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12"/>
  <workbookPr dateCompatibility="0" defaultThemeVersion="166925"/>
  <mc:AlternateContent xmlns:mc="http://schemas.openxmlformats.org/markup-compatibility/2006">
    <mc:Choice Requires="x15">
      <x15ac:absPath xmlns:x15ac="http://schemas.microsoft.com/office/spreadsheetml/2010/11/ac" url="/Users/kseniiaserova/Desktop/аналитика/1 проект/"/>
    </mc:Choice>
  </mc:AlternateContent>
  <xr:revisionPtr revIDLastSave="0" documentId="13_ncr:9_{F4477179-B636-724A-AEC5-07A765A5A1F5}" xr6:coauthVersionLast="47" xr6:coauthVersionMax="47" xr10:uidLastSave="{00000000-0000-0000-0000-000000000000}"/>
  <bookViews>
    <workbookView xWindow="260" yWindow="1220" windowWidth="27640" windowHeight="14880" xr2:uid="{00000000-000D-0000-FFFF-FFFF00000000}"/>
  </bookViews>
  <sheets>
    <sheet name="cleaned_churn_data" sheetId="1" r:id="rId1"/>
    <sheet name="What-If Analysis" sheetId="2" r:id="rId2"/>
    <sheet name="AB_Testing" sheetId="3" r:id="rId3"/>
    <sheet name="Pivot_Deep_Dive" sheetId="4" r:id="rId4"/>
    <sheet name="Risk Group" sheetId="6" r:id="rId5"/>
    <sheet name="Retention_Analysis" sheetId="7" r:id="rId6"/>
  </sheets>
  <definedNames>
    <definedName name="Slicer_City">#N/A</definedName>
    <definedName name="Slicer_Contract">#N/A</definedName>
    <definedName name="Slicer_Offer">#N/A</definedName>
  </definedNames>
  <calcPr calcId="191029"/>
  <pivotCaches>
    <pivotCache cacheId="10" r:id="rId7"/>
    <pivotCache cacheId="1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purl.oclc.org/ooxml/spreadsheetml/main">
  <c r="G5" i="3" l="1"/>
  <c r="G11" i="3"/>
  <c r="G17" i="3" s="1"/>
  <c r="H6" i="3"/>
  <c r="G6" i="3"/>
  <c r="H5" i="3"/>
  <c r="H4" i="3"/>
  <c r="G4" i="3"/>
  <c r="B15" i="2"/>
  <c r="B8" i="2"/>
  <c r="B7" i="2"/>
  <c r="B6" i="2"/>
  <c r="B14" i="2" s="1"/>
  <c r="B16" i="2" s="1"/>
  <c r="B5" i="2"/>
  <c r="G16" i="3" l="1"/>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Microsoft Office User</author>
  </authors>
  <commentList>
    <comment ref="E7" authorId="0" shapeId="1025" xr:uid="{00000000-0006-0000-0100-000001000000}">
      <text>
        <r>
          <rPr>
            <b/>
            <sz val="10"/>
            <color rgb="FF000000"/>
            <rFont val="Tahoma"/>
            <family val="2"/>
          </rPr>
          <t>Microsoft Office User:</t>
        </r>
        <r>
          <rPr>
            <sz val="10"/>
            <color rgb="FF000000"/>
            <rFont val="Tahoma"/>
            <family val="2"/>
          </rPr>
          <t xml:space="preserve">
</t>
        </r>
        <r>
          <rPr>
            <sz val="10"/>
            <color rgb="FF000000"/>
            <rFont val="Calibri"/>
            <family val="2"/>
            <scheme val="minor"/>
          </rPr>
          <t>Estimated cost of a promotional discount or loyalty gift per customer</t>
        </r>
      </text>
      <mc:AlternateContent xmlns:mc="http://schemas.openxmlformats.org/markup-compatibility/2006">
        <mc:Choice Requires="v"/>
        <mc:Fallback>
          <commentPr defaultSize="0" autoFill="0" autoLine="0">
            <anchor>
              <from>
                <xdr:col>5</xdr:col>
                <xdr:colOff>190500</xdr:colOff>
                <xdr:row>5</xdr:row>
                <xdr:rowOff>63500</xdr:rowOff>
              </from>
              <to>
                <xdr:col>6</xdr:col>
                <xdr:colOff>685800</xdr:colOff>
                <xdr:row>9</xdr:row>
                <xdr:rowOff>127000</xdr:rowOff>
              </to>
            </anchor>
          </commentPr>
        </mc:Fallback>
      </mc:AlternateContent>
    </comment>
  </commentList>
</comments>
</file>

<file path=xl/sharedStrings.xml><?xml version="1.0" encoding="utf-8"?>
<sst xmlns="http://purl.oclc.org/ooxml/spreadsheetml/main" count="76188" uniqueCount="7083">
  <si>
    <t>Age</t>
  </si>
  <si>
    <t>Avg Monthly GB Download</t>
  </si>
  <si>
    <t>Avg Monthly Long Distance Charges</t>
  </si>
  <si>
    <t>Churn Category</t>
  </si>
  <si>
    <t>Churn Reason</t>
  </si>
  <si>
    <t>Churn Score</t>
  </si>
  <si>
    <t>City</t>
  </si>
  <si>
    <t>CLTV</t>
  </si>
  <si>
    <t>Contract</t>
  </si>
  <si>
    <t>Country</t>
  </si>
  <si>
    <t>Customer ID</t>
  </si>
  <si>
    <t>Customer Status</t>
  </si>
  <si>
    <t>Dependents</t>
  </si>
  <si>
    <t>Device Protection Plan</t>
  </si>
  <si>
    <t>Gender</t>
  </si>
  <si>
    <t>Internet Service</t>
  </si>
  <si>
    <t>Internet Type</t>
  </si>
  <si>
    <t>Lat Long</t>
  </si>
  <si>
    <t>Latitude</t>
  </si>
  <si>
    <t>Longitude</t>
  </si>
  <si>
    <t>Married</t>
  </si>
  <si>
    <t>Monthly Charge</t>
  </si>
  <si>
    <t>Multiple Lines</t>
  </si>
  <si>
    <t>Number of Dependents</t>
  </si>
  <si>
    <t>Number of Referrals</t>
  </si>
  <si>
    <t>Offer</t>
  </si>
  <si>
    <t>Online Backup</t>
  </si>
  <si>
    <t>Online Security</t>
  </si>
  <si>
    <t>Paperless Billing</t>
  </si>
  <si>
    <t>Partner</t>
  </si>
  <si>
    <t>Payment Method</t>
  </si>
  <si>
    <t>Phone Service</t>
  </si>
  <si>
    <t>Population</t>
  </si>
  <si>
    <t>Premium Tech Support</t>
  </si>
  <si>
    <t>Quarter</t>
  </si>
  <si>
    <t>Referred a Friend</t>
  </si>
  <si>
    <t>Satisfaction Score</t>
  </si>
  <si>
    <t>Senior Citizen</t>
  </si>
  <si>
    <t>State</t>
  </si>
  <si>
    <t>Streaming Movies</t>
  </si>
  <si>
    <t>Streaming Music</t>
  </si>
  <si>
    <t>Streaming TV</t>
  </si>
  <si>
    <t>Tenure in Months</t>
  </si>
  <si>
    <t>Total Charges</t>
  </si>
  <si>
    <t>Total Extra Data Charges</t>
  </si>
  <si>
    <t>Total Long Distance Charges</t>
  </si>
  <si>
    <t>Total Refunds</t>
  </si>
  <si>
    <t>Total Revenue</t>
  </si>
  <si>
    <t>Under 30</t>
  </si>
  <si>
    <t>Unlimited Data</t>
  </si>
  <si>
    <t>Zip Code</t>
  </si>
  <si>
    <t>Churn</t>
  </si>
  <si>
    <t>Active User</t>
  </si>
  <si>
    <t>San Mateo</t>
  </si>
  <si>
    <t>Two Year</t>
  </si>
  <si>
    <t>United States</t>
  </si>
  <si>
    <t>4526-ZJJTM</t>
  </si>
  <si>
    <t>Stayed</t>
  </si>
  <si>
    <t>Female</t>
  </si>
  <si>
    <t>Fiber Optic</t>
  </si>
  <si>
    <t>37.538309, -122.305109</t>
  </si>
  <si>
    <t>No offer</t>
  </si>
  <si>
    <t>Bank Withdrawal</t>
  </si>
  <si>
    <t>Q3</t>
  </si>
  <si>
    <t>California</t>
  </si>
  <si>
    <t>Sutter Creek</t>
  </si>
  <si>
    <t>Month-to-Month</t>
  </si>
  <si>
    <t>5302-BDJNT</t>
  </si>
  <si>
    <t>Male</t>
  </si>
  <si>
    <t>38.432145, -120.77069</t>
  </si>
  <si>
    <t>Santa Cruz</t>
  </si>
  <si>
    <t>5468-BPMMO</t>
  </si>
  <si>
    <t>No Internet Service</t>
  </si>
  <si>
    <t>37.007882, -122.065975</t>
  </si>
  <si>
    <t>Brea</t>
  </si>
  <si>
    <t>One Year</t>
  </si>
  <si>
    <t>2212-LYASK</t>
  </si>
  <si>
    <t>DSL</t>
  </si>
  <si>
    <t>33.924143, -117.79387</t>
  </si>
  <si>
    <t>Credit Card</t>
  </si>
  <si>
    <t>Dissatisfaction</t>
  </si>
  <si>
    <t>Network reliability</t>
  </si>
  <si>
    <t>San Jose</t>
  </si>
  <si>
    <t>0378-XSZPU</t>
  </si>
  <si>
    <t>Churned</t>
  </si>
  <si>
    <t>Cable</t>
  </si>
  <si>
    <t>37.311088, -121.961786</t>
  </si>
  <si>
    <t>Offer B</t>
  </si>
  <si>
    <t>Competitor</t>
  </si>
  <si>
    <t>Competitor had better devices</t>
  </si>
  <si>
    <t>Stockton</t>
  </si>
  <si>
    <t>6023-YEBUP</t>
  </si>
  <si>
    <t>38.033219, -121.297433</t>
  </si>
  <si>
    <t>Offer E</t>
  </si>
  <si>
    <t>San Quentin</t>
  </si>
  <si>
    <t>7030-NJVDP</t>
  </si>
  <si>
    <t>37.942551, -122.491642</t>
  </si>
  <si>
    <t>Price</t>
  </si>
  <si>
    <t>Price too high</t>
  </si>
  <si>
    <t>Mountain View</t>
  </si>
  <si>
    <t>7549-MYGPK</t>
  </si>
  <si>
    <t>37.380662, -122.086022</t>
  </si>
  <si>
    <t>Somis</t>
  </si>
  <si>
    <t>2469-DTSGX</t>
  </si>
  <si>
    <t>34.297628, -119.014627</t>
  </si>
  <si>
    <t>Offer A</t>
  </si>
  <si>
    <t>San Diego</t>
  </si>
  <si>
    <t>3090-LETTY</t>
  </si>
  <si>
    <t>Joined</t>
  </si>
  <si>
    <t>32.957195, -117.202542</t>
  </si>
  <si>
    <t>California City</t>
  </si>
  <si>
    <t>6486-LHTMA</t>
  </si>
  <si>
    <t>35.151491, -117.927597</t>
  </si>
  <si>
    <t>West Hills</t>
  </si>
  <si>
    <t>9799-CAYJJ</t>
  </si>
  <si>
    <t>34.199787, -118.68493</t>
  </si>
  <si>
    <t>Willow Creek</t>
  </si>
  <si>
    <t>7690-KPNCU</t>
  </si>
  <si>
    <t>40.949012, -123.655847</t>
  </si>
  <si>
    <t>Competitor offered higher download speeds</t>
  </si>
  <si>
    <t>Earlimart</t>
  </si>
  <si>
    <t>9576-ANLXO</t>
  </si>
  <si>
    <t>35.858054, -119.305858</t>
  </si>
  <si>
    <t>Bridgeport</t>
  </si>
  <si>
    <t>1089-HDMKP</t>
  </si>
  <si>
    <t>38.184583, -119.286558</t>
  </si>
  <si>
    <t>Competitor offered more data</t>
  </si>
  <si>
    <t>Magalia</t>
  </si>
  <si>
    <t>1092-GANHU</t>
  </si>
  <si>
    <t>39.933852, -121.584371</t>
  </si>
  <si>
    <t>Murrieta</t>
  </si>
  <si>
    <t>2931-VUVJN</t>
  </si>
  <si>
    <t>33.548869, -117.334165</t>
  </si>
  <si>
    <t>Goleta</t>
  </si>
  <si>
    <t>2077-DDHJK</t>
  </si>
  <si>
    <t>34.489983, -120.091246</t>
  </si>
  <si>
    <t>9114-DPSIA</t>
  </si>
  <si>
    <t>37.965695, -121.260051</t>
  </si>
  <si>
    <t>Attitude</t>
  </si>
  <si>
    <t>Attitude of support person</t>
  </si>
  <si>
    <t>Van Nuys</t>
  </si>
  <si>
    <t>3494-JCHRQ</t>
  </si>
  <si>
    <t>34.17847, -118.459472</t>
  </si>
  <si>
    <t>El Centro</t>
  </si>
  <si>
    <t>2277-AXSDC</t>
  </si>
  <si>
    <t>32.770393, -115.60915</t>
  </si>
  <si>
    <t>Placerville</t>
  </si>
  <si>
    <t>1928-BXYIV</t>
  </si>
  <si>
    <t>38.733714, -120.795213</t>
  </si>
  <si>
    <t>Culver City</t>
  </si>
  <si>
    <t>7326-RIGQZ</t>
  </si>
  <si>
    <t>33.993991, -118.39704</t>
  </si>
  <si>
    <t>Forbestown</t>
  </si>
  <si>
    <t>8634-MPHTR</t>
  </si>
  <si>
    <t>39.531028, -121.24807</t>
  </si>
  <si>
    <t>Huntington Park</t>
  </si>
  <si>
    <t>0064-SUDOG</t>
  </si>
  <si>
    <t>33.97803, -118.217141</t>
  </si>
  <si>
    <t>Chester</t>
  </si>
  <si>
    <t>6972-SNKKW</t>
  </si>
  <si>
    <t>40.243494, -121.154733</t>
  </si>
  <si>
    <t>Mailed Check</t>
  </si>
  <si>
    <t>Hawthorne</t>
  </si>
  <si>
    <t>3877-JRJIP</t>
  </si>
  <si>
    <t>33.914775, -118.348083</t>
  </si>
  <si>
    <t>Competitor made better offer</t>
  </si>
  <si>
    <t>Escondido</t>
  </si>
  <si>
    <t>7409-KIUTL</t>
  </si>
  <si>
    <t>33.141265, -116.967221</t>
  </si>
  <si>
    <t>Cathedral City</t>
  </si>
  <si>
    <t>3951-NJCVI</t>
  </si>
  <si>
    <t>33.829583, -116.474131</t>
  </si>
  <si>
    <t>Santa Barbara</t>
  </si>
  <si>
    <t>8285-ABVLB</t>
  </si>
  <si>
    <t>34.438581, -119.685368</t>
  </si>
  <si>
    <t>Other</t>
  </si>
  <si>
    <t>Don't know</t>
  </si>
  <si>
    <t>Elk Grove</t>
  </si>
  <si>
    <t>0637-KVDLV</t>
  </si>
  <si>
    <t>38.35363, -121.44195</t>
  </si>
  <si>
    <t>San Dimas</t>
  </si>
  <si>
    <t>0260-ZDLGK</t>
  </si>
  <si>
    <t>34.102119, -117.815532</t>
  </si>
  <si>
    <t>Cedar Glen</t>
  </si>
  <si>
    <t>1548-ARAGG</t>
  </si>
  <si>
    <t>34.255203, -117.175654</t>
  </si>
  <si>
    <t>Los Angeles</t>
  </si>
  <si>
    <t>1987-AUELQ</t>
  </si>
  <si>
    <t>34.028735, -118.317236</t>
  </si>
  <si>
    <t>2684-EIWEO</t>
  </si>
  <si>
    <t>32.961064, -117.134917</t>
  </si>
  <si>
    <t>Plymouth</t>
  </si>
  <si>
    <t>1027-LKKQQ</t>
  </si>
  <si>
    <t>38.489273, -120.891614</t>
  </si>
  <si>
    <t>Ione</t>
  </si>
  <si>
    <t>3717-OEAUQ</t>
  </si>
  <si>
    <t>38.33788, -120.954202</t>
  </si>
  <si>
    <t>Somes Bar</t>
  </si>
  <si>
    <t>7033-CLAMM</t>
  </si>
  <si>
    <t>41.444606, -123.471895</t>
  </si>
  <si>
    <t>Attitude of service provider</t>
  </si>
  <si>
    <t>Boulder Creek</t>
  </si>
  <si>
    <t>1143-NMNQJ</t>
  </si>
  <si>
    <t>37.171727, -122.142961</t>
  </si>
  <si>
    <t>6839-ITVZJ</t>
  </si>
  <si>
    <t>34.002642, -118.287596</t>
  </si>
  <si>
    <t>Esparto</t>
  </si>
  <si>
    <t>8082-GHXOP</t>
  </si>
  <si>
    <t>38.834469, -122.127193</t>
  </si>
  <si>
    <t>Offer D</t>
  </si>
  <si>
    <t>Sacramento</t>
  </si>
  <si>
    <t>3569-VLDHH</t>
  </si>
  <si>
    <t>38.517295, -121.439819</t>
  </si>
  <si>
    <t>Thousand Palms</t>
  </si>
  <si>
    <t>3061-BCKYI</t>
  </si>
  <si>
    <t>33.849263, -116.382778</t>
  </si>
  <si>
    <t>Lebec</t>
  </si>
  <si>
    <t>6424-ELEYH</t>
  </si>
  <si>
    <t>34.845861, -118.885163</t>
  </si>
  <si>
    <t>Newark</t>
  </si>
  <si>
    <t>9018-PCIOK</t>
  </si>
  <si>
    <t>37.504133, -122.032347</t>
  </si>
  <si>
    <t>Greenville</t>
  </si>
  <si>
    <t>3256-EZDBI</t>
  </si>
  <si>
    <t>40.160386, -120.835428</t>
  </si>
  <si>
    <t>Fiddletown</t>
  </si>
  <si>
    <t>3249-VHRIP</t>
  </si>
  <si>
    <t>38.513484, -120.704613</t>
  </si>
  <si>
    <t>Glendale</t>
  </si>
  <si>
    <t>2921-XWDJH</t>
  </si>
  <si>
    <t>34.167926, -118.267539</t>
  </si>
  <si>
    <t>Loomis</t>
  </si>
  <si>
    <t>5456-ITGIC</t>
  </si>
  <si>
    <t>38.809175, -121.171375</t>
  </si>
  <si>
    <t>San Bernardino</t>
  </si>
  <si>
    <t>7971-HLVXI</t>
  </si>
  <si>
    <t>34.183286, -117.221722</t>
  </si>
  <si>
    <t>Redondo Beach</t>
  </si>
  <si>
    <t>3662-FXJFO</t>
  </si>
  <si>
    <t>33.873395, -118.37019</t>
  </si>
  <si>
    <t>Limited range of services</t>
  </si>
  <si>
    <t>Paskenta</t>
  </si>
  <si>
    <t>7779-LGOVN</t>
  </si>
  <si>
    <t>39.884395, -122.587513</t>
  </si>
  <si>
    <t>Roseville</t>
  </si>
  <si>
    <t>2480-EJWYP</t>
  </si>
  <si>
    <t>38.784329, -121.373245</t>
  </si>
  <si>
    <t>7544-ZVIKX</t>
  </si>
  <si>
    <t>38.759751, -121.288545</t>
  </si>
  <si>
    <t>6257-RJOHI</t>
  </si>
  <si>
    <t>32.76501, -117.19938</t>
  </si>
  <si>
    <t>Product dissatisfaction</t>
  </si>
  <si>
    <t>Deer Park</t>
  </si>
  <si>
    <t>2011-TRQYE</t>
  </si>
  <si>
    <t>38.554383, -122.474773</t>
  </si>
  <si>
    <t>Baker</t>
  </si>
  <si>
    <t>5789-LDFXO</t>
  </si>
  <si>
    <t>35.28952, -116.092214</t>
  </si>
  <si>
    <t>Offer C</t>
  </si>
  <si>
    <t>6352-GIGGQ</t>
  </si>
  <si>
    <t>Groveland</t>
  </si>
  <si>
    <t>6807-SIWJI</t>
  </si>
  <si>
    <t>37.902968, -119.667544</t>
  </si>
  <si>
    <t>Encino</t>
  </si>
  <si>
    <t>0426-TIRNE</t>
  </si>
  <si>
    <t>34.150354, -118.518292</t>
  </si>
  <si>
    <t>Raisin City</t>
  </si>
  <si>
    <t>4291-TPNFG</t>
  </si>
  <si>
    <t>36.594542, -119.905245</t>
  </si>
  <si>
    <t>Fallbrook</t>
  </si>
  <si>
    <t>3746-EUBYR</t>
  </si>
  <si>
    <t>33.362575, -117.299644</t>
  </si>
  <si>
    <t>9362-MWODR</t>
  </si>
  <si>
    <t>37.556094, -122.272437</t>
  </si>
  <si>
    <t>Cottonwood</t>
  </si>
  <si>
    <t>7321-ZNSLA</t>
  </si>
  <si>
    <t>40.336392, -122.448533</t>
  </si>
  <si>
    <t>Benicia</t>
  </si>
  <si>
    <t>0565-JUPYD</t>
  </si>
  <si>
    <t>38.113533, -122.11926</t>
  </si>
  <si>
    <t>Berry Creek</t>
  </si>
  <si>
    <t>8336-TAVKX</t>
  </si>
  <si>
    <t>39.657228, -121.37778</t>
  </si>
  <si>
    <t>Paicines</t>
  </si>
  <si>
    <t>3086-RUCRN</t>
  </si>
  <si>
    <t>36.525703, -120.952122</t>
  </si>
  <si>
    <t>Yuba City</t>
  </si>
  <si>
    <t>3745-HRPHI</t>
  </si>
  <si>
    <t>39.075694, -121.70606</t>
  </si>
  <si>
    <t>Sunset Beach</t>
  </si>
  <si>
    <t>9928-BZVLZ</t>
  </si>
  <si>
    <t>33.719221, -118.073596</t>
  </si>
  <si>
    <t>Bakersfield</t>
  </si>
  <si>
    <t>0674-GCDXG</t>
  </si>
  <si>
    <t>35.559617, -118.925185</t>
  </si>
  <si>
    <t>Warner Springs</t>
  </si>
  <si>
    <t>9027-TMATR</t>
  </si>
  <si>
    <t>33.323705, -116.626907</t>
  </si>
  <si>
    <t>Soulsbyville</t>
  </si>
  <si>
    <t>4910-AQFFX</t>
  </si>
  <si>
    <t>37.990574, -120.261821</t>
  </si>
  <si>
    <t>Folsom</t>
  </si>
  <si>
    <t>3736-BLEPA</t>
  </si>
  <si>
    <t>38.672638, -121.147403</t>
  </si>
  <si>
    <t>Heber</t>
  </si>
  <si>
    <t>9220-CXRSC</t>
  </si>
  <si>
    <t>32.730583, -115.501083</t>
  </si>
  <si>
    <t>Mi Wuk Village</t>
  </si>
  <si>
    <t>2452-KDRRH</t>
  </si>
  <si>
    <t>38.121601, -120.133915</t>
  </si>
  <si>
    <t>San Francisco</t>
  </si>
  <si>
    <t>7471-WNSUF</t>
  </si>
  <si>
    <t>37.776718, -122.495781</t>
  </si>
  <si>
    <t>Elk</t>
  </si>
  <si>
    <t>9992-UJOEL</t>
  </si>
  <si>
    <t>39.108252, -123.645121</t>
  </si>
  <si>
    <t>5204-QZXPU</t>
  </si>
  <si>
    <t>34.13658, -118.245839</t>
  </si>
  <si>
    <t>Bass Lake</t>
  </si>
  <si>
    <t>9481-SFCQY</t>
  </si>
  <si>
    <t>37.458367, -119.345011</t>
  </si>
  <si>
    <t>Santa Margarita</t>
  </si>
  <si>
    <t>1247-QBVSH</t>
  </si>
  <si>
    <t>35.303926, -120.256567</t>
  </si>
  <si>
    <t>Stirling City</t>
  </si>
  <si>
    <t>6478-HRRCZ</t>
  </si>
  <si>
    <t>39.904002, -121.527823</t>
  </si>
  <si>
    <t>9838-BFCQT</t>
  </si>
  <si>
    <t>37.218705, -121.762429</t>
  </si>
  <si>
    <t>Avila Beach</t>
  </si>
  <si>
    <t>7268-IGMFD</t>
  </si>
  <si>
    <t>35.186644, -120.728305</t>
  </si>
  <si>
    <t>Temecula</t>
  </si>
  <si>
    <t>0750-EBAIU</t>
  </si>
  <si>
    <t>33.475493, -117.219551</t>
  </si>
  <si>
    <t>Bellflower</t>
  </si>
  <si>
    <t>0428-AXXLJ</t>
  </si>
  <si>
    <t>33.887676, -118.127289</t>
  </si>
  <si>
    <t>Chula Vista</t>
  </si>
  <si>
    <t>5820-PTRYM</t>
  </si>
  <si>
    <t>32.64164, -116.985026</t>
  </si>
  <si>
    <t>Sunol</t>
  </si>
  <si>
    <t>3234-VKACU</t>
  </si>
  <si>
    <t>37.587494, -121.862856</t>
  </si>
  <si>
    <t>Rio Linda</t>
  </si>
  <si>
    <t>5309-TAIKL</t>
  </si>
  <si>
    <t>38.688764, -121.457596</t>
  </si>
  <si>
    <t>South Dos Palos</t>
  </si>
  <si>
    <t>6834-NXDCA</t>
  </si>
  <si>
    <t>36.959731, -120.653519</t>
  </si>
  <si>
    <t>Norwalk</t>
  </si>
  <si>
    <t>4622-YNKIJ</t>
  </si>
  <si>
    <t>33.905963, -118.08263</t>
  </si>
  <si>
    <t>Brookdale</t>
  </si>
  <si>
    <t>1169-SAOCL</t>
  </si>
  <si>
    <t>37.106902, -122.100006</t>
  </si>
  <si>
    <t>Lewiston</t>
  </si>
  <si>
    <t>9391-EOYLI</t>
  </si>
  <si>
    <t>40.704293, -122.803899</t>
  </si>
  <si>
    <t>Milford</t>
  </si>
  <si>
    <t>0330-BGYZE</t>
  </si>
  <si>
    <t>40.181279, -120.392967</t>
  </si>
  <si>
    <t>5067-WJEUN</t>
  </si>
  <si>
    <t>8329-UTMVM</t>
  </si>
  <si>
    <t>35.140938, -119.051348</t>
  </si>
  <si>
    <t>Concord</t>
  </si>
  <si>
    <t>9448-REEVD</t>
  </si>
  <si>
    <t>38.013825, -122.039144</t>
  </si>
  <si>
    <t>3411-WLRSQ</t>
  </si>
  <si>
    <t>34.088017, -118.327168</t>
  </si>
  <si>
    <t>Upper Lake</t>
  </si>
  <si>
    <t>5131-PONJI</t>
  </si>
  <si>
    <t>39.220368, -122.907693</t>
  </si>
  <si>
    <t>Acton</t>
  </si>
  <si>
    <t>3312-ZWLGF</t>
  </si>
  <si>
    <t>34.501452, -118.207862</t>
  </si>
  <si>
    <t>Riverside</t>
  </si>
  <si>
    <t>4079-VTGLK</t>
  </si>
  <si>
    <t>33.994676, -117.372498</t>
  </si>
  <si>
    <t>San Lucas</t>
  </si>
  <si>
    <t>7858-GTZSP</t>
  </si>
  <si>
    <t>36.125529, -120.864443</t>
  </si>
  <si>
    <t>Artesia</t>
  </si>
  <si>
    <t>2639-UGMAZ</t>
  </si>
  <si>
    <t>33.867593, -118.080637</t>
  </si>
  <si>
    <t>Rancho Santa Fe</t>
  </si>
  <si>
    <t>2750-BJLSB</t>
  </si>
  <si>
    <t>33.012751, -117.200617</t>
  </si>
  <si>
    <t>Newport Beach</t>
  </si>
  <si>
    <t>1732-FEKLD</t>
  </si>
  <si>
    <t>33.606336, -117.893042</t>
  </si>
  <si>
    <t>Long distance charges</t>
  </si>
  <si>
    <t>Oakland</t>
  </si>
  <si>
    <t>4659-NZRUF</t>
  </si>
  <si>
    <t>37.834341, -122.26437</t>
  </si>
  <si>
    <t>Lancaster</t>
  </si>
  <si>
    <t>4013-GUXND</t>
  </si>
  <si>
    <t>34.727529, -118.153098</t>
  </si>
  <si>
    <t>Glendora</t>
  </si>
  <si>
    <t>7668-XCFYV</t>
  </si>
  <si>
    <t>34.14649, -117.849815</t>
  </si>
  <si>
    <t>Grizzly Flats</t>
  </si>
  <si>
    <t>8651-ENBZX</t>
  </si>
  <si>
    <t>38.636102, -120.522149</t>
  </si>
  <si>
    <t>6981-TDRFT</t>
  </si>
  <si>
    <t>Caspar</t>
  </si>
  <si>
    <t>7765-LWVVH</t>
  </si>
  <si>
    <t>39.361283, -123.784599</t>
  </si>
  <si>
    <t>Diamond Bar</t>
  </si>
  <si>
    <t>7696-CFTAT</t>
  </si>
  <si>
    <t>33.992416, -117.807874</t>
  </si>
  <si>
    <t>Castro Valley</t>
  </si>
  <si>
    <t>4611-ANLQC</t>
  </si>
  <si>
    <t>37.722727, -122.02157</t>
  </si>
  <si>
    <t>Fresno</t>
  </si>
  <si>
    <t>7129-CAKJW</t>
  </si>
  <si>
    <t>36.732694, -119.783786</t>
  </si>
  <si>
    <t>San Rafael</t>
  </si>
  <si>
    <t>2397-BRLOM</t>
  </si>
  <si>
    <t>37.972662, -122.491452</t>
  </si>
  <si>
    <t>Jolon</t>
  </si>
  <si>
    <t>3197-NNYNB</t>
  </si>
  <si>
    <t>35.930782, -121.189757</t>
  </si>
  <si>
    <t>0139-IVFJG</t>
  </si>
  <si>
    <t>33.507255, -117.029473</t>
  </si>
  <si>
    <t>Poor expertise of online support</t>
  </si>
  <si>
    <t>5167-GBFRE</t>
  </si>
  <si>
    <t>37.803883, -122.208417</t>
  </si>
  <si>
    <t>Williams</t>
  </si>
  <si>
    <t>3070-DVEYC</t>
  </si>
  <si>
    <t>39.117537, -122.284654</t>
  </si>
  <si>
    <t>Gardena</t>
  </si>
  <si>
    <t>0396-HUJBP</t>
  </si>
  <si>
    <t>33.890853, -118.297967</t>
  </si>
  <si>
    <t>Alderpoint</t>
  </si>
  <si>
    <t>0813-TAXXS</t>
  </si>
  <si>
    <t>40.166028, -123.584144</t>
  </si>
  <si>
    <t>Alameda</t>
  </si>
  <si>
    <t>0811-GSDTP</t>
  </si>
  <si>
    <t>37.724817, -122.224363</t>
  </si>
  <si>
    <t>Caliente</t>
  </si>
  <si>
    <t>9522-BNTHX</t>
  </si>
  <si>
    <t>35.358953, -118.527064</t>
  </si>
  <si>
    <t>Browns Valley</t>
  </si>
  <si>
    <t>9242-TKFSV</t>
  </si>
  <si>
    <t>39.292334, -121.320597</t>
  </si>
  <si>
    <t>Old Station</t>
  </si>
  <si>
    <t>8993-PHFWD</t>
  </si>
  <si>
    <t>40.656287, -121.428965</t>
  </si>
  <si>
    <t>Palo Alto</t>
  </si>
  <si>
    <t>6481-LXPWL</t>
  </si>
  <si>
    <t>37.416159, -122.131337</t>
  </si>
  <si>
    <t>Dixon</t>
  </si>
  <si>
    <t>0547-HURJB</t>
  </si>
  <si>
    <t>38.392821, -121.799917</t>
  </si>
  <si>
    <t>4361-BKAXE</t>
  </si>
  <si>
    <t>Oak View</t>
  </si>
  <si>
    <t>5240-CAOYT</t>
  </si>
  <si>
    <t>34.404544, -119.302118</t>
  </si>
  <si>
    <t>3714-XPXBW</t>
  </si>
  <si>
    <t>36.974575, -121.991149</t>
  </si>
  <si>
    <t>6599-CEBNN</t>
  </si>
  <si>
    <t>32.85723, -117.209780</t>
  </si>
  <si>
    <t>9488-FYQAU</t>
  </si>
  <si>
    <t>Valley Village</t>
  </si>
  <si>
    <t>8914-RBTSB</t>
  </si>
  <si>
    <t>34.165783, -118.399795</t>
  </si>
  <si>
    <t>Kyburz</t>
  </si>
  <si>
    <t>1963-VAUKV</t>
  </si>
  <si>
    <t>38.766036, -120.209673</t>
  </si>
  <si>
    <t>Burbank</t>
  </si>
  <si>
    <t>7217-JYHOQ</t>
  </si>
  <si>
    <t>34.174215, -118.345928</t>
  </si>
  <si>
    <t>Lack of affordable download/upload speed</t>
  </si>
  <si>
    <t>7657-DYEPJ</t>
  </si>
  <si>
    <t>34.066303, -118.435479</t>
  </si>
  <si>
    <t>Burson</t>
  </si>
  <si>
    <t>9372-TXXPS</t>
  </si>
  <si>
    <t>38.183918, -120.898817</t>
  </si>
  <si>
    <t>Yorkville</t>
  </si>
  <si>
    <t>1291-CUOCY</t>
  </si>
  <si>
    <t>38.888351, -123.239647</t>
  </si>
  <si>
    <t>Pomona</t>
  </si>
  <si>
    <t>1845-CSBRZ</t>
  </si>
  <si>
    <t>34.042286, -117.756106</t>
  </si>
  <si>
    <t>Santa Maria</t>
  </si>
  <si>
    <t>6647-ZEDXT</t>
  </si>
  <si>
    <t>34.818227, -120.418784</t>
  </si>
  <si>
    <t>Baldwin Park</t>
  </si>
  <si>
    <t>9058-HRZSV</t>
  </si>
  <si>
    <t>34.098275, -117.967399</t>
  </si>
  <si>
    <t>0988-AADSA</t>
  </si>
  <si>
    <t>Pasadena</t>
  </si>
  <si>
    <t>8229-TNIQA</t>
  </si>
  <si>
    <t>34.13946, -118.166649</t>
  </si>
  <si>
    <t>Whittier</t>
  </si>
  <si>
    <t>8050-WYBND</t>
  </si>
  <si>
    <t>33.976678, -118.065875</t>
  </si>
  <si>
    <t>9027-YFHQJ</t>
  </si>
  <si>
    <t>37.720498, -122.443119</t>
  </si>
  <si>
    <t>Bodfish</t>
  </si>
  <si>
    <t>6051-PTVNS</t>
  </si>
  <si>
    <t>35.523991, -118.400432</t>
  </si>
  <si>
    <t>Copperopolis</t>
  </si>
  <si>
    <t>0621-CXBKL</t>
  </si>
  <si>
    <t>37.943954, -120.67108</t>
  </si>
  <si>
    <t>Lake Elsinore</t>
  </si>
  <si>
    <t>4374-YMUSQ</t>
  </si>
  <si>
    <t>33.655421, -117.391751</t>
  </si>
  <si>
    <t>Campo Seco</t>
  </si>
  <si>
    <t>5438-QMDDL</t>
  </si>
  <si>
    <t>38.233879, -120.861666</t>
  </si>
  <si>
    <t>Lomita</t>
  </si>
  <si>
    <t>3096-IZETN</t>
  </si>
  <si>
    <t>33.794209, -118.317354</t>
  </si>
  <si>
    <t>Capitola</t>
  </si>
  <si>
    <t>8008-ESFLK</t>
  </si>
  <si>
    <t>36.977025, -121.952864</t>
  </si>
  <si>
    <t>5228-EXCET</t>
  </si>
  <si>
    <t>32.886925, -117.152162</t>
  </si>
  <si>
    <t>Corona</t>
  </si>
  <si>
    <t>4397-FRLTA</t>
  </si>
  <si>
    <t>33.762351, -117.488725</t>
  </si>
  <si>
    <t>Apple Valley</t>
  </si>
  <si>
    <t>6048-NJXHX</t>
  </si>
  <si>
    <t>34.424926, -117.184503</t>
  </si>
  <si>
    <t>Camarillo</t>
  </si>
  <si>
    <t>5982-FPVQN</t>
  </si>
  <si>
    <t>34.205504, -118.993111</t>
  </si>
  <si>
    <t>Hilmar</t>
  </si>
  <si>
    <t>5232-NXPAY</t>
  </si>
  <si>
    <t>37.394536, -120.890747</t>
  </si>
  <si>
    <t>5129-JLPIS</t>
  </si>
  <si>
    <t>34.028331, -118.354338</t>
  </si>
  <si>
    <t>9497-QCMMS</t>
  </si>
  <si>
    <t>32.825086, -117.199424</t>
  </si>
  <si>
    <t>Northridge</t>
  </si>
  <si>
    <t>4933-BSAIP</t>
  </si>
  <si>
    <t>34.238208, -118.55029</t>
  </si>
  <si>
    <t>Woodland</t>
  </si>
  <si>
    <t>4250-FDVOU</t>
  </si>
  <si>
    <t>38.71967, -121.862416</t>
  </si>
  <si>
    <t>Orland</t>
  </si>
  <si>
    <t>2924-KHUVI</t>
  </si>
  <si>
    <t>39.748037, -122.302169</t>
  </si>
  <si>
    <t>Delano</t>
  </si>
  <si>
    <t>4800-CZMPC</t>
  </si>
  <si>
    <t>35.772244, -119.209689</t>
  </si>
  <si>
    <t>Valyermo</t>
  </si>
  <si>
    <t>3758-CKOQL</t>
  </si>
  <si>
    <t>34.39583, -117.734568</t>
  </si>
  <si>
    <t>Los Alamos</t>
  </si>
  <si>
    <t>5574-NXZIU</t>
  </si>
  <si>
    <t>34.758699, -120.275839</t>
  </si>
  <si>
    <t>0411-EZJZE</t>
  </si>
  <si>
    <t>37.946282, -121.139499</t>
  </si>
  <si>
    <t>2868-SNELZ</t>
  </si>
  <si>
    <t>32.85723, -117.209764</t>
  </si>
  <si>
    <t>Scott Bar</t>
  </si>
  <si>
    <t>3359-DSRKA</t>
  </si>
  <si>
    <t>41.737962, -123.07557</t>
  </si>
  <si>
    <t>Miramonte</t>
  </si>
  <si>
    <t>1972-XMUWV</t>
  </si>
  <si>
    <t>36.696759, -119.024051</t>
  </si>
  <si>
    <t>Harbor City</t>
  </si>
  <si>
    <t>2746-DIJLO</t>
  </si>
  <si>
    <t>33.798266, -118.300237</t>
  </si>
  <si>
    <t>Strawberry Valley</t>
  </si>
  <si>
    <t>6568-POCUI</t>
  </si>
  <si>
    <t>39.58458, -121.093256</t>
  </si>
  <si>
    <t>7394-FKDNK</t>
  </si>
  <si>
    <t>North Highlands</t>
  </si>
  <si>
    <t>9114-AAFQH</t>
  </si>
  <si>
    <t>38.671295, -121.388251</t>
  </si>
  <si>
    <t>Berkeley</t>
  </si>
  <si>
    <t>1099-GODLO</t>
  </si>
  <si>
    <t>37.878554, -122.26609</t>
  </si>
  <si>
    <t>7826-VVKWT</t>
  </si>
  <si>
    <t>32.707892, -117.05512</t>
  </si>
  <si>
    <t>Santa Clara</t>
  </si>
  <si>
    <t>9445-SZLCH</t>
  </si>
  <si>
    <t>37.351214, -121.952417</t>
  </si>
  <si>
    <t>2481-SBOYW</t>
  </si>
  <si>
    <t>34.142747, -117.300864</t>
  </si>
  <si>
    <t>San Andreas</t>
  </si>
  <si>
    <t>3251-YMVWZ</t>
  </si>
  <si>
    <t>38.196497, -120.61689</t>
  </si>
  <si>
    <t>Santa Rosa</t>
  </si>
  <si>
    <t>0319-QZTCO</t>
  </si>
  <si>
    <t>38.460517, -122.790335</t>
  </si>
  <si>
    <t>7873-CVMAW</t>
  </si>
  <si>
    <t>34.202494, -118.448048</t>
  </si>
  <si>
    <t>Thousand Oaks</t>
  </si>
  <si>
    <t>9507-HSMMZ</t>
  </si>
  <si>
    <t>34.191842, -118.822796</t>
  </si>
  <si>
    <t>Granite Bay</t>
  </si>
  <si>
    <t>2974-GGUXS</t>
  </si>
  <si>
    <t>38.749466, -121.184196</t>
  </si>
  <si>
    <t>Gustine</t>
  </si>
  <si>
    <t>4702-IOQDC</t>
  </si>
  <si>
    <t>37.147198, -121.120161</t>
  </si>
  <si>
    <t>Service dissatisfaction</t>
  </si>
  <si>
    <t>Lynwood</t>
  </si>
  <si>
    <t>9191-MYQKX</t>
  </si>
  <si>
    <t>33.923573, -118.200669</t>
  </si>
  <si>
    <t>Linden</t>
  </si>
  <si>
    <t>5868-CZJDR</t>
  </si>
  <si>
    <t>38.047746, -121.030499</t>
  </si>
  <si>
    <t>7325-ENZFI</t>
  </si>
  <si>
    <t>3858-VOBET</t>
  </si>
  <si>
    <t>Wilseyville</t>
  </si>
  <si>
    <t>0988-JRWWP</t>
  </si>
  <si>
    <t>38.392686, -120.415951</t>
  </si>
  <si>
    <t>Agoura Hills</t>
  </si>
  <si>
    <t>0956-SYCWG</t>
  </si>
  <si>
    <t>34.129058, -118.759788</t>
  </si>
  <si>
    <t>0840-DFEZH</t>
  </si>
  <si>
    <t>34.070291, -118.349191</t>
  </si>
  <si>
    <t>Moved</t>
  </si>
  <si>
    <t>2979-SXESE</t>
  </si>
  <si>
    <t>37.863843, -122.275684</t>
  </si>
  <si>
    <t>Fulton</t>
  </si>
  <si>
    <t>1496-GGSUK</t>
  </si>
  <si>
    <t>38.493888, -122.777141</t>
  </si>
  <si>
    <t>Beale Afb</t>
  </si>
  <si>
    <t>3266-FTKHB</t>
  </si>
  <si>
    <t>39.125311, -121.392283</t>
  </si>
  <si>
    <t>Kernville</t>
  </si>
  <si>
    <t>8499-BRXTD</t>
  </si>
  <si>
    <t>35.852892, -118.397782</t>
  </si>
  <si>
    <t>5702-SKUOB</t>
  </si>
  <si>
    <t>36.78979, -119.929894</t>
  </si>
  <si>
    <t>Winterhaven</t>
  </si>
  <si>
    <t>5804-HYIEZ</t>
  </si>
  <si>
    <t>32.852947, -114.850784</t>
  </si>
  <si>
    <t>Tehama</t>
  </si>
  <si>
    <t>5482-VXSXJ</t>
  </si>
  <si>
    <t>40.021787, -122.127576</t>
  </si>
  <si>
    <t>Butte City</t>
  </si>
  <si>
    <t>9137-UIYPG</t>
  </si>
  <si>
    <t>39.449794, -121.936372</t>
  </si>
  <si>
    <t>8763-KIAFH</t>
  </si>
  <si>
    <t>33.945318, -117.992066</t>
  </si>
  <si>
    <t>Huntington Beach</t>
  </si>
  <si>
    <t>6131-IUNXN</t>
  </si>
  <si>
    <t>33.666301, -117.969501</t>
  </si>
  <si>
    <t>Richmond</t>
  </si>
  <si>
    <t>8063-RJYNF</t>
  </si>
  <si>
    <t>37.921034, -122.341798</t>
  </si>
  <si>
    <t>5146-CBVOE</t>
  </si>
  <si>
    <t>37.721052, -122.413573</t>
  </si>
  <si>
    <t>Cambria</t>
  </si>
  <si>
    <t>0114-IGABW</t>
  </si>
  <si>
    <t>35.591387, -121.032256</t>
  </si>
  <si>
    <t>4452-QIIEB</t>
  </si>
  <si>
    <t>34.119363, -117.855059</t>
  </si>
  <si>
    <t>Tecate</t>
  </si>
  <si>
    <t>2885-HIJDH</t>
  </si>
  <si>
    <t>32.587557, -116.636816</t>
  </si>
  <si>
    <t>3370-HXOPH</t>
  </si>
  <si>
    <t>37.388349, -122.075299</t>
  </si>
  <si>
    <t>Fort Irwin</t>
  </si>
  <si>
    <t>0508-OOLTO</t>
  </si>
  <si>
    <t>35.349241, -116.770281</t>
  </si>
  <si>
    <t>Twin Bridges</t>
  </si>
  <si>
    <t>5680-LQOGP</t>
  </si>
  <si>
    <t>38.805481, -120.13287</t>
  </si>
  <si>
    <t>San Joaquin</t>
  </si>
  <si>
    <t>3192-LNKRK</t>
  </si>
  <si>
    <t>36.600193, -120.153393</t>
  </si>
  <si>
    <t>2634-HCZGT</t>
  </si>
  <si>
    <t>37.327069, -121.916819</t>
  </si>
  <si>
    <t>Carmel By The Sea</t>
  </si>
  <si>
    <t>5049-MUBWG</t>
  </si>
  <si>
    <t>36.554618, -121.922239</t>
  </si>
  <si>
    <t>3538-WZPHD</t>
  </si>
  <si>
    <t>37.736535, -122.45732</t>
  </si>
  <si>
    <t>San Lorenzo</t>
  </si>
  <si>
    <t>4430-YHXGG</t>
  </si>
  <si>
    <t>37.676249, -122.132415</t>
  </si>
  <si>
    <t>7207-RMRDB</t>
  </si>
  <si>
    <t>34.437945, -119.77191</t>
  </si>
  <si>
    <t>2150-UWTFY</t>
  </si>
  <si>
    <t>37.556634, -122.317723</t>
  </si>
  <si>
    <t>Reedley</t>
  </si>
  <si>
    <t>3090-QFUVD</t>
  </si>
  <si>
    <t>36.636638, -119.421842</t>
  </si>
  <si>
    <t>3978-YNKDD</t>
  </si>
  <si>
    <t>34.019323, -118.391902</t>
  </si>
  <si>
    <t>Angelus Oaks</t>
  </si>
  <si>
    <t>2181-UAESM</t>
  </si>
  <si>
    <t>34.1678, -116.86433</t>
  </si>
  <si>
    <t>South Lake Tahoe</t>
  </si>
  <si>
    <t>9725-SCPZG</t>
  </si>
  <si>
    <t>38.911577, -120.106169</t>
  </si>
  <si>
    <t>Summerland</t>
  </si>
  <si>
    <t>9578-VRMNM</t>
  </si>
  <si>
    <t>34.420998, -119.60137</t>
  </si>
  <si>
    <t>Whitmore</t>
  </si>
  <si>
    <t>0562-FGDCR</t>
  </si>
  <si>
    <t>40.637105, -121.906949</t>
  </si>
  <si>
    <t>Hanford</t>
  </si>
  <si>
    <t>3913-FCUUW</t>
  </si>
  <si>
    <t>36.29223, -119.622676</t>
  </si>
  <si>
    <t>Graton</t>
  </si>
  <si>
    <t>1936-CZAKF</t>
  </si>
  <si>
    <t>38.434362, -122.86891</t>
  </si>
  <si>
    <t>Oak Park</t>
  </si>
  <si>
    <t>6496-JDSSB</t>
  </si>
  <si>
    <t>34.19225, -118.776874</t>
  </si>
  <si>
    <t>Montclair</t>
  </si>
  <si>
    <t>7014-ZZXAW</t>
  </si>
  <si>
    <t>34.072121, -117.698319</t>
  </si>
  <si>
    <t>2927-QRRQV</t>
  </si>
  <si>
    <t>San Simeon</t>
  </si>
  <si>
    <t>5156-UMKOW</t>
  </si>
  <si>
    <t>35.746484, -121.223355</t>
  </si>
  <si>
    <t>Lucerne</t>
  </si>
  <si>
    <t>5180-UCIIQ</t>
  </si>
  <si>
    <t>39.141934, -122.770679</t>
  </si>
  <si>
    <t>Ivanhoe</t>
  </si>
  <si>
    <t>2085-JVGAD</t>
  </si>
  <si>
    <t>36.385818, -119.224243</t>
  </si>
  <si>
    <t>Oceanside</t>
  </si>
  <si>
    <t>2758-RNWXS</t>
  </si>
  <si>
    <t>33.351059, -117.420557</t>
  </si>
  <si>
    <t>Hinkley</t>
  </si>
  <si>
    <t>1310-QRITU</t>
  </si>
  <si>
    <t>34.983808, -117.239306</t>
  </si>
  <si>
    <t>5339-TJFEK</t>
  </si>
  <si>
    <t>38.394091, -122.739814</t>
  </si>
  <si>
    <t>2484-DGXPZ</t>
  </si>
  <si>
    <t>4316-XCSLJ</t>
  </si>
  <si>
    <t>37.444314, -122.149996</t>
  </si>
  <si>
    <t>Coarsegold</t>
  </si>
  <si>
    <t>0641-EVBOJ</t>
  </si>
  <si>
    <t>37.212191, -119.749323</t>
  </si>
  <si>
    <t>Long Beach</t>
  </si>
  <si>
    <t>8966-KZXXA</t>
  </si>
  <si>
    <t>33.830099, -118.182239</t>
  </si>
  <si>
    <t>5405-ZMYXQ</t>
  </si>
  <si>
    <t>34.049841, -118.33846</t>
  </si>
  <si>
    <t>Morongo Valley</t>
  </si>
  <si>
    <t>3810-PJUHR</t>
  </si>
  <si>
    <t>34.097863, -116.594561</t>
  </si>
  <si>
    <t>Redway</t>
  </si>
  <si>
    <t>9053-JZFKV</t>
  </si>
  <si>
    <t>40.142256, -123.852927</t>
  </si>
  <si>
    <t>5261-QSHQM</t>
  </si>
  <si>
    <t>4373-MAVJG</t>
  </si>
  <si>
    <t>3312-UUMZW</t>
  </si>
  <si>
    <t>Modesto</t>
  </si>
  <si>
    <t>2220-IAHLS</t>
  </si>
  <si>
    <t>37.716186, -121.025836</t>
  </si>
  <si>
    <t>2428-ZMCTB</t>
  </si>
  <si>
    <t>5175-WLYXL</t>
  </si>
  <si>
    <t>Clements</t>
  </si>
  <si>
    <t>6870-ZWMNX</t>
  </si>
  <si>
    <t>38.227285, -121.02789</t>
  </si>
  <si>
    <t>Barstow</t>
  </si>
  <si>
    <t>2984-TBYKU</t>
  </si>
  <si>
    <t>34.965648, -117.001509</t>
  </si>
  <si>
    <t>Forks Of Salmon</t>
  </si>
  <si>
    <t>3223-DWFIO</t>
  </si>
  <si>
    <t>41.232128, -123.194748</t>
  </si>
  <si>
    <t>Aliso Viejo</t>
  </si>
  <si>
    <t>5753-QQWPW</t>
  </si>
  <si>
    <t>33.571259, -117.731917</t>
  </si>
  <si>
    <t>Rio Oso</t>
  </si>
  <si>
    <t>9337-SRRNI</t>
  </si>
  <si>
    <t>38.954144, -121.482536</t>
  </si>
  <si>
    <t>North Hills</t>
  </si>
  <si>
    <t>8710-YGLWG</t>
  </si>
  <si>
    <t>34.238802, -118.482296</t>
  </si>
  <si>
    <t>La Habra</t>
  </si>
  <si>
    <t>0404-SWRVG</t>
  </si>
  <si>
    <t>33.940619, -117.9513</t>
  </si>
  <si>
    <t>Sun City</t>
  </si>
  <si>
    <t>3213-VVOLG</t>
  </si>
  <si>
    <t>33.739412, -117.173334</t>
  </si>
  <si>
    <t>Carlsbad</t>
  </si>
  <si>
    <t>6508-NJYRO</t>
  </si>
  <si>
    <t>33.098018, -117.258203</t>
  </si>
  <si>
    <t>9286-BHDQG</t>
  </si>
  <si>
    <t>Spreckels</t>
  </si>
  <si>
    <t>0784-ZQJZX</t>
  </si>
  <si>
    <t>36.624641, -121.647195</t>
  </si>
  <si>
    <t>Carlotta</t>
  </si>
  <si>
    <t>1661-CZBAU</t>
  </si>
  <si>
    <t>40.497283, -123.93037</t>
  </si>
  <si>
    <t>Lack of self-service on Website</t>
  </si>
  <si>
    <t>4847-QNOKA</t>
  </si>
  <si>
    <t>37.672906, -120.946594</t>
  </si>
  <si>
    <t>Torrance</t>
  </si>
  <si>
    <t>5294-DMSFH</t>
  </si>
  <si>
    <t>33.840399, -118.353714</t>
  </si>
  <si>
    <t>9614-RMGHA</t>
  </si>
  <si>
    <t>5652-MSDEY</t>
  </si>
  <si>
    <t>King City</t>
  </si>
  <si>
    <t>8869-LIHMK</t>
  </si>
  <si>
    <t>36.220761, -120.980777</t>
  </si>
  <si>
    <t>Moreno Valley</t>
  </si>
  <si>
    <t>4304-XUMGI</t>
  </si>
  <si>
    <t>33.970661, -117.255039</t>
  </si>
  <si>
    <t>7541-YLXCL</t>
  </si>
  <si>
    <t>34.083086, -117.737997</t>
  </si>
  <si>
    <t>8878-RYUKI</t>
  </si>
  <si>
    <t>33.760458, -118.129725</t>
  </si>
  <si>
    <t>3373-DIUUN</t>
  </si>
  <si>
    <t>9708-KFDBY</t>
  </si>
  <si>
    <t>Poor expertise of phone support</t>
  </si>
  <si>
    <t>Duarte</t>
  </si>
  <si>
    <t>7931-PXHFC</t>
  </si>
  <si>
    <t>34.145695, -117.95982</t>
  </si>
  <si>
    <t>Biggs</t>
  </si>
  <si>
    <t>8898-KASCD</t>
  </si>
  <si>
    <t>39.457388, -121.818201</t>
  </si>
  <si>
    <t>Lytle Creek</t>
  </si>
  <si>
    <t>8984-HPEMB</t>
  </si>
  <si>
    <t>34.238162, -117.534306</t>
  </si>
  <si>
    <t>Ahwahnee</t>
  </si>
  <si>
    <t>2777-PHDEI</t>
  </si>
  <si>
    <t>37.375816, -119.739935</t>
  </si>
  <si>
    <t>Belvedere Tiburon</t>
  </si>
  <si>
    <t>3976-HXHCE</t>
  </si>
  <si>
    <t>37.885629, -122.46858</t>
  </si>
  <si>
    <t>8149-AIQCG</t>
  </si>
  <si>
    <t>3148-BLQJT</t>
  </si>
  <si>
    <t>Simi Valley</t>
  </si>
  <si>
    <t>7601-DHFWZ</t>
  </si>
  <si>
    <t>34.296813, -118.685703</t>
  </si>
  <si>
    <t>4654-DLAMQ</t>
  </si>
  <si>
    <t>Cypress</t>
  </si>
  <si>
    <t>2928-HLDBA</t>
  </si>
  <si>
    <t>33.818477, -118.038307</t>
  </si>
  <si>
    <t>Ocotillo</t>
  </si>
  <si>
    <t>8232-CTLKO</t>
  </si>
  <si>
    <t>32.698964, -115.886656</t>
  </si>
  <si>
    <t>4472-LVYGI</t>
  </si>
  <si>
    <t>34.084909, -117.258107</t>
  </si>
  <si>
    <t>Byron</t>
  </si>
  <si>
    <t>1965-AKTSX</t>
  </si>
  <si>
    <t>37.83323, -121.601461</t>
  </si>
  <si>
    <t>2070-FNEXE</t>
  </si>
  <si>
    <t>34.159007, -118.087353</t>
  </si>
  <si>
    <t>1698-XFZCI</t>
  </si>
  <si>
    <t>0402-OAMEN</t>
  </si>
  <si>
    <t>Smartville</t>
  </si>
  <si>
    <t>0640-YJTPY</t>
  </si>
  <si>
    <t>39.176595, -121.291692</t>
  </si>
  <si>
    <t>1866-OBPNR</t>
  </si>
  <si>
    <t>38.619049, -121.517552</t>
  </si>
  <si>
    <t>3874-EQOEP</t>
  </si>
  <si>
    <t>33.783047, -118.1486</t>
  </si>
  <si>
    <t>Wallace</t>
  </si>
  <si>
    <t>1641-RQDAY</t>
  </si>
  <si>
    <t>38.192608, -120.957842</t>
  </si>
  <si>
    <t>Stratford</t>
  </si>
  <si>
    <t>6242-FEGFD</t>
  </si>
  <si>
    <t>36.175255, -119.813805</t>
  </si>
  <si>
    <t>Yucaipa</t>
  </si>
  <si>
    <t>4010-YLMVT</t>
  </si>
  <si>
    <t>34.04597, -117.011825</t>
  </si>
  <si>
    <t>Weimar</t>
  </si>
  <si>
    <t>8544-JNBOX</t>
  </si>
  <si>
    <t>39.00978, -120.978273</t>
  </si>
  <si>
    <t>Sylmar</t>
  </si>
  <si>
    <t>4510-PYUSH</t>
  </si>
  <si>
    <t>34.321621, -118.399841</t>
  </si>
  <si>
    <t>3059-NGMXB</t>
  </si>
  <si>
    <t>37.257063, -121.923037</t>
  </si>
  <si>
    <t>2545-EBUPK</t>
  </si>
  <si>
    <t>33.954017, -118.402447</t>
  </si>
  <si>
    <t>Yermo</t>
  </si>
  <si>
    <t>8974-OVACP</t>
  </si>
  <si>
    <t>35.013299, -116.834092</t>
  </si>
  <si>
    <t>Westlake Village</t>
  </si>
  <si>
    <t>0923-PNFUB</t>
  </si>
  <si>
    <t>34.130992, -118.894673</t>
  </si>
  <si>
    <t>Monterey Park</t>
  </si>
  <si>
    <t>6369-MCAKO</t>
  </si>
  <si>
    <t>34.049172, -118.115022</t>
  </si>
  <si>
    <t>Carson</t>
  </si>
  <si>
    <t>9003-CPATH</t>
  </si>
  <si>
    <t>33.822295, -118.26411</t>
  </si>
  <si>
    <t>Kelseyville</t>
  </si>
  <si>
    <t>6631-HMANX</t>
  </si>
  <si>
    <t>38.93496, -122.792243</t>
  </si>
  <si>
    <t>3512-IZIKN</t>
  </si>
  <si>
    <t>7056-IMHCC</t>
  </si>
  <si>
    <t>33.833699, -118.314387</t>
  </si>
  <si>
    <t>7548-SEPYI</t>
  </si>
  <si>
    <t>Yucca Valley</t>
  </si>
  <si>
    <t>3137-LUPIX</t>
  </si>
  <si>
    <t>34.159534, -116.425984</t>
  </si>
  <si>
    <t>Clearlake</t>
  </si>
  <si>
    <t>7595-EUIVN</t>
  </si>
  <si>
    <t>38.965804, -122.631779</t>
  </si>
  <si>
    <t>Los Banos</t>
  </si>
  <si>
    <t>7184-LRUUR</t>
  </si>
  <si>
    <t>36.995162, -120.955099</t>
  </si>
  <si>
    <t>Lee Vining</t>
  </si>
  <si>
    <t>9140-CZQZZ</t>
  </si>
  <si>
    <t>37.890145, -119.184087</t>
  </si>
  <si>
    <t>Hemet</t>
  </si>
  <si>
    <t>6551-VLJMV</t>
  </si>
  <si>
    <t>33.739415, -116.968339</t>
  </si>
  <si>
    <t>Korbel</t>
  </si>
  <si>
    <t>0489-WMEMG</t>
  </si>
  <si>
    <t>40.7666, -123.80458</t>
  </si>
  <si>
    <t>8690-ZVLCL</t>
  </si>
  <si>
    <t>La Palma</t>
  </si>
  <si>
    <t>1091-SOZGA</t>
  </si>
  <si>
    <t>33.850504, -118.039892</t>
  </si>
  <si>
    <t>El Sobrante</t>
  </si>
  <si>
    <t>4283-FUTGF</t>
  </si>
  <si>
    <t>37.963995, -122.288296</t>
  </si>
  <si>
    <t>Corona Del Mar</t>
  </si>
  <si>
    <t>5394-MEITZ</t>
  </si>
  <si>
    <t>33.600987, -117.862734</t>
  </si>
  <si>
    <t>2848-YXSMW</t>
  </si>
  <si>
    <t>Temple City</t>
  </si>
  <si>
    <t>2511-ALLCS</t>
  </si>
  <si>
    <t>34.101608, -118.055848</t>
  </si>
  <si>
    <t>3391-JSQEW</t>
  </si>
  <si>
    <t>37.34667, -121.910019</t>
  </si>
  <si>
    <t>Sunnyvale</t>
  </si>
  <si>
    <t>4512-ZUIYL</t>
  </si>
  <si>
    <t>37.421633, -122.009613</t>
  </si>
  <si>
    <t>Rowland Heights</t>
  </si>
  <si>
    <t>5906-CVLHP</t>
  </si>
  <si>
    <t>33.976753, -117.897367</t>
  </si>
  <si>
    <t>0277-ORXQS</t>
  </si>
  <si>
    <t>37.791998, -122.408653</t>
  </si>
  <si>
    <t>2930-UOTMB</t>
  </si>
  <si>
    <t>33.930931, -117.361788</t>
  </si>
  <si>
    <t>Rancho Cordova</t>
  </si>
  <si>
    <t>7148-XZPHA</t>
  </si>
  <si>
    <t>38.602723, -121.279913</t>
  </si>
  <si>
    <t>6857-VWJDT</t>
  </si>
  <si>
    <t>36.993451, -122.098858</t>
  </si>
  <si>
    <t>Mill Valley</t>
  </si>
  <si>
    <t>5917-HBSDW</t>
  </si>
  <si>
    <t>37.901371, -122.572024</t>
  </si>
  <si>
    <t>Dinuba</t>
  </si>
  <si>
    <t>4257-GAESD</t>
  </si>
  <si>
    <t>36.523619, -119.386868</t>
  </si>
  <si>
    <t>Hyampom</t>
  </si>
  <si>
    <t>0750-EKNGL</t>
  </si>
  <si>
    <t>40.648024, -123.465088</t>
  </si>
  <si>
    <t>Creston</t>
  </si>
  <si>
    <t>6952-OMNWB</t>
  </si>
  <si>
    <t>35.480896, -120.469476</t>
  </si>
  <si>
    <t>1767-CJKBA</t>
  </si>
  <si>
    <t>Paramount</t>
  </si>
  <si>
    <t>8401-EMUWF</t>
  </si>
  <si>
    <t>33.897122, -118.164432</t>
  </si>
  <si>
    <t>Fowler</t>
  </si>
  <si>
    <t>6349-JDHQP</t>
  </si>
  <si>
    <t>36.625792, -119.672483</t>
  </si>
  <si>
    <t>Malibu</t>
  </si>
  <si>
    <t>8591-NXRCV</t>
  </si>
  <si>
    <t>34.074572, -118.831181</t>
  </si>
  <si>
    <t>8473-VUVJN</t>
  </si>
  <si>
    <t>Winton</t>
  </si>
  <si>
    <t>9058-CBREO</t>
  </si>
  <si>
    <t>37.421299, -120.599587</t>
  </si>
  <si>
    <t>7138-GIRSH</t>
  </si>
  <si>
    <t>Hydesville</t>
  </si>
  <si>
    <t>4480-QQRHC</t>
  </si>
  <si>
    <t>40.557314, -124.081662</t>
  </si>
  <si>
    <t>Westminster</t>
  </si>
  <si>
    <t>4312-GVYNH</t>
  </si>
  <si>
    <t>33.752591, -117.993661</t>
  </si>
  <si>
    <t>3656-TKRVZ</t>
  </si>
  <si>
    <t>32.636792, -117.054989</t>
  </si>
  <si>
    <t>Courtland</t>
  </si>
  <si>
    <t>8873-GLDMH</t>
  </si>
  <si>
    <t>38.311609, -121.554034</t>
  </si>
  <si>
    <t>1591-NFNLQ</t>
  </si>
  <si>
    <t>Topaz</t>
  </si>
  <si>
    <t>9143-CANJF</t>
  </si>
  <si>
    <t>38.636052, -119.489162</t>
  </si>
  <si>
    <t>Monte Rio</t>
  </si>
  <si>
    <t>4389-UEFCZ</t>
  </si>
  <si>
    <t>38.471049, -123.015549</t>
  </si>
  <si>
    <t>0690-SRQID</t>
  </si>
  <si>
    <t>37.954089, -121.329761</t>
  </si>
  <si>
    <t>3587-PMCOY</t>
  </si>
  <si>
    <t>Taylorsville</t>
  </si>
  <si>
    <t>0488-GSLFR</t>
  </si>
  <si>
    <t>40.053684, -120.743116</t>
  </si>
  <si>
    <t>Anaheim</t>
  </si>
  <si>
    <t>7964-VEXDG</t>
  </si>
  <si>
    <t>33.807864, -117.923782</t>
  </si>
  <si>
    <t>Compton</t>
  </si>
  <si>
    <t>5307-UVGNB</t>
  </si>
  <si>
    <t>33.88151, -118.234451</t>
  </si>
  <si>
    <t>Helendale</t>
  </si>
  <si>
    <t>3733-UOCWF</t>
  </si>
  <si>
    <t>34.757783, -117.33997</t>
  </si>
  <si>
    <t>Larkspur</t>
  </si>
  <si>
    <t>5669-SRAIP</t>
  </si>
  <si>
    <t>37.937082, -122.532369</t>
  </si>
  <si>
    <t>Aptos</t>
  </si>
  <si>
    <t>6980-CDGFC</t>
  </si>
  <si>
    <t>37.013471, -121.877877</t>
  </si>
  <si>
    <t>4713-LZDRV</t>
  </si>
  <si>
    <t>34.037037, -118.705803</t>
  </si>
  <si>
    <t>Surfside</t>
  </si>
  <si>
    <t>4114-QMKVN</t>
  </si>
  <si>
    <t>33.728273, -118.085304</t>
  </si>
  <si>
    <t>Jamestown</t>
  </si>
  <si>
    <t>7508-KBIMB</t>
  </si>
  <si>
    <t>37.84771, -120.486589</t>
  </si>
  <si>
    <t>Woody</t>
  </si>
  <si>
    <t>7089-RKVSZ</t>
  </si>
  <si>
    <t>35.710244, -118.881679</t>
  </si>
  <si>
    <t>Sutter</t>
  </si>
  <si>
    <t>7890-VYYWG</t>
  </si>
  <si>
    <t>39.172777, -121.805845</t>
  </si>
  <si>
    <t>Catheys Valley</t>
  </si>
  <si>
    <t>3873-WOSBC</t>
  </si>
  <si>
    <t>37.394411, -120.127262</t>
  </si>
  <si>
    <t>2833-SLKDQ</t>
  </si>
  <si>
    <t>La Puente</t>
  </si>
  <si>
    <t>2983-ZANRP</t>
  </si>
  <si>
    <t>34.031441, -117.936436</t>
  </si>
  <si>
    <t>2824-DXNKN</t>
  </si>
  <si>
    <t>37.031404, -121.981865</t>
  </si>
  <si>
    <t>Loleta</t>
  </si>
  <si>
    <t>5906-BFOZT</t>
  </si>
  <si>
    <t>40.665952, -124.240051</t>
  </si>
  <si>
    <t>Madera</t>
  </si>
  <si>
    <t>7706-YLMQA</t>
  </si>
  <si>
    <t>37.004068, -119.930027</t>
  </si>
  <si>
    <t>Oregon House</t>
  </si>
  <si>
    <t>6198-RTPMF</t>
  </si>
  <si>
    <t>39.342587, -121.249833</t>
  </si>
  <si>
    <t>Los Gatos</t>
  </si>
  <si>
    <t>1724-BQUHA</t>
  </si>
  <si>
    <t>37.233034, -121.947427</t>
  </si>
  <si>
    <t>6821-JPCDC</t>
  </si>
  <si>
    <t>Kerman</t>
  </si>
  <si>
    <t>5968-HYJRZ</t>
  </si>
  <si>
    <t>36.727418, -120.123526</t>
  </si>
  <si>
    <t>El Dorado</t>
  </si>
  <si>
    <t>8845-LWKGE</t>
  </si>
  <si>
    <t>38.63153, -120.842609</t>
  </si>
  <si>
    <t>Piercy</t>
  </si>
  <si>
    <t>7872-RDDLZ</t>
  </si>
  <si>
    <t>39.955587, -123.681175</t>
  </si>
  <si>
    <t>Forestville</t>
  </si>
  <si>
    <t>4741-WWJQZ</t>
  </si>
  <si>
    <t>38.499302, -122.92444</t>
  </si>
  <si>
    <t>1219-NNDDO</t>
  </si>
  <si>
    <t>34.039224, -118.266293</t>
  </si>
  <si>
    <t>Sherman Oaks</t>
  </si>
  <si>
    <t>0361-HJRDX</t>
  </si>
  <si>
    <t>34.147149, -118.463365</t>
  </si>
  <si>
    <t>Pearblossom</t>
  </si>
  <si>
    <t>5236-PERKL</t>
  </si>
  <si>
    <t>34.445239, -117.894868</t>
  </si>
  <si>
    <t>4971-PUYQO</t>
  </si>
  <si>
    <t>32.787836, -117.232357</t>
  </si>
  <si>
    <t>Rosemead</t>
  </si>
  <si>
    <t>2133-TSRRM</t>
  </si>
  <si>
    <t>34.065108, -118.082791</t>
  </si>
  <si>
    <t>Calistoga</t>
  </si>
  <si>
    <t>2157-MXBJS</t>
  </si>
  <si>
    <t>38.629618, -122.593216</t>
  </si>
  <si>
    <t>7241-AJHFS</t>
  </si>
  <si>
    <t>Navarro</t>
  </si>
  <si>
    <t>6521-YYTYI</t>
  </si>
  <si>
    <t>39.182916, -123.552571</t>
  </si>
  <si>
    <t>Nicolaus</t>
  </si>
  <si>
    <t>1025-FALIX</t>
  </si>
  <si>
    <t>38.788898, -121.608624</t>
  </si>
  <si>
    <t>Pala</t>
  </si>
  <si>
    <t>3454-JFUBC</t>
  </si>
  <si>
    <t>33.384345, -117.072619</t>
  </si>
  <si>
    <t>Georgetown</t>
  </si>
  <si>
    <t>8218-FFJDS</t>
  </si>
  <si>
    <t>38.9386, -120.785514</t>
  </si>
  <si>
    <t>Macdoel</t>
  </si>
  <si>
    <t>5203-XEHAX</t>
  </si>
  <si>
    <t>41.769709, -121.92063</t>
  </si>
  <si>
    <t>2615-YVMYX</t>
  </si>
  <si>
    <t>32.605012, -116.97595</t>
  </si>
  <si>
    <t>Valley Springs</t>
  </si>
  <si>
    <t>4884-LEVMQ</t>
  </si>
  <si>
    <t>38.156971, -120.849231</t>
  </si>
  <si>
    <t>Santa Monica</t>
  </si>
  <si>
    <t>4918-QLLIW</t>
  </si>
  <si>
    <t>34.005439, -118.477507</t>
  </si>
  <si>
    <t>Newman</t>
  </si>
  <si>
    <t>2378-HTWFW</t>
  </si>
  <si>
    <t>37.343846, -121.039391</t>
  </si>
  <si>
    <t>Farmington</t>
  </si>
  <si>
    <t>0082-OQIQY</t>
  </si>
  <si>
    <t>37.956963, -120.863055</t>
  </si>
  <si>
    <t>3900-AQPHZ</t>
  </si>
  <si>
    <t>Merced</t>
  </si>
  <si>
    <t>2004-OCQXK</t>
  </si>
  <si>
    <t>37.40122, -120.514191</t>
  </si>
  <si>
    <t>Glennville</t>
  </si>
  <si>
    <t>3324-OIRTO</t>
  </si>
  <si>
    <t>35.735694, -118.738483</t>
  </si>
  <si>
    <t>Cedarville</t>
  </si>
  <si>
    <t>6582-PLFUU</t>
  </si>
  <si>
    <t>41.505916, -120.152505</t>
  </si>
  <si>
    <t>Petaluma</t>
  </si>
  <si>
    <t>0440-MOGPM</t>
  </si>
  <si>
    <t>38.235021, -122.557332</t>
  </si>
  <si>
    <t>1809-DMJHQ</t>
  </si>
  <si>
    <t>33.634626, -117.874882</t>
  </si>
  <si>
    <t>Diamond Springs</t>
  </si>
  <si>
    <t>2065-MMKGR</t>
  </si>
  <si>
    <t>38.683605, -120.811852</t>
  </si>
  <si>
    <t>7026-YMSBE</t>
  </si>
  <si>
    <t>37.871416, -122.246597</t>
  </si>
  <si>
    <t>Montrose</t>
  </si>
  <si>
    <t>5997-OPVFA</t>
  </si>
  <si>
    <t>34.2112, -118.230625</t>
  </si>
  <si>
    <t>Scotts Valley</t>
  </si>
  <si>
    <t>3920-HIHMQ</t>
  </si>
  <si>
    <t>37.070177, -122.010077</t>
  </si>
  <si>
    <t>5019-GQVCR</t>
  </si>
  <si>
    <t>Perris</t>
  </si>
  <si>
    <t>1208-NBVFH</t>
  </si>
  <si>
    <t>33.787298, -117.320676</t>
  </si>
  <si>
    <t>Manteca</t>
  </si>
  <si>
    <t>0725-CXOTM</t>
  </si>
  <si>
    <t>37.750822, -121.238423</t>
  </si>
  <si>
    <t>7975-TZMLR</t>
  </si>
  <si>
    <t>Piru</t>
  </si>
  <si>
    <t>7180-PISOG</t>
  </si>
  <si>
    <t>34.432843, -118.730106</t>
  </si>
  <si>
    <t>Seeley</t>
  </si>
  <si>
    <t>8624-GIOUT</t>
  </si>
  <si>
    <t>32.790282, -115.689559</t>
  </si>
  <si>
    <t>2878-RMWXY</t>
  </si>
  <si>
    <t>0347-UBKUZ</t>
  </si>
  <si>
    <t>Laytonville</t>
  </si>
  <si>
    <t>7005-CYUIL</t>
  </si>
  <si>
    <t>39.806141, -123.531098</t>
  </si>
  <si>
    <t>2025-JKFWI</t>
  </si>
  <si>
    <t>34.188339, -118.300942</t>
  </si>
  <si>
    <t>6092-QZVPP</t>
  </si>
  <si>
    <t>36.799648, -119.801247</t>
  </si>
  <si>
    <t>Chino</t>
  </si>
  <si>
    <t>6202-JVYEU</t>
  </si>
  <si>
    <t>33.990646, -117.663025</t>
  </si>
  <si>
    <t>4720-VSTSI</t>
  </si>
  <si>
    <t>34.050322, -118.147037</t>
  </si>
  <si>
    <t>1663-MHLHE</t>
  </si>
  <si>
    <t>5325-UWTWJ</t>
  </si>
  <si>
    <t>37.897753, -122.279391</t>
  </si>
  <si>
    <t>Needles</t>
  </si>
  <si>
    <t>4139-DETXS</t>
  </si>
  <si>
    <t>34.711224, -114.702256</t>
  </si>
  <si>
    <t>Twain Harte</t>
  </si>
  <si>
    <t>1100-DDVRV</t>
  </si>
  <si>
    <t>38.107441, -120.230625</t>
  </si>
  <si>
    <t>San Leandro</t>
  </si>
  <si>
    <t>2186-QZEYA</t>
  </si>
  <si>
    <t>37.687264, -122.15728</t>
  </si>
  <si>
    <t>5366-IJEQJ</t>
  </si>
  <si>
    <t>32.787836, -117.232355</t>
  </si>
  <si>
    <t>9670-BPNXF</t>
  </si>
  <si>
    <t>4667-QONEA</t>
  </si>
  <si>
    <t>34.037251, -118.423573</t>
  </si>
  <si>
    <t>3721-WKIIL</t>
  </si>
  <si>
    <t>Weldon</t>
  </si>
  <si>
    <t>1395-WSWXR</t>
  </si>
  <si>
    <t>35.55647, -118.244914</t>
  </si>
  <si>
    <t>1218-VKFPE</t>
  </si>
  <si>
    <t>33.830209, -117.906099</t>
  </si>
  <si>
    <t>Rough And Ready</t>
  </si>
  <si>
    <t>2984-AFWNC</t>
  </si>
  <si>
    <t>39.225634, -121.156163</t>
  </si>
  <si>
    <t>Oakley</t>
  </si>
  <si>
    <t>1506-YJTYT</t>
  </si>
  <si>
    <t>37.999406, -121.686241</t>
  </si>
  <si>
    <t>0516-WJVXC</t>
  </si>
  <si>
    <t>38.556306, -121.495817</t>
  </si>
  <si>
    <t>1075-BGWOH</t>
  </si>
  <si>
    <t>Pioneertown</t>
  </si>
  <si>
    <t>1097-FSPVW</t>
  </si>
  <si>
    <t>34.201108, -116.593456</t>
  </si>
  <si>
    <t>Kenwood</t>
  </si>
  <si>
    <t>9962-BFPDU</t>
  </si>
  <si>
    <t>38.419525, -122.521585</t>
  </si>
  <si>
    <t>Anza</t>
  </si>
  <si>
    <t>0524-IAVZO</t>
  </si>
  <si>
    <t>33.527605, -116.666551</t>
  </si>
  <si>
    <t>Jenner</t>
  </si>
  <si>
    <t>1257-SXUXQ</t>
  </si>
  <si>
    <t>38.505995, -123.187019</t>
  </si>
  <si>
    <t>Ukiah</t>
  </si>
  <si>
    <t>5027-XWQHA</t>
  </si>
  <si>
    <t>39.134075, -123.23422</t>
  </si>
  <si>
    <t>Raymond</t>
  </si>
  <si>
    <t>2716-GFZOR</t>
  </si>
  <si>
    <t>37.252057, -119.95783</t>
  </si>
  <si>
    <t>2674-MLXMN</t>
  </si>
  <si>
    <t>37.945288, -122.383941</t>
  </si>
  <si>
    <t>Extra data charges</t>
  </si>
  <si>
    <t>Port Costa</t>
  </si>
  <si>
    <t>5995-OIGLP</t>
  </si>
  <si>
    <t>38.035707, -122.196821</t>
  </si>
  <si>
    <t>4227-OJHAL</t>
  </si>
  <si>
    <t>1757-TCATG</t>
  </si>
  <si>
    <t>33.721917, -118.043237</t>
  </si>
  <si>
    <t>Pollock Pines</t>
  </si>
  <si>
    <t>6979-ZNSFF</t>
  </si>
  <si>
    <t>38.733908, -120.453416</t>
  </si>
  <si>
    <t>Fullerton</t>
  </si>
  <si>
    <t>1393-IMKZG</t>
  </si>
  <si>
    <t>33.879983, -117.895482</t>
  </si>
  <si>
    <t>0727-BMPLR</t>
  </si>
  <si>
    <t>36.654614, -119.903674</t>
  </si>
  <si>
    <t>2962-XPMCQ</t>
  </si>
  <si>
    <t>38.486938, -121.395805</t>
  </si>
  <si>
    <t>4693-VWVBO</t>
  </si>
  <si>
    <t>Squaw Valley</t>
  </si>
  <si>
    <t>5597-GLBUC</t>
  </si>
  <si>
    <t>36.719141, -119.202677</t>
  </si>
  <si>
    <t>Ducor</t>
  </si>
  <si>
    <t>4813-HQMGZ</t>
  </si>
  <si>
    <t>35.846067, -119.004073</t>
  </si>
  <si>
    <t>Crestline</t>
  </si>
  <si>
    <t>7752-XUSCI</t>
  </si>
  <si>
    <t>34.248061, -117.29028</t>
  </si>
  <si>
    <t>Rancho Cucamonga</t>
  </si>
  <si>
    <t>1077-HUUJM</t>
  </si>
  <si>
    <t>34.10097, -117.57882</t>
  </si>
  <si>
    <t>Inglewood</t>
  </si>
  <si>
    <t>2057-BOYKM</t>
  </si>
  <si>
    <t>33.958134, -118.330905</t>
  </si>
  <si>
    <t>Nevada City</t>
  </si>
  <si>
    <t>7945-PRBVF</t>
  </si>
  <si>
    <t>39.333737, -120.858667</t>
  </si>
  <si>
    <t>8224-KDLKN</t>
  </si>
  <si>
    <t>38.590035, -121.412455</t>
  </si>
  <si>
    <t>Sierraville</t>
  </si>
  <si>
    <t>2988-PLAHS</t>
  </si>
  <si>
    <t>39.559709, -120.345639</t>
  </si>
  <si>
    <t>1015-JPFYW</t>
  </si>
  <si>
    <t>Redwood City</t>
  </si>
  <si>
    <t>7175-NTIXE</t>
  </si>
  <si>
    <t>37.461251, -122.235414</t>
  </si>
  <si>
    <t>El Nido</t>
  </si>
  <si>
    <t>7853-WNZSY</t>
  </si>
  <si>
    <t>37.127386, -120.506422</t>
  </si>
  <si>
    <t>0913-XWSCN</t>
  </si>
  <si>
    <t>6637-KYRCV</t>
  </si>
  <si>
    <t>2272-QAGFO</t>
  </si>
  <si>
    <t>33.936827, -118.359824</t>
  </si>
  <si>
    <t>Marshall</t>
  </si>
  <si>
    <t>3460-TJBWI</t>
  </si>
  <si>
    <t>38.129308, -122.834815</t>
  </si>
  <si>
    <t>7838-LAZFO</t>
  </si>
  <si>
    <t>Brooks</t>
  </si>
  <si>
    <t>5442-BHQNG</t>
  </si>
  <si>
    <t>38.809804, -122.241383</t>
  </si>
  <si>
    <t>1459-QNFQT</t>
  </si>
  <si>
    <t>37.32886, -121.834567</t>
  </si>
  <si>
    <t>3836-FZSDJ</t>
  </si>
  <si>
    <t>36.878709, -119.7645</t>
  </si>
  <si>
    <t>Newcastle</t>
  </si>
  <si>
    <t>9885-AIBVB</t>
  </si>
  <si>
    <t>38.883224, -121.15918</t>
  </si>
  <si>
    <t>1131-QQZEB</t>
  </si>
  <si>
    <t>Hornbrook</t>
  </si>
  <si>
    <t>5014-WUQMG</t>
  </si>
  <si>
    <t>41.962127, -122.527696</t>
  </si>
  <si>
    <t>5834-ASPWA</t>
  </si>
  <si>
    <t>1513-XNPPH</t>
  </si>
  <si>
    <t>2834-SPCJV</t>
  </si>
  <si>
    <t>5018-HEKFO</t>
  </si>
  <si>
    <t>Mission Viejo</t>
  </si>
  <si>
    <t>6967-QIQRV</t>
  </si>
  <si>
    <t>33.60693, -117.644253</t>
  </si>
  <si>
    <t>3863-QSTYI</t>
  </si>
  <si>
    <t>33.611945, -117.665867</t>
  </si>
  <si>
    <t>3967-KXAPS</t>
  </si>
  <si>
    <t>33.92128, -118.274186</t>
  </si>
  <si>
    <t>0678-RLHVP</t>
  </si>
  <si>
    <t>37.527497, -122.230941</t>
  </si>
  <si>
    <t>Lemoore</t>
  </si>
  <si>
    <t>7928-VJYAB</t>
  </si>
  <si>
    <t>36.303666, -119.825657</t>
  </si>
  <si>
    <t>6695-FRVEC</t>
  </si>
  <si>
    <t>34.169706, -118.323548</t>
  </si>
  <si>
    <t>Salinas</t>
  </si>
  <si>
    <t>9067-YGSCA</t>
  </si>
  <si>
    <t>36.64152, -121.622188</t>
  </si>
  <si>
    <t>3452-FLHYD</t>
  </si>
  <si>
    <t>1024-GUALD</t>
  </si>
  <si>
    <t>34.182378, -118.262922</t>
  </si>
  <si>
    <t>1298-PHBTI</t>
  </si>
  <si>
    <t>34.091829, -118.491244</t>
  </si>
  <si>
    <t>9546-KDTRB</t>
  </si>
  <si>
    <t>34.139402, -118.128658</t>
  </si>
  <si>
    <t>Fremont</t>
  </si>
  <si>
    <t>4849-PYRLQ</t>
  </si>
  <si>
    <t>37.572273, -121.964583</t>
  </si>
  <si>
    <t>Termo</t>
  </si>
  <si>
    <t>8883-ANODQ</t>
  </si>
  <si>
    <t>41.027281, -120.669427</t>
  </si>
  <si>
    <t>0003-MKNFE</t>
  </si>
  <si>
    <t>34.162515, -118.203869</t>
  </si>
  <si>
    <t>Redcrest</t>
  </si>
  <si>
    <t>4177-JPDFU</t>
  </si>
  <si>
    <t>40.363446, -123.835041</t>
  </si>
  <si>
    <t>0723-DRCLG</t>
  </si>
  <si>
    <t>Goodyears Bar</t>
  </si>
  <si>
    <t>5734-EJKXG</t>
  </si>
  <si>
    <t>39.564113, -120.868836</t>
  </si>
  <si>
    <t>Porterville</t>
  </si>
  <si>
    <t>5567-GZKQY</t>
  </si>
  <si>
    <t>36.008958, -118.891593</t>
  </si>
  <si>
    <t>5792-JALQC</t>
  </si>
  <si>
    <t>Santa Ana</t>
  </si>
  <si>
    <t>5985-BEHZK</t>
  </si>
  <si>
    <t>33.766004, -117.786763</t>
  </si>
  <si>
    <t>Los Altos</t>
  </si>
  <si>
    <t>9822-BIIGN</t>
  </si>
  <si>
    <t>37.352911, -122.093002</t>
  </si>
  <si>
    <t>7021-XSNYE</t>
  </si>
  <si>
    <t>34.712708, -117.889656</t>
  </si>
  <si>
    <t>Cabazon</t>
  </si>
  <si>
    <t>6088-BXMRG</t>
  </si>
  <si>
    <t>33.929812, -116.76058</t>
  </si>
  <si>
    <t>Pioneer</t>
  </si>
  <si>
    <t>5117-ZSMHQ</t>
  </si>
  <si>
    <t>38.546999, -120.271114</t>
  </si>
  <si>
    <t>2209-XADXF</t>
  </si>
  <si>
    <t>8058-DMYRU</t>
  </si>
  <si>
    <t>34.195386, -118.238508</t>
  </si>
  <si>
    <t>0480-KYJVA</t>
  </si>
  <si>
    <t>38.685069, -121.543709</t>
  </si>
  <si>
    <t>1074-AMIOH</t>
  </si>
  <si>
    <t>Auburn</t>
  </si>
  <si>
    <t>0186-CAERR</t>
  </si>
  <si>
    <t>38.912881, -121.082766</t>
  </si>
  <si>
    <t>6000-UKLWI</t>
  </si>
  <si>
    <t>38.687367, -121.34848</t>
  </si>
  <si>
    <t>7446-YPODE</t>
  </si>
  <si>
    <t>9509-MPYOD</t>
  </si>
  <si>
    <t>8065-QBYTO</t>
  </si>
  <si>
    <t>34.067932, -117.785168</t>
  </si>
  <si>
    <t>Miranda</t>
  </si>
  <si>
    <t>8996-ZROXE</t>
  </si>
  <si>
    <t>40.210895, -123.86</t>
  </si>
  <si>
    <t>Visalia</t>
  </si>
  <si>
    <t>9752-ZNQUT</t>
  </si>
  <si>
    <t>36.391777, -119.372842</t>
  </si>
  <si>
    <t>Napa</t>
  </si>
  <si>
    <t>7044-YAACC</t>
  </si>
  <si>
    <t>38.232389, -122.324944</t>
  </si>
  <si>
    <t>Hermosa Beach</t>
  </si>
  <si>
    <t>8185-UPYBR</t>
  </si>
  <si>
    <t>33.86532, -118.396336</t>
  </si>
  <si>
    <t>5446-DKWYW</t>
  </si>
  <si>
    <t>37.773147, -122.411287</t>
  </si>
  <si>
    <t>3627-FHKBK</t>
  </si>
  <si>
    <t>33.83796, -117.870494</t>
  </si>
  <si>
    <t>Moss Landing</t>
  </si>
  <si>
    <t>4826-XTSOH</t>
  </si>
  <si>
    <t>36.863303, -121.781632</t>
  </si>
  <si>
    <t>Coleville</t>
  </si>
  <si>
    <t>1094-BKOSX</t>
  </si>
  <si>
    <t>38.42528, -119.475741</t>
  </si>
  <si>
    <t>1373-ORVIZ</t>
  </si>
  <si>
    <t>37.621458, -121.012295</t>
  </si>
  <si>
    <t>0843-WTBXE</t>
  </si>
  <si>
    <t>9306-CPCBC</t>
  </si>
  <si>
    <t>33.907361, -117.109972</t>
  </si>
  <si>
    <t>Calipatria</t>
  </si>
  <si>
    <t>4821-SJHJV</t>
  </si>
  <si>
    <t>33.143826, -115.497485</t>
  </si>
  <si>
    <t>7940-UQQUG</t>
  </si>
  <si>
    <t>34.214054, -118.88109</t>
  </si>
  <si>
    <t>Santee</t>
  </si>
  <si>
    <t>9639-BUJXT</t>
  </si>
  <si>
    <t>32.847336, -116.997605</t>
  </si>
  <si>
    <t>Cutler</t>
  </si>
  <si>
    <t>4686-UXDML</t>
  </si>
  <si>
    <t>36.497895, -119.285484</t>
  </si>
  <si>
    <t>Scotia</t>
  </si>
  <si>
    <t>3308-MHOOC</t>
  </si>
  <si>
    <t>40.440636, -124.098739</t>
  </si>
  <si>
    <t>Saint Helena</t>
  </si>
  <si>
    <t>3740-RLMVT</t>
  </si>
  <si>
    <t>38.581354, -122.296283</t>
  </si>
  <si>
    <t>6386-SZZKH</t>
  </si>
  <si>
    <t>1265-XTECC</t>
  </si>
  <si>
    <t>Tuolumne</t>
  </si>
  <si>
    <t>4789-KWMXN</t>
  </si>
  <si>
    <t>37.939768, -120.188002</t>
  </si>
  <si>
    <t>Rialto</t>
  </si>
  <si>
    <t>8311-UEUAB</t>
  </si>
  <si>
    <t>34.109775, -117.378904</t>
  </si>
  <si>
    <t>Garberville</t>
  </si>
  <si>
    <t>4342-HENTK</t>
  </si>
  <si>
    <t>40.057784, -123.679461</t>
  </si>
  <si>
    <t>7688-AWMDX</t>
  </si>
  <si>
    <t>32.89325, -117.087091</t>
  </si>
  <si>
    <t>Orick</t>
  </si>
  <si>
    <t>1820-DJFPH</t>
  </si>
  <si>
    <t>41.336354, -124.044354</t>
  </si>
  <si>
    <t>Cobb</t>
  </si>
  <si>
    <t>9220-ZNKJI</t>
  </si>
  <si>
    <t>38.838088, -122.73203</t>
  </si>
  <si>
    <t>Lemon Cove</t>
  </si>
  <si>
    <t>2541-YGPKE</t>
  </si>
  <si>
    <t>36.462671, -118.997291</t>
  </si>
  <si>
    <t>Novato</t>
  </si>
  <si>
    <t>2675-OTVVJ</t>
  </si>
  <si>
    <t>38.135897, -122.563683</t>
  </si>
  <si>
    <t>Vallejo</t>
  </si>
  <si>
    <t>7504-UWHNB</t>
  </si>
  <si>
    <t>38.105733, -122.186338</t>
  </si>
  <si>
    <t>0962-CQPWQ</t>
  </si>
  <si>
    <t>Lodi</t>
  </si>
  <si>
    <t>0667-NSRGI</t>
  </si>
  <si>
    <t>38.123544, -121.159078</t>
  </si>
  <si>
    <t>Keeler</t>
  </si>
  <si>
    <t>0030-FNXPP</t>
  </si>
  <si>
    <t>36.560498, -117.962461</t>
  </si>
  <si>
    <t>Gridley</t>
  </si>
  <si>
    <t>9467-ROOLM</t>
  </si>
  <si>
    <t>39.346898, -121.759537</t>
  </si>
  <si>
    <t>Dulzura</t>
  </si>
  <si>
    <t>2985-JUUBZ</t>
  </si>
  <si>
    <t>32.622999, -116.687855</t>
  </si>
  <si>
    <t>Pauma Valley</t>
  </si>
  <si>
    <t>0756-MPZRL</t>
  </si>
  <si>
    <t>33.313828, -116.940501</t>
  </si>
  <si>
    <t>Alhambra</t>
  </si>
  <si>
    <t>1400-MMYXY</t>
  </si>
  <si>
    <t>34.090925, -118.128164</t>
  </si>
  <si>
    <t>Santa Paula</t>
  </si>
  <si>
    <t>3003-CMDUU</t>
  </si>
  <si>
    <t>34.402343, -119.094824</t>
  </si>
  <si>
    <t>Yreka</t>
  </si>
  <si>
    <t>1971-DTCZB</t>
  </si>
  <si>
    <t>41.764869, -122.671316</t>
  </si>
  <si>
    <t>Arcata</t>
  </si>
  <si>
    <t>7587-AOVVU</t>
  </si>
  <si>
    <t>40.839958, -124.003757</t>
  </si>
  <si>
    <t>7696-AMHOD</t>
  </si>
  <si>
    <t>1304-NECVQ</t>
  </si>
  <si>
    <t>Soda Springs</t>
  </si>
  <si>
    <t>9546-CQJSU</t>
  </si>
  <si>
    <t>39.279068, -120.414275</t>
  </si>
  <si>
    <t>4973-RLZVI</t>
  </si>
  <si>
    <t>6574-MCOEH</t>
  </si>
  <si>
    <t>33.21846, -117.116916</t>
  </si>
  <si>
    <t>San Gabriel</t>
  </si>
  <si>
    <t>6357-JJPQT</t>
  </si>
  <si>
    <t>34.089927, -118.095645</t>
  </si>
  <si>
    <t>Mineral</t>
  </si>
  <si>
    <t>8849-GYOKR</t>
  </si>
  <si>
    <t>40.408796, -121.579609</t>
  </si>
  <si>
    <t>4360-PNRQB</t>
  </si>
  <si>
    <t>Deceased</t>
  </si>
  <si>
    <t>Irvine</t>
  </si>
  <si>
    <t>0196-VULGZ</t>
  </si>
  <si>
    <t>33.716136, -117.752574</t>
  </si>
  <si>
    <t>7503-QQRVF</t>
  </si>
  <si>
    <t>37.375156, -121.795867</t>
  </si>
  <si>
    <t>Point Reyes Station</t>
  </si>
  <si>
    <t>1704-NRWYE</t>
  </si>
  <si>
    <t>38.060264, -122.830646</t>
  </si>
  <si>
    <t>Mira Loma</t>
  </si>
  <si>
    <t>7605-BDWDC</t>
  </si>
  <si>
    <t>33.999992, -117.535395</t>
  </si>
  <si>
    <t>7078-NVFAM</t>
  </si>
  <si>
    <t>0307-BCOPK</t>
  </si>
  <si>
    <t>Sanger</t>
  </si>
  <si>
    <t>1722-LDZJS</t>
  </si>
  <si>
    <t>36.819628, -119.440414</t>
  </si>
  <si>
    <t>Los Alamitos</t>
  </si>
  <si>
    <t>0390-DCFDQ</t>
  </si>
  <si>
    <t>33.79499, -118.065591</t>
  </si>
  <si>
    <t>8627-EHGIP</t>
  </si>
  <si>
    <t>38.646096, -121.442433</t>
  </si>
  <si>
    <t>5399-ZIMKF</t>
  </si>
  <si>
    <t>San Juan Capistrano</t>
  </si>
  <si>
    <t>5802-ADBRC</t>
  </si>
  <si>
    <t>33.521447, -117.602555</t>
  </si>
  <si>
    <t>Bodega Bay</t>
  </si>
  <si>
    <t>0254-KCJGT</t>
  </si>
  <si>
    <t>38.377165, -123.037957</t>
  </si>
  <si>
    <t>4855-SNKMY</t>
  </si>
  <si>
    <t>Hughson</t>
  </si>
  <si>
    <t>6985-HAYWX</t>
  </si>
  <si>
    <t>37.5923, -120.853288</t>
  </si>
  <si>
    <t>8220-OCUFY</t>
  </si>
  <si>
    <t>33.828289, -117.201666</t>
  </si>
  <si>
    <t>Burnt Ranch</t>
  </si>
  <si>
    <t>3941-XTSKM</t>
  </si>
  <si>
    <t>40.854512, -123.450097</t>
  </si>
  <si>
    <t>3813-DHBBB</t>
  </si>
  <si>
    <t>Sequoia National Park</t>
  </si>
  <si>
    <t>2087-QAREY</t>
  </si>
  <si>
    <t>36.527243, -118.594938</t>
  </si>
  <si>
    <t>4250-WAROZ</t>
  </si>
  <si>
    <t>36.749403, -119.787574</t>
  </si>
  <si>
    <t>Elmira</t>
  </si>
  <si>
    <t>8741-LQOBK</t>
  </si>
  <si>
    <t>38.349195, -121.902943</t>
  </si>
  <si>
    <t>3572-UOLYZ</t>
  </si>
  <si>
    <t>37.255479, -121.889838</t>
  </si>
  <si>
    <t>7399-QHBJS</t>
  </si>
  <si>
    <t>7252-NTGSS</t>
  </si>
  <si>
    <t>33.830453, -118.384565</t>
  </si>
  <si>
    <t>5474-LAMUQ</t>
  </si>
  <si>
    <t>34.089953, -118.294824</t>
  </si>
  <si>
    <t>San Luis Obispo</t>
  </si>
  <si>
    <t>7989-AWGEH</t>
  </si>
  <si>
    <t>35.236549, -120.727344</t>
  </si>
  <si>
    <t>Chico</t>
  </si>
  <si>
    <t>5035-PGZXH</t>
  </si>
  <si>
    <t>39.745712, -121.84333</t>
  </si>
  <si>
    <t>West Point</t>
  </si>
  <si>
    <t>7610-TVOPG</t>
  </si>
  <si>
    <t>38.41935, -120.469545</t>
  </si>
  <si>
    <t>Waterford</t>
  </si>
  <si>
    <t>8495-PRWFH</t>
  </si>
  <si>
    <t>37.669516, -120.626964</t>
  </si>
  <si>
    <t>Traver</t>
  </si>
  <si>
    <t>7777-UNYHB</t>
  </si>
  <si>
    <t>36.456091, -119.486225</t>
  </si>
  <si>
    <t>Stevinson</t>
  </si>
  <si>
    <t>3413-CSSTH</t>
  </si>
  <si>
    <t>37.316807, -120.855753</t>
  </si>
  <si>
    <t>Rocklin</t>
  </si>
  <si>
    <t>5514-YQENT</t>
  </si>
  <si>
    <t>38.823278, -121.281856</t>
  </si>
  <si>
    <t>7064-JHXCE</t>
  </si>
  <si>
    <t>35.233745, -120.626442</t>
  </si>
  <si>
    <t>6586-MYGKD</t>
  </si>
  <si>
    <t>0899-LIIBW</t>
  </si>
  <si>
    <t>3217-FZDMN</t>
  </si>
  <si>
    <t>33.973616, -118.24902</t>
  </si>
  <si>
    <t>0436-TWFFZ</t>
  </si>
  <si>
    <t>33.864622, -118.179626</t>
  </si>
  <si>
    <t>Bishop</t>
  </si>
  <si>
    <t>7176-WIONM</t>
  </si>
  <si>
    <t>37.04584, -118.397236</t>
  </si>
  <si>
    <t>0537-QYZZN</t>
  </si>
  <si>
    <t>38.237018, -122.77872</t>
  </si>
  <si>
    <t>1686-STUHN</t>
  </si>
  <si>
    <t>Vallecito</t>
  </si>
  <si>
    <t>9127-FHJBZ</t>
  </si>
  <si>
    <t>38.055562, -120.456298</t>
  </si>
  <si>
    <t>Coronado</t>
  </si>
  <si>
    <t>7302-ZHMHP</t>
  </si>
  <si>
    <t>32.68674, -117.186612</t>
  </si>
  <si>
    <t>1195-OIYEJ</t>
  </si>
  <si>
    <t>34.038983, -117.991372</t>
  </si>
  <si>
    <t>Camino</t>
  </si>
  <si>
    <t>2335-GSODA</t>
  </si>
  <si>
    <t>38.748316, -120.675512</t>
  </si>
  <si>
    <t>6465-GSRCL</t>
  </si>
  <si>
    <t>Canoga Park</t>
  </si>
  <si>
    <t>5569-KGJHX</t>
  </si>
  <si>
    <t>34.19829, -118.602203</t>
  </si>
  <si>
    <t>Lemon Grove</t>
  </si>
  <si>
    <t>5619-PTMIK</t>
  </si>
  <si>
    <t>32.733564, -117.033713</t>
  </si>
  <si>
    <t>Petrolia</t>
  </si>
  <si>
    <t>4674-HGNUA</t>
  </si>
  <si>
    <t>40.274302, -124.210902</t>
  </si>
  <si>
    <t>4723-BEGSG</t>
  </si>
  <si>
    <t>33.833686, -117.513063</t>
  </si>
  <si>
    <t>Travis Afb</t>
  </si>
  <si>
    <t>9489-UTFKA</t>
  </si>
  <si>
    <t>38.265899, -121.939461</t>
  </si>
  <si>
    <t>Los Olivos</t>
  </si>
  <si>
    <t>0019-GFNTW</t>
  </si>
  <si>
    <t>34.70434, -120.02609</t>
  </si>
  <si>
    <t>6248-TKCQV</t>
  </si>
  <si>
    <t>Winters</t>
  </si>
  <si>
    <t>3154-HMWUU</t>
  </si>
  <si>
    <t>38.578604, -122.024579</t>
  </si>
  <si>
    <t>Watsonville</t>
  </si>
  <si>
    <t>7568-PODML</t>
  </si>
  <si>
    <t>36.931654, -121.752383</t>
  </si>
  <si>
    <t>4750-ZRXIU</t>
  </si>
  <si>
    <t>37.386978, -122.177746</t>
  </si>
  <si>
    <t>Lower Lake</t>
  </si>
  <si>
    <t>5322-ZSMZY</t>
  </si>
  <si>
    <t>38.925545, -122.549083</t>
  </si>
  <si>
    <t>Rohnert Park</t>
  </si>
  <si>
    <t>1518-OMDIK</t>
  </si>
  <si>
    <t>38.34719, -122.697822</t>
  </si>
  <si>
    <t>Adin</t>
  </si>
  <si>
    <t>9798-OPFEM</t>
  </si>
  <si>
    <t>41.171578, -120.913161</t>
  </si>
  <si>
    <t>9361-YNQWJ</t>
  </si>
  <si>
    <t>Zenia</t>
  </si>
  <si>
    <t>5469-NUJUR</t>
  </si>
  <si>
    <t>40.170357, -123.417298</t>
  </si>
  <si>
    <t>Pixley</t>
  </si>
  <si>
    <t>3729-OWRVL</t>
  </si>
  <si>
    <t>35.957019, -119.330928</t>
  </si>
  <si>
    <t>9909-IDLEK</t>
  </si>
  <si>
    <t>Hornitos</t>
  </si>
  <si>
    <t>8967-SZQAS</t>
  </si>
  <si>
    <t>37.479926, -120.230424</t>
  </si>
  <si>
    <t>2027-FECZV</t>
  </si>
  <si>
    <t>0298-XACET</t>
  </si>
  <si>
    <t>6122-LJADA</t>
  </si>
  <si>
    <t>Lagunitas</t>
  </si>
  <si>
    <t>9640-ZSLDC</t>
  </si>
  <si>
    <t>38.021772, -122.691744</t>
  </si>
  <si>
    <t>Markleeville</t>
  </si>
  <si>
    <t>4955-VCWBI</t>
  </si>
  <si>
    <t>38.735789, -119.85798</t>
  </si>
  <si>
    <t>Beverly Hills</t>
  </si>
  <si>
    <t>3798-EPWRR</t>
  </si>
  <si>
    <t>34.062095, -118.401508</t>
  </si>
  <si>
    <t>Redding</t>
  </si>
  <si>
    <t>2474-BRUCM</t>
  </si>
  <si>
    <t>40.527834, -122.318749</t>
  </si>
  <si>
    <t>2243-FNMMI</t>
  </si>
  <si>
    <t>8286-AFUYI</t>
  </si>
  <si>
    <t>34.153338, -118.262974</t>
  </si>
  <si>
    <t>5376-PCKNB</t>
  </si>
  <si>
    <t>Angels Camp</t>
  </si>
  <si>
    <t>8410-BGQXN</t>
  </si>
  <si>
    <t>38.071327, -120.632221</t>
  </si>
  <si>
    <t>Fairfield</t>
  </si>
  <si>
    <t>5144-PQCDZ</t>
  </si>
  <si>
    <t>38.287136, -122.02711</t>
  </si>
  <si>
    <t>8659-HDIYE</t>
  </si>
  <si>
    <t>34.057496, -118.413959</t>
  </si>
  <si>
    <t>0716-BQNDX</t>
  </si>
  <si>
    <t>36.902954, -120.194274</t>
  </si>
  <si>
    <t>The Sea Ranch</t>
  </si>
  <si>
    <t>3796-ENZGF</t>
  </si>
  <si>
    <t>38.696659, -123.436861</t>
  </si>
  <si>
    <t>Applegate</t>
  </si>
  <si>
    <t>8752-GHJFU</t>
  </si>
  <si>
    <t>38.983388, -120.988814</t>
  </si>
  <si>
    <t>South San Francisco</t>
  </si>
  <si>
    <t>6427-FEFIG</t>
  </si>
  <si>
    <t>37.654436, -122.426468</t>
  </si>
  <si>
    <t>Willows</t>
  </si>
  <si>
    <t>5730-RIITO</t>
  </si>
  <si>
    <t>39.493991, -122.286363</t>
  </si>
  <si>
    <t>2796-UUZZO</t>
  </si>
  <si>
    <t>Spring Valley</t>
  </si>
  <si>
    <t>8039-EQPIM</t>
  </si>
  <si>
    <t>32.726627, -116.994608</t>
  </si>
  <si>
    <t>0707-HOVVN</t>
  </si>
  <si>
    <t>6549-YMFAW</t>
  </si>
  <si>
    <t>Lafayette</t>
  </si>
  <si>
    <t>1226-UDFZR</t>
  </si>
  <si>
    <t>37.907777, -122.127161</t>
  </si>
  <si>
    <t>6347-DCUIK</t>
  </si>
  <si>
    <t>33.988543, -118.334081</t>
  </si>
  <si>
    <t>1356-MKYSK</t>
  </si>
  <si>
    <t>37.708327, -122.083473</t>
  </si>
  <si>
    <t>Palomar Mountain</t>
  </si>
  <si>
    <t>0032-PGELS</t>
  </si>
  <si>
    <t>33.309852, -116.823091</t>
  </si>
  <si>
    <t>3486-HOOGQ</t>
  </si>
  <si>
    <t>37.316146, -121.936285</t>
  </si>
  <si>
    <t>Camp Nelson</t>
  </si>
  <si>
    <t>3870-MQAMG</t>
  </si>
  <si>
    <t>36.057458, -118.591951</t>
  </si>
  <si>
    <t>2256-YLYLP</t>
  </si>
  <si>
    <t>Sheridan</t>
  </si>
  <si>
    <t>8070-AAWZP</t>
  </si>
  <si>
    <t>38.984756, -121.345074</t>
  </si>
  <si>
    <t>9610-WCESF</t>
  </si>
  <si>
    <t>8268-YDIXR</t>
  </si>
  <si>
    <t>6473-ULUHT</t>
  </si>
  <si>
    <t>Hickman</t>
  </si>
  <si>
    <t>9489-JMTTN</t>
  </si>
  <si>
    <t>37.605926, -120.69955</t>
  </si>
  <si>
    <t>5433-KYGHE</t>
  </si>
  <si>
    <t>0668-OGMHD</t>
  </si>
  <si>
    <t>38.439696, -122.668817</t>
  </si>
  <si>
    <t>1122-YJBCS</t>
  </si>
  <si>
    <t>34.078821, -118.177576</t>
  </si>
  <si>
    <t>0701-TJSEF</t>
  </si>
  <si>
    <t>34.037342, -119.80079</t>
  </si>
  <si>
    <t>1867-TJHTS</t>
  </si>
  <si>
    <t>38.550722, -121.457314</t>
  </si>
  <si>
    <t>8740-CRYFY</t>
  </si>
  <si>
    <t>38.475465, -121.443625</t>
  </si>
  <si>
    <t>Desert Center</t>
  </si>
  <si>
    <t>0177-PXBAT</t>
  </si>
  <si>
    <t>33.889605, -115.257009</t>
  </si>
  <si>
    <t>8672-OAUPW</t>
  </si>
  <si>
    <t>9978-HYCIN</t>
  </si>
  <si>
    <t>35.383937, -119.020428</t>
  </si>
  <si>
    <t>8166-ZZTFS</t>
  </si>
  <si>
    <t>38.736685, -121.251984</t>
  </si>
  <si>
    <t>1228-FZFRV</t>
  </si>
  <si>
    <t>34.027337, -118.28515</t>
  </si>
  <si>
    <t>0056-EPFBG</t>
  </si>
  <si>
    <t>40.677649, -122.29467</t>
  </si>
  <si>
    <t>Birds Landing</t>
  </si>
  <si>
    <t>9402-CXWPL</t>
  </si>
  <si>
    <t>38.140719, -121.838298</t>
  </si>
  <si>
    <t>Loma Linda</t>
  </si>
  <si>
    <t>7607-QKKTJ</t>
  </si>
  <si>
    <t>34.049315, -117.255974</t>
  </si>
  <si>
    <t>Cotati</t>
  </si>
  <si>
    <t>8329-IBCTI</t>
  </si>
  <si>
    <t>38.326215, -122.718742</t>
  </si>
  <si>
    <t>8272-ONJLV</t>
  </si>
  <si>
    <t>32.808814, -117.134694</t>
  </si>
  <si>
    <t>Garden Grove</t>
  </si>
  <si>
    <t>0619-OLYUR</t>
  </si>
  <si>
    <t>33.787165, -117.931889</t>
  </si>
  <si>
    <t>7562-GSUHK</t>
  </si>
  <si>
    <t>7977-HXJKU</t>
  </si>
  <si>
    <t>Sierra Madre</t>
  </si>
  <si>
    <t>4840-ORQXB</t>
  </si>
  <si>
    <t>34.168686, -118.057505</t>
  </si>
  <si>
    <t>9170-CCKOU</t>
  </si>
  <si>
    <t>37.516791, -121.899117</t>
  </si>
  <si>
    <t>Blythe</t>
  </si>
  <si>
    <t>3546-GHEAE</t>
  </si>
  <si>
    <t>33.674583, -114.71612</t>
  </si>
  <si>
    <t>Jamul</t>
  </si>
  <si>
    <t>0530-IJVDB</t>
  </si>
  <si>
    <t>32.695681, -116.798386</t>
  </si>
  <si>
    <t>7110-BDTWG</t>
  </si>
  <si>
    <t>37.339533, -121.777179</t>
  </si>
  <si>
    <t>4143-OOBWZ</t>
  </si>
  <si>
    <t>36.793601, -119.761131</t>
  </si>
  <si>
    <t>7321-VGNKU</t>
  </si>
  <si>
    <t>9578-FOMUK</t>
  </si>
  <si>
    <t>37.393554, -121.965114</t>
  </si>
  <si>
    <t>Newbury Park</t>
  </si>
  <si>
    <t>9178-JHUVJ</t>
  </si>
  <si>
    <t>34.172071, -118.946262</t>
  </si>
  <si>
    <t>4628-CTTLA</t>
  </si>
  <si>
    <t>Hacienda Heights</t>
  </si>
  <si>
    <t>7845-URHJN</t>
  </si>
  <si>
    <t>33.998471, -117.973758</t>
  </si>
  <si>
    <t>Salyer</t>
  </si>
  <si>
    <t>2890-WFBHU</t>
  </si>
  <si>
    <t>40.89866, -123.539754</t>
  </si>
  <si>
    <t>Middletown</t>
  </si>
  <si>
    <t>7569-NMZYQ</t>
  </si>
  <si>
    <t>38.787446, -122.58675</t>
  </si>
  <si>
    <t>2788-CJQAQ</t>
  </si>
  <si>
    <t>3658-QQJYD</t>
  </si>
  <si>
    <t>34.015481, -118.493231</t>
  </si>
  <si>
    <t>West Covina</t>
  </si>
  <si>
    <t>8734-FNWVH</t>
  </si>
  <si>
    <t>34.024405, -117.898722</t>
  </si>
  <si>
    <t>2560-PPCHE</t>
  </si>
  <si>
    <t>Fontana</t>
  </si>
  <si>
    <t>8592-PLTMQ</t>
  </si>
  <si>
    <t>34.087558, -117.464096</t>
  </si>
  <si>
    <t>Forest Knolls</t>
  </si>
  <si>
    <t>1955-IBMMB</t>
  </si>
  <si>
    <t>38.010092, -122.689442</t>
  </si>
  <si>
    <t>1370-GGAWX</t>
  </si>
  <si>
    <t>34.063947, -118.383001</t>
  </si>
  <si>
    <t>0277-BKSQP</t>
  </si>
  <si>
    <t>8241-JUIQO</t>
  </si>
  <si>
    <t>37.378541, -122.020456</t>
  </si>
  <si>
    <t>Alpaugh</t>
  </si>
  <si>
    <t>0027-KWYKW</t>
  </si>
  <si>
    <t>35.869626, -119.498771</t>
  </si>
  <si>
    <t>4393-RYCRE</t>
  </si>
  <si>
    <t>1228-ZLNBX</t>
  </si>
  <si>
    <t>Martinez</t>
  </si>
  <si>
    <t>8815-LMFLX</t>
  </si>
  <si>
    <t>38.014457, -122.115432</t>
  </si>
  <si>
    <t>Castaic</t>
  </si>
  <si>
    <t>3672-YITQD</t>
  </si>
  <si>
    <t>34.506627, -118.699048</t>
  </si>
  <si>
    <t>Shandon</t>
  </si>
  <si>
    <t>3308-JSGML</t>
  </si>
  <si>
    <t>35.634488, -120.293534</t>
  </si>
  <si>
    <t>Greenview</t>
  </si>
  <si>
    <t>8205-VSLRB</t>
  </si>
  <si>
    <t>41.528541, -122.955018</t>
  </si>
  <si>
    <t>Sheep Ranch</t>
  </si>
  <si>
    <t>4102-OQUPX</t>
  </si>
  <si>
    <t>38.244806, -120.417301</t>
  </si>
  <si>
    <t>7718-UPSKJ</t>
  </si>
  <si>
    <t>32.765299, -117.122565</t>
  </si>
  <si>
    <t>Downey</t>
  </si>
  <si>
    <t>1389-CXMLU</t>
  </si>
  <si>
    <t>33.921793, -118.140588</t>
  </si>
  <si>
    <t>El Cajon</t>
  </si>
  <si>
    <t>9544-PYPSJ</t>
  </si>
  <si>
    <t>32.79697, -116.969082</t>
  </si>
  <si>
    <t>Ripon</t>
  </si>
  <si>
    <t>4860-IJUDE</t>
  </si>
  <si>
    <t>37.750778, -121.13238</t>
  </si>
  <si>
    <t>1791-PQHBB</t>
  </si>
  <si>
    <t>Mountain Center</t>
  </si>
  <si>
    <t>9504-YAZWB</t>
  </si>
  <si>
    <t>33.638645, -116.55783</t>
  </si>
  <si>
    <t>Winchester</t>
  </si>
  <si>
    <t>7794-JASDG</t>
  </si>
  <si>
    <t>33.657433, -117.04254</t>
  </si>
  <si>
    <t>Santa Clarita</t>
  </si>
  <si>
    <t>7825-ECJRF</t>
  </si>
  <si>
    <t>34.502432, -118.41459</t>
  </si>
  <si>
    <t>1379-FRVEB</t>
  </si>
  <si>
    <t>34.105935, -117.2914</t>
  </si>
  <si>
    <t>Grover Beach</t>
  </si>
  <si>
    <t>1329-VHWNP</t>
  </si>
  <si>
    <t>35.120833, -120.61843</t>
  </si>
  <si>
    <t>0409-WTMPL</t>
  </si>
  <si>
    <t>33.972119, -118.020188</t>
  </si>
  <si>
    <t>9496-IVVRP</t>
  </si>
  <si>
    <t>33.705836, -117.318204</t>
  </si>
  <si>
    <t>7852-LECYP</t>
  </si>
  <si>
    <t>5338-YHWYT</t>
  </si>
  <si>
    <t>32.762506, -117.07245</t>
  </si>
  <si>
    <t>3956-MGXOG</t>
  </si>
  <si>
    <t>37.671806, -121.007575</t>
  </si>
  <si>
    <t>Paso Robles</t>
  </si>
  <si>
    <t>5196-WPYOW</t>
  </si>
  <si>
    <t>35.634222, -120.728341</t>
  </si>
  <si>
    <t>7853-OETYL</t>
  </si>
  <si>
    <t>34.066964, -117.937007</t>
  </si>
  <si>
    <t>4524-QCSSM</t>
  </si>
  <si>
    <t>34.152875, -118.486056</t>
  </si>
  <si>
    <t>7967-HYCDE</t>
  </si>
  <si>
    <t>32.730264, -116.950963</t>
  </si>
  <si>
    <t>9795-SHUHB</t>
  </si>
  <si>
    <t>1402-PTHGN</t>
  </si>
  <si>
    <t>38.434138, -121.30587</t>
  </si>
  <si>
    <t>5868-YWPDW</t>
  </si>
  <si>
    <t>34.146957, -118.432138</t>
  </si>
  <si>
    <t>6179-GJPSO</t>
  </si>
  <si>
    <t>Point Arena</t>
  </si>
  <si>
    <t>6313-GIDIT</t>
  </si>
  <si>
    <t>38.911299, -123.609588</t>
  </si>
  <si>
    <t>6331-LWDTQ</t>
  </si>
  <si>
    <t>34.156758, -117.404686</t>
  </si>
  <si>
    <t>0939-YAPAF</t>
  </si>
  <si>
    <t>33.748478, -117.858918</t>
  </si>
  <si>
    <t>Midpines</t>
  </si>
  <si>
    <t>3633-CDBUW</t>
  </si>
  <si>
    <t>37.581496, -119.972762</t>
  </si>
  <si>
    <t>Carmel Valley</t>
  </si>
  <si>
    <t>0787-LHDYT</t>
  </si>
  <si>
    <t>36.414611, -121.6386</t>
  </si>
  <si>
    <t>Fort Bragg</t>
  </si>
  <si>
    <t>6625-UTXEW</t>
  </si>
  <si>
    <t>39.455555, -123.683979</t>
  </si>
  <si>
    <t>1089-XZWHH</t>
  </si>
  <si>
    <t>Paradise</t>
  </si>
  <si>
    <t>9766-HGEDE</t>
  </si>
  <si>
    <t>39.69676, -121.644379</t>
  </si>
  <si>
    <t>Calexico</t>
  </si>
  <si>
    <t>0224-RLWWD</t>
  </si>
  <si>
    <t>32.690654, -115.431225</t>
  </si>
  <si>
    <t>Shoshone</t>
  </si>
  <si>
    <t>3780-DDGSE</t>
  </si>
  <si>
    <t>35.924252, -116.188668</t>
  </si>
  <si>
    <t>Hayward</t>
  </si>
  <si>
    <t>5965-GGPRW</t>
  </si>
  <si>
    <t>37.674002, -122.076796</t>
  </si>
  <si>
    <t>2154-KVJFF</t>
  </si>
  <si>
    <t>4210-QFJMF</t>
  </si>
  <si>
    <t>Madeline</t>
  </si>
  <si>
    <t>6340-DACFT</t>
  </si>
  <si>
    <t>41.042003, -120.506086</t>
  </si>
  <si>
    <t>6061-GWWAV</t>
  </si>
  <si>
    <t>Ontario</t>
  </si>
  <si>
    <t>4634-JLRJT</t>
  </si>
  <si>
    <t>34.074087, -117.605618</t>
  </si>
  <si>
    <t>8792-AOROI</t>
  </si>
  <si>
    <t>Gasquet</t>
  </si>
  <si>
    <t>2815-CPTUL</t>
  </si>
  <si>
    <t>41.867908, -123.794144</t>
  </si>
  <si>
    <t>4199-QHJNM</t>
  </si>
  <si>
    <t>Isleton</t>
  </si>
  <si>
    <t>8024-XNAFQ</t>
  </si>
  <si>
    <t>38.154823, -121.601358</t>
  </si>
  <si>
    <t>1699-TLDLZ</t>
  </si>
  <si>
    <t>34.108455, -118.362081</t>
  </si>
  <si>
    <t>1723-HKXJQ</t>
  </si>
  <si>
    <t>32.807867, -117.060993</t>
  </si>
  <si>
    <t>Ceres</t>
  </si>
  <si>
    <t>0635-WKOLD</t>
  </si>
  <si>
    <t>37.553469, -120.952825</t>
  </si>
  <si>
    <t>3429-IFLEM</t>
  </si>
  <si>
    <t>37.639215, -122.037554</t>
  </si>
  <si>
    <t>7242-QZLXF</t>
  </si>
  <si>
    <t>32.898613, -117.202937</t>
  </si>
  <si>
    <t>8705-DWKTI</t>
  </si>
  <si>
    <t>8169-SAEJD</t>
  </si>
  <si>
    <t>1173-XZPYF</t>
  </si>
  <si>
    <t>Patterson</t>
  </si>
  <si>
    <t>2294-DMMUS</t>
  </si>
  <si>
    <t>37.410236, -121.320337</t>
  </si>
  <si>
    <t>0380-NEAVX</t>
  </si>
  <si>
    <t>5384-ZTTWP</t>
  </si>
  <si>
    <t>39.02741, -121.614982</t>
  </si>
  <si>
    <t>9199-PWQVC</t>
  </si>
  <si>
    <t>37.731505, -122.384532</t>
  </si>
  <si>
    <t>Porter Ranch</t>
  </si>
  <si>
    <t>9323-HGFWY</t>
  </si>
  <si>
    <t>34.281911, -118.556218</t>
  </si>
  <si>
    <t>Tehachapi</t>
  </si>
  <si>
    <t>1580-BMCMR</t>
  </si>
  <si>
    <t>35.073777, -118.652112</t>
  </si>
  <si>
    <t>0603-TPMIB</t>
  </si>
  <si>
    <t>8821-KVZKQ</t>
  </si>
  <si>
    <t>8992-VONJD</t>
  </si>
  <si>
    <t>33.778436, -118.118648</t>
  </si>
  <si>
    <t>1153-GNOLC</t>
  </si>
  <si>
    <t>33.714829, -117.872941</t>
  </si>
  <si>
    <t>Laguna Niguel</t>
  </si>
  <si>
    <t>7343-EOBEU</t>
  </si>
  <si>
    <t>33.529047, -117.701175</t>
  </si>
  <si>
    <t>Alamo</t>
  </si>
  <si>
    <t>5161-UBZXI</t>
  </si>
  <si>
    <t>37.855717, -121.994813</t>
  </si>
  <si>
    <t>Mammoth Lakes</t>
  </si>
  <si>
    <t>6537-QLGEX</t>
  </si>
  <si>
    <t>37.550074, -118.837167</t>
  </si>
  <si>
    <t>6339-YPSAH</t>
  </si>
  <si>
    <t>5692-ICXLW</t>
  </si>
  <si>
    <t>9931-KGHOA</t>
  </si>
  <si>
    <t>Nice</t>
  </si>
  <si>
    <t>8878-HMWBV</t>
  </si>
  <si>
    <t>39.12334, -122.838198</t>
  </si>
  <si>
    <t>1414-YADCW</t>
  </si>
  <si>
    <t>2001-EWBQU</t>
  </si>
  <si>
    <t>5546-BYZSM</t>
  </si>
  <si>
    <t>8573-CGOCC</t>
  </si>
  <si>
    <t>6682-QJDGB</t>
  </si>
  <si>
    <t>32.787836, -117.232362</t>
  </si>
  <si>
    <t>Penngrove</t>
  </si>
  <si>
    <t>4829-ZLJTK</t>
  </si>
  <si>
    <t>38.325599, -122.642352</t>
  </si>
  <si>
    <t>Santa Ynez</t>
  </si>
  <si>
    <t>0983-TATYJ</t>
  </si>
  <si>
    <t>34.630356, -120.032564</t>
  </si>
  <si>
    <t>8160-HOWOX</t>
  </si>
  <si>
    <t>34.250069, -117.393949</t>
  </si>
  <si>
    <t>Princeton</t>
  </si>
  <si>
    <t>5766-XQXMQ</t>
  </si>
  <si>
    <t>39.424957, -122.039307</t>
  </si>
  <si>
    <t>2232-DMLXU</t>
  </si>
  <si>
    <t>9501-UKKNL</t>
  </si>
  <si>
    <t>1066-JKSGK</t>
  </si>
  <si>
    <t>Trinidad</t>
  </si>
  <si>
    <t>5219-YIPTK</t>
  </si>
  <si>
    <t>41.162295, -124.027381</t>
  </si>
  <si>
    <t>Etna</t>
  </si>
  <si>
    <t>9475-NNDGC</t>
  </si>
  <si>
    <t>41.405193, -123.008567</t>
  </si>
  <si>
    <t>6664-FPDAC</t>
  </si>
  <si>
    <t>Calpine</t>
  </si>
  <si>
    <t>0930-EHUZA</t>
  </si>
  <si>
    <t>39.672813, -120.456699</t>
  </si>
  <si>
    <t>Rescue</t>
  </si>
  <si>
    <t>5181-OABFK</t>
  </si>
  <si>
    <t>38.724322, -120.991237</t>
  </si>
  <si>
    <t>7813-TKCVO</t>
  </si>
  <si>
    <t>Big Oak Flat</t>
  </si>
  <si>
    <t>1699-UOTXU</t>
  </si>
  <si>
    <t>37.818589, -120.256995</t>
  </si>
  <si>
    <t>Weed</t>
  </si>
  <si>
    <t>1548-FEHVL</t>
  </si>
  <si>
    <t>41.465121, -122.380947</t>
  </si>
  <si>
    <t>Stevenson Ranch</t>
  </si>
  <si>
    <t>0128-MKWSG</t>
  </si>
  <si>
    <t>34.364153, -118.615583</t>
  </si>
  <si>
    <t>Litchfield</t>
  </si>
  <si>
    <t>4293-ETKAP</t>
  </si>
  <si>
    <t>40.507272, -120.338228</t>
  </si>
  <si>
    <t>9788-HNGUT</t>
  </si>
  <si>
    <t>Thornton</t>
  </si>
  <si>
    <t>5223-UZAVK</t>
  </si>
  <si>
    <t>38.157794, -121.520223</t>
  </si>
  <si>
    <t>Fish Camp</t>
  </si>
  <si>
    <t>7602-MVRMB</t>
  </si>
  <si>
    <t>37.483535, -119.679414</t>
  </si>
  <si>
    <t>Montebello</t>
  </si>
  <si>
    <t>7219-TLZHO</t>
  </si>
  <si>
    <t>34.015217, -118.109962</t>
  </si>
  <si>
    <t>2568-BRGYX</t>
  </si>
  <si>
    <t>Palo Verde</t>
  </si>
  <si>
    <t>8468-EHYJA</t>
  </si>
  <si>
    <t>33.3249, -114.758334</t>
  </si>
  <si>
    <t>1452-KIOVK</t>
  </si>
  <si>
    <t>Round Mountain</t>
  </si>
  <si>
    <t>0114-PEGZZ</t>
  </si>
  <si>
    <t>40.923558, -122.059933</t>
  </si>
  <si>
    <t>5393-HJZSM</t>
  </si>
  <si>
    <t>37.797526, -122.464531</t>
  </si>
  <si>
    <t>5996-NRVXR</t>
  </si>
  <si>
    <t>6683-VLCTZ</t>
  </si>
  <si>
    <t>5832-EXGTT</t>
  </si>
  <si>
    <t>2696-NARTR</t>
  </si>
  <si>
    <t>Saratoga</t>
  </si>
  <si>
    <t>0848-ZGQIJ</t>
  </si>
  <si>
    <t>37.257772, -122.051824</t>
  </si>
  <si>
    <t>5331-RGMTT</t>
  </si>
  <si>
    <t>Stinson Beach</t>
  </si>
  <si>
    <t>7632-YUTXB</t>
  </si>
  <si>
    <t>37.921137, -122.657562</t>
  </si>
  <si>
    <t>Benton</t>
  </si>
  <si>
    <t>6199-IWKGC</t>
  </si>
  <si>
    <t>37.653947, -118.231443</t>
  </si>
  <si>
    <t>Indio</t>
  </si>
  <si>
    <t>3585-ISXZP</t>
  </si>
  <si>
    <t>33.713891, -116.237257</t>
  </si>
  <si>
    <t>8085-MSNLK</t>
  </si>
  <si>
    <t>3523-BRGUW</t>
  </si>
  <si>
    <t>37.349546, -122.134356</t>
  </si>
  <si>
    <t>7079-QRCBC</t>
  </si>
  <si>
    <t>38.585826, -121.376263</t>
  </si>
  <si>
    <t>9480-BQJEI</t>
  </si>
  <si>
    <t>38.691607, -121.602284</t>
  </si>
  <si>
    <t>0661-XEYAN</t>
  </si>
  <si>
    <t>Tupman</t>
  </si>
  <si>
    <t>4942-VZZOM</t>
  </si>
  <si>
    <t>35.316263, -119.402559</t>
  </si>
  <si>
    <t>7853-GVUDZ</t>
  </si>
  <si>
    <t>34.076259, -118.310715</t>
  </si>
  <si>
    <t>4000-VGMQP</t>
  </si>
  <si>
    <t>Murphys</t>
  </si>
  <si>
    <t>0623-EJQEG</t>
  </si>
  <si>
    <t>38.147852, -120.440124</t>
  </si>
  <si>
    <t>Fort Bidwell</t>
  </si>
  <si>
    <t>7112-OPOTK</t>
  </si>
  <si>
    <t>41.932207, -120.135941</t>
  </si>
  <si>
    <t>Meadow Valley</t>
  </si>
  <si>
    <t>9281-OFDMF</t>
  </si>
  <si>
    <t>39.937017, -121.058043</t>
  </si>
  <si>
    <t>Mokelumne Hill</t>
  </si>
  <si>
    <t>0936-NQLJU</t>
  </si>
  <si>
    <t>38.304194, -120.592431</t>
  </si>
  <si>
    <t>Sonoma</t>
  </si>
  <si>
    <t>3987-KQDDU</t>
  </si>
  <si>
    <t>38.25485, -122.461799</t>
  </si>
  <si>
    <t>Citrus Heights</t>
  </si>
  <si>
    <t>1498-NHTLT</t>
  </si>
  <si>
    <t>38.69549, -121.307864</t>
  </si>
  <si>
    <t>0772-GYEQQ</t>
  </si>
  <si>
    <t>6967-PEJLL</t>
  </si>
  <si>
    <t>West Hollywood</t>
  </si>
  <si>
    <t>3474-BAFSJ</t>
  </si>
  <si>
    <t>34.093781, -118.381061</t>
  </si>
  <si>
    <t>Nuevo</t>
  </si>
  <si>
    <t>8699-ASUFO</t>
  </si>
  <si>
    <t>33.82769, -117.102244</t>
  </si>
  <si>
    <t>Arcadia</t>
  </si>
  <si>
    <t>5442-PPTJY</t>
  </si>
  <si>
    <t>34.137319, -118.029837</t>
  </si>
  <si>
    <t>3378-AJRAO</t>
  </si>
  <si>
    <t>Huron</t>
  </si>
  <si>
    <t>3301-VKTGC</t>
  </si>
  <si>
    <t>36.217864, -120.080117</t>
  </si>
  <si>
    <t>Ferndale</t>
  </si>
  <si>
    <t>0625-AFOHS</t>
  </si>
  <si>
    <t>40.4785, -124.301372</t>
  </si>
  <si>
    <t>0862-PRCBS</t>
  </si>
  <si>
    <t>37.722302, -122.491129</t>
  </si>
  <si>
    <t>9840-DVNDC</t>
  </si>
  <si>
    <t>34.741406, -118.38111</t>
  </si>
  <si>
    <t>9225-BZLNZ</t>
  </si>
  <si>
    <t>34.050198, -118.210946</t>
  </si>
  <si>
    <t>4578-PHJYZ</t>
  </si>
  <si>
    <t>1010-DIAUQ</t>
  </si>
  <si>
    <t>32.85723, -117.209773</t>
  </si>
  <si>
    <t>6202-DYYFX</t>
  </si>
  <si>
    <t>Walnut Grove</t>
  </si>
  <si>
    <t>9224-VTYID</t>
  </si>
  <si>
    <t>38.240419, -121.587535</t>
  </si>
  <si>
    <t>0133-BMFZO</t>
  </si>
  <si>
    <t>34.074736, -118.145959</t>
  </si>
  <si>
    <t>North Hollywood</t>
  </si>
  <si>
    <t>1676-MQAOA</t>
  </si>
  <si>
    <t>34.187599, -118.387125</t>
  </si>
  <si>
    <t>6210-KBBPI</t>
  </si>
  <si>
    <t>Hawaiian Gardens</t>
  </si>
  <si>
    <t>5515-AKOAJ</t>
  </si>
  <si>
    <t>33.830431, -118.074071</t>
  </si>
  <si>
    <t>5481-NTDOH</t>
  </si>
  <si>
    <t>2623-DRYAM</t>
  </si>
  <si>
    <t>Newport Coast</t>
  </si>
  <si>
    <t>2659-VXMWZ</t>
  </si>
  <si>
    <t>33.603282, -117.821841</t>
  </si>
  <si>
    <t>Ramona</t>
  </si>
  <si>
    <t>7982-VCELR</t>
  </si>
  <si>
    <t>33.044541, -116.833922</t>
  </si>
  <si>
    <t>San Fernando</t>
  </si>
  <si>
    <t>5928-QLDHB</t>
  </si>
  <si>
    <t>34.286131, -118.435969</t>
  </si>
  <si>
    <t>Oxnard</t>
  </si>
  <si>
    <t>7716-YTYHG</t>
  </si>
  <si>
    <t>34.223244, -119.18012</t>
  </si>
  <si>
    <t>Costa Mesa</t>
  </si>
  <si>
    <t>7614-QVWQL</t>
  </si>
  <si>
    <t>33.645672, -117.922613</t>
  </si>
  <si>
    <t>8111-RKSPX</t>
  </si>
  <si>
    <t>North San Juan</t>
  </si>
  <si>
    <t>5799-JRCZO</t>
  </si>
  <si>
    <t>39.423046, -120.984472</t>
  </si>
  <si>
    <t>Bella Vista</t>
  </si>
  <si>
    <t>3794-NFNCH</t>
  </si>
  <si>
    <t>40.722733, -122.109666</t>
  </si>
  <si>
    <t>Villa Park</t>
  </si>
  <si>
    <t>9554-DFKIC</t>
  </si>
  <si>
    <t>33.817473, -117.810462</t>
  </si>
  <si>
    <t>6016-LVTJQ</t>
  </si>
  <si>
    <t>8405-IGQFX</t>
  </si>
  <si>
    <t>Marina Del Rey</t>
  </si>
  <si>
    <t>0899-WZRSD</t>
  </si>
  <si>
    <t>33.977468, -118.445475</t>
  </si>
  <si>
    <t>3645-DEYGF</t>
  </si>
  <si>
    <t>34.236683, -118.517588</t>
  </si>
  <si>
    <t>Trabuco Canyon</t>
  </si>
  <si>
    <t>8337-MSSXB</t>
  </si>
  <si>
    <t>33.631119, -117.567346</t>
  </si>
  <si>
    <t>Grass Valley</t>
  </si>
  <si>
    <t>9099-FTUHS</t>
  </si>
  <si>
    <t>39.194539, -120.988066</t>
  </si>
  <si>
    <t>Del Rey</t>
  </si>
  <si>
    <t>9974-JFBHQ</t>
  </si>
  <si>
    <t>36.657462, -119.595293</t>
  </si>
  <si>
    <t>5461-QKNTN</t>
  </si>
  <si>
    <t>La Crescenta</t>
  </si>
  <si>
    <t>8167-GJLRN</t>
  </si>
  <si>
    <t>34.239636, -118.245259</t>
  </si>
  <si>
    <t>9412-GHEEC</t>
  </si>
  <si>
    <t>33.581045, -117.14719</t>
  </si>
  <si>
    <t>8648-PFRMP</t>
  </si>
  <si>
    <t>2525-GVKQU</t>
  </si>
  <si>
    <t>0406-BPDVR</t>
  </si>
  <si>
    <t>36.303793, -119.375646</t>
  </si>
  <si>
    <t>0336-KXKFK</t>
  </si>
  <si>
    <t>1468-DEFNC</t>
  </si>
  <si>
    <t>37.277592, -121.986477</t>
  </si>
  <si>
    <t>0215-BQKGS</t>
  </si>
  <si>
    <t>33.766476, -117.969795</t>
  </si>
  <si>
    <t>Davenport</t>
  </si>
  <si>
    <t>5649-TJHOV</t>
  </si>
  <si>
    <t>37.114335, -122.237162</t>
  </si>
  <si>
    <t>French Gulch</t>
  </si>
  <si>
    <t>1384-RCUXW</t>
  </si>
  <si>
    <t>40.740138, -122.587476</t>
  </si>
  <si>
    <t>Wheatland</t>
  </si>
  <si>
    <t>1541-ETJZO</t>
  </si>
  <si>
    <t>39.043387, -121.409837</t>
  </si>
  <si>
    <t>7534-BFESC</t>
  </si>
  <si>
    <t>32.85723, -117.209754</t>
  </si>
  <si>
    <t>5357-TZHPP</t>
  </si>
  <si>
    <t>5844-QVTAT</t>
  </si>
  <si>
    <t>1397-XKKWR</t>
  </si>
  <si>
    <t>37.343827, -121.883119</t>
  </si>
  <si>
    <t>4118-CEVPF</t>
  </si>
  <si>
    <t>37.410567, -122.297152</t>
  </si>
  <si>
    <t>Moorpark</t>
  </si>
  <si>
    <t>7134-MJPDY</t>
  </si>
  <si>
    <t>34.312945, -118.858169</t>
  </si>
  <si>
    <t>6569-KTMDU</t>
  </si>
  <si>
    <t>38.542532, -121.378826</t>
  </si>
  <si>
    <t>Fairfax</t>
  </si>
  <si>
    <t>6736-DHUQI</t>
  </si>
  <si>
    <t>37.971751, -122.611873</t>
  </si>
  <si>
    <t>5148-HKFIR</t>
  </si>
  <si>
    <t>Gonzales</t>
  </si>
  <si>
    <t>0374-IOEGQ</t>
  </si>
  <si>
    <t>36.52588, -121.396719</t>
  </si>
  <si>
    <t>Seaside</t>
  </si>
  <si>
    <t>0661-KBKPA</t>
  </si>
  <si>
    <t>36.625114, -121.823565</t>
  </si>
  <si>
    <t>2482-CZGBB</t>
  </si>
  <si>
    <t>33.818, -117.974404</t>
  </si>
  <si>
    <t>0512-FLFDW</t>
  </si>
  <si>
    <t>6139-ZZRBQ</t>
  </si>
  <si>
    <t>1371-DWPAZ</t>
  </si>
  <si>
    <t>8375-DKEBR</t>
  </si>
  <si>
    <t>6485-QXWWE</t>
  </si>
  <si>
    <t>Wendel</t>
  </si>
  <si>
    <t>1223-UNPKS</t>
  </si>
  <si>
    <t>40.345949, -120.081187</t>
  </si>
  <si>
    <t>5816-SCGFC</t>
  </si>
  <si>
    <t>33.902211, -117.914922</t>
  </si>
  <si>
    <t>San Jacinto</t>
  </si>
  <si>
    <t>6060-DRTNL</t>
  </si>
  <si>
    <t>33.796568, -116.924723</t>
  </si>
  <si>
    <t>9163-GHAYE</t>
  </si>
  <si>
    <t>37.974498, -121.319568</t>
  </si>
  <si>
    <t>8510-TMWYB</t>
  </si>
  <si>
    <t>38.584505, -121.491956</t>
  </si>
  <si>
    <t>Placentia</t>
  </si>
  <si>
    <t>6372-RFVNS</t>
  </si>
  <si>
    <t>33.881158, -117.854783</t>
  </si>
  <si>
    <t>Jackson</t>
  </si>
  <si>
    <t>3647-GMGDH</t>
  </si>
  <si>
    <t>38.336216, -120.76901</t>
  </si>
  <si>
    <t>9079-YEXQJ</t>
  </si>
  <si>
    <t>1576-PFZIW</t>
  </si>
  <si>
    <t>8976-OQHGT</t>
  </si>
  <si>
    <t>0388-EOPEX</t>
  </si>
  <si>
    <t>33.890046, -117.455583</t>
  </si>
  <si>
    <t>1729-VLAZJ</t>
  </si>
  <si>
    <t>34.419203, -119.710008</t>
  </si>
  <si>
    <t>1273-MTETI</t>
  </si>
  <si>
    <t>34.245289, -117.642503</t>
  </si>
  <si>
    <t>Rodeo</t>
  </si>
  <si>
    <t>1206-EHBDD</t>
  </si>
  <si>
    <t>38.027218, -122.23463</t>
  </si>
  <si>
    <t>3410-MHHUM</t>
  </si>
  <si>
    <t>37.801776, -122.402293</t>
  </si>
  <si>
    <t>3521-SYVOR</t>
  </si>
  <si>
    <t>6595-YGXIT</t>
  </si>
  <si>
    <t>0067-DKWBL</t>
  </si>
  <si>
    <t>3768-NLUBH</t>
  </si>
  <si>
    <t>1915-OAKWD</t>
  </si>
  <si>
    <t>Hood</t>
  </si>
  <si>
    <t>6305-YLBMM</t>
  </si>
  <si>
    <t>38.375325, -121.507935</t>
  </si>
  <si>
    <t>Mcarthur</t>
  </si>
  <si>
    <t>5127-BZENZ</t>
  </si>
  <si>
    <t>41.10831, -121.360362</t>
  </si>
  <si>
    <t>Lake Hughes</t>
  </si>
  <si>
    <t>3045-XETSH</t>
  </si>
  <si>
    <t>34.659579, -118.584212</t>
  </si>
  <si>
    <t>0431-APWVY</t>
  </si>
  <si>
    <t>38.067204, -122.524004</t>
  </si>
  <si>
    <t>1697-LYYYX</t>
  </si>
  <si>
    <t>Smith River</t>
  </si>
  <si>
    <t>2309-OSFEU</t>
  </si>
  <si>
    <t>41.950683, -124.097094</t>
  </si>
  <si>
    <t>0519-DRGTI</t>
  </si>
  <si>
    <t>38.029729, -121.387999</t>
  </si>
  <si>
    <t>Tulelake</t>
  </si>
  <si>
    <t>0083-PIVIK</t>
  </si>
  <si>
    <t>41.813521, -121.492666</t>
  </si>
  <si>
    <t>6907-FLBER</t>
  </si>
  <si>
    <t>9348-YVOMK</t>
  </si>
  <si>
    <t>Lake Isabella</t>
  </si>
  <si>
    <t>8197-BFWVU</t>
  </si>
  <si>
    <t>35.607875, -118.466318</t>
  </si>
  <si>
    <t>5756-JYOJT</t>
  </si>
  <si>
    <t>33.765893, -117.881533</t>
  </si>
  <si>
    <t>7851-WZEKY</t>
  </si>
  <si>
    <t>Mather</t>
  </si>
  <si>
    <t>0594-UFTUL</t>
  </si>
  <si>
    <t>38.549822, -121.266725</t>
  </si>
  <si>
    <t>Mill Creek</t>
  </si>
  <si>
    <t>3162-ZJZFU</t>
  </si>
  <si>
    <t>40.331975, -121.460674</t>
  </si>
  <si>
    <t>8166-ORCHU</t>
  </si>
  <si>
    <t>37.758019, -122.138678</t>
  </si>
  <si>
    <t>5980-BDHPY</t>
  </si>
  <si>
    <t>1439-LCGVL</t>
  </si>
  <si>
    <t>34.051809, -118.383843</t>
  </si>
  <si>
    <t>1307-TVUFB</t>
  </si>
  <si>
    <t>7811-JIVPF</t>
  </si>
  <si>
    <t>3604-WLABM</t>
  </si>
  <si>
    <t>32.741499, -117.127409</t>
  </si>
  <si>
    <t>Midway City</t>
  </si>
  <si>
    <t>3580-HYCSP</t>
  </si>
  <si>
    <t>33.744439, -117.98588</t>
  </si>
  <si>
    <t>Vista</t>
  </si>
  <si>
    <t>5392-AKEMH</t>
  </si>
  <si>
    <t>33.17494, -117.242761</t>
  </si>
  <si>
    <t>Springville</t>
  </si>
  <si>
    <t>4423-JWZJN</t>
  </si>
  <si>
    <t>36.245926, -118.693138</t>
  </si>
  <si>
    <t>0348-SDKOL</t>
  </si>
  <si>
    <t>8677-HDZEE</t>
  </si>
  <si>
    <t>8237-ULIXL</t>
  </si>
  <si>
    <t>37.74441, -122.486764</t>
  </si>
  <si>
    <t>4950-BDEUX</t>
  </si>
  <si>
    <t>San Pedro</t>
  </si>
  <si>
    <t>2000-MPKCA</t>
  </si>
  <si>
    <t>33.744119, -118.31448</t>
  </si>
  <si>
    <t>Castroville</t>
  </si>
  <si>
    <t>3518-PZXZQ</t>
  </si>
  <si>
    <t>36.784481, -121.759054</t>
  </si>
  <si>
    <t>3074-GQWYX</t>
  </si>
  <si>
    <t>0015-UOCOJ</t>
  </si>
  <si>
    <t>Claremont</t>
  </si>
  <si>
    <t>8591-TKMZH</t>
  </si>
  <si>
    <t>34.127621, -117.717863</t>
  </si>
  <si>
    <t>2091-GPPIQ</t>
  </si>
  <si>
    <t>8148-WOCMK</t>
  </si>
  <si>
    <t>Port Hueneme</t>
  </si>
  <si>
    <t>1009-IRMNA</t>
  </si>
  <si>
    <t>34.110124, -119.100972</t>
  </si>
  <si>
    <t>Granada Hills</t>
  </si>
  <si>
    <t>6348-SNFUS</t>
  </si>
  <si>
    <t>34.291273, -118.505104</t>
  </si>
  <si>
    <t>9798-DRYDS</t>
  </si>
  <si>
    <t>33.679659, -118.016195</t>
  </si>
  <si>
    <t>9734-UYXQI</t>
  </si>
  <si>
    <t>8785-EPNCG</t>
  </si>
  <si>
    <t>38.608405, -121.449942</t>
  </si>
  <si>
    <t>Bonita</t>
  </si>
  <si>
    <t>5902-WBLSE</t>
  </si>
  <si>
    <t>32.67117, -117.00232</t>
  </si>
  <si>
    <t>3307-TLCUD</t>
  </si>
  <si>
    <t>3407-QGWLG</t>
  </si>
  <si>
    <t>8879-XUAHX</t>
  </si>
  <si>
    <t>33.680302, -117.833296</t>
  </si>
  <si>
    <t>4929-XIHVW</t>
  </si>
  <si>
    <t>34.030578, -118.399613</t>
  </si>
  <si>
    <t>Corcoran</t>
  </si>
  <si>
    <t>6177-PEVRA</t>
  </si>
  <si>
    <t>36.04533, -119.532424</t>
  </si>
  <si>
    <t>Keene</t>
  </si>
  <si>
    <t>2189-WWOEW</t>
  </si>
  <si>
    <t>35.214982, -118.59049</t>
  </si>
  <si>
    <t>5747-PMBSQ</t>
  </si>
  <si>
    <t>Washington</t>
  </si>
  <si>
    <t>7876-DNYAP</t>
  </si>
  <si>
    <t>39.34128, -120.786867</t>
  </si>
  <si>
    <t>Yountville</t>
  </si>
  <si>
    <t>6288-LBEAR</t>
  </si>
  <si>
    <t>38.421458, -122.365048</t>
  </si>
  <si>
    <t>4163-KIUHY</t>
  </si>
  <si>
    <t>34.048013, -118.293953</t>
  </si>
  <si>
    <t>Los Osos</t>
  </si>
  <si>
    <t>9667-TKTVZ</t>
  </si>
  <si>
    <t>35.279984, -120.824288</t>
  </si>
  <si>
    <t>Shafter</t>
  </si>
  <si>
    <t>0601-WZHJF</t>
  </si>
  <si>
    <t>35.490705, -119.286833</t>
  </si>
  <si>
    <t>1614-JBEBI</t>
  </si>
  <si>
    <t>8073-IJDCM</t>
  </si>
  <si>
    <t>Lompoc</t>
  </si>
  <si>
    <t>0266-GMEAO</t>
  </si>
  <si>
    <t>34.601055, -120.382917</t>
  </si>
  <si>
    <t>Newhall</t>
  </si>
  <si>
    <t>0621-TWIEM</t>
  </si>
  <si>
    <t>34.370378, -118.504118</t>
  </si>
  <si>
    <t>2311-QYMUQ</t>
  </si>
  <si>
    <t>2856-NNASM</t>
  </si>
  <si>
    <t>5968-XQIVE</t>
  </si>
  <si>
    <t>4854-CIDCF</t>
  </si>
  <si>
    <t>34.108833, -118.229715</t>
  </si>
  <si>
    <t>6693-FRIRW</t>
  </si>
  <si>
    <t>33.601309, -117.902304</t>
  </si>
  <si>
    <t>5174-ITUMV</t>
  </si>
  <si>
    <t>2091-MJTFX</t>
  </si>
  <si>
    <t>38.99003, -121.114408</t>
  </si>
  <si>
    <t>2404-JIBFC</t>
  </si>
  <si>
    <t>4006-HKYHO</t>
  </si>
  <si>
    <t>35.16207, -119.194488</t>
  </si>
  <si>
    <t>8879-ZKJOF</t>
  </si>
  <si>
    <t>33.90139, -118.315697</t>
  </si>
  <si>
    <t>6681-ZSEXG</t>
  </si>
  <si>
    <t>38.591134, -121.161585</t>
  </si>
  <si>
    <t>Campo</t>
  </si>
  <si>
    <t>7442-YGZFK</t>
  </si>
  <si>
    <t>32.673483, -116.472863</t>
  </si>
  <si>
    <t>Tahoe Vista</t>
  </si>
  <si>
    <t>7632-MNYOY</t>
  </si>
  <si>
    <t>39.24124, -120.054765</t>
  </si>
  <si>
    <t>6551-GNYDG</t>
  </si>
  <si>
    <t>33.823943, -118.111335</t>
  </si>
  <si>
    <t>8395-ETZKQ</t>
  </si>
  <si>
    <t>38.660442, -121.346321</t>
  </si>
  <si>
    <t>Dillon Beach</t>
  </si>
  <si>
    <t>4026-SKKHW</t>
  </si>
  <si>
    <t>38.24458, -122.956268</t>
  </si>
  <si>
    <t>2809-ILCYT</t>
  </si>
  <si>
    <t>Windsor</t>
  </si>
  <si>
    <t>9933-QRGTX</t>
  </si>
  <si>
    <t>38.527297, -122.810044</t>
  </si>
  <si>
    <t>Nipton</t>
  </si>
  <si>
    <t>5821-MMEIL</t>
  </si>
  <si>
    <t>35.478736, -115.516984</t>
  </si>
  <si>
    <t>San Juan Bautista</t>
  </si>
  <si>
    <t>4646-QZXTF</t>
  </si>
  <si>
    <t>36.810568, -121.503022</t>
  </si>
  <si>
    <t>4822-RVYBB</t>
  </si>
  <si>
    <t>3440-JPSCL</t>
  </si>
  <si>
    <t>7124-UGSUR</t>
  </si>
  <si>
    <t>34.099869, -118.326843</t>
  </si>
  <si>
    <t>8884-ADFVN</t>
  </si>
  <si>
    <t>Trinity Center</t>
  </si>
  <si>
    <t>6374-NTQLP</t>
  </si>
  <si>
    <t>41.081847, -122.700545</t>
  </si>
  <si>
    <t>San Marino</t>
  </si>
  <si>
    <t>5947-SGKCL</t>
  </si>
  <si>
    <t>34.122671, -118.112911</t>
  </si>
  <si>
    <t>Corning</t>
  </si>
  <si>
    <t>3694-GLTJM</t>
  </si>
  <si>
    <t>39.913777, -122.289984</t>
  </si>
  <si>
    <t>7025-WCBNE</t>
  </si>
  <si>
    <t>0842-IWYCP</t>
  </si>
  <si>
    <t>7994-XIRTR</t>
  </si>
  <si>
    <t>5961-VUSRV</t>
  </si>
  <si>
    <t>Turlock</t>
  </si>
  <si>
    <t>7542-CYDDM</t>
  </si>
  <si>
    <t>37.529656, -120.854357</t>
  </si>
  <si>
    <t>Platina</t>
  </si>
  <si>
    <t>6924-TDGMT</t>
  </si>
  <si>
    <t>40.367964, -122.937379</t>
  </si>
  <si>
    <t>4510-HIMLV</t>
  </si>
  <si>
    <t>Morgan Hill</t>
  </si>
  <si>
    <t>9253-QXKBE</t>
  </si>
  <si>
    <t>37.161544, -121.649371</t>
  </si>
  <si>
    <t>Lincoln</t>
  </si>
  <si>
    <t>3384-CTMSF</t>
  </si>
  <si>
    <t>38.922812, -121.312005</t>
  </si>
  <si>
    <t>7824-PANSQ</t>
  </si>
  <si>
    <t>8535-SFUTN</t>
  </si>
  <si>
    <t>Cayucos</t>
  </si>
  <si>
    <t>1853-ARAAQ</t>
  </si>
  <si>
    <t>35.511833, -120.918713</t>
  </si>
  <si>
    <t>2193-SFWQW</t>
  </si>
  <si>
    <t>38.018065, -122.546024</t>
  </si>
  <si>
    <t>Amador City</t>
  </si>
  <si>
    <t>1184-PJVDB</t>
  </si>
  <si>
    <t>38.431407, -120.8421</t>
  </si>
  <si>
    <t>6980-IMXXE</t>
  </si>
  <si>
    <t>3301-LSLWQ</t>
  </si>
  <si>
    <t>38.093701, -122.276589</t>
  </si>
  <si>
    <t>Durham</t>
  </si>
  <si>
    <t>4472-VESGY</t>
  </si>
  <si>
    <t>39.607831, -121.777959</t>
  </si>
  <si>
    <t>Eureka</t>
  </si>
  <si>
    <t>1734-ZMNTZ</t>
  </si>
  <si>
    <t>40.796621, -124.15428</t>
  </si>
  <si>
    <t>9289-LBQVU</t>
  </si>
  <si>
    <t>33.734933, -117.044145</t>
  </si>
  <si>
    <t>8364-TRMMK</t>
  </si>
  <si>
    <t>37.424655, -121.74841</t>
  </si>
  <si>
    <t>7603-USHJS</t>
  </si>
  <si>
    <t>34.114772, -118.089431</t>
  </si>
  <si>
    <t>Friant</t>
  </si>
  <si>
    <t>5055-BRMNE</t>
  </si>
  <si>
    <t>37.027663, -119.69056</t>
  </si>
  <si>
    <t>2325-ZUSFD</t>
  </si>
  <si>
    <t>33.720359, -117.733655</t>
  </si>
  <si>
    <t>Carnelian Bay</t>
  </si>
  <si>
    <t>9469-WEJBT</t>
  </si>
  <si>
    <t>39.227434, -120.091806</t>
  </si>
  <si>
    <t>Galt</t>
  </si>
  <si>
    <t>4291-HPAXL</t>
  </si>
  <si>
    <t>38.274451, -121.259201</t>
  </si>
  <si>
    <t>9124-LHCJQ</t>
  </si>
  <si>
    <t>34.061918, -118.277939</t>
  </si>
  <si>
    <t>6563-VNPMN</t>
  </si>
  <si>
    <t>2040-XBAVJ</t>
  </si>
  <si>
    <t>Geyserville</t>
  </si>
  <si>
    <t>6434-TTGJP</t>
  </si>
  <si>
    <t>38.731771, -123.064272</t>
  </si>
  <si>
    <t>Laguna Beach</t>
  </si>
  <si>
    <t>7291-CDTMJ</t>
  </si>
  <si>
    <t>33.570023, -117.773669</t>
  </si>
  <si>
    <t>1122-JWTJW</t>
  </si>
  <si>
    <t>Klamath</t>
  </si>
  <si>
    <t>0929-PECLO</t>
  </si>
  <si>
    <t>41.572813, -124.035011</t>
  </si>
  <si>
    <t>3847-BAERP</t>
  </si>
  <si>
    <t>8799-OXZMD</t>
  </si>
  <si>
    <t>34.072945, -118.37267</t>
  </si>
  <si>
    <t>0780-XNZFN</t>
  </si>
  <si>
    <t>37.84551, -122.235181</t>
  </si>
  <si>
    <t>Ranchita</t>
  </si>
  <si>
    <t>2898-MRKPI</t>
  </si>
  <si>
    <t>33.215251, -116.53633</t>
  </si>
  <si>
    <t>8627-ZYGSZ</t>
  </si>
  <si>
    <t>Ludlow</t>
  </si>
  <si>
    <t>4615-PIVVU</t>
  </si>
  <si>
    <t>34.702766, -116.093376</t>
  </si>
  <si>
    <t>National City</t>
  </si>
  <si>
    <t>5882-CMAZQ</t>
  </si>
  <si>
    <t>32.67102, -117.095235</t>
  </si>
  <si>
    <t>8219-VYBVI</t>
  </si>
  <si>
    <t>3956-CJUST</t>
  </si>
  <si>
    <t>37.786031, -122.437301</t>
  </si>
  <si>
    <t>7517-SAWMO</t>
  </si>
  <si>
    <t>9755-JHNMN</t>
  </si>
  <si>
    <t>35.339796, -119.023552</t>
  </si>
  <si>
    <t>5231-FIQPA</t>
  </si>
  <si>
    <t>2782-LFZVW</t>
  </si>
  <si>
    <t>4289-DTDKW</t>
  </si>
  <si>
    <t>5089-IFSDP</t>
  </si>
  <si>
    <t>33.723579, -118.005441</t>
  </si>
  <si>
    <t>8660-BUETV</t>
  </si>
  <si>
    <t>La Verne</t>
  </si>
  <si>
    <t>5356-CSVSQ</t>
  </si>
  <si>
    <t>34.144703, -117.770299</t>
  </si>
  <si>
    <t>3161-ONRWK</t>
  </si>
  <si>
    <t>Landers</t>
  </si>
  <si>
    <t>5934-TSSAU</t>
  </si>
  <si>
    <t>34.341737, -116.539416</t>
  </si>
  <si>
    <t>O Neals</t>
  </si>
  <si>
    <t>4785-NKHCX</t>
  </si>
  <si>
    <t>37.140104, -119.657092</t>
  </si>
  <si>
    <t>Lockeford</t>
  </si>
  <si>
    <t>7599-NTMDP</t>
  </si>
  <si>
    <t>38.166791, -121.14207</t>
  </si>
  <si>
    <t>Shingle Springs</t>
  </si>
  <si>
    <t>2692-BUCFV</t>
  </si>
  <si>
    <t>38.598936, -120.963092</t>
  </si>
  <si>
    <t>Menlo Park</t>
  </si>
  <si>
    <t>2000-DHJUY</t>
  </si>
  <si>
    <t>37.449551, -122.183762</t>
  </si>
  <si>
    <t>Igo</t>
  </si>
  <si>
    <t>4501-UYKBC</t>
  </si>
  <si>
    <t>40.524535, -122.647172</t>
  </si>
  <si>
    <t>Milpitas</t>
  </si>
  <si>
    <t>5502-RLUYV</t>
  </si>
  <si>
    <t>37.441931, -121.878502</t>
  </si>
  <si>
    <t>Oak Run</t>
  </si>
  <si>
    <t>0461-CVKMU</t>
  </si>
  <si>
    <t>40.689243, -122.037023</t>
  </si>
  <si>
    <t>Capay</t>
  </si>
  <si>
    <t>2169-RRLFW</t>
  </si>
  <si>
    <t>38.681651, -122.130569</t>
  </si>
  <si>
    <t>7341-LXCAF</t>
  </si>
  <si>
    <t>37.858898, -122.240512</t>
  </si>
  <si>
    <t>9207-ZPANB</t>
  </si>
  <si>
    <t>Hume</t>
  </si>
  <si>
    <t>8481-YYXWG</t>
  </si>
  <si>
    <t>36.807595, -118.901544</t>
  </si>
  <si>
    <t>5998-DZLYR</t>
  </si>
  <si>
    <t>Daly City</t>
  </si>
  <si>
    <t>4553-DVPZG</t>
  </si>
  <si>
    <t>37.680844, -122.48131</t>
  </si>
  <si>
    <t>7560-QRBXH</t>
  </si>
  <si>
    <t>0151-ONTOV</t>
  </si>
  <si>
    <t>Niland</t>
  </si>
  <si>
    <t>9209-NWPGU</t>
  </si>
  <si>
    <t>33.345825, -115.596574</t>
  </si>
  <si>
    <t>4881-GQJTW</t>
  </si>
  <si>
    <t>Canyon Country</t>
  </si>
  <si>
    <t>4063-EIKNQ</t>
  </si>
  <si>
    <t>34.422519, -118.420717</t>
  </si>
  <si>
    <t>Corte Madera</t>
  </si>
  <si>
    <t>7903-CMPEY</t>
  </si>
  <si>
    <t>37.924014, -122.511694</t>
  </si>
  <si>
    <t>1098-KFQEC</t>
  </si>
  <si>
    <t>Soquel</t>
  </si>
  <si>
    <t>1194-SPVSP</t>
  </si>
  <si>
    <t>37.023669, -121.946461</t>
  </si>
  <si>
    <t>9906-NHHVC</t>
  </si>
  <si>
    <t>9972-EWRJS</t>
  </si>
  <si>
    <t>Pleasant Grove</t>
  </si>
  <si>
    <t>5760-FXFVO</t>
  </si>
  <si>
    <t>38.833554, -121.498102</t>
  </si>
  <si>
    <t>Salton City</t>
  </si>
  <si>
    <t>5986-WWXDV</t>
  </si>
  <si>
    <t>33.28156, -115.955541</t>
  </si>
  <si>
    <t>Pacific Grove</t>
  </si>
  <si>
    <t>4927-WWOOZ</t>
  </si>
  <si>
    <t>36.618337, -121.926417</t>
  </si>
  <si>
    <t>El Monte</t>
  </si>
  <si>
    <t>6331-EWIEB</t>
  </si>
  <si>
    <t>34.079934, -118.046695</t>
  </si>
  <si>
    <t>9625-QSTYE</t>
  </si>
  <si>
    <t>37.746699, -122.442833</t>
  </si>
  <si>
    <t>Hamilton City</t>
  </si>
  <si>
    <t>5175-AOBHI</t>
  </si>
  <si>
    <t>39.732767, -122.042298</t>
  </si>
  <si>
    <t>3318-NMQXL</t>
  </si>
  <si>
    <t>9019-QVLZD</t>
  </si>
  <si>
    <t>Fall River Mills</t>
  </si>
  <si>
    <t>4032-RMHCI</t>
  </si>
  <si>
    <t>41.017282, -121.468945</t>
  </si>
  <si>
    <t>6959-GQEGV</t>
  </si>
  <si>
    <t>7182-OVLBJ</t>
  </si>
  <si>
    <t>Menifee</t>
  </si>
  <si>
    <t>2038-OEQZH</t>
  </si>
  <si>
    <t>33.653338, -117.178271</t>
  </si>
  <si>
    <t>Weott</t>
  </si>
  <si>
    <t>5032-MIYKT</t>
  </si>
  <si>
    <t>40.310119, -123.909449</t>
  </si>
  <si>
    <t>9867-NNXLC</t>
  </si>
  <si>
    <t>Desert Hot Springs</t>
  </si>
  <si>
    <t>2519-ERQOJ</t>
  </si>
  <si>
    <t>33.832799, -116.250973</t>
  </si>
  <si>
    <t>4176-RELJR</t>
  </si>
  <si>
    <t>Myers Flat</t>
  </si>
  <si>
    <t>5598-IKHQQ</t>
  </si>
  <si>
    <t>40.267158, -123.805913</t>
  </si>
  <si>
    <t>Orange</t>
  </si>
  <si>
    <t>5839-SUYVZ</t>
  </si>
  <si>
    <t>33.787796, -117.875928</t>
  </si>
  <si>
    <t>6689-VRRTK</t>
  </si>
  <si>
    <t>34.227846, -119.079903</t>
  </si>
  <si>
    <t>Prather</t>
  </si>
  <si>
    <t>8910-LEDAG</t>
  </si>
  <si>
    <t>37.007238, -119.505661</t>
  </si>
  <si>
    <t>0375-HVGXO</t>
  </si>
  <si>
    <t>9025-ZRPVR</t>
  </si>
  <si>
    <t>Emeryville</t>
  </si>
  <si>
    <t>1324-NLTJE</t>
  </si>
  <si>
    <t>37.83726, -122.287648</t>
  </si>
  <si>
    <t>2967-MXRAV</t>
  </si>
  <si>
    <t>33.964131, -118.272783</t>
  </si>
  <si>
    <t>3023-GFLBR</t>
  </si>
  <si>
    <t>La Mesa</t>
  </si>
  <si>
    <t>9987-LUTYD</t>
  </si>
  <si>
    <t>32.759327, -116.99726</t>
  </si>
  <si>
    <t>Arbuckle</t>
  </si>
  <si>
    <t>2346-LOCWC</t>
  </si>
  <si>
    <t>38.982373, -122.047751</t>
  </si>
  <si>
    <t>9633-DENPU</t>
  </si>
  <si>
    <t>Vina</t>
  </si>
  <si>
    <t>8565-WUXZU</t>
  </si>
  <si>
    <t>39.955164, -122.018567</t>
  </si>
  <si>
    <t>7519-JTWQH</t>
  </si>
  <si>
    <t>Crockett</t>
  </si>
  <si>
    <t>5485-WUYWF</t>
  </si>
  <si>
    <t>38.049292, -122.228415</t>
  </si>
  <si>
    <t>8348-JLBUG</t>
  </si>
  <si>
    <t>7989-CHGTL</t>
  </si>
  <si>
    <t>32.85723, -117.209783</t>
  </si>
  <si>
    <t>Avenal</t>
  </si>
  <si>
    <t>4580-TMHJU</t>
  </si>
  <si>
    <t>35.916943, -120.129921</t>
  </si>
  <si>
    <t>7328-ZJAJO</t>
  </si>
  <si>
    <t>38.468893, -122.580539</t>
  </si>
  <si>
    <t>7938-OUHIO</t>
  </si>
  <si>
    <t>5151-HQRDG</t>
  </si>
  <si>
    <t>Venice</t>
  </si>
  <si>
    <t>9848-JQJTX</t>
  </si>
  <si>
    <t>33.991782, -118.479229</t>
  </si>
  <si>
    <t>2454-RPBRZ</t>
  </si>
  <si>
    <t>6303-KFWSL</t>
  </si>
  <si>
    <t>34.052917, -118.255178</t>
  </si>
  <si>
    <t>0096-FCPUF</t>
  </si>
  <si>
    <t>38.526941, -122.709096</t>
  </si>
  <si>
    <t>2235-ZGKPT</t>
  </si>
  <si>
    <t>34.003553, -118.308933</t>
  </si>
  <si>
    <t>Topanga</t>
  </si>
  <si>
    <t>1642-HMARX</t>
  </si>
  <si>
    <t>34.115192, -118.61017</t>
  </si>
  <si>
    <t>3125-RAHBV</t>
  </si>
  <si>
    <t>3902-MIVLE</t>
  </si>
  <si>
    <t>34.007353, -118.033683</t>
  </si>
  <si>
    <t>9060-HJJRW</t>
  </si>
  <si>
    <t>7030-FZTFM</t>
  </si>
  <si>
    <t>Manhattan Beach</t>
  </si>
  <si>
    <t>7895-VONWT</t>
  </si>
  <si>
    <t>33.889632, -118.39737</t>
  </si>
  <si>
    <t>6322-HRPFA</t>
  </si>
  <si>
    <t>34.078991, -118.263804</t>
  </si>
  <si>
    <t>7216-KAOID</t>
  </si>
  <si>
    <t>3128-YOVTD</t>
  </si>
  <si>
    <t>9817-APLHW</t>
  </si>
  <si>
    <t>9796-BPKIW</t>
  </si>
  <si>
    <t>37.499411, -122.196318</t>
  </si>
  <si>
    <t>5032-USPKF</t>
  </si>
  <si>
    <t>33.752938, -116.230055</t>
  </si>
  <si>
    <t>Pleasanton</t>
  </si>
  <si>
    <t>7665-NKLAV</t>
  </si>
  <si>
    <t>37.633361, -121.862395</t>
  </si>
  <si>
    <t>2990-OGYTD</t>
  </si>
  <si>
    <t>1980-KXVPM</t>
  </si>
  <si>
    <t>2587-EKXTS</t>
  </si>
  <si>
    <t>1460-UZPRJ</t>
  </si>
  <si>
    <t>8331-ZXFOE</t>
  </si>
  <si>
    <t>8039-ACLPL</t>
  </si>
  <si>
    <t>5360-XGYAZ</t>
  </si>
  <si>
    <t>33.994524, -118.149953</t>
  </si>
  <si>
    <t>0455-ENTCR</t>
  </si>
  <si>
    <t>Taft</t>
  </si>
  <si>
    <t>5393-RXQSZ</t>
  </si>
  <si>
    <t>35.184837, -119.402525</t>
  </si>
  <si>
    <t>Lakehead</t>
  </si>
  <si>
    <t>8043-PNYSD</t>
  </si>
  <si>
    <t>40.883853, -122.418258</t>
  </si>
  <si>
    <t>1818-ESQMW</t>
  </si>
  <si>
    <t>North Fork</t>
  </si>
  <si>
    <t>2609-IAICY</t>
  </si>
  <si>
    <t>37.244307, -119.470256</t>
  </si>
  <si>
    <t>4291-SHSBH</t>
  </si>
  <si>
    <t>37.639029, -120.964772</t>
  </si>
  <si>
    <t>Westwood</t>
  </si>
  <si>
    <t>1086-LXKFY</t>
  </si>
  <si>
    <t>40.271535, -121.018087</t>
  </si>
  <si>
    <t>4191-XOVOM</t>
  </si>
  <si>
    <t>37.828416, -122.216005</t>
  </si>
  <si>
    <t>Amboy</t>
  </si>
  <si>
    <t>8676-OOQEJ</t>
  </si>
  <si>
    <t>34.559882, -115.637164</t>
  </si>
  <si>
    <t>Weaverville</t>
  </si>
  <si>
    <t>2387-KDZQY</t>
  </si>
  <si>
    <t>40.759401, -122.939337</t>
  </si>
  <si>
    <t>3654-ARMGP</t>
  </si>
  <si>
    <t>Seal Beach</t>
  </si>
  <si>
    <t>6861-OKBCE</t>
  </si>
  <si>
    <t>33.75462, -118.071128</t>
  </si>
  <si>
    <t>5729-KLZAR</t>
  </si>
  <si>
    <t>Lathrop</t>
  </si>
  <si>
    <t>1897-OKVMW</t>
  </si>
  <si>
    <t>37.80821, -121.308401</t>
  </si>
  <si>
    <t>2587-YNLES</t>
  </si>
  <si>
    <t>33.956228, -118.120993</t>
  </si>
  <si>
    <t>3963-RYFNS</t>
  </si>
  <si>
    <t>8413-YNHNV</t>
  </si>
  <si>
    <t>37.739113, -122.175602</t>
  </si>
  <si>
    <t>Arroyo Grande</t>
  </si>
  <si>
    <t>6469-QJKZW</t>
  </si>
  <si>
    <t>35.176236, -120.483243</t>
  </si>
  <si>
    <t>0378-CJKPV</t>
  </si>
  <si>
    <t>Lawndale</t>
  </si>
  <si>
    <t>8561-NMTBD</t>
  </si>
  <si>
    <t>33.88856, -118.351813</t>
  </si>
  <si>
    <t>8887-IPQNC</t>
  </si>
  <si>
    <t>4612-SSVHJ</t>
  </si>
  <si>
    <t>8450-JOVAH</t>
  </si>
  <si>
    <t>Samoa</t>
  </si>
  <si>
    <t>1853-UDXBW</t>
  </si>
  <si>
    <t>40.809636, -124.189977</t>
  </si>
  <si>
    <t>Stanton</t>
  </si>
  <si>
    <t>8174-TBVCF</t>
  </si>
  <si>
    <t>33.801869, -117.995068</t>
  </si>
  <si>
    <t>3716-LRGXK</t>
  </si>
  <si>
    <t>37.270938, -121.851046</t>
  </si>
  <si>
    <t>8766-PAFNE</t>
  </si>
  <si>
    <t>37.62984, -122.120843</t>
  </si>
  <si>
    <t>4654-GGUII</t>
  </si>
  <si>
    <t>2506-TNFCO</t>
  </si>
  <si>
    <t>34.004379, -117.447864</t>
  </si>
  <si>
    <t>9530-GRMJG</t>
  </si>
  <si>
    <t>Lucerne Valley</t>
  </si>
  <si>
    <t>4201-JMNGR</t>
  </si>
  <si>
    <t>34.508417, -116.856103</t>
  </si>
  <si>
    <t>Morro Bay</t>
  </si>
  <si>
    <t>3841-CONLJ</t>
  </si>
  <si>
    <t>35.369553, -120.763864</t>
  </si>
  <si>
    <t>Yorba Linda</t>
  </si>
  <si>
    <t>3419-SNJJD</t>
  </si>
  <si>
    <t>33.884073, -117.732197</t>
  </si>
  <si>
    <t>Seiad Valley</t>
  </si>
  <si>
    <t>8639-NHQEI</t>
  </si>
  <si>
    <t>41.924174, -123.260788</t>
  </si>
  <si>
    <t>2037-SGXHH</t>
  </si>
  <si>
    <t>6598-RFFVI</t>
  </si>
  <si>
    <t>8080-DDEMJ</t>
  </si>
  <si>
    <t>34.136306, -118.26036</t>
  </si>
  <si>
    <t>Montara</t>
  </si>
  <si>
    <t>2027-WKXMW</t>
  </si>
  <si>
    <t>37.540582, -122.509594</t>
  </si>
  <si>
    <t>2321-OMBXY</t>
  </si>
  <si>
    <t>32.85723, -117.209759</t>
  </si>
  <si>
    <t>1599-MMYRQ</t>
  </si>
  <si>
    <t>1834-ABKHQ</t>
  </si>
  <si>
    <t>Big Pine</t>
  </si>
  <si>
    <t>6919-ELBGL</t>
  </si>
  <si>
    <t>37.245505, -118.062943</t>
  </si>
  <si>
    <t>4906-ZHGPK</t>
  </si>
  <si>
    <t>0356-ERHVT</t>
  </si>
  <si>
    <t>6856-RAURS</t>
  </si>
  <si>
    <t>Half Moon Bay</t>
  </si>
  <si>
    <t>5055-MGMGF</t>
  </si>
  <si>
    <t>37.45567, -122.407992</t>
  </si>
  <si>
    <t>6905-NIQIN</t>
  </si>
  <si>
    <t>32.85723, -117.209776</t>
  </si>
  <si>
    <t>Valley Center</t>
  </si>
  <si>
    <t>9364-YKUVW</t>
  </si>
  <si>
    <t>33.25283, -116.986079</t>
  </si>
  <si>
    <t>1345-ZUKID</t>
  </si>
  <si>
    <t>6234-PFPXL</t>
  </si>
  <si>
    <t>38.486502, -121.334051</t>
  </si>
  <si>
    <t>1930-QPBVZ</t>
  </si>
  <si>
    <t>2604-IJPDU</t>
  </si>
  <si>
    <t>8456-QDAVC</t>
  </si>
  <si>
    <t>Pacific Palisades</t>
  </si>
  <si>
    <t>4325-NFSKC</t>
  </si>
  <si>
    <t>34.079449, -118.548306</t>
  </si>
  <si>
    <t>6629-LADHQ</t>
  </si>
  <si>
    <t>34.406256, -119.726936</t>
  </si>
  <si>
    <t>4007-NHVHI</t>
  </si>
  <si>
    <t>Keyes</t>
  </si>
  <si>
    <t>6838-HVLXG</t>
  </si>
  <si>
    <t>37.555631, -120.911653</t>
  </si>
  <si>
    <t>7649-SIJJF</t>
  </si>
  <si>
    <t>6891-JPYFF</t>
  </si>
  <si>
    <t>37.304681, -121.809955</t>
  </si>
  <si>
    <t>San Pablo</t>
  </si>
  <si>
    <t>3754-DXMRT</t>
  </si>
  <si>
    <t>37.980269, -122.342635</t>
  </si>
  <si>
    <t>El Segundo</t>
  </si>
  <si>
    <t>5630-AHZIL</t>
  </si>
  <si>
    <t>33.917145, -118.401554</t>
  </si>
  <si>
    <t>Orinda</t>
  </si>
  <si>
    <t>2483-XSSMZ</t>
  </si>
  <si>
    <t>37.873916, -122.20522</t>
  </si>
  <si>
    <t>Lakewood</t>
  </si>
  <si>
    <t>5955-ERIHD</t>
  </si>
  <si>
    <t>33.840524, -118.148403</t>
  </si>
  <si>
    <t>7340-KEFQE</t>
  </si>
  <si>
    <t>33.748635, -117.906125</t>
  </si>
  <si>
    <t>8071-SBTRN</t>
  </si>
  <si>
    <t>34.224377, -118.632656</t>
  </si>
  <si>
    <t>0975-VOOVL</t>
  </si>
  <si>
    <t>6874-SGLHU</t>
  </si>
  <si>
    <t>1334-PDUKM</t>
  </si>
  <si>
    <t>9000-PLFUZ</t>
  </si>
  <si>
    <t>37.255637, -120.493537</t>
  </si>
  <si>
    <t>2144-ESWKO</t>
  </si>
  <si>
    <t>5857-TYBCJ</t>
  </si>
  <si>
    <t>Hathaway Pines</t>
  </si>
  <si>
    <t>6242-MBHPK</t>
  </si>
  <si>
    <t>38.184914, -120.364085</t>
  </si>
  <si>
    <t>4418-LZMSV</t>
  </si>
  <si>
    <t>32.697098, -117.116587</t>
  </si>
  <si>
    <t>4086-WITJG</t>
  </si>
  <si>
    <t>Kneeland</t>
  </si>
  <si>
    <t>4565-NLZBV</t>
  </si>
  <si>
    <t>40.664483, -123.865325</t>
  </si>
  <si>
    <t>7691-KGKGP</t>
  </si>
  <si>
    <t>1114-CENIM</t>
  </si>
  <si>
    <t>33.806708, -117.02007</t>
  </si>
  <si>
    <t>Coulterville</t>
  </si>
  <si>
    <t>4833-QTJNO</t>
  </si>
  <si>
    <t>37.722127, -120.110174</t>
  </si>
  <si>
    <t>5143-WMWOG</t>
  </si>
  <si>
    <t>2805-EDJPQ</t>
  </si>
  <si>
    <t>32.827238, -117.089287</t>
  </si>
  <si>
    <t>Mad River</t>
  </si>
  <si>
    <t>2960-NKRSO</t>
  </si>
  <si>
    <t>40.390301, -123.412327</t>
  </si>
  <si>
    <t>El Portal</t>
  </si>
  <si>
    <t>7299-GNVPL</t>
  </si>
  <si>
    <t>37.654551, -119.822984</t>
  </si>
  <si>
    <t>Vernalis</t>
  </si>
  <si>
    <t>4525-VZCZG</t>
  </si>
  <si>
    <t>37.609095, -121.263381</t>
  </si>
  <si>
    <t>Aromas</t>
  </si>
  <si>
    <t>3387-VATUS</t>
  </si>
  <si>
    <t>36.878364, -121.629781</t>
  </si>
  <si>
    <t>Camptonville</t>
  </si>
  <si>
    <t>3884-HCSWG</t>
  </si>
  <si>
    <t>39.432127, -121.099287</t>
  </si>
  <si>
    <t>2144-BFDSO</t>
  </si>
  <si>
    <t>Forest Falls</t>
  </si>
  <si>
    <t>4547-FZJWE</t>
  </si>
  <si>
    <t>34.067699, -116.903891</t>
  </si>
  <si>
    <t>7593-JNWRU</t>
  </si>
  <si>
    <t>37.505768, -121.962472</t>
  </si>
  <si>
    <t>3027-ZTDHO</t>
  </si>
  <si>
    <t>San Clemente</t>
  </si>
  <si>
    <t>5854-KSRBJ</t>
  </si>
  <si>
    <t>33.4725, -117.584273</t>
  </si>
  <si>
    <t>8454-AATJP</t>
  </si>
  <si>
    <t>37.80707, -122.297401</t>
  </si>
  <si>
    <t>Manchester</t>
  </si>
  <si>
    <t>7524-VRLPL</t>
  </si>
  <si>
    <t>38.966713, -123.586412</t>
  </si>
  <si>
    <t>Solvang</t>
  </si>
  <si>
    <t>0156-FVPTA</t>
  </si>
  <si>
    <t>34.624399, -120.137875</t>
  </si>
  <si>
    <t>Olympic Valley</t>
  </si>
  <si>
    <t>7426-WEIJX</t>
  </si>
  <si>
    <t>39.191797, -120.212401</t>
  </si>
  <si>
    <t>Fellows</t>
  </si>
  <si>
    <t>4160-AMJTL</t>
  </si>
  <si>
    <t>35.215731, -119.57013</t>
  </si>
  <si>
    <t>4115-UMJFQ</t>
  </si>
  <si>
    <t>0877-SDMBN</t>
  </si>
  <si>
    <t>Aguanga</t>
  </si>
  <si>
    <t>3957-HHLMR</t>
  </si>
  <si>
    <t>33.482243, -116.827173</t>
  </si>
  <si>
    <t>3644-QXEHN</t>
  </si>
  <si>
    <t>9689-PTNPG</t>
  </si>
  <si>
    <t>7356-IWLFW</t>
  </si>
  <si>
    <t>Rosamond</t>
  </si>
  <si>
    <t>8823-RLPWL</t>
  </si>
  <si>
    <t>34.903052, -118.411251</t>
  </si>
  <si>
    <t>Carpinteria</t>
  </si>
  <si>
    <t>9107-UKCKY</t>
  </si>
  <si>
    <t>34.441398, -119.513163</t>
  </si>
  <si>
    <t>Cerritos</t>
  </si>
  <si>
    <t>3705-PSNGL</t>
  </si>
  <si>
    <t>33.8681, -118.067402</t>
  </si>
  <si>
    <t>8294-UIMBA</t>
  </si>
  <si>
    <t>Walnut Creek</t>
  </si>
  <si>
    <t>7163-OCEQI</t>
  </si>
  <si>
    <t>37.900662, -122.052782</t>
  </si>
  <si>
    <t>2798-NYLMZ</t>
  </si>
  <si>
    <t>8215-NGSPE</t>
  </si>
  <si>
    <t>34.18454, -119.224666</t>
  </si>
  <si>
    <t>3704-IEAXF</t>
  </si>
  <si>
    <t>34.044271, -118.185237</t>
  </si>
  <si>
    <t>9837-BMCLM</t>
  </si>
  <si>
    <t>37.959706, -121.287669</t>
  </si>
  <si>
    <t>4873-ILOLJ</t>
  </si>
  <si>
    <t>0572-ZJKLT</t>
  </si>
  <si>
    <t>6599-GZWCM</t>
  </si>
  <si>
    <t>37.305622, -122.000887</t>
  </si>
  <si>
    <t>1929-ZCBHE</t>
  </si>
  <si>
    <t>9031-ZVQPT</t>
  </si>
  <si>
    <t>37.794487, -122.42227</t>
  </si>
  <si>
    <t>Caruthers</t>
  </si>
  <si>
    <t>2202-OUTMO</t>
  </si>
  <si>
    <t>36.5276, -119.865999</t>
  </si>
  <si>
    <t>2466-FCCPT</t>
  </si>
  <si>
    <t>6595-COKXZ</t>
  </si>
  <si>
    <t>9959-WOFKT</t>
  </si>
  <si>
    <t>Dorris</t>
  </si>
  <si>
    <t>4672-FOTSD</t>
  </si>
  <si>
    <t>41.949216, -122.050062</t>
  </si>
  <si>
    <t>0587-DMGBH</t>
  </si>
  <si>
    <t>9282-IZGQK</t>
  </si>
  <si>
    <t>33.643095, -117.810896</t>
  </si>
  <si>
    <t>7036-ZZKBD</t>
  </si>
  <si>
    <t>Buena Park</t>
  </si>
  <si>
    <t>7156-MHUGY</t>
  </si>
  <si>
    <t>33.874224, -117.993368</t>
  </si>
  <si>
    <t>8756-RDDLT</t>
  </si>
  <si>
    <t>37.717196, -122.159338</t>
  </si>
  <si>
    <t>0818-OCPZO</t>
  </si>
  <si>
    <t>33.927254, -118.249826</t>
  </si>
  <si>
    <t>Downieville</t>
  </si>
  <si>
    <t>6416-YJTTB</t>
  </si>
  <si>
    <t>39.578792, -120.780786</t>
  </si>
  <si>
    <t>1150-FTQGN</t>
  </si>
  <si>
    <t>2632-TACXW</t>
  </si>
  <si>
    <t>4804-NCPET</t>
  </si>
  <si>
    <t>Danville</t>
  </si>
  <si>
    <t>5651-YLPRD</t>
  </si>
  <si>
    <t>37.815459, -121.977203</t>
  </si>
  <si>
    <t>3503-TYDAY</t>
  </si>
  <si>
    <t>4869-EPIUS</t>
  </si>
  <si>
    <t>9822-OAOVB</t>
  </si>
  <si>
    <t>2640-LYMOV</t>
  </si>
  <si>
    <t>Rio Nido</t>
  </si>
  <si>
    <t>2211-RMNHO</t>
  </si>
  <si>
    <t>38.522328, -122.97932</t>
  </si>
  <si>
    <t>Marina</t>
  </si>
  <si>
    <t>9066-QRSDU</t>
  </si>
  <si>
    <t>36.689582, -121.758398</t>
  </si>
  <si>
    <t>Santa Ysabel</t>
  </si>
  <si>
    <t>2075-RMJIK</t>
  </si>
  <si>
    <t>33.174725, -116.743329</t>
  </si>
  <si>
    <t>7421-ZLUPA</t>
  </si>
  <si>
    <t>7314-OXENN</t>
  </si>
  <si>
    <t>3066-RRJIO</t>
  </si>
  <si>
    <t>7629-WFGLW</t>
  </si>
  <si>
    <t>5678-VFNEQ</t>
  </si>
  <si>
    <t>38.7904, -121.236973</t>
  </si>
  <si>
    <t>Upland</t>
  </si>
  <si>
    <t>5913-INRQV</t>
  </si>
  <si>
    <t>34.105493, -117.660934</t>
  </si>
  <si>
    <t>7047-FWEYA</t>
  </si>
  <si>
    <t>33.736387, -118.284363</t>
  </si>
  <si>
    <t>3815-SLMEF</t>
  </si>
  <si>
    <t>Cloverdale</t>
  </si>
  <si>
    <t>3417-TSCIC</t>
  </si>
  <si>
    <t>38.801936, -122.938935</t>
  </si>
  <si>
    <t>Glencoe</t>
  </si>
  <si>
    <t>4603-JANFB</t>
  </si>
  <si>
    <t>38.358464, -120.579304</t>
  </si>
  <si>
    <t>5178-LMXOP</t>
  </si>
  <si>
    <t>33.876482, -118.284077</t>
  </si>
  <si>
    <t>5447-VYTKW</t>
  </si>
  <si>
    <t>5229-PRWKT</t>
  </si>
  <si>
    <t>34.757477, -120.550507</t>
  </si>
  <si>
    <t>Nubieber</t>
  </si>
  <si>
    <t>7966-YOTQW</t>
  </si>
  <si>
    <t>41.082472, -121.195215</t>
  </si>
  <si>
    <t>8450-LUGUK</t>
  </si>
  <si>
    <t>32.747484, -117.166877</t>
  </si>
  <si>
    <t>0875-CABNR</t>
  </si>
  <si>
    <t>Mc Farland</t>
  </si>
  <si>
    <t>2458-EOMRE</t>
  </si>
  <si>
    <t>35.666886, -119.186717</t>
  </si>
  <si>
    <t>2959-MJHIC</t>
  </si>
  <si>
    <t>1125-SNVCK</t>
  </si>
  <si>
    <t>Palmdale</t>
  </si>
  <si>
    <t>3137-NYQQI</t>
  </si>
  <si>
    <t>34.536232, -118.082935</t>
  </si>
  <si>
    <t>2233-TXSIU</t>
  </si>
  <si>
    <t>8191-XWSZG</t>
  </si>
  <si>
    <t>2250-IVBWA</t>
  </si>
  <si>
    <t>8874-EJNSR</t>
  </si>
  <si>
    <t>36.624338, -121.615669</t>
  </si>
  <si>
    <t>5366-OBVMR</t>
  </si>
  <si>
    <t>34.127194, -118.295647</t>
  </si>
  <si>
    <t>Sugarloaf</t>
  </si>
  <si>
    <t>8873-TMKGR</t>
  </si>
  <si>
    <t>34.243088, -116.830015</t>
  </si>
  <si>
    <t>9052-DHNKM</t>
  </si>
  <si>
    <t>7547-EKNFS</t>
  </si>
  <si>
    <t>Denair</t>
  </si>
  <si>
    <t>3982-XWFZQ</t>
  </si>
  <si>
    <t>37.524721, -120.757977</t>
  </si>
  <si>
    <t>Ojai</t>
  </si>
  <si>
    <t>1492-KGETH</t>
  </si>
  <si>
    <t>34.581308, -118.931948</t>
  </si>
  <si>
    <t>Badger</t>
  </si>
  <si>
    <t>1465-WCZVT</t>
  </si>
  <si>
    <t>36.64545, -118.924982</t>
  </si>
  <si>
    <t>7446-KQISO</t>
  </si>
  <si>
    <t>36.37559, -119.211689</t>
  </si>
  <si>
    <t>Homewood</t>
  </si>
  <si>
    <t>4592-IWTJI</t>
  </si>
  <si>
    <t>39.117018, -120.212535</t>
  </si>
  <si>
    <t>7538-GWHML</t>
  </si>
  <si>
    <t>6152-ONASV</t>
  </si>
  <si>
    <t>5857-XRECV</t>
  </si>
  <si>
    <t>37.830267, -121.201018</t>
  </si>
  <si>
    <t>7225-IILWY</t>
  </si>
  <si>
    <t>37.474396, -120.875917</t>
  </si>
  <si>
    <t>9618-LFJRU</t>
  </si>
  <si>
    <t>33.936291, -118.332639</t>
  </si>
  <si>
    <t>6728-WYQBC</t>
  </si>
  <si>
    <t>0369-ZGOVK</t>
  </si>
  <si>
    <t>Antioch</t>
  </si>
  <si>
    <t>6172-FECYY</t>
  </si>
  <si>
    <t>37.980057, -121.801599</t>
  </si>
  <si>
    <t>7714-YXSMB</t>
  </si>
  <si>
    <t>5020-ZSTTY</t>
  </si>
  <si>
    <t>32.85723, -117.209761</t>
  </si>
  <si>
    <t>Dana Point</t>
  </si>
  <si>
    <t>2514-GINMM</t>
  </si>
  <si>
    <t>33.477923, -117.705314</t>
  </si>
  <si>
    <t>Mountain Ranch</t>
  </si>
  <si>
    <t>7129-ACFOG</t>
  </si>
  <si>
    <t>38.264262, -120.515133</t>
  </si>
  <si>
    <t>Dos Rios</t>
  </si>
  <si>
    <t>8999-EXMNO</t>
  </si>
  <si>
    <t>39.756049, -123.358701</t>
  </si>
  <si>
    <t>6120-RJKLU</t>
  </si>
  <si>
    <t>7048-GXDAY</t>
  </si>
  <si>
    <t>36.78724, -119.827813</t>
  </si>
  <si>
    <t>1567-DSCIC</t>
  </si>
  <si>
    <t>37.590421, -122.306467</t>
  </si>
  <si>
    <t>Westport</t>
  </si>
  <si>
    <t>6729-GDNGC</t>
  </si>
  <si>
    <t>39.724433, -123.767578</t>
  </si>
  <si>
    <t>4431-EDMIQ</t>
  </si>
  <si>
    <t>Wofford Heights</t>
  </si>
  <si>
    <t>6023-GSSXW</t>
  </si>
  <si>
    <t>35.690535, -118.552784</t>
  </si>
  <si>
    <t>8917-SZTTJ</t>
  </si>
  <si>
    <t>34.11572, -118.192754</t>
  </si>
  <si>
    <t>Cardiff By The Sea</t>
  </si>
  <si>
    <t>5027-YOCXN</t>
  </si>
  <si>
    <t>33.015866, -117.272254</t>
  </si>
  <si>
    <t>Gerber</t>
  </si>
  <si>
    <t>3896-ZVNET</t>
  </si>
  <si>
    <t>40.03194, -122.176023</t>
  </si>
  <si>
    <t>3545-CNWRG</t>
  </si>
  <si>
    <t>34.035849, -118.503508</t>
  </si>
  <si>
    <t>2080-GKCWQ</t>
  </si>
  <si>
    <t>4767-HZZHQ</t>
  </si>
  <si>
    <t>8571-ZCMCX</t>
  </si>
  <si>
    <t>6229-LSCKB</t>
  </si>
  <si>
    <t>3143-JQEGI</t>
  </si>
  <si>
    <t>San Geronimo</t>
  </si>
  <si>
    <t>9646-NMHXE</t>
  </si>
  <si>
    <t>38.00474, -122.663717</t>
  </si>
  <si>
    <t>2034-CGRHZ</t>
  </si>
  <si>
    <t>37.791222, -122.402241</t>
  </si>
  <si>
    <t>La Quinta</t>
  </si>
  <si>
    <t>2189-UXTKY</t>
  </si>
  <si>
    <t>33.695532, -116.310571</t>
  </si>
  <si>
    <t>4381-MHQDC</t>
  </si>
  <si>
    <t>9103-TCIHJ</t>
  </si>
  <si>
    <t>6635-CPNUN</t>
  </si>
  <si>
    <t>33.923149, -117.244933</t>
  </si>
  <si>
    <t>Kingsburg</t>
  </si>
  <si>
    <t>5198-EFNBM</t>
  </si>
  <si>
    <t>36.478239, -119.52137</t>
  </si>
  <si>
    <t>Olema</t>
  </si>
  <si>
    <t>6100-FJZDG</t>
  </si>
  <si>
    <t>38.052209, -122.775567</t>
  </si>
  <si>
    <t>7041-TXQJH</t>
  </si>
  <si>
    <t>0727-IWKVK</t>
  </si>
  <si>
    <t>6876-ADESB</t>
  </si>
  <si>
    <t>Valencia</t>
  </si>
  <si>
    <t>7105-MXJLL</t>
  </si>
  <si>
    <t>34.43987, -118.644609</t>
  </si>
  <si>
    <t>4495-LHSSK</t>
  </si>
  <si>
    <t>6137-NICCO</t>
  </si>
  <si>
    <t>0581-MDMPW</t>
  </si>
  <si>
    <t>7677-SJJJK</t>
  </si>
  <si>
    <t>Blairsden Graeagle</t>
  </si>
  <si>
    <t>9722-UJOJR</t>
  </si>
  <si>
    <t>39.783747, -120.661032</t>
  </si>
  <si>
    <t>Forest Ranch</t>
  </si>
  <si>
    <t>2669-QVCRG</t>
  </si>
  <si>
    <t>40.077028, -121.494168</t>
  </si>
  <si>
    <t>0794-YVSGE</t>
  </si>
  <si>
    <t>34.146635, -118.139225</t>
  </si>
  <si>
    <t>5226-NOZFC</t>
  </si>
  <si>
    <t>37.612612, -121.108568</t>
  </si>
  <si>
    <t>Canyon Dam</t>
  </si>
  <si>
    <t>4567-AKPIA</t>
  </si>
  <si>
    <t>40.171312, -121.120605</t>
  </si>
  <si>
    <t>7963-GQRMY</t>
  </si>
  <si>
    <t>7658-UYUQS</t>
  </si>
  <si>
    <t>0742-LAFQK</t>
  </si>
  <si>
    <t>33.877639, -117.961212</t>
  </si>
  <si>
    <t>7472-EQOAV</t>
  </si>
  <si>
    <t>4913-EHYUI</t>
  </si>
  <si>
    <t>6712-OAWRH</t>
  </si>
  <si>
    <t>9305-CDSKC</t>
  </si>
  <si>
    <t>Willits</t>
  </si>
  <si>
    <t>6128-DAFVY</t>
  </si>
  <si>
    <t>39.492046, -123.375818</t>
  </si>
  <si>
    <t>Three Rivers</t>
  </si>
  <si>
    <t>6986-IXNDM</t>
  </si>
  <si>
    <t>36.413433, -118.854708</t>
  </si>
  <si>
    <t>5804-LEPIM</t>
  </si>
  <si>
    <t>32.85723, -117.209762</t>
  </si>
  <si>
    <t>6240-EURKS</t>
  </si>
  <si>
    <t>1215-FIGMP</t>
  </si>
  <si>
    <t>34.102084, -118.451629</t>
  </si>
  <si>
    <t>5537-UXXVS</t>
  </si>
  <si>
    <t>7776-QWNFX</t>
  </si>
  <si>
    <t>5778-BVOFB</t>
  </si>
  <si>
    <t>Five Points</t>
  </si>
  <si>
    <t>5214-NLTIT</t>
  </si>
  <si>
    <t>36.397745, -120.119911</t>
  </si>
  <si>
    <t>4797-AXPXK</t>
  </si>
  <si>
    <t>3387-PLKUI</t>
  </si>
  <si>
    <t>37.233226, -121.78809</t>
  </si>
  <si>
    <t>9600-UDOPK</t>
  </si>
  <si>
    <t>37.770533, -122.445121</t>
  </si>
  <si>
    <t>2873-ZLIWT</t>
  </si>
  <si>
    <t>Joshua Tree</t>
  </si>
  <si>
    <t>6698-OXETB</t>
  </si>
  <si>
    <t>34.167236, -116.281511</t>
  </si>
  <si>
    <t>9603-OAIHC</t>
  </si>
  <si>
    <t>34.613476, -118.256358</t>
  </si>
  <si>
    <t>6296-DDOOR</t>
  </si>
  <si>
    <t>Tujunga</t>
  </si>
  <si>
    <t>1875-QIVME</t>
  </si>
  <si>
    <t>34.296574, -118.244839</t>
  </si>
  <si>
    <t>Pico Rivera</t>
  </si>
  <si>
    <t>4412-YLTKF</t>
  </si>
  <si>
    <t>33.989524, -118.089299</t>
  </si>
  <si>
    <t>7206-PQBBZ</t>
  </si>
  <si>
    <t>34.136367, -117.460803</t>
  </si>
  <si>
    <t>3148-AOIQT</t>
  </si>
  <si>
    <t>Rio Vista</t>
  </si>
  <si>
    <t>8421-WZOOW</t>
  </si>
  <si>
    <t>38.148862, -121.737696</t>
  </si>
  <si>
    <t>Greenbrae</t>
  </si>
  <si>
    <t>1236-WFCDV</t>
  </si>
  <si>
    <t>37.946617, -122.563571</t>
  </si>
  <si>
    <t>8885-QSQBX</t>
  </si>
  <si>
    <t>7511-YMXVQ</t>
  </si>
  <si>
    <t>Descanso</t>
  </si>
  <si>
    <t>8466-PZBLH</t>
  </si>
  <si>
    <t>32.912664, -116.635387</t>
  </si>
  <si>
    <t>2346-DJQTB</t>
  </si>
  <si>
    <t>6161-ERDGD</t>
  </si>
  <si>
    <t>34.95934, -120.490081</t>
  </si>
  <si>
    <t>8062-YBDOE</t>
  </si>
  <si>
    <t>6479-SZPLM</t>
  </si>
  <si>
    <t>Moss Beach</t>
  </si>
  <si>
    <t>0048-LUMLS</t>
  </si>
  <si>
    <t>37.515556, -122.502311</t>
  </si>
  <si>
    <t>0187-WZNAB</t>
  </si>
  <si>
    <t>0257-KXZGU</t>
  </si>
  <si>
    <t>37.348129, -121.98469</t>
  </si>
  <si>
    <t>Parker Dam</t>
  </si>
  <si>
    <t>6823-SIDFQ</t>
  </si>
  <si>
    <t>34.273872, -114.192901</t>
  </si>
  <si>
    <t>Lake Arrowhead</t>
  </si>
  <si>
    <t>4719-UMSIY</t>
  </si>
  <si>
    <t>34.2565, -117.19335</t>
  </si>
  <si>
    <t>1559-DTODC</t>
  </si>
  <si>
    <t>34.460197, -119.802602</t>
  </si>
  <si>
    <t>Portola</t>
  </si>
  <si>
    <t>4584-LBNMK</t>
  </si>
  <si>
    <t>39.786755, -120.445626</t>
  </si>
  <si>
    <t>3340-QBBFM</t>
  </si>
  <si>
    <t>Alviso</t>
  </si>
  <si>
    <t>9714-EDSUC</t>
  </si>
  <si>
    <t>37.449537, -121.994813</t>
  </si>
  <si>
    <t>3680-CTHUH</t>
  </si>
  <si>
    <t>4541-RMRLG</t>
  </si>
  <si>
    <t>4628-WQCQQ</t>
  </si>
  <si>
    <t>6410-LEFEN</t>
  </si>
  <si>
    <t>32.774046, -117.142454</t>
  </si>
  <si>
    <t>1325-USMEC</t>
  </si>
  <si>
    <t>4391-RESHN</t>
  </si>
  <si>
    <t>San Ysidro</t>
  </si>
  <si>
    <t>0376-OIWME</t>
  </si>
  <si>
    <t>32.555828, -117.040073</t>
  </si>
  <si>
    <t>9867-XOBQA</t>
  </si>
  <si>
    <t>8450-UYIBU</t>
  </si>
  <si>
    <t>36.768774, -119.762633</t>
  </si>
  <si>
    <t>3507-GASNP</t>
  </si>
  <si>
    <t>34.15136, -118.364786</t>
  </si>
  <si>
    <t>7480-QNVZJ</t>
  </si>
  <si>
    <t>34.059281, -118.30742</t>
  </si>
  <si>
    <t>2868-MZAGQ</t>
  </si>
  <si>
    <t>6904-JLBGY</t>
  </si>
  <si>
    <t>36.667794, -121.601306</t>
  </si>
  <si>
    <t>0602-DDUML</t>
  </si>
  <si>
    <t>4280-DLSHD</t>
  </si>
  <si>
    <t>34.122501, -117.320138</t>
  </si>
  <si>
    <t>6734-GMPVK</t>
  </si>
  <si>
    <t>34.943523, -120.256729</t>
  </si>
  <si>
    <t>2320-SLKMB</t>
  </si>
  <si>
    <t>3778-FOAQW</t>
  </si>
  <si>
    <t>33.017518, -117.118456</t>
  </si>
  <si>
    <t>9339-FIIJL</t>
  </si>
  <si>
    <t>2868-LLSKM</t>
  </si>
  <si>
    <t>5161-XEUVX</t>
  </si>
  <si>
    <t>5898-IGSLP</t>
  </si>
  <si>
    <t>2969-VAPYH</t>
  </si>
  <si>
    <t>Bangor</t>
  </si>
  <si>
    <t>6175-IRFIT</t>
  </si>
  <si>
    <t>39.396585, -121.38029</t>
  </si>
  <si>
    <t>3244-CQPHU</t>
  </si>
  <si>
    <t>37.872902, -122.303708</t>
  </si>
  <si>
    <t>Pacoima</t>
  </si>
  <si>
    <t>9274-CNFMO</t>
  </si>
  <si>
    <t>34.255442, -118.421314</t>
  </si>
  <si>
    <t>2017-CCBLH</t>
  </si>
  <si>
    <t>1730-VFMWO</t>
  </si>
  <si>
    <t>0115-TFERT</t>
  </si>
  <si>
    <t>36.841655, -119.797113</t>
  </si>
  <si>
    <t>6439-PKTRR</t>
  </si>
  <si>
    <t>6257-DTAYD</t>
  </si>
  <si>
    <t>Alta</t>
  </si>
  <si>
    <t>7284-ZZLOH</t>
  </si>
  <si>
    <t>39.218096, -120.79153</t>
  </si>
  <si>
    <t>9773-PEQBZ</t>
  </si>
  <si>
    <t>2697-NQBPF</t>
  </si>
  <si>
    <t>1641-BYBTK</t>
  </si>
  <si>
    <t>5196-SGOAK</t>
  </si>
  <si>
    <t>6837-HAEVO</t>
  </si>
  <si>
    <t>33.88274, -117.224878</t>
  </si>
  <si>
    <t>7321-KKSDU</t>
  </si>
  <si>
    <t>Richgrove</t>
  </si>
  <si>
    <t>2320-JRSDE</t>
  </si>
  <si>
    <t>35.809921, -119.127437</t>
  </si>
  <si>
    <t>1689-MRZQR</t>
  </si>
  <si>
    <t>Guatay</t>
  </si>
  <si>
    <t>8735-IJJEG</t>
  </si>
  <si>
    <t>32.857946, -116.561917</t>
  </si>
  <si>
    <t>5186-EJEGL</t>
  </si>
  <si>
    <t>Randsburg</t>
  </si>
  <si>
    <t>0916-QOFDP</t>
  </si>
  <si>
    <t>35.405722, -117.773354</t>
  </si>
  <si>
    <t>2038-LLMLM</t>
  </si>
  <si>
    <t>5577-OTWWW</t>
  </si>
  <si>
    <t>37.186141, -121.843554</t>
  </si>
  <si>
    <t>6198-ZFIOJ</t>
  </si>
  <si>
    <t>0644-OQMDK</t>
  </si>
  <si>
    <t>Kirkwood</t>
  </si>
  <si>
    <t>9330-IJWIO</t>
  </si>
  <si>
    <t>38.631489, -120.015167</t>
  </si>
  <si>
    <t>3365-SAIGS</t>
  </si>
  <si>
    <t>5624-RYAMH</t>
  </si>
  <si>
    <t>38.69508, -121.271616</t>
  </si>
  <si>
    <t>0979-PHULV</t>
  </si>
  <si>
    <t>32.85723, -117.209781</t>
  </si>
  <si>
    <t>Pine Valley</t>
  </si>
  <si>
    <t>3167-SNQPL</t>
  </si>
  <si>
    <t>32.800671, -116.483363</t>
  </si>
  <si>
    <t>Little River</t>
  </si>
  <si>
    <t>4821-WQOYN</t>
  </si>
  <si>
    <t>39.245911, -123.77214</t>
  </si>
  <si>
    <t>6732-FZUGP</t>
  </si>
  <si>
    <t>4501-EQDRN</t>
  </si>
  <si>
    <t>4328-VUFWD</t>
  </si>
  <si>
    <t>9137-NOQKA</t>
  </si>
  <si>
    <t>1016-DJTSV</t>
  </si>
  <si>
    <t>Meadow Vista</t>
  </si>
  <si>
    <t>1571-SAVHK</t>
  </si>
  <si>
    <t>39.003358, -121.022539</t>
  </si>
  <si>
    <t>Mentone</t>
  </si>
  <si>
    <t>4349-GFQHK</t>
  </si>
  <si>
    <t>34.103578, -117.04054</t>
  </si>
  <si>
    <t>3345-JHUEO</t>
  </si>
  <si>
    <t>9964-WBQDJ</t>
  </si>
  <si>
    <t>4897-QSUYC</t>
  </si>
  <si>
    <t>7563-BIUPC</t>
  </si>
  <si>
    <t>32.85723, -117.209758</t>
  </si>
  <si>
    <t>8060-HIWJJ</t>
  </si>
  <si>
    <t>3450-WXOAT</t>
  </si>
  <si>
    <t>35.342891, -119.064803</t>
  </si>
  <si>
    <t>3537-HPKQT</t>
  </si>
  <si>
    <t>5993-BQHEA</t>
  </si>
  <si>
    <t>Big Bear Lake</t>
  </si>
  <si>
    <t>0771-WLCLA</t>
  </si>
  <si>
    <t>34.242058, -116.89802</t>
  </si>
  <si>
    <t>7359-SSBJK</t>
  </si>
  <si>
    <t>33.960891, -118.032222</t>
  </si>
  <si>
    <t>6584-VQMYT</t>
  </si>
  <si>
    <t>37.246064, -121.749494</t>
  </si>
  <si>
    <t>Comptche</t>
  </si>
  <si>
    <t>7787-BNTZM</t>
  </si>
  <si>
    <t>39.239818, -123.565432</t>
  </si>
  <si>
    <t>3530-VWVGU</t>
  </si>
  <si>
    <t>2668-TZSPS</t>
  </si>
  <si>
    <t>38.488431, -122.752839</t>
  </si>
  <si>
    <t>Exeter</t>
  </si>
  <si>
    <t>2460-FPSYH</t>
  </si>
  <si>
    <t>36.301689, -119.018233</t>
  </si>
  <si>
    <t>2434-EEVDB</t>
  </si>
  <si>
    <t>Marysville</t>
  </si>
  <si>
    <t>2096-XOTMO</t>
  </si>
  <si>
    <t>39.19514, -121.503883</t>
  </si>
  <si>
    <t>2294-SALNE</t>
  </si>
  <si>
    <t>7054-ENNGU</t>
  </si>
  <si>
    <t>6900-PXRMS</t>
  </si>
  <si>
    <t>3855-ONCAR</t>
  </si>
  <si>
    <t>Sierra City</t>
  </si>
  <si>
    <t>3318-OSATS</t>
  </si>
  <si>
    <t>39.600599, -120.636358</t>
  </si>
  <si>
    <t>Atascadero</t>
  </si>
  <si>
    <t>0147-ESWWR</t>
  </si>
  <si>
    <t>35.453912, -120.69461</t>
  </si>
  <si>
    <t>7389-KBFIT</t>
  </si>
  <si>
    <t>3422-WJOYD</t>
  </si>
  <si>
    <t>1751-NCDLI</t>
  </si>
  <si>
    <t>6563-VRERX</t>
  </si>
  <si>
    <t>1465-VINDH</t>
  </si>
  <si>
    <t>Hercules</t>
  </si>
  <si>
    <t>2692-PFYTJ</t>
  </si>
  <si>
    <t>37.991259, -122.214945</t>
  </si>
  <si>
    <t>3703-TTEPD</t>
  </si>
  <si>
    <t>8992-OBVDG</t>
  </si>
  <si>
    <t>33.948558, -116.516976</t>
  </si>
  <si>
    <t>4443-EMBNA</t>
  </si>
  <si>
    <t>8205-OTCHB</t>
  </si>
  <si>
    <t>0595-ITUDF</t>
  </si>
  <si>
    <t>0958-YHXGP</t>
  </si>
  <si>
    <t>37.750553, -122.197175</t>
  </si>
  <si>
    <t>La Mirada</t>
  </si>
  <si>
    <t>9919-KNPOO</t>
  </si>
  <si>
    <t>33.902045, -118.008961</t>
  </si>
  <si>
    <t>6215-NQCPY</t>
  </si>
  <si>
    <t>0257-ZESQC</t>
  </si>
  <si>
    <t>1710-RCXUS</t>
  </si>
  <si>
    <t>33.784597, -117.844535</t>
  </si>
  <si>
    <t>2740-TVLFN</t>
  </si>
  <si>
    <t>0238-WHBIQ</t>
  </si>
  <si>
    <t>Glenhaven</t>
  </si>
  <si>
    <t>2761-XECQW</t>
  </si>
  <si>
    <t>39.045246, -122.743181</t>
  </si>
  <si>
    <t>2351-RRBUE</t>
  </si>
  <si>
    <t>Likely</t>
  </si>
  <si>
    <t>2055-BFOCC</t>
  </si>
  <si>
    <t>41.266008, -120.490731</t>
  </si>
  <si>
    <t>9530-EHPOH</t>
  </si>
  <si>
    <t>32.787836, -117.232364</t>
  </si>
  <si>
    <t>1501-SGHBW</t>
  </si>
  <si>
    <t>Green Valley Lake</t>
  </si>
  <si>
    <t>7422-WNBTY</t>
  </si>
  <si>
    <t>34.244411, -117.072654</t>
  </si>
  <si>
    <t>4109-CYRBD</t>
  </si>
  <si>
    <t>Shasta Lake</t>
  </si>
  <si>
    <t>6344-SFJVH</t>
  </si>
  <si>
    <t>40.692523, -122.369876</t>
  </si>
  <si>
    <t>Klamath River</t>
  </si>
  <si>
    <t>9254-RBFON</t>
  </si>
  <si>
    <t>41.816595, -122.948287</t>
  </si>
  <si>
    <t>8869-TORSS</t>
  </si>
  <si>
    <t>5759-RCVCB</t>
  </si>
  <si>
    <t>33.792791, -117.789749</t>
  </si>
  <si>
    <t>8630-FJLIB</t>
  </si>
  <si>
    <t>9867-JCZSP</t>
  </si>
  <si>
    <t>6087-YPWHO</t>
  </si>
  <si>
    <t>6258-NGCNG</t>
  </si>
  <si>
    <t>Armona</t>
  </si>
  <si>
    <t>7488-MXJIV</t>
  </si>
  <si>
    <t>36.315979, -119.710852</t>
  </si>
  <si>
    <t>Leggett</t>
  </si>
  <si>
    <t>0536-BGFMZ</t>
  </si>
  <si>
    <t>39.873371, -123.741474</t>
  </si>
  <si>
    <t>Jacumba</t>
  </si>
  <si>
    <t>9108-EJFJP</t>
  </si>
  <si>
    <t>32.649787, -116.2237</t>
  </si>
  <si>
    <t>3327-YBAKM</t>
  </si>
  <si>
    <t>Castella</t>
  </si>
  <si>
    <t>8708-XPXHZ</t>
  </si>
  <si>
    <t>41.121108, -122.336613</t>
  </si>
  <si>
    <t>Wildomar</t>
  </si>
  <si>
    <t>7601-GNDYK</t>
  </si>
  <si>
    <t>33.617108, -117.253349</t>
  </si>
  <si>
    <t>4795-KTRTH</t>
  </si>
  <si>
    <t>32.85723, -117.209774</t>
  </si>
  <si>
    <t>West Sacramento</t>
  </si>
  <si>
    <t>9500-IWPXQ</t>
  </si>
  <si>
    <t>38.627951, -121.593287</t>
  </si>
  <si>
    <t>7801-CEDNV</t>
  </si>
  <si>
    <t>7198-GLXTC</t>
  </si>
  <si>
    <t>8118-TJAFG</t>
  </si>
  <si>
    <t>Honeydew</t>
  </si>
  <si>
    <t>0885-HMGPY</t>
  </si>
  <si>
    <t>40.342928, -124.063329</t>
  </si>
  <si>
    <t>9786-YWNHU</t>
  </si>
  <si>
    <t>0248-IPDFW</t>
  </si>
  <si>
    <t>6253-WRFHY</t>
  </si>
  <si>
    <t>0278-YXOOG</t>
  </si>
  <si>
    <t>33.956445, -118.358634</t>
  </si>
  <si>
    <t>Tulare</t>
  </si>
  <si>
    <t>2987-BJXIK</t>
  </si>
  <si>
    <t>36.185471, -119.375243</t>
  </si>
  <si>
    <t>9526-JAWYF</t>
  </si>
  <si>
    <t>San Marcos</t>
  </si>
  <si>
    <t>7647-GYYKX</t>
  </si>
  <si>
    <t>33.162624, -117.170863</t>
  </si>
  <si>
    <t>5774-QPLTF</t>
  </si>
  <si>
    <t>9251-AWQGT</t>
  </si>
  <si>
    <t>34.598221, -117.79593</t>
  </si>
  <si>
    <t>Imperial</t>
  </si>
  <si>
    <t>9537-JALFH</t>
  </si>
  <si>
    <t>32.858595, -115.662709</t>
  </si>
  <si>
    <t>1488-PBLJN</t>
  </si>
  <si>
    <t>Burney</t>
  </si>
  <si>
    <t>0895-DQHEW</t>
  </si>
  <si>
    <t>40.946785, -121.719489</t>
  </si>
  <si>
    <t>2589-AYCRP</t>
  </si>
  <si>
    <t>Ventura</t>
  </si>
  <si>
    <t>2506-CLAKW</t>
  </si>
  <si>
    <t>34.279221, -119.221437</t>
  </si>
  <si>
    <t>Oroville</t>
  </si>
  <si>
    <t>2664-XJZNO</t>
  </si>
  <si>
    <t>39.624561, -121.552866</t>
  </si>
  <si>
    <t>6297-NOOPG</t>
  </si>
  <si>
    <t>Tahoe City</t>
  </si>
  <si>
    <t>4282-MSACW</t>
  </si>
  <si>
    <t>39.178337, -120.162806</t>
  </si>
  <si>
    <t>6893-ODYYE</t>
  </si>
  <si>
    <t>7825-GKXMW</t>
  </si>
  <si>
    <t>7169-YWAMK</t>
  </si>
  <si>
    <t>9069-LGEUL</t>
  </si>
  <si>
    <t>0357-NVCRI</t>
  </si>
  <si>
    <t>32.832706, -116.873258</t>
  </si>
  <si>
    <t>Snelling</t>
  </si>
  <si>
    <t>4937-QPZPO</t>
  </si>
  <si>
    <t>37.521708, -120.426843</t>
  </si>
  <si>
    <t>1320-HTRDR</t>
  </si>
  <si>
    <t>6188-UXBBR</t>
  </si>
  <si>
    <t>6504-VBLFL</t>
  </si>
  <si>
    <t>Pittsburg</t>
  </si>
  <si>
    <t>0907-HQNTS</t>
  </si>
  <si>
    <t>38.006047, -121.916834</t>
  </si>
  <si>
    <t>1744-JHKYS</t>
  </si>
  <si>
    <t>9924-JPRMC</t>
  </si>
  <si>
    <t>5188-HGMLP</t>
  </si>
  <si>
    <t>3174-RKMOW</t>
  </si>
  <si>
    <t>34.17051, -118.289463</t>
  </si>
  <si>
    <t>Hat Creek</t>
  </si>
  <si>
    <t>7551-DACSP</t>
  </si>
  <si>
    <t>40.789799, -121.474529</t>
  </si>
  <si>
    <t>Colfax</t>
  </si>
  <si>
    <t>1952-DVVSW</t>
  </si>
  <si>
    <t>39.084645, -120.894014</t>
  </si>
  <si>
    <t>9108-EQPNQ</t>
  </si>
  <si>
    <t>Cool</t>
  </si>
  <si>
    <t>0754-UKWQP</t>
  </si>
  <si>
    <t>38.880622, -120.973865</t>
  </si>
  <si>
    <t>8548-AWOFC</t>
  </si>
  <si>
    <t>1471-GIQKQ</t>
  </si>
  <si>
    <t>6383-ZTSIW</t>
  </si>
  <si>
    <t>2550-QHZGP</t>
  </si>
  <si>
    <t>4816-JBHOV</t>
  </si>
  <si>
    <t>33.952714, -118.292061</t>
  </si>
  <si>
    <t>7153-CHRBV</t>
  </si>
  <si>
    <t>5204-HMGYF</t>
  </si>
  <si>
    <t>8780-YRMTT</t>
  </si>
  <si>
    <t>8610-WFCJF</t>
  </si>
  <si>
    <t>37.45809, -122.115398</t>
  </si>
  <si>
    <t>0689-DSXGL</t>
  </si>
  <si>
    <t>4872-JCVCA</t>
  </si>
  <si>
    <t>Alleghany</t>
  </si>
  <si>
    <t>5895-QSXOD</t>
  </si>
  <si>
    <t>39.467828, -120.841386</t>
  </si>
  <si>
    <t>Santa Fe Springs</t>
  </si>
  <si>
    <t>2430-USGXP</t>
  </si>
  <si>
    <t>33.933565, -118.062611</t>
  </si>
  <si>
    <t>2636-SJDOU</t>
  </si>
  <si>
    <t>4573-JKNAE</t>
  </si>
  <si>
    <t>Rancho Santa Margarita</t>
  </si>
  <si>
    <t>1396-QWFBJ</t>
  </si>
  <si>
    <t>33.624654, -117.611733</t>
  </si>
  <si>
    <t>Tranquillity</t>
  </si>
  <si>
    <t>6711-VTNRE</t>
  </si>
  <si>
    <t>36.635661, -120.288644</t>
  </si>
  <si>
    <t>3996-ZNWYK</t>
  </si>
  <si>
    <t>38.445939, -121.496855</t>
  </si>
  <si>
    <t>7622-FWGEW</t>
  </si>
  <si>
    <t>33.678591, -117.905471</t>
  </si>
  <si>
    <t>5448-VWNAM</t>
  </si>
  <si>
    <t>39.473896, -121.415927</t>
  </si>
  <si>
    <t>6650-VJONK</t>
  </si>
  <si>
    <t>33.859171, -118.252272</t>
  </si>
  <si>
    <t>4090-KPJIP</t>
  </si>
  <si>
    <t>Davis</t>
  </si>
  <si>
    <t>3793-MMFUH</t>
  </si>
  <si>
    <t>38.544002, -121.685559</t>
  </si>
  <si>
    <t>South El Monte</t>
  </si>
  <si>
    <t>1841-YSJGV</t>
  </si>
  <si>
    <t>34.04622, -118.053753</t>
  </si>
  <si>
    <t>0960-HUWBM</t>
  </si>
  <si>
    <t>9367-TCUYN</t>
  </si>
  <si>
    <t>34.002028, -118.430656</t>
  </si>
  <si>
    <t>8189-HBVRW</t>
  </si>
  <si>
    <t>Olivehurst</t>
  </si>
  <si>
    <t>5148-ORICT</t>
  </si>
  <si>
    <t>39.082568, -121.55325</t>
  </si>
  <si>
    <t>Doyle</t>
  </si>
  <si>
    <t>6075-QMNRR</t>
  </si>
  <si>
    <t>40.012675, -120.101857</t>
  </si>
  <si>
    <t>4223-BKEOR</t>
  </si>
  <si>
    <t>Lake Forest</t>
  </si>
  <si>
    <t>1342-JPNKI</t>
  </si>
  <si>
    <t>33.644849, -117.684254</t>
  </si>
  <si>
    <t>1705-GUHPV</t>
  </si>
  <si>
    <t>33.987945, -118.370442</t>
  </si>
  <si>
    <t>8155-IBNHG</t>
  </si>
  <si>
    <t>9702-AIUJO</t>
  </si>
  <si>
    <t>4884-ZTHVF</t>
  </si>
  <si>
    <t>6741-QRLUP</t>
  </si>
  <si>
    <t>5320-BRKGK</t>
  </si>
  <si>
    <t>1452-VOQCH</t>
  </si>
  <si>
    <t>Guerneville</t>
  </si>
  <si>
    <t>0564-JJHGS</t>
  </si>
  <si>
    <t>38.52576, -123.013347</t>
  </si>
  <si>
    <t>Herlong</t>
  </si>
  <si>
    <t>2361-UPSND</t>
  </si>
  <si>
    <t>40.198234, -120.18089</t>
  </si>
  <si>
    <t>6910-HADCM</t>
  </si>
  <si>
    <t>8325-QRPZR</t>
  </si>
  <si>
    <t>4695-WJZUE</t>
  </si>
  <si>
    <t>33.703976, -117.824172</t>
  </si>
  <si>
    <t>3590-TCXTB</t>
  </si>
  <si>
    <t>4195-SMMNX</t>
  </si>
  <si>
    <t>9720-JJJOR</t>
  </si>
  <si>
    <t>2842-BCQGE</t>
  </si>
  <si>
    <t>32.677716, -117.047666</t>
  </si>
  <si>
    <t>6371-NZYEG</t>
  </si>
  <si>
    <t>33.771612, -118.143866</t>
  </si>
  <si>
    <t>Orangevale</t>
  </si>
  <si>
    <t>1550-LOAHA</t>
  </si>
  <si>
    <t>38.689174, -121.218435</t>
  </si>
  <si>
    <t>Emigrant Gap</t>
  </si>
  <si>
    <t>3401-URHDA</t>
  </si>
  <si>
    <t>39.23754, -120.720196</t>
  </si>
  <si>
    <t>Brisbane</t>
  </si>
  <si>
    <t>1209-VFFOC</t>
  </si>
  <si>
    <t>37.684694, -122.40712</t>
  </si>
  <si>
    <t>6996-KNSML</t>
  </si>
  <si>
    <t>7799-DSEWS</t>
  </si>
  <si>
    <t>9388-ZEYVT</t>
  </si>
  <si>
    <t>7206-GZCDC</t>
  </si>
  <si>
    <t>Mount Laguna</t>
  </si>
  <si>
    <t>4560-WQAQW</t>
  </si>
  <si>
    <t>32.830852, -116.444601</t>
  </si>
  <si>
    <t>4547-LYTDD</t>
  </si>
  <si>
    <t>34.1692, -118.372498</t>
  </si>
  <si>
    <t>8033-ATFAS</t>
  </si>
  <si>
    <t>5240-IJOQT</t>
  </si>
  <si>
    <t>39.099204, -121.137962</t>
  </si>
  <si>
    <t>9492-TOKRI</t>
  </si>
  <si>
    <t>6922-NCEDI</t>
  </si>
  <si>
    <t>Cantua Creek</t>
  </si>
  <si>
    <t>7089-IVVAZ</t>
  </si>
  <si>
    <t>36.488056, -120.407691</t>
  </si>
  <si>
    <t>0578-SKVMF</t>
  </si>
  <si>
    <t>6379-RXJRQ</t>
  </si>
  <si>
    <t>0820-FNRNX</t>
  </si>
  <si>
    <t>7379-POKDZ</t>
  </si>
  <si>
    <t>6244-BESBM</t>
  </si>
  <si>
    <t>9845-PEEKO</t>
  </si>
  <si>
    <t>9945-PSVIP</t>
  </si>
  <si>
    <t>8818-XYFCQ</t>
  </si>
  <si>
    <t>37.916648, -122.008483</t>
  </si>
  <si>
    <t>8384-FZBJK</t>
  </si>
  <si>
    <t>Healdsburg</t>
  </si>
  <si>
    <t>3348-CFRNX</t>
  </si>
  <si>
    <t>38.618347, -122.908422</t>
  </si>
  <si>
    <t>Frazier Park</t>
  </si>
  <si>
    <t>8788-DOXSU</t>
  </si>
  <si>
    <t>34.827662, -118.999073</t>
  </si>
  <si>
    <t>Pine Grove</t>
  </si>
  <si>
    <t>6008-NAIXK</t>
  </si>
  <si>
    <t>38.400264, -120.641274</t>
  </si>
  <si>
    <t>7929-DMBCV</t>
  </si>
  <si>
    <t>9355-NPPFS</t>
  </si>
  <si>
    <t>2969-QWUBZ</t>
  </si>
  <si>
    <t>6828-HMKWP</t>
  </si>
  <si>
    <t>Woodland Hills</t>
  </si>
  <si>
    <t>0969-RGKCU</t>
  </si>
  <si>
    <t>34.178068, -118.615714</t>
  </si>
  <si>
    <t>7073-QETQY</t>
  </si>
  <si>
    <t>8590-OHDIW</t>
  </si>
  <si>
    <t>33.764018, -117.931507</t>
  </si>
  <si>
    <t>4737-AQCPU</t>
  </si>
  <si>
    <t>34.02381, -118.156582</t>
  </si>
  <si>
    <t>7854-EKTJL</t>
  </si>
  <si>
    <t>Beaumont</t>
  </si>
  <si>
    <t>8782-LKFPK</t>
  </si>
  <si>
    <t>33.946982, -116.977672</t>
  </si>
  <si>
    <t>5884-FBCTL</t>
  </si>
  <si>
    <t>8000-REIQB</t>
  </si>
  <si>
    <t>1866-NXPSP</t>
  </si>
  <si>
    <t>8091-TTVAX</t>
  </si>
  <si>
    <t>34.043144, -118.251977</t>
  </si>
  <si>
    <t>Pinecrest</t>
  </si>
  <si>
    <t>0475-RIJEP</t>
  </si>
  <si>
    <t>38.224869, -119.755729</t>
  </si>
  <si>
    <t>7797-EJMDP</t>
  </si>
  <si>
    <t>1608-GMEWB</t>
  </si>
  <si>
    <t>3948-XHGNA</t>
  </si>
  <si>
    <t>9972-VAFJJ</t>
  </si>
  <si>
    <t>5149-CUZUJ</t>
  </si>
  <si>
    <t>9805-FILKB</t>
  </si>
  <si>
    <t>8249-THVEC</t>
  </si>
  <si>
    <t>34.137412, -118.207607</t>
  </si>
  <si>
    <t>5351-QESIO</t>
  </si>
  <si>
    <t>2468-SJFLM</t>
  </si>
  <si>
    <t>2830-LEWOA</t>
  </si>
  <si>
    <t>2386-OWURY</t>
  </si>
  <si>
    <t>0310-VQXAM</t>
  </si>
  <si>
    <t>4616-ULAOA</t>
  </si>
  <si>
    <t>33.079834, -117.134275</t>
  </si>
  <si>
    <t>Clarksburg</t>
  </si>
  <si>
    <t>8084-OIVBS</t>
  </si>
  <si>
    <t>38.384648, -121.578701</t>
  </si>
  <si>
    <t>Bayside</t>
  </si>
  <si>
    <t>2578-JQPHZ</t>
  </si>
  <si>
    <t>40.825486, -124.049485</t>
  </si>
  <si>
    <t>5945-AZYHT</t>
  </si>
  <si>
    <t>1045-LTCYT</t>
  </si>
  <si>
    <t>3571-RFHAR</t>
  </si>
  <si>
    <t>0963-ZBDRN</t>
  </si>
  <si>
    <t>2262-SLNVK</t>
  </si>
  <si>
    <t>6457-GIRWB</t>
  </si>
  <si>
    <t>33.148116, -117.306043</t>
  </si>
  <si>
    <t>9929-PLVPA</t>
  </si>
  <si>
    <t>9801-GDWGV</t>
  </si>
  <si>
    <t>7925-PNRGI</t>
  </si>
  <si>
    <t>32.688506, -116.938632</t>
  </si>
  <si>
    <t>1208-DNHLN</t>
  </si>
  <si>
    <t>1456-TWCGB</t>
  </si>
  <si>
    <t>El Dorado Hills</t>
  </si>
  <si>
    <t>8884-FEEWR</t>
  </si>
  <si>
    <t>38.684437, -121.055634</t>
  </si>
  <si>
    <t>South Gate</t>
  </si>
  <si>
    <t>7233-PAHHL</t>
  </si>
  <si>
    <t>33.944624, -118.192615</t>
  </si>
  <si>
    <t>2230-XTUWL</t>
  </si>
  <si>
    <t>Le Grand</t>
  </si>
  <si>
    <t>8327-WKMIE</t>
  </si>
  <si>
    <t>37.249377, -120.249581</t>
  </si>
  <si>
    <t>5429-LWCMV</t>
  </si>
  <si>
    <t>1569-TTNYJ</t>
  </si>
  <si>
    <t>37.941456, -122.320968</t>
  </si>
  <si>
    <t>4526-EXKKN</t>
  </si>
  <si>
    <t>2676-OXPPQ</t>
  </si>
  <si>
    <t>1894-IGFSG</t>
  </si>
  <si>
    <t>0880-TKATG</t>
  </si>
  <si>
    <t>3750-YHRYO</t>
  </si>
  <si>
    <t>4627-MIHJH</t>
  </si>
  <si>
    <t>5917-RYRMG</t>
  </si>
  <si>
    <t>9231-ZJYAM</t>
  </si>
  <si>
    <t>Laton</t>
  </si>
  <si>
    <t>9367-OIUXP</t>
  </si>
  <si>
    <t>36.444232, -119.718285</t>
  </si>
  <si>
    <t>4939-KYYPY</t>
  </si>
  <si>
    <t>Lotus</t>
  </si>
  <si>
    <t>0265-PSUAE</t>
  </si>
  <si>
    <t>38.815515, -120.916997</t>
  </si>
  <si>
    <t>4277-PVRAN</t>
  </si>
  <si>
    <t>37.691561, -122.445202</t>
  </si>
  <si>
    <t>Portola Valley</t>
  </si>
  <si>
    <t>8670-ERCJH</t>
  </si>
  <si>
    <t>37.369709, -122.215844</t>
  </si>
  <si>
    <t>4959-JOSRX</t>
  </si>
  <si>
    <t>5473-KHBPS</t>
  </si>
  <si>
    <t>5443-SCMKX</t>
  </si>
  <si>
    <t>Palos Verdes Peninsula</t>
  </si>
  <si>
    <t>4566-NECEV</t>
  </si>
  <si>
    <t>33.788208, -118.404955</t>
  </si>
  <si>
    <t>2612-RRIDN</t>
  </si>
  <si>
    <t>4710-NKCAW</t>
  </si>
  <si>
    <t>32.785165, -116.862648</t>
  </si>
  <si>
    <t>4749-OJKQU</t>
  </si>
  <si>
    <t>7695-PKLCZ</t>
  </si>
  <si>
    <t>4295-YURET</t>
  </si>
  <si>
    <t>5740-YHGTW</t>
  </si>
  <si>
    <t>4707-MAXGU</t>
  </si>
  <si>
    <t>Hopland</t>
  </si>
  <si>
    <t>2842-JTCCU</t>
  </si>
  <si>
    <t>38.93706, -123.118111</t>
  </si>
  <si>
    <t>Maxwell</t>
  </si>
  <si>
    <t>3094-JOJAI</t>
  </si>
  <si>
    <t>39.281194, -122.226568</t>
  </si>
  <si>
    <t>8780-IHCRN</t>
  </si>
  <si>
    <t>5614-DNZCE</t>
  </si>
  <si>
    <t>6733-LRIZX</t>
  </si>
  <si>
    <t>2302-OUZXB</t>
  </si>
  <si>
    <t>34.360261, -119.306383</t>
  </si>
  <si>
    <t>5954-BDFSG</t>
  </si>
  <si>
    <t>Dunnigan</t>
  </si>
  <si>
    <t>2667-WYLWJ</t>
  </si>
  <si>
    <t>38.931425, -121.946081</t>
  </si>
  <si>
    <t>1925-TIBLE</t>
  </si>
  <si>
    <t>9821-POOTN</t>
  </si>
  <si>
    <t>6135-OZQVA</t>
  </si>
  <si>
    <t>Covina</t>
  </si>
  <si>
    <t>9947-OTFQU</t>
  </si>
  <si>
    <t>34.097345, -117.906736</t>
  </si>
  <si>
    <t>0883-EIBTI</t>
  </si>
  <si>
    <t>2995-UPRYS</t>
  </si>
  <si>
    <t>33.752524, -118.210737</t>
  </si>
  <si>
    <t>2360-RDGRO</t>
  </si>
  <si>
    <t>3640-JQGJG</t>
  </si>
  <si>
    <t>6032-KRXXO</t>
  </si>
  <si>
    <t>Mount Hermon</t>
  </si>
  <si>
    <t>4915-BFSXL</t>
  </si>
  <si>
    <t>37.051166, -122.056194</t>
  </si>
  <si>
    <t>4154-AQUGT</t>
  </si>
  <si>
    <t>6266-QHOJZ</t>
  </si>
  <si>
    <t>2120-SMPEX</t>
  </si>
  <si>
    <t>3062-ICYZQ</t>
  </si>
  <si>
    <t>5186-SAMNZ</t>
  </si>
  <si>
    <t>1053-MXTTK</t>
  </si>
  <si>
    <t>4531-AUZNK</t>
  </si>
  <si>
    <t>37.808731, -122.238708</t>
  </si>
  <si>
    <t>5716-EZXZN</t>
  </si>
  <si>
    <t>Mecca</t>
  </si>
  <si>
    <t>0485-ZBSLN</t>
  </si>
  <si>
    <t>33.543835, -115.993906</t>
  </si>
  <si>
    <t>7766-CLTIC</t>
  </si>
  <si>
    <t>Fawnskin</t>
  </si>
  <si>
    <t>1816-FLZDK</t>
  </si>
  <si>
    <t>34.274846, -116.937581</t>
  </si>
  <si>
    <t>Live Oak</t>
  </si>
  <si>
    <t>2811-POVEX</t>
  </si>
  <si>
    <t>39.258746, -121.77697</t>
  </si>
  <si>
    <t>5707-ZMDJP</t>
  </si>
  <si>
    <t>2498-XLDZR</t>
  </si>
  <si>
    <t>Palm Springs</t>
  </si>
  <si>
    <t>6688-UZPWD</t>
  </si>
  <si>
    <t>33.839989, -116.659215</t>
  </si>
  <si>
    <t>8780-RSYYU</t>
  </si>
  <si>
    <t>5356-KZCKT</t>
  </si>
  <si>
    <t>3669-OYSJI</t>
  </si>
  <si>
    <t>Elverta</t>
  </si>
  <si>
    <t>3393-FMZPV</t>
  </si>
  <si>
    <t>38.734997, -121.463719</t>
  </si>
  <si>
    <t>0013-EXCHZ</t>
  </si>
  <si>
    <t>8665-UTDHZ</t>
  </si>
  <si>
    <t>9926-PJHDQ</t>
  </si>
  <si>
    <t>9142-KZXOP</t>
  </si>
  <si>
    <t>Witter Springs</t>
  </si>
  <si>
    <t>3594-KADLU</t>
  </si>
  <si>
    <t>39.222323, -122.985488</t>
  </si>
  <si>
    <t>7315-WYOAW</t>
  </si>
  <si>
    <t>6804-GDMOI</t>
  </si>
  <si>
    <t>7941-RCJOW</t>
  </si>
  <si>
    <t>5014-GSOUQ</t>
  </si>
  <si>
    <t>4765-OXPPD</t>
  </si>
  <si>
    <t>3071-VBYPO</t>
  </si>
  <si>
    <t>33.929704, -118.01208</t>
  </si>
  <si>
    <t>Dunsmuir</t>
  </si>
  <si>
    <t>7016-BPGEU</t>
  </si>
  <si>
    <t>41.212695, -122.392067</t>
  </si>
  <si>
    <t>Meridian</t>
  </si>
  <si>
    <t>5906-DVAPM</t>
  </si>
  <si>
    <t>39.068071, -121.832638</t>
  </si>
  <si>
    <t>1545-ACTAS</t>
  </si>
  <si>
    <t>34.061634, -117.893169</t>
  </si>
  <si>
    <t>5071-FBJFS</t>
  </si>
  <si>
    <t>40.587919, -122.464732</t>
  </si>
  <si>
    <t>Gazelle</t>
  </si>
  <si>
    <t>4751-ERMAN</t>
  </si>
  <si>
    <t>41.411315, -122.697236</t>
  </si>
  <si>
    <t>5044-XDPYX</t>
  </si>
  <si>
    <t>39.903272, -121.843567</t>
  </si>
  <si>
    <t>6773-LQTVT</t>
  </si>
  <si>
    <t>7558-IMLMT</t>
  </si>
  <si>
    <t>Orange Cove</t>
  </si>
  <si>
    <t>6559-RAKOZ</t>
  </si>
  <si>
    <t>36.633498, -119.298895</t>
  </si>
  <si>
    <t>0584-BJQGZ</t>
  </si>
  <si>
    <t>7926-IJOOU</t>
  </si>
  <si>
    <t>Adelanto</t>
  </si>
  <si>
    <t>7134-HBPBS</t>
  </si>
  <si>
    <t>34.667815, -117.536183</t>
  </si>
  <si>
    <t>2265-CYWIV</t>
  </si>
  <si>
    <t>7017-VFHAY</t>
  </si>
  <si>
    <t>9424-CMPOG</t>
  </si>
  <si>
    <t>35.280113, -118.962329</t>
  </si>
  <si>
    <t>Tollhouse</t>
  </si>
  <si>
    <t>9101-BWFSS</t>
  </si>
  <si>
    <t>36.993666, -119.348267</t>
  </si>
  <si>
    <t>Canby</t>
  </si>
  <si>
    <t>9957-YODKZ</t>
  </si>
  <si>
    <t>41.486953, -120.913975</t>
  </si>
  <si>
    <t>3528-HFRIQ</t>
  </si>
  <si>
    <t>34.137411, -118.328915</t>
  </si>
  <si>
    <t>Tahoma</t>
  </si>
  <si>
    <t>3669-LVWZB</t>
  </si>
  <si>
    <t>39.061227, -120.179546</t>
  </si>
  <si>
    <t>8519-IMDHU</t>
  </si>
  <si>
    <t>Encinitas</t>
  </si>
  <si>
    <t>5570-PTWEH</t>
  </si>
  <si>
    <t>33.054579, -117.25665</t>
  </si>
  <si>
    <t>0323-XWWTN</t>
  </si>
  <si>
    <t>Sunland</t>
  </si>
  <si>
    <t>4911-BANWH</t>
  </si>
  <si>
    <t>34.282704, -118.312929</t>
  </si>
  <si>
    <t>9885-CSMWE</t>
  </si>
  <si>
    <t>8944-AILEF</t>
  </si>
  <si>
    <t>3272-VUHPV</t>
  </si>
  <si>
    <t>Tustin</t>
  </si>
  <si>
    <t>3597-YASZG</t>
  </si>
  <si>
    <t>33.738543, -117.785046</t>
  </si>
  <si>
    <t>Mariposa</t>
  </si>
  <si>
    <t>4343-EJVQB</t>
  </si>
  <si>
    <t>37.526791, -119.99437</t>
  </si>
  <si>
    <t>8461-EFQYM</t>
  </si>
  <si>
    <t>9888-ZCUMM</t>
  </si>
  <si>
    <t>8780-IXSTS</t>
  </si>
  <si>
    <t>32.787836, -117.232363</t>
  </si>
  <si>
    <t>5047-LHVLY</t>
  </si>
  <si>
    <t>Penryn</t>
  </si>
  <si>
    <t>5365-LLFYV</t>
  </si>
  <si>
    <t>38.859093, -121.182872</t>
  </si>
  <si>
    <t>7234-KMNRQ</t>
  </si>
  <si>
    <t>March Air Reserve Base</t>
  </si>
  <si>
    <t>7783-YKGDV</t>
  </si>
  <si>
    <t>33.888323, -117.277533</t>
  </si>
  <si>
    <t>6806-YDEUL</t>
  </si>
  <si>
    <t>8496-EJAUI</t>
  </si>
  <si>
    <t>0442-ZXKVS</t>
  </si>
  <si>
    <t>8387-MOJJT</t>
  </si>
  <si>
    <t>Walnut</t>
  </si>
  <si>
    <t>8722-NGNBH</t>
  </si>
  <si>
    <t>34.018354, -117.85492</t>
  </si>
  <si>
    <t>4452-ROHMO</t>
  </si>
  <si>
    <t>33.000269, -117.072093</t>
  </si>
  <si>
    <t>1442-BQPVU</t>
  </si>
  <si>
    <t>Pleasant Hill</t>
  </si>
  <si>
    <t>6156-UZDLF</t>
  </si>
  <si>
    <t>37.95338, -122.076886</t>
  </si>
  <si>
    <t>Twentynine Palms</t>
  </si>
  <si>
    <t>3935-TBRZZ</t>
  </si>
  <si>
    <t>34.457829, -116.139589</t>
  </si>
  <si>
    <t>Littlerock</t>
  </si>
  <si>
    <t>2325-WINES</t>
  </si>
  <si>
    <t>34.505273, -117.955054</t>
  </si>
  <si>
    <t>1084-UQCHV</t>
  </si>
  <si>
    <t>7727-SHVZV</t>
  </si>
  <si>
    <t>2180-DXNEG</t>
  </si>
  <si>
    <t>3106-ULWFW</t>
  </si>
  <si>
    <t>34.049671, -117.468896</t>
  </si>
  <si>
    <t>0345-XMMUG</t>
  </si>
  <si>
    <t>Mount Hamilton</t>
  </si>
  <si>
    <t>6621-NRZAK</t>
  </si>
  <si>
    <t>37.382909, -121.634151</t>
  </si>
  <si>
    <t>5840-NVDCG</t>
  </si>
  <si>
    <t>7356-AYNJP</t>
  </si>
  <si>
    <t>2272-JKMSI</t>
  </si>
  <si>
    <t>3791-LGQCY</t>
  </si>
  <si>
    <t>0786-VSSUD</t>
  </si>
  <si>
    <t>9374-YOLBJ</t>
  </si>
  <si>
    <t>5451-YHYPW</t>
  </si>
  <si>
    <t>6075-SLNIL</t>
  </si>
  <si>
    <t>6121-TNHBO</t>
  </si>
  <si>
    <t>38.512569, -121.495184</t>
  </si>
  <si>
    <t>2368-GAKKQ</t>
  </si>
  <si>
    <t>4385-ZKVNW</t>
  </si>
  <si>
    <t>37.7795, -122.419233</t>
  </si>
  <si>
    <t>5025-GOOKI</t>
  </si>
  <si>
    <t>San Ramon</t>
  </si>
  <si>
    <t>3027-YNWZU</t>
  </si>
  <si>
    <t>37.766556, -121.976784</t>
  </si>
  <si>
    <t>1552-TKMXS</t>
  </si>
  <si>
    <t>2159-TURXX</t>
  </si>
  <si>
    <t>4072-IPYLT</t>
  </si>
  <si>
    <t>4909-JOUPP</t>
  </si>
  <si>
    <t>Kettleman City</t>
  </si>
  <si>
    <t>3692-JHONH</t>
  </si>
  <si>
    <t>35.996923, -120.000951</t>
  </si>
  <si>
    <t>4815-YOSUK</t>
  </si>
  <si>
    <t>Foresthill</t>
  </si>
  <si>
    <t>4701-LKOZD</t>
  </si>
  <si>
    <t>39.031876, -120.811141</t>
  </si>
  <si>
    <t>0220-EBGCE</t>
  </si>
  <si>
    <t>8984-EYLLL</t>
  </si>
  <si>
    <t>32.741852, -117.243453</t>
  </si>
  <si>
    <t>6497-TILVL</t>
  </si>
  <si>
    <t>2049-BAFNW</t>
  </si>
  <si>
    <t>5419-CONWX</t>
  </si>
  <si>
    <t>9552-TGUZV</t>
  </si>
  <si>
    <t>34.141146, -117.655583</t>
  </si>
  <si>
    <t>Guinda</t>
  </si>
  <si>
    <t>1761-AEZZR</t>
  </si>
  <si>
    <t>38.830739, -122.196202</t>
  </si>
  <si>
    <t>Lakeport</t>
  </si>
  <si>
    <t>5542-TBBWB</t>
  </si>
  <si>
    <t>39.080469, -122.955176</t>
  </si>
  <si>
    <t>5018-LXQQG</t>
  </si>
  <si>
    <t>33.807882, -118.347957</t>
  </si>
  <si>
    <t>5590-ZSKRV</t>
  </si>
  <si>
    <t>6899-PPEEA</t>
  </si>
  <si>
    <t>38.104705, -122.247387</t>
  </si>
  <si>
    <t>Coalinga</t>
  </si>
  <si>
    <t>9152-AMKAK</t>
  </si>
  <si>
    <t>36.186867, -120.387793</t>
  </si>
  <si>
    <t>3707-GNWHM</t>
  </si>
  <si>
    <t>3247-MHJKM</t>
  </si>
  <si>
    <t>2371-KFUOG</t>
  </si>
  <si>
    <t>33.081478, -117.033814</t>
  </si>
  <si>
    <t>5989-AXPUC</t>
  </si>
  <si>
    <t>6719-FGEDO</t>
  </si>
  <si>
    <t>Happy Camp</t>
  </si>
  <si>
    <t>3070-FNFZQ</t>
  </si>
  <si>
    <t>41.831901, -123.487478</t>
  </si>
  <si>
    <t>4070-OKWVH</t>
  </si>
  <si>
    <t>3334-CTHOL</t>
  </si>
  <si>
    <t>1564-HJUVY</t>
  </si>
  <si>
    <t>Bieber</t>
  </si>
  <si>
    <t>3523-QRQLL</t>
  </si>
  <si>
    <t>41.083464, -121.107929</t>
  </si>
  <si>
    <t>Maywood</t>
  </si>
  <si>
    <t>8646-JCOMS</t>
  </si>
  <si>
    <t>33.988572, -118.186565</t>
  </si>
  <si>
    <t>2790-XUYMV</t>
  </si>
  <si>
    <t>1354-YZFNB</t>
  </si>
  <si>
    <t>8063-GBATB</t>
  </si>
  <si>
    <t>Colton</t>
  </si>
  <si>
    <t>6339-RZCBJ</t>
  </si>
  <si>
    <t>34.030915, -117.273201</t>
  </si>
  <si>
    <t>4981-FLTMF</t>
  </si>
  <si>
    <t>6281-FKEWS</t>
  </si>
  <si>
    <t>1043-UXOVO</t>
  </si>
  <si>
    <t>38.490508, -121.284171</t>
  </si>
  <si>
    <t>San Ardo</t>
  </si>
  <si>
    <t>6621-YOBKI</t>
  </si>
  <si>
    <t>35.996008, -120.85305</t>
  </si>
  <si>
    <t>Riverbank</t>
  </si>
  <si>
    <t>6328-ZPBGN</t>
  </si>
  <si>
    <t>37.734971, -120.954271</t>
  </si>
  <si>
    <t>9715-SBVSU</t>
  </si>
  <si>
    <t>3170-GWYKC</t>
  </si>
  <si>
    <t>7244-KXYZN</t>
  </si>
  <si>
    <t>37.670526, -120.877572</t>
  </si>
  <si>
    <t>7529-ZDFXI</t>
  </si>
  <si>
    <t>2748-MYRVK</t>
  </si>
  <si>
    <t>36.739385, -119.753649</t>
  </si>
  <si>
    <t>Flournoy</t>
  </si>
  <si>
    <t>1963-SVUCV</t>
  </si>
  <si>
    <t>39.84784, -122.544556</t>
  </si>
  <si>
    <t>5673-TIYIB</t>
  </si>
  <si>
    <t>33.833181, -118.292062</t>
  </si>
  <si>
    <t>1839-UMACK</t>
  </si>
  <si>
    <t>4800-VHZKI</t>
  </si>
  <si>
    <t>32.85723, -117.209782</t>
  </si>
  <si>
    <t>5842-POCOP</t>
  </si>
  <si>
    <t>0626-QXNGV</t>
  </si>
  <si>
    <t>5726-CVNYA</t>
  </si>
  <si>
    <t>6119-SPUDB</t>
  </si>
  <si>
    <t>5549-ZGHFB</t>
  </si>
  <si>
    <t>Ben Lomond</t>
  </si>
  <si>
    <t>4121-AGSIN</t>
  </si>
  <si>
    <t>37.078873, -122.090386</t>
  </si>
  <si>
    <t>4686-GEFRM</t>
  </si>
  <si>
    <t>0236-HFWSV</t>
  </si>
  <si>
    <t>34.557711, -118.029441</t>
  </si>
  <si>
    <t>5199-FPUSP</t>
  </si>
  <si>
    <t>2263-SFSQZ</t>
  </si>
  <si>
    <t>2378-VTKDH</t>
  </si>
  <si>
    <t>6890-PFRQX</t>
  </si>
  <si>
    <t>38.567594, -121.437507</t>
  </si>
  <si>
    <t>Susanville</t>
  </si>
  <si>
    <t>4999-IEZLT</t>
  </si>
  <si>
    <t>40.559177, -120.612113</t>
  </si>
  <si>
    <t>9522-ZSINC</t>
  </si>
  <si>
    <t>Elk Creek</t>
  </si>
  <si>
    <t>9529-OFXHY</t>
  </si>
  <si>
    <t>39.53222, -122.594879</t>
  </si>
  <si>
    <t>2027-CWDNU</t>
  </si>
  <si>
    <t>8106-GWQOK</t>
  </si>
  <si>
    <t>1049-FYSYG</t>
  </si>
  <si>
    <t>8515-OCTJS</t>
  </si>
  <si>
    <t>9348-ROUAI</t>
  </si>
  <si>
    <t>6941-PMGEP</t>
  </si>
  <si>
    <t>8490-BXHEO</t>
  </si>
  <si>
    <t>5846-NEQVZ</t>
  </si>
  <si>
    <t>7771-CFQRQ</t>
  </si>
  <si>
    <t>4585-HETAI</t>
  </si>
  <si>
    <t>3887-PBQAO</t>
  </si>
  <si>
    <t>1891-FZYSA</t>
  </si>
  <si>
    <t>6908-VVYHM</t>
  </si>
  <si>
    <t>34.165383, -118.123752</t>
  </si>
  <si>
    <t>0479-HMSWA</t>
  </si>
  <si>
    <t>33.429488, -117.609432</t>
  </si>
  <si>
    <t>8642-GVWRF</t>
  </si>
  <si>
    <t>7872-BAAZR</t>
  </si>
  <si>
    <t>2883-ILGWO</t>
  </si>
  <si>
    <t>33.912246, -118.236773</t>
  </si>
  <si>
    <t>Red Bluff</t>
  </si>
  <si>
    <t>8969-PRHFK</t>
  </si>
  <si>
    <t>40.186772, -122.388361</t>
  </si>
  <si>
    <t>2522-WLNSF</t>
  </si>
  <si>
    <t>4236-XPXAV</t>
  </si>
  <si>
    <t>1602-IJQQE</t>
  </si>
  <si>
    <t>0222-CNVPT</t>
  </si>
  <si>
    <t>38.53508, -121.444144</t>
  </si>
  <si>
    <t>7188-CBBBA</t>
  </si>
  <si>
    <t>5348-CAGXB</t>
  </si>
  <si>
    <t>9711-FJTBX</t>
  </si>
  <si>
    <t>Delhi</t>
  </si>
  <si>
    <t>2002-MZHWP</t>
  </si>
  <si>
    <t>37.422961, -120.765493</t>
  </si>
  <si>
    <t>2519-LBNQL</t>
  </si>
  <si>
    <t>8637-XJIVR</t>
  </si>
  <si>
    <t>5150-ITWWB</t>
  </si>
  <si>
    <t>3934-HXCFZ</t>
  </si>
  <si>
    <t>5135-GRQJV</t>
  </si>
  <si>
    <t>5787-KXGIY</t>
  </si>
  <si>
    <t>7526-IVLYU</t>
  </si>
  <si>
    <t>Boulevard</t>
  </si>
  <si>
    <t>9026-LHEVG</t>
  </si>
  <si>
    <t>32.677097, -116.304991</t>
  </si>
  <si>
    <t>5167-ZFFMM</t>
  </si>
  <si>
    <t>32.85723, -117.209777</t>
  </si>
  <si>
    <t>7776-QGYJC</t>
  </si>
  <si>
    <t>2599-CZABP</t>
  </si>
  <si>
    <t>6546-OPBBH</t>
  </si>
  <si>
    <t>33.719869, -117.907063</t>
  </si>
  <si>
    <t>7531-GQHME</t>
  </si>
  <si>
    <t>1769-GRUIK</t>
  </si>
  <si>
    <t>2361-FJWNO</t>
  </si>
  <si>
    <t>9576-SYUHJ</t>
  </si>
  <si>
    <t>33.797638, -118.11662</t>
  </si>
  <si>
    <t>4476-OSWTN</t>
  </si>
  <si>
    <t>9013-AQORL</t>
  </si>
  <si>
    <t>5712-AHQNN</t>
  </si>
  <si>
    <t>1820-TQVEV</t>
  </si>
  <si>
    <t>0363-SVHYR</t>
  </si>
  <si>
    <t>5651-CPDND</t>
  </si>
  <si>
    <t>37.704384, -122.126703</t>
  </si>
  <si>
    <t>9053-EJUNL</t>
  </si>
  <si>
    <t>3404-JNXAX</t>
  </si>
  <si>
    <t>4795-WRNVT</t>
  </si>
  <si>
    <t>9831-BPFRI</t>
  </si>
  <si>
    <t>9769-TSBZE</t>
  </si>
  <si>
    <t>9620-QJREV</t>
  </si>
  <si>
    <t>8087-LGYHQ</t>
  </si>
  <si>
    <t>Potrero</t>
  </si>
  <si>
    <t>2904-GGUAZ</t>
  </si>
  <si>
    <t>32.619465, -116.593605</t>
  </si>
  <si>
    <t>4468-KAZHE</t>
  </si>
  <si>
    <t>0704-VCUMB</t>
  </si>
  <si>
    <t>Vacaville</t>
  </si>
  <si>
    <t>5651-WYIPH</t>
  </si>
  <si>
    <t>38.419088, -122.024568</t>
  </si>
  <si>
    <t>9279-CJEOJ</t>
  </si>
  <si>
    <t>33.844983, -117.952151</t>
  </si>
  <si>
    <t>6029-WTIPC</t>
  </si>
  <si>
    <t>32.787836, -117.232360</t>
  </si>
  <si>
    <t>9308-ANMVE</t>
  </si>
  <si>
    <t>3806-YAZOV</t>
  </si>
  <si>
    <t>4023-RTIQM</t>
  </si>
  <si>
    <t>Mission Hills</t>
  </si>
  <si>
    <t>1285-OKIPP</t>
  </si>
  <si>
    <t>34.266389, -118.459744</t>
  </si>
  <si>
    <t>Annapolis</t>
  </si>
  <si>
    <t>8559-CIZFV</t>
  </si>
  <si>
    <t>38.731055, -123.316553</t>
  </si>
  <si>
    <t>Stanford</t>
  </si>
  <si>
    <t>0383-CLDDA</t>
  </si>
  <si>
    <t>37.424342, -122.165641</t>
  </si>
  <si>
    <t>Cassel</t>
  </si>
  <si>
    <t>6518-KZXCB</t>
  </si>
  <si>
    <t>40.936285, -121.572692</t>
  </si>
  <si>
    <t>6614-FHDBO</t>
  </si>
  <si>
    <t>34.132275, -117.611478</t>
  </si>
  <si>
    <t>4248-HCETZ</t>
  </si>
  <si>
    <t>0396-YCHWO</t>
  </si>
  <si>
    <t>Victorville</t>
  </si>
  <si>
    <t>5656-MJEFC</t>
  </si>
  <si>
    <t>34.486835, -117.362274</t>
  </si>
  <si>
    <t>6598-KELSS</t>
  </si>
  <si>
    <t>2061-VVFST</t>
  </si>
  <si>
    <t>Davis Creek</t>
  </si>
  <si>
    <t>4132-KALRO</t>
  </si>
  <si>
    <t>41.750354, -120.403885</t>
  </si>
  <si>
    <t>2273-QCKXA</t>
  </si>
  <si>
    <t>6557-BZXLQ</t>
  </si>
  <si>
    <t>Stonyford</t>
  </si>
  <si>
    <t>9764-REAFF</t>
  </si>
  <si>
    <t>39.288127, -122.415841</t>
  </si>
  <si>
    <t>3038-PQIUY</t>
  </si>
  <si>
    <t>8963-JLGJT</t>
  </si>
  <si>
    <t>8345-MVDYC</t>
  </si>
  <si>
    <t>7495-OOKFY</t>
  </si>
  <si>
    <t>9135-MGVPY</t>
  </si>
  <si>
    <t>Studio City</t>
  </si>
  <si>
    <t>7096-ZNBZI</t>
  </si>
  <si>
    <t>34.139082, -118.39275</t>
  </si>
  <si>
    <t>8838-GPHZP</t>
  </si>
  <si>
    <t>3707-LRWZD</t>
  </si>
  <si>
    <t>2511-MORQY</t>
  </si>
  <si>
    <t>5293-WXJAK</t>
  </si>
  <si>
    <t>37.28682, -121.723877</t>
  </si>
  <si>
    <t>7883-ROJOC</t>
  </si>
  <si>
    <t>0835-JKADZ</t>
  </si>
  <si>
    <t>37.768881, -122.395521</t>
  </si>
  <si>
    <t>Darwin</t>
  </si>
  <si>
    <t>4537-DKTAL</t>
  </si>
  <si>
    <t>36.319181, -117.593053</t>
  </si>
  <si>
    <t>Bolinas</t>
  </si>
  <si>
    <t>3354-OADJP</t>
  </si>
  <si>
    <t>37.943087, -122.72379</t>
  </si>
  <si>
    <t>6418-HNFED</t>
  </si>
  <si>
    <t>Knights Landing</t>
  </si>
  <si>
    <t>4702-HDRKD</t>
  </si>
  <si>
    <t>38.875508, -121.765866</t>
  </si>
  <si>
    <t>8908-SLFCJ</t>
  </si>
  <si>
    <t>1349-WXNGG</t>
  </si>
  <si>
    <t>2662-NNTDK</t>
  </si>
  <si>
    <t>3282-ZISZV</t>
  </si>
  <si>
    <t>1241-EZFMJ</t>
  </si>
  <si>
    <t>34.035602, -117.591528</t>
  </si>
  <si>
    <t>8510-BBWMU</t>
  </si>
  <si>
    <t>9742-XOKTS</t>
  </si>
  <si>
    <t>6608-QQLVK</t>
  </si>
  <si>
    <t>7074-STDCN</t>
  </si>
  <si>
    <t>La Honda</t>
  </si>
  <si>
    <t>9342-VNIMQ</t>
  </si>
  <si>
    <t>37.285677, -122.224165</t>
  </si>
  <si>
    <t>2908-WGAXL</t>
  </si>
  <si>
    <t>4690-PKDQG</t>
  </si>
  <si>
    <t>32.716007, -117.117462</t>
  </si>
  <si>
    <t>2791-SFVEW</t>
  </si>
  <si>
    <t>34.044639, -118.240413</t>
  </si>
  <si>
    <t>6614-YOLAC</t>
  </si>
  <si>
    <t>Cazadero</t>
  </si>
  <si>
    <t>4329-YPDDQ</t>
  </si>
  <si>
    <t>38.578807, -123.19338</t>
  </si>
  <si>
    <t>7876-AEHIG</t>
  </si>
  <si>
    <t>4671-VJLCL</t>
  </si>
  <si>
    <t>9136-ALYBR</t>
  </si>
  <si>
    <t>4077-HWUYD</t>
  </si>
  <si>
    <t>9371-BITHB</t>
  </si>
  <si>
    <t>Bethel Island</t>
  </si>
  <si>
    <t>6867-ACCZI</t>
  </si>
  <si>
    <t>38.050558, -121.646924</t>
  </si>
  <si>
    <t>6365-MTGZX</t>
  </si>
  <si>
    <t>4785-FCIFB</t>
  </si>
  <si>
    <t>7969-FFOWG</t>
  </si>
  <si>
    <t>9701-CDXHR</t>
  </si>
  <si>
    <t>9122-UMROB</t>
  </si>
  <si>
    <t>34.062125, -118.315709</t>
  </si>
  <si>
    <t>2233-FAGXV</t>
  </si>
  <si>
    <t>2165-VOEGB</t>
  </si>
  <si>
    <t>1656-DRSMG</t>
  </si>
  <si>
    <t>1230-QAJDW</t>
  </si>
  <si>
    <t>Olancha</t>
  </si>
  <si>
    <t>8042-JVNFH</t>
  </si>
  <si>
    <t>36.296851, -117.865469</t>
  </si>
  <si>
    <t>9391-TTOYH</t>
  </si>
  <si>
    <t>2453-SAFNS</t>
  </si>
  <si>
    <t>5519-NPHVG</t>
  </si>
  <si>
    <t>2907-ILJBN</t>
  </si>
  <si>
    <t>4735-BJKOU</t>
  </si>
  <si>
    <t>34.110845, -118.259595</t>
  </si>
  <si>
    <t>0743-HRVFF</t>
  </si>
  <si>
    <t>Kings Beach</t>
  </si>
  <si>
    <t>4657-FWVFY</t>
  </si>
  <si>
    <t>39.246654, -120.029273</t>
  </si>
  <si>
    <t>1919-RTPQD</t>
  </si>
  <si>
    <t>3943-KDREE</t>
  </si>
  <si>
    <t>2978-XXSOG</t>
  </si>
  <si>
    <t>4480-MBMLB</t>
  </si>
  <si>
    <t>4763-PGDPO</t>
  </si>
  <si>
    <t>38.494832, -121.529447</t>
  </si>
  <si>
    <t>4138-NAXED</t>
  </si>
  <si>
    <t>1355-KUSBG</t>
  </si>
  <si>
    <t>Junction City</t>
  </si>
  <si>
    <t>1763-KUAAW</t>
  </si>
  <si>
    <t>40.913192, -123.06597</t>
  </si>
  <si>
    <t>1977-STDKI</t>
  </si>
  <si>
    <t>3683-QKIUE</t>
  </si>
  <si>
    <t>4039-PIMHX</t>
  </si>
  <si>
    <t>Avalon</t>
  </si>
  <si>
    <t>6994-KERXL</t>
  </si>
  <si>
    <t>33.391181, -118.421305</t>
  </si>
  <si>
    <t>7384-GHBPI</t>
  </si>
  <si>
    <t>0481-SUMCB</t>
  </si>
  <si>
    <t>7952-OBOYL</t>
  </si>
  <si>
    <t>1163-VIPRI</t>
  </si>
  <si>
    <t>7407-SUJIZ</t>
  </si>
  <si>
    <t>6693-DJWTY</t>
  </si>
  <si>
    <t>Solana Beach</t>
  </si>
  <si>
    <t>5924-SNGKP</t>
  </si>
  <si>
    <t>33.001813, -117.263628</t>
  </si>
  <si>
    <t>5016-IBERQ</t>
  </si>
  <si>
    <t>0666-UXTJO</t>
  </si>
  <si>
    <t>2446-ZKVAF</t>
  </si>
  <si>
    <t>38.002125, -121.324979</t>
  </si>
  <si>
    <t>5899-MQZZL</t>
  </si>
  <si>
    <t>1796-JANOW</t>
  </si>
  <si>
    <t>0082-LDZUE</t>
  </si>
  <si>
    <t>0734-OXWBT</t>
  </si>
  <si>
    <t>5301-GAUUY</t>
  </si>
  <si>
    <t>New Cuyama</t>
  </si>
  <si>
    <t>3097-PYWXL</t>
  </si>
  <si>
    <t>34.956577, -119.750142</t>
  </si>
  <si>
    <t>5846-QFDFI</t>
  </si>
  <si>
    <t>4548-SDBKE</t>
  </si>
  <si>
    <t>8544-GOQSH</t>
  </si>
  <si>
    <t>4661-NJEUX</t>
  </si>
  <si>
    <t>Herald</t>
  </si>
  <si>
    <t>9360-OMDZZ</t>
  </si>
  <si>
    <t>38.313447, -121.123886</t>
  </si>
  <si>
    <t>3719-TDVQB</t>
  </si>
  <si>
    <t>5171-EPLKN</t>
  </si>
  <si>
    <t>34.133809, -117.523724</t>
  </si>
  <si>
    <t>0661-KQHNK</t>
  </si>
  <si>
    <t>1254-IZEYF</t>
  </si>
  <si>
    <t>6848-YLDFR</t>
  </si>
  <si>
    <t>0322-CHQRU</t>
  </si>
  <si>
    <t>6579-JPICP</t>
  </si>
  <si>
    <t>33.920907, -117.489426</t>
  </si>
  <si>
    <t>4468-YDOVK</t>
  </si>
  <si>
    <t>Strathmore</t>
  </si>
  <si>
    <t>7625-XCQRH</t>
  </si>
  <si>
    <t>36.141319, -119.129075</t>
  </si>
  <si>
    <t>9470-YFUYI</t>
  </si>
  <si>
    <t>4808-YNLEU</t>
  </si>
  <si>
    <t>3694-DELSO</t>
  </si>
  <si>
    <t>1024-VRZHF</t>
  </si>
  <si>
    <t>4232-JGKIY</t>
  </si>
  <si>
    <t>34.00709, -118.258681</t>
  </si>
  <si>
    <t>6877-TJMBR</t>
  </si>
  <si>
    <t>1183-CANVH</t>
  </si>
  <si>
    <t>1784-EZDKJ</t>
  </si>
  <si>
    <t>33.644585, -116.871544</t>
  </si>
  <si>
    <t>Nipomo</t>
  </si>
  <si>
    <t>8309-PPCED</t>
  </si>
  <si>
    <t>35.050345, -120.489599</t>
  </si>
  <si>
    <t>1051-EQPZR</t>
  </si>
  <si>
    <t>0810-DHDBD</t>
  </si>
  <si>
    <t>3655-SNQYZ</t>
  </si>
  <si>
    <t>34.052842, -118.264495</t>
  </si>
  <si>
    <t>4332-MUOEZ</t>
  </si>
  <si>
    <t>5389-FFVKB</t>
  </si>
  <si>
    <t>7133-VBDCG</t>
  </si>
  <si>
    <t>Sun Valley</t>
  </si>
  <si>
    <t>7841-TZDMQ</t>
  </si>
  <si>
    <t>34.231053, -118.338307</t>
  </si>
  <si>
    <t>5960-WPXQM</t>
  </si>
  <si>
    <t>1227-UDMZR</t>
  </si>
  <si>
    <t>3970-XGJDU</t>
  </si>
  <si>
    <t>4231-LZUYM</t>
  </si>
  <si>
    <t>Grand Terrace</t>
  </si>
  <si>
    <t>5886-VLQVU</t>
  </si>
  <si>
    <t>34.029175, -117.307211</t>
  </si>
  <si>
    <t>3733-LSYCE</t>
  </si>
  <si>
    <t>7767-UXAGJ</t>
  </si>
  <si>
    <t>6917-IAYHD</t>
  </si>
  <si>
    <t>3280-MRDOF</t>
  </si>
  <si>
    <t>6457-USBER</t>
  </si>
  <si>
    <t>9357-UJRUN</t>
  </si>
  <si>
    <t>9572-MTILT</t>
  </si>
  <si>
    <t>7450-NWRTR</t>
  </si>
  <si>
    <t>4283-IVYCI</t>
  </si>
  <si>
    <t>2867-UIMSS</t>
  </si>
  <si>
    <t>7803-XOCCZ</t>
  </si>
  <si>
    <t>7615-ESMYF</t>
  </si>
  <si>
    <t>6614-VBEGU</t>
  </si>
  <si>
    <t>4718-WXBGI</t>
  </si>
  <si>
    <t>Redwood Valley</t>
  </si>
  <si>
    <t>3108-PCCGG</t>
  </si>
  <si>
    <t>39.298065, -123.25211</t>
  </si>
  <si>
    <t>9057-SIHCH</t>
  </si>
  <si>
    <t>San Anselmo</t>
  </si>
  <si>
    <t>3752-CQSJI</t>
  </si>
  <si>
    <t>37.99272, -122.575026</t>
  </si>
  <si>
    <t>0354-VXMJC</t>
  </si>
  <si>
    <t>9800-ONTFE</t>
  </si>
  <si>
    <t>Mount Shasta</t>
  </si>
  <si>
    <t>3665-JATSN</t>
  </si>
  <si>
    <t>41.33832, -122.290756</t>
  </si>
  <si>
    <t>2067-QYTCF</t>
  </si>
  <si>
    <t>8563-IIOXK</t>
  </si>
  <si>
    <t>3212-KXOCR</t>
  </si>
  <si>
    <t>33.975332, -118.355252</t>
  </si>
  <si>
    <t>Douglas City</t>
  </si>
  <si>
    <t>0637-YLETY</t>
  </si>
  <si>
    <t>40.586588, -122.903677</t>
  </si>
  <si>
    <t>Shingletown</t>
  </si>
  <si>
    <t>3957-LXOLK</t>
  </si>
  <si>
    <t>40.497441, -121.827524</t>
  </si>
  <si>
    <t>1116-DXXDF</t>
  </si>
  <si>
    <t>5795-BKOYE</t>
  </si>
  <si>
    <t>Terra Bella</t>
  </si>
  <si>
    <t>1536-HBSWP</t>
  </si>
  <si>
    <t>35.939068, -119.043666</t>
  </si>
  <si>
    <t>Tracy</t>
  </si>
  <si>
    <t>5360-LJCNJ</t>
  </si>
  <si>
    <t>37.680968, -121.446049</t>
  </si>
  <si>
    <t>9541-ZPSEA</t>
  </si>
  <si>
    <t>7209-JCUDS</t>
  </si>
  <si>
    <t>38.049457, -121.21653</t>
  </si>
  <si>
    <t>Banning</t>
  </si>
  <si>
    <t>2150-WLKUW</t>
  </si>
  <si>
    <t>33.936298, -116.849577</t>
  </si>
  <si>
    <t>2753-JMMCV</t>
  </si>
  <si>
    <t>7674-YTAFD</t>
  </si>
  <si>
    <t>9824-BEMCV</t>
  </si>
  <si>
    <t>2364-UFROM</t>
  </si>
  <si>
    <t>5345-BMKWB</t>
  </si>
  <si>
    <t>37.760412, -122.484966</t>
  </si>
  <si>
    <t>3192-NQECA</t>
  </si>
  <si>
    <t>34.031529, -118.491156</t>
  </si>
  <si>
    <t>2081-KJSQF</t>
  </si>
  <si>
    <t>2439-LYPMQ</t>
  </si>
  <si>
    <t>6250-CGGUN</t>
  </si>
  <si>
    <t>9084-OAYKL</t>
  </si>
  <si>
    <t>6124-ACRHJ</t>
  </si>
  <si>
    <t>5915-ANOEI</t>
  </si>
  <si>
    <t>3726-TBHQT</t>
  </si>
  <si>
    <t>6942-LBFDP</t>
  </si>
  <si>
    <t>8812-ZRHFP</t>
  </si>
  <si>
    <t>37.802071, -122.411004</t>
  </si>
  <si>
    <t>3138-BKYAV</t>
  </si>
  <si>
    <t>6762-NSODU</t>
  </si>
  <si>
    <t>4211-MMAZN</t>
  </si>
  <si>
    <t>0308-IVGOK</t>
  </si>
  <si>
    <t>Redlands</t>
  </si>
  <si>
    <t>1304-BCCFO</t>
  </si>
  <si>
    <t>34.064073, -117.166158</t>
  </si>
  <si>
    <t>0788-DXBFY</t>
  </si>
  <si>
    <t>33.735802, -117.818805</t>
  </si>
  <si>
    <t>7248-VZQLC</t>
  </si>
  <si>
    <t>37.971421, -121.971504</t>
  </si>
  <si>
    <t>7623-TRNQN</t>
  </si>
  <si>
    <t>8563-OYMQY</t>
  </si>
  <si>
    <t>Cupertino</t>
  </si>
  <si>
    <t>3400-ESFUW</t>
  </si>
  <si>
    <t>37.306612, -122.080621</t>
  </si>
  <si>
    <t>Tarzana</t>
  </si>
  <si>
    <t>0748-RDGGM</t>
  </si>
  <si>
    <t>34.157137, -118.548511</t>
  </si>
  <si>
    <t>6416-JNVRK</t>
  </si>
  <si>
    <t>8727-XDPUD</t>
  </si>
  <si>
    <t>6821-BUXUX</t>
  </si>
  <si>
    <t>Arnold</t>
  </si>
  <si>
    <t>8280-MQRQN</t>
  </si>
  <si>
    <t>38.32153, -120.236358</t>
  </si>
  <si>
    <t>7267-FRMJW</t>
  </si>
  <si>
    <t>6894-LFHLY</t>
  </si>
  <si>
    <t>1106-HRLKZ</t>
  </si>
  <si>
    <t>8290-YWKHZ</t>
  </si>
  <si>
    <t>3930-ZGWVE</t>
  </si>
  <si>
    <t>7089-XXAYG</t>
  </si>
  <si>
    <t>Phelan</t>
  </si>
  <si>
    <t>4640-UHDOS</t>
  </si>
  <si>
    <t>34.441123, -117.537886</t>
  </si>
  <si>
    <t>Woodbridge</t>
  </si>
  <si>
    <t>1346-UFHAX</t>
  </si>
  <si>
    <t>38.169605, -121.310964</t>
  </si>
  <si>
    <t>6437-UDQJM</t>
  </si>
  <si>
    <t>34.017697, -118.200577</t>
  </si>
  <si>
    <t>Clearlake Oaks</t>
  </si>
  <si>
    <t>2115-BFTIW</t>
  </si>
  <si>
    <t>39.07116, -122.598542</t>
  </si>
  <si>
    <t>1494-EJZDW</t>
  </si>
  <si>
    <t>1766-GKNMI</t>
  </si>
  <si>
    <t>8755-IWJHN</t>
  </si>
  <si>
    <t>8961-QDZZJ</t>
  </si>
  <si>
    <t>Orosi</t>
  </si>
  <si>
    <t>2636-OHFMN</t>
  </si>
  <si>
    <t>36.600185, -119.175655</t>
  </si>
  <si>
    <t>3955-JBZZM</t>
  </si>
  <si>
    <t>9158-VCTQB</t>
  </si>
  <si>
    <t>6719-OXYBR</t>
  </si>
  <si>
    <t>1837-YQUCE</t>
  </si>
  <si>
    <t>33.845706, -118.012204</t>
  </si>
  <si>
    <t>1328-EUZHC</t>
  </si>
  <si>
    <t>3398-FSHON</t>
  </si>
  <si>
    <t>Crows Landing</t>
  </si>
  <si>
    <t>3714-JTVOV</t>
  </si>
  <si>
    <t>37.435664, -121.049056</t>
  </si>
  <si>
    <t>9927-DSWDF</t>
  </si>
  <si>
    <t>2754-XBHTB</t>
  </si>
  <si>
    <t>5248-YGIJN</t>
  </si>
  <si>
    <t>34.085807, -118.206617</t>
  </si>
  <si>
    <t>Fountain Valley</t>
  </si>
  <si>
    <t>3298-QEICA</t>
  </si>
  <si>
    <t>33.712036, -117.950113</t>
  </si>
  <si>
    <t>0234-TEVTT</t>
  </si>
  <si>
    <t>6581-NQCBA</t>
  </si>
  <si>
    <t>Montgomery Creek</t>
  </si>
  <si>
    <t>3717-FDJFU</t>
  </si>
  <si>
    <t>40.877552, -121.885884</t>
  </si>
  <si>
    <t>9050-QLROH</t>
  </si>
  <si>
    <t>Mendocino</t>
  </si>
  <si>
    <t>7153-OANIO</t>
  </si>
  <si>
    <t>39.305545, -123.743697</t>
  </si>
  <si>
    <t>Julian</t>
  </si>
  <si>
    <t>1960-UYCNN</t>
  </si>
  <si>
    <t>32.980678, -116.262854</t>
  </si>
  <si>
    <t>4694-PHWFW</t>
  </si>
  <si>
    <t>37.789168, -122.395009</t>
  </si>
  <si>
    <t>6651-AZVTJ</t>
  </si>
  <si>
    <t>4846-WHAFZ</t>
  </si>
  <si>
    <t>1498-DQNRX</t>
  </si>
  <si>
    <t>3926-YZVVX</t>
  </si>
  <si>
    <t>Buttonwillow</t>
  </si>
  <si>
    <t>4324-AHJKS</t>
  </si>
  <si>
    <t>35.451402, -119.488413</t>
  </si>
  <si>
    <t>1447-GIQMR</t>
  </si>
  <si>
    <t>San Gregorio</t>
  </si>
  <si>
    <t>9873-MNDKV</t>
  </si>
  <si>
    <t>37.331762, -122.341444</t>
  </si>
  <si>
    <t>2316-ESMLS</t>
  </si>
  <si>
    <t>2580-ASVVY</t>
  </si>
  <si>
    <t>5760-WRAHC</t>
  </si>
  <si>
    <t>4065-JJAVA</t>
  </si>
  <si>
    <t>1156-ZFYDO</t>
  </si>
  <si>
    <t>3034-ZBEQN</t>
  </si>
  <si>
    <t>3050-RLLXC</t>
  </si>
  <si>
    <t>7240-FQLHE</t>
  </si>
  <si>
    <t>Blue Lake</t>
  </si>
  <si>
    <t>7831-QGOXH</t>
  </si>
  <si>
    <t>40.94338, -123.831799</t>
  </si>
  <si>
    <t>2538-OIMXF</t>
  </si>
  <si>
    <t>4957-SREEC</t>
  </si>
  <si>
    <t>1047-RNXZV</t>
  </si>
  <si>
    <t>6180-YBIQI</t>
  </si>
  <si>
    <t>34.026334, -118.474222</t>
  </si>
  <si>
    <t>5294-CDGWY</t>
  </si>
  <si>
    <t>5057-LCOUI</t>
  </si>
  <si>
    <t>7976-CICYS</t>
  </si>
  <si>
    <t>8267-KFGYD</t>
  </si>
  <si>
    <t>7721-DVEKZ</t>
  </si>
  <si>
    <t>7426-RHZGU</t>
  </si>
  <si>
    <t>Gualala</t>
  </si>
  <si>
    <t>2330-PQGDQ</t>
  </si>
  <si>
    <t>38.848082, -123.50608</t>
  </si>
  <si>
    <t>0052-YNYOT</t>
  </si>
  <si>
    <t>1965-DDBWU</t>
  </si>
  <si>
    <t>7463-IFMQU</t>
  </si>
  <si>
    <t>8097-VBQTZ</t>
  </si>
  <si>
    <t>Atwater</t>
  </si>
  <si>
    <t>3992-YWPKO</t>
  </si>
  <si>
    <t>37.321233, -120.656354</t>
  </si>
  <si>
    <t>Arvin</t>
  </si>
  <si>
    <t>9574-BOSMD</t>
  </si>
  <si>
    <t>35.116307, -118.817644</t>
  </si>
  <si>
    <t>8292-ITGYJ</t>
  </si>
  <si>
    <t>Essex</t>
  </si>
  <si>
    <t>0412-UCCNP</t>
  </si>
  <si>
    <t>34.9436, -115.287901</t>
  </si>
  <si>
    <t>4641-FROLU</t>
  </si>
  <si>
    <t>Campbell</t>
  </si>
  <si>
    <t>1088-CNNKB</t>
  </si>
  <si>
    <t>37.279689, -121.954567</t>
  </si>
  <si>
    <t>5383-MMTWC</t>
  </si>
  <si>
    <t>8086-OVPWV</t>
  </si>
  <si>
    <t>1098-TDVUQ</t>
  </si>
  <si>
    <t>5027-QPKTE</t>
  </si>
  <si>
    <t>4546-FOKWR</t>
  </si>
  <si>
    <t>9750-BOOHV</t>
  </si>
  <si>
    <t>7927-AUXBZ</t>
  </si>
  <si>
    <t>33.707483, -117.200006</t>
  </si>
  <si>
    <t>5811-IWXYM</t>
  </si>
  <si>
    <t>38.489789, -122.27011</t>
  </si>
  <si>
    <t>Crescent Mills</t>
  </si>
  <si>
    <t>8605-ITULD</t>
  </si>
  <si>
    <t>40.080342, -120.957805</t>
  </si>
  <si>
    <t>9432-RUVSL</t>
  </si>
  <si>
    <t>5451-MHQOF</t>
  </si>
  <si>
    <t>0420-HLGXF</t>
  </si>
  <si>
    <t>Clovis</t>
  </si>
  <si>
    <t>3580-GICBM</t>
  </si>
  <si>
    <t>36.917652, -119.593757</t>
  </si>
  <si>
    <t>8034-RYTVV</t>
  </si>
  <si>
    <t>0230-UBYPQ</t>
  </si>
  <si>
    <t>9540-JYROE</t>
  </si>
  <si>
    <t>Livingston</t>
  </si>
  <si>
    <t>6776-TLWOI</t>
  </si>
  <si>
    <t>37.361987, -120.748394</t>
  </si>
  <si>
    <t>3130-ICDUP</t>
  </si>
  <si>
    <t>0970-ETWGE</t>
  </si>
  <si>
    <t>Calabasas</t>
  </si>
  <si>
    <t>8017-UVSZU</t>
  </si>
  <si>
    <t>34.130861, -118.68346</t>
  </si>
  <si>
    <t>4188-FRABG</t>
  </si>
  <si>
    <t>Independence</t>
  </si>
  <si>
    <t>2929-ERCFZ</t>
  </si>
  <si>
    <t>36.869584, -118.189241</t>
  </si>
  <si>
    <t>5108-ADXWO</t>
  </si>
  <si>
    <t>37.820894, -122.369725</t>
  </si>
  <si>
    <t>Running Springs</t>
  </si>
  <si>
    <t>8035-BUYVG</t>
  </si>
  <si>
    <t>34.186211, -117.07683</t>
  </si>
  <si>
    <t>0784-GTUUK</t>
  </si>
  <si>
    <t>6518-LGAOV</t>
  </si>
  <si>
    <t>8663-UPDGF</t>
  </si>
  <si>
    <t>4847-TAJYI</t>
  </si>
  <si>
    <t>32.607964, -117.059459</t>
  </si>
  <si>
    <t>8714-EUHJO</t>
  </si>
  <si>
    <t>4710-FDUIZ</t>
  </si>
  <si>
    <t>0617-FHSGK</t>
  </si>
  <si>
    <t>4826-TZEVA</t>
  </si>
  <si>
    <t>6656-JWRQX</t>
  </si>
  <si>
    <t>8178-EYZUO</t>
  </si>
  <si>
    <t>0825-CPPQH</t>
  </si>
  <si>
    <t>Escalon</t>
  </si>
  <si>
    <t>8606-OEGQZ</t>
  </si>
  <si>
    <t>37.818543, -121.006907</t>
  </si>
  <si>
    <t>2013-SGDXK</t>
  </si>
  <si>
    <t>6439-GTPCA</t>
  </si>
  <si>
    <t>5298-GSTLM</t>
  </si>
  <si>
    <t>2828-SLQPF</t>
  </si>
  <si>
    <t>7404-JLKQG</t>
  </si>
  <si>
    <t>Wilton</t>
  </si>
  <si>
    <t>3870-SPZSI</t>
  </si>
  <si>
    <t>38.392559, -121.225093</t>
  </si>
  <si>
    <t>7470-DYNOE</t>
  </si>
  <si>
    <t>6754-LZUKA</t>
  </si>
  <si>
    <t>7396-VJUZB</t>
  </si>
  <si>
    <t>1657-DYMBM</t>
  </si>
  <si>
    <t>33.540604, -117.10909</t>
  </si>
  <si>
    <t>2800-VEQXM</t>
  </si>
  <si>
    <t>1555-DJEQW</t>
  </si>
  <si>
    <t>Wrightwood</t>
  </si>
  <si>
    <t>8051-HJRLT</t>
  </si>
  <si>
    <t>34.358321, -117.618263</t>
  </si>
  <si>
    <t>3244-DCJWY</t>
  </si>
  <si>
    <t>35.392599, -119.245341</t>
  </si>
  <si>
    <t>0623-GDISB</t>
  </si>
  <si>
    <t>Winnetka</t>
  </si>
  <si>
    <t>5201-FRKKS</t>
  </si>
  <si>
    <t>34.209532, -118.577563</t>
  </si>
  <si>
    <t>Chatsworth</t>
  </si>
  <si>
    <t>7730-IUTDZ</t>
  </si>
  <si>
    <t>34.294142, -118.603883</t>
  </si>
  <si>
    <t>1814-DKOLC</t>
  </si>
  <si>
    <t>1792-UXAFY</t>
  </si>
  <si>
    <t>5063-IUOKK</t>
  </si>
  <si>
    <t>Biola</t>
  </si>
  <si>
    <t>0567-GGCAC</t>
  </si>
  <si>
    <t>36.798882, -120.019511</t>
  </si>
  <si>
    <t>3372-CDXFJ</t>
  </si>
  <si>
    <t>6538-POCHL</t>
  </si>
  <si>
    <t>7964-YESJC</t>
  </si>
  <si>
    <t>7410-OIEDU</t>
  </si>
  <si>
    <t>9314-IJWSQ</t>
  </si>
  <si>
    <t>0848-SOMKO</t>
  </si>
  <si>
    <t>9495-SKLKD</t>
  </si>
  <si>
    <t>9555-SAHUZ</t>
  </si>
  <si>
    <t>8857-CUPFQ</t>
  </si>
  <si>
    <t>2410-CIYFZ</t>
  </si>
  <si>
    <t>38.694081, -121.694431</t>
  </si>
  <si>
    <t>5472-CVMDX</t>
  </si>
  <si>
    <t>Coachella</t>
  </si>
  <si>
    <t>2977-CEBSX</t>
  </si>
  <si>
    <t>33.680031, -116.171678</t>
  </si>
  <si>
    <t>6013-BHCAW</t>
  </si>
  <si>
    <t>8739-XNIKG</t>
  </si>
  <si>
    <t>4647-MUZON</t>
  </si>
  <si>
    <t>6288-CHQJB</t>
  </si>
  <si>
    <t>4307-KTUMW</t>
  </si>
  <si>
    <t>34.457541, -119.631072</t>
  </si>
  <si>
    <t>4572-DVCGN</t>
  </si>
  <si>
    <t>32.85723, -117.209771</t>
  </si>
  <si>
    <t>0533-BNWKF</t>
  </si>
  <si>
    <t>32.85723, -117.209779</t>
  </si>
  <si>
    <t>Dutch Flat</t>
  </si>
  <si>
    <t>0702-PGIBZ</t>
  </si>
  <si>
    <t>39.197215, -120.83679</t>
  </si>
  <si>
    <t>6645-MXQJT</t>
  </si>
  <si>
    <t>1544-JJMYL</t>
  </si>
  <si>
    <t>0308-GIQJT</t>
  </si>
  <si>
    <t>1535-VTJOQ</t>
  </si>
  <si>
    <t>5539-HIVAK</t>
  </si>
  <si>
    <t>7707-PYBBH</t>
  </si>
  <si>
    <t>San Bruno</t>
  </si>
  <si>
    <t>7876-BEUTG</t>
  </si>
  <si>
    <t>37.624436, -122.430661</t>
  </si>
  <si>
    <t>5781-BKHOP</t>
  </si>
  <si>
    <t>5067-XJQFU</t>
  </si>
  <si>
    <t>4146-SVFUD</t>
  </si>
  <si>
    <t>7349-ALMUX</t>
  </si>
  <si>
    <t>Big Creek</t>
  </si>
  <si>
    <t>1196-AMORA</t>
  </si>
  <si>
    <t>37.17277, -119.2997</t>
  </si>
  <si>
    <t>3451-VAWLI</t>
  </si>
  <si>
    <t>3533-UVMOM</t>
  </si>
  <si>
    <t>4660-IRIBM</t>
  </si>
  <si>
    <t>1574-DYCWE</t>
  </si>
  <si>
    <t>4587-NUKOX</t>
  </si>
  <si>
    <t>2240-HSJQD</t>
  </si>
  <si>
    <t>32.782501, -117.01611</t>
  </si>
  <si>
    <t>4983-CCWMC</t>
  </si>
  <si>
    <t>9309-BZGNT</t>
  </si>
  <si>
    <t>3733-ZEECP</t>
  </si>
  <si>
    <t>2621-UDNLU</t>
  </si>
  <si>
    <t>0617-AQNWT</t>
  </si>
  <si>
    <t>4737-HOBAX</t>
  </si>
  <si>
    <t>3279-DYZQM</t>
  </si>
  <si>
    <t>1767-TGTKO</t>
  </si>
  <si>
    <t>Bridgeville</t>
  </si>
  <si>
    <t>5813-UECBU</t>
  </si>
  <si>
    <t>40.372532, -123.525626</t>
  </si>
  <si>
    <t>0549-CYCQN</t>
  </si>
  <si>
    <t>9036-CSKBW</t>
  </si>
  <si>
    <t>37.160194, -121.945611</t>
  </si>
  <si>
    <t>3774-VBNXY</t>
  </si>
  <si>
    <t>0224-NIJLP</t>
  </si>
  <si>
    <t>5373-SFODM</t>
  </si>
  <si>
    <t>3320-VEOYC</t>
  </si>
  <si>
    <t>34.099891, -118.414338</t>
  </si>
  <si>
    <t>9518-XXBXE</t>
  </si>
  <si>
    <t>Felton</t>
  </si>
  <si>
    <t>0924-BJCRC</t>
  </si>
  <si>
    <t>37.089111, -122.062213</t>
  </si>
  <si>
    <t>4742-TXUEX</t>
  </si>
  <si>
    <t>1038-RQOST</t>
  </si>
  <si>
    <t>5743-KHMNA</t>
  </si>
  <si>
    <t>9117-SHLZX</t>
  </si>
  <si>
    <t>7279-NMVJC</t>
  </si>
  <si>
    <t>Salida</t>
  </si>
  <si>
    <t>0201-MIBOL</t>
  </si>
  <si>
    <t>37.713152, -121.08739</t>
  </si>
  <si>
    <t>8441-SHIPE</t>
  </si>
  <si>
    <t>2257-BOVXD</t>
  </si>
  <si>
    <t>5061-PBXFW</t>
  </si>
  <si>
    <t>7055-HNEOJ</t>
  </si>
  <si>
    <t>La Grange</t>
  </si>
  <si>
    <t>2277-DJJDL</t>
  </si>
  <si>
    <t>37.666587, -120.411517</t>
  </si>
  <si>
    <t>Alpine</t>
  </si>
  <si>
    <t>6233-HXJMX</t>
  </si>
  <si>
    <t>32.827184, -116.703729</t>
  </si>
  <si>
    <t>9378-FXTIZ</t>
  </si>
  <si>
    <t>32.802959, -117.027095</t>
  </si>
  <si>
    <t>2968-SSGAA</t>
  </si>
  <si>
    <t>7109-MFBYV</t>
  </si>
  <si>
    <t>5028-HTLJB</t>
  </si>
  <si>
    <t>7916-VCCPB</t>
  </si>
  <si>
    <t>9779-DPNEJ</t>
  </si>
  <si>
    <t>2592-HODOV</t>
  </si>
  <si>
    <t>8207-DMRVL</t>
  </si>
  <si>
    <t>33.897253, -117.792202</t>
  </si>
  <si>
    <t>1930-WNXSB</t>
  </si>
  <si>
    <t>34.08111, -117.853935</t>
  </si>
  <si>
    <t>2378-YIZKA</t>
  </si>
  <si>
    <t>1555-HAPSU</t>
  </si>
  <si>
    <t>36.751489, -119.68072</t>
  </si>
  <si>
    <t>1582-RAFML</t>
  </si>
  <si>
    <t>38.625096, -121.383658</t>
  </si>
  <si>
    <t>1777-JYQPJ</t>
  </si>
  <si>
    <t>Chowchilla</t>
  </si>
  <si>
    <t>2171-UDMFD</t>
  </si>
  <si>
    <t>37.100948, -120.270136</t>
  </si>
  <si>
    <t>4450-DLLMH</t>
  </si>
  <si>
    <t>2955-BJZHG</t>
  </si>
  <si>
    <t>Posey</t>
  </si>
  <si>
    <t>0822-GAVAP</t>
  </si>
  <si>
    <t>35.861928, -118.636698</t>
  </si>
  <si>
    <t>7636-OWBPG</t>
  </si>
  <si>
    <t>3519-ZKXGG</t>
  </si>
  <si>
    <t>37.800254, -122.436975</t>
  </si>
  <si>
    <t>6727-IOTLZ</t>
  </si>
  <si>
    <t>8562-GHPPI</t>
  </si>
  <si>
    <t>0953-LGOVU</t>
  </si>
  <si>
    <t>8058-INTPH</t>
  </si>
  <si>
    <t>32.787836, -117.232369</t>
  </si>
  <si>
    <t>0529-ONKER</t>
  </si>
  <si>
    <t>6050-FFXES</t>
  </si>
  <si>
    <t>6741-EGCBI</t>
  </si>
  <si>
    <t>Philo</t>
  </si>
  <si>
    <t>8800-ZKRFW</t>
  </si>
  <si>
    <t>39.094102, -123.500853</t>
  </si>
  <si>
    <t>2176-OSJUV</t>
  </si>
  <si>
    <t>6164-HXUGH</t>
  </si>
  <si>
    <t>6705-LXORM</t>
  </si>
  <si>
    <t>5859-HZYLF</t>
  </si>
  <si>
    <t>37.371862, -121.860349</t>
  </si>
  <si>
    <t>3766-EJLFL</t>
  </si>
  <si>
    <t>3858-XHYJO</t>
  </si>
  <si>
    <t>7008-LZVOZ</t>
  </si>
  <si>
    <t>7521-YXVZY</t>
  </si>
  <si>
    <t>9681-OXGVC</t>
  </si>
  <si>
    <t>4282-ACRXS</t>
  </si>
  <si>
    <t>34.084747, -117.886844</t>
  </si>
  <si>
    <t>2851-STERV</t>
  </si>
  <si>
    <t>4489-SNOJF</t>
  </si>
  <si>
    <t>4203-QGNZA</t>
  </si>
  <si>
    <t>34.029043, -118.239504</t>
  </si>
  <si>
    <t>8150-QUDFX</t>
  </si>
  <si>
    <t>0419-YAAPX</t>
  </si>
  <si>
    <t>8388-DMKAE</t>
  </si>
  <si>
    <t>2824-MYYBN</t>
  </si>
  <si>
    <t>5565-FILXA</t>
  </si>
  <si>
    <t>0093-XWZFY</t>
  </si>
  <si>
    <t>Pismo Beach</t>
  </si>
  <si>
    <t>4369-HTUIF</t>
  </si>
  <si>
    <t>35.165668, -120.655842</t>
  </si>
  <si>
    <t>8806-EAGWC</t>
  </si>
  <si>
    <t>6651-RLGGM</t>
  </si>
  <si>
    <t>5117-IFGPS</t>
  </si>
  <si>
    <t>0017-IUDMW</t>
  </si>
  <si>
    <t>3977-QCRSL</t>
  </si>
  <si>
    <t>5583-SXDAG</t>
  </si>
  <si>
    <t>3096-YXENJ</t>
  </si>
  <si>
    <t>37.791481, -121.903253</t>
  </si>
  <si>
    <t>5066-GFJMM</t>
  </si>
  <si>
    <t>8096-LOIST</t>
  </si>
  <si>
    <t>2372-HWUHI</t>
  </si>
  <si>
    <t>5049-GLYVG</t>
  </si>
  <si>
    <t>8807-OPMBM</t>
  </si>
  <si>
    <t>1073-XXCZD</t>
  </si>
  <si>
    <t>9039-RBEEE</t>
  </si>
  <si>
    <t>6134-KWTBV</t>
  </si>
  <si>
    <t>0670-KDOMA</t>
  </si>
  <si>
    <t>Lookout</t>
  </si>
  <si>
    <t>3439-GVUSX</t>
  </si>
  <si>
    <t>41.280478, -121.160249</t>
  </si>
  <si>
    <t>Casmalia</t>
  </si>
  <si>
    <t>9944-AEXBM</t>
  </si>
  <si>
    <t>34.866032, -120.536546</t>
  </si>
  <si>
    <t>6506-EYCNH</t>
  </si>
  <si>
    <t>1852-XEMDW</t>
  </si>
  <si>
    <t>5671-RQRLP</t>
  </si>
  <si>
    <t>2845-KDHVX</t>
  </si>
  <si>
    <t>Fields Landing</t>
  </si>
  <si>
    <t>4290-BSXUX</t>
  </si>
  <si>
    <t>40.726949, -124.217378</t>
  </si>
  <si>
    <t>5499-ECUTN</t>
  </si>
  <si>
    <t>5816-JMLGY</t>
  </si>
  <si>
    <t>4652-ODEVH</t>
  </si>
  <si>
    <t>5590-YRFJT</t>
  </si>
  <si>
    <t>1346-PJWTK</t>
  </si>
  <si>
    <t>33.918043, -117.617809</t>
  </si>
  <si>
    <t>4361-FEBGN</t>
  </si>
  <si>
    <t>Laguna Hills</t>
  </si>
  <si>
    <t>7951-VRDVK</t>
  </si>
  <si>
    <t>33.606899, -117.717854</t>
  </si>
  <si>
    <t>1670-SVOWZ</t>
  </si>
  <si>
    <t>8212-DJRCH</t>
  </si>
  <si>
    <t>2160-GPFXD</t>
  </si>
  <si>
    <t>5480-HPRRX</t>
  </si>
  <si>
    <t>1832-PEUTS</t>
  </si>
  <si>
    <t>34.106922, -117.297553</t>
  </si>
  <si>
    <t>8161-QYMTT</t>
  </si>
  <si>
    <t>North Palm Springs</t>
  </si>
  <si>
    <t>6961-VCPMC</t>
  </si>
  <si>
    <t>33.906496, -116.569499</t>
  </si>
  <si>
    <t>3550-SAHFP</t>
  </si>
  <si>
    <t>2911-UREFD</t>
  </si>
  <si>
    <t>3096-JRDSO</t>
  </si>
  <si>
    <t>6103-BOCOU</t>
  </si>
  <si>
    <t>8263-OKETD</t>
  </si>
  <si>
    <t>8182-BJDSI</t>
  </si>
  <si>
    <t>9512-PHSMG</t>
  </si>
  <si>
    <t>Bodega</t>
  </si>
  <si>
    <t>9351-LZYGF</t>
  </si>
  <si>
    <t>38.343282, -122.9755</t>
  </si>
  <si>
    <t>0237-YFUTL</t>
  </si>
  <si>
    <t>8414-MYSHR</t>
  </si>
  <si>
    <t>34.128284, -118.047732</t>
  </si>
  <si>
    <t>1813-JLKWR</t>
  </si>
  <si>
    <t>9474-PHLYD</t>
  </si>
  <si>
    <t>6652-YFFJO</t>
  </si>
  <si>
    <t>5762-TJXGK</t>
  </si>
  <si>
    <t>Duncans Mills</t>
  </si>
  <si>
    <t>6725-TPKJO</t>
  </si>
  <si>
    <t>38.445603, -123.063756</t>
  </si>
  <si>
    <t>2651-ZCBXV</t>
  </si>
  <si>
    <t>Millbrae</t>
  </si>
  <si>
    <t>3737-GCSPV</t>
  </si>
  <si>
    <t>37.601248, -122.403099</t>
  </si>
  <si>
    <t>Guadalupe</t>
  </si>
  <si>
    <t>5498-IBWPI</t>
  </si>
  <si>
    <t>34.936, -120.594655</t>
  </si>
  <si>
    <t>7814-LEEVE</t>
  </si>
  <si>
    <t>2710-WYVXG</t>
  </si>
  <si>
    <t>3865-ZYKAD</t>
  </si>
  <si>
    <t>8760-ZRHKE</t>
  </si>
  <si>
    <t>4130-MZLCC</t>
  </si>
  <si>
    <t>7245-NIIWQ</t>
  </si>
  <si>
    <t>6358-LYNGM</t>
  </si>
  <si>
    <t>3946-JEWRQ</t>
  </si>
  <si>
    <t>5995-WWKKG</t>
  </si>
  <si>
    <t>0533-UCAAU</t>
  </si>
  <si>
    <t>Cressey</t>
  </si>
  <si>
    <t>3039-MJSLN</t>
  </si>
  <si>
    <t>37.420273, -120.66527</t>
  </si>
  <si>
    <t>3211-AAPKX</t>
  </si>
  <si>
    <t>3761-FLYZI</t>
  </si>
  <si>
    <t>8774-GSBUN</t>
  </si>
  <si>
    <t>Idyllwild</t>
  </si>
  <si>
    <t>3458-IDMFK</t>
  </si>
  <si>
    <t>33.755039, -116.741796</t>
  </si>
  <si>
    <t>1618-CFHME</t>
  </si>
  <si>
    <t>1696-MZVAU</t>
  </si>
  <si>
    <t>8132-YPVBX</t>
  </si>
  <si>
    <t>36.77462, -121.664714</t>
  </si>
  <si>
    <t>5168-MSWXT</t>
  </si>
  <si>
    <t>6711-FLDFB</t>
  </si>
  <si>
    <t>8374-XGEJJ</t>
  </si>
  <si>
    <t>9839-ETQOE</t>
  </si>
  <si>
    <t>8017-LXHFA</t>
  </si>
  <si>
    <t>7729-JTEEC</t>
  </si>
  <si>
    <t>3295-YVUSR</t>
  </si>
  <si>
    <t>3776-EKTKM</t>
  </si>
  <si>
    <t>1113-IUJYX</t>
  </si>
  <si>
    <t>Imperial Beach</t>
  </si>
  <si>
    <t>0895-LMRSF</t>
  </si>
  <si>
    <t>32.579134, -117.119009</t>
  </si>
  <si>
    <t>6609-MXJHJ</t>
  </si>
  <si>
    <t>7881-INRLC</t>
  </si>
  <si>
    <t>1442-OKRJE</t>
  </si>
  <si>
    <t>6848-HJTXY</t>
  </si>
  <si>
    <t>4277-UDIEF</t>
  </si>
  <si>
    <t>Farmersville</t>
  </si>
  <si>
    <t>4818-DRBQT</t>
  </si>
  <si>
    <t>36.29878, -119.201028</t>
  </si>
  <si>
    <t>9553-DLCLU</t>
  </si>
  <si>
    <t>7530-HDYDS</t>
  </si>
  <si>
    <t>5176-LDKUH</t>
  </si>
  <si>
    <t>37.758085, -122.434801</t>
  </si>
  <si>
    <t>8266-VBFQL</t>
  </si>
  <si>
    <t>5206-XZZQI</t>
  </si>
  <si>
    <t>33.81859, -117.821288</t>
  </si>
  <si>
    <t>1212-GLHMD</t>
  </si>
  <si>
    <t>0178-SZBHO</t>
  </si>
  <si>
    <t>3481-JHUZH</t>
  </si>
  <si>
    <t>1872-EBWSC</t>
  </si>
  <si>
    <t>37.866009, -122.286228</t>
  </si>
  <si>
    <t>0439-IFYUN</t>
  </si>
  <si>
    <t>1834-WULEG</t>
  </si>
  <si>
    <t>9248-OJYKK</t>
  </si>
  <si>
    <t>1474-JUWSM</t>
  </si>
  <si>
    <t>6583-KQJLK</t>
  </si>
  <si>
    <t>0254-FNMCI</t>
  </si>
  <si>
    <t>33.940884, -118.128628</t>
  </si>
  <si>
    <t>7908-QCBCA</t>
  </si>
  <si>
    <t>1169-WCVAK</t>
  </si>
  <si>
    <t>36.822715, -119.761826</t>
  </si>
  <si>
    <t>9948-YPTDG</t>
  </si>
  <si>
    <t>1092-WPIVQ</t>
  </si>
  <si>
    <t>6351-SCJKT</t>
  </si>
  <si>
    <t>5198-HQAEN</t>
  </si>
  <si>
    <t>Callahan</t>
  </si>
  <si>
    <t>4237-RLAQD</t>
  </si>
  <si>
    <t>41.388397, -122.794636</t>
  </si>
  <si>
    <t>3179-GBRWV</t>
  </si>
  <si>
    <t>1991-VOPLL</t>
  </si>
  <si>
    <t>1452-UZOSF</t>
  </si>
  <si>
    <t>3540-RZJYU</t>
  </si>
  <si>
    <t>8868-GAGIO</t>
  </si>
  <si>
    <t>1078-TDCRN</t>
  </si>
  <si>
    <t>9046-DQMTP</t>
  </si>
  <si>
    <t>2208-NKVVH</t>
  </si>
  <si>
    <t>4285-GYRQC</t>
  </si>
  <si>
    <t>Pebble Beach</t>
  </si>
  <si>
    <t>5321-NTRKC</t>
  </si>
  <si>
    <t>36.587497, -121.944815</t>
  </si>
  <si>
    <t>4373-VVHQL</t>
  </si>
  <si>
    <t>6221-AVQYL</t>
  </si>
  <si>
    <t>5982-XMDEX</t>
  </si>
  <si>
    <t>2408-TZMJL</t>
  </si>
  <si>
    <t>1958-RNRKS</t>
  </si>
  <si>
    <t>8950-MTZNV</t>
  </si>
  <si>
    <t>5899-OUVKV</t>
  </si>
  <si>
    <t>8550-XSXUQ</t>
  </si>
  <si>
    <t>Manton</t>
  </si>
  <si>
    <t>4522-XRWWI</t>
  </si>
  <si>
    <t>40.426679, -121.850421</t>
  </si>
  <si>
    <t>0902-XKXPN</t>
  </si>
  <si>
    <t>2888-ADFAO</t>
  </si>
  <si>
    <t>7762-ONLJY</t>
  </si>
  <si>
    <t>38.646209, -121.52446</t>
  </si>
  <si>
    <t>4837-PZTIC</t>
  </si>
  <si>
    <t>33.867257, -118.330794</t>
  </si>
  <si>
    <t>0415-MOSGF</t>
  </si>
  <si>
    <t>37.222842, -121.988727</t>
  </si>
  <si>
    <t>8631-XVRZL</t>
  </si>
  <si>
    <t>9919-FZDED</t>
  </si>
  <si>
    <t>Tomales</t>
  </si>
  <si>
    <t>2718-YSKCS</t>
  </si>
  <si>
    <t>38.240769, -122.901041</t>
  </si>
  <si>
    <t>La Canada Flintridge</t>
  </si>
  <si>
    <t>6345-FZOQH</t>
  </si>
  <si>
    <t>34.234912, -118.153729</t>
  </si>
  <si>
    <t>7740-KKCXF</t>
  </si>
  <si>
    <t>1251-STYSZ</t>
  </si>
  <si>
    <t>0866-QLSIR</t>
  </si>
  <si>
    <t>0607-MVMGC</t>
  </si>
  <si>
    <t>5375-XLDOF</t>
  </si>
  <si>
    <t>8023-QHAIO</t>
  </si>
  <si>
    <t>33.819385, -117.600213</t>
  </si>
  <si>
    <t>9786-IJYDL</t>
  </si>
  <si>
    <t>9620-ENEJV</t>
  </si>
  <si>
    <t>6859-RKMZJ</t>
  </si>
  <si>
    <t>38.161321, -122.271588</t>
  </si>
  <si>
    <t>Ladera Ranch</t>
  </si>
  <si>
    <t>5299-SJCZT</t>
  </si>
  <si>
    <t>33.569186, -117.640055</t>
  </si>
  <si>
    <t>River Pines</t>
  </si>
  <si>
    <t>0895-UADGO</t>
  </si>
  <si>
    <t>38.545775, -120.743325</t>
  </si>
  <si>
    <t>2451-YMUXS</t>
  </si>
  <si>
    <t>33.22784, -117.200024</t>
  </si>
  <si>
    <t>0337-CNPZE</t>
  </si>
  <si>
    <t>6036-TTFYU</t>
  </si>
  <si>
    <t>2187-LZGPL</t>
  </si>
  <si>
    <t>5641-DMBFJ</t>
  </si>
  <si>
    <t>6585-WCEWR</t>
  </si>
  <si>
    <t>36.757345, -119.818274</t>
  </si>
  <si>
    <t>7445-WMRBW</t>
  </si>
  <si>
    <t>4198-VFOEA</t>
  </si>
  <si>
    <t>Sausalito</t>
  </si>
  <si>
    <t>4781-ZXYGU</t>
  </si>
  <si>
    <t>37.848641, -122.515692</t>
  </si>
  <si>
    <t>5989-OMNJE</t>
  </si>
  <si>
    <t>9661-ACXBS</t>
  </si>
  <si>
    <t>Lakeshore</t>
  </si>
  <si>
    <t>7382-DFJTU</t>
  </si>
  <si>
    <t>37.290606, -119.216328</t>
  </si>
  <si>
    <t>1895-QTKDO</t>
  </si>
  <si>
    <t>Buellton</t>
  </si>
  <si>
    <t>6370-ZVHDV</t>
  </si>
  <si>
    <t>34.631362, -120.238218</t>
  </si>
  <si>
    <t>Clipper Mills</t>
  </si>
  <si>
    <t>5339-PXDVH</t>
  </si>
  <si>
    <t>39.562239, -121.14836</t>
  </si>
  <si>
    <t>1784-BXEFA</t>
  </si>
  <si>
    <t>3806-DXQOM</t>
  </si>
  <si>
    <t>2239-CGBUZ</t>
  </si>
  <si>
    <t>1217-VASWC</t>
  </si>
  <si>
    <t>2400-XIWIO</t>
  </si>
  <si>
    <t>9317-WZPGV</t>
  </si>
  <si>
    <t>2580-ATZSQ</t>
  </si>
  <si>
    <t>37.238758, -121.828375</t>
  </si>
  <si>
    <t>6734-CKRSM</t>
  </si>
  <si>
    <t>7137-NAXML</t>
  </si>
  <si>
    <t>5688-KZTSN</t>
  </si>
  <si>
    <t>9495-REDIY</t>
  </si>
  <si>
    <t>Selma</t>
  </si>
  <si>
    <t>4439-YRNVD</t>
  </si>
  <si>
    <t>36.545322, -119.642281</t>
  </si>
  <si>
    <t>Del Mar</t>
  </si>
  <si>
    <t>1450-SKCVI</t>
  </si>
  <si>
    <t>32.948262, -117.256086</t>
  </si>
  <si>
    <t>2858-MOFSQ</t>
  </si>
  <si>
    <t>8929-KSWIH</t>
  </si>
  <si>
    <t>37.284265, -121.827673</t>
  </si>
  <si>
    <t>7663-CUXZB</t>
  </si>
  <si>
    <t>9470-XCCEM</t>
  </si>
  <si>
    <t>Bradley</t>
  </si>
  <si>
    <t>1846-XWOQN</t>
  </si>
  <si>
    <t>35.842889, -121.004862</t>
  </si>
  <si>
    <t>3318-ISQFQ</t>
  </si>
  <si>
    <t>4583-PARNH</t>
  </si>
  <si>
    <t>4816-OKWNX</t>
  </si>
  <si>
    <t>Earp</t>
  </si>
  <si>
    <t>2274-XUATA</t>
  </si>
  <si>
    <t>34.137742, -114.36514</t>
  </si>
  <si>
    <t>0496-AHOOK</t>
  </si>
  <si>
    <t>4365-MSDYN</t>
  </si>
  <si>
    <t>5447-WZAFP</t>
  </si>
  <si>
    <t>9624-EGDEQ</t>
  </si>
  <si>
    <t>9351-HXDMR</t>
  </si>
  <si>
    <t>4919-MOAVT</t>
  </si>
  <si>
    <t>34.167465, -118.165327</t>
  </si>
  <si>
    <t>4342-HFXWS</t>
  </si>
  <si>
    <t>0946-CLJTI</t>
  </si>
  <si>
    <t>0394-YONDK</t>
  </si>
  <si>
    <t>Dunlap</t>
  </si>
  <si>
    <t>0608-JDVEC</t>
  </si>
  <si>
    <t>36.789213, -119.140338</t>
  </si>
  <si>
    <t>La Jolla</t>
  </si>
  <si>
    <t>7746-AWNQW</t>
  </si>
  <si>
    <t>32.853743, -117.25034</t>
  </si>
  <si>
    <t>5803-NQJZO</t>
  </si>
  <si>
    <t>35.391733, -118.984109</t>
  </si>
  <si>
    <t>7754-IXRMC</t>
  </si>
  <si>
    <t>1386-ZIKUV</t>
  </si>
  <si>
    <t>4801-JZAZL</t>
  </si>
  <si>
    <t>8443-WVPSS</t>
  </si>
  <si>
    <t>6818-WOBHJ</t>
  </si>
  <si>
    <t>2307-FYNNL</t>
  </si>
  <si>
    <t>1320-REHCS</t>
  </si>
  <si>
    <t>3030-ZKIWL</t>
  </si>
  <si>
    <t>4529-CKBCL</t>
  </si>
  <si>
    <t>9881-VCZEP</t>
  </si>
  <si>
    <t>1205-WNWPJ</t>
  </si>
  <si>
    <t>1270-XKUCC</t>
  </si>
  <si>
    <t>4778-IZARL</t>
  </si>
  <si>
    <t>4174-LPGTI</t>
  </si>
  <si>
    <t>7312-XSBAT</t>
  </si>
  <si>
    <t>8108-UXRQN</t>
  </si>
  <si>
    <t>0376-YMCJC</t>
  </si>
  <si>
    <t>4732-RRJZC</t>
  </si>
  <si>
    <t>5712-VBOXD</t>
  </si>
  <si>
    <t>8861-HGGKB</t>
  </si>
  <si>
    <t>1755-RMCXH</t>
  </si>
  <si>
    <t>4835-YSJMR</t>
  </si>
  <si>
    <t>9055-MOJJJ</t>
  </si>
  <si>
    <t>9851-QXEEQ</t>
  </si>
  <si>
    <t>Twain</t>
  </si>
  <si>
    <t>8519-QJGJD</t>
  </si>
  <si>
    <t>40.022184, -121.062384</t>
  </si>
  <si>
    <t>9430-FRQOC</t>
  </si>
  <si>
    <t>Somerset</t>
  </si>
  <si>
    <t>6734-FQAJX</t>
  </si>
  <si>
    <t>38.606703, -120.586659</t>
  </si>
  <si>
    <t>1360-JYXKQ</t>
  </si>
  <si>
    <t>3199-NPKCN</t>
  </si>
  <si>
    <t>4465-VDKIQ</t>
  </si>
  <si>
    <t>1522-VVDMG</t>
  </si>
  <si>
    <t>Union City</t>
  </si>
  <si>
    <t>9732-OUYRN</t>
  </si>
  <si>
    <t>37.59485, -122.051521</t>
  </si>
  <si>
    <t>6627-CFOSN</t>
  </si>
  <si>
    <t>4868-AADLV</t>
  </si>
  <si>
    <t>9696-RMYBA</t>
  </si>
  <si>
    <t>9609-BENEA</t>
  </si>
  <si>
    <t>1032-MAELW</t>
  </si>
  <si>
    <t>6661-HBGWL</t>
  </si>
  <si>
    <t>7409-JURKQ</t>
  </si>
  <si>
    <t>0134-XWXCE</t>
  </si>
  <si>
    <t>4423-YLHDV</t>
  </si>
  <si>
    <t>5271-YNWVR</t>
  </si>
  <si>
    <t>3537-RYBHH</t>
  </si>
  <si>
    <t>5630-IXDXV</t>
  </si>
  <si>
    <t>Capistrano Beach</t>
  </si>
  <si>
    <t>8837-VVWLQ</t>
  </si>
  <si>
    <t>33.458754, -117.665104</t>
  </si>
  <si>
    <t>8761-NSOBC</t>
  </si>
  <si>
    <t>8619-IJNDK</t>
  </si>
  <si>
    <t>0742-NXBGR</t>
  </si>
  <si>
    <t>9763-PDTKK</t>
  </si>
  <si>
    <t>1453-RZFON</t>
  </si>
  <si>
    <t>2499-AJYUA</t>
  </si>
  <si>
    <t>0178-CIIKR</t>
  </si>
  <si>
    <t>7503-MIOGA</t>
  </si>
  <si>
    <t>El Cerrito</t>
  </si>
  <si>
    <t>8818-DOPVL</t>
  </si>
  <si>
    <t>37.924838, -122.289145</t>
  </si>
  <si>
    <t>Standish</t>
  </si>
  <si>
    <t>3205-MXZRA</t>
  </si>
  <si>
    <t>40.346634, -120.386422</t>
  </si>
  <si>
    <t>3638-WEABW</t>
  </si>
  <si>
    <t>34.046174, -118.446333</t>
  </si>
  <si>
    <t>7398-HPYZQ</t>
  </si>
  <si>
    <t>0754-EEBDC</t>
  </si>
  <si>
    <t>9812-GHVRI</t>
  </si>
  <si>
    <t>6015-VVHHE</t>
  </si>
  <si>
    <t>0815-MFZGM</t>
  </si>
  <si>
    <t>7123-WQUHX</t>
  </si>
  <si>
    <t>8067-NIOYM</t>
  </si>
  <si>
    <t>Clayton</t>
  </si>
  <si>
    <t>8467-WYNSR</t>
  </si>
  <si>
    <t>37.881842, -121.848111</t>
  </si>
  <si>
    <t>8625-AZYZY</t>
  </si>
  <si>
    <t>1843-TLSGD</t>
  </si>
  <si>
    <t>7921-LMDFQ</t>
  </si>
  <si>
    <t>3473-XIIIT</t>
  </si>
  <si>
    <t>Monrovia</t>
  </si>
  <si>
    <t>6483-OATDN</t>
  </si>
  <si>
    <t>34.1528, -118.000482</t>
  </si>
  <si>
    <t>5126-RCXYW</t>
  </si>
  <si>
    <t>6137-MFAJN</t>
  </si>
  <si>
    <t>34.008293, -118.346766</t>
  </si>
  <si>
    <t>2097-YVPKN</t>
  </si>
  <si>
    <t>8048-DSDFQ</t>
  </si>
  <si>
    <t>5494-HECPR</t>
  </si>
  <si>
    <t>7167-PCEYD</t>
  </si>
  <si>
    <t>8165-CBKXO</t>
  </si>
  <si>
    <t>0513-RBGPE</t>
  </si>
  <si>
    <t>32.99356, -117.207121</t>
  </si>
  <si>
    <t>6283-GITPX</t>
  </si>
  <si>
    <t>5013-SBUIH</t>
  </si>
  <si>
    <t>8565-HBFNN</t>
  </si>
  <si>
    <t>4446-BZKHU</t>
  </si>
  <si>
    <t>Oakhurst</t>
  </si>
  <si>
    <t>1740-CSDJP</t>
  </si>
  <si>
    <t>37.648647, -119.231447</t>
  </si>
  <si>
    <t>5619-XZZKR</t>
  </si>
  <si>
    <t>3370-GQEAL</t>
  </si>
  <si>
    <t>4115-NZRKS</t>
  </si>
  <si>
    <t>8387-UGUSU</t>
  </si>
  <si>
    <t>4080-IIARD</t>
  </si>
  <si>
    <t>33.958149, -118.308441</t>
  </si>
  <si>
    <t>3739-YBWAB</t>
  </si>
  <si>
    <t>1833-VGRUM</t>
  </si>
  <si>
    <t>3658-KIBGF</t>
  </si>
  <si>
    <t>2560-WBWXF</t>
  </si>
  <si>
    <t>9850-OWRHQ</t>
  </si>
  <si>
    <t>Pope Valley</t>
  </si>
  <si>
    <t>7240-ETPTR</t>
  </si>
  <si>
    <t>38.672708, -122.403219</t>
  </si>
  <si>
    <t>8259-DZLIZ</t>
  </si>
  <si>
    <t>2908-ZTPNF</t>
  </si>
  <si>
    <t>5099-BAILX</t>
  </si>
  <si>
    <t>0628-CNQRM</t>
  </si>
  <si>
    <t>7157-SMCFK</t>
  </si>
  <si>
    <t>6435-SRWBJ</t>
  </si>
  <si>
    <t>2371-JQHZZ</t>
  </si>
  <si>
    <t>Lindsay</t>
  </si>
  <si>
    <t>5382-TEMLV</t>
  </si>
  <si>
    <t>36.205465, -119.085807</t>
  </si>
  <si>
    <t>6968-GMKPR</t>
  </si>
  <si>
    <t>6896-SRVYQ</t>
  </si>
  <si>
    <t>1640-PLFMP</t>
  </si>
  <si>
    <t>6390-DSAZX</t>
  </si>
  <si>
    <t>32.85723, -117.209755</t>
  </si>
  <si>
    <t>1741-WTPON</t>
  </si>
  <si>
    <t>6166-ILMNY</t>
  </si>
  <si>
    <t>1163-ONYEY</t>
  </si>
  <si>
    <t>6319-QSUSR</t>
  </si>
  <si>
    <t>33.194742, -117.29032</t>
  </si>
  <si>
    <t>5919-VCZYM</t>
  </si>
  <si>
    <t>4277-BWBML</t>
  </si>
  <si>
    <t>5371-VYLSX</t>
  </si>
  <si>
    <t>1347-KTTTA</t>
  </si>
  <si>
    <t>5751-USDBL</t>
  </si>
  <si>
    <t>9142-XMYJH</t>
  </si>
  <si>
    <t>1685-BQULA</t>
  </si>
  <si>
    <t>7233-IOQNP</t>
  </si>
  <si>
    <t>3589-PPVKW</t>
  </si>
  <si>
    <t>7083-MIOPC</t>
  </si>
  <si>
    <t>9661-MHUMO</t>
  </si>
  <si>
    <t>6993-OHLXR</t>
  </si>
  <si>
    <t>9674-EHPPG</t>
  </si>
  <si>
    <t>5766-ZJYBB</t>
  </si>
  <si>
    <t>2737-YNGYW</t>
  </si>
  <si>
    <t>7101-HRBLJ</t>
  </si>
  <si>
    <t>3511-APPBJ</t>
  </si>
  <si>
    <t>1840-BIUOG</t>
  </si>
  <si>
    <t>1337-BOZWO</t>
  </si>
  <si>
    <t>2773-OVBPK</t>
  </si>
  <si>
    <t>33.828779, -117.848299</t>
  </si>
  <si>
    <t>0730-BGQGF</t>
  </si>
  <si>
    <t>1167-OYZJF</t>
  </si>
  <si>
    <t>6591-QGOYB</t>
  </si>
  <si>
    <t>1956-YIFGE</t>
  </si>
  <si>
    <t>6060-QBMGV</t>
  </si>
  <si>
    <t>8317-BVKSO</t>
  </si>
  <si>
    <t>3842-IYKUE</t>
  </si>
  <si>
    <t>Brawley</t>
  </si>
  <si>
    <t>1150-WFARN</t>
  </si>
  <si>
    <t>33.03933, -115.191857</t>
  </si>
  <si>
    <t>9391-YZEJW</t>
  </si>
  <si>
    <t>37.419725, -122.062947</t>
  </si>
  <si>
    <t>0311-UNPFF</t>
  </si>
  <si>
    <t>8319-QBEHW</t>
  </si>
  <si>
    <t>37.42765, -121.945416</t>
  </si>
  <si>
    <t>1680-VDCWW</t>
  </si>
  <si>
    <t>2933-FILNV</t>
  </si>
  <si>
    <t>6686-YPGHK</t>
  </si>
  <si>
    <t>Rio Dell</t>
  </si>
  <si>
    <t>1303-SRDOK</t>
  </si>
  <si>
    <t>40.485849, -124.163234</t>
  </si>
  <si>
    <t>Ravendale</t>
  </si>
  <si>
    <t>3898-GUYTS</t>
  </si>
  <si>
    <t>40.845738, -120.322219</t>
  </si>
  <si>
    <t>1035-IPQPU</t>
  </si>
  <si>
    <t>6352-TWCAU</t>
  </si>
  <si>
    <t>1470-PSXNM</t>
  </si>
  <si>
    <t>5445-UTODQ</t>
  </si>
  <si>
    <t>5414-OFQCB</t>
  </si>
  <si>
    <t>Mccloud</t>
  </si>
  <si>
    <t>4825-XJGDM</t>
  </si>
  <si>
    <t>41.251322, -122.105209</t>
  </si>
  <si>
    <t>2195-VVRJF</t>
  </si>
  <si>
    <t>4208-UFFGW</t>
  </si>
  <si>
    <t>Covelo</t>
  </si>
  <si>
    <t>6537-OTKMY</t>
  </si>
  <si>
    <t>39.83307, -123.178765</t>
  </si>
  <si>
    <t>Columbia</t>
  </si>
  <si>
    <t>5993-JSUWV</t>
  </si>
  <si>
    <t>38.085839, -120.37855</t>
  </si>
  <si>
    <t>8295-KMENE</t>
  </si>
  <si>
    <t>6851-WEFYX</t>
  </si>
  <si>
    <t>9739-JLPQJ</t>
  </si>
  <si>
    <t>4462-CYWMH</t>
  </si>
  <si>
    <t>7028-DVOIQ</t>
  </si>
  <si>
    <t>7718-RXDGG</t>
  </si>
  <si>
    <t>2228-BZDEE</t>
  </si>
  <si>
    <t>1848-LBZHY</t>
  </si>
  <si>
    <t>2450-ZKEED</t>
  </si>
  <si>
    <t>2277-BKJKN</t>
  </si>
  <si>
    <t>1187-WILMM</t>
  </si>
  <si>
    <t>4213-HKBJO</t>
  </si>
  <si>
    <t>2075-PUEPR</t>
  </si>
  <si>
    <t>2207-RYYRL</t>
  </si>
  <si>
    <t>0749-IRGQE</t>
  </si>
  <si>
    <t>9223-UCPVT</t>
  </si>
  <si>
    <t>0326-VDYXE</t>
  </si>
  <si>
    <t>9050-IKDZA</t>
  </si>
  <si>
    <t>6040-CGACY</t>
  </si>
  <si>
    <t>3508-CFVZL</t>
  </si>
  <si>
    <t>4726-DLWQN</t>
  </si>
  <si>
    <t>5712-PTIWW</t>
  </si>
  <si>
    <t>1508-DFXCU</t>
  </si>
  <si>
    <t>0196-JTUQI</t>
  </si>
  <si>
    <t>4402-FTBXC</t>
  </si>
  <si>
    <t>4102-HLENU</t>
  </si>
  <si>
    <t>9565-JSNFM</t>
  </si>
  <si>
    <t>7564-GHCVB</t>
  </si>
  <si>
    <t>6030-REHUX</t>
  </si>
  <si>
    <t>7957-RYHQD</t>
  </si>
  <si>
    <t>9845-QOMAD</t>
  </si>
  <si>
    <t>2474-LCNUE</t>
  </si>
  <si>
    <t>Acampo</t>
  </si>
  <si>
    <t>1455-UGQVH</t>
  </si>
  <si>
    <t>38.200231, -121.235034</t>
  </si>
  <si>
    <t>2984-MIIZL</t>
  </si>
  <si>
    <t>1174-FGIFN</t>
  </si>
  <si>
    <t>5482-NUPNA</t>
  </si>
  <si>
    <t>Johannesburg</t>
  </si>
  <si>
    <t>3415-TAILE</t>
  </si>
  <si>
    <t>35.363339, -117.637641</t>
  </si>
  <si>
    <t>7703-ZEKEF</t>
  </si>
  <si>
    <t>9651-GTSAQ</t>
  </si>
  <si>
    <t>6907-CQGPN</t>
  </si>
  <si>
    <t>37.809014, -122.269739</t>
  </si>
  <si>
    <t>2057-ZBLPD</t>
  </si>
  <si>
    <t>5639-NTUPK</t>
  </si>
  <si>
    <t>5281-BUZGT</t>
  </si>
  <si>
    <t>2673-ZALNP</t>
  </si>
  <si>
    <t>7156-MXBJE</t>
  </si>
  <si>
    <t>3178-FESZO</t>
  </si>
  <si>
    <t>6332-FBZRI</t>
  </si>
  <si>
    <t>9606-PBKBQ</t>
  </si>
  <si>
    <t>33.781086, -118.199049</t>
  </si>
  <si>
    <t>2877-VDUER</t>
  </si>
  <si>
    <t>1697-BCSHV</t>
  </si>
  <si>
    <t>6242-SGYTS</t>
  </si>
  <si>
    <t>4193-IBKSW</t>
  </si>
  <si>
    <t>7672-VFMXZ</t>
  </si>
  <si>
    <t>1121-QSIVB</t>
  </si>
  <si>
    <t>3085-QUOZK</t>
  </si>
  <si>
    <t>Hesperia</t>
  </si>
  <si>
    <t>9385-NXKDA</t>
  </si>
  <si>
    <t>34.361387, -117.337509</t>
  </si>
  <si>
    <t>7552-KEYGT</t>
  </si>
  <si>
    <t>4713-ZBURT</t>
  </si>
  <si>
    <t>1493-AMTIE</t>
  </si>
  <si>
    <t>8566-YPRGL</t>
  </si>
  <si>
    <t>33.802664, -118.179971</t>
  </si>
  <si>
    <t>0318-ZOPWS</t>
  </si>
  <si>
    <t>9668-PUGNU</t>
  </si>
  <si>
    <t>8328-SKJNO</t>
  </si>
  <si>
    <t>2533-TIBIX</t>
  </si>
  <si>
    <t>0612-RTZZA</t>
  </si>
  <si>
    <t>2546-KZAAT</t>
  </si>
  <si>
    <t>Azusa</t>
  </si>
  <si>
    <t>0643-OKLRP</t>
  </si>
  <si>
    <t>34.174493, -117.87068</t>
  </si>
  <si>
    <t>8541-QVFKM</t>
  </si>
  <si>
    <t>2205-YMZZJ</t>
  </si>
  <si>
    <t>36.814539, -119.711868</t>
  </si>
  <si>
    <t>9871-ELEYA</t>
  </si>
  <si>
    <t>Pescadero</t>
  </si>
  <si>
    <t>0281-CNTZX</t>
  </si>
  <si>
    <t>37.22565, -122.297533</t>
  </si>
  <si>
    <t>5686-CMAWK</t>
  </si>
  <si>
    <t>2253-KPMNB</t>
  </si>
  <si>
    <t>Palermo</t>
  </si>
  <si>
    <t>6184-DYUOB</t>
  </si>
  <si>
    <t>39.435756, -121.552071</t>
  </si>
  <si>
    <t>Penn Valley</t>
  </si>
  <si>
    <t>9644-UMGQA</t>
  </si>
  <si>
    <t>39.203817, -121.19584</t>
  </si>
  <si>
    <t>3657-COGMW</t>
  </si>
  <si>
    <t>3724-BSCVH</t>
  </si>
  <si>
    <t>Colusa</t>
  </si>
  <si>
    <t>2205-LPVGL</t>
  </si>
  <si>
    <t>39.273096, -122.050763</t>
  </si>
  <si>
    <t>5578-NKCXI</t>
  </si>
  <si>
    <t>9763-GRSKD</t>
  </si>
  <si>
    <t>34.065875, -118.238728</t>
  </si>
  <si>
    <t>4877-TSOFF</t>
  </si>
  <si>
    <t>8745-PVESG</t>
  </si>
  <si>
    <t>5845-BZZIB</t>
  </si>
  <si>
    <t>34.907911, -119.234281</t>
  </si>
  <si>
    <t>0516-UXRMT</t>
  </si>
  <si>
    <t>34.156629, -119.117218</t>
  </si>
  <si>
    <t>Wishon</t>
  </si>
  <si>
    <t>4815-GBTCD</t>
  </si>
  <si>
    <t>37.287758, -119.548156</t>
  </si>
  <si>
    <t>9840-EFJQB</t>
  </si>
  <si>
    <t>6586-PSJOX</t>
  </si>
  <si>
    <t>5977-CKHON</t>
  </si>
  <si>
    <t>7596-IIWYC</t>
  </si>
  <si>
    <t>4724-WXVWF</t>
  </si>
  <si>
    <t>7901-HXJVA</t>
  </si>
  <si>
    <t>39.681488, -121.83721</t>
  </si>
  <si>
    <t>0207-MDKNV</t>
  </si>
  <si>
    <t>5973-EJGDP</t>
  </si>
  <si>
    <t>33.745746, -116.514215</t>
  </si>
  <si>
    <t>8922-LIEGH</t>
  </si>
  <si>
    <t>3067-SVMTC</t>
  </si>
  <si>
    <t>3472-OAOOR</t>
  </si>
  <si>
    <t>5006-MXVRN</t>
  </si>
  <si>
    <t>Shasta</t>
  </si>
  <si>
    <t>4827-LTQRJ</t>
  </si>
  <si>
    <t>40.617614, -122.512861</t>
  </si>
  <si>
    <t>6859-QNXIQ</t>
  </si>
  <si>
    <t>0129-KPTWJ</t>
  </si>
  <si>
    <t>Sebastopol</t>
  </si>
  <si>
    <t>8390-FESFV</t>
  </si>
  <si>
    <t>38.398815, -122.861923</t>
  </si>
  <si>
    <t>4376-KFVRS</t>
  </si>
  <si>
    <t>0568-ONFPC</t>
  </si>
  <si>
    <t>9229-RQABD</t>
  </si>
  <si>
    <t>9591-YVTEB</t>
  </si>
  <si>
    <t>4482-FTFFX</t>
  </si>
  <si>
    <t>7363-QTBIW</t>
  </si>
  <si>
    <t>4550-EVXNY</t>
  </si>
  <si>
    <t>Reseda</t>
  </si>
  <si>
    <t>7758-XKCBS</t>
  </si>
  <si>
    <t>34.200175, -118.540958</t>
  </si>
  <si>
    <t>7808-DVWEP</t>
  </si>
  <si>
    <t>0536-ESJEP</t>
  </si>
  <si>
    <t>3834-XUIFC</t>
  </si>
  <si>
    <t>2920-RNCEZ</t>
  </si>
  <si>
    <t>3457-PQBYH</t>
  </si>
  <si>
    <t>8430-TWCBX</t>
  </si>
  <si>
    <t>38.112166, -122.634384</t>
  </si>
  <si>
    <t>1950-KSVVJ</t>
  </si>
  <si>
    <t>3768-VHXQO</t>
  </si>
  <si>
    <t>9365-CSLBQ</t>
  </si>
  <si>
    <t>0929-HYQEW</t>
  </si>
  <si>
    <t>37.776523, -122.219268</t>
  </si>
  <si>
    <t>2582-FFFZR</t>
  </si>
  <si>
    <t>5536-RTPWK</t>
  </si>
  <si>
    <t>0422-UXFAP</t>
  </si>
  <si>
    <t>5919-TMRGD</t>
  </si>
  <si>
    <t>7398-LXGYX</t>
  </si>
  <si>
    <t>7251-LJBQN</t>
  </si>
  <si>
    <t>4709-LKHYG</t>
  </si>
  <si>
    <t>6101-IMRMM</t>
  </si>
  <si>
    <t>4795-UXVCJ</t>
  </si>
  <si>
    <t>4631-OACRM</t>
  </si>
  <si>
    <t>6959-UWKHF</t>
  </si>
  <si>
    <t>Ballico</t>
  </si>
  <si>
    <t>8644-XYTSV</t>
  </si>
  <si>
    <t>37.4695, -120.672724</t>
  </si>
  <si>
    <t>4273-MBHYA</t>
  </si>
  <si>
    <t>6976-BWGLQ</t>
  </si>
  <si>
    <t>3945-GFWQL</t>
  </si>
  <si>
    <t>37.333851, -121.891147</t>
  </si>
  <si>
    <t>2516-XSJKX</t>
  </si>
  <si>
    <t>6982-SSHFK</t>
  </si>
  <si>
    <t>Albion</t>
  </si>
  <si>
    <t>6458-CYIDZ</t>
  </si>
  <si>
    <t>39.225694, -123.717354</t>
  </si>
  <si>
    <t>Riverdale</t>
  </si>
  <si>
    <t>0320-DWVTU</t>
  </si>
  <si>
    <t>36.452211, -119.94575</t>
  </si>
  <si>
    <t>5095-AESKG</t>
  </si>
  <si>
    <t>Big Bear City</t>
  </si>
  <si>
    <t>3577-AMVUX</t>
  </si>
  <si>
    <t>34.278967, -116.773825</t>
  </si>
  <si>
    <t>3785-KTYSH</t>
  </si>
  <si>
    <t>1170-SASML</t>
  </si>
  <si>
    <t>7011-CVEUC</t>
  </si>
  <si>
    <t>2486-WYVVE</t>
  </si>
  <si>
    <t>6633-MPWBS</t>
  </si>
  <si>
    <t>3317-HRTNN</t>
  </si>
  <si>
    <t>32.787836, -117.232367</t>
  </si>
  <si>
    <t>3489-HHPFY</t>
  </si>
  <si>
    <t>Grimes</t>
  </si>
  <si>
    <t>8819-WFGGJ</t>
  </si>
  <si>
    <t>39.033058, -121.895718</t>
  </si>
  <si>
    <t>0723-VSOBE</t>
  </si>
  <si>
    <t>8378-LKJAF</t>
  </si>
  <si>
    <t>6689-KXGBO</t>
  </si>
  <si>
    <t>6035-BXTTY</t>
  </si>
  <si>
    <t>0697-ZMSWS</t>
  </si>
  <si>
    <t>8748-HFWBO</t>
  </si>
  <si>
    <t>4081-DYXAV</t>
  </si>
  <si>
    <t>37.294926, -121.894763</t>
  </si>
  <si>
    <t>1432-FPAXX</t>
  </si>
  <si>
    <t>San Martin</t>
  </si>
  <si>
    <t>7576-JMYWV</t>
  </si>
  <si>
    <t>37.084697, -121.606417</t>
  </si>
  <si>
    <t>5849-ASHZJ</t>
  </si>
  <si>
    <t>6900-RBKER</t>
  </si>
  <si>
    <t>8111-SLLHI</t>
  </si>
  <si>
    <t>8735-NBLWT</t>
  </si>
  <si>
    <t>7094-MSZAO</t>
  </si>
  <si>
    <t>2082-CEFLT</t>
  </si>
  <si>
    <t>32.787836, -117.232376</t>
  </si>
  <si>
    <t>5542-NKVRU</t>
  </si>
  <si>
    <t>1937-OTUKY</t>
  </si>
  <si>
    <t>Avery</t>
  </si>
  <si>
    <t>4819-HJPIW</t>
  </si>
  <si>
    <t>38.208336, -120.339938</t>
  </si>
  <si>
    <t>Echo Lake</t>
  </si>
  <si>
    <t>3777-XROBG</t>
  </si>
  <si>
    <t>38.851842, -120.076204</t>
  </si>
  <si>
    <t>6286-SUUWT</t>
  </si>
  <si>
    <t>5832-TRLPB</t>
  </si>
  <si>
    <t>3853-LYGAM</t>
  </si>
  <si>
    <t>8016-NCFVO</t>
  </si>
  <si>
    <t>6005-OBZPH</t>
  </si>
  <si>
    <t>7408-OFWXJ</t>
  </si>
  <si>
    <t>8910-ICHIU</t>
  </si>
  <si>
    <t>2012-NWRPA</t>
  </si>
  <si>
    <t>3612-YVGSJ</t>
  </si>
  <si>
    <t>7322-OCWHC</t>
  </si>
  <si>
    <t>7975-JMZNT</t>
  </si>
  <si>
    <t>8433-WXGNA</t>
  </si>
  <si>
    <t>36.722898, -121.633648</t>
  </si>
  <si>
    <t>6402-EJMWF</t>
  </si>
  <si>
    <t>4614-NUVZD</t>
  </si>
  <si>
    <t>33.848733, -117.788357</t>
  </si>
  <si>
    <t>5893-KCLGT</t>
  </si>
  <si>
    <t>2862-PFNIK</t>
  </si>
  <si>
    <t>8327-LZKAS</t>
  </si>
  <si>
    <t>Dobbins</t>
  </si>
  <si>
    <t>3685-YLCMQ</t>
  </si>
  <si>
    <t>39.381174, -121.21191</t>
  </si>
  <si>
    <t>6625-IUTTT</t>
  </si>
  <si>
    <t>Potter Valley</t>
  </si>
  <si>
    <t>4759-PXTAN</t>
  </si>
  <si>
    <t>39.408634, -123.045516</t>
  </si>
  <si>
    <t>4338-EYCER</t>
  </si>
  <si>
    <t>0876-WDUUZ</t>
  </si>
  <si>
    <t>4712-UYOOI</t>
  </si>
  <si>
    <t>4948-WBBKL</t>
  </si>
  <si>
    <t>3261-CQXOL</t>
  </si>
  <si>
    <t>8917-FAEMR</t>
  </si>
  <si>
    <t>5931-FLJJF</t>
  </si>
  <si>
    <t>9801-NOSHQ</t>
  </si>
  <si>
    <t>0135-NMXAP</t>
  </si>
  <si>
    <t>3567-PQTSO</t>
  </si>
  <si>
    <t>0701-RFGFI</t>
  </si>
  <si>
    <t>2725-KXXWT</t>
  </si>
  <si>
    <t>2082-OJVTK</t>
  </si>
  <si>
    <t>32.787836, -117.232372</t>
  </si>
  <si>
    <t>9134-CEQMF</t>
  </si>
  <si>
    <t>8875-AKBYH</t>
  </si>
  <si>
    <t>9828-QHFBK</t>
  </si>
  <si>
    <t>9430-NKQLY</t>
  </si>
  <si>
    <t>1536-YHDOE</t>
  </si>
  <si>
    <t>8835-VSDSE</t>
  </si>
  <si>
    <t>1478-VPOAD</t>
  </si>
  <si>
    <t>7693-QPEFS</t>
  </si>
  <si>
    <t>9227-LUNBG</t>
  </si>
  <si>
    <t>9442-JTWDL</t>
  </si>
  <si>
    <t>6217-TOWGS</t>
  </si>
  <si>
    <t>6769-DCQLI</t>
  </si>
  <si>
    <t>9356-AXGMP</t>
  </si>
  <si>
    <t>3396-DKDEL</t>
  </si>
  <si>
    <t>2672-HUYVI</t>
  </si>
  <si>
    <t>4018-PPNDW</t>
  </si>
  <si>
    <t>6158-HDPXZ</t>
  </si>
  <si>
    <t>1716-LSAMB</t>
  </si>
  <si>
    <t>8734-DKSTZ</t>
  </si>
  <si>
    <t>7020-OZKXZ</t>
  </si>
  <si>
    <t>7130-VTEWQ</t>
  </si>
  <si>
    <t>6988-CJEYV</t>
  </si>
  <si>
    <t>0562-HKHML</t>
  </si>
  <si>
    <t>5380-WJKOV</t>
  </si>
  <si>
    <t>8782-NUUOL</t>
  </si>
  <si>
    <t>3703-KBKZP</t>
  </si>
  <si>
    <t>8580-AECUZ</t>
  </si>
  <si>
    <t>7956-XQWGU</t>
  </si>
  <si>
    <t>Richvale</t>
  </si>
  <si>
    <t>1600-DILPE</t>
  </si>
  <si>
    <t>39.495768, -121.747472</t>
  </si>
  <si>
    <t>0407-BDJKB</t>
  </si>
  <si>
    <t>8498-XXGWA</t>
  </si>
  <si>
    <t>4134-BSXLX</t>
  </si>
  <si>
    <t>33.976328, -117.319786</t>
  </si>
  <si>
    <t>4020-KIUDI</t>
  </si>
  <si>
    <t>0840-DCNZE</t>
  </si>
  <si>
    <t>4695-VADHF</t>
  </si>
  <si>
    <t>37.792489, -122.244314</t>
  </si>
  <si>
    <t>Poway</t>
  </si>
  <si>
    <t>9885-MFVSU</t>
  </si>
  <si>
    <t>32.984395, -117.013454</t>
  </si>
  <si>
    <t>2952-QAYZF</t>
  </si>
  <si>
    <t>8232-UTFOZ</t>
  </si>
  <si>
    <t>3005-TYFRD</t>
  </si>
  <si>
    <t>1309-BXVOQ</t>
  </si>
  <si>
    <t>2236-HILPA</t>
  </si>
  <si>
    <t>Glen Ellen</t>
  </si>
  <si>
    <t>2181-TIDSV</t>
  </si>
  <si>
    <t>38.368744, -122.522642</t>
  </si>
  <si>
    <t>7998-WNZEM</t>
  </si>
  <si>
    <t>3099-OONVS</t>
  </si>
  <si>
    <t>7319-VENRZ</t>
  </si>
  <si>
    <t>Woodacre</t>
  </si>
  <si>
    <t>0853-NWIFK</t>
  </si>
  <si>
    <t>38.005839, -122.638155</t>
  </si>
  <si>
    <t>1785-BPHTP</t>
  </si>
  <si>
    <t>1621-YNCJH</t>
  </si>
  <si>
    <t>5227-JSCFE</t>
  </si>
  <si>
    <t>1448-PWKYE</t>
  </si>
  <si>
    <t>6786-OBWQR</t>
  </si>
  <si>
    <t>4946-EDSEW</t>
  </si>
  <si>
    <t>33.885811, -118.206459</t>
  </si>
  <si>
    <t>7143-BQIBA</t>
  </si>
  <si>
    <t>3146-MSEGF</t>
  </si>
  <si>
    <t>4003-FUSHP</t>
  </si>
  <si>
    <t>4445-KWOKW</t>
  </si>
  <si>
    <t>Bell</t>
  </si>
  <si>
    <t>0526-SXDJP</t>
  </si>
  <si>
    <t>33.970343, -118.171368</t>
  </si>
  <si>
    <t>1629-DQQVB</t>
  </si>
  <si>
    <t>3068-OMWZA</t>
  </si>
  <si>
    <t>6715-OFDBP</t>
  </si>
  <si>
    <t>Brentwood</t>
  </si>
  <si>
    <t>1628-BIZYP</t>
  </si>
  <si>
    <t>37.908242, -121.682472</t>
  </si>
  <si>
    <t>8690-UPCZI</t>
  </si>
  <si>
    <t>0771-CHWSK</t>
  </si>
  <si>
    <t>0392-BZIUW</t>
  </si>
  <si>
    <t>9708-HPXWZ</t>
  </si>
  <si>
    <t>2237-ZFSMY</t>
  </si>
  <si>
    <t>2712-SYWAY</t>
  </si>
  <si>
    <t>Carmichael</t>
  </si>
  <si>
    <t>9685-WKZGT</t>
  </si>
  <si>
    <t>38.626128, -121.328011</t>
  </si>
  <si>
    <t>Millville</t>
  </si>
  <si>
    <t>5939-SXWHM</t>
  </si>
  <si>
    <t>40.531257, -122.148139</t>
  </si>
  <si>
    <t>9802-CAQUT</t>
  </si>
  <si>
    <t>1898-JSNDC</t>
  </si>
  <si>
    <t>1902-XBTFB</t>
  </si>
  <si>
    <t>34.207295, -118.400022</t>
  </si>
  <si>
    <t>5940-NFXKV</t>
  </si>
  <si>
    <t>32.787836, -117.232373</t>
  </si>
  <si>
    <t>8313-AFGBW</t>
  </si>
  <si>
    <t>5125-CNDSP</t>
  </si>
  <si>
    <t>Homeland</t>
  </si>
  <si>
    <t>3620-MWJNE</t>
  </si>
  <si>
    <t>33.761894, -117.120868</t>
  </si>
  <si>
    <t>Angwin</t>
  </si>
  <si>
    <t>1020-JPQOW</t>
  </si>
  <si>
    <t>38.542448, -122.419923</t>
  </si>
  <si>
    <t>6103-LIANB</t>
  </si>
  <si>
    <t>1951-IEYXM</t>
  </si>
  <si>
    <t>2961-VNFKL</t>
  </si>
  <si>
    <t>4450-MDZFX</t>
  </si>
  <si>
    <t>5016-LIPDW</t>
  </si>
  <si>
    <t>4254-QPEDE</t>
  </si>
  <si>
    <t>7973-DZRKH</t>
  </si>
  <si>
    <t>2958-NHPPS</t>
  </si>
  <si>
    <t>38.574856, -121.46504</t>
  </si>
  <si>
    <t>0022-TCJCI</t>
  </si>
  <si>
    <t>5846-ABOBJ</t>
  </si>
  <si>
    <t>9889-TMAHG</t>
  </si>
  <si>
    <t>2359-KMGLI</t>
  </si>
  <si>
    <t>7173-TETGO</t>
  </si>
  <si>
    <t>4782-OSFXZ</t>
  </si>
  <si>
    <t>38.128087, -121.4078</t>
  </si>
  <si>
    <t>2167-FQSTQ</t>
  </si>
  <si>
    <t>8749-TZYEC</t>
  </si>
  <si>
    <t>4929-BSTRX</t>
  </si>
  <si>
    <t>2892-GESUL</t>
  </si>
  <si>
    <t>5935-FCCNB</t>
  </si>
  <si>
    <t>0847-HGRML</t>
  </si>
  <si>
    <t>4806-KEXQR</t>
  </si>
  <si>
    <t>California Hot Springs</t>
  </si>
  <si>
    <t>4355-CVPVS</t>
  </si>
  <si>
    <t>35.865795, -118.69759</t>
  </si>
  <si>
    <t>8097-OMULG</t>
  </si>
  <si>
    <t>37.350284, -121.852855</t>
  </si>
  <si>
    <t>9866-QEVEE</t>
  </si>
  <si>
    <t>7594-LZNWR</t>
  </si>
  <si>
    <t>0002-ORFBO</t>
  </si>
  <si>
    <t>1635-NZATJ</t>
  </si>
  <si>
    <t>37.774633, -122.274434</t>
  </si>
  <si>
    <t>7254-IQWOZ</t>
  </si>
  <si>
    <t>3186-AJIEK</t>
  </si>
  <si>
    <t>6298-QDFNH</t>
  </si>
  <si>
    <t>9360-AHGNL</t>
  </si>
  <si>
    <t>37.990118, -122.012188</t>
  </si>
  <si>
    <t>Greenwood</t>
  </si>
  <si>
    <t>4378-MYPGO</t>
  </si>
  <si>
    <t>38.921333, -120.897718</t>
  </si>
  <si>
    <t>3932-IJWDZ</t>
  </si>
  <si>
    <t>8707-RMEZH</t>
  </si>
  <si>
    <t>Lockwood</t>
  </si>
  <si>
    <t>1194-BHJYC</t>
  </si>
  <si>
    <t>35.989792, -121.055933</t>
  </si>
  <si>
    <t>4632-XJMEX</t>
  </si>
  <si>
    <t>9373-WSLOY</t>
  </si>
  <si>
    <t>San Miguel</t>
  </si>
  <si>
    <t>9585-KKMFD</t>
  </si>
  <si>
    <t>35.886767, -120.608661</t>
  </si>
  <si>
    <t>3230-WYKIR</t>
  </si>
  <si>
    <t>37.750021, -122.415201</t>
  </si>
  <si>
    <t>8173-RXAYP</t>
  </si>
  <si>
    <t>4662-EKDPQ</t>
  </si>
  <si>
    <t>7272-QDCKA</t>
  </si>
  <si>
    <t>4112-LUEIZ</t>
  </si>
  <si>
    <t>7055-VKGDA</t>
  </si>
  <si>
    <t>Madison</t>
  </si>
  <si>
    <t>8621-MNIHH</t>
  </si>
  <si>
    <t>38.674276, -121.961866</t>
  </si>
  <si>
    <t>1934-SJVJK</t>
  </si>
  <si>
    <t>1564-NTYXF</t>
  </si>
  <si>
    <t>33.119028, -117.166036</t>
  </si>
  <si>
    <t>0708-LGSMF</t>
  </si>
  <si>
    <t>2672-OJQZP</t>
  </si>
  <si>
    <t>1685-VAYJF</t>
  </si>
  <si>
    <t>0068-FIGTF</t>
  </si>
  <si>
    <t>9396-ZSFLL</t>
  </si>
  <si>
    <t>4598-XLKNJ</t>
  </si>
  <si>
    <t>Fillmore</t>
  </si>
  <si>
    <t>6464-KEXXH</t>
  </si>
  <si>
    <t>34.408161, -118.865111</t>
  </si>
  <si>
    <t>5848-FHRFC</t>
  </si>
  <si>
    <t>0487-RPVUM</t>
  </si>
  <si>
    <t>1213-NGCUN</t>
  </si>
  <si>
    <t>32.805518, -117.169052</t>
  </si>
  <si>
    <t>0867-LDTTC</t>
  </si>
  <si>
    <t>Mojave</t>
  </si>
  <si>
    <t>0654-HMSHN</t>
  </si>
  <si>
    <t>35.097323, -118.171288</t>
  </si>
  <si>
    <t>4323-ELYYB</t>
  </si>
  <si>
    <t>4816-LXZYW</t>
  </si>
  <si>
    <t>33.819814, -118.222416</t>
  </si>
  <si>
    <t>4980-URKXC</t>
  </si>
  <si>
    <t>2925-MXLSX</t>
  </si>
  <si>
    <t>8720-RQSBJ</t>
  </si>
  <si>
    <t>0871-URUWO</t>
  </si>
  <si>
    <t>2927-CVULT</t>
  </si>
  <si>
    <t>8739-QOTTN</t>
  </si>
  <si>
    <t>4716-HHKQH</t>
  </si>
  <si>
    <t>3173-WSSUE</t>
  </si>
  <si>
    <t>4159-NAAIX</t>
  </si>
  <si>
    <t>3712-PKXZA</t>
  </si>
  <si>
    <t>2608-BHKFN</t>
  </si>
  <si>
    <t>6950-TWMYB</t>
  </si>
  <si>
    <t>0997-YTLNY</t>
  </si>
  <si>
    <t>0730-KOAVE</t>
  </si>
  <si>
    <t>3014-WJKSM</t>
  </si>
  <si>
    <t>6505-OZNPG</t>
  </si>
  <si>
    <t>9470-RTWDV</t>
  </si>
  <si>
    <t>1941-HOSAM</t>
  </si>
  <si>
    <t>32.72523, -117.171346</t>
  </si>
  <si>
    <t>6108-OQZDQ</t>
  </si>
  <si>
    <t>1810-BOHSY</t>
  </si>
  <si>
    <t>38.333133, -121.920151</t>
  </si>
  <si>
    <t>0121-SNYRK</t>
  </si>
  <si>
    <t>8292-FRFZQ</t>
  </si>
  <si>
    <t>1090-ESELR</t>
  </si>
  <si>
    <t>3030-YDNRM</t>
  </si>
  <si>
    <t>Auberry</t>
  </si>
  <si>
    <t>5640-CAXOA</t>
  </si>
  <si>
    <t>36.991762, -119.242874</t>
  </si>
  <si>
    <t>7665-TOALD</t>
  </si>
  <si>
    <t>4140-MUHUG</t>
  </si>
  <si>
    <t>6029-CSMJE</t>
  </si>
  <si>
    <t>7338-ERIVA</t>
  </si>
  <si>
    <t>0516-VRYBW</t>
  </si>
  <si>
    <t>9897-KXHCM</t>
  </si>
  <si>
    <t>5550-VFRLC</t>
  </si>
  <si>
    <t>7501-IWUNG</t>
  </si>
  <si>
    <t>1910-FMXJM</t>
  </si>
  <si>
    <t>1626-ERCMM</t>
  </si>
  <si>
    <t>6061-PQHMK</t>
  </si>
  <si>
    <t>3118-UHVVQ</t>
  </si>
  <si>
    <t>4958-XCBDQ</t>
  </si>
  <si>
    <t>34.567058, -117.362329</t>
  </si>
  <si>
    <t>7694-VLBWQ</t>
  </si>
  <si>
    <t>3170-NMYVV</t>
  </si>
  <si>
    <t>6738-ISCBM</t>
  </si>
  <si>
    <t>Gold Run</t>
  </si>
  <si>
    <t>6718-BDGHG</t>
  </si>
  <si>
    <t>39.170376, -120.838404</t>
  </si>
  <si>
    <t>3466-BYAVD</t>
  </si>
  <si>
    <t>3402-XRIUO</t>
  </si>
  <si>
    <t>3452-SRFEG</t>
  </si>
  <si>
    <t>Moraga</t>
  </si>
  <si>
    <t>5028-GZLDO</t>
  </si>
  <si>
    <t>37.827946, -122.107185</t>
  </si>
  <si>
    <t>6701-DHKWQ</t>
  </si>
  <si>
    <t>Nicasio</t>
  </si>
  <si>
    <t>6128-AQBMT</t>
  </si>
  <si>
    <t>38.065359, -122.665566</t>
  </si>
  <si>
    <t>Boonville</t>
  </si>
  <si>
    <t>5827-MWCZK</t>
  </si>
  <si>
    <t>39.025867, -123.381544</t>
  </si>
  <si>
    <t>0432-CAJZV</t>
  </si>
  <si>
    <t>2680-XKKNJ</t>
  </si>
  <si>
    <t>8685-WHQPW</t>
  </si>
  <si>
    <t>2085-BOJKI</t>
  </si>
  <si>
    <t>5897-ZYEKH</t>
  </si>
  <si>
    <t>6476-YHMGA</t>
  </si>
  <si>
    <t>8647-SDTWQ</t>
  </si>
  <si>
    <t>0229-LFJAF</t>
  </si>
  <si>
    <t>5828-AVIPD</t>
  </si>
  <si>
    <t>7353-YOWFP</t>
  </si>
  <si>
    <t>4439-JMPMT</t>
  </si>
  <si>
    <t>2694-CIUMO</t>
  </si>
  <si>
    <t>3967-VQOGC</t>
  </si>
  <si>
    <t>9774-NRNAU</t>
  </si>
  <si>
    <t>7923-IYJWY</t>
  </si>
  <si>
    <t>8208-EUMTE</t>
  </si>
  <si>
    <t>2254-DLXRI</t>
  </si>
  <si>
    <t>34.213049, -118.317651</t>
  </si>
  <si>
    <t>3190-ITQXP</t>
  </si>
  <si>
    <t>Oro Grande</t>
  </si>
  <si>
    <t>5793-YOLJN</t>
  </si>
  <si>
    <t>34.647959, -117.296957</t>
  </si>
  <si>
    <t>2408-WITXK</t>
  </si>
  <si>
    <t>7634-HLQJR</t>
  </si>
  <si>
    <t>5887-IKKYO</t>
  </si>
  <si>
    <t>2800-QQUSO</t>
  </si>
  <si>
    <t>6653-CBBOM</t>
  </si>
  <si>
    <t>7142-HVGBG</t>
  </si>
  <si>
    <t>3606-SBKRY</t>
  </si>
  <si>
    <t>6927-WTFIV</t>
  </si>
  <si>
    <t>6897-RWMUB</t>
  </si>
  <si>
    <t>6668-CNMFP</t>
  </si>
  <si>
    <t>Highland</t>
  </si>
  <si>
    <t>0430-IHCDJ</t>
  </si>
  <si>
    <t>34.129677, -117.154277</t>
  </si>
  <si>
    <t>0991-BRRFB</t>
  </si>
  <si>
    <t>8049-WJCLQ</t>
  </si>
  <si>
    <t>2239-CFOUJ</t>
  </si>
  <si>
    <t>8003-EWNDZ</t>
  </si>
  <si>
    <t>2369-UAPKZ</t>
  </si>
  <si>
    <t>2197-OMWGI</t>
  </si>
  <si>
    <t>6311-UEUME</t>
  </si>
  <si>
    <t>5012-YSPJJ</t>
  </si>
  <si>
    <t>Chilcoot</t>
  </si>
  <si>
    <t>2812-REYAT</t>
  </si>
  <si>
    <t>39.872961, -120.198876</t>
  </si>
  <si>
    <t>0253-ZTEOB</t>
  </si>
  <si>
    <t>1568-LJSZU</t>
  </si>
  <si>
    <t>0378-NHQXU</t>
  </si>
  <si>
    <t>8908-NMQTX</t>
  </si>
  <si>
    <t>37.862128, -122.075197</t>
  </si>
  <si>
    <t>Bonsall</t>
  </si>
  <si>
    <t>5243-SAOTC</t>
  </si>
  <si>
    <t>33.290907, -117.202895</t>
  </si>
  <si>
    <t>8069-YQQAJ</t>
  </si>
  <si>
    <t>4183-MYFRB</t>
  </si>
  <si>
    <t>2239-JALAW</t>
  </si>
  <si>
    <t>7593-XFKDI</t>
  </si>
  <si>
    <t>5606-AMZBO</t>
  </si>
  <si>
    <t>7228-OMTPN</t>
  </si>
  <si>
    <t>0581-BXBUB</t>
  </si>
  <si>
    <t>9314-QDMDW</t>
  </si>
  <si>
    <t>2476-YGEFM</t>
  </si>
  <si>
    <t>2114-MGINA</t>
  </si>
  <si>
    <t>6559-PDZLR</t>
  </si>
  <si>
    <t>3786-WOVKF</t>
  </si>
  <si>
    <t>4097-YODCF</t>
  </si>
  <si>
    <t>6654-QGBZZ</t>
  </si>
  <si>
    <t>Carmel</t>
  </si>
  <si>
    <t>8099-MZPUJ</t>
  </si>
  <si>
    <t>36.460611, -121.852507</t>
  </si>
  <si>
    <t>3677-IYRBF</t>
  </si>
  <si>
    <t>2516-VQRRV</t>
  </si>
  <si>
    <t>3663-MITLP</t>
  </si>
  <si>
    <t>8610-ZIKJJ</t>
  </si>
  <si>
    <t>3063-QFSZL</t>
  </si>
  <si>
    <t>5533-RJFTJ</t>
  </si>
  <si>
    <t>3466-RITXD</t>
  </si>
  <si>
    <t>Pilot Hill</t>
  </si>
  <si>
    <t>8735-DCXNF</t>
  </si>
  <si>
    <t>38.803731, -121.043799</t>
  </si>
  <si>
    <t>0696-UKTOX</t>
  </si>
  <si>
    <t>2625-TRCZQ</t>
  </si>
  <si>
    <t>7508-SMHXL</t>
  </si>
  <si>
    <t>2749-CTKAJ</t>
  </si>
  <si>
    <t>3841-NFECX</t>
  </si>
  <si>
    <t>Playa Del Rey</t>
  </si>
  <si>
    <t>3255-GRXMG</t>
  </si>
  <si>
    <t>33.947305, -118.439841</t>
  </si>
  <si>
    <t>9269-CQOOL</t>
  </si>
  <si>
    <t>0174-QRVVY</t>
  </si>
  <si>
    <t>9593-CVZKR</t>
  </si>
  <si>
    <t>5883-GTGVD</t>
  </si>
  <si>
    <t>6862-CQUMB</t>
  </si>
  <si>
    <t>6685-GBWJZ</t>
  </si>
  <si>
    <t>2722-JMONI</t>
  </si>
  <si>
    <t>7449-HVPIV</t>
  </si>
  <si>
    <t>6022-UGGSO</t>
  </si>
  <si>
    <t>1436-ZMJAN</t>
  </si>
  <si>
    <t>Pacifica</t>
  </si>
  <si>
    <t>6963-KQYQB</t>
  </si>
  <si>
    <t>37.573633, -122.455167</t>
  </si>
  <si>
    <t>Thermal</t>
  </si>
  <si>
    <t>7010-ZMVBF</t>
  </si>
  <si>
    <t>33.53604, -116.119222</t>
  </si>
  <si>
    <t>8779-QRDMV</t>
  </si>
  <si>
    <t>7492-TAFJD</t>
  </si>
  <si>
    <t>0058-EVZWM</t>
  </si>
  <si>
    <t>38.044523, -121.348048</t>
  </si>
  <si>
    <t>6461-SZMCV</t>
  </si>
  <si>
    <t>7075-BNDVQ</t>
  </si>
  <si>
    <t>5136-GFPMB</t>
  </si>
  <si>
    <t>9715-WZCLW</t>
  </si>
  <si>
    <t>7266-GSSJX</t>
  </si>
  <si>
    <t>38.592745, -121.540036</t>
  </si>
  <si>
    <t>7339-POGZN</t>
  </si>
  <si>
    <t>3253-HKOKL</t>
  </si>
  <si>
    <t>0057-QBUQH</t>
  </si>
  <si>
    <t>5192-EBGOV</t>
  </si>
  <si>
    <t>1730-ZMAME</t>
  </si>
  <si>
    <t>34.057256, -117.667677</t>
  </si>
  <si>
    <t>Albany</t>
  </si>
  <si>
    <t>6997-UVGOX</t>
  </si>
  <si>
    <t>37.890274, -122.295192</t>
  </si>
  <si>
    <t>2472-OVKUP</t>
  </si>
  <si>
    <t>3230-IUALN</t>
  </si>
  <si>
    <t>4312-KFRXN</t>
  </si>
  <si>
    <t>6016-NXBNJ</t>
  </si>
  <si>
    <t>5018-GWURO</t>
  </si>
  <si>
    <t>6475-VHUIZ</t>
  </si>
  <si>
    <t>8659-IOOPU</t>
  </si>
  <si>
    <t>7064-FRRSW</t>
  </si>
  <si>
    <t>3910-MRQOY</t>
  </si>
  <si>
    <t>7771-ZONAT</t>
  </si>
  <si>
    <t>Norco</t>
  </si>
  <si>
    <t>0719-SYFRB</t>
  </si>
  <si>
    <t>33.925833, -117.559639</t>
  </si>
  <si>
    <t>4670-TABXH</t>
  </si>
  <si>
    <t>8242-PDSGJ</t>
  </si>
  <si>
    <t>4299-SIMNS</t>
  </si>
  <si>
    <t>4832-VRBMR</t>
  </si>
  <si>
    <t>9705-ZJBCG</t>
  </si>
  <si>
    <t>6128-CZOMY</t>
  </si>
  <si>
    <t>9068-FHQHD</t>
  </si>
  <si>
    <t>3785-NRHYR</t>
  </si>
  <si>
    <t>2219-MVUSO</t>
  </si>
  <si>
    <t>8044-BGWPI</t>
  </si>
  <si>
    <t>5501-TVMGM</t>
  </si>
  <si>
    <t>3509-GWQGF</t>
  </si>
  <si>
    <t>Garden Valley</t>
  </si>
  <si>
    <t>3006-XIMLN</t>
  </si>
  <si>
    <t>38.852544, -120.837669</t>
  </si>
  <si>
    <t>3549-ZTMNH</t>
  </si>
  <si>
    <t>7963-SHNDT</t>
  </si>
  <si>
    <t>4521-WFJAI</t>
  </si>
  <si>
    <t>0952-KMEEH</t>
  </si>
  <si>
    <t>7181-BQYBV</t>
  </si>
  <si>
    <t>33.782955, -118.026456</t>
  </si>
  <si>
    <t>6243-OZGFH</t>
  </si>
  <si>
    <t>0306-JAELE</t>
  </si>
  <si>
    <t>2439-QKJUL</t>
  </si>
  <si>
    <t>3566-CAAYU</t>
  </si>
  <si>
    <t>4360-QRAVE</t>
  </si>
  <si>
    <t>Antelope</t>
  </si>
  <si>
    <t>9283-LZQOH</t>
  </si>
  <si>
    <t>38.715498, -121.363411</t>
  </si>
  <si>
    <t>0613-WUXUM</t>
  </si>
  <si>
    <t>6176-YJWAS</t>
  </si>
  <si>
    <t>9907-SWKKF</t>
  </si>
  <si>
    <t>8779-YIQQA</t>
  </si>
  <si>
    <t>2897-DOVND</t>
  </si>
  <si>
    <t>1635-FJFCC</t>
  </si>
  <si>
    <t>6734-PSBAW</t>
  </si>
  <si>
    <t>1133-KXCGE</t>
  </si>
  <si>
    <t>Gilroy</t>
  </si>
  <si>
    <t>8999-BOHSE</t>
  </si>
  <si>
    <t>37.03889, -121.528955</t>
  </si>
  <si>
    <t>8263-JQAIK</t>
  </si>
  <si>
    <t>9300-RENDD</t>
  </si>
  <si>
    <t>1389-WNUIB</t>
  </si>
  <si>
    <t>32.578103, -117.012975</t>
  </si>
  <si>
    <t>7881-EVUAD</t>
  </si>
  <si>
    <t>0487-CRLZF</t>
  </si>
  <si>
    <t>5312-IRCFR</t>
  </si>
  <si>
    <t>2430-RRYUW</t>
  </si>
  <si>
    <t>Glenn</t>
  </si>
  <si>
    <t>2478-EEWWM</t>
  </si>
  <si>
    <t>39.597975, -122.032248</t>
  </si>
  <si>
    <t>1518-VOWAV</t>
  </si>
  <si>
    <t>5202-IVJNU</t>
  </si>
  <si>
    <t>9971-ZWPBF</t>
  </si>
  <si>
    <t>8480-PPONV</t>
  </si>
  <si>
    <t>5043-TRZWM</t>
  </si>
  <si>
    <t>9860-LISIZ</t>
  </si>
  <si>
    <t>1024-KPRBB</t>
  </si>
  <si>
    <t>6169-PGNCD</t>
  </si>
  <si>
    <t>0871-OPBXW</t>
  </si>
  <si>
    <t>8543-MSDMF</t>
  </si>
  <si>
    <t>3518-FSTWG</t>
  </si>
  <si>
    <t>2774-LVQUS</t>
  </si>
  <si>
    <t>2845-HSJCY</t>
  </si>
  <si>
    <t>8270-RKSAP</t>
  </si>
  <si>
    <t>2809-ZMYOQ</t>
  </si>
  <si>
    <t>3351-NQLDI</t>
  </si>
  <si>
    <t>0744-GKNGE</t>
  </si>
  <si>
    <t>2001-MCUUW</t>
  </si>
  <si>
    <t>33.893823, -117.531446</t>
  </si>
  <si>
    <t>Westmorland</t>
  </si>
  <si>
    <t>9767-FFLEM</t>
  </si>
  <si>
    <t>33.03679, -115.60503</t>
  </si>
  <si>
    <t>Occidental</t>
  </si>
  <si>
    <t>8985-OOPOS</t>
  </si>
  <si>
    <t>38.415003, -122.998726</t>
  </si>
  <si>
    <t>4182-BGSIQ</t>
  </si>
  <si>
    <t>3969-GYXEL</t>
  </si>
  <si>
    <t>37.897743, -122.263124</t>
  </si>
  <si>
    <t>4853-RULSV</t>
  </si>
  <si>
    <t>8728-SKJLR</t>
  </si>
  <si>
    <t>0851-DFJKB</t>
  </si>
  <si>
    <t>37.950248, -122.022455</t>
  </si>
  <si>
    <t>4116-TZAQJ</t>
  </si>
  <si>
    <t>9730-DRTMJ</t>
  </si>
  <si>
    <t>2139-FQHLM</t>
  </si>
  <si>
    <t>Wasco</t>
  </si>
  <si>
    <t>0618-XWMSS</t>
  </si>
  <si>
    <t>35.652242, -119.4464</t>
  </si>
  <si>
    <t>7758-UJWYS</t>
  </si>
  <si>
    <t>6953-PBDIN</t>
  </si>
  <si>
    <t>3878-AVSOQ</t>
  </si>
  <si>
    <t>3346-BRMIS</t>
  </si>
  <si>
    <t>6791-YBNAK</t>
  </si>
  <si>
    <t>1403-GYAFU</t>
  </si>
  <si>
    <t>33.688546, -117.788091</t>
  </si>
  <si>
    <t>3886-CERTZ</t>
  </si>
  <si>
    <t>9261-WDCAF</t>
  </si>
  <si>
    <t>8184-WMOFI</t>
  </si>
  <si>
    <t>9114-VEPUF</t>
  </si>
  <si>
    <t>7929-SKFGK</t>
  </si>
  <si>
    <t>7493-TPUWZ</t>
  </si>
  <si>
    <t>8709-KRDVL</t>
  </si>
  <si>
    <t>4299-OPXEJ</t>
  </si>
  <si>
    <t>5520-FVEWJ</t>
  </si>
  <si>
    <t>5687-DKDTV</t>
  </si>
  <si>
    <t>9518-RWHZL</t>
  </si>
  <si>
    <t>1982-FEBTD</t>
  </si>
  <si>
    <t>6467-CHFZW</t>
  </si>
  <si>
    <t>2530-ENDWQ</t>
  </si>
  <si>
    <t>9818-XQCUV</t>
  </si>
  <si>
    <t>0280-XJGEX</t>
  </si>
  <si>
    <t>8859-YSTWS</t>
  </si>
  <si>
    <t>6384-VMJHP</t>
  </si>
  <si>
    <t>7892-QVYKW</t>
  </si>
  <si>
    <t>3678-MNGZX</t>
  </si>
  <si>
    <t>7663-RGWBC</t>
  </si>
  <si>
    <t>2282-YGNOR</t>
  </si>
  <si>
    <t>0434-CSFON</t>
  </si>
  <si>
    <t>5872-OEQNH</t>
  </si>
  <si>
    <t>Long Barn</t>
  </si>
  <si>
    <t>3927-NLNRY</t>
  </si>
  <si>
    <t>38.109125, -120.078597</t>
  </si>
  <si>
    <t>3373-YZZYM</t>
  </si>
  <si>
    <t>Bloomington</t>
  </si>
  <si>
    <t>2645-QTLMB</t>
  </si>
  <si>
    <t>34.059722, -117.39104</t>
  </si>
  <si>
    <t>Hoopa</t>
  </si>
  <si>
    <t>8947-YRTDV</t>
  </si>
  <si>
    <t>41.163637, -123.704841</t>
  </si>
  <si>
    <t>3810-DVDQQ</t>
  </si>
  <si>
    <t>6067-NGCEU</t>
  </si>
  <si>
    <t>0142-GVYSN</t>
  </si>
  <si>
    <t>Boron</t>
  </si>
  <si>
    <t>5141-ZUVBH</t>
  </si>
  <si>
    <t>34.95703, -117.73045</t>
  </si>
  <si>
    <t>7682-AZNDK</t>
  </si>
  <si>
    <t>6116-RFVHN</t>
  </si>
  <si>
    <t>0841-NULXI</t>
  </si>
  <si>
    <t>Palm Desert</t>
  </si>
  <si>
    <t>6038-GCYEC</t>
  </si>
  <si>
    <t>33.762759, -116.324817</t>
  </si>
  <si>
    <t>5143-EGQFK</t>
  </si>
  <si>
    <t>5515-IDEJJ</t>
  </si>
  <si>
    <t>7663-YJHSN</t>
  </si>
  <si>
    <t>8028-PNXHQ</t>
  </si>
  <si>
    <t>9408-SSNVZ</t>
  </si>
  <si>
    <t>3191-CSNMG</t>
  </si>
  <si>
    <t>3845-FXCYS</t>
  </si>
  <si>
    <t>1306-RPWXZ</t>
  </si>
  <si>
    <t>Death Valley</t>
  </si>
  <si>
    <t>0732-OCQOC</t>
  </si>
  <si>
    <t>36.27688, -117.033326</t>
  </si>
  <si>
    <t>0928-XUTSN</t>
  </si>
  <si>
    <t>2446-BEGGB</t>
  </si>
  <si>
    <t>7296-PIXQY</t>
  </si>
  <si>
    <t>0212-ISBBF</t>
  </si>
  <si>
    <t>Paynes Creek</t>
  </si>
  <si>
    <t>5327-CNLUQ</t>
  </si>
  <si>
    <t>40.343213, -121.815412</t>
  </si>
  <si>
    <t>0064-YIJGF</t>
  </si>
  <si>
    <t>1222-LRYKO</t>
  </si>
  <si>
    <t>3092-IGHWF</t>
  </si>
  <si>
    <t>0835-DUUIQ</t>
  </si>
  <si>
    <t>0971-QIFJK</t>
  </si>
  <si>
    <t>Pinole</t>
  </si>
  <si>
    <t>6425-YQLLO</t>
  </si>
  <si>
    <t>37.996462, -122.293716</t>
  </si>
  <si>
    <t>0523-VNGTF</t>
  </si>
  <si>
    <t>9770-LXDBK</t>
  </si>
  <si>
    <t>4658-HCOHW</t>
  </si>
  <si>
    <t>6543-CPZMK</t>
  </si>
  <si>
    <t>7996-MHXLW</t>
  </si>
  <si>
    <t>4537-CIBHB</t>
  </si>
  <si>
    <t>Atherton</t>
  </si>
  <si>
    <t>1534-OULXE</t>
  </si>
  <si>
    <t>37.454924, -122.203168</t>
  </si>
  <si>
    <t>1061-PNTHC</t>
  </si>
  <si>
    <t>Planada</t>
  </si>
  <si>
    <t>0148-DCDOS</t>
  </si>
  <si>
    <t>37.329725, -120.306399</t>
  </si>
  <si>
    <t>4851-BQDNX</t>
  </si>
  <si>
    <t>Suisun City</t>
  </si>
  <si>
    <t>9134-WYRVP</t>
  </si>
  <si>
    <t>38.197907, -122.017258</t>
  </si>
  <si>
    <t>Silverado</t>
  </si>
  <si>
    <t>8076-FEZKJ</t>
  </si>
  <si>
    <t>33.782346, -117.635263</t>
  </si>
  <si>
    <t>0557-ASKVU</t>
  </si>
  <si>
    <t>4274-OWWYO</t>
  </si>
  <si>
    <t>8603-IJWDN</t>
  </si>
  <si>
    <t>5642-MHDQT</t>
  </si>
  <si>
    <t>7901-TBKJX</t>
  </si>
  <si>
    <t>6500-JVEGC</t>
  </si>
  <si>
    <t>33.841027, -118.078097</t>
  </si>
  <si>
    <t>7164-BPTUT</t>
  </si>
  <si>
    <t>9073-ZZIAY</t>
  </si>
  <si>
    <t>3285-UCQVC</t>
  </si>
  <si>
    <t>0917-EZOLA</t>
  </si>
  <si>
    <t>33.847755, -118.112532</t>
  </si>
  <si>
    <t>Lakeside</t>
  </si>
  <si>
    <t>5996-EBTKM</t>
  </si>
  <si>
    <t>32.909873, -116.906774</t>
  </si>
  <si>
    <t>7105-BENQF</t>
  </si>
  <si>
    <t>3049-NDXFL</t>
  </si>
  <si>
    <t>2070-XYMFH</t>
  </si>
  <si>
    <t>2640-PMGFL</t>
  </si>
  <si>
    <t>1585-MQSSU</t>
  </si>
  <si>
    <t>2900-PHPLN</t>
  </si>
  <si>
    <t>2164-SOQXL</t>
  </si>
  <si>
    <t>White Water</t>
  </si>
  <si>
    <t>2806-MLNTI</t>
  </si>
  <si>
    <t>33.972293, -116.654195</t>
  </si>
  <si>
    <t>2863-IMQDR</t>
  </si>
  <si>
    <t>5804-JMYIO</t>
  </si>
  <si>
    <t>1998-VHJHK</t>
  </si>
  <si>
    <t>San Carlos</t>
  </si>
  <si>
    <t>2267-FPIMA</t>
  </si>
  <si>
    <t>37.497915, -122.267361</t>
  </si>
  <si>
    <t>4432-ADRLB</t>
  </si>
  <si>
    <t>Blocksburg</t>
  </si>
  <si>
    <t>2519-TWKFS</t>
  </si>
  <si>
    <t>40.309088, -123.668201</t>
  </si>
  <si>
    <t>6114-TCFID</t>
  </si>
  <si>
    <t>3392-EHMNK</t>
  </si>
  <si>
    <t>2465-BLLEU</t>
  </si>
  <si>
    <t>2568-OIADY</t>
  </si>
  <si>
    <t>9170-ARBTB</t>
  </si>
  <si>
    <t>5493-SDRDQ</t>
  </si>
  <si>
    <t>1095-WGNGG</t>
  </si>
  <si>
    <t>3717-LNXKW</t>
  </si>
  <si>
    <t>4484-GLZOU</t>
  </si>
  <si>
    <t>4712-AUQZO</t>
  </si>
  <si>
    <t>Anderson</t>
  </si>
  <si>
    <t>0330-IVZHA</t>
  </si>
  <si>
    <t>40.448632, -122.306657</t>
  </si>
  <si>
    <t>9862-KJTYK</t>
  </si>
  <si>
    <t>33.62251, -117.927024</t>
  </si>
  <si>
    <t>5949-EBSQK</t>
  </si>
  <si>
    <t>7721-JXEAW</t>
  </si>
  <si>
    <t>3446-QDSZF</t>
  </si>
  <si>
    <t>3890-RTCMS</t>
  </si>
  <si>
    <t>4061-UKJWL</t>
  </si>
  <si>
    <t>Woodlake</t>
  </si>
  <si>
    <t>6047-SUHPR</t>
  </si>
  <si>
    <t>36.464635, -119.094348</t>
  </si>
  <si>
    <t>1557-EMYVT</t>
  </si>
  <si>
    <t>8775-LHDJH</t>
  </si>
  <si>
    <t>0564-MUUQK</t>
  </si>
  <si>
    <t>6885-PKOAM</t>
  </si>
  <si>
    <t>4390-KYULV</t>
  </si>
  <si>
    <t>Rancho Palos Verdes</t>
  </si>
  <si>
    <t>4683-WYDOU</t>
  </si>
  <si>
    <t>33.753146, -118.367459</t>
  </si>
  <si>
    <t>7346-MEDWM</t>
  </si>
  <si>
    <t>4030-VPZBD</t>
  </si>
  <si>
    <t>2894-QOJRX</t>
  </si>
  <si>
    <t>5736-YEJAX</t>
  </si>
  <si>
    <t>9076-AXYIK</t>
  </si>
  <si>
    <t>9450-TRJUU</t>
  </si>
  <si>
    <t>35.449881, -118.841442</t>
  </si>
  <si>
    <t>8314-DPQHL</t>
  </si>
  <si>
    <t>6691-CCIHA</t>
  </si>
  <si>
    <t>2669-OIDSD</t>
  </si>
  <si>
    <t>0386-CWRGM</t>
  </si>
  <si>
    <t>1732-VHUBQ</t>
  </si>
  <si>
    <t>7571-YXDAD</t>
  </si>
  <si>
    <t>3498-LZGQZ</t>
  </si>
  <si>
    <t>2475-MROZF</t>
  </si>
  <si>
    <t>3811-VBYBZ</t>
  </si>
  <si>
    <t>5924-IFQTT</t>
  </si>
  <si>
    <t>9758-MFWGD</t>
  </si>
  <si>
    <t>8318-LCNBW</t>
  </si>
  <si>
    <t>8216-AZUUZ</t>
  </si>
  <si>
    <t>37.781304, -122.461522</t>
  </si>
  <si>
    <t>4776-XSKYQ</t>
  </si>
  <si>
    <t>5440-VHLUL</t>
  </si>
  <si>
    <t>2773-MADBQ</t>
  </si>
  <si>
    <t>5522-NYKPB</t>
  </si>
  <si>
    <t>8414-OOEEL</t>
  </si>
  <si>
    <t>Burlingame</t>
  </si>
  <si>
    <t>3050-GBUSH</t>
  </si>
  <si>
    <t>37.57028, -122.365778</t>
  </si>
  <si>
    <t>3544-FBCAS</t>
  </si>
  <si>
    <t>1684-FLBGS</t>
  </si>
  <si>
    <t>8802-UNOJF</t>
  </si>
  <si>
    <t>2121-JAFOM</t>
  </si>
  <si>
    <t>2632-UCGVD</t>
  </si>
  <si>
    <t>6502-HCJTI</t>
  </si>
  <si>
    <t>8740-XLHDR</t>
  </si>
  <si>
    <t>6817-WTYHE</t>
  </si>
  <si>
    <t>0455-XFASS</t>
  </si>
  <si>
    <t>8107-KNCIM</t>
  </si>
  <si>
    <t>7634-WSWDB</t>
  </si>
  <si>
    <t>6734-JDTTV</t>
  </si>
  <si>
    <t>3317-VLGQT</t>
  </si>
  <si>
    <t>2080-SRCDE</t>
  </si>
  <si>
    <t>7856-GANIL</t>
  </si>
  <si>
    <t>0909-SELIE</t>
  </si>
  <si>
    <t>5458-CQJTA</t>
  </si>
  <si>
    <t>3132-TVFDZ</t>
  </si>
  <si>
    <t>2054-PJOCK</t>
  </si>
  <si>
    <t>9548-ZMVTX</t>
  </si>
  <si>
    <t>6333-YDVLT</t>
  </si>
  <si>
    <t>2252-JHJGE</t>
  </si>
  <si>
    <t>6133-OZILE</t>
  </si>
  <si>
    <t>6131-JLWZM</t>
  </si>
  <si>
    <t>2606-RMDHZ</t>
  </si>
  <si>
    <t>7594-RQHXR</t>
  </si>
  <si>
    <t>7318-EIVKO</t>
  </si>
  <si>
    <t>3345-PBBFH</t>
  </si>
  <si>
    <t>7577-SWIFR</t>
  </si>
  <si>
    <t>9347-AERRL</t>
  </si>
  <si>
    <t>3022-BEXHZ</t>
  </si>
  <si>
    <t>2911-WDXMV</t>
  </si>
  <si>
    <t>8065-BVEPF</t>
  </si>
  <si>
    <t>6330-JKLPC</t>
  </si>
  <si>
    <t>7239-HZZCX</t>
  </si>
  <si>
    <t>8050-DVOJX</t>
  </si>
  <si>
    <t>1323-OOEPC</t>
  </si>
  <si>
    <t>7576-ASEJU</t>
  </si>
  <si>
    <t>1338-CECEE</t>
  </si>
  <si>
    <t>0274-JKUJR</t>
  </si>
  <si>
    <t>9239-ZBZZV</t>
  </si>
  <si>
    <t>9102-OXKFY</t>
  </si>
  <si>
    <t>6317-YPKDH</t>
  </si>
  <si>
    <t>6284-AHOOQ</t>
  </si>
  <si>
    <t>9650-VBUOG</t>
  </si>
  <si>
    <t>6480-YAGIY</t>
  </si>
  <si>
    <t>7377-DMMRI</t>
  </si>
  <si>
    <t>5172-RKOCB</t>
  </si>
  <si>
    <t>2223-GDSHL</t>
  </si>
  <si>
    <t>9894-QMIMJ</t>
  </si>
  <si>
    <t>Chualar</t>
  </si>
  <si>
    <t>5275-PMFUT</t>
  </si>
  <si>
    <t>36.596271, -121.442274</t>
  </si>
  <si>
    <t>6960-HVYXR</t>
  </si>
  <si>
    <t>Mc Kittrick</t>
  </si>
  <si>
    <t>2860-RANUS</t>
  </si>
  <si>
    <t>35.38381, -119.730885</t>
  </si>
  <si>
    <t>3001-CBHLQ</t>
  </si>
  <si>
    <t>2550-AEVRU</t>
  </si>
  <si>
    <t>34.153733, -118.593408</t>
  </si>
  <si>
    <t>9447-YPTBX</t>
  </si>
  <si>
    <t>7108-DGVUU</t>
  </si>
  <si>
    <t>2887-JPYLU</t>
  </si>
  <si>
    <t>4652-NNHNY</t>
  </si>
  <si>
    <t>9770-KXGQU</t>
  </si>
  <si>
    <t>1935-IMVBB</t>
  </si>
  <si>
    <t>8757-TFHHJ</t>
  </si>
  <si>
    <t>2346-CZYIL</t>
  </si>
  <si>
    <t>0975-UYDTX</t>
  </si>
  <si>
    <t>4950-HKQTE</t>
  </si>
  <si>
    <t>1449-XQEMT</t>
  </si>
  <si>
    <t>4987-GQWPO</t>
  </si>
  <si>
    <t>1932-UEDCX</t>
  </si>
  <si>
    <t>9611-CTWIH</t>
  </si>
  <si>
    <t>33.786738, -117.982564</t>
  </si>
  <si>
    <t>0181-RITDD</t>
  </si>
  <si>
    <t>5177-RVZNU</t>
  </si>
  <si>
    <t>6969-MVBAI</t>
  </si>
  <si>
    <t>8138-EALND</t>
  </si>
  <si>
    <t>2388-LAESQ</t>
  </si>
  <si>
    <t>8752-IMQOS</t>
  </si>
  <si>
    <t>33.868316, -117.929029</t>
  </si>
  <si>
    <t>9592-ERDKV</t>
  </si>
  <si>
    <t>1552-AAGRX</t>
  </si>
  <si>
    <t>6323-AYBRX</t>
  </si>
  <si>
    <t>0519-XUZJU</t>
  </si>
  <si>
    <t>2812-ENYMO</t>
  </si>
  <si>
    <t>6034-ZRYCV</t>
  </si>
  <si>
    <t>4237-CLSMM</t>
  </si>
  <si>
    <t>7978-DKUQH</t>
  </si>
  <si>
    <t>8634-CILSZ</t>
  </si>
  <si>
    <t>32.787836, -117.232361</t>
  </si>
  <si>
    <t>9173-IVZVP</t>
  </si>
  <si>
    <t>4106-HADHQ</t>
  </si>
  <si>
    <t>3804-RVTGV</t>
  </si>
  <si>
    <t>2034-GDRCN</t>
  </si>
  <si>
    <t>32.85723, -117.209768</t>
  </si>
  <si>
    <t>5850-BDWCY</t>
  </si>
  <si>
    <t>9644-KVCNC</t>
  </si>
  <si>
    <t>0869-PAPRP</t>
  </si>
  <si>
    <t>7795-CFOCW</t>
  </si>
  <si>
    <t>2882-DDZPG</t>
  </si>
  <si>
    <t>4967-WPNCF</t>
  </si>
  <si>
    <t>4770-UEZOX</t>
  </si>
  <si>
    <t>3012-VFFMN</t>
  </si>
  <si>
    <t>2595-KIWPV</t>
  </si>
  <si>
    <t>1395-OFUWC</t>
  </si>
  <si>
    <t>9931-DCEZH</t>
  </si>
  <si>
    <t>6794-HKIAJ</t>
  </si>
  <si>
    <t>3755-JBMNH</t>
  </si>
  <si>
    <t>3194-ORPIK</t>
  </si>
  <si>
    <t>1589-AGTLK</t>
  </si>
  <si>
    <t>4701-AHWMW</t>
  </si>
  <si>
    <t>8809-XKHMD</t>
  </si>
  <si>
    <t>9174-FKWZE</t>
  </si>
  <si>
    <t>2826-UWHIS</t>
  </si>
  <si>
    <t>5439-WIKXB</t>
  </si>
  <si>
    <t>0301-FIDRB</t>
  </si>
  <si>
    <t>3898-BSJYF</t>
  </si>
  <si>
    <t>6440-DKQGE</t>
  </si>
  <si>
    <t>8398-TBIYD</t>
  </si>
  <si>
    <t>3882-IYOIJ</t>
  </si>
  <si>
    <t>6599-SFQVE</t>
  </si>
  <si>
    <t>8182-PNAGI</t>
  </si>
  <si>
    <t>1391-UBDAR</t>
  </si>
  <si>
    <t>33.9108, -117.398153</t>
  </si>
  <si>
    <t>0691-IFBQW</t>
  </si>
  <si>
    <t>Grenada</t>
  </si>
  <si>
    <t>0799-DDIHE</t>
  </si>
  <si>
    <t>41.599978, -122.539381</t>
  </si>
  <si>
    <t>4324-BZCKL</t>
  </si>
  <si>
    <t>6261-LHRTG</t>
  </si>
  <si>
    <t>3398-GCPMU</t>
  </si>
  <si>
    <t>2911-IJORQ</t>
  </si>
  <si>
    <t>Big Bar</t>
  </si>
  <si>
    <t>0931-MHTEM</t>
  </si>
  <si>
    <t>40.775272, -123.287414</t>
  </si>
  <si>
    <t>5616-PRTNT</t>
  </si>
  <si>
    <t>3254-YRILK</t>
  </si>
  <si>
    <t>6857-TKDJV</t>
  </si>
  <si>
    <t>8631-NBHFZ</t>
  </si>
  <si>
    <t>5087-SUURX</t>
  </si>
  <si>
    <t>9921-QFQUL</t>
  </si>
  <si>
    <t>4581-LNWUM</t>
  </si>
  <si>
    <t>5829-NVSQN</t>
  </si>
  <si>
    <t>4623-ZKHLY</t>
  </si>
  <si>
    <t>5312-TSZVC</t>
  </si>
  <si>
    <t>5296-BFCYD</t>
  </si>
  <si>
    <t>2592-YKDIF</t>
  </si>
  <si>
    <t>7369-TRPFD</t>
  </si>
  <si>
    <t>1229-RCALF</t>
  </si>
  <si>
    <t>0599-XNYDO</t>
  </si>
  <si>
    <t>2896-TBNBE</t>
  </si>
  <si>
    <t>9277-JOOMO</t>
  </si>
  <si>
    <t>2957-LOLHO</t>
  </si>
  <si>
    <t>1120-BMWUB</t>
  </si>
  <si>
    <t>7479-NITWS</t>
  </si>
  <si>
    <t>7602-DBTOU</t>
  </si>
  <si>
    <t>2037-XJFUP</t>
  </si>
  <si>
    <t>6408-OTUBZ</t>
  </si>
  <si>
    <t>2333-KWEWW</t>
  </si>
  <si>
    <t>8620-RJPZN</t>
  </si>
  <si>
    <t>8807-ARQET</t>
  </si>
  <si>
    <t>Parlier</t>
  </si>
  <si>
    <t>0289-IVARM</t>
  </si>
  <si>
    <t>36.622237, -119.521126</t>
  </si>
  <si>
    <t>1921-KYSAY</t>
  </si>
  <si>
    <t>8654-DHAOW</t>
  </si>
  <si>
    <t>2143-LJULT</t>
  </si>
  <si>
    <t>4079-WWQQQ</t>
  </si>
  <si>
    <t>8397-MVTAZ</t>
  </si>
  <si>
    <t>33.69887, -117.25071</t>
  </si>
  <si>
    <t>5158-RIVOP</t>
  </si>
  <si>
    <t>4012-YCFAI</t>
  </si>
  <si>
    <t>33.885499, -117.324959</t>
  </si>
  <si>
    <t>8849-PRIQJ</t>
  </si>
  <si>
    <t>6110-OHIHY</t>
  </si>
  <si>
    <t>1679-JRFBR</t>
  </si>
  <si>
    <t>4690-LLKUA</t>
  </si>
  <si>
    <t>5364-XYIRR</t>
  </si>
  <si>
    <t>2344-JMOGN</t>
  </si>
  <si>
    <t>6838-YAUVY</t>
  </si>
  <si>
    <t>3500-NSDOA</t>
  </si>
  <si>
    <t>6865-JZNKO</t>
  </si>
  <si>
    <t>9490-DFPMD</t>
  </si>
  <si>
    <t>7285-KLOTR</t>
  </si>
  <si>
    <t>Sonora</t>
  </si>
  <si>
    <t>2925-VDZHY</t>
  </si>
  <si>
    <t>37.982716, -120.343732</t>
  </si>
  <si>
    <t>3831-YCPUO</t>
  </si>
  <si>
    <t>7617-EYGLW</t>
  </si>
  <si>
    <t>Wilmington</t>
  </si>
  <si>
    <t>0100-DUVFC</t>
  </si>
  <si>
    <t>33.782068, -118.262263</t>
  </si>
  <si>
    <t>3347-YJZZE</t>
  </si>
  <si>
    <t>3795-CAWEX</t>
  </si>
  <si>
    <t>1376-HHBDV</t>
  </si>
  <si>
    <t>8383-SGHJU</t>
  </si>
  <si>
    <t>9167-APMXZ</t>
  </si>
  <si>
    <t>0107-WESLM</t>
  </si>
  <si>
    <t>1052-QJIBV</t>
  </si>
  <si>
    <t>0495-RVCBF</t>
  </si>
  <si>
    <t>3280-NMUVX</t>
  </si>
  <si>
    <t>4083-BFNYK</t>
  </si>
  <si>
    <t>6275-YDUVO</t>
  </si>
  <si>
    <t>5419-JPRRN</t>
  </si>
  <si>
    <t>1768-HNVGJ</t>
  </si>
  <si>
    <t>0827-ITJPH</t>
  </si>
  <si>
    <t>4994-OBRSZ</t>
  </si>
  <si>
    <t>0743-HNPFG</t>
  </si>
  <si>
    <t>7402-EYFXX</t>
  </si>
  <si>
    <t>4229-CZMLL</t>
  </si>
  <si>
    <t>0374-FIUCA</t>
  </si>
  <si>
    <t>Altadena</t>
  </si>
  <si>
    <t>5317-FLPJF</t>
  </si>
  <si>
    <t>34.196837, -118.142236</t>
  </si>
  <si>
    <t>3011-WQKSZ</t>
  </si>
  <si>
    <t>9746-YKGXB</t>
  </si>
  <si>
    <t>1866-DIOQZ</t>
  </si>
  <si>
    <t>3055-VTCGS</t>
  </si>
  <si>
    <t>Rancho Mirage</t>
  </si>
  <si>
    <t>6356-ELRKD</t>
  </si>
  <si>
    <t>33.763678, -116.429928</t>
  </si>
  <si>
    <t>2799-ARNLO</t>
  </si>
  <si>
    <t>5542-DHSXL</t>
  </si>
  <si>
    <t>Orleans</t>
  </si>
  <si>
    <t>2717-HVIZY</t>
  </si>
  <si>
    <t>41.269521, -123.546958</t>
  </si>
  <si>
    <t>4193-ORFCL</t>
  </si>
  <si>
    <t>5766-FTRTS</t>
  </si>
  <si>
    <t>2706-QZIHY</t>
  </si>
  <si>
    <t>9659-ZTWSM</t>
  </si>
  <si>
    <t>2865-TCHJW</t>
  </si>
  <si>
    <t>5419-KLXBN</t>
  </si>
  <si>
    <t>3797-VTIDR</t>
  </si>
  <si>
    <t>South Pasadena</t>
  </si>
  <si>
    <t>9572-WUKSB</t>
  </si>
  <si>
    <t>34.110444, -118.156957</t>
  </si>
  <si>
    <t>2673-CXQEU</t>
  </si>
  <si>
    <t>5315-CKEQK</t>
  </si>
  <si>
    <t>8612-GXIDD</t>
  </si>
  <si>
    <t>0454-OKRCT</t>
  </si>
  <si>
    <t>2866-IKBTM</t>
  </si>
  <si>
    <t>8316-BBQAY</t>
  </si>
  <si>
    <t>3594-IVHJZ</t>
  </si>
  <si>
    <t>1258-YMZNM</t>
  </si>
  <si>
    <t>5909-ECHUI</t>
  </si>
  <si>
    <t>0895-LNKRC</t>
  </si>
  <si>
    <t>34.074492, -118.01462</t>
  </si>
  <si>
    <t>9878-TNQGW</t>
  </si>
  <si>
    <t>2683-JXWQQ</t>
  </si>
  <si>
    <t>Brownsville</t>
  </si>
  <si>
    <t>7168-HDQHG</t>
  </si>
  <si>
    <t>39.440687, -121.263583</t>
  </si>
  <si>
    <t>9955-QOPOY</t>
  </si>
  <si>
    <t>3162-KKZXO</t>
  </si>
  <si>
    <t>3727-OWVYD</t>
  </si>
  <si>
    <t>3908-BLSYF</t>
  </si>
  <si>
    <t>0463-WZZKO</t>
  </si>
  <si>
    <t>34.195685, -118.490752</t>
  </si>
  <si>
    <t>4248-QPAVC</t>
  </si>
  <si>
    <t>5893-PYOLZ</t>
  </si>
  <si>
    <t>8847-GEOOQ</t>
  </si>
  <si>
    <t>9391-DXGGG</t>
  </si>
  <si>
    <t>8485-GJCDN</t>
  </si>
  <si>
    <t>32.787836, -117.232358</t>
  </si>
  <si>
    <t>7131-ZQZNK</t>
  </si>
  <si>
    <t>7841-FCRQD</t>
  </si>
  <si>
    <t>Mckinleyville</t>
  </si>
  <si>
    <t>2576-HXMPA</t>
  </si>
  <si>
    <t>40.965011, -124.015255</t>
  </si>
  <si>
    <t>7764-BDPEE</t>
  </si>
  <si>
    <t>37.656695, -122.048361</t>
  </si>
  <si>
    <t>Fair Oaks</t>
  </si>
  <si>
    <t>6402-ZFPPI</t>
  </si>
  <si>
    <t>38.652065, -121.25441</t>
  </si>
  <si>
    <t>4079-ULGFR</t>
  </si>
  <si>
    <t>0471-ARVMX</t>
  </si>
  <si>
    <t>3727-OVPRY</t>
  </si>
  <si>
    <t>7493-GVFIO</t>
  </si>
  <si>
    <t>Greenfield</t>
  </si>
  <si>
    <t>4361-JEIVL</t>
  </si>
  <si>
    <t>36.248708, -121.386617</t>
  </si>
  <si>
    <t>2495-KZNFB</t>
  </si>
  <si>
    <t>8100-PNJMH</t>
  </si>
  <si>
    <t>0282-NVSJS</t>
  </si>
  <si>
    <t>Lost Hills</t>
  </si>
  <si>
    <t>9776-OJUZI</t>
  </si>
  <si>
    <t>35.637715, -119.893068</t>
  </si>
  <si>
    <t>7613-LLQFO</t>
  </si>
  <si>
    <t>5656-JAMLX</t>
  </si>
  <si>
    <t>4900-MSOMT</t>
  </si>
  <si>
    <t>4817-KEQSP</t>
  </si>
  <si>
    <t>4609-KNNWG</t>
  </si>
  <si>
    <t>7159-NOKYQ</t>
  </si>
  <si>
    <t>1231-YNDEK</t>
  </si>
  <si>
    <t>4176-FXYBO</t>
  </si>
  <si>
    <t>3763-GCZHZ</t>
  </si>
  <si>
    <t>0607-DAAHE</t>
  </si>
  <si>
    <t>3580-REOAC</t>
  </si>
  <si>
    <t>32.85723, -117.209753</t>
  </si>
  <si>
    <t>4680-KUTAJ</t>
  </si>
  <si>
    <t>6368-NWMCE</t>
  </si>
  <si>
    <t>2040-LDIWQ</t>
  </si>
  <si>
    <t>8597-CTXVJ</t>
  </si>
  <si>
    <t>0235-KGSLC</t>
  </si>
  <si>
    <t>7196-LIWRH</t>
  </si>
  <si>
    <t>5256-SKJGO</t>
  </si>
  <si>
    <t>7969-AULMZ</t>
  </si>
  <si>
    <t>1596-BBVTG</t>
  </si>
  <si>
    <t>9286-DOJGF</t>
  </si>
  <si>
    <t>9133-AYJZG</t>
  </si>
  <si>
    <t>6142-VSJQO</t>
  </si>
  <si>
    <t>4931-TRZWN</t>
  </si>
  <si>
    <t>6892-EZDTG</t>
  </si>
  <si>
    <t>3913-RDSJZ</t>
  </si>
  <si>
    <t>8455-HIRAQ</t>
  </si>
  <si>
    <t>4190-MFLUW</t>
  </si>
  <si>
    <t>8133-ANHHJ</t>
  </si>
  <si>
    <t>0947-IDHRQ</t>
  </si>
  <si>
    <t>6689-TCZHQ</t>
  </si>
  <si>
    <t>7139-JZFVG</t>
  </si>
  <si>
    <t>7951-QKZPL</t>
  </si>
  <si>
    <t>2971-SGAFL</t>
  </si>
  <si>
    <t>4770-QAZXN</t>
  </si>
  <si>
    <t>8198-RKSZG</t>
  </si>
  <si>
    <t>3547-LQRIK</t>
  </si>
  <si>
    <t>2332-EFBJY</t>
  </si>
  <si>
    <t>5524-KHNJP</t>
  </si>
  <si>
    <t>9233-PSYHO</t>
  </si>
  <si>
    <t>9710-NJERN</t>
  </si>
  <si>
    <t>33.694501, -116.412711</t>
  </si>
  <si>
    <t>Branscomb</t>
  </si>
  <si>
    <t>3058-WQDRE</t>
  </si>
  <si>
    <t>39.710591, -123.682799</t>
  </si>
  <si>
    <t>5084-OOVCJ</t>
  </si>
  <si>
    <t>5681-LLOEI</t>
  </si>
  <si>
    <t>6986-IJDHX</t>
  </si>
  <si>
    <t>2235-EZAIK</t>
  </si>
  <si>
    <t>5306-BVTKJ</t>
  </si>
  <si>
    <t>8695-ARGXZ</t>
  </si>
  <si>
    <t>5896-NPFWW</t>
  </si>
  <si>
    <t>1095-JUDTC</t>
  </si>
  <si>
    <t>Foothill Ranch</t>
  </si>
  <si>
    <t>0804-XBFBV</t>
  </si>
  <si>
    <t>33.698728, -117.67768</t>
  </si>
  <si>
    <t>7481-ATQQS</t>
  </si>
  <si>
    <t>0657-DOGUM</t>
  </si>
  <si>
    <t>3230-JCNZS</t>
  </si>
  <si>
    <t>9391-LMANN</t>
  </si>
  <si>
    <t>1623-NLDOT</t>
  </si>
  <si>
    <t>8777-MBMTS</t>
  </si>
  <si>
    <t>2194-IIQOF</t>
  </si>
  <si>
    <t>37.3511, -122.037311</t>
  </si>
  <si>
    <t>6897-UUBNU</t>
  </si>
  <si>
    <t>7009-PCARS</t>
  </si>
  <si>
    <t>6078-VESFR</t>
  </si>
  <si>
    <t>8626-PTQGE</t>
  </si>
  <si>
    <t>7799-LGRDP</t>
  </si>
  <si>
    <t>2843-CQMEG</t>
  </si>
  <si>
    <t>9200-NLNPD</t>
  </si>
  <si>
    <t>5271-DBYSJ</t>
  </si>
  <si>
    <t>8242-SOQUO</t>
  </si>
  <si>
    <t>37.787186, -122.14633</t>
  </si>
  <si>
    <t>4086-YQSNZ</t>
  </si>
  <si>
    <t>9820-RMCQV</t>
  </si>
  <si>
    <t>5174-RNGBH</t>
  </si>
  <si>
    <t>9631-RXVJM</t>
  </si>
  <si>
    <t>5519-TEEUH</t>
  </si>
  <si>
    <t>5236-XMZJY</t>
  </si>
  <si>
    <t>0665-XHDJU</t>
  </si>
  <si>
    <t>5353-WILCI</t>
  </si>
  <si>
    <t>37.902422, -121.440029</t>
  </si>
  <si>
    <t>1936-UAFEH</t>
  </si>
  <si>
    <t>6169-PPETC</t>
  </si>
  <si>
    <t>9025-AOMKI</t>
  </si>
  <si>
    <t>1343-EHPYB</t>
  </si>
  <si>
    <t>32.85723, -117.209767</t>
  </si>
  <si>
    <t>1450-GALXR</t>
  </si>
  <si>
    <t>0836-SEYLU</t>
  </si>
  <si>
    <t>1385-TQOZW</t>
  </si>
  <si>
    <t>2207-OBZNX</t>
  </si>
  <si>
    <t>3164-AALRN</t>
  </si>
  <si>
    <t>7452-FOLON</t>
  </si>
  <si>
    <t>5039-LZRQT</t>
  </si>
  <si>
    <t>6103-QCKFX</t>
  </si>
  <si>
    <t>0637-UBJRP</t>
  </si>
  <si>
    <t>4836-WNFNO</t>
  </si>
  <si>
    <t>7120-RFMVS</t>
  </si>
  <si>
    <t>7901-IIDQV</t>
  </si>
  <si>
    <t>1855-CFULU</t>
  </si>
  <si>
    <t>2959-FENLU</t>
  </si>
  <si>
    <t>6701-YVNQG</t>
  </si>
  <si>
    <t>3243-ZHOHY</t>
  </si>
  <si>
    <t>2386-LAHRK</t>
  </si>
  <si>
    <t>1658-BYGOY</t>
  </si>
  <si>
    <t>2314-TNDJQ</t>
  </si>
  <si>
    <t>9586-JGQKH</t>
  </si>
  <si>
    <t>7233-DRTRF</t>
  </si>
  <si>
    <t>8718-PTMEZ</t>
  </si>
  <si>
    <t>2272-WUSPA</t>
  </si>
  <si>
    <t>4183-WCSEP</t>
  </si>
  <si>
    <t>4837-QUSFT</t>
  </si>
  <si>
    <t>2495-INZWQ</t>
  </si>
  <si>
    <t>2688-BHGOG</t>
  </si>
  <si>
    <t>9359-JANWS</t>
  </si>
  <si>
    <t>7394-LWLYN</t>
  </si>
  <si>
    <t>1221-GHZEP</t>
  </si>
  <si>
    <t>2722-VOJQL</t>
  </si>
  <si>
    <t>7435-ZNUYY</t>
  </si>
  <si>
    <t>5696-JVVQY</t>
  </si>
  <si>
    <t>38.508735, -121.678813</t>
  </si>
  <si>
    <t>6227-HWPWX</t>
  </si>
  <si>
    <t>2954-PIBKO</t>
  </si>
  <si>
    <t>34.001617, -118.222274</t>
  </si>
  <si>
    <t>5003-XZWWO</t>
  </si>
  <si>
    <t>Eagleville</t>
  </si>
  <si>
    <t>5378-IKEEG</t>
  </si>
  <si>
    <t>41.280341, -120.150381</t>
  </si>
  <si>
    <t>9633-XQABV</t>
  </si>
  <si>
    <t>5825-XJOCM</t>
  </si>
  <si>
    <t>0786-IVLAW</t>
  </si>
  <si>
    <t>4054-CUMIA</t>
  </si>
  <si>
    <t>6732-VAILE</t>
  </si>
  <si>
    <t>Challenge</t>
  </si>
  <si>
    <t>0254-WWRKD</t>
  </si>
  <si>
    <t>39.461768, -121.195825</t>
  </si>
  <si>
    <t>2446-PLQVO</t>
  </si>
  <si>
    <t>7295-JOMMD</t>
  </si>
  <si>
    <t>8217-QYOHV</t>
  </si>
  <si>
    <t>2523-EWWZL</t>
  </si>
  <si>
    <t>7253-UVNDW</t>
  </si>
  <si>
    <t>8695-WDYEA</t>
  </si>
  <si>
    <t>3420-ZDBMA</t>
  </si>
  <si>
    <t>33.930199, -117.862898</t>
  </si>
  <si>
    <t>7270-BDIOA</t>
  </si>
  <si>
    <t>4455-BFSPD</t>
  </si>
  <si>
    <t>0164-APGRB</t>
  </si>
  <si>
    <t>Freedom</t>
  </si>
  <si>
    <t>1482-OXZSY</t>
  </si>
  <si>
    <t>36.936228, -121.785559</t>
  </si>
  <si>
    <t>3486-NPGST</t>
  </si>
  <si>
    <t>0230-WEQUW</t>
  </si>
  <si>
    <t>2192-CKRLV</t>
  </si>
  <si>
    <t>2460-NGXBJ</t>
  </si>
  <si>
    <t>1561-BWHIN</t>
  </si>
  <si>
    <t>1976-CFOCS</t>
  </si>
  <si>
    <t>2162-FRZAA</t>
  </si>
  <si>
    <t>2719-BDAQO</t>
  </si>
  <si>
    <t>6898-MDLZW</t>
  </si>
  <si>
    <t>5647-FXOTP</t>
  </si>
  <si>
    <t>2077-MPJQO</t>
  </si>
  <si>
    <t>5396-IZEPB</t>
  </si>
  <si>
    <t>9499-XPZXM</t>
  </si>
  <si>
    <t>6661-EIPZC</t>
  </si>
  <si>
    <t>2599-CIPQE</t>
  </si>
  <si>
    <t>5149-QYTTU</t>
  </si>
  <si>
    <t>3088-LHEFH</t>
  </si>
  <si>
    <t>8738-JOKAR</t>
  </si>
  <si>
    <t>0219-YTZUE</t>
  </si>
  <si>
    <t>32.85723, -117.209769</t>
  </si>
  <si>
    <t>0377-JBKKT</t>
  </si>
  <si>
    <t>9074-KGVOX</t>
  </si>
  <si>
    <t>3594-BDSOA</t>
  </si>
  <si>
    <t>6121-VZNQB</t>
  </si>
  <si>
    <t>1728-BQDMA</t>
  </si>
  <si>
    <t>6702-OHFWR</t>
  </si>
  <si>
    <t>3372-KWFBM</t>
  </si>
  <si>
    <t>1728-CXQBE</t>
  </si>
  <si>
    <t>3452-ABWRL</t>
  </si>
  <si>
    <t>1136-XGEQU</t>
  </si>
  <si>
    <t>8434-PNQZX</t>
  </si>
  <si>
    <t>9754-CLVZW</t>
  </si>
  <si>
    <t>Valley Ford</t>
  </si>
  <si>
    <t>3097-NNSPB</t>
  </si>
  <si>
    <t>38.339996, -122.935056</t>
  </si>
  <si>
    <t>3486-KHMLI</t>
  </si>
  <si>
    <t>9257-AZMTZ</t>
  </si>
  <si>
    <t>8717-VCTXJ</t>
  </si>
  <si>
    <t>1925-GMVBW</t>
  </si>
  <si>
    <t>2507-QZPQS</t>
  </si>
  <si>
    <t>2931-XIQBR</t>
  </si>
  <si>
    <t>2786-GCDPI</t>
  </si>
  <si>
    <t>2027-OAQQC</t>
  </si>
  <si>
    <t>7706-DZNKK</t>
  </si>
  <si>
    <t>2418-TPEUN</t>
  </si>
  <si>
    <t>2988-GBIVW</t>
  </si>
  <si>
    <t>0322-YINQP</t>
  </si>
  <si>
    <t>2573-GYRUU</t>
  </si>
  <si>
    <t>7100-FQPRV</t>
  </si>
  <si>
    <t>7874-ECPQJ</t>
  </si>
  <si>
    <t>9776-CLUJA</t>
  </si>
  <si>
    <t>4883-KCPZJ</t>
  </si>
  <si>
    <t>9405-GPBBG</t>
  </si>
  <si>
    <t>9699-UBQFS</t>
  </si>
  <si>
    <t>0428-IKYCP</t>
  </si>
  <si>
    <t>4860-YZGZM</t>
  </si>
  <si>
    <t>2005-DWQZJ</t>
  </si>
  <si>
    <t>Soledad</t>
  </si>
  <si>
    <t>6248-BSHKG</t>
  </si>
  <si>
    <t>36.414216, -121.360597</t>
  </si>
  <si>
    <t>1984-GPTEH</t>
  </si>
  <si>
    <t>9626-VFRGG</t>
  </si>
  <si>
    <t>7924-GJZFI</t>
  </si>
  <si>
    <t>2521-NPUZR</t>
  </si>
  <si>
    <t>4029-HPFVY</t>
  </si>
  <si>
    <t>6377-WHAOX</t>
  </si>
  <si>
    <t>3082-VQXNH</t>
  </si>
  <si>
    <t>1689-YQBYY</t>
  </si>
  <si>
    <t>Big Bend</t>
  </si>
  <si>
    <t>2055-PDADH</t>
  </si>
  <si>
    <t>41.096569, -121.879082</t>
  </si>
  <si>
    <t>4979-HPRFL</t>
  </si>
  <si>
    <t>0106-GHRQR</t>
  </si>
  <si>
    <t>9938-PRCVK</t>
  </si>
  <si>
    <t>Shaver Lake</t>
  </si>
  <si>
    <t>1415-YFWLT</t>
  </si>
  <si>
    <t>37.223, -119.001021</t>
  </si>
  <si>
    <t>5756-OZRIO</t>
  </si>
  <si>
    <t>Quincy</t>
  </si>
  <si>
    <t>4351-QLCSU</t>
  </si>
  <si>
    <t>39.971228, -121.041166</t>
  </si>
  <si>
    <t>8015-IHCGW</t>
  </si>
  <si>
    <t>4632-PAOYU</t>
  </si>
  <si>
    <t>33.850452, -117.726668</t>
  </si>
  <si>
    <t>9680-NIAUV</t>
  </si>
  <si>
    <t>2480-JZOSN</t>
  </si>
  <si>
    <t>6994-ORCWG</t>
  </si>
  <si>
    <t>5774-XZTQC</t>
  </si>
  <si>
    <t>2122-SZZZD</t>
  </si>
  <si>
    <t>2040-OBMLJ</t>
  </si>
  <si>
    <t>5494-WOZRZ</t>
  </si>
  <si>
    <t>6769-DYBQN</t>
  </si>
  <si>
    <t>0265-EDXBD</t>
  </si>
  <si>
    <t>32.85723, -117.209757</t>
  </si>
  <si>
    <t>8749-CLJXC</t>
  </si>
  <si>
    <t>7820-ZYGNY</t>
  </si>
  <si>
    <t>4676-MQUEA</t>
  </si>
  <si>
    <t>1423-BMPBQ</t>
  </si>
  <si>
    <t>9500-LTVBP</t>
  </si>
  <si>
    <t>4576-CSAJH</t>
  </si>
  <si>
    <t>6086-ESGRL</t>
  </si>
  <si>
    <t>2111-DWYHN</t>
  </si>
  <si>
    <t>8952-WCVCD</t>
  </si>
  <si>
    <t>1028-FFNJK</t>
  </si>
  <si>
    <t>3757-NJYBX</t>
  </si>
  <si>
    <t>9975-GPKZU</t>
  </si>
  <si>
    <t>2215-ZAFGX</t>
  </si>
  <si>
    <t>Firebaugh</t>
  </si>
  <si>
    <t>9780-FKVVF</t>
  </si>
  <si>
    <t>36.785618, -120.625382</t>
  </si>
  <si>
    <t>2302-ANTDP</t>
  </si>
  <si>
    <t>3211-ILJTT</t>
  </si>
  <si>
    <t>0013-MHZWF</t>
  </si>
  <si>
    <t>0379-DJQHR</t>
  </si>
  <si>
    <t>2284-VFLKH</t>
  </si>
  <si>
    <t>7821-DPRQE</t>
  </si>
  <si>
    <t>9993-LHIEB</t>
  </si>
  <si>
    <t>8679-JOEVF</t>
  </si>
  <si>
    <t>2703-AMTUL</t>
  </si>
  <si>
    <t>1702-CCFNJ</t>
  </si>
  <si>
    <t>8617-ENBDS</t>
  </si>
  <si>
    <t>6490-FGZAT</t>
  </si>
  <si>
    <t>2519-FAKOD</t>
  </si>
  <si>
    <t>0187-QSXOE</t>
  </si>
  <si>
    <t>36.623632, -119.741322</t>
  </si>
  <si>
    <t>7644-OMVMY</t>
  </si>
  <si>
    <t>9638-JIQYA</t>
  </si>
  <si>
    <t>5022-JNQEQ</t>
  </si>
  <si>
    <t>0195-IESCP</t>
  </si>
  <si>
    <t>3104-OWCGK</t>
  </si>
  <si>
    <t>9796-MVYXX</t>
  </si>
  <si>
    <t>3911-RSNHI</t>
  </si>
  <si>
    <t>4753-PADAS</t>
  </si>
  <si>
    <t>1335-NTIUC</t>
  </si>
  <si>
    <t>7317-GGVPB</t>
  </si>
  <si>
    <t>0327-WFZSY</t>
  </si>
  <si>
    <t>0301-KOBTQ</t>
  </si>
  <si>
    <t>0727-BNRLG</t>
  </si>
  <si>
    <t>4825-FUREZ</t>
  </si>
  <si>
    <t>2649-HWLYB</t>
  </si>
  <si>
    <t>7176-WRTNX</t>
  </si>
  <si>
    <t>34.278697, -119.167798</t>
  </si>
  <si>
    <t>0048-PIHNL</t>
  </si>
  <si>
    <t>7693-LCKZL</t>
  </si>
  <si>
    <t>1760-CAZHT</t>
  </si>
  <si>
    <t>7074-IEVOJ</t>
  </si>
  <si>
    <t>4893-GYUJU</t>
  </si>
  <si>
    <t>2685-SREOM</t>
  </si>
  <si>
    <t>9958-MEKUC</t>
  </si>
  <si>
    <t>2709-UQGNP</t>
  </si>
  <si>
    <t>2675-IJRGJ</t>
  </si>
  <si>
    <t>3208-YPIOE</t>
  </si>
  <si>
    <t>5402-HTOTQ</t>
  </si>
  <si>
    <t>7502-BNYGS</t>
  </si>
  <si>
    <t>9426-SXNHE</t>
  </si>
  <si>
    <t>3195-TQDZX</t>
  </si>
  <si>
    <t>6860-YRJZP</t>
  </si>
  <si>
    <t>3891-PUQOD</t>
  </si>
  <si>
    <t>3422-LYEPQ</t>
  </si>
  <si>
    <t>8393-DLHGA</t>
  </si>
  <si>
    <t>2739-CACDQ</t>
  </si>
  <si>
    <t>1172-VIYBP</t>
  </si>
  <si>
    <t>5875-YPQFJ</t>
  </si>
  <si>
    <t>37.555473, -122.080312</t>
  </si>
  <si>
    <t>Calimesa</t>
  </si>
  <si>
    <t>4806-HIPDW</t>
  </si>
  <si>
    <t>33.982787, -117.057627</t>
  </si>
  <si>
    <t>6766-HFKLA</t>
  </si>
  <si>
    <t>6388-TABGU</t>
  </si>
  <si>
    <t>0203-HHYIJ</t>
  </si>
  <si>
    <t>4807-IZYOZ</t>
  </si>
  <si>
    <t>3487-EARAT</t>
  </si>
  <si>
    <t>4256-ZWTZI</t>
  </si>
  <si>
    <t>6844-DZKRF</t>
  </si>
  <si>
    <t>9214-EKVXR</t>
  </si>
  <si>
    <t>4334-HOWRP</t>
  </si>
  <si>
    <t>7905-NJMXS</t>
  </si>
  <si>
    <t>0303-UNCIP</t>
  </si>
  <si>
    <t>2675-DHUTR</t>
  </si>
  <si>
    <t>5649-ANRML</t>
  </si>
  <si>
    <t>8388-FYNPZ</t>
  </si>
  <si>
    <t>Monterey</t>
  </si>
  <si>
    <t>0979-MOZQI</t>
  </si>
  <si>
    <t>36.362741, -121.869685</t>
  </si>
  <si>
    <t>5951-AOFIH</t>
  </si>
  <si>
    <t>0872-CASZJ</t>
  </si>
  <si>
    <t>Templeton</t>
  </si>
  <si>
    <t>5136-KCKGI</t>
  </si>
  <si>
    <t>35.536115, -120.739231</t>
  </si>
  <si>
    <t>9435-JMLSX</t>
  </si>
  <si>
    <t>2682-KEVRP</t>
  </si>
  <si>
    <t>4075-JFPGR</t>
  </si>
  <si>
    <t>3896-RCYYE</t>
  </si>
  <si>
    <t>Loma Mar</t>
  </si>
  <si>
    <t>2862-JVEOY</t>
  </si>
  <si>
    <t>37.266388, -122.26308</t>
  </si>
  <si>
    <t>8938-UMKPI</t>
  </si>
  <si>
    <t>4238-JSSWH</t>
  </si>
  <si>
    <t>6532-YLWSI</t>
  </si>
  <si>
    <t>4990-ALDGW</t>
  </si>
  <si>
    <t>1448-CYWKC</t>
  </si>
  <si>
    <t>9577-WJVCQ</t>
  </si>
  <si>
    <t>5423-BHIXO</t>
  </si>
  <si>
    <t>5377-NDTOU</t>
  </si>
  <si>
    <t>0420-BWTPW</t>
  </si>
  <si>
    <t>0197-PNKNK</t>
  </si>
  <si>
    <t>9647-ERGBE</t>
  </si>
  <si>
    <t>6921-OZMFH</t>
  </si>
  <si>
    <t>Los Molinos</t>
  </si>
  <si>
    <t>1444-VVSGW</t>
  </si>
  <si>
    <t>40.059385, -122.091481</t>
  </si>
  <si>
    <t>6174-NRBTZ</t>
  </si>
  <si>
    <t>6445-TNRXS</t>
  </si>
  <si>
    <t>6635-MYYYZ</t>
  </si>
  <si>
    <t>8305-VHZBZ</t>
  </si>
  <si>
    <t>9814-AOUDH</t>
  </si>
  <si>
    <t>2178-PMGCJ</t>
  </si>
  <si>
    <t>1905-OEILC</t>
  </si>
  <si>
    <t>1850-AKQEP</t>
  </si>
  <si>
    <t>3363-EWLGO</t>
  </si>
  <si>
    <t>4729-XKASR</t>
  </si>
  <si>
    <t>3957-SQXML</t>
  </si>
  <si>
    <t>4678-DVQEO</t>
  </si>
  <si>
    <t>9135-HSWOC</t>
  </si>
  <si>
    <t>5229-DTFYB</t>
  </si>
  <si>
    <t>2207-NHRJK</t>
  </si>
  <si>
    <t>8409-WQJUX</t>
  </si>
  <si>
    <t>9985-MWVIX</t>
  </si>
  <si>
    <t>3629-WEAAM</t>
  </si>
  <si>
    <t>1619-YWUBB</t>
  </si>
  <si>
    <t>6682-VCIXC</t>
  </si>
  <si>
    <t>8123-QBNAZ</t>
  </si>
  <si>
    <t>6892-XPFPU</t>
  </si>
  <si>
    <t>1090-PYKCI</t>
  </si>
  <si>
    <t>7740-BTPUX</t>
  </si>
  <si>
    <t>8348-HFYIV</t>
  </si>
  <si>
    <t>3800-LYTRK</t>
  </si>
  <si>
    <t>6615-ZGEDR</t>
  </si>
  <si>
    <t>8901-HJXTF</t>
  </si>
  <si>
    <t>7009-LGECI</t>
  </si>
  <si>
    <t>3566-HJGPK</t>
  </si>
  <si>
    <t>6646-QVXLR</t>
  </si>
  <si>
    <t>8042-RNLKO</t>
  </si>
  <si>
    <t>7520-HQWJU</t>
  </si>
  <si>
    <t>5170-PTRKA</t>
  </si>
  <si>
    <t>2946-KIQSP</t>
  </si>
  <si>
    <t>9968-FFVVH</t>
  </si>
  <si>
    <t>2088-IEBAU</t>
  </si>
  <si>
    <t>8262-COGGB</t>
  </si>
  <si>
    <t>3865-QBWSJ</t>
  </si>
  <si>
    <t>Alturas</t>
  </si>
  <si>
    <t>6818-DJXAA</t>
  </si>
  <si>
    <t>41.468877, -120.54229</t>
  </si>
  <si>
    <t>6685-XSHHU</t>
  </si>
  <si>
    <t>1752-OZXFY</t>
  </si>
  <si>
    <t>5696-EXCYS</t>
  </si>
  <si>
    <t>8851-RAGOV</t>
  </si>
  <si>
    <t>34.269449, -118.768471</t>
  </si>
  <si>
    <t>3115-JPJDD</t>
  </si>
  <si>
    <t>0447-RXSGD</t>
  </si>
  <si>
    <t>6322-PJJDJ</t>
  </si>
  <si>
    <t>7993-NQLJE</t>
  </si>
  <si>
    <t>5562-BETPV</t>
  </si>
  <si>
    <t>8749-JMNKX</t>
  </si>
  <si>
    <t>5176-LMJXE</t>
  </si>
  <si>
    <t>0325-XBFAC</t>
  </si>
  <si>
    <t>4350-ZTLPI</t>
  </si>
  <si>
    <t>34.178483, -118.431791</t>
  </si>
  <si>
    <t>5133-VRSAB</t>
  </si>
  <si>
    <t>1794-SWWKL</t>
  </si>
  <si>
    <t>1583-IHQZE</t>
  </si>
  <si>
    <t>4559-UWIHT</t>
  </si>
  <si>
    <t>Lamont</t>
  </si>
  <si>
    <t>4619-EVPHY</t>
  </si>
  <si>
    <t>35.245035, -118.905553</t>
  </si>
  <si>
    <t>Belmont</t>
  </si>
  <si>
    <t>3133-PZNSR</t>
  </si>
  <si>
    <t>37.509366, -122.306132</t>
  </si>
  <si>
    <t>Janesville</t>
  </si>
  <si>
    <t>4774-HHGGS</t>
  </si>
  <si>
    <t>40.294034, -120.512622</t>
  </si>
  <si>
    <t>4039-HEUNW</t>
  </si>
  <si>
    <t>3946-MHCZW</t>
  </si>
  <si>
    <t>4854-SSLTN</t>
  </si>
  <si>
    <t>6833-JMZYP</t>
  </si>
  <si>
    <t>8100-HZZLJ</t>
  </si>
  <si>
    <t>3565-UNOCC</t>
  </si>
  <si>
    <t>2778-OCLGR</t>
  </si>
  <si>
    <t>9168-INPSZ</t>
  </si>
  <si>
    <t>7114-AEOZE</t>
  </si>
  <si>
    <t>1465-LNTLJ</t>
  </si>
  <si>
    <t>8375-KVTHK</t>
  </si>
  <si>
    <t>0959-WHOKV</t>
  </si>
  <si>
    <t>3709-OIJEA</t>
  </si>
  <si>
    <t>6641-XRPSU</t>
  </si>
  <si>
    <t>4903-UYAVB</t>
  </si>
  <si>
    <t>8840-DQLGN</t>
  </si>
  <si>
    <t>34.177267, -118.31003</t>
  </si>
  <si>
    <t>8532-UEFWH</t>
  </si>
  <si>
    <t>7817-BOQPW</t>
  </si>
  <si>
    <t>2380-DAMQP</t>
  </si>
  <si>
    <t>8263-QMNTJ</t>
  </si>
  <si>
    <t>3198-VELRD</t>
  </si>
  <si>
    <t>7781-EWARA</t>
  </si>
  <si>
    <t>3363-DTIVD</t>
  </si>
  <si>
    <t>0685-MLYYM</t>
  </si>
  <si>
    <t>3889-VWBID</t>
  </si>
  <si>
    <t>9693-XMUOB</t>
  </si>
  <si>
    <t>8668-KNZTI</t>
  </si>
  <si>
    <t>5397-NSKQG</t>
  </si>
  <si>
    <t>4818-QIUFN</t>
  </si>
  <si>
    <t>7550-WIQVA</t>
  </si>
  <si>
    <t>9894-EZEWG</t>
  </si>
  <si>
    <t>4518-FZBSX</t>
  </si>
  <si>
    <t>Indian Wells</t>
  </si>
  <si>
    <t>9488-HGMJH</t>
  </si>
  <si>
    <t>33.537646, -116.291089</t>
  </si>
  <si>
    <t>8436-BJUMM</t>
  </si>
  <si>
    <t>6629-CZTTH</t>
  </si>
  <si>
    <t>3938-YFPXD</t>
  </si>
  <si>
    <t>9063-ZGTUY</t>
  </si>
  <si>
    <t>8661-BOYNW</t>
  </si>
  <si>
    <t>4998-IKFSE</t>
  </si>
  <si>
    <t>5140-FOMCQ</t>
  </si>
  <si>
    <t>1057-FOGLZ</t>
  </si>
  <si>
    <t>Borrego Springs</t>
  </si>
  <si>
    <t>3723-BFBGR</t>
  </si>
  <si>
    <t>33.200369, -116.192313</t>
  </si>
  <si>
    <t>7159-FVYPK</t>
  </si>
  <si>
    <t>5419-JKZNQ</t>
  </si>
  <si>
    <t>9953-ZMKSM</t>
  </si>
  <si>
    <t>0504-HHAPI</t>
  </si>
  <si>
    <t>1985-MBRYP</t>
  </si>
  <si>
    <t>2592-SEIFQ</t>
  </si>
  <si>
    <t>2569-WGERO</t>
  </si>
  <si>
    <t>4459-BBGHE</t>
  </si>
  <si>
    <t>8120-JDCAM</t>
  </si>
  <si>
    <t>0491-KAPQG</t>
  </si>
  <si>
    <t>9079-LWTFD</t>
  </si>
  <si>
    <t>7243-LCGGZ</t>
  </si>
  <si>
    <t>0219-QAERP</t>
  </si>
  <si>
    <t>0868-VJRDR</t>
  </si>
  <si>
    <t>5837-LXSDN</t>
  </si>
  <si>
    <t>5627-TVBPP</t>
  </si>
  <si>
    <t>8696-JKZNU</t>
  </si>
  <si>
    <t>5975-BAICR</t>
  </si>
  <si>
    <t>6007-TCTST</t>
  </si>
  <si>
    <t>8608-OZTLB</t>
  </si>
  <si>
    <t>3482-ABPKK</t>
  </si>
  <si>
    <t>3653-NCRDJ</t>
  </si>
  <si>
    <t>2176-LVPNX</t>
  </si>
  <si>
    <t>Dublin</t>
  </si>
  <si>
    <t>3717-OFRTN</t>
  </si>
  <si>
    <t>37.713926, -121.928425</t>
  </si>
  <si>
    <t>7136-IHZJA</t>
  </si>
  <si>
    <t>8357-EQXFO</t>
  </si>
  <si>
    <t>2202-CUYXZ</t>
  </si>
  <si>
    <t>8089-UZWLX</t>
  </si>
  <si>
    <t>8200-LGKSR</t>
  </si>
  <si>
    <t>9318-NKNFC</t>
  </si>
  <si>
    <t>5568-DMXZS</t>
  </si>
  <si>
    <t>0218-QNVAS</t>
  </si>
  <si>
    <t>7627-JKIAZ</t>
  </si>
  <si>
    <t>7580-UGXNC</t>
  </si>
  <si>
    <t>0311-QYWSS</t>
  </si>
  <si>
    <t>9700-ISPUP</t>
  </si>
  <si>
    <t>3097-IDVPU</t>
  </si>
  <si>
    <t>0870-VEMYL</t>
  </si>
  <si>
    <t>0781-LKXBR</t>
  </si>
  <si>
    <t>6918-UMQCG</t>
  </si>
  <si>
    <t>8158-WPEZG</t>
  </si>
  <si>
    <t>0366-NQSHS</t>
  </si>
  <si>
    <t>0621-TSSMU</t>
  </si>
  <si>
    <t>1157-BQCUW</t>
  </si>
  <si>
    <t>0336-PIKEI</t>
  </si>
  <si>
    <t>4536-PLEQY</t>
  </si>
  <si>
    <t>4538-WNTMJ</t>
  </si>
  <si>
    <t>4301-VVZKA</t>
  </si>
  <si>
    <t>2542-HYGIQ</t>
  </si>
  <si>
    <t>4353-HYOJD</t>
  </si>
  <si>
    <t>5329-KRDTM</t>
  </si>
  <si>
    <t>9093-FPDLG</t>
  </si>
  <si>
    <t>4194-FJARJ</t>
  </si>
  <si>
    <t>3522-CDKHF</t>
  </si>
  <si>
    <t>3933-DQPWX</t>
  </si>
  <si>
    <t>2452-MRMZF</t>
  </si>
  <si>
    <t>0365-GXEZS</t>
  </si>
  <si>
    <t>3675-EQOZA</t>
  </si>
  <si>
    <t>7242-EDTYC</t>
  </si>
  <si>
    <t>3173-NVMPX</t>
  </si>
  <si>
    <t>2789-CZANW</t>
  </si>
  <si>
    <t>3638-DIMPH</t>
  </si>
  <si>
    <t>8937-RDTHP</t>
  </si>
  <si>
    <t>1140-UKVZG</t>
  </si>
  <si>
    <t>5304-EFJLP</t>
  </si>
  <si>
    <t>4891-NLUBA</t>
  </si>
  <si>
    <t>5286-YHCVC</t>
  </si>
  <si>
    <t>0897-FEGMU</t>
  </si>
  <si>
    <t>8189-DUKMV</t>
  </si>
  <si>
    <t>8445-DNBAE</t>
  </si>
  <si>
    <t>7576-OYWBN</t>
  </si>
  <si>
    <t>9334-GWGOW</t>
  </si>
  <si>
    <t>5655-JSMZM</t>
  </si>
  <si>
    <t>2796-NNUFI</t>
  </si>
  <si>
    <t>Volcano</t>
  </si>
  <si>
    <t>7581-EBBOU</t>
  </si>
  <si>
    <t>38.481902, -120.603668</t>
  </si>
  <si>
    <t>2805-AUFQN</t>
  </si>
  <si>
    <t>5268-DSMNQ</t>
  </si>
  <si>
    <t>2737-WFVYW</t>
  </si>
  <si>
    <t>6368-TZZDT</t>
  </si>
  <si>
    <t>8593-WHYHV</t>
  </si>
  <si>
    <t>Edwards</t>
  </si>
  <si>
    <t>5197-PYEPU</t>
  </si>
  <si>
    <t>34.966777, -117.961179</t>
  </si>
  <si>
    <t>6663-JOCQO</t>
  </si>
  <si>
    <t>2279-AXJJK</t>
  </si>
  <si>
    <t>5313-FPXWG</t>
  </si>
  <si>
    <t>4013-TLDHQ</t>
  </si>
  <si>
    <t>4827-USJHP</t>
  </si>
  <si>
    <t>6394-HHHZM</t>
  </si>
  <si>
    <t>9560-BBZXK</t>
  </si>
  <si>
    <t>7739-LAXOG</t>
  </si>
  <si>
    <t>8092-NLTGF</t>
  </si>
  <si>
    <t>1768-ZAIFU</t>
  </si>
  <si>
    <t>3865-ZFZIB</t>
  </si>
  <si>
    <t>6097-EQISJ</t>
  </si>
  <si>
    <t>6917-FIJHC</t>
  </si>
  <si>
    <t>3569-EDBPQ</t>
  </si>
  <si>
    <t>1042-HFUCW</t>
  </si>
  <si>
    <t>9465-RWMXL</t>
  </si>
  <si>
    <t>7921-BEPCI</t>
  </si>
  <si>
    <t>9170-GYZJC</t>
  </si>
  <si>
    <t>3976-BWUCK</t>
  </si>
  <si>
    <t>3058-HJCUY</t>
  </si>
  <si>
    <t>8909-BOLNL</t>
  </si>
  <si>
    <t>1866-RZZQS</t>
  </si>
  <si>
    <t>34.003243, -117.138286</t>
  </si>
  <si>
    <t>1573-LGXBA</t>
  </si>
  <si>
    <t>7562-UXTPG</t>
  </si>
  <si>
    <t>6845-RGTYS</t>
  </si>
  <si>
    <t>8098-TDCBU</t>
  </si>
  <si>
    <t>Sloughhouse</t>
  </si>
  <si>
    <t>2720-WGKHP</t>
  </si>
  <si>
    <t>38.470423, -121.114897</t>
  </si>
  <si>
    <t>0310-SUCIN</t>
  </si>
  <si>
    <t>0315-LVCRK</t>
  </si>
  <si>
    <t>8250-ZNGGW</t>
  </si>
  <si>
    <t>2172-EJXVF</t>
  </si>
  <si>
    <t>0103-CSITQ</t>
  </si>
  <si>
    <t>0556-FJEGU</t>
  </si>
  <si>
    <t>9227-YBAXE</t>
  </si>
  <si>
    <t>4636-JGAAI</t>
  </si>
  <si>
    <t>1093-YSWCA</t>
  </si>
  <si>
    <t>4558-FANTW</t>
  </si>
  <si>
    <t>1552-CZCLL</t>
  </si>
  <si>
    <t>0263-FJTQO</t>
  </si>
  <si>
    <t>2826-DXLQO</t>
  </si>
  <si>
    <t>7639-SUPCW</t>
  </si>
  <si>
    <t>2270-CHBFN</t>
  </si>
  <si>
    <t>1248-DYXUB</t>
  </si>
  <si>
    <t>7361-YPXFS</t>
  </si>
  <si>
    <t>4119-ZYPZY</t>
  </si>
  <si>
    <t>4797-MIWUM</t>
  </si>
  <si>
    <t>7554-AKDQF</t>
  </si>
  <si>
    <t>6223-DHJGV</t>
  </si>
  <si>
    <t>4936-YPJNK</t>
  </si>
  <si>
    <t>6847-KJLTS</t>
  </si>
  <si>
    <t>4811-JBUVU</t>
  </si>
  <si>
    <t>2369-FEVNO</t>
  </si>
  <si>
    <t>4824-GUCBY</t>
  </si>
  <si>
    <t>0859-YGKFW</t>
  </si>
  <si>
    <t>0699-NDKJM</t>
  </si>
  <si>
    <t>7049-GKVZY</t>
  </si>
  <si>
    <t>Metrics</t>
  </si>
  <si>
    <t>Values</t>
  </si>
  <si>
    <t>Average Monthly Charge ($)</t>
  </si>
  <si>
    <t>Average CLTV ($)</t>
  </si>
  <si>
    <t>Average Churn Rate</t>
  </si>
  <si>
    <t>Amount of Churned Clients</t>
  </si>
  <si>
    <t>Key Metrics</t>
  </si>
  <si>
    <t>Input Parameters</t>
  </si>
  <si>
    <t>Target Churn Rate Reduction (%)</t>
  </si>
  <si>
    <t>Retention Offer Cost</t>
  </si>
  <si>
    <t>Parametrs</t>
  </si>
  <si>
    <t>Additional Customers Saved</t>
  </si>
  <si>
    <t>Recovered CLTV</t>
  </si>
  <si>
    <t>Total Retention Investment</t>
  </si>
  <si>
    <t>Estimated ROI NET</t>
  </si>
  <si>
    <t>Result</t>
  </si>
  <si>
    <t>A/B Test Results: ARPU (Average Revenue Per User) by Offer</t>
  </si>
  <si>
    <t>Metric</t>
  </si>
  <si>
    <t>Sample Size</t>
  </si>
  <si>
    <t>Average Monthly Charge (ARPU)</t>
  </si>
  <si>
    <t>Variance</t>
  </si>
  <si>
    <t>T-Statistic</t>
  </si>
  <si>
    <t>Significance Level (Alpha)</t>
  </si>
  <si>
    <t>P-value</t>
  </si>
  <si>
    <t>Statistical_Validation</t>
  </si>
  <si>
    <t>Value / Interpretation</t>
  </si>
  <si>
    <t>ARPU Difference</t>
  </si>
  <si>
    <t>P-Value</t>
  </si>
  <si>
    <t>Statistical Significance</t>
  </si>
  <si>
    <t>Yes (p &lt; 0.05)</t>
  </si>
  <si>
    <t>Conclusion</t>
  </si>
  <si>
    <t>Offer A generates significantly higher ARPU than Offer B.</t>
  </si>
  <si>
    <t>Grand Total</t>
  </si>
  <si>
    <t xml:space="preserve">Total Revenue </t>
  </si>
  <si>
    <t xml:space="preserve">Total Refunds </t>
  </si>
  <si>
    <t xml:space="preserve">Refund Ratio </t>
  </si>
  <si>
    <t>Count of Customer ID</t>
  </si>
  <si>
    <t xml:space="preserve">Churn Score </t>
  </si>
  <si>
    <t>0-11</t>
  </si>
  <si>
    <t>12-23</t>
  </si>
  <si>
    <t>24-35</t>
  </si>
  <si>
    <t>36-47</t>
  </si>
  <si>
    <t>48-59</t>
  </si>
  <si>
    <t>60-72</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</si>
</sst>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0.0000"/>
    <numFmt numFmtId="165" formatCode="0.000"/>
    <numFmt numFmtId="166" formatCode="&quot;$&quot;#,##0.00"/>
  </numFmts>
  <fonts count="33">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color rgb="FFFFFFFF"/>
      <name val="Roboto"/>
    </font>
    <font>
      <sz val="10"/>
      <color rgb="FF434343"/>
      <name val="Roboto"/>
    </font>
    <font>
      <sz val="13"/>
      <color rgb="FF000000"/>
      <name val="Google Sans"/>
    </font>
    <font>
      <sz val="10"/>
      <color rgb="FF000000"/>
      <name val="Tahoma"/>
      <family val="2"/>
    </font>
    <font>
      <b/>
      <sz val="10"/>
      <color rgb="FF000000"/>
      <name val="Tahoma"/>
      <family val="2"/>
    </font>
    <font>
      <sz val="10"/>
      <color rgb="FF000000"/>
      <name val="Calibri"/>
      <family val="2"/>
      <scheme val="minor"/>
    </font>
    <font>
      <b/>
      <sz val="12"/>
      <color rgb="FF0A0A0A"/>
      <name val="Google Sans"/>
    </font>
    <font>
      <sz val="10"/>
      <color theme="1"/>
      <name val="Arial"/>
      <family val="2"/>
    </font>
    <font>
      <b/>
      <sz val="10"/>
      <color theme="1"/>
      <name val="Arial"/>
      <family val="2"/>
    </font>
    <font>
      <b/>
      <sz val="11"/>
      <color rgb="FF0A0A0A"/>
      <name val="Google Sans"/>
    </font>
    <font>
      <sz val="11"/>
      <color rgb="FF0A0A0A"/>
      <name val="Google Sans"/>
    </font>
    <font>
      <sz val="12"/>
      <color theme="1"/>
      <name val="Arial"/>
      <family val="2"/>
    </font>
    <font>
      <sz val="11"/>
      <color rgb="FF0A0A0A"/>
      <name val="Arial"/>
      <family val="2"/>
    </font>
    <font>
      <b/>
      <sz val="11"/>
      <color theme="1"/>
      <name val="Google Sans"/>
    </font>
    <font>
      <i/>
      <sz val="11"/>
      <color rgb="FF0A0A0A"/>
      <name val="Google San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12">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theme="9"/>
      </start>
      <end style="thin">
        <color theme="9"/>
      </end>
      <top/>
      <bottom style="medium">
        <color theme="9"/>
      </bottom>
      <diagonal/>
    </border>
    <border>
      <start style="thin">
        <color indexed="64"/>
      </start>
      <end style="thin">
        <color indexed="64"/>
      </end>
      <top style="thin">
        <color indexed="64"/>
      </top>
      <bottom style="thin">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8" fillId="0" borderId="0" xfId="0" applyFont="1"/>
    <xf numFmtId="0" fontId="19" fillId="0" borderId="0" xfId="0" applyFont="1"/>
    <xf numFmtId="8" fontId="19" fillId="0" borderId="0" xfId="0" applyNumberFormat="1" applyFont="1"/>
    <xf numFmtId="0" fontId="20" fillId="0" borderId="0" xfId="0" applyFont="1"/>
    <xf numFmtId="0" fontId="16" fillId="0" borderId="10" xfId="0" applyFont="1" applyBorder="1"/>
    <xf numFmtId="0" fontId="19" fillId="33" borderId="0" xfId="0" applyFont="1" applyFill="1"/>
    <xf numFmtId="9" fontId="19" fillId="33" borderId="0" xfId="0" applyNumberFormat="1" applyFont="1" applyFill="1"/>
    <xf numFmtId="8" fontId="19" fillId="33" borderId="0" xfId="0" applyNumberFormat="1" applyFont="1" applyFill="1"/>
    <xf numFmtId="165" fontId="19" fillId="0" borderId="0" xfId="0" applyNumberFormat="1" applyFont="1"/>
    <xf numFmtId="0" fontId="24" fillId="0" borderId="0" xfId="0" applyFont="1"/>
    <xf numFmtId="0" fontId="25" fillId="0" borderId="0" xfId="0" applyFont="1"/>
    <xf numFmtId="0" fontId="26" fillId="0" borderId="0" xfId="0" applyFont="1"/>
    <xf numFmtId="0" fontId="27" fillId="0" borderId="11" xfId="0" applyFont="1" applyBorder="1"/>
    <xf numFmtId="0" fontId="28" fillId="0" borderId="11" xfId="0" applyFont="1" applyBorder="1"/>
    <xf numFmtId="0" fontId="29" fillId="0" borderId="11" xfId="0" applyFont="1" applyBorder="1"/>
    <xf numFmtId="0" fontId="25" fillId="0" borderId="11" xfId="0" applyFont="1" applyBorder="1"/>
    <xf numFmtId="0" fontId="26" fillId="0" borderId="11" xfId="0" applyFont="1" applyBorder="1"/>
    <xf numFmtId="0" fontId="28" fillId="0" borderId="11" xfId="0" applyFont="1" applyBorder="1" applyAlignment="1">
      <alignment horizontal="center"/>
    </xf>
    <xf numFmtId="0" fontId="25" fillId="0" borderId="11" xfId="0" applyFont="1" applyBorder="1" applyAlignment="1">
      <alignment horizontal="center"/>
    </xf>
    <xf numFmtId="8" fontId="27" fillId="0" borderId="11" xfId="0" applyNumberFormat="1" applyFont="1" applyBorder="1" applyAlignment="1">
      <alignment horizontal="center"/>
    </xf>
    <xf numFmtId="0" fontId="27" fillId="0" borderId="11" xfId="0" applyFont="1" applyBorder="1" applyAlignment="1">
      <alignment horizontal="center"/>
    </xf>
    <xf numFmtId="0" fontId="27" fillId="0" borderId="11" xfId="0" applyFont="1" applyBorder="1" applyAlignment="1">
      <alignment horizontal="center" wrapText="1"/>
    </xf>
    <xf numFmtId="164" fontId="28" fillId="0" borderId="11" xfId="0" applyNumberFormat="1" applyFont="1" applyBorder="1" applyAlignment="1">
      <alignment horizontal="center"/>
    </xf>
    <xf numFmtId="164" fontId="30" fillId="0" borderId="11" xfId="0" applyNumberFormat="1" applyFont="1" applyBorder="1" applyAlignment="1">
      <alignment horizontal="center"/>
    </xf>
    <xf numFmtId="166" fontId="28" fillId="0" borderId="11" xfId="1" applyNumberFormat="1" applyFont="1" applyBorder="1" applyAlignment="1">
      <alignment horizontal="center"/>
    </xf>
    <xf numFmtId="164" fontId="32" fillId="0" borderId="11"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66" fontId="0" fillId="34" borderId="0" xfId="0" applyNumberFormat="1" applyFill="1"/>
    <xf numFmtId="166" fontId="0" fillId="0" borderId="0" xfId="0" applyNumberFormat="1"/>
    <xf numFmtId="0" fontId="0" fillId="0" borderId="0" xfId="0" applyAlignment="1">
      <alignment horizontal="left" indent="1"/>
    </xf>
    <xf numFmtId="0" fontId="31" fillId="35" borderId="11" xfId="0" applyFont="1"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0">
    <dxf>
      <numFmt numFmtId="166" formatCode="&quot;$&quot;#,##0.00"/>
    </dxf>
    <dxf>
      <fill>
        <patternFill>
          <bgColor theme="8" tint="0.59999389629810485"/>
        </patternFill>
      </fill>
    </dxf>
    <dxf>
      <fill>
        <patternFill>
          <bgColor theme="8" tint="0.59999389629810485"/>
        </patternFill>
      </fill>
    </dxf>
    <dxf>
      <fill>
        <patternFill>
          <bgColor theme="8" tint="0.59999389629810485"/>
        </patternFill>
      </fill>
    </dxf>
    <dxf>
      <numFmt numFmtId="166" formatCode="&quot;$&quot;#,##0.00"/>
    </dxf>
    <dxf>
      <numFmt numFmtId="166" formatCode="&quot;$&quot;#,##0.00"/>
    </dxf>
    <dxf>
      <fill>
        <patternFill patternType="solid">
          <bgColor theme="8" tint="0.59999389629810485"/>
        </patternFill>
      </fill>
    </dxf>
    <dxf>
      <fill>
        <patternFill patternType="solid">
          <bgColor theme="8" tint="0.59999389629810485"/>
        </patternFill>
      </fill>
    </dxf>
    <dxf>
      <font>
        <b val="0"/>
        <i val="0"/>
        <strike val="0"/>
        <condense val="0"/>
        <extend val="0"/>
        <outline val="0"/>
        <shadow val="0"/>
        <u val="none"/>
        <vertAlign val="baseline"/>
        <sz val="10"/>
        <color rgb="FF434343"/>
        <name val="Roboto"/>
        <scheme val="none"/>
      </font>
      <numFmt numFmtId="12" formatCode="&quot;$&quot;#,##0.00_);[Red]\(&quot;$&quot;#,##0.00\)"/>
    </dxf>
    <dxf>
      <font>
        <b val="0"/>
        <i val="0"/>
        <strike val="0"/>
        <condense val="0"/>
        <extend val="0"/>
        <outline val="0"/>
        <shadow val="0"/>
        <u val="none"/>
        <vertAlign val="baseline"/>
        <sz val="10"/>
        <color rgb="FF434343"/>
        <name val="Roboto"/>
        <scheme val="none"/>
      </font>
    </dxf>
    <dxf>
      <border outline="0">
        <top style="thin">
          <color theme="9"/>
        </top>
      </border>
    </dxf>
    <dxf>
      <border outline="0">
        <bottom style="medium">
          <color theme="9"/>
        </bottom>
      </border>
    </dxf>
    <dxf>
      <font>
        <b/>
        <i val="0"/>
        <strike val="0"/>
        <condense val="0"/>
        <extend val="0"/>
        <outline val="0"/>
        <shadow val="0"/>
        <u val="none"/>
        <vertAlign val="baseline"/>
        <sz val="12"/>
        <color theme="1"/>
        <name val="Calibri"/>
        <family val="2"/>
        <scheme val="minor"/>
      </font>
      <border diagonalUp="0" diagonalDown="0" outline="0">
        <start style="thin">
          <color theme="9"/>
        </start>
        <end style="thin">
          <color theme="9"/>
        </end>
        <top/>
        <bottom/>
      </border>
    </dxf>
    <dxf>
      <fill>
        <patternFill patternType="solid">
          <fgColor indexed="64"/>
          <bgColor theme="7" tint="0.59999389629810485"/>
        </patternFill>
      </fill>
    </dxf>
    <dxf>
      <font>
        <b val="0"/>
        <i val="0"/>
        <strike val="0"/>
        <condense val="0"/>
        <extend val="0"/>
        <outline val="0"/>
        <shadow val="0"/>
        <u val="none"/>
        <vertAlign val="baseline"/>
        <sz val="10"/>
        <color rgb="FF434343"/>
        <name val="Roboto"/>
        <scheme val="none"/>
      </font>
      <fill>
        <patternFill patternType="solid">
          <fgColor indexed="64"/>
          <bgColor theme="7" tint="0.59999389629810485"/>
        </patternFill>
      </fill>
    </dxf>
    <dxf>
      <border outline="0">
        <top style="thin">
          <color theme="9"/>
        </top>
      </border>
    </dxf>
    <dxf>
      <fill>
        <patternFill patternType="solid">
          <fgColor indexed="64"/>
          <bgColor theme="7" tint="0.59999389629810485"/>
        </patternFill>
      </fill>
    </dxf>
    <dxf>
      <border outline="0">
        <bottom style="medium">
          <color theme="9"/>
        </bottom>
      </border>
    </dxf>
    <dxf>
      <font>
        <b/>
        <i val="0"/>
        <strike val="0"/>
        <condense val="0"/>
        <extend val="0"/>
        <outline val="0"/>
        <shadow val="0"/>
        <u val="none"/>
        <vertAlign val="baseline"/>
        <sz val="12"/>
        <color theme="1"/>
        <name val="Calibri"/>
        <family val="2"/>
        <scheme val="minor"/>
      </font>
      <border diagonalUp="0" diagonalDown="0" outline="0">
        <start style="thin">
          <color theme="9"/>
        </start>
        <end style="thin">
          <color theme="9"/>
        </end>
        <top/>
        <bottom/>
      </border>
    </dxf>
    <dxf>
      <font>
        <b val="0"/>
        <i val="0"/>
        <strike val="0"/>
        <condense val="0"/>
        <extend val="0"/>
        <outline val="0"/>
        <shadow val="0"/>
        <u val="none"/>
        <vertAlign val="baseline"/>
        <sz val="10"/>
        <color rgb="FF434343"/>
        <name val="Roboto"/>
        <scheme val="none"/>
      </font>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pivotCacheDefinition" Target="pivotCache/pivotCacheDefinition2.xml"/><Relationship Id="rId13" Type="http://purl.oclc.org/ooxml/officeDocument/relationships/styles" Target="styles.xml"/><Relationship Id="rId3" Type="http://purl.oclc.org/ooxml/officeDocument/relationships/worksheet" Target="worksheets/sheet3.xml"/><Relationship Id="rId7" Type="http://purl.oclc.org/ooxml/officeDocument/relationships/pivotCacheDefinition" Target="pivotCache/pivotCacheDefinition1.xml"/><Relationship Id="rId12"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11" Type="http://schemas.microsoft.com/office/2007/relationships/slicerCache" Target="slicerCaches/slicerCache3.xml"/><Relationship Id="rId5" Type="http://purl.oclc.org/ooxml/officeDocument/relationships/worksheet" Target="worksheets/sheet5.xml"/><Relationship Id="rId15" Type="http://purl.oclc.org/ooxml/officeDocument/relationships/calcChain" Target="calcChain.xml"/><Relationship Id="rId10" Type="http://schemas.microsoft.com/office/2007/relationships/slicerCache" Target="slicerCaches/slicerCache2.xml"/><Relationship Id="rId4" Type="http://purl.oclc.org/ooxml/officeDocument/relationships/worksheet" Target="worksheets/sheet4.xml"/><Relationship Id="rId9" Type="http://schemas.microsoft.com/office/2007/relationships/slicerCache" Target="slicerCaches/slicerCache1.xml"/><Relationship Id="rId1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190500</xdr:colOff>
          <xdr:row>5</xdr:row>
          <xdr:rowOff>63500</xdr:rowOff>
        </xdr:from>
        <xdr:to>
          <xdr:col>6</xdr:col>
          <xdr:colOff>685800</xdr:colOff>
          <xdr:row>9</xdr:row>
          <xdr:rowOff>127000</xdr:rowOff>
        </xdr:to>
        <xdr:sp macro="" textlink="">
          <xdr:nvSpPr>
            <xdr:cNvPr id="1025" name="Comment 1" hidden="1">
              <a:extLst>
                <a:ext uri="{FF2B5EF4-FFF2-40B4-BE49-F238E27FC236}">
                  <a16:creationId xmlns:a16="http://schemas.microsoft.com/office/drawing/2014/main" id="{64F9E649-6403-B24D-9E0B-A0F1EE91F89B}"/>
                </a:ext>
              </a:extLst>
            </xdr:cNvPr>
            <xdr:cNvSpPr txBox="1">
              <a:spLocks noChangeArrowheads="1"/>
            </xdr:cNvSpPr>
          </xdr:nvSpPr>
          <xdr:spPr bwMode="auto">
            <a:xfrm>
              <a:off x="8445500" y="1104900"/>
              <a:ext cx="1320800" cy="876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27432" tIns="18288" rIns="0" bIns="0" anchor="t" upright="1"/>
            <a:lstStyle/>
            <a:p>
              <a:pPr algn="l" rtl="0">
                <a:defRPr sz="1000"/>
              </a:pPr>
              <a:r>
                <a:rPr lang="en-US" sz="1000" b="1" i="0" u="none" strike="noStrike" baseline="0%">
                  <a:solidFill>
                    <a:srgbClr val="000000"/>
                  </a:solidFill>
                  <a:latin typeface="Tahoma" pitchFamily="2" charset="0"/>
                  <a:ea typeface="Tahoma" pitchFamily="2" charset="0"/>
                  <a:cs typeface="Tahoma" pitchFamily="2" charset="0"/>
                </a:rPr>
                <a:t>Microsoft Office User:</a:t>
              </a:r>
              <a:endParaRPr lang="en-US" sz="1000" b="0" i="0" u="none" strike="noStrike" baseline="0%">
                <a:solidFill>
                  <a:srgbClr val="000000"/>
                </a:solidFill>
                <a:latin typeface="Tahoma" pitchFamily="2" charset="0"/>
                <a:ea typeface="Tahoma" pitchFamily="2" charset="0"/>
                <a:cs typeface="Tahoma" pitchFamily="2" charset="0"/>
              </a:endParaRPr>
            </a:p>
            <a:p>
              <a:pPr algn="l" rtl="0">
                <a:defRPr sz="1000"/>
              </a:pPr>
              <a:r>
                <a:rPr lang="en-US" sz="1000" b="0" i="0" u="none" strike="noStrike" baseline="0%">
                  <a:solidFill>
                    <a:srgbClr val="000000"/>
                  </a:solidFill>
                  <a:latin typeface="Calibri" pitchFamily="2" charset="0"/>
                  <a:cs typeface="Calibri" pitchFamily="2" charset="0"/>
                </a:rPr>
                <a:t>Estimated cost of a promotional discount or loyalty gift per customer</a:t>
              </a:r>
            </a:p>
          </xdr:txBody>
        </xdr:sp>
        <xdr:clientData/>
      </xdr:twoCellAnchor>
    </mc:Fallback>
  </mc:AlternateContent>
</xdr:wsDr>
</file>

<file path=xl/drawings/drawing2.xml><?xml version="1.0" encoding="utf-8"?>
<xdr:wsDr xmlns:xdr="http://purl.oclc.org/ooxml/drawingml/spreadsheetDrawing" xmlns:a="http://purl.oclc.org/ooxml/drawingml/main">
  <xdr:twoCellAnchor editAs="oneCell">
    <xdr:from>
      <xdr:col>6</xdr:col>
      <xdr:colOff>25400</xdr:colOff>
      <xdr:row>1</xdr:row>
      <xdr:rowOff>12700</xdr:rowOff>
    </xdr:from>
    <xdr:to>
      <xdr:col>8</xdr:col>
      <xdr:colOff>469900</xdr:colOff>
      <xdr:row>13</xdr:row>
      <xdr:rowOff>193672</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B8402281-EC26-D24C-B8BC-48216C42F93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8026400" y="215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12700</xdr:colOff>
      <xdr:row>1</xdr:row>
      <xdr:rowOff>12700</xdr:rowOff>
    </xdr:from>
    <xdr:to>
      <xdr:col>12</xdr:col>
      <xdr:colOff>342900</xdr:colOff>
      <xdr:row>13</xdr:row>
      <xdr:rowOff>193672</xdr:rowOff>
    </xdr:to>
    <mc:AlternateContent xmlns:mc="http://schemas.openxmlformats.org/markup-compatibility/2006" xmlns:a14="http://schemas.microsoft.com/office/drawing/2010/main">
      <mc:Choice Requires="a14">
        <xdr:graphicFrame macro="">
          <xdr:nvGraphicFramePr>
            <xdr:cNvPr id="6" name="Contract">
              <a:extLst>
                <a:ext uri="{FF2B5EF4-FFF2-40B4-BE49-F238E27FC236}">
                  <a16:creationId xmlns:a16="http://schemas.microsoft.com/office/drawing/2014/main" id="{9C18FE31-AA48-BD47-8459-3B97C9FC1D97}"/>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0045700" y="215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0</xdr:row>
      <xdr:rowOff>190500</xdr:rowOff>
    </xdr:from>
    <xdr:to>
      <xdr:col>15</xdr:col>
      <xdr:colOff>215900</xdr:colOff>
      <xdr:row>13</xdr:row>
      <xdr:rowOff>168272</xdr:rowOff>
    </xdr:to>
    <mc:AlternateContent xmlns:mc="http://schemas.openxmlformats.org/markup-compatibility/2006" xmlns:a14="http://schemas.microsoft.com/office/drawing/2010/main">
      <mc:Choice Requires="a14">
        <xdr:graphicFrame macro="">
          <xdr:nvGraphicFramePr>
            <xdr:cNvPr id="7" name="Offer">
              <a:extLst>
                <a:ext uri="{FF2B5EF4-FFF2-40B4-BE49-F238E27FC236}">
                  <a16:creationId xmlns:a16="http://schemas.microsoft.com/office/drawing/2014/main" id="{3DDB00BC-706A-5340-A087-71567A68F677}"/>
                </a:ext>
              </a:extLst>
            </xdr:cNvPr>
            <xdr:cNvGraphicFramePr/>
          </xdr:nvGraphicFramePr>
          <xdr:xfrm>
            <a:off x="0" y="0"/>
            <a:ext cx="0" cy="0"/>
          </xdr:xfrm>
          <a:graphic>
            <a:graphicData uri="http://schemas.microsoft.com/office/drawing/2010/slicer">
              <sle:slicer xmlns:sle="http://schemas.microsoft.com/office/drawing/2010/slicer" name="Offer"/>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2103100" y="190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Microsoft Office User" refreshedDateIso="2025-12-21T14:07:49.73900017328560425" createdVersion="7" refreshedVersion="7" minRefreshableVersion="3" recordCount="4226" xr:uid="{00000000-000A-0000-FFFF-FFFF24000000}">
  <cacheSource type="worksheet">
    <worksheetSource ref="A1:AZ1048576" sheet="cleaned_churn_data"/>
  </cacheSource>
  <cacheFields count="56">
    <cacheField name="Age" numFmtId="0">
      <sharedItems containsString="0" containsBlank="1" containsNumber="1" containsInteger="1" minValue="19" maxValue="80"/>
    </cacheField>
    <cacheField name="Avg Monthly GB Download" numFmtId="0">
      <sharedItems containsString="0" containsBlank="1" containsNumber="1" containsInteger="1" minValue="0" maxValue="85"/>
    </cacheField>
    <cacheField name="Avg Monthly Long Distance Charges" numFmtId="0">
      <sharedItems containsString="0" containsBlank="1" containsNumber="1" minValue="0" maxValue="49.99"/>
    </cacheField>
    <cacheField name="Churn Category" numFmtId="0">
      <sharedItems containsBlank="1"/>
    </cacheField>
    <cacheField name="Churn Reason" numFmtId="0">
      <sharedItems containsBlank="1"/>
    </cacheField>
    <cacheField name="Churn Score" numFmtId="0">
      <sharedItems containsString="0" containsBlank="1" containsNumber="1" containsInteger="1" minValue="5" maxValue="96" count="82">
        <n v="51"/>
        <n v="27"/>
        <n v="59"/>
        <n v="49"/>
        <n v="88"/>
        <n v="81"/>
        <n v="77"/>
        <n v="79"/>
        <n v="75"/>
        <n v="78"/>
        <n v="34"/>
        <n v="58"/>
        <n v="28"/>
        <n v="87"/>
        <n v="40"/>
        <n v="30"/>
        <n v="50"/>
        <n v="69"/>
        <n v="46"/>
        <n v="62"/>
        <n v="91"/>
        <n v="57"/>
        <n v="53"/>
        <n v="71"/>
        <n v="72"/>
        <n v="80"/>
        <n v="65"/>
        <n v="23"/>
        <n v="52"/>
        <n v="90"/>
        <n v="54"/>
        <n v="38"/>
        <n v="33"/>
        <n v="95"/>
        <n v="24"/>
        <n v="36"/>
        <n v="68"/>
        <n v="84"/>
        <n v="47"/>
        <n v="82"/>
        <n v="35"/>
        <n v="76"/>
        <n v="43"/>
        <n v="42"/>
        <n v="20"/>
        <n v="93"/>
        <n v="41"/>
        <n v="61"/>
        <n v="29"/>
        <n v="32"/>
        <n v="31"/>
        <n v="74"/>
        <n v="21"/>
        <n v="39"/>
        <n v="25"/>
        <n v="22"/>
        <n v="70"/>
        <n v="64"/>
        <n v="94"/>
        <n v="92"/>
        <n v="56"/>
        <n v="45"/>
        <n v="7"/>
        <n v="89"/>
        <n v="85"/>
        <n v="55"/>
        <n v="37"/>
        <n v="67"/>
        <n v="73"/>
        <n v="86"/>
        <n v="48"/>
        <n v="66"/>
        <n v="83"/>
        <n v="60"/>
        <n v="26"/>
        <n v="44"/>
        <n v="63"/>
        <n v="96"/>
        <n v="9"/>
        <n v="5"/>
        <n v="8"/>
        <m/>
      </sharedItems>
    </cacheField>
    <cacheField name="City" numFmtId="0">
      <sharedItems containsBlank="1" count="1086">
        <s v="San Mateo"/>
        <s v="Sutter Creek"/>
        <s v="Santa Cruz"/>
        <s v="Brea"/>
        <s v="San Jose"/>
        <s v="Stockton"/>
        <s v="San Quentin"/>
        <s v="Mountain View"/>
        <s v="Somis"/>
        <s v="San Diego"/>
        <s v="California City"/>
        <s v="West Hills"/>
        <s v="Willow Creek"/>
        <s v="Earlimart"/>
        <s v="Bridgeport"/>
        <s v="Magalia"/>
        <s v="Murrieta"/>
        <s v="Goleta"/>
        <s v="Van Nuys"/>
        <s v="El Centro"/>
        <s v="Placerville"/>
        <s v="Culver City"/>
        <s v="Forbestown"/>
        <s v="Huntington Park"/>
        <s v="Chester"/>
        <s v="Hawthorne"/>
        <s v="Escondido"/>
        <s v="Cathedral City"/>
        <s v="Santa Barbara"/>
        <s v="Elk Grove"/>
        <s v="San Dimas"/>
        <s v="Cedar Glen"/>
        <s v="Los Angeles"/>
        <s v="Plymouth"/>
        <s v="Ione"/>
        <s v="Somes Bar"/>
        <s v="Boulder Creek"/>
        <s v="Esparto"/>
        <s v="Sacramento"/>
        <s v="Thousand Palms"/>
        <s v="Lebec"/>
        <s v="Newark"/>
        <s v="Greenville"/>
        <s v="Fiddletown"/>
        <s v="Glendale"/>
        <s v="Loomis"/>
        <s v="San Bernardino"/>
        <s v="Redondo Beach"/>
        <s v="Paskenta"/>
        <s v="Roseville"/>
        <s v="Deer Park"/>
        <s v="Baker"/>
        <s v="Groveland"/>
        <s v="Encino"/>
        <s v="Raisin City"/>
        <s v="Fallbrook"/>
        <s v="Cottonwood"/>
        <s v="Benicia"/>
        <s v="Berry Creek"/>
        <s v="Paicines"/>
        <s v="Yuba City"/>
        <s v="Sunset Beach"/>
        <s v="Bakersfield"/>
        <s v="Warner Springs"/>
        <s v="Soulsbyville"/>
        <s v="Folsom"/>
        <s v="Heber"/>
        <s v="Mi Wuk Village"/>
        <s v="San Francisco"/>
        <s v="Elk"/>
        <s v="Bass Lake"/>
        <s v="Santa Margarita"/>
        <s v="Stirling City"/>
        <s v="Avila Beach"/>
        <s v="Temecula"/>
        <s v="Bellflower"/>
        <s v="Chula Vista"/>
        <s v="Sunol"/>
        <s v="Rio Linda"/>
        <s v="South Dos Palos"/>
        <s v="Norwalk"/>
        <s v="Brookdale"/>
        <s v="Lewiston"/>
        <s v="Milford"/>
        <s v="Concord"/>
        <s v="Upper Lake"/>
        <s v="Acton"/>
        <s v="Riverside"/>
        <s v="San Lucas"/>
        <s v="Artesia"/>
        <s v="Rancho Santa Fe"/>
        <s v="Newport Beach"/>
        <s v="Oakland"/>
        <s v="Lancaster"/>
        <s v="Glendora"/>
        <s v="Grizzly Flats"/>
        <s v="Caspar"/>
        <s v="Diamond Bar"/>
        <s v="Castro Valley"/>
        <s v="Fresno"/>
        <s v="San Rafael"/>
        <s v="Jolon"/>
        <s v="Williams"/>
        <s v="Gardena"/>
        <s v="Alderpoint"/>
        <s v="Alameda"/>
        <s v="Caliente"/>
        <s v="Browns Valley"/>
        <s v="Old Station"/>
        <s v="Palo Alto"/>
        <s v="Dixon"/>
        <s v="Oak View"/>
        <s v="Valley Village"/>
        <s v="Kyburz"/>
        <s v="Burbank"/>
        <s v="Burson"/>
        <s v="Yorkville"/>
        <s v="Pomona"/>
        <s v="Santa Maria"/>
        <s v="Baldwin Park"/>
        <s v="Pasadena"/>
        <s v="Whittier"/>
        <s v="Bodfish"/>
        <s v="Copperopolis"/>
        <s v="Lake Elsinore"/>
        <s v="Campo Seco"/>
        <s v="Lomita"/>
        <s v="Capitola"/>
        <s v="Corona"/>
        <s v="Apple Valley"/>
        <s v="Camarillo"/>
        <s v="Hilmar"/>
        <s v="Northridge"/>
        <s v="Woodland"/>
        <s v="Orland"/>
        <s v="Delano"/>
        <s v="Valyermo"/>
        <s v="Los Alamos"/>
        <s v="Scott Bar"/>
        <s v="Miramonte"/>
        <s v="Harbor City"/>
        <s v="Strawberry Valley"/>
        <s v="North Highlands"/>
        <s v="Berkeley"/>
        <s v="Santa Clara"/>
        <s v="San Andreas"/>
        <s v="Santa Rosa"/>
        <s v="Thousand Oaks"/>
        <s v="Granite Bay"/>
        <s v="Gustine"/>
        <s v="Lynwood"/>
        <s v="Linden"/>
        <s v="Wilseyville"/>
        <s v="Agoura Hills"/>
        <s v="Fulton"/>
        <s v="Beale Afb"/>
        <s v="Kernville"/>
        <s v="Winterhaven"/>
        <s v="Tehama"/>
        <s v="Butte City"/>
        <s v="Huntington Beach"/>
        <s v="Richmond"/>
        <s v="Cambria"/>
        <s v="Tecate"/>
        <s v="Fort Irwin"/>
        <s v="Twin Bridges"/>
        <s v="San Joaquin"/>
        <s v="Carmel By The Sea"/>
        <s v="San Lorenzo"/>
        <s v="Reedley"/>
        <s v="Angelus Oaks"/>
        <s v="South Lake Tahoe"/>
        <s v="Summerland"/>
        <s v="Whitmore"/>
        <s v="Hanford"/>
        <s v="Graton"/>
        <s v="Oak Park"/>
        <s v="Montclair"/>
        <s v="San Simeon"/>
        <s v="Lucerne"/>
        <s v="Ivanhoe"/>
        <s v="Oceanside"/>
        <s v="Hinkley"/>
        <s v="Coarsegold"/>
        <s v="Long Beach"/>
        <s v="Morongo Valley"/>
        <s v="Redway"/>
        <s v="Modesto"/>
        <s v="Clements"/>
        <s v="Barstow"/>
        <s v="Forks Of Salmon"/>
        <s v="Aliso Viejo"/>
        <s v="Rio Oso"/>
        <s v="North Hills"/>
        <s v="La Habra"/>
        <s v="Sun City"/>
        <s v="Carlsbad"/>
        <s v="Spreckels"/>
        <s v="Carlotta"/>
        <s v="Torrance"/>
        <s v="King City"/>
        <s v="Moreno Valley"/>
        <s v="Duarte"/>
        <s v="Biggs"/>
        <s v="Lytle Creek"/>
        <s v="Ahwahnee"/>
        <s v="Belvedere Tiburon"/>
        <s v="Simi Valley"/>
        <s v="Cypress"/>
        <s v="Ocotillo"/>
        <s v="Byron"/>
        <s v="Smartville"/>
        <s v="Wallace"/>
        <s v="Stratford"/>
        <s v="Yucaipa"/>
        <s v="Weimar"/>
        <s v="Sylmar"/>
        <s v="Yermo"/>
        <s v="Westlake Village"/>
        <s v="Monterey Park"/>
        <s v="Carson"/>
        <s v="Kelseyville"/>
        <s v="Yucca Valley"/>
        <s v="Clearlake"/>
        <s v="Los Banos"/>
        <s v="Lee Vining"/>
        <s v="Hemet"/>
        <s v="Korbel"/>
        <s v="La Palma"/>
        <s v="El Sobrante"/>
        <s v="Corona Del Mar"/>
        <s v="Temple City"/>
        <s v="Sunnyvale"/>
        <s v="Rowland Heights"/>
        <s v="Rancho Cordova"/>
        <s v="Mill Valley"/>
        <s v="Dinuba"/>
        <s v="Hyampom"/>
        <s v="Creston"/>
        <s v="Paramount"/>
        <s v="Fowler"/>
        <s v="Malibu"/>
        <s v="Winton"/>
        <s v="Hydesville"/>
        <s v="Westminster"/>
        <s v="Courtland"/>
        <s v="Topaz"/>
        <s v="Monte Rio"/>
        <s v="Taylorsville"/>
        <s v="Anaheim"/>
        <s v="Compton"/>
        <s v="Helendale"/>
        <s v="Larkspur"/>
        <s v="Aptos"/>
        <s v="Surfside"/>
        <s v="Jamestown"/>
        <s v="Woody"/>
        <s v="Sutter"/>
        <s v="Catheys Valley"/>
        <s v="La Puente"/>
        <s v="Loleta"/>
        <s v="Madera"/>
        <s v="Oregon House"/>
        <s v="Los Gatos"/>
        <s v="Kerman"/>
        <s v="El Dorado"/>
        <s v="Piercy"/>
        <s v="Forestville"/>
        <s v="Sherman Oaks"/>
        <s v="Pearblossom"/>
        <s v="Rosemead"/>
        <s v="Calistoga"/>
        <s v="Navarro"/>
        <s v="Nicolaus"/>
        <s v="Pala"/>
        <s v="Georgetown"/>
        <s v="Macdoel"/>
        <s v="Valley Springs"/>
        <s v="Santa Monica"/>
        <s v="Newman"/>
        <s v="Farmington"/>
        <s v="Merced"/>
        <s v="Glennville"/>
        <s v="Cedarville"/>
        <s v="Petaluma"/>
        <s v="Diamond Springs"/>
        <s v="Montrose"/>
        <s v="Scotts Valley"/>
        <s v="Perris"/>
        <s v="Manteca"/>
        <s v="Piru"/>
        <s v="Seeley"/>
        <s v="Laytonville"/>
        <s v="Chino"/>
        <s v="Needles"/>
        <s v="Twain Harte"/>
        <s v="San Leandro"/>
        <s v="Weldon"/>
        <s v="Rough And Ready"/>
        <s v="Oakley"/>
        <s v="Pioneertown"/>
        <s v="Kenwood"/>
        <s v="Anza"/>
        <s v="Jenner"/>
        <s v="Ukiah"/>
        <s v="Raymond"/>
        <s v="Port Costa"/>
        <s v="Pollock Pines"/>
        <s v="Fullerton"/>
        <s v="Squaw Valley"/>
        <s v="Ducor"/>
        <s v="Crestline"/>
        <s v="Rancho Cucamonga"/>
        <s v="Inglewood"/>
        <s v="Nevada City"/>
        <s v="Sierraville"/>
        <s v="Redwood City"/>
        <s v="El Nido"/>
        <s v="Marshall"/>
        <s v="Brooks"/>
        <s v="Newcastle"/>
        <s v="Hornbrook"/>
        <s v="Mission Viejo"/>
        <s v="Lemoore"/>
        <s v="Salinas"/>
        <s v="Fremont"/>
        <s v="Termo"/>
        <s v="Redcrest"/>
        <s v="Goodyears Bar"/>
        <s v="Porterville"/>
        <s v="Santa Ana"/>
        <s v="Los Altos"/>
        <s v="Cabazon"/>
        <s v="Pioneer"/>
        <s v="Auburn"/>
        <s v="Miranda"/>
        <s v="Visalia"/>
        <s v="Napa"/>
        <s v="Hermosa Beach"/>
        <s v="Moss Landing"/>
        <s v="Coleville"/>
        <s v="Calipatria"/>
        <s v="Santee"/>
        <s v="Cutler"/>
        <s v="Scotia"/>
        <s v="Saint Helena"/>
        <s v="Tuolumne"/>
        <s v="Rialto"/>
        <s v="Garberville"/>
        <s v="Orick"/>
        <s v="Cobb"/>
        <s v="Lemon Cove"/>
        <s v="Novato"/>
        <s v="Vallejo"/>
        <s v="Lodi"/>
        <s v="Keeler"/>
        <s v="Gridley"/>
        <s v="Dulzura"/>
        <s v="Pauma Valley"/>
        <s v="Alhambra"/>
        <s v="Santa Paula"/>
        <s v="Yreka"/>
        <s v="Arcata"/>
        <s v="Soda Springs"/>
        <s v="San Gabriel"/>
        <s v="Mineral"/>
        <s v="Irvine"/>
        <s v="Point Reyes Station"/>
        <s v="Mira Loma"/>
        <s v="Sanger"/>
        <s v="Los Alamitos"/>
        <s v="San Juan Capistrano"/>
        <s v="Bodega Bay"/>
        <s v="Hughson"/>
        <s v="Burnt Ranch"/>
        <s v="Sequoia National Park"/>
        <s v="Elmira"/>
        <s v="San Luis Obispo"/>
        <s v="Chico"/>
        <s v="West Point"/>
        <s v="Waterford"/>
        <s v="Traver"/>
        <s v="Stevinson"/>
        <s v="Rocklin"/>
        <s v="Bishop"/>
        <s v="Vallecito"/>
        <s v="Coronado"/>
        <s v="Camino"/>
        <s v="Canoga Park"/>
        <s v="Lemon Grove"/>
        <s v="Petrolia"/>
        <s v="Travis Afb"/>
        <s v="Los Olivos"/>
        <s v="Winters"/>
        <s v="Watsonville"/>
        <s v="Lower Lake"/>
        <s v="Rohnert Park"/>
        <s v="Adin"/>
        <s v="Zenia"/>
        <s v="Pixley"/>
        <s v="Hornitos"/>
        <s v="Lagunitas"/>
        <s v="Markleeville"/>
        <s v="Beverly Hills"/>
        <s v="Redding"/>
        <s v="Angels Camp"/>
        <s v="Fairfield"/>
        <s v="The Sea Ranch"/>
        <s v="Applegate"/>
        <s v="South San Francisco"/>
        <s v="Willows"/>
        <s v="Spring Valley"/>
        <s v="Lafayette"/>
        <s v="Palomar Mountain"/>
        <s v="Camp Nelson"/>
        <s v="Sheridan"/>
        <s v="Hickman"/>
        <s v="Desert Center"/>
        <s v="Birds Landing"/>
        <s v="Loma Linda"/>
        <s v="Cotati"/>
        <s v="Garden Grove"/>
        <s v="Sierra Madre"/>
        <s v="Blythe"/>
        <s v="Jamul"/>
        <s v="Newbury Park"/>
        <s v="Hacienda Heights"/>
        <s v="Salyer"/>
        <s v="Middletown"/>
        <s v="West Covina"/>
        <s v="Fontana"/>
        <s v="Forest Knolls"/>
        <s v="Alpaugh"/>
        <s v="Martinez"/>
        <s v="Castaic"/>
        <s v="Shandon"/>
        <s v="Greenview"/>
        <s v="Sheep Ranch"/>
        <s v="Downey"/>
        <s v="El Cajon"/>
        <s v="Ripon"/>
        <s v="Mountain Center"/>
        <s v="Winchester"/>
        <s v="Santa Clarita"/>
        <s v="Grover Beach"/>
        <s v="Paso Robles"/>
        <s v="Point Arena"/>
        <s v="Midpines"/>
        <s v="Carmel Valley"/>
        <s v="Fort Bragg"/>
        <s v="Paradise"/>
        <s v="Calexico"/>
        <s v="Shoshone"/>
        <s v="Hayward"/>
        <s v="Madeline"/>
        <s v="Ontario"/>
        <s v="Gasquet"/>
        <s v="Isleton"/>
        <s v="Ceres"/>
        <s v="Patterson"/>
        <s v="Porter Ranch"/>
        <s v="Tehachapi"/>
        <s v="Laguna Niguel"/>
        <s v="Alamo"/>
        <s v="Mammoth Lakes"/>
        <s v="Nice"/>
        <s v="Penngrove"/>
        <s v="Santa Ynez"/>
        <s v="Princeton"/>
        <s v="Trinidad"/>
        <s v="Etna"/>
        <s v="Calpine"/>
        <s v="Rescue"/>
        <s v="Big Oak Flat"/>
        <s v="Weed"/>
        <s v="Stevenson Ranch"/>
        <s v="Litchfield"/>
        <s v="Thornton"/>
        <s v="Fish Camp"/>
        <s v="Montebello"/>
        <s v="Palo Verde"/>
        <s v="Round Mountain"/>
        <s v="Saratoga"/>
        <s v="Stinson Beach"/>
        <s v="Benton"/>
        <s v="Indio"/>
        <s v="Tupman"/>
        <s v="Murphys"/>
        <s v="Fort Bidwell"/>
        <s v="Meadow Valley"/>
        <s v="Mokelumne Hill"/>
        <s v="Sonoma"/>
        <s v="Citrus Heights"/>
        <s v="West Hollywood"/>
        <s v="Nuevo"/>
        <s v="Arcadia"/>
        <s v="Huron"/>
        <s v="Ferndale"/>
        <s v="Walnut Grove"/>
        <s v="North Hollywood"/>
        <s v="Hawaiian Gardens"/>
        <s v="Newport Coast"/>
        <s v="Ramona"/>
        <s v="San Fernando"/>
        <s v="Oxnard"/>
        <s v="Costa Mesa"/>
        <s v="North San Juan"/>
        <s v="Bella Vista"/>
        <s v="Villa Park"/>
        <s v="Marina Del Rey"/>
        <s v="Trabuco Canyon"/>
        <s v="Grass Valley"/>
        <s v="Del Rey"/>
        <s v="La Crescenta"/>
        <s v="Davenport"/>
        <s v="French Gulch"/>
        <s v="Wheatland"/>
        <s v="Moorpark"/>
        <s v="Fairfax"/>
        <s v="Gonzales"/>
        <s v="Seaside"/>
        <s v="Wendel"/>
        <s v="San Jacinto"/>
        <s v="Placentia"/>
        <s v="Jackson"/>
        <s v="Rodeo"/>
        <s v="Hood"/>
        <s v="Mcarthur"/>
        <s v="Lake Hughes"/>
        <s v="Smith River"/>
        <s v="Tulelake"/>
        <s v="Lake Isabella"/>
        <s v="Mather"/>
        <s v="Mill Creek"/>
        <s v="Midway City"/>
        <s v="Vista"/>
        <s v="Springville"/>
        <s v="San Pedro"/>
        <s v="Castroville"/>
        <s v="Claremont"/>
        <s v="Port Hueneme"/>
        <s v="Granada Hills"/>
        <s v="Bonita"/>
        <s v="Corcoran"/>
        <s v="Keene"/>
        <s v="Washington"/>
        <s v="Yountville"/>
        <s v="Los Osos"/>
        <s v="Shafter"/>
        <s v="Lompoc"/>
        <s v="Newhall"/>
        <s v="Campo"/>
        <s v="Tahoe Vista"/>
        <s v="Dillon Beach"/>
        <s v="Windsor"/>
        <s v="Nipton"/>
        <s v="San Juan Bautista"/>
        <s v="Trinity Center"/>
        <s v="San Marino"/>
        <s v="Corning"/>
        <s v="Turlock"/>
        <s v="Platina"/>
        <s v="Morgan Hill"/>
        <s v="Lincoln"/>
        <s v="Cayucos"/>
        <s v="Amador City"/>
        <s v="Durham"/>
        <s v="Eureka"/>
        <s v="Friant"/>
        <s v="Carnelian Bay"/>
        <s v="Galt"/>
        <s v="Geyserville"/>
        <s v="Laguna Beach"/>
        <s v="Klamath"/>
        <s v="Ranchita"/>
        <s v="Ludlow"/>
        <s v="National City"/>
        <s v="La Verne"/>
        <s v="Landers"/>
        <s v="O Neals"/>
        <s v="Lockeford"/>
        <s v="Shingle Springs"/>
        <s v="Menlo Park"/>
        <s v="Igo"/>
        <s v="Milpitas"/>
        <s v="Oak Run"/>
        <s v="Capay"/>
        <s v="Hume"/>
        <s v="Daly City"/>
        <s v="Niland"/>
        <s v="Canyon Country"/>
        <s v="Corte Madera"/>
        <s v="Soquel"/>
        <s v="Pleasant Grove"/>
        <s v="Salton City"/>
        <s v="Pacific Grove"/>
        <s v="El Monte"/>
        <s v="Hamilton City"/>
        <s v="Fall River Mills"/>
        <s v="Menifee"/>
        <s v="Weott"/>
        <s v="Desert Hot Springs"/>
        <s v="Myers Flat"/>
        <s v="Orange"/>
        <s v="Prather"/>
        <s v="Emeryville"/>
        <s v="La Mesa"/>
        <s v="Arbuckle"/>
        <s v="Vina"/>
        <s v="Crockett"/>
        <s v="Avenal"/>
        <s v="Venice"/>
        <s v="Topanga"/>
        <s v="Manhattan Beach"/>
        <s v="Pleasanton"/>
        <s v="Taft"/>
        <s v="Lakehead"/>
        <s v="North Fork"/>
        <s v="Westwood"/>
        <s v="Amboy"/>
        <s v="Weaverville"/>
        <s v="Seal Beach"/>
        <s v="Lathrop"/>
        <s v="Arroyo Grande"/>
        <s v="Lawndale"/>
        <s v="Samoa"/>
        <s v="Stanton"/>
        <s v="Lucerne Valley"/>
        <s v="Morro Bay"/>
        <s v="Yorba Linda"/>
        <s v="Seiad Valley"/>
        <s v="Montara"/>
        <s v="Big Pine"/>
        <s v="Half Moon Bay"/>
        <s v="Valley Center"/>
        <s v="Pacific Palisades"/>
        <s v="Keyes"/>
        <s v="San Pablo"/>
        <s v="El Segundo"/>
        <s v="Orinda"/>
        <s v="Lakewood"/>
        <s v="Hathaway Pines"/>
        <s v="Kneeland"/>
        <s v="Coulterville"/>
        <s v="Mad River"/>
        <s v="El Portal"/>
        <s v="Vernalis"/>
        <s v="Aromas"/>
        <s v="Camptonville"/>
        <s v="Forest Falls"/>
        <s v="San Clemente"/>
        <s v="Manchester"/>
        <s v="Solvang"/>
        <s v="Olympic Valley"/>
        <s v="Fellows"/>
        <s v="Aguanga"/>
        <s v="Rosamond"/>
        <s v="Carpinteria"/>
        <s v="Cerritos"/>
        <s v="Walnut Creek"/>
        <s v="Caruthers"/>
        <s v="Dorris"/>
        <s v="Buena Park"/>
        <s v="Downieville"/>
        <s v="Danville"/>
        <s v="Rio Nido"/>
        <s v="Marina"/>
        <s v="Santa Ysabel"/>
        <s v="Upland"/>
        <s v="Cloverdale"/>
        <s v="Glencoe"/>
        <s v="Nubieber"/>
        <s v="Mc Farland"/>
        <s v="Palmdale"/>
        <s v="Sugarloaf"/>
        <s v="Denair"/>
        <s v="Ojai"/>
        <s v="Badger"/>
        <s v="Homewood"/>
        <s v="Antioch"/>
        <s v="Dana Point"/>
        <s v="Mountain Ranch"/>
        <s v="Dos Rios"/>
        <s v="Westport"/>
        <s v="Wofford Heights"/>
        <s v="Cardiff By The Sea"/>
        <s v="Gerber"/>
        <s v="San Geronimo"/>
        <s v="La Quinta"/>
        <s v="Kingsburg"/>
        <s v="Olema"/>
        <s v="Valencia"/>
        <s v="Blairsden Graeagle"/>
        <s v="Forest Ranch"/>
        <s v="Canyon Dam"/>
        <s v="Willits"/>
        <s v="Three Rivers"/>
        <s v="Five Points"/>
        <s v="Joshua Tree"/>
        <s v="Tujunga"/>
        <s v="Pico Rivera"/>
        <s v="Rio Vista"/>
        <s v="Greenbrae"/>
        <s v="Descanso"/>
        <s v="Moss Beach"/>
        <s v="Parker Dam"/>
        <s v="Lake Arrowhead"/>
        <s v="Portola"/>
        <s v="Alviso"/>
        <s v="San Ysidro"/>
        <s v="Bangor"/>
        <s v="Pacoima"/>
        <s v="Alta"/>
        <s v="Richgrove"/>
        <s v="Guatay"/>
        <s v="Randsburg"/>
        <s v="Kirkwood"/>
        <s v="Pine Valley"/>
        <s v="Little River"/>
        <s v="Meadow Vista"/>
        <s v="Mentone"/>
        <s v="Big Bear Lake"/>
        <s v="Comptche"/>
        <s v="Exeter"/>
        <s v="Marysville"/>
        <s v="Sierra City"/>
        <s v="Atascadero"/>
        <s v="Hercules"/>
        <s v="La Mirada"/>
        <s v="Glenhaven"/>
        <s v="Likely"/>
        <s v="Green Valley Lake"/>
        <s v="Shasta Lake"/>
        <s v="Klamath River"/>
        <s v="Armona"/>
        <s v="Leggett"/>
        <s v="Jacumba"/>
        <s v="Castella"/>
        <s v="Wildomar"/>
        <s v="West Sacramento"/>
        <s v="Honeydew"/>
        <s v="Tulare"/>
        <s v="San Marcos"/>
        <s v="Imperial"/>
        <s v="Burney"/>
        <s v="Ventura"/>
        <s v="Oroville"/>
        <s v="Tahoe City"/>
        <s v="Snelling"/>
        <s v="Pittsburg"/>
        <s v="Hat Creek"/>
        <s v="Colfax"/>
        <s v="Cool"/>
        <s v="Alleghany"/>
        <s v="Santa Fe Springs"/>
        <s v="Rancho Santa Margarita"/>
        <s v="Tranquillity"/>
        <s v="Davis"/>
        <s v="South El Monte"/>
        <s v="Olivehurst"/>
        <s v="Doyle"/>
        <s v="Lake Forest"/>
        <s v="Guerneville"/>
        <s v="Herlong"/>
        <s v="Orangevale"/>
        <s v="Emigrant Gap"/>
        <s v="Brisbane"/>
        <s v="Mount Laguna"/>
        <s v="Cantua Creek"/>
        <s v="Healdsburg"/>
        <s v="Frazier Park"/>
        <s v="Pine Grove"/>
        <s v="Woodland Hills"/>
        <s v="Beaumont"/>
        <s v="Pinecrest"/>
        <s v="Clarksburg"/>
        <s v="Bayside"/>
        <s v="El Dorado Hills"/>
        <s v="South Gate"/>
        <s v="Le Grand"/>
        <s v="Laton"/>
        <s v="Lotus"/>
        <s v="Portola Valley"/>
        <s v="Palos Verdes Peninsula"/>
        <s v="Hopland"/>
        <s v="Maxwell"/>
        <s v="Dunnigan"/>
        <s v="Covina"/>
        <s v="Mount Hermon"/>
        <s v="Mecca"/>
        <s v="Fawnskin"/>
        <s v="Live Oak"/>
        <s v="Palm Springs"/>
        <s v="Elverta"/>
        <s v="Witter Springs"/>
        <s v="Dunsmuir"/>
        <s v="Meridian"/>
        <s v="Gazelle"/>
        <s v="Orange Cove"/>
        <s v="Adelanto"/>
        <s v="Tollhouse"/>
        <s v="Canby"/>
        <s v="Tahoma"/>
        <s v="Encinitas"/>
        <s v="Sunland"/>
        <s v="Tustin"/>
        <s v="Mariposa"/>
        <s v="Penryn"/>
        <s v="March Air Reserve Base"/>
        <s v="Walnut"/>
        <s v="Pleasant Hill"/>
        <s v="Twentynine Palms"/>
        <s v="Littlerock"/>
        <s v="Mount Hamilton"/>
        <s v="San Ramon"/>
        <s v="Kettleman City"/>
        <s v="Foresthill"/>
        <s v="Guinda"/>
        <s v="Lakeport"/>
        <s v="Coalinga"/>
        <s v="Happy Camp"/>
        <s v="Bieber"/>
        <s v="Maywood"/>
        <s v="Colton"/>
        <s v="San Ardo"/>
        <s v="Riverbank"/>
        <s v="Flournoy"/>
        <s v="Ben Lomond"/>
        <s v="Susanville"/>
        <s v="Elk Creek"/>
        <s v="Red Bluff"/>
        <s v="Delhi"/>
        <s v="Boulevard"/>
        <s v="Potrero"/>
        <s v="Vacaville"/>
        <s v="Mission Hills"/>
        <s v="Annapolis"/>
        <s v="Stanford"/>
        <s v="Cassel"/>
        <s v="Victorville"/>
        <s v="Davis Creek"/>
        <s v="Stonyford"/>
        <s v="Studio City"/>
        <s v="Darwin"/>
        <s v="Bolinas"/>
        <s v="Knights Landing"/>
        <s v="La Honda"/>
        <s v="Cazadero"/>
        <s v="Bethel Island"/>
        <s v="Olancha"/>
        <s v="Kings Beach"/>
        <s v="Junction City"/>
        <s v="Avalon"/>
        <s v="Solana Beach"/>
        <s v="New Cuyama"/>
        <s v="Herald"/>
        <s v="Strathmore"/>
        <s v="Nipomo"/>
        <s v="Sun Valley"/>
        <s v="Grand Terrace"/>
        <s v="Redwood Valley"/>
        <s v="San Anselmo"/>
        <s v="Mount Shasta"/>
        <s v="Douglas City"/>
        <s v="Shingletown"/>
        <s v="Terra Bella"/>
        <s v="Tracy"/>
        <s v="Banning"/>
        <s v="Redlands"/>
        <s v="Cupertino"/>
        <s v="Tarzana"/>
        <s v="Arnold"/>
        <s v="Phelan"/>
        <s v="Woodbridge"/>
        <s v="Clearlake Oaks"/>
        <s v="Orosi"/>
        <s v="Crows Landing"/>
        <s v="Fountain Valley"/>
        <s v="Montgomery Creek"/>
        <s v="Mendocino"/>
        <s v="Julian"/>
        <s v="Buttonwillow"/>
        <s v="San Gregorio"/>
        <s v="Blue Lake"/>
        <s v="Gualala"/>
        <s v="Atwater"/>
        <s v="Arvin"/>
        <s v="Essex"/>
        <s v="Campbell"/>
        <s v="Crescent Mills"/>
        <s v="Clovis"/>
        <s v="Livingston"/>
        <s v="Calabasas"/>
        <s v="Independence"/>
        <s v="Running Springs"/>
        <s v="Escalon"/>
        <s v="Wilton"/>
        <s v="Wrightwood"/>
        <s v="Winnetka"/>
        <s v="Chatsworth"/>
        <s v="Biola"/>
        <s v="Coachella"/>
        <s v="Dutch Flat"/>
        <s v="San Bruno"/>
        <s v="Big Creek"/>
        <s v="Bridgeville"/>
        <s v="Felton"/>
        <s v="Salida"/>
        <s v="La Grange"/>
        <s v="Alpine"/>
        <s v="Chowchilla"/>
        <s v="Posey"/>
        <s v="Philo"/>
        <s v="Pismo Beach"/>
        <s v="Lookout"/>
        <s v="Casmalia"/>
        <s v="Fields Landing"/>
        <s v="Laguna Hills"/>
        <s v="North Palm Springs"/>
        <s v="Bodega"/>
        <s v="Duncans Mills"/>
        <s v="Millbrae"/>
        <s v="Guadalupe"/>
        <s v="Cressey"/>
        <s v="Idyllwild"/>
        <s v="Imperial Beach"/>
        <s v="Farmersville"/>
        <s v="Callahan"/>
        <s v="Pebble Beach"/>
        <s v="Manton"/>
        <s v="Tomales"/>
        <s v="La Canada Flintridge"/>
        <s v="Ladera Ranch"/>
        <s v="River Pines"/>
        <s v="Sausalito"/>
        <s v="Lakeshore"/>
        <s v="Buellton"/>
        <s v="Clipper Mills"/>
        <s v="Selma"/>
        <s v="Del Mar"/>
        <s v="Bradley"/>
        <s v="Earp"/>
        <s v="Dunlap"/>
        <s v="La Jolla"/>
        <s v="Twain"/>
        <s v="Somerset"/>
        <s v="Union City"/>
        <s v="Capistrano Beach"/>
        <s v="El Cerrito"/>
        <s v="Standish"/>
        <s v="Clayton"/>
        <s v="Monrovia"/>
        <s v="Oakhurst"/>
        <s v="Pope Valley"/>
        <s v="Lindsay"/>
        <s v="Brawley"/>
        <s v="Rio Dell"/>
        <s v="Ravendale"/>
        <s v="Mccloud"/>
        <s v="Covelo"/>
        <s v="Columbia"/>
        <s v="Acampo"/>
        <s v="Johannesburg"/>
        <s v="Hesperia"/>
        <s v="Azusa"/>
        <s v="Pescadero"/>
        <s v="Palermo"/>
        <s v="Penn Valley"/>
        <s v="Colusa"/>
        <s v="Wishon"/>
        <s v="Shasta"/>
        <s v="Sebastopol"/>
        <s v="Reseda"/>
        <s v="Ballico"/>
        <s v="Albion"/>
        <s v="Riverdale"/>
        <s v="Big Bear City"/>
        <s v="Grimes"/>
        <s v="San Martin"/>
        <s v="Avery"/>
        <s v="Echo Lake"/>
        <s v="Dobbins"/>
        <s v="Potter Valley"/>
        <s v="Richvale"/>
        <s v="Poway"/>
        <s v="Glen Ellen"/>
        <s v="Woodacre"/>
        <s v="Bell"/>
        <s v="Brentwood"/>
        <s v="Carmichael"/>
        <s v="Millville"/>
        <s v="Homeland"/>
        <s v="Angwin"/>
        <s v="California Hot Springs"/>
        <s v="Greenwood"/>
        <s v="Lockwood"/>
        <s v="San Miguel"/>
        <s v="Madison"/>
        <s v="Fillmore"/>
        <s v="Mojave"/>
        <s v="Auberry"/>
        <s v="Gold Run"/>
        <s v="Moraga"/>
        <s v="Nicasio"/>
        <s v="Boonville"/>
        <s v="Oro Grande"/>
        <s v="Highland"/>
        <s v="Chilcoot"/>
        <s v="Bonsall"/>
        <s v="Carmel"/>
        <s v="Pilot Hill"/>
        <s v="Playa Del Rey"/>
        <s v="Pacifica"/>
        <s v="Thermal"/>
        <s v="Albany"/>
        <s v="Norco"/>
        <s v="Garden Valley"/>
        <s v="Antelope"/>
        <s v="Gilroy"/>
        <s v="Glenn"/>
        <s v="Westmorland"/>
        <s v="Occidental"/>
        <s v="Wasco"/>
        <s v="Long Barn"/>
        <s v="Bloomington"/>
        <s v="Hoopa"/>
        <s v="Boron"/>
        <s v="Palm Desert"/>
        <s v="Death Valley"/>
        <s v="Paynes Creek"/>
        <s v="Pinole"/>
        <s v="Atherton"/>
        <s v="Planada"/>
        <s v="Suisun City"/>
        <s v="Silverado"/>
        <s v="Lakeside"/>
        <s v="White Water"/>
        <s v="San Carlos"/>
        <s v="Blocksburg"/>
        <s v="Anderson"/>
        <s v="Woodlake"/>
        <s v="Rancho Palos Verdes"/>
        <s v="Burlingame"/>
        <s v="Chualar"/>
        <s v="Mc Kittrick"/>
        <s v="Grenada"/>
        <s v="Big Bar"/>
        <s v="Parlier"/>
        <s v="Sonora"/>
        <s v="Wilmington"/>
        <s v="Altadena"/>
        <s v="Rancho Mirage"/>
        <s v="Orleans"/>
        <s v="South Pasadena"/>
        <s v="Brownsville"/>
        <s v="Mckinleyville"/>
        <s v="Fair Oaks"/>
        <s v="Greenfield"/>
        <s v="Lost Hills"/>
        <s v="Branscomb"/>
        <s v="Foothill Ranch"/>
        <s v="Eagleville"/>
        <s v="Challenge"/>
        <s v="Freedom"/>
        <s v="Valley Ford"/>
        <s v="Soledad"/>
        <s v="Big Bend"/>
        <s v="Shaver Lake"/>
        <s v="Quincy"/>
        <s v="Firebaugh"/>
        <s v="Calimesa"/>
        <s v="Monterey"/>
        <s v="Templeton"/>
        <s v="Loma Mar"/>
        <s v="Los Molinos"/>
        <s v="Alturas"/>
        <s v="Lamont"/>
        <s v="Belmont"/>
        <s v="Janesville"/>
        <s v="Indian Wells"/>
        <s v="Borrego Springs"/>
        <s v="Dublin"/>
        <s v="Volcano"/>
        <s v="Edwards"/>
        <s v="Sloughhouse"/>
        <m/>
      </sharedItems>
    </cacheField>
    <cacheField name="CLTV" numFmtId="0">
      <sharedItems containsString="0" containsBlank="1" containsNumber="1" containsInteger="1" minValue="2003" maxValue="6500"/>
    </cacheField>
    <cacheField name="Contract" numFmtId="0">
      <sharedItems containsBlank="1" count="4">
        <s v="Two Year"/>
        <s v="Month-to-Month"/>
        <s v="One Year"/>
        <m/>
      </sharedItems>
    </cacheField>
    <cacheField name="Country" numFmtId="0">
      <sharedItems containsBlank="1"/>
    </cacheField>
    <cacheField name="Customer ID" numFmtId="0">
      <sharedItems containsBlank="1" count="4226">
        <s v="4526-ZJJTM"/>
        <s v="5302-BDJNT"/>
        <s v="5468-BPMMO"/>
        <s v="2212-LYASK"/>
        <s v="0378-XSZPU"/>
        <s v="6023-YEBUP"/>
        <s v="7030-NJVDP"/>
        <s v="7549-MYGPK"/>
        <s v="2469-DTSGX"/>
        <s v="3090-LETTY"/>
        <s v="6486-LHTMA"/>
        <s v="9799-CAYJJ"/>
        <s v="7690-KPNCU"/>
        <s v="9576-ANLXO"/>
        <s v="1089-HDMKP"/>
        <s v="1092-GANHU"/>
        <s v="2931-VUVJN"/>
        <s v="2077-DDHJK"/>
        <s v="9114-DPSIA"/>
        <s v="3494-JCHRQ"/>
        <s v="2277-AXSDC"/>
        <s v="1928-BXYIV"/>
        <s v="7326-RIGQZ"/>
        <s v="8634-MPHTR"/>
        <s v="0064-SUDOG"/>
        <s v="6972-SNKKW"/>
        <s v="3877-JRJIP"/>
        <s v="7409-KIUTL"/>
        <s v="3951-NJCVI"/>
        <s v="8285-ABVLB"/>
        <s v="0637-KVDLV"/>
        <s v="0260-ZDLGK"/>
        <s v="1548-ARAGG"/>
        <s v="1987-AUELQ"/>
        <s v="2684-EIWEO"/>
        <s v="1027-LKKQQ"/>
        <s v="3717-OEAUQ"/>
        <s v="7033-CLAMM"/>
        <s v="1143-NMNQJ"/>
        <s v="6839-ITVZJ"/>
        <s v="8082-GHXOP"/>
        <s v="3569-VLDHH"/>
        <s v="3061-BCKYI"/>
        <s v="6424-ELEYH"/>
        <s v="9018-PCIOK"/>
        <s v="3256-EZDBI"/>
        <s v="3249-VHRIP"/>
        <s v="2921-XWDJH"/>
        <s v="5456-ITGIC"/>
        <s v="7971-HLVXI"/>
        <s v="3662-FXJFO"/>
        <s v="7779-LGOVN"/>
        <s v="2480-EJWYP"/>
        <s v="7544-ZVIKX"/>
        <s v="6257-RJOHI"/>
        <s v="2011-TRQYE"/>
        <s v="5789-LDFXO"/>
        <s v="6352-GIGGQ"/>
        <s v="6807-SIWJI"/>
        <s v="0426-TIRNE"/>
        <s v="4291-TPNFG"/>
        <s v="3746-EUBYR"/>
        <s v="9362-MWODR"/>
        <s v="7321-ZNSLA"/>
        <s v="0565-JUPYD"/>
        <s v="8336-TAVKX"/>
        <s v="3086-RUCRN"/>
        <s v="3745-HRPHI"/>
        <s v="9928-BZVLZ"/>
        <s v="0674-GCDXG"/>
        <s v="9027-TMATR"/>
        <s v="4910-AQFFX"/>
        <s v="3736-BLEPA"/>
        <s v="9220-CXRSC"/>
        <s v="2452-KDRRH"/>
        <s v="7471-WNSUF"/>
        <s v="9992-UJOEL"/>
        <s v="5204-QZXPU"/>
        <s v="9481-SFCQY"/>
        <s v="1247-QBVSH"/>
        <s v="6478-HRRCZ"/>
        <s v="9838-BFCQT"/>
        <s v="7268-IGMFD"/>
        <s v="0750-EBAIU"/>
        <s v="0428-AXXLJ"/>
        <s v="5820-PTRYM"/>
        <s v="3234-VKACU"/>
        <s v="5309-TAIKL"/>
        <s v="6834-NXDCA"/>
        <s v="4622-YNKIJ"/>
        <s v="1169-SAOCL"/>
        <s v="9391-EOYLI"/>
        <s v="0330-BGYZE"/>
        <s v="5067-WJEUN"/>
        <s v="8329-UTMVM"/>
        <s v="9448-REEVD"/>
        <s v="3411-WLRSQ"/>
        <s v="5131-PONJI"/>
        <s v="3312-ZWLGF"/>
        <s v="4079-VTGLK"/>
        <s v="7858-GTZSP"/>
        <s v="2639-UGMAZ"/>
        <s v="2750-BJLSB"/>
        <s v="1732-FEKLD"/>
        <s v="4659-NZRUF"/>
        <s v="4013-GUXND"/>
        <s v="7668-XCFYV"/>
        <s v="8651-ENBZX"/>
        <s v="6981-TDRFT"/>
        <s v="7765-LWVVH"/>
        <s v="7696-CFTAT"/>
        <s v="4611-ANLQC"/>
        <s v="7129-CAKJW"/>
        <s v="2397-BRLOM"/>
        <s v="3197-NNYNB"/>
        <s v="0139-IVFJG"/>
        <s v="5167-GBFRE"/>
        <s v="3070-DVEYC"/>
        <s v="0396-HUJBP"/>
        <s v="0813-TAXXS"/>
        <s v="0811-GSDTP"/>
        <s v="9522-BNTHX"/>
        <s v="9242-TKFSV"/>
        <s v="8993-PHFWD"/>
        <s v="6481-LXPWL"/>
        <s v="0547-HURJB"/>
        <s v="4361-BKAXE"/>
        <s v="5240-CAOYT"/>
        <s v="3714-XPXBW"/>
        <s v="6599-CEBNN"/>
        <s v="9488-FYQAU"/>
        <s v="8914-RBTSB"/>
        <s v="1963-VAUKV"/>
        <s v="7217-JYHOQ"/>
        <s v="7657-DYEPJ"/>
        <s v="9372-TXXPS"/>
        <s v="1291-CUOCY"/>
        <s v="1845-CSBRZ"/>
        <s v="6647-ZEDXT"/>
        <s v="9058-HRZSV"/>
        <s v="0988-AADSA"/>
        <s v="8229-TNIQA"/>
        <s v="8050-WYBND"/>
        <s v="9027-YFHQJ"/>
        <s v="6051-PTVNS"/>
        <s v="0621-CXBKL"/>
        <s v="4374-YMUSQ"/>
        <s v="5438-QMDDL"/>
        <s v="3096-IZETN"/>
        <s v="8008-ESFLK"/>
        <s v="5228-EXCET"/>
        <s v="4397-FRLTA"/>
        <s v="6048-NJXHX"/>
        <s v="5982-FPVQN"/>
        <s v="5232-NXPAY"/>
        <s v="5129-JLPIS"/>
        <s v="9497-QCMMS"/>
        <s v="4933-BSAIP"/>
        <s v="4250-FDVOU"/>
        <s v="2924-KHUVI"/>
        <s v="4800-CZMPC"/>
        <s v="3758-CKOQL"/>
        <s v="5574-NXZIU"/>
        <s v="0411-EZJZE"/>
        <s v="2868-SNELZ"/>
        <s v="3359-DSRKA"/>
        <s v="1972-XMUWV"/>
        <s v="2746-DIJLO"/>
        <s v="6568-POCUI"/>
        <s v="7394-FKDNK"/>
        <s v="9114-AAFQH"/>
        <s v="1099-GODLO"/>
        <s v="7826-VVKWT"/>
        <s v="9445-SZLCH"/>
        <s v="2481-SBOYW"/>
        <s v="3251-YMVWZ"/>
        <s v="0319-QZTCO"/>
        <s v="7873-CVMAW"/>
        <s v="9507-HSMMZ"/>
        <s v="2974-GGUXS"/>
        <s v="4702-IOQDC"/>
        <s v="9191-MYQKX"/>
        <s v="5868-CZJDR"/>
        <s v="7325-ENZFI"/>
        <s v="3858-VOBET"/>
        <s v="0988-JRWWP"/>
        <s v="0956-SYCWG"/>
        <s v="0840-DFEZH"/>
        <s v="2979-SXESE"/>
        <s v="1496-GGSUK"/>
        <s v="3266-FTKHB"/>
        <s v="8499-BRXTD"/>
        <s v="5702-SKUOB"/>
        <s v="5804-HYIEZ"/>
        <s v="5482-VXSXJ"/>
        <s v="9137-UIYPG"/>
        <s v="8763-KIAFH"/>
        <s v="6131-IUNXN"/>
        <s v="8063-RJYNF"/>
        <s v="5146-CBVOE"/>
        <s v="0114-IGABW"/>
        <s v="4452-QIIEB"/>
        <s v="2885-HIJDH"/>
        <s v="3370-HXOPH"/>
        <s v="0508-OOLTO"/>
        <s v="5680-LQOGP"/>
        <s v="3192-LNKRK"/>
        <s v="2634-HCZGT"/>
        <s v="5049-MUBWG"/>
        <s v="3538-WZPHD"/>
        <s v="4430-YHXGG"/>
        <s v="7207-RMRDB"/>
        <s v="2150-UWTFY"/>
        <s v="3090-QFUVD"/>
        <s v="3978-YNKDD"/>
        <s v="2181-UAESM"/>
        <s v="9725-SCPZG"/>
        <s v="9578-VRMNM"/>
        <s v="0562-FGDCR"/>
        <s v="3913-FCUUW"/>
        <s v="1936-CZAKF"/>
        <s v="6496-JDSSB"/>
        <s v="7014-ZZXAW"/>
        <s v="2927-QRRQV"/>
        <s v="5156-UMKOW"/>
        <s v="5180-UCIIQ"/>
        <s v="2085-JVGAD"/>
        <s v="2758-RNWXS"/>
        <s v="1310-QRITU"/>
        <s v="5339-TJFEK"/>
        <s v="2484-DGXPZ"/>
        <s v="4316-XCSLJ"/>
        <s v="0641-EVBOJ"/>
        <s v="8966-KZXXA"/>
        <s v="5405-ZMYXQ"/>
        <s v="3810-PJUHR"/>
        <s v="9053-JZFKV"/>
        <s v="5261-QSHQM"/>
        <s v="4373-MAVJG"/>
        <s v="3312-UUMZW"/>
        <s v="2220-IAHLS"/>
        <s v="2428-ZMCTB"/>
        <s v="5175-WLYXL"/>
        <s v="6870-ZWMNX"/>
        <s v="2984-TBYKU"/>
        <s v="3223-DWFIO"/>
        <s v="5753-QQWPW"/>
        <s v="9337-SRRNI"/>
        <s v="8710-YGLWG"/>
        <s v="0404-SWRVG"/>
        <s v="3213-VVOLG"/>
        <s v="6508-NJYRO"/>
        <s v="9286-BHDQG"/>
        <s v="0784-ZQJZX"/>
        <s v="1661-CZBAU"/>
        <s v="4847-QNOKA"/>
        <s v="5294-DMSFH"/>
        <s v="9614-RMGHA"/>
        <s v="5652-MSDEY"/>
        <s v="8869-LIHMK"/>
        <s v="4304-XUMGI"/>
        <s v="7541-YLXCL"/>
        <s v="8878-RYUKI"/>
        <s v="3373-DIUUN"/>
        <s v="9708-KFDBY"/>
        <s v="7931-PXHFC"/>
        <s v="8898-KASCD"/>
        <s v="8984-HPEMB"/>
        <s v="2777-PHDEI"/>
        <s v="3976-HXHCE"/>
        <s v="8149-AIQCG"/>
        <s v="3148-BLQJT"/>
        <s v="7601-DHFWZ"/>
        <s v="4654-DLAMQ"/>
        <s v="2928-HLDBA"/>
        <s v="8232-CTLKO"/>
        <s v="4472-LVYGI"/>
        <s v="1965-AKTSX"/>
        <s v="2070-FNEXE"/>
        <s v="1698-XFZCI"/>
        <s v="0402-OAMEN"/>
        <s v="0640-YJTPY"/>
        <s v="1866-OBPNR"/>
        <s v="3874-EQOEP"/>
        <s v="1641-RQDAY"/>
        <s v="6242-FEGFD"/>
        <s v="4010-YLMVT"/>
        <s v="8544-JNBOX"/>
        <s v="4510-PYUSH"/>
        <s v="3059-NGMXB"/>
        <s v="2545-EBUPK"/>
        <s v="8974-OVACP"/>
        <s v="0923-PNFUB"/>
        <s v="6369-MCAKO"/>
        <s v="9003-CPATH"/>
        <s v="6631-HMANX"/>
        <s v="3512-IZIKN"/>
        <s v="7056-IMHCC"/>
        <s v="7548-SEPYI"/>
        <s v="3137-LUPIX"/>
        <s v="7595-EUIVN"/>
        <s v="7184-LRUUR"/>
        <s v="9140-CZQZZ"/>
        <s v="6551-VLJMV"/>
        <s v="0489-WMEMG"/>
        <s v="8690-ZVLCL"/>
        <s v="1091-SOZGA"/>
        <s v="4283-FUTGF"/>
        <s v="5394-MEITZ"/>
        <s v="2848-YXSMW"/>
        <s v="2511-ALLCS"/>
        <s v="3391-JSQEW"/>
        <s v="4512-ZUIYL"/>
        <s v="5906-CVLHP"/>
        <s v="0277-ORXQS"/>
        <s v="2930-UOTMB"/>
        <s v="7148-XZPHA"/>
        <s v="6857-VWJDT"/>
        <s v="5917-HBSDW"/>
        <s v="4257-GAESD"/>
        <s v="0750-EKNGL"/>
        <s v="6952-OMNWB"/>
        <s v="1767-CJKBA"/>
        <s v="8401-EMUWF"/>
        <s v="6349-JDHQP"/>
        <s v="8591-NXRCV"/>
        <s v="8473-VUVJN"/>
        <s v="9058-CBREO"/>
        <s v="7138-GIRSH"/>
        <s v="4480-QQRHC"/>
        <s v="4312-GVYNH"/>
        <s v="3656-TKRVZ"/>
        <s v="8873-GLDMH"/>
        <s v="1591-NFNLQ"/>
        <s v="9143-CANJF"/>
        <s v="4389-UEFCZ"/>
        <s v="0690-SRQID"/>
        <s v="3587-PMCOY"/>
        <s v="0488-GSLFR"/>
        <s v="7964-VEXDG"/>
        <s v="5307-UVGNB"/>
        <s v="3733-UOCWF"/>
        <s v="5669-SRAIP"/>
        <s v="6980-CDGFC"/>
        <s v="4713-LZDRV"/>
        <s v="4114-QMKVN"/>
        <s v="7508-KBIMB"/>
        <s v="7089-RKVSZ"/>
        <s v="7890-VYYWG"/>
        <s v="3873-WOSBC"/>
        <s v="2833-SLKDQ"/>
        <s v="2983-ZANRP"/>
        <s v="2824-DXNKN"/>
        <s v="5906-BFOZT"/>
        <s v="7706-YLMQA"/>
        <s v="6198-RTPMF"/>
        <s v="1724-BQUHA"/>
        <s v="6821-JPCDC"/>
        <s v="5968-HYJRZ"/>
        <s v="8845-LWKGE"/>
        <s v="7872-RDDLZ"/>
        <s v="4741-WWJQZ"/>
        <s v="1219-NNDDO"/>
        <s v="0361-HJRDX"/>
        <s v="5236-PERKL"/>
        <s v="4971-PUYQO"/>
        <s v="2133-TSRRM"/>
        <s v="2157-MXBJS"/>
        <s v="7241-AJHFS"/>
        <s v="6521-YYTYI"/>
        <s v="1025-FALIX"/>
        <s v="3454-JFUBC"/>
        <s v="8218-FFJDS"/>
        <s v="5203-XEHAX"/>
        <s v="2615-YVMYX"/>
        <s v="4884-LEVMQ"/>
        <s v="4918-QLLIW"/>
        <s v="2378-HTWFW"/>
        <s v="0082-OQIQY"/>
        <s v="3900-AQPHZ"/>
        <s v="2004-OCQXK"/>
        <s v="3324-OIRTO"/>
        <s v="6582-PLFUU"/>
        <s v="0440-MOGPM"/>
        <s v="1809-DMJHQ"/>
        <s v="2065-MMKGR"/>
        <s v="7026-YMSBE"/>
        <s v="5997-OPVFA"/>
        <s v="3920-HIHMQ"/>
        <s v="5019-GQVCR"/>
        <s v="1208-NBVFH"/>
        <s v="0725-CXOTM"/>
        <s v="7975-TZMLR"/>
        <s v="7180-PISOG"/>
        <s v="8624-GIOUT"/>
        <s v="2878-RMWXY"/>
        <s v="0347-UBKUZ"/>
        <s v="7005-CYUIL"/>
        <s v="2025-JKFWI"/>
        <s v="6092-QZVPP"/>
        <s v="6202-JVYEU"/>
        <s v="4720-VSTSI"/>
        <s v="1663-MHLHE"/>
        <s v="5325-UWTWJ"/>
        <s v="4139-DETXS"/>
        <s v="1100-DDVRV"/>
        <s v="2186-QZEYA"/>
        <s v="5366-IJEQJ"/>
        <s v="9670-BPNXF"/>
        <s v="4667-QONEA"/>
        <s v="3721-WKIIL"/>
        <s v="1395-WSWXR"/>
        <s v="1218-VKFPE"/>
        <s v="2984-AFWNC"/>
        <s v="1506-YJTYT"/>
        <s v="0516-WJVXC"/>
        <s v="1075-BGWOH"/>
        <s v="1097-FSPVW"/>
        <s v="9962-BFPDU"/>
        <s v="0524-IAVZO"/>
        <s v="1257-SXUXQ"/>
        <s v="5027-XWQHA"/>
        <s v="2716-GFZOR"/>
        <s v="2674-MLXMN"/>
        <s v="5995-OIGLP"/>
        <s v="4227-OJHAL"/>
        <s v="1757-TCATG"/>
        <s v="6979-ZNSFF"/>
        <s v="1393-IMKZG"/>
        <s v="0727-BMPLR"/>
        <s v="2962-XPMCQ"/>
        <s v="4693-VWVBO"/>
        <s v="5597-GLBUC"/>
        <s v="4813-HQMGZ"/>
        <s v="7752-XUSCI"/>
        <s v="1077-HUUJM"/>
        <s v="2057-BOYKM"/>
        <s v="7945-PRBVF"/>
        <s v="8224-KDLKN"/>
        <s v="2988-PLAHS"/>
        <s v="1015-JPFYW"/>
        <s v="7175-NTIXE"/>
        <s v="7853-WNZSY"/>
        <s v="0913-XWSCN"/>
        <s v="6637-KYRCV"/>
        <s v="2272-QAGFO"/>
        <s v="3460-TJBWI"/>
        <s v="7838-LAZFO"/>
        <s v="5442-BHQNG"/>
        <s v="1459-QNFQT"/>
        <s v="3836-FZSDJ"/>
        <s v="9885-AIBVB"/>
        <s v="1131-QQZEB"/>
        <s v="5014-WUQMG"/>
        <s v="5834-ASPWA"/>
        <s v="1513-XNPPH"/>
        <s v="2834-SPCJV"/>
        <s v="5018-HEKFO"/>
        <s v="6967-QIQRV"/>
        <s v="3863-QSTYI"/>
        <s v="3967-KXAPS"/>
        <s v="0678-RLHVP"/>
        <s v="7928-VJYAB"/>
        <s v="6695-FRVEC"/>
        <s v="9067-YGSCA"/>
        <s v="3452-FLHYD"/>
        <s v="1024-GUALD"/>
        <s v="1298-PHBTI"/>
        <s v="9546-KDTRB"/>
        <s v="4849-PYRLQ"/>
        <s v="8883-ANODQ"/>
        <s v="0003-MKNFE"/>
        <s v="4177-JPDFU"/>
        <s v="0723-DRCLG"/>
        <s v="5734-EJKXG"/>
        <s v="5567-GZKQY"/>
        <s v="5792-JALQC"/>
        <s v="5985-BEHZK"/>
        <s v="9822-BIIGN"/>
        <s v="7021-XSNYE"/>
        <s v="6088-BXMRG"/>
        <s v="5117-ZSMHQ"/>
        <s v="2209-XADXF"/>
        <s v="8058-DMYRU"/>
        <s v="0480-KYJVA"/>
        <s v="1074-AMIOH"/>
        <s v="0186-CAERR"/>
        <s v="6000-UKLWI"/>
        <s v="7446-YPODE"/>
        <s v="9509-MPYOD"/>
        <s v="8065-QBYTO"/>
        <s v="8996-ZROXE"/>
        <s v="9752-ZNQUT"/>
        <s v="7044-YAACC"/>
        <s v="8185-UPYBR"/>
        <s v="5446-DKWYW"/>
        <s v="3627-FHKBK"/>
        <s v="4826-XTSOH"/>
        <s v="1094-BKOSX"/>
        <s v="1373-ORVIZ"/>
        <s v="0843-WTBXE"/>
        <s v="9306-CPCBC"/>
        <s v="4821-SJHJV"/>
        <s v="7940-UQQUG"/>
        <s v="9639-BUJXT"/>
        <s v="4686-UXDML"/>
        <s v="3308-MHOOC"/>
        <s v="3740-RLMVT"/>
        <s v="6386-SZZKH"/>
        <s v="1265-XTECC"/>
        <s v="4789-KWMXN"/>
        <s v="8311-UEUAB"/>
        <s v="4342-HENTK"/>
        <s v="7688-AWMDX"/>
        <s v="1820-DJFPH"/>
        <s v="9220-ZNKJI"/>
        <s v="2541-YGPKE"/>
        <s v="2675-OTVVJ"/>
        <s v="7504-UWHNB"/>
        <s v="0962-CQPWQ"/>
        <s v="0667-NSRGI"/>
        <s v="0030-FNXPP"/>
        <s v="9467-ROOLM"/>
        <s v="2985-JUUBZ"/>
        <s v="0756-MPZRL"/>
        <s v="1400-MMYXY"/>
        <s v="3003-CMDUU"/>
        <s v="1971-DTCZB"/>
        <s v="7587-AOVVU"/>
        <s v="7696-AMHOD"/>
        <s v="1304-NECVQ"/>
        <s v="9546-CQJSU"/>
        <s v="4973-RLZVI"/>
        <s v="6574-MCOEH"/>
        <s v="6357-JJPQT"/>
        <s v="8849-GYOKR"/>
        <s v="4360-PNRQB"/>
        <s v="0196-VULGZ"/>
        <s v="7503-QQRVF"/>
        <s v="1704-NRWYE"/>
        <s v="7605-BDWDC"/>
        <s v="7078-NVFAM"/>
        <s v="0307-BCOPK"/>
        <s v="1722-LDZJS"/>
        <s v="0390-DCFDQ"/>
        <s v="8627-EHGIP"/>
        <s v="5399-ZIMKF"/>
        <s v="5802-ADBRC"/>
        <s v="0254-KCJGT"/>
        <s v="4855-SNKMY"/>
        <s v="6985-HAYWX"/>
        <s v="8220-OCUFY"/>
        <s v="3941-XTSKM"/>
        <s v="3813-DHBBB"/>
        <s v="2087-QAREY"/>
        <s v="4250-WAROZ"/>
        <s v="8741-LQOBK"/>
        <s v="3572-UOLYZ"/>
        <s v="7399-QHBJS"/>
        <s v="7252-NTGSS"/>
        <s v="5474-LAMUQ"/>
        <s v="7989-AWGEH"/>
        <s v="5035-PGZXH"/>
        <s v="7610-TVOPG"/>
        <s v="8495-PRWFH"/>
        <s v="7777-UNYHB"/>
        <s v="3413-CSSTH"/>
        <s v="5514-YQENT"/>
        <s v="7064-JHXCE"/>
        <s v="6586-MYGKD"/>
        <s v="0899-LIIBW"/>
        <s v="3217-FZDMN"/>
        <s v="0436-TWFFZ"/>
        <s v="7176-WIONM"/>
        <s v="0537-QYZZN"/>
        <s v="1686-STUHN"/>
        <s v="9127-FHJBZ"/>
        <s v="7302-ZHMHP"/>
        <s v="1195-OIYEJ"/>
        <s v="2335-GSODA"/>
        <s v="6465-GSRCL"/>
        <s v="5569-KGJHX"/>
        <s v="5619-PTMIK"/>
        <s v="4674-HGNUA"/>
        <s v="4723-BEGSG"/>
        <s v="9489-UTFKA"/>
        <s v="0019-GFNTW"/>
        <s v="6248-TKCQV"/>
        <s v="3154-HMWUU"/>
        <s v="7568-PODML"/>
        <s v="4750-ZRXIU"/>
        <s v="5322-ZSMZY"/>
        <s v="1518-OMDIK"/>
        <s v="9798-OPFEM"/>
        <s v="9361-YNQWJ"/>
        <s v="5469-NUJUR"/>
        <s v="3729-OWRVL"/>
        <s v="9909-IDLEK"/>
        <s v="8967-SZQAS"/>
        <s v="2027-FECZV"/>
        <s v="0298-XACET"/>
        <s v="6122-LJADA"/>
        <s v="9640-ZSLDC"/>
        <s v="4955-VCWBI"/>
        <s v="3798-EPWRR"/>
        <s v="2474-BRUCM"/>
        <s v="2243-FNMMI"/>
        <s v="8286-AFUYI"/>
        <s v="5376-PCKNB"/>
        <s v="8410-BGQXN"/>
        <s v="5144-PQCDZ"/>
        <s v="8659-HDIYE"/>
        <s v="0716-BQNDX"/>
        <s v="3796-ENZGF"/>
        <s v="8752-GHJFU"/>
        <s v="6427-FEFIG"/>
        <s v="5730-RIITO"/>
        <s v="2796-UUZZO"/>
        <s v="8039-EQPIM"/>
        <s v="0707-HOVVN"/>
        <s v="6549-YMFAW"/>
        <s v="1226-UDFZR"/>
        <s v="6347-DCUIK"/>
        <s v="1356-MKYSK"/>
        <s v="0032-PGELS"/>
        <s v="3486-HOOGQ"/>
        <s v="3870-MQAMG"/>
        <s v="2256-YLYLP"/>
        <s v="8070-AAWZP"/>
        <s v="9610-WCESF"/>
        <s v="8268-YDIXR"/>
        <s v="6473-ULUHT"/>
        <s v="9489-JMTTN"/>
        <s v="5433-KYGHE"/>
        <s v="0668-OGMHD"/>
        <s v="1122-YJBCS"/>
        <s v="0701-TJSEF"/>
        <s v="1867-TJHTS"/>
        <s v="8740-CRYFY"/>
        <s v="0177-PXBAT"/>
        <s v="8672-OAUPW"/>
        <s v="9978-HYCIN"/>
        <s v="8166-ZZTFS"/>
        <s v="1228-FZFRV"/>
        <s v="0056-EPFBG"/>
        <s v="9402-CXWPL"/>
        <s v="7607-QKKTJ"/>
        <s v="8329-IBCTI"/>
        <s v="8272-ONJLV"/>
        <s v="0619-OLYUR"/>
        <s v="7562-GSUHK"/>
        <s v="7977-HXJKU"/>
        <s v="4840-ORQXB"/>
        <s v="9170-CCKOU"/>
        <s v="3546-GHEAE"/>
        <s v="0530-IJVDB"/>
        <s v="7110-BDTWG"/>
        <s v="4143-OOBWZ"/>
        <s v="7321-VGNKU"/>
        <s v="9578-FOMUK"/>
        <s v="9178-JHUVJ"/>
        <s v="4628-CTTLA"/>
        <s v="7845-URHJN"/>
        <s v="2890-WFBHU"/>
        <s v="7569-NMZYQ"/>
        <s v="2788-CJQAQ"/>
        <s v="3658-QQJYD"/>
        <s v="8734-FNWVH"/>
        <s v="2560-PPCHE"/>
        <s v="8592-PLTMQ"/>
        <s v="1955-IBMMB"/>
        <s v="1370-GGAWX"/>
        <s v="0277-BKSQP"/>
        <s v="8241-JUIQO"/>
        <s v="0027-KWYKW"/>
        <s v="4393-RYCRE"/>
        <s v="1228-ZLNBX"/>
        <s v="8815-LMFLX"/>
        <s v="3672-YITQD"/>
        <s v="3308-JSGML"/>
        <s v="8205-VSLRB"/>
        <s v="4102-OQUPX"/>
        <s v="7718-UPSKJ"/>
        <s v="1389-CXMLU"/>
        <s v="9544-PYPSJ"/>
        <s v="4860-IJUDE"/>
        <s v="1791-PQHBB"/>
        <s v="9504-YAZWB"/>
        <s v="7794-JASDG"/>
        <s v="7825-ECJRF"/>
        <s v="1379-FRVEB"/>
        <s v="1329-VHWNP"/>
        <s v="0409-WTMPL"/>
        <s v="9496-IVVRP"/>
        <s v="7852-LECYP"/>
        <s v="5338-YHWYT"/>
        <s v="3956-MGXOG"/>
        <s v="5196-WPYOW"/>
        <s v="7853-OETYL"/>
        <s v="4524-QCSSM"/>
        <s v="7967-HYCDE"/>
        <s v="9795-SHUHB"/>
        <s v="1402-PTHGN"/>
        <s v="5868-YWPDW"/>
        <s v="6179-GJPSO"/>
        <s v="6313-GIDIT"/>
        <s v="6331-LWDTQ"/>
        <s v="0939-YAPAF"/>
        <s v="3633-CDBUW"/>
        <s v="0787-LHDYT"/>
        <s v="6625-UTXEW"/>
        <s v="1089-XZWHH"/>
        <s v="9766-HGEDE"/>
        <s v="0224-RLWWD"/>
        <s v="3780-DDGSE"/>
        <s v="5965-GGPRW"/>
        <s v="2154-KVJFF"/>
        <s v="4210-QFJMF"/>
        <s v="6340-DACFT"/>
        <s v="6061-GWWAV"/>
        <s v="4634-JLRJT"/>
        <s v="8792-AOROI"/>
        <s v="2815-CPTUL"/>
        <s v="4199-QHJNM"/>
        <s v="8024-XNAFQ"/>
        <s v="1699-TLDLZ"/>
        <s v="1723-HKXJQ"/>
        <s v="0635-WKOLD"/>
        <s v="3429-IFLEM"/>
        <s v="7242-QZLXF"/>
        <s v="8705-DWKTI"/>
        <s v="8169-SAEJD"/>
        <s v="1173-XZPYF"/>
        <s v="2294-DMMUS"/>
        <s v="0380-NEAVX"/>
        <s v="5384-ZTTWP"/>
        <s v="9199-PWQVC"/>
        <s v="9323-HGFWY"/>
        <s v="1580-BMCMR"/>
        <s v="0603-TPMIB"/>
        <s v="8821-KVZKQ"/>
        <s v="8992-VONJD"/>
        <s v="1153-GNOLC"/>
        <s v="7343-EOBEU"/>
        <s v="5161-UBZXI"/>
        <s v="6537-QLGEX"/>
        <s v="6339-YPSAH"/>
        <s v="5692-ICXLW"/>
        <s v="9931-KGHOA"/>
        <s v="8878-HMWBV"/>
        <s v="1414-YADCW"/>
        <s v="2001-EWBQU"/>
        <s v="5546-BYZSM"/>
        <s v="8573-CGOCC"/>
        <s v="6682-QJDGB"/>
        <s v="4829-ZLJTK"/>
        <s v="0983-TATYJ"/>
        <s v="8160-HOWOX"/>
        <s v="5766-XQXMQ"/>
        <s v="2232-DMLXU"/>
        <s v="9501-UKKNL"/>
        <s v="1066-JKSGK"/>
        <s v="5219-YIPTK"/>
        <s v="9475-NNDGC"/>
        <s v="6664-FPDAC"/>
        <s v="0930-EHUZA"/>
        <s v="5181-OABFK"/>
        <s v="7813-TKCVO"/>
        <s v="1699-UOTXU"/>
        <s v="1548-FEHVL"/>
        <s v="0128-MKWSG"/>
        <s v="4293-ETKAP"/>
        <s v="9788-HNGUT"/>
        <s v="5223-UZAVK"/>
        <s v="7602-MVRMB"/>
        <s v="7219-TLZHO"/>
        <s v="2568-BRGYX"/>
        <s v="8468-EHYJA"/>
        <s v="1452-KIOVK"/>
        <s v="0114-PEGZZ"/>
        <s v="5393-HJZSM"/>
        <s v="5996-NRVXR"/>
        <s v="6683-VLCTZ"/>
        <s v="5832-EXGTT"/>
        <s v="2696-NARTR"/>
        <s v="0848-ZGQIJ"/>
        <s v="5331-RGMTT"/>
        <s v="7632-YUTXB"/>
        <s v="6199-IWKGC"/>
        <s v="3585-ISXZP"/>
        <s v="8085-MSNLK"/>
        <s v="3523-BRGUW"/>
        <s v="7079-QRCBC"/>
        <s v="9480-BQJEI"/>
        <s v="0661-XEYAN"/>
        <s v="4942-VZZOM"/>
        <s v="7853-GVUDZ"/>
        <s v="4000-VGMQP"/>
        <s v="0623-EJQEG"/>
        <s v="7112-OPOTK"/>
        <s v="9281-OFDMF"/>
        <s v="0936-NQLJU"/>
        <s v="3987-KQDDU"/>
        <s v="1498-NHTLT"/>
        <s v="0772-GYEQQ"/>
        <s v="6967-PEJLL"/>
        <s v="3474-BAFSJ"/>
        <s v="8699-ASUFO"/>
        <s v="5442-PPTJY"/>
        <s v="3378-AJRAO"/>
        <s v="3301-VKTGC"/>
        <s v="0625-AFOHS"/>
        <s v="0862-PRCBS"/>
        <s v="9840-DVNDC"/>
        <s v="9225-BZLNZ"/>
        <s v="4578-PHJYZ"/>
        <s v="1010-DIAUQ"/>
        <s v="6202-DYYFX"/>
        <s v="9224-VTYID"/>
        <s v="0133-BMFZO"/>
        <s v="1676-MQAOA"/>
        <s v="6210-KBBPI"/>
        <s v="5515-AKOAJ"/>
        <s v="5481-NTDOH"/>
        <s v="2623-DRYAM"/>
        <s v="2659-VXMWZ"/>
        <s v="7982-VCELR"/>
        <s v="5928-QLDHB"/>
        <s v="7716-YTYHG"/>
        <s v="7614-QVWQL"/>
        <s v="8111-RKSPX"/>
        <s v="5799-JRCZO"/>
        <s v="3794-NFNCH"/>
        <s v="9554-DFKIC"/>
        <s v="6016-LVTJQ"/>
        <s v="8405-IGQFX"/>
        <s v="0899-WZRSD"/>
        <s v="3645-DEYGF"/>
        <s v="8337-MSSXB"/>
        <s v="9099-FTUHS"/>
        <s v="9974-JFBHQ"/>
        <s v="5461-QKNTN"/>
        <s v="8167-GJLRN"/>
        <s v="9412-GHEEC"/>
        <s v="8648-PFRMP"/>
        <s v="2525-GVKQU"/>
        <s v="0406-BPDVR"/>
        <s v="0336-KXKFK"/>
        <s v="1468-DEFNC"/>
        <s v="0215-BQKGS"/>
        <s v="5649-TJHOV"/>
        <s v="1384-RCUXW"/>
        <s v="1541-ETJZO"/>
        <s v="7534-BFESC"/>
        <s v="5357-TZHPP"/>
        <s v="5844-QVTAT"/>
        <s v="1397-XKKWR"/>
        <s v="4118-CEVPF"/>
        <s v="7134-MJPDY"/>
        <s v="6569-KTMDU"/>
        <s v="6736-DHUQI"/>
        <s v="5148-HKFIR"/>
        <s v="0374-IOEGQ"/>
        <s v="0661-KBKPA"/>
        <s v="2482-CZGBB"/>
        <s v="0512-FLFDW"/>
        <s v="6139-ZZRBQ"/>
        <s v="1371-DWPAZ"/>
        <s v="8375-DKEBR"/>
        <s v="6485-QXWWE"/>
        <s v="1223-UNPKS"/>
        <s v="5816-SCGFC"/>
        <s v="6060-DRTNL"/>
        <s v="9163-GHAYE"/>
        <s v="8510-TMWYB"/>
        <s v="6372-RFVNS"/>
        <s v="3647-GMGDH"/>
        <s v="9079-YEXQJ"/>
        <s v="1576-PFZIW"/>
        <s v="8976-OQHGT"/>
        <s v="0388-EOPEX"/>
        <s v="1729-VLAZJ"/>
        <s v="1273-MTETI"/>
        <s v="1206-EHBDD"/>
        <s v="3410-MHHUM"/>
        <s v="3521-SYVOR"/>
        <s v="6595-YGXIT"/>
        <s v="0067-DKWBL"/>
        <s v="3768-NLUBH"/>
        <s v="1915-OAKWD"/>
        <s v="6305-YLBMM"/>
        <s v="5127-BZENZ"/>
        <s v="3045-XETSH"/>
        <s v="0431-APWVY"/>
        <s v="1697-LYYYX"/>
        <s v="2309-OSFEU"/>
        <s v="0519-DRGTI"/>
        <s v="0083-PIVIK"/>
        <s v="6907-FLBER"/>
        <s v="9348-YVOMK"/>
        <s v="8197-BFWVU"/>
        <s v="5756-JYOJT"/>
        <s v="7851-WZEKY"/>
        <s v="0594-UFTUL"/>
        <s v="3162-ZJZFU"/>
        <s v="8166-ORCHU"/>
        <s v="5980-BDHPY"/>
        <s v="1439-LCGVL"/>
        <s v="1307-TVUFB"/>
        <s v="7811-JIVPF"/>
        <s v="3604-WLABM"/>
        <s v="3580-HYCSP"/>
        <s v="5392-AKEMH"/>
        <s v="4423-JWZJN"/>
        <s v="0348-SDKOL"/>
        <s v="8677-HDZEE"/>
        <s v="8237-ULIXL"/>
        <s v="4950-BDEUX"/>
        <s v="2000-MPKCA"/>
        <s v="3518-PZXZQ"/>
        <s v="3074-GQWYX"/>
        <s v="0015-UOCOJ"/>
        <s v="8591-TKMZH"/>
        <s v="2091-GPPIQ"/>
        <s v="8148-WOCMK"/>
        <s v="1009-IRMNA"/>
        <s v="6348-SNFUS"/>
        <s v="9798-DRYDS"/>
        <s v="9734-UYXQI"/>
        <s v="8785-EPNCG"/>
        <s v="5902-WBLSE"/>
        <s v="3307-TLCUD"/>
        <s v="3407-QGWLG"/>
        <s v="8879-XUAHX"/>
        <s v="4929-XIHVW"/>
        <s v="6177-PEVRA"/>
        <s v="2189-WWOEW"/>
        <s v="5747-PMBSQ"/>
        <s v="7876-DNYAP"/>
        <s v="6288-LBEAR"/>
        <s v="4163-KIUHY"/>
        <s v="9667-TKTVZ"/>
        <s v="0601-WZHJF"/>
        <s v="1614-JBEBI"/>
        <s v="8073-IJDCM"/>
        <s v="0266-GMEAO"/>
        <s v="0621-TWIEM"/>
        <s v="2311-QYMUQ"/>
        <s v="2856-NNASM"/>
        <s v="5968-XQIVE"/>
        <s v="4854-CIDCF"/>
        <s v="6693-FRIRW"/>
        <s v="5174-ITUMV"/>
        <s v="2091-MJTFX"/>
        <s v="2404-JIBFC"/>
        <s v="4006-HKYHO"/>
        <s v="8879-ZKJOF"/>
        <s v="6681-ZSEXG"/>
        <s v="7442-YGZFK"/>
        <s v="7632-MNYOY"/>
        <s v="6551-GNYDG"/>
        <s v="8395-ETZKQ"/>
        <s v="4026-SKKHW"/>
        <s v="2809-ILCYT"/>
        <s v="9933-QRGTX"/>
        <s v="5821-MMEIL"/>
        <s v="4646-QZXTF"/>
        <s v="4822-RVYBB"/>
        <s v="3440-JPSCL"/>
        <s v="7124-UGSUR"/>
        <s v="8884-ADFVN"/>
        <s v="6374-NTQLP"/>
        <s v="5947-SGKCL"/>
        <s v="3694-GLTJM"/>
        <s v="7025-WCBNE"/>
        <s v="0842-IWYCP"/>
        <s v="7994-XIRTR"/>
        <s v="5961-VUSRV"/>
        <s v="7542-CYDDM"/>
        <s v="6924-TDGMT"/>
        <s v="4510-HIMLV"/>
        <s v="9253-QXKBE"/>
        <s v="3384-CTMSF"/>
        <s v="7824-PANSQ"/>
        <s v="8535-SFUTN"/>
        <s v="1853-ARAAQ"/>
        <s v="2193-SFWQW"/>
        <s v="1184-PJVDB"/>
        <s v="6980-IMXXE"/>
        <s v="3301-LSLWQ"/>
        <s v="4472-VESGY"/>
        <s v="1734-ZMNTZ"/>
        <s v="9289-LBQVU"/>
        <s v="8364-TRMMK"/>
        <s v="7603-USHJS"/>
        <s v="5055-BRMNE"/>
        <s v="2325-ZUSFD"/>
        <s v="9469-WEJBT"/>
        <s v="4291-HPAXL"/>
        <s v="9124-LHCJQ"/>
        <s v="6563-VNPMN"/>
        <s v="2040-XBAVJ"/>
        <s v="6434-TTGJP"/>
        <s v="7291-CDTMJ"/>
        <s v="1122-JWTJW"/>
        <s v="0929-PECLO"/>
        <s v="3847-BAERP"/>
        <s v="8799-OXZMD"/>
        <s v="0780-XNZFN"/>
        <s v="2898-MRKPI"/>
        <s v="8627-ZYGSZ"/>
        <s v="4615-PIVVU"/>
        <s v="5882-CMAZQ"/>
        <s v="8219-VYBVI"/>
        <s v="3956-CJUST"/>
        <s v="7517-SAWMO"/>
        <s v="9755-JHNMN"/>
        <s v="5231-FIQPA"/>
        <s v="2782-LFZVW"/>
        <s v="4289-DTDKW"/>
        <s v="5089-IFSDP"/>
        <s v="8660-BUETV"/>
        <s v="5356-CSVSQ"/>
        <s v="3161-ONRWK"/>
        <s v="5934-TSSAU"/>
        <s v="4785-NKHCX"/>
        <s v="7599-NTMDP"/>
        <s v="2692-BUCFV"/>
        <s v="2000-DHJUY"/>
        <s v="4501-UYKBC"/>
        <s v="5502-RLUYV"/>
        <s v="0461-CVKMU"/>
        <s v="2169-RRLFW"/>
        <s v="7341-LXCAF"/>
        <s v="9207-ZPANB"/>
        <s v="8481-YYXWG"/>
        <s v="5998-DZLYR"/>
        <s v="4553-DVPZG"/>
        <s v="7560-QRBXH"/>
        <s v="0151-ONTOV"/>
        <s v="9209-NWPGU"/>
        <s v="4881-GQJTW"/>
        <s v="4063-EIKNQ"/>
        <s v="7903-CMPEY"/>
        <s v="1098-KFQEC"/>
        <s v="1194-SPVSP"/>
        <s v="9906-NHHVC"/>
        <s v="9972-EWRJS"/>
        <s v="5760-FXFVO"/>
        <s v="5986-WWXDV"/>
        <s v="4927-WWOOZ"/>
        <s v="6331-EWIEB"/>
        <s v="9625-QSTYE"/>
        <s v="5175-AOBHI"/>
        <s v="3318-NMQXL"/>
        <s v="9019-QVLZD"/>
        <s v="4032-RMHCI"/>
        <s v="6959-GQEGV"/>
        <s v="7182-OVLBJ"/>
        <s v="2038-OEQZH"/>
        <s v="5032-MIYKT"/>
        <s v="9867-NNXLC"/>
        <s v="2519-ERQOJ"/>
        <s v="4176-RELJR"/>
        <s v="5598-IKHQQ"/>
        <s v="5839-SUYVZ"/>
        <s v="6689-VRRTK"/>
        <s v="8910-LEDAG"/>
        <s v="0375-HVGXO"/>
        <s v="9025-ZRPVR"/>
        <s v="1324-NLTJE"/>
        <s v="2967-MXRAV"/>
        <s v="3023-GFLBR"/>
        <s v="9987-LUTYD"/>
        <s v="2346-LOCWC"/>
        <s v="9633-DENPU"/>
        <s v="8565-WUXZU"/>
        <s v="7519-JTWQH"/>
        <s v="5485-WUYWF"/>
        <s v="8348-JLBUG"/>
        <s v="7989-CHGTL"/>
        <s v="4580-TMHJU"/>
        <s v="7328-ZJAJO"/>
        <s v="7938-OUHIO"/>
        <s v="5151-HQRDG"/>
        <s v="9848-JQJTX"/>
        <s v="2454-RPBRZ"/>
        <s v="6303-KFWSL"/>
        <s v="0096-FCPUF"/>
        <s v="2235-ZGKPT"/>
        <s v="1642-HMARX"/>
        <s v="3125-RAHBV"/>
        <s v="3902-MIVLE"/>
        <s v="9060-HJJRW"/>
        <s v="7030-FZTFM"/>
        <s v="7895-VONWT"/>
        <s v="6322-HRPFA"/>
        <s v="7216-KAOID"/>
        <s v="3128-YOVTD"/>
        <s v="9817-APLHW"/>
        <s v="9796-BPKIW"/>
        <s v="5032-USPKF"/>
        <s v="7665-NKLAV"/>
        <s v="2990-OGYTD"/>
        <s v="1980-KXVPM"/>
        <s v="2587-EKXTS"/>
        <s v="1460-UZPRJ"/>
        <s v="8331-ZXFOE"/>
        <s v="8039-ACLPL"/>
        <s v="5360-XGYAZ"/>
        <s v="0455-ENTCR"/>
        <s v="5393-RXQSZ"/>
        <s v="8043-PNYSD"/>
        <s v="1818-ESQMW"/>
        <s v="2609-IAICY"/>
        <s v="4291-SHSBH"/>
        <s v="1086-LXKFY"/>
        <s v="4191-XOVOM"/>
        <s v="8676-OOQEJ"/>
        <s v="2387-KDZQY"/>
        <s v="3654-ARMGP"/>
        <s v="6861-OKBCE"/>
        <s v="5729-KLZAR"/>
        <s v="1897-OKVMW"/>
        <s v="2587-YNLES"/>
        <s v="3963-RYFNS"/>
        <s v="8413-YNHNV"/>
        <s v="6469-QJKZW"/>
        <s v="0378-CJKPV"/>
        <s v="8561-NMTBD"/>
        <s v="8887-IPQNC"/>
        <s v="4612-SSVHJ"/>
        <s v="8450-JOVAH"/>
        <s v="1853-UDXBW"/>
        <s v="8174-TBVCF"/>
        <s v="3716-LRGXK"/>
        <s v="8766-PAFNE"/>
        <s v="4654-GGUII"/>
        <s v="2506-TNFCO"/>
        <s v="9530-GRMJG"/>
        <s v="4201-JMNGR"/>
        <s v="3841-CONLJ"/>
        <s v="3419-SNJJD"/>
        <s v="8639-NHQEI"/>
        <s v="2037-SGXHH"/>
        <s v="6598-RFFVI"/>
        <s v="8080-DDEMJ"/>
        <s v="2027-WKXMW"/>
        <s v="2321-OMBXY"/>
        <s v="1599-MMYRQ"/>
        <s v="1834-ABKHQ"/>
        <s v="6919-ELBGL"/>
        <s v="4906-ZHGPK"/>
        <s v="0356-ERHVT"/>
        <s v="6856-RAURS"/>
        <s v="5055-MGMGF"/>
        <s v="6905-NIQIN"/>
        <s v="9364-YKUVW"/>
        <s v="1345-ZUKID"/>
        <s v="6234-PFPXL"/>
        <s v="1930-QPBVZ"/>
        <s v="2604-IJPDU"/>
        <s v="8456-QDAVC"/>
        <s v="4325-NFSKC"/>
        <s v="6629-LADHQ"/>
        <s v="4007-NHVHI"/>
        <s v="6838-HVLXG"/>
        <s v="7649-SIJJF"/>
        <s v="6891-JPYFF"/>
        <s v="3754-DXMRT"/>
        <s v="5630-AHZIL"/>
        <s v="2483-XSSMZ"/>
        <s v="5955-ERIHD"/>
        <s v="7340-KEFQE"/>
        <s v="8071-SBTRN"/>
        <s v="0975-VOOVL"/>
        <s v="6874-SGLHU"/>
        <s v="1334-PDUKM"/>
        <s v="9000-PLFUZ"/>
        <s v="2144-ESWKO"/>
        <s v="5857-TYBCJ"/>
        <s v="6242-MBHPK"/>
        <s v="4418-LZMSV"/>
        <s v="4086-WITJG"/>
        <s v="4565-NLZBV"/>
        <s v="7691-KGKGP"/>
        <s v="1114-CENIM"/>
        <s v="4833-QTJNO"/>
        <s v="5143-WMWOG"/>
        <s v="2805-EDJPQ"/>
        <s v="2960-NKRSO"/>
        <s v="7299-GNVPL"/>
        <s v="4525-VZCZG"/>
        <s v="3387-VATUS"/>
        <s v="3884-HCSWG"/>
        <s v="2144-BFDSO"/>
        <s v="4547-FZJWE"/>
        <s v="7593-JNWRU"/>
        <s v="3027-ZTDHO"/>
        <s v="5854-KSRBJ"/>
        <s v="8454-AATJP"/>
        <s v="7524-VRLPL"/>
        <s v="0156-FVPTA"/>
        <s v="7426-WEIJX"/>
        <s v="4160-AMJTL"/>
        <s v="4115-UMJFQ"/>
        <s v="0877-SDMBN"/>
        <s v="3957-HHLMR"/>
        <s v="3644-QXEHN"/>
        <s v="9689-PTNPG"/>
        <s v="7356-IWLFW"/>
        <s v="8823-RLPWL"/>
        <s v="9107-UKCKY"/>
        <s v="3705-PSNGL"/>
        <s v="8294-UIMBA"/>
        <s v="7163-OCEQI"/>
        <s v="2798-NYLMZ"/>
        <s v="8215-NGSPE"/>
        <s v="3704-IEAXF"/>
        <s v="9837-BMCLM"/>
        <s v="4873-ILOLJ"/>
        <s v="0572-ZJKLT"/>
        <s v="6599-GZWCM"/>
        <s v="1929-ZCBHE"/>
        <s v="9031-ZVQPT"/>
        <s v="2202-OUTMO"/>
        <s v="2466-FCCPT"/>
        <s v="6595-COKXZ"/>
        <s v="9959-WOFKT"/>
        <s v="4672-FOTSD"/>
        <s v="0587-DMGBH"/>
        <s v="9282-IZGQK"/>
        <s v="7036-ZZKBD"/>
        <s v="7156-MHUGY"/>
        <s v="8756-RDDLT"/>
        <s v="0818-OCPZO"/>
        <s v="6416-YJTTB"/>
        <s v="1150-FTQGN"/>
        <s v="2632-TACXW"/>
        <s v="4804-NCPET"/>
        <s v="5651-YLPRD"/>
        <s v="3503-TYDAY"/>
        <s v="4869-EPIUS"/>
        <s v="9822-OAOVB"/>
        <s v="2640-LYMOV"/>
        <s v="2211-RMNHO"/>
        <s v="9066-QRSDU"/>
        <s v="2075-RMJIK"/>
        <s v="7421-ZLUPA"/>
        <s v="7314-OXENN"/>
        <s v="3066-RRJIO"/>
        <s v="7629-WFGLW"/>
        <s v="5678-VFNEQ"/>
        <s v="5913-INRQV"/>
        <s v="7047-FWEYA"/>
        <s v="3815-SLMEF"/>
        <s v="3417-TSCIC"/>
        <s v="4603-JANFB"/>
        <s v="5178-LMXOP"/>
        <s v="5447-VYTKW"/>
        <s v="5229-PRWKT"/>
        <s v="7966-YOTQW"/>
        <s v="8450-LUGUK"/>
        <s v="0875-CABNR"/>
        <s v="2458-EOMRE"/>
        <s v="2959-MJHIC"/>
        <s v="1125-SNVCK"/>
        <s v="3137-NYQQI"/>
        <s v="2233-TXSIU"/>
        <s v="8191-XWSZG"/>
        <s v="2250-IVBWA"/>
        <s v="8874-EJNSR"/>
        <s v="5366-OBVMR"/>
        <s v="8873-TMKGR"/>
        <s v="9052-DHNKM"/>
        <s v="7547-EKNFS"/>
        <s v="3982-XWFZQ"/>
        <s v="1492-KGETH"/>
        <s v="1465-WCZVT"/>
        <s v="7446-KQISO"/>
        <s v="4592-IWTJI"/>
        <s v="7538-GWHML"/>
        <s v="6152-ONASV"/>
        <s v="5857-XRECV"/>
        <s v="7225-IILWY"/>
        <s v="9618-LFJRU"/>
        <s v="6728-WYQBC"/>
        <s v="0369-ZGOVK"/>
        <s v="6172-FECYY"/>
        <s v="7714-YXSMB"/>
        <s v="5020-ZSTTY"/>
        <s v="2514-GINMM"/>
        <s v="7129-ACFOG"/>
        <s v="8999-EXMNO"/>
        <s v="6120-RJKLU"/>
        <s v="7048-GXDAY"/>
        <s v="1567-DSCIC"/>
        <s v="6729-GDNGC"/>
        <s v="4431-EDMIQ"/>
        <s v="6023-GSSXW"/>
        <s v="8917-SZTTJ"/>
        <s v="5027-YOCXN"/>
        <s v="3896-ZVNET"/>
        <s v="3545-CNWRG"/>
        <s v="2080-GKCWQ"/>
        <s v="4767-HZZHQ"/>
        <s v="8571-ZCMCX"/>
        <s v="6229-LSCKB"/>
        <s v="3143-JQEGI"/>
        <s v="9646-NMHXE"/>
        <s v="2034-CGRHZ"/>
        <s v="2189-UXTKY"/>
        <s v="4381-MHQDC"/>
        <s v="9103-TCIHJ"/>
        <s v="6635-CPNUN"/>
        <s v="5198-EFNBM"/>
        <s v="6100-FJZDG"/>
        <s v="7041-TXQJH"/>
        <s v="0727-IWKVK"/>
        <s v="6876-ADESB"/>
        <s v="7105-MXJLL"/>
        <s v="4495-LHSSK"/>
        <s v="6137-NICCO"/>
        <s v="0581-MDMPW"/>
        <s v="7677-SJJJK"/>
        <s v="9722-UJOJR"/>
        <s v="2669-QVCRG"/>
        <s v="0794-YVSGE"/>
        <s v="5226-NOZFC"/>
        <s v="4567-AKPIA"/>
        <s v="7963-GQRMY"/>
        <s v="7658-UYUQS"/>
        <s v="0742-LAFQK"/>
        <s v="7472-EQOAV"/>
        <s v="4913-EHYUI"/>
        <s v="6712-OAWRH"/>
        <s v="9305-CDSKC"/>
        <s v="6128-DAFVY"/>
        <s v="6986-IXNDM"/>
        <s v="5804-LEPIM"/>
        <s v="6240-EURKS"/>
        <s v="1215-FIGMP"/>
        <s v="5537-UXXVS"/>
        <s v="7776-QWNFX"/>
        <s v="5778-BVOFB"/>
        <s v="5214-NLTIT"/>
        <s v="4797-AXPXK"/>
        <s v="3387-PLKUI"/>
        <s v="9600-UDOPK"/>
        <s v="2873-ZLIWT"/>
        <s v="6698-OXETB"/>
        <s v="9603-OAIHC"/>
        <s v="6296-DDOOR"/>
        <s v="1875-QIVME"/>
        <s v="4412-YLTKF"/>
        <s v="7206-PQBBZ"/>
        <s v="3148-AOIQT"/>
        <s v="8421-WZOOW"/>
        <s v="1236-WFCDV"/>
        <s v="8885-QSQBX"/>
        <s v="7511-YMXVQ"/>
        <s v="8466-PZBLH"/>
        <s v="2346-DJQTB"/>
        <s v="6161-ERDGD"/>
        <s v="8062-YBDOE"/>
        <s v="6479-SZPLM"/>
        <s v="0048-LUMLS"/>
        <s v="0187-WZNAB"/>
        <s v="0257-KXZGU"/>
        <s v="6823-SIDFQ"/>
        <s v="4719-UMSIY"/>
        <s v="1559-DTODC"/>
        <s v="4584-LBNMK"/>
        <s v="3340-QBBFM"/>
        <s v="9714-EDSUC"/>
        <s v="3680-CTHUH"/>
        <s v="4541-RMRLG"/>
        <s v="4628-WQCQQ"/>
        <s v="6410-LEFEN"/>
        <s v="1325-USMEC"/>
        <s v="4391-RESHN"/>
        <s v="0376-OIWME"/>
        <s v="9867-XOBQA"/>
        <s v="8450-UYIBU"/>
        <s v="3507-GASNP"/>
        <s v="7480-QNVZJ"/>
        <s v="2868-MZAGQ"/>
        <s v="6904-JLBGY"/>
        <s v="0602-DDUML"/>
        <s v="4280-DLSHD"/>
        <s v="6734-GMPVK"/>
        <s v="2320-SLKMB"/>
        <s v="3778-FOAQW"/>
        <s v="9339-FIIJL"/>
        <s v="2868-LLSKM"/>
        <s v="5161-XEUVX"/>
        <s v="5898-IGSLP"/>
        <s v="2969-VAPYH"/>
        <s v="6175-IRFIT"/>
        <s v="3244-CQPHU"/>
        <s v="9274-CNFMO"/>
        <s v="2017-CCBLH"/>
        <s v="1730-VFMWO"/>
        <s v="0115-TFERT"/>
        <s v="6439-PKTRR"/>
        <s v="6257-DTAYD"/>
        <s v="7284-ZZLOH"/>
        <s v="9773-PEQBZ"/>
        <s v="2697-NQBPF"/>
        <s v="1641-BYBTK"/>
        <s v="5196-SGOAK"/>
        <s v="6837-HAEVO"/>
        <s v="7321-KKSDU"/>
        <s v="2320-JRSDE"/>
        <s v="1689-MRZQR"/>
        <s v="8735-IJJEG"/>
        <s v="5186-EJEGL"/>
        <s v="0916-QOFDP"/>
        <s v="2038-LLMLM"/>
        <s v="5577-OTWWW"/>
        <s v="6198-ZFIOJ"/>
        <s v="0644-OQMDK"/>
        <s v="9330-IJWIO"/>
        <s v="3365-SAIGS"/>
        <s v="5624-RYAMH"/>
        <s v="0979-PHULV"/>
        <s v="3167-SNQPL"/>
        <s v="4821-WQOYN"/>
        <s v="6732-FZUGP"/>
        <s v="4501-EQDRN"/>
        <s v="4328-VUFWD"/>
        <s v="9137-NOQKA"/>
        <s v="1016-DJTSV"/>
        <s v="1571-SAVHK"/>
        <s v="4349-GFQHK"/>
        <s v="3345-JHUEO"/>
        <s v="9964-WBQDJ"/>
        <s v="4897-QSUYC"/>
        <s v="7563-BIUPC"/>
        <s v="8060-HIWJJ"/>
        <s v="3450-WXOAT"/>
        <s v="3537-HPKQT"/>
        <s v="5993-BQHEA"/>
        <s v="0771-WLCLA"/>
        <s v="7359-SSBJK"/>
        <s v="6584-VQMYT"/>
        <s v="7787-BNTZM"/>
        <s v="3530-VWVGU"/>
        <s v="2668-TZSPS"/>
        <s v="2460-FPSYH"/>
        <s v="2434-EEVDB"/>
        <s v="2096-XOTMO"/>
        <s v="2294-SALNE"/>
        <s v="7054-ENNGU"/>
        <s v="6900-PXRMS"/>
        <s v="3855-ONCAR"/>
        <s v="3318-OSATS"/>
        <s v="0147-ESWWR"/>
        <s v="7389-KBFIT"/>
        <s v="3422-WJOYD"/>
        <s v="1751-NCDLI"/>
        <s v="6563-VRERX"/>
        <s v="1465-VINDH"/>
        <s v="2692-PFYTJ"/>
        <s v="3703-TTEPD"/>
        <s v="8992-OBVDG"/>
        <s v="4443-EMBNA"/>
        <s v="8205-OTCHB"/>
        <s v="0595-ITUDF"/>
        <s v="0958-YHXGP"/>
        <s v="9919-KNPOO"/>
        <s v="6215-NQCPY"/>
        <s v="0257-ZESQC"/>
        <s v="1710-RCXUS"/>
        <s v="2740-TVLFN"/>
        <s v="0238-WHBIQ"/>
        <s v="2761-XECQW"/>
        <s v="2351-RRBUE"/>
        <s v="2055-BFOCC"/>
        <s v="9530-EHPOH"/>
        <s v="1501-SGHBW"/>
        <s v="7422-WNBTY"/>
        <s v="4109-CYRBD"/>
        <s v="6344-SFJVH"/>
        <s v="9254-RBFON"/>
        <s v="8869-TORSS"/>
        <s v="5759-RCVCB"/>
        <s v="8630-FJLIB"/>
        <s v="9867-JCZSP"/>
        <s v="6087-YPWHO"/>
        <s v="6258-NGCNG"/>
        <s v="7488-MXJIV"/>
        <s v="0536-BGFMZ"/>
        <s v="9108-EJFJP"/>
        <s v="3327-YBAKM"/>
        <s v="8708-XPXHZ"/>
        <s v="7601-GNDYK"/>
        <s v="4795-KTRTH"/>
        <s v="9500-IWPXQ"/>
        <s v="7801-CEDNV"/>
        <s v="7198-GLXTC"/>
        <s v="8118-TJAFG"/>
        <s v="0885-HMGPY"/>
        <s v="9786-YWNHU"/>
        <s v="0248-IPDFW"/>
        <s v="6253-WRFHY"/>
        <s v="0278-YXOOG"/>
        <s v="2987-BJXIK"/>
        <s v="9526-JAWYF"/>
        <s v="7647-GYYKX"/>
        <s v="5774-QPLTF"/>
        <s v="9251-AWQGT"/>
        <s v="9537-JALFH"/>
        <s v="1488-PBLJN"/>
        <s v="0895-DQHEW"/>
        <s v="2589-AYCRP"/>
        <s v="2506-CLAKW"/>
        <s v="2664-XJZNO"/>
        <s v="6297-NOOPG"/>
        <s v="4282-MSACW"/>
        <s v="6893-ODYYE"/>
        <s v="7825-GKXMW"/>
        <s v="7169-YWAMK"/>
        <s v="9069-LGEUL"/>
        <s v="0357-NVCRI"/>
        <s v="4937-QPZPO"/>
        <s v="1320-HTRDR"/>
        <s v="6188-UXBBR"/>
        <s v="6504-VBLFL"/>
        <s v="0907-HQNTS"/>
        <s v="1744-JHKYS"/>
        <s v="9924-JPRMC"/>
        <s v="5188-HGMLP"/>
        <s v="3174-RKMOW"/>
        <s v="7551-DACSP"/>
        <s v="1952-DVVSW"/>
        <s v="9108-EQPNQ"/>
        <s v="0754-UKWQP"/>
        <s v="8548-AWOFC"/>
        <s v="1471-GIQKQ"/>
        <s v="6383-ZTSIW"/>
        <s v="2550-QHZGP"/>
        <s v="4816-JBHOV"/>
        <s v="7153-CHRBV"/>
        <s v="5204-HMGYF"/>
        <s v="8780-YRMTT"/>
        <s v="8610-WFCJF"/>
        <s v="0689-DSXGL"/>
        <s v="4872-JCVCA"/>
        <s v="5895-QSXOD"/>
        <s v="2430-USGXP"/>
        <s v="2636-SJDOU"/>
        <s v="4573-JKNAE"/>
        <s v="1396-QWFBJ"/>
        <s v="6711-VTNRE"/>
        <s v="3996-ZNWYK"/>
        <s v="7622-FWGEW"/>
        <s v="5448-VWNAM"/>
        <s v="6650-VJONK"/>
        <s v="4090-KPJIP"/>
        <s v="3793-MMFUH"/>
        <s v="1841-YSJGV"/>
        <s v="0960-HUWBM"/>
        <s v="9367-TCUYN"/>
        <s v="8189-HBVRW"/>
        <s v="5148-ORICT"/>
        <s v="6075-QMNRR"/>
        <s v="4223-BKEOR"/>
        <s v="1342-JPNKI"/>
        <s v="1705-GUHPV"/>
        <s v="8155-IBNHG"/>
        <s v="9702-AIUJO"/>
        <s v="4884-ZTHVF"/>
        <s v="6741-QRLUP"/>
        <s v="5320-BRKGK"/>
        <s v="1452-VOQCH"/>
        <s v="0564-JJHGS"/>
        <s v="2361-UPSND"/>
        <s v="6910-HADCM"/>
        <s v="8325-QRPZR"/>
        <s v="4695-WJZUE"/>
        <s v="3590-TCXTB"/>
        <s v="4195-SMMNX"/>
        <s v="9720-JJJOR"/>
        <s v="2842-BCQGE"/>
        <s v="6371-NZYEG"/>
        <s v="1550-LOAHA"/>
        <s v="3401-URHDA"/>
        <s v="1209-VFFOC"/>
        <s v="6996-KNSML"/>
        <s v="7799-DSEWS"/>
        <s v="9388-ZEYVT"/>
        <s v="7206-GZCDC"/>
        <s v="4560-WQAQW"/>
        <s v="4547-LYTDD"/>
        <s v="8033-ATFAS"/>
        <s v="5240-IJOQT"/>
        <s v="9492-TOKRI"/>
        <s v="6922-NCEDI"/>
        <s v="7089-IVVAZ"/>
        <s v="0578-SKVMF"/>
        <s v="6379-RXJRQ"/>
        <s v="0820-FNRNX"/>
        <s v="7379-POKDZ"/>
        <s v="6244-BESBM"/>
        <s v="9845-PEEKO"/>
        <s v="9945-PSVIP"/>
        <s v="8818-XYFCQ"/>
        <s v="8384-FZBJK"/>
        <s v="3348-CFRNX"/>
        <s v="8788-DOXSU"/>
        <s v="6008-NAIXK"/>
        <s v="7929-DMBCV"/>
        <s v="9355-NPPFS"/>
        <s v="2969-QWUBZ"/>
        <s v="6828-HMKWP"/>
        <s v="0969-RGKCU"/>
        <s v="7073-QETQY"/>
        <s v="8590-OHDIW"/>
        <s v="4737-AQCPU"/>
        <s v="7854-EKTJL"/>
        <s v="8782-LKFPK"/>
        <s v="5884-FBCTL"/>
        <s v="8000-REIQB"/>
        <s v="1866-NXPSP"/>
        <s v="8091-TTVAX"/>
        <s v="0475-RIJEP"/>
        <s v="7797-EJMDP"/>
        <s v="1608-GMEWB"/>
        <s v="3948-XHGNA"/>
        <s v="9972-VAFJJ"/>
        <s v="5149-CUZUJ"/>
        <s v="9805-FILKB"/>
        <s v="8249-THVEC"/>
        <s v="5351-QESIO"/>
        <s v="2468-SJFLM"/>
        <s v="2830-LEWOA"/>
        <s v="2386-OWURY"/>
        <s v="0310-VQXAM"/>
        <s v="4616-ULAOA"/>
        <s v="8084-OIVBS"/>
        <s v="2578-JQPHZ"/>
        <s v="5945-AZYHT"/>
        <s v="1045-LTCYT"/>
        <s v="3571-RFHAR"/>
        <s v="0963-ZBDRN"/>
        <s v="2262-SLNVK"/>
        <s v="6457-GIRWB"/>
        <s v="9929-PLVPA"/>
        <s v="9801-GDWGV"/>
        <s v="7925-PNRGI"/>
        <s v="1208-DNHLN"/>
        <s v="1456-TWCGB"/>
        <s v="8884-FEEWR"/>
        <s v="7233-PAHHL"/>
        <s v="2230-XTUWL"/>
        <s v="8327-WKMIE"/>
        <s v="5429-LWCMV"/>
        <s v="1569-TTNYJ"/>
        <s v="4526-EXKKN"/>
        <s v="2676-OXPPQ"/>
        <s v="1894-IGFSG"/>
        <s v="0880-TKATG"/>
        <s v="3750-YHRYO"/>
        <s v="4627-MIHJH"/>
        <s v="5917-RYRMG"/>
        <s v="9231-ZJYAM"/>
        <s v="9367-OIUXP"/>
        <s v="4939-KYYPY"/>
        <s v="0265-PSUAE"/>
        <s v="4277-PVRAN"/>
        <s v="8670-ERCJH"/>
        <s v="4959-JOSRX"/>
        <s v="5473-KHBPS"/>
        <s v="5443-SCMKX"/>
        <s v="4566-NECEV"/>
        <s v="2612-RRIDN"/>
        <s v="4710-NKCAW"/>
        <s v="4749-OJKQU"/>
        <s v="7695-PKLCZ"/>
        <s v="4295-YURET"/>
        <s v="5740-YHGTW"/>
        <s v="4707-MAXGU"/>
        <s v="2842-JTCCU"/>
        <s v="3094-JOJAI"/>
        <s v="8780-IHCRN"/>
        <s v="5614-DNZCE"/>
        <s v="6733-LRIZX"/>
        <s v="2302-OUZXB"/>
        <s v="5954-BDFSG"/>
        <s v="2667-WYLWJ"/>
        <s v="1925-TIBLE"/>
        <s v="9821-POOTN"/>
        <s v="6135-OZQVA"/>
        <s v="9947-OTFQU"/>
        <s v="0883-EIBTI"/>
        <s v="2995-UPRYS"/>
        <s v="2360-RDGRO"/>
        <s v="3640-JQGJG"/>
        <s v="6032-KRXXO"/>
        <s v="4915-BFSXL"/>
        <s v="4154-AQUGT"/>
        <s v="6266-QHOJZ"/>
        <s v="2120-SMPEX"/>
        <s v="3062-ICYZQ"/>
        <s v="5186-SAMNZ"/>
        <s v="1053-MXTTK"/>
        <s v="4531-AUZNK"/>
        <s v="5716-EZXZN"/>
        <s v="0485-ZBSLN"/>
        <s v="7766-CLTIC"/>
        <s v="1816-FLZDK"/>
        <s v="2811-POVEX"/>
        <s v="5707-ZMDJP"/>
        <s v="2498-XLDZR"/>
        <s v="6688-UZPWD"/>
        <s v="8780-RSYYU"/>
        <s v="5356-KZCKT"/>
        <s v="3669-OYSJI"/>
        <s v="3393-FMZPV"/>
        <s v="0013-EXCHZ"/>
        <s v="8665-UTDHZ"/>
        <s v="9926-PJHDQ"/>
        <s v="9142-KZXOP"/>
        <s v="3594-KADLU"/>
        <s v="7315-WYOAW"/>
        <s v="6804-GDMOI"/>
        <s v="7941-RCJOW"/>
        <s v="5014-GSOUQ"/>
        <s v="4765-OXPPD"/>
        <s v="3071-VBYPO"/>
        <s v="7016-BPGEU"/>
        <s v="5906-DVAPM"/>
        <s v="1545-ACTAS"/>
        <s v="5071-FBJFS"/>
        <s v="4751-ERMAN"/>
        <s v="5044-XDPYX"/>
        <s v="6773-LQTVT"/>
        <s v="7558-IMLMT"/>
        <s v="6559-RAKOZ"/>
        <s v="0584-BJQGZ"/>
        <s v="7926-IJOOU"/>
        <s v="7134-HBPBS"/>
        <s v="2265-CYWIV"/>
        <s v="7017-VFHAY"/>
        <s v="9424-CMPOG"/>
        <s v="9101-BWFSS"/>
        <s v="9957-YODKZ"/>
        <s v="3528-HFRIQ"/>
        <s v="3669-LVWZB"/>
        <s v="8519-IMDHU"/>
        <s v="5570-PTWEH"/>
        <s v="0323-XWWTN"/>
        <s v="4911-BANWH"/>
        <s v="9885-CSMWE"/>
        <s v="8944-AILEF"/>
        <s v="3272-VUHPV"/>
        <s v="3597-YASZG"/>
        <s v="4343-EJVQB"/>
        <s v="8461-EFQYM"/>
        <s v="9888-ZCUMM"/>
        <s v="8780-IXSTS"/>
        <s v="5047-LHVLY"/>
        <s v="5365-LLFYV"/>
        <s v="7234-KMNRQ"/>
        <s v="7783-YKGDV"/>
        <s v="6806-YDEUL"/>
        <s v="8496-EJAUI"/>
        <s v="0442-ZXKVS"/>
        <s v="8387-MOJJT"/>
        <s v="8722-NGNBH"/>
        <s v="4452-ROHMO"/>
        <s v="1442-BQPVU"/>
        <s v="6156-UZDLF"/>
        <s v="3935-TBRZZ"/>
        <s v="2325-WINES"/>
        <s v="1084-UQCHV"/>
        <s v="7727-SHVZV"/>
        <s v="2180-DXNEG"/>
        <s v="3106-ULWFW"/>
        <s v="0345-XMMUG"/>
        <s v="6621-NRZAK"/>
        <s v="5840-NVDCG"/>
        <s v="7356-AYNJP"/>
        <s v="2272-JKMSI"/>
        <s v="3791-LGQCY"/>
        <s v="0786-VSSUD"/>
        <s v="9374-YOLBJ"/>
        <s v="5451-YHYPW"/>
        <s v="6075-SLNIL"/>
        <s v="6121-TNHBO"/>
        <s v="2368-GAKKQ"/>
        <s v="4385-ZKVNW"/>
        <s v="5025-GOOKI"/>
        <s v="3027-YNWZU"/>
        <s v="1552-TKMXS"/>
        <s v="2159-TURXX"/>
        <s v="4072-IPYLT"/>
        <s v="4909-JOUPP"/>
        <s v="3692-JHONH"/>
        <s v="4815-YOSUK"/>
        <s v="4701-LKOZD"/>
        <s v="0220-EBGCE"/>
        <s v="8984-EYLLL"/>
        <s v="6497-TILVL"/>
        <s v="2049-BAFNW"/>
        <s v="5419-CONWX"/>
        <s v="9552-TGUZV"/>
        <s v="1761-AEZZR"/>
        <s v="5542-TBBWB"/>
        <s v="5018-LXQQG"/>
        <s v="5590-ZSKRV"/>
        <s v="6899-PPEEA"/>
        <s v="9152-AMKAK"/>
        <s v="3707-GNWHM"/>
        <s v="3247-MHJKM"/>
        <s v="2371-KFUOG"/>
        <s v="5989-AXPUC"/>
        <s v="6719-FGEDO"/>
        <s v="3070-FNFZQ"/>
        <s v="4070-OKWVH"/>
        <s v="3334-CTHOL"/>
        <s v="1564-HJUVY"/>
        <s v="3523-QRQLL"/>
        <s v="8646-JCOMS"/>
        <s v="2790-XUYMV"/>
        <s v="1354-YZFNB"/>
        <s v="8063-GBATB"/>
        <s v="6339-RZCBJ"/>
        <s v="4981-FLTMF"/>
        <s v="6281-FKEWS"/>
        <s v="1043-UXOVO"/>
        <s v="6621-YOBKI"/>
        <s v="6328-ZPBGN"/>
        <s v="9715-SBVSU"/>
        <s v="3170-GWYKC"/>
        <s v="7244-KXYZN"/>
        <s v="7529-ZDFXI"/>
        <s v="2748-MYRVK"/>
        <s v="1963-SVUCV"/>
        <s v="5673-TIYIB"/>
        <s v="1839-UMACK"/>
        <s v="4800-VHZKI"/>
        <s v="5842-POCOP"/>
        <s v="0626-QXNGV"/>
        <s v="5726-CVNYA"/>
        <s v="6119-SPUDB"/>
        <s v="5549-ZGHFB"/>
        <s v="4121-AGSIN"/>
        <s v="4686-GEFRM"/>
        <s v="0236-HFWSV"/>
        <s v="5199-FPUSP"/>
        <s v="2263-SFSQZ"/>
        <s v="2378-VTKDH"/>
        <s v="6890-PFRQX"/>
        <s v="4999-IEZLT"/>
        <s v="9522-ZSINC"/>
        <s v="9529-OFXHY"/>
        <s v="2027-CWDNU"/>
        <s v="8106-GWQOK"/>
        <s v="1049-FYSYG"/>
        <s v="8515-OCTJS"/>
        <s v="9348-ROUAI"/>
        <s v="6941-PMGEP"/>
        <s v="8490-BXHEO"/>
        <s v="5846-NEQVZ"/>
        <s v="7771-CFQRQ"/>
        <s v="4585-HETAI"/>
        <s v="3887-PBQAO"/>
        <s v="1891-FZYSA"/>
        <s v="6908-VVYHM"/>
        <s v="0479-HMSWA"/>
        <s v="8642-GVWRF"/>
        <s v="7872-BAAZR"/>
        <s v="2883-ILGWO"/>
        <s v="8969-PRHFK"/>
        <s v="2522-WLNSF"/>
        <s v="4236-XPXAV"/>
        <s v="1602-IJQQE"/>
        <s v="0222-CNVPT"/>
        <s v="7188-CBBBA"/>
        <s v="5348-CAGXB"/>
        <s v="9711-FJTBX"/>
        <s v="2002-MZHWP"/>
        <s v="2519-LBNQL"/>
        <s v="8637-XJIVR"/>
        <s v="5150-ITWWB"/>
        <s v="3934-HXCFZ"/>
        <s v="5135-GRQJV"/>
        <s v="5787-KXGIY"/>
        <s v="7526-IVLYU"/>
        <s v="9026-LHEVG"/>
        <s v="5167-ZFFMM"/>
        <s v="7776-QGYJC"/>
        <s v="2599-CZABP"/>
        <s v="6546-OPBBH"/>
        <s v="7531-GQHME"/>
        <s v="1769-GRUIK"/>
        <s v="2361-FJWNO"/>
        <s v="9576-SYUHJ"/>
        <s v="4476-OSWTN"/>
        <s v="9013-AQORL"/>
        <s v="5712-AHQNN"/>
        <s v="1820-TQVEV"/>
        <s v="0363-SVHYR"/>
        <s v="5651-CPDND"/>
        <s v="9053-EJUNL"/>
        <s v="3404-JNXAX"/>
        <s v="4795-WRNVT"/>
        <s v="9831-BPFRI"/>
        <s v="9769-TSBZE"/>
        <s v="9620-QJREV"/>
        <s v="8087-LGYHQ"/>
        <s v="2904-GGUAZ"/>
        <s v="4468-KAZHE"/>
        <s v="0704-VCUMB"/>
        <s v="5651-WYIPH"/>
        <s v="9279-CJEOJ"/>
        <s v="6029-WTIPC"/>
        <s v="9308-ANMVE"/>
        <s v="3806-YAZOV"/>
        <s v="4023-RTIQM"/>
        <s v="1285-OKIPP"/>
        <s v="8559-CIZFV"/>
        <s v="0383-CLDDA"/>
        <s v="6518-KZXCB"/>
        <s v="6614-FHDBO"/>
        <s v="4248-HCETZ"/>
        <s v="0396-YCHWO"/>
        <s v="5656-MJEFC"/>
        <s v="6598-KELSS"/>
        <s v="2061-VVFST"/>
        <s v="4132-KALRO"/>
        <s v="2273-QCKXA"/>
        <s v="6557-BZXLQ"/>
        <s v="9764-REAFF"/>
        <s v="3038-PQIUY"/>
        <s v="8963-JLGJT"/>
        <s v="8345-MVDYC"/>
        <s v="7495-OOKFY"/>
        <s v="9135-MGVPY"/>
        <s v="7096-ZNBZI"/>
        <s v="8838-GPHZP"/>
        <s v="3707-LRWZD"/>
        <s v="2511-MORQY"/>
        <s v="5293-WXJAK"/>
        <s v="7883-ROJOC"/>
        <s v="0835-JKADZ"/>
        <s v="4537-DKTAL"/>
        <s v="3354-OADJP"/>
        <s v="6418-HNFED"/>
        <s v="4702-HDRKD"/>
        <s v="8908-SLFCJ"/>
        <s v="1349-WXNGG"/>
        <s v="2662-NNTDK"/>
        <s v="3282-ZISZV"/>
        <s v="1241-EZFMJ"/>
        <s v="8510-BBWMU"/>
        <s v="9742-XOKTS"/>
        <s v="6608-QQLVK"/>
        <s v="7074-STDCN"/>
        <s v="9342-VNIMQ"/>
        <s v="2908-WGAXL"/>
        <s v="4690-PKDQG"/>
        <s v="2791-SFVEW"/>
        <s v="6614-YOLAC"/>
        <s v="4329-YPDDQ"/>
        <s v="7876-AEHIG"/>
        <s v="4671-VJLCL"/>
        <s v="9136-ALYBR"/>
        <s v="4077-HWUYD"/>
        <s v="9371-BITHB"/>
        <s v="6867-ACCZI"/>
        <s v="6365-MTGZX"/>
        <s v="4785-FCIFB"/>
        <s v="7969-FFOWG"/>
        <s v="9701-CDXHR"/>
        <s v="9122-UMROB"/>
        <s v="2233-FAGXV"/>
        <s v="2165-VOEGB"/>
        <s v="1656-DRSMG"/>
        <s v="1230-QAJDW"/>
        <s v="8042-JVNFH"/>
        <s v="9391-TTOYH"/>
        <s v="2453-SAFNS"/>
        <s v="5519-NPHVG"/>
        <s v="2907-ILJBN"/>
        <s v="4735-BJKOU"/>
        <s v="0743-HRVFF"/>
        <s v="4657-FWVFY"/>
        <s v="1919-RTPQD"/>
        <s v="3943-KDREE"/>
        <s v="2978-XXSOG"/>
        <s v="4480-MBMLB"/>
        <s v="4763-PGDPO"/>
        <s v="4138-NAXED"/>
        <s v="1355-KUSBG"/>
        <s v="1763-KUAAW"/>
        <s v="1977-STDKI"/>
        <s v="3683-QKIUE"/>
        <s v="4039-PIMHX"/>
        <s v="6994-KERXL"/>
        <s v="7384-GHBPI"/>
        <s v="0481-SUMCB"/>
        <s v="7952-OBOYL"/>
        <s v="1163-VIPRI"/>
        <s v="7407-SUJIZ"/>
        <s v="6693-DJWTY"/>
        <s v="5924-SNGKP"/>
        <s v="5016-IBERQ"/>
        <s v="0666-UXTJO"/>
        <s v="2446-ZKVAF"/>
        <s v="5899-MQZZL"/>
        <s v="1796-JANOW"/>
        <s v="0082-LDZUE"/>
        <s v="0734-OXWBT"/>
        <s v="5301-GAUUY"/>
        <s v="3097-PYWXL"/>
        <s v="5846-QFDFI"/>
        <s v="4548-SDBKE"/>
        <s v="8544-GOQSH"/>
        <s v="4661-NJEUX"/>
        <s v="9360-OMDZZ"/>
        <s v="3719-TDVQB"/>
        <s v="5171-EPLKN"/>
        <s v="0661-KQHNK"/>
        <s v="1254-IZEYF"/>
        <s v="6848-YLDFR"/>
        <s v="0322-CHQRU"/>
        <s v="6579-JPICP"/>
        <s v="4468-YDOVK"/>
        <s v="7625-XCQRH"/>
        <s v="9470-YFUYI"/>
        <s v="4808-YNLEU"/>
        <s v="3694-DELSO"/>
        <s v="1024-VRZHF"/>
        <s v="4232-JGKIY"/>
        <s v="6877-TJMBR"/>
        <s v="1183-CANVH"/>
        <s v="1784-EZDKJ"/>
        <s v="8309-PPCED"/>
        <s v="1051-EQPZR"/>
        <s v="0810-DHDBD"/>
        <s v="3655-SNQYZ"/>
        <s v="4332-MUOEZ"/>
        <s v="5389-FFVKB"/>
        <s v="7133-VBDCG"/>
        <s v="7841-TZDMQ"/>
        <s v="5960-WPXQM"/>
        <s v="1227-UDMZR"/>
        <s v="3970-XGJDU"/>
        <s v="4231-LZUYM"/>
        <s v="5886-VLQVU"/>
        <s v="3733-LSYCE"/>
        <s v="7767-UXAGJ"/>
        <s v="6917-IAYHD"/>
        <s v="3280-MRDOF"/>
        <s v="6457-USBER"/>
        <s v="9357-UJRUN"/>
        <s v="9572-MTILT"/>
        <s v="7450-NWRTR"/>
        <s v="4283-IVYCI"/>
        <s v="2867-UIMSS"/>
        <s v="7803-XOCCZ"/>
        <s v="7615-ESMYF"/>
        <s v="6614-VBEGU"/>
        <s v="4718-WXBGI"/>
        <s v="3108-PCCGG"/>
        <s v="9057-SIHCH"/>
        <s v="3752-CQSJI"/>
        <s v="0354-VXMJC"/>
        <s v="9800-ONTFE"/>
        <s v="3665-JATSN"/>
        <s v="2067-QYTCF"/>
        <s v="8563-IIOXK"/>
        <s v="3212-KXOCR"/>
        <s v="0637-YLETY"/>
        <s v="3957-LXOLK"/>
        <s v="1116-DXXDF"/>
        <s v="5795-BKOYE"/>
        <s v="1536-HBSWP"/>
        <s v="5360-LJCNJ"/>
        <s v="9541-ZPSEA"/>
        <s v="7209-JCUDS"/>
        <s v="2150-WLKUW"/>
        <s v="2753-JMMCV"/>
        <s v="7674-YTAFD"/>
        <s v="9824-BEMCV"/>
        <s v="2364-UFROM"/>
        <s v="5345-BMKWB"/>
        <s v="3192-NQECA"/>
        <s v="2081-KJSQF"/>
        <s v="2439-LYPMQ"/>
        <s v="6250-CGGUN"/>
        <s v="9084-OAYKL"/>
        <s v="6124-ACRHJ"/>
        <s v="5915-ANOEI"/>
        <s v="3726-TBHQT"/>
        <s v="6942-LBFDP"/>
        <s v="8812-ZRHFP"/>
        <s v="3138-BKYAV"/>
        <s v="6762-NSODU"/>
        <s v="4211-MMAZN"/>
        <s v="0308-IVGOK"/>
        <s v="1304-BCCFO"/>
        <s v="0788-DXBFY"/>
        <s v="7248-VZQLC"/>
        <s v="7623-TRNQN"/>
        <s v="8563-OYMQY"/>
        <s v="3400-ESFUW"/>
        <s v="0748-RDGGM"/>
        <s v="6416-JNVRK"/>
        <s v="8727-XDPUD"/>
        <s v="6821-BUXUX"/>
        <s v="8280-MQRQN"/>
        <s v="7267-FRMJW"/>
        <s v="6894-LFHLY"/>
        <s v="1106-HRLKZ"/>
        <s v="8290-YWKHZ"/>
        <s v="3930-ZGWVE"/>
        <s v="7089-XXAYG"/>
        <s v="4640-UHDOS"/>
        <s v="1346-UFHAX"/>
        <s v="6437-UDQJM"/>
        <s v="2115-BFTIW"/>
        <s v="1494-EJZDW"/>
        <s v="1766-GKNMI"/>
        <s v="8755-IWJHN"/>
        <s v="8961-QDZZJ"/>
        <s v="2636-OHFMN"/>
        <s v="3955-JBZZM"/>
        <s v="9158-VCTQB"/>
        <s v="6719-OXYBR"/>
        <s v="1837-YQUCE"/>
        <s v="1328-EUZHC"/>
        <s v="3398-FSHON"/>
        <s v="3714-JTVOV"/>
        <s v="9927-DSWDF"/>
        <s v="2754-XBHTB"/>
        <s v="5248-YGIJN"/>
        <s v="3298-QEICA"/>
        <s v="0234-TEVTT"/>
        <s v="6581-NQCBA"/>
        <s v="3717-FDJFU"/>
        <s v="9050-QLROH"/>
        <s v="7153-OANIO"/>
        <s v="1960-UYCNN"/>
        <s v="4694-PHWFW"/>
        <s v="6651-AZVTJ"/>
        <s v="4846-WHAFZ"/>
        <s v="1498-DQNRX"/>
        <s v="3926-YZVVX"/>
        <s v="4324-AHJKS"/>
        <s v="1447-GIQMR"/>
        <s v="9873-MNDKV"/>
        <s v="2316-ESMLS"/>
        <s v="2580-ASVVY"/>
        <s v="5760-WRAHC"/>
        <s v="4065-JJAVA"/>
        <s v="1156-ZFYDO"/>
        <s v="3034-ZBEQN"/>
        <s v="3050-RLLXC"/>
        <s v="7240-FQLHE"/>
        <s v="7831-QGOXH"/>
        <s v="2538-OIMXF"/>
        <s v="4957-SREEC"/>
        <s v="1047-RNXZV"/>
        <s v="6180-YBIQI"/>
        <s v="5294-CDGWY"/>
        <s v="5057-LCOUI"/>
        <s v="7976-CICYS"/>
        <s v="8267-KFGYD"/>
        <s v="7721-DVEKZ"/>
        <s v="7426-RHZGU"/>
        <s v="2330-PQGDQ"/>
        <s v="0052-YNYOT"/>
        <s v="1965-DDBWU"/>
        <s v="7463-IFMQU"/>
        <s v="8097-VBQTZ"/>
        <s v="3992-YWPKO"/>
        <s v="9574-BOSMD"/>
        <s v="8292-ITGYJ"/>
        <s v="0412-UCCNP"/>
        <s v="4641-FROLU"/>
        <s v="1088-CNNKB"/>
        <s v="5383-MMTWC"/>
        <s v="8086-OVPWV"/>
        <s v="1098-TDVUQ"/>
        <s v="5027-QPKTE"/>
        <s v="4546-FOKWR"/>
        <s v="9750-BOOHV"/>
        <s v="7927-AUXBZ"/>
        <s v="5811-IWXYM"/>
        <s v="8605-ITULD"/>
        <s v="9432-RUVSL"/>
        <s v="5451-MHQOF"/>
        <s v="0420-HLGXF"/>
        <s v="3580-GICBM"/>
        <s v="8034-RYTVV"/>
        <s v="0230-UBYPQ"/>
        <s v="9540-JYROE"/>
        <s v="6776-TLWOI"/>
        <s v="3130-ICDUP"/>
        <s v="0970-ETWGE"/>
        <s v="8017-UVSZU"/>
        <s v="4188-FRABG"/>
        <s v="2929-ERCFZ"/>
        <s v="5108-ADXWO"/>
        <s v="8035-BUYVG"/>
        <s v="0784-GTUUK"/>
        <s v="6518-LGAOV"/>
        <s v="8663-UPDGF"/>
        <s v="4847-TAJYI"/>
        <s v="8714-EUHJO"/>
        <s v="4710-FDUIZ"/>
        <s v="0617-FHSGK"/>
        <s v="4826-TZEVA"/>
        <s v="6656-JWRQX"/>
        <s v="8178-EYZUO"/>
        <s v="0825-CPPQH"/>
        <s v="8606-OEGQZ"/>
        <s v="2013-SGDXK"/>
        <s v="6439-GTPCA"/>
        <s v="5298-GSTLM"/>
        <s v="2828-SLQPF"/>
        <s v="7404-JLKQG"/>
        <s v="3870-SPZSI"/>
        <s v="7470-DYNOE"/>
        <s v="6754-LZUKA"/>
        <s v="7396-VJUZB"/>
        <s v="1657-DYMBM"/>
        <s v="2800-VEQXM"/>
        <s v="1555-DJEQW"/>
        <s v="8051-HJRLT"/>
        <s v="3244-DCJWY"/>
        <s v="0623-GDISB"/>
        <s v="5201-FRKKS"/>
        <s v="7730-IUTDZ"/>
        <s v="1814-DKOLC"/>
        <s v="1792-UXAFY"/>
        <s v="5063-IUOKK"/>
        <s v="0567-GGCAC"/>
        <s v="3372-CDXFJ"/>
        <s v="6538-POCHL"/>
        <s v="7964-YESJC"/>
        <s v="7410-OIEDU"/>
        <s v="9314-IJWSQ"/>
        <s v="0848-SOMKO"/>
        <s v="9495-SKLKD"/>
        <s v="9555-SAHUZ"/>
        <s v="8857-CUPFQ"/>
        <s v="2410-CIYFZ"/>
        <s v="5472-CVMDX"/>
        <s v="2977-CEBSX"/>
        <s v="6013-BHCAW"/>
        <s v="8739-XNIKG"/>
        <s v="4647-MUZON"/>
        <s v="6288-CHQJB"/>
        <s v="4307-KTUMW"/>
        <s v="4572-DVCGN"/>
        <s v="0533-BNWKF"/>
        <s v="0702-PGIBZ"/>
        <s v="6645-MXQJT"/>
        <s v="1544-JJMYL"/>
        <s v="0308-GIQJT"/>
        <s v="1535-VTJOQ"/>
        <s v="5539-HIVAK"/>
        <s v="7707-PYBBH"/>
        <s v="7876-BEUTG"/>
        <s v="5781-BKHOP"/>
        <s v="5067-XJQFU"/>
        <s v="4146-SVFUD"/>
        <s v="7349-ALMUX"/>
        <s v="1196-AMORA"/>
        <s v="3451-VAWLI"/>
        <s v="3533-UVMOM"/>
        <s v="4660-IRIBM"/>
        <s v="1574-DYCWE"/>
        <s v="4587-NUKOX"/>
        <s v="2240-HSJQD"/>
        <s v="4983-CCWMC"/>
        <s v="9309-BZGNT"/>
        <s v="3733-ZEECP"/>
        <s v="2621-UDNLU"/>
        <s v="0617-AQNWT"/>
        <s v="4737-HOBAX"/>
        <s v="3279-DYZQM"/>
        <s v="1767-TGTKO"/>
        <s v="5813-UECBU"/>
        <s v="0549-CYCQN"/>
        <s v="9036-CSKBW"/>
        <s v="3774-VBNXY"/>
        <s v="0224-NIJLP"/>
        <s v="5373-SFODM"/>
        <s v="3320-VEOYC"/>
        <s v="9518-XXBXE"/>
        <s v="0924-BJCRC"/>
        <s v="4742-TXUEX"/>
        <s v="1038-RQOST"/>
        <s v="5743-KHMNA"/>
        <s v="9117-SHLZX"/>
        <s v="7279-NMVJC"/>
        <s v="0201-MIBOL"/>
        <s v="8441-SHIPE"/>
        <s v="2257-BOVXD"/>
        <s v="5061-PBXFW"/>
        <s v="7055-HNEOJ"/>
        <s v="2277-DJJDL"/>
        <s v="6233-HXJMX"/>
        <s v="9378-FXTIZ"/>
        <s v="2968-SSGAA"/>
        <s v="7109-MFBYV"/>
        <s v="5028-HTLJB"/>
        <s v="7916-VCCPB"/>
        <s v="9779-DPNEJ"/>
        <s v="2592-HODOV"/>
        <s v="8207-DMRVL"/>
        <s v="1930-WNXSB"/>
        <s v="2378-YIZKA"/>
        <s v="1555-HAPSU"/>
        <s v="1582-RAFML"/>
        <s v="1777-JYQPJ"/>
        <s v="2171-UDMFD"/>
        <s v="4450-DLLMH"/>
        <s v="2955-BJZHG"/>
        <s v="0822-GAVAP"/>
        <s v="7636-OWBPG"/>
        <s v="3519-ZKXGG"/>
        <s v="6727-IOTLZ"/>
        <s v="8562-GHPPI"/>
        <s v="0953-LGOVU"/>
        <s v="8058-INTPH"/>
        <s v="0529-ONKER"/>
        <s v="6050-FFXES"/>
        <s v="6741-EGCBI"/>
        <s v="8800-ZKRFW"/>
        <s v="2176-OSJUV"/>
        <s v="6164-HXUGH"/>
        <s v="6705-LXORM"/>
        <s v="5859-HZYLF"/>
        <s v="3766-EJLFL"/>
        <s v="3858-XHYJO"/>
        <s v="7008-LZVOZ"/>
        <s v="7521-YXVZY"/>
        <s v="9681-OXGVC"/>
        <s v="4282-ACRXS"/>
        <s v="2851-STERV"/>
        <s v="4489-SNOJF"/>
        <s v="4203-QGNZA"/>
        <s v="8150-QUDFX"/>
        <s v="0419-YAAPX"/>
        <s v="8388-DMKAE"/>
        <s v="2824-MYYBN"/>
        <s v="5565-FILXA"/>
        <s v="0093-XWZFY"/>
        <s v="4369-HTUIF"/>
        <s v="8806-EAGWC"/>
        <s v="6651-RLGGM"/>
        <s v="5117-IFGPS"/>
        <s v="0017-IUDMW"/>
        <s v="3977-QCRSL"/>
        <s v="5583-SXDAG"/>
        <s v="3096-YXENJ"/>
        <s v="5066-GFJMM"/>
        <s v="8096-LOIST"/>
        <s v="2372-HWUHI"/>
        <s v="5049-GLYVG"/>
        <s v="8807-OPMBM"/>
        <s v="1073-XXCZD"/>
        <s v="9039-RBEEE"/>
        <s v="6134-KWTBV"/>
        <s v="0670-KDOMA"/>
        <s v="3439-GVUSX"/>
        <s v="9944-AEXBM"/>
        <s v="6506-EYCNH"/>
        <s v="1852-XEMDW"/>
        <s v="5671-RQRLP"/>
        <s v="2845-KDHVX"/>
        <s v="4290-BSXUX"/>
        <s v="5499-ECUTN"/>
        <s v="5816-JMLGY"/>
        <s v="4652-ODEVH"/>
        <s v="5590-YRFJT"/>
        <s v="1346-PJWTK"/>
        <s v="4361-FEBGN"/>
        <s v="7951-VRDVK"/>
        <s v="1670-SVOWZ"/>
        <s v="8212-DJRCH"/>
        <s v="2160-GPFXD"/>
        <s v="5480-HPRRX"/>
        <s v="1832-PEUTS"/>
        <s v="8161-QYMTT"/>
        <s v="6961-VCPMC"/>
        <s v="3550-SAHFP"/>
        <s v="2911-UREFD"/>
        <s v="3096-JRDSO"/>
        <s v="6103-BOCOU"/>
        <s v="8263-OKETD"/>
        <s v="8182-BJDSI"/>
        <s v="9512-PHSMG"/>
        <s v="9351-LZYGF"/>
        <s v="0237-YFUTL"/>
        <s v="8414-MYSHR"/>
        <s v="1813-JLKWR"/>
        <s v="9474-PHLYD"/>
        <s v="6652-YFFJO"/>
        <s v="5762-TJXGK"/>
        <s v="6725-TPKJO"/>
        <s v="2651-ZCBXV"/>
        <s v="3737-GCSPV"/>
        <s v="5498-IBWPI"/>
        <s v="7814-LEEVE"/>
        <s v="2710-WYVXG"/>
        <s v="3865-ZYKAD"/>
        <s v="8760-ZRHKE"/>
        <s v="4130-MZLCC"/>
        <s v="7245-NIIWQ"/>
        <s v="6358-LYNGM"/>
        <s v="3946-JEWRQ"/>
        <s v="5995-WWKKG"/>
        <s v="0533-UCAAU"/>
        <s v="3039-MJSLN"/>
        <s v="3211-AAPKX"/>
        <s v="3761-FLYZI"/>
        <s v="8774-GSBUN"/>
        <s v="3458-IDMFK"/>
        <s v="1618-CFHME"/>
        <s v="1696-MZVAU"/>
        <s v="8132-YPVBX"/>
        <s v="5168-MSWXT"/>
        <s v="6711-FLDFB"/>
        <s v="8374-XGEJJ"/>
        <s v="9839-ETQOE"/>
        <s v="8017-LXHFA"/>
        <s v="7729-JTEEC"/>
        <s v="3295-YVUSR"/>
        <s v="3776-EKTKM"/>
        <s v="1113-IUJYX"/>
        <s v="0895-LMRSF"/>
        <s v="6609-MXJHJ"/>
        <s v="7881-INRLC"/>
        <s v="1442-OKRJE"/>
        <s v="6848-HJTXY"/>
        <s v="4277-UDIEF"/>
        <s v="4818-DRBQT"/>
        <s v="9553-DLCLU"/>
        <s v="7530-HDYDS"/>
        <s v="5176-LDKUH"/>
        <s v="8266-VBFQL"/>
        <s v="5206-XZZQI"/>
        <s v="1212-GLHMD"/>
        <s v="0178-SZBHO"/>
        <s v="3481-JHUZH"/>
        <s v="1872-EBWSC"/>
        <s v="0439-IFYUN"/>
        <s v="1834-WULEG"/>
        <s v="9248-OJYKK"/>
        <s v="1474-JUWSM"/>
        <s v="6583-KQJLK"/>
        <s v="0254-FNMCI"/>
        <s v="7908-QCBCA"/>
        <s v="1169-WCVAK"/>
        <s v="9948-YPTDG"/>
        <s v="1092-WPIVQ"/>
        <s v="6351-SCJKT"/>
        <s v="5198-HQAEN"/>
        <s v="4237-RLAQD"/>
        <s v="3179-GBRWV"/>
        <s v="1991-VOPLL"/>
        <s v="1452-UZOSF"/>
        <s v="3540-RZJYU"/>
        <s v="8868-GAGIO"/>
        <s v="1078-TDCRN"/>
        <s v="9046-DQMTP"/>
        <s v="2208-NKVVH"/>
        <s v="4285-GYRQC"/>
        <s v="5321-NTRKC"/>
        <s v="4373-VVHQL"/>
        <s v="6221-AVQYL"/>
        <s v="5982-XMDEX"/>
        <s v="2408-TZMJL"/>
        <s v="1958-RNRKS"/>
        <s v="8950-MTZNV"/>
        <s v="5899-OUVKV"/>
        <s v="8550-XSXUQ"/>
        <s v="4522-XRWWI"/>
        <s v="0902-XKXPN"/>
        <s v="2888-ADFAO"/>
        <s v="7762-ONLJY"/>
        <s v="4837-PZTIC"/>
        <s v="0415-MOSGF"/>
        <s v="8631-XVRZL"/>
        <s v="9919-FZDED"/>
        <s v="2718-YSKCS"/>
        <s v="6345-FZOQH"/>
        <s v="7740-KKCXF"/>
        <s v="1251-STYSZ"/>
        <s v="0866-QLSIR"/>
        <s v="0607-MVMGC"/>
        <s v="5375-XLDOF"/>
        <s v="8023-QHAIO"/>
        <s v="9786-IJYDL"/>
        <s v="9620-ENEJV"/>
        <s v="6859-RKMZJ"/>
        <s v="5299-SJCZT"/>
        <s v="0895-UADGO"/>
        <s v="2451-YMUXS"/>
        <s v="0337-CNPZE"/>
        <s v="6036-TTFYU"/>
        <s v="2187-LZGPL"/>
        <s v="5641-DMBFJ"/>
        <s v="6585-WCEWR"/>
        <s v="7445-WMRBW"/>
        <s v="4198-VFOEA"/>
        <s v="4781-ZXYGU"/>
        <s v="5989-OMNJE"/>
        <s v="9661-ACXBS"/>
        <s v="7382-DFJTU"/>
        <s v="1895-QTKDO"/>
        <s v="6370-ZVHDV"/>
        <s v="5339-PXDVH"/>
        <s v="1784-BXEFA"/>
        <s v="3806-DXQOM"/>
        <s v="2239-CGBUZ"/>
        <s v="1217-VASWC"/>
        <s v="2400-XIWIO"/>
        <s v="9317-WZPGV"/>
        <s v="2580-ATZSQ"/>
        <s v="6734-CKRSM"/>
        <s v="7137-NAXML"/>
        <s v="5688-KZTSN"/>
        <s v="9495-REDIY"/>
        <s v="4439-YRNVD"/>
        <s v="1450-SKCVI"/>
        <s v="2858-MOFSQ"/>
        <s v="8929-KSWIH"/>
        <s v="7663-CUXZB"/>
        <s v="9470-XCCEM"/>
        <s v="1846-XWOQN"/>
        <s v="3318-ISQFQ"/>
        <s v="4583-PARNH"/>
        <s v="4816-OKWNX"/>
        <s v="2274-XUATA"/>
        <s v="0496-AHOOK"/>
        <s v="4365-MSDYN"/>
        <s v="5447-WZAFP"/>
        <s v="9624-EGDEQ"/>
        <s v="9351-HXDMR"/>
        <s v="4919-MOAVT"/>
        <s v="4342-HFXWS"/>
        <s v="0946-CLJTI"/>
        <s v="0394-YONDK"/>
        <s v="0608-JDVEC"/>
        <s v="7746-AWNQW"/>
        <s v="5803-NQJZO"/>
        <s v="7754-IXRMC"/>
        <s v="1386-ZIKUV"/>
        <s v="4801-JZAZL"/>
        <s v="8443-WVPSS"/>
        <s v="6818-WOBHJ"/>
        <s v="2307-FYNNL"/>
        <s v="1320-REHCS"/>
        <s v="3030-ZKIWL"/>
        <s v="4529-CKBCL"/>
        <s v="9881-VCZEP"/>
        <s v="1205-WNWPJ"/>
        <s v="1270-XKUCC"/>
        <s v="4778-IZARL"/>
        <s v="4174-LPGTI"/>
        <s v="7312-XSBAT"/>
        <s v="8108-UXRQN"/>
        <s v="0376-YMCJC"/>
        <s v="4732-RRJZC"/>
        <s v="5712-VBOXD"/>
        <s v="8861-HGGKB"/>
        <s v="1755-RMCXH"/>
        <s v="4835-YSJMR"/>
        <s v="9055-MOJJJ"/>
        <s v="9851-QXEEQ"/>
        <s v="8519-QJGJD"/>
        <s v="9430-FRQOC"/>
        <s v="6734-FQAJX"/>
        <s v="1360-JYXKQ"/>
        <s v="3199-NPKCN"/>
        <s v="4465-VDKIQ"/>
        <s v="1522-VVDMG"/>
        <s v="9732-OUYRN"/>
        <s v="6627-CFOSN"/>
        <s v="4868-AADLV"/>
        <s v="9696-RMYBA"/>
        <s v="9609-BENEA"/>
        <s v="1032-MAELW"/>
        <s v="6661-HBGWL"/>
        <s v="7409-JURKQ"/>
        <s v="0134-XWXCE"/>
        <s v="4423-YLHDV"/>
        <s v="5271-YNWVR"/>
        <s v="3537-RYBHH"/>
        <s v="5630-IXDXV"/>
        <s v="8837-VVWLQ"/>
        <s v="8761-NSOBC"/>
        <s v="8619-IJNDK"/>
        <s v="0742-NXBGR"/>
        <s v="9763-PDTKK"/>
        <s v="1453-RZFON"/>
        <s v="2499-AJYUA"/>
        <s v="0178-CIIKR"/>
        <s v="7503-MIOGA"/>
        <s v="8818-DOPVL"/>
        <s v="3205-MXZRA"/>
        <s v="3638-WEABW"/>
        <s v="7398-HPYZQ"/>
        <s v="0754-EEBDC"/>
        <s v="9812-GHVRI"/>
        <s v="6015-VVHHE"/>
        <s v="0815-MFZGM"/>
        <s v="7123-WQUHX"/>
        <s v="8067-NIOYM"/>
        <s v="8467-WYNSR"/>
        <s v="8625-AZYZY"/>
        <s v="1843-TLSGD"/>
        <s v="7921-LMDFQ"/>
        <s v="3473-XIIIT"/>
        <s v="6483-OATDN"/>
        <s v="5126-RCXYW"/>
        <s v="6137-MFAJN"/>
        <s v="2097-YVPKN"/>
        <s v="8048-DSDFQ"/>
        <s v="5494-HECPR"/>
        <s v="7167-PCEYD"/>
        <s v="8165-CBKXO"/>
        <s v="0513-RBGPE"/>
        <s v="6283-GITPX"/>
        <s v="5013-SBUIH"/>
        <s v="8565-HBFNN"/>
        <s v="4446-BZKHU"/>
        <s v="1740-CSDJP"/>
        <s v="5619-XZZKR"/>
        <s v="3370-GQEAL"/>
        <s v="4115-NZRKS"/>
        <s v="8387-UGUSU"/>
        <s v="4080-IIARD"/>
        <s v="3739-YBWAB"/>
        <s v="1833-VGRUM"/>
        <s v="3658-KIBGF"/>
        <s v="2560-WBWXF"/>
        <s v="9850-OWRHQ"/>
        <s v="7240-ETPTR"/>
        <s v="8259-DZLIZ"/>
        <s v="2908-ZTPNF"/>
        <s v="5099-BAILX"/>
        <s v="0628-CNQRM"/>
        <s v="7157-SMCFK"/>
        <s v="6435-SRWBJ"/>
        <s v="2371-JQHZZ"/>
        <s v="5382-TEMLV"/>
        <s v="6968-GMKPR"/>
        <s v="6896-SRVYQ"/>
        <s v="1640-PLFMP"/>
        <s v="6390-DSAZX"/>
        <s v="1741-WTPON"/>
        <s v="6166-ILMNY"/>
        <s v="1163-ONYEY"/>
        <s v="6319-QSUSR"/>
        <s v="5919-VCZYM"/>
        <s v="4277-BWBML"/>
        <s v="5371-VYLSX"/>
        <s v="1347-KTTTA"/>
        <s v="5751-USDBL"/>
        <s v="9142-XMYJH"/>
        <s v="1685-BQULA"/>
        <s v="7233-IOQNP"/>
        <s v="3589-PPVKW"/>
        <s v="7083-MIOPC"/>
        <s v="9661-MHUMO"/>
        <s v="6993-OHLXR"/>
        <s v="9674-EHPPG"/>
        <s v="5766-ZJYBB"/>
        <s v="2737-YNGYW"/>
        <s v="7101-HRBLJ"/>
        <s v="3511-APPBJ"/>
        <s v="1840-BIUOG"/>
        <s v="1337-BOZWO"/>
        <s v="2773-OVBPK"/>
        <s v="0730-BGQGF"/>
        <s v="1167-OYZJF"/>
        <s v="6591-QGOYB"/>
        <s v="1956-YIFGE"/>
        <s v="6060-QBMGV"/>
        <s v="8317-BVKSO"/>
        <s v="3842-IYKUE"/>
        <s v="1150-WFARN"/>
        <s v="9391-YZEJW"/>
        <s v="0311-UNPFF"/>
        <s v="8319-QBEHW"/>
        <s v="1680-VDCWW"/>
        <s v="2933-FILNV"/>
        <s v="6686-YPGHK"/>
        <s v="1303-SRDOK"/>
        <s v="3898-GUYTS"/>
        <s v="1035-IPQPU"/>
        <s v="6352-TWCAU"/>
        <s v="1470-PSXNM"/>
        <s v="5445-UTODQ"/>
        <s v="5414-OFQCB"/>
        <s v="4825-XJGDM"/>
        <s v="2195-VVRJF"/>
        <s v="4208-UFFGW"/>
        <s v="6537-OTKMY"/>
        <s v="5993-JSUWV"/>
        <s v="8295-KMENE"/>
        <s v="6851-WEFYX"/>
        <s v="9739-JLPQJ"/>
        <s v="4462-CYWMH"/>
        <s v="7028-DVOIQ"/>
        <s v="7718-RXDGG"/>
        <s v="2228-BZDEE"/>
        <s v="1848-LBZHY"/>
        <s v="2450-ZKEED"/>
        <s v="2277-BKJKN"/>
        <s v="1187-WILMM"/>
        <s v="4213-HKBJO"/>
        <s v="2075-PUEPR"/>
        <s v="2207-RYYRL"/>
        <s v="0749-IRGQE"/>
        <s v="9223-UCPVT"/>
        <s v="0326-VDYXE"/>
        <s v="9050-IKDZA"/>
        <s v="6040-CGACY"/>
        <s v="3508-CFVZL"/>
        <s v="4726-DLWQN"/>
        <s v="5712-PTIWW"/>
        <s v="1508-DFXCU"/>
        <s v="0196-JTUQI"/>
        <s v="4402-FTBXC"/>
        <s v="4102-HLENU"/>
        <s v="9565-JSNFM"/>
        <s v="7564-GHCVB"/>
        <s v="6030-REHUX"/>
        <s v="7957-RYHQD"/>
        <s v="9845-QOMAD"/>
        <s v="2474-LCNUE"/>
        <s v="1455-UGQVH"/>
        <s v="2984-MIIZL"/>
        <s v="1174-FGIFN"/>
        <s v="5482-NUPNA"/>
        <s v="3415-TAILE"/>
        <s v="7703-ZEKEF"/>
        <s v="9651-GTSAQ"/>
        <s v="6907-CQGPN"/>
        <s v="2057-ZBLPD"/>
        <s v="5639-NTUPK"/>
        <s v="5281-BUZGT"/>
        <s v="2673-ZALNP"/>
        <s v="7156-MXBJE"/>
        <s v="3178-FESZO"/>
        <s v="6332-FBZRI"/>
        <s v="9606-PBKBQ"/>
        <s v="2877-VDUER"/>
        <s v="1697-BCSHV"/>
        <s v="6242-SGYTS"/>
        <s v="4193-IBKSW"/>
        <s v="7672-VFMXZ"/>
        <s v="1121-QSIVB"/>
        <s v="3085-QUOZK"/>
        <s v="9385-NXKDA"/>
        <s v="7552-KEYGT"/>
        <s v="4713-ZBURT"/>
        <s v="1493-AMTIE"/>
        <s v="8566-YPRGL"/>
        <s v="0318-ZOPWS"/>
        <s v="9668-PUGNU"/>
        <s v="8328-SKJNO"/>
        <s v="2533-TIBIX"/>
        <s v="0612-RTZZA"/>
        <s v="2546-KZAAT"/>
        <s v="0643-OKLRP"/>
        <s v="8541-QVFKM"/>
        <s v="2205-YMZZJ"/>
        <s v="9871-ELEYA"/>
        <s v="0281-CNTZX"/>
        <s v="5686-CMAWK"/>
        <s v="2253-KPMNB"/>
        <s v="6184-DYUOB"/>
        <s v="9644-UMGQA"/>
        <s v="3657-COGMW"/>
        <s v="3724-BSCVH"/>
        <s v="2205-LPVGL"/>
        <s v="5578-NKCXI"/>
        <s v="9763-GRSKD"/>
        <s v="4877-TSOFF"/>
        <s v="8745-PVESG"/>
        <s v="5845-BZZIB"/>
        <s v="0516-UXRMT"/>
        <s v="4815-GBTCD"/>
        <s v="9840-EFJQB"/>
        <s v="6586-PSJOX"/>
        <s v="5977-CKHON"/>
        <s v="7596-IIWYC"/>
        <s v="4724-WXVWF"/>
        <s v="7901-HXJVA"/>
        <s v="0207-MDKNV"/>
        <s v="5973-EJGDP"/>
        <s v="8922-LIEGH"/>
        <s v="3067-SVMTC"/>
        <s v="3472-OAOOR"/>
        <s v="5006-MXVRN"/>
        <s v="4827-LTQRJ"/>
        <s v="6859-QNXIQ"/>
        <s v="0129-KPTWJ"/>
        <s v="8390-FESFV"/>
        <s v="4376-KFVRS"/>
        <s v="0568-ONFPC"/>
        <s v="9229-RQABD"/>
        <s v="9591-YVTEB"/>
        <s v="4482-FTFFX"/>
        <s v="7363-QTBIW"/>
        <s v="4550-EVXNY"/>
        <s v="7758-XKCBS"/>
        <s v="7808-DVWEP"/>
        <s v="0536-ESJEP"/>
        <s v="3834-XUIFC"/>
        <s v="2920-RNCEZ"/>
        <s v="3457-PQBYH"/>
        <s v="8430-TWCBX"/>
        <s v="1950-KSVVJ"/>
        <s v="3768-VHXQO"/>
        <s v="9365-CSLBQ"/>
        <s v="0929-HYQEW"/>
        <s v="2582-FFFZR"/>
        <s v="5536-RTPWK"/>
        <s v="0422-UXFAP"/>
        <s v="5919-TMRGD"/>
        <s v="7398-LXGYX"/>
        <s v="7251-LJBQN"/>
        <s v="4709-LKHYG"/>
        <s v="6101-IMRMM"/>
        <s v="4795-UXVCJ"/>
        <s v="4631-OACRM"/>
        <s v="6959-UWKHF"/>
        <s v="8644-XYTSV"/>
        <s v="4273-MBHYA"/>
        <s v="6976-BWGLQ"/>
        <s v="3945-GFWQL"/>
        <s v="2516-XSJKX"/>
        <s v="6982-SSHFK"/>
        <s v="6458-CYIDZ"/>
        <s v="0320-DWVTU"/>
        <s v="5095-AESKG"/>
        <s v="3577-AMVUX"/>
        <s v="3785-KTYSH"/>
        <s v="1170-SASML"/>
        <s v="7011-CVEUC"/>
        <s v="2486-WYVVE"/>
        <s v="6633-MPWBS"/>
        <s v="3317-HRTNN"/>
        <s v="3489-HHPFY"/>
        <s v="8819-WFGGJ"/>
        <s v="0723-VSOBE"/>
        <s v="8378-LKJAF"/>
        <s v="6689-KXGBO"/>
        <s v="6035-BXTTY"/>
        <s v="0697-ZMSWS"/>
        <s v="8748-HFWBO"/>
        <s v="4081-DYXAV"/>
        <s v="1432-FPAXX"/>
        <s v="7576-JMYWV"/>
        <s v="5849-ASHZJ"/>
        <s v="6900-RBKER"/>
        <s v="8111-SLLHI"/>
        <s v="8735-NBLWT"/>
        <s v="7094-MSZAO"/>
        <s v="2082-CEFLT"/>
        <s v="5542-NKVRU"/>
        <s v="1937-OTUKY"/>
        <s v="4819-HJPIW"/>
        <s v="3777-XROBG"/>
        <s v="6286-SUUWT"/>
        <s v="5832-TRLPB"/>
        <s v="3853-LYGAM"/>
        <s v="8016-NCFVO"/>
        <s v="6005-OBZPH"/>
        <s v="7408-OFWXJ"/>
        <s v="8910-ICHIU"/>
        <s v="2012-NWRPA"/>
        <s v="3612-YVGSJ"/>
        <s v="7322-OCWHC"/>
        <s v="7975-JMZNT"/>
        <s v="8433-WXGNA"/>
        <s v="6402-EJMWF"/>
        <s v="4614-NUVZD"/>
        <s v="5893-KCLGT"/>
        <s v="2862-PFNIK"/>
        <s v="8327-LZKAS"/>
        <s v="3685-YLCMQ"/>
        <s v="6625-IUTTT"/>
        <s v="4759-PXTAN"/>
        <s v="4338-EYCER"/>
        <s v="0876-WDUUZ"/>
        <s v="4712-UYOOI"/>
        <s v="4948-WBBKL"/>
        <s v="3261-CQXOL"/>
        <s v="8917-FAEMR"/>
        <s v="5931-FLJJF"/>
        <s v="9801-NOSHQ"/>
        <s v="0135-NMXAP"/>
        <s v="3567-PQTSO"/>
        <s v="0701-RFGFI"/>
        <s v="2725-KXXWT"/>
        <s v="2082-OJVTK"/>
        <s v="9134-CEQMF"/>
        <s v="8875-AKBYH"/>
        <s v="9828-QHFBK"/>
        <s v="9430-NKQLY"/>
        <s v="1536-YHDOE"/>
        <s v="8835-VSDSE"/>
        <s v="1478-VPOAD"/>
        <s v="7693-QPEFS"/>
        <s v="9227-LUNBG"/>
        <s v="9442-JTWDL"/>
        <s v="6217-TOWGS"/>
        <s v="6769-DCQLI"/>
        <s v="9356-AXGMP"/>
        <s v="3396-DKDEL"/>
        <s v="2672-HUYVI"/>
        <s v="4018-PPNDW"/>
        <s v="6158-HDPXZ"/>
        <s v="1716-LSAMB"/>
        <s v="8734-DKSTZ"/>
        <s v="7020-OZKXZ"/>
        <s v="7130-VTEWQ"/>
        <s v="6988-CJEYV"/>
        <s v="0562-HKHML"/>
        <s v="5380-WJKOV"/>
        <s v="8782-NUUOL"/>
        <s v="3703-KBKZP"/>
        <s v="8580-AECUZ"/>
        <s v="7956-XQWGU"/>
        <s v="1600-DILPE"/>
        <s v="0407-BDJKB"/>
        <s v="8498-XXGWA"/>
        <s v="4134-BSXLX"/>
        <s v="4020-KIUDI"/>
        <s v="0840-DCNZE"/>
        <s v="4695-VADHF"/>
        <s v="9885-MFVSU"/>
        <s v="2952-QAYZF"/>
        <s v="8232-UTFOZ"/>
        <s v="3005-TYFRD"/>
        <s v="1309-BXVOQ"/>
        <s v="2236-HILPA"/>
        <s v="2181-TIDSV"/>
        <s v="7998-WNZEM"/>
        <s v="3099-OONVS"/>
        <s v="7319-VENRZ"/>
        <s v="0853-NWIFK"/>
        <s v="1785-BPHTP"/>
        <s v="1621-YNCJH"/>
        <s v="5227-JSCFE"/>
        <s v="1448-PWKYE"/>
        <s v="6786-OBWQR"/>
        <s v="4946-EDSEW"/>
        <s v="7143-BQIBA"/>
        <s v="3146-MSEGF"/>
        <s v="4003-FUSHP"/>
        <s v="4445-KWOKW"/>
        <s v="0526-SXDJP"/>
        <s v="1629-DQQVB"/>
        <s v="3068-OMWZA"/>
        <s v="6715-OFDBP"/>
        <s v="1628-BIZYP"/>
        <s v="8690-UPCZI"/>
        <s v="0771-CHWSK"/>
        <s v="0392-BZIUW"/>
        <s v="9708-HPXWZ"/>
        <s v="2237-ZFSMY"/>
        <s v="2712-SYWAY"/>
        <s v="9685-WKZGT"/>
        <s v="5939-SXWHM"/>
        <s v="9802-CAQUT"/>
        <s v="1898-JSNDC"/>
        <s v="1902-XBTFB"/>
        <s v="5940-NFXKV"/>
        <s v="8313-AFGBW"/>
        <s v="5125-CNDSP"/>
        <s v="3620-MWJNE"/>
        <s v="1020-JPQOW"/>
        <s v="6103-LIANB"/>
        <s v="1951-IEYXM"/>
        <s v="2961-VNFKL"/>
        <s v="4450-MDZFX"/>
        <s v="5016-LIPDW"/>
        <s v="4254-QPEDE"/>
        <s v="7973-DZRKH"/>
        <s v="2958-NHPPS"/>
        <s v="0022-TCJCI"/>
        <s v="5846-ABOBJ"/>
        <s v="9889-TMAHG"/>
        <s v="2359-KMGLI"/>
        <s v="7173-TETGO"/>
        <s v="4782-OSFXZ"/>
        <s v="2167-FQSTQ"/>
        <s v="8749-TZYEC"/>
        <s v="4929-BSTRX"/>
        <s v="2892-GESUL"/>
        <s v="5935-FCCNB"/>
        <s v="0847-HGRML"/>
        <s v="4806-KEXQR"/>
        <s v="4355-CVPVS"/>
        <s v="8097-OMULG"/>
        <s v="9866-QEVEE"/>
        <s v="7594-LZNWR"/>
        <s v="0002-ORFBO"/>
        <s v="1635-NZATJ"/>
        <s v="7254-IQWOZ"/>
        <s v="3186-AJIEK"/>
        <s v="6298-QDFNH"/>
        <s v="9360-AHGNL"/>
        <s v="4378-MYPGO"/>
        <s v="3932-IJWDZ"/>
        <s v="8707-RMEZH"/>
        <s v="1194-BHJYC"/>
        <s v="4632-XJMEX"/>
        <s v="9373-WSLOY"/>
        <s v="9585-KKMFD"/>
        <s v="3230-WYKIR"/>
        <s v="8173-RXAYP"/>
        <s v="4662-EKDPQ"/>
        <s v="7272-QDCKA"/>
        <s v="4112-LUEIZ"/>
        <s v="7055-VKGDA"/>
        <s v="8621-MNIHH"/>
        <s v="1934-SJVJK"/>
        <s v="1564-NTYXF"/>
        <s v="0708-LGSMF"/>
        <s v="2672-OJQZP"/>
        <s v="1685-VAYJF"/>
        <s v="0068-FIGTF"/>
        <s v="9396-ZSFLL"/>
        <s v="4598-XLKNJ"/>
        <s v="6464-KEXXH"/>
        <s v="5848-FHRFC"/>
        <s v="0487-RPVUM"/>
        <s v="1213-NGCUN"/>
        <s v="0867-LDTTC"/>
        <s v="0654-HMSHN"/>
        <s v="4323-ELYYB"/>
        <s v="4816-LXZYW"/>
        <s v="4980-URKXC"/>
        <s v="2925-MXLSX"/>
        <s v="8720-RQSBJ"/>
        <s v="0871-URUWO"/>
        <s v="2927-CVULT"/>
        <s v="8739-QOTTN"/>
        <s v="4716-HHKQH"/>
        <s v="3173-WSSUE"/>
        <s v="4159-NAAIX"/>
        <s v="3712-PKXZA"/>
        <s v="2608-BHKFN"/>
        <s v="6950-TWMYB"/>
        <s v="0997-YTLNY"/>
        <s v="0730-KOAVE"/>
        <s v="3014-WJKSM"/>
        <s v="6505-OZNPG"/>
        <s v="9470-RTWDV"/>
        <s v="1941-HOSAM"/>
        <s v="6108-OQZDQ"/>
        <s v="1810-BOHSY"/>
        <s v="0121-SNYRK"/>
        <s v="8292-FRFZQ"/>
        <s v="1090-ESELR"/>
        <s v="3030-YDNRM"/>
        <s v="5640-CAXOA"/>
        <s v="7665-TOALD"/>
        <s v="4140-MUHUG"/>
        <s v="6029-CSMJE"/>
        <s v="7338-ERIVA"/>
        <s v="0516-VRYBW"/>
        <s v="9897-KXHCM"/>
        <s v="5550-VFRLC"/>
        <s v="7501-IWUNG"/>
        <s v="1910-FMXJM"/>
        <s v="1626-ERCMM"/>
        <s v="6061-PQHMK"/>
        <s v="3118-UHVVQ"/>
        <s v="4958-XCBDQ"/>
        <s v="7694-VLBWQ"/>
        <s v="3170-NMYVV"/>
        <s v="6738-ISCBM"/>
        <s v="6718-BDGHG"/>
        <s v="3466-BYAVD"/>
        <s v="3402-XRIUO"/>
        <s v="3452-SRFEG"/>
        <s v="5028-GZLDO"/>
        <s v="6701-DHKWQ"/>
        <s v="6128-AQBMT"/>
        <s v="5827-MWCZK"/>
        <s v="0432-CAJZV"/>
        <s v="2680-XKKNJ"/>
        <s v="8685-WHQPW"/>
        <s v="2085-BOJKI"/>
        <s v="5897-ZYEKH"/>
        <s v="6476-YHMGA"/>
        <s v="8647-SDTWQ"/>
        <s v="0229-LFJAF"/>
        <s v="5828-AVIPD"/>
        <s v="7353-YOWFP"/>
        <s v="4439-JMPMT"/>
        <s v="2694-CIUMO"/>
        <s v="3967-VQOGC"/>
        <s v="9774-NRNAU"/>
        <s v="7923-IYJWY"/>
        <s v="8208-EUMTE"/>
        <s v="2254-DLXRI"/>
        <s v="3190-ITQXP"/>
        <s v="5793-YOLJN"/>
        <s v="2408-WITXK"/>
        <s v="7634-HLQJR"/>
        <s v="5887-IKKYO"/>
        <s v="2800-QQUSO"/>
        <s v="6653-CBBOM"/>
        <s v="7142-HVGBG"/>
        <s v="3606-SBKRY"/>
        <s v="6927-WTFIV"/>
        <s v="6897-RWMUB"/>
        <s v="6668-CNMFP"/>
        <s v="0430-IHCDJ"/>
        <s v="0991-BRRFB"/>
        <s v="8049-WJCLQ"/>
        <s v="2239-CFOUJ"/>
        <s v="8003-EWNDZ"/>
        <s v="2369-UAPKZ"/>
        <s v="2197-OMWGI"/>
        <s v="6311-UEUME"/>
        <s v="5012-YSPJJ"/>
        <s v="2812-REYAT"/>
        <s v="0253-ZTEOB"/>
        <s v="1568-LJSZU"/>
        <s v="0378-NHQXU"/>
        <s v="8908-NMQTX"/>
        <s v="5243-SAOTC"/>
        <s v="8069-YQQAJ"/>
        <s v="4183-MYFRB"/>
        <s v="2239-JALAW"/>
        <s v="7593-XFKDI"/>
        <s v="5606-AMZBO"/>
        <s v="7228-OMTPN"/>
        <s v="0581-BXBUB"/>
        <s v="9314-QDMDW"/>
        <s v="2476-YGEFM"/>
        <s v="2114-MGINA"/>
        <s v="6559-PDZLR"/>
        <s v="3786-WOVKF"/>
        <s v="4097-YODCF"/>
        <s v="6654-QGBZZ"/>
        <s v="8099-MZPUJ"/>
        <s v="3677-IYRBF"/>
        <s v="2516-VQRRV"/>
        <s v="3663-MITLP"/>
        <s v="8610-ZIKJJ"/>
        <s v="3063-QFSZL"/>
        <s v="5533-RJFTJ"/>
        <s v="3466-RITXD"/>
        <s v="8735-DCXNF"/>
        <s v="0696-UKTOX"/>
        <s v="2625-TRCZQ"/>
        <s v="7508-SMHXL"/>
        <s v="2749-CTKAJ"/>
        <s v="3841-NFECX"/>
        <s v="3255-GRXMG"/>
        <s v="9269-CQOOL"/>
        <s v="0174-QRVVY"/>
        <s v="9593-CVZKR"/>
        <s v="5883-GTGVD"/>
        <s v="6862-CQUMB"/>
        <s v="6685-GBWJZ"/>
        <s v="2722-JMONI"/>
        <s v="7449-HVPIV"/>
        <s v="6022-UGGSO"/>
        <s v="1436-ZMJAN"/>
        <s v="6963-KQYQB"/>
        <s v="7010-ZMVBF"/>
        <s v="8779-QRDMV"/>
        <s v="7492-TAFJD"/>
        <s v="0058-EVZWM"/>
        <s v="6461-SZMCV"/>
        <s v="7075-BNDVQ"/>
        <s v="5136-GFPMB"/>
        <s v="9715-WZCLW"/>
        <s v="7266-GSSJX"/>
        <s v="7339-POGZN"/>
        <s v="3253-HKOKL"/>
        <s v="0057-QBUQH"/>
        <s v="5192-EBGOV"/>
        <s v="1730-ZMAME"/>
        <s v="6997-UVGOX"/>
        <s v="2472-OVKUP"/>
        <s v="3230-IUALN"/>
        <s v="4312-KFRXN"/>
        <s v="6016-NXBNJ"/>
        <s v="5018-GWURO"/>
        <s v="6475-VHUIZ"/>
        <s v="8659-IOOPU"/>
        <s v="7064-FRRSW"/>
        <s v="3910-MRQOY"/>
        <s v="7771-ZONAT"/>
        <s v="0719-SYFRB"/>
        <s v="4670-TABXH"/>
        <s v="8242-PDSGJ"/>
        <s v="4299-SIMNS"/>
        <s v="4832-VRBMR"/>
        <s v="9705-ZJBCG"/>
        <s v="6128-CZOMY"/>
        <s v="9068-FHQHD"/>
        <s v="3785-NRHYR"/>
        <s v="2219-MVUSO"/>
        <s v="8044-BGWPI"/>
        <s v="5501-TVMGM"/>
        <s v="3509-GWQGF"/>
        <s v="3006-XIMLN"/>
        <s v="3549-ZTMNH"/>
        <s v="7963-SHNDT"/>
        <s v="4521-WFJAI"/>
        <s v="0952-KMEEH"/>
        <s v="7181-BQYBV"/>
        <s v="6243-OZGFH"/>
        <s v="0306-JAELE"/>
        <s v="2439-QKJUL"/>
        <s v="3566-CAAYU"/>
        <s v="4360-QRAVE"/>
        <s v="9283-LZQOH"/>
        <s v="0613-WUXUM"/>
        <s v="6176-YJWAS"/>
        <s v="9907-SWKKF"/>
        <s v="8779-YIQQA"/>
        <s v="2897-DOVND"/>
        <s v="1635-FJFCC"/>
        <s v="6734-PSBAW"/>
        <s v="1133-KXCGE"/>
        <s v="8999-BOHSE"/>
        <s v="8263-JQAIK"/>
        <s v="9300-RENDD"/>
        <s v="1389-WNUIB"/>
        <s v="7881-EVUAD"/>
        <s v="0487-CRLZF"/>
        <s v="5312-IRCFR"/>
        <s v="2430-RRYUW"/>
        <s v="2478-EEWWM"/>
        <s v="1518-VOWAV"/>
        <s v="5202-IVJNU"/>
        <s v="9971-ZWPBF"/>
        <s v="8480-PPONV"/>
        <s v="5043-TRZWM"/>
        <s v="9860-LISIZ"/>
        <s v="1024-KPRBB"/>
        <s v="6169-PGNCD"/>
        <s v="0871-OPBXW"/>
        <s v="8543-MSDMF"/>
        <s v="3518-FSTWG"/>
        <s v="2774-LVQUS"/>
        <s v="2845-HSJCY"/>
        <s v="8270-RKSAP"/>
        <s v="2809-ZMYOQ"/>
        <s v="3351-NQLDI"/>
        <s v="0744-GKNGE"/>
        <s v="2001-MCUUW"/>
        <s v="9767-FFLEM"/>
        <s v="8985-OOPOS"/>
        <s v="4182-BGSIQ"/>
        <s v="3969-GYXEL"/>
        <s v="4853-RULSV"/>
        <s v="8728-SKJLR"/>
        <s v="0851-DFJKB"/>
        <s v="4116-TZAQJ"/>
        <s v="9730-DRTMJ"/>
        <s v="2139-FQHLM"/>
        <s v="0618-XWMSS"/>
        <s v="7758-UJWYS"/>
        <s v="6953-PBDIN"/>
        <s v="3878-AVSOQ"/>
        <s v="3346-BRMIS"/>
        <s v="6791-YBNAK"/>
        <s v="1403-GYAFU"/>
        <s v="3886-CERTZ"/>
        <s v="9261-WDCAF"/>
        <s v="8184-WMOFI"/>
        <s v="9114-VEPUF"/>
        <s v="7929-SKFGK"/>
        <s v="7493-TPUWZ"/>
        <s v="8709-KRDVL"/>
        <s v="4299-OPXEJ"/>
        <s v="5520-FVEWJ"/>
        <s v="5687-DKDTV"/>
        <s v="9518-RWHZL"/>
        <s v="1982-FEBTD"/>
        <s v="6467-CHFZW"/>
        <s v="2530-ENDWQ"/>
        <s v="9818-XQCUV"/>
        <s v="0280-XJGEX"/>
        <s v="8859-YSTWS"/>
        <s v="6384-VMJHP"/>
        <s v="7892-QVYKW"/>
        <s v="3678-MNGZX"/>
        <s v="7663-RGWBC"/>
        <s v="2282-YGNOR"/>
        <s v="0434-CSFON"/>
        <s v="5872-OEQNH"/>
        <s v="3927-NLNRY"/>
        <s v="3373-YZZYM"/>
        <s v="2645-QTLMB"/>
        <s v="8947-YRTDV"/>
        <s v="3810-DVDQQ"/>
        <s v="6067-NGCEU"/>
        <s v="0142-GVYSN"/>
        <s v="5141-ZUVBH"/>
        <s v="7682-AZNDK"/>
        <s v="6116-RFVHN"/>
        <s v="0841-NULXI"/>
        <s v="6038-GCYEC"/>
        <s v="5143-EGQFK"/>
        <s v="5515-IDEJJ"/>
        <s v="7663-YJHSN"/>
        <s v="8028-PNXHQ"/>
        <s v="9408-SSNVZ"/>
        <s v="3191-CSNMG"/>
        <s v="3845-FXCYS"/>
        <s v="1306-RPWXZ"/>
        <s v="0732-OCQOC"/>
        <s v="0928-XUTSN"/>
        <s v="2446-BEGGB"/>
        <s v="7296-PIXQY"/>
        <s v="0212-ISBBF"/>
        <s v="5327-CNLUQ"/>
        <s v="0064-YIJGF"/>
        <s v="1222-LRYKO"/>
        <s v="3092-IGHWF"/>
        <s v="0835-DUUIQ"/>
        <s v="0971-QIFJK"/>
        <s v="6425-YQLLO"/>
        <s v="0523-VNGTF"/>
        <s v="9770-LXDBK"/>
        <s v="4658-HCOHW"/>
        <s v="6543-CPZMK"/>
        <s v="7996-MHXLW"/>
        <s v="4537-CIBHB"/>
        <s v="1534-OULXE"/>
        <s v="1061-PNTHC"/>
        <s v="0148-DCDOS"/>
        <s v="4851-BQDNX"/>
        <s v="9134-WYRVP"/>
        <s v="8076-FEZKJ"/>
        <s v="0557-ASKVU"/>
        <s v="4274-OWWYO"/>
        <s v="8603-IJWDN"/>
        <s v="5642-MHDQT"/>
        <s v="7901-TBKJX"/>
        <s v="6500-JVEGC"/>
        <s v="7164-BPTUT"/>
        <s v="9073-ZZIAY"/>
        <s v="3285-UCQVC"/>
        <s v="0917-EZOLA"/>
        <s v="5996-EBTKM"/>
        <s v="7105-BENQF"/>
        <s v="3049-NDXFL"/>
        <s v="2070-XYMFH"/>
        <s v="2640-PMGFL"/>
        <s v="1585-MQSSU"/>
        <s v="2900-PHPLN"/>
        <s v="2164-SOQXL"/>
        <s v="2806-MLNTI"/>
        <s v="2863-IMQDR"/>
        <s v="5804-JMYIO"/>
        <s v="1998-VHJHK"/>
        <s v="2267-FPIMA"/>
        <s v="4432-ADRLB"/>
        <s v="2519-TWKFS"/>
        <s v="6114-TCFID"/>
        <s v="3392-EHMNK"/>
        <s v="2465-BLLEU"/>
        <s v="2568-OIADY"/>
        <s v="9170-ARBTB"/>
        <s v="5493-SDRDQ"/>
        <s v="1095-WGNGG"/>
        <s v="3717-LNXKW"/>
        <s v="4484-GLZOU"/>
        <s v="4712-AUQZO"/>
        <s v="0330-IVZHA"/>
        <s v="9862-KJTYK"/>
        <s v="5949-EBSQK"/>
        <s v="7721-JXEAW"/>
        <s v="3446-QDSZF"/>
        <s v="3890-RTCMS"/>
        <s v="4061-UKJWL"/>
        <s v="6047-SUHPR"/>
        <s v="1557-EMYVT"/>
        <s v="8775-LHDJH"/>
        <s v="0564-MUUQK"/>
        <s v="6885-PKOAM"/>
        <s v="4390-KYULV"/>
        <s v="4683-WYDOU"/>
        <s v="7346-MEDWM"/>
        <s v="4030-VPZBD"/>
        <s v="2894-QOJRX"/>
        <s v="5736-YEJAX"/>
        <s v="9076-AXYIK"/>
        <s v="9450-TRJUU"/>
        <s v="8314-DPQHL"/>
        <s v="6691-CCIHA"/>
        <s v="2669-OIDSD"/>
        <s v="0386-CWRGM"/>
        <s v="1732-VHUBQ"/>
        <s v="7571-YXDAD"/>
        <s v="3498-LZGQZ"/>
        <s v="2475-MROZF"/>
        <s v="3811-VBYBZ"/>
        <s v="5924-IFQTT"/>
        <s v="9758-MFWGD"/>
        <s v="8318-LCNBW"/>
        <s v="8216-AZUUZ"/>
        <s v="4776-XSKYQ"/>
        <s v="5440-VHLUL"/>
        <s v="2773-MADBQ"/>
        <s v="5522-NYKPB"/>
        <s v="8414-OOEEL"/>
        <s v="3050-GBUSH"/>
        <s v="3544-FBCAS"/>
        <s v="1684-FLBGS"/>
        <s v="8802-UNOJF"/>
        <s v="2121-JAFOM"/>
        <s v="2632-UCGVD"/>
        <s v="6502-HCJTI"/>
        <s v="8740-XLHDR"/>
        <s v="6817-WTYHE"/>
        <s v="0455-XFASS"/>
        <s v="8107-KNCIM"/>
        <s v="7634-WSWDB"/>
        <s v="6734-JDTTV"/>
        <s v="3317-VLGQT"/>
        <s v="2080-SRCDE"/>
        <s v="7856-GANIL"/>
        <s v="0909-SELIE"/>
        <s v="5458-CQJTA"/>
        <s v="3132-TVFDZ"/>
        <s v="2054-PJOCK"/>
        <s v="9548-ZMVTX"/>
        <s v="6333-YDVLT"/>
        <s v="2252-JHJGE"/>
        <s v="6133-OZILE"/>
        <s v="6131-JLWZM"/>
        <s v="2606-RMDHZ"/>
        <s v="7594-RQHXR"/>
        <s v="7318-EIVKO"/>
        <s v="3345-PBBFH"/>
        <s v="7577-SWIFR"/>
        <s v="9347-AERRL"/>
        <s v="3022-BEXHZ"/>
        <s v="2911-WDXMV"/>
        <s v="8065-BVEPF"/>
        <s v="6330-JKLPC"/>
        <s v="7239-HZZCX"/>
        <s v="8050-DVOJX"/>
        <s v="1323-OOEPC"/>
        <s v="7576-ASEJU"/>
        <s v="1338-CECEE"/>
        <s v="0274-JKUJR"/>
        <s v="9239-ZBZZV"/>
        <s v="9102-OXKFY"/>
        <s v="6317-YPKDH"/>
        <s v="6284-AHOOQ"/>
        <s v="9650-VBUOG"/>
        <s v="6480-YAGIY"/>
        <s v="7377-DMMRI"/>
        <s v="5172-RKOCB"/>
        <s v="2223-GDSHL"/>
        <s v="9894-QMIMJ"/>
        <s v="5275-PMFUT"/>
        <s v="6960-HVYXR"/>
        <s v="2860-RANUS"/>
        <s v="3001-CBHLQ"/>
        <s v="2550-AEVRU"/>
        <s v="9447-YPTBX"/>
        <s v="7108-DGVUU"/>
        <s v="2887-JPYLU"/>
        <s v="4652-NNHNY"/>
        <s v="9770-KXGQU"/>
        <s v="1935-IMVBB"/>
        <s v="8757-TFHHJ"/>
        <s v="2346-CZYIL"/>
        <s v="0975-UYDTX"/>
        <s v="4950-HKQTE"/>
        <s v="1449-XQEMT"/>
        <s v="4987-GQWPO"/>
        <s v="1932-UEDCX"/>
        <s v="9611-CTWIH"/>
        <s v="0181-RITDD"/>
        <s v="5177-RVZNU"/>
        <s v="6969-MVBAI"/>
        <s v="8138-EALND"/>
        <s v="2388-LAESQ"/>
        <s v="8752-IMQOS"/>
        <s v="9592-ERDKV"/>
        <s v="1552-AAGRX"/>
        <s v="6323-AYBRX"/>
        <s v="0519-XUZJU"/>
        <s v="2812-ENYMO"/>
        <s v="6034-ZRYCV"/>
        <s v="4237-CLSMM"/>
        <s v="7978-DKUQH"/>
        <s v="8634-CILSZ"/>
        <s v="9173-IVZVP"/>
        <s v="4106-HADHQ"/>
        <s v="3804-RVTGV"/>
        <s v="2034-GDRCN"/>
        <s v="5850-BDWCY"/>
        <s v="9644-KVCNC"/>
        <s v="0869-PAPRP"/>
        <s v="7795-CFOCW"/>
        <s v="2882-DDZPG"/>
        <s v="4967-WPNCF"/>
        <s v="4770-UEZOX"/>
        <s v="3012-VFFMN"/>
        <s v="2595-KIWPV"/>
        <s v="1395-OFUWC"/>
        <s v="9931-DCEZH"/>
        <s v="6794-HKIAJ"/>
        <s v="3755-JBMNH"/>
        <s v="3194-ORPIK"/>
        <s v="1589-AGTLK"/>
        <s v="4701-AHWMW"/>
        <s v="8809-XKHMD"/>
        <s v="9174-FKWZE"/>
        <s v="2826-UWHIS"/>
        <s v="5439-WIKXB"/>
        <s v="0301-FIDRB"/>
        <s v="3898-BSJYF"/>
        <s v="6440-DKQGE"/>
        <s v="8398-TBIYD"/>
        <s v="3882-IYOIJ"/>
        <s v="6599-SFQVE"/>
        <s v="8182-PNAGI"/>
        <s v="1391-UBDAR"/>
        <s v="0691-IFBQW"/>
        <s v="0799-DDIHE"/>
        <s v="4324-BZCKL"/>
        <s v="6261-LHRTG"/>
        <s v="3398-GCPMU"/>
        <s v="2911-IJORQ"/>
        <s v="0931-MHTEM"/>
        <s v="5616-PRTNT"/>
        <s v="3254-YRILK"/>
        <s v="6857-TKDJV"/>
        <s v="8631-NBHFZ"/>
        <s v="5087-SUURX"/>
        <s v="9921-QFQUL"/>
        <s v="4581-LNWUM"/>
        <s v="5829-NVSQN"/>
        <s v="4623-ZKHLY"/>
        <s v="5312-TSZVC"/>
        <s v="5296-BFCYD"/>
        <s v="2592-YKDIF"/>
        <s v="7369-TRPFD"/>
        <s v="1229-RCALF"/>
        <s v="0599-XNYDO"/>
        <s v="2896-TBNBE"/>
        <s v="9277-JOOMO"/>
        <s v="2957-LOLHO"/>
        <s v="1120-BMWUB"/>
        <s v="7479-NITWS"/>
        <s v="7602-DBTOU"/>
        <s v="2037-XJFUP"/>
        <s v="6408-OTUBZ"/>
        <s v="2333-KWEWW"/>
        <s v="8620-RJPZN"/>
        <s v="8807-ARQET"/>
        <s v="0289-IVARM"/>
        <s v="1921-KYSAY"/>
        <s v="8654-DHAOW"/>
        <s v="2143-LJULT"/>
        <s v="4079-WWQQQ"/>
        <s v="8397-MVTAZ"/>
        <s v="5158-RIVOP"/>
        <s v="4012-YCFAI"/>
        <s v="8849-PRIQJ"/>
        <s v="6110-OHIHY"/>
        <s v="1679-JRFBR"/>
        <s v="4690-LLKUA"/>
        <s v="5364-XYIRR"/>
        <s v="2344-JMOGN"/>
        <s v="6838-YAUVY"/>
        <s v="3500-NSDOA"/>
        <s v="6865-JZNKO"/>
        <s v="9490-DFPMD"/>
        <s v="7285-KLOTR"/>
        <s v="2925-VDZHY"/>
        <s v="3831-YCPUO"/>
        <s v="7617-EYGLW"/>
        <s v="0100-DUVFC"/>
        <s v="3347-YJZZE"/>
        <s v="3795-CAWEX"/>
        <s v="1376-HHBDV"/>
        <s v="8383-SGHJU"/>
        <s v="9167-APMXZ"/>
        <s v="0107-WESLM"/>
        <s v="1052-QJIBV"/>
        <s v="0495-RVCBF"/>
        <s v="3280-NMUVX"/>
        <s v="4083-BFNYK"/>
        <s v="6275-YDUVO"/>
        <s v="5419-JPRRN"/>
        <s v="1768-HNVGJ"/>
        <s v="0827-ITJPH"/>
        <s v="4994-OBRSZ"/>
        <s v="0743-HNPFG"/>
        <s v="7402-EYFXX"/>
        <s v="4229-CZMLL"/>
        <s v="0374-FIUCA"/>
        <s v="5317-FLPJF"/>
        <s v="3011-WQKSZ"/>
        <s v="9746-YKGXB"/>
        <s v="1866-DIOQZ"/>
        <s v="3055-VTCGS"/>
        <s v="6356-ELRKD"/>
        <s v="2799-ARNLO"/>
        <s v="5542-DHSXL"/>
        <s v="2717-HVIZY"/>
        <s v="4193-ORFCL"/>
        <s v="5766-FTRTS"/>
        <s v="2706-QZIHY"/>
        <s v="9659-ZTWSM"/>
        <s v="2865-TCHJW"/>
        <s v="5419-KLXBN"/>
        <s v="3797-VTIDR"/>
        <s v="9572-WUKSB"/>
        <s v="2673-CXQEU"/>
        <s v="5315-CKEQK"/>
        <s v="8612-GXIDD"/>
        <s v="0454-OKRCT"/>
        <s v="2866-IKBTM"/>
        <s v="8316-BBQAY"/>
        <s v="3594-IVHJZ"/>
        <s v="1258-YMZNM"/>
        <s v="5909-ECHUI"/>
        <s v="0895-LNKRC"/>
        <s v="9878-TNQGW"/>
        <s v="2683-JXWQQ"/>
        <s v="7168-HDQHG"/>
        <s v="9955-QOPOY"/>
        <s v="3162-KKZXO"/>
        <s v="3727-OWVYD"/>
        <s v="3908-BLSYF"/>
        <s v="0463-WZZKO"/>
        <s v="4248-QPAVC"/>
        <s v="5893-PYOLZ"/>
        <s v="8847-GEOOQ"/>
        <s v="9391-DXGGG"/>
        <s v="8485-GJCDN"/>
        <s v="7131-ZQZNK"/>
        <s v="7841-FCRQD"/>
        <s v="2576-HXMPA"/>
        <s v="7764-BDPEE"/>
        <s v="6402-ZFPPI"/>
        <s v="4079-ULGFR"/>
        <s v="0471-ARVMX"/>
        <s v="3727-OVPRY"/>
        <s v="7493-GVFIO"/>
        <s v="4361-JEIVL"/>
        <s v="2495-KZNFB"/>
        <s v="8100-PNJMH"/>
        <s v="0282-NVSJS"/>
        <s v="9776-OJUZI"/>
        <s v="7613-LLQFO"/>
        <s v="5656-JAMLX"/>
        <s v="4900-MSOMT"/>
        <s v="4817-KEQSP"/>
        <s v="4609-KNNWG"/>
        <s v="7159-NOKYQ"/>
        <s v="1231-YNDEK"/>
        <s v="4176-FXYBO"/>
        <s v="3763-GCZHZ"/>
        <s v="0607-DAAHE"/>
        <s v="3580-REOAC"/>
        <s v="4680-KUTAJ"/>
        <s v="6368-NWMCE"/>
        <s v="2040-LDIWQ"/>
        <s v="8597-CTXVJ"/>
        <s v="0235-KGSLC"/>
        <s v="7196-LIWRH"/>
        <s v="5256-SKJGO"/>
        <s v="7969-AULMZ"/>
        <s v="1596-BBVTG"/>
        <s v="9286-DOJGF"/>
        <s v="9133-AYJZG"/>
        <s v="6142-VSJQO"/>
        <s v="4931-TRZWN"/>
        <s v="6892-EZDTG"/>
        <s v="3913-RDSJZ"/>
        <s v="8455-HIRAQ"/>
        <s v="4190-MFLUW"/>
        <s v="8133-ANHHJ"/>
        <s v="0947-IDHRQ"/>
        <s v="6689-TCZHQ"/>
        <s v="7139-JZFVG"/>
        <s v="7951-QKZPL"/>
        <s v="2971-SGAFL"/>
        <s v="4770-QAZXN"/>
        <s v="8198-RKSZG"/>
        <s v="3547-LQRIK"/>
        <s v="2332-EFBJY"/>
        <s v="5524-KHNJP"/>
        <s v="9233-PSYHO"/>
        <s v="9710-NJERN"/>
        <s v="3058-WQDRE"/>
        <s v="5084-OOVCJ"/>
        <s v="5681-LLOEI"/>
        <s v="6986-IJDHX"/>
        <s v="2235-EZAIK"/>
        <s v="5306-BVTKJ"/>
        <s v="8695-ARGXZ"/>
        <s v="5896-NPFWW"/>
        <s v="1095-JUDTC"/>
        <s v="0804-XBFBV"/>
        <s v="7481-ATQQS"/>
        <s v="0657-DOGUM"/>
        <s v="3230-JCNZS"/>
        <s v="9391-LMANN"/>
        <s v="1623-NLDOT"/>
        <s v="8777-MBMTS"/>
        <s v="2194-IIQOF"/>
        <s v="6897-UUBNU"/>
        <s v="7009-PCARS"/>
        <s v="6078-VESFR"/>
        <s v="8626-PTQGE"/>
        <s v="7799-LGRDP"/>
        <s v="2843-CQMEG"/>
        <s v="9200-NLNPD"/>
        <s v="5271-DBYSJ"/>
        <s v="8242-SOQUO"/>
        <s v="4086-YQSNZ"/>
        <s v="9820-RMCQV"/>
        <s v="5174-RNGBH"/>
        <s v="9631-RXVJM"/>
        <s v="5519-TEEUH"/>
        <s v="5236-XMZJY"/>
        <s v="0665-XHDJU"/>
        <s v="5353-WILCI"/>
        <s v="1936-UAFEH"/>
        <s v="6169-PPETC"/>
        <s v="9025-AOMKI"/>
        <s v="1343-EHPYB"/>
        <s v="1450-GALXR"/>
        <s v="0836-SEYLU"/>
        <s v="1385-TQOZW"/>
        <s v="2207-OBZNX"/>
        <s v="3164-AALRN"/>
        <s v="7452-FOLON"/>
        <s v="5039-LZRQT"/>
        <s v="6103-QCKFX"/>
        <s v="0637-UBJRP"/>
        <s v="4836-WNFNO"/>
        <s v="7120-RFMVS"/>
        <s v="7901-IIDQV"/>
        <s v="1855-CFULU"/>
        <s v="2959-FENLU"/>
        <s v="6701-YVNQG"/>
        <s v="3243-ZHOHY"/>
        <s v="2386-LAHRK"/>
        <s v="1658-BYGOY"/>
        <s v="2314-TNDJQ"/>
        <s v="9586-JGQKH"/>
        <s v="7233-DRTRF"/>
        <s v="8718-PTMEZ"/>
        <s v="2272-WUSPA"/>
        <s v="4183-WCSEP"/>
        <s v="4837-QUSFT"/>
        <s v="2495-INZWQ"/>
        <s v="2688-BHGOG"/>
        <s v="9359-JANWS"/>
        <s v="7394-LWLYN"/>
        <s v="1221-GHZEP"/>
        <s v="2722-VOJQL"/>
        <s v="7435-ZNUYY"/>
        <s v="5696-JVVQY"/>
        <s v="6227-HWPWX"/>
        <s v="2954-PIBKO"/>
        <s v="5003-XZWWO"/>
        <s v="5378-IKEEG"/>
        <s v="9633-XQABV"/>
        <s v="5825-XJOCM"/>
        <s v="0786-IVLAW"/>
        <s v="4054-CUMIA"/>
        <s v="6732-VAILE"/>
        <s v="0254-WWRKD"/>
        <s v="2446-PLQVO"/>
        <s v="7295-JOMMD"/>
        <s v="8217-QYOHV"/>
        <s v="2523-EWWZL"/>
        <s v="7253-UVNDW"/>
        <s v="8695-WDYEA"/>
        <s v="3420-ZDBMA"/>
        <s v="7270-BDIOA"/>
        <s v="4455-BFSPD"/>
        <s v="0164-APGRB"/>
        <s v="1482-OXZSY"/>
        <s v="3486-NPGST"/>
        <s v="0230-WEQUW"/>
        <s v="2192-CKRLV"/>
        <s v="2460-NGXBJ"/>
        <s v="1561-BWHIN"/>
        <s v="1976-CFOCS"/>
        <s v="2162-FRZAA"/>
        <s v="2719-BDAQO"/>
        <s v="6898-MDLZW"/>
        <s v="5647-FXOTP"/>
        <s v="2077-MPJQO"/>
        <s v="5396-IZEPB"/>
        <s v="9499-XPZXM"/>
        <s v="6661-EIPZC"/>
        <s v="2599-CIPQE"/>
        <s v="5149-QYTTU"/>
        <s v="3088-LHEFH"/>
        <s v="8738-JOKAR"/>
        <s v="0219-YTZUE"/>
        <s v="0377-JBKKT"/>
        <s v="9074-KGVOX"/>
        <s v="3594-BDSOA"/>
        <s v="6121-VZNQB"/>
        <s v="1728-BQDMA"/>
        <s v="6702-OHFWR"/>
        <s v="3372-KWFBM"/>
        <s v="1728-CXQBE"/>
        <s v="3452-ABWRL"/>
        <s v="1136-XGEQU"/>
        <s v="8434-PNQZX"/>
        <s v="9754-CLVZW"/>
        <s v="3097-NNSPB"/>
        <s v="3486-KHMLI"/>
        <s v="9257-AZMTZ"/>
        <s v="8717-VCTXJ"/>
        <s v="1925-GMVBW"/>
        <s v="2507-QZPQS"/>
        <s v="2931-XIQBR"/>
        <s v="2786-GCDPI"/>
        <s v="2027-OAQQC"/>
        <s v="7706-DZNKK"/>
        <s v="2418-TPEUN"/>
        <s v="2988-GBIVW"/>
        <s v="0322-YINQP"/>
        <s v="2573-GYRUU"/>
        <s v="7100-FQPRV"/>
        <s v="7874-ECPQJ"/>
        <s v="9776-CLUJA"/>
        <s v="4883-KCPZJ"/>
        <s v="9405-GPBBG"/>
        <s v="9699-UBQFS"/>
        <s v="0428-IKYCP"/>
        <s v="4860-YZGZM"/>
        <s v="2005-DWQZJ"/>
        <s v="6248-BSHKG"/>
        <s v="1984-GPTEH"/>
        <s v="9626-VFRGG"/>
        <s v="7924-GJZFI"/>
        <s v="2521-NPUZR"/>
        <s v="4029-HPFVY"/>
        <s v="6377-WHAOX"/>
        <s v="3082-VQXNH"/>
        <s v="1689-YQBYY"/>
        <s v="2055-PDADH"/>
        <s v="4979-HPRFL"/>
        <s v="0106-GHRQR"/>
        <s v="9938-PRCVK"/>
        <s v="1415-YFWLT"/>
        <s v="5756-OZRIO"/>
        <s v="4351-QLCSU"/>
        <s v="8015-IHCGW"/>
        <s v="4632-PAOYU"/>
        <s v="9680-NIAUV"/>
        <s v="2480-JZOSN"/>
        <s v="6994-ORCWG"/>
        <s v="5774-XZTQC"/>
        <s v="2122-SZZZD"/>
        <s v="2040-OBMLJ"/>
        <s v="5494-WOZRZ"/>
        <s v="6769-DYBQN"/>
        <s v="0265-EDXBD"/>
        <s v="8749-CLJXC"/>
        <s v="7820-ZYGNY"/>
        <s v="4676-MQUEA"/>
        <s v="1423-BMPBQ"/>
        <s v="9500-LTVBP"/>
        <s v="4576-CSAJH"/>
        <s v="6086-ESGRL"/>
        <s v="2111-DWYHN"/>
        <s v="8952-WCVCD"/>
        <s v="1028-FFNJK"/>
        <s v="3757-NJYBX"/>
        <s v="9975-GPKZU"/>
        <s v="2215-ZAFGX"/>
        <s v="9780-FKVVF"/>
        <s v="2302-ANTDP"/>
        <s v="3211-ILJTT"/>
        <s v="0013-MHZWF"/>
        <s v="0379-DJQHR"/>
        <s v="2284-VFLKH"/>
        <s v="7821-DPRQE"/>
        <s v="9993-LHIEB"/>
        <s v="8679-JOEVF"/>
        <s v="2703-AMTUL"/>
        <s v="1702-CCFNJ"/>
        <s v="8617-ENBDS"/>
        <s v="6490-FGZAT"/>
        <s v="2519-FAKOD"/>
        <s v="0187-QSXOE"/>
        <s v="7644-OMVMY"/>
        <s v="9638-JIQYA"/>
        <s v="5022-JNQEQ"/>
        <s v="0195-IESCP"/>
        <s v="3104-OWCGK"/>
        <s v="9796-MVYXX"/>
        <s v="3911-RSNHI"/>
        <s v="4753-PADAS"/>
        <s v="1335-NTIUC"/>
        <s v="7317-GGVPB"/>
        <s v="0327-WFZSY"/>
        <s v="0301-KOBTQ"/>
        <s v="0727-BNRLG"/>
        <s v="4825-FUREZ"/>
        <s v="2649-HWLYB"/>
        <s v="7176-WRTNX"/>
        <s v="0048-PIHNL"/>
        <s v="7693-LCKZL"/>
        <s v="1760-CAZHT"/>
        <s v="7074-IEVOJ"/>
        <s v="4893-GYUJU"/>
        <s v="2685-SREOM"/>
        <s v="9958-MEKUC"/>
        <s v="2709-UQGNP"/>
        <s v="2675-IJRGJ"/>
        <s v="3208-YPIOE"/>
        <s v="5402-HTOTQ"/>
        <s v="7502-BNYGS"/>
        <s v="9426-SXNHE"/>
        <s v="3195-TQDZX"/>
        <s v="6860-YRJZP"/>
        <s v="3891-PUQOD"/>
        <s v="3422-LYEPQ"/>
        <s v="8393-DLHGA"/>
        <s v="2739-CACDQ"/>
        <s v="1172-VIYBP"/>
        <s v="5875-YPQFJ"/>
        <s v="4806-HIPDW"/>
        <s v="6766-HFKLA"/>
        <s v="6388-TABGU"/>
        <s v="0203-HHYIJ"/>
        <s v="4807-IZYOZ"/>
        <s v="3487-EARAT"/>
        <s v="4256-ZWTZI"/>
        <s v="6844-DZKRF"/>
        <s v="9214-EKVXR"/>
        <s v="4334-HOWRP"/>
        <s v="7905-NJMXS"/>
        <s v="0303-UNCIP"/>
        <s v="2675-DHUTR"/>
        <s v="5649-ANRML"/>
        <s v="8388-FYNPZ"/>
        <s v="0979-MOZQI"/>
        <s v="5951-AOFIH"/>
        <s v="0872-CASZJ"/>
        <s v="5136-KCKGI"/>
        <s v="9435-JMLSX"/>
        <s v="2682-KEVRP"/>
        <s v="4075-JFPGR"/>
        <s v="3896-RCYYE"/>
        <s v="2862-JVEOY"/>
        <s v="8938-UMKPI"/>
        <s v="4238-JSSWH"/>
        <s v="6532-YLWSI"/>
        <s v="4990-ALDGW"/>
        <s v="1448-CYWKC"/>
        <s v="9577-WJVCQ"/>
        <s v="5423-BHIXO"/>
        <s v="5377-NDTOU"/>
        <s v="0420-BWTPW"/>
        <s v="0197-PNKNK"/>
        <s v="9647-ERGBE"/>
        <s v="6921-OZMFH"/>
        <s v="1444-VVSGW"/>
        <s v="6174-NRBTZ"/>
        <s v="6445-TNRXS"/>
        <s v="6635-MYYYZ"/>
        <s v="8305-VHZBZ"/>
        <s v="9814-AOUDH"/>
        <s v="2178-PMGCJ"/>
        <s v="1905-OEILC"/>
        <s v="1850-AKQEP"/>
        <s v="3363-EWLGO"/>
        <s v="4729-XKASR"/>
        <s v="3957-SQXML"/>
        <s v="4678-DVQEO"/>
        <s v="9135-HSWOC"/>
        <s v="5229-DTFYB"/>
        <s v="2207-NHRJK"/>
        <s v="8409-WQJUX"/>
        <s v="9985-MWVIX"/>
        <s v="3629-WEAAM"/>
        <s v="1619-YWUBB"/>
        <s v="6682-VCIXC"/>
        <s v="8123-QBNAZ"/>
        <s v="6892-XPFPU"/>
        <s v="1090-PYKCI"/>
        <s v="7740-BTPUX"/>
        <s v="8348-HFYIV"/>
        <s v="3800-LYTRK"/>
        <s v="6615-ZGEDR"/>
        <s v="8901-HJXTF"/>
        <s v="7009-LGECI"/>
        <s v="3566-HJGPK"/>
        <s v="6646-QVXLR"/>
        <s v="8042-RNLKO"/>
        <s v="7520-HQWJU"/>
        <s v="5170-PTRKA"/>
        <s v="2946-KIQSP"/>
        <s v="9968-FFVVH"/>
        <s v="2088-IEBAU"/>
        <s v="8262-COGGB"/>
        <s v="3865-QBWSJ"/>
        <s v="6818-DJXAA"/>
        <s v="6685-XSHHU"/>
        <s v="1752-OZXFY"/>
        <s v="5696-EXCYS"/>
        <s v="8851-RAGOV"/>
        <s v="3115-JPJDD"/>
        <s v="0447-RXSGD"/>
        <s v="6322-PJJDJ"/>
        <s v="7993-NQLJE"/>
        <s v="5562-BETPV"/>
        <s v="8749-JMNKX"/>
        <s v="5176-LMJXE"/>
        <s v="0325-XBFAC"/>
        <s v="4350-ZTLPI"/>
        <s v="5133-VRSAB"/>
        <s v="1794-SWWKL"/>
        <s v="1583-IHQZE"/>
        <s v="4559-UWIHT"/>
        <s v="4619-EVPHY"/>
        <s v="3133-PZNSR"/>
        <s v="4774-HHGGS"/>
        <s v="4039-HEUNW"/>
        <s v="3946-MHCZW"/>
        <s v="4854-SSLTN"/>
        <s v="6833-JMZYP"/>
        <s v="8100-HZZLJ"/>
        <s v="3565-UNOCC"/>
        <s v="2778-OCLGR"/>
        <s v="9168-INPSZ"/>
        <s v="7114-AEOZE"/>
        <s v="1465-LNTLJ"/>
        <s v="8375-KVTHK"/>
        <s v="0959-WHOKV"/>
        <s v="3709-OIJEA"/>
        <s v="6641-XRPSU"/>
        <s v="4903-UYAVB"/>
        <s v="8840-DQLGN"/>
        <s v="8532-UEFWH"/>
        <s v="7817-BOQPW"/>
        <s v="2380-DAMQP"/>
        <s v="8263-QMNTJ"/>
        <s v="3198-VELRD"/>
        <s v="7781-EWARA"/>
        <s v="3363-DTIVD"/>
        <s v="0685-MLYYM"/>
        <s v="3889-VWBID"/>
        <s v="9693-XMUOB"/>
        <s v="8668-KNZTI"/>
        <s v="5397-NSKQG"/>
        <s v="4818-QIUFN"/>
        <s v="7550-WIQVA"/>
        <s v="9894-EZEWG"/>
        <s v="4518-FZBSX"/>
        <s v="9488-HGMJH"/>
        <s v="8436-BJUMM"/>
        <s v="6629-CZTTH"/>
        <s v="3938-YFPXD"/>
        <s v="9063-ZGTUY"/>
        <s v="8661-BOYNW"/>
        <s v="4998-IKFSE"/>
        <s v="5140-FOMCQ"/>
        <s v="1057-FOGLZ"/>
        <s v="3723-BFBGR"/>
        <s v="7159-FVYPK"/>
        <s v="5419-JKZNQ"/>
        <s v="9953-ZMKSM"/>
        <s v="0504-HHAPI"/>
        <s v="1985-MBRYP"/>
        <s v="2592-SEIFQ"/>
        <s v="2569-WGERO"/>
        <s v="4459-BBGHE"/>
        <s v="8120-JDCAM"/>
        <s v="0491-KAPQG"/>
        <s v="9079-LWTFD"/>
        <s v="7243-LCGGZ"/>
        <s v="0219-QAERP"/>
        <s v="0868-VJRDR"/>
        <s v="5837-LXSDN"/>
        <s v="5627-TVBPP"/>
        <s v="8696-JKZNU"/>
        <s v="5975-BAICR"/>
        <s v="6007-TCTST"/>
        <s v="8608-OZTLB"/>
        <s v="3482-ABPKK"/>
        <s v="3653-NCRDJ"/>
        <s v="2176-LVPNX"/>
        <s v="3717-OFRTN"/>
        <s v="7136-IHZJA"/>
        <s v="8357-EQXFO"/>
        <s v="2202-CUYXZ"/>
        <s v="8089-UZWLX"/>
        <s v="8200-LGKSR"/>
        <s v="9318-NKNFC"/>
        <s v="5568-DMXZS"/>
        <s v="0218-QNVAS"/>
        <s v="7627-JKIAZ"/>
        <s v="7580-UGXNC"/>
        <s v="0311-QYWSS"/>
        <s v="9700-ISPUP"/>
        <s v="3097-IDVPU"/>
        <s v="0870-VEMYL"/>
        <s v="0781-LKXBR"/>
        <s v="6918-UMQCG"/>
        <s v="8158-WPEZG"/>
        <s v="0366-NQSHS"/>
        <s v="0621-TSSMU"/>
        <s v="1157-BQCUW"/>
        <s v="0336-PIKEI"/>
        <s v="4536-PLEQY"/>
        <s v="4538-WNTMJ"/>
        <s v="4301-VVZKA"/>
        <s v="2542-HYGIQ"/>
        <s v="4353-HYOJD"/>
        <s v="5329-KRDTM"/>
        <s v="9093-FPDLG"/>
        <s v="4194-FJARJ"/>
        <s v="3522-CDKHF"/>
        <s v="3933-DQPWX"/>
        <s v="2452-MRMZF"/>
        <s v="0365-GXEZS"/>
        <s v="3675-EQOZA"/>
        <s v="7242-EDTYC"/>
        <s v="3173-NVMPX"/>
        <s v="2789-CZANW"/>
        <s v="3638-DIMPH"/>
        <s v="8937-RDTHP"/>
        <s v="1140-UKVZG"/>
        <s v="5304-EFJLP"/>
        <s v="4891-NLUBA"/>
        <s v="5286-YHCVC"/>
        <s v="0897-FEGMU"/>
        <s v="8189-DUKMV"/>
        <s v="8445-DNBAE"/>
        <s v="7576-OYWBN"/>
        <s v="9334-GWGOW"/>
        <s v="5655-JSMZM"/>
        <s v="2796-NNUFI"/>
        <s v="7581-EBBOU"/>
        <s v="2805-AUFQN"/>
        <s v="5268-DSMNQ"/>
        <s v="2737-WFVYW"/>
        <s v="6368-TZZDT"/>
        <s v="8593-WHYHV"/>
        <s v="5197-PYEPU"/>
        <s v="6663-JOCQO"/>
        <s v="2279-AXJJK"/>
        <s v="5313-FPXWG"/>
        <s v="4013-TLDHQ"/>
        <s v="4827-USJHP"/>
        <s v="6394-HHHZM"/>
        <s v="9560-BBZXK"/>
        <s v="7739-LAXOG"/>
        <s v="8092-NLTGF"/>
        <s v="1768-ZAIFU"/>
        <s v="3865-ZFZIB"/>
        <s v="6097-EQISJ"/>
        <s v="6917-FIJHC"/>
        <s v="3569-EDBPQ"/>
        <s v="1042-HFUCW"/>
        <s v="9465-RWMXL"/>
        <s v="7921-BEPCI"/>
        <s v="9170-GYZJC"/>
        <s v="3976-BWUCK"/>
        <s v="3058-HJCUY"/>
        <s v="8909-BOLNL"/>
        <s v="1866-RZZQS"/>
        <s v="1573-LGXBA"/>
        <s v="7562-UXTPG"/>
        <s v="6845-RGTYS"/>
        <s v="8098-TDCBU"/>
        <s v="2720-WGKHP"/>
        <s v="0310-SUCIN"/>
        <s v="0315-LVCRK"/>
        <s v="8250-ZNGGW"/>
        <s v="2172-EJXVF"/>
        <s v="0103-CSITQ"/>
        <s v="0556-FJEGU"/>
        <s v="9227-YBAXE"/>
        <s v="4636-JGAAI"/>
        <s v="1093-YSWCA"/>
        <s v="4558-FANTW"/>
        <s v="1552-CZCLL"/>
        <s v="0263-FJTQO"/>
        <s v="2826-DXLQO"/>
        <s v="7639-SUPCW"/>
        <s v="2270-CHBFN"/>
        <s v="1248-DYXUB"/>
        <s v="7361-YPXFS"/>
        <s v="4119-ZYPZY"/>
        <s v="4797-MIWUM"/>
        <s v="7554-AKDQF"/>
        <s v="6223-DHJGV"/>
        <s v="4936-YPJNK"/>
        <s v="6847-KJLTS"/>
        <s v="4811-JBUVU"/>
        <s v="2369-FEVNO"/>
        <s v="4824-GUCBY"/>
        <s v="0859-YGKFW"/>
        <s v="0699-NDKJM"/>
        <s v="7049-GKVZY"/>
        <m/>
      </sharedItems>
    </cacheField>
    <cacheField name="Customer Status" numFmtId="0">
      <sharedItems containsBlank="1"/>
    </cacheField>
    <cacheField name="Dependents" numFmtId="0">
      <sharedItems containsString="0" containsBlank="1" containsNumber="1" containsInteger="1" minValue="0" maxValue="1"/>
    </cacheField>
    <cacheField name="Device Protection Plan" numFmtId="0">
      <sharedItems containsString="0" containsBlank="1" containsNumber="1" containsInteger="1" minValue="0" maxValue="1"/>
    </cacheField>
    <cacheField name="Gender" numFmtId="0">
      <sharedItems containsBlank="1"/>
    </cacheField>
    <cacheField name="Internet Service" numFmtId="0">
      <sharedItems containsString="0" containsBlank="1" containsNumber="1" containsInteger="1" minValue="0" maxValue="1"/>
    </cacheField>
    <cacheField name="Internet Type" numFmtId="0">
      <sharedItems containsBlank="1"/>
    </cacheField>
    <cacheField name="Lat Long" numFmtId="0">
      <sharedItems containsBlank="1"/>
    </cacheField>
    <cacheField name="Latitude" numFmtId="0">
      <sharedItems containsString="0" containsBlank="1" containsNumber="1" minValue="32.555827999999998" maxValue="41.962127000000002"/>
    </cacheField>
    <cacheField name="Longitude" numFmtId="0">
      <sharedItems containsString="0" containsBlank="1" containsNumber="1" minValue="-124.301372" maxValue="-114.19290100000001"/>
    </cacheField>
    <cacheField name="Married" numFmtId="0">
      <sharedItems containsString="0" containsBlank="1" containsNumber="1" containsInteger="1" minValue="0" maxValue="1"/>
    </cacheField>
    <cacheField name="Monthly Charge" numFmtId="0">
      <sharedItems containsString="0" containsBlank="1" containsNumber="1" minValue="18.25" maxValue="118.75"/>
    </cacheField>
    <cacheField name="Multiple Lines" numFmtId="0">
      <sharedItems containsString="0" containsBlank="1" containsNumber="1" containsInteger="1" minValue="0" maxValue="1"/>
    </cacheField>
    <cacheField name="Number of Dependents" numFmtId="0">
      <sharedItems containsString="0" containsBlank="1" containsNumber="1" containsInteger="1" minValue="0" maxValue="8"/>
    </cacheField>
    <cacheField name="Number of Referrals" numFmtId="0">
      <sharedItems containsString="0" containsBlank="1" containsNumber="1" containsInteger="1" minValue="0" maxValue="11"/>
    </cacheField>
    <cacheField name="Offer" numFmtId="0">
      <sharedItems containsBlank="1" count="7">
        <s v="No offer"/>
        <s v="Offer B"/>
        <s v="Offer E"/>
        <s v="Offer A"/>
        <s v="Offer D"/>
        <s v="Offer C"/>
        <m/>
      </sharedItems>
    </cacheField>
    <cacheField name="Online Backup" numFmtId="0">
      <sharedItems containsString="0" containsBlank="1" containsNumber="1" containsInteger="1" minValue="0" maxValue="1"/>
    </cacheField>
    <cacheField name="Online Security" numFmtId="0">
      <sharedItems containsString="0" containsBlank="1" containsNumber="1" containsInteger="1" minValue="0" maxValue="1"/>
    </cacheField>
    <cacheField name="Paperless Billing" numFmtId="0">
      <sharedItems containsString="0" containsBlank="1" containsNumber="1" containsInteger="1" minValue="0" maxValue="1"/>
    </cacheField>
    <cacheField name="Partner" numFmtId="0">
      <sharedItems containsString="0" containsBlank="1" containsNumber="1" containsInteger="1" minValue="0" maxValue="1"/>
    </cacheField>
    <cacheField name="Payment Method" numFmtId="0">
      <sharedItems containsBlank="1"/>
    </cacheField>
    <cacheField name="Phone Service" numFmtId="0">
      <sharedItems containsString="0" containsBlank="1" containsNumber="1" containsInteger="1" minValue="0" maxValue="1"/>
    </cacheField>
    <cacheField name="Population" numFmtId="0">
      <sharedItems containsString="0" containsBlank="1" containsNumber="1" containsInteger="1" minValue="11" maxValue="105285"/>
    </cacheField>
    <cacheField name="Premium Tech Support" numFmtId="0">
      <sharedItems containsString="0" containsBlank="1" containsNumber="1" containsInteger="1" minValue="0" maxValue="1"/>
    </cacheField>
    <cacheField name="Quarter" numFmtId="0">
      <sharedItems containsBlank="1"/>
    </cacheField>
    <cacheField name="Referred a Friend" numFmtId="0">
      <sharedItems containsString="0" containsBlank="1" containsNumber="1" containsInteger="1" minValue="0" maxValue="1"/>
    </cacheField>
    <cacheField name="Satisfaction Score" numFmtId="0">
      <sharedItems containsString="0" containsBlank="1" containsNumber="1" containsInteger="1" minValue="1" maxValue="5"/>
    </cacheField>
    <cacheField name="Senior Citizen" numFmtId="0">
      <sharedItems containsString="0" containsBlank="1" containsNumber="1" containsInteger="1" minValue="0" maxValue="1"/>
    </cacheField>
    <cacheField name="State" numFmtId="0">
      <sharedItems containsBlank="1"/>
    </cacheField>
    <cacheField name="Streaming Movies" numFmtId="0">
      <sharedItems containsString="0" containsBlank="1" containsNumber="1" containsInteger="1" minValue="0" maxValue="1"/>
    </cacheField>
    <cacheField name="Streaming Music" numFmtId="0">
      <sharedItems containsString="0" containsBlank="1" containsNumber="1" containsInteger="1" minValue="0" maxValue="1"/>
    </cacheField>
    <cacheField name="Streaming TV" numFmtId="0">
      <sharedItems containsString="0" containsBlank="1" containsNumber="1" containsInteger="1" minValue="0" maxValue="1"/>
    </cacheField>
    <cacheField name="Tenure in Months" numFmtId="0">
      <sharedItems containsString="0" containsBlank="1" containsNumber="1" containsInteger="1" minValue="1" maxValue="72" count="73">
        <n v="25"/>
        <n v="35"/>
        <n v="46"/>
        <n v="27"/>
        <n v="58"/>
        <n v="3"/>
        <n v="24"/>
        <n v="63"/>
        <n v="72"/>
        <n v="2"/>
        <n v="31"/>
        <n v="64"/>
        <n v="11"/>
        <n v="17"/>
        <n v="59"/>
        <n v="68"/>
        <n v="1"/>
        <n v="32"/>
        <n v="6"/>
        <n v="47"/>
        <n v="12"/>
        <n v="42"/>
        <n v="70"/>
        <n v="9"/>
        <n v="4"/>
        <n v="71"/>
        <n v="30"/>
        <n v="48"/>
        <n v="26"/>
        <n v="13"/>
        <n v="66"/>
        <n v="14"/>
        <n v="55"/>
        <n v="51"/>
        <n v="62"/>
        <n v="38"/>
        <n v="54"/>
        <n v="10"/>
        <n v="18"/>
        <n v="67"/>
        <n v="40"/>
        <n v="43"/>
        <n v="28"/>
        <n v="69"/>
        <n v="60"/>
        <n v="19"/>
        <n v="52"/>
        <n v="56"/>
        <n v="7"/>
        <n v="33"/>
        <n v="49"/>
        <n v="29"/>
        <n v="44"/>
        <n v="37"/>
        <n v="8"/>
        <n v="65"/>
        <n v="34"/>
        <n v="41"/>
        <n v="57"/>
        <n v="22"/>
        <n v="53"/>
        <n v="45"/>
        <n v="36"/>
        <n v="61"/>
        <n v="39"/>
        <n v="23"/>
        <n v="16"/>
        <n v="15"/>
        <n v="50"/>
        <n v="5"/>
        <n v="21"/>
        <n v="20"/>
        <m/>
      </sharedItems>
      <fieldGroup base="42">
        <rangePr autoStart="0" startNum="0" endNum="72" groupInterval="12"/>
        <groupItems count="8">
          <s v="&lt;0 or (blank)"/>
          <s v="0-11"/>
          <s v="12-23"/>
          <s v="24-35"/>
          <s v="36-47"/>
          <s v="48-59"/>
          <s v="60-72"/>
          <s v="&gt;72"/>
        </groupItems>
      </fieldGroup>
    </cacheField>
    <cacheField name="Total Charges" numFmtId="0">
      <sharedItems containsString="0" containsBlank="1" containsNumber="1" minValue="18.8" maxValue="8672.4500000000007"/>
    </cacheField>
    <cacheField name="Total Extra Data Charges" numFmtId="0">
      <sharedItems containsString="0" containsBlank="1" containsNumber="1" containsInteger="1" minValue="0" maxValue="150" count="17">
        <n v="0"/>
        <n v="30"/>
        <n v="10"/>
        <n v="100"/>
        <n v="140"/>
        <n v="130"/>
        <n v="110"/>
        <n v="70"/>
        <n v="120"/>
        <n v="60"/>
        <n v="50"/>
        <n v="80"/>
        <n v="150"/>
        <n v="90"/>
        <n v="20"/>
        <n v="40"/>
        <m/>
      </sharedItems>
    </cacheField>
    <cacheField name="Total Long Distance Charges" numFmtId="0">
      <sharedItems containsString="0" containsBlank="1" containsNumber="1" minValue="0" maxValue="3564"/>
    </cacheField>
    <cacheField name="Total Refunds" numFmtId="0">
      <sharedItems containsString="0" containsBlank="1" containsNumber="1" minValue="0" maxValue="49.79" count="313">
        <n v="0"/>
        <n v="49.37"/>
        <n v="33.29"/>
        <n v="24.98"/>
        <n v="46.75"/>
        <n v="24.9"/>
        <n v="1.83"/>
        <n v="45.6"/>
        <n v="43.95"/>
        <n v="4.96"/>
        <n v="17.760000000000002"/>
        <n v="28.63"/>
        <n v="34.47"/>
        <n v="45.07"/>
        <n v="8.74"/>
        <n v="11.05"/>
        <n v="36.6"/>
        <n v="23.47"/>
        <n v="37.03"/>
        <n v="5.73"/>
        <n v="39.270000000000003"/>
        <n v="47.87"/>
        <n v="46.39"/>
        <n v="33.1"/>
        <n v="13.07"/>
        <n v="3.33"/>
        <n v="23.28"/>
        <n v="23.72"/>
        <n v="1.65"/>
        <n v="17.16"/>
        <n v="38.33"/>
        <n v="19.16"/>
        <n v="49.76"/>
        <n v="29.95"/>
        <n v="30.75"/>
        <n v="15.62"/>
        <n v="17.190000000000001"/>
        <n v="4.93"/>
        <n v="31.58"/>
        <n v="1.31"/>
        <n v="3.2"/>
        <n v="16.579999999999998"/>
        <n v="27.01"/>
        <n v="47.04"/>
        <n v="34.450000000000003"/>
        <n v="18.39"/>
        <n v="35.700000000000003"/>
        <n v="36.520000000000003"/>
        <n v="12.8"/>
        <n v="26.87"/>
        <n v="3.59"/>
        <n v="21.72"/>
        <n v="48.79"/>
        <n v="20.16"/>
        <n v="10.57"/>
        <n v="12.48"/>
        <n v="18.55"/>
        <n v="32.53"/>
        <n v="31.39"/>
        <n v="27.89"/>
        <n v="9.49"/>
        <n v="32.46"/>
        <n v="16.86"/>
        <n v="30.26"/>
        <n v="17.96"/>
        <n v="47.36"/>
        <n v="33.07"/>
        <n v="22.97"/>
        <n v="29.88"/>
        <n v="18.170000000000002"/>
        <n v="36.92"/>
        <n v="49.06"/>
        <n v="18.88"/>
        <n v="14.15"/>
        <n v="26.84"/>
        <n v="1.66"/>
        <n v="9.39"/>
        <n v="46.26"/>
        <n v="49.53"/>
        <n v="9.35"/>
        <n v="13.01"/>
        <n v="29.84"/>
        <n v="21.71"/>
        <n v="20.45"/>
        <n v="27.3"/>
        <n v="28.49"/>
        <n v="2.97"/>
        <n v="20.28"/>
        <n v="45.44"/>
        <n v="1.0900000000000001"/>
        <n v="16.559999999999999"/>
        <n v="19.13"/>
        <n v="46.99"/>
        <n v="44.81"/>
        <n v="34.090000000000003"/>
        <n v="36.44"/>
        <n v="33.24"/>
        <n v="37.01"/>
        <n v="13.37"/>
        <n v="40.64"/>
        <n v="11.45"/>
        <n v="26.55"/>
        <n v="31.9"/>
        <n v="27.6"/>
        <n v="36.22"/>
        <n v="34.69"/>
        <n v="35.82"/>
        <n v="29.21"/>
        <n v="10.65"/>
        <n v="5.55"/>
        <n v="37.49"/>
        <n v="12.66"/>
        <n v="25.07"/>
        <n v="25.79"/>
        <n v="35.61"/>
        <n v="23.67"/>
        <n v="38.57"/>
        <n v="49.57"/>
        <n v="9.2200000000000006"/>
        <n v="40"/>
        <n v="6.79"/>
        <n v="1.69"/>
        <n v="41.23"/>
        <n v="17.5"/>
        <n v="2.21"/>
        <n v="5.15"/>
        <n v="33.76"/>
        <n v="7.39"/>
        <n v="46.78"/>
        <n v="8.3000000000000007"/>
        <n v="21.08"/>
        <n v="45.81"/>
        <n v="17.88"/>
        <n v="44.13"/>
        <n v="35.44"/>
        <n v="15.17"/>
        <n v="39.68"/>
        <n v="30.53"/>
        <n v="9.34"/>
        <n v="39.99"/>
        <n v="22.55"/>
        <n v="38.840000000000003"/>
        <n v="48.54"/>
        <n v="40.54"/>
        <n v="32.590000000000003"/>
        <n v="6.72"/>
        <n v="1.48"/>
        <n v="16.73"/>
        <n v="14.76"/>
        <n v="46.06"/>
        <n v="35.28"/>
        <n v="21.6"/>
        <n v="38.979999999999997"/>
        <n v="4.7"/>
        <n v="25.67"/>
        <n v="17.329999999999998"/>
        <n v="15.31"/>
        <n v="2.62"/>
        <n v="21.52"/>
        <n v="15.41"/>
        <n v="39.450000000000003"/>
        <n v="2.1800000000000002"/>
        <n v="9.36"/>
        <n v="14.57"/>
        <n v="23.39"/>
        <n v="26.83"/>
        <n v="40.15"/>
        <n v="27.24"/>
        <n v="34.67"/>
        <n v="6.26"/>
        <n v="49.79"/>
        <n v="4.7300000000000004"/>
        <n v="27.79"/>
        <n v="29.76"/>
        <n v="26.02"/>
        <n v="17.91"/>
        <n v="36.78"/>
        <n v="15.02"/>
        <n v="41.74"/>
        <n v="16.97"/>
        <n v="23.13"/>
        <n v="4.18"/>
        <n v="49.22"/>
        <n v="36.659999999999997"/>
        <n v="43.66"/>
        <n v="45.47"/>
        <n v="23.89"/>
        <n v="33.130000000000003"/>
        <n v="31.05"/>
        <n v="32.549999999999997"/>
        <n v="30.22"/>
        <n v="47.55"/>
        <n v="6.49"/>
        <n v="9.99"/>
        <n v="34.590000000000003"/>
        <n v="38.61"/>
        <n v="14.21"/>
        <n v="23.33"/>
        <n v="25.57"/>
        <n v="14.24"/>
        <n v="43.96"/>
        <n v="18.21"/>
        <n v="37.68"/>
        <n v="18.89"/>
        <n v="2.2400000000000002"/>
        <n v="25.98"/>
        <n v="9.73"/>
        <n v="20.23"/>
        <n v="46.81"/>
        <n v="29.59"/>
        <n v="15.73"/>
        <n v="18.64"/>
        <n v="39.29"/>
        <n v="16.260000000000002"/>
        <n v="36.4"/>
        <n v="42.64"/>
        <n v="32.090000000000003"/>
        <n v="13.43"/>
        <n v="42.43"/>
        <n v="49.51"/>
        <n v="5.47"/>
        <n v="44.16"/>
        <n v="45.69"/>
        <n v="44.31"/>
        <n v="39.92"/>
        <n v="16.12"/>
        <n v="25.84"/>
        <n v="7.3"/>
        <n v="20.190000000000001"/>
        <n v="29.64"/>
        <n v="28.98"/>
        <n v="5.44"/>
        <n v="14.93"/>
        <n v="21.69"/>
        <n v="24.99"/>
        <n v="45.75"/>
        <n v="38.15"/>
        <n v="14.67"/>
        <n v="30.45"/>
        <n v="35.340000000000003"/>
        <n v="46.07"/>
        <n v="10.76"/>
        <n v="4.5999999999999996"/>
        <n v="18.84"/>
        <n v="4.68"/>
        <n v="37.450000000000003"/>
        <n v="26.99"/>
        <n v="16.89"/>
        <n v="44.58"/>
        <n v="33.799999999999997"/>
        <n v="17.170000000000002"/>
        <n v="12.07"/>
        <n v="38.369999999999997"/>
        <n v="42.57"/>
        <n v="33.729999999999997"/>
        <n v="41.66"/>
        <n v="47.79"/>
        <n v="14.22"/>
        <n v="11.85"/>
        <n v="8.9600000000000009"/>
        <n v="38.340000000000003"/>
        <n v="6.11"/>
        <n v="23.5"/>
        <n v="39.18"/>
        <n v="28.7"/>
        <n v="15.2"/>
        <n v="20.87"/>
        <n v="10.47"/>
        <n v="35.049999999999997"/>
        <n v="25.92"/>
        <n v="48.59"/>
        <n v="25.49"/>
        <n v="41.21"/>
        <n v="41.2"/>
        <n v="14.78"/>
        <n v="23.97"/>
        <n v="28.42"/>
        <n v="45.61"/>
        <n v="32.24"/>
        <n v="30.14"/>
        <n v="17.05"/>
        <n v="12.16"/>
        <n v="20.29"/>
        <n v="29.41"/>
        <n v="42.29"/>
        <n v="21.81"/>
        <n v="29.5"/>
        <n v="19.32"/>
        <n v="34.83"/>
        <n v="27.09"/>
        <n v="41.67"/>
        <n v="36.29"/>
        <n v="28.08"/>
        <n v="32.65"/>
        <n v="11"/>
        <n v="49.23"/>
        <n v="43.12"/>
        <n v="19.309999999999999"/>
        <n v="9.48"/>
        <n v="34.29"/>
        <n v="16.989999999999998"/>
        <n v="22.96"/>
        <n v="37.06"/>
        <n v="1.99"/>
        <n v="11.8"/>
        <n v="47.91"/>
        <n v="15.76"/>
        <n v="2.93"/>
        <n v="8.5299999999999994"/>
        <n v="6.65"/>
        <n v="26.32"/>
        <n v="11.83"/>
        <m/>
      </sharedItems>
    </cacheField>
    <cacheField name="Total Revenue" numFmtId="0">
      <sharedItems containsString="0" containsBlank="1" containsNumber="1" minValue="21.36" maxValue="11979.34" count="4199">
        <n v="2677.15"/>
        <n v="5014.8999999999996"/>
        <n v="1590.42"/>
        <n v="1276.4000000000001"/>
        <n v="4562.5600000000004"/>
        <n v="375.77"/>
        <n v="2455.7199999999998"/>
        <n v="6781.09"/>
        <n v="11169.77"/>
        <n v="164.36"/>
        <n v="4207.5600000000004"/>
        <n v="219.04"/>
        <n v="6393.61"/>
        <n v="301.08"/>
        <n v="731.71"/>
        <n v="1833.92"/>
        <n v="6643.16"/>
        <n v="6725.86"/>
        <n v="5946.56"/>
        <n v="97.94"/>
        <n v="2025.75"/>
        <n v="78.22"/>
        <n v="608.85"/>
        <n v="5292.64"/>
        <n v="455.86"/>
        <n v="393.96"/>
        <n v="81.900000000000006"/>
        <n v="99.64"/>
        <n v="5820.68"/>
        <n v="4158.76"/>
        <n v="196.89"/>
        <n v="970.81"/>
        <n v="365.65"/>
        <n v="5057.34"/>
        <n v="4134.55"/>
        <n v="6819.97"/>
        <n v="144.63999999999999"/>
        <n v="1921.97"/>
        <n v="197.94"/>
        <n v="2196.73"/>
        <n v="1005.54"/>
        <n v="6960"/>
        <n v="892.75"/>
        <n v="335.04"/>
        <n v="5102.1000000000004"/>
        <n v="1459.35"/>
        <n v="2748.7"/>
        <n v="3252.13"/>
        <n v="4641.1000000000004"/>
        <n v="9298.85"/>
        <n v="1620.52"/>
        <n v="1321.65"/>
        <n v="8090.26"/>
        <n v="7966.41"/>
        <n v="209.82"/>
        <n v="600"/>
        <n v="1728.57"/>
        <n v="8403.59"/>
        <n v="4052.17"/>
        <n v="36.409999999999997"/>
        <n v="8229.43"/>
        <n v="119.33"/>
        <n v="3265.55"/>
        <n v="590.35"/>
        <n v="7942.15"/>
        <n v="6821.29"/>
        <n v="9442.24"/>
        <n v="3585.25"/>
        <n v="552.1"/>
        <n v="7162.37"/>
        <n v="5092.1899999999996"/>
        <n v="956.28"/>
        <n v="2866.97"/>
        <n v="6755.68"/>
        <n v="9444"/>
        <n v="2491.1"/>
        <n v="129.99"/>
        <n v="733.35"/>
        <n v="1442.81"/>
        <n v="2798.92"/>
        <n v="3624.15"/>
        <n v="4293.6899999999996"/>
        <n v="1778.46"/>
        <n v="6366.42"/>
        <n v="605.79999999999995"/>
        <n v="5515.92"/>
        <n v="179.44"/>
        <n v="476.33"/>
        <n v="300.8"/>
        <n v="4599.7700000000004"/>
        <n v="6401.58"/>
        <n v="1033.8399999999999"/>
        <n v="7310.8"/>
        <n v="4578.5"/>
        <n v="3892.53"/>
        <n v="76.78"/>
        <n v="387.58"/>
        <n v="5069.91"/>
        <n v="2720.5"/>
        <n v="3396.75"/>
        <n v="1401.9"/>
        <n v="3985.35"/>
        <n v="4845.75"/>
        <n v="7224.85"/>
        <n v="2533.7800000000002"/>
        <n v="68.94"/>
        <n v="1679.81"/>
        <n v="8614.7999999999993"/>
        <n v="2327.1"/>
        <n v="8192.43"/>
        <n v="1029.8699999999999"/>
        <n v="2911.5"/>
        <n v="2109.9699999999998"/>
        <n v="799.37"/>
        <n v="8435.6"/>
        <n v="199.8"/>
        <n v="102.5"/>
        <n v="771.95"/>
        <n v="144.22"/>
        <n v="5769.85"/>
        <n v="392.2"/>
        <n v="1765.95"/>
        <n v="4754.3"/>
        <n v="58.9"/>
        <n v="2031.5"/>
        <n v="468.36"/>
        <n v="5411.41"/>
        <n v="6494.41"/>
        <n v="4576.12"/>
        <n v="2577.15"/>
        <n v="7513.61"/>
        <n v="3135.22"/>
        <n v="42.52"/>
        <n v="2776.13"/>
        <n v="2715.85"/>
        <n v="5967.45"/>
        <n v="8273.24"/>
        <n v="2845.78"/>
        <n v="3721.85"/>
        <n v="8616.9500000000007"/>
        <n v="6534.59"/>
        <n v="356.55"/>
        <n v="1031.4000000000001"/>
        <n v="468.86"/>
        <n v="2521.6"/>
        <n v="1552.66"/>
        <n v="4660.99"/>
        <n v="1288.55"/>
        <n v="1457.9"/>
        <n v="6189.54"/>
        <n v="1171.72"/>
        <n v="214.66"/>
        <n v="2353.31"/>
        <n v="5050.96"/>
        <n v="3673.39"/>
        <n v="2946.05"/>
        <n v="123.72"/>
        <n v="1989.3"/>
        <n v="492.18"/>
        <n v="8141.35"/>
        <n v="5342.83"/>
        <n v="8580.15"/>
        <n v="7877.57"/>
        <n v="166.44"/>
        <n v="1843.83"/>
        <n v="4473.1499999999996"/>
        <n v="3859.27"/>
        <n v="6452.75"/>
        <n v="1091.69"/>
        <n v="5488.89"/>
        <n v="50.44"/>
        <n v="2762.17"/>
        <n v="4335.3"/>
        <n v="3453.4"/>
        <n v="3388.51"/>
        <n v="203.01"/>
        <n v="9681.5499999999993"/>
        <n v="2623.85"/>
        <n v="3690.81"/>
        <n v="116.27"/>
        <n v="557.73"/>
        <n v="111.35"/>
        <n v="1630.4"/>
        <n v="2372.85"/>
        <n v="264.54000000000002"/>
        <n v="675.49"/>
        <n v="740.84"/>
        <n v="2045.63"/>
        <n v="25.7"/>
        <n v="785.04"/>
        <n v="1098.99"/>
        <n v="210.01"/>
        <n v="10373.65"/>
        <n v="3180.3"/>
        <n v="4785.13"/>
        <n v="1149.22"/>
        <n v="1273.49"/>
        <n v="1950.29"/>
        <n v="1821.17"/>
        <n v="4145.8999999999996"/>
        <n v="488.68"/>
        <n v="8012.25"/>
        <n v="300.64999999999998"/>
        <n v="193.81"/>
        <n v="6747.08"/>
        <n v="3102.05"/>
        <n v="4478.16"/>
        <n v="3198.21"/>
        <n v="79.45"/>
        <n v="240.08"/>
        <n v="9204.75"/>
        <n v="2447.61"/>
        <n v="24.39"/>
        <n v="1154.54"/>
        <n v="144.68"/>
        <n v="91.98"/>
        <n v="1802.55"/>
        <n v="7003.13"/>
        <n v="5658.9"/>
        <n v="2409.9"/>
        <n v="943.96"/>
        <n v="2315.86"/>
        <n v="4778.4799999999996"/>
        <n v="90.05"/>
        <n v="880.2"/>
        <n v="732.13"/>
        <n v="4987.6499999999996"/>
        <n v="1603.06"/>
        <n v="7551.7"/>
        <n v="1591.12"/>
        <n v="1622.17"/>
        <n v="369.31"/>
        <n v="2183.39"/>
        <n v="559.14"/>
        <n v="2447.35"/>
        <n v="10022.26"/>
        <n v="86.6"/>
        <n v="1449.96"/>
        <n v="4678.38"/>
        <n v="22.25"/>
        <n v="411.15"/>
        <n v="2317.9499999999998"/>
        <n v="7710.15"/>
        <n v="10052.49"/>
        <n v="382.09"/>
        <n v="1971.66"/>
        <n v="3245.26"/>
        <n v="60.66"/>
        <n v="264.61"/>
        <n v="617.20000000000005"/>
        <n v="509"/>
        <n v="3139.8"/>
        <n v="3828.61"/>
        <n v="5777.68"/>
        <n v="86.68"/>
        <n v="3596.73"/>
        <n v="8329.6"/>
        <n v="1175.8"/>
        <n v="10169.89"/>
        <n v="5467.45"/>
        <n v="3452.76"/>
        <n v="3530.94"/>
        <n v="1911.9"/>
        <n v="27.87"/>
        <n v="4110.78"/>
        <n v="1309.1500000000001"/>
        <n v="9748.5"/>
        <n v="117.46"/>
        <n v="4708.8"/>
        <n v="3069.76"/>
        <n v="36.909999999999997"/>
        <n v="2662.41"/>
        <n v="6671.54"/>
        <n v="159.07"/>
        <n v="4550.54"/>
        <n v="525.5"/>
        <n v="1330.89"/>
        <n v="681.2"/>
        <n v="9108.2999999999993"/>
        <n v="3189.42"/>
        <n v="1904.15"/>
        <n v="117.59"/>
        <n v="772.54"/>
        <n v="4792.37"/>
        <n v="8836.5499999999993"/>
        <n v="7281.07"/>
        <n v="3208.16"/>
        <n v="3242.45"/>
        <n v="986.09"/>
        <n v="229.85"/>
        <n v="47.74"/>
        <n v="386.33"/>
        <n v="9443.68"/>
        <n v="3687.25"/>
        <n v="8470.2999999999993"/>
        <n v="7746.65"/>
        <n v="5970.22"/>
        <n v="673.05"/>
        <n v="257.39999999999998"/>
        <n v="90.28"/>
        <n v="1480.08"/>
        <n v="8776.4"/>
        <n v="829.28"/>
        <n v="1713.9"/>
        <n v="9160.58"/>
        <n v="7888.17"/>
        <n v="1790.57"/>
        <n v="5786.7"/>
        <n v="4927.25"/>
        <n v="1481.7"/>
        <n v="2993.47"/>
        <n v="228.57"/>
        <n v="4211.6000000000004"/>
        <n v="3474.55"/>
        <n v="3079.64"/>
        <n v="4978.2"/>
        <n v="127.98"/>
        <n v="782.91"/>
        <n v="298.7"/>
        <n v="471.43"/>
        <n v="7922.38"/>
        <n v="4940.28"/>
        <n v="3758.44"/>
        <n v="2046.53"/>
        <n v="4464.93"/>
        <n v="113.53"/>
        <n v="73.11"/>
        <n v="4764.47"/>
        <n v="617.59"/>
        <n v="3370.2"/>
        <n v="168.92"/>
        <n v="567.44000000000005"/>
        <n v="4528.97"/>
        <n v="1976.73"/>
        <n v="9125.1200000000008"/>
        <n v="140.66999999999999"/>
        <n v="1528.25"/>
        <n v="77.81"/>
        <n v="2028.39"/>
        <n v="2495.1999999999998"/>
        <n v="8097.4"/>
        <n v="171.48"/>
        <n v="1857.37"/>
        <n v="258.87"/>
        <n v="4334.76"/>
        <n v="1509.69"/>
        <n v="389.39"/>
        <n v="93.7"/>
        <n v="2571.48"/>
        <n v="93.08"/>
        <n v="162.4"/>
        <n v="7833.13"/>
        <n v="27.52"/>
        <n v="2041.5"/>
        <n v="1736.44"/>
        <n v="706.3"/>
        <n v="6979.67"/>
        <n v="1897.41"/>
        <n v="3087.35"/>
        <n v="6970.31"/>
        <n v="247.71"/>
        <n v="1045.24"/>
        <n v="4669.6000000000004"/>
        <n v="9250.02"/>
        <n v="3024.03"/>
        <n v="4918.5600000000004"/>
        <n v="1525.31"/>
        <n v="3066.93"/>
        <n v="101.29"/>
        <n v="2790.91"/>
        <n v="2108.64"/>
        <n v="7164.15"/>
        <n v="3555.7"/>
        <n v="10025.44"/>
        <n v="2209.21"/>
        <n v="331.74"/>
        <n v="4137.1499999999996"/>
        <n v="2687.05"/>
        <n v="69.41"/>
        <n v="126.89"/>
        <n v="8292.34"/>
        <n v="2563.71"/>
        <n v="3516.46"/>
        <n v="341.15"/>
        <n v="3280.12"/>
        <n v="1362.15"/>
        <n v="6690.05"/>
        <n v="1840.49"/>
        <n v="4024.43"/>
        <n v="1203.4000000000001"/>
        <n v="4957.3"/>
        <n v="5671.38"/>
        <n v="110.94"/>
        <n v="4691.93"/>
        <n v="9602.2999999999993"/>
        <n v="361.55"/>
        <n v="8038.71"/>
        <n v="1615.52"/>
        <n v="4425.3100000000004"/>
        <n v="200.78"/>
        <n v="5630.03"/>
        <n v="55.08"/>
        <n v="3624.77"/>
        <n v="4528"/>
        <n v="836.35"/>
        <n v="1943.37"/>
        <n v="1872.25"/>
        <n v="3174.45"/>
        <n v="7390.35"/>
        <n v="964.15"/>
        <n v="1627.29"/>
        <n v="467.31"/>
        <n v="344.18"/>
        <n v="4527.05"/>
        <n v="326.3"/>
        <n v="1830.11"/>
        <n v="3805.77"/>
        <n v="36.07"/>
        <n v="2768.85"/>
        <n v="126.25"/>
        <n v="527.91"/>
        <n v="3879.74"/>
        <n v="9387.3799999999992"/>
        <n v="750.49"/>
        <n v="6533.2"/>
        <n v="2182.4499999999998"/>
        <n v="1126.82"/>
        <n v="98.55"/>
        <n v="7665.2"/>
        <n v="111.44"/>
        <n v="183.99"/>
        <n v="108.42"/>
        <n v="822.79"/>
        <n v="7038.45"/>
        <n v="682.15"/>
        <n v="8849.98"/>
        <n v="1307.45"/>
        <n v="3109.78"/>
        <n v="338.98"/>
        <n v="480.87"/>
        <n v="2534.6999999999998"/>
        <n v="21.36"/>
        <n v="7017.35"/>
        <n v="167.2"/>
        <n v="1587.23"/>
        <n v="785.93"/>
        <n v="4020.17"/>
        <n v="228.79"/>
        <n v="4121.08"/>
        <n v="3476.49"/>
        <n v="3735.75"/>
        <n v="3937.32"/>
        <n v="5124.18"/>
        <n v="87.03"/>
        <n v="1305.17"/>
        <n v="6343.89"/>
        <n v="440.25"/>
        <n v="1819.05"/>
        <n v="4726.6499999999996"/>
        <n v="7698.38"/>
        <n v="6367.01"/>
        <n v="1443.48"/>
        <n v="5412.09"/>
        <n v="4049.5"/>
        <n v="1122.1500000000001"/>
        <n v="24.8"/>
        <n v="8542.9699999999993"/>
        <n v="689.54"/>
        <n v="6125.84"/>
        <n v="7442.67"/>
        <n v="610.28"/>
        <n v="442.45"/>
        <n v="115.72"/>
        <n v="9731.2800000000007"/>
        <n v="2828"/>
        <n v="4852.09"/>
        <n v="9578.93"/>
        <n v="5288.58"/>
        <n v="305.55"/>
        <n v="3858.88"/>
        <n v="9160.17"/>
        <n v="35.25"/>
        <n v="5935.12"/>
        <n v="5161.9399999999996"/>
        <n v="8234.77"/>
        <n v="8514.0300000000007"/>
        <n v="2279.56"/>
        <n v="1314.58"/>
        <n v="1942.95"/>
        <n v="7458.86"/>
        <n v="4656.88"/>
        <n v="56.59"/>
        <n v="273.72000000000003"/>
        <n v="565.38"/>
        <n v="6362.96"/>
        <n v="79.430000000000007"/>
        <n v="124.83"/>
        <n v="2264.5"/>
        <n v="913.39"/>
        <n v="5388.04"/>
        <n v="316.92"/>
        <n v="4453.4799999999996"/>
        <n v="7614.4"/>
        <n v="3539.58"/>
        <n v="2514.61"/>
        <n v="37.090000000000003"/>
        <n v="6920.9"/>
        <n v="5609.25"/>
        <n v="6716.54"/>
        <n v="6164.81"/>
        <n v="5320.57"/>
        <n v="167.39"/>
        <n v="7208.92"/>
        <n v="5186.03"/>
        <n v="6631.85"/>
        <n v="4651.25"/>
        <n v="4203.93"/>
        <n v="2832.1"/>
        <n v="1445.57"/>
        <n v="4253.04"/>
        <n v="66.56"/>
        <n v="1218.3"/>
        <n v="3570.15"/>
        <n v="1537.85"/>
        <n v="458.55"/>
        <n v="3220.95"/>
        <n v="9538.68"/>
        <n v="3173.44"/>
        <n v="4268.63"/>
        <n v="237.47"/>
        <n v="272.83999999999997"/>
        <n v="2485.1999999999998"/>
        <n v="3593.87"/>
        <n v="312.93"/>
        <n v="6240.12"/>
        <n v="1668.29"/>
        <n v="647.16"/>
        <n v="1596.17"/>
        <n v="1141.71"/>
        <n v="1520.1"/>
        <n v="1051.05"/>
        <n v="990.81"/>
        <n v="2151.4699999999998"/>
        <n v="85.73"/>
        <n v="2375.4"/>
        <n v="547.70000000000005"/>
        <n v="6272.4"/>
        <n v="6504.13"/>
        <n v="48.51"/>
        <n v="2993.4"/>
        <n v="1413.96"/>
        <n v="2049.0500000000002"/>
        <n v="3521.7"/>
        <n v="2055.0100000000002"/>
        <n v="6955.35"/>
        <n v="1620.25"/>
        <n v="4146.53"/>
        <n v="6388.94"/>
        <n v="87.49"/>
        <n v="1393.1"/>
        <n v="1838.15"/>
        <n v="7760.48"/>
        <n v="498"/>
        <n v="3555.75"/>
        <n v="528.20000000000005"/>
        <n v="2508.15"/>
        <n v="5760.93"/>
        <n v="2563.42"/>
        <n v="6568"/>
        <n v="4668"/>
        <n v="784.63"/>
        <n v="6296.46"/>
        <n v="617.15"/>
        <n v="1955.19"/>
        <n v="2476.98"/>
        <n v="10430.99"/>
        <n v="41.52"/>
        <n v="1286.29"/>
        <n v="857.75"/>
        <n v="8500.2800000000007"/>
        <n v="932.54"/>
        <n v="4517.84"/>
        <n v="8681.58"/>
        <n v="6963.69"/>
        <n v="714.57"/>
        <n v="2560.1"/>
        <n v="8526.9"/>
        <n v="3076.2"/>
        <n v="45.3"/>
        <n v="386.82"/>
        <n v="973.53"/>
        <n v="3062.77"/>
        <n v="2444.98"/>
        <n v="2620.7199999999998"/>
        <n v="736.4"/>
        <n v="10121.1"/>
        <n v="2667.9"/>
        <n v="1454.53"/>
        <n v="1556.18"/>
        <n v="2526.9899999999998"/>
        <n v="6412.05"/>
        <n v="4992.47"/>
        <n v="2331.5500000000002"/>
        <n v="123.28"/>
        <n v="4200.3"/>
        <n v="1035.8"/>
        <n v="94.18"/>
        <n v="8848.2800000000007"/>
        <n v="183.56"/>
        <n v="198.69"/>
        <n v="6595.11"/>
        <n v="5751.52"/>
        <n v="7416.97"/>
        <n v="9183.7999999999993"/>
        <n v="2360.9699999999998"/>
        <n v="1540.25"/>
        <n v="6125.79"/>
        <n v="4175.5"/>
        <n v="8521.5499999999993"/>
        <n v="219.49"/>
        <n v="157.26"/>
        <n v="1104.2"/>
        <n v="772.84"/>
        <n v="30.5"/>
        <n v="6328.5"/>
        <n v="6010.87"/>
        <n v="7274.09"/>
        <n v="828.2"/>
        <n v="3062.75"/>
        <n v="7512.43"/>
        <n v="1544.81"/>
        <n v="7717.66"/>
        <n v="1832.13"/>
        <n v="629.35"/>
        <n v="4782.82"/>
        <n v="867.74"/>
        <n v="5844.03"/>
        <n v="102.91"/>
        <n v="4524.6499999999996"/>
        <n v="4204.45"/>
        <n v="6085.68"/>
        <n v="6697.3"/>
        <n v="6385.8"/>
        <n v="825.4"/>
        <n v="7425.9"/>
        <n v="5934.1"/>
        <n v="25.73"/>
        <n v="1772"/>
        <n v="11514.81"/>
        <n v="2190.16"/>
        <n v="976.6"/>
        <n v="7352.67"/>
        <n v="1659.17"/>
        <n v="231.36"/>
        <n v="9749.4"/>
        <n v="3263.6"/>
        <n v="541.85"/>
        <n v="155.65"/>
        <n v="799.45"/>
        <n v="614.76"/>
        <n v="2191.4499999999998"/>
        <n v="247.05"/>
        <n v="4900.5600000000004"/>
        <n v="11634.53"/>
        <n v="560.23"/>
        <n v="7074.51"/>
        <n v="2776.27"/>
        <n v="8488.2000000000007"/>
        <n v="1900.67"/>
        <n v="3975.33"/>
        <n v="5934.73"/>
        <n v="487.58"/>
        <n v="2916.86"/>
        <n v="2652.88"/>
        <n v="6197.32"/>
        <n v="1639.16"/>
        <n v="1035.8499999999999"/>
        <n v="4161"/>
        <n v="3886.85"/>
        <n v="5807.33"/>
        <n v="121.76"/>
        <n v="8916.0400000000009"/>
        <n v="368.06"/>
        <n v="9006.4699999999993"/>
        <n v="1347.43"/>
        <n v="190.07"/>
        <n v="2556.83"/>
        <n v="96.52"/>
        <n v="2491.38"/>
        <n v="1883.35"/>
        <n v="189.95"/>
        <n v="8727.75"/>
        <n v="1134.94"/>
        <n v="1886.95"/>
        <n v="4213.1899999999996"/>
        <n v="3192.47"/>
        <n v="4431.5600000000004"/>
        <n v="129.6"/>
        <n v="1156.55"/>
        <n v="888.84"/>
        <n v="5412.62"/>
        <n v="1813.93"/>
        <n v="761.79"/>
        <n v="5969.39"/>
        <n v="2834.39"/>
        <n v="1211.75"/>
        <n v="3894.75"/>
        <n v="2276.59"/>
        <n v="865.29"/>
        <n v="1174.6600000000001"/>
        <n v="1605.25"/>
        <n v="324.31"/>
        <n v="137.12"/>
        <n v="3243.85"/>
        <n v="10205.35"/>
        <n v="1754.3"/>
        <n v="464.89"/>
        <n v="1576.75"/>
        <n v="3458.71"/>
        <n v="50.21"/>
        <n v="753.79"/>
        <n v="330.77"/>
        <n v="10251.26"/>
        <n v="10003.07"/>
        <n v="415.79"/>
        <n v="5062.63"/>
        <n v="3871.35"/>
        <n v="6842.3"/>
        <n v="35.299999999999997"/>
        <n v="4709.24"/>
        <n v="3992.65"/>
        <n v="1110.75"/>
        <n v="6565.93"/>
        <n v="4533.1499999999996"/>
        <n v="515.85"/>
        <n v="7908.19"/>
        <n v="3221.69"/>
        <n v="2203.5"/>
        <n v="4033.88"/>
        <n v="4080.62"/>
        <n v="1116.07"/>
        <n v="1309"/>
        <n v="131.35"/>
        <n v="10221.85"/>
        <n v="664.4"/>
        <n v="770.95"/>
        <n v="4393.16"/>
        <n v="3042.86"/>
        <n v="301.42"/>
        <n v="5781.1"/>
        <n v="8612"/>
        <n v="1410.28"/>
        <n v="691.54"/>
        <n v="2462.4"/>
        <n v="9143.41"/>
        <n v="3345.87"/>
        <n v="795.22"/>
        <n v="2000.08"/>
        <n v="90.8"/>
        <n v="3005.8"/>
        <n v="53.73"/>
        <n v="3783.16"/>
        <n v="9881.61"/>
        <n v="7508.66"/>
        <n v="4221.67"/>
        <n v="4410.24"/>
        <n v="952.35"/>
        <n v="5493.45"/>
        <n v="8062.46"/>
        <n v="1147"/>
        <n v="5190.8500000000004"/>
        <n v="9881.0400000000009"/>
        <n v="7240.6"/>
        <n v="11416.21"/>
        <n v="222.46"/>
        <n v="290.02999999999997"/>
        <n v="6191.88"/>
        <n v="2599.2800000000002"/>
        <n v="5285.27"/>
        <n v="3441.91"/>
        <n v="4694.91"/>
        <n v="2851.6"/>
        <n v="1875.04"/>
        <n v="1420.59"/>
        <n v="1629.15"/>
        <n v="7413.62"/>
        <n v="846.6"/>
        <n v="5741.01"/>
        <n v="1015.38"/>
        <n v="9537.56"/>
        <n v="1271.5899999999999"/>
        <n v="3311.86"/>
        <n v="7241.15"/>
        <n v="45.8"/>
        <n v="6789.94"/>
        <n v="23.24"/>
        <n v="3382.01"/>
        <n v="6276.05"/>
        <n v="3122.87"/>
        <n v="4195.59"/>
        <n v="1221.5899999999999"/>
        <n v="851.54"/>
        <n v="7835.83"/>
        <n v="410.25"/>
        <n v="1525.35"/>
        <n v="3415.95"/>
        <n v="557.88"/>
        <n v="314.87"/>
        <n v="2431.2800000000002"/>
        <n v="7714.16"/>
        <n v="1557.56"/>
        <n v="8133.57"/>
        <n v="511.45"/>
        <n v="7276.86"/>
        <n v="3752.51"/>
        <n v="596.85"/>
        <n v="2217.44"/>
        <n v="4870.13"/>
        <n v="255.27"/>
        <n v="6418.51"/>
        <n v="1015.34"/>
        <n v="7699.72"/>
        <n v="9719.99"/>
        <n v="8460.9"/>
        <n v="9441.18"/>
        <n v="4242.43"/>
        <n v="997.6"/>
        <n v="5179.55"/>
        <n v="2591.25"/>
        <n v="425.47"/>
        <n v="2747.26"/>
        <n v="2169.6999999999998"/>
        <n v="1963.4"/>
        <n v="1044.8399999999999"/>
        <n v="8358.42"/>
        <n v="7921.89"/>
        <n v="28.32"/>
        <n v="1601.15"/>
        <n v="2367.7399999999998"/>
        <n v="7605.44"/>
        <n v="4150.5200000000004"/>
        <n v="82.15"/>
        <n v="5555.15"/>
        <n v="672.7"/>
        <n v="3917.2"/>
        <n v="7181.56"/>
        <n v="4390.25"/>
        <n v="3922.41"/>
        <n v="3310.5"/>
        <n v="1062"/>
        <n v="1795.78"/>
        <n v="119.88"/>
        <n v="2453.58"/>
        <n v="1009.7"/>
        <n v="2245.4699999999998"/>
        <n v="264.8"/>
        <n v="5098.5"/>
        <n v="7804.33"/>
        <n v="24.12"/>
        <n v="5830.79"/>
        <n v="724.35"/>
        <n v="169.47"/>
        <n v="5631.03"/>
        <n v="1012.8"/>
        <n v="7689.8"/>
        <n v="1517.41"/>
        <n v="560.5"/>
        <n v="104.11"/>
        <n v="1814.16"/>
        <n v="477.4"/>
        <n v="496.42"/>
        <n v="572.29999999999995"/>
        <n v="1212"/>
        <n v="4489.53"/>
        <n v="106.84"/>
        <n v="2746.5"/>
        <n v="8588.81"/>
        <n v="8525.5"/>
        <n v="405.94"/>
        <n v="158.97999999999999"/>
        <n v="423.49"/>
        <n v="423.89"/>
        <n v="4751.09"/>
        <n v="5422.59"/>
        <n v="2466.19"/>
        <n v="3482.7"/>
        <n v="179.08"/>
        <n v="8145.85"/>
        <n v="1065.1500000000001"/>
        <n v="7435.88"/>
        <n v="5736.47"/>
        <n v="1386.05"/>
        <n v="3111.63"/>
        <n v="3712.51"/>
        <n v="298.45"/>
        <n v="1291.8"/>
        <n v="5958.91"/>
        <n v="98.32"/>
        <n v="351.28"/>
        <n v="6812.79"/>
        <n v="752.25"/>
        <n v="273.92"/>
        <n v="774.6"/>
        <n v="6068.94"/>
        <n v="4525.32"/>
        <n v="7095.54"/>
        <n v="505.1"/>
        <n v="3911.52"/>
        <n v="2203.23"/>
        <n v="712.6"/>
        <n v="10343.620000000001"/>
        <n v="897.74"/>
        <n v="8531.5499999999993"/>
        <n v="6188.98"/>
        <n v="6056.95"/>
        <n v="2827.29"/>
        <n v="1701.65"/>
        <n v="9041.35"/>
        <n v="91.99"/>
        <n v="592.15"/>
        <n v="414.06"/>
        <n v="9275.1"/>
        <n v="7605.03"/>
        <n v="232.44"/>
        <n v="249.88"/>
        <n v="4179.2"/>
        <n v="1879.73"/>
        <n v="156.21"/>
        <n v="585.21"/>
        <n v="3290.7"/>
        <n v="592.75"/>
        <n v="189"/>
        <n v="9004.24"/>
        <n v="257.85000000000002"/>
        <n v="3252.79"/>
        <n v="1639"/>
        <n v="1145.3"/>
        <n v="2015.86"/>
        <n v="2132.89"/>
        <n v="2295.65"/>
        <n v="168.67"/>
        <n v="667.7"/>
        <n v="349.36"/>
        <n v="46.67"/>
        <n v="9206.23"/>
        <n v="747"/>
        <n v="1937.93"/>
        <n v="5538.91"/>
        <n v="7421.99"/>
        <n v="336.35"/>
        <n v="1930.73"/>
        <n v="9601.11"/>
        <n v="1561.5"/>
        <n v="5119.3999999999996"/>
        <n v="7173.04"/>
        <n v="4887.3599999999997"/>
        <n v="5380.05"/>
        <n v="53.77"/>
        <n v="8085.45"/>
        <n v="1715.88"/>
        <n v="3583.07"/>
        <n v="236.87"/>
        <n v="823.55"/>
        <n v="7561.75"/>
        <n v="3672.62"/>
        <n v="617.86"/>
        <n v="1143"/>
        <n v="578.61"/>
        <n v="8546.7099999999991"/>
        <n v="943.47"/>
        <n v="8698.74"/>
        <n v="1622.1"/>
        <n v="301.7"/>
        <n v="3448.66"/>
        <n v="4023.62"/>
        <n v="3774.44"/>
        <n v="419.99"/>
        <n v="771.96"/>
        <n v="472.16"/>
        <n v="102.66"/>
        <n v="2834.9"/>
        <n v="7423.58"/>
        <n v="7398.21"/>
        <n v="8499.2000000000007"/>
        <n v="1277.5"/>
        <n v="9766.86"/>
        <n v="970.2"/>
        <n v="4344.46"/>
        <n v="2430.38"/>
        <n v="6610.08"/>
        <n v="466.14"/>
        <n v="6588.22"/>
        <n v="218.98"/>
        <n v="1050.92"/>
        <n v="9712.9500000000007"/>
        <n v="6002.35"/>
        <n v="3827.93"/>
        <n v="48.95"/>
        <n v="116.48"/>
        <n v="4014.4"/>
        <n v="9896.9500000000007"/>
        <n v="498.03"/>
        <n v="33.5"/>
        <n v="108.33"/>
        <n v="8172.2"/>
        <n v="370.9"/>
        <n v="790.7"/>
        <n v="1221.93"/>
        <n v="9124.66"/>
        <n v="5507.79"/>
        <n v="4222.67"/>
        <n v="163.55000000000001"/>
        <n v="2952.4"/>
        <n v="2128.81"/>
        <n v="1930.35"/>
        <n v="4308.8999999999996"/>
        <n v="905.57"/>
        <n v="941.87"/>
        <n v="5015.5"/>
        <n v="7767.97"/>
        <n v="262.72000000000003"/>
        <n v="297.17"/>
        <n v="6542.5"/>
        <n v="2823.69"/>
        <n v="244.85"/>
        <n v="3128.55"/>
        <n v="3199.71"/>
        <n v="7781.35"/>
        <n v="3993.19"/>
        <n v="10013.700000000001"/>
        <n v="2792.88"/>
        <n v="2682.03"/>
        <n v="495.96"/>
        <n v="2925.78"/>
        <n v="512.25"/>
        <n v="7206.66"/>
        <n v="7098.42"/>
        <n v="1377.82"/>
        <n v="110.71"/>
        <n v="4313.67"/>
        <n v="419.96"/>
        <n v="422.21"/>
        <n v="97.81"/>
        <n v="2609.25"/>
        <n v="47.53"/>
        <n v="3517.9"/>
        <n v="4639.1499999999996"/>
        <n v="672.07"/>
        <n v="2674.99"/>
        <n v="280.27"/>
        <n v="1761.7"/>
        <n v="1002.22"/>
        <n v="253.88"/>
        <n v="313.60000000000002"/>
        <n v="121.68"/>
        <n v="1412.4"/>
        <n v="3740"/>
        <n v="8444.0300000000007"/>
        <n v="485.54"/>
        <n v="109.51"/>
        <n v="1216.44"/>
        <n v="1803.7"/>
        <n v="2656.38"/>
        <n v="2352.4499999999998"/>
        <n v="1783.62"/>
        <n v="7049.35"/>
        <n v="2868.67"/>
        <n v="34.700000000000003"/>
        <n v="633.26"/>
        <n v="1014.95"/>
        <n v="62.37"/>
        <n v="3218.92"/>
        <n v="1349.74"/>
        <n v="2654.36"/>
        <n v="2873.8"/>
        <n v="6538.37"/>
        <n v="9105.93"/>
        <n v="105.69"/>
        <n v="5969.38"/>
        <n v="33.770000000000003"/>
        <n v="4101.05"/>
        <n v="1783.74"/>
        <n v="391.93"/>
        <n v="3044.92"/>
        <n v="9225.2099999999991"/>
        <n v="1378.7"/>
        <n v="2761.35"/>
        <n v="1967.65"/>
        <n v="291.07"/>
        <n v="7488.9"/>
        <n v="973.81"/>
        <n v="5442.15"/>
        <n v="2928.5"/>
        <n v="11315.79"/>
        <n v="1293.8"/>
        <n v="3229.51"/>
        <n v="2418.9299999999998"/>
        <n v="4147.58"/>
        <n v="343.68"/>
        <n v="902.94"/>
        <n v="4141.83"/>
        <n v="1547.35"/>
        <n v="6098.25"/>
        <n v="327.71"/>
        <n v="6870.95"/>
        <n v="3066.55"/>
        <n v="6754.34"/>
        <n v="5775.24"/>
        <n v="4724.5"/>
        <n v="8366.4500000000007"/>
        <n v="98.92"/>
        <n v="1917.81"/>
        <n v="3453.34"/>
        <n v="114.85"/>
        <n v="584"/>
        <n v="85.65"/>
        <n v="8275.19"/>
        <n v="118.4"/>
        <n v="816.7"/>
        <n v="6515.63"/>
        <n v="585.01"/>
        <n v="519.87"/>
        <n v="8185.45"/>
        <n v="250.65"/>
        <n v="11596.99"/>
        <n v="9594.77"/>
        <n v="274.76"/>
        <n v="8275.39"/>
        <n v="8755.92"/>
        <n v="533.46"/>
        <n v="2135.1999999999998"/>
        <n v="124.89"/>
        <n v="108.8"/>
        <n v="8711.9500000000007"/>
        <n v="6670.4"/>
        <n v="7554.27"/>
        <n v="801.95"/>
        <n v="82.01"/>
        <n v="8697.7999999999993"/>
        <n v="82.02"/>
        <n v="35"/>
        <n v="7981.75"/>
        <n v="7807.35"/>
        <n v="5512.9"/>
        <n v="59.88"/>
        <n v="60.38"/>
        <n v="8155.01"/>
        <n v="4659.97"/>
        <n v="7428.44"/>
        <n v="3132.21"/>
        <n v="9735.76"/>
        <n v="6386.3"/>
        <n v="664.35"/>
        <n v="218.21"/>
        <n v="9621.1"/>
        <n v="65.430000000000007"/>
        <n v="551.35"/>
        <n v="689.08"/>
        <n v="3018.59"/>
        <n v="7315.12"/>
        <n v="2473.0500000000002"/>
        <n v="2029.71"/>
        <n v="2194.2800000000002"/>
        <n v="196.97"/>
        <n v="7833.17"/>
        <n v="634.54"/>
        <n v="6364.27"/>
        <n v="6455.52"/>
        <n v="179.97"/>
        <n v="356.05"/>
        <n v="2944.27"/>
        <n v="2254.77"/>
        <n v="1772.61"/>
        <n v="9311.7900000000009"/>
        <n v="98.5"/>
        <n v="3386.4"/>
        <n v="6576.63"/>
        <n v="2947.55"/>
        <n v="1463.7"/>
        <n v="4684.8"/>
        <n v="3289.29"/>
        <n v="1116.05"/>
        <n v="2356.16"/>
        <n v="4789.42"/>
        <n v="3475.63"/>
        <n v="3454.45"/>
        <n v="8597.1"/>
        <n v="37.56"/>
        <n v="6758.08"/>
        <n v="2335.87"/>
        <n v="2563.37"/>
        <n v="6966.87"/>
        <n v="663.55"/>
        <n v="1354.72"/>
        <n v="5890.9"/>
        <n v="5186.3500000000004"/>
        <n v="556"/>
        <n v="122.75"/>
        <n v="2435.15"/>
        <n v="9816.2000000000007"/>
        <n v="5952.84"/>
        <n v="1751.98"/>
        <n v="5903.37"/>
        <n v="387.9"/>
        <n v="2642.25"/>
        <n v="7986.43"/>
        <n v="6623.55"/>
        <n v="1907.1"/>
        <n v="232.61"/>
        <n v="11032.77"/>
        <n v="6685.48"/>
        <n v="2073.4499999999998"/>
        <n v="2718.2"/>
        <n v="2459.0500000000002"/>
        <n v="9885.8700000000008"/>
        <n v="965.43"/>
        <n v="3784"/>
        <n v="337.69"/>
        <n v="3018.26"/>
        <n v="6886.81"/>
        <n v="1520.31"/>
        <n v="1794.8"/>
        <n v="8862.2800000000007"/>
        <n v="2421.8000000000002"/>
        <n v="541.79999999999995"/>
        <n v="92.76"/>
        <n v="8423.82"/>
        <n v="1381.9"/>
        <n v="664.86"/>
        <n v="115.52"/>
        <n v="2804.1"/>
        <n v="1650.74"/>
        <n v="3085.35"/>
        <n v="3280.62"/>
        <n v="888.93"/>
        <n v="8694.2000000000007"/>
        <n v="1969.17"/>
        <n v="989.7"/>
        <n v="3706.87"/>
        <n v="5197.59"/>
        <n v="7143.58"/>
        <n v="71.88"/>
        <n v="58.02"/>
        <n v="7270.88"/>
        <n v="3287.07"/>
        <n v="477.85"/>
        <n v="226.95"/>
        <n v="267.01"/>
        <n v="82.99"/>
        <n v="6096.84"/>
        <n v="7723.94"/>
        <n v="4029.46"/>
        <n v="6252.77"/>
        <n v="139.35"/>
        <n v="788.05"/>
        <n v="81.98"/>
        <n v="99.99"/>
        <n v="1868.88"/>
        <n v="847.73"/>
        <n v="908"/>
        <n v="2515.0100000000002"/>
        <n v="1034.05"/>
        <n v="1274.51"/>
        <n v="437.12"/>
        <n v="3832.45"/>
        <n v="1946.55"/>
        <n v="792.15"/>
        <n v="2195.5500000000002"/>
        <n v="8302.7099999999991"/>
        <n v="1787.06"/>
        <n v="1556.03"/>
        <n v="1965.58"/>
        <n v="2570.9899999999998"/>
        <n v="4698.97"/>
        <n v="2628.34"/>
        <n v="7958.95"/>
        <n v="151.66999999999999"/>
        <n v="5237.25"/>
        <n v="91.7"/>
        <n v="160.43"/>
        <n v="6934.98"/>
        <n v="100.27"/>
        <n v="3510.59"/>
        <n v="95.05"/>
        <n v="2354.52"/>
        <n v="6195.25"/>
        <n v="3267.11"/>
        <n v="5002.42"/>
        <n v="128.47"/>
        <n v="540.95000000000005"/>
        <n v="989.88"/>
        <n v="6346.19"/>
        <n v="4710.28"/>
        <n v="964.77"/>
        <n v="2044"/>
        <n v="667.59"/>
        <n v="4319.57"/>
        <n v="2480.5500000000002"/>
        <n v="7029.35"/>
        <n v="1069.51"/>
        <n v="6230.82"/>
        <n v="159.27000000000001"/>
        <n v="2875.9"/>
        <n v="2768.65"/>
        <n v="787.52"/>
        <n v="1454.59"/>
        <n v="1280.48"/>
        <n v="2574.2199999999998"/>
        <n v="2031.17"/>
        <n v="4560.1499999999996"/>
        <n v="1509.7"/>
        <n v="3624.31"/>
        <n v="7857.14"/>
        <n v="1683.18"/>
        <n v="1478.85"/>
        <n v="914.32"/>
        <n v="83.35"/>
        <n v="2042.52"/>
        <n v="1307.8800000000001"/>
        <n v="766.49"/>
        <n v="3130.91"/>
        <n v="541.07000000000005"/>
        <n v="2300.7600000000002"/>
        <n v="3511.68"/>
        <n v="3356.67"/>
        <n v="3195.6"/>
        <n v="5291.06"/>
        <n v="267.88"/>
        <n v="2325.5500000000002"/>
        <n v="9500.02"/>
        <n v="8320.7099999999991"/>
        <n v="8527.4500000000007"/>
        <n v="3253.74"/>
        <n v="917.7"/>
        <n v="2564.9499999999998"/>
        <n v="1726.65"/>
        <n v="165.39"/>
        <n v="623"/>
        <n v="8023.5"/>
        <n v="1335.85"/>
        <n v="1667"/>
        <n v="882.76"/>
        <n v="8278.2000000000007"/>
        <n v="113.48"/>
        <n v="468.87"/>
        <n v="3181.45"/>
        <n v="3384.25"/>
        <n v="779.25"/>
        <n v="73.02"/>
        <n v="1507.9"/>
        <n v="220.38"/>
        <n v="2235.41"/>
        <n v="1103.32"/>
        <n v="4831.63"/>
        <n v="7177.7"/>
        <n v="1424.44"/>
        <n v="438.8"/>
        <n v="7643.52"/>
        <n v="852.5"/>
        <n v="7962.96"/>
        <n v="76.88"/>
        <n v="1917.3"/>
        <n v="4838.92"/>
        <n v="3232.17"/>
        <n v="3110.51"/>
        <n v="1665.62"/>
        <n v="193.9"/>
        <n v="468.35"/>
        <n v="3195.3"/>
        <n v="3689.52"/>
        <n v="406.55"/>
        <n v="9703.9"/>
        <n v="176.28"/>
        <n v="3923.45"/>
        <n v="557.03"/>
        <n v="10304.5"/>
        <n v="2844.54"/>
        <n v="4837.37"/>
        <n v="1164.07"/>
        <n v="1434.6"/>
        <n v="2185.3000000000002"/>
        <n v="5762.7"/>
        <n v="99.23"/>
        <n v="9511.93"/>
        <n v="5954.38"/>
        <n v="597.85"/>
        <n v="773.85"/>
        <n v="1183.8"/>
        <n v="1245.49"/>
        <n v="6941.74"/>
        <n v="6770.33"/>
        <n v="3946.76"/>
        <n v="3466.56"/>
        <n v="6281.33"/>
        <n v="600.9"/>
        <n v="8718.5300000000007"/>
        <n v="421.14"/>
        <n v="329.28"/>
        <n v="3198.08"/>
        <n v="3198.56"/>
        <n v="5905.65"/>
        <n v="7639.36"/>
        <n v="4333.3999999999996"/>
        <n v="953.25"/>
        <n v="4492.6499999999996"/>
        <n v="199.81"/>
        <n v="84.75"/>
        <n v="8849.56"/>
        <n v="1238.8800000000001"/>
        <n v="27.39"/>
        <n v="3021.6"/>
        <n v="725.55"/>
        <n v="963.12"/>
        <n v="1547.76"/>
        <n v="5450.05"/>
        <n v="894.9"/>
        <n v="318.57"/>
        <n v="1412.9"/>
        <n v="1713.52"/>
        <n v="601.30999999999995"/>
        <n v="10374.799999999999"/>
        <n v="4817.25"/>
        <n v="2913.85"/>
        <n v="6507"/>
        <n v="91.22"/>
        <n v="2473.1799999999998"/>
        <n v="51.26"/>
        <n v="907.65"/>
        <n v="1590.67"/>
        <n v="79.739999999999995"/>
        <n v="241.82"/>
        <n v="3480.52"/>
        <n v="41.74"/>
        <n v="448.01"/>
        <n v="6553.51"/>
        <n v="3175.13"/>
        <n v="5556.15"/>
        <n v="466.08"/>
        <n v="2625.75"/>
        <n v="6344.68"/>
        <n v="1668.56"/>
        <n v="172.08"/>
        <n v="1489.52"/>
        <n v="60.06"/>
        <n v="2189.35"/>
        <n v="6029.98"/>
        <n v="447.78"/>
        <n v="2413.29"/>
        <n v="579.91"/>
        <n v="2833.01"/>
        <n v="430.46"/>
        <n v="4782.55"/>
        <n v="4735"/>
        <n v="63.75"/>
        <n v="2398.09"/>
        <n v="4758.1000000000004"/>
        <n v="1819.51"/>
        <n v="1389.55"/>
        <n v="40.97"/>
        <n v="1763.76"/>
        <n v="2230.4499999999998"/>
        <n v="4118.13"/>
        <n v="903.6"/>
        <n v="8173.62"/>
        <n v="714.23"/>
        <n v="2559.21"/>
        <n v="1718.55"/>
        <n v="2118.89"/>
        <n v="5084.26"/>
        <n v="90.02"/>
        <n v="8769.2999999999993"/>
        <n v="371.4"/>
        <n v="425.53"/>
        <n v="7890.5"/>
        <n v="773.33"/>
        <n v="120.04"/>
        <n v="4140.08"/>
        <n v="2533.85"/>
        <n v="505.95"/>
        <n v="1796.75"/>
        <n v="4524.08"/>
        <n v="108.95"/>
        <n v="1835.81"/>
        <n v="566.83000000000004"/>
        <n v="6055.02"/>
        <n v="182.87"/>
        <n v="504.93"/>
        <n v="1748.29"/>
        <n v="69.61"/>
        <n v="7531.06"/>
        <n v="4473.58"/>
        <n v="1416.7"/>
        <n v="577.41"/>
        <n v="7289.83"/>
        <n v="1665.02"/>
        <n v="240.97"/>
        <n v="1239.31"/>
        <n v="6787.56"/>
        <n v="4178.54"/>
        <n v="79.23"/>
        <n v="1050.51"/>
        <n v="285.14999999999998"/>
        <n v="7176.15"/>
        <n v="2497.54"/>
        <n v="3356.57"/>
        <n v="2287.9499999999998"/>
        <n v="1404.86"/>
        <n v="3301.81"/>
        <n v="10769.46"/>
        <n v="7181.54"/>
        <n v="2886.55"/>
        <n v="689.01"/>
        <n v="8059.95"/>
        <n v="9749.85"/>
        <n v="10257.51"/>
        <n v="5317.95"/>
        <n v="77.91"/>
        <n v="6004.47"/>
        <n v="1603.86"/>
        <n v="793.45"/>
        <n v="8348.2900000000009"/>
        <n v="363.13"/>
        <n v="1215.27"/>
        <n v="3433.25"/>
        <n v="11221.6"/>
        <n v="1171.8800000000001"/>
        <n v="11174.43"/>
        <n v="5817.79"/>
        <n v="5441"/>
        <n v="335.41"/>
        <n v="324.8"/>
        <n v="411.25"/>
        <n v="272.56"/>
        <n v="4770.82"/>
        <n v="94.93"/>
        <n v="4234.0200000000004"/>
        <n v="342.66"/>
        <n v="176.56"/>
        <n v="4348.8"/>
        <n v="5965.43"/>
        <n v="3177.25"/>
        <n v="7215.37"/>
        <n v="5310.54"/>
        <n v="3377.8"/>
        <n v="1091.75"/>
        <n v="3222.68"/>
        <n v="7226.33"/>
        <n v="419.06"/>
        <n v="1672.17"/>
        <n v="4076.02"/>
        <n v="3668.97"/>
        <n v="6598.53"/>
        <n v="1527.98"/>
        <n v="69.75"/>
        <n v="189.72"/>
        <n v="1537.39"/>
        <n v="10788.56"/>
        <n v="9268.85"/>
        <n v="329.44"/>
        <n v="5114.2299999999996"/>
        <n v="5913.47"/>
        <n v="4559.91"/>
        <n v="1985.28"/>
        <n v="893.3"/>
        <n v="3302.82"/>
        <n v="2173.37"/>
        <n v="4025.13"/>
        <n v="1025.68"/>
        <n v="6969.77"/>
        <n v="4582.21"/>
        <n v="79.63"/>
        <n v="1002.08"/>
        <n v="5289.55"/>
        <n v="83.61"/>
        <n v="745.42"/>
        <n v="222.39"/>
        <n v="52.32"/>
        <n v="97.26"/>
        <n v="2610.9299999999998"/>
        <n v="4006.78"/>
        <n v="1396.96"/>
        <n v="3785.31"/>
        <n v="3545.95"/>
        <n v="3948.45"/>
        <n v="110.15"/>
        <n v="2176.04"/>
        <n v="1931.3"/>
        <n v="98.93"/>
        <n v="5891.83"/>
        <n v="1946.14"/>
        <n v="4218.96"/>
        <n v="86.04"/>
        <n v="1773.05"/>
        <n v="3961.93"/>
        <n v="1004.74"/>
        <n v="1934.12"/>
        <n v="845.26"/>
        <n v="1584.84"/>
        <n v="288.98"/>
        <n v="7501.08"/>
        <n v="4952.0200000000004"/>
        <n v="454.15"/>
        <n v="4353.07"/>
        <n v="7456.79"/>
        <n v="3657.38"/>
        <n v="4217.8"/>
        <n v="2966.95"/>
        <n v="1911.5"/>
        <n v="2505.56"/>
        <n v="96.8"/>
        <n v="858.45"/>
        <n v="2264"/>
        <n v="4331.4799999999996"/>
        <n v="2422.86"/>
        <n v="8080.25"/>
        <n v="95.47"/>
        <n v="6039.48"/>
        <n v="4422.49"/>
        <n v="102.45"/>
        <n v="3932.15"/>
        <n v="6011.12"/>
        <n v="5478.44"/>
        <n v="842.82"/>
        <n v="4904.5"/>
        <n v="1555.76"/>
        <n v="7396.37"/>
        <n v="3533.87"/>
        <n v="1062.72"/>
        <n v="2916.88"/>
        <n v="24.2"/>
        <n v="113.85"/>
        <n v="9077.0300000000007"/>
        <n v="7879.6"/>
        <n v="545.46"/>
        <n v="10184.549999999999"/>
        <n v="723.34"/>
        <n v="6532.15"/>
        <n v="11355.87"/>
        <n v="484.15"/>
        <n v="7689.6"/>
        <n v="3990.12"/>
        <n v="71.25"/>
        <n v="91.38"/>
        <n v="217.66"/>
        <n v="5349.31"/>
        <n v="4000.55"/>
        <n v="1200.55"/>
        <n v="360.49"/>
        <n v="2224.6999999999998"/>
        <n v="6124.77"/>
        <n v="1519.83"/>
        <n v="2057.44"/>
        <n v="1544.31"/>
        <n v="427.9"/>
        <n v="2072.75"/>
        <n v="354.61"/>
        <n v="2304.0700000000002"/>
        <n v="424.14"/>
        <n v="297.63"/>
        <n v="9082.15"/>
        <n v="1416.18"/>
        <n v="440.52"/>
        <n v="254.53"/>
        <n v="2528.0300000000002"/>
        <n v="1959.02"/>
        <n v="970.42"/>
        <n v="8348.42"/>
        <n v="140.93"/>
        <n v="5400.47"/>
        <n v="6994.64"/>
        <n v="695.75"/>
        <n v="477.33"/>
        <n v="403.75"/>
        <n v="396.35"/>
        <n v="4716.78"/>
        <n v="4556.43"/>
        <n v="8935.65"/>
        <n v="4460.63"/>
        <n v="149.72999999999999"/>
        <n v="1465.84"/>
        <n v="3396.46"/>
        <n v="5504.71"/>
        <n v="4727.95"/>
        <n v="7369.02"/>
        <n v="8595.5400000000009"/>
        <n v="514.04"/>
        <n v="760.77"/>
        <n v="4272.6499999999996"/>
        <n v="687.29"/>
        <n v="1510.95"/>
        <n v="87.59"/>
        <n v="4852.6000000000004"/>
        <n v="9490.9500000000007"/>
        <n v="692.05"/>
        <n v="3657.15"/>
        <n v="6445.6"/>
        <n v="1188.46"/>
        <n v="8336.1"/>
        <n v="977.35"/>
        <n v="5928.08"/>
        <n v="190.7"/>
        <n v="8767.4699999999993"/>
        <n v="5939.47"/>
        <n v="7274.7"/>
        <n v="4087.6"/>
        <n v="713.05"/>
        <n v="29.15"/>
        <n v="2177.2399999999998"/>
        <n v="5409.17"/>
        <n v="2936.51"/>
        <n v="1232.1400000000001"/>
        <n v="682.1"/>
        <n v="1651.64"/>
        <n v="94.78"/>
        <n v="3293.75"/>
        <n v="289.54000000000002"/>
        <n v="30.2"/>
        <n v="8688.2900000000009"/>
        <n v="3033.75"/>
        <n v="101.1"/>
        <n v="2010.84"/>
        <n v="8943.43"/>
        <n v="4124.1499999999996"/>
        <n v="487.14"/>
        <n v="720.2"/>
        <n v="348.3"/>
        <n v="712.85"/>
        <n v="6056.4"/>
        <n v="6713.84"/>
        <n v="395.66"/>
        <n v="8515.77"/>
        <n v="2325.2199999999998"/>
        <n v="1000.08"/>
        <n v="2002.84"/>
        <n v="5702.88"/>
        <n v="2539.15"/>
        <n v="35.659999999999997"/>
        <n v="9708.69"/>
        <n v="397.5"/>
        <n v="8228.76"/>
        <n v="221.52"/>
        <n v="7082.2"/>
        <n v="588.32000000000005"/>
        <n v="3805.05"/>
        <n v="305.95"/>
        <n v="2024.3"/>
        <n v="261.81"/>
        <n v="222.86"/>
        <n v="3732.18"/>
        <n v="96.82"/>
        <n v="938.45"/>
        <n v="686.38"/>
        <n v="10103.15"/>
        <n v="545.29"/>
        <n v="2633.63"/>
        <n v="3845.45"/>
        <n v="89.93"/>
        <n v="116.54"/>
        <n v="106.97"/>
        <n v="1431.29"/>
        <n v="118.98"/>
        <n v="1588.51"/>
        <n v="8791.39"/>
        <n v="4812.84"/>
        <n v="223.45"/>
        <n v="923.95"/>
        <n v="357.15"/>
        <n v="3466.44"/>
        <n v="1785.02"/>
        <n v="3871.57"/>
        <n v="97.72"/>
        <n v="544.82000000000005"/>
        <n v="1368.58"/>
        <n v="838.68"/>
        <n v="4946.3"/>
        <n v="4163.95"/>
        <n v="1436.77"/>
        <n v="122.94"/>
        <n v="7662.45"/>
        <n v="7711.41"/>
        <n v="679.85"/>
        <n v="44.35"/>
        <n v="11795.78"/>
        <n v="3946.18"/>
        <n v="6227.11"/>
        <n v="9151.65"/>
        <n v="4726.8599999999997"/>
        <n v="1024.8499999999999"/>
        <n v="2020.64"/>
        <n v="1119.8"/>
        <n v="206.35"/>
        <n v="2525.2800000000002"/>
        <n v="9895.73"/>
        <n v="7154.33"/>
        <n v="10502.46"/>
        <n v="8544.2999999999993"/>
        <n v="195.58"/>
        <n v="9371.25"/>
        <n v="529.83000000000004"/>
        <n v="35.9"/>
        <n v="493.57"/>
        <n v="823.46"/>
        <n v="83.59"/>
        <n v="89.26"/>
        <n v="2417.9"/>
        <n v="792.49"/>
        <n v="3702.4"/>
        <n v="631.1"/>
        <n v="96.05"/>
        <n v="62.35"/>
        <n v="7615.81"/>
        <n v="8039.2"/>
        <n v="9897.08"/>
        <n v="1389.32"/>
        <n v="6545.76"/>
        <n v="93.44"/>
        <n v="238.32"/>
        <n v="2219.5100000000002"/>
        <n v="6904.47"/>
        <n v="8293.14"/>
        <n v="185.16"/>
        <n v="3128.84"/>
        <n v="3943.82"/>
        <n v="3775.63"/>
        <n v="2265"/>
        <n v="10009.700000000001"/>
        <n v="251.65"/>
        <n v="1037.47"/>
        <n v="985.91"/>
        <n v="7609.55"/>
        <n v="670.87"/>
        <n v="7014.97"/>
        <n v="6664.94"/>
        <n v="103.67"/>
        <n v="77.150000000000006"/>
        <n v="2110.73"/>
        <n v="56.53"/>
        <n v="662"/>
        <n v="4511.01"/>
        <n v="283.32"/>
        <n v="1755.35"/>
        <n v="2376.4499999999998"/>
        <n v="3602.78"/>
        <n v="10025.700000000001"/>
        <n v="2178.6"/>
        <n v="1113.95"/>
        <n v="2081.6"/>
        <n v="7136.9"/>
        <n v="1419.18"/>
        <n v="1983.15"/>
        <n v="349.09"/>
        <n v="1449.2"/>
        <n v="2106.2199999999998"/>
        <n v="2193.1999999999998"/>
        <n v="646.04999999999995"/>
        <n v="1185.8499999999999"/>
        <n v="7970"/>
        <n v="602.45000000000005"/>
        <n v="2109.87"/>
        <n v="5145.93"/>
        <n v="4500.07"/>
        <n v="519.37"/>
        <n v="2228.65"/>
        <n v="7373.82"/>
        <n v="7330.6"/>
        <n v="2779.78"/>
        <n v="222.72"/>
        <n v="2614.33"/>
        <n v="7833.1"/>
        <n v="436.81"/>
        <n v="2525.52"/>
        <n v="511.2"/>
        <n v="454.54"/>
        <n v="2555.0500000000002"/>
        <n v="8033.05"/>
        <n v="1422.07"/>
        <n v="5436.68"/>
        <n v="46.62"/>
        <n v="7675.22"/>
        <n v="1311.43"/>
        <n v="449.09"/>
        <n v="2628"/>
        <n v="8735.15"/>
        <n v="1492.72"/>
        <n v="175.12"/>
        <n v="379.4"/>
        <n v="99.41"/>
        <n v="4693.82"/>
        <n v="1270.55"/>
        <n v="732.97"/>
        <n v="1447.43"/>
        <n v="1512.9"/>
        <n v="3871.28"/>
        <n v="8182.8"/>
        <n v="2108.35"/>
        <n v="5095.75"/>
        <n v="6981.61"/>
        <n v="627.20000000000005"/>
        <n v="5359.39"/>
        <n v="5624.46"/>
        <n v="3048.4"/>
        <n v="4851.93"/>
        <n v="6154"/>
        <n v="2998.8"/>
        <n v="951.42"/>
        <n v="7215.05"/>
        <n v="1438.95"/>
        <n v="1940.99"/>
        <n v="1606.09"/>
        <n v="2810.5"/>
        <n v="5152.2700000000004"/>
        <n v="3840.8"/>
        <n v="75.83"/>
        <n v="1580.1"/>
        <n v="103.1"/>
        <n v="2055.58"/>
        <n v="7171.83"/>
        <n v="671.88"/>
        <n v="10406.219999999999"/>
        <n v="2552.0500000000002"/>
        <n v="4935.08"/>
        <n v="2032.3"/>
        <n v="2208.0500000000002"/>
        <n v="2477.23"/>
        <n v="441.01"/>
        <n v="74.819999999999993"/>
        <n v="1409.7"/>
        <n v="2650.26"/>
        <n v="3287.72"/>
        <n v="257.39"/>
        <n v="5301.25"/>
        <n v="1024.0999999999999"/>
        <n v="9216.43"/>
        <n v="3514.34"/>
        <n v="2342.61"/>
        <n v="4070.17"/>
        <n v="3130.6"/>
        <n v="1323.4"/>
        <n v="1495.34"/>
        <n v="10960.47"/>
        <n v="178.2"/>
        <n v="789.99"/>
        <n v="6146.79"/>
        <n v="3321.35"/>
        <n v="902.03"/>
        <n v="32.049999999999997"/>
        <n v="4582.5"/>
        <n v="3832.66"/>
        <n v="2241.9299999999998"/>
        <n v="2342.81"/>
        <n v="7230.22"/>
        <n v="90.08"/>
        <n v="1494.5"/>
        <n v="1860.23"/>
        <n v="3096.26"/>
        <n v="4891.9799999999996"/>
        <n v="551.26"/>
        <n v="4145.25"/>
        <n v="2524.6999999999998"/>
        <n v="3077"/>
        <n v="5669.11"/>
        <n v="24.45"/>
        <n v="9675.07"/>
        <n v="1247.82"/>
        <n v="1208.1500000000001"/>
        <n v="2716.69"/>
        <n v="2643.39"/>
        <n v="2467.15"/>
        <n v="6093.36"/>
        <n v="31.14"/>
        <n v="165.75"/>
        <n v="6802.69"/>
        <n v="8200.58"/>
        <n v="337.94"/>
        <n v="106.63"/>
        <n v="791.74"/>
        <n v="6339.27"/>
        <n v="1311.71"/>
        <n v="255.02"/>
        <n v="1139.25"/>
        <n v="2898.95"/>
        <n v="5092.2"/>
        <n v="534.54999999999995"/>
        <n v="2290.73"/>
        <n v="1974"/>
        <n v="4909.21"/>
        <n v="515.48"/>
        <n v="6285.18"/>
        <n v="413.5"/>
        <n v="1045.1400000000001"/>
        <n v="93.55"/>
        <n v="419.51"/>
        <n v="2480.23"/>
        <n v="309.3"/>
        <n v="99.75"/>
        <n v="6270.75"/>
        <n v="319.75"/>
        <n v="8198.7999999999993"/>
        <n v="875.5"/>
        <n v="2456.0500000000002"/>
        <n v="1089.23"/>
        <n v="2374.9499999999998"/>
        <n v="3882.89"/>
        <n v="1097.69"/>
        <n v="1077.8399999999999"/>
        <n v="107.29"/>
        <n v="87.25"/>
        <n v="300.77"/>
        <n v="2643.83"/>
        <n v="197.1"/>
        <n v="3252.03"/>
        <n v="647.25"/>
        <n v="1135.96"/>
        <n v="23.28"/>
        <n v="3162.93"/>
        <n v="2323.86"/>
        <n v="1756.55"/>
        <n v="285.56"/>
        <n v="4406.8100000000004"/>
        <n v="6351.1"/>
        <n v="140.47999999999999"/>
        <n v="38.21"/>
        <n v="302.89999999999998"/>
        <n v="1009.55"/>
        <n v="5817.95"/>
        <n v="3074"/>
        <n v="156.1"/>
        <n v="1063.08"/>
        <n v="45.57"/>
        <n v="122.63"/>
        <n v="1379.12"/>
        <n v="7138.2"/>
        <n v="11311.06"/>
        <n v="963.73"/>
        <n v="4989.41"/>
        <n v="10188.02"/>
        <n v="2469.1"/>
        <n v="2549.61"/>
        <n v="2685.6"/>
        <n v="184.12"/>
        <n v="110.39"/>
        <n v="6850.3"/>
        <n v="2613.5100000000002"/>
        <n v="2792.76"/>
        <n v="4050.25"/>
        <n v="1565.9"/>
        <n v="78.7"/>
        <n v="83.6"/>
        <n v="2670.42"/>
        <n v="122.57"/>
        <n v="2163.14"/>
        <n v="9202.19"/>
        <n v="1462.83"/>
        <n v="795.57"/>
        <n v="5988.72"/>
        <n v="97.1"/>
        <n v="2671.49"/>
        <n v="8566.1"/>
        <n v="7103.69"/>
        <n v="321.75"/>
        <n v="467.7"/>
        <n v="1209.57"/>
        <n v="1717.84"/>
        <n v="820.05"/>
        <n v="7503.8"/>
        <n v="584.28"/>
        <n v="2578.8000000000002"/>
        <n v="1859.49"/>
        <n v="3423.26"/>
        <n v="5281.36"/>
        <n v="5133.82"/>
        <n v="64.83"/>
        <n v="8357.66"/>
        <n v="7012.59"/>
        <n v="1451.05"/>
        <n v="4319"/>
        <n v="6250.6"/>
        <n v="4080.42"/>
        <n v="1914.14"/>
        <n v="3017.05"/>
        <n v="198.19"/>
        <n v="8617.57"/>
        <n v="63.21"/>
        <n v="4143.8900000000003"/>
        <n v="6139.69"/>
        <n v="4055.41"/>
        <n v="61.03"/>
        <n v="8291"/>
        <n v="9982.85"/>
        <n v="67"/>
        <n v="3990.95"/>
        <n v="561.27"/>
        <n v="1541.43"/>
        <n v="43.41"/>
        <n v="422.6"/>
        <n v="698.59"/>
        <n v="2728.74"/>
        <n v="4760.3599999999997"/>
        <n v="89.5"/>
        <n v="2206.86"/>
        <n v="3590.4"/>
        <n v="10308.75"/>
        <n v="2782.23"/>
        <n v="1416.9"/>
        <n v="1465.76"/>
        <n v="74.150000000000006"/>
        <n v="600.29999999999995"/>
        <n v="84.1"/>
        <n v="1727.35"/>
        <n v="3992.8"/>
        <n v="35.520000000000003"/>
        <n v="1070.4000000000001"/>
        <n v="982"/>
        <n v="1467.32"/>
        <n v="9542.4500000000007"/>
        <n v="2410.1"/>
        <n v="407"/>
        <n v="2744.37"/>
        <n v="9825.7900000000009"/>
        <n v="7940.06"/>
        <n v="201"/>
        <n v="2549.1"/>
        <n v="4800.3599999999997"/>
        <n v="1629.35"/>
        <n v="4214.25"/>
        <n v="830.22"/>
        <n v="1502.62"/>
        <n v="3351.2"/>
        <n v="3273.07"/>
        <n v="920.07"/>
        <n v="7155.69"/>
        <n v="813.45"/>
        <n v="2196.3000000000002"/>
        <n v="810.2"/>
        <n v="252.65"/>
        <n v="2111.87"/>
        <n v="97.53"/>
        <n v="1285.8499999999999"/>
        <n v="537.86"/>
        <n v="7302.51"/>
        <n v="3102.36"/>
        <n v="738.06"/>
        <n v="2538.27"/>
        <n v="424.55"/>
        <n v="71.349999999999994"/>
        <n v="793.01"/>
        <n v="444.75"/>
        <n v="1548.97"/>
        <n v="2644.96"/>
        <n v="96.49"/>
        <n v="57.37"/>
        <n v="1604.5"/>
        <n v="6070.8"/>
        <n v="2291.11"/>
        <n v="1993.1"/>
        <n v="94.7"/>
        <n v="3647.26"/>
        <n v="997.72"/>
        <n v="100.2"/>
        <n v="3014.65"/>
        <n v="2011.4"/>
        <n v="191.91"/>
        <n v="31.19"/>
        <n v="43.32"/>
        <n v="1104.6500000000001"/>
        <n v="4744.57"/>
        <n v="2861.91"/>
        <n v="1639.96"/>
        <n v="4824.93"/>
        <n v="5374.78"/>
        <n v="791.61"/>
        <n v="2908.98"/>
        <n v="2043.75"/>
        <n v="3851.25"/>
        <n v="950.9"/>
        <n v="7183.46"/>
        <n v="981.8"/>
        <n v="244.04"/>
        <n v="28.69"/>
        <n v="564.35"/>
        <n v="1298"/>
        <n v="927.65"/>
        <n v="2836.1"/>
        <n v="7630.18"/>
        <n v="24.65"/>
        <n v="5818.17"/>
        <n v="3275.73"/>
        <n v="4427.17"/>
        <n v="3570.44"/>
        <n v="7056.6"/>
        <n v="2298.9"/>
        <n v="665.67"/>
        <n v="160.58000000000001"/>
        <n v="198.7"/>
        <n v="132.01"/>
        <n v="4310.7"/>
        <n v="7737.78"/>
        <n v="1087.94"/>
        <n v="1219.43"/>
        <n v="1716.45"/>
        <n v="3448.16"/>
        <n v="4751.4399999999996"/>
        <n v="2460.4499999999998"/>
        <n v="616.16"/>
        <n v="4194.22"/>
        <n v="7178.85"/>
        <n v="4633.22"/>
        <n v="3714.5"/>
        <n v="70.55"/>
        <n v="4880.68"/>
        <n v="4172.6899999999996"/>
        <n v="998.61"/>
        <n v="95.93"/>
        <n v="4143.3"/>
        <n v="9111.7999999999993"/>
        <n v="1404.18"/>
        <n v="306.35000000000002"/>
        <n v="10196.549999999999"/>
        <n v="3613.36"/>
        <n v="6354.41"/>
        <n v="295.70999999999998"/>
        <n v="2936.43"/>
        <n v="236.76"/>
        <n v="8849.9599999999991"/>
        <n v="88.75"/>
        <n v="93.25"/>
        <n v="64.87"/>
        <n v="2344.21"/>
        <n v="4660.6000000000004"/>
        <n v="161.80000000000001"/>
        <n v="2013.19"/>
        <n v="397.18"/>
        <n v="549.78"/>
        <n v="976.7"/>
        <n v="3158.59"/>
        <n v="1750.06"/>
        <n v="1371.15"/>
        <n v="1576.02"/>
        <n v="3442.8"/>
        <n v="5460.6"/>
        <n v="3834.31"/>
        <n v="2332.59"/>
        <n v="141.96"/>
        <n v="2719.2"/>
        <n v="6842.43"/>
        <n v="6986.71"/>
        <n v="667.2"/>
        <n v="2271.58"/>
        <n v="5393.03"/>
        <n v="6684.92"/>
        <n v="1117"/>
        <n v="7319.8"/>
        <n v="467.71"/>
        <n v="262.85000000000002"/>
        <n v="2909.83"/>
        <n v="7815.95"/>
        <n v="1192.3599999999999"/>
        <n v="1450.56"/>
        <n v="4126.3"/>
        <n v="1118.2"/>
        <n v="10335.01"/>
        <n v="8514.49"/>
        <n v="89.88"/>
        <n v="3735.71"/>
        <n v="786.49"/>
        <n v="1269.75"/>
        <n v="5553.37"/>
        <n v="1935.38"/>
        <n v="1770.29"/>
        <n v="343.79"/>
        <n v="3189.96"/>
        <n v="314.31"/>
        <n v="2134.3000000000002"/>
        <n v="1846.92"/>
        <n v="107.31"/>
        <n v="3147.5"/>
        <n v="5668.46"/>
        <n v="2180.75"/>
        <n v="452.47"/>
        <n v="3987.79"/>
        <n v="5228.8900000000003"/>
        <n v="6050.68"/>
        <n v="3597.11"/>
        <n v="188.46"/>
        <n v="4016.19"/>
        <n v="1799.98"/>
        <n v="971.75"/>
        <n v="6785.4"/>
        <n v="1010.82"/>
        <n v="504.25"/>
        <n v="4672.78"/>
        <n v="56.11"/>
        <n v="758.69"/>
        <n v="7161.55"/>
        <n v="2864.53"/>
        <n v="1289.46"/>
        <n v="3357.77"/>
        <n v="167.12"/>
        <n v="6791.9"/>
        <n v="4814.05"/>
        <n v="5989.05"/>
        <n v="1512.3"/>
        <n v="1988.97"/>
        <n v="39.92"/>
        <n v="1836.23"/>
        <n v="2526.77"/>
        <n v="809.76"/>
        <n v="9900.5300000000007"/>
        <n v="8071.07"/>
        <n v="6164.79"/>
        <n v="3751.61"/>
        <n v="83.73"/>
        <n v="38.450000000000003"/>
        <n v="1796.15"/>
        <n v="171.23"/>
        <n v="1683.22"/>
        <n v="62.25"/>
        <n v="342.22"/>
        <n v="389.62"/>
        <n v="1254.1300000000001"/>
        <n v="31.76"/>
        <n v="432.25"/>
        <n v="102.13"/>
        <n v="1842.35"/>
        <n v="8304.26"/>
        <n v="2717.05"/>
        <n v="3979.3"/>
        <n v="7561.78"/>
        <n v="158.18"/>
        <n v="329.7"/>
        <n v="1655.59"/>
        <n v="8761.11"/>
        <n v="5116.55"/>
        <n v="4216.6499999999996"/>
        <n v="73.75"/>
        <n v="655"/>
        <n v="955.75"/>
        <n v="2577.65"/>
        <n v="3453"/>
        <n v="1265.8699999999999"/>
        <n v="106.54"/>
        <n v="4994.24"/>
        <n v="301.52999999999997"/>
        <n v="3373.35"/>
        <n v="2149.1999999999998"/>
        <n v="5544.45"/>
        <n v="680.06"/>
        <n v="227.46"/>
        <n v="2663.08"/>
        <n v="3423.5"/>
        <n v="9609.4699999999993"/>
        <n v="134.80000000000001"/>
        <n v="99.15"/>
        <n v="8882.7000000000007"/>
        <n v="169.83"/>
        <n v="1857.58"/>
        <n v="174.93"/>
        <n v="67.86"/>
        <n v="1467.2"/>
        <n v="2115.1999999999998"/>
        <n v="1880.85"/>
        <n v="4463.3100000000004"/>
        <n v="48.43"/>
        <n v="24.4"/>
        <n v="3849.58"/>
        <n v="987.6"/>
        <n v="2400.71"/>
        <n v="6566.63"/>
        <n v="5869.36"/>
        <n v="381.56"/>
        <n v="3369.77"/>
        <n v="8502.4500000000007"/>
        <n v="3217.2"/>
        <n v="482.8"/>
        <n v="6813.38"/>
        <n v="2599.59"/>
        <n v="3503.95"/>
        <n v="1435.03"/>
        <n v="492.22"/>
        <n v="4894.5600000000004"/>
        <n v="77.75"/>
        <n v="7752.15"/>
        <n v="752.89"/>
        <n v="5861.72"/>
        <n v="3467.42"/>
        <n v="2184.35"/>
        <n v="3142.88"/>
        <n v="2729.64"/>
        <n v="1825.35"/>
        <n v="3473.39"/>
        <n v="356.95"/>
        <n v="4254.5"/>
        <n v="7134.3"/>
        <n v="472.7"/>
        <n v="2824.65"/>
        <n v="1437.75"/>
        <n v="865.26"/>
        <n v="3038.55"/>
        <n v="2921.26"/>
        <n v="6719.69"/>
        <n v="1517.73"/>
        <n v="6427.11"/>
        <n v="26.94"/>
        <n v="321.73"/>
        <n v="6804.09"/>
        <n v="8432.39"/>
        <n v="459.85"/>
        <n v="304.13"/>
        <n v="76.739999999999995"/>
        <n v="5626.71"/>
        <n v="1811.34"/>
        <n v="6885.22"/>
        <n v="105.89"/>
        <n v="2496.35"/>
        <n v="10215.379999999999"/>
        <n v="2095.9"/>
        <n v="1233.9000000000001"/>
        <n v="197.09"/>
        <n v="947.75"/>
        <n v="758.44"/>
        <n v="936.67"/>
        <n v="868.68"/>
        <n v="5882.15"/>
        <n v="1912.85"/>
        <n v="3010.51"/>
        <n v="151.79"/>
        <n v="184.68"/>
        <n v="36.450000000000003"/>
        <n v="1427.72"/>
        <n v="2707"/>
        <n v="2190.44"/>
        <n v="5375.4"/>
        <n v="9635"/>
        <n v="2487.3200000000002"/>
        <n v="3020.17"/>
        <n v="3020.12"/>
        <n v="1643.14"/>
        <n v="3935.58"/>
        <n v="5753.13"/>
        <n v="484.33"/>
        <n v="7006.78"/>
        <n v="299.63"/>
        <n v="4068.68"/>
        <n v="5051.8100000000004"/>
        <n v="1231.8599999999999"/>
        <n v="1694.22"/>
        <n v="1419.19"/>
        <n v="90.29"/>
        <n v="5537.67"/>
        <n v="1852.65"/>
        <n v="10641.72"/>
        <n v="112.86"/>
        <n v="2319.3000000000002"/>
        <n v="4396.87"/>
        <n v="1125.96"/>
        <n v="107.25"/>
        <n v="3219.15"/>
        <n v="90.6"/>
        <n v="2241.75"/>
        <n v="439.17"/>
        <n v="8040.73"/>
        <n v="1670.65"/>
        <n v="4739.95"/>
        <n v="82.85"/>
        <n v="1367.1"/>
        <n v="1198.78"/>
        <n v="899.72"/>
        <n v="7545.61"/>
        <n v="73.319999999999993"/>
        <n v="136.97"/>
        <n v="3889.7"/>
        <n v="7787.94"/>
        <n v="1708.75"/>
        <n v="58.58"/>
        <n v="4402.72"/>
        <n v="5283.86"/>
        <n v="4102.92"/>
        <n v="3001.45"/>
        <n v="1227.45"/>
        <n v="359.23"/>
        <n v="1875.25"/>
        <n v="70.930000000000007"/>
        <n v="601.19000000000005"/>
        <n v="7227.25"/>
        <n v="2532.6799999999998"/>
        <n v="3492.79"/>
        <n v="1529.45"/>
        <n v="368.7"/>
        <n v="3258.69"/>
        <n v="5392.55"/>
        <n v="10295.73"/>
        <n v="5939.11"/>
        <n v="4981.55"/>
        <n v="617.19000000000005"/>
        <n v="1094.3499999999999"/>
        <n v="363.93"/>
        <n v="343.45"/>
        <n v="6185.06"/>
        <n v="5001.08"/>
        <n v="1037.3800000000001"/>
        <n v="293.3"/>
        <n v="6730.06"/>
        <n v="2994.56"/>
        <n v="4668.12"/>
        <n v="435.45"/>
        <n v="38.78"/>
        <n v="1367.75"/>
        <n v="5765.92"/>
        <n v="1917.06"/>
        <n v="89.54"/>
        <n v="4017.47"/>
        <n v="494.23"/>
        <n v="234.95"/>
        <n v="137.85"/>
        <n v="5551.33"/>
        <n v="5898.87"/>
        <n v="7896.33"/>
        <n v="248.66"/>
        <n v="5125.3500000000004"/>
        <n v="184.2"/>
        <n v="1012.11"/>
        <n v="755.15"/>
        <n v="970.55"/>
        <n v="374"/>
        <n v="6085.89"/>
        <n v="1350.77"/>
        <n v="2637"/>
        <n v="7445.07"/>
        <n v="4884.3999999999996"/>
        <n v="118.12"/>
        <n v="632.4"/>
        <n v="1787.09"/>
        <n v="7046.9"/>
        <n v="4685.55"/>
        <n v="2501.54"/>
        <n v="339.87"/>
        <n v="5642.29"/>
        <n v="2366.9299999999998"/>
        <n v="11564.37"/>
        <n v="338.24"/>
        <n v="5167.33"/>
        <n v="5997.04"/>
        <n v="1875.55"/>
        <n v="1106.7"/>
        <n v="961.4"/>
        <n v="5922.09"/>
        <n v="57.81"/>
        <n v="362.81"/>
        <n v="319.20999999999998"/>
        <n v="1423.7"/>
        <n v="7768.44"/>
        <n v="7359.53"/>
        <n v="7023.82"/>
        <n v="38.200000000000003"/>
        <n v="255.63"/>
        <n v="1786"/>
        <n v="431.63"/>
        <n v="934.96"/>
        <n v="6906.04"/>
        <n v="4041.42"/>
        <n v="91.54"/>
        <n v="565.35"/>
        <n v="2828.34"/>
        <n v="424.21"/>
        <n v="73.650000000000006"/>
        <n v="1007.35"/>
        <n v="54.79"/>
        <n v="2124.42"/>
        <n v="5769.01"/>
        <n v="6303.74"/>
        <n v="1288.31"/>
        <n v="471.29"/>
        <n v="9465.11"/>
        <n v="6627.8"/>
        <n v="9858.66"/>
        <n v="1687.58"/>
        <n v="717.39"/>
        <n v="1562.07"/>
        <n v="7979.48"/>
        <n v="8078.07"/>
        <n v="460.3"/>
        <n v="4050.65"/>
        <n v="5841.31"/>
        <n v="5004.6899999999996"/>
        <n v="8026.21"/>
        <n v="3589.82"/>
        <n v="3009.17"/>
        <n v="9465.56"/>
        <n v="5450.19"/>
        <n v="5532.48"/>
        <n v="926.88"/>
        <n v="6286.63"/>
        <n v="4827.3100000000004"/>
        <n v="115.71"/>
        <n v="545.91999999999996"/>
        <n v="9023.4500000000007"/>
        <n v="66.069999999999993"/>
        <n v="10190.07"/>
        <n v="6720.89"/>
        <n v="1591.76"/>
        <n v="6345.94"/>
        <n v="8433.18"/>
        <n v="4878.6499999999996"/>
        <n v="655.20000000000005"/>
        <n v="4190.0200000000004"/>
        <n v="3755.7"/>
        <n v="985.05"/>
        <n v="2069.5700000000002"/>
        <n v="2614.4499999999998"/>
        <n v="631.41"/>
        <n v="5116.8900000000003"/>
        <n v="2140.0300000000002"/>
        <n v="479.46"/>
        <n v="2514.0500000000002"/>
        <n v="2104.5500000000002"/>
        <n v="1931.51"/>
        <n v="33.28"/>
        <n v="113.17"/>
        <n v="1627.54"/>
        <n v="3708.4"/>
        <n v="2428.2800000000002"/>
        <n v="5860.66"/>
        <n v="6936.15"/>
        <n v="9619.6299999999992"/>
        <n v="9069.15"/>
        <n v="95.64"/>
        <n v="3258.42"/>
        <n v="688.87"/>
        <n v="852.8"/>
        <n v="1134.72"/>
        <n v="1317.95"/>
        <n v="123.15"/>
        <n v="99.26"/>
        <n v="4068.57"/>
        <n v="276.87"/>
        <n v="452.2"/>
        <n v="4492.33"/>
        <n v="1267.2"/>
        <n v="5312.26"/>
        <n v="1979.65"/>
        <n v="2040.42"/>
        <n v="566.45000000000005"/>
        <n v="3413.89"/>
        <n v="3171.1"/>
        <n v="5738.2"/>
        <n v="5293.04"/>
        <n v="90.3"/>
        <n v="79.790000000000006"/>
        <n v="8856.06"/>
        <n v="197.43"/>
        <n v="4194.1000000000004"/>
        <n v="709.88"/>
        <n v="123.26"/>
        <n v="1937.01"/>
        <n v="6513.2"/>
        <n v="9245.4599999999991"/>
        <n v="5960.05"/>
        <n v="681.64"/>
        <n v="3865.42"/>
        <n v="1456.13"/>
        <n v="696"/>
        <n v="4616.82"/>
        <n v="57.63"/>
        <n v="181.21"/>
        <n v="1922.7"/>
        <n v="22.54"/>
        <n v="251.88"/>
        <n v="7252.5"/>
        <n v="3257.37"/>
        <n v="2066.1999999999998"/>
        <n v="812.4"/>
        <n v="8985.11"/>
        <n v="7502.71"/>
        <n v="4565.37"/>
        <n v="2331.36"/>
        <n v="2289.35"/>
        <n v="1634.03"/>
        <n v="427.96"/>
        <n v="4603.51"/>
        <n v="9310.25"/>
        <n v="7759.18"/>
        <n v="3314.69"/>
        <n v="1023.75"/>
        <n v="334.73"/>
        <n v="36.549999999999997"/>
        <n v="5811.56"/>
        <n v="5375.45"/>
        <n v="4955.2"/>
        <n v="7622.22"/>
        <n v="3696.55"/>
        <n v="6254.94"/>
        <n v="657.71"/>
        <n v="7053.69"/>
        <n v="2696.55"/>
        <n v="1083.1400000000001"/>
        <n v="138.38999999999999"/>
        <n v="655.65"/>
        <n v="5427.87"/>
        <n v="5272.21"/>
        <n v="3511.7"/>
        <n v="11025.19"/>
        <n v="7333.93"/>
        <n v="4244.8500000000004"/>
        <n v="1561.15"/>
        <n v="2496.9499999999998"/>
        <n v="587.78"/>
        <n v="733.17"/>
        <n v="8775.75"/>
        <n v="8404.2999999999993"/>
        <n v="2030.6"/>
        <n v="2511.75"/>
        <n v="2867.65"/>
        <n v="528.45000000000005"/>
        <n v="112.74"/>
        <n v="8228.7000000000007"/>
        <n v="212.45"/>
        <n v="897.45"/>
        <n v="11501.82"/>
        <n v="4816.1000000000004"/>
        <n v="184.73"/>
        <n v="1044.48"/>
        <n v="717.28"/>
        <n v="6134.18"/>
        <n v="5852.46"/>
        <n v="3878.58"/>
        <n v="6335.58"/>
        <n v="4483.16"/>
        <n v="5028.25"/>
        <n v="680.72"/>
        <n v="1976.94"/>
        <n v="1048.6500000000001"/>
        <n v="350.94"/>
        <n v="3245.09"/>
        <n v="344.27"/>
        <n v="188.89"/>
        <n v="2347.1999999999998"/>
        <n v="7364.52"/>
        <n v="1004.75"/>
        <n v="2695.32"/>
        <n v="919.86"/>
        <n v="4026.58"/>
        <n v="286.55"/>
        <n v="3799.32"/>
        <n v="120.48"/>
        <n v="7069.33"/>
        <n v="2784.16"/>
        <n v="1383.6"/>
        <n v="6528.2"/>
        <n v="6768.97"/>
        <n v="4313.3599999999997"/>
        <n v="4019.37"/>
        <n v="3694.18"/>
        <n v="78.430000000000007"/>
        <n v="7163.51"/>
        <n v="1713.68"/>
        <n v="5693.65"/>
        <n v="31.18"/>
        <n v="52.52"/>
        <n v="1111.53"/>
        <n v="4100.9799999999996"/>
        <n v="947.4"/>
        <n v="469.65"/>
        <n v="25.25"/>
        <n v="4406.25"/>
        <n v="5716.42"/>
        <n v="770.6"/>
        <n v="823.52"/>
        <n v="3044.8"/>
        <n v="3651.48"/>
        <n v="2255.3200000000002"/>
        <n v="3121.4"/>
        <n v="180.95"/>
        <n v="503.85"/>
        <n v="6411.82"/>
        <n v="618.29999999999995"/>
        <n v="6324.69"/>
        <n v="8111.55"/>
        <n v="1123.29"/>
        <n v="5153.05"/>
        <n v="2258.25"/>
        <n v="1027.94"/>
        <n v="7222.15"/>
        <n v="99.95"/>
        <n v="98.76"/>
        <n v="969"/>
        <n v="5221.07"/>
        <n v="1503.99"/>
        <n v="4644.5"/>
        <n v="1375.99"/>
        <n v="1918.6"/>
        <n v="4550.01"/>
        <n v="3073.22"/>
        <n v="6914.52"/>
        <n v="610.20000000000005"/>
        <n v="1924.26"/>
        <n v="10139.93"/>
        <n v="10143.540000000001"/>
        <n v="9139.19"/>
        <n v="5568.3"/>
        <n v="10682.2"/>
        <n v="335.25"/>
        <n v="657.96"/>
        <n v="2479.0500000000002"/>
        <n v="425.75"/>
        <n v="830.12"/>
        <n v="118.89"/>
        <n v="528.25"/>
        <n v="142.83000000000001"/>
        <n v="4957.17"/>
        <n v="734.36"/>
        <n v="81.400000000000006"/>
        <n v="2133.36"/>
        <n v="2461.87"/>
        <n v="6541.55"/>
        <n v="1803.26"/>
        <n v="2001.79"/>
        <n v="213.11"/>
        <n v="1073.3"/>
        <n v="5843.03"/>
        <n v="7511.27"/>
        <n v="92.48"/>
        <n v="4523.55"/>
        <n v="5330"/>
        <n v="1343.93"/>
        <n v="684.93"/>
        <n v="1645.5"/>
        <n v="1414.55"/>
        <n v="46.92"/>
        <n v="1626.05"/>
        <n v="94.71"/>
        <n v="4616.95"/>
        <n v="524.30999999999995"/>
        <n v="4450.34"/>
        <n v="76.84"/>
        <n v="556.15"/>
        <n v="7733.46"/>
        <n v="347.78"/>
        <n v="69.7"/>
        <n v="3051.8"/>
        <n v="8249.2099999999991"/>
        <n v="2433.6"/>
        <n v="2580.7199999999998"/>
        <n v="253.45"/>
        <n v="198"/>
        <n v="178.51"/>
        <n v="3794.5"/>
        <n v="1596.6"/>
        <n v="4877.0600000000004"/>
        <n v="81.510000000000005"/>
        <n v="2477.54"/>
        <n v="366.54"/>
        <n v="974.63"/>
        <n v="893.55"/>
        <n v="856.35"/>
        <n v="5911.42"/>
        <n v="1020"/>
        <n v="5344.06"/>
        <n v="5581.55"/>
        <n v="596.57000000000005"/>
        <n v="356.8"/>
        <n v="57.33"/>
        <n v="1613.47"/>
        <n v="8850.4599999999991"/>
        <n v="476.8"/>
        <n v="3603.81"/>
        <n v="47.03"/>
        <n v="2348.67"/>
        <n v="1999.38"/>
        <n v="7994.05"/>
        <n v="2513.9899999999998"/>
        <n v="9744.69"/>
        <n v="6071.8"/>
        <n v="1145.28"/>
        <n v="4024.6"/>
        <n v="6831.53"/>
        <n v="7611.72"/>
        <n v="273.52"/>
        <n v="322.62"/>
        <n v="103.96"/>
        <n v="2636.14"/>
        <n v="24.7"/>
        <n v="5269.02"/>
        <n v="8645.7199999999993"/>
        <n v="7734.13"/>
        <n v="5889.13"/>
        <n v="1486.19"/>
        <n v="643.45000000000005"/>
        <n v="1179.92"/>
        <n v="4155.97"/>
        <n v="2108"/>
        <n v="1764.38"/>
        <n v="559.66999999999996"/>
        <n v="493.05"/>
        <n v="1224.96"/>
        <n v="5776.64"/>
        <n v="5014.7700000000004"/>
        <n v="113.81"/>
        <n v="2814.35"/>
        <n v="772.11"/>
        <n v="2265.4"/>
        <n v="2090.98"/>
        <n v="3754.95"/>
        <n v="1645.24"/>
        <n v="160.97"/>
        <n v="81.3"/>
        <n v="6023.63"/>
        <n v="24.6"/>
        <n v="533.04999999999995"/>
        <n v="1451.75"/>
        <n v="7989.93"/>
        <n v="6027.64"/>
        <n v="9045.2000000000007"/>
        <n v="526.16"/>
        <n v="2365.9499999999998"/>
        <n v="25.35"/>
        <n v="4588.1499999999996"/>
        <n v="923.6"/>
        <n v="862.04"/>
        <n v="716.65"/>
        <n v="7148.09"/>
        <n v="2974.69"/>
        <n v="4286.71"/>
        <n v="6908.9"/>
        <n v="1613.67"/>
        <n v="121.4"/>
        <n v="500.59"/>
        <n v="957.67"/>
        <n v="7856.1"/>
        <n v="4972.5"/>
        <n v="2593.73"/>
        <n v="281.23"/>
        <n v="5867.56"/>
        <n v="1026.5999999999999"/>
        <n v="1802.05"/>
        <n v="606.75"/>
        <n v="1894.77"/>
        <n v="7527.95"/>
        <n v="2708.38"/>
        <n v="1909.75"/>
        <n v="2646.25"/>
        <n v="6579.37"/>
        <n v="2246.0500000000002"/>
        <n v="668.83"/>
        <n v="4530.3"/>
        <n v="2378.94"/>
        <n v="4577.04"/>
        <n v="3334.76"/>
        <n v="595.65"/>
        <n v="499.41"/>
        <n v="689.45"/>
        <n v="7900.21"/>
        <n v="1976.51"/>
        <n v="3658.08"/>
        <n v="2962"/>
        <n v="1216.58"/>
        <n v="148.4"/>
        <n v="417.7"/>
        <n v="7806.02"/>
        <n v="8063.56"/>
        <n v="214.75"/>
        <n v="3867.57"/>
        <n v="69.540000000000006"/>
        <n v="1225.94"/>
        <n v="2240.09"/>
        <n v="10411.33"/>
        <n v="4103.13"/>
        <n v="2872.26"/>
        <n v="1863.46"/>
        <n v="4187.2299999999996"/>
        <n v="2588.9499999999998"/>
        <n v="127.04"/>
        <n v="5313.4"/>
        <n v="8286.06"/>
        <n v="8959.69"/>
        <n v="3556.31"/>
        <n v="6759.7"/>
        <n v="3430.52"/>
        <n v="3330.1"/>
        <n v="7717.99"/>
        <n v="1286.26"/>
        <n v="3271.65"/>
        <n v="4116.96"/>
        <n v="924.91"/>
        <n v="3044.7"/>
        <n v="7932.89"/>
        <n v="8495.83"/>
        <n v="9632.5"/>
        <n v="2845.88"/>
        <n v="55.14"/>
        <n v="669.25"/>
        <n v="2118.98"/>
        <n v="2767.86"/>
        <n v="496.54"/>
        <n v="5694.32"/>
        <n v="5482.36"/>
        <n v="1950.24"/>
        <n v="2736.14"/>
        <n v="974.81"/>
        <n v="4434.3999999999996"/>
        <n v="98.35"/>
        <n v="8887.86"/>
        <n v="2152.5300000000002"/>
        <n v="5206.5"/>
        <n v="9308.35"/>
        <n v="5861.6"/>
        <n v="8439.5"/>
        <n v="3778.85"/>
        <n v="5953.43"/>
        <n v="1750.85"/>
        <n v="1536.62"/>
        <n v="1650.45"/>
        <n v="1182.3900000000001"/>
        <n v="192.88"/>
        <n v="2991.89"/>
        <n v="990.9"/>
        <n v="8342.32"/>
        <n v="3315.47"/>
        <n v="1185.05"/>
        <n v="1088.4100000000001"/>
        <n v="85.62"/>
        <n v="1088.49"/>
        <n v="3399.52"/>
        <n v="803.01"/>
        <n v="2995.07"/>
        <n v="186.3"/>
        <n v="1579.34"/>
        <n v="6867.8"/>
        <n v="560.69000000000005"/>
        <n v="621.1"/>
        <n v="3053.6"/>
        <n v="273.93"/>
        <n v="2446.0700000000002"/>
        <n v="1174.01"/>
        <n v="2717.9"/>
        <n v="72.67"/>
        <n v="1756.15"/>
        <n v="7069.48"/>
        <n v="52.69"/>
        <n v="2723.25"/>
        <n v="3003.41"/>
        <n v="8631.8799999999992"/>
        <n v="2427.4699999999998"/>
        <n v="317.22000000000003"/>
        <n v="6883.85"/>
        <n v="1030.22"/>
        <n v="3929.5"/>
        <n v="2360.5500000000002"/>
        <n v="358.8"/>
        <n v="2995.13"/>
        <n v="114.43"/>
        <n v="424.42"/>
        <n v="6696.05"/>
        <n v="1748.9"/>
        <n v="1700.9"/>
        <n v="9573.5499999999993"/>
        <n v="665.09"/>
        <n v="1187.05"/>
        <n v="83.79"/>
        <n v="276.08999999999997"/>
        <n v="440.2"/>
        <n v="1790.6"/>
        <n v="551.95000000000005"/>
        <n v="395.19"/>
        <n v="153.30000000000001"/>
        <n v="4674.01"/>
        <n v="4713.53"/>
        <n v="2005.85"/>
        <n v="561.5"/>
        <n v="3075.66"/>
        <n v="4885.45"/>
        <n v="7588.91"/>
        <n v="2278.4"/>
        <n v="2434.7800000000002"/>
        <n v="3466.34"/>
        <n v="1198"/>
        <n v="1760.64"/>
        <n v="4887.53"/>
        <n v="212.82"/>
        <n v="3244.4"/>
        <n v="2215.4"/>
        <n v="6749.32"/>
        <n v="253.82"/>
        <n v="639.41"/>
        <n v="1804.58"/>
        <n v="2078.36"/>
        <n v="7910.12"/>
        <n v="1752.15"/>
        <n v="6935.5"/>
        <n v="5171.7700000000004"/>
        <n v="1988.22"/>
        <n v="406.28"/>
        <n v="432.39"/>
        <n v="1221.4100000000001"/>
        <n v="2848.06"/>
        <n v="3215.94"/>
        <n v="10865.37"/>
        <n v="916.15"/>
        <n v="157.15"/>
        <n v="2162.25"/>
        <n v="3328.35"/>
        <n v="329.8"/>
        <n v="1084.3800000000001"/>
        <n v="5854.23"/>
        <n v="5301.93"/>
        <n v="86.22"/>
        <n v="5163.79"/>
        <n v="1523.4"/>
        <n v="1503.4"/>
        <n v="6739.16"/>
        <n v="2388.33"/>
        <n v="925.5"/>
        <n v="1250.28"/>
        <n v="761.2"/>
        <n v="47.9"/>
        <n v="327.25"/>
        <n v="736.35"/>
        <n v="3656.25"/>
        <n v="3669.72"/>
        <n v="2423.2399999999998"/>
        <n v="2006"/>
        <n v="4299.42"/>
        <n v="9002.69"/>
        <n v="1765.12"/>
        <n v="4566.5"/>
        <n v="4720.8100000000004"/>
        <n v="419.7"/>
        <n v="2029.19"/>
        <n v="8598.65"/>
        <n v="94.52"/>
        <n v="1145.45"/>
        <n v="567.21"/>
        <n v="460.43"/>
        <n v="1036.19"/>
        <n v="2418.54"/>
        <n v="1273.3"/>
        <n v="3499"/>
        <n v="8342.6"/>
        <n v="3616.32"/>
        <n v="21.4"/>
        <n v="6047.01"/>
        <n v="78.650000000000006"/>
        <n v="205.32"/>
        <n v="1709.55"/>
        <n v="102.74"/>
        <n v="68.41"/>
        <n v="1453.1"/>
        <n v="3327.14"/>
        <n v="787.35"/>
        <n v="1545.65"/>
        <n v="2553.35"/>
        <n v="1267.6600000000001"/>
        <n v="1477.22"/>
        <n v="10105.370000000001"/>
        <n v="1400.46"/>
        <n v="178.09"/>
        <n v="2500.75"/>
        <n v="3151.53"/>
        <n v="1973.36"/>
        <n v="4454.88"/>
        <n v="7409.17"/>
        <n v="73.790000000000006"/>
        <n v="6339.95"/>
        <n v="3295.68"/>
        <n v="1023.95"/>
        <n v="2063.65"/>
        <n v="619.79999999999995"/>
        <n v="59.65"/>
        <n v="280"/>
        <n v="5239"/>
        <n v="7008.61"/>
        <n v="185.75"/>
        <n v="6776.78"/>
        <n v="9685.69"/>
        <n v="434.17"/>
        <n v="239.63"/>
        <n v="5659.93"/>
        <n v="2387.67"/>
        <n v="131.51"/>
        <n v="4220.84"/>
        <n v="7650.83"/>
        <n v="783.48"/>
        <n v="4704.05"/>
        <n v="4179.78"/>
        <n v="908.9"/>
        <n v="7300.16"/>
        <n v="2116.94"/>
        <n v="9426.94"/>
        <n v="5026.1099999999997"/>
        <n v="2423.09"/>
        <n v="1304.8499999999999"/>
        <n v="1148.6300000000001"/>
        <n v="9411.2999999999993"/>
        <n v="2692.75"/>
        <n v="1143.51"/>
        <n v="7874.7"/>
        <n v="956.24"/>
        <n v="82.64"/>
        <n v="897.75"/>
        <n v="36.56"/>
        <n v="722.64"/>
        <n v="154.44"/>
        <n v="2634.12"/>
        <n v="279.58"/>
        <n v="583.69000000000005"/>
        <n v="2112.1"/>
        <n v="4121.97"/>
        <n v="1313.93"/>
        <n v="128.33000000000001"/>
        <n v="1011.01"/>
        <n v="148.94999999999999"/>
        <n v="3210.35"/>
        <n v="1315"/>
        <n v="934.71"/>
        <n v="4105.5"/>
        <n v="9871.85"/>
        <n v="25.05"/>
        <n v="728.1"/>
        <n v="179.03"/>
        <n v="257.10000000000002"/>
        <n v="1857.87"/>
        <n v="745.45"/>
        <n v="1091.26"/>
        <n v="47.5"/>
        <n v="83.08"/>
        <n v="1957.25"/>
        <n v="72.400000000000006"/>
        <n v="4089.89"/>
        <n v="8378.83"/>
        <n v="4228.66"/>
        <n v="2686.75"/>
        <n v="1031.42"/>
        <n v="1281.3"/>
        <n v="4054.36"/>
        <n v="9679.9699999999993"/>
        <n v="82.66"/>
        <n v="4575.42"/>
        <n v="4534"/>
        <n v="52.95"/>
        <n v="339.41"/>
        <n v="9195.82"/>
        <n v="2030.25"/>
        <n v="1667.12"/>
        <n v="964.29"/>
        <n v="4663.8599999999997"/>
        <n v="8414.43"/>
        <n v="7102.61"/>
        <n v="6628.2"/>
        <n v="3936.58"/>
        <n v="387.25"/>
        <n v="1240.42"/>
        <n v="8103.45"/>
        <n v="3133.38"/>
        <n v="1413.25"/>
        <n v="764.39"/>
        <n v="2826.17"/>
        <n v="1834.21"/>
        <n v="3308.39"/>
        <n v="1325.85"/>
        <n v="8026.15"/>
        <n v="98.85"/>
        <n v="810.7"/>
        <n v="467.85"/>
        <n v="4760.1499999999996"/>
        <n v="10351.16"/>
        <n v="289.69"/>
        <n v="5358.4"/>
        <n v="7893.07"/>
        <n v="9761.9"/>
        <n v="103.63"/>
        <n v="3867.41"/>
        <n v="1858.39"/>
        <n v="1404.46"/>
        <n v="228.14"/>
        <n v="8054.52"/>
        <n v="1102.17"/>
        <n v="6222.6"/>
        <n v="9462.27"/>
        <n v="97.14"/>
        <n v="7208.47"/>
        <n v="1533.46"/>
        <n v="6922.64"/>
        <n v="2094.7199999999998"/>
        <n v="3789.24"/>
        <n v="52.92"/>
        <n v="2153.84"/>
        <n v="6500.15"/>
        <n v="2773.9"/>
        <n v="5703.76"/>
        <n v="51.98"/>
        <n v="753.35"/>
        <n v="4559.3900000000003"/>
        <n v="11688.9"/>
        <n v="9822.7000000000007"/>
        <n v="858.09"/>
        <n v="1249.1500000000001"/>
        <n v="3701.06"/>
        <n v="4614.51"/>
        <n v="35.549999999999997"/>
        <n v="1240.25"/>
        <n v="401.4"/>
        <n v="65.67"/>
        <n v="10814.34"/>
        <n v="4445.8599999999997"/>
        <n v="364.26"/>
        <n v="310.61"/>
        <n v="46.8"/>
        <n v="2577.9499999999998"/>
        <n v="1546.89"/>
        <n v="1571.68"/>
        <n v="844.7"/>
        <n v="1368.5"/>
        <n v="1098.8499999999999"/>
        <n v="4766.25"/>
        <n v="2611.02"/>
        <n v="413.73"/>
        <n v="7821.6"/>
        <n v="1666.99"/>
        <n v="4340.87"/>
        <n v="8806.75"/>
        <n v="2566.3000000000002"/>
        <n v="107.52"/>
        <n v="2460.2199999999998"/>
        <n v="258.95"/>
        <n v="3054.42"/>
        <n v="285.3"/>
        <n v="5575.25"/>
        <n v="6733.64"/>
        <n v="3234.1"/>
        <n v="3893.9"/>
        <n v="5659.45"/>
        <n v="382.95"/>
        <n v="1766.56"/>
        <n v="79.150000000000006"/>
        <n v="92.03"/>
        <n v="1626.33"/>
        <n v="5894.64"/>
        <n v="7873.71"/>
        <n v="5515.42"/>
        <n v="7893.65"/>
        <n v="973.55"/>
        <n v="8124.11"/>
        <n v="5609.51"/>
        <n v="1606.1"/>
        <n v="120.27"/>
        <n v="2020.45"/>
        <n v="2847.99"/>
        <n v="1657.36"/>
        <n v="2575.0500000000002"/>
        <n v="701.85"/>
        <n v="6892.2"/>
        <n v="6739.15"/>
        <n v="1378.44"/>
        <n v="1046.21"/>
        <n v="5793.9"/>
        <n v="134.69999999999999"/>
        <n v="2643.6"/>
        <n v="1082.75"/>
        <n v="7066.6"/>
        <n v="29.97"/>
        <n v="5104.7299999999996"/>
        <n v="1395.33"/>
        <n v="124.01"/>
        <n v="7038.14"/>
        <n v="3962.03"/>
        <n v="6147.93"/>
        <n v="550.35"/>
        <n v="415.55"/>
        <n v="566.1"/>
        <n v="338.51"/>
        <n v="2452.6999999999998"/>
        <n v="383.19"/>
        <n v="1574.2"/>
        <n v="202.81"/>
        <n v="3022.05"/>
        <n v="5952.89"/>
        <n v="103.62"/>
        <n v="2690.4"/>
        <n v="8397.48"/>
        <n v="163.98"/>
        <n v="9059.14"/>
        <n v="6791.67"/>
        <n v="59.05"/>
        <n v="853"/>
        <n v="7407.6"/>
        <n v="7830.61"/>
        <n v="4271.96"/>
        <n v="463.6"/>
        <n v="5437.27"/>
        <n v="4845.51"/>
        <n v="3152.85"/>
        <n v="4548.91"/>
        <n v="223.71"/>
        <n v="3073.35"/>
        <n v="2938.5"/>
        <n v="1012.46"/>
        <n v="1109.06"/>
        <n v="1388.75"/>
        <n v="1930.9"/>
        <n v="4832.8500000000004"/>
        <n v="368.85"/>
        <n v="10461.379999999999"/>
        <n v="1901.25"/>
        <n v="2493.8000000000002"/>
        <n v="6019.78"/>
        <n v="113.95"/>
        <n v="6883.78"/>
        <n v="2267.48"/>
        <n v="1408.73"/>
        <n v="8432.64"/>
        <n v="10162"/>
        <n v="741"/>
        <n v="219"/>
        <n v="121.21"/>
        <n v="171.41"/>
        <n v="1649.79"/>
        <n v="330.8"/>
        <n v="3442.6"/>
        <n v="1184.7"/>
        <n v="58.13"/>
        <n v="4632.8999999999996"/>
        <n v="7495.96"/>
        <n v="7450.7"/>
        <n v="2560.88"/>
        <n v="5813.65"/>
        <n v="7178.57"/>
        <n v="9290.7999999999993"/>
        <n v="9150.5400000000009"/>
        <n v="657.3"/>
        <n v="561.53"/>
        <n v="208.7"/>
        <n v="101.32"/>
        <n v="822.2"/>
        <n v="412.49"/>
        <n v="1317.42"/>
        <n v="10275.120000000001"/>
        <n v="2146.09"/>
        <n v="7681.1"/>
        <n v="1023.4"/>
        <n v="49.08"/>
        <n v="6177.21"/>
        <n v="7361.72"/>
        <n v="4219.21"/>
        <n v="3358.36"/>
        <n v="465.7"/>
        <n v="305.10000000000002"/>
        <n v="6035.47"/>
        <n v="29.95"/>
        <n v="2925.02"/>
        <n v="2221.75"/>
        <n v="6324.25"/>
        <n v="119.91"/>
        <n v="9405.7199999999993"/>
        <n v="10237.91"/>
        <n v="1535.77"/>
        <n v="4719.75"/>
        <n v="111.01"/>
        <n v="2313.3000000000002"/>
        <n v="4710.1400000000003"/>
        <n v="4022.57"/>
        <n v="2348.1"/>
        <n v="2233.35"/>
        <n v="3438.44"/>
        <n v="1571.56"/>
        <n v="6869.52"/>
        <n v="5123.53"/>
        <n v="88.01"/>
        <n v="1605.39"/>
        <n v="2931.14"/>
        <n v="722.06"/>
        <n v="103.51"/>
        <n v="382.8"/>
        <n v="4725.55"/>
        <n v="288.89999999999998"/>
        <n v="6934.77"/>
        <n v="1133.9100000000001"/>
        <n v="1176.8"/>
        <n v="363.95"/>
        <n v="10385.790000000001"/>
        <n v="111.1"/>
        <n v="3254.42"/>
        <n v="4546.6000000000004"/>
        <n v="2656.55"/>
        <n v="96.75"/>
        <n v="1362.85"/>
        <n v="3937.45"/>
        <n v="106.76"/>
        <n v="2725.25"/>
        <n v="8630.7099999999991"/>
        <n v="3462.68"/>
        <n v="4575.25"/>
        <n v="7128.4"/>
        <n v="189.26"/>
        <n v="382.73"/>
        <n v="7355.78"/>
        <n v="3269.24"/>
        <n v="1840.75"/>
        <n v="657.17"/>
        <n v="4464.8"/>
        <n v="231.92"/>
        <n v="194.02"/>
        <n v="1380.86"/>
        <n v="1224.05"/>
        <n v="2480.64"/>
        <n v="6758.25"/>
        <n v="1902.2"/>
        <n v="5882.65"/>
        <n v="250.94"/>
        <n v="3028.3"/>
        <n v="10481.58"/>
        <n v="42.37"/>
        <n v="3847.4"/>
        <n v="5796.31"/>
        <n v="4684.3"/>
        <n v="835.7"/>
        <n v="2766.35"/>
        <n v="6795.71"/>
        <n v="9346.4"/>
        <n v="565.82000000000005"/>
        <n v="1272.71"/>
        <n v="1020.08"/>
        <n v="4983.82"/>
        <n v="1003.5"/>
        <n v="608.70000000000005"/>
        <n v="2442.7399999999998"/>
        <n v="6864.29"/>
        <n v="4996.93"/>
        <n v="7150.23"/>
        <n v="830.1"/>
        <n v="2535.23"/>
        <n v="2585.92"/>
        <n v="7286.58"/>
        <n v="669.85"/>
        <n v="2554.86"/>
        <n v="649.4"/>
        <n v="2411.42"/>
        <n v="928.71"/>
        <n v="624"/>
        <n v="1622.71"/>
        <n v="64.44"/>
        <n v="605.42999999999995"/>
        <n v="10368.31"/>
        <n v="2410.15"/>
        <n v="3651.55"/>
        <n v="165.34"/>
        <n v="652.34"/>
        <n v="983.91"/>
        <n v="949.73"/>
        <n v="4102.43"/>
        <n v="4476.1499999999996"/>
        <n v="7860.79"/>
        <n v="861.28"/>
        <n v="1677.85"/>
        <n v="3550.95"/>
        <n v="4391.18"/>
        <n v="154.25"/>
        <n v="4100.93"/>
        <n v="4807.45"/>
        <n v="4285.0600000000004"/>
        <n v="230.02"/>
        <n v="5099.3999999999996"/>
        <n v="7464.36"/>
        <n v="426.88"/>
        <n v="8334.4500000000007"/>
        <n v="1466.41"/>
        <n v="5887.83"/>
        <n v="1047.83"/>
        <n v="5699.89"/>
        <n v="5616.11"/>
        <n v="2112.9"/>
        <n v="3941.61"/>
        <n v="1177.83"/>
        <n v="8562.7099999999991"/>
        <n v="10175.459999999999"/>
        <n v="66.040000000000006"/>
        <n v="10067.14"/>
        <n v="2406.9699999999998"/>
        <n v="11006.2"/>
        <n v="1858.95"/>
        <n v="2292.04"/>
        <n v="2304.35"/>
        <n v="51.62"/>
        <n v="2852.09"/>
        <n v="113.58"/>
        <n v="1563.82"/>
        <n v="5554.41"/>
        <n v="226.8"/>
        <n v="111.83"/>
        <n v="3893.15"/>
        <n v="995"/>
        <n v="1569.02"/>
        <n v="4477.95"/>
        <n v="3055.14"/>
        <n v="507.72"/>
        <n v="2939.35"/>
        <n v="4323.3999999999996"/>
        <n v="835.45"/>
        <n v="2252.6"/>
        <n v="4689.1499999999996"/>
        <n v="5228.4399999999996"/>
        <n v="102.27"/>
        <n v="389.4"/>
        <n v="262.13"/>
        <n v="288.88"/>
        <n v="60.34"/>
        <n v="8557.42"/>
        <n v="1088.0999999999999"/>
        <n v="7531.53"/>
        <n v="539.6"/>
        <n v="2873.75"/>
        <n v="23.45"/>
        <n v="92.25"/>
        <n v="8778.7800000000007"/>
        <n v="1593.68"/>
        <n v="842.44"/>
        <n v="3801.15"/>
        <n v="60.18"/>
        <n v="3921.1"/>
        <n v="136.83000000000001"/>
        <n v="3823.12"/>
        <n v="82.39"/>
        <n v="122.92"/>
        <n v="205.81"/>
        <n v="2227.1999999999998"/>
        <n v="1443.42"/>
        <n v="4263.3999999999996"/>
        <n v="7037.75"/>
        <n v="3364.5"/>
        <n v="653.13"/>
        <n v="2089.39"/>
        <n v="7298.61"/>
        <n v="3582.4"/>
        <n v="5547.91"/>
        <n v="468.75"/>
        <n v="3590.2"/>
        <n v="2367.15"/>
        <n v="27.78"/>
        <n v="119.39"/>
        <n v="3572.7"/>
        <n v="341.78"/>
        <n v="7722.78"/>
        <n v="4541.99"/>
        <n v="1993.28"/>
        <n v="51.54"/>
        <n v="3542.68"/>
        <n v="8962.18"/>
        <n v="355.9"/>
        <n v="8329.9500000000007"/>
        <n v="1207.8699999999999"/>
        <n v="2132.19"/>
        <n v="9250.84"/>
        <n v="2521.9899999999998"/>
        <n v="614.9"/>
        <n v="7624"/>
        <n v="2706.78"/>
        <n v="8813.5499999999993"/>
        <n v="8214.6200000000008"/>
        <n v="2441.48"/>
        <n v="931.2"/>
        <n v="596.51"/>
        <n v="3461.52"/>
        <n v="8026.55"/>
        <n v="6394.03"/>
        <n v="168.55"/>
        <n v="2309.7600000000002"/>
        <n v="3512.45"/>
        <n v="3469.49"/>
        <n v="2581.4499999999998"/>
        <n v="84.77"/>
        <n v="1051.96"/>
        <n v="452.64"/>
        <n v="4875.91"/>
        <n v="456.58"/>
        <n v="622.45000000000005"/>
        <n v="6953.23"/>
        <n v="811.17"/>
        <n v="439.75"/>
        <n v="6288.85"/>
        <n v="1870.48"/>
        <n v="1544.55"/>
        <n v="834"/>
        <n v="1273.83"/>
        <n v="1799.81"/>
        <n v="434.24"/>
        <n v="4065.35"/>
        <n v="4770.3"/>
        <n v="861.31"/>
        <n v="283.26"/>
        <n v="1264.4100000000001"/>
        <n v="5803.77"/>
        <n v="4835.75"/>
        <n v="7035.42"/>
        <n v="4489.6000000000004"/>
        <n v="2495.7800000000002"/>
        <n v="208.77"/>
        <n v="5172.8900000000003"/>
        <n v="321.05"/>
        <n v="6714.97"/>
        <n v="5231.8100000000004"/>
        <n v="8178.48"/>
        <n v="6825.12"/>
        <n v="1495.3"/>
        <n v="9097.35"/>
        <n v="7801.55"/>
        <n v="3008.33"/>
        <n v="3162.45"/>
        <n v="1324.51"/>
        <n v="4135.49"/>
        <n v="2285.9899999999998"/>
        <n v="1307.53"/>
        <n v="2999.8"/>
        <n v="1262.94"/>
        <n v="422.4"/>
        <n v="233.92"/>
        <n v="840.11"/>
        <n v="853.84"/>
        <n v="826.3"/>
        <n v="1380.43"/>
        <n v="3463.91"/>
        <n v="9802.1"/>
        <n v="2867.73"/>
        <n v="10629.11"/>
        <n v="2415.9"/>
        <n v="799.2"/>
        <n v="9686.85"/>
        <n v="1313.55"/>
        <n v="328.95"/>
        <n v="561.46"/>
        <n v="595.48"/>
        <n v="583.65"/>
        <n v="2774.68"/>
        <n v="618.66"/>
        <n v="4367.57"/>
        <n v="1460.29"/>
        <n v="4727.76"/>
        <n v="91.39"/>
        <n v="1394.31"/>
        <n v="259.37"/>
        <n v="1226.82"/>
        <n v="9733.2199999999993"/>
        <n v="626.54999999999995"/>
        <n v="68.08"/>
        <n v="1910.88"/>
        <n v="3880.05"/>
        <n v="9915.15"/>
        <n v="7562.3"/>
        <n v="347.25"/>
        <n v="10612.98"/>
        <n v="3540.93"/>
        <n v="9023.7999999999993"/>
        <n v="184.3"/>
        <n v="952.2"/>
        <n v="6087.25"/>
        <n v="191.3"/>
        <n v="5283.91"/>
        <n v="8453.82"/>
        <n v="189.62"/>
        <n v="3482"/>
        <n v="1064.8499999999999"/>
        <n v="7045.82"/>
        <n v="7030.37"/>
        <n v="35.75"/>
        <n v="305.89999999999998"/>
        <n v="4294.87"/>
        <n v="7474.22"/>
        <n v="1039.8699999999999"/>
        <n v="8035.95"/>
        <n v="6574.05"/>
        <n v="75.97"/>
        <n v="418.82"/>
        <n v="421.55"/>
        <n v="3134.35"/>
        <n v="4539.3500000000004"/>
        <n v="90.55"/>
        <n v="457.25"/>
        <n v="2261.98"/>
        <n v="8587.83"/>
        <n v="11979.34"/>
        <n v="3454.05"/>
        <n v="2108.63"/>
        <n v="3789.2"/>
        <n v="3580.95"/>
        <n v="1090.3399999999999"/>
        <n v="593.97"/>
        <n v="53.74"/>
        <n v="2395.0500000000002"/>
        <n v="1702.32"/>
        <n v="670.25"/>
        <n v="8713.85"/>
        <n v="682.64"/>
        <n v="404.71"/>
        <n v="5901.31"/>
        <n v="1423.05"/>
        <n v="9874.2199999999993"/>
        <n v="9222.48"/>
        <n v="1039.96"/>
        <n v="4533.6899999999996"/>
        <n v="486.98"/>
        <n v="2208.56"/>
        <n v="2021.35"/>
        <n v="1343.44"/>
        <n v="53.89"/>
        <n v="120.1"/>
        <n v="43.3"/>
        <n v="1587.88"/>
        <n v="7574.52"/>
        <n v="5937.36"/>
        <n v="6488.9"/>
        <n v="4224.74"/>
        <n v="1055.1500000000001"/>
        <n v="160.5"/>
        <n v="1123.6099999999999"/>
        <n v="1188.58"/>
        <n v="2860.46"/>
        <n v="218.75"/>
        <n v="1600.65"/>
        <n v="7527.5"/>
        <n v="6104.85"/>
        <n v="2055.91"/>
        <n v="727.13"/>
        <n v="3839.26"/>
        <n v="9165.1"/>
        <n v="59.9"/>
        <n v="5579.87"/>
        <n v="5241.6499999999996"/>
        <n v="194.98"/>
        <n v="4718.72"/>
        <n v="1126.96"/>
        <n v="7492.77"/>
        <n v="4314.18"/>
        <n v="2921.61"/>
        <n v="579.29999999999995"/>
        <n v="543.05999999999995"/>
        <n v="3147.34"/>
        <n v="833.37"/>
        <n v="4412.57"/>
        <n v="2777.85"/>
        <n v="9959"/>
        <n v="249.62"/>
        <n v="7010.05"/>
        <n v="94.4"/>
        <n v="1206.56"/>
        <n v="211.48"/>
        <n v="3482.36"/>
        <n v="1623.46"/>
        <n v="1786.2"/>
        <n v="119.53"/>
        <n v="5991.24"/>
        <n v="87.74"/>
        <n v="11033.9"/>
        <n v="1256.3"/>
        <n v="9472.82"/>
        <n v="55.89"/>
        <n v="1067.6199999999999"/>
        <n v="191.63"/>
        <n v="1633.66"/>
        <n v="3081.23"/>
        <n v="8713.4699999999993"/>
        <n v="5661.28"/>
        <n v="3818.23"/>
        <n v="33.56"/>
        <n v="6505.73"/>
        <n v="5990"/>
        <n v="47.28"/>
        <n v="3295.8"/>
        <n v="1930.71"/>
        <n v="84.82"/>
        <n v="39.909999999999997"/>
        <n v="4565.8999999999996"/>
        <n v="4358.25"/>
        <n v="3774.19"/>
        <n v="1209.32"/>
        <n v="895.2"/>
        <n v="457.36"/>
        <n v="7504.82"/>
        <n v="1446.61"/>
        <n v="722.38"/>
        <n v="8430.35"/>
        <n v="6583.37"/>
        <n v="8953.58"/>
        <n v="4769.6899999999996"/>
        <n v="1613.18"/>
        <n v="2227.35"/>
        <n v="5491.35"/>
        <n v="324.52"/>
        <n v="303.33999999999997"/>
        <n v="4965.41"/>
        <n v="899.24"/>
        <n v="353.6"/>
        <n v="59.7"/>
        <n v="720.4"/>
        <n v="975.5"/>
        <n v="7448.4"/>
        <n v="692.35"/>
        <n v="4310.3500000000004"/>
        <n v="8522.77"/>
        <n v="190.25"/>
        <n v="8119.86"/>
        <n v="4509.8599999999997"/>
        <n v="1081.8399999999999"/>
        <n v="10148.700000000001"/>
        <n v="2757"/>
        <n v="6332.25"/>
        <n v="8735.35"/>
        <n v="3330.32"/>
        <n v="442.7"/>
        <n v="515.14"/>
        <n v="330.75"/>
        <n v="1897.5"/>
        <n v="2949.4"/>
        <n v="10824.66"/>
        <n v="1014.9"/>
        <n v="2206.0100000000002"/>
        <n v="4428.28"/>
        <n v="967.99"/>
        <n v="4634.4799999999996"/>
        <n v="62.99"/>
        <n v="66.16"/>
        <n v="1036.3800000000001"/>
        <n v="72.78"/>
        <n v="89.84"/>
        <n v="2580.5"/>
        <n v="1488.07"/>
        <n v="5166.34"/>
        <n v="115.56"/>
        <n v="6311.63"/>
        <n v="3981.47"/>
        <n v="815.6"/>
        <n v="1982.16"/>
        <n v="6559.3"/>
        <n v="486.95"/>
        <n v="131.93"/>
        <n v="70.150000000000006"/>
        <n v="4576"/>
        <n v="497.33"/>
        <n v="4211.3500000000004"/>
        <n v="7585.08"/>
        <n v="206.17"/>
        <n v="383.91"/>
        <n v="2337.4499999999998"/>
        <n v="3754.16"/>
        <n v="5306.4"/>
        <n v="4840.13"/>
        <n v="6437.11"/>
        <n v="1173.58"/>
        <n v="5694.12"/>
        <n v="3579.15"/>
        <n v="187.64"/>
        <n v="6818.54"/>
        <n v="5032.1000000000004"/>
        <n v="3027.85"/>
        <n v="3326.41"/>
        <n v="8685.15"/>
        <n v="4048.15"/>
        <n v="2764.24"/>
        <n v="6968.25"/>
        <n v="215.2"/>
        <n v="8574.08"/>
        <n v="4238.3500000000004"/>
        <n v="354.25"/>
        <n v="9180.75"/>
        <n v="1489.3"/>
        <n v="10065.969999999999"/>
        <n v="3840.7"/>
        <n v="33.47"/>
        <n v="2331.5100000000002"/>
        <n v="1837.34"/>
        <n v="39.61"/>
        <n v="293.66000000000003"/>
        <n v="283.60000000000002"/>
        <n v="24.75"/>
        <n v="1751.44"/>
        <n v="86.24"/>
        <n v="2229.5700000000002"/>
        <n v="4352.72"/>
        <n v="52.08"/>
        <n v="1423.15"/>
        <n v="112.24"/>
        <n v="874.37"/>
        <n v="3426.42"/>
        <n v="2151.6"/>
        <n v="5258.15"/>
        <n v="3628.14"/>
        <n v="8933.18"/>
        <n v="7002.75"/>
        <n v="90.35"/>
        <n v="1282.67"/>
        <n v="21.61"/>
        <n v="309.10000000000002"/>
        <n v="323.93"/>
        <n v="61.89"/>
        <n v="6824.17"/>
        <n v="3825.67"/>
        <n v="5998.18"/>
        <n v="1782"/>
        <n v="1205.8499999999999"/>
        <n v="6528.66"/>
        <n v="7595.92"/>
        <n v="32.06"/>
        <n v="4877.59"/>
        <n v="1393.65"/>
        <n v="3197.75"/>
        <n v="4475.55"/>
        <n v="1037.83"/>
        <n v="1868.12"/>
        <n v="6385.85"/>
        <n v="3021.17"/>
        <n v="6539.35"/>
        <n v="1642.5"/>
        <n v="43.06"/>
        <n v="5880.09"/>
        <n v="3046.13"/>
        <n v="976.22"/>
        <n v="6672.2"/>
        <n v="226.45"/>
        <n v="1199.8499999999999"/>
        <n v="1582.15"/>
        <n v="1822.98"/>
        <n v="2636.5"/>
        <n v="8488.48"/>
        <n v="978.95"/>
        <n v="4034.06"/>
        <n v="57.85"/>
        <n v="215.6"/>
        <n v="1734.65"/>
        <n v="2977.85"/>
        <n v="3600.42"/>
        <n v="971.3"/>
        <n v="5412.17"/>
        <n v="2995.3"/>
        <n v="786.26"/>
        <n v="10211.030000000001"/>
        <n v="4568.09"/>
        <n v="2957.32"/>
        <n v="2563.54"/>
        <n v="284.85000000000002"/>
        <n v="4212.6499999999996"/>
        <n v="3920.37"/>
        <n v="249.04"/>
        <n v="11272.18"/>
        <n v="11868.34"/>
        <n v="379.12"/>
        <n v="4089.47"/>
        <n v="9181.92"/>
        <n v="174.57"/>
        <n v="7652.57"/>
        <n v="2997.45"/>
        <n v="5238.33"/>
        <n v="3281.65"/>
        <n v="1757.3"/>
        <n v="7510.4"/>
        <n v="113.96"/>
        <n v="1246.76"/>
        <n v="115.9"/>
        <n v="3004"/>
        <n v="103.92"/>
        <n v="8087.26"/>
        <n v="4005.02"/>
        <n v="6474.45"/>
        <n v="8945.48"/>
        <n v="719.3"/>
        <n v="1609.14"/>
        <n v="307.83999999999997"/>
        <n v="2437.25"/>
        <n v="1811.93"/>
        <n v="2925.13"/>
        <n v="1067.78"/>
        <n v="66.95"/>
        <n v="3039.53"/>
        <n v="1307.8"/>
        <n v="433.82"/>
        <n v="2158.04"/>
        <n v="6912.51"/>
        <n v="31.11"/>
        <n v="870.95"/>
        <n v="6910.19"/>
        <n v="1965.57"/>
        <n v="1537.7"/>
        <n v="3838.7"/>
        <n v="3896.7"/>
        <n v="9361.3799999999992"/>
        <n v="3997.4"/>
        <n v="2492.06"/>
        <n v="1410.48"/>
        <n v="9088.14"/>
        <n v="25.07"/>
        <n v="4012.8"/>
        <n v="965.13"/>
        <n v="120.92"/>
        <n v="10811.61"/>
        <n v="8617.49"/>
        <n v="59.34"/>
        <n v="853.41"/>
        <n v="9108.9"/>
        <n v="4226.78"/>
        <n v="155.68"/>
        <n v="549.55999999999995"/>
        <n v="875.8"/>
        <n v="1210.3800000000001"/>
        <n v="368.44"/>
        <n v="1356.99"/>
        <n v="628.54999999999995"/>
        <n v="425.1"/>
        <n v="135.03"/>
        <n v="3863.47"/>
        <n v="105.02"/>
        <n v="5880.19"/>
        <n v="1535"/>
        <n v="1377.5"/>
        <n v="1602.68"/>
        <n v="58.79"/>
        <n v="1857.79"/>
        <n v="7821.21"/>
        <n v="1104.6199999999999"/>
        <n v="3734.57"/>
        <n v="2942.3"/>
        <n v="1932.75"/>
        <n v="2547.96"/>
        <n v="2040.97"/>
        <n v="306.14999999999998"/>
        <n v="1452.23"/>
        <n v="711.44"/>
        <n v="8351.5400000000009"/>
        <n v="976.02"/>
        <n v="111.45"/>
        <n v="605.47"/>
        <n v="9351.09"/>
        <n v="3751.15"/>
        <n v="10385.379999999999"/>
        <n v="1398.83"/>
        <n v="257.97000000000003"/>
        <n v="93.1"/>
        <n v="322.55"/>
        <n v="532.91999999999996"/>
        <n v="6303.89"/>
        <n v="2328.7199999999998"/>
        <n v="6557.5"/>
        <n v="823.45"/>
        <n v="6643.97"/>
        <n v="95.5"/>
        <n v="111.13"/>
        <n v="307.64"/>
        <n v="4331.34"/>
        <n v="3243.37"/>
        <n v="5541.48"/>
        <n v="2970.85"/>
        <n v="1875.89"/>
        <n v="1102.6500000000001"/>
        <n v="172.73"/>
        <n v="1126.3499999999999"/>
        <n v="4525.9399999999996"/>
        <n v="3886.48"/>
        <n v="25.2"/>
        <n v="1017.07"/>
        <n v="9963.9699999999993"/>
        <n v="3718.56"/>
        <n v="2557.4899999999998"/>
        <n v="2248.09"/>
        <n v="3170.19"/>
        <n v="5174.3599999999997"/>
        <n v="5181.8599999999997"/>
        <n v="3014.75"/>
        <n v="6056.65"/>
        <n v="88.2"/>
        <n v="5912.21"/>
        <n v="5836.26"/>
        <n v="1217.8599999999999"/>
        <n v="4668.59"/>
        <n v="2520.66"/>
        <n v="223.68"/>
        <n v="7683.36"/>
        <n v="1225.02"/>
        <n v="527.79999999999995"/>
        <n v="9433.61"/>
        <n v="6709.27"/>
        <n v="6802.21"/>
        <n v="5563.85"/>
        <n v="3475.23"/>
        <n v="385.15"/>
        <n v="2287.6"/>
        <n v="2808.75"/>
        <n v="5711.15"/>
        <n v="208.62"/>
        <n v="1161.5"/>
        <n v="5500.23"/>
        <n v="3326.26"/>
        <n v="2223.7600000000002"/>
        <n v="10094"/>
        <n v="523.51"/>
        <n v="357.59"/>
        <n v="1934.6"/>
        <n v="437.85"/>
        <n v="8495.52"/>
        <n v="3682.25"/>
        <n v="27.66"/>
        <n v="2306.48"/>
        <n v="850.98"/>
        <n v="3437.45"/>
        <n v="1603.08"/>
        <m/>
      </sharedItems>
    </cacheField>
    <cacheField name="Under 30" numFmtId="0">
      <sharedItems containsString="0" containsBlank="1" containsNumber="1" containsInteger="1" minValue="0" maxValue="1"/>
    </cacheField>
    <cacheField name="Unlimited Data" numFmtId="0">
      <sharedItems containsString="0" containsBlank="1" containsNumber="1" containsInteger="1" minValue="0" maxValue="1"/>
    </cacheField>
    <cacheField name="Zip Code" numFmtId="0">
      <sharedItems containsString="0" containsBlank="1" containsNumber="1" containsInteger="1" minValue="90001" maxValue="96150"/>
    </cacheField>
    <cacheField name="Churn" numFmtId="0">
      <sharedItems containsString="0" containsBlank="1" containsNumber="1" containsInteger="1" minValue="0" maxValue="1" count="3">
        <n v="0"/>
        <n v="1"/>
        <m/>
      </sharedItems>
    </cacheField>
    <cacheField name="Field1" numFmtId="0" formula="'Total Revenue'/'Tenure in Months'" databaseField="0"/>
    <cacheField name="Field2" numFmtId="0" formula="'Total Revenue'/'Tenure in Months'" databaseField="0"/>
    <cacheField name="Refund Ratio" numFmtId="0" formula="'Total Refunds'/'Total Revenue'" databaseField="0"/>
    <cacheField name="Refund/Revenue" numFmtId="0" formula="'Total Refunds'/'Total Revenu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Microsoft Office User" refreshedDateIso="2025-12-23T16:06:22.55900025833398350" createdVersion="7" refreshedVersion="7" minRefreshableVersion="3" recordCount="4225" xr:uid="{6A93244E-EE4D-B14E-A888-2BB039A9D6D8}">
  <cacheSource type="worksheet">
    <worksheetSource name="Table2"/>
  </cacheSource>
  <cacheFields count="52">
    <cacheField name="Age" numFmtId="0">
      <sharedItems containsSemiMixedTypes="0" containsString="0" containsNumber="1" containsInteger="1" minValue="19" maxValue="80"/>
    </cacheField>
    <cacheField name="Avg Monthly GB Download" numFmtId="0">
      <sharedItems containsSemiMixedTypes="0" containsString="0" containsNumber="1" containsInteger="1" minValue="0" maxValue="85"/>
    </cacheField>
    <cacheField name="Avg Monthly Long Distance Charges" numFmtId="0">
      <sharedItems containsSemiMixedTypes="0" containsString="0" containsNumber="1" minValue="0" maxValue="49.99"/>
    </cacheField>
    <cacheField name="Churn Category" numFmtId="0">
      <sharedItems/>
    </cacheField>
    <cacheField name="Churn Reason" numFmtId="0">
      <sharedItems/>
    </cacheField>
    <cacheField name="Churn Score" numFmtId="0">
      <sharedItems containsSemiMixedTypes="0" containsString="0" containsNumber="1" containsInteger="1" minValue="5" maxValue="96" count="81">
        <n v="51"/>
        <n v="27"/>
        <n v="59"/>
        <n v="49"/>
        <n v="88"/>
        <n v="81"/>
        <n v="77"/>
        <n v="79"/>
        <n v="75"/>
        <n v="78"/>
        <n v="34"/>
        <n v="58"/>
        <n v="28"/>
        <n v="87"/>
        <n v="40"/>
        <n v="30"/>
        <n v="50"/>
        <n v="69"/>
        <n v="46"/>
        <n v="62"/>
        <n v="91"/>
        <n v="57"/>
        <n v="53"/>
        <n v="71"/>
        <n v="72"/>
        <n v="80"/>
        <n v="65"/>
        <n v="23"/>
        <n v="52"/>
        <n v="90"/>
        <n v="54"/>
        <n v="38"/>
        <n v="33"/>
        <n v="95"/>
        <n v="24"/>
        <n v="36"/>
        <n v="68"/>
        <n v="84"/>
        <n v="47"/>
        <n v="82"/>
        <n v="35"/>
        <n v="76"/>
        <n v="43"/>
        <n v="42"/>
        <n v="20"/>
        <n v="93"/>
        <n v="41"/>
        <n v="61"/>
        <n v="29"/>
        <n v="32"/>
        <n v="31"/>
        <n v="74"/>
        <n v="21"/>
        <n v="39"/>
        <n v="25"/>
        <n v="22"/>
        <n v="70"/>
        <n v="64"/>
        <n v="94"/>
        <n v="92"/>
        <n v="56"/>
        <n v="45"/>
        <n v="7"/>
        <n v="89"/>
        <n v="85"/>
        <n v="55"/>
        <n v="37"/>
        <n v="67"/>
        <n v="73"/>
        <n v="86"/>
        <n v="48"/>
        <n v="66"/>
        <n v="83"/>
        <n v="60"/>
        <n v="26"/>
        <n v="44"/>
        <n v="63"/>
        <n v="96"/>
        <n v="9"/>
        <n v="5"/>
        <n v="8"/>
      </sharedItems>
    </cacheField>
    <cacheField name="City" numFmtId="0">
      <sharedItems count="1085">
        <s v="San Mateo"/>
        <s v="Sutter Creek"/>
        <s v="Santa Cruz"/>
        <s v="Brea"/>
        <s v="San Jose"/>
        <s v="Stockton"/>
        <s v="San Quentin"/>
        <s v="Mountain View"/>
        <s v="Somis"/>
        <s v="San Diego"/>
        <s v="California City"/>
        <s v="West Hills"/>
        <s v="Willow Creek"/>
        <s v="Earlimart"/>
        <s v="Bridgeport"/>
        <s v="Magalia"/>
        <s v="Murrieta"/>
        <s v="Goleta"/>
        <s v="Van Nuys"/>
        <s v="El Centro"/>
        <s v="Placerville"/>
        <s v="Culver City"/>
        <s v="Forbestown"/>
        <s v="Huntington Park"/>
        <s v="Chester"/>
        <s v="Hawthorne"/>
        <s v="Escondido"/>
        <s v="Cathedral City"/>
        <s v="Santa Barbara"/>
        <s v="Elk Grove"/>
        <s v="San Dimas"/>
        <s v="Cedar Glen"/>
        <s v="Los Angeles"/>
        <s v="Plymouth"/>
        <s v="Ione"/>
        <s v="Somes Bar"/>
        <s v="Boulder Creek"/>
        <s v="Esparto"/>
        <s v="Sacramento"/>
        <s v="Thousand Palms"/>
        <s v="Lebec"/>
        <s v="Newark"/>
        <s v="Greenville"/>
        <s v="Fiddletown"/>
        <s v="Glendale"/>
        <s v="Loomis"/>
        <s v="San Bernardino"/>
        <s v="Redondo Beach"/>
        <s v="Paskenta"/>
        <s v="Roseville"/>
        <s v="Deer Park"/>
        <s v="Baker"/>
        <s v="Groveland"/>
        <s v="Encino"/>
        <s v="Raisin City"/>
        <s v="Fallbrook"/>
        <s v="Cottonwood"/>
        <s v="Benicia"/>
        <s v="Berry Creek"/>
        <s v="Paicines"/>
        <s v="Yuba City"/>
        <s v="Sunset Beach"/>
        <s v="Bakersfield"/>
        <s v="Warner Springs"/>
        <s v="Soulsbyville"/>
        <s v="Folsom"/>
        <s v="Heber"/>
        <s v="Mi Wuk Village"/>
        <s v="San Francisco"/>
        <s v="Elk"/>
        <s v="Bass Lake"/>
        <s v="Santa Margarita"/>
        <s v="Stirling City"/>
        <s v="Avila Beach"/>
        <s v="Temecula"/>
        <s v="Bellflower"/>
        <s v="Chula Vista"/>
        <s v="Sunol"/>
        <s v="Rio Linda"/>
        <s v="South Dos Palos"/>
        <s v="Norwalk"/>
        <s v="Brookdale"/>
        <s v="Lewiston"/>
        <s v="Milford"/>
        <s v="Concord"/>
        <s v="Upper Lake"/>
        <s v="Acton"/>
        <s v="Riverside"/>
        <s v="San Lucas"/>
        <s v="Artesia"/>
        <s v="Rancho Santa Fe"/>
        <s v="Newport Beach"/>
        <s v="Oakland"/>
        <s v="Lancaster"/>
        <s v="Glendora"/>
        <s v="Grizzly Flats"/>
        <s v="Caspar"/>
        <s v="Diamond Bar"/>
        <s v="Castro Valley"/>
        <s v="Fresno"/>
        <s v="San Rafael"/>
        <s v="Jolon"/>
        <s v="Williams"/>
        <s v="Gardena"/>
        <s v="Alderpoint"/>
        <s v="Alameda"/>
        <s v="Caliente"/>
        <s v="Browns Valley"/>
        <s v="Old Station"/>
        <s v="Palo Alto"/>
        <s v="Dixon"/>
        <s v="Oak View"/>
        <s v="Valley Village"/>
        <s v="Kyburz"/>
        <s v="Burbank"/>
        <s v="Burson"/>
        <s v="Yorkville"/>
        <s v="Pomona"/>
        <s v="Santa Maria"/>
        <s v="Baldwin Park"/>
        <s v="Pasadena"/>
        <s v="Whittier"/>
        <s v="Bodfish"/>
        <s v="Copperopolis"/>
        <s v="Lake Elsinore"/>
        <s v="Campo Seco"/>
        <s v="Lomita"/>
        <s v="Capitola"/>
        <s v="Corona"/>
        <s v="Apple Valley"/>
        <s v="Camarillo"/>
        <s v="Hilmar"/>
        <s v="Northridge"/>
        <s v="Woodland"/>
        <s v="Orland"/>
        <s v="Delano"/>
        <s v="Valyermo"/>
        <s v="Los Alamos"/>
        <s v="Scott Bar"/>
        <s v="Miramonte"/>
        <s v="Harbor City"/>
        <s v="Strawberry Valley"/>
        <s v="North Highlands"/>
        <s v="Berkeley"/>
        <s v="Santa Clara"/>
        <s v="San Andreas"/>
        <s v="Santa Rosa"/>
        <s v="Thousand Oaks"/>
        <s v="Granite Bay"/>
        <s v="Gustine"/>
        <s v="Lynwood"/>
        <s v="Linden"/>
        <s v="Wilseyville"/>
        <s v="Agoura Hills"/>
        <s v="Fulton"/>
        <s v="Beale Afb"/>
        <s v="Kernville"/>
        <s v="Winterhaven"/>
        <s v="Tehama"/>
        <s v="Butte City"/>
        <s v="Huntington Beach"/>
        <s v="Richmond"/>
        <s v="Cambria"/>
        <s v="Tecate"/>
        <s v="Fort Irwin"/>
        <s v="Twin Bridges"/>
        <s v="San Joaquin"/>
        <s v="Carmel By The Sea"/>
        <s v="San Lorenzo"/>
        <s v="Reedley"/>
        <s v="Angelus Oaks"/>
        <s v="South Lake Tahoe"/>
        <s v="Summerland"/>
        <s v="Whitmore"/>
        <s v="Hanford"/>
        <s v="Graton"/>
        <s v="Oak Park"/>
        <s v="Montclair"/>
        <s v="San Simeon"/>
        <s v="Lucerne"/>
        <s v="Ivanhoe"/>
        <s v="Oceanside"/>
        <s v="Hinkley"/>
        <s v="Coarsegold"/>
        <s v="Long Beach"/>
        <s v="Morongo Valley"/>
        <s v="Redway"/>
        <s v="Modesto"/>
        <s v="Clements"/>
        <s v="Barstow"/>
        <s v="Forks Of Salmon"/>
        <s v="Aliso Viejo"/>
        <s v="Rio Oso"/>
        <s v="North Hills"/>
        <s v="La Habra"/>
        <s v="Sun City"/>
        <s v="Carlsbad"/>
        <s v="Spreckels"/>
        <s v="Carlotta"/>
        <s v="Torrance"/>
        <s v="King City"/>
        <s v="Moreno Valley"/>
        <s v="Duarte"/>
        <s v="Biggs"/>
        <s v="Lytle Creek"/>
        <s v="Ahwahnee"/>
        <s v="Belvedere Tiburon"/>
        <s v="Simi Valley"/>
        <s v="Cypress"/>
        <s v="Ocotillo"/>
        <s v="Byron"/>
        <s v="Smartville"/>
        <s v="Wallace"/>
        <s v="Stratford"/>
        <s v="Yucaipa"/>
        <s v="Weimar"/>
        <s v="Sylmar"/>
        <s v="Yermo"/>
        <s v="Westlake Village"/>
        <s v="Monterey Park"/>
        <s v="Carson"/>
        <s v="Kelseyville"/>
        <s v="Yucca Valley"/>
        <s v="Clearlake"/>
        <s v="Los Banos"/>
        <s v="Lee Vining"/>
        <s v="Hemet"/>
        <s v="Korbel"/>
        <s v="La Palma"/>
        <s v="El Sobrante"/>
        <s v="Corona Del Mar"/>
        <s v="Temple City"/>
        <s v="Sunnyvale"/>
        <s v="Rowland Heights"/>
        <s v="Rancho Cordova"/>
        <s v="Mill Valley"/>
        <s v="Dinuba"/>
        <s v="Hyampom"/>
        <s v="Creston"/>
        <s v="Paramount"/>
        <s v="Fowler"/>
        <s v="Malibu"/>
        <s v="Winton"/>
        <s v="Hydesville"/>
        <s v="Westminster"/>
        <s v="Courtland"/>
        <s v="Topaz"/>
        <s v="Monte Rio"/>
        <s v="Taylorsville"/>
        <s v="Anaheim"/>
        <s v="Compton"/>
        <s v="Helendale"/>
        <s v="Larkspur"/>
        <s v="Aptos"/>
        <s v="Surfside"/>
        <s v="Jamestown"/>
        <s v="Woody"/>
        <s v="Sutter"/>
        <s v="Catheys Valley"/>
        <s v="La Puente"/>
        <s v="Loleta"/>
        <s v="Madera"/>
        <s v="Oregon House"/>
        <s v="Los Gatos"/>
        <s v="Kerman"/>
        <s v="El Dorado"/>
        <s v="Piercy"/>
        <s v="Forestville"/>
        <s v="Sherman Oaks"/>
        <s v="Pearblossom"/>
        <s v="Rosemead"/>
        <s v="Calistoga"/>
        <s v="Navarro"/>
        <s v="Nicolaus"/>
        <s v="Pala"/>
        <s v="Georgetown"/>
        <s v="Macdoel"/>
        <s v="Valley Springs"/>
        <s v="Santa Monica"/>
        <s v="Newman"/>
        <s v="Farmington"/>
        <s v="Merced"/>
        <s v="Glennville"/>
        <s v="Cedarville"/>
        <s v="Petaluma"/>
        <s v="Diamond Springs"/>
        <s v="Montrose"/>
        <s v="Scotts Valley"/>
        <s v="Perris"/>
        <s v="Manteca"/>
        <s v="Piru"/>
        <s v="Seeley"/>
        <s v="Laytonville"/>
        <s v="Chino"/>
        <s v="Needles"/>
        <s v="Twain Harte"/>
        <s v="San Leandro"/>
        <s v="Weldon"/>
        <s v="Rough And Ready"/>
        <s v="Oakley"/>
        <s v="Pioneertown"/>
        <s v="Kenwood"/>
        <s v="Anza"/>
        <s v="Jenner"/>
        <s v="Ukiah"/>
        <s v="Raymond"/>
        <s v="Port Costa"/>
        <s v="Pollock Pines"/>
        <s v="Fullerton"/>
        <s v="Squaw Valley"/>
        <s v="Ducor"/>
        <s v="Crestline"/>
        <s v="Rancho Cucamonga"/>
        <s v="Inglewood"/>
        <s v="Nevada City"/>
        <s v="Sierraville"/>
        <s v="Redwood City"/>
        <s v="El Nido"/>
        <s v="Marshall"/>
        <s v="Brooks"/>
        <s v="Newcastle"/>
        <s v="Hornbrook"/>
        <s v="Mission Viejo"/>
        <s v="Lemoore"/>
        <s v="Salinas"/>
        <s v="Fremont"/>
        <s v="Termo"/>
        <s v="Redcrest"/>
        <s v="Goodyears Bar"/>
        <s v="Porterville"/>
        <s v="Santa Ana"/>
        <s v="Los Altos"/>
        <s v="Cabazon"/>
        <s v="Pioneer"/>
        <s v="Auburn"/>
        <s v="Miranda"/>
        <s v="Visalia"/>
        <s v="Napa"/>
        <s v="Hermosa Beach"/>
        <s v="Moss Landing"/>
        <s v="Coleville"/>
        <s v="Calipatria"/>
        <s v="Santee"/>
        <s v="Cutler"/>
        <s v="Scotia"/>
        <s v="Saint Helena"/>
        <s v="Tuolumne"/>
        <s v="Rialto"/>
        <s v="Garberville"/>
        <s v="Orick"/>
        <s v="Cobb"/>
        <s v="Lemon Cove"/>
        <s v="Novato"/>
        <s v="Vallejo"/>
        <s v="Lodi"/>
        <s v="Keeler"/>
        <s v="Gridley"/>
        <s v="Dulzura"/>
        <s v="Pauma Valley"/>
        <s v="Alhambra"/>
        <s v="Santa Paula"/>
        <s v="Yreka"/>
        <s v="Arcata"/>
        <s v="Soda Springs"/>
        <s v="San Gabriel"/>
        <s v="Mineral"/>
        <s v="Irvine"/>
        <s v="Point Reyes Station"/>
        <s v="Mira Loma"/>
        <s v="Sanger"/>
        <s v="Los Alamitos"/>
        <s v="San Juan Capistrano"/>
        <s v="Bodega Bay"/>
        <s v="Hughson"/>
        <s v="Burnt Ranch"/>
        <s v="Sequoia National Park"/>
        <s v="Elmira"/>
        <s v="San Luis Obispo"/>
        <s v="Chico"/>
        <s v="West Point"/>
        <s v="Waterford"/>
        <s v="Traver"/>
        <s v="Stevinson"/>
        <s v="Rocklin"/>
        <s v="Bishop"/>
        <s v="Vallecito"/>
        <s v="Coronado"/>
        <s v="Camino"/>
        <s v="Canoga Park"/>
        <s v="Lemon Grove"/>
        <s v="Petrolia"/>
        <s v="Travis Afb"/>
        <s v="Los Olivos"/>
        <s v="Winters"/>
        <s v="Watsonville"/>
        <s v="Lower Lake"/>
        <s v="Rohnert Park"/>
        <s v="Adin"/>
        <s v="Zenia"/>
        <s v="Pixley"/>
        <s v="Hornitos"/>
        <s v="Lagunitas"/>
        <s v="Markleeville"/>
        <s v="Beverly Hills"/>
        <s v="Redding"/>
        <s v="Angels Camp"/>
        <s v="Fairfield"/>
        <s v="The Sea Ranch"/>
        <s v="Applegate"/>
        <s v="South San Francisco"/>
        <s v="Willows"/>
        <s v="Spring Valley"/>
        <s v="Lafayette"/>
        <s v="Palomar Mountain"/>
        <s v="Camp Nelson"/>
        <s v="Sheridan"/>
        <s v="Hickman"/>
        <s v="Desert Center"/>
        <s v="Birds Landing"/>
        <s v="Loma Linda"/>
        <s v="Cotati"/>
        <s v="Garden Grove"/>
        <s v="Sierra Madre"/>
        <s v="Blythe"/>
        <s v="Jamul"/>
        <s v="Newbury Park"/>
        <s v="Hacienda Heights"/>
        <s v="Salyer"/>
        <s v="Middletown"/>
        <s v="West Covina"/>
        <s v="Fontana"/>
        <s v="Forest Knolls"/>
        <s v="Alpaugh"/>
        <s v="Martinez"/>
        <s v="Castaic"/>
        <s v="Shandon"/>
        <s v="Greenview"/>
        <s v="Sheep Ranch"/>
        <s v="Downey"/>
        <s v="El Cajon"/>
        <s v="Ripon"/>
        <s v="Mountain Center"/>
        <s v="Winchester"/>
        <s v="Santa Clarita"/>
        <s v="Grover Beach"/>
        <s v="Paso Robles"/>
        <s v="Point Arena"/>
        <s v="Midpines"/>
        <s v="Carmel Valley"/>
        <s v="Fort Bragg"/>
        <s v="Paradise"/>
        <s v="Calexico"/>
        <s v="Shoshone"/>
        <s v="Hayward"/>
        <s v="Madeline"/>
        <s v="Ontario"/>
        <s v="Gasquet"/>
        <s v="Isleton"/>
        <s v="Ceres"/>
        <s v="Patterson"/>
        <s v="Porter Ranch"/>
        <s v="Tehachapi"/>
        <s v="Laguna Niguel"/>
        <s v="Alamo"/>
        <s v="Mammoth Lakes"/>
        <s v="Nice"/>
        <s v="Penngrove"/>
        <s v="Santa Ynez"/>
        <s v="Princeton"/>
        <s v="Trinidad"/>
        <s v="Etna"/>
        <s v="Calpine"/>
        <s v="Rescue"/>
        <s v="Big Oak Flat"/>
        <s v="Weed"/>
        <s v="Stevenson Ranch"/>
        <s v="Litchfield"/>
        <s v="Thornton"/>
        <s v="Fish Camp"/>
        <s v="Montebello"/>
        <s v="Palo Verde"/>
        <s v="Round Mountain"/>
        <s v="Saratoga"/>
        <s v="Stinson Beach"/>
        <s v="Benton"/>
        <s v="Indio"/>
        <s v="Tupman"/>
        <s v="Murphys"/>
        <s v="Fort Bidwell"/>
        <s v="Meadow Valley"/>
        <s v="Mokelumne Hill"/>
        <s v="Sonoma"/>
        <s v="Citrus Heights"/>
        <s v="West Hollywood"/>
        <s v="Nuevo"/>
        <s v="Arcadia"/>
        <s v="Huron"/>
        <s v="Ferndale"/>
        <s v="Walnut Grove"/>
        <s v="North Hollywood"/>
        <s v="Hawaiian Gardens"/>
        <s v="Newport Coast"/>
        <s v="Ramona"/>
        <s v="San Fernando"/>
        <s v="Oxnard"/>
        <s v="Costa Mesa"/>
        <s v="North San Juan"/>
        <s v="Bella Vista"/>
        <s v="Villa Park"/>
        <s v="Marina Del Rey"/>
        <s v="Trabuco Canyon"/>
        <s v="Grass Valley"/>
        <s v="Del Rey"/>
        <s v="La Crescenta"/>
        <s v="Davenport"/>
        <s v="French Gulch"/>
        <s v="Wheatland"/>
        <s v="Moorpark"/>
        <s v="Fairfax"/>
        <s v="Gonzales"/>
        <s v="Seaside"/>
        <s v="Wendel"/>
        <s v="San Jacinto"/>
        <s v="Placentia"/>
        <s v="Jackson"/>
        <s v="Rodeo"/>
        <s v="Hood"/>
        <s v="Mcarthur"/>
        <s v="Lake Hughes"/>
        <s v="Smith River"/>
        <s v="Tulelake"/>
        <s v="Lake Isabella"/>
        <s v="Mather"/>
        <s v="Mill Creek"/>
        <s v="Midway City"/>
        <s v="Vista"/>
        <s v="Springville"/>
        <s v="San Pedro"/>
        <s v="Castroville"/>
        <s v="Claremont"/>
        <s v="Port Hueneme"/>
        <s v="Granada Hills"/>
        <s v="Bonita"/>
        <s v="Corcoran"/>
        <s v="Keene"/>
        <s v="Washington"/>
        <s v="Yountville"/>
        <s v="Los Osos"/>
        <s v="Shafter"/>
        <s v="Lompoc"/>
        <s v="Newhall"/>
        <s v="Campo"/>
        <s v="Tahoe Vista"/>
        <s v="Dillon Beach"/>
        <s v="Windsor"/>
        <s v="Nipton"/>
        <s v="San Juan Bautista"/>
        <s v="Trinity Center"/>
        <s v="San Marino"/>
        <s v="Corning"/>
        <s v="Turlock"/>
        <s v="Platina"/>
        <s v="Morgan Hill"/>
        <s v="Lincoln"/>
        <s v="Cayucos"/>
        <s v="Amador City"/>
        <s v="Durham"/>
        <s v="Eureka"/>
        <s v="Friant"/>
        <s v="Carnelian Bay"/>
        <s v="Galt"/>
        <s v="Geyserville"/>
        <s v="Laguna Beach"/>
        <s v="Klamath"/>
        <s v="Ranchita"/>
        <s v="Ludlow"/>
        <s v="National City"/>
        <s v="La Verne"/>
        <s v="Landers"/>
        <s v="O Neals"/>
        <s v="Lockeford"/>
        <s v="Shingle Springs"/>
        <s v="Menlo Park"/>
        <s v="Igo"/>
        <s v="Milpitas"/>
        <s v="Oak Run"/>
        <s v="Capay"/>
        <s v="Hume"/>
        <s v="Daly City"/>
        <s v="Niland"/>
        <s v="Canyon Country"/>
        <s v="Corte Madera"/>
        <s v="Soquel"/>
        <s v="Pleasant Grove"/>
        <s v="Salton City"/>
        <s v="Pacific Grove"/>
        <s v="El Monte"/>
        <s v="Hamilton City"/>
        <s v="Fall River Mills"/>
        <s v="Menifee"/>
        <s v="Weott"/>
        <s v="Desert Hot Springs"/>
        <s v="Myers Flat"/>
        <s v="Orange"/>
        <s v="Prather"/>
        <s v="Emeryville"/>
        <s v="La Mesa"/>
        <s v="Arbuckle"/>
        <s v="Vina"/>
        <s v="Crockett"/>
        <s v="Avenal"/>
        <s v="Venice"/>
        <s v="Topanga"/>
        <s v="Manhattan Beach"/>
        <s v="Pleasanton"/>
        <s v="Taft"/>
        <s v="Lakehead"/>
        <s v="North Fork"/>
        <s v="Westwood"/>
        <s v="Amboy"/>
        <s v="Weaverville"/>
        <s v="Seal Beach"/>
        <s v="Lathrop"/>
        <s v="Arroyo Grande"/>
        <s v="Lawndale"/>
        <s v="Samoa"/>
        <s v="Stanton"/>
        <s v="Lucerne Valley"/>
        <s v="Morro Bay"/>
        <s v="Yorba Linda"/>
        <s v="Seiad Valley"/>
        <s v="Montara"/>
        <s v="Big Pine"/>
        <s v="Half Moon Bay"/>
        <s v="Valley Center"/>
        <s v="Pacific Palisades"/>
        <s v="Keyes"/>
        <s v="San Pablo"/>
        <s v="El Segundo"/>
        <s v="Orinda"/>
        <s v="Lakewood"/>
        <s v="Hathaway Pines"/>
        <s v="Kneeland"/>
        <s v="Coulterville"/>
        <s v="Mad River"/>
        <s v="El Portal"/>
        <s v="Vernalis"/>
        <s v="Aromas"/>
        <s v="Camptonville"/>
        <s v="Forest Falls"/>
        <s v="San Clemente"/>
        <s v="Manchester"/>
        <s v="Solvang"/>
        <s v="Olympic Valley"/>
        <s v="Fellows"/>
        <s v="Aguanga"/>
        <s v="Rosamond"/>
        <s v="Carpinteria"/>
        <s v="Cerritos"/>
        <s v="Walnut Creek"/>
        <s v="Caruthers"/>
        <s v="Dorris"/>
        <s v="Buena Park"/>
        <s v="Downieville"/>
        <s v="Danville"/>
        <s v="Rio Nido"/>
        <s v="Marina"/>
        <s v="Santa Ysabel"/>
        <s v="Upland"/>
        <s v="Cloverdale"/>
        <s v="Glencoe"/>
        <s v="Nubieber"/>
        <s v="Mc Farland"/>
        <s v="Palmdale"/>
        <s v="Sugarloaf"/>
        <s v="Denair"/>
        <s v="Ojai"/>
        <s v="Badger"/>
        <s v="Homewood"/>
        <s v="Antioch"/>
        <s v="Dana Point"/>
        <s v="Mountain Ranch"/>
        <s v="Dos Rios"/>
        <s v="Westport"/>
        <s v="Wofford Heights"/>
        <s v="Cardiff By The Sea"/>
        <s v="Gerber"/>
        <s v="San Geronimo"/>
        <s v="La Quinta"/>
        <s v="Kingsburg"/>
        <s v="Olema"/>
        <s v="Valencia"/>
        <s v="Blairsden Graeagle"/>
        <s v="Forest Ranch"/>
        <s v="Canyon Dam"/>
        <s v="Willits"/>
        <s v="Three Rivers"/>
        <s v="Five Points"/>
        <s v="Joshua Tree"/>
        <s v="Tujunga"/>
        <s v="Pico Rivera"/>
        <s v="Rio Vista"/>
        <s v="Greenbrae"/>
        <s v="Descanso"/>
        <s v="Moss Beach"/>
        <s v="Parker Dam"/>
        <s v="Lake Arrowhead"/>
        <s v="Portola"/>
        <s v="Alviso"/>
        <s v="San Ysidro"/>
        <s v="Bangor"/>
        <s v="Pacoima"/>
        <s v="Alta"/>
        <s v="Richgrove"/>
        <s v="Guatay"/>
        <s v="Randsburg"/>
        <s v="Kirkwood"/>
        <s v="Pine Valley"/>
        <s v="Little River"/>
        <s v="Meadow Vista"/>
        <s v="Mentone"/>
        <s v="Big Bear Lake"/>
        <s v="Comptche"/>
        <s v="Exeter"/>
        <s v="Marysville"/>
        <s v="Sierra City"/>
        <s v="Atascadero"/>
        <s v="Hercules"/>
        <s v="La Mirada"/>
        <s v="Glenhaven"/>
        <s v="Likely"/>
        <s v="Green Valley Lake"/>
        <s v="Shasta Lake"/>
        <s v="Klamath River"/>
        <s v="Armona"/>
        <s v="Leggett"/>
        <s v="Jacumba"/>
        <s v="Castella"/>
        <s v="Wildomar"/>
        <s v="West Sacramento"/>
        <s v="Honeydew"/>
        <s v="Tulare"/>
        <s v="San Marcos"/>
        <s v="Imperial"/>
        <s v="Burney"/>
        <s v="Ventura"/>
        <s v="Oroville"/>
        <s v="Tahoe City"/>
        <s v="Snelling"/>
        <s v="Pittsburg"/>
        <s v="Hat Creek"/>
        <s v="Colfax"/>
        <s v="Cool"/>
        <s v="Alleghany"/>
        <s v="Santa Fe Springs"/>
        <s v="Rancho Santa Margarita"/>
        <s v="Tranquillity"/>
        <s v="Davis"/>
        <s v="South El Monte"/>
        <s v="Olivehurst"/>
        <s v="Doyle"/>
        <s v="Lake Forest"/>
        <s v="Guerneville"/>
        <s v="Herlong"/>
        <s v="Orangevale"/>
        <s v="Emigrant Gap"/>
        <s v="Brisbane"/>
        <s v="Mount Laguna"/>
        <s v="Cantua Creek"/>
        <s v="Healdsburg"/>
        <s v="Frazier Park"/>
        <s v="Pine Grove"/>
        <s v="Woodland Hills"/>
        <s v="Beaumont"/>
        <s v="Pinecrest"/>
        <s v="Clarksburg"/>
        <s v="Bayside"/>
        <s v="El Dorado Hills"/>
        <s v="South Gate"/>
        <s v="Le Grand"/>
        <s v="Laton"/>
        <s v="Lotus"/>
        <s v="Portola Valley"/>
        <s v="Palos Verdes Peninsula"/>
        <s v="Hopland"/>
        <s v="Maxwell"/>
        <s v="Dunnigan"/>
        <s v="Covina"/>
        <s v="Mount Hermon"/>
        <s v="Mecca"/>
        <s v="Fawnskin"/>
        <s v="Live Oak"/>
        <s v="Palm Springs"/>
        <s v="Elverta"/>
        <s v="Witter Springs"/>
        <s v="Dunsmuir"/>
        <s v="Meridian"/>
        <s v="Gazelle"/>
        <s v="Orange Cove"/>
        <s v="Adelanto"/>
        <s v="Tollhouse"/>
        <s v="Canby"/>
        <s v="Tahoma"/>
        <s v="Encinitas"/>
        <s v="Sunland"/>
        <s v="Tustin"/>
        <s v="Mariposa"/>
        <s v="Penryn"/>
        <s v="March Air Reserve Base"/>
        <s v="Walnut"/>
        <s v="Pleasant Hill"/>
        <s v="Twentynine Palms"/>
        <s v="Littlerock"/>
        <s v="Mount Hamilton"/>
        <s v="San Ramon"/>
        <s v="Kettleman City"/>
        <s v="Foresthill"/>
        <s v="Guinda"/>
        <s v="Lakeport"/>
        <s v="Coalinga"/>
        <s v="Happy Camp"/>
        <s v="Bieber"/>
        <s v="Maywood"/>
        <s v="Colton"/>
        <s v="San Ardo"/>
        <s v="Riverbank"/>
        <s v="Flournoy"/>
        <s v="Ben Lomond"/>
        <s v="Susanville"/>
        <s v="Elk Creek"/>
        <s v="Red Bluff"/>
        <s v="Delhi"/>
        <s v="Boulevard"/>
        <s v="Potrero"/>
        <s v="Vacaville"/>
        <s v="Mission Hills"/>
        <s v="Annapolis"/>
        <s v="Stanford"/>
        <s v="Cassel"/>
        <s v="Victorville"/>
        <s v="Davis Creek"/>
        <s v="Stonyford"/>
        <s v="Studio City"/>
        <s v="Darwin"/>
        <s v="Bolinas"/>
        <s v="Knights Landing"/>
        <s v="La Honda"/>
        <s v="Cazadero"/>
        <s v="Bethel Island"/>
        <s v="Olancha"/>
        <s v="Kings Beach"/>
        <s v="Junction City"/>
        <s v="Avalon"/>
        <s v="Solana Beach"/>
        <s v="New Cuyama"/>
        <s v="Herald"/>
        <s v="Strathmore"/>
        <s v="Nipomo"/>
        <s v="Sun Valley"/>
        <s v="Grand Terrace"/>
        <s v="Redwood Valley"/>
        <s v="San Anselmo"/>
        <s v="Mount Shasta"/>
        <s v="Douglas City"/>
        <s v="Shingletown"/>
        <s v="Terra Bella"/>
        <s v="Tracy"/>
        <s v="Banning"/>
        <s v="Redlands"/>
        <s v="Cupertino"/>
        <s v="Tarzana"/>
        <s v="Arnold"/>
        <s v="Phelan"/>
        <s v="Woodbridge"/>
        <s v="Clearlake Oaks"/>
        <s v="Orosi"/>
        <s v="Crows Landing"/>
        <s v="Fountain Valley"/>
        <s v="Montgomery Creek"/>
        <s v="Mendocino"/>
        <s v="Julian"/>
        <s v="Buttonwillow"/>
        <s v="San Gregorio"/>
        <s v="Blue Lake"/>
        <s v="Gualala"/>
        <s v="Atwater"/>
        <s v="Arvin"/>
        <s v="Essex"/>
        <s v="Campbell"/>
        <s v="Crescent Mills"/>
        <s v="Clovis"/>
        <s v="Livingston"/>
        <s v="Calabasas"/>
        <s v="Independence"/>
        <s v="Running Springs"/>
        <s v="Escalon"/>
        <s v="Wilton"/>
        <s v="Wrightwood"/>
        <s v="Winnetka"/>
        <s v="Chatsworth"/>
        <s v="Biola"/>
        <s v="Coachella"/>
        <s v="Dutch Flat"/>
        <s v="San Bruno"/>
        <s v="Big Creek"/>
        <s v="Bridgeville"/>
        <s v="Felton"/>
        <s v="Salida"/>
        <s v="La Grange"/>
        <s v="Alpine"/>
        <s v="Chowchilla"/>
        <s v="Posey"/>
        <s v="Philo"/>
        <s v="Pismo Beach"/>
        <s v="Lookout"/>
        <s v="Casmalia"/>
        <s v="Fields Landing"/>
        <s v="Laguna Hills"/>
        <s v="North Palm Springs"/>
        <s v="Bodega"/>
        <s v="Duncans Mills"/>
        <s v="Millbrae"/>
        <s v="Guadalupe"/>
        <s v="Cressey"/>
        <s v="Idyllwild"/>
        <s v="Imperial Beach"/>
        <s v="Farmersville"/>
        <s v="Callahan"/>
        <s v="Pebble Beach"/>
        <s v="Manton"/>
        <s v="Tomales"/>
        <s v="La Canada Flintridge"/>
        <s v="Ladera Ranch"/>
        <s v="River Pines"/>
        <s v="Sausalito"/>
        <s v="Lakeshore"/>
        <s v="Buellton"/>
        <s v="Clipper Mills"/>
        <s v="Selma"/>
        <s v="Del Mar"/>
        <s v="Bradley"/>
        <s v="Earp"/>
        <s v="Dunlap"/>
        <s v="La Jolla"/>
        <s v="Twain"/>
        <s v="Somerset"/>
        <s v="Union City"/>
        <s v="Capistrano Beach"/>
        <s v="El Cerrito"/>
        <s v="Standish"/>
        <s v="Clayton"/>
        <s v="Monrovia"/>
        <s v="Oakhurst"/>
        <s v="Pope Valley"/>
        <s v="Lindsay"/>
        <s v="Brawley"/>
        <s v="Rio Dell"/>
        <s v="Ravendale"/>
        <s v="Mccloud"/>
        <s v="Covelo"/>
        <s v="Columbia"/>
        <s v="Acampo"/>
        <s v="Johannesburg"/>
        <s v="Hesperia"/>
        <s v="Azusa"/>
        <s v="Pescadero"/>
        <s v="Palermo"/>
        <s v="Penn Valley"/>
        <s v="Colusa"/>
        <s v="Wishon"/>
        <s v="Shasta"/>
        <s v="Sebastopol"/>
        <s v="Reseda"/>
        <s v="Ballico"/>
        <s v="Albion"/>
        <s v="Riverdale"/>
        <s v="Big Bear City"/>
        <s v="Grimes"/>
        <s v="San Martin"/>
        <s v="Avery"/>
        <s v="Echo Lake"/>
        <s v="Dobbins"/>
        <s v="Potter Valley"/>
        <s v="Richvale"/>
        <s v="Poway"/>
        <s v="Glen Ellen"/>
        <s v="Woodacre"/>
        <s v="Bell"/>
        <s v="Brentwood"/>
        <s v="Carmichael"/>
        <s v="Millville"/>
        <s v="Homeland"/>
        <s v="Angwin"/>
        <s v="California Hot Springs"/>
        <s v="Greenwood"/>
        <s v="Lockwood"/>
        <s v="San Miguel"/>
        <s v="Madison"/>
        <s v="Fillmore"/>
        <s v="Mojave"/>
        <s v="Auberry"/>
        <s v="Gold Run"/>
        <s v="Moraga"/>
        <s v="Nicasio"/>
        <s v="Boonville"/>
        <s v="Oro Grande"/>
        <s v="Highland"/>
        <s v="Chilcoot"/>
        <s v="Bonsall"/>
        <s v="Carmel"/>
        <s v="Pilot Hill"/>
        <s v="Playa Del Rey"/>
        <s v="Pacifica"/>
        <s v="Thermal"/>
        <s v="Albany"/>
        <s v="Norco"/>
        <s v="Garden Valley"/>
        <s v="Antelope"/>
        <s v="Gilroy"/>
        <s v="Glenn"/>
        <s v="Westmorland"/>
        <s v="Occidental"/>
        <s v="Wasco"/>
        <s v="Long Barn"/>
        <s v="Bloomington"/>
        <s v="Hoopa"/>
        <s v="Boron"/>
        <s v="Palm Desert"/>
        <s v="Death Valley"/>
        <s v="Paynes Creek"/>
        <s v="Pinole"/>
        <s v="Atherton"/>
        <s v="Planada"/>
        <s v="Suisun City"/>
        <s v="Silverado"/>
        <s v="Lakeside"/>
        <s v="White Water"/>
        <s v="San Carlos"/>
        <s v="Blocksburg"/>
        <s v="Anderson"/>
        <s v="Woodlake"/>
        <s v="Rancho Palos Verdes"/>
        <s v="Burlingame"/>
        <s v="Chualar"/>
        <s v="Mc Kittrick"/>
        <s v="Grenada"/>
        <s v="Big Bar"/>
        <s v="Parlier"/>
        <s v="Sonora"/>
        <s v="Wilmington"/>
        <s v="Altadena"/>
        <s v="Rancho Mirage"/>
        <s v="Orleans"/>
        <s v="South Pasadena"/>
        <s v="Brownsville"/>
        <s v="Mckinleyville"/>
        <s v="Fair Oaks"/>
        <s v="Greenfield"/>
        <s v="Lost Hills"/>
        <s v="Branscomb"/>
        <s v="Foothill Ranch"/>
        <s v="Eagleville"/>
        <s v="Challenge"/>
        <s v="Freedom"/>
        <s v="Valley Ford"/>
        <s v="Soledad"/>
        <s v="Big Bend"/>
        <s v="Shaver Lake"/>
        <s v="Quincy"/>
        <s v="Firebaugh"/>
        <s v="Calimesa"/>
        <s v="Monterey"/>
        <s v="Templeton"/>
        <s v="Loma Mar"/>
        <s v="Los Molinos"/>
        <s v="Alturas"/>
        <s v="Lamont"/>
        <s v="Belmont"/>
        <s v="Janesville"/>
        <s v="Indian Wells"/>
        <s v="Borrego Springs"/>
        <s v="Dublin"/>
        <s v="Volcano"/>
        <s v="Edwards"/>
        <s v="Sloughhouse"/>
      </sharedItems>
    </cacheField>
    <cacheField name="CLTV" numFmtId="0">
      <sharedItems containsSemiMixedTypes="0" containsString="0" containsNumber="1" containsInteger="1" minValue="2003" maxValue="6500"/>
    </cacheField>
    <cacheField name="Contract" numFmtId="0">
      <sharedItems count="3">
        <s v="Two Year"/>
        <s v="Month-to-Month"/>
        <s v="One Year"/>
      </sharedItems>
    </cacheField>
    <cacheField name="Country" numFmtId="0">
      <sharedItems/>
    </cacheField>
    <cacheField name="Customer ID" numFmtId="0">
      <sharedItems count="4225">
        <s v="4526-ZJJTM"/>
        <s v="5302-BDJNT"/>
        <s v="5468-BPMMO"/>
        <s v="2212-LYASK"/>
        <s v="0378-XSZPU"/>
        <s v="6023-YEBUP"/>
        <s v="7030-NJVDP"/>
        <s v="7549-MYGPK"/>
        <s v="2469-DTSGX"/>
        <s v="3090-LETTY"/>
        <s v="6486-LHTMA"/>
        <s v="9799-CAYJJ"/>
        <s v="7690-KPNCU"/>
        <s v="9576-ANLXO"/>
        <s v="1089-HDMKP"/>
        <s v="1092-GANHU"/>
        <s v="2931-VUVJN"/>
        <s v="2077-DDHJK"/>
        <s v="9114-DPSIA"/>
        <s v="3494-JCHRQ"/>
        <s v="2277-AXSDC"/>
        <s v="1928-BXYIV"/>
        <s v="7326-RIGQZ"/>
        <s v="8634-MPHTR"/>
        <s v="0064-SUDOG"/>
        <s v="6972-SNKKW"/>
        <s v="3877-JRJIP"/>
        <s v="7409-KIUTL"/>
        <s v="3951-NJCVI"/>
        <s v="8285-ABVLB"/>
        <s v="0637-KVDLV"/>
        <s v="0260-ZDLGK"/>
        <s v="1548-ARAGG"/>
        <s v="1987-AUELQ"/>
        <s v="2684-EIWEO"/>
        <s v="1027-LKKQQ"/>
        <s v="3717-OEAUQ"/>
        <s v="7033-CLAMM"/>
        <s v="1143-NMNQJ"/>
        <s v="6839-ITVZJ"/>
        <s v="8082-GHXOP"/>
        <s v="3569-VLDHH"/>
        <s v="3061-BCKYI"/>
        <s v="6424-ELEYH"/>
        <s v="9018-PCIOK"/>
        <s v="3256-EZDBI"/>
        <s v="3249-VHRIP"/>
        <s v="2921-XWDJH"/>
        <s v="5456-ITGIC"/>
        <s v="7971-HLVXI"/>
        <s v="3662-FXJFO"/>
        <s v="7779-LGOVN"/>
        <s v="2480-EJWYP"/>
        <s v="7544-ZVIKX"/>
        <s v="6257-RJOHI"/>
        <s v="2011-TRQYE"/>
        <s v="5789-LDFXO"/>
        <s v="6352-GIGGQ"/>
        <s v="6807-SIWJI"/>
        <s v="0426-TIRNE"/>
        <s v="4291-TPNFG"/>
        <s v="3746-EUBYR"/>
        <s v="9362-MWODR"/>
        <s v="7321-ZNSLA"/>
        <s v="0565-JUPYD"/>
        <s v="8336-TAVKX"/>
        <s v="3086-RUCRN"/>
        <s v="3745-HRPHI"/>
        <s v="9928-BZVLZ"/>
        <s v="0674-GCDXG"/>
        <s v="9027-TMATR"/>
        <s v="4910-AQFFX"/>
        <s v="3736-BLEPA"/>
        <s v="9220-CXRSC"/>
        <s v="2452-KDRRH"/>
        <s v="7471-WNSUF"/>
        <s v="9992-UJOEL"/>
        <s v="5204-QZXPU"/>
        <s v="9481-SFCQY"/>
        <s v="1247-QBVSH"/>
        <s v="6478-HRRCZ"/>
        <s v="9838-BFCQT"/>
        <s v="7268-IGMFD"/>
        <s v="0750-EBAIU"/>
        <s v="0428-AXXLJ"/>
        <s v="5820-PTRYM"/>
        <s v="3234-VKACU"/>
        <s v="5309-TAIKL"/>
        <s v="6834-NXDCA"/>
        <s v="4622-YNKIJ"/>
        <s v="1169-SAOCL"/>
        <s v="9391-EOYLI"/>
        <s v="0330-BGYZE"/>
        <s v="5067-WJEUN"/>
        <s v="8329-UTMVM"/>
        <s v="9448-REEVD"/>
        <s v="3411-WLRSQ"/>
        <s v="5131-PONJI"/>
        <s v="3312-ZWLGF"/>
        <s v="4079-VTGLK"/>
        <s v="7858-GTZSP"/>
        <s v="2639-UGMAZ"/>
        <s v="2750-BJLSB"/>
        <s v="1732-FEKLD"/>
        <s v="4659-NZRUF"/>
        <s v="4013-GUXND"/>
        <s v="7668-XCFYV"/>
        <s v="8651-ENBZX"/>
        <s v="6981-TDRFT"/>
        <s v="7765-LWVVH"/>
        <s v="7696-CFTAT"/>
        <s v="4611-ANLQC"/>
        <s v="7129-CAKJW"/>
        <s v="2397-BRLOM"/>
        <s v="3197-NNYNB"/>
        <s v="0139-IVFJG"/>
        <s v="5167-GBFRE"/>
        <s v="3070-DVEYC"/>
        <s v="0396-HUJBP"/>
        <s v="0813-TAXXS"/>
        <s v="0811-GSDTP"/>
        <s v="9522-BNTHX"/>
        <s v="9242-TKFSV"/>
        <s v="8993-PHFWD"/>
        <s v="6481-LXPWL"/>
        <s v="0547-HURJB"/>
        <s v="4361-BKAXE"/>
        <s v="5240-CAOYT"/>
        <s v="3714-XPXBW"/>
        <s v="6599-CEBNN"/>
        <s v="9488-FYQAU"/>
        <s v="8914-RBTSB"/>
        <s v="1963-VAUKV"/>
        <s v="7217-JYHOQ"/>
        <s v="7657-DYEPJ"/>
        <s v="9372-TXXPS"/>
        <s v="1291-CUOCY"/>
        <s v="1845-CSBRZ"/>
        <s v="6647-ZEDXT"/>
        <s v="9058-HRZSV"/>
        <s v="0988-AADSA"/>
        <s v="8229-TNIQA"/>
        <s v="8050-WYBND"/>
        <s v="9027-YFHQJ"/>
        <s v="6051-PTVNS"/>
        <s v="0621-CXBKL"/>
        <s v="4374-YMUSQ"/>
        <s v="5438-QMDDL"/>
        <s v="3096-IZETN"/>
        <s v="8008-ESFLK"/>
        <s v="5228-EXCET"/>
        <s v="4397-FRLTA"/>
        <s v="6048-NJXHX"/>
        <s v="5982-FPVQN"/>
        <s v="5232-NXPAY"/>
        <s v="5129-JLPIS"/>
        <s v="9497-QCMMS"/>
        <s v="4933-BSAIP"/>
        <s v="4250-FDVOU"/>
        <s v="2924-KHUVI"/>
        <s v="4800-CZMPC"/>
        <s v="3758-CKOQL"/>
        <s v="5574-NXZIU"/>
        <s v="0411-EZJZE"/>
        <s v="2868-SNELZ"/>
        <s v="3359-DSRKA"/>
        <s v="1972-XMUWV"/>
        <s v="2746-DIJLO"/>
        <s v="6568-POCUI"/>
        <s v="7394-FKDNK"/>
        <s v="9114-AAFQH"/>
        <s v="1099-GODLO"/>
        <s v="7826-VVKWT"/>
        <s v="9445-SZLCH"/>
        <s v="2481-SBOYW"/>
        <s v="3251-YMVWZ"/>
        <s v="0319-QZTCO"/>
        <s v="7873-CVMAW"/>
        <s v="9507-HSMMZ"/>
        <s v="2974-GGUXS"/>
        <s v="4702-IOQDC"/>
        <s v="9191-MYQKX"/>
        <s v="5868-CZJDR"/>
        <s v="7325-ENZFI"/>
        <s v="3858-VOBET"/>
        <s v="0988-JRWWP"/>
        <s v="0956-SYCWG"/>
        <s v="0840-DFEZH"/>
        <s v="2979-SXESE"/>
        <s v="1496-GGSUK"/>
        <s v="3266-FTKHB"/>
        <s v="8499-BRXTD"/>
        <s v="5702-SKUOB"/>
        <s v="5804-HYIEZ"/>
        <s v="5482-VXSXJ"/>
        <s v="9137-UIYPG"/>
        <s v="8763-KIAFH"/>
        <s v="6131-IUNXN"/>
        <s v="8063-RJYNF"/>
        <s v="5146-CBVOE"/>
        <s v="0114-IGABW"/>
        <s v="4452-QIIEB"/>
        <s v="2885-HIJDH"/>
        <s v="3370-HXOPH"/>
        <s v="0508-OOLTO"/>
        <s v="5680-LQOGP"/>
        <s v="3192-LNKRK"/>
        <s v="2634-HCZGT"/>
        <s v="5049-MUBWG"/>
        <s v="3538-WZPHD"/>
        <s v="4430-YHXGG"/>
        <s v="7207-RMRDB"/>
        <s v="2150-UWTFY"/>
        <s v="3090-QFUVD"/>
        <s v="3978-YNKDD"/>
        <s v="2181-UAESM"/>
        <s v="9725-SCPZG"/>
        <s v="9578-VRMNM"/>
        <s v="0562-FGDCR"/>
        <s v="3913-FCUUW"/>
        <s v="1936-CZAKF"/>
        <s v="6496-JDSSB"/>
        <s v="7014-ZZXAW"/>
        <s v="2927-QRRQV"/>
        <s v="5156-UMKOW"/>
        <s v="5180-UCIIQ"/>
        <s v="2085-JVGAD"/>
        <s v="2758-RNWXS"/>
        <s v="1310-QRITU"/>
        <s v="5339-TJFEK"/>
        <s v="2484-DGXPZ"/>
        <s v="4316-XCSLJ"/>
        <s v="0641-EVBOJ"/>
        <s v="8966-KZXXA"/>
        <s v="5405-ZMYXQ"/>
        <s v="3810-PJUHR"/>
        <s v="9053-JZFKV"/>
        <s v="5261-QSHQM"/>
        <s v="4373-MAVJG"/>
        <s v="3312-UUMZW"/>
        <s v="2220-IAHLS"/>
        <s v="2428-ZMCTB"/>
        <s v="5175-WLYXL"/>
        <s v="6870-ZWMNX"/>
        <s v="2984-TBYKU"/>
        <s v="3223-DWFIO"/>
        <s v="5753-QQWPW"/>
        <s v="9337-SRRNI"/>
        <s v="8710-YGLWG"/>
        <s v="0404-SWRVG"/>
        <s v="3213-VVOLG"/>
        <s v="6508-NJYRO"/>
        <s v="9286-BHDQG"/>
        <s v="0784-ZQJZX"/>
        <s v="1661-CZBAU"/>
        <s v="4847-QNOKA"/>
        <s v="5294-DMSFH"/>
        <s v="9614-RMGHA"/>
        <s v="5652-MSDEY"/>
        <s v="8869-LIHMK"/>
        <s v="4304-XUMGI"/>
        <s v="7541-YLXCL"/>
        <s v="8878-RYUKI"/>
        <s v="3373-DIUUN"/>
        <s v="9708-KFDBY"/>
        <s v="7931-PXHFC"/>
        <s v="8898-KASCD"/>
        <s v="8984-HPEMB"/>
        <s v="2777-PHDEI"/>
        <s v="3976-HXHCE"/>
        <s v="8149-AIQCG"/>
        <s v="3148-BLQJT"/>
        <s v="7601-DHFWZ"/>
        <s v="4654-DLAMQ"/>
        <s v="2928-HLDBA"/>
        <s v="8232-CTLKO"/>
        <s v="4472-LVYGI"/>
        <s v="1965-AKTSX"/>
        <s v="2070-FNEXE"/>
        <s v="1698-XFZCI"/>
        <s v="0402-OAMEN"/>
        <s v="0640-YJTPY"/>
        <s v="1866-OBPNR"/>
        <s v="3874-EQOEP"/>
        <s v="1641-RQDAY"/>
        <s v="6242-FEGFD"/>
        <s v="4010-YLMVT"/>
        <s v="8544-JNBOX"/>
        <s v="4510-PYUSH"/>
        <s v="3059-NGMXB"/>
        <s v="2545-EBUPK"/>
        <s v="8974-OVACP"/>
        <s v="0923-PNFUB"/>
        <s v="6369-MCAKO"/>
        <s v="9003-CPATH"/>
        <s v="6631-HMANX"/>
        <s v="3512-IZIKN"/>
        <s v="7056-IMHCC"/>
        <s v="7548-SEPYI"/>
        <s v="3137-LUPIX"/>
        <s v="7595-EUIVN"/>
        <s v="7184-LRUUR"/>
        <s v="9140-CZQZZ"/>
        <s v="6551-VLJMV"/>
        <s v="0489-WMEMG"/>
        <s v="8690-ZVLCL"/>
        <s v="1091-SOZGA"/>
        <s v="4283-FUTGF"/>
        <s v="5394-MEITZ"/>
        <s v="2848-YXSMW"/>
        <s v="2511-ALLCS"/>
        <s v="3391-JSQEW"/>
        <s v="4512-ZUIYL"/>
        <s v="5906-CVLHP"/>
        <s v="0277-ORXQS"/>
        <s v="2930-UOTMB"/>
        <s v="7148-XZPHA"/>
        <s v="6857-VWJDT"/>
        <s v="5917-HBSDW"/>
        <s v="4257-GAESD"/>
        <s v="0750-EKNGL"/>
        <s v="6952-OMNWB"/>
        <s v="1767-CJKBA"/>
        <s v="8401-EMUWF"/>
        <s v="6349-JDHQP"/>
        <s v="8591-NXRCV"/>
        <s v="8473-VUVJN"/>
        <s v="9058-CBREO"/>
        <s v="7138-GIRSH"/>
        <s v="4480-QQRHC"/>
        <s v="4312-GVYNH"/>
        <s v="3656-TKRVZ"/>
        <s v="8873-GLDMH"/>
        <s v="1591-NFNLQ"/>
        <s v="9143-CANJF"/>
        <s v="4389-UEFCZ"/>
        <s v="0690-SRQID"/>
        <s v="3587-PMCOY"/>
        <s v="0488-GSLFR"/>
        <s v="7964-VEXDG"/>
        <s v="5307-UVGNB"/>
        <s v="3733-UOCWF"/>
        <s v="5669-SRAIP"/>
        <s v="6980-CDGFC"/>
        <s v="4713-LZDRV"/>
        <s v="4114-QMKVN"/>
        <s v="7508-KBIMB"/>
        <s v="7089-RKVSZ"/>
        <s v="7890-VYYWG"/>
        <s v="3873-WOSBC"/>
        <s v="2833-SLKDQ"/>
        <s v="2983-ZANRP"/>
        <s v="2824-DXNKN"/>
        <s v="5906-BFOZT"/>
        <s v="7706-YLMQA"/>
        <s v="6198-RTPMF"/>
        <s v="1724-BQUHA"/>
        <s v="6821-JPCDC"/>
        <s v="5968-HYJRZ"/>
        <s v="8845-LWKGE"/>
        <s v="7872-RDDLZ"/>
        <s v="4741-WWJQZ"/>
        <s v="1219-NNDDO"/>
        <s v="0361-HJRDX"/>
        <s v="5236-PERKL"/>
        <s v="4971-PUYQO"/>
        <s v="2133-TSRRM"/>
        <s v="2157-MXBJS"/>
        <s v="7241-AJHFS"/>
        <s v="6521-YYTYI"/>
        <s v="1025-FALIX"/>
        <s v="3454-JFUBC"/>
        <s v="8218-FFJDS"/>
        <s v="5203-XEHAX"/>
        <s v="2615-YVMYX"/>
        <s v="4884-LEVMQ"/>
        <s v="4918-QLLIW"/>
        <s v="2378-HTWFW"/>
        <s v="0082-OQIQY"/>
        <s v="3900-AQPHZ"/>
        <s v="2004-OCQXK"/>
        <s v="3324-OIRTO"/>
        <s v="6582-PLFUU"/>
        <s v="0440-MOGPM"/>
        <s v="1809-DMJHQ"/>
        <s v="2065-MMKGR"/>
        <s v="7026-YMSBE"/>
        <s v="5997-OPVFA"/>
        <s v="3920-HIHMQ"/>
        <s v="5019-GQVCR"/>
        <s v="1208-NBVFH"/>
        <s v="0725-CXOTM"/>
        <s v="7975-TZMLR"/>
        <s v="7180-PISOG"/>
        <s v="8624-GIOUT"/>
        <s v="2878-RMWXY"/>
        <s v="0347-UBKUZ"/>
        <s v="7005-CYUIL"/>
        <s v="2025-JKFWI"/>
        <s v="6092-QZVPP"/>
        <s v="6202-JVYEU"/>
        <s v="4720-VSTSI"/>
        <s v="1663-MHLHE"/>
        <s v="5325-UWTWJ"/>
        <s v="4139-DETXS"/>
        <s v="1100-DDVRV"/>
        <s v="2186-QZEYA"/>
        <s v="5366-IJEQJ"/>
        <s v="9670-BPNXF"/>
        <s v="4667-QONEA"/>
        <s v="3721-WKIIL"/>
        <s v="1395-WSWXR"/>
        <s v="1218-VKFPE"/>
        <s v="2984-AFWNC"/>
        <s v="1506-YJTYT"/>
        <s v="0516-WJVXC"/>
        <s v="1075-BGWOH"/>
        <s v="1097-FSPVW"/>
        <s v="9962-BFPDU"/>
        <s v="0524-IAVZO"/>
        <s v="1257-SXUXQ"/>
        <s v="5027-XWQHA"/>
        <s v="2716-GFZOR"/>
        <s v="2674-MLXMN"/>
        <s v="5995-OIGLP"/>
        <s v="4227-OJHAL"/>
        <s v="1757-TCATG"/>
        <s v="6979-ZNSFF"/>
        <s v="1393-IMKZG"/>
        <s v="0727-BMPLR"/>
        <s v="2962-XPMCQ"/>
        <s v="4693-VWVBO"/>
        <s v="5597-GLBUC"/>
        <s v="4813-HQMGZ"/>
        <s v="7752-XUSCI"/>
        <s v="1077-HUUJM"/>
        <s v="2057-BOYKM"/>
        <s v="7945-PRBVF"/>
        <s v="8224-KDLKN"/>
        <s v="2988-PLAHS"/>
        <s v="1015-JPFYW"/>
        <s v="7175-NTIXE"/>
        <s v="7853-WNZSY"/>
        <s v="0913-XWSCN"/>
        <s v="6637-KYRCV"/>
        <s v="2272-QAGFO"/>
        <s v="3460-TJBWI"/>
        <s v="7838-LAZFO"/>
        <s v="5442-BHQNG"/>
        <s v="1459-QNFQT"/>
        <s v="3836-FZSDJ"/>
        <s v="9885-AIBVB"/>
        <s v="1131-QQZEB"/>
        <s v="5014-WUQMG"/>
        <s v="5834-ASPWA"/>
        <s v="1513-XNPPH"/>
        <s v="2834-SPCJV"/>
        <s v="5018-HEKFO"/>
        <s v="6967-QIQRV"/>
        <s v="3863-QSTYI"/>
        <s v="3967-KXAPS"/>
        <s v="0678-RLHVP"/>
        <s v="7928-VJYAB"/>
        <s v="6695-FRVEC"/>
        <s v="9067-YGSCA"/>
        <s v="3452-FLHYD"/>
        <s v="1024-GUALD"/>
        <s v="1298-PHBTI"/>
        <s v="9546-KDTRB"/>
        <s v="4849-PYRLQ"/>
        <s v="8883-ANODQ"/>
        <s v="0003-MKNFE"/>
        <s v="4177-JPDFU"/>
        <s v="0723-DRCLG"/>
        <s v="5734-EJKXG"/>
        <s v="5567-GZKQY"/>
        <s v="5792-JALQC"/>
        <s v="5985-BEHZK"/>
        <s v="9822-BIIGN"/>
        <s v="7021-XSNYE"/>
        <s v="6088-BXMRG"/>
        <s v="5117-ZSMHQ"/>
        <s v="2209-XADXF"/>
        <s v="8058-DMYRU"/>
        <s v="0480-KYJVA"/>
        <s v="1074-AMIOH"/>
        <s v="0186-CAERR"/>
        <s v="6000-UKLWI"/>
        <s v="7446-YPODE"/>
        <s v="9509-MPYOD"/>
        <s v="8065-QBYTO"/>
        <s v="8996-ZROXE"/>
        <s v="9752-ZNQUT"/>
        <s v="7044-YAACC"/>
        <s v="8185-UPYBR"/>
        <s v="5446-DKWYW"/>
        <s v="3627-FHKBK"/>
        <s v="4826-XTSOH"/>
        <s v="1094-BKOSX"/>
        <s v="1373-ORVIZ"/>
        <s v="0843-WTBXE"/>
        <s v="9306-CPCBC"/>
        <s v="4821-SJHJV"/>
        <s v="7940-UQQUG"/>
        <s v="9639-BUJXT"/>
        <s v="4686-UXDML"/>
        <s v="3308-MHOOC"/>
        <s v="3740-RLMVT"/>
        <s v="6386-SZZKH"/>
        <s v="1265-XTECC"/>
        <s v="4789-KWMXN"/>
        <s v="8311-UEUAB"/>
        <s v="4342-HENTK"/>
        <s v="7688-AWMDX"/>
        <s v="1820-DJFPH"/>
        <s v="9220-ZNKJI"/>
        <s v="2541-YGPKE"/>
        <s v="2675-OTVVJ"/>
        <s v="7504-UWHNB"/>
        <s v="0962-CQPWQ"/>
        <s v="0667-NSRGI"/>
        <s v="0030-FNXPP"/>
        <s v="9467-ROOLM"/>
        <s v="2985-JUUBZ"/>
        <s v="0756-MPZRL"/>
        <s v="1400-MMYXY"/>
        <s v="3003-CMDUU"/>
        <s v="1971-DTCZB"/>
        <s v="7587-AOVVU"/>
        <s v="7696-AMHOD"/>
        <s v="1304-NECVQ"/>
        <s v="9546-CQJSU"/>
        <s v="4973-RLZVI"/>
        <s v="6574-MCOEH"/>
        <s v="6357-JJPQT"/>
        <s v="8849-GYOKR"/>
        <s v="4360-PNRQB"/>
        <s v="0196-VULGZ"/>
        <s v="7503-QQRVF"/>
        <s v="1704-NRWYE"/>
        <s v="7605-BDWDC"/>
        <s v="7078-NVFAM"/>
        <s v="0307-BCOPK"/>
        <s v="1722-LDZJS"/>
        <s v="0390-DCFDQ"/>
        <s v="8627-EHGIP"/>
        <s v="5399-ZIMKF"/>
        <s v="5802-ADBRC"/>
        <s v="0254-KCJGT"/>
        <s v="4855-SNKMY"/>
        <s v="6985-HAYWX"/>
        <s v="8220-OCUFY"/>
        <s v="3941-XTSKM"/>
        <s v="3813-DHBBB"/>
        <s v="2087-QAREY"/>
        <s v="4250-WAROZ"/>
        <s v="8741-LQOBK"/>
        <s v="3572-UOLYZ"/>
        <s v="7399-QHBJS"/>
        <s v="7252-NTGSS"/>
        <s v="5474-LAMUQ"/>
        <s v="7989-AWGEH"/>
        <s v="5035-PGZXH"/>
        <s v="7610-TVOPG"/>
        <s v="8495-PRWFH"/>
        <s v="7777-UNYHB"/>
        <s v="3413-CSSTH"/>
        <s v="5514-YQENT"/>
        <s v="7064-JHXCE"/>
        <s v="6586-MYGKD"/>
        <s v="0899-LIIBW"/>
        <s v="3217-FZDMN"/>
        <s v="0436-TWFFZ"/>
        <s v="7176-WIONM"/>
        <s v="0537-QYZZN"/>
        <s v="1686-STUHN"/>
        <s v="9127-FHJBZ"/>
        <s v="7302-ZHMHP"/>
        <s v="1195-OIYEJ"/>
        <s v="2335-GSODA"/>
        <s v="6465-GSRCL"/>
        <s v="5569-KGJHX"/>
        <s v="5619-PTMIK"/>
        <s v="4674-HGNUA"/>
        <s v="4723-BEGSG"/>
        <s v="9489-UTFKA"/>
        <s v="0019-GFNTW"/>
        <s v="6248-TKCQV"/>
        <s v="3154-HMWUU"/>
        <s v="7568-PODML"/>
        <s v="4750-ZRXIU"/>
        <s v="5322-ZSMZY"/>
        <s v="1518-OMDIK"/>
        <s v="9798-OPFEM"/>
        <s v="9361-YNQWJ"/>
        <s v="5469-NUJUR"/>
        <s v="3729-OWRVL"/>
        <s v="9909-IDLEK"/>
        <s v="8967-SZQAS"/>
        <s v="2027-FECZV"/>
        <s v="0298-XACET"/>
        <s v="6122-LJADA"/>
        <s v="9640-ZSLDC"/>
        <s v="4955-VCWBI"/>
        <s v="3798-EPWRR"/>
        <s v="2474-BRUCM"/>
        <s v="2243-FNMMI"/>
        <s v="8286-AFUYI"/>
        <s v="5376-PCKNB"/>
        <s v="8410-BGQXN"/>
        <s v="5144-PQCDZ"/>
        <s v="8659-HDIYE"/>
        <s v="0716-BQNDX"/>
        <s v="3796-ENZGF"/>
        <s v="8752-GHJFU"/>
        <s v="6427-FEFIG"/>
        <s v="5730-RIITO"/>
        <s v="2796-UUZZO"/>
        <s v="8039-EQPIM"/>
        <s v="0707-HOVVN"/>
        <s v="6549-YMFAW"/>
        <s v="1226-UDFZR"/>
        <s v="6347-DCUIK"/>
        <s v="1356-MKYSK"/>
        <s v="0032-PGELS"/>
        <s v="3486-HOOGQ"/>
        <s v="3870-MQAMG"/>
        <s v="2256-YLYLP"/>
        <s v="8070-AAWZP"/>
        <s v="9610-WCESF"/>
        <s v="8268-YDIXR"/>
        <s v="6473-ULUHT"/>
        <s v="9489-JMTTN"/>
        <s v="5433-KYGHE"/>
        <s v="0668-OGMHD"/>
        <s v="1122-YJBCS"/>
        <s v="0701-TJSEF"/>
        <s v="1867-TJHTS"/>
        <s v="8740-CRYFY"/>
        <s v="0177-PXBAT"/>
        <s v="8672-OAUPW"/>
        <s v="9978-HYCIN"/>
        <s v="8166-ZZTFS"/>
        <s v="1228-FZFRV"/>
        <s v="0056-EPFBG"/>
        <s v="9402-CXWPL"/>
        <s v="7607-QKKTJ"/>
        <s v="8329-IBCTI"/>
        <s v="8272-ONJLV"/>
        <s v="0619-OLYUR"/>
        <s v="7562-GSUHK"/>
        <s v="7977-HXJKU"/>
        <s v="4840-ORQXB"/>
        <s v="9170-CCKOU"/>
        <s v="3546-GHEAE"/>
        <s v="0530-IJVDB"/>
        <s v="7110-BDTWG"/>
        <s v="4143-OOBWZ"/>
        <s v="7321-VGNKU"/>
        <s v="9578-FOMUK"/>
        <s v="9178-JHUVJ"/>
        <s v="4628-CTTLA"/>
        <s v="7845-URHJN"/>
        <s v="2890-WFBHU"/>
        <s v="7569-NMZYQ"/>
        <s v="2788-CJQAQ"/>
        <s v="3658-QQJYD"/>
        <s v="8734-FNWVH"/>
        <s v="2560-PPCHE"/>
        <s v="8592-PLTMQ"/>
        <s v="1955-IBMMB"/>
        <s v="1370-GGAWX"/>
        <s v="0277-BKSQP"/>
        <s v="8241-JUIQO"/>
        <s v="0027-KWYKW"/>
        <s v="4393-RYCRE"/>
        <s v="1228-ZLNBX"/>
        <s v="8815-LMFLX"/>
        <s v="3672-YITQD"/>
        <s v="3308-JSGML"/>
        <s v="8205-VSLRB"/>
        <s v="4102-OQUPX"/>
        <s v="7718-UPSKJ"/>
        <s v="1389-CXMLU"/>
        <s v="9544-PYPSJ"/>
        <s v="4860-IJUDE"/>
        <s v="1791-PQHBB"/>
        <s v="9504-YAZWB"/>
        <s v="7794-JASDG"/>
        <s v="7825-ECJRF"/>
        <s v="1379-FRVEB"/>
        <s v="1329-VHWNP"/>
        <s v="0409-WTMPL"/>
        <s v="9496-IVVRP"/>
        <s v="7852-LECYP"/>
        <s v="5338-YHWYT"/>
        <s v="3956-MGXOG"/>
        <s v="5196-WPYOW"/>
        <s v="7853-OETYL"/>
        <s v="4524-QCSSM"/>
        <s v="7967-HYCDE"/>
        <s v="9795-SHUHB"/>
        <s v="1402-PTHGN"/>
        <s v="5868-YWPDW"/>
        <s v="6179-GJPSO"/>
        <s v="6313-GIDIT"/>
        <s v="6331-LWDTQ"/>
        <s v="0939-YAPAF"/>
        <s v="3633-CDBUW"/>
        <s v="0787-LHDYT"/>
        <s v="6625-UTXEW"/>
        <s v="1089-XZWHH"/>
        <s v="9766-HGEDE"/>
        <s v="0224-RLWWD"/>
        <s v="3780-DDGSE"/>
        <s v="5965-GGPRW"/>
        <s v="2154-KVJFF"/>
        <s v="4210-QFJMF"/>
        <s v="6340-DACFT"/>
        <s v="6061-GWWAV"/>
        <s v="4634-JLRJT"/>
        <s v="8792-AOROI"/>
        <s v="2815-CPTUL"/>
        <s v="4199-QHJNM"/>
        <s v="8024-XNAFQ"/>
        <s v="1699-TLDLZ"/>
        <s v="1723-HKXJQ"/>
        <s v="0635-WKOLD"/>
        <s v="3429-IFLEM"/>
        <s v="7242-QZLXF"/>
        <s v="8705-DWKTI"/>
        <s v="8169-SAEJD"/>
        <s v="1173-XZPYF"/>
        <s v="2294-DMMUS"/>
        <s v="0380-NEAVX"/>
        <s v="5384-ZTTWP"/>
        <s v="9199-PWQVC"/>
        <s v="9323-HGFWY"/>
        <s v="1580-BMCMR"/>
        <s v="0603-TPMIB"/>
        <s v="8821-KVZKQ"/>
        <s v="8992-VONJD"/>
        <s v="1153-GNOLC"/>
        <s v="7343-EOBEU"/>
        <s v="5161-UBZXI"/>
        <s v="6537-QLGEX"/>
        <s v="6339-YPSAH"/>
        <s v="5692-ICXLW"/>
        <s v="9931-KGHOA"/>
        <s v="8878-HMWBV"/>
        <s v="1414-YADCW"/>
        <s v="2001-EWBQU"/>
        <s v="5546-BYZSM"/>
        <s v="8573-CGOCC"/>
        <s v="6682-QJDGB"/>
        <s v="4829-ZLJTK"/>
        <s v="0983-TATYJ"/>
        <s v="8160-HOWOX"/>
        <s v="5766-XQXMQ"/>
        <s v="2232-DMLXU"/>
        <s v="9501-UKKNL"/>
        <s v="1066-JKSGK"/>
        <s v="5219-YIPTK"/>
        <s v="9475-NNDGC"/>
        <s v="6664-FPDAC"/>
        <s v="0930-EHUZA"/>
        <s v="5181-OABFK"/>
        <s v="7813-TKCVO"/>
        <s v="1699-UOTXU"/>
        <s v="1548-FEHVL"/>
        <s v="0128-MKWSG"/>
        <s v="4293-ETKAP"/>
        <s v="9788-HNGUT"/>
        <s v="5223-UZAVK"/>
        <s v="7602-MVRMB"/>
        <s v="7219-TLZHO"/>
        <s v="2568-BRGYX"/>
        <s v="8468-EHYJA"/>
        <s v="1452-KIOVK"/>
        <s v="0114-PEGZZ"/>
        <s v="5393-HJZSM"/>
        <s v="5996-NRVXR"/>
        <s v="6683-VLCTZ"/>
        <s v="5832-EXGTT"/>
        <s v="2696-NARTR"/>
        <s v="0848-ZGQIJ"/>
        <s v="5331-RGMTT"/>
        <s v="7632-YUTXB"/>
        <s v="6199-IWKGC"/>
        <s v="3585-ISXZP"/>
        <s v="8085-MSNLK"/>
        <s v="3523-BRGUW"/>
        <s v="7079-QRCBC"/>
        <s v="9480-BQJEI"/>
        <s v="0661-XEYAN"/>
        <s v="4942-VZZOM"/>
        <s v="7853-GVUDZ"/>
        <s v="4000-VGMQP"/>
        <s v="0623-EJQEG"/>
        <s v="7112-OPOTK"/>
        <s v="9281-OFDMF"/>
        <s v="0936-NQLJU"/>
        <s v="3987-KQDDU"/>
        <s v="1498-NHTLT"/>
        <s v="0772-GYEQQ"/>
        <s v="6967-PEJLL"/>
        <s v="3474-BAFSJ"/>
        <s v="8699-ASUFO"/>
        <s v="5442-PPTJY"/>
        <s v="3378-AJRAO"/>
        <s v="3301-VKTGC"/>
        <s v="0625-AFOHS"/>
        <s v="0862-PRCBS"/>
        <s v="9840-DVNDC"/>
        <s v="9225-BZLNZ"/>
        <s v="4578-PHJYZ"/>
        <s v="1010-DIAUQ"/>
        <s v="6202-DYYFX"/>
        <s v="9224-VTYID"/>
        <s v="0133-BMFZO"/>
        <s v="1676-MQAOA"/>
        <s v="6210-KBBPI"/>
        <s v="5515-AKOAJ"/>
        <s v="5481-NTDOH"/>
        <s v="2623-DRYAM"/>
        <s v="2659-VXMWZ"/>
        <s v="7982-VCELR"/>
        <s v="5928-QLDHB"/>
        <s v="7716-YTYHG"/>
        <s v="7614-QVWQL"/>
        <s v="8111-RKSPX"/>
        <s v="5799-JRCZO"/>
        <s v="3794-NFNCH"/>
        <s v="9554-DFKIC"/>
        <s v="6016-LVTJQ"/>
        <s v="8405-IGQFX"/>
        <s v="0899-WZRSD"/>
        <s v="3645-DEYGF"/>
        <s v="8337-MSSXB"/>
        <s v="9099-FTUHS"/>
        <s v="9974-JFBHQ"/>
        <s v="5461-QKNTN"/>
        <s v="8167-GJLRN"/>
        <s v="9412-GHEEC"/>
        <s v="8648-PFRMP"/>
        <s v="2525-GVKQU"/>
        <s v="0406-BPDVR"/>
        <s v="0336-KXKFK"/>
        <s v="1468-DEFNC"/>
        <s v="0215-BQKGS"/>
        <s v="5649-TJHOV"/>
        <s v="1384-RCUXW"/>
        <s v="1541-ETJZO"/>
        <s v="7534-BFESC"/>
        <s v="5357-TZHPP"/>
        <s v="5844-QVTAT"/>
        <s v="1397-XKKWR"/>
        <s v="4118-CEVPF"/>
        <s v="7134-MJPDY"/>
        <s v="6569-KTMDU"/>
        <s v="6736-DHUQI"/>
        <s v="5148-HKFIR"/>
        <s v="0374-IOEGQ"/>
        <s v="0661-KBKPA"/>
        <s v="2482-CZGBB"/>
        <s v="0512-FLFDW"/>
        <s v="6139-ZZRBQ"/>
        <s v="1371-DWPAZ"/>
        <s v="8375-DKEBR"/>
        <s v="6485-QXWWE"/>
        <s v="1223-UNPKS"/>
        <s v="5816-SCGFC"/>
        <s v="6060-DRTNL"/>
        <s v="9163-GHAYE"/>
        <s v="8510-TMWYB"/>
        <s v="6372-RFVNS"/>
        <s v="3647-GMGDH"/>
        <s v="9079-YEXQJ"/>
        <s v="1576-PFZIW"/>
        <s v="8976-OQHGT"/>
        <s v="0388-EOPEX"/>
        <s v="1729-VLAZJ"/>
        <s v="1273-MTETI"/>
        <s v="1206-EHBDD"/>
        <s v="3410-MHHUM"/>
        <s v="3521-SYVOR"/>
        <s v="6595-YGXIT"/>
        <s v="0067-DKWBL"/>
        <s v="3768-NLUBH"/>
        <s v="1915-OAKWD"/>
        <s v="6305-YLBMM"/>
        <s v="5127-BZENZ"/>
        <s v="3045-XETSH"/>
        <s v="0431-APWVY"/>
        <s v="1697-LYYYX"/>
        <s v="2309-OSFEU"/>
        <s v="0519-DRGTI"/>
        <s v="0083-PIVIK"/>
        <s v="6907-FLBER"/>
        <s v="9348-YVOMK"/>
        <s v="8197-BFWVU"/>
        <s v="5756-JYOJT"/>
        <s v="7851-WZEKY"/>
        <s v="0594-UFTUL"/>
        <s v="3162-ZJZFU"/>
        <s v="8166-ORCHU"/>
        <s v="5980-BDHPY"/>
        <s v="1439-LCGVL"/>
        <s v="1307-TVUFB"/>
        <s v="7811-JIVPF"/>
        <s v="3604-WLABM"/>
        <s v="3580-HYCSP"/>
        <s v="5392-AKEMH"/>
        <s v="4423-JWZJN"/>
        <s v="0348-SDKOL"/>
        <s v="8677-HDZEE"/>
        <s v="8237-ULIXL"/>
        <s v="4950-BDEUX"/>
        <s v="2000-MPKCA"/>
        <s v="3518-PZXZQ"/>
        <s v="3074-GQWYX"/>
        <s v="0015-UOCOJ"/>
        <s v="8591-TKMZH"/>
        <s v="2091-GPPIQ"/>
        <s v="8148-WOCMK"/>
        <s v="1009-IRMNA"/>
        <s v="6348-SNFUS"/>
        <s v="9798-DRYDS"/>
        <s v="9734-UYXQI"/>
        <s v="8785-EPNCG"/>
        <s v="5902-WBLSE"/>
        <s v="3307-TLCUD"/>
        <s v="3407-QGWLG"/>
        <s v="8879-XUAHX"/>
        <s v="4929-XIHVW"/>
        <s v="6177-PEVRA"/>
        <s v="2189-WWOEW"/>
        <s v="5747-PMBSQ"/>
        <s v="7876-DNYAP"/>
        <s v="6288-LBEAR"/>
        <s v="4163-KIUHY"/>
        <s v="9667-TKTVZ"/>
        <s v="0601-WZHJF"/>
        <s v="1614-JBEBI"/>
        <s v="8073-IJDCM"/>
        <s v="0266-GMEAO"/>
        <s v="0621-TWIEM"/>
        <s v="2311-QYMUQ"/>
        <s v="2856-NNASM"/>
        <s v="5968-XQIVE"/>
        <s v="4854-CIDCF"/>
        <s v="6693-FRIRW"/>
        <s v="5174-ITUMV"/>
        <s v="2091-MJTFX"/>
        <s v="2404-JIBFC"/>
        <s v="4006-HKYHO"/>
        <s v="8879-ZKJOF"/>
        <s v="6681-ZSEXG"/>
        <s v="7442-YGZFK"/>
        <s v="7632-MNYOY"/>
        <s v="6551-GNYDG"/>
        <s v="8395-ETZKQ"/>
        <s v="4026-SKKHW"/>
        <s v="2809-ILCYT"/>
        <s v="9933-QRGTX"/>
        <s v="5821-MMEIL"/>
        <s v="4646-QZXTF"/>
        <s v="4822-RVYBB"/>
        <s v="3440-JPSCL"/>
        <s v="7124-UGSUR"/>
        <s v="8884-ADFVN"/>
        <s v="6374-NTQLP"/>
        <s v="5947-SGKCL"/>
        <s v="3694-GLTJM"/>
        <s v="7025-WCBNE"/>
        <s v="0842-IWYCP"/>
        <s v="7994-XIRTR"/>
        <s v="5961-VUSRV"/>
        <s v="7542-CYDDM"/>
        <s v="6924-TDGMT"/>
        <s v="4510-HIMLV"/>
        <s v="9253-QXKBE"/>
        <s v="3384-CTMSF"/>
        <s v="7824-PANSQ"/>
        <s v="8535-SFUTN"/>
        <s v="1853-ARAAQ"/>
        <s v="2193-SFWQW"/>
        <s v="1184-PJVDB"/>
        <s v="6980-IMXXE"/>
        <s v="3301-LSLWQ"/>
        <s v="4472-VESGY"/>
        <s v="1734-ZMNTZ"/>
        <s v="9289-LBQVU"/>
        <s v="8364-TRMMK"/>
        <s v="7603-USHJS"/>
        <s v="5055-BRMNE"/>
        <s v="2325-ZUSFD"/>
        <s v="9469-WEJBT"/>
        <s v="4291-HPAXL"/>
        <s v="9124-LHCJQ"/>
        <s v="6563-VNPMN"/>
        <s v="2040-XBAVJ"/>
        <s v="6434-TTGJP"/>
        <s v="7291-CDTMJ"/>
        <s v="1122-JWTJW"/>
        <s v="0929-PECLO"/>
        <s v="3847-BAERP"/>
        <s v="8799-OXZMD"/>
        <s v="0780-XNZFN"/>
        <s v="2898-MRKPI"/>
        <s v="8627-ZYGSZ"/>
        <s v="4615-PIVVU"/>
        <s v="5882-CMAZQ"/>
        <s v="8219-VYBVI"/>
        <s v="3956-CJUST"/>
        <s v="7517-SAWMO"/>
        <s v="9755-JHNMN"/>
        <s v="5231-FIQPA"/>
        <s v="2782-LFZVW"/>
        <s v="4289-DTDKW"/>
        <s v="5089-IFSDP"/>
        <s v="8660-BUETV"/>
        <s v="5356-CSVSQ"/>
        <s v="3161-ONRWK"/>
        <s v="5934-TSSAU"/>
        <s v="4785-NKHCX"/>
        <s v="7599-NTMDP"/>
        <s v="2692-BUCFV"/>
        <s v="2000-DHJUY"/>
        <s v="4501-UYKBC"/>
        <s v="5502-RLUYV"/>
        <s v="0461-CVKMU"/>
        <s v="2169-RRLFW"/>
        <s v="7341-LXCAF"/>
        <s v="9207-ZPANB"/>
        <s v="8481-YYXWG"/>
        <s v="5998-DZLYR"/>
        <s v="4553-DVPZG"/>
        <s v="7560-QRBXH"/>
        <s v="0151-ONTOV"/>
        <s v="9209-NWPGU"/>
        <s v="4881-GQJTW"/>
        <s v="4063-EIKNQ"/>
        <s v="7903-CMPEY"/>
        <s v="1098-KFQEC"/>
        <s v="1194-SPVSP"/>
        <s v="9906-NHHVC"/>
        <s v="9972-EWRJS"/>
        <s v="5760-FXFVO"/>
        <s v="5986-WWXDV"/>
        <s v="4927-WWOOZ"/>
        <s v="6331-EWIEB"/>
        <s v="9625-QSTYE"/>
        <s v="5175-AOBHI"/>
        <s v="3318-NMQXL"/>
        <s v="9019-QVLZD"/>
        <s v="4032-RMHCI"/>
        <s v="6959-GQEGV"/>
        <s v="7182-OVLBJ"/>
        <s v="2038-OEQZH"/>
        <s v="5032-MIYKT"/>
        <s v="9867-NNXLC"/>
        <s v="2519-ERQOJ"/>
        <s v="4176-RELJR"/>
        <s v="5598-IKHQQ"/>
        <s v="5839-SUYVZ"/>
        <s v="6689-VRRTK"/>
        <s v="8910-LEDAG"/>
        <s v="0375-HVGXO"/>
        <s v="9025-ZRPVR"/>
        <s v="1324-NLTJE"/>
        <s v="2967-MXRAV"/>
        <s v="3023-GFLBR"/>
        <s v="9987-LUTYD"/>
        <s v="2346-LOCWC"/>
        <s v="9633-DENPU"/>
        <s v="8565-WUXZU"/>
        <s v="7519-JTWQH"/>
        <s v="5485-WUYWF"/>
        <s v="8348-JLBUG"/>
        <s v="7989-CHGTL"/>
        <s v="4580-TMHJU"/>
        <s v="7328-ZJAJO"/>
        <s v="7938-OUHIO"/>
        <s v="5151-HQRDG"/>
        <s v="9848-JQJTX"/>
        <s v="2454-RPBRZ"/>
        <s v="6303-KFWSL"/>
        <s v="0096-FCPUF"/>
        <s v="2235-ZGKPT"/>
        <s v="1642-HMARX"/>
        <s v="3125-RAHBV"/>
        <s v="3902-MIVLE"/>
        <s v="9060-HJJRW"/>
        <s v="7030-FZTFM"/>
        <s v="7895-VONWT"/>
        <s v="6322-HRPFA"/>
        <s v="7216-KAOID"/>
        <s v="3128-YOVTD"/>
        <s v="9817-APLHW"/>
        <s v="9796-BPKIW"/>
        <s v="5032-USPKF"/>
        <s v="7665-NKLAV"/>
        <s v="2990-OGYTD"/>
        <s v="1980-KXVPM"/>
        <s v="2587-EKXTS"/>
        <s v="1460-UZPRJ"/>
        <s v="8331-ZXFOE"/>
        <s v="8039-ACLPL"/>
        <s v="5360-XGYAZ"/>
        <s v="0455-ENTCR"/>
        <s v="5393-RXQSZ"/>
        <s v="8043-PNYSD"/>
        <s v="1818-ESQMW"/>
        <s v="2609-IAICY"/>
        <s v="4291-SHSBH"/>
        <s v="1086-LXKFY"/>
        <s v="4191-XOVOM"/>
        <s v="8676-OOQEJ"/>
        <s v="2387-KDZQY"/>
        <s v="3654-ARMGP"/>
        <s v="6861-OKBCE"/>
        <s v="5729-KLZAR"/>
        <s v="1897-OKVMW"/>
        <s v="2587-YNLES"/>
        <s v="3963-RYFNS"/>
        <s v="8413-YNHNV"/>
        <s v="6469-QJKZW"/>
        <s v="0378-CJKPV"/>
        <s v="8561-NMTBD"/>
        <s v="8887-IPQNC"/>
        <s v="4612-SSVHJ"/>
        <s v="8450-JOVAH"/>
        <s v="1853-UDXBW"/>
        <s v="8174-TBVCF"/>
        <s v="3716-LRGXK"/>
        <s v="8766-PAFNE"/>
        <s v="4654-GGUII"/>
        <s v="2506-TNFCO"/>
        <s v="9530-GRMJG"/>
        <s v="4201-JMNGR"/>
        <s v="3841-CONLJ"/>
        <s v="3419-SNJJD"/>
        <s v="8639-NHQEI"/>
        <s v="2037-SGXHH"/>
        <s v="6598-RFFVI"/>
        <s v="8080-DDEMJ"/>
        <s v="2027-WKXMW"/>
        <s v="2321-OMBXY"/>
        <s v="1599-MMYRQ"/>
        <s v="1834-ABKHQ"/>
        <s v="6919-ELBGL"/>
        <s v="4906-ZHGPK"/>
        <s v="0356-ERHVT"/>
        <s v="6856-RAURS"/>
        <s v="5055-MGMGF"/>
        <s v="6905-NIQIN"/>
        <s v="9364-YKUVW"/>
        <s v="1345-ZUKID"/>
        <s v="6234-PFPXL"/>
        <s v="1930-QPBVZ"/>
        <s v="2604-IJPDU"/>
        <s v="8456-QDAVC"/>
        <s v="4325-NFSKC"/>
        <s v="6629-LADHQ"/>
        <s v="4007-NHVHI"/>
        <s v="6838-HVLXG"/>
        <s v="7649-SIJJF"/>
        <s v="6891-JPYFF"/>
        <s v="3754-DXMRT"/>
        <s v="5630-AHZIL"/>
        <s v="2483-XSSMZ"/>
        <s v="5955-ERIHD"/>
        <s v="7340-KEFQE"/>
        <s v="8071-SBTRN"/>
        <s v="0975-VOOVL"/>
        <s v="6874-SGLHU"/>
        <s v="1334-PDUKM"/>
        <s v="9000-PLFUZ"/>
        <s v="2144-ESWKO"/>
        <s v="5857-TYBCJ"/>
        <s v="6242-MBHPK"/>
        <s v="4418-LZMSV"/>
        <s v="4086-WITJG"/>
        <s v="4565-NLZBV"/>
        <s v="7691-KGKGP"/>
        <s v="1114-CENIM"/>
        <s v="4833-QTJNO"/>
        <s v="5143-WMWOG"/>
        <s v="2805-EDJPQ"/>
        <s v="2960-NKRSO"/>
        <s v="7299-GNVPL"/>
        <s v="4525-VZCZG"/>
        <s v="3387-VATUS"/>
        <s v="3884-HCSWG"/>
        <s v="2144-BFDSO"/>
        <s v="4547-FZJWE"/>
        <s v="7593-JNWRU"/>
        <s v="3027-ZTDHO"/>
        <s v="5854-KSRBJ"/>
        <s v="8454-AATJP"/>
        <s v="7524-VRLPL"/>
        <s v="0156-FVPTA"/>
        <s v="7426-WEIJX"/>
        <s v="4160-AMJTL"/>
        <s v="4115-UMJFQ"/>
        <s v="0877-SDMBN"/>
        <s v="3957-HHLMR"/>
        <s v="3644-QXEHN"/>
        <s v="9689-PTNPG"/>
        <s v="7356-IWLFW"/>
        <s v="8823-RLPWL"/>
        <s v="9107-UKCKY"/>
        <s v="3705-PSNGL"/>
        <s v="8294-UIMBA"/>
        <s v="7163-OCEQI"/>
        <s v="2798-NYLMZ"/>
        <s v="8215-NGSPE"/>
        <s v="3704-IEAXF"/>
        <s v="9837-BMCLM"/>
        <s v="4873-ILOLJ"/>
        <s v="0572-ZJKLT"/>
        <s v="6599-GZWCM"/>
        <s v="1929-ZCBHE"/>
        <s v="9031-ZVQPT"/>
        <s v="2202-OUTMO"/>
        <s v="2466-FCCPT"/>
        <s v="6595-COKXZ"/>
        <s v="9959-WOFKT"/>
        <s v="4672-FOTSD"/>
        <s v="0587-DMGBH"/>
        <s v="9282-IZGQK"/>
        <s v="7036-ZZKBD"/>
        <s v="7156-MHUGY"/>
        <s v="8756-RDDLT"/>
        <s v="0818-OCPZO"/>
        <s v="6416-YJTTB"/>
        <s v="1150-FTQGN"/>
        <s v="2632-TACXW"/>
        <s v="4804-NCPET"/>
        <s v="5651-YLPRD"/>
        <s v="3503-TYDAY"/>
        <s v="4869-EPIUS"/>
        <s v="9822-OAOVB"/>
        <s v="2640-LYMOV"/>
        <s v="2211-RMNHO"/>
        <s v="9066-QRSDU"/>
        <s v="2075-RMJIK"/>
        <s v="7421-ZLUPA"/>
        <s v="7314-OXENN"/>
        <s v="3066-RRJIO"/>
        <s v="7629-WFGLW"/>
        <s v="5678-VFNEQ"/>
        <s v="5913-INRQV"/>
        <s v="7047-FWEYA"/>
        <s v="3815-SLMEF"/>
        <s v="3417-TSCIC"/>
        <s v="4603-JANFB"/>
        <s v="5178-LMXOP"/>
        <s v="5447-VYTKW"/>
        <s v="5229-PRWKT"/>
        <s v="7966-YOTQW"/>
        <s v="8450-LUGUK"/>
        <s v="0875-CABNR"/>
        <s v="2458-EOMRE"/>
        <s v="2959-MJHIC"/>
        <s v="1125-SNVCK"/>
        <s v="3137-NYQQI"/>
        <s v="2233-TXSIU"/>
        <s v="8191-XWSZG"/>
        <s v="2250-IVBWA"/>
        <s v="8874-EJNSR"/>
        <s v="5366-OBVMR"/>
        <s v="8873-TMKGR"/>
        <s v="9052-DHNKM"/>
        <s v="7547-EKNFS"/>
        <s v="3982-XWFZQ"/>
        <s v="1492-KGETH"/>
        <s v="1465-WCZVT"/>
        <s v="7446-KQISO"/>
        <s v="4592-IWTJI"/>
        <s v="7538-GWHML"/>
        <s v="6152-ONASV"/>
        <s v="5857-XRECV"/>
        <s v="7225-IILWY"/>
        <s v="9618-LFJRU"/>
        <s v="6728-WYQBC"/>
        <s v="0369-ZGOVK"/>
        <s v="6172-FECYY"/>
        <s v="7714-YXSMB"/>
        <s v="5020-ZSTTY"/>
        <s v="2514-GINMM"/>
        <s v="7129-ACFOG"/>
        <s v="8999-EXMNO"/>
        <s v="6120-RJKLU"/>
        <s v="7048-GXDAY"/>
        <s v="1567-DSCIC"/>
        <s v="6729-GDNGC"/>
        <s v="4431-EDMIQ"/>
        <s v="6023-GSSXW"/>
        <s v="8917-SZTTJ"/>
        <s v="5027-YOCXN"/>
        <s v="3896-ZVNET"/>
        <s v="3545-CNWRG"/>
        <s v="2080-GKCWQ"/>
        <s v="4767-HZZHQ"/>
        <s v="8571-ZCMCX"/>
        <s v="6229-LSCKB"/>
        <s v="3143-JQEGI"/>
        <s v="9646-NMHXE"/>
        <s v="2034-CGRHZ"/>
        <s v="2189-UXTKY"/>
        <s v="4381-MHQDC"/>
        <s v="9103-TCIHJ"/>
        <s v="6635-CPNUN"/>
        <s v="5198-EFNBM"/>
        <s v="6100-FJZDG"/>
        <s v="7041-TXQJH"/>
        <s v="0727-IWKVK"/>
        <s v="6876-ADESB"/>
        <s v="7105-MXJLL"/>
        <s v="4495-LHSSK"/>
        <s v="6137-NICCO"/>
        <s v="0581-MDMPW"/>
        <s v="7677-SJJJK"/>
        <s v="9722-UJOJR"/>
        <s v="2669-QVCRG"/>
        <s v="0794-YVSGE"/>
        <s v="5226-NOZFC"/>
        <s v="4567-AKPIA"/>
        <s v="7963-GQRMY"/>
        <s v="7658-UYUQS"/>
        <s v="0742-LAFQK"/>
        <s v="7472-EQOAV"/>
        <s v="4913-EHYUI"/>
        <s v="6712-OAWRH"/>
        <s v="9305-CDSKC"/>
        <s v="6128-DAFVY"/>
        <s v="6986-IXNDM"/>
        <s v="5804-LEPIM"/>
        <s v="6240-EURKS"/>
        <s v="1215-FIGMP"/>
        <s v="5537-UXXVS"/>
        <s v="7776-QWNFX"/>
        <s v="5778-BVOFB"/>
        <s v="5214-NLTIT"/>
        <s v="4797-AXPXK"/>
        <s v="3387-PLKUI"/>
        <s v="9600-UDOPK"/>
        <s v="2873-ZLIWT"/>
        <s v="6698-OXETB"/>
        <s v="9603-OAIHC"/>
        <s v="6296-DDOOR"/>
        <s v="1875-QIVME"/>
        <s v="4412-YLTKF"/>
        <s v="7206-PQBBZ"/>
        <s v="3148-AOIQT"/>
        <s v="8421-WZOOW"/>
        <s v="1236-WFCDV"/>
        <s v="8885-QSQBX"/>
        <s v="7511-YMXVQ"/>
        <s v="8466-PZBLH"/>
        <s v="2346-DJQTB"/>
        <s v="6161-ERDGD"/>
        <s v="8062-YBDOE"/>
        <s v="6479-SZPLM"/>
        <s v="0048-LUMLS"/>
        <s v="0187-WZNAB"/>
        <s v="0257-KXZGU"/>
        <s v="6823-SIDFQ"/>
        <s v="4719-UMSIY"/>
        <s v="1559-DTODC"/>
        <s v="4584-LBNMK"/>
        <s v="3340-QBBFM"/>
        <s v="9714-EDSUC"/>
        <s v="3680-CTHUH"/>
        <s v="4541-RMRLG"/>
        <s v="4628-WQCQQ"/>
        <s v="6410-LEFEN"/>
        <s v="1325-USMEC"/>
        <s v="4391-RESHN"/>
        <s v="0376-OIWME"/>
        <s v="9867-XOBQA"/>
        <s v="8450-UYIBU"/>
        <s v="3507-GASNP"/>
        <s v="7480-QNVZJ"/>
        <s v="2868-MZAGQ"/>
        <s v="6904-JLBGY"/>
        <s v="0602-DDUML"/>
        <s v="4280-DLSHD"/>
        <s v="6734-GMPVK"/>
        <s v="2320-SLKMB"/>
        <s v="3778-FOAQW"/>
        <s v="9339-FIIJL"/>
        <s v="2868-LLSKM"/>
        <s v="5161-XEUVX"/>
        <s v="5898-IGSLP"/>
        <s v="2969-VAPYH"/>
        <s v="6175-IRFIT"/>
        <s v="3244-CQPHU"/>
        <s v="9274-CNFMO"/>
        <s v="2017-CCBLH"/>
        <s v="1730-VFMWO"/>
        <s v="0115-TFERT"/>
        <s v="6439-PKTRR"/>
        <s v="6257-DTAYD"/>
        <s v="7284-ZZLOH"/>
        <s v="9773-PEQBZ"/>
        <s v="2697-NQBPF"/>
        <s v="1641-BYBTK"/>
        <s v="5196-SGOAK"/>
        <s v="6837-HAEVO"/>
        <s v="7321-KKSDU"/>
        <s v="2320-JRSDE"/>
        <s v="1689-MRZQR"/>
        <s v="8735-IJJEG"/>
        <s v="5186-EJEGL"/>
        <s v="0916-QOFDP"/>
        <s v="2038-LLMLM"/>
        <s v="5577-OTWWW"/>
        <s v="6198-ZFIOJ"/>
        <s v="0644-OQMDK"/>
        <s v="9330-IJWIO"/>
        <s v="3365-SAIGS"/>
        <s v="5624-RYAMH"/>
        <s v="0979-PHULV"/>
        <s v="3167-SNQPL"/>
        <s v="4821-WQOYN"/>
        <s v="6732-FZUGP"/>
        <s v="4501-EQDRN"/>
        <s v="4328-VUFWD"/>
        <s v="9137-NOQKA"/>
        <s v="1016-DJTSV"/>
        <s v="1571-SAVHK"/>
        <s v="4349-GFQHK"/>
        <s v="3345-JHUEO"/>
        <s v="9964-WBQDJ"/>
        <s v="4897-QSUYC"/>
        <s v="7563-BIUPC"/>
        <s v="8060-HIWJJ"/>
        <s v="3450-WXOAT"/>
        <s v="3537-HPKQT"/>
        <s v="5993-BQHEA"/>
        <s v="0771-WLCLA"/>
        <s v="7359-SSBJK"/>
        <s v="6584-VQMYT"/>
        <s v="7787-BNTZM"/>
        <s v="3530-VWVGU"/>
        <s v="2668-TZSPS"/>
        <s v="2460-FPSYH"/>
        <s v="2434-EEVDB"/>
        <s v="2096-XOTMO"/>
        <s v="2294-SALNE"/>
        <s v="7054-ENNGU"/>
        <s v="6900-PXRMS"/>
        <s v="3855-ONCAR"/>
        <s v="3318-OSATS"/>
        <s v="0147-ESWWR"/>
        <s v="7389-KBFIT"/>
        <s v="3422-WJOYD"/>
        <s v="1751-NCDLI"/>
        <s v="6563-VRERX"/>
        <s v="1465-VINDH"/>
        <s v="2692-PFYTJ"/>
        <s v="3703-TTEPD"/>
        <s v="8992-OBVDG"/>
        <s v="4443-EMBNA"/>
        <s v="8205-OTCHB"/>
        <s v="0595-ITUDF"/>
        <s v="0958-YHXGP"/>
        <s v="9919-KNPOO"/>
        <s v="6215-NQCPY"/>
        <s v="0257-ZESQC"/>
        <s v="1710-RCXUS"/>
        <s v="2740-TVLFN"/>
        <s v="0238-WHBIQ"/>
        <s v="2761-XECQW"/>
        <s v="2351-RRBUE"/>
        <s v="2055-BFOCC"/>
        <s v="9530-EHPOH"/>
        <s v="1501-SGHBW"/>
        <s v="7422-WNBTY"/>
        <s v="4109-CYRBD"/>
        <s v="6344-SFJVH"/>
        <s v="9254-RBFON"/>
        <s v="8869-TORSS"/>
        <s v="5759-RCVCB"/>
        <s v="8630-FJLIB"/>
        <s v="9867-JCZSP"/>
        <s v="6087-YPWHO"/>
        <s v="6258-NGCNG"/>
        <s v="7488-MXJIV"/>
        <s v="0536-BGFMZ"/>
        <s v="9108-EJFJP"/>
        <s v="3327-YBAKM"/>
        <s v="8708-XPXHZ"/>
        <s v="7601-GNDYK"/>
        <s v="4795-KTRTH"/>
        <s v="9500-IWPXQ"/>
        <s v="7801-CEDNV"/>
        <s v="7198-GLXTC"/>
        <s v="8118-TJAFG"/>
        <s v="0885-HMGPY"/>
        <s v="9786-YWNHU"/>
        <s v="0248-IPDFW"/>
        <s v="6253-WRFHY"/>
        <s v="0278-YXOOG"/>
        <s v="2987-BJXIK"/>
        <s v="9526-JAWYF"/>
        <s v="7647-GYYKX"/>
        <s v="5774-QPLTF"/>
        <s v="9251-AWQGT"/>
        <s v="9537-JALFH"/>
        <s v="1488-PBLJN"/>
        <s v="0895-DQHEW"/>
        <s v="2589-AYCRP"/>
        <s v="2506-CLAKW"/>
        <s v="2664-XJZNO"/>
        <s v="6297-NOOPG"/>
        <s v="4282-MSACW"/>
        <s v="6893-ODYYE"/>
        <s v="7825-GKXMW"/>
        <s v="7169-YWAMK"/>
        <s v="9069-LGEUL"/>
        <s v="0357-NVCRI"/>
        <s v="4937-QPZPO"/>
        <s v="1320-HTRDR"/>
        <s v="6188-UXBBR"/>
        <s v="6504-VBLFL"/>
        <s v="0907-HQNTS"/>
        <s v="1744-JHKYS"/>
        <s v="9924-JPRMC"/>
        <s v="5188-HGMLP"/>
        <s v="3174-RKMOW"/>
        <s v="7551-DACSP"/>
        <s v="1952-DVVSW"/>
        <s v="9108-EQPNQ"/>
        <s v="0754-UKWQP"/>
        <s v="8548-AWOFC"/>
        <s v="1471-GIQKQ"/>
        <s v="6383-ZTSIW"/>
        <s v="2550-QHZGP"/>
        <s v="4816-JBHOV"/>
        <s v="7153-CHRBV"/>
        <s v="5204-HMGYF"/>
        <s v="8780-YRMTT"/>
        <s v="8610-WFCJF"/>
        <s v="0689-DSXGL"/>
        <s v="4872-JCVCA"/>
        <s v="5895-QSXOD"/>
        <s v="2430-USGXP"/>
        <s v="2636-SJDOU"/>
        <s v="4573-JKNAE"/>
        <s v="1396-QWFBJ"/>
        <s v="6711-VTNRE"/>
        <s v="3996-ZNWYK"/>
        <s v="7622-FWGEW"/>
        <s v="5448-VWNAM"/>
        <s v="6650-VJONK"/>
        <s v="4090-KPJIP"/>
        <s v="3793-MMFUH"/>
        <s v="1841-YSJGV"/>
        <s v="0960-HUWBM"/>
        <s v="9367-TCUYN"/>
        <s v="8189-HBVRW"/>
        <s v="5148-ORICT"/>
        <s v="6075-QMNRR"/>
        <s v="4223-BKEOR"/>
        <s v="1342-JPNKI"/>
        <s v="1705-GUHPV"/>
        <s v="8155-IBNHG"/>
        <s v="9702-AIUJO"/>
        <s v="4884-ZTHVF"/>
        <s v="6741-QRLUP"/>
        <s v="5320-BRKGK"/>
        <s v="1452-VOQCH"/>
        <s v="0564-JJHGS"/>
        <s v="2361-UPSND"/>
        <s v="6910-HADCM"/>
        <s v="8325-QRPZR"/>
        <s v="4695-WJZUE"/>
        <s v="3590-TCXTB"/>
        <s v="4195-SMMNX"/>
        <s v="9720-JJJOR"/>
        <s v="2842-BCQGE"/>
        <s v="6371-NZYEG"/>
        <s v="1550-LOAHA"/>
        <s v="3401-URHDA"/>
        <s v="1209-VFFOC"/>
        <s v="6996-KNSML"/>
        <s v="7799-DSEWS"/>
        <s v="9388-ZEYVT"/>
        <s v="7206-GZCDC"/>
        <s v="4560-WQAQW"/>
        <s v="4547-LYTDD"/>
        <s v="8033-ATFAS"/>
        <s v="5240-IJOQT"/>
        <s v="9492-TOKRI"/>
        <s v="6922-NCEDI"/>
        <s v="7089-IVVAZ"/>
        <s v="0578-SKVMF"/>
        <s v="6379-RXJRQ"/>
        <s v="0820-FNRNX"/>
        <s v="7379-POKDZ"/>
        <s v="6244-BESBM"/>
        <s v="9845-PEEKO"/>
        <s v="9945-PSVIP"/>
        <s v="8818-XYFCQ"/>
        <s v="8384-FZBJK"/>
        <s v="3348-CFRNX"/>
        <s v="8788-DOXSU"/>
        <s v="6008-NAIXK"/>
        <s v="7929-DMBCV"/>
        <s v="9355-NPPFS"/>
        <s v="2969-QWUBZ"/>
        <s v="6828-HMKWP"/>
        <s v="0969-RGKCU"/>
        <s v="7073-QETQY"/>
        <s v="8590-OHDIW"/>
        <s v="4737-AQCPU"/>
        <s v="7854-EKTJL"/>
        <s v="8782-LKFPK"/>
        <s v="5884-FBCTL"/>
        <s v="8000-REIQB"/>
        <s v="1866-NXPSP"/>
        <s v="8091-TTVAX"/>
        <s v="0475-RIJEP"/>
        <s v="7797-EJMDP"/>
        <s v="1608-GMEWB"/>
        <s v="3948-XHGNA"/>
        <s v="9972-VAFJJ"/>
        <s v="5149-CUZUJ"/>
        <s v="9805-FILKB"/>
        <s v="8249-THVEC"/>
        <s v="5351-QESIO"/>
        <s v="2468-SJFLM"/>
        <s v="2830-LEWOA"/>
        <s v="2386-OWURY"/>
        <s v="0310-VQXAM"/>
        <s v="4616-ULAOA"/>
        <s v="8084-OIVBS"/>
        <s v="2578-JQPHZ"/>
        <s v="5945-AZYHT"/>
        <s v="1045-LTCYT"/>
        <s v="3571-RFHAR"/>
        <s v="0963-ZBDRN"/>
        <s v="2262-SLNVK"/>
        <s v="6457-GIRWB"/>
        <s v="9929-PLVPA"/>
        <s v="9801-GDWGV"/>
        <s v="7925-PNRGI"/>
        <s v="1208-DNHLN"/>
        <s v="1456-TWCGB"/>
        <s v="8884-FEEWR"/>
        <s v="7233-PAHHL"/>
        <s v="2230-XTUWL"/>
        <s v="8327-WKMIE"/>
        <s v="5429-LWCMV"/>
        <s v="1569-TTNYJ"/>
        <s v="4526-EXKKN"/>
        <s v="2676-OXPPQ"/>
        <s v="1894-IGFSG"/>
        <s v="0880-TKATG"/>
        <s v="3750-YHRYO"/>
        <s v="4627-MIHJH"/>
        <s v="5917-RYRMG"/>
        <s v="9231-ZJYAM"/>
        <s v="9367-OIUXP"/>
        <s v="4939-KYYPY"/>
        <s v="0265-PSUAE"/>
        <s v="4277-PVRAN"/>
        <s v="8670-ERCJH"/>
        <s v="4959-JOSRX"/>
        <s v="5473-KHBPS"/>
        <s v="5443-SCMKX"/>
        <s v="4566-NECEV"/>
        <s v="2612-RRIDN"/>
        <s v="4710-NKCAW"/>
        <s v="4749-OJKQU"/>
        <s v="7695-PKLCZ"/>
        <s v="4295-YURET"/>
        <s v="5740-YHGTW"/>
        <s v="4707-MAXGU"/>
        <s v="2842-JTCCU"/>
        <s v="3094-JOJAI"/>
        <s v="8780-IHCRN"/>
        <s v="5614-DNZCE"/>
        <s v="6733-LRIZX"/>
        <s v="2302-OUZXB"/>
        <s v="5954-BDFSG"/>
        <s v="2667-WYLWJ"/>
        <s v="1925-TIBLE"/>
        <s v="9821-POOTN"/>
        <s v="6135-OZQVA"/>
        <s v="9947-OTFQU"/>
        <s v="0883-EIBTI"/>
        <s v="2995-UPRYS"/>
        <s v="2360-RDGRO"/>
        <s v="3640-JQGJG"/>
        <s v="6032-KRXXO"/>
        <s v="4915-BFSXL"/>
        <s v="4154-AQUGT"/>
        <s v="6266-QHOJZ"/>
        <s v="2120-SMPEX"/>
        <s v="3062-ICYZQ"/>
        <s v="5186-SAMNZ"/>
        <s v="1053-MXTTK"/>
        <s v="4531-AUZNK"/>
        <s v="5716-EZXZN"/>
        <s v="0485-ZBSLN"/>
        <s v="7766-CLTIC"/>
        <s v="1816-FLZDK"/>
        <s v="2811-POVEX"/>
        <s v="5707-ZMDJP"/>
        <s v="2498-XLDZR"/>
        <s v="6688-UZPWD"/>
        <s v="8780-RSYYU"/>
        <s v="5356-KZCKT"/>
        <s v="3669-OYSJI"/>
        <s v="3393-FMZPV"/>
        <s v="0013-EXCHZ"/>
        <s v="8665-UTDHZ"/>
        <s v="9926-PJHDQ"/>
        <s v="9142-KZXOP"/>
        <s v="3594-KADLU"/>
        <s v="7315-WYOAW"/>
        <s v="6804-GDMOI"/>
        <s v="7941-RCJOW"/>
        <s v="5014-GSOUQ"/>
        <s v="4765-OXPPD"/>
        <s v="3071-VBYPO"/>
        <s v="7016-BPGEU"/>
        <s v="5906-DVAPM"/>
        <s v="1545-ACTAS"/>
        <s v="5071-FBJFS"/>
        <s v="4751-ERMAN"/>
        <s v="5044-XDPYX"/>
        <s v="6773-LQTVT"/>
        <s v="7558-IMLMT"/>
        <s v="6559-RAKOZ"/>
        <s v="0584-BJQGZ"/>
        <s v="7926-IJOOU"/>
        <s v="7134-HBPBS"/>
        <s v="2265-CYWIV"/>
        <s v="7017-VFHAY"/>
        <s v="9424-CMPOG"/>
        <s v="9101-BWFSS"/>
        <s v="9957-YODKZ"/>
        <s v="3528-HFRIQ"/>
        <s v="3669-LVWZB"/>
        <s v="8519-IMDHU"/>
        <s v="5570-PTWEH"/>
        <s v="0323-XWWTN"/>
        <s v="4911-BANWH"/>
        <s v="9885-CSMWE"/>
        <s v="8944-AILEF"/>
        <s v="3272-VUHPV"/>
        <s v="3597-YASZG"/>
        <s v="4343-EJVQB"/>
        <s v="8461-EFQYM"/>
        <s v="9888-ZCUMM"/>
        <s v="8780-IXSTS"/>
        <s v="5047-LHVLY"/>
        <s v="5365-LLFYV"/>
        <s v="7234-KMNRQ"/>
        <s v="7783-YKGDV"/>
        <s v="6806-YDEUL"/>
        <s v="8496-EJAUI"/>
        <s v="0442-ZXKVS"/>
        <s v="8387-MOJJT"/>
        <s v="8722-NGNBH"/>
        <s v="4452-ROHMO"/>
        <s v="1442-BQPVU"/>
        <s v="6156-UZDLF"/>
        <s v="3935-TBRZZ"/>
        <s v="2325-WINES"/>
        <s v="1084-UQCHV"/>
        <s v="7727-SHVZV"/>
        <s v="2180-DXNEG"/>
        <s v="3106-ULWFW"/>
        <s v="0345-XMMUG"/>
        <s v="6621-NRZAK"/>
        <s v="5840-NVDCG"/>
        <s v="7356-AYNJP"/>
        <s v="2272-JKMSI"/>
        <s v="3791-LGQCY"/>
        <s v="0786-VSSUD"/>
        <s v="9374-YOLBJ"/>
        <s v="5451-YHYPW"/>
        <s v="6075-SLNIL"/>
        <s v="6121-TNHBO"/>
        <s v="2368-GAKKQ"/>
        <s v="4385-ZKVNW"/>
        <s v="5025-GOOKI"/>
        <s v="3027-YNWZU"/>
        <s v="1552-TKMXS"/>
        <s v="2159-TURXX"/>
        <s v="4072-IPYLT"/>
        <s v="4909-JOUPP"/>
        <s v="3692-JHONH"/>
        <s v="4815-YOSUK"/>
        <s v="4701-LKOZD"/>
        <s v="0220-EBGCE"/>
        <s v="8984-EYLLL"/>
        <s v="6497-TILVL"/>
        <s v="2049-BAFNW"/>
        <s v="5419-CONWX"/>
        <s v="9552-TGUZV"/>
        <s v="1761-AEZZR"/>
        <s v="5542-TBBWB"/>
        <s v="5018-LXQQG"/>
        <s v="5590-ZSKRV"/>
        <s v="6899-PPEEA"/>
        <s v="9152-AMKAK"/>
        <s v="3707-GNWHM"/>
        <s v="3247-MHJKM"/>
        <s v="2371-KFUOG"/>
        <s v="5989-AXPUC"/>
        <s v="6719-FGEDO"/>
        <s v="3070-FNFZQ"/>
        <s v="4070-OKWVH"/>
        <s v="3334-CTHOL"/>
        <s v="1564-HJUVY"/>
        <s v="3523-QRQLL"/>
        <s v="8646-JCOMS"/>
        <s v="2790-XUYMV"/>
        <s v="1354-YZFNB"/>
        <s v="8063-GBATB"/>
        <s v="6339-RZCBJ"/>
        <s v="4981-FLTMF"/>
        <s v="6281-FKEWS"/>
        <s v="1043-UXOVO"/>
        <s v="6621-YOBKI"/>
        <s v="6328-ZPBGN"/>
        <s v="9715-SBVSU"/>
        <s v="3170-GWYKC"/>
        <s v="7244-KXYZN"/>
        <s v="7529-ZDFXI"/>
        <s v="2748-MYRVK"/>
        <s v="1963-SVUCV"/>
        <s v="5673-TIYIB"/>
        <s v="1839-UMACK"/>
        <s v="4800-VHZKI"/>
        <s v="5842-POCOP"/>
        <s v="0626-QXNGV"/>
        <s v="5726-CVNYA"/>
        <s v="6119-SPUDB"/>
        <s v="5549-ZGHFB"/>
        <s v="4121-AGSIN"/>
        <s v="4686-GEFRM"/>
        <s v="0236-HFWSV"/>
        <s v="5199-FPUSP"/>
        <s v="2263-SFSQZ"/>
        <s v="2378-VTKDH"/>
        <s v="6890-PFRQX"/>
        <s v="4999-IEZLT"/>
        <s v="9522-ZSINC"/>
        <s v="9529-OFXHY"/>
        <s v="2027-CWDNU"/>
        <s v="8106-GWQOK"/>
        <s v="1049-FYSYG"/>
        <s v="8515-OCTJS"/>
        <s v="9348-ROUAI"/>
        <s v="6941-PMGEP"/>
        <s v="8490-BXHEO"/>
        <s v="5846-NEQVZ"/>
        <s v="7771-CFQRQ"/>
        <s v="4585-HETAI"/>
        <s v="3887-PBQAO"/>
        <s v="1891-FZYSA"/>
        <s v="6908-VVYHM"/>
        <s v="0479-HMSWA"/>
        <s v="8642-GVWRF"/>
        <s v="7872-BAAZR"/>
        <s v="2883-ILGWO"/>
        <s v="8969-PRHFK"/>
        <s v="2522-WLNSF"/>
        <s v="4236-XPXAV"/>
        <s v="1602-IJQQE"/>
        <s v="0222-CNVPT"/>
        <s v="7188-CBBBA"/>
        <s v="5348-CAGXB"/>
        <s v="9711-FJTBX"/>
        <s v="2002-MZHWP"/>
        <s v="2519-LBNQL"/>
        <s v="8637-XJIVR"/>
        <s v="5150-ITWWB"/>
        <s v="3934-HXCFZ"/>
        <s v="5135-GRQJV"/>
        <s v="5787-KXGIY"/>
        <s v="7526-IVLYU"/>
        <s v="9026-LHEVG"/>
        <s v="5167-ZFFMM"/>
        <s v="7776-QGYJC"/>
        <s v="2599-CZABP"/>
        <s v="6546-OPBBH"/>
        <s v="7531-GQHME"/>
        <s v="1769-GRUIK"/>
        <s v="2361-FJWNO"/>
        <s v="9576-SYUHJ"/>
        <s v="4476-OSWTN"/>
        <s v="9013-AQORL"/>
        <s v="5712-AHQNN"/>
        <s v="1820-TQVEV"/>
        <s v="0363-SVHYR"/>
        <s v="5651-CPDND"/>
        <s v="9053-EJUNL"/>
        <s v="3404-JNXAX"/>
        <s v="4795-WRNVT"/>
        <s v="9831-BPFRI"/>
        <s v="9769-TSBZE"/>
        <s v="9620-QJREV"/>
        <s v="8087-LGYHQ"/>
        <s v="2904-GGUAZ"/>
        <s v="4468-KAZHE"/>
        <s v="0704-VCUMB"/>
        <s v="5651-WYIPH"/>
        <s v="9279-CJEOJ"/>
        <s v="6029-WTIPC"/>
        <s v="9308-ANMVE"/>
        <s v="3806-YAZOV"/>
        <s v="4023-RTIQM"/>
        <s v="1285-OKIPP"/>
        <s v="8559-CIZFV"/>
        <s v="0383-CLDDA"/>
        <s v="6518-KZXCB"/>
        <s v="6614-FHDBO"/>
        <s v="4248-HCETZ"/>
        <s v="0396-YCHWO"/>
        <s v="5656-MJEFC"/>
        <s v="6598-KELSS"/>
        <s v="2061-VVFST"/>
        <s v="4132-KALRO"/>
        <s v="2273-QCKXA"/>
        <s v="6557-BZXLQ"/>
        <s v="9764-REAFF"/>
        <s v="3038-PQIUY"/>
        <s v="8963-JLGJT"/>
        <s v="8345-MVDYC"/>
        <s v="7495-OOKFY"/>
        <s v="9135-MGVPY"/>
        <s v="7096-ZNBZI"/>
        <s v="8838-GPHZP"/>
        <s v="3707-LRWZD"/>
        <s v="2511-MORQY"/>
        <s v="5293-WXJAK"/>
        <s v="7883-ROJOC"/>
        <s v="0835-JKADZ"/>
        <s v="4537-DKTAL"/>
        <s v="3354-OADJP"/>
        <s v="6418-HNFED"/>
        <s v="4702-HDRKD"/>
        <s v="8908-SLFCJ"/>
        <s v="1349-WXNGG"/>
        <s v="2662-NNTDK"/>
        <s v="3282-ZISZV"/>
        <s v="1241-EZFMJ"/>
        <s v="8510-BBWMU"/>
        <s v="9742-XOKTS"/>
        <s v="6608-QQLVK"/>
        <s v="7074-STDCN"/>
        <s v="9342-VNIMQ"/>
        <s v="2908-WGAXL"/>
        <s v="4690-PKDQG"/>
        <s v="2791-SFVEW"/>
        <s v="6614-YOLAC"/>
        <s v="4329-YPDDQ"/>
        <s v="7876-AEHIG"/>
        <s v="4671-VJLCL"/>
        <s v="9136-ALYBR"/>
        <s v="4077-HWUYD"/>
        <s v="9371-BITHB"/>
        <s v="6867-ACCZI"/>
        <s v="6365-MTGZX"/>
        <s v="4785-FCIFB"/>
        <s v="7969-FFOWG"/>
        <s v="9701-CDXHR"/>
        <s v="9122-UMROB"/>
        <s v="2233-FAGXV"/>
        <s v="2165-VOEGB"/>
        <s v="1656-DRSMG"/>
        <s v="1230-QAJDW"/>
        <s v="8042-JVNFH"/>
        <s v="9391-TTOYH"/>
        <s v="2453-SAFNS"/>
        <s v="5519-NPHVG"/>
        <s v="2907-ILJBN"/>
        <s v="4735-BJKOU"/>
        <s v="0743-HRVFF"/>
        <s v="4657-FWVFY"/>
        <s v="1919-RTPQD"/>
        <s v="3943-KDREE"/>
        <s v="2978-XXSOG"/>
        <s v="4480-MBMLB"/>
        <s v="4763-PGDPO"/>
        <s v="4138-NAXED"/>
        <s v="1355-KUSBG"/>
        <s v="1763-KUAAW"/>
        <s v="1977-STDKI"/>
        <s v="3683-QKIUE"/>
        <s v="4039-PIMHX"/>
        <s v="6994-KERXL"/>
        <s v="7384-GHBPI"/>
        <s v="0481-SUMCB"/>
        <s v="7952-OBOYL"/>
        <s v="1163-VIPRI"/>
        <s v="7407-SUJIZ"/>
        <s v="6693-DJWTY"/>
        <s v="5924-SNGKP"/>
        <s v="5016-IBERQ"/>
        <s v="0666-UXTJO"/>
        <s v="2446-ZKVAF"/>
        <s v="5899-MQZZL"/>
        <s v="1796-JANOW"/>
        <s v="0082-LDZUE"/>
        <s v="0734-OXWBT"/>
        <s v="5301-GAUUY"/>
        <s v="3097-PYWXL"/>
        <s v="5846-QFDFI"/>
        <s v="4548-SDBKE"/>
        <s v="8544-GOQSH"/>
        <s v="4661-NJEUX"/>
        <s v="9360-OMDZZ"/>
        <s v="3719-TDVQB"/>
        <s v="5171-EPLKN"/>
        <s v="0661-KQHNK"/>
        <s v="1254-IZEYF"/>
        <s v="6848-YLDFR"/>
        <s v="0322-CHQRU"/>
        <s v="6579-JPICP"/>
        <s v="4468-YDOVK"/>
        <s v="7625-XCQRH"/>
        <s v="9470-YFUYI"/>
        <s v="4808-YNLEU"/>
        <s v="3694-DELSO"/>
        <s v="1024-VRZHF"/>
        <s v="4232-JGKIY"/>
        <s v="6877-TJMBR"/>
        <s v="1183-CANVH"/>
        <s v="1784-EZDKJ"/>
        <s v="8309-PPCED"/>
        <s v="1051-EQPZR"/>
        <s v="0810-DHDBD"/>
        <s v="3655-SNQYZ"/>
        <s v="4332-MUOEZ"/>
        <s v="5389-FFVKB"/>
        <s v="7133-VBDCG"/>
        <s v="7841-TZDMQ"/>
        <s v="5960-WPXQM"/>
        <s v="1227-UDMZR"/>
        <s v="3970-XGJDU"/>
        <s v="4231-LZUYM"/>
        <s v="5886-VLQVU"/>
        <s v="3733-LSYCE"/>
        <s v="7767-UXAGJ"/>
        <s v="6917-IAYHD"/>
        <s v="3280-MRDOF"/>
        <s v="6457-USBER"/>
        <s v="9357-UJRUN"/>
        <s v="9572-MTILT"/>
        <s v="7450-NWRTR"/>
        <s v="4283-IVYCI"/>
        <s v="2867-UIMSS"/>
        <s v="7803-XOCCZ"/>
        <s v="7615-ESMYF"/>
        <s v="6614-VBEGU"/>
        <s v="4718-WXBGI"/>
        <s v="3108-PCCGG"/>
        <s v="9057-SIHCH"/>
        <s v="3752-CQSJI"/>
        <s v="0354-VXMJC"/>
        <s v="9800-ONTFE"/>
        <s v="3665-JATSN"/>
        <s v="2067-QYTCF"/>
        <s v="8563-IIOXK"/>
        <s v="3212-KXOCR"/>
        <s v="0637-YLETY"/>
        <s v="3957-LXOLK"/>
        <s v="1116-DXXDF"/>
        <s v="5795-BKOYE"/>
        <s v="1536-HBSWP"/>
        <s v="5360-LJCNJ"/>
        <s v="9541-ZPSEA"/>
        <s v="7209-JCUDS"/>
        <s v="2150-WLKUW"/>
        <s v="2753-JMMCV"/>
        <s v="7674-YTAFD"/>
        <s v="9824-BEMCV"/>
        <s v="2364-UFROM"/>
        <s v="5345-BMKWB"/>
        <s v="3192-NQECA"/>
        <s v="2081-KJSQF"/>
        <s v="2439-LYPMQ"/>
        <s v="6250-CGGUN"/>
        <s v="9084-OAYKL"/>
        <s v="6124-ACRHJ"/>
        <s v="5915-ANOEI"/>
        <s v="3726-TBHQT"/>
        <s v="6942-LBFDP"/>
        <s v="8812-ZRHFP"/>
        <s v="3138-BKYAV"/>
        <s v="6762-NSODU"/>
        <s v="4211-MMAZN"/>
        <s v="0308-IVGOK"/>
        <s v="1304-BCCFO"/>
        <s v="0788-DXBFY"/>
        <s v="7248-VZQLC"/>
        <s v="7623-TRNQN"/>
        <s v="8563-OYMQY"/>
        <s v="3400-ESFUW"/>
        <s v="0748-RDGGM"/>
        <s v="6416-JNVRK"/>
        <s v="8727-XDPUD"/>
        <s v="6821-BUXUX"/>
        <s v="8280-MQRQN"/>
        <s v="7267-FRMJW"/>
        <s v="6894-LFHLY"/>
        <s v="1106-HRLKZ"/>
        <s v="8290-YWKHZ"/>
        <s v="3930-ZGWVE"/>
        <s v="7089-XXAYG"/>
        <s v="4640-UHDOS"/>
        <s v="1346-UFHAX"/>
        <s v="6437-UDQJM"/>
        <s v="2115-BFTIW"/>
        <s v="1494-EJZDW"/>
        <s v="1766-GKNMI"/>
        <s v="8755-IWJHN"/>
        <s v="8961-QDZZJ"/>
        <s v="2636-OHFMN"/>
        <s v="3955-JBZZM"/>
        <s v="9158-VCTQB"/>
        <s v="6719-OXYBR"/>
        <s v="1837-YQUCE"/>
        <s v="1328-EUZHC"/>
        <s v="3398-FSHON"/>
        <s v="3714-JTVOV"/>
        <s v="9927-DSWDF"/>
        <s v="2754-XBHTB"/>
        <s v="5248-YGIJN"/>
        <s v="3298-QEICA"/>
        <s v="0234-TEVTT"/>
        <s v="6581-NQCBA"/>
        <s v="3717-FDJFU"/>
        <s v="9050-QLROH"/>
        <s v="7153-OANIO"/>
        <s v="1960-UYCNN"/>
        <s v="4694-PHWFW"/>
        <s v="6651-AZVTJ"/>
        <s v="4846-WHAFZ"/>
        <s v="1498-DQNRX"/>
        <s v="3926-YZVVX"/>
        <s v="4324-AHJKS"/>
        <s v="1447-GIQMR"/>
        <s v="9873-MNDKV"/>
        <s v="2316-ESMLS"/>
        <s v="2580-ASVVY"/>
        <s v="5760-WRAHC"/>
        <s v="4065-JJAVA"/>
        <s v="1156-ZFYDO"/>
        <s v="3034-ZBEQN"/>
        <s v="3050-RLLXC"/>
        <s v="7240-FQLHE"/>
        <s v="7831-QGOXH"/>
        <s v="2538-OIMXF"/>
        <s v="4957-SREEC"/>
        <s v="1047-RNXZV"/>
        <s v="6180-YBIQI"/>
        <s v="5294-CDGWY"/>
        <s v="5057-LCOUI"/>
        <s v="7976-CICYS"/>
        <s v="8267-KFGYD"/>
        <s v="7721-DVEKZ"/>
        <s v="7426-RHZGU"/>
        <s v="2330-PQGDQ"/>
        <s v="0052-YNYOT"/>
        <s v="1965-DDBWU"/>
        <s v="7463-IFMQU"/>
        <s v="8097-VBQTZ"/>
        <s v="3992-YWPKO"/>
        <s v="9574-BOSMD"/>
        <s v="8292-ITGYJ"/>
        <s v="0412-UCCNP"/>
        <s v="4641-FROLU"/>
        <s v="1088-CNNKB"/>
        <s v="5383-MMTWC"/>
        <s v="8086-OVPWV"/>
        <s v="1098-TDVUQ"/>
        <s v="5027-QPKTE"/>
        <s v="4546-FOKWR"/>
        <s v="9750-BOOHV"/>
        <s v="7927-AUXBZ"/>
        <s v="5811-IWXYM"/>
        <s v="8605-ITULD"/>
        <s v="9432-RUVSL"/>
        <s v="5451-MHQOF"/>
        <s v="0420-HLGXF"/>
        <s v="3580-GICBM"/>
        <s v="8034-RYTVV"/>
        <s v="0230-UBYPQ"/>
        <s v="9540-JYROE"/>
        <s v="6776-TLWOI"/>
        <s v="3130-ICDUP"/>
        <s v="0970-ETWGE"/>
        <s v="8017-UVSZU"/>
        <s v="4188-FRABG"/>
        <s v="2929-ERCFZ"/>
        <s v="5108-ADXWO"/>
        <s v="8035-BUYVG"/>
        <s v="0784-GTUUK"/>
        <s v="6518-LGAOV"/>
        <s v="8663-UPDGF"/>
        <s v="4847-TAJYI"/>
        <s v="8714-EUHJO"/>
        <s v="4710-FDUIZ"/>
        <s v="0617-FHSGK"/>
        <s v="4826-TZEVA"/>
        <s v="6656-JWRQX"/>
        <s v="8178-EYZUO"/>
        <s v="0825-CPPQH"/>
        <s v="8606-OEGQZ"/>
        <s v="2013-SGDXK"/>
        <s v="6439-GTPCA"/>
        <s v="5298-GSTLM"/>
        <s v="2828-SLQPF"/>
        <s v="7404-JLKQG"/>
        <s v="3870-SPZSI"/>
        <s v="7470-DYNOE"/>
        <s v="6754-LZUKA"/>
        <s v="7396-VJUZB"/>
        <s v="1657-DYMBM"/>
        <s v="2800-VEQXM"/>
        <s v="1555-DJEQW"/>
        <s v="8051-HJRLT"/>
        <s v="3244-DCJWY"/>
        <s v="0623-GDISB"/>
        <s v="5201-FRKKS"/>
        <s v="7730-IUTDZ"/>
        <s v="1814-DKOLC"/>
        <s v="1792-UXAFY"/>
        <s v="5063-IUOKK"/>
        <s v="0567-GGCAC"/>
        <s v="3372-CDXFJ"/>
        <s v="6538-POCHL"/>
        <s v="7964-YESJC"/>
        <s v="7410-OIEDU"/>
        <s v="9314-IJWSQ"/>
        <s v="0848-SOMKO"/>
        <s v="9495-SKLKD"/>
        <s v="9555-SAHUZ"/>
        <s v="8857-CUPFQ"/>
        <s v="2410-CIYFZ"/>
        <s v="5472-CVMDX"/>
        <s v="2977-CEBSX"/>
        <s v="6013-BHCAW"/>
        <s v="8739-XNIKG"/>
        <s v="4647-MUZON"/>
        <s v="6288-CHQJB"/>
        <s v="4307-KTUMW"/>
        <s v="4572-DVCGN"/>
        <s v="0533-BNWKF"/>
        <s v="0702-PGIBZ"/>
        <s v="6645-MXQJT"/>
        <s v="1544-JJMYL"/>
        <s v="0308-GIQJT"/>
        <s v="1535-VTJOQ"/>
        <s v="5539-HIVAK"/>
        <s v="7707-PYBBH"/>
        <s v="7876-BEUTG"/>
        <s v="5781-BKHOP"/>
        <s v="5067-XJQFU"/>
        <s v="4146-SVFUD"/>
        <s v="7349-ALMUX"/>
        <s v="1196-AMORA"/>
        <s v="3451-VAWLI"/>
        <s v="3533-UVMOM"/>
        <s v="4660-IRIBM"/>
        <s v="1574-DYCWE"/>
        <s v="4587-NUKOX"/>
        <s v="2240-HSJQD"/>
        <s v="4983-CCWMC"/>
        <s v="9309-BZGNT"/>
        <s v="3733-ZEECP"/>
        <s v="2621-UDNLU"/>
        <s v="0617-AQNWT"/>
        <s v="4737-HOBAX"/>
        <s v="3279-DYZQM"/>
        <s v="1767-TGTKO"/>
        <s v="5813-UECBU"/>
        <s v="0549-CYCQN"/>
        <s v="9036-CSKBW"/>
        <s v="3774-VBNXY"/>
        <s v="0224-NIJLP"/>
        <s v="5373-SFODM"/>
        <s v="3320-VEOYC"/>
        <s v="9518-XXBXE"/>
        <s v="0924-BJCRC"/>
        <s v="4742-TXUEX"/>
        <s v="1038-RQOST"/>
        <s v="5743-KHMNA"/>
        <s v="9117-SHLZX"/>
        <s v="7279-NMVJC"/>
        <s v="0201-MIBOL"/>
        <s v="8441-SHIPE"/>
        <s v="2257-BOVXD"/>
        <s v="5061-PBXFW"/>
        <s v="7055-HNEOJ"/>
        <s v="2277-DJJDL"/>
        <s v="6233-HXJMX"/>
        <s v="9378-FXTIZ"/>
        <s v="2968-SSGAA"/>
        <s v="7109-MFBYV"/>
        <s v="5028-HTLJB"/>
        <s v="7916-VCCPB"/>
        <s v="9779-DPNEJ"/>
        <s v="2592-HODOV"/>
        <s v="8207-DMRVL"/>
        <s v="1930-WNXSB"/>
        <s v="2378-YIZKA"/>
        <s v="1555-HAPSU"/>
        <s v="1582-RAFML"/>
        <s v="1777-JYQPJ"/>
        <s v="2171-UDMFD"/>
        <s v="4450-DLLMH"/>
        <s v="2955-BJZHG"/>
        <s v="0822-GAVAP"/>
        <s v="7636-OWBPG"/>
        <s v="3519-ZKXGG"/>
        <s v="6727-IOTLZ"/>
        <s v="8562-GHPPI"/>
        <s v="0953-LGOVU"/>
        <s v="8058-INTPH"/>
        <s v="0529-ONKER"/>
        <s v="6050-FFXES"/>
        <s v="6741-EGCBI"/>
        <s v="8800-ZKRFW"/>
        <s v="2176-OSJUV"/>
        <s v="6164-HXUGH"/>
        <s v="6705-LXORM"/>
        <s v="5859-HZYLF"/>
        <s v="3766-EJLFL"/>
        <s v="3858-XHYJO"/>
        <s v="7008-LZVOZ"/>
        <s v="7521-YXVZY"/>
        <s v="9681-OXGVC"/>
        <s v="4282-ACRXS"/>
        <s v="2851-STERV"/>
        <s v="4489-SNOJF"/>
        <s v="4203-QGNZA"/>
        <s v="8150-QUDFX"/>
        <s v="0419-YAAPX"/>
        <s v="8388-DMKAE"/>
        <s v="2824-MYYBN"/>
        <s v="5565-FILXA"/>
        <s v="0093-XWZFY"/>
        <s v="4369-HTUIF"/>
        <s v="8806-EAGWC"/>
        <s v="6651-RLGGM"/>
        <s v="5117-IFGPS"/>
        <s v="0017-IUDMW"/>
        <s v="3977-QCRSL"/>
        <s v="5583-SXDAG"/>
        <s v="3096-YXENJ"/>
        <s v="5066-GFJMM"/>
        <s v="8096-LOIST"/>
        <s v="2372-HWUHI"/>
        <s v="5049-GLYVG"/>
        <s v="8807-OPMBM"/>
        <s v="1073-XXCZD"/>
        <s v="9039-RBEEE"/>
        <s v="6134-KWTBV"/>
        <s v="0670-KDOMA"/>
        <s v="3439-GVUSX"/>
        <s v="9944-AEXBM"/>
        <s v="6506-EYCNH"/>
        <s v="1852-XEMDW"/>
        <s v="5671-RQRLP"/>
        <s v="2845-KDHVX"/>
        <s v="4290-BSXUX"/>
        <s v="5499-ECUTN"/>
        <s v="5816-JMLGY"/>
        <s v="4652-ODEVH"/>
        <s v="5590-YRFJT"/>
        <s v="1346-PJWTK"/>
        <s v="4361-FEBGN"/>
        <s v="7951-VRDVK"/>
        <s v="1670-SVOWZ"/>
        <s v="8212-DJRCH"/>
        <s v="2160-GPFXD"/>
        <s v="5480-HPRRX"/>
        <s v="1832-PEUTS"/>
        <s v="8161-QYMTT"/>
        <s v="6961-VCPMC"/>
        <s v="3550-SAHFP"/>
        <s v="2911-UREFD"/>
        <s v="3096-JRDSO"/>
        <s v="6103-BOCOU"/>
        <s v="8263-OKETD"/>
        <s v="8182-BJDSI"/>
        <s v="9512-PHSMG"/>
        <s v="9351-LZYGF"/>
        <s v="0237-YFUTL"/>
        <s v="8414-MYSHR"/>
        <s v="1813-JLKWR"/>
        <s v="9474-PHLYD"/>
        <s v="6652-YFFJO"/>
        <s v="5762-TJXGK"/>
        <s v="6725-TPKJO"/>
        <s v="2651-ZCBXV"/>
        <s v="3737-GCSPV"/>
        <s v="5498-IBWPI"/>
        <s v="7814-LEEVE"/>
        <s v="2710-WYVXG"/>
        <s v="3865-ZYKAD"/>
        <s v="8760-ZRHKE"/>
        <s v="4130-MZLCC"/>
        <s v="7245-NIIWQ"/>
        <s v="6358-LYNGM"/>
        <s v="3946-JEWRQ"/>
        <s v="5995-WWKKG"/>
        <s v="0533-UCAAU"/>
        <s v="3039-MJSLN"/>
        <s v="3211-AAPKX"/>
        <s v="3761-FLYZI"/>
        <s v="8774-GSBUN"/>
        <s v="3458-IDMFK"/>
        <s v="1618-CFHME"/>
        <s v="1696-MZVAU"/>
        <s v="8132-YPVBX"/>
        <s v="5168-MSWXT"/>
        <s v="6711-FLDFB"/>
        <s v="8374-XGEJJ"/>
        <s v="9839-ETQOE"/>
        <s v="8017-LXHFA"/>
        <s v="7729-JTEEC"/>
        <s v="3295-YVUSR"/>
        <s v="3776-EKTKM"/>
        <s v="1113-IUJYX"/>
        <s v="0895-LMRSF"/>
        <s v="6609-MXJHJ"/>
        <s v="7881-INRLC"/>
        <s v="1442-OKRJE"/>
        <s v="6848-HJTXY"/>
        <s v="4277-UDIEF"/>
        <s v="4818-DRBQT"/>
        <s v="9553-DLCLU"/>
        <s v="7530-HDYDS"/>
        <s v="5176-LDKUH"/>
        <s v="8266-VBFQL"/>
        <s v="5206-XZZQI"/>
        <s v="1212-GLHMD"/>
        <s v="0178-SZBHO"/>
        <s v="3481-JHUZH"/>
        <s v="1872-EBWSC"/>
        <s v="0439-IFYUN"/>
        <s v="1834-WULEG"/>
        <s v="9248-OJYKK"/>
        <s v="1474-JUWSM"/>
        <s v="6583-KQJLK"/>
        <s v="0254-FNMCI"/>
        <s v="7908-QCBCA"/>
        <s v="1169-WCVAK"/>
        <s v="9948-YPTDG"/>
        <s v="1092-WPIVQ"/>
        <s v="6351-SCJKT"/>
        <s v="5198-HQAEN"/>
        <s v="4237-RLAQD"/>
        <s v="3179-GBRWV"/>
        <s v="1991-VOPLL"/>
        <s v="1452-UZOSF"/>
        <s v="3540-RZJYU"/>
        <s v="8868-GAGIO"/>
        <s v="1078-TDCRN"/>
        <s v="9046-DQMTP"/>
        <s v="2208-NKVVH"/>
        <s v="4285-GYRQC"/>
        <s v="5321-NTRKC"/>
        <s v="4373-VVHQL"/>
        <s v="6221-AVQYL"/>
        <s v="5982-XMDEX"/>
        <s v="2408-TZMJL"/>
        <s v="1958-RNRKS"/>
        <s v="8950-MTZNV"/>
        <s v="5899-OUVKV"/>
        <s v="8550-XSXUQ"/>
        <s v="4522-XRWWI"/>
        <s v="0902-XKXPN"/>
        <s v="2888-ADFAO"/>
        <s v="7762-ONLJY"/>
        <s v="4837-PZTIC"/>
        <s v="0415-MOSGF"/>
        <s v="8631-XVRZL"/>
        <s v="9919-FZDED"/>
        <s v="2718-YSKCS"/>
        <s v="6345-FZOQH"/>
        <s v="7740-KKCXF"/>
        <s v="1251-STYSZ"/>
        <s v="0866-QLSIR"/>
        <s v="0607-MVMGC"/>
        <s v="5375-XLDOF"/>
        <s v="8023-QHAIO"/>
        <s v="9786-IJYDL"/>
        <s v="9620-ENEJV"/>
        <s v="6859-RKMZJ"/>
        <s v="5299-SJCZT"/>
        <s v="0895-UADGO"/>
        <s v="2451-YMUXS"/>
        <s v="0337-CNPZE"/>
        <s v="6036-TTFYU"/>
        <s v="2187-LZGPL"/>
        <s v="5641-DMBFJ"/>
        <s v="6585-WCEWR"/>
        <s v="7445-WMRBW"/>
        <s v="4198-VFOEA"/>
        <s v="4781-ZXYGU"/>
        <s v="5989-OMNJE"/>
        <s v="9661-ACXBS"/>
        <s v="7382-DFJTU"/>
        <s v="1895-QTKDO"/>
        <s v="6370-ZVHDV"/>
        <s v="5339-PXDVH"/>
        <s v="1784-BXEFA"/>
        <s v="3806-DXQOM"/>
        <s v="2239-CGBUZ"/>
        <s v="1217-VASWC"/>
        <s v="2400-XIWIO"/>
        <s v="9317-WZPGV"/>
        <s v="2580-ATZSQ"/>
        <s v="6734-CKRSM"/>
        <s v="7137-NAXML"/>
        <s v="5688-KZTSN"/>
        <s v="9495-REDIY"/>
        <s v="4439-YRNVD"/>
        <s v="1450-SKCVI"/>
        <s v="2858-MOFSQ"/>
        <s v="8929-KSWIH"/>
        <s v="7663-CUXZB"/>
        <s v="9470-XCCEM"/>
        <s v="1846-XWOQN"/>
        <s v="3318-ISQFQ"/>
        <s v="4583-PARNH"/>
        <s v="4816-OKWNX"/>
        <s v="2274-XUATA"/>
        <s v="0496-AHOOK"/>
        <s v="4365-MSDYN"/>
        <s v="5447-WZAFP"/>
        <s v="9624-EGDEQ"/>
        <s v="9351-HXDMR"/>
        <s v="4919-MOAVT"/>
        <s v="4342-HFXWS"/>
        <s v="0946-CLJTI"/>
        <s v="0394-YONDK"/>
        <s v="0608-JDVEC"/>
        <s v="7746-AWNQW"/>
        <s v="5803-NQJZO"/>
        <s v="7754-IXRMC"/>
        <s v="1386-ZIKUV"/>
        <s v="4801-JZAZL"/>
        <s v="8443-WVPSS"/>
        <s v="6818-WOBHJ"/>
        <s v="2307-FYNNL"/>
        <s v="1320-REHCS"/>
        <s v="3030-ZKIWL"/>
        <s v="4529-CKBCL"/>
        <s v="9881-VCZEP"/>
        <s v="1205-WNWPJ"/>
        <s v="1270-XKUCC"/>
        <s v="4778-IZARL"/>
        <s v="4174-LPGTI"/>
        <s v="7312-XSBAT"/>
        <s v="8108-UXRQN"/>
        <s v="0376-YMCJC"/>
        <s v="4732-RRJZC"/>
        <s v="5712-VBOXD"/>
        <s v="8861-HGGKB"/>
        <s v="1755-RMCXH"/>
        <s v="4835-YSJMR"/>
        <s v="9055-MOJJJ"/>
        <s v="9851-QXEEQ"/>
        <s v="8519-QJGJD"/>
        <s v="9430-FRQOC"/>
        <s v="6734-FQAJX"/>
        <s v="1360-JYXKQ"/>
        <s v="3199-NPKCN"/>
        <s v="4465-VDKIQ"/>
        <s v="1522-VVDMG"/>
        <s v="9732-OUYRN"/>
        <s v="6627-CFOSN"/>
        <s v="4868-AADLV"/>
        <s v="9696-RMYBA"/>
        <s v="9609-BENEA"/>
        <s v="1032-MAELW"/>
        <s v="6661-HBGWL"/>
        <s v="7409-JURKQ"/>
        <s v="0134-XWXCE"/>
        <s v="4423-YLHDV"/>
        <s v="5271-YNWVR"/>
        <s v="3537-RYBHH"/>
        <s v="5630-IXDXV"/>
        <s v="8837-VVWLQ"/>
        <s v="8761-NSOBC"/>
        <s v="8619-IJNDK"/>
        <s v="0742-NXBGR"/>
        <s v="9763-PDTKK"/>
        <s v="1453-RZFON"/>
        <s v="2499-AJYUA"/>
        <s v="0178-CIIKR"/>
        <s v="7503-MIOGA"/>
        <s v="8818-DOPVL"/>
        <s v="3205-MXZRA"/>
        <s v="3638-WEABW"/>
        <s v="7398-HPYZQ"/>
        <s v="0754-EEBDC"/>
        <s v="9812-GHVRI"/>
        <s v="6015-VVHHE"/>
        <s v="0815-MFZGM"/>
        <s v="7123-WQUHX"/>
        <s v="8067-NIOYM"/>
        <s v="8467-WYNSR"/>
        <s v="8625-AZYZY"/>
        <s v="1843-TLSGD"/>
        <s v="7921-LMDFQ"/>
        <s v="3473-XIIIT"/>
        <s v="6483-OATDN"/>
        <s v="5126-RCXYW"/>
        <s v="6137-MFAJN"/>
        <s v="2097-YVPKN"/>
        <s v="8048-DSDFQ"/>
        <s v="5494-HECPR"/>
        <s v="7167-PCEYD"/>
        <s v="8165-CBKXO"/>
        <s v="0513-RBGPE"/>
        <s v="6283-GITPX"/>
        <s v="5013-SBUIH"/>
        <s v="8565-HBFNN"/>
        <s v="4446-BZKHU"/>
        <s v="1740-CSDJP"/>
        <s v="5619-XZZKR"/>
        <s v="3370-GQEAL"/>
        <s v="4115-NZRKS"/>
        <s v="8387-UGUSU"/>
        <s v="4080-IIARD"/>
        <s v="3739-YBWAB"/>
        <s v="1833-VGRUM"/>
        <s v="3658-KIBGF"/>
        <s v="2560-WBWXF"/>
        <s v="9850-OWRHQ"/>
        <s v="7240-ETPTR"/>
        <s v="8259-DZLIZ"/>
        <s v="2908-ZTPNF"/>
        <s v="5099-BAILX"/>
        <s v="0628-CNQRM"/>
        <s v="7157-SMCFK"/>
        <s v="6435-SRWBJ"/>
        <s v="2371-JQHZZ"/>
        <s v="5382-TEMLV"/>
        <s v="6968-GMKPR"/>
        <s v="6896-SRVYQ"/>
        <s v="1640-PLFMP"/>
        <s v="6390-DSAZX"/>
        <s v="1741-WTPON"/>
        <s v="6166-ILMNY"/>
        <s v="1163-ONYEY"/>
        <s v="6319-QSUSR"/>
        <s v="5919-VCZYM"/>
        <s v="4277-BWBML"/>
        <s v="5371-VYLSX"/>
        <s v="1347-KTTTA"/>
        <s v="5751-USDBL"/>
        <s v="9142-XMYJH"/>
        <s v="1685-BQULA"/>
        <s v="7233-IOQNP"/>
        <s v="3589-PPVKW"/>
        <s v="7083-MIOPC"/>
        <s v="9661-MHUMO"/>
        <s v="6993-OHLXR"/>
        <s v="9674-EHPPG"/>
        <s v="5766-ZJYBB"/>
        <s v="2737-YNGYW"/>
        <s v="7101-HRBLJ"/>
        <s v="3511-APPBJ"/>
        <s v="1840-BIUOG"/>
        <s v="1337-BOZWO"/>
        <s v="2773-OVBPK"/>
        <s v="0730-BGQGF"/>
        <s v="1167-OYZJF"/>
        <s v="6591-QGOYB"/>
        <s v="1956-YIFGE"/>
        <s v="6060-QBMGV"/>
        <s v="8317-BVKSO"/>
        <s v="3842-IYKUE"/>
        <s v="1150-WFARN"/>
        <s v="9391-YZEJW"/>
        <s v="0311-UNPFF"/>
        <s v="8319-QBEHW"/>
        <s v="1680-VDCWW"/>
        <s v="2933-FILNV"/>
        <s v="6686-YPGHK"/>
        <s v="1303-SRDOK"/>
        <s v="3898-GUYTS"/>
        <s v="1035-IPQPU"/>
        <s v="6352-TWCAU"/>
        <s v="1470-PSXNM"/>
        <s v="5445-UTODQ"/>
        <s v="5414-OFQCB"/>
        <s v="4825-XJGDM"/>
        <s v="2195-VVRJF"/>
        <s v="4208-UFFGW"/>
        <s v="6537-OTKMY"/>
        <s v="5993-JSUWV"/>
        <s v="8295-KMENE"/>
        <s v="6851-WEFYX"/>
        <s v="9739-JLPQJ"/>
        <s v="4462-CYWMH"/>
        <s v="7028-DVOIQ"/>
        <s v="7718-RXDGG"/>
        <s v="2228-BZDEE"/>
        <s v="1848-LBZHY"/>
        <s v="2450-ZKEED"/>
        <s v="2277-BKJKN"/>
        <s v="1187-WILMM"/>
        <s v="4213-HKBJO"/>
        <s v="2075-PUEPR"/>
        <s v="2207-RYYRL"/>
        <s v="0749-IRGQE"/>
        <s v="9223-UCPVT"/>
        <s v="0326-VDYXE"/>
        <s v="9050-IKDZA"/>
        <s v="6040-CGACY"/>
        <s v="3508-CFVZL"/>
        <s v="4726-DLWQN"/>
        <s v="5712-PTIWW"/>
        <s v="1508-DFXCU"/>
        <s v="0196-JTUQI"/>
        <s v="4402-FTBXC"/>
        <s v="4102-HLENU"/>
        <s v="9565-JSNFM"/>
        <s v="7564-GHCVB"/>
        <s v="6030-REHUX"/>
        <s v="7957-RYHQD"/>
        <s v="9845-QOMAD"/>
        <s v="2474-LCNUE"/>
        <s v="1455-UGQVH"/>
        <s v="2984-MIIZL"/>
        <s v="1174-FGIFN"/>
        <s v="5482-NUPNA"/>
        <s v="3415-TAILE"/>
        <s v="7703-ZEKEF"/>
        <s v="9651-GTSAQ"/>
        <s v="6907-CQGPN"/>
        <s v="2057-ZBLPD"/>
        <s v="5639-NTUPK"/>
        <s v="5281-BUZGT"/>
        <s v="2673-ZALNP"/>
        <s v="7156-MXBJE"/>
        <s v="3178-FESZO"/>
        <s v="6332-FBZRI"/>
        <s v="9606-PBKBQ"/>
        <s v="2877-VDUER"/>
        <s v="1697-BCSHV"/>
        <s v="6242-SGYTS"/>
        <s v="4193-IBKSW"/>
        <s v="7672-VFMXZ"/>
        <s v="1121-QSIVB"/>
        <s v="3085-QUOZK"/>
        <s v="9385-NXKDA"/>
        <s v="7552-KEYGT"/>
        <s v="4713-ZBURT"/>
        <s v="1493-AMTIE"/>
        <s v="8566-YPRGL"/>
        <s v="0318-ZOPWS"/>
        <s v="9668-PUGNU"/>
        <s v="8328-SKJNO"/>
        <s v="2533-TIBIX"/>
        <s v="0612-RTZZA"/>
        <s v="2546-KZAAT"/>
        <s v="0643-OKLRP"/>
        <s v="8541-QVFKM"/>
        <s v="2205-YMZZJ"/>
        <s v="9871-ELEYA"/>
        <s v="0281-CNTZX"/>
        <s v="5686-CMAWK"/>
        <s v="2253-KPMNB"/>
        <s v="6184-DYUOB"/>
        <s v="9644-UMGQA"/>
        <s v="3657-COGMW"/>
        <s v="3724-BSCVH"/>
        <s v="2205-LPVGL"/>
        <s v="5578-NKCXI"/>
        <s v="9763-GRSKD"/>
        <s v="4877-TSOFF"/>
        <s v="8745-PVESG"/>
        <s v="5845-BZZIB"/>
        <s v="0516-UXRMT"/>
        <s v="4815-GBTCD"/>
        <s v="9840-EFJQB"/>
        <s v="6586-PSJOX"/>
        <s v="5977-CKHON"/>
        <s v="7596-IIWYC"/>
        <s v="4724-WXVWF"/>
        <s v="7901-HXJVA"/>
        <s v="0207-MDKNV"/>
        <s v="5973-EJGDP"/>
        <s v="8922-LIEGH"/>
        <s v="3067-SVMTC"/>
        <s v="3472-OAOOR"/>
        <s v="5006-MXVRN"/>
        <s v="4827-LTQRJ"/>
        <s v="6859-QNXIQ"/>
        <s v="0129-KPTWJ"/>
        <s v="8390-FESFV"/>
        <s v="4376-KFVRS"/>
        <s v="0568-ONFPC"/>
        <s v="9229-RQABD"/>
        <s v="9591-YVTEB"/>
        <s v="4482-FTFFX"/>
        <s v="7363-QTBIW"/>
        <s v="4550-EVXNY"/>
        <s v="7758-XKCBS"/>
        <s v="7808-DVWEP"/>
        <s v="0536-ESJEP"/>
        <s v="3834-XUIFC"/>
        <s v="2920-RNCEZ"/>
        <s v="3457-PQBYH"/>
        <s v="8430-TWCBX"/>
        <s v="1950-KSVVJ"/>
        <s v="3768-VHXQO"/>
        <s v="9365-CSLBQ"/>
        <s v="0929-HYQEW"/>
        <s v="2582-FFFZR"/>
        <s v="5536-RTPWK"/>
        <s v="0422-UXFAP"/>
        <s v="5919-TMRGD"/>
        <s v="7398-LXGYX"/>
        <s v="7251-LJBQN"/>
        <s v="4709-LKHYG"/>
        <s v="6101-IMRMM"/>
        <s v="4795-UXVCJ"/>
        <s v="4631-OACRM"/>
        <s v="6959-UWKHF"/>
        <s v="8644-XYTSV"/>
        <s v="4273-MBHYA"/>
        <s v="6976-BWGLQ"/>
        <s v="3945-GFWQL"/>
        <s v="2516-XSJKX"/>
        <s v="6982-SSHFK"/>
        <s v="6458-CYIDZ"/>
        <s v="0320-DWVTU"/>
        <s v="5095-AESKG"/>
        <s v="3577-AMVUX"/>
        <s v="3785-KTYSH"/>
        <s v="1170-SASML"/>
        <s v="7011-CVEUC"/>
        <s v="2486-WYVVE"/>
        <s v="6633-MPWBS"/>
        <s v="3317-HRTNN"/>
        <s v="3489-HHPFY"/>
        <s v="8819-WFGGJ"/>
        <s v="0723-VSOBE"/>
        <s v="8378-LKJAF"/>
        <s v="6689-KXGBO"/>
        <s v="6035-BXTTY"/>
        <s v="0697-ZMSWS"/>
        <s v="8748-HFWBO"/>
        <s v="4081-DYXAV"/>
        <s v="1432-FPAXX"/>
        <s v="7576-JMYWV"/>
        <s v="5849-ASHZJ"/>
        <s v="6900-RBKER"/>
        <s v="8111-SLLHI"/>
        <s v="8735-NBLWT"/>
        <s v="7094-MSZAO"/>
        <s v="2082-CEFLT"/>
        <s v="5542-NKVRU"/>
        <s v="1937-OTUKY"/>
        <s v="4819-HJPIW"/>
        <s v="3777-XROBG"/>
        <s v="6286-SUUWT"/>
        <s v="5832-TRLPB"/>
        <s v="3853-LYGAM"/>
        <s v="8016-NCFVO"/>
        <s v="6005-OBZPH"/>
        <s v="7408-OFWXJ"/>
        <s v="8910-ICHIU"/>
        <s v="2012-NWRPA"/>
        <s v="3612-YVGSJ"/>
        <s v="7322-OCWHC"/>
        <s v="7975-JMZNT"/>
        <s v="8433-WXGNA"/>
        <s v="6402-EJMWF"/>
        <s v="4614-NUVZD"/>
        <s v="5893-KCLGT"/>
        <s v="2862-PFNIK"/>
        <s v="8327-LZKAS"/>
        <s v="3685-YLCMQ"/>
        <s v="6625-IUTTT"/>
        <s v="4759-PXTAN"/>
        <s v="4338-EYCER"/>
        <s v="0876-WDUUZ"/>
        <s v="4712-UYOOI"/>
        <s v="4948-WBBKL"/>
        <s v="3261-CQXOL"/>
        <s v="8917-FAEMR"/>
        <s v="5931-FLJJF"/>
        <s v="9801-NOSHQ"/>
        <s v="0135-NMXAP"/>
        <s v="3567-PQTSO"/>
        <s v="0701-RFGFI"/>
        <s v="2725-KXXWT"/>
        <s v="2082-OJVTK"/>
        <s v="9134-CEQMF"/>
        <s v="8875-AKBYH"/>
        <s v="9828-QHFBK"/>
        <s v="9430-NKQLY"/>
        <s v="1536-YHDOE"/>
        <s v="8835-VSDSE"/>
        <s v="1478-VPOAD"/>
        <s v="7693-QPEFS"/>
        <s v="9227-LUNBG"/>
        <s v="9442-JTWDL"/>
        <s v="6217-TOWGS"/>
        <s v="6769-DCQLI"/>
        <s v="9356-AXGMP"/>
        <s v="3396-DKDEL"/>
        <s v="2672-HUYVI"/>
        <s v="4018-PPNDW"/>
        <s v="6158-HDPXZ"/>
        <s v="1716-LSAMB"/>
        <s v="8734-DKSTZ"/>
        <s v="7020-OZKXZ"/>
        <s v="7130-VTEWQ"/>
        <s v="6988-CJEYV"/>
        <s v="0562-HKHML"/>
        <s v="5380-WJKOV"/>
        <s v="8782-NUUOL"/>
        <s v="3703-KBKZP"/>
        <s v="8580-AECUZ"/>
        <s v="7956-XQWGU"/>
        <s v="1600-DILPE"/>
        <s v="0407-BDJKB"/>
        <s v="8498-XXGWA"/>
        <s v="4134-BSXLX"/>
        <s v="4020-KIUDI"/>
        <s v="0840-DCNZE"/>
        <s v="4695-VADHF"/>
        <s v="9885-MFVSU"/>
        <s v="2952-QAYZF"/>
        <s v="8232-UTFOZ"/>
        <s v="3005-TYFRD"/>
        <s v="1309-BXVOQ"/>
        <s v="2236-HILPA"/>
        <s v="2181-TIDSV"/>
        <s v="7998-WNZEM"/>
        <s v="3099-OONVS"/>
        <s v="7319-VENRZ"/>
        <s v="0853-NWIFK"/>
        <s v="1785-BPHTP"/>
        <s v="1621-YNCJH"/>
        <s v="5227-JSCFE"/>
        <s v="1448-PWKYE"/>
        <s v="6786-OBWQR"/>
        <s v="4946-EDSEW"/>
        <s v="7143-BQIBA"/>
        <s v="3146-MSEGF"/>
        <s v="4003-FUSHP"/>
        <s v="4445-KWOKW"/>
        <s v="0526-SXDJP"/>
        <s v="1629-DQQVB"/>
        <s v="3068-OMWZA"/>
        <s v="6715-OFDBP"/>
        <s v="1628-BIZYP"/>
        <s v="8690-UPCZI"/>
        <s v="0771-CHWSK"/>
        <s v="0392-BZIUW"/>
        <s v="9708-HPXWZ"/>
        <s v="2237-ZFSMY"/>
        <s v="2712-SYWAY"/>
        <s v="9685-WKZGT"/>
        <s v="5939-SXWHM"/>
        <s v="9802-CAQUT"/>
        <s v="1898-JSNDC"/>
        <s v="1902-XBTFB"/>
        <s v="5940-NFXKV"/>
        <s v="8313-AFGBW"/>
        <s v="5125-CNDSP"/>
        <s v="3620-MWJNE"/>
        <s v="1020-JPQOW"/>
        <s v="6103-LIANB"/>
        <s v="1951-IEYXM"/>
        <s v="2961-VNFKL"/>
        <s v="4450-MDZFX"/>
        <s v="5016-LIPDW"/>
        <s v="4254-QPEDE"/>
        <s v="7973-DZRKH"/>
        <s v="2958-NHPPS"/>
        <s v="0022-TCJCI"/>
        <s v="5846-ABOBJ"/>
        <s v="9889-TMAHG"/>
        <s v="2359-KMGLI"/>
        <s v="7173-TETGO"/>
        <s v="4782-OSFXZ"/>
        <s v="2167-FQSTQ"/>
        <s v="8749-TZYEC"/>
        <s v="4929-BSTRX"/>
        <s v="2892-GESUL"/>
        <s v="5935-FCCNB"/>
        <s v="0847-HGRML"/>
        <s v="4806-KEXQR"/>
        <s v="4355-CVPVS"/>
        <s v="8097-OMULG"/>
        <s v="9866-QEVEE"/>
        <s v="7594-LZNWR"/>
        <s v="0002-ORFBO"/>
        <s v="1635-NZATJ"/>
        <s v="7254-IQWOZ"/>
        <s v="3186-AJIEK"/>
        <s v="6298-QDFNH"/>
        <s v="9360-AHGNL"/>
        <s v="4378-MYPGO"/>
        <s v="3932-IJWDZ"/>
        <s v="8707-RMEZH"/>
        <s v="1194-BHJYC"/>
        <s v="4632-XJMEX"/>
        <s v="9373-WSLOY"/>
        <s v="9585-KKMFD"/>
        <s v="3230-WYKIR"/>
        <s v="8173-RXAYP"/>
        <s v="4662-EKDPQ"/>
        <s v="7272-QDCKA"/>
        <s v="4112-LUEIZ"/>
        <s v="7055-VKGDA"/>
        <s v="8621-MNIHH"/>
        <s v="1934-SJVJK"/>
        <s v="1564-NTYXF"/>
        <s v="0708-LGSMF"/>
        <s v="2672-OJQZP"/>
        <s v="1685-VAYJF"/>
        <s v="0068-FIGTF"/>
        <s v="9396-ZSFLL"/>
        <s v="4598-XLKNJ"/>
        <s v="6464-KEXXH"/>
        <s v="5848-FHRFC"/>
        <s v="0487-RPVUM"/>
        <s v="1213-NGCUN"/>
        <s v="0867-LDTTC"/>
        <s v="0654-HMSHN"/>
        <s v="4323-ELYYB"/>
        <s v="4816-LXZYW"/>
        <s v="4980-URKXC"/>
        <s v="2925-MXLSX"/>
        <s v="8720-RQSBJ"/>
        <s v="0871-URUWO"/>
        <s v="2927-CVULT"/>
        <s v="8739-QOTTN"/>
        <s v="4716-HHKQH"/>
        <s v="3173-WSSUE"/>
        <s v="4159-NAAIX"/>
        <s v="3712-PKXZA"/>
        <s v="2608-BHKFN"/>
        <s v="6950-TWMYB"/>
        <s v="0997-YTLNY"/>
        <s v="0730-KOAVE"/>
        <s v="3014-WJKSM"/>
        <s v="6505-OZNPG"/>
        <s v="9470-RTWDV"/>
        <s v="1941-HOSAM"/>
        <s v="6108-OQZDQ"/>
        <s v="1810-BOHSY"/>
        <s v="0121-SNYRK"/>
        <s v="8292-FRFZQ"/>
        <s v="1090-ESELR"/>
        <s v="3030-YDNRM"/>
        <s v="5640-CAXOA"/>
        <s v="7665-TOALD"/>
        <s v="4140-MUHUG"/>
        <s v="6029-CSMJE"/>
        <s v="7338-ERIVA"/>
        <s v="0516-VRYBW"/>
        <s v="9897-KXHCM"/>
        <s v="5550-VFRLC"/>
        <s v="7501-IWUNG"/>
        <s v="1910-FMXJM"/>
        <s v="1626-ERCMM"/>
        <s v="6061-PQHMK"/>
        <s v="3118-UHVVQ"/>
        <s v="4958-XCBDQ"/>
        <s v="7694-VLBWQ"/>
        <s v="3170-NMYVV"/>
        <s v="6738-ISCBM"/>
        <s v="6718-BDGHG"/>
        <s v="3466-BYAVD"/>
        <s v="3402-XRIUO"/>
        <s v="3452-SRFEG"/>
        <s v="5028-GZLDO"/>
        <s v="6701-DHKWQ"/>
        <s v="6128-AQBMT"/>
        <s v="5827-MWCZK"/>
        <s v="0432-CAJZV"/>
        <s v="2680-XKKNJ"/>
        <s v="8685-WHQPW"/>
        <s v="2085-BOJKI"/>
        <s v="5897-ZYEKH"/>
        <s v="6476-YHMGA"/>
        <s v="8647-SDTWQ"/>
        <s v="0229-LFJAF"/>
        <s v="5828-AVIPD"/>
        <s v="7353-YOWFP"/>
        <s v="4439-JMPMT"/>
        <s v="2694-CIUMO"/>
        <s v="3967-VQOGC"/>
        <s v="9774-NRNAU"/>
        <s v="7923-IYJWY"/>
        <s v="8208-EUMTE"/>
        <s v="2254-DLXRI"/>
        <s v="3190-ITQXP"/>
        <s v="5793-YOLJN"/>
        <s v="2408-WITXK"/>
        <s v="7634-HLQJR"/>
        <s v="5887-IKKYO"/>
        <s v="2800-QQUSO"/>
        <s v="6653-CBBOM"/>
        <s v="7142-HVGBG"/>
        <s v="3606-SBKRY"/>
        <s v="6927-WTFIV"/>
        <s v="6897-RWMUB"/>
        <s v="6668-CNMFP"/>
        <s v="0430-IHCDJ"/>
        <s v="0991-BRRFB"/>
        <s v="8049-WJCLQ"/>
        <s v="2239-CFOUJ"/>
        <s v="8003-EWNDZ"/>
        <s v="2369-UAPKZ"/>
        <s v="2197-OMWGI"/>
        <s v="6311-UEUME"/>
        <s v="5012-YSPJJ"/>
        <s v="2812-REYAT"/>
        <s v="0253-ZTEOB"/>
        <s v="1568-LJSZU"/>
        <s v="0378-NHQXU"/>
        <s v="8908-NMQTX"/>
        <s v="5243-SAOTC"/>
        <s v="8069-YQQAJ"/>
        <s v="4183-MYFRB"/>
        <s v="2239-JALAW"/>
        <s v="7593-XFKDI"/>
        <s v="5606-AMZBO"/>
        <s v="7228-OMTPN"/>
        <s v="0581-BXBUB"/>
        <s v="9314-QDMDW"/>
        <s v="2476-YGEFM"/>
        <s v="2114-MGINA"/>
        <s v="6559-PDZLR"/>
        <s v="3786-WOVKF"/>
        <s v="4097-YODCF"/>
        <s v="6654-QGBZZ"/>
        <s v="8099-MZPUJ"/>
        <s v="3677-IYRBF"/>
        <s v="2516-VQRRV"/>
        <s v="3663-MITLP"/>
        <s v="8610-ZIKJJ"/>
        <s v="3063-QFSZL"/>
        <s v="5533-RJFTJ"/>
        <s v="3466-RITXD"/>
        <s v="8735-DCXNF"/>
        <s v="0696-UKTOX"/>
        <s v="2625-TRCZQ"/>
        <s v="7508-SMHXL"/>
        <s v="2749-CTKAJ"/>
        <s v="3841-NFECX"/>
        <s v="3255-GRXMG"/>
        <s v="9269-CQOOL"/>
        <s v="0174-QRVVY"/>
        <s v="9593-CVZKR"/>
        <s v="5883-GTGVD"/>
        <s v="6862-CQUMB"/>
        <s v="6685-GBWJZ"/>
        <s v="2722-JMONI"/>
        <s v="7449-HVPIV"/>
        <s v="6022-UGGSO"/>
        <s v="1436-ZMJAN"/>
        <s v="6963-KQYQB"/>
        <s v="7010-ZMVBF"/>
        <s v="8779-QRDMV"/>
        <s v="7492-TAFJD"/>
        <s v="0058-EVZWM"/>
        <s v="6461-SZMCV"/>
        <s v="7075-BNDVQ"/>
        <s v="5136-GFPMB"/>
        <s v="9715-WZCLW"/>
        <s v="7266-GSSJX"/>
        <s v="7339-POGZN"/>
        <s v="3253-HKOKL"/>
        <s v="0057-QBUQH"/>
        <s v="5192-EBGOV"/>
        <s v="1730-ZMAME"/>
        <s v="6997-UVGOX"/>
        <s v="2472-OVKUP"/>
        <s v="3230-IUALN"/>
        <s v="4312-KFRXN"/>
        <s v="6016-NXBNJ"/>
        <s v="5018-GWURO"/>
        <s v="6475-VHUIZ"/>
        <s v="8659-IOOPU"/>
        <s v="7064-FRRSW"/>
        <s v="3910-MRQOY"/>
        <s v="7771-ZONAT"/>
        <s v="0719-SYFRB"/>
        <s v="4670-TABXH"/>
        <s v="8242-PDSGJ"/>
        <s v="4299-SIMNS"/>
        <s v="4832-VRBMR"/>
        <s v="9705-ZJBCG"/>
        <s v="6128-CZOMY"/>
        <s v="9068-FHQHD"/>
        <s v="3785-NRHYR"/>
        <s v="2219-MVUSO"/>
        <s v="8044-BGWPI"/>
        <s v="5501-TVMGM"/>
        <s v="3509-GWQGF"/>
        <s v="3006-XIMLN"/>
        <s v="3549-ZTMNH"/>
        <s v="7963-SHNDT"/>
        <s v="4521-WFJAI"/>
        <s v="0952-KMEEH"/>
        <s v="7181-BQYBV"/>
        <s v="6243-OZGFH"/>
        <s v="0306-JAELE"/>
        <s v="2439-QKJUL"/>
        <s v="3566-CAAYU"/>
        <s v="4360-QRAVE"/>
        <s v="9283-LZQOH"/>
        <s v="0613-WUXUM"/>
        <s v="6176-YJWAS"/>
        <s v="9907-SWKKF"/>
        <s v="8779-YIQQA"/>
        <s v="2897-DOVND"/>
        <s v="1635-FJFCC"/>
        <s v="6734-PSBAW"/>
        <s v="1133-KXCGE"/>
        <s v="8999-BOHSE"/>
        <s v="8263-JQAIK"/>
        <s v="9300-RENDD"/>
        <s v="1389-WNUIB"/>
        <s v="7881-EVUAD"/>
        <s v="0487-CRLZF"/>
        <s v="5312-IRCFR"/>
        <s v="2430-RRYUW"/>
        <s v="2478-EEWWM"/>
        <s v="1518-VOWAV"/>
        <s v="5202-IVJNU"/>
        <s v="9971-ZWPBF"/>
        <s v="8480-PPONV"/>
        <s v="5043-TRZWM"/>
        <s v="9860-LISIZ"/>
        <s v="1024-KPRBB"/>
        <s v="6169-PGNCD"/>
        <s v="0871-OPBXW"/>
        <s v="8543-MSDMF"/>
        <s v="3518-FSTWG"/>
        <s v="2774-LVQUS"/>
        <s v="2845-HSJCY"/>
        <s v="8270-RKSAP"/>
        <s v="2809-ZMYOQ"/>
        <s v="3351-NQLDI"/>
        <s v="0744-GKNGE"/>
        <s v="2001-MCUUW"/>
        <s v="9767-FFLEM"/>
        <s v="8985-OOPOS"/>
        <s v="4182-BGSIQ"/>
        <s v="3969-GYXEL"/>
        <s v="4853-RULSV"/>
        <s v="8728-SKJLR"/>
        <s v="0851-DFJKB"/>
        <s v="4116-TZAQJ"/>
        <s v="9730-DRTMJ"/>
        <s v="2139-FQHLM"/>
        <s v="0618-XWMSS"/>
        <s v="7758-UJWYS"/>
        <s v="6953-PBDIN"/>
        <s v="3878-AVSOQ"/>
        <s v="3346-BRMIS"/>
        <s v="6791-YBNAK"/>
        <s v="1403-GYAFU"/>
        <s v="3886-CERTZ"/>
        <s v="9261-WDCAF"/>
        <s v="8184-WMOFI"/>
        <s v="9114-VEPUF"/>
        <s v="7929-SKFGK"/>
        <s v="7493-TPUWZ"/>
        <s v="8709-KRDVL"/>
        <s v="4299-OPXEJ"/>
        <s v="5520-FVEWJ"/>
        <s v="5687-DKDTV"/>
        <s v="9518-RWHZL"/>
        <s v="1982-FEBTD"/>
        <s v="6467-CHFZW"/>
        <s v="2530-ENDWQ"/>
        <s v="9818-XQCUV"/>
        <s v="0280-XJGEX"/>
        <s v="8859-YSTWS"/>
        <s v="6384-VMJHP"/>
        <s v="7892-QVYKW"/>
        <s v="3678-MNGZX"/>
        <s v="7663-RGWBC"/>
        <s v="2282-YGNOR"/>
        <s v="0434-CSFON"/>
        <s v="5872-OEQNH"/>
        <s v="3927-NLNRY"/>
        <s v="3373-YZZYM"/>
        <s v="2645-QTLMB"/>
        <s v="8947-YRTDV"/>
        <s v="3810-DVDQQ"/>
        <s v="6067-NGCEU"/>
        <s v="0142-GVYSN"/>
        <s v="5141-ZUVBH"/>
        <s v="7682-AZNDK"/>
        <s v="6116-RFVHN"/>
        <s v="0841-NULXI"/>
        <s v="6038-GCYEC"/>
        <s v="5143-EGQFK"/>
        <s v="5515-IDEJJ"/>
        <s v="7663-YJHSN"/>
        <s v="8028-PNXHQ"/>
        <s v="9408-SSNVZ"/>
        <s v="3191-CSNMG"/>
        <s v="3845-FXCYS"/>
        <s v="1306-RPWXZ"/>
        <s v="0732-OCQOC"/>
        <s v="0928-XUTSN"/>
        <s v="2446-BEGGB"/>
        <s v="7296-PIXQY"/>
        <s v="0212-ISBBF"/>
        <s v="5327-CNLUQ"/>
        <s v="0064-YIJGF"/>
        <s v="1222-LRYKO"/>
        <s v="3092-IGHWF"/>
        <s v="0835-DUUIQ"/>
        <s v="0971-QIFJK"/>
        <s v="6425-YQLLO"/>
        <s v="0523-VNGTF"/>
        <s v="9770-LXDBK"/>
        <s v="4658-HCOHW"/>
        <s v="6543-CPZMK"/>
        <s v="7996-MHXLW"/>
        <s v="4537-CIBHB"/>
        <s v="1534-OULXE"/>
        <s v="1061-PNTHC"/>
        <s v="0148-DCDOS"/>
        <s v="4851-BQDNX"/>
        <s v="9134-WYRVP"/>
        <s v="8076-FEZKJ"/>
        <s v="0557-ASKVU"/>
        <s v="4274-OWWYO"/>
        <s v="8603-IJWDN"/>
        <s v="5642-MHDQT"/>
        <s v="7901-TBKJX"/>
        <s v="6500-JVEGC"/>
        <s v="7164-BPTUT"/>
        <s v="9073-ZZIAY"/>
        <s v="3285-UCQVC"/>
        <s v="0917-EZOLA"/>
        <s v="5996-EBTKM"/>
        <s v="7105-BENQF"/>
        <s v="3049-NDXFL"/>
        <s v="2070-XYMFH"/>
        <s v="2640-PMGFL"/>
        <s v="1585-MQSSU"/>
        <s v="2900-PHPLN"/>
        <s v="2164-SOQXL"/>
        <s v="2806-MLNTI"/>
        <s v="2863-IMQDR"/>
        <s v="5804-JMYIO"/>
        <s v="1998-VHJHK"/>
        <s v="2267-FPIMA"/>
        <s v="4432-ADRLB"/>
        <s v="2519-TWKFS"/>
        <s v="6114-TCFID"/>
        <s v="3392-EHMNK"/>
        <s v="2465-BLLEU"/>
        <s v="2568-OIADY"/>
        <s v="9170-ARBTB"/>
        <s v="5493-SDRDQ"/>
        <s v="1095-WGNGG"/>
        <s v="3717-LNXKW"/>
        <s v="4484-GLZOU"/>
        <s v="4712-AUQZO"/>
        <s v="0330-IVZHA"/>
        <s v="9862-KJTYK"/>
        <s v="5949-EBSQK"/>
        <s v="7721-JXEAW"/>
        <s v="3446-QDSZF"/>
        <s v="3890-RTCMS"/>
        <s v="4061-UKJWL"/>
        <s v="6047-SUHPR"/>
        <s v="1557-EMYVT"/>
        <s v="8775-LHDJH"/>
        <s v="0564-MUUQK"/>
        <s v="6885-PKOAM"/>
        <s v="4390-KYULV"/>
        <s v="4683-WYDOU"/>
        <s v="7346-MEDWM"/>
        <s v="4030-VPZBD"/>
        <s v="2894-QOJRX"/>
        <s v="5736-YEJAX"/>
        <s v="9076-AXYIK"/>
        <s v="9450-TRJUU"/>
        <s v="8314-DPQHL"/>
        <s v="6691-CCIHA"/>
        <s v="2669-OIDSD"/>
        <s v="0386-CWRGM"/>
        <s v="1732-VHUBQ"/>
        <s v="7571-YXDAD"/>
        <s v="3498-LZGQZ"/>
        <s v="2475-MROZF"/>
        <s v="3811-VBYBZ"/>
        <s v="5924-IFQTT"/>
        <s v="9758-MFWGD"/>
        <s v="8318-LCNBW"/>
        <s v="8216-AZUUZ"/>
        <s v="4776-XSKYQ"/>
        <s v="5440-VHLUL"/>
        <s v="2773-MADBQ"/>
        <s v="5522-NYKPB"/>
        <s v="8414-OOEEL"/>
        <s v="3050-GBUSH"/>
        <s v="3544-FBCAS"/>
        <s v="1684-FLBGS"/>
        <s v="8802-UNOJF"/>
        <s v="2121-JAFOM"/>
        <s v="2632-UCGVD"/>
        <s v="6502-HCJTI"/>
        <s v="8740-XLHDR"/>
        <s v="6817-WTYHE"/>
        <s v="0455-XFASS"/>
        <s v="8107-KNCIM"/>
        <s v="7634-WSWDB"/>
        <s v="6734-JDTTV"/>
        <s v="3317-VLGQT"/>
        <s v="2080-SRCDE"/>
        <s v="7856-GANIL"/>
        <s v="0909-SELIE"/>
        <s v="5458-CQJTA"/>
        <s v="3132-TVFDZ"/>
        <s v="2054-PJOCK"/>
        <s v="9548-ZMVTX"/>
        <s v="6333-YDVLT"/>
        <s v="2252-JHJGE"/>
        <s v="6133-OZILE"/>
        <s v="6131-JLWZM"/>
        <s v="2606-RMDHZ"/>
        <s v="7594-RQHXR"/>
        <s v="7318-EIVKO"/>
        <s v="3345-PBBFH"/>
        <s v="7577-SWIFR"/>
        <s v="9347-AERRL"/>
        <s v="3022-BEXHZ"/>
        <s v="2911-WDXMV"/>
        <s v="8065-BVEPF"/>
        <s v="6330-JKLPC"/>
        <s v="7239-HZZCX"/>
        <s v="8050-DVOJX"/>
        <s v="1323-OOEPC"/>
        <s v="7576-ASEJU"/>
        <s v="1338-CECEE"/>
        <s v="0274-JKUJR"/>
        <s v="9239-ZBZZV"/>
        <s v="9102-OXKFY"/>
        <s v="6317-YPKDH"/>
        <s v="6284-AHOOQ"/>
        <s v="9650-VBUOG"/>
        <s v="6480-YAGIY"/>
        <s v="7377-DMMRI"/>
        <s v="5172-RKOCB"/>
        <s v="2223-GDSHL"/>
        <s v="9894-QMIMJ"/>
        <s v="5275-PMFUT"/>
        <s v="6960-HVYXR"/>
        <s v="2860-RANUS"/>
        <s v="3001-CBHLQ"/>
        <s v="2550-AEVRU"/>
        <s v="9447-YPTBX"/>
        <s v="7108-DGVUU"/>
        <s v="2887-JPYLU"/>
        <s v="4652-NNHNY"/>
        <s v="9770-KXGQU"/>
        <s v="1935-IMVBB"/>
        <s v="8757-TFHHJ"/>
        <s v="2346-CZYIL"/>
        <s v="0975-UYDTX"/>
        <s v="4950-HKQTE"/>
        <s v="1449-XQEMT"/>
        <s v="4987-GQWPO"/>
        <s v="1932-UEDCX"/>
        <s v="9611-CTWIH"/>
        <s v="0181-RITDD"/>
        <s v="5177-RVZNU"/>
        <s v="6969-MVBAI"/>
        <s v="8138-EALND"/>
        <s v="2388-LAESQ"/>
        <s v="8752-IMQOS"/>
        <s v="9592-ERDKV"/>
        <s v="1552-AAGRX"/>
        <s v="6323-AYBRX"/>
        <s v="0519-XUZJU"/>
        <s v="2812-ENYMO"/>
        <s v="6034-ZRYCV"/>
        <s v="4237-CLSMM"/>
        <s v="7978-DKUQH"/>
        <s v="8634-CILSZ"/>
        <s v="9173-IVZVP"/>
        <s v="4106-HADHQ"/>
        <s v="3804-RVTGV"/>
        <s v="2034-GDRCN"/>
        <s v="5850-BDWCY"/>
        <s v="9644-KVCNC"/>
        <s v="0869-PAPRP"/>
        <s v="7795-CFOCW"/>
        <s v="2882-DDZPG"/>
        <s v="4967-WPNCF"/>
        <s v="4770-UEZOX"/>
        <s v="3012-VFFMN"/>
        <s v="2595-KIWPV"/>
        <s v="1395-OFUWC"/>
        <s v="9931-DCEZH"/>
        <s v="6794-HKIAJ"/>
        <s v="3755-JBMNH"/>
        <s v="3194-ORPIK"/>
        <s v="1589-AGTLK"/>
        <s v="4701-AHWMW"/>
        <s v="8809-XKHMD"/>
        <s v="9174-FKWZE"/>
        <s v="2826-UWHIS"/>
        <s v="5439-WIKXB"/>
        <s v="0301-FIDRB"/>
        <s v="3898-BSJYF"/>
        <s v="6440-DKQGE"/>
        <s v="8398-TBIYD"/>
        <s v="3882-IYOIJ"/>
        <s v="6599-SFQVE"/>
        <s v="8182-PNAGI"/>
        <s v="1391-UBDAR"/>
        <s v="0691-IFBQW"/>
        <s v="0799-DDIHE"/>
        <s v="4324-BZCKL"/>
        <s v="6261-LHRTG"/>
        <s v="3398-GCPMU"/>
        <s v="2911-IJORQ"/>
        <s v="0931-MHTEM"/>
        <s v="5616-PRTNT"/>
        <s v="3254-YRILK"/>
        <s v="6857-TKDJV"/>
        <s v="8631-NBHFZ"/>
        <s v="5087-SUURX"/>
        <s v="9921-QFQUL"/>
        <s v="4581-LNWUM"/>
        <s v="5829-NVSQN"/>
        <s v="4623-ZKHLY"/>
        <s v="5312-TSZVC"/>
        <s v="5296-BFCYD"/>
        <s v="2592-YKDIF"/>
        <s v="7369-TRPFD"/>
        <s v="1229-RCALF"/>
        <s v="0599-XNYDO"/>
        <s v="2896-TBNBE"/>
        <s v="9277-JOOMO"/>
        <s v="2957-LOLHO"/>
        <s v="1120-BMWUB"/>
        <s v="7479-NITWS"/>
        <s v="7602-DBTOU"/>
        <s v="2037-XJFUP"/>
        <s v="6408-OTUBZ"/>
        <s v="2333-KWEWW"/>
        <s v="8620-RJPZN"/>
        <s v="8807-ARQET"/>
        <s v="0289-IVARM"/>
        <s v="1921-KYSAY"/>
        <s v="8654-DHAOW"/>
        <s v="2143-LJULT"/>
        <s v="4079-WWQQQ"/>
        <s v="8397-MVTAZ"/>
        <s v="5158-RIVOP"/>
        <s v="4012-YCFAI"/>
        <s v="8849-PRIQJ"/>
        <s v="6110-OHIHY"/>
        <s v="1679-JRFBR"/>
        <s v="4690-LLKUA"/>
        <s v="5364-XYIRR"/>
        <s v="2344-JMOGN"/>
        <s v="6838-YAUVY"/>
        <s v="3500-NSDOA"/>
        <s v="6865-JZNKO"/>
        <s v="9490-DFPMD"/>
        <s v="7285-KLOTR"/>
        <s v="2925-VDZHY"/>
        <s v="3831-YCPUO"/>
        <s v="7617-EYGLW"/>
        <s v="0100-DUVFC"/>
        <s v="3347-YJZZE"/>
        <s v="3795-CAWEX"/>
        <s v="1376-HHBDV"/>
        <s v="8383-SGHJU"/>
        <s v="9167-APMXZ"/>
        <s v="0107-WESLM"/>
        <s v="1052-QJIBV"/>
        <s v="0495-RVCBF"/>
        <s v="3280-NMUVX"/>
        <s v="4083-BFNYK"/>
        <s v="6275-YDUVO"/>
        <s v="5419-JPRRN"/>
        <s v="1768-HNVGJ"/>
        <s v="0827-ITJPH"/>
        <s v="4994-OBRSZ"/>
        <s v="0743-HNPFG"/>
        <s v="7402-EYFXX"/>
        <s v="4229-CZMLL"/>
        <s v="0374-FIUCA"/>
        <s v="5317-FLPJF"/>
        <s v="3011-WQKSZ"/>
        <s v="9746-YKGXB"/>
        <s v="1866-DIOQZ"/>
        <s v="3055-VTCGS"/>
        <s v="6356-ELRKD"/>
        <s v="2799-ARNLO"/>
        <s v="5542-DHSXL"/>
        <s v="2717-HVIZY"/>
        <s v="4193-ORFCL"/>
        <s v="5766-FTRTS"/>
        <s v="2706-QZIHY"/>
        <s v="9659-ZTWSM"/>
        <s v="2865-TCHJW"/>
        <s v="5419-KLXBN"/>
        <s v="3797-VTIDR"/>
        <s v="9572-WUKSB"/>
        <s v="2673-CXQEU"/>
        <s v="5315-CKEQK"/>
        <s v="8612-GXIDD"/>
        <s v="0454-OKRCT"/>
        <s v="2866-IKBTM"/>
        <s v="8316-BBQAY"/>
        <s v="3594-IVHJZ"/>
        <s v="1258-YMZNM"/>
        <s v="5909-ECHUI"/>
        <s v="0895-LNKRC"/>
        <s v="9878-TNQGW"/>
        <s v="2683-JXWQQ"/>
        <s v="7168-HDQHG"/>
        <s v="9955-QOPOY"/>
        <s v="3162-KKZXO"/>
        <s v="3727-OWVYD"/>
        <s v="3908-BLSYF"/>
        <s v="0463-WZZKO"/>
        <s v="4248-QPAVC"/>
        <s v="5893-PYOLZ"/>
        <s v="8847-GEOOQ"/>
        <s v="9391-DXGGG"/>
        <s v="8485-GJCDN"/>
        <s v="7131-ZQZNK"/>
        <s v="7841-FCRQD"/>
        <s v="2576-HXMPA"/>
        <s v="7764-BDPEE"/>
        <s v="6402-ZFPPI"/>
        <s v="4079-ULGFR"/>
        <s v="0471-ARVMX"/>
        <s v="3727-OVPRY"/>
        <s v="7493-GVFIO"/>
        <s v="4361-JEIVL"/>
        <s v="2495-KZNFB"/>
        <s v="8100-PNJMH"/>
        <s v="0282-NVSJS"/>
        <s v="9776-OJUZI"/>
        <s v="7613-LLQFO"/>
        <s v="5656-JAMLX"/>
        <s v="4900-MSOMT"/>
        <s v="4817-KEQSP"/>
        <s v="4609-KNNWG"/>
        <s v="7159-NOKYQ"/>
        <s v="1231-YNDEK"/>
        <s v="4176-FXYBO"/>
        <s v="3763-GCZHZ"/>
        <s v="0607-DAAHE"/>
        <s v="3580-REOAC"/>
        <s v="4680-KUTAJ"/>
        <s v="6368-NWMCE"/>
        <s v="2040-LDIWQ"/>
        <s v="8597-CTXVJ"/>
        <s v="0235-KGSLC"/>
        <s v="7196-LIWRH"/>
        <s v="5256-SKJGO"/>
        <s v="7969-AULMZ"/>
        <s v="1596-BBVTG"/>
        <s v="9286-DOJGF"/>
        <s v="9133-AYJZG"/>
        <s v="6142-VSJQO"/>
        <s v="4931-TRZWN"/>
        <s v="6892-EZDTG"/>
        <s v="3913-RDSJZ"/>
        <s v="8455-HIRAQ"/>
        <s v="4190-MFLUW"/>
        <s v="8133-ANHHJ"/>
        <s v="0947-IDHRQ"/>
        <s v="6689-TCZHQ"/>
        <s v="7139-JZFVG"/>
        <s v="7951-QKZPL"/>
        <s v="2971-SGAFL"/>
        <s v="4770-QAZXN"/>
        <s v="8198-RKSZG"/>
        <s v="3547-LQRIK"/>
        <s v="2332-EFBJY"/>
        <s v="5524-KHNJP"/>
        <s v="9233-PSYHO"/>
        <s v="9710-NJERN"/>
        <s v="3058-WQDRE"/>
        <s v="5084-OOVCJ"/>
        <s v="5681-LLOEI"/>
        <s v="6986-IJDHX"/>
        <s v="2235-EZAIK"/>
        <s v="5306-BVTKJ"/>
        <s v="8695-ARGXZ"/>
        <s v="5896-NPFWW"/>
        <s v="1095-JUDTC"/>
        <s v="0804-XBFBV"/>
        <s v="7481-ATQQS"/>
        <s v="0657-DOGUM"/>
        <s v="3230-JCNZS"/>
        <s v="9391-LMANN"/>
        <s v="1623-NLDOT"/>
        <s v="8777-MBMTS"/>
        <s v="2194-IIQOF"/>
        <s v="6897-UUBNU"/>
        <s v="7009-PCARS"/>
        <s v="6078-VESFR"/>
        <s v="8626-PTQGE"/>
        <s v="7799-LGRDP"/>
        <s v="2843-CQMEG"/>
        <s v="9200-NLNPD"/>
        <s v="5271-DBYSJ"/>
        <s v="8242-SOQUO"/>
        <s v="4086-YQSNZ"/>
        <s v="9820-RMCQV"/>
        <s v="5174-RNGBH"/>
        <s v="9631-RXVJM"/>
        <s v="5519-TEEUH"/>
        <s v="5236-XMZJY"/>
        <s v="0665-XHDJU"/>
        <s v="5353-WILCI"/>
        <s v="1936-UAFEH"/>
        <s v="6169-PPETC"/>
        <s v="9025-AOMKI"/>
        <s v="1343-EHPYB"/>
        <s v="1450-GALXR"/>
        <s v="0836-SEYLU"/>
        <s v="1385-TQOZW"/>
        <s v="2207-OBZNX"/>
        <s v="3164-AALRN"/>
        <s v="7452-FOLON"/>
        <s v="5039-LZRQT"/>
        <s v="6103-QCKFX"/>
        <s v="0637-UBJRP"/>
        <s v="4836-WNFNO"/>
        <s v="7120-RFMVS"/>
        <s v="7901-IIDQV"/>
        <s v="1855-CFULU"/>
        <s v="2959-FENLU"/>
        <s v="6701-YVNQG"/>
        <s v="3243-ZHOHY"/>
        <s v="2386-LAHRK"/>
        <s v="1658-BYGOY"/>
        <s v="2314-TNDJQ"/>
        <s v="9586-JGQKH"/>
        <s v="7233-DRTRF"/>
        <s v="8718-PTMEZ"/>
        <s v="2272-WUSPA"/>
        <s v="4183-WCSEP"/>
        <s v="4837-QUSFT"/>
        <s v="2495-INZWQ"/>
        <s v="2688-BHGOG"/>
        <s v="9359-JANWS"/>
        <s v="7394-LWLYN"/>
        <s v="1221-GHZEP"/>
        <s v="2722-VOJQL"/>
        <s v="7435-ZNUYY"/>
        <s v="5696-JVVQY"/>
        <s v="6227-HWPWX"/>
        <s v="2954-PIBKO"/>
        <s v="5003-XZWWO"/>
        <s v="5378-IKEEG"/>
        <s v="9633-XQABV"/>
        <s v="5825-XJOCM"/>
        <s v="0786-IVLAW"/>
        <s v="4054-CUMIA"/>
        <s v="6732-VAILE"/>
        <s v="0254-WWRKD"/>
        <s v="2446-PLQVO"/>
        <s v="7295-JOMMD"/>
        <s v="8217-QYOHV"/>
        <s v="2523-EWWZL"/>
        <s v="7253-UVNDW"/>
        <s v="8695-WDYEA"/>
        <s v="3420-ZDBMA"/>
        <s v="7270-BDIOA"/>
        <s v="4455-BFSPD"/>
        <s v="0164-APGRB"/>
        <s v="1482-OXZSY"/>
        <s v="3486-NPGST"/>
        <s v="0230-WEQUW"/>
        <s v="2192-CKRLV"/>
        <s v="2460-NGXBJ"/>
        <s v="1561-BWHIN"/>
        <s v="1976-CFOCS"/>
        <s v="2162-FRZAA"/>
        <s v="2719-BDAQO"/>
        <s v="6898-MDLZW"/>
        <s v="5647-FXOTP"/>
        <s v="2077-MPJQO"/>
        <s v="5396-IZEPB"/>
        <s v="9499-XPZXM"/>
        <s v="6661-EIPZC"/>
        <s v="2599-CIPQE"/>
        <s v="5149-QYTTU"/>
        <s v="3088-LHEFH"/>
        <s v="8738-JOKAR"/>
        <s v="0219-YTZUE"/>
        <s v="0377-JBKKT"/>
        <s v="9074-KGVOX"/>
        <s v="3594-BDSOA"/>
        <s v="6121-VZNQB"/>
        <s v="1728-BQDMA"/>
        <s v="6702-OHFWR"/>
        <s v="3372-KWFBM"/>
        <s v="1728-CXQBE"/>
        <s v="3452-ABWRL"/>
        <s v="1136-XGEQU"/>
        <s v="8434-PNQZX"/>
        <s v="9754-CLVZW"/>
        <s v="3097-NNSPB"/>
        <s v="3486-KHMLI"/>
        <s v="9257-AZMTZ"/>
        <s v="8717-VCTXJ"/>
        <s v="1925-GMVBW"/>
        <s v="2507-QZPQS"/>
        <s v="2931-XIQBR"/>
        <s v="2786-GCDPI"/>
        <s v="2027-OAQQC"/>
        <s v="7706-DZNKK"/>
        <s v="2418-TPEUN"/>
        <s v="2988-GBIVW"/>
        <s v="0322-YINQP"/>
        <s v="2573-GYRUU"/>
        <s v="7100-FQPRV"/>
        <s v="7874-ECPQJ"/>
        <s v="9776-CLUJA"/>
        <s v="4883-KCPZJ"/>
        <s v="9405-GPBBG"/>
        <s v="9699-UBQFS"/>
        <s v="0428-IKYCP"/>
        <s v="4860-YZGZM"/>
        <s v="2005-DWQZJ"/>
        <s v="6248-BSHKG"/>
        <s v="1984-GPTEH"/>
        <s v="9626-VFRGG"/>
        <s v="7924-GJZFI"/>
        <s v="2521-NPUZR"/>
        <s v="4029-HPFVY"/>
        <s v="6377-WHAOX"/>
        <s v="3082-VQXNH"/>
        <s v="1689-YQBYY"/>
        <s v="2055-PDADH"/>
        <s v="4979-HPRFL"/>
        <s v="0106-GHRQR"/>
        <s v="9938-PRCVK"/>
        <s v="1415-YFWLT"/>
        <s v="5756-OZRIO"/>
        <s v="4351-QLCSU"/>
        <s v="8015-IHCGW"/>
        <s v="4632-PAOYU"/>
        <s v="9680-NIAUV"/>
        <s v="2480-JZOSN"/>
        <s v="6994-ORCWG"/>
        <s v="5774-XZTQC"/>
        <s v="2122-SZZZD"/>
        <s v="2040-OBMLJ"/>
        <s v="5494-WOZRZ"/>
        <s v="6769-DYBQN"/>
        <s v="0265-EDXBD"/>
        <s v="8749-CLJXC"/>
        <s v="7820-ZYGNY"/>
        <s v="4676-MQUEA"/>
        <s v="1423-BMPBQ"/>
        <s v="9500-LTVBP"/>
        <s v="4576-CSAJH"/>
        <s v="6086-ESGRL"/>
        <s v="2111-DWYHN"/>
        <s v="8952-WCVCD"/>
        <s v="1028-FFNJK"/>
        <s v="3757-NJYBX"/>
        <s v="9975-GPKZU"/>
        <s v="2215-ZAFGX"/>
        <s v="9780-FKVVF"/>
        <s v="2302-ANTDP"/>
        <s v="3211-ILJTT"/>
        <s v="0013-MHZWF"/>
        <s v="0379-DJQHR"/>
        <s v="2284-VFLKH"/>
        <s v="7821-DPRQE"/>
        <s v="9993-LHIEB"/>
        <s v="8679-JOEVF"/>
        <s v="2703-AMTUL"/>
        <s v="1702-CCFNJ"/>
        <s v="8617-ENBDS"/>
        <s v="6490-FGZAT"/>
        <s v="2519-FAKOD"/>
        <s v="0187-QSXOE"/>
        <s v="7644-OMVMY"/>
        <s v="9638-JIQYA"/>
        <s v="5022-JNQEQ"/>
        <s v="0195-IESCP"/>
        <s v="3104-OWCGK"/>
        <s v="9796-MVYXX"/>
        <s v="3911-RSNHI"/>
        <s v="4753-PADAS"/>
        <s v="1335-NTIUC"/>
        <s v="7317-GGVPB"/>
        <s v="0327-WFZSY"/>
        <s v="0301-KOBTQ"/>
        <s v="0727-BNRLG"/>
        <s v="4825-FUREZ"/>
        <s v="2649-HWLYB"/>
        <s v="7176-WRTNX"/>
        <s v="0048-PIHNL"/>
        <s v="7693-LCKZL"/>
        <s v="1760-CAZHT"/>
        <s v="7074-IEVOJ"/>
        <s v="4893-GYUJU"/>
        <s v="2685-SREOM"/>
        <s v="9958-MEKUC"/>
        <s v="2709-UQGNP"/>
        <s v="2675-IJRGJ"/>
        <s v="3208-YPIOE"/>
        <s v="5402-HTOTQ"/>
        <s v="7502-BNYGS"/>
        <s v="9426-SXNHE"/>
        <s v="3195-TQDZX"/>
        <s v="6860-YRJZP"/>
        <s v="3891-PUQOD"/>
        <s v="3422-LYEPQ"/>
        <s v="8393-DLHGA"/>
        <s v="2739-CACDQ"/>
        <s v="1172-VIYBP"/>
        <s v="5875-YPQFJ"/>
        <s v="4806-HIPDW"/>
        <s v="6766-HFKLA"/>
        <s v="6388-TABGU"/>
        <s v="0203-HHYIJ"/>
        <s v="4807-IZYOZ"/>
        <s v="3487-EARAT"/>
        <s v="4256-ZWTZI"/>
        <s v="6844-DZKRF"/>
        <s v="9214-EKVXR"/>
        <s v="4334-HOWRP"/>
        <s v="7905-NJMXS"/>
        <s v="0303-UNCIP"/>
        <s v="2675-DHUTR"/>
        <s v="5649-ANRML"/>
        <s v="8388-FYNPZ"/>
        <s v="0979-MOZQI"/>
        <s v="5951-AOFIH"/>
        <s v="0872-CASZJ"/>
        <s v="5136-KCKGI"/>
        <s v="9435-JMLSX"/>
        <s v="2682-KEVRP"/>
        <s v="4075-JFPGR"/>
        <s v="3896-RCYYE"/>
        <s v="2862-JVEOY"/>
        <s v="8938-UMKPI"/>
        <s v="4238-JSSWH"/>
        <s v="6532-YLWSI"/>
        <s v="4990-ALDGW"/>
        <s v="1448-CYWKC"/>
        <s v="9577-WJVCQ"/>
        <s v="5423-BHIXO"/>
        <s v="5377-NDTOU"/>
        <s v="0420-BWTPW"/>
        <s v="0197-PNKNK"/>
        <s v="9647-ERGBE"/>
        <s v="6921-OZMFH"/>
        <s v="1444-VVSGW"/>
        <s v="6174-NRBTZ"/>
        <s v="6445-TNRXS"/>
        <s v="6635-MYYYZ"/>
        <s v="8305-VHZBZ"/>
        <s v="9814-AOUDH"/>
        <s v="2178-PMGCJ"/>
        <s v="1905-OEILC"/>
        <s v="1850-AKQEP"/>
        <s v="3363-EWLGO"/>
        <s v="4729-XKASR"/>
        <s v="3957-SQXML"/>
        <s v="4678-DVQEO"/>
        <s v="9135-HSWOC"/>
        <s v="5229-DTFYB"/>
        <s v="2207-NHRJK"/>
        <s v="8409-WQJUX"/>
        <s v="9985-MWVIX"/>
        <s v="3629-WEAAM"/>
        <s v="1619-YWUBB"/>
        <s v="6682-VCIXC"/>
        <s v="8123-QBNAZ"/>
        <s v="6892-XPFPU"/>
        <s v="1090-PYKCI"/>
        <s v="7740-BTPUX"/>
        <s v="8348-HFYIV"/>
        <s v="3800-LYTRK"/>
        <s v="6615-ZGEDR"/>
        <s v="8901-HJXTF"/>
        <s v="7009-LGECI"/>
        <s v="3566-HJGPK"/>
        <s v="6646-QVXLR"/>
        <s v="8042-RNLKO"/>
        <s v="7520-HQWJU"/>
        <s v="5170-PTRKA"/>
        <s v="2946-KIQSP"/>
        <s v="9968-FFVVH"/>
        <s v="2088-IEBAU"/>
        <s v="8262-COGGB"/>
        <s v="3865-QBWSJ"/>
        <s v="6818-DJXAA"/>
        <s v="6685-XSHHU"/>
        <s v="1752-OZXFY"/>
        <s v="5696-EXCYS"/>
        <s v="8851-RAGOV"/>
        <s v="3115-JPJDD"/>
        <s v="0447-RXSGD"/>
        <s v="6322-PJJDJ"/>
        <s v="7993-NQLJE"/>
        <s v="5562-BETPV"/>
        <s v="8749-JMNKX"/>
        <s v="5176-LMJXE"/>
        <s v="0325-XBFAC"/>
        <s v="4350-ZTLPI"/>
        <s v="5133-VRSAB"/>
        <s v="1794-SWWKL"/>
        <s v="1583-IHQZE"/>
        <s v="4559-UWIHT"/>
        <s v="4619-EVPHY"/>
        <s v="3133-PZNSR"/>
        <s v="4774-HHGGS"/>
        <s v="4039-HEUNW"/>
        <s v="3946-MHCZW"/>
        <s v="4854-SSLTN"/>
        <s v="6833-JMZYP"/>
        <s v="8100-HZZLJ"/>
        <s v="3565-UNOCC"/>
        <s v="2778-OCLGR"/>
        <s v="9168-INPSZ"/>
        <s v="7114-AEOZE"/>
        <s v="1465-LNTLJ"/>
        <s v="8375-KVTHK"/>
        <s v="0959-WHOKV"/>
        <s v="3709-OIJEA"/>
        <s v="6641-XRPSU"/>
        <s v="4903-UYAVB"/>
        <s v="8840-DQLGN"/>
        <s v="8532-UEFWH"/>
        <s v="7817-BOQPW"/>
        <s v="2380-DAMQP"/>
        <s v="8263-QMNTJ"/>
        <s v="3198-VELRD"/>
        <s v="7781-EWARA"/>
        <s v="3363-DTIVD"/>
        <s v="0685-MLYYM"/>
        <s v="3889-VWBID"/>
        <s v="9693-XMUOB"/>
        <s v="8668-KNZTI"/>
        <s v="5397-NSKQG"/>
        <s v="4818-QIUFN"/>
        <s v="7550-WIQVA"/>
        <s v="9894-EZEWG"/>
        <s v="4518-FZBSX"/>
        <s v="9488-HGMJH"/>
        <s v="8436-BJUMM"/>
        <s v="6629-CZTTH"/>
        <s v="3938-YFPXD"/>
        <s v="9063-ZGTUY"/>
        <s v="8661-BOYNW"/>
        <s v="4998-IKFSE"/>
        <s v="5140-FOMCQ"/>
        <s v="1057-FOGLZ"/>
        <s v="3723-BFBGR"/>
        <s v="7159-FVYPK"/>
        <s v="5419-JKZNQ"/>
        <s v="9953-ZMKSM"/>
        <s v="0504-HHAPI"/>
        <s v="1985-MBRYP"/>
        <s v="2592-SEIFQ"/>
        <s v="2569-WGERO"/>
        <s v="4459-BBGHE"/>
        <s v="8120-JDCAM"/>
        <s v="0491-KAPQG"/>
        <s v="9079-LWTFD"/>
        <s v="7243-LCGGZ"/>
        <s v="0219-QAERP"/>
        <s v="0868-VJRDR"/>
        <s v="5837-LXSDN"/>
        <s v="5627-TVBPP"/>
        <s v="8696-JKZNU"/>
        <s v="5975-BAICR"/>
        <s v="6007-TCTST"/>
        <s v="8608-OZTLB"/>
        <s v="3482-ABPKK"/>
        <s v="3653-NCRDJ"/>
        <s v="2176-LVPNX"/>
        <s v="3717-OFRTN"/>
        <s v="7136-IHZJA"/>
        <s v="8357-EQXFO"/>
        <s v="2202-CUYXZ"/>
        <s v="8089-UZWLX"/>
        <s v="8200-LGKSR"/>
        <s v="9318-NKNFC"/>
        <s v="5568-DMXZS"/>
        <s v="0218-QNVAS"/>
        <s v="7627-JKIAZ"/>
        <s v="7580-UGXNC"/>
        <s v="0311-QYWSS"/>
        <s v="9700-ISPUP"/>
        <s v="3097-IDVPU"/>
        <s v="0870-VEMYL"/>
        <s v="0781-LKXBR"/>
        <s v="6918-UMQCG"/>
        <s v="8158-WPEZG"/>
        <s v="0366-NQSHS"/>
        <s v="0621-TSSMU"/>
        <s v="1157-BQCUW"/>
        <s v="0336-PIKEI"/>
        <s v="4536-PLEQY"/>
        <s v="4538-WNTMJ"/>
        <s v="4301-VVZKA"/>
        <s v="2542-HYGIQ"/>
        <s v="4353-HYOJD"/>
        <s v="5329-KRDTM"/>
        <s v="9093-FPDLG"/>
        <s v="4194-FJARJ"/>
        <s v="3522-CDKHF"/>
        <s v="3933-DQPWX"/>
        <s v="2452-MRMZF"/>
        <s v="0365-GXEZS"/>
        <s v="3675-EQOZA"/>
        <s v="7242-EDTYC"/>
        <s v="3173-NVMPX"/>
        <s v="2789-CZANW"/>
        <s v="3638-DIMPH"/>
        <s v="8937-RDTHP"/>
        <s v="1140-UKVZG"/>
        <s v="5304-EFJLP"/>
        <s v="4891-NLUBA"/>
        <s v="5286-YHCVC"/>
        <s v="0897-FEGMU"/>
        <s v="8189-DUKMV"/>
        <s v="8445-DNBAE"/>
        <s v="7576-OYWBN"/>
        <s v="9334-GWGOW"/>
        <s v="5655-JSMZM"/>
        <s v="2796-NNUFI"/>
        <s v="7581-EBBOU"/>
        <s v="2805-AUFQN"/>
        <s v="5268-DSMNQ"/>
        <s v="2737-WFVYW"/>
        <s v="6368-TZZDT"/>
        <s v="8593-WHYHV"/>
        <s v="5197-PYEPU"/>
        <s v="6663-JOCQO"/>
        <s v="2279-AXJJK"/>
        <s v="5313-FPXWG"/>
        <s v="4013-TLDHQ"/>
        <s v="4827-USJHP"/>
        <s v="6394-HHHZM"/>
        <s v="9560-BBZXK"/>
        <s v="7739-LAXOG"/>
        <s v="8092-NLTGF"/>
        <s v="1768-ZAIFU"/>
        <s v="3865-ZFZIB"/>
        <s v="6097-EQISJ"/>
        <s v="6917-FIJHC"/>
        <s v="3569-EDBPQ"/>
        <s v="1042-HFUCW"/>
        <s v="9465-RWMXL"/>
        <s v="7921-BEPCI"/>
        <s v="9170-GYZJC"/>
        <s v="3976-BWUCK"/>
        <s v="3058-HJCUY"/>
        <s v="8909-BOLNL"/>
        <s v="1866-RZZQS"/>
        <s v="1573-LGXBA"/>
        <s v="7562-UXTPG"/>
        <s v="6845-RGTYS"/>
        <s v="8098-TDCBU"/>
        <s v="2720-WGKHP"/>
        <s v="0310-SUCIN"/>
        <s v="0315-LVCRK"/>
        <s v="8250-ZNGGW"/>
        <s v="2172-EJXVF"/>
        <s v="0103-CSITQ"/>
        <s v="0556-FJEGU"/>
        <s v="9227-YBAXE"/>
        <s v="4636-JGAAI"/>
        <s v="1093-YSWCA"/>
        <s v="4558-FANTW"/>
        <s v="1552-CZCLL"/>
        <s v="0263-FJTQO"/>
        <s v="2826-DXLQO"/>
        <s v="7639-SUPCW"/>
        <s v="2270-CHBFN"/>
        <s v="1248-DYXUB"/>
        <s v="7361-YPXFS"/>
        <s v="4119-ZYPZY"/>
        <s v="4797-MIWUM"/>
        <s v="7554-AKDQF"/>
        <s v="6223-DHJGV"/>
        <s v="4936-YPJNK"/>
        <s v="6847-KJLTS"/>
        <s v="4811-JBUVU"/>
        <s v="2369-FEVNO"/>
        <s v="4824-GUCBY"/>
        <s v="0859-YGKFW"/>
        <s v="0699-NDKJM"/>
        <s v="7049-GKVZY"/>
      </sharedItems>
    </cacheField>
    <cacheField name="Customer Status" numFmtId="0">
      <sharedItems/>
    </cacheField>
    <cacheField name="Dependents" numFmtId="0">
      <sharedItems containsSemiMixedTypes="0" containsString="0" containsNumber="1" containsInteger="1" minValue="0" maxValue="1"/>
    </cacheField>
    <cacheField name="Device Protection Plan" numFmtId="0">
      <sharedItems containsSemiMixedTypes="0" containsString="0" containsNumber="1" containsInteger="1" minValue="0" maxValue="1"/>
    </cacheField>
    <cacheField name="Gender" numFmtId="0">
      <sharedItems/>
    </cacheField>
    <cacheField name="Internet Service" numFmtId="0">
      <sharedItems containsSemiMixedTypes="0" containsString="0" containsNumber="1" containsInteger="1" minValue="0" maxValue="1"/>
    </cacheField>
    <cacheField name="Internet Type" numFmtId="0">
      <sharedItems/>
    </cacheField>
    <cacheField name="Lat Long" numFmtId="0">
      <sharedItems/>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Married" numFmtId="0">
      <sharedItems containsSemiMixedTypes="0" containsString="0" containsNumber="1" containsInteger="1" minValue="0" maxValue="1"/>
    </cacheField>
    <cacheField name="Monthly Charge" numFmtId="0">
      <sharedItems containsSemiMixedTypes="0" containsString="0" containsNumber="1" minValue="18.25" maxValue="118.75"/>
    </cacheField>
    <cacheField name="Multiple Lines" numFmtId="0">
      <sharedItems containsSemiMixedTypes="0" containsString="0" containsNumber="1" containsInteger="1" minValue="0" maxValue="1"/>
    </cacheField>
    <cacheField name="Number of Dependents" numFmtId="0">
      <sharedItems containsSemiMixedTypes="0" containsString="0" containsNumber="1" containsInteger="1" minValue="0" maxValue="8"/>
    </cacheField>
    <cacheField name="Number of Referrals" numFmtId="0">
      <sharedItems containsSemiMixedTypes="0" containsString="0" containsNumber="1" containsInteger="1" minValue="0" maxValue="11"/>
    </cacheField>
    <cacheField name="Offer" numFmtId="0">
      <sharedItems count="6">
        <s v="No offer"/>
        <s v="Offer B"/>
        <s v="Offer E"/>
        <s v="Offer A"/>
        <s v="Offer D"/>
        <s v="Offer C"/>
      </sharedItems>
    </cacheField>
    <cacheField name="Online Backup" numFmtId="0">
      <sharedItems containsSemiMixedTypes="0" containsString="0" containsNumber="1" containsInteger="1" minValue="0" maxValue="1"/>
    </cacheField>
    <cacheField name="Online Security" numFmtId="0">
      <sharedItems containsSemiMixedTypes="0" containsString="0" containsNumber="1" containsInteger="1" minValue="0" maxValue="1"/>
    </cacheField>
    <cacheField name="Paperless Billing" numFmtId="0">
      <sharedItems containsSemiMixedTypes="0" containsString="0" containsNumber="1" containsInteger="1" minValue="0" maxValue="1"/>
    </cacheField>
    <cacheField name="Partner" numFmtId="0">
      <sharedItems containsSemiMixedTypes="0" containsString="0" containsNumber="1" containsInteger="1" minValue="0" maxValue="1"/>
    </cacheField>
    <cacheField name="Payment Method" numFmtId="0">
      <sharedItems/>
    </cacheField>
    <cacheField name="Phone Service" numFmtId="0">
      <sharedItems containsSemiMixedTypes="0" containsString="0" containsNumber="1" containsInteger="1" minValue="0" maxValue="1"/>
    </cacheField>
    <cacheField name="Population" numFmtId="0">
      <sharedItems containsSemiMixedTypes="0" containsString="0" containsNumber="1" containsInteger="1" minValue="11" maxValue="105285"/>
    </cacheField>
    <cacheField name="Premium Tech Support" numFmtId="0">
      <sharedItems containsSemiMixedTypes="0" containsString="0" containsNumber="1" containsInteger="1" minValue="0" maxValue="1"/>
    </cacheField>
    <cacheField name="Quarter" numFmtId="0">
      <sharedItems/>
    </cacheField>
    <cacheField name="Referred a Friend"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Senior Citizen" numFmtId="0">
      <sharedItems containsSemiMixedTypes="0" containsString="0" containsNumber="1" containsInteger="1" minValue="0" maxValue="1"/>
    </cacheField>
    <cacheField name="State" numFmtId="0">
      <sharedItems/>
    </cacheField>
    <cacheField name="Streaming Movies" numFmtId="0">
      <sharedItems containsSemiMixedTypes="0" containsString="0" containsNumber="1" containsInteger="1" minValue="0" maxValue="1"/>
    </cacheField>
    <cacheField name="Streaming Music" numFmtId="0">
      <sharedItems containsSemiMixedTypes="0" containsString="0" containsNumber="1" containsInteger="1" minValue="0" maxValue="1"/>
    </cacheField>
    <cacheField name="Streaming TV" numFmtId="0">
      <sharedItems containsSemiMixedTypes="0" containsString="0" containsNumber="1" containsInteger="1" minValue="0" maxValue="1"/>
    </cacheField>
    <cacheField name="Tenure in Months" numFmtId="0">
      <sharedItems containsSemiMixedTypes="0" containsString="0" containsNumber="1" containsInteger="1" minValue="1" maxValue="72"/>
    </cacheField>
    <cacheField name="Total Charges" numFmtId="0">
      <sharedItems containsSemiMixedTypes="0" containsString="0" containsNumber="1" minValue="18.8" maxValue="8672.4500000000007"/>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
    </cacheField>
    <cacheField name="Total Refunds" numFmtId="0">
      <sharedItems containsSemiMixedTypes="0" containsString="0" containsNumber="1" minValue="0" maxValue="49.79"/>
    </cacheField>
    <cacheField name="Total Revenue" numFmtId="0">
      <sharedItems containsSemiMixedTypes="0" containsString="0" containsNumber="1" minValue="21.36" maxValue="11979.34"/>
    </cacheField>
    <cacheField name="Under 30" numFmtId="0">
      <sharedItems containsSemiMixedTypes="0" containsString="0" containsNumber="1" containsInteger="1" minValue="0" maxValue="1"/>
    </cacheField>
    <cacheField name="Unlimited Data" numFmtId="0">
      <sharedItems containsSemiMixedTypes="0" containsString="0" containsNumber="1" containsInteger="1" minValue="0" maxValue="1"/>
    </cacheField>
    <cacheField name="Zip Code" numFmtId="0">
      <sharedItems containsSemiMixedTypes="0" containsString="0" containsNumber="1" containsInteger="1" minValue="90001" maxValue="96150"/>
    </cacheField>
    <cacheField name="Chur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135501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26">
  <r>
    <n v="72"/>
    <n v="4"/>
    <n v="19.440000000000001"/>
    <s v="Active User"/>
    <s v="Active User"/>
    <x v="0"/>
    <x v="0"/>
    <n v="4849"/>
    <x v="0"/>
    <s v="United States"/>
    <x v="0"/>
    <s v="Stayed"/>
    <n v="0"/>
    <n v="1"/>
    <s v="Female"/>
    <n v="1"/>
    <s v="Fiber Optic"/>
    <s v="37.538309, -122.305109"/>
    <n v="37.538308999999998"/>
    <n v="-122.305109"/>
    <n v="1"/>
    <n v="88.4"/>
    <n v="0"/>
    <n v="0"/>
    <n v="1"/>
    <x v="0"/>
    <n v="1"/>
    <n v="0"/>
    <n v="0"/>
    <n v="1"/>
    <s v="Bank Withdrawal"/>
    <n v="1"/>
    <n v="37926"/>
    <n v="0"/>
    <s v="Q3"/>
    <n v="1"/>
    <n v="3"/>
    <n v="1"/>
    <s v="California"/>
    <n v="1"/>
    <n v="1"/>
    <n v="0"/>
    <x v="0"/>
    <n v="2191.15"/>
    <x v="0"/>
    <n v="486"/>
    <x v="0"/>
    <x v="0"/>
    <n v="0"/>
    <n v="1"/>
    <n v="94403"/>
    <x v="0"/>
  </r>
  <r>
    <n v="27"/>
    <n v="59"/>
    <n v="45.62"/>
    <s v="Active User"/>
    <s v="Active User"/>
    <x v="1"/>
    <x v="1"/>
    <n v="3715"/>
    <x v="1"/>
    <s v="United States"/>
    <x v="1"/>
    <s v="Stayed"/>
    <n v="0"/>
    <n v="1"/>
    <s v="Male"/>
    <n v="1"/>
    <s v="Fiber Optic"/>
    <s v="38.432145, -120.77069"/>
    <n v="38.432144999999998"/>
    <n v="-120.77069"/>
    <n v="0"/>
    <n v="95.5"/>
    <n v="1"/>
    <n v="0"/>
    <n v="0"/>
    <x v="0"/>
    <n v="0"/>
    <n v="0"/>
    <n v="0"/>
    <n v="0"/>
    <s v="Bank Withdrawal"/>
    <n v="1"/>
    <n v="4610"/>
    <n v="1"/>
    <s v="Q3"/>
    <n v="0"/>
    <n v="3"/>
    <n v="0"/>
    <s v="California"/>
    <n v="0"/>
    <n v="0"/>
    <n v="1"/>
    <x v="1"/>
    <n v="3418.2"/>
    <x v="0"/>
    <n v="1596.7"/>
    <x v="0"/>
    <x v="1"/>
    <n v="1"/>
    <n v="1"/>
    <n v="95685"/>
    <x v="0"/>
  </r>
  <r>
    <n v="59"/>
    <n v="0"/>
    <n v="16.07"/>
    <s v="Active User"/>
    <s v="Active User"/>
    <x v="2"/>
    <x v="2"/>
    <n v="5092"/>
    <x v="1"/>
    <s v="United States"/>
    <x v="2"/>
    <s v="Stayed"/>
    <n v="0"/>
    <n v="0"/>
    <s v="Male"/>
    <n v="0"/>
    <s v="No Internet Service"/>
    <s v="37.007882, -122.065975"/>
    <n v="37.007882000000002"/>
    <n v="-122.06597499999999"/>
    <n v="1"/>
    <n v="19.600000000000001"/>
    <n v="0"/>
    <n v="0"/>
    <n v="3"/>
    <x v="0"/>
    <n v="0"/>
    <n v="0"/>
    <n v="0"/>
    <n v="1"/>
    <s v="Bank Withdrawal"/>
    <n v="1"/>
    <n v="4563"/>
    <n v="0"/>
    <s v="Q3"/>
    <n v="1"/>
    <n v="5"/>
    <n v="0"/>
    <s v="California"/>
    <n v="0"/>
    <n v="0"/>
    <n v="0"/>
    <x v="2"/>
    <n v="851.2"/>
    <x v="0"/>
    <n v="739.22"/>
    <x v="0"/>
    <x v="2"/>
    <n v="0"/>
    <n v="0"/>
    <n v="95064"/>
    <x v="0"/>
  </r>
  <r>
    <n v="25"/>
    <n v="27"/>
    <n v="0"/>
    <s v="Active User"/>
    <s v="Active User"/>
    <x v="3"/>
    <x v="3"/>
    <n v="2068"/>
    <x v="2"/>
    <s v="United States"/>
    <x v="3"/>
    <s v="Stayed"/>
    <n v="0"/>
    <n v="1"/>
    <s v="Male"/>
    <n v="1"/>
    <s v="DSL"/>
    <s v="33.924143, -117.79387"/>
    <n v="33.924143000000001"/>
    <n v="-117.79387"/>
    <n v="1"/>
    <n v="45.85"/>
    <n v="0"/>
    <n v="0"/>
    <n v="3"/>
    <x v="0"/>
    <n v="1"/>
    <n v="0"/>
    <n v="1"/>
    <n v="1"/>
    <s v="Credit Card"/>
    <n v="0"/>
    <n v="1408"/>
    <n v="0"/>
    <s v="Q3"/>
    <n v="1"/>
    <n v="4"/>
    <n v="0"/>
    <s v="California"/>
    <n v="1"/>
    <n v="1"/>
    <n v="0"/>
    <x v="3"/>
    <n v="1246.4000000000001"/>
    <x v="1"/>
    <n v="0"/>
    <x v="0"/>
    <x v="3"/>
    <n v="1"/>
    <n v="0"/>
    <n v="92823"/>
    <x v="0"/>
  </r>
  <r>
    <n v="31"/>
    <n v="21"/>
    <n v="17.22"/>
    <s v="Dissatisfaction"/>
    <s v="Network reliability"/>
    <x v="4"/>
    <x v="4"/>
    <n v="4026"/>
    <x v="2"/>
    <s v="United States"/>
    <x v="4"/>
    <s v="Churned"/>
    <n v="0"/>
    <n v="1"/>
    <s v="Male"/>
    <n v="1"/>
    <s v="Cable"/>
    <s v="37.311088, -121.961786"/>
    <n v="37.311087999999998"/>
    <n v="-121.961786"/>
    <n v="1"/>
    <n v="60.3"/>
    <n v="0"/>
    <n v="0"/>
    <n v="1"/>
    <x v="1"/>
    <n v="1"/>
    <n v="1"/>
    <n v="0"/>
    <n v="1"/>
    <s v="Credit Card"/>
    <n v="1"/>
    <n v="29914"/>
    <n v="0"/>
    <s v="Q3"/>
    <n v="1"/>
    <n v="2"/>
    <n v="0"/>
    <s v="California"/>
    <n v="0"/>
    <n v="0"/>
    <n v="0"/>
    <x v="4"/>
    <n v="3563.8"/>
    <x v="0"/>
    <n v="998.76"/>
    <x v="0"/>
    <x v="4"/>
    <n v="0"/>
    <n v="1"/>
    <n v="95117"/>
    <x v="1"/>
  </r>
  <r>
    <n v="32"/>
    <n v="30"/>
    <n v="11.94"/>
    <s v="Competitor"/>
    <s v="Competitor had better devices"/>
    <x v="5"/>
    <x v="5"/>
    <n v="5351"/>
    <x v="1"/>
    <s v="United States"/>
    <x v="5"/>
    <s v="Churned"/>
    <n v="0"/>
    <n v="1"/>
    <s v="Male"/>
    <n v="1"/>
    <s v="Cable"/>
    <s v="38.033219, -121.297433"/>
    <n v="38.033219000000003"/>
    <n v="-121.297433"/>
    <n v="0"/>
    <n v="100.95"/>
    <n v="1"/>
    <n v="0"/>
    <n v="0"/>
    <x v="2"/>
    <n v="0"/>
    <n v="0"/>
    <n v="1"/>
    <n v="0"/>
    <s v="Bank Withdrawal"/>
    <n v="1"/>
    <n v="40611"/>
    <n v="0"/>
    <s v="Q3"/>
    <n v="0"/>
    <n v="1"/>
    <n v="0"/>
    <s v="California"/>
    <n v="1"/>
    <n v="1"/>
    <n v="1"/>
    <x v="5"/>
    <n v="329.95"/>
    <x v="2"/>
    <n v="35.82"/>
    <x v="0"/>
    <x v="5"/>
    <n v="0"/>
    <n v="0"/>
    <n v="95210"/>
    <x v="1"/>
  </r>
  <r>
    <n v="36"/>
    <n v="8"/>
    <n v="10.23"/>
    <s v="Active User"/>
    <s v="Active User"/>
    <x v="6"/>
    <x v="6"/>
    <n v="5436"/>
    <x v="1"/>
    <s v="United States"/>
    <x v="6"/>
    <s v="Stayed"/>
    <n v="0"/>
    <n v="0"/>
    <s v="Male"/>
    <n v="1"/>
    <s v="Fiber Optic"/>
    <s v="37.942551, -122.491642"/>
    <n v="37.942551000000002"/>
    <n v="-122.491642"/>
    <n v="1"/>
    <n v="89.25"/>
    <n v="0"/>
    <n v="0"/>
    <n v="2"/>
    <x v="0"/>
    <n v="0"/>
    <n v="1"/>
    <n v="1"/>
    <n v="1"/>
    <s v="Bank Withdrawal"/>
    <n v="1"/>
    <n v="6448"/>
    <n v="1"/>
    <s v="Q3"/>
    <n v="1"/>
    <n v="3"/>
    <n v="0"/>
    <s v="California"/>
    <n v="1"/>
    <n v="1"/>
    <n v="0"/>
    <x v="6"/>
    <n v="2210.1999999999998"/>
    <x v="0"/>
    <n v="245.52"/>
    <x v="0"/>
    <x v="6"/>
    <n v="0"/>
    <n v="1"/>
    <n v="94964"/>
    <x v="0"/>
  </r>
  <r>
    <n v="48"/>
    <n v="16"/>
    <n v="8.98"/>
    <s v="Price"/>
    <s v="Price too high"/>
    <x v="7"/>
    <x v="7"/>
    <n v="5413"/>
    <x v="1"/>
    <s v="United States"/>
    <x v="7"/>
    <s v="Churned"/>
    <n v="0"/>
    <n v="1"/>
    <s v="Female"/>
    <n v="1"/>
    <s v="Fiber Optic"/>
    <s v="37.380662, -122.086022"/>
    <n v="37.380662000000001"/>
    <n v="-122.086022"/>
    <n v="1"/>
    <n v="100.55"/>
    <n v="1"/>
    <n v="0"/>
    <n v="3"/>
    <x v="1"/>
    <n v="1"/>
    <n v="1"/>
    <n v="1"/>
    <n v="1"/>
    <s v="Bank Withdrawal"/>
    <n v="1"/>
    <n v="32143"/>
    <n v="0"/>
    <s v="Q3"/>
    <n v="1"/>
    <n v="2"/>
    <n v="0"/>
    <s v="California"/>
    <n v="0"/>
    <n v="0"/>
    <n v="1"/>
    <x v="7"/>
    <n v="6215.35"/>
    <x v="0"/>
    <n v="565.74"/>
    <x v="0"/>
    <x v="7"/>
    <n v="0"/>
    <n v="0"/>
    <n v="94040"/>
    <x v="1"/>
  </r>
  <r>
    <n v="72"/>
    <n v="14"/>
    <n v="44.81"/>
    <s v="Active User"/>
    <s v="Active User"/>
    <x v="8"/>
    <x v="8"/>
    <n v="5388"/>
    <x v="0"/>
    <s v="United States"/>
    <x v="8"/>
    <s v="Stayed"/>
    <n v="0"/>
    <n v="1"/>
    <s v="Female"/>
    <n v="1"/>
    <s v="Fiber Optic"/>
    <s v="34.297628, -119.014627"/>
    <n v="34.297628000000003"/>
    <n v="-119.014627"/>
    <n v="0"/>
    <n v="111.65"/>
    <n v="1"/>
    <n v="0"/>
    <n v="0"/>
    <x v="3"/>
    <n v="1"/>
    <n v="0"/>
    <n v="0"/>
    <n v="0"/>
    <s v="Bank Withdrawal"/>
    <n v="1"/>
    <n v="2966"/>
    <n v="1"/>
    <s v="Q3"/>
    <n v="0"/>
    <n v="5"/>
    <n v="1"/>
    <s v="California"/>
    <n v="1"/>
    <n v="0"/>
    <n v="1"/>
    <x v="8"/>
    <n v="7943.45"/>
    <x v="0"/>
    <n v="3226.32"/>
    <x v="0"/>
    <x v="8"/>
    <n v="0"/>
    <n v="1"/>
    <n v="93066"/>
    <x v="0"/>
  </r>
  <r>
    <n v="54"/>
    <n v="12"/>
    <n v="14.88"/>
    <s v="Active User"/>
    <s v="Active User"/>
    <x v="9"/>
    <x v="9"/>
    <n v="3172"/>
    <x v="1"/>
    <s v="United States"/>
    <x v="9"/>
    <s v="Joined"/>
    <n v="1"/>
    <n v="0"/>
    <s v="Male"/>
    <n v="1"/>
    <s v="DSL"/>
    <s v="32.957195, -117.202542"/>
    <n v="32.957194999999999"/>
    <n v="-117.20254199999999"/>
    <n v="0"/>
    <n v="60.95"/>
    <n v="1"/>
    <n v="2"/>
    <n v="0"/>
    <x v="0"/>
    <n v="1"/>
    <n v="1"/>
    <n v="0"/>
    <n v="0"/>
    <s v="Bank Withdrawal"/>
    <n v="1"/>
    <n v="28201"/>
    <n v="0"/>
    <s v="Q3"/>
    <n v="0"/>
    <n v="4"/>
    <n v="0"/>
    <s v="California"/>
    <n v="0"/>
    <n v="0"/>
    <n v="0"/>
    <x v="9"/>
    <n v="134.6"/>
    <x v="0"/>
    <n v="29.76"/>
    <x v="0"/>
    <x v="9"/>
    <n v="0"/>
    <n v="1"/>
    <n v="92130"/>
    <x v="0"/>
  </r>
  <r>
    <n v="67"/>
    <n v="22"/>
    <n v="44.26"/>
    <s v="Active User"/>
    <s v="Active User"/>
    <x v="10"/>
    <x v="10"/>
    <n v="2364"/>
    <x v="2"/>
    <s v="United States"/>
    <x v="10"/>
    <s v="Stayed"/>
    <n v="0"/>
    <n v="1"/>
    <s v="Female"/>
    <n v="1"/>
    <s v="Fiber Optic"/>
    <s v="35.151491, -117.927597"/>
    <n v="35.151491"/>
    <n v="-117.92759700000001"/>
    <n v="1"/>
    <n v="90.7"/>
    <n v="1"/>
    <n v="0"/>
    <n v="1"/>
    <x v="0"/>
    <n v="0"/>
    <n v="0"/>
    <n v="1"/>
    <n v="1"/>
    <s v="Bank Withdrawal"/>
    <n v="1"/>
    <n v="8316"/>
    <n v="0"/>
    <s v="Q3"/>
    <n v="1"/>
    <n v="3"/>
    <n v="1"/>
    <s v="California"/>
    <n v="0"/>
    <n v="0"/>
    <n v="1"/>
    <x v="10"/>
    <n v="2835.5"/>
    <x v="0"/>
    <n v="1372.06"/>
    <x v="0"/>
    <x v="10"/>
    <n v="0"/>
    <n v="1"/>
    <n v="93505"/>
    <x v="0"/>
  </r>
  <r>
    <n v="79"/>
    <n v="2"/>
    <n v="32.619999999999997"/>
    <s v="Active User"/>
    <s v="Active User"/>
    <x v="11"/>
    <x v="11"/>
    <n v="2901"/>
    <x v="0"/>
    <s v="United States"/>
    <x v="11"/>
    <s v="Joined"/>
    <n v="0"/>
    <n v="0"/>
    <s v="Female"/>
    <n v="1"/>
    <s v="Fiber Optic"/>
    <s v="34.199787, -118.68493"/>
    <n v="34.199787000000001"/>
    <n v="-118.68492999999999"/>
    <n v="1"/>
    <n v="69.3"/>
    <n v="0"/>
    <n v="0"/>
    <n v="1"/>
    <x v="2"/>
    <n v="0"/>
    <n v="0"/>
    <n v="1"/>
    <n v="1"/>
    <s v="Bank Withdrawal"/>
    <n v="1"/>
    <n v="23637"/>
    <n v="0"/>
    <s v="Q3"/>
    <n v="1"/>
    <n v="4"/>
    <n v="1"/>
    <s v="California"/>
    <n v="0"/>
    <n v="0"/>
    <n v="0"/>
    <x v="9"/>
    <n v="153.80000000000001"/>
    <x v="0"/>
    <n v="65.239999999999995"/>
    <x v="0"/>
    <x v="11"/>
    <n v="0"/>
    <n v="1"/>
    <n v="91307"/>
    <x v="0"/>
  </r>
  <r>
    <n v="20"/>
    <n v="71"/>
    <n v="26.64"/>
    <s v="Active User"/>
    <s v="Active User"/>
    <x v="12"/>
    <x v="12"/>
    <n v="4515"/>
    <x v="2"/>
    <s v="United States"/>
    <x v="12"/>
    <s v="Stayed"/>
    <n v="0"/>
    <n v="1"/>
    <s v="Male"/>
    <n v="1"/>
    <s v="DSL"/>
    <s v="40.949012, -123.655847"/>
    <n v="40.949012000000003"/>
    <n v="-123.65584699999999"/>
    <n v="1"/>
    <n v="73.05"/>
    <n v="0"/>
    <n v="0"/>
    <n v="5"/>
    <x v="1"/>
    <n v="0"/>
    <n v="1"/>
    <n v="1"/>
    <n v="1"/>
    <s v="Credit Card"/>
    <n v="1"/>
    <n v="1666"/>
    <n v="0"/>
    <s v="Q3"/>
    <n v="1"/>
    <n v="3"/>
    <n v="0"/>
    <s v="California"/>
    <n v="1"/>
    <n v="1"/>
    <n v="1"/>
    <x v="11"/>
    <n v="4688.6499999999996"/>
    <x v="0"/>
    <n v="1704.96"/>
    <x v="0"/>
    <x v="12"/>
    <n v="1"/>
    <n v="1"/>
    <n v="95573"/>
    <x v="0"/>
  </r>
  <r>
    <n v="30"/>
    <n v="30"/>
    <n v="26.26"/>
    <s v="Competitor"/>
    <s v="Competitor offered higher download speeds"/>
    <x v="13"/>
    <x v="13"/>
    <n v="2876"/>
    <x v="1"/>
    <s v="United States"/>
    <x v="13"/>
    <s v="Churned"/>
    <n v="0"/>
    <n v="0"/>
    <s v="Female"/>
    <n v="1"/>
    <s v="Fiber Optic"/>
    <s v="35.858054, -119.305858"/>
    <n v="35.858054000000003"/>
    <n v="-119.305858"/>
    <n v="0"/>
    <n v="69.55"/>
    <n v="0"/>
    <n v="0"/>
    <n v="0"/>
    <x v="0"/>
    <n v="0"/>
    <n v="0"/>
    <n v="1"/>
    <n v="0"/>
    <s v="Bank Withdrawal"/>
    <n v="1"/>
    <n v="9318"/>
    <n v="0"/>
    <s v="Q3"/>
    <n v="0"/>
    <n v="1"/>
    <n v="0"/>
    <s v="California"/>
    <n v="0"/>
    <n v="0"/>
    <n v="0"/>
    <x v="5"/>
    <n v="222.3"/>
    <x v="0"/>
    <n v="78.78"/>
    <x v="0"/>
    <x v="13"/>
    <n v="0"/>
    <n v="1"/>
    <n v="93219"/>
    <x v="1"/>
  </r>
  <r>
    <n v="72"/>
    <n v="23"/>
    <n v="11.86"/>
    <s v="Active User"/>
    <s v="Active User"/>
    <x v="14"/>
    <x v="14"/>
    <n v="4143"/>
    <x v="0"/>
    <s v="United States"/>
    <x v="14"/>
    <s v="Stayed"/>
    <n v="1"/>
    <n v="0"/>
    <s v="Male"/>
    <n v="1"/>
    <s v="Cable"/>
    <s v="38.184583, -119.286558"/>
    <n v="38.184583000000003"/>
    <n v="-119.286558"/>
    <n v="0"/>
    <n v="54.55"/>
    <n v="0"/>
    <n v="1"/>
    <n v="0"/>
    <x v="0"/>
    <n v="1"/>
    <n v="0"/>
    <n v="1"/>
    <n v="0"/>
    <s v="Bank Withdrawal"/>
    <n v="1"/>
    <n v="826"/>
    <n v="1"/>
    <s v="Q3"/>
    <n v="0"/>
    <n v="4"/>
    <n v="1"/>
    <s v="California"/>
    <n v="0"/>
    <n v="0"/>
    <n v="0"/>
    <x v="12"/>
    <n v="601.25"/>
    <x v="0"/>
    <n v="130.46"/>
    <x v="0"/>
    <x v="14"/>
    <n v="0"/>
    <n v="1"/>
    <n v="93517"/>
    <x v="0"/>
  </r>
  <r>
    <n v="62"/>
    <n v="7"/>
    <n v="30.61"/>
    <s v="Competitor"/>
    <s v="Competitor offered more data"/>
    <x v="13"/>
    <x v="15"/>
    <n v="3182"/>
    <x v="1"/>
    <s v="United States"/>
    <x v="15"/>
    <s v="Churned"/>
    <n v="0"/>
    <n v="1"/>
    <s v="Male"/>
    <n v="1"/>
    <s v="Fiber Optic"/>
    <s v="39.933852, -121.584371"/>
    <n v="39.933852000000002"/>
    <n v="-121.584371"/>
    <n v="0"/>
    <n v="76.650000000000006"/>
    <n v="0"/>
    <n v="0"/>
    <n v="0"/>
    <x v="0"/>
    <n v="0"/>
    <n v="0"/>
    <n v="1"/>
    <n v="0"/>
    <s v="Bank Withdrawal"/>
    <n v="1"/>
    <n v="11168"/>
    <n v="0"/>
    <s v="Q3"/>
    <n v="0"/>
    <n v="2"/>
    <n v="0"/>
    <s v="California"/>
    <n v="0"/>
    <n v="0"/>
    <n v="0"/>
    <x v="13"/>
    <n v="1313.55"/>
    <x v="0"/>
    <n v="520.37"/>
    <x v="0"/>
    <x v="15"/>
    <n v="0"/>
    <n v="1"/>
    <n v="95954"/>
    <x v="1"/>
  </r>
  <r>
    <n v="71"/>
    <n v="13"/>
    <n v="19.14"/>
    <s v="Active User"/>
    <s v="Active User"/>
    <x v="15"/>
    <x v="16"/>
    <n v="5061"/>
    <x v="2"/>
    <s v="United States"/>
    <x v="16"/>
    <s v="Stayed"/>
    <n v="0"/>
    <n v="1"/>
    <s v="Female"/>
    <n v="1"/>
    <s v="Fiber Optic"/>
    <s v="33.548869, -117.334165"/>
    <n v="33.548869000000003"/>
    <n v="-117.334165"/>
    <n v="1"/>
    <n v="94.05"/>
    <n v="1"/>
    <n v="0"/>
    <n v="0"/>
    <x v="0"/>
    <n v="1"/>
    <n v="1"/>
    <n v="1"/>
    <n v="1"/>
    <s v="Bank Withdrawal"/>
    <n v="1"/>
    <n v="36149"/>
    <n v="1"/>
    <s v="Q3"/>
    <n v="0"/>
    <n v="3"/>
    <n v="1"/>
    <s v="California"/>
    <n v="0"/>
    <n v="0"/>
    <n v="0"/>
    <x v="14"/>
    <n v="5483.9"/>
    <x v="1"/>
    <n v="1129.26"/>
    <x v="0"/>
    <x v="16"/>
    <n v="0"/>
    <n v="0"/>
    <n v="92562"/>
    <x v="0"/>
  </r>
  <r>
    <n v="48"/>
    <n v="9"/>
    <n v="27.41"/>
    <s v="Active User"/>
    <s v="Active User"/>
    <x v="16"/>
    <x v="17"/>
    <n v="4114"/>
    <x v="0"/>
    <s v="United States"/>
    <x v="17"/>
    <s v="Stayed"/>
    <n v="0"/>
    <n v="1"/>
    <s v="Female"/>
    <n v="1"/>
    <s v="DSL"/>
    <s v="34.489983, -120.091246"/>
    <n v="34.489983000000002"/>
    <n v="-120.091246"/>
    <n v="1"/>
    <n v="70.900000000000006"/>
    <n v="1"/>
    <n v="0"/>
    <n v="2"/>
    <x v="0"/>
    <n v="1"/>
    <n v="1"/>
    <n v="0"/>
    <n v="1"/>
    <s v="Credit Card"/>
    <n v="1"/>
    <n v="49975"/>
    <n v="1"/>
    <s v="Q3"/>
    <n v="1"/>
    <n v="4"/>
    <n v="0"/>
    <s v="California"/>
    <n v="0"/>
    <n v="0"/>
    <n v="0"/>
    <x v="15"/>
    <n v="4911.3500000000004"/>
    <x v="0"/>
    <n v="1863.88"/>
    <x v="1"/>
    <x v="17"/>
    <n v="0"/>
    <n v="1"/>
    <n v="93117"/>
    <x v="0"/>
  </r>
  <r>
    <n v="22"/>
    <n v="59"/>
    <n v="2.73"/>
    <s v="Active User"/>
    <s v="Active User"/>
    <x v="6"/>
    <x v="5"/>
    <n v="4237"/>
    <x v="0"/>
    <s v="United States"/>
    <x v="18"/>
    <s v="Stayed"/>
    <n v="1"/>
    <n v="1"/>
    <s v="Male"/>
    <n v="1"/>
    <s v="DSL"/>
    <s v="37.965695, -121.260051"/>
    <n v="37.965694999999997"/>
    <n v="-121.260051"/>
    <n v="1"/>
    <n v="81"/>
    <n v="1"/>
    <n v="3"/>
    <n v="8"/>
    <x v="0"/>
    <n v="1"/>
    <n v="1"/>
    <n v="0"/>
    <n v="1"/>
    <s v="Credit Card"/>
    <n v="1"/>
    <n v="34138"/>
    <n v="1"/>
    <s v="Q3"/>
    <n v="1"/>
    <n v="3"/>
    <n v="0"/>
    <s v="California"/>
    <n v="1"/>
    <n v="1"/>
    <n v="0"/>
    <x v="8"/>
    <n v="5750"/>
    <x v="0"/>
    <n v="196.56"/>
    <x v="0"/>
    <x v="18"/>
    <n v="1"/>
    <n v="1"/>
    <n v="95205"/>
    <x v="0"/>
  </r>
  <r>
    <n v="38"/>
    <n v="20"/>
    <n v="27.89"/>
    <s v="Attitude"/>
    <s v="Attitude of support person"/>
    <x v="17"/>
    <x v="18"/>
    <n v="2699"/>
    <x v="1"/>
    <s v="United States"/>
    <x v="19"/>
    <s v="Churned"/>
    <n v="0"/>
    <n v="0"/>
    <s v="Male"/>
    <n v="1"/>
    <s v="Fiber Optic"/>
    <s v="34.17847, -118.459472"/>
    <n v="34.178469999999997"/>
    <n v="-118.45947200000001"/>
    <n v="0"/>
    <n v="70.05"/>
    <n v="0"/>
    <n v="0"/>
    <n v="0"/>
    <x v="0"/>
    <n v="0"/>
    <n v="0"/>
    <n v="1"/>
    <n v="0"/>
    <s v="Bank Withdrawal"/>
    <n v="1"/>
    <n v="23646"/>
    <n v="0"/>
    <s v="Q3"/>
    <n v="0"/>
    <n v="2"/>
    <n v="0"/>
    <s v="California"/>
    <n v="0"/>
    <n v="0"/>
    <n v="0"/>
    <x v="16"/>
    <n v="70.05"/>
    <x v="0"/>
    <n v="27.89"/>
    <x v="0"/>
    <x v="19"/>
    <n v="0"/>
    <n v="1"/>
    <n v="91411"/>
    <x v="1"/>
  </r>
  <r>
    <n v="46"/>
    <n v="0"/>
    <n v="43.8"/>
    <s v="Active User"/>
    <s v="Active User"/>
    <x v="18"/>
    <x v="19"/>
    <n v="4691"/>
    <x v="2"/>
    <s v="United States"/>
    <x v="20"/>
    <s v="Stayed"/>
    <n v="0"/>
    <n v="0"/>
    <s v="Female"/>
    <n v="0"/>
    <s v="No Internet Service"/>
    <s v="32.770393, -115.60915"/>
    <n v="32.770392999999999"/>
    <n v="-115.60915"/>
    <n v="0"/>
    <n v="19.75"/>
    <n v="0"/>
    <n v="0"/>
    <n v="0"/>
    <x v="0"/>
    <n v="0"/>
    <n v="0"/>
    <n v="0"/>
    <n v="0"/>
    <s v="Bank Withdrawal"/>
    <n v="1"/>
    <n v="43712"/>
    <n v="0"/>
    <s v="Q3"/>
    <n v="0"/>
    <n v="4"/>
    <n v="0"/>
    <s v="California"/>
    <n v="0"/>
    <n v="0"/>
    <n v="0"/>
    <x v="17"/>
    <n v="624.15"/>
    <x v="0"/>
    <n v="1401.6"/>
    <x v="0"/>
    <x v="20"/>
    <n v="0"/>
    <n v="0"/>
    <n v="92243"/>
    <x v="0"/>
  </r>
  <r>
    <n v="47"/>
    <n v="3"/>
    <n v="17.07"/>
    <s v="Active User"/>
    <s v="Active User"/>
    <x v="12"/>
    <x v="20"/>
    <n v="4592"/>
    <x v="1"/>
    <s v="United States"/>
    <x v="21"/>
    <s v="Joined"/>
    <n v="0"/>
    <n v="0"/>
    <s v="Male"/>
    <n v="1"/>
    <s v="DSL"/>
    <s v="38.733714, -120.795213"/>
    <n v="38.733713999999999"/>
    <n v="-120.795213"/>
    <n v="0"/>
    <n v="61.15"/>
    <n v="1"/>
    <n v="0"/>
    <n v="0"/>
    <x v="2"/>
    <n v="1"/>
    <n v="1"/>
    <n v="0"/>
    <n v="0"/>
    <s v="Bank Withdrawal"/>
    <n v="1"/>
    <n v="34146"/>
    <n v="0"/>
    <s v="Q3"/>
    <n v="0"/>
    <n v="4"/>
    <n v="0"/>
    <s v="California"/>
    <n v="0"/>
    <n v="0"/>
    <n v="0"/>
    <x v="16"/>
    <n v="61.15"/>
    <x v="0"/>
    <n v="17.07"/>
    <x v="0"/>
    <x v="21"/>
    <n v="0"/>
    <n v="1"/>
    <n v="95667"/>
    <x v="0"/>
  </r>
  <r>
    <n v="48"/>
    <n v="20"/>
    <n v="38.5"/>
    <s v="Active User"/>
    <s v="Active User"/>
    <x v="19"/>
    <x v="21"/>
    <n v="2651"/>
    <x v="1"/>
    <s v="United States"/>
    <x v="22"/>
    <s v="Stayed"/>
    <n v="1"/>
    <n v="0"/>
    <s v="Male"/>
    <n v="1"/>
    <s v="Fiber Optic"/>
    <s v="33.993991, -118.39704"/>
    <n v="33.993991000000001"/>
    <n v="-118.39704"/>
    <n v="1"/>
    <n v="69.8"/>
    <n v="0"/>
    <n v="3"/>
    <n v="9"/>
    <x v="0"/>
    <n v="0"/>
    <n v="0"/>
    <n v="1"/>
    <n v="1"/>
    <s v="Bank Withdrawal"/>
    <n v="1"/>
    <n v="31963"/>
    <n v="0"/>
    <s v="Q3"/>
    <n v="1"/>
    <n v="4"/>
    <n v="0"/>
    <s v="California"/>
    <n v="0"/>
    <n v="0"/>
    <n v="0"/>
    <x v="18"/>
    <n v="377.85"/>
    <x v="0"/>
    <n v="231"/>
    <x v="0"/>
    <x v="22"/>
    <n v="0"/>
    <n v="1"/>
    <n v="90230"/>
    <x v="0"/>
  </r>
  <r>
    <n v="68"/>
    <n v="19"/>
    <n v="8.9700000000000006"/>
    <s v="Attitude"/>
    <s v="Attitude of support person"/>
    <x v="20"/>
    <x v="22"/>
    <n v="5166"/>
    <x v="1"/>
    <s v="United States"/>
    <x v="23"/>
    <s v="Churned"/>
    <n v="0"/>
    <n v="1"/>
    <s v="Male"/>
    <n v="1"/>
    <s v="Fiber Optic"/>
    <s v="39.531028, -121.24807"/>
    <n v="39.531027999999999"/>
    <n v="-121.24807"/>
    <n v="1"/>
    <n v="100.05"/>
    <n v="1"/>
    <n v="0"/>
    <n v="1"/>
    <x v="0"/>
    <n v="0"/>
    <n v="0"/>
    <n v="1"/>
    <n v="1"/>
    <s v="Bank Withdrawal"/>
    <n v="1"/>
    <n v="452"/>
    <n v="0"/>
    <s v="Q3"/>
    <n v="1"/>
    <n v="1"/>
    <n v="1"/>
    <s v="California"/>
    <n v="1"/>
    <n v="0"/>
    <n v="1"/>
    <x v="19"/>
    <n v="4871.05"/>
    <x v="0"/>
    <n v="421.59"/>
    <x v="0"/>
    <x v="23"/>
    <n v="0"/>
    <n v="1"/>
    <n v="95941"/>
    <x v="1"/>
  </r>
  <r>
    <n v="48"/>
    <n v="0"/>
    <n v="19.28"/>
    <s v="Active User"/>
    <s v="Active User"/>
    <x v="21"/>
    <x v="23"/>
    <n v="5190"/>
    <x v="0"/>
    <s v="United States"/>
    <x v="24"/>
    <s v="Stayed"/>
    <n v="1"/>
    <n v="0"/>
    <s v="Female"/>
    <n v="0"/>
    <s v="No Internet Service"/>
    <s v="33.97803, -118.217141"/>
    <n v="33.978029999999997"/>
    <n v="-118.217141"/>
    <n v="1"/>
    <n v="20.3"/>
    <n v="0"/>
    <n v="3"/>
    <n v="3"/>
    <x v="0"/>
    <n v="0"/>
    <n v="0"/>
    <n v="0"/>
    <n v="1"/>
    <s v="Bank Withdrawal"/>
    <n v="1"/>
    <n v="78114"/>
    <n v="0"/>
    <s v="Q3"/>
    <n v="1"/>
    <n v="5"/>
    <n v="0"/>
    <s v="California"/>
    <n v="0"/>
    <n v="0"/>
    <n v="0"/>
    <x v="20"/>
    <n v="224.5"/>
    <x v="0"/>
    <n v="231.36"/>
    <x v="0"/>
    <x v="24"/>
    <n v="0"/>
    <n v="0"/>
    <n v="90255"/>
    <x v="0"/>
  </r>
  <r>
    <n v="60"/>
    <n v="0"/>
    <n v="47.46"/>
    <s v="Active User"/>
    <s v="Active User"/>
    <x v="22"/>
    <x v="24"/>
    <n v="3142"/>
    <x v="1"/>
    <s v="United States"/>
    <x v="25"/>
    <s v="Stayed"/>
    <n v="0"/>
    <n v="0"/>
    <s v="Female"/>
    <n v="0"/>
    <s v="No Internet Service"/>
    <s v="40.243494, -121.154733"/>
    <n v="40.243493999999998"/>
    <n v="-121.15473299999999"/>
    <n v="0"/>
    <n v="20"/>
    <n v="0"/>
    <n v="0"/>
    <n v="0"/>
    <x v="0"/>
    <n v="0"/>
    <n v="0"/>
    <n v="0"/>
    <n v="0"/>
    <s v="Mailed Check"/>
    <n v="1"/>
    <n v="2664"/>
    <n v="0"/>
    <s v="Q3"/>
    <n v="0"/>
    <n v="3"/>
    <n v="0"/>
    <s v="California"/>
    <n v="0"/>
    <n v="0"/>
    <n v="0"/>
    <x v="18"/>
    <n v="109.2"/>
    <x v="0"/>
    <n v="284.76"/>
    <x v="0"/>
    <x v="25"/>
    <n v="0"/>
    <n v="0"/>
    <n v="96020"/>
    <x v="0"/>
  </r>
  <r>
    <n v="50"/>
    <n v="28"/>
    <n v="22.05"/>
    <s v="Attitude"/>
    <s v="Attitude of support person"/>
    <x v="23"/>
    <x v="25"/>
    <n v="4017"/>
    <x v="1"/>
    <s v="United States"/>
    <x v="26"/>
    <s v="Churned"/>
    <n v="0"/>
    <n v="0"/>
    <s v="Male"/>
    <n v="1"/>
    <s v="Cable"/>
    <s v="33.914775, -118.348083"/>
    <n v="33.914774999999999"/>
    <n v="-118.348083"/>
    <n v="0"/>
    <n v="59.85"/>
    <n v="1"/>
    <n v="0"/>
    <n v="0"/>
    <x v="0"/>
    <n v="0"/>
    <n v="0"/>
    <n v="1"/>
    <n v="0"/>
    <s v="Bank Withdrawal"/>
    <n v="1"/>
    <n v="93315"/>
    <n v="0"/>
    <s v="Q3"/>
    <n v="0"/>
    <n v="2"/>
    <n v="0"/>
    <s v="California"/>
    <n v="0"/>
    <n v="0"/>
    <n v="1"/>
    <x v="16"/>
    <n v="59.85"/>
    <x v="0"/>
    <n v="22.05"/>
    <x v="0"/>
    <x v="26"/>
    <n v="0"/>
    <n v="1"/>
    <n v="90250"/>
    <x v="1"/>
  </r>
  <r>
    <n v="80"/>
    <n v="5"/>
    <n v="28.64"/>
    <s v="Competitor"/>
    <s v="Competitor made better offer"/>
    <x v="24"/>
    <x v="26"/>
    <n v="5345"/>
    <x v="1"/>
    <s v="United States"/>
    <x v="27"/>
    <s v="Churned"/>
    <n v="0"/>
    <n v="0"/>
    <s v="Female"/>
    <n v="1"/>
    <s v="Fiber Optic"/>
    <s v="33.141265, -116.967221"/>
    <n v="33.141264999999997"/>
    <n v="-116.967221"/>
    <n v="0"/>
    <n v="71"/>
    <n v="0"/>
    <n v="0"/>
    <n v="0"/>
    <x v="0"/>
    <n v="0"/>
    <n v="0"/>
    <n v="1"/>
    <n v="0"/>
    <s v="Bank Withdrawal"/>
    <n v="1"/>
    <n v="48690"/>
    <n v="0"/>
    <s v="Q3"/>
    <n v="0"/>
    <n v="3"/>
    <n v="1"/>
    <s v="California"/>
    <n v="0"/>
    <n v="0"/>
    <n v="0"/>
    <x v="16"/>
    <n v="71"/>
    <x v="0"/>
    <n v="28.64"/>
    <x v="0"/>
    <x v="27"/>
    <n v="0"/>
    <n v="1"/>
    <n v="92027"/>
    <x v="1"/>
  </r>
  <r>
    <n v="76"/>
    <n v="10"/>
    <n v="42.29"/>
    <s v="Active User"/>
    <s v="Active User"/>
    <x v="10"/>
    <x v="27"/>
    <n v="2677"/>
    <x v="2"/>
    <s v="United States"/>
    <x v="28"/>
    <s v="Stayed"/>
    <n v="0"/>
    <n v="0"/>
    <s v="Female"/>
    <n v="1"/>
    <s v="Fiber Optic"/>
    <s v="33.829583, -116.474131"/>
    <n v="33.829583"/>
    <n v="-116.474131"/>
    <n v="1"/>
    <n v="95.05"/>
    <n v="1"/>
    <n v="0"/>
    <n v="10"/>
    <x v="0"/>
    <n v="0"/>
    <n v="0"/>
    <n v="1"/>
    <n v="1"/>
    <s v="Bank Withdrawal"/>
    <n v="1"/>
    <n v="43141"/>
    <n v="0"/>
    <s v="Q3"/>
    <n v="1"/>
    <n v="4"/>
    <n v="1"/>
    <s v="California"/>
    <n v="1"/>
    <n v="0"/>
    <n v="1"/>
    <x v="21"/>
    <n v="3944.5"/>
    <x v="3"/>
    <n v="1776.18"/>
    <x v="0"/>
    <x v="28"/>
    <n v="0"/>
    <n v="0"/>
    <n v="92234"/>
    <x v="0"/>
  </r>
  <r>
    <n v="34"/>
    <n v="0"/>
    <n v="40.909999999999997"/>
    <s v="Active User"/>
    <s v="Active User"/>
    <x v="7"/>
    <x v="28"/>
    <n v="4311"/>
    <x v="0"/>
    <s v="United States"/>
    <x v="29"/>
    <s v="Stayed"/>
    <n v="0"/>
    <n v="0"/>
    <s v="Female"/>
    <n v="0"/>
    <s v="No Internet Service"/>
    <s v="34.438581, -119.685368"/>
    <n v="34.438580999999999"/>
    <n v="-119.685368"/>
    <n v="1"/>
    <n v="19.850000000000001"/>
    <n v="0"/>
    <n v="0"/>
    <n v="0"/>
    <x v="0"/>
    <n v="0"/>
    <n v="0"/>
    <n v="0"/>
    <n v="1"/>
    <s v="Credit Card"/>
    <n v="1"/>
    <n v="20893"/>
    <n v="0"/>
    <s v="Q3"/>
    <n v="0"/>
    <n v="4"/>
    <n v="0"/>
    <s v="California"/>
    <n v="0"/>
    <n v="0"/>
    <n v="0"/>
    <x v="22"/>
    <n v="1328.35"/>
    <x v="0"/>
    <n v="2863.7"/>
    <x v="2"/>
    <x v="29"/>
    <n v="0"/>
    <n v="0"/>
    <n v="93103"/>
    <x v="0"/>
  </r>
  <r>
    <n v="30"/>
    <n v="30"/>
    <n v="17.22"/>
    <s v="Other"/>
    <s v="Don't know"/>
    <x v="25"/>
    <x v="29"/>
    <n v="5944"/>
    <x v="1"/>
    <s v="United States"/>
    <x v="30"/>
    <s v="Churned"/>
    <n v="0"/>
    <n v="0"/>
    <s v="Male"/>
    <n v="1"/>
    <s v="Fiber Optic"/>
    <s v="38.35363, -121.44195"/>
    <n v="38.353630000000003"/>
    <n v="-121.44195000000001"/>
    <n v="0"/>
    <n v="76.5"/>
    <n v="1"/>
    <n v="0"/>
    <n v="0"/>
    <x v="2"/>
    <n v="0"/>
    <n v="0"/>
    <n v="1"/>
    <n v="0"/>
    <s v="Bank Withdrawal"/>
    <n v="1"/>
    <n v="47065"/>
    <n v="0"/>
    <s v="Q3"/>
    <n v="0"/>
    <n v="1"/>
    <n v="0"/>
    <s v="California"/>
    <n v="0"/>
    <n v="0"/>
    <n v="0"/>
    <x v="9"/>
    <n v="162.44999999999999"/>
    <x v="0"/>
    <n v="34.44"/>
    <x v="0"/>
    <x v="30"/>
    <n v="0"/>
    <n v="1"/>
    <n v="95758"/>
    <x v="1"/>
  </r>
  <r>
    <n v="50"/>
    <n v="11"/>
    <n v="35.49"/>
    <s v="Competitor"/>
    <s v="Competitor made better offer"/>
    <x v="26"/>
    <x v="30"/>
    <n v="3585"/>
    <x v="1"/>
    <s v="United States"/>
    <x v="31"/>
    <s v="Churned"/>
    <n v="1"/>
    <n v="1"/>
    <s v="Female"/>
    <n v="1"/>
    <s v="Cable"/>
    <s v="34.102119, -117.815532"/>
    <n v="34.102119000000002"/>
    <n v="-117.815532"/>
    <n v="0"/>
    <n v="72.900000000000006"/>
    <n v="0"/>
    <n v="2"/>
    <n v="0"/>
    <x v="0"/>
    <n v="0"/>
    <n v="0"/>
    <n v="1"/>
    <n v="0"/>
    <s v="Credit Card"/>
    <n v="1"/>
    <n v="33878"/>
    <n v="1"/>
    <s v="Q3"/>
    <n v="0"/>
    <n v="1"/>
    <n v="0"/>
    <s v="California"/>
    <n v="1"/>
    <n v="1"/>
    <n v="1"/>
    <x v="23"/>
    <n v="651.4"/>
    <x v="0"/>
    <n v="319.41000000000003"/>
    <x v="0"/>
    <x v="31"/>
    <n v="0"/>
    <n v="1"/>
    <n v="91773"/>
    <x v="1"/>
  </r>
  <r>
    <n v="28"/>
    <n v="52"/>
    <n v="35.200000000000003"/>
    <s v="Active User"/>
    <s v="Active User"/>
    <x v="27"/>
    <x v="31"/>
    <n v="5605"/>
    <x v="1"/>
    <s v="United States"/>
    <x v="32"/>
    <s v="Stayed"/>
    <n v="1"/>
    <n v="0"/>
    <s v="Female"/>
    <n v="1"/>
    <s v="DSL"/>
    <s v="34.255203, -117.175654"/>
    <n v="34.255203000000002"/>
    <n v="-117.17565399999999"/>
    <n v="1"/>
    <n v="58.5"/>
    <n v="1"/>
    <n v="3"/>
    <n v="9"/>
    <x v="0"/>
    <n v="1"/>
    <n v="0"/>
    <n v="1"/>
    <n v="1"/>
    <s v="Credit Card"/>
    <n v="1"/>
    <n v="455"/>
    <n v="1"/>
    <s v="Q3"/>
    <n v="1"/>
    <n v="3"/>
    <n v="0"/>
    <s v="California"/>
    <n v="0"/>
    <n v="0"/>
    <n v="0"/>
    <x v="24"/>
    <n v="224.85"/>
    <x v="0"/>
    <n v="140.80000000000001"/>
    <x v="0"/>
    <x v="32"/>
    <n v="1"/>
    <n v="1"/>
    <n v="92321"/>
    <x v="0"/>
  </r>
  <r>
    <n v="46"/>
    <n v="0"/>
    <n v="44.84"/>
    <s v="Active User"/>
    <s v="Active User"/>
    <x v="28"/>
    <x v="32"/>
    <n v="6334"/>
    <x v="0"/>
    <s v="United States"/>
    <x v="33"/>
    <s v="Stayed"/>
    <n v="0"/>
    <n v="0"/>
    <s v="Female"/>
    <n v="0"/>
    <s v="No Internet Service"/>
    <s v="34.028735, -118.317236"/>
    <n v="34.028734999999998"/>
    <n v="-118.31723599999999"/>
    <n v="1"/>
    <n v="25.05"/>
    <n v="1"/>
    <n v="0"/>
    <n v="0"/>
    <x v="0"/>
    <n v="0"/>
    <n v="0"/>
    <n v="0"/>
    <n v="1"/>
    <s v="Credit Card"/>
    <n v="1"/>
    <n v="47143"/>
    <n v="0"/>
    <s v="Q3"/>
    <n v="0"/>
    <n v="5"/>
    <n v="0"/>
    <s v="California"/>
    <n v="0"/>
    <n v="0"/>
    <n v="0"/>
    <x v="25"/>
    <n v="1873.7"/>
    <x v="0"/>
    <n v="3183.64"/>
    <x v="0"/>
    <x v="33"/>
    <n v="0"/>
    <n v="0"/>
    <n v="90018"/>
    <x v="0"/>
  </r>
  <r>
    <n v="69"/>
    <n v="19"/>
    <n v="45.88"/>
    <s v="Competitor"/>
    <s v="Competitor made better offer"/>
    <x v="29"/>
    <x v="9"/>
    <n v="2482"/>
    <x v="1"/>
    <s v="United States"/>
    <x v="34"/>
    <s v="Churned"/>
    <n v="0"/>
    <n v="1"/>
    <s v="Female"/>
    <n v="1"/>
    <s v="Fiber Optic"/>
    <s v="32.961064, -117.134917"/>
    <n v="32.961064"/>
    <n v="-117.134917"/>
    <n v="0"/>
    <n v="91.7"/>
    <n v="1"/>
    <n v="0"/>
    <n v="0"/>
    <x v="0"/>
    <n v="1"/>
    <n v="1"/>
    <n v="0"/>
    <n v="0"/>
    <s v="Credit Card"/>
    <n v="1"/>
    <n v="47224"/>
    <n v="0"/>
    <s v="Q3"/>
    <n v="0"/>
    <n v="1"/>
    <n v="1"/>
    <s v="California"/>
    <n v="0"/>
    <n v="0"/>
    <n v="0"/>
    <x v="26"/>
    <n v="2758.15"/>
    <x v="0"/>
    <n v="1376.4"/>
    <x v="0"/>
    <x v="34"/>
    <n v="0"/>
    <n v="1"/>
    <n v="92129"/>
    <x v="1"/>
  </r>
  <r>
    <n v="35"/>
    <n v="56"/>
    <n v="12.96"/>
    <s v="Active User"/>
    <s v="Active User"/>
    <x v="30"/>
    <x v="33"/>
    <n v="4480"/>
    <x v="0"/>
    <s v="United States"/>
    <x v="35"/>
    <s v="Stayed"/>
    <n v="1"/>
    <n v="1"/>
    <s v="Female"/>
    <n v="1"/>
    <s v="DSL"/>
    <s v="38.489273, -120.891614"/>
    <n v="38.489272999999997"/>
    <n v="-120.891614"/>
    <n v="1"/>
    <n v="80.45"/>
    <n v="0"/>
    <n v="3"/>
    <n v="3"/>
    <x v="0"/>
    <n v="0"/>
    <n v="1"/>
    <n v="1"/>
    <n v="1"/>
    <s v="Bank Withdrawal"/>
    <n v="1"/>
    <n v="2220"/>
    <n v="1"/>
    <s v="Q3"/>
    <n v="1"/>
    <n v="3"/>
    <n v="0"/>
    <s v="California"/>
    <n v="1"/>
    <n v="1"/>
    <n v="1"/>
    <x v="8"/>
    <n v="5886.85"/>
    <x v="0"/>
    <n v="933.12"/>
    <x v="0"/>
    <x v="35"/>
    <n v="0"/>
    <n v="1"/>
    <n v="95669"/>
    <x v="0"/>
  </r>
  <r>
    <n v="37"/>
    <n v="14"/>
    <n v="2.72"/>
    <s v="Active User"/>
    <s v="Active User"/>
    <x v="31"/>
    <x v="34"/>
    <n v="2388"/>
    <x v="1"/>
    <s v="United States"/>
    <x v="36"/>
    <s v="Joined"/>
    <n v="0"/>
    <n v="0"/>
    <s v="Male"/>
    <n v="1"/>
    <s v="Fiber Optic"/>
    <s v="38.33788, -120.954202"/>
    <n v="38.337879999999998"/>
    <n v="-120.954202"/>
    <n v="0"/>
    <n v="70.7"/>
    <n v="0"/>
    <n v="0"/>
    <n v="0"/>
    <x v="2"/>
    <n v="0"/>
    <n v="0"/>
    <n v="0"/>
    <n v="0"/>
    <s v="Credit Card"/>
    <n v="1"/>
    <n v="9752"/>
    <n v="0"/>
    <s v="Q3"/>
    <n v="0"/>
    <n v="4"/>
    <n v="0"/>
    <s v="California"/>
    <n v="0"/>
    <n v="0"/>
    <n v="0"/>
    <x v="9"/>
    <n v="129.19999999999999"/>
    <x v="2"/>
    <n v="5.44"/>
    <x v="0"/>
    <x v="36"/>
    <n v="0"/>
    <n v="0"/>
    <n v="95640"/>
    <x v="0"/>
  </r>
  <r>
    <n v="60"/>
    <n v="0"/>
    <n v="18.64"/>
    <s v="Active User"/>
    <s v="Active User"/>
    <x v="32"/>
    <x v="35"/>
    <n v="3828"/>
    <x v="0"/>
    <s v="United States"/>
    <x v="37"/>
    <s v="Stayed"/>
    <n v="1"/>
    <n v="0"/>
    <s v="Female"/>
    <n v="0"/>
    <s v="No Internet Service"/>
    <s v="41.444606, -123.471895"/>
    <n v="41.444606"/>
    <n v="-123.471895"/>
    <n v="1"/>
    <n v="20.2"/>
    <n v="0"/>
    <n v="2"/>
    <n v="6"/>
    <x v="1"/>
    <n v="0"/>
    <n v="0"/>
    <n v="0"/>
    <n v="1"/>
    <s v="Bank Withdrawal"/>
    <n v="1"/>
    <n v="202"/>
    <n v="0"/>
    <s v="Q3"/>
    <n v="1"/>
    <n v="5"/>
    <n v="0"/>
    <s v="California"/>
    <n v="0"/>
    <n v="0"/>
    <n v="0"/>
    <x v="27"/>
    <n v="1027.25"/>
    <x v="0"/>
    <n v="894.72"/>
    <x v="0"/>
    <x v="37"/>
    <n v="0"/>
    <n v="0"/>
    <n v="95568"/>
    <x v="0"/>
  </r>
  <r>
    <n v="39"/>
    <n v="6"/>
    <n v="14.07"/>
    <s v="Attitude"/>
    <s v="Attitude of service provider"/>
    <x v="33"/>
    <x v="36"/>
    <n v="2187"/>
    <x v="1"/>
    <s v="United States"/>
    <x v="38"/>
    <s v="Churned"/>
    <n v="0"/>
    <n v="0"/>
    <s v="Female"/>
    <n v="1"/>
    <s v="Fiber Optic"/>
    <s v="37.171727, -122.142961"/>
    <n v="37.171726999999997"/>
    <n v="-122.142961"/>
    <n v="0"/>
    <n v="85.7"/>
    <n v="1"/>
    <n v="0"/>
    <n v="0"/>
    <x v="0"/>
    <n v="0"/>
    <n v="0"/>
    <n v="1"/>
    <n v="0"/>
    <s v="Bank Withdrawal"/>
    <n v="1"/>
    <n v="10520"/>
    <n v="0"/>
    <s v="Q3"/>
    <n v="0"/>
    <n v="2"/>
    <n v="0"/>
    <s v="California"/>
    <n v="1"/>
    <n v="1"/>
    <n v="0"/>
    <x v="9"/>
    <n v="169.8"/>
    <x v="0"/>
    <n v="28.14"/>
    <x v="0"/>
    <x v="38"/>
    <n v="0"/>
    <n v="1"/>
    <n v="95006"/>
    <x v="1"/>
  </r>
  <r>
    <n v="35"/>
    <n v="13"/>
    <n v="22.33"/>
    <s v="Other"/>
    <s v="Don't know"/>
    <x v="23"/>
    <x v="32"/>
    <n v="2039"/>
    <x v="1"/>
    <s v="United States"/>
    <x v="39"/>
    <s v="Churned"/>
    <n v="0"/>
    <n v="0"/>
    <s v="Female"/>
    <n v="1"/>
    <s v="DSL"/>
    <s v="34.002642, -118.287596"/>
    <n v="34.002642000000002"/>
    <n v="-118.28759599999999"/>
    <n v="1"/>
    <n v="60.05"/>
    <n v="1"/>
    <n v="0"/>
    <n v="1"/>
    <x v="0"/>
    <n v="1"/>
    <n v="0"/>
    <n v="1"/>
    <n v="1"/>
    <s v="Bank Withdrawal"/>
    <n v="1"/>
    <n v="56709"/>
    <n v="1"/>
    <s v="Q3"/>
    <n v="1"/>
    <n v="2"/>
    <n v="0"/>
    <s v="California"/>
    <n v="0"/>
    <n v="0"/>
    <n v="0"/>
    <x v="28"/>
    <n v="1616.15"/>
    <x v="0"/>
    <n v="580.58000000000004"/>
    <x v="0"/>
    <x v="39"/>
    <n v="0"/>
    <n v="1"/>
    <n v="90037"/>
    <x v="1"/>
  </r>
  <r>
    <n v="20"/>
    <n v="27"/>
    <n v="26.63"/>
    <s v="Active User"/>
    <s v="Active User"/>
    <x v="34"/>
    <x v="37"/>
    <n v="5611"/>
    <x v="1"/>
    <s v="United States"/>
    <x v="40"/>
    <s v="Stayed"/>
    <n v="1"/>
    <n v="0"/>
    <s v="Male"/>
    <n v="1"/>
    <s v="DSL"/>
    <s v="38.834469, -122.127193"/>
    <n v="38.834468999999999"/>
    <n v="-122.12719300000001"/>
    <n v="0"/>
    <n v="44"/>
    <n v="0"/>
    <n v="1"/>
    <n v="0"/>
    <x v="4"/>
    <n v="0"/>
    <n v="0"/>
    <n v="0"/>
    <n v="0"/>
    <s v="Credit Card"/>
    <n v="1"/>
    <n v="2756"/>
    <n v="0"/>
    <s v="Q3"/>
    <n v="0"/>
    <n v="3"/>
    <n v="0"/>
    <s v="California"/>
    <n v="0"/>
    <n v="1"/>
    <n v="0"/>
    <x v="29"/>
    <n v="659.35"/>
    <x v="0"/>
    <n v="346.19"/>
    <x v="0"/>
    <x v="40"/>
    <n v="1"/>
    <n v="1"/>
    <n v="95627"/>
    <x v="0"/>
  </r>
  <r>
    <n v="59"/>
    <n v="76"/>
    <n v="29.5"/>
    <s v="Active User"/>
    <s v="Active User"/>
    <x v="27"/>
    <x v="38"/>
    <n v="6123"/>
    <x v="2"/>
    <s v="United States"/>
    <x v="41"/>
    <s v="Stayed"/>
    <n v="1"/>
    <n v="1"/>
    <s v="Male"/>
    <n v="1"/>
    <s v="DSL"/>
    <s v="38.517295, -121.439819"/>
    <n v="38.517294999999997"/>
    <n v="-121.439819"/>
    <n v="1"/>
    <n v="75.099999999999994"/>
    <n v="0"/>
    <n v="3"/>
    <n v="0"/>
    <x v="3"/>
    <n v="1"/>
    <n v="1"/>
    <n v="1"/>
    <n v="1"/>
    <s v="Bank Withdrawal"/>
    <n v="1"/>
    <n v="30580"/>
    <n v="1"/>
    <s v="Q3"/>
    <n v="0"/>
    <n v="4"/>
    <n v="0"/>
    <s v="California"/>
    <n v="0"/>
    <n v="0"/>
    <n v="1"/>
    <x v="30"/>
    <n v="5013"/>
    <x v="0"/>
    <n v="1947"/>
    <x v="0"/>
    <x v="41"/>
    <n v="0"/>
    <n v="1"/>
    <n v="95824"/>
    <x v="0"/>
  </r>
  <r>
    <n v="27"/>
    <n v="0"/>
    <n v="43.5"/>
    <s v="Active User"/>
    <s v="Active User"/>
    <x v="10"/>
    <x v="39"/>
    <n v="3854"/>
    <x v="1"/>
    <s v="United States"/>
    <x v="42"/>
    <s v="Stayed"/>
    <n v="0"/>
    <n v="0"/>
    <s v="Male"/>
    <n v="0"/>
    <s v="No Internet Service"/>
    <s v="33.849263, -116.382778"/>
    <n v="33.849263000000001"/>
    <n v="-116.382778"/>
    <n v="0"/>
    <n v="19.899999999999999"/>
    <n v="0"/>
    <n v="0"/>
    <n v="0"/>
    <x v="4"/>
    <n v="0"/>
    <n v="0"/>
    <n v="0"/>
    <n v="0"/>
    <s v="Credit Card"/>
    <n v="1"/>
    <n v="6242"/>
    <n v="0"/>
    <s v="Q3"/>
    <n v="0"/>
    <n v="3"/>
    <n v="0"/>
    <s v="California"/>
    <n v="0"/>
    <n v="0"/>
    <n v="0"/>
    <x v="31"/>
    <n v="283.75"/>
    <x v="0"/>
    <n v="609"/>
    <x v="0"/>
    <x v="42"/>
    <n v="1"/>
    <n v="0"/>
    <n v="92276"/>
    <x v="0"/>
  </r>
  <r>
    <n v="39"/>
    <n v="13"/>
    <n v="35.18"/>
    <s v="Competitor"/>
    <s v="Competitor had better devices"/>
    <x v="26"/>
    <x v="40"/>
    <n v="3972"/>
    <x v="1"/>
    <s v="United States"/>
    <x v="43"/>
    <s v="Churned"/>
    <n v="0"/>
    <n v="0"/>
    <s v="Female"/>
    <n v="1"/>
    <s v="Fiber Optic"/>
    <s v="34.845861, -118.885163"/>
    <n v="34.845860999999999"/>
    <n v="-118.88516300000001"/>
    <n v="1"/>
    <n v="74.75"/>
    <n v="1"/>
    <n v="0"/>
    <n v="1"/>
    <x v="2"/>
    <n v="0"/>
    <n v="0"/>
    <n v="1"/>
    <n v="1"/>
    <s v="Credit Card"/>
    <n v="1"/>
    <n v="1247"/>
    <n v="0"/>
    <s v="Q3"/>
    <n v="1"/>
    <n v="1"/>
    <n v="0"/>
    <s v="California"/>
    <n v="0"/>
    <n v="0"/>
    <n v="0"/>
    <x v="5"/>
    <n v="229.5"/>
    <x v="0"/>
    <n v="105.54"/>
    <x v="0"/>
    <x v="43"/>
    <n v="0"/>
    <n v="1"/>
    <n v="93243"/>
    <x v="1"/>
  </r>
  <r>
    <n v="63"/>
    <n v="20"/>
    <n v="27"/>
    <s v="Active User"/>
    <s v="Active User"/>
    <x v="35"/>
    <x v="41"/>
    <n v="4634"/>
    <x v="0"/>
    <s v="United States"/>
    <x v="44"/>
    <s v="Stayed"/>
    <n v="0"/>
    <n v="1"/>
    <s v="Female"/>
    <n v="1"/>
    <s v="Cable"/>
    <s v="37.504133, -122.032347"/>
    <n v="37.504133000000003"/>
    <n v="-122.032347"/>
    <n v="0"/>
    <n v="64.75"/>
    <n v="0"/>
    <n v="0"/>
    <n v="0"/>
    <x v="1"/>
    <n v="1"/>
    <n v="0"/>
    <n v="1"/>
    <n v="0"/>
    <s v="Mailed Check"/>
    <n v="1"/>
    <n v="42491"/>
    <n v="0"/>
    <s v="Q3"/>
    <n v="0"/>
    <n v="3"/>
    <n v="0"/>
    <s v="California"/>
    <n v="1"/>
    <n v="1"/>
    <n v="0"/>
    <x v="32"/>
    <n v="3617.1"/>
    <x v="0"/>
    <n v="1485"/>
    <x v="0"/>
    <x v="44"/>
    <n v="0"/>
    <n v="1"/>
    <n v="94560"/>
    <x v="0"/>
  </r>
  <r>
    <n v="71"/>
    <n v="21"/>
    <n v="0"/>
    <s v="Active User"/>
    <s v="Active User"/>
    <x v="25"/>
    <x v="42"/>
    <n v="6285"/>
    <x v="1"/>
    <s v="United States"/>
    <x v="45"/>
    <s v="Stayed"/>
    <n v="0"/>
    <n v="0"/>
    <s v="Male"/>
    <n v="1"/>
    <s v="DSL"/>
    <s v="40.160386, -120.835428"/>
    <n v="40.160386000000003"/>
    <n v="-120.83542799999999"/>
    <n v="1"/>
    <n v="29.45"/>
    <n v="0"/>
    <n v="0"/>
    <n v="1"/>
    <x v="1"/>
    <n v="1"/>
    <n v="0"/>
    <n v="1"/>
    <n v="1"/>
    <s v="Credit Card"/>
    <n v="0"/>
    <n v="2064"/>
    <n v="0"/>
    <s v="Q3"/>
    <n v="1"/>
    <n v="4"/>
    <n v="1"/>
    <s v="California"/>
    <n v="0"/>
    <n v="0"/>
    <n v="0"/>
    <x v="33"/>
    <n v="1459.35"/>
    <x v="0"/>
    <n v="0"/>
    <x v="0"/>
    <x v="45"/>
    <n v="0"/>
    <n v="1"/>
    <n v="95947"/>
    <x v="0"/>
  </r>
  <r>
    <n v="38"/>
    <n v="30"/>
    <n v="0"/>
    <s v="Active User"/>
    <s v="Active User"/>
    <x v="22"/>
    <x v="43"/>
    <n v="4507"/>
    <x v="0"/>
    <s v="United States"/>
    <x v="46"/>
    <s v="Stayed"/>
    <n v="0"/>
    <n v="1"/>
    <s v="Female"/>
    <n v="1"/>
    <s v="Cable"/>
    <s v="38.513484, -120.704613"/>
    <n v="38.513483999999998"/>
    <n v="-120.70461299999999"/>
    <n v="0"/>
    <n v="43.6"/>
    <n v="0"/>
    <n v="0"/>
    <n v="0"/>
    <x v="1"/>
    <n v="1"/>
    <n v="0"/>
    <n v="1"/>
    <n v="0"/>
    <s v="Credit Card"/>
    <n v="0"/>
    <n v="850"/>
    <n v="0"/>
    <s v="Q3"/>
    <n v="0"/>
    <n v="4"/>
    <n v="0"/>
    <s v="California"/>
    <n v="1"/>
    <n v="1"/>
    <n v="0"/>
    <x v="34"/>
    <n v="2748.7"/>
    <x v="0"/>
    <n v="0"/>
    <x v="0"/>
    <x v="46"/>
    <n v="0"/>
    <n v="1"/>
    <n v="95629"/>
    <x v="0"/>
  </r>
  <r>
    <n v="76"/>
    <n v="15"/>
    <n v="3.42"/>
    <s v="Active User"/>
    <s v="Active User"/>
    <x v="3"/>
    <x v="44"/>
    <n v="2768"/>
    <x v="0"/>
    <s v="United States"/>
    <x v="47"/>
    <s v="Stayed"/>
    <n v="0"/>
    <n v="0"/>
    <s v="Female"/>
    <n v="1"/>
    <s v="Fiber Optic"/>
    <s v="34.167926, -118.267539"/>
    <n v="34.167926000000001"/>
    <n v="-118.267539"/>
    <n v="1"/>
    <n v="83.45"/>
    <n v="0"/>
    <n v="0"/>
    <n v="0"/>
    <x v="0"/>
    <n v="0"/>
    <n v="1"/>
    <n v="1"/>
    <n v="1"/>
    <s v="Bank Withdrawal"/>
    <n v="1"/>
    <n v="21990"/>
    <n v="0"/>
    <s v="Q3"/>
    <n v="0"/>
    <n v="3"/>
    <n v="1"/>
    <s v="California"/>
    <n v="1"/>
    <n v="0"/>
    <n v="0"/>
    <x v="35"/>
    <n v="3147.15"/>
    <x v="0"/>
    <n v="129.96"/>
    <x v="3"/>
    <x v="47"/>
    <n v="0"/>
    <n v="1"/>
    <n v="91202"/>
    <x v="0"/>
  </r>
  <r>
    <n v="76"/>
    <n v="9"/>
    <n v="0"/>
    <s v="Active User"/>
    <s v="Active User"/>
    <x v="36"/>
    <x v="45"/>
    <n v="5295"/>
    <x v="0"/>
    <s v="United States"/>
    <x v="48"/>
    <s v="Stayed"/>
    <n v="0"/>
    <n v="1"/>
    <s v="Male"/>
    <n v="1"/>
    <s v="DSL"/>
    <s v="38.809175, -121.171375"/>
    <n v="38.809175000000003"/>
    <n v="-121.171375"/>
    <n v="1"/>
    <n v="64.45"/>
    <n v="0"/>
    <n v="0"/>
    <n v="9"/>
    <x v="0"/>
    <n v="1"/>
    <n v="1"/>
    <n v="1"/>
    <n v="1"/>
    <s v="Credit Card"/>
    <n v="0"/>
    <n v="11191"/>
    <n v="1"/>
    <s v="Q3"/>
    <n v="1"/>
    <n v="5"/>
    <n v="1"/>
    <s v="California"/>
    <n v="1"/>
    <n v="1"/>
    <n v="1"/>
    <x v="8"/>
    <n v="4641.1000000000004"/>
    <x v="0"/>
    <n v="0"/>
    <x v="0"/>
    <x v="48"/>
    <n v="0"/>
    <n v="1"/>
    <n v="95650"/>
    <x v="0"/>
  </r>
  <r>
    <n v="62"/>
    <n v="20"/>
    <n v="44"/>
    <s v="Active User"/>
    <s v="Active User"/>
    <x v="16"/>
    <x v="46"/>
    <n v="6202"/>
    <x v="0"/>
    <s v="United States"/>
    <x v="49"/>
    <s v="Stayed"/>
    <n v="1"/>
    <n v="0"/>
    <s v="Male"/>
    <n v="1"/>
    <s v="Fiber Optic"/>
    <s v="34.183286, -117.221722"/>
    <n v="34.183286000000003"/>
    <n v="-117.221722"/>
    <n v="1"/>
    <n v="84.5"/>
    <n v="1"/>
    <n v="2"/>
    <n v="4"/>
    <x v="3"/>
    <n v="0"/>
    <n v="0"/>
    <n v="1"/>
    <n v="1"/>
    <s v="Credit Card"/>
    <n v="1"/>
    <n v="53636"/>
    <n v="0"/>
    <s v="Q3"/>
    <n v="1"/>
    <n v="5"/>
    <n v="0"/>
    <s v="California"/>
    <n v="1"/>
    <n v="1"/>
    <n v="0"/>
    <x v="8"/>
    <n v="6130.85"/>
    <x v="0"/>
    <n v="3168"/>
    <x v="0"/>
    <x v="49"/>
    <n v="0"/>
    <n v="1"/>
    <n v="92404"/>
    <x v="0"/>
  </r>
  <r>
    <n v="44"/>
    <n v="0"/>
    <n v="10.83"/>
    <s v="Active User"/>
    <s v="Active User"/>
    <x v="15"/>
    <x v="47"/>
    <n v="5946"/>
    <x v="0"/>
    <s v="United States"/>
    <x v="50"/>
    <s v="Stayed"/>
    <n v="0"/>
    <n v="0"/>
    <s v="Female"/>
    <n v="0"/>
    <s v="No Internet Service"/>
    <s v="33.873395, -118.37019"/>
    <n v="33.873395000000002"/>
    <n v="-118.37018999999999"/>
    <n v="0"/>
    <n v="20.5"/>
    <n v="0"/>
    <n v="0"/>
    <n v="0"/>
    <x v="1"/>
    <n v="0"/>
    <n v="0"/>
    <n v="1"/>
    <n v="0"/>
    <s v="Credit Card"/>
    <n v="1"/>
    <n v="37322"/>
    <n v="0"/>
    <s v="Q3"/>
    <n v="0"/>
    <n v="5"/>
    <n v="0"/>
    <s v="California"/>
    <n v="0"/>
    <n v="0"/>
    <n v="0"/>
    <x v="36"/>
    <n v="1035.7"/>
    <x v="0"/>
    <n v="584.82000000000005"/>
    <x v="0"/>
    <x v="50"/>
    <n v="0"/>
    <n v="0"/>
    <n v="90278"/>
    <x v="0"/>
  </r>
  <r>
    <n v="74"/>
    <n v="4"/>
    <n v="46.5"/>
    <s v="Dissatisfaction"/>
    <s v="Limited range of services"/>
    <x v="37"/>
    <x v="48"/>
    <n v="4990"/>
    <x v="1"/>
    <s v="United States"/>
    <x v="51"/>
    <s v="Churned"/>
    <n v="0"/>
    <n v="0"/>
    <s v="Male"/>
    <n v="1"/>
    <s v="Cable"/>
    <s v="39.884395, -122.587513"/>
    <n v="39.884394999999998"/>
    <n v="-122.587513"/>
    <n v="1"/>
    <n v="86.65"/>
    <n v="1"/>
    <n v="0"/>
    <n v="2"/>
    <x v="0"/>
    <n v="0"/>
    <n v="0"/>
    <n v="1"/>
    <n v="1"/>
    <s v="Bank Withdrawal"/>
    <n v="1"/>
    <n v="263"/>
    <n v="0"/>
    <s v="Q3"/>
    <n v="1"/>
    <n v="1"/>
    <n v="1"/>
    <s v="California"/>
    <n v="1"/>
    <n v="0"/>
    <n v="0"/>
    <x v="37"/>
    <n v="856.65"/>
    <x v="0"/>
    <n v="465"/>
    <x v="0"/>
    <x v="51"/>
    <n v="0"/>
    <n v="1"/>
    <n v="96074"/>
    <x v="1"/>
  </r>
  <r>
    <n v="66"/>
    <n v="28"/>
    <n v="45.37"/>
    <s v="Active User"/>
    <s v="Active User"/>
    <x v="27"/>
    <x v="49"/>
    <n v="6019"/>
    <x v="2"/>
    <s v="United States"/>
    <x v="52"/>
    <s v="Stayed"/>
    <n v="0"/>
    <n v="0"/>
    <s v="Female"/>
    <n v="1"/>
    <s v="Fiber Optic"/>
    <s v="38.784329, -121.373245"/>
    <n v="38.784329"/>
    <n v="-121.373245"/>
    <n v="1"/>
    <n v="97.8"/>
    <n v="1"/>
    <n v="0"/>
    <n v="5"/>
    <x v="1"/>
    <n v="1"/>
    <n v="0"/>
    <n v="1"/>
    <n v="1"/>
    <s v="Bank Withdrawal"/>
    <n v="1"/>
    <n v="25418"/>
    <n v="0"/>
    <s v="Q3"/>
    <n v="1"/>
    <n v="3"/>
    <n v="1"/>
    <s v="California"/>
    <n v="1"/>
    <n v="0"/>
    <n v="1"/>
    <x v="4"/>
    <n v="5458.8"/>
    <x v="0"/>
    <n v="2631.46"/>
    <x v="0"/>
    <x v="52"/>
    <n v="0"/>
    <n v="1"/>
    <n v="95747"/>
    <x v="0"/>
  </r>
  <r>
    <n v="33"/>
    <n v="10"/>
    <n v="33.82"/>
    <s v="Active User"/>
    <s v="Active User"/>
    <x v="8"/>
    <x v="49"/>
    <n v="5870"/>
    <x v="2"/>
    <s v="United States"/>
    <x v="53"/>
    <s v="Stayed"/>
    <n v="1"/>
    <n v="1"/>
    <s v="Male"/>
    <n v="1"/>
    <s v="Fiber Optic"/>
    <s v="38.759751, -121.288545"/>
    <n v="38.759751000000001"/>
    <n v="-121.288545"/>
    <n v="1"/>
    <n v="105.05"/>
    <n v="1"/>
    <n v="2"/>
    <n v="2"/>
    <x v="0"/>
    <n v="0"/>
    <n v="0"/>
    <n v="1"/>
    <n v="1"/>
    <s v="Bank Withdrawal"/>
    <n v="1"/>
    <n v="30614"/>
    <n v="1"/>
    <s v="Q3"/>
    <n v="1"/>
    <n v="5"/>
    <n v="0"/>
    <s v="California"/>
    <n v="1"/>
    <n v="1"/>
    <n v="1"/>
    <x v="4"/>
    <n v="6004.85"/>
    <x v="0"/>
    <n v="1961.56"/>
    <x v="0"/>
    <x v="53"/>
    <n v="0"/>
    <n v="1"/>
    <n v="95678"/>
    <x v="0"/>
  </r>
  <r>
    <n v="58"/>
    <n v="21"/>
    <n v="1.88"/>
    <s v="Active User"/>
    <s v="Active User"/>
    <x v="38"/>
    <x v="9"/>
    <n v="4521"/>
    <x v="1"/>
    <s v="United States"/>
    <x v="54"/>
    <s v="Stayed"/>
    <n v="0"/>
    <n v="0"/>
    <s v="Male"/>
    <n v="1"/>
    <s v="DSL"/>
    <s v="32.76501, -117.19938"/>
    <n v="32.765009999999997"/>
    <n v="-117.19938"/>
    <n v="0"/>
    <n v="50.8"/>
    <n v="0"/>
    <n v="0"/>
    <n v="0"/>
    <x v="2"/>
    <n v="0"/>
    <n v="0"/>
    <n v="1"/>
    <n v="0"/>
    <s v="Credit Card"/>
    <n v="1"/>
    <n v="24169"/>
    <n v="1"/>
    <s v="Q3"/>
    <n v="0"/>
    <n v="5"/>
    <n v="0"/>
    <s v="California"/>
    <n v="0"/>
    <n v="0"/>
    <n v="0"/>
    <x v="24"/>
    <n v="202.3"/>
    <x v="0"/>
    <n v="7.52"/>
    <x v="0"/>
    <x v="54"/>
    <n v="0"/>
    <n v="1"/>
    <n v="92110"/>
    <x v="0"/>
  </r>
  <r>
    <n v="59"/>
    <n v="26"/>
    <n v="0"/>
    <s v="Dissatisfaction"/>
    <s v="Product dissatisfaction"/>
    <x v="39"/>
    <x v="50"/>
    <n v="5474"/>
    <x v="1"/>
    <s v="United States"/>
    <x v="55"/>
    <s v="Churned"/>
    <n v="0"/>
    <n v="1"/>
    <s v="Male"/>
    <n v="1"/>
    <s v="DSL"/>
    <s v="38.554383, -122.474773"/>
    <n v="38.554383000000001"/>
    <n v="-122.474773"/>
    <n v="0"/>
    <n v="33.5"/>
    <n v="0"/>
    <n v="0"/>
    <n v="0"/>
    <x v="4"/>
    <n v="1"/>
    <n v="0"/>
    <n v="1"/>
    <n v="0"/>
    <s v="Credit Card"/>
    <n v="0"/>
    <n v="223"/>
    <n v="0"/>
    <s v="Q3"/>
    <n v="0"/>
    <n v="2"/>
    <n v="0"/>
    <s v="California"/>
    <n v="0"/>
    <n v="0"/>
    <n v="0"/>
    <x v="38"/>
    <n v="600"/>
    <x v="0"/>
    <n v="0"/>
    <x v="0"/>
    <x v="55"/>
    <n v="0"/>
    <n v="1"/>
    <n v="94576"/>
    <x v="1"/>
  </r>
  <r>
    <n v="60"/>
    <n v="0"/>
    <n v="47.33"/>
    <s v="Active User"/>
    <s v="Active User"/>
    <x v="7"/>
    <x v="51"/>
    <n v="5448"/>
    <x v="2"/>
    <s v="United States"/>
    <x v="56"/>
    <s v="Stayed"/>
    <n v="0"/>
    <n v="0"/>
    <s v="Male"/>
    <n v="0"/>
    <s v="No Internet Service"/>
    <s v="35.28952, -116.092214"/>
    <n v="35.289520000000003"/>
    <n v="-116.092214"/>
    <n v="0"/>
    <n v="24.6"/>
    <n v="1"/>
    <n v="0"/>
    <n v="0"/>
    <x v="5"/>
    <n v="0"/>
    <n v="0"/>
    <n v="0"/>
    <n v="0"/>
    <s v="Bank Withdrawal"/>
    <n v="1"/>
    <n v="904"/>
    <n v="0"/>
    <s v="Q3"/>
    <n v="0"/>
    <n v="3"/>
    <n v="0"/>
    <s v="California"/>
    <n v="0"/>
    <n v="0"/>
    <n v="0"/>
    <x v="6"/>
    <n v="592.65"/>
    <x v="0"/>
    <n v="1135.92"/>
    <x v="0"/>
    <x v="56"/>
    <n v="0"/>
    <n v="0"/>
    <n v="92309"/>
    <x v="0"/>
  </r>
  <r>
    <n v="19"/>
    <n v="59"/>
    <n v="37.32"/>
    <s v="Active User"/>
    <s v="Active User"/>
    <x v="36"/>
    <x v="26"/>
    <n v="4081"/>
    <x v="2"/>
    <s v="United States"/>
    <x v="57"/>
    <s v="Stayed"/>
    <n v="0"/>
    <n v="1"/>
    <s v="Male"/>
    <n v="1"/>
    <s v="DSL"/>
    <s v="33.141265, -116.967221"/>
    <n v="33.141264999999997"/>
    <n v="-116.967221"/>
    <n v="0"/>
    <n v="88.8"/>
    <n v="1"/>
    <n v="0"/>
    <n v="0"/>
    <x v="3"/>
    <n v="1"/>
    <n v="1"/>
    <n v="1"/>
    <n v="0"/>
    <s v="Bank Withdrawal"/>
    <n v="1"/>
    <n v="48690"/>
    <n v="1"/>
    <s v="Q3"/>
    <n v="0"/>
    <n v="3"/>
    <n v="0"/>
    <s v="California"/>
    <n v="1"/>
    <n v="1"/>
    <n v="1"/>
    <x v="39"/>
    <n v="5903.15"/>
    <x v="0"/>
    <n v="2500.44"/>
    <x v="0"/>
    <x v="57"/>
    <n v="1"/>
    <n v="1"/>
    <n v="92027"/>
    <x v="0"/>
  </r>
  <r>
    <n v="47"/>
    <n v="26"/>
    <n v="4.34"/>
    <s v="Active User"/>
    <s v="Active User"/>
    <x v="40"/>
    <x v="52"/>
    <n v="2709"/>
    <x v="2"/>
    <s v="United States"/>
    <x v="58"/>
    <s v="Stayed"/>
    <n v="0"/>
    <n v="0"/>
    <s v="Male"/>
    <n v="1"/>
    <s v="Fiber Optic"/>
    <s v="37.902968, -119.667544"/>
    <n v="37.902968000000001"/>
    <n v="-119.66754400000001"/>
    <n v="0"/>
    <n v="104.85"/>
    <n v="1"/>
    <n v="0"/>
    <n v="0"/>
    <x v="5"/>
    <n v="1"/>
    <n v="1"/>
    <n v="1"/>
    <n v="0"/>
    <s v="Bank Withdrawal"/>
    <n v="1"/>
    <n v="3680"/>
    <n v="0"/>
    <s v="Q3"/>
    <n v="0"/>
    <n v="4"/>
    <n v="0"/>
    <s v="California"/>
    <n v="1"/>
    <n v="1"/>
    <n v="1"/>
    <x v="35"/>
    <n v="3887.25"/>
    <x v="0"/>
    <n v="164.92"/>
    <x v="0"/>
    <x v="58"/>
    <n v="0"/>
    <n v="1"/>
    <n v="95321"/>
    <x v="0"/>
  </r>
  <r>
    <n v="54"/>
    <n v="0"/>
    <n v="15.51"/>
    <s v="Dissatisfaction"/>
    <s v="Limited range of services"/>
    <x v="29"/>
    <x v="53"/>
    <n v="5527"/>
    <x v="1"/>
    <s v="United States"/>
    <x v="59"/>
    <s v="Churned"/>
    <n v="0"/>
    <n v="0"/>
    <s v="Female"/>
    <n v="0"/>
    <s v="No Internet Service"/>
    <s v="34.150354, -118.518292"/>
    <n v="34.150354"/>
    <n v="-118.518292"/>
    <n v="0"/>
    <n v="20.9"/>
    <n v="0"/>
    <n v="0"/>
    <n v="0"/>
    <x v="2"/>
    <n v="0"/>
    <n v="0"/>
    <n v="0"/>
    <n v="0"/>
    <s v="Credit Card"/>
    <n v="1"/>
    <n v="27614"/>
    <n v="0"/>
    <s v="Q3"/>
    <n v="0"/>
    <n v="3"/>
    <n v="0"/>
    <s v="California"/>
    <n v="0"/>
    <n v="0"/>
    <n v="0"/>
    <x v="16"/>
    <n v="20.9"/>
    <x v="0"/>
    <n v="15.51"/>
    <x v="0"/>
    <x v="59"/>
    <n v="0"/>
    <n v="0"/>
    <n v="91316"/>
    <x v="1"/>
  </r>
  <r>
    <n v="56"/>
    <n v="30"/>
    <n v="29.29"/>
    <s v="Active User"/>
    <s v="Active User"/>
    <x v="41"/>
    <x v="54"/>
    <n v="5219"/>
    <x v="0"/>
    <s v="United States"/>
    <x v="60"/>
    <s v="Stayed"/>
    <n v="0"/>
    <n v="1"/>
    <s v="Male"/>
    <n v="1"/>
    <s v="DSL"/>
    <s v="36.594542, -119.905245"/>
    <n v="36.594541999999997"/>
    <n v="-119.90524499999999"/>
    <n v="1"/>
    <n v="82.3"/>
    <n v="1"/>
    <n v="0"/>
    <n v="1"/>
    <x v="3"/>
    <n v="1"/>
    <n v="1"/>
    <n v="1"/>
    <n v="1"/>
    <s v="Bank Withdrawal"/>
    <n v="1"/>
    <n v="265"/>
    <n v="1"/>
    <s v="Q3"/>
    <n v="1"/>
    <n v="3"/>
    <n v="0"/>
    <s v="California"/>
    <n v="1"/>
    <n v="1"/>
    <n v="0"/>
    <x v="8"/>
    <n v="5980.55"/>
    <x v="4"/>
    <n v="2108.88"/>
    <x v="0"/>
    <x v="60"/>
    <n v="0"/>
    <n v="0"/>
    <n v="93652"/>
    <x v="0"/>
  </r>
  <r>
    <n v="63"/>
    <n v="3"/>
    <n v="44.73"/>
    <s v="Competitor"/>
    <s v="Competitor made better offer"/>
    <x v="8"/>
    <x v="55"/>
    <n v="5861"/>
    <x v="1"/>
    <s v="United States"/>
    <x v="61"/>
    <s v="Churned"/>
    <n v="0"/>
    <n v="0"/>
    <s v="Male"/>
    <n v="1"/>
    <s v="Fiber Optic"/>
    <s v="33.362575, -117.299644"/>
    <n v="33.362575"/>
    <n v="-117.299644"/>
    <n v="1"/>
    <n v="74.599999999999994"/>
    <n v="1"/>
    <n v="0"/>
    <n v="1"/>
    <x v="2"/>
    <n v="0"/>
    <n v="0"/>
    <n v="1"/>
    <n v="1"/>
    <s v="Bank Withdrawal"/>
    <n v="1"/>
    <n v="42239"/>
    <n v="0"/>
    <s v="Q3"/>
    <n v="1"/>
    <n v="1"/>
    <n v="0"/>
    <s v="California"/>
    <n v="0"/>
    <n v="0"/>
    <n v="0"/>
    <x v="16"/>
    <n v="74.599999999999994"/>
    <x v="0"/>
    <n v="44.73"/>
    <x v="0"/>
    <x v="61"/>
    <n v="0"/>
    <n v="1"/>
    <n v="92028"/>
    <x v="1"/>
  </r>
  <r>
    <n v="63"/>
    <n v="10"/>
    <n v="20.13"/>
    <s v="Active User"/>
    <s v="Active User"/>
    <x v="7"/>
    <x v="0"/>
    <n v="5056"/>
    <x v="1"/>
    <s v="United States"/>
    <x v="62"/>
    <s v="Stayed"/>
    <n v="1"/>
    <n v="0"/>
    <s v="Female"/>
    <n v="1"/>
    <s v="DSL"/>
    <s v="37.556094, -122.272437"/>
    <n v="37.556094000000002"/>
    <n v="-122.272437"/>
    <n v="0"/>
    <n v="64.099999999999994"/>
    <n v="0"/>
    <n v="1"/>
    <n v="0"/>
    <x v="0"/>
    <n v="0"/>
    <n v="1"/>
    <n v="1"/>
    <n v="0"/>
    <s v="Credit Card"/>
    <n v="1"/>
    <n v="31882"/>
    <n v="1"/>
    <s v="Q3"/>
    <n v="0"/>
    <n v="3"/>
    <n v="0"/>
    <s v="California"/>
    <n v="0"/>
    <n v="0"/>
    <n v="1"/>
    <x v="40"/>
    <n v="2460.35"/>
    <x v="0"/>
    <n v="805.2"/>
    <x v="0"/>
    <x v="62"/>
    <n v="0"/>
    <n v="1"/>
    <n v="94404"/>
    <x v="0"/>
  </r>
  <r>
    <n v="58"/>
    <n v="57"/>
    <n v="0"/>
    <s v="Active User"/>
    <s v="Active User"/>
    <x v="1"/>
    <x v="56"/>
    <n v="2898"/>
    <x v="0"/>
    <s v="United States"/>
    <x v="63"/>
    <s v="Stayed"/>
    <n v="1"/>
    <n v="0"/>
    <s v="Male"/>
    <n v="1"/>
    <s v="DSL"/>
    <s v="40.336392, -122.448533"/>
    <n v="40.336391999999996"/>
    <n v="-122.448533"/>
    <n v="1"/>
    <n v="40.549999999999997"/>
    <n v="0"/>
    <n v="3"/>
    <n v="0"/>
    <x v="0"/>
    <n v="1"/>
    <n v="1"/>
    <n v="0"/>
    <n v="1"/>
    <s v="Credit Card"/>
    <n v="0"/>
    <n v="12348"/>
    <n v="1"/>
    <s v="Q3"/>
    <n v="0"/>
    <n v="3"/>
    <n v="0"/>
    <s v="California"/>
    <n v="0"/>
    <n v="0"/>
    <n v="0"/>
    <x v="29"/>
    <n v="590.35"/>
    <x v="0"/>
    <n v="0"/>
    <x v="0"/>
    <x v="63"/>
    <n v="0"/>
    <n v="1"/>
    <n v="96022"/>
    <x v="0"/>
  </r>
  <r>
    <n v="26"/>
    <n v="85"/>
    <n v="21.45"/>
    <s v="Active User"/>
    <s v="Active User"/>
    <x v="42"/>
    <x v="57"/>
    <n v="4908"/>
    <x v="2"/>
    <s v="United States"/>
    <x v="64"/>
    <s v="Stayed"/>
    <n v="0"/>
    <n v="1"/>
    <s v="Male"/>
    <n v="1"/>
    <s v="Fiber Optic"/>
    <s v="38.113533, -122.11926"/>
    <n v="38.113532999999997"/>
    <n v="-122.11926"/>
    <n v="0"/>
    <n v="104.5"/>
    <n v="1"/>
    <n v="0"/>
    <n v="0"/>
    <x v="0"/>
    <n v="1"/>
    <n v="1"/>
    <n v="0"/>
    <n v="0"/>
    <s v="Credit Card"/>
    <n v="1"/>
    <n v="25578"/>
    <n v="1"/>
    <s v="Q3"/>
    <n v="0"/>
    <n v="4"/>
    <n v="0"/>
    <s v="California"/>
    <n v="0"/>
    <n v="0"/>
    <n v="1"/>
    <x v="7"/>
    <n v="6590.8"/>
    <x v="0"/>
    <n v="1351.35"/>
    <x v="0"/>
    <x v="64"/>
    <n v="1"/>
    <n v="1"/>
    <n v="94510"/>
    <x v="0"/>
  </r>
  <r>
    <n v="68"/>
    <n v="13"/>
    <n v="15.82"/>
    <s v="Active User"/>
    <s v="Active User"/>
    <x v="23"/>
    <x v="58"/>
    <n v="4032"/>
    <x v="0"/>
    <s v="United States"/>
    <x v="65"/>
    <s v="Stayed"/>
    <n v="0"/>
    <n v="1"/>
    <s v="Female"/>
    <n v="1"/>
    <s v="DSL"/>
    <s v="39.657228, -121.37778"/>
    <n v="39.657228000000003"/>
    <n v="-121.37778"/>
    <n v="1"/>
    <n v="78.45"/>
    <n v="1"/>
    <n v="0"/>
    <n v="10"/>
    <x v="0"/>
    <n v="1"/>
    <n v="1"/>
    <n v="0"/>
    <n v="1"/>
    <s v="Bank Withdrawal"/>
    <n v="1"/>
    <n v="1279"/>
    <n v="1"/>
    <s v="Q3"/>
    <n v="1"/>
    <n v="3"/>
    <n v="1"/>
    <s v="California"/>
    <n v="1"/>
    <n v="1"/>
    <n v="0"/>
    <x v="8"/>
    <n v="5682.25"/>
    <x v="0"/>
    <n v="1139.04"/>
    <x v="0"/>
    <x v="65"/>
    <n v="0"/>
    <n v="1"/>
    <n v="95916"/>
    <x v="0"/>
  </r>
  <r>
    <n v="33"/>
    <n v="20"/>
    <n v="43.14"/>
    <s v="Active User"/>
    <s v="Active User"/>
    <x v="18"/>
    <x v="59"/>
    <n v="6183"/>
    <x v="1"/>
    <s v="United States"/>
    <x v="66"/>
    <s v="Stayed"/>
    <n v="0"/>
    <n v="1"/>
    <s v="Female"/>
    <n v="1"/>
    <s v="Fiber Optic"/>
    <s v="36.525703, -120.952122"/>
    <n v="36.525703"/>
    <n v="-120.952122"/>
    <n v="0"/>
    <n v="103.1"/>
    <n v="1"/>
    <n v="0"/>
    <n v="0"/>
    <x v="3"/>
    <n v="1"/>
    <n v="1"/>
    <n v="1"/>
    <n v="0"/>
    <s v="Bank Withdrawal"/>
    <n v="1"/>
    <n v="813"/>
    <n v="1"/>
    <s v="Q3"/>
    <n v="0"/>
    <n v="3"/>
    <n v="0"/>
    <s v="California"/>
    <n v="1"/>
    <n v="1"/>
    <n v="0"/>
    <x v="30"/>
    <n v="6595"/>
    <x v="0"/>
    <n v="2847.24"/>
    <x v="0"/>
    <x v="66"/>
    <n v="0"/>
    <n v="1"/>
    <n v="95043"/>
    <x v="0"/>
  </r>
  <r>
    <n v="49"/>
    <n v="28"/>
    <n v="0"/>
    <s v="Active User"/>
    <s v="Active User"/>
    <x v="43"/>
    <x v="60"/>
    <n v="4051"/>
    <x v="0"/>
    <s v="United States"/>
    <x v="67"/>
    <s v="Stayed"/>
    <n v="1"/>
    <n v="1"/>
    <s v="Male"/>
    <n v="1"/>
    <s v="DSL"/>
    <s v="39.075694, -121.70606"/>
    <n v="39.075693999999999"/>
    <n v="-121.70605999999999"/>
    <n v="1"/>
    <n v="54.65"/>
    <n v="0"/>
    <n v="3"/>
    <n v="0"/>
    <x v="0"/>
    <n v="0"/>
    <n v="0"/>
    <n v="0"/>
    <n v="1"/>
    <s v="Bank Withdrawal"/>
    <n v="0"/>
    <n v="27786"/>
    <n v="1"/>
    <s v="Q3"/>
    <n v="0"/>
    <n v="5"/>
    <n v="0"/>
    <s v="California"/>
    <n v="1"/>
    <n v="1"/>
    <n v="1"/>
    <x v="30"/>
    <n v="3632"/>
    <x v="0"/>
    <n v="0"/>
    <x v="4"/>
    <x v="67"/>
    <n v="0"/>
    <n v="1"/>
    <n v="95993"/>
    <x v="0"/>
  </r>
  <r>
    <n v="58"/>
    <n v="7"/>
    <n v="0"/>
    <s v="Active User"/>
    <s v="Active User"/>
    <x v="44"/>
    <x v="61"/>
    <n v="3100"/>
    <x v="0"/>
    <s v="United States"/>
    <x v="68"/>
    <s v="Stayed"/>
    <n v="0"/>
    <n v="1"/>
    <s v="Female"/>
    <n v="1"/>
    <s v="DSL"/>
    <s v="33.719221, -118.073596"/>
    <n v="33.719220999999997"/>
    <n v="-118.07359599999999"/>
    <n v="0"/>
    <n v="49.85"/>
    <n v="0"/>
    <n v="0"/>
    <n v="0"/>
    <x v="4"/>
    <n v="0"/>
    <n v="1"/>
    <n v="0"/>
    <n v="0"/>
    <s v="Credit Card"/>
    <n v="0"/>
    <n v="1107"/>
    <n v="1"/>
    <s v="Q3"/>
    <n v="0"/>
    <n v="3"/>
    <n v="0"/>
    <s v="California"/>
    <n v="1"/>
    <n v="1"/>
    <n v="0"/>
    <x v="20"/>
    <n v="552.1"/>
    <x v="0"/>
    <n v="0"/>
    <x v="0"/>
    <x v="68"/>
    <n v="0"/>
    <n v="1"/>
    <n v="90742"/>
    <x v="0"/>
  </r>
  <r>
    <n v="20"/>
    <n v="85"/>
    <n v="42.59"/>
    <s v="Active User"/>
    <s v="Active User"/>
    <x v="31"/>
    <x v="62"/>
    <n v="5816"/>
    <x v="0"/>
    <s v="United States"/>
    <x v="69"/>
    <s v="Stayed"/>
    <n v="0"/>
    <n v="1"/>
    <s v="Male"/>
    <n v="1"/>
    <s v="DSL"/>
    <s v="35.559617, -118.925185"/>
    <n v="35.559617000000003"/>
    <n v="-118.925185"/>
    <n v="0"/>
    <n v="71.900000000000006"/>
    <n v="1"/>
    <n v="0"/>
    <n v="0"/>
    <x v="1"/>
    <n v="0"/>
    <n v="1"/>
    <n v="1"/>
    <n v="0"/>
    <s v="Bank Withdrawal"/>
    <n v="1"/>
    <n v="44915"/>
    <n v="1"/>
    <s v="Q3"/>
    <n v="0"/>
    <n v="4"/>
    <n v="0"/>
    <s v="California"/>
    <n v="1"/>
    <n v="1"/>
    <n v="0"/>
    <x v="7"/>
    <n v="4479.2"/>
    <x v="0"/>
    <n v="2683.17"/>
    <x v="0"/>
    <x v="69"/>
    <n v="1"/>
    <n v="1"/>
    <n v="93308"/>
    <x v="0"/>
  </r>
  <r>
    <n v="42"/>
    <n v="27"/>
    <n v="38.53"/>
    <s v="Active User"/>
    <s v="Active User"/>
    <x v="34"/>
    <x v="63"/>
    <n v="3972"/>
    <x v="0"/>
    <s v="United States"/>
    <x v="70"/>
    <s v="Stayed"/>
    <n v="0"/>
    <n v="1"/>
    <s v="Female"/>
    <n v="1"/>
    <s v="DSL"/>
    <s v="33.323705, -116.626907"/>
    <n v="33.323704999999997"/>
    <n v="-116.626907"/>
    <n v="1"/>
    <n v="78.8"/>
    <n v="0"/>
    <n v="0"/>
    <n v="1"/>
    <x v="0"/>
    <n v="0"/>
    <n v="1"/>
    <n v="1"/>
    <n v="1"/>
    <s v="Bank Withdrawal"/>
    <n v="1"/>
    <n v="1205"/>
    <n v="1"/>
    <s v="Q3"/>
    <n v="1"/>
    <n v="4"/>
    <n v="0"/>
    <s v="California"/>
    <n v="1"/>
    <n v="1"/>
    <n v="1"/>
    <x v="41"/>
    <n v="3460.3"/>
    <x v="0"/>
    <n v="1656.79"/>
    <x v="5"/>
    <x v="70"/>
    <n v="0"/>
    <n v="1"/>
    <n v="92086"/>
    <x v="0"/>
  </r>
  <r>
    <n v="30"/>
    <n v="59"/>
    <n v="31.67"/>
    <s v="Dissatisfaction"/>
    <s v="Network reliability"/>
    <x v="45"/>
    <x v="64"/>
    <n v="4533"/>
    <x v="1"/>
    <s v="United States"/>
    <x v="71"/>
    <s v="Churned"/>
    <n v="0"/>
    <n v="1"/>
    <s v="Male"/>
    <n v="1"/>
    <s v="Cable"/>
    <s v="37.990574, -120.261821"/>
    <n v="37.990574000000002"/>
    <n v="-120.261821"/>
    <n v="1"/>
    <n v="79.349999999999994"/>
    <n v="1"/>
    <n v="0"/>
    <n v="1"/>
    <x v="0"/>
    <n v="0"/>
    <n v="0"/>
    <n v="1"/>
    <n v="1"/>
    <s v="Bank Withdrawal"/>
    <n v="1"/>
    <n v="1519"/>
    <n v="0"/>
    <s v="Q3"/>
    <n v="1"/>
    <n v="3"/>
    <n v="0"/>
    <s v="California"/>
    <n v="0"/>
    <n v="0"/>
    <n v="0"/>
    <x v="23"/>
    <n v="661.25"/>
    <x v="2"/>
    <n v="285.02999999999997"/>
    <x v="0"/>
    <x v="71"/>
    <n v="0"/>
    <n v="0"/>
    <n v="95372"/>
    <x v="1"/>
  </r>
  <r>
    <n v="50"/>
    <n v="12"/>
    <n v="13.69"/>
    <s v="Active User"/>
    <s v="Active User"/>
    <x v="46"/>
    <x v="65"/>
    <n v="2886"/>
    <x v="2"/>
    <s v="United States"/>
    <x v="72"/>
    <s v="Stayed"/>
    <n v="0"/>
    <n v="0"/>
    <s v="Male"/>
    <n v="1"/>
    <s v="Fiber Optic"/>
    <s v="38.672638, -121.147403"/>
    <n v="38.672637999999999"/>
    <n v="-121.147403"/>
    <n v="0"/>
    <n v="91.25"/>
    <n v="0"/>
    <n v="0"/>
    <n v="0"/>
    <x v="5"/>
    <n v="1"/>
    <n v="0"/>
    <n v="1"/>
    <n v="0"/>
    <s v="Bank Withdrawal"/>
    <n v="1"/>
    <n v="51855"/>
    <n v="1"/>
    <s v="Q3"/>
    <n v="0"/>
    <n v="5"/>
    <n v="0"/>
    <s v="California"/>
    <n v="0"/>
    <n v="0"/>
    <n v="1"/>
    <x v="42"/>
    <n v="2483.65"/>
    <x v="0"/>
    <n v="383.32"/>
    <x v="0"/>
    <x v="72"/>
    <n v="0"/>
    <n v="1"/>
    <n v="95630"/>
    <x v="0"/>
  </r>
  <r>
    <n v="56"/>
    <n v="19"/>
    <n v="39.07"/>
    <s v="Active User"/>
    <s v="Active User"/>
    <x v="25"/>
    <x v="66"/>
    <n v="5266"/>
    <x v="0"/>
    <s v="United States"/>
    <x v="73"/>
    <s v="Stayed"/>
    <n v="1"/>
    <n v="0"/>
    <s v="Female"/>
    <n v="1"/>
    <s v="DSL"/>
    <s v="32.730583, -115.501083"/>
    <n v="32.730583000000003"/>
    <n v="-115.50108299999999"/>
    <n v="1"/>
    <n v="61.4"/>
    <n v="1"/>
    <n v="2"/>
    <n v="10"/>
    <x v="0"/>
    <n v="0"/>
    <n v="1"/>
    <n v="0"/>
    <n v="1"/>
    <s v="Credit Card"/>
    <n v="1"/>
    <n v="3535"/>
    <n v="1"/>
    <s v="Q3"/>
    <n v="1"/>
    <n v="3"/>
    <n v="0"/>
    <s v="California"/>
    <n v="0"/>
    <n v="0"/>
    <n v="0"/>
    <x v="43"/>
    <n v="4059.85"/>
    <x v="0"/>
    <n v="2695.83"/>
    <x v="0"/>
    <x v="73"/>
    <n v="0"/>
    <n v="1"/>
    <n v="92249"/>
    <x v="0"/>
  </r>
  <r>
    <n v="76"/>
    <n v="19"/>
    <n v="38.85"/>
    <s v="Active User"/>
    <s v="Active User"/>
    <x v="12"/>
    <x v="67"/>
    <n v="5269"/>
    <x v="0"/>
    <s v="United States"/>
    <x v="74"/>
    <s v="Stayed"/>
    <n v="0"/>
    <n v="1"/>
    <s v="Male"/>
    <n v="1"/>
    <s v="Fiber Optic"/>
    <s v="38.121601, -120.133915"/>
    <n v="38.121600999999998"/>
    <n v="-120.133915"/>
    <n v="0"/>
    <n v="101.4"/>
    <n v="1"/>
    <n v="0"/>
    <n v="0"/>
    <x v="0"/>
    <n v="0"/>
    <n v="0"/>
    <n v="1"/>
    <n v="0"/>
    <s v="Credit Card"/>
    <n v="1"/>
    <n v="1278"/>
    <n v="0"/>
    <s v="Q3"/>
    <n v="0"/>
    <n v="4"/>
    <n v="1"/>
    <s v="California"/>
    <n v="1"/>
    <n v="0"/>
    <n v="1"/>
    <x v="39"/>
    <n v="6841.05"/>
    <x v="0"/>
    <n v="2602.9499999999998"/>
    <x v="0"/>
    <x v="74"/>
    <n v="0"/>
    <n v="1"/>
    <n v="95346"/>
    <x v="0"/>
  </r>
  <r>
    <n v="23"/>
    <n v="0"/>
    <n v="16.420000000000002"/>
    <s v="Active User"/>
    <s v="Active User"/>
    <x v="34"/>
    <x v="68"/>
    <n v="4501"/>
    <x v="2"/>
    <s v="United States"/>
    <x v="75"/>
    <s v="Stayed"/>
    <n v="0"/>
    <n v="0"/>
    <s v="Male"/>
    <n v="0"/>
    <s v="No Internet Service"/>
    <s v="37.776718, -122.495781"/>
    <n v="37.776718000000002"/>
    <n v="-122.49578099999999"/>
    <n v="1"/>
    <n v="24.15"/>
    <n v="1"/>
    <n v="0"/>
    <n v="1"/>
    <x v="1"/>
    <n v="0"/>
    <n v="0"/>
    <n v="0"/>
    <n v="1"/>
    <s v="Bank Withdrawal"/>
    <n v="1"/>
    <n v="42476"/>
    <n v="0"/>
    <s v="Q3"/>
    <n v="1"/>
    <n v="3"/>
    <n v="0"/>
    <s v="California"/>
    <n v="0"/>
    <n v="0"/>
    <n v="0"/>
    <x v="44"/>
    <n v="1505.9"/>
    <x v="0"/>
    <n v="985.2"/>
    <x v="0"/>
    <x v="75"/>
    <n v="1"/>
    <n v="0"/>
    <n v="94121"/>
    <x v="0"/>
  </r>
  <r>
    <n v="22"/>
    <n v="51"/>
    <n v="18.62"/>
    <s v="Active User"/>
    <s v="Active User"/>
    <x v="32"/>
    <x v="69"/>
    <n v="5870"/>
    <x v="1"/>
    <s v="United States"/>
    <x v="76"/>
    <s v="Joined"/>
    <n v="0"/>
    <n v="0"/>
    <s v="Male"/>
    <n v="1"/>
    <s v="DSL"/>
    <s v="39.108252, -123.645121"/>
    <n v="39.108252"/>
    <n v="-123.645121"/>
    <n v="0"/>
    <n v="50.3"/>
    <n v="0"/>
    <n v="0"/>
    <n v="0"/>
    <x v="2"/>
    <n v="1"/>
    <n v="0"/>
    <n v="1"/>
    <n v="0"/>
    <s v="Credit Card"/>
    <n v="1"/>
    <n v="383"/>
    <n v="0"/>
    <s v="Q3"/>
    <n v="0"/>
    <n v="5"/>
    <n v="0"/>
    <s v="California"/>
    <n v="0"/>
    <n v="0"/>
    <n v="0"/>
    <x v="9"/>
    <n v="92.75"/>
    <x v="0"/>
    <n v="37.24"/>
    <x v="0"/>
    <x v="76"/>
    <n v="1"/>
    <n v="1"/>
    <n v="95432"/>
    <x v="0"/>
  </r>
  <r>
    <n v="50"/>
    <n v="21"/>
    <n v="0"/>
    <s v="Competitor"/>
    <s v="Competitor had better devices"/>
    <x v="9"/>
    <x v="44"/>
    <n v="2933"/>
    <x v="1"/>
    <s v="United States"/>
    <x v="77"/>
    <s v="Churned"/>
    <n v="0"/>
    <n v="1"/>
    <s v="Male"/>
    <n v="1"/>
    <s v="DSL"/>
    <s v="34.13658, -118.245839"/>
    <n v="34.136580000000002"/>
    <n v="-118.245839"/>
    <n v="0"/>
    <n v="39.65"/>
    <n v="0"/>
    <n v="0"/>
    <n v="0"/>
    <x v="0"/>
    <n v="0"/>
    <n v="0"/>
    <n v="1"/>
    <n v="0"/>
    <s v="Bank Withdrawal"/>
    <n v="0"/>
    <n v="41390"/>
    <n v="0"/>
    <s v="Q3"/>
    <n v="0"/>
    <n v="1"/>
    <n v="0"/>
    <s v="California"/>
    <n v="0"/>
    <n v="0"/>
    <n v="1"/>
    <x v="45"/>
    <n v="733.35"/>
    <x v="0"/>
    <n v="0"/>
    <x v="0"/>
    <x v="77"/>
    <n v="0"/>
    <n v="1"/>
    <n v="91205"/>
    <x v="1"/>
  </r>
  <r>
    <n v="44"/>
    <n v="24"/>
    <n v="44.14"/>
    <s v="Active User"/>
    <s v="Active User"/>
    <x v="0"/>
    <x v="70"/>
    <n v="5962"/>
    <x v="1"/>
    <s v="United States"/>
    <x v="78"/>
    <s v="Stayed"/>
    <n v="1"/>
    <n v="1"/>
    <s v="Female"/>
    <n v="1"/>
    <s v="DSL"/>
    <s v="37.458367, -119.345011"/>
    <n v="37.458367000000003"/>
    <n v="-119.345011"/>
    <n v="0"/>
    <n v="59.8"/>
    <n v="0"/>
    <n v="1"/>
    <n v="0"/>
    <x v="4"/>
    <n v="0"/>
    <n v="0"/>
    <n v="1"/>
    <n v="0"/>
    <s v="Credit Card"/>
    <n v="1"/>
    <n v="613"/>
    <n v="0"/>
    <s v="Q3"/>
    <n v="0"/>
    <n v="4"/>
    <n v="0"/>
    <s v="California"/>
    <n v="0"/>
    <n v="0"/>
    <n v="1"/>
    <x v="31"/>
    <n v="824.85"/>
    <x v="0"/>
    <n v="617.96"/>
    <x v="0"/>
    <x v="78"/>
    <n v="0"/>
    <n v="1"/>
    <n v="93604"/>
    <x v="0"/>
  </r>
  <r>
    <n v="41"/>
    <n v="19"/>
    <n v="14.64"/>
    <s v="Active User"/>
    <s v="Active User"/>
    <x v="3"/>
    <x v="71"/>
    <n v="5284"/>
    <x v="1"/>
    <s v="United States"/>
    <x v="79"/>
    <s v="Stayed"/>
    <n v="1"/>
    <n v="0"/>
    <s v="Female"/>
    <n v="1"/>
    <s v="DSL"/>
    <s v="35.303926, -120.256567"/>
    <n v="35.303925999999997"/>
    <n v="-120.256567"/>
    <n v="1"/>
    <n v="50.2"/>
    <n v="0"/>
    <n v="2"/>
    <n v="1"/>
    <x v="1"/>
    <n v="1"/>
    <n v="0"/>
    <n v="0"/>
    <n v="1"/>
    <s v="Mailed Check"/>
    <n v="1"/>
    <n v="2687"/>
    <n v="0"/>
    <s v="Q3"/>
    <n v="1"/>
    <n v="4"/>
    <n v="0"/>
    <s v="California"/>
    <n v="0"/>
    <n v="0"/>
    <n v="0"/>
    <x v="41"/>
    <n v="2169.4"/>
    <x v="0"/>
    <n v="629.52"/>
    <x v="0"/>
    <x v="79"/>
    <n v="0"/>
    <n v="1"/>
    <n v="93453"/>
    <x v="0"/>
  </r>
  <r>
    <n v="47"/>
    <n v="6"/>
    <n v="44.45"/>
    <s v="Active User"/>
    <s v="Active User"/>
    <x v="47"/>
    <x v="72"/>
    <n v="5870"/>
    <x v="2"/>
    <s v="United States"/>
    <x v="80"/>
    <s v="Stayed"/>
    <n v="0"/>
    <n v="0"/>
    <s v="Male"/>
    <n v="1"/>
    <s v="DSL"/>
    <s v="39.904002, -121.527823"/>
    <n v="39.904001999999998"/>
    <n v="-121.527823"/>
    <n v="1"/>
    <n v="70.5"/>
    <n v="0"/>
    <n v="0"/>
    <n v="7"/>
    <x v="0"/>
    <n v="1"/>
    <n v="1"/>
    <n v="0"/>
    <n v="1"/>
    <s v="Credit Card"/>
    <n v="1"/>
    <n v="28"/>
    <n v="1"/>
    <s v="Q3"/>
    <n v="1"/>
    <n v="4"/>
    <n v="0"/>
    <s v="California"/>
    <n v="1"/>
    <n v="1"/>
    <n v="0"/>
    <x v="17"/>
    <n v="2201.75"/>
    <x v="0"/>
    <n v="1422.4"/>
    <x v="0"/>
    <x v="80"/>
    <n v="0"/>
    <n v="1"/>
    <n v="95978"/>
    <x v="0"/>
  </r>
  <r>
    <n v="61"/>
    <n v="0"/>
    <n v="33.92"/>
    <s v="Active User"/>
    <s v="Active User"/>
    <x v="46"/>
    <x v="4"/>
    <n v="5475"/>
    <x v="0"/>
    <s v="United States"/>
    <x v="81"/>
    <s v="Stayed"/>
    <n v="1"/>
    <n v="0"/>
    <s v="Male"/>
    <n v="0"/>
    <s v="No Internet Service"/>
    <s v="37.218705, -121.762429"/>
    <n v="37.218705"/>
    <n v="-121.762429"/>
    <n v="1"/>
    <n v="26.1"/>
    <n v="1"/>
    <n v="2"/>
    <n v="2"/>
    <x v="0"/>
    <n v="0"/>
    <n v="0"/>
    <n v="0"/>
    <n v="1"/>
    <s v="Credit Card"/>
    <n v="1"/>
    <n v="7023"/>
    <n v="0"/>
    <s v="Q3"/>
    <n v="1"/>
    <n v="3"/>
    <n v="0"/>
    <s v="California"/>
    <n v="0"/>
    <n v="0"/>
    <n v="0"/>
    <x v="8"/>
    <n v="1851.45"/>
    <x v="0"/>
    <n v="2442.2399999999998"/>
    <x v="0"/>
    <x v="81"/>
    <n v="0"/>
    <n v="0"/>
    <n v="95139"/>
    <x v="0"/>
  </r>
  <r>
    <n v="75"/>
    <n v="25"/>
    <n v="1.92"/>
    <s v="Active User"/>
    <s v="Active User"/>
    <x v="38"/>
    <x v="73"/>
    <n v="3728"/>
    <x v="0"/>
    <s v="United States"/>
    <x v="82"/>
    <s v="Stayed"/>
    <n v="0"/>
    <n v="1"/>
    <s v="Male"/>
    <n v="1"/>
    <s v="Fiber Optic"/>
    <s v="35.186644, -120.728305"/>
    <n v="35.186644000000001"/>
    <n v="-120.72830500000001"/>
    <n v="0"/>
    <n v="93.9"/>
    <n v="1"/>
    <n v="0"/>
    <n v="0"/>
    <x v="4"/>
    <n v="0"/>
    <n v="0"/>
    <n v="0"/>
    <n v="0"/>
    <s v="Bank Withdrawal"/>
    <n v="1"/>
    <n v="812"/>
    <n v="1"/>
    <s v="Q3"/>
    <n v="0"/>
    <n v="4"/>
    <n v="1"/>
    <s v="California"/>
    <n v="0"/>
    <n v="0"/>
    <n v="1"/>
    <x v="38"/>
    <n v="1743.9"/>
    <x v="0"/>
    <n v="34.56"/>
    <x v="0"/>
    <x v="82"/>
    <n v="0"/>
    <n v="1"/>
    <n v="93424"/>
    <x v="0"/>
  </r>
  <r>
    <n v="43"/>
    <n v="12"/>
    <n v="31.31"/>
    <s v="Active User"/>
    <s v="Active User"/>
    <x v="48"/>
    <x v="74"/>
    <n v="4770"/>
    <x v="2"/>
    <s v="United States"/>
    <x v="83"/>
    <s v="Stayed"/>
    <n v="0"/>
    <n v="1"/>
    <s v="Male"/>
    <n v="1"/>
    <s v="Fiber Optic"/>
    <s v="33.475493, -117.219551"/>
    <n v="33.475493"/>
    <n v="-117.219551"/>
    <n v="0"/>
    <n v="91.25"/>
    <n v="0"/>
    <n v="0"/>
    <n v="0"/>
    <x v="1"/>
    <n v="0"/>
    <n v="1"/>
    <n v="0"/>
    <n v="0"/>
    <s v="Bank Withdrawal"/>
    <n v="1"/>
    <n v="3070"/>
    <n v="0"/>
    <s v="Q3"/>
    <n v="0"/>
    <n v="3"/>
    <n v="0"/>
    <s v="California"/>
    <n v="0"/>
    <n v="0"/>
    <n v="1"/>
    <x v="46"/>
    <n v="4738.3"/>
    <x v="0"/>
    <n v="1628.12"/>
    <x v="0"/>
    <x v="83"/>
    <n v="0"/>
    <n v="1"/>
    <n v="92590"/>
    <x v="0"/>
  </r>
  <r>
    <n v="29"/>
    <n v="0"/>
    <n v="3.58"/>
    <s v="Active User"/>
    <s v="Active User"/>
    <x v="35"/>
    <x v="75"/>
    <n v="4761"/>
    <x v="2"/>
    <s v="United States"/>
    <x v="84"/>
    <s v="Stayed"/>
    <n v="0"/>
    <n v="0"/>
    <s v="Male"/>
    <n v="0"/>
    <s v="No Internet Service"/>
    <s v="33.887676, -118.127289"/>
    <n v="33.887675999999999"/>
    <n v="-118.127289"/>
    <n v="0"/>
    <n v="19.5"/>
    <n v="0"/>
    <n v="0"/>
    <n v="0"/>
    <x v="5"/>
    <n v="0"/>
    <n v="0"/>
    <n v="1"/>
    <n v="0"/>
    <s v="Bank Withdrawal"/>
    <n v="1"/>
    <n v="72893"/>
    <n v="0"/>
    <s v="Q3"/>
    <n v="0"/>
    <n v="4"/>
    <n v="0"/>
    <s v="California"/>
    <n v="0"/>
    <n v="0"/>
    <n v="0"/>
    <x v="0"/>
    <n v="516.29999999999995"/>
    <x v="0"/>
    <n v="89.5"/>
    <x v="0"/>
    <x v="84"/>
    <n v="1"/>
    <n v="0"/>
    <n v="90706"/>
    <x v="0"/>
  </r>
  <r>
    <n v="75"/>
    <n v="18"/>
    <n v="26.82"/>
    <s v="Active User"/>
    <s v="Active User"/>
    <x v="7"/>
    <x v="76"/>
    <n v="4368"/>
    <x v="2"/>
    <s v="United States"/>
    <x v="85"/>
    <s v="Stayed"/>
    <n v="0"/>
    <n v="1"/>
    <s v="Female"/>
    <n v="1"/>
    <s v="Cable"/>
    <s v="32.64164, -116.985026"/>
    <n v="32.641640000000002"/>
    <n v="-116.985026"/>
    <n v="1"/>
    <n v="68.45"/>
    <n v="1"/>
    <n v="0"/>
    <n v="1"/>
    <x v="0"/>
    <n v="1"/>
    <n v="1"/>
    <n v="1"/>
    <n v="1"/>
    <s v="Credit Card"/>
    <n v="1"/>
    <n v="12884"/>
    <n v="1"/>
    <s v="Q3"/>
    <n v="1"/>
    <n v="4"/>
    <n v="1"/>
    <s v="California"/>
    <n v="0"/>
    <n v="0"/>
    <n v="0"/>
    <x v="47"/>
    <n v="4014"/>
    <x v="0"/>
    <n v="1501.92"/>
    <x v="0"/>
    <x v="85"/>
    <n v="0"/>
    <n v="1"/>
    <n v="91913"/>
    <x v="0"/>
  </r>
  <r>
    <n v="21"/>
    <n v="48"/>
    <n v="23.52"/>
    <s v="Active User"/>
    <s v="Active User"/>
    <x v="1"/>
    <x v="77"/>
    <n v="4799"/>
    <x v="1"/>
    <s v="United States"/>
    <x v="86"/>
    <s v="Joined"/>
    <n v="0"/>
    <n v="0"/>
    <s v="Male"/>
    <n v="1"/>
    <s v="DSL"/>
    <s v="37.587494, -121.862856"/>
    <n v="37.587494"/>
    <n v="-121.86285599999999"/>
    <n v="0"/>
    <n v="70.3"/>
    <n v="0"/>
    <n v="0"/>
    <n v="0"/>
    <x v="0"/>
    <n v="0"/>
    <n v="0"/>
    <n v="0"/>
    <n v="0"/>
    <s v="Bank Withdrawal"/>
    <n v="1"/>
    <n v="790"/>
    <n v="1"/>
    <s v="Q3"/>
    <n v="0"/>
    <n v="3"/>
    <n v="0"/>
    <s v="California"/>
    <n v="1"/>
    <n v="1"/>
    <n v="1"/>
    <x v="9"/>
    <n v="132.4"/>
    <x v="0"/>
    <n v="47.04"/>
    <x v="0"/>
    <x v="86"/>
    <n v="1"/>
    <n v="1"/>
    <n v="94586"/>
    <x v="0"/>
  </r>
  <r>
    <n v="42"/>
    <n v="21"/>
    <n v="8.2899999999999991"/>
    <s v="Active User"/>
    <s v="Active User"/>
    <x v="18"/>
    <x v="78"/>
    <n v="4080"/>
    <x v="1"/>
    <s v="United States"/>
    <x v="87"/>
    <s v="Stayed"/>
    <n v="0"/>
    <n v="1"/>
    <s v="Female"/>
    <n v="1"/>
    <s v="DSL"/>
    <s v="38.688764, -121.457596"/>
    <n v="38.688763999999999"/>
    <n v="-121.457596"/>
    <n v="0"/>
    <n v="62.8"/>
    <n v="0"/>
    <n v="0"/>
    <n v="0"/>
    <x v="0"/>
    <n v="0"/>
    <n v="0"/>
    <n v="0"/>
    <n v="0"/>
    <s v="Bank Withdrawal"/>
    <n v="1"/>
    <n v="14010"/>
    <n v="1"/>
    <s v="Q3"/>
    <n v="0"/>
    <n v="4"/>
    <n v="0"/>
    <s v="California"/>
    <n v="1"/>
    <n v="1"/>
    <n v="0"/>
    <x v="48"/>
    <n v="418.3"/>
    <x v="0"/>
    <n v="58.03"/>
    <x v="0"/>
    <x v="87"/>
    <n v="0"/>
    <n v="1"/>
    <n v="95673"/>
    <x v="0"/>
  </r>
  <r>
    <n v="30"/>
    <n v="53"/>
    <n v="0"/>
    <s v="Dissatisfaction"/>
    <s v="Limited range of services"/>
    <x v="39"/>
    <x v="79"/>
    <n v="2967"/>
    <x v="1"/>
    <s v="United States"/>
    <x v="88"/>
    <s v="Churned"/>
    <n v="0"/>
    <n v="0"/>
    <s v="Female"/>
    <n v="1"/>
    <s v="DSL"/>
    <s v="36.959731, -120.653519"/>
    <n v="36.959730999999998"/>
    <n v="-120.653519"/>
    <n v="0"/>
    <n v="23.9"/>
    <n v="0"/>
    <n v="0"/>
    <n v="0"/>
    <x v="0"/>
    <n v="0"/>
    <n v="0"/>
    <n v="1"/>
    <n v="0"/>
    <s v="Bank Withdrawal"/>
    <n v="0"/>
    <n v="343"/>
    <n v="0"/>
    <s v="Q3"/>
    <n v="0"/>
    <n v="3"/>
    <n v="0"/>
    <s v="California"/>
    <n v="0"/>
    <n v="0"/>
    <n v="0"/>
    <x v="29"/>
    <n v="300.8"/>
    <x v="0"/>
    <n v="0"/>
    <x v="0"/>
    <x v="88"/>
    <n v="0"/>
    <n v="1"/>
    <n v="93665"/>
    <x v="1"/>
  </r>
  <r>
    <n v="59"/>
    <n v="18"/>
    <n v="47.64"/>
    <s v="Active User"/>
    <s v="Active User"/>
    <x v="49"/>
    <x v="80"/>
    <n v="5087"/>
    <x v="0"/>
    <s v="United States"/>
    <x v="89"/>
    <s v="Stayed"/>
    <n v="0"/>
    <n v="0"/>
    <s v="Male"/>
    <n v="1"/>
    <s v="Fiber Optic"/>
    <s v="33.905963, -118.08263"/>
    <n v="33.905963"/>
    <n v="-118.08262999999999"/>
    <n v="0"/>
    <n v="88.95"/>
    <n v="0"/>
    <n v="0"/>
    <n v="0"/>
    <x v="5"/>
    <n v="0"/>
    <n v="1"/>
    <n v="1"/>
    <n v="0"/>
    <s v="Bank Withdrawal"/>
    <n v="1"/>
    <n v="103214"/>
    <n v="1"/>
    <s v="Q3"/>
    <n v="0"/>
    <n v="3"/>
    <n v="0"/>
    <s v="California"/>
    <n v="0"/>
    <n v="0"/>
    <n v="1"/>
    <x v="49"/>
    <n v="3027.65"/>
    <x v="0"/>
    <n v="1572.12"/>
    <x v="0"/>
    <x v="89"/>
    <n v="0"/>
    <n v="1"/>
    <n v="90650"/>
    <x v="0"/>
  </r>
  <r>
    <n v="45"/>
    <n v="25"/>
    <n v="22.52"/>
    <s v="Active User"/>
    <s v="Active User"/>
    <x v="1"/>
    <x v="81"/>
    <n v="5154"/>
    <x v="2"/>
    <s v="United States"/>
    <x v="90"/>
    <s v="Stayed"/>
    <n v="0"/>
    <n v="0"/>
    <s v="Male"/>
    <n v="1"/>
    <s v="Fiber Optic"/>
    <s v="37.106902, -122.100006"/>
    <n v="37.106901999999998"/>
    <n v="-122.10000599999999"/>
    <n v="0"/>
    <n v="106.65"/>
    <n v="1"/>
    <n v="0"/>
    <n v="0"/>
    <x v="0"/>
    <n v="1"/>
    <n v="0"/>
    <n v="1"/>
    <n v="0"/>
    <s v="Bank Withdrawal"/>
    <n v="1"/>
    <n v="1007"/>
    <n v="1"/>
    <s v="Q3"/>
    <n v="0"/>
    <n v="5"/>
    <n v="0"/>
    <s v="California"/>
    <n v="1"/>
    <n v="1"/>
    <n v="1"/>
    <x v="50"/>
    <n v="5168.1000000000004"/>
    <x v="5"/>
    <n v="1103.48"/>
    <x v="0"/>
    <x v="90"/>
    <n v="0"/>
    <n v="0"/>
    <n v="95007"/>
    <x v="0"/>
  </r>
  <r>
    <n v="77"/>
    <n v="19"/>
    <n v="6.97"/>
    <s v="Competitor"/>
    <s v="Competitor made better offer"/>
    <x v="17"/>
    <x v="82"/>
    <n v="5374"/>
    <x v="1"/>
    <s v="United States"/>
    <x v="91"/>
    <s v="Churned"/>
    <n v="0"/>
    <n v="0"/>
    <s v="Male"/>
    <n v="1"/>
    <s v="Fiber Optic"/>
    <s v="40.704293, -122.803899"/>
    <n v="40.704293"/>
    <n v="-122.803899"/>
    <n v="1"/>
    <n v="80.45"/>
    <n v="0"/>
    <n v="0"/>
    <n v="1"/>
    <x v="4"/>
    <n v="0"/>
    <n v="0"/>
    <n v="1"/>
    <n v="1"/>
    <s v="Bank Withdrawal"/>
    <n v="1"/>
    <n v="1845"/>
    <n v="0"/>
    <s v="Q3"/>
    <n v="1"/>
    <n v="2"/>
    <n v="1"/>
    <s v="California"/>
    <n v="1"/>
    <n v="0"/>
    <n v="0"/>
    <x v="20"/>
    <n v="950.2"/>
    <x v="0"/>
    <n v="83.64"/>
    <x v="0"/>
    <x v="91"/>
    <n v="0"/>
    <n v="1"/>
    <n v="96052"/>
    <x v="1"/>
  </r>
  <r>
    <n v="48"/>
    <n v="4"/>
    <n v="19.22"/>
    <s v="Active User"/>
    <s v="Active User"/>
    <x v="30"/>
    <x v="83"/>
    <n v="4968"/>
    <x v="2"/>
    <s v="United States"/>
    <x v="92"/>
    <s v="Stayed"/>
    <n v="0"/>
    <n v="1"/>
    <s v="Male"/>
    <n v="1"/>
    <s v="Fiber Optic"/>
    <s v="40.181279, -120.392967"/>
    <n v="40.181279000000004"/>
    <n v="-120.392967"/>
    <n v="1"/>
    <n v="102.5"/>
    <n v="1"/>
    <n v="0"/>
    <n v="8"/>
    <x v="1"/>
    <n v="1"/>
    <n v="0"/>
    <n v="0"/>
    <n v="1"/>
    <s v="Bank Withdrawal"/>
    <n v="1"/>
    <n v="481"/>
    <n v="0"/>
    <s v="Q3"/>
    <n v="1"/>
    <n v="5"/>
    <n v="0"/>
    <s v="California"/>
    <n v="1"/>
    <n v="1"/>
    <n v="1"/>
    <x v="44"/>
    <n v="6157.6"/>
    <x v="0"/>
    <n v="1153.2"/>
    <x v="0"/>
    <x v="92"/>
    <n v="0"/>
    <n v="1"/>
    <n v="96121"/>
    <x v="0"/>
  </r>
  <r>
    <n v="42"/>
    <n v="26"/>
    <n v="10.9"/>
    <s v="Active User"/>
    <s v="Active User"/>
    <x v="21"/>
    <x v="62"/>
    <n v="6005"/>
    <x v="0"/>
    <s v="United States"/>
    <x v="93"/>
    <s v="Stayed"/>
    <n v="1"/>
    <n v="0"/>
    <s v="Male"/>
    <n v="1"/>
    <s v="Cable"/>
    <s v="35.559617, -118.925185"/>
    <n v="35.559617000000003"/>
    <n v="-118.925185"/>
    <n v="1"/>
    <n v="54.2"/>
    <n v="0"/>
    <n v="2"/>
    <n v="1"/>
    <x v="3"/>
    <n v="1"/>
    <n v="1"/>
    <n v="1"/>
    <n v="1"/>
    <s v="Bank Withdrawal"/>
    <n v="1"/>
    <n v="44915"/>
    <n v="0"/>
    <s v="Q3"/>
    <n v="1"/>
    <n v="4"/>
    <n v="0"/>
    <s v="California"/>
    <n v="0"/>
    <n v="0"/>
    <n v="0"/>
    <x v="39"/>
    <n v="3838.2"/>
    <x v="2"/>
    <n v="730.3"/>
    <x v="0"/>
    <x v="93"/>
    <n v="0"/>
    <n v="0"/>
    <n v="93308"/>
    <x v="0"/>
  </r>
  <r>
    <n v="76"/>
    <n v="19"/>
    <n v="34.39"/>
    <s v="Active User"/>
    <s v="Active User"/>
    <x v="50"/>
    <x v="62"/>
    <n v="3104"/>
    <x v="2"/>
    <s v="United States"/>
    <x v="94"/>
    <s v="Stayed"/>
    <n v="0"/>
    <n v="0"/>
    <s v="Male"/>
    <n v="1"/>
    <s v="Fiber Optic"/>
    <s v="35.140938, -119.051348"/>
    <n v="35.140937999999998"/>
    <n v="-119.051348"/>
    <n v="0"/>
    <n v="104.65"/>
    <n v="1"/>
    <n v="0"/>
    <n v="0"/>
    <x v="5"/>
    <n v="1"/>
    <n v="0"/>
    <n v="1"/>
    <n v="0"/>
    <s v="Bank Withdrawal"/>
    <n v="1"/>
    <n v="25126"/>
    <n v="1"/>
    <s v="Q3"/>
    <n v="0"/>
    <n v="4"/>
    <n v="1"/>
    <s v="California"/>
    <n v="1"/>
    <n v="0"/>
    <n v="1"/>
    <x v="3"/>
    <n v="2964"/>
    <x v="0"/>
    <n v="928.53"/>
    <x v="0"/>
    <x v="94"/>
    <n v="0"/>
    <n v="1"/>
    <n v="93313"/>
    <x v="0"/>
  </r>
  <r>
    <n v="21"/>
    <n v="73"/>
    <n v="32.08"/>
    <s v="Other"/>
    <s v="Don't know"/>
    <x v="51"/>
    <x v="84"/>
    <n v="3700"/>
    <x v="1"/>
    <s v="United States"/>
    <x v="95"/>
    <s v="Churned"/>
    <n v="0"/>
    <n v="0"/>
    <s v="Male"/>
    <n v="1"/>
    <s v="DSL"/>
    <s v="38.013825, -122.039144"/>
    <n v="38.013824999999997"/>
    <n v="-122.03914399999999"/>
    <n v="1"/>
    <n v="44.7"/>
    <n v="0"/>
    <n v="0"/>
    <n v="1"/>
    <x v="0"/>
    <n v="0"/>
    <n v="0"/>
    <n v="0"/>
    <n v="1"/>
    <s v="Credit Card"/>
    <n v="1"/>
    <n v="36186"/>
    <n v="0"/>
    <s v="Q3"/>
    <n v="1"/>
    <n v="3"/>
    <n v="0"/>
    <s v="California"/>
    <n v="0"/>
    <n v="1"/>
    <n v="0"/>
    <x v="16"/>
    <n v="44.7"/>
    <x v="0"/>
    <n v="32.08"/>
    <x v="0"/>
    <x v="95"/>
    <n v="1"/>
    <n v="1"/>
    <n v="94520"/>
    <x v="1"/>
  </r>
  <r>
    <n v="80"/>
    <n v="17"/>
    <n v="39.51"/>
    <s v="Active User"/>
    <s v="Active User"/>
    <x v="21"/>
    <x v="32"/>
    <n v="3711"/>
    <x v="1"/>
    <s v="United States"/>
    <x v="96"/>
    <s v="Joined"/>
    <n v="0"/>
    <n v="0"/>
    <s v="Female"/>
    <n v="1"/>
    <s v="Fiber Optic"/>
    <s v="34.088017, -118.327168"/>
    <n v="34.088017000000001"/>
    <n v="-118.327168"/>
    <n v="1"/>
    <n v="74.599999999999994"/>
    <n v="0"/>
    <n v="0"/>
    <n v="3"/>
    <x v="2"/>
    <n v="1"/>
    <n v="0"/>
    <n v="1"/>
    <n v="1"/>
    <s v="Bank Withdrawal"/>
    <n v="1"/>
    <n v="32562"/>
    <n v="0"/>
    <s v="Q3"/>
    <n v="1"/>
    <n v="5"/>
    <n v="1"/>
    <s v="California"/>
    <n v="0"/>
    <n v="0"/>
    <n v="0"/>
    <x v="5"/>
    <n v="239.05"/>
    <x v="1"/>
    <n v="118.53"/>
    <x v="0"/>
    <x v="96"/>
    <n v="0"/>
    <n v="0"/>
    <n v="90038"/>
    <x v="0"/>
  </r>
  <r>
    <n v="62"/>
    <n v="20"/>
    <n v="11.74"/>
    <s v="Active User"/>
    <s v="Active User"/>
    <x v="24"/>
    <x v="85"/>
    <n v="5804"/>
    <x v="1"/>
    <s v="United States"/>
    <x v="97"/>
    <s v="Stayed"/>
    <n v="1"/>
    <n v="1"/>
    <s v="Male"/>
    <n v="1"/>
    <s v="Fiber Optic"/>
    <s v="39.220368, -122.907693"/>
    <n v="39.220368000000001"/>
    <n v="-122.90769299999999"/>
    <n v="1"/>
    <n v="90.4"/>
    <n v="0"/>
    <n v="3"/>
    <n v="10"/>
    <x v="1"/>
    <n v="1"/>
    <n v="0"/>
    <n v="1"/>
    <n v="1"/>
    <s v="Credit Card"/>
    <n v="1"/>
    <n v="2344"/>
    <n v="0"/>
    <s v="Q3"/>
    <n v="1"/>
    <n v="3"/>
    <n v="0"/>
    <s v="California"/>
    <n v="0"/>
    <n v="0"/>
    <n v="1"/>
    <x v="50"/>
    <n v="4494.6499999999996"/>
    <x v="0"/>
    <n v="575.26"/>
    <x v="0"/>
    <x v="97"/>
    <n v="0"/>
    <n v="1"/>
    <n v="95485"/>
    <x v="0"/>
  </r>
  <r>
    <n v="69"/>
    <n v="2"/>
    <n v="10.55"/>
    <s v="Active User"/>
    <s v="Active User"/>
    <x v="52"/>
    <x v="86"/>
    <n v="3172"/>
    <x v="1"/>
    <s v="United States"/>
    <x v="98"/>
    <s v="Stayed"/>
    <n v="0"/>
    <n v="0"/>
    <s v="Male"/>
    <n v="1"/>
    <s v="Fiber Optic"/>
    <s v="34.501452, -118.207862"/>
    <n v="34.501452"/>
    <n v="-118.20786200000001"/>
    <n v="1"/>
    <n v="79.3"/>
    <n v="1"/>
    <n v="0"/>
    <n v="0"/>
    <x v="0"/>
    <n v="0"/>
    <n v="0"/>
    <n v="1"/>
    <n v="1"/>
    <s v="Bank Withdrawal"/>
    <n v="1"/>
    <n v="7831"/>
    <n v="1"/>
    <s v="Q3"/>
    <n v="0"/>
    <n v="5"/>
    <n v="1"/>
    <s v="California"/>
    <n v="0"/>
    <n v="0"/>
    <n v="0"/>
    <x v="51"/>
    <n v="2414.5500000000002"/>
    <x v="0"/>
    <n v="305.95"/>
    <x v="0"/>
    <x v="98"/>
    <n v="0"/>
    <n v="1"/>
    <n v="93510"/>
    <x v="0"/>
  </r>
  <r>
    <n v="77"/>
    <n v="8"/>
    <n v="40.5"/>
    <s v="Active User"/>
    <s v="Active User"/>
    <x v="1"/>
    <x v="87"/>
    <n v="5610"/>
    <x v="0"/>
    <s v="United States"/>
    <x v="99"/>
    <s v="Stayed"/>
    <n v="0"/>
    <n v="1"/>
    <s v="Male"/>
    <n v="1"/>
    <s v="DSL"/>
    <s v="33.994676, -117.372498"/>
    <n v="33.994675999999998"/>
    <n v="-117.37249799999999"/>
    <n v="1"/>
    <n v="74.849999999999994"/>
    <n v="1"/>
    <n v="0"/>
    <n v="7"/>
    <x v="0"/>
    <n v="0"/>
    <n v="0"/>
    <n v="0"/>
    <n v="1"/>
    <s v="Bank Withdrawal"/>
    <n v="1"/>
    <n v="18999"/>
    <n v="0"/>
    <s v="Q3"/>
    <n v="1"/>
    <n v="5"/>
    <n v="1"/>
    <s v="California"/>
    <n v="1"/>
    <n v="0"/>
    <n v="1"/>
    <x v="26"/>
    <n v="2181.75"/>
    <x v="0"/>
    <n v="1215"/>
    <x v="0"/>
    <x v="99"/>
    <n v="0"/>
    <n v="1"/>
    <n v="92501"/>
    <x v="0"/>
  </r>
  <r>
    <n v="33"/>
    <n v="25"/>
    <n v="18.75"/>
    <s v="Active User"/>
    <s v="Active User"/>
    <x v="23"/>
    <x v="88"/>
    <n v="2061"/>
    <x v="1"/>
    <s v="United States"/>
    <x v="100"/>
    <s v="Stayed"/>
    <n v="0"/>
    <n v="0"/>
    <s v="Female"/>
    <n v="1"/>
    <s v="Fiber Optic"/>
    <s v="36.125529, -120.864443"/>
    <n v="36.125529"/>
    <n v="-120.86444299999999"/>
    <n v="0"/>
    <n v="86.55"/>
    <n v="1"/>
    <n v="0"/>
    <n v="0"/>
    <x v="4"/>
    <n v="0"/>
    <n v="0"/>
    <n v="1"/>
    <n v="0"/>
    <s v="Bank Withdrawal"/>
    <n v="1"/>
    <n v="521"/>
    <n v="0"/>
    <s v="Q3"/>
    <n v="0"/>
    <n v="5"/>
    <n v="0"/>
    <s v="California"/>
    <n v="1"/>
    <n v="1"/>
    <n v="0"/>
    <x v="20"/>
    <n v="1066.9000000000001"/>
    <x v="6"/>
    <n v="225"/>
    <x v="0"/>
    <x v="100"/>
    <n v="0"/>
    <n v="0"/>
    <n v="93954"/>
    <x v="0"/>
  </r>
  <r>
    <n v="73"/>
    <n v="20"/>
    <n v="0"/>
    <s v="Active User"/>
    <s v="Active User"/>
    <x v="36"/>
    <x v="89"/>
    <n v="5372"/>
    <x v="2"/>
    <s v="United States"/>
    <x v="101"/>
    <s v="Stayed"/>
    <n v="0"/>
    <n v="0"/>
    <s v="Male"/>
    <n v="1"/>
    <s v="DSL"/>
    <s v="33.867593, -118.080637"/>
    <n v="33.867592999999999"/>
    <n v="-118.080637"/>
    <n v="0"/>
    <n v="56.45"/>
    <n v="0"/>
    <n v="0"/>
    <n v="0"/>
    <x v="3"/>
    <n v="1"/>
    <n v="1"/>
    <n v="1"/>
    <n v="0"/>
    <s v="Bank Withdrawal"/>
    <n v="0"/>
    <n v="16398"/>
    <n v="0"/>
    <s v="Q3"/>
    <n v="0"/>
    <n v="3"/>
    <n v="1"/>
    <s v="California"/>
    <n v="1"/>
    <n v="1"/>
    <n v="1"/>
    <x v="25"/>
    <n v="3985.35"/>
    <x v="0"/>
    <n v="0"/>
    <x v="0"/>
    <x v="101"/>
    <n v="0"/>
    <n v="1"/>
    <n v="90701"/>
    <x v="0"/>
  </r>
  <r>
    <n v="32"/>
    <n v="13"/>
    <n v="2.4500000000000002"/>
    <s v="Active User"/>
    <s v="Active User"/>
    <x v="44"/>
    <x v="90"/>
    <n v="4543"/>
    <x v="2"/>
    <s v="United States"/>
    <x v="102"/>
    <s v="Stayed"/>
    <n v="0"/>
    <n v="1"/>
    <s v="Female"/>
    <n v="1"/>
    <s v="Fiber Optic"/>
    <s v="33.012751, -117.200617"/>
    <n v="33.012751000000002"/>
    <n v="-117.20061699999999"/>
    <n v="0"/>
    <n v="103.7"/>
    <n v="0"/>
    <n v="0"/>
    <n v="0"/>
    <x v="1"/>
    <n v="0"/>
    <n v="1"/>
    <n v="1"/>
    <n v="0"/>
    <s v="Bank Withdrawal"/>
    <n v="1"/>
    <n v="7615"/>
    <n v="1"/>
    <s v="Q3"/>
    <n v="0"/>
    <n v="4"/>
    <n v="0"/>
    <s v="California"/>
    <n v="1"/>
    <n v="1"/>
    <n v="1"/>
    <x v="19"/>
    <n v="4730.6000000000004"/>
    <x v="0"/>
    <n v="115.15"/>
    <x v="0"/>
    <x v="102"/>
    <n v="0"/>
    <n v="1"/>
    <n v="92067"/>
    <x v="0"/>
  </r>
  <r>
    <n v="30"/>
    <n v="30"/>
    <n v="37.65"/>
    <s v="Active User"/>
    <s v="Active User"/>
    <x v="16"/>
    <x v="91"/>
    <n v="5665"/>
    <x v="2"/>
    <s v="United States"/>
    <x v="103"/>
    <s v="Stayed"/>
    <n v="0"/>
    <n v="1"/>
    <s v="Female"/>
    <n v="1"/>
    <s v="Fiber Optic"/>
    <s v="33.606336, -117.893042"/>
    <n v="33.606335999999999"/>
    <n v="-117.89304199999999"/>
    <n v="0"/>
    <n v="94.75"/>
    <n v="1"/>
    <n v="0"/>
    <n v="0"/>
    <x v="1"/>
    <n v="1"/>
    <n v="0"/>
    <n v="1"/>
    <n v="0"/>
    <s v="Bank Withdrawal"/>
    <n v="1"/>
    <n v="3124"/>
    <n v="0"/>
    <s v="Q3"/>
    <n v="0"/>
    <n v="4"/>
    <n v="0"/>
    <s v="California"/>
    <n v="0"/>
    <n v="0"/>
    <n v="1"/>
    <x v="36"/>
    <n v="5121.75"/>
    <x v="7"/>
    <n v="2033.1"/>
    <x v="0"/>
    <x v="103"/>
    <n v="0"/>
    <n v="0"/>
    <n v="92662"/>
    <x v="0"/>
  </r>
  <r>
    <n v="64"/>
    <n v="17"/>
    <n v="32.869999999999997"/>
    <s v="Price"/>
    <s v="Long distance charges"/>
    <x v="9"/>
    <x v="92"/>
    <n v="5830"/>
    <x v="1"/>
    <s v="United States"/>
    <x v="104"/>
    <s v="Churned"/>
    <n v="0"/>
    <n v="0"/>
    <s v="Female"/>
    <n v="1"/>
    <s v="Fiber Optic"/>
    <s v="37.834341, -122.26437"/>
    <n v="37.834341000000002"/>
    <n v="-122.26437"/>
    <n v="0"/>
    <n v="95.15"/>
    <n v="1"/>
    <n v="0"/>
    <n v="0"/>
    <x v="4"/>
    <n v="1"/>
    <n v="1"/>
    <n v="1"/>
    <n v="0"/>
    <s v="Bank Withdrawal"/>
    <n v="1"/>
    <n v="21097"/>
    <n v="0"/>
    <s v="Q3"/>
    <n v="0"/>
    <n v="3"/>
    <n v="0"/>
    <s v="California"/>
    <n v="1"/>
    <n v="1"/>
    <n v="0"/>
    <x v="45"/>
    <n v="1789.25"/>
    <x v="8"/>
    <n v="624.53"/>
    <x v="0"/>
    <x v="104"/>
    <n v="0"/>
    <n v="0"/>
    <n v="94609"/>
    <x v="1"/>
  </r>
  <r>
    <n v="37"/>
    <n v="0"/>
    <n v="48.14"/>
    <s v="Active User"/>
    <s v="Active User"/>
    <x v="31"/>
    <x v="93"/>
    <n v="3678"/>
    <x v="1"/>
    <s v="United States"/>
    <x v="105"/>
    <s v="Joined"/>
    <n v="0"/>
    <n v="0"/>
    <s v="Male"/>
    <n v="0"/>
    <s v="No Internet Service"/>
    <s v="34.727529, -118.153098"/>
    <n v="34.727528999999997"/>
    <n v="-118.153098"/>
    <n v="0"/>
    <n v="20.8"/>
    <n v="0"/>
    <n v="0"/>
    <n v="0"/>
    <x v="2"/>
    <n v="0"/>
    <n v="0"/>
    <n v="0"/>
    <n v="0"/>
    <s v="Credit Card"/>
    <n v="1"/>
    <n v="35109"/>
    <n v="0"/>
    <s v="Q3"/>
    <n v="0"/>
    <n v="4"/>
    <n v="0"/>
    <s v="California"/>
    <n v="0"/>
    <n v="0"/>
    <n v="0"/>
    <x v="16"/>
    <n v="20.8"/>
    <x v="0"/>
    <n v="48.14"/>
    <x v="0"/>
    <x v="105"/>
    <n v="0"/>
    <n v="0"/>
    <n v="93534"/>
    <x v="0"/>
  </r>
  <r>
    <n v="77"/>
    <n v="20"/>
    <n v="3.83"/>
    <s v="Active User"/>
    <s v="Active User"/>
    <x v="27"/>
    <x v="94"/>
    <n v="3689"/>
    <x v="1"/>
    <s v="United States"/>
    <x v="106"/>
    <s v="Stayed"/>
    <n v="0"/>
    <n v="0"/>
    <s v="Female"/>
    <n v="1"/>
    <s v="Fiber Optic"/>
    <s v="34.14649, -117.849815"/>
    <n v="34.14649"/>
    <n v="-117.84981500000001"/>
    <n v="1"/>
    <n v="92.55"/>
    <n v="1"/>
    <n v="0"/>
    <n v="9"/>
    <x v="0"/>
    <n v="0"/>
    <n v="0"/>
    <n v="1"/>
    <n v="1"/>
    <s v="Bank Withdrawal"/>
    <n v="1"/>
    <n v="24973"/>
    <n v="0"/>
    <s v="Q3"/>
    <n v="1"/>
    <n v="3"/>
    <n v="1"/>
    <s v="California"/>
    <n v="1"/>
    <n v="0"/>
    <n v="1"/>
    <x v="13"/>
    <n v="1614.7"/>
    <x v="0"/>
    <n v="65.11"/>
    <x v="0"/>
    <x v="106"/>
    <n v="0"/>
    <n v="1"/>
    <n v="91741"/>
    <x v="0"/>
  </r>
  <r>
    <n v="68"/>
    <n v="17"/>
    <n v="34.39"/>
    <s v="Price"/>
    <s v="Long distance charges"/>
    <x v="9"/>
    <x v="95"/>
    <n v="5507"/>
    <x v="2"/>
    <s v="United States"/>
    <x v="107"/>
    <s v="Churned"/>
    <n v="0"/>
    <n v="1"/>
    <s v="Female"/>
    <n v="1"/>
    <s v="Fiber Optic"/>
    <s v="38.636102, -120.522149"/>
    <n v="38.636102000000001"/>
    <n v="-120.522149"/>
    <n v="0"/>
    <n v="106"/>
    <n v="1"/>
    <n v="0"/>
    <n v="0"/>
    <x v="0"/>
    <n v="0"/>
    <n v="0"/>
    <n v="1"/>
    <n v="0"/>
    <s v="Bank Withdrawal"/>
    <n v="1"/>
    <n v="659"/>
    <n v="1"/>
    <s v="Q3"/>
    <n v="0"/>
    <n v="3"/>
    <n v="1"/>
    <s v="California"/>
    <n v="1"/>
    <n v="0"/>
    <n v="1"/>
    <x v="44"/>
    <n v="6441.4"/>
    <x v="6"/>
    <n v="2063.4"/>
    <x v="0"/>
    <x v="107"/>
    <n v="0"/>
    <n v="0"/>
    <n v="95636"/>
    <x v="1"/>
  </r>
  <r>
    <n v="25"/>
    <n v="69"/>
    <n v="0"/>
    <s v="Active User"/>
    <s v="Active User"/>
    <x v="53"/>
    <x v="64"/>
    <n v="3423"/>
    <x v="2"/>
    <s v="United States"/>
    <x v="108"/>
    <s v="Stayed"/>
    <n v="1"/>
    <n v="1"/>
    <s v="Male"/>
    <n v="1"/>
    <s v="DSL"/>
    <s v="37.990574, -120.261821"/>
    <n v="37.990574000000002"/>
    <n v="-120.261821"/>
    <n v="1"/>
    <n v="54.3"/>
    <n v="0"/>
    <n v="1"/>
    <n v="1"/>
    <x v="0"/>
    <n v="0"/>
    <n v="0"/>
    <n v="1"/>
    <n v="1"/>
    <s v="Bank Withdrawal"/>
    <n v="0"/>
    <n v="1519"/>
    <n v="1"/>
    <s v="Q3"/>
    <n v="1"/>
    <n v="5"/>
    <n v="0"/>
    <s v="California"/>
    <n v="1"/>
    <n v="1"/>
    <n v="1"/>
    <x v="52"/>
    <n v="2317.1"/>
    <x v="2"/>
    <n v="0"/>
    <x v="0"/>
    <x v="108"/>
    <n v="1"/>
    <n v="0"/>
    <n v="95372"/>
    <x v="0"/>
  </r>
  <r>
    <n v="39"/>
    <n v="19"/>
    <n v="18.739999999999998"/>
    <s v="Active User"/>
    <s v="Active User"/>
    <x v="54"/>
    <x v="96"/>
    <n v="5584"/>
    <x v="0"/>
    <s v="United States"/>
    <x v="109"/>
    <s v="Stayed"/>
    <n v="1"/>
    <n v="0"/>
    <s v="Female"/>
    <n v="1"/>
    <s v="Fiber Optic"/>
    <s v="39.361283, -123.784599"/>
    <n v="39.361283"/>
    <n v="-123.784599"/>
    <n v="1"/>
    <n v="95.1"/>
    <n v="1"/>
    <n v="2"/>
    <n v="8"/>
    <x v="0"/>
    <n v="1"/>
    <n v="1"/>
    <n v="1"/>
    <n v="1"/>
    <s v="Bank Withdrawal"/>
    <n v="1"/>
    <n v="333"/>
    <n v="0"/>
    <s v="Q3"/>
    <n v="1"/>
    <n v="3"/>
    <n v="0"/>
    <s v="California"/>
    <n v="0"/>
    <n v="0"/>
    <n v="1"/>
    <x v="8"/>
    <n v="6843.15"/>
    <x v="0"/>
    <n v="1349.28"/>
    <x v="0"/>
    <x v="109"/>
    <n v="0"/>
    <n v="1"/>
    <n v="95420"/>
    <x v="0"/>
  </r>
  <r>
    <n v="24"/>
    <n v="0"/>
    <n v="8.2100000000000009"/>
    <s v="Active User"/>
    <s v="Active User"/>
    <x v="12"/>
    <x v="97"/>
    <n v="2745"/>
    <x v="0"/>
    <s v="United States"/>
    <x v="110"/>
    <s v="Stayed"/>
    <n v="1"/>
    <n v="0"/>
    <s v="Male"/>
    <n v="0"/>
    <s v="No Internet Service"/>
    <s v="33.992416, -117.807874"/>
    <n v="33.992415999999999"/>
    <n v="-117.807874"/>
    <n v="1"/>
    <n v="19.8"/>
    <n v="0"/>
    <n v="3"/>
    <n v="0"/>
    <x v="0"/>
    <n v="0"/>
    <n v="0"/>
    <n v="0"/>
    <n v="1"/>
    <s v="Bank Withdrawal"/>
    <n v="1"/>
    <n v="46532"/>
    <n v="0"/>
    <s v="Q3"/>
    <n v="0"/>
    <n v="3"/>
    <n v="0"/>
    <s v="California"/>
    <n v="0"/>
    <n v="0"/>
    <n v="0"/>
    <x v="53"/>
    <n v="726.1"/>
    <x v="0"/>
    <n v="303.77"/>
    <x v="0"/>
    <x v="110"/>
    <n v="1"/>
    <n v="0"/>
    <n v="91765"/>
    <x v="0"/>
  </r>
  <r>
    <n v="31"/>
    <n v="4"/>
    <n v="0"/>
    <s v="Active User"/>
    <s v="Active User"/>
    <x v="26"/>
    <x v="98"/>
    <n v="5493"/>
    <x v="2"/>
    <s v="United States"/>
    <x v="111"/>
    <s v="Stayed"/>
    <n v="0"/>
    <n v="1"/>
    <s v="Female"/>
    <n v="1"/>
    <s v="Cable"/>
    <s v="37.722727, -122.02157"/>
    <n v="37.722726999999999"/>
    <n v="-122.02157"/>
    <n v="1"/>
    <n v="50.05"/>
    <n v="0"/>
    <n v="0"/>
    <n v="7"/>
    <x v="1"/>
    <n v="1"/>
    <n v="1"/>
    <n v="0"/>
    <n v="1"/>
    <s v="Bank Withdrawal"/>
    <n v="0"/>
    <n v="13212"/>
    <n v="0"/>
    <s v="Q3"/>
    <n v="1"/>
    <n v="3"/>
    <n v="0"/>
    <s v="California"/>
    <n v="1"/>
    <n v="1"/>
    <n v="0"/>
    <x v="44"/>
    <n v="2911.5"/>
    <x v="0"/>
    <n v="0"/>
    <x v="0"/>
    <x v="111"/>
    <n v="0"/>
    <n v="1"/>
    <n v="94552"/>
    <x v="0"/>
  </r>
  <r>
    <n v="62"/>
    <n v="29"/>
    <n v="44.96"/>
    <s v="Active User"/>
    <s v="Active User"/>
    <x v="1"/>
    <x v="99"/>
    <n v="3443"/>
    <x v="1"/>
    <s v="United States"/>
    <x v="112"/>
    <s v="Stayed"/>
    <n v="0"/>
    <n v="1"/>
    <s v="Female"/>
    <n v="1"/>
    <s v="Fiber Optic"/>
    <s v="36.732694, -119.783786"/>
    <n v="36.732694000000002"/>
    <n v="-119.78378600000001"/>
    <n v="0"/>
    <n v="80.05"/>
    <n v="1"/>
    <n v="0"/>
    <n v="0"/>
    <x v="4"/>
    <n v="0"/>
    <n v="0"/>
    <n v="0"/>
    <n v="0"/>
    <s v="Bank Withdrawal"/>
    <n v="1"/>
    <n v="6848"/>
    <n v="0"/>
    <s v="Q3"/>
    <n v="0"/>
    <n v="5"/>
    <n v="0"/>
    <s v="California"/>
    <n v="0"/>
    <n v="0"/>
    <n v="0"/>
    <x v="13"/>
    <n v="1345.65"/>
    <x v="0"/>
    <n v="764.32"/>
    <x v="0"/>
    <x v="112"/>
    <n v="0"/>
    <n v="1"/>
    <n v="93721"/>
    <x v="0"/>
  </r>
  <r>
    <n v="67"/>
    <n v="2"/>
    <n v="26.99"/>
    <s v="Other"/>
    <s v="Don't know"/>
    <x v="20"/>
    <x v="100"/>
    <n v="3443"/>
    <x v="1"/>
    <s v="United States"/>
    <x v="113"/>
    <s v="Churned"/>
    <n v="0"/>
    <n v="0"/>
    <s v="Male"/>
    <n v="1"/>
    <s v="Fiber Optic"/>
    <s v="37.972662, -122.491452"/>
    <n v="37.972662"/>
    <n v="-122.491452"/>
    <n v="1"/>
    <n v="80.45"/>
    <n v="0"/>
    <n v="0"/>
    <n v="2"/>
    <x v="0"/>
    <n v="0"/>
    <n v="0"/>
    <n v="1"/>
    <n v="1"/>
    <s v="Credit Card"/>
    <n v="1"/>
    <n v="40239"/>
    <n v="0"/>
    <s v="Q3"/>
    <n v="1"/>
    <n v="1"/>
    <n v="1"/>
    <s v="California"/>
    <n v="0"/>
    <n v="0"/>
    <n v="1"/>
    <x v="54"/>
    <n v="583.45000000000005"/>
    <x v="0"/>
    <n v="215.92"/>
    <x v="0"/>
    <x v="113"/>
    <n v="0"/>
    <n v="1"/>
    <n v="94901"/>
    <x v="1"/>
  </r>
  <r>
    <n v="47"/>
    <n v="30"/>
    <n v="27.75"/>
    <s v="Active User"/>
    <s v="Active User"/>
    <x v="12"/>
    <x v="101"/>
    <n v="5649"/>
    <x v="0"/>
    <s v="United States"/>
    <x v="114"/>
    <s v="Stayed"/>
    <n v="0"/>
    <n v="1"/>
    <s v="Male"/>
    <n v="1"/>
    <s v="Fiber Optic"/>
    <s v="35.930782, -121.189757"/>
    <n v="35.930782000000001"/>
    <n v="-121.189757"/>
    <n v="0"/>
    <n v="105.1"/>
    <n v="1"/>
    <n v="0"/>
    <n v="0"/>
    <x v="1"/>
    <n v="1"/>
    <n v="0"/>
    <n v="0"/>
    <n v="0"/>
    <s v="Credit Card"/>
    <n v="1"/>
    <n v="254"/>
    <n v="0"/>
    <s v="Q3"/>
    <n v="0"/>
    <n v="3"/>
    <n v="0"/>
    <s v="California"/>
    <n v="1"/>
    <n v="1"/>
    <n v="1"/>
    <x v="55"/>
    <n v="6631.85"/>
    <x v="0"/>
    <n v="1803.75"/>
    <x v="0"/>
    <x v="114"/>
    <n v="0"/>
    <n v="1"/>
    <n v="93928"/>
    <x v="0"/>
  </r>
  <r>
    <n v="19"/>
    <n v="53"/>
    <n v="4.6500000000000004"/>
    <s v="Active User"/>
    <s v="Active User"/>
    <x v="48"/>
    <x v="74"/>
    <n v="5361"/>
    <x v="1"/>
    <s v="United States"/>
    <x v="115"/>
    <s v="Joined"/>
    <n v="0"/>
    <n v="0"/>
    <s v="Female"/>
    <n v="1"/>
    <s v="Fiber Optic"/>
    <s v="33.507255, -117.029473"/>
    <n v="33.507255000000001"/>
    <n v="-117.029473"/>
    <n v="1"/>
    <n v="90.35"/>
    <n v="0"/>
    <n v="0"/>
    <n v="10"/>
    <x v="0"/>
    <n v="1"/>
    <n v="1"/>
    <n v="0"/>
    <n v="1"/>
    <s v="Bank Withdrawal"/>
    <n v="1"/>
    <n v="46171"/>
    <n v="0"/>
    <s v="Q3"/>
    <n v="1"/>
    <n v="3"/>
    <n v="0"/>
    <s v="California"/>
    <n v="0"/>
    <n v="0"/>
    <n v="1"/>
    <x v="9"/>
    <n v="190.5"/>
    <x v="0"/>
    <n v="9.3000000000000007"/>
    <x v="0"/>
    <x v="115"/>
    <n v="1"/>
    <n v="1"/>
    <n v="92592"/>
    <x v="0"/>
  </r>
  <r>
    <n v="73"/>
    <n v="19"/>
    <n v="0"/>
    <s v="Other"/>
    <s v="Poor expertise of online support"/>
    <x v="24"/>
    <x v="92"/>
    <n v="4694"/>
    <x v="1"/>
    <s v="United States"/>
    <x v="116"/>
    <s v="Churned"/>
    <n v="0"/>
    <n v="0"/>
    <s v="Male"/>
    <n v="1"/>
    <s v="DSL"/>
    <s v="37.803883, -122.208417"/>
    <n v="37.803882999999999"/>
    <n v="-122.208417"/>
    <n v="0"/>
    <n v="25.2"/>
    <n v="0"/>
    <n v="0"/>
    <n v="0"/>
    <x v="2"/>
    <n v="0"/>
    <n v="0"/>
    <n v="1"/>
    <n v="0"/>
    <s v="Bank Withdrawal"/>
    <n v="0"/>
    <n v="28900"/>
    <n v="0"/>
    <s v="Q3"/>
    <n v="0"/>
    <n v="3"/>
    <n v="1"/>
    <s v="California"/>
    <n v="0"/>
    <n v="0"/>
    <n v="0"/>
    <x v="24"/>
    <n v="102.5"/>
    <x v="0"/>
    <n v="0"/>
    <x v="0"/>
    <x v="116"/>
    <n v="0"/>
    <n v="1"/>
    <n v="94602"/>
    <x v="1"/>
  </r>
  <r>
    <n v="78"/>
    <n v="7"/>
    <n v="32.4"/>
    <s v="Attitude"/>
    <s v="Attitude of support person"/>
    <x v="37"/>
    <x v="102"/>
    <n v="5638"/>
    <x v="1"/>
    <s v="United States"/>
    <x v="117"/>
    <s v="Churned"/>
    <n v="0"/>
    <n v="0"/>
    <s v="Male"/>
    <n v="1"/>
    <s v="Fiber Optic"/>
    <s v="39.117537, -122.284654"/>
    <n v="39.117536999999999"/>
    <n v="-122.284654"/>
    <n v="0"/>
    <n v="73.75"/>
    <n v="1"/>
    <n v="0"/>
    <n v="0"/>
    <x v="0"/>
    <n v="0"/>
    <n v="0"/>
    <n v="0"/>
    <n v="0"/>
    <s v="Credit Card"/>
    <n v="1"/>
    <n v="4579"/>
    <n v="0"/>
    <s v="Q3"/>
    <n v="0"/>
    <n v="2"/>
    <n v="1"/>
    <s v="California"/>
    <n v="0"/>
    <n v="0"/>
    <n v="0"/>
    <x v="48"/>
    <n v="545.15"/>
    <x v="0"/>
    <n v="226.8"/>
    <x v="0"/>
    <x v="117"/>
    <n v="0"/>
    <n v="1"/>
    <n v="95987"/>
    <x v="1"/>
  </r>
  <r>
    <n v="34"/>
    <n v="0"/>
    <n v="49.91"/>
    <s v="Active User"/>
    <s v="Active User"/>
    <x v="42"/>
    <x v="103"/>
    <n v="3009"/>
    <x v="1"/>
    <s v="United States"/>
    <x v="118"/>
    <s v="Joined"/>
    <n v="0"/>
    <n v="0"/>
    <s v="Female"/>
    <n v="0"/>
    <s v="No Internet Service"/>
    <s v="33.890853, -118.297967"/>
    <n v="33.890853"/>
    <n v="-118.297967"/>
    <n v="0"/>
    <n v="19.3"/>
    <n v="0"/>
    <n v="0"/>
    <n v="0"/>
    <x v="0"/>
    <n v="0"/>
    <n v="0"/>
    <n v="0"/>
    <n v="0"/>
    <s v="Credit Card"/>
    <n v="1"/>
    <n v="47758"/>
    <n v="0"/>
    <s v="Q3"/>
    <n v="0"/>
    <n v="3"/>
    <n v="0"/>
    <s v="California"/>
    <n v="0"/>
    <n v="0"/>
    <n v="0"/>
    <x v="9"/>
    <n v="44.4"/>
    <x v="0"/>
    <n v="99.82"/>
    <x v="0"/>
    <x v="118"/>
    <n v="0"/>
    <n v="0"/>
    <n v="90247"/>
    <x v="0"/>
  </r>
  <r>
    <n v="48"/>
    <n v="23"/>
    <n v="26.3"/>
    <s v="Active User"/>
    <s v="Active User"/>
    <x v="2"/>
    <x v="104"/>
    <n v="6483"/>
    <x v="0"/>
    <s v="United States"/>
    <x v="119"/>
    <s v="Stayed"/>
    <n v="0"/>
    <n v="1"/>
    <s v="Male"/>
    <n v="1"/>
    <s v="DSL"/>
    <s v="40.166028, -123.584144"/>
    <n v="40.166027999999997"/>
    <n v="-123.58414399999999"/>
    <n v="0"/>
    <n v="77.8"/>
    <n v="1"/>
    <n v="0"/>
    <n v="0"/>
    <x v="0"/>
    <n v="0"/>
    <n v="0"/>
    <n v="1"/>
    <n v="0"/>
    <s v="Bank Withdrawal"/>
    <n v="1"/>
    <n v="261"/>
    <n v="0"/>
    <s v="Q3"/>
    <n v="0"/>
    <n v="5"/>
    <n v="0"/>
    <s v="California"/>
    <n v="1"/>
    <n v="1"/>
    <n v="1"/>
    <x v="32"/>
    <n v="4323.3500000000004"/>
    <x v="0"/>
    <n v="1446.5"/>
    <x v="0"/>
    <x v="119"/>
    <n v="0"/>
    <n v="1"/>
    <n v="95511"/>
    <x v="0"/>
  </r>
  <r>
    <n v="50"/>
    <n v="19"/>
    <n v="0"/>
    <s v="Active User"/>
    <s v="Active User"/>
    <x v="55"/>
    <x v="105"/>
    <n v="3540"/>
    <x v="1"/>
    <s v="United States"/>
    <x v="120"/>
    <s v="Stayed"/>
    <n v="1"/>
    <n v="0"/>
    <s v="Female"/>
    <n v="1"/>
    <s v="Cable"/>
    <s v="37.724817, -122.224363"/>
    <n v="37.724817000000002"/>
    <n v="-122.224363"/>
    <n v="0"/>
    <n v="30.15"/>
    <n v="0"/>
    <n v="2"/>
    <n v="0"/>
    <x v="0"/>
    <n v="1"/>
    <n v="0"/>
    <n v="0"/>
    <n v="0"/>
    <s v="Bank Withdrawal"/>
    <n v="0"/>
    <n v="13996"/>
    <n v="0"/>
    <s v="Q3"/>
    <n v="0"/>
    <n v="5"/>
    <n v="0"/>
    <s v="California"/>
    <n v="0"/>
    <n v="0"/>
    <n v="0"/>
    <x v="29"/>
    <n v="382.2"/>
    <x v="2"/>
    <n v="0"/>
    <x v="0"/>
    <x v="120"/>
    <n v="0"/>
    <n v="0"/>
    <n v="94502"/>
    <x v="0"/>
  </r>
  <r>
    <n v="72"/>
    <n v="28"/>
    <n v="0"/>
    <s v="Active User"/>
    <s v="Active User"/>
    <x v="49"/>
    <x v="106"/>
    <n v="5597"/>
    <x v="0"/>
    <s v="United States"/>
    <x v="121"/>
    <s v="Stayed"/>
    <n v="0"/>
    <n v="1"/>
    <s v="Female"/>
    <n v="1"/>
    <s v="DSL"/>
    <s v="35.358953, -118.527064"/>
    <n v="35.358953"/>
    <n v="-118.527064"/>
    <n v="0"/>
    <n v="56.25"/>
    <n v="0"/>
    <n v="0"/>
    <n v="0"/>
    <x v="0"/>
    <n v="1"/>
    <n v="0"/>
    <n v="1"/>
    <n v="0"/>
    <s v="Bank Withdrawal"/>
    <n v="0"/>
    <n v="1022"/>
    <n v="0"/>
    <s v="Q3"/>
    <n v="0"/>
    <n v="3"/>
    <n v="1"/>
    <s v="California"/>
    <n v="1"/>
    <n v="0"/>
    <n v="1"/>
    <x v="56"/>
    <n v="1765.95"/>
    <x v="0"/>
    <n v="0"/>
    <x v="0"/>
    <x v="121"/>
    <n v="0"/>
    <n v="1"/>
    <n v="93518"/>
    <x v="0"/>
  </r>
  <r>
    <n v="53"/>
    <n v="15"/>
    <n v="0"/>
    <s v="Active User"/>
    <s v="Active User"/>
    <x v="15"/>
    <x v="107"/>
    <n v="4969"/>
    <x v="0"/>
    <s v="United States"/>
    <x v="122"/>
    <s v="Stayed"/>
    <n v="0"/>
    <n v="1"/>
    <s v="Male"/>
    <n v="1"/>
    <s v="DSL"/>
    <s v="39.292334, -121.320597"/>
    <n v="39.292333999999997"/>
    <n v="-121.32059700000001"/>
    <n v="1"/>
    <n v="65.099999999999994"/>
    <n v="0"/>
    <n v="0"/>
    <n v="7"/>
    <x v="3"/>
    <n v="1"/>
    <n v="1"/>
    <n v="1"/>
    <n v="1"/>
    <s v="Credit Card"/>
    <n v="0"/>
    <n v="1477"/>
    <n v="1"/>
    <s v="Q3"/>
    <n v="1"/>
    <n v="4"/>
    <n v="0"/>
    <s v="California"/>
    <n v="1"/>
    <n v="1"/>
    <n v="1"/>
    <x v="8"/>
    <n v="4754.3"/>
    <x v="0"/>
    <n v="0"/>
    <x v="0"/>
    <x v="122"/>
    <n v="0"/>
    <n v="1"/>
    <n v="95918"/>
    <x v="0"/>
  </r>
  <r>
    <n v="62"/>
    <n v="27"/>
    <n v="0"/>
    <s v="Competitor"/>
    <s v="Competitor had better devices"/>
    <x v="41"/>
    <x v="108"/>
    <n v="2088"/>
    <x v="1"/>
    <s v="United States"/>
    <x v="123"/>
    <s v="Churned"/>
    <n v="0"/>
    <n v="0"/>
    <s v="Female"/>
    <n v="1"/>
    <s v="DSL"/>
    <s v="40.656287, -121.428965"/>
    <n v="40.656286999999999"/>
    <n v="-121.42896500000001"/>
    <n v="0"/>
    <n v="25.25"/>
    <n v="0"/>
    <n v="0"/>
    <n v="0"/>
    <x v="0"/>
    <n v="0"/>
    <n v="0"/>
    <n v="0"/>
    <n v="0"/>
    <s v="Bank Withdrawal"/>
    <n v="0"/>
    <n v="182"/>
    <n v="0"/>
    <s v="Q3"/>
    <n v="0"/>
    <n v="1"/>
    <n v="0"/>
    <s v="California"/>
    <n v="0"/>
    <n v="0"/>
    <n v="0"/>
    <x v="5"/>
    <n v="58.9"/>
    <x v="0"/>
    <n v="0"/>
    <x v="0"/>
    <x v="123"/>
    <n v="0"/>
    <n v="1"/>
    <n v="96071"/>
    <x v="1"/>
  </r>
  <r>
    <n v="61"/>
    <n v="28"/>
    <n v="0"/>
    <s v="Active User"/>
    <s v="Active User"/>
    <x v="31"/>
    <x v="109"/>
    <n v="5092"/>
    <x v="2"/>
    <s v="United States"/>
    <x v="124"/>
    <s v="Stayed"/>
    <n v="1"/>
    <n v="1"/>
    <s v="Male"/>
    <n v="1"/>
    <s v="DSL"/>
    <s v="37.416159, -122.131337"/>
    <n v="37.416159"/>
    <n v="-122.131337"/>
    <n v="1"/>
    <n v="36.1"/>
    <n v="0"/>
    <n v="1"/>
    <n v="1"/>
    <x v="0"/>
    <n v="1"/>
    <n v="0"/>
    <n v="1"/>
    <n v="1"/>
    <s v="Credit Card"/>
    <n v="0"/>
    <n v="24492"/>
    <n v="0"/>
    <s v="Q3"/>
    <n v="1"/>
    <n v="3"/>
    <n v="0"/>
    <s v="California"/>
    <n v="0"/>
    <n v="0"/>
    <n v="0"/>
    <x v="47"/>
    <n v="1971.5"/>
    <x v="9"/>
    <n v="0"/>
    <x v="0"/>
    <x v="124"/>
    <n v="0"/>
    <n v="0"/>
    <n v="94306"/>
    <x v="0"/>
  </r>
  <r>
    <n v="19"/>
    <n v="0"/>
    <n v="19.38"/>
    <s v="Active User"/>
    <s v="Active User"/>
    <x v="56"/>
    <x v="110"/>
    <n v="4001"/>
    <x v="1"/>
    <s v="United States"/>
    <x v="125"/>
    <s v="Stayed"/>
    <n v="1"/>
    <n v="0"/>
    <s v="Male"/>
    <n v="0"/>
    <s v="No Internet Service"/>
    <s v="38.392821, -121.799917"/>
    <n v="38.392820999999998"/>
    <n v="-121.79991699999999"/>
    <n v="0"/>
    <n v="21.05"/>
    <n v="0"/>
    <n v="2"/>
    <n v="0"/>
    <x v="4"/>
    <n v="0"/>
    <n v="0"/>
    <n v="0"/>
    <n v="0"/>
    <s v="Credit Card"/>
    <n v="1"/>
    <n v="18529"/>
    <n v="0"/>
    <s v="Q3"/>
    <n v="0"/>
    <n v="3"/>
    <n v="0"/>
    <s v="California"/>
    <n v="0"/>
    <n v="0"/>
    <n v="0"/>
    <x v="20"/>
    <n v="235.8"/>
    <x v="0"/>
    <n v="232.56"/>
    <x v="0"/>
    <x v="125"/>
    <n v="1"/>
    <n v="0"/>
    <n v="95620"/>
    <x v="0"/>
  </r>
  <r>
    <n v="23"/>
    <n v="59"/>
    <n v="21.56"/>
    <s v="Competitor"/>
    <s v="Competitor made better offer"/>
    <x v="25"/>
    <x v="36"/>
    <n v="3038"/>
    <x v="1"/>
    <s v="United States"/>
    <x v="126"/>
    <s v="Churned"/>
    <n v="0"/>
    <n v="1"/>
    <s v="Female"/>
    <n v="1"/>
    <s v="Fiber Optic"/>
    <s v="37.171727, -122.142961"/>
    <n v="37.171726999999997"/>
    <n v="-122.142961"/>
    <n v="0"/>
    <n v="114.5"/>
    <n v="1"/>
    <n v="0"/>
    <n v="0"/>
    <x v="1"/>
    <n v="1"/>
    <n v="1"/>
    <n v="1"/>
    <n v="0"/>
    <s v="Bank Withdrawal"/>
    <n v="1"/>
    <n v="10520"/>
    <n v="1"/>
    <s v="Q3"/>
    <n v="0"/>
    <n v="1"/>
    <n v="0"/>
    <s v="California"/>
    <n v="1"/>
    <n v="1"/>
    <n v="1"/>
    <x v="57"/>
    <n v="4527.45"/>
    <x v="0"/>
    <n v="883.96"/>
    <x v="0"/>
    <x v="126"/>
    <n v="1"/>
    <n v="1"/>
    <n v="95006"/>
    <x v="1"/>
  </r>
  <r>
    <n v="30"/>
    <n v="41"/>
    <n v="28.27"/>
    <s v="Active User"/>
    <s v="Active User"/>
    <x v="42"/>
    <x v="111"/>
    <n v="4882"/>
    <x v="1"/>
    <s v="United States"/>
    <x v="127"/>
    <s v="Stayed"/>
    <n v="0"/>
    <n v="0"/>
    <s v="Female"/>
    <n v="1"/>
    <s v="Fiber Optic"/>
    <s v="34.404544, -119.302118"/>
    <n v="34.404544000000001"/>
    <n v="-119.30211799999999"/>
    <n v="0"/>
    <n v="87.55"/>
    <n v="1"/>
    <n v="0"/>
    <n v="0"/>
    <x v="0"/>
    <n v="1"/>
    <n v="1"/>
    <n v="1"/>
    <n v="0"/>
    <s v="Bank Withdrawal"/>
    <n v="1"/>
    <n v="6503"/>
    <n v="1"/>
    <s v="Q3"/>
    <n v="0"/>
    <n v="3"/>
    <n v="0"/>
    <s v="California"/>
    <n v="0"/>
    <n v="0"/>
    <n v="0"/>
    <x v="58"/>
    <n v="4884.8500000000004"/>
    <x v="0"/>
    <n v="1611.39"/>
    <x v="6"/>
    <x v="127"/>
    <n v="0"/>
    <n v="1"/>
    <n v="93022"/>
    <x v="0"/>
  </r>
  <r>
    <n v="43"/>
    <n v="4"/>
    <n v="42.41"/>
    <s v="Active User"/>
    <s v="Active User"/>
    <x v="57"/>
    <x v="2"/>
    <n v="3801"/>
    <x v="1"/>
    <s v="United States"/>
    <x v="128"/>
    <s v="Stayed"/>
    <n v="0"/>
    <n v="1"/>
    <s v="Female"/>
    <n v="1"/>
    <s v="DSL"/>
    <s v="36.974575, -121.991149"/>
    <n v="36.974575000000002"/>
    <n v="-121.99114899999999"/>
    <n v="0"/>
    <n v="78.900000000000006"/>
    <n v="1"/>
    <n v="0"/>
    <n v="0"/>
    <x v="0"/>
    <n v="1"/>
    <n v="1"/>
    <n v="1"/>
    <n v="0"/>
    <s v="Credit Card"/>
    <n v="1"/>
    <n v="36631"/>
    <n v="1"/>
    <s v="Q3"/>
    <n v="0"/>
    <n v="4"/>
    <n v="0"/>
    <s v="California"/>
    <n v="0"/>
    <n v="0"/>
    <n v="1"/>
    <x v="53"/>
    <n v="2976.95"/>
    <x v="1"/>
    <n v="1569.17"/>
    <x v="0"/>
    <x v="128"/>
    <n v="0"/>
    <n v="0"/>
    <n v="95062"/>
    <x v="0"/>
  </r>
  <r>
    <n v="63"/>
    <n v="14"/>
    <n v="1.55"/>
    <s v="Competitor"/>
    <s v="Competitor made better offer"/>
    <x v="58"/>
    <x v="9"/>
    <n v="5795"/>
    <x v="1"/>
    <s v="United States"/>
    <x v="129"/>
    <s v="Churned"/>
    <n v="0"/>
    <n v="0"/>
    <s v="Female"/>
    <n v="1"/>
    <s v="Fiber Optic"/>
    <s v="32.85723, -117.209780"/>
    <n v="32.857230000000001"/>
    <n v="-117.209774"/>
    <n v="0"/>
    <n v="73.95"/>
    <n v="0"/>
    <n v="0"/>
    <n v="0"/>
    <x v="5"/>
    <n v="1"/>
    <n v="0"/>
    <n v="1"/>
    <n v="0"/>
    <s v="Credit Card"/>
    <n v="1"/>
    <n v="34902"/>
    <n v="0"/>
    <s v="Q3"/>
    <n v="0"/>
    <n v="3"/>
    <n v="0"/>
    <s v="California"/>
    <n v="0"/>
    <n v="0"/>
    <n v="0"/>
    <x v="56"/>
    <n v="2524.4499999999998"/>
    <x v="0"/>
    <n v="52.7"/>
    <x v="0"/>
    <x v="129"/>
    <n v="0"/>
    <n v="1"/>
    <n v="92122"/>
    <x v="1"/>
  </r>
  <r>
    <n v="64"/>
    <n v="23"/>
    <n v="10.67"/>
    <s v="Active User"/>
    <s v="Active User"/>
    <x v="9"/>
    <x v="89"/>
    <n v="5700"/>
    <x v="0"/>
    <s v="United States"/>
    <x v="130"/>
    <s v="Stayed"/>
    <n v="0"/>
    <n v="1"/>
    <s v="Female"/>
    <n v="1"/>
    <s v="Fiber Optic"/>
    <s v="33.867593, -118.080637"/>
    <n v="33.867592999999999"/>
    <n v="-118.080637"/>
    <n v="1"/>
    <n v="109.25"/>
    <n v="1"/>
    <n v="0"/>
    <n v="8"/>
    <x v="0"/>
    <n v="1"/>
    <n v="0"/>
    <n v="1"/>
    <n v="1"/>
    <s v="Bank Withdrawal"/>
    <n v="1"/>
    <n v="16398"/>
    <n v="1"/>
    <s v="Q3"/>
    <n v="1"/>
    <n v="4"/>
    <n v="0"/>
    <s v="California"/>
    <n v="1"/>
    <n v="1"/>
    <n v="1"/>
    <x v="7"/>
    <n v="6841.4"/>
    <x v="0"/>
    <n v="672.21"/>
    <x v="0"/>
    <x v="130"/>
    <n v="0"/>
    <n v="1"/>
    <n v="90701"/>
    <x v="0"/>
  </r>
  <r>
    <n v="62"/>
    <n v="17"/>
    <n v="2.12"/>
    <s v="Other"/>
    <s v="Don't know"/>
    <x v="7"/>
    <x v="112"/>
    <n v="4115"/>
    <x v="1"/>
    <s v="United States"/>
    <x v="131"/>
    <s v="Churned"/>
    <n v="0"/>
    <n v="1"/>
    <s v="Male"/>
    <n v="1"/>
    <s v="Fiber Optic"/>
    <s v="34.165783, -118.399795"/>
    <n v="34.165782999999998"/>
    <n v="-118.399795"/>
    <n v="1"/>
    <n v="93.8"/>
    <n v="1"/>
    <n v="0"/>
    <n v="1"/>
    <x v="0"/>
    <n v="1"/>
    <n v="0"/>
    <n v="0"/>
    <n v="1"/>
    <s v="Bank Withdrawal"/>
    <n v="1"/>
    <n v="27453"/>
    <n v="0"/>
    <s v="Q3"/>
    <n v="1"/>
    <n v="1"/>
    <n v="0"/>
    <s v="California"/>
    <n v="0"/>
    <n v="0"/>
    <n v="1"/>
    <x v="10"/>
    <n v="3019.5"/>
    <x v="10"/>
    <n v="65.72"/>
    <x v="0"/>
    <x v="131"/>
    <n v="0"/>
    <n v="0"/>
    <n v="91607"/>
    <x v="1"/>
  </r>
  <r>
    <n v="31"/>
    <n v="0"/>
    <n v="22.12"/>
    <s v="Price"/>
    <s v="Long distance charges"/>
    <x v="59"/>
    <x v="113"/>
    <n v="3663"/>
    <x v="1"/>
    <s v="United States"/>
    <x v="132"/>
    <s v="Churned"/>
    <n v="0"/>
    <n v="0"/>
    <s v="Female"/>
    <n v="0"/>
    <s v="No Internet Service"/>
    <s v="38.766036, -120.209673"/>
    <n v="38.766036"/>
    <n v="-120.209673"/>
    <n v="0"/>
    <n v="20.399999999999999"/>
    <n v="0"/>
    <n v="0"/>
    <n v="0"/>
    <x v="2"/>
    <n v="0"/>
    <n v="0"/>
    <n v="0"/>
    <n v="0"/>
    <s v="Mailed Check"/>
    <n v="1"/>
    <n v="183"/>
    <n v="0"/>
    <s v="Q3"/>
    <n v="0"/>
    <n v="3"/>
    <n v="0"/>
    <s v="California"/>
    <n v="0"/>
    <n v="0"/>
    <n v="0"/>
    <x v="16"/>
    <n v="20.399999999999999"/>
    <x v="0"/>
    <n v="22.12"/>
    <x v="0"/>
    <x v="132"/>
    <n v="0"/>
    <n v="0"/>
    <n v="95720"/>
    <x v="1"/>
  </r>
  <r>
    <n v="30"/>
    <n v="26"/>
    <n v="44.57"/>
    <s v="Active User"/>
    <s v="Active User"/>
    <x v="60"/>
    <x v="114"/>
    <n v="3359"/>
    <x v="1"/>
    <s v="United States"/>
    <x v="133"/>
    <s v="Stayed"/>
    <n v="1"/>
    <n v="0"/>
    <s v="Male"/>
    <n v="1"/>
    <s v="Cable"/>
    <s v="34.174215, -118.345928"/>
    <n v="34.174214999999997"/>
    <n v="-118.345928"/>
    <n v="1"/>
    <n v="70.3"/>
    <n v="0"/>
    <n v="2"/>
    <n v="6"/>
    <x v="0"/>
    <n v="1"/>
    <n v="1"/>
    <n v="1"/>
    <n v="1"/>
    <s v="Credit Card"/>
    <n v="1"/>
    <n v="29245"/>
    <n v="1"/>
    <s v="Q3"/>
    <n v="1"/>
    <n v="3"/>
    <n v="0"/>
    <s v="California"/>
    <n v="1"/>
    <n v="1"/>
    <n v="0"/>
    <x v="6"/>
    <n v="1706.45"/>
    <x v="0"/>
    <n v="1069.68"/>
    <x v="0"/>
    <x v="133"/>
    <n v="0"/>
    <n v="1"/>
    <n v="91505"/>
    <x v="0"/>
  </r>
  <r>
    <n v="73"/>
    <n v="30"/>
    <n v="5.75"/>
    <s v="Price"/>
    <s v="Lack of affordable download/upload speed"/>
    <x v="39"/>
    <x v="32"/>
    <n v="2645"/>
    <x v="2"/>
    <s v="United States"/>
    <x v="134"/>
    <s v="Churned"/>
    <n v="0"/>
    <n v="1"/>
    <s v="Male"/>
    <n v="1"/>
    <s v="Cable"/>
    <s v="34.066303, -118.435479"/>
    <n v="34.066302999999998"/>
    <n v="-118.435479"/>
    <n v="0"/>
    <n v="70.150000000000006"/>
    <n v="0"/>
    <n v="0"/>
    <n v="0"/>
    <x v="5"/>
    <n v="1"/>
    <n v="0"/>
    <n v="1"/>
    <n v="0"/>
    <s v="Credit Card"/>
    <n v="1"/>
    <n v="44150"/>
    <n v="1"/>
    <s v="Q3"/>
    <n v="0"/>
    <n v="3"/>
    <n v="1"/>
    <s v="California"/>
    <n v="0"/>
    <n v="0"/>
    <n v="1"/>
    <x v="35"/>
    <n v="2497.35"/>
    <x v="0"/>
    <n v="218.5"/>
    <x v="0"/>
    <x v="134"/>
    <n v="0"/>
    <n v="1"/>
    <n v="90024"/>
    <x v="1"/>
  </r>
  <r>
    <n v="49"/>
    <n v="21"/>
    <n v="41.4"/>
    <s v="Active User"/>
    <s v="Active User"/>
    <x v="30"/>
    <x v="115"/>
    <n v="4029"/>
    <x v="0"/>
    <s v="United States"/>
    <x v="135"/>
    <s v="Stayed"/>
    <n v="0"/>
    <n v="0"/>
    <s v="Female"/>
    <n v="1"/>
    <s v="Cable"/>
    <s v="38.183918, -120.898817"/>
    <n v="38.183917999999998"/>
    <n v="-120.89881699999999"/>
    <n v="1"/>
    <n v="59.85"/>
    <n v="0"/>
    <n v="0"/>
    <n v="7"/>
    <x v="1"/>
    <n v="1"/>
    <n v="1"/>
    <n v="0"/>
    <n v="1"/>
    <s v="Bank Withdrawal"/>
    <n v="1"/>
    <n v="27"/>
    <n v="1"/>
    <s v="Q3"/>
    <n v="1"/>
    <n v="3"/>
    <n v="0"/>
    <s v="California"/>
    <n v="0"/>
    <n v="0"/>
    <n v="0"/>
    <x v="44"/>
    <n v="3483.45"/>
    <x v="0"/>
    <n v="2484"/>
    <x v="0"/>
    <x v="135"/>
    <n v="0"/>
    <n v="1"/>
    <n v="95225"/>
    <x v="0"/>
  </r>
  <r>
    <n v="55"/>
    <n v="18"/>
    <n v="4.32"/>
    <s v="Active User"/>
    <s v="Active User"/>
    <x v="57"/>
    <x v="116"/>
    <n v="5444"/>
    <x v="0"/>
    <s v="United States"/>
    <x v="136"/>
    <s v="Stayed"/>
    <n v="0"/>
    <n v="1"/>
    <s v="Male"/>
    <n v="1"/>
    <s v="Fiber Optic"/>
    <s v="38.888351, -123.239647"/>
    <n v="38.888351"/>
    <n v="-123.23964700000001"/>
    <n v="1"/>
    <n v="110.6"/>
    <n v="1"/>
    <n v="0"/>
    <n v="7"/>
    <x v="0"/>
    <n v="1"/>
    <n v="0"/>
    <n v="1"/>
    <n v="1"/>
    <s v="Credit Card"/>
    <n v="1"/>
    <n v="335"/>
    <n v="1"/>
    <s v="Q3"/>
    <n v="1"/>
    <n v="3"/>
    <n v="0"/>
    <s v="California"/>
    <n v="1"/>
    <n v="1"/>
    <n v="1"/>
    <x v="8"/>
    <n v="7962.2"/>
    <x v="0"/>
    <n v="311.04000000000002"/>
    <x v="0"/>
    <x v="136"/>
    <n v="0"/>
    <n v="1"/>
    <n v="95494"/>
    <x v="0"/>
  </r>
  <r>
    <n v="71"/>
    <n v="27"/>
    <n v="40.19"/>
    <s v="Active User"/>
    <s v="Active User"/>
    <x v="3"/>
    <x v="117"/>
    <n v="2656"/>
    <x v="0"/>
    <s v="United States"/>
    <x v="137"/>
    <s v="Stayed"/>
    <n v="1"/>
    <n v="0"/>
    <s v="Female"/>
    <n v="1"/>
    <s v="Fiber Optic"/>
    <s v="34.042286, -117.756106"/>
    <n v="34.042285999999997"/>
    <n v="-117.756106"/>
    <n v="1"/>
    <n v="85.35"/>
    <n v="1"/>
    <n v="1"/>
    <n v="7"/>
    <x v="4"/>
    <n v="0"/>
    <n v="0"/>
    <n v="0"/>
    <n v="1"/>
    <s v="Bank Withdrawal"/>
    <n v="1"/>
    <n v="69974"/>
    <n v="0"/>
    <s v="Q3"/>
    <n v="1"/>
    <n v="5"/>
    <n v="1"/>
    <s v="California"/>
    <n v="0"/>
    <n v="0"/>
    <n v="1"/>
    <x v="59"/>
    <n v="1961.6"/>
    <x v="0"/>
    <n v="884.18"/>
    <x v="0"/>
    <x v="137"/>
    <n v="0"/>
    <n v="1"/>
    <n v="91766"/>
    <x v="0"/>
  </r>
  <r>
    <n v="19"/>
    <n v="27"/>
    <n v="13.16"/>
    <s v="Active User"/>
    <s v="Active User"/>
    <x v="61"/>
    <x v="118"/>
    <n v="4983"/>
    <x v="2"/>
    <s v="United States"/>
    <x v="138"/>
    <s v="Stayed"/>
    <n v="0"/>
    <n v="1"/>
    <s v="Female"/>
    <n v="1"/>
    <s v="Fiber Optic"/>
    <s v="34.818227, -120.418784"/>
    <n v="34.818227"/>
    <n v="-120.418784"/>
    <n v="0"/>
    <n v="110.45"/>
    <n v="1"/>
    <n v="0"/>
    <n v="0"/>
    <x v="0"/>
    <n v="1"/>
    <n v="0"/>
    <n v="0"/>
    <n v="0"/>
    <s v="Credit Card"/>
    <n v="1"/>
    <n v="37364"/>
    <n v="1"/>
    <s v="Q3"/>
    <n v="0"/>
    <n v="4"/>
    <n v="0"/>
    <s v="California"/>
    <n v="1"/>
    <n v="1"/>
    <n v="1"/>
    <x v="26"/>
    <n v="3327.05"/>
    <x v="0"/>
    <n v="394.8"/>
    <x v="0"/>
    <x v="138"/>
    <n v="1"/>
    <n v="1"/>
    <n v="93455"/>
    <x v="0"/>
  </r>
  <r>
    <n v="77"/>
    <n v="25"/>
    <n v="38.32"/>
    <s v="Active User"/>
    <s v="Active User"/>
    <x v="62"/>
    <x v="119"/>
    <n v="5348"/>
    <x v="2"/>
    <s v="United States"/>
    <x v="139"/>
    <s v="Stayed"/>
    <n v="0"/>
    <n v="1"/>
    <s v="Female"/>
    <n v="1"/>
    <s v="Fiber Optic"/>
    <s v="34.098275, -117.967399"/>
    <n v="34.098275000000001"/>
    <n v="-117.967399"/>
    <n v="1"/>
    <n v="94.4"/>
    <n v="0"/>
    <n v="0"/>
    <n v="2"/>
    <x v="0"/>
    <n v="1"/>
    <n v="1"/>
    <n v="0"/>
    <n v="1"/>
    <s v="Bank Withdrawal"/>
    <n v="1"/>
    <n v="76890"/>
    <n v="0"/>
    <s v="Q3"/>
    <n v="1"/>
    <n v="4"/>
    <n v="1"/>
    <s v="California"/>
    <n v="1"/>
    <n v="1"/>
    <n v="0"/>
    <x v="55"/>
    <n v="6126.15"/>
    <x v="0"/>
    <n v="2490.8000000000002"/>
    <x v="0"/>
    <x v="139"/>
    <n v="0"/>
    <n v="1"/>
    <n v="91706"/>
    <x v="0"/>
  </r>
  <r>
    <n v="40"/>
    <n v="15"/>
    <n v="9.7200000000000006"/>
    <s v="Active User"/>
    <s v="Active User"/>
    <x v="60"/>
    <x v="22"/>
    <n v="6317"/>
    <x v="0"/>
    <s v="United States"/>
    <x v="140"/>
    <s v="Stayed"/>
    <n v="1"/>
    <n v="1"/>
    <s v="Female"/>
    <n v="1"/>
    <s v="Cable"/>
    <s v="39.531028, -121.24807"/>
    <n v="39.531027999999999"/>
    <n v="-121.24807"/>
    <n v="1"/>
    <n v="80.849999999999994"/>
    <n v="1"/>
    <n v="2"/>
    <n v="5"/>
    <x v="3"/>
    <n v="1"/>
    <n v="1"/>
    <n v="0"/>
    <n v="1"/>
    <s v="Bank Withdrawal"/>
    <n v="1"/>
    <n v="452"/>
    <n v="1"/>
    <s v="Q3"/>
    <n v="1"/>
    <n v="4"/>
    <n v="0"/>
    <s v="California"/>
    <n v="1"/>
    <n v="1"/>
    <n v="0"/>
    <x v="8"/>
    <n v="5824.75"/>
    <x v="2"/>
    <n v="699.84"/>
    <x v="0"/>
    <x v="140"/>
    <n v="0"/>
    <n v="0"/>
    <n v="95941"/>
    <x v="0"/>
  </r>
  <r>
    <n v="36"/>
    <n v="20"/>
    <n v="39.9"/>
    <s v="Other"/>
    <s v="Don't know"/>
    <x v="20"/>
    <x v="120"/>
    <n v="3443"/>
    <x v="1"/>
    <s v="United States"/>
    <x v="141"/>
    <s v="Churned"/>
    <n v="0"/>
    <n v="0"/>
    <s v="Female"/>
    <n v="1"/>
    <s v="Cable"/>
    <s v="34.13946, -118.166649"/>
    <n v="34.13946"/>
    <n v="-118.16664900000001"/>
    <n v="0"/>
    <n v="45.3"/>
    <n v="0"/>
    <n v="0"/>
    <n v="0"/>
    <x v="2"/>
    <n v="0"/>
    <n v="0"/>
    <n v="1"/>
    <n v="0"/>
    <s v="Credit Card"/>
    <n v="1"/>
    <n v="10253"/>
    <n v="0"/>
    <s v="Q3"/>
    <n v="0"/>
    <n v="2"/>
    <n v="0"/>
    <s v="California"/>
    <n v="0"/>
    <n v="0"/>
    <n v="0"/>
    <x v="24"/>
    <n v="196.95"/>
    <x v="0"/>
    <n v="159.6"/>
    <x v="0"/>
    <x v="141"/>
    <n v="0"/>
    <n v="1"/>
    <n v="91105"/>
    <x v="1"/>
  </r>
  <r>
    <n v="55"/>
    <n v="29"/>
    <n v="0"/>
    <s v="Active User"/>
    <s v="Active User"/>
    <x v="12"/>
    <x v="121"/>
    <n v="5941"/>
    <x v="2"/>
    <s v="United States"/>
    <x v="142"/>
    <s v="Stayed"/>
    <n v="1"/>
    <n v="1"/>
    <s v="Female"/>
    <n v="1"/>
    <s v="DSL"/>
    <s v="33.976678, -118.065875"/>
    <n v="33.976678"/>
    <n v="-118.06587500000001"/>
    <n v="0"/>
    <n v="49.45"/>
    <n v="0"/>
    <n v="2"/>
    <n v="0"/>
    <x v="0"/>
    <n v="0"/>
    <n v="0"/>
    <n v="1"/>
    <n v="0"/>
    <s v="Credit Card"/>
    <n v="0"/>
    <n v="32148"/>
    <n v="0"/>
    <s v="Q3"/>
    <n v="0"/>
    <n v="3"/>
    <n v="0"/>
    <s v="California"/>
    <n v="1"/>
    <n v="1"/>
    <n v="1"/>
    <x v="59"/>
    <n v="1031.4000000000001"/>
    <x v="0"/>
    <n v="0"/>
    <x v="0"/>
    <x v="142"/>
    <n v="0"/>
    <n v="1"/>
    <n v="90606"/>
    <x v="0"/>
  </r>
  <r>
    <n v="26"/>
    <n v="0"/>
    <n v="45.13"/>
    <s v="Active User"/>
    <s v="Active User"/>
    <x v="30"/>
    <x v="68"/>
    <n v="4868"/>
    <x v="1"/>
    <s v="United States"/>
    <x v="143"/>
    <s v="Stayed"/>
    <n v="0"/>
    <n v="0"/>
    <s v="Male"/>
    <n v="0"/>
    <s v="No Internet Service"/>
    <s v="37.720498, -122.443119"/>
    <n v="37.720497999999999"/>
    <n v="-122.443119"/>
    <n v="0"/>
    <n v="25.05"/>
    <n v="1"/>
    <n v="0"/>
    <n v="0"/>
    <x v="2"/>
    <n v="0"/>
    <n v="0"/>
    <n v="1"/>
    <n v="0"/>
    <s v="Bank Withdrawal"/>
    <n v="1"/>
    <n v="73117"/>
    <n v="0"/>
    <s v="Q3"/>
    <n v="0"/>
    <n v="5"/>
    <n v="0"/>
    <s v="California"/>
    <n v="0"/>
    <n v="0"/>
    <n v="0"/>
    <x v="48"/>
    <n v="152.94999999999999"/>
    <x v="0"/>
    <n v="315.91000000000003"/>
    <x v="0"/>
    <x v="143"/>
    <n v="1"/>
    <n v="0"/>
    <n v="94112"/>
    <x v="0"/>
  </r>
  <r>
    <n v="31"/>
    <n v="0"/>
    <n v="27.7"/>
    <s v="Active User"/>
    <s v="Active User"/>
    <x v="48"/>
    <x v="122"/>
    <n v="5390"/>
    <x v="2"/>
    <s v="United States"/>
    <x v="144"/>
    <s v="Stayed"/>
    <n v="1"/>
    <n v="0"/>
    <s v="Female"/>
    <n v="0"/>
    <s v="No Internet Service"/>
    <s v="35.523991, -118.400432"/>
    <n v="35.523991000000002"/>
    <n v="-118.400432"/>
    <n v="1"/>
    <n v="19.149999999999999"/>
    <n v="0"/>
    <n v="1"/>
    <n v="0"/>
    <x v="1"/>
    <n v="0"/>
    <n v="0"/>
    <n v="0"/>
    <n v="1"/>
    <s v="Credit Card"/>
    <n v="1"/>
    <n v="1954"/>
    <n v="0"/>
    <s v="Q3"/>
    <n v="0"/>
    <n v="3"/>
    <n v="0"/>
    <s v="California"/>
    <n v="0"/>
    <n v="0"/>
    <n v="0"/>
    <x v="32"/>
    <n v="998.1"/>
    <x v="0"/>
    <n v="1523.5"/>
    <x v="0"/>
    <x v="144"/>
    <n v="0"/>
    <n v="0"/>
    <n v="93205"/>
    <x v="0"/>
  </r>
  <r>
    <n v="62"/>
    <n v="0"/>
    <n v="10.32"/>
    <s v="Active User"/>
    <s v="Active User"/>
    <x v="30"/>
    <x v="123"/>
    <n v="4116"/>
    <x v="0"/>
    <s v="United States"/>
    <x v="145"/>
    <s v="Stayed"/>
    <n v="0"/>
    <n v="0"/>
    <s v="Female"/>
    <n v="0"/>
    <s v="No Internet Service"/>
    <s v="37.943954, -120.67108"/>
    <n v="37.943953999999998"/>
    <n v="-120.67108"/>
    <n v="0"/>
    <n v="18.7"/>
    <n v="0"/>
    <n v="0"/>
    <n v="0"/>
    <x v="1"/>
    <n v="0"/>
    <n v="0"/>
    <n v="0"/>
    <n v="0"/>
    <s v="Mailed Check"/>
    <n v="1"/>
    <n v="2633"/>
    <n v="0"/>
    <s v="Q3"/>
    <n v="0"/>
    <n v="5"/>
    <n v="0"/>
    <s v="California"/>
    <n v="0"/>
    <n v="0"/>
    <n v="0"/>
    <x v="60"/>
    <n v="1005.7"/>
    <x v="0"/>
    <n v="546.96"/>
    <x v="0"/>
    <x v="145"/>
    <n v="0"/>
    <n v="0"/>
    <n v="95228"/>
    <x v="0"/>
  </r>
  <r>
    <n v="64"/>
    <n v="13"/>
    <n v="22.41"/>
    <s v="Active User"/>
    <s v="Active User"/>
    <x v="55"/>
    <x v="124"/>
    <n v="4022"/>
    <x v="2"/>
    <s v="United States"/>
    <x v="146"/>
    <s v="Stayed"/>
    <n v="0"/>
    <n v="1"/>
    <s v="Male"/>
    <n v="1"/>
    <s v="Fiber Optic"/>
    <s v="33.655421, -117.391751"/>
    <n v="33.655420999999997"/>
    <n v="-117.391751"/>
    <n v="0"/>
    <n v="116.25"/>
    <n v="1"/>
    <n v="0"/>
    <n v="0"/>
    <x v="5"/>
    <n v="1"/>
    <n v="1"/>
    <n v="0"/>
    <n v="0"/>
    <s v="Credit Card"/>
    <n v="1"/>
    <n v="38519"/>
    <n v="1"/>
    <s v="Q3"/>
    <n v="0"/>
    <n v="3"/>
    <n v="0"/>
    <s v="California"/>
    <n v="1"/>
    <n v="1"/>
    <n v="1"/>
    <x v="56"/>
    <n v="3899.05"/>
    <x v="0"/>
    <n v="761.94"/>
    <x v="0"/>
    <x v="146"/>
    <n v="0"/>
    <n v="1"/>
    <n v="92530"/>
    <x v="0"/>
  </r>
  <r>
    <n v="20"/>
    <n v="48"/>
    <n v="8.3000000000000007"/>
    <s v="Active User"/>
    <s v="Active User"/>
    <x v="49"/>
    <x v="125"/>
    <n v="3652"/>
    <x v="1"/>
    <s v="United States"/>
    <x v="147"/>
    <s v="Stayed"/>
    <n v="0"/>
    <n v="0"/>
    <s v="Female"/>
    <n v="1"/>
    <s v="DSL"/>
    <s v="38.233879, -120.861666"/>
    <n v="38.233879000000002"/>
    <n v="-120.861666"/>
    <n v="1"/>
    <n v="59.8"/>
    <n v="0"/>
    <n v="0"/>
    <n v="3"/>
    <x v="0"/>
    <n v="1"/>
    <n v="0"/>
    <n v="1"/>
    <n v="1"/>
    <s v="Credit Card"/>
    <n v="1"/>
    <n v="75"/>
    <n v="0"/>
    <s v="Q3"/>
    <n v="1"/>
    <n v="3"/>
    <n v="0"/>
    <s v="California"/>
    <n v="1"/>
    <n v="1"/>
    <n v="0"/>
    <x v="45"/>
    <n v="1130.8499999999999"/>
    <x v="0"/>
    <n v="157.69999999999999"/>
    <x v="0"/>
    <x v="147"/>
    <n v="1"/>
    <n v="1"/>
    <n v="95226"/>
    <x v="0"/>
  </r>
  <r>
    <n v="32"/>
    <n v="18"/>
    <n v="42.55"/>
    <s v="Attitude"/>
    <s v="Attitude of support person"/>
    <x v="63"/>
    <x v="126"/>
    <n v="4741"/>
    <x v="1"/>
    <s v="United States"/>
    <x v="148"/>
    <s v="Churned"/>
    <n v="0"/>
    <n v="0"/>
    <s v="Female"/>
    <n v="1"/>
    <s v="Fiber Optic"/>
    <s v="33.794209, -118.317354"/>
    <n v="33.794209000000002"/>
    <n v="-118.31735399999999"/>
    <n v="0"/>
    <n v="78.099999999999994"/>
    <n v="0"/>
    <n v="0"/>
    <n v="0"/>
    <x v="4"/>
    <n v="0"/>
    <n v="0"/>
    <n v="0"/>
    <n v="0"/>
    <s v="Bank Withdrawal"/>
    <n v="1"/>
    <n v="21065"/>
    <n v="0"/>
    <s v="Q3"/>
    <n v="0"/>
    <n v="3"/>
    <n v="0"/>
    <s v="California"/>
    <n v="1"/>
    <n v="1"/>
    <n v="0"/>
    <x v="20"/>
    <n v="947.3"/>
    <x v="0"/>
    <n v="510.6"/>
    <x v="0"/>
    <x v="148"/>
    <n v="0"/>
    <n v="1"/>
    <n v="90717"/>
    <x v="1"/>
  </r>
  <r>
    <n v="43"/>
    <n v="25"/>
    <n v="6.68"/>
    <s v="Active User"/>
    <s v="Active User"/>
    <x v="2"/>
    <x v="127"/>
    <n v="4135"/>
    <x v="2"/>
    <s v="United States"/>
    <x v="149"/>
    <s v="Stayed"/>
    <n v="0"/>
    <n v="1"/>
    <s v="Female"/>
    <n v="1"/>
    <s v="Fiber Optic"/>
    <s v="36.977025, -121.952864"/>
    <n v="36.977024999999998"/>
    <n v="-121.95286400000001"/>
    <n v="1"/>
    <n v="110.5"/>
    <n v="0"/>
    <n v="0"/>
    <n v="1"/>
    <x v="0"/>
    <n v="1"/>
    <n v="1"/>
    <n v="0"/>
    <n v="1"/>
    <s v="Bank Withdrawal"/>
    <n v="1"/>
    <n v="9673"/>
    <n v="1"/>
    <s v="Q3"/>
    <n v="1"/>
    <n v="3"/>
    <n v="0"/>
    <s v="California"/>
    <n v="1"/>
    <n v="1"/>
    <n v="1"/>
    <x v="60"/>
    <n v="5835.5"/>
    <x v="0"/>
    <n v="354.04"/>
    <x v="0"/>
    <x v="149"/>
    <n v="0"/>
    <n v="1"/>
    <n v="95010"/>
    <x v="0"/>
  </r>
  <r>
    <n v="40"/>
    <n v="20"/>
    <n v="12.54"/>
    <s v="Competitor"/>
    <s v="Competitor made better offer"/>
    <x v="64"/>
    <x v="9"/>
    <n v="5964"/>
    <x v="1"/>
    <s v="United States"/>
    <x v="150"/>
    <s v="Churned"/>
    <n v="0"/>
    <n v="0"/>
    <s v="Male"/>
    <n v="1"/>
    <s v="Fiber Optic"/>
    <s v="32.886925, -117.152162"/>
    <n v="32.886924999999998"/>
    <n v="-117.152162"/>
    <n v="0"/>
    <n v="80.849999999999994"/>
    <n v="0"/>
    <n v="0"/>
    <n v="0"/>
    <x v="0"/>
    <n v="0"/>
    <n v="0"/>
    <n v="1"/>
    <n v="0"/>
    <s v="Bank Withdrawal"/>
    <n v="1"/>
    <n v="74232"/>
    <n v="0"/>
    <s v="Q3"/>
    <n v="0"/>
    <n v="1"/>
    <n v="0"/>
    <s v="California"/>
    <n v="1"/>
    <n v="1"/>
    <n v="0"/>
    <x v="29"/>
    <n v="1008.7"/>
    <x v="0"/>
    <n v="163.02000000000001"/>
    <x v="0"/>
    <x v="150"/>
    <n v="0"/>
    <n v="1"/>
    <n v="92126"/>
    <x v="1"/>
  </r>
  <r>
    <n v="35"/>
    <n v="0"/>
    <n v="32.54"/>
    <s v="Active User"/>
    <s v="Active User"/>
    <x v="8"/>
    <x v="128"/>
    <n v="5535"/>
    <x v="1"/>
    <s v="United States"/>
    <x v="151"/>
    <s v="Stayed"/>
    <n v="0"/>
    <n v="0"/>
    <s v="Female"/>
    <n v="0"/>
    <s v="No Internet Service"/>
    <s v="33.762351, -117.488725"/>
    <n v="33.762351000000002"/>
    <n v="-117.488725"/>
    <n v="0"/>
    <n v="20.149999999999999"/>
    <n v="0"/>
    <n v="0"/>
    <n v="0"/>
    <x v="2"/>
    <n v="0"/>
    <n v="0"/>
    <n v="0"/>
    <n v="0"/>
    <s v="Credit Card"/>
    <n v="1"/>
    <n v="13188"/>
    <n v="0"/>
    <s v="Q3"/>
    <n v="0"/>
    <n v="4"/>
    <n v="0"/>
    <s v="California"/>
    <n v="0"/>
    <n v="0"/>
    <n v="0"/>
    <x v="24"/>
    <n v="84.5"/>
    <x v="0"/>
    <n v="130.16"/>
    <x v="0"/>
    <x v="151"/>
    <n v="0"/>
    <n v="0"/>
    <n v="92883"/>
    <x v="0"/>
  </r>
  <r>
    <n v="21"/>
    <n v="0"/>
    <n v="35.46"/>
    <s v="Active User"/>
    <s v="Active User"/>
    <x v="22"/>
    <x v="129"/>
    <n v="2011"/>
    <x v="0"/>
    <s v="United States"/>
    <x v="152"/>
    <s v="Stayed"/>
    <n v="0"/>
    <n v="0"/>
    <s v="Male"/>
    <n v="0"/>
    <s v="No Internet Service"/>
    <s v="34.424926, -117.184503"/>
    <n v="34.424925999999999"/>
    <n v="-117.18450300000001"/>
    <n v="1"/>
    <n v="19.75"/>
    <n v="0"/>
    <n v="0"/>
    <n v="1"/>
    <x v="1"/>
    <n v="0"/>
    <n v="0"/>
    <n v="1"/>
    <n v="1"/>
    <s v="Bank Withdrawal"/>
    <n v="1"/>
    <n v="28819"/>
    <n v="0"/>
    <s v="Q3"/>
    <n v="1"/>
    <n v="4"/>
    <n v="0"/>
    <s v="California"/>
    <n v="0"/>
    <n v="0"/>
    <n v="0"/>
    <x v="57"/>
    <n v="899.45"/>
    <x v="0"/>
    <n v="1453.86"/>
    <x v="0"/>
    <x v="152"/>
    <n v="1"/>
    <n v="0"/>
    <n v="92308"/>
    <x v="0"/>
  </r>
  <r>
    <n v="40"/>
    <n v="15"/>
    <n v="41.03"/>
    <s v="Active User"/>
    <s v="Active User"/>
    <x v="55"/>
    <x v="130"/>
    <n v="3407"/>
    <x v="1"/>
    <s v="United States"/>
    <x v="153"/>
    <s v="Stayed"/>
    <n v="1"/>
    <n v="1"/>
    <s v="Female"/>
    <n v="1"/>
    <s v="Fiber Optic"/>
    <s v="34.205504, -118.993111"/>
    <n v="34.205503999999998"/>
    <n v="-118.993111"/>
    <n v="1"/>
    <n v="95.15"/>
    <n v="1"/>
    <n v="1"/>
    <n v="2"/>
    <x v="0"/>
    <n v="1"/>
    <n v="0"/>
    <n v="1"/>
    <n v="1"/>
    <s v="Bank Withdrawal"/>
    <n v="1"/>
    <n v="24945"/>
    <n v="0"/>
    <s v="Q3"/>
    <n v="1"/>
    <n v="3"/>
    <n v="0"/>
    <s v="California"/>
    <n v="1"/>
    <n v="1"/>
    <n v="0"/>
    <x v="53"/>
    <n v="3532.85"/>
    <x v="0"/>
    <n v="1518.11"/>
    <x v="0"/>
    <x v="153"/>
    <n v="0"/>
    <n v="1"/>
    <n v="93012"/>
    <x v="0"/>
  </r>
  <r>
    <n v="33"/>
    <n v="12"/>
    <n v="3.47"/>
    <s v="Active User"/>
    <s v="Active User"/>
    <x v="65"/>
    <x v="131"/>
    <n v="3459"/>
    <x v="0"/>
    <s v="United States"/>
    <x v="154"/>
    <s v="Stayed"/>
    <n v="0"/>
    <n v="1"/>
    <s v="Female"/>
    <n v="1"/>
    <s v="DSL"/>
    <s v="37.394536, -120.890747"/>
    <n v="37.394536000000002"/>
    <n v="-120.890747"/>
    <n v="0"/>
    <n v="74.45"/>
    <n v="0"/>
    <n v="0"/>
    <n v="0"/>
    <x v="1"/>
    <n v="0"/>
    <n v="0"/>
    <n v="0"/>
    <n v="0"/>
    <s v="Credit Card"/>
    <n v="1"/>
    <n v="7177"/>
    <n v="1"/>
    <s v="Q3"/>
    <n v="0"/>
    <n v="3"/>
    <n v="0"/>
    <s v="California"/>
    <n v="1"/>
    <n v="1"/>
    <n v="1"/>
    <x v="19"/>
    <n v="3510.3"/>
    <x v="0"/>
    <n v="163.09"/>
    <x v="0"/>
    <x v="154"/>
    <n v="0"/>
    <n v="1"/>
    <n v="95324"/>
    <x v="0"/>
  </r>
  <r>
    <n v="27"/>
    <n v="48"/>
    <n v="10.4"/>
    <s v="Active User"/>
    <s v="Active User"/>
    <x v="8"/>
    <x v="32"/>
    <n v="5822"/>
    <x v="1"/>
    <s v="United States"/>
    <x v="155"/>
    <s v="Stayed"/>
    <n v="0"/>
    <n v="1"/>
    <s v="Male"/>
    <n v="1"/>
    <s v="Fiber Optic"/>
    <s v="34.028331, -118.354338"/>
    <n v="34.028331000000001"/>
    <n v="-118.354338"/>
    <n v="0"/>
    <n v="105.5"/>
    <n v="0"/>
    <n v="0"/>
    <n v="0"/>
    <x v="0"/>
    <n v="0"/>
    <n v="1"/>
    <n v="1"/>
    <n v="0"/>
    <s v="Bank Withdrawal"/>
    <n v="1"/>
    <n v="46984"/>
    <n v="1"/>
    <s v="Q3"/>
    <n v="0"/>
    <n v="3"/>
    <n v="0"/>
    <s v="California"/>
    <n v="1"/>
    <n v="1"/>
    <n v="1"/>
    <x v="0"/>
    <n v="2686.05"/>
    <x v="0"/>
    <n v="260"/>
    <x v="0"/>
    <x v="155"/>
    <n v="1"/>
    <n v="1"/>
    <n v="90016"/>
    <x v="0"/>
  </r>
  <r>
    <n v="73"/>
    <n v="6"/>
    <n v="30.17"/>
    <s v="Competitor"/>
    <s v="Competitor made better offer"/>
    <x v="5"/>
    <x v="9"/>
    <n v="5536"/>
    <x v="1"/>
    <s v="United States"/>
    <x v="156"/>
    <s v="Churned"/>
    <n v="0"/>
    <n v="0"/>
    <s v="Male"/>
    <n v="1"/>
    <s v="Fiber Optic"/>
    <s v="32.825086, -117.199424"/>
    <n v="32.825085999999999"/>
    <n v="-117.19942399999999"/>
    <n v="0"/>
    <n v="93.55"/>
    <n v="1"/>
    <n v="0"/>
    <n v="0"/>
    <x v="2"/>
    <n v="0"/>
    <n v="0"/>
    <n v="1"/>
    <n v="0"/>
    <s v="Bank Withdrawal"/>
    <n v="1"/>
    <n v="51213"/>
    <n v="0"/>
    <s v="Q3"/>
    <n v="0"/>
    <n v="1"/>
    <n v="1"/>
    <s v="California"/>
    <n v="1"/>
    <n v="0"/>
    <n v="1"/>
    <x v="16"/>
    <n v="93.55"/>
    <x v="0"/>
    <n v="30.17"/>
    <x v="0"/>
    <x v="156"/>
    <n v="0"/>
    <n v="1"/>
    <n v="92117"/>
    <x v="1"/>
  </r>
  <r>
    <n v="39"/>
    <n v="0"/>
    <n v="31.37"/>
    <s v="Active User"/>
    <s v="Active User"/>
    <x v="2"/>
    <x v="132"/>
    <n v="2056"/>
    <x v="0"/>
    <s v="United States"/>
    <x v="157"/>
    <s v="Stayed"/>
    <n v="0"/>
    <n v="0"/>
    <s v="Female"/>
    <n v="0"/>
    <s v="No Internet Service"/>
    <s v="34.238208, -118.55029"/>
    <n v="34.238208"/>
    <n v="-118.55029"/>
    <n v="1"/>
    <n v="19.100000000000001"/>
    <n v="0"/>
    <n v="0"/>
    <n v="1"/>
    <x v="0"/>
    <n v="0"/>
    <n v="0"/>
    <n v="0"/>
    <n v="1"/>
    <s v="Credit Card"/>
    <n v="1"/>
    <n v="25751"/>
    <n v="0"/>
    <s v="Q3"/>
    <n v="1"/>
    <n v="3"/>
    <n v="0"/>
    <s v="California"/>
    <n v="0"/>
    <n v="0"/>
    <n v="0"/>
    <x v="40"/>
    <n v="780.1"/>
    <x v="0"/>
    <n v="1254.8"/>
    <x v="7"/>
    <x v="157"/>
    <n v="0"/>
    <n v="0"/>
    <n v="91324"/>
    <x v="0"/>
  </r>
  <r>
    <n v="44"/>
    <n v="22"/>
    <n v="17.18"/>
    <s v="Attitude"/>
    <s v="Attitude of support person"/>
    <x v="33"/>
    <x v="133"/>
    <n v="4110"/>
    <x v="1"/>
    <s v="United States"/>
    <x v="158"/>
    <s v="Churned"/>
    <n v="0"/>
    <n v="0"/>
    <s v="Female"/>
    <n v="1"/>
    <s v="DSL"/>
    <s v="38.71967, -121.862416"/>
    <n v="38.719670000000001"/>
    <n v="-121.862416"/>
    <n v="0"/>
    <n v="56.25"/>
    <n v="0"/>
    <n v="0"/>
    <n v="0"/>
    <x v="2"/>
    <n v="1"/>
    <n v="1"/>
    <n v="0"/>
    <n v="0"/>
    <s v="Bank Withdrawal"/>
    <n v="1"/>
    <n v="38547"/>
    <n v="0"/>
    <s v="Q3"/>
    <n v="0"/>
    <n v="1"/>
    <n v="0"/>
    <s v="California"/>
    <n v="0"/>
    <n v="0"/>
    <n v="0"/>
    <x v="18"/>
    <n v="389.1"/>
    <x v="0"/>
    <n v="103.08"/>
    <x v="0"/>
    <x v="158"/>
    <n v="0"/>
    <n v="1"/>
    <n v="95695"/>
    <x v="1"/>
  </r>
  <r>
    <n v="28"/>
    <n v="48"/>
    <n v="46.9"/>
    <s v="Active User"/>
    <s v="Active User"/>
    <x v="47"/>
    <x v="134"/>
    <n v="4847"/>
    <x v="2"/>
    <s v="United States"/>
    <x v="159"/>
    <s v="Stayed"/>
    <n v="0"/>
    <n v="0"/>
    <s v="Male"/>
    <n v="1"/>
    <s v="Fiber Optic"/>
    <s v="39.748037, -122.302169"/>
    <n v="39.748036999999997"/>
    <n v="-122.30216900000001"/>
    <n v="1"/>
    <n v="100.55"/>
    <n v="1"/>
    <n v="0"/>
    <n v="7"/>
    <x v="0"/>
    <n v="0"/>
    <n v="1"/>
    <n v="1"/>
    <n v="1"/>
    <s v="Bank Withdrawal"/>
    <n v="1"/>
    <n v="13706"/>
    <n v="0"/>
    <s v="Q3"/>
    <n v="1"/>
    <n v="3"/>
    <n v="0"/>
    <s v="California"/>
    <n v="1"/>
    <n v="1"/>
    <n v="1"/>
    <x v="47"/>
    <n v="5514.95"/>
    <x v="0"/>
    <n v="2626.4"/>
    <x v="0"/>
    <x v="159"/>
    <n v="1"/>
    <n v="1"/>
    <n v="95963"/>
    <x v="0"/>
  </r>
  <r>
    <n v="24"/>
    <n v="47"/>
    <n v="6.36"/>
    <s v="Attitude"/>
    <s v="Attitude of service provider"/>
    <x v="23"/>
    <x v="135"/>
    <n v="4736"/>
    <x v="2"/>
    <s v="United States"/>
    <x v="160"/>
    <s v="Churned"/>
    <n v="0"/>
    <n v="0"/>
    <s v="Female"/>
    <n v="1"/>
    <s v="Fiber Optic"/>
    <s v="35.772244, -119.209689"/>
    <n v="35.772244000000001"/>
    <n v="-119.209689"/>
    <n v="1"/>
    <n v="103.25"/>
    <n v="1"/>
    <n v="0"/>
    <n v="1"/>
    <x v="1"/>
    <n v="1"/>
    <n v="1"/>
    <n v="1"/>
    <n v="1"/>
    <s v="Credit Card"/>
    <n v="1"/>
    <n v="37280"/>
    <n v="0"/>
    <s v="Q3"/>
    <n v="1"/>
    <n v="1"/>
    <n v="0"/>
    <s v="California"/>
    <n v="1"/>
    <n v="1"/>
    <n v="1"/>
    <x v="27"/>
    <n v="5037.55"/>
    <x v="0"/>
    <n v="305.27999999999997"/>
    <x v="0"/>
    <x v="160"/>
    <n v="1"/>
    <n v="1"/>
    <n v="93215"/>
    <x v="1"/>
  </r>
  <r>
    <n v="20"/>
    <n v="48"/>
    <n v="41.15"/>
    <s v="Active User"/>
    <s v="Active User"/>
    <x v="0"/>
    <x v="136"/>
    <n v="4620"/>
    <x v="2"/>
    <s v="United States"/>
    <x v="161"/>
    <s v="Stayed"/>
    <n v="0"/>
    <n v="1"/>
    <s v="Female"/>
    <n v="1"/>
    <s v="Fiber Optic"/>
    <s v="34.39583, -117.734568"/>
    <n v="34.395829999999997"/>
    <n v="-117.734568"/>
    <n v="1"/>
    <n v="107"/>
    <n v="1"/>
    <n v="0"/>
    <n v="7"/>
    <x v="1"/>
    <n v="1"/>
    <n v="1"/>
    <n v="1"/>
    <n v="1"/>
    <s v="Credit Card"/>
    <n v="1"/>
    <n v="413"/>
    <n v="1"/>
    <s v="Q3"/>
    <n v="1"/>
    <n v="4"/>
    <n v="0"/>
    <s v="California"/>
    <n v="1"/>
    <n v="1"/>
    <n v="0"/>
    <x v="14"/>
    <n v="6152.3"/>
    <x v="0"/>
    <n v="2427.85"/>
    <x v="0"/>
    <x v="161"/>
    <n v="1"/>
    <n v="0"/>
    <n v="93563"/>
    <x v="0"/>
  </r>
  <r>
    <n v="36"/>
    <n v="17"/>
    <n v="13.14"/>
    <s v="Active User"/>
    <s v="Active User"/>
    <x v="32"/>
    <x v="137"/>
    <n v="4273"/>
    <x v="0"/>
    <s v="United States"/>
    <x v="162"/>
    <s v="Stayed"/>
    <n v="0"/>
    <n v="1"/>
    <s v="Male"/>
    <n v="1"/>
    <s v="Fiber Optic"/>
    <s v="34.758699, -120.275839"/>
    <n v="34.758699"/>
    <n v="-120.275839"/>
    <n v="0"/>
    <n v="109.2"/>
    <n v="0"/>
    <n v="0"/>
    <n v="0"/>
    <x v="0"/>
    <n v="1"/>
    <n v="1"/>
    <n v="0"/>
    <n v="0"/>
    <s v="Credit Card"/>
    <n v="1"/>
    <n v="1328"/>
    <n v="1"/>
    <s v="Q3"/>
    <n v="0"/>
    <n v="4"/>
    <n v="0"/>
    <s v="California"/>
    <n v="1"/>
    <n v="1"/>
    <n v="1"/>
    <x v="7"/>
    <n v="7049.75"/>
    <x v="0"/>
    <n v="827.82"/>
    <x v="0"/>
    <x v="162"/>
    <n v="0"/>
    <n v="1"/>
    <n v="93440"/>
    <x v="0"/>
  </r>
  <r>
    <n v="62"/>
    <n v="29"/>
    <n v="20.100000000000001"/>
    <s v="Active User"/>
    <s v="Active User"/>
    <x v="50"/>
    <x v="5"/>
    <n v="4830"/>
    <x v="1"/>
    <s v="United States"/>
    <x v="163"/>
    <s v="Joined"/>
    <n v="0"/>
    <n v="0"/>
    <s v="Female"/>
    <n v="1"/>
    <s v="DSL"/>
    <s v="37.946282, -121.139499"/>
    <n v="37.946281999999997"/>
    <n v="-121.139499"/>
    <n v="0"/>
    <n v="60.25"/>
    <n v="1"/>
    <n v="0"/>
    <n v="0"/>
    <x v="0"/>
    <n v="0"/>
    <n v="0"/>
    <n v="1"/>
    <n v="0"/>
    <s v="Bank Withdrawal"/>
    <n v="1"/>
    <n v="23789"/>
    <n v="0"/>
    <s v="Q3"/>
    <n v="0"/>
    <n v="4"/>
    <n v="0"/>
    <s v="California"/>
    <n v="0"/>
    <n v="0"/>
    <n v="1"/>
    <x v="5"/>
    <n v="170.5"/>
    <x v="7"/>
    <n v="60.3"/>
    <x v="0"/>
    <x v="88"/>
    <n v="0"/>
    <n v="0"/>
    <n v="95215"/>
    <x v="0"/>
  </r>
  <r>
    <n v="54"/>
    <n v="20"/>
    <n v="5.32"/>
    <s v="Competitor"/>
    <s v="Competitor made better offer"/>
    <x v="59"/>
    <x v="9"/>
    <n v="2683"/>
    <x v="1"/>
    <s v="United States"/>
    <x v="164"/>
    <s v="Churned"/>
    <n v="0"/>
    <n v="1"/>
    <s v="Female"/>
    <n v="1"/>
    <s v="Fiber Optic"/>
    <s v="32.85723, -117.209764"/>
    <n v="32.857230000000001"/>
    <n v="-117.209774"/>
    <n v="0"/>
    <n v="80.599999999999994"/>
    <n v="1"/>
    <n v="0"/>
    <n v="0"/>
    <x v="0"/>
    <n v="0"/>
    <n v="0"/>
    <n v="0"/>
    <n v="0"/>
    <s v="Credit Card"/>
    <n v="1"/>
    <n v="34902"/>
    <n v="0"/>
    <s v="Q3"/>
    <n v="0"/>
    <n v="1"/>
    <n v="0"/>
    <s v="California"/>
    <n v="0"/>
    <n v="0"/>
    <n v="0"/>
    <x v="9"/>
    <n v="155.80000000000001"/>
    <x v="0"/>
    <n v="10.64"/>
    <x v="0"/>
    <x v="163"/>
    <n v="0"/>
    <n v="1"/>
    <n v="92122"/>
    <x v="1"/>
  </r>
  <r>
    <n v="48"/>
    <n v="0"/>
    <n v="11.81"/>
    <s v="Active User"/>
    <s v="Active User"/>
    <x v="18"/>
    <x v="138"/>
    <n v="6440"/>
    <x v="0"/>
    <s v="United States"/>
    <x v="165"/>
    <s v="Stayed"/>
    <n v="1"/>
    <n v="0"/>
    <s v="Female"/>
    <n v="0"/>
    <s v="No Internet Service"/>
    <s v="41.737962, -123.07557"/>
    <n v="41.737962000000003"/>
    <n v="-123.07557"/>
    <n v="1"/>
    <n v="19.850000000000001"/>
    <n v="0"/>
    <n v="3"/>
    <n v="9"/>
    <x v="1"/>
    <n v="0"/>
    <n v="0"/>
    <n v="1"/>
    <n v="1"/>
    <s v="Credit Card"/>
    <n v="1"/>
    <n v="88"/>
    <n v="0"/>
    <s v="Q3"/>
    <n v="1"/>
    <n v="4"/>
    <n v="0"/>
    <s v="California"/>
    <n v="0"/>
    <n v="0"/>
    <n v="0"/>
    <x v="4"/>
    <n v="1158.8499999999999"/>
    <x v="0"/>
    <n v="684.98"/>
    <x v="0"/>
    <x v="164"/>
    <n v="0"/>
    <n v="0"/>
    <n v="96085"/>
    <x v="0"/>
  </r>
  <r>
    <n v="46"/>
    <n v="14"/>
    <n v="10.23"/>
    <s v="Active User"/>
    <s v="Active User"/>
    <x v="66"/>
    <x v="139"/>
    <n v="6034"/>
    <x v="0"/>
    <s v="United States"/>
    <x v="166"/>
    <s v="Stayed"/>
    <n v="0"/>
    <n v="0"/>
    <s v="Female"/>
    <n v="1"/>
    <s v="Cable"/>
    <s v="36.696759, -119.024051"/>
    <n v="36.696759"/>
    <n v="-119.024051"/>
    <n v="1"/>
    <n v="59.8"/>
    <n v="0"/>
    <n v="0"/>
    <n v="7"/>
    <x v="0"/>
    <n v="0"/>
    <n v="0"/>
    <n v="1"/>
    <n v="1"/>
    <s v="Credit Card"/>
    <n v="1"/>
    <n v="571"/>
    <n v="1"/>
    <s v="Q3"/>
    <n v="1"/>
    <n v="5"/>
    <n v="0"/>
    <s v="California"/>
    <n v="0"/>
    <n v="0"/>
    <n v="1"/>
    <x v="55"/>
    <n v="3808.2"/>
    <x v="0"/>
    <n v="664.95"/>
    <x v="0"/>
    <x v="165"/>
    <n v="0"/>
    <n v="1"/>
    <n v="93641"/>
    <x v="0"/>
  </r>
  <r>
    <n v="40"/>
    <n v="8"/>
    <n v="36.47"/>
    <s v="Active User"/>
    <s v="Active User"/>
    <x v="18"/>
    <x v="140"/>
    <n v="2994"/>
    <x v="2"/>
    <s v="United States"/>
    <x v="167"/>
    <s v="Stayed"/>
    <n v="0"/>
    <n v="0"/>
    <s v="Female"/>
    <n v="1"/>
    <s v="DSL"/>
    <s v="33.798266, -118.300237"/>
    <n v="33.798265999999998"/>
    <n v="-118.300237"/>
    <n v="0"/>
    <n v="56.3"/>
    <n v="1"/>
    <n v="0"/>
    <n v="0"/>
    <x v="1"/>
    <n v="1"/>
    <n v="0"/>
    <n v="1"/>
    <n v="0"/>
    <s v="Credit Card"/>
    <n v="1"/>
    <n v="24660"/>
    <n v="0"/>
    <s v="Q3"/>
    <n v="0"/>
    <n v="5"/>
    <n v="0"/>
    <s v="California"/>
    <n v="0"/>
    <n v="0"/>
    <n v="0"/>
    <x v="57"/>
    <n v="2364"/>
    <x v="0"/>
    <n v="1495.27"/>
    <x v="0"/>
    <x v="166"/>
    <n v="0"/>
    <n v="1"/>
    <n v="90710"/>
    <x v="0"/>
  </r>
  <r>
    <n v="51"/>
    <n v="18"/>
    <n v="48.02"/>
    <s v="Active User"/>
    <s v="Active User"/>
    <x v="1"/>
    <x v="141"/>
    <n v="3363"/>
    <x v="0"/>
    <s v="United States"/>
    <x v="168"/>
    <s v="Stayed"/>
    <n v="0"/>
    <n v="0"/>
    <s v="Female"/>
    <n v="1"/>
    <s v="Fiber Optic"/>
    <s v="39.58458, -121.093256"/>
    <n v="39.584580000000003"/>
    <n v="-121.093256"/>
    <n v="1"/>
    <n v="95.2"/>
    <n v="0"/>
    <n v="0"/>
    <n v="3"/>
    <x v="0"/>
    <n v="0"/>
    <n v="0"/>
    <n v="1"/>
    <n v="1"/>
    <s v="Credit Card"/>
    <n v="1"/>
    <n v="101"/>
    <n v="1"/>
    <s v="Q3"/>
    <n v="1"/>
    <n v="5"/>
    <n v="0"/>
    <s v="California"/>
    <n v="1"/>
    <n v="1"/>
    <n v="1"/>
    <x v="61"/>
    <n v="4285.8"/>
    <x v="10"/>
    <n v="2160.9"/>
    <x v="8"/>
    <x v="167"/>
    <n v="0"/>
    <n v="0"/>
    <n v="95981"/>
    <x v="0"/>
  </r>
  <r>
    <n v="62"/>
    <n v="18"/>
    <n v="26.51"/>
    <s v="Competitor"/>
    <s v="Competitor made better offer"/>
    <x v="20"/>
    <x v="9"/>
    <n v="4971"/>
    <x v="1"/>
    <s v="United States"/>
    <x v="169"/>
    <s v="Churned"/>
    <n v="0"/>
    <n v="0"/>
    <s v="Female"/>
    <n v="1"/>
    <s v="Fiber Optic"/>
    <s v="32.886925, -117.152162"/>
    <n v="32.886924999999998"/>
    <n v="-117.152162"/>
    <n v="1"/>
    <n v="89.45"/>
    <n v="0"/>
    <n v="0"/>
    <n v="3"/>
    <x v="2"/>
    <n v="0"/>
    <n v="0"/>
    <n v="0"/>
    <n v="1"/>
    <s v="Bank Withdrawal"/>
    <n v="1"/>
    <n v="74232"/>
    <n v="0"/>
    <s v="Q3"/>
    <n v="1"/>
    <n v="2"/>
    <n v="0"/>
    <s v="California"/>
    <n v="1"/>
    <n v="1"/>
    <n v="1"/>
    <x v="23"/>
    <n v="853.1"/>
    <x v="0"/>
    <n v="238.59"/>
    <x v="0"/>
    <x v="168"/>
    <n v="0"/>
    <n v="1"/>
    <n v="92126"/>
    <x v="1"/>
  </r>
  <r>
    <n v="27"/>
    <n v="42"/>
    <n v="49.88"/>
    <s v="Active User"/>
    <s v="Active User"/>
    <x v="67"/>
    <x v="142"/>
    <n v="5427"/>
    <x v="2"/>
    <s v="United States"/>
    <x v="170"/>
    <s v="Stayed"/>
    <n v="0"/>
    <n v="1"/>
    <s v="Female"/>
    <n v="1"/>
    <s v="DSL"/>
    <s v="38.671295, -121.388251"/>
    <n v="38.671295000000001"/>
    <n v="-121.388251"/>
    <n v="1"/>
    <n v="65.650000000000006"/>
    <n v="0"/>
    <n v="0"/>
    <n v="6"/>
    <x v="1"/>
    <n v="1"/>
    <n v="0"/>
    <n v="1"/>
    <n v="1"/>
    <s v="Bank Withdrawal"/>
    <n v="1"/>
    <n v="32202"/>
    <n v="0"/>
    <s v="Q3"/>
    <n v="1"/>
    <n v="3"/>
    <n v="0"/>
    <s v="California"/>
    <n v="1"/>
    <n v="1"/>
    <n v="0"/>
    <x v="27"/>
    <n v="3094.65"/>
    <x v="0"/>
    <n v="2394.2399999999998"/>
    <x v="0"/>
    <x v="169"/>
    <n v="1"/>
    <n v="1"/>
    <n v="95660"/>
    <x v="0"/>
  </r>
  <r>
    <n v="62"/>
    <n v="0"/>
    <n v="30.09"/>
    <s v="Active User"/>
    <s v="Active User"/>
    <x v="31"/>
    <x v="143"/>
    <n v="4836"/>
    <x v="0"/>
    <s v="United States"/>
    <x v="171"/>
    <s v="Joined"/>
    <n v="1"/>
    <n v="0"/>
    <s v="Female"/>
    <n v="0"/>
    <s v="No Internet Service"/>
    <s v="37.878554, -122.26609"/>
    <n v="37.878554000000001"/>
    <n v="-122.26609000000001"/>
    <n v="1"/>
    <n v="20.350000000000001"/>
    <n v="0"/>
    <n v="3"/>
    <n v="9"/>
    <x v="0"/>
    <n v="0"/>
    <n v="0"/>
    <n v="0"/>
    <n v="1"/>
    <s v="Credit Card"/>
    <n v="1"/>
    <n v="10147"/>
    <n v="0"/>
    <s v="Q3"/>
    <n v="1"/>
    <n v="5"/>
    <n v="0"/>
    <s v="California"/>
    <n v="0"/>
    <n v="0"/>
    <n v="0"/>
    <x v="16"/>
    <n v="20.350000000000001"/>
    <x v="0"/>
    <n v="30.09"/>
    <x v="0"/>
    <x v="170"/>
    <n v="0"/>
    <n v="0"/>
    <n v="94709"/>
    <x v="0"/>
  </r>
  <r>
    <n v="69"/>
    <n v="23"/>
    <n v="20.78"/>
    <s v="Active User"/>
    <s v="Active User"/>
    <x v="68"/>
    <x v="9"/>
    <n v="4309"/>
    <x v="0"/>
    <s v="United States"/>
    <x v="172"/>
    <s v="Stayed"/>
    <n v="1"/>
    <n v="1"/>
    <s v="Female"/>
    <n v="1"/>
    <s v="Fiber Optic"/>
    <s v="32.707892, -117.05512"/>
    <n v="32.707892000000001"/>
    <n v="-117.05512"/>
    <n v="1"/>
    <n v="96.55"/>
    <n v="0"/>
    <n v="1"/>
    <n v="9"/>
    <x v="0"/>
    <n v="0"/>
    <n v="0"/>
    <n v="1"/>
    <n v="1"/>
    <s v="Bank Withdrawal"/>
    <n v="1"/>
    <n v="66838"/>
    <n v="0"/>
    <s v="Q3"/>
    <n v="1"/>
    <n v="5"/>
    <n v="1"/>
    <s v="California"/>
    <n v="1"/>
    <n v="1"/>
    <n v="1"/>
    <x v="6"/>
    <n v="2263.4499999999998"/>
    <x v="0"/>
    <n v="498.72"/>
    <x v="0"/>
    <x v="171"/>
    <n v="0"/>
    <n v="1"/>
    <n v="92114"/>
    <x v="0"/>
  </r>
  <r>
    <n v="39"/>
    <n v="27"/>
    <n v="24.51"/>
    <s v="Dissatisfaction"/>
    <s v="Limited range of services"/>
    <x v="69"/>
    <x v="144"/>
    <n v="4544"/>
    <x v="1"/>
    <s v="United States"/>
    <x v="173"/>
    <s v="Churned"/>
    <n v="0"/>
    <n v="1"/>
    <s v="Female"/>
    <n v="1"/>
    <s v="Fiber Optic"/>
    <s v="37.351214, -121.952417"/>
    <n v="37.351213999999999"/>
    <n v="-121.952417"/>
    <n v="1"/>
    <n v="97.35"/>
    <n v="1"/>
    <n v="0"/>
    <n v="3"/>
    <x v="0"/>
    <n v="1"/>
    <n v="0"/>
    <n v="1"/>
    <n v="1"/>
    <s v="Bank Withdrawal"/>
    <n v="1"/>
    <n v="36349"/>
    <n v="0"/>
    <s v="Q3"/>
    <n v="1"/>
    <n v="2"/>
    <n v="0"/>
    <s v="California"/>
    <n v="0"/>
    <n v="0"/>
    <n v="1"/>
    <x v="62"/>
    <n v="3457.9"/>
    <x v="0"/>
    <n v="882.36"/>
    <x v="9"/>
    <x v="172"/>
    <n v="0"/>
    <n v="1"/>
    <n v="95050"/>
    <x v="1"/>
  </r>
  <r>
    <n v="62"/>
    <n v="0"/>
    <n v="32.049999999999997"/>
    <s v="Active User"/>
    <s v="Active User"/>
    <x v="30"/>
    <x v="46"/>
    <n v="4673"/>
    <x v="0"/>
    <s v="United States"/>
    <x v="174"/>
    <s v="Stayed"/>
    <n v="1"/>
    <n v="0"/>
    <s v="Female"/>
    <n v="0"/>
    <s v="No Internet Service"/>
    <s v="34.142747, -117.300864"/>
    <n v="34.142747"/>
    <n v="-117.300864"/>
    <n v="0"/>
    <n v="25"/>
    <n v="1"/>
    <n v="1"/>
    <n v="0"/>
    <x v="1"/>
    <n v="0"/>
    <n v="0"/>
    <n v="1"/>
    <n v="0"/>
    <s v="Credit Card"/>
    <n v="1"/>
    <n v="24644"/>
    <n v="0"/>
    <s v="Q3"/>
    <n v="0"/>
    <n v="4"/>
    <n v="0"/>
    <s v="California"/>
    <n v="0"/>
    <n v="0"/>
    <n v="0"/>
    <x v="63"/>
    <n v="1498.35"/>
    <x v="0"/>
    <n v="1955.05"/>
    <x v="0"/>
    <x v="173"/>
    <n v="0"/>
    <n v="0"/>
    <n v="92405"/>
    <x v="0"/>
  </r>
  <r>
    <n v="34"/>
    <n v="0"/>
    <n v="39.369999999999997"/>
    <s v="Active User"/>
    <s v="Active User"/>
    <x v="44"/>
    <x v="145"/>
    <n v="4865"/>
    <x v="2"/>
    <s v="United States"/>
    <x v="175"/>
    <s v="Stayed"/>
    <n v="0"/>
    <n v="0"/>
    <s v="Male"/>
    <n v="0"/>
    <s v="No Internet Service"/>
    <s v="38.196497, -120.61689"/>
    <n v="38.196497000000001"/>
    <n v="-120.61689"/>
    <n v="0"/>
    <n v="24.05"/>
    <n v="1"/>
    <n v="0"/>
    <n v="0"/>
    <x v="1"/>
    <n v="0"/>
    <n v="0"/>
    <n v="0"/>
    <n v="0"/>
    <s v="Bank Withdrawal"/>
    <n v="1"/>
    <n v="3930"/>
    <n v="0"/>
    <s v="Q3"/>
    <n v="0"/>
    <n v="3"/>
    <n v="0"/>
    <s v="California"/>
    <n v="0"/>
    <n v="0"/>
    <n v="0"/>
    <x v="60"/>
    <n v="1301.9000000000001"/>
    <x v="0"/>
    <n v="2086.61"/>
    <x v="0"/>
    <x v="174"/>
    <n v="0"/>
    <n v="0"/>
    <n v="95249"/>
    <x v="0"/>
  </r>
  <r>
    <n v="25"/>
    <n v="51"/>
    <n v="11.47"/>
    <s v="Active User"/>
    <s v="Active User"/>
    <x v="28"/>
    <x v="146"/>
    <n v="3654"/>
    <x v="1"/>
    <s v="United States"/>
    <x v="176"/>
    <s v="Joined"/>
    <n v="1"/>
    <n v="0"/>
    <s v="Female"/>
    <n v="1"/>
    <s v="DSL"/>
    <s v="38.460517, -122.790335"/>
    <n v="38.460517000000003"/>
    <n v="-122.790335"/>
    <n v="1"/>
    <n v="58.7"/>
    <n v="0"/>
    <n v="2"/>
    <n v="9"/>
    <x v="2"/>
    <n v="1"/>
    <n v="0"/>
    <n v="1"/>
    <n v="1"/>
    <s v="Credit Card"/>
    <n v="1"/>
    <n v="36125"/>
    <n v="0"/>
    <s v="Q3"/>
    <n v="1"/>
    <n v="3"/>
    <n v="0"/>
    <s v="California"/>
    <n v="0"/>
    <n v="0"/>
    <n v="1"/>
    <x v="5"/>
    <n v="168.6"/>
    <x v="0"/>
    <n v="34.409999999999997"/>
    <x v="0"/>
    <x v="175"/>
    <n v="1"/>
    <n v="1"/>
    <n v="95401"/>
    <x v="0"/>
  </r>
  <r>
    <n v="61"/>
    <n v="27"/>
    <n v="46.1"/>
    <s v="Active User"/>
    <s v="Active User"/>
    <x v="49"/>
    <x v="18"/>
    <n v="6468"/>
    <x v="0"/>
    <s v="United States"/>
    <x v="177"/>
    <s v="Stayed"/>
    <n v="0"/>
    <n v="1"/>
    <s v="Male"/>
    <n v="1"/>
    <s v="DSL"/>
    <s v="34.202494, -118.448048"/>
    <n v="34.202494000000002"/>
    <n v="-118.448048"/>
    <n v="0"/>
    <n v="88.55"/>
    <n v="1"/>
    <n v="0"/>
    <n v="0"/>
    <x v="0"/>
    <n v="1"/>
    <n v="1"/>
    <n v="0"/>
    <n v="0"/>
    <s v="Credit Card"/>
    <n v="1"/>
    <n v="51348"/>
    <n v="1"/>
    <s v="Q3"/>
    <n v="0"/>
    <n v="4"/>
    <n v="0"/>
    <s v="California"/>
    <n v="1"/>
    <n v="1"/>
    <n v="1"/>
    <x v="8"/>
    <n v="6362.35"/>
    <x v="0"/>
    <n v="3319.2"/>
    <x v="0"/>
    <x v="176"/>
    <n v="0"/>
    <n v="1"/>
    <n v="91405"/>
    <x v="0"/>
  </r>
  <r>
    <n v="48"/>
    <n v="0"/>
    <n v="27.3"/>
    <s v="Active User"/>
    <s v="Active User"/>
    <x v="46"/>
    <x v="147"/>
    <n v="6094"/>
    <x v="0"/>
    <s v="United States"/>
    <x v="178"/>
    <s v="Stayed"/>
    <n v="0"/>
    <n v="0"/>
    <s v="Male"/>
    <n v="0"/>
    <s v="No Internet Service"/>
    <s v="34.191842, -118.822796"/>
    <n v="34.191842000000001"/>
    <n v="-118.822796"/>
    <n v="0"/>
    <n v="20"/>
    <n v="0"/>
    <n v="0"/>
    <n v="0"/>
    <x v="1"/>
    <n v="0"/>
    <n v="0"/>
    <n v="0"/>
    <n v="0"/>
    <s v="Credit Card"/>
    <n v="1"/>
    <n v="33057"/>
    <n v="0"/>
    <s v="Q3"/>
    <n v="0"/>
    <n v="3"/>
    <n v="0"/>
    <s v="California"/>
    <n v="0"/>
    <n v="0"/>
    <n v="0"/>
    <x v="36"/>
    <n v="1149.6500000000001"/>
    <x v="0"/>
    <n v="1474.2"/>
    <x v="0"/>
    <x v="177"/>
    <n v="0"/>
    <n v="0"/>
    <n v="91362"/>
    <x v="0"/>
  </r>
  <r>
    <n v="74"/>
    <n v="16"/>
    <n v="11.32"/>
    <s v="Active User"/>
    <s v="Active User"/>
    <x v="70"/>
    <x v="148"/>
    <n v="3273"/>
    <x v="1"/>
    <s v="United States"/>
    <x v="179"/>
    <s v="Stayed"/>
    <n v="0"/>
    <n v="0"/>
    <s v="Female"/>
    <n v="1"/>
    <s v="Fiber Optic"/>
    <s v="38.749466, -121.184196"/>
    <n v="38.749465999999998"/>
    <n v="-121.184196"/>
    <n v="1"/>
    <n v="91.95"/>
    <n v="1"/>
    <n v="0"/>
    <n v="0"/>
    <x v="5"/>
    <n v="1"/>
    <n v="0"/>
    <n v="1"/>
    <n v="1"/>
    <s v="Credit Card"/>
    <n v="1"/>
    <n v="20675"/>
    <n v="0"/>
    <s v="Q3"/>
    <n v="0"/>
    <n v="5"/>
    <n v="1"/>
    <s v="California"/>
    <n v="0"/>
    <n v="0"/>
    <n v="1"/>
    <x v="62"/>
    <n v="3301.05"/>
    <x v="0"/>
    <n v="407.52"/>
    <x v="10"/>
    <x v="178"/>
    <n v="0"/>
    <n v="1"/>
    <n v="95746"/>
    <x v="0"/>
  </r>
  <r>
    <n v="58"/>
    <n v="30"/>
    <n v="46.17"/>
    <s v="Competitor"/>
    <s v="Competitor offered higher download speeds"/>
    <x v="20"/>
    <x v="149"/>
    <n v="2007"/>
    <x v="1"/>
    <s v="United States"/>
    <x v="180"/>
    <s v="Churned"/>
    <n v="0"/>
    <n v="0"/>
    <s v="Female"/>
    <n v="1"/>
    <s v="Fiber Optic"/>
    <s v="37.147198, -121.120161"/>
    <n v="37.147198000000003"/>
    <n v="-121.120161"/>
    <n v="0"/>
    <n v="70.099999999999994"/>
    <n v="0"/>
    <n v="0"/>
    <n v="0"/>
    <x v="2"/>
    <n v="0"/>
    <n v="0"/>
    <n v="1"/>
    <n v="0"/>
    <s v="Bank Withdrawal"/>
    <n v="1"/>
    <n v="7872"/>
    <n v="0"/>
    <s v="Q3"/>
    <n v="0"/>
    <n v="3"/>
    <n v="0"/>
    <s v="California"/>
    <n v="0"/>
    <n v="0"/>
    <n v="0"/>
    <x v="16"/>
    <n v="70.099999999999994"/>
    <x v="0"/>
    <n v="46.17"/>
    <x v="0"/>
    <x v="179"/>
    <n v="0"/>
    <n v="1"/>
    <n v="95322"/>
    <x v="1"/>
  </r>
  <r>
    <n v="34"/>
    <n v="53"/>
    <n v="8.69"/>
    <s v="Dissatisfaction"/>
    <s v="Service dissatisfaction"/>
    <x v="56"/>
    <x v="150"/>
    <n v="3457"/>
    <x v="1"/>
    <s v="United States"/>
    <x v="181"/>
    <s v="Churned"/>
    <n v="1"/>
    <n v="1"/>
    <s v="Female"/>
    <n v="1"/>
    <s v="Fiber Optic"/>
    <s v="33.923573, -118.200669"/>
    <n v="33.923572999999998"/>
    <n v="-118.200669"/>
    <n v="1"/>
    <n v="75.150000000000006"/>
    <n v="0"/>
    <n v="5"/>
    <n v="1"/>
    <x v="0"/>
    <n v="0"/>
    <n v="0"/>
    <n v="1"/>
    <n v="1"/>
    <s v="Bank Withdrawal"/>
    <n v="1"/>
    <n v="69850"/>
    <n v="0"/>
    <s v="Q3"/>
    <n v="1"/>
    <n v="1"/>
    <n v="0"/>
    <s v="California"/>
    <n v="0"/>
    <n v="0"/>
    <n v="0"/>
    <x v="48"/>
    <n v="496.9"/>
    <x v="0"/>
    <n v="60.83"/>
    <x v="0"/>
    <x v="180"/>
    <n v="0"/>
    <n v="1"/>
    <n v="90262"/>
    <x v="1"/>
  </r>
  <r>
    <n v="41"/>
    <n v="6"/>
    <n v="0"/>
    <s v="Attitude"/>
    <s v="Attitude of service provider"/>
    <x v="64"/>
    <x v="151"/>
    <n v="3605"/>
    <x v="1"/>
    <s v="United States"/>
    <x v="182"/>
    <s v="Churned"/>
    <n v="0"/>
    <n v="0"/>
    <s v="Male"/>
    <n v="1"/>
    <s v="DSL"/>
    <s v="38.047746, -121.030499"/>
    <n v="38.047745999999997"/>
    <n v="-121.03049900000001"/>
    <n v="0"/>
    <n v="31.35"/>
    <n v="0"/>
    <n v="0"/>
    <n v="0"/>
    <x v="2"/>
    <n v="1"/>
    <n v="0"/>
    <n v="1"/>
    <n v="0"/>
    <s v="Mailed Check"/>
    <n v="0"/>
    <n v="3148"/>
    <n v="0"/>
    <s v="Q3"/>
    <n v="0"/>
    <n v="2"/>
    <n v="0"/>
    <s v="California"/>
    <n v="0"/>
    <n v="0"/>
    <n v="0"/>
    <x v="16"/>
    <n v="31.35"/>
    <x v="11"/>
    <n v="0"/>
    <x v="0"/>
    <x v="181"/>
    <n v="0"/>
    <n v="0"/>
    <n v="95236"/>
    <x v="1"/>
  </r>
  <r>
    <n v="37"/>
    <n v="19"/>
    <n v="0"/>
    <s v="Active User"/>
    <s v="Active User"/>
    <x v="6"/>
    <x v="2"/>
    <n v="3424"/>
    <x v="2"/>
    <s v="United States"/>
    <x v="183"/>
    <s v="Stayed"/>
    <n v="0"/>
    <n v="0"/>
    <s v="Female"/>
    <n v="1"/>
    <s v="DSL"/>
    <s v="37.007882, -122.065975"/>
    <n v="37.007882000000002"/>
    <n v="-122.06597499999999"/>
    <n v="0"/>
    <n v="40.299999999999997"/>
    <n v="0"/>
    <n v="0"/>
    <n v="0"/>
    <x v="0"/>
    <n v="1"/>
    <n v="1"/>
    <n v="1"/>
    <n v="0"/>
    <s v="Bank Withdrawal"/>
    <n v="0"/>
    <n v="4563"/>
    <n v="1"/>
    <s v="Q3"/>
    <n v="0"/>
    <n v="3"/>
    <n v="0"/>
    <s v="California"/>
    <n v="0"/>
    <n v="0"/>
    <n v="0"/>
    <x v="64"/>
    <n v="1630.4"/>
    <x v="0"/>
    <n v="0"/>
    <x v="0"/>
    <x v="182"/>
    <n v="0"/>
    <n v="1"/>
    <n v="95064"/>
    <x v="0"/>
  </r>
  <r>
    <n v="48"/>
    <n v="13"/>
    <n v="28.8"/>
    <s v="Competitor"/>
    <s v="Competitor made better offer"/>
    <x v="63"/>
    <x v="9"/>
    <n v="5897"/>
    <x v="1"/>
    <s v="United States"/>
    <x v="184"/>
    <s v="Churned"/>
    <n v="0"/>
    <n v="0"/>
    <s v="Male"/>
    <n v="1"/>
    <s v="Cable"/>
    <s v="32.825086, -117.199424"/>
    <n v="32.825085999999999"/>
    <n v="-117.19942399999999"/>
    <n v="0"/>
    <n v="74.95"/>
    <n v="1"/>
    <n v="0"/>
    <n v="0"/>
    <x v="0"/>
    <n v="0"/>
    <n v="0"/>
    <n v="1"/>
    <n v="0"/>
    <s v="Bank Withdrawal"/>
    <n v="1"/>
    <n v="51213"/>
    <n v="0"/>
    <s v="Q3"/>
    <n v="0"/>
    <n v="3"/>
    <n v="0"/>
    <s v="California"/>
    <n v="0"/>
    <n v="0"/>
    <n v="0"/>
    <x v="65"/>
    <n v="1710.45"/>
    <x v="0"/>
    <n v="662.4"/>
    <x v="0"/>
    <x v="183"/>
    <n v="0"/>
    <n v="1"/>
    <n v="92117"/>
    <x v="1"/>
  </r>
  <r>
    <n v="50"/>
    <n v="5"/>
    <n v="41.38"/>
    <s v="Active User"/>
    <s v="Active User"/>
    <x v="36"/>
    <x v="152"/>
    <n v="3167"/>
    <x v="1"/>
    <s v="United States"/>
    <x v="185"/>
    <s v="Joined"/>
    <n v="0"/>
    <n v="0"/>
    <s v="Female"/>
    <n v="1"/>
    <s v="DSL"/>
    <s v="38.392686, -120.415951"/>
    <n v="38.392685999999998"/>
    <n v="-120.41595100000001"/>
    <n v="0"/>
    <n v="54.2"/>
    <n v="0"/>
    <n v="0"/>
    <n v="0"/>
    <x v="0"/>
    <n v="0"/>
    <n v="0"/>
    <n v="1"/>
    <n v="0"/>
    <s v="Bank Withdrawal"/>
    <n v="1"/>
    <n v="435"/>
    <n v="0"/>
    <s v="Q3"/>
    <n v="0"/>
    <n v="4"/>
    <n v="0"/>
    <s v="California"/>
    <n v="0"/>
    <n v="0"/>
    <n v="1"/>
    <x v="5"/>
    <n v="140.4"/>
    <x v="0"/>
    <n v="124.14"/>
    <x v="0"/>
    <x v="184"/>
    <n v="0"/>
    <n v="1"/>
    <n v="95257"/>
    <x v="0"/>
  </r>
  <r>
    <n v="61"/>
    <n v="0"/>
    <n v="33.130000000000003"/>
    <s v="Active User"/>
    <s v="Active User"/>
    <x v="3"/>
    <x v="153"/>
    <n v="2024"/>
    <x v="2"/>
    <s v="United States"/>
    <x v="186"/>
    <s v="Stayed"/>
    <n v="0"/>
    <n v="0"/>
    <s v="Female"/>
    <n v="0"/>
    <s v="No Internet Service"/>
    <s v="34.129058, -118.759788"/>
    <n v="34.129058000000001"/>
    <n v="-118.759788"/>
    <n v="0"/>
    <n v="19.649999999999999"/>
    <n v="0"/>
    <n v="0"/>
    <n v="0"/>
    <x v="4"/>
    <n v="0"/>
    <n v="0"/>
    <n v="0"/>
    <n v="0"/>
    <s v="Bank Withdrawal"/>
    <n v="1"/>
    <n v="25303"/>
    <n v="0"/>
    <s v="Q3"/>
    <n v="0"/>
    <n v="3"/>
    <n v="0"/>
    <s v="California"/>
    <n v="0"/>
    <n v="0"/>
    <n v="0"/>
    <x v="29"/>
    <n v="244.8"/>
    <x v="0"/>
    <n v="430.69"/>
    <x v="0"/>
    <x v="185"/>
    <n v="0"/>
    <n v="0"/>
    <n v="91301"/>
    <x v="0"/>
  </r>
  <r>
    <n v="63"/>
    <n v="17"/>
    <n v="25.17"/>
    <s v="Active User"/>
    <s v="Active User"/>
    <x v="66"/>
    <x v="32"/>
    <n v="4989"/>
    <x v="1"/>
    <s v="United States"/>
    <x v="187"/>
    <s v="Stayed"/>
    <n v="0"/>
    <n v="0"/>
    <s v="Female"/>
    <n v="1"/>
    <s v="Fiber Optic"/>
    <s v="34.070291, -118.349191"/>
    <n v="34.070290999999997"/>
    <n v="-118.349191"/>
    <n v="0"/>
    <n v="75.349999999999994"/>
    <n v="1"/>
    <n v="0"/>
    <n v="0"/>
    <x v="0"/>
    <n v="0"/>
    <n v="0"/>
    <n v="1"/>
    <n v="0"/>
    <s v="Bank Withdrawal"/>
    <n v="1"/>
    <n v="32901"/>
    <n v="0"/>
    <s v="Q3"/>
    <n v="0"/>
    <n v="3"/>
    <n v="0"/>
    <s v="California"/>
    <n v="0"/>
    <n v="0"/>
    <n v="0"/>
    <x v="48"/>
    <n v="564.65"/>
    <x v="0"/>
    <n v="176.19"/>
    <x v="0"/>
    <x v="186"/>
    <n v="0"/>
    <n v="1"/>
    <n v="90036"/>
    <x v="0"/>
  </r>
  <r>
    <n v="57"/>
    <n v="12"/>
    <n v="25.79"/>
    <s v="Other"/>
    <s v="Moved"/>
    <x v="71"/>
    <x v="143"/>
    <n v="4103"/>
    <x v="1"/>
    <s v="United States"/>
    <x v="188"/>
    <s v="Churned"/>
    <n v="0"/>
    <n v="1"/>
    <s v="Female"/>
    <n v="1"/>
    <s v="Cable"/>
    <s v="37.863843, -122.275684"/>
    <n v="37.863843000000003"/>
    <n v="-122.275684"/>
    <n v="1"/>
    <n v="94.4"/>
    <n v="1"/>
    <n v="0"/>
    <n v="1"/>
    <x v="4"/>
    <n v="0"/>
    <n v="1"/>
    <n v="0"/>
    <n v="1"/>
    <s v="Bank Withdrawal"/>
    <n v="1"/>
    <n v="19763"/>
    <n v="0"/>
    <s v="Q3"/>
    <n v="1"/>
    <n v="1"/>
    <n v="0"/>
    <s v="California"/>
    <n v="0"/>
    <n v="0"/>
    <n v="1"/>
    <x v="13"/>
    <n v="1607.2"/>
    <x v="0"/>
    <n v="438.43"/>
    <x v="0"/>
    <x v="187"/>
    <n v="0"/>
    <n v="1"/>
    <n v="94703"/>
    <x v="1"/>
  </r>
  <r>
    <n v="68"/>
    <n v="9"/>
    <n v="0"/>
    <s v="Attitude"/>
    <s v="Attitude of service provider"/>
    <x v="72"/>
    <x v="154"/>
    <n v="4095"/>
    <x v="1"/>
    <s v="United States"/>
    <x v="189"/>
    <s v="Churned"/>
    <n v="0"/>
    <n v="0"/>
    <s v="Female"/>
    <n v="1"/>
    <s v="Cable"/>
    <s v="38.493888, -122.777141"/>
    <n v="38.493887999999998"/>
    <n v="-122.777141"/>
    <n v="0"/>
    <n v="25.7"/>
    <n v="0"/>
    <n v="0"/>
    <n v="0"/>
    <x v="0"/>
    <n v="0"/>
    <n v="0"/>
    <n v="1"/>
    <n v="0"/>
    <s v="Mailed Check"/>
    <n v="0"/>
    <n v="476"/>
    <n v="0"/>
    <s v="Q3"/>
    <n v="0"/>
    <n v="1"/>
    <n v="1"/>
    <s v="California"/>
    <n v="0"/>
    <n v="0"/>
    <n v="0"/>
    <x v="16"/>
    <n v="25.7"/>
    <x v="0"/>
    <n v="0"/>
    <x v="0"/>
    <x v="188"/>
    <n v="0"/>
    <n v="1"/>
    <n v="95439"/>
    <x v="1"/>
  </r>
  <r>
    <n v="35"/>
    <n v="0"/>
    <n v="27.66"/>
    <s v="Active User"/>
    <s v="Active User"/>
    <x v="73"/>
    <x v="155"/>
    <n v="2717"/>
    <x v="0"/>
    <s v="United States"/>
    <x v="190"/>
    <s v="Stayed"/>
    <n v="0"/>
    <n v="0"/>
    <s v="Male"/>
    <n v="0"/>
    <s v="No Internet Service"/>
    <s v="39.125311, -121.392283"/>
    <n v="39.125311000000004"/>
    <n v="-121.39228300000001"/>
    <n v="0"/>
    <n v="19.149999999999999"/>
    <n v="0"/>
    <n v="0"/>
    <n v="0"/>
    <x v="0"/>
    <n v="0"/>
    <n v="0"/>
    <n v="0"/>
    <n v="0"/>
    <s v="Credit Card"/>
    <n v="1"/>
    <n v="5654"/>
    <n v="0"/>
    <s v="Q3"/>
    <n v="0"/>
    <n v="3"/>
    <n v="0"/>
    <s v="California"/>
    <n v="0"/>
    <n v="0"/>
    <n v="0"/>
    <x v="13"/>
    <n v="343.45"/>
    <x v="0"/>
    <n v="470.22"/>
    <x v="11"/>
    <x v="189"/>
    <n v="0"/>
    <n v="0"/>
    <n v="95903"/>
    <x v="0"/>
  </r>
  <r>
    <n v="28"/>
    <n v="0"/>
    <n v="38.729999999999997"/>
    <s v="Active User"/>
    <s v="Active User"/>
    <x v="21"/>
    <x v="156"/>
    <n v="5586"/>
    <x v="2"/>
    <s v="United States"/>
    <x v="191"/>
    <s v="Stayed"/>
    <n v="0"/>
    <n v="0"/>
    <s v="Male"/>
    <n v="0"/>
    <s v="No Internet Service"/>
    <s v="35.852892, -118.397782"/>
    <n v="35.852891999999997"/>
    <n v="-118.39778200000001"/>
    <n v="0"/>
    <n v="20.100000000000001"/>
    <n v="0"/>
    <n v="0"/>
    <n v="0"/>
    <x v="4"/>
    <n v="0"/>
    <n v="0"/>
    <n v="0"/>
    <n v="0"/>
    <s v="Credit Card"/>
    <n v="1"/>
    <n v="1873"/>
    <n v="0"/>
    <s v="Q3"/>
    <n v="0"/>
    <n v="5"/>
    <n v="0"/>
    <s v="California"/>
    <n v="0"/>
    <n v="0"/>
    <n v="0"/>
    <x v="38"/>
    <n v="401.85"/>
    <x v="0"/>
    <n v="697.14"/>
    <x v="0"/>
    <x v="190"/>
    <n v="1"/>
    <n v="0"/>
    <n v="93238"/>
    <x v="0"/>
  </r>
  <r>
    <n v="34"/>
    <n v="0"/>
    <n v="29.14"/>
    <s v="Active User"/>
    <s v="Active User"/>
    <x v="71"/>
    <x v="99"/>
    <n v="4580"/>
    <x v="1"/>
    <s v="United States"/>
    <x v="192"/>
    <s v="Stayed"/>
    <n v="0"/>
    <n v="0"/>
    <s v="Female"/>
    <n v="0"/>
    <s v="No Internet Service"/>
    <s v="36.78979, -119.929894"/>
    <n v="36.789790000000004"/>
    <n v="-119.929894"/>
    <n v="1"/>
    <n v="19.600000000000001"/>
    <n v="0"/>
    <n v="0"/>
    <n v="1"/>
    <x v="0"/>
    <n v="0"/>
    <n v="0"/>
    <n v="0"/>
    <n v="1"/>
    <s v="Credit Card"/>
    <n v="1"/>
    <n v="60889"/>
    <n v="0"/>
    <s v="Q3"/>
    <n v="1"/>
    <n v="4"/>
    <n v="0"/>
    <s v="California"/>
    <n v="0"/>
    <n v="0"/>
    <n v="0"/>
    <x v="24"/>
    <n v="93.45"/>
    <x v="0"/>
    <n v="116.56"/>
    <x v="0"/>
    <x v="191"/>
    <n v="0"/>
    <n v="0"/>
    <n v="93722"/>
    <x v="0"/>
  </r>
  <r>
    <n v="40"/>
    <n v="13"/>
    <n v="40.28"/>
    <s v="Active User"/>
    <s v="Active User"/>
    <x v="15"/>
    <x v="157"/>
    <n v="4583"/>
    <x v="1"/>
    <s v="United States"/>
    <x v="193"/>
    <s v="Stayed"/>
    <n v="1"/>
    <n v="0"/>
    <s v="Male"/>
    <n v="1"/>
    <s v="Fiber Optic"/>
    <s v="32.852947, -114.850784"/>
    <n v="32.852947"/>
    <n v="-114.850784"/>
    <n v="1"/>
    <n v="106.05"/>
    <n v="1"/>
    <n v="1"/>
    <n v="1"/>
    <x v="3"/>
    <n v="1"/>
    <n v="1"/>
    <n v="1"/>
    <n v="1"/>
    <s v="Bank Withdrawal"/>
    <n v="1"/>
    <n v="3663"/>
    <n v="0"/>
    <s v="Q3"/>
    <n v="1"/>
    <n v="4"/>
    <n v="0"/>
    <s v="California"/>
    <n v="1"/>
    <n v="1"/>
    <n v="1"/>
    <x v="22"/>
    <n v="7554.05"/>
    <x v="0"/>
    <n v="2819.6"/>
    <x v="0"/>
    <x v="192"/>
    <n v="0"/>
    <n v="1"/>
    <n v="92283"/>
    <x v="0"/>
  </r>
  <r>
    <n v="50"/>
    <n v="17"/>
    <n v="46.5"/>
    <s v="Active User"/>
    <s v="Active User"/>
    <x v="74"/>
    <x v="158"/>
    <n v="4093"/>
    <x v="1"/>
    <s v="United States"/>
    <x v="194"/>
    <s v="Stayed"/>
    <n v="0"/>
    <n v="0"/>
    <s v="Male"/>
    <n v="1"/>
    <s v="Fiber Optic"/>
    <s v="40.021787, -122.127576"/>
    <n v="40.021787000000003"/>
    <n v="-122.127576"/>
    <n v="0"/>
    <n v="93.2"/>
    <n v="0"/>
    <n v="0"/>
    <n v="0"/>
    <x v="0"/>
    <n v="1"/>
    <n v="0"/>
    <n v="1"/>
    <n v="0"/>
    <s v="Credit Card"/>
    <n v="1"/>
    <n v="405"/>
    <n v="0"/>
    <s v="Q3"/>
    <n v="0"/>
    <n v="4"/>
    <n v="0"/>
    <s v="California"/>
    <n v="1"/>
    <n v="1"/>
    <n v="1"/>
    <x v="59"/>
    <n v="2157.3000000000002"/>
    <x v="0"/>
    <n v="1023"/>
    <x v="0"/>
    <x v="193"/>
    <n v="0"/>
    <n v="1"/>
    <n v="96090"/>
    <x v="0"/>
  </r>
  <r>
    <n v="33"/>
    <n v="56"/>
    <n v="26.09"/>
    <s v="Active User"/>
    <s v="Active User"/>
    <x v="25"/>
    <x v="159"/>
    <n v="5447"/>
    <x v="1"/>
    <s v="United States"/>
    <x v="195"/>
    <s v="Stayed"/>
    <n v="1"/>
    <n v="1"/>
    <s v="Female"/>
    <n v="1"/>
    <s v="Fiber Optic"/>
    <s v="39.449794, -121.936372"/>
    <n v="39.449793999999997"/>
    <n v="-121.93637200000001"/>
    <n v="1"/>
    <n v="106.9"/>
    <n v="0"/>
    <n v="3"/>
    <n v="1"/>
    <x v="0"/>
    <n v="0"/>
    <n v="1"/>
    <n v="1"/>
    <n v="1"/>
    <s v="Bank Withdrawal"/>
    <n v="1"/>
    <n v="303"/>
    <n v="1"/>
    <s v="Q3"/>
    <n v="1"/>
    <n v="3"/>
    <n v="0"/>
    <s v="California"/>
    <n v="1"/>
    <n v="1"/>
    <n v="1"/>
    <x v="1"/>
    <n v="3756.45"/>
    <x v="12"/>
    <n v="913.15"/>
    <x v="12"/>
    <x v="194"/>
    <n v="0"/>
    <n v="0"/>
    <n v="95920"/>
    <x v="0"/>
  </r>
  <r>
    <n v="37"/>
    <n v="0"/>
    <n v="20.96"/>
    <s v="Active User"/>
    <s v="Active User"/>
    <x v="50"/>
    <x v="121"/>
    <n v="2269"/>
    <x v="2"/>
    <s v="United States"/>
    <x v="196"/>
    <s v="Stayed"/>
    <n v="0"/>
    <n v="0"/>
    <s v="Female"/>
    <n v="0"/>
    <s v="No Internet Service"/>
    <s v="33.945318, -117.992066"/>
    <n v="33.945318"/>
    <n v="-117.99206599999999"/>
    <n v="1"/>
    <n v="20.55"/>
    <n v="0"/>
    <n v="0"/>
    <n v="10"/>
    <x v="0"/>
    <n v="0"/>
    <n v="0"/>
    <n v="1"/>
    <n v="1"/>
    <s v="Credit Card"/>
    <n v="1"/>
    <n v="19109"/>
    <n v="0"/>
    <s v="Q3"/>
    <n v="1"/>
    <n v="4"/>
    <n v="0"/>
    <s v="California"/>
    <n v="0"/>
    <n v="0"/>
    <n v="0"/>
    <x v="3"/>
    <n v="583.29999999999995"/>
    <x v="0"/>
    <n v="565.91999999999996"/>
    <x v="0"/>
    <x v="195"/>
    <n v="0"/>
    <n v="0"/>
    <n v="90603"/>
    <x v="0"/>
  </r>
  <r>
    <n v="47"/>
    <n v="0"/>
    <n v="46.91"/>
    <s v="Active User"/>
    <s v="Active User"/>
    <x v="57"/>
    <x v="160"/>
    <n v="3636"/>
    <x v="1"/>
    <s v="United States"/>
    <x v="197"/>
    <s v="Stayed"/>
    <n v="1"/>
    <n v="0"/>
    <s v="Female"/>
    <n v="0"/>
    <s v="No Internet Service"/>
    <s v="33.666301, -117.969501"/>
    <n v="33.666300999999997"/>
    <n v="-117.96950099999999"/>
    <n v="1"/>
    <n v="20.2"/>
    <n v="0"/>
    <n v="2"/>
    <n v="6"/>
    <x v="0"/>
    <n v="0"/>
    <n v="0"/>
    <n v="0"/>
    <n v="1"/>
    <s v="Mailed Check"/>
    <n v="1"/>
    <n v="56517"/>
    <n v="0"/>
    <s v="Q3"/>
    <n v="1"/>
    <n v="4"/>
    <n v="0"/>
    <s v="California"/>
    <n v="0"/>
    <n v="0"/>
    <n v="0"/>
    <x v="45"/>
    <n v="382.2"/>
    <x v="0"/>
    <n v="891.29"/>
    <x v="0"/>
    <x v="196"/>
    <n v="0"/>
    <n v="0"/>
    <n v="92646"/>
    <x v="0"/>
  </r>
  <r>
    <n v="27"/>
    <n v="59"/>
    <n v="20.440000000000001"/>
    <s v="Competitor"/>
    <s v="Competitor offered higher download speeds"/>
    <x v="68"/>
    <x v="161"/>
    <n v="2827"/>
    <x v="1"/>
    <s v="United States"/>
    <x v="198"/>
    <s v="Churned"/>
    <n v="0"/>
    <n v="0"/>
    <s v="Male"/>
    <n v="1"/>
    <s v="Fiber Optic"/>
    <s v="37.921034, -122.341798"/>
    <n v="37.921033999999999"/>
    <n v="-122.341798"/>
    <n v="0"/>
    <n v="94.25"/>
    <n v="0"/>
    <n v="0"/>
    <n v="0"/>
    <x v="0"/>
    <n v="0"/>
    <n v="1"/>
    <n v="1"/>
    <n v="0"/>
    <s v="Bank Withdrawal"/>
    <n v="1"/>
    <n v="39089"/>
    <n v="0"/>
    <s v="Q3"/>
    <n v="0"/>
    <n v="1"/>
    <n v="0"/>
    <s v="California"/>
    <n v="1"/>
    <n v="1"/>
    <n v="1"/>
    <x v="66"/>
    <n v="1483.25"/>
    <x v="4"/>
    <n v="327.04000000000002"/>
    <x v="0"/>
    <x v="197"/>
    <n v="1"/>
    <n v="0"/>
    <n v="94804"/>
    <x v="1"/>
  </r>
  <r>
    <n v="44"/>
    <n v="25"/>
    <n v="38.020000000000003"/>
    <s v="Active User"/>
    <s v="Active User"/>
    <x v="2"/>
    <x v="68"/>
    <n v="5176"/>
    <x v="1"/>
    <s v="United States"/>
    <x v="199"/>
    <s v="Stayed"/>
    <n v="0"/>
    <n v="0"/>
    <s v="Female"/>
    <n v="1"/>
    <s v="Fiber Optic"/>
    <s v="37.721052, -122.413573"/>
    <n v="37.721052"/>
    <n v="-122.413573"/>
    <n v="0"/>
    <n v="75.099999999999994"/>
    <n v="0"/>
    <n v="0"/>
    <n v="0"/>
    <x v="0"/>
    <n v="1"/>
    <n v="0"/>
    <n v="0"/>
    <n v="0"/>
    <s v="Bank Withdrawal"/>
    <n v="1"/>
    <n v="40137"/>
    <n v="0"/>
    <s v="Q3"/>
    <n v="0"/>
    <n v="5"/>
    <n v="0"/>
    <s v="California"/>
    <n v="0"/>
    <n v="0"/>
    <n v="0"/>
    <x v="66"/>
    <n v="1212.8499999999999"/>
    <x v="0"/>
    <n v="608.32000000000005"/>
    <x v="0"/>
    <x v="198"/>
    <n v="0"/>
    <n v="1"/>
    <n v="94134"/>
    <x v="0"/>
  </r>
  <r>
    <n v="40"/>
    <n v="29"/>
    <n v="0"/>
    <s v="Active User"/>
    <s v="Active User"/>
    <x v="41"/>
    <x v="162"/>
    <n v="5224"/>
    <x v="0"/>
    <s v="United States"/>
    <x v="200"/>
    <s v="Stayed"/>
    <n v="0"/>
    <n v="1"/>
    <s v="Female"/>
    <n v="1"/>
    <s v="Cable"/>
    <s v="35.591387, -121.032256"/>
    <n v="35.591386999999997"/>
    <n v="-121.032256"/>
    <n v="1"/>
    <n v="58.25"/>
    <n v="0"/>
    <n v="0"/>
    <n v="2"/>
    <x v="3"/>
    <n v="1"/>
    <n v="0"/>
    <n v="0"/>
    <n v="1"/>
    <s v="Bank Withdrawal"/>
    <n v="0"/>
    <n v="6526"/>
    <n v="1"/>
    <s v="Q3"/>
    <n v="1"/>
    <n v="5"/>
    <n v="0"/>
    <s v="California"/>
    <n v="1"/>
    <n v="1"/>
    <n v="1"/>
    <x v="25"/>
    <n v="4145.8999999999996"/>
    <x v="0"/>
    <n v="0"/>
    <x v="0"/>
    <x v="199"/>
    <n v="0"/>
    <n v="1"/>
    <n v="93428"/>
    <x v="0"/>
  </r>
  <r>
    <n v="41"/>
    <n v="6"/>
    <n v="30.04"/>
    <s v="Active User"/>
    <s v="Active User"/>
    <x v="8"/>
    <x v="94"/>
    <n v="3565"/>
    <x v="1"/>
    <s v="United States"/>
    <x v="201"/>
    <s v="Stayed"/>
    <n v="0"/>
    <n v="0"/>
    <s v="Male"/>
    <n v="1"/>
    <s v="DSL"/>
    <s v="34.119363, -117.855059"/>
    <n v="34.119363"/>
    <n v="-117.855059"/>
    <n v="0"/>
    <n v="43.9"/>
    <n v="0"/>
    <n v="0"/>
    <n v="0"/>
    <x v="2"/>
    <n v="0"/>
    <n v="0"/>
    <n v="0"/>
    <n v="0"/>
    <s v="Credit Card"/>
    <n v="1"/>
    <n v="25135"/>
    <n v="0"/>
    <s v="Q3"/>
    <n v="0"/>
    <n v="5"/>
    <n v="0"/>
    <s v="California"/>
    <n v="0"/>
    <n v="0"/>
    <n v="0"/>
    <x v="48"/>
    <n v="278.39999999999998"/>
    <x v="0"/>
    <n v="210.28"/>
    <x v="0"/>
    <x v="200"/>
    <n v="0"/>
    <n v="1"/>
    <n v="91740"/>
    <x v="0"/>
  </r>
  <r>
    <n v="47"/>
    <n v="53"/>
    <n v="26.35"/>
    <s v="Active User"/>
    <s v="Active User"/>
    <x v="3"/>
    <x v="163"/>
    <n v="4667"/>
    <x v="0"/>
    <s v="United States"/>
    <x v="202"/>
    <s v="Stayed"/>
    <n v="1"/>
    <n v="1"/>
    <s v="Male"/>
    <n v="1"/>
    <s v="DSL"/>
    <s v="32.587557, -116.636816"/>
    <n v="32.587556999999997"/>
    <n v="-116.636816"/>
    <n v="1"/>
    <n v="86.9"/>
    <n v="1"/>
    <n v="3"/>
    <n v="9"/>
    <x v="0"/>
    <n v="0"/>
    <n v="1"/>
    <n v="0"/>
    <n v="1"/>
    <s v="Bank Withdrawal"/>
    <n v="1"/>
    <n v="91"/>
    <n v="1"/>
    <s v="Q3"/>
    <n v="1"/>
    <n v="3"/>
    <n v="0"/>
    <s v="California"/>
    <n v="1"/>
    <n v="1"/>
    <n v="1"/>
    <x v="43"/>
    <n v="6194.1"/>
    <x v="0"/>
    <n v="1818.15"/>
    <x v="0"/>
    <x v="201"/>
    <n v="0"/>
    <n v="1"/>
    <n v="91980"/>
    <x v="0"/>
  </r>
  <r>
    <n v="50"/>
    <n v="17"/>
    <n v="14.35"/>
    <s v="Active User"/>
    <s v="Active User"/>
    <x v="54"/>
    <x v="7"/>
    <n v="2650"/>
    <x v="1"/>
    <s v="United States"/>
    <x v="203"/>
    <s v="Joined"/>
    <n v="0"/>
    <n v="0"/>
    <s v="Female"/>
    <n v="1"/>
    <s v="Fiber Optic"/>
    <s v="37.388349, -122.075299"/>
    <n v="37.388348999999998"/>
    <n v="-122.075299"/>
    <n v="0"/>
    <n v="76.099999999999994"/>
    <n v="1"/>
    <n v="0"/>
    <n v="0"/>
    <x v="0"/>
    <n v="0"/>
    <n v="0"/>
    <n v="0"/>
    <n v="0"/>
    <s v="Bank Withdrawal"/>
    <n v="1"/>
    <n v="13483"/>
    <n v="0"/>
    <s v="Q3"/>
    <n v="0"/>
    <n v="4"/>
    <n v="0"/>
    <s v="California"/>
    <n v="0"/>
    <n v="0"/>
    <n v="0"/>
    <x v="5"/>
    <n v="257.60000000000002"/>
    <x v="0"/>
    <n v="43.05"/>
    <x v="0"/>
    <x v="202"/>
    <n v="0"/>
    <n v="1"/>
    <n v="94041"/>
    <x v="0"/>
  </r>
  <r>
    <n v="33"/>
    <n v="10"/>
    <n v="29.03"/>
    <s v="Active User"/>
    <s v="Active User"/>
    <x v="67"/>
    <x v="164"/>
    <n v="3916"/>
    <x v="1"/>
    <s v="United States"/>
    <x v="204"/>
    <s v="Joined"/>
    <n v="1"/>
    <n v="0"/>
    <s v="Female"/>
    <n v="1"/>
    <s v="Fiber Optic"/>
    <s v="35.349241, -116.770281"/>
    <n v="35.349240999999999"/>
    <n v="-116.770281"/>
    <n v="1"/>
    <n v="71.650000000000006"/>
    <n v="0"/>
    <n v="1"/>
    <n v="5"/>
    <x v="0"/>
    <n v="0"/>
    <n v="0"/>
    <n v="1"/>
    <n v="1"/>
    <s v="Bank Withdrawal"/>
    <n v="1"/>
    <n v="9465"/>
    <n v="0"/>
    <s v="Q3"/>
    <n v="1"/>
    <n v="3"/>
    <n v="0"/>
    <s v="California"/>
    <n v="0"/>
    <n v="0"/>
    <n v="0"/>
    <x v="9"/>
    <n v="135.75"/>
    <x v="0"/>
    <n v="58.06"/>
    <x v="0"/>
    <x v="203"/>
    <n v="0"/>
    <n v="1"/>
    <n v="92310"/>
    <x v="0"/>
  </r>
  <r>
    <n v="21"/>
    <n v="59"/>
    <n v="14.86"/>
    <s v="Active User"/>
    <s v="Active User"/>
    <x v="56"/>
    <x v="165"/>
    <n v="5308"/>
    <x v="0"/>
    <s v="United States"/>
    <x v="205"/>
    <s v="Stayed"/>
    <n v="0"/>
    <n v="1"/>
    <s v="Female"/>
    <n v="1"/>
    <s v="Cable"/>
    <s v="38.805481, -120.13287"/>
    <n v="38.805481"/>
    <n v="-120.13287"/>
    <n v="0"/>
    <n v="82.45"/>
    <n v="0"/>
    <n v="0"/>
    <n v="0"/>
    <x v="3"/>
    <n v="1"/>
    <n v="1"/>
    <n v="1"/>
    <n v="0"/>
    <s v="Credit Card"/>
    <n v="1"/>
    <n v="25"/>
    <n v="1"/>
    <s v="Q3"/>
    <n v="0"/>
    <n v="3"/>
    <n v="0"/>
    <s v="California"/>
    <n v="1"/>
    <n v="1"/>
    <n v="1"/>
    <x v="15"/>
    <n v="5646.6"/>
    <x v="13"/>
    <n v="1010.48"/>
    <x v="0"/>
    <x v="204"/>
    <n v="1"/>
    <n v="0"/>
    <n v="95735"/>
    <x v="0"/>
  </r>
  <r>
    <n v="63"/>
    <n v="26"/>
    <n v="5.65"/>
    <s v="Active User"/>
    <s v="Active User"/>
    <x v="67"/>
    <x v="166"/>
    <n v="3476"/>
    <x v="1"/>
    <s v="United States"/>
    <x v="206"/>
    <s v="Stayed"/>
    <n v="1"/>
    <n v="1"/>
    <s v="Male"/>
    <n v="1"/>
    <s v="Fiber Optic"/>
    <s v="36.600193, -120.153393"/>
    <n v="36.600192999999997"/>
    <n v="-120.15339299999999"/>
    <n v="1"/>
    <n v="84.05"/>
    <n v="0"/>
    <n v="1"/>
    <n v="10"/>
    <x v="0"/>
    <n v="0"/>
    <n v="0"/>
    <n v="1"/>
    <n v="1"/>
    <s v="Credit Card"/>
    <n v="1"/>
    <n v="4318"/>
    <n v="0"/>
    <s v="Q3"/>
    <n v="1"/>
    <n v="3"/>
    <n v="0"/>
    <s v="California"/>
    <n v="0"/>
    <n v="0"/>
    <n v="1"/>
    <x v="56"/>
    <n v="2909.95"/>
    <x v="0"/>
    <n v="192.1"/>
    <x v="0"/>
    <x v="205"/>
    <n v="0"/>
    <n v="1"/>
    <n v="93660"/>
    <x v="0"/>
  </r>
  <r>
    <n v="71"/>
    <n v="6"/>
    <n v="21.67"/>
    <s v="Other"/>
    <s v="Moved"/>
    <x v="6"/>
    <x v="4"/>
    <n v="5271"/>
    <x v="2"/>
    <s v="United States"/>
    <x v="207"/>
    <s v="Churned"/>
    <n v="0"/>
    <n v="0"/>
    <s v="Male"/>
    <n v="1"/>
    <s v="Cable"/>
    <s v="37.327069, -121.916819"/>
    <n v="37.327069000000002"/>
    <n v="-121.916819"/>
    <n v="1"/>
    <n v="60.05"/>
    <n v="1"/>
    <n v="0"/>
    <n v="1"/>
    <x v="0"/>
    <n v="0"/>
    <n v="1"/>
    <n v="1"/>
    <n v="1"/>
    <s v="Bank Withdrawal"/>
    <n v="1"/>
    <n v="27023"/>
    <n v="1"/>
    <s v="Q3"/>
    <n v="1"/>
    <n v="1"/>
    <n v="1"/>
    <s v="California"/>
    <n v="0"/>
    <n v="0"/>
    <n v="0"/>
    <x v="60"/>
    <n v="3229.65"/>
    <x v="3"/>
    <n v="1148.51"/>
    <x v="0"/>
    <x v="206"/>
    <n v="0"/>
    <n v="0"/>
    <n v="95126"/>
    <x v="1"/>
  </r>
  <r>
    <n v="24"/>
    <n v="76"/>
    <n v="49.61"/>
    <s v="Active User"/>
    <s v="Active User"/>
    <x v="7"/>
    <x v="167"/>
    <n v="4705"/>
    <x v="2"/>
    <s v="United States"/>
    <x v="208"/>
    <s v="Stayed"/>
    <n v="0"/>
    <n v="0"/>
    <s v="Male"/>
    <n v="1"/>
    <s v="DSL"/>
    <s v="36.554618, -121.922239"/>
    <n v="36.554617999999998"/>
    <n v="-121.922239"/>
    <n v="0"/>
    <n v="75"/>
    <n v="0"/>
    <n v="0"/>
    <n v="0"/>
    <x v="0"/>
    <n v="0"/>
    <n v="1"/>
    <n v="0"/>
    <n v="0"/>
    <s v="Bank Withdrawal"/>
    <n v="1"/>
    <n v="2966"/>
    <n v="1"/>
    <s v="Q3"/>
    <n v="0"/>
    <n v="3"/>
    <n v="0"/>
    <s v="California"/>
    <n v="1"/>
    <n v="1"/>
    <n v="1"/>
    <x v="28"/>
    <n v="1908.35"/>
    <x v="0"/>
    <n v="1289.8599999999999"/>
    <x v="0"/>
    <x v="207"/>
    <n v="1"/>
    <n v="1"/>
    <n v="93921"/>
    <x v="0"/>
  </r>
  <r>
    <n v="46"/>
    <n v="3"/>
    <n v="0"/>
    <s v="Competitor"/>
    <s v="Competitor had better devices"/>
    <x v="41"/>
    <x v="68"/>
    <n v="2734"/>
    <x v="1"/>
    <s v="United States"/>
    <x v="209"/>
    <s v="Churned"/>
    <n v="0"/>
    <n v="0"/>
    <s v="Male"/>
    <n v="1"/>
    <s v="Cable"/>
    <s v="37.736535, -122.45732"/>
    <n v="37.736535000000003"/>
    <n v="-122.45732"/>
    <n v="0"/>
    <n v="29.6"/>
    <n v="0"/>
    <n v="0"/>
    <n v="0"/>
    <x v="2"/>
    <n v="1"/>
    <n v="0"/>
    <n v="1"/>
    <n v="0"/>
    <s v="Bank Withdrawal"/>
    <n v="0"/>
    <n v="20643"/>
    <n v="0"/>
    <s v="Q3"/>
    <n v="0"/>
    <n v="1"/>
    <n v="0"/>
    <s v="California"/>
    <n v="0"/>
    <n v="0"/>
    <n v="0"/>
    <x v="5"/>
    <n v="79.45"/>
    <x v="0"/>
    <n v="0"/>
    <x v="0"/>
    <x v="208"/>
    <n v="0"/>
    <n v="1"/>
    <n v="94127"/>
    <x v="1"/>
  </r>
  <r>
    <n v="20"/>
    <n v="0"/>
    <n v="38.97"/>
    <s v="Active User"/>
    <s v="Active User"/>
    <x v="6"/>
    <x v="168"/>
    <n v="2616"/>
    <x v="1"/>
    <s v="United States"/>
    <x v="210"/>
    <s v="Stayed"/>
    <n v="1"/>
    <n v="0"/>
    <s v="Female"/>
    <n v="0"/>
    <s v="No Internet Service"/>
    <s v="37.676249, -122.132415"/>
    <n v="37.676248999999999"/>
    <n v="-122.13241499999999"/>
    <n v="0"/>
    <n v="25.45"/>
    <n v="1"/>
    <n v="3"/>
    <n v="0"/>
    <x v="2"/>
    <n v="0"/>
    <n v="0"/>
    <n v="1"/>
    <n v="0"/>
    <s v="Credit Card"/>
    <n v="1"/>
    <n v="26240"/>
    <n v="0"/>
    <s v="Q3"/>
    <n v="0"/>
    <n v="5"/>
    <n v="0"/>
    <s v="California"/>
    <n v="0"/>
    <n v="0"/>
    <n v="0"/>
    <x v="24"/>
    <n v="84.2"/>
    <x v="0"/>
    <n v="155.88"/>
    <x v="0"/>
    <x v="209"/>
    <n v="1"/>
    <n v="0"/>
    <n v="94580"/>
    <x v="0"/>
  </r>
  <r>
    <n v="20"/>
    <n v="26"/>
    <n v="34.14"/>
    <s v="Competitor"/>
    <s v="Competitor had better devices"/>
    <x v="63"/>
    <x v="28"/>
    <n v="5720"/>
    <x v="1"/>
    <s v="United States"/>
    <x v="211"/>
    <s v="Churned"/>
    <n v="0"/>
    <n v="1"/>
    <s v="Female"/>
    <n v="1"/>
    <s v="Fiber Optic"/>
    <s v="34.437945, -119.77191"/>
    <n v="34.437944999999999"/>
    <n v="-119.77191000000001"/>
    <n v="1"/>
    <n v="105.5"/>
    <n v="1"/>
    <n v="0"/>
    <n v="7"/>
    <x v="0"/>
    <n v="1"/>
    <n v="0"/>
    <n v="1"/>
    <n v="1"/>
    <s v="Bank Withdrawal"/>
    <n v="1"/>
    <n v="15757"/>
    <n v="0"/>
    <s v="Q3"/>
    <n v="1"/>
    <n v="1"/>
    <n v="0"/>
    <s v="California"/>
    <n v="1"/>
    <n v="1"/>
    <n v="1"/>
    <x v="55"/>
    <n v="6985.65"/>
    <x v="0"/>
    <n v="2219.1"/>
    <x v="0"/>
    <x v="210"/>
    <n v="1"/>
    <n v="1"/>
    <n v="93110"/>
    <x v="1"/>
  </r>
  <r>
    <n v="21"/>
    <n v="30"/>
    <n v="42.98"/>
    <s v="Dissatisfaction"/>
    <s v="Service dissatisfaction"/>
    <x v="13"/>
    <x v="0"/>
    <n v="4626"/>
    <x v="1"/>
    <s v="United States"/>
    <x v="212"/>
    <s v="Churned"/>
    <n v="1"/>
    <n v="1"/>
    <s v="Female"/>
    <n v="1"/>
    <s v="DSL"/>
    <s v="37.556634, -122.317723"/>
    <n v="37.556634000000003"/>
    <n v="-122.317723"/>
    <n v="1"/>
    <n v="61.15"/>
    <n v="0"/>
    <n v="3"/>
    <n v="1"/>
    <x v="4"/>
    <n v="1"/>
    <n v="1"/>
    <n v="0"/>
    <n v="1"/>
    <s v="Credit Card"/>
    <n v="1"/>
    <n v="23393"/>
    <n v="0"/>
    <s v="Q3"/>
    <n v="1"/>
    <n v="1"/>
    <n v="0"/>
    <s v="California"/>
    <n v="0"/>
    <n v="0"/>
    <n v="0"/>
    <x v="59"/>
    <n v="1422.05"/>
    <x v="11"/>
    <n v="945.56"/>
    <x v="0"/>
    <x v="211"/>
    <n v="1"/>
    <n v="0"/>
    <n v="94402"/>
    <x v="1"/>
  </r>
  <r>
    <n v="48"/>
    <n v="0"/>
    <n v="4.09"/>
    <s v="Active User"/>
    <s v="Active User"/>
    <x v="50"/>
    <x v="169"/>
    <n v="2507"/>
    <x v="1"/>
    <s v="United States"/>
    <x v="213"/>
    <s v="Joined"/>
    <n v="0"/>
    <n v="0"/>
    <s v="Female"/>
    <n v="0"/>
    <s v="No Internet Service"/>
    <s v="36.636638, -119.421842"/>
    <n v="36.636637999999998"/>
    <n v="-119.421842"/>
    <n v="0"/>
    <n v="20.3"/>
    <n v="0"/>
    <n v="0"/>
    <n v="0"/>
    <x v="0"/>
    <n v="0"/>
    <n v="0"/>
    <n v="0"/>
    <n v="0"/>
    <s v="Credit Card"/>
    <n v="1"/>
    <n v="25923"/>
    <n v="0"/>
    <s v="Q3"/>
    <n v="0"/>
    <n v="5"/>
    <n v="0"/>
    <s v="California"/>
    <n v="0"/>
    <n v="0"/>
    <n v="0"/>
    <x v="16"/>
    <n v="20.3"/>
    <x v="0"/>
    <n v="4.09"/>
    <x v="0"/>
    <x v="212"/>
    <n v="0"/>
    <n v="0"/>
    <n v="93654"/>
    <x v="0"/>
  </r>
  <r>
    <n v="62"/>
    <n v="0"/>
    <n v="36.159999999999997"/>
    <s v="Active User"/>
    <s v="Active User"/>
    <x v="42"/>
    <x v="21"/>
    <n v="2654"/>
    <x v="0"/>
    <s v="United States"/>
    <x v="214"/>
    <s v="Stayed"/>
    <n v="1"/>
    <n v="0"/>
    <s v="Male"/>
    <n v="0"/>
    <s v="No Internet Service"/>
    <s v="34.019323, -118.391902"/>
    <n v="34.019323"/>
    <n v="-118.391902"/>
    <n v="0"/>
    <n v="20.85"/>
    <n v="0"/>
    <n v="2"/>
    <n v="0"/>
    <x v="0"/>
    <n v="0"/>
    <n v="0"/>
    <n v="0"/>
    <n v="0"/>
    <s v="Credit Card"/>
    <n v="1"/>
    <n v="15195"/>
    <n v="0"/>
    <s v="Q3"/>
    <n v="0"/>
    <n v="4"/>
    <n v="0"/>
    <s v="California"/>
    <n v="0"/>
    <n v="0"/>
    <n v="0"/>
    <x v="45"/>
    <n v="467.5"/>
    <x v="0"/>
    <n v="687.04"/>
    <x v="0"/>
    <x v="213"/>
    <n v="0"/>
    <n v="0"/>
    <n v="90232"/>
    <x v="0"/>
  </r>
  <r>
    <n v="30"/>
    <n v="76"/>
    <n v="12.59"/>
    <s v="Active User"/>
    <s v="Active User"/>
    <x v="54"/>
    <x v="170"/>
    <n v="3477"/>
    <x v="1"/>
    <s v="United States"/>
    <x v="215"/>
    <s v="Joined"/>
    <n v="0"/>
    <n v="1"/>
    <s v="Male"/>
    <n v="1"/>
    <s v="Cable"/>
    <s v="34.1678, -116.86433"/>
    <n v="34.1678"/>
    <n v="-116.86433"/>
    <n v="0"/>
    <n v="53.45"/>
    <n v="0"/>
    <n v="0"/>
    <n v="0"/>
    <x v="0"/>
    <n v="0"/>
    <n v="1"/>
    <n v="0"/>
    <n v="0"/>
    <s v="Bank Withdrawal"/>
    <n v="1"/>
    <n v="301"/>
    <n v="0"/>
    <s v="Q3"/>
    <n v="0"/>
    <n v="4"/>
    <n v="0"/>
    <s v="California"/>
    <n v="0"/>
    <n v="0"/>
    <n v="0"/>
    <x v="9"/>
    <n v="119.5"/>
    <x v="0"/>
    <n v="25.18"/>
    <x v="0"/>
    <x v="214"/>
    <n v="0"/>
    <n v="1"/>
    <n v="92305"/>
    <x v="0"/>
  </r>
  <r>
    <n v="47"/>
    <n v="6"/>
    <n v="1.1299999999999999"/>
    <s v="Price"/>
    <s v="Price too high"/>
    <x v="25"/>
    <x v="171"/>
    <n v="5086"/>
    <x v="1"/>
    <s v="United States"/>
    <x v="216"/>
    <s v="Churned"/>
    <n v="0"/>
    <n v="0"/>
    <s v="Male"/>
    <n v="1"/>
    <s v="Fiber Optic"/>
    <s v="38.911577, -120.106169"/>
    <n v="38.911577000000001"/>
    <n v="-120.10616899999999"/>
    <n v="0"/>
    <n v="90.85"/>
    <n v="0"/>
    <n v="0"/>
    <n v="0"/>
    <x v="2"/>
    <n v="0"/>
    <n v="0"/>
    <n v="1"/>
    <n v="0"/>
    <s v="Bank Withdrawal"/>
    <n v="1"/>
    <n v="33038"/>
    <n v="0"/>
    <s v="Q3"/>
    <n v="0"/>
    <n v="3"/>
    <n v="0"/>
    <s v="California"/>
    <n v="1"/>
    <n v="1"/>
    <n v="1"/>
    <x v="16"/>
    <n v="90.85"/>
    <x v="0"/>
    <n v="1.1299999999999999"/>
    <x v="0"/>
    <x v="215"/>
    <n v="0"/>
    <n v="1"/>
    <n v="96150"/>
    <x v="1"/>
  </r>
  <r>
    <n v="48"/>
    <n v="30"/>
    <n v="47.45"/>
    <s v="Competitor"/>
    <s v="Competitor had better devices"/>
    <x v="68"/>
    <x v="172"/>
    <n v="4722"/>
    <x v="1"/>
    <s v="United States"/>
    <x v="217"/>
    <s v="Churned"/>
    <n v="0"/>
    <n v="1"/>
    <s v="Female"/>
    <n v="1"/>
    <s v="DSL"/>
    <s v="34.420998, -119.60137"/>
    <n v="34.420997999999997"/>
    <n v="-119.60137"/>
    <n v="0"/>
    <n v="65.2"/>
    <n v="1"/>
    <n v="0"/>
    <n v="0"/>
    <x v="0"/>
    <n v="0"/>
    <n v="0"/>
    <n v="1"/>
    <n v="0"/>
    <s v="Credit Card"/>
    <n v="1"/>
    <n v="576"/>
    <n v="0"/>
    <s v="Q3"/>
    <n v="0"/>
    <n v="1"/>
    <n v="0"/>
    <s v="California"/>
    <n v="1"/>
    <n v="1"/>
    <n v="0"/>
    <x v="66"/>
    <n v="1043.3499999999999"/>
    <x v="0"/>
    <n v="759.2"/>
    <x v="0"/>
    <x v="216"/>
    <n v="0"/>
    <n v="1"/>
    <n v="93067"/>
    <x v="1"/>
  </r>
  <r>
    <n v="61"/>
    <n v="30"/>
    <n v="21.84"/>
    <s v="Active User"/>
    <s v="Active User"/>
    <x v="54"/>
    <x v="173"/>
    <n v="4703"/>
    <x v="0"/>
    <s v="United States"/>
    <x v="218"/>
    <s v="Stayed"/>
    <n v="1"/>
    <n v="0"/>
    <s v="Female"/>
    <n v="1"/>
    <s v="DSL"/>
    <s v="40.637105, -121.906949"/>
    <n v="40.637104999999998"/>
    <n v="-121.906949"/>
    <n v="1"/>
    <n v="74.55"/>
    <n v="1"/>
    <n v="3"/>
    <n v="9"/>
    <x v="0"/>
    <n v="1"/>
    <n v="1"/>
    <n v="0"/>
    <n v="1"/>
    <s v="Credit Card"/>
    <n v="1"/>
    <n v="843"/>
    <n v="1"/>
    <s v="Q3"/>
    <n v="1"/>
    <n v="3"/>
    <n v="0"/>
    <s v="California"/>
    <n v="0"/>
    <n v="0"/>
    <n v="1"/>
    <x v="8"/>
    <n v="5430.65"/>
    <x v="0"/>
    <n v="1572.48"/>
    <x v="0"/>
    <x v="217"/>
    <n v="0"/>
    <n v="1"/>
    <n v="96096"/>
    <x v="0"/>
  </r>
  <r>
    <n v="52"/>
    <n v="19"/>
    <n v="6.85"/>
    <s v="Active User"/>
    <s v="Active User"/>
    <x v="70"/>
    <x v="174"/>
    <n v="4463"/>
    <x v="0"/>
    <s v="United States"/>
    <x v="219"/>
    <s v="Stayed"/>
    <n v="1"/>
    <n v="1"/>
    <s v="Female"/>
    <n v="1"/>
    <s v="DSL"/>
    <s v="36.29223, -119.622676"/>
    <n v="36.292230000000004"/>
    <n v="-119.622676"/>
    <n v="1"/>
    <n v="70.45"/>
    <n v="1"/>
    <n v="1"/>
    <n v="8"/>
    <x v="3"/>
    <n v="1"/>
    <n v="1"/>
    <n v="1"/>
    <n v="1"/>
    <s v="Bank Withdrawal"/>
    <n v="1"/>
    <n v="53204"/>
    <n v="1"/>
    <s v="Q3"/>
    <n v="1"/>
    <n v="3"/>
    <n v="0"/>
    <s v="California"/>
    <n v="0"/>
    <n v="0"/>
    <n v="0"/>
    <x v="8"/>
    <n v="5165.7"/>
    <x v="0"/>
    <n v="493.2"/>
    <x v="0"/>
    <x v="218"/>
    <n v="0"/>
    <n v="1"/>
    <n v="93230"/>
    <x v="0"/>
  </r>
  <r>
    <n v="22"/>
    <n v="27"/>
    <n v="0"/>
    <s v="Active User"/>
    <s v="Active User"/>
    <x v="48"/>
    <x v="175"/>
    <n v="4283"/>
    <x v="0"/>
    <s v="United States"/>
    <x v="220"/>
    <s v="Stayed"/>
    <n v="0"/>
    <n v="0"/>
    <s v="Male"/>
    <n v="1"/>
    <s v="Cable"/>
    <s v="38.434362, -122.86891"/>
    <n v="38.434362"/>
    <n v="-122.86891"/>
    <n v="1"/>
    <n v="49.65"/>
    <n v="0"/>
    <n v="0"/>
    <n v="8"/>
    <x v="0"/>
    <n v="1"/>
    <n v="0"/>
    <n v="0"/>
    <n v="1"/>
    <s v="Credit Card"/>
    <n v="0"/>
    <n v="390"/>
    <n v="0"/>
    <s v="Q3"/>
    <n v="1"/>
    <n v="4"/>
    <n v="0"/>
    <s v="California"/>
    <n v="1"/>
    <n v="1"/>
    <n v="1"/>
    <x v="50"/>
    <n v="2409.9"/>
    <x v="0"/>
    <n v="0"/>
    <x v="0"/>
    <x v="219"/>
    <n v="1"/>
    <n v="1"/>
    <n v="95444"/>
    <x v="0"/>
  </r>
  <r>
    <n v="24"/>
    <n v="73"/>
    <n v="39.92"/>
    <s v="Active User"/>
    <s v="Active User"/>
    <x v="55"/>
    <x v="176"/>
    <n v="2165"/>
    <x v="1"/>
    <s v="United States"/>
    <x v="221"/>
    <s v="Stayed"/>
    <n v="0"/>
    <n v="0"/>
    <s v="Female"/>
    <n v="1"/>
    <s v="Fiber Optic"/>
    <s v="34.19225, -118.776874"/>
    <n v="34.192250000000001"/>
    <n v="-118.77687400000001"/>
    <n v="0"/>
    <n v="80"/>
    <n v="0"/>
    <n v="0"/>
    <n v="0"/>
    <x v="0"/>
    <n v="0"/>
    <n v="0"/>
    <n v="1"/>
    <n v="0"/>
    <s v="Bank Withdrawal"/>
    <n v="1"/>
    <n v="14814"/>
    <n v="0"/>
    <s v="Q3"/>
    <n v="0"/>
    <n v="4"/>
    <n v="0"/>
    <s v="California"/>
    <n v="0"/>
    <n v="0"/>
    <n v="1"/>
    <x v="54"/>
    <n v="624.6"/>
    <x v="0"/>
    <n v="319.36"/>
    <x v="0"/>
    <x v="220"/>
    <n v="1"/>
    <n v="1"/>
    <n v="91377"/>
    <x v="0"/>
  </r>
  <r>
    <n v="30"/>
    <n v="0"/>
    <n v="8.2100000000000009"/>
    <s v="Active User"/>
    <s v="Active User"/>
    <x v="2"/>
    <x v="177"/>
    <n v="5409"/>
    <x v="0"/>
    <s v="United States"/>
    <x v="222"/>
    <s v="Stayed"/>
    <n v="0"/>
    <n v="0"/>
    <s v="Female"/>
    <n v="0"/>
    <s v="No Internet Service"/>
    <s v="34.072121, -117.698319"/>
    <n v="34.072121000000003"/>
    <n v="-117.698319"/>
    <n v="1"/>
    <n v="24.25"/>
    <n v="1"/>
    <n v="0"/>
    <n v="1"/>
    <x v="0"/>
    <n v="0"/>
    <n v="0"/>
    <n v="1"/>
    <n v="1"/>
    <s v="Credit Card"/>
    <n v="1"/>
    <n v="34447"/>
    <n v="0"/>
    <s v="Q3"/>
    <n v="1"/>
    <n v="5"/>
    <n v="0"/>
    <s v="California"/>
    <n v="0"/>
    <n v="0"/>
    <n v="0"/>
    <x v="25"/>
    <n v="1732.95"/>
    <x v="0"/>
    <n v="582.91"/>
    <x v="0"/>
    <x v="221"/>
    <n v="0"/>
    <n v="0"/>
    <n v="91763"/>
    <x v="0"/>
  </r>
  <r>
    <n v="44"/>
    <n v="3"/>
    <n v="10.130000000000001"/>
    <s v="Active User"/>
    <s v="Active User"/>
    <x v="7"/>
    <x v="138"/>
    <n v="4120"/>
    <x v="2"/>
    <s v="United States"/>
    <x v="223"/>
    <s v="Stayed"/>
    <n v="0"/>
    <n v="1"/>
    <s v="Male"/>
    <n v="1"/>
    <s v="Fiber Optic"/>
    <s v="41.737962, -123.07557"/>
    <n v="41.737962000000003"/>
    <n v="-123.07557"/>
    <n v="1"/>
    <n v="94.65"/>
    <n v="1"/>
    <n v="0"/>
    <n v="1"/>
    <x v="1"/>
    <n v="1"/>
    <n v="0"/>
    <n v="1"/>
    <n v="1"/>
    <s v="Bank Withdrawal"/>
    <n v="1"/>
    <n v="88"/>
    <n v="0"/>
    <s v="Q3"/>
    <n v="1"/>
    <n v="4"/>
    <n v="0"/>
    <s v="California"/>
    <n v="0"/>
    <n v="0"/>
    <n v="1"/>
    <x v="2"/>
    <n v="4312.5"/>
    <x v="0"/>
    <n v="465.98"/>
    <x v="0"/>
    <x v="222"/>
    <n v="0"/>
    <n v="1"/>
    <n v="96085"/>
    <x v="0"/>
  </r>
  <r>
    <n v="44"/>
    <n v="53"/>
    <n v="0"/>
    <s v="Active User"/>
    <s v="Active User"/>
    <x v="17"/>
    <x v="178"/>
    <n v="5880"/>
    <x v="1"/>
    <s v="United States"/>
    <x v="224"/>
    <s v="Joined"/>
    <n v="1"/>
    <n v="0"/>
    <s v="Female"/>
    <n v="1"/>
    <s v="DSL"/>
    <s v="35.746484, -121.223355"/>
    <n v="35.746484000000002"/>
    <n v="-121.223355"/>
    <n v="0"/>
    <n v="29.65"/>
    <n v="0"/>
    <n v="3"/>
    <n v="0"/>
    <x v="0"/>
    <n v="1"/>
    <n v="0"/>
    <n v="0"/>
    <n v="0"/>
    <s v="Mailed Check"/>
    <n v="0"/>
    <n v="471"/>
    <n v="0"/>
    <s v="Q3"/>
    <n v="0"/>
    <n v="3"/>
    <n v="0"/>
    <s v="California"/>
    <n v="0"/>
    <n v="0"/>
    <n v="0"/>
    <x v="5"/>
    <n v="90.05"/>
    <x v="0"/>
    <n v="0"/>
    <x v="0"/>
    <x v="223"/>
    <n v="0"/>
    <n v="1"/>
    <n v="93452"/>
    <x v="0"/>
  </r>
  <r>
    <n v="80"/>
    <n v="18"/>
    <n v="0"/>
    <s v="Other"/>
    <s v="Moved"/>
    <x v="8"/>
    <x v="179"/>
    <n v="2061"/>
    <x v="1"/>
    <s v="United States"/>
    <x v="225"/>
    <s v="Churned"/>
    <n v="1"/>
    <n v="0"/>
    <s v="Male"/>
    <n v="1"/>
    <s v="Cable"/>
    <s v="39.141934, -122.770679"/>
    <n v="39.141933999999999"/>
    <n v="-122.770679"/>
    <n v="1"/>
    <n v="40.049999999999997"/>
    <n v="0"/>
    <n v="2"/>
    <n v="5"/>
    <x v="0"/>
    <n v="0"/>
    <n v="1"/>
    <n v="0"/>
    <n v="1"/>
    <s v="Mailed Check"/>
    <n v="0"/>
    <n v="3002"/>
    <n v="0"/>
    <s v="Q3"/>
    <n v="1"/>
    <n v="1"/>
    <n v="1"/>
    <s v="California"/>
    <n v="1"/>
    <n v="0"/>
    <n v="0"/>
    <x v="59"/>
    <n v="880.2"/>
    <x v="0"/>
    <n v="0"/>
    <x v="0"/>
    <x v="224"/>
    <n v="0"/>
    <n v="1"/>
    <n v="95458"/>
    <x v="1"/>
  </r>
  <r>
    <n v="56"/>
    <n v="0"/>
    <n v="2.15"/>
    <s v="Active User"/>
    <s v="Active User"/>
    <x v="34"/>
    <x v="180"/>
    <n v="3078"/>
    <x v="1"/>
    <s v="United States"/>
    <x v="226"/>
    <s v="Stayed"/>
    <n v="0"/>
    <n v="0"/>
    <s v="Male"/>
    <n v="0"/>
    <s v="No Internet Service"/>
    <s v="36.385818, -119.224243"/>
    <n v="36.385818"/>
    <n v="-119.224243"/>
    <n v="1"/>
    <n v="20.350000000000001"/>
    <n v="0"/>
    <n v="0"/>
    <n v="3"/>
    <x v="0"/>
    <n v="0"/>
    <n v="0"/>
    <n v="0"/>
    <n v="1"/>
    <s v="Bank Withdrawal"/>
    <n v="1"/>
    <n v="4517"/>
    <n v="0"/>
    <s v="Q3"/>
    <n v="1"/>
    <n v="4"/>
    <n v="0"/>
    <s v="California"/>
    <n v="0"/>
    <n v="0"/>
    <n v="0"/>
    <x v="53"/>
    <n v="697.65"/>
    <x v="0"/>
    <n v="79.55"/>
    <x v="13"/>
    <x v="225"/>
    <n v="0"/>
    <n v="0"/>
    <n v="93235"/>
    <x v="0"/>
  </r>
  <r>
    <n v="60"/>
    <n v="26"/>
    <n v="49.61"/>
    <s v="Active User"/>
    <s v="Active User"/>
    <x v="53"/>
    <x v="181"/>
    <n v="4446"/>
    <x v="2"/>
    <s v="United States"/>
    <x v="227"/>
    <s v="Stayed"/>
    <n v="0"/>
    <n v="0"/>
    <s v="Male"/>
    <n v="1"/>
    <s v="Fiber Optic"/>
    <s v="33.351059, -117.420557"/>
    <n v="33.351058999999999"/>
    <n v="-117.420557"/>
    <n v="0"/>
    <n v="89.2"/>
    <n v="0"/>
    <n v="0"/>
    <n v="0"/>
    <x v="5"/>
    <n v="0"/>
    <n v="1"/>
    <n v="1"/>
    <n v="0"/>
    <s v="Bank Withdrawal"/>
    <n v="1"/>
    <n v="98239"/>
    <n v="1"/>
    <s v="Q3"/>
    <n v="0"/>
    <n v="4"/>
    <n v="0"/>
    <s v="California"/>
    <n v="1"/>
    <n v="1"/>
    <n v="0"/>
    <x v="1"/>
    <n v="3251.3"/>
    <x v="0"/>
    <n v="1736.35"/>
    <x v="0"/>
    <x v="226"/>
    <n v="0"/>
    <n v="1"/>
    <n v="92054"/>
    <x v="0"/>
  </r>
  <r>
    <n v="40"/>
    <n v="20"/>
    <n v="38.32"/>
    <s v="Active User"/>
    <s v="Active User"/>
    <x v="26"/>
    <x v="182"/>
    <n v="5877"/>
    <x v="1"/>
    <s v="United States"/>
    <x v="228"/>
    <s v="Stayed"/>
    <n v="0"/>
    <n v="0"/>
    <s v="Female"/>
    <n v="1"/>
    <s v="DSL"/>
    <s v="34.983808, -117.239306"/>
    <n v="34.983808000000003"/>
    <n v="-117.239306"/>
    <n v="0"/>
    <n v="50.3"/>
    <n v="1"/>
    <n v="0"/>
    <n v="0"/>
    <x v="0"/>
    <n v="0"/>
    <n v="0"/>
    <n v="1"/>
    <n v="0"/>
    <s v="Bank Withdrawal"/>
    <n v="1"/>
    <n v="1933"/>
    <n v="0"/>
    <s v="Q3"/>
    <n v="0"/>
    <n v="3"/>
    <n v="0"/>
    <s v="California"/>
    <n v="0"/>
    <n v="0"/>
    <n v="0"/>
    <x v="38"/>
    <n v="913.3"/>
    <x v="0"/>
    <n v="689.76"/>
    <x v="0"/>
    <x v="227"/>
    <n v="0"/>
    <n v="1"/>
    <n v="92347"/>
    <x v="0"/>
  </r>
  <r>
    <n v="22"/>
    <n v="52"/>
    <n v="14.75"/>
    <s v="Active User"/>
    <s v="Active User"/>
    <x v="60"/>
    <x v="146"/>
    <n v="4271"/>
    <x v="1"/>
    <s v="United States"/>
    <x v="229"/>
    <s v="Stayed"/>
    <n v="1"/>
    <n v="0"/>
    <s v="Male"/>
    <n v="1"/>
    <s v="Fiber Optic"/>
    <s v="38.394091, -122.739814"/>
    <n v="38.394091000000003"/>
    <n v="-122.739814"/>
    <n v="1"/>
    <n v="105.5"/>
    <n v="1"/>
    <n v="1"/>
    <n v="8"/>
    <x v="1"/>
    <n v="1"/>
    <n v="1"/>
    <n v="1"/>
    <n v="1"/>
    <s v="Bank Withdrawal"/>
    <n v="1"/>
    <n v="30876"/>
    <n v="0"/>
    <s v="Q3"/>
    <n v="1"/>
    <n v="4"/>
    <n v="0"/>
    <s v="California"/>
    <n v="1"/>
    <n v="1"/>
    <n v="1"/>
    <x v="34"/>
    <n v="6487.2"/>
    <x v="12"/>
    <n v="914.5"/>
    <x v="0"/>
    <x v="228"/>
    <n v="1"/>
    <n v="0"/>
    <n v="95407"/>
    <x v="0"/>
  </r>
  <r>
    <n v="45"/>
    <n v="0"/>
    <n v="30.07"/>
    <s v="Attitude"/>
    <s v="Attitude of support person"/>
    <x v="67"/>
    <x v="30"/>
    <n v="2687"/>
    <x v="1"/>
    <s v="United States"/>
    <x v="230"/>
    <s v="Churned"/>
    <n v="0"/>
    <n v="0"/>
    <s v="Female"/>
    <n v="0"/>
    <s v="No Internet Service"/>
    <s v="34.102119, -117.815532"/>
    <n v="34.102119000000002"/>
    <n v="-117.815532"/>
    <n v="1"/>
    <n v="19.55"/>
    <n v="0"/>
    <n v="0"/>
    <n v="1"/>
    <x v="0"/>
    <n v="0"/>
    <n v="0"/>
    <n v="1"/>
    <n v="1"/>
    <s v="Credit Card"/>
    <n v="1"/>
    <n v="33878"/>
    <n v="0"/>
    <s v="Q3"/>
    <n v="1"/>
    <n v="3"/>
    <n v="0"/>
    <s v="California"/>
    <n v="0"/>
    <n v="0"/>
    <n v="0"/>
    <x v="10"/>
    <n v="658.95"/>
    <x v="0"/>
    <n v="932.17"/>
    <x v="0"/>
    <x v="229"/>
    <n v="0"/>
    <n v="0"/>
    <n v="91773"/>
    <x v="1"/>
  </r>
  <r>
    <n v="35"/>
    <n v="53"/>
    <n v="45.61"/>
    <s v="Active User"/>
    <s v="Active User"/>
    <x v="32"/>
    <x v="109"/>
    <n v="3202"/>
    <x v="1"/>
    <s v="United States"/>
    <x v="231"/>
    <s v="Stayed"/>
    <n v="1"/>
    <n v="0"/>
    <s v="Male"/>
    <n v="1"/>
    <s v="DSL"/>
    <s v="37.444314, -122.149996"/>
    <n v="37.444313999999999"/>
    <n v="-122.149996"/>
    <n v="0"/>
    <n v="50.3"/>
    <n v="0"/>
    <n v="3"/>
    <n v="0"/>
    <x v="0"/>
    <n v="0"/>
    <n v="1"/>
    <n v="1"/>
    <n v="0"/>
    <s v="Credit Card"/>
    <n v="1"/>
    <n v="16198"/>
    <n v="0"/>
    <s v="Q3"/>
    <n v="0"/>
    <n v="3"/>
    <n v="0"/>
    <s v="California"/>
    <n v="0"/>
    <n v="0"/>
    <n v="0"/>
    <x v="13"/>
    <n v="846.8"/>
    <x v="0"/>
    <n v="775.37"/>
    <x v="0"/>
    <x v="230"/>
    <n v="0"/>
    <n v="1"/>
    <n v="94301"/>
    <x v="0"/>
  </r>
  <r>
    <n v="61"/>
    <n v="16"/>
    <n v="44.97"/>
    <s v="Active User"/>
    <s v="Active User"/>
    <x v="60"/>
    <x v="183"/>
    <n v="5755"/>
    <x v="1"/>
    <s v="United States"/>
    <x v="232"/>
    <s v="Joined"/>
    <n v="0"/>
    <n v="0"/>
    <s v="Male"/>
    <n v="1"/>
    <s v="Fiber Optic"/>
    <s v="37.212191, -119.749323"/>
    <n v="37.212190999999997"/>
    <n v="-119.749323"/>
    <n v="0"/>
    <n v="82.3"/>
    <n v="0"/>
    <n v="0"/>
    <n v="0"/>
    <x v="0"/>
    <n v="0"/>
    <n v="1"/>
    <n v="1"/>
    <n v="0"/>
    <s v="Credit Card"/>
    <n v="1"/>
    <n v="9395"/>
    <n v="1"/>
    <s v="Q3"/>
    <n v="0"/>
    <n v="4"/>
    <n v="0"/>
    <s v="California"/>
    <n v="0"/>
    <n v="0"/>
    <n v="0"/>
    <x v="5"/>
    <n v="214.4"/>
    <x v="14"/>
    <n v="134.91"/>
    <x v="0"/>
    <x v="231"/>
    <n v="0"/>
    <n v="0"/>
    <n v="93614"/>
    <x v="0"/>
  </r>
  <r>
    <n v="48"/>
    <n v="0"/>
    <n v="34.79"/>
    <s v="Active User"/>
    <s v="Active User"/>
    <x v="61"/>
    <x v="184"/>
    <n v="3040"/>
    <x v="0"/>
    <s v="United States"/>
    <x v="233"/>
    <s v="Stayed"/>
    <n v="1"/>
    <n v="0"/>
    <s v="Male"/>
    <n v="0"/>
    <s v="No Internet Service"/>
    <s v="33.830099, -118.182239"/>
    <n v="33.830098999999997"/>
    <n v="-118.182239"/>
    <n v="1"/>
    <n v="25.1"/>
    <n v="1"/>
    <n v="1"/>
    <n v="9"/>
    <x v="0"/>
    <n v="0"/>
    <n v="0"/>
    <n v="0"/>
    <n v="1"/>
    <s v="Credit Card"/>
    <n v="1"/>
    <n v="31556"/>
    <n v="0"/>
    <s v="Q3"/>
    <n v="1"/>
    <n v="3"/>
    <n v="0"/>
    <s v="California"/>
    <n v="0"/>
    <n v="0"/>
    <n v="0"/>
    <x v="62"/>
    <n v="930.95"/>
    <x v="0"/>
    <n v="1252.44"/>
    <x v="0"/>
    <x v="232"/>
    <n v="0"/>
    <n v="0"/>
    <n v="90807"/>
    <x v="0"/>
  </r>
  <r>
    <n v="21"/>
    <n v="42"/>
    <n v="1.28"/>
    <s v="Active User"/>
    <s v="Active User"/>
    <x v="21"/>
    <x v="32"/>
    <n v="2142"/>
    <x v="1"/>
    <s v="United States"/>
    <x v="234"/>
    <s v="Stayed"/>
    <n v="0"/>
    <n v="0"/>
    <s v="Female"/>
    <n v="1"/>
    <s v="Fiber Optic"/>
    <s v="34.049841, -118.33846"/>
    <n v="34.049841000000001"/>
    <n v="-118.33846"/>
    <n v="0"/>
    <n v="74.599999999999994"/>
    <n v="1"/>
    <n v="0"/>
    <n v="0"/>
    <x v="2"/>
    <n v="0"/>
    <n v="0"/>
    <n v="1"/>
    <n v="0"/>
    <s v="Credit Card"/>
    <n v="1"/>
    <n v="67520"/>
    <n v="0"/>
    <s v="Q3"/>
    <n v="0"/>
    <n v="5"/>
    <n v="0"/>
    <s v="California"/>
    <n v="0"/>
    <n v="0"/>
    <n v="0"/>
    <x v="54"/>
    <n v="548.9"/>
    <x v="0"/>
    <n v="10.24"/>
    <x v="0"/>
    <x v="233"/>
    <n v="1"/>
    <n v="1"/>
    <n v="90019"/>
    <x v="0"/>
  </r>
  <r>
    <n v="63"/>
    <n v="0"/>
    <n v="10.46"/>
    <s v="Active User"/>
    <s v="Active User"/>
    <x v="17"/>
    <x v="185"/>
    <n v="6059"/>
    <x v="0"/>
    <s v="United States"/>
    <x v="235"/>
    <s v="Stayed"/>
    <n v="1"/>
    <n v="0"/>
    <s v="Male"/>
    <n v="0"/>
    <s v="No Internet Service"/>
    <s v="34.097863, -116.594561"/>
    <n v="34.097862999999997"/>
    <n v="-116.594561"/>
    <n v="1"/>
    <n v="25.35"/>
    <n v="1"/>
    <n v="1"/>
    <n v="6"/>
    <x v="3"/>
    <n v="0"/>
    <n v="0"/>
    <n v="0"/>
    <n v="1"/>
    <s v="Credit Card"/>
    <n v="1"/>
    <n v="3499"/>
    <n v="0"/>
    <s v="Q3"/>
    <n v="1"/>
    <n v="3"/>
    <n v="0"/>
    <s v="California"/>
    <n v="0"/>
    <n v="0"/>
    <n v="0"/>
    <x v="22"/>
    <n v="1715.15"/>
    <x v="0"/>
    <n v="732.2"/>
    <x v="0"/>
    <x v="234"/>
    <n v="0"/>
    <n v="0"/>
    <n v="92256"/>
    <x v="0"/>
  </r>
  <r>
    <n v="25"/>
    <n v="71"/>
    <n v="33.880000000000003"/>
    <s v="Other"/>
    <s v="Don't know"/>
    <x v="39"/>
    <x v="186"/>
    <n v="4495"/>
    <x v="0"/>
    <s v="United States"/>
    <x v="236"/>
    <s v="Churned"/>
    <n v="0"/>
    <n v="1"/>
    <s v="Male"/>
    <n v="1"/>
    <s v="Fiber Optic"/>
    <s v="40.142256, -123.852927"/>
    <n v="40.142256000000003"/>
    <n v="-123.85292699999999"/>
    <n v="0"/>
    <n v="116.2"/>
    <n v="1"/>
    <n v="0"/>
    <n v="0"/>
    <x v="3"/>
    <n v="1"/>
    <n v="1"/>
    <n v="0"/>
    <n v="0"/>
    <s v="Credit Card"/>
    <n v="1"/>
    <n v="1851"/>
    <n v="1"/>
    <s v="Q3"/>
    <n v="0"/>
    <n v="2"/>
    <n v="0"/>
    <s v="California"/>
    <n v="1"/>
    <n v="1"/>
    <n v="1"/>
    <x v="39"/>
    <n v="7752.3"/>
    <x v="0"/>
    <n v="2269.96"/>
    <x v="0"/>
    <x v="235"/>
    <n v="1"/>
    <n v="1"/>
    <n v="95560"/>
    <x v="1"/>
  </r>
  <r>
    <n v="31"/>
    <n v="9"/>
    <n v="0"/>
    <s v="Competitor"/>
    <s v="Competitor made better offer"/>
    <x v="56"/>
    <x v="74"/>
    <n v="4909"/>
    <x v="1"/>
    <s v="United States"/>
    <x v="237"/>
    <s v="Churned"/>
    <n v="0"/>
    <n v="0"/>
    <s v="Female"/>
    <n v="1"/>
    <s v="DSL"/>
    <s v="33.507255, -117.029473"/>
    <n v="33.507255000000001"/>
    <n v="-117.029473"/>
    <n v="0"/>
    <n v="24.45"/>
    <n v="0"/>
    <n v="0"/>
    <n v="0"/>
    <x v="2"/>
    <n v="0"/>
    <n v="0"/>
    <n v="1"/>
    <n v="0"/>
    <s v="Bank Withdrawal"/>
    <n v="0"/>
    <n v="46171"/>
    <n v="0"/>
    <s v="Q3"/>
    <n v="0"/>
    <n v="1"/>
    <n v="0"/>
    <s v="California"/>
    <n v="0"/>
    <n v="0"/>
    <n v="0"/>
    <x v="24"/>
    <n v="86.6"/>
    <x v="0"/>
    <n v="0"/>
    <x v="0"/>
    <x v="236"/>
    <n v="0"/>
    <n v="1"/>
    <n v="92592"/>
    <x v="1"/>
  </r>
  <r>
    <n v="64"/>
    <n v="9"/>
    <n v="13.64"/>
    <s v="Competitor"/>
    <s v="Competitor made better offer"/>
    <x v="56"/>
    <x v="9"/>
    <n v="5148"/>
    <x v="1"/>
    <s v="United States"/>
    <x v="238"/>
    <s v="Churned"/>
    <n v="0"/>
    <n v="0"/>
    <s v="Female"/>
    <n v="1"/>
    <s v="Fiber Optic"/>
    <s v="32.825086, -117.199424"/>
    <n v="32.825085999999999"/>
    <n v="-117.19942399999999"/>
    <n v="1"/>
    <n v="90.9"/>
    <n v="1"/>
    <n v="0"/>
    <n v="1"/>
    <x v="4"/>
    <n v="1"/>
    <n v="0"/>
    <n v="1"/>
    <n v="1"/>
    <s v="Bank Withdrawal"/>
    <n v="1"/>
    <n v="51213"/>
    <n v="0"/>
    <s v="Q3"/>
    <n v="1"/>
    <n v="2"/>
    <n v="0"/>
    <s v="California"/>
    <n v="1"/>
    <n v="1"/>
    <n v="0"/>
    <x v="31"/>
    <n v="1259"/>
    <x v="0"/>
    <n v="190.96"/>
    <x v="0"/>
    <x v="237"/>
    <n v="0"/>
    <n v="1"/>
    <n v="92117"/>
    <x v="1"/>
  </r>
  <r>
    <n v="33"/>
    <n v="9"/>
    <n v="47.89"/>
    <s v="Active User"/>
    <s v="Active User"/>
    <x v="47"/>
    <x v="4"/>
    <n v="3981"/>
    <x v="1"/>
    <s v="United States"/>
    <x v="239"/>
    <s v="Stayed"/>
    <n v="0"/>
    <n v="0"/>
    <s v="Male"/>
    <n v="1"/>
    <s v="Fiber Optic"/>
    <s v="37.311088, -121.961786"/>
    <n v="37.311087999999998"/>
    <n v="-121.961786"/>
    <n v="1"/>
    <n v="98.85"/>
    <n v="1"/>
    <n v="0"/>
    <n v="3"/>
    <x v="0"/>
    <n v="1"/>
    <n v="0"/>
    <n v="1"/>
    <n v="1"/>
    <s v="Credit Card"/>
    <n v="1"/>
    <n v="29914"/>
    <n v="0"/>
    <s v="Q3"/>
    <n v="1"/>
    <n v="4"/>
    <n v="0"/>
    <s v="California"/>
    <n v="1"/>
    <n v="1"/>
    <n v="1"/>
    <x v="17"/>
    <n v="3145.9"/>
    <x v="0"/>
    <n v="1532.48"/>
    <x v="0"/>
    <x v="238"/>
    <n v="0"/>
    <n v="1"/>
    <n v="95117"/>
    <x v="0"/>
  </r>
  <r>
    <n v="49"/>
    <n v="0"/>
    <n v="2.85"/>
    <s v="Active User"/>
    <s v="Active User"/>
    <x v="52"/>
    <x v="187"/>
    <n v="5566"/>
    <x v="1"/>
    <s v="United States"/>
    <x v="240"/>
    <s v="Joined"/>
    <n v="0"/>
    <n v="0"/>
    <s v="Female"/>
    <n v="0"/>
    <s v="No Internet Service"/>
    <s v="37.716186, -121.025836"/>
    <n v="37.716186"/>
    <n v="-121.025836"/>
    <n v="0"/>
    <n v="19.399999999999999"/>
    <n v="0"/>
    <n v="0"/>
    <n v="0"/>
    <x v="0"/>
    <n v="0"/>
    <n v="0"/>
    <n v="0"/>
    <n v="0"/>
    <s v="Credit Card"/>
    <n v="1"/>
    <n v="26055"/>
    <n v="0"/>
    <s v="Q3"/>
    <n v="0"/>
    <n v="3"/>
    <n v="0"/>
    <s v="California"/>
    <n v="0"/>
    <n v="0"/>
    <n v="0"/>
    <x v="16"/>
    <n v="19.399999999999999"/>
    <x v="0"/>
    <n v="2.85"/>
    <x v="0"/>
    <x v="239"/>
    <n v="0"/>
    <n v="0"/>
    <n v="95356"/>
    <x v="0"/>
  </r>
  <r>
    <n v="24"/>
    <n v="0"/>
    <n v="20.29"/>
    <s v="Active User"/>
    <s v="Active User"/>
    <x v="19"/>
    <x v="7"/>
    <n v="3926"/>
    <x v="1"/>
    <s v="United States"/>
    <x v="241"/>
    <s v="Stayed"/>
    <n v="0"/>
    <n v="0"/>
    <s v="Male"/>
    <n v="0"/>
    <s v="No Internet Service"/>
    <s v="37.380662, -122.086022"/>
    <n v="37.380662000000001"/>
    <n v="-122.086022"/>
    <n v="0"/>
    <n v="19.75"/>
    <n v="0"/>
    <n v="0"/>
    <n v="0"/>
    <x v="4"/>
    <n v="0"/>
    <n v="0"/>
    <n v="0"/>
    <n v="0"/>
    <s v="Credit Card"/>
    <n v="1"/>
    <n v="32143"/>
    <n v="0"/>
    <s v="Q3"/>
    <n v="0"/>
    <n v="3"/>
    <n v="0"/>
    <s v="California"/>
    <n v="0"/>
    <n v="0"/>
    <n v="0"/>
    <x v="37"/>
    <n v="208.25"/>
    <x v="0"/>
    <n v="202.9"/>
    <x v="0"/>
    <x v="240"/>
    <n v="1"/>
    <n v="0"/>
    <n v="94040"/>
    <x v="0"/>
  </r>
  <r>
    <n v="56"/>
    <n v="10"/>
    <n v="30.35"/>
    <s v="Active User"/>
    <s v="Active User"/>
    <x v="8"/>
    <x v="55"/>
    <n v="2444"/>
    <x v="1"/>
    <s v="United States"/>
    <x v="242"/>
    <s v="Stayed"/>
    <n v="0"/>
    <n v="0"/>
    <s v="Male"/>
    <n v="1"/>
    <s v="Fiber Optic"/>
    <s v="33.362575, -117.299644"/>
    <n v="33.362575"/>
    <n v="-117.299644"/>
    <n v="0"/>
    <n v="78.849999999999994"/>
    <n v="1"/>
    <n v="0"/>
    <n v="0"/>
    <x v="4"/>
    <n v="1"/>
    <n v="0"/>
    <n v="1"/>
    <n v="0"/>
    <s v="Credit Card"/>
    <n v="1"/>
    <n v="42239"/>
    <n v="0"/>
    <s v="Q3"/>
    <n v="0"/>
    <n v="5"/>
    <n v="0"/>
    <s v="California"/>
    <n v="0"/>
    <n v="0"/>
    <n v="0"/>
    <x v="59"/>
    <n v="1600.25"/>
    <x v="10"/>
    <n v="667.7"/>
    <x v="0"/>
    <x v="241"/>
    <n v="0"/>
    <n v="0"/>
    <n v="92028"/>
    <x v="0"/>
  </r>
  <r>
    <n v="55"/>
    <n v="9"/>
    <n v="33.369999999999997"/>
    <s v="Active User"/>
    <s v="Active User"/>
    <x v="67"/>
    <x v="188"/>
    <n v="5115"/>
    <x v="0"/>
    <s v="United States"/>
    <x v="243"/>
    <s v="Stayed"/>
    <n v="0"/>
    <n v="1"/>
    <s v="Male"/>
    <n v="1"/>
    <s v="DSL"/>
    <s v="38.227285, -121.02789"/>
    <n v="38.227285000000002"/>
    <n v="-121.02789"/>
    <n v="1"/>
    <n v="76.099999999999994"/>
    <n v="1"/>
    <n v="0"/>
    <n v="4"/>
    <x v="3"/>
    <n v="1"/>
    <n v="0"/>
    <n v="0"/>
    <n v="1"/>
    <s v="Credit Card"/>
    <n v="1"/>
    <n v="722"/>
    <n v="1"/>
    <s v="Q3"/>
    <n v="1"/>
    <n v="4"/>
    <n v="0"/>
    <s v="California"/>
    <n v="0"/>
    <n v="0"/>
    <n v="1"/>
    <x v="22"/>
    <n v="5264.25"/>
    <x v="6"/>
    <n v="2335.9"/>
    <x v="0"/>
    <x v="242"/>
    <n v="0"/>
    <n v="0"/>
    <n v="95227"/>
    <x v="0"/>
  </r>
  <r>
    <n v="38"/>
    <n v="25"/>
    <n v="32.22"/>
    <s v="Active User"/>
    <s v="Active User"/>
    <x v="54"/>
    <x v="189"/>
    <n v="6378"/>
    <x v="0"/>
    <s v="United States"/>
    <x v="244"/>
    <s v="Stayed"/>
    <n v="1"/>
    <n v="1"/>
    <s v="Male"/>
    <n v="1"/>
    <s v="Fiber Optic"/>
    <s v="34.965648, -117.001509"/>
    <n v="34.965648000000002"/>
    <n v="-117.001509"/>
    <n v="1"/>
    <n v="104.9"/>
    <n v="1"/>
    <n v="3"/>
    <n v="6"/>
    <x v="3"/>
    <n v="1"/>
    <n v="1"/>
    <n v="1"/>
    <n v="1"/>
    <s v="Credit Card"/>
    <n v="1"/>
    <n v="31293"/>
    <n v="1"/>
    <s v="Q3"/>
    <n v="1"/>
    <n v="4"/>
    <n v="0"/>
    <s v="California"/>
    <n v="1"/>
    <n v="1"/>
    <n v="0"/>
    <x v="8"/>
    <n v="7732.65"/>
    <x v="0"/>
    <n v="2319.84"/>
    <x v="0"/>
    <x v="243"/>
    <n v="0"/>
    <n v="1"/>
    <n v="92311"/>
    <x v="0"/>
  </r>
  <r>
    <n v="77"/>
    <n v="25"/>
    <n v="30.11"/>
    <s v="Active User"/>
    <s v="Active User"/>
    <x v="74"/>
    <x v="190"/>
    <n v="4140"/>
    <x v="0"/>
    <s v="United States"/>
    <x v="245"/>
    <s v="Stayed"/>
    <n v="0"/>
    <n v="0"/>
    <s v="Male"/>
    <n v="1"/>
    <s v="Fiber Optic"/>
    <s v="41.232128, -123.194748"/>
    <n v="41.232128000000003"/>
    <n v="-123.194748"/>
    <n v="0"/>
    <n v="69.349999999999994"/>
    <n v="0"/>
    <n v="0"/>
    <n v="0"/>
    <x v="0"/>
    <n v="0"/>
    <n v="0"/>
    <n v="0"/>
    <n v="0"/>
    <s v="Bank Withdrawal"/>
    <n v="1"/>
    <n v="170"/>
    <n v="0"/>
    <s v="Q3"/>
    <n v="0"/>
    <n v="3"/>
    <n v="1"/>
    <s v="California"/>
    <n v="0"/>
    <n v="0"/>
    <n v="0"/>
    <x v="24"/>
    <n v="261.64999999999998"/>
    <x v="0"/>
    <n v="120.44"/>
    <x v="0"/>
    <x v="244"/>
    <n v="0"/>
    <n v="1"/>
    <n v="96031"/>
    <x v="0"/>
  </r>
  <r>
    <n v="57"/>
    <n v="11"/>
    <n v="11.32"/>
    <s v="Active User"/>
    <s v="Active User"/>
    <x v="17"/>
    <x v="191"/>
    <n v="4131"/>
    <x v="2"/>
    <s v="United States"/>
    <x v="246"/>
    <s v="Stayed"/>
    <n v="0"/>
    <n v="0"/>
    <s v="Female"/>
    <n v="1"/>
    <s v="DSL"/>
    <s v="33.571259, -117.731917"/>
    <n v="33.571258999999998"/>
    <n v="-117.731917"/>
    <n v="0"/>
    <n v="59.9"/>
    <n v="0"/>
    <n v="0"/>
    <n v="0"/>
    <x v="5"/>
    <n v="1"/>
    <n v="1"/>
    <n v="1"/>
    <n v="0"/>
    <s v="Bank Withdrawal"/>
    <n v="1"/>
    <n v="41237"/>
    <n v="1"/>
    <s v="Q3"/>
    <n v="0"/>
    <n v="3"/>
    <n v="0"/>
    <s v="California"/>
    <n v="0"/>
    <n v="0"/>
    <n v="0"/>
    <x v="42"/>
    <n v="1654.7"/>
    <x v="0"/>
    <n v="316.95999999999998"/>
    <x v="0"/>
    <x v="245"/>
    <n v="0"/>
    <n v="1"/>
    <n v="92656"/>
    <x v="0"/>
  </r>
  <r>
    <n v="64"/>
    <n v="0"/>
    <n v="23.81"/>
    <s v="Active User"/>
    <s v="Active User"/>
    <x v="60"/>
    <x v="192"/>
    <n v="6019"/>
    <x v="0"/>
    <s v="United States"/>
    <x v="247"/>
    <s v="Stayed"/>
    <n v="1"/>
    <n v="0"/>
    <s v="Male"/>
    <n v="0"/>
    <s v="No Internet Service"/>
    <s v="38.954144, -121.482536"/>
    <n v="38.954143999999999"/>
    <n v="-121.482536"/>
    <n v="0"/>
    <n v="25.3"/>
    <n v="1"/>
    <n v="3"/>
    <n v="0"/>
    <x v="3"/>
    <n v="0"/>
    <n v="0"/>
    <n v="1"/>
    <n v="0"/>
    <s v="Credit Card"/>
    <n v="1"/>
    <n v="947"/>
    <n v="0"/>
    <s v="Q3"/>
    <n v="0"/>
    <n v="4"/>
    <n v="0"/>
    <s v="California"/>
    <n v="0"/>
    <n v="0"/>
    <n v="0"/>
    <x v="30"/>
    <n v="1673.8"/>
    <x v="0"/>
    <n v="1571.46"/>
    <x v="0"/>
    <x v="246"/>
    <n v="0"/>
    <n v="0"/>
    <n v="95674"/>
    <x v="0"/>
  </r>
  <r>
    <n v="44"/>
    <n v="13"/>
    <n v="15.76"/>
    <s v="Active User"/>
    <s v="Active User"/>
    <x v="52"/>
    <x v="193"/>
    <n v="2451"/>
    <x v="1"/>
    <s v="United States"/>
    <x v="248"/>
    <s v="Joined"/>
    <n v="0"/>
    <n v="0"/>
    <s v="Male"/>
    <n v="1"/>
    <s v="DSL"/>
    <s v="34.238802, -118.482296"/>
    <n v="34.238802"/>
    <n v="-118.48229600000001"/>
    <n v="0"/>
    <n v="44.9"/>
    <n v="0"/>
    <n v="0"/>
    <n v="0"/>
    <x v="2"/>
    <n v="0"/>
    <n v="0"/>
    <n v="1"/>
    <n v="0"/>
    <s v="Credit Card"/>
    <n v="1"/>
    <n v="57017"/>
    <n v="0"/>
    <s v="Q3"/>
    <n v="0"/>
    <n v="3"/>
    <n v="0"/>
    <s v="California"/>
    <n v="0"/>
    <n v="0"/>
    <n v="0"/>
    <x v="16"/>
    <n v="44.9"/>
    <x v="0"/>
    <n v="15.76"/>
    <x v="0"/>
    <x v="247"/>
    <n v="0"/>
    <n v="1"/>
    <n v="91343"/>
    <x v="0"/>
  </r>
  <r>
    <n v="21"/>
    <n v="71"/>
    <n v="14.6"/>
    <s v="Dissatisfaction"/>
    <s v="Product dissatisfaction"/>
    <x v="41"/>
    <x v="194"/>
    <n v="4415"/>
    <x v="1"/>
    <s v="United States"/>
    <x v="249"/>
    <s v="Churned"/>
    <n v="1"/>
    <n v="0"/>
    <s v="Male"/>
    <n v="1"/>
    <s v="Fiber Optic"/>
    <s v="33.940619, -117.9513"/>
    <n v="33.940618999999998"/>
    <n v="-117.9513"/>
    <n v="0"/>
    <n v="74.400000000000006"/>
    <n v="1"/>
    <n v="2"/>
    <n v="0"/>
    <x v="2"/>
    <n v="0"/>
    <n v="0"/>
    <n v="1"/>
    <n v="0"/>
    <s v="Bank Withdrawal"/>
    <n v="1"/>
    <n v="67354"/>
    <n v="0"/>
    <s v="Q3"/>
    <n v="0"/>
    <n v="1"/>
    <n v="0"/>
    <s v="California"/>
    <n v="0"/>
    <n v="1"/>
    <n v="0"/>
    <x v="5"/>
    <n v="229.55"/>
    <x v="0"/>
    <n v="43.8"/>
    <x v="14"/>
    <x v="248"/>
    <n v="1"/>
    <n v="1"/>
    <n v="90631"/>
    <x v="1"/>
  </r>
  <r>
    <n v="22"/>
    <n v="0"/>
    <n v="36.369999999999997"/>
    <s v="Active User"/>
    <s v="Active User"/>
    <x v="3"/>
    <x v="195"/>
    <n v="2299"/>
    <x v="0"/>
    <s v="United States"/>
    <x v="250"/>
    <s v="Stayed"/>
    <n v="1"/>
    <n v="0"/>
    <s v="Male"/>
    <n v="0"/>
    <s v="No Internet Service"/>
    <s v="33.739412, -117.173334"/>
    <n v="33.739412000000002"/>
    <n v="-117.173334"/>
    <n v="1"/>
    <n v="25.35"/>
    <n v="1"/>
    <n v="2"/>
    <n v="3"/>
    <x v="0"/>
    <n v="0"/>
    <n v="0"/>
    <n v="0"/>
    <n v="1"/>
    <s v="Credit Card"/>
    <n v="1"/>
    <n v="8692"/>
    <n v="0"/>
    <s v="Q3"/>
    <n v="1"/>
    <n v="4"/>
    <n v="0"/>
    <s v="California"/>
    <n v="0"/>
    <n v="0"/>
    <n v="0"/>
    <x v="37"/>
    <n v="253.5"/>
    <x v="0"/>
    <n v="363.7"/>
    <x v="0"/>
    <x v="249"/>
    <n v="1"/>
    <n v="0"/>
    <n v="92585"/>
    <x v="0"/>
  </r>
  <r>
    <n v="36"/>
    <n v="0"/>
    <n v="14.27"/>
    <s v="Active User"/>
    <s v="Active User"/>
    <x v="50"/>
    <x v="196"/>
    <n v="3977"/>
    <x v="2"/>
    <s v="United States"/>
    <x v="251"/>
    <s v="Stayed"/>
    <n v="0"/>
    <n v="0"/>
    <s v="Male"/>
    <n v="0"/>
    <s v="No Internet Service"/>
    <s v="33.098018, -117.258203"/>
    <n v="33.098018000000003"/>
    <n v="-117.25820299999999"/>
    <n v="1"/>
    <n v="18.8"/>
    <n v="0"/>
    <n v="0"/>
    <n v="5"/>
    <x v="0"/>
    <n v="0"/>
    <n v="0"/>
    <n v="0"/>
    <n v="1"/>
    <s v="Credit Card"/>
    <n v="1"/>
    <n v="43161"/>
    <n v="0"/>
    <s v="Q3"/>
    <n v="1"/>
    <n v="4"/>
    <n v="0"/>
    <s v="California"/>
    <n v="0"/>
    <n v="0"/>
    <n v="0"/>
    <x v="67"/>
    <n v="294.95"/>
    <x v="0"/>
    <n v="214.05"/>
    <x v="0"/>
    <x v="250"/>
    <n v="0"/>
    <n v="0"/>
    <n v="92009"/>
    <x v="0"/>
  </r>
  <r>
    <n v="46"/>
    <n v="17"/>
    <n v="0"/>
    <s v="Active User"/>
    <s v="Active User"/>
    <x v="55"/>
    <x v="147"/>
    <n v="5041"/>
    <x v="0"/>
    <s v="United States"/>
    <x v="252"/>
    <s v="Stayed"/>
    <n v="0"/>
    <n v="1"/>
    <s v="Male"/>
    <n v="1"/>
    <s v="DSL"/>
    <s v="34.191842, -118.822796"/>
    <n v="34.191842000000001"/>
    <n v="-118.822796"/>
    <n v="1"/>
    <n v="45.25"/>
    <n v="0"/>
    <n v="0"/>
    <n v="11"/>
    <x v="3"/>
    <n v="1"/>
    <n v="1"/>
    <n v="0"/>
    <n v="1"/>
    <s v="Credit Card"/>
    <n v="0"/>
    <n v="33057"/>
    <n v="1"/>
    <s v="Q3"/>
    <n v="1"/>
    <n v="4"/>
    <n v="0"/>
    <s v="California"/>
    <n v="0"/>
    <n v="0"/>
    <n v="0"/>
    <x v="8"/>
    <n v="3139.8"/>
    <x v="0"/>
    <n v="0"/>
    <x v="0"/>
    <x v="251"/>
    <n v="0"/>
    <n v="1"/>
    <n v="91362"/>
    <x v="0"/>
  </r>
  <r>
    <n v="22"/>
    <n v="0"/>
    <n v="31.93"/>
    <s v="Active User"/>
    <s v="Active User"/>
    <x v="24"/>
    <x v="197"/>
    <n v="5730"/>
    <x v="0"/>
    <s v="United States"/>
    <x v="253"/>
    <s v="Stayed"/>
    <n v="1"/>
    <n v="0"/>
    <s v="Male"/>
    <n v="0"/>
    <s v="No Internet Service"/>
    <s v="36.624641, -121.647195"/>
    <n v="36.624640999999997"/>
    <n v="-121.647195"/>
    <n v="0"/>
    <n v="19.899999999999999"/>
    <n v="0"/>
    <n v="1"/>
    <n v="0"/>
    <x v="0"/>
    <n v="0"/>
    <n v="0"/>
    <n v="0"/>
    <n v="0"/>
    <s v="Credit Card"/>
    <n v="1"/>
    <n v="407"/>
    <n v="0"/>
    <s v="Q3"/>
    <n v="0"/>
    <n v="4"/>
    <n v="0"/>
    <s v="California"/>
    <n v="0"/>
    <n v="0"/>
    <n v="0"/>
    <x v="8"/>
    <n v="1529.65"/>
    <x v="0"/>
    <n v="2298.96"/>
    <x v="0"/>
    <x v="252"/>
    <n v="1"/>
    <n v="0"/>
    <n v="93962"/>
    <x v="0"/>
  </r>
  <r>
    <n v="50"/>
    <n v="18"/>
    <n v="44.76"/>
    <s v="Active User"/>
    <s v="Active User"/>
    <x v="60"/>
    <x v="198"/>
    <n v="2667"/>
    <x v="2"/>
    <s v="United States"/>
    <x v="254"/>
    <s v="Stayed"/>
    <n v="0"/>
    <n v="0"/>
    <s v="Male"/>
    <n v="1"/>
    <s v="DSL"/>
    <s v="40.497283, -123.93037"/>
    <n v="40.497283000000003"/>
    <n v="-123.93037"/>
    <n v="0"/>
    <n v="70.95"/>
    <n v="1"/>
    <n v="0"/>
    <n v="0"/>
    <x v="1"/>
    <n v="0"/>
    <n v="1"/>
    <n v="1"/>
    <n v="0"/>
    <s v="Bank Withdrawal"/>
    <n v="1"/>
    <n v="1072"/>
    <n v="1"/>
    <s v="Q3"/>
    <n v="0"/>
    <n v="3"/>
    <n v="0"/>
    <s v="California"/>
    <n v="1"/>
    <n v="1"/>
    <n v="0"/>
    <x v="27"/>
    <n v="3629.2"/>
    <x v="0"/>
    <n v="2148.48"/>
    <x v="0"/>
    <x v="253"/>
    <n v="0"/>
    <n v="1"/>
    <n v="95528"/>
    <x v="0"/>
  </r>
  <r>
    <n v="30"/>
    <n v="59"/>
    <n v="41.78"/>
    <s v="Dissatisfaction"/>
    <s v="Lack of self-service on Website"/>
    <x v="41"/>
    <x v="187"/>
    <n v="2632"/>
    <x v="1"/>
    <s v="United States"/>
    <x v="255"/>
    <s v="Churned"/>
    <n v="0"/>
    <n v="0"/>
    <s v="Female"/>
    <n v="1"/>
    <s v="DSL"/>
    <s v="37.672906, -120.946594"/>
    <n v="37.672905999999998"/>
    <n v="-120.946594"/>
    <n v="0"/>
    <n v="44.9"/>
    <n v="0"/>
    <n v="0"/>
    <n v="0"/>
    <x v="2"/>
    <n v="0"/>
    <n v="0"/>
    <n v="1"/>
    <n v="0"/>
    <s v="Bank Withdrawal"/>
    <n v="1"/>
    <n v="47613"/>
    <n v="0"/>
    <s v="Q3"/>
    <n v="0"/>
    <n v="2"/>
    <n v="0"/>
    <s v="California"/>
    <n v="0"/>
    <n v="0"/>
    <n v="0"/>
    <x v="16"/>
    <n v="44.9"/>
    <x v="0"/>
    <n v="41.78"/>
    <x v="0"/>
    <x v="254"/>
    <n v="0"/>
    <n v="1"/>
    <n v="95355"/>
    <x v="1"/>
  </r>
  <r>
    <n v="32"/>
    <n v="13"/>
    <n v="33.619999999999997"/>
    <s v="Active User"/>
    <s v="Active User"/>
    <x v="54"/>
    <x v="199"/>
    <n v="4780"/>
    <x v="1"/>
    <s v="United States"/>
    <x v="256"/>
    <s v="Stayed"/>
    <n v="1"/>
    <n v="0"/>
    <s v="Female"/>
    <n v="1"/>
    <s v="Fiber Optic"/>
    <s v="33.840399, -118.353714"/>
    <n v="33.840398999999998"/>
    <n v="-118.353714"/>
    <n v="1"/>
    <n v="87.8"/>
    <n v="0"/>
    <n v="2"/>
    <n v="1"/>
    <x v="0"/>
    <n v="0"/>
    <n v="0"/>
    <n v="1"/>
    <n v="1"/>
    <s v="Credit Card"/>
    <n v="1"/>
    <n v="41979"/>
    <n v="0"/>
    <s v="Q3"/>
    <n v="1"/>
    <n v="4"/>
    <n v="0"/>
    <s v="California"/>
    <n v="1"/>
    <n v="1"/>
    <n v="1"/>
    <x v="51"/>
    <n v="2621.75"/>
    <x v="0"/>
    <n v="974.98"/>
    <x v="0"/>
    <x v="255"/>
    <n v="0"/>
    <n v="1"/>
    <n v="90503"/>
    <x v="0"/>
  </r>
  <r>
    <n v="29"/>
    <n v="73"/>
    <n v="36.75"/>
    <s v="Competitor"/>
    <s v="Competitor made better offer"/>
    <x v="39"/>
    <x v="9"/>
    <n v="5530"/>
    <x v="1"/>
    <s v="United States"/>
    <x v="257"/>
    <s v="Churned"/>
    <n v="0"/>
    <n v="0"/>
    <s v="Male"/>
    <n v="1"/>
    <s v="Fiber Optic"/>
    <s v="32.825086, -117.199424"/>
    <n v="32.825085999999999"/>
    <n v="-117.19942399999999"/>
    <n v="1"/>
    <n v="91.85"/>
    <n v="1"/>
    <n v="0"/>
    <n v="0"/>
    <x v="0"/>
    <n v="1"/>
    <n v="0"/>
    <n v="1"/>
    <n v="1"/>
    <s v="Bank Withdrawal"/>
    <n v="1"/>
    <n v="51213"/>
    <n v="0"/>
    <s v="Q3"/>
    <n v="0"/>
    <n v="3"/>
    <n v="0"/>
    <s v="California"/>
    <n v="0"/>
    <n v="1"/>
    <n v="1"/>
    <x v="55"/>
    <n v="5940.85"/>
    <x v="0"/>
    <n v="2388.75"/>
    <x v="0"/>
    <x v="256"/>
    <n v="1"/>
    <n v="1"/>
    <n v="92117"/>
    <x v="1"/>
  </r>
  <r>
    <n v="37"/>
    <n v="21"/>
    <n v="39.85"/>
    <s v="Active User"/>
    <s v="Active User"/>
    <x v="28"/>
    <x v="1"/>
    <n v="4525"/>
    <x v="1"/>
    <s v="United States"/>
    <x v="258"/>
    <s v="Stayed"/>
    <n v="0"/>
    <n v="0"/>
    <s v="Female"/>
    <n v="1"/>
    <s v="Fiber Optic"/>
    <s v="38.432145, -120.77069"/>
    <n v="38.432144999999998"/>
    <n v="-120.77069"/>
    <n v="0"/>
    <n v="75.75"/>
    <n v="1"/>
    <n v="0"/>
    <n v="0"/>
    <x v="0"/>
    <n v="0"/>
    <n v="0"/>
    <n v="1"/>
    <n v="0"/>
    <s v="Mailed Check"/>
    <n v="1"/>
    <n v="4610"/>
    <n v="0"/>
    <s v="Q3"/>
    <n v="0"/>
    <n v="5"/>
    <n v="0"/>
    <s v="California"/>
    <n v="0"/>
    <n v="0"/>
    <n v="0"/>
    <x v="37"/>
    <n v="777.3"/>
    <x v="0"/>
    <n v="398.5"/>
    <x v="0"/>
    <x v="257"/>
    <n v="0"/>
    <n v="1"/>
    <n v="95685"/>
    <x v="0"/>
  </r>
  <r>
    <n v="51"/>
    <n v="4"/>
    <n v="44.31"/>
    <s v="Active User"/>
    <s v="Active User"/>
    <x v="9"/>
    <x v="200"/>
    <n v="5213"/>
    <x v="0"/>
    <s v="United States"/>
    <x v="259"/>
    <s v="Stayed"/>
    <n v="0"/>
    <n v="1"/>
    <s v="Female"/>
    <n v="1"/>
    <s v="Fiber Optic"/>
    <s v="36.220761, -120.980777"/>
    <n v="36.220761000000003"/>
    <n v="-120.980777"/>
    <n v="0"/>
    <n v="115.1"/>
    <n v="1"/>
    <n v="0"/>
    <n v="0"/>
    <x v="0"/>
    <n v="1"/>
    <n v="1"/>
    <n v="1"/>
    <n v="0"/>
    <s v="Bank Withdrawal"/>
    <n v="1"/>
    <n v="14477"/>
    <n v="1"/>
    <s v="Q3"/>
    <n v="0"/>
    <n v="3"/>
    <n v="0"/>
    <s v="California"/>
    <n v="1"/>
    <n v="1"/>
    <n v="1"/>
    <x v="11"/>
    <n v="7334.05"/>
    <x v="0"/>
    <n v="2835.84"/>
    <x v="0"/>
    <x v="258"/>
    <n v="0"/>
    <n v="1"/>
    <n v="93930"/>
    <x v="0"/>
  </r>
  <r>
    <n v="74"/>
    <n v="18"/>
    <n v="32.9"/>
    <s v="Active User"/>
    <s v="Active User"/>
    <x v="10"/>
    <x v="201"/>
    <n v="6084"/>
    <x v="0"/>
    <s v="United States"/>
    <x v="260"/>
    <s v="Stayed"/>
    <n v="1"/>
    <n v="1"/>
    <s v="Male"/>
    <n v="1"/>
    <s v="DSL"/>
    <s v="33.970661, -117.255039"/>
    <n v="33.970661"/>
    <n v="-117.255039"/>
    <n v="1"/>
    <n v="75.150000000000006"/>
    <n v="1"/>
    <n v="2"/>
    <n v="3"/>
    <x v="0"/>
    <n v="1"/>
    <n v="1"/>
    <n v="1"/>
    <n v="1"/>
    <s v="Bank Withdrawal"/>
    <n v="1"/>
    <n v="46214"/>
    <n v="0"/>
    <s v="Q3"/>
    <n v="1"/>
    <n v="4"/>
    <n v="1"/>
    <s v="California"/>
    <n v="1"/>
    <n v="1"/>
    <n v="0"/>
    <x v="68"/>
    <n v="3822.45"/>
    <x v="0"/>
    <n v="1645"/>
    <x v="0"/>
    <x v="259"/>
    <n v="0"/>
    <n v="1"/>
    <n v="92557"/>
    <x v="0"/>
  </r>
  <r>
    <n v="25"/>
    <n v="85"/>
    <n v="26.51"/>
    <s v="Other"/>
    <s v="Don't know"/>
    <x v="23"/>
    <x v="117"/>
    <n v="5220"/>
    <x v="2"/>
    <s v="United States"/>
    <x v="261"/>
    <s v="Churned"/>
    <n v="0"/>
    <n v="0"/>
    <s v="Male"/>
    <n v="1"/>
    <s v="Cable"/>
    <s v="34.083086, -117.737997"/>
    <n v="34.083086000000002"/>
    <n v="-117.73799699999999"/>
    <n v="0"/>
    <n v="65.400000000000006"/>
    <n v="0"/>
    <n v="0"/>
    <n v="0"/>
    <x v="0"/>
    <n v="1"/>
    <n v="0"/>
    <n v="1"/>
    <n v="0"/>
    <s v="Credit Card"/>
    <n v="1"/>
    <n v="46626"/>
    <n v="1"/>
    <s v="Q3"/>
    <n v="0"/>
    <n v="1"/>
    <n v="0"/>
    <s v="California"/>
    <n v="1"/>
    <n v="1"/>
    <n v="0"/>
    <x v="62"/>
    <n v="2498.4"/>
    <x v="0"/>
    <n v="954.36"/>
    <x v="0"/>
    <x v="260"/>
    <n v="1"/>
    <n v="1"/>
    <n v="91767"/>
    <x v="1"/>
  </r>
  <r>
    <n v="30"/>
    <n v="59"/>
    <n v="9.3699999999999992"/>
    <s v="Active User"/>
    <s v="Active User"/>
    <x v="14"/>
    <x v="184"/>
    <n v="6107"/>
    <x v="1"/>
    <s v="United States"/>
    <x v="262"/>
    <s v="Stayed"/>
    <n v="0"/>
    <n v="1"/>
    <s v="Female"/>
    <n v="1"/>
    <s v="DSL"/>
    <s v="33.760458, -118.129725"/>
    <n v="33.760458"/>
    <n v="-118.12972499999999"/>
    <n v="0"/>
    <n v="59.45"/>
    <n v="0"/>
    <n v="0"/>
    <n v="0"/>
    <x v="0"/>
    <n v="0"/>
    <n v="0"/>
    <n v="1"/>
    <n v="0"/>
    <s v="Bank Withdrawal"/>
    <n v="1"/>
    <n v="31352"/>
    <n v="0"/>
    <s v="Q3"/>
    <n v="0"/>
    <n v="3"/>
    <n v="0"/>
    <s v="California"/>
    <n v="1"/>
    <n v="1"/>
    <n v="0"/>
    <x v="46"/>
    <n v="3043.7"/>
    <x v="0"/>
    <n v="487.24"/>
    <x v="0"/>
    <x v="261"/>
    <n v="0"/>
    <n v="1"/>
    <n v="90803"/>
    <x v="0"/>
  </r>
  <r>
    <n v="58"/>
    <n v="0"/>
    <n v="40"/>
    <s v="Active User"/>
    <s v="Active User"/>
    <x v="56"/>
    <x v="182"/>
    <n v="3047"/>
    <x v="0"/>
    <s v="United States"/>
    <x v="263"/>
    <s v="Stayed"/>
    <n v="1"/>
    <n v="0"/>
    <s v="Male"/>
    <n v="0"/>
    <s v="No Internet Service"/>
    <s v="34.983808, -117.239306"/>
    <n v="34.983808000000003"/>
    <n v="-117.239306"/>
    <n v="1"/>
    <n v="21.25"/>
    <n v="0"/>
    <n v="3"/>
    <n v="6"/>
    <x v="0"/>
    <n v="0"/>
    <n v="0"/>
    <n v="0"/>
    <n v="1"/>
    <s v="Credit Card"/>
    <n v="1"/>
    <n v="1933"/>
    <n v="0"/>
    <s v="Q3"/>
    <n v="1"/>
    <n v="3"/>
    <n v="0"/>
    <s v="California"/>
    <n v="0"/>
    <n v="0"/>
    <n v="0"/>
    <x v="26"/>
    <n v="711.9"/>
    <x v="0"/>
    <n v="1200"/>
    <x v="0"/>
    <x v="262"/>
    <n v="0"/>
    <n v="0"/>
    <n v="92347"/>
    <x v="0"/>
  </r>
  <r>
    <n v="29"/>
    <n v="0"/>
    <n v="7.32"/>
    <s v="Active User"/>
    <s v="Active User"/>
    <x v="12"/>
    <x v="181"/>
    <n v="4801"/>
    <x v="1"/>
    <s v="United States"/>
    <x v="264"/>
    <s v="Joined"/>
    <n v="0"/>
    <n v="0"/>
    <s v="Male"/>
    <n v="0"/>
    <s v="No Internet Service"/>
    <s v="33.351059, -117.420557"/>
    <n v="33.351058999999999"/>
    <n v="-117.420557"/>
    <n v="0"/>
    <n v="20.55"/>
    <n v="0"/>
    <n v="0"/>
    <n v="0"/>
    <x v="2"/>
    <n v="0"/>
    <n v="0"/>
    <n v="0"/>
    <n v="0"/>
    <s v="Credit Card"/>
    <n v="1"/>
    <n v="98239"/>
    <n v="0"/>
    <s v="Q3"/>
    <n v="0"/>
    <n v="4"/>
    <n v="0"/>
    <s v="California"/>
    <n v="0"/>
    <n v="0"/>
    <n v="0"/>
    <x v="16"/>
    <n v="20.55"/>
    <x v="0"/>
    <n v="7.32"/>
    <x v="0"/>
    <x v="263"/>
    <n v="1"/>
    <n v="0"/>
    <n v="92054"/>
    <x v="0"/>
  </r>
  <r>
    <n v="46"/>
    <n v="14"/>
    <n v="46.21"/>
    <s v="Dissatisfaction"/>
    <s v="Poor expertise of phone support"/>
    <x v="72"/>
    <x v="202"/>
    <n v="3818"/>
    <x v="2"/>
    <s v="United States"/>
    <x v="265"/>
    <s v="Churned"/>
    <n v="0"/>
    <n v="1"/>
    <s v="Male"/>
    <n v="1"/>
    <s v="Cable"/>
    <s v="34.145695, -117.95982"/>
    <n v="34.145695000000003"/>
    <n v="-117.95981999999999"/>
    <n v="0"/>
    <n v="62.3"/>
    <n v="0"/>
    <n v="0"/>
    <n v="0"/>
    <x v="0"/>
    <n v="0"/>
    <n v="0"/>
    <n v="1"/>
    <n v="0"/>
    <s v="Credit Card"/>
    <n v="1"/>
    <n v="27414"/>
    <n v="1"/>
    <s v="Q3"/>
    <n v="0"/>
    <n v="3"/>
    <n v="0"/>
    <s v="California"/>
    <n v="1"/>
    <n v="1"/>
    <n v="0"/>
    <x v="35"/>
    <n v="2354.8000000000002"/>
    <x v="0"/>
    <n v="1755.98"/>
    <x v="0"/>
    <x v="264"/>
    <n v="0"/>
    <n v="1"/>
    <n v="91010"/>
    <x v="1"/>
  </r>
  <r>
    <n v="41"/>
    <n v="14"/>
    <n v="0"/>
    <s v="Active User"/>
    <s v="Active User"/>
    <x v="41"/>
    <x v="203"/>
    <n v="3752"/>
    <x v="2"/>
    <s v="United States"/>
    <x v="266"/>
    <s v="Stayed"/>
    <n v="0"/>
    <n v="1"/>
    <s v="Male"/>
    <n v="1"/>
    <s v="DSL"/>
    <s v="39.457388, -121.818201"/>
    <n v="39.457388000000002"/>
    <n v="-121.818201"/>
    <n v="0"/>
    <n v="35.549999999999997"/>
    <n v="0"/>
    <n v="0"/>
    <n v="0"/>
    <x v="0"/>
    <n v="0"/>
    <n v="0"/>
    <n v="0"/>
    <n v="0"/>
    <s v="Credit Card"/>
    <n v="0"/>
    <n v="3169"/>
    <n v="1"/>
    <s v="Q3"/>
    <n v="0"/>
    <n v="3"/>
    <n v="0"/>
    <s v="California"/>
    <n v="0"/>
    <n v="0"/>
    <n v="0"/>
    <x v="64"/>
    <n v="1309.1500000000001"/>
    <x v="0"/>
    <n v="0"/>
    <x v="0"/>
    <x v="265"/>
    <n v="0"/>
    <n v="1"/>
    <n v="95917"/>
    <x v="0"/>
  </r>
  <r>
    <n v="58"/>
    <n v="21"/>
    <n v="17.899999999999999"/>
    <s v="Active User"/>
    <s v="Active User"/>
    <x v="68"/>
    <x v="204"/>
    <n v="4296"/>
    <x v="0"/>
    <s v="United States"/>
    <x v="267"/>
    <s v="Stayed"/>
    <n v="0"/>
    <n v="1"/>
    <s v="Female"/>
    <n v="1"/>
    <s v="Fiber Optic"/>
    <s v="34.238162, -117.534306"/>
    <n v="34.238162000000003"/>
    <n v="-117.534306"/>
    <n v="0"/>
    <n v="118.65"/>
    <n v="1"/>
    <n v="0"/>
    <n v="0"/>
    <x v="3"/>
    <n v="1"/>
    <n v="1"/>
    <n v="1"/>
    <n v="0"/>
    <s v="Bank Withdrawal"/>
    <n v="1"/>
    <n v="1090"/>
    <n v="1"/>
    <s v="Q3"/>
    <n v="0"/>
    <n v="3"/>
    <n v="0"/>
    <s v="California"/>
    <n v="1"/>
    <n v="1"/>
    <n v="1"/>
    <x v="25"/>
    <n v="8477.6"/>
    <x v="0"/>
    <n v="1270.9000000000001"/>
    <x v="0"/>
    <x v="266"/>
    <n v="0"/>
    <n v="1"/>
    <n v="92358"/>
    <x v="0"/>
  </r>
  <r>
    <n v="20"/>
    <n v="59"/>
    <n v="29.41"/>
    <s v="Competitor"/>
    <s v="Competitor offered more data"/>
    <x v="20"/>
    <x v="205"/>
    <n v="3458"/>
    <x v="1"/>
    <s v="United States"/>
    <x v="268"/>
    <s v="Churned"/>
    <n v="0"/>
    <n v="0"/>
    <s v="Female"/>
    <n v="1"/>
    <s v="Fiber Optic"/>
    <s v="37.375816, -119.739935"/>
    <n v="37.375816"/>
    <n v="-119.739935"/>
    <n v="0"/>
    <n v="78.05"/>
    <n v="0"/>
    <n v="0"/>
    <n v="0"/>
    <x v="0"/>
    <n v="0"/>
    <n v="0"/>
    <n v="0"/>
    <n v="0"/>
    <s v="Bank Withdrawal"/>
    <n v="1"/>
    <n v="1968"/>
    <n v="0"/>
    <s v="Q3"/>
    <n v="0"/>
    <n v="1"/>
    <n v="0"/>
    <s v="California"/>
    <n v="0"/>
    <n v="1"/>
    <n v="1"/>
    <x v="16"/>
    <n v="78.05"/>
    <x v="2"/>
    <n v="29.41"/>
    <x v="0"/>
    <x v="267"/>
    <n v="1"/>
    <n v="0"/>
    <n v="93601"/>
    <x v="1"/>
  </r>
  <r>
    <n v="57"/>
    <n v="0"/>
    <n v="45.75"/>
    <s v="Active User"/>
    <s v="Active User"/>
    <x v="43"/>
    <x v="206"/>
    <n v="4722"/>
    <x v="0"/>
    <s v="United States"/>
    <x v="269"/>
    <s v="Stayed"/>
    <n v="0"/>
    <n v="0"/>
    <s v="Male"/>
    <n v="0"/>
    <s v="No Internet Service"/>
    <s v="37.885629, -122.46858"/>
    <n v="37.885629000000002"/>
    <n v="-122.46858"/>
    <n v="0"/>
    <n v="19.3"/>
    <n v="0"/>
    <n v="0"/>
    <n v="0"/>
    <x v="0"/>
    <n v="0"/>
    <n v="0"/>
    <n v="0"/>
    <n v="0"/>
    <s v="Bank Withdrawal"/>
    <n v="1"/>
    <n v="13065"/>
    <n v="0"/>
    <s v="Q3"/>
    <n v="0"/>
    <n v="4"/>
    <n v="0"/>
    <s v="California"/>
    <n v="0"/>
    <n v="0"/>
    <n v="0"/>
    <x v="8"/>
    <n v="1414.8"/>
    <x v="0"/>
    <n v="3294"/>
    <x v="0"/>
    <x v="268"/>
    <n v="0"/>
    <n v="0"/>
    <n v="94920"/>
    <x v="0"/>
  </r>
  <r>
    <n v="43"/>
    <n v="24"/>
    <n v="8.69"/>
    <s v="Active User"/>
    <s v="Active User"/>
    <x v="19"/>
    <x v="47"/>
    <n v="3271"/>
    <x v="1"/>
    <s v="United States"/>
    <x v="270"/>
    <s v="Stayed"/>
    <n v="0"/>
    <n v="0"/>
    <s v="Male"/>
    <n v="1"/>
    <s v="Fiber Optic"/>
    <s v="33.873395, -118.37019"/>
    <n v="33.873395000000002"/>
    <n v="-118.37018999999999"/>
    <n v="0"/>
    <n v="73.150000000000006"/>
    <n v="1"/>
    <n v="0"/>
    <n v="0"/>
    <x v="5"/>
    <n v="0"/>
    <n v="0"/>
    <n v="1"/>
    <n v="0"/>
    <s v="Credit Card"/>
    <n v="1"/>
    <n v="37322"/>
    <n v="0"/>
    <s v="Q3"/>
    <n v="0"/>
    <n v="5"/>
    <n v="0"/>
    <s v="California"/>
    <n v="0"/>
    <n v="0"/>
    <n v="0"/>
    <x v="64"/>
    <n v="2730.85"/>
    <x v="0"/>
    <n v="338.91"/>
    <x v="0"/>
    <x v="269"/>
    <n v="0"/>
    <n v="1"/>
    <n v="90278"/>
    <x v="0"/>
  </r>
  <r>
    <n v="33"/>
    <n v="0"/>
    <n v="16.809999999999999"/>
    <s v="Competitor"/>
    <s v="Competitor made better offer"/>
    <x v="25"/>
    <x v="55"/>
    <n v="5747"/>
    <x v="1"/>
    <s v="United States"/>
    <x v="271"/>
    <s v="Churned"/>
    <n v="0"/>
    <n v="0"/>
    <s v="Male"/>
    <n v="0"/>
    <s v="No Internet Service"/>
    <s v="33.362575, -117.299644"/>
    <n v="33.362575"/>
    <n v="-117.299644"/>
    <n v="0"/>
    <n v="20.100000000000001"/>
    <n v="0"/>
    <n v="0"/>
    <n v="0"/>
    <x v="2"/>
    <n v="0"/>
    <n v="0"/>
    <n v="0"/>
    <n v="0"/>
    <s v="Credit Card"/>
    <n v="1"/>
    <n v="42239"/>
    <n v="0"/>
    <s v="Q3"/>
    <n v="0"/>
    <n v="1"/>
    <n v="0"/>
    <s v="California"/>
    <n v="0"/>
    <n v="0"/>
    <n v="0"/>
    <x v="16"/>
    <n v="20.100000000000001"/>
    <x v="0"/>
    <n v="16.809999999999999"/>
    <x v="0"/>
    <x v="270"/>
    <n v="0"/>
    <n v="0"/>
    <n v="92028"/>
    <x v="1"/>
  </r>
  <r>
    <n v="54"/>
    <n v="0"/>
    <n v="30.82"/>
    <s v="Active User"/>
    <s v="Active User"/>
    <x v="71"/>
    <x v="207"/>
    <n v="3948"/>
    <x v="0"/>
    <s v="United States"/>
    <x v="272"/>
    <s v="Stayed"/>
    <n v="0"/>
    <n v="0"/>
    <s v="Female"/>
    <n v="0"/>
    <s v="No Internet Service"/>
    <s v="34.296813, -118.685703"/>
    <n v="34.296813"/>
    <n v="-118.685703"/>
    <n v="0"/>
    <n v="24"/>
    <n v="1"/>
    <n v="0"/>
    <n v="0"/>
    <x v="1"/>
    <n v="0"/>
    <n v="0"/>
    <n v="0"/>
    <n v="0"/>
    <s v="Credit Card"/>
    <n v="1"/>
    <n v="49027"/>
    <n v="0"/>
    <s v="Q3"/>
    <n v="0"/>
    <n v="3"/>
    <n v="0"/>
    <s v="California"/>
    <n v="0"/>
    <n v="0"/>
    <n v="0"/>
    <x v="27"/>
    <n v="1183.05"/>
    <x v="0"/>
    <n v="1479.36"/>
    <x v="0"/>
    <x v="271"/>
    <n v="0"/>
    <n v="0"/>
    <n v="93063"/>
    <x v="0"/>
  </r>
  <r>
    <n v="69"/>
    <n v="11"/>
    <n v="3.76"/>
    <s v="Active User"/>
    <s v="Active User"/>
    <x v="36"/>
    <x v="63"/>
    <n v="4053"/>
    <x v="2"/>
    <s v="United States"/>
    <x v="273"/>
    <s v="Stayed"/>
    <n v="0"/>
    <n v="1"/>
    <s v="Female"/>
    <n v="1"/>
    <s v="Fiber Optic"/>
    <s v="33.323705, -116.626907"/>
    <n v="33.323704999999997"/>
    <n v="-116.626907"/>
    <n v="1"/>
    <n v="97"/>
    <n v="0"/>
    <n v="0"/>
    <n v="9"/>
    <x v="0"/>
    <n v="1"/>
    <n v="1"/>
    <n v="0"/>
    <n v="1"/>
    <s v="Bank Withdrawal"/>
    <n v="1"/>
    <n v="1205"/>
    <n v="0"/>
    <s v="Q3"/>
    <n v="1"/>
    <n v="3"/>
    <n v="1"/>
    <s v="California"/>
    <n v="1"/>
    <n v="0"/>
    <n v="0"/>
    <x v="11"/>
    <n v="6430.9"/>
    <x v="0"/>
    <n v="240.64"/>
    <x v="0"/>
    <x v="272"/>
    <n v="0"/>
    <n v="1"/>
    <n v="92086"/>
    <x v="0"/>
  </r>
  <r>
    <n v="31"/>
    <n v="0"/>
    <n v="7.72"/>
    <s v="Active User"/>
    <s v="Active User"/>
    <x v="38"/>
    <x v="208"/>
    <n v="5346"/>
    <x v="1"/>
    <s v="United States"/>
    <x v="274"/>
    <s v="Stayed"/>
    <n v="0"/>
    <n v="0"/>
    <s v="Female"/>
    <n v="0"/>
    <s v="No Internet Service"/>
    <s v="33.818477, -118.038307"/>
    <n v="33.818477000000001"/>
    <n v="-118.038307"/>
    <n v="0"/>
    <n v="20.7"/>
    <n v="0"/>
    <n v="0"/>
    <n v="0"/>
    <x v="2"/>
    <n v="0"/>
    <n v="0"/>
    <n v="0"/>
    <n v="0"/>
    <s v="Credit Card"/>
    <n v="1"/>
    <n v="47344"/>
    <n v="0"/>
    <s v="Q3"/>
    <n v="0"/>
    <n v="5"/>
    <n v="0"/>
    <s v="California"/>
    <n v="0"/>
    <n v="0"/>
    <n v="0"/>
    <x v="18"/>
    <n v="112.75"/>
    <x v="0"/>
    <n v="46.32"/>
    <x v="0"/>
    <x v="273"/>
    <n v="0"/>
    <n v="0"/>
    <n v="90630"/>
    <x v="0"/>
  </r>
  <r>
    <n v="58"/>
    <n v="16"/>
    <n v="8.39"/>
    <s v="Active User"/>
    <s v="Active User"/>
    <x v="25"/>
    <x v="209"/>
    <n v="5979"/>
    <x v="0"/>
    <s v="United States"/>
    <x v="275"/>
    <s v="Stayed"/>
    <n v="1"/>
    <n v="0"/>
    <s v="Female"/>
    <n v="1"/>
    <s v="DSL"/>
    <s v="32.698964, -115.886656"/>
    <n v="32.698963999999997"/>
    <n v="-115.886656"/>
    <n v="1"/>
    <n v="59.75"/>
    <n v="0"/>
    <n v="2"/>
    <n v="9"/>
    <x v="3"/>
    <n v="0"/>
    <n v="1"/>
    <n v="1"/>
    <n v="1"/>
    <s v="Bank Withdrawal"/>
    <n v="1"/>
    <n v="471"/>
    <n v="0"/>
    <s v="Q3"/>
    <n v="1"/>
    <n v="3"/>
    <n v="0"/>
    <s v="California"/>
    <n v="0"/>
    <n v="0"/>
    <n v="1"/>
    <x v="30"/>
    <n v="3996.8"/>
    <x v="0"/>
    <n v="553.74"/>
    <x v="0"/>
    <x v="274"/>
    <n v="0"/>
    <n v="1"/>
    <n v="92259"/>
    <x v="0"/>
  </r>
  <r>
    <n v="43"/>
    <n v="20"/>
    <n v="0"/>
    <s v="Active User"/>
    <s v="Active User"/>
    <x v="35"/>
    <x v="46"/>
    <n v="2578"/>
    <x v="0"/>
    <s v="United States"/>
    <x v="276"/>
    <s v="Stayed"/>
    <n v="0"/>
    <n v="1"/>
    <s v="Female"/>
    <n v="1"/>
    <s v="Cable"/>
    <s v="34.084909, -117.258107"/>
    <n v="34.084909000000003"/>
    <n v="-117.258107"/>
    <n v="1"/>
    <n v="52.55"/>
    <n v="0"/>
    <n v="0"/>
    <n v="2"/>
    <x v="0"/>
    <n v="0"/>
    <n v="1"/>
    <n v="1"/>
    <n v="1"/>
    <s v="Bank Withdrawal"/>
    <n v="0"/>
    <n v="12149"/>
    <n v="1"/>
    <s v="Q3"/>
    <n v="1"/>
    <n v="3"/>
    <n v="0"/>
    <s v="California"/>
    <n v="0"/>
    <n v="0"/>
    <n v="1"/>
    <x v="37"/>
    <n v="525.5"/>
    <x v="0"/>
    <n v="0"/>
    <x v="0"/>
    <x v="275"/>
    <n v="0"/>
    <n v="1"/>
    <n v="92408"/>
    <x v="0"/>
  </r>
  <r>
    <n v="65"/>
    <n v="6"/>
    <n v="16.36"/>
    <s v="Competitor"/>
    <s v="Competitor made better offer"/>
    <x v="4"/>
    <x v="210"/>
    <n v="5203"/>
    <x v="1"/>
    <s v="United States"/>
    <x v="277"/>
    <s v="Churned"/>
    <n v="0"/>
    <n v="0"/>
    <s v="Female"/>
    <n v="1"/>
    <s v="Fiber Optic"/>
    <s v="37.83323, -121.601461"/>
    <n v="37.83323"/>
    <n v="-121.601461"/>
    <n v="0"/>
    <n v="78.95"/>
    <n v="1"/>
    <n v="0"/>
    <n v="0"/>
    <x v="4"/>
    <n v="1"/>
    <n v="0"/>
    <n v="1"/>
    <n v="0"/>
    <s v="Bank Withdrawal"/>
    <n v="1"/>
    <n v="10153"/>
    <n v="0"/>
    <s v="Q3"/>
    <n v="0"/>
    <n v="1"/>
    <n v="1"/>
    <s v="California"/>
    <n v="0"/>
    <n v="0"/>
    <n v="0"/>
    <x v="31"/>
    <n v="1101.8499999999999"/>
    <x v="0"/>
    <n v="229.04"/>
    <x v="0"/>
    <x v="276"/>
    <n v="0"/>
    <n v="1"/>
    <n v="94514"/>
    <x v="1"/>
  </r>
  <r>
    <n v="77"/>
    <n v="18"/>
    <n v="26.95"/>
    <s v="Price"/>
    <s v="Lack of affordable download/upload speed"/>
    <x v="5"/>
    <x v="120"/>
    <n v="4419"/>
    <x v="1"/>
    <s v="United States"/>
    <x v="278"/>
    <s v="Churned"/>
    <n v="1"/>
    <n v="0"/>
    <s v="Female"/>
    <n v="1"/>
    <s v="Fiber Optic"/>
    <s v="34.159007, -118.087353"/>
    <n v="34.159007000000003"/>
    <n v="-118.08735299999999"/>
    <n v="0"/>
    <n v="76.45"/>
    <n v="0"/>
    <n v="2"/>
    <n v="0"/>
    <x v="2"/>
    <n v="0"/>
    <n v="1"/>
    <n v="0"/>
    <n v="0"/>
    <s v="Bank Withdrawal"/>
    <n v="1"/>
    <n v="32369"/>
    <n v="0"/>
    <s v="Q3"/>
    <n v="0"/>
    <n v="2"/>
    <n v="1"/>
    <s v="California"/>
    <n v="0"/>
    <n v="0"/>
    <n v="0"/>
    <x v="48"/>
    <n v="503.6"/>
    <x v="0"/>
    <n v="188.65"/>
    <x v="15"/>
    <x v="277"/>
    <n v="0"/>
    <n v="0"/>
    <n v="91107"/>
    <x v="1"/>
  </r>
  <r>
    <n v="30"/>
    <n v="71"/>
    <n v="42.4"/>
    <s v="Active User"/>
    <s v="Active User"/>
    <x v="48"/>
    <x v="89"/>
    <n v="5364"/>
    <x v="2"/>
    <s v="United States"/>
    <x v="279"/>
    <s v="Stayed"/>
    <n v="0"/>
    <n v="1"/>
    <s v="Male"/>
    <n v="1"/>
    <s v="Fiber Optic"/>
    <s v="33.867593, -118.080637"/>
    <n v="33.867592999999999"/>
    <n v="-118.080637"/>
    <n v="0"/>
    <n v="107.75"/>
    <n v="1"/>
    <n v="0"/>
    <n v="0"/>
    <x v="1"/>
    <n v="1"/>
    <n v="1"/>
    <n v="1"/>
    <n v="0"/>
    <s v="Bank Withdrawal"/>
    <n v="1"/>
    <n v="16398"/>
    <n v="0"/>
    <s v="Q3"/>
    <n v="0"/>
    <n v="3"/>
    <n v="0"/>
    <s v="California"/>
    <n v="1"/>
    <n v="1"/>
    <n v="1"/>
    <x v="63"/>
    <n v="6521.9"/>
    <x v="0"/>
    <n v="2586.4"/>
    <x v="0"/>
    <x v="278"/>
    <n v="0"/>
    <n v="1"/>
    <n v="90701"/>
    <x v="0"/>
  </r>
  <r>
    <n v="36"/>
    <n v="0"/>
    <n v="20.56"/>
    <s v="Active User"/>
    <s v="Active User"/>
    <x v="57"/>
    <x v="197"/>
    <n v="5335"/>
    <x v="0"/>
    <s v="United States"/>
    <x v="280"/>
    <s v="Stayed"/>
    <n v="1"/>
    <n v="0"/>
    <s v="Female"/>
    <n v="0"/>
    <s v="No Internet Service"/>
    <s v="36.624641, -121.647195"/>
    <n v="36.624640999999997"/>
    <n v="-121.647195"/>
    <n v="1"/>
    <n v="24.45"/>
    <n v="1"/>
    <n v="1"/>
    <n v="4"/>
    <x v="3"/>
    <n v="0"/>
    <n v="0"/>
    <n v="0"/>
    <n v="1"/>
    <s v="Bank Withdrawal"/>
    <n v="1"/>
    <n v="407"/>
    <n v="0"/>
    <s v="Q3"/>
    <n v="1"/>
    <n v="3"/>
    <n v="0"/>
    <s v="California"/>
    <n v="0"/>
    <n v="0"/>
    <n v="0"/>
    <x v="8"/>
    <n v="1709.1"/>
    <x v="0"/>
    <n v="1480.32"/>
    <x v="0"/>
    <x v="279"/>
    <n v="0"/>
    <n v="0"/>
    <n v="93962"/>
    <x v="0"/>
  </r>
  <r>
    <n v="19"/>
    <n v="0"/>
    <n v="5.7"/>
    <s v="Active User"/>
    <s v="Active User"/>
    <x v="23"/>
    <x v="211"/>
    <n v="4974"/>
    <x v="0"/>
    <s v="United States"/>
    <x v="281"/>
    <s v="Stayed"/>
    <n v="1"/>
    <n v="0"/>
    <s v="Male"/>
    <n v="0"/>
    <s v="No Internet Service"/>
    <s v="39.176595, -121.291692"/>
    <n v="39.176594999999999"/>
    <n v="-121.291692"/>
    <n v="1"/>
    <n v="21"/>
    <n v="0"/>
    <n v="1"/>
    <n v="3"/>
    <x v="3"/>
    <n v="0"/>
    <n v="0"/>
    <n v="0"/>
    <n v="1"/>
    <s v="Bank Withdrawal"/>
    <n v="1"/>
    <n v="963"/>
    <n v="0"/>
    <s v="Q3"/>
    <n v="1"/>
    <n v="5"/>
    <n v="0"/>
    <s v="California"/>
    <n v="0"/>
    <n v="0"/>
    <n v="0"/>
    <x v="8"/>
    <n v="1493.75"/>
    <x v="0"/>
    <n v="410.4"/>
    <x v="0"/>
    <x v="280"/>
    <n v="1"/>
    <n v="0"/>
    <n v="95977"/>
    <x v="0"/>
  </r>
  <r>
    <n v="28"/>
    <n v="59"/>
    <n v="42.99"/>
    <s v="Active User"/>
    <s v="Active User"/>
    <x v="55"/>
    <x v="38"/>
    <n v="5494"/>
    <x v="1"/>
    <s v="United States"/>
    <x v="282"/>
    <s v="Joined"/>
    <n v="1"/>
    <n v="0"/>
    <s v="Male"/>
    <n v="1"/>
    <s v="Fiber Optic"/>
    <s v="38.619049, -121.517552"/>
    <n v="38.619048999999997"/>
    <n v="-121.51755199999999"/>
    <n v="1"/>
    <n v="74.599999999999994"/>
    <n v="0"/>
    <n v="1"/>
    <n v="5"/>
    <x v="0"/>
    <n v="1"/>
    <n v="0"/>
    <n v="0"/>
    <n v="1"/>
    <s v="Credit Card"/>
    <n v="1"/>
    <n v="31422"/>
    <n v="0"/>
    <s v="Q3"/>
    <n v="1"/>
    <n v="5"/>
    <n v="0"/>
    <s v="California"/>
    <n v="0"/>
    <n v="0"/>
    <n v="0"/>
    <x v="16"/>
    <n v="74.599999999999994"/>
    <x v="0"/>
    <n v="42.99"/>
    <x v="0"/>
    <x v="281"/>
    <n v="1"/>
    <n v="1"/>
    <n v="95833"/>
    <x v="0"/>
  </r>
  <r>
    <n v="32"/>
    <n v="28"/>
    <n v="20.52"/>
    <s v="Competitor"/>
    <s v="Competitor had better devices"/>
    <x v="58"/>
    <x v="184"/>
    <n v="2786"/>
    <x v="1"/>
    <s v="United States"/>
    <x v="283"/>
    <s v="Churned"/>
    <n v="1"/>
    <n v="0"/>
    <s v="Male"/>
    <n v="1"/>
    <s v="Cable"/>
    <s v="33.783047, -118.1486"/>
    <n v="33.783047000000003"/>
    <n v="-118.1486"/>
    <n v="0"/>
    <n v="95"/>
    <n v="1"/>
    <n v="4"/>
    <n v="0"/>
    <x v="2"/>
    <n v="0"/>
    <n v="0"/>
    <n v="0"/>
    <n v="0"/>
    <s v="Credit Card"/>
    <n v="1"/>
    <n v="43467"/>
    <n v="0"/>
    <s v="Q3"/>
    <n v="0"/>
    <n v="1"/>
    <n v="0"/>
    <s v="California"/>
    <n v="1"/>
    <n v="1"/>
    <n v="1"/>
    <x v="48"/>
    <n v="655.5"/>
    <x v="2"/>
    <n v="143.63999999999999"/>
    <x v="16"/>
    <x v="282"/>
    <n v="0"/>
    <n v="0"/>
    <n v="90804"/>
    <x v="1"/>
  </r>
  <r>
    <n v="77"/>
    <n v="19"/>
    <n v="49.21"/>
    <s v="Active User"/>
    <s v="Active User"/>
    <x v="2"/>
    <x v="212"/>
    <n v="4848"/>
    <x v="2"/>
    <s v="United States"/>
    <x v="284"/>
    <s v="Stayed"/>
    <n v="1"/>
    <n v="0"/>
    <s v="Female"/>
    <n v="1"/>
    <s v="Fiber Optic"/>
    <s v="38.192608, -120.957842"/>
    <n v="38.192608"/>
    <n v="-120.957842"/>
    <n v="1"/>
    <n v="100.4"/>
    <n v="1"/>
    <n v="2"/>
    <n v="1"/>
    <x v="5"/>
    <n v="1"/>
    <n v="0"/>
    <n v="1"/>
    <n v="1"/>
    <s v="Bank Withdrawal"/>
    <n v="1"/>
    <n v="304"/>
    <n v="0"/>
    <s v="Q3"/>
    <n v="1"/>
    <n v="3"/>
    <n v="1"/>
    <s v="California"/>
    <n v="1"/>
    <n v="0"/>
    <n v="1"/>
    <x v="17"/>
    <n v="3217.65"/>
    <x v="0"/>
    <n v="1574.72"/>
    <x v="0"/>
    <x v="283"/>
    <n v="0"/>
    <n v="1"/>
    <n v="95254"/>
    <x v="0"/>
  </r>
  <r>
    <n v="43"/>
    <n v="20"/>
    <n v="36.549999999999997"/>
    <s v="Active User"/>
    <s v="Active User"/>
    <x v="17"/>
    <x v="213"/>
    <n v="4454"/>
    <x v="0"/>
    <s v="United States"/>
    <x v="285"/>
    <s v="Stayed"/>
    <n v="0"/>
    <n v="1"/>
    <s v="Male"/>
    <n v="1"/>
    <s v="Fiber Optic"/>
    <s v="36.175255, -119.813805"/>
    <n v="36.175255"/>
    <n v="-119.813805"/>
    <n v="1"/>
    <n v="96.6"/>
    <n v="1"/>
    <n v="0"/>
    <n v="5"/>
    <x v="0"/>
    <n v="1"/>
    <n v="1"/>
    <n v="0"/>
    <n v="1"/>
    <s v="Credit Card"/>
    <n v="1"/>
    <n v="1729"/>
    <n v="1"/>
    <s v="Q3"/>
    <n v="1"/>
    <n v="3"/>
    <n v="0"/>
    <s v="California"/>
    <n v="0"/>
    <n v="0"/>
    <n v="0"/>
    <x v="30"/>
    <n v="6424.25"/>
    <x v="0"/>
    <n v="2412.3000000000002"/>
    <x v="0"/>
    <x v="284"/>
    <n v="0"/>
    <n v="1"/>
    <n v="93266"/>
    <x v="0"/>
  </r>
  <r>
    <n v="25"/>
    <n v="51"/>
    <n v="24.77"/>
    <s v="Active User"/>
    <s v="Active User"/>
    <x v="25"/>
    <x v="214"/>
    <n v="5056"/>
    <x v="1"/>
    <s v="United States"/>
    <x v="286"/>
    <s v="Stayed"/>
    <n v="0"/>
    <n v="0"/>
    <s v="Female"/>
    <n v="1"/>
    <s v="Fiber Optic"/>
    <s v="34.04597, -117.011825"/>
    <n v="34.045969999999997"/>
    <n v="-117.011825"/>
    <n v="0"/>
    <n v="106.6"/>
    <n v="1"/>
    <n v="0"/>
    <n v="0"/>
    <x v="1"/>
    <n v="1"/>
    <n v="1"/>
    <n v="1"/>
    <n v="0"/>
    <s v="Credit Card"/>
    <n v="1"/>
    <n v="41575"/>
    <n v="0"/>
    <s v="Q3"/>
    <n v="0"/>
    <n v="4"/>
    <n v="0"/>
    <s v="California"/>
    <n v="1"/>
    <n v="1"/>
    <n v="1"/>
    <x v="47"/>
    <n v="5893.95"/>
    <x v="0"/>
    <n v="1387.12"/>
    <x v="0"/>
    <x v="285"/>
    <n v="1"/>
    <n v="1"/>
    <n v="92399"/>
    <x v="0"/>
  </r>
  <r>
    <n v="31"/>
    <n v="0"/>
    <n v="23.43"/>
    <s v="Active User"/>
    <s v="Active User"/>
    <x v="21"/>
    <x v="215"/>
    <n v="4626"/>
    <x v="0"/>
    <s v="United States"/>
    <x v="287"/>
    <s v="Stayed"/>
    <n v="0"/>
    <n v="0"/>
    <s v="Male"/>
    <n v="0"/>
    <s v="No Internet Service"/>
    <s v="39.00978, -120.978273"/>
    <n v="39.009779999999999"/>
    <n v="-120.978273"/>
    <n v="0"/>
    <n v="20.8"/>
    <n v="0"/>
    <n v="0"/>
    <n v="0"/>
    <x v="3"/>
    <n v="0"/>
    <n v="0"/>
    <n v="1"/>
    <n v="0"/>
    <s v="Credit Card"/>
    <n v="1"/>
    <n v="31"/>
    <n v="0"/>
    <s v="Q3"/>
    <n v="0"/>
    <n v="5"/>
    <n v="0"/>
    <s v="California"/>
    <n v="0"/>
    <n v="0"/>
    <n v="0"/>
    <x v="8"/>
    <n v="1521.2"/>
    <x v="0"/>
    <n v="1686.96"/>
    <x v="0"/>
    <x v="286"/>
    <n v="0"/>
    <n v="0"/>
    <n v="95736"/>
    <x v="0"/>
  </r>
  <r>
    <n v="67"/>
    <n v="27"/>
    <n v="26.1"/>
    <s v="Attitude"/>
    <s v="Attitude of support person"/>
    <x v="8"/>
    <x v="216"/>
    <n v="3110"/>
    <x v="1"/>
    <s v="United States"/>
    <x v="288"/>
    <s v="Churned"/>
    <n v="0"/>
    <n v="0"/>
    <s v="Female"/>
    <n v="1"/>
    <s v="DSL"/>
    <s v="34.321621, -118.399841"/>
    <n v="34.321621"/>
    <n v="-118.399841"/>
    <n v="0"/>
    <n v="57.15"/>
    <n v="0"/>
    <n v="0"/>
    <n v="0"/>
    <x v="0"/>
    <n v="1"/>
    <n v="1"/>
    <n v="1"/>
    <n v="0"/>
    <s v="Credit Card"/>
    <n v="1"/>
    <n v="81986"/>
    <n v="0"/>
    <s v="Q3"/>
    <n v="0"/>
    <n v="1"/>
    <n v="1"/>
    <s v="California"/>
    <n v="0"/>
    <n v="0"/>
    <n v="0"/>
    <x v="35"/>
    <n v="2250.65"/>
    <x v="0"/>
    <n v="991.8"/>
    <x v="0"/>
    <x v="287"/>
    <n v="0"/>
    <n v="1"/>
    <n v="91342"/>
    <x v="1"/>
  </r>
  <r>
    <n v="52"/>
    <n v="76"/>
    <n v="2.96"/>
    <s v="Active User"/>
    <s v="Active User"/>
    <x v="34"/>
    <x v="4"/>
    <n v="2871"/>
    <x v="1"/>
    <s v="United States"/>
    <x v="289"/>
    <s v="Stayed"/>
    <n v="1"/>
    <n v="0"/>
    <s v="Male"/>
    <n v="1"/>
    <s v="DSL"/>
    <s v="37.257063, -121.923037"/>
    <n v="37.257063000000002"/>
    <n v="-121.92303699999999"/>
    <n v="1"/>
    <n v="69.2"/>
    <n v="1"/>
    <n v="3"/>
    <n v="8"/>
    <x v="4"/>
    <n v="1"/>
    <n v="1"/>
    <n v="0"/>
    <n v="1"/>
    <s v="Credit Card"/>
    <n v="1"/>
    <n v="45257"/>
    <n v="0"/>
    <s v="Q3"/>
    <n v="1"/>
    <n v="3"/>
    <n v="0"/>
    <s v="California"/>
    <n v="1"/>
    <n v="1"/>
    <n v="0"/>
    <x v="31"/>
    <n v="944.65"/>
    <x v="0"/>
    <n v="41.44"/>
    <x v="0"/>
    <x v="288"/>
    <n v="0"/>
    <n v="1"/>
    <n v="95124"/>
    <x v="0"/>
  </r>
  <r>
    <n v="70"/>
    <n v="22"/>
    <n v="21.9"/>
    <s v="Active User"/>
    <s v="Active User"/>
    <x v="24"/>
    <x v="32"/>
    <n v="5039"/>
    <x v="0"/>
    <s v="United States"/>
    <x v="290"/>
    <s v="Joined"/>
    <n v="0"/>
    <n v="0"/>
    <s v="Female"/>
    <n v="1"/>
    <s v="Fiber Optic"/>
    <s v="33.954017, -118.402447"/>
    <n v="33.954017"/>
    <n v="-118.402447"/>
    <n v="0"/>
    <n v="84.05"/>
    <n v="1"/>
    <n v="0"/>
    <n v="0"/>
    <x v="2"/>
    <n v="0"/>
    <n v="0"/>
    <n v="1"/>
    <n v="0"/>
    <s v="Bank Withdrawal"/>
    <n v="1"/>
    <n v="39334"/>
    <n v="0"/>
    <s v="Q3"/>
    <n v="0"/>
    <n v="3"/>
    <n v="1"/>
    <s v="California"/>
    <n v="1"/>
    <n v="0"/>
    <n v="0"/>
    <x v="9"/>
    <n v="186.05"/>
    <x v="0"/>
    <n v="43.8"/>
    <x v="0"/>
    <x v="289"/>
    <n v="0"/>
    <n v="1"/>
    <n v="90045"/>
    <x v="0"/>
  </r>
  <r>
    <n v="40"/>
    <n v="0"/>
    <n v="27.59"/>
    <s v="Active User"/>
    <s v="Active User"/>
    <x v="50"/>
    <x v="217"/>
    <n v="3167"/>
    <x v="1"/>
    <s v="United States"/>
    <x v="291"/>
    <s v="Joined"/>
    <n v="0"/>
    <n v="0"/>
    <s v="Female"/>
    <n v="0"/>
    <s v="No Internet Service"/>
    <s v="35.013299, -116.834092"/>
    <n v="35.013299000000004"/>
    <n v="-116.834092"/>
    <n v="0"/>
    <n v="20.149999999999999"/>
    <n v="0"/>
    <n v="0"/>
    <n v="0"/>
    <x v="0"/>
    <n v="0"/>
    <n v="0"/>
    <n v="0"/>
    <n v="0"/>
    <s v="Mailed Check"/>
    <n v="1"/>
    <n v="1195"/>
    <n v="0"/>
    <s v="Q3"/>
    <n v="0"/>
    <n v="4"/>
    <n v="0"/>
    <s v="California"/>
    <n v="0"/>
    <n v="0"/>
    <n v="0"/>
    <x v="16"/>
    <n v="20.149999999999999"/>
    <x v="0"/>
    <n v="27.59"/>
    <x v="0"/>
    <x v="290"/>
    <n v="0"/>
    <n v="0"/>
    <n v="92398"/>
    <x v="0"/>
  </r>
  <r>
    <n v="55"/>
    <n v="4"/>
    <n v="46.36"/>
    <s v="Attitude"/>
    <s v="Attitude of support person"/>
    <x v="26"/>
    <x v="218"/>
    <n v="4852"/>
    <x v="1"/>
    <s v="United States"/>
    <x v="292"/>
    <s v="Churned"/>
    <n v="0"/>
    <n v="0"/>
    <s v="Female"/>
    <n v="1"/>
    <s v="Fiber Optic"/>
    <s v="34.130992, -118.894673"/>
    <n v="34.130991999999999"/>
    <n v="-118.894673"/>
    <n v="0"/>
    <n v="83.75"/>
    <n v="0"/>
    <n v="0"/>
    <n v="0"/>
    <x v="2"/>
    <n v="1"/>
    <n v="0"/>
    <n v="0"/>
    <n v="0"/>
    <s v="Bank Withdrawal"/>
    <n v="1"/>
    <n v="18735"/>
    <n v="0"/>
    <s v="Q3"/>
    <n v="0"/>
    <n v="2"/>
    <n v="0"/>
    <s v="California"/>
    <n v="0"/>
    <n v="0"/>
    <n v="1"/>
    <x v="5"/>
    <n v="247.25"/>
    <x v="0"/>
    <n v="139.08000000000001"/>
    <x v="0"/>
    <x v="291"/>
    <n v="0"/>
    <n v="1"/>
    <n v="91361"/>
    <x v="1"/>
  </r>
  <r>
    <n v="50"/>
    <n v="23"/>
    <n v="47.91"/>
    <s v="Active User"/>
    <s v="Active User"/>
    <x v="3"/>
    <x v="219"/>
    <n v="5001"/>
    <x v="0"/>
    <s v="United States"/>
    <x v="293"/>
    <s v="Stayed"/>
    <n v="1"/>
    <n v="1"/>
    <s v="Female"/>
    <n v="1"/>
    <s v="DSL"/>
    <s v="34.049172, -118.115022"/>
    <n v="34.049171999999999"/>
    <n v="-118.115022"/>
    <n v="1"/>
    <n v="89.05"/>
    <n v="1"/>
    <n v="1"/>
    <n v="4"/>
    <x v="3"/>
    <n v="1"/>
    <n v="1"/>
    <n v="1"/>
    <n v="1"/>
    <s v="Bank Withdrawal"/>
    <n v="1"/>
    <n v="26933"/>
    <n v="1"/>
    <s v="Q3"/>
    <n v="1"/>
    <n v="3"/>
    <n v="0"/>
    <s v="California"/>
    <n v="1"/>
    <n v="1"/>
    <n v="1"/>
    <x v="15"/>
    <n v="6185.8"/>
    <x v="0"/>
    <n v="3257.88"/>
    <x v="0"/>
    <x v="292"/>
    <n v="0"/>
    <n v="1"/>
    <n v="91755"/>
    <x v="0"/>
  </r>
  <r>
    <n v="53"/>
    <n v="14"/>
    <n v="9.4600000000000009"/>
    <s v="Active User"/>
    <s v="Active User"/>
    <x v="56"/>
    <x v="220"/>
    <n v="2583"/>
    <x v="1"/>
    <s v="United States"/>
    <x v="294"/>
    <s v="Stayed"/>
    <n v="0"/>
    <n v="1"/>
    <s v="Male"/>
    <n v="1"/>
    <s v="Fiber Optic"/>
    <s v="33.822295, -118.26411"/>
    <n v="33.822294999999997"/>
    <n v="-118.26411"/>
    <n v="0"/>
    <n v="79.900000000000006"/>
    <n v="1"/>
    <n v="0"/>
    <n v="0"/>
    <x v="0"/>
    <n v="0"/>
    <n v="0"/>
    <n v="0"/>
    <n v="0"/>
    <s v="Bank Withdrawal"/>
    <n v="1"/>
    <n v="55486"/>
    <n v="0"/>
    <s v="Q3"/>
    <n v="0"/>
    <n v="4"/>
    <n v="0"/>
    <s v="California"/>
    <n v="0"/>
    <n v="0"/>
    <n v="0"/>
    <x v="21"/>
    <n v="3313.4"/>
    <x v="0"/>
    <n v="397.32"/>
    <x v="17"/>
    <x v="293"/>
    <n v="0"/>
    <n v="1"/>
    <n v="90745"/>
    <x v="0"/>
  </r>
  <r>
    <n v="39"/>
    <n v="16"/>
    <n v="31.15"/>
    <s v="Active User"/>
    <s v="Active User"/>
    <x v="22"/>
    <x v="221"/>
    <n v="5641"/>
    <x v="0"/>
    <s v="United States"/>
    <x v="295"/>
    <s v="Stayed"/>
    <n v="0"/>
    <n v="1"/>
    <s v="Male"/>
    <n v="1"/>
    <s v="Cable"/>
    <s v="38.93496, -122.792243"/>
    <n v="38.934959999999997"/>
    <n v="-122.792243"/>
    <n v="1"/>
    <n v="85.45"/>
    <n v="1"/>
    <n v="0"/>
    <n v="10"/>
    <x v="0"/>
    <n v="1"/>
    <n v="0"/>
    <n v="1"/>
    <n v="1"/>
    <s v="Credit Card"/>
    <n v="1"/>
    <n v="9902"/>
    <n v="1"/>
    <s v="Q3"/>
    <n v="1"/>
    <n v="4"/>
    <n v="0"/>
    <s v="California"/>
    <n v="1"/>
    <n v="1"/>
    <n v="1"/>
    <x v="8"/>
    <n v="6227.5"/>
    <x v="0"/>
    <n v="2242.8000000000002"/>
    <x v="0"/>
    <x v="294"/>
    <n v="0"/>
    <n v="1"/>
    <n v="95451"/>
    <x v="0"/>
  </r>
  <r>
    <n v="57"/>
    <n v="24"/>
    <n v="42.67"/>
    <s v="Dissatisfaction"/>
    <s v="Product dissatisfaction"/>
    <x v="64"/>
    <x v="46"/>
    <n v="5591"/>
    <x v="0"/>
    <s v="United States"/>
    <x v="296"/>
    <s v="Churned"/>
    <n v="0"/>
    <n v="1"/>
    <s v="Female"/>
    <n v="1"/>
    <s v="DSL"/>
    <s v="34.183286, -117.221722"/>
    <n v="34.183286000000003"/>
    <n v="-117.221722"/>
    <n v="1"/>
    <n v="65.3"/>
    <n v="1"/>
    <n v="0"/>
    <n v="1"/>
    <x v="3"/>
    <n v="0"/>
    <n v="1"/>
    <n v="0"/>
    <n v="1"/>
    <s v="Credit Card"/>
    <n v="1"/>
    <n v="53636"/>
    <n v="1"/>
    <s v="Q3"/>
    <n v="1"/>
    <n v="1"/>
    <n v="0"/>
    <s v="California"/>
    <n v="0"/>
    <n v="0"/>
    <n v="0"/>
    <x v="22"/>
    <n v="4759.75"/>
    <x v="0"/>
    <n v="2986.9"/>
    <x v="0"/>
    <x v="295"/>
    <n v="0"/>
    <n v="1"/>
    <n v="92404"/>
    <x v="1"/>
  </r>
  <r>
    <n v="69"/>
    <n v="6"/>
    <n v="7.94"/>
    <s v="Price"/>
    <s v="Price too high"/>
    <x v="58"/>
    <x v="199"/>
    <n v="5884"/>
    <x v="1"/>
    <s v="United States"/>
    <x v="297"/>
    <s v="Churned"/>
    <n v="0"/>
    <n v="0"/>
    <s v="Male"/>
    <n v="1"/>
    <s v="Fiber Optic"/>
    <s v="33.833699, -118.314387"/>
    <n v="33.833699000000003"/>
    <n v="-118.314387"/>
    <n v="1"/>
    <n v="101.9"/>
    <n v="1"/>
    <n v="0"/>
    <n v="1"/>
    <x v="1"/>
    <n v="1"/>
    <n v="0"/>
    <n v="1"/>
    <n v="1"/>
    <s v="Bank Withdrawal"/>
    <n v="1"/>
    <n v="40705"/>
    <n v="0"/>
    <s v="Q3"/>
    <n v="1"/>
    <n v="1"/>
    <n v="1"/>
    <s v="California"/>
    <n v="1"/>
    <n v="0"/>
    <n v="1"/>
    <x v="60"/>
    <n v="5549.4"/>
    <x v="0"/>
    <n v="420.82"/>
    <x v="0"/>
    <x v="296"/>
    <n v="0"/>
    <n v="1"/>
    <n v="90501"/>
    <x v="1"/>
  </r>
  <r>
    <n v="62"/>
    <n v="10"/>
    <n v="32.119999999999997"/>
    <s v="Competitor"/>
    <s v="Competitor made better offer"/>
    <x v="51"/>
    <x v="74"/>
    <n v="5056"/>
    <x v="1"/>
    <s v="United States"/>
    <x v="298"/>
    <s v="Churned"/>
    <n v="0"/>
    <n v="0"/>
    <s v="Female"/>
    <n v="1"/>
    <s v="Fiber Optic"/>
    <s v="33.507255, -117.029473"/>
    <n v="33.507255000000001"/>
    <n v="-117.029473"/>
    <n v="0"/>
    <n v="96.25"/>
    <n v="0"/>
    <n v="0"/>
    <n v="0"/>
    <x v="2"/>
    <n v="1"/>
    <n v="0"/>
    <n v="1"/>
    <n v="0"/>
    <s v="Bank Withdrawal"/>
    <n v="1"/>
    <n v="46171"/>
    <n v="0"/>
    <s v="Q3"/>
    <n v="0"/>
    <n v="2"/>
    <n v="0"/>
    <s v="California"/>
    <n v="1"/>
    <n v="1"/>
    <n v="1"/>
    <x v="69"/>
    <n v="512.45000000000005"/>
    <x v="0"/>
    <n v="160.6"/>
    <x v="0"/>
    <x v="297"/>
    <n v="0"/>
    <n v="1"/>
    <n v="92592"/>
    <x v="1"/>
  </r>
  <r>
    <n v="58"/>
    <n v="19"/>
    <n v="1.1000000000000001"/>
    <s v="Active User"/>
    <s v="Active User"/>
    <x v="47"/>
    <x v="222"/>
    <n v="3334"/>
    <x v="1"/>
    <s v="United States"/>
    <x v="299"/>
    <s v="Stayed"/>
    <n v="0"/>
    <n v="0"/>
    <s v="Female"/>
    <n v="1"/>
    <s v="Cable"/>
    <s v="34.159534, -116.425984"/>
    <n v="34.159534000000001"/>
    <n v="-116.425984"/>
    <n v="0"/>
    <n v="64.400000000000006"/>
    <n v="1"/>
    <n v="0"/>
    <n v="0"/>
    <x v="0"/>
    <n v="0"/>
    <n v="0"/>
    <n v="1"/>
    <n v="0"/>
    <s v="Credit Card"/>
    <n v="1"/>
    <n v="20486"/>
    <n v="1"/>
    <s v="Q3"/>
    <n v="0"/>
    <n v="4"/>
    <n v="0"/>
    <s v="California"/>
    <n v="0"/>
    <n v="0"/>
    <n v="1"/>
    <x v="24"/>
    <n v="253"/>
    <x v="0"/>
    <n v="4.4000000000000004"/>
    <x v="0"/>
    <x v="298"/>
    <n v="0"/>
    <n v="1"/>
    <n v="92284"/>
    <x v="0"/>
  </r>
  <r>
    <n v="53"/>
    <n v="26"/>
    <n v="14.48"/>
    <s v="Competitor"/>
    <s v="Competitor had better devices"/>
    <x v="56"/>
    <x v="223"/>
    <n v="3940"/>
    <x v="1"/>
    <s v="United States"/>
    <x v="300"/>
    <s v="Churned"/>
    <n v="0"/>
    <n v="0"/>
    <s v="Female"/>
    <n v="1"/>
    <s v="Fiber Optic"/>
    <s v="38.965804, -122.631779"/>
    <n v="38.965803999999999"/>
    <n v="-122.63177899999999"/>
    <n v="0"/>
    <n v="75.8"/>
    <n v="0"/>
    <n v="0"/>
    <n v="0"/>
    <x v="0"/>
    <n v="1"/>
    <n v="0"/>
    <n v="0"/>
    <n v="0"/>
    <s v="Bank Withdrawal"/>
    <n v="1"/>
    <n v="13485"/>
    <n v="0"/>
    <s v="Q3"/>
    <n v="0"/>
    <n v="1"/>
    <n v="0"/>
    <s v="California"/>
    <n v="0"/>
    <n v="0"/>
    <n v="0"/>
    <x v="16"/>
    <n v="75.8"/>
    <x v="0"/>
    <n v="14.48"/>
    <x v="0"/>
    <x v="299"/>
    <n v="0"/>
    <n v="1"/>
    <n v="95422"/>
    <x v="1"/>
  </r>
  <r>
    <n v="22"/>
    <n v="85"/>
    <n v="1.74"/>
    <s v="Active User"/>
    <s v="Active User"/>
    <x v="28"/>
    <x v="224"/>
    <n v="5146"/>
    <x v="2"/>
    <s v="United States"/>
    <x v="301"/>
    <s v="Stayed"/>
    <n v="0"/>
    <n v="1"/>
    <s v="Female"/>
    <n v="1"/>
    <s v="DSL"/>
    <s v="36.995162, -120.955099"/>
    <n v="36.995162000000001"/>
    <n v="-120.955099"/>
    <n v="0"/>
    <n v="65.25"/>
    <n v="0"/>
    <n v="0"/>
    <n v="0"/>
    <x v="0"/>
    <n v="1"/>
    <n v="0"/>
    <n v="0"/>
    <n v="0"/>
    <s v="Bank Withdrawal"/>
    <n v="1"/>
    <n v="29124"/>
    <n v="0"/>
    <s v="Q3"/>
    <n v="0"/>
    <n v="5"/>
    <n v="0"/>
    <s v="California"/>
    <n v="0"/>
    <n v="0"/>
    <n v="1"/>
    <x v="59"/>
    <n v="1441.8"/>
    <x v="0"/>
    <n v="38.28"/>
    <x v="0"/>
    <x v="300"/>
    <n v="1"/>
    <n v="1"/>
    <n v="93635"/>
    <x v="0"/>
  </r>
  <r>
    <n v="38"/>
    <n v="14"/>
    <n v="47.95"/>
    <s v="Active User"/>
    <s v="Active User"/>
    <x v="53"/>
    <x v="225"/>
    <n v="5601"/>
    <x v="0"/>
    <s v="United States"/>
    <x v="302"/>
    <s v="Stayed"/>
    <n v="0"/>
    <n v="0"/>
    <s v="Female"/>
    <n v="1"/>
    <s v="DSL"/>
    <s v="37.890145, -119.184087"/>
    <n v="37.890144999999997"/>
    <n v="-119.18408700000001"/>
    <n v="1"/>
    <n v="79.599999999999994"/>
    <n v="0"/>
    <n v="0"/>
    <n v="7"/>
    <x v="3"/>
    <n v="1"/>
    <n v="1"/>
    <n v="1"/>
    <n v="1"/>
    <s v="Bank Withdrawal"/>
    <n v="1"/>
    <n v="504"/>
    <n v="1"/>
    <s v="Q3"/>
    <n v="1"/>
    <n v="4"/>
    <n v="0"/>
    <s v="California"/>
    <n v="1"/>
    <n v="1"/>
    <n v="1"/>
    <x v="15"/>
    <n v="5515.8"/>
    <x v="0"/>
    <n v="3260.6"/>
    <x v="0"/>
    <x v="301"/>
    <n v="0"/>
    <n v="1"/>
    <n v="93541"/>
    <x v="0"/>
  </r>
  <r>
    <n v="44"/>
    <n v="0"/>
    <n v="4.42"/>
    <s v="Active User"/>
    <s v="Active User"/>
    <x v="48"/>
    <x v="226"/>
    <n v="2236"/>
    <x v="0"/>
    <s v="United States"/>
    <x v="303"/>
    <s v="Stayed"/>
    <n v="0"/>
    <n v="0"/>
    <s v="Male"/>
    <n v="0"/>
    <s v="No Internet Service"/>
    <s v="33.739415, -116.968339"/>
    <n v="33.739415000000001"/>
    <n v="-116.968339"/>
    <n v="1"/>
    <n v="20.05"/>
    <n v="0"/>
    <n v="0"/>
    <n v="6"/>
    <x v="5"/>
    <n v="0"/>
    <n v="0"/>
    <n v="0"/>
    <n v="1"/>
    <s v="Credit Card"/>
    <n v="1"/>
    <n v="29687"/>
    <n v="0"/>
    <s v="Q3"/>
    <n v="1"/>
    <n v="3"/>
    <n v="0"/>
    <s v="California"/>
    <n v="0"/>
    <n v="0"/>
    <n v="0"/>
    <x v="56"/>
    <n v="679"/>
    <x v="0"/>
    <n v="150.28"/>
    <x v="0"/>
    <x v="302"/>
    <n v="0"/>
    <n v="0"/>
    <n v="92543"/>
    <x v="0"/>
  </r>
  <r>
    <n v="61"/>
    <n v="53"/>
    <n v="25.85"/>
    <s v="Active User"/>
    <s v="Active User"/>
    <x v="56"/>
    <x v="227"/>
    <n v="5237"/>
    <x v="2"/>
    <s v="United States"/>
    <x v="304"/>
    <s v="Stayed"/>
    <n v="1"/>
    <n v="0"/>
    <s v="Female"/>
    <n v="1"/>
    <s v="Cable"/>
    <s v="40.7666, -123.80458"/>
    <n v="40.766599999999997"/>
    <n v="-123.80458"/>
    <n v="0"/>
    <n v="49.45"/>
    <n v="0"/>
    <n v="3"/>
    <n v="0"/>
    <x v="4"/>
    <n v="0"/>
    <n v="0"/>
    <n v="1"/>
    <n v="0"/>
    <s v="Bank Withdrawal"/>
    <n v="1"/>
    <n v="155"/>
    <n v="1"/>
    <s v="Q3"/>
    <n v="0"/>
    <n v="3"/>
    <n v="0"/>
    <s v="California"/>
    <n v="0"/>
    <n v="0"/>
    <n v="0"/>
    <x v="65"/>
    <n v="1119.3499999999999"/>
    <x v="0"/>
    <n v="594.54999999999995"/>
    <x v="0"/>
    <x v="303"/>
    <n v="0"/>
    <n v="1"/>
    <n v="95550"/>
    <x v="0"/>
  </r>
  <r>
    <n v="49"/>
    <n v="22"/>
    <n v="43.51"/>
    <s v="Active User"/>
    <s v="Active User"/>
    <x v="75"/>
    <x v="32"/>
    <n v="5436"/>
    <x v="0"/>
    <s v="United States"/>
    <x v="305"/>
    <s v="Stayed"/>
    <n v="1"/>
    <n v="1"/>
    <s v="Female"/>
    <n v="1"/>
    <s v="DSL"/>
    <s v="34.088017, -118.327168"/>
    <n v="34.088017000000001"/>
    <n v="-118.327168"/>
    <n v="1"/>
    <n v="88"/>
    <n v="1"/>
    <n v="1"/>
    <n v="10"/>
    <x v="0"/>
    <n v="1"/>
    <n v="1"/>
    <n v="0"/>
    <n v="1"/>
    <s v="Credit Card"/>
    <n v="1"/>
    <n v="32562"/>
    <n v="1"/>
    <s v="Q3"/>
    <n v="1"/>
    <n v="3"/>
    <n v="0"/>
    <s v="California"/>
    <n v="1"/>
    <n v="1"/>
    <n v="1"/>
    <x v="15"/>
    <n v="6161.9"/>
    <x v="15"/>
    <n v="2958.68"/>
    <x v="0"/>
    <x v="304"/>
    <n v="0"/>
    <n v="0"/>
    <n v="90038"/>
    <x v="0"/>
  </r>
  <r>
    <n v="27"/>
    <n v="71"/>
    <n v="42.37"/>
    <s v="Active User"/>
    <s v="Active User"/>
    <x v="42"/>
    <x v="228"/>
    <n v="4606"/>
    <x v="2"/>
    <s v="United States"/>
    <x v="306"/>
    <s v="Stayed"/>
    <n v="0"/>
    <n v="1"/>
    <s v="Female"/>
    <n v="1"/>
    <s v="Fiber Optic"/>
    <s v="33.850504, -118.039892"/>
    <n v="33.850504000000001"/>
    <n v="-118.03989199999999"/>
    <n v="1"/>
    <n v="99.8"/>
    <n v="1"/>
    <n v="0"/>
    <n v="1"/>
    <x v="0"/>
    <n v="0"/>
    <n v="0"/>
    <n v="1"/>
    <n v="1"/>
    <s v="Credit Card"/>
    <n v="1"/>
    <n v="15505"/>
    <n v="0"/>
    <s v="Q3"/>
    <n v="1"/>
    <n v="4"/>
    <n v="0"/>
    <s v="California"/>
    <n v="1"/>
    <n v="1"/>
    <n v="1"/>
    <x v="47"/>
    <n v="5515.45"/>
    <x v="0"/>
    <n v="2372.7199999999998"/>
    <x v="0"/>
    <x v="305"/>
    <n v="1"/>
    <n v="1"/>
    <n v="90623"/>
    <x v="0"/>
  </r>
  <r>
    <n v="67"/>
    <n v="15"/>
    <n v="16.78"/>
    <s v="Dissatisfaction"/>
    <s v="Network reliability"/>
    <x v="26"/>
    <x v="229"/>
    <n v="3715"/>
    <x v="1"/>
    <s v="United States"/>
    <x v="307"/>
    <s v="Churned"/>
    <n v="0"/>
    <n v="1"/>
    <s v="Male"/>
    <n v="1"/>
    <s v="Fiber Optic"/>
    <s v="37.963995, -122.288296"/>
    <n v="37.963994999999997"/>
    <n v="-122.288296"/>
    <n v="0"/>
    <n v="79.849999999999994"/>
    <n v="1"/>
    <n v="0"/>
    <n v="0"/>
    <x v="0"/>
    <n v="0"/>
    <n v="0"/>
    <n v="1"/>
    <n v="0"/>
    <s v="Bank Withdrawal"/>
    <n v="1"/>
    <n v="25399"/>
    <n v="0"/>
    <s v="Q3"/>
    <n v="0"/>
    <n v="3"/>
    <n v="1"/>
    <s v="California"/>
    <n v="0"/>
    <n v="0"/>
    <n v="0"/>
    <x v="45"/>
    <n v="1471.75"/>
    <x v="0"/>
    <n v="318.82"/>
    <x v="0"/>
    <x v="306"/>
    <n v="0"/>
    <n v="1"/>
    <n v="94803"/>
    <x v="1"/>
  </r>
  <r>
    <n v="26"/>
    <n v="42"/>
    <n v="14"/>
    <s v="Active User"/>
    <s v="Active User"/>
    <x v="28"/>
    <x v="230"/>
    <n v="5667"/>
    <x v="0"/>
    <s v="United States"/>
    <x v="308"/>
    <s v="Stayed"/>
    <n v="0"/>
    <n v="1"/>
    <s v="Female"/>
    <n v="1"/>
    <s v="Cable"/>
    <s v="33.600987, -117.862734"/>
    <n v="33.600987000000003"/>
    <n v="-117.862734"/>
    <n v="1"/>
    <n v="80.599999999999994"/>
    <n v="0"/>
    <n v="0"/>
    <n v="5"/>
    <x v="0"/>
    <n v="1"/>
    <n v="0"/>
    <n v="1"/>
    <n v="1"/>
    <s v="Bank Withdrawal"/>
    <n v="1"/>
    <n v="13422"/>
    <n v="1"/>
    <s v="Q3"/>
    <n v="1"/>
    <n v="5"/>
    <n v="0"/>
    <s v="California"/>
    <n v="1"/>
    <n v="1"/>
    <n v="1"/>
    <x v="44"/>
    <n v="4946.7"/>
    <x v="0"/>
    <n v="840"/>
    <x v="0"/>
    <x v="307"/>
    <n v="1"/>
    <n v="1"/>
    <n v="92625"/>
    <x v="0"/>
  </r>
  <r>
    <n v="38"/>
    <n v="0"/>
    <n v="49.5"/>
    <s v="Active User"/>
    <s v="Active User"/>
    <x v="27"/>
    <x v="199"/>
    <n v="5234"/>
    <x v="0"/>
    <s v="United States"/>
    <x v="309"/>
    <s v="Stayed"/>
    <n v="0"/>
    <n v="0"/>
    <s v="Male"/>
    <n v="0"/>
    <s v="No Internet Service"/>
    <s v="33.840399, -118.353714"/>
    <n v="33.840398999999998"/>
    <n v="-118.353714"/>
    <n v="1"/>
    <n v="19.399999999999999"/>
    <n v="0"/>
    <n v="0"/>
    <n v="1"/>
    <x v="3"/>
    <n v="0"/>
    <n v="0"/>
    <n v="0"/>
    <n v="1"/>
    <s v="Credit Card"/>
    <n v="1"/>
    <n v="41979"/>
    <n v="0"/>
    <s v="Q3"/>
    <n v="1"/>
    <n v="5"/>
    <n v="0"/>
    <s v="California"/>
    <n v="0"/>
    <n v="0"/>
    <n v="0"/>
    <x v="8"/>
    <n v="1363.25"/>
    <x v="0"/>
    <n v="3564"/>
    <x v="0"/>
    <x v="308"/>
    <n v="0"/>
    <n v="0"/>
    <n v="90503"/>
    <x v="0"/>
  </r>
  <r>
    <n v="38"/>
    <n v="0"/>
    <n v="18.86"/>
    <s v="Active User"/>
    <s v="Active User"/>
    <x v="49"/>
    <x v="231"/>
    <n v="5998"/>
    <x v="0"/>
    <s v="United States"/>
    <x v="310"/>
    <s v="Stayed"/>
    <n v="1"/>
    <n v="0"/>
    <s v="Female"/>
    <n v="0"/>
    <s v="No Internet Service"/>
    <s v="34.101608, -118.055848"/>
    <n v="34.101607999999999"/>
    <n v="-118.055848"/>
    <n v="1"/>
    <n v="24.3"/>
    <n v="1"/>
    <n v="3"/>
    <n v="5"/>
    <x v="0"/>
    <n v="0"/>
    <n v="0"/>
    <n v="0"/>
    <n v="1"/>
    <s v="Bank Withdrawal"/>
    <n v="1"/>
    <n v="32718"/>
    <n v="0"/>
    <s v="Q3"/>
    <n v="1"/>
    <n v="4"/>
    <n v="0"/>
    <s v="California"/>
    <n v="0"/>
    <n v="0"/>
    <n v="0"/>
    <x v="1"/>
    <n v="821.6"/>
    <x v="0"/>
    <n v="660.1"/>
    <x v="0"/>
    <x v="309"/>
    <n v="0"/>
    <n v="0"/>
    <n v="91780"/>
    <x v="0"/>
  </r>
  <r>
    <n v="32"/>
    <n v="28"/>
    <n v="24.3"/>
    <s v="Active User"/>
    <s v="Active User"/>
    <x v="23"/>
    <x v="4"/>
    <n v="2454"/>
    <x v="1"/>
    <s v="United States"/>
    <x v="311"/>
    <s v="Stayed"/>
    <n v="0"/>
    <n v="0"/>
    <s v="Male"/>
    <n v="1"/>
    <s v="DSL"/>
    <s v="37.34667, -121.910019"/>
    <n v="37.346670000000003"/>
    <n v="-121.91001900000001"/>
    <n v="1"/>
    <n v="50.15"/>
    <n v="0"/>
    <n v="0"/>
    <n v="7"/>
    <x v="0"/>
    <n v="1"/>
    <n v="0"/>
    <n v="1"/>
    <n v="1"/>
    <s v="Credit Card"/>
    <n v="1"/>
    <n v="18197"/>
    <n v="0"/>
    <s v="Q3"/>
    <n v="1"/>
    <n v="4"/>
    <n v="0"/>
    <s v="California"/>
    <n v="0"/>
    <n v="0"/>
    <n v="0"/>
    <x v="40"/>
    <n v="2058.5"/>
    <x v="0"/>
    <n v="972"/>
    <x v="18"/>
    <x v="310"/>
    <n v="0"/>
    <n v="1"/>
    <n v="95110"/>
    <x v="0"/>
  </r>
  <r>
    <n v="31"/>
    <n v="10"/>
    <n v="37.76"/>
    <s v="Other"/>
    <s v="Moved"/>
    <x v="5"/>
    <x v="232"/>
    <n v="2928"/>
    <x v="1"/>
    <s v="United States"/>
    <x v="312"/>
    <s v="Churned"/>
    <n v="0"/>
    <n v="0"/>
    <s v="Female"/>
    <n v="1"/>
    <s v="Fiber Optic"/>
    <s v="37.421633, -122.009613"/>
    <n v="37.421633"/>
    <n v="-122.009613"/>
    <n v="0"/>
    <n v="70"/>
    <n v="0"/>
    <n v="0"/>
    <n v="0"/>
    <x v="2"/>
    <n v="0"/>
    <n v="0"/>
    <n v="0"/>
    <n v="0"/>
    <s v="Bank Withdrawal"/>
    <n v="1"/>
    <n v="16985"/>
    <n v="0"/>
    <s v="Q3"/>
    <n v="0"/>
    <n v="3"/>
    <n v="0"/>
    <s v="California"/>
    <n v="0"/>
    <n v="0"/>
    <n v="0"/>
    <x v="9"/>
    <n v="153.05000000000001"/>
    <x v="0"/>
    <n v="75.52"/>
    <x v="0"/>
    <x v="311"/>
    <n v="0"/>
    <n v="1"/>
    <n v="94089"/>
    <x v="1"/>
  </r>
  <r>
    <n v="60"/>
    <n v="26"/>
    <n v="42.04"/>
    <s v="Attitude"/>
    <s v="Attitude of service provider"/>
    <x v="59"/>
    <x v="233"/>
    <n v="2761"/>
    <x v="2"/>
    <s v="United States"/>
    <x v="313"/>
    <s v="Churned"/>
    <n v="0"/>
    <n v="0"/>
    <s v="Female"/>
    <n v="1"/>
    <s v="Cable"/>
    <s v="33.976753, -117.897367"/>
    <n v="33.976753000000002"/>
    <n v="-117.897367"/>
    <n v="1"/>
    <n v="54.15"/>
    <n v="0"/>
    <n v="0"/>
    <n v="1"/>
    <x v="0"/>
    <n v="1"/>
    <n v="0"/>
    <n v="1"/>
    <n v="1"/>
    <s v="Credit Card"/>
    <n v="1"/>
    <n v="46342"/>
    <n v="1"/>
    <s v="Q3"/>
    <n v="1"/>
    <n v="2"/>
    <n v="0"/>
    <s v="California"/>
    <n v="0"/>
    <n v="0"/>
    <n v="0"/>
    <x v="61"/>
    <n v="2319.8000000000002"/>
    <x v="0"/>
    <n v="1891.8"/>
    <x v="0"/>
    <x v="312"/>
    <n v="0"/>
    <n v="1"/>
    <n v="91748"/>
    <x v="1"/>
  </r>
  <r>
    <n v="33"/>
    <n v="23"/>
    <n v="0"/>
    <s v="Active User"/>
    <s v="Active User"/>
    <x v="15"/>
    <x v="68"/>
    <n v="4652"/>
    <x v="0"/>
    <s v="United States"/>
    <x v="314"/>
    <s v="Stayed"/>
    <n v="1"/>
    <n v="0"/>
    <s v="Male"/>
    <n v="1"/>
    <s v="Cable"/>
    <s v="37.791998, -122.408653"/>
    <n v="37.791998"/>
    <n v="-122.408653"/>
    <n v="1"/>
    <n v="50.55"/>
    <n v="0"/>
    <n v="4"/>
    <n v="9"/>
    <x v="3"/>
    <n v="0"/>
    <n v="0"/>
    <n v="0"/>
    <n v="1"/>
    <s v="Bank Withdrawal"/>
    <n v="0"/>
    <n v="13723"/>
    <n v="1"/>
    <s v="Q3"/>
    <n v="1"/>
    <n v="4"/>
    <n v="0"/>
    <s v="California"/>
    <n v="1"/>
    <n v="1"/>
    <n v="1"/>
    <x v="30"/>
    <n v="3364.55"/>
    <x v="6"/>
    <n v="0"/>
    <x v="0"/>
    <x v="313"/>
    <n v="0"/>
    <n v="0"/>
    <n v="94108"/>
    <x v="0"/>
  </r>
  <r>
    <n v="29"/>
    <n v="52"/>
    <n v="31.14"/>
    <s v="Competitor"/>
    <s v="Competitor offered higher download speeds"/>
    <x v="36"/>
    <x v="87"/>
    <n v="4403"/>
    <x v="1"/>
    <s v="United States"/>
    <x v="315"/>
    <s v="Churned"/>
    <n v="0"/>
    <n v="1"/>
    <s v="Female"/>
    <n v="1"/>
    <s v="Cable"/>
    <s v="33.930931, -117.361788"/>
    <n v="33.930931000000001"/>
    <n v="-117.361788"/>
    <n v="0"/>
    <n v="65.25"/>
    <n v="1"/>
    <n v="0"/>
    <n v="0"/>
    <x v="5"/>
    <n v="0"/>
    <n v="1"/>
    <n v="0"/>
    <n v="0"/>
    <s v="Credit Card"/>
    <n v="1"/>
    <n v="42425"/>
    <n v="1"/>
    <s v="Q3"/>
    <n v="0"/>
    <n v="1"/>
    <n v="0"/>
    <s v="California"/>
    <n v="0"/>
    <n v="0"/>
    <n v="0"/>
    <x v="10"/>
    <n v="1994.3"/>
    <x v="8"/>
    <n v="965.34"/>
    <x v="0"/>
    <x v="314"/>
    <n v="1"/>
    <n v="0"/>
    <n v="92506"/>
    <x v="1"/>
  </r>
  <r>
    <n v="43"/>
    <n v="53"/>
    <n v="13.45"/>
    <s v="Active User"/>
    <s v="Active User"/>
    <x v="49"/>
    <x v="234"/>
    <n v="4162"/>
    <x v="1"/>
    <s v="United States"/>
    <x v="316"/>
    <s v="Stayed"/>
    <n v="1"/>
    <n v="0"/>
    <s v="Male"/>
    <n v="1"/>
    <s v="Fiber Optic"/>
    <s v="38.602723, -121.279913"/>
    <n v="38.602722999999997"/>
    <n v="-121.27991299999999"/>
    <n v="1"/>
    <n v="79.400000000000006"/>
    <n v="0"/>
    <n v="3"/>
    <n v="9"/>
    <x v="0"/>
    <n v="1"/>
    <n v="0"/>
    <n v="0"/>
    <n v="1"/>
    <s v="Bank Withdrawal"/>
    <n v="1"/>
    <n v="49729"/>
    <n v="1"/>
    <s v="Q3"/>
    <n v="1"/>
    <n v="4"/>
    <n v="0"/>
    <s v="California"/>
    <n v="0"/>
    <n v="0"/>
    <n v="0"/>
    <x v="32"/>
    <n v="4238.45"/>
    <x v="0"/>
    <n v="739.75"/>
    <x v="0"/>
    <x v="315"/>
    <n v="0"/>
    <n v="1"/>
    <n v="95670"/>
    <x v="0"/>
  </r>
  <r>
    <n v="45"/>
    <n v="9"/>
    <n v="32.33"/>
    <s v="Attitude"/>
    <s v="Attitude of service provider"/>
    <x v="13"/>
    <x v="2"/>
    <n v="3473"/>
    <x v="1"/>
    <s v="United States"/>
    <x v="317"/>
    <s v="Churned"/>
    <n v="0"/>
    <n v="0"/>
    <s v="Female"/>
    <n v="1"/>
    <s v="Fiber Optic"/>
    <s v="36.993451, -122.098858"/>
    <n v="36.993451"/>
    <n v="-122.09885800000001"/>
    <n v="0"/>
    <n v="95.65"/>
    <n v="1"/>
    <n v="0"/>
    <n v="0"/>
    <x v="2"/>
    <n v="0"/>
    <n v="0"/>
    <n v="0"/>
    <n v="0"/>
    <s v="Credit Card"/>
    <n v="1"/>
    <n v="43192"/>
    <n v="0"/>
    <s v="Q3"/>
    <n v="0"/>
    <n v="2"/>
    <n v="0"/>
    <s v="California"/>
    <n v="1"/>
    <n v="1"/>
    <n v="1"/>
    <x v="16"/>
    <n v="95.65"/>
    <x v="0"/>
    <n v="32.33"/>
    <x v="0"/>
    <x v="316"/>
    <n v="0"/>
    <n v="1"/>
    <n v="95060"/>
    <x v="1"/>
  </r>
  <r>
    <n v="20"/>
    <n v="0"/>
    <n v="2.68"/>
    <s v="Active User"/>
    <s v="Active User"/>
    <x v="50"/>
    <x v="235"/>
    <n v="2360"/>
    <x v="1"/>
    <s v="United States"/>
    <x v="318"/>
    <s v="Stayed"/>
    <n v="1"/>
    <n v="0"/>
    <s v="Female"/>
    <n v="0"/>
    <s v="No Internet Service"/>
    <s v="37.901371, -122.572024"/>
    <n v="37.901370999999997"/>
    <n v="-122.572024"/>
    <n v="1"/>
    <n v="19.350000000000001"/>
    <n v="0"/>
    <n v="2"/>
    <n v="1"/>
    <x v="0"/>
    <n v="0"/>
    <n v="0"/>
    <n v="0"/>
    <n v="1"/>
    <s v="Bank Withdrawal"/>
    <n v="1"/>
    <n v="28727"/>
    <n v="0"/>
    <s v="Q3"/>
    <n v="1"/>
    <n v="5"/>
    <n v="0"/>
    <s v="California"/>
    <n v="0"/>
    <n v="0"/>
    <n v="0"/>
    <x v="53"/>
    <n v="683.75"/>
    <x v="0"/>
    <n v="99.16"/>
    <x v="0"/>
    <x v="317"/>
    <n v="1"/>
    <n v="0"/>
    <n v="94941"/>
    <x v="0"/>
  </r>
  <r>
    <n v="25"/>
    <n v="52"/>
    <n v="0"/>
    <s v="Active User"/>
    <s v="Active User"/>
    <x v="24"/>
    <x v="236"/>
    <n v="2270"/>
    <x v="1"/>
    <s v="United States"/>
    <x v="319"/>
    <s v="Stayed"/>
    <n v="0"/>
    <n v="0"/>
    <s v="Female"/>
    <n v="1"/>
    <s v="Cable"/>
    <s v="36.523619, -119.386868"/>
    <n v="36.523618999999997"/>
    <n v="-119.38686800000001"/>
    <n v="0"/>
    <n v="45"/>
    <n v="0"/>
    <n v="0"/>
    <n v="0"/>
    <x v="2"/>
    <n v="0"/>
    <n v="0"/>
    <n v="0"/>
    <n v="0"/>
    <s v="Credit Card"/>
    <n v="0"/>
    <n v="24206"/>
    <n v="0"/>
    <s v="Q3"/>
    <n v="0"/>
    <n v="5"/>
    <n v="0"/>
    <s v="California"/>
    <n v="1"/>
    <n v="1"/>
    <n v="1"/>
    <x v="18"/>
    <n v="298.7"/>
    <x v="0"/>
    <n v="0"/>
    <x v="0"/>
    <x v="318"/>
    <n v="1"/>
    <n v="1"/>
    <n v="93618"/>
    <x v="0"/>
  </r>
  <r>
    <n v="44"/>
    <n v="0"/>
    <n v="47.19"/>
    <s v="Active User"/>
    <s v="Active User"/>
    <x v="18"/>
    <x v="237"/>
    <n v="4476"/>
    <x v="1"/>
    <s v="United States"/>
    <x v="320"/>
    <s v="Stayed"/>
    <n v="0"/>
    <n v="0"/>
    <s v="Male"/>
    <n v="0"/>
    <s v="No Internet Service"/>
    <s v="40.648024, -123.465088"/>
    <n v="40.648023999999999"/>
    <n v="-123.46508799999999"/>
    <n v="0"/>
    <n v="20.75"/>
    <n v="0"/>
    <n v="0"/>
    <n v="0"/>
    <x v="2"/>
    <n v="0"/>
    <n v="0"/>
    <n v="0"/>
    <n v="0"/>
    <s v="Mailed Check"/>
    <n v="1"/>
    <n v="268"/>
    <n v="0"/>
    <s v="Q3"/>
    <n v="0"/>
    <n v="5"/>
    <n v="0"/>
    <s v="California"/>
    <n v="0"/>
    <n v="0"/>
    <n v="0"/>
    <x v="48"/>
    <n v="141.1"/>
    <x v="0"/>
    <n v="330.33"/>
    <x v="0"/>
    <x v="319"/>
    <n v="0"/>
    <n v="0"/>
    <n v="96046"/>
    <x v="0"/>
  </r>
  <r>
    <n v="75"/>
    <n v="15"/>
    <n v="34.31"/>
    <s v="Active User"/>
    <s v="Active User"/>
    <x v="12"/>
    <x v="238"/>
    <n v="5581"/>
    <x v="2"/>
    <s v="United States"/>
    <x v="321"/>
    <s v="Stayed"/>
    <n v="0"/>
    <n v="1"/>
    <s v="Male"/>
    <n v="1"/>
    <s v="Fiber Optic"/>
    <s v="35.480896, -120.469476"/>
    <n v="35.480896000000001"/>
    <n v="-120.469476"/>
    <n v="1"/>
    <n v="80.349999999999994"/>
    <n v="1"/>
    <n v="0"/>
    <n v="7"/>
    <x v="3"/>
    <n v="0"/>
    <n v="0"/>
    <n v="1"/>
    <n v="1"/>
    <s v="Credit Card"/>
    <n v="1"/>
    <n v="1203"/>
    <n v="0"/>
    <s v="Q3"/>
    <n v="1"/>
    <n v="4"/>
    <n v="1"/>
    <s v="California"/>
    <n v="0"/>
    <n v="0"/>
    <n v="0"/>
    <x v="15"/>
    <n v="5589.3"/>
    <x v="0"/>
    <n v="2333.08"/>
    <x v="0"/>
    <x v="320"/>
    <n v="0"/>
    <n v="1"/>
    <n v="93432"/>
    <x v="0"/>
  </r>
  <r>
    <n v="39"/>
    <n v="0"/>
    <n v="49.13"/>
    <s v="Active User"/>
    <s v="Active User"/>
    <x v="70"/>
    <x v="161"/>
    <n v="6025"/>
    <x v="0"/>
    <s v="United States"/>
    <x v="322"/>
    <s v="Stayed"/>
    <n v="0"/>
    <n v="0"/>
    <s v="Male"/>
    <n v="0"/>
    <s v="No Internet Service"/>
    <s v="37.921034, -122.341798"/>
    <n v="37.921033999999999"/>
    <n v="-122.341798"/>
    <n v="0"/>
    <n v="25.1"/>
    <n v="1"/>
    <n v="0"/>
    <n v="0"/>
    <x v="3"/>
    <n v="0"/>
    <n v="0"/>
    <n v="0"/>
    <n v="0"/>
    <s v="Credit Card"/>
    <n v="1"/>
    <n v="39089"/>
    <n v="0"/>
    <s v="Q3"/>
    <n v="0"/>
    <n v="4"/>
    <n v="0"/>
    <s v="California"/>
    <n v="0"/>
    <n v="0"/>
    <n v="0"/>
    <x v="30"/>
    <n v="1697.7"/>
    <x v="0"/>
    <n v="3242.58"/>
    <x v="0"/>
    <x v="321"/>
    <n v="0"/>
    <n v="0"/>
    <n v="94804"/>
    <x v="0"/>
  </r>
  <r>
    <n v="64"/>
    <n v="17"/>
    <n v="16.670000000000002"/>
    <s v="Active User"/>
    <s v="Active User"/>
    <x v="35"/>
    <x v="239"/>
    <n v="4701"/>
    <x v="1"/>
    <s v="United States"/>
    <x v="323"/>
    <s v="Stayed"/>
    <n v="1"/>
    <n v="0"/>
    <s v="Male"/>
    <n v="1"/>
    <s v="Cable"/>
    <s v="33.897122, -118.164432"/>
    <n v="33.897122000000003"/>
    <n v="-118.16443200000001"/>
    <n v="1"/>
    <n v="69.400000000000006"/>
    <n v="1"/>
    <n v="1"/>
    <n v="10"/>
    <x v="1"/>
    <n v="1"/>
    <n v="1"/>
    <n v="1"/>
    <n v="1"/>
    <s v="Bank Withdrawal"/>
    <n v="1"/>
    <n v="55306"/>
    <n v="0"/>
    <s v="Q3"/>
    <n v="1"/>
    <n v="3"/>
    <n v="0"/>
    <s v="California"/>
    <n v="0"/>
    <n v="0"/>
    <n v="1"/>
    <x v="21"/>
    <n v="3058.3"/>
    <x v="0"/>
    <n v="700.14"/>
    <x v="0"/>
    <x v="322"/>
    <n v="0"/>
    <n v="1"/>
    <n v="90723"/>
    <x v="0"/>
  </r>
  <r>
    <n v="62"/>
    <n v="0"/>
    <n v="18.809999999999999"/>
    <s v="Active User"/>
    <s v="Active User"/>
    <x v="35"/>
    <x v="240"/>
    <n v="6338"/>
    <x v="0"/>
    <s v="United States"/>
    <x v="324"/>
    <s v="Stayed"/>
    <n v="0"/>
    <n v="0"/>
    <s v="Female"/>
    <n v="0"/>
    <s v="No Internet Service"/>
    <s v="36.625792, -119.672483"/>
    <n v="36.625791999999997"/>
    <n v="-119.672483"/>
    <n v="0"/>
    <n v="19.850000000000001"/>
    <n v="0"/>
    <n v="0"/>
    <n v="0"/>
    <x v="0"/>
    <n v="0"/>
    <n v="0"/>
    <n v="0"/>
    <n v="0"/>
    <s v="Credit Card"/>
    <n v="1"/>
    <n v="5635"/>
    <n v="0"/>
    <s v="Q3"/>
    <n v="0"/>
    <n v="3"/>
    <n v="0"/>
    <s v="California"/>
    <n v="0"/>
    <n v="0"/>
    <n v="0"/>
    <x v="60"/>
    <n v="1049.5999999999999"/>
    <x v="0"/>
    <n v="996.93"/>
    <x v="0"/>
    <x v="323"/>
    <n v="0"/>
    <n v="0"/>
    <n v="93625"/>
    <x v="0"/>
  </r>
  <r>
    <n v="47"/>
    <n v="12"/>
    <n v="31.08"/>
    <s v="Active User"/>
    <s v="Active User"/>
    <x v="6"/>
    <x v="241"/>
    <n v="3859"/>
    <x v="1"/>
    <s v="United States"/>
    <x v="325"/>
    <s v="Stayed"/>
    <n v="0"/>
    <n v="1"/>
    <s v="Female"/>
    <n v="1"/>
    <s v="DSL"/>
    <s v="34.074572, -118.831181"/>
    <n v="34.074572000000003"/>
    <n v="-118.831181"/>
    <n v="0"/>
    <n v="74.650000000000006"/>
    <n v="1"/>
    <n v="0"/>
    <n v="0"/>
    <x v="1"/>
    <n v="0"/>
    <n v="1"/>
    <n v="1"/>
    <n v="0"/>
    <s v="Bank Withdrawal"/>
    <n v="1"/>
    <n v="19630"/>
    <n v="1"/>
    <s v="Q3"/>
    <n v="0"/>
    <n v="4"/>
    <n v="0"/>
    <s v="California"/>
    <n v="1"/>
    <n v="1"/>
    <n v="0"/>
    <x v="57"/>
    <n v="3090.65"/>
    <x v="3"/>
    <n v="1274.28"/>
    <x v="0"/>
    <x v="324"/>
    <n v="0"/>
    <n v="0"/>
    <n v="90265"/>
    <x v="0"/>
  </r>
  <r>
    <n v="80"/>
    <n v="19"/>
    <n v="39.880000000000003"/>
    <s v="Attitude"/>
    <s v="Attitude of service provider"/>
    <x v="69"/>
    <x v="74"/>
    <n v="5443"/>
    <x v="1"/>
    <s v="United States"/>
    <x v="326"/>
    <s v="Churned"/>
    <n v="0"/>
    <n v="0"/>
    <s v="Male"/>
    <n v="1"/>
    <s v="Fiber Optic"/>
    <s v="33.475493, -117.219551"/>
    <n v="33.475493"/>
    <n v="-117.219551"/>
    <n v="0"/>
    <n v="73.650000000000006"/>
    <n v="1"/>
    <n v="0"/>
    <n v="0"/>
    <x v="0"/>
    <n v="0"/>
    <n v="0"/>
    <n v="1"/>
    <n v="0"/>
    <s v="Bank Withdrawal"/>
    <n v="1"/>
    <n v="3070"/>
    <n v="0"/>
    <s v="Q3"/>
    <n v="0"/>
    <n v="3"/>
    <n v="1"/>
    <s v="California"/>
    <n v="0"/>
    <n v="0"/>
    <n v="0"/>
    <x v="16"/>
    <n v="73.650000000000006"/>
    <x v="0"/>
    <n v="39.880000000000003"/>
    <x v="0"/>
    <x v="325"/>
    <n v="0"/>
    <n v="1"/>
    <n v="92590"/>
    <x v="1"/>
  </r>
  <r>
    <n v="69"/>
    <n v="2"/>
    <n v="22.56"/>
    <s v="Dissatisfaction"/>
    <s v="Product dissatisfaction"/>
    <x v="33"/>
    <x v="242"/>
    <n v="3357"/>
    <x v="1"/>
    <s v="United States"/>
    <x v="327"/>
    <s v="Churned"/>
    <n v="0"/>
    <n v="0"/>
    <s v="Female"/>
    <n v="1"/>
    <s v="Cable"/>
    <s v="37.421299, -120.599587"/>
    <n v="37.421298999999998"/>
    <n v="-120.599587"/>
    <n v="0"/>
    <n v="50.55"/>
    <n v="1"/>
    <n v="0"/>
    <n v="0"/>
    <x v="0"/>
    <n v="0"/>
    <n v="0"/>
    <n v="0"/>
    <n v="0"/>
    <s v="Credit Card"/>
    <n v="1"/>
    <n v="11463"/>
    <n v="0"/>
    <s v="Q3"/>
    <n v="0"/>
    <n v="1"/>
    <n v="1"/>
    <s v="California"/>
    <n v="0"/>
    <n v="0"/>
    <n v="0"/>
    <x v="16"/>
    <n v="50.55"/>
    <x v="0"/>
    <n v="22.56"/>
    <x v="0"/>
    <x v="326"/>
    <n v="0"/>
    <n v="1"/>
    <n v="95388"/>
    <x v="1"/>
  </r>
  <r>
    <n v="63"/>
    <n v="2"/>
    <n v="27.04"/>
    <s v="Active User"/>
    <s v="Active User"/>
    <x v="41"/>
    <x v="130"/>
    <n v="4145"/>
    <x v="0"/>
    <s v="United States"/>
    <x v="328"/>
    <s v="Stayed"/>
    <n v="0"/>
    <n v="1"/>
    <s v="Male"/>
    <n v="1"/>
    <s v="DSL"/>
    <s v="34.205504, -118.993111"/>
    <n v="34.205503999999998"/>
    <n v="-118.993111"/>
    <n v="0"/>
    <n v="69.5"/>
    <n v="1"/>
    <n v="0"/>
    <n v="0"/>
    <x v="0"/>
    <n v="0"/>
    <n v="0"/>
    <n v="0"/>
    <n v="0"/>
    <s v="Bank Withdrawal"/>
    <n v="1"/>
    <n v="24945"/>
    <n v="1"/>
    <s v="Q3"/>
    <n v="0"/>
    <n v="5"/>
    <n v="0"/>
    <s v="California"/>
    <n v="1"/>
    <n v="1"/>
    <n v="0"/>
    <x v="68"/>
    <n v="3418.2"/>
    <x v="0"/>
    <n v="1352"/>
    <x v="19"/>
    <x v="327"/>
    <n v="0"/>
    <n v="1"/>
    <n v="93012"/>
    <x v="0"/>
  </r>
  <r>
    <n v="72"/>
    <n v="13"/>
    <n v="2.1800000000000002"/>
    <s v="Active User"/>
    <s v="Active User"/>
    <x v="7"/>
    <x v="243"/>
    <n v="4899"/>
    <x v="0"/>
    <s v="United States"/>
    <x v="329"/>
    <s v="Stayed"/>
    <n v="0"/>
    <n v="1"/>
    <s v="Female"/>
    <n v="1"/>
    <s v="Fiber Optic"/>
    <s v="40.557314, -124.081662"/>
    <n v="40.557313999999998"/>
    <n v="-124.08166199999999"/>
    <n v="0"/>
    <n v="74.05"/>
    <n v="0"/>
    <n v="0"/>
    <n v="0"/>
    <x v="0"/>
    <n v="0"/>
    <n v="0"/>
    <n v="1"/>
    <n v="0"/>
    <s v="Bank Withdrawal"/>
    <n v="1"/>
    <n v="1201"/>
    <n v="0"/>
    <s v="Q3"/>
    <n v="0"/>
    <n v="3"/>
    <n v="1"/>
    <s v="California"/>
    <n v="0"/>
    <n v="0"/>
    <n v="0"/>
    <x v="54"/>
    <n v="600.15"/>
    <x v="0"/>
    <n v="17.440000000000001"/>
    <x v="0"/>
    <x v="328"/>
    <n v="0"/>
    <n v="1"/>
    <n v="95547"/>
    <x v="0"/>
  </r>
  <r>
    <n v="46"/>
    <n v="26"/>
    <n v="0"/>
    <s v="Active User"/>
    <s v="Active User"/>
    <x v="74"/>
    <x v="244"/>
    <n v="5460"/>
    <x v="0"/>
    <s v="United States"/>
    <x v="330"/>
    <s v="Stayed"/>
    <n v="0"/>
    <n v="1"/>
    <s v="Female"/>
    <n v="1"/>
    <s v="Cable"/>
    <s v="33.752591, -117.993661"/>
    <n v="33.752591000000002"/>
    <n v="-117.993661"/>
    <n v="1"/>
    <n v="49.85"/>
    <n v="0"/>
    <n v="0"/>
    <n v="8"/>
    <x v="0"/>
    <n v="0"/>
    <n v="1"/>
    <n v="1"/>
    <n v="1"/>
    <s v="Bank Withdrawal"/>
    <n v="0"/>
    <n v="88230"/>
    <n v="1"/>
    <s v="Q3"/>
    <n v="1"/>
    <n v="3"/>
    <n v="0"/>
    <s v="California"/>
    <n v="1"/>
    <n v="1"/>
    <n v="0"/>
    <x v="22"/>
    <n v="3370.2"/>
    <x v="0"/>
    <n v="0"/>
    <x v="0"/>
    <x v="329"/>
    <n v="0"/>
    <n v="1"/>
    <n v="92683"/>
    <x v="0"/>
  </r>
  <r>
    <n v="19"/>
    <n v="52"/>
    <n v="1.24"/>
    <s v="Competitor"/>
    <s v="Competitor offered more data"/>
    <x v="26"/>
    <x v="76"/>
    <n v="5787"/>
    <x v="1"/>
    <s v="United States"/>
    <x v="331"/>
    <s v="Churned"/>
    <n v="0"/>
    <n v="0"/>
    <s v="Female"/>
    <n v="1"/>
    <s v="DSL"/>
    <s v="32.636792, -117.054989"/>
    <n v="32.636792"/>
    <n v="-117.05498900000001"/>
    <n v="0"/>
    <n v="55.35"/>
    <n v="0"/>
    <n v="0"/>
    <n v="0"/>
    <x v="0"/>
    <n v="1"/>
    <n v="1"/>
    <n v="0"/>
    <n v="0"/>
    <s v="Bank Withdrawal"/>
    <n v="1"/>
    <n v="74025"/>
    <n v="0"/>
    <s v="Q3"/>
    <n v="0"/>
    <n v="2"/>
    <n v="0"/>
    <s v="California"/>
    <n v="0"/>
    <n v="1"/>
    <n v="0"/>
    <x v="5"/>
    <n v="165.2"/>
    <x v="0"/>
    <n v="3.72"/>
    <x v="0"/>
    <x v="330"/>
    <n v="1"/>
    <n v="1"/>
    <n v="91910"/>
    <x v="1"/>
  </r>
  <r>
    <n v="45"/>
    <n v="9"/>
    <n v="27.69"/>
    <s v="Active User"/>
    <s v="Active User"/>
    <x v="41"/>
    <x v="245"/>
    <n v="4220"/>
    <x v="1"/>
    <s v="United States"/>
    <x v="332"/>
    <s v="Stayed"/>
    <n v="0"/>
    <n v="0"/>
    <s v="Female"/>
    <n v="1"/>
    <s v="Fiber Optic"/>
    <s v="38.311609, -121.554034"/>
    <n v="38.311608999999997"/>
    <n v="-121.554034"/>
    <n v="0"/>
    <n v="73.849999999999994"/>
    <n v="1"/>
    <n v="0"/>
    <n v="0"/>
    <x v="0"/>
    <n v="0"/>
    <n v="0"/>
    <n v="1"/>
    <n v="0"/>
    <s v="Credit Card"/>
    <n v="1"/>
    <n v="699"/>
    <n v="0"/>
    <s v="Q3"/>
    <n v="0"/>
    <n v="4"/>
    <n v="0"/>
    <s v="California"/>
    <n v="0"/>
    <n v="0"/>
    <n v="0"/>
    <x v="18"/>
    <n v="401.3"/>
    <x v="0"/>
    <n v="166.14"/>
    <x v="0"/>
    <x v="331"/>
    <n v="0"/>
    <n v="1"/>
    <n v="95615"/>
    <x v="0"/>
  </r>
  <r>
    <n v="38"/>
    <n v="16"/>
    <n v="5.62"/>
    <s v="Other"/>
    <s v="Poor expertise of online support"/>
    <x v="20"/>
    <x v="55"/>
    <n v="4769"/>
    <x v="1"/>
    <s v="United States"/>
    <x v="333"/>
    <s v="Churned"/>
    <n v="0"/>
    <n v="1"/>
    <s v="Male"/>
    <n v="1"/>
    <s v="Fiber Optic"/>
    <s v="33.362575, -117.299644"/>
    <n v="33.362575"/>
    <n v="-117.299644"/>
    <n v="0"/>
    <n v="80"/>
    <n v="1"/>
    <n v="0"/>
    <n v="0"/>
    <x v="0"/>
    <n v="0"/>
    <n v="0"/>
    <n v="0"/>
    <n v="0"/>
    <s v="Credit Card"/>
    <n v="1"/>
    <n v="42239"/>
    <n v="0"/>
    <s v="Q3"/>
    <n v="0"/>
    <n v="3"/>
    <n v="0"/>
    <s v="California"/>
    <n v="0"/>
    <n v="0"/>
    <n v="0"/>
    <x v="33"/>
    <n v="4242.3500000000004"/>
    <x v="0"/>
    <n v="286.62"/>
    <x v="0"/>
    <x v="332"/>
    <n v="0"/>
    <n v="1"/>
    <n v="92028"/>
    <x v="1"/>
  </r>
  <r>
    <n v="29"/>
    <n v="85"/>
    <n v="27.37"/>
    <s v="Active User"/>
    <s v="Active User"/>
    <x v="25"/>
    <x v="246"/>
    <n v="2200"/>
    <x v="1"/>
    <s v="United States"/>
    <x v="334"/>
    <s v="Stayed"/>
    <n v="1"/>
    <n v="0"/>
    <s v="Female"/>
    <n v="1"/>
    <s v="DSL"/>
    <s v="38.636052, -119.489162"/>
    <n v="38.636051999999999"/>
    <n v="-119.48916199999999"/>
    <n v="1"/>
    <n v="55.15"/>
    <n v="0"/>
    <n v="3"/>
    <n v="7"/>
    <x v="0"/>
    <n v="0"/>
    <n v="1"/>
    <n v="0"/>
    <n v="1"/>
    <s v="Bank Withdrawal"/>
    <n v="1"/>
    <n v="116"/>
    <n v="1"/>
    <s v="Q3"/>
    <n v="1"/>
    <n v="3"/>
    <n v="0"/>
    <s v="California"/>
    <n v="0"/>
    <n v="0"/>
    <n v="0"/>
    <x v="6"/>
    <n v="1319.85"/>
    <x v="0"/>
    <n v="656.88"/>
    <x v="0"/>
    <x v="333"/>
    <n v="1"/>
    <n v="1"/>
    <n v="96133"/>
    <x v="0"/>
  </r>
  <r>
    <n v="25"/>
    <n v="59"/>
    <n v="21.96"/>
    <s v="Active User"/>
    <s v="Active User"/>
    <x v="19"/>
    <x v="247"/>
    <n v="5551"/>
    <x v="0"/>
    <s v="United States"/>
    <x v="335"/>
    <s v="Stayed"/>
    <n v="0"/>
    <n v="1"/>
    <s v="Female"/>
    <n v="1"/>
    <s v="Fiber Optic"/>
    <s v="38.471049, -123.015549"/>
    <n v="38.471049000000001"/>
    <n v="-123.01554899999999"/>
    <n v="1"/>
    <n v="105.5"/>
    <n v="1"/>
    <n v="0"/>
    <n v="0"/>
    <x v="0"/>
    <n v="0"/>
    <n v="1"/>
    <n v="1"/>
    <n v="1"/>
    <s v="Bank Withdrawal"/>
    <n v="1"/>
    <n v="1537"/>
    <n v="0"/>
    <s v="Q3"/>
    <n v="0"/>
    <n v="3"/>
    <n v="0"/>
    <s v="California"/>
    <n v="1"/>
    <n v="1"/>
    <n v="1"/>
    <x v="8"/>
    <n v="7544"/>
    <x v="0"/>
    <n v="1581.12"/>
    <x v="0"/>
    <x v="334"/>
    <n v="1"/>
    <n v="1"/>
    <n v="95462"/>
    <x v="0"/>
  </r>
  <r>
    <n v="20"/>
    <n v="0"/>
    <n v="18.28"/>
    <s v="Active User"/>
    <s v="Active User"/>
    <x v="24"/>
    <x v="5"/>
    <n v="4925"/>
    <x v="1"/>
    <s v="United States"/>
    <x v="336"/>
    <s v="Stayed"/>
    <n v="0"/>
    <n v="0"/>
    <s v="Male"/>
    <n v="0"/>
    <s v="No Internet Service"/>
    <s v="37.954089, -121.329761"/>
    <n v="37.954089000000003"/>
    <n v="-121.329761"/>
    <n v="0"/>
    <n v="19.649999999999999"/>
    <n v="0"/>
    <n v="0"/>
    <n v="0"/>
    <x v="2"/>
    <n v="0"/>
    <n v="0"/>
    <n v="1"/>
    <n v="0"/>
    <s v="Credit Card"/>
    <n v="1"/>
    <n v="16357"/>
    <n v="0"/>
    <s v="Q3"/>
    <n v="0"/>
    <n v="3"/>
    <n v="0"/>
    <s v="California"/>
    <n v="0"/>
    <n v="0"/>
    <n v="0"/>
    <x v="24"/>
    <n v="67.55"/>
    <x v="0"/>
    <n v="73.12"/>
    <x v="0"/>
    <x v="335"/>
    <n v="1"/>
    <n v="0"/>
    <n v="95203"/>
    <x v="0"/>
  </r>
  <r>
    <n v="37"/>
    <n v="26"/>
    <n v="46.33"/>
    <s v="Active User"/>
    <s v="Active User"/>
    <x v="16"/>
    <x v="20"/>
    <n v="4614"/>
    <x v="2"/>
    <s v="United States"/>
    <x v="337"/>
    <s v="Stayed"/>
    <n v="0"/>
    <n v="1"/>
    <s v="Male"/>
    <n v="1"/>
    <s v="Fiber Optic"/>
    <s v="38.733714, -120.795213"/>
    <n v="38.733713999999999"/>
    <n v="-120.795213"/>
    <n v="0"/>
    <n v="98.9"/>
    <n v="0"/>
    <n v="0"/>
    <n v="0"/>
    <x v="4"/>
    <n v="0"/>
    <n v="1"/>
    <n v="1"/>
    <n v="0"/>
    <s v="Bank Withdrawal"/>
    <n v="1"/>
    <n v="34146"/>
    <n v="0"/>
    <s v="Q3"/>
    <n v="0"/>
    <n v="3"/>
    <n v="0"/>
    <s v="California"/>
    <n v="1"/>
    <n v="1"/>
    <n v="1"/>
    <x v="37"/>
    <n v="1064.95"/>
    <x v="0"/>
    <n v="463.3"/>
    <x v="0"/>
    <x v="336"/>
    <n v="0"/>
    <n v="1"/>
    <n v="95667"/>
    <x v="0"/>
  </r>
  <r>
    <n v="41"/>
    <n v="27"/>
    <n v="8.31"/>
    <s v="Dissatisfaction"/>
    <s v="Product dissatisfaction"/>
    <x v="20"/>
    <x v="248"/>
    <n v="3365"/>
    <x v="1"/>
    <s v="United States"/>
    <x v="338"/>
    <s v="Churned"/>
    <n v="0"/>
    <n v="0"/>
    <s v="Female"/>
    <n v="1"/>
    <s v="Fiber Optic"/>
    <s v="40.053684, -120.743116"/>
    <n v="40.053683999999997"/>
    <n v="-120.743116"/>
    <n v="0"/>
    <n v="69.5"/>
    <n v="0"/>
    <n v="0"/>
    <n v="0"/>
    <x v="0"/>
    <n v="0"/>
    <n v="0"/>
    <n v="1"/>
    <n v="0"/>
    <s v="Bank Withdrawal"/>
    <n v="1"/>
    <n v="513"/>
    <n v="0"/>
    <s v="Q3"/>
    <n v="0"/>
    <n v="1"/>
    <n v="0"/>
    <s v="California"/>
    <n v="0"/>
    <n v="0"/>
    <n v="0"/>
    <x v="16"/>
    <n v="69.5"/>
    <x v="0"/>
    <n v="8.31"/>
    <x v="0"/>
    <x v="337"/>
    <n v="0"/>
    <n v="1"/>
    <n v="95983"/>
    <x v="1"/>
  </r>
  <r>
    <n v="61"/>
    <n v="24"/>
    <n v="13.39"/>
    <s v="Active User"/>
    <s v="Active User"/>
    <x v="19"/>
    <x v="249"/>
    <n v="4579"/>
    <x v="1"/>
    <s v="United States"/>
    <x v="339"/>
    <s v="Stayed"/>
    <n v="1"/>
    <n v="0"/>
    <s v="Male"/>
    <n v="1"/>
    <s v="Fiber Optic"/>
    <s v="33.807864, -117.923782"/>
    <n v="33.807864000000002"/>
    <n v="-117.923782"/>
    <n v="0"/>
    <n v="80.349999999999994"/>
    <n v="1"/>
    <n v="2"/>
    <n v="0"/>
    <x v="4"/>
    <n v="0"/>
    <n v="1"/>
    <n v="0"/>
    <n v="0"/>
    <s v="Bank Withdrawal"/>
    <n v="1"/>
    <n v="45086"/>
    <n v="0"/>
    <s v="Q3"/>
    <n v="0"/>
    <n v="3"/>
    <n v="0"/>
    <s v="California"/>
    <n v="0"/>
    <n v="0"/>
    <n v="0"/>
    <x v="70"/>
    <n v="1747.2"/>
    <x v="0"/>
    <n v="281.19"/>
    <x v="0"/>
    <x v="338"/>
    <n v="0"/>
    <n v="1"/>
    <n v="92802"/>
    <x v="0"/>
  </r>
  <r>
    <n v="40"/>
    <n v="25"/>
    <n v="0"/>
    <s v="Active User"/>
    <s v="Active User"/>
    <x v="30"/>
    <x v="250"/>
    <n v="4116"/>
    <x v="1"/>
    <s v="United States"/>
    <x v="340"/>
    <s v="Stayed"/>
    <n v="1"/>
    <n v="1"/>
    <s v="Female"/>
    <n v="1"/>
    <s v="Cable"/>
    <s v="33.88151, -118.234451"/>
    <n v="33.881509999999999"/>
    <n v="-118.23445100000001"/>
    <n v="1"/>
    <n v="48.7"/>
    <n v="0"/>
    <n v="3"/>
    <n v="5"/>
    <x v="0"/>
    <n v="1"/>
    <n v="1"/>
    <n v="1"/>
    <n v="1"/>
    <s v="Bank Withdrawal"/>
    <n v="0"/>
    <n v="47305"/>
    <n v="0"/>
    <s v="Q3"/>
    <n v="1"/>
    <n v="4"/>
    <n v="0"/>
    <s v="California"/>
    <n v="1"/>
    <n v="1"/>
    <n v="0"/>
    <x v="60"/>
    <n v="2495.1999999999998"/>
    <x v="0"/>
    <n v="0"/>
    <x v="0"/>
    <x v="339"/>
    <n v="0"/>
    <n v="1"/>
    <n v="90220"/>
    <x v="0"/>
  </r>
  <r>
    <n v="78"/>
    <n v="23"/>
    <n v="46.65"/>
    <s v="Active User"/>
    <s v="Active User"/>
    <x v="19"/>
    <x v="251"/>
    <n v="4845"/>
    <x v="2"/>
    <s v="United States"/>
    <x v="341"/>
    <s v="Stayed"/>
    <n v="0"/>
    <n v="0"/>
    <s v="Male"/>
    <n v="1"/>
    <s v="Fiber Optic"/>
    <s v="34.757783, -117.33997"/>
    <n v="34.757783000000003"/>
    <n v="-117.33996999999999"/>
    <n v="1"/>
    <n v="85.55"/>
    <n v="1"/>
    <n v="0"/>
    <n v="5"/>
    <x v="1"/>
    <n v="1"/>
    <n v="0"/>
    <n v="1"/>
    <n v="1"/>
    <s v="Bank Withdrawal"/>
    <n v="1"/>
    <n v="4948"/>
    <n v="1"/>
    <s v="Q3"/>
    <n v="1"/>
    <n v="4"/>
    <n v="1"/>
    <s v="California"/>
    <n v="0"/>
    <n v="0"/>
    <n v="0"/>
    <x v="63"/>
    <n v="5251.75"/>
    <x v="0"/>
    <n v="2845.65"/>
    <x v="0"/>
    <x v="340"/>
    <n v="0"/>
    <n v="1"/>
    <n v="92342"/>
    <x v="0"/>
  </r>
  <r>
    <n v="55"/>
    <n v="2"/>
    <n v="0"/>
    <s v="Competitor"/>
    <s v="Competitor offered higher download speeds"/>
    <x v="45"/>
    <x v="252"/>
    <n v="2863"/>
    <x v="1"/>
    <s v="United States"/>
    <x v="342"/>
    <s v="Churned"/>
    <n v="0"/>
    <n v="1"/>
    <s v="Female"/>
    <n v="1"/>
    <s v="DSL"/>
    <s v="37.937082, -122.532369"/>
    <n v="37.937081999999997"/>
    <n v="-122.532369"/>
    <n v="0"/>
    <n v="39.5"/>
    <n v="0"/>
    <n v="0"/>
    <n v="0"/>
    <x v="2"/>
    <n v="0"/>
    <n v="0"/>
    <n v="0"/>
    <n v="0"/>
    <s v="Bank Withdrawal"/>
    <n v="0"/>
    <n v="6773"/>
    <n v="0"/>
    <s v="Q3"/>
    <n v="0"/>
    <n v="2"/>
    <n v="0"/>
    <s v="California"/>
    <n v="1"/>
    <n v="1"/>
    <n v="0"/>
    <x v="69"/>
    <n v="210.75"/>
    <x v="0"/>
    <n v="0"/>
    <x v="20"/>
    <x v="341"/>
    <n v="0"/>
    <n v="1"/>
    <n v="94939"/>
    <x v="1"/>
  </r>
  <r>
    <n v="57"/>
    <n v="0"/>
    <n v="7.91"/>
    <s v="Active User"/>
    <s v="Active User"/>
    <x v="23"/>
    <x v="253"/>
    <n v="5972"/>
    <x v="2"/>
    <s v="United States"/>
    <x v="343"/>
    <s v="Stayed"/>
    <n v="0"/>
    <n v="0"/>
    <s v="Female"/>
    <n v="0"/>
    <s v="No Internet Service"/>
    <s v="37.013471, -121.877877"/>
    <n v="37.013471000000003"/>
    <n v="-121.877877"/>
    <n v="1"/>
    <n v="20.85"/>
    <n v="0"/>
    <n v="0"/>
    <n v="5"/>
    <x v="3"/>
    <n v="0"/>
    <n v="0"/>
    <n v="1"/>
    <n v="1"/>
    <s v="Bank Withdrawal"/>
    <n v="1"/>
    <n v="24227"/>
    <n v="0"/>
    <s v="Q3"/>
    <n v="1"/>
    <n v="5"/>
    <n v="0"/>
    <s v="California"/>
    <n v="0"/>
    <n v="0"/>
    <n v="0"/>
    <x v="39"/>
    <n v="1327.4"/>
    <x v="0"/>
    <n v="529.97"/>
    <x v="0"/>
    <x v="342"/>
    <n v="0"/>
    <n v="0"/>
    <n v="95003"/>
    <x v="0"/>
  </r>
  <r>
    <n v="80"/>
    <n v="30"/>
    <n v="31.91"/>
    <s v="Price"/>
    <s v="Long distance charges"/>
    <x v="58"/>
    <x v="241"/>
    <n v="4322"/>
    <x v="1"/>
    <s v="United States"/>
    <x v="344"/>
    <s v="Churned"/>
    <n v="0"/>
    <n v="0"/>
    <s v="Female"/>
    <n v="1"/>
    <s v="Cable"/>
    <s v="34.037037, -118.705803"/>
    <n v="34.037036999999998"/>
    <n v="-118.705803"/>
    <n v="0"/>
    <n v="79.599999999999994"/>
    <n v="0"/>
    <n v="0"/>
    <n v="0"/>
    <x v="2"/>
    <n v="0"/>
    <n v="0"/>
    <n v="1"/>
    <n v="0"/>
    <s v="Bank Withdrawal"/>
    <n v="1"/>
    <n v="11"/>
    <n v="0"/>
    <s v="Q3"/>
    <n v="0"/>
    <n v="3"/>
    <n v="1"/>
    <s v="California"/>
    <n v="1"/>
    <n v="0"/>
    <n v="0"/>
    <x v="9"/>
    <n v="195.05"/>
    <x v="0"/>
    <n v="63.82"/>
    <x v="0"/>
    <x v="343"/>
    <n v="0"/>
    <n v="1"/>
    <n v="90263"/>
    <x v="1"/>
  </r>
  <r>
    <n v="25"/>
    <n v="76"/>
    <n v="7.31"/>
    <s v="Active User"/>
    <s v="Active User"/>
    <x v="22"/>
    <x v="254"/>
    <n v="6494"/>
    <x v="2"/>
    <s v="United States"/>
    <x v="345"/>
    <s v="Stayed"/>
    <n v="1"/>
    <n v="0"/>
    <s v="Female"/>
    <n v="1"/>
    <s v="DSL"/>
    <s v="33.728273, -118.085304"/>
    <n v="33.728273000000002"/>
    <n v="-118.08530399999999"/>
    <n v="1"/>
    <n v="68.75"/>
    <n v="1"/>
    <n v="1"/>
    <n v="7"/>
    <x v="0"/>
    <n v="1"/>
    <n v="1"/>
    <n v="0"/>
    <n v="1"/>
    <s v="Bank Withdrawal"/>
    <n v="1"/>
    <n v="174"/>
    <n v="0"/>
    <s v="Q3"/>
    <n v="1"/>
    <n v="3"/>
    <n v="0"/>
    <s v="California"/>
    <n v="1"/>
    <n v="1"/>
    <n v="0"/>
    <x v="47"/>
    <n v="3815.4"/>
    <x v="6"/>
    <n v="409.36"/>
    <x v="0"/>
    <x v="344"/>
    <n v="1"/>
    <n v="0"/>
    <n v="90743"/>
    <x v="0"/>
  </r>
  <r>
    <n v="33"/>
    <n v="53"/>
    <n v="2.31"/>
    <s v="Active User"/>
    <s v="Active User"/>
    <x v="28"/>
    <x v="255"/>
    <n v="3607"/>
    <x v="2"/>
    <s v="United States"/>
    <x v="346"/>
    <s v="Stayed"/>
    <n v="1"/>
    <n v="1"/>
    <s v="Male"/>
    <n v="1"/>
    <s v="Cable"/>
    <s v="37.84771, -120.486589"/>
    <n v="37.847709999999999"/>
    <n v="-120.486589"/>
    <n v="1"/>
    <n v="56.25"/>
    <n v="0"/>
    <n v="3"/>
    <n v="7"/>
    <x v="0"/>
    <n v="0"/>
    <n v="1"/>
    <n v="1"/>
    <n v="1"/>
    <s v="Credit Card"/>
    <n v="1"/>
    <n v="9559"/>
    <n v="0"/>
    <s v="Q3"/>
    <n v="1"/>
    <n v="4"/>
    <n v="0"/>
    <s v="California"/>
    <n v="0"/>
    <n v="0"/>
    <n v="0"/>
    <x v="6"/>
    <n v="1454.25"/>
    <x v="0"/>
    <n v="55.44"/>
    <x v="0"/>
    <x v="345"/>
    <n v="0"/>
    <n v="1"/>
    <n v="95327"/>
    <x v="0"/>
  </r>
  <r>
    <n v="43"/>
    <n v="0"/>
    <n v="23.18"/>
    <s v="Active User"/>
    <s v="Active User"/>
    <x v="40"/>
    <x v="256"/>
    <n v="2028"/>
    <x v="2"/>
    <s v="United States"/>
    <x v="347"/>
    <s v="Stayed"/>
    <n v="0"/>
    <n v="0"/>
    <s v="Male"/>
    <n v="0"/>
    <s v="No Internet Service"/>
    <s v="35.710244, -118.881679"/>
    <n v="35.710244000000003"/>
    <n v="-118.88167900000001"/>
    <n v="1"/>
    <n v="24.4"/>
    <n v="1"/>
    <n v="0"/>
    <n v="6"/>
    <x v="0"/>
    <n v="0"/>
    <n v="0"/>
    <n v="0"/>
    <n v="1"/>
    <s v="Mailed Check"/>
    <n v="1"/>
    <n v="88"/>
    <n v="0"/>
    <s v="Q3"/>
    <n v="1"/>
    <n v="5"/>
    <n v="0"/>
    <s v="California"/>
    <n v="0"/>
    <n v="0"/>
    <n v="0"/>
    <x v="54"/>
    <n v="203.95"/>
    <x v="0"/>
    <n v="185.44"/>
    <x v="0"/>
    <x v="346"/>
    <n v="0"/>
    <n v="0"/>
    <n v="93287"/>
    <x v="0"/>
  </r>
  <r>
    <n v="67"/>
    <n v="20"/>
    <n v="0"/>
    <s v="Competitor"/>
    <s v="Competitor had better devices"/>
    <x v="63"/>
    <x v="257"/>
    <n v="3766"/>
    <x v="1"/>
    <s v="United States"/>
    <x v="348"/>
    <s v="Churned"/>
    <n v="0"/>
    <n v="0"/>
    <s v="Male"/>
    <n v="1"/>
    <s v="DSL"/>
    <s v="39.172777, -121.805845"/>
    <n v="39.172777000000004"/>
    <n v="-121.80584500000001"/>
    <n v="1"/>
    <n v="36.450000000000003"/>
    <n v="0"/>
    <n v="0"/>
    <n v="1"/>
    <x v="2"/>
    <n v="0"/>
    <n v="0"/>
    <n v="1"/>
    <n v="1"/>
    <s v="Credit Card"/>
    <n v="0"/>
    <n v="3193"/>
    <n v="0"/>
    <s v="Q3"/>
    <n v="1"/>
    <n v="1"/>
    <n v="1"/>
    <s v="California"/>
    <n v="0"/>
    <n v="0"/>
    <n v="1"/>
    <x v="5"/>
    <n v="93.7"/>
    <x v="0"/>
    <n v="0"/>
    <x v="0"/>
    <x v="347"/>
    <n v="0"/>
    <n v="1"/>
    <n v="95982"/>
    <x v="1"/>
  </r>
  <r>
    <n v="58"/>
    <n v="0"/>
    <n v="11.74"/>
    <s v="Active User"/>
    <s v="Active User"/>
    <x v="31"/>
    <x v="258"/>
    <n v="4879"/>
    <x v="0"/>
    <s v="United States"/>
    <x v="349"/>
    <s v="Stayed"/>
    <n v="0"/>
    <n v="0"/>
    <s v="Male"/>
    <n v="0"/>
    <s v="No Internet Service"/>
    <s v="37.394411, -120.127262"/>
    <n v="37.394410999999998"/>
    <n v="-120.127262"/>
    <n v="1"/>
    <n v="25.6"/>
    <n v="1"/>
    <n v="0"/>
    <n v="1"/>
    <x v="3"/>
    <n v="0"/>
    <n v="0"/>
    <n v="0"/>
    <n v="1"/>
    <s v="Credit Card"/>
    <n v="1"/>
    <n v="986"/>
    <n v="0"/>
    <s v="Q3"/>
    <n v="1"/>
    <n v="3"/>
    <n v="0"/>
    <s v="California"/>
    <n v="0"/>
    <n v="0"/>
    <n v="0"/>
    <x v="39"/>
    <n v="1784.9"/>
    <x v="0"/>
    <n v="786.58"/>
    <x v="0"/>
    <x v="348"/>
    <n v="0"/>
    <n v="0"/>
    <n v="95306"/>
    <x v="0"/>
  </r>
  <r>
    <n v="23"/>
    <n v="73"/>
    <n v="48.03"/>
    <s v="Competitor"/>
    <s v="Competitor had better devices"/>
    <x v="20"/>
    <x v="96"/>
    <n v="4094"/>
    <x v="1"/>
    <s v="United States"/>
    <x v="350"/>
    <s v="Churned"/>
    <n v="0"/>
    <n v="0"/>
    <s v="Male"/>
    <n v="1"/>
    <s v="Cable"/>
    <s v="39.361283, -123.784599"/>
    <n v="39.361283"/>
    <n v="-123.784599"/>
    <n v="0"/>
    <n v="45.05"/>
    <n v="0"/>
    <n v="0"/>
    <n v="0"/>
    <x v="0"/>
    <n v="0"/>
    <n v="0"/>
    <n v="0"/>
    <n v="0"/>
    <s v="Credit Card"/>
    <n v="1"/>
    <n v="333"/>
    <n v="0"/>
    <s v="Q3"/>
    <n v="0"/>
    <n v="1"/>
    <n v="0"/>
    <s v="California"/>
    <n v="0"/>
    <n v="1"/>
    <n v="0"/>
    <x v="16"/>
    <n v="45.05"/>
    <x v="0"/>
    <n v="48.03"/>
    <x v="0"/>
    <x v="349"/>
    <n v="1"/>
    <n v="1"/>
    <n v="95420"/>
    <x v="1"/>
  </r>
  <r>
    <n v="27"/>
    <n v="59"/>
    <n v="8.5"/>
    <s v="Competitor"/>
    <s v="Competitor had better devices"/>
    <x v="29"/>
    <x v="259"/>
    <n v="5799"/>
    <x v="1"/>
    <s v="United States"/>
    <x v="351"/>
    <s v="Churned"/>
    <n v="0"/>
    <n v="0"/>
    <s v="Female"/>
    <n v="1"/>
    <s v="Fiber Optic"/>
    <s v="34.031441, -117.936436"/>
    <n v="34.031441000000001"/>
    <n v="-117.936436"/>
    <n v="1"/>
    <n v="73.55"/>
    <n v="0"/>
    <n v="0"/>
    <n v="1"/>
    <x v="0"/>
    <n v="1"/>
    <n v="0"/>
    <n v="1"/>
    <n v="1"/>
    <s v="Bank Withdrawal"/>
    <n v="1"/>
    <n v="84965"/>
    <n v="0"/>
    <s v="Q3"/>
    <n v="1"/>
    <n v="1"/>
    <n v="0"/>
    <s v="California"/>
    <n v="0"/>
    <n v="1"/>
    <n v="0"/>
    <x v="9"/>
    <n v="145.4"/>
    <x v="0"/>
    <n v="17"/>
    <x v="0"/>
    <x v="350"/>
    <n v="1"/>
    <n v="1"/>
    <n v="91744"/>
    <x v="1"/>
  </r>
  <r>
    <n v="26"/>
    <n v="73"/>
    <n v="38.99"/>
    <s v="Active User"/>
    <s v="Active User"/>
    <x v="15"/>
    <x v="2"/>
    <n v="5656"/>
    <x v="0"/>
    <s v="United States"/>
    <x v="352"/>
    <s v="Stayed"/>
    <n v="1"/>
    <n v="1"/>
    <s v="Female"/>
    <n v="1"/>
    <s v="Cable"/>
    <s v="37.031404, -121.981865"/>
    <n v="37.031404000000002"/>
    <n v="-121.981865"/>
    <n v="1"/>
    <n v="71.45"/>
    <n v="1"/>
    <n v="1"/>
    <n v="8"/>
    <x v="3"/>
    <n v="0"/>
    <n v="1"/>
    <n v="1"/>
    <n v="1"/>
    <s v="Bank Withdrawal"/>
    <n v="1"/>
    <n v="8365"/>
    <n v="0"/>
    <s v="Q3"/>
    <n v="1"/>
    <n v="3"/>
    <n v="0"/>
    <s v="California"/>
    <n v="0"/>
    <n v="1"/>
    <n v="1"/>
    <x v="8"/>
    <n v="5025.8500000000004"/>
    <x v="0"/>
    <n v="2807.28"/>
    <x v="0"/>
    <x v="351"/>
    <n v="1"/>
    <n v="1"/>
    <n v="95065"/>
    <x v="0"/>
  </r>
  <r>
    <n v="54"/>
    <n v="0"/>
    <n v="8.02"/>
    <s v="Active User"/>
    <s v="Active User"/>
    <x v="52"/>
    <x v="260"/>
    <n v="3753"/>
    <x v="1"/>
    <s v="United States"/>
    <x v="353"/>
    <s v="Joined"/>
    <n v="0"/>
    <n v="0"/>
    <s v="Male"/>
    <n v="0"/>
    <s v="No Internet Service"/>
    <s v="40.665952, -124.240051"/>
    <n v="40.665951999999997"/>
    <n v="-124.24005099999999"/>
    <n v="0"/>
    <n v="19.5"/>
    <n v="0"/>
    <n v="0"/>
    <n v="0"/>
    <x v="0"/>
    <n v="0"/>
    <n v="0"/>
    <n v="1"/>
    <n v="0"/>
    <s v="Credit Card"/>
    <n v="1"/>
    <n v="1447"/>
    <n v="0"/>
    <s v="Q3"/>
    <n v="0"/>
    <n v="5"/>
    <n v="0"/>
    <s v="California"/>
    <n v="0"/>
    <n v="0"/>
    <n v="0"/>
    <x v="16"/>
    <n v="19.5"/>
    <x v="0"/>
    <n v="8.02"/>
    <x v="0"/>
    <x v="352"/>
    <n v="0"/>
    <n v="0"/>
    <n v="95551"/>
    <x v="0"/>
  </r>
  <r>
    <n v="30"/>
    <n v="0"/>
    <n v="10"/>
    <s v="Active User"/>
    <s v="Active User"/>
    <x v="24"/>
    <x v="261"/>
    <n v="6072"/>
    <x v="2"/>
    <s v="United States"/>
    <x v="354"/>
    <s v="Stayed"/>
    <n v="0"/>
    <n v="0"/>
    <s v="Female"/>
    <n v="0"/>
    <s v="No Internet Service"/>
    <s v="37.004068, -119.930027"/>
    <n v="37.004067999999997"/>
    <n v="-119.930027"/>
    <n v="0"/>
    <n v="19.7"/>
    <n v="0"/>
    <n v="0"/>
    <n v="0"/>
    <x v="0"/>
    <n v="0"/>
    <n v="0"/>
    <n v="0"/>
    <n v="0"/>
    <s v="Bank Withdrawal"/>
    <n v="1"/>
    <n v="49247"/>
    <n v="0"/>
    <s v="Q3"/>
    <n v="0"/>
    <n v="4"/>
    <n v="0"/>
    <s v="California"/>
    <n v="0"/>
    <n v="0"/>
    <n v="0"/>
    <x v="22"/>
    <n v="1341.5"/>
    <x v="0"/>
    <n v="700"/>
    <x v="0"/>
    <x v="353"/>
    <n v="0"/>
    <n v="0"/>
    <n v="93638"/>
    <x v="0"/>
  </r>
  <r>
    <n v="46"/>
    <n v="13"/>
    <n v="9.2200000000000006"/>
    <s v="Active User"/>
    <s v="Active User"/>
    <x v="49"/>
    <x v="262"/>
    <n v="4756"/>
    <x v="1"/>
    <s v="United States"/>
    <x v="355"/>
    <s v="Stayed"/>
    <n v="0"/>
    <n v="0"/>
    <s v="Female"/>
    <n v="1"/>
    <s v="Fiber Optic"/>
    <s v="39.342587, -121.249833"/>
    <n v="39.342587000000002"/>
    <n v="-121.249833"/>
    <n v="1"/>
    <n v="92.6"/>
    <n v="1"/>
    <n v="0"/>
    <n v="10"/>
    <x v="4"/>
    <n v="0"/>
    <n v="0"/>
    <n v="0"/>
    <n v="1"/>
    <s v="Bank Withdrawal"/>
    <n v="1"/>
    <n v="1519"/>
    <n v="0"/>
    <s v="Q3"/>
    <n v="1"/>
    <n v="4"/>
    <n v="0"/>
    <s v="California"/>
    <n v="1"/>
    <n v="1"/>
    <n v="1"/>
    <x v="13"/>
    <n v="1579.7"/>
    <x v="0"/>
    <n v="156.74"/>
    <x v="0"/>
    <x v="354"/>
    <n v="0"/>
    <n v="1"/>
    <n v="95962"/>
    <x v="0"/>
  </r>
  <r>
    <n v="67"/>
    <n v="6"/>
    <n v="45.72"/>
    <s v="Attitude"/>
    <s v="Attitude of support person"/>
    <x v="71"/>
    <x v="263"/>
    <n v="2718"/>
    <x v="1"/>
    <s v="United States"/>
    <x v="356"/>
    <s v="Churned"/>
    <n v="0"/>
    <n v="0"/>
    <s v="Male"/>
    <n v="1"/>
    <s v="Fiber Optic"/>
    <s v="37.233034, -121.947427"/>
    <n v="37.233034000000004"/>
    <n v="-121.947427"/>
    <n v="0"/>
    <n v="89.5"/>
    <n v="0"/>
    <n v="0"/>
    <n v="0"/>
    <x v="0"/>
    <n v="0"/>
    <n v="0"/>
    <n v="1"/>
    <n v="0"/>
    <s v="Bank Withdrawal"/>
    <n v="1"/>
    <n v="24443"/>
    <n v="0"/>
    <s v="Q3"/>
    <n v="0"/>
    <n v="2"/>
    <n v="1"/>
    <s v="California"/>
    <n v="1"/>
    <n v="0"/>
    <n v="1"/>
    <x v="69"/>
    <n v="477.7"/>
    <x v="0"/>
    <n v="228.6"/>
    <x v="0"/>
    <x v="355"/>
    <n v="0"/>
    <n v="1"/>
    <n v="95032"/>
    <x v="1"/>
  </r>
  <r>
    <n v="29"/>
    <n v="59"/>
    <n v="47.64"/>
    <s v="Active User"/>
    <s v="Active User"/>
    <x v="71"/>
    <x v="98"/>
    <n v="5893"/>
    <x v="2"/>
    <s v="United States"/>
    <x v="357"/>
    <s v="Stayed"/>
    <n v="0"/>
    <n v="1"/>
    <s v="Female"/>
    <n v="1"/>
    <s v="Fiber Optic"/>
    <s v="37.722727, -122.02157"/>
    <n v="37.722726999999999"/>
    <n v="-122.02157"/>
    <n v="1"/>
    <n v="97.05"/>
    <n v="0"/>
    <n v="0"/>
    <n v="4"/>
    <x v="0"/>
    <n v="1"/>
    <n v="0"/>
    <n v="1"/>
    <n v="1"/>
    <s v="Bank Withdrawal"/>
    <n v="1"/>
    <n v="13212"/>
    <n v="0"/>
    <s v="Q3"/>
    <n v="1"/>
    <n v="5"/>
    <n v="0"/>
    <s v="California"/>
    <n v="1"/>
    <n v="1"/>
    <n v="1"/>
    <x v="27"/>
    <n v="4692.95"/>
    <x v="0"/>
    <n v="2286.7199999999998"/>
    <x v="0"/>
    <x v="356"/>
    <n v="1"/>
    <n v="1"/>
    <n v="94552"/>
    <x v="0"/>
  </r>
  <r>
    <n v="28"/>
    <n v="0"/>
    <n v="15.68"/>
    <s v="Active User"/>
    <s v="Active User"/>
    <x v="9"/>
    <x v="264"/>
    <n v="3629"/>
    <x v="0"/>
    <s v="United States"/>
    <x v="358"/>
    <s v="Stayed"/>
    <n v="1"/>
    <n v="0"/>
    <s v="Male"/>
    <n v="0"/>
    <s v="No Internet Service"/>
    <s v="36.727418, -120.123526"/>
    <n v="36.727418"/>
    <n v="-120.123526"/>
    <n v="1"/>
    <n v="24.55"/>
    <n v="1"/>
    <n v="2"/>
    <n v="3"/>
    <x v="1"/>
    <n v="0"/>
    <n v="0"/>
    <n v="0"/>
    <n v="1"/>
    <s v="Credit Card"/>
    <n v="1"/>
    <n v="14062"/>
    <n v="0"/>
    <s v="Q3"/>
    <n v="1"/>
    <n v="4"/>
    <n v="0"/>
    <s v="California"/>
    <n v="0"/>
    <n v="0"/>
    <n v="0"/>
    <x v="19"/>
    <n v="1160.45"/>
    <x v="0"/>
    <n v="736.96"/>
    <x v="0"/>
    <x v="357"/>
    <n v="1"/>
    <n v="0"/>
    <n v="93630"/>
    <x v="0"/>
  </r>
  <r>
    <n v="56"/>
    <n v="18"/>
    <n v="36.74"/>
    <s v="Active User"/>
    <s v="Active User"/>
    <x v="73"/>
    <x v="265"/>
    <n v="2215"/>
    <x v="2"/>
    <s v="United States"/>
    <x v="359"/>
    <s v="Stayed"/>
    <n v="1"/>
    <n v="1"/>
    <s v="Female"/>
    <n v="1"/>
    <s v="Cable"/>
    <s v="38.63153, -120.842609"/>
    <n v="38.631529999999998"/>
    <n v="-120.842609"/>
    <n v="1"/>
    <n v="64.5"/>
    <n v="0"/>
    <n v="1"/>
    <n v="4"/>
    <x v="5"/>
    <n v="0"/>
    <n v="0"/>
    <n v="1"/>
    <n v="1"/>
    <s v="Bank Withdrawal"/>
    <n v="1"/>
    <n v="4097"/>
    <n v="1"/>
    <s v="Q3"/>
    <n v="1"/>
    <n v="5"/>
    <n v="0"/>
    <s v="California"/>
    <n v="0"/>
    <n v="0"/>
    <n v="1"/>
    <x v="26"/>
    <n v="1985.15"/>
    <x v="0"/>
    <n v="1102.2"/>
    <x v="0"/>
    <x v="358"/>
    <n v="0"/>
    <n v="1"/>
    <n v="95623"/>
    <x v="0"/>
  </r>
  <r>
    <n v="68"/>
    <n v="28"/>
    <n v="48.43"/>
    <s v="Active User"/>
    <s v="Active User"/>
    <x v="32"/>
    <x v="266"/>
    <n v="4826"/>
    <x v="1"/>
    <s v="United States"/>
    <x v="360"/>
    <s v="Stayed"/>
    <n v="0"/>
    <n v="0"/>
    <s v="Female"/>
    <n v="1"/>
    <s v="DSL"/>
    <s v="39.955587, -123.681175"/>
    <n v="39.955587000000001"/>
    <n v="-123.681175"/>
    <n v="0"/>
    <n v="54.9"/>
    <n v="1"/>
    <n v="0"/>
    <n v="0"/>
    <x v="0"/>
    <n v="1"/>
    <n v="0"/>
    <n v="0"/>
    <n v="0"/>
    <s v="Bank Withdrawal"/>
    <n v="1"/>
    <n v="200"/>
    <n v="0"/>
    <s v="Q3"/>
    <n v="0"/>
    <n v="4"/>
    <n v="1"/>
    <s v="California"/>
    <n v="0"/>
    <n v="0"/>
    <n v="0"/>
    <x v="39"/>
    <n v="3725.5"/>
    <x v="0"/>
    <n v="3244.81"/>
    <x v="0"/>
    <x v="359"/>
    <n v="0"/>
    <n v="1"/>
    <n v="95587"/>
    <x v="0"/>
  </r>
  <r>
    <n v="49"/>
    <n v="23"/>
    <n v="26.58"/>
    <s v="Active User"/>
    <s v="Active User"/>
    <x v="74"/>
    <x v="267"/>
    <n v="5251"/>
    <x v="1"/>
    <s v="United States"/>
    <x v="361"/>
    <s v="Joined"/>
    <n v="0"/>
    <n v="0"/>
    <s v="Female"/>
    <n v="1"/>
    <s v="Fiber Optic"/>
    <s v="38.499302, -122.92444"/>
    <n v="38.499302"/>
    <n v="-122.92444"/>
    <n v="1"/>
    <n v="80.150000000000006"/>
    <n v="0"/>
    <n v="0"/>
    <n v="0"/>
    <x v="2"/>
    <n v="0"/>
    <n v="1"/>
    <n v="1"/>
    <n v="1"/>
    <s v="Bank Withdrawal"/>
    <n v="1"/>
    <n v="6216"/>
    <n v="1"/>
    <s v="Q3"/>
    <n v="0"/>
    <n v="3"/>
    <n v="0"/>
    <s v="California"/>
    <n v="0"/>
    <n v="0"/>
    <n v="0"/>
    <x v="9"/>
    <n v="194.55"/>
    <x v="0"/>
    <n v="53.16"/>
    <x v="0"/>
    <x v="360"/>
    <n v="0"/>
    <n v="1"/>
    <n v="95436"/>
    <x v="0"/>
  </r>
  <r>
    <n v="51"/>
    <n v="8"/>
    <n v="42.41"/>
    <s v="Active User"/>
    <s v="Active User"/>
    <x v="31"/>
    <x v="32"/>
    <n v="4834"/>
    <x v="1"/>
    <s v="United States"/>
    <x v="362"/>
    <s v="Stayed"/>
    <n v="0"/>
    <n v="0"/>
    <s v="Female"/>
    <n v="1"/>
    <s v="Fiber Optic"/>
    <s v="34.039224, -118.266293"/>
    <n v="34.039223999999997"/>
    <n v="-118.266293"/>
    <n v="0"/>
    <n v="76.849999999999994"/>
    <n v="1"/>
    <n v="0"/>
    <n v="0"/>
    <x v="2"/>
    <n v="0"/>
    <n v="0"/>
    <n v="1"/>
    <n v="0"/>
    <s v="Bank Withdrawal"/>
    <n v="1"/>
    <n v="15140"/>
    <n v="0"/>
    <s v="Q3"/>
    <n v="0"/>
    <n v="5"/>
    <n v="0"/>
    <s v="California"/>
    <n v="0"/>
    <n v="0"/>
    <n v="0"/>
    <x v="23"/>
    <n v="663.55"/>
    <x v="0"/>
    <n v="381.69"/>
    <x v="0"/>
    <x v="361"/>
    <n v="0"/>
    <n v="1"/>
    <n v="90015"/>
    <x v="0"/>
  </r>
  <r>
    <n v="38"/>
    <n v="28"/>
    <n v="0"/>
    <s v="Active User"/>
    <s v="Active User"/>
    <x v="14"/>
    <x v="268"/>
    <n v="4146"/>
    <x v="0"/>
    <s v="United States"/>
    <x v="363"/>
    <s v="Stayed"/>
    <n v="0"/>
    <n v="1"/>
    <s v="Female"/>
    <n v="1"/>
    <s v="DSL"/>
    <s v="34.147149, -118.463365"/>
    <n v="34.147148999999999"/>
    <n v="-118.463365"/>
    <n v="0"/>
    <n v="64.349999999999994"/>
    <n v="0"/>
    <n v="0"/>
    <n v="0"/>
    <x v="3"/>
    <n v="1"/>
    <n v="1"/>
    <n v="0"/>
    <n v="0"/>
    <s v="Credit Card"/>
    <n v="0"/>
    <n v="22085"/>
    <n v="1"/>
    <s v="Q3"/>
    <n v="0"/>
    <n v="3"/>
    <n v="0"/>
    <s v="California"/>
    <n v="1"/>
    <n v="1"/>
    <n v="1"/>
    <x v="15"/>
    <n v="4539.6000000000004"/>
    <x v="5"/>
    <n v="0"/>
    <x v="0"/>
    <x v="362"/>
    <n v="0"/>
    <n v="0"/>
    <n v="91403"/>
    <x v="0"/>
  </r>
  <r>
    <n v="38"/>
    <n v="6"/>
    <n v="48.86"/>
    <s v="Competitor"/>
    <s v="Competitor offered higher download speeds"/>
    <x v="63"/>
    <x v="269"/>
    <n v="4738"/>
    <x v="0"/>
    <s v="United States"/>
    <x v="364"/>
    <s v="Churned"/>
    <n v="0"/>
    <n v="1"/>
    <s v="Female"/>
    <n v="1"/>
    <s v="Fiber Optic"/>
    <s v="34.445239, -117.894868"/>
    <n v="34.445239000000001"/>
    <n v="-117.894868"/>
    <n v="0"/>
    <n v="112.95"/>
    <n v="1"/>
    <n v="0"/>
    <n v="0"/>
    <x v="0"/>
    <n v="1"/>
    <n v="1"/>
    <n v="1"/>
    <n v="0"/>
    <s v="Bank Withdrawal"/>
    <n v="1"/>
    <n v="1613"/>
    <n v="0"/>
    <s v="Q3"/>
    <n v="0"/>
    <n v="1"/>
    <n v="0"/>
    <s v="California"/>
    <n v="1"/>
    <n v="1"/>
    <n v="1"/>
    <x v="58"/>
    <n v="6465"/>
    <x v="0"/>
    <n v="2785.02"/>
    <x v="0"/>
    <x v="363"/>
    <n v="0"/>
    <n v="1"/>
    <n v="93553"/>
    <x v="1"/>
  </r>
  <r>
    <n v="48"/>
    <n v="6"/>
    <n v="11.09"/>
    <s v="Competitor"/>
    <s v="Competitor made better offer"/>
    <x v="63"/>
    <x v="9"/>
    <n v="4464"/>
    <x v="1"/>
    <s v="United States"/>
    <x v="365"/>
    <s v="Churned"/>
    <n v="0"/>
    <n v="0"/>
    <s v="Female"/>
    <n v="1"/>
    <s v="Fiber Optic"/>
    <s v="32.787836, -117.232357"/>
    <n v="32.787835999999999"/>
    <n v="-117.232376"/>
    <n v="0"/>
    <n v="94.55"/>
    <n v="1"/>
    <n v="0"/>
    <n v="0"/>
    <x v="0"/>
    <n v="0"/>
    <n v="0"/>
    <n v="1"/>
    <n v="0"/>
    <s v="Mailed Check"/>
    <n v="1"/>
    <n v="46086"/>
    <n v="0"/>
    <s v="Q3"/>
    <n v="0"/>
    <n v="2"/>
    <n v="0"/>
    <s v="California"/>
    <n v="1"/>
    <n v="1"/>
    <n v="1"/>
    <x v="3"/>
    <n v="2724.6"/>
    <x v="0"/>
    <n v="299.43"/>
    <x v="0"/>
    <x v="364"/>
    <n v="0"/>
    <n v="1"/>
    <n v="92109"/>
    <x v="1"/>
  </r>
  <r>
    <n v="47"/>
    <n v="21"/>
    <n v="32.94"/>
    <s v="Active User"/>
    <s v="Active User"/>
    <x v="53"/>
    <x v="270"/>
    <n v="5432"/>
    <x v="1"/>
    <s v="United States"/>
    <x v="366"/>
    <s v="Stayed"/>
    <n v="1"/>
    <n v="1"/>
    <s v="Female"/>
    <n v="1"/>
    <s v="Fiber Optic"/>
    <s v="34.065108, -118.082791"/>
    <n v="34.065108000000002"/>
    <n v="-118.082791"/>
    <n v="0"/>
    <n v="105.35"/>
    <n v="0"/>
    <n v="3"/>
    <n v="0"/>
    <x v="0"/>
    <n v="1"/>
    <n v="1"/>
    <n v="1"/>
    <n v="0"/>
    <s v="Bank Withdrawal"/>
    <n v="1"/>
    <n v="61623"/>
    <n v="0"/>
    <s v="Q3"/>
    <n v="0"/>
    <n v="4"/>
    <n v="0"/>
    <s v="California"/>
    <n v="1"/>
    <n v="1"/>
    <n v="1"/>
    <x v="56"/>
    <n v="3688.6"/>
    <x v="6"/>
    <n v="1119.96"/>
    <x v="0"/>
    <x v="365"/>
    <n v="0"/>
    <n v="0"/>
    <n v="91770"/>
    <x v="0"/>
  </r>
  <r>
    <n v="20"/>
    <n v="82"/>
    <n v="41.22"/>
    <s v="Dissatisfaction"/>
    <s v="Network reliability"/>
    <x v="63"/>
    <x v="271"/>
    <n v="4800"/>
    <x v="2"/>
    <s v="United States"/>
    <x v="367"/>
    <s v="Churned"/>
    <n v="0"/>
    <n v="1"/>
    <s v="Male"/>
    <n v="1"/>
    <s v="Cable"/>
    <s v="38.629618, -122.593216"/>
    <n v="38.629618000000001"/>
    <n v="-122.593216"/>
    <n v="1"/>
    <n v="75.3"/>
    <n v="1"/>
    <n v="0"/>
    <n v="1"/>
    <x v="4"/>
    <n v="0"/>
    <n v="0"/>
    <n v="1"/>
    <n v="1"/>
    <s v="Credit Card"/>
    <n v="1"/>
    <n v="7384"/>
    <n v="0"/>
    <s v="Q3"/>
    <n v="1"/>
    <n v="3"/>
    <n v="0"/>
    <s v="California"/>
    <n v="1"/>
    <n v="1"/>
    <n v="1"/>
    <x v="29"/>
    <n v="989.45"/>
    <x v="0"/>
    <n v="535.86"/>
    <x v="0"/>
    <x v="366"/>
    <n v="1"/>
    <n v="1"/>
    <n v="94515"/>
    <x v="1"/>
  </r>
  <r>
    <n v="53"/>
    <n v="25"/>
    <n v="6.2"/>
    <s v="Active User"/>
    <s v="Active User"/>
    <x v="71"/>
    <x v="26"/>
    <n v="2426"/>
    <x v="1"/>
    <s v="United States"/>
    <x v="368"/>
    <s v="Stayed"/>
    <n v="0"/>
    <n v="0"/>
    <s v="Male"/>
    <n v="1"/>
    <s v="Fiber Optic"/>
    <s v="33.141265, -116.967221"/>
    <n v="33.141264999999997"/>
    <n v="-116.967221"/>
    <n v="0"/>
    <n v="87.65"/>
    <n v="1"/>
    <n v="0"/>
    <n v="0"/>
    <x v="0"/>
    <n v="0"/>
    <n v="1"/>
    <n v="0"/>
    <n v="0"/>
    <s v="Bank Withdrawal"/>
    <n v="1"/>
    <n v="48690"/>
    <n v="1"/>
    <s v="Q3"/>
    <n v="0"/>
    <n v="3"/>
    <n v="0"/>
    <s v="California"/>
    <n v="0"/>
    <n v="0"/>
    <n v="0"/>
    <x v="17"/>
    <n v="2766.4"/>
    <x v="12"/>
    <n v="198.4"/>
    <x v="21"/>
    <x v="367"/>
    <n v="0"/>
    <n v="0"/>
    <n v="92027"/>
    <x v="0"/>
  </r>
  <r>
    <n v="59"/>
    <n v="30"/>
    <n v="7.99"/>
    <s v="Other"/>
    <s v="Moved"/>
    <x v="26"/>
    <x v="272"/>
    <n v="2578"/>
    <x v="1"/>
    <s v="United States"/>
    <x v="369"/>
    <s v="Churned"/>
    <n v="0"/>
    <n v="0"/>
    <s v="Male"/>
    <n v="1"/>
    <s v="Fiber Optic"/>
    <s v="39.182916, -123.552571"/>
    <n v="39.182915999999999"/>
    <n v="-123.552571"/>
    <n v="0"/>
    <n v="93.3"/>
    <n v="1"/>
    <n v="0"/>
    <n v="0"/>
    <x v="2"/>
    <n v="0"/>
    <n v="0"/>
    <n v="1"/>
    <n v="0"/>
    <s v="Bank Withdrawal"/>
    <n v="1"/>
    <n v="148"/>
    <n v="0"/>
    <s v="Q3"/>
    <n v="0"/>
    <n v="3"/>
    <n v="0"/>
    <s v="California"/>
    <n v="1"/>
    <n v="1"/>
    <n v="1"/>
    <x v="16"/>
    <n v="93.3"/>
    <x v="0"/>
    <n v="7.99"/>
    <x v="0"/>
    <x v="368"/>
    <n v="0"/>
    <n v="1"/>
    <n v="95463"/>
    <x v="1"/>
  </r>
  <r>
    <n v="49"/>
    <n v="30"/>
    <n v="37.51"/>
    <s v="Active User"/>
    <s v="Active User"/>
    <x v="27"/>
    <x v="273"/>
    <n v="5379"/>
    <x v="1"/>
    <s v="United States"/>
    <x v="370"/>
    <s v="Stayed"/>
    <n v="0"/>
    <n v="0"/>
    <s v="Female"/>
    <n v="1"/>
    <s v="Fiber Optic"/>
    <s v="38.788898, -121.608624"/>
    <n v="38.788898000000003"/>
    <n v="-121.60862400000001"/>
    <n v="0"/>
    <n v="69.05"/>
    <n v="0"/>
    <n v="0"/>
    <n v="0"/>
    <x v="0"/>
    <n v="0"/>
    <n v="0"/>
    <n v="1"/>
    <n v="0"/>
    <s v="Credit Card"/>
    <n v="1"/>
    <n v="751"/>
    <n v="0"/>
    <s v="Q3"/>
    <n v="0"/>
    <n v="3"/>
    <n v="0"/>
    <s v="California"/>
    <n v="0"/>
    <n v="0"/>
    <n v="0"/>
    <x v="28"/>
    <n v="1815.65"/>
    <x v="0"/>
    <n v="975.26"/>
    <x v="0"/>
    <x v="369"/>
    <n v="0"/>
    <n v="1"/>
    <n v="95659"/>
    <x v="0"/>
  </r>
  <r>
    <n v="66"/>
    <n v="0"/>
    <n v="10.48"/>
    <s v="Active User"/>
    <s v="Active User"/>
    <x v="65"/>
    <x v="274"/>
    <n v="6136"/>
    <x v="0"/>
    <s v="United States"/>
    <x v="371"/>
    <s v="Stayed"/>
    <n v="0"/>
    <n v="0"/>
    <s v="Male"/>
    <n v="0"/>
    <s v="No Internet Service"/>
    <s v="33.384345, -117.072619"/>
    <n v="33.384345000000003"/>
    <n v="-117.072619"/>
    <n v="0"/>
    <n v="20"/>
    <n v="0"/>
    <n v="0"/>
    <n v="0"/>
    <x v="3"/>
    <n v="0"/>
    <n v="0"/>
    <n v="1"/>
    <n v="0"/>
    <s v="Credit Card"/>
    <n v="1"/>
    <n v="1831"/>
    <n v="0"/>
    <s v="Q3"/>
    <n v="0"/>
    <n v="5"/>
    <n v="1"/>
    <s v="California"/>
    <n v="0"/>
    <n v="0"/>
    <n v="0"/>
    <x v="15"/>
    <n v="1396"/>
    <x v="0"/>
    <n v="712.64"/>
    <x v="0"/>
    <x v="370"/>
    <n v="0"/>
    <n v="0"/>
    <n v="92059"/>
    <x v="0"/>
  </r>
  <r>
    <n v="21"/>
    <n v="41"/>
    <n v="15.35"/>
    <s v="Active User"/>
    <s v="Active User"/>
    <x v="1"/>
    <x v="275"/>
    <n v="6114"/>
    <x v="0"/>
    <s v="United States"/>
    <x v="372"/>
    <s v="Stayed"/>
    <n v="0"/>
    <n v="0"/>
    <s v="Female"/>
    <n v="1"/>
    <s v="DSL"/>
    <s v="38.9386, -120.785514"/>
    <n v="38.938600000000001"/>
    <n v="-120.78551400000001"/>
    <n v="1"/>
    <n v="86.4"/>
    <n v="1"/>
    <n v="0"/>
    <n v="6"/>
    <x v="0"/>
    <n v="1"/>
    <n v="1"/>
    <n v="1"/>
    <n v="1"/>
    <s v="Bank Withdrawal"/>
    <n v="1"/>
    <n v="2723"/>
    <n v="1"/>
    <s v="Q3"/>
    <n v="1"/>
    <n v="3"/>
    <n v="0"/>
    <s v="California"/>
    <n v="1"/>
    <n v="1"/>
    <n v="1"/>
    <x v="8"/>
    <n v="6058.95"/>
    <x v="0"/>
    <n v="1105.2"/>
    <x v="0"/>
    <x v="371"/>
    <n v="1"/>
    <n v="1"/>
    <n v="95634"/>
    <x v="0"/>
  </r>
  <r>
    <n v="55"/>
    <n v="7"/>
    <n v="45.56"/>
    <s v="Active User"/>
    <s v="Active User"/>
    <x v="70"/>
    <x v="276"/>
    <n v="3445"/>
    <x v="2"/>
    <s v="United States"/>
    <x v="373"/>
    <s v="Stayed"/>
    <n v="0"/>
    <n v="0"/>
    <s v="Female"/>
    <n v="1"/>
    <s v="DSL"/>
    <s v="41.769709, -121.92063"/>
    <n v="41.769708999999999"/>
    <n v="-121.92063"/>
    <n v="0"/>
    <n v="64.349999999999994"/>
    <n v="0"/>
    <n v="0"/>
    <n v="0"/>
    <x v="0"/>
    <n v="1"/>
    <n v="1"/>
    <n v="0"/>
    <n v="0"/>
    <s v="Bank Withdrawal"/>
    <n v="1"/>
    <n v="816"/>
    <n v="0"/>
    <s v="Q3"/>
    <n v="0"/>
    <n v="3"/>
    <n v="0"/>
    <s v="California"/>
    <n v="1"/>
    <n v="1"/>
    <n v="0"/>
    <x v="56"/>
    <n v="2053.0500000000002"/>
    <x v="0"/>
    <n v="1549.04"/>
    <x v="22"/>
    <x v="372"/>
    <n v="0"/>
    <n v="1"/>
    <n v="96058"/>
    <x v="0"/>
  </r>
  <r>
    <n v="68"/>
    <n v="19"/>
    <n v="30.59"/>
    <s v="Active User"/>
    <s v="Active User"/>
    <x v="57"/>
    <x v="76"/>
    <n v="5775"/>
    <x v="1"/>
    <s v="United States"/>
    <x v="374"/>
    <s v="Stayed"/>
    <n v="0"/>
    <n v="1"/>
    <s v="Male"/>
    <n v="1"/>
    <s v="Fiber Optic"/>
    <s v="32.605012, -116.97595"/>
    <n v="32.605012000000002"/>
    <n v="-116.97595"/>
    <n v="1"/>
    <n v="107.5"/>
    <n v="1"/>
    <n v="0"/>
    <n v="7"/>
    <x v="0"/>
    <n v="1"/>
    <n v="1"/>
    <n v="1"/>
    <n v="1"/>
    <s v="Bank Withdrawal"/>
    <n v="1"/>
    <n v="9278"/>
    <n v="0"/>
    <s v="Q3"/>
    <n v="1"/>
    <n v="3"/>
    <n v="1"/>
    <s v="California"/>
    <n v="1"/>
    <n v="0"/>
    <n v="1"/>
    <x v="25"/>
    <n v="7713.55"/>
    <x v="4"/>
    <n v="2171.89"/>
    <x v="0"/>
    <x v="373"/>
    <n v="0"/>
    <n v="0"/>
    <n v="91915"/>
    <x v="0"/>
  </r>
  <r>
    <n v="39"/>
    <n v="0"/>
    <n v="36.39"/>
    <s v="Active User"/>
    <s v="Active User"/>
    <x v="25"/>
    <x v="277"/>
    <n v="2165"/>
    <x v="0"/>
    <s v="United States"/>
    <x v="375"/>
    <s v="Stayed"/>
    <n v="0"/>
    <n v="0"/>
    <s v="Male"/>
    <n v="0"/>
    <s v="No Internet Service"/>
    <s v="38.156971, -120.849231"/>
    <n v="38.156970999999999"/>
    <n v="-120.849231"/>
    <n v="1"/>
    <n v="20.45"/>
    <n v="0"/>
    <n v="0"/>
    <n v="10"/>
    <x v="5"/>
    <n v="0"/>
    <n v="0"/>
    <n v="1"/>
    <n v="1"/>
    <s v="Bank Withdrawal"/>
    <n v="1"/>
    <n v="11266"/>
    <n v="0"/>
    <s v="Q3"/>
    <n v="1"/>
    <n v="5"/>
    <n v="0"/>
    <s v="California"/>
    <n v="0"/>
    <n v="0"/>
    <n v="0"/>
    <x v="64"/>
    <n v="790"/>
    <x v="0"/>
    <n v="1419.21"/>
    <x v="0"/>
    <x v="374"/>
    <n v="0"/>
    <n v="0"/>
    <n v="95252"/>
    <x v="0"/>
  </r>
  <r>
    <n v="23"/>
    <n v="82"/>
    <n v="47.68"/>
    <s v="Other"/>
    <s v="Don't know"/>
    <x v="26"/>
    <x v="278"/>
    <n v="2755"/>
    <x v="1"/>
    <s v="United States"/>
    <x v="376"/>
    <s v="Churned"/>
    <n v="0"/>
    <n v="0"/>
    <s v="Male"/>
    <n v="1"/>
    <s v="DSL"/>
    <s v="34.005439, -118.477507"/>
    <n v="34.005439000000003"/>
    <n v="-118.477507"/>
    <n v="0"/>
    <n v="53.4"/>
    <n v="0"/>
    <n v="0"/>
    <n v="0"/>
    <x v="0"/>
    <n v="0"/>
    <n v="0"/>
    <n v="0"/>
    <n v="0"/>
    <s v="Credit Card"/>
    <n v="1"/>
    <n v="26099"/>
    <n v="0"/>
    <s v="Q3"/>
    <n v="0"/>
    <n v="2"/>
    <n v="0"/>
    <s v="California"/>
    <n v="0"/>
    <n v="1"/>
    <n v="1"/>
    <x v="5"/>
    <n v="188.7"/>
    <x v="0"/>
    <n v="143.04"/>
    <x v="0"/>
    <x v="375"/>
    <n v="1"/>
    <n v="1"/>
    <n v="90405"/>
    <x v="1"/>
  </r>
  <r>
    <n v="78"/>
    <n v="19"/>
    <n v="26.19"/>
    <s v="Active User"/>
    <s v="Active User"/>
    <x v="40"/>
    <x v="279"/>
    <n v="5527"/>
    <x v="1"/>
    <s v="United States"/>
    <x v="377"/>
    <s v="Stayed"/>
    <n v="0"/>
    <n v="0"/>
    <s v="Male"/>
    <n v="1"/>
    <s v="Fiber Optic"/>
    <s v="37.343846, -121.039391"/>
    <n v="37.343845999999999"/>
    <n v="-121.03939099999999"/>
    <n v="0"/>
    <n v="91"/>
    <n v="1"/>
    <n v="0"/>
    <n v="0"/>
    <x v="0"/>
    <n v="0"/>
    <n v="1"/>
    <n v="0"/>
    <n v="0"/>
    <s v="Credit Card"/>
    <n v="1"/>
    <n v="8504"/>
    <n v="0"/>
    <s v="Q3"/>
    <n v="0"/>
    <n v="3"/>
    <n v="1"/>
    <s v="California"/>
    <n v="1"/>
    <n v="0"/>
    <n v="0"/>
    <x v="1"/>
    <n v="3180.5"/>
    <x v="15"/>
    <n v="916.65"/>
    <x v="0"/>
    <x v="376"/>
    <n v="0"/>
    <n v="0"/>
    <n v="95360"/>
    <x v="0"/>
  </r>
  <r>
    <n v="50"/>
    <n v="17"/>
    <n v="2.0499999999999998"/>
    <s v="Active User"/>
    <s v="Active User"/>
    <x v="73"/>
    <x v="280"/>
    <n v="4561"/>
    <x v="1"/>
    <s v="United States"/>
    <x v="378"/>
    <s v="Stayed"/>
    <n v="0"/>
    <n v="0"/>
    <s v="Male"/>
    <n v="1"/>
    <s v="Fiber Optic"/>
    <s v="37.956963, -120.863055"/>
    <n v="37.956963000000002"/>
    <n v="-120.863055"/>
    <n v="0"/>
    <n v="94.2"/>
    <n v="0"/>
    <n v="0"/>
    <n v="0"/>
    <x v="0"/>
    <n v="0"/>
    <n v="0"/>
    <n v="1"/>
    <n v="0"/>
    <s v="Bank Withdrawal"/>
    <n v="1"/>
    <n v="596"/>
    <n v="1"/>
    <s v="Q3"/>
    <n v="0"/>
    <n v="5"/>
    <n v="0"/>
    <s v="California"/>
    <n v="1"/>
    <n v="1"/>
    <n v="1"/>
    <x v="51"/>
    <n v="2607.6"/>
    <x v="14"/>
    <n v="59.45"/>
    <x v="0"/>
    <x v="377"/>
    <n v="0"/>
    <n v="0"/>
    <n v="95230"/>
    <x v="0"/>
  </r>
  <r>
    <n v="45"/>
    <n v="0"/>
    <n v="49.51"/>
    <s v="Attitude"/>
    <s v="Attitude of support person"/>
    <x v="20"/>
    <x v="269"/>
    <n v="4248"/>
    <x v="1"/>
    <s v="United States"/>
    <x v="379"/>
    <s v="Churned"/>
    <n v="0"/>
    <n v="0"/>
    <s v="Female"/>
    <n v="0"/>
    <s v="No Internet Service"/>
    <s v="34.445239, -117.894868"/>
    <n v="34.445239000000001"/>
    <n v="-117.894868"/>
    <n v="0"/>
    <n v="19.899999999999999"/>
    <n v="0"/>
    <n v="0"/>
    <n v="0"/>
    <x v="0"/>
    <n v="0"/>
    <n v="0"/>
    <n v="0"/>
    <n v="0"/>
    <s v="Mailed Check"/>
    <n v="1"/>
    <n v="1613"/>
    <n v="0"/>
    <s v="Q3"/>
    <n v="0"/>
    <n v="2"/>
    <n v="0"/>
    <s v="California"/>
    <n v="0"/>
    <n v="0"/>
    <n v="0"/>
    <x v="16"/>
    <n v="19.899999999999999"/>
    <x v="0"/>
    <n v="49.51"/>
    <x v="0"/>
    <x v="378"/>
    <n v="0"/>
    <n v="0"/>
    <n v="93553"/>
    <x v="1"/>
  </r>
  <r>
    <n v="44"/>
    <n v="16"/>
    <n v="44.94"/>
    <s v="Competitor"/>
    <s v="Competitor had better devices"/>
    <x v="64"/>
    <x v="281"/>
    <n v="5622"/>
    <x v="1"/>
    <s v="United States"/>
    <x v="380"/>
    <s v="Churned"/>
    <n v="0"/>
    <n v="0"/>
    <s v="Female"/>
    <n v="1"/>
    <s v="Fiber Optic"/>
    <s v="37.40122, -120.514191"/>
    <n v="37.401220000000002"/>
    <n v="-120.514191"/>
    <n v="0"/>
    <n v="81.95"/>
    <n v="0"/>
    <n v="0"/>
    <n v="0"/>
    <x v="2"/>
    <n v="0"/>
    <n v="0"/>
    <n v="1"/>
    <n v="0"/>
    <s v="Bank Withdrawal"/>
    <n v="1"/>
    <n v="23100"/>
    <n v="0"/>
    <s v="Q3"/>
    <n v="0"/>
    <n v="1"/>
    <n v="0"/>
    <s v="California"/>
    <n v="1"/>
    <n v="1"/>
    <n v="0"/>
    <x v="16"/>
    <n v="81.95"/>
    <x v="0"/>
    <n v="44.94"/>
    <x v="0"/>
    <x v="379"/>
    <n v="0"/>
    <n v="1"/>
    <n v="95348"/>
    <x v="1"/>
  </r>
  <r>
    <n v="23"/>
    <n v="59"/>
    <n v="14.14"/>
    <s v="Active User"/>
    <s v="Active User"/>
    <x v="51"/>
    <x v="282"/>
    <n v="6101"/>
    <x v="2"/>
    <s v="United States"/>
    <x v="381"/>
    <s v="Stayed"/>
    <n v="1"/>
    <n v="1"/>
    <s v="Male"/>
    <n v="1"/>
    <s v="Fiber Optic"/>
    <s v="35.735694, -118.738483"/>
    <n v="35.735694000000002"/>
    <n v="-118.738483"/>
    <n v="1"/>
    <n v="104.65"/>
    <n v="0"/>
    <n v="3"/>
    <n v="1"/>
    <x v="3"/>
    <n v="1"/>
    <n v="1"/>
    <n v="1"/>
    <n v="1"/>
    <s v="Bank Withdrawal"/>
    <n v="1"/>
    <n v="296"/>
    <n v="0"/>
    <s v="Q3"/>
    <n v="1"/>
    <n v="4"/>
    <n v="0"/>
    <s v="California"/>
    <n v="1"/>
    <n v="1"/>
    <n v="1"/>
    <x v="25"/>
    <n v="7288.4"/>
    <x v="0"/>
    <n v="1003.94"/>
    <x v="0"/>
    <x v="380"/>
    <n v="1"/>
    <n v="1"/>
    <n v="93226"/>
    <x v="0"/>
  </r>
  <r>
    <n v="40"/>
    <n v="0"/>
    <n v="28.96"/>
    <s v="Active User"/>
    <s v="Active User"/>
    <x v="14"/>
    <x v="283"/>
    <n v="5974"/>
    <x v="0"/>
    <s v="United States"/>
    <x v="382"/>
    <s v="Stayed"/>
    <n v="1"/>
    <n v="0"/>
    <s v="Male"/>
    <n v="0"/>
    <s v="No Internet Service"/>
    <s v="41.505916, -120.152505"/>
    <n v="41.505915999999999"/>
    <n v="-120.152505"/>
    <n v="1"/>
    <n v="19.55"/>
    <n v="0"/>
    <n v="1"/>
    <n v="1"/>
    <x v="1"/>
    <n v="0"/>
    <n v="0"/>
    <n v="0"/>
    <n v="1"/>
    <s v="Credit Card"/>
    <n v="1"/>
    <n v="857"/>
    <n v="0"/>
    <s v="Q3"/>
    <n v="1"/>
    <n v="4"/>
    <n v="0"/>
    <s v="California"/>
    <n v="0"/>
    <n v="0"/>
    <n v="0"/>
    <x v="33"/>
    <n v="1086.75"/>
    <x v="0"/>
    <n v="1476.96"/>
    <x v="0"/>
    <x v="381"/>
    <n v="0"/>
    <n v="0"/>
    <n v="96104"/>
    <x v="0"/>
  </r>
  <r>
    <n v="51"/>
    <n v="12"/>
    <n v="6.16"/>
    <s v="Active User"/>
    <s v="Active User"/>
    <x v="48"/>
    <x v="284"/>
    <n v="4176"/>
    <x v="2"/>
    <s v="United States"/>
    <x v="383"/>
    <s v="Stayed"/>
    <n v="0"/>
    <n v="1"/>
    <s v="Female"/>
    <n v="1"/>
    <s v="DSL"/>
    <s v="38.235021, -122.557332"/>
    <n v="38.235021000000003"/>
    <n v="-122.557332"/>
    <n v="0"/>
    <n v="80.55"/>
    <n v="1"/>
    <n v="0"/>
    <n v="0"/>
    <x v="0"/>
    <n v="1"/>
    <n v="0"/>
    <n v="1"/>
    <n v="0"/>
    <s v="Bank Withdrawal"/>
    <n v="1"/>
    <n v="35419"/>
    <n v="0"/>
    <s v="Q3"/>
    <n v="0"/>
    <n v="3"/>
    <n v="0"/>
    <s v="California"/>
    <n v="1"/>
    <n v="1"/>
    <n v="1"/>
    <x v="57"/>
    <n v="3263.9"/>
    <x v="0"/>
    <n v="252.56"/>
    <x v="0"/>
    <x v="382"/>
    <n v="0"/>
    <n v="1"/>
    <n v="94954"/>
    <x v="0"/>
  </r>
  <r>
    <n v="56"/>
    <n v="14"/>
    <n v="23.89"/>
    <s v="Competitor"/>
    <s v="Competitor had better devices"/>
    <x v="64"/>
    <x v="91"/>
    <n v="4846"/>
    <x v="1"/>
    <s v="United States"/>
    <x v="384"/>
    <s v="Churned"/>
    <n v="1"/>
    <n v="0"/>
    <s v="Female"/>
    <n v="1"/>
    <s v="DSL"/>
    <s v="33.634626, -117.874882"/>
    <n v="33.634625999999997"/>
    <n v="-117.874882"/>
    <n v="0"/>
    <n v="46"/>
    <n v="0"/>
    <n v="1"/>
    <n v="0"/>
    <x v="0"/>
    <n v="0"/>
    <n v="0"/>
    <n v="0"/>
    <n v="0"/>
    <s v="Mailed Check"/>
    <n v="1"/>
    <n v="28687"/>
    <n v="0"/>
    <s v="Q3"/>
    <n v="0"/>
    <n v="1"/>
    <n v="0"/>
    <s v="California"/>
    <n v="0"/>
    <n v="0"/>
    <n v="0"/>
    <x v="69"/>
    <n v="221.7"/>
    <x v="0"/>
    <n v="119.45"/>
    <x v="0"/>
    <x v="383"/>
    <n v="0"/>
    <n v="1"/>
    <n v="92660"/>
    <x v="1"/>
  </r>
  <r>
    <n v="47"/>
    <n v="4"/>
    <n v="41.38"/>
    <s v="Active User"/>
    <s v="Active User"/>
    <x v="49"/>
    <x v="285"/>
    <n v="4226"/>
    <x v="2"/>
    <s v="United States"/>
    <x v="385"/>
    <s v="Stayed"/>
    <n v="0"/>
    <n v="0"/>
    <s v="Female"/>
    <n v="1"/>
    <s v="DSL"/>
    <s v="38.683605, -120.811852"/>
    <n v="38.683605"/>
    <n v="-120.811852"/>
    <n v="0"/>
    <n v="71"/>
    <n v="1"/>
    <n v="0"/>
    <n v="0"/>
    <x v="0"/>
    <n v="0"/>
    <n v="0"/>
    <n v="1"/>
    <n v="0"/>
    <s v="Credit Card"/>
    <n v="1"/>
    <n v="4426"/>
    <n v="0"/>
    <s v="Q3"/>
    <n v="0"/>
    <n v="5"/>
    <n v="0"/>
    <s v="California"/>
    <n v="1"/>
    <n v="1"/>
    <n v="1"/>
    <x v="51"/>
    <n v="2080.1"/>
    <x v="0"/>
    <n v="1200.02"/>
    <x v="0"/>
    <x v="384"/>
    <n v="0"/>
    <n v="1"/>
    <n v="95619"/>
    <x v="0"/>
  </r>
  <r>
    <n v="62"/>
    <n v="0"/>
    <n v="24.57"/>
    <s v="Active User"/>
    <s v="Active User"/>
    <x v="2"/>
    <x v="143"/>
    <n v="3302"/>
    <x v="2"/>
    <s v="United States"/>
    <x v="386"/>
    <s v="Stayed"/>
    <n v="0"/>
    <n v="0"/>
    <s v="Male"/>
    <n v="0"/>
    <s v="No Internet Service"/>
    <s v="37.871416, -122.246597"/>
    <n v="37.871416000000004"/>
    <n v="-122.24659699999999"/>
    <n v="0"/>
    <n v="19.7"/>
    <n v="0"/>
    <n v="0"/>
    <n v="0"/>
    <x v="0"/>
    <n v="0"/>
    <n v="0"/>
    <n v="0"/>
    <n v="0"/>
    <s v="Mailed Check"/>
    <n v="1"/>
    <n v="21205"/>
    <n v="0"/>
    <s v="Q3"/>
    <n v="0"/>
    <n v="4"/>
    <n v="0"/>
    <s v="California"/>
    <n v="0"/>
    <n v="0"/>
    <n v="0"/>
    <x v="26"/>
    <n v="625.04999999999995"/>
    <x v="0"/>
    <n v="737.1"/>
    <x v="0"/>
    <x v="385"/>
    <n v="0"/>
    <n v="0"/>
    <n v="94704"/>
    <x v="0"/>
  </r>
  <r>
    <n v="39"/>
    <n v="30"/>
    <n v="6.05"/>
    <s v="Active User"/>
    <s v="Active User"/>
    <x v="30"/>
    <x v="286"/>
    <n v="6212"/>
    <x v="0"/>
    <s v="United States"/>
    <x v="387"/>
    <s v="Stayed"/>
    <n v="0"/>
    <n v="1"/>
    <s v="Male"/>
    <n v="1"/>
    <s v="Cable"/>
    <s v="34.2112, -118.230625"/>
    <n v="34.211199999999998"/>
    <n v="-118.230625"/>
    <n v="1"/>
    <n v="89.05"/>
    <n v="1"/>
    <n v="0"/>
    <n v="7"/>
    <x v="3"/>
    <n v="1"/>
    <n v="1"/>
    <n v="1"/>
    <n v="1"/>
    <s v="Bank Withdrawal"/>
    <n v="1"/>
    <n v="7527"/>
    <n v="1"/>
    <s v="Q3"/>
    <n v="1"/>
    <n v="4"/>
    <n v="0"/>
    <s v="California"/>
    <n v="1"/>
    <n v="1"/>
    <n v="1"/>
    <x v="8"/>
    <n v="6254.45"/>
    <x v="0"/>
    <n v="435.6"/>
    <x v="0"/>
    <x v="386"/>
    <n v="0"/>
    <n v="1"/>
    <n v="91020"/>
    <x v="0"/>
  </r>
  <r>
    <n v="53"/>
    <n v="19"/>
    <n v="16.34"/>
    <s v="Active User"/>
    <s v="Active User"/>
    <x v="31"/>
    <x v="287"/>
    <n v="4196"/>
    <x v="1"/>
    <s v="United States"/>
    <x v="388"/>
    <s v="Stayed"/>
    <n v="1"/>
    <n v="0"/>
    <s v="Female"/>
    <n v="1"/>
    <s v="DSL"/>
    <s v="37.070177, -122.010077"/>
    <n v="37.070177000000001"/>
    <n v="-122.010077"/>
    <n v="0"/>
    <n v="49.5"/>
    <n v="1"/>
    <n v="1"/>
    <n v="0"/>
    <x v="0"/>
    <n v="0"/>
    <n v="0"/>
    <n v="1"/>
    <n v="0"/>
    <s v="Credit Card"/>
    <n v="1"/>
    <n v="14574"/>
    <n v="0"/>
    <s v="Q3"/>
    <n v="0"/>
    <n v="5"/>
    <n v="0"/>
    <s v="California"/>
    <n v="0"/>
    <n v="0"/>
    <n v="0"/>
    <x v="28"/>
    <n v="1265.6500000000001"/>
    <x v="12"/>
    <n v="424.84"/>
    <x v="0"/>
    <x v="387"/>
    <n v="0"/>
    <n v="0"/>
    <n v="95066"/>
    <x v="0"/>
  </r>
  <r>
    <n v="74"/>
    <n v="7"/>
    <n v="8.81"/>
    <s v="Active User"/>
    <s v="Active User"/>
    <x v="60"/>
    <x v="218"/>
    <n v="4556"/>
    <x v="0"/>
    <s v="United States"/>
    <x v="389"/>
    <s v="Stayed"/>
    <n v="0"/>
    <n v="0"/>
    <s v="Male"/>
    <n v="1"/>
    <s v="Fiber Optic"/>
    <s v="34.130992, -118.894673"/>
    <n v="34.130991999999999"/>
    <n v="-118.894673"/>
    <n v="0"/>
    <n v="84.85"/>
    <n v="1"/>
    <n v="0"/>
    <n v="0"/>
    <x v="0"/>
    <n v="0"/>
    <n v="0"/>
    <n v="1"/>
    <n v="0"/>
    <s v="Bank Withdrawal"/>
    <n v="1"/>
    <n v="18735"/>
    <n v="0"/>
    <s v="Q3"/>
    <n v="0"/>
    <n v="4"/>
    <n v="1"/>
    <s v="California"/>
    <n v="0"/>
    <n v="0"/>
    <n v="1"/>
    <x v="41"/>
    <n v="3645.6"/>
    <x v="0"/>
    <n v="378.83"/>
    <x v="0"/>
    <x v="388"/>
    <n v="0"/>
    <n v="1"/>
    <n v="91361"/>
    <x v="0"/>
  </r>
  <r>
    <n v="63"/>
    <n v="10"/>
    <n v="13.18"/>
    <s v="Active User"/>
    <s v="Active User"/>
    <x v="36"/>
    <x v="288"/>
    <n v="3235"/>
    <x v="1"/>
    <s v="United States"/>
    <x v="390"/>
    <s v="Stayed"/>
    <n v="1"/>
    <n v="1"/>
    <s v="Male"/>
    <n v="1"/>
    <s v="Cable"/>
    <s v="33.787298, -117.320676"/>
    <n v="33.787298"/>
    <n v="-117.32067600000001"/>
    <n v="1"/>
    <n v="49.6"/>
    <n v="0"/>
    <n v="1"/>
    <n v="5"/>
    <x v="0"/>
    <n v="0"/>
    <n v="0"/>
    <n v="1"/>
    <n v="1"/>
    <s v="Bank Withdrawal"/>
    <n v="1"/>
    <n v="36817"/>
    <n v="0"/>
    <s v="Q3"/>
    <n v="1"/>
    <n v="3"/>
    <n v="0"/>
    <s v="California"/>
    <n v="0"/>
    <n v="0"/>
    <n v="0"/>
    <x v="71"/>
    <n v="939.8"/>
    <x v="0"/>
    <n v="263.60000000000002"/>
    <x v="0"/>
    <x v="389"/>
    <n v="0"/>
    <n v="1"/>
    <n v="92570"/>
    <x v="0"/>
  </r>
  <r>
    <n v="29"/>
    <n v="59"/>
    <n v="44.7"/>
    <s v="Active User"/>
    <s v="Active User"/>
    <x v="36"/>
    <x v="289"/>
    <n v="4844"/>
    <x v="2"/>
    <s v="United States"/>
    <x v="391"/>
    <s v="Stayed"/>
    <n v="0"/>
    <n v="1"/>
    <s v="Female"/>
    <n v="1"/>
    <s v="DSL"/>
    <s v="37.750822, -121.238423"/>
    <n v="37.750821999999999"/>
    <n v="-121.238423"/>
    <n v="0"/>
    <n v="89.65"/>
    <n v="1"/>
    <n v="0"/>
    <n v="0"/>
    <x v="0"/>
    <n v="0"/>
    <n v="1"/>
    <n v="1"/>
    <n v="0"/>
    <s v="Credit Card"/>
    <n v="1"/>
    <n v="19867"/>
    <n v="1"/>
    <s v="Q3"/>
    <n v="0"/>
    <n v="3"/>
    <n v="0"/>
    <s v="California"/>
    <n v="1"/>
    <n v="1"/>
    <n v="1"/>
    <x v="62"/>
    <n v="3348.1"/>
    <x v="0"/>
    <n v="1609.2"/>
    <x v="0"/>
    <x v="390"/>
    <n v="1"/>
    <n v="1"/>
    <n v="95337"/>
    <x v="0"/>
  </r>
  <r>
    <n v="37"/>
    <n v="8"/>
    <n v="16.64"/>
    <s v="Active User"/>
    <s v="Active User"/>
    <x v="48"/>
    <x v="169"/>
    <n v="5029"/>
    <x v="2"/>
    <s v="United States"/>
    <x v="392"/>
    <s v="Stayed"/>
    <n v="0"/>
    <n v="1"/>
    <s v="Male"/>
    <n v="1"/>
    <s v="Fiber Optic"/>
    <s v="36.636638, -119.421842"/>
    <n v="36.636637999999998"/>
    <n v="-119.421842"/>
    <n v="0"/>
    <n v="103.1"/>
    <n v="1"/>
    <n v="0"/>
    <n v="0"/>
    <x v="0"/>
    <n v="1"/>
    <n v="0"/>
    <n v="1"/>
    <n v="0"/>
    <s v="Bank Withdrawal"/>
    <n v="1"/>
    <n v="25923"/>
    <n v="0"/>
    <s v="Q3"/>
    <n v="0"/>
    <n v="4"/>
    <n v="0"/>
    <s v="California"/>
    <n v="1"/>
    <n v="1"/>
    <n v="1"/>
    <x v="19"/>
    <n v="4889.3"/>
    <x v="0"/>
    <n v="782.08"/>
    <x v="0"/>
    <x v="391"/>
    <n v="0"/>
    <n v="1"/>
    <n v="93654"/>
    <x v="0"/>
  </r>
  <r>
    <n v="41"/>
    <n v="16"/>
    <n v="36.44"/>
    <s v="Attitude"/>
    <s v="Attitude of service provider"/>
    <x v="8"/>
    <x v="290"/>
    <n v="5554"/>
    <x v="1"/>
    <s v="United States"/>
    <x v="393"/>
    <s v="Churned"/>
    <n v="0"/>
    <n v="0"/>
    <s v="Male"/>
    <n v="1"/>
    <s v="Fiber Optic"/>
    <s v="34.432843, -118.730106"/>
    <n v="34.432842999999998"/>
    <n v="-118.73010600000001"/>
    <n v="1"/>
    <n v="74.5"/>
    <n v="1"/>
    <n v="0"/>
    <n v="0"/>
    <x v="0"/>
    <n v="0"/>
    <n v="0"/>
    <n v="1"/>
    <n v="1"/>
    <s v="Bank Withdrawal"/>
    <n v="1"/>
    <n v="1459"/>
    <n v="0"/>
    <s v="Q3"/>
    <n v="0"/>
    <n v="3"/>
    <n v="0"/>
    <s v="California"/>
    <n v="0"/>
    <n v="0"/>
    <n v="0"/>
    <x v="16"/>
    <n v="74.5"/>
    <x v="0"/>
    <n v="36.44"/>
    <x v="0"/>
    <x v="392"/>
    <n v="0"/>
    <n v="1"/>
    <n v="93040"/>
    <x v="1"/>
  </r>
  <r>
    <n v="40"/>
    <n v="30"/>
    <n v="35.869999999999997"/>
    <s v="Other"/>
    <s v="Don't know"/>
    <x v="9"/>
    <x v="291"/>
    <n v="6006"/>
    <x v="1"/>
    <s v="United States"/>
    <x v="394"/>
    <s v="Churned"/>
    <n v="0"/>
    <n v="0"/>
    <s v="Female"/>
    <n v="1"/>
    <s v="DSL"/>
    <s v="32.790282, -115.689559"/>
    <n v="32.790281999999998"/>
    <n v="-115.689559"/>
    <n v="0"/>
    <n v="59.75"/>
    <n v="1"/>
    <n v="0"/>
    <n v="0"/>
    <x v="1"/>
    <n v="1"/>
    <n v="1"/>
    <n v="1"/>
    <n v="0"/>
    <s v="Credit Card"/>
    <n v="1"/>
    <n v="1632"/>
    <n v="0"/>
    <s v="Q3"/>
    <n v="0"/>
    <n v="1"/>
    <n v="0"/>
    <s v="California"/>
    <n v="0"/>
    <n v="0"/>
    <n v="0"/>
    <x v="50"/>
    <n v="2934.3"/>
    <x v="0"/>
    <n v="1757.63"/>
    <x v="0"/>
    <x v="393"/>
    <n v="0"/>
    <n v="1"/>
    <n v="92273"/>
    <x v="1"/>
  </r>
  <r>
    <n v="75"/>
    <n v="5"/>
    <n v="28.5"/>
    <s v="Active User"/>
    <s v="Active User"/>
    <x v="71"/>
    <x v="74"/>
    <n v="4680"/>
    <x v="0"/>
    <s v="United States"/>
    <x v="395"/>
    <s v="Stayed"/>
    <n v="0"/>
    <n v="1"/>
    <s v="Male"/>
    <n v="1"/>
    <s v="Fiber Optic"/>
    <s v="33.475493, -117.219551"/>
    <n v="33.475493"/>
    <n v="-117.219551"/>
    <n v="1"/>
    <n v="102.65"/>
    <n v="1"/>
    <n v="0"/>
    <n v="5"/>
    <x v="0"/>
    <n v="1"/>
    <n v="1"/>
    <n v="1"/>
    <n v="1"/>
    <s v="Credit Card"/>
    <n v="1"/>
    <n v="3070"/>
    <n v="0"/>
    <s v="Q3"/>
    <n v="1"/>
    <n v="3"/>
    <n v="1"/>
    <s v="California"/>
    <n v="1"/>
    <n v="0"/>
    <n v="0"/>
    <x v="8"/>
    <n v="7550.3"/>
    <x v="0"/>
    <n v="2052"/>
    <x v="0"/>
    <x v="394"/>
    <n v="0"/>
    <n v="1"/>
    <n v="92590"/>
    <x v="0"/>
  </r>
  <r>
    <n v="46"/>
    <n v="0"/>
    <n v="2.74"/>
    <s v="Active User"/>
    <s v="Active User"/>
    <x v="48"/>
    <x v="0"/>
    <n v="3366"/>
    <x v="1"/>
    <s v="United States"/>
    <x v="396"/>
    <s v="Stayed"/>
    <n v="0"/>
    <n v="0"/>
    <s v="Female"/>
    <n v="0"/>
    <s v="No Internet Service"/>
    <s v="37.556094, -122.272437"/>
    <n v="37.556094000000002"/>
    <n v="-122.272437"/>
    <n v="0"/>
    <n v="19.899999999999999"/>
    <n v="0"/>
    <n v="0"/>
    <n v="0"/>
    <x v="0"/>
    <n v="0"/>
    <n v="0"/>
    <n v="0"/>
    <n v="0"/>
    <s v="Mailed Check"/>
    <n v="1"/>
    <n v="31882"/>
    <n v="0"/>
    <s v="Q3"/>
    <n v="0"/>
    <n v="4"/>
    <n v="0"/>
    <s v="California"/>
    <n v="0"/>
    <n v="0"/>
    <n v="0"/>
    <x v="67"/>
    <n v="320.45"/>
    <x v="0"/>
    <n v="41.1"/>
    <x v="0"/>
    <x v="395"/>
    <n v="0"/>
    <n v="0"/>
    <n v="94404"/>
    <x v="0"/>
  </r>
  <r>
    <n v="78"/>
    <n v="3"/>
    <n v="12.26"/>
    <s v="Active User"/>
    <s v="Active User"/>
    <x v="48"/>
    <x v="292"/>
    <n v="4964"/>
    <x v="0"/>
    <s v="United States"/>
    <x v="397"/>
    <s v="Stayed"/>
    <n v="0"/>
    <n v="1"/>
    <s v="Female"/>
    <n v="1"/>
    <s v="Fiber Optic"/>
    <s v="39.806141, -123.531098"/>
    <n v="39.806140999999997"/>
    <n v="-123.531098"/>
    <n v="1"/>
    <n v="99.4"/>
    <n v="0"/>
    <n v="0"/>
    <n v="2"/>
    <x v="3"/>
    <n v="1"/>
    <n v="1"/>
    <n v="1"/>
    <n v="1"/>
    <s v="Bank Withdrawal"/>
    <n v="1"/>
    <n v="2706"/>
    <n v="1"/>
    <s v="Q3"/>
    <n v="1"/>
    <n v="3"/>
    <n v="1"/>
    <s v="California"/>
    <n v="0"/>
    <n v="0"/>
    <n v="1"/>
    <x v="25"/>
    <n v="7168.25"/>
    <x v="0"/>
    <n v="870.46"/>
    <x v="0"/>
    <x v="396"/>
    <n v="0"/>
    <n v="1"/>
    <n v="95454"/>
    <x v="0"/>
  </r>
  <r>
    <n v="31"/>
    <n v="21"/>
    <n v="24.14"/>
    <s v="Price"/>
    <s v="Lack of affordable download/upload speed"/>
    <x v="5"/>
    <x v="114"/>
    <n v="3493"/>
    <x v="1"/>
    <s v="United States"/>
    <x v="398"/>
    <s v="Churned"/>
    <n v="0"/>
    <n v="0"/>
    <s v="Male"/>
    <n v="1"/>
    <s v="Fiber Optic"/>
    <s v="34.188339, -118.300942"/>
    <n v="34.188338999999999"/>
    <n v="-118.30094200000001"/>
    <n v="0"/>
    <n v="99"/>
    <n v="1"/>
    <n v="0"/>
    <n v="0"/>
    <x v="0"/>
    <n v="0"/>
    <n v="0"/>
    <n v="1"/>
    <n v="0"/>
    <s v="Credit Card"/>
    <n v="1"/>
    <n v="18112"/>
    <n v="1"/>
    <s v="Q3"/>
    <n v="0"/>
    <n v="1"/>
    <n v="0"/>
    <s v="California"/>
    <n v="1"/>
    <n v="1"/>
    <n v="1"/>
    <x v="29"/>
    <n v="1301.7"/>
    <x v="0"/>
    <n v="313.82"/>
    <x v="0"/>
    <x v="397"/>
    <n v="0"/>
    <n v="1"/>
    <n v="91501"/>
    <x v="1"/>
  </r>
  <r>
    <n v="27"/>
    <n v="52"/>
    <n v="42.51"/>
    <s v="Active User"/>
    <s v="Active User"/>
    <x v="22"/>
    <x v="99"/>
    <n v="4830"/>
    <x v="1"/>
    <s v="United States"/>
    <x v="399"/>
    <s v="Stayed"/>
    <n v="0"/>
    <n v="1"/>
    <s v="Male"/>
    <n v="1"/>
    <s v="Cable"/>
    <s v="36.799648, -119.801247"/>
    <n v="36.799647999999998"/>
    <n v="-119.801247"/>
    <n v="0"/>
    <n v="79.2"/>
    <n v="0"/>
    <n v="0"/>
    <n v="0"/>
    <x v="5"/>
    <n v="0"/>
    <n v="1"/>
    <n v="1"/>
    <n v="0"/>
    <s v="Credit Card"/>
    <n v="1"/>
    <n v="26580"/>
    <n v="1"/>
    <s v="Q3"/>
    <n v="0"/>
    <n v="3"/>
    <n v="0"/>
    <s v="California"/>
    <n v="1"/>
    <n v="1"/>
    <n v="1"/>
    <x v="62"/>
    <n v="2854.95"/>
    <x v="15"/>
    <n v="1530.36"/>
    <x v="0"/>
    <x v="398"/>
    <n v="1"/>
    <n v="0"/>
    <n v="93704"/>
    <x v="0"/>
  </r>
  <r>
    <n v="28"/>
    <n v="0"/>
    <n v="4.0199999999999996"/>
    <s v="Active User"/>
    <s v="Active User"/>
    <x v="50"/>
    <x v="293"/>
    <n v="3643"/>
    <x v="2"/>
    <s v="United States"/>
    <x v="400"/>
    <s v="Stayed"/>
    <n v="0"/>
    <n v="0"/>
    <s v="Male"/>
    <n v="0"/>
    <s v="No Internet Service"/>
    <s v="33.990646, -117.663025"/>
    <n v="33.990645999999998"/>
    <n v="-117.663025"/>
    <n v="0"/>
    <n v="19.899999999999999"/>
    <n v="0"/>
    <n v="0"/>
    <n v="0"/>
    <x v="0"/>
    <n v="0"/>
    <n v="0"/>
    <n v="1"/>
    <n v="0"/>
    <s v="Bank Withdrawal"/>
    <n v="1"/>
    <n v="75319"/>
    <n v="0"/>
    <s v="Q3"/>
    <n v="0"/>
    <n v="4"/>
    <n v="0"/>
    <s v="California"/>
    <n v="0"/>
    <n v="0"/>
    <n v="0"/>
    <x v="23"/>
    <n v="164.6"/>
    <x v="0"/>
    <n v="36.18"/>
    <x v="0"/>
    <x v="399"/>
    <n v="1"/>
    <n v="0"/>
    <n v="91710"/>
    <x v="0"/>
  </r>
  <r>
    <n v="54"/>
    <n v="6"/>
    <n v="40.17"/>
    <s v="Attitude"/>
    <s v="Attitude of support person"/>
    <x v="71"/>
    <x v="219"/>
    <n v="3997"/>
    <x v="1"/>
    <s v="United States"/>
    <x v="401"/>
    <s v="Churned"/>
    <n v="0"/>
    <n v="1"/>
    <s v="Female"/>
    <n v="1"/>
    <s v="Fiber Optic"/>
    <s v="34.050322, -118.147037"/>
    <n v="34.050322000000001"/>
    <n v="-118.147037"/>
    <n v="0"/>
    <n v="84.8"/>
    <n v="1"/>
    <n v="0"/>
    <n v="0"/>
    <x v="0"/>
    <n v="1"/>
    <n v="0"/>
    <n v="1"/>
    <n v="0"/>
    <s v="Bank Withdrawal"/>
    <n v="1"/>
    <n v="33280"/>
    <n v="0"/>
    <s v="Q3"/>
    <n v="0"/>
    <n v="2"/>
    <n v="0"/>
    <s v="California"/>
    <n v="0"/>
    <n v="0"/>
    <n v="0"/>
    <x v="52"/>
    <n v="3862.55"/>
    <x v="0"/>
    <n v="1767.48"/>
    <x v="0"/>
    <x v="400"/>
    <n v="0"/>
    <n v="1"/>
    <n v="91754"/>
    <x v="1"/>
  </r>
  <r>
    <n v="33"/>
    <n v="0"/>
    <n v="35.880000000000003"/>
    <s v="Active User"/>
    <s v="Active User"/>
    <x v="75"/>
    <x v="202"/>
    <n v="4629"/>
    <x v="1"/>
    <s v="United States"/>
    <x v="402"/>
    <s v="Joined"/>
    <n v="0"/>
    <n v="0"/>
    <s v="Male"/>
    <n v="0"/>
    <s v="No Internet Service"/>
    <s v="34.145695, -117.95982"/>
    <n v="34.145695000000003"/>
    <n v="-117.95981999999999"/>
    <n v="0"/>
    <n v="19.2"/>
    <n v="0"/>
    <n v="0"/>
    <n v="0"/>
    <x v="0"/>
    <n v="0"/>
    <n v="0"/>
    <n v="0"/>
    <n v="0"/>
    <s v="Credit Card"/>
    <n v="1"/>
    <n v="27414"/>
    <n v="0"/>
    <s v="Q3"/>
    <n v="0"/>
    <n v="3"/>
    <n v="0"/>
    <s v="California"/>
    <n v="0"/>
    <n v="0"/>
    <n v="0"/>
    <x v="16"/>
    <n v="19.2"/>
    <x v="0"/>
    <n v="35.880000000000003"/>
    <x v="0"/>
    <x v="401"/>
    <n v="0"/>
    <n v="0"/>
    <n v="91010"/>
    <x v="0"/>
  </r>
  <r>
    <n v="47"/>
    <n v="21"/>
    <n v="22.42"/>
    <s v="Active User"/>
    <s v="Active User"/>
    <x v="70"/>
    <x v="143"/>
    <n v="5722"/>
    <x v="1"/>
    <s v="United States"/>
    <x v="403"/>
    <s v="Stayed"/>
    <n v="0"/>
    <n v="0"/>
    <s v="Male"/>
    <n v="1"/>
    <s v="Fiber Optic"/>
    <s v="37.897753, -122.279391"/>
    <n v="37.897753000000002"/>
    <n v="-122.279391"/>
    <n v="1"/>
    <n v="90.55"/>
    <n v="1"/>
    <n v="0"/>
    <n v="4"/>
    <x v="5"/>
    <n v="1"/>
    <n v="1"/>
    <n v="1"/>
    <n v="1"/>
    <s v="Credit Card"/>
    <n v="1"/>
    <n v="11889"/>
    <n v="1"/>
    <s v="Q3"/>
    <n v="1"/>
    <n v="4"/>
    <n v="0"/>
    <s v="California"/>
    <n v="0"/>
    <n v="0"/>
    <n v="0"/>
    <x v="10"/>
    <n v="2929.75"/>
    <x v="0"/>
    <n v="695.02"/>
    <x v="0"/>
    <x v="402"/>
    <n v="0"/>
    <n v="1"/>
    <n v="94707"/>
    <x v="0"/>
  </r>
  <r>
    <n v="53"/>
    <n v="6"/>
    <n v="0"/>
    <s v="Active User"/>
    <s v="Active User"/>
    <x v="61"/>
    <x v="294"/>
    <n v="5265"/>
    <x v="0"/>
    <s v="United States"/>
    <x v="404"/>
    <s v="Stayed"/>
    <n v="0"/>
    <n v="1"/>
    <s v="Female"/>
    <n v="1"/>
    <s v="DSL"/>
    <s v="34.711224, -114.702256"/>
    <n v="34.711224000000001"/>
    <n v="-114.70225600000001"/>
    <n v="1"/>
    <n v="64.45"/>
    <n v="0"/>
    <n v="0"/>
    <n v="0"/>
    <x v="3"/>
    <n v="1"/>
    <n v="1"/>
    <n v="0"/>
    <n v="1"/>
    <s v="Bank Withdrawal"/>
    <n v="0"/>
    <n v="5488"/>
    <n v="1"/>
    <s v="Q3"/>
    <n v="0"/>
    <n v="4"/>
    <n v="0"/>
    <s v="California"/>
    <n v="1"/>
    <n v="1"/>
    <n v="1"/>
    <x v="8"/>
    <n v="4528"/>
    <x v="0"/>
    <n v="0"/>
    <x v="0"/>
    <x v="403"/>
    <n v="0"/>
    <n v="1"/>
    <n v="92363"/>
    <x v="0"/>
  </r>
  <r>
    <n v="27"/>
    <n v="52"/>
    <n v="0"/>
    <s v="Active User"/>
    <s v="Active User"/>
    <x v="34"/>
    <x v="295"/>
    <n v="5575"/>
    <x v="1"/>
    <s v="United States"/>
    <x v="405"/>
    <s v="Stayed"/>
    <n v="0"/>
    <n v="0"/>
    <s v="Male"/>
    <n v="1"/>
    <s v="DSL"/>
    <s v="38.107441, -120.230625"/>
    <n v="38.107441000000001"/>
    <n v="-120.230625"/>
    <n v="1"/>
    <n v="49.8"/>
    <n v="0"/>
    <n v="0"/>
    <n v="1"/>
    <x v="0"/>
    <n v="1"/>
    <n v="0"/>
    <n v="1"/>
    <n v="1"/>
    <s v="Credit Card"/>
    <n v="0"/>
    <n v="4848"/>
    <n v="0"/>
    <s v="Q3"/>
    <n v="1"/>
    <n v="5"/>
    <n v="0"/>
    <s v="California"/>
    <n v="1"/>
    <n v="1"/>
    <n v="1"/>
    <x v="13"/>
    <n v="836.35"/>
    <x v="0"/>
    <n v="0"/>
    <x v="0"/>
    <x v="404"/>
    <n v="1"/>
    <n v="1"/>
    <n v="95383"/>
    <x v="0"/>
  </r>
  <r>
    <n v="68"/>
    <n v="22"/>
    <n v="8.8800000000000008"/>
    <s v="Active User"/>
    <s v="Active User"/>
    <x v="15"/>
    <x v="296"/>
    <n v="2044"/>
    <x v="0"/>
    <s v="United States"/>
    <x v="406"/>
    <s v="Stayed"/>
    <n v="0"/>
    <n v="0"/>
    <s v="Female"/>
    <n v="1"/>
    <s v="DSL"/>
    <s v="37.687264, -122.15728"/>
    <n v="37.687263999999999"/>
    <n v="-122.15728"/>
    <n v="0"/>
    <n v="58.55"/>
    <n v="1"/>
    <n v="0"/>
    <n v="0"/>
    <x v="5"/>
    <n v="1"/>
    <n v="1"/>
    <n v="1"/>
    <n v="0"/>
    <s v="Bank Withdrawal"/>
    <n v="1"/>
    <n v="19815"/>
    <n v="0"/>
    <s v="Q3"/>
    <n v="0"/>
    <n v="3"/>
    <n v="1"/>
    <s v="California"/>
    <n v="0"/>
    <n v="0"/>
    <n v="0"/>
    <x v="51"/>
    <n v="1718.95"/>
    <x v="0"/>
    <n v="257.52"/>
    <x v="23"/>
    <x v="405"/>
    <n v="0"/>
    <n v="1"/>
    <n v="94579"/>
    <x v="0"/>
  </r>
  <r>
    <n v="20"/>
    <n v="59"/>
    <n v="5.54"/>
    <s v="Other"/>
    <s v="Don't know"/>
    <x v="69"/>
    <x v="9"/>
    <n v="4115"/>
    <x v="1"/>
    <s v="United States"/>
    <x v="407"/>
    <s v="Churned"/>
    <n v="0"/>
    <n v="1"/>
    <s v="Male"/>
    <n v="1"/>
    <s v="Fiber Optic"/>
    <s v="32.787836, -117.232355"/>
    <n v="32.787835999999999"/>
    <n v="-117.232376"/>
    <n v="0"/>
    <n v="88.7"/>
    <n v="1"/>
    <n v="0"/>
    <n v="0"/>
    <x v="4"/>
    <n v="0"/>
    <n v="0"/>
    <n v="1"/>
    <n v="0"/>
    <s v="Bank Withdrawal"/>
    <n v="1"/>
    <n v="46086"/>
    <n v="0"/>
    <s v="Q3"/>
    <n v="0"/>
    <n v="1"/>
    <n v="0"/>
    <s v="California"/>
    <n v="0"/>
    <n v="0"/>
    <n v="1"/>
    <x v="71"/>
    <n v="1761.45"/>
    <x v="0"/>
    <n v="110.8"/>
    <x v="0"/>
    <x v="406"/>
    <n v="1"/>
    <n v="1"/>
    <n v="92109"/>
    <x v="1"/>
  </r>
  <r>
    <n v="48"/>
    <n v="8"/>
    <n v="8.4"/>
    <s v="Active User"/>
    <s v="Active User"/>
    <x v="25"/>
    <x v="282"/>
    <n v="2935"/>
    <x v="2"/>
    <s v="United States"/>
    <x v="408"/>
    <s v="Stayed"/>
    <n v="0"/>
    <n v="0"/>
    <s v="Female"/>
    <n v="1"/>
    <s v="DSL"/>
    <s v="35.735694, -118.738483"/>
    <n v="35.735694000000002"/>
    <n v="-118.738483"/>
    <n v="0"/>
    <n v="62.55"/>
    <n v="0"/>
    <n v="0"/>
    <n v="0"/>
    <x v="1"/>
    <n v="1"/>
    <n v="1"/>
    <n v="1"/>
    <n v="0"/>
    <s v="Credit Card"/>
    <n v="1"/>
    <n v="296"/>
    <n v="1"/>
    <s v="Q3"/>
    <n v="0"/>
    <n v="3"/>
    <n v="0"/>
    <s v="California"/>
    <n v="0"/>
    <n v="0"/>
    <n v="0"/>
    <x v="61"/>
    <n v="2796.45"/>
    <x v="0"/>
    <n v="378"/>
    <x v="0"/>
    <x v="407"/>
    <n v="0"/>
    <n v="1"/>
    <n v="93226"/>
    <x v="0"/>
  </r>
  <r>
    <n v="72"/>
    <n v="16"/>
    <n v="48.9"/>
    <s v="Active User"/>
    <s v="Active User"/>
    <x v="2"/>
    <x v="32"/>
    <n v="5153"/>
    <x v="2"/>
    <s v="United States"/>
    <x v="409"/>
    <s v="Stayed"/>
    <n v="0"/>
    <n v="1"/>
    <s v="Female"/>
    <n v="1"/>
    <s v="Cable"/>
    <s v="34.037251, -118.423573"/>
    <n v="34.037250999999998"/>
    <n v="-118.423573"/>
    <n v="1"/>
    <n v="74.849999999999994"/>
    <n v="0"/>
    <n v="0"/>
    <n v="9"/>
    <x v="1"/>
    <n v="1"/>
    <n v="1"/>
    <n v="1"/>
    <n v="1"/>
    <s v="Credit Card"/>
    <n v="1"/>
    <n v="24505"/>
    <n v="1"/>
    <s v="Q3"/>
    <n v="1"/>
    <n v="3"/>
    <n v="1"/>
    <s v="California"/>
    <n v="1"/>
    <n v="0"/>
    <n v="0"/>
    <x v="44"/>
    <n v="4456.3500000000004"/>
    <x v="0"/>
    <n v="2934"/>
    <x v="0"/>
    <x v="408"/>
    <n v="0"/>
    <n v="1"/>
    <n v="90064"/>
    <x v="0"/>
  </r>
  <r>
    <n v="62"/>
    <n v="0"/>
    <n v="15.41"/>
    <s v="Active User"/>
    <s v="Active User"/>
    <x v="52"/>
    <x v="211"/>
    <n v="2896"/>
    <x v="0"/>
    <s v="United States"/>
    <x v="410"/>
    <s v="Stayed"/>
    <n v="0"/>
    <n v="0"/>
    <s v="Female"/>
    <n v="0"/>
    <s v="No Internet Service"/>
    <s v="39.176595, -121.291692"/>
    <n v="39.176594999999999"/>
    <n v="-121.291692"/>
    <n v="0"/>
    <n v="19.600000000000001"/>
    <n v="0"/>
    <n v="0"/>
    <n v="0"/>
    <x v="0"/>
    <n v="0"/>
    <n v="0"/>
    <n v="1"/>
    <n v="0"/>
    <s v="Mailed Check"/>
    <n v="1"/>
    <n v="963"/>
    <n v="0"/>
    <s v="Q3"/>
    <n v="0"/>
    <n v="5"/>
    <n v="0"/>
    <s v="California"/>
    <n v="0"/>
    <n v="0"/>
    <n v="0"/>
    <x v="3"/>
    <n v="561.15"/>
    <x v="0"/>
    <n v="416.07"/>
    <x v="24"/>
    <x v="409"/>
    <n v="0"/>
    <n v="0"/>
    <n v="95977"/>
    <x v="0"/>
  </r>
  <r>
    <n v="40"/>
    <n v="0"/>
    <n v="47.51"/>
    <s v="Active User"/>
    <s v="Active User"/>
    <x v="42"/>
    <x v="297"/>
    <n v="4117"/>
    <x v="0"/>
    <s v="United States"/>
    <x v="411"/>
    <s v="Stayed"/>
    <n v="0"/>
    <n v="0"/>
    <s v="Male"/>
    <n v="0"/>
    <s v="No Internet Service"/>
    <s v="35.55647, -118.244914"/>
    <n v="35.556469999999997"/>
    <n v="-118.24491399999999"/>
    <n v="0"/>
    <n v="20.75"/>
    <n v="0"/>
    <n v="0"/>
    <n v="0"/>
    <x v="0"/>
    <n v="0"/>
    <n v="0"/>
    <n v="0"/>
    <n v="0"/>
    <s v="Credit Card"/>
    <n v="1"/>
    <n v="1935"/>
    <n v="0"/>
    <s v="Q3"/>
    <n v="0"/>
    <n v="3"/>
    <n v="0"/>
    <s v="California"/>
    <n v="0"/>
    <n v="0"/>
    <n v="0"/>
    <x v="6"/>
    <n v="487.05"/>
    <x v="0"/>
    <n v="1140.24"/>
    <x v="0"/>
    <x v="410"/>
    <n v="0"/>
    <n v="0"/>
    <n v="93283"/>
    <x v="0"/>
  </r>
  <r>
    <n v="48"/>
    <n v="0"/>
    <n v="19.48"/>
    <s v="Competitor"/>
    <s v="Competitor made better offer"/>
    <x v="24"/>
    <x v="249"/>
    <n v="3535"/>
    <x v="1"/>
    <s v="United States"/>
    <x v="412"/>
    <s v="Churned"/>
    <n v="0"/>
    <n v="0"/>
    <s v="Female"/>
    <n v="0"/>
    <s v="No Internet Service"/>
    <s v="33.830209, -117.906099"/>
    <n v="33.830209000000004"/>
    <n v="-117.906099"/>
    <n v="1"/>
    <n v="19"/>
    <n v="0"/>
    <n v="0"/>
    <n v="1"/>
    <x v="4"/>
    <n v="0"/>
    <n v="0"/>
    <n v="0"/>
    <n v="1"/>
    <s v="Credit Card"/>
    <n v="1"/>
    <n v="68802"/>
    <n v="0"/>
    <s v="Q3"/>
    <n v="1"/>
    <n v="1"/>
    <n v="0"/>
    <s v="California"/>
    <n v="0"/>
    <n v="0"/>
    <n v="0"/>
    <x v="20"/>
    <n v="233.55"/>
    <x v="0"/>
    <n v="233.76"/>
    <x v="0"/>
    <x v="411"/>
    <n v="0"/>
    <n v="0"/>
    <n v="92805"/>
    <x v="1"/>
  </r>
  <r>
    <n v="52"/>
    <n v="28"/>
    <n v="17.010000000000002"/>
    <s v="Active User"/>
    <s v="Active User"/>
    <x v="56"/>
    <x v="298"/>
    <n v="2813"/>
    <x v="1"/>
    <s v="United States"/>
    <x v="413"/>
    <s v="Joined"/>
    <n v="0"/>
    <n v="0"/>
    <s v="Female"/>
    <n v="1"/>
    <s v="Fiber Optic"/>
    <s v="39.225634, -121.156163"/>
    <n v="39.225633999999999"/>
    <n v="-121.15616300000001"/>
    <n v="0"/>
    <n v="95.4"/>
    <n v="0"/>
    <n v="0"/>
    <n v="0"/>
    <x v="0"/>
    <n v="1"/>
    <n v="0"/>
    <n v="0"/>
    <n v="0"/>
    <s v="Bank Withdrawal"/>
    <n v="1"/>
    <n v="1601"/>
    <n v="0"/>
    <s v="Q3"/>
    <n v="0"/>
    <n v="3"/>
    <n v="0"/>
    <s v="California"/>
    <n v="1"/>
    <n v="1"/>
    <n v="1"/>
    <x v="5"/>
    <n v="293.14999999999998"/>
    <x v="0"/>
    <n v="51.03"/>
    <x v="0"/>
    <x v="412"/>
    <n v="0"/>
    <n v="1"/>
    <n v="95975"/>
    <x v="0"/>
  </r>
  <r>
    <n v="21"/>
    <n v="26"/>
    <n v="25.69"/>
    <s v="Active User"/>
    <s v="Active User"/>
    <x v="41"/>
    <x v="299"/>
    <n v="5264"/>
    <x v="0"/>
    <s v="United States"/>
    <x v="414"/>
    <s v="Stayed"/>
    <n v="1"/>
    <n v="0"/>
    <s v="Male"/>
    <n v="1"/>
    <s v="DSL"/>
    <s v="37.999406, -121.686241"/>
    <n v="37.999406"/>
    <n v="-121.686241"/>
    <n v="1"/>
    <n v="73.849999999999994"/>
    <n v="1"/>
    <n v="1"/>
    <n v="9"/>
    <x v="1"/>
    <n v="1"/>
    <n v="1"/>
    <n v="0"/>
    <n v="1"/>
    <s v="Credit Card"/>
    <n v="1"/>
    <n v="27607"/>
    <n v="1"/>
    <s v="Q3"/>
    <n v="1"/>
    <n v="3"/>
    <n v="0"/>
    <s v="California"/>
    <n v="0"/>
    <n v="0"/>
    <n v="1"/>
    <x v="61"/>
    <n v="3371"/>
    <x v="0"/>
    <n v="1156.05"/>
    <x v="0"/>
    <x v="413"/>
    <n v="1"/>
    <n v="1"/>
    <n v="94561"/>
    <x v="0"/>
  </r>
  <r>
    <n v="21"/>
    <n v="69"/>
    <n v="3.61"/>
    <s v="Dissatisfaction"/>
    <s v="Network reliability"/>
    <x v="9"/>
    <x v="38"/>
    <n v="5476"/>
    <x v="1"/>
    <s v="United States"/>
    <x v="415"/>
    <s v="Churned"/>
    <n v="0"/>
    <n v="0"/>
    <s v="Female"/>
    <n v="1"/>
    <s v="DSL"/>
    <s v="38.556306, -121.495817"/>
    <n v="38.556305999999999"/>
    <n v="-121.495817"/>
    <n v="0"/>
    <n v="54.2"/>
    <n v="0"/>
    <n v="0"/>
    <n v="0"/>
    <x v="0"/>
    <n v="0"/>
    <n v="1"/>
    <n v="0"/>
    <n v="0"/>
    <s v="Bank Withdrawal"/>
    <n v="1"/>
    <n v="21313"/>
    <n v="1"/>
    <s v="Q3"/>
    <n v="0"/>
    <n v="1"/>
    <n v="0"/>
    <s v="California"/>
    <n v="0"/>
    <n v="0"/>
    <n v="0"/>
    <x v="69"/>
    <n v="308.25"/>
    <x v="0"/>
    <n v="18.05"/>
    <x v="0"/>
    <x v="414"/>
    <n v="1"/>
    <n v="1"/>
    <n v="95818"/>
    <x v="1"/>
  </r>
  <r>
    <n v="69"/>
    <n v="7"/>
    <n v="15.16"/>
    <s v="Attitude"/>
    <s v="Attitude of support person"/>
    <x v="13"/>
    <x v="270"/>
    <n v="3392"/>
    <x v="1"/>
    <s v="United States"/>
    <x v="416"/>
    <s v="Churned"/>
    <n v="0"/>
    <n v="1"/>
    <s v="Male"/>
    <n v="1"/>
    <s v="Fiber Optic"/>
    <s v="34.065108, -118.082791"/>
    <n v="34.065108000000002"/>
    <n v="-118.082791"/>
    <n v="1"/>
    <n v="98.75"/>
    <n v="1"/>
    <n v="0"/>
    <n v="1"/>
    <x v="0"/>
    <n v="0"/>
    <n v="0"/>
    <n v="1"/>
    <n v="1"/>
    <s v="Bank Withdrawal"/>
    <n v="1"/>
    <n v="61623"/>
    <n v="0"/>
    <s v="Q3"/>
    <n v="1"/>
    <n v="2"/>
    <n v="1"/>
    <s v="California"/>
    <n v="1"/>
    <n v="0"/>
    <n v="1"/>
    <x v="66"/>
    <n v="1587.55"/>
    <x v="0"/>
    <n v="242.56"/>
    <x v="0"/>
    <x v="415"/>
    <n v="0"/>
    <n v="1"/>
    <n v="91770"/>
    <x v="1"/>
  </r>
  <r>
    <n v="42"/>
    <n v="8"/>
    <n v="32.159999999999997"/>
    <s v="Active User"/>
    <s v="Active User"/>
    <x v="24"/>
    <x v="300"/>
    <n v="5387"/>
    <x v="1"/>
    <s v="United States"/>
    <x v="417"/>
    <s v="Stayed"/>
    <n v="0"/>
    <n v="1"/>
    <s v="Female"/>
    <n v="1"/>
    <s v="DSL"/>
    <s v="34.201108, -116.593456"/>
    <n v="34.201107999999998"/>
    <n v="-116.593456"/>
    <n v="0"/>
    <n v="54.55"/>
    <n v="0"/>
    <n v="0"/>
    <n v="0"/>
    <x v="1"/>
    <n v="0"/>
    <n v="1"/>
    <n v="0"/>
    <n v="0"/>
    <s v="Credit Card"/>
    <n v="1"/>
    <n v="354"/>
    <n v="0"/>
    <s v="Q3"/>
    <n v="0"/>
    <n v="3"/>
    <n v="0"/>
    <s v="California"/>
    <n v="0"/>
    <n v="0"/>
    <n v="0"/>
    <x v="21"/>
    <n v="2455.0500000000002"/>
    <x v="0"/>
    <n v="1350.72"/>
    <x v="0"/>
    <x v="416"/>
    <n v="0"/>
    <n v="1"/>
    <n v="92268"/>
    <x v="0"/>
  </r>
  <r>
    <n v="61"/>
    <n v="0"/>
    <n v="16.02"/>
    <s v="Active User"/>
    <s v="Active User"/>
    <x v="28"/>
    <x v="301"/>
    <n v="5811"/>
    <x v="1"/>
    <s v="United States"/>
    <x v="418"/>
    <s v="Joined"/>
    <n v="1"/>
    <n v="0"/>
    <s v="Female"/>
    <n v="0"/>
    <s v="No Internet Service"/>
    <s v="38.419525, -122.521585"/>
    <n v="38.419525"/>
    <n v="-122.521585"/>
    <n v="1"/>
    <n v="20.05"/>
    <n v="0"/>
    <n v="3"/>
    <n v="3"/>
    <x v="0"/>
    <n v="0"/>
    <n v="0"/>
    <n v="0"/>
    <n v="1"/>
    <s v="Credit Card"/>
    <n v="1"/>
    <n v="1653"/>
    <n v="0"/>
    <s v="Q3"/>
    <n v="1"/>
    <n v="5"/>
    <n v="0"/>
    <s v="California"/>
    <n v="0"/>
    <n v="0"/>
    <n v="0"/>
    <x v="16"/>
    <n v="20.05"/>
    <x v="0"/>
    <n v="16.02"/>
    <x v="0"/>
    <x v="417"/>
    <n v="0"/>
    <n v="0"/>
    <n v="95452"/>
    <x v="0"/>
  </r>
  <r>
    <n v="25"/>
    <n v="41"/>
    <n v="4.82"/>
    <s v="Other"/>
    <s v="Don't know"/>
    <x v="29"/>
    <x v="302"/>
    <n v="3698"/>
    <x v="1"/>
    <s v="United States"/>
    <x v="419"/>
    <s v="Churned"/>
    <n v="0"/>
    <n v="0"/>
    <s v="Female"/>
    <n v="1"/>
    <s v="Fiber Optic"/>
    <s v="33.527605, -116.666551"/>
    <n v="33.527605000000001"/>
    <n v="-116.666551"/>
    <n v="1"/>
    <n v="85"/>
    <n v="1"/>
    <n v="0"/>
    <n v="1"/>
    <x v="5"/>
    <n v="0"/>
    <n v="0"/>
    <n v="1"/>
    <n v="1"/>
    <s v="Bank Withdrawal"/>
    <n v="1"/>
    <n v="3745"/>
    <n v="0"/>
    <s v="Q3"/>
    <n v="1"/>
    <n v="2"/>
    <n v="0"/>
    <s v="California"/>
    <n v="1"/>
    <n v="1"/>
    <n v="0"/>
    <x v="26"/>
    <n v="2624.25"/>
    <x v="0"/>
    <n v="144.6"/>
    <x v="0"/>
    <x v="418"/>
    <n v="1"/>
    <n v="1"/>
    <n v="92539"/>
    <x v="1"/>
  </r>
  <r>
    <n v="20"/>
    <n v="0"/>
    <n v="8.0399999999999991"/>
    <s v="Active User"/>
    <s v="Active User"/>
    <x v="7"/>
    <x v="303"/>
    <n v="4573"/>
    <x v="1"/>
    <s v="United States"/>
    <x v="420"/>
    <s v="Stayed"/>
    <n v="1"/>
    <n v="0"/>
    <s v="Male"/>
    <n v="0"/>
    <s v="No Internet Service"/>
    <s v="38.505995, -123.187019"/>
    <n v="38.505994999999999"/>
    <n v="-123.18701900000001"/>
    <n v="1"/>
    <n v="19.45"/>
    <n v="0"/>
    <n v="1"/>
    <n v="10"/>
    <x v="0"/>
    <n v="0"/>
    <n v="0"/>
    <n v="0"/>
    <n v="1"/>
    <s v="Credit Card"/>
    <n v="1"/>
    <n v="438"/>
    <n v="0"/>
    <s v="Q3"/>
    <n v="1"/>
    <n v="3"/>
    <n v="0"/>
    <s v="California"/>
    <n v="0"/>
    <n v="0"/>
    <n v="0"/>
    <x v="69"/>
    <n v="86.05"/>
    <x v="0"/>
    <n v="40.200000000000003"/>
    <x v="0"/>
    <x v="419"/>
    <n v="1"/>
    <n v="0"/>
    <n v="95450"/>
    <x v="0"/>
  </r>
  <r>
    <n v="35"/>
    <n v="10"/>
    <n v="41.16"/>
    <s v="Dissatisfaction"/>
    <s v="Network reliability"/>
    <x v="9"/>
    <x v="304"/>
    <n v="2087"/>
    <x v="1"/>
    <s v="United States"/>
    <x v="421"/>
    <s v="Churned"/>
    <n v="0"/>
    <n v="0"/>
    <s v="Male"/>
    <n v="1"/>
    <s v="Cable"/>
    <s v="39.134075, -123.23422"/>
    <n v="39.134075000000003"/>
    <n v="-123.23421999999999"/>
    <n v="0"/>
    <n v="44.75"/>
    <n v="0"/>
    <n v="0"/>
    <n v="0"/>
    <x v="0"/>
    <n v="0"/>
    <n v="0"/>
    <n v="0"/>
    <n v="0"/>
    <s v="Bank Withdrawal"/>
    <n v="1"/>
    <n v="30988"/>
    <n v="0"/>
    <s v="Q3"/>
    <n v="0"/>
    <n v="2"/>
    <n v="0"/>
    <s v="California"/>
    <n v="0"/>
    <n v="0"/>
    <n v="0"/>
    <x v="18"/>
    <n v="270.95"/>
    <x v="2"/>
    <n v="246.96"/>
    <x v="0"/>
    <x v="420"/>
    <n v="0"/>
    <n v="0"/>
    <n v="95482"/>
    <x v="1"/>
  </r>
  <r>
    <n v="48"/>
    <n v="20"/>
    <n v="7.63"/>
    <s v="Active User"/>
    <s v="Active User"/>
    <x v="43"/>
    <x v="305"/>
    <n v="2358"/>
    <x v="1"/>
    <s v="United States"/>
    <x v="422"/>
    <s v="Stayed"/>
    <n v="0"/>
    <n v="1"/>
    <s v="Male"/>
    <n v="1"/>
    <s v="Fiber Optic"/>
    <s v="37.252057, -119.95783"/>
    <n v="37.252057000000001"/>
    <n v="-119.95783"/>
    <n v="1"/>
    <n v="86.1"/>
    <n v="0"/>
    <n v="0"/>
    <n v="10"/>
    <x v="1"/>
    <n v="1"/>
    <n v="1"/>
    <n v="1"/>
    <n v="1"/>
    <s v="Credit Card"/>
    <n v="1"/>
    <n v="972"/>
    <n v="0"/>
    <s v="Q3"/>
    <n v="1"/>
    <n v="3"/>
    <n v="0"/>
    <s v="California"/>
    <n v="0"/>
    <n v="0"/>
    <n v="0"/>
    <x v="41"/>
    <n v="3551.65"/>
    <x v="0"/>
    <n v="328.09"/>
    <x v="0"/>
    <x v="421"/>
    <n v="0"/>
    <n v="1"/>
    <n v="93653"/>
    <x v="0"/>
  </r>
  <r>
    <n v="73"/>
    <n v="13"/>
    <n v="34.36"/>
    <s v="Active User"/>
    <s v="Active User"/>
    <x v="6"/>
    <x v="161"/>
    <n v="4241"/>
    <x v="0"/>
    <s v="United States"/>
    <x v="423"/>
    <s v="Stayed"/>
    <n v="0"/>
    <n v="0"/>
    <s v="Female"/>
    <n v="1"/>
    <s v="Fiber Optic"/>
    <s v="37.945288, -122.383941"/>
    <n v="37.945287999999998"/>
    <n v="-122.38394099999999"/>
    <n v="0"/>
    <n v="99.65"/>
    <n v="1"/>
    <n v="0"/>
    <n v="0"/>
    <x v="3"/>
    <n v="1"/>
    <n v="0"/>
    <n v="1"/>
    <n v="0"/>
    <s v="Credit Card"/>
    <n v="1"/>
    <n v="28450"/>
    <n v="0"/>
    <s v="Q3"/>
    <n v="0"/>
    <n v="4"/>
    <n v="1"/>
    <s v="California"/>
    <n v="1"/>
    <n v="0"/>
    <n v="1"/>
    <x v="25"/>
    <n v="6951.15"/>
    <x v="0"/>
    <n v="2439.56"/>
    <x v="25"/>
    <x v="422"/>
    <n v="0"/>
    <n v="1"/>
    <n v="94801"/>
    <x v="0"/>
  </r>
  <r>
    <n v="42"/>
    <n v="10"/>
    <n v="7.97"/>
    <s v="Price"/>
    <s v="Extra data charges"/>
    <x v="29"/>
    <x v="306"/>
    <n v="3043"/>
    <x v="1"/>
    <s v="United States"/>
    <x v="424"/>
    <s v="Churned"/>
    <n v="0"/>
    <n v="0"/>
    <s v="Male"/>
    <n v="1"/>
    <s v="Cable"/>
    <s v="38.035707, -122.196821"/>
    <n v="38.035707000000002"/>
    <n v="-122.196821"/>
    <n v="0"/>
    <n v="56.65"/>
    <n v="0"/>
    <n v="0"/>
    <n v="0"/>
    <x v="0"/>
    <n v="0"/>
    <n v="1"/>
    <n v="0"/>
    <n v="0"/>
    <s v="Credit Card"/>
    <n v="1"/>
    <n v="173"/>
    <n v="1"/>
    <s v="Q3"/>
    <n v="0"/>
    <n v="1"/>
    <n v="0"/>
    <s v="California"/>
    <n v="0"/>
    <n v="0"/>
    <n v="0"/>
    <x v="20"/>
    <n v="654.85"/>
    <x v="0"/>
    <n v="95.64"/>
    <x v="0"/>
    <x v="423"/>
    <n v="0"/>
    <n v="1"/>
    <n v="94569"/>
    <x v="1"/>
  </r>
  <r>
    <n v="47"/>
    <n v="16"/>
    <n v="20.149999999999999"/>
    <s v="Active User"/>
    <s v="Active User"/>
    <x v="67"/>
    <x v="19"/>
    <n v="4156"/>
    <x v="2"/>
    <s v="United States"/>
    <x v="425"/>
    <s v="Stayed"/>
    <n v="1"/>
    <n v="1"/>
    <s v="Female"/>
    <n v="1"/>
    <s v="DSL"/>
    <s v="32.770393, -115.60915"/>
    <n v="32.770392999999999"/>
    <n v="-115.60915"/>
    <n v="1"/>
    <n v="73"/>
    <n v="1"/>
    <n v="2"/>
    <n v="8"/>
    <x v="0"/>
    <n v="1"/>
    <n v="1"/>
    <n v="1"/>
    <n v="1"/>
    <s v="Credit Card"/>
    <n v="1"/>
    <n v="43712"/>
    <n v="0"/>
    <s v="Q3"/>
    <n v="1"/>
    <n v="4"/>
    <n v="0"/>
    <s v="California"/>
    <n v="0"/>
    <n v="0"/>
    <n v="1"/>
    <x v="15"/>
    <n v="5163"/>
    <x v="0"/>
    <n v="1370.2"/>
    <x v="0"/>
    <x v="424"/>
    <n v="0"/>
    <n v="1"/>
    <n v="92243"/>
    <x v="0"/>
  </r>
  <r>
    <n v="24"/>
    <n v="0"/>
    <n v="41.02"/>
    <s v="Active User"/>
    <s v="Active User"/>
    <x v="3"/>
    <x v="160"/>
    <n v="3942"/>
    <x v="2"/>
    <s v="United States"/>
    <x v="426"/>
    <s v="Stayed"/>
    <n v="1"/>
    <n v="0"/>
    <s v="Male"/>
    <n v="0"/>
    <s v="No Internet Service"/>
    <s v="33.721917, -118.043237"/>
    <n v="33.721916999999998"/>
    <n v="-118.043237"/>
    <n v="1"/>
    <n v="20.05"/>
    <n v="0"/>
    <n v="1"/>
    <n v="4"/>
    <x v="5"/>
    <n v="0"/>
    <n v="0"/>
    <n v="0"/>
    <n v="1"/>
    <s v="Bank Withdrawal"/>
    <n v="1"/>
    <n v="32304"/>
    <n v="0"/>
    <s v="Q3"/>
    <n v="1"/>
    <n v="3"/>
    <n v="0"/>
    <s v="California"/>
    <n v="0"/>
    <n v="0"/>
    <n v="0"/>
    <x v="1"/>
    <n v="746.75"/>
    <x v="0"/>
    <n v="1435.7"/>
    <x v="0"/>
    <x v="425"/>
    <n v="1"/>
    <n v="0"/>
    <n v="92649"/>
    <x v="0"/>
  </r>
  <r>
    <n v="48"/>
    <n v="8"/>
    <n v="45.59"/>
    <s v="Price"/>
    <s v="Price too high"/>
    <x v="17"/>
    <x v="307"/>
    <n v="2545"/>
    <x v="1"/>
    <s v="United States"/>
    <x v="427"/>
    <s v="Churned"/>
    <n v="0"/>
    <n v="0"/>
    <s v="Female"/>
    <n v="1"/>
    <s v="Fiber Optic"/>
    <s v="38.733908, -120.453416"/>
    <n v="38.733908"/>
    <n v="-120.453416"/>
    <n v="0"/>
    <n v="87.05"/>
    <n v="1"/>
    <n v="0"/>
    <n v="0"/>
    <x v="2"/>
    <n v="0"/>
    <n v="0"/>
    <n v="1"/>
    <n v="0"/>
    <s v="Bank Withdrawal"/>
    <n v="1"/>
    <n v="8577"/>
    <n v="0"/>
    <s v="Q3"/>
    <n v="0"/>
    <n v="1"/>
    <n v="0"/>
    <s v="California"/>
    <n v="0"/>
    <n v="0"/>
    <n v="1"/>
    <x v="54"/>
    <n v="762.1"/>
    <x v="0"/>
    <n v="364.72"/>
    <x v="0"/>
    <x v="426"/>
    <n v="0"/>
    <n v="1"/>
    <n v="95726"/>
    <x v="1"/>
  </r>
  <r>
    <n v="50"/>
    <n v="14"/>
    <n v="2.7"/>
    <s v="Active User"/>
    <s v="Active User"/>
    <x v="27"/>
    <x v="308"/>
    <n v="3270"/>
    <x v="1"/>
    <s v="United States"/>
    <x v="428"/>
    <s v="Joined"/>
    <n v="0"/>
    <n v="0"/>
    <s v="Female"/>
    <n v="1"/>
    <s v="Fiber Optic"/>
    <s v="33.879983, -117.895482"/>
    <n v="33.879983000000003"/>
    <n v="-117.895482"/>
    <n v="0"/>
    <n v="95.85"/>
    <n v="0"/>
    <n v="0"/>
    <n v="0"/>
    <x v="0"/>
    <n v="0"/>
    <n v="0"/>
    <n v="1"/>
    <n v="0"/>
    <s v="Bank Withdrawal"/>
    <n v="1"/>
    <n v="34592"/>
    <n v="1"/>
    <s v="Q3"/>
    <n v="0"/>
    <n v="4"/>
    <n v="0"/>
    <s v="California"/>
    <n v="1"/>
    <n v="1"/>
    <n v="1"/>
    <x v="16"/>
    <n v="95.85"/>
    <x v="0"/>
    <n v="2.7"/>
    <x v="0"/>
    <x v="427"/>
    <n v="0"/>
    <n v="1"/>
    <n v="92831"/>
    <x v="0"/>
  </r>
  <r>
    <n v="66"/>
    <n v="7"/>
    <n v="37.380000000000003"/>
    <s v="Competitor"/>
    <s v="Competitor offered higher download speeds"/>
    <x v="72"/>
    <x v="99"/>
    <n v="5679"/>
    <x v="2"/>
    <s v="United States"/>
    <x v="429"/>
    <s v="Churned"/>
    <n v="0"/>
    <n v="1"/>
    <s v="Female"/>
    <n v="1"/>
    <s v="Fiber Optic"/>
    <s v="36.654614, -119.903674"/>
    <n v="36.654614000000002"/>
    <n v="-119.903674"/>
    <n v="0"/>
    <n v="100"/>
    <n v="1"/>
    <n v="0"/>
    <n v="0"/>
    <x v="0"/>
    <n v="0"/>
    <n v="0"/>
    <n v="1"/>
    <n v="0"/>
    <s v="Bank Withdrawal"/>
    <n v="1"/>
    <n v="35790"/>
    <n v="0"/>
    <s v="Q3"/>
    <n v="0"/>
    <n v="3"/>
    <n v="1"/>
    <s v="California"/>
    <n v="1"/>
    <n v="1"/>
    <n v="1"/>
    <x v="32"/>
    <n v="5509.3"/>
    <x v="3"/>
    <n v="2055.9"/>
    <x v="0"/>
    <x v="428"/>
    <n v="0"/>
    <n v="0"/>
    <n v="93706"/>
    <x v="1"/>
  </r>
  <r>
    <n v="56"/>
    <n v="21"/>
    <n v="6.47"/>
    <s v="Competitor"/>
    <s v="Competitor offered higher download speeds"/>
    <x v="5"/>
    <x v="38"/>
    <n v="2699"/>
    <x v="1"/>
    <s v="United States"/>
    <x v="430"/>
    <s v="Churned"/>
    <n v="0"/>
    <n v="0"/>
    <s v="Male"/>
    <n v="1"/>
    <s v="DSL"/>
    <s v="38.486938, -121.395805"/>
    <n v="38.486938000000002"/>
    <n v="-121.395805"/>
    <n v="0"/>
    <n v="45.15"/>
    <n v="0"/>
    <n v="0"/>
    <n v="0"/>
    <x v="2"/>
    <n v="0"/>
    <n v="0"/>
    <n v="1"/>
    <n v="0"/>
    <s v="Bank Withdrawal"/>
    <n v="1"/>
    <n v="54880"/>
    <n v="0"/>
    <s v="Q3"/>
    <n v="0"/>
    <n v="2"/>
    <n v="0"/>
    <s v="California"/>
    <n v="0"/>
    <n v="0"/>
    <n v="0"/>
    <x v="9"/>
    <n v="98.5"/>
    <x v="0"/>
    <n v="12.94"/>
    <x v="0"/>
    <x v="429"/>
    <n v="0"/>
    <n v="1"/>
    <n v="95828"/>
    <x v="1"/>
  </r>
  <r>
    <n v="60"/>
    <n v="0"/>
    <n v="40.98"/>
    <s v="Active User"/>
    <s v="Active User"/>
    <x v="18"/>
    <x v="277"/>
    <n v="3889"/>
    <x v="1"/>
    <s v="United States"/>
    <x v="431"/>
    <s v="Joined"/>
    <n v="0"/>
    <n v="0"/>
    <s v="Female"/>
    <n v="0"/>
    <s v="No Internet Service"/>
    <s v="38.156971, -120.849231"/>
    <n v="38.156970999999999"/>
    <n v="-120.849231"/>
    <n v="0"/>
    <n v="19.55"/>
    <n v="0"/>
    <n v="0"/>
    <n v="0"/>
    <x v="0"/>
    <n v="0"/>
    <n v="0"/>
    <n v="0"/>
    <n v="0"/>
    <s v="Bank Withdrawal"/>
    <n v="1"/>
    <n v="11266"/>
    <n v="0"/>
    <s v="Q3"/>
    <n v="0"/>
    <n v="4"/>
    <n v="0"/>
    <s v="California"/>
    <n v="0"/>
    <n v="0"/>
    <n v="0"/>
    <x v="5"/>
    <n v="61.05"/>
    <x v="0"/>
    <n v="122.94"/>
    <x v="0"/>
    <x v="430"/>
    <n v="0"/>
    <n v="0"/>
    <n v="95252"/>
    <x v="0"/>
  </r>
  <r>
    <n v="48"/>
    <n v="23"/>
    <n v="22.97"/>
    <s v="Price"/>
    <s v="Lack of affordable download/upload speed"/>
    <x v="33"/>
    <x v="309"/>
    <n v="4931"/>
    <x v="1"/>
    <s v="United States"/>
    <x v="432"/>
    <s v="Churned"/>
    <n v="0"/>
    <n v="1"/>
    <s v="Female"/>
    <n v="1"/>
    <s v="Fiber Optic"/>
    <s v="36.719141, -119.202677"/>
    <n v="36.719141"/>
    <n v="-119.20267699999999"/>
    <n v="0"/>
    <n v="85.45"/>
    <n v="0"/>
    <n v="0"/>
    <n v="0"/>
    <x v="2"/>
    <n v="0"/>
    <n v="0"/>
    <n v="1"/>
    <n v="0"/>
    <s v="Bank Withdrawal"/>
    <n v="1"/>
    <n v="3146"/>
    <n v="0"/>
    <s v="Q3"/>
    <n v="0"/>
    <n v="2"/>
    <n v="0"/>
    <s v="California"/>
    <n v="0"/>
    <n v="0"/>
    <n v="1"/>
    <x v="16"/>
    <n v="85.45"/>
    <x v="0"/>
    <n v="22.97"/>
    <x v="0"/>
    <x v="431"/>
    <n v="0"/>
    <n v="1"/>
    <n v="93675"/>
    <x v="1"/>
  </r>
  <r>
    <n v="54"/>
    <n v="4"/>
    <n v="9.8800000000000008"/>
    <s v="Active User"/>
    <s v="Active User"/>
    <x v="41"/>
    <x v="310"/>
    <n v="4969"/>
    <x v="1"/>
    <s v="United States"/>
    <x v="433"/>
    <s v="Stayed"/>
    <n v="0"/>
    <n v="0"/>
    <s v="Female"/>
    <n v="1"/>
    <s v="Fiber Optic"/>
    <s v="35.846067, -119.004073"/>
    <n v="35.846066999999998"/>
    <n v="-119.00407300000001"/>
    <n v="1"/>
    <n v="90.25"/>
    <n v="1"/>
    <n v="0"/>
    <n v="4"/>
    <x v="2"/>
    <n v="0"/>
    <n v="0"/>
    <n v="1"/>
    <n v="1"/>
    <s v="Bank Withdrawal"/>
    <n v="1"/>
    <n v="823"/>
    <n v="1"/>
    <s v="Q3"/>
    <n v="1"/>
    <n v="3"/>
    <n v="0"/>
    <s v="California"/>
    <n v="1"/>
    <n v="1"/>
    <n v="0"/>
    <x v="54"/>
    <n v="743.75"/>
    <x v="0"/>
    <n v="79.040000000000006"/>
    <x v="0"/>
    <x v="432"/>
    <n v="0"/>
    <n v="0"/>
    <n v="93218"/>
    <x v="0"/>
  </r>
  <r>
    <n v="20"/>
    <n v="71"/>
    <n v="10.7"/>
    <s v="Other"/>
    <s v="Don't know"/>
    <x v="37"/>
    <x v="311"/>
    <n v="4105"/>
    <x v="1"/>
    <s v="United States"/>
    <x v="434"/>
    <s v="Churned"/>
    <n v="0"/>
    <n v="1"/>
    <s v="Female"/>
    <n v="1"/>
    <s v="Fiber Optic"/>
    <s v="34.248061, -117.29028"/>
    <n v="34.248061"/>
    <n v="-117.29028"/>
    <n v="0"/>
    <n v="105.9"/>
    <n v="1"/>
    <n v="0"/>
    <n v="0"/>
    <x v="0"/>
    <n v="1"/>
    <n v="0"/>
    <n v="1"/>
    <n v="0"/>
    <s v="Bank Withdrawal"/>
    <n v="1"/>
    <n v="10484"/>
    <n v="0"/>
    <s v="Q3"/>
    <n v="0"/>
    <n v="2"/>
    <n v="0"/>
    <s v="California"/>
    <n v="1"/>
    <n v="1"/>
    <n v="1"/>
    <x v="44"/>
    <n v="6396.45"/>
    <x v="0"/>
    <n v="642"/>
    <x v="0"/>
    <x v="433"/>
    <n v="1"/>
    <n v="1"/>
    <n v="92325"/>
    <x v="1"/>
  </r>
  <r>
    <n v="48"/>
    <n v="13"/>
    <n v="28.5"/>
    <s v="Active User"/>
    <s v="Active User"/>
    <x v="3"/>
    <x v="312"/>
    <n v="4668"/>
    <x v="1"/>
    <s v="United States"/>
    <x v="435"/>
    <s v="Stayed"/>
    <n v="1"/>
    <n v="0"/>
    <s v="Female"/>
    <n v="1"/>
    <s v="Fiber Optic"/>
    <s v="34.10097, -117.57882"/>
    <n v="34.100969999999997"/>
    <n v="-117.57881999999999"/>
    <n v="0"/>
    <n v="71.05"/>
    <n v="0"/>
    <n v="1"/>
    <n v="0"/>
    <x v="2"/>
    <n v="0"/>
    <n v="0"/>
    <n v="1"/>
    <n v="0"/>
    <s v="Bank Withdrawal"/>
    <n v="1"/>
    <n v="51970"/>
    <n v="0"/>
    <s v="Q3"/>
    <n v="0"/>
    <n v="5"/>
    <n v="0"/>
    <s v="California"/>
    <n v="0"/>
    <n v="0"/>
    <n v="0"/>
    <x v="48"/>
    <n v="472.65"/>
    <x v="2"/>
    <n v="199.5"/>
    <x v="0"/>
    <x v="434"/>
    <n v="0"/>
    <n v="0"/>
    <n v="91730"/>
    <x v="0"/>
  </r>
  <r>
    <n v="70"/>
    <n v="20"/>
    <n v="28.09"/>
    <s v="Active User"/>
    <s v="Active User"/>
    <x v="9"/>
    <x v="313"/>
    <n v="5153"/>
    <x v="0"/>
    <s v="United States"/>
    <x v="436"/>
    <s v="Stayed"/>
    <n v="0"/>
    <n v="1"/>
    <s v="Female"/>
    <n v="1"/>
    <s v="Fiber Optic"/>
    <s v="33.958134, -118.330905"/>
    <n v="33.958134000000001"/>
    <n v="-118.330905"/>
    <n v="1"/>
    <n v="96.6"/>
    <n v="1"/>
    <n v="0"/>
    <n v="10"/>
    <x v="0"/>
    <n v="1"/>
    <n v="1"/>
    <n v="1"/>
    <n v="1"/>
    <s v="Bank Withdrawal"/>
    <n v="1"/>
    <n v="13779"/>
    <n v="1"/>
    <s v="Q3"/>
    <n v="1"/>
    <n v="4"/>
    <n v="1"/>
    <s v="California"/>
    <n v="0"/>
    <n v="0"/>
    <n v="0"/>
    <x v="8"/>
    <n v="6827.5"/>
    <x v="0"/>
    <n v="2022.48"/>
    <x v="0"/>
    <x v="435"/>
    <n v="0"/>
    <n v="1"/>
    <n v="90305"/>
    <x v="0"/>
  </r>
  <r>
    <n v="47"/>
    <n v="0"/>
    <n v="17.2"/>
    <s v="Active User"/>
    <s v="Active User"/>
    <x v="23"/>
    <x v="314"/>
    <n v="3967"/>
    <x v="0"/>
    <s v="United States"/>
    <x v="437"/>
    <s v="Stayed"/>
    <n v="0"/>
    <n v="0"/>
    <s v="Male"/>
    <n v="0"/>
    <s v="No Internet Service"/>
    <s v="39.333737, -120.858667"/>
    <n v="39.333736999999999"/>
    <n v="-120.858667"/>
    <n v="0"/>
    <n v="21.45"/>
    <n v="0"/>
    <n v="0"/>
    <n v="0"/>
    <x v="0"/>
    <n v="0"/>
    <n v="0"/>
    <n v="0"/>
    <n v="0"/>
    <s v="Bank Withdrawal"/>
    <n v="1"/>
    <n v="17269"/>
    <n v="0"/>
    <s v="Q3"/>
    <n v="0"/>
    <n v="3"/>
    <n v="0"/>
    <s v="California"/>
    <n v="0"/>
    <n v="0"/>
    <n v="0"/>
    <x v="1"/>
    <n v="705.45"/>
    <x v="0"/>
    <n v="602"/>
    <x v="0"/>
    <x v="436"/>
    <n v="0"/>
    <n v="0"/>
    <n v="95959"/>
    <x v="0"/>
  </r>
  <r>
    <n v="22"/>
    <n v="0"/>
    <n v="19.04"/>
    <s v="Active User"/>
    <s v="Active User"/>
    <x v="46"/>
    <x v="38"/>
    <n v="4275"/>
    <x v="0"/>
    <s v="United States"/>
    <x v="438"/>
    <s v="Stayed"/>
    <n v="1"/>
    <n v="0"/>
    <s v="Male"/>
    <n v="0"/>
    <s v="No Internet Service"/>
    <s v="38.590035, -121.412455"/>
    <n v="38.590035"/>
    <n v="-121.41245499999999"/>
    <n v="1"/>
    <n v="25"/>
    <n v="1"/>
    <n v="2"/>
    <n v="3"/>
    <x v="3"/>
    <n v="0"/>
    <n v="0"/>
    <n v="0"/>
    <n v="1"/>
    <s v="Bank Withdrawal"/>
    <n v="1"/>
    <n v="30715"/>
    <n v="0"/>
    <s v="Q3"/>
    <n v="1"/>
    <n v="4"/>
    <n v="0"/>
    <s v="California"/>
    <n v="0"/>
    <n v="0"/>
    <n v="0"/>
    <x v="8"/>
    <n v="1738.9"/>
    <x v="0"/>
    <n v="1370.88"/>
    <x v="0"/>
    <x v="437"/>
    <n v="1"/>
    <n v="0"/>
    <n v="95825"/>
    <x v="0"/>
  </r>
  <r>
    <n v="58"/>
    <n v="17"/>
    <n v="29.51"/>
    <s v="Active User"/>
    <s v="Active User"/>
    <x v="67"/>
    <x v="315"/>
    <n v="2754"/>
    <x v="2"/>
    <s v="United States"/>
    <x v="439"/>
    <s v="Joined"/>
    <n v="0"/>
    <n v="1"/>
    <s v="Female"/>
    <n v="1"/>
    <s v="Cable"/>
    <s v="39.559709, -120.345639"/>
    <n v="39.559708999999998"/>
    <n v="-120.34563900000001"/>
    <n v="0"/>
    <n v="69.95"/>
    <n v="0"/>
    <n v="0"/>
    <n v="0"/>
    <x v="2"/>
    <n v="0"/>
    <n v="0"/>
    <n v="1"/>
    <n v="0"/>
    <s v="Bank Withdrawal"/>
    <n v="1"/>
    <n v="227"/>
    <n v="0"/>
    <s v="Q3"/>
    <n v="0"/>
    <n v="5"/>
    <n v="0"/>
    <s v="California"/>
    <n v="1"/>
    <n v="1"/>
    <n v="1"/>
    <x v="5"/>
    <n v="220.45"/>
    <x v="1"/>
    <n v="88.53"/>
    <x v="0"/>
    <x v="438"/>
    <n v="0"/>
    <n v="0"/>
    <n v="96126"/>
    <x v="0"/>
  </r>
  <r>
    <n v="47"/>
    <n v="0"/>
    <n v="49.16"/>
    <s v="Active User"/>
    <s v="Active User"/>
    <x v="48"/>
    <x v="188"/>
    <n v="5084"/>
    <x v="2"/>
    <s v="United States"/>
    <x v="440"/>
    <s v="Stayed"/>
    <n v="1"/>
    <n v="0"/>
    <s v="Male"/>
    <n v="0"/>
    <s v="No Internet Service"/>
    <s v="38.227285, -121.02789"/>
    <n v="38.227285000000002"/>
    <n v="-121.02789"/>
    <n v="0"/>
    <n v="19.45"/>
    <n v="0"/>
    <n v="2"/>
    <n v="0"/>
    <x v="0"/>
    <n v="0"/>
    <n v="0"/>
    <n v="0"/>
    <n v="0"/>
    <s v="Credit Card"/>
    <n v="1"/>
    <n v="722"/>
    <n v="0"/>
    <s v="Q3"/>
    <n v="0"/>
    <n v="3"/>
    <n v="0"/>
    <s v="California"/>
    <n v="0"/>
    <n v="0"/>
    <n v="0"/>
    <x v="48"/>
    <n v="136.75"/>
    <x v="0"/>
    <n v="344.12"/>
    <x v="0"/>
    <x v="439"/>
    <n v="0"/>
    <n v="0"/>
    <n v="95227"/>
    <x v="0"/>
  </r>
  <r>
    <n v="26"/>
    <n v="48"/>
    <n v="21.67"/>
    <s v="Active User"/>
    <s v="Active User"/>
    <x v="49"/>
    <x v="316"/>
    <n v="3955"/>
    <x v="1"/>
    <s v="United States"/>
    <x v="441"/>
    <s v="Stayed"/>
    <n v="0"/>
    <n v="0"/>
    <s v="Female"/>
    <n v="1"/>
    <s v="DSL"/>
    <s v="37.461251, -122.235414"/>
    <n v="37.461250999999997"/>
    <n v="-122.23541400000001"/>
    <n v="0"/>
    <n v="76.150000000000006"/>
    <n v="0"/>
    <n v="0"/>
    <n v="0"/>
    <x v="0"/>
    <n v="0"/>
    <n v="1"/>
    <n v="1"/>
    <n v="0"/>
    <s v="Credit Card"/>
    <n v="1"/>
    <n v="35737"/>
    <n v="1"/>
    <s v="Q3"/>
    <n v="0"/>
    <n v="3"/>
    <n v="0"/>
    <s v="California"/>
    <n v="1"/>
    <n v="1"/>
    <n v="1"/>
    <x v="0"/>
    <n v="1992.95"/>
    <x v="0"/>
    <n v="541.75"/>
    <x v="0"/>
    <x v="440"/>
    <n v="1"/>
    <n v="1"/>
    <n v="94061"/>
    <x v="0"/>
  </r>
  <r>
    <n v="58"/>
    <n v="0"/>
    <n v="1.61"/>
    <s v="Active User"/>
    <s v="Active User"/>
    <x v="32"/>
    <x v="317"/>
    <n v="5809"/>
    <x v="1"/>
    <s v="United States"/>
    <x v="442"/>
    <s v="Joined"/>
    <n v="0"/>
    <n v="0"/>
    <s v="Male"/>
    <n v="0"/>
    <s v="No Internet Service"/>
    <s v="37.127386, -120.506422"/>
    <n v="37.127386000000001"/>
    <n v="-120.506422"/>
    <n v="0"/>
    <n v="19.75"/>
    <n v="0"/>
    <n v="0"/>
    <n v="0"/>
    <x v="2"/>
    <n v="0"/>
    <n v="0"/>
    <n v="1"/>
    <n v="0"/>
    <s v="Credit Card"/>
    <n v="1"/>
    <n v="808"/>
    <n v="0"/>
    <s v="Q3"/>
    <n v="0"/>
    <n v="5"/>
    <n v="0"/>
    <s v="California"/>
    <n v="0"/>
    <n v="0"/>
    <n v="0"/>
    <x v="16"/>
    <n v="19.75"/>
    <x v="0"/>
    <n v="1.61"/>
    <x v="0"/>
    <x v="441"/>
    <n v="0"/>
    <n v="0"/>
    <n v="95317"/>
    <x v="0"/>
  </r>
  <r>
    <n v="29"/>
    <n v="52"/>
    <n v="41.89"/>
    <s v="Active User"/>
    <s v="Active User"/>
    <x v="44"/>
    <x v="195"/>
    <n v="6411"/>
    <x v="1"/>
    <s v="United States"/>
    <x v="443"/>
    <s v="Stayed"/>
    <n v="1"/>
    <n v="0"/>
    <s v="Male"/>
    <n v="1"/>
    <s v="Fiber Optic"/>
    <s v="33.739412, -117.173334"/>
    <n v="33.739412000000002"/>
    <n v="-117.173334"/>
    <n v="1"/>
    <n v="85.5"/>
    <n v="1"/>
    <n v="2"/>
    <n v="1"/>
    <x v="1"/>
    <n v="0"/>
    <n v="0"/>
    <n v="0"/>
    <n v="1"/>
    <s v="Bank Withdrawal"/>
    <n v="1"/>
    <n v="8692"/>
    <n v="0"/>
    <s v="Q3"/>
    <n v="1"/>
    <n v="4"/>
    <n v="0"/>
    <s v="California"/>
    <n v="1"/>
    <n v="1"/>
    <n v="0"/>
    <x v="32"/>
    <n v="4713.3999999999996"/>
    <x v="0"/>
    <n v="2303.9499999999998"/>
    <x v="0"/>
    <x v="442"/>
    <n v="1"/>
    <n v="1"/>
    <n v="92585"/>
    <x v="0"/>
  </r>
  <r>
    <n v="22"/>
    <n v="59"/>
    <n v="0"/>
    <s v="Active User"/>
    <s v="Active User"/>
    <x v="1"/>
    <x v="259"/>
    <n v="5973"/>
    <x v="1"/>
    <s v="United States"/>
    <x v="444"/>
    <s v="Stayed"/>
    <n v="1"/>
    <n v="0"/>
    <s v="Female"/>
    <n v="1"/>
    <s v="DSL"/>
    <s v="34.031441, -117.936436"/>
    <n v="34.031441000000001"/>
    <n v="-117.936436"/>
    <n v="1"/>
    <n v="30.5"/>
    <n v="0"/>
    <n v="1"/>
    <n v="1"/>
    <x v="0"/>
    <n v="1"/>
    <n v="0"/>
    <n v="1"/>
    <n v="1"/>
    <s v="Bank Withdrawal"/>
    <n v="0"/>
    <n v="84965"/>
    <n v="0"/>
    <s v="Q3"/>
    <n v="1"/>
    <n v="3"/>
    <n v="0"/>
    <s v="California"/>
    <n v="0"/>
    <n v="0"/>
    <n v="0"/>
    <x v="69"/>
    <n v="167.2"/>
    <x v="0"/>
    <n v="0"/>
    <x v="0"/>
    <x v="443"/>
    <n v="1"/>
    <n v="1"/>
    <n v="91744"/>
    <x v="0"/>
  </r>
  <r>
    <n v="75"/>
    <n v="10"/>
    <n v="35.07"/>
    <s v="Dissatisfaction"/>
    <s v="Service dissatisfaction"/>
    <x v="23"/>
    <x v="313"/>
    <n v="5342"/>
    <x v="1"/>
    <s v="United States"/>
    <x v="445"/>
    <s v="Churned"/>
    <n v="0"/>
    <n v="0"/>
    <s v="Female"/>
    <n v="1"/>
    <s v="Fiber Optic"/>
    <s v="33.936827, -118.359824"/>
    <n v="33.936827000000001"/>
    <n v="-118.359824"/>
    <n v="0"/>
    <n v="74.3"/>
    <n v="1"/>
    <n v="0"/>
    <n v="0"/>
    <x v="0"/>
    <n v="0"/>
    <n v="0"/>
    <n v="1"/>
    <n v="0"/>
    <s v="Bank Withdrawal"/>
    <n v="1"/>
    <n v="28680"/>
    <n v="0"/>
    <s v="Q3"/>
    <n v="0"/>
    <n v="3"/>
    <n v="1"/>
    <s v="California"/>
    <n v="0"/>
    <n v="0"/>
    <n v="0"/>
    <x v="31"/>
    <n v="1096.25"/>
    <x v="0"/>
    <n v="490.98"/>
    <x v="0"/>
    <x v="444"/>
    <n v="0"/>
    <n v="1"/>
    <n v="90304"/>
    <x v="1"/>
  </r>
  <r>
    <n v="58"/>
    <n v="0"/>
    <n v="7.37"/>
    <s v="Active User"/>
    <s v="Active User"/>
    <x v="18"/>
    <x v="318"/>
    <n v="5865"/>
    <x v="0"/>
    <s v="United States"/>
    <x v="446"/>
    <s v="Stayed"/>
    <n v="1"/>
    <n v="0"/>
    <s v="Male"/>
    <n v="0"/>
    <s v="No Internet Service"/>
    <s v="38.129308, -122.834815"/>
    <n v="38.129308000000002"/>
    <n v="-122.83481500000001"/>
    <n v="1"/>
    <n v="24.2"/>
    <n v="1"/>
    <n v="3"/>
    <n v="1"/>
    <x v="0"/>
    <n v="0"/>
    <n v="0"/>
    <n v="0"/>
    <n v="1"/>
    <s v="Credit Card"/>
    <n v="1"/>
    <n v="406"/>
    <n v="0"/>
    <s v="Q3"/>
    <n v="1"/>
    <n v="5"/>
    <n v="0"/>
    <s v="California"/>
    <n v="0"/>
    <n v="0"/>
    <n v="0"/>
    <x v="6"/>
    <n v="609.04999999999995"/>
    <x v="0"/>
    <n v="176.88"/>
    <x v="0"/>
    <x v="445"/>
    <n v="0"/>
    <n v="0"/>
    <n v="94940"/>
    <x v="0"/>
  </r>
  <r>
    <n v="38"/>
    <n v="19"/>
    <n v="9.91"/>
    <s v="Active User"/>
    <s v="Active User"/>
    <x v="66"/>
    <x v="174"/>
    <n v="4192"/>
    <x v="2"/>
    <s v="United States"/>
    <x v="447"/>
    <s v="Stayed"/>
    <n v="0"/>
    <n v="1"/>
    <s v="Male"/>
    <n v="1"/>
    <s v="Cable"/>
    <s v="36.29223, -119.622676"/>
    <n v="36.292230000000004"/>
    <n v="-119.622676"/>
    <n v="1"/>
    <n v="78.8"/>
    <n v="0"/>
    <n v="0"/>
    <n v="6"/>
    <x v="1"/>
    <n v="1"/>
    <n v="1"/>
    <n v="0"/>
    <n v="1"/>
    <s v="Bank Withdrawal"/>
    <n v="1"/>
    <n v="53204"/>
    <n v="0"/>
    <s v="Q3"/>
    <n v="1"/>
    <n v="4"/>
    <n v="0"/>
    <s v="California"/>
    <n v="1"/>
    <n v="1"/>
    <n v="1"/>
    <x v="61"/>
    <n v="3597.5"/>
    <x v="0"/>
    <n v="445.95"/>
    <x v="26"/>
    <x v="446"/>
    <n v="0"/>
    <n v="1"/>
    <n v="93230"/>
    <x v="0"/>
  </r>
  <r>
    <n v="32"/>
    <n v="9"/>
    <n v="44.77"/>
    <s v="Active User"/>
    <s v="Active User"/>
    <x v="68"/>
    <x v="319"/>
    <n v="3430"/>
    <x v="1"/>
    <s v="United States"/>
    <x v="448"/>
    <s v="Joined"/>
    <n v="0"/>
    <n v="0"/>
    <s v="Female"/>
    <n v="1"/>
    <s v="Fiber Optic"/>
    <s v="38.809804, -122.241383"/>
    <n v="38.809804"/>
    <n v="-122.241383"/>
    <n v="0"/>
    <n v="70.349999999999994"/>
    <n v="0"/>
    <n v="0"/>
    <n v="0"/>
    <x v="0"/>
    <n v="0"/>
    <n v="0"/>
    <n v="0"/>
    <n v="0"/>
    <s v="Bank Withdrawal"/>
    <n v="1"/>
    <n v="382"/>
    <n v="0"/>
    <s v="Q3"/>
    <n v="0"/>
    <n v="5"/>
    <n v="0"/>
    <s v="California"/>
    <n v="0"/>
    <n v="0"/>
    <n v="0"/>
    <x v="9"/>
    <n v="139.25"/>
    <x v="0"/>
    <n v="89.54"/>
    <x v="0"/>
    <x v="447"/>
    <n v="0"/>
    <n v="1"/>
    <n v="95606"/>
    <x v="0"/>
  </r>
  <r>
    <n v="21"/>
    <n v="30"/>
    <n v="0"/>
    <s v="Active User"/>
    <s v="Active User"/>
    <x v="1"/>
    <x v="4"/>
    <n v="4031"/>
    <x v="0"/>
    <s v="United States"/>
    <x v="449"/>
    <s v="Stayed"/>
    <n v="0"/>
    <n v="1"/>
    <s v="Male"/>
    <n v="1"/>
    <s v="DSL"/>
    <s v="37.32886, -121.834567"/>
    <n v="37.328859999999999"/>
    <n v="-121.83456700000001"/>
    <n v="1"/>
    <n v="59.5"/>
    <n v="0"/>
    <n v="0"/>
    <n v="7"/>
    <x v="3"/>
    <n v="0"/>
    <n v="1"/>
    <n v="0"/>
    <n v="1"/>
    <s v="Bank Withdrawal"/>
    <n v="0"/>
    <n v="59841"/>
    <n v="1"/>
    <s v="Q3"/>
    <n v="1"/>
    <n v="4"/>
    <n v="0"/>
    <s v="California"/>
    <n v="1"/>
    <n v="1"/>
    <n v="1"/>
    <x v="22"/>
    <n v="4144.8"/>
    <x v="0"/>
    <n v="0"/>
    <x v="27"/>
    <x v="448"/>
    <n v="1"/>
    <n v="1"/>
    <n v="95122"/>
    <x v="0"/>
  </r>
  <r>
    <n v="69"/>
    <n v="0"/>
    <n v="22.19"/>
    <s v="Active User"/>
    <s v="Active User"/>
    <x v="22"/>
    <x v="99"/>
    <n v="4367"/>
    <x v="0"/>
    <s v="United States"/>
    <x v="450"/>
    <s v="Stayed"/>
    <n v="0"/>
    <n v="0"/>
    <s v="Male"/>
    <n v="0"/>
    <s v="No Internet Service"/>
    <s v="36.878709, -119.7645"/>
    <n v="36.878709000000001"/>
    <n v="-119.7645"/>
    <n v="1"/>
    <n v="24.85"/>
    <n v="1"/>
    <n v="0"/>
    <n v="0"/>
    <x v="3"/>
    <n v="0"/>
    <n v="0"/>
    <n v="0"/>
    <n v="1"/>
    <s v="Bank Withdrawal"/>
    <n v="1"/>
    <n v="45087"/>
    <n v="0"/>
    <s v="Q3"/>
    <n v="0"/>
    <n v="5"/>
    <n v="1"/>
    <s v="California"/>
    <n v="0"/>
    <n v="0"/>
    <n v="0"/>
    <x v="25"/>
    <n v="1901"/>
    <x v="0"/>
    <n v="1575.49"/>
    <x v="0"/>
    <x v="449"/>
    <n v="0"/>
    <n v="0"/>
    <n v="93720"/>
    <x v="0"/>
  </r>
  <r>
    <n v="62"/>
    <n v="16"/>
    <n v="39.5"/>
    <s v="Active User"/>
    <s v="Active User"/>
    <x v="56"/>
    <x v="320"/>
    <n v="2568"/>
    <x v="1"/>
    <s v="United States"/>
    <x v="451"/>
    <s v="Stayed"/>
    <n v="0"/>
    <n v="1"/>
    <s v="Male"/>
    <n v="1"/>
    <s v="Fiber Optic"/>
    <s v="38.883224, -121.15918"/>
    <n v="38.883223999999998"/>
    <n v="-121.15918000000001"/>
    <n v="1"/>
    <n v="85.8"/>
    <n v="1"/>
    <n v="0"/>
    <n v="4"/>
    <x v="0"/>
    <n v="1"/>
    <n v="0"/>
    <n v="1"/>
    <n v="1"/>
    <s v="Bank Withdrawal"/>
    <n v="1"/>
    <n v="6096"/>
    <n v="0"/>
    <s v="Q3"/>
    <n v="1"/>
    <n v="3"/>
    <n v="0"/>
    <s v="California"/>
    <n v="0"/>
    <n v="0"/>
    <n v="0"/>
    <x v="51"/>
    <n v="2440.25"/>
    <x v="12"/>
    <n v="1145.5"/>
    <x v="0"/>
    <x v="450"/>
    <n v="0"/>
    <n v="0"/>
    <n v="95658"/>
    <x v="0"/>
  </r>
  <r>
    <n v="66"/>
    <n v="0"/>
    <n v="30.72"/>
    <s v="Active User"/>
    <s v="Active User"/>
    <x v="28"/>
    <x v="61"/>
    <n v="4329"/>
    <x v="0"/>
    <s v="United States"/>
    <x v="452"/>
    <s v="Stayed"/>
    <n v="0"/>
    <n v="0"/>
    <s v="Male"/>
    <n v="0"/>
    <s v="No Internet Service"/>
    <s v="33.719221, -118.073596"/>
    <n v="33.719220999999997"/>
    <n v="-118.07359599999999"/>
    <n v="1"/>
    <n v="23.95"/>
    <n v="1"/>
    <n v="0"/>
    <n v="7"/>
    <x v="3"/>
    <n v="0"/>
    <n v="0"/>
    <n v="0"/>
    <n v="1"/>
    <s v="Bank Withdrawal"/>
    <n v="1"/>
    <n v="1107"/>
    <n v="0"/>
    <s v="Q3"/>
    <n v="1"/>
    <n v="3"/>
    <n v="1"/>
    <s v="California"/>
    <n v="0"/>
    <n v="0"/>
    <n v="0"/>
    <x v="25"/>
    <n v="1756.2"/>
    <x v="0"/>
    <n v="2181.12"/>
    <x v="0"/>
    <x v="451"/>
    <n v="0"/>
    <n v="0"/>
    <n v="90742"/>
    <x v="0"/>
  </r>
  <r>
    <n v="23"/>
    <n v="52"/>
    <n v="15.59"/>
    <s v="Active User"/>
    <s v="Active User"/>
    <x v="36"/>
    <x v="321"/>
    <n v="5793"/>
    <x v="2"/>
    <s v="United States"/>
    <x v="453"/>
    <s v="Stayed"/>
    <n v="1"/>
    <n v="1"/>
    <s v="Male"/>
    <n v="1"/>
    <s v="Fiber Optic"/>
    <s v="41.962127, -122.527696"/>
    <n v="41.962127000000002"/>
    <n v="-122.52769600000001"/>
    <n v="1"/>
    <n v="96.1"/>
    <n v="0"/>
    <n v="2"/>
    <n v="1"/>
    <x v="1"/>
    <n v="1"/>
    <n v="1"/>
    <n v="1"/>
    <n v="1"/>
    <s v="Bank Withdrawal"/>
    <n v="1"/>
    <n v="1026"/>
    <n v="0"/>
    <s v="Q3"/>
    <n v="1"/>
    <n v="3"/>
    <n v="0"/>
    <s v="California"/>
    <n v="1"/>
    <n v="1"/>
    <n v="0"/>
    <x v="19"/>
    <n v="4391.45"/>
    <x v="0"/>
    <n v="732.73"/>
    <x v="0"/>
    <x v="452"/>
    <n v="1"/>
    <n v="1"/>
    <n v="96044"/>
    <x v="0"/>
  </r>
  <r>
    <n v="55"/>
    <n v="15"/>
    <n v="11.58"/>
    <s v="Competitor"/>
    <s v="Competitor made better offer"/>
    <x v="51"/>
    <x v="9"/>
    <n v="5518"/>
    <x v="1"/>
    <s v="United States"/>
    <x v="454"/>
    <s v="Churned"/>
    <n v="0"/>
    <n v="0"/>
    <s v="Male"/>
    <n v="1"/>
    <s v="Fiber Optic"/>
    <s v="32.825086, -117.199424"/>
    <n v="32.825085999999999"/>
    <n v="-117.19942399999999"/>
    <n v="0"/>
    <n v="75.45"/>
    <n v="1"/>
    <n v="0"/>
    <n v="0"/>
    <x v="0"/>
    <n v="0"/>
    <n v="0"/>
    <n v="1"/>
    <n v="0"/>
    <s v="Bank Withdrawal"/>
    <n v="1"/>
    <n v="51213"/>
    <n v="0"/>
    <s v="Q3"/>
    <n v="0"/>
    <n v="3"/>
    <n v="0"/>
    <s v="California"/>
    <n v="0"/>
    <n v="0"/>
    <n v="0"/>
    <x v="16"/>
    <n v="75.45"/>
    <x v="0"/>
    <n v="11.58"/>
    <x v="0"/>
    <x v="453"/>
    <n v="0"/>
    <n v="1"/>
    <n v="92117"/>
    <x v="1"/>
  </r>
  <r>
    <n v="36"/>
    <n v="9"/>
    <n v="17.46"/>
    <s v="Dissatisfaction"/>
    <s v="Product dissatisfaction"/>
    <x v="7"/>
    <x v="32"/>
    <n v="5047"/>
    <x v="1"/>
    <s v="United States"/>
    <x v="455"/>
    <s v="Churned"/>
    <n v="0"/>
    <n v="1"/>
    <s v="Female"/>
    <n v="1"/>
    <s v="Fiber Optic"/>
    <s v="34.002642, -118.287596"/>
    <n v="34.002642000000002"/>
    <n v="-118.28759599999999"/>
    <n v="0"/>
    <n v="89.4"/>
    <n v="0"/>
    <n v="0"/>
    <n v="0"/>
    <x v="4"/>
    <n v="0"/>
    <n v="0"/>
    <n v="1"/>
    <n v="0"/>
    <s v="Bank Withdrawal"/>
    <n v="1"/>
    <n v="56709"/>
    <n v="1"/>
    <s v="Q3"/>
    <n v="0"/>
    <n v="1"/>
    <n v="0"/>
    <s v="California"/>
    <n v="1"/>
    <n v="1"/>
    <n v="0"/>
    <x v="20"/>
    <n v="1095.6500000000001"/>
    <x v="0"/>
    <n v="209.52"/>
    <x v="0"/>
    <x v="454"/>
    <n v="0"/>
    <n v="1"/>
    <n v="90037"/>
    <x v="1"/>
  </r>
  <r>
    <n v="40"/>
    <n v="14"/>
    <n v="38.369999999999997"/>
    <s v="Competitor"/>
    <s v="Competitor had better devices"/>
    <x v="8"/>
    <x v="298"/>
    <n v="6216"/>
    <x v="1"/>
    <s v="United States"/>
    <x v="456"/>
    <s v="Churned"/>
    <n v="0"/>
    <n v="0"/>
    <s v="Male"/>
    <n v="1"/>
    <s v="Fiber Optic"/>
    <s v="39.225634, -121.156163"/>
    <n v="39.225633999999999"/>
    <n v="-121.15616300000001"/>
    <n v="1"/>
    <n v="84.1"/>
    <n v="0"/>
    <n v="0"/>
    <n v="1"/>
    <x v="0"/>
    <n v="0"/>
    <n v="1"/>
    <n v="0"/>
    <n v="1"/>
    <s v="Bank Withdrawal"/>
    <n v="1"/>
    <n v="1601"/>
    <n v="0"/>
    <s v="Q3"/>
    <n v="1"/>
    <n v="1"/>
    <n v="0"/>
    <s v="California"/>
    <n v="0"/>
    <n v="0"/>
    <n v="1"/>
    <x v="46"/>
    <n v="4348.6499999999996"/>
    <x v="0"/>
    <n v="1995.24"/>
    <x v="0"/>
    <x v="455"/>
    <n v="0"/>
    <n v="1"/>
    <n v="95975"/>
    <x v="1"/>
  </r>
  <r>
    <n v="51"/>
    <n v="0"/>
    <n v="17.010000000000002"/>
    <s v="Active User"/>
    <s v="Active User"/>
    <x v="9"/>
    <x v="233"/>
    <n v="5594"/>
    <x v="1"/>
    <s v="United States"/>
    <x v="457"/>
    <s v="Stayed"/>
    <n v="0"/>
    <n v="0"/>
    <s v="Female"/>
    <n v="0"/>
    <s v="No Internet Service"/>
    <s v="33.976753, -117.897367"/>
    <n v="33.976753000000002"/>
    <n v="-117.897367"/>
    <n v="0"/>
    <n v="24.5"/>
    <n v="1"/>
    <n v="0"/>
    <n v="0"/>
    <x v="4"/>
    <n v="0"/>
    <n v="0"/>
    <n v="1"/>
    <n v="0"/>
    <s v="Credit Card"/>
    <n v="1"/>
    <n v="46342"/>
    <n v="0"/>
    <s v="Q3"/>
    <n v="0"/>
    <n v="3"/>
    <n v="0"/>
    <s v="California"/>
    <n v="0"/>
    <n v="0"/>
    <n v="0"/>
    <x v="37"/>
    <n v="270.14999999999998"/>
    <x v="0"/>
    <n v="170.1"/>
    <x v="0"/>
    <x v="456"/>
    <n v="0"/>
    <n v="0"/>
    <n v="91748"/>
    <x v="0"/>
  </r>
  <r>
    <n v="23"/>
    <n v="30"/>
    <n v="2.12"/>
    <s v="Active User"/>
    <s v="Active User"/>
    <x v="12"/>
    <x v="322"/>
    <n v="3707"/>
    <x v="2"/>
    <s v="United States"/>
    <x v="458"/>
    <s v="Stayed"/>
    <n v="1"/>
    <n v="0"/>
    <s v="Male"/>
    <n v="1"/>
    <s v="Fiber Optic"/>
    <s v="33.60693, -117.644253"/>
    <n v="33.606929999999998"/>
    <n v="-117.64425300000001"/>
    <n v="1"/>
    <n v="101.9"/>
    <n v="0"/>
    <n v="1"/>
    <n v="8"/>
    <x v="0"/>
    <n v="0"/>
    <n v="1"/>
    <n v="0"/>
    <n v="1"/>
    <s v="Bank Withdrawal"/>
    <n v="1"/>
    <n v="46227"/>
    <n v="1"/>
    <s v="Q3"/>
    <n v="1"/>
    <n v="3"/>
    <n v="0"/>
    <s v="California"/>
    <n v="1"/>
    <n v="1"/>
    <n v="1"/>
    <x v="67"/>
    <n v="1667.25"/>
    <x v="8"/>
    <n v="31.8"/>
    <x v="0"/>
    <x v="457"/>
    <n v="1"/>
    <n v="0"/>
    <n v="92692"/>
    <x v="0"/>
  </r>
  <r>
    <n v="60"/>
    <n v="18"/>
    <n v="16.8"/>
    <s v="Active User"/>
    <s v="Active User"/>
    <x v="31"/>
    <x v="322"/>
    <n v="5687"/>
    <x v="1"/>
    <s v="United States"/>
    <x v="459"/>
    <s v="Stayed"/>
    <n v="0"/>
    <n v="1"/>
    <s v="Male"/>
    <n v="1"/>
    <s v="Cable"/>
    <s v="33.611945, -117.665867"/>
    <n v="33.611944999999999"/>
    <n v="-117.66586700000001"/>
    <n v="0"/>
    <n v="64.650000000000006"/>
    <n v="0"/>
    <n v="0"/>
    <n v="0"/>
    <x v="0"/>
    <n v="0"/>
    <n v="0"/>
    <n v="1"/>
    <n v="0"/>
    <s v="Bank Withdrawal"/>
    <n v="1"/>
    <n v="46371"/>
    <n v="1"/>
    <s v="Q3"/>
    <n v="0"/>
    <n v="3"/>
    <n v="0"/>
    <s v="California"/>
    <n v="0"/>
    <n v="0"/>
    <n v="1"/>
    <x v="14"/>
    <n v="3735.45"/>
    <x v="0"/>
    <n v="991.2"/>
    <x v="0"/>
    <x v="458"/>
    <n v="0"/>
    <n v="1"/>
    <n v="92691"/>
    <x v="0"/>
  </r>
  <r>
    <n v="42"/>
    <n v="5"/>
    <n v="13.59"/>
    <s v="Active User"/>
    <s v="Active User"/>
    <x v="60"/>
    <x v="32"/>
    <n v="5136"/>
    <x v="0"/>
    <s v="United States"/>
    <x v="460"/>
    <s v="Stayed"/>
    <n v="0"/>
    <n v="1"/>
    <s v="Male"/>
    <n v="1"/>
    <s v="DSL"/>
    <s v="33.92128, -118.274186"/>
    <n v="33.921280000000003"/>
    <n v="-118.274186"/>
    <n v="1"/>
    <n v="92.3"/>
    <n v="1"/>
    <n v="0"/>
    <n v="5"/>
    <x v="3"/>
    <n v="1"/>
    <n v="1"/>
    <n v="0"/>
    <n v="1"/>
    <s v="Credit Card"/>
    <n v="1"/>
    <n v="24511"/>
    <n v="1"/>
    <s v="Q3"/>
    <n v="1"/>
    <n v="4"/>
    <n v="0"/>
    <s v="California"/>
    <n v="1"/>
    <n v="1"/>
    <n v="1"/>
    <x v="8"/>
    <n v="6719.9"/>
    <x v="0"/>
    <n v="978.48"/>
    <x v="0"/>
    <x v="459"/>
    <n v="0"/>
    <n v="0"/>
    <n v="90061"/>
    <x v="0"/>
  </r>
  <r>
    <n v="33"/>
    <n v="19"/>
    <n v="12.92"/>
    <s v="Active User"/>
    <s v="Active User"/>
    <x v="67"/>
    <x v="316"/>
    <n v="5731"/>
    <x v="0"/>
    <s v="United States"/>
    <x v="461"/>
    <s v="Stayed"/>
    <n v="0"/>
    <n v="1"/>
    <s v="Female"/>
    <n v="1"/>
    <s v="Fiber Optic"/>
    <s v="37.527497, -122.230941"/>
    <n v="37.527496999999997"/>
    <n v="-122.230941"/>
    <n v="0"/>
    <n v="105.55"/>
    <n v="1"/>
    <n v="0"/>
    <n v="0"/>
    <x v="1"/>
    <n v="1"/>
    <n v="0"/>
    <n v="0"/>
    <n v="0"/>
    <s v="Bank Withdrawal"/>
    <n v="1"/>
    <n v="10658"/>
    <n v="0"/>
    <s v="Q3"/>
    <n v="0"/>
    <n v="5"/>
    <n v="0"/>
    <s v="California"/>
    <n v="1"/>
    <n v="1"/>
    <n v="1"/>
    <x v="60"/>
    <n v="5682.25"/>
    <x v="0"/>
    <n v="684.76"/>
    <x v="0"/>
    <x v="460"/>
    <n v="0"/>
    <n v="1"/>
    <n v="94065"/>
    <x v="0"/>
  </r>
  <r>
    <n v="44"/>
    <n v="19"/>
    <n v="38.479999999999997"/>
    <s v="Active User"/>
    <s v="Active User"/>
    <x v="26"/>
    <x v="323"/>
    <n v="2004"/>
    <x v="1"/>
    <s v="United States"/>
    <x v="462"/>
    <s v="Stayed"/>
    <n v="1"/>
    <n v="0"/>
    <s v="Male"/>
    <n v="1"/>
    <s v="Fiber Optic"/>
    <s v="36.303666, -119.825657"/>
    <n v="36.303666"/>
    <n v="-119.82565700000001"/>
    <n v="1"/>
    <n v="90.6"/>
    <n v="0"/>
    <n v="1"/>
    <n v="9"/>
    <x v="4"/>
    <n v="0"/>
    <n v="0"/>
    <n v="0"/>
    <n v="1"/>
    <s v="Bank Withdrawal"/>
    <n v="1"/>
    <n v="30419"/>
    <n v="0"/>
    <s v="Q3"/>
    <n v="1"/>
    <n v="5"/>
    <n v="0"/>
    <s v="California"/>
    <n v="1"/>
    <n v="1"/>
    <n v="1"/>
    <x v="12"/>
    <n v="1020.2"/>
    <x v="0"/>
    <n v="423.28"/>
    <x v="0"/>
    <x v="461"/>
    <n v="0"/>
    <n v="1"/>
    <n v="93245"/>
    <x v="0"/>
  </r>
  <r>
    <n v="60"/>
    <n v="13"/>
    <n v="21.17"/>
    <s v="Active User"/>
    <s v="Active User"/>
    <x v="68"/>
    <x v="114"/>
    <n v="5356"/>
    <x v="0"/>
    <s v="United States"/>
    <x v="463"/>
    <s v="Stayed"/>
    <n v="0"/>
    <n v="1"/>
    <s v="Male"/>
    <n v="1"/>
    <s v="Cable"/>
    <s v="34.169706, -118.323548"/>
    <n v="34.169705999999998"/>
    <n v="-118.323548"/>
    <n v="1"/>
    <n v="60.4"/>
    <n v="0"/>
    <n v="0"/>
    <n v="1"/>
    <x v="0"/>
    <n v="0"/>
    <n v="1"/>
    <n v="1"/>
    <n v="1"/>
    <s v="Bank Withdrawal"/>
    <n v="1"/>
    <n v="18539"/>
    <n v="1"/>
    <s v="Q3"/>
    <n v="1"/>
    <n v="3"/>
    <n v="0"/>
    <s v="California"/>
    <n v="0"/>
    <n v="0"/>
    <n v="0"/>
    <x v="39"/>
    <n v="3953.7"/>
    <x v="15"/>
    <n v="1418.39"/>
    <x v="0"/>
    <x v="462"/>
    <n v="0"/>
    <n v="0"/>
    <n v="91506"/>
    <x v="0"/>
  </r>
  <r>
    <n v="35"/>
    <n v="0"/>
    <n v="31.33"/>
    <s v="Active User"/>
    <s v="Active User"/>
    <x v="52"/>
    <x v="324"/>
    <n v="4467"/>
    <x v="2"/>
    <s v="United States"/>
    <x v="464"/>
    <s v="Stayed"/>
    <n v="0"/>
    <n v="0"/>
    <s v="Female"/>
    <n v="0"/>
    <s v="No Internet Service"/>
    <s v="36.64152, -121.622188"/>
    <n v="36.64152"/>
    <n v="-121.62218799999999"/>
    <n v="0"/>
    <n v="26.05"/>
    <n v="1"/>
    <n v="0"/>
    <n v="0"/>
    <x v="0"/>
    <n v="0"/>
    <n v="0"/>
    <n v="0"/>
    <n v="0"/>
    <s v="Credit Card"/>
    <n v="1"/>
    <n v="35739"/>
    <n v="0"/>
    <s v="Q3"/>
    <n v="0"/>
    <n v="5"/>
    <n v="0"/>
    <s v="California"/>
    <n v="0"/>
    <n v="0"/>
    <n v="0"/>
    <x v="22"/>
    <n v="1856.4"/>
    <x v="0"/>
    <n v="2193.1"/>
    <x v="0"/>
    <x v="463"/>
    <n v="0"/>
    <n v="0"/>
    <n v="93901"/>
    <x v="0"/>
  </r>
  <r>
    <n v="47"/>
    <n v="0"/>
    <n v="25.08"/>
    <s v="Active User"/>
    <s v="Active User"/>
    <x v="6"/>
    <x v="179"/>
    <n v="5682"/>
    <x v="2"/>
    <s v="United States"/>
    <x v="465"/>
    <s v="Stayed"/>
    <n v="0"/>
    <n v="0"/>
    <s v="Male"/>
    <n v="0"/>
    <s v="No Internet Service"/>
    <s v="39.141934, -122.770679"/>
    <n v="39.141933999999999"/>
    <n v="-122.770679"/>
    <n v="1"/>
    <n v="20.95"/>
    <n v="0"/>
    <n v="0"/>
    <n v="3"/>
    <x v="0"/>
    <n v="0"/>
    <n v="0"/>
    <n v="1"/>
    <n v="1"/>
    <s v="Bank Withdrawal"/>
    <n v="1"/>
    <n v="3002"/>
    <n v="0"/>
    <s v="Q3"/>
    <n v="1"/>
    <n v="4"/>
    <n v="0"/>
    <s v="California"/>
    <n v="0"/>
    <n v="0"/>
    <n v="0"/>
    <x v="0"/>
    <n v="495.15"/>
    <x v="0"/>
    <n v="627"/>
    <x v="0"/>
    <x v="464"/>
    <n v="0"/>
    <n v="0"/>
    <n v="95458"/>
    <x v="0"/>
  </r>
  <r>
    <n v="29"/>
    <n v="29"/>
    <n v="0"/>
    <s v="Dissatisfaction"/>
    <s v="Product dissatisfaction"/>
    <x v="58"/>
    <x v="44"/>
    <n v="4851"/>
    <x v="1"/>
    <s v="United States"/>
    <x v="466"/>
    <s v="Churned"/>
    <n v="0"/>
    <n v="0"/>
    <s v="Female"/>
    <n v="1"/>
    <s v="DSL"/>
    <s v="34.182378, -118.262922"/>
    <n v="34.182378"/>
    <n v="-118.262922"/>
    <n v="1"/>
    <n v="24.8"/>
    <n v="0"/>
    <n v="0"/>
    <n v="4"/>
    <x v="2"/>
    <n v="0"/>
    <n v="0"/>
    <n v="1"/>
    <n v="1"/>
    <s v="Bank Withdrawal"/>
    <n v="0"/>
    <n v="9864"/>
    <n v="0"/>
    <s v="Q3"/>
    <n v="1"/>
    <n v="1"/>
    <n v="0"/>
    <s v="California"/>
    <n v="0"/>
    <n v="1"/>
    <n v="0"/>
    <x v="16"/>
    <n v="24.8"/>
    <x v="0"/>
    <n v="0"/>
    <x v="0"/>
    <x v="465"/>
    <n v="1"/>
    <n v="1"/>
    <n v="91207"/>
    <x v="1"/>
  </r>
  <r>
    <n v="40"/>
    <n v="75"/>
    <n v="33.67"/>
    <s v="Active User"/>
    <s v="Active User"/>
    <x v="42"/>
    <x v="32"/>
    <n v="5952"/>
    <x v="0"/>
    <s v="United States"/>
    <x v="467"/>
    <s v="Stayed"/>
    <n v="1"/>
    <n v="0"/>
    <s v="Male"/>
    <n v="1"/>
    <s v="Fiber Optic"/>
    <s v="34.091829, -118.491244"/>
    <n v="34.091828999999997"/>
    <n v="-118.49124399999999"/>
    <n v="1"/>
    <n v="84.8"/>
    <n v="1"/>
    <n v="3"/>
    <n v="9"/>
    <x v="0"/>
    <n v="1"/>
    <n v="0"/>
    <n v="1"/>
    <n v="1"/>
    <s v="Bank Withdrawal"/>
    <n v="1"/>
    <n v="33523"/>
    <n v="1"/>
    <s v="Q3"/>
    <n v="1"/>
    <n v="3"/>
    <n v="0"/>
    <s v="California"/>
    <n v="0"/>
    <n v="0"/>
    <n v="0"/>
    <x v="25"/>
    <n v="6152.4"/>
    <x v="0"/>
    <n v="2390.5700000000002"/>
    <x v="0"/>
    <x v="466"/>
    <n v="0"/>
    <n v="1"/>
    <n v="90049"/>
    <x v="0"/>
  </r>
  <r>
    <n v="62"/>
    <n v="0"/>
    <n v="11.86"/>
    <s v="Active User"/>
    <s v="Active User"/>
    <x v="18"/>
    <x v="120"/>
    <n v="3612"/>
    <x v="1"/>
    <s v="United States"/>
    <x v="468"/>
    <s v="Stayed"/>
    <n v="0"/>
    <n v="0"/>
    <s v="Female"/>
    <n v="0"/>
    <s v="No Internet Service"/>
    <s v="34.139402, -118.128658"/>
    <n v="34.139401999999997"/>
    <n v="-118.128658"/>
    <n v="0"/>
    <n v="24.7"/>
    <n v="1"/>
    <n v="0"/>
    <n v="0"/>
    <x v="0"/>
    <n v="0"/>
    <n v="0"/>
    <n v="0"/>
    <n v="0"/>
    <s v="Bank Withdrawal"/>
    <n v="1"/>
    <n v="23742"/>
    <n v="0"/>
    <s v="Q3"/>
    <n v="0"/>
    <n v="5"/>
    <n v="0"/>
    <s v="California"/>
    <n v="0"/>
    <n v="0"/>
    <n v="0"/>
    <x v="45"/>
    <n v="465.85"/>
    <x v="0"/>
    <n v="225.34"/>
    <x v="28"/>
    <x v="467"/>
    <n v="0"/>
    <n v="0"/>
    <n v="91106"/>
    <x v="0"/>
  </r>
  <r>
    <n v="80"/>
    <n v="8"/>
    <n v="37.299999999999997"/>
    <s v="Active User"/>
    <s v="Active User"/>
    <x v="74"/>
    <x v="325"/>
    <n v="4011"/>
    <x v="0"/>
    <s v="United States"/>
    <x v="469"/>
    <s v="Stayed"/>
    <n v="0"/>
    <n v="1"/>
    <s v="Female"/>
    <n v="1"/>
    <s v="DSL"/>
    <s v="37.572273, -121.964583"/>
    <n v="37.572273000000003"/>
    <n v="-121.964583"/>
    <n v="0"/>
    <n v="73.25"/>
    <n v="1"/>
    <n v="0"/>
    <n v="0"/>
    <x v="0"/>
    <n v="0"/>
    <n v="1"/>
    <n v="0"/>
    <n v="0"/>
    <s v="Bank Withdrawal"/>
    <n v="1"/>
    <n v="66543"/>
    <n v="1"/>
    <s v="Q3"/>
    <n v="0"/>
    <n v="3"/>
    <n v="1"/>
    <s v="California"/>
    <n v="1"/>
    <n v="0"/>
    <n v="0"/>
    <x v="47"/>
    <n v="4054.2"/>
    <x v="0"/>
    <n v="2088.8000000000002"/>
    <x v="29"/>
    <x v="468"/>
    <n v="0"/>
    <n v="1"/>
    <n v="94536"/>
    <x v="0"/>
  </r>
  <r>
    <n v="44"/>
    <n v="30"/>
    <n v="24.94"/>
    <s v="Active User"/>
    <s v="Active User"/>
    <x v="10"/>
    <x v="326"/>
    <n v="5045"/>
    <x v="0"/>
    <s v="United States"/>
    <x v="470"/>
    <s v="Stayed"/>
    <n v="1"/>
    <n v="1"/>
    <s v="Female"/>
    <n v="1"/>
    <s v="Fiber Optic"/>
    <s v="41.027281, -120.669427"/>
    <n v="41.027281000000002"/>
    <n v="-120.669427"/>
    <n v="1"/>
    <n v="84.4"/>
    <n v="1"/>
    <n v="1"/>
    <n v="3"/>
    <x v="0"/>
    <n v="1"/>
    <n v="0"/>
    <n v="1"/>
    <n v="1"/>
    <s v="Credit Card"/>
    <n v="1"/>
    <n v="72"/>
    <n v="0"/>
    <s v="Q3"/>
    <n v="1"/>
    <n v="5"/>
    <n v="0"/>
    <s v="California"/>
    <n v="0"/>
    <n v="0"/>
    <n v="0"/>
    <x v="15"/>
    <n v="5746.75"/>
    <x v="0"/>
    <n v="1695.92"/>
    <x v="0"/>
    <x v="469"/>
    <n v="0"/>
    <n v="1"/>
    <n v="96132"/>
    <x v="0"/>
  </r>
  <r>
    <n v="46"/>
    <n v="10"/>
    <n v="10.69"/>
    <s v="Active User"/>
    <s v="Active User"/>
    <x v="71"/>
    <x v="44"/>
    <n v="5414"/>
    <x v="1"/>
    <s v="United States"/>
    <x v="471"/>
    <s v="Stayed"/>
    <n v="0"/>
    <n v="0"/>
    <s v="Male"/>
    <n v="1"/>
    <s v="Cable"/>
    <s v="34.162515, -118.203869"/>
    <n v="34.162514999999999"/>
    <n v="-118.203869"/>
    <n v="0"/>
    <n v="59.9"/>
    <n v="1"/>
    <n v="0"/>
    <n v="0"/>
    <x v="0"/>
    <n v="0"/>
    <n v="0"/>
    <n v="0"/>
    <n v="0"/>
    <s v="Credit Card"/>
    <n v="1"/>
    <n v="31297"/>
    <n v="0"/>
    <s v="Q3"/>
    <n v="0"/>
    <n v="5"/>
    <n v="0"/>
    <s v="California"/>
    <n v="1"/>
    <n v="1"/>
    <n v="0"/>
    <x v="23"/>
    <n v="542.4"/>
    <x v="2"/>
    <n v="96.21"/>
    <x v="30"/>
    <x v="470"/>
    <n v="0"/>
    <n v="0"/>
    <n v="91206"/>
    <x v="0"/>
  </r>
  <r>
    <n v="35"/>
    <n v="6"/>
    <n v="0"/>
    <s v="Active User"/>
    <s v="Active User"/>
    <x v="53"/>
    <x v="327"/>
    <n v="3215"/>
    <x v="1"/>
    <s v="United States"/>
    <x v="472"/>
    <s v="Stayed"/>
    <n v="0"/>
    <n v="0"/>
    <s v="Male"/>
    <n v="1"/>
    <s v="Cable"/>
    <s v="40.363446, -123.835041"/>
    <n v="40.363446000000003"/>
    <n v="-123.835041"/>
    <n v="0"/>
    <n v="34"/>
    <n v="0"/>
    <n v="0"/>
    <n v="0"/>
    <x v="4"/>
    <n v="1"/>
    <n v="0"/>
    <n v="0"/>
    <n v="0"/>
    <s v="Credit Card"/>
    <n v="0"/>
    <n v="400"/>
    <n v="1"/>
    <s v="Q3"/>
    <n v="0"/>
    <n v="3"/>
    <n v="0"/>
    <s v="California"/>
    <n v="0"/>
    <n v="0"/>
    <n v="0"/>
    <x v="20"/>
    <n v="442.45"/>
    <x v="0"/>
    <n v="0"/>
    <x v="0"/>
    <x v="471"/>
    <n v="0"/>
    <n v="1"/>
    <n v="95569"/>
    <x v="0"/>
  </r>
  <r>
    <n v="73"/>
    <n v="11"/>
    <n v="31.27"/>
    <s v="Other"/>
    <s v="Don't know"/>
    <x v="58"/>
    <x v="55"/>
    <n v="2394"/>
    <x v="1"/>
    <s v="United States"/>
    <x v="473"/>
    <s v="Churned"/>
    <n v="0"/>
    <n v="0"/>
    <s v="Female"/>
    <n v="1"/>
    <s v="Fiber Optic"/>
    <s v="33.362575, -117.299644"/>
    <n v="33.362575"/>
    <n v="-117.299644"/>
    <n v="1"/>
    <n v="74.45"/>
    <n v="1"/>
    <n v="0"/>
    <n v="1"/>
    <x v="0"/>
    <n v="0"/>
    <n v="0"/>
    <n v="1"/>
    <n v="1"/>
    <s v="Bank Withdrawal"/>
    <n v="1"/>
    <n v="42239"/>
    <n v="0"/>
    <s v="Q3"/>
    <n v="1"/>
    <n v="2"/>
    <n v="1"/>
    <s v="California"/>
    <n v="0"/>
    <n v="0"/>
    <n v="0"/>
    <x v="16"/>
    <n v="74.45"/>
    <x v="2"/>
    <n v="31.27"/>
    <x v="0"/>
    <x v="472"/>
    <n v="0"/>
    <n v="0"/>
    <n v="92028"/>
    <x v="1"/>
  </r>
  <r>
    <n v="25"/>
    <n v="42"/>
    <n v="38.78"/>
    <s v="Active User"/>
    <s v="Active User"/>
    <x v="41"/>
    <x v="328"/>
    <n v="5536"/>
    <x v="2"/>
    <s v="United States"/>
    <x v="474"/>
    <s v="Stayed"/>
    <n v="0"/>
    <n v="1"/>
    <s v="Female"/>
    <n v="1"/>
    <s v="Fiber Optic"/>
    <s v="39.564113, -120.868836"/>
    <n v="39.564112999999999"/>
    <n v="-120.868836"/>
    <n v="0"/>
    <n v="118.6"/>
    <n v="1"/>
    <n v="0"/>
    <n v="0"/>
    <x v="1"/>
    <n v="1"/>
    <n v="1"/>
    <n v="1"/>
    <n v="0"/>
    <s v="Bank Withdrawal"/>
    <n v="1"/>
    <n v="76"/>
    <n v="1"/>
    <s v="Q3"/>
    <n v="0"/>
    <n v="3"/>
    <n v="0"/>
    <s v="California"/>
    <n v="1"/>
    <n v="1"/>
    <n v="1"/>
    <x v="63"/>
    <n v="7365.7"/>
    <x v="0"/>
    <n v="2365.58"/>
    <x v="0"/>
    <x v="473"/>
    <n v="1"/>
    <n v="1"/>
    <n v="95944"/>
    <x v="0"/>
  </r>
  <r>
    <n v="58"/>
    <n v="0"/>
    <n v="29.25"/>
    <s v="Active User"/>
    <s v="Active User"/>
    <x v="44"/>
    <x v="329"/>
    <n v="4335"/>
    <x v="0"/>
    <s v="United States"/>
    <x v="475"/>
    <s v="Stayed"/>
    <n v="0"/>
    <n v="0"/>
    <s v="Male"/>
    <n v="0"/>
    <s v="No Internet Service"/>
    <s v="36.008958, -118.891593"/>
    <n v="36.008958"/>
    <n v="-118.891593"/>
    <n v="0"/>
    <n v="20.3"/>
    <n v="0"/>
    <n v="0"/>
    <n v="0"/>
    <x v="1"/>
    <n v="0"/>
    <n v="0"/>
    <n v="0"/>
    <n v="0"/>
    <s v="Credit Card"/>
    <n v="1"/>
    <n v="65566"/>
    <n v="0"/>
    <s v="Q3"/>
    <n v="0"/>
    <n v="4"/>
    <n v="0"/>
    <s v="California"/>
    <n v="0"/>
    <n v="0"/>
    <n v="0"/>
    <x v="4"/>
    <n v="1131.5"/>
    <x v="0"/>
    <n v="1696.5"/>
    <x v="0"/>
    <x v="474"/>
    <n v="0"/>
    <n v="0"/>
    <n v="93257"/>
    <x v="0"/>
  </r>
  <r>
    <n v="78"/>
    <n v="3"/>
    <n v="34"/>
    <s v="Active User"/>
    <s v="Active User"/>
    <x v="23"/>
    <x v="100"/>
    <n v="5085"/>
    <x v="0"/>
    <s v="United States"/>
    <x v="476"/>
    <s v="Stayed"/>
    <n v="0"/>
    <n v="1"/>
    <s v="Female"/>
    <n v="1"/>
    <s v="DSL"/>
    <s v="37.972662, -122.491452"/>
    <n v="37.972662"/>
    <n v="-122.491452"/>
    <n v="0"/>
    <n v="59.85"/>
    <n v="1"/>
    <n v="0"/>
    <n v="0"/>
    <x v="1"/>
    <n v="0"/>
    <n v="1"/>
    <n v="0"/>
    <n v="0"/>
    <s v="Bank Withdrawal"/>
    <n v="1"/>
    <n v="40239"/>
    <n v="0"/>
    <s v="Q3"/>
    <n v="0"/>
    <n v="3"/>
    <n v="1"/>
    <s v="California"/>
    <n v="0"/>
    <n v="0"/>
    <n v="0"/>
    <x v="46"/>
    <n v="3103.25"/>
    <x v="0"/>
    <n v="1768"/>
    <x v="31"/>
    <x v="475"/>
    <n v="0"/>
    <n v="1"/>
    <n v="94901"/>
    <x v="0"/>
  </r>
  <r>
    <n v="78"/>
    <n v="10"/>
    <n v="27.79"/>
    <s v="Active User"/>
    <s v="Active User"/>
    <x v="60"/>
    <x v="330"/>
    <n v="6423"/>
    <x v="2"/>
    <s v="United States"/>
    <x v="477"/>
    <s v="Stayed"/>
    <n v="0"/>
    <n v="1"/>
    <s v="Female"/>
    <n v="1"/>
    <s v="Fiber Optic"/>
    <s v="33.766004, -117.786763"/>
    <n v="33.766004000000002"/>
    <n v="-117.78676299999999"/>
    <n v="1"/>
    <n v="105"/>
    <n v="1"/>
    <n v="0"/>
    <n v="1"/>
    <x v="3"/>
    <n v="1"/>
    <n v="0"/>
    <n v="0"/>
    <n v="1"/>
    <s v="Credit Card"/>
    <n v="1"/>
    <n v="44117"/>
    <n v="0"/>
    <s v="Q3"/>
    <n v="1"/>
    <n v="5"/>
    <n v="1"/>
    <s v="California"/>
    <n v="1"/>
    <n v="0"/>
    <n v="1"/>
    <x v="8"/>
    <n v="7578.05"/>
    <x v="0"/>
    <n v="2000.88"/>
    <x v="0"/>
    <x v="476"/>
    <n v="0"/>
    <n v="1"/>
    <n v="92705"/>
    <x v="0"/>
  </r>
  <r>
    <n v="61"/>
    <n v="26"/>
    <n v="27.56"/>
    <s v="Active User"/>
    <s v="Active User"/>
    <x v="28"/>
    <x v="331"/>
    <n v="4903"/>
    <x v="1"/>
    <s v="United States"/>
    <x v="478"/>
    <s v="Stayed"/>
    <n v="1"/>
    <n v="0"/>
    <s v="Male"/>
    <n v="1"/>
    <s v="Cable"/>
    <s v="37.352911, -122.093002"/>
    <n v="37.352910999999999"/>
    <n v="-122.093002"/>
    <n v="1"/>
    <n v="71.849999999999994"/>
    <n v="1"/>
    <n v="3"/>
    <n v="0"/>
    <x v="1"/>
    <n v="0"/>
    <n v="1"/>
    <n v="0"/>
    <n v="1"/>
    <s v="Bank Withdrawal"/>
    <n v="1"/>
    <n v="21496"/>
    <n v="1"/>
    <s v="Q3"/>
    <n v="0"/>
    <n v="4"/>
    <n v="0"/>
    <s v="California"/>
    <n v="1"/>
    <n v="1"/>
    <n v="0"/>
    <x v="60"/>
    <n v="3827.9"/>
    <x v="0"/>
    <n v="1460.68"/>
    <x v="0"/>
    <x v="477"/>
    <n v="0"/>
    <n v="1"/>
    <n v="94024"/>
    <x v="0"/>
  </r>
  <r>
    <n v="46"/>
    <n v="28"/>
    <n v="0"/>
    <s v="Active User"/>
    <s v="Active User"/>
    <x v="73"/>
    <x v="93"/>
    <n v="2750"/>
    <x v="0"/>
    <s v="United States"/>
    <x v="479"/>
    <s v="Stayed"/>
    <n v="1"/>
    <n v="1"/>
    <s v="Male"/>
    <n v="1"/>
    <s v="DSL"/>
    <s v="34.712708, -117.889656"/>
    <n v="34.712707999999999"/>
    <n v="-117.889656"/>
    <n v="1"/>
    <n v="49.65"/>
    <n v="0"/>
    <n v="2"/>
    <n v="4"/>
    <x v="0"/>
    <n v="0"/>
    <n v="1"/>
    <n v="0"/>
    <n v="1"/>
    <s v="Credit Card"/>
    <n v="0"/>
    <n v="57794"/>
    <n v="1"/>
    <s v="Q3"/>
    <n v="1"/>
    <n v="3"/>
    <n v="0"/>
    <s v="California"/>
    <n v="1"/>
    <n v="1"/>
    <n v="0"/>
    <x v="48"/>
    <n v="305.55"/>
    <x v="0"/>
    <n v="0"/>
    <x v="0"/>
    <x v="478"/>
    <n v="0"/>
    <n v="1"/>
    <n v="93535"/>
    <x v="0"/>
  </r>
  <r>
    <n v="59"/>
    <n v="22"/>
    <n v="24.04"/>
    <s v="Active User"/>
    <s v="Active User"/>
    <x v="54"/>
    <x v="332"/>
    <n v="3149"/>
    <x v="1"/>
    <s v="United States"/>
    <x v="480"/>
    <s v="Stayed"/>
    <n v="1"/>
    <n v="0"/>
    <s v="Female"/>
    <n v="1"/>
    <s v="Fiber Optic"/>
    <s v="33.929812, -116.76058"/>
    <n v="33.929811999999998"/>
    <n v="-116.76058"/>
    <n v="1"/>
    <n v="98.85"/>
    <n v="1"/>
    <n v="1"/>
    <n v="2"/>
    <x v="0"/>
    <n v="1"/>
    <n v="0"/>
    <n v="1"/>
    <n v="1"/>
    <s v="Bank Withdrawal"/>
    <n v="1"/>
    <n v="2355"/>
    <n v="0"/>
    <s v="Q3"/>
    <n v="1"/>
    <n v="4"/>
    <n v="0"/>
    <s v="California"/>
    <n v="1"/>
    <n v="1"/>
    <n v="1"/>
    <x v="17"/>
    <n v="3089.6"/>
    <x v="0"/>
    <n v="769.28"/>
    <x v="0"/>
    <x v="479"/>
    <n v="0"/>
    <n v="1"/>
    <n v="92230"/>
    <x v="0"/>
  </r>
  <r>
    <n v="22"/>
    <n v="85"/>
    <n v="37.57"/>
    <s v="Active User"/>
    <s v="Active User"/>
    <x v="30"/>
    <x v="333"/>
    <n v="5835"/>
    <x v="0"/>
    <s v="United States"/>
    <x v="481"/>
    <s v="Stayed"/>
    <n v="1"/>
    <n v="1"/>
    <s v="Female"/>
    <n v="1"/>
    <s v="DSL"/>
    <s v="38.546999, -120.271114"/>
    <n v="38.546999"/>
    <n v="-120.271114"/>
    <n v="1"/>
    <n v="89.9"/>
    <n v="1"/>
    <n v="1"/>
    <n v="9"/>
    <x v="3"/>
    <n v="1"/>
    <n v="1"/>
    <n v="0"/>
    <n v="1"/>
    <s v="Bank Withdrawal"/>
    <n v="1"/>
    <n v="5501"/>
    <n v="1"/>
    <s v="Q3"/>
    <n v="1"/>
    <n v="5"/>
    <n v="0"/>
    <s v="California"/>
    <n v="1"/>
    <n v="1"/>
    <n v="1"/>
    <x v="25"/>
    <n v="6342.7"/>
    <x v="12"/>
    <n v="2667.47"/>
    <x v="0"/>
    <x v="480"/>
    <n v="1"/>
    <n v="0"/>
    <n v="95666"/>
    <x v="0"/>
  </r>
  <r>
    <n v="40"/>
    <n v="15"/>
    <n v="0"/>
    <s v="Active User"/>
    <s v="Active User"/>
    <x v="12"/>
    <x v="12"/>
    <n v="4831"/>
    <x v="1"/>
    <s v="United States"/>
    <x v="482"/>
    <s v="Joined"/>
    <n v="0"/>
    <n v="0"/>
    <s v="Female"/>
    <n v="1"/>
    <s v="DSL"/>
    <s v="40.949012, -123.655847"/>
    <n v="40.949012000000003"/>
    <n v="-123.65584699999999"/>
    <n v="0"/>
    <n v="25.25"/>
    <n v="0"/>
    <n v="0"/>
    <n v="0"/>
    <x v="2"/>
    <n v="0"/>
    <n v="0"/>
    <n v="0"/>
    <n v="0"/>
    <s v="Bank Withdrawal"/>
    <n v="0"/>
    <n v="1666"/>
    <n v="0"/>
    <s v="Q3"/>
    <n v="0"/>
    <n v="5"/>
    <n v="0"/>
    <s v="California"/>
    <n v="0"/>
    <n v="0"/>
    <n v="0"/>
    <x v="16"/>
    <n v="25.25"/>
    <x v="2"/>
    <n v="0"/>
    <x v="0"/>
    <x v="481"/>
    <n v="0"/>
    <n v="0"/>
    <n v="95573"/>
    <x v="0"/>
  </r>
  <r>
    <n v="69"/>
    <n v="14"/>
    <n v="18.579999999999998"/>
    <s v="Active User"/>
    <s v="Active User"/>
    <x v="27"/>
    <x v="44"/>
    <n v="5232"/>
    <x v="0"/>
    <s v="United States"/>
    <x v="483"/>
    <s v="Stayed"/>
    <n v="0"/>
    <n v="0"/>
    <s v="Male"/>
    <n v="1"/>
    <s v="Fiber Optic"/>
    <s v="34.195386, -118.238508"/>
    <n v="34.195385999999999"/>
    <n v="-118.238508"/>
    <n v="0"/>
    <n v="90.05"/>
    <n v="1"/>
    <n v="0"/>
    <n v="0"/>
    <x v="0"/>
    <n v="1"/>
    <n v="0"/>
    <n v="1"/>
    <n v="0"/>
    <s v="Bank Withdrawal"/>
    <n v="1"/>
    <n v="16910"/>
    <n v="0"/>
    <s v="Q3"/>
    <n v="0"/>
    <n v="5"/>
    <n v="1"/>
    <s v="California"/>
    <n v="1"/>
    <n v="0"/>
    <n v="0"/>
    <x v="36"/>
    <n v="4931.8"/>
    <x v="0"/>
    <n v="1003.32"/>
    <x v="0"/>
    <x v="482"/>
    <n v="0"/>
    <n v="1"/>
    <n v="91208"/>
    <x v="0"/>
  </r>
  <r>
    <n v="42"/>
    <n v="0"/>
    <n v="47.6"/>
    <s v="Active User"/>
    <s v="Active User"/>
    <x v="74"/>
    <x v="38"/>
    <n v="5897"/>
    <x v="0"/>
    <s v="United States"/>
    <x v="484"/>
    <s v="Stayed"/>
    <n v="1"/>
    <n v="0"/>
    <s v="Female"/>
    <n v="0"/>
    <s v="No Internet Service"/>
    <s v="38.685069, -121.543709"/>
    <n v="38.685068999999999"/>
    <n v="-121.54370900000001"/>
    <n v="1"/>
    <n v="24.25"/>
    <n v="1"/>
    <n v="3"/>
    <n v="8"/>
    <x v="0"/>
    <n v="0"/>
    <n v="0"/>
    <n v="0"/>
    <n v="1"/>
    <s v="Credit Card"/>
    <n v="1"/>
    <n v="854"/>
    <n v="0"/>
    <s v="Q3"/>
    <n v="1"/>
    <n v="4"/>
    <n v="0"/>
    <s v="California"/>
    <n v="0"/>
    <n v="0"/>
    <n v="0"/>
    <x v="8"/>
    <n v="1784.5"/>
    <x v="0"/>
    <n v="3427.2"/>
    <x v="32"/>
    <x v="483"/>
    <n v="0"/>
    <n v="0"/>
    <n v="95835"/>
    <x v="0"/>
  </r>
  <r>
    <n v="38"/>
    <n v="29"/>
    <n v="43.39"/>
    <s v="Active User"/>
    <s v="Active User"/>
    <x v="68"/>
    <x v="68"/>
    <n v="5989"/>
    <x v="1"/>
    <s v="United States"/>
    <x v="485"/>
    <s v="Stayed"/>
    <n v="1"/>
    <n v="1"/>
    <s v="Female"/>
    <n v="1"/>
    <s v="Fiber Optic"/>
    <s v="37.736535, -122.45732"/>
    <n v="37.736535000000003"/>
    <n v="-122.45732"/>
    <n v="1"/>
    <n v="108.25"/>
    <n v="0"/>
    <n v="2"/>
    <n v="1"/>
    <x v="0"/>
    <n v="1"/>
    <n v="0"/>
    <n v="1"/>
    <n v="1"/>
    <s v="Bank Withdrawal"/>
    <n v="1"/>
    <n v="20643"/>
    <n v="1"/>
    <s v="Q3"/>
    <n v="1"/>
    <n v="4"/>
    <n v="0"/>
    <s v="California"/>
    <n v="1"/>
    <n v="1"/>
    <n v="1"/>
    <x v="60"/>
    <n v="5935.1"/>
    <x v="0"/>
    <n v="2299.67"/>
    <x v="0"/>
    <x v="484"/>
    <n v="0"/>
    <n v="1"/>
    <n v="94127"/>
    <x v="0"/>
  </r>
  <r>
    <n v="22"/>
    <n v="48"/>
    <n v="2.88"/>
    <s v="Active User"/>
    <s v="Active User"/>
    <x v="2"/>
    <x v="334"/>
    <n v="4644"/>
    <x v="2"/>
    <s v="United States"/>
    <x v="486"/>
    <s v="Stayed"/>
    <n v="0"/>
    <n v="1"/>
    <s v="Male"/>
    <n v="1"/>
    <s v="Fiber Optic"/>
    <s v="38.912881, -121.082766"/>
    <n v="38.912880999999999"/>
    <n v="-121.08276600000001"/>
    <n v="0"/>
    <n v="116.3"/>
    <n v="1"/>
    <n v="0"/>
    <n v="0"/>
    <x v="0"/>
    <n v="1"/>
    <n v="1"/>
    <n v="1"/>
    <n v="0"/>
    <s v="Bank Withdrawal"/>
    <n v="1"/>
    <n v="24944"/>
    <n v="1"/>
    <s v="Q3"/>
    <n v="0"/>
    <n v="4"/>
    <n v="0"/>
    <s v="California"/>
    <n v="1"/>
    <n v="1"/>
    <n v="1"/>
    <x v="25"/>
    <n v="8309.5499999999993"/>
    <x v="0"/>
    <n v="204.48"/>
    <x v="0"/>
    <x v="485"/>
    <n v="1"/>
    <n v="1"/>
    <n v="95603"/>
    <x v="0"/>
  </r>
  <r>
    <n v="46"/>
    <n v="0"/>
    <n v="36.76"/>
    <s v="Active User"/>
    <s v="Active User"/>
    <x v="38"/>
    <x v="38"/>
    <n v="4982"/>
    <x v="0"/>
    <s v="United States"/>
    <x v="487"/>
    <s v="Stayed"/>
    <n v="0"/>
    <n v="0"/>
    <s v="Male"/>
    <n v="0"/>
    <s v="No Internet Service"/>
    <s v="38.687367, -121.34848"/>
    <n v="38.687367000000002"/>
    <n v="-121.34848"/>
    <n v="0"/>
    <n v="20.149999999999999"/>
    <n v="0"/>
    <n v="0"/>
    <n v="0"/>
    <x v="0"/>
    <n v="0"/>
    <n v="0"/>
    <n v="0"/>
    <n v="0"/>
    <s v="Credit Card"/>
    <n v="1"/>
    <n v="31373"/>
    <n v="0"/>
    <s v="Q3"/>
    <n v="0"/>
    <n v="3"/>
    <n v="0"/>
    <s v="California"/>
    <n v="0"/>
    <n v="0"/>
    <n v="0"/>
    <x v="57"/>
    <n v="802.35"/>
    <x v="0"/>
    <n v="1507.16"/>
    <x v="33"/>
    <x v="486"/>
    <n v="0"/>
    <n v="0"/>
    <n v="95842"/>
    <x v="0"/>
  </r>
  <r>
    <n v="75"/>
    <n v="17"/>
    <n v="48.33"/>
    <s v="Active User"/>
    <s v="Active User"/>
    <x v="27"/>
    <x v="14"/>
    <n v="5296"/>
    <x v="0"/>
    <s v="United States"/>
    <x v="488"/>
    <s v="Stayed"/>
    <n v="0"/>
    <n v="0"/>
    <s v="Male"/>
    <n v="1"/>
    <s v="DSL"/>
    <s v="38.184583, -119.286558"/>
    <n v="38.184583000000003"/>
    <n v="-119.286558"/>
    <n v="0"/>
    <n v="60.25"/>
    <n v="1"/>
    <n v="0"/>
    <n v="0"/>
    <x v="0"/>
    <n v="1"/>
    <n v="1"/>
    <n v="0"/>
    <n v="0"/>
    <s v="Bank Withdrawal"/>
    <n v="1"/>
    <n v="826"/>
    <n v="0"/>
    <s v="Q3"/>
    <n v="0"/>
    <n v="3"/>
    <n v="1"/>
    <s v="California"/>
    <n v="0"/>
    <n v="0"/>
    <n v="0"/>
    <x v="12"/>
    <n v="662.95"/>
    <x v="8"/>
    <n v="531.63"/>
    <x v="0"/>
    <x v="487"/>
    <n v="0"/>
    <n v="0"/>
    <n v="93517"/>
    <x v="0"/>
  </r>
  <r>
    <n v="34"/>
    <n v="0"/>
    <n v="35.5"/>
    <s v="Active User"/>
    <s v="Active User"/>
    <x v="67"/>
    <x v="320"/>
    <n v="4261"/>
    <x v="2"/>
    <s v="United States"/>
    <x v="489"/>
    <s v="Stayed"/>
    <n v="0"/>
    <n v="0"/>
    <s v="Female"/>
    <n v="0"/>
    <s v="No Internet Service"/>
    <s v="38.883224, -121.15918"/>
    <n v="38.883223999999998"/>
    <n v="-121.15918000000001"/>
    <n v="0"/>
    <n v="20.75"/>
    <n v="0"/>
    <n v="0"/>
    <n v="0"/>
    <x v="5"/>
    <n v="0"/>
    <n v="0"/>
    <n v="0"/>
    <n v="0"/>
    <s v="Credit Card"/>
    <n v="1"/>
    <n v="6096"/>
    <n v="0"/>
    <s v="Q3"/>
    <n v="0"/>
    <n v="4"/>
    <n v="0"/>
    <s v="California"/>
    <n v="0"/>
    <n v="0"/>
    <n v="0"/>
    <x v="1"/>
    <n v="700.45"/>
    <x v="0"/>
    <n v="1242.5"/>
    <x v="0"/>
    <x v="488"/>
    <n v="0"/>
    <n v="0"/>
    <n v="95658"/>
    <x v="0"/>
  </r>
  <r>
    <n v="68"/>
    <n v="12"/>
    <n v="3.91"/>
    <s v="Active User"/>
    <s v="Active User"/>
    <x v="76"/>
    <x v="117"/>
    <n v="5448"/>
    <x v="2"/>
    <s v="United States"/>
    <x v="490"/>
    <s v="Stayed"/>
    <n v="0"/>
    <n v="0"/>
    <s v="Female"/>
    <n v="1"/>
    <s v="Fiber Optic"/>
    <s v="34.067932, -117.785168"/>
    <n v="34.067931999999999"/>
    <n v="-117.785168"/>
    <n v="0"/>
    <n v="99.65"/>
    <n v="1"/>
    <n v="0"/>
    <n v="0"/>
    <x v="3"/>
    <n v="1"/>
    <n v="1"/>
    <n v="1"/>
    <n v="0"/>
    <s v="Credit Card"/>
    <n v="1"/>
    <n v="36057"/>
    <n v="1"/>
    <s v="Q3"/>
    <n v="0"/>
    <n v="4"/>
    <n v="1"/>
    <s v="California"/>
    <n v="0"/>
    <n v="0"/>
    <n v="1"/>
    <x v="25"/>
    <n v="7181.25"/>
    <x v="0"/>
    <n v="277.61"/>
    <x v="0"/>
    <x v="489"/>
    <n v="0"/>
    <n v="1"/>
    <n v="91768"/>
    <x v="0"/>
  </r>
  <r>
    <n v="78"/>
    <n v="24"/>
    <n v="28.44"/>
    <s v="Active User"/>
    <s v="Active User"/>
    <x v="11"/>
    <x v="335"/>
    <n v="5521"/>
    <x v="2"/>
    <s v="United States"/>
    <x v="491"/>
    <s v="Stayed"/>
    <n v="0"/>
    <n v="1"/>
    <s v="Male"/>
    <n v="1"/>
    <s v="DSL"/>
    <s v="40.210895, -123.86"/>
    <n v="40.210895000000001"/>
    <n v="-123.86"/>
    <n v="0"/>
    <n v="53.5"/>
    <n v="0"/>
    <n v="0"/>
    <n v="0"/>
    <x v="1"/>
    <n v="0"/>
    <n v="0"/>
    <n v="1"/>
    <n v="0"/>
    <s v="Bank Withdrawal"/>
    <n v="1"/>
    <n v="867"/>
    <n v="1"/>
    <s v="Q3"/>
    <n v="0"/>
    <n v="4"/>
    <n v="1"/>
    <s v="California"/>
    <n v="0"/>
    <n v="0"/>
    <n v="0"/>
    <x v="58"/>
    <n v="3035.8"/>
    <x v="0"/>
    <n v="1621.08"/>
    <x v="0"/>
    <x v="490"/>
    <n v="0"/>
    <n v="1"/>
    <n v="95553"/>
    <x v="0"/>
  </r>
  <r>
    <n v="51"/>
    <n v="11"/>
    <n v="7.99"/>
    <s v="Active User"/>
    <s v="Active User"/>
    <x v="34"/>
    <x v="336"/>
    <n v="3704"/>
    <x v="1"/>
    <s v="United States"/>
    <x v="492"/>
    <s v="Joined"/>
    <n v="0"/>
    <n v="0"/>
    <s v="Female"/>
    <n v="1"/>
    <s v="Cable"/>
    <s v="36.391777, -119.372842"/>
    <n v="36.391776999999998"/>
    <n v="-119.37284200000001"/>
    <n v="0"/>
    <n v="48.6"/>
    <n v="0"/>
    <n v="0"/>
    <n v="0"/>
    <x v="2"/>
    <n v="1"/>
    <n v="0"/>
    <n v="1"/>
    <n v="0"/>
    <s v="Bank Withdrawal"/>
    <n v="1"/>
    <n v="36718"/>
    <n v="0"/>
    <s v="Q3"/>
    <n v="0"/>
    <n v="5"/>
    <n v="0"/>
    <s v="California"/>
    <n v="0"/>
    <n v="0"/>
    <n v="0"/>
    <x v="16"/>
    <n v="48.6"/>
    <x v="0"/>
    <n v="7.99"/>
    <x v="0"/>
    <x v="491"/>
    <n v="0"/>
    <n v="1"/>
    <n v="93291"/>
    <x v="0"/>
  </r>
  <r>
    <n v="70"/>
    <n v="8"/>
    <n v="6.03"/>
    <s v="Active User"/>
    <s v="Active User"/>
    <x v="22"/>
    <x v="337"/>
    <n v="4444"/>
    <x v="0"/>
    <s v="United States"/>
    <x v="493"/>
    <s v="Stayed"/>
    <n v="0"/>
    <n v="0"/>
    <s v="Male"/>
    <n v="1"/>
    <s v="Fiber Optic"/>
    <s v="38.232389, -122.324944"/>
    <n v="38.232388999999998"/>
    <n v="-122.324944"/>
    <n v="1"/>
    <n v="70.2"/>
    <n v="0"/>
    <n v="0"/>
    <n v="5"/>
    <x v="0"/>
    <n v="0"/>
    <n v="0"/>
    <n v="1"/>
    <n v="1"/>
    <s v="Bank Withdrawal"/>
    <n v="1"/>
    <n v="26894"/>
    <n v="0"/>
    <s v="Q3"/>
    <n v="1"/>
    <n v="5"/>
    <n v="1"/>
    <s v="California"/>
    <n v="0"/>
    <n v="0"/>
    <n v="0"/>
    <x v="24"/>
    <n v="280.35000000000002"/>
    <x v="0"/>
    <n v="24.12"/>
    <x v="34"/>
    <x v="492"/>
    <n v="0"/>
    <n v="1"/>
    <n v="94559"/>
    <x v="0"/>
  </r>
  <r>
    <n v="33"/>
    <n v="13"/>
    <n v="21.23"/>
    <s v="Dissatisfaction"/>
    <s v="Product dissatisfaction"/>
    <x v="4"/>
    <x v="338"/>
    <n v="5838"/>
    <x v="1"/>
    <s v="United States"/>
    <x v="494"/>
    <s v="Churned"/>
    <n v="0"/>
    <n v="0"/>
    <s v="Male"/>
    <n v="1"/>
    <s v="Fiber Optic"/>
    <s v="33.86532, -118.396336"/>
    <n v="33.865319999999997"/>
    <n v="-118.39633600000001"/>
    <n v="1"/>
    <n v="75.5"/>
    <n v="1"/>
    <n v="0"/>
    <n v="4"/>
    <x v="0"/>
    <n v="0"/>
    <n v="0"/>
    <n v="1"/>
    <n v="1"/>
    <s v="Bank Withdrawal"/>
    <n v="1"/>
    <n v="18693"/>
    <n v="0"/>
    <s v="Q3"/>
    <n v="1"/>
    <n v="1"/>
    <n v="0"/>
    <s v="California"/>
    <n v="0"/>
    <n v="0"/>
    <n v="0"/>
    <x v="18"/>
    <n v="438"/>
    <x v="0"/>
    <n v="127.38"/>
    <x v="0"/>
    <x v="493"/>
    <n v="0"/>
    <n v="1"/>
    <n v="90254"/>
    <x v="1"/>
  </r>
  <r>
    <n v="74"/>
    <n v="10"/>
    <n v="39.31"/>
    <s v="Active User"/>
    <s v="Active User"/>
    <x v="15"/>
    <x v="68"/>
    <n v="6238"/>
    <x v="2"/>
    <s v="United States"/>
    <x v="495"/>
    <s v="Stayed"/>
    <n v="1"/>
    <n v="1"/>
    <s v="Female"/>
    <n v="1"/>
    <s v="DSL"/>
    <s v="37.773147, -122.411287"/>
    <n v="37.773147000000002"/>
    <n v="-122.411287"/>
    <n v="1"/>
    <n v="65.2"/>
    <n v="1"/>
    <n v="1"/>
    <n v="9"/>
    <x v="1"/>
    <n v="0"/>
    <n v="0"/>
    <n v="1"/>
    <n v="1"/>
    <s v="Bank Withdrawal"/>
    <n v="1"/>
    <n v="23036"/>
    <n v="0"/>
    <s v="Q3"/>
    <n v="1"/>
    <n v="4"/>
    <n v="1"/>
    <s v="California"/>
    <n v="0"/>
    <n v="0"/>
    <n v="1"/>
    <x v="63"/>
    <n v="3965.05"/>
    <x v="0"/>
    <n v="2397.91"/>
    <x v="0"/>
    <x v="494"/>
    <n v="0"/>
    <n v="1"/>
    <n v="94103"/>
    <x v="0"/>
  </r>
  <r>
    <n v="28"/>
    <n v="51"/>
    <n v="4.13"/>
    <s v="Competitor"/>
    <s v="Competitor had better devices"/>
    <x v="13"/>
    <x v="249"/>
    <n v="3244"/>
    <x v="1"/>
    <s v="United States"/>
    <x v="496"/>
    <s v="Churned"/>
    <n v="0"/>
    <n v="0"/>
    <s v="Female"/>
    <n v="1"/>
    <s v="Fiber Optic"/>
    <s v="33.83796, -117.870494"/>
    <n v="33.837960000000002"/>
    <n v="-117.87049399999999"/>
    <n v="0"/>
    <n v="75.3"/>
    <n v="0"/>
    <n v="0"/>
    <n v="0"/>
    <x v="0"/>
    <n v="0"/>
    <n v="1"/>
    <n v="0"/>
    <n v="0"/>
    <s v="Mailed Check"/>
    <n v="1"/>
    <n v="34398"/>
    <n v="0"/>
    <s v="Q3"/>
    <n v="0"/>
    <n v="1"/>
    <n v="0"/>
    <s v="California"/>
    <n v="0"/>
    <n v="0"/>
    <n v="0"/>
    <x v="16"/>
    <n v="75.3"/>
    <x v="0"/>
    <n v="4.13"/>
    <x v="0"/>
    <x v="495"/>
    <n v="1"/>
    <n v="1"/>
    <n v="92806"/>
    <x v="1"/>
  </r>
  <r>
    <n v="66"/>
    <n v="23"/>
    <n v="38.78"/>
    <s v="Competitor"/>
    <s v="Competitor had better devices"/>
    <x v="77"/>
    <x v="339"/>
    <n v="4843"/>
    <x v="1"/>
    <s v="United States"/>
    <x v="497"/>
    <s v="Churned"/>
    <n v="0"/>
    <n v="0"/>
    <s v="Male"/>
    <n v="1"/>
    <s v="Fiber Optic"/>
    <s v="36.863303, -121.781632"/>
    <n v="36.863303000000002"/>
    <n v="-121.781632"/>
    <n v="1"/>
    <n v="86.05"/>
    <n v="1"/>
    <n v="0"/>
    <n v="0"/>
    <x v="0"/>
    <n v="0"/>
    <n v="0"/>
    <n v="1"/>
    <n v="1"/>
    <s v="Bank Withdrawal"/>
    <n v="1"/>
    <n v="899"/>
    <n v="0"/>
    <s v="Q3"/>
    <n v="0"/>
    <n v="1"/>
    <n v="1"/>
    <s v="California"/>
    <n v="0"/>
    <n v="0"/>
    <n v="1"/>
    <x v="16"/>
    <n v="86.05"/>
    <x v="0"/>
    <n v="38.78"/>
    <x v="0"/>
    <x v="496"/>
    <n v="0"/>
    <n v="1"/>
    <n v="95039"/>
    <x v="1"/>
  </r>
  <r>
    <n v="52"/>
    <n v="19"/>
    <n v="0"/>
    <s v="Active User"/>
    <s v="Active User"/>
    <x v="55"/>
    <x v="340"/>
    <n v="4534"/>
    <x v="2"/>
    <s v="United States"/>
    <x v="498"/>
    <s v="Stayed"/>
    <n v="1"/>
    <n v="1"/>
    <s v="Female"/>
    <n v="1"/>
    <s v="Cable"/>
    <s v="38.42528, -119.475741"/>
    <n v="38.425280000000001"/>
    <n v="-119.475741"/>
    <n v="1"/>
    <n v="51"/>
    <n v="0"/>
    <n v="2"/>
    <n v="10"/>
    <x v="0"/>
    <n v="1"/>
    <n v="0"/>
    <n v="0"/>
    <n v="1"/>
    <s v="Bank Withdrawal"/>
    <n v="0"/>
    <n v="1332"/>
    <n v="1"/>
    <s v="Q3"/>
    <n v="1"/>
    <n v="4"/>
    <n v="0"/>
    <s v="California"/>
    <n v="1"/>
    <n v="1"/>
    <n v="0"/>
    <x v="61"/>
    <n v="2264.5"/>
    <x v="0"/>
    <n v="0"/>
    <x v="0"/>
    <x v="497"/>
    <n v="0"/>
    <n v="1"/>
    <n v="96107"/>
    <x v="0"/>
  </r>
  <r>
    <n v="62"/>
    <n v="12"/>
    <n v="15.69"/>
    <s v="Competitor"/>
    <s v="Competitor had better devices"/>
    <x v="20"/>
    <x v="187"/>
    <n v="2860"/>
    <x v="1"/>
    <s v="United States"/>
    <x v="499"/>
    <s v="Churned"/>
    <n v="0"/>
    <n v="0"/>
    <s v="Female"/>
    <n v="1"/>
    <s v="DSL"/>
    <s v="37.621458, -121.012295"/>
    <n v="37.621457999999997"/>
    <n v="-121.01229499999999"/>
    <n v="1"/>
    <n v="66.349999999999994"/>
    <n v="1"/>
    <n v="0"/>
    <n v="1"/>
    <x v="4"/>
    <n v="0"/>
    <n v="0"/>
    <n v="1"/>
    <n v="1"/>
    <s v="Bank Withdrawal"/>
    <n v="1"/>
    <n v="47536"/>
    <n v="1"/>
    <s v="Q3"/>
    <n v="1"/>
    <n v="1"/>
    <n v="0"/>
    <s v="California"/>
    <n v="1"/>
    <n v="1"/>
    <n v="0"/>
    <x v="12"/>
    <n v="740.8"/>
    <x v="0"/>
    <n v="172.59"/>
    <x v="0"/>
    <x v="498"/>
    <n v="0"/>
    <n v="1"/>
    <n v="95351"/>
    <x v="1"/>
  </r>
  <r>
    <n v="38"/>
    <n v="29"/>
    <n v="16.43"/>
    <s v="Other"/>
    <s v="Don't know"/>
    <x v="29"/>
    <x v="9"/>
    <n v="4753"/>
    <x v="1"/>
    <s v="United States"/>
    <x v="500"/>
    <s v="Churned"/>
    <n v="0"/>
    <n v="0"/>
    <s v="Male"/>
    <n v="1"/>
    <s v="Fiber Optic"/>
    <s v="32.886925, -117.152162"/>
    <n v="32.886924999999998"/>
    <n v="-117.152162"/>
    <n v="0"/>
    <n v="85.45"/>
    <n v="1"/>
    <n v="0"/>
    <n v="0"/>
    <x v="0"/>
    <n v="0"/>
    <n v="0"/>
    <n v="0"/>
    <n v="0"/>
    <s v="Bank Withdrawal"/>
    <n v="1"/>
    <n v="74232"/>
    <n v="0"/>
    <s v="Q3"/>
    <n v="0"/>
    <n v="1"/>
    <n v="0"/>
    <s v="California"/>
    <n v="0"/>
    <n v="0"/>
    <n v="1"/>
    <x v="60"/>
    <n v="4517.25"/>
    <x v="0"/>
    <n v="870.79"/>
    <x v="0"/>
    <x v="499"/>
    <n v="0"/>
    <n v="1"/>
    <n v="92126"/>
    <x v="1"/>
  </r>
  <r>
    <n v="44"/>
    <n v="27"/>
    <n v="35.54"/>
    <s v="Competitor"/>
    <s v="Competitor made better offer"/>
    <x v="58"/>
    <x v="201"/>
    <n v="3207"/>
    <x v="1"/>
    <s v="United States"/>
    <x v="501"/>
    <s v="Churned"/>
    <n v="0"/>
    <n v="0"/>
    <s v="Female"/>
    <n v="1"/>
    <s v="Fiber Optic"/>
    <s v="33.907361, -117.109972"/>
    <n v="33.907361000000002"/>
    <n v="-117.109972"/>
    <n v="0"/>
    <n v="74.25"/>
    <n v="1"/>
    <n v="0"/>
    <n v="0"/>
    <x v="0"/>
    <n v="0"/>
    <n v="0"/>
    <n v="1"/>
    <n v="0"/>
    <s v="Bank Withdrawal"/>
    <n v="1"/>
    <n v="12743"/>
    <n v="0"/>
    <s v="Q3"/>
    <n v="0"/>
    <n v="3"/>
    <n v="0"/>
    <s v="California"/>
    <n v="0"/>
    <n v="0"/>
    <n v="0"/>
    <x v="5"/>
    <n v="210.3"/>
    <x v="0"/>
    <n v="106.62"/>
    <x v="0"/>
    <x v="500"/>
    <n v="0"/>
    <n v="1"/>
    <n v="92555"/>
    <x v="1"/>
  </r>
  <r>
    <n v="25"/>
    <n v="82"/>
    <n v="48.49"/>
    <s v="Active User"/>
    <s v="Active User"/>
    <x v="30"/>
    <x v="341"/>
    <n v="4444"/>
    <x v="1"/>
    <s v="United States"/>
    <x v="502"/>
    <s v="Stayed"/>
    <n v="1"/>
    <n v="0"/>
    <s v="Female"/>
    <n v="1"/>
    <s v="Fiber Optic"/>
    <s v="33.143826, -115.497485"/>
    <n v="33.143825999999997"/>
    <n v="-115.497485"/>
    <n v="1"/>
    <n v="89.6"/>
    <n v="1"/>
    <n v="3"/>
    <n v="6"/>
    <x v="0"/>
    <n v="0"/>
    <n v="1"/>
    <n v="0"/>
    <n v="1"/>
    <s v="Bank Withdrawal"/>
    <n v="1"/>
    <n v="7857"/>
    <n v="0"/>
    <s v="Q3"/>
    <n v="1"/>
    <n v="4"/>
    <n v="0"/>
    <s v="California"/>
    <n v="0"/>
    <n v="0"/>
    <n v="1"/>
    <x v="17"/>
    <n v="2901.8"/>
    <x v="0"/>
    <n v="1551.68"/>
    <x v="0"/>
    <x v="501"/>
    <n v="1"/>
    <n v="1"/>
    <n v="92233"/>
    <x v="0"/>
  </r>
  <r>
    <n v="42"/>
    <n v="11"/>
    <n v="13.95"/>
    <s v="Active User"/>
    <s v="Active User"/>
    <x v="32"/>
    <x v="147"/>
    <n v="5133"/>
    <x v="2"/>
    <s v="United States"/>
    <x v="503"/>
    <s v="Stayed"/>
    <n v="1"/>
    <n v="0"/>
    <s v="Female"/>
    <n v="1"/>
    <s v="Fiber Optic"/>
    <s v="34.214054, -118.88109"/>
    <n v="34.214053999999997"/>
    <n v="-118.88109"/>
    <n v="1"/>
    <n v="104.4"/>
    <n v="1"/>
    <n v="2"/>
    <n v="4"/>
    <x v="0"/>
    <n v="0"/>
    <n v="1"/>
    <n v="1"/>
    <n v="1"/>
    <s v="Bank Withdrawal"/>
    <n v="1"/>
    <n v="42526"/>
    <n v="1"/>
    <s v="Q3"/>
    <n v="1"/>
    <n v="4"/>
    <n v="0"/>
    <s v="California"/>
    <n v="1"/>
    <n v="1"/>
    <n v="1"/>
    <x v="11"/>
    <n v="6721.6"/>
    <x v="0"/>
    <n v="892.8"/>
    <x v="0"/>
    <x v="502"/>
    <n v="0"/>
    <n v="1"/>
    <n v="91360"/>
    <x v="0"/>
  </r>
  <r>
    <n v="50"/>
    <n v="0"/>
    <n v="35.35"/>
    <s v="Active User"/>
    <s v="Active User"/>
    <x v="12"/>
    <x v="342"/>
    <n v="5997"/>
    <x v="2"/>
    <s v="United States"/>
    <x v="504"/>
    <s v="Stayed"/>
    <n v="0"/>
    <n v="0"/>
    <s v="Male"/>
    <n v="0"/>
    <s v="No Internet Service"/>
    <s v="32.847336, -116.997605"/>
    <n v="32.847335999999999"/>
    <n v="-116.99760499999999"/>
    <n v="0"/>
    <n v="20.5"/>
    <n v="0"/>
    <n v="0"/>
    <n v="0"/>
    <x v="0"/>
    <n v="0"/>
    <n v="0"/>
    <n v="0"/>
    <n v="0"/>
    <s v="Credit Card"/>
    <n v="1"/>
    <n v="53510"/>
    <n v="0"/>
    <s v="Q3"/>
    <n v="0"/>
    <n v="5"/>
    <n v="0"/>
    <s v="California"/>
    <n v="0"/>
    <n v="0"/>
    <n v="0"/>
    <x v="7"/>
    <n v="1328.15"/>
    <x v="0"/>
    <n v="2227.0500000000002"/>
    <x v="35"/>
    <x v="503"/>
    <n v="0"/>
    <n v="0"/>
    <n v="92071"/>
    <x v="0"/>
  </r>
  <r>
    <n v="24"/>
    <n v="48"/>
    <n v="24.86"/>
    <s v="Active User"/>
    <s v="Active User"/>
    <x v="51"/>
    <x v="343"/>
    <n v="2113"/>
    <x v="1"/>
    <s v="United States"/>
    <x v="505"/>
    <s v="Stayed"/>
    <n v="0"/>
    <n v="0"/>
    <s v="Female"/>
    <n v="1"/>
    <s v="Fiber Optic"/>
    <s v="36.497895, -119.285484"/>
    <n v="36.497895"/>
    <n v="-119.285484"/>
    <n v="0"/>
    <n v="99.85"/>
    <n v="1"/>
    <n v="0"/>
    <n v="0"/>
    <x v="0"/>
    <n v="1"/>
    <n v="0"/>
    <n v="1"/>
    <n v="0"/>
    <s v="Credit Card"/>
    <n v="1"/>
    <n v="5519"/>
    <n v="0"/>
    <s v="Q3"/>
    <n v="0"/>
    <n v="3"/>
    <n v="0"/>
    <s v="California"/>
    <n v="1"/>
    <n v="1"/>
    <n v="1"/>
    <x v="70"/>
    <n v="1992.55"/>
    <x v="0"/>
    <n v="522.05999999999995"/>
    <x v="0"/>
    <x v="504"/>
    <n v="1"/>
    <n v="1"/>
    <n v="93615"/>
    <x v="0"/>
  </r>
  <r>
    <n v="37"/>
    <n v="0"/>
    <n v="17.89"/>
    <s v="Active User"/>
    <s v="Active User"/>
    <x v="41"/>
    <x v="344"/>
    <n v="3383"/>
    <x v="1"/>
    <s v="United States"/>
    <x v="506"/>
    <s v="Joined"/>
    <n v="1"/>
    <n v="0"/>
    <s v="Male"/>
    <n v="0"/>
    <s v="No Internet Service"/>
    <s v="40.440636, -124.098739"/>
    <n v="40.440635999999998"/>
    <n v="-124.09873899999999"/>
    <n v="0"/>
    <n v="19.2"/>
    <n v="0"/>
    <n v="3"/>
    <n v="0"/>
    <x v="0"/>
    <n v="0"/>
    <n v="0"/>
    <n v="1"/>
    <n v="0"/>
    <s v="Credit Card"/>
    <n v="1"/>
    <n v="1125"/>
    <n v="0"/>
    <s v="Q3"/>
    <n v="0"/>
    <n v="3"/>
    <n v="0"/>
    <s v="California"/>
    <n v="0"/>
    <n v="0"/>
    <n v="0"/>
    <x v="16"/>
    <n v="19.2"/>
    <x v="0"/>
    <n v="17.89"/>
    <x v="0"/>
    <x v="505"/>
    <n v="0"/>
    <n v="0"/>
    <n v="95565"/>
    <x v="0"/>
  </r>
  <r>
    <n v="79"/>
    <n v="12"/>
    <n v="42.07"/>
    <s v="Active User"/>
    <s v="Active User"/>
    <x v="46"/>
    <x v="345"/>
    <n v="5792"/>
    <x v="2"/>
    <s v="United States"/>
    <x v="507"/>
    <s v="Stayed"/>
    <n v="0"/>
    <n v="0"/>
    <s v="Male"/>
    <n v="1"/>
    <s v="Cable"/>
    <s v="38.581354, -122.296283"/>
    <n v="38.581353999999997"/>
    <n v="-122.296283"/>
    <n v="1"/>
    <n v="60.95"/>
    <n v="0"/>
    <n v="0"/>
    <n v="7"/>
    <x v="3"/>
    <n v="1"/>
    <n v="1"/>
    <n v="1"/>
    <n v="1"/>
    <s v="Bank Withdrawal"/>
    <n v="1"/>
    <n v="9423"/>
    <n v="1"/>
    <s v="Q3"/>
    <n v="1"/>
    <n v="3"/>
    <n v="1"/>
    <s v="California"/>
    <n v="0"/>
    <n v="0"/>
    <n v="0"/>
    <x v="39"/>
    <n v="4119.3999999999996"/>
    <x v="0"/>
    <n v="2818.69"/>
    <x v="36"/>
    <x v="506"/>
    <n v="0"/>
    <n v="1"/>
    <n v="94574"/>
    <x v="0"/>
  </r>
  <r>
    <n v="38"/>
    <n v="10"/>
    <n v="6.45"/>
    <s v="Competitor"/>
    <s v="Competitor made better offer"/>
    <x v="59"/>
    <x v="9"/>
    <n v="5785"/>
    <x v="0"/>
    <s v="United States"/>
    <x v="508"/>
    <s v="Churned"/>
    <n v="0"/>
    <n v="1"/>
    <s v="Female"/>
    <n v="1"/>
    <s v="Fiber Optic"/>
    <s v="32.886925, -117.152162"/>
    <n v="32.886924999999998"/>
    <n v="-117.152162"/>
    <n v="1"/>
    <n v="107.95"/>
    <n v="1"/>
    <n v="0"/>
    <n v="1"/>
    <x v="0"/>
    <n v="1"/>
    <n v="0"/>
    <n v="1"/>
    <n v="1"/>
    <s v="Bank Withdrawal"/>
    <n v="1"/>
    <n v="74232"/>
    <n v="1"/>
    <s v="Q3"/>
    <n v="1"/>
    <n v="2"/>
    <n v="0"/>
    <s v="California"/>
    <n v="1"/>
    <n v="1"/>
    <n v="1"/>
    <x v="50"/>
    <n v="5293.2"/>
    <x v="0"/>
    <n v="316.05"/>
    <x v="0"/>
    <x v="507"/>
    <n v="0"/>
    <n v="1"/>
    <n v="92126"/>
    <x v="1"/>
  </r>
  <r>
    <n v="68"/>
    <n v="19"/>
    <n v="1.98"/>
    <s v="Attitude"/>
    <s v="Attitude of service provider"/>
    <x v="69"/>
    <x v="261"/>
    <n v="5957"/>
    <x v="2"/>
    <s v="United States"/>
    <x v="509"/>
    <s v="Churned"/>
    <n v="0"/>
    <n v="0"/>
    <s v="Female"/>
    <n v="1"/>
    <s v="Fiber Optic"/>
    <s v="37.004068, -119.930027"/>
    <n v="37.004067999999997"/>
    <n v="-119.930027"/>
    <n v="1"/>
    <n v="96.55"/>
    <n v="1"/>
    <n v="0"/>
    <n v="5"/>
    <x v="0"/>
    <n v="1"/>
    <n v="1"/>
    <n v="1"/>
    <n v="1"/>
    <s v="Credit Card"/>
    <n v="1"/>
    <n v="49247"/>
    <n v="0"/>
    <s v="Q3"/>
    <n v="1"/>
    <n v="1"/>
    <n v="1"/>
    <s v="California"/>
    <n v="1"/>
    <n v="0"/>
    <n v="0"/>
    <x v="15"/>
    <n v="6581.9"/>
    <x v="0"/>
    <n v="134.63999999999999"/>
    <x v="0"/>
    <x v="508"/>
    <n v="0"/>
    <n v="1"/>
    <n v="93638"/>
    <x v="1"/>
  </r>
  <r>
    <n v="42"/>
    <n v="17"/>
    <n v="19.02"/>
    <s v="Price"/>
    <s v="Price too high"/>
    <x v="29"/>
    <x v="346"/>
    <n v="3344"/>
    <x v="2"/>
    <s v="United States"/>
    <x v="510"/>
    <s v="Churned"/>
    <n v="0"/>
    <n v="1"/>
    <s v="Male"/>
    <n v="1"/>
    <s v="Fiber Optic"/>
    <s v="37.939768, -120.188002"/>
    <n v="37.939768000000001"/>
    <n v="-120.188002"/>
    <n v="1"/>
    <n v="110.85"/>
    <n v="1"/>
    <n v="0"/>
    <n v="1"/>
    <x v="1"/>
    <n v="0"/>
    <n v="1"/>
    <n v="1"/>
    <n v="1"/>
    <s v="Credit Card"/>
    <n v="1"/>
    <n v="3979"/>
    <n v="1"/>
    <s v="Q3"/>
    <n v="1"/>
    <n v="1"/>
    <n v="0"/>
    <s v="California"/>
    <n v="1"/>
    <n v="1"/>
    <n v="1"/>
    <x v="19"/>
    <n v="5275.8"/>
    <x v="0"/>
    <n v="893.94"/>
    <x v="37"/>
    <x v="509"/>
    <n v="0"/>
    <n v="1"/>
    <n v="95379"/>
    <x v="1"/>
  </r>
  <r>
    <n v="24"/>
    <n v="82"/>
    <n v="1.36"/>
    <s v="Active User"/>
    <s v="Active User"/>
    <x v="17"/>
    <x v="347"/>
    <n v="5420"/>
    <x v="0"/>
    <s v="United States"/>
    <x v="511"/>
    <s v="Stayed"/>
    <n v="0"/>
    <n v="0"/>
    <s v="Female"/>
    <n v="1"/>
    <s v="DSL"/>
    <s v="34.109775, -117.378904"/>
    <n v="34.109774999999999"/>
    <n v="-117.37890400000001"/>
    <n v="1"/>
    <n v="75.5"/>
    <n v="1"/>
    <n v="0"/>
    <n v="5"/>
    <x v="3"/>
    <n v="0"/>
    <n v="1"/>
    <n v="1"/>
    <n v="1"/>
    <s v="Bank Withdrawal"/>
    <n v="1"/>
    <n v="75882"/>
    <n v="0"/>
    <s v="Q3"/>
    <n v="1"/>
    <n v="3"/>
    <n v="0"/>
    <s v="California"/>
    <n v="1"/>
    <n v="1"/>
    <n v="1"/>
    <x v="39"/>
    <n v="5229.45"/>
    <x v="0"/>
    <n v="91.12"/>
    <x v="0"/>
    <x v="510"/>
    <n v="1"/>
    <n v="1"/>
    <n v="92376"/>
    <x v="0"/>
  </r>
  <r>
    <n v="67"/>
    <n v="25"/>
    <n v="12.52"/>
    <s v="Competitor"/>
    <s v="Competitor had better devices"/>
    <x v="51"/>
    <x v="348"/>
    <n v="2189"/>
    <x v="1"/>
    <s v="United States"/>
    <x v="512"/>
    <s v="Churned"/>
    <n v="0"/>
    <n v="0"/>
    <s v="Female"/>
    <n v="1"/>
    <s v="Fiber Optic"/>
    <s v="40.057784, -123.679461"/>
    <n v="40.057783999999998"/>
    <n v="-123.679461"/>
    <n v="0"/>
    <n v="70.650000000000006"/>
    <n v="0"/>
    <n v="0"/>
    <n v="0"/>
    <x v="0"/>
    <n v="0"/>
    <n v="0"/>
    <n v="1"/>
    <n v="0"/>
    <s v="Bank Withdrawal"/>
    <n v="1"/>
    <n v="2423"/>
    <n v="0"/>
    <s v="Q3"/>
    <n v="0"/>
    <n v="1"/>
    <n v="1"/>
    <s v="California"/>
    <n v="0"/>
    <n v="0"/>
    <n v="0"/>
    <x v="9"/>
    <n v="142.35"/>
    <x v="0"/>
    <n v="25.04"/>
    <x v="0"/>
    <x v="511"/>
    <n v="0"/>
    <n v="1"/>
    <n v="95542"/>
    <x v="1"/>
  </r>
  <r>
    <n v="21"/>
    <n v="59"/>
    <n v="48.32"/>
    <s v="Active User"/>
    <s v="Active User"/>
    <x v="21"/>
    <x v="9"/>
    <n v="4957"/>
    <x v="0"/>
    <s v="United States"/>
    <x v="513"/>
    <s v="Stayed"/>
    <n v="0"/>
    <n v="0"/>
    <s v="Male"/>
    <n v="1"/>
    <s v="DSL"/>
    <s v="32.89325, -117.087091"/>
    <n v="32.893250000000002"/>
    <n v="-117.087091"/>
    <n v="1"/>
    <n v="54.5"/>
    <n v="0"/>
    <n v="0"/>
    <n v="5"/>
    <x v="0"/>
    <n v="0"/>
    <n v="1"/>
    <n v="0"/>
    <n v="1"/>
    <s v="Bank Withdrawal"/>
    <n v="1"/>
    <n v="29283"/>
    <n v="1"/>
    <s v="Q3"/>
    <n v="1"/>
    <n v="3"/>
    <n v="0"/>
    <s v="California"/>
    <n v="0"/>
    <n v="0"/>
    <n v="0"/>
    <x v="25"/>
    <n v="3778.2"/>
    <x v="0"/>
    <n v="3430.72"/>
    <x v="0"/>
    <x v="512"/>
    <n v="1"/>
    <n v="1"/>
    <n v="92131"/>
    <x v="0"/>
  </r>
  <r>
    <n v="59"/>
    <n v="0"/>
    <n v="48.29"/>
    <s v="Active User"/>
    <s v="Active User"/>
    <x v="35"/>
    <x v="349"/>
    <n v="4755"/>
    <x v="0"/>
    <s v="United States"/>
    <x v="514"/>
    <s v="Stayed"/>
    <n v="1"/>
    <n v="0"/>
    <s v="Female"/>
    <n v="0"/>
    <s v="No Internet Service"/>
    <s v="41.336354, -124.044354"/>
    <n v="41.336354"/>
    <n v="-124.044354"/>
    <n v="1"/>
    <n v="24.05"/>
    <n v="1"/>
    <n v="3"/>
    <n v="4"/>
    <x v="0"/>
    <n v="0"/>
    <n v="0"/>
    <n v="1"/>
    <n v="1"/>
    <s v="Bank Withdrawal"/>
    <n v="1"/>
    <n v="494"/>
    <n v="0"/>
    <s v="Q3"/>
    <n v="1"/>
    <n v="4"/>
    <n v="0"/>
    <s v="California"/>
    <n v="0"/>
    <n v="0"/>
    <n v="0"/>
    <x v="8"/>
    <n v="1709.15"/>
    <x v="0"/>
    <n v="3476.88"/>
    <x v="0"/>
    <x v="513"/>
    <n v="0"/>
    <n v="0"/>
    <n v="95555"/>
    <x v="0"/>
  </r>
  <r>
    <n v="67"/>
    <n v="4"/>
    <n v="33.21"/>
    <s v="Active User"/>
    <s v="Active User"/>
    <x v="68"/>
    <x v="350"/>
    <n v="4291"/>
    <x v="0"/>
    <s v="United States"/>
    <x v="515"/>
    <s v="Stayed"/>
    <n v="0"/>
    <n v="1"/>
    <s v="Female"/>
    <n v="1"/>
    <s v="Fiber Optic"/>
    <s v="38.838088, -122.73203"/>
    <n v="38.838087999999999"/>
    <n v="-122.73202999999999"/>
    <n v="1"/>
    <n v="88.8"/>
    <n v="0"/>
    <n v="0"/>
    <n v="5"/>
    <x v="0"/>
    <n v="0"/>
    <n v="0"/>
    <n v="0"/>
    <n v="1"/>
    <s v="Credit Card"/>
    <n v="1"/>
    <n v="1591"/>
    <n v="1"/>
    <s v="Q3"/>
    <n v="1"/>
    <n v="3"/>
    <n v="1"/>
    <s v="California"/>
    <n v="0"/>
    <n v="0"/>
    <n v="1"/>
    <x v="32"/>
    <n v="4805.3"/>
    <x v="0"/>
    <n v="1826.55"/>
    <x v="0"/>
    <x v="514"/>
    <n v="0"/>
    <n v="1"/>
    <n v="95426"/>
    <x v="0"/>
  </r>
  <r>
    <n v="29"/>
    <n v="69"/>
    <n v="44.95"/>
    <s v="Active User"/>
    <s v="Active User"/>
    <x v="65"/>
    <x v="351"/>
    <n v="3764"/>
    <x v="2"/>
    <s v="United States"/>
    <x v="516"/>
    <s v="Stayed"/>
    <n v="1"/>
    <n v="0"/>
    <s v="Male"/>
    <n v="1"/>
    <s v="DSL"/>
    <s v="36.462671, -118.997291"/>
    <n v="36.462671"/>
    <n v="-118.997291"/>
    <n v="1"/>
    <n v="63.7"/>
    <n v="0"/>
    <n v="3"/>
    <n v="10"/>
    <x v="0"/>
    <n v="0"/>
    <n v="1"/>
    <n v="0"/>
    <n v="1"/>
    <s v="Credit Card"/>
    <n v="1"/>
    <n v="293"/>
    <n v="1"/>
    <s v="Q3"/>
    <n v="1"/>
    <n v="4"/>
    <n v="0"/>
    <s v="California"/>
    <n v="1"/>
    <n v="1"/>
    <n v="0"/>
    <x v="21"/>
    <n v="2763.35"/>
    <x v="0"/>
    <n v="1887.9"/>
    <x v="0"/>
    <x v="515"/>
    <n v="1"/>
    <n v="1"/>
    <n v="93244"/>
    <x v="0"/>
  </r>
  <r>
    <n v="76"/>
    <n v="18"/>
    <n v="46.06"/>
    <s v="Active User"/>
    <s v="Active User"/>
    <x v="36"/>
    <x v="352"/>
    <n v="5597"/>
    <x v="0"/>
    <s v="United States"/>
    <x v="517"/>
    <s v="Stayed"/>
    <n v="0"/>
    <n v="0"/>
    <s v="Male"/>
    <n v="1"/>
    <s v="Fiber Optic"/>
    <s v="38.135897, -122.563683"/>
    <n v="38.135897"/>
    <n v="-122.563683"/>
    <n v="1"/>
    <n v="89.45"/>
    <n v="1"/>
    <n v="0"/>
    <n v="5"/>
    <x v="5"/>
    <n v="0"/>
    <n v="1"/>
    <n v="0"/>
    <n v="1"/>
    <s v="Bank Withdrawal"/>
    <n v="1"/>
    <n v="16429"/>
    <n v="0"/>
    <s v="Q3"/>
    <n v="1"/>
    <n v="4"/>
    <n v="1"/>
    <s v="California"/>
    <n v="0"/>
    <n v="0"/>
    <n v="1"/>
    <x v="10"/>
    <n v="2807.65"/>
    <x v="0"/>
    <n v="1427.86"/>
    <x v="38"/>
    <x v="516"/>
    <n v="0"/>
    <n v="1"/>
    <n v="94945"/>
    <x v="0"/>
  </r>
  <r>
    <n v="42"/>
    <n v="18"/>
    <n v="40.11"/>
    <s v="Active User"/>
    <s v="Active User"/>
    <x v="74"/>
    <x v="353"/>
    <n v="3080"/>
    <x v="1"/>
    <s v="United States"/>
    <x v="518"/>
    <s v="Stayed"/>
    <n v="0"/>
    <n v="0"/>
    <s v="Male"/>
    <n v="1"/>
    <s v="Fiber Optic"/>
    <s v="38.105733, -122.186338"/>
    <n v="38.105733000000001"/>
    <n v="-122.18633800000001"/>
    <n v="0"/>
    <n v="69.75"/>
    <n v="0"/>
    <n v="0"/>
    <n v="0"/>
    <x v="5"/>
    <n v="0"/>
    <n v="0"/>
    <n v="0"/>
    <n v="0"/>
    <s v="Bank Withdrawal"/>
    <n v="1"/>
    <n v="51665"/>
    <n v="0"/>
    <s v="Q3"/>
    <n v="0"/>
    <n v="4"/>
    <n v="0"/>
    <s v="California"/>
    <n v="0"/>
    <n v="0"/>
    <n v="0"/>
    <x v="0"/>
    <n v="1729.35"/>
    <x v="3"/>
    <n v="1002.75"/>
    <x v="0"/>
    <x v="517"/>
    <n v="0"/>
    <n v="0"/>
    <n v="94591"/>
    <x v="0"/>
  </r>
  <r>
    <n v="57"/>
    <n v="0"/>
    <n v="2.41"/>
    <s v="Active User"/>
    <s v="Active User"/>
    <x v="60"/>
    <x v="105"/>
    <n v="4574"/>
    <x v="0"/>
    <s v="United States"/>
    <x v="519"/>
    <s v="Stayed"/>
    <n v="1"/>
    <n v="0"/>
    <s v="Female"/>
    <n v="0"/>
    <s v="No Internet Service"/>
    <s v="37.724817, -122.224363"/>
    <n v="37.724817000000002"/>
    <n v="-122.224363"/>
    <n v="1"/>
    <n v="20.3"/>
    <n v="0"/>
    <n v="2"/>
    <n v="1"/>
    <x v="0"/>
    <n v="0"/>
    <n v="0"/>
    <n v="0"/>
    <n v="1"/>
    <s v="Bank Withdrawal"/>
    <n v="1"/>
    <n v="13996"/>
    <n v="0"/>
    <s v="Q3"/>
    <n v="1"/>
    <n v="5"/>
    <n v="0"/>
    <s v="California"/>
    <n v="0"/>
    <n v="0"/>
    <n v="0"/>
    <x v="34"/>
    <n v="1296.1500000000001"/>
    <x v="0"/>
    <n v="149.41999999999999"/>
    <x v="0"/>
    <x v="518"/>
    <n v="0"/>
    <n v="0"/>
    <n v="94502"/>
    <x v="0"/>
  </r>
  <r>
    <n v="45"/>
    <n v="15"/>
    <n v="17.03"/>
    <s v="Active User"/>
    <s v="Active User"/>
    <x v="8"/>
    <x v="354"/>
    <n v="2478"/>
    <x v="2"/>
    <s v="United States"/>
    <x v="520"/>
    <s v="Stayed"/>
    <n v="0"/>
    <n v="1"/>
    <s v="Female"/>
    <n v="1"/>
    <s v="DSL"/>
    <s v="38.123544, -121.159078"/>
    <n v="38.123544000000003"/>
    <n v="-121.15907799999999"/>
    <n v="1"/>
    <n v="69.55"/>
    <n v="1"/>
    <n v="0"/>
    <n v="3"/>
    <x v="0"/>
    <n v="0"/>
    <n v="0"/>
    <n v="1"/>
    <n v="1"/>
    <s v="Credit Card"/>
    <n v="1"/>
    <n v="45755"/>
    <n v="1"/>
    <s v="Q3"/>
    <n v="1"/>
    <n v="4"/>
    <n v="0"/>
    <s v="California"/>
    <n v="1"/>
    <n v="1"/>
    <n v="0"/>
    <x v="27"/>
    <n v="3435.6"/>
    <x v="0"/>
    <n v="817.44"/>
    <x v="0"/>
    <x v="519"/>
    <n v="0"/>
    <n v="1"/>
    <n v="95240"/>
    <x v="0"/>
  </r>
  <r>
    <n v="22"/>
    <n v="0"/>
    <n v="3.12"/>
    <s v="Active User"/>
    <s v="Active User"/>
    <x v="2"/>
    <x v="355"/>
    <n v="5634"/>
    <x v="1"/>
    <s v="United States"/>
    <x v="521"/>
    <s v="Joined"/>
    <n v="0"/>
    <n v="0"/>
    <s v="Female"/>
    <n v="0"/>
    <s v="No Internet Service"/>
    <s v="36.560498, -117.962461"/>
    <n v="36.560498000000003"/>
    <n v="-117.962461"/>
    <n v="0"/>
    <n v="19.850000000000001"/>
    <n v="0"/>
    <n v="0"/>
    <n v="0"/>
    <x v="0"/>
    <n v="0"/>
    <n v="0"/>
    <n v="0"/>
    <n v="0"/>
    <s v="Credit Card"/>
    <n v="1"/>
    <n v="71"/>
    <n v="0"/>
    <s v="Q3"/>
    <n v="0"/>
    <n v="4"/>
    <n v="0"/>
    <s v="California"/>
    <n v="0"/>
    <n v="0"/>
    <n v="0"/>
    <x v="5"/>
    <n v="57.2"/>
    <x v="0"/>
    <n v="9.36"/>
    <x v="0"/>
    <x v="520"/>
    <n v="1"/>
    <n v="0"/>
    <n v="93530"/>
    <x v="0"/>
  </r>
  <r>
    <n v="50"/>
    <n v="0"/>
    <n v="30.28"/>
    <s v="Active User"/>
    <s v="Active User"/>
    <x v="26"/>
    <x v="356"/>
    <n v="2692"/>
    <x v="1"/>
    <s v="United States"/>
    <x v="522"/>
    <s v="Stayed"/>
    <n v="0"/>
    <n v="0"/>
    <s v="Female"/>
    <n v="0"/>
    <s v="No Internet Service"/>
    <s v="39.346898, -121.759537"/>
    <n v="39.346898000000003"/>
    <n v="-121.75953699999999"/>
    <n v="0"/>
    <n v="19.05"/>
    <n v="0"/>
    <n v="0"/>
    <n v="0"/>
    <x v="5"/>
    <n v="0"/>
    <n v="0"/>
    <n v="0"/>
    <n v="0"/>
    <s v="Mailed Check"/>
    <n v="1"/>
    <n v="9763"/>
    <n v="0"/>
    <s v="Q3"/>
    <n v="0"/>
    <n v="5"/>
    <n v="0"/>
    <s v="California"/>
    <n v="0"/>
    <n v="0"/>
    <n v="0"/>
    <x v="0"/>
    <n v="461.3"/>
    <x v="0"/>
    <n v="757"/>
    <x v="0"/>
    <x v="521"/>
    <n v="0"/>
    <n v="0"/>
    <n v="95948"/>
    <x v="0"/>
  </r>
  <r>
    <n v="32"/>
    <n v="75"/>
    <n v="13.86"/>
    <s v="Active User"/>
    <s v="Active User"/>
    <x v="57"/>
    <x v="357"/>
    <n v="3718"/>
    <x v="1"/>
    <s v="United States"/>
    <x v="523"/>
    <s v="Stayed"/>
    <n v="1"/>
    <n v="1"/>
    <s v="Male"/>
    <n v="1"/>
    <s v="DSL"/>
    <s v="32.622999, -116.687855"/>
    <n v="32.622999"/>
    <n v="-116.687855"/>
    <n v="1"/>
    <n v="74.55"/>
    <n v="1"/>
    <n v="3"/>
    <n v="5"/>
    <x v="1"/>
    <n v="0"/>
    <n v="0"/>
    <n v="1"/>
    <n v="1"/>
    <s v="Bank Withdrawal"/>
    <n v="1"/>
    <n v="727"/>
    <n v="0"/>
    <s v="Q3"/>
    <n v="1"/>
    <n v="5"/>
    <n v="0"/>
    <s v="California"/>
    <n v="1"/>
    <n v="1"/>
    <n v="1"/>
    <x v="40"/>
    <n v="3015.75"/>
    <x v="0"/>
    <n v="554.4"/>
    <x v="0"/>
    <x v="522"/>
    <n v="0"/>
    <n v="1"/>
    <n v="91917"/>
    <x v="0"/>
  </r>
  <r>
    <n v="35"/>
    <n v="18"/>
    <n v="0"/>
    <s v="Active User"/>
    <s v="Active User"/>
    <x v="55"/>
    <x v="358"/>
    <n v="3007"/>
    <x v="2"/>
    <s v="United States"/>
    <x v="524"/>
    <s v="Stayed"/>
    <n v="0"/>
    <n v="1"/>
    <s v="Male"/>
    <n v="1"/>
    <s v="DSL"/>
    <s v="33.313828, -116.940501"/>
    <n v="33.313828000000001"/>
    <n v="-116.940501"/>
    <n v="0"/>
    <n v="33.700000000000003"/>
    <n v="0"/>
    <n v="0"/>
    <n v="0"/>
    <x v="1"/>
    <n v="0"/>
    <n v="0"/>
    <n v="0"/>
    <n v="0"/>
    <s v="Credit Card"/>
    <n v="0"/>
    <n v="2615"/>
    <n v="1"/>
    <s v="Q3"/>
    <n v="0"/>
    <n v="3"/>
    <n v="0"/>
    <s v="California"/>
    <n v="0"/>
    <n v="0"/>
    <n v="0"/>
    <x v="2"/>
    <n v="1537.85"/>
    <x v="0"/>
    <n v="0"/>
    <x v="0"/>
    <x v="523"/>
    <n v="0"/>
    <n v="1"/>
    <n v="92061"/>
    <x v="0"/>
  </r>
  <r>
    <n v="71"/>
    <n v="2"/>
    <n v="41.3"/>
    <s v="Attitude"/>
    <s v="Attitude of service provider"/>
    <x v="23"/>
    <x v="359"/>
    <n v="2715"/>
    <x v="1"/>
    <s v="United States"/>
    <x v="525"/>
    <s v="Churned"/>
    <n v="0"/>
    <n v="1"/>
    <s v="Male"/>
    <n v="1"/>
    <s v="Fiber Optic"/>
    <s v="34.090925, -118.128164"/>
    <n v="34.090924999999999"/>
    <n v="-118.128164"/>
    <n v="1"/>
    <n v="105.9"/>
    <n v="1"/>
    <n v="0"/>
    <n v="1"/>
    <x v="0"/>
    <n v="1"/>
    <n v="0"/>
    <n v="1"/>
    <n v="1"/>
    <s v="Bank Withdrawal"/>
    <n v="1"/>
    <n v="54382"/>
    <n v="0"/>
    <s v="Q3"/>
    <n v="1"/>
    <n v="2"/>
    <n v="1"/>
    <s v="California"/>
    <n v="1"/>
    <n v="0"/>
    <n v="1"/>
    <x v="5"/>
    <n v="334.65"/>
    <x v="0"/>
    <n v="123.9"/>
    <x v="0"/>
    <x v="524"/>
    <n v="0"/>
    <n v="1"/>
    <n v="91801"/>
    <x v="1"/>
  </r>
  <r>
    <n v="22"/>
    <n v="52"/>
    <n v="29.81"/>
    <s v="Active User"/>
    <s v="Active User"/>
    <x v="28"/>
    <x v="360"/>
    <n v="3273"/>
    <x v="1"/>
    <s v="United States"/>
    <x v="526"/>
    <s v="Stayed"/>
    <n v="0"/>
    <n v="0"/>
    <s v="Female"/>
    <n v="1"/>
    <s v="Fiber Optic"/>
    <s v="34.402343, -119.094824"/>
    <n v="34.402343000000002"/>
    <n v="-119.094824"/>
    <n v="1"/>
    <n v="95.15"/>
    <n v="0"/>
    <n v="0"/>
    <n v="0"/>
    <x v="0"/>
    <n v="0"/>
    <n v="0"/>
    <n v="1"/>
    <n v="1"/>
    <s v="Bank Withdrawal"/>
    <n v="1"/>
    <n v="32511"/>
    <n v="1"/>
    <s v="Q3"/>
    <n v="0"/>
    <n v="3"/>
    <n v="0"/>
    <s v="California"/>
    <n v="1"/>
    <n v="1"/>
    <n v="1"/>
    <x v="0"/>
    <n v="2395.6999999999998"/>
    <x v="11"/>
    <n v="745.25"/>
    <x v="0"/>
    <x v="525"/>
    <n v="1"/>
    <n v="0"/>
    <n v="93060"/>
    <x v="0"/>
  </r>
  <r>
    <n v="52"/>
    <n v="15"/>
    <n v="42.64"/>
    <s v="Active User"/>
    <s v="Active User"/>
    <x v="30"/>
    <x v="361"/>
    <n v="6091"/>
    <x v="0"/>
    <s v="United States"/>
    <x v="527"/>
    <s v="Stayed"/>
    <n v="0"/>
    <n v="1"/>
    <s v="Female"/>
    <n v="1"/>
    <s v="DSL"/>
    <s v="41.764869, -122.671316"/>
    <n v="41.764868999999997"/>
    <n v="-122.671316"/>
    <n v="1"/>
    <n v="90.95"/>
    <n v="1"/>
    <n v="0"/>
    <n v="6"/>
    <x v="0"/>
    <n v="1"/>
    <n v="1"/>
    <n v="1"/>
    <n v="1"/>
    <s v="Bank Withdrawal"/>
    <n v="1"/>
    <n v="9538"/>
    <n v="1"/>
    <s v="Q3"/>
    <n v="1"/>
    <n v="3"/>
    <n v="0"/>
    <s v="California"/>
    <n v="1"/>
    <n v="1"/>
    <n v="1"/>
    <x v="8"/>
    <n v="6468.6"/>
    <x v="0"/>
    <n v="3070.08"/>
    <x v="0"/>
    <x v="526"/>
    <n v="0"/>
    <n v="1"/>
    <n v="96097"/>
    <x v="0"/>
  </r>
  <r>
    <n v="39"/>
    <n v="15"/>
    <n v="14.07"/>
    <s v="Active User"/>
    <s v="Active User"/>
    <x v="50"/>
    <x v="362"/>
    <n v="3160"/>
    <x v="1"/>
    <s v="United States"/>
    <x v="528"/>
    <s v="Stayed"/>
    <n v="1"/>
    <n v="0"/>
    <s v="Male"/>
    <n v="1"/>
    <s v="Fiber Optic"/>
    <s v="40.839958, -124.003757"/>
    <n v="40.839958000000003"/>
    <n v="-124.00375699999999"/>
    <n v="1"/>
    <n v="100.75"/>
    <n v="1"/>
    <n v="1"/>
    <n v="0"/>
    <x v="0"/>
    <n v="1"/>
    <n v="1"/>
    <n v="0"/>
    <n v="1"/>
    <s v="Bank Withdrawal"/>
    <n v="1"/>
    <n v="19596"/>
    <n v="1"/>
    <s v="Q3"/>
    <n v="0"/>
    <n v="3"/>
    <n v="0"/>
    <s v="California"/>
    <n v="0"/>
    <n v="0"/>
    <n v="1"/>
    <x v="3"/>
    <n v="2793.55"/>
    <x v="0"/>
    <n v="379.89"/>
    <x v="0"/>
    <x v="527"/>
    <n v="0"/>
    <n v="1"/>
    <n v="95521"/>
    <x v="0"/>
  </r>
  <r>
    <n v="23"/>
    <n v="82"/>
    <n v="9.07"/>
    <s v="Active User"/>
    <s v="Active User"/>
    <x v="17"/>
    <x v="55"/>
    <n v="4200"/>
    <x v="2"/>
    <s v="United States"/>
    <x v="529"/>
    <s v="Stayed"/>
    <n v="1"/>
    <n v="1"/>
    <s v="Female"/>
    <n v="1"/>
    <s v="DSL"/>
    <s v="33.362575, -117.299644"/>
    <n v="33.362575"/>
    <n v="-117.299644"/>
    <n v="1"/>
    <n v="78"/>
    <n v="0"/>
    <n v="1"/>
    <n v="10"/>
    <x v="0"/>
    <n v="1"/>
    <n v="0"/>
    <n v="0"/>
    <n v="1"/>
    <s v="Credit Card"/>
    <n v="1"/>
    <n v="42239"/>
    <n v="0"/>
    <s v="Q3"/>
    <n v="1"/>
    <n v="5"/>
    <n v="0"/>
    <s v="California"/>
    <n v="1"/>
    <n v="1"/>
    <n v="1"/>
    <x v="50"/>
    <n v="3824.2"/>
    <x v="0"/>
    <n v="444.43"/>
    <x v="0"/>
    <x v="528"/>
    <n v="1"/>
    <n v="1"/>
    <n v="92028"/>
    <x v="0"/>
  </r>
  <r>
    <n v="69"/>
    <n v="14"/>
    <n v="43.96"/>
    <s v="Competitor"/>
    <s v="Competitor made better offer"/>
    <x v="59"/>
    <x v="8"/>
    <n v="5203"/>
    <x v="1"/>
    <s v="United States"/>
    <x v="530"/>
    <s v="Churned"/>
    <n v="0"/>
    <n v="1"/>
    <s v="Female"/>
    <n v="1"/>
    <s v="Fiber Optic"/>
    <s v="34.297628, -119.014627"/>
    <n v="34.297628000000003"/>
    <n v="-119.014627"/>
    <n v="0"/>
    <n v="78.55"/>
    <n v="1"/>
    <n v="0"/>
    <n v="0"/>
    <x v="2"/>
    <n v="0"/>
    <n v="0"/>
    <n v="1"/>
    <n v="0"/>
    <s v="Bank Withdrawal"/>
    <n v="1"/>
    <n v="2966"/>
    <n v="0"/>
    <s v="Q3"/>
    <n v="0"/>
    <n v="2"/>
    <n v="1"/>
    <s v="California"/>
    <n v="0"/>
    <n v="0"/>
    <n v="0"/>
    <x v="9"/>
    <n v="149.55000000000001"/>
    <x v="0"/>
    <n v="87.92"/>
    <x v="0"/>
    <x v="529"/>
    <n v="0"/>
    <n v="1"/>
    <n v="93066"/>
    <x v="1"/>
  </r>
  <r>
    <n v="50"/>
    <n v="7"/>
    <n v="39.619999999999997"/>
    <s v="Competitor"/>
    <s v="Competitor had better devices"/>
    <x v="25"/>
    <x v="363"/>
    <n v="5100"/>
    <x v="1"/>
    <s v="United States"/>
    <x v="531"/>
    <s v="Churned"/>
    <n v="0"/>
    <n v="1"/>
    <s v="Female"/>
    <n v="1"/>
    <s v="Fiber Optic"/>
    <s v="39.279068, -120.414275"/>
    <n v="39.279068000000002"/>
    <n v="-120.414275"/>
    <n v="0"/>
    <n v="91.4"/>
    <n v="1"/>
    <n v="0"/>
    <n v="0"/>
    <x v="0"/>
    <n v="0"/>
    <n v="0"/>
    <n v="1"/>
    <n v="0"/>
    <s v="Bank Withdrawal"/>
    <n v="1"/>
    <n v="88"/>
    <n v="0"/>
    <s v="Q3"/>
    <n v="0"/>
    <n v="1"/>
    <n v="0"/>
    <s v="California"/>
    <n v="0"/>
    <n v="0"/>
    <n v="1"/>
    <x v="9"/>
    <n v="193.6"/>
    <x v="0"/>
    <n v="79.239999999999995"/>
    <x v="0"/>
    <x v="530"/>
    <n v="0"/>
    <n v="1"/>
    <n v="95728"/>
    <x v="1"/>
  </r>
  <r>
    <n v="52"/>
    <n v="13"/>
    <n v="4.22"/>
    <s v="Active User"/>
    <s v="Active User"/>
    <x v="2"/>
    <x v="321"/>
    <n v="5616"/>
    <x v="2"/>
    <s v="United States"/>
    <x v="532"/>
    <s v="Stayed"/>
    <n v="0"/>
    <n v="1"/>
    <s v="Female"/>
    <n v="1"/>
    <s v="DSL"/>
    <s v="41.962127, -122.527696"/>
    <n v="41.962127000000002"/>
    <n v="-122.52769600000001"/>
    <n v="0"/>
    <n v="74.650000000000006"/>
    <n v="0"/>
    <n v="0"/>
    <n v="0"/>
    <x v="0"/>
    <n v="1"/>
    <n v="1"/>
    <n v="0"/>
    <n v="0"/>
    <s v="Credit Card"/>
    <n v="1"/>
    <n v="1026"/>
    <n v="1"/>
    <s v="Q3"/>
    <n v="0"/>
    <n v="3"/>
    <n v="0"/>
    <s v="California"/>
    <n v="0"/>
    <n v="0"/>
    <n v="1"/>
    <x v="26"/>
    <n v="2308.6"/>
    <x v="10"/>
    <n v="126.6"/>
    <x v="0"/>
    <x v="531"/>
    <n v="0"/>
    <n v="0"/>
    <n v="96044"/>
    <x v="0"/>
  </r>
  <r>
    <n v="47"/>
    <n v="18"/>
    <n v="31.59"/>
    <s v="Active User"/>
    <s v="Active User"/>
    <x v="68"/>
    <x v="26"/>
    <n v="3555"/>
    <x v="2"/>
    <s v="United States"/>
    <x v="533"/>
    <s v="Stayed"/>
    <n v="1"/>
    <n v="1"/>
    <s v="Female"/>
    <n v="1"/>
    <s v="Cable"/>
    <s v="33.21846, -117.116916"/>
    <n v="33.21846"/>
    <n v="-117.116916"/>
    <n v="1"/>
    <n v="79.150000000000006"/>
    <n v="1"/>
    <n v="2"/>
    <n v="2"/>
    <x v="0"/>
    <n v="0"/>
    <n v="0"/>
    <n v="1"/>
    <n v="1"/>
    <s v="Bank Withdrawal"/>
    <n v="1"/>
    <n v="43436"/>
    <n v="1"/>
    <s v="Q3"/>
    <n v="1"/>
    <n v="5"/>
    <n v="0"/>
    <s v="California"/>
    <n v="1"/>
    <n v="1"/>
    <n v="1"/>
    <x v="49"/>
    <n v="2531.4"/>
    <x v="14"/>
    <n v="1042.47"/>
    <x v="0"/>
    <x v="532"/>
    <n v="0"/>
    <n v="0"/>
    <n v="92026"/>
    <x v="0"/>
  </r>
  <r>
    <n v="48"/>
    <n v="5"/>
    <n v="26.86"/>
    <s v="Active User"/>
    <s v="Active User"/>
    <x v="22"/>
    <x v="364"/>
    <n v="2032"/>
    <x v="1"/>
    <s v="United States"/>
    <x v="534"/>
    <s v="Joined"/>
    <n v="0"/>
    <n v="0"/>
    <s v="Female"/>
    <n v="1"/>
    <s v="Fiber Optic"/>
    <s v="34.089927, -118.095645"/>
    <n v="34.089927000000003"/>
    <n v="-118.095645"/>
    <n v="0"/>
    <n v="80.5"/>
    <n v="0"/>
    <n v="0"/>
    <n v="0"/>
    <x v="0"/>
    <n v="0"/>
    <n v="0"/>
    <n v="1"/>
    <n v="0"/>
    <s v="Bank Withdrawal"/>
    <n v="1"/>
    <n v="38041"/>
    <n v="0"/>
    <s v="Q3"/>
    <n v="0"/>
    <n v="5"/>
    <n v="0"/>
    <s v="California"/>
    <n v="0"/>
    <n v="0"/>
    <n v="1"/>
    <x v="5"/>
    <n v="232.35"/>
    <x v="0"/>
    <n v="80.58"/>
    <x v="0"/>
    <x v="533"/>
    <n v="0"/>
    <n v="0"/>
    <n v="91776"/>
    <x v="0"/>
  </r>
  <r>
    <n v="59"/>
    <n v="21"/>
    <n v="8.83"/>
    <s v="Dissatisfaction"/>
    <s v="Product dissatisfaction"/>
    <x v="29"/>
    <x v="365"/>
    <n v="4893"/>
    <x v="2"/>
    <s v="United States"/>
    <x v="535"/>
    <s v="Churned"/>
    <n v="0"/>
    <n v="0"/>
    <s v="Female"/>
    <n v="1"/>
    <s v="Fiber Optic"/>
    <s v="40.408796, -121.579609"/>
    <n v="40.408796000000002"/>
    <n v="-121.579609"/>
    <n v="1"/>
    <n v="106.55"/>
    <n v="1"/>
    <n v="0"/>
    <n v="2"/>
    <x v="0"/>
    <n v="1"/>
    <n v="1"/>
    <n v="0"/>
    <n v="1"/>
    <s v="Bank Withdrawal"/>
    <n v="1"/>
    <n v="124"/>
    <n v="0"/>
    <s v="Q3"/>
    <n v="1"/>
    <n v="1"/>
    <n v="0"/>
    <s v="California"/>
    <n v="1"/>
    <n v="1"/>
    <n v="1"/>
    <x v="36"/>
    <n v="5763.3"/>
    <x v="0"/>
    <n v="476.82"/>
    <x v="0"/>
    <x v="534"/>
    <n v="0"/>
    <n v="1"/>
    <n v="96063"/>
    <x v="1"/>
  </r>
  <r>
    <n v="27"/>
    <n v="42"/>
    <n v="15.18"/>
    <s v="Active User"/>
    <s v="Active User"/>
    <x v="9"/>
    <x v="222"/>
    <n v="4030"/>
    <x v="1"/>
    <s v="United States"/>
    <x v="536"/>
    <s v="Stayed"/>
    <n v="0"/>
    <n v="0"/>
    <s v="Male"/>
    <n v="1"/>
    <s v="Fiber Optic"/>
    <s v="34.159534, -116.425984"/>
    <n v="34.159534000000001"/>
    <n v="-116.425984"/>
    <n v="0"/>
    <n v="75.599999999999994"/>
    <n v="1"/>
    <n v="0"/>
    <n v="0"/>
    <x v="4"/>
    <n v="0"/>
    <n v="0"/>
    <n v="1"/>
    <n v="0"/>
    <s v="Bank Withdrawal"/>
    <n v="1"/>
    <n v="20486"/>
    <n v="0"/>
    <s v="Q3"/>
    <n v="0"/>
    <n v="5"/>
    <n v="0"/>
    <s v="California"/>
    <n v="0"/>
    <n v="0"/>
    <n v="0"/>
    <x v="38"/>
    <n v="1395.05"/>
    <x v="0"/>
    <n v="273.24"/>
    <x v="0"/>
    <x v="535"/>
    <n v="1"/>
    <n v="1"/>
    <n v="92284"/>
    <x v="0"/>
  </r>
  <r>
    <n v="78"/>
    <n v="17"/>
    <n v="28.71"/>
    <s v="Other"/>
    <s v="Deceased"/>
    <x v="6"/>
    <x v="366"/>
    <n v="5721"/>
    <x v="1"/>
    <s v="United States"/>
    <x v="537"/>
    <s v="Churned"/>
    <n v="0"/>
    <n v="0"/>
    <s v="Female"/>
    <n v="1"/>
    <s v="Fiber Optic"/>
    <s v="33.716136, -117.752574"/>
    <n v="33.716135999999999"/>
    <n v="-117.752574"/>
    <n v="1"/>
    <n v="84.35"/>
    <n v="1"/>
    <n v="0"/>
    <n v="1"/>
    <x v="0"/>
    <n v="0"/>
    <n v="0"/>
    <n v="1"/>
    <n v="1"/>
    <s v="Bank Withdrawal"/>
    <n v="1"/>
    <n v="26419"/>
    <n v="0"/>
    <s v="Q3"/>
    <n v="1"/>
    <n v="3"/>
    <n v="1"/>
    <s v="California"/>
    <n v="1"/>
    <n v="0"/>
    <n v="0"/>
    <x v="18"/>
    <n v="474.9"/>
    <x v="0"/>
    <n v="172.26"/>
    <x v="0"/>
    <x v="536"/>
    <n v="0"/>
    <n v="1"/>
    <n v="92620"/>
    <x v="1"/>
  </r>
  <r>
    <n v="74"/>
    <n v="8"/>
    <n v="26.12"/>
    <s v="Competitor"/>
    <s v="Competitor had better devices"/>
    <x v="5"/>
    <x v="4"/>
    <n v="2076"/>
    <x v="1"/>
    <s v="United States"/>
    <x v="538"/>
    <s v="Churned"/>
    <n v="0"/>
    <n v="0"/>
    <s v="Male"/>
    <n v="1"/>
    <s v="Fiber Optic"/>
    <s v="37.375156, -121.795867"/>
    <n v="37.375155999999997"/>
    <n v="-121.795867"/>
    <n v="1"/>
    <n v="74.3"/>
    <n v="0"/>
    <n v="0"/>
    <n v="1"/>
    <x v="4"/>
    <n v="1"/>
    <n v="0"/>
    <n v="1"/>
    <n v="1"/>
    <s v="Credit Card"/>
    <n v="1"/>
    <n v="60620"/>
    <n v="0"/>
    <s v="Q3"/>
    <n v="1"/>
    <n v="1"/>
    <n v="1"/>
    <s v="California"/>
    <n v="0"/>
    <n v="0"/>
    <n v="0"/>
    <x v="66"/>
    <n v="1178.25"/>
    <x v="0"/>
    <n v="417.92"/>
    <x v="0"/>
    <x v="537"/>
    <n v="0"/>
    <n v="1"/>
    <n v="95127"/>
    <x v="1"/>
  </r>
  <r>
    <n v="79"/>
    <n v="2"/>
    <n v="43.34"/>
    <s v="Attitude"/>
    <s v="Attitude of support person"/>
    <x v="23"/>
    <x v="367"/>
    <n v="5242"/>
    <x v="1"/>
    <s v="United States"/>
    <x v="539"/>
    <s v="Churned"/>
    <n v="0"/>
    <n v="0"/>
    <s v="Female"/>
    <n v="1"/>
    <s v="Fiber Optic"/>
    <s v="38.060264, -122.830646"/>
    <n v="38.060263999999997"/>
    <n v="-122.830646"/>
    <n v="0"/>
    <n v="80.849999999999994"/>
    <n v="0"/>
    <n v="0"/>
    <n v="0"/>
    <x v="0"/>
    <n v="0"/>
    <n v="0"/>
    <n v="1"/>
    <n v="0"/>
    <s v="Bank Withdrawal"/>
    <n v="1"/>
    <n v="1885"/>
    <n v="0"/>
    <s v="Q3"/>
    <n v="0"/>
    <n v="2"/>
    <n v="1"/>
    <s v="California"/>
    <n v="0"/>
    <n v="0"/>
    <n v="1"/>
    <x v="23"/>
    <n v="751.65"/>
    <x v="0"/>
    <n v="390.06"/>
    <x v="0"/>
    <x v="538"/>
    <n v="0"/>
    <n v="1"/>
    <n v="94956"/>
    <x v="1"/>
  </r>
  <r>
    <n v="35"/>
    <n v="10"/>
    <n v="0"/>
    <s v="Active User"/>
    <s v="Active User"/>
    <x v="67"/>
    <x v="368"/>
    <n v="2539"/>
    <x v="0"/>
    <s v="United States"/>
    <x v="540"/>
    <s v="Stayed"/>
    <n v="0"/>
    <n v="0"/>
    <s v="Female"/>
    <n v="1"/>
    <s v="DSL"/>
    <s v="33.999992, -117.535395"/>
    <n v="33.999991999999999"/>
    <n v="-117.53539499999999"/>
    <n v="0"/>
    <n v="49.85"/>
    <n v="0"/>
    <n v="0"/>
    <n v="0"/>
    <x v="0"/>
    <n v="1"/>
    <n v="1"/>
    <n v="1"/>
    <n v="0"/>
    <s v="Bank Withdrawal"/>
    <n v="0"/>
    <n v="18980"/>
    <n v="1"/>
    <s v="Q3"/>
    <n v="0"/>
    <n v="3"/>
    <n v="0"/>
    <s v="California"/>
    <n v="1"/>
    <n v="1"/>
    <n v="0"/>
    <x v="10"/>
    <n v="1520.1"/>
    <x v="0"/>
    <n v="0"/>
    <x v="0"/>
    <x v="539"/>
    <n v="0"/>
    <n v="1"/>
    <n v="91752"/>
    <x v="0"/>
  </r>
  <r>
    <n v="57"/>
    <n v="14"/>
    <n v="0"/>
    <s v="Active User"/>
    <s v="Active User"/>
    <x v="6"/>
    <x v="117"/>
    <n v="3163"/>
    <x v="1"/>
    <s v="United States"/>
    <x v="541"/>
    <s v="Stayed"/>
    <n v="1"/>
    <n v="0"/>
    <s v="Female"/>
    <n v="1"/>
    <s v="Cable"/>
    <s v="34.083086, -117.737997"/>
    <n v="34.083086000000002"/>
    <n v="-117.73799699999999"/>
    <n v="1"/>
    <n v="35.15"/>
    <n v="0"/>
    <n v="1"/>
    <n v="3"/>
    <x v="0"/>
    <n v="1"/>
    <n v="1"/>
    <n v="1"/>
    <n v="1"/>
    <s v="Bank Withdrawal"/>
    <n v="0"/>
    <n v="46626"/>
    <n v="0"/>
    <s v="Q3"/>
    <n v="1"/>
    <n v="4"/>
    <n v="0"/>
    <s v="California"/>
    <n v="0"/>
    <n v="0"/>
    <n v="0"/>
    <x v="17"/>
    <n v="1051.05"/>
    <x v="0"/>
    <n v="0"/>
    <x v="0"/>
    <x v="540"/>
    <n v="0"/>
    <n v="1"/>
    <n v="91767"/>
    <x v="0"/>
  </r>
  <r>
    <n v="62"/>
    <n v="0"/>
    <n v="41.51"/>
    <s v="Active User"/>
    <s v="Active User"/>
    <x v="73"/>
    <x v="68"/>
    <n v="4336"/>
    <x v="2"/>
    <s v="United States"/>
    <x v="542"/>
    <s v="Stayed"/>
    <n v="0"/>
    <n v="0"/>
    <s v="Female"/>
    <n v="0"/>
    <s v="No Internet Service"/>
    <s v="37.721052, -122.413573"/>
    <n v="37.721052"/>
    <n v="-122.413573"/>
    <n v="0"/>
    <n v="19.05"/>
    <n v="0"/>
    <n v="0"/>
    <n v="0"/>
    <x v="4"/>
    <n v="0"/>
    <n v="0"/>
    <n v="0"/>
    <n v="0"/>
    <s v="Credit Card"/>
    <n v="1"/>
    <n v="40137"/>
    <n v="0"/>
    <s v="Q3"/>
    <n v="0"/>
    <n v="5"/>
    <n v="0"/>
    <s v="California"/>
    <n v="0"/>
    <n v="0"/>
    <n v="0"/>
    <x v="66"/>
    <n v="326.64999999999998"/>
    <x v="0"/>
    <n v="664.16"/>
    <x v="0"/>
    <x v="541"/>
    <n v="0"/>
    <n v="0"/>
    <n v="94134"/>
    <x v="0"/>
  </r>
  <r>
    <n v="38"/>
    <n v="0"/>
    <n v="20.440000000000001"/>
    <s v="Active User"/>
    <s v="Active User"/>
    <x v="55"/>
    <x v="369"/>
    <n v="6050"/>
    <x v="2"/>
    <s v="United States"/>
    <x v="543"/>
    <s v="Stayed"/>
    <n v="1"/>
    <n v="0"/>
    <s v="Male"/>
    <n v="0"/>
    <s v="No Internet Service"/>
    <s v="36.819628, -119.440414"/>
    <n v="36.819628000000002"/>
    <n v="-119.440414"/>
    <n v="1"/>
    <n v="20.2"/>
    <n v="0"/>
    <n v="3"/>
    <n v="1"/>
    <x v="0"/>
    <n v="0"/>
    <n v="0"/>
    <n v="0"/>
    <n v="1"/>
    <s v="Credit Card"/>
    <n v="1"/>
    <n v="28991"/>
    <n v="0"/>
    <s v="Q3"/>
    <n v="1"/>
    <n v="4"/>
    <n v="0"/>
    <s v="California"/>
    <n v="0"/>
    <n v="0"/>
    <n v="0"/>
    <x v="60"/>
    <n v="1068.1500000000001"/>
    <x v="0"/>
    <n v="1083.32"/>
    <x v="0"/>
    <x v="542"/>
    <n v="0"/>
    <n v="0"/>
    <n v="93657"/>
    <x v="0"/>
  </r>
  <r>
    <n v="76"/>
    <n v="30"/>
    <n v="15.28"/>
    <s v="Other"/>
    <s v="Don't know"/>
    <x v="41"/>
    <x v="370"/>
    <n v="3964"/>
    <x v="1"/>
    <s v="United States"/>
    <x v="544"/>
    <s v="Churned"/>
    <n v="1"/>
    <n v="0"/>
    <s v="Female"/>
    <n v="1"/>
    <s v="Fiber Optic"/>
    <s v="33.79499, -118.065591"/>
    <n v="33.794989999999999"/>
    <n v="-118.065591"/>
    <n v="1"/>
    <n v="70.45"/>
    <n v="0"/>
    <n v="2"/>
    <n v="1"/>
    <x v="2"/>
    <n v="0"/>
    <n v="0"/>
    <n v="1"/>
    <n v="1"/>
    <s v="Mailed Check"/>
    <n v="1"/>
    <n v="21343"/>
    <n v="0"/>
    <s v="Q3"/>
    <n v="1"/>
    <n v="2"/>
    <n v="1"/>
    <s v="California"/>
    <n v="0"/>
    <n v="0"/>
    <n v="0"/>
    <x v="16"/>
    <n v="70.45"/>
    <x v="0"/>
    <n v="15.28"/>
    <x v="0"/>
    <x v="543"/>
    <n v="0"/>
    <n v="1"/>
    <n v="90720"/>
    <x v="1"/>
  </r>
  <r>
    <n v="38"/>
    <n v="4"/>
    <n v="0"/>
    <s v="Competitor"/>
    <s v="Competitor offered more data"/>
    <x v="20"/>
    <x v="38"/>
    <n v="3051"/>
    <x v="2"/>
    <s v="United States"/>
    <x v="545"/>
    <s v="Churned"/>
    <n v="0"/>
    <n v="1"/>
    <s v="Male"/>
    <n v="1"/>
    <s v="Cable"/>
    <s v="38.646096, -121.442433"/>
    <n v="38.646096"/>
    <n v="-121.44243299999999"/>
    <n v="0"/>
    <n v="53.95"/>
    <n v="0"/>
    <n v="0"/>
    <n v="0"/>
    <x v="1"/>
    <n v="1"/>
    <n v="0"/>
    <n v="1"/>
    <n v="0"/>
    <s v="Credit Card"/>
    <n v="0"/>
    <n v="34894"/>
    <n v="0"/>
    <s v="Q3"/>
    <n v="0"/>
    <n v="2"/>
    <n v="0"/>
    <s v="California"/>
    <n v="1"/>
    <n v="1"/>
    <n v="1"/>
    <x v="52"/>
    <n v="2375.4"/>
    <x v="0"/>
    <n v="0"/>
    <x v="0"/>
    <x v="544"/>
    <n v="0"/>
    <n v="1"/>
    <n v="95838"/>
    <x v="1"/>
  </r>
  <r>
    <n v="58"/>
    <n v="16"/>
    <n v="32.81"/>
    <s v="Active User"/>
    <s v="Active User"/>
    <x v="10"/>
    <x v="178"/>
    <n v="3319"/>
    <x v="1"/>
    <s v="United States"/>
    <x v="546"/>
    <s v="Stayed"/>
    <n v="0"/>
    <n v="0"/>
    <s v="Male"/>
    <n v="1"/>
    <s v="Fiber Optic"/>
    <s v="35.746484, -121.223355"/>
    <n v="35.746484000000002"/>
    <n v="-121.223355"/>
    <n v="0"/>
    <n v="74.650000000000006"/>
    <n v="0"/>
    <n v="0"/>
    <n v="0"/>
    <x v="0"/>
    <n v="1"/>
    <n v="0"/>
    <n v="1"/>
    <n v="0"/>
    <s v="Bank Withdrawal"/>
    <n v="1"/>
    <n v="471"/>
    <n v="0"/>
    <s v="Q3"/>
    <n v="0"/>
    <n v="3"/>
    <n v="0"/>
    <s v="California"/>
    <n v="0"/>
    <n v="0"/>
    <n v="0"/>
    <x v="69"/>
    <n v="383.65"/>
    <x v="0"/>
    <n v="164.05"/>
    <x v="0"/>
    <x v="545"/>
    <n v="0"/>
    <n v="1"/>
    <n v="93452"/>
    <x v="0"/>
  </r>
  <r>
    <n v="57"/>
    <n v="7"/>
    <n v="20.79"/>
    <s v="Active User"/>
    <s v="Active User"/>
    <x v="74"/>
    <x v="371"/>
    <n v="6100"/>
    <x v="2"/>
    <s v="United States"/>
    <x v="547"/>
    <s v="Stayed"/>
    <n v="0"/>
    <n v="1"/>
    <s v="Female"/>
    <n v="1"/>
    <s v="Fiber Optic"/>
    <s v="33.521447, -117.602555"/>
    <n v="33.521447000000002"/>
    <n v="-117.602555"/>
    <n v="1"/>
    <n v="104.4"/>
    <n v="1"/>
    <n v="0"/>
    <n v="7"/>
    <x v="1"/>
    <n v="0"/>
    <n v="1"/>
    <n v="1"/>
    <n v="1"/>
    <s v="Mailed Check"/>
    <n v="1"/>
    <n v="34321"/>
    <n v="0"/>
    <s v="Q3"/>
    <n v="1"/>
    <n v="3"/>
    <n v="0"/>
    <s v="California"/>
    <n v="1"/>
    <n v="1"/>
    <n v="1"/>
    <x v="68"/>
    <n v="5232.8999999999996"/>
    <x v="0"/>
    <n v="1039.5"/>
    <x v="0"/>
    <x v="546"/>
    <n v="0"/>
    <n v="1"/>
    <n v="92675"/>
    <x v="0"/>
  </r>
  <r>
    <n v="64"/>
    <n v="24"/>
    <n v="41.34"/>
    <s v="Active User"/>
    <s v="Active User"/>
    <x v="57"/>
    <x v="372"/>
    <n v="4628"/>
    <x v="2"/>
    <s v="United States"/>
    <x v="548"/>
    <s v="Stayed"/>
    <n v="0"/>
    <n v="1"/>
    <s v="Male"/>
    <n v="1"/>
    <s v="Cable"/>
    <s v="38.377165, -123.037957"/>
    <n v="38.377164999999998"/>
    <n v="-123.03795700000001"/>
    <n v="1"/>
    <n v="81.400000000000006"/>
    <n v="1"/>
    <n v="0"/>
    <n v="6"/>
    <x v="1"/>
    <n v="1"/>
    <n v="1"/>
    <n v="1"/>
    <n v="1"/>
    <s v="Credit Card"/>
    <n v="1"/>
    <n v="1785"/>
    <n v="1"/>
    <s v="Q3"/>
    <n v="1"/>
    <n v="4"/>
    <n v="0"/>
    <s v="California"/>
    <n v="1"/>
    <n v="1"/>
    <n v="0"/>
    <x v="46"/>
    <n v="4354.45"/>
    <x v="0"/>
    <n v="2149.6799999999998"/>
    <x v="0"/>
    <x v="547"/>
    <n v="0"/>
    <n v="1"/>
    <n v="94923"/>
    <x v="0"/>
  </r>
  <r>
    <n v="31"/>
    <n v="30"/>
    <n v="4.41"/>
    <s v="Competitor"/>
    <s v="Competitor made better offer"/>
    <x v="56"/>
    <x v="32"/>
    <n v="5955"/>
    <x v="1"/>
    <s v="United States"/>
    <x v="549"/>
    <s v="Churned"/>
    <n v="0"/>
    <n v="0"/>
    <s v="Female"/>
    <n v="1"/>
    <s v="DSL"/>
    <s v="34.066303, -118.435479"/>
    <n v="34.066302999999998"/>
    <n v="-118.435479"/>
    <n v="0"/>
    <n v="44.1"/>
    <n v="0"/>
    <n v="0"/>
    <n v="0"/>
    <x v="2"/>
    <n v="0"/>
    <n v="0"/>
    <n v="1"/>
    <n v="0"/>
    <s v="Bank Withdrawal"/>
    <n v="1"/>
    <n v="44150"/>
    <n v="0"/>
    <s v="Q3"/>
    <n v="0"/>
    <n v="3"/>
    <n v="0"/>
    <s v="California"/>
    <n v="0"/>
    <n v="0"/>
    <n v="0"/>
    <x v="16"/>
    <n v="44.1"/>
    <x v="0"/>
    <n v="4.41"/>
    <x v="0"/>
    <x v="548"/>
    <n v="0"/>
    <n v="1"/>
    <n v="90024"/>
    <x v="1"/>
  </r>
  <r>
    <n v="50"/>
    <n v="10"/>
    <n v="37.6"/>
    <s v="Active User"/>
    <s v="Active User"/>
    <x v="30"/>
    <x v="373"/>
    <n v="5168"/>
    <x v="1"/>
    <s v="United States"/>
    <x v="550"/>
    <s v="Stayed"/>
    <n v="0"/>
    <n v="0"/>
    <s v="Female"/>
    <n v="1"/>
    <s v="Fiber Optic"/>
    <s v="37.5923, -120.853288"/>
    <n v="37.592300000000002"/>
    <n v="-120.85328800000001"/>
    <n v="1"/>
    <n v="79.3"/>
    <n v="1"/>
    <n v="0"/>
    <n v="5"/>
    <x v="0"/>
    <n v="1"/>
    <n v="0"/>
    <n v="0"/>
    <n v="1"/>
    <s v="Bank Withdrawal"/>
    <n v="1"/>
    <n v="6822"/>
    <n v="0"/>
    <s v="Q3"/>
    <n v="1"/>
    <n v="3"/>
    <n v="0"/>
    <s v="California"/>
    <n v="0"/>
    <n v="0"/>
    <n v="0"/>
    <x v="28"/>
    <n v="2015.8"/>
    <x v="0"/>
    <n v="977.6"/>
    <x v="0"/>
    <x v="549"/>
    <n v="0"/>
    <n v="1"/>
    <n v="95326"/>
    <x v="0"/>
  </r>
  <r>
    <n v="30"/>
    <n v="51"/>
    <n v="7.41"/>
    <s v="Active User"/>
    <s v="Active User"/>
    <x v="54"/>
    <x v="288"/>
    <n v="4870"/>
    <x v="2"/>
    <s v="United States"/>
    <x v="551"/>
    <s v="Stayed"/>
    <n v="0"/>
    <n v="1"/>
    <s v="Female"/>
    <n v="1"/>
    <s v="DSL"/>
    <s v="33.828289, -117.201666"/>
    <n v="33.828288999999998"/>
    <n v="-117.201666"/>
    <n v="0"/>
    <n v="60.25"/>
    <n v="0"/>
    <n v="0"/>
    <n v="0"/>
    <x v="0"/>
    <n v="0"/>
    <n v="1"/>
    <n v="1"/>
    <n v="0"/>
    <s v="Bank Withdrawal"/>
    <n v="1"/>
    <n v="26357"/>
    <n v="1"/>
    <s v="Q3"/>
    <n v="0"/>
    <n v="4"/>
    <n v="0"/>
    <s v="California"/>
    <n v="0"/>
    <n v="0"/>
    <n v="0"/>
    <x v="70"/>
    <n v="1258.3499999999999"/>
    <x v="0"/>
    <n v="155.61000000000001"/>
    <x v="0"/>
    <x v="550"/>
    <n v="0"/>
    <n v="1"/>
    <n v="92571"/>
    <x v="0"/>
  </r>
  <r>
    <n v="32"/>
    <n v="26"/>
    <n v="0"/>
    <s v="Active User"/>
    <s v="Active User"/>
    <x v="23"/>
    <x v="374"/>
    <n v="3844"/>
    <x v="2"/>
    <s v="United States"/>
    <x v="552"/>
    <s v="Stayed"/>
    <n v="0"/>
    <n v="1"/>
    <s v="Male"/>
    <n v="1"/>
    <s v="DSL"/>
    <s v="40.854512, -123.450097"/>
    <n v="40.854512"/>
    <n v="-123.450097"/>
    <n v="1"/>
    <n v="45.1"/>
    <n v="0"/>
    <n v="0"/>
    <n v="6"/>
    <x v="0"/>
    <n v="1"/>
    <n v="0"/>
    <n v="1"/>
    <n v="1"/>
    <s v="Credit Card"/>
    <n v="0"/>
    <n v="485"/>
    <n v="0"/>
    <s v="Q3"/>
    <n v="1"/>
    <n v="4"/>
    <n v="0"/>
    <s v="California"/>
    <n v="1"/>
    <n v="1"/>
    <n v="0"/>
    <x v="21"/>
    <n v="2049.0500000000002"/>
    <x v="0"/>
    <n v="0"/>
    <x v="0"/>
    <x v="551"/>
    <n v="0"/>
    <n v="1"/>
    <n v="95527"/>
    <x v="0"/>
  </r>
  <r>
    <n v="39"/>
    <n v="6"/>
    <n v="0"/>
    <s v="Active User"/>
    <s v="Active User"/>
    <x v="6"/>
    <x v="283"/>
    <n v="6395"/>
    <x v="0"/>
    <s v="United States"/>
    <x v="553"/>
    <s v="Stayed"/>
    <n v="0"/>
    <n v="0"/>
    <s v="Male"/>
    <n v="1"/>
    <s v="DSL"/>
    <s v="41.505916, -120.152505"/>
    <n v="41.505915999999999"/>
    <n v="-120.152505"/>
    <n v="1"/>
    <n v="50.95"/>
    <n v="0"/>
    <n v="0"/>
    <n v="10"/>
    <x v="0"/>
    <n v="1"/>
    <n v="1"/>
    <n v="1"/>
    <n v="1"/>
    <s v="Bank Withdrawal"/>
    <n v="0"/>
    <n v="857"/>
    <n v="1"/>
    <s v="Q3"/>
    <n v="1"/>
    <n v="3"/>
    <n v="0"/>
    <s v="California"/>
    <n v="1"/>
    <n v="1"/>
    <n v="0"/>
    <x v="39"/>
    <n v="3521.7"/>
    <x v="0"/>
    <n v="0"/>
    <x v="0"/>
    <x v="552"/>
    <n v="0"/>
    <n v="1"/>
    <n v="96104"/>
    <x v="0"/>
  </r>
  <r>
    <n v="60"/>
    <n v="16"/>
    <n v="39.83"/>
    <s v="Active User"/>
    <s v="Active User"/>
    <x v="22"/>
    <x v="375"/>
    <n v="5722"/>
    <x v="1"/>
    <s v="United States"/>
    <x v="554"/>
    <s v="Stayed"/>
    <n v="0"/>
    <n v="1"/>
    <s v="Female"/>
    <n v="1"/>
    <s v="Cable"/>
    <s v="36.527243, -118.594938"/>
    <n v="36.527242999999999"/>
    <n v="-118.594938"/>
    <n v="1"/>
    <n v="54.7"/>
    <n v="0"/>
    <n v="0"/>
    <n v="1"/>
    <x v="4"/>
    <n v="1"/>
    <n v="0"/>
    <n v="1"/>
    <n v="1"/>
    <s v="Credit Card"/>
    <n v="1"/>
    <n v="56"/>
    <n v="0"/>
    <s v="Q3"/>
    <n v="1"/>
    <n v="3"/>
    <n v="0"/>
    <s v="California"/>
    <n v="0"/>
    <n v="0"/>
    <n v="0"/>
    <x v="59"/>
    <n v="1178.75"/>
    <x v="0"/>
    <n v="876.26"/>
    <x v="0"/>
    <x v="553"/>
    <n v="0"/>
    <n v="1"/>
    <n v="93262"/>
    <x v="0"/>
  </r>
  <r>
    <n v="70"/>
    <n v="53"/>
    <n v="19.68"/>
    <s v="Active User"/>
    <s v="Active User"/>
    <x v="56"/>
    <x v="99"/>
    <n v="4353"/>
    <x v="2"/>
    <s v="United States"/>
    <x v="555"/>
    <s v="Stayed"/>
    <n v="1"/>
    <n v="0"/>
    <s v="Male"/>
    <n v="1"/>
    <s v="Fiber Optic"/>
    <s v="36.749403, -119.787574"/>
    <n v="36.749403000000001"/>
    <n v="-119.78757400000001"/>
    <n v="1"/>
    <n v="93.25"/>
    <n v="1"/>
    <n v="3"/>
    <n v="4"/>
    <x v="0"/>
    <n v="1"/>
    <n v="1"/>
    <n v="1"/>
    <n v="1"/>
    <s v="Bank Withdrawal"/>
    <n v="1"/>
    <n v="13858"/>
    <n v="0"/>
    <s v="Q3"/>
    <n v="1"/>
    <n v="3"/>
    <n v="1"/>
    <s v="California"/>
    <n v="1"/>
    <n v="0"/>
    <n v="0"/>
    <x v="44"/>
    <n v="5774.55"/>
    <x v="0"/>
    <n v="1180.8"/>
    <x v="0"/>
    <x v="554"/>
    <n v="0"/>
    <n v="1"/>
    <n v="93701"/>
    <x v="0"/>
  </r>
  <r>
    <n v="27"/>
    <n v="52"/>
    <n v="0"/>
    <s v="Active User"/>
    <s v="Active User"/>
    <x v="32"/>
    <x v="376"/>
    <n v="4829"/>
    <x v="1"/>
    <s v="United States"/>
    <x v="556"/>
    <s v="Stayed"/>
    <n v="1"/>
    <n v="0"/>
    <s v="Female"/>
    <n v="1"/>
    <s v="DSL"/>
    <s v="38.349195, -121.902943"/>
    <n v="38.349195000000002"/>
    <n v="-121.90294299999999"/>
    <n v="1"/>
    <n v="35.049999999999997"/>
    <n v="0"/>
    <n v="2"/>
    <n v="9"/>
    <x v="0"/>
    <n v="1"/>
    <n v="1"/>
    <n v="0"/>
    <n v="1"/>
    <s v="Bank Withdrawal"/>
    <n v="0"/>
    <n v="171"/>
    <n v="0"/>
    <s v="Q3"/>
    <n v="1"/>
    <n v="3"/>
    <n v="0"/>
    <s v="California"/>
    <n v="0"/>
    <n v="1"/>
    <n v="0"/>
    <x v="2"/>
    <n v="1620.25"/>
    <x v="0"/>
    <n v="0"/>
    <x v="0"/>
    <x v="555"/>
    <n v="1"/>
    <n v="1"/>
    <n v="95625"/>
    <x v="0"/>
  </r>
  <r>
    <n v="28"/>
    <n v="59"/>
    <n v="4.08"/>
    <s v="Active User"/>
    <s v="Active User"/>
    <x v="53"/>
    <x v="4"/>
    <n v="5756"/>
    <x v="1"/>
    <s v="United States"/>
    <x v="557"/>
    <s v="Stayed"/>
    <n v="1"/>
    <n v="1"/>
    <s v="Female"/>
    <n v="1"/>
    <s v="Fiber Optic"/>
    <s v="37.255479, -121.889838"/>
    <n v="37.255479000000001"/>
    <n v="-121.889838"/>
    <n v="0"/>
    <n v="84.8"/>
    <n v="1"/>
    <n v="2"/>
    <n v="0"/>
    <x v="0"/>
    <n v="0"/>
    <n v="0"/>
    <n v="1"/>
    <n v="0"/>
    <s v="Bank Withdrawal"/>
    <n v="1"/>
    <n v="31926"/>
    <n v="1"/>
    <s v="Q3"/>
    <n v="0"/>
    <n v="3"/>
    <n v="0"/>
    <s v="California"/>
    <n v="0"/>
    <n v="0"/>
    <n v="0"/>
    <x v="2"/>
    <n v="3958.85"/>
    <x v="0"/>
    <n v="187.68"/>
    <x v="0"/>
    <x v="556"/>
    <n v="1"/>
    <n v="1"/>
    <n v="95118"/>
    <x v="0"/>
  </r>
  <r>
    <n v="56"/>
    <n v="27"/>
    <n v="22.62"/>
    <s v="Active User"/>
    <s v="Active User"/>
    <x v="26"/>
    <x v="26"/>
    <n v="6063"/>
    <x v="0"/>
    <s v="United States"/>
    <x v="558"/>
    <s v="Stayed"/>
    <n v="1"/>
    <n v="0"/>
    <s v="Female"/>
    <n v="1"/>
    <s v="Cable"/>
    <s v="33.141265, -116.967221"/>
    <n v="33.141264999999997"/>
    <n v="-116.967221"/>
    <n v="1"/>
    <n v="66.75"/>
    <n v="1"/>
    <n v="3"/>
    <n v="8"/>
    <x v="0"/>
    <n v="1"/>
    <n v="1"/>
    <n v="0"/>
    <n v="1"/>
    <s v="Credit Card"/>
    <n v="1"/>
    <n v="48690"/>
    <n v="1"/>
    <s v="Q3"/>
    <n v="1"/>
    <n v="3"/>
    <n v="0"/>
    <s v="California"/>
    <n v="0"/>
    <n v="0"/>
    <n v="0"/>
    <x v="8"/>
    <n v="4760.3"/>
    <x v="0"/>
    <n v="1628.64"/>
    <x v="0"/>
    <x v="557"/>
    <n v="0"/>
    <n v="1"/>
    <n v="92027"/>
    <x v="0"/>
  </r>
  <r>
    <n v="43"/>
    <n v="10"/>
    <n v="42.34"/>
    <s v="Active User"/>
    <s v="Active User"/>
    <x v="70"/>
    <x v="47"/>
    <n v="4131"/>
    <x v="1"/>
    <s v="United States"/>
    <x v="559"/>
    <s v="Joined"/>
    <n v="0"/>
    <n v="0"/>
    <s v="Female"/>
    <n v="1"/>
    <s v="DSL"/>
    <s v="33.830453, -118.384565"/>
    <n v="33.830452999999999"/>
    <n v="-118.38456499999999"/>
    <n v="0"/>
    <n v="45.15"/>
    <n v="0"/>
    <n v="0"/>
    <n v="0"/>
    <x v="0"/>
    <n v="0"/>
    <n v="0"/>
    <n v="0"/>
    <n v="0"/>
    <s v="Credit Card"/>
    <n v="1"/>
    <n v="34191"/>
    <n v="0"/>
    <s v="Q3"/>
    <n v="0"/>
    <n v="3"/>
    <n v="0"/>
    <s v="California"/>
    <n v="0"/>
    <n v="0"/>
    <n v="0"/>
    <x v="16"/>
    <n v="45.15"/>
    <x v="0"/>
    <n v="42.34"/>
    <x v="0"/>
    <x v="558"/>
    <n v="0"/>
    <n v="1"/>
    <n v="90277"/>
    <x v="0"/>
  </r>
  <r>
    <n v="56"/>
    <n v="0"/>
    <n v="35.799999999999997"/>
    <s v="Active User"/>
    <s v="Active User"/>
    <x v="17"/>
    <x v="32"/>
    <n v="5689"/>
    <x v="2"/>
    <s v="United States"/>
    <x v="560"/>
    <s v="Stayed"/>
    <n v="0"/>
    <n v="0"/>
    <s v="Male"/>
    <n v="0"/>
    <s v="No Internet Service"/>
    <s v="34.089953, -118.294824"/>
    <n v="34.089953000000001"/>
    <n v="-118.29482400000001"/>
    <n v="1"/>
    <n v="20.100000000000001"/>
    <n v="0"/>
    <n v="0"/>
    <n v="9"/>
    <x v="5"/>
    <n v="0"/>
    <n v="0"/>
    <n v="0"/>
    <n v="1"/>
    <s v="Credit Card"/>
    <n v="1"/>
    <n v="41713"/>
    <n v="0"/>
    <s v="Q3"/>
    <n v="1"/>
    <n v="3"/>
    <n v="0"/>
    <s v="California"/>
    <n v="0"/>
    <n v="0"/>
    <n v="0"/>
    <x v="6"/>
    <n v="533.9"/>
    <x v="0"/>
    <n v="859.2"/>
    <x v="0"/>
    <x v="559"/>
    <n v="0"/>
    <n v="0"/>
    <n v="90029"/>
    <x v="0"/>
  </r>
  <r>
    <n v="24"/>
    <n v="47"/>
    <n v="0"/>
    <s v="Active User"/>
    <s v="Active User"/>
    <x v="53"/>
    <x v="377"/>
    <n v="4810"/>
    <x v="1"/>
    <s v="United States"/>
    <x v="561"/>
    <s v="Stayed"/>
    <n v="1"/>
    <n v="0"/>
    <s v="Male"/>
    <n v="1"/>
    <s v="DSL"/>
    <s v="35.236549, -120.727344"/>
    <n v="35.236548999999997"/>
    <n v="-120.727344"/>
    <n v="1"/>
    <n v="39.200000000000003"/>
    <n v="0"/>
    <n v="2"/>
    <n v="8"/>
    <x v="1"/>
    <n v="0"/>
    <n v="1"/>
    <n v="1"/>
    <n v="1"/>
    <s v="Bank Withdrawal"/>
    <n v="0"/>
    <n v="31982"/>
    <n v="0"/>
    <s v="Q3"/>
    <n v="1"/>
    <n v="4"/>
    <n v="0"/>
    <s v="California"/>
    <n v="1"/>
    <n v="1"/>
    <n v="0"/>
    <x v="50"/>
    <n v="1838.15"/>
    <x v="0"/>
    <n v="0"/>
    <x v="0"/>
    <x v="560"/>
    <n v="1"/>
    <n v="1"/>
    <n v="93405"/>
    <x v="0"/>
  </r>
  <r>
    <n v="49"/>
    <n v="2"/>
    <n v="32.43"/>
    <s v="Active User"/>
    <s v="Active User"/>
    <x v="3"/>
    <x v="378"/>
    <n v="6161"/>
    <x v="2"/>
    <s v="United States"/>
    <x v="562"/>
    <s v="Stayed"/>
    <n v="0"/>
    <n v="1"/>
    <s v="Female"/>
    <n v="1"/>
    <s v="Fiber Optic"/>
    <s v="39.745712, -121.84333"/>
    <n v="39.745711999999997"/>
    <n v="-121.84332999999999"/>
    <n v="0"/>
    <n v="106.8"/>
    <n v="1"/>
    <n v="0"/>
    <n v="0"/>
    <x v="0"/>
    <n v="1"/>
    <n v="0"/>
    <n v="1"/>
    <n v="0"/>
    <s v="Bank Withdrawal"/>
    <n v="1"/>
    <n v="35808"/>
    <n v="0"/>
    <s v="Q3"/>
    <n v="0"/>
    <n v="3"/>
    <n v="0"/>
    <s v="California"/>
    <n v="1"/>
    <n v="1"/>
    <n v="1"/>
    <x v="47"/>
    <n v="5914.4"/>
    <x v="1"/>
    <n v="1816.08"/>
    <x v="0"/>
    <x v="561"/>
    <n v="0"/>
    <n v="0"/>
    <n v="95926"/>
    <x v="0"/>
  </r>
  <r>
    <n v="48"/>
    <n v="0"/>
    <n v="7.96"/>
    <s v="Active User"/>
    <s v="Active User"/>
    <x v="68"/>
    <x v="379"/>
    <n v="2723"/>
    <x v="1"/>
    <s v="United States"/>
    <x v="563"/>
    <s v="Stayed"/>
    <n v="0"/>
    <n v="0"/>
    <s v="Male"/>
    <n v="0"/>
    <s v="No Internet Service"/>
    <s v="38.41935, -120.469545"/>
    <n v="38.419350000000001"/>
    <n v="-120.469545"/>
    <n v="0"/>
    <n v="26.35"/>
    <n v="1"/>
    <n v="0"/>
    <n v="0"/>
    <x v="0"/>
    <n v="0"/>
    <n v="0"/>
    <n v="1"/>
    <n v="0"/>
    <s v="Bank Withdrawal"/>
    <n v="1"/>
    <n v="2198"/>
    <n v="0"/>
    <s v="Q3"/>
    <n v="0"/>
    <n v="3"/>
    <n v="0"/>
    <s v="California"/>
    <n v="0"/>
    <n v="0"/>
    <n v="0"/>
    <x v="67"/>
    <n v="378.6"/>
    <x v="0"/>
    <n v="119.4"/>
    <x v="0"/>
    <x v="562"/>
    <n v="0"/>
    <n v="0"/>
    <n v="95255"/>
    <x v="0"/>
  </r>
  <r>
    <n v="66"/>
    <n v="30"/>
    <n v="27"/>
    <s v="Active User"/>
    <s v="Active User"/>
    <x v="25"/>
    <x v="380"/>
    <n v="5831"/>
    <x v="1"/>
    <s v="United States"/>
    <x v="564"/>
    <s v="Stayed"/>
    <n v="0"/>
    <n v="1"/>
    <s v="Female"/>
    <n v="1"/>
    <s v="Cable"/>
    <s v="37.669516, -120.626964"/>
    <n v="37.669516000000002"/>
    <n v="-120.626964"/>
    <n v="0"/>
    <n v="55.65"/>
    <n v="1"/>
    <n v="0"/>
    <n v="0"/>
    <x v="0"/>
    <n v="0"/>
    <n v="0"/>
    <n v="0"/>
    <n v="0"/>
    <s v="Bank Withdrawal"/>
    <n v="1"/>
    <n v="8308"/>
    <n v="0"/>
    <s v="Q3"/>
    <n v="0"/>
    <n v="4"/>
    <n v="1"/>
    <s v="California"/>
    <n v="0"/>
    <n v="0"/>
    <n v="0"/>
    <x v="21"/>
    <n v="2421.75"/>
    <x v="0"/>
    <n v="1134"/>
    <x v="0"/>
    <x v="563"/>
    <n v="0"/>
    <n v="1"/>
    <n v="95386"/>
    <x v="0"/>
  </r>
  <r>
    <n v="43"/>
    <n v="0"/>
    <n v="24.65"/>
    <s v="Active User"/>
    <s v="Active User"/>
    <x v="52"/>
    <x v="381"/>
    <n v="2360"/>
    <x v="1"/>
    <s v="United States"/>
    <x v="565"/>
    <s v="Stayed"/>
    <n v="1"/>
    <n v="0"/>
    <s v="Female"/>
    <n v="0"/>
    <s v="No Internet Service"/>
    <s v="36.456091, -119.486225"/>
    <n v="36.456091000000001"/>
    <n v="-119.486225"/>
    <n v="1"/>
    <n v="20.100000000000001"/>
    <n v="0"/>
    <n v="1"/>
    <n v="3"/>
    <x v="0"/>
    <n v="0"/>
    <n v="0"/>
    <n v="1"/>
    <n v="1"/>
    <s v="Credit Card"/>
    <n v="1"/>
    <n v="646"/>
    <n v="0"/>
    <s v="Q3"/>
    <n v="1"/>
    <n v="3"/>
    <n v="0"/>
    <s v="California"/>
    <n v="0"/>
    <n v="0"/>
    <n v="0"/>
    <x v="20"/>
    <n v="232.4"/>
    <x v="0"/>
    <n v="295.8"/>
    <x v="0"/>
    <x v="564"/>
    <n v="0"/>
    <n v="0"/>
    <n v="93673"/>
    <x v="0"/>
  </r>
  <r>
    <n v="40"/>
    <n v="3"/>
    <n v="6.6"/>
    <s v="Active User"/>
    <s v="Active User"/>
    <x v="74"/>
    <x v="382"/>
    <n v="5590"/>
    <x v="1"/>
    <s v="United States"/>
    <x v="566"/>
    <s v="Stayed"/>
    <n v="0"/>
    <n v="1"/>
    <s v="Male"/>
    <n v="1"/>
    <s v="Cable"/>
    <s v="37.316807, -120.855753"/>
    <n v="37.316806999999997"/>
    <n v="-120.85575300000001"/>
    <n v="0"/>
    <n v="55.7"/>
    <n v="1"/>
    <n v="0"/>
    <n v="0"/>
    <x v="0"/>
    <n v="0"/>
    <n v="0"/>
    <n v="1"/>
    <n v="0"/>
    <s v="Bank Withdrawal"/>
    <n v="1"/>
    <n v="1960"/>
    <n v="0"/>
    <s v="Q3"/>
    <n v="0"/>
    <n v="4"/>
    <n v="0"/>
    <s v="California"/>
    <n v="0"/>
    <n v="0"/>
    <n v="0"/>
    <x v="57"/>
    <n v="2237.5500000000002"/>
    <x v="0"/>
    <n v="270.60000000000002"/>
    <x v="0"/>
    <x v="565"/>
    <n v="0"/>
    <n v="1"/>
    <n v="95374"/>
    <x v="0"/>
  </r>
  <r>
    <n v="29"/>
    <n v="59"/>
    <n v="30.58"/>
    <s v="Active User"/>
    <s v="Active User"/>
    <x v="49"/>
    <x v="383"/>
    <n v="5038"/>
    <x v="0"/>
    <s v="United States"/>
    <x v="567"/>
    <s v="Stayed"/>
    <n v="1"/>
    <n v="1"/>
    <s v="Male"/>
    <n v="1"/>
    <s v="Fiber Optic"/>
    <s v="38.823278, -121.281856"/>
    <n v="38.823278000000002"/>
    <n v="-121.281856"/>
    <n v="0"/>
    <n v="111.15"/>
    <n v="0"/>
    <n v="3"/>
    <n v="0"/>
    <x v="0"/>
    <n v="1"/>
    <n v="1"/>
    <n v="1"/>
    <n v="0"/>
    <s v="Bank Withdrawal"/>
    <n v="1"/>
    <n v="15494"/>
    <n v="1"/>
    <s v="Q3"/>
    <n v="0"/>
    <n v="5"/>
    <n v="0"/>
    <s v="California"/>
    <n v="1"/>
    <n v="1"/>
    <n v="1"/>
    <x v="57"/>
    <n v="4507.1499999999996"/>
    <x v="0"/>
    <n v="1253.78"/>
    <x v="0"/>
    <x v="566"/>
    <n v="1"/>
    <n v="1"/>
    <n v="95765"/>
    <x v="0"/>
  </r>
  <r>
    <n v="64"/>
    <n v="0"/>
    <n v="20.96"/>
    <s v="Active User"/>
    <s v="Active User"/>
    <x v="76"/>
    <x v="377"/>
    <n v="6444"/>
    <x v="0"/>
    <s v="United States"/>
    <x v="568"/>
    <s v="Stayed"/>
    <n v="1"/>
    <n v="0"/>
    <s v="Male"/>
    <n v="0"/>
    <s v="No Internet Service"/>
    <s v="35.233745, -120.626442"/>
    <n v="35.233744999999999"/>
    <n v="-120.626442"/>
    <n v="1"/>
    <n v="20.05"/>
    <n v="0"/>
    <n v="1"/>
    <n v="5"/>
    <x v="1"/>
    <n v="0"/>
    <n v="0"/>
    <n v="0"/>
    <n v="1"/>
    <s v="Credit Card"/>
    <n v="1"/>
    <n v="27047"/>
    <n v="0"/>
    <s v="Q3"/>
    <n v="1"/>
    <n v="5"/>
    <n v="0"/>
    <s v="California"/>
    <n v="0"/>
    <n v="0"/>
    <n v="0"/>
    <x v="34"/>
    <n v="1263.9000000000001"/>
    <x v="0"/>
    <n v="1299.52"/>
    <x v="0"/>
    <x v="567"/>
    <n v="0"/>
    <n v="0"/>
    <n v="93401"/>
    <x v="0"/>
  </r>
  <r>
    <n v="46"/>
    <n v="18"/>
    <n v="18.260000000000002"/>
    <s v="Active User"/>
    <s v="Active User"/>
    <x v="38"/>
    <x v="91"/>
    <n v="6280"/>
    <x v="0"/>
    <s v="United States"/>
    <x v="569"/>
    <s v="Stayed"/>
    <n v="0"/>
    <n v="0"/>
    <s v="Male"/>
    <n v="1"/>
    <s v="DSL"/>
    <s v="33.606336, -117.893042"/>
    <n v="33.606335999999999"/>
    <n v="-117.89304199999999"/>
    <n v="1"/>
    <n v="76.95"/>
    <n v="1"/>
    <n v="0"/>
    <n v="1"/>
    <x v="3"/>
    <n v="0"/>
    <n v="1"/>
    <n v="1"/>
    <n v="1"/>
    <s v="Credit Card"/>
    <n v="1"/>
    <n v="3124"/>
    <n v="1"/>
    <s v="Q3"/>
    <n v="1"/>
    <n v="3"/>
    <n v="0"/>
    <s v="California"/>
    <n v="1"/>
    <n v="1"/>
    <n v="1"/>
    <x v="22"/>
    <n v="5289.8"/>
    <x v="0"/>
    <n v="1278.2"/>
    <x v="0"/>
    <x v="568"/>
    <n v="0"/>
    <n v="1"/>
    <n v="92662"/>
    <x v="0"/>
  </r>
  <r>
    <n v="21"/>
    <n v="41"/>
    <n v="33.549999999999997"/>
    <s v="Active User"/>
    <s v="Active User"/>
    <x v="41"/>
    <x v="190"/>
    <n v="5891"/>
    <x v="1"/>
    <s v="United States"/>
    <x v="570"/>
    <s v="Stayed"/>
    <n v="0"/>
    <n v="1"/>
    <s v="Male"/>
    <n v="1"/>
    <s v="Fiber Optic"/>
    <s v="41.232128, -123.194748"/>
    <n v="41.232128000000003"/>
    <n v="-123.194748"/>
    <n v="1"/>
    <n v="100.85"/>
    <n v="1"/>
    <n v="0"/>
    <n v="8"/>
    <x v="0"/>
    <n v="0"/>
    <n v="0"/>
    <n v="0"/>
    <n v="1"/>
    <s v="Bank Withdrawal"/>
    <n v="1"/>
    <n v="170"/>
    <n v="0"/>
    <s v="Q3"/>
    <n v="1"/>
    <n v="5"/>
    <n v="0"/>
    <s v="California"/>
    <n v="1"/>
    <n v="1"/>
    <n v="1"/>
    <x v="56"/>
    <n v="3527.3"/>
    <x v="0"/>
    <n v="1140.7"/>
    <x v="0"/>
    <x v="569"/>
    <n v="1"/>
    <n v="1"/>
    <n v="96031"/>
    <x v="0"/>
  </r>
  <r>
    <n v="66"/>
    <n v="8"/>
    <n v="5.21"/>
    <s v="Competitor"/>
    <s v="Competitor had better devices"/>
    <x v="72"/>
    <x v="32"/>
    <n v="3676"/>
    <x v="1"/>
    <s v="United States"/>
    <x v="571"/>
    <s v="Churned"/>
    <n v="0"/>
    <n v="1"/>
    <s v="Female"/>
    <n v="1"/>
    <s v="Fiber Optic"/>
    <s v="33.973616, -118.24902"/>
    <n v="33.973616"/>
    <n v="-118.24902"/>
    <n v="0"/>
    <n v="94.45"/>
    <n v="0"/>
    <n v="0"/>
    <n v="0"/>
    <x v="2"/>
    <n v="0"/>
    <n v="0"/>
    <n v="1"/>
    <n v="0"/>
    <s v="Credit Card"/>
    <n v="1"/>
    <n v="54492"/>
    <n v="0"/>
    <s v="Q3"/>
    <n v="0"/>
    <n v="1"/>
    <n v="1"/>
    <s v="California"/>
    <n v="1"/>
    <n v="0"/>
    <n v="1"/>
    <x v="54"/>
    <n v="742.95"/>
    <x v="0"/>
    <n v="41.68"/>
    <x v="0"/>
    <x v="570"/>
    <n v="0"/>
    <n v="1"/>
    <n v="90001"/>
    <x v="1"/>
  </r>
  <r>
    <n v="21"/>
    <n v="41"/>
    <n v="8.7100000000000009"/>
    <s v="Active User"/>
    <s v="Active User"/>
    <x v="47"/>
    <x v="184"/>
    <n v="6322"/>
    <x v="0"/>
    <s v="United States"/>
    <x v="572"/>
    <s v="Stayed"/>
    <n v="0"/>
    <n v="1"/>
    <s v="Female"/>
    <n v="1"/>
    <s v="DSL"/>
    <s v="33.864622, -118.179626"/>
    <n v="33.864621999999997"/>
    <n v="-118.179626"/>
    <n v="0"/>
    <n v="85.25"/>
    <n v="1"/>
    <n v="0"/>
    <n v="0"/>
    <x v="3"/>
    <n v="0"/>
    <n v="1"/>
    <n v="1"/>
    <n v="0"/>
    <s v="Mailed Check"/>
    <n v="1"/>
    <n v="91664"/>
    <n v="1"/>
    <s v="Q3"/>
    <n v="0"/>
    <n v="4"/>
    <n v="0"/>
    <s v="California"/>
    <n v="1"/>
    <n v="1"/>
    <n v="1"/>
    <x v="39"/>
    <n v="5714.2"/>
    <x v="0"/>
    <n v="583.57000000000005"/>
    <x v="39"/>
    <x v="571"/>
    <n v="1"/>
    <n v="1"/>
    <n v="90805"/>
    <x v="0"/>
  </r>
  <r>
    <n v="24"/>
    <n v="82"/>
    <n v="0"/>
    <s v="Active User"/>
    <s v="Active User"/>
    <x v="34"/>
    <x v="384"/>
    <n v="2873"/>
    <x v="1"/>
    <s v="United States"/>
    <x v="573"/>
    <s v="Stayed"/>
    <n v="0"/>
    <n v="1"/>
    <s v="Female"/>
    <n v="1"/>
    <s v="Cable"/>
    <s v="37.04584, -118.397236"/>
    <n v="37.045839999999998"/>
    <n v="-118.39723600000001"/>
    <n v="1"/>
    <n v="49.85"/>
    <n v="0"/>
    <n v="0"/>
    <n v="10"/>
    <x v="4"/>
    <n v="0"/>
    <n v="0"/>
    <n v="1"/>
    <n v="1"/>
    <s v="Bank Withdrawal"/>
    <n v="0"/>
    <n v="13309"/>
    <n v="0"/>
    <s v="Q3"/>
    <n v="1"/>
    <n v="3"/>
    <n v="0"/>
    <s v="California"/>
    <n v="1"/>
    <n v="1"/>
    <n v="1"/>
    <x v="20"/>
    <n v="617.15"/>
    <x v="0"/>
    <n v="0"/>
    <x v="0"/>
    <x v="572"/>
    <n v="1"/>
    <n v="1"/>
    <n v="93514"/>
    <x v="0"/>
  </r>
  <r>
    <n v="66"/>
    <n v="28"/>
    <n v="4.0599999999999996"/>
    <s v="Active User"/>
    <s v="Active User"/>
    <x v="35"/>
    <x v="284"/>
    <n v="3412"/>
    <x v="0"/>
    <s v="United States"/>
    <x v="574"/>
    <s v="Stayed"/>
    <n v="1"/>
    <n v="0"/>
    <s v="Male"/>
    <n v="1"/>
    <s v="Fiber Optic"/>
    <s v="38.237018, -122.77872"/>
    <n v="38.237017999999999"/>
    <n v="-122.77872000000001"/>
    <n v="1"/>
    <n v="79.849999999999994"/>
    <n v="1"/>
    <n v="2"/>
    <n v="6"/>
    <x v="5"/>
    <n v="0"/>
    <n v="1"/>
    <n v="1"/>
    <n v="1"/>
    <s v="Bank Withdrawal"/>
    <n v="1"/>
    <n v="31930"/>
    <n v="0"/>
    <s v="Q3"/>
    <n v="1"/>
    <n v="3"/>
    <n v="1"/>
    <s v="California"/>
    <n v="0"/>
    <n v="0"/>
    <n v="0"/>
    <x v="6"/>
    <n v="1857.75"/>
    <x v="0"/>
    <n v="97.44"/>
    <x v="0"/>
    <x v="573"/>
    <n v="0"/>
    <n v="1"/>
    <n v="94952"/>
    <x v="0"/>
  </r>
  <r>
    <n v="55"/>
    <n v="0"/>
    <n v="38.74"/>
    <s v="Active User"/>
    <s v="Active User"/>
    <x v="53"/>
    <x v="238"/>
    <n v="3575"/>
    <x v="2"/>
    <s v="United States"/>
    <x v="575"/>
    <s v="Stayed"/>
    <n v="0"/>
    <n v="0"/>
    <s v="Male"/>
    <n v="0"/>
    <s v="No Internet Service"/>
    <s v="35.480896, -120.469476"/>
    <n v="35.480896000000001"/>
    <n v="-120.469476"/>
    <n v="0"/>
    <n v="19.8"/>
    <n v="0"/>
    <n v="0"/>
    <n v="0"/>
    <x v="0"/>
    <n v="0"/>
    <n v="0"/>
    <n v="0"/>
    <n v="0"/>
    <s v="Bank Withdrawal"/>
    <n v="1"/>
    <n v="1203"/>
    <n v="0"/>
    <s v="Q3"/>
    <n v="0"/>
    <n v="3"/>
    <n v="0"/>
    <s v="California"/>
    <n v="0"/>
    <n v="0"/>
    <n v="0"/>
    <x v="21"/>
    <n v="849.9"/>
    <x v="0"/>
    <n v="1627.08"/>
    <x v="0"/>
    <x v="574"/>
    <n v="0"/>
    <n v="0"/>
    <n v="93432"/>
    <x v="0"/>
  </r>
  <r>
    <n v="60"/>
    <n v="76"/>
    <n v="32.47"/>
    <s v="Active User"/>
    <s v="Active User"/>
    <x v="48"/>
    <x v="385"/>
    <n v="4558"/>
    <x v="0"/>
    <s v="United States"/>
    <x v="576"/>
    <s v="Stayed"/>
    <n v="1"/>
    <n v="1"/>
    <s v="Male"/>
    <n v="1"/>
    <s v="Fiber Optic"/>
    <s v="38.055562, -120.456298"/>
    <n v="38.055562000000002"/>
    <n v="-120.456298"/>
    <n v="1"/>
    <n v="114"/>
    <n v="1"/>
    <n v="3"/>
    <n v="1"/>
    <x v="0"/>
    <n v="1"/>
    <n v="1"/>
    <n v="1"/>
    <n v="1"/>
    <s v="Bank Withdrawal"/>
    <n v="1"/>
    <n v="460"/>
    <n v="1"/>
    <s v="Q3"/>
    <n v="1"/>
    <n v="3"/>
    <n v="0"/>
    <s v="California"/>
    <n v="1"/>
    <n v="1"/>
    <n v="1"/>
    <x v="8"/>
    <n v="8093.15"/>
    <x v="0"/>
    <n v="2337.84"/>
    <x v="0"/>
    <x v="575"/>
    <n v="0"/>
    <n v="1"/>
    <n v="95251"/>
    <x v="0"/>
  </r>
  <r>
    <n v="35"/>
    <n v="0"/>
    <n v="22.37"/>
    <s v="Active User"/>
    <s v="Active User"/>
    <x v="0"/>
    <x v="386"/>
    <n v="2577"/>
    <x v="1"/>
    <s v="United States"/>
    <x v="577"/>
    <s v="Joined"/>
    <n v="0"/>
    <n v="0"/>
    <s v="Female"/>
    <n v="0"/>
    <s v="No Internet Service"/>
    <s v="32.68674, -117.186612"/>
    <n v="32.68674"/>
    <n v="-117.186612"/>
    <n v="0"/>
    <n v="19.149999999999999"/>
    <n v="0"/>
    <n v="0"/>
    <n v="0"/>
    <x v="0"/>
    <n v="0"/>
    <n v="0"/>
    <n v="0"/>
    <n v="0"/>
    <s v="Credit Card"/>
    <n v="1"/>
    <n v="24093"/>
    <n v="0"/>
    <s v="Q3"/>
    <n v="0"/>
    <n v="5"/>
    <n v="0"/>
    <s v="California"/>
    <n v="0"/>
    <n v="0"/>
    <n v="0"/>
    <x v="16"/>
    <n v="19.149999999999999"/>
    <x v="0"/>
    <n v="22.37"/>
    <x v="0"/>
    <x v="576"/>
    <n v="0"/>
    <n v="0"/>
    <n v="92118"/>
    <x v="0"/>
  </r>
  <r>
    <n v="54"/>
    <n v="26"/>
    <n v="5.43"/>
    <s v="Attitude"/>
    <s v="Attitude of support person"/>
    <x v="9"/>
    <x v="259"/>
    <n v="5347"/>
    <x v="1"/>
    <s v="United States"/>
    <x v="578"/>
    <s v="Churned"/>
    <n v="0"/>
    <n v="0"/>
    <s v="Male"/>
    <n v="1"/>
    <s v="Fiber Optic"/>
    <s v="34.038983, -117.991372"/>
    <n v="34.038983000000002"/>
    <n v="-117.991372"/>
    <n v="0"/>
    <n v="91.1"/>
    <n v="0"/>
    <n v="0"/>
    <n v="0"/>
    <x v="4"/>
    <n v="0"/>
    <n v="0"/>
    <n v="1"/>
    <n v="0"/>
    <s v="Bank Withdrawal"/>
    <n v="1"/>
    <n v="30802"/>
    <n v="0"/>
    <s v="Q3"/>
    <n v="0"/>
    <n v="2"/>
    <n v="0"/>
    <s v="California"/>
    <n v="1"/>
    <n v="1"/>
    <n v="1"/>
    <x v="29"/>
    <n v="1135.7"/>
    <x v="11"/>
    <n v="70.59"/>
    <x v="0"/>
    <x v="577"/>
    <n v="0"/>
    <n v="0"/>
    <n v="91746"/>
    <x v="1"/>
  </r>
  <r>
    <n v="36"/>
    <n v="26"/>
    <n v="0"/>
    <s v="Active User"/>
    <s v="Active User"/>
    <x v="34"/>
    <x v="387"/>
    <n v="2327"/>
    <x v="0"/>
    <s v="United States"/>
    <x v="579"/>
    <s v="Stayed"/>
    <n v="1"/>
    <n v="1"/>
    <s v="Male"/>
    <n v="1"/>
    <s v="DSL"/>
    <s v="38.748316, -120.675512"/>
    <n v="38.748316000000003"/>
    <n v="-120.675512"/>
    <n v="0"/>
    <n v="40.1"/>
    <n v="0"/>
    <n v="3"/>
    <n v="0"/>
    <x v="0"/>
    <n v="0"/>
    <n v="1"/>
    <n v="0"/>
    <n v="0"/>
    <s v="Credit Card"/>
    <n v="0"/>
    <n v="4829"/>
    <n v="1"/>
    <s v="Q3"/>
    <n v="0"/>
    <n v="4"/>
    <n v="0"/>
    <s v="California"/>
    <n v="0"/>
    <n v="0"/>
    <n v="0"/>
    <x v="65"/>
    <n v="857.75"/>
    <x v="0"/>
    <n v="0"/>
    <x v="0"/>
    <x v="578"/>
    <n v="0"/>
    <n v="1"/>
    <n v="95709"/>
    <x v="0"/>
  </r>
  <r>
    <n v="19"/>
    <n v="59"/>
    <n v="18.739999999999998"/>
    <s v="Active User"/>
    <s v="Active User"/>
    <x v="26"/>
    <x v="33"/>
    <n v="5895"/>
    <x v="2"/>
    <s v="United States"/>
    <x v="580"/>
    <s v="Stayed"/>
    <n v="1"/>
    <n v="0"/>
    <s v="Female"/>
    <n v="1"/>
    <s v="Fiber Optic"/>
    <s v="38.489273, -120.891614"/>
    <n v="38.489272999999997"/>
    <n v="-120.891614"/>
    <n v="0"/>
    <n v="106.6"/>
    <n v="1"/>
    <n v="2"/>
    <n v="0"/>
    <x v="3"/>
    <n v="1"/>
    <n v="0"/>
    <n v="1"/>
    <n v="0"/>
    <s v="Bank Withdrawal"/>
    <n v="1"/>
    <n v="2220"/>
    <n v="1"/>
    <s v="Q3"/>
    <n v="0"/>
    <n v="4"/>
    <n v="0"/>
    <s v="California"/>
    <n v="1"/>
    <n v="1"/>
    <n v="1"/>
    <x v="39"/>
    <n v="7244.7"/>
    <x v="0"/>
    <n v="1255.58"/>
    <x v="0"/>
    <x v="579"/>
    <n v="1"/>
    <n v="1"/>
    <n v="95669"/>
    <x v="0"/>
  </r>
  <r>
    <n v="63"/>
    <n v="5"/>
    <n v="14.21"/>
    <s v="Dissatisfaction"/>
    <s v="Service dissatisfaction"/>
    <x v="33"/>
    <x v="388"/>
    <n v="2445"/>
    <x v="1"/>
    <s v="United States"/>
    <x v="581"/>
    <s v="Churned"/>
    <n v="0"/>
    <n v="0"/>
    <s v="Female"/>
    <n v="1"/>
    <s v="Fiber Optic"/>
    <s v="34.19829, -118.602203"/>
    <n v="34.19829"/>
    <n v="-118.602203"/>
    <n v="1"/>
    <n v="85.35"/>
    <n v="1"/>
    <n v="0"/>
    <n v="1"/>
    <x v="2"/>
    <n v="0"/>
    <n v="0"/>
    <n v="1"/>
    <n v="1"/>
    <s v="Bank Withdrawal"/>
    <n v="1"/>
    <n v="23519"/>
    <n v="0"/>
    <s v="Q3"/>
    <n v="1"/>
    <n v="3"/>
    <n v="0"/>
    <s v="California"/>
    <n v="0"/>
    <n v="0"/>
    <n v="1"/>
    <x v="23"/>
    <n v="754.65"/>
    <x v="10"/>
    <n v="127.89"/>
    <x v="0"/>
    <x v="580"/>
    <n v="0"/>
    <n v="0"/>
    <n v="91303"/>
    <x v="1"/>
  </r>
  <r>
    <n v="25"/>
    <n v="82"/>
    <n v="44.74"/>
    <s v="Active User"/>
    <s v="Active User"/>
    <x v="24"/>
    <x v="389"/>
    <n v="3358"/>
    <x v="1"/>
    <s v="United States"/>
    <x v="582"/>
    <s v="Stayed"/>
    <n v="0"/>
    <n v="0"/>
    <s v="Female"/>
    <n v="1"/>
    <s v="DSL"/>
    <s v="32.733564, -117.033713"/>
    <n v="32.733564000000001"/>
    <n v="-117.03371300000001"/>
    <n v="1"/>
    <n v="53.1"/>
    <n v="1"/>
    <n v="0"/>
    <n v="1"/>
    <x v="1"/>
    <n v="0"/>
    <n v="1"/>
    <n v="0"/>
    <n v="1"/>
    <s v="Bank Withdrawal"/>
    <n v="1"/>
    <n v="24961"/>
    <n v="0"/>
    <s v="Q3"/>
    <n v="1"/>
    <n v="3"/>
    <n v="0"/>
    <s v="California"/>
    <n v="0"/>
    <n v="1"/>
    <n v="0"/>
    <x v="2"/>
    <n v="2459.8000000000002"/>
    <x v="0"/>
    <n v="2058.04"/>
    <x v="0"/>
    <x v="581"/>
    <n v="1"/>
    <n v="1"/>
    <n v="91945"/>
    <x v="0"/>
  </r>
  <r>
    <n v="57"/>
    <n v="27"/>
    <n v="31.33"/>
    <s v="Active User"/>
    <s v="Active User"/>
    <x v="21"/>
    <x v="390"/>
    <n v="4444"/>
    <x v="0"/>
    <s v="United States"/>
    <x v="583"/>
    <s v="Stayed"/>
    <n v="1"/>
    <n v="1"/>
    <s v="Male"/>
    <n v="1"/>
    <s v="Cable"/>
    <s v="40.274302, -124.210902"/>
    <n v="40.274301999999999"/>
    <n v="-124.210902"/>
    <n v="1"/>
    <n v="89.9"/>
    <n v="1"/>
    <n v="3"/>
    <n v="6"/>
    <x v="3"/>
    <n v="1"/>
    <n v="1"/>
    <n v="0"/>
    <n v="1"/>
    <s v="Credit Card"/>
    <n v="1"/>
    <n v="300"/>
    <n v="1"/>
    <s v="Q3"/>
    <n v="1"/>
    <n v="3"/>
    <n v="0"/>
    <s v="California"/>
    <n v="1"/>
    <n v="1"/>
    <n v="1"/>
    <x v="25"/>
    <n v="6457.15"/>
    <x v="0"/>
    <n v="2224.4299999999998"/>
    <x v="0"/>
    <x v="582"/>
    <n v="0"/>
    <n v="1"/>
    <n v="95558"/>
    <x v="0"/>
  </r>
  <r>
    <n v="35"/>
    <n v="23"/>
    <n v="12.12"/>
    <s v="Active User"/>
    <s v="Active User"/>
    <x v="47"/>
    <x v="128"/>
    <n v="5483"/>
    <x v="0"/>
    <s v="United States"/>
    <x v="584"/>
    <s v="Stayed"/>
    <n v="0"/>
    <n v="1"/>
    <s v="Male"/>
    <n v="1"/>
    <s v="Cable"/>
    <s v="33.833686, -117.513063"/>
    <n v="33.833686"/>
    <n v="-117.513063"/>
    <n v="1"/>
    <n v="86.65"/>
    <n v="1"/>
    <n v="0"/>
    <n v="1"/>
    <x v="0"/>
    <n v="0"/>
    <n v="1"/>
    <n v="0"/>
    <n v="1"/>
    <s v="Credit Card"/>
    <n v="1"/>
    <n v="21911"/>
    <n v="1"/>
    <s v="Q3"/>
    <n v="1"/>
    <n v="3"/>
    <n v="0"/>
    <s v="California"/>
    <n v="1"/>
    <n v="1"/>
    <n v="1"/>
    <x v="8"/>
    <n v="6094.25"/>
    <x v="0"/>
    <n v="872.64"/>
    <x v="40"/>
    <x v="583"/>
    <n v="0"/>
    <n v="1"/>
    <n v="92881"/>
    <x v="0"/>
  </r>
  <r>
    <n v="76"/>
    <n v="23"/>
    <n v="22.4"/>
    <s v="Active User"/>
    <s v="Active User"/>
    <x v="1"/>
    <x v="391"/>
    <n v="2136"/>
    <x v="2"/>
    <s v="United States"/>
    <x v="585"/>
    <s v="Stayed"/>
    <n v="0"/>
    <n v="0"/>
    <s v="Male"/>
    <n v="1"/>
    <s v="DSL"/>
    <s v="38.265899, -121.939461"/>
    <n v="38.265898999999997"/>
    <n v="-121.93946099999999"/>
    <n v="1"/>
    <n v="60.9"/>
    <n v="0"/>
    <n v="0"/>
    <n v="9"/>
    <x v="2"/>
    <n v="0"/>
    <n v="1"/>
    <n v="0"/>
    <n v="1"/>
    <s v="Bank Withdrawal"/>
    <n v="1"/>
    <n v="9978"/>
    <n v="0"/>
    <s v="Q3"/>
    <n v="1"/>
    <n v="3"/>
    <n v="1"/>
    <s v="California"/>
    <n v="0"/>
    <n v="0"/>
    <n v="1"/>
    <x v="54"/>
    <n v="551.95000000000005"/>
    <x v="0"/>
    <n v="179.2"/>
    <x v="41"/>
    <x v="584"/>
    <n v="0"/>
    <n v="1"/>
    <n v="94535"/>
    <x v="0"/>
  </r>
  <r>
    <n v="39"/>
    <n v="19"/>
    <n v="0"/>
    <s v="Active User"/>
    <s v="Active User"/>
    <x v="66"/>
    <x v="392"/>
    <n v="5795"/>
    <x v="0"/>
    <s v="United States"/>
    <x v="586"/>
    <s v="Stayed"/>
    <n v="0"/>
    <n v="1"/>
    <s v="Female"/>
    <n v="1"/>
    <s v="DSL"/>
    <s v="34.70434, -120.02609"/>
    <n v="34.704340000000002"/>
    <n v="-120.02609"/>
    <n v="0"/>
    <n v="45.05"/>
    <n v="0"/>
    <n v="0"/>
    <n v="0"/>
    <x v="0"/>
    <n v="1"/>
    <n v="1"/>
    <n v="0"/>
    <n v="0"/>
    <s v="Bank Withdrawal"/>
    <n v="0"/>
    <n v="1317"/>
    <n v="1"/>
    <s v="Q3"/>
    <n v="0"/>
    <n v="3"/>
    <n v="0"/>
    <s v="California"/>
    <n v="0"/>
    <n v="0"/>
    <n v="0"/>
    <x v="47"/>
    <n v="2560.1"/>
    <x v="0"/>
    <n v="0"/>
    <x v="0"/>
    <x v="585"/>
    <n v="0"/>
    <n v="1"/>
    <n v="93441"/>
    <x v="0"/>
  </r>
  <r>
    <n v="37"/>
    <n v="17"/>
    <n v="43.81"/>
    <s v="Active User"/>
    <s v="Active User"/>
    <x v="36"/>
    <x v="85"/>
    <n v="5880"/>
    <x v="0"/>
    <s v="United States"/>
    <x v="587"/>
    <s v="Stayed"/>
    <n v="0"/>
    <n v="0"/>
    <s v="Female"/>
    <n v="1"/>
    <s v="DSL"/>
    <s v="39.220368, -122.907693"/>
    <n v="39.220368000000001"/>
    <n v="-122.90769299999999"/>
    <n v="1"/>
    <n v="80.599999999999994"/>
    <n v="1"/>
    <n v="0"/>
    <n v="5"/>
    <x v="0"/>
    <n v="0"/>
    <n v="1"/>
    <n v="1"/>
    <n v="1"/>
    <s v="Bank Withdrawal"/>
    <n v="1"/>
    <n v="2344"/>
    <n v="1"/>
    <s v="Q3"/>
    <n v="1"/>
    <n v="3"/>
    <n v="0"/>
    <s v="California"/>
    <n v="1"/>
    <n v="1"/>
    <n v="1"/>
    <x v="22"/>
    <n v="5460.2"/>
    <x v="0"/>
    <n v="3066.7"/>
    <x v="0"/>
    <x v="586"/>
    <n v="0"/>
    <n v="1"/>
    <n v="95485"/>
    <x v="0"/>
  </r>
  <r>
    <n v="28"/>
    <n v="0"/>
    <n v="31.29"/>
    <s v="Active User"/>
    <s v="Active User"/>
    <x v="76"/>
    <x v="393"/>
    <n v="5848"/>
    <x v="0"/>
    <s v="United States"/>
    <x v="588"/>
    <s v="Stayed"/>
    <n v="0"/>
    <n v="0"/>
    <s v="Male"/>
    <n v="0"/>
    <s v="No Internet Service"/>
    <s v="38.578604, -122.024579"/>
    <n v="38.578603999999999"/>
    <n v="-122.024579"/>
    <n v="1"/>
    <n v="20.5"/>
    <n v="0"/>
    <n v="0"/>
    <n v="9"/>
    <x v="1"/>
    <n v="0"/>
    <n v="0"/>
    <n v="1"/>
    <n v="1"/>
    <s v="Bank Withdrawal"/>
    <n v="1"/>
    <n v="8406"/>
    <n v="0"/>
    <s v="Q3"/>
    <n v="1"/>
    <n v="5"/>
    <n v="0"/>
    <s v="California"/>
    <n v="0"/>
    <n v="0"/>
    <n v="0"/>
    <x v="44"/>
    <n v="1198.8"/>
    <x v="0"/>
    <n v="1877.4"/>
    <x v="0"/>
    <x v="587"/>
    <n v="1"/>
    <n v="0"/>
    <n v="95694"/>
    <x v="0"/>
  </r>
  <r>
    <n v="34"/>
    <n v="18"/>
    <n v="0"/>
    <s v="Competitor"/>
    <s v="Competitor had better devices"/>
    <x v="17"/>
    <x v="394"/>
    <n v="4954"/>
    <x v="1"/>
    <s v="United States"/>
    <x v="589"/>
    <s v="Churned"/>
    <n v="0"/>
    <n v="0"/>
    <s v="Male"/>
    <n v="1"/>
    <s v="DSL"/>
    <s v="36.931654, -121.752383"/>
    <n v="36.931654000000002"/>
    <n v="-121.75238299999999"/>
    <n v="0"/>
    <n v="45.3"/>
    <n v="0"/>
    <n v="0"/>
    <n v="0"/>
    <x v="0"/>
    <n v="0"/>
    <n v="0"/>
    <n v="1"/>
    <n v="0"/>
    <s v="Mailed Check"/>
    <n v="0"/>
    <n v="81141"/>
    <n v="0"/>
    <s v="Q3"/>
    <n v="0"/>
    <n v="1"/>
    <n v="0"/>
    <s v="California"/>
    <n v="1"/>
    <n v="1"/>
    <n v="1"/>
    <x v="16"/>
    <n v="45.3"/>
    <x v="0"/>
    <n v="0"/>
    <x v="0"/>
    <x v="588"/>
    <n v="0"/>
    <n v="1"/>
    <n v="95076"/>
    <x v="1"/>
  </r>
  <r>
    <n v="68"/>
    <n v="17"/>
    <n v="6.68"/>
    <s v="Competitor"/>
    <s v="Competitor had better devices"/>
    <x v="72"/>
    <x v="109"/>
    <n v="2467"/>
    <x v="1"/>
    <s v="United States"/>
    <x v="590"/>
    <s v="Churned"/>
    <n v="0"/>
    <n v="0"/>
    <s v="Female"/>
    <n v="1"/>
    <s v="Cable"/>
    <s v="37.386978, -122.177746"/>
    <n v="37.386977999999999"/>
    <n v="-122.177746"/>
    <n v="0"/>
    <n v="84.6"/>
    <n v="1"/>
    <n v="0"/>
    <n v="0"/>
    <x v="0"/>
    <n v="0"/>
    <n v="0"/>
    <n v="1"/>
    <n v="0"/>
    <s v="Bank Withdrawal"/>
    <n v="1"/>
    <n v="1723"/>
    <n v="0"/>
    <s v="Q3"/>
    <n v="0"/>
    <n v="1"/>
    <n v="1"/>
    <s v="California"/>
    <n v="1"/>
    <n v="0"/>
    <n v="0"/>
    <x v="24"/>
    <n v="360.1"/>
    <x v="0"/>
    <n v="26.72"/>
    <x v="0"/>
    <x v="589"/>
    <n v="0"/>
    <n v="1"/>
    <n v="94304"/>
    <x v="1"/>
  </r>
  <r>
    <n v="26"/>
    <n v="0"/>
    <n v="7.03"/>
    <s v="Active User"/>
    <s v="Active User"/>
    <x v="49"/>
    <x v="395"/>
    <n v="5472"/>
    <x v="0"/>
    <s v="United States"/>
    <x v="591"/>
    <s v="Stayed"/>
    <n v="1"/>
    <n v="0"/>
    <s v="Male"/>
    <n v="0"/>
    <s v="No Internet Service"/>
    <s v="38.925545, -122.549083"/>
    <n v="38.925545"/>
    <n v="-122.549083"/>
    <n v="1"/>
    <n v="25.75"/>
    <n v="1"/>
    <n v="3"/>
    <n v="7"/>
    <x v="0"/>
    <n v="0"/>
    <n v="0"/>
    <n v="0"/>
    <n v="1"/>
    <s v="Credit Card"/>
    <n v="1"/>
    <n v="2644"/>
    <n v="0"/>
    <s v="Q3"/>
    <n v="1"/>
    <n v="4"/>
    <n v="0"/>
    <s v="California"/>
    <n v="0"/>
    <n v="0"/>
    <n v="0"/>
    <x v="10"/>
    <n v="755.6"/>
    <x v="0"/>
    <n v="217.93"/>
    <x v="0"/>
    <x v="590"/>
    <n v="1"/>
    <n v="0"/>
    <n v="95457"/>
    <x v="0"/>
  </r>
  <r>
    <n v="23"/>
    <n v="51"/>
    <n v="48.49"/>
    <s v="Active User"/>
    <s v="Active User"/>
    <x v="12"/>
    <x v="396"/>
    <n v="2422"/>
    <x v="1"/>
    <s v="United States"/>
    <x v="592"/>
    <s v="Stayed"/>
    <n v="0"/>
    <n v="0"/>
    <s v="Male"/>
    <n v="1"/>
    <s v="DSL"/>
    <s v="38.34719, -122.697822"/>
    <n v="38.347189999999998"/>
    <n v="-122.697822"/>
    <n v="1"/>
    <n v="44.55"/>
    <n v="0"/>
    <n v="0"/>
    <n v="6"/>
    <x v="5"/>
    <n v="0"/>
    <n v="0"/>
    <n v="1"/>
    <n v="1"/>
    <s v="Credit Card"/>
    <n v="1"/>
    <n v="42544"/>
    <n v="0"/>
    <s v="Q3"/>
    <n v="1"/>
    <n v="4"/>
    <n v="0"/>
    <s v="California"/>
    <n v="0"/>
    <n v="0"/>
    <n v="0"/>
    <x v="49"/>
    <n v="1462.6"/>
    <x v="0"/>
    <n v="1600.17"/>
    <x v="0"/>
    <x v="591"/>
    <n v="1"/>
    <n v="1"/>
    <n v="94928"/>
    <x v="0"/>
  </r>
  <r>
    <n v="42"/>
    <n v="0"/>
    <n v="32.78"/>
    <s v="Active User"/>
    <s v="Active User"/>
    <x v="66"/>
    <x v="397"/>
    <n v="4791"/>
    <x v="0"/>
    <s v="United States"/>
    <x v="593"/>
    <s v="Stayed"/>
    <n v="0"/>
    <n v="0"/>
    <s v="Female"/>
    <n v="0"/>
    <s v="No Internet Service"/>
    <s v="41.171578, -120.913161"/>
    <n v="41.171577999999997"/>
    <n v="-120.913161"/>
    <n v="0"/>
    <n v="21.1"/>
    <n v="0"/>
    <n v="0"/>
    <n v="0"/>
    <x v="1"/>
    <n v="0"/>
    <n v="0"/>
    <n v="1"/>
    <n v="0"/>
    <s v="Bank Withdrawal"/>
    <n v="1"/>
    <n v="615"/>
    <n v="0"/>
    <s v="Q3"/>
    <n v="0"/>
    <n v="5"/>
    <n v="0"/>
    <s v="California"/>
    <n v="0"/>
    <n v="0"/>
    <n v="0"/>
    <x v="2"/>
    <n v="937.1"/>
    <x v="0"/>
    <n v="1507.88"/>
    <x v="0"/>
    <x v="592"/>
    <n v="0"/>
    <n v="0"/>
    <n v="96006"/>
    <x v="0"/>
  </r>
  <r>
    <n v="36"/>
    <n v="0"/>
    <n v="15.93"/>
    <s v="Active User"/>
    <s v="Active User"/>
    <x v="34"/>
    <x v="92"/>
    <n v="5887"/>
    <x v="2"/>
    <s v="United States"/>
    <x v="594"/>
    <s v="Stayed"/>
    <n v="0"/>
    <n v="0"/>
    <s v="Female"/>
    <n v="0"/>
    <s v="No Internet Service"/>
    <s v="37.834341, -122.26437"/>
    <n v="37.834341000000002"/>
    <n v="-122.26437"/>
    <n v="0"/>
    <n v="24.4"/>
    <n v="1"/>
    <n v="0"/>
    <n v="0"/>
    <x v="1"/>
    <n v="0"/>
    <n v="0"/>
    <n v="1"/>
    <n v="0"/>
    <s v="Bank Withdrawal"/>
    <n v="1"/>
    <n v="21097"/>
    <n v="0"/>
    <s v="Q3"/>
    <n v="0"/>
    <n v="5"/>
    <n v="0"/>
    <s v="California"/>
    <n v="0"/>
    <n v="0"/>
    <n v="0"/>
    <x v="11"/>
    <n v="1601.2"/>
    <x v="0"/>
    <n v="1019.52"/>
    <x v="0"/>
    <x v="593"/>
    <n v="0"/>
    <n v="0"/>
    <n v="94609"/>
    <x v="0"/>
  </r>
  <r>
    <n v="58"/>
    <n v="0"/>
    <n v="19.100000000000001"/>
    <s v="Active User"/>
    <s v="Active User"/>
    <x v="16"/>
    <x v="398"/>
    <n v="2831"/>
    <x v="0"/>
    <s v="United States"/>
    <x v="595"/>
    <s v="Stayed"/>
    <n v="0"/>
    <n v="0"/>
    <s v="Male"/>
    <n v="0"/>
    <s v="No Internet Service"/>
    <s v="40.170357, -123.417298"/>
    <n v="40.170357000000003"/>
    <n v="-123.417298"/>
    <n v="0"/>
    <n v="19.95"/>
    <n v="0"/>
    <n v="0"/>
    <n v="0"/>
    <x v="0"/>
    <n v="0"/>
    <n v="0"/>
    <n v="1"/>
    <n v="0"/>
    <s v="Credit Card"/>
    <n v="1"/>
    <n v="259"/>
    <n v="0"/>
    <s v="Q3"/>
    <n v="0"/>
    <n v="4"/>
    <n v="0"/>
    <s v="California"/>
    <n v="0"/>
    <n v="0"/>
    <n v="0"/>
    <x v="45"/>
    <n v="373.5"/>
    <x v="0"/>
    <n v="362.9"/>
    <x v="0"/>
    <x v="594"/>
    <n v="0"/>
    <n v="0"/>
    <n v="95595"/>
    <x v="0"/>
  </r>
  <r>
    <n v="80"/>
    <n v="27"/>
    <n v="44.23"/>
    <s v="Active User"/>
    <s v="Active User"/>
    <x v="7"/>
    <x v="399"/>
    <n v="4295"/>
    <x v="0"/>
    <s v="United States"/>
    <x v="596"/>
    <s v="Stayed"/>
    <n v="0"/>
    <n v="1"/>
    <s v="Male"/>
    <n v="1"/>
    <s v="Fiber Optic"/>
    <s v="35.957019, -119.330928"/>
    <n v="35.957019000000003"/>
    <n v="-119.330928"/>
    <n v="0"/>
    <n v="110.35"/>
    <n v="1"/>
    <n v="0"/>
    <n v="0"/>
    <x v="0"/>
    <n v="0"/>
    <n v="1"/>
    <n v="1"/>
    <n v="0"/>
    <s v="Bank Withdrawal"/>
    <n v="1"/>
    <n v="4198"/>
    <n v="1"/>
    <s v="Q3"/>
    <n v="0"/>
    <n v="3"/>
    <n v="1"/>
    <s v="California"/>
    <n v="1"/>
    <n v="0"/>
    <n v="1"/>
    <x v="55"/>
    <n v="7246.15"/>
    <x v="0"/>
    <n v="2874.95"/>
    <x v="0"/>
    <x v="595"/>
    <n v="0"/>
    <n v="1"/>
    <n v="93256"/>
    <x v="0"/>
  </r>
  <r>
    <n v="32"/>
    <n v="23"/>
    <n v="42.06"/>
    <s v="Active User"/>
    <s v="Active User"/>
    <x v="74"/>
    <x v="241"/>
    <n v="3222"/>
    <x v="1"/>
    <s v="United States"/>
    <x v="597"/>
    <s v="Stayed"/>
    <n v="1"/>
    <n v="0"/>
    <s v="Male"/>
    <n v="1"/>
    <s v="Fiber Optic"/>
    <s v="34.074572, -118.831181"/>
    <n v="34.074572000000003"/>
    <n v="-118.831181"/>
    <n v="1"/>
    <n v="96.8"/>
    <n v="1"/>
    <n v="3"/>
    <n v="7"/>
    <x v="4"/>
    <n v="1"/>
    <n v="0"/>
    <n v="0"/>
    <n v="1"/>
    <s v="Credit Card"/>
    <n v="1"/>
    <n v="19630"/>
    <n v="1"/>
    <s v="Q3"/>
    <n v="1"/>
    <n v="4"/>
    <n v="0"/>
    <s v="California"/>
    <n v="0"/>
    <n v="0"/>
    <n v="1"/>
    <x v="71"/>
    <n v="1826.7"/>
    <x v="0"/>
    <n v="841.2"/>
    <x v="0"/>
    <x v="596"/>
    <n v="0"/>
    <n v="1"/>
    <n v="90265"/>
    <x v="0"/>
  </r>
  <r>
    <n v="25"/>
    <n v="48"/>
    <n v="39.22"/>
    <s v="Active User"/>
    <s v="Active User"/>
    <x v="70"/>
    <x v="400"/>
    <n v="3185"/>
    <x v="1"/>
    <s v="United States"/>
    <x v="598"/>
    <s v="Stayed"/>
    <n v="0"/>
    <n v="0"/>
    <s v="Female"/>
    <n v="1"/>
    <s v="DSL"/>
    <s v="37.479926, -120.230424"/>
    <n v="37.479925999999999"/>
    <n v="-120.230424"/>
    <n v="0"/>
    <n v="50.45"/>
    <n v="0"/>
    <n v="0"/>
    <n v="0"/>
    <x v="4"/>
    <n v="1"/>
    <n v="0"/>
    <n v="0"/>
    <n v="0"/>
    <s v="Bank Withdrawal"/>
    <n v="1"/>
    <n v="128"/>
    <n v="0"/>
    <s v="Q3"/>
    <n v="0"/>
    <n v="5"/>
    <n v="0"/>
    <s v="California"/>
    <n v="0"/>
    <n v="0"/>
    <n v="0"/>
    <x v="31"/>
    <n v="765.45"/>
    <x v="4"/>
    <n v="549.08000000000004"/>
    <x v="0"/>
    <x v="597"/>
    <n v="1"/>
    <n v="0"/>
    <n v="95325"/>
    <x v="0"/>
  </r>
  <r>
    <n v="44"/>
    <n v="12"/>
    <n v="25.19"/>
    <s v="Attitude"/>
    <s v="Attitude of support person"/>
    <x v="59"/>
    <x v="122"/>
    <n v="2406"/>
    <x v="1"/>
    <s v="United States"/>
    <x v="599"/>
    <s v="Churned"/>
    <n v="0"/>
    <n v="1"/>
    <s v="Male"/>
    <n v="1"/>
    <s v="Fiber Optic"/>
    <s v="35.523991, -118.400432"/>
    <n v="35.523991000000002"/>
    <n v="-118.400432"/>
    <n v="0"/>
    <n v="106.7"/>
    <n v="1"/>
    <n v="0"/>
    <n v="0"/>
    <x v="0"/>
    <n v="1"/>
    <n v="0"/>
    <n v="1"/>
    <n v="0"/>
    <s v="Bank Withdrawal"/>
    <n v="1"/>
    <n v="1954"/>
    <n v="0"/>
    <s v="Q3"/>
    <n v="0"/>
    <n v="2"/>
    <n v="0"/>
    <s v="California"/>
    <n v="1"/>
    <n v="1"/>
    <n v="1"/>
    <x v="20"/>
    <n v="1253.9000000000001"/>
    <x v="0"/>
    <n v="302.27999999999997"/>
    <x v="0"/>
    <x v="598"/>
    <n v="0"/>
    <n v="1"/>
    <n v="93205"/>
    <x v="1"/>
  </r>
  <r>
    <n v="35"/>
    <n v="17"/>
    <n v="0"/>
    <s v="Active User"/>
    <s v="Active User"/>
    <x v="38"/>
    <x v="58"/>
    <n v="5396"/>
    <x v="0"/>
    <s v="United States"/>
    <x v="600"/>
    <s v="Stayed"/>
    <n v="1"/>
    <n v="1"/>
    <s v="Male"/>
    <n v="1"/>
    <s v="DSL"/>
    <s v="39.657228, -121.37778"/>
    <n v="39.657228000000003"/>
    <n v="-121.37778"/>
    <n v="1"/>
    <n v="50.2"/>
    <n v="0"/>
    <n v="2"/>
    <n v="1"/>
    <x v="0"/>
    <n v="1"/>
    <n v="0"/>
    <n v="0"/>
    <n v="1"/>
    <s v="Credit Card"/>
    <n v="0"/>
    <n v="1279"/>
    <n v="1"/>
    <s v="Q3"/>
    <n v="1"/>
    <n v="4"/>
    <n v="0"/>
    <s v="California"/>
    <n v="0"/>
    <n v="0"/>
    <n v="1"/>
    <x v="46"/>
    <n v="2554"/>
    <x v="0"/>
    <n v="0"/>
    <x v="42"/>
    <x v="599"/>
    <n v="0"/>
    <n v="1"/>
    <n v="95916"/>
    <x v="0"/>
  </r>
  <r>
    <n v="31"/>
    <n v="13"/>
    <n v="2.5"/>
    <s v="Active User"/>
    <s v="Active User"/>
    <x v="3"/>
    <x v="395"/>
    <n v="5824"/>
    <x v="0"/>
    <s v="United States"/>
    <x v="601"/>
    <s v="Stayed"/>
    <n v="1"/>
    <n v="1"/>
    <s v="Male"/>
    <n v="1"/>
    <s v="Cable"/>
    <s v="38.925545, -122.549083"/>
    <n v="38.925545"/>
    <n v="-122.549083"/>
    <n v="1"/>
    <n v="90.15"/>
    <n v="1"/>
    <n v="1"/>
    <n v="7"/>
    <x v="0"/>
    <n v="1"/>
    <n v="1"/>
    <n v="1"/>
    <n v="1"/>
    <s v="Credit Card"/>
    <n v="1"/>
    <n v="2644"/>
    <n v="1"/>
    <s v="Q3"/>
    <n v="1"/>
    <n v="3"/>
    <n v="0"/>
    <s v="California"/>
    <n v="1"/>
    <n v="1"/>
    <n v="1"/>
    <x v="22"/>
    <n v="6237.05"/>
    <x v="0"/>
    <n v="175"/>
    <x v="0"/>
    <x v="600"/>
    <n v="0"/>
    <n v="1"/>
    <n v="95457"/>
    <x v="0"/>
  </r>
  <r>
    <n v="29"/>
    <n v="59"/>
    <n v="31.99"/>
    <s v="Active User"/>
    <s v="Active User"/>
    <x v="31"/>
    <x v="401"/>
    <n v="4854"/>
    <x v="2"/>
    <s v="United States"/>
    <x v="602"/>
    <s v="Stayed"/>
    <n v="1"/>
    <n v="1"/>
    <s v="Female"/>
    <n v="1"/>
    <s v="DSL"/>
    <s v="38.021772, -122.691744"/>
    <n v="38.021771999999999"/>
    <n v="-122.691744"/>
    <n v="1"/>
    <n v="60.6"/>
    <n v="0"/>
    <n v="5"/>
    <n v="3"/>
    <x v="0"/>
    <n v="0"/>
    <n v="0"/>
    <n v="0"/>
    <n v="1"/>
    <s v="Credit Card"/>
    <n v="1"/>
    <n v="821"/>
    <n v="0"/>
    <s v="Q3"/>
    <n v="1"/>
    <n v="4"/>
    <n v="0"/>
    <s v="California"/>
    <n v="1"/>
    <n v="1"/>
    <n v="0"/>
    <x v="60"/>
    <n v="3297"/>
    <x v="0"/>
    <n v="1695.47"/>
    <x v="0"/>
    <x v="601"/>
    <n v="1"/>
    <n v="1"/>
    <n v="94938"/>
    <x v="0"/>
  </r>
  <r>
    <n v="51"/>
    <n v="0"/>
    <n v="35.200000000000003"/>
    <s v="Active User"/>
    <s v="Active User"/>
    <x v="41"/>
    <x v="402"/>
    <n v="4882"/>
    <x v="2"/>
    <s v="United States"/>
    <x v="603"/>
    <s v="Stayed"/>
    <n v="1"/>
    <n v="0"/>
    <s v="Female"/>
    <n v="0"/>
    <s v="No Internet Service"/>
    <s v="38.735789, -119.85798"/>
    <n v="38.735788999999997"/>
    <n v="-119.85798"/>
    <n v="1"/>
    <n v="20"/>
    <n v="0"/>
    <n v="2"/>
    <n v="5"/>
    <x v="0"/>
    <n v="0"/>
    <n v="0"/>
    <n v="0"/>
    <n v="1"/>
    <s v="Credit Card"/>
    <n v="1"/>
    <n v="957"/>
    <n v="0"/>
    <s v="Q3"/>
    <n v="1"/>
    <n v="5"/>
    <n v="0"/>
    <s v="California"/>
    <n v="0"/>
    <n v="0"/>
    <n v="0"/>
    <x v="41"/>
    <n v="817.95"/>
    <x v="0"/>
    <n v="1513.6"/>
    <x v="0"/>
    <x v="602"/>
    <n v="0"/>
    <n v="0"/>
    <n v="96120"/>
    <x v="0"/>
  </r>
  <r>
    <n v="74"/>
    <n v="30"/>
    <n v="19.09"/>
    <s v="Active User"/>
    <s v="Active User"/>
    <x v="65"/>
    <x v="403"/>
    <n v="4057"/>
    <x v="1"/>
    <s v="United States"/>
    <x v="604"/>
    <s v="Joined"/>
    <n v="0"/>
    <n v="0"/>
    <s v="Female"/>
    <n v="1"/>
    <s v="DSL"/>
    <s v="34.062095, -118.401508"/>
    <n v="34.062094999999999"/>
    <n v="-118.40150800000001"/>
    <n v="0"/>
    <n v="43.95"/>
    <n v="0"/>
    <n v="0"/>
    <n v="0"/>
    <x v="2"/>
    <n v="0"/>
    <n v="0"/>
    <n v="0"/>
    <n v="0"/>
    <s v="Bank Withdrawal"/>
    <n v="1"/>
    <n v="11355"/>
    <n v="0"/>
    <s v="Q3"/>
    <n v="0"/>
    <n v="5"/>
    <n v="1"/>
    <s v="California"/>
    <n v="0"/>
    <n v="0"/>
    <n v="0"/>
    <x v="9"/>
    <n v="85.1"/>
    <x v="0"/>
    <n v="38.18"/>
    <x v="0"/>
    <x v="603"/>
    <n v="0"/>
    <n v="1"/>
    <n v="90212"/>
    <x v="0"/>
  </r>
  <r>
    <n v="76"/>
    <n v="3"/>
    <n v="2.85"/>
    <s v="Other"/>
    <s v="Don't know"/>
    <x v="37"/>
    <x v="404"/>
    <n v="2837"/>
    <x v="1"/>
    <s v="United States"/>
    <x v="605"/>
    <s v="Churned"/>
    <n v="0"/>
    <n v="0"/>
    <s v="Male"/>
    <n v="1"/>
    <s v="Fiber Optic"/>
    <s v="40.527834, -122.318749"/>
    <n v="40.527833999999999"/>
    <n v="-122.318749"/>
    <n v="1"/>
    <n v="101.85"/>
    <n v="1"/>
    <n v="0"/>
    <n v="1"/>
    <x v="0"/>
    <n v="0"/>
    <n v="1"/>
    <n v="0"/>
    <n v="1"/>
    <s v="Bank Withdrawal"/>
    <n v="1"/>
    <n v="30338"/>
    <n v="0"/>
    <s v="Q3"/>
    <n v="1"/>
    <n v="1"/>
    <n v="1"/>
    <s v="California"/>
    <n v="1"/>
    <n v="0"/>
    <n v="1"/>
    <x v="40"/>
    <n v="4086.3"/>
    <x v="0"/>
    <n v="114"/>
    <x v="0"/>
    <x v="604"/>
    <n v="0"/>
    <n v="1"/>
    <n v="96002"/>
    <x v="1"/>
  </r>
  <r>
    <n v="20"/>
    <n v="0"/>
    <n v="31.02"/>
    <s v="Active User"/>
    <s v="Active User"/>
    <x v="49"/>
    <x v="199"/>
    <n v="4958"/>
    <x v="1"/>
    <s v="United States"/>
    <x v="606"/>
    <s v="Stayed"/>
    <n v="0"/>
    <n v="0"/>
    <s v="Male"/>
    <n v="0"/>
    <s v="No Internet Service"/>
    <s v="33.833699, -118.314387"/>
    <n v="33.833699000000003"/>
    <n v="-118.314387"/>
    <n v="0"/>
    <n v="19.399999999999999"/>
    <n v="0"/>
    <n v="0"/>
    <n v="0"/>
    <x v="4"/>
    <n v="0"/>
    <n v="0"/>
    <n v="0"/>
    <n v="0"/>
    <s v="Credit Card"/>
    <n v="1"/>
    <n v="40705"/>
    <n v="0"/>
    <s v="Q3"/>
    <n v="0"/>
    <n v="3"/>
    <n v="0"/>
    <s v="California"/>
    <n v="0"/>
    <n v="0"/>
    <n v="0"/>
    <x v="71"/>
    <n v="415.4"/>
    <x v="0"/>
    <n v="620.4"/>
    <x v="0"/>
    <x v="605"/>
    <n v="1"/>
    <n v="0"/>
    <n v="90501"/>
    <x v="0"/>
  </r>
  <r>
    <n v="33"/>
    <n v="25"/>
    <n v="46.23"/>
    <s v="Active User"/>
    <s v="Active User"/>
    <x v="40"/>
    <x v="44"/>
    <n v="5092"/>
    <x v="1"/>
    <s v="United States"/>
    <x v="607"/>
    <s v="Joined"/>
    <n v="0"/>
    <n v="0"/>
    <s v="Male"/>
    <n v="1"/>
    <s v="DSL"/>
    <s v="34.153338, -118.262974"/>
    <n v="34.153337999999998"/>
    <n v="-118.262974"/>
    <n v="0"/>
    <n v="47.95"/>
    <n v="0"/>
    <n v="0"/>
    <n v="0"/>
    <x v="2"/>
    <n v="0"/>
    <n v="1"/>
    <n v="0"/>
    <n v="0"/>
    <s v="Bank Withdrawal"/>
    <n v="1"/>
    <n v="14493"/>
    <n v="0"/>
    <s v="Q3"/>
    <n v="0"/>
    <n v="4"/>
    <n v="0"/>
    <s v="California"/>
    <n v="0"/>
    <n v="0"/>
    <n v="0"/>
    <x v="16"/>
    <n v="47.95"/>
    <x v="0"/>
    <n v="46.23"/>
    <x v="0"/>
    <x v="606"/>
    <n v="0"/>
    <n v="1"/>
    <n v="91203"/>
    <x v="0"/>
  </r>
  <r>
    <n v="35"/>
    <n v="12"/>
    <n v="17.489999999999998"/>
    <s v="Active User"/>
    <s v="Active User"/>
    <x v="48"/>
    <x v="177"/>
    <n v="4750"/>
    <x v="2"/>
    <s v="United States"/>
    <x v="608"/>
    <s v="Stayed"/>
    <n v="1"/>
    <n v="1"/>
    <s v="Male"/>
    <n v="1"/>
    <s v="Fiber Optic"/>
    <s v="34.072121, -117.698319"/>
    <n v="34.072121000000003"/>
    <n v="-117.698319"/>
    <n v="1"/>
    <n v="104.45"/>
    <n v="1"/>
    <n v="1"/>
    <n v="5"/>
    <x v="3"/>
    <n v="1"/>
    <n v="0"/>
    <n v="1"/>
    <n v="1"/>
    <s v="Credit Card"/>
    <n v="1"/>
    <n v="34447"/>
    <n v="0"/>
    <s v="Q3"/>
    <n v="1"/>
    <n v="5"/>
    <n v="0"/>
    <s v="California"/>
    <n v="1"/>
    <n v="1"/>
    <n v="1"/>
    <x v="8"/>
    <n v="7459"/>
    <x v="5"/>
    <n v="1259.28"/>
    <x v="0"/>
    <x v="607"/>
    <n v="0"/>
    <n v="0"/>
    <n v="91763"/>
    <x v="0"/>
  </r>
  <r>
    <n v="26"/>
    <n v="0"/>
    <n v="22.54"/>
    <s v="Active User"/>
    <s v="Active User"/>
    <x v="30"/>
    <x v="405"/>
    <n v="4402"/>
    <x v="1"/>
    <s v="United States"/>
    <x v="609"/>
    <s v="Stayed"/>
    <n v="0"/>
    <n v="0"/>
    <s v="Male"/>
    <n v="0"/>
    <s v="No Internet Service"/>
    <s v="38.071327, -120.632221"/>
    <n v="38.071326999999997"/>
    <n v="-120.632221"/>
    <n v="0"/>
    <n v="19.399999999999999"/>
    <n v="0"/>
    <n v="0"/>
    <n v="0"/>
    <x v="0"/>
    <n v="0"/>
    <n v="0"/>
    <n v="0"/>
    <n v="0"/>
    <s v="Credit Card"/>
    <n v="1"/>
    <n v="4264"/>
    <n v="0"/>
    <s v="Q3"/>
    <n v="0"/>
    <n v="5"/>
    <n v="0"/>
    <s v="California"/>
    <n v="0"/>
    <n v="0"/>
    <n v="0"/>
    <x v="24"/>
    <n v="93.4"/>
    <x v="0"/>
    <n v="90.16"/>
    <x v="0"/>
    <x v="608"/>
    <n v="1"/>
    <n v="0"/>
    <n v="95222"/>
    <x v="0"/>
  </r>
  <r>
    <n v="55"/>
    <n v="0"/>
    <n v="34.86"/>
    <s v="Active User"/>
    <s v="Active User"/>
    <x v="57"/>
    <x v="406"/>
    <n v="3172"/>
    <x v="1"/>
    <s v="United States"/>
    <x v="610"/>
    <s v="Stayed"/>
    <n v="0"/>
    <n v="0"/>
    <s v="Male"/>
    <n v="0"/>
    <s v="No Internet Service"/>
    <s v="38.287136, -122.02711"/>
    <n v="38.287135999999997"/>
    <n v="-122.02710999999999"/>
    <n v="0"/>
    <n v="19.95"/>
    <n v="0"/>
    <n v="0"/>
    <n v="0"/>
    <x v="0"/>
    <n v="0"/>
    <n v="0"/>
    <n v="1"/>
    <n v="0"/>
    <s v="Credit Card"/>
    <n v="1"/>
    <n v="77683"/>
    <n v="0"/>
    <s v="Q3"/>
    <n v="0"/>
    <n v="5"/>
    <n v="0"/>
    <s v="California"/>
    <n v="0"/>
    <n v="0"/>
    <n v="0"/>
    <x v="24"/>
    <n v="59.25"/>
    <x v="0"/>
    <n v="139.44"/>
    <x v="0"/>
    <x v="609"/>
    <n v="0"/>
    <n v="0"/>
    <n v="94533"/>
    <x v="0"/>
  </r>
  <r>
    <n v="68"/>
    <n v="21"/>
    <n v="27.7"/>
    <s v="Active User"/>
    <s v="Active User"/>
    <x v="11"/>
    <x v="32"/>
    <n v="5113"/>
    <x v="0"/>
    <s v="United States"/>
    <x v="611"/>
    <s v="Stayed"/>
    <n v="0"/>
    <n v="1"/>
    <s v="Female"/>
    <n v="1"/>
    <s v="DSL"/>
    <s v="34.057496, -118.413959"/>
    <n v="34.057496"/>
    <n v="-118.41395900000001"/>
    <n v="0"/>
    <n v="74.650000000000006"/>
    <n v="1"/>
    <n v="0"/>
    <n v="0"/>
    <x v="0"/>
    <n v="1"/>
    <n v="0"/>
    <n v="0"/>
    <n v="0"/>
    <s v="Credit Card"/>
    <n v="1"/>
    <n v="2527"/>
    <n v="1"/>
    <s v="Q3"/>
    <n v="0"/>
    <n v="4"/>
    <n v="1"/>
    <s v="California"/>
    <n v="1"/>
    <n v="0"/>
    <n v="0"/>
    <x v="11"/>
    <n v="4869.3500000000004"/>
    <x v="0"/>
    <n v="1772.8"/>
    <x v="43"/>
    <x v="610"/>
    <n v="0"/>
    <n v="1"/>
    <n v="90067"/>
    <x v="0"/>
  </r>
  <r>
    <n v="77"/>
    <n v="11"/>
    <n v="2.21"/>
    <s v="Active User"/>
    <s v="Active User"/>
    <x v="8"/>
    <x v="261"/>
    <n v="4276"/>
    <x v="0"/>
    <s v="United States"/>
    <x v="612"/>
    <s v="Stayed"/>
    <n v="0"/>
    <n v="0"/>
    <s v="Male"/>
    <n v="1"/>
    <s v="Fiber Optic"/>
    <s v="36.902954, -120.194274"/>
    <n v="36.902954000000001"/>
    <n v="-120.19427399999999"/>
    <n v="0"/>
    <n v="93.75"/>
    <n v="1"/>
    <n v="0"/>
    <n v="0"/>
    <x v="0"/>
    <n v="0"/>
    <n v="1"/>
    <n v="0"/>
    <n v="0"/>
    <s v="Bank Withdrawal"/>
    <n v="1"/>
    <n v="28434"/>
    <n v="1"/>
    <s v="Q3"/>
    <n v="0"/>
    <n v="3"/>
    <n v="1"/>
    <s v="California"/>
    <n v="1"/>
    <n v="1"/>
    <n v="0"/>
    <x v="58"/>
    <n v="5625.55"/>
    <x v="0"/>
    <n v="125.97"/>
    <x v="0"/>
    <x v="611"/>
    <n v="0"/>
    <n v="1"/>
    <n v="93637"/>
    <x v="0"/>
  </r>
  <r>
    <n v="52"/>
    <n v="28"/>
    <n v="48.14"/>
    <s v="Active User"/>
    <s v="Active User"/>
    <x v="35"/>
    <x v="407"/>
    <n v="6438"/>
    <x v="0"/>
    <s v="United States"/>
    <x v="613"/>
    <s v="Stayed"/>
    <n v="0"/>
    <n v="0"/>
    <s v="Male"/>
    <n v="1"/>
    <s v="Cable"/>
    <s v="38.696659, -123.436861"/>
    <n v="38.696658999999997"/>
    <n v="-123.43686099999999"/>
    <n v="1"/>
    <n v="67.25"/>
    <n v="1"/>
    <n v="0"/>
    <n v="2"/>
    <x v="0"/>
    <n v="1"/>
    <n v="0"/>
    <n v="0"/>
    <n v="1"/>
    <s v="Credit Card"/>
    <n v="1"/>
    <n v="752"/>
    <n v="1"/>
    <s v="Q3"/>
    <n v="1"/>
    <n v="4"/>
    <n v="0"/>
    <s v="California"/>
    <n v="1"/>
    <n v="1"/>
    <n v="0"/>
    <x v="7"/>
    <n v="4234.1499999999996"/>
    <x v="12"/>
    <n v="3032.82"/>
    <x v="0"/>
    <x v="612"/>
    <n v="0"/>
    <n v="0"/>
    <n v="95497"/>
    <x v="0"/>
  </r>
  <r>
    <n v="70"/>
    <n v="10"/>
    <n v="36.6"/>
    <s v="Active User"/>
    <s v="Active User"/>
    <x v="71"/>
    <x v="408"/>
    <n v="4322"/>
    <x v="2"/>
    <s v="United States"/>
    <x v="614"/>
    <s v="Stayed"/>
    <n v="0"/>
    <n v="1"/>
    <s v="Male"/>
    <n v="1"/>
    <s v="Fiber Optic"/>
    <s v="38.983388, -120.988814"/>
    <n v="38.983387999999998"/>
    <n v="-120.988814"/>
    <n v="1"/>
    <n v="92"/>
    <n v="1"/>
    <n v="0"/>
    <n v="7"/>
    <x v="0"/>
    <n v="1"/>
    <n v="1"/>
    <n v="1"/>
    <n v="1"/>
    <s v="Bank Withdrawal"/>
    <n v="1"/>
    <n v="1526"/>
    <n v="1"/>
    <s v="Q3"/>
    <n v="1"/>
    <n v="3"/>
    <n v="1"/>
    <s v="California"/>
    <n v="0"/>
    <n v="0"/>
    <n v="0"/>
    <x v="25"/>
    <n v="6585.2"/>
    <x v="0"/>
    <n v="2598.6"/>
    <x v="0"/>
    <x v="613"/>
    <n v="0"/>
    <n v="1"/>
    <n v="95703"/>
    <x v="0"/>
  </r>
  <r>
    <n v="63"/>
    <n v="56"/>
    <n v="21.43"/>
    <s v="Active User"/>
    <s v="Active User"/>
    <x v="15"/>
    <x v="409"/>
    <n v="2939"/>
    <x v="0"/>
    <s v="United States"/>
    <x v="615"/>
    <s v="Stayed"/>
    <n v="1"/>
    <n v="1"/>
    <s v="Female"/>
    <n v="1"/>
    <s v="DSL"/>
    <s v="37.654436, -122.426468"/>
    <n v="37.654435999999997"/>
    <n v="-122.426468"/>
    <n v="1"/>
    <n v="78.599999999999994"/>
    <n v="1"/>
    <n v="3"/>
    <n v="8"/>
    <x v="5"/>
    <n v="0"/>
    <n v="1"/>
    <n v="0"/>
    <n v="1"/>
    <s v="Credit Card"/>
    <n v="1"/>
    <n v="60599"/>
    <n v="0"/>
    <s v="Q3"/>
    <n v="1"/>
    <n v="4"/>
    <n v="0"/>
    <s v="California"/>
    <n v="1"/>
    <n v="1"/>
    <n v="1"/>
    <x v="6"/>
    <n v="1846.65"/>
    <x v="0"/>
    <n v="514.32000000000005"/>
    <x v="0"/>
    <x v="614"/>
    <n v="0"/>
    <n v="1"/>
    <n v="94080"/>
    <x v="0"/>
  </r>
  <r>
    <n v="73"/>
    <n v="18"/>
    <n v="0"/>
    <s v="Active User"/>
    <s v="Active User"/>
    <x v="7"/>
    <x v="410"/>
    <n v="4757"/>
    <x v="0"/>
    <s v="United States"/>
    <x v="616"/>
    <s v="Stayed"/>
    <n v="0"/>
    <n v="0"/>
    <s v="Female"/>
    <n v="1"/>
    <s v="DSL"/>
    <s v="39.493991, -122.286363"/>
    <n v="39.493991000000001"/>
    <n v="-122.28636299999999"/>
    <n v="0"/>
    <n v="33.450000000000003"/>
    <n v="0"/>
    <n v="0"/>
    <n v="0"/>
    <x v="0"/>
    <n v="1"/>
    <n v="1"/>
    <n v="1"/>
    <n v="0"/>
    <s v="Credit Card"/>
    <n v="0"/>
    <n v="8812"/>
    <n v="0"/>
    <s v="Q3"/>
    <n v="0"/>
    <n v="3"/>
    <n v="1"/>
    <s v="California"/>
    <n v="0"/>
    <n v="0"/>
    <n v="0"/>
    <x v="41"/>
    <n v="1500.25"/>
    <x v="15"/>
    <n v="0"/>
    <x v="0"/>
    <x v="615"/>
    <n v="0"/>
    <n v="0"/>
    <n v="95988"/>
    <x v="0"/>
  </r>
  <r>
    <n v="30"/>
    <n v="48"/>
    <n v="18.88"/>
    <s v="Active User"/>
    <s v="Active User"/>
    <x v="71"/>
    <x v="404"/>
    <n v="5157"/>
    <x v="1"/>
    <s v="United States"/>
    <x v="617"/>
    <s v="Stayed"/>
    <n v="1"/>
    <n v="1"/>
    <s v="Male"/>
    <n v="1"/>
    <s v="Fiber Optic"/>
    <s v="40.527834, -122.318749"/>
    <n v="40.527833999999999"/>
    <n v="-122.318749"/>
    <n v="1"/>
    <n v="80.3"/>
    <n v="0"/>
    <n v="2"/>
    <n v="9"/>
    <x v="1"/>
    <n v="1"/>
    <n v="0"/>
    <n v="1"/>
    <n v="1"/>
    <s v="Credit Card"/>
    <n v="1"/>
    <n v="30338"/>
    <n v="0"/>
    <s v="Q3"/>
    <n v="1"/>
    <n v="4"/>
    <n v="0"/>
    <s v="California"/>
    <n v="0"/>
    <n v="0"/>
    <n v="0"/>
    <x v="7"/>
    <n v="4896.3500000000004"/>
    <x v="15"/>
    <n v="1189.44"/>
    <x v="0"/>
    <x v="616"/>
    <n v="0"/>
    <n v="0"/>
    <n v="96002"/>
    <x v="0"/>
  </r>
  <r>
    <n v="22"/>
    <n v="59"/>
    <n v="0"/>
    <s v="Active User"/>
    <s v="Active User"/>
    <x v="75"/>
    <x v="411"/>
    <n v="5717"/>
    <x v="0"/>
    <s v="United States"/>
    <x v="618"/>
    <s v="Stayed"/>
    <n v="0"/>
    <n v="1"/>
    <s v="Male"/>
    <n v="1"/>
    <s v="DSL"/>
    <s v="32.726627, -116.994608"/>
    <n v="32.726627000000001"/>
    <n v="-116.994608"/>
    <n v="1"/>
    <n v="60.25"/>
    <n v="0"/>
    <n v="0"/>
    <n v="7"/>
    <x v="0"/>
    <n v="0"/>
    <n v="1"/>
    <n v="0"/>
    <n v="1"/>
    <s v="Bank Withdrawal"/>
    <n v="0"/>
    <n v="56100"/>
    <n v="1"/>
    <s v="Q3"/>
    <n v="1"/>
    <n v="3"/>
    <n v="0"/>
    <s v="California"/>
    <n v="1"/>
    <n v="1"/>
    <n v="1"/>
    <x v="43"/>
    <n v="4055.5"/>
    <x v="8"/>
    <n v="0"/>
    <x v="0"/>
    <x v="617"/>
    <n v="1"/>
    <n v="0"/>
    <n v="91977"/>
    <x v="0"/>
  </r>
  <r>
    <n v="79"/>
    <n v="3"/>
    <n v="47.27"/>
    <s v="Active User"/>
    <s v="Active User"/>
    <x v="19"/>
    <x v="67"/>
    <n v="6024"/>
    <x v="0"/>
    <s v="United States"/>
    <x v="619"/>
    <s v="Stayed"/>
    <n v="0"/>
    <n v="1"/>
    <s v="Female"/>
    <n v="1"/>
    <s v="Cable"/>
    <s v="38.121601, -120.133915"/>
    <n v="38.121600999999998"/>
    <n v="-120.133915"/>
    <n v="0"/>
    <n v="75.5"/>
    <n v="1"/>
    <n v="0"/>
    <n v="0"/>
    <x v="3"/>
    <n v="1"/>
    <n v="0"/>
    <n v="1"/>
    <n v="0"/>
    <s v="Bank Withdrawal"/>
    <n v="1"/>
    <n v="1278"/>
    <n v="1"/>
    <s v="Q3"/>
    <n v="0"/>
    <n v="4"/>
    <n v="1"/>
    <s v="California"/>
    <n v="0"/>
    <n v="0"/>
    <n v="1"/>
    <x v="22"/>
    <n v="5212.6499999999996"/>
    <x v="0"/>
    <n v="3308.9"/>
    <x v="0"/>
    <x v="618"/>
    <n v="0"/>
    <n v="1"/>
    <n v="95346"/>
    <x v="0"/>
  </r>
  <r>
    <n v="70"/>
    <n v="0"/>
    <n v="1.66"/>
    <s v="Active User"/>
    <s v="Active User"/>
    <x v="17"/>
    <x v="392"/>
    <n v="2302"/>
    <x v="2"/>
    <s v="United States"/>
    <x v="620"/>
    <s v="Stayed"/>
    <n v="0"/>
    <n v="0"/>
    <s v="Male"/>
    <n v="0"/>
    <s v="No Internet Service"/>
    <s v="34.70434, -120.02609"/>
    <n v="34.704340000000002"/>
    <n v="-120.02609"/>
    <n v="1"/>
    <n v="21.25"/>
    <n v="0"/>
    <n v="0"/>
    <n v="1"/>
    <x v="0"/>
    <n v="0"/>
    <n v="0"/>
    <n v="1"/>
    <n v="1"/>
    <s v="Credit Card"/>
    <n v="1"/>
    <n v="1317"/>
    <n v="0"/>
    <s v="Q3"/>
    <n v="1"/>
    <n v="4"/>
    <n v="1"/>
    <s v="California"/>
    <n v="0"/>
    <n v="0"/>
    <n v="0"/>
    <x v="23"/>
    <n v="204.55"/>
    <x v="0"/>
    <n v="14.94"/>
    <x v="0"/>
    <x v="619"/>
    <n v="0"/>
    <n v="0"/>
    <n v="93441"/>
    <x v="0"/>
  </r>
  <r>
    <n v="26"/>
    <n v="26"/>
    <n v="21.28"/>
    <s v="Dissatisfaction"/>
    <s v="Network reliability"/>
    <x v="9"/>
    <x v="412"/>
    <n v="3599"/>
    <x v="1"/>
    <s v="United States"/>
    <x v="621"/>
    <s v="Churned"/>
    <n v="0"/>
    <n v="0"/>
    <s v="Female"/>
    <n v="1"/>
    <s v="Cable"/>
    <s v="37.907777, -122.127161"/>
    <n v="37.907777000000003"/>
    <n v="-122.127161"/>
    <n v="0"/>
    <n v="49.6"/>
    <n v="0"/>
    <n v="0"/>
    <n v="0"/>
    <x v="2"/>
    <n v="1"/>
    <n v="0"/>
    <n v="1"/>
    <n v="0"/>
    <s v="Credit Card"/>
    <n v="1"/>
    <n v="23996"/>
    <n v="0"/>
    <s v="Q3"/>
    <n v="0"/>
    <n v="1"/>
    <n v="0"/>
    <s v="California"/>
    <n v="0"/>
    <n v="0"/>
    <n v="0"/>
    <x v="9"/>
    <n v="114.7"/>
    <x v="0"/>
    <n v="42.56"/>
    <x v="0"/>
    <x v="620"/>
    <n v="1"/>
    <n v="1"/>
    <n v="94549"/>
    <x v="1"/>
  </r>
  <r>
    <n v="28"/>
    <n v="85"/>
    <n v="29.24"/>
    <s v="Attitude"/>
    <s v="Attitude of support person"/>
    <x v="29"/>
    <x v="32"/>
    <n v="4231"/>
    <x v="1"/>
    <s v="United States"/>
    <x v="622"/>
    <s v="Churned"/>
    <n v="0"/>
    <n v="0"/>
    <s v="Male"/>
    <n v="1"/>
    <s v="Fiber Optic"/>
    <s v="33.988543, -118.334081"/>
    <n v="33.988543"/>
    <n v="-118.334081"/>
    <n v="0"/>
    <n v="74.150000000000006"/>
    <n v="1"/>
    <n v="0"/>
    <n v="0"/>
    <x v="4"/>
    <n v="0"/>
    <n v="0"/>
    <n v="1"/>
    <n v="0"/>
    <s v="Credit Card"/>
    <n v="1"/>
    <n v="44764"/>
    <n v="0"/>
    <s v="Q3"/>
    <n v="0"/>
    <n v="1"/>
    <n v="0"/>
    <s v="California"/>
    <n v="0"/>
    <n v="1"/>
    <n v="0"/>
    <x v="37"/>
    <n v="811.8"/>
    <x v="0"/>
    <n v="292.39999999999998"/>
    <x v="0"/>
    <x v="621"/>
    <n v="1"/>
    <n v="1"/>
    <n v="90043"/>
    <x v="1"/>
  </r>
  <r>
    <n v="44"/>
    <n v="7"/>
    <n v="46.59"/>
    <s v="Active User"/>
    <s v="Active User"/>
    <x v="36"/>
    <x v="98"/>
    <n v="2724"/>
    <x v="1"/>
    <s v="United States"/>
    <x v="623"/>
    <s v="Stayed"/>
    <n v="0"/>
    <n v="1"/>
    <s v="Male"/>
    <n v="1"/>
    <s v="DSL"/>
    <s v="37.708327, -122.083473"/>
    <n v="37.708326999999997"/>
    <n v="-122.083473"/>
    <n v="0"/>
    <n v="78.650000000000006"/>
    <n v="0"/>
    <n v="0"/>
    <n v="0"/>
    <x v="2"/>
    <n v="0"/>
    <n v="1"/>
    <n v="0"/>
    <n v="0"/>
    <s v="Credit Card"/>
    <n v="1"/>
    <n v="41698"/>
    <n v="1"/>
    <s v="Q3"/>
    <n v="0"/>
    <n v="3"/>
    <n v="0"/>
    <s v="California"/>
    <n v="1"/>
    <n v="1"/>
    <n v="1"/>
    <x v="18"/>
    <n v="483.3"/>
    <x v="2"/>
    <n v="279.54000000000002"/>
    <x v="0"/>
    <x v="622"/>
    <n v="0"/>
    <n v="0"/>
    <n v="94546"/>
    <x v="0"/>
  </r>
  <r>
    <n v="37"/>
    <n v="19"/>
    <n v="0"/>
    <s v="Attitude"/>
    <s v="Attitude of service provider"/>
    <x v="51"/>
    <x v="413"/>
    <n v="5171"/>
    <x v="1"/>
    <s v="United States"/>
    <x v="624"/>
    <s v="Churned"/>
    <n v="1"/>
    <n v="0"/>
    <s v="Female"/>
    <n v="1"/>
    <s v="DSL"/>
    <s v="33.309852, -116.823091"/>
    <n v="33.309851999999999"/>
    <n v="-116.82309100000001"/>
    <n v="1"/>
    <n v="30.5"/>
    <n v="0"/>
    <n v="1"/>
    <n v="1"/>
    <x v="0"/>
    <n v="0"/>
    <n v="1"/>
    <n v="0"/>
    <n v="1"/>
    <s v="Bank Withdrawal"/>
    <n v="0"/>
    <n v="234"/>
    <n v="0"/>
    <s v="Q3"/>
    <n v="1"/>
    <n v="1"/>
    <n v="0"/>
    <s v="California"/>
    <n v="0"/>
    <n v="0"/>
    <n v="0"/>
    <x v="16"/>
    <n v="30.5"/>
    <x v="0"/>
    <n v="0"/>
    <x v="0"/>
    <x v="623"/>
    <n v="0"/>
    <n v="1"/>
    <n v="92060"/>
    <x v="1"/>
  </r>
  <r>
    <n v="44"/>
    <n v="19"/>
    <n v="8.36"/>
    <s v="Active User"/>
    <s v="Active User"/>
    <x v="46"/>
    <x v="4"/>
    <n v="4848"/>
    <x v="0"/>
    <s v="United States"/>
    <x v="625"/>
    <s v="Stayed"/>
    <n v="1"/>
    <n v="1"/>
    <s v="Female"/>
    <n v="1"/>
    <s v="DSL"/>
    <s v="37.316146, -121.936285"/>
    <n v="37.316146000000003"/>
    <n v="-121.936285"/>
    <n v="1"/>
    <n v="79.7"/>
    <n v="1"/>
    <n v="1"/>
    <n v="3"/>
    <x v="3"/>
    <n v="1"/>
    <n v="1"/>
    <n v="0"/>
    <n v="1"/>
    <s v="Bank Withdrawal"/>
    <n v="1"/>
    <n v="32804"/>
    <n v="1"/>
    <s v="Q3"/>
    <n v="1"/>
    <n v="3"/>
    <n v="0"/>
    <s v="California"/>
    <n v="0"/>
    <n v="0"/>
    <n v="1"/>
    <x v="22"/>
    <n v="5743.3"/>
    <x v="0"/>
    <n v="585.20000000000005"/>
    <x v="0"/>
    <x v="624"/>
    <n v="0"/>
    <n v="1"/>
    <n v="95128"/>
    <x v="0"/>
  </r>
  <r>
    <n v="21"/>
    <n v="71"/>
    <n v="2.1800000000000002"/>
    <s v="Competitor"/>
    <s v="Competitor had better devices"/>
    <x v="29"/>
    <x v="414"/>
    <n v="6189"/>
    <x v="2"/>
    <s v="United States"/>
    <x v="626"/>
    <s v="Churned"/>
    <n v="0"/>
    <n v="1"/>
    <s v="Female"/>
    <n v="1"/>
    <s v="Fiber Optic"/>
    <s v="36.057458, -118.591951"/>
    <n v="36.057457999999997"/>
    <n v="-118.59195099999999"/>
    <n v="1"/>
    <n v="110.35"/>
    <n v="1"/>
    <n v="0"/>
    <n v="1"/>
    <x v="1"/>
    <n v="1"/>
    <n v="0"/>
    <n v="0"/>
    <n v="1"/>
    <s v="Bank Withdrawal"/>
    <n v="1"/>
    <n v="191"/>
    <n v="1"/>
    <s v="Q3"/>
    <n v="1"/>
    <n v="1"/>
    <n v="0"/>
    <s v="California"/>
    <n v="1"/>
    <n v="1"/>
    <n v="1"/>
    <x v="36"/>
    <n v="5893.15"/>
    <x v="0"/>
    <n v="117.72"/>
    <x v="0"/>
    <x v="625"/>
    <n v="1"/>
    <n v="1"/>
    <n v="93208"/>
    <x v="1"/>
  </r>
  <r>
    <n v="45"/>
    <n v="25"/>
    <n v="34.130000000000003"/>
    <s v="Active User"/>
    <s v="Active User"/>
    <x v="1"/>
    <x v="208"/>
    <n v="4499"/>
    <x v="0"/>
    <s v="United States"/>
    <x v="627"/>
    <s v="Stayed"/>
    <n v="1"/>
    <n v="1"/>
    <s v="Male"/>
    <n v="1"/>
    <s v="DSL"/>
    <s v="33.818477, -118.038307"/>
    <n v="33.818477000000001"/>
    <n v="-118.038307"/>
    <n v="1"/>
    <n v="72.95"/>
    <n v="0"/>
    <n v="1"/>
    <n v="4"/>
    <x v="0"/>
    <n v="0"/>
    <n v="0"/>
    <n v="1"/>
    <n v="1"/>
    <s v="Bank Withdrawal"/>
    <n v="1"/>
    <n v="47344"/>
    <n v="1"/>
    <s v="Q3"/>
    <n v="1"/>
    <n v="4"/>
    <n v="0"/>
    <s v="California"/>
    <n v="1"/>
    <n v="1"/>
    <n v="1"/>
    <x v="15"/>
    <n v="4953.25"/>
    <x v="0"/>
    <n v="2320.84"/>
    <x v="0"/>
    <x v="626"/>
    <n v="0"/>
    <n v="1"/>
    <n v="90630"/>
    <x v="0"/>
  </r>
  <r>
    <n v="68"/>
    <n v="28"/>
    <n v="0"/>
    <s v="Active User"/>
    <s v="Active User"/>
    <x v="76"/>
    <x v="415"/>
    <n v="2525"/>
    <x v="0"/>
    <s v="United States"/>
    <x v="628"/>
    <s v="Stayed"/>
    <n v="0"/>
    <n v="1"/>
    <s v="Male"/>
    <n v="1"/>
    <s v="Cable"/>
    <s v="38.984756, -121.345074"/>
    <n v="38.984755999999997"/>
    <n v="-121.345074"/>
    <n v="1"/>
    <n v="34.25"/>
    <n v="0"/>
    <n v="0"/>
    <n v="3"/>
    <x v="0"/>
    <n v="0"/>
    <n v="0"/>
    <n v="0"/>
    <n v="1"/>
    <s v="Credit Card"/>
    <n v="0"/>
    <n v="1219"/>
    <n v="1"/>
    <s v="Q3"/>
    <n v="1"/>
    <n v="4"/>
    <n v="1"/>
    <s v="California"/>
    <n v="0"/>
    <n v="0"/>
    <n v="0"/>
    <x v="6"/>
    <n v="828.2"/>
    <x v="0"/>
    <n v="0"/>
    <x v="0"/>
    <x v="627"/>
    <n v="0"/>
    <n v="1"/>
    <n v="95681"/>
    <x v="0"/>
  </r>
  <r>
    <n v="44"/>
    <n v="17"/>
    <n v="0"/>
    <s v="Active User"/>
    <s v="Active User"/>
    <x v="19"/>
    <x v="38"/>
    <n v="6344"/>
    <x v="0"/>
    <s v="United States"/>
    <x v="629"/>
    <s v="Stayed"/>
    <n v="0"/>
    <n v="0"/>
    <s v="Male"/>
    <n v="1"/>
    <s v="Cable"/>
    <s v="38.486938, -121.395805"/>
    <n v="38.486938000000002"/>
    <n v="-121.395805"/>
    <n v="0"/>
    <n v="43.9"/>
    <n v="0"/>
    <n v="0"/>
    <n v="0"/>
    <x v="0"/>
    <n v="0"/>
    <n v="1"/>
    <n v="0"/>
    <n v="0"/>
    <s v="Bank Withdrawal"/>
    <n v="0"/>
    <n v="54880"/>
    <n v="1"/>
    <s v="Q3"/>
    <n v="0"/>
    <n v="4"/>
    <n v="0"/>
    <s v="California"/>
    <n v="0"/>
    <n v="0"/>
    <n v="1"/>
    <x v="39"/>
    <n v="3097.2"/>
    <x v="0"/>
    <n v="0"/>
    <x v="44"/>
    <x v="628"/>
    <n v="0"/>
    <n v="1"/>
    <n v="95828"/>
    <x v="0"/>
  </r>
  <r>
    <n v="45"/>
    <n v="9"/>
    <n v="40.33"/>
    <s v="Active User"/>
    <s v="Active User"/>
    <x v="60"/>
    <x v="281"/>
    <n v="4778"/>
    <x v="2"/>
    <s v="United States"/>
    <x v="630"/>
    <s v="Stayed"/>
    <n v="0"/>
    <n v="1"/>
    <s v="Male"/>
    <n v="1"/>
    <s v="Fiber Optic"/>
    <s v="37.40122, -120.514191"/>
    <n v="37.401220000000002"/>
    <n v="-120.514191"/>
    <n v="1"/>
    <n v="93.15"/>
    <n v="1"/>
    <n v="0"/>
    <n v="1"/>
    <x v="1"/>
    <n v="1"/>
    <n v="1"/>
    <n v="1"/>
    <n v="1"/>
    <s v="Bank Withdrawal"/>
    <n v="1"/>
    <n v="23100"/>
    <n v="0"/>
    <s v="Q3"/>
    <n v="1"/>
    <n v="3"/>
    <n v="0"/>
    <s v="California"/>
    <n v="0"/>
    <n v="0"/>
    <n v="0"/>
    <x v="47"/>
    <n v="5253.95"/>
    <x v="0"/>
    <n v="2258.48"/>
    <x v="0"/>
    <x v="629"/>
    <n v="0"/>
    <n v="1"/>
    <n v="95348"/>
    <x v="0"/>
  </r>
  <r>
    <n v="22"/>
    <n v="59"/>
    <n v="9.16"/>
    <s v="Active User"/>
    <s v="Active User"/>
    <x v="42"/>
    <x v="9"/>
    <n v="2269"/>
    <x v="1"/>
    <s v="United States"/>
    <x v="631"/>
    <s v="Stayed"/>
    <n v="1"/>
    <n v="0"/>
    <s v="Male"/>
    <n v="1"/>
    <s v="DSL"/>
    <s v="32.886925, -117.152162"/>
    <n v="32.886924999999998"/>
    <n v="-117.152162"/>
    <n v="1"/>
    <n v="84.9"/>
    <n v="1"/>
    <n v="2"/>
    <n v="5"/>
    <x v="4"/>
    <n v="1"/>
    <n v="1"/>
    <n v="0"/>
    <n v="1"/>
    <s v="Bank Withdrawal"/>
    <n v="1"/>
    <n v="74232"/>
    <n v="1"/>
    <s v="Q3"/>
    <n v="1"/>
    <n v="3"/>
    <n v="0"/>
    <s v="California"/>
    <n v="1"/>
    <n v="1"/>
    <n v="1"/>
    <x v="66"/>
    <n v="1398.25"/>
    <x v="0"/>
    <n v="146.56"/>
    <x v="0"/>
    <x v="630"/>
    <n v="1"/>
    <n v="1"/>
    <n v="92126"/>
    <x v="0"/>
  </r>
  <r>
    <n v="41"/>
    <n v="20"/>
    <n v="15.58"/>
    <s v="Active User"/>
    <s v="Active User"/>
    <x v="73"/>
    <x v="416"/>
    <n v="5096"/>
    <x v="0"/>
    <s v="United States"/>
    <x v="632"/>
    <s v="Stayed"/>
    <n v="1"/>
    <n v="1"/>
    <s v="Female"/>
    <n v="1"/>
    <s v="DSL"/>
    <s v="37.605926, -120.69955"/>
    <n v="37.605925999999997"/>
    <n v="-120.69955"/>
    <n v="1"/>
    <n v="89.75"/>
    <n v="1"/>
    <n v="1"/>
    <n v="1"/>
    <x v="3"/>
    <n v="1"/>
    <n v="1"/>
    <n v="0"/>
    <n v="1"/>
    <s v="Credit Card"/>
    <n v="1"/>
    <n v="1055"/>
    <n v="1"/>
    <s v="Q3"/>
    <n v="1"/>
    <n v="3"/>
    <n v="0"/>
    <s v="California"/>
    <n v="1"/>
    <n v="1"/>
    <n v="1"/>
    <x v="8"/>
    <n v="6595.9"/>
    <x v="0"/>
    <n v="1121.76"/>
    <x v="0"/>
    <x v="631"/>
    <n v="0"/>
    <n v="1"/>
    <n v="95323"/>
    <x v="0"/>
  </r>
  <r>
    <n v="53"/>
    <n v="22"/>
    <n v="47.72"/>
    <s v="Active User"/>
    <s v="Active User"/>
    <x v="32"/>
    <x v="73"/>
    <n v="5494"/>
    <x v="1"/>
    <s v="United States"/>
    <x v="633"/>
    <s v="Stayed"/>
    <n v="1"/>
    <n v="0"/>
    <s v="Female"/>
    <n v="1"/>
    <s v="Fiber Optic"/>
    <s v="35.186644, -120.728305"/>
    <n v="35.186644000000001"/>
    <n v="-120.72830500000001"/>
    <n v="0"/>
    <n v="86"/>
    <n v="1"/>
    <n v="1"/>
    <n v="0"/>
    <x v="4"/>
    <n v="0"/>
    <n v="1"/>
    <n v="1"/>
    <n v="0"/>
    <s v="Mailed Check"/>
    <n v="1"/>
    <n v="812"/>
    <n v="1"/>
    <s v="Q3"/>
    <n v="0"/>
    <n v="3"/>
    <n v="0"/>
    <s v="California"/>
    <n v="0"/>
    <n v="0"/>
    <n v="0"/>
    <x v="31"/>
    <n v="1164.05"/>
    <x v="0"/>
    <n v="668.08"/>
    <x v="0"/>
    <x v="632"/>
    <n v="0"/>
    <n v="1"/>
    <n v="93424"/>
    <x v="0"/>
  </r>
  <r>
    <n v="20"/>
    <n v="59"/>
    <n v="0"/>
    <s v="Active User"/>
    <s v="Active User"/>
    <x v="6"/>
    <x v="146"/>
    <n v="3766"/>
    <x v="1"/>
    <s v="United States"/>
    <x v="634"/>
    <s v="Stayed"/>
    <n v="0"/>
    <n v="0"/>
    <s v="Female"/>
    <n v="1"/>
    <s v="DSL"/>
    <s v="38.439696, -122.668817"/>
    <n v="38.439695999999998"/>
    <n v="-122.668817"/>
    <n v="1"/>
    <n v="28.5"/>
    <n v="0"/>
    <n v="0"/>
    <n v="8"/>
    <x v="4"/>
    <n v="0"/>
    <n v="1"/>
    <n v="0"/>
    <n v="1"/>
    <s v="Bank Withdrawal"/>
    <n v="0"/>
    <n v="22250"/>
    <n v="0"/>
    <s v="Q3"/>
    <n v="1"/>
    <n v="4"/>
    <n v="0"/>
    <s v="California"/>
    <n v="0"/>
    <n v="0"/>
    <n v="0"/>
    <x v="70"/>
    <n v="629.35"/>
    <x v="0"/>
    <n v="0"/>
    <x v="0"/>
    <x v="633"/>
    <n v="1"/>
    <n v="1"/>
    <n v="95405"/>
    <x v="0"/>
  </r>
  <r>
    <n v="36"/>
    <n v="16"/>
    <n v="14.18"/>
    <s v="Active User"/>
    <s v="Active User"/>
    <x v="65"/>
    <x v="32"/>
    <n v="6092"/>
    <x v="2"/>
    <s v="United States"/>
    <x v="635"/>
    <s v="Stayed"/>
    <n v="0"/>
    <n v="0"/>
    <s v="Male"/>
    <n v="1"/>
    <s v="DSL"/>
    <s v="34.078821, -118.177576"/>
    <n v="34.078820999999998"/>
    <n v="-118.177576"/>
    <n v="1"/>
    <n v="53.65"/>
    <n v="0"/>
    <n v="0"/>
    <n v="7"/>
    <x v="3"/>
    <n v="1"/>
    <n v="1"/>
    <n v="1"/>
    <n v="1"/>
    <s v="Credit Card"/>
    <n v="1"/>
    <n v="46960"/>
    <n v="0"/>
    <s v="Q3"/>
    <n v="1"/>
    <n v="3"/>
    <n v="0"/>
    <s v="California"/>
    <n v="0"/>
    <n v="0"/>
    <n v="0"/>
    <x v="43"/>
    <n v="3804.4"/>
    <x v="0"/>
    <n v="978.42"/>
    <x v="0"/>
    <x v="634"/>
    <n v="0"/>
    <n v="1"/>
    <n v="90032"/>
    <x v="0"/>
  </r>
  <r>
    <n v="45"/>
    <n v="24"/>
    <n v="32.31"/>
    <s v="Active User"/>
    <s v="Active User"/>
    <x v="14"/>
    <x v="28"/>
    <n v="4366"/>
    <x v="1"/>
    <s v="United States"/>
    <x v="636"/>
    <s v="Stayed"/>
    <n v="0"/>
    <n v="1"/>
    <s v="Male"/>
    <n v="1"/>
    <s v="Cable"/>
    <s v="34.037342, -119.80079"/>
    <n v="34.037342000000002"/>
    <n v="-119.80079000000001"/>
    <n v="0"/>
    <n v="68.25"/>
    <n v="0"/>
    <n v="0"/>
    <n v="0"/>
    <x v="2"/>
    <n v="0"/>
    <n v="1"/>
    <n v="1"/>
    <n v="0"/>
    <s v="Bank Withdrawal"/>
    <n v="1"/>
    <n v="25771"/>
    <n v="1"/>
    <s v="Q3"/>
    <n v="0"/>
    <n v="3"/>
    <n v="0"/>
    <s v="California"/>
    <n v="1"/>
    <n v="1"/>
    <n v="0"/>
    <x v="23"/>
    <n v="576.95000000000005"/>
    <x v="0"/>
    <n v="290.79000000000002"/>
    <x v="0"/>
    <x v="635"/>
    <n v="0"/>
    <n v="1"/>
    <n v="93105"/>
    <x v="0"/>
  </r>
  <r>
    <n v="47"/>
    <n v="14"/>
    <n v="22.71"/>
    <s v="Active User"/>
    <s v="Active User"/>
    <x v="9"/>
    <x v="38"/>
    <n v="5709"/>
    <x v="1"/>
    <s v="United States"/>
    <x v="637"/>
    <s v="Stayed"/>
    <n v="0"/>
    <n v="0"/>
    <s v="Female"/>
    <n v="1"/>
    <s v="Fiber Optic"/>
    <s v="38.550722, -121.457314"/>
    <n v="38.550722"/>
    <n v="-121.457314"/>
    <n v="0"/>
    <n v="79.8"/>
    <n v="1"/>
    <n v="0"/>
    <n v="0"/>
    <x v="0"/>
    <n v="0"/>
    <n v="1"/>
    <n v="1"/>
    <n v="0"/>
    <s v="Bank Withdrawal"/>
    <n v="1"/>
    <n v="14966"/>
    <n v="0"/>
    <s v="Q3"/>
    <n v="0"/>
    <n v="4"/>
    <n v="0"/>
    <s v="California"/>
    <n v="0"/>
    <n v="0"/>
    <n v="0"/>
    <x v="4"/>
    <n v="4526.8500000000004"/>
    <x v="0"/>
    <n v="1317.18"/>
    <x v="0"/>
    <x v="636"/>
    <n v="0"/>
    <n v="1"/>
    <n v="95817"/>
    <x v="0"/>
  </r>
  <r>
    <n v="62"/>
    <n v="22"/>
    <n v="23.96"/>
    <s v="Competitor"/>
    <s v="Competitor offered higher download speeds"/>
    <x v="8"/>
    <x v="38"/>
    <n v="2038"/>
    <x v="1"/>
    <s v="United States"/>
    <x v="638"/>
    <s v="Churned"/>
    <n v="0"/>
    <n v="0"/>
    <s v="Male"/>
    <n v="1"/>
    <s v="Fiber Optic"/>
    <s v="38.475465, -121.443625"/>
    <n v="38.475465"/>
    <n v="-121.443625"/>
    <n v="0"/>
    <n v="78.95"/>
    <n v="0"/>
    <n v="0"/>
    <n v="0"/>
    <x v="2"/>
    <n v="0"/>
    <n v="0"/>
    <n v="1"/>
    <n v="0"/>
    <s v="Bank Withdrawal"/>
    <n v="1"/>
    <n v="72199"/>
    <n v="0"/>
    <s v="Q3"/>
    <n v="0"/>
    <n v="2"/>
    <n v="0"/>
    <s v="California"/>
    <n v="0"/>
    <n v="0"/>
    <n v="1"/>
    <x v="16"/>
    <n v="78.95"/>
    <x v="0"/>
    <n v="23.96"/>
    <x v="0"/>
    <x v="637"/>
    <n v="0"/>
    <n v="1"/>
    <n v="95823"/>
    <x v="1"/>
  </r>
  <r>
    <n v="78"/>
    <n v="20"/>
    <n v="25.15"/>
    <s v="Active User"/>
    <s v="Active User"/>
    <x v="2"/>
    <x v="417"/>
    <n v="5655"/>
    <x v="2"/>
    <s v="United States"/>
    <x v="639"/>
    <s v="Stayed"/>
    <n v="0"/>
    <n v="1"/>
    <s v="Male"/>
    <n v="1"/>
    <s v="Fiber Optic"/>
    <s v="33.889605, -115.257009"/>
    <n v="33.889605000000003"/>
    <n v="-115.257009"/>
    <n v="1"/>
    <n v="109.9"/>
    <n v="1"/>
    <n v="0"/>
    <n v="7"/>
    <x v="0"/>
    <n v="0"/>
    <n v="1"/>
    <n v="1"/>
    <n v="1"/>
    <s v="Bank Withdrawal"/>
    <n v="1"/>
    <n v="964"/>
    <n v="1"/>
    <s v="Q3"/>
    <n v="1"/>
    <n v="3"/>
    <n v="1"/>
    <s v="California"/>
    <n v="1"/>
    <n v="0"/>
    <n v="1"/>
    <x v="49"/>
    <n v="3694.7"/>
    <x v="0"/>
    <n v="829.95"/>
    <x v="0"/>
    <x v="638"/>
    <n v="0"/>
    <n v="1"/>
    <n v="92239"/>
    <x v="0"/>
  </r>
  <r>
    <n v="48"/>
    <n v="20"/>
    <n v="36.590000000000003"/>
    <s v="Active User"/>
    <s v="Active User"/>
    <x v="60"/>
    <x v="128"/>
    <n v="4138"/>
    <x v="2"/>
    <s v="United States"/>
    <x v="640"/>
    <s v="Stayed"/>
    <n v="0"/>
    <n v="0"/>
    <s v="Male"/>
    <n v="1"/>
    <s v="DSL"/>
    <s v="33.762351, -117.488725"/>
    <n v="33.762351000000002"/>
    <n v="-117.488725"/>
    <n v="0"/>
    <n v="47.85"/>
    <n v="0"/>
    <n v="0"/>
    <n v="0"/>
    <x v="0"/>
    <n v="0"/>
    <n v="0"/>
    <n v="0"/>
    <n v="0"/>
    <s v="Credit Card"/>
    <n v="1"/>
    <n v="13188"/>
    <n v="1"/>
    <s v="Q3"/>
    <n v="0"/>
    <n v="4"/>
    <n v="0"/>
    <s v="California"/>
    <n v="0"/>
    <n v="0"/>
    <n v="0"/>
    <x v="33"/>
    <n v="2356.75"/>
    <x v="0"/>
    <n v="1866.09"/>
    <x v="45"/>
    <x v="639"/>
    <n v="0"/>
    <n v="1"/>
    <n v="92883"/>
    <x v="0"/>
  </r>
  <r>
    <n v="72"/>
    <n v="22"/>
    <n v="42.29"/>
    <s v="Active User"/>
    <s v="Active User"/>
    <x v="36"/>
    <x v="62"/>
    <n v="3384"/>
    <x v="2"/>
    <s v="United States"/>
    <x v="641"/>
    <s v="Stayed"/>
    <n v="1"/>
    <n v="0"/>
    <s v="Male"/>
    <n v="1"/>
    <s v="Fiber Optic"/>
    <s v="35.383937, -119.020428"/>
    <n v="35.383937000000003"/>
    <n v="-119.020428"/>
    <n v="1"/>
    <n v="84.95"/>
    <n v="0"/>
    <n v="1"/>
    <n v="1"/>
    <x v="0"/>
    <n v="1"/>
    <n v="0"/>
    <n v="1"/>
    <n v="1"/>
    <s v="Bank Withdrawal"/>
    <n v="1"/>
    <n v="12963"/>
    <n v="0"/>
    <s v="Q3"/>
    <n v="1"/>
    <n v="3"/>
    <n v="1"/>
    <s v="California"/>
    <n v="0"/>
    <n v="0"/>
    <n v="1"/>
    <x v="19"/>
    <n v="4018.05"/>
    <x v="11"/>
    <n v="1987.63"/>
    <x v="0"/>
    <x v="640"/>
    <n v="0"/>
    <n v="0"/>
    <n v="93301"/>
    <x v="0"/>
  </r>
  <r>
    <n v="74"/>
    <n v="3"/>
    <n v="21.7"/>
    <s v="Attitude"/>
    <s v="Attitude of support person"/>
    <x v="58"/>
    <x v="49"/>
    <n v="4400"/>
    <x v="0"/>
    <s v="United States"/>
    <x v="642"/>
    <s v="Churned"/>
    <n v="0"/>
    <n v="1"/>
    <s v="Female"/>
    <n v="1"/>
    <s v="Cable"/>
    <s v="38.736685, -121.251984"/>
    <n v="38.736685000000001"/>
    <n v="-121.25198399999999"/>
    <n v="1"/>
    <n v="80.55"/>
    <n v="1"/>
    <n v="0"/>
    <n v="1"/>
    <x v="0"/>
    <n v="1"/>
    <n v="0"/>
    <n v="1"/>
    <n v="1"/>
    <s v="Bank Withdrawal"/>
    <n v="1"/>
    <n v="25173"/>
    <n v="0"/>
    <s v="Q3"/>
    <n v="1"/>
    <n v="3"/>
    <n v="1"/>
    <s v="California"/>
    <n v="1"/>
    <n v="0"/>
    <n v="1"/>
    <x v="30"/>
    <n v="5265.1"/>
    <x v="0"/>
    <n v="1432.2"/>
    <x v="0"/>
    <x v="641"/>
    <n v="0"/>
    <n v="1"/>
    <n v="95661"/>
    <x v="1"/>
  </r>
  <r>
    <n v="37"/>
    <n v="13"/>
    <n v="20.88"/>
    <s v="Price"/>
    <s v="Extra data charges"/>
    <x v="7"/>
    <x v="32"/>
    <n v="5536"/>
    <x v="1"/>
    <s v="United States"/>
    <x v="643"/>
    <s v="Churned"/>
    <n v="0"/>
    <n v="1"/>
    <s v="Male"/>
    <n v="1"/>
    <s v="Fiber Optic"/>
    <s v="34.027337, -118.28515"/>
    <n v="34.027337000000003"/>
    <n v="-118.28515"/>
    <n v="1"/>
    <n v="105.95"/>
    <n v="1"/>
    <n v="0"/>
    <n v="0"/>
    <x v="0"/>
    <n v="0"/>
    <n v="1"/>
    <n v="0"/>
    <n v="1"/>
    <s v="Credit Card"/>
    <n v="1"/>
    <n v="45025"/>
    <n v="0"/>
    <s v="Q3"/>
    <n v="0"/>
    <n v="1"/>
    <n v="0"/>
    <s v="California"/>
    <n v="1"/>
    <n v="1"/>
    <n v="1"/>
    <x v="68"/>
    <n v="5341.8"/>
    <x v="0"/>
    <n v="1044"/>
    <x v="0"/>
    <x v="642"/>
    <n v="0"/>
    <n v="1"/>
    <n v="90007"/>
    <x v="1"/>
  </r>
  <r>
    <n v="33"/>
    <n v="22"/>
    <n v="0"/>
    <s v="Active User"/>
    <s v="Active User"/>
    <x v="48"/>
    <x v="404"/>
    <n v="3899"/>
    <x v="0"/>
    <s v="United States"/>
    <x v="644"/>
    <s v="Stayed"/>
    <n v="1"/>
    <n v="1"/>
    <s v="Male"/>
    <n v="1"/>
    <s v="Cable"/>
    <s v="40.677649, -122.29467"/>
    <n v="40.677649000000002"/>
    <n v="-122.29467"/>
    <n v="1"/>
    <n v="39.4"/>
    <n v="0"/>
    <n v="1"/>
    <n v="4"/>
    <x v="0"/>
    <n v="0"/>
    <n v="1"/>
    <n v="1"/>
    <n v="1"/>
    <s v="Credit Card"/>
    <n v="0"/>
    <n v="41476"/>
    <n v="1"/>
    <s v="Q3"/>
    <n v="1"/>
    <n v="3"/>
    <n v="0"/>
    <s v="California"/>
    <n v="0"/>
    <n v="0"/>
    <n v="0"/>
    <x v="71"/>
    <n v="825.4"/>
    <x v="0"/>
    <n v="0"/>
    <x v="0"/>
    <x v="643"/>
    <n v="0"/>
    <n v="1"/>
    <n v="96003"/>
    <x v="0"/>
  </r>
  <r>
    <n v="25"/>
    <n v="59"/>
    <n v="8.39"/>
    <s v="Active User"/>
    <s v="Active User"/>
    <x v="44"/>
    <x v="418"/>
    <n v="5980"/>
    <x v="2"/>
    <s v="United States"/>
    <x v="645"/>
    <s v="Stayed"/>
    <n v="0"/>
    <n v="0"/>
    <s v="Female"/>
    <n v="1"/>
    <s v="Fiber Optic"/>
    <s v="38.140719, -121.838298"/>
    <n v="38.140718999999997"/>
    <n v="-121.83829799999999"/>
    <n v="0"/>
    <n v="98.9"/>
    <n v="1"/>
    <n v="0"/>
    <n v="0"/>
    <x v="3"/>
    <n v="1"/>
    <n v="0"/>
    <n v="0"/>
    <n v="0"/>
    <s v="Bank Withdrawal"/>
    <n v="1"/>
    <n v="138"/>
    <n v="0"/>
    <s v="Q3"/>
    <n v="0"/>
    <n v="5"/>
    <n v="0"/>
    <s v="California"/>
    <n v="1"/>
    <n v="1"/>
    <n v="1"/>
    <x v="22"/>
    <n v="6838.6"/>
    <x v="0"/>
    <n v="587.29999999999995"/>
    <x v="0"/>
    <x v="644"/>
    <n v="1"/>
    <n v="1"/>
    <n v="94512"/>
    <x v="0"/>
  </r>
  <r>
    <n v="25"/>
    <n v="69"/>
    <n v="33.450000000000003"/>
    <s v="Active User"/>
    <s v="Active User"/>
    <x v="1"/>
    <x v="419"/>
    <n v="2719"/>
    <x v="2"/>
    <s v="United States"/>
    <x v="646"/>
    <s v="Stayed"/>
    <n v="1"/>
    <n v="1"/>
    <s v="Male"/>
    <n v="1"/>
    <s v="Fiber Optic"/>
    <s v="34.049315, -117.255974"/>
    <n v="34.049315"/>
    <n v="-117.25597399999999"/>
    <n v="1"/>
    <n v="95"/>
    <n v="1"/>
    <n v="2"/>
    <n v="6"/>
    <x v="0"/>
    <n v="1"/>
    <n v="0"/>
    <n v="1"/>
    <n v="1"/>
    <s v="Credit Card"/>
    <n v="1"/>
    <n v="18068"/>
    <n v="0"/>
    <s v="Q3"/>
    <n v="1"/>
    <n v="4"/>
    <n v="0"/>
    <s v="California"/>
    <n v="1"/>
    <n v="1"/>
    <n v="0"/>
    <x v="61"/>
    <n v="4368.8500000000004"/>
    <x v="9"/>
    <n v="1505.25"/>
    <x v="0"/>
    <x v="645"/>
    <n v="1"/>
    <n v="0"/>
    <n v="92354"/>
    <x v="0"/>
  </r>
  <r>
    <n v="50"/>
    <n v="0"/>
    <n v="6.08"/>
    <s v="Competitor"/>
    <s v="Competitor made better offer"/>
    <x v="20"/>
    <x v="420"/>
    <n v="5881"/>
    <x v="1"/>
    <s v="United States"/>
    <x v="647"/>
    <s v="Churned"/>
    <n v="0"/>
    <n v="0"/>
    <s v="Female"/>
    <n v="0"/>
    <s v="No Internet Service"/>
    <s v="38.326215, -122.718742"/>
    <n v="38.326214999999998"/>
    <n v="-122.71874200000001"/>
    <n v="0"/>
    <n v="19.649999999999999"/>
    <n v="0"/>
    <n v="0"/>
    <n v="0"/>
    <x v="2"/>
    <n v="0"/>
    <n v="0"/>
    <n v="0"/>
    <n v="0"/>
    <s v="Mailed Check"/>
    <n v="1"/>
    <n v="7936"/>
    <n v="0"/>
    <s v="Q3"/>
    <n v="0"/>
    <n v="3"/>
    <n v="0"/>
    <s v="California"/>
    <n v="0"/>
    <n v="0"/>
    <n v="0"/>
    <x v="16"/>
    <n v="19.649999999999999"/>
    <x v="0"/>
    <n v="6.08"/>
    <x v="0"/>
    <x v="646"/>
    <n v="0"/>
    <n v="0"/>
    <n v="94931"/>
    <x v="1"/>
  </r>
  <r>
    <n v="57"/>
    <n v="23"/>
    <n v="49"/>
    <s v="Active User"/>
    <s v="Active User"/>
    <x v="46"/>
    <x v="9"/>
    <n v="5527"/>
    <x v="2"/>
    <s v="United States"/>
    <x v="648"/>
    <s v="Stayed"/>
    <n v="0"/>
    <n v="1"/>
    <s v="Male"/>
    <n v="1"/>
    <s v="Fiber Optic"/>
    <s v="32.808814, -117.134694"/>
    <n v="32.808813999999998"/>
    <n v="-117.134694"/>
    <n v="0"/>
    <n v="95.7"/>
    <n v="0"/>
    <n v="0"/>
    <n v="0"/>
    <x v="4"/>
    <n v="0"/>
    <n v="0"/>
    <n v="0"/>
    <n v="0"/>
    <s v="Bank Withdrawal"/>
    <n v="1"/>
    <n v="25232"/>
    <n v="0"/>
    <s v="Q3"/>
    <n v="0"/>
    <n v="5"/>
    <n v="0"/>
    <s v="California"/>
    <n v="1"/>
    <n v="1"/>
    <n v="1"/>
    <x v="20"/>
    <n v="1184"/>
    <x v="0"/>
    <n v="588"/>
    <x v="0"/>
    <x v="647"/>
    <n v="0"/>
    <n v="1"/>
    <n v="92123"/>
    <x v="0"/>
  </r>
  <r>
    <n v="32"/>
    <n v="27"/>
    <n v="47.83"/>
    <s v="Active User"/>
    <s v="Active User"/>
    <x v="25"/>
    <x v="421"/>
    <n v="6437"/>
    <x v="0"/>
    <s v="United States"/>
    <x v="649"/>
    <s v="Stayed"/>
    <n v="0"/>
    <n v="1"/>
    <s v="Male"/>
    <n v="1"/>
    <s v="Fiber Optic"/>
    <s v="33.787165, -117.931889"/>
    <n v="33.787165000000002"/>
    <n v="-117.931889"/>
    <n v="1"/>
    <n v="111.9"/>
    <n v="1"/>
    <n v="0"/>
    <n v="1"/>
    <x v="0"/>
    <n v="0"/>
    <n v="1"/>
    <n v="1"/>
    <n v="1"/>
    <s v="Credit Card"/>
    <n v="1"/>
    <n v="50641"/>
    <n v="1"/>
    <s v="Q3"/>
    <n v="1"/>
    <n v="3"/>
    <n v="0"/>
    <s v="California"/>
    <n v="1"/>
    <n v="1"/>
    <n v="1"/>
    <x v="8"/>
    <n v="8071.05"/>
    <x v="0"/>
    <n v="3443.76"/>
    <x v="0"/>
    <x v="648"/>
    <n v="0"/>
    <n v="1"/>
    <n v="92840"/>
    <x v="0"/>
  </r>
  <r>
    <n v="40"/>
    <n v="7"/>
    <n v="40.76"/>
    <s v="Competitor"/>
    <s v="Competitor made better offer"/>
    <x v="8"/>
    <x v="255"/>
    <n v="5497"/>
    <x v="1"/>
    <s v="United States"/>
    <x v="650"/>
    <s v="Churned"/>
    <n v="0"/>
    <n v="1"/>
    <s v="Female"/>
    <n v="1"/>
    <s v="Fiber Optic"/>
    <s v="37.84771, -120.486589"/>
    <n v="37.847709999999999"/>
    <n v="-120.486589"/>
    <n v="0"/>
    <n v="93.2"/>
    <n v="0"/>
    <n v="0"/>
    <n v="0"/>
    <x v="0"/>
    <n v="1"/>
    <n v="0"/>
    <n v="1"/>
    <n v="0"/>
    <s v="Credit Card"/>
    <n v="1"/>
    <n v="9559"/>
    <n v="0"/>
    <s v="Q3"/>
    <n v="0"/>
    <n v="1"/>
    <n v="0"/>
    <s v="California"/>
    <n v="1"/>
    <n v="1"/>
    <n v="0"/>
    <x v="66"/>
    <n v="1573.7"/>
    <x v="0"/>
    <n v="652.16"/>
    <x v="46"/>
    <x v="649"/>
    <n v="0"/>
    <n v="1"/>
    <n v="95327"/>
    <x v="1"/>
  </r>
  <r>
    <n v="45"/>
    <n v="0"/>
    <n v="27.6"/>
    <s v="Active User"/>
    <s v="Active User"/>
    <x v="18"/>
    <x v="344"/>
    <n v="2447"/>
    <x v="0"/>
    <s v="United States"/>
    <x v="651"/>
    <s v="Stayed"/>
    <n v="1"/>
    <n v="0"/>
    <s v="Male"/>
    <n v="0"/>
    <s v="No Internet Service"/>
    <s v="40.440636, -124.098739"/>
    <n v="40.440635999999998"/>
    <n v="-124.09873899999999"/>
    <n v="0"/>
    <n v="19.600000000000001"/>
    <n v="0"/>
    <n v="2"/>
    <n v="0"/>
    <x v="4"/>
    <n v="0"/>
    <n v="0"/>
    <n v="0"/>
    <n v="0"/>
    <s v="Credit Card"/>
    <n v="1"/>
    <n v="1125"/>
    <n v="0"/>
    <s v="Q3"/>
    <n v="0"/>
    <n v="3"/>
    <n v="0"/>
    <s v="California"/>
    <n v="0"/>
    <n v="0"/>
    <n v="0"/>
    <x v="70"/>
    <n v="397"/>
    <x v="0"/>
    <n v="579.6"/>
    <x v="0"/>
    <x v="650"/>
    <n v="0"/>
    <n v="0"/>
    <n v="95565"/>
    <x v="0"/>
  </r>
  <r>
    <n v="67"/>
    <n v="7"/>
    <n v="27.64"/>
    <s v="Active User"/>
    <s v="Active User"/>
    <x v="40"/>
    <x v="422"/>
    <n v="5128"/>
    <x v="0"/>
    <s v="United States"/>
    <x v="652"/>
    <s v="Stayed"/>
    <n v="0"/>
    <n v="1"/>
    <s v="Female"/>
    <n v="1"/>
    <s v="Fiber Optic"/>
    <s v="34.168686, -118.057505"/>
    <n v="34.168686000000001"/>
    <n v="-118.05750500000001"/>
    <n v="0"/>
    <n v="104.75"/>
    <n v="1"/>
    <n v="0"/>
    <n v="0"/>
    <x v="0"/>
    <n v="1"/>
    <n v="0"/>
    <n v="0"/>
    <n v="0"/>
    <s v="Bank Withdrawal"/>
    <n v="1"/>
    <n v="10558"/>
    <n v="0"/>
    <s v="Q3"/>
    <n v="0"/>
    <n v="3"/>
    <n v="1"/>
    <s v="California"/>
    <n v="1"/>
    <n v="0"/>
    <n v="1"/>
    <x v="47"/>
    <n v="5841.35"/>
    <x v="0"/>
    <n v="1547.84"/>
    <x v="47"/>
    <x v="651"/>
    <n v="0"/>
    <n v="1"/>
    <n v="91024"/>
    <x v="0"/>
  </r>
  <r>
    <n v="62"/>
    <n v="9"/>
    <n v="12.06"/>
    <s v="Dissatisfaction"/>
    <s v="Product dissatisfaction"/>
    <x v="20"/>
    <x v="325"/>
    <n v="2026"/>
    <x v="1"/>
    <s v="United States"/>
    <x v="653"/>
    <s v="Churned"/>
    <n v="0"/>
    <n v="1"/>
    <s v="Male"/>
    <n v="1"/>
    <s v="Fiber Optic"/>
    <s v="37.516791, -121.899117"/>
    <n v="37.516790999999998"/>
    <n v="-121.899117"/>
    <n v="1"/>
    <n v="90.2"/>
    <n v="1"/>
    <n v="0"/>
    <n v="1"/>
    <x v="4"/>
    <n v="1"/>
    <n v="1"/>
    <n v="0"/>
    <n v="1"/>
    <s v="Credit Card"/>
    <n v="1"/>
    <n v="46917"/>
    <n v="0"/>
    <s v="Q3"/>
    <n v="1"/>
    <n v="1"/>
    <n v="0"/>
    <s v="California"/>
    <n v="0"/>
    <n v="0"/>
    <n v="0"/>
    <x v="13"/>
    <n v="1454.15"/>
    <x v="0"/>
    <n v="205.02"/>
    <x v="0"/>
    <x v="652"/>
    <n v="0"/>
    <n v="1"/>
    <n v="94539"/>
    <x v="1"/>
  </r>
  <r>
    <n v="29"/>
    <n v="0"/>
    <n v="9.43"/>
    <s v="Active User"/>
    <s v="Active User"/>
    <x v="43"/>
    <x v="423"/>
    <n v="2600"/>
    <x v="0"/>
    <s v="United States"/>
    <x v="654"/>
    <s v="Stayed"/>
    <n v="0"/>
    <n v="0"/>
    <s v="Male"/>
    <n v="0"/>
    <s v="No Internet Service"/>
    <s v="33.674583, -114.71612"/>
    <n v="33.674582999999998"/>
    <n v="-114.71612"/>
    <n v="0"/>
    <n v="19.45"/>
    <n v="0"/>
    <n v="0"/>
    <n v="0"/>
    <x v="0"/>
    <n v="0"/>
    <n v="0"/>
    <n v="0"/>
    <n v="0"/>
    <s v="Credit Card"/>
    <n v="1"/>
    <n v="24659"/>
    <n v="0"/>
    <s v="Q3"/>
    <n v="0"/>
    <n v="5"/>
    <n v="0"/>
    <s v="California"/>
    <n v="0"/>
    <n v="0"/>
    <n v="0"/>
    <x v="48"/>
    <n v="165.35"/>
    <x v="0"/>
    <n v="66.010000000000005"/>
    <x v="0"/>
    <x v="653"/>
    <n v="1"/>
    <n v="0"/>
    <n v="92225"/>
    <x v="0"/>
  </r>
  <r>
    <n v="36"/>
    <n v="17"/>
    <n v="26.67"/>
    <s v="Active User"/>
    <s v="Active User"/>
    <x v="26"/>
    <x v="424"/>
    <n v="5414"/>
    <x v="0"/>
    <s v="United States"/>
    <x v="655"/>
    <s v="Stayed"/>
    <n v="1"/>
    <n v="1"/>
    <s v="Male"/>
    <n v="1"/>
    <s v="Fiber Optic"/>
    <s v="32.695681, -116.798386"/>
    <n v="32.695681"/>
    <n v="-116.79838599999999"/>
    <n v="0"/>
    <n v="114.6"/>
    <n v="1"/>
    <n v="2"/>
    <n v="0"/>
    <x v="3"/>
    <n v="1"/>
    <n v="1"/>
    <n v="1"/>
    <n v="0"/>
    <s v="Bank Withdrawal"/>
    <n v="1"/>
    <n v="8759"/>
    <n v="1"/>
    <s v="Q3"/>
    <n v="0"/>
    <n v="4"/>
    <n v="0"/>
    <s v="California"/>
    <n v="1"/>
    <n v="1"/>
    <n v="1"/>
    <x v="22"/>
    <n v="7882.5"/>
    <x v="0"/>
    <n v="1866.9"/>
    <x v="0"/>
    <x v="654"/>
    <n v="0"/>
    <n v="1"/>
    <n v="91935"/>
    <x v="0"/>
  </r>
  <r>
    <n v="59"/>
    <n v="6"/>
    <n v="0"/>
    <s v="Active User"/>
    <s v="Active User"/>
    <x v="41"/>
    <x v="4"/>
    <n v="6302"/>
    <x v="0"/>
    <s v="United States"/>
    <x v="656"/>
    <s v="Stayed"/>
    <n v="0"/>
    <n v="1"/>
    <s v="Female"/>
    <n v="1"/>
    <s v="Cable"/>
    <s v="37.339533, -121.777179"/>
    <n v="37.339533000000003"/>
    <n v="-121.777179"/>
    <n v="1"/>
    <n v="47.05"/>
    <n v="0"/>
    <n v="0"/>
    <n v="4"/>
    <x v="0"/>
    <n v="0"/>
    <n v="0"/>
    <n v="1"/>
    <n v="1"/>
    <s v="Bank Withdrawal"/>
    <n v="0"/>
    <n v="44103"/>
    <n v="1"/>
    <s v="Q3"/>
    <n v="1"/>
    <n v="4"/>
    <n v="0"/>
    <s v="California"/>
    <n v="1"/>
    <n v="1"/>
    <n v="0"/>
    <x v="25"/>
    <n v="3263.6"/>
    <x v="0"/>
    <n v="0"/>
    <x v="0"/>
    <x v="655"/>
    <n v="0"/>
    <n v="1"/>
    <n v="95148"/>
    <x v="0"/>
  </r>
  <r>
    <n v="33"/>
    <n v="26"/>
    <n v="25.11"/>
    <s v="Attitude"/>
    <s v="Attitude of service provider"/>
    <x v="20"/>
    <x v="99"/>
    <n v="3819"/>
    <x v="1"/>
    <s v="United States"/>
    <x v="657"/>
    <s v="Churned"/>
    <n v="0"/>
    <n v="0"/>
    <s v="Male"/>
    <n v="1"/>
    <s v="Fiber Optic"/>
    <s v="36.793601, -119.761131"/>
    <n v="36.793601000000002"/>
    <n v="-119.76113100000001"/>
    <n v="1"/>
    <n v="81.3"/>
    <n v="1"/>
    <n v="0"/>
    <n v="0"/>
    <x v="2"/>
    <n v="1"/>
    <n v="0"/>
    <n v="1"/>
    <n v="1"/>
    <s v="Bank Withdrawal"/>
    <n v="1"/>
    <n v="39148"/>
    <n v="0"/>
    <s v="Q3"/>
    <n v="0"/>
    <n v="2"/>
    <n v="0"/>
    <s v="California"/>
    <n v="0"/>
    <n v="0"/>
    <n v="0"/>
    <x v="69"/>
    <n v="416.3"/>
    <x v="0"/>
    <n v="125.55"/>
    <x v="0"/>
    <x v="656"/>
    <n v="0"/>
    <n v="1"/>
    <n v="93726"/>
    <x v="1"/>
  </r>
  <r>
    <n v="45"/>
    <n v="22"/>
    <n v="7.7"/>
    <s v="Active User"/>
    <s v="Active User"/>
    <x v="53"/>
    <x v="48"/>
    <n v="4917"/>
    <x v="1"/>
    <s v="United States"/>
    <x v="658"/>
    <s v="Joined"/>
    <n v="0"/>
    <n v="0"/>
    <s v="Female"/>
    <n v="1"/>
    <s v="Fiber Optic"/>
    <s v="39.884395, -122.587513"/>
    <n v="39.884394999999998"/>
    <n v="-122.587513"/>
    <n v="1"/>
    <n v="70.349999999999994"/>
    <n v="0"/>
    <n v="0"/>
    <n v="1"/>
    <x v="2"/>
    <n v="0"/>
    <n v="0"/>
    <n v="1"/>
    <n v="1"/>
    <s v="Bank Withdrawal"/>
    <n v="1"/>
    <n v="263"/>
    <n v="0"/>
    <s v="Q3"/>
    <n v="1"/>
    <n v="3"/>
    <n v="0"/>
    <s v="California"/>
    <n v="0"/>
    <n v="0"/>
    <n v="0"/>
    <x v="9"/>
    <n v="120.25"/>
    <x v="14"/>
    <n v="15.4"/>
    <x v="0"/>
    <x v="657"/>
    <n v="0"/>
    <n v="0"/>
    <n v="96074"/>
    <x v="0"/>
  </r>
  <r>
    <n v="53"/>
    <n v="0"/>
    <n v="32.54"/>
    <s v="Active User"/>
    <s v="Active User"/>
    <x v="21"/>
    <x v="144"/>
    <n v="3965"/>
    <x v="1"/>
    <s v="United States"/>
    <x v="659"/>
    <s v="Stayed"/>
    <n v="1"/>
    <n v="0"/>
    <s v="Male"/>
    <n v="0"/>
    <s v="No Internet Service"/>
    <s v="37.393554, -121.965114"/>
    <n v="37.393554000000002"/>
    <n v="-121.965114"/>
    <n v="0"/>
    <n v="24.8"/>
    <n v="1"/>
    <n v="3"/>
    <n v="0"/>
    <x v="0"/>
    <n v="0"/>
    <n v="0"/>
    <n v="1"/>
    <n v="0"/>
    <s v="Bank Withdrawal"/>
    <n v="1"/>
    <n v="13031"/>
    <n v="0"/>
    <s v="Q3"/>
    <n v="0"/>
    <n v="3"/>
    <n v="0"/>
    <s v="California"/>
    <n v="0"/>
    <n v="0"/>
    <n v="0"/>
    <x v="67"/>
    <n v="324.14999999999998"/>
    <x v="0"/>
    <n v="488.1"/>
    <x v="48"/>
    <x v="658"/>
    <n v="0"/>
    <n v="0"/>
    <n v="95054"/>
    <x v="0"/>
  </r>
  <r>
    <n v="19"/>
    <n v="0"/>
    <n v="1.1399999999999999"/>
    <s v="Active User"/>
    <s v="Active User"/>
    <x v="74"/>
    <x v="425"/>
    <n v="4634"/>
    <x v="0"/>
    <s v="United States"/>
    <x v="660"/>
    <s v="Stayed"/>
    <n v="1"/>
    <n v="0"/>
    <s v="Male"/>
    <n v="0"/>
    <s v="No Internet Service"/>
    <s v="34.172071, -118.946262"/>
    <n v="34.172071000000003"/>
    <n v="-118.946262"/>
    <n v="1"/>
    <n v="24.1"/>
    <n v="1"/>
    <n v="3"/>
    <n v="1"/>
    <x v="5"/>
    <n v="0"/>
    <n v="0"/>
    <n v="1"/>
    <n v="1"/>
    <s v="Bank Withdrawal"/>
    <n v="1"/>
    <n v="37779"/>
    <n v="0"/>
    <s v="Q3"/>
    <n v="1"/>
    <n v="3"/>
    <n v="0"/>
    <s v="California"/>
    <n v="0"/>
    <n v="0"/>
    <n v="0"/>
    <x v="6"/>
    <n v="587.4"/>
    <x v="0"/>
    <n v="27.36"/>
    <x v="0"/>
    <x v="659"/>
    <n v="1"/>
    <n v="0"/>
    <n v="91320"/>
    <x v="0"/>
  </r>
  <r>
    <n v="23"/>
    <n v="59"/>
    <n v="0"/>
    <s v="Dissatisfaction"/>
    <s v="Lack of self-service on Website"/>
    <x v="71"/>
    <x v="369"/>
    <n v="4917"/>
    <x v="1"/>
    <s v="United States"/>
    <x v="661"/>
    <s v="Churned"/>
    <n v="0"/>
    <n v="0"/>
    <s v="Male"/>
    <n v="1"/>
    <s v="DSL"/>
    <s v="36.819628, -119.440414"/>
    <n v="36.819628000000002"/>
    <n v="-119.440414"/>
    <n v="0"/>
    <n v="39.299999999999997"/>
    <n v="0"/>
    <n v="0"/>
    <n v="0"/>
    <x v="1"/>
    <n v="1"/>
    <n v="0"/>
    <n v="1"/>
    <n v="0"/>
    <s v="Bank Withdrawal"/>
    <n v="0"/>
    <n v="28991"/>
    <n v="0"/>
    <s v="Q3"/>
    <n v="0"/>
    <n v="1"/>
    <n v="0"/>
    <s v="California"/>
    <n v="0"/>
    <n v="1"/>
    <n v="1"/>
    <x v="58"/>
    <n v="2111.4499999999998"/>
    <x v="11"/>
    <n v="0"/>
    <x v="0"/>
    <x v="660"/>
    <n v="1"/>
    <n v="0"/>
    <n v="93657"/>
    <x v="1"/>
  </r>
  <r>
    <n v="24"/>
    <n v="0"/>
    <n v="11.35"/>
    <s v="Price"/>
    <s v="Price too high"/>
    <x v="20"/>
    <x v="426"/>
    <n v="4785"/>
    <x v="1"/>
    <s v="United States"/>
    <x v="662"/>
    <s v="Churned"/>
    <n v="0"/>
    <n v="0"/>
    <s v="Female"/>
    <n v="0"/>
    <s v="No Internet Service"/>
    <s v="33.998471, -117.973758"/>
    <n v="33.998471000000002"/>
    <n v="-117.973758"/>
    <n v="1"/>
    <n v="20.149999999999999"/>
    <n v="0"/>
    <n v="0"/>
    <n v="1"/>
    <x v="0"/>
    <n v="0"/>
    <n v="0"/>
    <n v="0"/>
    <n v="1"/>
    <s v="Bank Withdrawal"/>
    <n v="1"/>
    <n v="53686"/>
    <n v="0"/>
    <s v="Q3"/>
    <n v="1"/>
    <n v="3"/>
    <n v="0"/>
    <s v="California"/>
    <n v="0"/>
    <n v="0"/>
    <n v="0"/>
    <x v="54"/>
    <n v="156.25"/>
    <x v="0"/>
    <n v="90.8"/>
    <x v="0"/>
    <x v="661"/>
    <n v="1"/>
    <n v="0"/>
    <n v="91745"/>
    <x v="1"/>
  </r>
  <r>
    <n v="26"/>
    <n v="73"/>
    <n v="1.94"/>
    <s v="Active User"/>
    <s v="Active User"/>
    <x v="57"/>
    <x v="427"/>
    <n v="6041"/>
    <x v="2"/>
    <s v="United States"/>
    <x v="663"/>
    <s v="Stayed"/>
    <n v="0"/>
    <n v="1"/>
    <s v="Female"/>
    <n v="1"/>
    <s v="DSL"/>
    <s v="40.89866, -123.539754"/>
    <n v="40.89866"/>
    <n v="-123.539754"/>
    <n v="0"/>
    <n v="79.849999999999994"/>
    <n v="1"/>
    <n v="0"/>
    <n v="0"/>
    <x v="1"/>
    <n v="1"/>
    <n v="1"/>
    <n v="0"/>
    <n v="0"/>
    <s v="Credit Card"/>
    <n v="1"/>
    <n v="660"/>
    <n v="1"/>
    <s v="Q3"/>
    <n v="0"/>
    <n v="3"/>
    <n v="0"/>
    <s v="California"/>
    <n v="1"/>
    <n v="1"/>
    <n v="0"/>
    <x v="14"/>
    <n v="4786.1000000000004"/>
    <x v="0"/>
    <n v="114.46"/>
    <x v="0"/>
    <x v="662"/>
    <n v="1"/>
    <n v="1"/>
    <n v="95563"/>
    <x v="0"/>
  </r>
  <r>
    <n v="33"/>
    <n v="53"/>
    <n v="41.14"/>
    <s v="Active User"/>
    <s v="Active User"/>
    <x v="3"/>
    <x v="428"/>
    <n v="5475"/>
    <x v="0"/>
    <s v="United States"/>
    <x v="664"/>
    <s v="Stayed"/>
    <n v="1"/>
    <n v="1"/>
    <s v="Female"/>
    <n v="1"/>
    <s v="Fiber Optic"/>
    <s v="38.787446, -122.58675"/>
    <n v="38.787446000000003"/>
    <n v="-122.58674999999999"/>
    <n v="1"/>
    <n v="118.75"/>
    <n v="1"/>
    <n v="3"/>
    <n v="1"/>
    <x v="0"/>
    <n v="1"/>
    <n v="1"/>
    <n v="1"/>
    <n v="1"/>
    <s v="Bank Withdrawal"/>
    <n v="1"/>
    <n v="7789"/>
    <n v="1"/>
    <s v="Q3"/>
    <n v="1"/>
    <n v="4"/>
    <n v="0"/>
    <s v="California"/>
    <n v="1"/>
    <n v="1"/>
    <n v="1"/>
    <x v="8"/>
    <n v="8672.4500000000007"/>
    <x v="0"/>
    <n v="2962.08"/>
    <x v="0"/>
    <x v="663"/>
    <n v="0"/>
    <n v="1"/>
    <n v="95461"/>
    <x v="0"/>
  </r>
  <r>
    <n v="39"/>
    <n v="0"/>
    <n v="22.31"/>
    <s v="Active User"/>
    <s v="Active User"/>
    <x v="66"/>
    <x v="242"/>
    <n v="3799"/>
    <x v="2"/>
    <s v="United States"/>
    <x v="665"/>
    <s v="Stayed"/>
    <n v="0"/>
    <n v="0"/>
    <s v="Male"/>
    <n v="0"/>
    <s v="No Internet Service"/>
    <s v="37.421299, -120.599587"/>
    <n v="37.421298999999998"/>
    <n v="-120.599587"/>
    <n v="0"/>
    <n v="19.45"/>
    <n v="0"/>
    <n v="0"/>
    <n v="0"/>
    <x v="4"/>
    <n v="0"/>
    <n v="0"/>
    <n v="0"/>
    <n v="0"/>
    <s v="Mailed Check"/>
    <n v="1"/>
    <n v="11463"/>
    <n v="0"/>
    <s v="Q3"/>
    <n v="0"/>
    <n v="5"/>
    <n v="0"/>
    <s v="California"/>
    <n v="0"/>
    <n v="0"/>
    <n v="0"/>
    <x v="29"/>
    <n v="270.2"/>
    <x v="0"/>
    <n v="290.02999999999997"/>
    <x v="0"/>
    <x v="664"/>
    <n v="0"/>
    <n v="0"/>
    <n v="95388"/>
    <x v="0"/>
  </r>
  <r>
    <n v="56"/>
    <n v="30"/>
    <n v="38.33"/>
    <s v="Active User"/>
    <s v="Active User"/>
    <x v="6"/>
    <x v="278"/>
    <n v="5974"/>
    <x v="2"/>
    <s v="United States"/>
    <x v="666"/>
    <s v="Stayed"/>
    <n v="0"/>
    <n v="0"/>
    <s v="Male"/>
    <n v="1"/>
    <s v="Cable"/>
    <s v="34.015481, -118.493231"/>
    <n v="34.015481000000001"/>
    <n v="-118.49323099999999"/>
    <n v="0"/>
    <n v="74.3"/>
    <n v="0"/>
    <n v="0"/>
    <n v="0"/>
    <x v="1"/>
    <n v="1"/>
    <n v="1"/>
    <n v="1"/>
    <n v="0"/>
    <s v="Credit Card"/>
    <n v="1"/>
    <n v="5221"/>
    <n v="0"/>
    <s v="Q3"/>
    <n v="0"/>
    <n v="4"/>
    <n v="0"/>
    <s v="California"/>
    <n v="1"/>
    <n v="1"/>
    <n v="1"/>
    <x v="34"/>
    <n v="4698.05"/>
    <x v="0"/>
    <n v="2376.46"/>
    <x v="0"/>
    <x v="665"/>
    <n v="0"/>
    <n v="1"/>
    <n v="90401"/>
    <x v="0"/>
  </r>
  <r>
    <n v="21"/>
    <n v="59"/>
    <n v="30.67"/>
    <s v="Active User"/>
    <s v="Active User"/>
    <x v="44"/>
    <x v="429"/>
    <n v="2425"/>
    <x v="1"/>
    <s v="United States"/>
    <x v="667"/>
    <s v="Stayed"/>
    <n v="1"/>
    <n v="0"/>
    <s v="Male"/>
    <n v="1"/>
    <s v="DSL"/>
    <s v="34.024405, -117.898722"/>
    <n v="34.024405000000002"/>
    <n v="-117.89872200000001"/>
    <n v="1"/>
    <n v="59.7"/>
    <n v="1"/>
    <n v="1"/>
    <n v="6"/>
    <x v="0"/>
    <n v="0"/>
    <n v="0"/>
    <n v="0"/>
    <n v="1"/>
    <s v="Bank Withdrawal"/>
    <n v="1"/>
    <n v="31622"/>
    <n v="0"/>
    <s v="Q3"/>
    <n v="1"/>
    <n v="5"/>
    <n v="0"/>
    <s v="California"/>
    <n v="1"/>
    <n v="1"/>
    <n v="0"/>
    <x v="10"/>
    <n v="1825.5"/>
    <x v="0"/>
    <n v="950.77"/>
    <x v="0"/>
    <x v="666"/>
    <n v="1"/>
    <n v="1"/>
    <n v="91792"/>
    <x v="0"/>
  </r>
  <r>
    <n v="22"/>
    <n v="59"/>
    <n v="26.83"/>
    <s v="Active User"/>
    <s v="Active User"/>
    <x v="68"/>
    <x v="160"/>
    <n v="5742"/>
    <x v="2"/>
    <s v="United States"/>
    <x v="668"/>
    <s v="Stayed"/>
    <n v="0"/>
    <n v="0"/>
    <s v="Female"/>
    <n v="1"/>
    <s v="Fiber Optic"/>
    <s v="33.721917, -118.043237"/>
    <n v="33.721916999999998"/>
    <n v="-118.043237"/>
    <n v="0"/>
    <n v="105.05"/>
    <n v="1"/>
    <n v="0"/>
    <n v="0"/>
    <x v="0"/>
    <n v="1"/>
    <n v="0"/>
    <n v="1"/>
    <n v="0"/>
    <s v="Bank Withdrawal"/>
    <n v="1"/>
    <n v="32304"/>
    <n v="1"/>
    <s v="Q3"/>
    <n v="0"/>
    <n v="5"/>
    <n v="0"/>
    <s v="California"/>
    <n v="1"/>
    <n v="1"/>
    <n v="1"/>
    <x v="55"/>
    <n v="6744.25"/>
    <x v="0"/>
    <n v="1743.95"/>
    <x v="0"/>
    <x v="667"/>
    <n v="1"/>
    <n v="1"/>
    <n v="92649"/>
    <x v="0"/>
  </r>
  <r>
    <n v="53"/>
    <n v="0"/>
    <n v="4.03"/>
    <s v="Active User"/>
    <s v="Active User"/>
    <x v="49"/>
    <x v="430"/>
    <n v="5655"/>
    <x v="2"/>
    <s v="United States"/>
    <x v="669"/>
    <s v="Stayed"/>
    <n v="0"/>
    <n v="0"/>
    <s v="Female"/>
    <n v="0"/>
    <s v="No Internet Service"/>
    <s v="34.087558, -117.464096"/>
    <n v="34.087558000000001"/>
    <n v="-117.464096"/>
    <n v="0"/>
    <n v="24.7"/>
    <n v="1"/>
    <n v="0"/>
    <n v="0"/>
    <x v="1"/>
    <n v="0"/>
    <n v="0"/>
    <n v="0"/>
    <n v="0"/>
    <s v="Mailed Check"/>
    <n v="1"/>
    <n v="82630"/>
    <n v="0"/>
    <s v="Q3"/>
    <n v="0"/>
    <n v="5"/>
    <n v="0"/>
    <s v="California"/>
    <n v="0"/>
    <n v="0"/>
    <n v="0"/>
    <x v="11"/>
    <n v="1642.75"/>
    <x v="0"/>
    <n v="257.92"/>
    <x v="0"/>
    <x v="668"/>
    <n v="0"/>
    <n v="0"/>
    <n v="92335"/>
    <x v="0"/>
  </r>
  <r>
    <n v="47"/>
    <n v="0"/>
    <n v="47.17"/>
    <s v="Active User"/>
    <s v="Active User"/>
    <x v="26"/>
    <x v="431"/>
    <n v="5216"/>
    <x v="0"/>
    <s v="United States"/>
    <x v="670"/>
    <s v="Stayed"/>
    <n v="0"/>
    <n v="0"/>
    <s v="Male"/>
    <n v="0"/>
    <s v="No Internet Service"/>
    <s v="38.010092, -122.689442"/>
    <n v="38.010092"/>
    <n v="-122.689442"/>
    <n v="0"/>
    <n v="20.2"/>
    <n v="0"/>
    <n v="0"/>
    <n v="0"/>
    <x v="0"/>
    <n v="0"/>
    <n v="0"/>
    <n v="1"/>
    <n v="0"/>
    <s v="Bank Withdrawal"/>
    <n v="1"/>
    <n v="1025"/>
    <n v="0"/>
    <s v="Q3"/>
    <n v="0"/>
    <n v="4"/>
    <n v="0"/>
    <s v="California"/>
    <n v="0"/>
    <n v="0"/>
    <n v="0"/>
    <x v="14"/>
    <n v="1192.3"/>
    <x v="0"/>
    <n v="2783.03"/>
    <x v="0"/>
    <x v="669"/>
    <n v="0"/>
    <n v="0"/>
    <n v="94933"/>
    <x v="0"/>
  </r>
  <r>
    <n v="55"/>
    <n v="3"/>
    <n v="33.18"/>
    <s v="Active User"/>
    <s v="Active User"/>
    <x v="56"/>
    <x v="403"/>
    <n v="3924"/>
    <x v="2"/>
    <s v="United States"/>
    <x v="671"/>
    <s v="Stayed"/>
    <n v="0"/>
    <n v="1"/>
    <s v="Female"/>
    <n v="1"/>
    <s v="Fiber Optic"/>
    <s v="34.063947, -118.383001"/>
    <n v="34.063946999999999"/>
    <n v="-118.38300099999999"/>
    <n v="0"/>
    <n v="94.15"/>
    <n v="1"/>
    <n v="0"/>
    <n v="0"/>
    <x v="0"/>
    <n v="1"/>
    <n v="0"/>
    <n v="1"/>
    <n v="0"/>
    <s v="Bank Withdrawal"/>
    <n v="1"/>
    <n v="8321"/>
    <n v="0"/>
    <s v="Q3"/>
    <n v="0"/>
    <n v="5"/>
    <n v="0"/>
    <s v="California"/>
    <n v="1"/>
    <n v="1"/>
    <n v="0"/>
    <x v="2"/>
    <n v="4408.45"/>
    <x v="0"/>
    <n v="1526.28"/>
    <x v="0"/>
    <x v="670"/>
    <n v="0"/>
    <n v="1"/>
    <n v="90211"/>
    <x v="0"/>
  </r>
  <r>
    <n v="49"/>
    <n v="57"/>
    <n v="1.56"/>
    <s v="Active User"/>
    <s v="Active User"/>
    <x v="19"/>
    <x v="140"/>
    <n v="4854"/>
    <x v="1"/>
    <s v="United States"/>
    <x v="672"/>
    <s v="Stayed"/>
    <n v="1"/>
    <n v="0"/>
    <s v="Male"/>
    <n v="1"/>
    <s v="DSL"/>
    <s v="33.798266, -118.300237"/>
    <n v="33.798265999999998"/>
    <n v="-118.300237"/>
    <n v="1"/>
    <n v="54.4"/>
    <n v="0"/>
    <n v="3"/>
    <n v="10"/>
    <x v="2"/>
    <n v="0"/>
    <n v="0"/>
    <n v="1"/>
    <n v="1"/>
    <s v="Bank Withdrawal"/>
    <n v="1"/>
    <n v="24660"/>
    <n v="0"/>
    <s v="Q3"/>
    <n v="1"/>
    <n v="4"/>
    <n v="0"/>
    <s v="California"/>
    <n v="0"/>
    <n v="0"/>
    <n v="1"/>
    <x v="54"/>
    <n v="475.1"/>
    <x v="0"/>
    <n v="12.48"/>
    <x v="0"/>
    <x v="671"/>
    <n v="0"/>
    <n v="1"/>
    <n v="90710"/>
    <x v="0"/>
  </r>
  <r>
    <n v="24"/>
    <n v="0"/>
    <n v="25.91"/>
    <s v="Active User"/>
    <s v="Active User"/>
    <x v="74"/>
    <x v="232"/>
    <n v="4559"/>
    <x v="2"/>
    <s v="United States"/>
    <x v="673"/>
    <s v="Stayed"/>
    <n v="0"/>
    <n v="0"/>
    <s v="Female"/>
    <n v="0"/>
    <s v="No Internet Service"/>
    <s v="37.378541, -122.020456"/>
    <n v="37.378540999999998"/>
    <n v="-122.020456"/>
    <n v="0"/>
    <n v="19.45"/>
    <n v="0"/>
    <n v="0"/>
    <n v="0"/>
    <x v="1"/>
    <n v="0"/>
    <n v="0"/>
    <n v="0"/>
    <n v="0"/>
    <s v="Bank Withdrawal"/>
    <n v="1"/>
    <n v="64010"/>
    <n v="0"/>
    <s v="Q3"/>
    <n v="0"/>
    <n v="4"/>
    <n v="0"/>
    <s v="California"/>
    <n v="0"/>
    <n v="0"/>
    <n v="0"/>
    <x v="63"/>
    <n v="1336.35"/>
    <x v="0"/>
    <n v="1580.51"/>
    <x v="0"/>
    <x v="672"/>
    <n v="1"/>
    <n v="0"/>
    <n v="94086"/>
    <x v="0"/>
  </r>
  <r>
    <n v="30"/>
    <n v="30"/>
    <n v="34.909999999999997"/>
    <s v="Active User"/>
    <s v="Active User"/>
    <x v="9"/>
    <x v="432"/>
    <n v="3585"/>
    <x v="1"/>
    <s v="United States"/>
    <x v="674"/>
    <s v="Stayed"/>
    <n v="1"/>
    <n v="0"/>
    <s v="Female"/>
    <n v="1"/>
    <s v="Fiber Optic"/>
    <s v="35.869626, -119.498771"/>
    <n v="35.869625999999997"/>
    <n v="-119.498771"/>
    <n v="1"/>
    <n v="83.75"/>
    <n v="1"/>
    <n v="2"/>
    <n v="1"/>
    <x v="4"/>
    <n v="0"/>
    <n v="0"/>
    <n v="1"/>
    <n v="1"/>
    <s v="Bank Withdrawal"/>
    <n v="1"/>
    <n v="1054"/>
    <n v="0"/>
    <s v="Q3"/>
    <n v="1"/>
    <n v="4"/>
    <n v="0"/>
    <s v="California"/>
    <n v="0"/>
    <n v="0"/>
    <n v="1"/>
    <x v="65"/>
    <n v="1849.95"/>
    <x v="0"/>
    <n v="802.93"/>
    <x v="0"/>
    <x v="673"/>
    <n v="0"/>
    <n v="1"/>
    <n v="93201"/>
    <x v="0"/>
  </r>
  <r>
    <n v="25"/>
    <n v="41"/>
    <n v="38.33"/>
    <s v="Active User"/>
    <s v="Active User"/>
    <x v="73"/>
    <x v="276"/>
    <n v="4588"/>
    <x v="2"/>
    <s v="United States"/>
    <x v="675"/>
    <s v="Stayed"/>
    <n v="0"/>
    <n v="1"/>
    <s v="Male"/>
    <n v="1"/>
    <s v="Fiber Optic"/>
    <s v="41.769709, -121.92063"/>
    <n v="41.769708999999999"/>
    <n v="-121.92063"/>
    <n v="0"/>
    <n v="106.05"/>
    <n v="0"/>
    <n v="0"/>
    <n v="0"/>
    <x v="0"/>
    <n v="1"/>
    <n v="1"/>
    <n v="1"/>
    <n v="0"/>
    <s v="Bank Withdrawal"/>
    <n v="1"/>
    <n v="816"/>
    <n v="0"/>
    <s v="Q3"/>
    <n v="0"/>
    <n v="3"/>
    <n v="0"/>
    <s v="California"/>
    <n v="1"/>
    <n v="1"/>
    <n v="1"/>
    <x v="52"/>
    <n v="4510.8"/>
    <x v="0"/>
    <n v="1686.52"/>
    <x v="0"/>
    <x v="674"/>
    <n v="1"/>
    <n v="1"/>
    <n v="96058"/>
    <x v="0"/>
  </r>
  <r>
    <n v="25"/>
    <n v="51"/>
    <n v="3.26"/>
    <s v="Active User"/>
    <s v="Active User"/>
    <x v="16"/>
    <x v="280"/>
    <n v="2847"/>
    <x v="1"/>
    <s v="United States"/>
    <x v="676"/>
    <s v="Stayed"/>
    <n v="0"/>
    <n v="0"/>
    <s v="Male"/>
    <n v="1"/>
    <s v="Fiber Optic"/>
    <s v="37.956963, -120.863055"/>
    <n v="37.956963000000002"/>
    <n v="-120.863055"/>
    <n v="0"/>
    <n v="75.3"/>
    <n v="1"/>
    <n v="0"/>
    <n v="0"/>
    <x v="0"/>
    <n v="0"/>
    <n v="0"/>
    <n v="0"/>
    <n v="0"/>
    <s v="Credit Card"/>
    <n v="1"/>
    <n v="596"/>
    <n v="0"/>
    <s v="Q3"/>
    <n v="0"/>
    <n v="3"/>
    <n v="0"/>
    <s v="California"/>
    <n v="0"/>
    <n v="0"/>
    <n v="0"/>
    <x v="70"/>
    <n v="1570.7"/>
    <x v="0"/>
    <n v="68.459999999999994"/>
    <x v="0"/>
    <x v="675"/>
    <n v="1"/>
    <n v="1"/>
    <n v="95230"/>
    <x v="0"/>
  </r>
  <r>
    <n v="61"/>
    <n v="0"/>
    <n v="19.559999999999999"/>
    <s v="Active User"/>
    <s v="Active User"/>
    <x v="74"/>
    <x v="433"/>
    <n v="5250"/>
    <x v="1"/>
    <s v="United States"/>
    <x v="677"/>
    <s v="Stayed"/>
    <n v="1"/>
    <n v="0"/>
    <s v="Male"/>
    <n v="0"/>
    <s v="No Internet Service"/>
    <s v="38.014457, -122.115432"/>
    <n v="38.014457"/>
    <n v="-122.115432"/>
    <n v="1"/>
    <n v="25.4"/>
    <n v="1"/>
    <n v="4"/>
    <n v="8"/>
    <x v="5"/>
    <n v="0"/>
    <n v="0"/>
    <n v="1"/>
    <n v="1"/>
    <s v="Bank Withdrawal"/>
    <n v="1"/>
    <n v="46677"/>
    <n v="0"/>
    <s v="Q3"/>
    <n v="1"/>
    <n v="3"/>
    <n v="0"/>
    <s v="California"/>
    <n v="0"/>
    <n v="0"/>
    <n v="0"/>
    <x v="0"/>
    <n v="546.85"/>
    <x v="0"/>
    <n v="489"/>
    <x v="0"/>
    <x v="676"/>
    <n v="0"/>
    <n v="0"/>
    <n v="94553"/>
    <x v="0"/>
  </r>
  <r>
    <n v="71"/>
    <n v="15"/>
    <n v="31.65"/>
    <s v="Competitor"/>
    <s v="Competitor made better offer"/>
    <x v="7"/>
    <x v="434"/>
    <n v="2987"/>
    <x v="1"/>
    <s v="United States"/>
    <x v="678"/>
    <s v="Churned"/>
    <n v="0"/>
    <n v="0"/>
    <s v="Male"/>
    <n v="1"/>
    <s v="Fiber Optic"/>
    <s v="34.506627, -118.699048"/>
    <n v="34.506627000000002"/>
    <n v="-118.699048"/>
    <n v="1"/>
    <n v="84.1"/>
    <n v="1"/>
    <n v="0"/>
    <n v="1"/>
    <x v="5"/>
    <n v="0"/>
    <n v="0"/>
    <n v="1"/>
    <n v="1"/>
    <s v="Bank Withdrawal"/>
    <n v="1"/>
    <n v="22177"/>
    <n v="0"/>
    <s v="Q3"/>
    <n v="1"/>
    <n v="1"/>
    <n v="1"/>
    <s v="California"/>
    <n v="1"/>
    <n v="0"/>
    <n v="0"/>
    <x v="62"/>
    <n v="3021.6"/>
    <x v="0"/>
    <n v="1139.4000000000001"/>
    <x v="0"/>
    <x v="677"/>
    <n v="0"/>
    <n v="1"/>
    <n v="91384"/>
    <x v="1"/>
  </r>
  <r>
    <n v="77"/>
    <n v="6"/>
    <n v="0"/>
    <s v="Active User"/>
    <s v="Active User"/>
    <x v="3"/>
    <x v="435"/>
    <n v="6306"/>
    <x v="0"/>
    <s v="United States"/>
    <x v="679"/>
    <s v="Stayed"/>
    <n v="0"/>
    <n v="1"/>
    <s v="Male"/>
    <n v="1"/>
    <s v="Cable"/>
    <s v="35.634488, -120.293534"/>
    <n v="35.634487999999997"/>
    <n v="-120.29353399999999"/>
    <n v="1"/>
    <n v="64.05"/>
    <n v="0"/>
    <n v="0"/>
    <n v="3"/>
    <x v="0"/>
    <n v="0"/>
    <n v="1"/>
    <n v="1"/>
    <n v="1"/>
    <s v="Credit Card"/>
    <n v="0"/>
    <n v="1255"/>
    <n v="1"/>
    <s v="Q3"/>
    <n v="1"/>
    <n v="3"/>
    <n v="1"/>
    <s v="California"/>
    <n v="1"/>
    <n v="0"/>
    <n v="1"/>
    <x v="14"/>
    <n v="3886.85"/>
    <x v="0"/>
    <n v="0"/>
    <x v="0"/>
    <x v="678"/>
    <n v="0"/>
    <n v="1"/>
    <n v="93461"/>
    <x v="0"/>
  </r>
  <r>
    <n v="22"/>
    <n v="41"/>
    <n v="4.8"/>
    <s v="Active User"/>
    <s v="Active User"/>
    <x v="27"/>
    <x v="436"/>
    <n v="6252"/>
    <x v="0"/>
    <s v="United States"/>
    <x v="680"/>
    <s v="Stayed"/>
    <n v="0"/>
    <n v="1"/>
    <s v="Male"/>
    <n v="1"/>
    <s v="Cable"/>
    <s v="41.528541, -122.955018"/>
    <n v="41.528540999999997"/>
    <n v="-122.955018"/>
    <n v="1"/>
    <n v="77.3"/>
    <n v="1"/>
    <n v="0"/>
    <n v="2"/>
    <x v="0"/>
    <n v="0"/>
    <n v="1"/>
    <n v="0"/>
    <n v="1"/>
    <s v="Credit Card"/>
    <n v="1"/>
    <n v="295"/>
    <n v="1"/>
    <s v="Q3"/>
    <n v="1"/>
    <n v="3"/>
    <n v="0"/>
    <s v="California"/>
    <n v="1"/>
    <n v="1"/>
    <n v="0"/>
    <x v="22"/>
    <n v="5498.2"/>
    <x v="0"/>
    <n v="336"/>
    <x v="49"/>
    <x v="679"/>
    <n v="1"/>
    <n v="1"/>
    <n v="96037"/>
    <x v="0"/>
  </r>
  <r>
    <n v="67"/>
    <n v="29"/>
    <n v="17.36"/>
    <s v="Competitor"/>
    <s v="Competitor made better offer"/>
    <x v="20"/>
    <x v="437"/>
    <n v="5429"/>
    <x v="1"/>
    <s v="United States"/>
    <x v="681"/>
    <s v="Churned"/>
    <n v="0"/>
    <n v="0"/>
    <s v="Male"/>
    <n v="1"/>
    <s v="Fiber Optic"/>
    <s v="38.244806, -120.417301"/>
    <n v="38.244805999999997"/>
    <n v="-120.41730099999999"/>
    <n v="1"/>
    <n v="74.400000000000006"/>
    <n v="1"/>
    <n v="0"/>
    <n v="1"/>
    <x v="0"/>
    <n v="0"/>
    <n v="0"/>
    <n v="1"/>
    <n v="1"/>
    <s v="Bank Withdrawal"/>
    <n v="1"/>
    <n v="88"/>
    <n v="0"/>
    <s v="Q3"/>
    <n v="1"/>
    <n v="3"/>
    <n v="1"/>
    <s v="California"/>
    <n v="0"/>
    <n v="0"/>
    <n v="0"/>
    <x v="16"/>
    <n v="74.400000000000006"/>
    <x v="1"/>
    <n v="17.36"/>
    <x v="0"/>
    <x v="680"/>
    <n v="0"/>
    <n v="0"/>
    <n v="95250"/>
    <x v="1"/>
  </r>
  <r>
    <n v="59"/>
    <n v="5"/>
    <n v="24.17"/>
    <s v="Active User"/>
    <s v="Active User"/>
    <x v="74"/>
    <x v="9"/>
    <n v="4328"/>
    <x v="2"/>
    <s v="United States"/>
    <x v="682"/>
    <s v="Stayed"/>
    <n v="0"/>
    <n v="0"/>
    <s v="Female"/>
    <n v="1"/>
    <s v="Fiber Optic"/>
    <s v="32.765299, -117.122565"/>
    <n v="32.765298999999999"/>
    <n v="-117.12256499999999"/>
    <n v="1"/>
    <n v="106.4"/>
    <n v="0"/>
    <n v="0"/>
    <n v="9"/>
    <x v="3"/>
    <n v="1"/>
    <n v="1"/>
    <n v="1"/>
    <n v="1"/>
    <s v="Credit Card"/>
    <n v="1"/>
    <n v="33083"/>
    <n v="1"/>
    <s v="Q3"/>
    <n v="1"/>
    <n v="4"/>
    <n v="0"/>
    <s v="California"/>
    <n v="1"/>
    <n v="1"/>
    <n v="1"/>
    <x v="43"/>
    <n v="7251.9"/>
    <x v="0"/>
    <n v="1667.73"/>
    <x v="50"/>
    <x v="681"/>
    <n v="0"/>
    <n v="1"/>
    <n v="92116"/>
    <x v="0"/>
  </r>
  <r>
    <n v="65"/>
    <n v="8"/>
    <n v="26.32"/>
    <s v="Competitor"/>
    <s v="Competitor made better offer"/>
    <x v="20"/>
    <x v="438"/>
    <n v="2194"/>
    <x v="1"/>
    <s v="United States"/>
    <x v="683"/>
    <s v="Churned"/>
    <n v="0"/>
    <n v="1"/>
    <s v="Male"/>
    <n v="1"/>
    <s v="Fiber Optic"/>
    <s v="33.921793, -118.140588"/>
    <n v="33.921793000000001"/>
    <n v="-118.14058799999999"/>
    <n v="0"/>
    <n v="91.05"/>
    <n v="1"/>
    <n v="0"/>
    <n v="0"/>
    <x v="2"/>
    <n v="0"/>
    <n v="0"/>
    <n v="0"/>
    <n v="0"/>
    <s v="Bank Withdrawal"/>
    <n v="1"/>
    <n v="42459"/>
    <n v="0"/>
    <s v="Q3"/>
    <n v="0"/>
    <n v="2"/>
    <n v="1"/>
    <s v="California"/>
    <n v="0"/>
    <n v="0"/>
    <n v="1"/>
    <x v="5"/>
    <n v="289.10000000000002"/>
    <x v="0"/>
    <n v="78.959999999999994"/>
    <x v="0"/>
    <x v="682"/>
    <n v="0"/>
    <n v="1"/>
    <n v="90242"/>
    <x v="1"/>
  </r>
  <r>
    <n v="67"/>
    <n v="12"/>
    <n v="45.76"/>
    <s v="Active User"/>
    <s v="Active User"/>
    <x v="66"/>
    <x v="439"/>
    <n v="5868"/>
    <x v="0"/>
    <s v="United States"/>
    <x v="684"/>
    <s v="Stayed"/>
    <n v="1"/>
    <n v="1"/>
    <s v="Female"/>
    <n v="1"/>
    <s v="Fiber Optic"/>
    <s v="32.79697, -116.969082"/>
    <n v="32.796970000000002"/>
    <n v="-116.969082"/>
    <n v="1"/>
    <n v="96.1"/>
    <n v="1"/>
    <n v="2"/>
    <n v="1"/>
    <x v="0"/>
    <n v="1"/>
    <n v="0"/>
    <n v="1"/>
    <n v="1"/>
    <s v="Credit Card"/>
    <n v="1"/>
    <n v="55277"/>
    <n v="0"/>
    <s v="Q3"/>
    <n v="1"/>
    <n v="4"/>
    <n v="1"/>
    <s v="California"/>
    <n v="1"/>
    <n v="0"/>
    <n v="0"/>
    <x v="34"/>
    <n v="6019.35"/>
    <x v="12"/>
    <n v="2837.12"/>
    <x v="0"/>
    <x v="683"/>
    <n v="0"/>
    <n v="0"/>
    <n v="92020"/>
    <x v="0"/>
  </r>
  <r>
    <n v="34"/>
    <n v="5"/>
    <n v="30.06"/>
    <s v="Active User"/>
    <s v="Active User"/>
    <x v="9"/>
    <x v="440"/>
    <n v="2070"/>
    <x v="1"/>
    <s v="United States"/>
    <x v="685"/>
    <s v="Stayed"/>
    <n v="0"/>
    <n v="0"/>
    <s v="Male"/>
    <n v="1"/>
    <s v="Fiber Optic"/>
    <s v="37.750778, -121.13238"/>
    <n v="37.750777999999997"/>
    <n v="-121.13238"/>
    <n v="0"/>
    <n v="73.75"/>
    <n v="0"/>
    <n v="0"/>
    <n v="0"/>
    <x v="0"/>
    <n v="0"/>
    <n v="1"/>
    <n v="1"/>
    <n v="0"/>
    <s v="Credit Card"/>
    <n v="1"/>
    <n v="12646"/>
    <n v="0"/>
    <s v="Q3"/>
    <n v="0"/>
    <n v="3"/>
    <n v="0"/>
    <s v="California"/>
    <n v="0"/>
    <n v="0"/>
    <n v="0"/>
    <x v="29"/>
    <n v="956.65"/>
    <x v="0"/>
    <n v="390.78"/>
    <x v="0"/>
    <x v="684"/>
    <n v="0"/>
    <n v="1"/>
    <n v="95366"/>
    <x v="0"/>
  </r>
  <r>
    <n v="28"/>
    <n v="52"/>
    <n v="32.06"/>
    <s v="Active User"/>
    <s v="Active User"/>
    <x v="50"/>
    <x v="265"/>
    <n v="5056"/>
    <x v="1"/>
    <s v="United States"/>
    <x v="686"/>
    <s v="Joined"/>
    <n v="1"/>
    <n v="0"/>
    <s v="Female"/>
    <n v="1"/>
    <s v="Cable"/>
    <s v="38.63153, -120.842609"/>
    <n v="38.631529999999998"/>
    <n v="-120.842609"/>
    <n v="0"/>
    <n v="61.2"/>
    <n v="0"/>
    <n v="2"/>
    <n v="0"/>
    <x v="2"/>
    <n v="0"/>
    <n v="1"/>
    <n v="1"/>
    <n v="0"/>
    <s v="Credit Card"/>
    <n v="1"/>
    <n v="4097"/>
    <n v="0"/>
    <s v="Q3"/>
    <n v="0"/>
    <n v="4"/>
    <n v="0"/>
    <s v="California"/>
    <n v="1"/>
    <n v="1"/>
    <n v="0"/>
    <x v="9"/>
    <n v="125.95"/>
    <x v="0"/>
    <n v="64.12"/>
    <x v="0"/>
    <x v="685"/>
    <n v="1"/>
    <n v="1"/>
    <n v="95623"/>
    <x v="0"/>
  </r>
  <r>
    <n v="28"/>
    <n v="0"/>
    <n v="28.46"/>
    <s v="Active User"/>
    <s v="Active User"/>
    <x v="7"/>
    <x v="441"/>
    <n v="4218"/>
    <x v="0"/>
    <s v="United States"/>
    <x v="687"/>
    <s v="Stayed"/>
    <n v="0"/>
    <n v="0"/>
    <s v="Female"/>
    <n v="0"/>
    <s v="No Internet Service"/>
    <s v="33.638645, -116.55783"/>
    <n v="33.638644999999997"/>
    <n v="-116.55783"/>
    <n v="0"/>
    <n v="20.25"/>
    <n v="0"/>
    <n v="0"/>
    <n v="0"/>
    <x v="0"/>
    <n v="0"/>
    <n v="0"/>
    <n v="0"/>
    <n v="0"/>
    <s v="Credit Card"/>
    <n v="1"/>
    <n v="1500"/>
    <n v="0"/>
    <s v="Q3"/>
    <n v="0"/>
    <n v="4"/>
    <n v="0"/>
    <s v="California"/>
    <n v="0"/>
    <n v="0"/>
    <n v="0"/>
    <x v="60"/>
    <n v="1048.45"/>
    <x v="0"/>
    <n v="1508.38"/>
    <x v="0"/>
    <x v="686"/>
    <n v="1"/>
    <n v="0"/>
    <n v="92561"/>
    <x v="0"/>
  </r>
  <r>
    <n v="37"/>
    <n v="20"/>
    <n v="45.77"/>
    <s v="Active User"/>
    <s v="Active User"/>
    <x v="25"/>
    <x v="442"/>
    <n v="2250"/>
    <x v="1"/>
    <s v="United States"/>
    <x v="688"/>
    <s v="Joined"/>
    <n v="0"/>
    <n v="0"/>
    <s v="Male"/>
    <n v="1"/>
    <s v="DSL"/>
    <s v="33.657433, -117.04254"/>
    <n v="33.657432999999997"/>
    <n v="-117.04254"/>
    <n v="0"/>
    <n v="50.75"/>
    <n v="0"/>
    <n v="0"/>
    <n v="0"/>
    <x v="2"/>
    <n v="0"/>
    <n v="1"/>
    <n v="1"/>
    <n v="0"/>
    <s v="Credit Card"/>
    <n v="1"/>
    <n v="4093"/>
    <n v="0"/>
    <s v="Q3"/>
    <n v="0"/>
    <n v="3"/>
    <n v="0"/>
    <s v="California"/>
    <n v="0"/>
    <n v="0"/>
    <n v="0"/>
    <x v="16"/>
    <n v="50.75"/>
    <x v="0"/>
    <n v="45.77"/>
    <x v="0"/>
    <x v="687"/>
    <n v="0"/>
    <n v="1"/>
    <n v="92596"/>
    <x v="0"/>
  </r>
  <r>
    <n v="43"/>
    <n v="19"/>
    <n v="28.35"/>
    <s v="Dissatisfaction"/>
    <s v="Network reliability"/>
    <x v="23"/>
    <x v="443"/>
    <n v="3764"/>
    <x v="1"/>
    <s v="United States"/>
    <x v="689"/>
    <s v="Churned"/>
    <n v="1"/>
    <n v="1"/>
    <s v="Female"/>
    <n v="1"/>
    <s v="Fiber Optic"/>
    <s v="34.502432, -118.41459"/>
    <n v="34.502431999999999"/>
    <n v="-118.41459"/>
    <n v="0"/>
    <n v="106.6"/>
    <n v="0"/>
    <n v="1"/>
    <n v="0"/>
    <x v="0"/>
    <n v="0"/>
    <n v="1"/>
    <n v="1"/>
    <n v="0"/>
    <s v="Bank Withdrawal"/>
    <n v="1"/>
    <n v="40077"/>
    <n v="1"/>
    <s v="Q3"/>
    <n v="0"/>
    <n v="1"/>
    <n v="0"/>
    <s v="California"/>
    <n v="1"/>
    <n v="1"/>
    <n v="1"/>
    <x v="45"/>
    <n v="1934.45"/>
    <x v="15"/>
    <n v="538.65"/>
    <x v="51"/>
    <x v="688"/>
    <n v="0"/>
    <n v="0"/>
    <n v="91350"/>
    <x v="1"/>
  </r>
  <r>
    <n v="31"/>
    <n v="12"/>
    <n v="30.22"/>
    <s v="Active User"/>
    <s v="Active User"/>
    <x v="70"/>
    <x v="46"/>
    <n v="4602"/>
    <x v="1"/>
    <s v="United States"/>
    <x v="690"/>
    <s v="Stayed"/>
    <n v="1"/>
    <n v="0"/>
    <s v="Male"/>
    <n v="1"/>
    <s v="Fiber Optic"/>
    <s v="34.105935, -117.2914"/>
    <n v="34.105935000000002"/>
    <n v="-117.2914"/>
    <n v="0"/>
    <n v="91"/>
    <n v="1"/>
    <n v="1"/>
    <n v="0"/>
    <x v="4"/>
    <n v="1"/>
    <n v="0"/>
    <n v="1"/>
    <n v="0"/>
    <s v="Bank Withdrawal"/>
    <n v="1"/>
    <n v="1779"/>
    <n v="0"/>
    <s v="Q3"/>
    <n v="0"/>
    <n v="4"/>
    <n v="0"/>
    <s v="California"/>
    <n v="0"/>
    <n v="0"/>
    <n v="1"/>
    <x v="67"/>
    <n v="1430.05"/>
    <x v="0"/>
    <n v="453.3"/>
    <x v="0"/>
    <x v="689"/>
    <n v="0"/>
    <n v="1"/>
    <n v="92401"/>
    <x v="0"/>
  </r>
  <r>
    <n v="42"/>
    <n v="4"/>
    <n v="0"/>
    <s v="Active User"/>
    <s v="Active User"/>
    <x v="76"/>
    <x v="444"/>
    <n v="4404"/>
    <x v="1"/>
    <s v="United States"/>
    <x v="691"/>
    <s v="Stayed"/>
    <n v="0"/>
    <n v="0"/>
    <s v="Female"/>
    <n v="1"/>
    <s v="DSL"/>
    <s v="35.120833, -120.61843"/>
    <n v="35.120832999999998"/>
    <n v="-120.61843"/>
    <n v="0"/>
    <n v="25.05"/>
    <n v="0"/>
    <n v="0"/>
    <n v="0"/>
    <x v="0"/>
    <n v="0"/>
    <n v="0"/>
    <n v="0"/>
    <n v="0"/>
    <s v="Bank Withdrawal"/>
    <n v="0"/>
    <n v="13106"/>
    <n v="0"/>
    <s v="Q3"/>
    <n v="0"/>
    <n v="4"/>
    <n v="0"/>
    <s v="California"/>
    <n v="0"/>
    <n v="0"/>
    <n v="0"/>
    <x v="48"/>
    <n v="189.95"/>
    <x v="0"/>
    <n v="0"/>
    <x v="0"/>
    <x v="690"/>
    <n v="0"/>
    <n v="1"/>
    <n v="93433"/>
    <x v="0"/>
  </r>
  <r>
    <n v="35"/>
    <n v="18"/>
    <n v="37.950000000000003"/>
    <s v="Active User"/>
    <s v="Active User"/>
    <x v="65"/>
    <x v="121"/>
    <n v="4761"/>
    <x v="2"/>
    <s v="United States"/>
    <x v="692"/>
    <s v="Stayed"/>
    <n v="0"/>
    <n v="1"/>
    <s v="Female"/>
    <n v="1"/>
    <s v="Fiber Optic"/>
    <s v="33.972119, -118.020188"/>
    <n v="33.972118999999999"/>
    <n v="-118.020188"/>
    <n v="1"/>
    <n v="110.65"/>
    <n v="1"/>
    <n v="0"/>
    <n v="8"/>
    <x v="1"/>
    <n v="1"/>
    <n v="1"/>
    <n v="1"/>
    <n v="1"/>
    <s v="Credit Card"/>
    <n v="1"/>
    <n v="26265"/>
    <n v="0"/>
    <s v="Q3"/>
    <n v="1"/>
    <n v="3"/>
    <n v="0"/>
    <s v="California"/>
    <n v="1"/>
    <n v="1"/>
    <n v="1"/>
    <x v="4"/>
    <n v="6526.65"/>
    <x v="0"/>
    <n v="2201.1"/>
    <x v="0"/>
    <x v="691"/>
    <n v="0"/>
    <n v="1"/>
    <n v="90602"/>
    <x v="0"/>
  </r>
  <r>
    <n v="42"/>
    <n v="57"/>
    <n v="44.84"/>
    <s v="Active User"/>
    <s v="Active User"/>
    <x v="3"/>
    <x v="124"/>
    <n v="5777"/>
    <x v="1"/>
    <s v="United States"/>
    <x v="693"/>
    <s v="Stayed"/>
    <n v="1"/>
    <n v="0"/>
    <s v="Female"/>
    <n v="1"/>
    <s v="DSL"/>
    <s v="33.705836, -117.318204"/>
    <n v="33.705835999999998"/>
    <n v="-117.31820399999999"/>
    <n v="1"/>
    <n v="51"/>
    <n v="0"/>
    <n v="3"/>
    <n v="8"/>
    <x v="0"/>
    <n v="0"/>
    <n v="1"/>
    <n v="0"/>
    <n v="1"/>
    <s v="Bank Withdrawal"/>
    <n v="1"/>
    <n v="4546"/>
    <n v="0"/>
    <s v="Q3"/>
    <n v="1"/>
    <n v="3"/>
    <n v="0"/>
    <s v="California"/>
    <n v="0"/>
    <n v="0"/>
    <n v="0"/>
    <x v="12"/>
    <n v="581.70000000000005"/>
    <x v="9"/>
    <n v="493.24"/>
    <x v="0"/>
    <x v="692"/>
    <n v="0"/>
    <n v="0"/>
    <n v="92532"/>
    <x v="0"/>
  </r>
  <r>
    <n v="79"/>
    <n v="6"/>
    <n v="48.15"/>
    <s v="Active User"/>
    <s v="Active User"/>
    <x v="42"/>
    <x v="32"/>
    <n v="5870"/>
    <x v="0"/>
    <s v="United States"/>
    <x v="694"/>
    <s v="Stayed"/>
    <n v="0"/>
    <n v="0"/>
    <s v="Male"/>
    <n v="1"/>
    <s v="Fiber Optic"/>
    <s v="34.049841, -118.33846"/>
    <n v="34.049841000000001"/>
    <n v="-118.33846"/>
    <n v="1"/>
    <n v="93.8"/>
    <n v="1"/>
    <n v="0"/>
    <n v="8"/>
    <x v="4"/>
    <n v="1"/>
    <n v="1"/>
    <n v="0"/>
    <n v="1"/>
    <s v="Credit Card"/>
    <n v="1"/>
    <n v="67520"/>
    <n v="0"/>
    <s v="Q3"/>
    <n v="1"/>
    <n v="4"/>
    <n v="1"/>
    <s v="California"/>
    <n v="1"/>
    <n v="1"/>
    <n v="0"/>
    <x v="29"/>
    <n v="1261"/>
    <x v="0"/>
    <n v="625.95000000000005"/>
    <x v="0"/>
    <x v="693"/>
    <n v="0"/>
    <n v="1"/>
    <n v="90019"/>
    <x v="0"/>
  </r>
  <r>
    <n v="45"/>
    <n v="27"/>
    <n v="49.99"/>
    <s v="Active User"/>
    <s v="Active User"/>
    <x v="6"/>
    <x v="9"/>
    <n v="5447"/>
    <x v="0"/>
    <s v="United States"/>
    <x v="695"/>
    <s v="Stayed"/>
    <n v="1"/>
    <n v="0"/>
    <s v="Male"/>
    <n v="1"/>
    <s v="Cable"/>
    <s v="32.762506, -117.07245"/>
    <n v="32.762506000000002"/>
    <n v="-117.07245"/>
    <n v="0"/>
    <n v="61.45"/>
    <n v="0"/>
    <n v="1"/>
    <n v="0"/>
    <x v="0"/>
    <n v="1"/>
    <n v="1"/>
    <n v="0"/>
    <n v="0"/>
    <s v="Credit Card"/>
    <n v="1"/>
    <n v="56887"/>
    <n v="1"/>
    <s v="Q3"/>
    <n v="0"/>
    <n v="3"/>
    <n v="0"/>
    <s v="California"/>
    <n v="0"/>
    <n v="0"/>
    <n v="0"/>
    <x v="53"/>
    <n v="2302.35"/>
    <x v="6"/>
    <n v="1849.63"/>
    <x v="52"/>
    <x v="694"/>
    <n v="0"/>
    <n v="0"/>
    <n v="92115"/>
    <x v="0"/>
  </r>
  <r>
    <n v="62"/>
    <n v="5"/>
    <n v="33.840000000000003"/>
    <s v="Active User"/>
    <s v="Active User"/>
    <x v="56"/>
    <x v="187"/>
    <n v="2951"/>
    <x v="1"/>
    <s v="United States"/>
    <x v="696"/>
    <s v="Stayed"/>
    <n v="0"/>
    <n v="0"/>
    <s v="Female"/>
    <n v="1"/>
    <s v="Fiber Optic"/>
    <s v="37.671806, -121.007575"/>
    <n v="37.671805999999997"/>
    <n v="-121.007575"/>
    <n v="0"/>
    <n v="80.599999999999994"/>
    <n v="0"/>
    <n v="0"/>
    <n v="0"/>
    <x v="0"/>
    <n v="0"/>
    <n v="0"/>
    <n v="1"/>
    <n v="0"/>
    <s v="Bank Withdrawal"/>
    <n v="1"/>
    <n v="52872"/>
    <n v="0"/>
    <s v="Q3"/>
    <n v="0"/>
    <n v="5"/>
    <n v="0"/>
    <s v="California"/>
    <n v="1"/>
    <n v="1"/>
    <n v="0"/>
    <x v="42"/>
    <n v="2244.9499999999998"/>
    <x v="0"/>
    <n v="947.52"/>
    <x v="0"/>
    <x v="695"/>
    <n v="0"/>
    <n v="1"/>
    <n v="95350"/>
    <x v="0"/>
  </r>
  <r>
    <n v="43"/>
    <n v="19"/>
    <n v="6.53"/>
    <s v="Active User"/>
    <s v="Active User"/>
    <x v="52"/>
    <x v="445"/>
    <n v="6148"/>
    <x v="2"/>
    <s v="United States"/>
    <x v="697"/>
    <s v="Stayed"/>
    <n v="1"/>
    <n v="0"/>
    <s v="Male"/>
    <n v="1"/>
    <s v="Cable"/>
    <s v="35.634222, -120.728341"/>
    <n v="35.634222000000001"/>
    <n v="-120.728341"/>
    <n v="1"/>
    <n v="60.05"/>
    <n v="0"/>
    <n v="2"/>
    <n v="1"/>
    <x v="0"/>
    <n v="1"/>
    <n v="1"/>
    <n v="0"/>
    <n v="1"/>
    <s v="Credit Card"/>
    <n v="1"/>
    <n v="35586"/>
    <n v="1"/>
    <s v="Q3"/>
    <n v="1"/>
    <n v="4"/>
    <n v="0"/>
    <s v="California"/>
    <n v="0"/>
    <n v="0"/>
    <n v="0"/>
    <x v="39"/>
    <n v="3994.05"/>
    <x v="0"/>
    <n v="437.51"/>
    <x v="0"/>
    <x v="696"/>
    <n v="0"/>
    <n v="1"/>
    <n v="93446"/>
    <x v="0"/>
  </r>
  <r>
    <n v="40"/>
    <n v="13"/>
    <n v="0"/>
    <s v="Active User"/>
    <s v="Active User"/>
    <x v="40"/>
    <x v="429"/>
    <n v="3306"/>
    <x v="1"/>
    <s v="United States"/>
    <x v="698"/>
    <s v="Stayed"/>
    <n v="0"/>
    <n v="0"/>
    <s v="Female"/>
    <n v="1"/>
    <s v="DSL"/>
    <s v="34.066964, -117.937007"/>
    <n v="34.066963999999999"/>
    <n v="-117.93700699999999"/>
    <n v="1"/>
    <n v="29.05"/>
    <n v="0"/>
    <n v="0"/>
    <n v="2"/>
    <x v="2"/>
    <n v="0"/>
    <n v="1"/>
    <n v="1"/>
    <n v="1"/>
    <s v="Bank Withdrawal"/>
    <n v="0"/>
    <n v="44099"/>
    <n v="0"/>
    <s v="Q3"/>
    <n v="1"/>
    <n v="3"/>
    <n v="0"/>
    <s v="California"/>
    <n v="0"/>
    <n v="0"/>
    <n v="0"/>
    <x v="24"/>
    <n v="129.6"/>
    <x v="0"/>
    <n v="0"/>
    <x v="0"/>
    <x v="697"/>
    <n v="0"/>
    <n v="1"/>
    <n v="91790"/>
    <x v="0"/>
  </r>
  <r>
    <n v="39"/>
    <n v="6"/>
    <n v="0"/>
    <s v="Active User"/>
    <s v="Active User"/>
    <x v="32"/>
    <x v="53"/>
    <n v="4512"/>
    <x v="1"/>
    <s v="United States"/>
    <x v="699"/>
    <s v="Stayed"/>
    <n v="0"/>
    <n v="0"/>
    <s v="Male"/>
    <n v="1"/>
    <s v="DSL"/>
    <s v="34.152875, -118.486056"/>
    <n v="34.152875000000002"/>
    <n v="-118.486056"/>
    <n v="0"/>
    <n v="44.65"/>
    <n v="0"/>
    <n v="0"/>
    <n v="0"/>
    <x v="0"/>
    <n v="1"/>
    <n v="1"/>
    <n v="1"/>
    <n v="0"/>
    <s v="Bank Withdrawal"/>
    <n v="0"/>
    <n v="13129"/>
    <n v="0"/>
    <s v="Q3"/>
    <n v="0"/>
    <n v="4"/>
    <n v="0"/>
    <s v="California"/>
    <n v="1"/>
    <n v="1"/>
    <n v="0"/>
    <x v="28"/>
    <n v="1156.55"/>
    <x v="0"/>
    <n v="0"/>
    <x v="0"/>
    <x v="698"/>
    <n v="0"/>
    <n v="1"/>
    <n v="91436"/>
    <x v="0"/>
  </r>
  <r>
    <n v="26"/>
    <n v="59"/>
    <n v="41.93"/>
    <s v="Active User"/>
    <s v="Active User"/>
    <x v="1"/>
    <x v="411"/>
    <n v="4946"/>
    <x v="1"/>
    <s v="United States"/>
    <x v="700"/>
    <s v="Stayed"/>
    <n v="0"/>
    <n v="0"/>
    <s v="Male"/>
    <n v="1"/>
    <s v="Fiber Optic"/>
    <s v="32.730264, -116.950963"/>
    <n v="32.730263999999998"/>
    <n v="-116.950963"/>
    <n v="0"/>
    <n v="70.7"/>
    <n v="0"/>
    <n v="0"/>
    <n v="0"/>
    <x v="2"/>
    <n v="0"/>
    <n v="0"/>
    <n v="0"/>
    <n v="0"/>
    <s v="Bank Withdrawal"/>
    <n v="1"/>
    <n v="7863"/>
    <n v="0"/>
    <s v="Q3"/>
    <n v="0"/>
    <n v="5"/>
    <n v="0"/>
    <s v="California"/>
    <n v="0"/>
    <n v="1"/>
    <n v="0"/>
    <x v="54"/>
    <n v="553.4"/>
    <x v="0"/>
    <n v="335.44"/>
    <x v="0"/>
    <x v="699"/>
    <n v="1"/>
    <n v="1"/>
    <n v="91978"/>
    <x v="0"/>
  </r>
  <r>
    <n v="26"/>
    <n v="59"/>
    <n v="24.27"/>
    <s v="Active User"/>
    <s v="Active User"/>
    <x v="7"/>
    <x v="407"/>
    <n v="5313"/>
    <x v="0"/>
    <s v="United States"/>
    <x v="701"/>
    <s v="Stayed"/>
    <n v="0"/>
    <n v="0"/>
    <s v="Female"/>
    <n v="1"/>
    <s v="Cable"/>
    <s v="38.696659, -123.436861"/>
    <n v="38.696658999999997"/>
    <n v="-123.43686099999999"/>
    <n v="1"/>
    <n v="58.2"/>
    <n v="0"/>
    <n v="0"/>
    <n v="9"/>
    <x v="0"/>
    <n v="1"/>
    <n v="1"/>
    <n v="1"/>
    <n v="1"/>
    <s v="Credit Card"/>
    <n v="1"/>
    <n v="752"/>
    <n v="1"/>
    <s v="Q3"/>
    <n v="1"/>
    <n v="3"/>
    <n v="0"/>
    <s v="California"/>
    <n v="0"/>
    <n v="0"/>
    <n v="0"/>
    <x v="30"/>
    <n v="3810.8"/>
    <x v="0"/>
    <n v="1601.82"/>
    <x v="0"/>
    <x v="700"/>
    <n v="1"/>
    <n v="1"/>
    <n v="95497"/>
    <x v="0"/>
  </r>
  <r>
    <n v="22"/>
    <n v="51"/>
    <n v="40.36"/>
    <s v="Active User"/>
    <s v="Active User"/>
    <x v="67"/>
    <x v="29"/>
    <n v="3479"/>
    <x v="2"/>
    <s v="United States"/>
    <x v="702"/>
    <s v="Stayed"/>
    <n v="1"/>
    <n v="0"/>
    <s v="Female"/>
    <n v="1"/>
    <s v="DSL"/>
    <s v="38.434138, -121.30587"/>
    <n v="38.434137999999997"/>
    <n v="-121.30587"/>
    <n v="1"/>
    <n v="61.5"/>
    <n v="0"/>
    <n v="2"/>
    <n v="7"/>
    <x v="4"/>
    <n v="1"/>
    <n v="1"/>
    <n v="1"/>
    <n v="1"/>
    <s v="Credit Card"/>
    <n v="1"/>
    <n v="38534"/>
    <n v="1"/>
    <s v="Q3"/>
    <n v="1"/>
    <n v="4"/>
    <n v="0"/>
    <s v="California"/>
    <n v="0"/>
    <n v="0"/>
    <n v="0"/>
    <x v="38"/>
    <n v="1087.45"/>
    <x v="0"/>
    <n v="726.48"/>
    <x v="0"/>
    <x v="701"/>
    <n v="1"/>
    <n v="1"/>
    <n v="95624"/>
    <x v="0"/>
  </r>
  <r>
    <n v="76"/>
    <n v="25"/>
    <n v="40.44"/>
    <s v="Dissatisfaction"/>
    <s v="Limited range of services"/>
    <x v="24"/>
    <x v="268"/>
    <n v="5834"/>
    <x v="1"/>
    <s v="United States"/>
    <x v="703"/>
    <s v="Churned"/>
    <n v="0"/>
    <n v="0"/>
    <s v="Male"/>
    <n v="1"/>
    <s v="Fiber Optic"/>
    <s v="34.146957, -118.432138"/>
    <n v="34.146957"/>
    <n v="-118.43213799999999"/>
    <n v="1"/>
    <n v="84.2"/>
    <n v="0"/>
    <n v="0"/>
    <n v="1"/>
    <x v="0"/>
    <n v="1"/>
    <n v="0"/>
    <n v="1"/>
    <n v="1"/>
    <s v="Bank Withdrawal"/>
    <n v="1"/>
    <n v="29387"/>
    <n v="0"/>
    <s v="Q3"/>
    <n v="1"/>
    <n v="2"/>
    <n v="1"/>
    <s v="California"/>
    <n v="1"/>
    <n v="0"/>
    <n v="0"/>
    <x v="18"/>
    <n v="519.15"/>
    <x v="0"/>
    <n v="242.64"/>
    <x v="0"/>
    <x v="702"/>
    <n v="0"/>
    <n v="1"/>
    <n v="91423"/>
    <x v="1"/>
  </r>
  <r>
    <n v="67"/>
    <n v="10"/>
    <n v="31.83"/>
    <s v="Competitor"/>
    <s v="Competitor made better offer"/>
    <x v="69"/>
    <x v="26"/>
    <n v="2833"/>
    <x v="1"/>
    <s v="United States"/>
    <x v="704"/>
    <s v="Churned"/>
    <n v="0"/>
    <n v="0"/>
    <s v="Female"/>
    <n v="1"/>
    <s v="Fiber Optic"/>
    <s v="33.141265, -116.967221"/>
    <n v="33.141264999999997"/>
    <n v="-116.967221"/>
    <n v="0"/>
    <n v="108.15"/>
    <n v="0"/>
    <n v="0"/>
    <n v="0"/>
    <x v="0"/>
    <n v="1"/>
    <n v="1"/>
    <n v="1"/>
    <n v="0"/>
    <s v="Credit Card"/>
    <n v="1"/>
    <n v="48690"/>
    <n v="1"/>
    <s v="Q3"/>
    <n v="0"/>
    <n v="1"/>
    <n v="1"/>
    <s v="California"/>
    <n v="1"/>
    <n v="0"/>
    <n v="1"/>
    <x v="41"/>
    <n v="4600.7"/>
    <x v="0"/>
    <n v="1368.69"/>
    <x v="0"/>
    <x v="703"/>
    <n v="0"/>
    <n v="1"/>
    <n v="92027"/>
    <x v="1"/>
  </r>
  <r>
    <n v="73"/>
    <n v="25"/>
    <n v="0"/>
    <s v="Price"/>
    <s v="Price too high"/>
    <x v="26"/>
    <x v="446"/>
    <n v="6280"/>
    <x v="1"/>
    <s v="United States"/>
    <x v="705"/>
    <s v="Churned"/>
    <n v="0"/>
    <n v="1"/>
    <s v="Male"/>
    <n v="1"/>
    <s v="DSL"/>
    <s v="38.911299, -123.609588"/>
    <n v="38.911299"/>
    <n v="-123.609588"/>
    <n v="0"/>
    <n v="54.45"/>
    <n v="0"/>
    <n v="0"/>
    <n v="0"/>
    <x v="0"/>
    <n v="1"/>
    <n v="0"/>
    <n v="1"/>
    <n v="0"/>
    <s v="Bank Withdrawal"/>
    <n v="0"/>
    <n v="1352"/>
    <n v="0"/>
    <s v="Q3"/>
    <n v="0"/>
    <n v="2"/>
    <n v="1"/>
    <s v="California"/>
    <n v="1"/>
    <n v="0"/>
    <n v="1"/>
    <x v="60"/>
    <n v="2854.55"/>
    <x v="0"/>
    <n v="0"/>
    <x v="53"/>
    <x v="704"/>
    <n v="0"/>
    <n v="1"/>
    <n v="95468"/>
    <x v="1"/>
  </r>
  <r>
    <n v="49"/>
    <n v="11"/>
    <n v="33.75"/>
    <s v="Dissatisfaction"/>
    <s v="Limited range of services"/>
    <x v="20"/>
    <x v="347"/>
    <n v="2457"/>
    <x v="1"/>
    <s v="United States"/>
    <x v="706"/>
    <s v="Churned"/>
    <n v="0"/>
    <n v="0"/>
    <s v="Male"/>
    <n v="1"/>
    <s v="DSL"/>
    <s v="34.156758, -117.404686"/>
    <n v="34.156758000000004"/>
    <n v="-117.404686"/>
    <n v="0"/>
    <n v="72.150000000000006"/>
    <n v="1"/>
    <n v="0"/>
    <n v="0"/>
    <x v="0"/>
    <n v="0"/>
    <n v="0"/>
    <n v="1"/>
    <n v="0"/>
    <s v="Credit Card"/>
    <n v="1"/>
    <n v="18518"/>
    <n v="0"/>
    <s v="Q3"/>
    <n v="0"/>
    <n v="2"/>
    <n v="0"/>
    <s v="California"/>
    <n v="1"/>
    <n v="1"/>
    <n v="1"/>
    <x v="37"/>
    <n v="794.25"/>
    <x v="11"/>
    <n v="337.5"/>
    <x v="0"/>
    <x v="705"/>
    <n v="0"/>
    <n v="0"/>
    <n v="92377"/>
    <x v="1"/>
  </r>
  <r>
    <n v="44"/>
    <n v="17"/>
    <n v="10.49"/>
    <s v="Competitor"/>
    <s v="Competitor offered higher download speeds"/>
    <x v="24"/>
    <x v="330"/>
    <n v="2744"/>
    <x v="1"/>
    <s v="United States"/>
    <x v="707"/>
    <s v="Churned"/>
    <n v="0"/>
    <n v="1"/>
    <s v="Female"/>
    <n v="1"/>
    <s v="Fiber Optic"/>
    <s v="33.748478, -117.858918"/>
    <n v="33.748477999999999"/>
    <n v="-117.858918"/>
    <n v="0"/>
    <n v="100.25"/>
    <n v="1"/>
    <n v="0"/>
    <n v="0"/>
    <x v="5"/>
    <n v="0"/>
    <n v="0"/>
    <n v="1"/>
    <n v="0"/>
    <s v="Bank Withdrawal"/>
    <n v="1"/>
    <n v="58157"/>
    <n v="0"/>
    <s v="Q3"/>
    <n v="0"/>
    <n v="3"/>
    <n v="0"/>
    <s v="California"/>
    <n v="1"/>
    <n v="1"/>
    <n v="1"/>
    <x v="1"/>
    <n v="3527.6"/>
    <x v="0"/>
    <n v="367.15"/>
    <x v="0"/>
    <x v="706"/>
    <n v="0"/>
    <n v="1"/>
    <n v="92701"/>
    <x v="1"/>
  </r>
  <r>
    <n v="25"/>
    <n v="73"/>
    <n v="45.92"/>
    <s v="Active User"/>
    <s v="Active User"/>
    <x v="34"/>
    <x v="447"/>
    <n v="3913"/>
    <x v="2"/>
    <s v="United States"/>
    <x v="708"/>
    <s v="Stayed"/>
    <n v="1"/>
    <n v="1"/>
    <s v="Male"/>
    <n v="1"/>
    <s v="DSL"/>
    <s v="37.581496, -119.972762"/>
    <n v="37.581496000000001"/>
    <n v="-119.972762"/>
    <n v="0"/>
    <n v="80.849999999999994"/>
    <n v="0"/>
    <n v="1"/>
    <n v="0"/>
    <x v="0"/>
    <n v="1"/>
    <n v="0"/>
    <n v="0"/>
    <n v="0"/>
    <s v="Bank Withdrawal"/>
    <n v="1"/>
    <n v="433"/>
    <n v="1"/>
    <s v="Q3"/>
    <n v="0"/>
    <n v="5"/>
    <n v="0"/>
    <s v="California"/>
    <n v="1"/>
    <n v="1"/>
    <n v="1"/>
    <x v="13"/>
    <n v="1445.95"/>
    <x v="10"/>
    <n v="780.64"/>
    <x v="0"/>
    <x v="707"/>
    <n v="1"/>
    <n v="0"/>
    <n v="95345"/>
    <x v="0"/>
  </r>
  <r>
    <n v="36"/>
    <n v="0"/>
    <n v="33.44"/>
    <s v="Active User"/>
    <s v="Active User"/>
    <x v="57"/>
    <x v="448"/>
    <n v="5667"/>
    <x v="1"/>
    <s v="United States"/>
    <x v="709"/>
    <s v="Stayed"/>
    <n v="0"/>
    <n v="0"/>
    <s v="Male"/>
    <n v="0"/>
    <s v="No Internet Service"/>
    <s v="36.414611, -121.6386"/>
    <n v="36.414611000000001"/>
    <n v="-121.6386"/>
    <n v="0"/>
    <n v="20.6"/>
    <n v="0"/>
    <n v="0"/>
    <n v="0"/>
    <x v="4"/>
    <n v="0"/>
    <n v="0"/>
    <n v="1"/>
    <n v="0"/>
    <s v="Credit Card"/>
    <n v="1"/>
    <n v="6691"/>
    <n v="0"/>
    <s v="Q3"/>
    <n v="0"/>
    <n v="3"/>
    <n v="0"/>
    <s v="California"/>
    <n v="0"/>
    <n v="0"/>
    <n v="0"/>
    <x v="66"/>
    <n v="330.25"/>
    <x v="0"/>
    <n v="535.04"/>
    <x v="0"/>
    <x v="708"/>
    <n v="0"/>
    <n v="0"/>
    <n v="93924"/>
    <x v="0"/>
  </r>
  <r>
    <n v="26"/>
    <n v="73"/>
    <n v="46.88"/>
    <s v="Active User"/>
    <s v="Active User"/>
    <x v="21"/>
    <x v="449"/>
    <n v="3097"/>
    <x v="1"/>
    <s v="United States"/>
    <x v="710"/>
    <s v="Stayed"/>
    <n v="0"/>
    <n v="0"/>
    <s v="Female"/>
    <n v="1"/>
    <s v="Cable"/>
    <s v="39.455555, -123.683979"/>
    <n v="39.455554999999997"/>
    <n v="-123.68397899999999"/>
    <n v="1"/>
    <n v="51.25"/>
    <n v="0"/>
    <n v="0"/>
    <n v="1"/>
    <x v="4"/>
    <n v="1"/>
    <n v="0"/>
    <n v="1"/>
    <n v="1"/>
    <s v="Bank Withdrawal"/>
    <n v="1"/>
    <n v="14417"/>
    <n v="0"/>
    <s v="Q3"/>
    <n v="1"/>
    <n v="3"/>
    <n v="0"/>
    <s v="California"/>
    <n v="0"/>
    <n v="0"/>
    <n v="0"/>
    <x v="20"/>
    <n v="612.1"/>
    <x v="0"/>
    <n v="562.55999999999995"/>
    <x v="0"/>
    <x v="709"/>
    <n v="1"/>
    <n v="1"/>
    <n v="95437"/>
    <x v="0"/>
  </r>
  <r>
    <n v="43"/>
    <n v="0"/>
    <n v="46.3"/>
    <s v="Active User"/>
    <s v="Active User"/>
    <x v="50"/>
    <x v="225"/>
    <n v="3594"/>
    <x v="0"/>
    <s v="United States"/>
    <x v="711"/>
    <s v="Stayed"/>
    <n v="1"/>
    <n v="0"/>
    <s v="Female"/>
    <n v="0"/>
    <s v="No Internet Service"/>
    <s v="37.890145, -119.184087"/>
    <n v="37.890144999999997"/>
    <n v="-119.18408700000001"/>
    <n v="1"/>
    <n v="19.7"/>
    <n v="0"/>
    <n v="3"/>
    <n v="5"/>
    <x v="0"/>
    <n v="0"/>
    <n v="0"/>
    <n v="1"/>
    <n v="1"/>
    <s v="Credit Card"/>
    <n v="1"/>
    <n v="504"/>
    <n v="0"/>
    <s v="Q3"/>
    <n v="1"/>
    <n v="5"/>
    <n v="0"/>
    <s v="California"/>
    <n v="0"/>
    <n v="0"/>
    <n v="0"/>
    <x v="6"/>
    <n v="494.05"/>
    <x v="0"/>
    <n v="1111.2"/>
    <x v="0"/>
    <x v="710"/>
    <n v="0"/>
    <n v="0"/>
    <n v="93541"/>
    <x v="0"/>
  </r>
  <r>
    <n v="33"/>
    <n v="0"/>
    <n v="1.64"/>
    <s v="Active User"/>
    <s v="Active User"/>
    <x v="6"/>
    <x v="450"/>
    <n v="2185"/>
    <x v="2"/>
    <s v="United States"/>
    <x v="712"/>
    <s v="Stayed"/>
    <n v="0"/>
    <n v="0"/>
    <s v="Female"/>
    <n v="0"/>
    <s v="No Internet Service"/>
    <s v="39.69676, -121.644379"/>
    <n v="39.696759999999998"/>
    <n v="-121.644379"/>
    <n v="1"/>
    <n v="19.350000000000001"/>
    <n v="0"/>
    <n v="0"/>
    <n v="3"/>
    <x v="4"/>
    <n v="0"/>
    <n v="0"/>
    <n v="0"/>
    <n v="1"/>
    <s v="Mailed Check"/>
    <n v="1"/>
    <n v="28318"/>
    <n v="0"/>
    <s v="Q3"/>
    <n v="1"/>
    <n v="5"/>
    <n v="0"/>
    <s v="California"/>
    <n v="0"/>
    <n v="0"/>
    <n v="0"/>
    <x v="13"/>
    <n v="307"/>
    <x v="0"/>
    <n v="27.88"/>
    <x v="54"/>
    <x v="711"/>
    <n v="0"/>
    <n v="0"/>
    <n v="95969"/>
    <x v="0"/>
  </r>
  <r>
    <n v="73"/>
    <n v="22"/>
    <n v="23.91"/>
    <s v="Active User"/>
    <s v="Active User"/>
    <x v="75"/>
    <x v="451"/>
    <n v="3805"/>
    <x v="2"/>
    <s v="United States"/>
    <x v="713"/>
    <s v="Joined"/>
    <n v="0"/>
    <n v="0"/>
    <s v="Female"/>
    <n v="1"/>
    <s v="Cable"/>
    <s v="32.690654, -115.431225"/>
    <n v="32.690654000000002"/>
    <n v="-115.431225"/>
    <n v="0"/>
    <n v="44.3"/>
    <n v="0"/>
    <n v="0"/>
    <n v="0"/>
    <x v="2"/>
    <n v="0"/>
    <n v="0"/>
    <n v="1"/>
    <n v="0"/>
    <s v="Bank Withdrawal"/>
    <n v="1"/>
    <n v="27804"/>
    <n v="0"/>
    <s v="Q3"/>
    <n v="0"/>
    <n v="3"/>
    <n v="1"/>
    <s v="California"/>
    <n v="0"/>
    <n v="0"/>
    <n v="0"/>
    <x v="9"/>
    <n v="89.3"/>
    <x v="0"/>
    <n v="47.82"/>
    <x v="0"/>
    <x v="712"/>
    <n v="0"/>
    <n v="1"/>
    <n v="92231"/>
    <x v="0"/>
  </r>
  <r>
    <n v="77"/>
    <n v="17"/>
    <n v="14.19"/>
    <s v="Active User"/>
    <s v="Active User"/>
    <x v="31"/>
    <x v="452"/>
    <n v="5479"/>
    <x v="2"/>
    <s v="United States"/>
    <x v="714"/>
    <s v="Stayed"/>
    <n v="1"/>
    <n v="0"/>
    <s v="Male"/>
    <n v="1"/>
    <s v="DSL"/>
    <s v="35.924252, -116.188668"/>
    <n v="35.924252000000003"/>
    <n v="-116.18866800000001"/>
    <n v="1"/>
    <n v="76.05"/>
    <n v="0"/>
    <n v="1"/>
    <n v="6"/>
    <x v="5"/>
    <n v="1"/>
    <n v="0"/>
    <n v="1"/>
    <n v="1"/>
    <s v="Bank Withdrawal"/>
    <n v="1"/>
    <n v="87"/>
    <n v="1"/>
    <s v="Q3"/>
    <n v="1"/>
    <n v="5"/>
    <n v="1"/>
    <s v="California"/>
    <n v="1"/>
    <n v="1"/>
    <n v="1"/>
    <x v="1"/>
    <n v="2747.2"/>
    <x v="0"/>
    <n v="496.65"/>
    <x v="0"/>
    <x v="713"/>
    <n v="0"/>
    <n v="1"/>
    <n v="92384"/>
    <x v="0"/>
  </r>
  <r>
    <n v="41"/>
    <n v="14"/>
    <n v="36.049999999999997"/>
    <s v="Active User"/>
    <s v="Active User"/>
    <x v="9"/>
    <x v="453"/>
    <n v="4427"/>
    <x v="0"/>
    <s v="United States"/>
    <x v="715"/>
    <s v="Stayed"/>
    <n v="1"/>
    <n v="1"/>
    <s v="Male"/>
    <n v="1"/>
    <s v="Fiber Optic"/>
    <s v="37.674002, -122.076796"/>
    <n v="37.674002000000002"/>
    <n v="-122.076796"/>
    <n v="1"/>
    <n v="105.25"/>
    <n v="1"/>
    <n v="2"/>
    <n v="5"/>
    <x v="3"/>
    <n v="0"/>
    <n v="1"/>
    <n v="0"/>
    <n v="1"/>
    <s v="Bank Withdrawal"/>
    <n v="1"/>
    <n v="60274"/>
    <n v="0"/>
    <s v="Q3"/>
    <n v="1"/>
    <n v="3"/>
    <n v="0"/>
    <s v="California"/>
    <n v="1"/>
    <n v="1"/>
    <n v="1"/>
    <x v="8"/>
    <n v="7609.75"/>
    <x v="0"/>
    <n v="2595.6"/>
    <x v="0"/>
    <x v="714"/>
    <n v="0"/>
    <n v="1"/>
    <n v="94541"/>
    <x v="0"/>
  </r>
  <r>
    <n v="42"/>
    <n v="21"/>
    <n v="42.83"/>
    <s v="Dissatisfaction"/>
    <s v="Limited range of services"/>
    <x v="26"/>
    <x v="382"/>
    <n v="2813"/>
    <x v="1"/>
    <s v="United States"/>
    <x v="716"/>
    <s v="Churned"/>
    <n v="0"/>
    <n v="0"/>
    <s v="Female"/>
    <n v="1"/>
    <s v="Fiber Optic"/>
    <s v="37.316807, -120.855753"/>
    <n v="37.316806999999997"/>
    <n v="-120.85575300000001"/>
    <n v="0"/>
    <n v="79.75"/>
    <n v="1"/>
    <n v="0"/>
    <n v="0"/>
    <x v="4"/>
    <n v="1"/>
    <n v="0"/>
    <n v="1"/>
    <n v="0"/>
    <s v="Bank Withdrawal"/>
    <n v="1"/>
    <n v="1960"/>
    <n v="0"/>
    <s v="Q3"/>
    <n v="0"/>
    <n v="3"/>
    <n v="0"/>
    <s v="California"/>
    <n v="0"/>
    <n v="0"/>
    <n v="0"/>
    <x v="67"/>
    <n v="1111.8499999999999"/>
    <x v="0"/>
    <n v="642.45000000000005"/>
    <x v="0"/>
    <x v="715"/>
    <n v="0"/>
    <n v="1"/>
    <n v="95374"/>
    <x v="1"/>
  </r>
  <r>
    <n v="41"/>
    <n v="23"/>
    <n v="36.909999999999997"/>
    <s v="Competitor"/>
    <s v="Competitor made better offer"/>
    <x v="36"/>
    <x v="55"/>
    <n v="5762"/>
    <x v="1"/>
    <s v="United States"/>
    <x v="717"/>
    <s v="Churned"/>
    <n v="0"/>
    <n v="0"/>
    <s v="Female"/>
    <n v="1"/>
    <s v="Fiber Optic"/>
    <s v="33.362575, -117.299644"/>
    <n v="33.362575"/>
    <n v="-117.299644"/>
    <n v="0"/>
    <n v="79.150000000000006"/>
    <n v="0"/>
    <n v="0"/>
    <n v="0"/>
    <x v="2"/>
    <n v="0"/>
    <n v="0"/>
    <n v="1"/>
    <n v="0"/>
    <s v="Bank Withdrawal"/>
    <n v="1"/>
    <n v="42239"/>
    <n v="0"/>
    <s v="Q3"/>
    <n v="0"/>
    <n v="1"/>
    <n v="0"/>
    <s v="California"/>
    <n v="1"/>
    <n v="1"/>
    <n v="0"/>
    <x v="24"/>
    <n v="317.25"/>
    <x v="0"/>
    <n v="147.63999999999999"/>
    <x v="0"/>
    <x v="716"/>
    <n v="0"/>
    <n v="1"/>
    <n v="92028"/>
    <x v="1"/>
  </r>
  <r>
    <n v="37"/>
    <n v="0"/>
    <n v="10.130000000000001"/>
    <s v="Active User"/>
    <s v="Active User"/>
    <x v="10"/>
    <x v="454"/>
    <n v="4878"/>
    <x v="0"/>
    <s v="United States"/>
    <x v="718"/>
    <s v="Stayed"/>
    <n v="1"/>
    <n v="0"/>
    <s v="Female"/>
    <n v="0"/>
    <s v="No Internet Service"/>
    <s v="41.042003, -120.506086"/>
    <n v="41.042003000000001"/>
    <n v="-120.506086"/>
    <n v="1"/>
    <n v="20.55"/>
    <n v="0"/>
    <n v="3"/>
    <n v="10"/>
    <x v="0"/>
    <n v="0"/>
    <n v="0"/>
    <n v="0"/>
    <n v="1"/>
    <s v="Credit Card"/>
    <n v="1"/>
    <n v="85"/>
    <n v="0"/>
    <s v="Q3"/>
    <n v="1"/>
    <n v="4"/>
    <n v="0"/>
    <s v="California"/>
    <n v="0"/>
    <n v="0"/>
    <n v="0"/>
    <x v="68"/>
    <n v="1070.25"/>
    <x v="0"/>
    <n v="506.5"/>
    <x v="0"/>
    <x v="717"/>
    <n v="0"/>
    <n v="0"/>
    <n v="96119"/>
    <x v="0"/>
  </r>
  <r>
    <n v="44"/>
    <n v="11"/>
    <n v="13.76"/>
    <s v="Active User"/>
    <s v="Active User"/>
    <x v="60"/>
    <x v="99"/>
    <n v="5365"/>
    <x v="2"/>
    <s v="United States"/>
    <x v="719"/>
    <s v="Stayed"/>
    <n v="1"/>
    <n v="1"/>
    <s v="Male"/>
    <n v="1"/>
    <s v="Cable"/>
    <s v="36.793601, -119.761131"/>
    <n v="36.793601000000002"/>
    <n v="-119.76113100000001"/>
    <n v="0"/>
    <n v="70.2"/>
    <n v="0"/>
    <n v="1"/>
    <n v="0"/>
    <x v="0"/>
    <n v="1"/>
    <n v="1"/>
    <n v="0"/>
    <n v="0"/>
    <s v="Credit Card"/>
    <n v="1"/>
    <n v="39148"/>
    <n v="0"/>
    <s v="Q3"/>
    <n v="0"/>
    <n v="4"/>
    <n v="0"/>
    <s v="California"/>
    <n v="0"/>
    <n v="0"/>
    <n v="1"/>
    <x v="57"/>
    <n v="2894.55"/>
    <x v="0"/>
    <n v="564.16"/>
    <x v="0"/>
    <x v="718"/>
    <n v="0"/>
    <n v="1"/>
    <n v="93726"/>
    <x v="0"/>
  </r>
  <r>
    <n v="30"/>
    <n v="0"/>
    <n v="29.86"/>
    <s v="Active User"/>
    <s v="Active User"/>
    <x v="14"/>
    <x v="455"/>
    <n v="2183"/>
    <x v="1"/>
    <s v="United States"/>
    <x v="720"/>
    <s v="Joined"/>
    <n v="0"/>
    <n v="0"/>
    <s v="Female"/>
    <n v="0"/>
    <s v="No Internet Service"/>
    <s v="34.074087, -117.605618"/>
    <n v="34.074086999999999"/>
    <n v="-117.60561800000001"/>
    <n v="0"/>
    <n v="20.350000000000001"/>
    <n v="0"/>
    <n v="0"/>
    <n v="0"/>
    <x v="2"/>
    <n v="0"/>
    <n v="0"/>
    <n v="1"/>
    <n v="0"/>
    <s v="Credit Card"/>
    <n v="1"/>
    <n v="49474"/>
    <n v="0"/>
    <s v="Q3"/>
    <n v="0"/>
    <n v="4"/>
    <n v="0"/>
    <s v="California"/>
    <n v="0"/>
    <n v="0"/>
    <n v="0"/>
    <x v="16"/>
    <n v="20.350000000000001"/>
    <x v="0"/>
    <n v="29.86"/>
    <x v="0"/>
    <x v="719"/>
    <n v="0"/>
    <n v="0"/>
    <n v="91764"/>
    <x v="0"/>
  </r>
  <r>
    <n v="23"/>
    <n v="41"/>
    <n v="23.68"/>
    <s v="Active User"/>
    <s v="Active User"/>
    <x v="24"/>
    <x v="94"/>
    <n v="2985"/>
    <x v="0"/>
    <s v="United States"/>
    <x v="721"/>
    <s v="Stayed"/>
    <n v="0"/>
    <n v="0"/>
    <s v="Female"/>
    <n v="1"/>
    <s v="DSL"/>
    <s v="34.14649, -117.849815"/>
    <n v="34.14649"/>
    <n v="-117.84981500000001"/>
    <n v="1"/>
    <n v="65.5"/>
    <n v="0"/>
    <n v="0"/>
    <n v="1"/>
    <x v="2"/>
    <n v="0"/>
    <n v="1"/>
    <n v="0"/>
    <n v="1"/>
    <s v="Credit Card"/>
    <n v="1"/>
    <n v="24973"/>
    <n v="1"/>
    <s v="Q3"/>
    <n v="1"/>
    <n v="3"/>
    <n v="0"/>
    <s v="California"/>
    <n v="1"/>
    <n v="1"/>
    <n v="0"/>
    <x v="54"/>
    <n v="564.35"/>
    <x v="0"/>
    <n v="189.44"/>
    <x v="0"/>
    <x v="720"/>
    <n v="1"/>
    <n v="1"/>
    <n v="91741"/>
    <x v="0"/>
  </r>
  <r>
    <n v="68"/>
    <n v="17"/>
    <n v="2.27"/>
    <s v="Price"/>
    <s v="Price too high"/>
    <x v="63"/>
    <x v="456"/>
    <n v="3684"/>
    <x v="1"/>
    <s v="United States"/>
    <x v="722"/>
    <s v="Churned"/>
    <n v="0"/>
    <n v="0"/>
    <s v="Male"/>
    <n v="1"/>
    <s v="Fiber Optic"/>
    <s v="41.867908, -123.794144"/>
    <n v="41.867908"/>
    <n v="-123.794144"/>
    <n v="0"/>
    <n v="70.25"/>
    <n v="0"/>
    <n v="0"/>
    <n v="0"/>
    <x v="0"/>
    <n v="0"/>
    <n v="0"/>
    <n v="1"/>
    <n v="0"/>
    <s v="Credit Card"/>
    <n v="1"/>
    <n v="532"/>
    <n v="0"/>
    <s v="Q3"/>
    <n v="0"/>
    <n v="2"/>
    <n v="1"/>
    <s v="California"/>
    <n v="0"/>
    <n v="0"/>
    <n v="0"/>
    <x v="69"/>
    <n v="331.9"/>
    <x v="0"/>
    <n v="11.35"/>
    <x v="55"/>
    <x v="721"/>
    <n v="0"/>
    <n v="1"/>
    <n v="95543"/>
    <x v="1"/>
  </r>
  <r>
    <n v="72"/>
    <n v="17"/>
    <n v="48.68"/>
    <s v="Active User"/>
    <s v="Active User"/>
    <x v="28"/>
    <x v="70"/>
    <n v="5869"/>
    <x v="0"/>
    <s v="United States"/>
    <x v="723"/>
    <s v="Stayed"/>
    <n v="0"/>
    <n v="0"/>
    <s v="Male"/>
    <n v="1"/>
    <s v="Fiber Optic"/>
    <s v="37.458367, -119.345011"/>
    <n v="37.458367000000003"/>
    <n v="-119.345011"/>
    <n v="1"/>
    <n v="102.9"/>
    <n v="1"/>
    <n v="0"/>
    <n v="9"/>
    <x v="3"/>
    <n v="1"/>
    <n v="0"/>
    <n v="0"/>
    <n v="1"/>
    <s v="Bank Withdrawal"/>
    <n v="1"/>
    <n v="613"/>
    <n v="1"/>
    <s v="Q3"/>
    <n v="1"/>
    <n v="3"/>
    <n v="1"/>
    <s v="California"/>
    <n v="1"/>
    <n v="1"/>
    <n v="1"/>
    <x v="39"/>
    <n v="6989.7"/>
    <x v="0"/>
    <n v="3261.56"/>
    <x v="0"/>
    <x v="722"/>
    <n v="0"/>
    <n v="1"/>
    <n v="93604"/>
    <x v="0"/>
  </r>
  <r>
    <n v="66"/>
    <n v="18"/>
    <n v="31.31"/>
    <s v="Active User"/>
    <s v="Active User"/>
    <x v="60"/>
    <x v="457"/>
    <n v="5294"/>
    <x v="0"/>
    <s v="United States"/>
    <x v="724"/>
    <s v="Stayed"/>
    <n v="0"/>
    <n v="1"/>
    <s v="Female"/>
    <n v="1"/>
    <s v="Fiber Optic"/>
    <s v="38.154823, -121.601358"/>
    <n v="38.154823"/>
    <n v="-121.601358"/>
    <n v="0"/>
    <n v="107.4"/>
    <n v="1"/>
    <n v="0"/>
    <n v="0"/>
    <x v="0"/>
    <n v="1"/>
    <n v="1"/>
    <n v="1"/>
    <n v="0"/>
    <s v="Bank Withdrawal"/>
    <n v="1"/>
    <n v="2010"/>
    <n v="1"/>
    <s v="Q3"/>
    <n v="0"/>
    <n v="4"/>
    <n v="1"/>
    <s v="California"/>
    <n v="1"/>
    <n v="1"/>
    <n v="0"/>
    <x v="8"/>
    <n v="7748.75"/>
    <x v="0"/>
    <n v="2254.3200000000002"/>
    <x v="0"/>
    <x v="723"/>
    <n v="0"/>
    <n v="1"/>
    <n v="95641"/>
    <x v="0"/>
  </r>
  <r>
    <n v="44"/>
    <n v="0"/>
    <n v="7.14"/>
    <s v="Active User"/>
    <s v="Active User"/>
    <x v="42"/>
    <x v="32"/>
    <n v="5293"/>
    <x v="0"/>
    <s v="United States"/>
    <x v="725"/>
    <s v="Stayed"/>
    <n v="1"/>
    <n v="0"/>
    <s v="Female"/>
    <n v="0"/>
    <s v="No Internet Service"/>
    <s v="34.108455, -118.362081"/>
    <n v="34.108454999999999"/>
    <n v="-118.362081"/>
    <n v="1"/>
    <n v="19.7"/>
    <n v="0"/>
    <n v="2"/>
    <n v="10"/>
    <x v="4"/>
    <n v="0"/>
    <n v="0"/>
    <n v="0"/>
    <n v="1"/>
    <s v="Credit Card"/>
    <n v="1"/>
    <n v="49839"/>
    <n v="0"/>
    <s v="Q3"/>
    <n v="1"/>
    <n v="3"/>
    <n v="0"/>
    <s v="California"/>
    <n v="0"/>
    <n v="0"/>
    <n v="0"/>
    <x v="66"/>
    <n v="301.55"/>
    <x v="0"/>
    <n v="114.24"/>
    <x v="0"/>
    <x v="724"/>
    <n v="0"/>
    <n v="0"/>
    <n v="90046"/>
    <x v="0"/>
  </r>
  <r>
    <n v="64"/>
    <n v="16"/>
    <n v="18.79"/>
    <s v="Other"/>
    <s v="Don't know"/>
    <x v="71"/>
    <x v="9"/>
    <n v="5545"/>
    <x v="1"/>
    <s v="United States"/>
    <x v="726"/>
    <s v="Churned"/>
    <n v="0"/>
    <n v="0"/>
    <s v="Male"/>
    <n v="1"/>
    <s v="Fiber Optic"/>
    <s v="32.807867, -117.060993"/>
    <n v="32.807867000000002"/>
    <n v="-117.060993"/>
    <n v="0"/>
    <n v="101.75"/>
    <n v="1"/>
    <n v="0"/>
    <n v="0"/>
    <x v="0"/>
    <n v="1"/>
    <n v="0"/>
    <n v="1"/>
    <n v="0"/>
    <s v="Bank Withdrawal"/>
    <n v="1"/>
    <n v="25569"/>
    <n v="0"/>
    <s v="Q3"/>
    <n v="0"/>
    <n v="2"/>
    <n v="0"/>
    <s v="California"/>
    <n v="1"/>
    <n v="1"/>
    <n v="1"/>
    <x v="21"/>
    <n v="4273.45"/>
    <x v="0"/>
    <n v="789.18"/>
    <x v="0"/>
    <x v="725"/>
    <n v="0"/>
    <n v="1"/>
    <n v="92120"/>
    <x v="1"/>
  </r>
  <r>
    <n v="33"/>
    <n v="22"/>
    <n v="23.74"/>
    <s v="Active User"/>
    <s v="Active User"/>
    <x v="49"/>
    <x v="458"/>
    <n v="5507"/>
    <x v="2"/>
    <s v="United States"/>
    <x v="727"/>
    <s v="Stayed"/>
    <n v="0"/>
    <n v="0"/>
    <s v="Male"/>
    <n v="1"/>
    <s v="DSL"/>
    <s v="37.553469, -120.952825"/>
    <n v="37.553469"/>
    <n v="-120.952825"/>
    <n v="1"/>
    <n v="70.75"/>
    <n v="1"/>
    <n v="0"/>
    <n v="0"/>
    <x v="1"/>
    <n v="1"/>
    <n v="0"/>
    <n v="0"/>
    <n v="1"/>
    <s v="Credit Card"/>
    <n v="1"/>
    <n v="32881"/>
    <n v="1"/>
    <s v="Q3"/>
    <n v="0"/>
    <n v="5"/>
    <n v="0"/>
    <s v="California"/>
    <n v="0"/>
    <n v="0"/>
    <n v="1"/>
    <x v="40"/>
    <n v="2921.75"/>
    <x v="0"/>
    <n v="949.6"/>
    <x v="0"/>
    <x v="726"/>
    <n v="0"/>
    <n v="1"/>
    <n v="95307"/>
    <x v="0"/>
  </r>
  <r>
    <n v="48"/>
    <n v="28"/>
    <n v="18.2"/>
    <s v="Active User"/>
    <s v="Active User"/>
    <x v="47"/>
    <x v="453"/>
    <n v="4846"/>
    <x v="0"/>
    <s v="United States"/>
    <x v="728"/>
    <s v="Stayed"/>
    <n v="0"/>
    <n v="1"/>
    <s v="Female"/>
    <n v="1"/>
    <s v="DSL"/>
    <s v="37.639215, -122.037554"/>
    <n v="37.639215"/>
    <n v="-122.037554"/>
    <n v="0"/>
    <n v="77.349999999999994"/>
    <n v="0"/>
    <n v="0"/>
    <n v="0"/>
    <x v="3"/>
    <n v="1"/>
    <n v="1"/>
    <n v="0"/>
    <n v="0"/>
    <s v="Credit Card"/>
    <n v="1"/>
    <n v="72993"/>
    <n v="1"/>
    <s v="Q3"/>
    <n v="0"/>
    <n v="3"/>
    <n v="0"/>
    <s v="California"/>
    <n v="0"/>
    <n v="0"/>
    <n v="1"/>
    <x v="25"/>
    <n v="5550.1"/>
    <x v="0"/>
    <n v="1292.2"/>
    <x v="0"/>
    <x v="727"/>
    <n v="0"/>
    <n v="1"/>
    <n v="94544"/>
    <x v="0"/>
  </r>
  <r>
    <n v="20"/>
    <n v="51"/>
    <n v="0"/>
    <s v="Competitor"/>
    <s v="Competitor made better offer"/>
    <x v="20"/>
    <x v="9"/>
    <n v="5421"/>
    <x v="1"/>
    <s v="United States"/>
    <x v="729"/>
    <s v="Churned"/>
    <n v="1"/>
    <n v="0"/>
    <s v="Male"/>
    <n v="1"/>
    <s v="Cable"/>
    <s v="32.898613, -117.202937"/>
    <n v="32.898612999999997"/>
    <n v="-117.20293700000001"/>
    <n v="0"/>
    <n v="25.3"/>
    <n v="0"/>
    <n v="3"/>
    <n v="0"/>
    <x v="0"/>
    <n v="0"/>
    <n v="0"/>
    <n v="1"/>
    <n v="0"/>
    <s v="Bank Withdrawal"/>
    <n v="0"/>
    <n v="4258"/>
    <n v="0"/>
    <s v="Q3"/>
    <n v="0"/>
    <n v="2"/>
    <n v="0"/>
    <s v="California"/>
    <n v="0"/>
    <n v="0"/>
    <n v="0"/>
    <x v="16"/>
    <n v="25.3"/>
    <x v="2"/>
    <n v="0"/>
    <x v="0"/>
    <x v="728"/>
    <n v="1"/>
    <n v="0"/>
    <n v="92121"/>
    <x v="1"/>
  </r>
  <r>
    <n v="58"/>
    <n v="23"/>
    <n v="5.92"/>
    <s v="Active User"/>
    <s v="Active User"/>
    <x v="14"/>
    <x v="456"/>
    <n v="6339"/>
    <x v="1"/>
    <s v="United States"/>
    <x v="730"/>
    <s v="Stayed"/>
    <n v="0"/>
    <n v="1"/>
    <s v="Male"/>
    <n v="1"/>
    <s v="Fiber Optic"/>
    <s v="41.867908, -123.794144"/>
    <n v="41.867908"/>
    <n v="-123.794144"/>
    <n v="0"/>
    <n v="83.8"/>
    <n v="0"/>
    <n v="0"/>
    <n v="0"/>
    <x v="0"/>
    <n v="0"/>
    <n v="0"/>
    <n v="1"/>
    <n v="0"/>
    <s v="Credit Card"/>
    <n v="1"/>
    <n v="532"/>
    <n v="0"/>
    <s v="Q3"/>
    <n v="0"/>
    <n v="3"/>
    <n v="0"/>
    <s v="California"/>
    <n v="1"/>
    <n v="1"/>
    <n v="0"/>
    <x v="46"/>
    <n v="4331.3999999999996"/>
    <x v="7"/>
    <n v="307.83999999999997"/>
    <x v="0"/>
    <x v="729"/>
    <n v="0"/>
    <n v="0"/>
    <n v="95543"/>
    <x v="0"/>
  </r>
  <r>
    <n v="79"/>
    <n v="12"/>
    <n v="0"/>
    <s v="Active User"/>
    <s v="Active User"/>
    <x v="12"/>
    <x v="93"/>
    <n v="4162"/>
    <x v="0"/>
    <s v="United States"/>
    <x v="731"/>
    <s v="Stayed"/>
    <n v="0"/>
    <n v="0"/>
    <s v="Male"/>
    <n v="1"/>
    <s v="DSL"/>
    <s v="34.712708, -117.889656"/>
    <n v="34.712707999999999"/>
    <n v="-117.889656"/>
    <n v="1"/>
    <n v="56.55"/>
    <n v="0"/>
    <n v="0"/>
    <n v="10"/>
    <x v="3"/>
    <n v="1"/>
    <n v="1"/>
    <n v="0"/>
    <n v="1"/>
    <s v="Credit Card"/>
    <n v="0"/>
    <n v="57794"/>
    <n v="0"/>
    <s v="Q3"/>
    <n v="1"/>
    <n v="3"/>
    <n v="1"/>
    <s v="California"/>
    <n v="1"/>
    <n v="1"/>
    <n v="1"/>
    <x v="43"/>
    <n v="3952.65"/>
    <x v="15"/>
    <n v="0"/>
    <x v="0"/>
    <x v="730"/>
    <n v="0"/>
    <n v="0"/>
    <n v="93535"/>
    <x v="0"/>
  </r>
  <r>
    <n v="60"/>
    <n v="29"/>
    <n v="10.95"/>
    <s v="Active User"/>
    <s v="Active User"/>
    <x v="49"/>
    <x v="199"/>
    <n v="3734"/>
    <x v="1"/>
    <s v="United States"/>
    <x v="732"/>
    <s v="Stayed"/>
    <n v="0"/>
    <n v="1"/>
    <s v="Female"/>
    <n v="1"/>
    <s v="Fiber Optic"/>
    <s v="33.833699, -118.314387"/>
    <n v="33.833699000000003"/>
    <n v="-118.314387"/>
    <n v="0"/>
    <n v="89.2"/>
    <n v="1"/>
    <n v="0"/>
    <n v="0"/>
    <x v="4"/>
    <n v="0"/>
    <n v="0"/>
    <n v="1"/>
    <n v="0"/>
    <s v="Bank Withdrawal"/>
    <n v="1"/>
    <n v="40705"/>
    <n v="0"/>
    <s v="Q3"/>
    <n v="0"/>
    <n v="4"/>
    <n v="0"/>
    <s v="California"/>
    <n v="0"/>
    <n v="0"/>
    <n v="1"/>
    <x v="12"/>
    <n v="990.3"/>
    <x v="0"/>
    <n v="120.45"/>
    <x v="0"/>
    <x v="731"/>
    <n v="0"/>
    <n v="1"/>
    <n v="90501"/>
    <x v="0"/>
  </r>
  <r>
    <n v="25"/>
    <n v="41"/>
    <n v="36.54"/>
    <s v="Active User"/>
    <s v="Active User"/>
    <x v="66"/>
    <x v="459"/>
    <n v="5057"/>
    <x v="1"/>
    <s v="United States"/>
    <x v="733"/>
    <s v="Stayed"/>
    <n v="1"/>
    <n v="0"/>
    <s v="Female"/>
    <n v="1"/>
    <s v="DSL"/>
    <s v="37.410236, -121.320337"/>
    <n v="37.410235999999998"/>
    <n v="-121.32033699999999"/>
    <n v="1"/>
    <n v="70.45"/>
    <n v="1"/>
    <n v="3"/>
    <n v="9"/>
    <x v="0"/>
    <n v="0"/>
    <n v="0"/>
    <n v="1"/>
    <n v="1"/>
    <s v="Credit Card"/>
    <n v="1"/>
    <n v="15536"/>
    <n v="0"/>
    <s v="Q3"/>
    <n v="1"/>
    <n v="5"/>
    <n v="0"/>
    <s v="California"/>
    <n v="1"/>
    <n v="1"/>
    <n v="1"/>
    <x v="34"/>
    <n v="4300.45"/>
    <x v="0"/>
    <n v="2265.48"/>
    <x v="0"/>
    <x v="732"/>
    <n v="1"/>
    <n v="1"/>
    <n v="95363"/>
    <x v="0"/>
  </r>
  <r>
    <n v="72"/>
    <n v="12"/>
    <n v="35"/>
    <s v="Active User"/>
    <s v="Active User"/>
    <x v="23"/>
    <x v="91"/>
    <n v="5626"/>
    <x v="2"/>
    <s v="United States"/>
    <x v="734"/>
    <s v="Stayed"/>
    <n v="0"/>
    <n v="1"/>
    <s v="Male"/>
    <n v="1"/>
    <s v="Fiber Optic"/>
    <s v="33.634626, -117.874882"/>
    <n v="33.634625999999997"/>
    <n v="-117.874882"/>
    <n v="0"/>
    <n v="99.85"/>
    <n v="0"/>
    <n v="0"/>
    <n v="0"/>
    <x v="0"/>
    <n v="1"/>
    <n v="0"/>
    <n v="1"/>
    <n v="0"/>
    <s v="Bank Withdrawal"/>
    <n v="1"/>
    <n v="28687"/>
    <n v="0"/>
    <s v="Q3"/>
    <n v="0"/>
    <n v="5"/>
    <n v="1"/>
    <s v="California"/>
    <n v="1"/>
    <n v="0"/>
    <n v="1"/>
    <x v="56"/>
    <n v="3343.15"/>
    <x v="0"/>
    <n v="1190"/>
    <x v="0"/>
    <x v="733"/>
    <n v="0"/>
    <n v="1"/>
    <n v="92660"/>
    <x v="0"/>
  </r>
  <r>
    <n v="49"/>
    <n v="0"/>
    <n v="17.43"/>
    <s v="Active User"/>
    <s v="Active User"/>
    <x v="10"/>
    <x v="60"/>
    <n v="4167"/>
    <x v="1"/>
    <s v="United States"/>
    <x v="735"/>
    <s v="Stayed"/>
    <n v="1"/>
    <n v="0"/>
    <s v="Female"/>
    <n v="0"/>
    <s v="No Internet Service"/>
    <s v="39.02741, -121.614982"/>
    <n v="39.027410000000003"/>
    <n v="-121.614982"/>
    <n v="1"/>
    <n v="19.8"/>
    <n v="0"/>
    <n v="1"/>
    <n v="4"/>
    <x v="4"/>
    <n v="0"/>
    <n v="0"/>
    <n v="0"/>
    <n v="1"/>
    <s v="Mailed Check"/>
    <n v="1"/>
    <n v="34967"/>
    <n v="0"/>
    <s v="Q3"/>
    <n v="1"/>
    <n v="4"/>
    <n v="0"/>
    <s v="California"/>
    <n v="0"/>
    <n v="0"/>
    <n v="0"/>
    <x v="67"/>
    <n v="272.95"/>
    <x v="0"/>
    <n v="261.45"/>
    <x v="56"/>
    <x v="734"/>
    <n v="0"/>
    <n v="0"/>
    <n v="95991"/>
    <x v="0"/>
  </r>
  <r>
    <n v="38"/>
    <n v="24"/>
    <n v="49.08"/>
    <s v="Active User"/>
    <s v="Active User"/>
    <x v="15"/>
    <x v="68"/>
    <n v="4010"/>
    <x v="2"/>
    <s v="United States"/>
    <x v="736"/>
    <s v="Stayed"/>
    <n v="0"/>
    <n v="0"/>
    <s v="Female"/>
    <n v="1"/>
    <s v="Cable"/>
    <s v="37.731505, -122.384532"/>
    <n v="37.731504999999999"/>
    <n v="-122.38453199999999"/>
    <n v="1"/>
    <n v="79.7"/>
    <n v="1"/>
    <n v="0"/>
    <n v="1"/>
    <x v="1"/>
    <n v="1"/>
    <n v="1"/>
    <n v="1"/>
    <n v="1"/>
    <s v="Credit Card"/>
    <n v="1"/>
    <n v="33177"/>
    <n v="0"/>
    <s v="Q3"/>
    <n v="1"/>
    <n v="3"/>
    <n v="0"/>
    <s v="California"/>
    <n v="1"/>
    <n v="1"/>
    <n v="1"/>
    <x v="7"/>
    <n v="4786.1499999999996"/>
    <x v="1"/>
    <n v="3092.04"/>
    <x v="0"/>
    <x v="735"/>
    <n v="0"/>
    <n v="0"/>
    <n v="94124"/>
    <x v="0"/>
  </r>
  <r>
    <n v="55"/>
    <n v="27"/>
    <n v="20.02"/>
    <s v="Active User"/>
    <s v="Active User"/>
    <x v="17"/>
    <x v="460"/>
    <n v="3795"/>
    <x v="2"/>
    <s v="United States"/>
    <x v="737"/>
    <s v="Stayed"/>
    <n v="0"/>
    <n v="0"/>
    <s v="Female"/>
    <n v="1"/>
    <s v="Fiber Optic"/>
    <s v="34.281911, -118.556218"/>
    <n v="34.281911000000001"/>
    <n v="-118.556218"/>
    <n v="1"/>
    <n v="101.9"/>
    <n v="0"/>
    <n v="0"/>
    <n v="0"/>
    <x v="5"/>
    <n v="0"/>
    <n v="1"/>
    <n v="1"/>
    <n v="1"/>
    <s v="Credit Card"/>
    <n v="1"/>
    <n v="28067"/>
    <n v="1"/>
    <s v="Q3"/>
    <n v="0"/>
    <n v="3"/>
    <n v="0"/>
    <s v="California"/>
    <n v="1"/>
    <n v="1"/>
    <n v="1"/>
    <x v="3"/>
    <n v="2681.15"/>
    <x v="0"/>
    <n v="540.54"/>
    <x v="0"/>
    <x v="736"/>
    <n v="0"/>
    <n v="1"/>
    <n v="91326"/>
    <x v="0"/>
  </r>
  <r>
    <n v="66"/>
    <n v="16"/>
    <n v="29.8"/>
    <s v="Active User"/>
    <s v="Active User"/>
    <x v="56"/>
    <x v="461"/>
    <n v="4447"/>
    <x v="1"/>
    <s v="United States"/>
    <x v="738"/>
    <s v="Stayed"/>
    <n v="0"/>
    <n v="0"/>
    <s v="Male"/>
    <n v="1"/>
    <s v="Fiber Optic"/>
    <s v="35.073777, -118.652112"/>
    <n v="35.073777"/>
    <n v="-118.652112"/>
    <n v="0"/>
    <n v="87.3"/>
    <n v="0"/>
    <n v="0"/>
    <n v="0"/>
    <x v="0"/>
    <n v="0"/>
    <n v="1"/>
    <n v="1"/>
    <n v="0"/>
    <s v="Bank Withdrawal"/>
    <n v="1"/>
    <n v="25805"/>
    <n v="0"/>
    <s v="Q3"/>
    <n v="0"/>
    <n v="3"/>
    <n v="1"/>
    <s v="California"/>
    <n v="1"/>
    <n v="1"/>
    <n v="0"/>
    <x v="45"/>
    <n v="1637.3"/>
    <x v="0"/>
    <n v="566.20000000000005"/>
    <x v="0"/>
    <x v="737"/>
    <n v="0"/>
    <n v="1"/>
    <n v="93561"/>
    <x v="0"/>
  </r>
  <r>
    <n v="40"/>
    <n v="0"/>
    <n v="42.37"/>
    <s v="Active User"/>
    <s v="Active User"/>
    <x v="15"/>
    <x v="178"/>
    <n v="4746"/>
    <x v="0"/>
    <s v="United States"/>
    <x v="739"/>
    <s v="Stayed"/>
    <n v="1"/>
    <n v="0"/>
    <s v="Female"/>
    <n v="0"/>
    <s v="No Internet Service"/>
    <s v="35.746484, -121.223355"/>
    <n v="35.746484000000002"/>
    <n v="-121.223355"/>
    <n v="1"/>
    <n v="25.45"/>
    <n v="1"/>
    <n v="2"/>
    <n v="0"/>
    <x v="1"/>
    <n v="0"/>
    <n v="0"/>
    <n v="0"/>
    <n v="1"/>
    <s v="Credit Card"/>
    <n v="1"/>
    <n v="471"/>
    <n v="0"/>
    <s v="Q3"/>
    <n v="0"/>
    <n v="4"/>
    <n v="0"/>
    <s v="California"/>
    <n v="0"/>
    <n v="0"/>
    <n v="0"/>
    <x v="14"/>
    <n v="1534.05"/>
    <x v="0"/>
    <n v="2499.83"/>
    <x v="0"/>
    <x v="738"/>
    <n v="0"/>
    <n v="0"/>
    <n v="93452"/>
    <x v="0"/>
  </r>
  <r>
    <n v="52"/>
    <n v="19"/>
    <n v="0"/>
    <s v="Active User"/>
    <s v="Active User"/>
    <x v="42"/>
    <x v="449"/>
    <n v="4117"/>
    <x v="2"/>
    <s v="United States"/>
    <x v="740"/>
    <s v="Stayed"/>
    <n v="1"/>
    <n v="1"/>
    <s v="Female"/>
    <n v="1"/>
    <s v="Cable"/>
    <s v="39.455555, -123.683979"/>
    <n v="39.455554999999997"/>
    <n v="-123.68397899999999"/>
    <n v="1"/>
    <n v="58.4"/>
    <n v="0"/>
    <n v="2"/>
    <n v="1"/>
    <x v="3"/>
    <n v="1"/>
    <n v="0"/>
    <n v="1"/>
    <n v="1"/>
    <s v="Bank Withdrawal"/>
    <n v="0"/>
    <n v="14417"/>
    <n v="1"/>
    <s v="Q3"/>
    <n v="1"/>
    <n v="5"/>
    <n v="0"/>
    <s v="California"/>
    <n v="1"/>
    <n v="1"/>
    <n v="1"/>
    <x v="22"/>
    <n v="4113.1499999999996"/>
    <x v="0"/>
    <n v="0"/>
    <x v="57"/>
    <x v="739"/>
    <n v="0"/>
    <n v="1"/>
    <n v="95437"/>
    <x v="0"/>
  </r>
  <r>
    <n v="63"/>
    <n v="10"/>
    <n v="27.04"/>
    <s v="Active User"/>
    <s v="Active User"/>
    <x v="55"/>
    <x v="184"/>
    <n v="5156"/>
    <x v="1"/>
    <s v="United States"/>
    <x v="741"/>
    <s v="Stayed"/>
    <n v="1"/>
    <n v="0"/>
    <s v="Female"/>
    <n v="1"/>
    <s v="DSL"/>
    <s v="33.778436, -118.118648"/>
    <n v="33.778435999999999"/>
    <n v="-118.11864799999999"/>
    <n v="0"/>
    <n v="56"/>
    <n v="0"/>
    <n v="1"/>
    <n v="0"/>
    <x v="0"/>
    <n v="1"/>
    <n v="1"/>
    <n v="1"/>
    <n v="0"/>
    <s v="Bank Withdrawal"/>
    <n v="1"/>
    <n v="425"/>
    <n v="0"/>
    <s v="Q3"/>
    <n v="0"/>
    <n v="3"/>
    <n v="0"/>
    <s v="California"/>
    <n v="0"/>
    <n v="0"/>
    <n v="0"/>
    <x v="29"/>
    <n v="764.55"/>
    <x v="0"/>
    <n v="351.52"/>
    <x v="0"/>
    <x v="740"/>
    <n v="0"/>
    <n v="1"/>
    <n v="90822"/>
    <x v="0"/>
  </r>
  <r>
    <n v="62"/>
    <n v="30"/>
    <n v="0"/>
    <s v="Active User"/>
    <s v="Active User"/>
    <x v="14"/>
    <x v="330"/>
    <n v="2855"/>
    <x v="2"/>
    <s v="United States"/>
    <x v="742"/>
    <s v="Stayed"/>
    <n v="0"/>
    <n v="0"/>
    <s v="Male"/>
    <n v="1"/>
    <s v="DSL"/>
    <s v="33.714829, -117.872941"/>
    <n v="33.714829000000002"/>
    <n v="-117.872941"/>
    <n v="0"/>
    <n v="39.1"/>
    <n v="0"/>
    <n v="0"/>
    <n v="0"/>
    <x v="0"/>
    <n v="1"/>
    <n v="0"/>
    <n v="1"/>
    <n v="0"/>
    <s v="Bank Withdrawal"/>
    <n v="0"/>
    <n v="62634"/>
    <n v="0"/>
    <s v="Q3"/>
    <n v="0"/>
    <n v="4"/>
    <n v="0"/>
    <s v="California"/>
    <n v="0"/>
    <n v="0"/>
    <n v="1"/>
    <x v="49"/>
    <n v="1309"/>
    <x v="0"/>
    <n v="0"/>
    <x v="0"/>
    <x v="741"/>
    <n v="0"/>
    <n v="1"/>
    <n v="92707"/>
    <x v="0"/>
  </r>
  <r>
    <n v="19"/>
    <n v="0"/>
    <n v="14.1"/>
    <s v="Active User"/>
    <s v="Active User"/>
    <x v="1"/>
    <x v="462"/>
    <n v="5587"/>
    <x v="1"/>
    <s v="United States"/>
    <x v="743"/>
    <s v="Joined"/>
    <n v="0"/>
    <n v="0"/>
    <s v="Male"/>
    <n v="0"/>
    <s v="No Internet Service"/>
    <s v="33.529047, -117.701175"/>
    <n v="33.529046999999998"/>
    <n v="-117.70117500000001"/>
    <n v="1"/>
    <n v="23.6"/>
    <n v="1"/>
    <n v="0"/>
    <n v="9"/>
    <x v="2"/>
    <n v="0"/>
    <n v="0"/>
    <n v="1"/>
    <n v="1"/>
    <s v="Credit Card"/>
    <n v="1"/>
    <n v="62103"/>
    <n v="0"/>
    <s v="Q3"/>
    <n v="1"/>
    <n v="5"/>
    <n v="0"/>
    <s v="California"/>
    <n v="0"/>
    <n v="0"/>
    <n v="0"/>
    <x v="5"/>
    <n v="89.05"/>
    <x v="0"/>
    <n v="42.3"/>
    <x v="0"/>
    <x v="742"/>
    <n v="1"/>
    <n v="0"/>
    <n v="92677"/>
    <x v="0"/>
  </r>
  <r>
    <n v="38"/>
    <n v="24"/>
    <n v="42.9"/>
    <s v="Active User"/>
    <s v="Active User"/>
    <x v="11"/>
    <x v="463"/>
    <n v="6315"/>
    <x v="0"/>
    <s v="United States"/>
    <x v="744"/>
    <s v="Stayed"/>
    <n v="1"/>
    <n v="0"/>
    <s v="Male"/>
    <n v="1"/>
    <s v="Fiber Optic"/>
    <s v="37.855717, -121.994813"/>
    <n v="37.855716999999999"/>
    <n v="-121.99481299999999"/>
    <n v="1"/>
    <n v="106.35"/>
    <n v="0"/>
    <n v="2"/>
    <n v="1"/>
    <x v="0"/>
    <n v="1"/>
    <n v="1"/>
    <n v="1"/>
    <n v="1"/>
    <s v="Credit Card"/>
    <n v="1"/>
    <n v="15187"/>
    <n v="1"/>
    <s v="Q3"/>
    <n v="1"/>
    <n v="4"/>
    <n v="0"/>
    <s v="California"/>
    <n v="1"/>
    <n v="1"/>
    <n v="1"/>
    <x v="43"/>
    <n v="7261.75"/>
    <x v="0"/>
    <n v="2960.1"/>
    <x v="0"/>
    <x v="743"/>
    <n v="0"/>
    <n v="1"/>
    <n v="94507"/>
    <x v="0"/>
  </r>
  <r>
    <n v="34"/>
    <n v="30"/>
    <n v="0"/>
    <s v="Active User"/>
    <s v="Active User"/>
    <x v="53"/>
    <x v="464"/>
    <n v="3300"/>
    <x v="1"/>
    <s v="United States"/>
    <x v="745"/>
    <s v="Stayed"/>
    <n v="0"/>
    <n v="0"/>
    <s v="Female"/>
    <n v="1"/>
    <s v="DSL"/>
    <s v="37.550074, -118.837167"/>
    <n v="37.550074000000002"/>
    <n v="-118.83716699999999"/>
    <n v="0"/>
    <n v="38.9"/>
    <n v="0"/>
    <n v="0"/>
    <n v="0"/>
    <x v="0"/>
    <n v="0"/>
    <n v="1"/>
    <n v="1"/>
    <n v="0"/>
    <s v="Bank Withdrawal"/>
    <n v="0"/>
    <n v="8217"/>
    <n v="0"/>
    <s v="Q3"/>
    <n v="0"/>
    <n v="3"/>
    <n v="0"/>
    <s v="California"/>
    <n v="0"/>
    <n v="0"/>
    <n v="1"/>
    <x v="66"/>
    <n v="664.4"/>
    <x v="0"/>
    <n v="0"/>
    <x v="0"/>
    <x v="744"/>
    <n v="0"/>
    <n v="1"/>
    <n v="93546"/>
    <x v="0"/>
  </r>
  <r>
    <n v="54"/>
    <n v="22"/>
    <n v="1.85"/>
    <s v="Active User"/>
    <s v="Active User"/>
    <x v="28"/>
    <x v="158"/>
    <n v="4895"/>
    <x v="1"/>
    <s v="United States"/>
    <x v="746"/>
    <s v="Stayed"/>
    <n v="0"/>
    <n v="1"/>
    <s v="Male"/>
    <n v="1"/>
    <s v="Fiber Optic"/>
    <s v="40.021787, -122.127576"/>
    <n v="40.021787000000003"/>
    <n v="-122.127576"/>
    <n v="0"/>
    <n v="73.8"/>
    <n v="0"/>
    <n v="0"/>
    <n v="0"/>
    <x v="0"/>
    <n v="0"/>
    <n v="0"/>
    <n v="1"/>
    <n v="0"/>
    <s v="Bank Withdrawal"/>
    <n v="1"/>
    <n v="405"/>
    <n v="0"/>
    <s v="Q3"/>
    <n v="0"/>
    <n v="3"/>
    <n v="0"/>
    <s v="California"/>
    <n v="0"/>
    <n v="0"/>
    <n v="0"/>
    <x v="23"/>
    <n v="704.3"/>
    <x v="10"/>
    <n v="16.649999999999999"/>
    <x v="0"/>
    <x v="745"/>
    <n v="0"/>
    <n v="0"/>
    <n v="96090"/>
    <x v="0"/>
  </r>
  <r>
    <n v="75"/>
    <n v="24"/>
    <n v="46.71"/>
    <s v="Active User"/>
    <s v="Active User"/>
    <x v="73"/>
    <x v="26"/>
    <n v="3493"/>
    <x v="0"/>
    <s v="United States"/>
    <x v="747"/>
    <s v="Stayed"/>
    <n v="0"/>
    <n v="0"/>
    <s v="Male"/>
    <n v="1"/>
    <s v="Fiber Optic"/>
    <s v="33.141265, -116.967221"/>
    <n v="33.141264999999997"/>
    <n v="-116.967221"/>
    <n v="0"/>
    <n v="90.7"/>
    <n v="1"/>
    <n v="0"/>
    <n v="0"/>
    <x v="0"/>
    <n v="1"/>
    <n v="0"/>
    <n v="1"/>
    <n v="0"/>
    <s v="Bank Withdrawal"/>
    <n v="1"/>
    <n v="48690"/>
    <n v="0"/>
    <s v="Q3"/>
    <n v="0"/>
    <n v="5"/>
    <n v="1"/>
    <s v="California"/>
    <n v="0"/>
    <n v="0"/>
    <n v="1"/>
    <x v="10"/>
    <n v="2845.15"/>
    <x v="3"/>
    <n v="1448.01"/>
    <x v="0"/>
    <x v="746"/>
    <n v="0"/>
    <n v="0"/>
    <n v="92027"/>
    <x v="0"/>
  </r>
  <r>
    <n v="48"/>
    <n v="15"/>
    <n v="13.05"/>
    <s v="Active User"/>
    <s v="Active User"/>
    <x v="14"/>
    <x v="28"/>
    <n v="5928"/>
    <x v="1"/>
    <s v="United States"/>
    <x v="748"/>
    <s v="Stayed"/>
    <n v="0"/>
    <n v="0"/>
    <s v="Female"/>
    <n v="1"/>
    <s v="DSL"/>
    <s v="34.438581, -119.685368"/>
    <n v="34.438580999999999"/>
    <n v="-119.685368"/>
    <n v="1"/>
    <n v="55"/>
    <n v="1"/>
    <n v="0"/>
    <n v="9"/>
    <x v="0"/>
    <n v="0"/>
    <n v="1"/>
    <n v="0"/>
    <n v="1"/>
    <s v="Bank Withdrawal"/>
    <n v="1"/>
    <n v="20893"/>
    <n v="0"/>
    <s v="Q3"/>
    <n v="1"/>
    <n v="3"/>
    <n v="0"/>
    <s v="California"/>
    <n v="0"/>
    <n v="0"/>
    <n v="0"/>
    <x v="2"/>
    <n v="2473.9499999999998"/>
    <x v="0"/>
    <n v="600.29999999999995"/>
    <x v="58"/>
    <x v="747"/>
    <n v="0"/>
    <n v="1"/>
    <n v="93103"/>
    <x v="0"/>
  </r>
  <r>
    <n v="47"/>
    <n v="29"/>
    <n v="40.79"/>
    <s v="Competitor"/>
    <s v="Competitor had better devices"/>
    <x v="36"/>
    <x v="465"/>
    <n v="5598"/>
    <x v="1"/>
    <s v="United States"/>
    <x v="749"/>
    <s v="Churned"/>
    <n v="0"/>
    <n v="1"/>
    <s v="Male"/>
    <n v="1"/>
    <s v="DSL"/>
    <s v="39.12334, -122.838198"/>
    <n v="39.123339999999999"/>
    <n v="-122.83819800000001"/>
    <n v="0"/>
    <n v="49.15"/>
    <n v="0"/>
    <n v="0"/>
    <n v="0"/>
    <x v="2"/>
    <n v="0"/>
    <n v="0"/>
    <n v="1"/>
    <n v="0"/>
    <s v="Bank Withdrawal"/>
    <n v="1"/>
    <n v="2223"/>
    <n v="0"/>
    <s v="Q3"/>
    <n v="0"/>
    <n v="1"/>
    <n v="0"/>
    <s v="California"/>
    <n v="0"/>
    <n v="0"/>
    <n v="0"/>
    <x v="5"/>
    <n v="169.05"/>
    <x v="2"/>
    <n v="122.37"/>
    <x v="0"/>
    <x v="748"/>
    <n v="0"/>
    <n v="0"/>
    <n v="95464"/>
    <x v="1"/>
  </r>
  <r>
    <n v="45"/>
    <n v="21"/>
    <n v="1.07"/>
    <s v="Active User"/>
    <s v="Active User"/>
    <x v="53"/>
    <x v="50"/>
    <n v="5679"/>
    <x v="0"/>
    <s v="United States"/>
    <x v="750"/>
    <s v="Stayed"/>
    <n v="0"/>
    <n v="0"/>
    <s v="Male"/>
    <n v="1"/>
    <s v="Fiber Optic"/>
    <s v="38.554383, -122.474773"/>
    <n v="38.554383000000001"/>
    <n v="-122.474773"/>
    <n v="1"/>
    <n v="84.6"/>
    <n v="0"/>
    <n v="0"/>
    <n v="3"/>
    <x v="3"/>
    <n v="1"/>
    <n v="1"/>
    <n v="0"/>
    <n v="1"/>
    <s v="Bank Withdrawal"/>
    <n v="1"/>
    <n v="223"/>
    <n v="1"/>
    <s v="Q3"/>
    <n v="1"/>
    <n v="3"/>
    <n v="0"/>
    <s v="California"/>
    <n v="0"/>
    <n v="0"/>
    <n v="0"/>
    <x v="22"/>
    <n v="5706.2"/>
    <x v="0"/>
    <n v="74.900000000000006"/>
    <x v="0"/>
    <x v="749"/>
    <n v="0"/>
    <n v="1"/>
    <n v="94576"/>
    <x v="0"/>
  </r>
  <r>
    <n v="23"/>
    <n v="51"/>
    <n v="35.47"/>
    <s v="Active User"/>
    <s v="Active User"/>
    <x v="8"/>
    <x v="5"/>
    <n v="6186"/>
    <x v="0"/>
    <s v="United States"/>
    <x v="751"/>
    <s v="Stayed"/>
    <n v="0"/>
    <n v="1"/>
    <s v="Female"/>
    <n v="1"/>
    <s v="Fiber Optic"/>
    <s v="38.033219, -121.297433"/>
    <n v="38.033219000000003"/>
    <n v="-121.297433"/>
    <n v="0"/>
    <n v="104.7"/>
    <n v="1"/>
    <n v="0"/>
    <n v="0"/>
    <x v="0"/>
    <n v="1"/>
    <n v="0"/>
    <n v="0"/>
    <n v="0"/>
    <s v="Bank Withdrawal"/>
    <n v="1"/>
    <n v="40611"/>
    <n v="0"/>
    <s v="Q3"/>
    <n v="0"/>
    <n v="5"/>
    <n v="0"/>
    <s v="California"/>
    <n v="1"/>
    <n v="1"/>
    <n v="1"/>
    <x v="44"/>
    <n v="6333.8"/>
    <x v="12"/>
    <n v="2128.1999999999998"/>
    <x v="0"/>
    <x v="750"/>
    <n v="1"/>
    <n v="0"/>
    <n v="95210"/>
    <x v="0"/>
  </r>
  <r>
    <n v="52"/>
    <n v="0"/>
    <n v="15.48"/>
    <s v="Active User"/>
    <s v="Active User"/>
    <x v="25"/>
    <x v="111"/>
    <n v="2839"/>
    <x v="1"/>
    <s v="United States"/>
    <x v="752"/>
    <s v="Stayed"/>
    <n v="0"/>
    <n v="0"/>
    <s v="Female"/>
    <n v="0"/>
    <s v="No Internet Service"/>
    <s v="34.404544, -119.302118"/>
    <n v="34.404544000000001"/>
    <n v="-119.30211799999999"/>
    <n v="0"/>
    <n v="20.45"/>
    <n v="0"/>
    <n v="0"/>
    <n v="0"/>
    <x v="1"/>
    <n v="0"/>
    <n v="0"/>
    <n v="0"/>
    <n v="0"/>
    <s v="Bank Withdrawal"/>
    <n v="1"/>
    <n v="6503"/>
    <n v="0"/>
    <s v="Q3"/>
    <n v="0"/>
    <n v="5"/>
    <n v="0"/>
    <s v="California"/>
    <n v="0"/>
    <n v="0"/>
    <n v="0"/>
    <x v="57"/>
    <n v="775.6"/>
    <x v="0"/>
    <n v="634.67999999999995"/>
    <x v="0"/>
    <x v="751"/>
    <n v="0"/>
    <n v="0"/>
    <n v="93022"/>
    <x v="0"/>
  </r>
  <r>
    <n v="48"/>
    <n v="0"/>
    <n v="24.79"/>
    <s v="Active User"/>
    <s v="Active User"/>
    <x v="65"/>
    <x v="5"/>
    <n v="5433"/>
    <x v="1"/>
    <s v="United States"/>
    <x v="753"/>
    <s v="Stayed"/>
    <n v="0"/>
    <n v="0"/>
    <s v="Male"/>
    <n v="0"/>
    <s v="No Internet Service"/>
    <s v="37.946282, -121.139499"/>
    <n v="37.946281999999997"/>
    <n v="-121.139499"/>
    <n v="0"/>
    <n v="19.75"/>
    <n v="0"/>
    <n v="0"/>
    <n v="0"/>
    <x v="0"/>
    <n v="0"/>
    <n v="0"/>
    <n v="0"/>
    <n v="0"/>
    <s v="Credit Card"/>
    <n v="1"/>
    <n v="23789"/>
    <n v="0"/>
    <s v="Q3"/>
    <n v="0"/>
    <n v="5"/>
    <n v="0"/>
    <s v="California"/>
    <n v="0"/>
    <n v="0"/>
    <n v="0"/>
    <x v="66"/>
    <n v="294.89999999999998"/>
    <x v="0"/>
    <n v="396.64"/>
    <x v="0"/>
    <x v="752"/>
    <n v="0"/>
    <n v="0"/>
    <n v="95215"/>
    <x v="0"/>
  </r>
  <r>
    <n v="20"/>
    <n v="76"/>
    <n v="8.08"/>
    <s v="Competitor"/>
    <s v="Competitor made better offer"/>
    <x v="26"/>
    <x v="9"/>
    <n v="2810"/>
    <x v="1"/>
    <s v="United States"/>
    <x v="754"/>
    <s v="Churned"/>
    <n v="1"/>
    <n v="0"/>
    <s v="Male"/>
    <n v="1"/>
    <s v="DSL"/>
    <s v="32.787836, -117.232362"/>
    <n v="32.787835999999999"/>
    <n v="-117.232376"/>
    <n v="0"/>
    <n v="55.25"/>
    <n v="0"/>
    <n v="1"/>
    <n v="0"/>
    <x v="0"/>
    <n v="1"/>
    <n v="1"/>
    <n v="1"/>
    <n v="0"/>
    <s v="Mailed Check"/>
    <n v="1"/>
    <n v="46086"/>
    <n v="0"/>
    <s v="Q3"/>
    <n v="0"/>
    <n v="1"/>
    <n v="0"/>
    <s v="California"/>
    <n v="0"/>
    <n v="0"/>
    <n v="0"/>
    <x v="40"/>
    <n v="2139.1999999999998"/>
    <x v="0"/>
    <n v="323.2"/>
    <x v="0"/>
    <x v="753"/>
    <n v="1"/>
    <n v="1"/>
    <n v="92109"/>
    <x v="1"/>
  </r>
  <r>
    <n v="80"/>
    <n v="2"/>
    <n v="15.23"/>
    <s v="Active User"/>
    <s v="Active User"/>
    <x v="66"/>
    <x v="466"/>
    <n v="6144"/>
    <x v="0"/>
    <s v="United States"/>
    <x v="755"/>
    <s v="Stayed"/>
    <n v="0"/>
    <n v="1"/>
    <s v="Female"/>
    <n v="1"/>
    <s v="Fiber Optic"/>
    <s v="38.325599, -122.642352"/>
    <n v="38.325598999999997"/>
    <n v="-122.642352"/>
    <n v="1"/>
    <n v="112.4"/>
    <n v="1"/>
    <n v="0"/>
    <n v="5"/>
    <x v="3"/>
    <n v="1"/>
    <n v="1"/>
    <n v="1"/>
    <n v="1"/>
    <s v="Bank Withdrawal"/>
    <n v="1"/>
    <n v="3777"/>
    <n v="0"/>
    <s v="Q3"/>
    <n v="1"/>
    <n v="3"/>
    <n v="1"/>
    <s v="California"/>
    <n v="1"/>
    <n v="0"/>
    <n v="1"/>
    <x v="8"/>
    <n v="8046.85"/>
    <x v="0"/>
    <n v="1096.56"/>
    <x v="0"/>
    <x v="754"/>
    <n v="0"/>
    <n v="1"/>
    <n v="94951"/>
    <x v="0"/>
  </r>
  <r>
    <n v="42"/>
    <n v="9"/>
    <n v="48.09"/>
    <s v="Active User"/>
    <s v="Active User"/>
    <x v="2"/>
    <x v="467"/>
    <n v="4935"/>
    <x v="2"/>
    <s v="United States"/>
    <x v="756"/>
    <s v="Stayed"/>
    <n v="0"/>
    <n v="0"/>
    <s v="Female"/>
    <n v="1"/>
    <s v="DSL"/>
    <s v="34.630356, -120.032564"/>
    <n v="34.630355999999999"/>
    <n v="-120.03256399999999"/>
    <n v="1"/>
    <n v="51.45"/>
    <n v="0"/>
    <n v="0"/>
    <n v="7"/>
    <x v="0"/>
    <n v="0"/>
    <n v="0"/>
    <n v="1"/>
    <n v="1"/>
    <s v="Credit Card"/>
    <n v="1"/>
    <n v="5710"/>
    <n v="1"/>
    <s v="Q3"/>
    <n v="1"/>
    <n v="3"/>
    <n v="0"/>
    <s v="California"/>
    <n v="0"/>
    <n v="0"/>
    <n v="0"/>
    <x v="49"/>
    <n v="1758.9"/>
    <x v="0"/>
    <n v="1586.97"/>
    <x v="0"/>
    <x v="755"/>
    <n v="0"/>
    <n v="1"/>
    <n v="93460"/>
    <x v="0"/>
  </r>
  <r>
    <n v="30"/>
    <n v="85"/>
    <n v="48.16"/>
    <s v="Active User"/>
    <s v="Active User"/>
    <x v="42"/>
    <x v="46"/>
    <n v="4858"/>
    <x v="1"/>
    <s v="United States"/>
    <x v="757"/>
    <s v="Stayed"/>
    <n v="0"/>
    <n v="0"/>
    <s v="Female"/>
    <n v="1"/>
    <s v="DSL"/>
    <s v="34.250069, -117.393949"/>
    <n v="34.250069000000003"/>
    <n v="-117.39394900000001"/>
    <n v="0"/>
    <n v="66.849999999999994"/>
    <n v="0"/>
    <n v="0"/>
    <n v="0"/>
    <x v="0"/>
    <n v="0"/>
    <n v="0"/>
    <n v="1"/>
    <n v="0"/>
    <s v="Bank Withdrawal"/>
    <n v="1"/>
    <n v="49355"/>
    <n v="0"/>
    <s v="Q3"/>
    <n v="0"/>
    <n v="4"/>
    <n v="0"/>
    <s v="California"/>
    <n v="1"/>
    <n v="1"/>
    <n v="1"/>
    <x v="48"/>
    <n v="458.1"/>
    <x v="0"/>
    <n v="337.12"/>
    <x v="0"/>
    <x v="756"/>
    <n v="0"/>
    <n v="1"/>
    <n v="92407"/>
    <x v="0"/>
  </r>
  <r>
    <n v="45"/>
    <n v="19"/>
    <n v="1.02"/>
    <s v="Competitor"/>
    <s v="Competitor made better offer"/>
    <x v="7"/>
    <x v="468"/>
    <n v="5449"/>
    <x v="1"/>
    <s v="United States"/>
    <x v="758"/>
    <s v="Churned"/>
    <n v="0"/>
    <n v="1"/>
    <s v="Female"/>
    <n v="1"/>
    <s v="DSL"/>
    <s v="39.424957, -122.039307"/>
    <n v="39.424956999999999"/>
    <n v="-122.03930699999999"/>
    <n v="0"/>
    <n v="68.849999999999994"/>
    <n v="0"/>
    <n v="0"/>
    <n v="0"/>
    <x v="0"/>
    <n v="1"/>
    <n v="1"/>
    <n v="1"/>
    <n v="0"/>
    <s v="Bank Withdrawal"/>
    <n v="1"/>
    <n v="495"/>
    <n v="0"/>
    <s v="Q3"/>
    <n v="0"/>
    <n v="1"/>
    <n v="0"/>
    <s v="California"/>
    <n v="1"/>
    <n v="1"/>
    <n v="0"/>
    <x v="51"/>
    <n v="1970.5"/>
    <x v="0"/>
    <n v="29.58"/>
    <x v="0"/>
    <x v="757"/>
    <n v="0"/>
    <n v="1"/>
    <n v="95970"/>
    <x v="1"/>
  </r>
  <r>
    <n v="22"/>
    <n v="58"/>
    <n v="35.6"/>
    <s v="Dissatisfaction"/>
    <s v="Poor expertise of online support"/>
    <x v="5"/>
    <x v="18"/>
    <n v="3638"/>
    <x v="1"/>
    <s v="United States"/>
    <x v="759"/>
    <s v="Churned"/>
    <n v="0"/>
    <n v="0"/>
    <s v="Female"/>
    <n v="1"/>
    <s v="DSL"/>
    <s v="34.17847, -118.459472"/>
    <n v="34.178469999999997"/>
    <n v="-118.45947200000001"/>
    <n v="1"/>
    <n v="55.2"/>
    <n v="0"/>
    <n v="0"/>
    <n v="0"/>
    <x v="0"/>
    <n v="0"/>
    <n v="0"/>
    <n v="0"/>
    <n v="1"/>
    <s v="Credit Card"/>
    <n v="1"/>
    <n v="23646"/>
    <n v="0"/>
    <s v="Q3"/>
    <n v="0"/>
    <n v="2"/>
    <n v="0"/>
    <s v="California"/>
    <n v="0"/>
    <n v="1"/>
    <n v="1"/>
    <x v="16"/>
    <n v="55.2"/>
    <x v="0"/>
    <n v="35.6"/>
    <x v="0"/>
    <x v="758"/>
    <n v="1"/>
    <n v="1"/>
    <n v="91411"/>
    <x v="1"/>
  </r>
  <r>
    <n v="43"/>
    <n v="7"/>
    <n v="0"/>
    <s v="Active User"/>
    <s v="Active User"/>
    <x v="15"/>
    <x v="97"/>
    <n v="6107"/>
    <x v="1"/>
    <s v="United States"/>
    <x v="760"/>
    <s v="Stayed"/>
    <n v="0"/>
    <n v="0"/>
    <s v="Male"/>
    <n v="1"/>
    <s v="DSL"/>
    <s v="33.992416, -117.807874"/>
    <n v="33.992415999999999"/>
    <n v="-117.807874"/>
    <n v="0"/>
    <n v="51.7"/>
    <n v="0"/>
    <n v="0"/>
    <n v="0"/>
    <x v="0"/>
    <n v="0"/>
    <n v="0"/>
    <n v="1"/>
    <n v="0"/>
    <s v="Bank Withdrawal"/>
    <n v="0"/>
    <n v="46532"/>
    <n v="1"/>
    <s v="Q3"/>
    <n v="0"/>
    <n v="3"/>
    <n v="0"/>
    <s v="California"/>
    <n v="1"/>
    <n v="1"/>
    <n v="1"/>
    <x v="14"/>
    <n v="3005.8"/>
    <x v="0"/>
    <n v="0"/>
    <x v="0"/>
    <x v="759"/>
    <n v="0"/>
    <n v="1"/>
    <n v="91765"/>
    <x v="0"/>
  </r>
  <r>
    <n v="29"/>
    <n v="0"/>
    <n v="33.58"/>
    <s v="Competitor"/>
    <s v="Competitor made better offer"/>
    <x v="59"/>
    <x v="32"/>
    <n v="4832"/>
    <x v="1"/>
    <s v="United States"/>
    <x v="761"/>
    <s v="Churned"/>
    <n v="0"/>
    <n v="0"/>
    <s v="Male"/>
    <n v="0"/>
    <s v="No Internet Service"/>
    <s v="34.066303, -118.435479"/>
    <n v="34.066302999999998"/>
    <n v="-118.435479"/>
    <n v="0"/>
    <n v="20.149999999999999"/>
    <n v="0"/>
    <n v="0"/>
    <n v="0"/>
    <x v="0"/>
    <n v="0"/>
    <n v="0"/>
    <n v="0"/>
    <n v="0"/>
    <s v="Credit Card"/>
    <n v="1"/>
    <n v="44150"/>
    <n v="0"/>
    <s v="Q3"/>
    <n v="0"/>
    <n v="1"/>
    <n v="0"/>
    <s v="California"/>
    <n v="0"/>
    <n v="0"/>
    <n v="0"/>
    <x v="16"/>
    <n v="20.149999999999999"/>
    <x v="0"/>
    <n v="33.58"/>
    <x v="0"/>
    <x v="760"/>
    <n v="1"/>
    <n v="0"/>
    <n v="90024"/>
    <x v="1"/>
  </r>
  <r>
    <n v="46"/>
    <n v="12"/>
    <n v="11.32"/>
    <s v="Dissatisfaction"/>
    <s v="Service dissatisfaction"/>
    <x v="23"/>
    <x v="469"/>
    <n v="3185"/>
    <x v="1"/>
    <s v="United States"/>
    <x v="762"/>
    <s v="Churned"/>
    <n v="0"/>
    <n v="1"/>
    <s v="Female"/>
    <n v="1"/>
    <s v="Fiber Optic"/>
    <s v="41.162295, -124.027381"/>
    <n v="41.162295"/>
    <n v="-124.02738100000001"/>
    <n v="1"/>
    <n v="104.4"/>
    <n v="1"/>
    <n v="0"/>
    <n v="1"/>
    <x v="0"/>
    <n v="1"/>
    <n v="0"/>
    <n v="1"/>
    <n v="1"/>
    <s v="Bank Withdrawal"/>
    <n v="1"/>
    <n v="2369"/>
    <n v="0"/>
    <s v="Q3"/>
    <n v="1"/>
    <n v="1"/>
    <n v="0"/>
    <s v="California"/>
    <n v="1"/>
    <n v="1"/>
    <n v="1"/>
    <x v="49"/>
    <n v="3409.6"/>
    <x v="0"/>
    <n v="373.56"/>
    <x v="0"/>
    <x v="761"/>
    <n v="0"/>
    <n v="1"/>
    <n v="95570"/>
    <x v="1"/>
  </r>
  <r>
    <n v="50"/>
    <n v="3"/>
    <n v="27.16"/>
    <s v="Active User"/>
    <s v="Active User"/>
    <x v="8"/>
    <x v="470"/>
    <n v="4068"/>
    <x v="2"/>
    <s v="United States"/>
    <x v="763"/>
    <s v="Stayed"/>
    <n v="0"/>
    <n v="1"/>
    <s v="Male"/>
    <n v="1"/>
    <s v="Fiber Optic"/>
    <s v="41.405193, -123.008567"/>
    <n v="41.405192999999997"/>
    <n v="-123.008567"/>
    <n v="1"/>
    <n v="113.15"/>
    <n v="1"/>
    <n v="0"/>
    <n v="8"/>
    <x v="0"/>
    <n v="1"/>
    <n v="0"/>
    <n v="1"/>
    <n v="1"/>
    <s v="Bank Withdrawal"/>
    <n v="1"/>
    <n v="2156"/>
    <n v="1"/>
    <s v="Q3"/>
    <n v="1"/>
    <n v="3"/>
    <n v="0"/>
    <s v="California"/>
    <n v="1"/>
    <n v="1"/>
    <n v="1"/>
    <x v="25"/>
    <n v="7953.25"/>
    <x v="0"/>
    <n v="1928.36"/>
    <x v="0"/>
    <x v="762"/>
    <n v="0"/>
    <n v="1"/>
    <n v="96027"/>
    <x v="0"/>
  </r>
  <r>
    <n v="77"/>
    <n v="28"/>
    <n v="19.46"/>
    <s v="Attitude"/>
    <s v="Attitude of service provider"/>
    <x v="20"/>
    <x v="9"/>
    <n v="4060"/>
    <x v="2"/>
    <s v="United States"/>
    <x v="764"/>
    <s v="Churned"/>
    <n v="0"/>
    <n v="1"/>
    <s v="Female"/>
    <n v="1"/>
    <s v="Fiber Optic"/>
    <s v="32.762506, -117.07245"/>
    <n v="32.762506000000002"/>
    <n v="-117.07245"/>
    <n v="0"/>
    <n v="111.95"/>
    <n v="1"/>
    <n v="0"/>
    <n v="0"/>
    <x v="1"/>
    <n v="1"/>
    <n v="0"/>
    <n v="1"/>
    <n v="0"/>
    <s v="Bank Withdrawal"/>
    <n v="1"/>
    <n v="56887"/>
    <n v="1"/>
    <s v="Q3"/>
    <n v="0"/>
    <n v="3"/>
    <n v="1"/>
    <s v="California"/>
    <n v="1"/>
    <n v="0"/>
    <n v="1"/>
    <x v="47"/>
    <n v="6418.9"/>
    <x v="0"/>
    <n v="1089.76"/>
    <x v="0"/>
    <x v="763"/>
    <n v="0"/>
    <n v="1"/>
    <n v="92115"/>
    <x v="1"/>
  </r>
  <r>
    <n v="33"/>
    <n v="8"/>
    <n v="44.87"/>
    <s v="Active User"/>
    <s v="Active User"/>
    <x v="31"/>
    <x v="471"/>
    <n v="4771"/>
    <x v="2"/>
    <s v="United States"/>
    <x v="765"/>
    <s v="Stayed"/>
    <n v="0"/>
    <n v="1"/>
    <s v="Female"/>
    <n v="1"/>
    <s v="Cable"/>
    <s v="39.672813, -120.456699"/>
    <n v="39.672812999999998"/>
    <n v="-120.456699"/>
    <n v="0"/>
    <n v="76.349999999999994"/>
    <n v="0"/>
    <n v="0"/>
    <n v="0"/>
    <x v="0"/>
    <n v="1"/>
    <n v="1"/>
    <n v="1"/>
    <n v="0"/>
    <s v="Credit Card"/>
    <n v="1"/>
    <n v="322"/>
    <n v="1"/>
    <s v="Q3"/>
    <n v="0"/>
    <n v="5"/>
    <n v="0"/>
    <s v="California"/>
    <n v="0"/>
    <n v="0"/>
    <n v="1"/>
    <x v="62"/>
    <n v="2606.35"/>
    <x v="0"/>
    <n v="1615.32"/>
    <x v="0"/>
    <x v="764"/>
    <n v="0"/>
    <n v="1"/>
    <n v="96124"/>
    <x v="0"/>
  </r>
  <r>
    <n v="59"/>
    <n v="53"/>
    <n v="18.989999999999998"/>
    <s v="Active User"/>
    <s v="Active User"/>
    <x v="24"/>
    <x v="472"/>
    <n v="4173"/>
    <x v="0"/>
    <s v="United States"/>
    <x v="766"/>
    <s v="Stayed"/>
    <n v="1"/>
    <n v="1"/>
    <s v="Female"/>
    <n v="1"/>
    <s v="Cable"/>
    <s v="38.724322, -120.991237"/>
    <n v="38.724322000000001"/>
    <n v="-120.991237"/>
    <n v="1"/>
    <n v="61.3"/>
    <n v="0"/>
    <n v="3"/>
    <n v="7"/>
    <x v="0"/>
    <n v="1"/>
    <n v="1"/>
    <n v="1"/>
    <n v="1"/>
    <s v="Credit Card"/>
    <n v="1"/>
    <n v="3815"/>
    <n v="0"/>
    <s v="Q3"/>
    <n v="1"/>
    <n v="3"/>
    <n v="0"/>
    <s v="California"/>
    <n v="0"/>
    <n v="0"/>
    <n v="0"/>
    <x v="47"/>
    <n v="3346.8"/>
    <x v="0"/>
    <n v="1063.44"/>
    <x v="0"/>
    <x v="765"/>
    <n v="0"/>
    <n v="1"/>
    <n v="95672"/>
    <x v="0"/>
  </r>
  <r>
    <n v="23"/>
    <n v="0"/>
    <n v="27.96"/>
    <s v="Active User"/>
    <s v="Active User"/>
    <x v="21"/>
    <x v="176"/>
    <n v="4390"/>
    <x v="2"/>
    <s v="United States"/>
    <x v="767"/>
    <s v="Stayed"/>
    <n v="0"/>
    <n v="0"/>
    <s v="Female"/>
    <n v="0"/>
    <s v="No Internet Service"/>
    <s v="34.19225, -118.776874"/>
    <n v="34.192250000000001"/>
    <n v="-118.77687400000001"/>
    <n v="1"/>
    <n v="20.350000000000001"/>
    <n v="0"/>
    <n v="0"/>
    <n v="1"/>
    <x v="0"/>
    <n v="0"/>
    <n v="0"/>
    <n v="0"/>
    <n v="1"/>
    <s v="Credit Card"/>
    <n v="1"/>
    <n v="14814"/>
    <n v="0"/>
    <s v="Q3"/>
    <n v="1"/>
    <n v="3"/>
    <n v="0"/>
    <s v="California"/>
    <n v="0"/>
    <n v="0"/>
    <n v="0"/>
    <x v="71"/>
    <n v="393.15"/>
    <x v="0"/>
    <n v="559.20000000000005"/>
    <x v="0"/>
    <x v="766"/>
    <n v="1"/>
    <n v="0"/>
    <n v="91377"/>
    <x v="0"/>
  </r>
  <r>
    <n v="24"/>
    <n v="26"/>
    <n v="30.92"/>
    <s v="Active User"/>
    <s v="Active User"/>
    <x v="14"/>
    <x v="473"/>
    <n v="6209"/>
    <x v="0"/>
    <s v="United States"/>
    <x v="768"/>
    <s v="Stayed"/>
    <n v="0"/>
    <n v="1"/>
    <s v="Male"/>
    <n v="1"/>
    <s v="DSL"/>
    <s v="37.818589, -120.256995"/>
    <n v="37.818589000000003"/>
    <n v="-120.256995"/>
    <n v="0"/>
    <n v="61.4"/>
    <n v="0"/>
    <n v="0"/>
    <n v="0"/>
    <x v="1"/>
    <n v="1"/>
    <n v="1"/>
    <n v="0"/>
    <n v="0"/>
    <s v="Bank Withdrawal"/>
    <n v="1"/>
    <n v="167"/>
    <n v="0"/>
    <s v="Q3"/>
    <n v="0"/>
    <n v="3"/>
    <n v="0"/>
    <s v="California"/>
    <n v="0"/>
    <n v="0"/>
    <n v="0"/>
    <x v="44"/>
    <n v="3638.25"/>
    <x v="0"/>
    <n v="1855.2"/>
    <x v="0"/>
    <x v="767"/>
    <n v="1"/>
    <n v="1"/>
    <n v="95305"/>
    <x v="0"/>
  </r>
  <r>
    <n v="40"/>
    <n v="29"/>
    <n v="27.66"/>
    <s v="Active User"/>
    <s v="Active User"/>
    <x v="51"/>
    <x v="474"/>
    <n v="6298"/>
    <x v="1"/>
    <s v="United States"/>
    <x v="769"/>
    <s v="Stayed"/>
    <n v="0"/>
    <n v="0"/>
    <s v="Male"/>
    <n v="1"/>
    <s v="Fiber Optic"/>
    <s v="41.465121, -122.380947"/>
    <n v="41.465121000000003"/>
    <n v="-122.38094700000001"/>
    <n v="1"/>
    <n v="106.2"/>
    <n v="1"/>
    <n v="0"/>
    <n v="6"/>
    <x v="0"/>
    <n v="1"/>
    <n v="1"/>
    <n v="1"/>
    <n v="1"/>
    <s v="Bank Withdrawal"/>
    <n v="1"/>
    <n v="5896"/>
    <n v="0"/>
    <s v="Q3"/>
    <n v="1"/>
    <n v="4"/>
    <n v="0"/>
    <s v="California"/>
    <n v="1"/>
    <n v="1"/>
    <n v="1"/>
    <x v="63"/>
    <n v="6375.2"/>
    <x v="0"/>
    <n v="1687.26"/>
    <x v="0"/>
    <x v="768"/>
    <n v="0"/>
    <n v="1"/>
    <n v="96094"/>
    <x v="0"/>
  </r>
  <r>
    <n v="51"/>
    <n v="19"/>
    <n v="0"/>
    <s v="Active User"/>
    <s v="Active User"/>
    <x v="61"/>
    <x v="475"/>
    <n v="3287"/>
    <x v="1"/>
    <s v="United States"/>
    <x v="770"/>
    <s v="Stayed"/>
    <n v="1"/>
    <n v="0"/>
    <s v="Female"/>
    <n v="1"/>
    <s v="DSL"/>
    <s v="34.364153, -118.615583"/>
    <n v="34.364153000000002"/>
    <n v="-118.615583"/>
    <n v="0"/>
    <n v="45.8"/>
    <n v="0"/>
    <n v="2"/>
    <n v="0"/>
    <x v="0"/>
    <n v="0"/>
    <n v="1"/>
    <n v="0"/>
    <n v="0"/>
    <s v="Credit Card"/>
    <n v="0"/>
    <n v="9937"/>
    <n v="1"/>
    <s v="Q3"/>
    <n v="0"/>
    <n v="4"/>
    <n v="0"/>
    <s v="California"/>
    <n v="1"/>
    <n v="1"/>
    <n v="0"/>
    <x v="28"/>
    <n v="1147"/>
    <x v="0"/>
    <n v="0"/>
    <x v="0"/>
    <x v="769"/>
    <n v="0"/>
    <n v="1"/>
    <n v="91381"/>
    <x v="0"/>
  </r>
  <r>
    <n v="42"/>
    <n v="13"/>
    <n v="1.83"/>
    <s v="Active User"/>
    <s v="Active User"/>
    <x v="26"/>
    <x v="476"/>
    <n v="4023"/>
    <x v="0"/>
    <s v="United States"/>
    <x v="771"/>
    <s v="Stayed"/>
    <n v="1"/>
    <n v="0"/>
    <s v="Female"/>
    <n v="1"/>
    <s v="Cable"/>
    <s v="40.507272, -120.338228"/>
    <n v="40.507272"/>
    <n v="-120.338228"/>
    <n v="1"/>
    <n v="79.400000000000006"/>
    <n v="1"/>
    <n v="1"/>
    <n v="10"/>
    <x v="1"/>
    <n v="1"/>
    <n v="0"/>
    <n v="1"/>
    <n v="1"/>
    <s v="Bank Withdrawal"/>
    <n v="1"/>
    <n v="385"/>
    <n v="1"/>
    <s v="Q3"/>
    <n v="1"/>
    <n v="4"/>
    <n v="0"/>
    <s v="California"/>
    <n v="1"/>
    <n v="1"/>
    <n v="1"/>
    <x v="55"/>
    <n v="5071.8999999999996"/>
    <x v="0"/>
    <n v="118.95"/>
    <x v="0"/>
    <x v="770"/>
    <n v="0"/>
    <n v="1"/>
    <n v="96117"/>
    <x v="0"/>
  </r>
  <r>
    <n v="45"/>
    <n v="3"/>
    <n v="17.87"/>
    <s v="Active User"/>
    <s v="Active User"/>
    <x v="9"/>
    <x v="332"/>
    <n v="5949"/>
    <x v="0"/>
    <s v="United States"/>
    <x v="772"/>
    <s v="Stayed"/>
    <n v="0"/>
    <n v="1"/>
    <s v="Male"/>
    <n v="1"/>
    <s v="Fiber Optic"/>
    <s v="33.929812, -116.76058"/>
    <n v="33.929811999999998"/>
    <n v="-116.76058"/>
    <n v="1"/>
    <n v="116.95"/>
    <n v="1"/>
    <n v="0"/>
    <n v="9"/>
    <x v="3"/>
    <n v="1"/>
    <n v="1"/>
    <n v="1"/>
    <n v="1"/>
    <s v="Credit Card"/>
    <n v="1"/>
    <n v="2355"/>
    <n v="1"/>
    <s v="Q3"/>
    <n v="1"/>
    <n v="3"/>
    <n v="0"/>
    <s v="California"/>
    <n v="1"/>
    <n v="1"/>
    <n v="1"/>
    <x v="8"/>
    <n v="8594.4"/>
    <x v="0"/>
    <n v="1286.6400000000001"/>
    <x v="0"/>
    <x v="771"/>
    <n v="0"/>
    <n v="1"/>
    <n v="92230"/>
    <x v="0"/>
  </r>
  <r>
    <n v="51"/>
    <n v="2"/>
    <n v="9.9499999999999993"/>
    <s v="Active User"/>
    <s v="Active User"/>
    <x v="6"/>
    <x v="477"/>
    <n v="4986"/>
    <x v="2"/>
    <s v="United States"/>
    <x v="773"/>
    <s v="Stayed"/>
    <n v="0"/>
    <n v="0"/>
    <s v="Male"/>
    <n v="1"/>
    <s v="Fiber Optic"/>
    <s v="38.157794, -121.520223"/>
    <n v="38.157794000000003"/>
    <n v="-121.520223"/>
    <n v="0"/>
    <n v="100.3"/>
    <n v="0"/>
    <n v="0"/>
    <n v="0"/>
    <x v="1"/>
    <n v="1"/>
    <n v="1"/>
    <n v="1"/>
    <n v="0"/>
    <s v="Credit Card"/>
    <n v="1"/>
    <n v="1472"/>
    <n v="0"/>
    <s v="Q3"/>
    <n v="0"/>
    <n v="5"/>
    <n v="0"/>
    <s v="California"/>
    <n v="1"/>
    <n v="1"/>
    <n v="1"/>
    <x v="11"/>
    <n v="6603.8"/>
    <x v="0"/>
    <n v="636.79999999999995"/>
    <x v="0"/>
    <x v="772"/>
    <n v="0"/>
    <n v="1"/>
    <n v="95686"/>
    <x v="0"/>
  </r>
  <r>
    <n v="62"/>
    <n v="14"/>
    <n v="46.63"/>
    <s v="Active User"/>
    <s v="Active User"/>
    <x v="46"/>
    <x v="478"/>
    <n v="4754"/>
    <x v="0"/>
    <s v="United States"/>
    <x v="774"/>
    <s v="Stayed"/>
    <n v="1"/>
    <n v="1"/>
    <s v="Female"/>
    <n v="1"/>
    <s v="Fiber Optic"/>
    <s v="37.483535, -119.679414"/>
    <n v="37.483535000000003"/>
    <n v="-119.67941399999999"/>
    <n v="1"/>
    <n v="110.45"/>
    <n v="1"/>
    <n v="1"/>
    <n v="9"/>
    <x v="0"/>
    <n v="0"/>
    <n v="1"/>
    <n v="1"/>
    <n v="1"/>
    <s v="Bank Withdrawal"/>
    <n v="1"/>
    <n v="77"/>
    <n v="1"/>
    <s v="Q3"/>
    <n v="1"/>
    <n v="4"/>
    <n v="0"/>
    <s v="California"/>
    <n v="1"/>
    <n v="1"/>
    <n v="1"/>
    <x v="8"/>
    <n v="8058.85"/>
    <x v="0"/>
    <n v="3357.36"/>
    <x v="0"/>
    <x v="773"/>
    <n v="0"/>
    <n v="1"/>
    <n v="93623"/>
    <x v="0"/>
  </r>
  <r>
    <n v="27"/>
    <n v="0"/>
    <n v="39.89"/>
    <s v="Active User"/>
    <s v="Active User"/>
    <x v="41"/>
    <x v="479"/>
    <n v="3172"/>
    <x v="1"/>
    <s v="United States"/>
    <x v="775"/>
    <s v="Stayed"/>
    <n v="1"/>
    <n v="0"/>
    <s v="Female"/>
    <n v="0"/>
    <s v="No Internet Service"/>
    <s v="34.015217, -118.109962"/>
    <n v="34.015217"/>
    <n v="-118.109962"/>
    <n v="1"/>
    <n v="20.85"/>
    <n v="0"/>
    <n v="1"/>
    <n v="1"/>
    <x v="0"/>
    <n v="0"/>
    <n v="0"/>
    <n v="0"/>
    <n v="1"/>
    <s v="Credit Card"/>
    <n v="1"/>
    <n v="62425"/>
    <n v="0"/>
    <s v="Q3"/>
    <n v="1"/>
    <n v="5"/>
    <n v="0"/>
    <s v="California"/>
    <n v="0"/>
    <n v="0"/>
    <n v="0"/>
    <x v="24"/>
    <n v="62.9"/>
    <x v="0"/>
    <n v="159.56"/>
    <x v="0"/>
    <x v="774"/>
    <n v="1"/>
    <n v="0"/>
    <n v="90640"/>
    <x v="0"/>
  </r>
  <r>
    <n v="43"/>
    <n v="15"/>
    <n v="13.02"/>
    <s v="Competitor"/>
    <s v="Competitor had better devices"/>
    <x v="59"/>
    <x v="110"/>
    <n v="5094"/>
    <x v="1"/>
    <s v="United States"/>
    <x v="776"/>
    <s v="Churned"/>
    <n v="0"/>
    <n v="0"/>
    <s v="Male"/>
    <n v="1"/>
    <s v="Fiber Optic"/>
    <s v="38.392821, -121.799917"/>
    <n v="38.392820999999998"/>
    <n v="-121.79991699999999"/>
    <n v="0"/>
    <n v="70.2"/>
    <n v="0"/>
    <n v="0"/>
    <n v="0"/>
    <x v="0"/>
    <n v="0"/>
    <n v="0"/>
    <n v="1"/>
    <n v="0"/>
    <s v="Bank Withdrawal"/>
    <n v="1"/>
    <n v="18529"/>
    <n v="0"/>
    <s v="Q3"/>
    <n v="0"/>
    <n v="1"/>
    <n v="0"/>
    <s v="California"/>
    <n v="0"/>
    <n v="0"/>
    <n v="0"/>
    <x v="24"/>
    <n v="237.95"/>
    <x v="0"/>
    <n v="52.08"/>
    <x v="0"/>
    <x v="775"/>
    <n v="0"/>
    <n v="1"/>
    <n v="95620"/>
    <x v="1"/>
  </r>
  <r>
    <n v="32"/>
    <n v="16"/>
    <n v="12.19"/>
    <s v="Active User"/>
    <s v="Active User"/>
    <x v="43"/>
    <x v="480"/>
    <n v="5106"/>
    <x v="1"/>
    <s v="United States"/>
    <x v="777"/>
    <s v="Stayed"/>
    <n v="0"/>
    <n v="0"/>
    <s v="Female"/>
    <n v="1"/>
    <s v="Fiber Optic"/>
    <s v="33.3249, -114.758334"/>
    <n v="33.3249"/>
    <n v="-114.758334"/>
    <n v="1"/>
    <n v="99.65"/>
    <n v="1"/>
    <n v="0"/>
    <n v="0"/>
    <x v="1"/>
    <n v="0"/>
    <n v="1"/>
    <n v="1"/>
    <n v="1"/>
    <s v="Bank Withdrawal"/>
    <n v="1"/>
    <n v="291"/>
    <n v="0"/>
    <s v="Q3"/>
    <n v="0"/>
    <n v="4"/>
    <n v="0"/>
    <s v="California"/>
    <n v="1"/>
    <n v="1"/>
    <n v="1"/>
    <x v="58"/>
    <n v="5497.05"/>
    <x v="0"/>
    <n v="694.83"/>
    <x v="0"/>
    <x v="776"/>
    <n v="0"/>
    <n v="1"/>
    <n v="92266"/>
    <x v="0"/>
  </r>
  <r>
    <n v="42"/>
    <n v="53"/>
    <n v="29.54"/>
    <s v="Active User"/>
    <s v="Active User"/>
    <x v="42"/>
    <x v="32"/>
    <n v="4459"/>
    <x v="1"/>
    <s v="United States"/>
    <x v="778"/>
    <s v="Stayed"/>
    <n v="1"/>
    <n v="0"/>
    <s v="Male"/>
    <n v="1"/>
    <s v="Fiber Optic"/>
    <s v="34.027337, -118.28515"/>
    <n v="34.027337000000003"/>
    <n v="-118.28515"/>
    <n v="0"/>
    <n v="89.1"/>
    <n v="1"/>
    <n v="3"/>
    <n v="0"/>
    <x v="4"/>
    <n v="1"/>
    <n v="0"/>
    <n v="1"/>
    <n v="0"/>
    <s v="Credit Card"/>
    <n v="1"/>
    <n v="45025"/>
    <n v="0"/>
    <s v="Q3"/>
    <n v="0"/>
    <n v="4"/>
    <n v="0"/>
    <s v="California"/>
    <n v="0"/>
    <n v="0"/>
    <n v="1"/>
    <x v="59"/>
    <n v="1949.4"/>
    <x v="0"/>
    <n v="649.88"/>
    <x v="0"/>
    <x v="777"/>
    <n v="0"/>
    <n v="1"/>
    <n v="90007"/>
    <x v="0"/>
  </r>
  <r>
    <n v="39"/>
    <n v="12"/>
    <n v="49.69"/>
    <s v="Active User"/>
    <s v="Active User"/>
    <x v="32"/>
    <x v="481"/>
    <n v="4800"/>
    <x v="1"/>
    <s v="United States"/>
    <x v="779"/>
    <s v="Stayed"/>
    <n v="0"/>
    <n v="1"/>
    <s v="Female"/>
    <n v="1"/>
    <s v="Fiber Optic"/>
    <s v="40.923558, -122.059933"/>
    <n v="40.923558"/>
    <n v="-122.059933"/>
    <n v="0"/>
    <n v="107.55"/>
    <n v="1"/>
    <n v="0"/>
    <n v="0"/>
    <x v="0"/>
    <n v="1"/>
    <n v="0"/>
    <n v="0"/>
    <n v="0"/>
    <s v="Bank Withdrawal"/>
    <n v="1"/>
    <n v="459"/>
    <n v="0"/>
    <s v="Q3"/>
    <n v="0"/>
    <n v="3"/>
    <n v="0"/>
    <s v="California"/>
    <n v="1"/>
    <n v="1"/>
    <n v="1"/>
    <x v="49"/>
    <n v="3645.5"/>
    <x v="0"/>
    <n v="1639.77"/>
    <x v="0"/>
    <x v="778"/>
    <n v="0"/>
    <n v="1"/>
    <n v="96084"/>
    <x v="0"/>
  </r>
  <r>
    <n v="54"/>
    <n v="19"/>
    <n v="32.43"/>
    <s v="Active User"/>
    <s v="Active User"/>
    <x v="56"/>
    <x v="68"/>
    <n v="5324"/>
    <x v="1"/>
    <s v="United States"/>
    <x v="780"/>
    <s v="Stayed"/>
    <n v="1"/>
    <n v="1"/>
    <s v="Female"/>
    <n v="1"/>
    <s v="Cable"/>
    <s v="37.797526, -122.464531"/>
    <n v="37.797525999999998"/>
    <n v="-122.46453099999999"/>
    <n v="1"/>
    <n v="76.3"/>
    <n v="0"/>
    <n v="1"/>
    <n v="1"/>
    <x v="5"/>
    <n v="1"/>
    <n v="1"/>
    <n v="0"/>
    <n v="1"/>
    <s v="Bank Withdrawal"/>
    <n v="1"/>
    <n v="2240"/>
    <n v="1"/>
    <s v="Q3"/>
    <n v="1"/>
    <n v="3"/>
    <n v="0"/>
    <s v="California"/>
    <n v="1"/>
    <n v="1"/>
    <n v="0"/>
    <x v="17"/>
    <n v="2404.15"/>
    <x v="0"/>
    <n v="1037.76"/>
    <x v="0"/>
    <x v="779"/>
    <n v="0"/>
    <n v="1"/>
    <n v="94129"/>
    <x v="0"/>
  </r>
  <r>
    <n v="68"/>
    <n v="18"/>
    <n v="15.15"/>
    <s v="Active User"/>
    <s v="Active User"/>
    <x v="22"/>
    <x v="370"/>
    <n v="4332"/>
    <x v="2"/>
    <s v="United States"/>
    <x v="781"/>
    <s v="Stayed"/>
    <n v="0"/>
    <n v="1"/>
    <s v="Male"/>
    <n v="1"/>
    <s v="Fiber Optic"/>
    <s v="33.79499, -118.065591"/>
    <n v="33.794989999999999"/>
    <n v="-118.065591"/>
    <n v="1"/>
    <n v="98.15"/>
    <n v="0"/>
    <n v="0"/>
    <n v="2"/>
    <x v="0"/>
    <n v="1"/>
    <n v="1"/>
    <n v="1"/>
    <n v="1"/>
    <s v="Credit Card"/>
    <n v="1"/>
    <n v="21343"/>
    <n v="1"/>
    <s v="Q3"/>
    <n v="1"/>
    <n v="3"/>
    <n v="1"/>
    <s v="California"/>
    <n v="0"/>
    <n v="0"/>
    <n v="1"/>
    <x v="40"/>
    <n v="4116.8"/>
    <x v="0"/>
    <n v="606"/>
    <x v="59"/>
    <x v="780"/>
    <n v="0"/>
    <n v="1"/>
    <n v="90720"/>
    <x v="0"/>
  </r>
  <r>
    <n v="73"/>
    <n v="13"/>
    <n v="44.44"/>
    <s v="Competitor"/>
    <s v="Competitor made better offer"/>
    <x v="59"/>
    <x v="9"/>
    <n v="5444"/>
    <x v="1"/>
    <s v="United States"/>
    <x v="782"/>
    <s v="Churned"/>
    <n v="0"/>
    <n v="1"/>
    <s v="Male"/>
    <n v="1"/>
    <s v="Fiber Optic"/>
    <s v="32.961064, -117.134917"/>
    <n v="32.961064"/>
    <n v="-117.134917"/>
    <n v="0"/>
    <n v="98.55"/>
    <n v="1"/>
    <n v="0"/>
    <n v="0"/>
    <x v="0"/>
    <n v="0"/>
    <n v="0"/>
    <n v="1"/>
    <n v="0"/>
    <s v="Bank Withdrawal"/>
    <n v="1"/>
    <n v="47224"/>
    <n v="0"/>
    <s v="Q3"/>
    <n v="0"/>
    <n v="3"/>
    <n v="1"/>
    <s v="California"/>
    <n v="1"/>
    <n v="0"/>
    <n v="1"/>
    <x v="71"/>
    <n v="1842.8"/>
    <x v="8"/>
    <n v="888.8"/>
    <x v="0"/>
    <x v="781"/>
    <n v="0"/>
    <n v="0"/>
    <n v="92129"/>
    <x v="1"/>
  </r>
  <r>
    <n v="28"/>
    <n v="73"/>
    <n v="1.41"/>
    <s v="Active User"/>
    <s v="Active User"/>
    <x v="41"/>
    <x v="114"/>
    <n v="5517"/>
    <x v="1"/>
    <s v="United States"/>
    <x v="783"/>
    <s v="Stayed"/>
    <n v="1"/>
    <n v="0"/>
    <s v="Male"/>
    <n v="1"/>
    <s v="DSL"/>
    <s v="34.188339, -118.300942"/>
    <n v="34.188338999999999"/>
    <n v="-118.30094200000001"/>
    <n v="1"/>
    <n v="60.2"/>
    <n v="0"/>
    <n v="3"/>
    <n v="9"/>
    <x v="0"/>
    <n v="0"/>
    <n v="1"/>
    <n v="1"/>
    <n v="1"/>
    <s v="Credit Card"/>
    <n v="1"/>
    <n v="18112"/>
    <n v="0"/>
    <s v="Q3"/>
    <n v="1"/>
    <n v="3"/>
    <n v="0"/>
    <s v="California"/>
    <n v="1"/>
    <n v="1"/>
    <n v="0"/>
    <x v="51"/>
    <n v="1834.15"/>
    <x v="0"/>
    <n v="40.89"/>
    <x v="0"/>
    <x v="782"/>
    <n v="1"/>
    <n v="1"/>
    <n v="91501"/>
    <x v="0"/>
  </r>
  <r>
    <n v="40"/>
    <n v="25"/>
    <n v="44.94"/>
    <s v="Other"/>
    <s v="Moved"/>
    <x v="71"/>
    <x v="230"/>
    <n v="3634"/>
    <x v="1"/>
    <s v="United States"/>
    <x v="784"/>
    <s v="Churned"/>
    <n v="0"/>
    <n v="0"/>
    <s v="Male"/>
    <n v="1"/>
    <s v="Fiber Optic"/>
    <s v="33.600987, -117.862734"/>
    <n v="33.600987000000003"/>
    <n v="-117.862734"/>
    <n v="0"/>
    <n v="73.849999999999994"/>
    <n v="0"/>
    <n v="0"/>
    <n v="0"/>
    <x v="0"/>
    <n v="0"/>
    <n v="0"/>
    <n v="1"/>
    <n v="0"/>
    <s v="Bank Withdrawal"/>
    <n v="1"/>
    <n v="13422"/>
    <n v="1"/>
    <s v="Q3"/>
    <n v="0"/>
    <n v="2"/>
    <n v="0"/>
    <s v="California"/>
    <n v="0"/>
    <n v="0"/>
    <n v="0"/>
    <x v="12"/>
    <n v="926.25"/>
    <x v="0"/>
    <n v="494.34"/>
    <x v="0"/>
    <x v="783"/>
    <n v="0"/>
    <n v="1"/>
    <n v="92625"/>
    <x v="1"/>
  </r>
  <r>
    <n v="56"/>
    <n v="2"/>
    <n v="10.5"/>
    <s v="Active User"/>
    <s v="Active User"/>
    <x v="35"/>
    <x v="482"/>
    <n v="3050"/>
    <x v="1"/>
    <s v="United States"/>
    <x v="785"/>
    <s v="Stayed"/>
    <n v="0"/>
    <n v="0"/>
    <s v="Female"/>
    <n v="1"/>
    <s v="Fiber Optic"/>
    <s v="37.257772, -122.051824"/>
    <n v="37.257772000000003"/>
    <n v="-122.051824"/>
    <n v="1"/>
    <n v="94.65"/>
    <n v="0"/>
    <n v="0"/>
    <n v="3"/>
    <x v="4"/>
    <n v="1"/>
    <n v="0"/>
    <n v="1"/>
    <n v="1"/>
    <s v="Bank Withdrawal"/>
    <n v="1"/>
    <n v="30589"/>
    <n v="0"/>
    <s v="Q3"/>
    <n v="1"/>
    <n v="5"/>
    <n v="0"/>
    <s v="California"/>
    <n v="1"/>
    <n v="1"/>
    <n v="1"/>
    <x v="66"/>
    <n v="1461.15"/>
    <x v="0"/>
    <n v="168"/>
    <x v="0"/>
    <x v="784"/>
    <n v="0"/>
    <n v="1"/>
    <n v="95070"/>
    <x v="0"/>
  </r>
  <r>
    <n v="67"/>
    <n v="13"/>
    <n v="38.479999999999997"/>
    <s v="Active User"/>
    <s v="Active User"/>
    <x v="10"/>
    <x v="446"/>
    <n v="4011"/>
    <x v="1"/>
    <s v="United States"/>
    <x v="786"/>
    <s v="Stayed"/>
    <n v="0"/>
    <n v="1"/>
    <s v="Male"/>
    <n v="1"/>
    <s v="Fiber Optic"/>
    <s v="38.911299, -123.609588"/>
    <n v="38.911299"/>
    <n v="-123.609588"/>
    <n v="1"/>
    <n v="99.05"/>
    <n v="1"/>
    <n v="0"/>
    <n v="0"/>
    <x v="0"/>
    <n v="0"/>
    <n v="0"/>
    <n v="1"/>
    <n v="1"/>
    <s v="Credit Card"/>
    <n v="1"/>
    <n v="1352"/>
    <n v="0"/>
    <s v="Q3"/>
    <n v="0"/>
    <n v="5"/>
    <n v="1"/>
    <s v="California"/>
    <n v="1"/>
    <n v="0"/>
    <n v="1"/>
    <x v="36"/>
    <n v="5295.7"/>
    <x v="15"/>
    <n v="2077.92"/>
    <x v="0"/>
    <x v="785"/>
    <n v="0"/>
    <n v="0"/>
    <n v="95468"/>
    <x v="0"/>
  </r>
  <r>
    <n v="52"/>
    <n v="0"/>
    <n v="13.06"/>
    <s v="Active User"/>
    <s v="Active User"/>
    <x v="73"/>
    <x v="483"/>
    <n v="2010"/>
    <x v="2"/>
    <s v="United States"/>
    <x v="787"/>
    <s v="Stayed"/>
    <n v="1"/>
    <n v="0"/>
    <s v="Female"/>
    <n v="0"/>
    <s v="No Internet Service"/>
    <s v="37.921137, -122.657562"/>
    <n v="37.921137000000002"/>
    <n v="-122.657562"/>
    <n v="1"/>
    <n v="20.05"/>
    <n v="0"/>
    <n v="2"/>
    <n v="7"/>
    <x v="5"/>
    <n v="0"/>
    <n v="0"/>
    <n v="0"/>
    <n v="1"/>
    <s v="Credit Card"/>
    <n v="1"/>
    <n v="781"/>
    <n v="0"/>
    <s v="Q3"/>
    <n v="1"/>
    <n v="4"/>
    <n v="0"/>
    <s v="California"/>
    <n v="0"/>
    <n v="0"/>
    <n v="0"/>
    <x v="0"/>
    <n v="520.1"/>
    <x v="0"/>
    <n v="326.5"/>
    <x v="0"/>
    <x v="786"/>
    <n v="0"/>
    <n v="0"/>
    <n v="94970"/>
    <x v="0"/>
  </r>
  <r>
    <n v="71"/>
    <n v="15"/>
    <n v="21.46"/>
    <s v="Active User"/>
    <s v="Active User"/>
    <x v="2"/>
    <x v="484"/>
    <n v="5453"/>
    <x v="2"/>
    <s v="United States"/>
    <x v="788"/>
    <s v="Stayed"/>
    <n v="0"/>
    <n v="0"/>
    <s v="Female"/>
    <n v="1"/>
    <s v="Fiber Optic"/>
    <s v="37.653947, -118.231443"/>
    <n v="37.653947000000002"/>
    <n v="-118.231443"/>
    <n v="1"/>
    <n v="100.25"/>
    <n v="1"/>
    <n v="0"/>
    <n v="5"/>
    <x v="0"/>
    <n v="0"/>
    <n v="0"/>
    <n v="0"/>
    <n v="1"/>
    <s v="Bank Withdrawal"/>
    <n v="1"/>
    <n v="340"/>
    <n v="1"/>
    <s v="Q3"/>
    <n v="1"/>
    <n v="5"/>
    <n v="1"/>
    <s v="California"/>
    <n v="1"/>
    <n v="0"/>
    <n v="1"/>
    <x v="2"/>
    <n v="4753.8500000000004"/>
    <x v="0"/>
    <n v="987.16"/>
    <x v="0"/>
    <x v="787"/>
    <n v="0"/>
    <n v="1"/>
    <n v="93512"/>
    <x v="0"/>
  </r>
  <r>
    <n v="53"/>
    <n v="12"/>
    <n v="29.66"/>
    <s v="Attitude"/>
    <s v="Attitude of support person"/>
    <x v="33"/>
    <x v="485"/>
    <n v="5335"/>
    <x v="1"/>
    <s v="United States"/>
    <x v="789"/>
    <s v="Churned"/>
    <n v="0"/>
    <n v="0"/>
    <s v="Female"/>
    <n v="1"/>
    <s v="Fiber Optic"/>
    <s v="33.713891, -116.237257"/>
    <n v="33.713890999999997"/>
    <n v="-116.237257"/>
    <n v="0"/>
    <n v="95.65"/>
    <n v="1"/>
    <n v="0"/>
    <n v="0"/>
    <x v="0"/>
    <n v="0"/>
    <n v="0"/>
    <n v="0"/>
    <n v="0"/>
    <s v="Bank Withdrawal"/>
    <n v="1"/>
    <n v="56307"/>
    <n v="0"/>
    <s v="Q3"/>
    <n v="0"/>
    <n v="3"/>
    <n v="0"/>
    <s v="California"/>
    <n v="1"/>
    <n v="1"/>
    <n v="1"/>
    <x v="54"/>
    <n v="778.1"/>
    <x v="0"/>
    <n v="237.28"/>
    <x v="0"/>
    <x v="788"/>
    <n v="0"/>
    <n v="1"/>
    <n v="92201"/>
    <x v="1"/>
  </r>
  <r>
    <n v="21"/>
    <n v="51"/>
    <n v="42.68"/>
    <s v="Active User"/>
    <s v="Active User"/>
    <x v="23"/>
    <x v="4"/>
    <n v="6193"/>
    <x v="0"/>
    <s v="United States"/>
    <x v="790"/>
    <s v="Stayed"/>
    <n v="0"/>
    <n v="1"/>
    <s v="Female"/>
    <n v="1"/>
    <s v="Fiber Optic"/>
    <s v="37.257063, -121.923037"/>
    <n v="37.257063000000002"/>
    <n v="-121.92303699999999"/>
    <n v="1"/>
    <n v="113.95"/>
    <n v="1"/>
    <n v="0"/>
    <n v="3"/>
    <x v="1"/>
    <n v="1"/>
    <n v="1"/>
    <n v="0"/>
    <n v="1"/>
    <s v="Credit Card"/>
    <n v="1"/>
    <n v="45257"/>
    <n v="1"/>
    <s v="Q3"/>
    <n v="1"/>
    <n v="3"/>
    <n v="0"/>
    <s v="California"/>
    <n v="1"/>
    <n v="1"/>
    <n v="1"/>
    <x v="34"/>
    <n v="6891.4"/>
    <x v="0"/>
    <n v="2646.16"/>
    <x v="0"/>
    <x v="789"/>
    <n v="1"/>
    <n v="1"/>
    <n v="95124"/>
    <x v="0"/>
  </r>
  <r>
    <n v="65"/>
    <n v="0"/>
    <n v="29.88"/>
    <s v="Active User"/>
    <s v="Active User"/>
    <x v="57"/>
    <x v="331"/>
    <n v="2269"/>
    <x v="2"/>
    <s v="United States"/>
    <x v="791"/>
    <s v="Stayed"/>
    <n v="0"/>
    <n v="0"/>
    <s v="Male"/>
    <n v="0"/>
    <s v="No Internet Service"/>
    <s v="37.349546, -122.134356"/>
    <n v="37.349545999999997"/>
    <n v="-122.134356"/>
    <n v="0"/>
    <n v="19.3"/>
    <n v="0"/>
    <n v="0"/>
    <n v="0"/>
    <x v="5"/>
    <n v="0"/>
    <n v="0"/>
    <n v="0"/>
    <n v="0"/>
    <s v="Credit Card"/>
    <n v="1"/>
    <n v="18486"/>
    <n v="0"/>
    <s v="Q3"/>
    <n v="0"/>
    <n v="5"/>
    <n v="1"/>
    <s v="California"/>
    <n v="0"/>
    <n v="0"/>
    <n v="0"/>
    <x v="28"/>
    <n v="504.2"/>
    <x v="0"/>
    <n v="776.88"/>
    <x v="60"/>
    <x v="790"/>
    <n v="0"/>
    <n v="0"/>
    <n v="94022"/>
    <x v="0"/>
  </r>
  <r>
    <n v="35"/>
    <n v="18"/>
    <n v="37.69"/>
    <s v="Competitor"/>
    <s v="Competitor had better devices"/>
    <x v="64"/>
    <x v="38"/>
    <n v="4016"/>
    <x v="1"/>
    <s v="United States"/>
    <x v="792"/>
    <s v="Churned"/>
    <n v="0"/>
    <n v="1"/>
    <s v="Female"/>
    <n v="1"/>
    <s v="Fiber Optic"/>
    <s v="38.585826, -121.376263"/>
    <n v="38.585825999999997"/>
    <n v="-121.37626299999999"/>
    <n v="0"/>
    <n v="98.75"/>
    <n v="1"/>
    <n v="0"/>
    <n v="0"/>
    <x v="0"/>
    <n v="0"/>
    <n v="0"/>
    <n v="1"/>
    <n v="0"/>
    <s v="Bank Withdrawal"/>
    <n v="1"/>
    <n v="23362"/>
    <n v="0"/>
    <s v="Q3"/>
    <n v="0"/>
    <n v="1"/>
    <n v="0"/>
    <s v="California"/>
    <n v="1"/>
    <n v="1"/>
    <n v="1"/>
    <x v="6"/>
    <n v="2407.3000000000002"/>
    <x v="0"/>
    <n v="904.56"/>
    <x v="0"/>
    <x v="791"/>
    <n v="0"/>
    <n v="1"/>
    <n v="95864"/>
    <x v="1"/>
  </r>
  <r>
    <n v="35"/>
    <n v="16"/>
    <n v="24.35"/>
    <s v="Active User"/>
    <s v="Active User"/>
    <x v="11"/>
    <x v="38"/>
    <n v="6468"/>
    <x v="2"/>
    <s v="United States"/>
    <x v="793"/>
    <s v="Stayed"/>
    <n v="0"/>
    <n v="0"/>
    <s v="Male"/>
    <n v="1"/>
    <s v="Fiber Optic"/>
    <s v="38.691607, -121.602284"/>
    <n v="38.691606999999998"/>
    <n v="-121.602284"/>
    <n v="0"/>
    <n v="92.3"/>
    <n v="1"/>
    <n v="0"/>
    <n v="0"/>
    <x v="0"/>
    <n v="1"/>
    <n v="1"/>
    <n v="1"/>
    <n v="0"/>
    <s v="Bank Withdrawal"/>
    <n v="1"/>
    <n v="264"/>
    <n v="0"/>
    <s v="Q3"/>
    <n v="0"/>
    <n v="4"/>
    <n v="0"/>
    <s v="California"/>
    <n v="1"/>
    <n v="1"/>
    <n v="0"/>
    <x v="34"/>
    <n v="5731.45"/>
    <x v="0"/>
    <n v="1509.7"/>
    <x v="0"/>
    <x v="792"/>
    <n v="0"/>
    <n v="1"/>
    <n v="95837"/>
    <x v="0"/>
  </r>
  <r>
    <n v="76"/>
    <n v="26"/>
    <n v="0"/>
    <s v="Competitor"/>
    <s v="Competitor had better devices"/>
    <x v="29"/>
    <x v="314"/>
    <n v="3884"/>
    <x v="1"/>
    <s v="United States"/>
    <x v="794"/>
    <s v="Churned"/>
    <n v="0"/>
    <n v="0"/>
    <s v="Female"/>
    <n v="1"/>
    <s v="DSL"/>
    <s v="39.333737, -120.858667"/>
    <n v="39.333736999999999"/>
    <n v="-120.858667"/>
    <n v="0"/>
    <n v="25.8"/>
    <n v="0"/>
    <n v="0"/>
    <n v="0"/>
    <x v="0"/>
    <n v="0"/>
    <n v="0"/>
    <n v="1"/>
    <n v="0"/>
    <s v="Mailed Check"/>
    <n v="0"/>
    <n v="17269"/>
    <n v="0"/>
    <s v="Q3"/>
    <n v="0"/>
    <n v="1"/>
    <n v="1"/>
    <s v="California"/>
    <n v="0"/>
    <n v="0"/>
    <n v="0"/>
    <x v="16"/>
    <n v="25.8"/>
    <x v="14"/>
    <n v="0"/>
    <x v="0"/>
    <x v="793"/>
    <n v="0"/>
    <n v="0"/>
    <n v="95959"/>
    <x v="1"/>
  </r>
  <r>
    <n v="40"/>
    <n v="2"/>
    <n v="37.46"/>
    <s v="Active User"/>
    <s v="Active User"/>
    <x v="54"/>
    <x v="486"/>
    <n v="4703"/>
    <x v="2"/>
    <s v="United States"/>
    <x v="795"/>
    <s v="Stayed"/>
    <n v="0"/>
    <n v="0"/>
    <s v="Male"/>
    <n v="1"/>
    <s v="DSL"/>
    <s v="35.316263, -119.402559"/>
    <n v="35.316262999999999"/>
    <n v="-119.402559"/>
    <n v="1"/>
    <n v="66.150000000000006"/>
    <n v="1"/>
    <n v="0"/>
    <n v="3"/>
    <x v="1"/>
    <n v="0"/>
    <n v="1"/>
    <n v="1"/>
    <n v="1"/>
    <s v="Credit Card"/>
    <n v="1"/>
    <n v="236"/>
    <n v="0"/>
    <s v="Q3"/>
    <n v="1"/>
    <n v="3"/>
    <n v="0"/>
    <s v="California"/>
    <n v="0"/>
    <n v="0"/>
    <n v="1"/>
    <x v="11"/>
    <n v="4392.5"/>
    <x v="0"/>
    <n v="2397.44"/>
    <x v="0"/>
    <x v="794"/>
    <n v="0"/>
    <n v="1"/>
    <n v="93276"/>
    <x v="0"/>
  </r>
  <r>
    <n v="55"/>
    <n v="0"/>
    <n v="3.09"/>
    <s v="Price"/>
    <s v="Long distance charges"/>
    <x v="56"/>
    <x v="32"/>
    <n v="4277"/>
    <x v="1"/>
    <s v="United States"/>
    <x v="796"/>
    <s v="Churned"/>
    <n v="1"/>
    <n v="0"/>
    <s v="Female"/>
    <n v="0"/>
    <s v="No Internet Service"/>
    <s v="34.076259, -118.310715"/>
    <n v="34.076259"/>
    <n v="-118.310715"/>
    <n v="1"/>
    <n v="20.149999999999999"/>
    <n v="0"/>
    <n v="1"/>
    <n v="1"/>
    <x v="2"/>
    <n v="0"/>
    <n v="0"/>
    <n v="1"/>
    <n v="1"/>
    <s v="Credit Card"/>
    <n v="1"/>
    <n v="67852"/>
    <n v="0"/>
    <s v="Q3"/>
    <n v="1"/>
    <n v="2"/>
    <n v="0"/>
    <s v="California"/>
    <n v="0"/>
    <n v="0"/>
    <n v="0"/>
    <x v="16"/>
    <n v="20.149999999999999"/>
    <x v="0"/>
    <n v="3.09"/>
    <x v="0"/>
    <x v="795"/>
    <n v="0"/>
    <n v="0"/>
    <n v="90004"/>
    <x v="1"/>
  </r>
  <r>
    <n v="56"/>
    <n v="30"/>
    <n v="13.67"/>
    <s v="Active User"/>
    <s v="Active User"/>
    <x v="73"/>
    <x v="307"/>
    <n v="2125"/>
    <x v="2"/>
    <s v="United States"/>
    <x v="797"/>
    <s v="Stayed"/>
    <n v="1"/>
    <n v="1"/>
    <s v="Male"/>
    <n v="1"/>
    <s v="Cable"/>
    <s v="38.733908, -120.453416"/>
    <n v="38.733908"/>
    <n v="-120.453416"/>
    <n v="1"/>
    <n v="78.95"/>
    <n v="1"/>
    <n v="3"/>
    <n v="2"/>
    <x v="0"/>
    <n v="1"/>
    <n v="0"/>
    <n v="0"/>
    <n v="1"/>
    <s v="Credit Card"/>
    <n v="1"/>
    <n v="8577"/>
    <n v="0"/>
    <s v="Q3"/>
    <n v="1"/>
    <n v="5"/>
    <n v="0"/>
    <s v="California"/>
    <n v="1"/>
    <n v="1"/>
    <n v="1"/>
    <x v="35"/>
    <n v="2862.55"/>
    <x v="0"/>
    <n v="519.46"/>
    <x v="0"/>
    <x v="796"/>
    <n v="0"/>
    <n v="1"/>
    <n v="95726"/>
    <x v="0"/>
  </r>
  <r>
    <n v="50"/>
    <n v="16"/>
    <n v="2.72"/>
    <s v="Active User"/>
    <s v="Active User"/>
    <x v="41"/>
    <x v="487"/>
    <n v="5774"/>
    <x v="2"/>
    <s v="United States"/>
    <x v="798"/>
    <s v="Stayed"/>
    <n v="0"/>
    <n v="0"/>
    <s v="Male"/>
    <n v="1"/>
    <s v="Fiber Optic"/>
    <s v="38.147852, -120.440124"/>
    <n v="38.147852"/>
    <n v="-120.440124"/>
    <n v="0"/>
    <n v="93.55"/>
    <n v="1"/>
    <n v="0"/>
    <n v="0"/>
    <x v="1"/>
    <n v="0"/>
    <n v="1"/>
    <n v="0"/>
    <n v="0"/>
    <s v="Bank Withdrawal"/>
    <n v="1"/>
    <n v="4353"/>
    <n v="1"/>
    <s v="Q3"/>
    <n v="0"/>
    <n v="3"/>
    <n v="0"/>
    <s v="California"/>
    <n v="1"/>
    <n v="1"/>
    <n v="0"/>
    <x v="55"/>
    <n v="6069.25"/>
    <x v="1"/>
    <n v="176.8"/>
    <x v="0"/>
    <x v="797"/>
    <n v="0"/>
    <n v="0"/>
    <n v="95247"/>
    <x v="0"/>
  </r>
  <r>
    <n v="37"/>
    <n v="23"/>
    <n v="28.84"/>
    <s v="Attitude"/>
    <s v="Attitude of support person"/>
    <x v="20"/>
    <x v="488"/>
    <n v="5647"/>
    <x v="1"/>
    <s v="United States"/>
    <x v="799"/>
    <s v="Churned"/>
    <n v="0"/>
    <n v="0"/>
    <s v="Male"/>
    <n v="1"/>
    <s v="Fiber Optic"/>
    <s v="41.932207, -120.135941"/>
    <n v="41.932206999999998"/>
    <n v="-120.135941"/>
    <n v="0"/>
    <n v="68.25"/>
    <n v="0"/>
    <n v="0"/>
    <n v="0"/>
    <x v="0"/>
    <n v="0"/>
    <n v="0"/>
    <n v="0"/>
    <n v="0"/>
    <s v="Bank Withdrawal"/>
    <n v="1"/>
    <n v="231"/>
    <n v="0"/>
    <s v="Q3"/>
    <n v="0"/>
    <n v="2"/>
    <n v="0"/>
    <s v="California"/>
    <n v="0"/>
    <n v="0"/>
    <n v="0"/>
    <x v="49"/>
    <n v="2171.15"/>
    <x v="0"/>
    <n v="951.72"/>
    <x v="0"/>
    <x v="798"/>
    <n v="0"/>
    <n v="1"/>
    <n v="96112"/>
    <x v="1"/>
  </r>
  <r>
    <n v="76"/>
    <n v="3"/>
    <n v="20.059999999999999"/>
    <s v="Active User"/>
    <s v="Active User"/>
    <x v="53"/>
    <x v="489"/>
    <n v="5028"/>
    <x v="0"/>
    <s v="United States"/>
    <x v="800"/>
    <s v="Stayed"/>
    <n v="0"/>
    <n v="0"/>
    <s v="Male"/>
    <n v="1"/>
    <s v="Fiber Optic"/>
    <s v="39.937017, -121.058043"/>
    <n v="39.937016999999997"/>
    <n v="-121.058043"/>
    <n v="0"/>
    <n v="90.7"/>
    <n v="1"/>
    <n v="0"/>
    <n v="0"/>
    <x v="0"/>
    <n v="1"/>
    <n v="0"/>
    <n v="0"/>
    <n v="0"/>
    <s v="Bank Withdrawal"/>
    <n v="1"/>
    <n v="301"/>
    <n v="0"/>
    <s v="Q3"/>
    <n v="0"/>
    <n v="4"/>
    <n v="1"/>
    <s v="California"/>
    <n v="1"/>
    <n v="1"/>
    <n v="0"/>
    <x v="64"/>
    <n v="3413.25"/>
    <x v="0"/>
    <n v="782.34"/>
    <x v="0"/>
    <x v="799"/>
    <n v="0"/>
    <n v="1"/>
    <n v="95956"/>
    <x v="0"/>
  </r>
  <r>
    <n v="40"/>
    <n v="0"/>
    <n v="8.44"/>
    <s v="Active User"/>
    <s v="Active User"/>
    <x v="7"/>
    <x v="490"/>
    <n v="5062"/>
    <x v="0"/>
    <s v="United States"/>
    <x v="801"/>
    <s v="Stayed"/>
    <n v="0"/>
    <n v="0"/>
    <s v="Female"/>
    <n v="0"/>
    <s v="No Internet Service"/>
    <s v="38.304194, -120.592431"/>
    <n v="38.304194000000003"/>
    <n v="-120.592431"/>
    <n v="1"/>
    <n v="20.65"/>
    <n v="0"/>
    <n v="0"/>
    <n v="9"/>
    <x v="1"/>
    <n v="0"/>
    <n v="0"/>
    <n v="0"/>
    <n v="1"/>
    <s v="Credit Card"/>
    <n v="1"/>
    <n v="2718"/>
    <n v="0"/>
    <s v="Q3"/>
    <n v="1"/>
    <n v="3"/>
    <n v="0"/>
    <s v="California"/>
    <n v="0"/>
    <n v="0"/>
    <n v="0"/>
    <x v="57"/>
    <n v="875.55"/>
    <x v="0"/>
    <n v="346.04"/>
    <x v="0"/>
    <x v="800"/>
    <n v="0"/>
    <n v="0"/>
    <n v="95245"/>
    <x v="0"/>
  </r>
  <r>
    <n v="58"/>
    <n v="6"/>
    <n v="21.11"/>
    <s v="Active User"/>
    <s v="Active User"/>
    <x v="15"/>
    <x v="491"/>
    <n v="4990"/>
    <x v="1"/>
    <s v="United States"/>
    <x v="802"/>
    <s v="Stayed"/>
    <n v="0"/>
    <n v="0"/>
    <s v="Male"/>
    <n v="1"/>
    <s v="Fiber Optic"/>
    <s v="38.25485, -122.461799"/>
    <n v="38.254849999999998"/>
    <n v="-122.461799"/>
    <n v="0"/>
    <n v="75.599999999999994"/>
    <n v="0"/>
    <n v="0"/>
    <n v="0"/>
    <x v="0"/>
    <n v="0"/>
    <n v="1"/>
    <n v="0"/>
    <n v="0"/>
    <s v="Bank Withdrawal"/>
    <n v="1"/>
    <n v="34314"/>
    <n v="0"/>
    <s v="Q3"/>
    <n v="0"/>
    <n v="3"/>
    <n v="0"/>
    <s v="California"/>
    <n v="0"/>
    <n v="0"/>
    <n v="0"/>
    <x v="23"/>
    <n v="661.55"/>
    <x v="0"/>
    <n v="189.99"/>
    <x v="0"/>
    <x v="801"/>
    <n v="0"/>
    <n v="1"/>
    <n v="95476"/>
    <x v="0"/>
  </r>
  <r>
    <n v="21"/>
    <n v="73"/>
    <n v="42.37"/>
    <s v="Active User"/>
    <s v="Active User"/>
    <x v="52"/>
    <x v="492"/>
    <n v="5020"/>
    <x v="0"/>
    <s v="United States"/>
    <x v="803"/>
    <s v="Stayed"/>
    <n v="1"/>
    <n v="1"/>
    <s v="Male"/>
    <n v="1"/>
    <s v="Cable"/>
    <s v="38.69549, -121.307864"/>
    <n v="38.695489999999999"/>
    <n v="-121.307864"/>
    <n v="1"/>
    <n v="86.75"/>
    <n v="0"/>
    <n v="3"/>
    <n v="4"/>
    <x v="1"/>
    <n v="1"/>
    <n v="1"/>
    <n v="1"/>
    <n v="1"/>
    <s v="Bank Withdrawal"/>
    <n v="1"/>
    <n v="41636"/>
    <n v="1"/>
    <s v="Q3"/>
    <n v="1"/>
    <n v="3"/>
    <n v="0"/>
    <s v="California"/>
    <n v="1"/>
    <n v="1"/>
    <n v="1"/>
    <x v="14"/>
    <n v="5186"/>
    <x v="12"/>
    <n v="2499.83"/>
    <x v="0"/>
    <x v="802"/>
    <n v="1"/>
    <n v="0"/>
    <n v="95621"/>
    <x v="0"/>
  </r>
  <r>
    <n v="33"/>
    <n v="10"/>
    <n v="49.4"/>
    <s v="Competitor"/>
    <s v="Competitor offered more data"/>
    <x v="45"/>
    <x v="354"/>
    <n v="5202"/>
    <x v="1"/>
    <s v="United States"/>
    <x v="804"/>
    <s v="Churned"/>
    <n v="0"/>
    <n v="1"/>
    <s v="Male"/>
    <n v="1"/>
    <s v="Fiber Optic"/>
    <s v="38.123544, -121.159078"/>
    <n v="38.123544000000003"/>
    <n v="-121.15907799999999"/>
    <n v="0"/>
    <n v="88.35"/>
    <n v="0"/>
    <n v="0"/>
    <n v="0"/>
    <x v="2"/>
    <n v="0"/>
    <n v="0"/>
    <n v="1"/>
    <n v="0"/>
    <s v="Credit Card"/>
    <n v="1"/>
    <n v="45755"/>
    <n v="1"/>
    <s v="Q3"/>
    <n v="0"/>
    <n v="2"/>
    <n v="0"/>
    <s v="California"/>
    <n v="0"/>
    <n v="0"/>
    <n v="1"/>
    <x v="5"/>
    <n v="262.05"/>
    <x v="0"/>
    <n v="148.19999999999999"/>
    <x v="0"/>
    <x v="803"/>
    <n v="0"/>
    <n v="1"/>
    <n v="95240"/>
    <x v="1"/>
  </r>
  <r>
    <n v="23"/>
    <n v="52"/>
    <n v="0"/>
    <s v="Active User"/>
    <s v="Active User"/>
    <x v="70"/>
    <x v="9"/>
    <n v="2308"/>
    <x v="2"/>
    <s v="United States"/>
    <x v="805"/>
    <s v="Stayed"/>
    <n v="1"/>
    <n v="1"/>
    <s v="Male"/>
    <n v="1"/>
    <s v="Cable"/>
    <s v="32.961064, -117.134917"/>
    <n v="32.961064"/>
    <n v="-117.134917"/>
    <n v="1"/>
    <n v="40.200000000000003"/>
    <n v="0"/>
    <n v="2"/>
    <n v="7"/>
    <x v="5"/>
    <n v="0"/>
    <n v="1"/>
    <n v="1"/>
    <n v="1"/>
    <s v="Bank Withdrawal"/>
    <n v="0"/>
    <n v="47224"/>
    <n v="1"/>
    <s v="Q3"/>
    <n v="1"/>
    <n v="4"/>
    <n v="0"/>
    <s v="California"/>
    <n v="0"/>
    <n v="0"/>
    <n v="0"/>
    <x v="53"/>
    <n v="1525.35"/>
    <x v="0"/>
    <n v="0"/>
    <x v="0"/>
    <x v="804"/>
    <n v="1"/>
    <n v="1"/>
    <n v="92129"/>
    <x v="0"/>
  </r>
  <r>
    <n v="27"/>
    <n v="69"/>
    <n v="0"/>
    <s v="Active User"/>
    <s v="Active User"/>
    <x v="8"/>
    <x v="493"/>
    <n v="4133"/>
    <x v="0"/>
    <s v="United States"/>
    <x v="806"/>
    <s v="Stayed"/>
    <n v="0"/>
    <n v="1"/>
    <s v="Male"/>
    <n v="1"/>
    <s v="DSL"/>
    <s v="34.093781, -118.381061"/>
    <n v="34.093781"/>
    <n v="-118.381061"/>
    <n v="1"/>
    <n v="57.5"/>
    <n v="0"/>
    <n v="0"/>
    <n v="2"/>
    <x v="0"/>
    <n v="1"/>
    <n v="0"/>
    <n v="1"/>
    <n v="1"/>
    <s v="Bank Withdrawal"/>
    <n v="0"/>
    <n v="20408"/>
    <n v="1"/>
    <s v="Q3"/>
    <n v="1"/>
    <n v="4"/>
    <n v="0"/>
    <s v="California"/>
    <n v="1"/>
    <n v="1"/>
    <n v="1"/>
    <x v="58"/>
    <n v="3265.95"/>
    <x v="12"/>
    <n v="0"/>
    <x v="0"/>
    <x v="805"/>
    <n v="1"/>
    <n v="0"/>
    <n v="90069"/>
    <x v="0"/>
  </r>
  <r>
    <n v="72"/>
    <n v="17"/>
    <n v="8.92"/>
    <s v="Attitude"/>
    <s v="Attitude of service provider"/>
    <x v="77"/>
    <x v="494"/>
    <n v="4969"/>
    <x v="1"/>
    <s v="United States"/>
    <x v="807"/>
    <s v="Churned"/>
    <n v="0"/>
    <n v="0"/>
    <s v="Male"/>
    <n v="1"/>
    <s v="Fiber Optic"/>
    <s v="33.82769, -117.102244"/>
    <n v="33.827689999999997"/>
    <n v="-117.102244"/>
    <n v="1"/>
    <n v="74.400000000000006"/>
    <n v="1"/>
    <n v="0"/>
    <n v="1"/>
    <x v="0"/>
    <n v="0"/>
    <n v="0"/>
    <n v="1"/>
    <n v="1"/>
    <s v="Credit Card"/>
    <n v="1"/>
    <n v="7344"/>
    <n v="0"/>
    <s v="Q3"/>
    <n v="1"/>
    <n v="3"/>
    <n v="1"/>
    <s v="California"/>
    <n v="0"/>
    <n v="0"/>
    <n v="0"/>
    <x v="48"/>
    <n v="527.9"/>
    <x v="0"/>
    <n v="62.44"/>
    <x v="61"/>
    <x v="806"/>
    <n v="0"/>
    <n v="1"/>
    <n v="92567"/>
    <x v="1"/>
  </r>
  <r>
    <n v="44"/>
    <n v="0"/>
    <n v="4.71"/>
    <s v="Active User"/>
    <s v="Active User"/>
    <x v="34"/>
    <x v="495"/>
    <n v="5104"/>
    <x v="0"/>
    <s v="United States"/>
    <x v="808"/>
    <s v="Stayed"/>
    <n v="1"/>
    <n v="0"/>
    <s v="Male"/>
    <n v="0"/>
    <s v="No Internet Service"/>
    <s v="34.137319, -118.029837"/>
    <n v="34.137318999999998"/>
    <n v="-118.029837"/>
    <n v="1"/>
    <n v="19.7"/>
    <n v="0"/>
    <n v="3"/>
    <n v="7"/>
    <x v="4"/>
    <n v="0"/>
    <n v="0"/>
    <n v="0"/>
    <n v="1"/>
    <s v="Credit Card"/>
    <n v="1"/>
    <n v="30028"/>
    <n v="0"/>
    <s v="Q3"/>
    <n v="1"/>
    <n v="4"/>
    <n v="0"/>
    <s v="California"/>
    <n v="0"/>
    <n v="0"/>
    <n v="0"/>
    <x v="20"/>
    <n v="258.35000000000002"/>
    <x v="0"/>
    <n v="56.52"/>
    <x v="0"/>
    <x v="807"/>
    <n v="0"/>
    <n v="0"/>
    <n v="91006"/>
    <x v="0"/>
  </r>
  <r>
    <n v="44"/>
    <n v="0"/>
    <n v="32.22"/>
    <s v="Active User"/>
    <s v="Active User"/>
    <x v="11"/>
    <x v="421"/>
    <n v="5331"/>
    <x v="2"/>
    <s v="United States"/>
    <x v="809"/>
    <s v="Stayed"/>
    <n v="0"/>
    <n v="0"/>
    <s v="Male"/>
    <n v="0"/>
    <s v="No Internet Service"/>
    <s v="33.787165, -117.931889"/>
    <n v="33.787165000000002"/>
    <n v="-117.931889"/>
    <n v="1"/>
    <n v="24.85"/>
    <n v="1"/>
    <n v="0"/>
    <n v="7"/>
    <x v="0"/>
    <n v="0"/>
    <n v="0"/>
    <n v="0"/>
    <n v="1"/>
    <s v="Bank Withdrawal"/>
    <n v="1"/>
    <n v="50641"/>
    <n v="0"/>
    <s v="Q3"/>
    <n v="1"/>
    <n v="3"/>
    <n v="0"/>
    <s v="California"/>
    <n v="0"/>
    <n v="0"/>
    <n v="0"/>
    <x v="52"/>
    <n v="1013.6"/>
    <x v="0"/>
    <n v="1417.68"/>
    <x v="0"/>
    <x v="808"/>
    <n v="0"/>
    <n v="0"/>
    <n v="92840"/>
    <x v="0"/>
  </r>
  <r>
    <n v="27"/>
    <n v="85"/>
    <n v="29.67"/>
    <s v="Active User"/>
    <s v="Active User"/>
    <x v="70"/>
    <x v="496"/>
    <n v="4380"/>
    <x v="2"/>
    <s v="United States"/>
    <x v="810"/>
    <s v="Stayed"/>
    <n v="1"/>
    <n v="0"/>
    <s v="Male"/>
    <n v="1"/>
    <s v="Fiber Optic"/>
    <s v="36.217864, -120.080117"/>
    <n v="36.217863999999999"/>
    <n v="-120.080117"/>
    <n v="1"/>
    <n v="85.5"/>
    <n v="1"/>
    <n v="1"/>
    <n v="1"/>
    <x v="0"/>
    <n v="1"/>
    <n v="1"/>
    <n v="1"/>
    <n v="1"/>
    <s v="Bank Withdrawal"/>
    <n v="1"/>
    <n v="6918"/>
    <n v="0"/>
    <s v="Q3"/>
    <n v="1"/>
    <n v="3"/>
    <n v="0"/>
    <s v="California"/>
    <n v="0"/>
    <n v="0"/>
    <n v="0"/>
    <x v="15"/>
    <n v="5696.6"/>
    <x v="0"/>
    <n v="2017.56"/>
    <x v="0"/>
    <x v="809"/>
    <n v="1"/>
    <n v="1"/>
    <n v="93234"/>
    <x v="0"/>
  </r>
  <r>
    <n v="40"/>
    <n v="0"/>
    <n v="34.44"/>
    <s v="Active User"/>
    <s v="Active User"/>
    <x v="17"/>
    <x v="497"/>
    <n v="2784"/>
    <x v="0"/>
    <s v="United States"/>
    <x v="811"/>
    <s v="Stayed"/>
    <n v="1"/>
    <n v="0"/>
    <s v="Female"/>
    <n v="0"/>
    <s v="No Internet Service"/>
    <s v="40.4785, -124.301372"/>
    <n v="40.478499999999997"/>
    <n v="-124.301372"/>
    <n v="1"/>
    <n v="20.2"/>
    <n v="0"/>
    <n v="1"/>
    <n v="5"/>
    <x v="5"/>
    <n v="0"/>
    <n v="0"/>
    <n v="0"/>
    <n v="1"/>
    <s v="Credit Card"/>
    <n v="1"/>
    <n v="2965"/>
    <n v="0"/>
    <s v="Q3"/>
    <n v="1"/>
    <n v="3"/>
    <n v="0"/>
    <s v="California"/>
    <n v="0"/>
    <n v="0"/>
    <n v="0"/>
    <x v="51"/>
    <n v="558.79999999999995"/>
    <x v="0"/>
    <n v="998.76"/>
    <x v="0"/>
    <x v="810"/>
    <n v="0"/>
    <n v="0"/>
    <n v="95536"/>
    <x v="0"/>
  </r>
  <r>
    <n v="32"/>
    <n v="53"/>
    <n v="16.09"/>
    <s v="Active User"/>
    <s v="Active User"/>
    <x v="61"/>
    <x v="68"/>
    <n v="4121"/>
    <x v="0"/>
    <s v="United States"/>
    <x v="812"/>
    <s v="Stayed"/>
    <n v="1"/>
    <n v="0"/>
    <s v="Female"/>
    <n v="1"/>
    <s v="Fiber Optic"/>
    <s v="37.722302, -122.491129"/>
    <n v="37.722301999999999"/>
    <n v="-122.491129"/>
    <n v="1"/>
    <n v="103.75"/>
    <n v="1"/>
    <n v="3"/>
    <n v="6"/>
    <x v="0"/>
    <n v="1"/>
    <n v="0"/>
    <n v="1"/>
    <n v="1"/>
    <s v="Credit Card"/>
    <n v="1"/>
    <n v="26297"/>
    <n v="1"/>
    <s v="Q3"/>
    <n v="1"/>
    <n v="3"/>
    <n v="0"/>
    <s v="California"/>
    <n v="1"/>
    <n v="1"/>
    <n v="1"/>
    <x v="15"/>
    <n v="7039.45"/>
    <x v="0"/>
    <n v="1094.1199999999999"/>
    <x v="0"/>
    <x v="811"/>
    <n v="0"/>
    <n v="1"/>
    <n v="94132"/>
    <x v="0"/>
  </r>
  <r>
    <n v="45"/>
    <n v="26"/>
    <n v="6.4"/>
    <s v="Attitude"/>
    <s v="Attitude of support person"/>
    <x v="77"/>
    <x v="93"/>
    <n v="2181"/>
    <x v="1"/>
    <s v="United States"/>
    <x v="813"/>
    <s v="Churned"/>
    <n v="0"/>
    <n v="0"/>
    <s v="Male"/>
    <n v="1"/>
    <s v="Fiber Optic"/>
    <s v="34.741406, -118.38111"/>
    <n v="34.741405999999998"/>
    <n v="-118.38111000000001"/>
    <n v="0"/>
    <n v="80.5"/>
    <n v="0"/>
    <n v="0"/>
    <n v="0"/>
    <x v="0"/>
    <n v="0"/>
    <n v="0"/>
    <n v="1"/>
    <n v="0"/>
    <s v="Credit Card"/>
    <n v="1"/>
    <n v="49309"/>
    <n v="0"/>
    <s v="Q3"/>
    <n v="0"/>
    <n v="2"/>
    <n v="0"/>
    <s v="California"/>
    <n v="0"/>
    <n v="0"/>
    <n v="1"/>
    <x v="18"/>
    <n v="463.05"/>
    <x v="2"/>
    <n v="38.4"/>
    <x v="0"/>
    <x v="812"/>
    <n v="0"/>
    <n v="0"/>
    <n v="93536"/>
    <x v="1"/>
  </r>
  <r>
    <n v="64"/>
    <n v="30"/>
    <n v="16.579999999999998"/>
    <s v="Active User"/>
    <s v="Active User"/>
    <x v="28"/>
    <x v="32"/>
    <n v="6275"/>
    <x v="0"/>
    <s v="United States"/>
    <x v="814"/>
    <s v="Stayed"/>
    <n v="0"/>
    <n v="1"/>
    <s v="Male"/>
    <n v="1"/>
    <s v="DSL"/>
    <s v="34.050198, -118.210946"/>
    <n v="34.050198000000002"/>
    <n v="-118.21094600000001"/>
    <n v="1"/>
    <n v="85.25"/>
    <n v="1"/>
    <n v="0"/>
    <n v="9"/>
    <x v="0"/>
    <n v="1"/>
    <n v="1"/>
    <n v="1"/>
    <n v="1"/>
    <s v="Bank Withdrawal"/>
    <n v="1"/>
    <n v="49431"/>
    <n v="0"/>
    <s v="Q3"/>
    <n v="1"/>
    <n v="3"/>
    <n v="0"/>
    <s v="California"/>
    <n v="1"/>
    <n v="1"/>
    <n v="1"/>
    <x v="8"/>
    <n v="6083.1"/>
    <x v="0"/>
    <n v="1193.76"/>
    <x v="0"/>
    <x v="813"/>
    <n v="0"/>
    <n v="1"/>
    <n v="90033"/>
    <x v="0"/>
  </r>
  <r>
    <n v="45"/>
    <n v="19"/>
    <n v="5.51"/>
    <s v="Active User"/>
    <s v="Active User"/>
    <x v="0"/>
    <x v="134"/>
    <n v="4172"/>
    <x v="2"/>
    <s v="United States"/>
    <x v="815"/>
    <s v="Stayed"/>
    <n v="1"/>
    <n v="1"/>
    <s v="Male"/>
    <n v="1"/>
    <s v="Cable"/>
    <s v="39.748037, -122.302169"/>
    <n v="39.748036999999997"/>
    <n v="-122.30216900000001"/>
    <n v="1"/>
    <n v="68.75"/>
    <n v="0"/>
    <n v="2"/>
    <n v="9"/>
    <x v="0"/>
    <n v="1"/>
    <n v="0"/>
    <n v="1"/>
    <n v="1"/>
    <s v="Bank Withdrawal"/>
    <n v="1"/>
    <n v="13706"/>
    <n v="1"/>
    <s v="Q3"/>
    <n v="1"/>
    <n v="3"/>
    <n v="0"/>
    <s v="California"/>
    <n v="0"/>
    <n v="0"/>
    <n v="1"/>
    <x v="46"/>
    <n v="3482.85"/>
    <x v="0"/>
    <n v="286.52"/>
    <x v="62"/>
    <x v="814"/>
    <n v="0"/>
    <n v="1"/>
    <n v="95963"/>
    <x v="0"/>
  </r>
  <r>
    <n v="54"/>
    <n v="8"/>
    <n v="20.86"/>
    <s v="Competitor"/>
    <s v="Competitor made better offer"/>
    <x v="20"/>
    <x v="9"/>
    <n v="5383"/>
    <x v="1"/>
    <s v="United States"/>
    <x v="816"/>
    <s v="Churned"/>
    <n v="0"/>
    <n v="1"/>
    <s v="Male"/>
    <n v="1"/>
    <s v="Fiber Optic"/>
    <s v="32.85723, -117.209773"/>
    <n v="32.857230000000001"/>
    <n v="-117.209774"/>
    <n v="0"/>
    <n v="96.5"/>
    <n v="0"/>
    <n v="0"/>
    <n v="0"/>
    <x v="2"/>
    <n v="0"/>
    <n v="0"/>
    <n v="0"/>
    <n v="0"/>
    <s v="Bank Withdrawal"/>
    <n v="1"/>
    <n v="34902"/>
    <n v="0"/>
    <s v="Q3"/>
    <n v="0"/>
    <n v="3"/>
    <n v="0"/>
    <s v="California"/>
    <n v="1"/>
    <n v="1"/>
    <n v="1"/>
    <x v="69"/>
    <n v="492.55"/>
    <x v="0"/>
    <n v="104.3"/>
    <x v="0"/>
    <x v="815"/>
    <n v="0"/>
    <n v="1"/>
    <n v="92122"/>
    <x v="1"/>
  </r>
  <r>
    <n v="64"/>
    <n v="5"/>
    <n v="19.72"/>
    <s v="Active User"/>
    <s v="Active User"/>
    <x v="46"/>
    <x v="429"/>
    <n v="2031"/>
    <x v="2"/>
    <s v="United States"/>
    <x v="817"/>
    <s v="Stayed"/>
    <n v="0"/>
    <n v="0"/>
    <s v="Female"/>
    <n v="1"/>
    <s v="Fiber Optic"/>
    <s v="34.024405, -117.898722"/>
    <n v="34.024405000000002"/>
    <n v="-117.89872200000001"/>
    <n v="0"/>
    <n v="76"/>
    <n v="1"/>
    <n v="0"/>
    <n v="0"/>
    <x v="4"/>
    <n v="0"/>
    <n v="0"/>
    <n v="1"/>
    <n v="0"/>
    <s v="Credit Card"/>
    <n v="1"/>
    <n v="31622"/>
    <n v="0"/>
    <s v="Q3"/>
    <n v="0"/>
    <n v="4"/>
    <n v="0"/>
    <s v="California"/>
    <n v="0"/>
    <n v="0"/>
    <n v="0"/>
    <x v="59"/>
    <n v="1783.6"/>
    <x v="0"/>
    <n v="433.84"/>
    <x v="0"/>
    <x v="816"/>
    <n v="0"/>
    <n v="1"/>
    <n v="91792"/>
    <x v="0"/>
  </r>
  <r>
    <n v="30"/>
    <n v="48"/>
    <n v="11.74"/>
    <s v="Active User"/>
    <s v="Active User"/>
    <x v="15"/>
    <x v="498"/>
    <n v="3413"/>
    <x v="0"/>
    <s v="United States"/>
    <x v="818"/>
    <s v="Stayed"/>
    <n v="1"/>
    <n v="1"/>
    <s v="Male"/>
    <n v="1"/>
    <s v="DSL"/>
    <s v="38.240419, -121.587535"/>
    <n v="38.240419000000003"/>
    <n v="-121.587535"/>
    <n v="1"/>
    <n v="90.5"/>
    <n v="1"/>
    <n v="3"/>
    <n v="10"/>
    <x v="1"/>
    <n v="1"/>
    <n v="1"/>
    <n v="1"/>
    <n v="1"/>
    <s v="Mailed Check"/>
    <n v="1"/>
    <n v="2344"/>
    <n v="1"/>
    <s v="Q3"/>
    <n v="1"/>
    <n v="3"/>
    <n v="0"/>
    <s v="California"/>
    <n v="1"/>
    <n v="1"/>
    <n v="1"/>
    <x v="19"/>
    <n v="4318.3500000000004"/>
    <x v="0"/>
    <n v="551.78"/>
    <x v="0"/>
    <x v="817"/>
    <n v="0"/>
    <n v="1"/>
    <n v="95690"/>
    <x v="0"/>
  </r>
  <r>
    <n v="40"/>
    <n v="16"/>
    <n v="36.81"/>
    <s v="Competitor"/>
    <s v="Competitor offered higher download speeds"/>
    <x v="58"/>
    <x v="359"/>
    <n v="3529"/>
    <x v="1"/>
    <s v="United States"/>
    <x v="819"/>
    <s v="Churned"/>
    <n v="0"/>
    <n v="0"/>
    <s v="Female"/>
    <n v="1"/>
    <s v="Fiber Optic"/>
    <s v="34.074736, -118.145959"/>
    <n v="34.074736000000001"/>
    <n v="-118.145959"/>
    <n v="0"/>
    <n v="86.25"/>
    <n v="0"/>
    <n v="0"/>
    <n v="0"/>
    <x v="0"/>
    <n v="1"/>
    <n v="1"/>
    <n v="1"/>
    <n v="0"/>
    <s v="Bank Withdrawal"/>
    <n v="1"/>
    <n v="30635"/>
    <n v="1"/>
    <s v="Q3"/>
    <n v="0"/>
    <n v="2"/>
    <n v="0"/>
    <s v="California"/>
    <n v="0"/>
    <n v="0"/>
    <n v="0"/>
    <x v="9"/>
    <n v="181.65"/>
    <x v="0"/>
    <n v="73.62"/>
    <x v="0"/>
    <x v="818"/>
    <n v="0"/>
    <n v="1"/>
    <n v="91803"/>
    <x v="1"/>
  </r>
  <r>
    <n v="32"/>
    <n v="22"/>
    <n v="15.03"/>
    <s v="Active User"/>
    <s v="Active User"/>
    <x v="65"/>
    <x v="499"/>
    <n v="6284"/>
    <x v="0"/>
    <s v="United States"/>
    <x v="820"/>
    <s v="Stayed"/>
    <n v="0"/>
    <n v="1"/>
    <s v="Male"/>
    <n v="1"/>
    <s v="Cable"/>
    <s v="34.187599, -118.387125"/>
    <n v="34.187598999999999"/>
    <n v="-118.387125"/>
    <n v="0"/>
    <n v="75.099999999999994"/>
    <n v="0"/>
    <n v="0"/>
    <n v="0"/>
    <x v="3"/>
    <n v="1"/>
    <n v="1"/>
    <n v="1"/>
    <n v="0"/>
    <s v="Bank Withdrawal"/>
    <n v="1"/>
    <n v="45358"/>
    <n v="1"/>
    <s v="Q3"/>
    <n v="0"/>
    <n v="3"/>
    <n v="0"/>
    <s v="California"/>
    <n v="0"/>
    <n v="0"/>
    <n v="1"/>
    <x v="8"/>
    <n v="5336.35"/>
    <x v="0"/>
    <n v="1082.1600000000001"/>
    <x v="0"/>
    <x v="819"/>
    <n v="0"/>
    <n v="1"/>
    <n v="91606"/>
    <x v="0"/>
  </r>
  <r>
    <n v="67"/>
    <n v="15"/>
    <n v="10.66"/>
    <s v="Competitor"/>
    <s v="Competitor had better devices"/>
    <x v="45"/>
    <x v="429"/>
    <n v="2313"/>
    <x v="1"/>
    <s v="United States"/>
    <x v="821"/>
    <s v="Churned"/>
    <n v="0"/>
    <n v="0"/>
    <s v="Male"/>
    <n v="1"/>
    <s v="Fiber Optic"/>
    <s v="34.066964, -117.937007"/>
    <n v="34.066963999999999"/>
    <n v="-117.93700699999999"/>
    <n v="0"/>
    <n v="99.45"/>
    <n v="1"/>
    <n v="0"/>
    <n v="0"/>
    <x v="0"/>
    <n v="1"/>
    <n v="0"/>
    <n v="1"/>
    <n v="0"/>
    <s v="Credit Card"/>
    <n v="1"/>
    <n v="44099"/>
    <n v="0"/>
    <s v="Q3"/>
    <n v="0"/>
    <n v="1"/>
    <n v="1"/>
    <s v="California"/>
    <n v="1"/>
    <n v="0"/>
    <n v="1"/>
    <x v="23"/>
    <n v="919.4"/>
    <x v="0"/>
    <n v="95.94"/>
    <x v="0"/>
    <x v="820"/>
    <n v="0"/>
    <n v="1"/>
    <n v="91790"/>
    <x v="1"/>
  </r>
  <r>
    <n v="38"/>
    <n v="9"/>
    <n v="41.83"/>
    <s v="Dissatisfaction"/>
    <s v="Service dissatisfaction"/>
    <x v="8"/>
    <x v="500"/>
    <n v="5763"/>
    <x v="1"/>
    <s v="United States"/>
    <x v="822"/>
    <s v="Churned"/>
    <n v="0"/>
    <n v="0"/>
    <s v="Female"/>
    <n v="1"/>
    <s v="Fiber Optic"/>
    <s v="33.830431, -118.074071"/>
    <n v="33.830430999999997"/>
    <n v="-118.074071"/>
    <n v="0"/>
    <n v="100.1"/>
    <n v="1"/>
    <n v="0"/>
    <n v="0"/>
    <x v="0"/>
    <n v="0"/>
    <n v="0"/>
    <n v="1"/>
    <n v="0"/>
    <s v="Bank Withdrawal"/>
    <n v="1"/>
    <n v="14852"/>
    <n v="1"/>
    <s v="Q3"/>
    <n v="0"/>
    <n v="1"/>
    <n v="0"/>
    <s v="California"/>
    <n v="1"/>
    <n v="1"/>
    <n v="1"/>
    <x v="36"/>
    <n v="5440.9"/>
    <x v="0"/>
    <n v="2258.8200000000002"/>
    <x v="0"/>
    <x v="821"/>
    <n v="0"/>
    <n v="1"/>
    <n v="90716"/>
    <x v="1"/>
  </r>
  <r>
    <n v="67"/>
    <n v="20"/>
    <n v="38.47"/>
    <s v="Active User"/>
    <s v="Active User"/>
    <x v="52"/>
    <x v="121"/>
    <n v="4126"/>
    <x v="2"/>
    <s v="United States"/>
    <x v="823"/>
    <s v="Stayed"/>
    <n v="0"/>
    <n v="1"/>
    <s v="Female"/>
    <n v="1"/>
    <s v="Fiber Optic"/>
    <s v="33.945318, -117.992066"/>
    <n v="33.945318"/>
    <n v="-117.99206599999999"/>
    <n v="1"/>
    <n v="107.05"/>
    <n v="1"/>
    <n v="0"/>
    <n v="8"/>
    <x v="0"/>
    <n v="0"/>
    <n v="1"/>
    <n v="1"/>
    <n v="1"/>
    <s v="Credit Card"/>
    <n v="1"/>
    <n v="19109"/>
    <n v="0"/>
    <s v="Q3"/>
    <n v="1"/>
    <n v="3"/>
    <n v="1"/>
    <s v="California"/>
    <n v="1"/>
    <n v="0"/>
    <n v="1"/>
    <x v="39"/>
    <n v="7142.5"/>
    <x v="0"/>
    <n v="2577.4899999999998"/>
    <x v="0"/>
    <x v="822"/>
    <n v="0"/>
    <n v="1"/>
    <n v="90603"/>
    <x v="0"/>
  </r>
  <r>
    <n v="19"/>
    <n v="26"/>
    <n v="19.88"/>
    <s v="Active User"/>
    <s v="Active User"/>
    <x v="38"/>
    <x v="424"/>
    <n v="5596"/>
    <x v="2"/>
    <s v="United States"/>
    <x v="824"/>
    <s v="Stayed"/>
    <n v="0"/>
    <n v="1"/>
    <s v="Female"/>
    <n v="1"/>
    <s v="Fiber Optic"/>
    <s v="32.695681, -116.798386"/>
    <n v="32.695681"/>
    <n v="-116.79838599999999"/>
    <n v="1"/>
    <n v="101.75"/>
    <n v="1"/>
    <n v="0"/>
    <n v="0"/>
    <x v="0"/>
    <n v="0"/>
    <n v="0"/>
    <n v="1"/>
    <n v="1"/>
    <s v="Bank Withdrawal"/>
    <n v="1"/>
    <n v="8759"/>
    <n v="0"/>
    <s v="Q3"/>
    <n v="0"/>
    <n v="3"/>
    <n v="0"/>
    <s v="California"/>
    <n v="1"/>
    <n v="1"/>
    <n v="1"/>
    <x v="22"/>
    <n v="7069.3"/>
    <x v="0"/>
    <n v="1391.6"/>
    <x v="0"/>
    <x v="823"/>
    <n v="1"/>
    <n v="1"/>
    <n v="91935"/>
    <x v="0"/>
  </r>
  <r>
    <n v="58"/>
    <n v="21"/>
    <n v="29.24"/>
    <s v="Attitude"/>
    <s v="Attitude of support person"/>
    <x v="64"/>
    <x v="501"/>
    <n v="4146"/>
    <x v="2"/>
    <s v="United States"/>
    <x v="825"/>
    <s v="Churned"/>
    <n v="0"/>
    <n v="1"/>
    <s v="Male"/>
    <n v="1"/>
    <s v="Fiber Optic"/>
    <s v="33.603282, -117.821841"/>
    <n v="33.603282"/>
    <n v="-117.82184100000001"/>
    <n v="1"/>
    <n v="111.3"/>
    <n v="1"/>
    <n v="0"/>
    <n v="0"/>
    <x v="3"/>
    <n v="1"/>
    <n v="1"/>
    <n v="1"/>
    <n v="1"/>
    <s v="Bank Withdrawal"/>
    <n v="1"/>
    <n v="5597"/>
    <n v="0"/>
    <s v="Q3"/>
    <n v="0"/>
    <n v="3"/>
    <n v="0"/>
    <s v="California"/>
    <n v="1"/>
    <n v="1"/>
    <n v="1"/>
    <x v="39"/>
    <n v="7482.1"/>
    <x v="0"/>
    <n v="1959.08"/>
    <x v="0"/>
    <x v="824"/>
    <n v="0"/>
    <n v="1"/>
    <n v="92657"/>
    <x v="1"/>
  </r>
  <r>
    <n v="20"/>
    <n v="71"/>
    <n v="19.64"/>
    <s v="Active User"/>
    <s v="Active User"/>
    <x v="55"/>
    <x v="502"/>
    <n v="2807"/>
    <x v="1"/>
    <s v="United States"/>
    <x v="826"/>
    <s v="Stayed"/>
    <n v="0"/>
    <n v="0"/>
    <s v="Female"/>
    <n v="1"/>
    <s v="Fiber Optic"/>
    <s v="33.044541, -116.833922"/>
    <n v="33.044541000000002"/>
    <n v="-116.833922"/>
    <n v="0"/>
    <n v="94.8"/>
    <n v="0"/>
    <n v="0"/>
    <n v="0"/>
    <x v="0"/>
    <n v="1"/>
    <n v="0"/>
    <n v="1"/>
    <n v="0"/>
    <s v="Credit Card"/>
    <n v="1"/>
    <n v="33104"/>
    <n v="0"/>
    <s v="Q3"/>
    <n v="0"/>
    <n v="4"/>
    <n v="0"/>
    <s v="California"/>
    <n v="1"/>
    <n v="1"/>
    <n v="1"/>
    <x v="62"/>
    <n v="3565.65"/>
    <x v="0"/>
    <n v="707.04"/>
    <x v="63"/>
    <x v="825"/>
    <n v="1"/>
    <n v="1"/>
    <n v="92065"/>
    <x v="0"/>
  </r>
  <r>
    <n v="48"/>
    <n v="3"/>
    <n v="34.75"/>
    <s v="Active User"/>
    <s v="Active User"/>
    <x v="19"/>
    <x v="503"/>
    <n v="2062"/>
    <x v="1"/>
    <s v="United States"/>
    <x v="827"/>
    <s v="Stayed"/>
    <n v="0"/>
    <n v="0"/>
    <s v="Male"/>
    <n v="1"/>
    <s v="Fiber Optic"/>
    <s v="34.286131, -118.435969"/>
    <n v="34.286130999999997"/>
    <n v="-118.435969"/>
    <n v="0"/>
    <n v="76.25"/>
    <n v="1"/>
    <n v="0"/>
    <n v="0"/>
    <x v="0"/>
    <n v="0"/>
    <n v="0"/>
    <n v="1"/>
    <n v="0"/>
    <s v="Bank Withdrawal"/>
    <n v="1"/>
    <n v="33389"/>
    <n v="0"/>
    <s v="Q3"/>
    <n v="0"/>
    <n v="5"/>
    <n v="0"/>
    <s v="California"/>
    <n v="0"/>
    <n v="0"/>
    <n v="0"/>
    <x v="23"/>
    <n v="684.85"/>
    <x v="0"/>
    <n v="312.75"/>
    <x v="0"/>
    <x v="826"/>
    <n v="0"/>
    <n v="1"/>
    <n v="91340"/>
    <x v="0"/>
  </r>
  <r>
    <n v="41"/>
    <n v="30"/>
    <n v="23.95"/>
    <s v="Competitor"/>
    <s v="Competitor offered higher download speeds"/>
    <x v="45"/>
    <x v="504"/>
    <n v="3365"/>
    <x v="2"/>
    <s v="United States"/>
    <x v="828"/>
    <s v="Churned"/>
    <n v="0"/>
    <n v="0"/>
    <s v="Female"/>
    <n v="1"/>
    <s v="Fiber Optic"/>
    <s v="34.223244, -119.18012"/>
    <n v="34.223244000000001"/>
    <n v="-119.18012"/>
    <n v="1"/>
    <n v="82.05"/>
    <n v="1"/>
    <n v="0"/>
    <n v="1"/>
    <x v="1"/>
    <n v="0"/>
    <n v="0"/>
    <n v="1"/>
    <n v="1"/>
    <s v="Mailed Check"/>
    <n v="1"/>
    <n v="79736"/>
    <n v="0"/>
    <s v="Q3"/>
    <n v="1"/>
    <n v="2"/>
    <n v="0"/>
    <s v="California"/>
    <n v="1"/>
    <n v="1"/>
    <n v="0"/>
    <x v="27"/>
    <n v="4029.95"/>
    <x v="0"/>
    <n v="1149.5999999999999"/>
    <x v="0"/>
    <x v="827"/>
    <n v="0"/>
    <n v="1"/>
    <n v="93030"/>
    <x v="1"/>
  </r>
  <r>
    <n v="57"/>
    <n v="5"/>
    <n v="0"/>
    <s v="Other"/>
    <s v="Moved"/>
    <x v="67"/>
    <x v="505"/>
    <n v="5375"/>
    <x v="2"/>
    <s v="United States"/>
    <x v="829"/>
    <s v="Churned"/>
    <n v="0"/>
    <n v="0"/>
    <s v="Male"/>
    <n v="1"/>
    <s v="DSL"/>
    <s v="33.645672, -117.922613"/>
    <n v="33.645671999999998"/>
    <n v="-117.922613"/>
    <n v="1"/>
    <n v="51.8"/>
    <n v="0"/>
    <n v="0"/>
    <n v="2"/>
    <x v="0"/>
    <n v="1"/>
    <n v="0"/>
    <n v="1"/>
    <n v="1"/>
    <s v="Bank Withdrawal"/>
    <n v="0"/>
    <n v="62069"/>
    <n v="0"/>
    <s v="Q3"/>
    <n v="1"/>
    <n v="2"/>
    <n v="0"/>
    <s v="California"/>
    <n v="1"/>
    <n v="1"/>
    <n v="1"/>
    <x v="50"/>
    <n v="2541.25"/>
    <x v="10"/>
    <n v="0"/>
    <x v="0"/>
    <x v="828"/>
    <n v="0"/>
    <n v="0"/>
    <n v="92627"/>
    <x v="1"/>
  </r>
  <r>
    <n v="20"/>
    <n v="71"/>
    <n v="29.98"/>
    <s v="Dissatisfaction"/>
    <s v="Service dissatisfaction"/>
    <x v="63"/>
    <x v="146"/>
    <n v="5668"/>
    <x v="1"/>
    <s v="United States"/>
    <x v="830"/>
    <s v="Churned"/>
    <n v="0"/>
    <n v="0"/>
    <s v="Male"/>
    <n v="1"/>
    <s v="Fiber Optic"/>
    <s v="38.460517, -122.790335"/>
    <n v="38.460517000000003"/>
    <n v="-122.790335"/>
    <n v="0"/>
    <n v="72.2"/>
    <n v="1"/>
    <n v="0"/>
    <n v="0"/>
    <x v="2"/>
    <n v="0"/>
    <n v="0"/>
    <n v="1"/>
    <n v="0"/>
    <s v="Bank Withdrawal"/>
    <n v="1"/>
    <n v="36125"/>
    <n v="0"/>
    <s v="Q3"/>
    <n v="0"/>
    <n v="2"/>
    <n v="0"/>
    <s v="California"/>
    <n v="0"/>
    <n v="1"/>
    <n v="0"/>
    <x v="24"/>
    <n v="305.55"/>
    <x v="0"/>
    <n v="119.92"/>
    <x v="0"/>
    <x v="829"/>
    <n v="1"/>
    <n v="1"/>
    <n v="95401"/>
    <x v="1"/>
  </r>
  <r>
    <n v="48"/>
    <n v="0"/>
    <n v="24.32"/>
    <s v="Active User"/>
    <s v="Active User"/>
    <x v="75"/>
    <x v="506"/>
    <n v="4370"/>
    <x v="0"/>
    <s v="United States"/>
    <x v="831"/>
    <s v="Stayed"/>
    <n v="1"/>
    <n v="0"/>
    <s v="Female"/>
    <n v="0"/>
    <s v="No Internet Service"/>
    <s v="39.423046, -120.984472"/>
    <n v="39.423045999999999"/>
    <n v="-120.984472"/>
    <n v="0"/>
    <n v="19.5"/>
    <n v="0"/>
    <n v="1"/>
    <n v="0"/>
    <x v="0"/>
    <n v="0"/>
    <n v="0"/>
    <n v="0"/>
    <n v="0"/>
    <s v="Credit Card"/>
    <n v="1"/>
    <n v="565"/>
    <n v="0"/>
    <s v="Q3"/>
    <n v="0"/>
    <n v="5"/>
    <n v="0"/>
    <s v="California"/>
    <n v="0"/>
    <n v="0"/>
    <n v="0"/>
    <x v="7"/>
    <n v="1215.0999999999999"/>
    <x v="0"/>
    <n v="1532.16"/>
    <x v="0"/>
    <x v="830"/>
    <n v="0"/>
    <n v="0"/>
    <n v="95960"/>
    <x v="0"/>
  </r>
  <r>
    <n v="53"/>
    <n v="6"/>
    <n v="23.16"/>
    <s v="Active User"/>
    <s v="Active User"/>
    <x v="48"/>
    <x v="507"/>
    <n v="4715"/>
    <x v="1"/>
    <s v="United States"/>
    <x v="832"/>
    <s v="Stayed"/>
    <n v="0"/>
    <n v="1"/>
    <s v="Male"/>
    <n v="1"/>
    <s v="DSL"/>
    <s v="40.722733, -122.109666"/>
    <n v="40.722732999999998"/>
    <n v="-122.109666"/>
    <n v="1"/>
    <n v="50"/>
    <n v="0"/>
    <n v="0"/>
    <n v="10"/>
    <x v="5"/>
    <n v="0"/>
    <n v="0"/>
    <n v="1"/>
    <n v="1"/>
    <s v="Credit Card"/>
    <n v="1"/>
    <n v="899"/>
    <n v="0"/>
    <s v="Q3"/>
    <n v="1"/>
    <n v="4"/>
    <n v="0"/>
    <s v="California"/>
    <n v="0"/>
    <n v="0"/>
    <n v="0"/>
    <x v="26"/>
    <n v="1474.9"/>
    <x v="0"/>
    <n v="694.8"/>
    <x v="0"/>
    <x v="831"/>
    <n v="0"/>
    <n v="1"/>
    <n v="96008"/>
    <x v="0"/>
  </r>
  <r>
    <n v="50"/>
    <n v="19"/>
    <n v="12.49"/>
    <s v="Active User"/>
    <s v="Active User"/>
    <x v="31"/>
    <x v="508"/>
    <n v="2613"/>
    <x v="1"/>
    <s v="United States"/>
    <x v="833"/>
    <s v="Stayed"/>
    <n v="1"/>
    <n v="0"/>
    <s v="Male"/>
    <n v="1"/>
    <s v="DSL"/>
    <s v="33.817473, -117.810462"/>
    <n v="33.817473"/>
    <n v="-117.810462"/>
    <n v="1"/>
    <n v="54.45"/>
    <n v="1"/>
    <n v="2"/>
    <n v="6"/>
    <x v="0"/>
    <n v="0"/>
    <n v="1"/>
    <n v="1"/>
    <n v="1"/>
    <s v="Bank Withdrawal"/>
    <n v="1"/>
    <n v="5935"/>
    <n v="0"/>
    <s v="Q3"/>
    <n v="1"/>
    <n v="4"/>
    <n v="0"/>
    <s v="California"/>
    <n v="0"/>
    <n v="0"/>
    <n v="0"/>
    <x v="26"/>
    <n v="1588.7"/>
    <x v="0"/>
    <n v="374.7"/>
    <x v="0"/>
    <x v="832"/>
    <n v="0"/>
    <n v="1"/>
    <n v="92861"/>
    <x v="0"/>
  </r>
  <r>
    <n v="39"/>
    <n v="0"/>
    <n v="9.66"/>
    <s v="Active User"/>
    <s v="Active User"/>
    <x v="51"/>
    <x v="184"/>
    <n v="5099"/>
    <x v="1"/>
    <s v="United States"/>
    <x v="834"/>
    <s v="Stayed"/>
    <n v="1"/>
    <n v="0"/>
    <s v="Female"/>
    <n v="0"/>
    <s v="No Internet Service"/>
    <s v="33.864622, -118.179626"/>
    <n v="33.864621999999997"/>
    <n v="-118.179626"/>
    <n v="1"/>
    <n v="20.65"/>
    <n v="0"/>
    <n v="1"/>
    <n v="7"/>
    <x v="0"/>
    <n v="0"/>
    <n v="0"/>
    <n v="0"/>
    <n v="1"/>
    <s v="Credit Card"/>
    <n v="1"/>
    <n v="91664"/>
    <n v="0"/>
    <s v="Q3"/>
    <n v="1"/>
    <n v="3"/>
    <n v="0"/>
    <s v="California"/>
    <n v="0"/>
    <n v="0"/>
    <n v="0"/>
    <x v="56"/>
    <n v="716.4"/>
    <x v="0"/>
    <n v="328.44"/>
    <x v="0"/>
    <x v="833"/>
    <n v="0"/>
    <n v="0"/>
    <n v="90805"/>
    <x v="0"/>
  </r>
  <r>
    <n v="41"/>
    <n v="8"/>
    <n v="40.340000000000003"/>
    <s v="Active User"/>
    <s v="Active User"/>
    <x v="61"/>
    <x v="14"/>
    <n v="4039"/>
    <x v="2"/>
    <s v="United States"/>
    <x v="835"/>
    <s v="Stayed"/>
    <n v="0"/>
    <n v="1"/>
    <s v="Female"/>
    <n v="1"/>
    <s v="Fiber Optic"/>
    <s v="38.184583, -119.286558"/>
    <n v="38.184583000000003"/>
    <n v="-119.286558"/>
    <n v="0"/>
    <n v="90.05"/>
    <n v="0"/>
    <n v="0"/>
    <n v="0"/>
    <x v="1"/>
    <n v="0"/>
    <n v="0"/>
    <n v="1"/>
    <n v="0"/>
    <s v="Credit Card"/>
    <n v="1"/>
    <n v="826"/>
    <n v="1"/>
    <s v="Q3"/>
    <n v="0"/>
    <n v="3"/>
    <n v="0"/>
    <s v="California"/>
    <n v="0"/>
    <n v="0"/>
    <n v="1"/>
    <x v="7"/>
    <n v="5817"/>
    <x v="0"/>
    <n v="2541.42"/>
    <x v="0"/>
    <x v="834"/>
    <n v="0"/>
    <n v="1"/>
    <n v="93517"/>
    <x v="0"/>
  </r>
  <r>
    <n v="31"/>
    <n v="24"/>
    <n v="37.99"/>
    <s v="Active User"/>
    <s v="Active User"/>
    <x v="50"/>
    <x v="509"/>
    <n v="5680"/>
    <x v="1"/>
    <s v="United States"/>
    <x v="836"/>
    <s v="Stayed"/>
    <n v="0"/>
    <n v="0"/>
    <s v="Male"/>
    <n v="1"/>
    <s v="Fiber Optic"/>
    <s v="33.977468, -118.445475"/>
    <n v="33.977468000000002"/>
    <n v="-118.445475"/>
    <n v="0"/>
    <n v="105.35"/>
    <n v="1"/>
    <n v="0"/>
    <n v="0"/>
    <x v="0"/>
    <n v="0"/>
    <n v="1"/>
    <n v="1"/>
    <n v="0"/>
    <s v="Credit Card"/>
    <n v="1"/>
    <n v="18058"/>
    <n v="1"/>
    <s v="Q3"/>
    <n v="0"/>
    <n v="3"/>
    <n v="0"/>
    <s v="California"/>
    <n v="1"/>
    <n v="1"/>
    <n v="1"/>
    <x v="47"/>
    <n v="5794.45"/>
    <x v="0"/>
    <n v="2127.44"/>
    <x v="0"/>
    <x v="835"/>
    <n v="0"/>
    <n v="1"/>
    <n v="90292"/>
    <x v="0"/>
  </r>
  <r>
    <n v="29"/>
    <n v="0"/>
    <n v="7.57"/>
    <s v="Active User"/>
    <s v="Active User"/>
    <x v="54"/>
    <x v="132"/>
    <n v="3358"/>
    <x v="1"/>
    <s v="United States"/>
    <x v="837"/>
    <s v="Joined"/>
    <n v="1"/>
    <n v="0"/>
    <s v="Male"/>
    <n v="0"/>
    <s v="No Internet Service"/>
    <s v="34.236683, -118.517588"/>
    <n v="34.236682999999999"/>
    <n v="-118.517588"/>
    <n v="0"/>
    <n v="20.75"/>
    <n v="0"/>
    <n v="1"/>
    <n v="0"/>
    <x v="0"/>
    <n v="0"/>
    <n v="0"/>
    <n v="0"/>
    <n v="0"/>
    <s v="Credit Card"/>
    <n v="1"/>
    <n v="32307"/>
    <n v="0"/>
    <s v="Q3"/>
    <n v="0"/>
    <n v="5"/>
    <n v="0"/>
    <s v="California"/>
    <n v="0"/>
    <n v="0"/>
    <n v="0"/>
    <x v="16"/>
    <n v="20.75"/>
    <x v="0"/>
    <n v="7.57"/>
    <x v="0"/>
    <x v="836"/>
    <n v="1"/>
    <n v="0"/>
    <n v="91325"/>
    <x v="0"/>
  </r>
  <r>
    <n v="64"/>
    <n v="26"/>
    <n v="29.3"/>
    <s v="Attitude"/>
    <s v="Attitude of service provider"/>
    <x v="51"/>
    <x v="510"/>
    <n v="3677"/>
    <x v="1"/>
    <s v="United States"/>
    <x v="838"/>
    <s v="Churned"/>
    <n v="0"/>
    <n v="0"/>
    <s v="Female"/>
    <n v="1"/>
    <s v="Fiber Optic"/>
    <s v="33.631119, -117.567346"/>
    <n v="33.631118999999998"/>
    <n v="-117.567346"/>
    <n v="0"/>
    <n v="86.3"/>
    <n v="0"/>
    <n v="0"/>
    <n v="0"/>
    <x v="0"/>
    <n v="1"/>
    <n v="0"/>
    <n v="1"/>
    <n v="0"/>
    <s v="Bank Withdrawal"/>
    <n v="1"/>
    <n v="32268"/>
    <n v="0"/>
    <s v="Q3"/>
    <n v="0"/>
    <n v="2"/>
    <n v="0"/>
    <s v="California"/>
    <n v="1"/>
    <n v="1"/>
    <n v="0"/>
    <x v="31"/>
    <n v="1180.95"/>
    <x v="2"/>
    <n v="410.2"/>
    <x v="0"/>
    <x v="837"/>
    <n v="0"/>
    <n v="0"/>
    <n v="92679"/>
    <x v="1"/>
  </r>
  <r>
    <n v="40"/>
    <n v="11"/>
    <n v="48.63"/>
    <s v="Active User"/>
    <s v="Active User"/>
    <x v="55"/>
    <x v="511"/>
    <n v="2989"/>
    <x v="1"/>
    <s v="United States"/>
    <x v="839"/>
    <s v="Stayed"/>
    <n v="0"/>
    <n v="0"/>
    <s v="Female"/>
    <n v="1"/>
    <s v="Cable"/>
    <s v="39.194539, -120.988066"/>
    <n v="39.194538999999999"/>
    <n v="-120.988066"/>
    <n v="0"/>
    <n v="54.4"/>
    <n v="1"/>
    <n v="0"/>
    <n v="0"/>
    <x v="0"/>
    <n v="0"/>
    <n v="1"/>
    <n v="0"/>
    <n v="0"/>
    <s v="Bank Withdrawal"/>
    <n v="1"/>
    <n v="23990"/>
    <n v="0"/>
    <s v="Q3"/>
    <n v="0"/>
    <n v="3"/>
    <n v="0"/>
    <s v="California"/>
    <n v="0"/>
    <n v="0"/>
    <n v="0"/>
    <x v="65"/>
    <n v="1249.25"/>
    <x v="0"/>
    <n v="1118.49"/>
    <x v="0"/>
    <x v="838"/>
    <n v="0"/>
    <n v="1"/>
    <n v="95945"/>
    <x v="0"/>
  </r>
  <r>
    <n v="31"/>
    <n v="24"/>
    <n v="22.41"/>
    <s v="Active User"/>
    <s v="Active User"/>
    <x v="28"/>
    <x v="512"/>
    <n v="4590"/>
    <x v="1"/>
    <s v="United States"/>
    <x v="840"/>
    <s v="Stayed"/>
    <n v="1"/>
    <n v="0"/>
    <s v="Male"/>
    <n v="1"/>
    <s v="Fiber Optic"/>
    <s v="36.657462, -119.595293"/>
    <n v="36.657462000000002"/>
    <n v="-119.595293"/>
    <n v="0"/>
    <n v="99.15"/>
    <n v="0"/>
    <n v="1"/>
    <n v="0"/>
    <x v="1"/>
    <n v="1"/>
    <n v="0"/>
    <n v="1"/>
    <n v="0"/>
    <s v="Credit Card"/>
    <n v="1"/>
    <n v="1965"/>
    <n v="1"/>
    <s v="Q3"/>
    <n v="0"/>
    <n v="5"/>
    <n v="0"/>
    <s v="California"/>
    <n v="1"/>
    <n v="1"/>
    <n v="1"/>
    <x v="11"/>
    <n v="6171.2"/>
    <x v="0"/>
    <n v="1434.24"/>
    <x v="0"/>
    <x v="839"/>
    <n v="0"/>
    <n v="1"/>
    <n v="93616"/>
    <x v="0"/>
  </r>
  <r>
    <n v="71"/>
    <n v="5"/>
    <n v="4.59"/>
    <s v="Active User"/>
    <s v="Active User"/>
    <x v="76"/>
    <x v="258"/>
    <n v="2040"/>
    <x v="2"/>
    <s v="United States"/>
    <x v="841"/>
    <s v="Stayed"/>
    <n v="0"/>
    <n v="0"/>
    <s v="Male"/>
    <n v="1"/>
    <s v="Fiber Optic"/>
    <s v="37.394411, -120.127262"/>
    <n v="37.394410999999998"/>
    <n v="-120.127262"/>
    <n v="1"/>
    <n v="94.3"/>
    <n v="1"/>
    <n v="0"/>
    <n v="1"/>
    <x v="0"/>
    <n v="1"/>
    <n v="0"/>
    <n v="1"/>
    <n v="1"/>
    <s v="Bank Withdrawal"/>
    <n v="1"/>
    <n v="986"/>
    <n v="1"/>
    <s v="Q3"/>
    <n v="1"/>
    <n v="3"/>
    <n v="1"/>
    <s v="California"/>
    <n v="0"/>
    <n v="0"/>
    <n v="1"/>
    <x v="41"/>
    <n v="3953.15"/>
    <x v="0"/>
    <n v="197.37"/>
    <x v="0"/>
    <x v="840"/>
    <n v="0"/>
    <n v="1"/>
    <n v="95306"/>
    <x v="0"/>
  </r>
  <r>
    <n v="19"/>
    <n v="59"/>
    <n v="0"/>
    <s v="Active User"/>
    <s v="Active User"/>
    <x v="65"/>
    <x v="513"/>
    <n v="3108"/>
    <x v="1"/>
    <s v="United States"/>
    <x v="842"/>
    <s v="Joined"/>
    <n v="0"/>
    <n v="0"/>
    <s v="Male"/>
    <n v="1"/>
    <s v="DSL"/>
    <s v="34.239636, -118.245259"/>
    <n v="34.239635999999997"/>
    <n v="-118.245259"/>
    <n v="0"/>
    <n v="30.4"/>
    <n v="0"/>
    <n v="0"/>
    <n v="0"/>
    <x v="0"/>
    <n v="0"/>
    <n v="0"/>
    <n v="0"/>
    <n v="0"/>
    <s v="Bank Withdrawal"/>
    <n v="0"/>
    <n v="29110"/>
    <n v="1"/>
    <s v="Q3"/>
    <n v="0"/>
    <n v="4"/>
    <n v="0"/>
    <s v="California"/>
    <n v="0"/>
    <n v="0"/>
    <n v="0"/>
    <x v="5"/>
    <n v="82.15"/>
    <x v="0"/>
    <n v="0"/>
    <x v="0"/>
    <x v="841"/>
    <n v="1"/>
    <n v="1"/>
    <n v="91214"/>
    <x v="0"/>
  </r>
  <r>
    <n v="55"/>
    <n v="8"/>
    <n v="35.58"/>
    <s v="Competitor"/>
    <s v="Competitor had better devices"/>
    <x v="4"/>
    <x v="16"/>
    <n v="3492"/>
    <x v="1"/>
    <s v="United States"/>
    <x v="843"/>
    <s v="Churned"/>
    <n v="0"/>
    <n v="1"/>
    <s v="Male"/>
    <n v="1"/>
    <s v="Fiber Optic"/>
    <s v="33.581045, -117.14719"/>
    <n v="33.581045000000003"/>
    <n v="-117.14718999999999"/>
    <n v="0"/>
    <n v="104.8"/>
    <n v="1"/>
    <n v="0"/>
    <n v="0"/>
    <x v="0"/>
    <n v="0"/>
    <n v="0"/>
    <n v="0"/>
    <n v="0"/>
    <s v="Bank Withdrawal"/>
    <n v="1"/>
    <n v="18311"/>
    <n v="1"/>
    <s v="Q3"/>
    <n v="0"/>
    <n v="1"/>
    <n v="0"/>
    <s v="California"/>
    <n v="1"/>
    <n v="1"/>
    <n v="1"/>
    <x v="40"/>
    <n v="4131.95"/>
    <x v="0"/>
    <n v="1423.2"/>
    <x v="0"/>
    <x v="842"/>
    <n v="0"/>
    <n v="1"/>
    <n v="92563"/>
    <x v="1"/>
  </r>
  <r>
    <n v="71"/>
    <n v="5"/>
    <n v="0"/>
    <s v="Active User"/>
    <s v="Active User"/>
    <x v="75"/>
    <x v="497"/>
    <n v="2056"/>
    <x v="0"/>
    <s v="United States"/>
    <x v="844"/>
    <s v="Stayed"/>
    <n v="0"/>
    <n v="0"/>
    <s v="Female"/>
    <n v="1"/>
    <s v="Cable"/>
    <s v="40.4785, -124.301372"/>
    <n v="40.478499999999997"/>
    <n v="-124.301372"/>
    <n v="0"/>
    <n v="46.35"/>
    <n v="0"/>
    <n v="0"/>
    <n v="0"/>
    <x v="0"/>
    <n v="0"/>
    <n v="0"/>
    <n v="1"/>
    <n v="0"/>
    <s v="Bank Withdrawal"/>
    <n v="0"/>
    <n v="2965"/>
    <n v="0"/>
    <s v="Q3"/>
    <n v="0"/>
    <n v="4"/>
    <n v="1"/>
    <s v="California"/>
    <n v="1"/>
    <n v="1"/>
    <n v="1"/>
    <x v="31"/>
    <n v="672.7"/>
    <x v="0"/>
    <n v="0"/>
    <x v="0"/>
    <x v="843"/>
    <n v="0"/>
    <n v="1"/>
    <n v="95536"/>
    <x v="0"/>
  </r>
  <r>
    <n v="60"/>
    <n v="0"/>
    <n v="47.07"/>
    <s v="Active User"/>
    <s v="Active User"/>
    <x v="40"/>
    <x v="71"/>
    <n v="4192"/>
    <x v="0"/>
    <s v="United States"/>
    <x v="845"/>
    <s v="Stayed"/>
    <n v="0"/>
    <n v="0"/>
    <s v="Female"/>
    <n v="0"/>
    <s v="No Internet Service"/>
    <s v="35.303926, -120.256567"/>
    <n v="35.303925999999997"/>
    <n v="-120.256567"/>
    <n v="0"/>
    <n v="20.6"/>
    <n v="0"/>
    <n v="0"/>
    <n v="0"/>
    <x v="1"/>
    <n v="0"/>
    <n v="0"/>
    <n v="0"/>
    <n v="0"/>
    <s v="Credit Card"/>
    <n v="1"/>
    <n v="2687"/>
    <n v="0"/>
    <s v="Q3"/>
    <n v="0"/>
    <n v="3"/>
    <n v="0"/>
    <s v="California"/>
    <n v="0"/>
    <n v="0"/>
    <n v="0"/>
    <x v="44"/>
    <n v="1093"/>
    <x v="0"/>
    <n v="2824.2"/>
    <x v="0"/>
    <x v="844"/>
    <n v="0"/>
    <n v="0"/>
    <n v="93453"/>
    <x v="0"/>
  </r>
  <r>
    <n v="75"/>
    <n v="8"/>
    <n v="33.49"/>
    <s v="Price"/>
    <s v="Lack of affordable download/upload speed"/>
    <x v="36"/>
    <x v="336"/>
    <n v="6405"/>
    <x v="2"/>
    <s v="United States"/>
    <x v="846"/>
    <s v="Churned"/>
    <n v="0"/>
    <n v="0"/>
    <s v="Female"/>
    <n v="1"/>
    <s v="Fiber Optic"/>
    <s v="36.303793, -119.375646"/>
    <n v="36.303792999999999"/>
    <n v="-119.375646"/>
    <n v="1"/>
    <n v="101.5"/>
    <n v="1"/>
    <n v="0"/>
    <n v="0"/>
    <x v="1"/>
    <n v="1"/>
    <n v="0"/>
    <n v="1"/>
    <n v="1"/>
    <s v="Credit Card"/>
    <n v="1"/>
    <n v="44741"/>
    <n v="0"/>
    <s v="Q3"/>
    <n v="0"/>
    <n v="2"/>
    <n v="1"/>
    <s v="California"/>
    <n v="1"/>
    <n v="1"/>
    <n v="1"/>
    <x v="36"/>
    <n v="5373.1"/>
    <x v="0"/>
    <n v="1808.46"/>
    <x v="0"/>
    <x v="845"/>
    <n v="0"/>
    <n v="1"/>
    <n v="93277"/>
    <x v="1"/>
  </r>
  <r>
    <n v="43"/>
    <n v="6"/>
    <n v="0"/>
    <s v="Active User"/>
    <s v="Active User"/>
    <x v="31"/>
    <x v="71"/>
    <n v="4085"/>
    <x v="0"/>
    <s v="United States"/>
    <x v="847"/>
    <s v="Stayed"/>
    <n v="0"/>
    <n v="1"/>
    <s v="Male"/>
    <n v="1"/>
    <s v="DSL"/>
    <s v="35.303926, -120.256567"/>
    <n v="35.303925999999997"/>
    <n v="-120.256567"/>
    <n v="0"/>
    <n v="61.2"/>
    <n v="0"/>
    <n v="0"/>
    <n v="0"/>
    <x v="0"/>
    <n v="0"/>
    <n v="1"/>
    <n v="1"/>
    <n v="0"/>
    <s v="Credit Card"/>
    <n v="0"/>
    <n v="2687"/>
    <n v="1"/>
    <s v="Q3"/>
    <n v="0"/>
    <n v="3"/>
    <n v="0"/>
    <s v="California"/>
    <n v="1"/>
    <n v="1"/>
    <n v="1"/>
    <x v="8"/>
    <n v="4390.25"/>
    <x v="0"/>
    <n v="0"/>
    <x v="0"/>
    <x v="846"/>
    <n v="0"/>
    <n v="1"/>
    <n v="93453"/>
    <x v="0"/>
  </r>
  <r>
    <n v="69"/>
    <n v="0"/>
    <n v="37.090000000000003"/>
    <s v="Active User"/>
    <s v="Active User"/>
    <x v="36"/>
    <x v="4"/>
    <n v="4772"/>
    <x v="0"/>
    <s v="United States"/>
    <x v="848"/>
    <s v="Stayed"/>
    <n v="1"/>
    <n v="0"/>
    <s v="Male"/>
    <n v="0"/>
    <s v="No Internet Service"/>
    <s v="37.277592, -121.986477"/>
    <n v="37.277591999999999"/>
    <n v="-121.98647699999999"/>
    <n v="1"/>
    <n v="24.4"/>
    <n v="1"/>
    <n v="1"/>
    <n v="9"/>
    <x v="0"/>
    <n v="0"/>
    <n v="0"/>
    <n v="1"/>
    <n v="1"/>
    <s v="Bank Withdrawal"/>
    <n v="1"/>
    <n v="13481"/>
    <n v="0"/>
    <s v="Q3"/>
    <n v="1"/>
    <n v="3"/>
    <n v="1"/>
    <s v="California"/>
    <n v="0"/>
    <n v="0"/>
    <n v="0"/>
    <x v="11"/>
    <n v="1548.65"/>
    <x v="0"/>
    <n v="2373.7600000000002"/>
    <x v="0"/>
    <x v="847"/>
    <n v="0"/>
    <n v="0"/>
    <n v="95130"/>
    <x v="0"/>
  </r>
  <r>
    <n v="52"/>
    <n v="20"/>
    <n v="24.73"/>
    <s v="Active User"/>
    <s v="Active User"/>
    <x v="71"/>
    <x v="421"/>
    <n v="5393"/>
    <x v="1"/>
    <s v="United States"/>
    <x v="849"/>
    <s v="Stayed"/>
    <n v="0"/>
    <n v="1"/>
    <s v="Male"/>
    <n v="1"/>
    <s v="Fiber Optic"/>
    <s v="33.766476, -117.969795"/>
    <n v="33.766475999999997"/>
    <n v="-117.969795"/>
    <n v="0"/>
    <n v="84.3"/>
    <n v="0"/>
    <n v="0"/>
    <n v="0"/>
    <x v="5"/>
    <n v="1"/>
    <n v="1"/>
    <n v="1"/>
    <n v="0"/>
    <s v="Credit Card"/>
    <n v="1"/>
    <n v="23481"/>
    <n v="0"/>
    <s v="Q3"/>
    <n v="0"/>
    <n v="4"/>
    <n v="0"/>
    <s v="California"/>
    <n v="0"/>
    <n v="0"/>
    <n v="0"/>
    <x v="26"/>
    <n v="2438.6"/>
    <x v="5"/>
    <n v="741.9"/>
    <x v="0"/>
    <x v="848"/>
    <n v="0"/>
    <n v="0"/>
    <n v="92844"/>
    <x v="0"/>
  </r>
  <r>
    <n v="68"/>
    <n v="25"/>
    <n v="0"/>
    <s v="Dissatisfaction"/>
    <s v="Product dissatisfaction"/>
    <x v="45"/>
    <x v="514"/>
    <n v="4564"/>
    <x v="1"/>
    <s v="United States"/>
    <x v="850"/>
    <s v="Churned"/>
    <n v="0"/>
    <n v="0"/>
    <s v="Male"/>
    <n v="1"/>
    <s v="DSL"/>
    <s v="37.114335, -122.237162"/>
    <n v="37.114334999999997"/>
    <n v="-122.237162"/>
    <n v="1"/>
    <n v="36.5"/>
    <n v="0"/>
    <n v="0"/>
    <n v="1"/>
    <x v="5"/>
    <n v="0"/>
    <n v="0"/>
    <n v="0"/>
    <n v="1"/>
    <s v="Bank Withdrawal"/>
    <n v="0"/>
    <n v="857"/>
    <n v="0"/>
    <s v="Q3"/>
    <n v="1"/>
    <n v="1"/>
    <n v="1"/>
    <s v="California"/>
    <n v="1"/>
    <n v="0"/>
    <n v="0"/>
    <x v="3"/>
    <n v="1032"/>
    <x v="1"/>
    <n v="0"/>
    <x v="0"/>
    <x v="849"/>
    <n v="0"/>
    <n v="0"/>
    <n v="95017"/>
    <x v="1"/>
  </r>
  <r>
    <n v="58"/>
    <n v="8"/>
    <n v="34.18"/>
    <s v="Active User"/>
    <s v="Active User"/>
    <x v="34"/>
    <x v="515"/>
    <n v="5183"/>
    <x v="1"/>
    <s v="United States"/>
    <x v="851"/>
    <s v="Stayed"/>
    <n v="0"/>
    <n v="0"/>
    <s v="Male"/>
    <n v="1"/>
    <s v="Fiber Optic"/>
    <s v="40.740138, -122.587476"/>
    <n v="40.740138000000002"/>
    <n v="-122.587476"/>
    <n v="0"/>
    <n v="80.55"/>
    <n v="1"/>
    <n v="0"/>
    <n v="0"/>
    <x v="0"/>
    <n v="1"/>
    <n v="0"/>
    <n v="1"/>
    <n v="0"/>
    <s v="Credit Card"/>
    <n v="1"/>
    <n v="373"/>
    <n v="0"/>
    <s v="Q3"/>
    <n v="0"/>
    <n v="4"/>
    <n v="0"/>
    <s v="California"/>
    <n v="0"/>
    <n v="0"/>
    <n v="0"/>
    <x v="66"/>
    <n v="1248.9000000000001"/>
    <x v="0"/>
    <n v="546.88"/>
    <x v="0"/>
    <x v="850"/>
    <n v="0"/>
    <n v="1"/>
    <n v="96033"/>
    <x v="0"/>
  </r>
  <r>
    <n v="58"/>
    <n v="12"/>
    <n v="47.83"/>
    <s v="Other"/>
    <s v="Moved"/>
    <x v="69"/>
    <x v="516"/>
    <n v="2937"/>
    <x v="1"/>
    <s v="United States"/>
    <x v="852"/>
    <s v="Churned"/>
    <n v="0"/>
    <n v="1"/>
    <s v="Male"/>
    <n v="1"/>
    <s v="DSL"/>
    <s v="39.043387, -121.409837"/>
    <n v="39.043387000000003"/>
    <n v="-121.409837"/>
    <n v="0"/>
    <n v="62.05"/>
    <n v="1"/>
    <n v="0"/>
    <n v="0"/>
    <x v="2"/>
    <n v="0"/>
    <n v="0"/>
    <n v="0"/>
    <n v="0"/>
    <s v="Mailed Check"/>
    <n v="1"/>
    <n v="3600"/>
    <n v="1"/>
    <s v="Q3"/>
    <n v="0"/>
    <n v="2"/>
    <n v="0"/>
    <s v="California"/>
    <n v="0"/>
    <n v="0"/>
    <n v="0"/>
    <x v="16"/>
    <n v="62.05"/>
    <x v="2"/>
    <n v="47.83"/>
    <x v="0"/>
    <x v="851"/>
    <n v="0"/>
    <n v="0"/>
    <n v="95692"/>
    <x v="1"/>
  </r>
  <r>
    <n v="69"/>
    <n v="15"/>
    <n v="30.87"/>
    <s v="Competitor"/>
    <s v="Competitor made better offer"/>
    <x v="20"/>
    <x v="9"/>
    <n v="2018"/>
    <x v="1"/>
    <s v="United States"/>
    <x v="853"/>
    <s v="Churned"/>
    <n v="0"/>
    <n v="0"/>
    <s v="Male"/>
    <n v="1"/>
    <s v="Fiber Optic"/>
    <s v="32.85723, -117.209754"/>
    <n v="32.857230000000001"/>
    <n v="-117.209774"/>
    <n v="0"/>
    <n v="76.099999999999994"/>
    <n v="1"/>
    <n v="0"/>
    <n v="0"/>
    <x v="5"/>
    <n v="0"/>
    <n v="0"/>
    <n v="1"/>
    <n v="0"/>
    <s v="Bank Withdrawal"/>
    <n v="1"/>
    <n v="34902"/>
    <n v="0"/>
    <s v="Q3"/>
    <n v="0"/>
    <n v="2"/>
    <n v="1"/>
    <s v="California"/>
    <n v="0"/>
    <n v="0"/>
    <n v="0"/>
    <x v="6"/>
    <n v="1712.7"/>
    <x v="0"/>
    <n v="740.88"/>
    <x v="0"/>
    <x v="852"/>
    <n v="0"/>
    <n v="1"/>
    <n v="92122"/>
    <x v="1"/>
  </r>
  <r>
    <n v="67"/>
    <n v="18"/>
    <n v="30.8"/>
    <s v="Attitude"/>
    <s v="Attitude of support person"/>
    <x v="72"/>
    <x v="516"/>
    <n v="5745"/>
    <x v="1"/>
    <s v="United States"/>
    <x v="854"/>
    <s v="Churned"/>
    <n v="0"/>
    <n v="0"/>
    <s v="Male"/>
    <n v="1"/>
    <s v="Fiber Optic"/>
    <s v="39.043387, -121.409837"/>
    <n v="39.043387000000003"/>
    <n v="-121.409837"/>
    <n v="0"/>
    <n v="84.4"/>
    <n v="1"/>
    <n v="0"/>
    <n v="0"/>
    <x v="0"/>
    <n v="0"/>
    <n v="0"/>
    <n v="1"/>
    <n v="0"/>
    <s v="Credit Card"/>
    <n v="1"/>
    <n v="3600"/>
    <n v="0"/>
    <s v="Q3"/>
    <n v="0"/>
    <n v="2"/>
    <n v="1"/>
    <s v="California"/>
    <n v="1"/>
    <n v="0"/>
    <n v="0"/>
    <x v="23"/>
    <n v="732.5"/>
    <x v="0"/>
    <n v="277.2"/>
    <x v="0"/>
    <x v="853"/>
    <n v="0"/>
    <n v="1"/>
    <n v="95692"/>
    <x v="1"/>
  </r>
  <r>
    <n v="24"/>
    <n v="27"/>
    <n v="8.7899999999999991"/>
    <s v="Active User"/>
    <s v="Active User"/>
    <x v="52"/>
    <x v="366"/>
    <n v="4276"/>
    <x v="2"/>
    <s v="United States"/>
    <x v="855"/>
    <s v="Stayed"/>
    <n v="0"/>
    <n v="1"/>
    <s v="Female"/>
    <n v="1"/>
    <s v="Cable"/>
    <s v="33.716136, -117.752574"/>
    <n v="33.716135999999999"/>
    <n v="-117.752574"/>
    <n v="1"/>
    <n v="58.45"/>
    <n v="0"/>
    <n v="0"/>
    <n v="8"/>
    <x v="5"/>
    <n v="1"/>
    <n v="1"/>
    <n v="1"/>
    <n v="1"/>
    <s v="Credit Card"/>
    <n v="1"/>
    <n v="26419"/>
    <n v="0"/>
    <s v="Q3"/>
    <n v="1"/>
    <n v="4"/>
    <n v="0"/>
    <s v="California"/>
    <n v="0"/>
    <n v="0"/>
    <n v="0"/>
    <x v="49"/>
    <n v="1955.4"/>
    <x v="0"/>
    <n v="290.07"/>
    <x v="0"/>
    <x v="854"/>
    <n v="1"/>
    <n v="1"/>
    <n v="92620"/>
    <x v="0"/>
  </r>
  <r>
    <n v="47"/>
    <n v="14"/>
    <n v="0"/>
    <s v="Active User"/>
    <s v="Active User"/>
    <x v="53"/>
    <x v="4"/>
    <n v="3463"/>
    <x v="2"/>
    <s v="United States"/>
    <x v="856"/>
    <s v="Stayed"/>
    <n v="0"/>
    <n v="1"/>
    <s v="Male"/>
    <n v="1"/>
    <s v="DSL"/>
    <s v="37.343827, -121.883119"/>
    <n v="37.343826999999997"/>
    <n v="-121.88311899999999"/>
    <n v="0"/>
    <n v="35.299999999999997"/>
    <n v="0"/>
    <n v="0"/>
    <n v="0"/>
    <x v="0"/>
    <n v="0"/>
    <n v="1"/>
    <n v="0"/>
    <n v="0"/>
    <s v="Credit Card"/>
    <n v="0"/>
    <n v="52334"/>
    <n v="0"/>
    <s v="Q3"/>
    <n v="0"/>
    <n v="4"/>
    <n v="0"/>
    <s v="California"/>
    <n v="0"/>
    <n v="0"/>
    <n v="0"/>
    <x v="48"/>
    <n v="264.8"/>
    <x v="0"/>
    <n v="0"/>
    <x v="0"/>
    <x v="855"/>
    <n v="0"/>
    <n v="1"/>
    <n v="95112"/>
    <x v="0"/>
  </r>
  <r>
    <n v="74"/>
    <n v="22"/>
    <n v="32.92"/>
    <s v="Active User"/>
    <s v="Active User"/>
    <x v="40"/>
    <x v="316"/>
    <n v="2125"/>
    <x v="2"/>
    <s v="United States"/>
    <x v="857"/>
    <s v="Stayed"/>
    <n v="0"/>
    <n v="1"/>
    <s v="Female"/>
    <n v="1"/>
    <s v="Fiber Optic"/>
    <s v="37.410567, -122.297152"/>
    <n v="37.410567"/>
    <n v="-122.297152"/>
    <n v="0"/>
    <n v="110.8"/>
    <n v="1"/>
    <n v="0"/>
    <n v="0"/>
    <x v="0"/>
    <n v="1"/>
    <n v="1"/>
    <n v="1"/>
    <n v="0"/>
    <s v="Bank Withdrawal"/>
    <n v="1"/>
    <n v="25569"/>
    <n v="1"/>
    <s v="Q3"/>
    <n v="0"/>
    <n v="3"/>
    <n v="1"/>
    <s v="California"/>
    <n v="1"/>
    <n v="1"/>
    <n v="1"/>
    <x v="1"/>
    <n v="3836.3"/>
    <x v="6"/>
    <n v="1152.2"/>
    <x v="0"/>
    <x v="856"/>
    <n v="0"/>
    <n v="0"/>
    <n v="94062"/>
    <x v="0"/>
  </r>
  <r>
    <n v="69"/>
    <n v="5"/>
    <n v="11.63"/>
    <s v="Active User"/>
    <s v="Active User"/>
    <x v="14"/>
    <x v="517"/>
    <n v="5569"/>
    <x v="2"/>
    <s v="United States"/>
    <x v="858"/>
    <s v="Stayed"/>
    <n v="0"/>
    <n v="1"/>
    <s v="Female"/>
    <n v="1"/>
    <s v="Fiber Optic"/>
    <s v="34.312945, -118.858169"/>
    <n v="34.312944999999999"/>
    <n v="-118.858169"/>
    <n v="0"/>
    <n v="102.85"/>
    <n v="1"/>
    <n v="0"/>
    <n v="0"/>
    <x v="3"/>
    <n v="0"/>
    <n v="0"/>
    <n v="1"/>
    <n v="0"/>
    <s v="Credit Card"/>
    <n v="1"/>
    <n v="32984"/>
    <n v="1"/>
    <s v="Q3"/>
    <n v="0"/>
    <n v="3"/>
    <n v="1"/>
    <s v="California"/>
    <n v="1"/>
    <n v="0"/>
    <n v="1"/>
    <x v="30"/>
    <n v="6976.75"/>
    <x v="9"/>
    <n v="767.58"/>
    <x v="0"/>
    <x v="857"/>
    <n v="0"/>
    <n v="0"/>
    <n v="93021"/>
    <x v="0"/>
  </r>
  <r>
    <n v="28"/>
    <n v="0"/>
    <n v="5.0199999999999996"/>
    <s v="Active User"/>
    <s v="Active User"/>
    <x v="74"/>
    <x v="38"/>
    <n v="3313"/>
    <x v="1"/>
    <s v="United States"/>
    <x v="859"/>
    <s v="Joined"/>
    <n v="0"/>
    <n v="0"/>
    <s v="Female"/>
    <n v="0"/>
    <s v="No Internet Service"/>
    <s v="38.542532, -121.378826"/>
    <n v="38.542532000000001"/>
    <n v="-121.378826"/>
    <n v="0"/>
    <n v="19.100000000000001"/>
    <n v="0"/>
    <n v="0"/>
    <n v="0"/>
    <x v="0"/>
    <n v="0"/>
    <n v="0"/>
    <n v="0"/>
    <n v="0"/>
    <s v="Mailed Check"/>
    <n v="1"/>
    <n v="38818"/>
    <n v="0"/>
    <s v="Q3"/>
    <n v="0"/>
    <n v="5"/>
    <n v="0"/>
    <s v="California"/>
    <n v="0"/>
    <n v="0"/>
    <n v="0"/>
    <x v="16"/>
    <n v="19.100000000000001"/>
    <x v="0"/>
    <n v="5.0199999999999996"/>
    <x v="0"/>
    <x v="858"/>
    <n v="1"/>
    <n v="0"/>
    <n v="95826"/>
    <x v="0"/>
  </r>
  <r>
    <n v="64"/>
    <n v="21"/>
    <n v="3.47"/>
    <s v="Active User"/>
    <s v="Active User"/>
    <x v="71"/>
    <x v="518"/>
    <n v="6072"/>
    <x v="2"/>
    <s v="United States"/>
    <x v="860"/>
    <s v="Stayed"/>
    <n v="1"/>
    <n v="1"/>
    <s v="Female"/>
    <n v="1"/>
    <s v="Fiber Optic"/>
    <s v="37.971751, -122.611873"/>
    <n v="37.971750999999998"/>
    <n v="-122.611873"/>
    <n v="1"/>
    <n v="84.8"/>
    <n v="0"/>
    <n v="3"/>
    <n v="5"/>
    <x v="0"/>
    <n v="1"/>
    <n v="1"/>
    <n v="0"/>
    <n v="1"/>
    <s v="Bank Withdrawal"/>
    <n v="1"/>
    <n v="8486"/>
    <n v="0"/>
    <s v="Q3"/>
    <n v="1"/>
    <n v="4"/>
    <n v="0"/>
    <s v="California"/>
    <n v="0"/>
    <n v="0"/>
    <n v="0"/>
    <x v="39"/>
    <n v="5598.3"/>
    <x v="0"/>
    <n v="232.49"/>
    <x v="0"/>
    <x v="859"/>
    <n v="0"/>
    <n v="1"/>
    <n v="94930"/>
    <x v="0"/>
  </r>
  <r>
    <n v="49"/>
    <n v="0"/>
    <n v="15.87"/>
    <s v="Active User"/>
    <s v="Active User"/>
    <x v="41"/>
    <x v="290"/>
    <n v="4404"/>
    <x v="0"/>
    <s v="United States"/>
    <x v="861"/>
    <s v="Stayed"/>
    <n v="0"/>
    <n v="0"/>
    <s v="Female"/>
    <n v="0"/>
    <s v="No Internet Service"/>
    <s v="34.432843, -118.730106"/>
    <n v="34.432842999999998"/>
    <n v="-118.73010600000001"/>
    <n v="0"/>
    <n v="19.7"/>
    <n v="0"/>
    <n v="0"/>
    <n v="0"/>
    <x v="0"/>
    <n v="0"/>
    <n v="0"/>
    <n v="0"/>
    <n v="0"/>
    <s v="Credit Card"/>
    <n v="1"/>
    <n v="1459"/>
    <n v="0"/>
    <s v="Q3"/>
    <n v="0"/>
    <n v="5"/>
    <n v="0"/>
    <s v="California"/>
    <n v="0"/>
    <n v="0"/>
    <n v="0"/>
    <x v="71"/>
    <n v="406.95"/>
    <x v="0"/>
    <n v="317.39999999999998"/>
    <x v="0"/>
    <x v="860"/>
    <n v="0"/>
    <n v="0"/>
    <n v="93040"/>
    <x v="0"/>
  </r>
  <r>
    <n v="62"/>
    <n v="27"/>
    <n v="15.59"/>
    <s v="Active User"/>
    <s v="Active User"/>
    <x v="51"/>
    <x v="519"/>
    <n v="3122"/>
    <x v="1"/>
    <s v="United States"/>
    <x v="862"/>
    <s v="Joined"/>
    <n v="0"/>
    <n v="0"/>
    <s v="Female"/>
    <n v="1"/>
    <s v="Cable"/>
    <s v="36.52588, -121.396719"/>
    <n v="36.525880000000001"/>
    <n v="-121.396719"/>
    <n v="0"/>
    <n v="44.6"/>
    <n v="0"/>
    <n v="0"/>
    <n v="0"/>
    <x v="0"/>
    <n v="0"/>
    <n v="0"/>
    <n v="0"/>
    <n v="0"/>
    <s v="Bank Withdrawal"/>
    <n v="1"/>
    <n v="9023"/>
    <n v="0"/>
    <s v="Q3"/>
    <n v="0"/>
    <n v="4"/>
    <n v="0"/>
    <s v="California"/>
    <n v="0"/>
    <n v="0"/>
    <n v="0"/>
    <x v="5"/>
    <n v="122.7"/>
    <x v="0"/>
    <n v="46.77"/>
    <x v="0"/>
    <x v="861"/>
    <n v="0"/>
    <n v="1"/>
    <n v="93926"/>
    <x v="0"/>
  </r>
  <r>
    <n v="43"/>
    <n v="56"/>
    <n v="31.86"/>
    <s v="Active User"/>
    <s v="Active User"/>
    <x v="68"/>
    <x v="520"/>
    <n v="5052"/>
    <x v="2"/>
    <s v="United States"/>
    <x v="863"/>
    <s v="Stayed"/>
    <n v="1"/>
    <n v="1"/>
    <s v="Male"/>
    <n v="1"/>
    <s v="DSL"/>
    <s v="36.625114, -121.823565"/>
    <n v="36.625114000000004"/>
    <n v="-121.823565"/>
    <n v="1"/>
    <n v="78.75"/>
    <n v="1"/>
    <n v="3"/>
    <n v="7"/>
    <x v="0"/>
    <n v="0"/>
    <n v="0"/>
    <n v="1"/>
    <n v="1"/>
    <s v="Credit Card"/>
    <n v="1"/>
    <n v="38244"/>
    <n v="1"/>
    <s v="Q3"/>
    <n v="1"/>
    <n v="4"/>
    <n v="0"/>
    <s v="California"/>
    <n v="1"/>
    <n v="1"/>
    <n v="1"/>
    <x v="60"/>
    <n v="3942.45"/>
    <x v="0"/>
    <n v="1688.58"/>
    <x v="0"/>
    <x v="862"/>
    <n v="0"/>
    <n v="1"/>
    <n v="93955"/>
    <x v="0"/>
  </r>
  <r>
    <n v="41"/>
    <n v="27"/>
    <n v="27.28"/>
    <s v="Competitor"/>
    <s v="Competitor had better devices"/>
    <x v="67"/>
    <x v="249"/>
    <n v="3156"/>
    <x v="1"/>
    <s v="United States"/>
    <x v="864"/>
    <s v="Churned"/>
    <n v="0"/>
    <n v="0"/>
    <s v="Male"/>
    <n v="1"/>
    <s v="Fiber Optic"/>
    <s v="33.818, -117.974404"/>
    <n v="33.817999999999998"/>
    <n v="-117.97440400000001"/>
    <n v="0"/>
    <n v="70"/>
    <n v="0"/>
    <n v="0"/>
    <n v="0"/>
    <x v="0"/>
    <n v="0"/>
    <n v="0"/>
    <n v="1"/>
    <n v="0"/>
    <s v="Bank Withdrawal"/>
    <n v="1"/>
    <n v="81333"/>
    <n v="0"/>
    <s v="Q3"/>
    <n v="0"/>
    <n v="1"/>
    <n v="0"/>
    <s v="California"/>
    <n v="0"/>
    <n v="0"/>
    <n v="0"/>
    <x v="37"/>
    <n v="740"/>
    <x v="0"/>
    <n v="272.8"/>
    <x v="0"/>
    <x v="863"/>
    <n v="0"/>
    <n v="1"/>
    <n v="92804"/>
    <x v="1"/>
  </r>
  <r>
    <n v="74"/>
    <n v="26"/>
    <n v="27.68"/>
    <s v="Active User"/>
    <s v="Active User"/>
    <x v="10"/>
    <x v="413"/>
    <n v="6442"/>
    <x v="2"/>
    <s v="United States"/>
    <x v="865"/>
    <s v="Stayed"/>
    <n v="0"/>
    <n v="1"/>
    <s v="Female"/>
    <n v="1"/>
    <s v="Fiber Optic"/>
    <s v="33.309852, -116.823091"/>
    <n v="33.309851999999999"/>
    <n v="-116.82309100000001"/>
    <n v="1"/>
    <n v="100.5"/>
    <n v="1"/>
    <n v="0"/>
    <n v="3"/>
    <x v="0"/>
    <n v="0"/>
    <n v="0"/>
    <n v="1"/>
    <n v="1"/>
    <s v="Credit Card"/>
    <n v="1"/>
    <n v="234"/>
    <n v="0"/>
    <s v="Q3"/>
    <n v="1"/>
    <n v="5"/>
    <n v="1"/>
    <s v="California"/>
    <n v="1"/>
    <n v="0"/>
    <n v="1"/>
    <x v="44"/>
    <n v="6029"/>
    <x v="0"/>
    <n v="1660.8"/>
    <x v="0"/>
    <x v="864"/>
    <n v="0"/>
    <n v="1"/>
    <n v="92060"/>
    <x v="0"/>
  </r>
  <r>
    <n v="79"/>
    <n v="0"/>
    <n v="4.99"/>
    <s v="Active User"/>
    <s v="Active User"/>
    <x v="75"/>
    <x v="148"/>
    <n v="4309"/>
    <x v="0"/>
    <s v="United States"/>
    <x v="866"/>
    <s v="Stayed"/>
    <n v="0"/>
    <n v="0"/>
    <s v="Male"/>
    <n v="0"/>
    <s v="No Internet Service"/>
    <s v="38.749466, -121.184196"/>
    <n v="38.749465999999998"/>
    <n v="-121.184196"/>
    <n v="0"/>
    <n v="20.05"/>
    <n v="0"/>
    <n v="0"/>
    <n v="0"/>
    <x v="0"/>
    <n v="0"/>
    <n v="0"/>
    <n v="1"/>
    <n v="0"/>
    <s v="Bank Withdrawal"/>
    <n v="1"/>
    <n v="20675"/>
    <n v="0"/>
    <s v="Q3"/>
    <n v="0"/>
    <n v="4"/>
    <n v="1"/>
    <s v="California"/>
    <n v="0"/>
    <n v="0"/>
    <n v="0"/>
    <x v="11"/>
    <n v="1198.05"/>
    <x v="0"/>
    <n v="319.36"/>
    <x v="0"/>
    <x v="865"/>
    <n v="0"/>
    <n v="0"/>
    <n v="95746"/>
    <x v="0"/>
  </r>
  <r>
    <n v="64"/>
    <n v="8"/>
    <n v="0"/>
    <s v="Active User"/>
    <s v="Active User"/>
    <x v="15"/>
    <x v="327"/>
    <n v="4740"/>
    <x v="0"/>
    <s v="United States"/>
    <x v="867"/>
    <s v="Stayed"/>
    <n v="0"/>
    <n v="1"/>
    <s v="Female"/>
    <n v="1"/>
    <s v="DSL"/>
    <s v="40.363446, -123.835041"/>
    <n v="40.363446000000003"/>
    <n v="-123.835041"/>
    <n v="1"/>
    <n v="56.05"/>
    <n v="0"/>
    <n v="0"/>
    <n v="2"/>
    <x v="0"/>
    <n v="1"/>
    <n v="1"/>
    <n v="0"/>
    <n v="1"/>
    <s v="Credit Card"/>
    <n v="0"/>
    <n v="400"/>
    <n v="1"/>
    <s v="Q3"/>
    <n v="1"/>
    <n v="4"/>
    <n v="0"/>
    <s v="California"/>
    <n v="0"/>
    <n v="0"/>
    <n v="1"/>
    <x v="37"/>
    <n v="560.5"/>
    <x v="0"/>
    <n v="0"/>
    <x v="0"/>
    <x v="866"/>
    <n v="0"/>
    <n v="1"/>
    <n v="95569"/>
    <x v="0"/>
  </r>
  <r>
    <n v="72"/>
    <n v="15"/>
    <n v="34.51"/>
    <s v="Competitor"/>
    <s v="Competitor had better devices"/>
    <x v="77"/>
    <x v="338"/>
    <n v="3438"/>
    <x v="1"/>
    <s v="United States"/>
    <x v="868"/>
    <s v="Churned"/>
    <n v="0"/>
    <n v="0"/>
    <s v="Female"/>
    <n v="1"/>
    <s v="Fiber Optic"/>
    <s v="33.86532, -118.396336"/>
    <n v="33.865319999999997"/>
    <n v="-118.39633600000001"/>
    <n v="0"/>
    <n v="69.599999999999994"/>
    <n v="0"/>
    <n v="0"/>
    <n v="0"/>
    <x v="2"/>
    <n v="0"/>
    <n v="0"/>
    <n v="1"/>
    <n v="0"/>
    <s v="Bank Withdrawal"/>
    <n v="1"/>
    <n v="18693"/>
    <n v="0"/>
    <s v="Q3"/>
    <n v="0"/>
    <n v="1"/>
    <n v="1"/>
    <s v="California"/>
    <n v="0"/>
    <n v="0"/>
    <n v="0"/>
    <x v="16"/>
    <n v="69.599999999999994"/>
    <x v="0"/>
    <n v="34.51"/>
    <x v="0"/>
    <x v="867"/>
    <n v="0"/>
    <n v="1"/>
    <n v="90254"/>
    <x v="1"/>
  </r>
  <r>
    <n v="51"/>
    <n v="0"/>
    <n v="2.83"/>
    <s v="Active User"/>
    <s v="Active User"/>
    <x v="18"/>
    <x v="108"/>
    <n v="4535"/>
    <x v="0"/>
    <s v="United States"/>
    <x v="869"/>
    <s v="Stayed"/>
    <n v="1"/>
    <n v="0"/>
    <s v="Female"/>
    <n v="0"/>
    <s v="No Internet Service"/>
    <s v="40.656287, -121.428965"/>
    <n v="40.656286999999999"/>
    <n v="-121.42896500000001"/>
    <n v="0"/>
    <n v="26"/>
    <n v="1"/>
    <n v="3"/>
    <n v="0"/>
    <x v="1"/>
    <n v="0"/>
    <n v="0"/>
    <n v="0"/>
    <n v="0"/>
    <s v="Bank Withdrawal"/>
    <n v="1"/>
    <n v="182"/>
    <n v="0"/>
    <s v="Q3"/>
    <n v="0"/>
    <n v="3"/>
    <n v="0"/>
    <s v="California"/>
    <n v="0"/>
    <n v="0"/>
    <n v="0"/>
    <x v="34"/>
    <n v="1638.7"/>
    <x v="0"/>
    <n v="175.46"/>
    <x v="0"/>
    <x v="868"/>
    <n v="0"/>
    <n v="0"/>
    <n v="96071"/>
    <x v="0"/>
  </r>
  <r>
    <n v="55"/>
    <n v="0"/>
    <n v="3.87"/>
    <s v="Active User"/>
    <s v="Active User"/>
    <x v="34"/>
    <x v="521"/>
    <n v="4328"/>
    <x v="0"/>
    <s v="United States"/>
    <x v="870"/>
    <s v="Stayed"/>
    <n v="1"/>
    <n v="0"/>
    <s v="Male"/>
    <n v="0"/>
    <s v="No Internet Service"/>
    <s v="40.345949, -120.081187"/>
    <n v="40.345948999999997"/>
    <n v="-120.081187"/>
    <n v="1"/>
    <n v="20.05"/>
    <n v="0"/>
    <n v="1"/>
    <n v="4"/>
    <x v="0"/>
    <n v="0"/>
    <n v="0"/>
    <n v="0"/>
    <n v="1"/>
    <s v="Credit Card"/>
    <n v="1"/>
    <n v="162"/>
    <n v="0"/>
    <s v="Q3"/>
    <n v="1"/>
    <n v="4"/>
    <n v="0"/>
    <s v="California"/>
    <n v="0"/>
    <n v="0"/>
    <n v="0"/>
    <x v="71"/>
    <n v="400"/>
    <x v="0"/>
    <n v="77.400000000000006"/>
    <x v="0"/>
    <x v="869"/>
    <n v="0"/>
    <n v="0"/>
    <n v="96136"/>
    <x v="0"/>
  </r>
  <r>
    <n v="73"/>
    <n v="18"/>
    <n v="11.01"/>
    <s v="Active User"/>
    <s v="Active User"/>
    <x v="18"/>
    <x v="308"/>
    <n v="3660"/>
    <x v="0"/>
    <s v="United States"/>
    <x v="871"/>
    <s v="Stayed"/>
    <n v="0"/>
    <n v="0"/>
    <s v="Female"/>
    <n v="1"/>
    <s v="Cable"/>
    <s v="33.902211, -117.914922"/>
    <n v="33.902211000000001"/>
    <n v="-117.914922"/>
    <n v="0"/>
    <n v="51.3"/>
    <n v="0"/>
    <n v="0"/>
    <n v="0"/>
    <x v="0"/>
    <n v="1"/>
    <n v="0"/>
    <n v="1"/>
    <n v="0"/>
    <s v="Credit Card"/>
    <n v="1"/>
    <n v="21157"/>
    <n v="0"/>
    <s v="Q3"/>
    <n v="0"/>
    <n v="4"/>
    <n v="1"/>
    <s v="California"/>
    <n v="0"/>
    <n v="0"/>
    <n v="0"/>
    <x v="48"/>
    <n v="419.35"/>
    <x v="0"/>
    <n v="77.069999999999993"/>
    <x v="0"/>
    <x v="870"/>
    <n v="0"/>
    <n v="1"/>
    <n v="92835"/>
    <x v="0"/>
  </r>
  <r>
    <n v="66"/>
    <n v="27"/>
    <n v="27.35"/>
    <s v="Competitor"/>
    <s v="Competitor had better devices"/>
    <x v="51"/>
    <x v="522"/>
    <n v="3305"/>
    <x v="1"/>
    <s v="United States"/>
    <x v="872"/>
    <s v="Churned"/>
    <n v="0"/>
    <n v="1"/>
    <s v="Female"/>
    <n v="1"/>
    <s v="Fiber Optic"/>
    <s v="33.796568, -116.924723"/>
    <n v="33.796568000000001"/>
    <n v="-116.924723"/>
    <n v="0"/>
    <n v="84.85"/>
    <n v="0"/>
    <n v="0"/>
    <n v="0"/>
    <x v="0"/>
    <n v="0"/>
    <n v="0"/>
    <n v="1"/>
    <n v="0"/>
    <s v="Credit Card"/>
    <n v="1"/>
    <n v="21349"/>
    <n v="0"/>
    <s v="Q3"/>
    <n v="0"/>
    <n v="1"/>
    <n v="1"/>
    <s v="California"/>
    <n v="0"/>
    <n v="0"/>
    <n v="1"/>
    <x v="69"/>
    <n v="415.55"/>
    <x v="14"/>
    <n v="136.75"/>
    <x v="0"/>
    <x v="871"/>
    <n v="0"/>
    <n v="0"/>
    <n v="92583"/>
    <x v="1"/>
  </r>
  <r>
    <n v="34"/>
    <n v="23"/>
    <n v="31.68"/>
    <s v="Active User"/>
    <s v="Active User"/>
    <x v="19"/>
    <x v="5"/>
    <n v="5584"/>
    <x v="1"/>
    <s v="United States"/>
    <x v="873"/>
    <s v="Stayed"/>
    <n v="0"/>
    <n v="0"/>
    <s v="Female"/>
    <n v="1"/>
    <s v="Cable"/>
    <s v="37.974498, -121.319568"/>
    <n v="37.974497999999997"/>
    <n v="-121.319568"/>
    <n v="0"/>
    <n v="48.85"/>
    <n v="0"/>
    <n v="0"/>
    <n v="0"/>
    <x v="0"/>
    <n v="1"/>
    <n v="0"/>
    <n v="0"/>
    <n v="0"/>
    <s v="Bank Withdrawal"/>
    <n v="1"/>
    <n v="30476"/>
    <n v="0"/>
    <s v="Q3"/>
    <n v="0"/>
    <n v="5"/>
    <n v="0"/>
    <s v="California"/>
    <n v="0"/>
    <n v="0"/>
    <n v="0"/>
    <x v="67"/>
    <n v="736.8"/>
    <x v="0"/>
    <n v="475.2"/>
    <x v="0"/>
    <x v="872"/>
    <n v="0"/>
    <n v="1"/>
    <n v="95204"/>
    <x v="0"/>
  </r>
  <r>
    <n v="61"/>
    <n v="21"/>
    <n v="23.02"/>
    <s v="Active User"/>
    <s v="Active User"/>
    <x v="34"/>
    <x v="38"/>
    <n v="5898"/>
    <x v="0"/>
    <s v="United States"/>
    <x v="874"/>
    <s v="Stayed"/>
    <n v="1"/>
    <n v="1"/>
    <s v="Female"/>
    <n v="1"/>
    <s v="Cable"/>
    <s v="38.584505, -121.491956"/>
    <n v="38.584505"/>
    <n v="-121.491956"/>
    <n v="1"/>
    <n v="59.8"/>
    <n v="1"/>
    <n v="3"/>
    <n v="9"/>
    <x v="0"/>
    <n v="1"/>
    <n v="0"/>
    <n v="1"/>
    <n v="1"/>
    <s v="Bank Withdrawal"/>
    <n v="1"/>
    <n v="16599"/>
    <n v="0"/>
    <s v="Q3"/>
    <n v="1"/>
    <n v="5"/>
    <n v="0"/>
    <s v="California"/>
    <n v="0"/>
    <n v="0"/>
    <n v="0"/>
    <x v="36"/>
    <n v="3246.45"/>
    <x v="0"/>
    <n v="1243.08"/>
    <x v="0"/>
    <x v="873"/>
    <n v="0"/>
    <n v="1"/>
    <n v="95814"/>
    <x v="0"/>
  </r>
  <r>
    <n v="55"/>
    <n v="30"/>
    <n v="28.04"/>
    <s v="Attitude"/>
    <s v="Attitude of service provider"/>
    <x v="13"/>
    <x v="523"/>
    <n v="5075"/>
    <x v="1"/>
    <s v="United States"/>
    <x v="875"/>
    <s v="Churned"/>
    <n v="0"/>
    <n v="0"/>
    <s v="Female"/>
    <n v="1"/>
    <s v="Fiber Optic"/>
    <s v="33.881158, -117.854783"/>
    <n v="33.881157999999999"/>
    <n v="-117.854783"/>
    <n v="1"/>
    <n v="78.8"/>
    <n v="0"/>
    <n v="0"/>
    <n v="1"/>
    <x v="2"/>
    <n v="0"/>
    <n v="0"/>
    <n v="0"/>
    <n v="1"/>
    <s v="Bank Withdrawal"/>
    <n v="1"/>
    <n v="48170"/>
    <n v="0"/>
    <s v="Q3"/>
    <n v="1"/>
    <n v="3"/>
    <n v="0"/>
    <s v="California"/>
    <n v="0"/>
    <n v="0"/>
    <n v="1"/>
    <x v="16"/>
    <n v="78.8"/>
    <x v="0"/>
    <n v="28.04"/>
    <x v="0"/>
    <x v="874"/>
    <n v="0"/>
    <n v="1"/>
    <n v="92870"/>
    <x v="1"/>
  </r>
  <r>
    <n v="52"/>
    <n v="15"/>
    <n v="37.799999999999997"/>
    <s v="Attitude"/>
    <s v="Attitude of support person"/>
    <x v="24"/>
    <x v="524"/>
    <n v="5615"/>
    <x v="1"/>
    <s v="United States"/>
    <x v="876"/>
    <s v="Churned"/>
    <n v="0"/>
    <n v="1"/>
    <s v="Male"/>
    <n v="1"/>
    <s v="Fiber Optic"/>
    <s v="38.336216, -120.76901"/>
    <n v="38.336216"/>
    <n v="-120.76900999999999"/>
    <n v="1"/>
    <n v="94.7"/>
    <n v="0"/>
    <n v="0"/>
    <n v="7"/>
    <x v="0"/>
    <n v="0"/>
    <n v="0"/>
    <n v="1"/>
    <n v="1"/>
    <s v="Credit Card"/>
    <n v="1"/>
    <n v="6202"/>
    <n v="0"/>
    <s v="Q3"/>
    <n v="1"/>
    <n v="2"/>
    <n v="0"/>
    <s v="California"/>
    <n v="1"/>
    <n v="1"/>
    <n v="1"/>
    <x v="59"/>
    <n v="1914.9"/>
    <x v="0"/>
    <n v="831.6"/>
    <x v="0"/>
    <x v="875"/>
    <n v="0"/>
    <n v="1"/>
    <n v="95642"/>
    <x v="1"/>
  </r>
  <r>
    <n v="56"/>
    <n v="16"/>
    <n v="46.74"/>
    <s v="Dissatisfaction"/>
    <s v="Product dissatisfaction"/>
    <x v="45"/>
    <x v="293"/>
    <n v="5527"/>
    <x v="1"/>
    <s v="United States"/>
    <x v="877"/>
    <s v="Churned"/>
    <n v="0"/>
    <n v="1"/>
    <s v="Female"/>
    <n v="1"/>
    <s v="Fiber Optic"/>
    <s v="33.990646, -117.663025"/>
    <n v="33.990645999999998"/>
    <n v="-117.663025"/>
    <n v="0"/>
    <n v="111.1"/>
    <n v="1"/>
    <n v="0"/>
    <n v="0"/>
    <x v="0"/>
    <n v="1"/>
    <n v="0"/>
    <n v="0"/>
    <n v="0"/>
    <s v="Bank Withdrawal"/>
    <n v="1"/>
    <n v="75319"/>
    <n v="1"/>
    <s v="Q3"/>
    <n v="0"/>
    <n v="1"/>
    <n v="0"/>
    <s v="California"/>
    <n v="1"/>
    <n v="1"/>
    <n v="1"/>
    <x v="36"/>
    <n v="6014.85"/>
    <x v="10"/>
    <n v="2523.96"/>
    <x v="0"/>
    <x v="876"/>
    <n v="0"/>
    <n v="0"/>
    <n v="91710"/>
    <x v="1"/>
  </r>
  <r>
    <n v="70"/>
    <n v="7"/>
    <n v="14.48"/>
    <s v="Active User"/>
    <s v="Active User"/>
    <x v="10"/>
    <x v="62"/>
    <n v="5866"/>
    <x v="0"/>
    <s v="United States"/>
    <x v="878"/>
    <s v="Stayed"/>
    <n v="0"/>
    <n v="1"/>
    <s v="Male"/>
    <n v="1"/>
    <s v="Fiber Optic"/>
    <s v="35.383937, -119.020428"/>
    <n v="35.383937000000003"/>
    <n v="-119.020428"/>
    <n v="1"/>
    <n v="105.35"/>
    <n v="0"/>
    <n v="0"/>
    <n v="2"/>
    <x v="3"/>
    <n v="1"/>
    <n v="1"/>
    <n v="0"/>
    <n v="1"/>
    <s v="Credit Card"/>
    <n v="1"/>
    <n v="12963"/>
    <n v="0"/>
    <s v="Q3"/>
    <n v="1"/>
    <n v="4"/>
    <n v="1"/>
    <s v="California"/>
    <n v="1"/>
    <n v="1"/>
    <n v="1"/>
    <x v="22"/>
    <n v="7511.9"/>
    <x v="0"/>
    <n v="1013.6"/>
    <x v="0"/>
    <x v="877"/>
    <n v="0"/>
    <n v="1"/>
    <n v="93301"/>
    <x v="0"/>
  </r>
  <r>
    <n v="38"/>
    <n v="56"/>
    <n v="42.71"/>
    <s v="Dissatisfaction"/>
    <s v="Lack of self-service on Website"/>
    <x v="20"/>
    <x v="126"/>
    <n v="5758"/>
    <x v="1"/>
    <s v="United States"/>
    <x v="879"/>
    <s v="Churned"/>
    <n v="1"/>
    <n v="0"/>
    <s v="Female"/>
    <n v="1"/>
    <s v="DSL"/>
    <s v="33.794209, -118.317354"/>
    <n v="33.794209000000002"/>
    <n v="-118.31735399999999"/>
    <n v="1"/>
    <n v="56.5"/>
    <n v="0"/>
    <n v="3"/>
    <n v="5"/>
    <x v="0"/>
    <n v="1"/>
    <n v="0"/>
    <n v="0"/>
    <n v="1"/>
    <s v="Credit Card"/>
    <n v="1"/>
    <n v="21065"/>
    <n v="1"/>
    <s v="Q3"/>
    <n v="1"/>
    <n v="2"/>
    <n v="0"/>
    <s v="California"/>
    <n v="0"/>
    <n v="0"/>
    <n v="0"/>
    <x v="24"/>
    <n v="235.1"/>
    <x v="0"/>
    <n v="170.84"/>
    <x v="0"/>
    <x v="878"/>
    <n v="0"/>
    <n v="1"/>
    <n v="90717"/>
    <x v="1"/>
  </r>
  <r>
    <n v="28"/>
    <n v="41"/>
    <n v="9.7899999999999991"/>
    <s v="Attitude"/>
    <s v="Attitude of support person"/>
    <x v="6"/>
    <x v="87"/>
    <n v="4263"/>
    <x v="1"/>
    <s v="United States"/>
    <x v="880"/>
    <s v="Churned"/>
    <n v="0"/>
    <n v="0"/>
    <s v="Female"/>
    <n v="1"/>
    <s v="Fiber Optic"/>
    <s v="33.890046, -117.455583"/>
    <n v="33.890045999999998"/>
    <n v="-117.455583"/>
    <n v="1"/>
    <n v="74.400000000000006"/>
    <n v="0"/>
    <n v="0"/>
    <n v="1"/>
    <x v="0"/>
    <n v="0"/>
    <n v="1"/>
    <n v="1"/>
    <n v="1"/>
    <s v="Bank Withdrawal"/>
    <n v="1"/>
    <n v="71678"/>
    <n v="0"/>
    <s v="Q3"/>
    <n v="1"/>
    <n v="1"/>
    <n v="0"/>
    <s v="California"/>
    <n v="0"/>
    <n v="0"/>
    <n v="0"/>
    <x v="9"/>
    <n v="139.4"/>
    <x v="0"/>
    <n v="19.579999999999998"/>
    <x v="0"/>
    <x v="879"/>
    <n v="1"/>
    <n v="1"/>
    <n v="92503"/>
    <x v="1"/>
  </r>
  <r>
    <n v="52"/>
    <n v="57"/>
    <n v="0"/>
    <s v="Active User"/>
    <s v="Active User"/>
    <x v="31"/>
    <x v="28"/>
    <n v="2876"/>
    <x v="2"/>
    <s v="United States"/>
    <x v="881"/>
    <s v="Stayed"/>
    <n v="1"/>
    <n v="0"/>
    <s v="Female"/>
    <n v="1"/>
    <s v="DSL"/>
    <s v="34.419203, -119.710008"/>
    <n v="34.419203000000003"/>
    <n v="-119.710008"/>
    <n v="0"/>
    <n v="40.25"/>
    <n v="0"/>
    <n v="5"/>
    <n v="0"/>
    <x v="4"/>
    <n v="1"/>
    <n v="1"/>
    <n v="0"/>
    <n v="0"/>
    <s v="Credit Card"/>
    <n v="0"/>
    <n v="31727"/>
    <n v="1"/>
    <s v="Q3"/>
    <n v="0"/>
    <n v="3"/>
    <n v="0"/>
    <s v="California"/>
    <n v="0"/>
    <n v="0"/>
    <n v="0"/>
    <x v="37"/>
    <n v="411.45"/>
    <x v="1"/>
    <n v="0"/>
    <x v="64"/>
    <x v="880"/>
    <n v="0"/>
    <n v="0"/>
    <n v="93101"/>
    <x v="0"/>
  </r>
  <r>
    <n v="69"/>
    <n v="4"/>
    <n v="12.86"/>
    <s v="Other"/>
    <s v="Don't know"/>
    <x v="51"/>
    <x v="312"/>
    <n v="2754"/>
    <x v="1"/>
    <s v="United States"/>
    <x v="882"/>
    <s v="Churned"/>
    <n v="0"/>
    <n v="1"/>
    <s v="Female"/>
    <n v="1"/>
    <s v="Fiber Optic"/>
    <s v="34.245289, -117.642503"/>
    <n v="34.245289"/>
    <n v="-117.642503"/>
    <n v="0"/>
    <n v="88.85"/>
    <n v="1"/>
    <n v="0"/>
    <n v="0"/>
    <x v="0"/>
    <n v="0"/>
    <n v="0"/>
    <n v="1"/>
    <n v="0"/>
    <s v="Bank Withdrawal"/>
    <n v="1"/>
    <n v="23079"/>
    <n v="0"/>
    <s v="Q3"/>
    <n v="0"/>
    <n v="3"/>
    <n v="1"/>
    <s v="California"/>
    <n v="1"/>
    <n v="0"/>
    <n v="0"/>
    <x v="24"/>
    <n v="372.45"/>
    <x v="0"/>
    <n v="51.44"/>
    <x v="0"/>
    <x v="881"/>
    <n v="0"/>
    <n v="1"/>
    <n v="91737"/>
    <x v="1"/>
  </r>
  <r>
    <n v="56"/>
    <n v="15"/>
    <n v="4.24"/>
    <s v="Active User"/>
    <s v="Active User"/>
    <x v="67"/>
    <x v="525"/>
    <n v="6203"/>
    <x v="0"/>
    <s v="United States"/>
    <x v="883"/>
    <s v="Stayed"/>
    <n v="0"/>
    <n v="1"/>
    <s v="Female"/>
    <n v="1"/>
    <s v="Fiber Optic"/>
    <s v="38.027218, -122.23463"/>
    <n v="38.027217999999998"/>
    <n v="-122.23463"/>
    <n v="1"/>
    <n v="80.3"/>
    <n v="0"/>
    <n v="0"/>
    <n v="9"/>
    <x v="1"/>
    <n v="0"/>
    <n v="1"/>
    <n v="0"/>
    <n v="1"/>
    <s v="Bank Withdrawal"/>
    <n v="1"/>
    <n v="8506"/>
    <n v="0"/>
    <s v="Q3"/>
    <n v="1"/>
    <n v="3"/>
    <n v="0"/>
    <s v="California"/>
    <n v="0"/>
    <n v="0"/>
    <n v="0"/>
    <x v="47"/>
    <n v="4513.6499999999996"/>
    <x v="0"/>
    <n v="237.44"/>
    <x v="0"/>
    <x v="882"/>
    <n v="0"/>
    <n v="1"/>
    <n v="94572"/>
    <x v="0"/>
  </r>
  <r>
    <n v="40"/>
    <n v="27"/>
    <n v="24.71"/>
    <s v="Active User"/>
    <s v="Active User"/>
    <x v="68"/>
    <x v="68"/>
    <n v="5019"/>
    <x v="2"/>
    <s v="United States"/>
    <x v="884"/>
    <s v="Stayed"/>
    <n v="1"/>
    <n v="1"/>
    <s v="Female"/>
    <n v="1"/>
    <s v="Fiber Optic"/>
    <s v="37.801776, -122.402293"/>
    <n v="37.801775999999997"/>
    <n v="-122.402293"/>
    <n v="1"/>
    <n v="94.4"/>
    <n v="1"/>
    <n v="2"/>
    <n v="4"/>
    <x v="1"/>
    <n v="1"/>
    <n v="0"/>
    <n v="0"/>
    <n v="1"/>
    <s v="Bank Withdrawal"/>
    <n v="1"/>
    <n v="3337"/>
    <n v="0"/>
    <s v="Q3"/>
    <n v="1"/>
    <n v="5"/>
    <n v="0"/>
    <s v="California"/>
    <n v="1"/>
    <n v="1"/>
    <n v="0"/>
    <x v="52"/>
    <n v="4295.3500000000004"/>
    <x v="15"/>
    <n v="1087.24"/>
    <x v="0"/>
    <x v="883"/>
    <n v="0"/>
    <n v="0"/>
    <n v="94111"/>
    <x v="0"/>
  </r>
  <r>
    <n v="26"/>
    <n v="71"/>
    <n v="3.27"/>
    <s v="Attitude"/>
    <s v="Attitude of support person"/>
    <x v="25"/>
    <x v="9"/>
    <n v="5554"/>
    <x v="1"/>
    <s v="United States"/>
    <x v="885"/>
    <s v="Churned"/>
    <n v="0"/>
    <n v="0"/>
    <s v="Female"/>
    <n v="1"/>
    <s v="Cable"/>
    <s v="32.886925, -117.152162"/>
    <n v="32.886924999999998"/>
    <n v="-117.152162"/>
    <n v="0"/>
    <n v="64.75"/>
    <n v="0"/>
    <n v="0"/>
    <n v="0"/>
    <x v="5"/>
    <n v="0"/>
    <n v="0"/>
    <n v="1"/>
    <n v="0"/>
    <s v="Bank Withdrawal"/>
    <n v="1"/>
    <n v="74232"/>
    <n v="0"/>
    <s v="Q3"/>
    <n v="0"/>
    <n v="1"/>
    <n v="0"/>
    <s v="California"/>
    <n v="1"/>
    <n v="1"/>
    <n v="1"/>
    <x v="53"/>
    <n v="2345.1999999999998"/>
    <x v="0"/>
    <n v="120.99"/>
    <x v="0"/>
    <x v="884"/>
    <n v="1"/>
    <n v="1"/>
    <n v="92126"/>
    <x v="1"/>
  </r>
  <r>
    <n v="71"/>
    <n v="23"/>
    <n v="47.66"/>
    <s v="Competitor"/>
    <s v="Competitor made better offer"/>
    <x v="20"/>
    <x v="36"/>
    <n v="3878"/>
    <x v="1"/>
    <s v="United States"/>
    <x v="886"/>
    <s v="Churned"/>
    <n v="0"/>
    <n v="0"/>
    <s v="Male"/>
    <n v="1"/>
    <s v="Fiber Optic"/>
    <s v="37.171727, -122.142961"/>
    <n v="37.171726999999997"/>
    <n v="-122.142961"/>
    <n v="0"/>
    <n v="88.95"/>
    <n v="1"/>
    <n v="0"/>
    <n v="0"/>
    <x v="5"/>
    <n v="1"/>
    <n v="0"/>
    <n v="1"/>
    <n v="0"/>
    <s v="Bank Withdrawal"/>
    <n v="1"/>
    <n v="10520"/>
    <n v="0"/>
    <s v="Q3"/>
    <n v="0"/>
    <n v="2"/>
    <n v="1"/>
    <s v="California"/>
    <n v="0"/>
    <n v="0"/>
    <n v="1"/>
    <x v="0"/>
    <n v="2291.1999999999998"/>
    <x v="0"/>
    <n v="1191.5"/>
    <x v="0"/>
    <x v="885"/>
    <n v="0"/>
    <n v="1"/>
    <n v="95006"/>
    <x v="1"/>
  </r>
  <r>
    <n v="69"/>
    <n v="27"/>
    <n v="43.99"/>
    <s v="Competitor"/>
    <s v="Competitor made better offer"/>
    <x v="33"/>
    <x v="9"/>
    <n v="3475"/>
    <x v="1"/>
    <s v="United States"/>
    <x v="887"/>
    <s v="Churned"/>
    <n v="0"/>
    <n v="0"/>
    <s v="Male"/>
    <n v="1"/>
    <s v="DSL"/>
    <s v="32.961064, -117.134917"/>
    <n v="32.961064"/>
    <n v="-117.134917"/>
    <n v="0"/>
    <n v="49.25"/>
    <n v="0"/>
    <n v="0"/>
    <n v="0"/>
    <x v="0"/>
    <n v="0"/>
    <n v="1"/>
    <n v="1"/>
    <n v="0"/>
    <s v="Bank Withdrawal"/>
    <n v="1"/>
    <n v="47224"/>
    <n v="0"/>
    <s v="Q3"/>
    <n v="0"/>
    <n v="2"/>
    <n v="1"/>
    <s v="California"/>
    <n v="0"/>
    <n v="0"/>
    <n v="0"/>
    <x v="9"/>
    <n v="91.1"/>
    <x v="0"/>
    <n v="87.98"/>
    <x v="0"/>
    <x v="886"/>
    <n v="0"/>
    <n v="1"/>
    <n v="92129"/>
    <x v="1"/>
  </r>
  <r>
    <n v="73"/>
    <n v="3"/>
    <n v="42.1"/>
    <s v="Dissatisfaction"/>
    <s v="Network reliability"/>
    <x v="51"/>
    <x v="199"/>
    <n v="5247"/>
    <x v="1"/>
    <s v="United States"/>
    <x v="888"/>
    <s v="Churned"/>
    <n v="0"/>
    <n v="1"/>
    <s v="Male"/>
    <n v="1"/>
    <s v="Fiber Optic"/>
    <s v="33.840399, -118.353714"/>
    <n v="33.840398999999998"/>
    <n v="-118.353714"/>
    <n v="1"/>
    <n v="100.6"/>
    <n v="1"/>
    <n v="0"/>
    <n v="1"/>
    <x v="1"/>
    <n v="0"/>
    <n v="0"/>
    <n v="0"/>
    <n v="1"/>
    <s v="Bank Withdrawal"/>
    <n v="1"/>
    <n v="41979"/>
    <n v="0"/>
    <s v="Q3"/>
    <n v="1"/>
    <n v="1"/>
    <n v="1"/>
    <s v="California"/>
    <n v="1"/>
    <n v="0"/>
    <n v="1"/>
    <x v="58"/>
    <n v="5746.15"/>
    <x v="0"/>
    <n v="2399.6999999999998"/>
    <x v="0"/>
    <x v="887"/>
    <n v="0"/>
    <n v="1"/>
    <n v="90503"/>
    <x v="1"/>
  </r>
  <r>
    <n v="56"/>
    <n v="0"/>
    <n v="44.05"/>
    <s v="Active User"/>
    <s v="Active User"/>
    <x v="70"/>
    <x v="206"/>
    <n v="2870"/>
    <x v="2"/>
    <s v="United States"/>
    <x v="889"/>
    <s v="Stayed"/>
    <n v="0"/>
    <n v="0"/>
    <s v="Female"/>
    <n v="0"/>
    <s v="No Internet Service"/>
    <s v="37.885629, -122.46858"/>
    <n v="37.885629000000002"/>
    <n v="-122.46858"/>
    <n v="0"/>
    <n v="19.3"/>
    <n v="0"/>
    <n v="0"/>
    <n v="0"/>
    <x v="4"/>
    <n v="0"/>
    <n v="0"/>
    <n v="1"/>
    <n v="0"/>
    <s v="Bank Withdrawal"/>
    <n v="1"/>
    <n v="13065"/>
    <n v="0"/>
    <s v="Q3"/>
    <n v="0"/>
    <n v="3"/>
    <n v="0"/>
    <s v="California"/>
    <n v="0"/>
    <n v="0"/>
    <n v="0"/>
    <x v="66"/>
    <n v="360.35"/>
    <x v="0"/>
    <n v="704.8"/>
    <x v="0"/>
    <x v="888"/>
    <n v="0"/>
    <n v="0"/>
    <n v="94920"/>
    <x v="0"/>
  </r>
  <r>
    <n v="50"/>
    <n v="24"/>
    <n v="2.52"/>
    <s v="Attitude"/>
    <s v="Attitude of service provider"/>
    <x v="20"/>
    <x v="526"/>
    <n v="4254"/>
    <x v="2"/>
    <s v="United States"/>
    <x v="890"/>
    <s v="Churned"/>
    <n v="0"/>
    <n v="1"/>
    <s v="Male"/>
    <n v="1"/>
    <s v="Fiber Optic"/>
    <s v="38.375325, -121.507935"/>
    <n v="38.375324999999997"/>
    <n v="-121.507935"/>
    <n v="0"/>
    <n v="104.05"/>
    <n v="0"/>
    <n v="0"/>
    <n v="0"/>
    <x v="0"/>
    <n v="1"/>
    <n v="0"/>
    <n v="1"/>
    <n v="0"/>
    <s v="Bank Withdrawal"/>
    <n v="1"/>
    <n v="213"/>
    <n v="1"/>
    <s v="Q3"/>
    <n v="0"/>
    <n v="3"/>
    <n v="0"/>
    <s v="California"/>
    <n v="1"/>
    <n v="1"/>
    <n v="1"/>
    <x v="43"/>
    <n v="7262"/>
    <x v="0"/>
    <n v="173.88"/>
    <x v="0"/>
    <x v="889"/>
    <n v="0"/>
    <n v="1"/>
    <n v="95639"/>
    <x v="1"/>
  </r>
  <r>
    <n v="62"/>
    <n v="11"/>
    <n v="39.72"/>
    <s v="Active User"/>
    <s v="Active User"/>
    <x v="74"/>
    <x v="527"/>
    <n v="4775"/>
    <x v="2"/>
    <s v="United States"/>
    <x v="891"/>
    <s v="Stayed"/>
    <n v="0"/>
    <n v="0"/>
    <s v="Female"/>
    <n v="1"/>
    <s v="DSL"/>
    <s v="41.10831, -121.360362"/>
    <n v="41.108310000000003"/>
    <n v="-121.36036199999999"/>
    <n v="1"/>
    <n v="65.2"/>
    <n v="1"/>
    <n v="0"/>
    <n v="1"/>
    <x v="1"/>
    <n v="0"/>
    <n v="1"/>
    <n v="0"/>
    <n v="1"/>
    <s v="Bank Withdrawal"/>
    <n v="1"/>
    <n v="1554"/>
    <n v="0"/>
    <s v="Q3"/>
    <n v="1"/>
    <n v="3"/>
    <n v="0"/>
    <s v="California"/>
    <n v="0"/>
    <n v="0"/>
    <n v="1"/>
    <x v="47"/>
    <n v="3512.15"/>
    <x v="0"/>
    <n v="2224.3200000000002"/>
    <x v="0"/>
    <x v="890"/>
    <n v="0"/>
    <n v="1"/>
    <n v="96056"/>
    <x v="0"/>
  </r>
  <r>
    <n v="34"/>
    <n v="21"/>
    <n v="43.26"/>
    <s v="Competitor"/>
    <s v="Competitor offered more data"/>
    <x v="29"/>
    <x v="528"/>
    <n v="3074"/>
    <x v="1"/>
    <s v="United States"/>
    <x v="892"/>
    <s v="Churned"/>
    <n v="0"/>
    <n v="1"/>
    <s v="Female"/>
    <n v="1"/>
    <s v="Fiber Optic"/>
    <s v="34.659579, -118.584212"/>
    <n v="34.659579000000001"/>
    <n v="-118.58421199999999"/>
    <n v="0"/>
    <n v="94.85"/>
    <n v="1"/>
    <n v="0"/>
    <n v="0"/>
    <x v="0"/>
    <n v="1"/>
    <n v="0"/>
    <n v="1"/>
    <n v="0"/>
    <s v="Bank Withdrawal"/>
    <n v="1"/>
    <n v="2771"/>
    <n v="0"/>
    <s v="Q3"/>
    <n v="0"/>
    <n v="3"/>
    <n v="0"/>
    <s v="California"/>
    <n v="1"/>
    <n v="1"/>
    <n v="0"/>
    <x v="37"/>
    <n v="953.45"/>
    <x v="0"/>
    <n v="432.6"/>
    <x v="0"/>
    <x v="891"/>
    <n v="0"/>
    <n v="1"/>
    <n v="93532"/>
    <x v="1"/>
  </r>
  <r>
    <n v="37"/>
    <n v="13"/>
    <n v="18.309999999999999"/>
    <s v="Other"/>
    <s v="Poor expertise of online support"/>
    <x v="20"/>
    <x v="352"/>
    <n v="5958"/>
    <x v="2"/>
    <s v="United States"/>
    <x v="893"/>
    <s v="Churned"/>
    <n v="0"/>
    <n v="0"/>
    <s v="Female"/>
    <n v="1"/>
    <s v="Fiber Optic"/>
    <s v="38.067204, -122.524004"/>
    <n v="38.067203999999997"/>
    <n v="-122.52400400000001"/>
    <n v="1"/>
    <n v="90.1"/>
    <n v="0"/>
    <n v="0"/>
    <n v="1"/>
    <x v="0"/>
    <n v="0"/>
    <n v="0"/>
    <n v="1"/>
    <n v="1"/>
    <s v="Bank Withdrawal"/>
    <n v="1"/>
    <n v="13361"/>
    <n v="0"/>
    <s v="Q3"/>
    <n v="1"/>
    <n v="3"/>
    <n v="0"/>
    <s v="California"/>
    <n v="1"/>
    <n v="1"/>
    <n v="1"/>
    <x v="42"/>
    <n v="2598.9499999999998"/>
    <x v="0"/>
    <n v="512.67999999999995"/>
    <x v="0"/>
    <x v="892"/>
    <n v="0"/>
    <n v="1"/>
    <n v="94949"/>
    <x v="1"/>
  </r>
  <r>
    <n v="21"/>
    <n v="0"/>
    <n v="42.11"/>
    <s v="Active User"/>
    <s v="Active User"/>
    <x v="21"/>
    <x v="420"/>
    <n v="4376"/>
    <x v="2"/>
    <s v="United States"/>
    <x v="894"/>
    <s v="Stayed"/>
    <n v="1"/>
    <n v="0"/>
    <s v="Female"/>
    <n v="0"/>
    <s v="No Internet Service"/>
    <s v="38.326215, -122.718742"/>
    <n v="38.326214999999998"/>
    <n v="-122.71874200000001"/>
    <n v="1"/>
    <n v="19.100000000000001"/>
    <n v="0"/>
    <n v="1"/>
    <n v="8"/>
    <x v="0"/>
    <n v="0"/>
    <n v="0"/>
    <n v="0"/>
    <n v="1"/>
    <s v="Credit Card"/>
    <n v="1"/>
    <n v="7936"/>
    <n v="0"/>
    <s v="Q3"/>
    <n v="1"/>
    <n v="4"/>
    <n v="0"/>
    <s v="California"/>
    <n v="0"/>
    <n v="0"/>
    <n v="0"/>
    <x v="63"/>
    <n v="1143.8"/>
    <x v="0"/>
    <n v="2568.71"/>
    <x v="0"/>
    <x v="893"/>
    <n v="1"/>
    <n v="0"/>
    <n v="94931"/>
    <x v="0"/>
  </r>
  <r>
    <n v="42"/>
    <n v="30"/>
    <n v="0"/>
    <s v="Attitude"/>
    <s v="Attitude of support person"/>
    <x v="37"/>
    <x v="529"/>
    <n v="2529"/>
    <x v="1"/>
    <s v="United States"/>
    <x v="895"/>
    <s v="Churned"/>
    <n v="0"/>
    <n v="0"/>
    <s v="Male"/>
    <n v="1"/>
    <s v="DSL"/>
    <s v="41.950683, -124.097094"/>
    <n v="41.950682999999998"/>
    <n v="-124.097094"/>
    <n v="0"/>
    <n v="33.9"/>
    <n v="0"/>
    <n v="0"/>
    <n v="0"/>
    <x v="0"/>
    <n v="0"/>
    <n v="0"/>
    <n v="1"/>
    <n v="0"/>
    <s v="Credit Card"/>
    <n v="0"/>
    <n v="2020"/>
    <n v="0"/>
    <s v="Q3"/>
    <n v="0"/>
    <n v="1"/>
    <n v="0"/>
    <s v="California"/>
    <n v="1"/>
    <n v="1"/>
    <n v="0"/>
    <x v="37"/>
    <n v="298.45"/>
    <x v="0"/>
    <n v="0"/>
    <x v="0"/>
    <x v="894"/>
    <n v="0"/>
    <n v="1"/>
    <n v="95567"/>
    <x v="1"/>
  </r>
  <r>
    <n v="58"/>
    <n v="0"/>
    <n v="42.46"/>
    <s v="Active User"/>
    <s v="Active User"/>
    <x v="3"/>
    <x v="5"/>
    <n v="2522"/>
    <x v="1"/>
    <s v="United States"/>
    <x v="896"/>
    <s v="Stayed"/>
    <n v="1"/>
    <n v="0"/>
    <s v="Female"/>
    <n v="0"/>
    <s v="No Internet Service"/>
    <s v="38.029729, -121.387999"/>
    <n v="38.029729000000003"/>
    <n v="-121.38799899999999"/>
    <n v="1"/>
    <n v="20.350000000000001"/>
    <n v="0"/>
    <n v="3"/>
    <n v="9"/>
    <x v="0"/>
    <n v="0"/>
    <n v="0"/>
    <n v="0"/>
    <n v="1"/>
    <s v="Credit Card"/>
    <n v="1"/>
    <n v="19109"/>
    <n v="0"/>
    <s v="Q3"/>
    <n v="1"/>
    <n v="4"/>
    <n v="0"/>
    <s v="California"/>
    <n v="0"/>
    <n v="0"/>
    <n v="0"/>
    <x v="71"/>
    <n v="442.6"/>
    <x v="0"/>
    <n v="849.2"/>
    <x v="0"/>
    <x v="895"/>
    <n v="0"/>
    <n v="0"/>
    <n v="95219"/>
    <x v="0"/>
  </r>
  <r>
    <n v="25"/>
    <n v="69"/>
    <n v="5.49"/>
    <s v="Active User"/>
    <s v="Active User"/>
    <x v="67"/>
    <x v="530"/>
    <n v="4761"/>
    <x v="2"/>
    <s v="United States"/>
    <x v="897"/>
    <s v="Stayed"/>
    <n v="0"/>
    <n v="1"/>
    <s v="Male"/>
    <n v="1"/>
    <s v="DSL"/>
    <s v="41.813521, -121.492666"/>
    <n v="41.813521000000001"/>
    <n v="-121.492666"/>
    <n v="0"/>
    <n v="81.25"/>
    <n v="1"/>
    <n v="0"/>
    <n v="0"/>
    <x v="0"/>
    <n v="1"/>
    <n v="1"/>
    <n v="0"/>
    <n v="0"/>
    <s v="Bank Withdrawal"/>
    <n v="1"/>
    <n v="2595"/>
    <n v="1"/>
    <s v="Q3"/>
    <n v="0"/>
    <n v="3"/>
    <n v="0"/>
    <s v="California"/>
    <n v="0"/>
    <n v="0"/>
    <n v="1"/>
    <x v="11"/>
    <n v="5567.55"/>
    <x v="15"/>
    <n v="351.36"/>
    <x v="0"/>
    <x v="896"/>
    <n v="1"/>
    <n v="0"/>
    <n v="96134"/>
    <x v="0"/>
  </r>
  <r>
    <n v="62"/>
    <n v="24"/>
    <n v="34.020000000000003"/>
    <s v="Active User"/>
    <s v="Active User"/>
    <x v="9"/>
    <x v="114"/>
    <n v="3259"/>
    <x v="1"/>
    <s v="United States"/>
    <x v="898"/>
    <s v="Joined"/>
    <n v="0"/>
    <n v="0"/>
    <s v="Male"/>
    <n v="1"/>
    <s v="DSL"/>
    <s v="34.174215, -118.345928"/>
    <n v="34.174214999999997"/>
    <n v="-118.345928"/>
    <n v="0"/>
    <n v="54.3"/>
    <n v="1"/>
    <n v="0"/>
    <n v="0"/>
    <x v="2"/>
    <n v="1"/>
    <n v="0"/>
    <n v="0"/>
    <n v="0"/>
    <s v="Bank Withdrawal"/>
    <n v="1"/>
    <n v="29245"/>
    <n v="0"/>
    <s v="Q3"/>
    <n v="0"/>
    <n v="5"/>
    <n v="0"/>
    <s v="California"/>
    <n v="0"/>
    <n v="0"/>
    <n v="0"/>
    <x v="16"/>
    <n v="54.3"/>
    <x v="2"/>
    <n v="34.020000000000003"/>
    <x v="0"/>
    <x v="897"/>
    <n v="0"/>
    <n v="0"/>
    <n v="91505"/>
    <x v="0"/>
  </r>
  <r>
    <n v="28"/>
    <n v="41"/>
    <n v="43.77"/>
    <s v="Active User"/>
    <s v="Active User"/>
    <x v="53"/>
    <x v="249"/>
    <n v="5565"/>
    <x v="1"/>
    <s v="United States"/>
    <x v="899"/>
    <s v="Stayed"/>
    <n v="0"/>
    <n v="0"/>
    <s v="Male"/>
    <n v="1"/>
    <s v="DSL"/>
    <s v="33.807864, -117.923782"/>
    <n v="33.807864000000002"/>
    <n v="-117.923782"/>
    <n v="0"/>
    <n v="44.8"/>
    <n v="0"/>
    <n v="0"/>
    <n v="0"/>
    <x v="2"/>
    <n v="0"/>
    <n v="0"/>
    <n v="1"/>
    <n v="0"/>
    <s v="Credit Card"/>
    <n v="1"/>
    <n v="45086"/>
    <n v="0"/>
    <s v="Q3"/>
    <n v="0"/>
    <n v="4"/>
    <n v="0"/>
    <s v="California"/>
    <n v="0"/>
    <n v="1"/>
    <n v="0"/>
    <x v="24"/>
    <n v="176.2"/>
    <x v="0"/>
    <n v="175.08"/>
    <x v="0"/>
    <x v="898"/>
    <n v="1"/>
    <n v="1"/>
    <n v="92802"/>
    <x v="0"/>
  </r>
  <r>
    <n v="62"/>
    <n v="7"/>
    <n v="1.72"/>
    <s v="Active User"/>
    <s v="Active User"/>
    <x v="12"/>
    <x v="531"/>
    <n v="5197"/>
    <x v="0"/>
    <s v="United States"/>
    <x v="900"/>
    <s v="Stayed"/>
    <n v="0"/>
    <n v="1"/>
    <s v="Female"/>
    <n v="1"/>
    <s v="Cable"/>
    <s v="35.607875, -118.466318"/>
    <n v="35.607875"/>
    <n v="-118.466318"/>
    <n v="1"/>
    <n v="93.25"/>
    <n v="1"/>
    <n v="0"/>
    <n v="2"/>
    <x v="3"/>
    <n v="1"/>
    <n v="1"/>
    <n v="1"/>
    <n v="1"/>
    <s v="Bank Withdrawal"/>
    <n v="1"/>
    <n v="5564"/>
    <n v="1"/>
    <s v="Q3"/>
    <n v="1"/>
    <n v="3"/>
    <n v="0"/>
    <s v="California"/>
    <n v="1"/>
    <n v="1"/>
    <n v="1"/>
    <x v="8"/>
    <n v="6688.95"/>
    <x v="0"/>
    <n v="123.84"/>
    <x v="0"/>
    <x v="899"/>
    <n v="0"/>
    <n v="1"/>
    <n v="93240"/>
    <x v="0"/>
  </r>
  <r>
    <n v="55"/>
    <n v="23"/>
    <n v="5"/>
    <s v="Active User"/>
    <s v="Active User"/>
    <x v="3"/>
    <x v="330"/>
    <n v="3206"/>
    <x v="2"/>
    <s v="United States"/>
    <x v="901"/>
    <s v="Stayed"/>
    <n v="0"/>
    <n v="1"/>
    <s v="Female"/>
    <n v="1"/>
    <s v="Cable"/>
    <s v="33.765893, -117.881533"/>
    <n v="33.765892999999998"/>
    <n v="-117.881533"/>
    <n v="0"/>
    <n v="64.900000000000006"/>
    <n v="0"/>
    <n v="0"/>
    <n v="0"/>
    <x v="0"/>
    <n v="0"/>
    <n v="0"/>
    <n v="0"/>
    <n v="0"/>
    <s v="Credit Card"/>
    <n v="1"/>
    <n v="37879"/>
    <n v="1"/>
    <s v="Q3"/>
    <n v="0"/>
    <n v="3"/>
    <n v="0"/>
    <s v="California"/>
    <n v="1"/>
    <n v="1"/>
    <n v="0"/>
    <x v="12"/>
    <n v="697.25"/>
    <x v="0"/>
    <n v="55"/>
    <x v="0"/>
    <x v="900"/>
    <n v="0"/>
    <n v="1"/>
    <n v="92706"/>
    <x v="0"/>
  </r>
  <r>
    <n v="32"/>
    <n v="25"/>
    <n v="38.51"/>
    <s v="Competitor"/>
    <s v="Competitor made better offer"/>
    <x v="39"/>
    <x v="5"/>
    <n v="2414"/>
    <x v="1"/>
    <s v="United States"/>
    <x v="902"/>
    <s v="Churned"/>
    <n v="0"/>
    <n v="0"/>
    <s v="Female"/>
    <n v="1"/>
    <s v="Fiber Optic"/>
    <s v="38.029729, -121.387999"/>
    <n v="38.029729000000003"/>
    <n v="-121.38799899999999"/>
    <n v="0"/>
    <n v="95.15"/>
    <n v="1"/>
    <n v="0"/>
    <n v="0"/>
    <x v="2"/>
    <n v="0"/>
    <n v="0"/>
    <n v="1"/>
    <n v="0"/>
    <s v="Bank Withdrawal"/>
    <n v="1"/>
    <n v="19109"/>
    <n v="0"/>
    <s v="Q3"/>
    <n v="0"/>
    <n v="2"/>
    <n v="0"/>
    <s v="California"/>
    <n v="1"/>
    <n v="1"/>
    <n v="1"/>
    <x v="9"/>
    <n v="196.9"/>
    <x v="0"/>
    <n v="77.02"/>
    <x v="0"/>
    <x v="901"/>
    <n v="0"/>
    <n v="1"/>
    <n v="95219"/>
    <x v="1"/>
  </r>
  <r>
    <n v="35"/>
    <n v="0"/>
    <n v="40.200000000000003"/>
    <s v="Active User"/>
    <s v="Active User"/>
    <x v="50"/>
    <x v="532"/>
    <n v="2928"/>
    <x v="1"/>
    <s v="United States"/>
    <x v="903"/>
    <s v="Stayed"/>
    <n v="1"/>
    <n v="0"/>
    <s v="Male"/>
    <n v="0"/>
    <s v="No Internet Service"/>
    <s v="38.549822, -121.266725"/>
    <n v="38.549821999999999"/>
    <n v="-121.26672499999999"/>
    <n v="1"/>
    <n v="19.850000000000001"/>
    <n v="0"/>
    <n v="3"/>
    <n v="1"/>
    <x v="4"/>
    <n v="0"/>
    <n v="0"/>
    <n v="1"/>
    <n v="1"/>
    <s v="Credit Card"/>
    <n v="1"/>
    <n v="929"/>
    <n v="0"/>
    <s v="Q3"/>
    <n v="1"/>
    <n v="4"/>
    <n v="0"/>
    <s v="California"/>
    <n v="0"/>
    <n v="0"/>
    <n v="0"/>
    <x v="29"/>
    <n v="252"/>
    <x v="0"/>
    <n v="522.6"/>
    <x v="0"/>
    <x v="902"/>
    <n v="0"/>
    <n v="0"/>
    <n v="95655"/>
    <x v="0"/>
  </r>
  <r>
    <n v="25"/>
    <n v="52"/>
    <n v="24.33"/>
    <s v="Active User"/>
    <s v="Active User"/>
    <x v="1"/>
    <x v="533"/>
    <n v="4700"/>
    <x v="1"/>
    <s v="United States"/>
    <x v="904"/>
    <s v="Stayed"/>
    <n v="1"/>
    <n v="0"/>
    <s v="Male"/>
    <n v="1"/>
    <s v="Fiber Optic"/>
    <s v="40.331975, -121.460674"/>
    <n v="40.331975"/>
    <n v="-121.460674"/>
    <n v="1"/>
    <n v="92.55"/>
    <n v="0"/>
    <n v="2"/>
    <n v="5"/>
    <x v="0"/>
    <n v="1"/>
    <n v="0"/>
    <n v="1"/>
    <n v="1"/>
    <s v="Bank Withdrawal"/>
    <n v="1"/>
    <n v="78"/>
    <n v="1"/>
    <s v="Q3"/>
    <n v="1"/>
    <n v="3"/>
    <n v="0"/>
    <s v="California"/>
    <n v="0"/>
    <n v="0"/>
    <n v="1"/>
    <x v="60"/>
    <n v="4779.45"/>
    <x v="0"/>
    <n v="1289.49"/>
    <x v="0"/>
    <x v="903"/>
    <n v="1"/>
    <n v="1"/>
    <n v="96061"/>
    <x v="0"/>
  </r>
  <r>
    <n v="73"/>
    <n v="18"/>
    <n v="44.54"/>
    <s v="Active User"/>
    <s v="Active User"/>
    <x v="52"/>
    <x v="92"/>
    <n v="4414"/>
    <x v="2"/>
    <s v="United States"/>
    <x v="905"/>
    <s v="Stayed"/>
    <n v="0"/>
    <n v="0"/>
    <s v="Male"/>
    <n v="1"/>
    <s v="Fiber Optic"/>
    <s v="37.758019, -122.138678"/>
    <n v="37.758018999999997"/>
    <n v="-122.138678"/>
    <n v="1"/>
    <n v="93.55"/>
    <n v="0"/>
    <n v="0"/>
    <n v="10"/>
    <x v="0"/>
    <n v="1"/>
    <n v="1"/>
    <n v="1"/>
    <n v="1"/>
    <s v="Bank Withdrawal"/>
    <n v="1"/>
    <n v="42854"/>
    <n v="1"/>
    <s v="Q3"/>
    <n v="1"/>
    <n v="4"/>
    <n v="1"/>
    <s v="California"/>
    <n v="1"/>
    <n v="0"/>
    <n v="0"/>
    <x v="49"/>
    <n v="3055.5"/>
    <x v="0"/>
    <n v="1469.82"/>
    <x v="0"/>
    <x v="904"/>
    <n v="0"/>
    <n v="1"/>
    <n v="94605"/>
    <x v="0"/>
  </r>
  <r>
    <n v="48"/>
    <n v="26"/>
    <n v="12.02"/>
    <s v="Active User"/>
    <s v="Active User"/>
    <x v="41"/>
    <x v="521"/>
    <n v="5993"/>
    <x v="0"/>
    <s v="United States"/>
    <x v="906"/>
    <s v="Stayed"/>
    <n v="0"/>
    <n v="1"/>
    <s v="Male"/>
    <n v="1"/>
    <s v="Cable"/>
    <s v="40.345949, -120.081187"/>
    <n v="40.345948999999997"/>
    <n v="-120.081187"/>
    <n v="1"/>
    <n v="87.1"/>
    <n v="1"/>
    <n v="0"/>
    <n v="5"/>
    <x v="0"/>
    <n v="1"/>
    <n v="1"/>
    <n v="1"/>
    <n v="1"/>
    <s v="Bank Withdrawal"/>
    <n v="1"/>
    <n v="162"/>
    <n v="1"/>
    <s v="Q3"/>
    <n v="1"/>
    <n v="3"/>
    <n v="0"/>
    <s v="California"/>
    <n v="1"/>
    <n v="1"/>
    <n v="1"/>
    <x v="8"/>
    <n v="6230.1"/>
    <x v="0"/>
    <n v="865.44"/>
    <x v="0"/>
    <x v="905"/>
    <n v="0"/>
    <n v="1"/>
    <n v="96136"/>
    <x v="0"/>
  </r>
  <r>
    <n v="42"/>
    <n v="0"/>
    <n v="1.75"/>
    <s v="Active User"/>
    <s v="Active User"/>
    <x v="53"/>
    <x v="32"/>
    <n v="3656"/>
    <x v="2"/>
    <s v="United States"/>
    <x v="907"/>
    <s v="Stayed"/>
    <n v="0"/>
    <n v="0"/>
    <s v="Female"/>
    <n v="0"/>
    <s v="No Internet Service"/>
    <s v="34.051809, -118.383843"/>
    <n v="34.051808999999999"/>
    <n v="-118.383843"/>
    <n v="1"/>
    <n v="19.2"/>
    <n v="0"/>
    <n v="0"/>
    <n v="10"/>
    <x v="5"/>
    <n v="0"/>
    <n v="0"/>
    <n v="0"/>
    <n v="1"/>
    <s v="Credit Card"/>
    <n v="1"/>
    <n v="27799"/>
    <n v="0"/>
    <s v="Q3"/>
    <n v="1"/>
    <n v="3"/>
    <n v="0"/>
    <s v="California"/>
    <n v="0"/>
    <n v="0"/>
    <n v="0"/>
    <x v="28"/>
    <n v="459.6"/>
    <x v="0"/>
    <n v="45.5"/>
    <x v="0"/>
    <x v="906"/>
    <n v="0"/>
    <n v="0"/>
    <n v="90035"/>
    <x v="0"/>
  </r>
  <r>
    <n v="66"/>
    <n v="19"/>
    <n v="13.51"/>
    <s v="Active User"/>
    <s v="Active User"/>
    <x v="7"/>
    <x v="467"/>
    <n v="2399"/>
    <x v="2"/>
    <s v="United States"/>
    <x v="908"/>
    <s v="Stayed"/>
    <n v="0"/>
    <n v="0"/>
    <s v="Male"/>
    <n v="1"/>
    <s v="Fiber Optic"/>
    <s v="34.630356, -120.032564"/>
    <n v="34.630355999999999"/>
    <n v="-120.03256399999999"/>
    <n v="0"/>
    <n v="79.349999999999994"/>
    <n v="1"/>
    <n v="0"/>
    <n v="0"/>
    <x v="0"/>
    <n v="1"/>
    <n v="0"/>
    <n v="1"/>
    <n v="0"/>
    <s v="Bank Withdrawal"/>
    <n v="1"/>
    <n v="5710"/>
    <n v="0"/>
    <s v="Q3"/>
    <n v="0"/>
    <n v="4"/>
    <n v="1"/>
    <s v="California"/>
    <n v="0"/>
    <n v="0"/>
    <n v="0"/>
    <x v="21"/>
    <n v="3344.1"/>
    <x v="0"/>
    <n v="567.41999999999996"/>
    <x v="0"/>
    <x v="907"/>
    <n v="0"/>
    <n v="1"/>
    <n v="93460"/>
    <x v="0"/>
  </r>
  <r>
    <n v="44"/>
    <n v="2"/>
    <n v="42.26"/>
    <s v="Active User"/>
    <s v="Active User"/>
    <x v="38"/>
    <x v="184"/>
    <n v="4790"/>
    <x v="1"/>
    <s v="United States"/>
    <x v="909"/>
    <s v="Stayed"/>
    <n v="0"/>
    <n v="1"/>
    <s v="Female"/>
    <n v="1"/>
    <s v="Cable"/>
    <s v="33.864622, -118.179626"/>
    <n v="33.864621999999997"/>
    <n v="-118.179626"/>
    <n v="0"/>
    <n v="49.7"/>
    <n v="0"/>
    <n v="0"/>
    <n v="0"/>
    <x v="0"/>
    <n v="0"/>
    <n v="0"/>
    <n v="0"/>
    <n v="0"/>
    <s v="Credit Card"/>
    <n v="1"/>
    <n v="91664"/>
    <n v="0"/>
    <s v="Q3"/>
    <n v="0"/>
    <n v="5"/>
    <n v="0"/>
    <s v="California"/>
    <n v="0"/>
    <n v="0"/>
    <n v="0"/>
    <x v="65"/>
    <n v="1081.25"/>
    <x v="12"/>
    <n v="971.98"/>
    <x v="0"/>
    <x v="908"/>
    <n v="0"/>
    <n v="0"/>
    <n v="90805"/>
    <x v="0"/>
  </r>
  <r>
    <n v="41"/>
    <n v="29"/>
    <n v="12.96"/>
    <s v="Active User"/>
    <s v="Active User"/>
    <x v="42"/>
    <x v="9"/>
    <n v="2253"/>
    <x v="1"/>
    <s v="United States"/>
    <x v="910"/>
    <s v="Stayed"/>
    <n v="0"/>
    <n v="1"/>
    <s v="Female"/>
    <n v="1"/>
    <s v="DSL"/>
    <s v="32.741499, -117.127409"/>
    <n v="32.741498999999997"/>
    <n v="-117.127409"/>
    <n v="0"/>
    <n v="54.25"/>
    <n v="0"/>
    <n v="0"/>
    <n v="0"/>
    <x v="4"/>
    <n v="0"/>
    <n v="0"/>
    <n v="0"/>
    <n v="0"/>
    <s v="Bank Withdrawal"/>
    <n v="1"/>
    <n v="47689"/>
    <n v="1"/>
    <s v="Q3"/>
    <n v="0"/>
    <n v="4"/>
    <n v="0"/>
    <s v="California"/>
    <n v="0"/>
    <n v="0"/>
    <n v="0"/>
    <x v="37"/>
    <n v="583"/>
    <x v="0"/>
    <n v="129.6"/>
    <x v="0"/>
    <x v="909"/>
    <n v="0"/>
    <n v="1"/>
    <n v="92104"/>
    <x v="0"/>
  </r>
  <r>
    <n v="44"/>
    <n v="51"/>
    <n v="33.01"/>
    <s v="Active User"/>
    <s v="Active User"/>
    <x v="68"/>
    <x v="534"/>
    <n v="5780"/>
    <x v="0"/>
    <s v="United States"/>
    <x v="911"/>
    <s v="Stayed"/>
    <n v="1"/>
    <n v="1"/>
    <s v="Male"/>
    <n v="1"/>
    <s v="Fiber Optic"/>
    <s v="33.744439, -117.98588"/>
    <n v="33.744439"/>
    <n v="-117.98587999999999"/>
    <n v="1"/>
    <n v="110.3"/>
    <n v="1"/>
    <n v="4"/>
    <n v="10"/>
    <x v="0"/>
    <n v="1"/>
    <n v="1"/>
    <n v="1"/>
    <n v="1"/>
    <s v="Bank Withdrawal"/>
    <n v="1"/>
    <n v="8660"/>
    <n v="0"/>
    <s v="Q3"/>
    <n v="1"/>
    <n v="3"/>
    <n v="0"/>
    <s v="California"/>
    <n v="1"/>
    <n v="1"/>
    <n v="1"/>
    <x v="8"/>
    <n v="7966.9"/>
    <x v="0"/>
    <n v="2376.7199999999998"/>
    <x v="0"/>
    <x v="910"/>
    <n v="0"/>
    <n v="1"/>
    <n v="92655"/>
    <x v="0"/>
  </r>
  <r>
    <n v="50"/>
    <n v="12"/>
    <n v="31.22"/>
    <s v="Active User"/>
    <s v="Active User"/>
    <x v="66"/>
    <x v="535"/>
    <n v="5624"/>
    <x v="1"/>
    <s v="United States"/>
    <x v="912"/>
    <s v="Stayed"/>
    <n v="0"/>
    <n v="0"/>
    <s v="Female"/>
    <n v="1"/>
    <s v="DSL"/>
    <s v="33.17494, -117.242761"/>
    <n v="33.174939999999999"/>
    <n v="-117.242761"/>
    <n v="0"/>
    <n v="45.05"/>
    <n v="0"/>
    <n v="0"/>
    <n v="0"/>
    <x v="0"/>
    <n v="0"/>
    <n v="0"/>
    <n v="1"/>
    <n v="0"/>
    <s v="Bank Withdrawal"/>
    <n v="1"/>
    <n v="62036"/>
    <n v="0"/>
    <s v="Q3"/>
    <n v="0"/>
    <n v="4"/>
    <n v="0"/>
    <s v="California"/>
    <n v="0"/>
    <n v="0"/>
    <n v="0"/>
    <x v="20"/>
    <n v="523.1"/>
    <x v="0"/>
    <n v="374.64"/>
    <x v="0"/>
    <x v="911"/>
    <n v="0"/>
    <n v="1"/>
    <n v="92083"/>
    <x v="0"/>
  </r>
  <r>
    <n v="57"/>
    <n v="30"/>
    <n v="45.35"/>
    <s v="Active User"/>
    <s v="Active User"/>
    <x v="22"/>
    <x v="536"/>
    <n v="4799"/>
    <x v="2"/>
    <s v="United States"/>
    <x v="913"/>
    <s v="Stayed"/>
    <n v="1"/>
    <n v="1"/>
    <s v="Male"/>
    <n v="1"/>
    <s v="Fiber Optic"/>
    <s v="36.245926, -118.693138"/>
    <n v="36.245925999999997"/>
    <n v="-118.693138"/>
    <n v="1"/>
    <n v="90.25"/>
    <n v="1"/>
    <n v="2"/>
    <n v="9"/>
    <x v="1"/>
    <n v="0"/>
    <n v="0"/>
    <n v="0"/>
    <n v="1"/>
    <s v="Credit Card"/>
    <n v="1"/>
    <n v="3546"/>
    <n v="0"/>
    <s v="Q3"/>
    <n v="1"/>
    <n v="4"/>
    <n v="0"/>
    <s v="California"/>
    <n v="1"/>
    <n v="1"/>
    <n v="0"/>
    <x v="11"/>
    <n v="5629.15"/>
    <x v="0"/>
    <n v="2902.4"/>
    <x v="0"/>
    <x v="912"/>
    <n v="0"/>
    <n v="1"/>
    <n v="93265"/>
    <x v="0"/>
  </r>
  <r>
    <n v="33"/>
    <n v="28"/>
    <n v="3.51"/>
    <s v="Competitor"/>
    <s v="Competitor made better offer"/>
    <x v="77"/>
    <x v="9"/>
    <n v="4415"/>
    <x v="1"/>
    <s v="United States"/>
    <x v="914"/>
    <s v="Churned"/>
    <n v="0"/>
    <n v="1"/>
    <s v="Female"/>
    <n v="1"/>
    <s v="Fiber Optic"/>
    <s v="32.825086, -117.199424"/>
    <n v="32.825085999999999"/>
    <n v="-117.19942399999999"/>
    <n v="1"/>
    <n v="102.1"/>
    <n v="1"/>
    <n v="0"/>
    <n v="1"/>
    <x v="0"/>
    <n v="0"/>
    <n v="0"/>
    <n v="1"/>
    <n v="1"/>
    <s v="Credit Card"/>
    <n v="1"/>
    <n v="51213"/>
    <n v="1"/>
    <s v="Q3"/>
    <n v="1"/>
    <n v="2"/>
    <n v="0"/>
    <s v="California"/>
    <n v="1"/>
    <n v="1"/>
    <n v="1"/>
    <x v="4"/>
    <n v="5885.4"/>
    <x v="3"/>
    <n v="203.58"/>
    <x v="0"/>
    <x v="913"/>
    <n v="0"/>
    <n v="0"/>
    <n v="92117"/>
    <x v="1"/>
  </r>
  <r>
    <n v="42"/>
    <n v="3"/>
    <n v="2.5"/>
    <s v="Active User"/>
    <s v="Active User"/>
    <x v="65"/>
    <x v="441"/>
    <n v="4212"/>
    <x v="1"/>
    <s v="United States"/>
    <x v="915"/>
    <s v="Stayed"/>
    <n v="0"/>
    <n v="0"/>
    <s v="Female"/>
    <n v="1"/>
    <s v="Fiber Optic"/>
    <s v="33.638645, -116.55783"/>
    <n v="33.638644999999997"/>
    <n v="-116.55783"/>
    <n v="0"/>
    <n v="105.45"/>
    <n v="1"/>
    <n v="0"/>
    <n v="0"/>
    <x v="1"/>
    <n v="1"/>
    <n v="0"/>
    <n v="1"/>
    <n v="0"/>
    <s v="Bank Withdrawal"/>
    <n v="1"/>
    <n v="1500"/>
    <n v="1"/>
    <s v="Q3"/>
    <n v="0"/>
    <n v="3"/>
    <n v="0"/>
    <s v="California"/>
    <n v="1"/>
    <n v="1"/>
    <n v="1"/>
    <x v="47"/>
    <n v="5916.95"/>
    <x v="0"/>
    <n v="140"/>
    <x v="0"/>
    <x v="914"/>
    <n v="0"/>
    <n v="1"/>
    <n v="92561"/>
    <x v="0"/>
  </r>
  <r>
    <n v="21"/>
    <n v="0"/>
    <n v="13.27"/>
    <s v="Active User"/>
    <s v="Active User"/>
    <x v="9"/>
    <x v="68"/>
    <n v="4067"/>
    <x v="0"/>
    <s v="United States"/>
    <x v="916"/>
    <s v="Stayed"/>
    <n v="0"/>
    <n v="0"/>
    <s v="Female"/>
    <n v="0"/>
    <s v="No Internet Service"/>
    <s v="37.74441, -122.486764"/>
    <n v="37.744410000000002"/>
    <n v="-122.48676399999999"/>
    <n v="1"/>
    <n v="24.85"/>
    <n v="1"/>
    <n v="0"/>
    <n v="1"/>
    <x v="3"/>
    <n v="0"/>
    <n v="0"/>
    <n v="0"/>
    <n v="1"/>
    <s v="Credit Card"/>
    <n v="1"/>
    <n v="42959"/>
    <n v="0"/>
    <s v="Q3"/>
    <n v="1"/>
    <n v="3"/>
    <n v="0"/>
    <s v="California"/>
    <n v="0"/>
    <n v="0"/>
    <n v="0"/>
    <x v="8"/>
    <n v="1871.85"/>
    <x v="0"/>
    <n v="955.44"/>
    <x v="0"/>
    <x v="915"/>
    <n v="1"/>
    <n v="0"/>
    <n v="94116"/>
    <x v="0"/>
  </r>
  <r>
    <n v="47"/>
    <n v="26"/>
    <n v="0"/>
    <s v="Active User"/>
    <s v="Active User"/>
    <x v="14"/>
    <x v="129"/>
    <n v="2782"/>
    <x v="1"/>
    <s v="United States"/>
    <x v="917"/>
    <s v="Stayed"/>
    <n v="0"/>
    <n v="1"/>
    <s v="Male"/>
    <n v="1"/>
    <s v="DSL"/>
    <s v="34.424926, -117.184503"/>
    <n v="34.424925999999999"/>
    <n v="-117.18450300000001"/>
    <n v="0"/>
    <n v="49.2"/>
    <n v="0"/>
    <n v="0"/>
    <n v="0"/>
    <x v="5"/>
    <n v="0"/>
    <n v="0"/>
    <n v="0"/>
    <n v="0"/>
    <s v="Bank Withdrawal"/>
    <n v="0"/>
    <n v="28819"/>
    <n v="0"/>
    <s v="Q3"/>
    <n v="0"/>
    <n v="4"/>
    <n v="0"/>
    <s v="California"/>
    <n v="1"/>
    <n v="1"/>
    <n v="1"/>
    <x v="1"/>
    <n v="1701.65"/>
    <x v="0"/>
    <n v="0"/>
    <x v="0"/>
    <x v="916"/>
    <n v="0"/>
    <n v="1"/>
    <n v="92308"/>
    <x v="0"/>
  </r>
  <r>
    <n v="51"/>
    <n v="19"/>
    <n v="46.7"/>
    <s v="Active User"/>
    <s v="Active User"/>
    <x v="21"/>
    <x v="537"/>
    <n v="5121"/>
    <x v="2"/>
    <s v="United States"/>
    <x v="918"/>
    <s v="Stayed"/>
    <n v="0"/>
    <n v="1"/>
    <s v="Female"/>
    <n v="1"/>
    <s v="Fiber Optic"/>
    <s v="33.744119, -118.31448"/>
    <n v="33.744118999999998"/>
    <n v="-118.31448"/>
    <n v="0"/>
    <n v="107.75"/>
    <n v="1"/>
    <n v="0"/>
    <n v="0"/>
    <x v="1"/>
    <n v="1"/>
    <n v="1"/>
    <n v="1"/>
    <n v="0"/>
    <s v="Bank Withdrawal"/>
    <n v="1"/>
    <n v="21279"/>
    <n v="0"/>
    <s v="Q3"/>
    <n v="0"/>
    <n v="3"/>
    <n v="0"/>
    <s v="California"/>
    <n v="1"/>
    <n v="1"/>
    <n v="1"/>
    <x v="4"/>
    <n v="6332.75"/>
    <x v="0"/>
    <n v="2708.6"/>
    <x v="0"/>
    <x v="917"/>
    <n v="0"/>
    <n v="1"/>
    <n v="90732"/>
    <x v="0"/>
  </r>
  <r>
    <n v="27"/>
    <n v="82"/>
    <n v="36.69"/>
    <s v="Active User"/>
    <s v="Active User"/>
    <x v="66"/>
    <x v="538"/>
    <n v="2849"/>
    <x v="1"/>
    <s v="United States"/>
    <x v="919"/>
    <s v="Joined"/>
    <n v="0"/>
    <n v="0"/>
    <s v="Female"/>
    <n v="1"/>
    <s v="DSL"/>
    <s v="36.784481, -121.759054"/>
    <n v="36.784481"/>
    <n v="-121.75905400000001"/>
    <n v="1"/>
    <n v="55.3"/>
    <n v="0"/>
    <n v="0"/>
    <n v="8"/>
    <x v="0"/>
    <n v="0"/>
    <n v="0"/>
    <n v="1"/>
    <n v="1"/>
    <s v="Credit Card"/>
    <n v="1"/>
    <n v="8582"/>
    <n v="0"/>
    <s v="Q3"/>
    <n v="1"/>
    <n v="3"/>
    <n v="0"/>
    <s v="California"/>
    <n v="0"/>
    <n v="0"/>
    <n v="1"/>
    <x v="16"/>
    <n v="55.3"/>
    <x v="0"/>
    <n v="36.69"/>
    <x v="0"/>
    <x v="918"/>
    <n v="1"/>
    <n v="1"/>
    <n v="95012"/>
    <x v="0"/>
  </r>
  <r>
    <n v="30"/>
    <n v="59"/>
    <n v="46.88"/>
    <s v="Competitor"/>
    <s v="Competitor made better offer"/>
    <x v="13"/>
    <x v="9"/>
    <n v="3520"/>
    <x v="1"/>
    <s v="United States"/>
    <x v="920"/>
    <s v="Churned"/>
    <n v="0"/>
    <n v="0"/>
    <s v="Male"/>
    <n v="1"/>
    <s v="Fiber Optic"/>
    <s v="32.825086, -117.199424"/>
    <n v="32.825085999999999"/>
    <n v="-117.19942399999999"/>
    <n v="0"/>
    <n v="75.900000000000006"/>
    <n v="1"/>
    <n v="0"/>
    <n v="0"/>
    <x v="0"/>
    <n v="0"/>
    <n v="0"/>
    <n v="1"/>
    <n v="0"/>
    <s v="Bank Withdrawal"/>
    <n v="1"/>
    <n v="51213"/>
    <n v="0"/>
    <s v="Q3"/>
    <n v="0"/>
    <n v="2"/>
    <n v="0"/>
    <s v="California"/>
    <n v="0"/>
    <n v="0"/>
    <n v="0"/>
    <x v="69"/>
    <n v="357.75"/>
    <x v="0"/>
    <n v="234.4"/>
    <x v="0"/>
    <x v="919"/>
    <n v="0"/>
    <n v="1"/>
    <n v="92117"/>
    <x v="1"/>
  </r>
  <r>
    <n v="68"/>
    <n v="21"/>
    <n v="10.53"/>
    <s v="Active User"/>
    <s v="Active User"/>
    <x v="10"/>
    <x v="207"/>
    <n v="5525"/>
    <x v="0"/>
    <s v="United States"/>
    <x v="921"/>
    <s v="Stayed"/>
    <n v="0"/>
    <n v="0"/>
    <s v="Female"/>
    <n v="1"/>
    <s v="DSL"/>
    <s v="34.296813, -118.685703"/>
    <n v="34.296813"/>
    <n v="-118.685703"/>
    <n v="0"/>
    <n v="48.2"/>
    <n v="0"/>
    <n v="0"/>
    <n v="0"/>
    <x v="2"/>
    <n v="0"/>
    <n v="1"/>
    <n v="1"/>
    <n v="0"/>
    <s v="Bank Withdrawal"/>
    <n v="1"/>
    <n v="49027"/>
    <n v="0"/>
    <s v="Q3"/>
    <n v="0"/>
    <n v="3"/>
    <n v="1"/>
    <s v="California"/>
    <n v="0"/>
    <n v="0"/>
    <n v="0"/>
    <x v="48"/>
    <n v="340.35"/>
    <x v="0"/>
    <n v="73.709999999999994"/>
    <x v="0"/>
    <x v="920"/>
    <n v="0"/>
    <n v="1"/>
    <n v="93063"/>
    <x v="0"/>
  </r>
  <r>
    <n v="40"/>
    <n v="57"/>
    <n v="46.1"/>
    <s v="Active User"/>
    <s v="Active User"/>
    <x v="41"/>
    <x v="539"/>
    <n v="4952"/>
    <x v="0"/>
    <s v="United States"/>
    <x v="922"/>
    <s v="Stayed"/>
    <n v="1"/>
    <n v="0"/>
    <s v="Male"/>
    <n v="1"/>
    <s v="Fiber Optic"/>
    <s v="34.127621, -117.717863"/>
    <n v="34.127620999999998"/>
    <n v="-117.71786299999999"/>
    <n v="1"/>
    <n v="111.1"/>
    <n v="1"/>
    <n v="3"/>
    <n v="1"/>
    <x v="1"/>
    <n v="1"/>
    <n v="1"/>
    <n v="1"/>
    <n v="1"/>
    <s v="Credit Card"/>
    <n v="1"/>
    <n v="34716"/>
    <n v="1"/>
    <s v="Q3"/>
    <n v="1"/>
    <n v="4"/>
    <n v="0"/>
    <s v="California"/>
    <n v="1"/>
    <n v="1"/>
    <n v="1"/>
    <x v="14"/>
    <n v="6555.2"/>
    <x v="0"/>
    <n v="2719.9"/>
    <x v="0"/>
    <x v="921"/>
    <n v="0"/>
    <n v="1"/>
    <n v="91711"/>
    <x v="0"/>
  </r>
  <r>
    <n v="56"/>
    <n v="6"/>
    <n v="26.04"/>
    <s v="Active User"/>
    <s v="Active User"/>
    <x v="41"/>
    <x v="60"/>
    <n v="5050"/>
    <x v="0"/>
    <s v="United States"/>
    <x v="923"/>
    <s v="Stayed"/>
    <n v="0"/>
    <n v="0"/>
    <s v="Female"/>
    <n v="1"/>
    <s v="Cable"/>
    <s v="39.02741, -121.614982"/>
    <n v="39.027410000000003"/>
    <n v="-121.614982"/>
    <n v="1"/>
    <n v="78.95"/>
    <n v="1"/>
    <n v="0"/>
    <n v="10"/>
    <x v="3"/>
    <n v="1"/>
    <n v="0"/>
    <n v="1"/>
    <n v="1"/>
    <s v="Bank Withdrawal"/>
    <n v="1"/>
    <n v="34967"/>
    <n v="1"/>
    <s v="Q3"/>
    <n v="1"/>
    <n v="5"/>
    <n v="0"/>
    <s v="California"/>
    <n v="1"/>
    <n v="1"/>
    <n v="1"/>
    <x v="8"/>
    <n v="5730.15"/>
    <x v="0"/>
    <n v="1874.88"/>
    <x v="0"/>
    <x v="922"/>
    <n v="0"/>
    <n v="1"/>
    <n v="95991"/>
    <x v="0"/>
  </r>
  <r>
    <n v="54"/>
    <n v="0"/>
    <n v="13.43"/>
    <s v="Active User"/>
    <s v="Active User"/>
    <x v="67"/>
    <x v="434"/>
    <n v="3214"/>
    <x v="0"/>
    <s v="United States"/>
    <x v="924"/>
    <s v="Stayed"/>
    <n v="1"/>
    <n v="0"/>
    <s v="Male"/>
    <n v="0"/>
    <s v="No Internet Service"/>
    <s v="34.506627, -118.699048"/>
    <n v="34.506627000000002"/>
    <n v="-118.699048"/>
    <n v="1"/>
    <n v="19.600000000000001"/>
    <n v="0"/>
    <n v="3"/>
    <n v="1"/>
    <x v="2"/>
    <n v="0"/>
    <n v="0"/>
    <n v="0"/>
    <n v="1"/>
    <s v="Credit Card"/>
    <n v="1"/>
    <n v="22177"/>
    <n v="0"/>
    <s v="Q3"/>
    <n v="1"/>
    <n v="5"/>
    <n v="0"/>
    <s v="California"/>
    <n v="0"/>
    <n v="0"/>
    <n v="0"/>
    <x v="54"/>
    <n v="125"/>
    <x v="0"/>
    <n v="107.44"/>
    <x v="0"/>
    <x v="923"/>
    <n v="0"/>
    <n v="0"/>
    <n v="91384"/>
    <x v="0"/>
  </r>
  <r>
    <n v="27"/>
    <n v="0"/>
    <n v="16.04"/>
    <s v="Attitude"/>
    <s v="Attitude of support person"/>
    <x v="20"/>
    <x v="540"/>
    <n v="4479"/>
    <x v="1"/>
    <s v="United States"/>
    <x v="925"/>
    <s v="Churned"/>
    <n v="0"/>
    <n v="0"/>
    <s v="Female"/>
    <n v="0"/>
    <s v="No Internet Service"/>
    <s v="34.110124, -119.100972"/>
    <n v="34.110123999999999"/>
    <n v="-119.100972"/>
    <n v="0"/>
    <n v="20"/>
    <n v="0"/>
    <n v="0"/>
    <n v="0"/>
    <x v="2"/>
    <n v="0"/>
    <n v="0"/>
    <n v="0"/>
    <n v="0"/>
    <s v="Bank Withdrawal"/>
    <n v="1"/>
    <n v="25634"/>
    <n v="0"/>
    <s v="Q3"/>
    <n v="0"/>
    <n v="3"/>
    <n v="0"/>
    <s v="California"/>
    <n v="0"/>
    <n v="0"/>
    <n v="0"/>
    <x v="48"/>
    <n v="137.6"/>
    <x v="0"/>
    <n v="112.28"/>
    <x v="0"/>
    <x v="924"/>
    <n v="1"/>
    <n v="0"/>
    <n v="93041"/>
    <x v="1"/>
  </r>
  <r>
    <n v="30"/>
    <n v="47"/>
    <n v="0"/>
    <s v="Active User"/>
    <s v="Active User"/>
    <x v="49"/>
    <x v="541"/>
    <n v="4556"/>
    <x v="0"/>
    <s v="United States"/>
    <x v="926"/>
    <s v="Stayed"/>
    <n v="0"/>
    <n v="1"/>
    <s v="Male"/>
    <n v="1"/>
    <s v="Cable"/>
    <s v="34.291273, -118.505104"/>
    <n v="34.291272999999997"/>
    <n v="-118.505104"/>
    <n v="1"/>
    <n v="55.45"/>
    <n v="0"/>
    <n v="0"/>
    <n v="5"/>
    <x v="3"/>
    <n v="1"/>
    <n v="1"/>
    <n v="1"/>
    <n v="1"/>
    <s v="Credit Card"/>
    <n v="0"/>
    <n v="48867"/>
    <n v="1"/>
    <s v="Q3"/>
    <n v="1"/>
    <n v="3"/>
    <n v="0"/>
    <s v="California"/>
    <n v="1"/>
    <n v="1"/>
    <n v="0"/>
    <x v="8"/>
    <n v="4179.2"/>
    <x v="0"/>
    <n v="0"/>
    <x v="0"/>
    <x v="925"/>
    <n v="0"/>
    <n v="1"/>
    <n v="91344"/>
    <x v="0"/>
  </r>
  <r>
    <n v="52"/>
    <n v="25"/>
    <n v="47.59"/>
    <s v="Active User"/>
    <s v="Active User"/>
    <x v="1"/>
    <x v="160"/>
    <n v="4759"/>
    <x v="2"/>
    <s v="United States"/>
    <x v="927"/>
    <s v="Stayed"/>
    <n v="0"/>
    <n v="1"/>
    <s v="Female"/>
    <n v="1"/>
    <s v="DSL"/>
    <s v="33.679659, -118.016195"/>
    <n v="33.679659000000001"/>
    <n v="-118.016195"/>
    <n v="1"/>
    <n v="61.95"/>
    <n v="1"/>
    <n v="0"/>
    <n v="6"/>
    <x v="0"/>
    <n v="0"/>
    <n v="0"/>
    <n v="1"/>
    <n v="1"/>
    <s v="Mailed Check"/>
    <n v="1"/>
    <n v="42663"/>
    <n v="1"/>
    <s v="Q3"/>
    <n v="1"/>
    <n v="5"/>
    <n v="0"/>
    <s v="California"/>
    <n v="0"/>
    <n v="0"/>
    <n v="0"/>
    <x v="13"/>
    <n v="1070.7"/>
    <x v="0"/>
    <n v="809.03"/>
    <x v="0"/>
    <x v="926"/>
    <n v="0"/>
    <n v="1"/>
    <n v="92648"/>
    <x v="0"/>
  </r>
  <r>
    <n v="27"/>
    <n v="52"/>
    <n v="24.83"/>
    <s v="Competitor"/>
    <s v="Competitor made better offer"/>
    <x v="29"/>
    <x v="55"/>
    <n v="5115"/>
    <x v="1"/>
    <s v="United States"/>
    <x v="928"/>
    <s v="Churned"/>
    <n v="0"/>
    <n v="0"/>
    <s v="Female"/>
    <n v="1"/>
    <s v="Cable"/>
    <s v="33.362575, -117.299644"/>
    <n v="33.362575"/>
    <n v="-117.299644"/>
    <n v="0"/>
    <n v="49.4"/>
    <n v="1"/>
    <n v="0"/>
    <n v="0"/>
    <x v="0"/>
    <n v="0"/>
    <n v="0"/>
    <n v="1"/>
    <n v="0"/>
    <s v="Bank Withdrawal"/>
    <n v="1"/>
    <n v="42239"/>
    <n v="0"/>
    <s v="Q3"/>
    <n v="0"/>
    <n v="1"/>
    <n v="0"/>
    <s v="California"/>
    <n v="0"/>
    <n v="1"/>
    <n v="0"/>
    <x v="9"/>
    <n v="106.55"/>
    <x v="0"/>
    <n v="49.66"/>
    <x v="0"/>
    <x v="927"/>
    <n v="1"/>
    <n v="1"/>
    <n v="92028"/>
    <x v="1"/>
  </r>
  <r>
    <n v="42"/>
    <n v="0"/>
    <n v="30.91"/>
    <s v="Competitor"/>
    <s v="Competitor made better offer"/>
    <x v="26"/>
    <x v="38"/>
    <n v="5671"/>
    <x v="1"/>
    <s v="United States"/>
    <x v="929"/>
    <s v="Churned"/>
    <n v="0"/>
    <n v="0"/>
    <s v="Male"/>
    <n v="0"/>
    <s v="No Internet Service"/>
    <s v="38.608405, -121.449942"/>
    <n v="38.608404999999998"/>
    <n v="-121.44994199999999"/>
    <n v="0"/>
    <n v="23.15"/>
    <n v="1"/>
    <n v="0"/>
    <n v="0"/>
    <x v="0"/>
    <n v="0"/>
    <n v="0"/>
    <n v="0"/>
    <n v="0"/>
    <s v="Credit Card"/>
    <n v="1"/>
    <n v="25355"/>
    <n v="0"/>
    <s v="Q3"/>
    <n v="0"/>
    <n v="1"/>
    <n v="0"/>
    <s v="California"/>
    <n v="0"/>
    <n v="0"/>
    <n v="0"/>
    <x v="12"/>
    <n v="245.2"/>
    <x v="0"/>
    <n v="340.01"/>
    <x v="0"/>
    <x v="928"/>
    <n v="0"/>
    <n v="0"/>
    <n v="95815"/>
    <x v="1"/>
  </r>
  <r>
    <n v="32"/>
    <n v="0"/>
    <n v="26.85"/>
    <s v="Active User"/>
    <s v="Active User"/>
    <x v="67"/>
    <x v="542"/>
    <n v="5219"/>
    <x v="0"/>
    <s v="United States"/>
    <x v="930"/>
    <s v="Stayed"/>
    <n v="1"/>
    <n v="0"/>
    <s v="Female"/>
    <n v="0"/>
    <s v="No Internet Service"/>
    <s v="32.67117, -117.00232"/>
    <n v="32.671169999999996"/>
    <n v="-117.00232"/>
    <n v="1"/>
    <n v="20.149999999999999"/>
    <n v="0"/>
    <n v="1"/>
    <n v="0"/>
    <x v="0"/>
    <n v="0"/>
    <n v="0"/>
    <n v="1"/>
    <n v="1"/>
    <s v="Credit Card"/>
    <n v="1"/>
    <n v="17389"/>
    <n v="0"/>
    <s v="Q3"/>
    <n v="0"/>
    <n v="3"/>
    <n v="0"/>
    <s v="California"/>
    <n v="0"/>
    <n v="0"/>
    <n v="0"/>
    <x v="22"/>
    <n v="1411.2"/>
    <x v="0"/>
    <n v="1879.5"/>
    <x v="0"/>
    <x v="929"/>
    <n v="0"/>
    <n v="0"/>
    <n v="91902"/>
    <x v="0"/>
  </r>
  <r>
    <n v="36"/>
    <n v="10"/>
    <n v="0"/>
    <s v="Active User"/>
    <s v="Active User"/>
    <x v="61"/>
    <x v="32"/>
    <n v="4207"/>
    <x v="1"/>
    <s v="United States"/>
    <x v="931"/>
    <s v="Stayed"/>
    <n v="0"/>
    <n v="1"/>
    <s v="Male"/>
    <n v="1"/>
    <s v="Cable"/>
    <s v="33.973616, -118.24902"/>
    <n v="33.973616"/>
    <n v="-118.24902"/>
    <n v="1"/>
    <n v="34.4"/>
    <n v="0"/>
    <n v="0"/>
    <n v="1"/>
    <x v="0"/>
    <n v="0"/>
    <n v="1"/>
    <n v="0"/>
    <n v="1"/>
    <s v="Mailed Check"/>
    <n v="0"/>
    <n v="54492"/>
    <n v="0"/>
    <s v="Q3"/>
    <n v="1"/>
    <n v="3"/>
    <n v="0"/>
    <s v="California"/>
    <n v="0"/>
    <n v="0"/>
    <n v="0"/>
    <x v="13"/>
    <n v="592.75"/>
    <x v="0"/>
    <n v="0"/>
    <x v="0"/>
    <x v="930"/>
    <n v="0"/>
    <n v="1"/>
    <n v="90001"/>
    <x v="0"/>
  </r>
  <r>
    <n v="23"/>
    <n v="0"/>
    <n v="37.85"/>
    <s v="Active User"/>
    <s v="Active User"/>
    <x v="56"/>
    <x v="49"/>
    <n v="2948"/>
    <x v="1"/>
    <s v="United States"/>
    <x v="932"/>
    <s v="Joined"/>
    <n v="1"/>
    <n v="0"/>
    <s v="Male"/>
    <n v="0"/>
    <s v="No Internet Service"/>
    <s v="38.736685, -121.251984"/>
    <n v="38.736685000000001"/>
    <n v="-121.25198399999999"/>
    <n v="0"/>
    <n v="20.05"/>
    <n v="0"/>
    <n v="1"/>
    <n v="0"/>
    <x v="0"/>
    <n v="0"/>
    <n v="0"/>
    <n v="1"/>
    <n v="0"/>
    <s v="Credit Card"/>
    <n v="1"/>
    <n v="25173"/>
    <n v="0"/>
    <s v="Q3"/>
    <n v="0"/>
    <n v="4"/>
    <n v="0"/>
    <s v="California"/>
    <n v="0"/>
    <n v="0"/>
    <n v="0"/>
    <x v="5"/>
    <n v="75.45"/>
    <x v="0"/>
    <n v="113.55"/>
    <x v="0"/>
    <x v="931"/>
    <n v="1"/>
    <n v="0"/>
    <n v="95661"/>
    <x v="0"/>
  </r>
  <r>
    <n v="42"/>
    <n v="9"/>
    <n v="6.19"/>
    <s v="Active User"/>
    <s v="Active User"/>
    <x v="38"/>
    <x v="366"/>
    <n v="6124"/>
    <x v="0"/>
    <s v="United States"/>
    <x v="933"/>
    <s v="Stayed"/>
    <n v="0"/>
    <n v="1"/>
    <s v="Male"/>
    <n v="1"/>
    <s v="Fiber Optic"/>
    <s v="33.680302, -117.833296"/>
    <n v="33.680301999999998"/>
    <n v="-117.833296"/>
    <n v="1"/>
    <n v="116.25"/>
    <n v="1"/>
    <n v="0"/>
    <n v="4"/>
    <x v="0"/>
    <n v="1"/>
    <n v="1"/>
    <n v="1"/>
    <n v="1"/>
    <s v="Bank Withdrawal"/>
    <n v="1"/>
    <n v="22499"/>
    <n v="1"/>
    <s v="Q3"/>
    <n v="1"/>
    <n v="3"/>
    <n v="0"/>
    <s v="California"/>
    <n v="1"/>
    <n v="1"/>
    <n v="1"/>
    <x v="25"/>
    <n v="8564.75"/>
    <x v="0"/>
    <n v="439.49"/>
    <x v="0"/>
    <x v="932"/>
    <n v="0"/>
    <n v="1"/>
    <n v="92614"/>
    <x v="0"/>
  </r>
  <r>
    <n v="79"/>
    <n v="11"/>
    <n v="33.1"/>
    <s v="Active User"/>
    <s v="Active User"/>
    <x v="17"/>
    <x v="32"/>
    <n v="4449"/>
    <x v="2"/>
    <s v="United States"/>
    <x v="934"/>
    <s v="Joined"/>
    <n v="0"/>
    <n v="1"/>
    <s v="Male"/>
    <n v="1"/>
    <s v="Fiber Optic"/>
    <s v="34.030578, -118.399613"/>
    <n v="34.030577999999998"/>
    <n v="-118.399613"/>
    <n v="1"/>
    <n v="95.5"/>
    <n v="0"/>
    <n v="0"/>
    <n v="10"/>
    <x v="2"/>
    <n v="0"/>
    <n v="0"/>
    <n v="1"/>
    <n v="1"/>
    <s v="Credit Card"/>
    <n v="1"/>
    <n v="58218"/>
    <n v="0"/>
    <s v="Q3"/>
    <n v="1"/>
    <n v="5"/>
    <n v="1"/>
    <s v="California"/>
    <n v="1"/>
    <n v="0"/>
    <n v="1"/>
    <x v="9"/>
    <n v="181.65"/>
    <x v="2"/>
    <n v="66.2"/>
    <x v="0"/>
    <x v="933"/>
    <n v="0"/>
    <n v="0"/>
    <n v="90034"/>
    <x v="0"/>
  </r>
  <r>
    <n v="58"/>
    <n v="5"/>
    <n v="13.03"/>
    <s v="Active User"/>
    <s v="Active User"/>
    <x v="70"/>
    <x v="543"/>
    <n v="4975"/>
    <x v="0"/>
    <s v="United States"/>
    <x v="935"/>
    <s v="Stayed"/>
    <n v="0"/>
    <n v="0"/>
    <s v="Female"/>
    <n v="1"/>
    <s v="DSL"/>
    <s v="36.04533, -119.532424"/>
    <n v="36.04533"/>
    <n v="-119.53242400000001"/>
    <n v="0"/>
    <n v="55.5"/>
    <n v="0"/>
    <n v="0"/>
    <n v="0"/>
    <x v="0"/>
    <n v="1"/>
    <n v="1"/>
    <n v="0"/>
    <n v="0"/>
    <s v="Credit Card"/>
    <n v="1"/>
    <n v="23506"/>
    <n v="0"/>
    <s v="Q3"/>
    <n v="0"/>
    <n v="4"/>
    <n v="0"/>
    <s v="California"/>
    <n v="0"/>
    <n v="0"/>
    <n v="0"/>
    <x v="27"/>
    <n v="2627.35"/>
    <x v="0"/>
    <n v="625.44000000000005"/>
    <x v="0"/>
    <x v="934"/>
    <n v="0"/>
    <n v="1"/>
    <n v="93212"/>
    <x v="0"/>
  </r>
  <r>
    <n v="37"/>
    <n v="13"/>
    <n v="24.63"/>
    <s v="Other"/>
    <s v="Don't know"/>
    <x v="77"/>
    <x v="544"/>
    <n v="3579"/>
    <x v="1"/>
    <s v="United States"/>
    <x v="936"/>
    <s v="Churned"/>
    <n v="0"/>
    <n v="0"/>
    <s v="Female"/>
    <n v="1"/>
    <s v="Fiber Optic"/>
    <s v="35.214982, -118.59049"/>
    <n v="35.214981999999999"/>
    <n v="-118.59049"/>
    <n v="0"/>
    <n v="85.9"/>
    <n v="0"/>
    <n v="0"/>
    <n v="0"/>
    <x v="0"/>
    <n v="1"/>
    <n v="0"/>
    <n v="1"/>
    <n v="0"/>
    <s v="Bank Withdrawal"/>
    <n v="1"/>
    <n v="1436"/>
    <n v="0"/>
    <s v="Q3"/>
    <n v="0"/>
    <n v="3"/>
    <n v="0"/>
    <s v="California"/>
    <n v="1"/>
    <n v="1"/>
    <n v="0"/>
    <x v="67"/>
    <n v="1269.55"/>
    <x v="0"/>
    <n v="369.45"/>
    <x v="0"/>
    <x v="935"/>
    <n v="0"/>
    <n v="1"/>
    <n v="93531"/>
    <x v="1"/>
  </r>
  <r>
    <n v="72"/>
    <n v="30"/>
    <n v="11.12"/>
    <s v="Competitor"/>
    <s v="Competitor made better offer"/>
    <x v="6"/>
    <x v="9"/>
    <n v="2415"/>
    <x v="1"/>
    <s v="United States"/>
    <x v="937"/>
    <s v="Churned"/>
    <n v="0"/>
    <n v="1"/>
    <s v="Male"/>
    <n v="1"/>
    <s v="Fiber Optic"/>
    <s v="32.886925, -117.152162"/>
    <n v="32.886924999999998"/>
    <n v="-117.152162"/>
    <n v="1"/>
    <n v="92.5"/>
    <n v="0"/>
    <n v="0"/>
    <n v="1"/>
    <x v="0"/>
    <n v="1"/>
    <n v="0"/>
    <n v="1"/>
    <n v="1"/>
    <s v="Credit Card"/>
    <n v="1"/>
    <n v="74232"/>
    <n v="1"/>
    <s v="Q3"/>
    <n v="1"/>
    <n v="1"/>
    <n v="1"/>
    <s v="California"/>
    <n v="0"/>
    <n v="0"/>
    <n v="1"/>
    <x v="37"/>
    <n v="934.1"/>
    <x v="3"/>
    <n v="111.2"/>
    <x v="0"/>
    <x v="936"/>
    <n v="0"/>
    <n v="0"/>
    <n v="92126"/>
    <x v="1"/>
  </r>
  <r>
    <n v="29"/>
    <n v="0"/>
    <n v="8.39"/>
    <s v="Active User"/>
    <s v="Active User"/>
    <x v="35"/>
    <x v="545"/>
    <n v="5423"/>
    <x v="0"/>
    <s v="United States"/>
    <x v="938"/>
    <s v="Stayed"/>
    <n v="1"/>
    <n v="0"/>
    <s v="Female"/>
    <n v="0"/>
    <s v="No Internet Service"/>
    <s v="39.34128, -120.786867"/>
    <n v="39.341279999999998"/>
    <n v="-120.786867"/>
    <n v="1"/>
    <n v="19.8"/>
    <n v="0"/>
    <n v="2"/>
    <n v="7"/>
    <x v="3"/>
    <n v="0"/>
    <n v="0"/>
    <n v="0"/>
    <n v="1"/>
    <s v="Credit Card"/>
    <n v="1"/>
    <n v="145"/>
    <n v="0"/>
    <s v="Q3"/>
    <n v="1"/>
    <n v="5"/>
    <n v="0"/>
    <s v="California"/>
    <n v="0"/>
    <n v="0"/>
    <n v="0"/>
    <x v="43"/>
    <n v="1436.95"/>
    <x v="0"/>
    <n v="578.91"/>
    <x v="0"/>
    <x v="937"/>
    <n v="1"/>
    <n v="0"/>
    <n v="95986"/>
    <x v="0"/>
  </r>
  <r>
    <n v="22"/>
    <n v="46"/>
    <n v="15.18"/>
    <s v="Active User"/>
    <s v="Active User"/>
    <x v="8"/>
    <x v="546"/>
    <n v="3619"/>
    <x v="1"/>
    <s v="United States"/>
    <x v="939"/>
    <s v="Stayed"/>
    <n v="0"/>
    <n v="0"/>
    <s v="Female"/>
    <n v="1"/>
    <s v="Fiber Optic"/>
    <s v="38.421458, -122.365048"/>
    <n v="38.421458000000001"/>
    <n v="-122.365048"/>
    <n v="0"/>
    <n v="79.099999999999994"/>
    <n v="0"/>
    <n v="0"/>
    <n v="0"/>
    <x v="0"/>
    <n v="1"/>
    <n v="0"/>
    <n v="1"/>
    <n v="0"/>
    <s v="Credit Card"/>
    <n v="1"/>
    <n v="2873"/>
    <n v="1"/>
    <s v="Q3"/>
    <n v="0"/>
    <n v="5"/>
    <n v="0"/>
    <s v="California"/>
    <n v="0"/>
    <n v="0"/>
    <n v="0"/>
    <x v="65"/>
    <n v="1783.75"/>
    <x v="0"/>
    <n v="349.14"/>
    <x v="0"/>
    <x v="938"/>
    <n v="1"/>
    <n v="1"/>
    <n v="94599"/>
    <x v="0"/>
  </r>
  <r>
    <n v="21"/>
    <n v="0"/>
    <n v="39.840000000000003"/>
    <s v="Active User"/>
    <s v="Active User"/>
    <x v="60"/>
    <x v="32"/>
    <n v="2980"/>
    <x v="1"/>
    <s v="United States"/>
    <x v="940"/>
    <s v="Stayed"/>
    <n v="0"/>
    <n v="0"/>
    <s v="Male"/>
    <n v="0"/>
    <s v="No Internet Service"/>
    <s v="34.048013, -118.293953"/>
    <n v="34.048012999999997"/>
    <n v="-118.293953"/>
    <n v="0"/>
    <n v="25.6"/>
    <n v="1"/>
    <n v="0"/>
    <n v="0"/>
    <x v="0"/>
    <n v="0"/>
    <n v="0"/>
    <n v="1"/>
    <n v="0"/>
    <s v="Bank Withdrawal"/>
    <n v="1"/>
    <n v="62784"/>
    <n v="0"/>
    <s v="Q3"/>
    <n v="0"/>
    <n v="4"/>
    <n v="0"/>
    <s v="California"/>
    <n v="0"/>
    <n v="0"/>
    <n v="0"/>
    <x v="1"/>
    <n v="901.25"/>
    <x v="0"/>
    <n v="1394.4"/>
    <x v="0"/>
    <x v="939"/>
    <n v="1"/>
    <n v="0"/>
    <n v="90006"/>
    <x v="0"/>
  </r>
  <r>
    <n v="38"/>
    <n v="7"/>
    <n v="25.81"/>
    <s v="Active User"/>
    <s v="Active User"/>
    <x v="23"/>
    <x v="547"/>
    <n v="4916"/>
    <x v="1"/>
    <s v="United States"/>
    <x v="941"/>
    <s v="Joined"/>
    <n v="0"/>
    <n v="0"/>
    <s v="Female"/>
    <n v="1"/>
    <s v="Cable"/>
    <s v="35.279984, -120.824288"/>
    <n v="35.279983999999999"/>
    <n v="-120.824288"/>
    <n v="0"/>
    <n v="54.35"/>
    <n v="1"/>
    <n v="0"/>
    <n v="0"/>
    <x v="0"/>
    <n v="0"/>
    <n v="0"/>
    <n v="1"/>
    <n v="0"/>
    <s v="Credit Card"/>
    <n v="1"/>
    <n v="14859"/>
    <n v="1"/>
    <s v="Q3"/>
    <n v="0"/>
    <n v="5"/>
    <n v="0"/>
    <s v="California"/>
    <n v="0"/>
    <n v="0"/>
    <n v="0"/>
    <x v="9"/>
    <n v="117.05"/>
    <x v="0"/>
    <n v="51.62"/>
    <x v="0"/>
    <x v="940"/>
    <n v="0"/>
    <n v="1"/>
    <n v="93402"/>
    <x v="0"/>
  </r>
  <r>
    <n v="53"/>
    <n v="12"/>
    <n v="0"/>
    <s v="Attitude"/>
    <s v="Attitude of service provider"/>
    <x v="41"/>
    <x v="548"/>
    <n v="5360"/>
    <x v="1"/>
    <s v="United States"/>
    <x v="942"/>
    <s v="Churned"/>
    <n v="0"/>
    <n v="0"/>
    <s v="Male"/>
    <n v="1"/>
    <s v="DSL"/>
    <s v="35.490705, -119.286833"/>
    <n v="35.490704999999998"/>
    <n v="-119.286833"/>
    <n v="1"/>
    <n v="46.35"/>
    <n v="0"/>
    <n v="0"/>
    <n v="1"/>
    <x v="4"/>
    <n v="0"/>
    <n v="0"/>
    <n v="0"/>
    <n v="1"/>
    <s v="Bank Withdrawal"/>
    <n v="0"/>
    <n v="15177"/>
    <n v="0"/>
    <s v="Q3"/>
    <n v="1"/>
    <n v="3"/>
    <n v="0"/>
    <s v="California"/>
    <n v="1"/>
    <n v="1"/>
    <n v="1"/>
    <x v="31"/>
    <n v="667.7"/>
    <x v="0"/>
    <n v="0"/>
    <x v="0"/>
    <x v="941"/>
    <n v="0"/>
    <n v="1"/>
    <n v="93263"/>
    <x v="1"/>
  </r>
  <r>
    <n v="59"/>
    <n v="0"/>
    <n v="26.47"/>
    <s v="Active User"/>
    <s v="Active User"/>
    <x v="3"/>
    <x v="275"/>
    <n v="3330"/>
    <x v="1"/>
    <s v="United States"/>
    <x v="943"/>
    <s v="Stayed"/>
    <n v="0"/>
    <n v="0"/>
    <s v="Female"/>
    <n v="0"/>
    <s v="No Internet Service"/>
    <s v="38.9386, -120.785514"/>
    <n v="38.938600000000001"/>
    <n v="-120.78551400000001"/>
    <n v="0"/>
    <n v="20.7"/>
    <n v="0"/>
    <n v="0"/>
    <n v="0"/>
    <x v="2"/>
    <n v="0"/>
    <n v="0"/>
    <n v="1"/>
    <n v="0"/>
    <s v="Mailed Check"/>
    <n v="1"/>
    <n v="2723"/>
    <n v="0"/>
    <s v="Q3"/>
    <n v="0"/>
    <n v="5"/>
    <n v="0"/>
    <s v="California"/>
    <n v="0"/>
    <n v="0"/>
    <n v="0"/>
    <x v="54"/>
    <n v="137.6"/>
    <x v="0"/>
    <n v="211.76"/>
    <x v="0"/>
    <x v="942"/>
    <n v="0"/>
    <n v="0"/>
    <n v="95634"/>
    <x v="0"/>
  </r>
  <r>
    <n v="44"/>
    <n v="0"/>
    <n v="26.37"/>
    <s v="Price"/>
    <s v="Long distance charges"/>
    <x v="67"/>
    <x v="472"/>
    <n v="3830"/>
    <x v="1"/>
    <s v="United States"/>
    <x v="944"/>
    <s v="Churned"/>
    <n v="0"/>
    <n v="0"/>
    <s v="Female"/>
    <n v="0"/>
    <s v="No Internet Service"/>
    <s v="38.724322, -120.991237"/>
    <n v="38.724322000000001"/>
    <n v="-120.991237"/>
    <n v="0"/>
    <n v="20.3"/>
    <n v="0"/>
    <n v="0"/>
    <n v="0"/>
    <x v="2"/>
    <n v="0"/>
    <n v="0"/>
    <n v="1"/>
    <n v="0"/>
    <s v="Mailed Check"/>
    <n v="1"/>
    <n v="3815"/>
    <n v="0"/>
    <s v="Q3"/>
    <n v="0"/>
    <n v="3"/>
    <n v="0"/>
    <s v="California"/>
    <n v="0"/>
    <n v="0"/>
    <n v="0"/>
    <x v="16"/>
    <n v="20.3"/>
    <x v="0"/>
    <n v="26.37"/>
    <x v="0"/>
    <x v="943"/>
    <n v="0"/>
    <n v="0"/>
    <n v="95672"/>
    <x v="1"/>
  </r>
  <r>
    <n v="43"/>
    <n v="13"/>
    <n v="15.94"/>
    <s v="Active User"/>
    <s v="Active User"/>
    <x v="56"/>
    <x v="549"/>
    <n v="5879"/>
    <x v="0"/>
    <s v="United States"/>
    <x v="945"/>
    <s v="Stayed"/>
    <n v="1"/>
    <n v="1"/>
    <s v="Male"/>
    <n v="1"/>
    <s v="Fiber Optic"/>
    <s v="34.601055, -120.382917"/>
    <n v="34.601055000000002"/>
    <n v="-120.38291700000001"/>
    <n v="1"/>
    <n v="114.3"/>
    <n v="1"/>
    <n v="1"/>
    <n v="1"/>
    <x v="0"/>
    <n v="1"/>
    <n v="1"/>
    <n v="1"/>
    <n v="1"/>
    <s v="Credit Card"/>
    <n v="1"/>
    <n v="51737"/>
    <n v="1"/>
    <s v="Q3"/>
    <n v="1"/>
    <n v="3"/>
    <n v="0"/>
    <s v="California"/>
    <n v="1"/>
    <n v="1"/>
    <n v="1"/>
    <x v="8"/>
    <n v="8058.55"/>
    <x v="0"/>
    <n v="1147.68"/>
    <x v="0"/>
    <x v="944"/>
    <n v="0"/>
    <n v="1"/>
    <n v="93436"/>
    <x v="0"/>
  </r>
  <r>
    <n v="28"/>
    <n v="69"/>
    <n v="34.44"/>
    <s v="Attitude"/>
    <s v="Attitude of support person"/>
    <x v="67"/>
    <x v="550"/>
    <n v="4097"/>
    <x v="1"/>
    <s v="United States"/>
    <x v="946"/>
    <s v="Churned"/>
    <n v="0"/>
    <n v="0"/>
    <s v="Male"/>
    <n v="1"/>
    <s v="Cable"/>
    <s v="34.370378, -118.504118"/>
    <n v="34.370378000000002"/>
    <n v="-118.50411800000001"/>
    <n v="0"/>
    <n v="45.55"/>
    <n v="0"/>
    <n v="0"/>
    <n v="0"/>
    <x v="4"/>
    <n v="0"/>
    <n v="0"/>
    <n v="1"/>
    <n v="0"/>
    <s v="Bank Withdrawal"/>
    <n v="1"/>
    <n v="30742"/>
    <n v="0"/>
    <s v="Q3"/>
    <n v="0"/>
    <n v="1"/>
    <n v="0"/>
    <s v="California"/>
    <n v="0"/>
    <n v="1"/>
    <n v="0"/>
    <x v="37"/>
    <n v="402.6"/>
    <x v="0"/>
    <n v="344.4"/>
    <x v="0"/>
    <x v="945"/>
    <n v="1"/>
    <n v="1"/>
    <n v="91321"/>
    <x v="1"/>
  </r>
  <r>
    <n v="41"/>
    <n v="25"/>
    <n v="31.73"/>
    <s v="Attitude"/>
    <s v="Attitude of support person"/>
    <x v="68"/>
    <x v="166"/>
    <n v="3696"/>
    <x v="1"/>
    <s v="United States"/>
    <x v="947"/>
    <s v="Churned"/>
    <n v="0"/>
    <n v="1"/>
    <s v="Female"/>
    <n v="1"/>
    <s v="Fiber Optic"/>
    <s v="36.600193, -120.153393"/>
    <n v="36.600192999999997"/>
    <n v="-120.15339299999999"/>
    <n v="1"/>
    <n v="89.45"/>
    <n v="0"/>
    <n v="0"/>
    <n v="1"/>
    <x v="0"/>
    <n v="1"/>
    <n v="0"/>
    <n v="1"/>
    <n v="1"/>
    <s v="Credit Card"/>
    <n v="1"/>
    <n v="4318"/>
    <n v="0"/>
    <s v="Q3"/>
    <n v="1"/>
    <n v="3"/>
    <n v="0"/>
    <s v="California"/>
    <n v="0"/>
    <n v="0"/>
    <n v="1"/>
    <x v="66"/>
    <n v="1430.25"/>
    <x v="0"/>
    <n v="507.68"/>
    <x v="0"/>
    <x v="946"/>
    <n v="0"/>
    <n v="1"/>
    <n v="93660"/>
    <x v="1"/>
  </r>
  <r>
    <n v="74"/>
    <n v="6"/>
    <n v="39.119999999999997"/>
    <s v="Dissatisfaction"/>
    <s v="Network reliability"/>
    <x v="68"/>
    <x v="146"/>
    <n v="3802"/>
    <x v="1"/>
    <s v="United States"/>
    <x v="948"/>
    <s v="Churned"/>
    <n v="0"/>
    <n v="0"/>
    <s v="Male"/>
    <n v="1"/>
    <s v="Fiber Optic"/>
    <s v="38.394091, -122.739814"/>
    <n v="38.394091000000003"/>
    <n v="-122.739814"/>
    <n v="0"/>
    <n v="89.55"/>
    <n v="0"/>
    <n v="0"/>
    <n v="0"/>
    <x v="0"/>
    <n v="0"/>
    <n v="0"/>
    <n v="1"/>
    <n v="0"/>
    <s v="Mailed Check"/>
    <n v="1"/>
    <n v="30876"/>
    <n v="0"/>
    <s v="Q3"/>
    <n v="0"/>
    <n v="1"/>
    <n v="1"/>
    <s v="California"/>
    <n v="1"/>
    <n v="1"/>
    <n v="1"/>
    <x v="41"/>
    <n v="3856.75"/>
    <x v="0"/>
    <n v="1682.16"/>
    <x v="0"/>
    <x v="947"/>
    <n v="0"/>
    <n v="1"/>
    <n v="95407"/>
    <x v="1"/>
  </r>
  <r>
    <n v="32"/>
    <n v="18"/>
    <n v="11.57"/>
    <s v="Active User"/>
    <s v="Active User"/>
    <x v="41"/>
    <x v="74"/>
    <n v="6016"/>
    <x v="2"/>
    <s v="United States"/>
    <x v="949"/>
    <s v="Stayed"/>
    <n v="0"/>
    <n v="0"/>
    <s v="Male"/>
    <n v="1"/>
    <s v="Fiber Optic"/>
    <s v="33.507255, -117.029473"/>
    <n v="33.507255000000001"/>
    <n v="-117.029473"/>
    <n v="1"/>
    <n v="89.7"/>
    <n v="1"/>
    <n v="0"/>
    <n v="2"/>
    <x v="3"/>
    <n v="1"/>
    <n v="0"/>
    <n v="1"/>
    <n v="1"/>
    <s v="Bank Withdrawal"/>
    <n v="1"/>
    <n v="46171"/>
    <n v="0"/>
    <s v="Q3"/>
    <n v="1"/>
    <n v="3"/>
    <n v="0"/>
    <s v="California"/>
    <n v="0"/>
    <n v="0"/>
    <n v="1"/>
    <x v="8"/>
    <n v="6588.95"/>
    <x v="0"/>
    <n v="833.04"/>
    <x v="0"/>
    <x v="948"/>
    <n v="0"/>
    <n v="1"/>
    <n v="92592"/>
    <x v="0"/>
  </r>
  <r>
    <n v="74"/>
    <n v="25"/>
    <n v="46.65"/>
    <s v="Active User"/>
    <s v="Active User"/>
    <x v="51"/>
    <x v="32"/>
    <n v="2868"/>
    <x v="0"/>
    <s v="United States"/>
    <x v="950"/>
    <s v="Joined"/>
    <n v="0"/>
    <n v="1"/>
    <s v="Female"/>
    <n v="1"/>
    <s v="Fiber Optic"/>
    <s v="34.108833, -118.229715"/>
    <n v="34.108832999999997"/>
    <n v="-118.229715"/>
    <n v="0"/>
    <n v="73.849999999999994"/>
    <n v="0"/>
    <n v="0"/>
    <n v="0"/>
    <x v="0"/>
    <n v="0"/>
    <n v="0"/>
    <n v="0"/>
    <n v="0"/>
    <s v="Bank Withdrawal"/>
    <n v="1"/>
    <n v="47534"/>
    <n v="0"/>
    <s v="Q3"/>
    <n v="0"/>
    <n v="4"/>
    <n v="1"/>
    <s v="California"/>
    <n v="0"/>
    <n v="0"/>
    <n v="0"/>
    <x v="5"/>
    <n v="196.4"/>
    <x v="0"/>
    <n v="139.94999999999999"/>
    <x v="0"/>
    <x v="949"/>
    <n v="0"/>
    <n v="1"/>
    <n v="90065"/>
    <x v="0"/>
  </r>
  <r>
    <n v="61"/>
    <n v="20"/>
    <n v="7.56"/>
    <s v="Active User"/>
    <s v="Active User"/>
    <x v="25"/>
    <x v="91"/>
    <n v="5948"/>
    <x v="1"/>
    <s v="United States"/>
    <x v="951"/>
    <s v="Stayed"/>
    <n v="0"/>
    <n v="1"/>
    <s v="Male"/>
    <n v="1"/>
    <s v="Fiber Optic"/>
    <s v="33.601309, -117.902304"/>
    <n v="33.601309000000001"/>
    <n v="-117.902304"/>
    <n v="0"/>
    <n v="101.3"/>
    <n v="0"/>
    <n v="0"/>
    <n v="0"/>
    <x v="0"/>
    <n v="1"/>
    <n v="0"/>
    <n v="0"/>
    <n v="0"/>
    <s v="Credit Card"/>
    <n v="1"/>
    <n v="4242"/>
    <n v="0"/>
    <s v="Q3"/>
    <n v="0"/>
    <n v="3"/>
    <n v="0"/>
    <s v="California"/>
    <n v="1"/>
    <n v="1"/>
    <n v="1"/>
    <x v="38"/>
    <n v="1794.65"/>
    <x v="0"/>
    <n v="136.08000000000001"/>
    <x v="0"/>
    <x v="950"/>
    <n v="0"/>
    <n v="1"/>
    <n v="92661"/>
    <x v="0"/>
  </r>
  <r>
    <n v="37"/>
    <n v="16"/>
    <n v="38.979999999999997"/>
    <s v="Active User"/>
    <s v="Active User"/>
    <x v="61"/>
    <x v="522"/>
    <n v="5666"/>
    <x v="2"/>
    <s v="United States"/>
    <x v="952"/>
    <s v="Stayed"/>
    <n v="1"/>
    <n v="1"/>
    <s v="Male"/>
    <n v="1"/>
    <s v="Fiber Optic"/>
    <s v="33.796568, -116.924723"/>
    <n v="33.796568000000001"/>
    <n v="-116.924723"/>
    <n v="1"/>
    <n v="105.4"/>
    <n v="1"/>
    <n v="2"/>
    <n v="0"/>
    <x v="3"/>
    <n v="1"/>
    <n v="0"/>
    <n v="1"/>
    <n v="1"/>
    <s v="Bank Withdrawal"/>
    <n v="1"/>
    <n v="21349"/>
    <n v="0"/>
    <s v="Q3"/>
    <n v="0"/>
    <n v="5"/>
    <n v="0"/>
    <s v="California"/>
    <n v="1"/>
    <n v="1"/>
    <n v="1"/>
    <x v="39"/>
    <n v="6989.45"/>
    <x v="0"/>
    <n v="2611.66"/>
    <x v="0"/>
    <x v="951"/>
    <n v="0"/>
    <n v="1"/>
    <n v="92583"/>
    <x v="0"/>
  </r>
  <r>
    <n v="57"/>
    <n v="12"/>
    <n v="0"/>
    <s v="Dissatisfaction"/>
    <s v="Network reliability"/>
    <x v="7"/>
    <x v="334"/>
    <n v="4568"/>
    <x v="1"/>
    <s v="United States"/>
    <x v="953"/>
    <s v="Churned"/>
    <n v="1"/>
    <n v="0"/>
    <s v="Female"/>
    <n v="1"/>
    <s v="DSL"/>
    <s v="38.99003, -121.114408"/>
    <n v="38.990029999999997"/>
    <n v="-121.114408"/>
    <n v="1"/>
    <n v="51.2"/>
    <n v="0"/>
    <n v="2"/>
    <n v="1"/>
    <x v="0"/>
    <n v="0"/>
    <n v="0"/>
    <n v="0"/>
    <n v="1"/>
    <s v="Credit Card"/>
    <n v="0"/>
    <n v="18197"/>
    <n v="1"/>
    <s v="Q3"/>
    <n v="1"/>
    <n v="3"/>
    <n v="0"/>
    <s v="California"/>
    <n v="1"/>
    <n v="1"/>
    <n v="1"/>
    <x v="26"/>
    <n v="1561.5"/>
    <x v="0"/>
    <n v="0"/>
    <x v="0"/>
    <x v="952"/>
    <n v="0"/>
    <n v="1"/>
    <n v="95602"/>
    <x v="1"/>
  </r>
  <r>
    <n v="37"/>
    <n v="52"/>
    <n v="8.39"/>
    <s v="Active User"/>
    <s v="Active User"/>
    <x v="67"/>
    <x v="249"/>
    <n v="5661"/>
    <x v="0"/>
    <s v="United States"/>
    <x v="954"/>
    <s v="Stayed"/>
    <n v="1"/>
    <n v="1"/>
    <s v="Female"/>
    <n v="1"/>
    <s v="DSL"/>
    <s v="33.818, -117.974404"/>
    <n v="33.817999999999998"/>
    <n v="-117.97440400000001"/>
    <n v="1"/>
    <n v="85.1"/>
    <n v="1"/>
    <n v="3"/>
    <n v="1"/>
    <x v="0"/>
    <n v="0"/>
    <n v="1"/>
    <n v="1"/>
    <n v="1"/>
    <s v="Bank Withdrawal"/>
    <n v="1"/>
    <n v="81333"/>
    <n v="1"/>
    <s v="Q3"/>
    <n v="1"/>
    <n v="3"/>
    <n v="0"/>
    <s v="California"/>
    <n v="1"/>
    <n v="1"/>
    <n v="1"/>
    <x v="32"/>
    <n v="4657.95"/>
    <x v="0"/>
    <n v="461.45"/>
    <x v="0"/>
    <x v="953"/>
    <n v="0"/>
    <n v="1"/>
    <n v="92804"/>
    <x v="0"/>
  </r>
  <r>
    <n v="24"/>
    <n v="47"/>
    <n v="29.58"/>
    <s v="Active User"/>
    <s v="Active User"/>
    <x v="51"/>
    <x v="62"/>
    <n v="5841"/>
    <x v="0"/>
    <s v="United States"/>
    <x v="955"/>
    <s v="Stayed"/>
    <n v="0"/>
    <n v="1"/>
    <s v="Male"/>
    <n v="1"/>
    <s v="DSL"/>
    <s v="35.16207, -119.194488"/>
    <n v="35.16207"/>
    <n v="-119.19448800000001"/>
    <n v="0"/>
    <n v="86.7"/>
    <n v="0"/>
    <n v="0"/>
    <n v="0"/>
    <x v="0"/>
    <n v="1"/>
    <n v="1"/>
    <n v="1"/>
    <n v="0"/>
    <s v="Bank Withdrawal"/>
    <n v="1"/>
    <n v="20440"/>
    <n v="1"/>
    <s v="Q3"/>
    <n v="0"/>
    <n v="3"/>
    <n v="0"/>
    <s v="California"/>
    <n v="1"/>
    <n v="1"/>
    <n v="1"/>
    <x v="7"/>
    <n v="5309.5"/>
    <x v="0"/>
    <n v="1863.54"/>
    <x v="0"/>
    <x v="954"/>
    <n v="1"/>
    <n v="1"/>
    <n v="93311"/>
    <x v="0"/>
  </r>
  <r>
    <n v="57"/>
    <n v="5"/>
    <n v="38.21"/>
    <s v="Active User"/>
    <s v="Active User"/>
    <x v="70"/>
    <x v="103"/>
    <n v="5556"/>
    <x v="2"/>
    <s v="United States"/>
    <x v="956"/>
    <s v="Stayed"/>
    <n v="0"/>
    <n v="1"/>
    <s v="Female"/>
    <n v="1"/>
    <s v="DSL"/>
    <s v="33.90139, -118.315697"/>
    <n v="33.901389999999999"/>
    <n v="-118.315697"/>
    <n v="0"/>
    <n v="79.849999999999994"/>
    <n v="0"/>
    <n v="0"/>
    <n v="0"/>
    <x v="0"/>
    <n v="0"/>
    <n v="1"/>
    <n v="1"/>
    <n v="0"/>
    <s v="Bank Withdrawal"/>
    <n v="1"/>
    <n v="26442"/>
    <n v="1"/>
    <s v="Q3"/>
    <n v="0"/>
    <n v="4"/>
    <n v="0"/>
    <s v="California"/>
    <n v="1"/>
    <n v="1"/>
    <n v="1"/>
    <x v="57"/>
    <n v="3320.75"/>
    <x v="0"/>
    <n v="1566.61"/>
    <x v="0"/>
    <x v="955"/>
    <n v="0"/>
    <n v="1"/>
    <n v="90249"/>
    <x v="0"/>
  </r>
  <r>
    <n v="34"/>
    <n v="17"/>
    <n v="35.549999999999997"/>
    <s v="Active User"/>
    <s v="Active User"/>
    <x v="23"/>
    <x v="234"/>
    <n v="5477"/>
    <x v="0"/>
    <s v="United States"/>
    <x v="957"/>
    <s v="Stayed"/>
    <n v="0"/>
    <n v="1"/>
    <s v="Male"/>
    <n v="1"/>
    <s v="DSL"/>
    <s v="38.591134, -121.161585"/>
    <n v="38.591133999999997"/>
    <n v="-121.161585"/>
    <n v="1"/>
    <n v="59.5"/>
    <n v="1"/>
    <n v="0"/>
    <n v="9"/>
    <x v="1"/>
    <n v="1"/>
    <n v="0"/>
    <n v="0"/>
    <n v="1"/>
    <s v="Credit Card"/>
    <n v="1"/>
    <n v="299"/>
    <n v="0"/>
    <s v="Q3"/>
    <n v="1"/>
    <n v="5"/>
    <n v="0"/>
    <s v="California"/>
    <n v="0"/>
    <n v="0"/>
    <n v="0"/>
    <x v="47"/>
    <n v="3389.25"/>
    <x v="0"/>
    <n v="1990.8"/>
    <x v="0"/>
    <x v="956"/>
    <n v="0"/>
    <n v="1"/>
    <n v="95742"/>
    <x v="0"/>
  </r>
  <r>
    <n v="31"/>
    <n v="11"/>
    <n v="3.97"/>
    <s v="Active User"/>
    <s v="Active User"/>
    <x v="7"/>
    <x v="551"/>
    <n v="4796"/>
    <x v="1"/>
    <s v="United States"/>
    <x v="958"/>
    <s v="Joined"/>
    <n v="0"/>
    <n v="0"/>
    <s v="Male"/>
    <n v="1"/>
    <s v="DSL"/>
    <s v="32.673483, -116.472863"/>
    <n v="32.673482999999997"/>
    <n v="-116.472863"/>
    <n v="0"/>
    <n v="49.8"/>
    <n v="1"/>
    <n v="0"/>
    <n v="0"/>
    <x v="0"/>
    <n v="0"/>
    <n v="0"/>
    <n v="1"/>
    <n v="0"/>
    <s v="Credit Card"/>
    <n v="1"/>
    <n v="3133"/>
    <n v="0"/>
    <s v="Q3"/>
    <n v="0"/>
    <n v="4"/>
    <n v="0"/>
    <s v="California"/>
    <n v="0"/>
    <n v="0"/>
    <n v="0"/>
    <x v="16"/>
    <n v="49.8"/>
    <x v="0"/>
    <n v="3.97"/>
    <x v="0"/>
    <x v="957"/>
    <n v="0"/>
    <n v="1"/>
    <n v="91906"/>
    <x v="0"/>
  </r>
  <r>
    <n v="69"/>
    <n v="25"/>
    <n v="9.9"/>
    <s v="Attitude"/>
    <s v="Attitude of service provider"/>
    <x v="45"/>
    <x v="552"/>
    <n v="4389"/>
    <x v="2"/>
    <s v="United States"/>
    <x v="959"/>
    <s v="Churned"/>
    <n v="0"/>
    <n v="1"/>
    <s v="Male"/>
    <n v="1"/>
    <s v="Fiber Optic"/>
    <s v="39.24124, -120.054765"/>
    <n v="39.241239999999998"/>
    <n v="-120.054765"/>
    <n v="0"/>
    <n v="110.9"/>
    <n v="1"/>
    <n v="0"/>
    <n v="0"/>
    <x v="0"/>
    <n v="1"/>
    <n v="0"/>
    <n v="0"/>
    <n v="0"/>
    <s v="Credit Card"/>
    <n v="1"/>
    <n v="678"/>
    <n v="1"/>
    <s v="Q3"/>
    <n v="0"/>
    <n v="3"/>
    <n v="1"/>
    <s v="California"/>
    <n v="1"/>
    <n v="0"/>
    <n v="1"/>
    <x v="30"/>
    <n v="7432.05"/>
    <x v="0"/>
    <n v="653.4"/>
    <x v="0"/>
    <x v="958"/>
    <n v="0"/>
    <n v="1"/>
    <n v="96148"/>
    <x v="1"/>
  </r>
  <r>
    <n v="33"/>
    <n v="19"/>
    <n v="40.22"/>
    <s v="Active User"/>
    <s v="Active User"/>
    <x v="18"/>
    <x v="184"/>
    <n v="2563"/>
    <x v="1"/>
    <s v="United States"/>
    <x v="960"/>
    <s v="Stayed"/>
    <n v="1"/>
    <n v="0"/>
    <s v="Female"/>
    <n v="1"/>
    <s v="Fiber Optic"/>
    <s v="33.823943, -118.111335"/>
    <n v="33.823943"/>
    <n v="-118.111335"/>
    <n v="1"/>
    <n v="80.900000000000006"/>
    <n v="0"/>
    <n v="1"/>
    <n v="7"/>
    <x v="0"/>
    <n v="0"/>
    <n v="0"/>
    <n v="1"/>
    <n v="1"/>
    <s v="Bank Withdrawal"/>
    <n v="1"/>
    <n v="37417"/>
    <n v="0"/>
    <s v="Q3"/>
    <n v="1"/>
    <n v="5"/>
    <n v="0"/>
    <s v="California"/>
    <n v="1"/>
    <n v="1"/>
    <n v="0"/>
    <x v="31"/>
    <n v="1152.8"/>
    <x v="0"/>
    <n v="563.08000000000004"/>
    <x v="0"/>
    <x v="959"/>
    <n v="0"/>
    <n v="1"/>
    <n v="90808"/>
    <x v="0"/>
  </r>
  <r>
    <n v="73"/>
    <n v="0"/>
    <n v="35.14"/>
    <s v="Active User"/>
    <s v="Active User"/>
    <x v="0"/>
    <x v="38"/>
    <n v="5443"/>
    <x v="2"/>
    <s v="United States"/>
    <x v="961"/>
    <s v="Stayed"/>
    <n v="1"/>
    <n v="0"/>
    <s v="Male"/>
    <n v="0"/>
    <s v="No Internet Service"/>
    <s v="38.660442, -121.346321"/>
    <n v="38.660442000000003"/>
    <n v="-121.346321"/>
    <n v="1"/>
    <n v="19.5"/>
    <n v="0"/>
    <n v="1"/>
    <n v="8"/>
    <x v="0"/>
    <n v="0"/>
    <n v="0"/>
    <n v="0"/>
    <n v="1"/>
    <s v="Bank Withdrawal"/>
    <n v="1"/>
    <n v="20993"/>
    <n v="0"/>
    <s v="Q3"/>
    <n v="1"/>
    <n v="3"/>
    <n v="1"/>
    <s v="California"/>
    <n v="0"/>
    <n v="0"/>
    <n v="0"/>
    <x v="15"/>
    <n v="1193.55"/>
    <x v="0"/>
    <n v="2389.52"/>
    <x v="0"/>
    <x v="960"/>
    <n v="0"/>
    <n v="0"/>
    <n v="95841"/>
    <x v="0"/>
  </r>
  <r>
    <n v="35"/>
    <n v="21"/>
    <n v="28.19"/>
    <s v="Active User"/>
    <s v="Active User"/>
    <x v="41"/>
    <x v="553"/>
    <n v="2166"/>
    <x v="1"/>
    <s v="United States"/>
    <x v="962"/>
    <s v="Joined"/>
    <n v="0"/>
    <n v="0"/>
    <s v="Male"/>
    <n v="1"/>
    <s v="Cable"/>
    <s v="38.24458, -122.956268"/>
    <n v="38.244579999999999"/>
    <n v="-122.95626799999999"/>
    <n v="0"/>
    <n v="50.25"/>
    <n v="0"/>
    <n v="0"/>
    <n v="0"/>
    <x v="0"/>
    <n v="0"/>
    <n v="0"/>
    <n v="1"/>
    <n v="0"/>
    <s v="Credit Card"/>
    <n v="1"/>
    <n v="330"/>
    <n v="1"/>
    <s v="Q3"/>
    <n v="0"/>
    <n v="3"/>
    <n v="0"/>
    <s v="California"/>
    <n v="0"/>
    <n v="0"/>
    <n v="0"/>
    <x v="5"/>
    <n v="152.30000000000001"/>
    <x v="0"/>
    <n v="84.57"/>
    <x v="0"/>
    <x v="961"/>
    <n v="0"/>
    <n v="1"/>
    <n v="94929"/>
    <x v="0"/>
  </r>
  <r>
    <n v="56"/>
    <n v="0"/>
    <n v="3.6"/>
    <s v="Active User"/>
    <s v="Active User"/>
    <x v="9"/>
    <x v="375"/>
    <n v="3428"/>
    <x v="2"/>
    <s v="United States"/>
    <x v="963"/>
    <s v="Stayed"/>
    <n v="0"/>
    <n v="0"/>
    <s v="Female"/>
    <n v="0"/>
    <s v="No Internet Service"/>
    <s v="36.527243, -118.594938"/>
    <n v="36.527242999999999"/>
    <n v="-118.594938"/>
    <n v="1"/>
    <n v="26.8"/>
    <n v="1"/>
    <n v="0"/>
    <n v="10"/>
    <x v="0"/>
    <n v="0"/>
    <n v="0"/>
    <n v="1"/>
    <n v="1"/>
    <s v="Credit Card"/>
    <n v="1"/>
    <n v="56"/>
    <n v="0"/>
    <s v="Q3"/>
    <n v="1"/>
    <n v="5"/>
    <n v="0"/>
    <s v="California"/>
    <n v="0"/>
    <n v="0"/>
    <n v="0"/>
    <x v="0"/>
    <n v="733.55"/>
    <x v="0"/>
    <n v="90"/>
    <x v="0"/>
    <x v="962"/>
    <n v="0"/>
    <n v="0"/>
    <n v="93262"/>
    <x v="0"/>
  </r>
  <r>
    <n v="59"/>
    <n v="13"/>
    <n v="32.5"/>
    <s v="Active User"/>
    <s v="Active User"/>
    <x v="70"/>
    <x v="554"/>
    <n v="4905"/>
    <x v="0"/>
    <s v="United States"/>
    <x v="964"/>
    <s v="Stayed"/>
    <n v="0"/>
    <n v="0"/>
    <s v="Female"/>
    <n v="1"/>
    <s v="Fiber Optic"/>
    <s v="38.527297, -122.810044"/>
    <n v="38.527296999999997"/>
    <n v="-122.810044"/>
    <n v="1"/>
    <n v="97.2"/>
    <n v="0"/>
    <n v="0"/>
    <n v="6"/>
    <x v="0"/>
    <n v="0"/>
    <n v="1"/>
    <n v="1"/>
    <n v="1"/>
    <s v="Bank Withdrawal"/>
    <n v="1"/>
    <n v="23701"/>
    <n v="1"/>
    <s v="Q3"/>
    <n v="1"/>
    <n v="4"/>
    <n v="0"/>
    <s v="California"/>
    <n v="1"/>
    <n v="1"/>
    <n v="1"/>
    <x v="44"/>
    <n v="5611.75"/>
    <x v="0"/>
    <n v="1950"/>
    <x v="0"/>
    <x v="963"/>
    <n v="0"/>
    <n v="1"/>
    <n v="95492"/>
    <x v="0"/>
  </r>
  <r>
    <n v="43"/>
    <n v="0"/>
    <n v="44.86"/>
    <s v="Active User"/>
    <s v="Active User"/>
    <x v="70"/>
    <x v="555"/>
    <n v="4408"/>
    <x v="0"/>
    <s v="United States"/>
    <x v="965"/>
    <s v="Stayed"/>
    <n v="0"/>
    <n v="0"/>
    <s v="Female"/>
    <n v="0"/>
    <s v="No Internet Service"/>
    <s v="35.478736, -115.516984"/>
    <n v="35.478735999999998"/>
    <n v="-115.51698399999999"/>
    <n v="1"/>
    <n v="19.899999999999999"/>
    <n v="0"/>
    <n v="0"/>
    <n v="6"/>
    <x v="0"/>
    <n v="0"/>
    <n v="0"/>
    <n v="0"/>
    <n v="1"/>
    <s v="Bank Withdrawal"/>
    <n v="1"/>
    <n v="162"/>
    <n v="0"/>
    <s v="Q3"/>
    <n v="1"/>
    <n v="5"/>
    <n v="0"/>
    <s v="California"/>
    <n v="0"/>
    <n v="0"/>
    <n v="0"/>
    <x v="58"/>
    <n v="1115.5999999999999"/>
    <x v="0"/>
    <n v="2557.02"/>
    <x v="0"/>
    <x v="964"/>
    <n v="0"/>
    <n v="0"/>
    <n v="92364"/>
    <x v="0"/>
  </r>
  <r>
    <n v="38"/>
    <n v="9"/>
    <n v="12.16"/>
    <s v="Active User"/>
    <s v="Active User"/>
    <x v="21"/>
    <x v="556"/>
    <n v="5928"/>
    <x v="1"/>
    <s v="United States"/>
    <x v="966"/>
    <s v="Stayed"/>
    <n v="0"/>
    <n v="1"/>
    <s v="Female"/>
    <n v="1"/>
    <s v="DSL"/>
    <s v="36.810568, -121.503022"/>
    <n v="36.810568000000004"/>
    <n v="-121.503022"/>
    <n v="1"/>
    <n v="81.25"/>
    <n v="0"/>
    <n v="0"/>
    <n v="4"/>
    <x v="0"/>
    <n v="0"/>
    <n v="1"/>
    <n v="0"/>
    <n v="1"/>
    <s v="Bank Withdrawal"/>
    <n v="1"/>
    <n v="3402"/>
    <n v="1"/>
    <s v="Q3"/>
    <n v="1"/>
    <n v="3"/>
    <n v="0"/>
    <s v="California"/>
    <n v="1"/>
    <n v="1"/>
    <n v="1"/>
    <x v="48"/>
    <n v="580.1"/>
    <x v="0"/>
    <n v="85.12"/>
    <x v="65"/>
    <x v="965"/>
    <n v="0"/>
    <n v="1"/>
    <n v="95045"/>
    <x v="0"/>
  </r>
  <r>
    <n v="75"/>
    <n v="29"/>
    <n v="40.450000000000003"/>
    <s v="Attitude"/>
    <s v="Attitude of support person"/>
    <x v="29"/>
    <x v="143"/>
    <n v="5906"/>
    <x v="1"/>
    <s v="United States"/>
    <x v="967"/>
    <s v="Churned"/>
    <n v="0"/>
    <n v="1"/>
    <s v="Male"/>
    <n v="1"/>
    <s v="Fiber Optic"/>
    <s v="37.871416, -122.246597"/>
    <n v="37.871416000000004"/>
    <n v="-122.24659699999999"/>
    <n v="0"/>
    <n v="100.6"/>
    <n v="1"/>
    <n v="0"/>
    <n v="0"/>
    <x v="2"/>
    <n v="0"/>
    <n v="0"/>
    <n v="1"/>
    <n v="0"/>
    <s v="Bank Withdrawal"/>
    <n v="1"/>
    <n v="21205"/>
    <n v="0"/>
    <s v="Q3"/>
    <n v="0"/>
    <n v="1"/>
    <n v="1"/>
    <s v="California"/>
    <n v="1"/>
    <n v="0"/>
    <n v="1"/>
    <x v="54"/>
    <n v="819.4"/>
    <x v="0"/>
    <n v="323.60000000000002"/>
    <x v="0"/>
    <x v="966"/>
    <n v="0"/>
    <n v="1"/>
    <n v="94704"/>
    <x v="1"/>
  </r>
  <r>
    <n v="26"/>
    <n v="59"/>
    <n v="5.16"/>
    <s v="Competitor"/>
    <s v="Competitor offered higher download speeds"/>
    <x v="13"/>
    <x v="491"/>
    <n v="3722"/>
    <x v="1"/>
    <s v="United States"/>
    <x v="968"/>
    <s v="Churned"/>
    <n v="0"/>
    <n v="1"/>
    <s v="Female"/>
    <n v="1"/>
    <s v="Fiber Optic"/>
    <s v="38.25485, -122.461799"/>
    <n v="38.254849999999998"/>
    <n v="-122.461799"/>
    <n v="0"/>
    <n v="99.95"/>
    <n v="0"/>
    <n v="0"/>
    <n v="0"/>
    <x v="0"/>
    <n v="0"/>
    <n v="0"/>
    <n v="1"/>
    <n v="0"/>
    <s v="Mailed Check"/>
    <n v="1"/>
    <n v="34314"/>
    <n v="1"/>
    <s v="Q3"/>
    <n v="0"/>
    <n v="2"/>
    <n v="0"/>
    <s v="California"/>
    <n v="1"/>
    <n v="1"/>
    <n v="1"/>
    <x v="18"/>
    <n v="547.65"/>
    <x v="0"/>
    <n v="30.96"/>
    <x v="0"/>
    <x v="967"/>
    <n v="1"/>
    <n v="1"/>
    <n v="95476"/>
    <x v="1"/>
  </r>
  <r>
    <n v="77"/>
    <n v="17"/>
    <n v="35.11"/>
    <s v="Competitor"/>
    <s v="Competitor had better devices"/>
    <x v="37"/>
    <x v="32"/>
    <n v="4412"/>
    <x v="2"/>
    <s v="United States"/>
    <x v="969"/>
    <s v="Churned"/>
    <n v="0"/>
    <n v="1"/>
    <s v="Female"/>
    <n v="1"/>
    <s v="Fiber Optic"/>
    <s v="34.099869, -118.326843"/>
    <n v="34.099868999999998"/>
    <n v="-118.326843"/>
    <n v="1"/>
    <n v="104.4"/>
    <n v="1"/>
    <n v="0"/>
    <n v="1"/>
    <x v="0"/>
    <n v="1"/>
    <n v="0"/>
    <n v="1"/>
    <n v="1"/>
    <s v="Credit Card"/>
    <n v="1"/>
    <n v="30568"/>
    <n v="0"/>
    <s v="Q3"/>
    <n v="1"/>
    <n v="1"/>
    <n v="1"/>
    <s v="California"/>
    <n v="1"/>
    <n v="0"/>
    <n v="1"/>
    <x v="63"/>
    <n v="6405"/>
    <x v="0"/>
    <n v="2141.71"/>
    <x v="0"/>
    <x v="968"/>
    <n v="0"/>
    <n v="1"/>
    <n v="90028"/>
    <x v="1"/>
  </r>
  <r>
    <n v="65"/>
    <n v="3"/>
    <n v="34.659999999999997"/>
    <s v="Other"/>
    <s v="Don't know"/>
    <x v="51"/>
    <x v="49"/>
    <n v="2016"/>
    <x v="1"/>
    <s v="United States"/>
    <x v="970"/>
    <s v="Churned"/>
    <n v="0"/>
    <n v="1"/>
    <s v="Male"/>
    <n v="1"/>
    <s v="Fiber Optic"/>
    <s v="38.759751, -121.288545"/>
    <n v="38.759751000000001"/>
    <n v="-121.288545"/>
    <n v="1"/>
    <n v="101.95"/>
    <n v="1"/>
    <n v="0"/>
    <n v="2"/>
    <x v="0"/>
    <n v="0"/>
    <n v="0"/>
    <n v="1"/>
    <n v="1"/>
    <s v="Bank Withdrawal"/>
    <n v="1"/>
    <n v="30614"/>
    <n v="0"/>
    <s v="Q3"/>
    <n v="1"/>
    <n v="1"/>
    <n v="1"/>
    <s v="California"/>
    <n v="1"/>
    <n v="1"/>
    <n v="1"/>
    <x v="48"/>
    <n v="700.85"/>
    <x v="0"/>
    <n v="242.62"/>
    <x v="0"/>
    <x v="969"/>
    <n v="0"/>
    <n v="1"/>
    <n v="95678"/>
    <x v="1"/>
  </r>
  <r>
    <n v="67"/>
    <n v="25"/>
    <n v="16.82"/>
    <s v="Active User"/>
    <s v="Active User"/>
    <x v="30"/>
    <x v="557"/>
    <n v="5092"/>
    <x v="0"/>
    <s v="United States"/>
    <x v="971"/>
    <s v="Stayed"/>
    <n v="1"/>
    <n v="1"/>
    <s v="Male"/>
    <n v="1"/>
    <s v="Fiber Optic"/>
    <s v="41.081847, -122.700545"/>
    <n v="41.081847000000003"/>
    <n v="-122.70054500000001"/>
    <n v="1"/>
    <n v="104.1"/>
    <n v="0"/>
    <n v="2"/>
    <n v="4"/>
    <x v="0"/>
    <n v="0"/>
    <n v="1"/>
    <n v="1"/>
    <n v="1"/>
    <s v="Credit Card"/>
    <n v="1"/>
    <n v="734"/>
    <n v="1"/>
    <s v="Q3"/>
    <n v="1"/>
    <n v="3"/>
    <n v="1"/>
    <s v="California"/>
    <n v="1"/>
    <n v="0"/>
    <n v="1"/>
    <x v="8"/>
    <n v="7447.7"/>
    <x v="15"/>
    <n v="1211.04"/>
    <x v="0"/>
    <x v="970"/>
    <n v="0"/>
    <n v="0"/>
    <n v="96091"/>
    <x v="0"/>
  </r>
  <r>
    <n v="19"/>
    <n v="59"/>
    <n v="4.1900000000000004"/>
    <s v="Active User"/>
    <s v="Active User"/>
    <x v="71"/>
    <x v="558"/>
    <n v="2721"/>
    <x v="1"/>
    <s v="United States"/>
    <x v="972"/>
    <s v="Stayed"/>
    <n v="1"/>
    <n v="1"/>
    <s v="Female"/>
    <n v="1"/>
    <s v="Fiber Optic"/>
    <s v="34.122671, -118.112911"/>
    <n v="34.122670999999997"/>
    <n v="-118.112911"/>
    <n v="1"/>
    <n v="105.35"/>
    <n v="1"/>
    <n v="3"/>
    <n v="6"/>
    <x v="4"/>
    <n v="1"/>
    <n v="0"/>
    <n v="1"/>
    <n v="1"/>
    <s v="Bank Withdrawal"/>
    <n v="1"/>
    <n v="13158"/>
    <n v="0"/>
    <s v="Q3"/>
    <n v="1"/>
    <n v="3"/>
    <n v="0"/>
    <s v="California"/>
    <n v="1"/>
    <n v="1"/>
    <n v="1"/>
    <x v="67"/>
    <n v="1559.25"/>
    <x v="0"/>
    <n v="62.85"/>
    <x v="0"/>
    <x v="971"/>
    <n v="1"/>
    <n v="1"/>
    <n v="91108"/>
    <x v="0"/>
  </r>
  <r>
    <n v="62"/>
    <n v="0"/>
    <n v="41.93"/>
    <s v="Active User"/>
    <s v="Active User"/>
    <x v="43"/>
    <x v="559"/>
    <n v="2878"/>
    <x v="1"/>
    <s v="United States"/>
    <x v="973"/>
    <s v="Stayed"/>
    <n v="0"/>
    <n v="0"/>
    <s v="Female"/>
    <n v="0"/>
    <s v="No Internet Service"/>
    <s v="39.913777, -122.289984"/>
    <n v="39.913777000000003"/>
    <n v="-122.289984"/>
    <n v="0"/>
    <n v="19.649999999999999"/>
    <n v="0"/>
    <n v="0"/>
    <n v="0"/>
    <x v="0"/>
    <n v="0"/>
    <n v="0"/>
    <n v="1"/>
    <n v="0"/>
    <s v="Credit Card"/>
    <n v="1"/>
    <n v="13840"/>
    <n v="0"/>
    <s v="Q3"/>
    <n v="0"/>
    <n v="3"/>
    <n v="0"/>
    <s v="California"/>
    <n v="0"/>
    <n v="0"/>
    <n v="0"/>
    <x v="69"/>
    <n v="92.05"/>
    <x v="0"/>
    <n v="209.65"/>
    <x v="0"/>
    <x v="972"/>
    <n v="0"/>
    <n v="0"/>
    <n v="96021"/>
    <x v="0"/>
  </r>
  <r>
    <n v="74"/>
    <n v="10"/>
    <n v="14.78"/>
    <s v="Active User"/>
    <s v="Active User"/>
    <x v="32"/>
    <x v="330"/>
    <n v="3155"/>
    <x v="0"/>
    <s v="United States"/>
    <x v="974"/>
    <s v="Stayed"/>
    <n v="0"/>
    <n v="0"/>
    <s v="Male"/>
    <n v="1"/>
    <s v="DSL"/>
    <s v="33.766004, -117.786763"/>
    <n v="33.766004000000002"/>
    <n v="-117.78676299999999"/>
    <n v="0"/>
    <n v="59.6"/>
    <n v="1"/>
    <n v="0"/>
    <n v="0"/>
    <x v="0"/>
    <n v="1"/>
    <n v="0"/>
    <n v="0"/>
    <n v="0"/>
    <s v="Bank Withdrawal"/>
    <n v="1"/>
    <n v="44117"/>
    <n v="1"/>
    <s v="Q3"/>
    <n v="0"/>
    <n v="3"/>
    <n v="1"/>
    <s v="California"/>
    <n v="0"/>
    <n v="0"/>
    <n v="0"/>
    <x v="19"/>
    <n v="2754"/>
    <x v="0"/>
    <n v="694.66"/>
    <x v="0"/>
    <x v="973"/>
    <n v="0"/>
    <n v="1"/>
    <n v="92705"/>
    <x v="0"/>
  </r>
  <r>
    <n v="19"/>
    <n v="51"/>
    <n v="40.32"/>
    <s v="Active User"/>
    <s v="Active User"/>
    <x v="75"/>
    <x v="251"/>
    <n v="2626"/>
    <x v="1"/>
    <s v="United States"/>
    <x v="975"/>
    <s v="Stayed"/>
    <n v="0"/>
    <n v="0"/>
    <s v="Female"/>
    <n v="1"/>
    <s v="Cable"/>
    <s v="34.757783, -117.33997"/>
    <n v="34.757783000000003"/>
    <n v="-117.33996999999999"/>
    <n v="0"/>
    <n v="44.95"/>
    <n v="0"/>
    <n v="0"/>
    <n v="0"/>
    <x v="0"/>
    <n v="0"/>
    <n v="0"/>
    <n v="0"/>
    <n v="0"/>
    <s v="Bank Withdrawal"/>
    <n v="1"/>
    <n v="4948"/>
    <n v="0"/>
    <s v="Q3"/>
    <n v="0"/>
    <n v="5"/>
    <n v="0"/>
    <s v="California"/>
    <n v="0"/>
    <n v="0"/>
    <n v="0"/>
    <x v="2"/>
    <n v="2168.9"/>
    <x v="0"/>
    <n v="1854.72"/>
    <x v="0"/>
    <x v="974"/>
    <n v="1"/>
    <n v="1"/>
    <n v="92342"/>
    <x v="0"/>
  </r>
  <r>
    <n v="79"/>
    <n v="6"/>
    <n v="5.14"/>
    <s v="Active User"/>
    <s v="Active User"/>
    <x v="71"/>
    <x v="49"/>
    <n v="6161"/>
    <x v="2"/>
    <s v="United States"/>
    <x v="976"/>
    <s v="Stayed"/>
    <n v="0"/>
    <n v="1"/>
    <s v="Male"/>
    <n v="1"/>
    <s v="DSL"/>
    <s v="38.784329, -121.373245"/>
    <n v="38.784329"/>
    <n v="-121.373245"/>
    <n v="0"/>
    <n v="65.25"/>
    <n v="0"/>
    <n v="0"/>
    <n v="0"/>
    <x v="1"/>
    <n v="0"/>
    <n v="0"/>
    <n v="0"/>
    <n v="0"/>
    <s v="Bank Withdrawal"/>
    <n v="1"/>
    <n v="25418"/>
    <n v="1"/>
    <s v="Q3"/>
    <n v="0"/>
    <n v="4"/>
    <n v="1"/>
    <s v="California"/>
    <n v="1"/>
    <n v="0"/>
    <n v="0"/>
    <x v="36"/>
    <n v="3529.95"/>
    <x v="0"/>
    <n v="277.56"/>
    <x v="66"/>
    <x v="975"/>
    <n v="0"/>
    <n v="1"/>
    <n v="95747"/>
    <x v="0"/>
  </r>
  <r>
    <n v="53"/>
    <n v="0"/>
    <n v="16.72"/>
    <s v="Active User"/>
    <s v="Active User"/>
    <x v="21"/>
    <x v="268"/>
    <n v="4451"/>
    <x v="2"/>
    <s v="United States"/>
    <x v="977"/>
    <s v="Stayed"/>
    <n v="0"/>
    <n v="0"/>
    <s v="Female"/>
    <n v="0"/>
    <s v="No Internet Service"/>
    <s v="34.147149, -118.463365"/>
    <n v="34.147148999999999"/>
    <n v="-118.463365"/>
    <n v="0"/>
    <n v="19.350000000000001"/>
    <n v="0"/>
    <n v="0"/>
    <n v="0"/>
    <x v="4"/>
    <n v="0"/>
    <n v="0"/>
    <n v="1"/>
    <n v="0"/>
    <s v="Bank Withdrawal"/>
    <n v="1"/>
    <n v="22085"/>
    <n v="0"/>
    <s v="Q3"/>
    <n v="0"/>
    <n v="5"/>
    <n v="0"/>
    <s v="California"/>
    <n v="0"/>
    <n v="0"/>
    <n v="0"/>
    <x v="20"/>
    <n v="219.35"/>
    <x v="0"/>
    <n v="200.64"/>
    <x v="0"/>
    <x v="976"/>
    <n v="0"/>
    <n v="0"/>
    <n v="91403"/>
    <x v="0"/>
  </r>
  <r>
    <n v="61"/>
    <n v="0"/>
    <n v="22.97"/>
    <s v="Active User"/>
    <s v="Active User"/>
    <x v="55"/>
    <x v="560"/>
    <n v="4204"/>
    <x v="1"/>
    <s v="United States"/>
    <x v="978"/>
    <s v="Stayed"/>
    <n v="0"/>
    <n v="0"/>
    <s v="Male"/>
    <n v="0"/>
    <s v="No Internet Service"/>
    <s v="37.529656, -120.854357"/>
    <n v="37.529656000000003"/>
    <n v="-120.85435699999999"/>
    <n v="0"/>
    <n v="20.05"/>
    <n v="0"/>
    <n v="0"/>
    <n v="0"/>
    <x v="0"/>
    <n v="0"/>
    <n v="0"/>
    <n v="0"/>
    <n v="0"/>
    <s v="Credit Card"/>
    <n v="1"/>
    <n v="24708"/>
    <n v="0"/>
    <s v="Q3"/>
    <n v="0"/>
    <n v="3"/>
    <n v="0"/>
    <s v="California"/>
    <n v="0"/>
    <n v="0"/>
    <n v="0"/>
    <x v="38"/>
    <n v="358.5"/>
    <x v="0"/>
    <n v="413.46"/>
    <x v="0"/>
    <x v="977"/>
    <n v="0"/>
    <n v="0"/>
    <n v="95382"/>
    <x v="0"/>
  </r>
  <r>
    <n v="34"/>
    <n v="0"/>
    <n v="26.11"/>
    <s v="Active User"/>
    <s v="Active User"/>
    <x v="27"/>
    <x v="561"/>
    <n v="3971"/>
    <x v="2"/>
    <s v="United States"/>
    <x v="979"/>
    <s v="Stayed"/>
    <n v="0"/>
    <n v="0"/>
    <s v="Male"/>
    <n v="0"/>
    <s v="No Internet Service"/>
    <s v="40.367964, -122.937379"/>
    <n v="40.367964000000001"/>
    <n v="-122.93737900000001"/>
    <n v="1"/>
    <n v="20.55"/>
    <n v="0"/>
    <n v="0"/>
    <n v="6"/>
    <x v="0"/>
    <n v="0"/>
    <n v="0"/>
    <n v="1"/>
    <n v="1"/>
    <s v="Credit Card"/>
    <n v="1"/>
    <n v="215"/>
    <n v="0"/>
    <s v="Q3"/>
    <n v="1"/>
    <n v="5"/>
    <n v="0"/>
    <s v="California"/>
    <n v="0"/>
    <n v="0"/>
    <n v="0"/>
    <x v="12"/>
    <n v="184.95"/>
    <x v="0"/>
    <n v="287.20999999999998"/>
    <x v="0"/>
    <x v="978"/>
    <n v="0"/>
    <n v="0"/>
    <n v="96076"/>
    <x v="0"/>
  </r>
  <r>
    <n v="50"/>
    <n v="25"/>
    <n v="22.86"/>
    <s v="Dissatisfaction"/>
    <s v="Network reliability"/>
    <x v="29"/>
    <x v="194"/>
    <n v="4154"/>
    <x v="1"/>
    <s v="United States"/>
    <x v="980"/>
    <s v="Churned"/>
    <n v="0"/>
    <n v="0"/>
    <s v="Male"/>
    <n v="1"/>
    <s v="Fiber Optic"/>
    <s v="33.940619, -117.9513"/>
    <n v="33.940618999999998"/>
    <n v="-117.9513"/>
    <n v="0"/>
    <n v="69.8"/>
    <n v="0"/>
    <n v="0"/>
    <n v="0"/>
    <x v="0"/>
    <n v="0"/>
    <n v="0"/>
    <n v="1"/>
    <n v="0"/>
    <s v="Bank Withdrawal"/>
    <n v="1"/>
    <n v="67354"/>
    <n v="0"/>
    <s v="Q3"/>
    <n v="0"/>
    <n v="2"/>
    <n v="0"/>
    <s v="California"/>
    <n v="0"/>
    <n v="0"/>
    <n v="0"/>
    <x v="16"/>
    <n v="69.8"/>
    <x v="2"/>
    <n v="22.86"/>
    <x v="0"/>
    <x v="979"/>
    <n v="0"/>
    <n v="0"/>
    <n v="90631"/>
    <x v="1"/>
  </r>
  <r>
    <n v="73"/>
    <n v="21"/>
    <n v="6.25"/>
    <s v="Competitor"/>
    <s v="Competitor had better devices"/>
    <x v="23"/>
    <x v="562"/>
    <n v="2233"/>
    <x v="1"/>
    <s v="United States"/>
    <x v="981"/>
    <s v="Churned"/>
    <n v="0"/>
    <n v="0"/>
    <s v="Male"/>
    <n v="1"/>
    <s v="Fiber Optic"/>
    <s v="37.161544, -121.649371"/>
    <n v="37.161543999999999"/>
    <n v="-121.649371"/>
    <n v="1"/>
    <n v="94.45"/>
    <n v="1"/>
    <n v="0"/>
    <n v="1"/>
    <x v="0"/>
    <n v="0"/>
    <n v="0"/>
    <n v="1"/>
    <n v="1"/>
    <s v="Bank Withdrawal"/>
    <n v="1"/>
    <n v="41707"/>
    <n v="0"/>
    <s v="Q3"/>
    <n v="1"/>
    <n v="1"/>
    <n v="1"/>
    <s v="California"/>
    <n v="1"/>
    <n v="0"/>
    <n v="1"/>
    <x v="51"/>
    <n v="2653.65"/>
    <x v="0"/>
    <n v="181.25"/>
    <x v="0"/>
    <x v="980"/>
    <n v="0"/>
    <n v="1"/>
    <n v="95037"/>
    <x v="1"/>
  </r>
  <r>
    <n v="61"/>
    <n v="21"/>
    <n v="48.69"/>
    <s v="Active User"/>
    <s v="Active User"/>
    <x v="23"/>
    <x v="563"/>
    <n v="3142"/>
    <x v="1"/>
    <s v="United States"/>
    <x v="982"/>
    <s v="Stayed"/>
    <n v="0"/>
    <n v="1"/>
    <s v="Male"/>
    <n v="1"/>
    <s v="Fiber Optic"/>
    <s v="38.922812, -121.312005"/>
    <n v="38.922812"/>
    <n v="-121.312005"/>
    <n v="1"/>
    <n v="104.1"/>
    <n v="1"/>
    <n v="0"/>
    <n v="2"/>
    <x v="1"/>
    <n v="1"/>
    <n v="0"/>
    <n v="1"/>
    <n v="1"/>
    <s v="Bank Withdrawal"/>
    <n v="1"/>
    <n v="15286"/>
    <n v="0"/>
    <s v="Q3"/>
    <n v="1"/>
    <n v="5"/>
    <n v="0"/>
    <s v="California"/>
    <n v="1"/>
    <n v="1"/>
    <n v="1"/>
    <x v="19"/>
    <n v="5135.1499999999996"/>
    <x v="0"/>
    <n v="2288.4299999999998"/>
    <x v="0"/>
    <x v="981"/>
    <n v="0"/>
    <n v="1"/>
    <n v="95648"/>
    <x v="0"/>
  </r>
  <r>
    <n v="52"/>
    <n v="8"/>
    <n v="44.67"/>
    <s v="Active User"/>
    <s v="Active User"/>
    <x v="32"/>
    <x v="464"/>
    <n v="6043"/>
    <x v="1"/>
    <s v="United States"/>
    <x v="983"/>
    <s v="Stayed"/>
    <n v="0"/>
    <n v="0"/>
    <s v="Male"/>
    <n v="1"/>
    <s v="Fiber Optic"/>
    <s v="37.550074, -118.837167"/>
    <n v="37.550074000000002"/>
    <n v="-118.83716699999999"/>
    <n v="0"/>
    <n v="80.650000000000006"/>
    <n v="1"/>
    <n v="0"/>
    <n v="0"/>
    <x v="0"/>
    <n v="0"/>
    <n v="0"/>
    <n v="0"/>
    <n v="0"/>
    <s v="Bank Withdrawal"/>
    <n v="1"/>
    <n v="8217"/>
    <n v="1"/>
    <s v="Q3"/>
    <n v="0"/>
    <n v="5"/>
    <n v="0"/>
    <s v="California"/>
    <n v="0"/>
    <n v="0"/>
    <n v="0"/>
    <x v="4"/>
    <n v="4807.3500000000004"/>
    <x v="0"/>
    <n v="2590.86"/>
    <x v="0"/>
    <x v="982"/>
    <n v="0"/>
    <n v="1"/>
    <n v="93546"/>
    <x v="0"/>
  </r>
  <r>
    <n v="21"/>
    <n v="73"/>
    <n v="36.049999999999997"/>
    <s v="Active User"/>
    <s v="Active User"/>
    <x v="26"/>
    <x v="201"/>
    <n v="4842"/>
    <x v="1"/>
    <s v="United States"/>
    <x v="984"/>
    <s v="Stayed"/>
    <n v="0"/>
    <n v="1"/>
    <s v="Male"/>
    <n v="1"/>
    <s v="Fiber Optic"/>
    <s v="33.907361, -117.109972"/>
    <n v="33.907361000000002"/>
    <n v="-117.109972"/>
    <n v="0"/>
    <n v="106.45"/>
    <n v="1"/>
    <n v="0"/>
    <n v="0"/>
    <x v="1"/>
    <n v="0"/>
    <n v="1"/>
    <n v="1"/>
    <n v="0"/>
    <s v="Bank Withdrawal"/>
    <n v="1"/>
    <n v="12743"/>
    <n v="0"/>
    <s v="Q3"/>
    <n v="0"/>
    <n v="3"/>
    <n v="0"/>
    <s v="California"/>
    <n v="1"/>
    <n v="1"/>
    <n v="1"/>
    <x v="63"/>
    <n v="6300.15"/>
    <x v="0"/>
    <n v="2199.0500000000002"/>
    <x v="0"/>
    <x v="983"/>
    <n v="1"/>
    <n v="1"/>
    <n v="92555"/>
    <x v="0"/>
  </r>
  <r>
    <n v="47"/>
    <n v="7"/>
    <n v="0"/>
    <s v="Active User"/>
    <s v="Active User"/>
    <x v="70"/>
    <x v="564"/>
    <n v="2510"/>
    <x v="1"/>
    <s v="United States"/>
    <x v="985"/>
    <s v="Stayed"/>
    <n v="0"/>
    <n v="1"/>
    <s v="Female"/>
    <n v="1"/>
    <s v="DSL"/>
    <s v="35.511833, -120.918713"/>
    <n v="35.511833000000003"/>
    <n v="-120.918713"/>
    <n v="0"/>
    <n v="50.35"/>
    <n v="0"/>
    <n v="0"/>
    <n v="0"/>
    <x v="0"/>
    <n v="0"/>
    <n v="0"/>
    <n v="1"/>
    <n v="0"/>
    <s v="Credit Card"/>
    <n v="0"/>
    <n v="3220"/>
    <n v="0"/>
    <s v="Q3"/>
    <n v="0"/>
    <n v="5"/>
    <n v="0"/>
    <s v="California"/>
    <n v="1"/>
    <n v="1"/>
    <n v="1"/>
    <x v="28"/>
    <n v="1277.5"/>
    <x v="0"/>
    <n v="0"/>
    <x v="0"/>
    <x v="984"/>
    <n v="0"/>
    <n v="1"/>
    <n v="93430"/>
    <x v="0"/>
  </r>
  <r>
    <n v="47"/>
    <n v="19"/>
    <n v="24.08"/>
    <s v="Active User"/>
    <s v="Active User"/>
    <x v="54"/>
    <x v="100"/>
    <n v="4004"/>
    <x v="0"/>
    <s v="United States"/>
    <x v="986"/>
    <s v="Stayed"/>
    <n v="1"/>
    <n v="1"/>
    <s v="Male"/>
    <n v="1"/>
    <s v="Fiber Optic"/>
    <s v="38.018065, -122.546024"/>
    <n v="38.018065"/>
    <n v="-122.546024"/>
    <n v="1"/>
    <n v="111.95"/>
    <n v="0"/>
    <n v="1"/>
    <n v="9"/>
    <x v="0"/>
    <n v="1"/>
    <n v="1"/>
    <n v="0"/>
    <n v="1"/>
    <s v="Bank Withdrawal"/>
    <n v="1"/>
    <n v="28403"/>
    <n v="1"/>
    <s v="Q3"/>
    <n v="1"/>
    <n v="3"/>
    <n v="0"/>
    <s v="California"/>
    <n v="1"/>
    <n v="1"/>
    <n v="1"/>
    <x v="8"/>
    <n v="8033.1"/>
    <x v="0"/>
    <n v="1733.76"/>
    <x v="0"/>
    <x v="985"/>
    <n v="0"/>
    <n v="1"/>
    <n v="94903"/>
    <x v="0"/>
  </r>
  <r>
    <n v="38"/>
    <n v="4"/>
    <n v="11.3"/>
    <s v="Competitor"/>
    <s v="Competitor had better devices"/>
    <x v="36"/>
    <x v="565"/>
    <n v="5640"/>
    <x v="1"/>
    <s v="United States"/>
    <x v="987"/>
    <s v="Churned"/>
    <n v="0"/>
    <n v="0"/>
    <s v="Male"/>
    <n v="1"/>
    <s v="Fiber Optic"/>
    <s v="38.431407, -120.8421"/>
    <n v="38.431407"/>
    <n v="-120.8421"/>
    <n v="1"/>
    <n v="79.95"/>
    <n v="0"/>
    <n v="0"/>
    <n v="1"/>
    <x v="0"/>
    <n v="0"/>
    <n v="0"/>
    <n v="1"/>
    <n v="1"/>
    <s v="Bank Withdrawal"/>
    <n v="1"/>
    <n v="222"/>
    <n v="0"/>
    <s v="Q3"/>
    <n v="1"/>
    <n v="1"/>
    <n v="0"/>
    <s v="California"/>
    <n v="0"/>
    <n v="0"/>
    <n v="1"/>
    <x v="37"/>
    <n v="857.2"/>
    <x v="0"/>
    <n v="113"/>
    <x v="0"/>
    <x v="986"/>
    <n v="0"/>
    <n v="1"/>
    <n v="95601"/>
    <x v="1"/>
  </r>
  <r>
    <n v="28"/>
    <n v="0"/>
    <n v="42.49"/>
    <s v="Active User"/>
    <s v="Active User"/>
    <x v="10"/>
    <x v="187"/>
    <n v="5267"/>
    <x v="0"/>
    <s v="United States"/>
    <x v="988"/>
    <s v="Stayed"/>
    <n v="1"/>
    <n v="0"/>
    <s v="Female"/>
    <n v="0"/>
    <s v="No Internet Service"/>
    <s v="37.672906, -120.946594"/>
    <n v="37.672905999999998"/>
    <n v="-120.946594"/>
    <n v="1"/>
    <n v="20.2"/>
    <n v="0"/>
    <n v="2"/>
    <n v="5"/>
    <x v="0"/>
    <n v="0"/>
    <n v="0"/>
    <n v="0"/>
    <n v="1"/>
    <s v="Bank Withdrawal"/>
    <n v="1"/>
    <n v="47613"/>
    <n v="0"/>
    <s v="Q3"/>
    <n v="1"/>
    <n v="5"/>
    <n v="0"/>
    <s v="California"/>
    <n v="0"/>
    <n v="0"/>
    <n v="0"/>
    <x v="43"/>
    <n v="1412.65"/>
    <x v="0"/>
    <n v="2931.81"/>
    <x v="0"/>
    <x v="987"/>
    <n v="1"/>
    <n v="0"/>
    <n v="95355"/>
    <x v="0"/>
  </r>
  <r>
    <n v="32"/>
    <n v="26"/>
    <n v="17.87"/>
    <s v="Active User"/>
    <s v="Active User"/>
    <x v="24"/>
    <x v="353"/>
    <n v="5590"/>
    <x v="1"/>
    <s v="United States"/>
    <x v="989"/>
    <s v="Stayed"/>
    <n v="0"/>
    <n v="0"/>
    <s v="Female"/>
    <n v="1"/>
    <s v="Cable"/>
    <s v="38.093701, -122.276589"/>
    <n v="38.093701000000003"/>
    <n v="-122.276589"/>
    <n v="0"/>
    <n v="66.099999999999994"/>
    <n v="1"/>
    <n v="0"/>
    <n v="0"/>
    <x v="0"/>
    <n v="0"/>
    <n v="1"/>
    <n v="1"/>
    <n v="0"/>
    <s v="Bank Withdrawal"/>
    <n v="1"/>
    <n v="159"/>
    <n v="0"/>
    <s v="Q3"/>
    <n v="0"/>
    <n v="3"/>
    <n v="0"/>
    <s v="California"/>
    <n v="1"/>
    <n v="1"/>
    <n v="0"/>
    <x v="51"/>
    <n v="1912.15"/>
    <x v="0"/>
    <n v="518.23"/>
    <x v="0"/>
    <x v="988"/>
    <n v="0"/>
    <n v="1"/>
    <n v="94592"/>
    <x v="0"/>
  </r>
  <r>
    <n v="41"/>
    <n v="28"/>
    <n v="31.09"/>
    <s v="Active User"/>
    <s v="Active User"/>
    <x v="70"/>
    <x v="566"/>
    <n v="5123"/>
    <x v="1"/>
    <s v="United States"/>
    <x v="990"/>
    <s v="Stayed"/>
    <n v="1"/>
    <n v="1"/>
    <s v="Female"/>
    <n v="1"/>
    <s v="Fiber Optic"/>
    <s v="39.607831, -121.777959"/>
    <n v="39.607830999999997"/>
    <n v="-121.777959"/>
    <n v="1"/>
    <n v="98.15"/>
    <n v="1"/>
    <n v="1"/>
    <n v="6"/>
    <x v="0"/>
    <n v="1"/>
    <n v="1"/>
    <n v="0"/>
    <n v="1"/>
    <s v="Bank Withdrawal"/>
    <n v="1"/>
    <n v="3524"/>
    <n v="0"/>
    <s v="Q3"/>
    <n v="1"/>
    <n v="4"/>
    <n v="0"/>
    <s v="California"/>
    <n v="1"/>
    <n v="1"/>
    <n v="0"/>
    <x v="46"/>
    <n v="4993.3999999999996"/>
    <x v="0"/>
    <n v="1616.68"/>
    <x v="0"/>
    <x v="989"/>
    <n v="0"/>
    <n v="1"/>
    <n v="95938"/>
    <x v="0"/>
  </r>
  <r>
    <n v="50"/>
    <n v="0"/>
    <n v="15.04"/>
    <s v="Active User"/>
    <s v="Active User"/>
    <x v="26"/>
    <x v="567"/>
    <n v="5409"/>
    <x v="0"/>
    <s v="United States"/>
    <x v="991"/>
    <s v="Stayed"/>
    <n v="1"/>
    <n v="0"/>
    <s v="Female"/>
    <n v="0"/>
    <s v="No Internet Service"/>
    <s v="40.796621, -124.15428"/>
    <n v="40.796621000000002"/>
    <n v="-124.15428"/>
    <n v="1"/>
    <n v="25"/>
    <n v="1"/>
    <n v="2"/>
    <n v="1"/>
    <x v="0"/>
    <n v="0"/>
    <n v="0"/>
    <n v="0"/>
    <n v="1"/>
    <s v="Credit Card"/>
    <n v="1"/>
    <n v="23224"/>
    <n v="0"/>
    <s v="Q3"/>
    <n v="1"/>
    <n v="4"/>
    <n v="0"/>
    <s v="California"/>
    <n v="0"/>
    <n v="0"/>
    <n v="0"/>
    <x v="12"/>
    <n v="300.7"/>
    <x v="0"/>
    <n v="165.44"/>
    <x v="0"/>
    <x v="990"/>
    <n v="0"/>
    <n v="0"/>
    <n v="95501"/>
    <x v="0"/>
  </r>
  <r>
    <n v="24"/>
    <n v="26"/>
    <n v="32.93"/>
    <s v="Active User"/>
    <s v="Active User"/>
    <x v="3"/>
    <x v="226"/>
    <n v="5037"/>
    <x v="2"/>
    <s v="United States"/>
    <x v="992"/>
    <s v="Stayed"/>
    <n v="0"/>
    <n v="0"/>
    <s v="Male"/>
    <n v="1"/>
    <s v="DSL"/>
    <s v="33.734933, -117.044145"/>
    <n v="33.734932999999998"/>
    <n v="-117.044145"/>
    <n v="1"/>
    <n v="70.150000000000006"/>
    <n v="1"/>
    <n v="0"/>
    <n v="5"/>
    <x v="0"/>
    <n v="1"/>
    <n v="0"/>
    <n v="1"/>
    <n v="1"/>
    <s v="Credit Card"/>
    <n v="1"/>
    <n v="25694"/>
    <n v="1"/>
    <s v="Q3"/>
    <n v="1"/>
    <n v="4"/>
    <n v="0"/>
    <s v="California"/>
    <n v="1"/>
    <n v="1"/>
    <n v="0"/>
    <x v="11"/>
    <n v="4480.7"/>
    <x v="0"/>
    <n v="2107.52"/>
    <x v="0"/>
    <x v="991"/>
    <n v="1"/>
    <n v="1"/>
    <n v="92545"/>
    <x v="0"/>
  </r>
  <r>
    <n v="51"/>
    <n v="3"/>
    <n v="22.56"/>
    <s v="Dissatisfaction"/>
    <s v="Lack of self-service on Website"/>
    <x v="41"/>
    <x v="4"/>
    <n v="2876"/>
    <x v="1"/>
    <s v="United States"/>
    <x v="993"/>
    <s v="Churned"/>
    <n v="0"/>
    <n v="0"/>
    <s v="Female"/>
    <n v="1"/>
    <s v="Cable"/>
    <s v="37.424655, -121.74841"/>
    <n v="37.424655000000001"/>
    <n v="-121.74841000000001"/>
    <n v="0"/>
    <n v="50.65"/>
    <n v="1"/>
    <n v="0"/>
    <n v="0"/>
    <x v="2"/>
    <n v="0"/>
    <n v="0"/>
    <n v="1"/>
    <n v="0"/>
    <s v="Mailed Check"/>
    <n v="1"/>
    <n v="40568"/>
    <n v="0"/>
    <s v="Q3"/>
    <n v="0"/>
    <n v="1"/>
    <n v="0"/>
    <s v="California"/>
    <n v="0"/>
    <n v="0"/>
    <n v="0"/>
    <x v="5"/>
    <n v="151.30000000000001"/>
    <x v="0"/>
    <n v="67.680000000000007"/>
    <x v="0"/>
    <x v="992"/>
    <n v="0"/>
    <n v="1"/>
    <n v="95132"/>
    <x v="1"/>
  </r>
  <r>
    <n v="27"/>
    <n v="59"/>
    <n v="14.96"/>
    <s v="Attitude"/>
    <s v="Attitude of support person"/>
    <x v="9"/>
    <x v="364"/>
    <n v="2010"/>
    <x v="1"/>
    <s v="United States"/>
    <x v="994"/>
    <s v="Churned"/>
    <n v="1"/>
    <n v="0"/>
    <s v="Male"/>
    <n v="1"/>
    <s v="Fiber Optic"/>
    <s v="34.114772, -118.089431"/>
    <n v="34.114772000000002"/>
    <n v="-118.089431"/>
    <n v="0"/>
    <n v="73.75"/>
    <n v="1"/>
    <n v="1"/>
    <n v="0"/>
    <x v="4"/>
    <n v="0"/>
    <n v="0"/>
    <n v="1"/>
    <n v="0"/>
    <s v="Credit Card"/>
    <n v="1"/>
    <n v="23444"/>
    <n v="0"/>
    <s v="Q3"/>
    <n v="0"/>
    <n v="3"/>
    <n v="0"/>
    <s v="California"/>
    <n v="0"/>
    <n v="1"/>
    <n v="0"/>
    <x v="20"/>
    <n v="871.4"/>
    <x v="0"/>
    <n v="179.52"/>
    <x v="0"/>
    <x v="993"/>
    <n v="1"/>
    <n v="1"/>
    <n v="91775"/>
    <x v="1"/>
  </r>
  <r>
    <n v="35"/>
    <n v="16"/>
    <n v="40.35"/>
    <s v="Active User"/>
    <s v="Active User"/>
    <x v="42"/>
    <x v="568"/>
    <n v="4780"/>
    <x v="0"/>
    <s v="United States"/>
    <x v="995"/>
    <s v="Stayed"/>
    <n v="1"/>
    <n v="0"/>
    <s v="Female"/>
    <n v="1"/>
    <s v="Fiber Optic"/>
    <s v="37.027663, -119.69056"/>
    <n v="37.027662999999997"/>
    <n v="-119.69056"/>
    <n v="1"/>
    <n v="106.7"/>
    <n v="1"/>
    <n v="2"/>
    <n v="3"/>
    <x v="3"/>
    <n v="0"/>
    <n v="1"/>
    <n v="0"/>
    <n v="1"/>
    <s v="Credit Card"/>
    <n v="1"/>
    <n v="1125"/>
    <n v="1"/>
    <s v="Q3"/>
    <n v="1"/>
    <n v="3"/>
    <n v="0"/>
    <s v="California"/>
    <n v="1"/>
    <n v="1"/>
    <n v="1"/>
    <x v="39"/>
    <n v="7009.5"/>
    <x v="0"/>
    <n v="2703.45"/>
    <x v="0"/>
    <x v="994"/>
    <n v="0"/>
    <n v="1"/>
    <n v="93626"/>
    <x v="0"/>
  </r>
  <r>
    <n v="46"/>
    <n v="7"/>
    <n v="36.65"/>
    <s v="Dissatisfaction"/>
    <s v="Network reliability"/>
    <x v="5"/>
    <x v="366"/>
    <n v="4669"/>
    <x v="2"/>
    <s v="United States"/>
    <x v="996"/>
    <s v="Churned"/>
    <n v="0"/>
    <n v="0"/>
    <s v="Female"/>
    <n v="1"/>
    <s v="DSL"/>
    <s v="33.720359, -117.733655"/>
    <n v="33.720359000000002"/>
    <n v="-117.733655"/>
    <n v="1"/>
    <n v="70.099999999999994"/>
    <n v="0"/>
    <n v="0"/>
    <n v="1"/>
    <x v="1"/>
    <n v="0"/>
    <n v="1"/>
    <n v="1"/>
    <n v="1"/>
    <s v="Bank Withdrawal"/>
    <n v="1"/>
    <n v="2762"/>
    <n v="0"/>
    <s v="Q3"/>
    <n v="1"/>
    <n v="1"/>
    <n v="0"/>
    <s v="California"/>
    <n v="1"/>
    <n v="1"/>
    <n v="1"/>
    <x v="58"/>
    <n v="3913.3"/>
    <x v="0"/>
    <n v="2089.0500000000002"/>
    <x v="0"/>
    <x v="995"/>
    <n v="0"/>
    <n v="1"/>
    <n v="92602"/>
    <x v="1"/>
  </r>
  <r>
    <n v="56"/>
    <n v="22"/>
    <n v="6.99"/>
    <s v="Active User"/>
    <s v="Active User"/>
    <x v="41"/>
    <x v="569"/>
    <n v="3347"/>
    <x v="1"/>
    <s v="United States"/>
    <x v="997"/>
    <s v="Stayed"/>
    <n v="0"/>
    <n v="1"/>
    <s v="Male"/>
    <n v="1"/>
    <s v="Fiber Optic"/>
    <s v="39.227434, -120.091806"/>
    <n v="39.227434000000002"/>
    <n v="-120.09180600000001"/>
    <n v="1"/>
    <n v="90.35"/>
    <n v="0"/>
    <n v="0"/>
    <n v="4"/>
    <x v="0"/>
    <n v="0"/>
    <n v="0"/>
    <n v="1"/>
    <n v="1"/>
    <s v="Bank Withdrawal"/>
    <n v="1"/>
    <n v="1943"/>
    <n v="1"/>
    <s v="Q3"/>
    <n v="1"/>
    <n v="3"/>
    <n v="0"/>
    <s v="California"/>
    <n v="1"/>
    <n v="1"/>
    <n v="0"/>
    <x v="53"/>
    <n v="3419.3"/>
    <x v="12"/>
    <n v="258.63"/>
    <x v="0"/>
    <x v="996"/>
    <n v="0"/>
    <n v="0"/>
    <n v="96140"/>
    <x v="0"/>
  </r>
  <r>
    <n v="63"/>
    <n v="0"/>
    <n v="29.1"/>
    <s v="Active User"/>
    <s v="Active User"/>
    <x v="8"/>
    <x v="570"/>
    <n v="4840"/>
    <x v="1"/>
    <s v="United States"/>
    <x v="998"/>
    <s v="Joined"/>
    <n v="1"/>
    <n v="0"/>
    <s v="Male"/>
    <n v="0"/>
    <s v="No Internet Service"/>
    <s v="38.274451, -121.259201"/>
    <n v="38.274450999999999"/>
    <n v="-121.259201"/>
    <n v="0"/>
    <n v="19.850000000000001"/>
    <n v="0"/>
    <n v="2"/>
    <n v="0"/>
    <x v="0"/>
    <n v="0"/>
    <n v="0"/>
    <n v="0"/>
    <n v="0"/>
    <s v="Credit Card"/>
    <n v="1"/>
    <n v="24194"/>
    <n v="0"/>
    <s v="Q3"/>
    <n v="0"/>
    <n v="3"/>
    <n v="0"/>
    <s v="California"/>
    <n v="0"/>
    <n v="0"/>
    <n v="0"/>
    <x v="16"/>
    <n v="19.850000000000001"/>
    <x v="0"/>
    <n v="29.1"/>
    <x v="0"/>
    <x v="997"/>
    <n v="0"/>
    <n v="0"/>
    <n v="95632"/>
    <x v="0"/>
  </r>
  <r>
    <n v="22"/>
    <n v="27"/>
    <n v="31.03"/>
    <s v="Price"/>
    <s v="Price too high"/>
    <x v="20"/>
    <x v="32"/>
    <n v="2318"/>
    <x v="1"/>
    <s v="United States"/>
    <x v="999"/>
    <s v="Churned"/>
    <n v="0"/>
    <n v="0"/>
    <s v="Female"/>
    <n v="1"/>
    <s v="Fiber Optic"/>
    <s v="34.061918, -118.277939"/>
    <n v="34.061917999999999"/>
    <n v="-118.277939"/>
    <n v="0"/>
    <n v="85.45"/>
    <n v="1"/>
    <n v="0"/>
    <n v="0"/>
    <x v="0"/>
    <n v="0"/>
    <n v="0"/>
    <n v="1"/>
    <n v="0"/>
    <s v="Credit Card"/>
    <n v="1"/>
    <n v="44004"/>
    <n v="0"/>
    <s v="Q3"/>
    <n v="0"/>
    <n v="1"/>
    <n v="0"/>
    <s v="California"/>
    <n v="1"/>
    <n v="1"/>
    <n v="0"/>
    <x v="16"/>
    <n v="85.45"/>
    <x v="0"/>
    <n v="31.03"/>
    <x v="0"/>
    <x v="998"/>
    <n v="1"/>
    <n v="1"/>
    <n v="90057"/>
    <x v="1"/>
  </r>
  <r>
    <n v="80"/>
    <n v="20"/>
    <n v="4.1399999999999997"/>
    <s v="Active User"/>
    <s v="Active User"/>
    <x v="75"/>
    <x v="216"/>
    <n v="5397"/>
    <x v="1"/>
    <s v="United States"/>
    <x v="1000"/>
    <s v="Stayed"/>
    <n v="0"/>
    <n v="0"/>
    <s v="Female"/>
    <n v="1"/>
    <s v="Fiber Optic"/>
    <s v="34.321621, -118.399841"/>
    <n v="34.321621"/>
    <n v="-118.399841"/>
    <n v="0"/>
    <n v="85.7"/>
    <n v="0"/>
    <n v="0"/>
    <n v="0"/>
    <x v="0"/>
    <n v="1"/>
    <n v="1"/>
    <n v="1"/>
    <n v="0"/>
    <s v="Bank Withdrawal"/>
    <n v="1"/>
    <n v="81986"/>
    <n v="1"/>
    <s v="Q3"/>
    <n v="0"/>
    <n v="4"/>
    <n v="1"/>
    <s v="California"/>
    <n v="0"/>
    <n v="0"/>
    <n v="0"/>
    <x v="61"/>
    <n v="3778.1"/>
    <x v="10"/>
    <n v="186.3"/>
    <x v="0"/>
    <x v="999"/>
    <n v="0"/>
    <n v="0"/>
    <n v="91342"/>
    <x v="0"/>
  </r>
  <r>
    <n v="51"/>
    <n v="13"/>
    <n v="24.95"/>
    <s v="Active User"/>
    <s v="Active User"/>
    <x v="49"/>
    <x v="241"/>
    <n v="4700"/>
    <x v="0"/>
    <s v="United States"/>
    <x v="1001"/>
    <s v="Stayed"/>
    <n v="1"/>
    <n v="1"/>
    <s v="Male"/>
    <n v="1"/>
    <s v="Fiber Optic"/>
    <s v="34.037037, -118.705803"/>
    <n v="34.037036999999998"/>
    <n v="-118.705803"/>
    <n v="1"/>
    <n v="114.45"/>
    <n v="1"/>
    <n v="1"/>
    <n v="0"/>
    <x v="3"/>
    <n v="1"/>
    <n v="1"/>
    <n v="0"/>
    <n v="1"/>
    <s v="Bank Withdrawal"/>
    <n v="1"/>
    <n v="11"/>
    <n v="1"/>
    <s v="Q3"/>
    <n v="0"/>
    <n v="3"/>
    <n v="0"/>
    <s v="California"/>
    <n v="1"/>
    <n v="1"/>
    <n v="1"/>
    <x v="8"/>
    <n v="8100.55"/>
    <x v="0"/>
    <n v="1796.4"/>
    <x v="0"/>
    <x v="1000"/>
    <n v="0"/>
    <n v="1"/>
    <n v="90263"/>
    <x v="0"/>
  </r>
  <r>
    <n v="49"/>
    <n v="24"/>
    <n v="0"/>
    <s v="Active User"/>
    <s v="Active User"/>
    <x v="70"/>
    <x v="571"/>
    <n v="5671"/>
    <x v="0"/>
    <s v="United States"/>
    <x v="1002"/>
    <s v="Stayed"/>
    <n v="1"/>
    <n v="1"/>
    <s v="Male"/>
    <n v="1"/>
    <s v="Cable"/>
    <s v="38.731771, -123.064272"/>
    <n v="38.731771000000002"/>
    <n v="-123.064272"/>
    <n v="1"/>
    <n v="53.7"/>
    <n v="0"/>
    <n v="2"/>
    <n v="2"/>
    <x v="4"/>
    <n v="1"/>
    <n v="1"/>
    <n v="0"/>
    <n v="1"/>
    <s v="Credit Card"/>
    <n v="0"/>
    <n v="2349"/>
    <n v="1"/>
    <s v="Q3"/>
    <n v="1"/>
    <n v="3"/>
    <n v="0"/>
    <s v="California"/>
    <n v="1"/>
    <n v="1"/>
    <n v="0"/>
    <x v="37"/>
    <n v="521"/>
    <x v="0"/>
    <n v="0"/>
    <x v="67"/>
    <x v="1001"/>
    <n v="0"/>
    <n v="1"/>
    <n v="95441"/>
    <x v="0"/>
  </r>
  <r>
    <n v="40"/>
    <n v="0"/>
    <n v="13.85"/>
    <s v="Active User"/>
    <s v="Active User"/>
    <x v="25"/>
    <x v="572"/>
    <n v="3075"/>
    <x v="1"/>
    <s v="United States"/>
    <x v="1003"/>
    <s v="Joined"/>
    <n v="0"/>
    <n v="0"/>
    <s v="Male"/>
    <n v="0"/>
    <s v="No Internet Service"/>
    <s v="33.570023, -117.773669"/>
    <n v="33.570022999999999"/>
    <n v="-117.773669"/>
    <n v="0"/>
    <n v="19.649999999999999"/>
    <n v="0"/>
    <n v="0"/>
    <n v="0"/>
    <x v="2"/>
    <n v="0"/>
    <n v="0"/>
    <n v="1"/>
    <n v="0"/>
    <s v="Bank Withdrawal"/>
    <n v="1"/>
    <n v="25206"/>
    <n v="0"/>
    <s v="Q3"/>
    <n v="0"/>
    <n v="3"/>
    <n v="0"/>
    <s v="California"/>
    <n v="0"/>
    <n v="0"/>
    <n v="0"/>
    <x v="16"/>
    <n v="19.649999999999999"/>
    <x v="0"/>
    <n v="13.85"/>
    <x v="0"/>
    <x v="1002"/>
    <n v="0"/>
    <n v="0"/>
    <n v="92651"/>
    <x v="0"/>
  </r>
  <r>
    <n v="64"/>
    <n v="26"/>
    <n v="37.68"/>
    <s v="Competitor"/>
    <s v="Competitor had better devices"/>
    <x v="39"/>
    <x v="209"/>
    <n v="3463"/>
    <x v="1"/>
    <s v="United States"/>
    <x v="1004"/>
    <s v="Churned"/>
    <n v="1"/>
    <n v="0"/>
    <s v="Male"/>
    <n v="1"/>
    <s v="Fiber Optic"/>
    <s v="32.698964, -115.886656"/>
    <n v="32.698963999999997"/>
    <n v="-115.886656"/>
    <n v="1"/>
    <n v="70.650000000000006"/>
    <n v="0"/>
    <n v="2"/>
    <n v="1"/>
    <x v="0"/>
    <n v="0"/>
    <n v="0"/>
    <n v="1"/>
    <n v="1"/>
    <s v="Credit Card"/>
    <n v="1"/>
    <n v="471"/>
    <n v="0"/>
    <s v="Q3"/>
    <n v="1"/>
    <n v="1"/>
    <n v="0"/>
    <s v="California"/>
    <n v="0"/>
    <n v="0"/>
    <n v="0"/>
    <x v="16"/>
    <n v="70.650000000000006"/>
    <x v="0"/>
    <n v="37.68"/>
    <x v="0"/>
    <x v="1003"/>
    <n v="0"/>
    <n v="1"/>
    <n v="92259"/>
    <x v="1"/>
  </r>
  <r>
    <n v="74"/>
    <n v="16"/>
    <n v="41.8"/>
    <s v="Active User"/>
    <s v="Active User"/>
    <x v="31"/>
    <x v="573"/>
    <n v="4438"/>
    <x v="0"/>
    <s v="United States"/>
    <x v="1005"/>
    <s v="Stayed"/>
    <n v="0"/>
    <n v="1"/>
    <s v="Female"/>
    <n v="1"/>
    <s v="Fiber Optic"/>
    <s v="41.572813, -124.035011"/>
    <n v="41.572812999999996"/>
    <n v="-124.035011"/>
    <n v="0"/>
    <n v="89.6"/>
    <n v="1"/>
    <n v="0"/>
    <n v="0"/>
    <x v="1"/>
    <n v="0"/>
    <n v="0"/>
    <n v="1"/>
    <n v="0"/>
    <s v="Bank Withdrawal"/>
    <n v="1"/>
    <n v="1215"/>
    <n v="0"/>
    <s v="Q3"/>
    <n v="0"/>
    <n v="4"/>
    <n v="1"/>
    <s v="California"/>
    <n v="1"/>
    <n v="1"/>
    <n v="0"/>
    <x v="7"/>
    <n v="5538.8"/>
    <x v="0"/>
    <n v="2633.4"/>
    <x v="0"/>
    <x v="1004"/>
    <n v="0"/>
    <n v="1"/>
    <n v="95548"/>
    <x v="0"/>
  </r>
  <r>
    <n v="27"/>
    <n v="0"/>
    <n v="12.39"/>
    <s v="Active User"/>
    <s v="Active User"/>
    <x v="48"/>
    <x v="70"/>
    <n v="4905"/>
    <x v="1"/>
    <s v="United States"/>
    <x v="1006"/>
    <s v="Stayed"/>
    <n v="0"/>
    <n v="0"/>
    <s v="Female"/>
    <n v="0"/>
    <s v="No Internet Service"/>
    <s v="37.458367, -119.345011"/>
    <n v="37.458367000000003"/>
    <n v="-119.345011"/>
    <n v="0"/>
    <n v="20.9"/>
    <n v="0"/>
    <n v="0"/>
    <n v="0"/>
    <x v="0"/>
    <n v="0"/>
    <n v="0"/>
    <n v="1"/>
    <n v="0"/>
    <s v="Credit Card"/>
    <n v="1"/>
    <n v="613"/>
    <n v="0"/>
    <s v="Q3"/>
    <n v="0"/>
    <n v="5"/>
    <n v="0"/>
    <s v="California"/>
    <n v="0"/>
    <n v="0"/>
    <n v="0"/>
    <x v="37"/>
    <n v="247"/>
    <x v="0"/>
    <n v="123.9"/>
    <x v="0"/>
    <x v="1005"/>
    <n v="1"/>
    <n v="0"/>
    <n v="93604"/>
    <x v="0"/>
  </r>
  <r>
    <n v="35"/>
    <n v="14"/>
    <n v="0"/>
    <s v="Active User"/>
    <s v="Active User"/>
    <x v="67"/>
    <x v="32"/>
    <n v="5463"/>
    <x v="1"/>
    <s v="United States"/>
    <x v="1007"/>
    <s v="Stayed"/>
    <n v="0"/>
    <n v="1"/>
    <s v="Female"/>
    <n v="1"/>
    <s v="DSL"/>
    <s v="34.072945, -118.37267"/>
    <n v="34.072944999999997"/>
    <n v="-118.37267"/>
    <n v="0"/>
    <n v="29.75"/>
    <n v="0"/>
    <n v="0"/>
    <n v="0"/>
    <x v="5"/>
    <n v="0"/>
    <n v="0"/>
    <n v="1"/>
    <n v="0"/>
    <s v="Credit Card"/>
    <n v="0"/>
    <n v="21739"/>
    <n v="0"/>
    <s v="Q3"/>
    <n v="0"/>
    <n v="5"/>
    <n v="0"/>
    <s v="California"/>
    <n v="0"/>
    <n v="0"/>
    <n v="0"/>
    <x v="42"/>
    <n v="790.7"/>
    <x v="0"/>
    <n v="0"/>
    <x v="0"/>
    <x v="1006"/>
    <n v="0"/>
    <n v="1"/>
    <n v="90048"/>
    <x v="0"/>
  </r>
  <r>
    <n v="60"/>
    <n v="0"/>
    <n v="1.69"/>
    <s v="Active User"/>
    <s v="Active User"/>
    <x v="3"/>
    <x v="92"/>
    <n v="4193"/>
    <x v="0"/>
    <s v="United States"/>
    <x v="1008"/>
    <s v="Stayed"/>
    <n v="0"/>
    <n v="0"/>
    <s v="Male"/>
    <n v="0"/>
    <s v="No Internet Service"/>
    <s v="37.84551, -122.235181"/>
    <n v="37.845509999999997"/>
    <n v="-122.235181"/>
    <n v="0"/>
    <n v="20.65"/>
    <n v="0"/>
    <n v="0"/>
    <n v="0"/>
    <x v="0"/>
    <n v="0"/>
    <n v="0"/>
    <n v="0"/>
    <n v="0"/>
    <s v="Bank Withdrawal"/>
    <n v="1"/>
    <n v="15438"/>
    <n v="0"/>
    <s v="Q3"/>
    <n v="0"/>
    <n v="5"/>
    <n v="0"/>
    <s v="California"/>
    <n v="0"/>
    <n v="0"/>
    <n v="0"/>
    <x v="58"/>
    <n v="1125.5999999999999"/>
    <x v="0"/>
    <n v="96.33"/>
    <x v="0"/>
    <x v="1007"/>
    <n v="0"/>
    <n v="0"/>
    <n v="94618"/>
    <x v="0"/>
  </r>
  <r>
    <n v="36"/>
    <n v="18"/>
    <n v="34.619999999999997"/>
    <s v="Active User"/>
    <s v="Active User"/>
    <x v="49"/>
    <x v="574"/>
    <n v="5570"/>
    <x v="2"/>
    <s v="United States"/>
    <x v="1009"/>
    <s v="Stayed"/>
    <n v="1"/>
    <n v="0"/>
    <s v="Male"/>
    <n v="1"/>
    <s v="Fiber Optic"/>
    <s v="33.215251, -116.53633"/>
    <n v="33.215251000000002"/>
    <n v="-116.53633000000001"/>
    <n v="1"/>
    <n v="101.05"/>
    <n v="1"/>
    <n v="1"/>
    <n v="10"/>
    <x v="3"/>
    <n v="1"/>
    <n v="0"/>
    <n v="1"/>
    <n v="1"/>
    <s v="Credit Card"/>
    <n v="1"/>
    <n v="339"/>
    <n v="0"/>
    <s v="Q3"/>
    <n v="1"/>
    <n v="4"/>
    <n v="0"/>
    <s v="California"/>
    <n v="1"/>
    <n v="1"/>
    <n v="1"/>
    <x v="15"/>
    <n v="6770.5"/>
    <x v="0"/>
    <n v="2354.16"/>
    <x v="0"/>
    <x v="1008"/>
    <n v="0"/>
    <n v="1"/>
    <n v="92066"/>
    <x v="0"/>
  </r>
  <r>
    <n v="32"/>
    <n v="30"/>
    <n v="39.520000000000003"/>
    <s v="Active User"/>
    <s v="Active User"/>
    <x v="47"/>
    <x v="250"/>
    <n v="3817"/>
    <x v="2"/>
    <s v="United States"/>
    <x v="1010"/>
    <s v="Stayed"/>
    <n v="0"/>
    <n v="0"/>
    <s v="Male"/>
    <n v="1"/>
    <s v="Fiber Optic"/>
    <s v="33.88151, -118.234451"/>
    <n v="33.881509999999999"/>
    <n v="-118.23445100000001"/>
    <n v="1"/>
    <n v="78.900000000000006"/>
    <n v="1"/>
    <n v="0"/>
    <n v="8"/>
    <x v="1"/>
    <n v="1"/>
    <n v="0"/>
    <n v="1"/>
    <n v="1"/>
    <s v="Bank Withdrawal"/>
    <n v="1"/>
    <n v="47305"/>
    <n v="0"/>
    <s v="Q3"/>
    <n v="1"/>
    <n v="5"/>
    <n v="0"/>
    <s v="California"/>
    <n v="0"/>
    <n v="0"/>
    <n v="0"/>
    <x v="19"/>
    <n v="3650.35"/>
    <x v="0"/>
    <n v="1857.44"/>
    <x v="0"/>
    <x v="1009"/>
    <n v="0"/>
    <n v="1"/>
    <n v="90220"/>
    <x v="0"/>
  </r>
  <r>
    <n v="33"/>
    <n v="20"/>
    <n v="34.76"/>
    <s v="Active User"/>
    <s v="Active User"/>
    <x v="19"/>
    <x v="575"/>
    <n v="4668"/>
    <x v="0"/>
    <s v="United States"/>
    <x v="1011"/>
    <s v="Stayed"/>
    <n v="0"/>
    <n v="1"/>
    <s v="Female"/>
    <n v="1"/>
    <s v="Cable"/>
    <s v="34.702766, -116.093376"/>
    <n v="34.702765999999997"/>
    <n v="-116.09337600000001"/>
    <n v="0"/>
    <n v="66.5"/>
    <n v="0"/>
    <n v="0"/>
    <n v="0"/>
    <x v="0"/>
    <n v="0"/>
    <n v="0"/>
    <n v="0"/>
    <n v="0"/>
    <s v="Credit Card"/>
    <n v="1"/>
    <n v="23"/>
    <n v="1"/>
    <s v="Q3"/>
    <n v="0"/>
    <n v="5"/>
    <n v="0"/>
    <s v="California"/>
    <n v="1"/>
    <n v="1"/>
    <n v="0"/>
    <x v="21"/>
    <n v="2762.75"/>
    <x v="0"/>
    <n v="1459.92"/>
    <x v="0"/>
    <x v="1010"/>
    <n v="0"/>
    <n v="1"/>
    <n v="92338"/>
    <x v="0"/>
  </r>
  <r>
    <n v="52"/>
    <n v="19"/>
    <n v="0"/>
    <s v="Active User"/>
    <s v="Active User"/>
    <x v="52"/>
    <x v="576"/>
    <n v="5100"/>
    <x v="1"/>
    <s v="United States"/>
    <x v="1012"/>
    <s v="Stayed"/>
    <n v="1"/>
    <n v="0"/>
    <s v="Female"/>
    <n v="1"/>
    <s v="DSL"/>
    <s v="32.67102, -117.095235"/>
    <n v="32.671019999999999"/>
    <n v="-117.095235"/>
    <n v="1"/>
    <n v="34.25"/>
    <n v="0"/>
    <n v="2"/>
    <n v="9"/>
    <x v="0"/>
    <n v="1"/>
    <n v="0"/>
    <n v="0"/>
    <n v="1"/>
    <s v="Bank Withdrawal"/>
    <n v="0"/>
    <n v="62355"/>
    <n v="1"/>
    <s v="Q3"/>
    <n v="1"/>
    <n v="5"/>
    <n v="0"/>
    <s v="California"/>
    <n v="0"/>
    <n v="0"/>
    <n v="0"/>
    <x v="69"/>
    <n v="163.55000000000001"/>
    <x v="0"/>
    <n v="0"/>
    <x v="0"/>
    <x v="1011"/>
    <n v="0"/>
    <n v="1"/>
    <n v="91950"/>
    <x v="0"/>
  </r>
  <r>
    <n v="52"/>
    <n v="0"/>
    <n v="49.95"/>
    <s v="Active User"/>
    <s v="Active User"/>
    <x v="65"/>
    <x v="90"/>
    <n v="4295"/>
    <x v="0"/>
    <s v="United States"/>
    <x v="1013"/>
    <s v="Stayed"/>
    <n v="1"/>
    <n v="0"/>
    <s v="Male"/>
    <n v="0"/>
    <s v="No Internet Service"/>
    <s v="33.012751, -117.200617"/>
    <n v="33.012751000000002"/>
    <n v="-117.20061699999999"/>
    <n v="0"/>
    <n v="25"/>
    <n v="1"/>
    <n v="3"/>
    <n v="0"/>
    <x v="0"/>
    <n v="0"/>
    <n v="0"/>
    <n v="0"/>
    <n v="0"/>
    <s v="Credit Card"/>
    <n v="1"/>
    <n v="7615"/>
    <n v="0"/>
    <s v="Q3"/>
    <n v="0"/>
    <n v="4"/>
    <n v="0"/>
    <s v="California"/>
    <n v="0"/>
    <n v="0"/>
    <n v="0"/>
    <x v="64"/>
    <n v="1004.35"/>
    <x v="0"/>
    <n v="1948.05"/>
    <x v="0"/>
    <x v="1012"/>
    <n v="0"/>
    <n v="0"/>
    <n v="92067"/>
    <x v="0"/>
  </r>
  <r>
    <n v="67"/>
    <n v="25"/>
    <n v="17.62"/>
    <s v="Active User"/>
    <s v="Active User"/>
    <x v="3"/>
    <x v="68"/>
    <n v="2491"/>
    <x v="2"/>
    <s v="United States"/>
    <x v="1014"/>
    <s v="Stayed"/>
    <n v="0"/>
    <n v="0"/>
    <s v="Female"/>
    <n v="1"/>
    <s v="Fiber Optic"/>
    <s v="37.786031, -122.437301"/>
    <n v="37.786031000000001"/>
    <n v="-122.43730100000001"/>
    <n v="0"/>
    <n v="75.400000000000006"/>
    <n v="0"/>
    <n v="0"/>
    <n v="0"/>
    <x v="0"/>
    <n v="0"/>
    <n v="1"/>
    <n v="1"/>
    <n v="0"/>
    <s v="Bank Withdrawal"/>
    <n v="1"/>
    <n v="33122"/>
    <n v="0"/>
    <s v="Q3"/>
    <n v="0"/>
    <n v="4"/>
    <n v="1"/>
    <s v="California"/>
    <n v="0"/>
    <n v="0"/>
    <n v="0"/>
    <x v="65"/>
    <n v="1643.55"/>
    <x v="11"/>
    <n v="405.26"/>
    <x v="0"/>
    <x v="1013"/>
    <n v="0"/>
    <n v="0"/>
    <n v="94115"/>
    <x v="0"/>
  </r>
  <r>
    <n v="31"/>
    <n v="22"/>
    <n v="25.75"/>
    <s v="Attitude"/>
    <s v="Attitude of support person"/>
    <x v="29"/>
    <x v="541"/>
    <n v="4718"/>
    <x v="1"/>
    <s v="United States"/>
    <x v="1015"/>
    <s v="Churned"/>
    <n v="0"/>
    <n v="0"/>
    <s v="Female"/>
    <n v="1"/>
    <s v="Fiber Optic"/>
    <s v="34.291273, -118.505104"/>
    <n v="34.291272999999997"/>
    <n v="-118.505104"/>
    <n v="1"/>
    <n v="73.2"/>
    <n v="0"/>
    <n v="0"/>
    <n v="1"/>
    <x v="4"/>
    <n v="0"/>
    <n v="1"/>
    <n v="1"/>
    <n v="1"/>
    <s v="Bank Withdrawal"/>
    <n v="1"/>
    <n v="48867"/>
    <n v="0"/>
    <s v="Q3"/>
    <n v="1"/>
    <n v="2"/>
    <n v="0"/>
    <s v="California"/>
    <n v="0"/>
    <n v="0"/>
    <n v="0"/>
    <x v="45"/>
    <n v="1441.1"/>
    <x v="0"/>
    <n v="489.25"/>
    <x v="0"/>
    <x v="1014"/>
    <n v="0"/>
    <n v="1"/>
    <n v="91344"/>
    <x v="1"/>
  </r>
  <r>
    <n v="37"/>
    <n v="23"/>
    <n v="20.45"/>
    <s v="Active User"/>
    <s v="Active User"/>
    <x v="71"/>
    <x v="62"/>
    <n v="5075"/>
    <x v="0"/>
    <s v="United States"/>
    <x v="1016"/>
    <s v="Stayed"/>
    <n v="0"/>
    <n v="1"/>
    <s v="Female"/>
    <n v="1"/>
    <s v="Cable"/>
    <s v="35.339796, -119.023552"/>
    <n v="35.339796"/>
    <n v="-119.023552"/>
    <n v="0"/>
    <n v="67.400000000000006"/>
    <n v="0"/>
    <n v="0"/>
    <n v="0"/>
    <x v="0"/>
    <n v="1"/>
    <n v="1"/>
    <n v="0"/>
    <n v="0"/>
    <s v="Bank Withdrawal"/>
    <n v="1"/>
    <n v="44588"/>
    <n v="1"/>
    <s v="Q3"/>
    <n v="0"/>
    <n v="3"/>
    <n v="0"/>
    <s v="California"/>
    <n v="0"/>
    <n v="0"/>
    <n v="0"/>
    <x v="50"/>
    <n v="3306.85"/>
    <x v="0"/>
    <n v="1002.05"/>
    <x v="0"/>
    <x v="1015"/>
    <n v="0"/>
    <n v="1"/>
    <n v="93304"/>
    <x v="0"/>
  </r>
  <r>
    <n v="53"/>
    <n v="0"/>
    <n v="2.3199999999999998"/>
    <s v="Active User"/>
    <s v="Active User"/>
    <x v="14"/>
    <x v="403"/>
    <n v="3523"/>
    <x v="0"/>
    <s v="United States"/>
    <x v="1017"/>
    <s v="Stayed"/>
    <n v="0"/>
    <n v="0"/>
    <s v="Female"/>
    <n v="0"/>
    <s v="No Internet Service"/>
    <s v="34.063947, -118.383001"/>
    <n v="34.063946999999999"/>
    <n v="-118.38300099999999"/>
    <n v="0"/>
    <n v="19.850000000000001"/>
    <n v="0"/>
    <n v="0"/>
    <n v="0"/>
    <x v="0"/>
    <n v="0"/>
    <n v="0"/>
    <n v="1"/>
    <n v="0"/>
    <s v="Credit Card"/>
    <n v="1"/>
    <n v="8321"/>
    <n v="0"/>
    <s v="Q3"/>
    <n v="0"/>
    <n v="5"/>
    <n v="0"/>
    <s v="California"/>
    <n v="0"/>
    <n v="0"/>
    <n v="0"/>
    <x v="57"/>
    <n v="810.45"/>
    <x v="0"/>
    <n v="95.12"/>
    <x v="0"/>
    <x v="1016"/>
    <n v="0"/>
    <n v="0"/>
    <n v="90211"/>
    <x v="0"/>
  </r>
  <r>
    <n v="52"/>
    <n v="10"/>
    <n v="24.57"/>
    <s v="Active User"/>
    <s v="Active User"/>
    <x v="52"/>
    <x v="505"/>
    <n v="3880"/>
    <x v="1"/>
    <s v="United States"/>
    <x v="1018"/>
    <s v="Stayed"/>
    <n v="0"/>
    <n v="0"/>
    <s v="Female"/>
    <n v="1"/>
    <s v="Cable"/>
    <s v="33.645672, -117.922613"/>
    <n v="33.645671999999998"/>
    <n v="-117.922613"/>
    <n v="0"/>
    <n v="58.95"/>
    <n v="1"/>
    <n v="0"/>
    <n v="0"/>
    <x v="4"/>
    <n v="0"/>
    <n v="0"/>
    <n v="1"/>
    <n v="0"/>
    <s v="Credit Card"/>
    <n v="1"/>
    <n v="62069"/>
    <n v="0"/>
    <s v="Q3"/>
    <n v="0"/>
    <n v="4"/>
    <n v="0"/>
    <s v="California"/>
    <n v="1"/>
    <n v="1"/>
    <n v="0"/>
    <x v="12"/>
    <n v="601.6"/>
    <x v="7"/>
    <n v="270.27"/>
    <x v="0"/>
    <x v="1017"/>
    <n v="0"/>
    <n v="0"/>
    <n v="92627"/>
    <x v="0"/>
  </r>
  <r>
    <n v="54"/>
    <n v="4"/>
    <n v="22.56"/>
    <s v="Competitor"/>
    <s v="Competitor had better devices"/>
    <x v="56"/>
    <x v="261"/>
    <n v="2576"/>
    <x v="1"/>
    <s v="United States"/>
    <x v="1019"/>
    <s v="Churned"/>
    <n v="0"/>
    <n v="0"/>
    <s v="Male"/>
    <n v="1"/>
    <s v="Cable"/>
    <s v="36.902954, -120.194274"/>
    <n v="36.902954000000001"/>
    <n v="-120.19427399999999"/>
    <n v="1"/>
    <n v="101.3"/>
    <n v="1"/>
    <n v="0"/>
    <n v="1"/>
    <x v="1"/>
    <n v="1"/>
    <n v="0"/>
    <n v="1"/>
    <n v="1"/>
    <s v="Bank Withdrawal"/>
    <n v="1"/>
    <n v="28434"/>
    <n v="0"/>
    <s v="Q3"/>
    <n v="1"/>
    <n v="1"/>
    <n v="0"/>
    <s v="California"/>
    <n v="1"/>
    <n v="1"/>
    <n v="1"/>
    <x v="40"/>
    <n v="4113.1000000000004"/>
    <x v="0"/>
    <n v="902.4"/>
    <x v="0"/>
    <x v="1018"/>
    <n v="0"/>
    <n v="1"/>
    <n v="93637"/>
    <x v="1"/>
  </r>
  <r>
    <n v="39"/>
    <n v="24"/>
    <n v="27.99"/>
    <s v="Dissatisfaction"/>
    <s v="Product dissatisfaction"/>
    <x v="63"/>
    <x v="160"/>
    <n v="6424"/>
    <x v="0"/>
    <s v="United States"/>
    <x v="1020"/>
    <s v="Churned"/>
    <n v="0"/>
    <n v="1"/>
    <s v="Female"/>
    <n v="1"/>
    <s v="Fiber Optic"/>
    <s v="33.723579, -118.005441"/>
    <n v="33.723579000000001"/>
    <n v="-118.005441"/>
    <n v="1"/>
    <n v="109.45"/>
    <n v="1"/>
    <n v="0"/>
    <n v="1"/>
    <x v="1"/>
    <n v="1"/>
    <n v="1"/>
    <n v="1"/>
    <n v="1"/>
    <s v="Bank Withdrawal"/>
    <n v="1"/>
    <n v="58764"/>
    <n v="0"/>
    <s v="Q3"/>
    <n v="1"/>
    <n v="1"/>
    <n v="0"/>
    <s v="California"/>
    <n v="1"/>
    <n v="1"/>
    <n v="1"/>
    <x v="4"/>
    <n v="6144.55"/>
    <x v="0"/>
    <n v="1623.42"/>
    <x v="0"/>
    <x v="1019"/>
    <n v="0"/>
    <n v="1"/>
    <n v="92647"/>
    <x v="1"/>
  </r>
  <r>
    <n v="37"/>
    <n v="13"/>
    <n v="34.89"/>
    <s v="Active User"/>
    <s v="Active User"/>
    <x v="44"/>
    <x v="87"/>
    <n v="3422"/>
    <x v="1"/>
    <s v="United States"/>
    <x v="1021"/>
    <s v="Joined"/>
    <n v="0"/>
    <n v="0"/>
    <s v="Female"/>
    <n v="1"/>
    <s v="Cable"/>
    <s v="33.994676, -117.372498"/>
    <n v="33.994675999999998"/>
    <n v="-117.37249799999999"/>
    <n v="0"/>
    <n v="44.75"/>
    <n v="0"/>
    <n v="0"/>
    <n v="0"/>
    <x v="0"/>
    <n v="0"/>
    <n v="0"/>
    <n v="0"/>
    <n v="0"/>
    <s v="Credit Card"/>
    <n v="1"/>
    <n v="18999"/>
    <n v="0"/>
    <s v="Q3"/>
    <n v="0"/>
    <n v="5"/>
    <n v="0"/>
    <s v="California"/>
    <n v="0"/>
    <n v="0"/>
    <n v="0"/>
    <x v="5"/>
    <n v="148.05000000000001"/>
    <x v="2"/>
    <n v="104.67"/>
    <x v="0"/>
    <x v="1020"/>
    <n v="0"/>
    <n v="0"/>
    <n v="92501"/>
    <x v="0"/>
  </r>
  <r>
    <n v="20"/>
    <n v="48"/>
    <n v="40.99"/>
    <s v="Active User"/>
    <s v="Active User"/>
    <x v="34"/>
    <x v="577"/>
    <n v="5277"/>
    <x v="1"/>
    <s v="United States"/>
    <x v="1022"/>
    <s v="Joined"/>
    <n v="0"/>
    <n v="0"/>
    <s v="Female"/>
    <n v="1"/>
    <s v="Cable"/>
    <s v="34.144703, -117.770299"/>
    <n v="34.144703"/>
    <n v="-117.77029899999999"/>
    <n v="0"/>
    <n v="64.599999999999994"/>
    <n v="1"/>
    <n v="0"/>
    <n v="0"/>
    <x v="0"/>
    <n v="0"/>
    <n v="0"/>
    <n v="0"/>
    <n v="0"/>
    <s v="Bank Withdrawal"/>
    <n v="1"/>
    <n v="35530"/>
    <n v="1"/>
    <s v="Q3"/>
    <n v="0"/>
    <n v="5"/>
    <n v="0"/>
    <s v="California"/>
    <n v="0"/>
    <n v="0"/>
    <n v="1"/>
    <x v="5"/>
    <n v="174.2"/>
    <x v="0"/>
    <n v="122.97"/>
    <x v="0"/>
    <x v="1021"/>
    <n v="1"/>
    <n v="1"/>
    <n v="91750"/>
    <x v="0"/>
  </r>
  <r>
    <n v="35"/>
    <n v="30"/>
    <n v="43.57"/>
    <s v="Active User"/>
    <s v="Active User"/>
    <x v="70"/>
    <x v="243"/>
    <n v="4053"/>
    <x v="2"/>
    <s v="United States"/>
    <x v="1023"/>
    <s v="Stayed"/>
    <n v="0"/>
    <n v="1"/>
    <s v="Male"/>
    <n v="1"/>
    <s v="DSL"/>
    <s v="40.557314, -124.081662"/>
    <n v="40.557313999999998"/>
    <n v="-124.08166199999999"/>
    <n v="1"/>
    <n v="65.849999999999994"/>
    <n v="0"/>
    <n v="0"/>
    <n v="4"/>
    <x v="1"/>
    <n v="1"/>
    <n v="1"/>
    <n v="1"/>
    <n v="1"/>
    <s v="Bank Withdrawal"/>
    <n v="1"/>
    <n v="1201"/>
    <n v="1"/>
    <s v="Q3"/>
    <n v="1"/>
    <n v="3"/>
    <n v="0"/>
    <s v="California"/>
    <n v="0"/>
    <n v="0"/>
    <n v="0"/>
    <x v="44"/>
    <n v="3928.3"/>
    <x v="0"/>
    <n v="2614.1999999999998"/>
    <x v="0"/>
    <x v="1022"/>
    <n v="0"/>
    <n v="1"/>
    <n v="95547"/>
    <x v="0"/>
  </r>
  <r>
    <n v="51"/>
    <n v="75"/>
    <n v="48.73"/>
    <s v="Active User"/>
    <s v="Active User"/>
    <x v="3"/>
    <x v="578"/>
    <n v="5903"/>
    <x v="1"/>
    <s v="United States"/>
    <x v="1024"/>
    <s v="Stayed"/>
    <n v="1"/>
    <n v="1"/>
    <s v="Female"/>
    <n v="1"/>
    <s v="Fiber Optic"/>
    <s v="34.341737, -116.539416"/>
    <n v="34.341737000000002"/>
    <n v="-116.539416"/>
    <n v="1"/>
    <n v="75.3"/>
    <n v="0"/>
    <n v="3"/>
    <n v="6"/>
    <x v="4"/>
    <n v="0"/>
    <n v="0"/>
    <n v="1"/>
    <n v="1"/>
    <s v="Credit Card"/>
    <n v="1"/>
    <n v="2182"/>
    <n v="0"/>
    <s v="Q3"/>
    <n v="1"/>
    <n v="5"/>
    <n v="0"/>
    <s v="California"/>
    <n v="0"/>
    <n v="0"/>
    <n v="0"/>
    <x v="65"/>
    <n v="1702.9"/>
    <x v="0"/>
    <n v="1120.79"/>
    <x v="0"/>
    <x v="1023"/>
    <n v="0"/>
    <n v="1"/>
    <n v="92285"/>
    <x v="0"/>
  </r>
  <r>
    <n v="65"/>
    <n v="0"/>
    <n v="30.14"/>
    <s v="Active User"/>
    <s v="Active User"/>
    <x v="50"/>
    <x v="579"/>
    <n v="2154"/>
    <x v="2"/>
    <s v="United States"/>
    <x v="1025"/>
    <s v="Stayed"/>
    <n v="0"/>
    <n v="0"/>
    <s v="Male"/>
    <n v="0"/>
    <s v="No Internet Service"/>
    <s v="37.140104, -119.657092"/>
    <n v="37.140104000000001"/>
    <n v="-119.65709200000001"/>
    <n v="0"/>
    <n v="20.05"/>
    <n v="0"/>
    <n v="0"/>
    <n v="0"/>
    <x v="2"/>
    <n v="0"/>
    <n v="0"/>
    <n v="0"/>
    <n v="0"/>
    <s v="Bank Withdrawal"/>
    <n v="1"/>
    <n v="173"/>
    <n v="0"/>
    <s v="Q3"/>
    <n v="0"/>
    <n v="5"/>
    <n v="1"/>
    <s v="California"/>
    <n v="0"/>
    <n v="0"/>
    <n v="0"/>
    <x v="69"/>
    <n v="94.15"/>
    <x v="0"/>
    <n v="150.69999999999999"/>
    <x v="0"/>
    <x v="1024"/>
    <n v="0"/>
    <n v="0"/>
    <n v="93645"/>
    <x v="0"/>
  </r>
  <r>
    <n v="32"/>
    <n v="26"/>
    <n v="0"/>
    <s v="Active User"/>
    <s v="Active User"/>
    <x v="74"/>
    <x v="580"/>
    <n v="5453"/>
    <x v="0"/>
    <s v="United States"/>
    <x v="1026"/>
    <s v="Stayed"/>
    <n v="1"/>
    <n v="0"/>
    <s v="Female"/>
    <n v="1"/>
    <s v="Cable"/>
    <s v="38.166791, -121.14207"/>
    <n v="38.166791000000003"/>
    <n v="-121.14207"/>
    <n v="1"/>
    <n v="48.7"/>
    <n v="0"/>
    <n v="2"/>
    <n v="6"/>
    <x v="1"/>
    <n v="1"/>
    <n v="1"/>
    <n v="0"/>
    <n v="1"/>
    <s v="Bank Withdrawal"/>
    <n v="0"/>
    <n v="3205"/>
    <n v="1"/>
    <s v="Q3"/>
    <n v="1"/>
    <n v="3"/>
    <n v="0"/>
    <s v="California"/>
    <n v="0"/>
    <n v="0"/>
    <n v="1"/>
    <x v="34"/>
    <n v="3008.55"/>
    <x v="8"/>
    <n v="0"/>
    <x v="0"/>
    <x v="1025"/>
    <n v="0"/>
    <n v="0"/>
    <n v="95237"/>
    <x v="0"/>
  </r>
  <r>
    <n v="79"/>
    <n v="21"/>
    <n v="6.59"/>
    <s v="Active User"/>
    <s v="Active User"/>
    <x v="41"/>
    <x v="581"/>
    <n v="5285"/>
    <x v="2"/>
    <s v="United States"/>
    <x v="1027"/>
    <s v="Stayed"/>
    <n v="0"/>
    <n v="1"/>
    <s v="Male"/>
    <n v="1"/>
    <s v="Fiber Optic"/>
    <s v="38.598936, -120.963092"/>
    <n v="38.598936000000002"/>
    <n v="-120.963092"/>
    <n v="0"/>
    <n v="101.45"/>
    <n v="0"/>
    <n v="0"/>
    <n v="0"/>
    <x v="5"/>
    <n v="1"/>
    <n v="0"/>
    <n v="1"/>
    <n v="0"/>
    <s v="Bank Withdrawal"/>
    <n v="1"/>
    <n v="24738"/>
    <n v="0"/>
    <s v="Q3"/>
    <n v="0"/>
    <n v="4"/>
    <n v="1"/>
    <s v="California"/>
    <n v="1"/>
    <n v="0"/>
    <n v="1"/>
    <x v="51"/>
    <n v="2948.6"/>
    <x v="9"/>
    <n v="191.11"/>
    <x v="0"/>
    <x v="1026"/>
    <n v="0"/>
    <n v="0"/>
    <n v="95682"/>
    <x v="0"/>
  </r>
  <r>
    <n v="67"/>
    <n v="21"/>
    <n v="18.670000000000002"/>
    <s v="Active User"/>
    <s v="Active User"/>
    <x v="75"/>
    <x v="582"/>
    <n v="5264"/>
    <x v="0"/>
    <s v="United States"/>
    <x v="1028"/>
    <s v="Stayed"/>
    <n v="0"/>
    <n v="1"/>
    <s v="Female"/>
    <n v="1"/>
    <s v="DSL"/>
    <s v="37.449551, -122.183762"/>
    <n v="37.449551"/>
    <n v="-122.183762"/>
    <n v="1"/>
    <n v="92.2"/>
    <n v="1"/>
    <n v="0"/>
    <n v="1"/>
    <x v="3"/>
    <n v="1"/>
    <n v="1"/>
    <n v="1"/>
    <n v="1"/>
    <s v="Bank Withdrawal"/>
    <n v="1"/>
    <n v="39062"/>
    <n v="1"/>
    <s v="Q3"/>
    <n v="1"/>
    <n v="4"/>
    <n v="1"/>
    <s v="California"/>
    <n v="1"/>
    <n v="1"/>
    <n v="1"/>
    <x v="22"/>
    <n v="6474.45"/>
    <x v="0"/>
    <n v="1306.9000000000001"/>
    <x v="0"/>
    <x v="1027"/>
    <n v="0"/>
    <n v="1"/>
    <n v="94025"/>
    <x v="0"/>
  </r>
  <r>
    <n v="65"/>
    <n v="26"/>
    <n v="16.04"/>
    <s v="Active User"/>
    <s v="Active User"/>
    <x v="15"/>
    <x v="583"/>
    <n v="3856"/>
    <x v="2"/>
    <s v="United States"/>
    <x v="1029"/>
    <s v="Stayed"/>
    <n v="0"/>
    <n v="1"/>
    <s v="Female"/>
    <n v="1"/>
    <s v="DSL"/>
    <s v="40.524535, -122.647172"/>
    <n v="40.524535"/>
    <n v="-122.647172"/>
    <n v="0"/>
    <n v="69.099999999999994"/>
    <n v="1"/>
    <n v="0"/>
    <n v="0"/>
    <x v="0"/>
    <n v="0"/>
    <n v="0"/>
    <n v="1"/>
    <n v="0"/>
    <s v="Credit Card"/>
    <n v="1"/>
    <n v="911"/>
    <n v="1"/>
    <s v="Q3"/>
    <n v="0"/>
    <n v="3"/>
    <n v="1"/>
    <s v="California"/>
    <n v="1"/>
    <n v="1"/>
    <n v="0"/>
    <x v="2"/>
    <n v="3255.35"/>
    <x v="0"/>
    <n v="737.84"/>
    <x v="0"/>
    <x v="1028"/>
    <n v="0"/>
    <n v="1"/>
    <n v="96047"/>
    <x v="0"/>
  </r>
  <r>
    <n v="42"/>
    <n v="27"/>
    <n v="37.200000000000003"/>
    <s v="Competitor"/>
    <s v="Competitor made better offer"/>
    <x v="69"/>
    <x v="584"/>
    <n v="4283"/>
    <x v="1"/>
    <s v="United States"/>
    <x v="1030"/>
    <s v="Churned"/>
    <n v="0"/>
    <n v="1"/>
    <s v="Female"/>
    <n v="1"/>
    <s v="Fiber Optic"/>
    <s v="37.441931, -121.878502"/>
    <n v="37.441930999999997"/>
    <n v="-121.878502"/>
    <n v="1"/>
    <n v="103.95"/>
    <n v="1"/>
    <n v="0"/>
    <n v="1"/>
    <x v="0"/>
    <n v="1"/>
    <n v="0"/>
    <n v="1"/>
    <n v="1"/>
    <s v="Bank Withdrawal"/>
    <n v="1"/>
    <n v="62848"/>
    <n v="0"/>
    <s v="Q3"/>
    <n v="1"/>
    <n v="2"/>
    <n v="0"/>
    <s v="California"/>
    <n v="1"/>
    <n v="1"/>
    <n v="1"/>
    <x v="43"/>
    <n v="7446.9"/>
    <x v="0"/>
    <n v="2566.8000000000002"/>
    <x v="0"/>
    <x v="1029"/>
    <n v="0"/>
    <n v="1"/>
    <n v="95035"/>
    <x v="1"/>
  </r>
  <r>
    <n v="45"/>
    <n v="28"/>
    <n v="38.81"/>
    <s v="Attitude"/>
    <s v="Attitude of support person"/>
    <x v="25"/>
    <x v="585"/>
    <n v="5737"/>
    <x v="1"/>
    <s v="United States"/>
    <x v="1031"/>
    <s v="Churned"/>
    <n v="0"/>
    <n v="1"/>
    <s v="Female"/>
    <n v="1"/>
    <s v="Fiber Optic"/>
    <s v="40.689243, -122.037023"/>
    <n v="40.689242999999998"/>
    <n v="-122.037023"/>
    <n v="1"/>
    <n v="83.8"/>
    <n v="0"/>
    <n v="0"/>
    <n v="0"/>
    <x v="0"/>
    <n v="1"/>
    <n v="0"/>
    <n v="0"/>
    <n v="1"/>
    <s v="Bank Withdrawal"/>
    <n v="1"/>
    <n v="829"/>
    <n v="1"/>
    <s v="Q3"/>
    <n v="0"/>
    <n v="1"/>
    <n v="0"/>
    <s v="California"/>
    <n v="0"/>
    <n v="0"/>
    <n v="0"/>
    <x v="65"/>
    <n v="1900.25"/>
    <x v="0"/>
    <n v="892.63"/>
    <x v="0"/>
    <x v="1030"/>
    <n v="0"/>
    <n v="1"/>
    <n v="96069"/>
    <x v="1"/>
  </r>
  <r>
    <n v="48"/>
    <n v="0"/>
    <n v="11.18"/>
    <s v="Active User"/>
    <s v="Active User"/>
    <x v="36"/>
    <x v="586"/>
    <n v="5063"/>
    <x v="0"/>
    <s v="United States"/>
    <x v="1032"/>
    <s v="Stayed"/>
    <n v="0"/>
    <n v="0"/>
    <s v="Female"/>
    <n v="0"/>
    <s v="No Internet Service"/>
    <s v="38.681651, -122.130569"/>
    <n v="38.681651000000002"/>
    <n v="-122.13056899999999"/>
    <n v="1"/>
    <n v="25.6"/>
    <n v="1"/>
    <n v="0"/>
    <n v="3"/>
    <x v="0"/>
    <n v="0"/>
    <n v="0"/>
    <n v="0"/>
    <n v="1"/>
    <s v="Credit Card"/>
    <n v="1"/>
    <n v="262"/>
    <n v="0"/>
    <s v="Q3"/>
    <n v="1"/>
    <n v="5"/>
    <n v="0"/>
    <s v="California"/>
    <n v="0"/>
    <n v="0"/>
    <n v="0"/>
    <x v="25"/>
    <n v="1888.25"/>
    <x v="0"/>
    <n v="793.78"/>
    <x v="0"/>
    <x v="1031"/>
    <n v="0"/>
    <n v="0"/>
    <n v="95607"/>
    <x v="0"/>
  </r>
  <r>
    <n v="24"/>
    <n v="30"/>
    <n v="48.64"/>
    <s v="Dissatisfaction"/>
    <s v="Product dissatisfaction"/>
    <x v="13"/>
    <x v="143"/>
    <n v="4013"/>
    <x v="1"/>
    <s v="United States"/>
    <x v="1033"/>
    <s v="Churned"/>
    <n v="0"/>
    <n v="0"/>
    <s v="Male"/>
    <n v="1"/>
    <s v="Fiber Optic"/>
    <s v="37.858898, -122.240512"/>
    <n v="37.858898000000003"/>
    <n v="-122.240512"/>
    <n v="1"/>
    <n v="74.650000000000006"/>
    <n v="1"/>
    <n v="0"/>
    <n v="8"/>
    <x v="0"/>
    <n v="0"/>
    <n v="0"/>
    <n v="1"/>
    <n v="1"/>
    <s v="Bank Withdrawal"/>
    <n v="1"/>
    <n v="12448"/>
    <n v="0"/>
    <s v="Q3"/>
    <n v="1"/>
    <n v="1"/>
    <n v="0"/>
    <s v="California"/>
    <n v="0"/>
    <n v="0"/>
    <n v="0"/>
    <x v="24"/>
    <n v="301.39999999999998"/>
    <x v="0"/>
    <n v="194.56"/>
    <x v="0"/>
    <x v="1032"/>
    <n v="1"/>
    <n v="1"/>
    <n v="94705"/>
    <x v="1"/>
  </r>
  <r>
    <n v="42"/>
    <n v="14"/>
    <n v="13.04"/>
    <s v="Active User"/>
    <s v="Active User"/>
    <x v="66"/>
    <x v="450"/>
    <n v="5042"/>
    <x v="2"/>
    <s v="United States"/>
    <x v="1034"/>
    <s v="Stayed"/>
    <n v="0"/>
    <n v="1"/>
    <s v="Male"/>
    <n v="1"/>
    <s v="DSL"/>
    <s v="39.69676, -121.644379"/>
    <n v="39.696759999999998"/>
    <n v="-121.644379"/>
    <n v="0"/>
    <n v="67.45"/>
    <n v="1"/>
    <n v="0"/>
    <n v="0"/>
    <x v="5"/>
    <n v="1"/>
    <n v="1"/>
    <n v="0"/>
    <n v="0"/>
    <s v="Bank Withdrawal"/>
    <n v="1"/>
    <n v="28318"/>
    <n v="1"/>
    <s v="Q3"/>
    <n v="0"/>
    <n v="3"/>
    <n v="0"/>
    <s v="California"/>
    <n v="0"/>
    <n v="0"/>
    <n v="0"/>
    <x v="53"/>
    <n v="2443.3000000000002"/>
    <x v="0"/>
    <n v="482.48"/>
    <x v="0"/>
    <x v="1033"/>
    <n v="0"/>
    <n v="1"/>
    <n v="95969"/>
    <x v="0"/>
  </r>
  <r>
    <n v="30"/>
    <n v="69"/>
    <n v="10.11"/>
    <s v="Dissatisfaction"/>
    <s v="Network reliability"/>
    <x v="56"/>
    <x v="587"/>
    <n v="4584"/>
    <x v="1"/>
    <s v="United States"/>
    <x v="1035"/>
    <s v="Churned"/>
    <n v="0"/>
    <n v="0"/>
    <s v="Female"/>
    <n v="1"/>
    <s v="Fiber Optic"/>
    <s v="36.807595, -118.901544"/>
    <n v="36.807594999999999"/>
    <n v="-118.901544"/>
    <n v="0"/>
    <n v="89.35"/>
    <n v="0"/>
    <n v="0"/>
    <n v="0"/>
    <x v="2"/>
    <n v="1"/>
    <n v="0"/>
    <n v="1"/>
    <n v="0"/>
    <s v="Bank Withdrawal"/>
    <n v="1"/>
    <n v="93"/>
    <n v="1"/>
    <s v="Q3"/>
    <n v="0"/>
    <n v="3"/>
    <n v="0"/>
    <s v="California"/>
    <n v="1"/>
    <n v="1"/>
    <n v="0"/>
    <x v="69"/>
    <n v="461.7"/>
    <x v="0"/>
    <n v="50.55"/>
    <x v="0"/>
    <x v="1034"/>
    <n v="0"/>
    <n v="1"/>
    <n v="93628"/>
    <x v="1"/>
  </r>
  <r>
    <n v="55"/>
    <n v="13"/>
    <n v="25.14"/>
    <s v="Active User"/>
    <s v="Active User"/>
    <x v="70"/>
    <x v="257"/>
    <n v="4676"/>
    <x v="0"/>
    <s v="United States"/>
    <x v="1036"/>
    <s v="Stayed"/>
    <n v="0"/>
    <n v="0"/>
    <s v="Female"/>
    <n v="1"/>
    <s v="Fiber Optic"/>
    <s v="39.172777, -121.805845"/>
    <n v="39.172777000000004"/>
    <n v="-121.80584500000001"/>
    <n v="1"/>
    <n v="94.35"/>
    <n v="1"/>
    <n v="0"/>
    <n v="1"/>
    <x v="1"/>
    <n v="1"/>
    <n v="0"/>
    <n v="1"/>
    <n v="1"/>
    <s v="Bank Withdrawal"/>
    <n v="1"/>
    <n v="3193"/>
    <n v="1"/>
    <s v="Q3"/>
    <n v="1"/>
    <n v="5"/>
    <n v="0"/>
    <s v="California"/>
    <n v="1"/>
    <n v="1"/>
    <n v="0"/>
    <x v="63"/>
    <n v="5703"/>
    <x v="0"/>
    <n v="1533.54"/>
    <x v="68"/>
    <x v="1035"/>
    <n v="0"/>
    <n v="1"/>
    <n v="95982"/>
    <x v="0"/>
  </r>
  <r>
    <n v="30"/>
    <n v="82"/>
    <n v="15.06"/>
    <s v="Active User"/>
    <s v="Active User"/>
    <x v="6"/>
    <x v="588"/>
    <n v="5049"/>
    <x v="1"/>
    <s v="United States"/>
    <x v="1037"/>
    <s v="Stayed"/>
    <n v="0"/>
    <n v="1"/>
    <s v="Female"/>
    <n v="1"/>
    <s v="Fiber Optic"/>
    <s v="37.680844, -122.48131"/>
    <n v="37.680844"/>
    <n v="-122.48130999999999"/>
    <n v="1"/>
    <n v="101.35"/>
    <n v="1"/>
    <n v="0"/>
    <n v="10"/>
    <x v="1"/>
    <n v="0"/>
    <n v="0"/>
    <n v="1"/>
    <n v="1"/>
    <s v="Bank Withdrawal"/>
    <n v="1"/>
    <n v="63337"/>
    <n v="0"/>
    <s v="Q3"/>
    <n v="1"/>
    <n v="5"/>
    <n v="0"/>
    <s v="California"/>
    <n v="1"/>
    <n v="1"/>
    <n v="1"/>
    <x v="34"/>
    <n v="6164.7"/>
    <x v="0"/>
    <n v="933.72"/>
    <x v="0"/>
    <x v="1036"/>
    <n v="0"/>
    <n v="1"/>
    <n v="94015"/>
    <x v="0"/>
  </r>
  <r>
    <n v="32"/>
    <n v="0"/>
    <n v="9.19"/>
    <s v="Active User"/>
    <s v="Active User"/>
    <x v="52"/>
    <x v="133"/>
    <n v="3396"/>
    <x v="2"/>
    <s v="United States"/>
    <x v="1038"/>
    <s v="Stayed"/>
    <n v="0"/>
    <n v="0"/>
    <s v="Female"/>
    <n v="0"/>
    <s v="No Internet Service"/>
    <s v="38.71967, -121.862416"/>
    <n v="38.719670000000001"/>
    <n v="-121.862416"/>
    <n v="0"/>
    <n v="19.95"/>
    <n v="0"/>
    <n v="0"/>
    <n v="0"/>
    <x v="0"/>
    <n v="0"/>
    <n v="0"/>
    <n v="0"/>
    <n v="0"/>
    <s v="Mailed Check"/>
    <n v="1"/>
    <n v="38547"/>
    <n v="0"/>
    <s v="Q3"/>
    <n v="0"/>
    <n v="3"/>
    <n v="0"/>
    <s v="California"/>
    <n v="0"/>
    <n v="0"/>
    <n v="0"/>
    <x v="27"/>
    <n v="936.7"/>
    <x v="0"/>
    <n v="441.12"/>
    <x v="0"/>
    <x v="1037"/>
    <n v="0"/>
    <n v="0"/>
    <n v="95695"/>
    <x v="0"/>
  </r>
  <r>
    <n v="43"/>
    <n v="23"/>
    <n v="39.81"/>
    <s v="Competitor"/>
    <s v="Competitor had better devices"/>
    <x v="9"/>
    <x v="517"/>
    <n v="4739"/>
    <x v="1"/>
    <s v="United States"/>
    <x v="1039"/>
    <s v="Churned"/>
    <n v="0"/>
    <n v="0"/>
    <s v="Female"/>
    <n v="1"/>
    <s v="Fiber Optic"/>
    <s v="34.312945, -118.858169"/>
    <n v="34.312944999999999"/>
    <n v="-118.858169"/>
    <n v="0"/>
    <n v="70.900000000000006"/>
    <n v="0"/>
    <n v="0"/>
    <n v="0"/>
    <x v="2"/>
    <n v="0"/>
    <n v="0"/>
    <n v="0"/>
    <n v="0"/>
    <s v="Mailed Check"/>
    <n v="1"/>
    <n v="32984"/>
    <n v="0"/>
    <s v="Q3"/>
    <n v="0"/>
    <n v="1"/>
    <n v="0"/>
    <s v="California"/>
    <n v="0"/>
    <n v="0"/>
    <n v="0"/>
    <x v="16"/>
    <n v="70.900000000000006"/>
    <x v="0"/>
    <n v="39.81"/>
    <x v="0"/>
    <x v="1038"/>
    <n v="0"/>
    <n v="1"/>
    <n v="93021"/>
    <x v="1"/>
  </r>
  <r>
    <n v="42"/>
    <n v="2"/>
    <n v="34.979999999999997"/>
    <s v="Active User"/>
    <s v="Active User"/>
    <x v="41"/>
    <x v="589"/>
    <n v="5827"/>
    <x v="2"/>
    <s v="United States"/>
    <x v="1040"/>
    <s v="Stayed"/>
    <n v="0"/>
    <n v="0"/>
    <s v="Male"/>
    <n v="1"/>
    <s v="Cable"/>
    <s v="33.345825, -115.596574"/>
    <n v="33.345824999999998"/>
    <n v="-115.596574"/>
    <n v="0"/>
    <n v="65.400000000000006"/>
    <n v="0"/>
    <n v="0"/>
    <n v="0"/>
    <x v="1"/>
    <n v="0"/>
    <n v="1"/>
    <n v="0"/>
    <n v="0"/>
    <s v="Bank Withdrawal"/>
    <n v="1"/>
    <n v="2753"/>
    <n v="1"/>
    <s v="Q3"/>
    <n v="0"/>
    <n v="3"/>
    <n v="0"/>
    <s v="California"/>
    <n v="0"/>
    <n v="0"/>
    <n v="1"/>
    <x v="52"/>
    <n v="2774.55"/>
    <x v="0"/>
    <n v="1539.12"/>
    <x v="0"/>
    <x v="1039"/>
    <n v="0"/>
    <n v="1"/>
    <n v="92257"/>
    <x v="0"/>
  </r>
  <r>
    <n v="64"/>
    <n v="0"/>
    <n v="8.5399999999999991"/>
    <s v="Active User"/>
    <s v="Active User"/>
    <x v="14"/>
    <x v="248"/>
    <n v="2847"/>
    <x v="1"/>
    <s v="United States"/>
    <x v="1041"/>
    <s v="Stayed"/>
    <n v="0"/>
    <n v="0"/>
    <s v="Male"/>
    <n v="0"/>
    <s v="No Internet Service"/>
    <s v="40.053684, -120.743116"/>
    <n v="40.053683999999997"/>
    <n v="-120.743116"/>
    <n v="0"/>
    <n v="19.600000000000001"/>
    <n v="0"/>
    <n v="0"/>
    <n v="0"/>
    <x v="4"/>
    <n v="0"/>
    <n v="0"/>
    <n v="0"/>
    <n v="0"/>
    <s v="Credit Card"/>
    <n v="1"/>
    <n v="513"/>
    <n v="0"/>
    <s v="Q3"/>
    <n v="0"/>
    <n v="4"/>
    <n v="0"/>
    <s v="California"/>
    <n v="0"/>
    <n v="0"/>
    <n v="0"/>
    <x v="31"/>
    <n v="300.39999999999998"/>
    <x v="0"/>
    <n v="119.56"/>
    <x v="0"/>
    <x v="1040"/>
    <n v="0"/>
    <n v="0"/>
    <n v="95983"/>
    <x v="0"/>
  </r>
  <r>
    <n v="33"/>
    <n v="0"/>
    <n v="15.73"/>
    <s v="Active User"/>
    <s v="Active User"/>
    <x v="50"/>
    <x v="590"/>
    <n v="4075"/>
    <x v="1"/>
    <s v="United States"/>
    <x v="1042"/>
    <s v="Stayed"/>
    <n v="1"/>
    <n v="0"/>
    <s v="Male"/>
    <n v="0"/>
    <s v="No Internet Service"/>
    <s v="34.422519, -118.420717"/>
    <n v="34.422519000000001"/>
    <n v="-118.420717"/>
    <n v="1"/>
    <n v="20.95"/>
    <n v="0"/>
    <n v="2"/>
    <n v="1"/>
    <x v="0"/>
    <n v="0"/>
    <n v="0"/>
    <n v="0"/>
    <n v="1"/>
    <s v="Bank Withdrawal"/>
    <n v="1"/>
    <n v="59259"/>
    <n v="0"/>
    <s v="Q3"/>
    <n v="1"/>
    <n v="3"/>
    <n v="0"/>
    <s v="California"/>
    <n v="0"/>
    <n v="0"/>
    <n v="0"/>
    <x v="12"/>
    <n v="267.35000000000002"/>
    <x v="0"/>
    <n v="173.03"/>
    <x v="69"/>
    <x v="1041"/>
    <n v="0"/>
    <n v="0"/>
    <n v="91351"/>
    <x v="0"/>
  </r>
  <r>
    <n v="78"/>
    <n v="21"/>
    <n v="17.510000000000002"/>
    <s v="Competitor"/>
    <s v="Competitor had better devices"/>
    <x v="13"/>
    <x v="591"/>
    <n v="4138"/>
    <x v="1"/>
    <s v="United States"/>
    <x v="1043"/>
    <s v="Churned"/>
    <n v="0"/>
    <n v="0"/>
    <s v="Male"/>
    <n v="1"/>
    <s v="Fiber Optic"/>
    <s v="37.924014, -122.511694"/>
    <n v="37.924014"/>
    <n v="-122.51169400000001"/>
    <n v="1"/>
    <n v="80.3"/>
    <n v="1"/>
    <n v="0"/>
    <n v="1"/>
    <x v="0"/>
    <n v="0"/>
    <n v="1"/>
    <n v="1"/>
    <n v="1"/>
    <s v="Bank Withdrawal"/>
    <n v="1"/>
    <n v="9038"/>
    <n v="0"/>
    <s v="Q3"/>
    <n v="1"/>
    <n v="1"/>
    <n v="1"/>
    <s v="California"/>
    <n v="0"/>
    <n v="0"/>
    <n v="0"/>
    <x v="16"/>
    <n v="80.3"/>
    <x v="0"/>
    <n v="17.510000000000002"/>
    <x v="0"/>
    <x v="1042"/>
    <n v="0"/>
    <n v="1"/>
    <n v="94925"/>
    <x v="1"/>
  </r>
  <r>
    <n v="24"/>
    <n v="0"/>
    <n v="27.75"/>
    <s v="Active User"/>
    <s v="Active User"/>
    <x v="27"/>
    <x v="53"/>
    <n v="5366"/>
    <x v="0"/>
    <s v="United States"/>
    <x v="1044"/>
    <s v="Stayed"/>
    <n v="1"/>
    <n v="0"/>
    <s v="Female"/>
    <n v="0"/>
    <s v="No Internet Service"/>
    <s v="34.150354, -118.518292"/>
    <n v="34.150354"/>
    <n v="-118.518292"/>
    <n v="1"/>
    <n v="19.399999999999999"/>
    <n v="0"/>
    <n v="2"/>
    <n v="8"/>
    <x v="0"/>
    <n v="0"/>
    <n v="0"/>
    <n v="0"/>
    <n v="1"/>
    <s v="Credit Card"/>
    <n v="1"/>
    <n v="27614"/>
    <n v="0"/>
    <s v="Q3"/>
    <n v="1"/>
    <n v="5"/>
    <n v="0"/>
    <s v="California"/>
    <n v="0"/>
    <n v="0"/>
    <n v="0"/>
    <x v="32"/>
    <n v="1083"/>
    <x v="0"/>
    <n v="1526.25"/>
    <x v="0"/>
    <x v="1043"/>
    <n v="1"/>
    <n v="0"/>
    <n v="91316"/>
    <x v="0"/>
  </r>
  <r>
    <n v="20"/>
    <n v="0"/>
    <n v="27.88"/>
    <s v="Active User"/>
    <s v="Active User"/>
    <x v="7"/>
    <x v="592"/>
    <n v="3625"/>
    <x v="1"/>
    <s v="United States"/>
    <x v="1045"/>
    <s v="Joined"/>
    <n v="0"/>
    <n v="0"/>
    <s v="Male"/>
    <n v="0"/>
    <s v="No Internet Service"/>
    <s v="37.023669, -121.946461"/>
    <n v="37.023668999999998"/>
    <n v="-121.946461"/>
    <n v="0"/>
    <n v="19.649999999999999"/>
    <n v="0"/>
    <n v="0"/>
    <n v="0"/>
    <x v="0"/>
    <n v="0"/>
    <n v="0"/>
    <n v="0"/>
    <n v="0"/>
    <s v="Bank Withdrawal"/>
    <n v="1"/>
    <n v="9823"/>
    <n v="0"/>
    <s v="Q3"/>
    <n v="0"/>
    <n v="3"/>
    <n v="0"/>
    <s v="California"/>
    <n v="0"/>
    <n v="0"/>
    <n v="0"/>
    <x v="16"/>
    <n v="19.649999999999999"/>
    <x v="0"/>
    <n v="27.88"/>
    <x v="0"/>
    <x v="1044"/>
    <n v="1"/>
    <n v="0"/>
    <n v="95073"/>
    <x v="0"/>
  </r>
  <r>
    <n v="75"/>
    <n v="9"/>
    <n v="0"/>
    <s v="Active User"/>
    <s v="Active User"/>
    <x v="41"/>
    <x v="276"/>
    <n v="5693"/>
    <x v="0"/>
    <s v="United States"/>
    <x v="1046"/>
    <s v="Stayed"/>
    <n v="0"/>
    <n v="1"/>
    <s v="Female"/>
    <n v="1"/>
    <s v="Cable"/>
    <s v="41.769709, -121.92063"/>
    <n v="41.769708999999999"/>
    <n v="-121.92063"/>
    <n v="0"/>
    <n v="53.5"/>
    <n v="0"/>
    <n v="0"/>
    <n v="0"/>
    <x v="1"/>
    <n v="1"/>
    <n v="0"/>
    <n v="1"/>
    <n v="0"/>
    <s v="Bank Withdrawal"/>
    <n v="0"/>
    <n v="816"/>
    <n v="0"/>
    <s v="Q3"/>
    <n v="0"/>
    <n v="3"/>
    <n v="1"/>
    <s v="California"/>
    <n v="1"/>
    <n v="0"/>
    <n v="1"/>
    <x v="55"/>
    <n v="3517.9"/>
    <x v="0"/>
    <n v="0"/>
    <x v="0"/>
    <x v="1045"/>
    <n v="0"/>
    <n v="1"/>
    <n v="96058"/>
    <x v="0"/>
  </r>
  <r>
    <n v="56"/>
    <n v="0"/>
    <n v="48.75"/>
    <s v="Active User"/>
    <s v="Active User"/>
    <x v="47"/>
    <x v="489"/>
    <n v="5154"/>
    <x v="0"/>
    <s v="United States"/>
    <x v="1047"/>
    <s v="Stayed"/>
    <n v="1"/>
    <n v="0"/>
    <s v="Female"/>
    <n v="0"/>
    <s v="No Internet Service"/>
    <s v="39.937017, -121.058043"/>
    <n v="39.937016999999997"/>
    <n v="-121.058043"/>
    <n v="1"/>
    <n v="19.25"/>
    <n v="0"/>
    <n v="1"/>
    <n v="2"/>
    <x v="3"/>
    <n v="0"/>
    <n v="0"/>
    <n v="1"/>
    <n v="1"/>
    <s v="Bank Withdrawal"/>
    <n v="1"/>
    <n v="301"/>
    <n v="0"/>
    <s v="Q3"/>
    <n v="1"/>
    <n v="4"/>
    <n v="0"/>
    <s v="California"/>
    <n v="0"/>
    <n v="0"/>
    <n v="0"/>
    <x v="39"/>
    <n v="1372.9"/>
    <x v="0"/>
    <n v="3266.25"/>
    <x v="0"/>
    <x v="1046"/>
    <n v="0"/>
    <n v="0"/>
    <n v="95956"/>
    <x v="0"/>
  </r>
  <r>
    <n v="55"/>
    <n v="28"/>
    <n v="29.52"/>
    <s v="Active User"/>
    <s v="Active User"/>
    <x v="40"/>
    <x v="593"/>
    <n v="4093"/>
    <x v="1"/>
    <s v="United States"/>
    <x v="1048"/>
    <s v="Stayed"/>
    <n v="0"/>
    <n v="0"/>
    <s v="Male"/>
    <n v="1"/>
    <s v="Fiber Optic"/>
    <s v="38.833554, -121.498102"/>
    <n v="38.833553999999999"/>
    <n v="-121.498102"/>
    <n v="0"/>
    <n v="78.95"/>
    <n v="0"/>
    <n v="0"/>
    <n v="0"/>
    <x v="2"/>
    <n v="1"/>
    <n v="1"/>
    <n v="1"/>
    <n v="0"/>
    <s v="Bank Withdrawal"/>
    <n v="1"/>
    <n v="901"/>
    <n v="0"/>
    <s v="Q3"/>
    <n v="0"/>
    <n v="3"/>
    <n v="0"/>
    <s v="California"/>
    <n v="0"/>
    <n v="0"/>
    <n v="0"/>
    <x v="18"/>
    <n v="494.95"/>
    <x v="0"/>
    <n v="177.12"/>
    <x v="0"/>
    <x v="1047"/>
    <n v="0"/>
    <n v="1"/>
    <n v="95668"/>
    <x v="0"/>
  </r>
  <r>
    <n v="42"/>
    <n v="0"/>
    <n v="48.61"/>
    <s v="Active User"/>
    <s v="Active User"/>
    <x v="36"/>
    <x v="594"/>
    <n v="2607"/>
    <x v="2"/>
    <s v="United States"/>
    <x v="1049"/>
    <s v="Stayed"/>
    <n v="0"/>
    <n v="0"/>
    <s v="Male"/>
    <n v="0"/>
    <s v="No Internet Service"/>
    <s v="33.28156, -115.955541"/>
    <n v="33.281559999999999"/>
    <n v="-115.955541"/>
    <n v="0"/>
    <n v="19.350000000000001"/>
    <n v="0"/>
    <n v="0"/>
    <n v="0"/>
    <x v="0"/>
    <n v="0"/>
    <n v="0"/>
    <n v="0"/>
    <n v="0"/>
    <s v="Bank Withdrawal"/>
    <n v="1"/>
    <n v="799"/>
    <n v="0"/>
    <s v="Q3"/>
    <n v="0"/>
    <n v="3"/>
    <n v="0"/>
    <s v="California"/>
    <n v="0"/>
    <n v="0"/>
    <n v="0"/>
    <x v="64"/>
    <n v="779.2"/>
    <x v="0"/>
    <n v="1895.79"/>
    <x v="0"/>
    <x v="1048"/>
    <n v="0"/>
    <n v="0"/>
    <n v="92275"/>
    <x v="0"/>
  </r>
  <r>
    <n v="39"/>
    <n v="20"/>
    <n v="49.41"/>
    <s v="Active User"/>
    <s v="Active User"/>
    <x v="49"/>
    <x v="595"/>
    <n v="4889"/>
    <x v="1"/>
    <s v="United States"/>
    <x v="1050"/>
    <s v="Joined"/>
    <n v="0"/>
    <n v="1"/>
    <s v="Male"/>
    <n v="1"/>
    <s v="Fiber Optic"/>
    <s v="36.618337, -121.926417"/>
    <n v="36.618336999999997"/>
    <n v="-121.926417"/>
    <n v="1"/>
    <n v="91.45"/>
    <n v="1"/>
    <n v="0"/>
    <n v="0"/>
    <x v="0"/>
    <n v="0"/>
    <n v="0"/>
    <n v="1"/>
    <n v="1"/>
    <s v="Bank Withdrawal"/>
    <n v="1"/>
    <n v="15449"/>
    <n v="0"/>
    <s v="Q3"/>
    <n v="0"/>
    <n v="5"/>
    <n v="0"/>
    <s v="California"/>
    <n v="0"/>
    <n v="0"/>
    <n v="1"/>
    <x v="9"/>
    <n v="171.45"/>
    <x v="2"/>
    <n v="98.82"/>
    <x v="0"/>
    <x v="1049"/>
    <n v="0"/>
    <n v="0"/>
    <n v="93950"/>
    <x v="0"/>
  </r>
  <r>
    <n v="49"/>
    <n v="25"/>
    <n v="1.36"/>
    <s v="Other"/>
    <s v="Moved"/>
    <x v="59"/>
    <x v="596"/>
    <n v="2414"/>
    <x v="1"/>
    <s v="United States"/>
    <x v="1051"/>
    <s v="Churned"/>
    <n v="0"/>
    <n v="0"/>
    <s v="Male"/>
    <n v="1"/>
    <s v="Fiber Optic"/>
    <s v="34.079934, -118.046695"/>
    <n v="34.079934000000002"/>
    <n v="-118.046695"/>
    <n v="0"/>
    <n v="85.25"/>
    <n v="1"/>
    <n v="0"/>
    <n v="0"/>
    <x v="4"/>
    <n v="0"/>
    <n v="0"/>
    <n v="1"/>
    <n v="0"/>
    <s v="Bank Withdrawal"/>
    <n v="1"/>
    <n v="30211"/>
    <n v="0"/>
    <s v="Q3"/>
    <n v="0"/>
    <n v="2"/>
    <n v="0"/>
    <s v="California"/>
    <n v="0"/>
    <n v="0"/>
    <n v="1"/>
    <x v="71"/>
    <n v="1734.5"/>
    <x v="0"/>
    <n v="27.2"/>
    <x v="0"/>
    <x v="1050"/>
    <n v="0"/>
    <n v="1"/>
    <n v="91731"/>
    <x v="1"/>
  </r>
  <r>
    <n v="37"/>
    <n v="4"/>
    <n v="3.84"/>
    <s v="Competitor"/>
    <s v="Competitor had better devices"/>
    <x v="7"/>
    <x v="68"/>
    <n v="4806"/>
    <x v="1"/>
    <s v="United States"/>
    <x v="1052"/>
    <s v="Churned"/>
    <n v="0"/>
    <n v="1"/>
    <s v="Female"/>
    <n v="1"/>
    <s v="Fiber Optic"/>
    <s v="37.746699, -122.442833"/>
    <n v="37.746699"/>
    <n v="-122.44283299999999"/>
    <n v="0"/>
    <n v="81.150000000000006"/>
    <n v="0"/>
    <n v="0"/>
    <n v="0"/>
    <x v="0"/>
    <n v="1"/>
    <n v="0"/>
    <n v="1"/>
    <n v="0"/>
    <s v="Bank Withdrawal"/>
    <n v="1"/>
    <n v="27906"/>
    <n v="0"/>
    <s v="Q3"/>
    <n v="0"/>
    <n v="1"/>
    <n v="0"/>
    <s v="California"/>
    <n v="0"/>
    <n v="0"/>
    <n v="0"/>
    <x v="29"/>
    <n v="952.3"/>
    <x v="0"/>
    <n v="49.92"/>
    <x v="0"/>
    <x v="1051"/>
    <n v="0"/>
    <n v="1"/>
    <n v="94131"/>
    <x v="1"/>
  </r>
  <r>
    <n v="48"/>
    <n v="16"/>
    <n v="15.07"/>
    <s v="Dissatisfaction"/>
    <s v="Lack of self-service on Website"/>
    <x v="29"/>
    <x v="597"/>
    <n v="5246"/>
    <x v="1"/>
    <s v="United States"/>
    <x v="1053"/>
    <s v="Churned"/>
    <n v="0"/>
    <n v="0"/>
    <s v="Female"/>
    <n v="1"/>
    <s v="Cable"/>
    <s v="39.732767, -122.042298"/>
    <n v="39.732767000000003"/>
    <n v="-122.042298"/>
    <n v="0"/>
    <n v="46"/>
    <n v="0"/>
    <n v="0"/>
    <n v="0"/>
    <x v="0"/>
    <n v="0"/>
    <n v="0"/>
    <n v="1"/>
    <n v="0"/>
    <s v="Mailed Check"/>
    <n v="1"/>
    <n v="1931"/>
    <n v="0"/>
    <s v="Q3"/>
    <n v="0"/>
    <n v="1"/>
    <n v="0"/>
    <s v="California"/>
    <n v="0"/>
    <n v="0"/>
    <n v="0"/>
    <x v="24"/>
    <n v="193.6"/>
    <x v="0"/>
    <n v="60.28"/>
    <x v="0"/>
    <x v="1052"/>
    <n v="0"/>
    <n v="1"/>
    <n v="95951"/>
    <x v="1"/>
  </r>
  <r>
    <n v="58"/>
    <n v="9"/>
    <n v="15.6"/>
    <s v="Active User"/>
    <s v="Active User"/>
    <x v="43"/>
    <x v="596"/>
    <n v="4345"/>
    <x v="1"/>
    <s v="United States"/>
    <x v="1054"/>
    <s v="Joined"/>
    <n v="0"/>
    <n v="0"/>
    <s v="Male"/>
    <n v="1"/>
    <s v="Fiber Optic"/>
    <s v="34.079934, -118.046695"/>
    <n v="34.079934000000002"/>
    <n v="-118.046695"/>
    <n v="0"/>
    <n v="92"/>
    <n v="0"/>
    <n v="0"/>
    <n v="0"/>
    <x v="2"/>
    <n v="0"/>
    <n v="0"/>
    <n v="1"/>
    <n v="0"/>
    <s v="Bank Withdrawal"/>
    <n v="1"/>
    <n v="30211"/>
    <n v="0"/>
    <s v="Q3"/>
    <n v="0"/>
    <n v="3"/>
    <n v="0"/>
    <s v="California"/>
    <n v="1"/>
    <n v="1"/>
    <n v="1"/>
    <x v="5"/>
    <n v="266.8"/>
    <x v="0"/>
    <n v="46.8"/>
    <x v="0"/>
    <x v="1053"/>
    <n v="0"/>
    <n v="1"/>
    <n v="91731"/>
    <x v="0"/>
  </r>
  <r>
    <n v="58"/>
    <n v="15"/>
    <n v="32.130000000000003"/>
    <s v="Competitor"/>
    <s v="Competitor made better offer"/>
    <x v="5"/>
    <x v="92"/>
    <n v="5082"/>
    <x v="1"/>
    <s v="United States"/>
    <x v="1055"/>
    <s v="Churned"/>
    <n v="0"/>
    <n v="0"/>
    <s v="Female"/>
    <n v="1"/>
    <s v="Fiber Optic"/>
    <s v="37.803883, -122.208417"/>
    <n v="37.803882999999999"/>
    <n v="-122.208417"/>
    <n v="0"/>
    <n v="79.55"/>
    <n v="0"/>
    <n v="0"/>
    <n v="0"/>
    <x v="0"/>
    <n v="0"/>
    <n v="0"/>
    <n v="0"/>
    <n v="0"/>
    <s v="Bank Withdrawal"/>
    <n v="1"/>
    <n v="28900"/>
    <n v="0"/>
    <s v="Q3"/>
    <n v="0"/>
    <n v="2"/>
    <n v="0"/>
    <s v="California"/>
    <n v="0"/>
    <n v="0"/>
    <n v="1"/>
    <x v="16"/>
    <n v="79.55"/>
    <x v="2"/>
    <n v="32.130000000000003"/>
    <x v="0"/>
    <x v="1054"/>
    <n v="0"/>
    <n v="0"/>
    <n v="94602"/>
    <x v="1"/>
  </r>
  <r>
    <n v="37"/>
    <n v="16"/>
    <n v="0"/>
    <s v="Active User"/>
    <s v="Active User"/>
    <x v="42"/>
    <x v="598"/>
    <n v="4375"/>
    <x v="2"/>
    <s v="United States"/>
    <x v="1056"/>
    <s v="Stayed"/>
    <n v="1"/>
    <n v="1"/>
    <s v="Female"/>
    <n v="1"/>
    <s v="Cable"/>
    <s v="41.017282, -121.468945"/>
    <n v="41.017282000000002"/>
    <n v="-121.46894500000001"/>
    <n v="1"/>
    <n v="35.4"/>
    <n v="0"/>
    <n v="2"/>
    <n v="1"/>
    <x v="1"/>
    <n v="0"/>
    <n v="1"/>
    <n v="0"/>
    <n v="1"/>
    <s v="Credit Card"/>
    <n v="0"/>
    <n v="1902"/>
    <n v="0"/>
    <s v="Q3"/>
    <n v="1"/>
    <n v="4"/>
    <n v="0"/>
    <s v="California"/>
    <n v="0"/>
    <n v="0"/>
    <n v="0"/>
    <x v="57"/>
    <n v="1412.4"/>
    <x v="0"/>
    <n v="0"/>
    <x v="0"/>
    <x v="1055"/>
    <n v="0"/>
    <n v="1"/>
    <n v="96028"/>
    <x v="0"/>
  </r>
  <r>
    <n v="61"/>
    <n v="6"/>
    <n v="10.36"/>
    <s v="Active User"/>
    <s v="Active User"/>
    <x v="12"/>
    <x v="388"/>
    <n v="2185"/>
    <x v="1"/>
    <s v="United States"/>
    <x v="1057"/>
    <s v="Stayed"/>
    <n v="0"/>
    <n v="1"/>
    <s v="Male"/>
    <n v="1"/>
    <s v="DSL"/>
    <s v="34.19829, -118.602203"/>
    <n v="34.19829"/>
    <n v="-118.602203"/>
    <n v="0"/>
    <n v="75.95"/>
    <n v="0"/>
    <n v="0"/>
    <n v="0"/>
    <x v="0"/>
    <n v="0"/>
    <n v="1"/>
    <n v="1"/>
    <n v="0"/>
    <s v="Bank Withdrawal"/>
    <n v="1"/>
    <n v="23519"/>
    <n v="0"/>
    <s v="Q3"/>
    <n v="0"/>
    <n v="4"/>
    <n v="0"/>
    <s v="California"/>
    <n v="1"/>
    <n v="1"/>
    <n v="1"/>
    <x v="61"/>
    <n v="3273.8"/>
    <x v="0"/>
    <n v="466.2"/>
    <x v="0"/>
    <x v="1056"/>
    <n v="0"/>
    <n v="1"/>
    <n v="91303"/>
    <x v="0"/>
  </r>
  <r>
    <n v="32"/>
    <n v="52"/>
    <n v="28.64"/>
    <s v="Active User"/>
    <s v="Active User"/>
    <x v="35"/>
    <x v="301"/>
    <n v="5735"/>
    <x v="0"/>
    <s v="United States"/>
    <x v="1058"/>
    <s v="Stayed"/>
    <n v="1"/>
    <n v="0"/>
    <s v="Female"/>
    <n v="1"/>
    <s v="Fiber Optic"/>
    <s v="38.419525, -122.521585"/>
    <n v="38.419525"/>
    <n v="-122.521585"/>
    <n v="1"/>
    <n v="101.15"/>
    <n v="1"/>
    <n v="3"/>
    <n v="4"/>
    <x v="0"/>
    <n v="0"/>
    <n v="1"/>
    <n v="1"/>
    <n v="1"/>
    <s v="Bank Withdrawal"/>
    <n v="1"/>
    <n v="1653"/>
    <n v="0"/>
    <s v="Q3"/>
    <n v="1"/>
    <n v="3"/>
    <n v="0"/>
    <s v="California"/>
    <n v="1"/>
    <n v="1"/>
    <n v="1"/>
    <x v="34"/>
    <n v="6638.35"/>
    <x v="1"/>
    <n v="1775.68"/>
    <x v="0"/>
    <x v="1057"/>
    <n v="0"/>
    <n v="0"/>
    <n v="95452"/>
    <x v="0"/>
  </r>
  <r>
    <n v="63"/>
    <n v="20"/>
    <n v="44.36"/>
    <s v="Active User"/>
    <s v="Active User"/>
    <x v="65"/>
    <x v="599"/>
    <n v="3653"/>
    <x v="1"/>
    <s v="United States"/>
    <x v="1059"/>
    <s v="Stayed"/>
    <n v="0"/>
    <n v="1"/>
    <s v="Male"/>
    <n v="1"/>
    <s v="Fiber Optic"/>
    <s v="33.653338, -117.178271"/>
    <n v="33.653337999999998"/>
    <n v="-117.178271"/>
    <n v="0"/>
    <n v="86.05"/>
    <n v="0"/>
    <n v="0"/>
    <n v="0"/>
    <x v="0"/>
    <n v="0"/>
    <n v="0"/>
    <n v="0"/>
    <n v="0"/>
    <s v="Bank Withdrawal"/>
    <n v="1"/>
    <n v="14068"/>
    <n v="0"/>
    <s v="Q3"/>
    <n v="0"/>
    <n v="5"/>
    <n v="0"/>
    <s v="California"/>
    <n v="1"/>
    <n v="1"/>
    <n v="0"/>
    <x v="24"/>
    <n v="308.10000000000002"/>
    <x v="0"/>
    <n v="177.44"/>
    <x v="0"/>
    <x v="1058"/>
    <n v="0"/>
    <n v="1"/>
    <n v="92584"/>
    <x v="0"/>
  </r>
  <r>
    <n v="19"/>
    <n v="52"/>
    <n v="38.81"/>
    <s v="Active User"/>
    <s v="Active User"/>
    <x v="12"/>
    <x v="600"/>
    <n v="4056"/>
    <x v="1"/>
    <s v="United States"/>
    <x v="1060"/>
    <s v="Joined"/>
    <n v="0"/>
    <n v="0"/>
    <s v="Female"/>
    <n v="1"/>
    <s v="Fiber Optic"/>
    <s v="40.310119, -123.909449"/>
    <n v="40.310119"/>
    <n v="-123.909449"/>
    <n v="0"/>
    <n v="70.7"/>
    <n v="0"/>
    <n v="0"/>
    <n v="0"/>
    <x v="0"/>
    <n v="0"/>
    <n v="0"/>
    <n v="1"/>
    <n v="0"/>
    <s v="Credit Card"/>
    <n v="1"/>
    <n v="270"/>
    <n v="0"/>
    <s v="Q3"/>
    <n v="0"/>
    <n v="3"/>
    <n v="0"/>
    <s v="California"/>
    <n v="0"/>
    <n v="1"/>
    <n v="0"/>
    <x v="16"/>
    <n v="70.7"/>
    <x v="0"/>
    <n v="38.81"/>
    <x v="0"/>
    <x v="1059"/>
    <n v="1"/>
    <n v="1"/>
    <n v="95571"/>
    <x v="0"/>
  </r>
  <r>
    <n v="43"/>
    <n v="0"/>
    <n v="33.92"/>
    <s v="Active User"/>
    <s v="Active User"/>
    <x v="75"/>
    <x v="595"/>
    <n v="5555"/>
    <x v="1"/>
    <s v="United States"/>
    <x v="1061"/>
    <s v="Stayed"/>
    <n v="0"/>
    <n v="0"/>
    <s v="Female"/>
    <n v="0"/>
    <s v="No Internet Service"/>
    <s v="36.618337, -121.926417"/>
    <n v="36.618336999999997"/>
    <n v="-121.926417"/>
    <n v="0"/>
    <n v="20.05"/>
    <n v="0"/>
    <n v="0"/>
    <n v="0"/>
    <x v="4"/>
    <n v="0"/>
    <n v="0"/>
    <n v="1"/>
    <n v="0"/>
    <s v="Credit Card"/>
    <n v="1"/>
    <n v="15449"/>
    <n v="0"/>
    <s v="Q3"/>
    <n v="0"/>
    <n v="5"/>
    <n v="0"/>
    <s v="California"/>
    <n v="0"/>
    <n v="0"/>
    <n v="0"/>
    <x v="59"/>
    <n v="470.2"/>
    <x v="0"/>
    <n v="746.24"/>
    <x v="0"/>
    <x v="1060"/>
    <n v="0"/>
    <n v="0"/>
    <n v="93950"/>
    <x v="0"/>
  </r>
  <r>
    <n v="74"/>
    <n v="11"/>
    <n v="0"/>
    <s v="Active User"/>
    <s v="Active User"/>
    <x v="15"/>
    <x v="601"/>
    <n v="5322"/>
    <x v="2"/>
    <s v="United States"/>
    <x v="1062"/>
    <s v="Stayed"/>
    <n v="0"/>
    <n v="1"/>
    <s v="Male"/>
    <n v="1"/>
    <s v="Cable"/>
    <s v="33.832799, -116.250973"/>
    <n v="33.832799000000001"/>
    <n v="-116.250973"/>
    <n v="0"/>
    <n v="54.6"/>
    <n v="0"/>
    <n v="0"/>
    <n v="0"/>
    <x v="5"/>
    <n v="0"/>
    <n v="0"/>
    <n v="1"/>
    <n v="0"/>
    <s v="Bank Withdrawal"/>
    <n v="0"/>
    <n v="5529"/>
    <n v="1"/>
    <s v="Q3"/>
    <n v="0"/>
    <n v="4"/>
    <n v="1"/>
    <s v="California"/>
    <n v="1"/>
    <n v="0"/>
    <n v="1"/>
    <x v="49"/>
    <n v="1803.7"/>
    <x v="0"/>
    <n v="0"/>
    <x v="0"/>
    <x v="1061"/>
    <n v="0"/>
    <n v="1"/>
    <n v="92241"/>
    <x v="0"/>
  </r>
  <r>
    <n v="73"/>
    <n v="0"/>
    <n v="14.69"/>
    <s v="Active User"/>
    <s v="Active User"/>
    <x v="74"/>
    <x v="376"/>
    <n v="6388"/>
    <x v="0"/>
    <s v="United States"/>
    <x v="1063"/>
    <s v="Stayed"/>
    <n v="0"/>
    <n v="0"/>
    <s v="Male"/>
    <n v="0"/>
    <s v="No Internet Service"/>
    <s v="38.349195, -121.902943"/>
    <n v="38.349195000000002"/>
    <n v="-121.90294299999999"/>
    <n v="0"/>
    <n v="25.1"/>
    <n v="1"/>
    <n v="0"/>
    <n v="0"/>
    <x v="0"/>
    <n v="0"/>
    <n v="0"/>
    <n v="0"/>
    <n v="0"/>
    <s v="Credit Card"/>
    <n v="1"/>
    <n v="171"/>
    <n v="0"/>
    <s v="Q3"/>
    <n v="0"/>
    <n v="3"/>
    <n v="1"/>
    <s v="California"/>
    <n v="0"/>
    <n v="0"/>
    <n v="0"/>
    <x v="39"/>
    <n v="1672.15"/>
    <x v="0"/>
    <n v="984.23"/>
    <x v="0"/>
    <x v="1062"/>
    <n v="0"/>
    <n v="0"/>
    <n v="95625"/>
    <x v="0"/>
  </r>
  <r>
    <n v="39"/>
    <n v="0"/>
    <n v="6.75"/>
    <s v="Active User"/>
    <s v="Active User"/>
    <x v="43"/>
    <x v="602"/>
    <n v="4118"/>
    <x v="0"/>
    <s v="United States"/>
    <x v="1064"/>
    <s v="Stayed"/>
    <n v="0"/>
    <n v="0"/>
    <s v="Female"/>
    <n v="0"/>
    <s v="No Internet Service"/>
    <s v="40.267158, -123.805913"/>
    <n v="40.267158000000002"/>
    <n v="-123.805913"/>
    <n v="0"/>
    <n v="25.45"/>
    <n v="1"/>
    <n v="0"/>
    <n v="0"/>
    <x v="3"/>
    <n v="0"/>
    <n v="0"/>
    <n v="0"/>
    <n v="0"/>
    <s v="Credit Card"/>
    <n v="1"/>
    <n v="644"/>
    <n v="0"/>
    <s v="Q3"/>
    <n v="0"/>
    <n v="4"/>
    <n v="0"/>
    <s v="California"/>
    <n v="0"/>
    <n v="0"/>
    <n v="0"/>
    <x v="8"/>
    <n v="1866.45"/>
    <x v="0"/>
    <n v="486"/>
    <x v="0"/>
    <x v="1063"/>
    <n v="0"/>
    <n v="0"/>
    <n v="95554"/>
    <x v="0"/>
  </r>
  <r>
    <n v="21"/>
    <n v="82"/>
    <n v="38.32"/>
    <s v="Active User"/>
    <s v="Active User"/>
    <x v="56"/>
    <x v="603"/>
    <n v="2893"/>
    <x v="1"/>
    <s v="United States"/>
    <x v="1065"/>
    <s v="Stayed"/>
    <n v="0"/>
    <n v="0"/>
    <s v="Male"/>
    <n v="1"/>
    <s v="Fiber Optic"/>
    <s v="33.787796, -117.875928"/>
    <n v="33.787796"/>
    <n v="-117.875928"/>
    <n v="0"/>
    <n v="74.55"/>
    <n v="0"/>
    <n v="0"/>
    <n v="0"/>
    <x v="0"/>
    <n v="0"/>
    <n v="0"/>
    <n v="1"/>
    <n v="0"/>
    <s v="Credit Card"/>
    <n v="1"/>
    <n v="23172"/>
    <n v="1"/>
    <s v="Q3"/>
    <n v="0"/>
    <n v="3"/>
    <n v="0"/>
    <s v="California"/>
    <n v="0"/>
    <n v="0"/>
    <n v="0"/>
    <x v="66"/>
    <n v="1170.5"/>
    <x v="0"/>
    <n v="613.12"/>
    <x v="0"/>
    <x v="1064"/>
    <n v="1"/>
    <n v="1"/>
    <n v="92868"/>
    <x v="0"/>
  </r>
  <r>
    <n v="71"/>
    <n v="2"/>
    <n v="49.75"/>
    <s v="Active User"/>
    <s v="Active User"/>
    <x v="40"/>
    <x v="130"/>
    <n v="5720"/>
    <x v="2"/>
    <s v="United States"/>
    <x v="1066"/>
    <s v="Stayed"/>
    <n v="0"/>
    <n v="1"/>
    <s v="Female"/>
    <n v="1"/>
    <s v="Fiber Optic"/>
    <s v="34.227846, -119.079903"/>
    <n v="34.227846"/>
    <n v="-119.079903"/>
    <n v="0"/>
    <n v="109.8"/>
    <n v="1"/>
    <n v="0"/>
    <n v="0"/>
    <x v="0"/>
    <n v="1"/>
    <n v="1"/>
    <n v="1"/>
    <n v="0"/>
    <s v="Credit Card"/>
    <n v="1"/>
    <n v="42853"/>
    <n v="0"/>
    <s v="Q3"/>
    <n v="0"/>
    <n v="3"/>
    <n v="1"/>
    <s v="California"/>
    <n v="1"/>
    <n v="0"/>
    <n v="1"/>
    <x v="52"/>
    <n v="4860.3500000000004"/>
    <x v="0"/>
    <n v="2189"/>
    <x v="0"/>
    <x v="1065"/>
    <n v="0"/>
    <n v="1"/>
    <n v="93010"/>
    <x v="0"/>
  </r>
  <r>
    <n v="72"/>
    <n v="8"/>
    <n v="12.98"/>
    <s v="Active User"/>
    <s v="Active User"/>
    <x v="24"/>
    <x v="604"/>
    <n v="3583"/>
    <x v="0"/>
    <s v="United States"/>
    <x v="1067"/>
    <s v="Stayed"/>
    <n v="0"/>
    <n v="0"/>
    <s v="Male"/>
    <n v="1"/>
    <s v="Fiber Optic"/>
    <s v="37.007238, -119.505661"/>
    <n v="37.007238000000001"/>
    <n v="-119.505661"/>
    <n v="1"/>
    <n v="71.55"/>
    <n v="0"/>
    <n v="0"/>
    <n v="2"/>
    <x v="0"/>
    <n v="0"/>
    <n v="0"/>
    <n v="0"/>
    <n v="1"/>
    <s v="Credit Card"/>
    <n v="1"/>
    <n v="1314"/>
    <n v="0"/>
    <s v="Q3"/>
    <n v="1"/>
    <n v="3"/>
    <n v="1"/>
    <s v="California"/>
    <n v="0"/>
    <n v="0"/>
    <n v="0"/>
    <x v="56"/>
    <n v="2427.35"/>
    <x v="0"/>
    <n v="441.32"/>
    <x v="0"/>
    <x v="1066"/>
    <n v="0"/>
    <n v="1"/>
    <n v="93651"/>
    <x v="0"/>
  </r>
  <r>
    <n v="31"/>
    <n v="8"/>
    <n v="0"/>
    <s v="Other"/>
    <s v="Don't know"/>
    <x v="5"/>
    <x v="32"/>
    <n v="4476"/>
    <x v="1"/>
    <s v="United States"/>
    <x v="1068"/>
    <s v="Churned"/>
    <n v="0"/>
    <n v="0"/>
    <s v="Female"/>
    <n v="1"/>
    <s v="DSL"/>
    <s v="33.954017, -118.402447"/>
    <n v="33.954017"/>
    <n v="-118.402447"/>
    <n v="0"/>
    <n v="34.700000000000003"/>
    <n v="0"/>
    <n v="0"/>
    <n v="0"/>
    <x v="2"/>
    <n v="0"/>
    <n v="0"/>
    <n v="1"/>
    <n v="0"/>
    <s v="Bank Withdrawal"/>
    <n v="0"/>
    <n v="39334"/>
    <n v="0"/>
    <s v="Q3"/>
    <n v="0"/>
    <n v="3"/>
    <n v="0"/>
    <s v="California"/>
    <n v="0"/>
    <n v="0"/>
    <n v="1"/>
    <x v="16"/>
    <n v="34.700000000000003"/>
    <x v="0"/>
    <n v="0"/>
    <x v="0"/>
    <x v="1067"/>
    <n v="0"/>
    <n v="1"/>
    <n v="90045"/>
    <x v="1"/>
  </r>
  <r>
    <n v="59"/>
    <n v="0"/>
    <n v="49.74"/>
    <s v="Attitude"/>
    <s v="Attitude of support person"/>
    <x v="9"/>
    <x v="595"/>
    <n v="5403"/>
    <x v="1"/>
    <s v="United States"/>
    <x v="1069"/>
    <s v="Churned"/>
    <n v="0"/>
    <n v="0"/>
    <s v="Male"/>
    <n v="0"/>
    <s v="No Internet Service"/>
    <s v="36.618337, -121.926417"/>
    <n v="36.618336999999997"/>
    <n v="-121.926417"/>
    <n v="0"/>
    <n v="18.95"/>
    <n v="0"/>
    <n v="0"/>
    <n v="0"/>
    <x v="2"/>
    <n v="0"/>
    <n v="0"/>
    <n v="1"/>
    <n v="0"/>
    <s v="Credit Card"/>
    <n v="1"/>
    <n v="15449"/>
    <n v="0"/>
    <s v="Q3"/>
    <n v="0"/>
    <n v="3"/>
    <n v="0"/>
    <s v="California"/>
    <n v="0"/>
    <n v="0"/>
    <n v="0"/>
    <x v="23"/>
    <n v="185.6"/>
    <x v="0"/>
    <n v="447.66"/>
    <x v="0"/>
    <x v="1068"/>
    <n v="0"/>
    <n v="0"/>
    <n v="93950"/>
    <x v="1"/>
  </r>
  <r>
    <n v="73"/>
    <n v="19"/>
    <n v="17.190000000000001"/>
    <s v="Other"/>
    <s v="Don't know"/>
    <x v="58"/>
    <x v="605"/>
    <n v="3167"/>
    <x v="1"/>
    <s v="United States"/>
    <x v="1070"/>
    <s v="Churned"/>
    <n v="0"/>
    <n v="0"/>
    <s v="Female"/>
    <n v="1"/>
    <s v="DSL"/>
    <s v="37.83726, -122.287648"/>
    <n v="37.837260000000001"/>
    <n v="-122.287648"/>
    <n v="0"/>
    <n v="55"/>
    <n v="1"/>
    <n v="0"/>
    <n v="0"/>
    <x v="4"/>
    <n v="0"/>
    <n v="0"/>
    <n v="0"/>
    <n v="0"/>
    <s v="Credit Card"/>
    <n v="1"/>
    <n v="24589"/>
    <n v="1"/>
    <s v="Q3"/>
    <n v="0"/>
    <n v="1"/>
    <n v="1"/>
    <s v="California"/>
    <n v="0"/>
    <n v="0"/>
    <n v="0"/>
    <x v="67"/>
    <n v="757.1"/>
    <x v="0"/>
    <n v="257.85000000000002"/>
    <x v="0"/>
    <x v="1069"/>
    <n v="0"/>
    <n v="1"/>
    <n v="94608"/>
    <x v="1"/>
  </r>
  <r>
    <n v="29"/>
    <n v="0"/>
    <n v="43.57"/>
    <s v="Active User"/>
    <s v="Active User"/>
    <x v="0"/>
    <x v="32"/>
    <n v="5160"/>
    <x v="2"/>
    <s v="United States"/>
    <x v="1071"/>
    <s v="Joined"/>
    <n v="0"/>
    <n v="0"/>
    <s v="Male"/>
    <n v="0"/>
    <s v="No Internet Service"/>
    <s v="33.964131, -118.272783"/>
    <n v="33.964131000000002"/>
    <n v="-118.272783"/>
    <n v="1"/>
    <n v="18.8"/>
    <n v="0"/>
    <n v="0"/>
    <n v="9"/>
    <x v="0"/>
    <n v="0"/>
    <n v="0"/>
    <n v="0"/>
    <n v="1"/>
    <s v="Mailed Check"/>
    <n v="1"/>
    <n v="58198"/>
    <n v="0"/>
    <s v="Q3"/>
    <n v="1"/>
    <n v="3"/>
    <n v="0"/>
    <s v="California"/>
    <n v="0"/>
    <n v="0"/>
    <n v="0"/>
    <x v="16"/>
    <n v="18.8"/>
    <x v="0"/>
    <n v="43.57"/>
    <x v="0"/>
    <x v="1070"/>
    <n v="1"/>
    <n v="0"/>
    <n v="90003"/>
    <x v="0"/>
  </r>
  <r>
    <n v="63"/>
    <n v="28"/>
    <n v="14.34"/>
    <s v="Attitude"/>
    <s v="Attitude of service provider"/>
    <x v="71"/>
    <x v="46"/>
    <n v="3336"/>
    <x v="1"/>
    <s v="United States"/>
    <x v="1072"/>
    <s v="Churned"/>
    <n v="0"/>
    <n v="0"/>
    <s v="Female"/>
    <n v="1"/>
    <s v="Fiber Optic"/>
    <s v="34.084909, -117.258107"/>
    <n v="34.084909000000003"/>
    <n v="-117.258107"/>
    <n v="1"/>
    <n v="86.15"/>
    <n v="1"/>
    <n v="0"/>
    <n v="1"/>
    <x v="0"/>
    <n v="0"/>
    <n v="0"/>
    <n v="0"/>
    <n v="1"/>
    <s v="Credit Card"/>
    <n v="1"/>
    <n v="12149"/>
    <n v="0"/>
    <s v="Q3"/>
    <n v="1"/>
    <n v="2"/>
    <n v="0"/>
    <s v="California"/>
    <n v="1"/>
    <n v="1"/>
    <n v="0"/>
    <x v="49"/>
    <n v="2745.7"/>
    <x v="0"/>
    <n v="473.22"/>
    <x v="0"/>
    <x v="1071"/>
    <n v="0"/>
    <n v="1"/>
    <n v="92408"/>
    <x v="1"/>
  </r>
  <r>
    <n v="20"/>
    <n v="59"/>
    <n v="46.68"/>
    <s v="Active User"/>
    <s v="Active User"/>
    <x v="2"/>
    <x v="606"/>
    <n v="3161"/>
    <x v="2"/>
    <s v="United States"/>
    <x v="1073"/>
    <s v="Stayed"/>
    <n v="0"/>
    <n v="0"/>
    <s v="Female"/>
    <n v="1"/>
    <s v="DSL"/>
    <s v="32.759327, -116.99726"/>
    <n v="32.759326999999999"/>
    <n v="-116.99726"/>
    <n v="0"/>
    <n v="55.15"/>
    <n v="0"/>
    <n v="0"/>
    <n v="0"/>
    <x v="4"/>
    <n v="0"/>
    <n v="1"/>
    <n v="0"/>
    <n v="0"/>
    <s v="Credit Card"/>
    <n v="1"/>
    <n v="44652"/>
    <n v="1"/>
    <s v="Q3"/>
    <n v="0"/>
    <n v="4"/>
    <n v="0"/>
    <s v="California"/>
    <n v="0"/>
    <n v="1"/>
    <n v="0"/>
    <x v="29"/>
    <n v="742.9"/>
    <x v="0"/>
    <n v="606.84"/>
    <x v="0"/>
    <x v="1072"/>
    <n v="1"/>
    <n v="1"/>
    <n v="91941"/>
    <x v="0"/>
  </r>
  <r>
    <n v="52"/>
    <n v="0"/>
    <n v="25.86"/>
    <s v="Active User"/>
    <s v="Active User"/>
    <x v="24"/>
    <x v="607"/>
    <n v="6186"/>
    <x v="0"/>
    <s v="United States"/>
    <x v="1074"/>
    <s v="Stayed"/>
    <n v="1"/>
    <n v="0"/>
    <s v="Female"/>
    <n v="0"/>
    <s v="No Internet Service"/>
    <s v="38.982373, -122.047751"/>
    <n v="38.982373000000003"/>
    <n v="-122.04775100000001"/>
    <n v="1"/>
    <n v="20.5"/>
    <n v="0"/>
    <n v="2"/>
    <n v="10"/>
    <x v="0"/>
    <n v="0"/>
    <n v="0"/>
    <n v="0"/>
    <n v="1"/>
    <s v="Credit Card"/>
    <n v="1"/>
    <n v="4796"/>
    <n v="0"/>
    <s v="Q3"/>
    <n v="1"/>
    <n v="4"/>
    <n v="0"/>
    <s v="California"/>
    <n v="0"/>
    <n v="0"/>
    <n v="0"/>
    <x v="4"/>
    <n v="1191.4000000000001"/>
    <x v="0"/>
    <n v="1499.88"/>
    <x v="70"/>
    <x v="1073"/>
    <n v="0"/>
    <n v="0"/>
    <n v="95912"/>
    <x v="0"/>
  </r>
  <r>
    <n v="53"/>
    <n v="18"/>
    <n v="3.2"/>
    <s v="Active User"/>
    <s v="Active User"/>
    <x v="32"/>
    <x v="184"/>
    <n v="2613"/>
    <x v="1"/>
    <s v="United States"/>
    <x v="1075"/>
    <s v="Stayed"/>
    <n v="0"/>
    <n v="0"/>
    <s v="Female"/>
    <n v="1"/>
    <s v="Cable"/>
    <s v="33.783047, -118.1486"/>
    <n v="33.783047000000003"/>
    <n v="-118.1486"/>
    <n v="1"/>
    <n v="58.6"/>
    <n v="0"/>
    <n v="0"/>
    <n v="8"/>
    <x v="0"/>
    <n v="1"/>
    <n v="0"/>
    <n v="1"/>
    <n v="1"/>
    <s v="Bank Withdrawal"/>
    <n v="1"/>
    <n v="43467"/>
    <n v="0"/>
    <s v="Q3"/>
    <n v="1"/>
    <n v="4"/>
    <n v="0"/>
    <s v="California"/>
    <n v="0"/>
    <n v="0"/>
    <n v="1"/>
    <x v="19"/>
    <n v="2723.4"/>
    <x v="0"/>
    <n v="150.4"/>
    <x v="0"/>
    <x v="1074"/>
    <n v="0"/>
    <n v="1"/>
    <n v="90804"/>
    <x v="0"/>
  </r>
  <r>
    <n v="77"/>
    <n v="2"/>
    <n v="5.51"/>
    <s v="Active User"/>
    <s v="Active User"/>
    <x v="30"/>
    <x v="608"/>
    <n v="4240"/>
    <x v="0"/>
    <s v="United States"/>
    <x v="1076"/>
    <s v="Stayed"/>
    <n v="0"/>
    <n v="0"/>
    <s v="Male"/>
    <n v="1"/>
    <s v="Fiber Optic"/>
    <s v="39.955164, -122.018567"/>
    <n v="39.955164000000003"/>
    <n v="-122.018567"/>
    <n v="1"/>
    <n v="84.8"/>
    <n v="0"/>
    <n v="0"/>
    <n v="7"/>
    <x v="0"/>
    <n v="1"/>
    <n v="1"/>
    <n v="1"/>
    <n v="1"/>
    <s v="Credit Card"/>
    <n v="1"/>
    <n v="439"/>
    <n v="1"/>
    <s v="Q3"/>
    <n v="1"/>
    <n v="4"/>
    <n v="1"/>
    <s v="California"/>
    <n v="0"/>
    <n v="0"/>
    <n v="0"/>
    <x v="8"/>
    <n v="6141.65"/>
    <x v="0"/>
    <n v="396.72"/>
    <x v="0"/>
    <x v="1075"/>
    <n v="0"/>
    <n v="1"/>
    <n v="96092"/>
    <x v="0"/>
  </r>
  <r>
    <n v="30"/>
    <n v="42"/>
    <n v="23.92"/>
    <s v="Active User"/>
    <s v="Active User"/>
    <x v="32"/>
    <x v="341"/>
    <n v="4803"/>
    <x v="0"/>
    <s v="United States"/>
    <x v="1077"/>
    <s v="Stayed"/>
    <n v="0"/>
    <n v="1"/>
    <s v="Female"/>
    <n v="1"/>
    <s v="Fiber Optic"/>
    <s v="33.143826, -115.497485"/>
    <n v="33.143825999999997"/>
    <n v="-115.497485"/>
    <n v="0"/>
    <n v="110.5"/>
    <n v="1"/>
    <n v="0"/>
    <n v="0"/>
    <x v="3"/>
    <n v="1"/>
    <n v="0"/>
    <n v="1"/>
    <n v="0"/>
    <s v="Bank Withdrawal"/>
    <n v="1"/>
    <n v="7857"/>
    <n v="1"/>
    <s v="Q3"/>
    <n v="0"/>
    <n v="4"/>
    <n v="0"/>
    <s v="California"/>
    <n v="1"/>
    <n v="1"/>
    <n v="1"/>
    <x v="43"/>
    <n v="7455.45"/>
    <x v="0"/>
    <n v="1650.48"/>
    <x v="0"/>
    <x v="1076"/>
    <n v="0"/>
    <n v="1"/>
    <n v="92233"/>
    <x v="0"/>
  </r>
  <r>
    <n v="73"/>
    <n v="24"/>
    <n v="5.57"/>
    <s v="Price"/>
    <s v="Long distance charges"/>
    <x v="13"/>
    <x v="609"/>
    <n v="4522"/>
    <x v="1"/>
    <s v="United States"/>
    <x v="1078"/>
    <s v="Churned"/>
    <n v="0"/>
    <n v="1"/>
    <s v="Male"/>
    <n v="1"/>
    <s v="Cable"/>
    <s v="38.049292, -122.228415"/>
    <n v="38.049292000000001"/>
    <n v="-122.228415"/>
    <n v="0"/>
    <n v="66.400000000000006"/>
    <n v="0"/>
    <n v="0"/>
    <n v="0"/>
    <x v="0"/>
    <n v="0"/>
    <n v="1"/>
    <n v="0"/>
    <n v="0"/>
    <s v="Bank Withdrawal"/>
    <n v="1"/>
    <n v="3193"/>
    <n v="0"/>
    <s v="Q3"/>
    <n v="0"/>
    <n v="1"/>
    <n v="1"/>
    <s v="California"/>
    <n v="0"/>
    <n v="0"/>
    <n v="1"/>
    <x v="9"/>
    <n v="94.55"/>
    <x v="0"/>
    <n v="11.14"/>
    <x v="0"/>
    <x v="1077"/>
    <n v="0"/>
    <n v="1"/>
    <n v="94525"/>
    <x v="1"/>
  </r>
  <r>
    <n v="77"/>
    <n v="16"/>
    <n v="14.87"/>
    <s v="Active User"/>
    <s v="Active User"/>
    <x v="10"/>
    <x v="506"/>
    <n v="4270"/>
    <x v="2"/>
    <s v="United States"/>
    <x v="1079"/>
    <s v="Stayed"/>
    <n v="0"/>
    <n v="1"/>
    <s v="Male"/>
    <n v="1"/>
    <s v="Fiber Optic"/>
    <s v="39.423046, -120.984472"/>
    <n v="39.423045999999999"/>
    <n v="-120.984472"/>
    <n v="1"/>
    <n v="80.3"/>
    <n v="0"/>
    <n v="0"/>
    <n v="5"/>
    <x v="0"/>
    <n v="0"/>
    <n v="1"/>
    <n v="0"/>
    <n v="1"/>
    <s v="Credit Card"/>
    <n v="1"/>
    <n v="565"/>
    <n v="0"/>
    <s v="Q3"/>
    <n v="1"/>
    <n v="3"/>
    <n v="1"/>
    <s v="California"/>
    <n v="0"/>
    <n v="0"/>
    <n v="0"/>
    <x v="11"/>
    <n v="5017.7"/>
    <x v="0"/>
    <n v="951.68"/>
    <x v="0"/>
    <x v="1078"/>
    <n v="0"/>
    <n v="1"/>
    <n v="95960"/>
    <x v="0"/>
  </r>
  <r>
    <n v="52"/>
    <n v="0"/>
    <n v="14.17"/>
    <s v="Competitor"/>
    <s v="Competitor made better offer"/>
    <x v="33"/>
    <x v="9"/>
    <n v="3448"/>
    <x v="1"/>
    <s v="United States"/>
    <x v="1080"/>
    <s v="Churned"/>
    <n v="0"/>
    <n v="0"/>
    <s v="Male"/>
    <n v="0"/>
    <s v="No Internet Service"/>
    <s v="32.85723, -117.209783"/>
    <n v="32.857230000000001"/>
    <n v="-117.209774"/>
    <n v="0"/>
    <n v="19.600000000000001"/>
    <n v="0"/>
    <n v="0"/>
    <n v="0"/>
    <x v="2"/>
    <n v="0"/>
    <n v="0"/>
    <n v="1"/>
    <n v="0"/>
    <s v="Credit Card"/>
    <n v="1"/>
    <n v="34902"/>
    <n v="0"/>
    <s v="Q3"/>
    <n v="0"/>
    <n v="1"/>
    <n v="0"/>
    <s v="California"/>
    <n v="0"/>
    <n v="0"/>
    <n v="0"/>
    <x v="16"/>
    <n v="19.600000000000001"/>
    <x v="0"/>
    <n v="14.17"/>
    <x v="0"/>
    <x v="1079"/>
    <n v="0"/>
    <n v="0"/>
    <n v="92122"/>
    <x v="1"/>
  </r>
  <r>
    <n v="57"/>
    <n v="20"/>
    <n v="37.25"/>
    <s v="Other"/>
    <s v="Don't know"/>
    <x v="26"/>
    <x v="610"/>
    <n v="2152"/>
    <x v="1"/>
    <s v="United States"/>
    <x v="1081"/>
    <s v="Churned"/>
    <n v="0"/>
    <n v="0"/>
    <s v="Female"/>
    <n v="1"/>
    <s v="DSL"/>
    <s v="35.916943, -120.129921"/>
    <n v="35.916943000000003"/>
    <n v="-120.129921"/>
    <n v="1"/>
    <n v="56.15"/>
    <n v="0"/>
    <n v="0"/>
    <n v="3"/>
    <x v="0"/>
    <n v="0"/>
    <n v="0"/>
    <n v="0"/>
    <n v="1"/>
    <s v="Bank Withdrawal"/>
    <n v="1"/>
    <n v="14697"/>
    <n v="0"/>
    <s v="Q3"/>
    <n v="1"/>
    <n v="2"/>
    <n v="0"/>
    <s v="California"/>
    <n v="0"/>
    <n v="0"/>
    <n v="1"/>
    <x v="41"/>
    <n v="2499.3000000000002"/>
    <x v="0"/>
    <n v="1601.75"/>
    <x v="0"/>
    <x v="1080"/>
    <n v="0"/>
    <n v="1"/>
    <n v="93204"/>
    <x v="1"/>
  </r>
  <r>
    <n v="19"/>
    <n v="0"/>
    <n v="9.51"/>
    <s v="Active User"/>
    <s v="Active User"/>
    <x v="57"/>
    <x v="146"/>
    <n v="4579"/>
    <x v="0"/>
    <s v="United States"/>
    <x v="1082"/>
    <s v="Stayed"/>
    <n v="1"/>
    <n v="0"/>
    <s v="Female"/>
    <n v="0"/>
    <s v="No Internet Service"/>
    <s v="38.468893, -122.580539"/>
    <n v="38.468893000000001"/>
    <n v="-122.580539"/>
    <n v="1"/>
    <n v="19.5"/>
    <n v="0"/>
    <n v="2"/>
    <n v="1"/>
    <x v="0"/>
    <n v="0"/>
    <n v="0"/>
    <n v="0"/>
    <n v="1"/>
    <s v="Credit Card"/>
    <n v="1"/>
    <n v="25718"/>
    <n v="0"/>
    <s v="Q3"/>
    <n v="1"/>
    <n v="4"/>
    <n v="0"/>
    <s v="California"/>
    <n v="0"/>
    <n v="0"/>
    <n v="0"/>
    <x v="14"/>
    <n v="1222.6500000000001"/>
    <x v="0"/>
    <n v="561.09"/>
    <x v="0"/>
    <x v="1081"/>
    <n v="1"/>
    <n v="0"/>
    <n v="95409"/>
    <x v="0"/>
  </r>
  <r>
    <n v="28"/>
    <n v="73"/>
    <n v="32.76"/>
    <s v="Attitude"/>
    <s v="Attitude of service provider"/>
    <x v="24"/>
    <x v="235"/>
    <n v="3916"/>
    <x v="1"/>
    <s v="United States"/>
    <x v="1083"/>
    <s v="Churned"/>
    <n v="0"/>
    <n v="1"/>
    <s v="Male"/>
    <n v="1"/>
    <s v="Fiber Optic"/>
    <s v="37.901371, -122.572024"/>
    <n v="37.901370999999997"/>
    <n v="-122.572024"/>
    <n v="0"/>
    <n v="98.7"/>
    <n v="0"/>
    <n v="0"/>
    <n v="0"/>
    <x v="2"/>
    <n v="0"/>
    <n v="0"/>
    <n v="1"/>
    <n v="0"/>
    <s v="Bank Withdrawal"/>
    <n v="1"/>
    <n v="28727"/>
    <n v="1"/>
    <s v="Q3"/>
    <n v="0"/>
    <n v="3"/>
    <n v="0"/>
    <s v="California"/>
    <n v="1"/>
    <n v="1"/>
    <n v="1"/>
    <x v="5"/>
    <n v="293.64999999999998"/>
    <x v="0"/>
    <n v="98.28"/>
    <x v="0"/>
    <x v="1082"/>
    <n v="1"/>
    <n v="1"/>
    <n v="94941"/>
    <x v="1"/>
  </r>
  <r>
    <n v="57"/>
    <n v="10"/>
    <n v="27.41"/>
    <s v="Active User"/>
    <s v="Active User"/>
    <x v="74"/>
    <x v="20"/>
    <n v="3839"/>
    <x v="1"/>
    <s v="United States"/>
    <x v="1084"/>
    <s v="Stayed"/>
    <n v="0"/>
    <n v="0"/>
    <s v="Male"/>
    <n v="1"/>
    <s v="DSL"/>
    <s v="38.733714, -120.795213"/>
    <n v="38.733713999999999"/>
    <n v="-120.795213"/>
    <n v="1"/>
    <n v="55.05"/>
    <n v="1"/>
    <n v="0"/>
    <n v="6"/>
    <x v="0"/>
    <n v="0"/>
    <n v="1"/>
    <n v="1"/>
    <n v="1"/>
    <s v="Mailed Check"/>
    <n v="1"/>
    <n v="34146"/>
    <n v="0"/>
    <s v="Q3"/>
    <n v="1"/>
    <n v="5"/>
    <n v="0"/>
    <s v="California"/>
    <n v="0"/>
    <n v="0"/>
    <n v="0"/>
    <x v="53"/>
    <n v="2030.75"/>
    <x v="0"/>
    <n v="1014.17"/>
    <x v="0"/>
    <x v="1083"/>
    <n v="0"/>
    <n v="1"/>
    <n v="95667"/>
    <x v="0"/>
  </r>
  <r>
    <n v="52"/>
    <n v="12"/>
    <n v="24.53"/>
    <s v="Active User"/>
    <s v="Active User"/>
    <x v="30"/>
    <x v="611"/>
    <n v="5781"/>
    <x v="0"/>
    <s v="United States"/>
    <x v="1085"/>
    <s v="Stayed"/>
    <n v="0"/>
    <n v="1"/>
    <s v="Male"/>
    <n v="1"/>
    <s v="Fiber Optic"/>
    <s v="33.991782, -118.479229"/>
    <n v="33.991782000000001"/>
    <n v="-118.479229"/>
    <n v="0"/>
    <n v="100.9"/>
    <n v="1"/>
    <n v="0"/>
    <n v="0"/>
    <x v="3"/>
    <n v="1"/>
    <n v="0"/>
    <n v="1"/>
    <n v="0"/>
    <s v="Bank Withdrawal"/>
    <n v="1"/>
    <n v="31021"/>
    <n v="0"/>
    <s v="Q3"/>
    <n v="0"/>
    <n v="3"/>
    <n v="0"/>
    <s v="California"/>
    <n v="1"/>
    <n v="1"/>
    <n v="1"/>
    <x v="8"/>
    <n v="7459.05"/>
    <x v="0"/>
    <n v="1766.16"/>
    <x v="0"/>
    <x v="1084"/>
    <n v="0"/>
    <n v="1"/>
    <n v="90291"/>
    <x v="0"/>
  </r>
  <r>
    <n v="67"/>
    <n v="27"/>
    <n v="30.63"/>
    <s v="Dissatisfaction"/>
    <s v="Service dissatisfaction"/>
    <x v="29"/>
    <x v="258"/>
    <n v="2709"/>
    <x v="1"/>
    <s v="United States"/>
    <x v="1086"/>
    <s v="Churned"/>
    <n v="0"/>
    <n v="1"/>
    <s v="Female"/>
    <n v="1"/>
    <s v="Fiber Optic"/>
    <s v="37.394411, -120.127262"/>
    <n v="37.394410999999998"/>
    <n v="-120.127262"/>
    <n v="1"/>
    <n v="98.1"/>
    <n v="1"/>
    <n v="0"/>
    <n v="1"/>
    <x v="4"/>
    <n v="1"/>
    <n v="0"/>
    <n v="1"/>
    <n v="1"/>
    <s v="Bank Withdrawal"/>
    <n v="1"/>
    <n v="986"/>
    <n v="0"/>
    <s v="Q3"/>
    <n v="1"/>
    <n v="3"/>
    <n v="1"/>
    <s v="California"/>
    <n v="0"/>
    <n v="0"/>
    <n v="1"/>
    <x v="20"/>
    <n v="1060.2"/>
    <x v="0"/>
    <n v="367.56"/>
    <x v="71"/>
    <x v="1085"/>
    <n v="0"/>
    <n v="1"/>
    <n v="95306"/>
    <x v="1"/>
  </r>
  <r>
    <n v="28"/>
    <n v="69"/>
    <n v="39.35"/>
    <s v="Active User"/>
    <s v="Active User"/>
    <x v="65"/>
    <x v="32"/>
    <n v="5481"/>
    <x v="2"/>
    <s v="United States"/>
    <x v="1087"/>
    <s v="Stayed"/>
    <n v="0"/>
    <n v="0"/>
    <s v="Female"/>
    <n v="1"/>
    <s v="DSL"/>
    <s v="34.052917, -118.255178"/>
    <n v="34.052917000000001"/>
    <n v="-118.255178"/>
    <n v="0"/>
    <n v="55.25"/>
    <n v="1"/>
    <n v="0"/>
    <n v="0"/>
    <x v="0"/>
    <n v="1"/>
    <n v="0"/>
    <n v="1"/>
    <n v="0"/>
    <s v="Bank Withdrawal"/>
    <n v="1"/>
    <n v="21"/>
    <n v="0"/>
    <s v="Q3"/>
    <n v="0"/>
    <n v="4"/>
    <n v="0"/>
    <s v="California"/>
    <n v="0"/>
    <n v="0"/>
    <n v="0"/>
    <x v="51"/>
    <n v="1620.2"/>
    <x v="0"/>
    <n v="1141.1500000000001"/>
    <x v="0"/>
    <x v="1086"/>
    <n v="1"/>
    <n v="1"/>
    <n v="90071"/>
    <x v="0"/>
  </r>
  <r>
    <n v="58"/>
    <n v="15"/>
    <n v="2.64"/>
    <s v="Active User"/>
    <s v="Active User"/>
    <x v="70"/>
    <x v="146"/>
    <n v="5039"/>
    <x v="1"/>
    <s v="United States"/>
    <x v="1088"/>
    <s v="Stayed"/>
    <n v="0"/>
    <n v="0"/>
    <s v="Male"/>
    <n v="1"/>
    <s v="DSL"/>
    <s v="38.526941, -122.709096"/>
    <n v="38.526941000000001"/>
    <n v="-122.709096"/>
    <n v="0"/>
    <n v="64.5"/>
    <n v="1"/>
    <n v="0"/>
    <n v="0"/>
    <x v="0"/>
    <n v="0"/>
    <n v="1"/>
    <n v="1"/>
    <n v="0"/>
    <s v="Mailed Check"/>
    <n v="1"/>
    <n v="35057"/>
    <n v="0"/>
    <s v="Q3"/>
    <n v="0"/>
    <n v="3"/>
    <n v="0"/>
    <s v="California"/>
    <n v="1"/>
    <n v="1"/>
    <n v="0"/>
    <x v="26"/>
    <n v="1888.45"/>
    <x v="0"/>
    <n v="79.2"/>
    <x v="0"/>
    <x v="1087"/>
    <n v="0"/>
    <n v="1"/>
    <n v="95404"/>
    <x v="0"/>
  </r>
  <r>
    <n v="36"/>
    <n v="22"/>
    <n v="12.88"/>
    <s v="Dissatisfaction"/>
    <s v="Product dissatisfaction"/>
    <x v="29"/>
    <x v="32"/>
    <n v="5386"/>
    <x v="1"/>
    <s v="United States"/>
    <x v="1089"/>
    <s v="Churned"/>
    <n v="1"/>
    <n v="0"/>
    <s v="Female"/>
    <n v="1"/>
    <s v="Cable"/>
    <s v="34.003553, -118.308933"/>
    <n v="34.003552999999997"/>
    <n v="-118.308933"/>
    <n v="1"/>
    <n v="50.85"/>
    <n v="1"/>
    <n v="1"/>
    <n v="1"/>
    <x v="0"/>
    <n v="0"/>
    <n v="0"/>
    <n v="0"/>
    <n v="1"/>
    <s v="Credit Card"/>
    <n v="1"/>
    <n v="29299"/>
    <n v="0"/>
    <s v="Q3"/>
    <n v="1"/>
    <n v="1"/>
    <n v="0"/>
    <s v="California"/>
    <n v="0"/>
    <n v="0"/>
    <n v="0"/>
    <x v="24"/>
    <n v="239.55"/>
    <x v="0"/>
    <n v="51.52"/>
    <x v="0"/>
    <x v="1088"/>
    <n v="0"/>
    <n v="1"/>
    <n v="90062"/>
    <x v="1"/>
  </r>
  <r>
    <n v="45"/>
    <n v="5"/>
    <n v="15.65"/>
    <s v="Active User"/>
    <s v="Active User"/>
    <x v="6"/>
    <x v="612"/>
    <n v="4113"/>
    <x v="0"/>
    <s v="United States"/>
    <x v="1090"/>
    <s v="Stayed"/>
    <n v="0"/>
    <n v="1"/>
    <s v="Female"/>
    <n v="1"/>
    <s v="DSL"/>
    <s v="34.115192, -118.61017"/>
    <n v="34.115192"/>
    <n v="-118.61017"/>
    <n v="1"/>
    <n v="91.7"/>
    <n v="1"/>
    <n v="0"/>
    <n v="10"/>
    <x v="3"/>
    <n v="1"/>
    <n v="1"/>
    <n v="1"/>
    <n v="1"/>
    <s v="Bank Withdrawal"/>
    <n v="1"/>
    <n v="5451"/>
    <n v="1"/>
    <s v="Q3"/>
    <n v="1"/>
    <n v="3"/>
    <n v="0"/>
    <s v="California"/>
    <n v="1"/>
    <n v="1"/>
    <n v="1"/>
    <x v="15"/>
    <n v="6424.7"/>
    <x v="0"/>
    <n v="1064.2"/>
    <x v="0"/>
    <x v="1089"/>
    <n v="0"/>
    <n v="1"/>
    <n v="90290"/>
    <x v="0"/>
  </r>
  <r>
    <n v="24"/>
    <n v="0"/>
    <n v="23.03"/>
    <s v="Active User"/>
    <s v="Active User"/>
    <x v="65"/>
    <x v="383"/>
    <n v="2768"/>
    <x v="2"/>
    <s v="United States"/>
    <x v="1091"/>
    <s v="Stayed"/>
    <n v="0"/>
    <n v="0"/>
    <s v="Male"/>
    <n v="0"/>
    <s v="No Internet Service"/>
    <s v="38.823278, -121.281856"/>
    <n v="38.823278000000002"/>
    <n v="-121.281856"/>
    <n v="0"/>
    <n v="20.3"/>
    <n v="0"/>
    <n v="0"/>
    <n v="0"/>
    <x v="4"/>
    <n v="0"/>
    <n v="0"/>
    <n v="0"/>
    <n v="0"/>
    <s v="Credit Card"/>
    <n v="1"/>
    <n v="15494"/>
    <n v="0"/>
    <s v="Q3"/>
    <n v="0"/>
    <n v="4"/>
    <n v="0"/>
    <s v="California"/>
    <n v="0"/>
    <n v="0"/>
    <n v="0"/>
    <x v="59"/>
    <n v="467.15"/>
    <x v="0"/>
    <n v="506.66"/>
    <x v="0"/>
    <x v="1090"/>
    <n v="1"/>
    <n v="0"/>
    <n v="95765"/>
    <x v="0"/>
  </r>
  <r>
    <n v="35"/>
    <n v="21"/>
    <n v="12.15"/>
    <s v="Active User"/>
    <s v="Active User"/>
    <x v="19"/>
    <x v="121"/>
    <n v="5113"/>
    <x v="0"/>
    <s v="United States"/>
    <x v="1092"/>
    <s v="Stayed"/>
    <n v="0"/>
    <n v="1"/>
    <s v="Male"/>
    <n v="1"/>
    <s v="DSL"/>
    <s v="34.007353, -118.033683"/>
    <n v="34.007353000000002"/>
    <n v="-118.033683"/>
    <n v="1"/>
    <n v="75.7"/>
    <n v="1"/>
    <n v="0"/>
    <n v="3"/>
    <x v="1"/>
    <n v="0"/>
    <n v="1"/>
    <n v="0"/>
    <n v="1"/>
    <s v="Credit Card"/>
    <n v="1"/>
    <n v="32050"/>
    <n v="1"/>
    <s v="Q3"/>
    <n v="1"/>
    <n v="3"/>
    <n v="0"/>
    <s v="California"/>
    <n v="1"/>
    <n v="1"/>
    <n v="0"/>
    <x v="7"/>
    <n v="4676.7"/>
    <x v="0"/>
    <n v="765.45"/>
    <x v="0"/>
    <x v="1091"/>
    <n v="0"/>
    <n v="1"/>
    <n v="90601"/>
    <x v="0"/>
  </r>
  <r>
    <n v="52"/>
    <n v="24"/>
    <n v="0"/>
    <s v="Active User"/>
    <s v="Active User"/>
    <x v="19"/>
    <x v="21"/>
    <n v="4380"/>
    <x v="2"/>
    <s v="United States"/>
    <x v="1093"/>
    <s v="Stayed"/>
    <n v="0"/>
    <n v="1"/>
    <s v="Female"/>
    <n v="1"/>
    <s v="DSL"/>
    <s v="34.019323, -118.391902"/>
    <n v="34.019323"/>
    <n v="-118.391902"/>
    <n v="0"/>
    <n v="56.4"/>
    <n v="0"/>
    <n v="0"/>
    <n v="0"/>
    <x v="0"/>
    <n v="1"/>
    <n v="0"/>
    <n v="1"/>
    <n v="0"/>
    <s v="Credit Card"/>
    <n v="0"/>
    <n v="15195"/>
    <n v="0"/>
    <s v="Q3"/>
    <n v="0"/>
    <n v="4"/>
    <n v="0"/>
    <s v="California"/>
    <n v="1"/>
    <n v="1"/>
    <n v="1"/>
    <x v="33"/>
    <n v="2928.5"/>
    <x v="0"/>
    <n v="0"/>
    <x v="0"/>
    <x v="1092"/>
    <n v="0"/>
    <n v="1"/>
    <n v="90232"/>
    <x v="0"/>
  </r>
  <r>
    <n v="31"/>
    <n v="11"/>
    <n v="45.32"/>
    <s v="Active User"/>
    <s v="Active User"/>
    <x v="1"/>
    <x v="519"/>
    <n v="6444"/>
    <x v="0"/>
    <s v="United States"/>
    <x v="1094"/>
    <s v="Stayed"/>
    <n v="1"/>
    <n v="1"/>
    <s v="Male"/>
    <n v="1"/>
    <s v="Fiber Optic"/>
    <s v="36.52588, -121.396719"/>
    <n v="36.525880000000001"/>
    <n v="-121.396719"/>
    <n v="1"/>
    <n v="110.9"/>
    <n v="1"/>
    <n v="1"/>
    <n v="5"/>
    <x v="3"/>
    <n v="1"/>
    <n v="0"/>
    <n v="0"/>
    <n v="1"/>
    <s v="Credit Card"/>
    <n v="1"/>
    <n v="9023"/>
    <n v="1"/>
    <s v="Q3"/>
    <n v="1"/>
    <n v="4"/>
    <n v="0"/>
    <s v="California"/>
    <n v="1"/>
    <n v="1"/>
    <n v="1"/>
    <x v="8"/>
    <n v="7922.75"/>
    <x v="5"/>
    <n v="3263.04"/>
    <x v="0"/>
    <x v="1093"/>
    <n v="0"/>
    <n v="0"/>
    <n v="93926"/>
    <x v="0"/>
  </r>
  <r>
    <n v="20"/>
    <n v="59"/>
    <n v="0"/>
    <s v="Active User"/>
    <s v="Active User"/>
    <x v="18"/>
    <x v="613"/>
    <n v="4284"/>
    <x v="1"/>
    <s v="United States"/>
    <x v="1095"/>
    <s v="Stayed"/>
    <n v="0"/>
    <n v="1"/>
    <s v="Female"/>
    <n v="1"/>
    <s v="Cable"/>
    <s v="33.889632, -118.39737"/>
    <n v="33.889631999999999"/>
    <n v="-118.39737"/>
    <n v="0"/>
    <n v="48.25"/>
    <n v="0"/>
    <n v="0"/>
    <n v="0"/>
    <x v="5"/>
    <n v="0"/>
    <n v="0"/>
    <n v="1"/>
    <n v="0"/>
    <s v="Bank Withdrawal"/>
    <n v="0"/>
    <n v="33758"/>
    <n v="0"/>
    <s v="Q3"/>
    <n v="0"/>
    <n v="5"/>
    <n v="0"/>
    <s v="California"/>
    <n v="1"/>
    <n v="1"/>
    <n v="1"/>
    <x v="0"/>
    <n v="1293.8"/>
    <x v="0"/>
    <n v="0"/>
    <x v="0"/>
    <x v="1094"/>
    <n v="1"/>
    <n v="1"/>
    <n v="90266"/>
    <x v="0"/>
  </r>
  <r>
    <n v="42"/>
    <n v="30"/>
    <n v="5.29"/>
    <s v="Active User"/>
    <s v="Active User"/>
    <x v="7"/>
    <x v="32"/>
    <n v="4986"/>
    <x v="1"/>
    <s v="United States"/>
    <x v="1096"/>
    <s v="Stayed"/>
    <n v="1"/>
    <n v="0"/>
    <s v="Male"/>
    <n v="1"/>
    <s v="Cable"/>
    <s v="34.078991, -118.263804"/>
    <n v="34.078991000000002"/>
    <n v="-118.26380399999999"/>
    <n v="1"/>
    <n v="59.6"/>
    <n v="0"/>
    <n v="2"/>
    <n v="3"/>
    <x v="1"/>
    <n v="1"/>
    <n v="1"/>
    <n v="0"/>
    <n v="1"/>
    <s v="Credit Card"/>
    <n v="1"/>
    <n v="73686"/>
    <n v="1"/>
    <s v="Q3"/>
    <n v="1"/>
    <n v="3"/>
    <n v="0"/>
    <s v="California"/>
    <n v="0"/>
    <n v="0"/>
    <n v="0"/>
    <x v="50"/>
    <n v="2970.3"/>
    <x v="0"/>
    <n v="259.20999999999998"/>
    <x v="0"/>
    <x v="1095"/>
    <n v="0"/>
    <n v="1"/>
    <n v="90026"/>
    <x v="0"/>
  </r>
  <r>
    <n v="27"/>
    <n v="0"/>
    <n v="39.53"/>
    <s v="Active User"/>
    <s v="Active User"/>
    <x v="24"/>
    <x v="146"/>
    <n v="2446"/>
    <x v="2"/>
    <s v="United States"/>
    <x v="1097"/>
    <s v="Stayed"/>
    <n v="1"/>
    <n v="0"/>
    <s v="Male"/>
    <n v="0"/>
    <s v="No Internet Service"/>
    <s v="38.460517, -122.790335"/>
    <n v="38.460517000000003"/>
    <n v="-122.790335"/>
    <n v="1"/>
    <n v="19.5"/>
    <n v="0"/>
    <n v="1"/>
    <n v="8"/>
    <x v="1"/>
    <n v="0"/>
    <n v="0"/>
    <n v="0"/>
    <n v="1"/>
    <s v="Bank Withdrawal"/>
    <n v="1"/>
    <n v="36125"/>
    <n v="0"/>
    <s v="Q3"/>
    <n v="1"/>
    <n v="4"/>
    <n v="0"/>
    <s v="California"/>
    <n v="0"/>
    <n v="0"/>
    <n v="0"/>
    <x v="57"/>
    <n v="798.2"/>
    <x v="0"/>
    <n v="1620.73"/>
    <x v="0"/>
    <x v="1096"/>
    <n v="1"/>
    <n v="0"/>
    <n v="95401"/>
    <x v="0"/>
  </r>
  <r>
    <n v="29"/>
    <n v="71"/>
    <n v="2.5299999999999998"/>
    <s v="Active User"/>
    <s v="Active User"/>
    <x v="57"/>
    <x v="22"/>
    <n v="6321"/>
    <x v="1"/>
    <s v="United States"/>
    <x v="1098"/>
    <s v="Stayed"/>
    <n v="1"/>
    <n v="0"/>
    <s v="Female"/>
    <n v="1"/>
    <s v="Fiber Optic"/>
    <s v="39.531028, -121.24807"/>
    <n v="39.531027999999999"/>
    <n v="-121.24807"/>
    <n v="1"/>
    <n v="79.150000000000006"/>
    <n v="0"/>
    <n v="2"/>
    <n v="6"/>
    <x v="0"/>
    <n v="1"/>
    <n v="1"/>
    <n v="1"/>
    <n v="1"/>
    <s v="Bank Withdrawal"/>
    <n v="1"/>
    <n v="452"/>
    <n v="0"/>
    <s v="Q3"/>
    <n v="1"/>
    <n v="3"/>
    <n v="0"/>
    <s v="California"/>
    <n v="0"/>
    <n v="0"/>
    <n v="0"/>
    <x v="33"/>
    <n v="4018.55"/>
    <x v="0"/>
    <n v="129.03"/>
    <x v="0"/>
    <x v="1097"/>
    <n v="1"/>
    <n v="1"/>
    <n v="95941"/>
    <x v="0"/>
  </r>
  <r>
    <n v="37"/>
    <n v="0"/>
    <n v="2.29"/>
    <s v="Active User"/>
    <s v="Active User"/>
    <x v="22"/>
    <x v="32"/>
    <n v="4408"/>
    <x v="1"/>
    <s v="United States"/>
    <x v="1099"/>
    <s v="Stayed"/>
    <n v="0"/>
    <n v="0"/>
    <s v="Male"/>
    <n v="0"/>
    <s v="No Internet Service"/>
    <s v="34.030578, -118.399613"/>
    <n v="34.030577999999998"/>
    <n v="-118.399613"/>
    <n v="0"/>
    <n v="25"/>
    <n v="1"/>
    <n v="0"/>
    <n v="0"/>
    <x v="4"/>
    <n v="0"/>
    <n v="0"/>
    <n v="0"/>
    <n v="0"/>
    <s v="Bank Withdrawal"/>
    <n v="1"/>
    <n v="58218"/>
    <n v="0"/>
    <s v="Q3"/>
    <n v="0"/>
    <n v="4"/>
    <n v="0"/>
    <s v="California"/>
    <n v="0"/>
    <n v="0"/>
    <n v="0"/>
    <x v="20"/>
    <n v="316.2"/>
    <x v="0"/>
    <n v="27.48"/>
    <x v="0"/>
    <x v="1098"/>
    <n v="0"/>
    <n v="0"/>
    <n v="90034"/>
    <x v="0"/>
  </r>
  <r>
    <n v="67"/>
    <n v="6"/>
    <n v="42.53"/>
    <s v="Active User"/>
    <s v="Active User"/>
    <x v="38"/>
    <x v="316"/>
    <n v="2939"/>
    <x v="0"/>
    <s v="United States"/>
    <x v="1100"/>
    <s v="Stayed"/>
    <n v="0"/>
    <n v="0"/>
    <s v="Male"/>
    <n v="1"/>
    <s v="Fiber Optic"/>
    <s v="37.499411, -122.196318"/>
    <n v="37.499411000000002"/>
    <n v="-122.19631800000001"/>
    <n v="0"/>
    <n v="69.95"/>
    <n v="0"/>
    <n v="0"/>
    <n v="0"/>
    <x v="0"/>
    <n v="0"/>
    <n v="0"/>
    <n v="1"/>
    <n v="0"/>
    <s v="Credit Card"/>
    <n v="1"/>
    <n v="32368"/>
    <n v="0"/>
    <s v="Q3"/>
    <n v="0"/>
    <n v="3"/>
    <n v="1"/>
    <s v="California"/>
    <n v="0"/>
    <n v="0"/>
    <n v="0"/>
    <x v="54"/>
    <n v="562.70000000000005"/>
    <x v="0"/>
    <n v="340.24"/>
    <x v="0"/>
    <x v="1099"/>
    <n v="0"/>
    <n v="1"/>
    <n v="94063"/>
    <x v="0"/>
  </r>
  <r>
    <n v="57"/>
    <n v="13"/>
    <n v="25.11"/>
    <s v="Active User"/>
    <s v="Active User"/>
    <x v="9"/>
    <x v="485"/>
    <n v="2604"/>
    <x v="2"/>
    <s v="United States"/>
    <x v="1101"/>
    <s v="Stayed"/>
    <n v="0"/>
    <n v="1"/>
    <s v="Female"/>
    <n v="1"/>
    <s v="DSL"/>
    <s v="33.752938, -116.230055"/>
    <n v="33.752938"/>
    <n v="-116.23005499999999"/>
    <n v="0"/>
    <n v="84.1"/>
    <n v="1"/>
    <n v="0"/>
    <n v="0"/>
    <x v="0"/>
    <n v="1"/>
    <n v="1"/>
    <n v="0"/>
    <n v="0"/>
    <s v="Bank Withdrawal"/>
    <n v="1"/>
    <n v="2743"/>
    <n v="0"/>
    <s v="Q3"/>
    <n v="0"/>
    <n v="3"/>
    <n v="0"/>
    <s v="California"/>
    <n v="1"/>
    <n v="1"/>
    <n v="1"/>
    <x v="35"/>
    <n v="3187.65"/>
    <x v="0"/>
    <n v="954.18"/>
    <x v="0"/>
    <x v="1100"/>
    <n v="0"/>
    <n v="1"/>
    <n v="92203"/>
    <x v="0"/>
  </r>
  <r>
    <n v="19"/>
    <n v="71"/>
    <n v="0"/>
    <s v="Active User"/>
    <s v="Active User"/>
    <x v="75"/>
    <x v="614"/>
    <n v="2564"/>
    <x v="0"/>
    <s v="United States"/>
    <x v="1102"/>
    <s v="Stayed"/>
    <n v="1"/>
    <n v="1"/>
    <s v="Female"/>
    <n v="1"/>
    <s v="Cable"/>
    <s v="37.633361, -121.862395"/>
    <n v="37.633361000000001"/>
    <n v="-121.86239500000001"/>
    <n v="1"/>
    <n v="40.65"/>
    <n v="0"/>
    <n v="3"/>
    <n v="5"/>
    <x v="0"/>
    <n v="0"/>
    <n v="1"/>
    <n v="0"/>
    <n v="1"/>
    <s v="Credit Card"/>
    <n v="0"/>
    <n v="36669"/>
    <n v="1"/>
    <s v="Q3"/>
    <n v="1"/>
    <n v="4"/>
    <n v="0"/>
    <s v="California"/>
    <n v="0"/>
    <n v="0"/>
    <n v="0"/>
    <x v="62"/>
    <n v="1547.35"/>
    <x v="0"/>
    <n v="0"/>
    <x v="0"/>
    <x v="1101"/>
    <n v="1"/>
    <n v="1"/>
    <n v="94566"/>
    <x v="0"/>
  </r>
  <r>
    <n v="41"/>
    <n v="23"/>
    <n v="3.2"/>
    <s v="Active User"/>
    <s v="Active User"/>
    <x v="50"/>
    <x v="308"/>
    <n v="5037"/>
    <x v="0"/>
    <s v="United States"/>
    <x v="1103"/>
    <s v="Stayed"/>
    <n v="0"/>
    <n v="1"/>
    <s v="Female"/>
    <n v="1"/>
    <s v="DSL"/>
    <s v="33.879983, -117.895482"/>
    <n v="33.879983000000003"/>
    <n v="-117.895482"/>
    <n v="1"/>
    <n v="86.15"/>
    <n v="1"/>
    <n v="0"/>
    <n v="1"/>
    <x v="3"/>
    <n v="1"/>
    <n v="0"/>
    <n v="0"/>
    <n v="1"/>
    <s v="Bank Withdrawal"/>
    <n v="1"/>
    <n v="34592"/>
    <n v="1"/>
    <s v="Q3"/>
    <n v="1"/>
    <n v="5"/>
    <n v="0"/>
    <s v="California"/>
    <n v="1"/>
    <n v="1"/>
    <n v="1"/>
    <x v="39"/>
    <n v="5883.85"/>
    <x v="0"/>
    <n v="214.4"/>
    <x v="0"/>
    <x v="1102"/>
    <n v="0"/>
    <n v="1"/>
    <n v="92831"/>
    <x v="0"/>
  </r>
  <r>
    <n v="68"/>
    <n v="30"/>
    <n v="23.82"/>
    <s v="Competitor"/>
    <s v="Competitor had better devices"/>
    <x v="72"/>
    <x v="19"/>
    <n v="3553"/>
    <x v="1"/>
    <s v="United States"/>
    <x v="1104"/>
    <s v="Churned"/>
    <n v="0"/>
    <n v="0"/>
    <s v="Female"/>
    <n v="1"/>
    <s v="Fiber Optic"/>
    <s v="32.770393, -115.60915"/>
    <n v="32.770392999999999"/>
    <n v="-115.60915"/>
    <n v="0"/>
    <n v="75.05"/>
    <n v="1"/>
    <n v="0"/>
    <n v="0"/>
    <x v="0"/>
    <n v="0"/>
    <n v="0"/>
    <n v="1"/>
    <n v="0"/>
    <s v="Credit Card"/>
    <n v="1"/>
    <n v="43712"/>
    <n v="0"/>
    <s v="Q3"/>
    <n v="0"/>
    <n v="1"/>
    <n v="1"/>
    <s v="California"/>
    <n v="0"/>
    <n v="0"/>
    <n v="0"/>
    <x v="5"/>
    <n v="256.25"/>
    <x v="0"/>
    <n v="71.459999999999994"/>
    <x v="0"/>
    <x v="1103"/>
    <n v="0"/>
    <n v="1"/>
    <n v="92243"/>
    <x v="1"/>
  </r>
  <r>
    <n v="48"/>
    <n v="19"/>
    <n v="44.45"/>
    <s v="Active User"/>
    <s v="Active User"/>
    <x v="74"/>
    <x v="9"/>
    <n v="2827"/>
    <x v="1"/>
    <s v="United States"/>
    <x v="1105"/>
    <s v="Stayed"/>
    <n v="0"/>
    <n v="1"/>
    <s v="Male"/>
    <n v="1"/>
    <s v="Fiber Optic"/>
    <s v="32.765299, -117.122565"/>
    <n v="32.765298999999999"/>
    <n v="-117.12256499999999"/>
    <n v="0"/>
    <n v="111.5"/>
    <n v="1"/>
    <n v="0"/>
    <n v="0"/>
    <x v="1"/>
    <n v="1"/>
    <n v="1"/>
    <n v="1"/>
    <n v="0"/>
    <s v="Bank Withdrawal"/>
    <n v="1"/>
    <n v="33083"/>
    <n v="0"/>
    <s v="Q3"/>
    <n v="0"/>
    <n v="4"/>
    <n v="0"/>
    <s v="California"/>
    <n v="1"/>
    <n v="1"/>
    <n v="1"/>
    <x v="52"/>
    <n v="4915.1499999999996"/>
    <x v="0"/>
    <n v="1955.8"/>
    <x v="0"/>
    <x v="1104"/>
    <n v="0"/>
    <n v="1"/>
    <n v="92116"/>
    <x v="0"/>
  </r>
  <r>
    <n v="39"/>
    <n v="0"/>
    <n v="30.14"/>
    <s v="Active User"/>
    <s v="Active User"/>
    <x v="24"/>
    <x v="66"/>
    <n v="5971"/>
    <x v="0"/>
    <s v="United States"/>
    <x v="1106"/>
    <s v="Stayed"/>
    <n v="0"/>
    <n v="0"/>
    <s v="Male"/>
    <n v="0"/>
    <s v="No Internet Service"/>
    <s v="32.730583, -115.501083"/>
    <n v="32.730583000000003"/>
    <n v="-115.50108299999999"/>
    <n v="1"/>
    <n v="19.95"/>
    <n v="0"/>
    <n v="0"/>
    <n v="7"/>
    <x v="0"/>
    <n v="0"/>
    <n v="0"/>
    <n v="0"/>
    <n v="1"/>
    <s v="Credit Card"/>
    <n v="1"/>
    <n v="3535"/>
    <n v="0"/>
    <s v="Q3"/>
    <n v="1"/>
    <n v="4"/>
    <n v="0"/>
    <s v="California"/>
    <n v="0"/>
    <n v="0"/>
    <n v="0"/>
    <x v="44"/>
    <n v="1258.1500000000001"/>
    <x v="0"/>
    <n v="1808.4"/>
    <x v="0"/>
    <x v="1105"/>
    <n v="0"/>
    <n v="0"/>
    <n v="92249"/>
    <x v="0"/>
  </r>
  <r>
    <n v="56"/>
    <n v="7"/>
    <n v="42.33"/>
    <s v="Active User"/>
    <s v="Active User"/>
    <x v="43"/>
    <x v="144"/>
    <n v="5395"/>
    <x v="2"/>
    <s v="United States"/>
    <x v="1107"/>
    <s v="Stayed"/>
    <n v="0"/>
    <n v="1"/>
    <s v="Female"/>
    <n v="1"/>
    <s v="Cable"/>
    <s v="37.393554, -121.965114"/>
    <n v="37.393554000000002"/>
    <n v="-121.965114"/>
    <n v="0"/>
    <n v="71.099999999999994"/>
    <n v="1"/>
    <n v="0"/>
    <n v="0"/>
    <x v="0"/>
    <n v="1"/>
    <n v="1"/>
    <n v="1"/>
    <n v="0"/>
    <s v="Credit Card"/>
    <n v="1"/>
    <n v="13031"/>
    <n v="1"/>
    <s v="Q3"/>
    <n v="0"/>
    <n v="3"/>
    <n v="0"/>
    <s v="California"/>
    <n v="0"/>
    <n v="0"/>
    <n v="0"/>
    <x v="4"/>
    <n v="4299.2"/>
    <x v="0"/>
    <n v="2455.14"/>
    <x v="0"/>
    <x v="1106"/>
    <n v="0"/>
    <n v="1"/>
    <n v="95054"/>
    <x v="0"/>
  </r>
  <r>
    <n v="29"/>
    <n v="59"/>
    <n v="12.32"/>
    <s v="Active User"/>
    <s v="Active User"/>
    <x v="28"/>
    <x v="532"/>
    <n v="4505"/>
    <x v="0"/>
    <s v="United States"/>
    <x v="1108"/>
    <s v="Stayed"/>
    <n v="0"/>
    <n v="1"/>
    <s v="Female"/>
    <n v="1"/>
    <s v="DSL"/>
    <s v="38.549822, -121.266725"/>
    <n v="38.549821999999999"/>
    <n v="-121.26672499999999"/>
    <n v="1"/>
    <n v="68.75"/>
    <n v="0"/>
    <n v="0"/>
    <n v="6"/>
    <x v="3"/>
    <n v="1"/>
    <n v="1"/>
    <n v="0"/>
    <n v="1"/>
    <s v="Credit Card"/>
    <n v="1"/>
    <n v="929"/>
    <n v="0"/>
    <s v="Q3"/>
    <n v="1"/>
    <n v="3"/>
    <n v="0"/>
    <s v="California"/>
    <n v="1"/>
    <n v="1"/>
    <n v="0"/>
    <x v="8"/>
    <n v="4888.2"/>
    <x v="0"/>
    <n v="887.04"/>
    <x v="0"/>
    <x v="1107"/>
    <n v="1"/>
    <n v="1"/>
    <n v="95655"/>
    <x v="0"/>
  </r>
  <r>
    <n v="32"/>
    <n v="16"/>
    <n v="0"/>
    <s v="Active User"/>
    <s v="Active User"/>
    <x v="38"/>
    <x v="32"/>
    <n v="4934"/>
    <x v="0"/>
    <s v="United States"/>
    <x v="1109"/>
    <s v="Stayed"/>
    <n v="1"/>
    <n v="1"/>
    <s v="Male"/>
    <n v="1"/>
    <s v="DSL"/>
    <s v="33.994524, -118.149953"/>
    <n v="33.994523999999998"/>
    <n v="-118.149953"/>
    <n v="1"/>
    <n v="65.650000000000006"/>
    <n v="0"/>
    <n v="1"/>
    <n v="1"/>
    <x v="0"/>
    <n v="1"/>
    <n v="1"/>
    <n v="1"/>
    <n v="1"/>
    <s v="Bank Withdrawal"/>
    <n v="0"/>
    <n v="9805"/>
    <n v="1"/>
    <s v="Q3"/>
    <n v="1"/>
    <n v="3"/>
    <n v="0"/>
    <s v="California"/>
    <n v="1"/>
    <n v="1"/>
    <n v="1"/>
    <x v="8"/>
    <n v="4664.5"/>
    <x v="9"/>
    <n v="0"/>
    <x v="0"/>
    <x v="1108"/>
    <n v="0"/>
    <n v="0"/>
    <n v="90040"/>
    <x v="0"/>
  </r>
  <r>
    <n v="58"/>
    <n v="21"/>
    <n v="42.85"/>
    <s v="Active User"/>
    <s v="Active User"/>
    <x v="31"/>
    <x v="255"/>
    <n v="5012"/>
    <x v="0"/>
    <s v="United States"/>
    <x v="1110"/>
    <s v="Stayed"/>
    <n v="0"/>
    <n v="0"/>
    <s v="Male"/>
    <n v="1"/>
    <s v="DSL"/>
    <s v="37.84771, -120.486589"/>
    <n v="37.847709999999999"/>
    <n v="-120.486589"/>
    <n v="1"/>
    <n v="85.25"/>
    <n v="1"/>
    <n v="0"/>
    <n v="1"/>
    <x v="0"/>
    <n v="1"/>
    <n v="1"/>
    <n v="0"/>
    <n v="1"/>
    <s v="Bank Withdrawal"/>
    <n v="1"/>
    <n v="9559"/>
    <n v="1"/>
    <s v="Q3"/>
    <n v="1"/>
    <n v="4"/>
    <n v="0"/>
    <s v="California"/>
    <n v="1"/>
    <n v="1"/>
    <n v="1"/>
    <x v="30"/>
    <n v="5538.35"/>
    <x v="0"/>
    <n v="2828.1"/>
    <x v="0"/>
    <x v="1109"/>
    <n v="0"/>
    <n v="1"/>
    <n v="95327"/>
    <x v="0"/>
  </r>
  <r>
    <n v="40"/>
    <n v="22"/>
    <n v="19.32"/>
    <s v="Attitude"/>
    <s v="Attitude of support person"/>
    <x v="20"/>
    <x v="615"/>
    <n v="2199"/>
    <x v="1"/>
    <s v="United States"/>
    <x v="1111"/>
    <s v="Churned"/>
    <n v="0"/>
    <n v="0"/>
    <s v="Male"/>
    <n v="1"/>
    <s v="Fiber Optic"/>
    <s v="35.184837, -119.402525"/>
    <n v="35.184837000000002"/>
    <n v="-119.402525"/>
    <n v="0"/>
    <n v="79.599999999999994"/>
    <n v="0"/>
    <n v="0"/>
    <n v="0"/>
    <x v="0"/>
    <n v="0"/>
    <n v="0"/>
    <n v="0"/>
    <n v="0"/>
    <s v="Bank Withdrawal"/>
    <n v="1"/>
    <n v="14937"/>
    <n v="0"/>
    <s v="Q3"/>
    <n v="0"/>
    <n v="3"/>
    <n v="0"/>
    <s v="California"/>
    <n v="1"/>
    <n v="1"/>
    <n v="0"/>
    <x v="16"/>
    <n v="79.599999999999994"/>
    <x v="0"/>
    <n v="19.32"/>
    <x v="0"/>
    <x v="1110"/>
    <n v="0"/>
    <n v="1"/>
    <n v="93268"/>
    <x v="1"/>
  </r>
  <r>
    <n v="48"/>
    <n v="0"/>
    <n v="10.67"/>
    <s v="Active User"/>
    <s v="Active User"/>
    <x v="35"/>
    <x v="616"/>
    <n v="6002"/>
    <x v="0"/>
    <s v="United States"/>
    <x v="1112"/>
    <s v="Stayed"/>
    <n v="1"/>
    <n v="0"/>
    <s v="Male"/>
    <n v="0"/>
    <s v="No Internet Service"/>
    <s v="40.883853, -122.418258"/>
    <n v="40.883853000000002"/>
    <n v="-122.41825799999999"/>
    <n v="1"/>
    <n v="19.55"/>
    <n v="0"/>
    <n v="2"/>
    <n v="4"/>
    <x v="1"/>
    <n v="0"/>
    <n v="0"/>
    <n v="0"/>
    <n v="1"/>
    <s v="Mailed Check"/>
    <n v="1"/>
    <n v="1236"/>
    <n v="0"/>
    <s v="Q3"/>
    <n v="1"/>
    <n v="5"/>
    <n v="0"/>
    <s v="California"/>
    <n v="0"/>
    <n v="0"/>
    <n v="0"/>
    <x v="7"/>
    <n v="1245.5999999999999"/>
    <x v="0"/>
    <n v="672.21"/>
    <x v="0"/>
    <x v="1111"/>
    <n v="0"/>
    <n v="0"/>
    <n v="96051"/>
    <x v="0"/>
  </r>
  <r>
    <n v="31"/>
    <n v="2"/>
    <n v="39.619999999999997"/>
    <s v="Active User"/>
    <s v="Active User"/>
    <x v="30"/>
    <x v="166"/>
    <n v="4384"/>
    <x v="1"/>
    <s v="United States"/>
    <x v="1113"/>
    <s v="Stayed"/>
    <n v="0"/>
    <n v="1"/>
    <s v="Female"/>
    <n v="1"/>
    <s v="Fiber Optic"/>
    <s v="36.600193, -120.153393"/>
    <n v="36.600192999999997"/>
    <n v="-120.15339299999999"/>
    <n v="0"/>
    <n v="89.2"/>
    <n v="0"/>
    <n v="0"/>
    <n v="0"/>
    <x v="5"/>
    <n v="0"/>
    <n v="0"/>
    <n v="1"/>
    <n v="0"/>
    <s v="Bank Withdrawal"/>
    <n v="1"/>
    <n v="4318"/>
    <n v="1"/>
    <s v="Q3"/>
    <n v="0"/>
    <n v="3"/>
    <n v="0"/>
    <s v="California"/>
    <n v="1"/>
    <n v="1"/>
    <n v="0"/>
    <x v="3"/>
    <n v="2383.6"/>
    <x v="0"/>
    <n v="1069.74"/>
    <x v="0"/>
    <x v="1112"/>
    <n v="0"/>
    <n v="1"/>
    <n v="93660"/>
    <x v="0"/>
  </r>
  <r>
    <n v="32"/>
    <n v="19"/>
    <n v="27.7"/>
    <s v="Dissatisfaction"/>
    <s v="Limited range of services"/>
    <x v="7"/>
    <x v="617"/>
    <n v="2756"/>
    <x v="1"/>
    <s v="United States"/>
    <x v="1114"/>
    <s v="Churned"/>
    <n v="0"/>
    <n v="0"/>
    <s v="Female"/>
    <n v="1"/>
    <s v="Fiber Optic"/>
    <s v="37.244307, -119.470256"/>
    <n v="37.244306999999999"/>
    <n v="-119.47025600000001"/>
    <n v="0"/>
    <n v="77.150000000000006"/>
    <n v="1"/>
    <n v="0"/>
    <n v="0"/>
    <x v="0"/>
    <n v="0"/>
    <n v="0"/>
    <n v="1"/>
    <n v="0"/>
    <s v="Bank Withdrawal"/>
    <n v="1"/>
    <n v="3376"/>
    <n v="0"/>
    <s v="Q3"/>
    <n v="0"/>
    <n v="3"/>
    <n v="0"/>
    <s v="California"/>
    <n v="0"/>
    <n v="0"/>
    <n v="0"/>
    <x v="16"/>
    <n v="77.150000000000006"/>
    <x v="2"/>
    <n v="27.7"/>
    <x v="0"/>
    <x v="1113"/>
    <n v="0"/>
    <n v="0"/>
    <n v="93643"/>
    <x v="1"/>
  </r>
  <r>
    <n v="25"/>
    <n v="52"/>
    <n v="8.9499999999999993"/>
    <s v="Active User"/>
    <s v="Active User"/>
    <x v="23"/>
    <x v="187"/>
    <n v="4704"/>
    <x v="1"/>
    <s v="United States"/>
    <x v="1115"/>
    <s v="Stayed"/>
    <n v="0"/>
    <n v="0"/>
    <s v="Male"/>
    <n v="1"/>
    <s v="Fiber Optic"/>
    <s v="37.639029, -120.964772"/>
    <n v="37.639029000000001"/>
    <n v="-120.964772"/>
    <n v="0"/>
    <n v="69.55"/>
    <n v="0"/>
    <n v="0"/>
    <n v="0"/>
    <x v="2"/>
    <n v="0"/>
    <n v="0"/>
    <n v="1"/>
    <n v="0"/>
    <s v="Bank Withdrawal"/>
    <n v="1"/>
    <n v="27135"/>
    <n v="0"/>
    <s v="Q3"/>
    <n v="0"/>
    <n v="3"/>
    <n v="0"/>
    <s v="California"/>
    <n v="0"/>
    <n v="0"/>
    <n v="0"/>
    <x v="48"/>
    <n v="521.35"/>
    <x v="0"/>
    <n v="62.65"/>
    <x v="0"/>
    <x v="1114"/>
    <n v="1"/>
    <n v="1"/>
    <n v="95354"/>
    <x v="0"/>
  </r>
  <r>
    <n v="46"/>
    <n v="19"/>
    <n v="16.55"/>
    <s v="Other"/>
    <s v="Don't know"/>
    <x v="59"/>
    <x v="618"/>
    <n v="4779"/>
    <x v="1"/>
    <s v="United States"/>
    <x v="1116"/>
    <s v="Churned"/>
    <n v="0"/>
    <n v="0"/>
    <s v="Female"/>
    <n v="1"/>
    <s v="Fiber Optic"/>
    <s v="40.271535, -121.018087"/>
    <n v="40.271535"/>
    <n v="-121.01808699999999"/>
    <n v="1"/>
    <n v="69.099999999999994"/>
    <n v="0"/>
    <n v="0"/>
    <n v="1"/>
    <x v="2"/>
    <n v="0"/>
    <n v="0"/>
    <n v="1"/>
    <n v="1"/>
    <s v="Credit Card"/>
    <n v="1"/>
    <n v="4158"/>
    <n v="0"/>
    <s v="Q3"/>
    <n v="1"/>
    <n v="1"/>
    <n v="0"/>
    <s v="California"/>
    <n v="0"/>
    <n v="0"/>
    <n v="0"/>
    <x v="16"/>
    <n v="69.099999999999994"/>
    <x v="0"/>
    <n v="16.55"/>
    <x v="0"/>
    <x v="1115"/>
    <n v="0"/>
    <n v="1"/>
    <n v="96137"/>
    <x v="1"/>
  </r>
  <r>
    <n v="25"/>
    <n v="73"/>
    <n v="22.73"/>
    <s v="Active User"/>
    <s v="Active User"/>
    <x v="71"/>
    <x v="92"/>
    <n v="4551"/>
    <x v="1"/>
    <s v="United States"/>
    <x v="1117"/>
    <s v="Stayed"/>
    <n v="0"/>
    <n v="0"/>
    <s v="Male"/>
    <n v="1"/>
    <s v="Fiber Optic"/>
    <s v="37.828416, -122.216005"/>
    <n v="37.828415999999997"/>
    <n v="-122.216005"/>
    <n v="0"/>
    <n v="105.4"/>
    <n v="1"/>
    <n v="0"/>
    <n v="0"/>
    <x v="1"/>
    <n v="1"/>
    <n v="0"/>
    <n v="0"/>
    <n v="0"/>
    <s v="Bank Withdrawal"/>
    <n v="1"/>
    <n v="36517"/>
    <n v="1"/>
    <s v="Q3"/>
    <n v="0"/>
    <n v="4"/>
    <n v="0"/>
    <s v="California"/>
    <n v="1"/>
    <n v="1"/>
    <n v="1"/>
    <x v="7"/>
    <n v="6713.2"/>
    <x v="5"/>
    <n v="1431.99"/>
    <x v="0"/>
    <x v="1116"/>
    <n v="1"/>
    <n v="0"/>
    <n v="94611"/>
    <x v="0"/>
  </r>
  <r>
    <n v="52"/>
    <n v="22"/>
    <n v="0"/>
    <s v="Active User"/>
    <s v="Active User"/>
    <x v="48"/>
    <x v="619"/>
    <n v="3030"/>
    <x v="1"/>
    <s v="United States"/>
    <x v="1118"/>
    <s v="Stayed"/>
    <n v="0"/>
    <n v="0"/>
    <s v="Male"/>
    <n v="1"/>
    <s v="Cable"/>
    <s v="34.559882, -115.637164"/>
    <n v="34.559882000000002"/>
    <n v="-115.637164"/>
    <n v="0"/>
    <n v="30.5"/>
    <n v="0"/>
    <n v="0"/>
    <n v="0"/>
    <x v="0"/>
    <n v="0"/>
    <n v="0"/>
    <n v="0"/>
    <n v="0"/>
    <s v="Bank Withdrawal"/>
    <n v="0"/>
    <n v="42"/>
    <n v="1"/>
    <s v="Q3"/>
    <n v="0"/>
    <n v="4"/>
    <n v="0"/>
    <s v="California"/>
    <n v="0"/>
    <n v="0"/>
    <n v="0"/>
    <x v="24"/>
    <n v="118.4"/>
    <x v="0"/>
    <n v="0"/>
    <x v="0"/>
    <x v="1117"/>
    <n v="0"/>
    <n v="1"/>
    <n v="92304"/>
    <x v="0"/>
  </r>
  <r>
    <n v="46"/>
    <n v="0"/>
    <n v="31.6"/>
    <s v="Active User"/>
    <s v="Active User"/>
    <x v="0"/>
    <x v="620"/>
    <n v="2185"/>
    <x v="2"/>
    <s v="United States"/>
    <x v="1119"/>
    <s v="Stayed"/>
    <n v="0"/>
    <n v="0"/>
    <s v="Male"/>
    <n v="0"/>
    <s v="No Internet Service"/>
    <s v="40.759401, -122.939337"/>
    <n v="40.759400999999997"/>
    <n v="-122.93933699999999"/>
    <n v="0"/>
    <n v="20.100000000000001"/>
    <n v="0"/>
    <n v="0"/>
    <n v="0"/>
    <x v="0"/>
    <n v="0"/>
    <n v="0"/>
    <n v="1"/>
    <n v="0"/>
    <s v="Credit Card"/>
    <n v="1"/>
    <n v="3749"/>
    <n v="0"/>
    <s v="Q3"/>
    <n v="0"/>
    <n v="4"/>
    <n v="0"/>
    <s v="California"/>
    <n v="0"/>
    <n v="0"/>
    <n v="0"/>
    <x v="13"/>
    <n v="279.5"/>
    <x v="0"/>
    <n v="537.20000000000005"/>
    <x v="0"/>
    <x v="1118"/>
    <n v="0"/>
    <n v="0"/>
    <n v="96093"/>
    <x v="0"/>
  </r>
  <r>
    <n v="60"/>
    <n v="22"/>
    <n v="19.579999999999998"/>
    <s v="Active User"/>
    <s v="Active User"/>
    <x v="7"/>
    <x v="32"/>
    <n v="4730"/>
    <x v="0"/>
    <s v="United States"/>
    <x v="1120"/>
    <s v="Stayed"/>
    <n v="0"/>
    <n v="1"/>
    <s v="Female"/>
    <n v="1"/>
    <s v="DSL"/>
    <s v="34.037251, -118.423573"/>
    <n v="34.037250999999998"/>
    <n v="-118.423573"/>
    <n v="0"/>
    <n v="88.65"/>
    <n v="1"/>
    <n v="0"/>
    <n v="0"/>
    <x v="0"/>
    <n v="1"/>
    <n v="0"/>
    <n v="0"/>
    <n v="0"/>
    <s v="Credit Card"/>
    <n v="1"/>
    <n v="24505"/>
    <n v="1"/>
    <s v="Q3"/>
    <n v="0"/>
    <n v="4"/>
    <n v="0"/>
    <s v="California"/>
    <n v="1"/>
    <n v="1"/>
    <n v="1"/>
    <x v="63"/>
    <n v="5321.25"/>
    <x v="0"/>
    <n v="1194.3800000000001"/>
    <x v="0"/>
    <x v="1119"/>
    <n v="0"/>
    <n v="1"/>
    <n v="90064"/>
    <x v="0"/>
  </r>
  <r>
    <n v="62"/>
    <n v="0"/>
    <n v="33.06"/>
    <s v="Attitude"/>
    <s v="Attitude of support person"/>
    <x v="33"/>
    <x v="621"/>
    <n v="4500"/>
    <x v="1"/>
    <s v="United States"/>
    <x v="1121"/>
    <s v="Churned"/>
    <n v="1"/>
    <n v="0"/>
    <s v="Female"/>
    <n v="0"/>
    <s v="No Internet Service"/>
    <s v="33.75462, -118.071128"/>
    <n v="33.754620000000003"/>
    <n v="-118.071128"/>
    <n v="0"/>
    <n v="20.100000000000001"/>
    <n v="0"/>
    <n v="3"/>
    <n v="0"/>
    <x v="4"/>
    <n v="0"/>
    <n v="0"/>
    <n v="0"/>
    <n v="0"/>
    <s v="Credit Card"/>
    <n v="1"/>
    <n v="24180"/>
    <n v="0"/>
    <s v="Q3"/>
    <n v="0"/>
    <n v="2"/>
    <n v="0"/>
    <s v="California"/>
    <n v="0"/>
    <n v="0"/>
    <n v="0"/>
    <x v="12"/>
    <n v="221.35"/>
    <x v="0"/>
    <n v="363.66"/>
    <x v="0"/>
    <x v="1120"/>
    <n v="0"/>
    <n v="0"/>
    <n v="90740"/>
    <x v="1"/>
  </r>
  <r>
    <n v="22"/>
    <n v="59"/>
    <n v="44.28"/>
    <s v="Competitor"/>
    <s v="Competitor had better devices"/>
    <x v="68"/>
    <x v="38"/>
    <n v="2961"/>
    <x v="1"/>
    <s v="United States"/>
    <x v="1122"/>
    <s v="Churned"/>
    <n v="0"/>
    <n v="0"/>
    <s v="Female"/>
    <n v="1"/>
    <s v="Fiber Optic"/>
    <s v="38.550722, -121.457314"/>
    <n v="38.550722"/>
    <n v="-121.457314"/>
    <n v="1"/>
    <n v="80.849999999999994"/>
    <n v="0"/>
    <n v="0"/>
    <n v="1"/>
    <x v="2"/>
    <n v="0"/>
    <n v="0"/>
    <n v="0"/>
    <n v="1"/>
    <s v="Bank Withdrawal"/>
    <n v="1"/>
    <n v="14966"/>
    <n v="0"/>
    <s v="Q3"/>
    <n v="1"/>
    <n v="1"/>
    <n v="0"/>
    <s v="California"/>
    <n v="1"/>
    <n v="1"/>
    <n v="0"/>
    <x v="24"/>
    <n v="302.75"/>
    <x v="15"/>
    <n v="177.12"/>
    <x v="0"/>
    <x v="1121"/>
    <n v="1"/>
    <n v="0"/>
    <n v="95817"/>
    <x v="1"/>
  </r>
  <r>
    <n v="44"/>
    <n v="19"/>
    <n v="37"/>
    <s v="Active User"/>
    <s v="Active User"/>
    <x v="42"/>
    <x v="622"/>
    <n v="5240"/>
    <x v="0"/>
    <s v="United States"/>
    <x v="1123"/>
    <s v="Stayed"/>
    <n v="1"/>
    <n v="1"/>
    <s v="Female"/>
    <n v="1"/>
    <s v="DSL"/>
    <s v="37.80821, -121.308401"/>
    <n v="37.808210000000003"/>
    <n v="-121.308401"/>
    <n v="1"/>
    <n v="90.6"/>
    <n v="1"/>
    <n v="1"/>
    <n v="3"/>
    <x v="0"/>
    <n v="1"/>
    <n v="1"/>
    <n v="1"/>
    <n v="1"/>
    <s v="Mailed Check"/>
    <n v="1"/>
    <n v="10834"/>
    <n v="1"/>
    <s v="Q3"/>
    <n v="1"/>
    <n v="4"/>
    <n v="0"/>
    <s v="California"/>
    <n v="1"/>
    <n v="1"/>
    <n v="1"/>
    <x v="11"/>
    <n v="5817.45"/>
    <x v="0"/>
    <n v="2368"/>
    <x v="0"/>
    <x v="1122"/>
    <n v="0"/>
    <n v="1"/>
    <n v="95330"/>
    <x v="0"/>
  </r>
  <r>
    <n v="52"/>
    <n v="0"/>
    <n v="25.05"/>
    <s v="Active User"/>
    <s v="Active User"/>
    <x v="43"/>
    <x v="438"/>
    <n v="5874"/>
    <x v="0"/>
    <s v="United States"/>
    <x v="1124"/>
    <s v="Stayed"/>
    <n v="1"/>
    <n v="0"/>
    <s v="Female"/>
    <n v="0"/>
    <s v="No Internet Service"/>
    <s v="33.956228, -118.120993"/>
    <n v="33.956228000000003"/>
    <n v="-118.120993"/>
    <n v="1"/>
    <n v="20.100000000000001"/>
    <n v="0"/>
    <n v="1"/>
    <n v="4"/>
    <x v="2"/>
    <n v="0"/>
    <n v="0"/>
    <n v="0"/>
    <n v="1"/>
    <s v="Credit Card"/>
    <n v="1"/>
    <n v="24908"/>
    <n v="0"/>
    <s v="Q3"/>
    <n v="1"/>
    <n v="4"/>
    <n v="0"/>
    <s v="California"/>
    <n v="0"/>
    <n v="0"/>
    <n v="0"/>
    <x v="18"/>
    <n v="100.35"/>
    <x v="0"/>
    <n v="150.30000000000001"/>
    <x v="0"/>
    <x v="1123"/>
    <n v="0"/>
    <n v="0"/>
    <n v="90240"/>
    <x v="0"/>
  </r>
  <r>
    <n v="25"/>
    <n v="51"/>
    <n v="48.52"/>
    <s v="Active User"/>
    <s v="Active User"/>
    <x v="44"/>
    <x v="611"/>
    <n v="5567"/>
    <x v="0"/>
    <s v="United States"/>
    <x v="1125"/>
    <s v="Stayed"/>
    <n v="0"/>
    <n v="1"/>
    <s v="Female"/>
    <n v="1"/>
    <s v="Fiber Optic"/>
    <s v="33.991782, -118.479229"/>
    <n v="33.991782000000001"/>
    <n v="-118.479229"/>
    <n v="0"/>
    <n v="116.45"/>
    <n v="1"/>
    <n v="0"/>
    <n v="0"/>
    <x v="3"/>
    <n v="1"/>
    <n v="1"/>
    <n v="1"/>
    <n v="0"/>
    <s v="Bank Withdrawal"/>
    <n v="1"/>
    <n v="31021"/>
    <n v="1"/>
    <s v="Q3"/>
    <n v="0"/>
    <n v="4"/>
    <n v="0"/>
    <s v="California"/>
    <n v="1"/>
    <n v="1"/>
    <n v="1"/>
    <x v="8"/>
    <n v="8013.55"/>
    <x v="13"/>
    <n v="3493.44"/>
    <x v="0"/>
    <x v="1124"/>
    <n v="1"/>
    <n v="0"/>
    <n v="90291"/>
    <x v="0"/>
  </r>
  <r>
    <n v="42"/>
    <n v="22"/>
    <n v="47.43"/>
    <s v="Active User"/>
    <s v="Active User"/>
    <x v="65"/>
    <x v="92"/>
    <n v="6487"/>
    <x v="0"/>
    <s v="United States"/>
    <x v="1126"/>
    <s v="Stayed"/>
    <n v="0"/>
    <n v="1"/>
    <s v="Male"/>
    <n v="1"/>
    <s v="DSL"/>
    <s v="37.739113, -122.175602"/>
    <n v="37.739113000000003"/>
    <n v="-122.175602"/>
    <n v="0"/>
    <n v="90.65"/>
    <n v="1"/>
    <n v="0"/>
    <n v="0"/>
    <x v="0"/>
    <n v="1"/>
    <n v="1"/>
    <n v="0"/>
    <n v="0"/>
    <s v="Credit Card"/>
    <n v="1"/>
    <n v="31392"/>
    <n v="1"/>
    <s v="Q3"/>
    <n v="0"/>
    <n v="3"/>
    <n v="0"/>
    <s v="California"/>
    <n v="1"/>
    <n v="1"/>
    <n v="1"/>
    <x v="43"/>
    <n v="6322.1"/>
    <x v="0"/>
    <n v="3272.67"/>
    <x v="0"/>
    <x v="1125"/>
    <n v="0"/>
    <n v="1"/>
    <n v="94603"/>
    <x v="0"/>
  </r>
  <r>
    <n v="35"/>
    <n v="0"/>
    <n v="45.84"/>
    <s v="Active User"/>
    <s v="Active User"/>
    <x v="74"/>
    <x v="623"/>
    <n v="2198"/>
    <x v="1"/>
    <s v="United States"/>
    <x v="1127"/>
    <s v="Stayed"/>
    <n v="0"/>
    <n v="0"/>
    <s v="Female"/>
    <n v="0"/>
    <s v="No Internet Service"/>
    <s v="35.176236, -120.483243"/>
    <n v="35.176236000000003"/>
    <n v="-120.483243"/>
    <n v="1"/>
    <n v="20.149999999999999"/>
    <n v="0"/>
    <n v="0"/>
    <n v="5"/>
    <x v="0"/>
    <n v="0"/>
    <n v="0"/>
    <n v="0"/>
    <n v="1"/>
    <s v="Bank Withdrawal"/>
    <n v="1"/>
    <n v="24499"/>
    <n v="0"/>
    <s v="Q3"/>
    <n v="1"/>
    <n v="3"/>
    <n v="0"/>
    <s v="California"/>
    <n v="0"/>
    <n v="0"/>
    <n v="0"/>
    <x v="24"/>
    <n v="91.4"/>
    <x v="0"/>
    <n v="183.36"/>
    <x v="0"/>
    <x v="1126"/>
    <n v="0"/>
    <n v="0"/>
    <n v="93420"/>
    <x v="0"/>
  </r>
  <r>
    <n v="56"/>
    <n v="18"/>
    <n v="4.5599999999999996"/>
    <s v="Active User"/>
    <s v="Active User"/>
    <x v="19"/>
    <x v="176"/>
    <n v="4272"/>
    <x v="0"/>
    <s v="United States"/>
    <x v="1128"/>
    <s v="Stayed"/>
    <n v="0"/>
    <n v="1"/>
    <s v="Female"/>
    <n v="1"/>
    <s v="Fiber Optic"/>
    <s v="34.19225, -118.776874"/>
    <n v="34.192250000000001"/>
    <n v="-118.77687400000001"/>
    <n v="1"/>
    <n v="112.1"/>
    <n v="1"/>
    <n v="0"/>
    <n v="1"/>
    <x v="0"/>
    <n v="1"/>
    <n v="1"/>
    <n v="0"/>
    <n v="1"/>
    <s v="Credit Card"/>
    <n v="1"/>
    <n v="14814"/>
    <n v="1"/>
    <s v="Q3"/>
    <n v="1"/>
    <n v="4"/>
    <n v="0"/>
    <s v="California"/>
    <n v="1"/>
    <n v="1"/>
    <n v="1"/>
    <x v="8"/>
    <n v="7965.95"/>
    <x v="0"/>
    <n v="328.32"/>
    <x v="72"/>
    <x v="1127"/>
    <n v="0"/>
    <n v="1"/>
    <n v="91377"/>
    <x v="0"/>
  </r>
  <r>
    <n v="20"/>
    <n v="52"/>
    <n v="20.41"/>
    <s v="Active User"/>
    <s v="Active User"/>
    <x v="18"/>
    <x v="624"/>
    <n v="5427"/>
    <x v="2"/>
    <s v="United States"/>
    <x v="1129"/>
    <s v="Stayed"/>
    <n v="1"/>
    <n v="1"/>
    <s v="Female"/>
    <n v="1"/>
    <s v="Fiber Optic"/>
    <s v="33.88856, -118.351813"/>
    <n v="33.888559999999998"/>
    <n v="-118.35181300000001"/>
    <n v="1"/>
    <n v="112.35"/>
    <n v="1"/>
    <n v="3"/>
    <n v="3"/>
    <x v="0"/>
    <n v="1"/>
    <n v="0"/>
    <n v="1"/>
    <n v="1"/>
    <s v="Credit Card"/>
    <n v="1"/>
    <n v="33300"/>
    <n v="1"/>
    <s v="Q3"/>
    <n v="1"/>
    <n v="4"/>
    <n v="0"/>
    <s v="California"/>
    <n v="1"/>
    <n v="1"/>
    <n v="1"/>
    <x v="39"/>
    <n v="7388.45"/>
    <x v="0"/>
    <n v="1367.47"/>
    <x v="0"/>
    <x v="1128"/>
    <n v="1"/>
    <n v="1"/>
    <n v="90260"/>
    <x v="0"/>
  </r>
  <r>
    <n v="61"/>
    <n v="24"/>
    <n v="31.43"/>
    <s v="Active User"/>
    <s v="Active User"/>
    <x v="11"/>
    <x v="613"/>
    <n v="5014"/>
    <x v="1"/>
    <s v="United States"/>
    <x v="1130"/>
    <s v="Stayed"/>
    <n v="0"/>
    <n v="0"/>
    <s v="Female"/>
    <n v="1"/>
    <s v="DSL"/>
    <s v="33.889632, -118.39737"/>
    <n v="33.889631999999999"/>
    <n v="-118.39737"/>
    <n v="1"/>
    <n v="44.25"/>
    <n v="0"/>
    <n v="0"/>
    <n v="4"/>
    <x v="0"/>
    <n v="0"/>
    <n v="0"/>
    <n v="1"/>
    <n v="1"/>
    <s v="Credit Card"/>
    <n v="1"/>
    <n v="33758"/>
    <n v="0"/>
    <s v="Q3"/>
    <n v="1"/>
    <n v="5"/>
    <n v="0"/>
    <s v="California"/>
    <n v="0"/>
    <n v="0"/>
    <n v="0"/>
    <x v="48"/>
    <n v="313.45"/>
    <x v="0"/>
    <n v="220.01"/>
    <x v="0"/>
    <x v="1129"/>
    <n v="0"/>
    <n v="0"/>
    <n v="90266"/>
    <x v="0"/>
  </r>
  <r>
    <n v="74"/>
    <n v="21"/>
    <n v="23.18"/>
    <s v="Active User"/>
    <s v="Active User"/>
    <x v="1"/>
    <x v="217"/>
    <n v="2416"/>
    <x v="2"/>
    <s v="United States"/>
    <x v="1131"/>
    <s v="Stayed"/>
    <n v="0"/>
    <n v="0"/>
    <s v="Female"/>
    <n v="1"/>
    <s v="Fiber Optic"/>
    <s v="35.013299, -116.834092"/>
    <n v="35.013299000000004"/>
    <n v="-116.834092"/>
    <n v="0"/>
    <n v="81.45"/>
    <n v="0"/>
    <n v="0"/>
    <n v="0"/>
    <x v="4"/>
    <n v="0"/>
    <n v="0"/>
    <n v="1"/>
    <n v="0"/>
    <s v="Bank Withdrawal"/>
    <n v="1"/>
    <n v="1195"/>
    <n v="0"/>
    <s v="Q3"/>
    <n v="0"/>
    <n v="5"/>
    <n v="1"/>
    <s v="California"/>
    <n v="1"/>
    <n v="1"/>
    <n v="0"/>
    <x v="71"/>
    <n v="1671.6"/>
    <x v="0"/>
    <n v="463.6"/>
    <x v="0"/>
    <x v="1130"/>
    <n v="0"/>
    <n v="1"/>
    <n v="92398"/>
    <x v="0"/>
  </r>
  <r>
    <n v="62"/>
    <n v="53"/>
    <n v="5.67"/>
    <s v="Competitor"/>
    <s v="Competitor offered higher download speeds"/>
    <x v="6"/>
    <x v="153"/>
    <n v="5560"/>
    <x v="1"/>
    <s v="United States"/>
    <x v="1132"/>
    <s v="Churned"/>
    <n v="1"/>
    <n v="0"/>
    <s v="Male"/>
    <n v="1"/>
    <s v="DSL"/>
    <s v="34.129058, -118.759788"/>
    <n v="34.129058000000001"/>
    <n v="-118.759788"/>
    <n v="1"/>
    <n v="56.7"/>
    <n v="1"/>
    <n v="3"/>
    <n v="1"/>
    <x v="0"/>
    <n v="0"/>
    <n v="1"/>
    <n v="0"/>
    <n v="1"/>
    <s v="Credit Card"/>
    <n v="1"/>
    <n v="25303"/>
    <n v="0"/>
    <s v="Q3"/>
    <n v="1"/>
    <n v="1"/>
    <n v="0"/>
    <s v="California"/>
    <n v="0"/>
    <n v="0"/>
    <n v="0"/>
    <x v="9"/>
    <n v="113.55"/>
    <x v="0"/>
    <n v="11.34"/>
    <x v="0"/>
    <x v="1131"/>
    <n v="0"/>
    <n v="1"/>
    <n v="91301"/>
    <x v="1"/>
  </r>
  <r>
    <n v="38"/>
    <n v="4"/>
    <n v="38.799999999999997"/>
    <s v="Price"/>
    <s v="Price too high"/>
    <x v="64"/>
    <x v="625"/>
    <n v="2485"/>
    <x v="1"/>
    <s v="United States"/>
    <x v="1133"/>
    <s v="Churned"/>
    <n v="0"/>
    <n v="0"/>
    <s v="Male"/>
    <n v="1"/>
    <s v="Fiber Optic"/>
    <s v="40.809636, -124.189977"/>
    <n v="40.809635999999998"/>
    <n v="-124.189977"/>
    <n v="1"/>
    <n v="70"/>
    <n v="0"/>
    <n v="0"/>
    <n v="1"/>
    <x v="0"/>
    <n v="0"/>
    <n v="0"/>
    <n v="1"/>
    <n v="1"/>
    <s v="Bank Withdrawal"/>
    <n v="1"/>
    <n v="395"/>
    <n v="0"/>
    <s v="Q3"/>
    <n v="1"/>
    <n v="2"/>
    <n v="0"/>
    <s v="California"/>
    <n v="0"/>
    <n v="0"/>
    <n v="0"/>
    <x v="16"/>
    <n v="70"/>
    <x v="0"/>
    <n v="38.799999999999997"/>
    <x v="0"/>
    <x v="1132"/>
    <n v="0"/>
    <n v="1"/>
    <n v="95564"/>
    <x v="1"/>
  </r>
  <r>
    <n v="30"/>
    <n v="59"/>
    <n v="26.47"/>
    <s v="Active User"/>
    <s v="Active User"/>
    <x v="23"/>
    <x v="626"/>
    <n v="5072"/>
    <x v="0"/>
    <s v="United States"/>
    <x v="1134"/>
    <s v="Stayed"/>
    <n v="0"/>
    <n v="1"/>
    <s v="Female"/>
    <n v="1"/>
    <s v="DSL"/>
    <s v="33.801869, -117.995068"/>
    <n v="33.801869000000003"/>
    <n v="-117.995068"/>
    <n v="1"/>
    <n v="94.8"/>
    <n v="1"/>
    <n v="0"/>
    <n v="7"/>
    <x v="3"/>
    <n v="1"/>
    <n v="1"/>
    <n v="1"/>
    <n v="1"/>
    <s v="Credit Card"/>
    <n v="1"/>
    <n v="29694"/>
    <n v="1"/>
    <s v="Q3"/>
    <n v="1"/>
    <n v="3"/>
    <n v="0"/>
    <s v="California"/>
    <n v="1"/>
    <n v="1"/>
    <n v="1"/>
    <x v="22"/>
    <n v="6859.05"/>
    <x v="0"/>
    <n v="1852.9"/>
    <x v="0"/>
    <x v="1133"/>
    <n v="0"/>
    <n v="1"/>
    <n v="90680"/>
    <x v="0"/>
  </r>
  <r>
    <n v="27"/>
    <n v="48"/>
    <n v="10.050000000000001"/>
    <s v="Active User"/>
    <s v="Active User"/>
    <x v="40"/>
    <x v="4"/>
    <n v="5301"/>
    <x v="0"/>
    <s v="United States"/>
    <x v="1135"/>
    <s v="Stayed"/>
    <n v="0"/>
    <n v="1"/>
    <s v="Male"/>
    <n v="1"/>
    <s v="Fiber Optic"/>
    <s v="37.270938, -121.851046"/>
    <n v="37.270938000000001"/>
    <n v="-121.851046"/>
    <n v="1"/>
    <n v="101.15"/>
    <n v="1"/>
    <n v="0"/>
    <n v="0"/>
    <x v="0"/>
    <n v="0"/>
    <n v="0"/>
    <n v="0"/>
    <n v="1"/>
    <s v="Credit Card"/>
    <n v="1"/>
    <n v="36944"/>
    <n v="0"/>
    <s v="Q3"/>
    <n v="0"/>
    <n v="3"/>
    <n v="0"/>
    <s v="California"/>
    <n v="1"/>
    <n v="1"/>
    <n v="1"/>
    <x v="44"/>
    <n v="6067.4"/>
    <x v="0"/>
    <n v="603"/>
    <x v="0"/>
    <x v="1134"/>
    <n v="1"/>
    <n v="1"/>
    <n v="95136"/>
    <x v="0"/>
  </r>
  <r>
    <n v="21"/>
    <n v="27"/>
    <n v="28.02"/>
    <s v="Active User"/>
    <s v="Active User"/>
    <x v="48"/>
    <x v="453"/>
    <n v="5872"/>
    <x v="0"/>
    <s v="United States"/>
    <x v="1136"/>
    <s v="Stayed"/>
    <n v="0"/>
    <n v="1"/>
    <s v="Male"/>
    <n v="1"/>
    <s v="DSL"/>
    <s v="37.62984, -122.120843"/>
    <n v="37.629840000000002"/>
    <n v="-122.12084299999999"/>
    <n v="1"/>
    <n v="79.099999999999994"/>
    <n v="0"/>
    <n v="0"/>
    <n v="6"/>
    <x v="3"/>
    <n v="1"/>
    <n v="0"/>
    <n v="1"/>
    <n v="1"/>
    <s v="Credit Card"/>
    <n v="1"/>
    <n v="27311"/>
    <n v="1"/>
    <s v="Q3"/>
    <n v="1"/>
    <n v="5"/>
    <n v="0"/>
    <s v="California"/>
    <n v="1"/>
    <n v="1"/>
    <n v="1"/>
    <x v="25"/>
    <n v="5564.85"/>
    <x v="0"/>
    <n v="1989.42"/>
    <x v="0"/>
    <x v="1135"/>
    <n v="1"/>
    <n v="1"/>
    <n v="94545"/>
    <x v="0"/>
  </r>
  <r>
    <n v="28"/>
    <n v="48"/>
    <n v="0"/>
    <s v="Active User"/>
    <s v="Active User"/>
    <x v="70"/>
    <x v="211"/>
    <n v="4624"/>
    <x v="2"/>
    <s v="United States"/>
    <x v="1137"/>
    <s v="Stayed"/>
    <n v="0"/>
    <n v="0"/>
    <s v="Female"/>
    <n v="1"/>
    <s v="DSL"/>
    <s v="39.176595, -121.291692"/>
    <n v="39.176594999999999"/>
    <n v="-121.291692"/>
    <n v="0"/>
    <n v="40.200000000000003"/>
    <n v="0"/>
    <n v="0"/>
    <n v="0"/>
    <x v="0"/>
    <n v="1"/>
    <n v="1"/>
    <n v="1"/>
    <n v="0"/>
    <s v="Credit Card"/>
    <n v="0"/>
    <n v="963"/>
    <n v="1"/>
    <s v="Q3"/>
    <n v="0"/>
    <n v="4"/>
    <n v="0"/>
    <s v="California"/>
    <n v="0"/>
    <n v="0"/>
    <n v="0"/>
    <x v="38"/>
    <n v="711.95"/>
    <x v="13"/>
    <n v="0"/>
    <x v="0"/>
    <x v="1136"/>
    <n v="1"/>
    <n v="0"/>
    <n v="95977"/>
    <x v="0"/>
  </r>
  <r>
    <n v="76"/>
    <n v="22"/>
    <n v="12.46"/>
    <s v="Dissatisfaction"/>
    <s v="Network reliability"/>
    <x v="67"/>
    <x v="87"/>
    <n v="5948"/>
    <x v="1"/>
    <s v="United States"/>
    <x v="1138"/>
    <s v="Churned"/>
    <n v="0"/>
    <n v="0"/>
    <s v="Female"/>
    <n v="1"/>
    <s v="Fiber Optic"/>
    <s v="34.004379, -117.447864"/>
    <n v="34.004379"/>
    <n v="-117.447864"/>
    <n v="1"/>
    <n v="69.55"/>
    <n v="0"/>
    <n v="0"/>
    <n v="1"/>
    <x v="0"/>
    <n v="0"/>
    <n v="0"/>
    <n v="1"/>
    <n v="1"/>
    <s v="Bank Withdrawal"/>
    <n v="1"/>
    <n v="63999"/>
    <n v="0"/>
    <s v="Q3"/>
    <n v="1"/>
    <n v="2"/>
    <n v="1"/>
    <s v="California"/>
    <n v="0"/>
    <n v="0"/>
    <n v="0"/>
    <x v="16"/>
    <n v="69.55"/>
    <x v="0"/>
    <n v="12.46"/>
    <x v="0"/>
    <x v="1137"/>
    <n v="0"/>
    <n v="1"/>
    <n v="92509"/>
    <x v="1"/>
  </r>
  <r>
    <n v="63"/>
    <n v="24"/>
    <n v="38.83"/>
    <s v="Active User"/>
    <s v="Active User"/>
    <x v="70"/>
    <x v="121"/>
    <n v="5568"/>
    <x v="0"/>
    <s v="United States"/>
    <x v="1139"/>
    <s v="Stayed"/>
    <n v="1"/>
    <n v="1"/>
    <s v="Male"/>
    <n v="1"/>
    <s v="DSL"/>
    <s v="34.007353, -118.033683"/>
    <n v="34.007353000000002"/>
    <n v="-118.033683"/>
    <n v="1"/>
    <n v="84.1"/>
    <n v="1"/>
    <n v="3"/>
    <n v="4"/>
    <x v="0"/>
    <n v="1"/>
    <n v="0"/>
    <n v="1"/>
    <n v="1"/>
    <s v="Bank Withdrawal"/>
    <n v="1"/>
    <n v="32050"/>
    <n v="1"/>
    <s v="Q3"/>
    <n v="1"/>
    <n v="4"/>
    <n v="0"/>
    <s v="California"/>
    <n v="1"/>
    <n v="1"/>
    <n v="1"/>
    <x v="22"/>
    <n v="5979.7"/>
    <x v="0"/>
    <n v="2718.1"/>
    <x v="0"/>
    <x v="1138"/>
    <n v="0"/>
    <n v="1"/>
    <n v="90601"/>
    <x v="0"/>
  </r>
  <r>
    <n v="66"/>
    <n v="22"/>
    <n v="26.22"/>
    <s v="Dissatisfaction"/>
    <s v="Service dissatisfaction"/>
    <x v="13"/>
    <x v="627"/>
    <n v="5527"/>
    <x v="1"/>
    <s v="United States"/>
    <x v="1140"/>
    <s v="Churned"/>
    <n v="0"/>
    <n v="1"/>
    <s v="Female"/>
    <n v="1"/>
    <s v="Cable"/>
    <s v="34.508417, -116.856103"/>
    <n v="34.508417000000001"/>
    <n v="-116.856103"/>
    <n v="0"/>
    <n v="55.8"/>
    <n v="0"/>
    <n v="0"/>
    <n v="0"/>
    <x v="2"/>
    <n v="0"/>
    <n v="1"/>
    <n v="1"/>
    <n v="0"/>
    <s v="Bank Withdrawal"/>
    <n v="1"/>
    <n v="5256"/>
    <n v="0"/>
    <s v="Q3"/>
    <n v="0"/>
    <n v="1"/>
    <n v="1"/>
    <s v="California"/>
    <n v="0"/>
    <n v="0"/>
    <n v="0"/>
    <x v="16"/>
    <n v="55.8"/>
    <x v="0"/>
    <n v="26.22"/>
    <x v="0"/>
    <x v="1139"/>
    <n v="0"/>
    <n v="1"/>
    <n v="92356"/>
    <x v="1"/>
  </r>
  <r>
    <n v="33"/>
    <n v="14"/>
    <n v="0"/>
    <s v="Active User"/>
    <s v="Active User"/>
    <x v="30"/>
    <x v="628"/>
    <n v="4099"/>
    <x v="1"/>
    <s v="United States"/>
    <x v="1141"/>
    <s v="Joined"/>
    <n v="0"/>
    <n v="0"/>
    <s v="Female"/>
    <n v="1"/>
    <s v="DSL"/>
    <s v="35.369553, -120.763864"/>
    <n v="35.369553000000003"/>
    <n v="-120.763864"/>
    <n v="1"/>
    <n v="35"/>
    <n v="0"/>
    <n v="0"/>
    <n v="9"/>
    <x v="0"/>
    <n v="0"/>
    <n v="0"/>
    <n v="0"/>
    <n v="1"/>
    <s v="Bank Withdrawal"/>
    <n v="0"/>
    <n v="10909"/>
    <n v="0"/>
    <s v="Q3"/>
    <n v="1"/>
    <n v="3"/>
    <n v="0"/>
    <s v="California"/>
    <n v="1"/>
    <n v="1"/>
    <n v="0"/>
    <x v="16"/>
    <n v="35"/>
    <x v="0"/>
    <n v="0"/>
    <x v="0"/>
    <x v="1140"/>
    <n v="0"/>
    <n v="1"/>
    <n v="93442"/>
    <x v="0"/>
  </r>
  <r>
    <n v="78"/>
    <n v="28"/>
    <n v="18.39"/>
    <s v="Attitude"/>
    <s v="Attitude of support person"/>
    <x v="20"/>
    <x v="629"/>
    <n v="4196"/>
    <x v="1"/>
    <s v="United States"/>
    <x v="1142"/>
    <s v="Churned"/>
    <n v="0"/>
    <n v="1"/>
    <s v="Female"/>
    <n v="1"/>
    <s v="Fiber Optic"/>
    <s v="33.884073, -117.732197"/>
    <n v="33.884073000000001"/>
    <n v="-117.732197"/>
    <n v="1"/>
    <n v="105.25"/>
    <n v="1"/>
    <n v="0"/>
    <n v="3"/>
    <x v="1"/>
    <n v="0"/>
    <n v="1"/>
    <n v="0"/>
    <n v="1"/>
    <s v="Bank Withdrawal"/>
    <n v="1"/>
    <n v="20893"/>
    <n v="0"/>
    <s v="Q3"/>
    <n v="1"/>
    <n v="1"/>
    <n v="1"/>
    <s v="California"/>
    <n v="1"/>
    <n v="0"/>
    <n v="1"/>
    <x v="55"/>
    <n v="6786.4"/>
    <x v="0"/>
    <n v="1195.3499999999999"/>
    <x v="0"/>
    <x v="1141"/>
    <n v="0"/>
    <n v="1"/>
    <n v="92887"/>
    <x v="1"/>
  </r>
  <r>
    <n v="26"/>
    <n v="59"/>
    <n v="11.85"/>
    <s v="Active User"/>
    <s v="Active User"/>
    <x v="15"/>
    <x v="630"/>
    <n v="4213"/>
    <x v="0"/>
    <s v="United States"/>
    <x v="1143"/>
    <s v="Stayed"/>
    <n v="1"/>
    <n v="0"/>
    <s v="Female"/>
    <n v="1"/>
    <s v="Fiber Optic"/>
    <s v="41.924174, -123.260788"/>
    <n v="41.924174000000001"/>
    <n v="-123.26078800000001"/>
    <n v="1"/>
    <n v="95.9"/>
    <n v="1"/>
    <n v="3"/>
    <n v="9"/>
    <x v="0"/>
    <n v="1"/>
    <n v="1"/>
    <n v="1"/>
    <n v="1"/>
    <s v="Bank Withdrawal"/>
    <n v="1"/>
    <n v="332"/>
    <n v="0"/>
    <s v="Q3"/>
    <n v="1"/>
    <n v="3"/>
    <n v="0"/>
    <s v="California"/>
    <n v="0"/>
    <n v="0"/>
    <n v="1"/>
    <x v="8"/>
    <n v="6954.15"/>
    <x v="0"/>
    <n v="853.2"/>
    <x v="0"/>
    <x v="1142"/>
    <n v="1"/>
    <n v="1"/>
    <n v="96086"/>
    <x v="0"/>
  </r>
  <r>
    <n v="25"/>
    <n v="30"/>
    <n v="49.7"/>
    <s v="Other"/>
    <s v="Don't know"/>
    <x v="23"/>
    <x v="125"/>
    <n v="3498"/>
    <x v="1"/>
    <s v="United States"/>
    <x v="1144"/>
    <s v="Churned"/>
    <n v="0"/>
    <n v="1"/>
    <s v="Male"/>
    <n v="1"/>
    <s v="Fiber Optic"/>
    <s v="38.233879, -120.861666"/>
    <n v="38.233879000000002"/>
    <n v="-120.861666"/>
    <n v="1"/>
    <n v="94.65"/>
    <n v="1"/>
    <n v="0"/>
    <n v="1"/>
    <x v="0"/>
    <n v="1"/>
    <n v="0"/>
    <n v="1"/>
    <n v="1"/>
    <s v="Bank Withdrawal"/>
    <n v="1"/>
    <n v="75"/>
    <n v="0"/>
    <s v="Q3"/>
    <n v="1"/>
    <n v="2"/>
    <n v="0"/>
    <s v="California"/>
    <n v="0"/>
    <n v="0"/>
    <n v="1"/>
    <x v="35"/>
    <n v="3624.3"/>
    <x v="0"/>
    <n v="1888.6"/>
    <x v="0"/>
    <x v="1143"/>
    <n v="1"/>
    <n v="1"/>
    <n v="95226"/>
    <x v="1"/>
  </r>
  <r>
    <n v="56"/>
    <n v="0"/>
    <n v="15.79"/>
    <s v="Price"/>
    <s v="Long distance charges"/>
    <x v="58"/>
    <x v="46"/>
    <n v="2279"/>
    <x v="2"/>
    <s v="United States"/>
    <x v="1145"/>
    <s v="Churned"/>
    <n v="0"/>
    <n v="0"/>
    <s v="Male"/>
    <n v="0"/>
    <s v="No Internet Service"/>
    <s v="34.142747, -117.300864"/>
    <n v="34.142747"/>
    <n v="-117.300864"/>
    <n v="0"/>
    <n v="19.3"/>
    <n v="0"/>
    <n v="0"/>
    <n v="0"/>
    <x v="0"/>
    <n v="0"/>
    <n v="0"/>
    <n v="0"/>
    <n v="0"/>
    <s v="Credit Card"/>
    <n v="1"/>
    <n v="24644"/>
    <n v="0"/>
    <s v="Q3"/>
    <n v="0"/>
    <n v="3"/>
    <n v="0"/>
    <s v="California"/>
    <n v="0"/>
    <n v="0"/>
    <n v="0"/>
    <x v="9"/>
    <n v="28.3"/>
    <x v="0"/>
    <n v="31.58"/>
    <x v="0"/>
    <x v="1144"/>
    <n v="0"/>
    <n v="0"/>
    <n v="92405"/>
    <x v="1"/>
  </r>
  <r>
    <n v="71"/>
    <n v="14"/>
    <n v="15.28"/>
    <s v="Attitude"/>
    <s v="Attitude of support person"/>
    <x v="7"/>
    <x v="44"/>
    <n v="4499"/>
    <x v="1"/>
    <s v="United States"/>
    <x v="1146"/>
    <s v="Churned"/>
    <n v="0"/>
    <n v="0"/>
    <s v="Male"/>
    <n v="1"/>
    <s v="Cable"/>
    <s v="34.136306, -118.26036"/>
    <n v="34.136305999999998"/>
    <n v="-118.26036000000001"/>
    <n v="0"/>
    <n v="45.1"/>
    <n v="0"/>
    <n v="0"/>
    <n v="0"/>
    <x v="2"/>
    <n v="0"/>
    <n v="0"/>
    <n v="0"/>
    <n v="0"/>
    <s v="Bank Withdrawal"/>
    <n v="1"/>
    <n v="17015"/>
    <n v="0"/>
    <s v="Q3"/>
    <n v="0"/>
    <n v="2"/>
    <n v="1"/>
    <s v="California"/>
    <n v="0"/>
    <n v="0"/>
    <n v="0"/>
    <x v="16"/>
    <n v="45.1"/>
    <x v="0"/>
    <n v="15.28"/>
    <x v="0"/>
    <x v="1145"/>
    <n v="0"/>
    <n v="1"/>
    <n v="91204"/>
    <x v="1"/>
  </r>
  <r>
    <n v="49"/>
    <n v="26"/>
    <n v="20.37"/>
    <s v="Active User"/>
    <s v="Active User"/>
    <x v="44"/>
    <x v="631"/>
    <n v="4582"/>
    <x v="1"/>
    <s v="United States"/>
    <x v="1147"/>
    <s v="Stayed"/>
    <n v="0"/>
    <n v="1"/>
    <s v="Female"/>
    <n v="1"/>
    <s v="Fiber Optic"/>
    <s v="37.540582, -122.509594"/>
    <n v="37.540582000000001"/>
    <n v="-122.50959400000001"/>
    <n v="1"/>
    <n v="108.75"/>
    <n v="1"/>
    <n v="0"/>
    <n v="10"/>
    <x v="1"/>
    <n v="1"/>
    <n v="0"/>
    <n v="1"/>
    <n v="1"/>
    <s v="Bank Withdrawal"/>
    <n v="1"/>
    <n v="2346"/>
    <n v="1"/>
    <s v="Q3"/>
    <n v="1"/>
    <n v="5"/>
    <n v="0"/>
    <s v="California"/>
    <n v="1"/>
    <n v="1"/>
    <n v="1"/>
    <x v="7"/>
    <n v="6871.7"/>
    <x v="0"/>
    <n v="1283.31"/>
    <x v="0"/>
    <x v="1146"/>
    <n v="0"/>
    <n v="1"/>
    <n v="94037"/>
    <x v="0"/>
  </r>
  <r>
    <n v="55"/>
    <n v="19"/>
    <n v="42.14"/>
    <s v="Other"/>
    <s v="Don't know"/>
    <x v="5"/>
    <x v="9"/>
    <n v="2071"/>
    <x v="2"/>
    <s v="United States"/>
    <x v="1148"/>
    <s v="Churned"/>
    <n v="0"/>
    <n v="0"/>
    <s v="Female"/>
    <n v="1"/>
    <s v="DSL"/>
    <s v="32.85723, -117.209759"/>
    <n v="32.857230000000001"/>
    <n v="-117.209774"/>
    <n v="1"/>
    <n v="80.3"/>
    <n v="0"/>
    <n v="0"/>
    <n v="1"/>
    <x v="5"/>
    <n v="1"/>
    <n v="1"/>
    <n v="0"/>
    <n v="1"/>
    <s v="Credit Card"/>
    <n v="1"/>
    <n v="34902"/>
    <n v="1"/>
    <s v="Q3"/>
    <n v="1"/>
    <n v="1"/>
    <n v="0"/>
    <s v="California"/>
    <n v="1"/>
    <n v="1"/>
    <n v="1"/>
    <x v="35"/>
    <n v="3058.65"/>
    <x v="0"/>
    <n v="1601.32"/>
    <x v="0"/>
    <x v="1147"/>
    <n v="0"/>
    <n v="1"/>
    <n v="92122"/>
    <x v="1"/>
  </r>
  <r>
    <n v="27"/>
    <n v="41"/>
    <n v="39.67"/>
    <s v="Active User"/>
    <s v="Active User"/>
    <x v="71"/>
    <x v="267"/>
    <n v="5179"/>
    <x v="2"/>
    <s v="United States"/>
    <x v="1149"/>
    <s v="Stayed"/>
    <n v="1"/>
    <n v="0"/>
    <s v="Male"/>
    <n v="1"/>
    <s v="Fiber Optic"/>
    <s v="38.499302, -122.92444"/>
    <n v="38.499302"/>
    <n v="-122.92444"/>
    <n v="1"/>
    <n v="81.45"/>
    <n v="0"/>
    <n v="3"/>
    <n v="1"/>
    <x v="0"/>
    <n v="1"/>
    <n v="1"/>
    <n v="1"/>
    <n v="1"/>
    <s v="Credit Card"/>
    <n v="1"/>
    <n v="6216"/>
    <n v="0"/>
    <s v="Q3"/>
    <n v="1"/>
    <n v="3"/>
    <n v="0"/>
    <s v="California"/>
    <n v="0"/>
    <n v="0"/>
    <n v="0"/>
    <x v="34"/>
    <n v="4983.05"/>
    <x v="0"/>
    <n v="2459.54"/>
    <x v="73"/>
    <x v="1148"/>
    <n v="1"/>
    <n v="1"/>
    <n v="95436"/>
    <x v="0"/>
  </r>
  <r>
    <n v="59"/>
    <n v="29"/>
    <n v="10.029999999999999"/>
    <s v="Active User"/>
    <s v="Active User"/>
    <x v="68"/>
    <x v="85"/>
    <n v="4298"/>
    <x v="2"/>
    <s v="United States"/>
    <x v="1150"/>
    <s v="Stayed"/>
    <n v="1"/>
    <n v="1"/>
    <s v="Female"/>
    <n v="1"/>
    <s v="Cable"/>
    <s v="39.220368, -122.907693"/>
    <n v="39.220368000000001"/>
    <n v="-122.90769299999999"/>
    <n v="1"/>
    <n v="50.95"/>
    <n v="0"/>
    <n v="2"/>
    <n v="2"/>
    <x v="1"/>
    <n v="0"/>
    <n v="0"/>
    <n v="1"/>
    <n v="1"/>
    <s v="Bank Withdrawal"/>
    <n v="1"/>
    <n v="2344"/>
    <n v="0"/>
    <s v="Q3"/>
    <n v="1"/>
    <n v="4"/>
    <n v="0"/>
    <s v="California"/>
    <n v="0"/>
    <n v="0"/>
    <n v="0"/>
    <x v="46"/>
    <n v="2610.65"/>
    <x v="0"/>
    <n v="521.55999999999995"/>
    <x v="0"/>
    <x v="1149"/>
    <n v="0"/>
    <n v="1"/>
    <n v="95485"/>
    <x v="0"/>
  </r>
  <r>
    <n v="75"/>
    <n v="2"/>
    <n v="21.38"/>
    <s v="Active User"/>
    <s v="Active User"/>
    <x v="47"/>
    <x v="632"/>
    <n v="6268"/>
    <x v="0"/>
    <s v="United States"/>
    <x v="1151"/>
    <s v="Stayed"/>
    <n v="0"/>
    <n v="1"/>
    <s v="Male"/>
    <n v="1"/>
    <s v="Fiber Optic"/>
    <s v="37.245505, -118.062943"/>
    <n v="37.245505000000001"/>
    <n v="-118.062943"/>
    <n v="1"/>
    <n v="114.95"/>
    <n v="1"/>
    <n v="0"/>
    <n v="3"/>
    <x v="3"/>
    <n v="1"/>
    <n v="1"/>
    <n v="1"/>
    <n v="1"/>
    <s v="Bank Withdrawal"/>
    <n v="1"/>
    <n v="1826"/>
    <n v="1"/>
    <s v="Q3"/>
    <n v="1"/>
    <n v="3"/>
    <n v="1"/>
    <s v="California"/>
    <n v="1"/>
    <n v="0"/>
    <n v="1"/>
    <x v="8"/>
    <n v="8196.4"/>
    <x v="0"/>
    <n v="1539.36"/>
    <x v="0"/>
    <x v="1150"/>
    <n v="0"/>
    <n v="1"/>
    <n v="93513"/>
    <x v="0"/>
  </r>
  <r>
    <n v="49"/>
    <n v="28"/>
    <n v="48.45"/>
    <s v="Active User"/>
    <s v="Active User"/>
    <x v="6"/>
    <x v="32"/>
    <n v="5276"/>
    <x v="2"/>
    <s v="United States"/>
    <x v="1152"/>
    <s v="Stayed"/>
    <n v="0"/>
    <n v="0"/>
    <s v="Male"/>
    <n v="1"/>
    <s v="DSL"/>
    <s v="34.108455, -118.362081"/>
    <n v="34.108454999999999"/>
    <n v="-118.362081"/>
    <n v="1"/>
    <n v="70.7"/>
    <n v="1"/>
    <n v="0"/>
    <n v="3"/>
    <x v="0"/>
    <n v="1"/>
    <n v="0"/>
    <n v="1"/>
    <n v="1"/>
    <s v="Bank Withdrawal"/>
    <n v="1"/>
    <n v="49839"/>
    <n v="1"/>
    <s v="Q3"/>
    <n v="1"/>
    <n v="3"/>
    <n v="0"/>
    <s v="California"/>
    <n v="0"/>
    <n v="0"/>
    <n v="1"/>
    <x v="36"/>
    <n v="3770"/>
    <x v="0"/>
    <n v="2616.3000000000002"/>
    <x v="0"/>
    <x v="1151"/>
    <n v="0"/>
    <n v="1"/>
    <n v="90046"/>
    <x v="0"/>
  </r>
  <r>
    <n v="54"/>
    <n v="6"/>
    <n v="12.95"/>
    <s v="Active User"/>
    <s v="Active User"/>
    <x v="46"/>
    <x v="2"/>
    <n v="3880"/>
    <x v="1"/>
    <s v="United States"/>
    <x v="1153"/>
    <s v="Stayed"/>
    <n v="0"/>
    <n v="0"/>
    <s v="Male"/>
    <n v="1"/>
    <s v="Cable"/>
    <s v="36.974575, -121.991149"/>
    <n v="36.974575000000002"/>
    <n v="-121.99114899999999"/>
    <n v="1"/>
    <n v="45.9"/>
    <n v="0"/>
    <n v="0"/>
    <n v="1"/>
    <x v="4"/>
    <n v="0"/>
    <n v="0"/>
    <n v="1"/>
    <n v="1"/>
    <s v="Bank Withdrawal"/>
    <n v="1"/>
    <n v="36631"/>
    <n v="0"/>
    <s v="Q3"/>
    <n v="1"/>
    <n v="5"/>
    <n v="0"/>
    <s v="California"/>
    <n v="0"/>
    <n v="0"/>
    <n v="0"/>
    <x v="12"/>
    <n v="521.9"/>
    <x v="0"/>
    <n v="142.44999999999999"/>
    <x v="0"/>
    <x v="1152"/>
    <n v="0"/>
    <n v="1"/>
    <n v="95062"/>
    <x v="0"/>
  </r>
  <r>
    <n v="50"/>
    <n v="25"/>
    <n v="41.08"/>
    <s v="Active User"/>
    <s v="Active User"/>
    <x v="19"/>
    <x v="192"/>
    <n v="2044"/>
    <x v="1"/>
    <s v="United States"/>
    <x v="1154"/>
    <s v="Joined"/>
    <n v="0"/>
    <n v="0"/>
    <s v="Female"/>
    <n v="1"/>
    <s v="Fiber Optic"/>
    <s v="38.954144, -121.482536"/>
    <n v="38.954143999999999"/>
    <n v="-121.482536"/>
    <n v="0"/>
    <n v="74.900000000000006"/>
    <n v="1"/>
    <n v="0"/>
    <n v="0"/>
    <x v="0"/>
    <n v="0"/>
    <n v="0"/>
    <n v="1"/>
    <n v="0"/>
    <s v="Credit Card"/>
    <n v="1"/>
    <n v="947"/>
    <n v="0"/>
    <s v="Q3"/>
    <n v="0"/>
    <n v="4"/>
    <n v="0"/>
    <s v="California"/>
    <n v="0"/>
    <n v="0"/>
    <n v="0"/>
    <x v="9"/>
    <n v="136.05000000000001"/>
    <x v="0"/>
    <n v="82.16"/>
    <x v="0"/>
    <x v="1153"/>
    <n v="0"/>
    <n v="1"/>
    <n v="95674"/>
    <x v="0"/>
  </r>
  <r>
    <n v="35"/>
    <n v="23"/>
    <n v="40.71"/>
    <s v="Active User"/>
    <s v="Active User"/>
    <x v="22"/>
    <x v="633"/>
    <n v="5313"/>
    <x v="1"/>
    <s v="United States"/>
    <x v="1155"/>
    <s v="Stayed"/>
    <n v="0"/>
    <n v="1"/>
    <s v="Female"/>
    <n v="1"/>
    <s v="Fiber Optic"/>
    <s v="37.45567, -122.407992"/>
    <n v="37.455669999999998"/>
    <n v="-122.40799199999999"/>
    <n v="1"/>
    <n v="105.05"/>
    <n v="1"/>
    <n v="0"/>
    <n v="3"/>
    <x v="1"/>
    <n v="0"/>
    <n v="1"/>
    <n v="1"/>
    <n v="1"/>
    <s v="Bank Withdrawal"/>
    <n v="1"/>
    <n v="17929"/>
    <n v="0"/>
    <s v="Q3"/>
    <n v="1"/>
    <n v="3"/>
    <n v="0"/>
    <s v="California"/>
    <n v="1"/>
    <n v="1"/>
    <n v="1"/>
    <x v="55"/>
    <n v="6914.95"/>
    <x v="9"/>
    <n v="2646.15"/>
    <x v="0"/>
    <x v="1154"/>
    <n v="0"/>
    <n v="0"/>
    <n v="94019"/>
    <x v="0"/>
  </r>
  <r>
    <n v="26"/>
    <n v="59"/>
    <n v="14.78"/>
    <s v="Competitor"/>
    <s v="Competitor made better offer"/>
    <x v="41"/>
    <x v="9"/>
    <n v="2431"/>
    <x v="1"/>
    <s v="United States"/>
    <x v="1156"/>
    <s v="Churned"/>
    <n v="0"/>
    <n v="0"/>
    <s v="Male"/>
    <n v="1"/>
    <s v="DSL"/>
    <s v="32.85723, -117.209776"/>
    <n v="32.857230000000001"/>
    <n v="-117.209774"/>
    <n v="0"/>
    <n v="50.65"/>
    <n v="0"/>
    <n v="0"/>
    <n v="0"/>
    <x v="2"/>
    <n v="1"/>
    <n v="0"/>
    <n v="0"/>
    <n v="0"/>
    <s v="Credit Card"/>
    <n v="1"/>
    <n v="34902"/>
    <n v="0"/>
    <s v="Q3"/>
    <n v="0"/>
    <n v="1"/>
    <n v="0"/>
    <s v="California"/>
    <n v="0"/>
    <n v="1"/>
    <n v="0"/>
    <x v="16"/>
    <n v="50.65"/>
    <x v="0"/>
    <n v="14.78"/>
    <x v="0"/>
    <x v="1155"/>
    <n v="1"/>
    <n v="1"/>
    <n v="92122"/>
    <x v="1"/>
  </r>
  <r>
    <n v="53"/>
    <n v="0"/>
    <n v="16.13"/>
    <s v="Active User"/>
    <s v="Active User"/>
    <x v="68"/>
    <x v="634"/>
    <n v="2681"/>
    <x v="1"/>
    <s v="United States"/>
    <x v="1157"/>
    <s v="Stayed"/>
    <n v="0"/>
    <n v="0"/>
    <s v="Male"/>
    <n v="0"/>
    <s v="No Internet Service"/>
    <s v="33.25283, -116.986079"/>
    <n v="33.252830000000003"/>
    <n v="-116.986079"/>
    <n v="0"/>
    <n v="19.8"/>
    <n v="0"/>
    <n v="0"/>
    <n v="0"/>
    <x v="0"/>
    <n v="0"/>
    <n v="0"/>
    <n v="1"/>
    <n v="0"/>
    <s v="Mailed Check"/>
    <n v="1"/>
    <n v="14575"/>
    <n v="0"/>
    <s v="Q3"/>
    <n v="0"/>
    <n v="5"/>
    <n v="0"/>
    <s v="California"/>
    <n v="0"/>
    <n v="0"/>
    <n v="0"/>
    <x v="67"/>
    <n v="309.39999999999998"/>
    <x v="0"/>
    <n v="241.95"/>
    <x v="0"/>
    <x v="1156"/>
    <n v="0"/>
    <n v="0"/>
    <n v="92082"/>
    <x v="0"/>
  </r>
  <r>
    <n v="24"/>
    <n v="0"/>
    <n v="26.02"/>
    <s v="Active User"/>
    <s v="Active User"/>
    <x v="53"/>
    <x v="15"/>
    <n v="2400"/>
    <x v="2"/>
    <s v="United States"/>
    <x v="1158"/>
    <s v="Stayed"/>
    <n v="0"/>
    <n v="0"/>
    <s v="Male"/>
    <n v="0"/>
    <s v="No Internet Service"/>
    <s v="39.933852, -121.584371"/>
    <n v="39.933852000000002"/>
    <n v="-121.584371"/>
    <n v="0"/>
    <n v="19.350000000000001"/>
    <n v="0"/>
    <n v="0"/>
    <n v="0"/>
    <x v="4"/>
    <n v="0"/>
    <n v="0"/>
    <n v="0"/>
    <n v="0"/>
    <s v="Mailed Check"/>
    <n v="1"/>
    <n v="11168"/>
    <n v="0"/>
    <s v="Q3"/>
    <n v="0"/>
    <n v="3"/>
    <n v="0"/>
    <s v="California"/>
    <n v="0"/>
    <n v="0"/>
    <n v="0"/>
    <x v="31"/>
    <n v="324.8"/>
    <x v="0"/>
    <n v="364.28"/>
    <x v="0"/>
    <x v="1157"/>
    <n v="1"/>
    <n v="0"/>
    <n v="95954"/>
    <x v="0"/>
  </r>
  <r>
    <n v="42"/>
    <n v="29"/>
    <n v="35.619999999999997"/>
    <s v="Active User"/>
    <s v="Active User"/>
    <x v="60"/>
    <x v="38"/>
    <n v="3207"/>
    <x v="1"/>
    <s v="United States"/>
    <x v="1159"/>
    <s v="Stayed"/>
    <n v="0"/>
    <n v="0"/>
    <s v="Male"/>
    <n v="1"/>
    <s v="Fiber Optic"/>
    <s v="38.486502, -121.334051"/>
    <n v="38.486502000000002"/>
    <n v="-121.334051"/>
    <n v="1"/>
    <n v="95.9"/>
    <n v="1"/>
    <n v="0"/>
    <n v="6"/>
    <x v="0"/>
    <n v="0"/>
    <n v="1"/>
    <n v="0"/>
    <n v="1"/>
    <s v="Credit Card"/>
    <n v="1"/>
    <n v="11396"/>
    <n v="1"/>
    <s v="Q3"/>
    <n v="1"/>
    <n v="3"/>
    <n v="0"/>
    <s v="California"/>
    <n v="0"/>
    <n v="0"/>
    <n v="1"/>
    <x v="59"/>
    <n v="2234.9499999999998"/>
    <x v="0"/>
    <n v="783.64"/>
    <x v="0"/>
    <x v="1158"/>
    <n v="0"/>
    <n v="1"/>
    <n v="95829"/>
    <x v="0"/>
  </r>
  <r>
    <n v="31"/>
    <n v="18"/>
    <n v="9.2899999999999991"/>
    <s v="Active User"/>
    <s v="Active User"/>
    <x v="31"/>
    <x v="292"/>
    <n v="5748"/>
    <x v="0"/>
    <s v="United States"/>
    <x v="1160"/>
    <s v="Stayed"/>
    <n v="1"/>
    <n v="0"/>
    <s v="Male"/>
    <n v="1"/>
    <s v="Fiber Optic"/>
    <s v="39.806141, -123.531098"/>
    <n v="39.806140999999997"/>
    <n v="-123.531098"/>
    <n v="1"/>
    <n v="95.1"/>
    <n v="0"/>
    <n v="2"/>
    <n v="3"/>
    <x v="3"/>
    <n v="1"/>
    <n v="1"/>
    <n v="0"/>
    <n v="1"/>
    <s v="Bank Withdrawal"/>
    <n v="1"/>
    <n v="2706"/>
    <n v="1"/>
    <s v="Q3"/>
    <n v="1"/>
    <n v="3"/>
    <n v="0"/>
    <s v="California"/>
    <n v="1"/>
    <n v="1"/>
    <n v="0"/>
    <x v="15"/>
    <n v="6683.4"/>
    <x v="0"/>
    <n v="631.72"/>
    <x v="0"/>
    <x v="1159"/>
    <n v="0"/>
    <n v="1"/>
    <n v="95454"/>
    <x v="0"/>
  </r>
  <r>
    <n v="32"/>
    <n v="15"/>
    <n v="28.57"/>
    <s v="Active User"/>
    <s v="Active User"/>
    <x v="35"/>
    <x v="53"/>
    <n v="4382"/>
    <x v="1"/>
    <s v="United States"/>
    <x v="1161"/>
    <s v="Stayed"/>
    <n v="0"/>
    <n v="0"/>
    <s v="Female"/>
    <n v="1"/>
    <s v="Fiber Optic"/>
    <s v="34.150354, -118.518292"/>
    <n v="34.150354"/>
    <n v="-118.518292"/>
    <n v="1"/>
    <n v="96.55"/>
    <n v="0"/>
    <n v="0"/>
    <n v="0"/>
    <x v="4"/>
    <n v="1"/>
    <n v="1"/>
    <n v="1"/>
    <n v="1"/>
    <s v="Bank Withdrawal"/>
    <n v="1"/>
    <n v="27614"/>
    <n v="1"/>
    <s v="Q3"/>
    <n v="0"/>
    <n v="3"/>
    <n v="0"/>
    <s v="California"/>
    <n v="0"/>
    <n v="0"/>
    <n v="1"/>
    <x v="71"/>
    <n v="1901.65"/>
    <x v="0"/>
    <n v="571.4"/>
    <x v="0"/>
    <x v="1160"/>
    <n v="0"/>
    <n v="1"/>
    <n v="91316"/>
    <x v="0"/>
  </r>
  <r>
    <n v="57"/>
    <n v="13"/>
    <n v="29.55"/>
    <s v="Active User"/>
    <s v="Active User"/>
    <x v="44"/>
    <x v="157"/>
    <n v="2464"/>
    <x v="1"/>
    <s v="United States"/>
    <x v="1162"/>
    <s v="Stayed"/>
    <n v="0"/>
    <n v="0"/>
    <s v="Male"/>
    <n v="1"/>
    <s v="Fiber Optic"/>
    <s v="32.852947, -114.850784"/>
    <n v="32.852947"/>
    <n v="-114.850784"/>
    <n v="0"/>
    <n v="78.7"/>
    <n v="0"/>
    <n v="0"/>
    <n v="0"/>
    <x v="0"/>
    <n v="0"/>
    <n v="0"/>
    <n v="1"/>
    <n v="0"/>
    <s v="Bank Withdrawal"/>
    <n v="1"/>
    <n v="3663"/>
    <n v="0"/>
    <s v="Q3"/>
    <n v="0"/>
    <n v="3"/>
    <n v="0"/>
    <s v="California"/>
    <n v="0"/>
    <n v="0"/>
    <n v="1"/>
    <x v="45"/>
    <n v="1495.1"/>
    <x v="0"/>
    <n v="561.45000000000005"/>
    <x v="74"/>
    <x v="1161"/>
    <n v="0"/>
    <n v="1"/>
    <n v="92283"/>
    <x v="0"/>
  </r>
  <r>
    <n v="68"/>
    <n v="25"/>
    <n v="28.12"/>
    <s v="Price"/>
    <s v="Extra data charges"/>
    <x v="13"/>
    <x v="635"/>
    <n v="2373"/>
    <x v="1"/>
    <s v="United States"/>
    <x v="1163"/>
    <s v="Churned"/>
    <n v="0"/>
    <n v="0"/>
    <s v="Male"/>
    <n v="1"/>
    <s v="Fiber Optic"/>
    <s v="34.079449, -118.548306"/>
    <n v="34.079448999999997"/>
    <n v="-118.548306"/>
    <n v="0"/>
    <n v="90.6"/>
    <n v="1"/>
    <n v="0"/>
    <n v="0"/>
    <x v="4"/>
    <n v="0"/>
    <n v="1"/>
    <n v="1"/>
    <n v="0"/>
    <s v="Bank Withdrawal"/>
    <n v="1"/>
    <n v="22548"/>
    <n v="0"/>
    <s v="Q3"/>
    <n v="0"/>
    <n v="1"/>
    <n v="1"/>
    <s v="California"/>
    <n v="0"/>
    <n v="0"/>
    <n v="1"/>
    <x v="45"/>
    <n v="1660"/>
    <x v="0"/>
    <n v="534.28"/>
    <x v="0"/>
    <x v="1162"/>
    <n v="0"/>
    <n v="1"/>
    <n v="90272"/>
    <x v="1"/>
  </r>
  <r>
    <n v="42"/>
    <n v="24"/>
    <n v="36.96"/>
    <s v="Active User"/>
    <s v="Active User"/>
    <x v="66"/>
    <x v="28"/>
    <n v="5968"/>
    <x v="1"/>
    <s v="United States"/>
    <x v="1164"/>
    <s v="Joined"/>
    <n v="0"/>
    <n v="0"/>
    <s v="Female"/>
    <n v="1"/>
    <s v="DSL"/>
    <s v="34.406256, -119.726936"/>
    <n v="34.406255999999999"/>
    <n v="-119.72693599999999"/>
    <n v="0"/>
    <n v="50.95"/>
    <n v="0"/>
    <n v="0"/>
    <n v="0"/>
    <x v="2"/>
    <n v="0"/>
    <n v="1"/>
    <n v="0"/>
    <n v="0"/>
    <s v="Credit Card"/>
    <n v="1"/>
    <n v="10986"/>
    <n v="0"/>
    <s v="Q3"/>
    <n v="0"/>
    <n v="3"/>
    <n v="0"/>
    <s v="California"/>
    <n v="0"/>
    <n v="0"/>
    <n v="0"/>
    <x v="9"/>
    <n v="123.05"/>
    <x v="0"/>
    <n v="73.92"/>
    <x v="0"/>
    <x v="1163"/>
    <n v="0"/>
    <n v="1"/>
    <n v="93109"/>
    <x v="0"/>
  </r>
  <r>
    <n v="69"/>
    <n v="18"/>
    <n v="46.67"/>
    <s v="Active User"/>
    <s v="Active User"/>
    <x v="21"/>
    <x v="78"/>
    <n v="5679"/>
    <x v="0"/>
    <s v="United States"/>
    <x v="1165"/>
    <s v="Stayed"/>
    <n v="0"/>
    <n v="0"/>
    <s v="Female"/>
    <n v="1"/>
    <s v="Fiber Optic"/>
    <s v="38.688764, -121.457596"/>
    <n v="38.688763999999999"/>
    <n v="-121.457596"/>
    <n v="0"/>
    <n v="96.85"/>
    <n v="1"/>
    <n v="0"/>
    <n v="0"/>
    <x v="0"/>
    <n v="1"/>
    <n v="1"/>
    <n v="1"/>
    <n v="0"/>
    <s v="Bank Withdrawal"/>
    <n v="1"/>
    <n v="14010"/>
    <n v="0"/>
    <s v="Q3"/>
    <n v="0"/>
    <n v="3"/>
    <n v="1"/>
    <s v="California"/>
    <n v="1"/>
    <n v="1"/>
    <n v="0"/>
    <x v="47"/>
    <n v="5219.6499999999996"/>
    <x v="0"/>
    <n v="2613.52"/>
    <x v="0"/>
    <x v="1164"/>
    <n v="0"/>
    <n v="1"/>
    <n v="95673"/>
    <x v="0"/>
  </r>
  <r>
    <n v="26"/>
    <n v="0"/>
    <n v="32.32"/>
    <s v="Active User"/>
    <s v="Active User"/>
    <x v="1"/>
    <x v="636"/>
    <n v="4177"/>
    <x v="1"/>
    <s v="United States"/>
    <x v="1166"/>
    <s v="Stayed"/>
    <n v="0"/>
    <n v="0"/>
    <s v="Female"/>
    <n v="0"/>
    <s v="No Internet Service"/>
    <s v="37.555631, -120.911653"/>
    <n v="37.555630999999998"/>
    <n v="-120.911653"/>
    <n v="0"/>
    <n v="20.3"/>
    <n v="0"/>
    <n v="0"/>
    <n v="0"/>
    <x v="0"/>
    <n v="0"/>
    <n v="0"/>
    <n v="0"/>
    <n v="0"/>
    <s v="Mailed Check"/>
    <n v="1"/>
    <n v="2130"/>
    <n v="0"/>
    <s v="Q3"/>
    <n v="0"/>
    <n v="3"/>
    <n v="0"/>
    <s v="California"/>
    <n v="0"/>
    <n v="0"/>
    <n v="0"/>
    <x v="20"/>
    <n v="246.7"/>
    <x v="0"/>
    <n v="387.84"/>
    <x v="0"/>
    <x v="1165"/>
    <n v="1"/>
    <n v="0"/>
    <n v="95328"/>
    <x v="0"/>
  </r>
  <r>
    <n v="36"/>
    <n v="20"/>
    <n v="10.97"/>
    <s v="Active User"/>
    <s v="Active User"/>
    <x v="66"/>
    <x v="605"/>
    <n v="6045"/>
    <x v="0"/>
    <s v="United States"/>
    <x v="1167"/>
    <s v="Stayed"/>
    <n v="0"/>
    <n v="1"/>
    <s v="Male"/>
    <n v="1"/>
    <s v="DSL"/>
    <s v="37.83726, -122.287648"/>
    <n v="37.837260000000001"/>
    <n v="-122.287648"/>
    <n v="1"/>
    <n v="80.099999999999994"/>
    <n v="1"/>
    <n v="0"/>
    <n v="5"/>
    <x v="3"/>
    <n v="1"/>
    <n v="1"/>
    <n v="1"/>
    <n v="1"/>
    <s v="Credit Card"/>
    <n v="1"/>
    <n v="24589"/>
    <n v="1"/>
    <s v="Q3"/>
    <n v="1"/>
    <n v="3"/>
    <n v="0"/>
    <s v="California"/>
    <n v="1"/>
    <n v="1"/>
    <n v="0"/>
    <x v="25"/>
    <n v="5585.4"/>
    <x v="0"/>
    <n v="778.87"/>
    <x v="0"/>
    <x v="1166"/>
    <n v="0"/>
    <n v="1"/>
    <n v="94608"/>
    <x v="0"/>
  </r>
  <r>
    <n v="57"/>
    <n v="53"/>
    <n v="30.41"/>
    <s v="Active User"/>
    <s v="Active User"/>
    <x v="7"/>
    <x v="4"/>
    <n v="4275"/>
    <x v="1"/>
    <s v="United States"/>
    <x v="1168"/>
    <s v="Stayed"/>
    <n v="1"/>
    <n v="0"/>
    <s v="Female"/>
    <n v="1"/>
    <s v="Fiber Optic"/>
    <s v="37.304681, -121.809955"/>
    <n v="37.304681000000002"/>
    <n v="-121.809955"/>
    <n v="1"/>
    <n v="105.25"/>
    <n v="1"/>
    <n v="3"/>
    <n v="1"/>
    <x v="1"/>
    <n v="1"/>
    <n v="1"/>
    <n v="1"/>
    <n v="1"/>
    <s v="Credit Card"/>
    <n v="1"/>
    <n v="37127"/>
    <n v="0"/>
    <s v="Q3"/>
    <n v="1"/>
    <n v="3"/>
    <n v="0"/>
    <s v="California"/>
    <n v="1"/>
    <n v="1"/>
    <n v="1"/>
    <x v="27"/>
    <n v="4997.5"/>
    <x v="0"/>
    <n v="1459.68"/>
    <x v="75"/>
    <x v="1167"/>
    <n v="0"/>
    <n v="1"/>
    <n v="95121"/>
    <x v="0"/>
  </r>
  <r>
    <n v="78"/>
    <n v="25"/>
    <n v="43.66"/>
    <s v="Attitude"/>
    <s v="Attitude of support person"/>
    <x v="69"/>
    <x v="637"/>
    <n v="5655"/>
    <x v="1"/>
    <s v="United States"/>
    <x v="1169"/>
    <s v="Churned"/>
    <n v="0"/>
    <n v="0"/>
    <s v="Male"/>
    <n v="1"/>
    <s v="DSL"/>
    <s v="37.980269, -122.342635"/>
    <n v="37.980269"/>
    <n v="-122.342635"/>
    <n v="0"/>
    <n v="44.15"/>
    <n v="0"/>
    <n v="0"/>
    <n v="0"/>
    <x v="0"/>
    <n v="0"/>
    <n v="0"/>
    <n v="1"/>
    <n v="0"/>
    <s v="Bank Withdrawal"/>
    <n v="1"/>
    <n v="55720"/>
    <n v="0"/>
    <s v="Q3"/>
    <n v="0"/>
    <n v="2"/>
    <n v="1"/>
    <s v="California"/>
    <n v="0"/>
    <n v="0"/>
    <n v="0"/>
    <x v="9"/>
    <n v="92.65"/>
    <x v="0"/>
    <n v="87.32"/>
    <x v="0"/>
    <x v="1168"/>
    <n v="0"/>
    <n v="1"/>
    <n v="94806"/>
    <x v="1"/>
  </r>
  <r>
    <n v="51"/>
    <n v="56"/>
    <n v="39.549999999999997"/>
    <s v="Active User"/>
    <s v="Active User"/>
    <x v="30"/>
    <x v="638"/>
    <n v="5613"/>
    <x v="1"/>
    <s v="United States"/>
    <x v="1170"/>
    <s v="Joined"/>
    <n v="1"/>
    <n v="0"/>
    <s v="Female"/>
    <n v="1"/>
    <s v="DSL"/>
    <s v="33.917145, -118.401554"/>
    <n v="33.917144999999998"/>
    <n v="-118.401554"/>
    <n v="0"/>
    <n v="64.5"/>
    <n v="0"/>
    <n v="3"/>
    <n v="0"/>
    <x v="2"/>
    <n v="0"/>
    <n v="1"/>
    <n v="1"/>
    <n v="0"/>
    <s v="Bank Withdrawal"/>
    <n v="1"/>
    <n v="16041"/>
    <n v="1"/>
    <s v="Q3"/>
    <n v="0"/>
    <n v="3"/>
    <n v="0"/>
    <s v="California"/>
    <n v="1"/>
    <n v="1"/>
    <n v="0"/>
    <x v="5"/>
    <n v="177.4"/>
    <x v="9"/>
    <n v="118.65"/>
    <x v="0"/>
    <x v="1169"/>
    <n v="0"/>
    <n v="0"/>
    <n v="90245"/>
    <x v="0"/>
  </r>
  <r>
    <n v="22"/>
    <n v="82"/>
    <n v="25.33"/>
    <s v="Active User"/>
    <s v="Active User"/>
    <x v="27"/>
    <x v="639"/>
    <n v="5531"/>
    <x v="2"/>
    <s v="United States"/>
    <x v="1171"/>
    <s v="Stayed"/>
    <n v="0"/>
    <n v="0"/>
    <s v="Female"/>
    <n v="1"/>
    <s v="DSL"/>
    <s v="37.873916, -122.20522"/>
    <n v="37.873916000000001"/>
    <n v="-122.20522"/>
    <n v="0"/>
    <n v="47.85"/>
    <n v="0"/>
    <n v="0"/>
    <n v="0"/>
    <x v="0"/>
    <n v="0"/>
    <n v="1"/>
    <n v="1"/>
    <n v="0"/>
    <s v="Bank Withdrawal"/>
    <n v="1"/>
    <n v="17964"/>
    <n v="0"/>
    <s v="Q3"/>
    <n v="0"/>
    <n v="3"/>
    <n v="0"/>
    <s v="California"/>
    <n v="0"/>
    <n v="0"/>
    <n v="0"/>
    <x v="64"/>
    <n v="1886.4"/>
    <x v="7"/>
    <n v="987.87"/>
    <x v="0"/>
    <x v="1170"/>
    <n v="1"/>
    <n v="0"/>
    <n v="94563"/>
    <x v="0"/>
  </r>
  <r>
    <n v="53"/>
    <n v="20"/>
    <n v="31.49"/>
    <s v="Price"/>
    <s v="Long distance charges"/>
    <x v="24"/>
    <x v="640"/>
    <n v="2206"/>
    <x v="1"/>
    <s v="United States"/>
    <x v="1172"/>
    <s v="Churned"/>
    <n v="0"/>
    <n v="0"/>
    <s v="Male"/>
    <n v="1"/>
    <s v="Fiber Optic"/>
    <s v="33.840524, -118.148403"/>
    <n v="33.840524000000002"/>
    <n v="-118.148403"/>
    <n v="1"/>
    <n v="94.7"/>
    <n v="1"/>
    <n v="0"/>
    <n v="1"/>
    <x v="4"/>
    <n v="0"/>
    <n v="0"/>
    <n v="1"/>
    <n v="1"/>
    <s v="Bank Withdrawal"/>
    <n v="1"/>
    <n v="30173"/>
    <n v="0"/>
    <s v="Q3"/>
    <n v="1"/>
    <n v="1"/>
    <n v="0"/>
    <s v="California"/>
    <n v="1"/>
    <n v="1"/>
    <n v="1"/>
    <x v="38"/>
    <n v="1687.95"/>
    <x v="0"/>
    <n v="566.82000000000005"/>
    <x v="0"/>
    <x v="1171"/>
    <n v="0"/>
    <n v="1"/>
    <n v="90712"/>
    <x v="1"/>
  </r>
  <r>
    <n v="23"/>
    <n v="27"/>
    <n v="0"/>
    <s v="Active User"/>
    <s v="Active User"/>
    <x v="31"/>
    <x v="330"/>
    <n v="6404"/>
    <x v="0"/>
    <s v="United States"/>
    <x v="1173"/>
    <s v="Stayed"/>
    <n v="1"/>
    <n v="0"/>
    <s v="Female"/>
    <n v="1"/>
    <s v="Cable"/>
    <s v="33.748635, -117.906125"/>
    <n v="33.748635"/>
    <n v="-117.906125"/>
    <n v="1"/>
    <n v="34.200000000000003"/>
    <n v="0"/>
    <n v="2"/>
    <n v="7"/>
    <x v="1"/>
    <n v="0"/>
    <n v="1"/>
    <n v="0"/>
    <n v="1"/>
    <s v="Bank Withdrawal"/>
    <n v="0"/>
    <n v="70011"/>
    <n v="1"/>
    <s v="Q3"/>
    <n v="1"/>
    <n v="4"/>
    <n v="0"/>
    <s v="California"/>
    <n v="0"/>
    <n v="1"/>
    <n v="0"/>
    <x v="33"/>
    <n v="1782"/>
    <x v="0"/>
    <n v="0"/>
    <x v="76"/>
    <x v="1172"/>
    <n v="1"/>
    <n v="1"/>
    <n v="92703"/>
    <x v="0"/>
  </r>
  <r>
    <n v="63"/>
    <n v="17"/>
    <n v="23.15"/>
    <s v="Active User"/>
    <s v="Active User"/>
    <x v="19"/>
    <x v="388"/>
    <n v="4240"/>
    <x v="0"/>
    <s v="United States"/>
    <x v="1174"/>
    <s v="Stayed"/>
    <n v="0"/>
    <n v="1"/>
    <s v="Female"/>
    <n v="1"/>
    <s v="Fiber Optic"/>
    <s v="34.224377, -118.632656"/>
    <n v="34.224376999999997"/>
    <n v="-118.632656"/>
    <n v="0"/>
    <n v="111.15"/>
    <n v="1"/>
    <n v="0"/>
    <n v="0"/>
    <x v="0"/>
    <n v="1"/>
    <n v="1"/>
    <n v="1"/>
    <n v="0"/>
    <s v="Credit Card"/>
    <n v="1"/>
    <n v="49242"/>
    <n v="0"/>
    <s v="Q3"/>
    <n v="0"/>
    <n v="4"/>
    <n v="0"/>
    <s v="California"/>
    <n v="1"/>
    <n v="1"/>
    <n v="1"/>
    <x v="22"/>
    <n v="7737.55"/>
    <x v="0"/>
    <n v="1620.5"/>
    <x v="77"/>
    <x v="1173"/>
    <n v="0"/>
    <n v="1"/>
    <n v="91304"/>
    <x v="0"/>
  </r>
  <r>
    <n v="34"/>
    <n v="22"/>
    <n v="0"/>
    <s v="Active User"/>
    <s v="Active User"/>
    <x v="70"/>
    <x v="153"/>
    <n v="4699"/>
    <x v="1"/>
    <s v="United States"/>
    <x v="1175"/>
    <s v="Joined"/>
    <n v="0"/>
    <n v="0"/>
    <s v="Female"/>
    <n v="1"/>
    <s v="DSL"/>
    <s v="34.129058, -118.759788"/>
    <n v="34.129058000000001"/>
    <n v="-118.759788"/>
    <n v="0"/>
    <n v="29.2"/>
    <n v="0"/>
    <n v="0"/>
    <n v="0"/>
    <x v="0"/>
    <n v="1"/>
    <n v="0"/>
    <n v="0"/>
    <n v="0"/>
    <s v="Credit Card"/>
    <n v="0"/>
    <n v="25303"/>
    <n v="0"/>
    <s v="Q3"/>
    <n v="0"/>
    <n v="4"/>
    <n v="0"/>
    <s v="California"/>
    <n v="0"/>
    <n v="0"/>
    <n v="0"/>
    <x v="5"/>
    <n v="98.5"/>
    <x v="0"/>
    <n v="0"/>
    <x v="0"/>
    <x v="1174"/>
    <n v="0"/>
    <n v="1"/>
    <n v="91301"/>
    <x v="0"/>
  </r>
  <r>
    <n v="44"/>
    <n v="16"/>
    <n v="12.17"/>
    <s v="Active User"/>
    <s v="Active User"/>
    <x v="27"/>
    <x v="4"/>
    <n v="4126"/>
    <x v="2"/>
    <s v="United States"/>
    <x v="1176"/>
    <s v="Stayed"/>
    <n v="0"/>
    <n v="0"/>
    <s v="Male"/>
    <n v="1"/>
    <s v="Fiber Optic"/>
    <s v="37.304681, -121.809955"/>
    <n v="37.304681000000002"/>
    <n v="-121.809955"/>
    <n v="0"/>
    <n v="97"/>
    <n v="0"/>
    <n v="0"/>
    <n v="0"/>
    <x v="0"/>
    <n v="1"/>
    <n v="0"/>
    <n v="1"/>
    <n v="0"/>
    <s v="Bank Withdrawal"/>
    <n v="1"/>
    <n v="37127"/>
    <n v="0"/>
    <s v="Q3"/>
    <n v="0"/>
    <n v="5"/>
    <n v="0"/>
    <s v="California"/>
    <n v="1"/>
    <n v="1"/>
    <n v="1"/>
    <x v="26"/>
    <n v="3021.3"/>
    <x v="0"/>
    <n v="365.1"/>
    <x v="0"/>
    <x v="1175"/>
    <n v="0"/>
    <n v="1"/>
    <n v="95121"/>
    <x v="0"/>
  </r>
  <r>
    <n v="48"/>
    <n v="15"/>
    <n v="9.76"/>
    <s v="Active User"/>
    <s v="Active User"/>
    <x v="53"/>
    <x v="413"/>
    <n v="4480"/>
    <x v="2"/>
    <s v="United States"/>
    <x v="1177"/>
    <s v="Stayed"/>
    <n v="0"/>
    <n v="1"/>
    <s v="Female"/>
    <n v="1"/>
    <s v="Fiber Optic"/>
    <s v="33.309852, -116.823091"/>
    <n v="33.309851999999999"/>
    <n v="-116.82309100000001"/>
    <n v="1"/>
    <n v="86.45"/>
    <n v="1"/>
    <n v="0"/>
    <n v="5"/>
    <x v="3"/>
    <n v="1"/>
    <n v="0"/>
    <n v="0"/>
    <n v="1"/>
    <s v="Credit Card"/>
    <n v="1"/>
    <n v="234"/>
    <n v="0"/>
    <s v="Q3"/>
    <n v="1"/>
    <n v="5"/>
    <n v="0"/>
    <s v="California"/>
    <n v="0"/>
    <n v="0"/>
    <n v="0"/>
    <x v="15"/>
    <n v="5762.95"/>
    <x v="12"/>
    <n v="663.68"/>
    <x v="0"/>
    <x v="1176"/>
    <n v="0"/>
    <n v="0"/>
    <n v="92060"/>
    <x v="0"/>
  </r>
  <r>
    <n v="70"/>
    <n v="22"/>
    <n v="0"/>
    <s v="Active User"/>
    <s v="Active User"/>
    <x v="47"/>
    <x v="281"/>
    <n v="4277"/>
    <x v="0"/>
    <s v="United States"/>
    <x v="1178"/>
    <s v="Stayed"/>
    <n v="0"/>
    <n v="0"/>
    <s v="Female"/>
    <n v="1"/>
    <s v="DSL"/>
    <s v="37.255637, -120.493537"/>
    <n v="37.255637"/>
    <n v="-120.493537"/>
    <n v="1"/>
    <n v="49.45"/>
    <n v="0"/>
    <n v="0"/>
    <n v="3"/>
    <x v="0"/>
    <n v="1"/>
    <n v="0"/>
    <n v="1"/>
    <n v="1"/>
    <s v="Credit Card"/>
    <n v="0"/>
    <n v="59289"/>
    <n v="0"/>
    <s v="Q3"/>
    <n v="1"/>
    <n v="3"/>
    <n v="1"/>
    <s v="California"/>
    <n v="1"/>
    <n v="0"/>
    <n v="1"/>
    <x v="44"/>
    <n v="2907.55"/>
    <x v="15"/>
    <n v="0"/>
    <x v="0"/>
    <x v="1177"/>
    <n v="0"/>
    <n v="0"/>
    <n v="95340"/>
    <x v="0"/>
  </r>
  <r>
    <n v="47"/>
    <n v="4"/>
    <n v="0"/>
    <s v="Active User"/>
    <s v="Active User"/>
    <x v="56"/>
    <x v="537"/>
    <n v="5268"/>
    <x v="2"/>
    <s v="United States"/>
    <x v="1179"/>
    <s v="Stayed"/>
    <n v="0"/>
    <n v="1"/>
    <s v="Male"/>
    <n v="1"/>
    <s v="Cable"/>
    <s v="33.744119, -118.31448"/>
    <n v="33.744118999999998"/>
    <n v="-118.31448"/>
    <n v="0"/>
    <n v="35.200000000000003"/>
    <n v="0"/>
    <n v="0"/>
    <n v="0"/>
    <x v="0"/>
    <n v="0"/>
    <n v="1"/>
    <n v="1"/>
    <n v="0"/>
    <s v="Credit Card"/>
    <n v="0"/>
    <n v="21279"/>
    <n v="0"/>
    <s v="Q3"/>
    <n v="0"/>
    <n v="3"/>
    <n v="0"/>
    <s v="California"/>
    <n v="0"/>
    <n v="0"/>
    <n v="0"/>
    <x v="41"/>
    <n v="1463.7"/>
    <x v="0"/>
    <n v="0"/>
    <x v="0"/>
    <x v="1178"/>
    <n v="0"/>
    <n v="1"/>
    <n v="90732"/>
    <x v="0"/>
  </r>
  <r>
    <n v="72"/>
    <n v="30"/>
    <n v="14.65"/>
    <s v="Active User"/>
    <s v="Active User"/>
    <x v="35"/>
    <x v="110"/>
    <n v="2925"/>
    <x v="0"/>
    <s v="United States"/>
    <x v="1180"/>
    <s v="Stayed"/>
    <n v="0"/>
    <n v="1"/>
    <s v="Male"/>
    <n v="1"/>
    <s v="Fiber Optic"/>
    <s v="38.392821, -121.799917"/>
    <n v="38.392820999999998"/>
    <n v="-121.79991699999999"/>
    <n v="1"/>
    <n v="89.2"/>
    <n v="1"/>
    <n v="0"/>
    <n v="6"/>
    <x v="1"/>
    <n v="0"/>
    <n v="0"/>
    <n v="1"/>
    <n v="1"/>
    <s v="Bank Withdrawal"/>
    <n v="1"/>
    <n v="18529"/>
    <n v="0"/>
    <s v="Q3"/>
    <n v="1"/>
    <n v="4"/>
    <n v="1"/>
    <s v="California"/>
    <n v="0"/>
    <n v="0"/>
    <n v="1"/>
    <x v="52"/>
    <n v="4040.2"/>
    <x v="0"/>
    <n v="644.6"/>
    <x v="0"/>
    <x v="1179"/>
    <n v="0"/>
    <n v="1"/>
    <n v="95620"/>
    <x v="0"/>
  </r>
  <r>
    <n v="67"/>
    <n v="12"/>
    <n v="41.88"/>
    <s v="Active User"/>
    <s v="Active User"/>
    <x v="71"/>
    <x v="641"/>
    <n v="4025"/>
    <x v="2"/>
    <s v="United States"/>
    <x v="1181"/>
    <s v="Stayed"/>
    <n v="0"/>
    <n v="0"/>
    <s v="Female"/>
    <n v="1"/>
    <s v="Fiber Optic"/>
    <s v="38.184914, -120.364085"/>
    <n v="38.184913999999999"/>
    <n v="-120.364085"/>
    <n v="1"/>
    <n v="95.1"/>
    <n v="0"/>
    <n v="0"/>
    <n v="1"/>
    <x v="0"/>
    <n v="0"/>
    <n v="1"/>
    <n v="1"/>
    <n v="1"/>
    <s v="Bank Withdrawal"/>
    <n v="1"/>
    <n v="335"/>
    <n v="0"/>
    <s v="Q3"/>
    <n v="1"/>
    <n v="3"/>
    <n v="1"/>
    <s v="California"/>
    <n v="1"/>
    <n v="1"/>
    <n v="1"/>
    <x v="65"/>
    <n v="2326.0500000000002"/>
    <x v="0"/>
    <n v="963.24"/>
    <x v="0"/>
    <x v="1180"/>
    <n v="0"/>
    <n v="1"/>
    <n v="95233"/>
    <x v="0"/>
  </r>
  <r>
    <n v="56"/>
    <n v="56"/>
    <n v="28.15"/>
    <s v="Active User"/>
    <s v="Active User"/>
    <x v="38"/>
    <x v="9"/>
    <n v="4749"/>
    <x v="1"/>
    <s v="United States"/>
    <x v="1182"/>
    <s v="Stayed"/>
    <n v="1"/>
    <n v="1"/>
    <s v="Male"/>
    <n v="1"/>
    <s v="Cable"/>
    <s v="32.697098, -117.116587"/>
    <n v="32.697097999999997"/>
    <n v="-117.116587"/>
    <n v="1"/>
    <n v="61.8"/>
    <n v="0"/>
    <n v="3"/>
    <n v="8"/>
    <x v="0"/>
    <n v="1"/>
    <n v="0"/>
    <n v="0"/>
    <n v="1"/>
    <s v="Bank Withdrawal"/>
    <n v="1"/>
    <n v="47431"/>
    <n v="1"/>
    <s v="Q3"/>
    <n v="1"/>
    <n v="3"/>
    <n v="0"/>
    <s v="California"/>
    <n v="0"/>
    <n v="0"/>
    <n v="0"/>
    <x v="29"/>
    <n v="750.1"/>
    <x v="0"/>
    <n v="365.95"/>
    <x v="0"/>
    <x v="1181"/>
    <n v="0"/>
    <n v="1"/>
    <n v="92113"/>
    <x v="0"/>
  </r>
  <r>
    <n v="53"/>
    <n v="0"/>
    <n v="14.86"/>
    <s v="Active User"/>
    <s v="Active User"/>
    <x v="15"/>
    <x v="32"/>
    <n v="4808"/>
    <x v="0"/>
    <s v="United States"/>
    <x v="1183"/>
    <s v="Stayed"/>
    <n v="1"/>
    <n v="0"/>
    <s v="Male"/>
    <n v="0"/>
    <s v="No Internet Service"/>
    <s v="34.027337, -118.28515"/>
    <n v="34.027337000000003"/>
    <n v="-118.28515"/>
    <n v="1"/>
    <n v="19.7"/>
    <n v="0"/>
    <n v="1"/>
    <n v="8"/>
    <x v="3"/>
    <n v="0"/>
    <n v="0"/>
    <n v="0"/>
    <n v="1"/>
    <s v="Credit Card"/>
    <n v="1"/>
    <n v="45025"/>
    <n v="0"/>
    <s v="Q3"/>
    <n v="1"/>
    <n v="5"/>
    <n v="0"/>
    <s v="California"/>
    <n v="0"/>
    <n v="0"/>
    <n v="0"/>
    <x v="25"/>
    <n v="1301.0999999999999"/>
    <x v="0"/>
    <n v="1055.06"/>
    <x v="0"/>
    <x v="1182"/>
    <n v="0"/>
    <n v="0"/>
    <n v="90007"/>
    <x v="0"/>
  </r>
  <r>
    <n v="33"/>
    <n v="0"/>
    <n v="43.37"/>
    <s v="Active User"/>
    <s v="Active User"/>
    <x v="43"/>
    <x v="642"/>
    <n v="4015"/>
    <x v="0"/>
    <s v="United States"/>
    <x v="1184"/>
    <s v="Stayed"/>
    <n v="0"/>
    <n v="0"/>
    <s v="Female"/>
    <n v="0"/>
    <s v="No Internet Service"/>
    <s v="40.664483, -123.865325"/>
    <n v="40.664482999999997"/>
    <n v="-123.865325"/>
    <n v="1"/>
    <n v="24.65"/>
    <n v="1"/>
    <n v="0"/>
    <n v="5"/>
    <x v="0"/>
    <n v="0"/>
    <n v="0"/>
    <n v="1"/>
    <n v="1"/>
    <s v="Bank Withdrawal"/>
    <n v="1"/>
    <n v="264"/>
    <n v="0"/>
    <s v="Q3"/>
    <n v="1"/>
    <n v="4"/>
    <n v="0"/>
    <s v="California"/>
    <n v="0"/>
    <n v="0"/>
    <n v="0"/>
    <x v="25"/>
    <n v="1710.15"/>
    <x v="0"/>
    <n v="3079.27"/>
    <x v="0"/>
    <x v="1183"/>
    <n v="0"/>
    <n v="0"/>
    <n v="95549"/>
    <x v="0"/>
  </r>
  <r>
    <n v="31"/>
    <n v="19"/>
    <n v="2.11"/>
    <s v="Active User"/>
    <s v="Active User"/>
    <x v="15"/>
    <x v="191"/>
    <n v="5534"/>
    <x v="1"/>
    <s v="United States"/>
    <x v="1185"/>
    <s v="Stayed"/>
    <n v="1"/>
    <n v="0"/>
    <s v="Male"/>
    <n v="1"/>
    <s v="DSL"/>
    <s v="33.571259, -117.731917"/>
    <n v="33.571258999999998"/>
    <n v="-117.731917"/>
    <n v="1"/>
    <n v="65"/>
    <n v="0"/>
    <n v="1"/>
    <n v="9"/>
    <x v="1"/>
    <n v="1"/>
    <n v="0"/>
    <n v="0"/>
    <n v="1"/>
    <s v="Credit Card"/>
    <n v="1"/>
    <n v="41237"/>
    <n v="1"/>
    <s v="Q3"/>
    <n v="1"/>
    <n v="3"/>
    <n v="0"/>
    <s v="California"/>
    <n v="0"/>
    <n v="0"/>
    <n v="1"/>
    <x v="60"/>
    <n v="3363.8"/>
    <x v="0"/>
    <n v="111.83"/>
    <x v="0"/>
    <x v="1184"/>
    <n v="0"/>
    <n v="1"/>
    <n v="92656"/>
    <x v="0"/>
  </r>
  <r>
    <n v="43"/>
    <n v="16"/>
    <n v="6.7"/>
    <s v="Other"/>
    <s v="Don't know"/>
    <x v="37"/>
    <x v="522"/>
    <n v="5282"/>
    <x v="1"/>
    <s v="United States"/>
    <x v="1186"/>
    <s v="Churned"/>
    <n v="1"/>
    <n v="0"/>
    <s v="Male"/>
    <n v="1"/>
    <s v="Cable"/>
    <s v="33.806708, -117.02007"/>
    <n v="33.806708"/>
    <n v="-117.02007"/>
    <n v="0"/>
    <n v="55"/>
    <n v="1"/>
    <n v="2"/>
    <n v="0"/>
    <x v="0"/>
    <n v="1"/>
    <n v="0"/>
    <n v="1"/>
    <n v="0"/>
    <s v="Credit Card"/>
    <n v="1"/>
    <n v="4456"/>
    <n v="0"/>
    <s v="Q3"/>
    <n v="0"/>
    <n v="1"/>
    <n v="0"/>
    <s v="California"/>
    <n v="0"/>
    <n v="0"/>
    <n v="0"/>
    <x v="36"/>
    <n v="3092.65"/>
    <x v="0"/>
    <n v="361.8"/>
    <x v="0"/>
    <x v="1185"/>
    <n v="0"/>
    <n v="1"/>
    <n v="92582"/>
    <x v="1"/>
  </r>
  <r>
    <n v="66"/>
    <n v="20"/>
    <n v="44.9"/>
    <s v="Active User"/>
    <s v="Active User"/>
    <x v="3"/>
    <x v="643"/>
    <n v="5261"/>
    <x v="1"/>
    <s v="United States"/>
    <x v="1187"/>
    <s v="Stayed"/>
    <n v="0"/>
    <n v="0"/>
    <s v="Male"/>
    <n v="1"/>
    <s v="Fiber Optic"/>
    <s v="37.722127, -120.110174"/>
    <n v="37.722127"/>
    <n v="-120.110174"/>
    <n v="1"/>
    <n v="83.85"/>
    <n v="1"/>
    <n v="0"/>
    <n v="10"/>
    <x v="0"/>
    <n v="1"/>
    <n v="1"/>
    <n v="0"/>
    <n v="1"/>
    <s v="Bank Withdrawal"/>
    <n v="1"/>
    <n v="2271"/>
    <n v="0"/>
    <s v="Q3"/>
    <n v="1"/>
    <n v="3"/>
    <n v="1"/>
    <s v="California"/>
    <n v="0"/>
    <n v="0"/>
    <n v="0"/>
    <x v="39"/>
    <n v="5588.8"/>
    <x v="0"/>
    <n v="3008.3"/>
    <x v="0"/>
    <x v="1186"/>
    <n v="0"/>
    <n v="1"/>
    <n v="95311"/>
    <x v="0"/>
  </r>
  <r>
    <n v="62"/>
    <n v="0"/>
    <n v="17.61"/>
    <s v="Attitude"/>
    <s v="Attitude of support person"/>
    <x v="72"/>
    <x v="213"/>
    <n v="2051"/>
    <x v="1"/>
    <s v="United States"/>
    <x v="1188"/>
    <s v="Churned"/>
    <n v="0"/>
    <n v="0"/>
    <s v="Male"/>
    <n v="0"/>
    <s v="No Internet Service"/>
    <s v="36.175255, -119.813805"/>
    <n v="36.175255"/>
    <n v="-119.813805"/>
    <n v="0"/>
    <n v="19.95"/>
    <n v="0"/>
    <n v="0"/>
    <n v="0"/>
    <x v="0"/>
    <n v="0"/>
    <n v="0"/>
    <n v="0"/>
    <n v="0"/>
    <s v="Bank Withdrawal"/>
    <n v="1"/>
    <n v="1729"/>
    <n v="0"/>
    <s v="Q3"/>
    <n v="0"/>
    <n v="2"/>
    <n v="0"/>
    <s v="California"/>
    <n v="0"/>
    <n v="0"/>
    <n v="0"/>
    <x v="16"/>
    <n v="19.95"/>
    <x v="0"/>
    <n v="17.61"/>
    <x v="0"/>
    <x v="1187"/>
    <n v="0"/>
    <n v="0"/>
    <n v="93266"/>
    <x v="1"/>
  </r>
  <r>
    <n v="45"/>
    <n v="19"/>
    <n v="20.53"/>
    <s v="Active User"/>
    <s v="Active User"/>
    <x v="36"/>
    <x v="9"/>
    <n v="5926"/>
    <x v="2"/>
    <s v="United States"/>
    <x v="1189"/>
    <s v="Stayed"/>
    <n v="0"/>
    <n v="1"/>
    <s v="Female"/>
    <n v="1"/>
    <s v="Fiber Optic"/>
    <s v="32.827238, -117.089287"/>
    <n v="32.827238000000001"/>
    <n v="-117.089287"/>
    <n v="1"/>
    <n v="99.75"/>
    <n v="1"/>
    <n v="0"/>
    <n v="9"/>
    <x v="0"/>
    <n v="1"/>
    <n v="0"/>
    <n v="1"/>
    <n v="1"/>
    <s v="Credit Card"/>
    <n v="1"/>
    <n v="30206"/>
    <n v="1"/>
    <s v="Q3"/>
    <n v="1"/>
    <n v="4"/>
    <n v="0"/>
    <s v="California"/>
    <n v="1"/>
    <n v="1"/>
    <n v="0"/>
    <x v="47"/>
    <n v="5608.4"/>
    <x v="0"/>
    <n v="1149.68"/>
    <x v="0"/>
    <x v="1188"/>
    <n v="0"/>
    <n v="1"/>
    <n v="92124"/>
    <x v="0"/>
  </r>
  <r>
    <n v="60"/>
    <n v="24"/>
    <n v="9.5299999999999994"/>
    <s v="Active User"/>
    <s v="Active User"/>
    <x v="28"/>
    <x v="644"/>
    <n v="5421"/>
    <x v="1"/>
    <s v="United States"/>
    <x v="1190"/>
    <s v="Stayed"/>
    <n v="0"/>
    <n v="1"/>
    <s v="Male"/>
    <n v="1"/>
    <s v="Fiber Optic"/>
    <s v="40.390301, -123.412327"/>
    <n v="40.390301000000001"/>
    <n v="-123.412327"/>
    <n v="0"/>
    <n v="85.95"/>
    <n v="0"/>
    <n v="0"/>
    <n v="0"/>
    <x v="0"/>
    <n v="1"/>
    <n v="0"/>
    <n v="1"/>
    <n v="0"/>
    <s v="Bank Withdrawal"/>
    <n v="1"/>
    <n v="265"/>
    <n v="1"/>
    <s v="Q3"/>
    <n v="0"/>
    <n v="3"/>
    <n v="0"/>
    <s v="California"/>
    <n v="0"/>
    <n v="0"/>
    <n v="0"/>
    <x v="6"/>
    <n v="2107.15"/>
    <x v="0"/>
    <n v="228.72"/>
    <x v="0"/>
    <x v="1189"/>
    <n v="0"/>
    <n v="1"/>
    <n v="95552"/>
    <x v="0"/>
  </r>
  <r>
    <n v="19"/>
    <n v="82"/>
    <n v="27.24"/>
    <s v="Active User"/>
    <s v="Active User"/>
    <x v="30"/>
    <x v="645"/>
    <n v="2177"/>
    <x v="1"/>
    <s v="United States"/>
    <x v="1191"/>
    <s v="Stayed"/>
    <n v="1"/>
    <n v="0"/>
    <s v="Female"/>
    <n v="1"/>
    <s v="Fiber Optic"/>
    <s v="37.654551, -119.822984"/>
    <n v="37.654550999999998"/>
    <n v="-119.82298400000001"/>
    <n v="1"/>
    <n v="84.4"/>
    <n v="0"/>
    <n v="2"/>
    <n v="5"/>
    <x v="0"/>
    <n v="1"/>
    <n v="1"/>
    <n v="0"/>
    <n v="1"/>
    <s v="Mailed Check"/>
    <n v="1"/>
    <n v="579"/>
    <n v="1"/>
    <s v="Q3"/>
    <n v="1"/>
    <n v="3"/>
    <n v="0"/>
    <s v="California"/>
    <n v="0"/>
    <n v="0"/>
    <n v="0"/>
    <x v="65"/>
    <n v="1936.85"/>
    <x v="0"/>
    <n v="626.52"/>
    <x v="0"/>
    <x v="1190"/>
    <n v="1"/>
    <n v="1"/>
    <n v="95318"/>
    <x v="0"/>
  </r>
  <r>
    <n v="58"/>
    <n v="11"/>
    <n v="20.93"/>
    <s v="Active User"/>
    <s v="Active User"/>
    <x v="40"/>
    <x v="646"/>
    <n v="5915"/>
    <x v="2"/>
    <s v="United States"/>
    <x v="1192"/>
    <s v="Stayed"/>
    <n v="1"/>
    <n v="0"/>
    <s v="Male"/>
    <n v="1"/>
    <s v="Fiber Optic"/>
    <s v="37.609095, -121.263381"/>
    <n v="37.609095000000003"/>
    <n v="-121.263381"/>
    <n v="0"/>
    <n v="105.85"/>
    <n v="0"/>
    <n v="1"/>
    <n v="0"/>
    <x v="0"/>
    <n v="1"/>
    <n v="1"/>
    <n v="1"/>
    <n v="0"/>
    <s v="Bank Withdrawal"/>
    <n v="1"/>
    <n v="274"/>
    <n v="1"/>
    <s v="Q3"/>
    <n v="0"/>
    <n v="4"/>
    <n v="0"/>
    <s v="California"/>
    <n v="1"/>
    <n v="1"/>
    <n v="1"/>
    <x v="36"/>
    <n v="5826.65"/>
    <x v="2"/>
    <n v="1130.22"/>
    <x v="0"/>
    <x v="1191"/>
    <n v="0"/>
    <n v="0"/>
    <n v="95385"/>
    <x v="0"/>
  </r>
  <r>
    <n v="44"/>
    <n v="19"/>
    <n v="40.15"/>
    <s v="Attitude"/>
    <s v="Attitude of service provider"/>
    <x v="17"/>
    <x v="647"/>
    <n v="5701"/>
    <x v="1"/>
    <s v="United States"/>
    <x v="1193"/>
    <s v="Churned"/>
    <n v="0"/>
    <n v="0"/>
    <s v="Male"/>
    <n v="1"/>
    <s v="Fiber Optic"/>
    <s v="36.878364, -121.629781"/>
    <n v="36.878363999999998"/>
    <n v="-121.62978099999999"/>
    <n v="0"/>
    <n v="94.85"/>
    <n v="1"/>
    <n v="0"/>
    <n v="0"/>
    <x v="2"/>
    <n v="0"/>
    <n v="0"/>
    <n v="1"/>
    <n v="0"/>
    <s v="Bank Withdrawal"/>
    <n v="1"/>
    <n v="3373"/>
    <n v="0"/>
    <s v="Q3"/>
    <n v="0"/>
    <n v="3"/>
    <n v="0"/>
    <s v="California"/>
    <n v="1"/>
    <n v="1"/>
    <n v="1"/>
    <x v="69"/>
    <n v="462.8"/>
    <x v="0"/>
    <n v="200.75"/>
    <x v="0"/>
    <x v="1192"/>
    <n v="0"/>
    <n v="1"/>
    <n v="95004"/>
    <x v="1"/>
  </r>
  <r>
    <n v="51"/>
    <n v="17"/>
    <n v="7.66"/>
    <s v="Attitude"/>
    <s v="Attitude of support person"/>
    <x v="56"/>
    <x v="648"/>
    <n v="4390"/>
    <x v="1"/>
    <s v="United States"/>
    <x v="1194"/>
    <s v="Churned"/>
    <n v="0"/>
    <n v="0"/>
    <s v="Female"/>
    <n v="1"/>
    <s v="Fiber Optic"/>
    <s v="39.432127, -121.099287"/>
    <n v="39.432127000000001"/>
    <n v="-121.099287"/>
    <n v="0"/>
    <n v="70"/>
    <n v="0"/>
    <n v="0"/>
    <n v="0"/>
    <x v="0"/>
    <n v="0"/>
    <n v="0"/>
    <n v="1"/>
    <n v="0"/>
    <s v="Bank Withdrawal"/>
    <n v="1"/>
    <n v="632"/>
    <n v="0"/>
    <s v="Q3"/>
    <n v="0"/>
    <n v="1"/>
    <n v="0"/>
    <s v="California"/>
    <n v="0"/>
    <n v="0"/>
    <n v="0"/>
    <x v="13"/>
    <n v="1144.5"/>
    <x v="11"/>
    <n v="130.22"/>
    <x v="0"/>
    <x v="1193"/>
    <n v="0"/>
    <n v="0"/>
    <n v="95922"/>
    <x v="1"/>
  </r>
  <r>
    <n v="70"/>
    <n v="2"/>
    <n v="9.18"/>
    <s v="Active User"/>
    <s v="Active User"/>
    <x v="30"/>
    <x v="574"/>
    <n v="5211"/>
    <x v="1"/>
    <s v="United States"/>
    <x v="1195"/>
    <s v="Stayed"/>
    <n v="0"/>
    <n v="1"/>
    <s v="Female"/>
    <n v="1"/>
    <s v="Fiber Optic"/>
    <s v="33.215251, -116.53633"/>
    <n v="33.215251000000002"/>
    <n v="-116.53633000000001"/>
    <n v="1"/>
    <n v="108.75"/>
    <n v="1"/>
    <n v="0"/>
    <n v="1"/>
    <x v="1"/>
    <n v="1"/>
    <n v="1"/>
    <n v="0"/>
    <n v="1"/>
    <s v="Bank Withdrawal"/>
    <n v="1"/>
    <n v="339"/>
    <n v="0"/>
    <s v="Q3"/>
    <n v="1"/>
    <n v="3"/>
    <n v="1"/>
    <s v="California"/>
    <n v="1"/>
    <n v="1"/>
    <n v="1"/>
    <x v="68"/>
    <n v="5431.9"/>
    <x v="0"/>
    <n v="459"/>
    <x v="0"/>
    <x v="1194"/>
    <n v="0"/>
    <n v="1"/>
    <n v="92066"/>
    <x v="0"/>
  </r>
  <r>
    <n v="24"/>
    <n v="69"/>
    <n v="36.17"/>
    <s v="Active User"/>
    <s v="Active User"/>
    <x v="6"/>
    <x v="649"/>
    <n v="5712"/>
    <x v="2"/>
    <s v="United States"/>
    <x v="1196"/>
    <s v="Stayed"/>
    <n v="0"/>
    <n v="0"/>
    <s v="Male"/>
    <n v="1"/>
    <s v="DSL"/>
    <s v="34.067699, -116.903891"/>
    <n v="34.067698999999998"/>
    <n v="-116.903891"/>
    <n v="1"/>
    <n v="59.45"/>
    <n v="0"/>
    <n v="0"/>
    <n v="5"/>
    <x v="0"/>
    <n v="0"/>
    <n v="1"/>
    <n v="0"/>
    <n v="1"/>
    <s v="Credit Card"/>
    <n v="1"/>
    <n v="958"/>
    <n v="0"/>
    <s v="Q3"/>
    <n v="1"/>
    <n v="4"/>
    <n v="0"/>
    <s v="California"/>
    <n v="1"/>
    <n v="1"/>
    <n v="0"/>
    <x v="32"/>
    <n v="3157"/>
    <x v="15"/>
    <n v="1989.35"/>
    <x v="0"/>
    <x v="1195"/>
    <n v="1"/>
    <n v="0"/>
    <n v="92339"/>
    <x v="0"/>
  </r>
  <r>
    <n v="61"/>
    <n v="21"/>
    <n v="49.2"/>
    <s v="Price"/>
    <s v="Extra data charges"/>
    <x v="29"/>
    <x v="325"/>
    <n v="4525"/>
    <x v="1"/>
    <s v="United States"/>
    <x v="1197"/>
    <s v="Churned"/>
    <n v="1"/>
    <n v="0"/>
    <s v="Male"/>
    <n v="1"/>
    <s v="DSL"/>
    <s v="37.505768, -121.962472"/>
    <n v="37.505768000000003"/>
    <n v="-121.96247200000001"/>
    <n v="1"/>
    <n v="44.6"/>
    <n v="0"/>
    <n v="1"/>
    <n v="5"/>
    <x v="2"/>
    <n v="0"/>
    <n v="0"/>
    <n v="1"/>
    <n v="1"/>
    <s v="Bank Withdrawal"/>
    <n v="1"/>
    <n v="56126"/>
    <n v="0"/>
    <s v="Q3"/>
    <n v="1"/>
    <n v="2"/>
    <n v="0"/>
    <s v="California"/>
    <n v="0"/>
    <n v="0"/>
    <n v="0"/>
    <x v="18"/>
    <n v="260.8"/>
    <x v="0"/>
    <n v="295.2"/>
    <x v="0"/>
    <x v="1196"/>
    <n v="0"/>
    <n v="1"/>
    <n v="94538"/>
    <x v="1"/>
  </r>
  <r>
    <n v="21"/>
    <n v="53"/>
    <n v="32.85"/>
    <s v="Other"/>
    <s v="Don't know"/>
    <x v="25"/>
    <x v="99"/>
    <n v="5951"/>
    <x v="1"/>
    <s v="United States"/>
    <x v="1198"/>
    <s v="Churned"/>
    <n v="0"/>
    <n v="0"/>
    <s v="Male"/>
    <n v="1"/>
    <s v="Fiber Optic"/>
    <s v="36.732694, -119.783786"/>
    <n v="36.732694000000002"/>
    <n v="-119.78378600000001"/>
    <n v="0"/>
    <n v="89.9"/>
    <n v="0"/>
    <n v="0"/>
    <n v="0"/>
    <x v="2"/>
    <n v="0"/>
    <n v="0"/>
    <n v="1"/>
    <n v="0"/>
    <s v="Bank Withdrawal"/>
    <n v="1"/>
    <n v="6848"/>
    <n v="0"/>
    <s v="Q3"/>
    <n v="0"/>
    <n v="1"/>
    <n v="0"/>
    <s v="California"/>
    <n v="1"/>
    <n v="1"/>
    <n v="1"/>
    <x v="16"/>
    <n v="89.9"/>
    <x v="0"/>
    <n v="32.85"/>
    <x v="0"/>
    <x v="1197"/>
    <n v="1"/>
    <n v="1"/>
    <n v="93721"/>
    <x v="1"/>
  </r>
  <r>
    <n v="31"/>
    <n v="0"/>
    <n v="9.33"/>
    <s v="Active User"/>
    <s v="Active User"/>
    <x v="32"/>
    <x v="650"/>
    <n v="4954"/>
    <x v="0"/>
    <s v="United States"/>
    <x v="1199"/>
    <s v="Stayed"/>
    <n v="1"/>
    <n v="0"/>
    <s v="Male"/>
    <n v="0"/>
    <s v="No Internet Service"/>
    <s v="33.4725, -117.584273"/>
    <n v="33.472499999999997"/>
    <n v="-117.584273"/>
    <n v="1"/>
    <n v="25.4"/>
    <n v="1"/>
    <n v="1"/>
    <n v="10"/>
    <x v="3"/>
    <n v="0"/>
    <n v="0"/>
    <n v="0"/>
    <n v="1"/>
    <s v="Credit Card"/>
    <n v="1"/>
    <n v="15297"/>
    <n v="0"/>
    <s v="Q3"/>
    <n v="1"/>
    <n v="4"/>
    <n v="0"/>
    <s v="California"/>
    <n v="0"/>
    <n v="0"/>
    <n v="0"/>
    <x v="22"/>
    <n v="1782.05"/>
    <x v="0"/>
    <n v="653.1"/>
    <x v="0"/>
    <x v="1198"/>
    <n v="0"/>
    <n v="0"/>
    <n v="92673"/>
    <x v="0"/>
  </r>
  <r>
    <n v="41"/>
    <n v="15"/>
    <n v="19.600000000000001"/>
    <s v="Active User"/>
    <s v="Active User"/>
    <x v="18"/>
    <x v="92"/>
    <n v="5905"/>
    <x v="0"/>
    <s v="United States"/>
    <x v="1200"/>
    <s v="Stayed"/>
    <n v="0"/>
    <n v="1"/>
    <s v="Female"/>
    <n v="1"/>
    <s v="Fiber Optic"/>
    <s v="37.80707, -122.297401"/>
    <n v="37.807070000000003"/>
    <n v="-122.29740099999999"/>
    <n v="0"/>
    <n v="115.05"/>
    <n v="1"/>
    <n v="0"/>
    <n v="0"/>
    <x v="3"/>
    <n v="1"/>
    <n v="1"/>
    <n v="0"/>
    <n v="0"/>
    <s v="Credit Card"/>
    <n v="1"/>
    <n v="21054"/>
    <n v="1"/>
    <s v="Q3"/>
    <n v="0"/>
    <n v="3"/>
    <n v="0"/>
    <s v="California"/>
    <n v="1"/>
    <n v="1"/>
    <n v="1"/>
    <x v="8"/>
    <n v="8405"/>
    <x v="0"/>
    <n v="1411.2"/>
    <x v="0"/>
    <x v="1199"/>
    <n v="0"/>
    <n v="1"/>
    <n v="94607"/>
    <x v="0"/>
  </r>
  <r>
    <n v="71"/>
    <n v="10"/>
    <n v="13.36"/>
    <s v="Active User"/>
    <s v="Active User"/>
    <x v="10"/>
    <x v="651"/>
    <n v="4204"/>
    <x v="0"/>
    <s v="United States"/>
    <x v="1201"/>
    <s v="Stayed"/>
    <n v="0"/>
    <n v="1"/>
    <s v="Male"/>
    <n v="1"/>
    <s v="Cable"/>
    <s v="38.966713, -123.586412"/>
    <n v="38.966712999999999"/>
    <n v="-123.586412"/>
    <n v="0"/>
    <n v="74.099999999999994"/>
    <n v="1"/>
    <n v="0"/>
    <n v="0"/>
    <x v="3"/>
    <n v="0"/>
    <n v="1"/>
    <n v="0"/>
    <n v="0"/>
    <s v="Credit Card"/>
    <n v="1"/>
    <n v="586"/>
    <n v="1"/>
    <s v="Q3"/>
    <n v="0"/>
    <n v="3"/>
    <n v="1"/>
    <s v="California"/>
    <n v="1"/>
    <n v="1"/>
    <n v="0"/>
    <x v="43"/>
    <n v="5031"/>
    <x v="0"/>
    <n v="921.84"/>
    <x v="0"/>
    <x v="1200"/>
    <n v="0"/>
    <n v="1"/>
    <n v="95459"/>
    <x v="0"/>
  </r>
  <r>
    <n v="48"/>
    <n v="21"/>
    <n v="27.24"/>
    <s v="Attitude"/>
    <s v="Attitude of service provider"/>
    <x v="13"/>
    <x v="652"/>
    <n v="5102"/>
    <x v="1"/>
    <s v="United States"/>
    <x v="1202"/>
    <s v="Churned"/>
    <n v="0"/>
    <n v="0"/>
    <s v="Male"/>
    <n v="1"/>
    <s v="DSL"/>
    <s v="34.624399, -120.137875"/>
    <n v="34.624398999999997"/>
    <n v="-120.13787499999999"/>
    <n v="1"/>
    <n v="54.2"/>
    <n v="0"/>
    <n v="0"/>
    <n v="1"/>
    <x v="4"/>
    <n v="0"/>
    <n v="1"/>
    <n v="1"/>
    <n v="1"/>
    <s v="Bank Withdrawal"/>
    <n v="1"/>
    <n v="7958"/>
    <n v="1"/>
    <s v="Q3"/>
    <n v="1"/>
    <n v="2"/>
    <n v="0"/>
    <s v="California"/>
    <n v="0"/>
    <n v="0"/>
    <n v="0"/>
    <x v="59"/>
    <n v="1152.7"/>
    <x v="0"/>
    <n v="599.28"/>
    <x v="0"/>
    <x v="1201"/>
    <n v="0"/>
    <n v="1"/>
    <n v="93463"/>
    <x v="1"/>
  </r>
  <r>
    <n v="71"/>
    <n v="11"/>
    <n v="18.23"/>
    <s v="Active User"/>
    <s v="Active User"/>
    <x v="23"/>
    <x v="653"/>
    <n v="6214"/>
    <x v="0"/>
    <s v="United States"/>
    <x v="1203"/>
    <s v="Stayed"/>
    <n v="1"/>
    <n v="0"/>
    <s v="Male"/>
    <n v="1"/>
    <s v="Fiber Optic"/>
    <s v="39.191797, -120.212401"/>
    <n v="39.191797000000001"/>
    <n v="-120.212401"/>
    <n v="1"/>
    <n v="80.95"/>
    <n v="1"/>
    <n v="1"/>
    <n v="10"/>
    <x v="0"/>
    <n v="0"/>
    <n v="1"/>
    <n v="1"/>
    <n v="1"/>
    <s v="Bank Withdrawal"/>
    <n v="1"/>
    <n v="942"/>
    <n v="0"/>
    <s v="Q3"/>
    <n v="1"/>
    <n v="4"/>
    <n v="1"/>
    <s v="California"/>
    <n v="0"/>
    <n v="0"/>
    <n v="0"/>
    <x v="44"/>
    <n v="4859.1000000000004"/>
    <x v="0"/>
    <n v="1093.8"/>
    <x v="78"/>
    <x v="1202"/>
    <n v="0"/>
    <n v="1"/>
    <n v="96146"/>
    <x v="0"/>
  </r>
  <r>
    <n v="74"/>
    <n v="0"/>
    <n v="27.95"/>
    <s v="Attitude"/>
    <s v="Attitude of support person"/>
    <x v="72"/>
    <x v="654"/>
    <n v="5432"/>
    <x v="1"/>
    <s v="United States"/>
    <x v="1204"/>
    <s v="Churned"/>
    <n v="0"/>
    <n v="0"/>
    <s v="Female"/>
    <n v="0"/>
    <s v="No Internet Service"/>
    <s v="35.215731, -119.57013"/>
    <n v="35.215730999999998"/>
    <n v="-119.57013000000001"/>
    <n v="0"/>
    <n v="19.649999999999999"/>
    <n v="0"/>
    <n v="0"/>
    <n v="0"/>
    <x v="0"/>
    <n v="0"/>
    <n v="0"/>
    <n v="0"/>
    <n v="0"/>
    <s v="Bank Withdrawal"/>
    <n v="1"/>
    <n v="626"/>
    <n v="0"/>
    <s v="Q3"/>
    <n v="0"/>
    <n v="2"/>
    <n v="1"/>
    <s v="California"/>
    <n v="0"/>
    <n v="0"/>
    <n v="0"/>
    <x v="54"/>
    <n v="164.3"/>
    <x v="0"/>
    <n v="223.6"/>
    <x v="0"/>
    <x v="1203"/>
    <n v="0"/>
    <n v="0"/>
    <n v="93224"/>
    <x v="1"/>
  </r>
  <r>
    <n v="37"/>
    <n v="19"/>
    <n v="0"/>
    <s v="Active User"/>
    <s v="Active User"/>
    <x v="49"/>
    <x v="11"/>
    <n v="4043"/>
    <x v="2"/>
    <s v="United States"/>
    <x v="1205"/>
    <s v="Stayed"/>
    <n v="0"/>
    <n v="1"/>
    <s v="Male"/>
    <n v="1"/>
    <s v="DSL"/>
    <s v="34.199787, -118.68493"/>
    <n v="34.199787000000001"/>
    <n v="-118.68492999999999"/>
    <n v="0"/>
    <n v="35.75"/>
    <n v="0"/>
    <n v="0"/>
    <n v="0"/>
    <x v="0"/>
    <n v="1"/>
    <n v="0"/>
    <n v="1"/>
    <n v="0"/>
    <s v="Bank Withdrawal"/>
    <n v="0"/>
    <n v="23637"/>
    <n v="0"/>
    <s v="Q3"/>
    <n v="0"/>
    <n v="5"/>
    <n v="0"/>
    <s v="California"/>
    <n v="0"/>
    <n v="0"/>
    <n v="0"/>
    <x v="43"/>
    <n v="2492.25"/>
    <x v="12"/>
    <n v="0"/>
    <x v="0"/>
    <x v="1204"/>
    <n v="0"/>
    <n v="0"/>
    <n v="91307"/>
    <x v="0"/>
  </r>
  <r>
    <n v="20"/>
    <n v="82"/>
    <n v="43.47"/>
    <s v="Competitor"/>
    <s v="Competitor made better offer"/>
    <x v="20"/>
    <x v="9"/>
    <n v="6117"/>
    <x v="2"/>
    <s v="United States"/>
    <x v="1206"/>
    <s v="Churned"/>
    <n v="0"/>
    <n v="1"/>
    <s v="Female"/>
    <n v="1"/>
    <s v="Fiber Optic"/>
    <s v="32.886925, -117.152162"/>
    <n v="32.886924999999998"/>
    <n v="-117.152162"/>
    <n v="0"/>
    <n v="103.95"/>
    <n v="1"/>
    <n v="0"/>
    <n v="0"/>
    <x v="0"/>
    <n v="0"/>
    <n v="1"/>
    <n v="1"/>
    <n v="0"/>
    <s v="Bank Withdrawal"/>
    <n v="1"/>
    <n v="74232"/>
    <n v="0"/>
    <s v="Q3"/>
    <n v="0"/>
    <n v="3"/>
    <n v="0"/>
    <s v="California"/>
    <n v="1"/>
    <n v="1"/>
    <n v="1"/>
    <x v="36"/>
    <n v="5639.05"/>
    <x v="0"/>
    <n v="2347.38"/>
    <x v="0"/>
    <x v="1205"/>
    <n v="1"/>
    <n v="1"/>
    <n v="92126"/>
    <x v="1"/>
  </r>
  <r>
    <n v="50"/>
    <n v="12"/>
    <n v="29.72"/>
    <s v="Active User"/>
    <s v="Active User"/>
    <x v="44"/>
    <x v="655"/>
    <n v="6316"/>
    <x v="2"/>
    <s v="United States"/>
    <x v="1207"/>
    <s v="Stayed"/>
    <n v="0"/>
    <n v="0"/>
    <s v="Female"/>
    <n v="1"/>
    <s v="DSL"/>
    <s v="33.482243, -116.827173"/>
    <n v="33.482242999999997"/>
    <n v="-116.827173"/>
    <n v="1"/>
    <n v="65.2"/>
    <n v="1"/>
    <n v="0"/>
    <n v="1"/>
    <x v="3"/>
    <n v="0"/>
    <n v="1"/>
    <n v="0"/>
    <n v="1"/>
    <s v="Bank Withdrawal"/>
    <n v="1"/>
    <n v="2433"/>
    <n v="0"/>
    <s v="Q3"/>
    <n v="1"/>
    <n v="3"/>
    <n v="0"/>
    <s v="California"/>
    <n v="1"/>
    <n v="1"/>
    <n v="0"/>
    <x v="22"/>
    <n v="4543.1499999999996"/>
    <x v="0"/>
    <n v="2080.4"/>
    <x v="0"/>
    <x v="1206"/>
    <n v="0"/>
    <n v="1"/>
    <n v="92536"/>
    <x v="0"/>
  </r>
  <r>
    <n v="60"/>
    <n v="19"/>
    <n v="44.05"/>
    <s v="Active User"/>
    <s v="Active User"/>
    <x v="40"/>
    <x v="211"/>
    <n v="5282"/>
    <x v="1"/>
    <s v="United States"/>
    <x v="1208"/>
    <s v="Stayed"/>
    <n v="1"/>
    <n v="1"/>
    <s v="Male"/>
    <n v="1"/>
    <s v="Fiber Optic"/>
    <s v="39.176595, -121.291692"/>
    <n v="39.176594999999999"/>
    <n v="-121.291692"/>
    <n v="1"/>
    <n v="97"/>
    <n v="0"/>
    <n v="1"/>
    <n v="1"/>
    <x v="4"/>
    <n v="0"/>
    <n v="0"/>
    <n v="0"/>
    <n v="1"/>
    <s v="Bank Withdrawal"/>
    <n v="1"/>
    <n v="963"/>
    <n v="0"/>
    <s v="Q3"/>
    <n v="1"/>
    <n v="3"/>
    <n v="0"/>
    <s v="California"/>
    <n v="1"/>
    <n v="1"/>
    <n v="1"/>
    <x v="29"/>
    <n v="1334.45"/>
    <x v="0"/>
    <n v="572.65"/>
    <x v="0"/>
    <x v="1207"/>
    <n v="0"/>
    <n v="1"/>
    <n v="95977"/>
    <x v="0"/>
  </r>
  <r>
    <n v="42"/>
    <n v="30"/>
    <n v="39.03"/>
    <s v="Competitor"/>
    <s v="Competitor made better offer"/>
    <x v="25"/>
    <x v="9"/>
    <n v="5055"/>
    <x v="1"/>
    <s v="United States"/>
    <x v="1209"/>
    <s v="Churned"/>
    <n v="0"/>
    <n v="0"/>
    <s v="Male"/>
    <n v="1"/>
    <s v="Fiber Optic"/>
    <s v="32.886925, -117.152162"/>
    <n v="32.886924999999998"/>
    <n v="-117.152162"/>
    <n v="0"/>
    <n v="80.25"/>
    <n v="0"/>
    <n v="0"/>
    <n v="0"/>
    <x v="2"/>
    <n v="0"/>
    <n v="0"/>
    <n v="1"/>
    <n v="0"/>
    <s v="Bank Withdrawal"/>
    <n v="1"/>
    <n v="74232"/>
    <n v="0"/>
    <s v="Q3"/>
    <n v="0"/>
    <n v="1"/>
    <n v="0"/>
    <s v="California"/>
    <n v="0"/>
    <n v="0"/>
    <n v="1"/>
    <x v="9"/>
    <n v="144.55000000000001"/>
    <x v="2"/>
    <n v="78.06"/>
    <x v="0"/>
    <x v="1208"/>
    <n v="0"/>
    <n v="0"/>
    <n v="92126"/>
    <x v="1"/>
  </r>
  <r>
    <n v="43"/>
    <n v="16"/>
    <n v="5.52"/>
    <s v="Active User"/>
    <s v="Active User"/>
    <x v="0"/>
    <x v="600"/>
    <n v="3315"/>
    <x v="1"/>
    <s v="United States"/>
    <x v="1210"/>
    <s v="Stayed"/>
    <n v="1"/>
    <n v="0"/>
    <s v="Male"/>
    <n v="1"/>
    <s v="Fiber Optic"/>
    <s v="40.310119, -123.909449"/>
    <n v="40.310119"/>
    <n v="-123.909449"/>
    <n v="1"/>
    <n v="80"/>
    <n v="1"/>
    <n v="1"/>
    <n v="1"/>
    <x v="1"/>
    <n v="1"/>
    <n v="0"/>
    <n v="1"/>
    <n v="1"/>
    <s v="Bank Withdrawal"/>
    <n v="1"/>
    <n v="270"/>
    <n v="0"/>
    <s v="Q3"/>
    <n v="1"/>
    <n v="5"/>
    <n v="0"/>
    <s v="California"/>
    <n v="0"/>
    <n v="0"/>
    <n v="0"/>
    <x v="2"/>
    <n v="3769.7"/>
    <x v="0"/>
    <n v="253.92"/>
    <x v="0"/>
    <x v="974"/>
    <n v="0"/>
    <n v="1"/>
    <n v="95571"/>
    <x v="0"/>
  </r>
  <r>
    <n v="24"/>
    <n v="73"/>
    <n v="41.21"/>
    <s v="Active User"/>
    <s v="Active User"/>
    <x v="55"/>
    <x v="656"/>
    <n v="4259"/>
    <x v="0"/>
    <s v="United States"/>
    <x v="1211"/>
    <s v="Stayed"/>
    <n v="0"/>
    <n v="1"/>
    <s v="Female"/>
    <n v="1"/>
    <s v="Fiber Optic"/>
    <s v="34.903052, -118.411251"/>
    <n v="34.903052000000002"/>
    <n v="-118.41125099999999"/>
    <n v="1"/>
    <n v="110.65"/>
    <n v="1"/>
    <n v="0"/>
    <n v="5"/>
    <x v="3"/>
    <n v="1"/>
    <n v="1"/>
    <n v="1"/>
    <n v="1"/>
    <s v="Credit Card"/>
    <n v="1"/>
    <n v="14931"/>
    <n v="0"/>
    <s v="Q3"/>
    <n v="1"/>
    <n v="4"/>
    <n v="0"/>
    <s v="California"/>
    <n v="1"/>
    <n v="1"/>
    <n v="1"/>
    <x v="8"/>
    <n v="8065.65"/>
    <x v="0"/>
    <n v="2967.12"/>
    <x v="0"/>
    <x v="1209"/>
    <n v="1"/>
    <n v="1"/>
    <n v="93560"/>
    <x v="0"/>
  </r>
  <r>
    <n v="36"/>
    <n v="5"/>
    <n v="27.88"/>
    <s v="Active User"/>
    <s v="Active User"/>
    <x v="34"/>
    <x v="657"/>
    <n v="6432"/>
    <x v="2"/>
    <s v="United States"/>
    <x v="1212"/>
    <s v="Stayed"/>
    <n v="0"/>
    <n v="1"/>
    <s v="Male"/>
    <n v="1"/>
    <s v="DSL"/>
    <s v="34.441398, -119.513163"/>
    <n v="34.441398"/>
    <n v="-119.51316300000001"/>
    <n v="1"/>
    <n v="79.8"/>
    <n v="1"/>
    <n v="0"/>
    <n v="7"/>
    <x v="1"/>
    <n v="1"/>
    <n v="0"/>
    <n v="1"/>
    <n v="1"/>
    <s v="Bank Withdrawal"/>
    <n v="1"/>
    <n v="17409"/>
    <n v="0"/>
    <s v="Q3"/>
    <n v="1"/>
    <n v="5"/>
    <n v="0"/>
    <s v="California"/>
    <n v="1"/>
    <n v="1"/>
    <n v="1"/>
    <x v="63"/>
    <n v="4914.8"/>
    <x v="7"/>
    <n v="1700.68"/>
    <x v="0"/>
    <x v="1210"/>
    <n v="0"/>
    <n v="0"/>
    <n v="93013"/>
    <x v="0"/>
  </r>
  <r>
    <n v="49"/>
    <n v="0"/>
    <n v="25.4"/>
    <s v="Price"/>
    <s v="Long distance charges"/>
    <x v="13"/>
    <x v="658"/>
    <n v="5398"/>
    <x v="2"/>
    <s v="United States"/>
    <x v="1213"/>
    <s v="Churned"/>
    <n v="0"/>
    <n v="0"/>
    <s v="Male"/>
    <n v="0"/>
    <s v="No Internet Service"/>
    <s v="33.8681, -118.067402"/>
    <n v="33.868099999999998"/>
    <n v="-118.067402"/>
    <n v="0"/>
    <n v="20.399999999999999"/>
    <n v="0"/>
    <n v="0"/>
    <n v="0"/>
    <x v="1"/>
    <n v="0"/>
    <n v="0"/>
    <n v="1"/>
    <n v="0"/>
    <s v="Bank Withdrawal"/>
    <n v="1"/>
    <n v="51556"/>
    <n v="0"/>
    <s v="Q3"/>
    <n v="0"/>
    <n v="3"/>
    <n v="0"/>
    <s v="California"/>
    <n v="0"/>
    <n v="0"/>
    <n v="0"/>
    <x v="61"/>
    <n v="930.45"/>
    <x v="0"/>
    <n v="1143"/>
    <x v="0"/>
    <x v="1211"/>
    <n v="0"/>
    <n v="0"/>
    <n v="90703"/>
    <x v="1"/>
  </r>
  <r>
    <n v="64"/>
    <n v="27"/>
    <n v="2.67"/>
    <s v="Active User"/>
    <s v="Active User"/>
    <x v="36"/>
    <x v="132"/>
    <n v="4584"/>
    <x v="2"/>
    <s v="United States"/>
    <x v="1214"/>
    <s v="Stayed"/>
    <n v="0"/>
    <n v="0"/>
    <s v="Female"/>
    <n v="1"/>
    <s v="Fiber Optic"/>
    <s v="34.236683, -118.517588"/>
    <n v="34.236682999999999"/>
    <n v="-118.517588"/>
    <n v="0"/>
    <n v="94.4"/>
    <n v="0"/>
    <n v="0"/>
    <n v="0"/>
    <x v="0"/>
    <n v="0"/>
    <n v="0"/>
    <n v="1"/>
    <n v="0"/>
    <s v="Bank Withdrawal"/>
    <n v="1"/>
    <n v="32307"/>
    <n v="1"/>
    <s v="Q3"/>
    <n v="0"/>
    <n v="5"/>
    <n v="0"/>
    <s v="California"/>
    <n v="1"/>
    <n v="1"/>
    <n v="1"/>
    <x v="26"/>
    <n v="2638.1"/>
    <x v="0"/>
    <n v="80.099999999999994"/>
    <x v="0"/>
    <x v="1212"/>
    <n v="0"/>
    <n v="1"/>
    <n v="91325"/>
    <x v="0"/>
  </r>
  <r>
    <n v="64"/>
    <n v="11"/>
    <n v="36.15"/>
    <s v="Active User"/>
    <s v="Active User"/>
    <x v="67"/>
    <x v="659"/>
    <n v="3571"/>
    <x v="2"/>
    <s v="United States"/>
    <x v="1215"/>
    <s v="Stayed"/>
    <n v="1"/>
    <n v="1"/>
    <s v="Male"/>
    <n v="1"/>
    <s v="DSL"/>
    <s v="37.900662, -122.052782"/>
    <n v="37.900661999999997"/>
    <n v="-122.05278199999999"/>
    <n v="1"/>
    <n v="78.650000000000006"/>
    <n v="1"/>
    <n v="2"/>
    <n v="6"/>
    <x v="0"/>
    <n v="0"/>
    <n v="0"/>
    <n v="1"/>
    <n v="1"/>
    <s v="Credit Card"/>
    <n v="1"/>
    <n v="40917"/>
    <n v="1"/>
    <s v="Q3"/>
    <n v="1"/>
    <n v="3"/>
    <n v="0"/>
    <s v="California"/>
    <n v="1"/>
    <n v="1"/>
    <n v="1"/>
    <x v="59"/>
    <n v="1663.75"/>
    <x v="0"/>
    <n v="795.3"/>
    <x v="0"/>
    <x v="1213"/>
    <n v="0"/>
    <n v="1"/>
    <n v="94596"/>
    <x v="0"/>
  </r>
  <r>
    <n v="29"/>
    <n v="73"/>
    <n v="31.97"/>
    <s v="Active User"/>
    <s v="Active User"/>
    <x v="11"/>
    <x v="224"/>
    <n v="4111"/>
    <x v="0"/>
    <s v="United States"/>
    <x v="1216"/>
    <s v="Stayed"/>
    <n v="0"/>
    <n v="1"/>
    <s v="Male"/>
    <n v="1"/>
    <s v="Fiber Optic"/>
    <s v="36.995162, -120.955099"/>
    <n v="36.995162000000001"/>
    <n v="-120.955099"/>
    <n v="1"/>
    <n v="108.55"/>
    <n v="1"/>
    <n v="0"/>
    <n v="10"/>
    <x v="3"/>
    <n v="0"/>
    <n v="1"/>
    <n v="1"/>
    <n v="1"/>
    <s v="Credit Card"/>
    <n v="1"/>
    <n v="29124"/>
    <n v="1"/>
    <s v="Q3"/>
    <n v="1"/>
    <n v="3"/>
    <n v="0"/>
    <s v="California"/>
    <n v="1"/>
    <n v="1"/>
    <n v="1"/>
    <x v="25"/>
    <n v="7616"/>
    <x v="0"/>
    <n v="2269.87"/>
    <x v="0"/>
    <x v="1214"/>
    <n v="1"/>
    <n v="1"/>
    <n v="93635"/>
    <x v="0"/>
  </r>
  <r>
    <n v="63"/>
    <n v="0"/>
    <n v="3.14"/>
    <s v="Active User"/>
    <s v="Active User"/>
    <x v="18"/>
    <x v="504"/>
    <n v="3413"/>
    <x v="0"/>
    <s v="United States"/>
    <x v="1217"/>
    <s v="Stayed"/>
    <n v="1"/>
    <n v="0"/>
    <s v="Female"/>
    <n v="0"/>
    <s v="No Internet Service"/>
    <s v="34.18454, -119.224666"/>
    <n v="34.184539999999998"/>
    <n v="-119.224666"/>
    <n v="1"/>
    <n v="20"/>
    <n v="0"/>
    <n v="1"/>
    <n v="3"/>
    <x v="1"/>
    <n v="0"/>
    <n v="0"/>
    <n v="0"/>
    <n v="1"/>
    <s v="Credit Card"/>
    <n v="1"/>
    <n v="25322"/>
    <n v="0"/>
    <s v="Q3"/>
    <n v="1"/>
    <n v="3"/>
    <n v="0"/>
    <s v="California"/>
    <n v="0"/>
    <n v="0"/>
    <n v="0"/>
    <x v="21"/>
    <n v="833.55"/>
    <x v="0"/>
    <n v="131.88"/>
    <x v="0"/>
    <x v="1215"/>
    <n v="0"/>
    <n v="0"/>
    <n v="93035"/>
    <x v="0"/>
  </r>
  <r>
    <n v="49"/>
    <n v="53"/>
    <n v="0"/>
    <s v="Active User"/>
    <s v="Active User"/>
    <x v="38"/>
    <x v="32"/>
    <n v="5498"/>
    <x v="0"/>
    <s v="United States"/>
    <x v="1218"/>
    <s v="Stayed"/>
    <n v="1"/>
    <n v="0"/>
    <s v="Female"/>
    <n v="1"/>
    <s v="DSL"/>
    <s v="34.044271, -118.185237"/>
    <n v="34.044271000000002"/>
    <n v="-118.185237"/>
    <n v="1"/>
    <n v="53.65"/>
    <n v="0"/>
    <n v="3"/>
    <n v="9"/>
    <x v="0"/>
    <n v="1"/>
    <n v="0"/>
    <n v="0"/>
    <n v="1"/>
    <s v="Credit Card"/>
    <n v="0"/>
    <n v="55668"/>
    <n v="1"/>
    <s v="Q3"/>
    <n v="1"/>
    <n v="3"/>
    <n v="0"/>
    <s v="California"/>
    <n v="1"/>
    <n v="1"/>
    <n v="1"/>
    <x v="8"/>
    <n v="3784"/>
    <x v="0"/>
    <n v="0"/>
    <x v="0"/>
    <x v="1216"/>
    <n v="0"/>
    <n v="1"/>
    <n v="90063"/>
    <x v="0"/>
  </r>
  <r>
    <n v="39"/>
    <n v="7"/>
    <n v="31.88"/>
    <s v="Price"/>
    <s v="Long distance charges"/>
    <x v="23"/>
    <x v="5"/>
    <n v="3567"/>
    <x v="1"/>
    <s v="United States"/>
    <x v="1219"/>
    <s v="Churned"/>
    <n v="0"/>
    <n v="0"/>
    <s v="Male"/>
    <n v="1"/>
    <s v="Fiber Optic"/>
    <s v="37.959706, -121.287669"/>
    <n v="37.959705999999997"/>
    <n v="-121.28766899999999"/>
    <n v="0"/>
    <n v="78.5"/>
    <n v="0"/>
    <n v="0"/>
    <n v="0"/>
    <x v="0"/>
    <n v="0"/>
    <n v="0"/>
    <n v="1"/>
    <n v="0"/>
    <s v="Bank Withdrawal"/>
    <n v="1"/>
    <n v="7071"/>
    <n v="0"/>
    <s v="Q3"/>
    <n v="0"/>
    <n v="2"/>
    <n v="0"/>
    <s v="California"/>
    <n v="0"/>
    <n v="0"/>
    <n v="1"/>
    <x v="5"/>
    <n v="242.05"/>
    <x v="0"/>
    <n v="95.64"/>
    <x v="0"/>
    <x v="1217"/>
    <n v="0"/>
    <n v="1"/>
    <n v="95202"/>
    <x v="1"/>
  </r>
  <r>
    <n v="64"/>
    <n v="23"/>
    <n v="32.49"/>
    <s v="Competitor"/>
    <s v="Competitor had better devices"/>
    <x v="67"/>
    <x v="77"/>
    <n v="5546"/>
    <x v="1"/>
    <s v="United States"/>
    <x v="1220"/>
    <s v="Churned"/>
    <n v="0"/>
    <n v="0"/>
    <s v="Male"/>
    <n v="1"/>
    <s v="Fiber Optic"/>
    <s v="37.587494, -121.862856"/>
    <n v="37.587494"/>
    <n v="-121.86285599999999"/>
    <n v="0"/>
    <n v="90.35"/>
    <n v="0"/>
    <n v="0"/>
    <n v="0"/>
    <x v="0"/>
    <n v="0"/>
    <n v="0"/>
    <n v="1"/>
    <n v="0"/>
    <s v="Bank Withdrawal"/>
    <n v="1"/>
    <n v="790"/>
    <n v="0"/>
    <s v="Q3"/>
    <n v="0"/>
    <n v="1"/>
    <n v="0"/>
    <s v="California"/>
    <n v="1"/>
    <n v="1"/>
    <n v="1"/>
    <x v="6"/>
    <n v="2238.5"/>
    <x v="0"/>
    <n v="779.76"/>
    <x v="0"/>
    <x v="1218"/>
    <n v="0"/>
    <n v="1"/>
    <n v="94586"/>
    <x v="1"/>
  </r>
  <r>
    <n v="32"/>
    <n v="18"/>
    <n v="49.26"/>
    <s v="Active User"/>
    <s v="Active User"/>
    <x v="11"/>
    <x v="24"/>
    <n v="4736"/>
    <x v="0"/>
    <s v="United States"/>
    <x v="1221"/>
    <s v="Stayed"/>
    <n v="1"/>
    <n v="1"/>
    <s v="Female"/>
    <n v="1"/>
    <s v="Fiber Optic"/>
    <s v="40.243494, -121.154733"/>
    <n v="40.243493999999998"/>
    <n v="-121.15473299999999"/>
    <n v="1"/>
    <n v="99.65"/>
    <n v="1"/>
    <n v="1"/>
    <n v="10"/>
    <x v="1"/>
    <n v="0"/>
    <n v="1"/>
    <n v="0"/>
    <n v="1"/>
    <s v="Credit Card"/>
    <n v="1"/>
    <n v="2664"/>
    <n v="1"/>
    <s v="Q3"/>
    <n v="1"/>
    <n v="3"/>
    <n v="0"/>
    <s v="California"/>
    <n v="1"/>
    <n v="1"/>
    <n v="0"/>
    <x v="2"/>
    <n v="4630.2"/>
    <x v="0"/>
    <n v="2265.96"/>
    <x v="79"/>
    <x v="1219"/>
    <n v="0"/>
    <n v="1"/>
    <n v="96020"/>
    <x v="0"/>
  </r>
  <r>
    <n v="39"/>
    <n v="15"/>
    <n v="42.62"/>
    <s v="Active User"/>
    <s v="Active User"/>
    <x v="14"/>
    <x v="4"/>
    <n v="4172"/>
    <x v="2"/>
    <s v="United States"/>
    <x v="1222"/>
    <s v="Stayed"/>
    <n v="0"/>
    <n v="0"/>
    <s v="Female"/>
    <n v="1"/>
    <s v="Fiber Optic"/>
    <s v="37.305622, -122.000887"/>
    <n v="37.305622"/>
    <n v="-122.00088700000001"/>
    <n v="0"/>
    <n v="74.650000000000006"/>
    <n v="0"/>
    <n v="0"/>
    <n v="0"/>
    <x v="0"/>
    <n v="1"/>
    <n v="0"/>
    <n v="1"/>
    <n v="0"/>
    <s v="Credit Card"/>
    <n v="1"/>
    <n v="37570"/>
    <n v="0"/>
    <s v="Q3"/>
    <n v="0"/>
    <n v="5"/>
    <n v="0"/>
    <s v="California"/>
    <n v="0"/>
    <n v="0"/>
    <n v="0"/>
    <x v="29"/>
    <n v="966.25"/>
    <x v="0"/>
    <n v="554.05999999999995"/>
    <x v="0"/>
    <x v="1220"/>
    <n v="0"/>
    <n v="1"/>
    <n v="95129"/>
    <x v="0"/>
  </r>
  <r>
    <n v="27"/>
    <n v="47"/>
    <n v="0"/>
    <s v="Active User"/>
    <s v="Active User"/>
    <x v="48"/>
    <x v="275"/>
    <n v="5040"/>
    <x v="2"/>
    <s v="United States"/>
    <x v="1223"/>
    <s v="Stayed"/>
    <n v="1"/>
    <n v="1"/>
    <s v="Male"/>
    <n v="1"/>
    <s v="DSL"/>
    <s v="38.9386, -120.785514"/>
    <n v="38.938600000000001"/>
    <n v="-120.78551400000001"/>
    <n v="1"/>
    <n v="40.299999999999997"/>
    <n v="0"/>
    <n v="1"/>
    <n v="7"/>
    <x v="1"/>
    <n v="0"/>
    <n v="1"/>
    <n v="0"/>
    <n v="1"/>
    <s v="Bank Withdrawal"/>
    <n v="0"/>
    <n v="2723"/>
    <n v="1"/>
    <s v="Q3"/>
    <n v="1"/>
    <n v="3"/>
    <n v="0"/>
    <s v="California"/>
    <n v="0"/>
    <n v="0"/>
    <n v="0"/>
    <x v="19"/>
    <n v="1794.8"/>
    <x v="0"/>
    <n v="0"/>
    <x v="0"/>
    <x v="1221"/>
    <n v="1"/>
    <n v="1"/>
    <n v="95634"/>
    <x v="0"/>
  </r>
  <r>
    <n v="21"/>
    <n v="71"/>
    <n v="14.19"/>
    <s v="Active User"/>
    <s v="Active User"/>
    <x v="21"/>
    <x v="68"/>
    <n v="4773"/>
    <x v="0"/>
    <s v="United States"/>
    <x v="1224"/>
    <s v="Stayed"/>
    <n v="0"/>
    <n v="1"/>
    <s v="Male"/>
    <n v="1"/>
    <s v="Fiber Optic"/>
    <s v="37.794487, -122.42227"/>
    <n v="37.794486999999997"/>
    <n v="-122.42227"/>
    <n v="1"/>
    <n v="108.2"/>
    <n v="1"/>
    <n v="0"/>
    <n v="10"/>
    <x v="0"/>
    <n v="1"/>
    <n v="0"/>
    <n v="1"/>
    <n v="1"/>
    <s v="Bank Withdrawal"/>
    <n v="1"/>
    <n v="56330"/>
    <n v="1"/>
    <s v="Q3"/>
    <n v="1"/>
    <n v="4"/>
    <n v="0"/>
    <s v="California"/>
    <n v="1"/>
    <n v="1"/>
    <n v="1"/>
    <x v="8"/>
    <n v="7840.6"/>
    <x v="0"/>
    <n v="1021.68"/>
    <x v="0"/>
    <x v="1222"/>
    <n v="1"/>
    <n v="1"/>
    <n v="94109"/>
    <x v="0"/>
  </r>
  <r>
    <n v="59"/>
    <n v="26"/>
    <n v="12.3"/>
    <s v="Active User"/>
    <s v="Active User"/>
    <x v="68"/>
    <x v="660"/>
    <n v="3012"/>
    <x v="1"/>
    <s v="United States"/>
    <x v="1225"/>
    <s v="Stayed"/>
    <n v="0"/>
    <n v="0"/>
    <s v="Female"/>
    <n v="1"/>
    <s v="DSL"/>
    <s v="36.5276, -119.865999"/>
    <n v="36.5276"/>
    <n v="-119.865999"/>
    <n v="1"/>
    <n v="60.85"/>
    <n v="1"/>
    <n v="0"/>
    <n v="5"/>
    <x v="0"/>
    <n v="0"/>
    <n v="1"/>
    <n v="1"/>
    <n v="1"/>
    <s v="Bank Withdrawal"/>
    <n v="1"/>
    <n v="5446"/>
    <n v="1"/>
    <s v="Q3"/>
    <n v="1"/>
    <n v="4"/>
    <n v="0"/>
    <s v="California"/>
    <n v="0"/>
    <n v="0"/>
    <n v="0"/>
    <x v="56"/>
    <n v="2003.6"/>
    <x v="0"/>
    <n v="418.2"/>
    <x v="0"/>
    <x v="1223"/>
    <n v="0"/>
    <n v="1"/>
    <n v="93609"/>
    <x v="0"/>
  </r>
  <r>
    <n v="50"/>
    <n v="0"/>
    <n v="7.31"/>
    <s v="Active User"/>
    <s v="Active User"/>
    <x v="15"/>
    <x v="617"/>
    <n v="4910"/>
    <x v="2"/>
    <s v="United States"/>
    <x v="1226"/>
    <s v="Stayed"/>
    <n v="1"/>
    <n v="0"/>
    <s v="Female"/>
    <n v="0"/>
    <s v="No Internet Service"/>
    <s v="37.244307, -119.470256"/>
    <n v="37.244306999999999"/>
    <n v="-119.47025600000001"/>
    <n v="1"/>
    <n v="19.7"/>
    <n v="0"/>
    <n v="3"/>
    <n v="7"/>
    <x v="0"/>
    <n v="0"/>
    <n v="0"/>
    <n v="0"/>
    <n v="1"/>
    <s v="Bank Withdrawal"/>
    <n v="1"/>
    <n v="3376"/>
    <n v="0"/>
    <s v="Q3"/>
    <n v="1"/>
    <n v="5"/>
    <n v="0"/>
    <s v="California"/>
    <n v="0"/>
    <n v="0"/>
    <n v="0"/>
    <x v="71"/>
    <n v="395.6"/>
    <x v="0"/>
    <n v="146.19999999999999"/>
    <x v="0"/>
    <x v="1224"/>
    <n v="0"/>
    <n v="0"/>
    <n v="93643"/>
    <x v="0"/>
  </r>
  <r>
    <n v="63"/>
    <n v="22"/>
    <n v="48.31"/>
    <s v="Attitude"/>
    <s v="Attitude of service provider"/>
    <x v="26"/>
    <x v="33"/>
    <n v="4879"/>
    <x v="1"/>
    <s v="United States"/>
    <x v="1227"/>
    <s v="Churned"/>
    <n v="0"/>
    <n v="0"/>
    <s v="Female"/>
    <n v="1"/>
    <s v="Cable"/>
    <s v="38.489273, -120.891614"/>
    <n v="38.489272999999997"/>
    <n v="-120.891614"/>
    <n v="0"/>
    <n v="44.45"/>
    <n v="0"/>
    <n v="0"/>
    <n v="0"/>
    <x v="2"/>
    <n v="0"/>
    <n v="0"/>
    <n v="1"/>
    <n v="0"/>
    <s v="Mailed Check"/>
    <n v="1"/>
    <n v="2220"/>
    <n v="0"/>
    <s v="Q3"/>
    <n v="0"/>
    <n v="3"/>
    <n v="0"/>
    <s v="California"/>
    <n v="0"/>
    <n v="0"/>
    <n v="0"/>
    <x v="16"/>
    <n v="44.45"/>
    <x v="0"/>
    <n v="48.31"/>
    <x v="0"/>
    <x v="1225"/>
    <n v="0"/>
    <n v="1"/>
    <n v="95669"/>
    <x v="1"/>
  </r>
  <r>
    <n v="61"/>
    <n v="7"/>
    <n v="14.67"/>
    <s v="Active User"/>
    <s v="Active User"/>
    <x v="68"/>
    <x v="32"/>
    <n v="4479"/>
    <x v="0"/>
    <s v="United States"/>
    <x v="1228"/>
    <s v="Stayed"/>
    <n v="0"/>
    <n v="1"/>
    <s v="Male"/>
    <n v="1"/>
    <s v="Fiber Optic"/>
    <s v="34.049841, -118.33846"/>
    <n v="34.049841000000001"/>
    <n v="-118.33846"/>
    <n v="0"/>
    <n v="106.7"/>
    <n v="1"/>
    <n v="0"/>
    <n v="0"/>
    <x v="0"/>
    <n v="0"/>
    <n v="1"/>
    <n v="0"/>
    <n v="0"/>
    <s v="Bank Withdrawal"/>
    <n v="1"/>
    <n v="67520"/>
    <n v="0"/>
    <s v="Q3"/>
    <n v="0"/>
    <n v="3"/>
    <n v="0"/>
    <s v="California"/>
    <n v="1"/>
    <n v="1"/>
    <n v="1"/>
    <x v="25"/>
    <n v="7382.25"/>
    <x v="0"/>
    <n v="1041.57"/>
    <x v="0"/>
    <x v="1226"/>
    <n v="0"/>
    <n v="1"/>
    <n v="90019"/>
    <x v="0"/>
  </r>
  <r>
    <n v="54"/>
    <n v="4"/>
    <n v="45.8"/>
    <s v="Active User"/>
    <s v="Active User"/>
    <x v="60"/>
    <x v="661"/>
    <n v="4334"/>
    <x v="1"/>
    <s v="United States"/>
    <x v="1229"/>
    <s v="Stayed"/>
    <n v="0"/>
    <n v="0"/>
    <s v="Male"/>
    <n v="1"/>
    <s v="DSL"/>
    <s v="41.949216, -122.050062"/>
    <n v="41.949216"/>
    <n v="-122.050062"/>
    <n v="0"/>
    <n v="67.25"/>
    <n v="1"/>
    <n v="0"/>
    <n v="0"/>
    <x v="4"/>
    <n v="1"/>
    <n v="1"/>
    <n v="1"/>
    <n v="0"/>
    <s v="Bank Withdrawal"/>
    <n v="1"/>
    <n v="1162"/>
    <n v="1"/>
    <s v="Q3"/>
    <n v="0"/>
    <n v="3"/>
    <n v="0"/>
    <s v="California"/>
    <n v="0"/>
    <n v="0"/>
    <n v="0"/>
    <x v="20"/>
    <n v="832.3"/>
    <x v="0"/>
    <n v="549.6"/>
    <x v="0"/>
    <x v="1227"/>
    <n v="0"/>
    <n v="1"/>
    <n v="96023"/>
    <x v="0"/>
  </r>
  <r>
    <n v="48"/>
    <n v="25"/>
    <n v="37.79"/>
    <s v="Competitor"/>
    <s v="Competitor offered higher download speeds"/>
    <x v="8"/>
    <x v="410"/>
    <n v="2269"/>
    <x v="1"/>
    <s v="United States"/>
    <x v="1230"/>
    <s v="Churned"/>
    <n v="0"/>
    <n v="0"/>
    <s v="Female"/>
    <n v="1"/>
    <s v="Cable"/>
    <s v="39.493991, -122.286363"/>
    <n v="39.493991000000001"/>
    <n v="-122.28636299999999"/>
    <n v="0"/>
    <n v="49.85"/>
    <n v="0"/>
    <n v="0"/>
    <n v="0"/>
    <x v="0"/>
    <n v="0"/>
    <n v="1"/>
    <n v="1"/>
    <n v="0"/>
    <s v="Bank Withdrawal"/>
    <n v="1"/>
    <n v="8812"/>
    <n v="0"/>
    <s v="Q3"/>
    <n v="0"/>
    <n v="3"/>
    <n v="0"/>
    <s v="California"/>
    <n v="0"/>
    <n v="0"/>
    <n v="0"/>
    <x v="54"/>
    <n v="365.55"/>
    <x v="2"/>
    <n v="302.32"/>
    <x v="80"/>
    <x v="1228"/>
    <n v="0"/>
    <n v="0"/>
    <n v="95988"/>
    <x v="1"/>
  </r>
  <r>
    <n v="51"/>
    <n v="30"/>
    <n v="30.52"/>
    <s v="Other"/>
    <s v="Don't know"/>
    <x v="25"/>
    <x v="366"/>
    <n v="5679"/>
    <x v="1"/>
    <s v="United States"/>
    <x v="1231"/>
    <s v="Churned"/>
    <n v="0"/>
    <n v="0"/>
    <s v="Female"/>
    <n v="1"/>
    <s v="Fiber Optic"/>
    <s v="33.643095, -117.810896"/>
    <n v="33.643095000000002"/>
    <n v="-117.810896"/>
    <n v="0"/>
    <n v="85"/>
    <n v="1"/>
    <n v="0"/>
    <n v="0"/>
    <x v="2"/>
    <n v="0"/>
    <n v="0"/>
    <n v="1"/>
    <n v="0"/>
    <s v="Bank Withdrawal"/>
    <n v="1"/>
    <n v="41062"/>
    <n v="0"/>
    <s v="Q3"/>
    <n v="0"/>
    <n v="3"/>
    <n v="0"/>
    <s v="California"/>
    <n v="1"/>
    <n v="1"/>
    <n v="0"/>
    <x v="16"/>
    <n v="85"/>
    <x v="0"/>
    <n v="30.52"/>
    <x v="0"/>
    <x v="1229"/>
    <n v="0"/>
    <n v="1"/>
    <n v="92612"/>
    <x v="1"/>
  </r>
  <r>
    <n v="56"/>
    <n v="28"/>
    <n v="25.3"/>
    <s v="Active User"/>
    <s v="Active User"/>
    <x v="7"/>
    <x v="563"/>
    <n v="3282"/>
    <x v="1"/>
    <s v="United States"/>
    <x v="1232"/>
    <s v="Stayed"/>
    <n v="0"/>
    <n v="1"/>
    <s v="Male"/>
    <n v="1"/>
    <s v="Cable"/>
    <s v="38.922812, -121.312005"/>
    <n v="38.922812"/>
    <n v="-121.312005"/>
    <n v="1"/>
    <n v="66.400000000000006"/>
    <n v="0"/>
    <n v="0"/>
    <n v="7"/>
    <x v="5"/>
    <n v="0"/>
    <n v="0"/>
    <n v="1"/>
    <n v="1"/>
    <s v="Credit Card"/>
    <n v="1"/>
    <n v="15286"/>
    <n v="1"/>
    <s v="Q3"/>
    <n v="1"/>
    <n v="4"/>
    <n v="0"/>
    <s v="California"/>
    <n v="1"/>
    <n v="1"/>
    <n v="0"/>
    <x v="10"/>
    <n v="2019.8"/>
    <x v="0"/>
    <n v="784.3"/>
    <x v="0"/>
    <x v="1230"/>
    <n v="0"/>
    <n v="1"/>
    <n v="95648"/>
    <x v="0"/>
  </r>
  <r>
    <n v="68"/>
    <n v="4"/>
    <n v="26.11"/>
    <s v="Competitor"/>
    <s v="Competitor had better devices"/>
    <x v="41"/>
    <x v="662"/>
    <n v="5394"/>
    <x v="1"/>
    <s v="United States"/>
    <x v="1233"/>
    <s v="Churned"/>
    <n v="0"/>
    <n v="0"/>
    <s v="Male"/>
    <n v="1"/>
    <s v="Fiber Optic"/>
    <s v="33.874224, -117.993368"/>
    <n v="33.874223999999998"/>
    <n v="-117.993368"/>
    <n v="0"/>
    <n v="90.5"/>
    <n v="0"/>
    <n v="0"/>
    <n v="0"/>
    <x v="0"/>
    <n v="0"/>
    <n v="0"/>
    <n v="1"/>
    <n v="0"/>
    <s v="Bank Withdrawal"/>
    <n v="1"/>
    <n v="33528"/>
    <n v="0"/>
    <s v="Q3"/>
    <n v="0"/>
    <n v="1"/>
    <n v="1"/>
    <s v="California"/>
    <n v="1"/>
    <n v="1"/>
    <n v="1"/>
    <x v="29"/>
    <n v="1201.1500000000001"/>
    <x v="4"/>
    <n v="339.43"/>
    <x v="81"/>
    <x v="1231"/>
    <n v="0"/>
    <n v="0"/>
    <n v="90621"/>
    <x v="1"/>
  </r>
  <r>
    <n v="53"/>
    <n v="13"/>
    <n v="0"/>
    <s v="Active User"/>
    <s v="Active User"/>
    <x v="76"/>
    <x v="296"/>
    <n v="5750"/>
    <x v="1"/>
    <s v="United States"/>
    <x v="1234"/>
    <s v="Stayed"/>
    <n v="0"/>
    <n v="0"/>
    <s v="Female"/>
    <n v="1"/>
    <s v="Cable"/>
    <s v="37.717196, -122.159338"/>
    <n v="37.717196000000001"/>
    <n v="-122.15933800000001"/>
    <n v="0"/>
    <n v="44.95"/>
    <n v="0"/>
    <n v="0"/>
    <n v="0"/>
    <x v="0"/>
    <n v="1"/>
    <n v="0"/>
    <n v="0"/>
    <n v="0"/>
    <s v="Bank Withdrawal"/>
    <n v="0"/>
    <n v="41871"/>
    <n v="1"/>
    <s v="Q3"/>
    <n v="0"/>
    <n v="3"/>
    <n v="0"/>
    <s v="California"/>
    <n v="1"/>
    <n v="1"/>
    <n v="0"/>
    <x v="15"/>
    <n v="3085.35"/>
    <x v="0"/>
    <n v="0"/>
    <x v="0"/>
    <x v="1232"/>
    <n v="0"/>
    <n v="1"/>
    <n v="94577"/>
    <x v="0"/>
  </r>
  <r>
    <n v="80"/>
    <n v="5"/>
    <n v="42.91"/>
    <s v="Competitor"/>
    <s v="Competitor offered more data"/>
    <x v="72"/>
    <x v="32"/>
    <n v="2571"/>
    <x v="1"/>
    <s v="United States"/>
    <x v="1235"/>
    <s v="Churned"/>
    <n v="0"/>
    <n v="0"/>
    <s v="Male"/>
    <n v="1"/>
    <s v="Fiber Optic"/>
    <s v="33.927254, -118.249826"/>
    <n v="33.927253999999998"/>
    <n v="-118.249826"/>
    <n v="0"/>
    <n v="81.45"/>
    <n v="1"/>
    <n v="0"/>
    <n v="0"/>
    <x v="0"/>
    <n v="1"/>
    <n v="0"/>
    <n v="1"/>
    <n v="0"/>
    <s v="Bank Withdrawal"/>
    <n v="1"/>
    <n v="38128"/>
    <n v="0"/>
    <s v="Q3"/>
    <n v="0"/>
    <n v="3"/>
    <n v="1"/>
    <s v="California"/>
    <n v="0"/>
    <n v="0"/>
    <n v="0"/>
    <x v="3"/>
    <n v="2122.0500000000002"/>
    <x v="0"/>
    <n v="1158.57"/>
    <x v="0"/>
    <x v="1233"/>
    <n v="0"/>
    <n v="1"/>
    <n v="90059"/>
    <x v="1"/>
  </r>
  <r>
    <n v="20"/>
    <n v="52"/>
    <n v="8.48"/>
    <s v="Active User"/>
    <s v="Active User"/>
    <x v="21"/>
    <x v="663"/>
    <n v="2278"/>
    <x v="1"/>
    <s v="United States"/>
    <x v="1236"/>
    <s v="Stayed"/>
    <n v="0"/>
    <n v="1"/>
    <s v="Male"/>
    <n v="1"/>
    <s v="Fiber Optic"/>
    <s v="39.578792, -120.780786"/>
    <n v="39.578792"/>
    <n v="-120.78078600000001"/>
    <n v="0"/>
    <n v="79.5"/>
    <n v="0"/>
    <n v="0"/>
    <n v="0"/>
    <x v="4"/>
    <n v="0"/>
    <n v="1"/>
    <n v="1"/>
    <n v="0"/>
    <s v="Bank Withdrawal"/>
    <n v="1"/>
    <n v="404"/>
    <n v="0"/>
    <s v="Q3"/>
    <n v="0"/>
    <n v="4"/>
    <n v="0"/>
    <s v="California"/>
    <n v="0"/>
    <n v="0"/>
    <n v="0"/>
    <x v="12"/>
    <n v="795.65"/>
    <x v="0"/>
    <n v="93.28"/>
    <x v="0"/>
    <x v="1234"/>
    <n v="1"/>
    <n v="1"/>
    <n v="95936"/>
    <x v="0"/>
  </r>
  <r>
    <n v="35"/>
    <n v="76"/>
    <n v="48.04"/>
    <s v="Active User"/>
    <s v="Active User"/>
    <x v="73"/>
    <x v="262"/>
    <n v="6399"/>
    <x v="2"/>
    <s v="United States"/>
    <x v="1237"/>
    <s v="Stayed"/>
    <n v="1"/>
    <n v="0"/>
    <s v="Female"/>
    <n v="1"/>
    <s v="Fiber Optic"/>
    <s v="39.342587, -121.249833"/>
    <n v="39.342587000000002"/>
    <n v="-121.249833"/>
    <n v="1"/>
    <n v="94.15"/>
    <n v="1"/>
    <n v="3"/>
    <n v="1"/>
    <x v="1"/>
    <n v="1"/>
    <n v="1"/>
    <n v="0"/>
    <n v="1"/>
    <s v="Bank Withdrawal"/>
    <n v="1"/>
    <n v="1519"/>
    <n v="0"/>
    <s v="Q3"/>
    <n v="1"/>
    <n v="4"/>
    <n v="0"/>
    <s v="California"/>
    <n v="0"/>
    <n v="0"/>
    <n v="1"/>
    <x v="44"/>
    <n v="5811.8"/>
    <x v="0"/>
    <n v="2882.4"/>
    <x v="0"/>
    <x v="1235"/>
    <n v="0"/>
    <n v="1"/>
    <n v="95962"/>
    <x v="0"/>
  </r>
  <r>
    <n v="49"/>
    <n v="0"/>
    <n v="8.91"/>
    <s v="Active User"/>
    <s v="Active User"/>
    <x v="52"/>
    <x v="161"/>
    <n v="4671"/>
    <x v="0"/>
    <s v="United States"/>
    <x v="1238"/>
    <s v="Stayed"/>
    <n v="0"/>
    <n v="0"/>
    <s v="Female"/>
    <n v="0"/>
    <s v="No Internet Service"/>
    <s v="37.945288, -122.383941"/>
    <n v="37.945287999999998"/>
    <n v="-122.38394099999999"/>
    <n v="1"/>
    <n v="23.65"/>
    <n v="1"/>
    <n v="0"/>
    <n v="4"/>
    <x v="0"/>
    <n v="0"/>
    <n v="0"/>
    <n v="0"/>
    <n v="1"/>
    <s v="Bank Withdrawal"/>
    <n v="1"/>
    <n v="28450"/>
    <n v="0"/>
    <s v="Q3"/>
    <n v="1"/>
    <n v="4"/>
    <n v="0"/>
    <s v="California"/>
    <n v="0"/>
    <n v="0"/>
    <n v="0"/>
    <x v="34"/>
    <n v="1416.75"/>
    <x v="0"/>
    <n v="552.41999999999996"/>
    <x v="0"/>
    <x v="1236"/>
    <n v="0"/>
    <n v="0"/>
    <n v="94801"/>
    <x v="0"/>
  </r>
  <r>
    <n v="32"/>
    <n v="0"/>
    <n v="31.7"/>
    <s v="Active User"/>
    <s v="Active User"/>
    <x v="73"/>
    <x v="223"/>
    <n v="4821"/>
    <x v="0"/>
    <s v="United States"/>
    <x v="1239"/>
    <s v="Stayed"/>
    <n v="1"/>
    <n v="0"/>
    <s v="Male"/>
    <n v="0"/>
    <s v="No Internet Service"/>
    <s v="38.965804, -122.631779"/>
    <n v="38.965803999999999"/>
    <n v="-122.63177899999999"/>
    <n v="1"/>
    <n v="20.2"/>
    <n v="0"/>
    <n v="3"/>
    <n v="3"/>
    <x v="0"/>
    <n v="0"/>
    <n v="0"/>
    <n v="0"/>
    <n v="1"/>
    <s v="Credit Card"/>
    <n v="1"/>
    <n v="13485"/>
    <n v="0"/>
    <s v="Q3"/>
    <n v="1"/>
    <n v="3"/>
    <n v="0"/>
    <s v="California"/>
    <n v="0"/>
    <n v="0"/>
    <n v="0"/>
    <x v="45"/>
    <n v="387.4"/>
    <x v="0"/>
    <n v="602.29999999999995"/>
    <x v="0"/>
    <x v="1237"/>
    <n v="0"/>
    <n v="0"/>
    <n v="95422"/>
    <x v="0"/>
  </r>
  <r>
    <n v="45"/>
    <n v="57"/>
    <n v="26.66"/>
    <s v="Active User"/>
    <s v="Active User"/>
    <x v="70"/>
    <x v="664"/>
    <n v="4970"/>
    <x v="1"/>
    <s v="United States"/>
    <x v="1240"/>
    <s v="Stayed"/>
    <n v="1"/>
    <n v="0"/>
    <s v="Female"/>
    <n v="1"/>
    <s v="Fiber Optic"/>
    <s v="37.815459, -121.977203"/>
    <n v="37.815458999999997"/>
    <n v="-121.977203"/>
    <n v="1"/>
    <n v="86.1"/>
    <n v="0"/>
    <n v="3"/>
    <n v="7"/>
    <x v="0"/>
    <n v="1"/>
    <n v="0"/>
    <n v="1"/>
    <n v="1"/>
    <s v="Bank Withdrawal"/>
    <n v="1"/>
    <n v="32873"/>
    <n v="0"/>
    <s v="Q3"/>
    <n v="1"/>
    <n v="5"/>
    <n v="0"/>
    <s v="California"/>
    <n v="0"/>
    <n v="0"/>
    <n v="1"/>
    <x v="17"/>
    <n v="2723.75"/>
    <x v="5"/>
    <n v="853.12"/>
    <x v="0"/>
    <x v="1238"/>
    <n v="0"/>
    <n v="0"/>
    <n v="94526"/>
    <x v="0"/>
  </r>
  <r>
    <n v="41"/>
    <n v="15"/>
    <n v="41.83"/>
    <s v="Active User"/>
    <s v="Active User"/>
    <x v="40"/>
    <x v="544"/>
    <n v="5357"/>
    <x v="1"/>
    <s v="United States"/>
    <x v="1241"/>
    <s v="Stayed"/>
    <n v="0"/>
    <n v="0"/>
    <s v="Female"/>
    <n v="1"/>
    <s v="Fiber Optic"/>
    <s v="35.214982, -118.59049"/>
    <n v="35.214981999999999"/>
    <n v="-118.59049"/>
    <n v="1"/>
    <n v="80.45"/>
    <n v="1"/>
    <n v="0"/>
    <n v="7"/>
    <x v="1"/>
    <n v="1"/>
    <n v="0"/>
    <n v="0"/>
    <n v="1"/>
    <s v="Bank Withdrawal"/>
    <n v="1"/>
    <n v="1436"/>
    <n v="0"/>
    <s v="Q3"/>
    <n v="1"/>
    <n v="4"/>
    <n v="0"/>
    <s v="California"/>
    <n v="0"/>
    <n v="0"/>
    <n v="0"/>
    <x v="41"/>
    <n v="3398.9"/>
    <x v="0"/>
    <n v="1798.69"/>
    <x v="0"/>
    <x v="1239"/>
    <n v="0"/>
    <n v="1"/>
    <n v="93531"/>
    <x v="0"/>
  </r>
  <r>
    <n v="37"/>
    <n v="24"/>
    <n v="46.18"/>
    <s v="Active User"/>
    <s v="Active User"/>
    <x v="60"/>
    <x v="100"/>
    <n v="5344"/>
    <x v="2"/>
    <s v="United States"/>
    <x v="1242"/>
    <s v="Stayed"/>
    <n v="0"/>
    <n v="0"/>
    <s v="Male"/>
    <n v="1"/>
    <s v="Fiber Optic"/>
    <s v="37.972662, -122.491452"/>
    <n v="37.972662"/>
    <n v="-122.491452"/>
    <n v="1"/>
    <n v="80.900000000000006"/>
    <n v="0"/>
    <n v="0"/>
    <n v="3"/>
    <x v="0"/>
    <n v="0"/>
    <n v="0"/>
    <n v="1"/>
    <n v="1"/>
    <s v="Bank Withdrawal"/>
    <n v="1"/>
    <n v="40239"/>
    <n v="0"/>
    <s v="Q3"/>
    <n v="1"/>
    <n v="5"/>
    <n v="0"/>
    <s v="California"/>
    <n v="1"/>
    <n v="1"/>
    <n v="0"/>
    <x v="47"/>
    <n v="4557.5"/>
    <x v="0"/>
    <n v="2586.08"/>
    <x v="0"/>
    <x v="1240"/>
    <n v="0"/>
    <n v="1"/>
    <n v="94901"/>
    <x v="0"/>
  </r>
  <r>
    <n v="63"/>
    <n v="27"/>
    <n v="6.43"/>
    <s v="Active User"/>
    <s v="Active User"/>
    <x v="61"/>
    <x v="118"/>
    <n v="5286"/>
    <x v="1"/>
    <s v="United States"/>
    <x v="1243"/>
    <s v="Joined"/>
    <n v="0"/>
    <n v="0"/>
    <s v="Female"/>
    <n v="1"/>
    <s v="DSL"/>
    <s v="34.818227, -120.418784"/>
    <n v="34.818227"/>
    <n v="-120.418784"/>
    <n v="0"/>
    <n v="55.45"/>
    <n v="0"/>
    <n v="0"/>
    <n v="0"/>
    <x v="2"/>
    <n v="0"/>
    <n v="0"/>
    <n v="1"/>
    <n v="0"/>
    <s v="Bank Withdrawal"/>
    <n v="1"/>
    <n v="37364"/>
    <n v="0"/>
    <s v="Q3"/>
    <n v="0"/>
    <n v="4"/>
    <n v="0"/>
    <s v="California"/>
    <n v="1"/>
    <n v="1"/>
    <n v="0"/>
    <x v="16"/>
    <n v="55.45"/>
    <x v="2"/>
    <n v="6.43"/>
    <x v="0"/>
    <x v="1241"/>
    <n v="0"/>
    <n v="0"/>
    <n v="93455"/>
    <x v="0"/>
  </r>
  <r>
    <n v="59"/>
    <n v="0"/>
    <n v="9.61"/>
    <s v="Active User"/>
    <s v="Active User"/>
    <x v="26"/>
    <x v="249"/>
    <n v="3007"/>
    <x v="1"/>
    <s v="United States"/>
    <x v="1244"/>
    <s v="Joined"/>
    <n v="0"/>
    <n v="0"/>
    <s v="Male"/>
    <n v="0"/>
    <s v="No Internet Service"/>
    <s v="33.818, -117.974404"/>
    <n v="33.817999999999998"/>
    <n v="-117.97440400000001"/>
    <n v="0"/>
    <n v="19.649999999999999"/>
    <n v="0"/>
    <n v="0"/>
    <n v="0"/>
    <x v="2"/>
    <n v="0"/>
    <n v="0"/>
    <n v="1"/>
    <n v="0"/>
    <s v="Credit Card"/>
    <n v="1"/>
    <n v="81333"/>
    <n v="0"/>
    <s v="Q3"/>
    <n v="0"/>
    <n v="4"/>
    <n v="0"/>
    <s v="California"/>
    <n v="0"/>
    <n v="0"/>
    <n v="0"/>
    <x v="9"/>
    <n v="38.799999999999997"/>
    <x v="0"/>
    <n v="19.22"/>
    <x v="0"/>
    <x v="1242"/>
    <n v="0"/>
    <n v="0"/>
    <n v="92804"/>
    <x v="0"/>
  </r>
  <r>
    <n v="36"/>
    <n v="26"/>
    <n v="25.16"/>
    <s v="Active User"/>
    <s v="Active User"/>
    <x v="42"/>
    <x v="665"/>
    <n v="4732"/>
    <x v="0"/>
    <s v="United States"/>
    <x v="1245"/>
    <s v="Stayed"/>
    <n v="1"/>
    <n v="1"/>
    <s v="Female"/>
    <n v="1"/>
    <s v="Cable"/>
    <s v="38.522328, -122.97932"/>
    <n v="38.522328000000002"/>
    <n v="-122.97932"/>
    <n v="1"/>
    <n v="85.3"/>
    <n v="1"/>
    <n v="2"/>
    <n v="1"/>
    <x v="0"/>
    <n v="1"/>
    <n v="0"/>
    <n v="0"/>
    <n v="1"/>
    <s v="Bank Withdrawal"/>
    <n v="1"/>
    <n v="298"/>
    <n v="1"/>
    <s v="Q3"/>
    <n v="1"/>
    <n v="4"/>
    <n v="0"/>
    <s v="California"/>
    <n v="1"/>
    <n v="1"/>
    <n v="1"/>
    <x v="15"/>
    <n v="5560"/>
    <x v="0"/>
    <n v="1710.88"/>
    <x v="0"/>
    <x v="1243"/>
    <n v="0"/>
    <n v="1"/>
    <n v="95471"/>
    <x v="0"/>
  </r>
  <r>
    <n v="23"/>
    <n v="0"/>
    <n v="22.08"/>
    <s v="Active User"/>
    <s v="Active User"/>
    <x v="54"/>
    <x v="666"/>
    <n v="5418"/>
    <x v="2"/>
    <s v="United States"/>
    <x v="1246"/>
    <s v="Stayed"/>
    <n v="0"/>
    <n v="0"/>
    <s v="Female"/>
    <n v="0"/>
    <s v="No Internet Service"/>
    <s v="36.689582, -121.758398"/>
    <n v="36.689582000000001"/>
    <n v="-121.758398"/>
    <n v="1"/>
    <n v="26.3"/>
    <n v="1"/>
    <n v="0"/>
    <n v="7"/>
    <x v="3"/>
    <n v="0"/>
    <n v="0"/>
    <n v="1"/>
    <n v="1"/>
    <s v="Bank Withdrawal"/>
    <n v="1"/>
    <n v="21759"/>
    <n v="0"/>
    <s v="Q3"/>
    <n v="1"/>
    <n v="4"/>
    <n v="0"/>
    <s v="California"/>
    <n v="0"/>
    <n v="0"/>
    <n v="0"/>
    <x v="43"/>
    <n v="1763.55"/>
    <x v="0"/>
    <n v="1523.52"/>
    <x v="0"/>
    <x v="1244"/>
    <n v="1"/>
    <n v="0"/>
    <n v="93933"/>
    <x v="0"/>
  </r>
  <r>
    <n v="54"/>
    <n v="52"/>
    <n v="47.06"/>
    <s v="Active User"/>
    <s v="Active User"/>
    <x v="75"/>
    <x v="667"/>
    <n v="5756"/>
    <x v="1"/>
    <s v="United States"/>
    <x v="1247"/>
    <s v="Stayed"/>
    <n v="1"/>
    <n v="0"/>
    <s v="Female"/>
    <n v="1"/>
    <s v="Cable"/>
    <s v="33.174725, -116.743329"/>
    <n v="33.174725000000002"/>
    <n v="-116.743329"/>
    <n v="1"/>
    <n v="49.4"/>
    <n v="0"/>
    <n v="3"/>
    <n v="3"/>
    <x v="0"/>
    <n v="0"/>
    <n v="1"/>
    <n v="1"/>
    <n v="1"/>
    <s v="Mailed Check"/>
    <n v="1"/>
    <n v="1143"/>
    <n v="0"/>
    <s v="Q3"/>
    <n v="1"/>
    <n v="4"/>
    <n v="0"/>
    <s v="California"/>
    <n v="0"/>
    <n v="0"/>
    <n v="0"/>
    <x v="69"/>
    <n v="232.55"/>
    <x v="2"/>
    <n v="235.3"/>
    <x v="0"/>
    <x v="1245"/>
    <n v="0"/>
    <n v="0"/>
    <n v="92070"/>
    <x v="0"/>
  </r>
  <r>
    <n v="57"/>
    <n v="2"/>
    <n v="0"/>
    <s v="Active User"/>
    <s v="Active User"/>
    <x v="48"/>
    <x v="174"/>
    <n v="2038"/>
    <x v="1"/>
    <s v="United States"/>
    <x v="1248"/>
    <s v="Stayed"/>
    <n v="0"/>
    <n v="0"/>
    <s v="Female"/>
    <n v="1"/>
    <s v="DSL"/>
    <s v="36.29223, -119.622676"/>
    <n v="36.292230000000004"/>
    <n v="-119.622676"/>
    <n v="0"/>
    <n v="29.25"/>
    <n v="0"/>
    <n v="0"/>
    <n v="0"/>
    <x v="0"/>
    <n v="1"/>
    <n v="0"/>
    <n v="1"/>
    <n v="0"/>
    <s v="Credit Card"/>
    <n v="0"/>
    <n v="53204"/>
    <n v="0"/>
    <s v="Q3"/>
    <n v="0"/>
    <n v="3"/>
    <n v="0"/>
    <s v="California"/>
    <n v="0"/>
    <n v="0"/>
    <n v="0"/>
    <x v="54"/>
    <n v="226.95"/>
    <x v="0"/>
    <n v="0"/>
    <x v="0"/>
    <x v="1246"/>
    <n v="0"/>
    <n v="1"/>
    <n v="93230"/>
    <x v="0"/>
  </r>
  <r>
    <n v="42"/>
    <n v="14"/>
    <n v="41.18"/>
    <s v="Competitor"/>
    <s v="Competitor made better offer"/>
    <x v="29"/>
    <x v="74"/>
    <n v="3051"/>
    <x v="1"/>
    <s v="United States"/>
    <x v="1249"/>
    <s v="Churned"/>
    <n v="0"/>
    <n v="0"/>
    <s v="Male"/>
    <n v="1"/>
    <s v="Fiber Optic"/>
    <s v="33.507255, -117.029473"/>
    <n v="33.507255000000001"/>
    <n v="-117.029473"/>
    <n v="0"/>
    <n v="82"/>
    <n v="1"/>
    <n v="0"/>
    <n v="0"/>
    <x v="0"/>
    <n v="1"/>
    <n v="0"/>
    <n v="1"/>
    <n v="0"/>
    <s v="Bank Withdrawal"/>
    <n v="1"/>
    <n v="46171"/>
    <n v="0"/>
    <s v="Q3"/>
    <n v="0"/>
    <n v="3"/>
    <n v="0"/>
    <s v="California"/>
    <n v="0"/>
    <n v="0"/>
    <n v="0"/>
    <x v="9"/>
    <n v="184.65"/>
    <x v="0"/>
    <n v="82.36"/>
    <x v="0"/>
    <x v="1247"/>
    <n v="0"/>
    <n v="1"/>
    <n v="92592"/>
    <x v="1"/>
  </r>
  <r>
    <n v="29"/>
    <n v="46"/>
    <n v="13.04"/>
    <s v="Competitor"/>
    <s v="Competitor made better offer"/>
    <x v="26"/>
    <x v="68"/>
    <n v="5341"/>
    <x v="1"/>
    <s v="United States"/>
    <x v="1250"/>
    <s v="Churned"/>
    <n v="0"/>
    <n v="0"/>
    <s v="Female"/>
    <n v="1"/>
    <s v="Fiber Optic"/>
    <s v="37.722302, -122.491129"/>
    <n v="37.722301999999999"/>
    <n v="-122.491129"/>
    <n v="0"/>
    <n v="69.95"/>
    <n v="0"/>
    <n v="0"/>
    <n v="0"/>
    <x v="2"/>
    <n v="0"/>
    <n v="0"/>
    <n v="1"/>
    <n v="0"/>
    <s v="Credit Card"/>
    <n v="1"/>
    <n v="26297"/>
    <n v="0"/>
    <s v="Q3"/>
    <n v="0"/>
    <n v="3"/>
    <n v="0"/>
    <s v="California"/>
    <n v="0"/>
    <n v="0"/>
    <n v="0"/>
    <x v="16"/>
    <n v="69.95"/>
    <x v="0"/>
    <n v="13.04"/>
    <x v="0"/>
    <x v="1248"/>
    <n v="1"/>
    <n v="1"/>
    <n v="94132"/>
    <x v="1"/>
  </r>
  <r>
    <n v="80"/>
    <n v="27"/>
    <n v="11.55"/>
    <s v="Active User"/>
    <s v="Active User"/>
    <x v="44"/>
    <x v="109"/>
    <n v="6335"/>
    <x v="2"/>
    <s v="United States"/>
    <x v="1251"/>
    <s v="Stayed"/>
    <n v="0"/>
    <n v="1"/>
    <s v="Female"/>
    <n v="1"/>
    <s v="Fiber Optic"/>
    <s v="37.444314, -122.149996"/>
    <n v="37.444313999999999"/>
    <n v="-122.149996"/>
    <n v="1"/>
    <n v="95.65"/>
    <n v="1"/>
    <n v="0"/>
    <n v="10"/>
    <x v="1"/>
    <n v="1"/>
    <n v="1"/>
    <n v="0"/>
    <n v="1"/>
    <s v="Bank Withdrawal"/>
    <n v="1"/>
    <n v="16198"/>
    <n v="1"/>
    <s v="Q3"/>
    <n v="1"/>
    <n v="3"/>
    <n v="1"/>
    <s v="California"/>
    <n v="0"/>
    <n v="0"/>
    <n v="0"/>
    <x v="47"/>
    <n v="5471.75"/>
    <x v="0"/>
    <n v="646.79999999999995"/>
    <x v="82"/>
    <x v="1249"/>
    <n v="0"/>
    <n v="1"/>
    <n v="94301"/>
    <x v="0"/>
  </r>
  <r>
    <n v="19"/>
    <n v="82"/>
    <n v="4.3899999999999997"/>
    <s v="Active User"/>
    <s v="Active User"/>
    <x v="61"/>
    <x v="383"/>
    <n v="4695"/>
    <x v="2"/>
    <s v="United States"/>
    <x v="1252"/>
    <s v="Stayed"/>
    <n v="0"/>
    <n v="1"/>
    <s v="Female"/>
    <n v="1"/>
    <s v="Fiber Optic"/>
    <s v="38.7904, -121.236973"/>
    <n v="38.790399999999998"/>
    <n v="-121.23697300000001"/>
    <n v="1"/>
    <n v="104.1"/>
    <n v="1"/>
    <n v="0"/>
    <n v="8"/>
    <x v="3"/>
    <n v="0"/>
    <n v="1"/>
    <n v="1"/>
    <n v="1"/>
    <s v="Credit Card"/>
    <n v="1"/>
    <n v="21510"/>
    <n v="0"/>
    <s v="Q3"/>
    <n v="1"/>
    <n v="4"/>
    <n v="0"/>
    <s v="California"/>
    <n v="1"/>
    <n v="1"/>
    <n v="1"/>
    <x v="25"/>
    <n v="7412.25"/>
    <x v="0"/>
    <n v="311.69"/>
    <x v="0"/>
    <x v="1250"/>
    <n v="1"/>
    <n v="1"/>
    <n v="95677"/>
    <x v="0"/>
  </r>
  <r>
    <n v="71"/>
    <n v="18"/>
    <n v="26.49"/>
    <s v="Active User"/>
    <s v="Active User"/>
    <x v="31"/>
    <x v="668"/>
    <n v="3202"/>
    <x v="2"/>
    <s v="United States"/>
    <x v="1253"/>
    <s v="Stayed"/>
    <n v="0"/>
    <n v="0"/>
    <s v="Male"/>
    <n v="1"/>
    <s v="Fiber Optic"/>
    <s v="34.105493, -117.660934"/>
    <n v="34.105493000000003"/>
    <n v="-117.660934"/>
    <n v="1"/>
    <n v="90.15"/>
    <n v="0"/>
    <n v="0"/>
    <n v="7"/>
    <x v="0"/>
    <n v="0"/>
    <n v="1"/>
    <n v="0"/>
    <n v="1"/>
    <s v="Credit Card"/>
    <n v="1"/>
    <n v="48827"/>
    <n v="1"/>
    <s v="Q3"/>
    <n v="1"/>
    <n v="3"/>
    <n v="1"/>
    <s v="California"/>
    <n v="0"/>
    <n v="0"/>
    <n v="1"/>
    <x v="56"/>
    <n v="3128.8"/>
    <x v="0"/>
    <n v="900.66"/>
    <x v="0"/>
    <x v="1251"/>
    <n v="0"/>
    <n v="1"/>
    <n v="91786"/>
    <x v="0"/>
  </r>
  <r>
    <n v="41"/>
    <n v="29"/>
    <n v="33.22"/>
    <s v="Active User"/>
    <s v="Active User"/>
    <x v="49"/>
    <x v="537"/>
    <n v="3517"/>
    <x v="2"/>
    <s v="United States"/>
    <x v="1254"/>
    <s v="Stayed"/>
    <n v="0"/>
    <n v="0"/>
    <s v="Female"/>
    <n v="1"/>
    <s v="Fiber Optic"/>
    <s v="33.736387, -118.284363"/>
    <n v="33.736387000000001"/>
    <n v="-118.284363"/>
    <n v="1"/>
    <n v="103.15"/>
    <n v="1"/>
    <n v="0"/>
    <n v="3"/>
    <x v="1"/>
    <n v="1"/>
    <n v="0"/>
    <n v="1"/>
    <n v="1"/>
    <s v="Bank Withdrawal"/>
    <n v="1"/>
    <n v="58639"/>
    <n v="1"/>
    <s v="Q3"/>
    <n v="1"/>
    <n v="3"/>
    <n v="0"/>
    <s v="California"/>
    <n v="1"/>
    <n v="1"/>
    <n v="1"/>
    <x v="2"/>
    <n v="4594.6499999999996"/>
    <x v="5"/>
    <n v="1528.12"/>
    <x v="0"/>
    <x v="1252"/>
    <n v="0"/>
    <n v="0"/>
    <n v="90731"/>
    <x v="0"/>
  </r>
  <r>
    <n v="26"/>
    <n v="52"/>
    <n v="0"/>
    <s v="Competitor"/>
    <s v="Competitor offered higher download speeds"/>
    <x v="4"/>
    <x v="610"/>
    <n v="2802"/>
    <x v="1"/>
    <s v="United States"/>
    <x v="1255"/>
    <s v="Churned"/>
    <n v="0"/>
    <n v="0"/>
    <s v="Female"/>
    <n v="1"/>
    <s v="Cable"/>
    <s v="35.916943, -120.129921"/>
    <n v="35.916943000000003"/>
    <n v="-120.129921"/>
    <n v="0"/>
    <n v="34.25"/>
    <n v="0"/>
    <n v="0"/>
    <n v="0"/>
    <x v="2"/>
    <n v="0"/>
    <n v="1"/>
    <n v="0"/>
    <n v="0"/>
    <s v="Mailed Check"/>
    <n v="0"/>
    <n v="14697"/>
    <n v="1"/>
    <s v="Q3"/>
    <n v="0"/>
    <n v="1"/>
    <n v="0"/>
    <s v="California"/>
    <n v="0"/>
    <n v="0"/>
    <n v="0"/>
    <x v="5"/>
    <n v="139.35"/>
    <x v="0"/>
    <n v="0"/>
    <x v="0"/>
    <x v="1253"/>
    <n v="1"/>
    <n v="1"/>
    <n v="93204"/>
    <x v="1"/>
  </r>
  <r>
    <n v="19"/>
    <n v="59"/>
    <n v="0"/>
    <s v="Active User"/>
    <s v="Active User"/>
    <x v="3"/>
    <x v="669"/>
    <n v="4161"/>
    <x v="2"/>
    <s v="United States"/>
    <x v="1256"/>
    <s v="Stayed"/>
    <n v="0"/>
    <n v="0"/>
    <s v="Male"/>
    <n v="1"/>
    <s v="DSL"/>
    <s v="38.801936, -122.938935"/>
    <n v="38.801935999999998"/>
    <n v="-122.938935"/>
    <n v="0"/>
    <n v="24.85"/>
    <n v="0"/>
    <n v="0"/>
    <n v="0"/>
    <x v="0"/>
    <n v="0"/>
    <n v="0"/>
    <n v="1"/>
    <n v="0"/>
    <s v="Credit Card"/>
    <n v="0"/>
    <n v="9210"/>
    <n v="0"/>
    <s v="Q3"/>
    <n v="0"/>
    <n v="5"/>
    <n v="0"/>
    <s v="California"/>
    <n v="0"/>
    <n v="0"/>
    <n v="0"/>
    <x v="51"/>
    <n v="788.05"/>
    <x v="0"/>
    <n v="0"/>
    <x v="0"/>
    <x v="1254"/>
    <n v="1"/>
    <n v="1"/>
    <n v="95425"/>
    <x v="0"/>
  </r>
  <r>
    <n v="51"/>
    <n v="19"/>
    <n v="12.13"/>
    <s v="Competitor"/>
    <s v="Competitor had better devices"/>
    <x v="29"/>
    <x v="670"/>
    <n v="4548"/>
    <x v="1"/>
    <s v="United States"/>
    <x v="1257"/>
    <s v="Churned"/>
    <n v="0"/>
    <n v="0"/>
    <s v="Male"/>
    <n v="1"/>
    <s v="Fiber Optic"/>
    <s v="38.358464, -120.579304"/>
    <n v="38.358463999999998"/>
    <n v="-120.57930399999999"/>
    <n v="0"/>
    <n v="69.849999999999994"/>
    <n v="0"/>
    <n v="0"/>
    <n v="0"/>
    <x v="2"/>
    <n v="0"/>
    <n v="0"/>
    <n v="1"/>
    <n v="0"/>
    <s v="Bank Withdrawal"/>
    <n v="1"/>
    <n v="21"/>
    <n v="0"/>
    <s v="Q3"/>
    <n v="0"/>
    <n v="1"/>
    <n v="0"/>
    <s v="California"/>
    <n v="0"/>
    <n v="0"/>
    <n v="0"/>
    <x v="16"/>
    <n v="69.849999999999994"/>
    <x v="0"/>
    <n v="12.13"/>
    <x v="0"/>
    <x v="1255"/>
    <n v="0"/>
    <n v="1"/>
    <n v="95232"/>
    <x v="1"/>
  </r>
  <r>
    <n v="71"/>
    <n v="11"/>
    <n v="4.8899999999999997"/>
    <s v="Price"/>
    <s v="Price too high"/>
    <x v="56"/>
    <x v="103"/>
    <n v="5795"/>
    <x v="1"/>
    <s v="United States"/>
    <x v="1258"/>
    <s v="Churned"/>
    <n v="0"/>
    <n v="0"/>
    <s v="Male"/>
    <n v="1"/>
    <s v="Fiber Optic"/>
    <s v="33.876482, -118.284077"/>
    <n v="33.876482000000003"/>
    <n v="-118.284077"/>
    <n v="1"/>
    <n v="95.1"/>
    <n v="1"/>
    <n v="0"/>
    <n v="1"/>
    <x v="0"/>
    <n v="0"/>
    <n v="0"/>
    <n v="1"/>
    <n v="1"/>
    <s v="Bank Withdrawal"/>
    <n v="1"/>
    <n v="9960"/>
    <n v="0"/>
    <s v="Q3"/>
    <n v="1"/>
    <n v="1"/>
    <n v="1"/>
    <s v="California"/>
    <n v="1"/>
    <n v="0"/>
    <n v="1"/>
    <x v="16"/>
    <n v="95.1"/>
    <x v="0"/>
    <n v="4.8899999999999997"/>
    <x v="0"/>
    <x v="1256"/>
    <n v="0"/>
    <n v="1"/>
    <n v="90248"/>
    <x v="1"/>
  </r>
  <r>
    <n v="53"/>
    <n v="28"/>
    <n v="15.09"/>
    <s v="Active User"/>
    <s v="Active User"/>
    <x v="8"/>
    <x v="32"/>
    <n v="2191"/>
    <x v="1"/>
    <s v="United States"/>
    <x v="1259"/>
    <s v="Stayed"/>
    <n v="0"/>
    <n v="0"/>
    <s v="Male"/>
    <n v="1"/>
    <s v="Cable"/>
    <s v="34.037251, -118.423573"/>
    <n v="34.037250999999998"/>
    <n v="-118.423573"/>
    <n v="0"/>
    <n v="53.45"/>
    <n v="0"/>
    <n v="0"/>
    <n v="0"/>
    <x v="0"/>
    <n v="0"/>
    <n v="1"/>
    <n v="0"/>
    <n v="0"/>
    <s v="Credit Card"/>
    <n v="1"/>
    <n v="24505"/>
    <n v="1"/>
    <s v="Q3"/>
    <n v="0"/>
    <n v="3"/>
    <n v="0"/>
    <s v="California"/>
    <n v="0"/>
    <n v="0"/>
    <n v="0"/>
    <x v="3"/>
    <n v="1461.45"/>
    <x v="0"/>
    <n v="407.43"/>
    <x v="0"/>
    <x v="1257"/>
    <n v="0"/>
    <n v="1"/>
    <n v="90064"/>
    <x v="0"/>
  </r>
  <r>
    <n v="47"/>
    <n v="2"/>
    <n v="24.76"/>
    <s v="Attitude"/>
    <s v="Attitude of service provider"/>
    <x v="25"/>
    <x v="549"/>
    <n v="4193"/>
    <x v="1"/>
    <s v="United States"/>
    <x v="1260"/>
    <s v="Churned"/>
    <n v="0"/>
    <n v="0"/>
    <s v="Male"/>
    <n v="1"/>
    <s v="Fiber Optic"/>
    <s v="34.757477, -120.550507"/>
    <n v="34.757477000000002"/>
    <n v="-120.550507"/>
    <n v="0"/>
    <n v="86.55"/>
    <n v="1"/>
    <n v="0"/>
    <n v="0"/>
    <x v="2"/>
    <n v="0"/>
    <n v="0"/>
    <n v="1"/>
    <n v="0"/>
    <s v="Bank Withdrawal"/>
    <n v="1"/>
    <n v="6165"/>
    <n v="0"/>
    <s v="Q3"/>
    <n v="0"/>
    <n v="3"/>
    <n v="0"/>
    <s v="California"/>
    <n v="1"/>
    <n v="1"/>
    <n v="0"/>
    <x v="54"/>
    <n v="649.65"/>
    <x v="0"/>
    <n v="198.08"/>
    <x v="0"/>
    <x v="1258"/>
    <n v="0"/>
    <n v="1"/>
    <n v="93437"/>
    <x v="1"/>
  </r>
  <r>
    <n v="29"/>
    <n v="59"/>
    <n v="33.979999999999997"/>
    <s v="Active User"/>
    <s v="Active User"/>
    <x v="2"/>
    <x v="671"/>
    <n v="4163"/>
    <x v="1"/>
    <s v="United States"/>
    <x v="1261"/>
    <s v="Stayed"/>
    <n v="0"/>
    <n v="0"/>
    <s v="Male"/>
    <n v="1"/>
    <s v="DSL"/>
    <s v="41.082472, -121.195215"/>
    <n v="41.082472000000003"/>
    <n v="-121.195215"/>
    <n v="0"/>
    <n v="54.5"/>
    <n v="1"/>
    <n v="0"/>
    <n v="0"/>
    <x v="0"/>
    <n v="0"/>
    <n v="1"/>
    <n v="1"/>
    <n v="0"/>
    <s v="Credit Card"/>
    <n v="1"/>
    <n v="240"/>
    <n v="0"/>
    <s v="Q3"/>
    <n v="0"/>
    <n v="4"/>
    <n v="0"/>
    <s v="California"/>
    <n v="0"/>
    <n v="0"/>
    <n v="0"/>
    <x v="37"/>
    <n v="568.20000000000005"/>
    <x v="0"/>
    <n v="339.8"/>
    <x v="0"/>
    <x v="1259"/>
    <n v="1"/>
    <n v="1"/>
    <n v="96068"/>
    <x v="0"/>
  </r>
  <r>
    <n v="40"/>
    <n v="0"/>
    <n v="44.68"/>
    <s v="Active User"/>
    <s v="Active User"/>
    <x v="35"/>
    <x v="9"/>
    <n v="3753"/>
    <x v="0"/>
    <s v="United States"/>
    <x v="1262"/>
    <s v="Stayed"/>
    <n v="1"/>
    <n v="0"/>
    <s v="Female"/>
    <n v="0"/>
    <s v="No Internet Service"/>
    <s v="32.747484, -117.166877"/>
    <n v="32.747484"/>
    <n v="-117.166877"/>
    <n v="1"/>
    <n v="24.1"/>
    <n v="1"/>
    <n v="1"/>
    <n v="5"/>
    <x v="0"/>
    <n v="0"/>
    <n v="0"/>
    <n v="1"/>
    <n v="1"/>
    <s v="Bank Withdrawal"/>
    <n v="1"/>
    <n v="30202"/>
    <n v="0"/>
    <s v="Q3"/>
    <n v="1"/>
    <n v="4"/>
    <n v="0"/>
    <s v="California"/>
    <n v="0"/>
    <n v="0"/>
    <n v="0"/>
    <x v="53"/>
    <n v="861.85"/>
    <x v="0"/>
    <n v="1653.16"/>
    <x v="0"/>
    <x v="1260"/>
    <n v="0"/>
    <n v="0"/>
    <n v="92103"/>
    <x v="0"/>
  </r>
  <r>
    <n v="70"/>
    <n v="30"/>
    <n v="16.850000000000001"/>
    <s v="Attitude"/>
    <s v="Attitude of support person"/>
    <x v="58"/>
    <x v="377"/>
    <n v="3320"/>
    <x v="1"/>
    <s v="United States"/>
    <x v="1263"/>
    <s v="Churned"/>
    <n v="0"/>
    <n v="1"/>
    <s v="Female"/>
    <n v="1"/>
    <s v="Fiber Optic"/>
    <s v="35.233745, -120.626442"/>
    <n v="35.233744999999999"/>
    <n v="-120.626442"/>
    <n v="0"/>
    <n v="84.6"/>
    <n v="0"/>
    <n v="0"/>
    <n v="0"/>
    <x v="0"/>
    <n v="0"/>
    <n v="0"/>
    <n v="1"/>
    <n v="0"/>
    <s v="Credit Card"/>
    <n v="1"/>
    <n v="27047"/>
    <n v="0"/>
    <s v="Q3"/>
    <n v="0"/>
    <n v="3"/>
    <n v="1"/>
    <s v="California"/>
    <n v="1"/>
    <n v="1"/>
    <n v="0"/>
    <x v="37"/>
    <n v="865.55"/>
    <x v="0"/>
    <n v="168.5"/>
    <x v="0"/>
    <x v="1261"/>
    <n v="0"/>
    <n v="1"/>
    <n v="93401"/>
    <x v="1"/>
  </r>
  <r>
    <n v="19"/>
    <n v="52"/>
    <n v="40.96"/>
    <s v="Active User"/>
    <s v="Active User"/>
    <x v="34"/>
    <x v="672"/>
    <n v="4171"/>
    <x v="1"/>
    <s v="United States"/>
    <x v="1264"/>
    <s v="Stayed"/>
    <n v="0"/>
    <n v="1"/>
    <s v="Female"/>
    <n v="1"/>
    <s v="DSL"/>
    <s v="35.666886, -119.186717"/>
    <n v="35.666885999999998"/>
    <n v="-119.186717"/>
    <n v="0"/>
    <n v="64.05"/>
    <n v="0"/>
    <n v="0"/>
    <n v="0"/>
    <x v="4"/>
    <n v="0"/>
    <n v="1"/>
    <n v="0"/>
    <n v="0"/>
    <s v="Bank Withdrawal"/>
    <n v="1"/>
    <n v="10781"/>
    <n v="0"/>
    <s v="Q3"/>
    <n v="0"/>
    <n v="4"/>
    <n v="0"/>
    <s v="California"/>
    <n v="1"/>
    <n v="1"/>
    <n v="0"/>
    <x v="12"/>
    <n v="733.95"/>
    <x v="13"/>
    <n v="450.56"/>
    <x v="0"/>
    <x v="1262"/>
    <n v="1"/>
    <n v="0"/>
    <n v="93250"/>
    <x v="0"/>
  </r>
  <r>
    <n v="60"/>
    <n v="13"/>
    <n v="32.43"/>
    <s v="Dissatisfaction"/>
    <s v="Product dissatisfaction"/>
    <x v="26"/>
    <x v="182"/>
    <n v="4167"/>
    <x v="1"/>
    <s v="United States"/>
    <x v="1265"/>
    <s v="Churned"/>
    <n v="0"/>
    <n v="0"/>
    <s v="Male"/>
    <n v="1"/>
    <s v="Fiber Optic"/>
    <s v="34.983808, -117.239306"/>
    <n v="34.983808000000003"/>
    <n v="-117.239306"/>
    <n v="1"/>
    <n v="80.349999999999994"/>
    <n v="0"/>
    <n v="0"/>
    <n v="3"/>
    <x v="0"/>
    <n v="0"/>
    <n v="0"/>
    <n v="1"/>
    <n v="1"/>
    <s v="Bank Withdrawal"/>
    <n v="1"/>
    <n v="1933"/>
    <n v="0"/>
    <s v="Q3"/>
    <n v="1"/>
    <n v="1"/>
    <n v="0"/>
    <s v="California"/>
    <n v="0"/>
    <n v="0"/>
    <n v="1"/>
    <x v="24"/>
    <n v="307.39999999999998"/>
    <x v="0"/>
    <n v="129.72"/>
    <x v="0"/>
    <x v="1263"/>
    <n v="0"/>
    <n v="1"/>
    <n v="92347"/>
    <x v="1"/>
  </r>
  <r>
    <n v="78"/>
    <n v="3"/>
    <n v="35.65"/>
    <s v="Active User"/>
    <s v="Active User"/>
    <x v="36"/>
    <x v="32"/>
    <n v="5651"/>
    <x v="0"/>
    <s v="United States"/>
    <x v="1266"/>
    <s v="Stayed"/>
    <n v="0"/>
    <n v="0"/>
    <s v="Female"/>
    <n v="1"/>
    <s v="DSL"/>
    <s v="33.994524, -118.149953"/>
    <n v="33.994523999999998"/>
    <n v="-118.149953"/>
    <n v="0"/>
    <n v="43.8"/>
    <n v="0"/>
    <n v="0"/>
    <n v="0"/>
    <x v="0"/>
    <n v="0"/>
    <n v="0"/>
    <n v="0"/>
    <n v="0"/>
    <s v="Credit Card"/>
    <n v="1"/>
    <n v="9805"/>
    <n v="0"/>
    <s v="Q3"/>
    <n v="0"/>
    <n v="5"/>
    <n v="1"/>
    <s v="California"/>
    <n v="0"/>
    <n v="0"/>
    <n v="0"/>
    <x v="50"/>
    <n v="2106.0500000000002"/>
    <x v="0"/>
    <n v="1746.85"/>
    <x v="83"/>
    <x v="1264"/>
    <n v="0"/>
    <n v="1"/>
    <n v="90040"/>
    <x v="0"/>
  </r>
  <r>
    <n v="32"/>
    <n v="11"/>
    <n v="45.35"/>
    <s v="Active User"/>
    <s v="Active User"/>
    <x v="56"/>
    <x v="673"/>
    <n v="3546"/>
    <x v="2"/>
    <s v="United States"/>
    <x v="1267"/>
    <s v="Stayed"/>
    <n v="0"/>
    <n v="0"/>
    <s v="Male"/>
    <n v="1"/>
    <s v="DSL"/>
    <s v="34.536232, -118.082935"/>
    <n v="34.536231999999998"/>
    <n v="-118.08293500000001"/>
    <n v="1"/>
    <n v="64.8"/>
    <n v="0"/>
    <n v="0"/>
    <n v="2"/>
    <x v="4"/>
    <n v="1"/>
    <n v="1"/>
    <n v="0"/>
    <n v="1"/>
    <s v="Credit Card"/>
    <n v="1"/>
    <n v="67232"/>
    <n v="0"/>
    <s v="Q3"/>
    <n v="1"/>
    <n v="4"/>
    <n v="0"/>
    <s v="California"/>
    <n v="1"/>
    <n v="1"/>
    <n v="0"/>
    <x v="13"/>
    <n v="1175.5999999999999"/>
    <x v="0"/>
    <n v="770.95"/>
    <x v="0"/>
    <x v="1265"/>
    <n v="0"/>
    <n v="1"/>
    <n v="93550"/>
    <x v="0"/>
  </r>
  <r>
    <n v="20"/>
    <n v="52"/>
    <n v="0"/>
    <s v="Active User"/>
    <s v="Active User"/>
    <x v="68"/>
    <x v="511"/>
    <n v="3522"/>
    <x v="2"/>
    <s v="United States"/>
    <x v="1268"/>
    <s v="Stayed"/>
    <n v="1"/>
    <n v="1"/>
    <s v="Male"/>
    <n v="1"/>
    <s v="DSL"/>
    <s v="39.194539, -120.988066"/>
    <n v="39.194538999999999"/>
    <n v="-120.988066"/>
    <n v="1"/>
    <n v="44.45"/>
    <n v="0"/>
    <n v="2"/>
    <n v="1"/>
    <x v="0"/>
    <n v="0"/>
    <n v="1"/>
    <n v="0"/>
    <n v="1"/>
    <s v="Credit Card"/>
    <n v="0"/>
    <n v="23990"/>
    <n v="0"/>
    <s v="Q3"/>
    <n v="1"/>
    <n v="3"/>
    <n v="0"/>
    <s v="California"/>
    <n v="0"/>
    <n v="0"/>
    <n v="1"/>
    <x v="13"/>
    <n v="792.15"/>
    <x v="0"/>
    <n v="0"/>
    <x v="0"/>
    <x v="1266"/>
    <n v="1"/>
    <n v="1"/>
    <n v="95945"/>
    <x v="0"/>
  </r>
  <r>
    <n v="57"/>
    <n v="0"/>
    <n v="22.55"/>
    <s v="Active User"/>
    <s v="Active User"/>
    <x v="40"/>
    <x v="32"/>
    <n v="5186"/>
    <x v="2"/>
    <s v="United States"/>
    <x v="1269"/>
    <s v="Stayed"/>
    <n v="0"/>
    <n v="0"/>
    <s v="Female"/>
    <n v="0"/>
    <s v="No Internet Service"/>
    <s v="34.028735, -118.317236"/>
    <n v="34.028734999999998"/>
    <n v="-118.31723599999999"/>
    <n v="0"/>
    <n v="20.65"/>
    <n v="0"/>
    <n v="0"/>
    <n v="0"/>
    <x v="1"/>
    <n v="0"/>
    <n v="0"/>
    <n v="0"/>
    <n v="0"/>
    <s v="Mailed Check"/>
    <n v="1"/>
    <n v="47143"/>
    <n v="0"/>
    <s v="Q3"/>
    <n v="0"/>
    <n v="4"/>
    <n v="0"/>
    <s v="California"/>
    <n v="0"/>
    <n v="0"/>
    <n v="0"/>
    <x v="46"/>
    <n v="1022.95"/>
    <x v="0"/>
    <n v="1172.5999999999999"/>
    <x v="0"/>
    <x v="1267"/>
    <n v="0"/>
    <n v="0"/>
    <n v="90018"/>
    <x v="0"/>
  </r>
  <r>
    <n v="47"/>
    <n v="12"/>
    <n v="49.49"/>
    <s v="Active User"/>
    <s v="Active User"/>
    <x v="70"/>
    <x v="4"/>
    <n v="5168"/>
    <x v="1"/>
    <s v="United States"/>
    <x v="1270"/>
    <s v="Stayed"/>
    <n v="1"/>
    <n v="0"/>
    <s v="Male"/>
    <n v="1"/>
    <s v="Fiber Optic"/>
    <s v="37.343827, -121.883119"/>
    <n v="37.343826999999997"/>
    <n v="-121.88311899999999"/>
    <n v="1"/>
    <n v="81.05"/>
    <n v="0"/>
    <n v="2"/>
    <n v="4"/>
    <x v="0"/>
    <n v="1"/>
    <n v="1"/>
    <n v="0"/>
    <n v="1"/>
    <s v="Bank Withdrawal"/>
    <n v="1"/>
    <n v="52334"/>
    <n v="0"/>
    <s v="Q3"/>
    <n v="1"/>
    <n v="3"/>
    <n v="0"/>
    <s v="California"/>
    <n v="0"/>
    <n v="0"/>
    <n v="0"/>
    <x v="11"/>
    <n v="5135.3500000000004"/>
    <x v="0"/>
    <n v="3167.36"/>
    <x v="0"/>
    <x v="1268"/>
    <n v="0"/>
    <n v="1"/>
    <n v="95112"/>
    <x v="0"/>
  </r>
  <r>
    <n v="64"/>
    <n v="0"/>
    <n v="20.49"/>
    <s v="Active User"/>
    <s v="Active User"/>
    <x v="26"/>
    <x v="324"/>
    <n v="5453"/>
    <x v="0"/>
    <s v="United States"/>
    <x v="1271"/>
    <s v="Stayed"/>
    <n v="1"/>
    <n v="0"/>
    <s v="Male"/>
    <n v="0"/>
    <s v="No Internet Service"/>
    <s v="36.624338, -121.615669"/>
    <n v="36.624338000000002"/>
    <n v="-121.615669"/>
    <n v="1"/>
    <n v="25.2"/>
    <n v="1"/>
    <n v="2"/>
    <n v="8"/>
    <x v="0"/>
    <n v="0"/>
    <n v="0"/>
    <n v="0"/>
    <n v="1"/>
    <s v="Credit Card"/>
    <n v="1"/>
    <n v="13027"/>
    <n v="0"/>
    <s v="Q3"/>
    <n v="1"/>
    <n v="5"/>
    <n v="0"/>
    <s v="California"/>
    <n v="0"/>
    <n v="0"/>
    <n v="0"/>
    <x v="64"/>
    <n v="987.95"/>
    <x v="0"/>
    <n v="799.11"/>
    <x v="0"/>
    <x v="1269"/>
    <n v="0"/>
    <n v="0"/>
    <n v="93908"/>
    <x v="0"/>
  </r>
  <r>
    <n v="42"/>
    <n v="17"/>
    <n v="35.96"/>
    <s v="Active User"/>
    <s v="Active User"/>
    <x v="67"/>
    <x v="32"/>
    <n v="3740"/>
    <x v="1"/>
    <s v="United States"/>
    <x v="1272"/>
    <s v="Stayed"/>
    <n v="0"/>
    <n v="0"/>
    <s v="Female"/>
    <n v="1"/>
    <s v="DSL"/>
    <s v="34.127194, -118.295647"/>
    <n v="34.127194000000003"/>
    <n v="-118.295647"/>
    <n v="1"/>
    <n v="50.3"/>
    <n v="0"/>
    <n v="0"/>
    <n v="4"/>
    <x v="4"/>
    <n v="0"/>
    <n v="0"/>
    <n v="1"/>
    <n v="1"/>
    <s v="Credit Card"/>
    <n v="1"/>
    <n v="48727"/>
    <n v="1"/>
    <s v="Q3"/>
    <n v="1"/>
    <n v="3"/>
    <n v="0"/>
    <s v="California"/>
    <n v="0"/>
    <n v="0"/>
    <n v="0"/>
    <x v="38"/>
    <n v="908.75"/>
    <x v="0"/>
    <n v="647.28"/>
    <x v="0"/>
    <x v="1270"/>
    <n v="0"/>
    <n v="1"/>
    <n v="90027"/>
    <x v="0"/>
  </r>
  <r>
    <n v="40"/>
    <n v="0"/>
    <n v="49.52"/>
    <s v="Active User"/>
    <s v="Active User"/>
    <x v="31"/>
    <x v="674"/>
    <n v="5880"/>
    <x v="2"/>
    <s v="United States"/>
    <x v="1273"/>
    <s v="Stayed"/>
    <n v="0"/>
    <n v="0"/>
    <s v="Male"/>
    <n v="0"/>
    <s v="No Internet Service"/>
    <s v="34.243088, -116.830015"/>
    <n v="34.243088"/>
    <n v="-116.830015"/>
    <n v="0"/>
    <n v="19.100000000000001"/>
    <n v="0"/>
    <n v="0"/>
    <n v="0"/>
    <x v="5"/>
    <n v="0"/>
    <n v="0"/>
    <n v="0"/>
    <n v="0"/>
    <s v="Credit Card"/>
    <n v="1"/>
    <n v="1834"/>
    <n v="0"/>
    <s v="Q3"/>
    <n v="0"/>
    <n v="4"/>
    <n v="0"/>
    <s v="California"/>
    <n v="0"/>
    <n v="0"/>
    <n v="0"/>
    <x v="51"/>
    <n v="529.5"/>
    <x v="0"/>
    <n v="1436.08"/>
    <x v="0"/>
    <x v="1271"/>
    <n v="0"/>
    <n v="0"/>
    <n v="92386"/>
    <x v="0"/>
  </r>
  <r>
    <n v="23"/>
    <n v="73"/>
    <n v="38.04"/>
    <s v="Active User"/>
    <s v="Active User"/>
    <x v="15"/>
    <x v="47"/>
    <n v="5156"/>
    <x v="2"/>
    <s v="United States"/>
    <x v="1274"/>
    <s v="Stayed"/>
    <n v="0"/>
    <n v="0"/>
    <s v="Male"/>
    <n v="1"/>
    <s v="DSL"/>
    <s v="33.830453, -118.384565"/>
    <n v="33.830452999999999"/>
    <n v="-118.38456499999999"/>
    <n v="0"/>
    <n v="61.55"/>
    <n v="1"/>
    <n v="0"/>
    <n v="0"/>
    <x v="0"/>
    <n v="1"/>
    <n v="1"/>
    <n v="0"/>
    <n v="0"/>
    <s v="Bank Withdrawal"/>
    <n v="1"/>
    <n v="34191"/>
    <n v="0"/>
    <s v="Q3"/>
    <n v="0"/>
    <n v="3"/>
    <n v="0"/>
    <s v="California"/>
    <n v="0"/>
    <n v="0"/>
    <n v="0"/>
    <x v="28"/>
    <n v="1581.95"/>
    <x v="0"/>
    <n v="989.04"/>
    <x v="0"/>
    <x v="1272"/>
    <n v="1"/>
    <n v="1"/>
    <n v="90277"/>
    <x v="0"/>
  </r>
  <r>
    <n v="37"/>
    <n v="29"/>
    <n v="18.260000000000002"/>
    <s v="Attitude"/>
    <s v="Attitude of service provider"/>
    <x v="63"/>
    <x v="96"/>
    <n v="2075"/>
    <x v="1"/>
    <s v="United States"/>
    <x v="1275"/>
    <s v="Churned"/>
    <n v="0"/>
    <n v="1"/>
    <s v="Male"/>
    <n v="1"/>
    <s v="Fiber Optic"/>
    <s v="39.361283, -123.784599"/>
    <n v="39.361283"/>
    <n v="-123.784599"/>
    <n v="1"/>
    <n v="95.25"/>
    <n v="1"/>
    <n v="0"/>
    <n v="1"/>
    <x v="1"/>
    <n v="1"/>
    <n v="0"/>
    <n v="1"/>
    <n v="1"/>
    <s v="Bank Withdrawal"/>
    <n v="1"/>
    <n v="333"/>
    <n v="0"/>
    <s v="Q3"/>
    <n v="1"/>
    <n v="1"/>
    <n v="0"/>
    <s v="California"/>
    <n v="0"/>
    <n v="0"/>
    <n v="1"/>
    <x v="21"/>
    <n v="3959.35"/>
    <x v="0"/>
    <n v="766.92"/>
    <x v="84"/>
    <x v="1273"/>
    <n v="0"/>
    <n v="1"/>
    <n v="95420"/>
    <x v="1"/>
  </r>
  <r>
    <n v="30"/>
    <n v="41"/>
    <n v="10.79"/>
    <s v="Competitor"/>
    <s v="Competitor offered more data"/>
    <x v="29"/>
    <x v="675"/>
    <n v="4873"/>
    <x v="1"/>
    <s v="United States"/>
    <x v="1276"/>
    <s v="Churned"/>
    <n v="0"/>
    <n v="0"/>
    <s v="Female"/>
    <n v="1"/>
    <s v="Cable"/>
    <s v="37.524721, -120.757977"/>
    <n v="37.524721"/>
    <n v="-120.757977"/>
    <n v="1"/>
    <n v="50.25"/>
    <n v="1"/>
    <n v="0"/>
    <n v="2"/>
    <x v="1"/>
    <n v="0"/>
    <n v="0"/>
    <n v="1"/>
    <n v="1"/>
    <s v="Bank Withdrawal"/>
    <n v="1"/>
    <n v="5513"/>
    <n v="0"/>
    <s v="Q3"/>
    <n v="1"/>
    <n v="2"/>
    <n v="0"/>
    <s v="California"/>
    <n v="0"/>
    <n v="0"/>
    <n v="0"/>
    <x v="21"/>
    <n v="2203.65"/>
    <x v="0"/>
    <n v="453.18"/>
    <x v="85"/>
    <x v="1274"/>
    <n v="0"/>
    <n v="1"/>
    <n v="95316"/>
    <x v="1"/>
  </r>
  <r>
    <n v="25"/>
    <n v="59"/>
    <n v="35.9"/>
    <s v="Active User"/>
    <s v="Active User"/>
    <x v="43"/>
    <x v="676"/>
    <n v="4422"/>
    <x v="2"/>
    <s v="United States"/>
    <x v="1277"/>
    <s v="Stayed"/>
    <n v="1"/>
    <n v="1"/>
    <s v="Male"/>
    <n v="1"/>
    <s v="Cable"/>
    <s v="34.581308, -118.931948"/>
    <n v="34.581308"/>
    <n v="-118.93194800000001"/>
    <n v="1"/>
    <n v="78.349999999999994"/>
    <n v="1"/>
    <n v="1"/>
    <n v="2"/>
    <x v="3"/>
    <n v="1"/>
    <n v="1"/>
    <n v="0"/>
    <n v="1"/>
    <s v="Bank Withdrawal"/>
    <n v="1"/>
    <n v="21633"/>
    <n v="1"/>
    <s v="Q3"/>
    <n v="1"/>
    <n v="4"/>
    <n v="0"/>
    <s v="California"/>
    <n v="1"/>
    <n v="1"/>
    <n v="0"/>
    <x v="22"/>
    <n v="5445.95"/>
    <x v="0"/>
    <n v="2513"/>
    <x v="0"/>
    <x v="1275"/>
    <n v="1"/>
    <n v="1"/>
    <n v="93023"/>
    <x v="0"/>
  </r>
  <r>
    <n v="44"/>
    <n v="0"/>
    <n v="30.34"/>
    <s v="Active User"/>
    <s v="Active User"/>
    <x v="50"/>
    <x v="677"/>
    <n v="4943"/>
    <x v="1"/>
    <s v="United States"/>
    <x v="1278"/>
    <s v="Joined"/>
    <n v="1"/>
    <n v="0"/>
    <s v="Female"/>
    <n v="0"/>
    <s v="No Internet Service"/>
    <s v="36.64545, -118.924982"/>
    <n v="36.645449999999997"/>
    <n v="-118.924982"/>
    <n v="1"/>
    <n v="19.649999999999999"/>
    <n v="0"/>
    <n v="3"/>
    <n v="1"/>
    <x v="0"/>
    <n v="0"/>
    <n v="0"/>
    <n v="0"/>
    <n v="1"/>
    <s v="Credit Card"/>
    <n v="1"/>
    <n v="273"/>
    <n v="0"/>
    <s v="Q3"/>
    <n v="1"/>
    <n v="4"/>
    <n v="0"/>
    <s v="California"/>
    <n v="0"/>
    <n v="0"/>
    <n v="0"/>
    <x v="5"/>
    <n v="60.65"/>
    <x v="0"/>
    <n v="91.02"/>
    <x v="0"/>
    <x v="1276"/>
    <n v="0"/>
    <n v="0"/>
    <n v="93603"/>
    <x v="0"/>
  </r>
  <r>
    <n v="62"/>
    <n v="27"/>
    <n v="7.48"/>
    <s v="Active User"/>
    <s v="Active User"/>
    <x v="31"/>
    <x v="336"/>
    <n v="4221"/>
    <x v="0"/>
    <s v="United States"/>
    <x v="1279"/>
    <s v="Stayed"/>
    <n v="1"/>
    <n v="1"/>
    <s v="Male"/>
    <n v="1"/>
    <s v="Fiber Optic"/>
    <s v="36.37559, -119.211689"/>
    <n v="36.375590000000003"/>
    <n v="-119.21168900000001"/>
    <n v="1"/>
    <n v="109.75"/>
    <n v="1"/>
    <n v="3"/>
    <n v="2"/>
    <x v="0"/>
    <n v="1"/>
    <n v="0"/>
    <n v="1"/>
    <n v="1"/>
    <s v="Bank Withdrawal"/>
    <n v="1"/>
    <n v="30395"/>
    <n v="1"/>
    <s v="Q3"/>
    <n v="1"/>
    <n v="3"/>
    <n v="0"/>
    <s v="California"/>
    <n v="1"/>
    <n v="1"/>
    <n v="1"/>
    <x v="61"/>
    <n v="4900.6499999999996"/>
    <x v="0"/>
    <n v="336.6"/>
    <x v="0"/>
    <x v="1277"/>
    <n v="0"/>
    <n v="1"/>
    <n v="93292"/>
    <x v="0"/>
  </r>
  <r>
    <n v="46"/>
    <n v="15"/>
    <n v="0"/>
    <s v="Attitude"/>
    <s v="Attitude of support person"/>
    <x v="37"/>
    <x v="678"/>
    <n v="2613"/>
    <x v="1"/>
    <s v="United States"/>
    <x v="1280"/>
    <s v="Churned"/>
    <n v="1"/>
    <n v="0"/>
    <s v="Female"/>
    <n v="1"/>
    <s v="Cable"/>
    <s v="39.117018, -120.212535"/>
    <n v="39.117018000000002"/>
    <n v="-120.212535"/>
    <n v="1"/>
    <n v="29.7"/>
    <n v="0"/>
    <n v="2"/>
    <n v="1"/>
    <x v="2"/>
    <n v="0"/>
    <n v="1"/>
    <n v="0"/>
    <n v="1"/>
    <s v="Credit Card"/>
    <n v="0"/>
    <n v="858"/>
    <n v="0"/>
    <s v="Q3"/>
    <n v="1"/>
    <n v="1"/>
    <n v="0"/>
    <s v="California"/>
    <n v="0"/>
    <n v="0"/>
    <n v="0"/>
    <x v="5"/>
    <n v="91.7"/>
    <x v="0"/>
    <n v="0"/>
    <x v="0"/>
    <x v="1278"/>
    <n v="0"/>
    <n v="1"/>
    <n v="96141"/>
    <x v="1"/>
  </r>
  <r>
    <n v="52"/>
    <n v="27"/>
    <n v="7.64"/>
    <s v="Competitor"/>
    <s v="Competitor made better offer"/>
    <x v="25"/>
    <x v="351"/>
    <n v="2323"/>
    <x v="1"/>
    <s v="United States"/>
    <x v="1281"/>
    <s v="Churned"/>
    <n v="0"/>
    <n v="0"/>
    <s v="Female"/>
    <n v="1"/>
    <s v="Fiber Optic"/>
    <s v="36.462671, -118.997291"/>
    <n v="36.462671"/>
    <n v="-118.997291"/>
    <n v="0"/>
    <n v="69.650000000000006"/>
    <n v="0"/>
    <n v="0"/>
    <n v="0"/>
    <x v="2"/>
    <n v="0"/>
    <n v="0"/>
    <n v="0"/>
    <n v="0"/>
    <s v="Bank Withdrawal"/>
    <n v="1"/>
    <n v="293"/>
    <n v="0"/>
    <s v="Q3"/>
    <n v="0"/>
    <n v="2"/>
    <n v="0"/>
    <s v="California"/>
    <n v="0"/>
    <n v="0"/>
    <n v="0"/>
    <x v="9"/>
    <n v="145.15"/>
    <x v="0"/>
    <n v="15.28"/>
    <x v="0"/>
    <x v="1279"/>
    <n v="0"/>
    <n v="1"/>
    <n v="93244"/>
    <x v="1"/>
  </r>
  <r>
    <n v="49"/>
    <n v="30"/>
    <n v="41.46"/>
    <s v="Active User"/>
    <s v="Active User"/>
    <x v="51"/>
    <x v="578"/>
    <n v="4620"/>
    <x v="2"/>
    <s v="United States"/>
    <x v="1282"/>
    <s v="Stayed"/>
    <n v="0"/>
    <n v="0"/>
    <s v="Female"/>
    <n v="1"/>
    <s v="DSL"/>
    <s v="34.341737, -116.539416"/>
    <n v="34.341737000000002"/>
    <n v="-116.539416"/>
    <n v="1"/>
    <n v="58.25"/>
    <n v="1"/>
    <n v="0"/>
    <n v="4"/>
    <x v="3"/>
    <n v="0"/>
    <n v="1"/>
    <n v="0"/>
    <n v="1"/>
    <s v="Bank Withdrawal"/>
    <n v="1"/>
    <n v="2182"/>
    <n v="1"/>
    <s v="Q3"/>
    <n v="1"/>
    <n v="3"/>
    <n v="0"/>
    <s v="California"/>
    <n v="0"/>
    <n v="0"/>
    <n v="0"/>
    <x v="15"/>
    <n v="3975.7"/>
    <x v="4"/>
    <n v="2819.28"/>
    <x v="0"/>
    <x v="1280"/>
    <n v="0"/>
    <n v="0"/>
    <n v="92285"/>
    <x v="0"/>
  </r>
  <r>
    <n v="44"/>
    <n v="0"/>
    <n v="31.01"/>
    <s v="Active User"/>
    <s v="Active User"/>
    <x v="38"/>
    <x v="289"/>
    <n v="4486"/>
    <x v="2"/>
    <s v="United States"/>
    <x v="1283"/>
    <s v="Joined"/>
    <n v="1"/>
    <n v="0"/>
    <s v="Female"/>
    <n v="0"/>
    <s v="No Internet Service"/>
    <s v="37.830267, -121.201018"/>
    <n v="37.830266999999999"/>
    <n v="-121.201018"/>
    <n v="0"/>
    <n v="20.5"/>
    <n v="0"/>
    <n v="3"/>
    <n v="0"/>
    <x v="0"/>
    <n v="0"/>
    <n v="0"/>
    <n v="0"/>
    <n v="0"/>
    <s v="Bank Withdrawal"/>
    <n v="1"/>
    <n v="36738"/>
    <n v="0"/>
    <s v="Q3"/>
    <n v="0"/>
    <n v="3"/>
    <n v="0"/>
    <s v="California"/>
    <n v="0"/>
    <n v="0"/>
    <n v="0"/>
    <x v="9"/>
    <n v="38.25"/>
    <x v="0"/>
    <n v="62.02"/>
    <x v="0"/>
    <x v="1281"/>
    <n v="0"/>
    <n v="0"/>
    <n v="95336"/>
    <x v="0"/>
  </r>
  <r>
    <n v="36"/>
    <n v="0"/>
    <n v="26.83"/>
    <s v="Active User"/>
    <s v="Active User"/>
    <x v="74"/>
    <x v="560"/>
    <n v="5434"/>
    <x v="0"/>
    <s v="United States"/>
    <x v="1284"/>
    <s v="Stayed"/>
    <n v="1"/>
    <n v="0"/>
    <s v="Male"/>
    <n v="0"/>
    <s v="No Internet Service"/>
    <s v="37.474396, -120.875917"/>
    <n v="37.474395999999999"/>
    <n v="-120.875917"/>
    <n v="1"/>
    <n v="25.75"/>
    <n v="1"/>
    <n v="1"/>
    <n v="10"/>
    <x v="0"/>
    <n v="0"/>
    <n v="0"/>
    <n v="0"/>
    <n v="1"/>
    <s v="Mailed Check"/>
    <n v="1"/>
    <n v="40545"/>
    <n v="0"/>
    <s v="Q3"/>
    <n v="1"/>
    <n v="4"/>
    <n v="0"/>
    <s v="California"/>
    <n v="0"/>
    <n v="0"/>
    <n v="0"/>
    <x v="15"/>
    <n v="1686.15"/>
    <x v="0"/>
    <n v="1824.44"/>
    <x v="0"/>
    <x v="1282"/>
    <n v="0"/>
    <n v="0"/>
    <n v="95380"/>
    <x v="0"/>
  </r>
  <r>
    <n v="31"/>
    <n v="0"/>
    <n v="3.05"/>
    <s v="Active User"/>
    <s v="Active User"/>
    <x v="14"/>
    <x v="313"/>
    <n v="4344"/>
    <x v="1"/>
    <s v="United States"/>
    <x v="1285"/>
    <s v="Stayed"/>
    <n v="0"/>
    <n v="0"/>
    <s v="Female"/>
    <n v="0"/>
    <s v="No Internet Service"/>
    <s v="33.936291, -118.332639"/>
    <n v="33.936290999999997"/>
    <n v="-118.332639"/>
    <n v="0"/>
    <n v="20.45"/>
    <n v="0"/>
    <n v="0"/>
    <n v="0"/>
    <x v="0"/>
    <n v="0"/>
    <n v="0"/>
    <n v="0"/>
    <n v="0"/>
    <s v="Credit Card"/>
    <n v="1"/>
    <n v="27778"/>
    <n v="0"/>
    <s v="Q3"/>
    <n v="0"/>
    <n v="5"/>
    <n v="0"/>
    <s v="California"/>
    <n v="0"/>
    <n v="0"/>
    <n v="0"/>
    <x v="24"/>
    <n v="82.85"/>
    <x v="0"/>
    <n v="12.2"/>
    <x v="0"/>
    <x v="1283"/>
    <n v="0"/>
    <n v="0"/>
    <n v="90303"/>
    <x v="0"/>
  </r>
  <r>
    <n v="52"/>
    <n v="0"/>
    <n v="2.29"/>
    <s v="Active User"/>
    <s v="Active User"/>
    <x v="19"/>
    <x v="26"/>
    <n v="2285"/>
    <x v="1"/>
    <s v="United States"/>
    <x v="1286"/>
    <s v="Joined"/>
    <n v="0"/>
    <n v="0"/>
    <s v="Male"/>
    <n v="0"/>
    <s v="No Internet Service"/>
    <s v="33.141265, -116.967221"/>
    <n v="33.141264999999997"/>
    <n v="-116.967221"/>
    <n v="0"/>
    <n v="20.95"/>
    <n v="0"/>
    <n v="0"/>
    <n v="0"/>
    <x v="2"/>
    <n v="0"/>
    <n v="0"/>
    <n v="0"/>
    <n v="0"/>
    <s v="Bank Withdrawal"/>
    <n v="1"/>
    <n v="48690"/>
    <n v="0"/>
    <s v="Q3"/>
    <n v="0"/>
    <n v="3"/>
    <n v="0"/>
    <s v="California"/>
    <n v="0"/>
    <n v="0"/>
    <n v="0"/>
    <x v="16"/>
    <n v="20.95"/>
    <x v="0"/>
    <n v="2.29"/>
    <x v="0"/>
    <x v="795"/>
    <n v="0"/>
    <n v="0"/>
    <n v="92027"/>
    <x v="0"/>
  </r>
  <r>
    <n v="56"/>
    <n v="24"/>
    <n v="12.94"/>
    <s v="Active User"/>
    <s v="Active User"/>
    <x v="30"/>
    <x v="208"/>
    <n v="5195"/>
    <x v="2"/>
    <s v="United States"/>
    <x v="1287"/>
    <s v="Stayed"/>
    <n v="1"/>
    <n v="0"/>
    <s v="Female"/>
    <n v="1"/>
    <s v="Fiber Optic"/>
    <s v="33.818477, -118.038307"/>
    <n v="33.818477000000001"/>
    <n v="-118.038307"/>
    <n v="1"/>
    <n v="70.400000000000006"/>
    <n v="0"/>
    <n v="2"/>
    <n v="6"/>
    <x v="5"/>
    <n v="0"/>
    <n v="0"/>
    <n v="1"/>
    <n v="1"/>
    <s v="Bank Withdrawal"/>
    <n v="1"/>
    <n v="47344"/>
    <n v="0"/>
    <s v="Q3"/>
    <n v="1"/>
    <n v="3"/>
    <n v="0"/>
    <s v="California"/>
    <n v="0"/>
    <n v="0"/>
    <n v="0"/>
    <x v="42"/>
    <n v="1992.2"/>
    <x v="0"/>
    <n v="362.32"/>
    <x v="0"/>
    <x v="1284"/>
    <n v="0"/>
    <n v="1"/>
    <n v="90630"/>
    <x v="0"/>
  </r>
  <r>
    <n v="55"/>
    <n v="20"/>
    <n v="39.6"/>
    <s v="Competitor"/>
    <s v="Competitor offered more data"/>
    <x v="64"/>
    <x v="679"/>
    <n v="4639"/>
    <x v="1"/>
    <s v="United States"/>
    <x v="1288"/>
    <s v="Churned"/>
    <n v="0"/>
    <n v="0"/>
    <s v="Male"/>
    <n v="1"/>
    <s v="Fiber Optic"/>
    <s v="37.980057, -121.801599"/>
    <n v="37.980057000000002"/>
    <n v="-121.801599"/>
    <n v="1"/>
    <n v="84.5"/>
    <n v="1"/>
    <n v="0"/>
    <n v="1"/>
    <x v="1"/>
    <n v="0"/>
    <n v="0"/>
    <n v="0"/>
    <n v="1"/>
    <s v="Bank Withdrawal"/>
    <n v="1"/>
    <n v="90891"/>
    <n v="0"/>
    <s v="Q3"/>
    <n v="1"/>
    <n v="3"/>
    <n v="0"/>
    <s v="California"/>
    <n v="0"/>
    <n v="0"/>
    <n v="1"/>
    <x v="50"/>
    <n v="4254.8500000000004"/>
    <x v="0"/>
    <n v="1940.4"/>
    <x v="0"/>
    <x v="1285"/>
    <n v="0"/>
    <n v="1"/>
    <n v="94509"/>
    <x v="1"/>
  </r>
  <r>
    <n v="60"/>
    <n v="3"/>
    <n v="25.66"/>
    <s v="Active User"/>
    <s v="Active User"/>
    <x v="16"/>
    <x v="366"/>
    <n v="2921"/>
    <x v="1"/>
    <s v="United States"/>
    <x v="1289"/>
    <s v="Stayed"/>
    <n v="0"/>
    <n v="1"/>
    <s v="Female"/>
    <n v="1"/>
    <s v="Fiber Optic"/>
    <s v="33.643095, -117.810896"/>
    <n v="33.643095000000002"/>
    <n v="-117.810896"/>
    <n v="0"/>
    <n v="100.5"/>
    <n v="1"/>
    <n v="0"/>
    <n v="0"/>
    <x v="5"/>
    <n v="0"/>
    <n v="0"/>
    <n v="1"/>
    <n v="0"/>
    <s v="Bank Withdrawal"/>
    <n v="1"/>
    <n v="41062"/>
    <n v="0"/>
    <s v="Q3"/>
    <n v="0"/>
    <n v="3"/>
    <n v="0"/>
    <s v="California"/>
    <n v="1"/>
    <n v="1"/>
    <n v="1"/>
    <x v="28"/>
    <n v="2599.9499999999998"/>
    <x v="0"/>
    <n v="667.16"/>
    <x v="0"/>
    <x v="1286"/>
    <n v="0"/>
    <n v="1"/>
    <n v="92612"/>
    <x v="0"/>
  </r>
  <r>
    <n v="70"/>
    <n v="5"/>
    <n v="12.08"/>
    <s v="Competitor"/>
    <s v="Competitor made better offer"/>
    <x v="72"/>
    <x v="9"/>
    <n v="4149"/>
    <x v="2"/>
    <s v="United States"/>
    <x v="1290"/>
    <s v="Churned"/>
    <n v="0"/>
    <n v="0"/>
    <s v="Female"/>
    <n v="1"/>
    <s v="DSL"/>
    <s v="32.85723, -117.209761"/>
    <n v="32.857230000000001"/>
    <n v="-117.209774"/>
    <n v="0"/>
    <n v="82.45"/>
    <n v="1"/>
    <n v="0"/>
    <n v="0"/>
    <x v="1"/>
    <n v="1"/>
    <n v="1"/>
    <n v="0"/>
    <n v="0"/>
    <s v="Bank Withdrawal"/>
    <n v="1"/>
    <n v="34902"/>
    <n v="1"/>
    <s v="Q3"/>
    <n v="0"/>
    <n v="1"/>
    <n v="1"/>
    <s v="California"/>
    <n v="1"/>
    <n v="1"/>
    <n v="1"/>
    <x v="36"/>
    <n v="4350.1000000000004"/>
    <x v="0"/>
    <n v="652.32000000000005"/>
    <x v="0"/>
    <x v="1287"/>
    <n v="0"/>
    <n v="1"/>
    <n v="92122"/>
    <x v="1"/>
  </r>
  <r>
    <n v="60"/>
    <n v="23"/>
    <n v="48.97"/>
    <s v="Attitude"/>
    <s v="Attitude of service provider"/>
    <x v="59"/>
    <x v="680"/>
    <n v="4490"/>
    <x v="1"/>
    <s v="United States"/>
    <x v="1291"/>
    <s v="Churned"/>
    <n v="0"/>
    <n v="0"/>
    <s v="Male"/>
    <n v="1"/>
    <s v="Fiber Optic"/>
    <s v="33.477923, -117.705314"/>
    <n v="33.477922999999997"/>
    <n v="-117.705314"/>
    <n v="0"/>
    <n v="79.5"/>
    <n v="0"/>
    <n v="0"/>
    <n v="0"/>
    <x v="2"/>
    <n v="0"/>
    <n v="0"/>
    <n v="1"/>
    <n v="0"/>
    <s v="Bank Withdrawal"/>
    <n v="1"/>
    <n v="27730"/>
    <n v="0"/>
    <s v="Q3"/>
    <n v="0"/>
    <n v="2"/>
    <n v="0"/>
    <s v="California"/>
    <n v="0"/>
    <n v="0"/>
    <n v="1"/>
    <x v="16"/>
    <n v="79.5"/>
    <x v="0"/>
    <n v="48.97"/>
    <x v="0"/>
    <x v="1288"/>
    <n v="0"/>
    <n v="0"/>
    <n v="92629"/>
    <x v="1"/>
  </r>
  <r>
    <n v="56"/>
    <n v="22"/>
    <n v="49.4"/>
    <s v="Active User"/>
    <s v="Active User"/>
    <x v="9"/>
    <x v="681"/>
    <n v="2182"/>
    <x v="1"/>
    <s v="United States"/>
    <x v="1292"/>
    <s v="Stayed"/>
    <n v="0"/>
    <n v="0"/>
    <s v="Female"/>
    <n v="1"/>
    <s v="Cable"/>
    <s v="38.264262, -120.515133"/>
    <n v="38.264262000000002"/>
    <n v="-120.51513300000001"/>
    <n v="0"/>
    <n v="53.8"/>
    <n v="1"/>
    <n v="0"/>
    <n v="0"/>
    <x v="0"/>
    <n v="0"/>
    <n v="1"/>
    <n v="1"/>
    <n v="0"/>
    <s v="Bank Withdrawal"/>
    <n v="1"/>
    <n v="1692"/>
    <n v="0"/>
    <s v="Q3"/>
    <n v="0"/>
    <n v="4"/>
    <n v="0"/>
    <s v="California"/>
    <n v="0"/>
    <n v="0"/>
    <n v="0"/>
    <x v="69"/>
    <n v="283.95"/>
    <x v="2"/>
    <n v="247"/>
    <x v="0"/>
    <x v="1289"/>
    <n v="0"/>
    <n v="0"/>
    <n v="95246"/>
    <x v="0"/>
  </r>
  <r>
    <n v="48"/>
    <n v="0"/>
    <n v="31.85"/>
    <s v="Active User"/>
    <s v="Active User"/>
    <x v="74"/>
    <x v="682"/>
    <n v="4246"/>
    <x v="0"/>
    <s v="United States"/>
    <x v="1293"/>
    <s v="Stayed"/>
    <n v="1"/>
    <n v="0"/>
    <s v="Female"/>
    <n v="0"/>
    <s v="No Internet Service"/>
    <s v="39.756049, -123.358701"/>
    <n v="39.756048999999997"/>
    <n v="-123.358701"/>
    <n v="1"/>
    <n v="20.149999999999999"/>
    <n v="0"/>
    <n v="3"/>
    <n v="1"/>
    <x v="4"/>
    <n v="0"/>
    <n v="0"/>
    <n v="0"/>
    <n v="1"/>
    <s v="Credit Card"/>
    <n v="1"/>
    <n v="91"/>
    <n v="0"/>
    <s v="Q3"/>
    <n v="1"/>
    <n v="3"/>
    <n v="0"/>
    <s v="California"/>
    <n v="0"/>
    <n v="0"/>
    <n v="0"/>
    <x v="45"/>
    <n v="387.7"/>
    <x v="0"/>
    <n v="605.15"/>
    <x v="86"/>
    <x v="1290"/>
    <n v="0"/>
    <n v="0"/>
    <n v="95429"/>
    <x v="0"/>
  </r>
  <r>
    <n v="69"/>
    <n v="29"/>
    <n v="24.62"/>
    <s v="Active User"/>
    <s v="Active User"/>
    <x v="30"/>
    <x v="422"/>
    <n v="6488"/>
    <x v="0"/>
    <s v="United States"/>
    <x v="1294"/>
    <s v="Stayed"/>
    <n v="0"/>
    <n v="1"/>
    <s v="Female"/>
    <n v="1"/>
    <s v="DSL"/>
    <s v="34.168686, -118.057505"/>
    <n v="34.168686000000001"/>
    <n v="-118.05750500000001"/>
    <n v="1"/>
    <n v="79.95"/>
    <n v="0"/>
    <n v="0"/>
    <n v="9"/>
    <x v="1"/>
    <n v="0"/>
    <n v="1"/>
    <n v="1"/>
    <n v="1"/>
    <s v="Credit Card"/>
    <n v="1"/>
    <n v="10558"/>
    <n v="1"/>
    <s v="Q3"/>
    <n v="1"/>
    <n v="4"/>
    <n v="1"/>
    <s v="California"/>
    <n v="1"/>
    <n v="0"/>
    <n v="1"/>
    <x v="34"/>
    <n v="4819.75"/>
    <x v="0"/>
    <n v="1526.44"/>
    <x v="0"/>
    <x v="1291"/>
    <n v="0"/>
    <n v="1"/>
    <n v="91024"/>
    <x v="0"/>
  </r>
  <r>
    <n v="55"/>
    <n v="30"/>
    <n v="17.170000000000002"/>
    <s v="Active User"/>
    <s v="Active User"/>
    <x v="71"/>
    <x v="99"/>
    <n v="4111"/>
    <x v="1"/>
    <s v="United States"/>
    <x v="1295"/>
    <s v="Stayed"/>
    <n v="0"/>
    <n v="0"/>
    <s v="Male"/>
    <n v="1"/>
    <s v="Fiber Optic"/>
    <s v="36.78724, -119.827813"/>
    <n v="36.787239999999997"/>
    <n v="-119.82781300000001"/>
    <n v="0"/>
    <n v="106.4"/>
    <n v="1"/>
    <n v="0"/>
    <n v="0"/>
    <x v="5"/>
    <n v="1"/>
    <n v="1"/>
    <n v="1"/>
    <n v="0"/>
    <s v="Bank Withdrawal"/>
    <n v="1"/>
    <n v="35451"/>
    <n v="0"/>
    <s v="Q3"/>
    <n v="0"/>
    <n v="4"/>
    <n v="0"/>
    <s v="California"/>
    <n v="1"/>
    <n v="1"/>
    <n v="1"/>
    <x v="64"/>
    <n v="4040.65"/>
    <x v="0"/>
    <n v="669.63"/>
    <x v="0"/>
    <x v="1292"/>
    <n v="0"/>
    <n v="1"/>
    <n v="93705"/>
    <x v="0"/>
  </r>
  <r>
    <n v="59"/>
    <n v="14"/>
    <n v="23.89"/>
    <s v="Dissatisfaction"/>
    <s v="Product dissatisfaction"/>
    <x v="23"/>
    <x v="0"/>
    <n v="2632"/>
    <x v="1"/>
    <s v="United States"/>
    <x v="1296"/>
    <s v="Churned"/>
    <n v="0"/>
    <n v="1"/>
    <s v="Male"/>
    <n v="1"/>
    <s v="Fiber Optic"/>
    <s v="37.590421, -122.306467"/>
    <n v="37.590420999999999"/>
    <n v="-122.306467"/>
    <n v="0"/>
    <n v="94"/>
    <n v="1"/>
    <n v="0"/>
    <n v="0"/>
    <x v="0"/>
    <n v="1"/>
    <n v="0"/>
    <n v="1"/>
    <n v="0"/>
    <s v="Bank Withdrawal"/>
    <n v="1"/>
    <n v="32488"/>
    <n v="0"/>
    <s v="Q3"/>
    <n v="0"/>
    <n v="1"/>
    <n v="0"/>
    <s v="California"/>
    <n v="0"/>
    <n v="0"/>
    <n v="1"/>
    <x v="54"/>
    <n v="773.65"/>
    <x v="0"/>
    <n v="191.12"/>
    <x v="0"/>
    <x v="1293"/>
    <n v="0"/>
    <n v="1"/>
    <n v="94401"/>
    <x v="1"/>
  </r>
  <r>
    <n v="71"/>
    <n v="4"/>
    <n v="21.49"/>
    <s v="Active User"/>
    <s v="Active User"/>
    <x v="68"/>
    <x v="683"/>
    <n v="3111"/>
    <x v="2"/>
    <s v="United States"/>
    <x v="1297"/>
    <s v="Stayed"/>
    <n v="0"/>
    <n v="0"/>
    <s v="Female"/>
    <n v="1"/>
    <s v="Fiber Optic"/>
    <s v="39.724433, -123.767578"/>
    <n v="39.724432999999998"/>
    <n v="-123.767578"/>
    <n v="0"/>
    <n v="80.7"/>
    <n v="0"/>
    <n v="0"/>
    <n v="0"/>
    <x v="0"/>
    <n v="0"/>
    <n v="0"/>
    <n v="0"/>
    <n v="0"/>
    <s v="Bank Withdrawal"/>
    <n v="1"/>
    <n v="309"/>
    <n v="0"/>
    <s v="Q3"/>
    <n v="0"/>
    <n v="5"/>
    <n v="1"/>
    <s v="California"/>
    <n v="0"/>
    <n v="0"/>
    <n v="1"/>
    <x v="71"/>
    <n v="1614.2"/>
    <x v="0"/>
    <n v="429.8"/>
    <x v="0"/>
    <x v="1294"/>
    <n v="0"/>
    <n v="1"/>
    <n v="95488"/>
    <x v="0"/>
  </r>
  <r>
    <n v="47"/>
    <n v="53"/>
    <n v="16.22"/>
    <s v="Active User"/>
    <s v="Active User"/>
    <x v="66"/>
    <x v="674"/>
    <n v="2950"/>
    <x v="1"/>
    <s v="United States"/>
    <x v="1298"/>
    <s v="Stayed"/>
    <n v="1"/>
    <n v="1"/>
    <s v="Female"/>
    <n v="1"/>
    <s v="DSL"/>
    <s v="34.243088, -116.830015"/>
    <n v="34.243088"/>
    <n v="-116.830015"/>
    <n v="1"/>
    <n v="75.7"/>
    <n v="0"/>
    <n v="3"/>
    <n v="8"/>
    <x v="0"/>
    <n v="1"/>
    <n v="1"/>
    <n v="1"/>
    <n v="1"/>
    <s v="Bank Withdrawal"/>
    <n v="1"/>
    <n v="1834"/>
    <n v="1"/>
    <s v="Q3"/>
    <n v="1"/>
    <n v="3"/>
    <n v="0"/>
    <s v="California"/>
    <n v="0"/>
    <n v="0"/>
    <n v="1"/>
    <x v="48"/>
    <n v="554.04999999999995"/>
    <x v="0"/>
    <n v="113.54"/>
    <x v="0"/>
    <x v="1295"/>
    <n v="0"/>
    <n v="1"/>
    <n v="92386"/>
    <x v="0"/>
  </r>
  <r>
    <n v="27"/>
    <n v="69"/>
    <n v="2.73"/>
    <s v="Active User"/>
    <s v="Active User"/>
    <x v="0"/>
    <x v="684"/>
    <n v="4162"/>
    <x v="0"/>
    <s v="United States"/>
    <x v="1299"/>
    <s v="Stayed"/>
    <n v="0"/>
    <n v="0"/>
    <s v="Female"/>
    <n v="1"/>
    <s v="DSL"/>
    <s v="35.690535, -118.552784"/>
    <n v="35.690534999999997"/>
    <n v="-118.552784"/>
    <n v="1"/>
    <n v="61.45"/>
    <n v="0"/>
    <n v="0"/>
    <n v="1"/>
    <x v="0"/>
    <n v="1"/>
    <n v="0"/>
    <n v="1"/>
    <n v="1"/>
    <s v="Credit Card"/>
    <n v="1"/>
    <n v="2515"/>
    <n v="0"/>
    <s v="Q3"/>
    <n v="1"/>
    <n v="5"/>
    <n v="0"/>
    <s v="California"/>
    <n v="1"/>
    <n v="1"/>
    <n v="0"/>
    <x v="43"/>
    <n v="4131.2"/>
    <x v="0"/>
    <n v="188.37"/>
    <x v="0"/>
    <x v="1296"/>
    <n v="1"/>
    <n v="1"/>
    <n v="93285"/>
    <x v="0"/>
  </r>
  <r>
    <n v="31"/>
    <n v="0"/>
    <n v="21.98"/>
    <s v="Active User"/>
    <s v="Active User"/>
    <x v="16"/>
    <x v="32"/>
    <n v="6315"/>
    <x v="0"/>
    <s v="United States"/>
    <x v="1300"/>
    <s v="Stayed"/>
    <n v="1"/>
    <n v="0"/>
    <s v="Male"/>
    <n v="0"/>
    <s v="No Internet Service"/>
    <s v="34.11572, -118.192754"/>
    <n v="34.115720000000003"/>
    <n v="-118.19275399999999"/>
    <n v="1"/>
    <n v="19.649999999999999"/>
    <n v="0"/>
    <n v="1"/>
    <n v="7"/>
    <x v="0"/>
    <n v="0"/>
    <n v="0"/>
    <n v="0"/>
    <n v="1"/>
    <s v="Credit Card"/>
    <n v="1"/>
    <n v="64672"/>
    <n v="0"/>
    <s v="Q3"/>
    <n v="1"/>
    <n v="5"/>
    <n v="0"/>
    <s v="California"/>
    <n v="0"/>
    <n v="0"/>
    <n v="0"/>
    <x v="44"/>
    <n v="1161.75"/>
    <x v="0"/>
    <n v="1318.8"/>
    <x v="0"/>
    <x v="1297"/>
    <n v="0"/>
    <n v="0"/>
    <n v="90042"/>
    <x v="0"/>
  </r>
  <r>
    <n v="23"/>
    <n v="41"/>
    <n v="26.73"/>
    <s v="Active User"/>
    <s v="Active User"/>
    <x v="60"/>
    <x v="685"/>
    <n v="5604"/>
    <x v="2"/>
    <s v="United States"/>
    <x v="1301"/>
    <s v="Stayed"/>
    <n v="0"/>
    <n v="0"/>
    <s v="Male"/>
    <n v="1"/>
    <s v="Fiber Optic"/>
    <s v="33.015866, -117.272254"/>
    <n v="33.015866000000003"/>
    <n v="-117.272254"/>
    <n v="1"/>
    <n v="110.05"/>
    <n v="1"/>
    <n v="0"/>
    <n v="6"/>
    <x v="0"/>
    <n v="1"/>
    <n v="1"/>
    <n v="0"/>
    <n v="1"/>
    <s v="Credit Card"/>
    <n v="1"/>
    <n v="10375"/>
    <n v="1"/>
    <s v="Q3"/>
    <n v="1"/>
    <n v="3"/>
    <n v="0"/>
    <s v="California"/>
    <n v="1"/>
    <n v="1"/>
    <n v="1"/>
    <x v="33"/>
    <n v="5686.4"/>
    <x v="0"/>
    <n v="1363.23"/>
    <x v="87"/>
    <x v="1298"/>
    <n v="1"/>
    <n v="1"/>
    <n v="92007"/>
    <x v="0"/>
  </r>
  <r>
    <n v="42"/>
    <n v="0"/>
    <n v="20.74"/>
    <s v="Active User"/>
    <s v="Active User"/>
    <x v="60"/>
    <x v="686"/>
    <n v="5302"/>
    <x v="0"/>
    <s v="United States"/>
    <x v="1302"/>
    <s v="Stayed"/>
    <n v="1"/>
    <n v="0"/>
    <s v="Female"/>
    <n v="0"/>
    <s v="No Internet Service"/>
    <s v="40.03194, -122.176023"/>
    <n v="40.031939999999999"/>
    <n v="-122.176023"/>
    <n v="1"/>
    <n v="24.7"/>
    <n v="1"/>
    <n v="3"/>
    <n v="7"/>
    <x v="0"/>
    <n v="0"/>
    <n v="0"/>
    <n v="0"/>
    <n v="1"/>
    <s v="Mailed Check"/>
    <n v="1"/>
    <n v="3357"/>
    <n v="0"/>
    <s v="Q3"/>
    <n v="1"/>
    <n v="3"/>
    <n v="0"/>
    <s v="California"/>
    <n v="0"/>
    <n v="0"/>
    <n v="0"/>
    <x v="6"/>
    <n v="571.75"/>
    <x v="0"/>
    <n v="497.76"/>
    <x v="0"/>
    <x v="1299"/>
    <n v="0"/>
    <n v="0"/>
    <n v="96035"/>
    <x v="0"/>
  </r>
  <r>
    <n v="52"/>
    <n v="57"/>
    <n v="27.38"/>
    <s v="Active User"/>
    <s v="Active User"/>
    <x v="53"/>
    <x v="278"/>
    <n v="4325"/>
    <x v="1"/>
    <s v="United States"/>
    <x v="1303"/>
    <s v="Stayed"/>
    <n v="1"/>
    <n v="0"/>
    <s v="Female"/>
    <n v="1"/>
    <s v="Fiber Optic"/>
    <s v="34.035849, -118.503508"/>
    <n v="34.035848999999999"/>
    <n v="-118.503508"/>
    <n v="1"/>
    <n v="98.35"/>
    <n v="1"/>
    <n v="3"/>
    <n v="7"/>
    <x v="1"/>
    <n v="1"/>
    <n v="0"/>
    <n v="1"/>
    <n v="1"/>
    <s v="Bank Withdrawal"/>
    <n v="1"/>
    <n v="11509"/>
    <n v="0"/>
    <s v="Q3"/>
    <n v="1"/>
    <n v="5"/>
    <n v="0"/>
    <s v="California"/>
    <n v="1"/>
    <n v="1"/>
    <n v="1"/>
    <x v="50"/>
    <n v="4889.2"/>
    <x v="0"/>
    <n v="1341.62"/>
    <x v="0"/>
    <x v="1300"/>
    <n v="0"/>
    <n v="1"/>
    <n v="90402"/>
    <x v="0"/>
  </r>
  <r>
    <n v="54"/>
    <n v="16"/>
    <n v="3.76"/>
    <s v="Active User"/>
    <s v="Active User"/>
    <x v="41"/>
    <x v="637"/>
    <n v="3969"/>
    <x v="1"/>
    <s v="United States"/>
    <x v="1304"/>
    <s v="Joined"/>
    <n v="0"/>
    <n v="0"/>
    <s v="Male"/>
    <n v="1"/>
    <s v="Fiber Optic"/>
    <s v="37.980269, -122.342635"/>
    <n v="37.980269"/>
    <n v="-122.342635"/>
    <n v="0"/>
    <n v="74.95"/>
    <n v="0"/>
    <n v="0"/>
    <n v="0"/>
    <x v="0"/>
    <n v="1"/>
    <n v="0"/>
    <n v="0"/>
    <n v="0"/>
    <s v="Bank Withdrawal"/>
    <n v="1"/>
    <n v="55720"/>
    <n v="0"/>
    <s v="Q3"/>
    <n v="0"/>
    <n v="4"/>
    <n v="0"/>
    <s v="California"/>
    <n v="0"/>
    <n v="0"/>
    <n v="0"/>
    <x v="9"/>
    <n v="151.75"/>
    <x v="0"/>
    <n v="7.52"/>
    <x v="0"/>
    <x v="1301"/>
    <n v="0"/>
    <n v="1"/>
    <n v="94806"/>
    <x v="0"/>
  </r>
  <r>
    <n v="32"/>
    <n v="21"/>
    <n v="6.19"/>
    <s v="Active User"/>
    <s v="Active User"/>
    <x v="78"/>
    <x v="47"/>
    <n v="5036"/>
    <x v="1"/>
    <s v="United States"/>
    <x v="1305"/>
    <s v="Stayed"/>
    <n v="1"/>
    <n v="1"/>
    <s v="Male"/>
    <n v="1"/>
    <s v="Fiber Optic"/>
    <s v="33.830453, -118.384565"/>
    <n v="33.830452999999999"/>
    <n v="-118.38456499999999"/>
    <n v="1"/>
    <n v="82.05"/>
    <n v="0"/>
    <n v="3"/>
    <n v="5"/>
    <x v="5"/>
    <n v="1"/>
    <n v="0"/>
    <n v="0"/>
    <n v="1"/>
    <s v="Bank Withdrawal"/>
    <n v="1"/>
    <n v="34191"/>
    <n v="0"/>
    <s v="Q3"/>
    <n v="1"/>
    <n v="3"/>
    <n v="0"/>
    <s v="California"/>
    <n v="0"/>
    <n v="0"/>
    <n v="0"/>
    <x v="26"/>
    <n v="2570.1999999999998"/>
    <x v="8"/>
    <n v="185.7"/>
    <x v="0"/>
    <x v="1302"/>
    <n v="0"/>
    <n v="0"/>
    <n v="90277"/>
    <x v="0"/>
  </r>
  <r>
    <n v="37"/>
    <n v="25"/>
    <n v="0"/>
    <s v="Active User"/>
    <s v="Active User"/>
    <x v="70"/>
    <x v="99"/>
    <n v="3248"/>
    <x v="0"/>
    <s v="United States"/>
    <x v="1306"/>
    <s v="Stayed"/>
    <n v="1"/>
    <n v="1"/>
    <s v="Female"/>
    <n v="1"/>
    <s v="DSL"/>
    <s v="36.654614, -119.903674"/>
    <n v="36.654614000000002"/>
    <n v="-119.903674"/>
    <n v="1"/>
    <n v="60"/>
    <n v="0"/>
    <n v="2"/>
    <n v="1"/>
    <x v="0"/>
    <n v="1"/>
    <n v="1"/>
    <n v="1"/>
    <n v="1"/>
    <s v="Credit Card"/>
    <n v="0"/>
    <n v="35790"/>
    <n v="0"/>
    <s v="Q3"/>
    <n v="1"/>
    <n v="3"/>
    <n v="0"/>
    <s v="California"/>
    <n v="1"/>
    <n v="1"/>
    <n v="1"/>
    <x v="19"/>
    <n v="2768.65"/>
    <x v="0"/>
    <n v="0"/>
    <x v="0"/>
    <x v="1303"/>
    <n v="0"/>
    <n v="1"/>
    <n v="93706"/>
    <x v="0"/>
  </r>
  <r>
    <n v="69"/>
    <n v="11"/>
    <n v="48.32"/>
    <s v="Active User"/>
    <s v="Active User"/>
    <x v="75"/>
    <x v="53"/>
    <n v="2893"/>
    <x v="1"/>
    <s v="United States"/>
    <x v="1307"/>
    <s v="Stayed"/>
    <n v="0"/>
    <n v="0"/>
    <s v="Male"/>
    <n v="1"/>
    <s v="Fiber Optic"/>
    <s v="34.152875, -118.486056"/>
    <n v="34.152875000000002"/>
    <n v="-118.486056"/>
    <n v="0"/>
    <n v="79.7"/>
    <n v="0"/>
    <n v="0"/>
    <n v="0"/>
    <x v="2"/>
    <n v="0"/>
    <n v="0"/>
    <n v="1"/>
    <n v="0"/>
    <s v="Bank Withdrawal"/>
    <n v="1"/>
    <n v="13129"/>
    <n v="0"/>
    <s v="Q3"/>
    <n v="0"/>
    <n v="5"/>
    <n v="1"/>
    <s v="California"/>
    <n v="0"/>
    <n v="0"/>
    <n v="1"/>
    <x v="18"/>
    <n v="497.6"/>
    <x v="0"/>
    <n v="289.92"/>
    <x v="0"/>
    <x v="1304"/>
    <n v="0"/>
    <n v="1"/>
    <n v="91436"/>
    <x v="0"/>
  </r>
  <r>
    <n v="52"/>
    <n v="10"/>
    <n v="17.829999999999998"/>
    <s v="Competitor"/>
    <s v="Competitor made better offer"/>
    <x v="5"/>
    <x v="9"/>
    <n v="3740"/>
    <x v="1"/>
    <s v="United States"/>
    <x v="1308"/>
    <s v="Churned"/>
    <n v="0"/>
    <n v="0"/>
    <s v="Female"/>
    <n v="1"/>
    <s v="Fiber Optic"/>
    <s v="32.886925, -117.152162"/>
    <n v="32.886924999999998"/>
    <n v="-117.152162"/>
    <n v="1"/>
    <n v="88.35"/>
    <n v="0"/>
    <n v="0"/>
    <n v="1"/>
    <x v="0"/>
    <n v="0"/>
    <n v="0"/>
    <n v="0"/>
    <n v="1"/>
    <s v="Bank Withdrawal"/>
    <n v="1"/>
    <n v="74232"/>
    <n v="0"/>
    <s v="Q3"/>
    <n v="1"/>
    <n v="2"/>
    <n v="0"/>
    <s v="California"/>
    <n v="1"/>
    <n v="1"/>
    <n v="1"/>
    <x v="29"/>
    <n v="1222.8"/>
    <x v="0"/>
    <n v="231.79"/>
    <x v="0"/>
    <x v="1305"/>
    <n v="0"/>
    <n v="1"/>
    <n v="92126"/>
    <x v="1"/>
  </r>
  <r>
    <n v="63"/>
    <n v="0"/>
    <n v="6.54"/>
    <s v="Active User"/>
    <s v="Active User"/>
    <x v="6"/>
    <x v="687"/>
    <n v="2021"/>
    <x v="0"/>
    <s v="United States"/>
    <x v="1309"/>
    <s v="Stayed"/>
    <n v="0"/>
    <n v="0"/>
    <s v="Male"/>
    <n v="0"/>
    <s v="No Internet Service"/>
    <s v="38.00474, -122.663717"/>
    <n v="38.004739999999998"/>
    <n v="-122.66371700000001"/>
    <n v="1"/>
    <n v="19.649999999999999"/>
    <n v="0"/>
    <n v="0"/>
    <n v="7"/>
    <x v="0"/>
    <n v="0"/>
    <n v="0"/>
    <n v="0"/>
    <n v="1"/>
    <s v="Credit Card"/>
    <n v="1"/>
    <n v="548"/>
    <n v="0"/>
    <s v="Q3"/>
    <n v="1"/>
    <n v="5"/>
    <n v="0"/>
    <s v="California"/>
    <n v="0"/>
    <n v="0"/>
    <n v="0"/>
    <x v="19"/>
    <n v="973.1"/>
    <x v="0"/>
    <n v="307.38"/>
    <x v="0"/>
    <x v="1306"/>
    <n v="0"/>
    <n v="0"/>
    <n v="94963"/>
    <x v="0"/>
  </r>
  <r>
    <n v="73"/>
    <n v="26"/>
    <n v="3.23"/>
    <s v="Attitude"/>
    <s v="Attitude of support person"/>
    <x v="71"/>
    <x v="68"/>
    <n v="5245"/>
    <x v="1"/>
    <s v="United States"/>
    <x v="1310"/>
    <s v="Churned"/>
    <n v="0"/>
    <n v="1"/>
    <s v="Male"/>
    <n v="1"/>
    <s v="Fiber Optic"/>
    <s v="37.791222, -122.402241"/>
    <n v="37.791221999999998"/>
    <n v="-122.402241"/>
    <n v="0"/>
    <n v="102.95"/>
    <n v="1"/>
    <n v="0"/>
    <n v="0"/>
    <x v="0"/>
    <n v="1"/>
    <n v="0"/>
    <n v="1"/>
    <n v="0"/>
    <s v="Credit Card"/>
    <n v="1"/>
    <n v="384"/>
    <n v="0"/>
    <s v="Q3"/>
    <n v="0"/>
    <n v="3"/>
    <n v="1"/>
    <s v="California"/>
    <n v="1"/>
    <n v="0"/>
    <n v="1"/>
    <x v="6"/>
    <n v="2496.6999999999998"/>
    <x v="0"/>
    <n v="77.52"/>
    <x v="0"/>
    <x v="1307"/>
    <n v="0"/>
    <n v="1"/>
    <n v="94104"/>
    <x v="1"/>
  </r>
  <r>
    <n v="27"/>
    <n v="51"/>
    <n v="13.11"/>
    <s v="Dissatisfaction"/>
    <s v="Product dissatisfaction"/>
    <x v="20"/>
    <x v="688"/>
    <n v="3410"/>
    <x v="1"/>
    <s v="United States"/>
    <x v="1311"/>
    <s v="Churned"/>
    <n v="0"/>
    <n v="0"/>
    <s v="Female"/>
    <n v="1"/>
    <s v="DSL"/>
    <s v="33.695532, -116.310571"/>
    <n v="33.695532"/>
    <n v="-116.310571"/>
    <n v="1"/>
    <n v="79.2"/>
    <n v="1"/>
    <n v="0"/>
    <n v="1"/>
    <x v="0"/>
    <n v="0"/>
    <n v="1"/>
    <n v="1"/>
    <n v="1"/>
    <s v="Bank Withdrawal"/>
    <n v="1"/>
    <n v="23971"/>
    <n v="1"/>
    <s v="Q3"/>
    <n v="1"/>
    <n v="1"/>
    <n v="0"/>
    <s v="California"/>
    <n v="1"/>
    <n v="1"/>
    <n v="1"/>
    <x v="59"/>
    <n v="1742.75"/>
    <x v="0"/>
    <n v="288.42"/>
    <x v="0"/>
    <x v="1308"/>
    <n v="1"/>
    <n v="1"/>
    <n v="92253"/>
    <x v="1"/>
  </r>
  <r>
    <n v="38"/>
    <n v="13"/>
    <n v="35.75"/>
    <s v="Active User"/>
    <s v="Active User"/>
    <x v="14"/>
    <x v="652"/>
    <n v="3286"/>
    <x v="0"/>
    <s v="United States"/>
    <x v="1312"/>
    <s v="Stayed"/>
    <n v="0"/>
    <n v="1"/>
    <s v="Female"/>
    <n v="1"/>
    <s v="DSL"/>
    <s v="34.624399, -120.137875"/>
    <n v="34.624398999999997"/>
    <n v="-120.13787499999999"/>
    <n v="0"/>
    <n v="65"/>
    <n v="1"/>
    <n v="0"/>
    <n v="0"/>
    <x v="1"/>
    <n v="0"/>
    <n v="1"/>
    <n v="1"/>
    <n v="0"/>
    <s v="Credit Card"/>
    <n v="1"/>
    <n v="7958"/>
    <n v="1"/>
    <s v="Q3"/>
    <n v="0"/>
    <n v="3"/>
    <n v="0"/>
    <s v="California"/>
    <n v="0"/>
    <n v="0"/>
    <n v="0"/>
    <x v="19"/>
    <n v="2879.9"/>
    <x v="0"/>
    <n v="1680.25"/>
    <x v="0"/>
    <x v="1309"/>
    <n v="0"/>
    <n v="0"/>
    <n v="93463"/>
    <x v="0"/>
  </r>
  <r>
    <n v="60"/>
    <n v="8"/>
    <n v="40.659999999999997"/>
    <s v="Price"/>
    <s v="Price too high"/>
    <x v="68"/>
    <x v="32"/>
    <n v="4519"/>
    <x v="1"/>
    <s v="United States"/>
    <x v="1313"/>
    <s v="Churned"/>
    <n v="0"/>
    <n v="0"/>
    <s v="Female"/>
    <n v="1"/>
    <s v="DSL"/>
    <s v="33.927254, -118.249826"/>
    <n v="33.927253999999998"/>
    <n v="-118.249826"/>
    <n v="0"/>
    <n v="55.7"/>
    <n v="1"/>
    <n v="0"/>
    <n v="0"/>
    <x v="4"/>
    <n v="0"/>
    <n v="1"/>
    <n v="1"/>
    <n v="0"/>
    <s v="Mailed Check"/>
    <n v="1"/>
    <n v="38128"/>
    <n v="0"/>
    <s v="Q3"/>
    <n v="0"/>
    <n v="2"/>
    <n v="0"/>
    <s v="California"/>
    <n v="0"/>
    <n v="0"/>
    <n v="0"/>
    <x v="67"/>
    <n v="899.8"/>
    <x v="0"/>
    <n v="609.9"/>
    <x v="0"/>
    <x v="1310"/>
    <n v="0"/>
    <n v="1"/>
    <n v="90059"/>
    <x v="1"/>
  </r>
  <r>
    <n v="25"/>
    <n v="52"/>
    <n v="33.57"/>
    <s v="Active User"/>
    <s v="Active User"/>
    <x v="42"/>
    <x v="201"/>
    <n v="5530"/>
    <x v="1"/>
    <s v="United States"/>
    <x v="1314"/>
    <s v="Stayed"/>
    <n v="0"/>
    <n v="1"/>
    <s v="Male"/>
    <n v="1"/>
    <s v="Fiber Optic"/>
    <s v="33.923149, -117.244933"/>
    <n v="33.923149000000002"/>
    <n v="-117.244933"/>
    <n v="1"/>
    <n v="96.6"/>
    <n v="1"/>
    <n v="0"/>
    <n v="10"/>
    <x v="0"/>
    <n v="1"/>
    <n v="0"/>
    <n v="0"/>
    <n v="1"/>
    <s v="Credit Card"/>
    <n v="1"/>
    <n v="61205"/>
    <n v="0"/>
    <s v="Q3"/>
    <n v="1"/>
    <n v="5"/>
    <n v="0"/>
    <s v="California"/>
    <n v="0"/>
    <n v="0"/>
    <n v="1"/>
    <x v="42"/>
    <n v="2684.35"/>
    <x v="0"/>
    <n v="939.96"/>
    <x v="0"/>
    <x v="1311"/>
    <n v="1"/>
    <n v="1"/>
    <n v="92553"/>
    <x v="0"/>
  </r>
  <r>
    <n v="66"/>
    <n v="4"/>
    <n v="46.62"/>
    <s v="Active User"/>
    <s v="Active User"/>
    <x v="27"/>
    <x v="689"/>
    <n v="5636"/>
    <x v="2"/>
    <s v="United States"/>
    <x v="1315"/>
    <s v="Stayed"/>
    <n v="0"/>
    <n v="1"/>
    <s v="Male"/>
    <n v="1"/>
    <s v="Fiber Optic"/>
    <s v="36.478239, -119.52137"/>
    <n v="36.478239000000002"/>
    <n v="-119.52137"/>
    <n v="1"/>
    <n v="90.65"/>
    <n v="0"/>
    <n v="0"/>
    <n v="10"/>
    <x v="0"/>
    <n v="1"/>
    <n v="0"/>
    <n v="1"/>
    <n v="1"/>
    <s v="Bank Withdrawal"/>
    <n v="1"/>
    <n v="14088"/>
    <n v="0"/>
    <s v="Q3"/>
    <n v="1"/>
    <n v="4"/>
    <n v="1"/>
    <s v="California"/>
    <n v="0"/>
    <n v="0"/>
    <n v="1"/>
    <x v="58"/>
    <n v="5199.8"/>
    <x v="0"/>
    <n v="2657.34"/>
    <x v="0"/>
    <x v="1312"/>
    <n v="0"/>
    <n v="1"/>
    <n v="93631"/>
    <x v="0"/>
  </r>
  <r>
    <n v="49"/>
    <n v="0"/>
    <n v="45.28"/>
    <s v="Active User"/>
    <s v="Active User"/>
    <x v="48"/>
    <x v="690"/>
    <n v="2403"/>
    <x v="2"/>
    <s v="United States"/>
    <x v="1316"/>
    <s v="Stayed"/>
    <n v="0"/>
    <n v="0"/>
    <s v="Male"/>
    <n v="0"/>
    <s v="No Internet Service"/>
    <s v="38.052209, -122.775567"/>
    <n v="38.052208999999998"/>
    <n v="-122.775567"/>
    <n v="1"/>
    <n v="20.05"/>
    <n v="0"/>
    <n v="0"/>
    <n v="10"/>
    <x v="0"/>
    <n v="0"/>
    <n v="0"/>
    <n v="1"/>
    <n v="1"/>
    <s v="Bank Withdrawal"/>
    <n v="1"/>
    <n v="248"/>
    <n v="0"/>
    <s v="Q3"/>
    <n v="1"/>
    <n v="5"/>
    <n v="0"/>
    <s v="California"/>
    <n v="0"/>
    <n v="0"/>
    <n v="0"/>
    <x v="28"/>
    <n v="505.9"/>
    <x v="0"/>
    <n v="1177.28"/>
    <x v="0"/>
    <x v="1313"/>
    <n v="0"/>
    <n v="0"/>
    <n v="94950"/>
    <x v="0"/>
  </r>
  <r>
    <n v="64"/>
    <n v="6"/>
    <n v="0"/>
    <s v="Active User"/>
    <s v="Active User"/>
    <x v="44"/>
    <x v="328"/>
    <n v="5924"/>
    <x v="1"/>
    <s v="United States"/>
    <x v="1317"/>
    <s v="Stayed"/>
    <n v="0"/>
    <n v="1"/>
    <s v="Female"/>
    <n v="1"/>
    <s v="Cable"/>
    <s v="39.564113, -120.868836"/>
    <n v="39.564112999999999"/>
    <n v="-120.868836"/>
    <n v="0"/>
    <n v="40.200000000000003"/>
    <n v="0"/>
    <n v="0"/>
    <n v="0"/>
    <x v="5"/>
    <n v="0"/>
    <n v="0"/>
    <n v="1"/>
    <n v="0"/>
    <s v="Credit Card"/>
    <n v="0"/>
    <n v="76"/>
    <n v="0"/>
    <s v="Q3"/>
    <n v="0"/>
    <n v="5"/>
    <n v="0"/>
    <s v="California"/>
    <n v="1"/>
    <n v="1"/>
    <n v="0"/>
    <x v="53"/>
    <n v="1478.85"/>
    <x v="0"/>
    <n v="0"/>
    <x v="0"/>
    <x v="1314"/>
    <n v="0"/>
    <n v="1"/>
    <n v="95944"/>
    <x v="0"/>
  </r>
  <r>
    <n v="35"/>
    <n v="27"/>
    <n v="19.18"/>
    <s v="Price"/>
    <s v="Extra data charges"/>
    <x v="20"/>
    <x v="217"/>
    <n v="4748"/>
    <x v="1"/>
    <s v="United States"/>
    <x v="1318"/>
    <s v="Churned"/>
    <n v="0"/>
    <n v="1"/>
    <s v="Male"/>
    <n v="1"/>
    <s v="Fiber Optic"/>
    <s v="35.013299, -116.834092"/>
    <n v="35.013299000000004"/>
    <n v="-116.834092"/>
    <n v="1"/>
    <n v="79.900000000000006"/>
    <n v="0"/>
    <n v="0"/>
    <n v="0"/>
    <x v="2"/>
    <n v="1"/>
    <n v="0"/>
    <n v="1"/>
    <n v="1"/>
    <s v="Bank Withdrawal"/>
    <n v="1"/>
    <n v="1195"/>
    <n v="0"/>
    <s v="Q3"/>
    <n v="0"/>
    <n v="2"/>
    <n v="0"/>
    <s v="California"/>
    <n v="0"/>
    <n v="0"/>
    <n v="0"/>
    <x v="23"/>
    <n v="741.7"/>
    <x v="0"/>
    <n v="172.62"/>
    <x v="0"/>
    <x v="1315"/>
    <n v="0"/>
    <n v="1"/>
    <n v="92398"/>
    <x v="1"/>
  </r>
  <r>
    <n v="22"/>
    <n v="52"/>
    <n v="34.4"/>
    <s v="Competitor"/>
    <s v="Competitor offered higher download speeds"/>
    <x v="26"/>
    <x v="470"/>
    <n v="3913"/>
    <x v="1"/>
    <s v="United States"/>
    <x v="1319"/>
    <s v="Churned"/>
    <n v="1"/>
    <n v="1"/>
    <s v="Male"/>
    <n v="1"/>
    <s v="Cable"/>
    <s v="41.405193, -123.008567"/>
    <n v="41.405192999999997"/>
    <n v="-123.008567"/>
    <n v="0"/>
    <n v="48.95"/>
    <n v="0"/>
    <n v="2"/>
    <n v="0"/>
    <x v="0"/>
    <n v="0"/>
    <n v="0"/>
    <n v="0"/>
    <n v="0"/>
    <s v="Bank Withdrawal"/>
    <n v="1"/>
    <n v="2156"/>
    <n v="0"/>
    <s v="Q3"/>
    <n v="0"/>
    <n v="1"/>
    <n v="0"/>
    <s v="California"/>
    <n v="0"/>
    <n v="1"/>
    <n v="0"/>
    <x v="16"/>
    <n v="48.95"/>
    <x v="0"/>
    <n v="34.4"/>
    <x v="0"/>
    <x v="1316"/>
    <n v="1"/>
    <n v="1"/>
    <n v="96027"/>
    <x v="1"/>
  </r>
  <r>
    <n v="76"/>
    <n v="17"/>
    <n v="17.12"/>
    <s v="Active User"/>
    <s v="Active User"/>
    <x v="36"/>
    <x v="691"/>
    <n v="2502"/>
    <x v="2"/>
    <s v="United States"/>
    <x v="1320"/>
    <s v="Stayed"/>
    <n v="0"/>
    <n v="1"/>
    <s v="Female"/>
    <n v="1"/>
    <s v="Cable"/>
    <s v="34.43987, -118.644609"/>
    <n v="34.439869999999999"/>
    <n v="-118.644609"/>
    <n v="1"/>
    <n v="60.7"/>
    <n v="0"/>
    <n v="0"/>
    <n v="2"/>
    <x v="0"/>
    <n v="0"/>
    <n v="0"/>
    <n v="0"/>
    <n v="1"/>
    <s v="Credit Card"/>
    <n v="1"/>
    <n v="24977"/>
    <n v="0"/>
    <s v="Q3"/>
    <n v="1"/>
    <n v="5"/>
    <n v="1"/>
    <s v="California"/>
    <n v="1"/>
    <n v="0"/>
    <n v="0"/>
    <x v="28"/>
    <n v="1597.4"/>
    <x v="0"/>
    <n v="445.12"/>
    <x v="0"/>
    <x v="1317"/>
    <n v="0"/>
    <n v="1"/>
    <n v="91355"/>
    <x v="0"/>
  </r>
  <r>
    <n v="25"/>
    <n v="30"/>
    <n v="17.510000000000002"/>
    <s v="Active User"/>
    <s v="Active User"/>
    <x v="7"/>
    <x v="414"/>
    <n v="3425"/>
    <x v="1"/>
    <s v="United States"/>
    <x v="1321"/>
    <s v="Stayed"/>
    <n v="1"/>
    <n v="0"/>
    <s v="Female"/>
    <n v="1"/>
    <s v="DSL"/>
    <s v="36.057458, -118.591951"/>
    <n v="36.057457999999997"/>
    <n v="-118.59195099999999"/>
    <n v="0"/>
    <n v="57.65"/>
    <n v="1"/>
    <n v="2"/>
    <n v="0"/>
    <x v="4"/>
    <n v="0"/>
    <n v="1"/>
    <n v="0"/>
    <n v="0"/>
    <s v="Credit Card"/>
    <n v="1"/>
    <n v="191"/>
    <n v="0"/>
    <s v="Q3"/>
    <n v="0"/>
    <n v="3"/>
    <n v="0"/>
    <s v="California"/>
    <n v="0"/>
    <n v="0"/>
    <n v="0"/>
    <x v="38"/>
    <n v="992.7"/>
    <x v="0"/>
    <n v="315.18"/>
    <x v="0"/>
    <x v="1318"/>
    <n v="1"/>
    <n v="1"/>
    <n v="93208"/>
    <x v="0"/>
  </r>
  <r>
    <n v="39"/>
    <n v="19"/>
    <n v="41.29"/>
    <s v="Active User"/>
    <s v="Active User"/>
    <x v="2"/>
    <x v="288"/>
    <n v="3083"/>
    <x v="1"/>
    <s v="United States"/>
    <x v="1322"/>
    <s v="Stayed"/>
    <n v="1"/>
    <n v="1"/>
    <s v="Female"/>
    <n v="1"/>
    <s v="Fiber Optic"/>
    <s v="33.828289, -117.201666"/>
    <n v="33.828288999999998"/>
    <n v="-117.201666"/>
    <n v="1"/>
    <n v="94.05"/>
    <n v="1"/>
    <n v="2"/>
    <n v="7"/>
    <x v="0"/>
    <n v="1"/>
    <n v="0"/>
    <n v="1"/>
    <n v="1"/>
    <s v="Credit Card"/>
    <n v="1"/>
    <n v="26357"/>
    <n v="0"/>
    <s v="Q3"/>
    <n v="1"/>
    <n v="3"/>
    <n v="0"/>
    <s v="California"/>
    <n v="0"/>
    <n v="0"/>
    <n v="1"/>
    <x v="18"/>
    <n v="518.75"/>
    <x v="0"/>
    <n v="247.74"/>
    <x v="0"/>
    <x v="1319"/>
    <n v="0"/>
    <n v="1"/>
    <n v="92571"/>
    <x v="0"/>
  </r>
  <r>
    <n v="63"/>
    <n v="9"/>
    <n v="44.09"/>
    <s v="Active User"/>
    <s v="Active User"/>
    <x v="66"/>
    <x v="4"/>
    <n v="5557"/>
    <x v="1"/>
    <s v="United States"/>
    <x v="1323"/>
    <s v="Stayed"/>
    <n v="0"/>
    <n v="1"/>
    <s v="Female"/>
    <n v="1"/>
    <s v="Fiber Optic"/>
    <s v="37.339533, -121.777179"/>
    <n v="37.339533000000003"/>
    <n v="-121.777179"/>
    <n v="0"/>
    <n v="88.95"/>
    <n v="1"/>
    <n v="0"/>
    <n v="0"/>
    <x v="5"/>
    <n v="0"/>
    <n v="0"/>
    <n v="1"/>
    <n v="0"/>
    <s v="Credit Card"/>
    <n v="1"/>
    <n v="44103"/>
    <n v="0"/>
    <s v="Q3"/>
    <n v="0"/>
    <n v="3"/>
    <n v="0"/>
    <s v="California"/>
    <n v="0"/>
    <n v="0"/>
    <n v="1"/>
    <x v="6"/>
    <n v="2072.75"/>
    <x v="0"/>
    <n v="1058.1600000000001"/>
    <x v="0"/>
    <x v="1320"/>
    <n v="0"/>
    <n v="1"/>
    <n v="95148"/>
    <x v="0"/>
  </r>
  <r>
    <n v="26"/>
    <n v="0"/>
    <n v="48.39"/>
    <s v="Active User"/>
    <s v="Active User"/>
    <x v="48"/>
    <x v="148"/>
    <n v="3152"/>
    <x v="2"/>
    <s v="United States"/>
    <x v="1324"/>
    <s v="Stayed"/>
    <n v="0"/>
    <n v="0"/>
    <s v="Male"/>
    <n v="0"/>
    <s v="No Internet Service"/>
    <s v="38.749466, -121.184196"/>
    <n v="38.749465999999998"/>
    <n v="-121.184196"/>
    <n v="1"/>
    <n v="19.899999999999999"/>
    <n v="0"/>
    <n v="0"/>
    <n v="5"/>
    <x v="2"/>
    <n v="0"/>
    <n v="0"/>
    <n v="0"/>
    <n v="1"/>
    <s v="Credit Card"/>
    <n v="1"/>
    <n v="20675"/>
    <n v="0"/>
    <s v="Q3"/>
    <n v="1"/>
    <n v="5"/>
    <n v="0"/>
    <s v="California"/>
    <n v="0"/>
    <n v="0"/>
    <n v="0"/>
    <x v="54"/>
    <n v="153.94999999999999"/>
    <x v="0"/>
    <n v="387.12"/>
    <x v="0"/>
    <x v="1321"/>
    <n v="1"/>
    <n v="0"/>
    <n v="95746"/>
    <x v="0"/>
  </r>
  <r>
    <n v="36"/>
    <n v="16"/>
    <n v="11.24"/>
    <s v="Price"/>
    <s v="Price too high"/>
    <x v="68"/>
    <x v="692"/>
    <n v="2663"/>
    <x v="1"/>
    <s v="United States"/>
    <x v="1325"/>
    <s v="Churned"/>
    <n v="0"/>
    <n v="0"/>
    <s v="Male"/>
    <n v="1"/>
    <s v="Fiber Optic"/>
    <s v="39.783747, -120.661032"/>
    <n v="39.783746999999998"/>
    <n v="-120.66103200000001"/>
    <n v="1"/>
    <n v="70.75"/>
    <n v="0"/>
    <n v="0"/>
    <n v="1"/>
    <x v="0"/>
    <n v="0"/>
    <n v="0"/>
    <n v="1"/>
    <n v="1"/>
    <s v="Bank Withdrawal"/>
    <n v="1"/>
    <n v="1839"/>
    <n v="0"/>
    <s v="Q3"/>
    <n v="1"/>
    <n v="1"/>
    <n v="0"/>
    <s v="California"/>
    <n v="0"/>
    <n v="0"/>
    <n v="0"/>
    <x v="51"/>
    <n v="1974.8"/>
    <x v="0"/>
    <n v="325.95999999999998"/>
    <x v="0"/>
    <x v="1322"/>
    <n v="0"/>
    <n v="1"/>
    <n v="96103"/>
    <x v="1"/>
  </r>
  <r>
    <n v="32"/>
    <n v="19"/>
    <n v="7.83"/>
    <s v="Active User"/>
    <s v="Active User"/>
    <x v="19"/>
    <x v="693"/>
    <n v="2299"/>
    <x v="1"/>
    <s v="United States"/>
    <x v="1326"/>
    <s v="Stayed"/>
    <n v="0"/>
    <n v="0"/>
    <s v="Female"/>
    <n v="1"/>
    <s v="Fiber Optic"/>
    <s v="40.077028, -121.494168"/>
    <n v="40.077027999999999"/>
    <n v="-121.494168"/>
    <n v="0"/>
    <n v="81.3"/>
    <n v="1"/>
    <n v="0"/>
    <n v="0"/>
    <x v="0"/>
    <n v="0"/>
    <n v="1"/>
    <n v="1"/>
    <n v="0"/>
    <s v="Credit Card"/>
    <n v="1"/>
    <n v="1351"/>
    <n v="0"/>
    <s v="Q3"/>
    <n v="0"/>
    <n v="4"/>
    <n v="0"/>
    <s v="California"/>
    <n v="0"/>
    <n v="0"/>
    <n v="0"/>
    <x v="57"/>
    <n v="3190.65"/>
    <x v="0"/>
    <n v="321.02999999999997"/>
    <x v="0"/>
    <x v="1323"/>
    <n v="0"/>
    <n v="1"/>
    <n v="95942"/>
    <x v="0"/>
  </r>
  <r>
    <n v="29"/>
    <n v="0"/>
    <n v="27.16"/>
    <s v="Active User"/>
    <s v="Active User"/>
    <x v="41"/>
    <x v="120"/>
    <n v="5265"/>
    <x v="0"/>
    <s v="United States"/>
    <x v="1327"/>
    <s v="Stayed"/>
    <n v="1"/>
    <n v="0"/>
    <s v="Male"/>
    <n v="0"/>
    <s v="No Internet Service"/>
    <s v="34.146635, -118.139225"/>
    <n v="34.146635000000003"/>
    <n v="-118.139225"/>
    <n v="1"/>
    <n v="20.3"/>
    <n v="0"/>
    <n v="1"/>
    <n v="9"/>
    <x v="3"/>
    <n v="0"/>
    <n v="0"/>
    <n v="0"/>
    <n v="1"/>
    <s v="Bank Withdrawal"/>
    <n v="1"/>
    <n v="16812"/>
    <n v="0"/>
    <s v="Q3"/>
    <n v="1"/>
    <n v="3"/>
    <n v="0"/>
    <s v="California"/>
    <n v="0"/>
    <n v="0"/>
    <n v="0"/>
    <x v="8"/>
    <n v="1401.15"/>
    <x v="0"/>
    <n v="1955.52"/>
    <x v="0"/>
    <x v="1324"/>
    <n v="1"/>
    <n v="0"/>
    <n v="91101"/>
    <x v="0"/>
  </r>
  <r>
    <n v="48"/>
    <n v="13"/>
    <n v="40.35"/>
    <s v="Active User"/>
    <s v="Active User"/>
    <x v="57"/>
    <x v="187"/>
    <n v="3178"/>
    <x v="1"/>
    <s v="United States"/>
    <x v="1328"/>
    <s v="Stayed"/>
    <n v="0"/>
    <n v="0"/>
    <s v="Male"/>
    <n v="1"/>
    <s v="Fiber Optic"/>
    <s v="37.612612, -121.108568"/>
    <n v="37.612611999999999"/>
    <n v="-121.10856800000001"/>
    <n v="0"/>
    <n v="85.75"/>
    <n v="0"/>
    <n v="0"/>
    <n v="0"/>
    <x v="0"/>
    <n v="1"/>
    <n v="0"/>
    <n v="1"/>
    <n v="0"/>
    <s v="Bank Withdrawal"/>
    <n v="1"/>
    <n v="30668"/>
    <n v="0"/>
    <s v="Q3"/>
    <n v="0"/>
    <n v="3"/>
    <n v="0"/>
    <s v="California"/>
    <n v="0"/>
    <n v="0"/>
    <n v="1"/>
    <x v="28"/>
    <n v="2146.5"/>
    <x v="0"/>
    <n v="1049.0999999999999"/>
    <x v="0"/>
    <x v="1325"/>
    <n v="0"/>
    <n v="1"/>
    <n v="95358"/>
    <x v="0"/>
  </r>
  <r>
    <n v="28"/>
    <n v="59"/>
    <n v="20.41"/>
    <s v="Active User"/>
    <s v="Active User"/>
    <x v="6"/>
    <x v="694"/>
    <n v="4854"/>
    <x v="2"/>
    <s v="United States"/>
    <x v="1329"/>
    <s v="Stayed"/>
    <n v="1"/>
    <n v="1"/>
    <s v="Female"/>
    <n v="1"/>
    <s v="Fiber Optic"/>
    <s v="40.171312, -121.120605"/>
    <n v="40.171312"/>
    <n v="-121.120605"/>
    <n v="1"/>
    <n v="109.1"/>
    <n v="1"/>
    <n v="2"/>
    <n v="3"/>
    <x v="0"/>
    <n v="1"/>
    <n v="0"/>
    <n v="1"/>
    <n v="1"/>
    <s v="Bank Withdrawal"/>
    <n v="1"/>
    <n v="86"/>
    <n v="1"/>
    <s v="Q3"/>
    <n v="1"/>
    <n v="5"/>
    <n v="0"/>
    <s v="California"/>
    <n v="1"/>
    <n v="1"/>
    <n v="1"/>
    <x v="57"/>
    <n v="4454.25"/>
    <x v="0"/>
    <n v="836.81"/>
    <x v="0"/>
    <x v="1326"/>
    <n v="1"/>
    <n v="1"/>
    <n v="95923"/>
    <x v="0"/>
  </r>
  <r>
    <n v="19"/>
    <n v="51"/>
    <n v="44.46"/>
    <s v="Price"/>
    <s v="Extra data charges"/>
    <x v="4"/>
    <x v="32"/>
    <n v="4903"/>
    <x v="1"/>
    <s v="United States"/>
    <x v="1330"/>
    <s v="Churned"/>
    <n v="0"/>
    <n v="0"/>
    <s v="Female"/>
    <n v="1"/>
    <s v="DSL"/>
    <s v="34.076259, -118.310715"/>
    <n v="34.076259"/>
    <n v="-118.310715"/>
    <n v="1"/>
    <n v="44.3"/>
    <n v="0"/>
    <n v="0"/>
    <n v="1"/>
    <x v="2"/>
    <n v="0"/>
    <n v="0"/>
    <n v="0"/>
    <n v="1"/>
    <s v="Credit Card"/>
    <n v="1"/>
    <n v="67852"/>
    <n v="0"/>
    <s v="Q3"/>
    <n v="1"/>
    <n v="2"/>
    <n v="0"/>
    <s v="California"/>
    <n v="0"/>
    <n v="1"/>
    <n v="0"/>
    <x v="5"/>
    <n v="134.5"/>
    <x v="0"/>
    <n v="133.38"/>
    <x v="0"/>
    <x v="1327"/>
    <n v="1"/>
    <n v="1"/>
    <n v="90004"/>
    <x v="1"/>
  </r>
  <r>
    <n v="71"/>
    <n v="9"/>
    <n v="22.3"/>
    <s v="Active User"/>
    <s v="Active User"/>
    <x v="67"/>
    <x v="308"/>
    <n v="5318"/>
    <x v="1"/>
    <s v="United States"/>
    <x v="1331"/>
    <s v="Stayed"/>
    <n v="0"/>
    <n v="1"/>
    <s v="Male"/>
    <n v="1"/>
    <s v="Fiber Optic"/>
    <s v="33.902211, -117.914922"/>
    <n v="33.902211000000001"/>
    <n v="-117.914922"/>
    <n v="1"/>
    <n v="86.55"/>
    <n v="0"/>
    <n v="0"/>
    <n v="0"/>
    <x v="0"/>
    <n v="0"/>
    <n v="0"/>
    <n v="0"/>
    <n v="1"/>
    <s v="Bank Withdrawal"/>
    <n v="1"/>
    <n v="21157"/>
    <n v="0"/>
    <s v="Q3"/>
    <n v="0"/>
    <n v="5"/>
    <n v="1"/>
    <s v="California"/>
    <n v="0"/>
    <n v="0"/>
    <n v="1"/>
    <x v="70"/>
    <n v="1857.25"/>
    <x v="0"/>
    <n v="468.3"/>
    <x v="0"/>
    <x v="1328"/>
    <n v="0"/>
    <n v="1"/>
    <n v="92835"/>
    <x v="0"/>
  </r>
  <r>
    <n v="52"/>
    <n v="8"/>
    <n v="28.86"/>
    <s v="Active User"/>
    <s v="Active User"/>
    <x v="18"/>
    <x v="308"/>
    <n v="5152"/>
    <x v="0"/>
    <s v="United States"/>
    <x v="1332"/>
    <s v="Stayed"/>
    <n v="0"/>
    <n v="1"/>
    <s v="Male"/>
    <n v="1"/>
    <s v="Fiber Optic"/>
    <s v="33.877639, -117.961212"/>
    <n v="33.877639000000002"/>
    <n v="-117.961212"/>
    <n v="1"/>
    <n v="99.15"/>
    <n v="1"/>
    <n v="0"/>
    <n v="1"/>
    <x v="0"/>
    <n v="1"/>
    <n v="1"/>
    <n v="1"/>
    <n v="1"/>
    <s v="Bank Withdrawal"/>
    <n v="1"/>
    <n v="46105"/>
    <n v="0"/>
    <s v="Q3"/>
    <n v="1"/>
    <n v="3"/>
    <n v="0"/>
    <s v="California"/>
    <n v="1"/>
    <n v="1"/>
    <n v="0"/>
    <x v="8"/>
    <n v="7422.1"/>
    <x v="0"/>
    <n v="2077.92"/>
    <x v="0"/>
    <x v="1329"/>
    <n v="0"/>
    <n v="1"/>
    <n v="92833"/>
    <x v="0"/>
  </r>
  <r>
    <n v="76"/>
    <n v="19"/>
    <n v="30.16"/>
    <s v="Active User"/>
    <s v="Active User"/>
    <x v="75"/>
    <x v="462"/>
    <n v="4485"/>
    <x v="2"/>
    <s v="United States"/>
    <x v="1333"/>
    <s v="Stayed"/>
    <n v="1"/>
    <n v="1"/>
    <s v="Male"/>
    <n v="1"/>
    <s v="Fiber Optic"/>
    <s v="33.529047, -117.701175"/>
    <n v="33.529046999999998"/>
    <n v="-117.70117500000001"/>
    <n v="1"/>
    <n v="86.7"/>
    <n v="0"/>
    <n v="2"/>
    <n v="5"/>
    <x v="3"/>
    <n v="1"/>
    <n v="1"/>
    <n v="1"/>
    <n v="1"/>
    <s v="Bank Withdrawal"/>
    <n v="1"/>
    <n v="62103"/>
    <n v="0"/>
    <s v="Q3"/>
    <n v="1"/>
    <n v="3"/>
    <n v="1"/>
    <s v="California"/>
    <n v="0"/>
    <n v="0"/>
    <n v="0"/>
    <x v="25"/>
    <n v="6179.35"/>
    <x v="0"/>
    <n v="2141.36"/>
    <x v="0"/>
    <x v="1330"/>
    <n v="0"/>
    <n v="1"/>
    <n v="92677"/>
    <x v="0"/>
  </r>
  <r>
    <n v="80"/>
    <n v="12"/>
    <n v="48.8"/>
    <s v="Competitor"/>
    <s v="Competitor offered higher download speeds"/>
    <x v="20"/>
    <x v="432"/>
    <n v="6268"/>
    <x v="2"/>
    <s v="United States"/>
    <x v="1334"/>
    <s v="Churned"/>
    <n v="0"/>
    <n v="1"/>
    <s v="Male"/>
    <n v="1"/>
    <s v="Fiber Optic"/>
    <s v="35.869626, -119.498771"/>
    <n v="35.869625999999997"/>
    <n v="-119.498771"/>
    <n v="1"/>
    <n v="104.55"/>
    <n v="1"/>
    <n v="0"/>
    <n v="0"/>
    <x v="1"/>
    <n v="0"/>
    <n v="1"/>
    <n v="1"/>
    <n v="1"/>
    <s v="Bank Withdrawal"/>
    <n v="1"/>
    <n v="1054"/>
    <n v="0"/>
    <s v="Q3"/>
    <n v="0"/>
    <n v="1"/>
    <n v="1"/>
    <s v="California"/>
    <n v="1"/>
    <n v="0"/>
    <n v="1"/>
    <x v="47"/>
    <n v="5794.65"/>
    <x v="0"/>
    <n v="2732.8"/>
    <x v="0"/>
    <x v="1331"/>
    <n v="0"/>
    <n v="1"/>
    <n v="93201"/>
    <x v="1"/>
  </r>
  <r>
    <n v="79"/>
    <n v="27"/>
    <n v="34.69"/>
    <s v="Attitude"/>
    <s v="Attitude of support person"/>
    <x v="41"/>
    <x v="46"/>
    <n v="5154"/>
    <x v="1"/>
    <s v="United States"/>
    <x v="1335"/>
    <s v="Churned"/>
    <n v="0"/>
    <n v="0"/>
    <s v="Female"/>
    <n v="1"/>
    <s v="Fiber Optic"/>
    <s v="34.084909, -117.258107"/>
    <n v="34.084909000000003"/>
    <n v="-117.258107"/>
    <n v="0"/>
    <n v="91.25"/>
    <n v="0"/>
    <n v="0"/>
    <n v="0"/>
    <x v="5"/>
    <n v="0"/>
    <n v="0"/>
    <n v="1"/>
    <n v="0"/>
    <s v="Bank Withdrawal"/>
    <n v="1"/>
    <n v="12149"/>
    <n v="0"/>
    <s v="Q3"/>
    <n v="0"/>
    <n v="3"/>
    <n v="1"/>
    <s v="California"/>
    <n v="1"/>
    <n v="0"/>
    <n v="1"/>
    <x v="28"/>
    <n v="2351.8000000000002"/>
    <x v="0"/>
    <n v="901.94"/>
    <x v="0"/>
    <x v="1332"/>
    <n v="0"/>
    <n v="1"/>
    <n v="92408"/>
    <x v="1"/>
  </r>
  <r>
    <n v="31"/>
    <n v="26"/>
    <n v="12.15"/>
    <s v="Other"/>
    <s v="Moved"/>
    <x v="69"/>
    <x v="32"/>
    <n v="5372"/>
    <x v="1"/>
    <s v="United States"/>
    <x v="1336"/>
    <s v="Churned"/>
    <n v="1"/>
    <n v="1"/>
    <s v="Female"/>
    <n v="1"/>
    <s v="Cable"/>
    <s v="34.048013, -118.293953"/>
    <n v="34.048012999999997"/>
    <n v="-118.293953"/>
    <n v="0"/>
    <n v="99.65"/>
    <n v="1"/>
    <n v="2"/>
    <n v="0"/>
    <x v="0"/>
    <n v="0"/>
    <n v="0"/>
    <n v="1"/>
    <n v="0"/>
    <s v="Bank Withdrawal"/>
    <n v="1"/>
    <n v="62784"/>
    <n v="0"/>
    <s v="Q3"/>
    <n v="0"/>
    <n v="3"/>
    <n v="0"/>
    <s v="California"/>
    <n v="1"/>
    <n v="1"/>
    <n v="1"/>
    <x v="54"/>
    <n v="820.5"/>
    <x v="0"/>
    <n v="97.2"/>
    <x v="0"/>
    <x v="1333"/>
    <n v="0"/>
    <n v="1"/>
    <n v="90006"/>
    <x v="1"/>
  </r>
  <r>
    <n v="58"/>
    <n v="23"/>
    <n v="0"/>
    <s v="Active User"/>
    <s v="Active User"/>
    <x v="1"/>
    <x v="695"/>
    <n v="4021"/>
    <x v="1"/>
    <s v="United States"/>
    <x v="1337"/>
    <s v="Stayed"/>
    <n v="0"/>
    <n v="0"/>
    <s v="Female"/>
    <n v="1"/>
    <s v="DSL"/>
    <s v="39.492046, -123.375818"/>
    <n v="39.492046000000002"/>
    <n v="-123.375818"/>
    <n v="0"/>
    <n v="44.85"/>
    <n v="0"/>
    <n v="0"/>
    <n v="0"/>
    <x v="0"/>
    <n v="0"/>
    <n v="0"/>
    <n v="1"/>
    <n v="0"/>
    <s v="Credit Card"/>
    <n v="0"/>
    <n v="13472"/>
    <n v="0"/>
    <s v="Q3"/>
    <n v="0"/>
    <n v="5"/>
    <n v="0"/>
    <s v="California"/>
    <n v="1"/>
    <n v="1"/>
    <n v="1"/>
    <x v="47"/>
    <n v="2564.9499999999998"/>
    <x v="0"/>
    <n v="0"/>
    <x v="0"/>
    <x v="1334"/>
    <n v="0"/>
    <n v="1"/>
    <n v="95490"/>
    <x v="0"/>
  </r>
  <r>
    <n v="47"/>
    <n v="17"/>
    <n v="27.8"/>
    <s v="Active User"/>
    <s v="Active User"/>
    <x v="31"/>
    <x v="696"/>
    <n v="4296"/>
    <x v="1"/>
    <s v="United States"/>
    <x v="1338"/>
    <s v="Stayed"/>
    <n v="0"/>
    <n v="0"/>
    <s v="Male"/>
    <n v="1"/>
    <s v="Fiber Optic"/>
    <s v="36.413433, -118.854708"/>
    <n v="36.413432999999998"/>
    <n v="-118.854708"/>
    <n v="0"/>
    <n v="92.9"/>
    <n v="0"/>
    <n v="0"/>
    <n v="0"/>
    <x v="4"/>
    <n v="0"/>
    <n v="0"/>
    <n v="1"/>
    <n v="0"/>
    <s v="Bank Withdrawal"/>
    <n v="1"/>
    <n v="2318"/>
    <n v="0"/>
    <s v="Q3"/>
    <n v="0"/>
    <n v="3"/>
    <n v="0"/>
    <s v="California"/>
    <n v="1"/>
    <n v="1"/>
    <n v="1"/>
    <x v="31"/>
    <n v="1337.45"/>
    <x v="0"/>
    <n v="389.2"/>
    <x v="0"/>
    <x v="1335"/>
    <n v="0"/>
    <n v="1"/>
    <n v="93271"/>
    <x v="0"/>
  </r>
  <r>
    <n v="74"/>
    <n v="10"/>
    <n v="13.17"/>
    <s v="Other"/>
    <s v="Don't know"/>
    <x v="68"/>
    <x v="9"/>
    <n v="2671"/>
    <x v="1"/>
    <s v="United States"/>
    <x v="1339"/>
    <s v="Churned"/>
    <n v="0"/>
    <n v="0"/>
    <s v="Female"/>
    <n v="1"/>
    <s v="Fiber Optic"/>
    <s v="32.85723, -117.209762"/>
    <n v="32.857230000000001"/>
    <n v="-117.209774"/>
    <n v="0"/>
    <n v="70.349999999999994"/>
    <n v="0"/>
    <n v="0"/>
    <n v="0"/>
    <x v="2"/>
    <n v="0"/>
    <n v="0"/>
    <n v="1"/>
    <n v="0"/>
    <s v="Bank Withdrawal"/>
    <n v="1"/>
    <n v="34902"/>
    <n v="0"/>
    <s v="Q3"/>
    <n v="0"/>
    <n v="3"/>
    <n v="1"/>
    <s v="California"/>
    <n v="0"/>
    <n v="0"/>
    <n v="0"/>
    <x v="9"/>
    <n v="139.05000000000001"/>
    <x v="0"/>
    <n v="26.34"/>
    <x v="0"/>
    <x v="1336"/>
    <n v="0"/>
    <n v="1"/>
    <n v="92122"/>
    <x v="1"/>
  </r>
  <r>
    <n v="27"/>
    <n v="85"/>
    <n v="0"/>
    <s v="Competitor"/>
    <s v="Competitor offered more data"/>
    <x v="41"/>
    <x v="33"/>
    <n v="2649"/>
    <x v="1"/>
    <s v="United States"/>
    <x v="1340"/>
    <s v="Churned"/>
    <n v="0"/>
    <n v="0"/>
    <s v="Female"/>
    <n v="1"/>
    <s v="DSL"/>
    <s v="38.489273, -120.891614"/>
    <n v="38.489272999999997"/>
    <n v="-120.891614"/>
    <n v="0"/>
    <n v="35"/>
    <n v="0"/>
    <n v="0"/>
    <n v="0"/>
    <x v="0"/>
    <n v="0"/>
    <n v="0"/>
    <n v="1"/>
    <n v="0"/>
    <s v="Bank Withdrawal"/>
    <n v="0"/>
    <n v="2220"/>
    <n v="0"/>
    <s v="Q3"/>
    <n v="0"/>
    <n v="2"/>
    <n v="0"/>
    <s v="California"/>
    <n v="1"/>
    <n v="1"/>
    <n v="0"/>
    <x v="38"/>
    <n v="553"/>
    <x v="7"/>
    <n v="0"/>
    <x v="0"/>
    <x v="1337"/>
    <n v="1"/>
    <n v="0"/>
    <n v="95669"/>
    <x v="1"/>
  </r>
  <r>
    <n v="27"/>
    <n v="52"/>
    <n v="42.88"/>
    <s v="Active User"/>
    <s v="Active User"/>
    <x v="40"/>
    <x v="32"/>
    <n v="6292"/>
    <x v="1"/>
    <s v="United States"/>
    <x v="1341"/>
    <s v="Stayed"/>
    <n v="0"/>
    <n v="0"/>
    <s v="Male"/>
    <n v="1"/>
    <s v="Fiber Optic"/>
    <s v="34.102084, -118.451629"/>
    <n v="34.102083999999998"/>
    <n v="-118.451629"/>
    <n v="0"/>
    <n v="89.9"/>
    <n v="1"/>
    <n v="0"/>
    <n v="0"/>
    <x v="1"/>
    <n v="1"/>
    <n v="0"/>
    <n v="1"/>
    <n v="0"/>
    <s v="Bank Withdrawal"/>
    <n v="1"/>
    <n v="10470"/>
    <n v="0"/>
    <s v="Q3"/>
    <n v="0"/>
    <n v="3"/>
    <n v="0"/>
    <s v="California"/>
    <n v="0"/>
    <n v="0"/>
    <n v="1"/>
    <x v="44"/>
    <n v="5450.7"/>
    <x v="0"/>
    <n v="2572.8000000000002"/>
    <x v="0"/>
    <x v="1338"/>
    <n v="1"/>
    <n v="1"/>
    <n v="90077"/>
    <x v="0"/>
  </r>
  <r>
    <n v="49"/>
    <n v="0"/>
    <n v="48.03"/>
    <s v="Active User"/>
    <s v="Active User"/>
    <x v="36"/>
    <x v="492"/>
    <n v="4137"/>
    <x v="1"/>
    <s v="United States"/>
    <x v="1342"/>
    <s v="Stayed"/>
    <n v="0"/>
    <n v="0"/>
    <s v="Female"/>
    <n v="0"/>
    <s v="No Internet Service"/>
    <s v="38.69549, -121.307864"/>
    <n v="38.695489999999999"/>
    <n v="-121.307864"/>
    <n v="1"/>
    <n v="19.25"/>
    <n v="0"/>
    <n v="0"/>
    <n v="0"/>
    <x v="4"/>
    <n v="0"/>
    <n v="0"/>
    <n v="0"/>
    <n v="1"/>
    <s v="Bank Withdrawal"/>
    <n v="1"/>
    <n v="41636"/>
    <n v="0"/>
    <s v="Q3"/>
    <n v="0"/>
    <n v="3"/>
    <n v="0"/>
    <s v="California"/>
    <n v="0"/>
    <n v="0"/>
    <n v="0"/>
    <x v="71"/>
    <n v="375.25"/>
    <x v="0"/>
    <n v="960.6"/>
    <x v="0"/>
    <x v="1339"/>
    <n v="0"/>
    <n v="0"/>
    <n v="95621"/>
    <x v="0"/>
  </r>
  <r>
    <n v="71"/>
    <n v="29"/>
    <n v="4.6500000000000004"/>
    <s v="Attitude"/>
    <s v="Attitude of support person"/>
    <x v="72"/>
    <x v="293"/>
    <n v="4795"/>
    <x v="1"/>
    <s v="United States"/>
    <x v="1343"/>
    <s v="Churned"/>
    <n v="0"/>
    <n v="0"/>
    <s v="Male"/>
    <n v="1"/>
    <s v="DSL"/>
    <s v="33.990646, -117.663025"/>
    <n v="33.990645999999998"/>
    <n v="-117.663025"/>
    <n v="1"/>
    <n v="50.4"/>
    <n v="0"/>
    <n v="0"/>
    <n v="1"/>
    <x v="0"/>
    <n v="1"/>
    <n v="0"/>
    <n v="1"/>
    <n v="1"/>
    <s v="Bank Withdrawal"/>
    <n v="1"/>
    <n v="75319"/>
    <n v="0"/>
    <s v="Q3"/>
    <n v="1"/>
    <n v="3"/>
    <n v="1"/>
    <s v="California"/>
    <n v="0"/>
    <n v="0"/>
    <n v="0"/>
    <x v="26"/>
    <n v="1527.5"/>
    <x v="0"/>
    <n v="139.5"/>
    <x v="0"/>
    <x v="1340"/>
    <n v="0"/>
    <n v="1"/>
    <n v="91710"/>
    <x v="1"/>
  </r>
  <r>
    <n v="33"/>
    <n v="20"/>
    <n v="39.19"/>
    <s v="Active User"/>
    <s v="Active User"/>
    <x v="22"/>
    <x v="26"/>
    <n v="4011"/>
    <x v="1"/>
    <s v="United States"/>
    <x v="1344"/>
    <s v="Stayed"/>
    <n v="0"/>
    <n v="0"/>
    <s v="Female"/>
    <n v="1"/>
    <s v="Cable"/>
    <s v="33.141265, -116.967221"/>
    <n v="33.141264999999997"/>
    <n v="-116.967221"/>
    <n v="0"/>
    <n v="59.5"/>
    <n v="0"/>
    <n v="0"/>
    <n v="0"/>
    <x v="2"/>
    <n v="0"/>
    <n v="0"/>
    <n v="1"/>
    <n v="0"/>
    <s v="Bank Withdrawal"/>
    <n v="1"/>
    <n v="48690"/>
    <n v="1"/>
    <s v="Q3"/>
    <n v="0"/>
    <n v="5"/>
    <n v="0"/>
    <s v="California"/>
    <n v="0"/>
    <n v="0"/>
    <n v="1"/>
    <x v="23"/>
    <n v="530.04999999999995"/>
    <x v="0"/>
    <n v="352.71"/>
    <x v="0"/>
    <x v="1341"/>
    <n v="0"/>
    <n v="1"/>
    <n v="92027"/>
    <x v="0"/>
  </r>
  <r>
    <n v="22"/>
    <n v="59"/>
    <n v="23.7"/>
    <s v="Active User"/>
    <s v="Active User"/>
    <x v="15"/>
    <x v="697"/>
    <n v="6188"/>
    <x v="0"/>
    <s v="United States"/>
    <x v="1345"/>
    <s v="Stayed"/>
    <n v="1"/>
    <n v="1"/>
    <s v="Male"/>
    <n v="1"/>
    <s v="Fiber Optic"/>
    <s v="36.397745, -120.119911"/>
    <n v="36.397745"/>
    <n v="-120.119911"/>
    <n v="1"/>
    <n v="90.8"/>
    <n v="1"/>
    <n v="1"/>
    <n v="1"/>
    <x v="3"/>
    <n v="0"/>
    <n v="0"/>
    <n v="1"/>
    <n v="1"/>
    <s v="Credit Card"/>
    <n v="1"/>
    <n v="1852"/>
    <n v="0"/>
    <s v="Q3"/>
    <n v="1"/>
    <n v="3"/>
    <n v="0"/>
    <s v="California"/>
    <n v="1"/>
    <n v="1"/>
    <n v="0"/>
    <x v="8"/>
    <n v="6511.8"/>
    <x v="9"/>
    <n v="1706.4"/>
    <x v="0"/>
    <x v="1342"/>
    <n v="1"/>
    <n v="0"/>
    <n v="93624"/>
    <x v="0"/>
  </r>
  <r>
    <n v="64"/>
    <n v="16"/>
    <n v="43.48"/>
    <s v="Attitude"/>
    <s v="Attitude of service provider"/>
    <x v="45"/>
    <x v="549"/>
    <n v="4531"/>
    <x v="1"/>
    <s v="United States"/>
    <x v="1346"/>
    <s v="Churned"/>
    <n v="1"/>
    <n v="0"/>
    <s v="Female"/>
    <n v="1"/>
    <s v="DSL"/>
    <s v="34.601055, -120.382917"/>
    <n v="34.601055000000002"/>
    <n v="-120.38291700000001"/>
    <n v="0"/>
    <n v="60"/>
    <n v="0"/>
    <n v="2"/>
    <n v="0"/>
    <x v="2"/>
    <n v="1"/>
    <n v="1"/>
    <n v="1"/>
    <n v="0"/>
    <s v="Bank Withdrawal"/>
    <n v="1"/>
    <n v="51737"/>
    <n v="1"/>
    <s v="Q3"/>
    <n v="0"/>
    <n v="1"/>
    <n v="0"/>
    <s v="California"/>
    <n v="0"/>
    <n v="0"/>
    <n v="0"/>
    <x v="16"/>
    <n v="60"/>
    <x v="2"/>
    <n v="43.48"/>
    <x v="0"/>
    <x v="1343"/>
    <n v="0"/>
    <n v="0"/>
    <n v="93436"/>
    <x v="1"/>
  </r>
  <r>
    <n v="27"/>
    <n v="0"/>
    <n v="16.739999999999998"/>
    <s v="Active User"/>
    <s v="Active User"/>
    <x v="23"/>
    <x v="4"/>
    <n v="2333"/>
    <x v="1"/>
    <s v="United States"/>
    <x v="1347"/>
    <s v="Stayed"/>
    <n v="1"/>
    <n v="0"/>
    <s v="Female"/>
    <n v="0"/>
    <s v="No Internet Service"/>
    <s v="37.233226, -121.78809"/>
    <n v="37.233226000000002"/>
    <n v="-121.78809"/>
    <n v="1"/>
    <n v="18.8"/>
    <n v="0"/>
    <n v="1"/>
    <n v="6"/>
    <x v="4"/>
    <n v="0"/>
    <n v="0"/>
    <n v="0"/>
    <n v="1"/>
    <s v="Credit Card"/>
    <n v="1"/>
    <n v="10155"/>
    <n v="0"/>
    <s v="Q3"/>
    <n v="1"/>
    <n v="5"/>
    <n v="0"/>
    <s v="California"/>
    <n v="0"/>
    <n v="0"/>
    <n v="0"/>
    <x v="29"/>
    <n v="251.25"/>
    <x v="0"/>
    <n v="217.62"/>
    <x v="0"/>
    <x v="1344"/>
    <n v="1"/>
    <n v="0"/>
    <n v="95119"/>
    <x v="0"/>
  </r>
  <r>
    <n v="33"/>
    <n v="22"/>
    <n v="10.5"/>
    <s v="Attitude"/>
    <s v="Attitude of support person"/>
    <x v="36"/>
    <x v="68"/>
    <n v="4095"/>
    <x v="1"/>
    <s v="United States"/>
    <x v="1348"/>
    <s v="Churned"/>
    <n v="0"/>
    <n v="0"/>
    <s v="Male"/>
    <n v="1"/>
    <s v="Fiber Optic"/>
    <s v="37.770533, -122.445121"/>
    <n v="37.770533"/>
    <n v="-122.445121"/>
    <n v="1"/>
    <n v="94.05"/>
    <n v="1"/>
    <n v="0"/>
    <n v="1"/>
    <x v="5"/>
    <n v="0"/>
    <n v="0"/>
    <n v="1"/>
    <n v="1"/>
    <s v="Credit Card"/>
    <n v="1"/>
    <n v="38756"/>
    <n v="0"/>
    <s v="Q3"/>
    <n v="1"/>
    <n v="3"/>
    <n v="0"/>
    <s v="California"/>
    <n v="1"/>
    <n v="1"/>
    <n v="1"/>
    <x v="26"/>
    <n v="2866.45"/>
    <x v="0"/>
    <n v="315"/>
    <x v="0"/>
    <x v="1345"/>
    <n v="0"/>
    <n v="1"/>
    <n v="94117"/>
    <x v="1"/>
  </r>
  <r>
    <n v="64"/>
    <n v="19"/>
    <n v="2.0299999999999998"/>
    <s v="Competitor"/>
    <s v="Competitor made better offer"/>
    <x v="20"/>
    <x v="74"/>
    <n v="5764"/>
    <x v="1"/>
    <s v="United States"/>
    <x v="1349"/>
    <s v="Churned"/>
    <n v="0"/>
    <n v="1"/>
    <s v="Female"/>
    <n v="1"/>
    <s v="Fiber Optic"/>
    <s v="33.507255, -117.029473"/>
    <n v="33.507255000000001"/>
    <n v="-117.029473"/>
    <n v="1"/>
    <n v="84.85"/>
    <n v="1"/>
    <n v="0"/>
    <n v="1"/>
    <x v="1"/>
    <n v="0"/>
    <n v="0"/>
    <n v="1"/>
    <n v="1"/>
    <s v="Bank Withdrawal"/>
    <n v="1"/>
    <n v="46171"/>
    <n v="1"/>
    <s v="Q3"/>
    <n v="1"/>
    <n v="2"/>
    <n v="0"/>
    <s v="California"/>
    <n v="0"/>
    <n v="0"/>
    <n v="0"/>
    <x v="40"/>
    <n v="3303.05"/>
    <x v="0"/>
    <n v="81.2"/>
    <x v="0"/>
    <x v="1346"/>
    <n v="0"/>
    <n v="1"/>
    <n v="92592"/>
    <x v="1"/>
  </r>
  <r>
    <n v="60"/>
    <n v="0"/>
    <n v="49.8"/>
    <s v="Active User"/>
    <s v="Active User"/>
    <x v="0"/>
    <x v="698"/>
    <n v="5397"/>
    <x v="0"/>
    <s v="United States"/>
    <x v="1350"/>
    <s v="Stayed"/>
    <n v="0"/>
    <n v="0"/>
    <s v="Male"/>
    <n v="0"/>
    <s v="No Internet Service"/>
    <s v="34.167236, -116.281511"/>
    <n v="34.167236000000003"/>
    <n v="-116.28151099999999"/>
    <n v="0"/>
    <n v="20.399999999999999"/>
    <n v="0"/>
    <n v="0"/>
    <n v="0"/>
    <x v="4"/>
    <n v="0"/>
    <n v="0"/>
    <n v="0"/>
    <n v="0"/>
    <s v="Credit Card"/>
    <n v="1"/>
    <n v="8141"/>
    <n v="0"/>
    <s v="Q3"/>
    <n v="0"/>
    <n v="4"/>
    <n v="0"/>
    <s v="California"/>
    <n v="0"/>
    <n v="0"/>
    <n v="0"/>
    <x v="12"/>
    <n v="231.45"/>
    <x v="0"/>
    <n v="547.79999999999995"/>
    <x v="0"/>
    <x v="1347"/>
    <n v="0"/>
    <n v="0"/>
    <n v="92252"/>
    <x v="0"/>
  </r>
  <r>
    <n v="72"/>
    <n v="5"/>
    <n v="2.97"/>
    <s v="Active User"/>
    <s v="Active User"/>
    <x v="0"/>
    <x v="673"/>
    <n v="2469"/>
    <x v="0"/>
    <s v="United States"/>
    <x v="1351"/>
    <s v="Joined"/>
    <n v="0"/>
    <n v="0"/>
    <s v="Male"/>
    <n v="1"/>
    <s v="Fiber Optic"/>
    <s v="34.613476, -118.256358"/>
    <n v="34.613475999999999"/>
    <n v="-118.25635800000001"/>
    <n v="0"/>
    <n v="70.05"/>
    <n v="0"/>
    <n v="0"/>
    <n v="0"/>
    <x v="2"/>
    <n v="0"/>
    <n v="0"/>
    <n v="1"/>
    <n v="0"/>
    <s v="Bank Withdrawal"/>
    <n v="1"/>
    <n v="34045"/>
    <n v="0"/>
    <s v="Q3"/>
    <n v="0"/>
    <n v="3"/>
    <n v="1"/>
    <s v="California"/>
    <n v="0"/>
    <n v="0"/>
    <n v="0"/>
    <x v="16"/>
    <n v="70.05"/>
    <x v="0"/>
    <n v="2.97"/>
    <x v="0"/>
    <x v="1348"/>
    <n v="0"/>
    <n v="1"/>
    <n v="93551"/>
    <x v="0"/>
  </r>
  <r>
    <n v="19"/>
    <n v="69"/>
    <n v="24.35"/>
    <s v="Active User"/>
    <s v="Active User"/>
    <x v="68"/>
    <x v="572"/>
    <n v="4033"/>
    <x v="2"/>
    <s v="United States"/>
    <x v="1352"/>
    <s v="Stayed"/>
    <n v="0"/>
    <n v="0"/>
    <s v="Female"/>
    <n v="1"/>
    <s v="Cable"/>
    <s v="33.570023, -117.773669"/>
    <n v="33.570022999999999"/>
    <n v="-117.773669"/>
    <n v="0"/>
    <n v="58.2"/>
    <n v="0"/>
    <n v="0"/>
    <n v="0"/>
    <x v="0"/>
    <n v="1"/>
    <n v="0"/>
    <n v="0"/>
    <n v="0"/>
    <s v="Bank Withdrawal"/>
    <n v="1"/>
    <n v="25206"/>
    <n v="0"/>
    <s v="Q3"/>
    <n v="0"/>
    <n v="4"/>
    <n v="0"/>
    <s v="California"/>
    <n v="0"/>
    <n v="0"/>
    <n v="1"/>
    <x v="45"/>
    <n v="1045.25"/>
    <x v="0"/>
    <n v="462.65"/>
    <x v="0"/>
    <x v="1349"/>
    <n v="1"/>
    <n v="1"/>
    <n v="92651"/>
    <x v="0"/>
  </r>
  <r>
    <n v="26"/>
    <n v="53"/>
    <n v="11.51"/>
    <s v="Attitude"/>
    <s v="Attitude of support person"/>
    <x v="72"/>
    <x v="699"/>
    <n v="4690"/>
    <x v="1"/>
    <s v="United States"/>
    <x v="1353"/>
    <s v="Churned"/>
    <n v="1"/>
    <n v="1"/>
    <s v="Female"/>
    <n v="1"/>
    <s v="Fiber Optic"/>
    <s v="34.296574, -118.244839"/>
    <n v="34.296574"/>
    <n v="-118.244839"/>
    <n v="1"/>
    <n v="104.4"/>
    <n v="1"/>
    <n v="3"/>
    <n v="1"/>
    <x v="2"/>
    <n v="0"/>
    <n v="0"/>
    <n v="1"/>
    <n v="1"/>
    <s v="Bank Withdrawal"/>
    <n v="1"/>
    <n v="26753"/>
    <n v="1"/>
    <s v="Q3"/>
    <n v="1"/>
    <n v="3"/>
    <n v="0"/>
    <s v="California"/>
    <n v="1"/>
    <n v="1"/>
    <n v="1"/>
    <x v="9"/>
    <n v="242.8"/>
    <x v="0"/>
    <n v="23.02"/>
    <x v="88"/>
    <x v="1350"/>
    <n v="1"/>
    <n v="1"/>
    <n v="91042"/>
    <x v="1"/>
  </r>
  <r>
    <n v="72"/>
    <n v="18"/>
    <n v="3.33"/>
    <s v="Competitor"/>
    <s v="Competitor had better devices"/>
    <x v="33"/>
    <x v="700"/>
    <n v="4638"/>
    <x v="1"/>
    <s v="United States"/>
    <x v="1354"/>
    <s v="Churned"/>
    <n v="1"/>
    <n v="1"/>
    <s v="Female"/>
    <n v="1"/>
    <s v="Fiber Optic"/>
    <s v="33.989524, -118.089299"/>
    <n v="33.989524000000003"/>
    <n v="-118.089299"/>
    <n v="0"/>
    <n v="78.05"/>
    <n v="1"/>
    <n v="1"/>
    <n v="0"/>
    <x v="5"/>
    <n v="0"/>
    <n v="0"/>
    <n v="1"/>
    <n v="0"/>
    <s v="Bank Withdrawal"/>
    <n v="1"/>
    <n v="63288"/>
    <n v="0"/>
    <s v="Q3"/>
    <n v="0"/>
    <n v="1"/>
    <n v="1"/>
    <s v="California"/>
    <n v="0"/>
    <n v="0"/>
    <n v="0"/>
    <x v="3"/>
    <n v="2135.5"/>
    <x v="2"/>
    <n v="89.91"/>
    <x v="0"/>
    <x v="1351"/>
    <n v="0"/>
    <n v="0"/>
    <n v="90660"/>
    <x v="1"/>
  </r>
  <r>
    <n v="76"/>
    <n v="29"/>
    <n v="24.42"/>
    <s v="Active User"/>
    <s v="Active User"/>
    <x v="48"/>
    <x v="430"/>
    <n v="2848"/>
    <x v="0"/>
    <s v="United States"/>
    <x v="1355"/>
    <s v="Stayed"/>
    <n v="0"/>
    <n v="0"/>
    <s v="Male"/>
    <n v="1"/>
    <s v="Fiber Optic"/>
    <s v="34.136367, -117.460803"/>
    <n v="34.136367"/>
    <n v="-117.460803"/>
    <n v="1"/>
    <n v="70.2"/>
    <n v="0"/>
    <n v="0"/>
    <n v="7"/>
    <x v="4"/>
    <n v="0"/>
    <n v="0"/>
    <n v="1"/>
    <n v="1"/>
    <s v="Bank Withdrawal"/>
    <n v="1"/>
    <n v="54586"/>
    <n v="0"/>
    <s v="Q3"/>
    <n v="1"/>
    <n v="3"/>
    <n v="1"/>
    <s v="California"/>
    <n v="0"/>
    <n v="0"/>
    <n v="0"/>
    <x v="12"/>
    <n v="834.7"/>
    <x v="0"/>
    <n v="268.62"/>
    <x v="0"/>
    <x v="1352"/>
    <n v="0"/>
    <n v="1"/>
    <n v="92336"/>
    <x v="0"/>
  </r>
  <r>
    <n v="23"/>
    <n v="0"/>
    <n v="45.12"/>
    <s v="Active User"/>
    <s v="Active User"/>
    <x v="61"/>
    <x v="38"/>
    <n v="4106"/>
    <x v="0"/>
    <s v="United States"/>
    <x v="1356"/>
    <s v="Stayed"/>
    <n v="0"/>
    <n v="0"/>
    <s v="Female"/>
    <n v="0"/>
    <s v="No Internet Service"/>
    <s v="38.691607, -121.602284"/>
    <n v="38.691606999999998"/>
    <n v="-121.602284"/>
    <n v="1"/>
    <n v="24.95"/>
    <n v="1"/>
    <n v="0"/>
    <n v="10"/>
    <x v="0"/>
    <n v="0"/>
    <n v="0"/>
    <n v="1"/>
    <n v="1"/>
    <s v="Credit Card"/>
    <n v="1"/>
    <n v="264"/>
    <n v="0"/>
    <s v="Q3"/>
    <n v="1"/>
    <n v="3"/>
    <n v="0"/>
    <s v="California"/>
    <n v="0"/>
    <n v="0"/>
    <n v="0"/>
    <x v="43"/>
    <n v="1718.35"/>
    <x v="0"/>
    <n v="3113.28"/>
    <x v="0"/>
    <x v="1353"/>
    <n v="1"/>
    <n v="0"/>
    <n v="95837"/>
    <x v="0"/>
  </r>
  <r>
    <n v="75"/>
    <n v="15"/>
    <n v="28.25"/>
    <s v="Active User"/>
    <s v="Active User"/>
    <x v="27"/>
    <x v="701"/>
    <n v="4912"/>
    <x v="1"/>
    <s v="United States"/>
    <x v="1357"/>
    <s v="Stayed"/>
    <n v="1"/>
    <n v="1"/>
    <s v="Female"/>
    <n v="1"/>
    <s v="Fiber Optic"/>
    <s v="38.148862, -121.737696"/>
    <n v="38.148862000000001"/>
    <n v="-121.737696"/>
    <n v="1"/>
    <n v="95.3"/>
    <n v="0"/>
    <n v="1"/>
    <n v="8"/>
    <x v="0"/>
    <n v="1"/>
    <n v="0"/>
    <n v="1"/>
    <n v="1"/>
    <s v="Credit Card"/>
    <n v="1"/>
    <n v="5246"/>
    <n v="1"/>
    <s v="Q3"/>
    <n v="1"/>
    <n v="3"/>
    <n v="1"/>
    <s v="California"/>
    <n v="0"/>
    <n v="0"/>
    <n v="1"/>
    <x v="58"/>
    <n v="5567.45"/>
    <x v="0"/>
    <n v="1610.25"/>
    <x v="0"/>
    <x v="1354"/>
    <n v="0"/>
    <n v="1"/>
    <n v="94571"/>
    <x v="0"/>
  </r>
  <r>
    <n v="74"/>
    <n v="24"/>
    <n v="11.31"/>
    <s v="Competitor"/>
    <s v="Competitor offered more data"/>
    <x v="77"/>
    <x v="702"/>
    <n v="4777"/>
    <x v="1"/>
    <s v="United States"/>
    <x v="1358"/>
    <s v="Churned"/>
    <n v="0"/>
    <n v="0"/>
    <s v="Male"/>
    <n v="1"/>
    <s v="Fiber Optic"/>
    <s v="37.946617, -122.563571"/>
    <n v="37.946617000000003"/>
    <n v="-122.563571"/>
    <n v="0"/>
    <n v="90.45"/>
    <n v="0"/>
    <n v="0"/>
    <n v="0"/>
    <x v="0"/>
    <n v="0"/>
    <n v="0"/>
    <n v="0"/>
    <n v="0"/>
    <s v="Credit Card"/>
    <n v="1"/>
    <n v="12010"/>
    <n v="0"/>
    <s v="Q3"/>
    <n v="0"/>
    <n v="3"/>
    <n v="1"/>
    <s v="California"/>
    <n v="1"/>
    <n v="0"/>
    <n v="1"/>
    <x v="31"/>
    <n v="1266.0999999999999"/>
    <x v="0"/>
    <n v="158.34"/>
    <x v="0"/>
    <x v="1355"/>
    <n v="0"/>
    <n v="1"/>
    <n v="94904"/>
    <x v="1"/>
  </r>
  <r>
    <n v="45"/>
    <n v="15"/>
    <n v="10.83"/>
    <s v="Active User"/>
    <s v="Active User"/>
    <x v="35"/>
    <x v="649"/>
    <n v="5277"/>
    <x v="1"/>
    <s v="United States"/>
    <x v="1359"/>
    <s v="Joined"/>
    <n v="0"/>
    <n v="0"/>
    <s v="Female"/>
    <n v="1"/>
    <s v="DSL"/>
    <s v="34.067699, -116.903891"/>
    <n v="34.067698999999998"/>
    <n v="-116.903891"/>
    <n v="0"/>
    <n v="49.55"/>
    <n v="0"/>
    <n v="0"/>
    <n v="0"/>
    <x v="0"/>
    <n v="0"/>
    <n v="1"/>
    <n v="0"/>
    <n v="0"/>
    <s v="Bank Withdrawal"/>
    <n v="1"/>
    <n v="958"/>
    <n v="0"/>
    <s v="Q3"/>
    <n v="0"/>
    <n v="4"/>
    <n v="0"/>
    <s v="California"/>
    <n v="0"/>
    <n v="0"/>
    <n v="0"/>
    <x v="16"/>
    <n v="49.55"/>
    <x v="0"/>
    <n v="10.83"/>
    <x v="0"/>
    <x v="1145"/>
    <n v="0"/>
    <n v="1"/>
    <n v="92339"/>
    <x v="0"/>
  </r>
  <r>
    <n v="54"/>
    <n v="20"/>
    <n v="0"/>
    <s v="Competitor"/>
    <s v="Competitor had better devices"/>
    <x v="5"/>
    <x v="150"/>
    <n v="5028"/>
    <x v="1"/>
    <s v="United States"/>
    <x v="1360"/>
    <s v="Churned"/>
    <n v="0"/>
    <n v="0"/>
    <s v="Male"/>
    <n v="1"/>
    <s v="Cable"/>
    <s v="33.923573, -118.200669"/>
    <n v="33.923572999999998"/>
    <n v="-118.200669"/>
    <n v="0"/>
    <n v="45.4"/>
    <n v="0"/>
    <n v="0"/>
    <n v="0"/>
    <x v="0"/>
    <n v="0"/>
    <n v="0"/>
    <n v="1"/>
    <n v="0"/>
    <s v="Bank Withdrawal"/>
    <n v="0"/>
    <n v="69850"/>
    <n v="0"/>
    <s v="Q3"/>
    <n v="0"/>
    <n v="1"/>
    <n v="0"/>
    <s v="California"/>
    <n v="1"/>
    <n v="1"/>
    <n v="1"/>
    <x v="23"/>
    <n v="418.8"/>
    <x v="14"/>
    <n v="0"/>
    <x v="0"/>
    <x v="1356"/>
    <n v="0"/>
    <n v="0"/>
    <n v="90262"/>
    <x v="1"/>
  </r>
  <r>
    <n v="32"/>
    <n v="57"/>
    <n v="11.31"/>
    <s v="Active User"/>
    <s v="Active User"/>
    <x v="60"/>
    <x v="703"/>
    <n v="4743"/>
    <x v="0"/>
    <s v="United States"/>
    <x v="1361"/>
    <s v="Stayed"/>
    <n v="1"/>
    <n v="0"/>
    <s v="Male"/>
    <n v="1"/>
    <s v="Fiber Optic"/>
    <s v="32.912664, -116.635387"/>
    <n v="32.912663999999999"/>
    <n v="-116.63538699999999"/>
    <n v="1"/>
    <n v="104.6"/>
    <n v="1"/>
    <n v="3"/>
    <n v="10"/>
    <x v="0"/>
    <n v="0"/>
    <n v="1"/>
    <n v="0"/>
    <n v="1"/>
    <s v="Bank Withdrawal"/>
    <n v="1"/>
    <n v="1587"/>
    <n v="1"/>
    <s v="Q3"/>
    <n v="1"/>
    <n v="3"/>
    <n v="0"/>
    <s v="California"/>
    <n v="1"/>
    <n v="1"/>
    <n v="1"/>
    <x v="39"/>
    <n v="6885.75"/>
    <x v="0"/>
    <n v="757.77"/>
    <x v="0"/>
    <x v="1357"/>
    <n v="0"/>
    <n v="1"/>
    <n v="91916"/>
    <x v="0"/>
  </r>
  <r>
    <n v="54"/>
    <n v="21"/>
    <n v="0"/>
    <s v="Active User"/>
    <s v="Active User"/>
    <x v="8"/>
    <x v="518"/>
    <n v="5097"/>
    <x v="1"/>
    <s v="United States"/>
    <x v="1362"/>
    <s v="Stayed"/>
    <n v="0"/>
    <n v="0"/>
    <s v="Female"/>
    <n v="1"/>
    <s v="DSL"/>
    <s v="37.971751, -122.611873"/>
    <n v="37.971750999999998"/>
    <n v="-122.611873"/>
    <n v="0"/>
    <n v="24.15"/>
    <n v="0"/>
    <n v="0"/>
    <n v="0"/>
    <x v="0"/>
    <n v="0"/>
    <n v="0"/>
    <n v="0"/>
    <n v="0"/>
    <s v="Bank Withdrawal"/>
    <n v="0"/>
    <n v="8486"/>
    <n v="0"/>
    <s v="Q3"/>
    <n v="0"/>
    <n v="4"/>
    <n v="0"/>
    <s v="California"/>
    <n v="0"/>
    <n v="0"/>
    <n v="0"/>
    <x v="1"/>
    <n v="812.5"/>
    <x v="15"/>
    <n v="0"/>
    <x v="0"/>
    <x v="1358"/>
    <n v="0"/>
    <n v="0"/>
    <n v="94930"/>
    <x v="0"/>
  </r>
  <r>
    <n v="57"/>
    <n v="53"/>
    <n v="23.41"/>
    <s v="Active User"/>
    <s v="Active User"/>
    <x v="49"/>
    <x v="118"/>
    <n v="5280"/>
    <x v="2"/>
    <s v="United States"/>
    <x v="1363"/>
    <s v="Stayed"/>
    <n v="1"/>
    <n v="1"/>
    <s v="Male"/>
    <n v="1"/>
    <s v="DSL"/>
    <s v="34.95934, -120.490081"/>
    <n v="34.959339999999997"/>
    <n v="-120.490081"/>
    <n v="1"/>
    <n v="85.45"/>
    <n v="1"/>
    <n v="3"/>
    <n v="0"/>
    <x v="3"/>
    <n v="0"/>
    <n v="1"/>
    <n v="0"/>
    <n v="1"/>
    <s v="Bank Withdrawal"/>
    <n v="1"/>
    <n v="43684"/>
    <n v="1"/>
    <s v="Q3"/>
    <n v="0"/>
    <n v="4"/>
    <n v="0"/>
    <s v="California"/>
    <n v="1"/>
    <n v="1"/>
    <n v="1"/>
    <x v="25"/>
    <n v="6300.85"/>
    <x v="0"/>
    <n v="1662.11"/>
    <x v="0"/>
    <x v="1359"/>
    <n v="0"/>
    <n v="1"/>
    <n v="93458"/>
    <x v="0"/>
  </r>
  <r>
    <n v="70"/>
    <n v="2"/>
    <n v="7.23"/>
    <s v="Other"/>
    <s v="Don't know"/>
    <x v="9"/>
    <x v="590"/>
    <n v="5844"/>
    <x v="1"/>
    <s v="United States"/>
    <x v="1364"/>
    <s v="Churned"/>
    <n v="0"/>
    <n v="0"/>
    <s v="Male"/>
    <n v="1"/>
    <s v="Fiber Optic"/>
    <s v="34.422519, -118.420717"/>
    <n v="34.422519000000001"/>
    <n v="-118.420717"/>
    <n v="0"/>
    <n v="69.650000000000006"/>
    <n v="0"/>
    <n v="0"/>
    <n v="0"/>
    <x v="0"/>
    <n v="0"/>
    <n v="0"/>
    <n v="1"/>
    <n v="0"/>
    <s v="Bank Withdrawal"/>
    <n v="1"/>
    <n v="59259"/>
    <n v="0"/>
    <s v="Q3"/>
    <n v="0"/>
    <n v="2"/>
    <n v="1"/>
    <s v="California"/>
    <n v="0"/>
    <n v="0"/>
    <n v="0"/>
    <x v="16"/>
    <n v="69.650000000000006"/>
    <x v="0"/>
    <n v="7.23"/>
    <x v="0"/>
    <x v="1360"/>
    <n v="0"/>
    <n v="1"/>
    <n v="91351"/>
    <x v="1"/>
  </r>
  <r>
    <n v="26"/>
    <n v="0"/>
    <n v="32.299999999999997"/>
    <s v="Active User"/>
    <s v="Active User"/>
    <x v="53"/>
    <x v="249"/>
    <n v="5745"/>
    <x v="0"/>
    <s v="United States"/>
    <x v="1365"/>
    <s v="Stayed"/>
    <n v="1"/>
    <n v="0"/>
    <s v="Male"/>
    <n v="0"/>
    <s v="No Internet Service"/>
    <s v="33.830209, -117.906099"/>
    <n v="33.830209000000004"/>
    <n v="-117.906099"/>
    <n v="1"/>
    <n v="19.45"/>
    <n v="0"/>
    <n v="2"/>
    <n v="2"/>
    <x v="0"/>
    <n v="0"/>
    <n v="0"/>
    <n v="0"/>
    <n v="1"/>
    <s v="Credit Card"/>
    <n v="1"/>
    <n v="68802"/>
    <n v="0"/>
    <s v="Q3"/>
    <n v="1"/>
    <n v="5"/>
    <n v="0"/>
    <s v="California"/>
    <n v="0"/>
    <n v="0"/>
    <n v="0"/>
    <x v="62"/>
    <n v="754.5"/>
    <x v="0"/>
    <n v="1162.8"/>
    <x v="0"/>
    <x v="1361"/>
    <n v="1"/>
    <n v="0"/>
    <n v="92805"/>
    <x v="0"/>
  </r>
  <r>
    <n v="23"/>
    <n v="51"/>
    <n v="43.01"/>
    <s v="Active User"/>
    <s v="Active User"/>
    <x v="65"/>
    <x v="704"/>
    <n v="5263"/>
    <x v="2"/>
    <s v="United States"/>
    <x v="1366"/>
    <s v="Stayed"/>
    <n v="1"/>
    <n v="0"/>
    <s v="Male"/>
    <n v="1"/>
    <s v="Fiber Optic"/>
    <s v="37.515556, -122.502311"/>
    <n v="37.515555999999997"/>
    <n v="-122.50231100000001"/>
    <n v="1"/>
    <n v="91.2"/>
    <n v="0"/>
    <n v="3"/>
    <n v="1"/>
    <x v="5"/>
    <n v="0"/>
    <n v="0"/>
    <n v="0"/>
    <n v="1"/>
    <s v="Credit Card"/>
    <n v="1"/>
    <n v="3064"/>
    <n v="0"/>
    <s v="Q3"/>
    <n v="1"/>
    <n v="5"/>
    <n v="0"/>
    <s v="California"/>
    <n v="1"/>
    <n v="1"/>
    <n v="1"/>
    <x v="53"/>
    <n v="3247.55"/>
    <x v="0"/>
    <n v="1591.37"/>
    <x v="0"/>
    <x v="1362"/>
    <n v="1"/>
    <n v="1"/>
    <n v="94038"/>
    <x v="0"/>
  </r>
  <r>
    <n v="56"/>
    <n v="28"/>
    <n v="46.66"/>
    <s v="Active User"/>
    <s v="Active User"/>
    <x v="21"/>
    <x v="512"/>
    <n v="4331"/>
    <x v="1"/>
    <s v="United States"/>
    <x v="1367"/>
    <s v="Stayed"/>
    <n v="1"/>
    <n v="0"/>
    <s v="Female"/>
    <n v="1"/>
    <s v="Fiber Optic"/>
    <s v="36.657462, -119.595293"/>
    <n v="36.657462000000002"/>
    <n v="-119.595293"/>
    <n v="1"/>
    <n v="74.400000000000006"/>
    <n v="0"/>
    <n v="2"/>
    <n v="6"/>
    <x v="5"/>
    <n v="0"/>
    <n v="1"/>
    <n v="0"/>
    <n v="1"/>
    <s v="Credit Card"/>
    <n v="1"/>
    <n v="1965"/>
    <n v="0"/>
    <s v="Q3"/>
    <n v="1"/>
    <n v="3"/>
    <n v="0"/>
    <s v="California"/>
    <n v="0"/>
    <n v="0"/>
    <n v="0"/>
    <x v="3"/>
    <n v="1972.35"/>
    <x v="0"/>
    <n v="1259.82"/>
    <x v="0"/>
    <x v="1363"/>
    <n v="0"/>
    <n v="1"/>
    <n v="93616"/>
    <x v="0"/>
  </r>
  <r>
    <n v="29"/>
    <n v="51"/>
    <n v="33.28"/>
    <s v="Active User"/>
    <s v="Active User"/>
    <x v="51"/>
    <x v="144"/>
    <n v="5442"/>
    <x v="1"/>
    <s v="United States"/>
    <x v="1368"/>
    <s v="Stayed"/>
    <n v="1"/>
    <n v="1"/>
    <s v="Female"/>
    <n v="1"/>
    <s v="DSL"/>
    <s v="37.348129, -121.98469"/>
    <n v="37.348129"/>
    <n v="-121.98469"/>
    <n v="1"/>
    <n v="62.45"/>
    <n v="1"/>
    <n v="1"/>
    <n v="9"/>
    <x v="5"/>
    <n v="1"/>
    <n v="0"/>
    <n v="0"/>
    <n v="1"/>
    <s v="Bank Withdrawal"/>
    <n v="1"/>
    <n v="52986"/>
    <n v="0"/>
    <s v="Q3"/>
    <n v="1"/>
    <n v="3"/>
    <n v="0"/>
    <s v="California"/>
    <n v="0"/>
    <n v="1"/>
    <n v="0"/>
    <x v="17"/>
    <n v="2045.55"/>
    <x v="0"/>
    <n v="1064.96"/>
    <x v="0"/>
    <x v="1364"/>
    <n v="1"/>
    <n v="1"/>
    <n v="95051"/>
    <x v="0"/>
  </r>
  <r>
    <n v="58"/>
    <n v="0"/>
    <n v="40.39"/>
    <s v="Active User"/>
    <s v="Active User"/>
    <x v="67"/>
    <x v="705"/>
    <n v="5327"/>
    <x v="2"/>
    <s v="United States"/>
    <x v="1369"/>
    <s v="Stayed"/>
    <n v="0"/>
    <n v="0"/>
    <s v="Male"/>
    <n v="0"/>
    <s v="No Internet Service"/>
    <s v="34.273872, -114.192901"/>
    <n v="34.273871999999997"/>
    <n v="-114.19290100000001"/>
    <n v="0"/>
    <n v="18.25"/>
    <n v="0"/>
    <n v="0"/>
    <n v="0"/>
    <x v="5"/>
    <n v="0"/>
    <n v="0"/>
    <n v="0"/>
    <n v="0"/>
    <s v="Credit Card"/>
    <n v="1"/>
    <n v="131"/>
    <n v="0"/>
    <s v="Q3"/>
    <n v="0"/>
    <n v="4"/>
    <n v="0"/>
    <s v="California"/>
    <n v="0"/>
    <n v="0"/>
    <n v="0"/>
    <x v="42"/>
    <n v="534.70000000000005"/>
    <x v="0"/>
    <n v="1130.92"/>
    <x v="0"/>
    <x v="1365"/>
    <n v="0"/>
    <n v="0"/>
    <n v="92267"/>
    <x v="0"/>
  </r>
  <r>
    <n v="52"/>
    <n v="0"/>
    <n v="15.5"/>
    <s v="Active User"/>
    <s v="Active User"/>
    <x v="10"/>
    <x v="706"/>
    <n v="2231"/>
    <x v="1"/>
    <s v="United States"/>
    <x v="1370"/>
    <s v="Stayed"/>
    <n v="1"/>
    <n v="0"/>
    <s v="Male"/>
    <n v="0"/>
    <s v="No Internet Service"/>
    <s v="34.2565, -117.19335"/>
    <n v="34.256500000000003"/>
    <n v="-117.19335"/>
    <n v="0"/>
    <n v="19.649999999999999"/>
    <n v="0"/>
    <n v="2"/>
    <n v="0"/>
    <x v="0"/>
    <n v="0"/>
    <n v="0"/>
    <n v="0"/>
    <n v="0"/>
    <s v="Mailed Check"/>
    <n v="1"/>
    <n v="9793"/>
    <n v="0"/>
    <s v="Q3"/>
    <n v="0"/>
    <n v="5"/>
    <n v="0"/>
    <s v="California"/>
    <n v="0"/>
    <n v="0"/>
    <n v="0"/>
    <x v="18"/>
    <n v="100.9"/>
    <x v="0"/>
    <n v="93"/>
    <x v="0"/>
    <x v="1366"/>
    <n v="0"/>
    <n v="0"/>
    <n v="92352"/>
    <x v="0"/>
  </r>
  <r>
    <n v="37"/>
    <n v="6"/>
    <n v="0"/>
    <s v="Active User"/>
    <s v="Active User"/>
    <x v="30"/>
    <x v="28"/>
    <n v="3784"/>
    <x v="1"/>
    <s v="United States"/>
    <x v="1371"/>
    <s v="Stayed"/>
    <n v="0"/>
    <n v="0"/>
    <s v="Male"/>
    <n v="1"/>
    <s v="DSL"/>
    <s v="34.460197, -119.802602"/>
    <n v="34.460197000000001"/>
    <n v="-119.80260199999999"/>
    <n v="0"/>
    <n v="25.15"/>
    <n v="0"/>
    <n v="0"/>
    <n v="0"/>
    <x v="4"/>
    <n v="0"/>
    <n v="0"/>
    <n v="1"/>
    <n v="0"/>
    <s v="Bank Withdrawal"/>
    <n v="0"/>
    <n v="16477"/>
    <n v="0"/>
    <s v="Q3"/>
    <n v="0"/>
    <n v="4"/>
    <n v="0"/>
    <s v="California"/>
    <n v="0"/>
    <n v="0"/>
    <n v="0"/>
    <x v="45"/>
    <n v="468.35"/>
    <x v="0"/>
    <n v="0"/>
    <x v="0"/>
    <x v="1367"/>
    <n v="0"/>
    <n v="1"/>
    <n v="93111"/>
    <x v="0"/>
  </r>
  <r>
    <n v="79"/>
    <n v="0"/>
    <n v="44.91"/>
    <s v="Active User"/>
    <s v="Active User"/>
    <x v="47"/>
    <x v="707"/>
    <n v="5644"/>
    <x v="2"/>
    <s v="United States"/>
    <x v="1372"/>
    <s v="Stayed"/>
    <n v="0"/>
    <n v="0"/>
    <s v="Male"/>
    <n v="0"/>
    <s v="No Internet Service"/>
    <s v="39.786755, -120.445626"/>
    <n v="39.786754999999999"/>
    <n v="-120.445626"/>
    <n v="1"/>
    <n v="24.7"/>
    <n v="1"/>
    <n v="0"/>
    <n v="5"/>
    <x v="0"/>
    <n v="0"/>
    <n v="0"/>
    <n v="0"/>
    <n v="1"/>
    <s v="Credit Card"/>
    <n v="1"/>
    <n v="4236"/>
    <n v="0"/>
    <s v="Q3"/>
    <n v="1"/>
    <n v="4"/>
    <n v="1"/>
    <s v="California"/>
    <n v="0"/>
    <n v="0"/>
    <n v="0"/>
    <x v="61"/>
    <n v="1174.3499999999999"/>
    <x v="0"/>
    <n v="2020.95"/>
    <x v="0"/>
    <x v="1368"/>
    <n v="0"/>
    <n v="0"/>
    <n v="96122"/>
    <x v="0"/>
  </r>
  <r>
    <n v="65"/>
    <n v="28"/>
    <n v="47.16"/>
    <s v="Active User"/>
    <s v="Active User"/>
    <x v="70"/>
    <x v="284"/>
    <n v="4017"/>
    <x v="2"/>
    <s v="United States"/>
    <x v="1373"/>
    <s v="Stayed"/>
    <n v="0"/>
    <n v="1"/>
    <s v="Male"/>
    <n v="1"/>
    <s v="DSL"/>
    <s v="38.235021, -122.557332"/>
    <n v="38.235021000000003"/>
    <n v="-122.557332"/>
    <n v="1"/>
    <n v="54.1"/>
    <n v="0"/>
    <n v="0"/>
    <n v="9"/>
    <x v="5"/>
    <n v="0"/>
    <n v="0"/>
    <n v="0"/>
    <n v="1"/>
    <s v="Credit Card"/>
    <n v="1"/>
    <n v="35419"/>
    <n v="1"/>
    <s v="Q3"/>
    <n v="1"/>
    <n v="3"/>
    <n v="1"/>
    <s v="California"/>
    <n v="0"/>
    <n v="0"/>
    <n v="0"/>
    <x v="62"/>
    <n v="1992.85"/>
    <x v="0"/>
    <n v="1697.76"/>
    <x v="89"/>
    <x v="1369"/>
    <n v="0"/>
    <n v="1"/>
    <n v="94954"/>
    <x v="0"/>
  </r>
  <r>
    <n v="25"/>
    <n v="41"/>
    <n v="11.5"/>
    <s v="Active User"/>
    <s v="Active User"/>
    <x v="55"/>
    <x v="708"/>
    <n v="3094"/>
    <x v="1"/>
    <s v="United States"/>
    <x v="1374"/>
    <s v="Stayed"/>
    <n v="0"/>
    <n v="0"/>
    <s v="Male"/>
    <n v="1"/>
    <s v="Fiber Optic"/>
    <s v="37.449537, -121.994813"/>
    <n v="37.449536999999999"/>
    <n v="-121.99481299999999"/>
    <n v="0"/>
    <n v="94.9"/>
    <n v="0"/>
    <n v="0"/>
    <n v="0"/>
    <x v="0"/>
    <n v="1"/>
    <n v="1"/>
    <n v="1"/>
    <n v="0"/>
    <s v="Credit Card"/>
    <n v="1"/>
    <n v="2147"/>
    <n v="1"/>
    <s v="Q3"/>
    <n v="0"/>
    <n v="4"/>
    <n v="0"/>
    <s v="California"/>
    <n v="1"/>
    <n v="1"/>
    <n v="0"/>
    <x v="24"/>
    <n v="360.55"/>
    <x v="0"/>
    <n v="46"/>
    <x v="0"/>
    <x v="1370"/>
    <n v="1"/>
    <n v="1"/>
    <n v="95002"/>
    <x v="0"/>
  </r>
  <r>
    <n v="22"/>
    <n v="52"/>
    <n v="44.24"/>
    <s v="Active User"/>
    <s v="Active User"/>
    <x v="51"/>
    <x v="642"/>
    <n v="5680"/>
    <x v="2"/>
    <s v="United States"/>
    <x v="1375"/>
    <s v="Stayed"/>
    <n v="0"/>
    <n v="1"/>
    <s v="Male"/>
    <n v="1"/>
    <s v="Fiber Optic"/>
    <s v="40.664483, -123.865325"/>
    <n v="40.664482999999997"/>
    <n v="-123.865325"/>
    <n v="0"/>
    <n v="116.6"/>
    <n v="1"/>
    <n v="0"/>
    <n v="0"/>
    <x v="0"/>
    <n v="1"/>
    <n v="1"/>
    <n v="1"/>
    <n v="0"/>
    <s v="Credit Card"/>
    <n v="1"/>
    <n v="264"/>
    <n v="1"/>
    <s v="Q3"/>
    <n v="0"/>
    <n v="3"/>
    <n v="0"/>
    <s v="California"/>
    <n v="1"/>
    <n v="1"/>
    <n v="1"/>
    <x v="44"/>
    <n v="7049.5"/>
    <x v="0"/>
    <n v="2654.4"/>
    <x v="0"/>
    <x v="1371"/>
    <n v="1"/>
    <n v="1"/>
    <n v="95549"/>
    <x v="0"/>
  </r>
  <r>
    <n v="53"/>
    <n v="0"/>
    <n v="9.14"/>
    <s v="Attitude"/>
    <s v="Attitude of support person"/>
    <x v="39"/>
    <x v="453"/>
    <n v="4489"/>
    <x v="1"/>
    <s v="United States"/>
    <x v="1376"/>
    <s v="Churned"/>
    <n v="0"/>
    <n v="0"/>
    <s v="Male"/>
    <n v="0"/>
    <s v="No Internet Service"/>
    <s v="37.674002, -122.076796"/>
    <n v="37.674002000000002"/>
    <n v="-122.076796"/>
    <n v="0"/>
    <n v="19.25"/>
    <n v="0"/>
    <n v="0"/>
    <n v="0"/>
    <x v="0"/>
    <n v="0"/>
    <n v="0"/>
    <n v="0"/>
    <n v="0"/>
    <s v="Bank Withdrawal"/>
    <n v="1"/>
    <n v="60274"/>
    <n v="0"/>
    <s v="Q3"/>
    <n v="0"/>
    <n v="3"/>
    <n v="0"/>
    <s v="California"/>
    <n v="0"/>
    <n v="0"/>
    <n v="0"/>
    <x v="48"/>
    <n v="112.3"/>
    <x v="0"/>
    <n v="63.98"/>
    <x v="0"/>
    <x v="1372"/>
    <n v="0"/>
    <n v="0"/>
    <n v="94541"/>
    <x v="1"/>
  </r>
  <r>
    <n v="37"/>
    <n v="16"/>
    <n v="25.51"/>
    <s v="Competitor"/>
    <s v="Competitor had better devices"/>
    <x v="5"/>
    <x v="121"/>
    <n v="5928"/>
    <x v="2"/>
    <s v="United States"/>
    <x v="1377"/>
    <s v="Churned"/>
    <n v="0"/>
    <n v="1"/>
    <s v="Male"/>
    <n v="1"/>
    <s v="Fiber Optic"/>
    <s v="33.945318, -117.992066"/>
    <n v="33.945318"/>
    <n v="-117.99206599999999"/>
    <n v="0"/>
    <n v="85.15"/>
    <n v="0"/>
    <n v="0"/>
    <n v="0"/>
    <x v="0"/>
    <n v="0"/>
    <n v="0"/>
    <n v="1"/>
    <n v="0"/>
    <s v="Bank Withdrawal"/>
    <n v="1"/>
    <n v="19109"/>
    <n v="0"/>
    <s v="Q3"/>
    <n v="0"/>
    <n v="1"/>
    <n v="0"/>
    <s v="California"/>
    <n v="0"/>
    <n v="0"/>
    <n v="1"/>
    <x v="1"/>
    <n v="3030.6"/>
    <x v="0"/>
    <n v="892.85"/>
    <x v="0"/>
    <x v="1373"/>
    <n v="0"/>
    <n v="1"/>
    <n v="90603"/>
    <x v="1"/>
  </r>
  <r>
    <n v="38"/>
    <n v="2"/>
    <n v="15.62"/>
    <s v="Dissatisfaction"/>
    <s v="Product dissatisfaction"/>
    <x v="68"/>
    <x v="9"/>
    <n v="3757"/>
    <x v="1"/>
    <s v="United States"/>
    <x v="1378"/>
    <s v="Churned"/>
    <n v="0"/>
    <n v="0"/>
    <s v="Female"/>
    <n v="1"/>
    <s v="DSL"/>
    <s v="32.774046, -117.142454"/>
    <n v="32.774045999999998"/>
    <n v="-117.142454"/>
    <n v="0"/>
    <n v="45.15"/>
    <n v="0"/>
    <n v="0"/>
    <n v="0"/>
    <x v="0"/>
    <n v="0"/>
    <n v="0"/>
    <n v="0"/>
    <n v="0"/>
    <s v="Bank Withdrawal"/>
    <n v="1"/>
    <n v="11650"/>
    <n v="0"/>
    <s v="Q3"/>
    <n v="0"/>
    <n v="1"/>
    <n v="0"/>
    <s v="California"/>
    <n v="0"/>
    <n v="0"/>
    <n v="0"/>
    <x v="23"/>
    <n v="416.45"/>
    <x v="0"/>
    <n v="140.58000000000001"/>
    <x v="0"/>
    <x v="1374"/>
    <n v="0"/>
    <n v="1"/>
    <n v="92108"/>
    <x v="1"/>
  </r>
  <r>
    <n v="58"/>
    <n v="13"/>
    <n v="48"/>
    <s v="Active User"/>
    <s v="Active User"/>
    <x v="22"/>
    <x v="269"/>
    <n v="4120"/>
    <x v="0"/>
    <s v="United States"/>
    <x v="1379"/>
    <s v="Stayed"/>
    <n v="0"/>
    <n v="1"/>
    <s v="Male"/>
    <n v="1"/>
    <s v="Fiber Optic"/>
    <s v="34.445239, -117.894868"/>
    <n v="34.445239000000001"/>
    <n v="-117.894868"/>
    <n v="1"/>
    <n v="99.35"/>
    <n v="1"/>
    <n v="0"/>
    <n v="10"/>
    <x v="3"/>
    <n v="1"/>
    <n v="1"/>
    <n v="1"/>
    <n v="1"/>
    <s v="Credit Card"/>
    <n v="1"/>
    <n v="1613"/>
    <n v="0"/>
    <s v="Q3"/>
    <n v="1"/>
    <n v="3"/>
    <n v="0"/>
    <s v="California"/>
    <n v="0"/>
    <n v="0"/>
    <n v="1"/>
    <x v="22"/>
    <n v="6944.5"/>
    <x v="0"/>
    <n v="3360"/>
    <x v="0"/>
    <x v="1375"/>
    <n v="0"/>
    <n v="1"/>
    <n v="93553"/>
    <x v="0"/>
  </r>
  <r>
    <n v="49"/>
    <n v="2"/>
    <n v="16.28"/>
    <s v="Competitor"/>
    <s v="Competitor had better devices"/>
    <x v="45"/>
    <x v="351"/>
    <n v="5963"/>
    <x v="1"/>
    <s v="United States"/>
    <x v="1380"/>
    <s v="Churned"/>
    <n v="0"/>
    <n v="1"/>
    <s v="Male"/>
    <n v="1"/>
    <s v="Fiber Optic"/>
    <s v="36.462671, -118.997291"/>
    <n v="36.462671"/>
    <n v="-118.997291"/>
    <n v="0"/>
    <n v="104.05"/>
    <n v="1"/>
    <n v="0"/>
    <n v="0"/>
    <x v="4"/>
    <n v="0"/>
    <n v="0"/>
    <n v="1"/>
    <n v="0"/>
    <s v="Credit Card"/>
    <n v="1"/>
    <n v="293"/>
    <n v="1"/>
    <s v="Q3"/>
    <n v="0"/>
    <n v="1"/>
    <n v="0"/>
    <s v="California"/>
    <n v="1"/>
    <n v="1"/>
    <n v="1"/>
    <x v="65"/>
    <n v="2470.1"/>
    <x v="0"/>
    <n v="374.44"/>
    <x v="0"/>
    <x v="1376"/>
    <n v="0"/>
    <n v="1"/>
    <n v="93244"/>
    <x v="1"/>
  </r>
  <r>
    <n v="24"/>
    <n v="41"/>
    <n v="41.33"/>
    <s v="Active User"/>
    <s v="Active User"/>
    <x v="22"/>
    <x v="709"/>
    <n v="2701"/>
    <x v="1"/>
    <s v="United States"/>
    <x v="1381"/>
    <s v="Stayed"/>
    <n v="0"/>
    <n v="0"/>
    <s v="Male"/>
    <n v="1"/>
    <s v="Fiber Optic"/>
    <s v="32.555828, -117.040073"/>
    <n v="32.555827999999998"/>
    <n v="-117.04007300000001"/>
    <n v="1"/>
    <n v="93.6"/>
    <n v="0"/>
    <n v="0"/>
    <n v="3"/>
    <x v="5"/>
    <n v="0"/>
    <n v="1"/>
    <n v="1"/>
    <n v="1"/>
    <s v="Bank Withdrawal"/>
    <n v="1"/>
    <n v="28488"/>
    <n v="0"/>
    <s v="Q3"/>
    <n v="1"/>
    <n v="4"/>
    <n v="0"/>
    <s v="California"/>
    <n v="1"/>
    <n v="1"/>
    <n v="1"/>
    <x v="62"/>
    <n v="3366.05"/>
    <x v="0"/>
    <n v="1487.88"/>
    <x v="90"/>
    <x v="1377"/>
    <n v="1"/>
    <n v="1"/>
    <n v="92173"/>
    <x v="0"/>
  </r>
  <r>
    <n v="59"/>
    <n v="11"/>
    <n v="0"/>
    <s v="Active User"/>
    <s v="Active User"/>
    <x v="48"/>
    <x v="120"/>
    <n v="3461"/>
    <x v="0"/>
    <s v="United States"/>
    <x v="1382"/>
    <s v="Stayed"/>
    <n v="1"/>
    <n v="1"/>
    <s v="Female"/>
    <n v="1"/>
    <s v="DSL"/>
    <s v="34.13946, -118.166649"/>
    <n v="34.13946"/>
    <n v="-118.16664900000001"/>
    <n v="0"/>
    <n v="53.15"/>
    <n v="0"/>
    <n v="1"/>
    <n v="0"/>
    <x v="0"/>
    <n v="1"/>
    <n v="1"/>
    <n v="0"/>
    <n v="0"/>
    <s v="Credit Card"/>
    <n v="0"/>
    <n v="10253"/>
    <n v="1"/>
    <s v="Q3"/>
    <n v="0"/>
    <n v="4"/>
    <n v="0"/>
    <s v="California"/>
    <n v="0"/>
    <n v="0"/>
    <n v="1"/>
    <x v="70"/>
    <n v="1183.2"/>
    <x v="0"/>
    <n v="0"/>
    <x v="91"/>
    <x v="1378"/>
    <n v="0"/>
    <n v="1"/>
    <n v="91105"/>
    <x v="0"/>
  </r>
  <r>
    <n v="77"/>
    <n v="26"/>
    <n v="0"/>
    <s v="Active User"/>
    <s v="Active User"/>
    <x v="73"/>
    <x v="99"/>
    <n v="2030"/>
    <x v="0"/>
    <s v="United States"/>
    <x v="1383"/>
    <s v="Stayed"/>
    <n v="0"/>
    <n v="1"/>
    <s v="Female"/>
    <n v="1"/>
    <s v="Cable"/>
    <s v="36.768774, -119.762633"/>
    <n v="36.768774000000001"/>
    <n v="-119.76263299999999"/>
    <n v="0"/>
    <n v="39.85"/>
    <n v="0"/>
    <n v="0"/>
    <n v="0"/>
    <x v="0"/>
    <n v="0"/>
    <n v="0"/>
    <n v="1"/>
    <n v="0"/>
    <s v="Bank Withdrawal"/>
    <n v="0"/>
    <n v="31180"/>
    <n v="0"/>
    <s v="Q3"/>
    <n v="0"/>
    <n v="4"/>
    <n v="1"/>
    <s v="California"/>
    <n v="0"/>
    <n v="0"/>
    <n v="1"/>
    <x v="1"/>
    <n v="1434.6"/>
    <x v="0"/>
    <n v="0"/>
    <x v="0"/>
    <x v="1379"/>
    <n v="0"/>
    <n v="1"/>
    <n v="93703"/>
    <x v="0"/>
  </r>
  <r>
    <n v="49"/>
    <n v="0"/>
    <n v="16.59"/>
    <s v="Active User"/>
    <s v="Active User"/>
    <x v="51"/>
    <x v="499"/>
    <n v="5316"/>
    <x v="0"/>
    <s v="United States"/>
    <x v="1384"/>
    <s v="Stayed"/>
    <n v="1"/>
    <n v="0"/>
    <s v="Male"/>
    <n v="0"/>
    <s v="No Internet Service"/>
    <s v="34.15136, -118.364786"/>
    <n v="34.151359999999997"/>
    <n v="-118.364786"/>
    <n v="0"/>
    <n v="19.95"/>
    <n v="0"/>
    <n v="2"/>
    <n v="0"/>
    <x v="1"/>
    <n v="0"/>
    <n v="0"/>
    <n v="0"/>
    <n v="0"/>
    <s v="Credit Card"/>
    <n v="1"/>
    <n v="16996"/>
    <n v="0"/>
    <s v="Q3"/>
    <n v="0"/>
    <n v="3"/>
    <n v="0"/>
    <s v="California"/>
    <n v="0"/>
    <n v="0"/>
    <n v="0"/>
    <x v="44"/>
    <n v="1189.9000000000001"/>
    <x v="0"/>
    <n v="995.4"/>
    <x v="0"/>
    <x v="1380"/>
    <n v="0"/>
    <n v="0"/>
    <n v="91602"/>
    <x v="0"/>
  </r>
  <r>
    <n v="65"/>
    <n v="11"/>
    <n v="18.920000000000002"/>
    <s v="Dissatisfaction"/>
    <s v="Network reliability"/>
    <x v="68"/>
    <x v="32"/>
    <n v="4287"/>
    <x v="1"/>
    <s v="United States"/>
    <x v="1385"/>
    <s v="Churned"/>
    <n v="0"/>
    <n v="0"/>
    <s v="Male"/>
    <n v="1"/>
    <s v="Fiber Optic"/>
    <s v="34.059281, -118.30742"/>
    <n v="34.059280999999999"/>
    <n v="-118.30741999999999"/>
    <n v="0"/>
    <n v="95.7"/>
    <n v="1"/>
    <n v="0"/>
    <n v="0"/>
    <x v="0"/>
    <n v="0"/>
    <n v="0"/>
    <n v="1"/>
    <n v="0"/>
    <s v="Bank Withdrawal"/>
    <n v="1"/>
    <n v="43019"/>
    <n v="0"/>
    <s v="Q3"/>
    <n v="0"/>
    <n v="3"/>
    <n v="1"/>
    <s v="California"/>
    <n v="1"/>
    <n v="1"/>
    <n v="1"/>
    <x v="68"/>
    <n v="4816.7"/>
    <x v="0"/>
    <n v="946"/>
    <x v="0"/>
    <x v="1381"/>
    <n v="0"/>
    <n v="1"/>
    <n v="90005"/>
    <x v="1"/>
  </r>
  <r>
    <n v="49"/>
    <n v="5"/>
    <n v="19.98"/>
    <s v="Dissatisfaction"/>
    <s v="Service dissatisfaction"/>
    <x v="72"/>
    <x v="187"/>
    <n v="5533"/>
    <x v="1"/>
    <s v="United States"/>
    <x v="1386"/>
    <s v="Churned"/>
    <n v="0"/>
    <n v="0"/>
    <s v="Male"/>
    <n v="1"/>
    <s v="Fiber Optic"/>
    <s v="37.639029, -120.964772"/>
    <n v="37.639029000000001"/>
    <n v="-120.964772"/>
    <n v="0"/>
    <n v="79.25"/>
    <n v="0"/>
    <n v="0"/>
    <n v="0"/>
    <x v="2"/>
    <n v="0"/>
    <n v="0"/>
    <n v="1"/>
    <n v="0"/>
    <s v="Bank Withdrawal"/>
    <n v="1"/>
    <n v="27135"/>
    <n v="0"/>
    <s v="Q3"/>
    <n v="0"/>
    <n v="1"/>
    <n v="0"/>
    <s v="California"/>
    <n v="1"/>
    <n v="1"/>
    <n v="0"/>
    <x v="16"/>
    <n v="79.25"/>
    <x v="0"/>
    <n v="19.98"/>
    <x v="0"/>
    <x v="1382"/>
    <n v="0"/>
    <n v="1"/>
    <n v="95354"/>
    <x v="1"/>
  </r>
  <r>
    <n v="78"/>
    <n v="30"/>
    <n v="14.94"/>
    <s v="Active User"/>
    <s v="Active User"/>
    <x v="23"/>
    <x v="324"/>
    <n v="4008"/>
    <x v="0"/>
    <s v="United States"/>
    <x v="1387"/>
    <s v="Stayed"/>
    <n v="0"/>
    <n v="1"/>
    <s v="Female"/>
    <n v="1"/>
    <s v="Fiber Optic"/>
    <s v="36.667794, -121.601306"/>
    <n v="36.667794000000001"/>
    <n v="-121.60130599999999"/>
    <n v="0"/>
    <n v="117.35"/>
    <n v="1"/>
    <n v="0"/>
    <n v="0"/>
    <x v="3"/>
    <n v="1"/>
    <n v="1"/>
    <n v="1"/>
    <n v="0"/>
    <s v="Credit Card"/>
    <n v="1"/>
    <n v="58548"/>
    <n v="1"/>
    <s v="Q3"/>
    <n v="0"/>
    <n v="4"/>
    <n v="1"/>
    <s v="California"/>
    <n v="1"/>
    <n v="1"/>
    <n v="1"/>
    <x v="8"/>
    <n v="8436.25"/>
    <x v="0"/>
    <n v="1075.68"/>
    <x v="0"/>
    <x v="1383"/>
    <n v="0"/>
    <n v="1"/>
    <n v="93905"/>
    <x v="0"/>
  </r>
  <r>
    <n v="21"/>
    <n v="48"/>
    <n v="36.14"/>
    <s v="Active User"/>
    <s v="Active User"/>
    <x v="31"/>
    <x v="55"/>
    <n v="4487"/>
    <x v="0"/>
    <s v="United States"/>
    <x v="1388"/>
    <s v="Stayed"/>
    <n v="0"/>
    <n v="1"/>
    <s v="Female"/>
    <n v="1"/>
    <s v="Cable"/>
    <s v="33.362575, -117.299644"/>
    <n v="33.362575"/>
    <n v="-117.299644"/>
    <n v="0"/>
    <n v="69.75"/>
    <n v="0"/>
    <n v="0"/>
    <n v="0"/>
    <x v="0"/>
    <n v="1"/>
    <n v="0"/>
    <n v="0"/>
    <n v="0"/>
    <s v="Mailed Check"/>
    <n v="1"/>
    <n v="42239"/>
    <n v="1"/>
    <s v="Q3"/>
    <n v="0"/>
    <n v="3"/>
    <n v="0"/>
    <s v="California"/>
    <n v="0"/>
    <n v="1"/>
    <n v="1"/>
    <x v="58"/>
    <n v="3894.4"/>
    <x v="0"/>
    <n v="2059.98"/>
    <x v="0"/>
    <x v="1384"/>
    <n v="1"/>
    <n v="1"/>
    <n v="92028"/>
    <x v="0"/>
  </r>
  <r>
    <n v="36"/>
    <n v="8"/>
    <n v="19"/>
    <s v="Active User"/>
    <s v="Active User"/>
    <x v="38"/>
    <x v="46"/>
    <n v="4099"/>
    <x v="1"/>
    <s v="United States"/>
    <x v="1389"/>
    <s v="Stayed"/>
    <n v="0"/>
    <n v="1"/>
    <s v="Male"/>
    <n v="1"/>
    <s v="Cable"/>
    <s v="34.122501, -117.320138"/>
    <n v="34.122501"/>
    <n v="-117.320138"/>
    <n v="1"/>
    <n v="54.75"/>
    <n v="0"/>
    <n v="0"/>
    <n v="10"/>
    <x v="2"/>
    <n v="1"/>
    <n v="0"/>
    <n v="1"/>
    <n v="1"/>
    <s v="Credit Card"/>
    <n v="1"/>
    <n v="23146"/>
    <n v="0"/>
    <s v="Q3"/>
    <n v="1"/>
    <n v="3"/>
    <n v="0"/>
    <s v="California"/>
    <n v="0"/>
    <n v="0"/>
    <n v="0"/>
    <x v="54"/>
    <n v="445.85"/>
    <x v="0"/>
    <n v="152"/>
    <x v="0"/>
    <x v="1385"/>
    <n v="0"/>
    <n v="1"/>
    <n v="92411"/>
    <x v="0"/>
  </r>
  <r>
    <n v="34"/>
    <n v="30"/>
    <n v="44.65"/>
    <s v="Active User"/>
    <s v="Active User"/>
    <x v="71"/>
    <x v="118"/>
    <n v="4024"/>
    <x v="1"/>
    <s v="United States"/>
    <x v="1390"/>
    <s v="Stayed"/>
    <n v="0"/>
    <n v="1"/>
    <s v="Male"/>
    <n v="1"/>
    <s v="Fiber Optic"/>
    <s v="34.943523, -120.256729"/>
    <n v="34.943522999999999"/>
    <n v="-120.25672900000001"/>
    <n v="0"/>
    <n v="105.3"/>
    <n v="1"/>
    <n v="0"/>
    <n v="0"/>
    <x v="2"/>
    <n v="1"/>
    <n v="0"/>
    <n v="0"/>
    <n v="0"/>
    <s v="Bank Withdrawal"/>
    <n v="1"/>
    <n v="30540"/>
    <n v="0"/>
    <s v="Q3"/>
    <n v="0"/>
    <n v="3"/>
    <n v="0"/>
    <s v="California"/>
    <n v="1"/>
    <n v="1"/>
    <n v="1"/>
    <x v="69"/>
    <n v="550.6"/>
    <x v="0"/>
    <n v="223.25"/>
    <x v="0"/>
    <x v="1386"/>
    <n v="0"/>
    <n v="1"/>
    <n v="93454"/>
    <x v="0"/>
  </r>
  <r>
    <n v="46"/>
    <n v="29"/>
    <n v="0"/>
    <s v="Active User"/>
    <s v="Active User"/>
    <x v="74"/>
    <x v="51"/>
    <n v="3080"/>
    <x v="1"/>
    <s v="United States"/>
    <x v="1391"/>
    <s v="Stayed"/>
    <n v="0"/>
    <n v="1"/>
    <s v="Female"/>
    <n v="1"/>
    <s v="Cable"/>
    <s v="35.28952, -116.092214"/>
    <n v="35.289520000000003"/>
    <n v="-116.092214"/>
    <n v="0"/>
    <n v="44.45"/>
    <n v="0"/>
    <n v="0"/>
    <n v="0"/>
    <x v="0"/>
    <n v="0"/>
    <n v="0"/>
    <n v="1"/>
    <n v="0"/>
    <s v="Credit Card"/>
    <n v="0"/>
    <n v="904"/>
    <n v="1"/>
    <s v="Q3"/>
    <n v="0"/>
    <n v="4"/>
    <n v="0"/>
    <s v="California"/>
    <n v="0"/>
    <n v="0"/>
    <n v="1"/>
    <x v="28"/>
    <n v="1183.8"/>
    <x v="0"/>
    <n v="0"/>
    <x v="0"/>
    <x v="1387"/>
    <n v="0"/>
    <n v="1"/>
    <n v="92309"/>
    <x v="0"/>
  </r>
  <r>
    <n v="33"/>
    <n v="0"/>
    <n v="32.86"/>
    <s v="Active User"/>
    <s v="Active User"/>
    <x v="53"/>
    <x v="9"/>
    <n v="3573"/>
    <x v="2"/>
    <s v="United States"/>
    <x v="1392"/>
    <s v="Stayed"/>
    <n v="0"/>
    <n v="0"/>
    <s v="Female"/>
    <n v="0"/>
    <s v="No Internet Service"/>
    <s v="33.017518, -117.118456"/>
    <n v="33.017518000000003"/>
    <n v="-117.11845599999999"/>
    <n v="1"/>
    <n v="20.149999999999999"/>
    <n v="0"/>
    <n v="0"/>
    <n v="1"/>
    <x v="5"/>
    <n v="0"/>
    <n v="0"/>
    <n v="0"/>
    <n v="1"/>
    <s v="Credit Card"/>
    <n v="1"/>
    <n v="20046"/>
    <n v="0"/>
    <s v="Q3"/>
    <n v="1"/>
    <n v="3"/>
    <n v="0"/>
    <s v="California"/>
    <n v="0"/>
    <n v="0"/>
    <n v="0"/>
    <x v="6"/>
    <n v="456.85"/>
    <x v="0"/>
    <n v="788.64"/>
    <x v="0"/>
    <x v="1388"/>
    <n v="0"/>
    <n v="0"/>
    <n v="92127"/>
    <x v="0"/>
  </r>
  <r>
    <n v="57"/>
    <n v="30"/>
    <n v="10.97"/>
    <s v="Active User"/>
    <s v="Active User"/>
    <x v="19"/>
    <x v="610"/>
    <n v="6450"/>
    <x v="0"/>
    <s v="United States"/>
    <x v="1393"/>
    <s v="Stayed"/>
    <n v="0"/>
    <n v="1"/>
    <s v="Male"/>
    <n v="1"/>
    <s v="DSL"/>
    <s v="35.916943, -120.129921"/>
    <n v="35.916943000000003"/>
    <n v="-120.129921"/>
    <n v="1"/>
    <n v="85.95"/>
    <n v="1"/>
    <n v="0"/>
    <n v="2"/>
    <x v="3"/>
    <n v="1"/>
    <n v="0"/>
    <n v="0"/>
    <n v="1"/>
    <s v="Bank Withdrawal"/>
    <n v="1"/>
    <n v="14697"/>
    <n v="1"/>
    <s v="Q3"/>
    <n v="1"/>
    <n v="4"/>
    <n v="0"/>
    <s v="California"/>
    <n v="1"/>
    <n v="1"/>
    <n v="1"/>
    <x v="8"/>
    <n v="6151.9"/>
    <x v="0"/>
    <n v="789.84"/>
    <x v="0"/>
    <x v="1389"/>
    <n v="0"/>
    <n v="1"/>
    <n v="93204"/>
    <x v="0"/>
  </r>
  <r>
    <n v="50"/>
    <n v="29"/>
    <n v="15.94"/>
    <s v="Active User"/>
    <s v="Active User"/>
    <x v="42"/>
    <x v="26"/>
    <n v="5958"/>
    <x v="2"/>
    <s v="United States"/>
    <x v="1394"/>
    <s v="Stayed"/>
    <n v="1"/>
    <n v="0"/>
    <s v="Female"/>
    <n v="1"/>
    <s v="Fiber Optic"/>
    <s v="33.141265, -116.967221"/>
    <n v="33.141264999999997"/>
    <n v="-116.967221"/>
    <n v="1"/>
    <n v="83.65"/>
    <n v="1"/>
    <n v="2"/>
    <n v="1"/>
    <x v="3"/>
    <n v="1"/>
    <n v="0"/>
    <n v="1"/>
    <n v="1"/>
    <s v="Bank Withdrawal"/>
    <n v="1"/>
    <n v="48690"/>
    <n v="1"/>
    <s v="Q3"/>
    <n v="1"/>
    <n v="4"/>
    <n v="0"/>
    <s v="California"/>
    <n v="0"/>
    <n v="0"/>
    <n v="0"/>
    <x v="15"/>
    <n v="5733.4"/>
    <x v="0"/>
    <n v="1083.92"/>
    <x v="92"/>
    <x v="1390"/>
    <n v="0"/>
    <n v="1"/>
    <n v="92027"/>
    <x v="0"/>
  </r>
  <r>
    <n v="23"/>
    <n v="58"/>
    <n v="13.13"/>
    <s v="Active User"/>
    <s v="Active User"/>
    <x v="3"/>
    <x v="150"/>
    <n v="2615"/>
    <x v="0"/>
    <s v="United States"/>
    <x v="1395"/>
    <s v="Stayed"/>
    <n v="0"/>
    <n v="1"/>
    <s v="Male"/>
    <n v="1"/>
    <s v="Fiber Optic"/>
    <s v="33.923573, -118.200669"/>
    <n v="33.923572999999998"/>
    <n v="-118.200669"/>
    <n v="1"/>
    <n v="94.3"/>
    <n v="1"/>
    <n v="0"/>
    <n v="8"/>
    <x v="5"/>
    <n v="0"/>
    <n v="0"/>
    <n v="0"/>
    <n v="1"/>
    <s v="Credit Card"/>
    <n v="1"/>
    <n v="69850"/>
    <n v="1"/>
    <s v="Q3"/>
    <n v="1"/>
    <n v="3"/>
    <n v="0"/>
    <s v="California"/>
    <n v="0"/>
    <n v="0"/>
    <n v="1"/>
    <x v="53"/>
    <n v="3460.95"/>
    <x v="0"/>
    <n v="485.81"/>
    <x v="0"/>
    <x v="1391"/>
    <n v="1"/>
    <n v="1"/>
    <n v="90262"/>
    <x v="0"/>
  </r>
  <r>
    <n v="37"/>
    <n v="57"/>
    <n v="20.76"/>
    <s v="Active User"/>
    <s v="Active User"/>
    <x v="18"/>
    <x v="7"/>
    <n v="2132"/>
    <x v="1"/>
    <s v="United States"/>
    <x v="1396"/>
    <s v="Stayed"/>
    <n v="1"/>
    <n v="1"/>
    <s v="Male"/>
    <n v="1"/>
    <s v="Fiber Optic"/>
    <s v="37.388349, -122.075299"/>
    <n v="37.388348999999998"/>
    <n v="-122.075299"/>
    <n v="1"/>
    <n v="89.3"/>
    <n v="1"/>
    <n v="3"/>
    <n v="1"/>
    <x v="5"/>
    <n v="0"/>
    <n v="1"/>
    <n v="0"/>
    <n v="1"/>
    <s v="Bank Withdrawal"/>
    <n v="1"/>
    <n v="13483"/>
    <n v="1"/>
    <s v="Q3"/>
    <n v="1"/>
    <n v="3"/>
    <n v="0"/>
    <s v="California"/>
    <n v="0"/>
    <n v="0"/>
    <n v="0"/>
    <x v="10"/>
    <n v="2823"/>
    <x v="0"/>
    <n v="643.55999999999995"/>
    <x v="0"/>
    <x v="1392"/>
    <n v="0"/>
    <n v="1"/>
    <n v="94041"/>
    <x v="0"/>
  </r>
  <r>
    <n v="28"/>
    <n v="73"/>
    <n v="35.99"/>
    <s v="Active User"/>
    <s v="Active User"/>
    <x v="70"/>
    <x v="99"/>
    <n v="4363"/>
    <x v="2"/>
    <s v="United States"/>
    <x v="1397"/>
    <s v="Stayed"/>
    <n v="0"/>
    <n v="0"/>
    <s v="Female"/>
    <n v="1"/>
    <s v="DSL"/>
    <s v="36.799648, -119.801247"/>
    <n v="36.799647999999998"/>
    <n v="-119.801247"/>
    <n v="0"/>
    <n v="60.5"/>
    <n v="0"/>
    <n v="0"/>
    <n v="0"/>
    <x v="3"/>
    <n v="1"/>
    <n v="1"/>
    <n v="0"/>
    <n v="0"/>
    <s v="Credit Card"/>
    <n v="1"/>
    <n v="26580"/>
    <n v="1"/>
    <s v="Q3"/>
    <n v="0"/>
    <n v="3"/>
    <n v="0"/>
    <s v="California"/>
    <n v="0"/>
    <n v="0"/>
    <n v="0"/>
    <x v="39"/>
    <n v="3870"/>
    <x v="0"/>
    <n v="2411.33"/>
    <x v="0"/>
    <x v="1393"/>
    <n v="1"/>
    <n v="1"/>
    <n v="93704"/>
    <x v="0"/>
  </r>
  <r>
    <n v="32"/>
    <n v="24"/>
    <n v="32.909999999999997"/>
    <s v="Active User"/>
    <s v="Active User"/>
    <x v="71"/>
    <x v="710"/>
    <n v="2610"/>
    <x v="1"/>
    <s v="United States"/>
    <x v="1398"/>
    <s v="Stayed"/>
    <n v="0"/>
    <n v="0"/>
    <s v="Male"/>
    <n v="1"/>
    <s v="Fiber Optic"/>
    <s v="39.396585, -121.38029"/>
    <n v="39.396585000000002"/>
    <n v="-121.38029"/>
    <n v="0"/>
    <n v="78.75"/>
    <n v="0"/>
    <n v="0"/>
    <n v="0"/>
    <x v="0"/>
    <n v="0"/>
    <n v="0"/>
    <n v="0"/>
    <n v="0"/>
    <s v="Credit Card"/>
    <n v="1"/>
    <n v="626"/>
    <n v="0"/>
    <s v="Q3"/>
    <n v="0"/>
    <n v="5"/>
    <n v="0"/>
    <s v="California"/>
    <n v="1"/>
    <n v="1"/>
    <n v="0"/>
    <x v="69"/>
    <n v="426.35"/>
    <x v="2"/>
    <n v="164.55"/>
    <x v="0"/>
    <x v="1394"/>
    <n v="0"/>
    <n v="0"/>
    <n v="95914"/>
    <x v="0"/>
  </r>
  <r>
    <n v="77"/>
    <n v="23"/>
    <n v="14.12"/>
    <s v="Active User"/>
    <s v="Active User"/>
    <x v="21"/>
    <x v="143"/>
    <n v="5232"/>
    <x v="0"/>
    <s v="United States"/>
    <x v="1399"/>
    <s v="Stayed"/>
    <n v="0"/>
    <n v="0"/>
    <s v="Female"/>
    <n v="1"/>
    <s v="Fiber Optic"/>
    <s v="37.872902, -122.303708"/>
    <n v="37.872902000000003"/>
    <n v="-122.303708"/>
    <n v="0"/>
    <n v="110.1"/>
    <n v="1"/>
    <n v="0"/>
    <n v="0"/>
    <x v="3"/>
    <n v="1"/>
    <n v="1"/>
    <n v="1"/>
    <n v="0"/>
    <s v="Bank Withdrawal"/>
    <n v="1"/>
    <n v="8157"/>
    <n v="1"/>
    <s v="Q3"/>
    <n v="0"/>
    <n v="4"/>
    <n v="1"/>
    <s v="California"/>
    <n v="1"/>
    <n v="0"/>
    <n v="1"/>
    <x v="8"/>
    <n v="7746.7"/>
    <x v="0"/>
    <n v="1016.64"/>
    <x v="93"/>
    <x v="1395"/>
    <n v="0"/>
    <n v="1"/>
    <n v="94710"/>
    <x v="0"/>
  </r>
  <r>
    <n v="76"/>
    <n v="27"/>
    <n v="28.11"/>
    <s v="Competitor"/>
    <s v="Competitor offered more data"/>
    <x v="17"/>
    <x v="711"/>
    <n v="3716"/>
    <x v="1"/>
    <s v="United States"/>
    <x v="1400"/>
    <s v="Churned"/>
    <n v="0"/>
    <n v="0"/>
    <s v="Male"/>
    <n v="1"/>
    <s v="Fiber Optic"/>
    <s v="34.255442, -118.421314"/>
    <n v="34.255442000000002"/>
    <n v="-118.421314"/>
    <n v="1"/>
    <n v="74.95"/>
    <n v="1"/>
    <n v="0"/>
    <n v="1"/>
    <x v="0"/>
    <n v="0"/>
    <n v="0"/>
    <n v="0"/>
    <n v="1"/>
    <s v="Bank Withdrawal"/>
    <n v="1"/>
    <n v="97318"/>
    <n v="0"/>
    <s v="Q3"/>
    <n v="1"/>
    <n v="2"/>
    <n v="1"/>
    <s v="California"/>
    <n v="0"/>
    <n v="0"/>
    <n v="0"/>
    <x v="24"/>
    <n v="308.7"/>
    <x v="0"/>
    <n v="112.44"/>
    <x v="0"/>
    <x v="1396"/>
    <n v="0"/>
    <n v="1"/>
    <n v="91331"/>
    <x v="1"/>
  </r>
  <r>
    <n v="55"/>
    <n v="0"/>
    <n v="23.46"/>
    <s v="Active User"/>
    <s v="Active User"/>
    <x v="23"/>
    <x v="600"/>
    <n v="3087"/>
    <x v="0"/>
    <s v="United States"/>
    <x v="1401"/>
    <s v="Stayed"/>
    <n v="0"/>
    <n v="0"/>
    <s v="Female"/>
    <n v="0"/>
    <s v="No Internet Service"/>
    <s v="40.310119, -123.909449"/>
    <n v="40.310119"/>
    <n v="-123.909449"/>
    <n v="0"/>
    <n v="20"/>
    <n v="0"/>
    <n v="0"/>
    <n v="0"/>
    <x v="0"/>
    <n v="0"/>
    <n v="0"/>
    <n v="0"/>
    <n v="0"/>
    <s v="Credit Card"/>
    <n v="1"/>
    <n v="270"/>
    <n v="0"/>
    <s v="Q3"/>
    <n v="0"/>
    <n v="3"/>
    <n v="0"/>
    <s v="California"/>
    <n v="0"/>
    <n v="0"/>
    <n v="0"/>
    <x v="54"/>
    <n v="141.6"/>
    <x v="0"/>
    <n v="187.68"/>
    <x v="0"/>
    <x v="1397"/>
    <n v="0"/>
    <n v="0"/>
    <n v="95571"/>
    <x v="0"/>
  </r>
  <r>
    <n v="33"/>
    <n v="7"/>
    <n v="40.67"/>
    <s v="Active User"/>
    <s v="Active User"/>
    <x v="30"/>
    <x v="284"/>
    <n v="4352"/>
    <x v="1"/>
    <s v="United States"/>
    <x v="1402"/>
    <s v="Stayed"/>
    <n v="0"/>
    <n v="0"/>
    <s v="Female"/>
    <n v="1"/>
    <s v="DSL"/>
    <s v="38.237018, -122.77872"/>
    <n v="38.237017999999999"/>
    <n v="-122.77872000000001"/>
    <n v="1"/>
    <n v="50.2"/>
    <n v="0"/>
    <n v="0"/>
    <n v="6"/>
    <x v="0"/>
    <n v="0"/>
    <n v="0"/>
    <n v="0"/>
    <n v="1"/>
    <s v="Bank Withdrawal"/>
    <n v="1"/>
    <n v="31930"/>
    <n v="1"/>
    <s v="Q3"/>
    <n v="1"/>
    <n v="5"/>
    <n v="0"/>
    <s v="California"/>
    <n v="0"/>
    <n v="0"/>
    <n v="0"/>
    <x v="56"/>
    <n v="1815.3"/>
    <x v="0"/>
    <n v="1382.78"/>
    <x v="0"/>
    <x v="1398"/>
    <n v="0"/>
    <n v="1"/>
    <n v="94952"/>
    <x v="0"/>
  </r>
  <r>
    <n v="24"/>
    <n v="59"/>
    <n v="36.26"/>
    <s v="Attitude"/>
    <s v="Attitude of service provider"/>
    <x v="63"/>
    <x v="99"/>
    <n v="4123"/>
    <x v="1"/>
    <s v="United States"/>
    <x v="1403"/>
    <s v="Churned"/>
    <n v="0"/>
    <n v="1"/>
    <s v="Male"/>
    <n v="1"/>
    <s v="Fiber Optic"/>
    <s v="36.841655, -119.797113"/>
    <n v="36.841655000000003"/>
    <n v="-119.797113"/>
    <n v="1"/>
    <n v="111.2"/>
    <n v="1"/>
    <n v="0"/>
    <n v="1"/>
    <x v="0"/>
    <n v="1"/>
    <n v="0"/>
    <n v="1"/>
    <n v="1"/>
    <s v="Bank Withdrawal"/>
    <n v="1"/>
    <n v="3258"/>
    <n v="1"/>
    <s v="Q3"/>
    <n v="1"/>
    <n v="3"/>
    <n v="0"/>
    <s v="California"/>
    <n v="1"/>
    <n v="1"/>
    <n v="1"/>
    <x v="70"/>
    <n v="2317.1"/>
    <x v="8"/>
    <n v="761.46"/>
    <x v="0"/>
    <x v="1399"/>
    <n v="1"/>
    <n v="0"/>
    <n v="93650"/>
    <x v="1"/>
  </r>
  <r>
    <n v="50"/>
    <n v="16"/>
    <n v="4.1100000000000003"/>
    <s v="Active User"/>
    <s v="Active User"/>
    <x v="3"/>
    <x v="9"/>
    <n v="4412"/>
    <x v="0"/>
    <s v="United States"/>
    <x v="1404"/>
    <s v="Stayed"/>
    <n v="1"/>
    <n v="1"/>
    <s v="Female"/>
    <n v="1"/>
    <s v="Cable"/>
    <s v="32.898613, -117.202937"/>
    <n v="32.898612999999997"/>
    <n v="-117.20293700000001"/>
    <n v="1"/>
    <n v="80.7"/>
    <n v="1"/>
    <n v="2"/>
    <n v="6"/>
    <x v="3"/>
    <n v="1"/>
    <n v="1"/>
    <n v="0"/>
    <n v="1"/>
    <s v="Bank Withdrawal"/>
    <n v="1"/>
    <n v="4258"/>
    <n v="1"/>
    <s v="Q3"/>
    <n v="1"/>
    <n v="4"/>
    <n v="0"/>
    <s v="California"/>
    <n v="0"/>
    <n v="0"/>
    <n v="1"/>
    <x v="22"/>
    <n v="5617.95"/>
    <x v="0"/>
    <n v="287.7"/>
    <x v="0"/>
    <x v="1400"/>
    <n v="0"/>
    <n v="1"/>
    <n v="92121"/>
    <x v="0"/>
  </r>
  <r>
    <n v="27"/>
    <n v="85"/>
    <n v="3.86"/>
    <s v="Active User"/>
    <s v="Active User"/>
    <x v="26"/>
    <x v="55"/>
    <n v="5973"/>
    <x v="0"/>
    <s v="United States"/>
    <x v="1405"/>
    <s v="Stayed"/>
    <n v="0"/>
    <n v="0"/>
    <s v="Male"/>
    <n v="1"/>
    <s v="Fiber Optic"/>
    <s v="33.362575, -117.299644"/>
    <n v="33.362575"/>
    <n v="-117.299644"/>
    <n v="1"/>
    <n v="104.15"/>
    <n v="1"/>
    <n v="0"/>
    <n v="1"/>
    <x v="3"/>
    <n v="1"/>
    <n v="0"/>
    <n v="1"/>
    <n v="1"/>
    <s v="Credit Card"/>
    <n v="1"/>
    <n v="42239"/>
    <n v="1"/>
    <s v="Q3"/>
    <n v="1"/>
    <n v="4"/>
    <n v="0"/>
    <s v="California"/>
    <n v="1"/>
    <n v="1"/>
    <n v="1"/>
    <x v="25"/>
    <n v="7365.3"/>
    <x v="0"/>
    <n v="274.06"/>
    <x v="0"/>
    <x v="1401"/>
    <n v="1"/>
    <n v="1"/>
    <n v="92028"/>
    <x v="0"/>
  </r>
  <r>
    <n v="37"/>
    <n v="4"/>
    <n v="43.27"/>
    <s v="Active User"/>
    <s v="Active User"/>
    <x v="7"/>
    <x v="712"/>
    <n v="2929"/>
    <x v="0"/>
    <s v="United States"/>
    <x v="1406"/>
    <s v="Stayed"/>
    <n v="0"/>
    <n v="1"/>
    <s v="Male"/>
    <n v="1"/>
    <s v="DSL"/>
    <s v="39.218096, -120.79153"/>
    <n v="39.218096000000003"/>
    <n v="-120.79152999999999"/>
    <n v="1"/>
    <n v="53.3"/>
    <n v="0"/>
    <n v="0"/>
    <n v="10"/>
    <x v="0"/>
    <n v="0"/>
    <n v="1"/>
    <n v="0"/>
    <n v="1"/>
    <s v="Credit Card"/>
    <n v="1"/>
    <n v="751"/>
    <n v="0"/>
    <s v="Q3"/>
    <n v="1"/>
    <n v="3"/>
    <n v="0"/>
    <s v="California"/>
    <n v="0"/>
    <n v="0"/>
    <n v="0"/>
    <x v="61"/>
    <n v="2296.25"/>
    <x v="13"/>
    <n v="1947.15"/>
    <x v="0"/>
    <x v="1402"/>
    <n v="0"/>
    <n v="0"/>
    <n v="95701"/>
    <x v="0"/>
  </r>
  <r>
    <n v="43"/>
    <n v="22"/>
    <n v="15.6"/>
    <s v="Active User"/>
    <s v="Active User"/>
    <x v="26"/>
    <x v="124"/>
    <n v="5739"/>
    <x v="1"/>
    <s v="United States"/>
    <x v="1407"/>
    <s v="Stayed"/>
    <n v="0"/>
    <n v="0"/>
    <s v="Male"/>
    <n v="1"/>
    <s v="Fiber Optic"/>
    <s v="33.655421, -117.391751"/>
    <n v="33.655420999999997"/>
    <n v="-117.391751"/>
    <n v="0"/>
    <n v="79.849999999999994"/>
    <n v="1"/>
    <n v="0"/>
    <n v="0"/>
    <x v="0"/>
    <n v="1"/>
    <n v="0"/>
    <n v="0"/>
    <n v="0"/>
    <s v="Bank Withdrawal"/>
    <n v="1"/>
    <n v="38519"/>
    <n v="0"/>
    <s v="Q3"/>
    <n v="0"/>
    <n v="5"/>
    <n v="0"/>
    <s v="California"/>
    <n v="0"/>
    <n v="0"/>
    <n v="0"/>
    <x v="37"/>
    <n v="797.25"/>
    <x v="0"/>
    <n v="156"/>
    <x v="0"/>
    <x v="1403"/>
    <n v="0"/>
    <n v="1"/>
    <n v="92530"/>
    <x v="0"/>
  </r>
  <r>
    <n v="51"/>
    <n v="18"/>
    <n v="28"/>
    <s v="Active User"/>
    <s v="Active User"/>
    <x v="51"/>
    <x v="154"/>
    <n v="5503"/>
    <x v="1"/>
    <s v="United States"/>
    <x v="1408"/>
    <s v="Stayed"/>
    <n v="0"/>
    <n v="0"/>
    <s v="Male"/>
    <n v="1"/>
    <s v="Fiber Optic"/>
    <s v="38.493888, -122.777141"/>
    <n v="38.493887999999998"/>
    <n v="-122.777141"/>
    <n v="0"/>
    <n v="105.35"/>
    <n v="1"/>
    <n v="0"/>
    <n v="0"/>
    <x v="0"/>
    <n v="1"/>
    <n v="0"/>
    <n v="1"/>
    <n v="0"/>
    <s v="Bank Withdrawal"/>
    <n v="1"/>
    <n v="476"/>
    <n v="1"/>
    <s v="Q3"/>
    <n v="0"/>
    <n v="3"/>
    <n v="0"/>
    <s v="California"/>
    <n v="1"/>
    <n v="1"/>
    <n v="1"/>
    <x v="56"/>
    <n v="3540.65"/>
    <x v="0"/>
    <n v="952"/>
    <x v="0"/>
    <x v="1404"/>
    <n v="0"/>
    <n v="1"/>
    <n v="95439"/>
    <x v="0"/>
  </r>
  <r>
    <n v="38"/>
    <n v="0"/>
    <n v="16.91"/>
    <s v="Active User"/>
    <s v="Active User"/>
    <x v="8"/>
    <x v="5"/>
    <n v="3478"/>
    <x v="1"/>
    <s v="United States"/>
    <x v="1409"/>
    <s v="Stayed"/>
    <n v="1"/>
    <n v="0"/>
    <s v="Male"/>
    <n v="0"/>
    <s v="No Internet Service"/>
    <s v="37.965695, -121.260051"/>
    <n v="37.965694999999997"/>
    <n v="-121.260051"/>
    <n v="0"/>
    <n v="20.2"/>
    <n v="0"/>
    <n v="2"/>
    <n v="0"/>
    <x v="0"/>
    <n v="0"/>
    <n v="0"/>
    <n v="1"/>
    <n v="0"/>
    <s v="Credit Card"/>
    <n v="1"/>
    <n v="34138"/>
    <n v="0"/>
    <s v="Q3"/>
    <n v="0"/>
    <n v="4"/>
    <n v="0"/>
    <s v="California"/>
    <n v="0"/>
    <n v="0"/>
    <n v="0"/>
    <x v="18"/>
    <n v="98.35"/>
    <x v="0"/>
    <n v="101.46"/>
    <x v="0"/>
    <x v="1405"/>
    <n v="0"/>
    <n v="0"/>
    <n v="95205"/>
    <x v="0"/>
  </r>
  <r>
    <n v="39"/>
    <n v="21"/>
    <n v="9.0500000000000007"/>
    <s v="Attitude"/>
    <s v="Attitude of support person"/>
    <x v="45"/>
    <x v="106"/>
    <n v="4884"/>
    <x v="1"/>
    <s v="United States"/>
    <x v="1410"/>
    <s v="Churned"/>
    <n v="0"/>
    <n v="0"/>
    <s v="Female"/>
    <n v="1"/>
    <s v="Fiber Optic"/>
    <s v="35.358953, -118.527064"/>
    <n v="35.358953"/>
    <n v="-118.527064"/>
    <n v="0"/>
    <n v="75.7"/>
    <n v="0"/>
    <n v="0"/>
    <n v="0"/>
    <x v="2"/>
    <n v="1"/>
    <n v="0"/>
    <n v="1"/>
    <n v="0"/>
    <s v="Bank Withdrawal"/>
    <n v="1"/>
    <n v="1022"/>
    <n v="0"/>
    <s v="Q3"/>
    <n v="0"/>
    <n v="3"/>
    <n v="0"/>
    <s v="California"/>
    <n v="0"/>
    <n v="0"/>
    <n v="0"/>
    <x v="16"/>
    <n v="75.7"/>
    <x v="0"/>
    <n v="9.0500000000000007"/>
    <x v="0"/>
    <x v="1406"/>
    <n v="0"/>
    <n v="1"/>
    <n v="93518"/>
    <x v="1"/>
  </r>
  <r>
    <n v="47"/>
    <n v="11"/>
    <n v="22.49"/>
    <s v="Active User"/>
    <s v="Active User"/>
    <x v="38"/>
    <x v="201"/>
    <n v="5436"/>
    <x v="0"/>
    <s v="United States"/>
    <x v="1411"/>
    <s v="Stayed"/>
    <n v="1"/>
    <n v="1"/>
    <s v="Male"/>
    <n v="1"/>
    <s v="Fiber Optic"/>
    <s v="33.88274, -117.224878"/>
    <n v="33.882739999999998"/>
    <n v="-117.224878"/>
    <n v="1"/>
    <n v="105"/>
    <n v="1"/>
    <n v="2"/>
    <n v="9"/>
    <x v="3"/>
    <n v="1"/>
    <n v="0"/>
    <n v="1"/>
    <n v="1"/>
    <s v="Bank Withdrawal"/>
    <n v="1"/>
    <n v="22983"/>
    <n v="0"/>
    <s v="Q3"/>
    <n v="1"/>
    <n v="4"/>
    <n v="0"/>
    <s v="California"/>
    <n v="1"/>
    <n v="1"/>
    <n v="1"/>
    <x v="43"/>
    <n v="7297.75"/>
    <x v="0"/>
    <n v="1551.81"/>
    <x v="0"/>
    <x v="1407"/>
    <n v="0"/>
    <n v="1"/>
    <n v="92551"/>
    <x v="0"/>
  </r>
  <r>
    <n v="38"/>
    <n v="0"/>
    <n v="16.940000000000001"/>
    <s v="Active User"/>
    <s v="Active User"/>
    <x v="16"/>
    <x v="558"/>
    <n v="3114"/>
    <x v="0"/>
    <s v="United States"/>
    <x v="1412"/>
    <s v="Stayed"/>
    <n v="1"/>
    <n v="0"/>
    <s v="Male"/>
    <n v="0"/>
    <s v="No Internet Service"/>
    <s v="34.122671, -118.112911"/>
    <n v="34.122670999999997"/>
    <n v="-118.112911"/>
    <n v="0"/>
    <n v="20.5"/>
    <n v="0"/>
    <n v="2"/>
    <n v="0"/>
    <x v="0"/>
    <n v="0"/>
    <n v="0"/>
    <n v="0"/>
    <n v="0"/>
    <s v="Credit Card"/>
    <n v="1"/>
    <n v="13158"/>
    <n v="0"/>
    <s v="Q3"/>
    <n v="0"/>
    <n v="4"/>
    <n v="0"/>
    <s v="California"/>
    <n v="0"/>
    <n v="0"/>
    <n v="0"/>
    <x v="17"/>
    <n v="696.8"/>
    <x v="0"/>
    <n v="542.08000000000004"/>
    <x v="0"/>
    <x v="1408"/>
    <n v="0"/>
    <n v="0"/>
    <n v="91108"/>
    <x v="0"/>
  </r>
  <r>
    <n v="33"/>
    <n v="0"/>
    <n v="7.49"/>
    <s v="Attitude"/>
    <s v="Attitude of service provider"/>
    <x v="68"/>
    <x v="713"/>
    <n v="4633"/>
    <x v="1"/>
    <s v="United States"/>
    <x v="1413"/>
    <s v="Churned"/>
    <n v="1"/>
    <n v="0"/>
    <s v="Female"/>
    <n v="0"/>
    <s v="No Internet Service"/>
    <s v="35.809921, -119.127437"/>
    <n v="35.809921000000003"/>
    <n v="-119.127437"/>
    <n v="1"/>
    <n v="19.899999999999999"/>
    <n v="0"/>
    <n v="1"/>
    <n v="1"/>
    <x v="0"/>
    <n v="0"/>
    <n v="0"/>
    <n v="1"/>
    <n v="1"/>
    <s v="Bank Withdrawal"/>
    <n v="1"/>
    <n v="2956"/>
    <n v="0"/>
    <s v="Q3"/>
    <n v="1"/>
    <n v="3"/>
    <n v="0"/>
    <s v="California"/>
    <n v="0"/>
    <n v="0"/>
    <n v="0"/>
    <x v="16"/>
    <n v="19.899999999999999"/>
    <x v="0"/>
    <n v="7.49"/>
    <x v="0"/>
    <x v="1409"/>
    <n v="0"/>
    <n v="0"/>
    <n v="93261"/>
    <x v="1"/>
  </r>
  <r>
    <n v="36"/>
    <n v="12"/>
    <n v="13.45"/>
    <s v="Other"/>
    <s v="Don't know"/>
    <x v="6"/>
    <x v="560"/>
    <n v="2777"/>
    <x v="1"/>
    <s v="United States"/>
    <x v="1414"/>
    <s v="Churned"/>
    <n v="0"/>
    <n v="0"/>
    <s v="Male"/>
    <n v="1"/>
    <s v="Fiber Optic"/>
    <s v="37.529656, -120.854357"/>
    <n v="37.529656000000003"/>
    <n v="-120.85435699999999"/>
    <n v="1"/>
    <n v="78.3"/>
    <n v="0"/>
    <n v="0"/>
    <n v="1"/>
    <x v="0"/>
    <n v="0"/>
    <n v="0"/>
    <n v="0"/>
    <n v="1"/>
    <s v="Bank Withdrawal"/>
    <n v="1"/>
    <n v="24708"/>
    <n v="0"/>
    <s v="Q3"/>
    <n v="1"/>
    <n v="3"/>
    <n v="0"/>
    <s v="California"/>
    <n v="0"/>
    <n v="0"/>
    <n v="1"/>
    <x v="56"/>
    <n v="2564.3000000000002"/>
    <x v="0"/>
    <n v="457.3"/>
    <x v="0"/>
    <x v="1410"/>
    <n v="0"/>
    <n v="1"/>
    <n v="95382"/>
    <x v="1"/>
  </r>
  <r>
    <n v="27"/>
    <n v="59"/>
    <n v="4.05"/>
    <s v="Active User"/>
    <s v="Active User"/>
    <x v="70"/>
    <x v="714"/>
    <n v="4253"/>
    <x v="1"/>
    <s v="United States"/>
    <x v="1415"/>
    <s v="Stayed"/>
    <n v="0"/>
    <n v="1"/>
    <s v="Male"/>
    <n v="1"/>
    <s v="DSL"/>
    <s v="32.857946, -116.561917"/>
    <n v="32.857945999999998"/>
    <n v="-116.56191699999999"/>
    <n v="1"/>
    <n v="50.2"/>
    <n v="0"/>
    <n v="0"/>
    <n v="6"/>
    <x v="0"/>
    <n v="0"/>
    <n v="0"/>
    <n v="0"/>
    <n v="1"/>
    <s v="Credit Card"/>
    <n v="1"/>
    <n v="796"/>
    <n v="0"/>
    <s v="Q3"/>
    <n v="1"/>
    <n v="3"/>
    <n v="0"/>
    <s v="California"/>
    <n v="0"/>
    <n v="0"/>
    <n v="0"/>
    <x v="31"/>
    <n v="668.85"/>
    <x v="0"/>
    <n v="56.7"/>
    <x v="0"/>
    <x v="1411"/>
    <n v="1"/>
    <n v="1"/>
    <n v="91931"/>
    <x v="0"/>
  </r>
  <r>
    <n v="24"/>
    <n v="51"/>
    <n v="34.43"/>
    <s v="Active User"/>
    <s v="Active User"/>
    <x v="24"/>
    <x v="26"/>
    <n v="3628"/>
    <x v="1"/>
    <s v="United States"/>
    <x v="1416"/>
    <s v="Stayed"/>
    <n v="0"/>
    <n v="1"/>
    <s v="Male"/>
    <n v="1"/>
    <s v="DSL"/>
    <s v="33.21846, -117.116916"/>
    <n v="33.21846"/>
    <n v="-117.116916"/>
    <n v="0"/>
    <n v="69.5"/>
    <n v="0"/>
    <n v="0"/>
    <n v="0"/>
    <x v="0"/>
    <n v="0"/>
    <n v="1"/>
    <n v="1"/>
    <n v="0"/>
    <s v="Credit Card"/>
    <n v="1"/>
    <n v="43436"/>
    <n v="1"/>
    <s v="Q3"/>
    <n v="0"/>
    <n v="3"/>
    <n v="0"/>
    <s v="California"/>
    <n v="0"/>
    <n v="1"/>
    <n v="1"/>
    <x v="23"/>
    <n v="653.25"/>
    <x v="0"/>
    <n v="309.87"/>
    <x v="0"/>
    <x v="1412"/>
    <n v="1"/>
    <n v="1"/>
    <n v="92026"/>
    <x v="0"/>
  </r>
  <r>
    <n v="79"/>
    <n v="30"/>
    <n v="14.39"/>
    <s v="Active User"/>
    <s v="Active User"/>
    <x v="48"/>
    <x v="715"/>
    <n v="3471"/>
    <x v="0"/>
    <s v="United States"/>
    <x v="1417"/>
    <s v="Stayed"/>
    <n v="1"/>
    <n v="0"/>
    <s v="Female"/>
    <n v="1"/>
    <s v="Fiber Optic"/>
    <s v="35.405722, -117.773354"/>
    <n v="35.405721999999997"/>
    <n v="-117.773354"/>
    <n v="1"/>
    <n v="95.8"/>
    <n v="1"/>
    <n v="1"/>
    <n v="5"/>
    <x v="0"/>
    <n v="0"/>
    <n v="0"/>
    <n v="1"/>
    <n v="1"/>
    <s v="Bank Withdrawal"/>
    <n v="1"/>
    <n v="117"/>
    <n v="0"/>
    <s v="Q3"/>
    <n v="1"/>
    <n v="3"/>
    <n v="1"/>
    <s v="California"/>
    <n v="1"/>
    <n v="0"/>
    <n v="1"/>
    <x v="31"/>
    <n v="1346.3"/>
    <x v="0"/>
    <n v="201.46"/>
    <x v="0"/>
    <x v="1413"/>
    <n v="0"/>
    <n v="1"/>
    <n v="93554"/>
    <x v="0"/>
  </r>
  <r>
    <n v="35"/>
    <n v="12"/>
    <n v="10.5"/>
    <s v="Active User"/>
    <s v="Active User"/>
    <x v="9"/>
    <x v="19"/>
    <n v="4304"/>
    <x v="1"/>
    <s v="United States"/>
    <x v="1418"/>
    <s v="Stayed"/>
    <n v="0"/>
    <n v="1"/>
    <s v="Female"/>
    <n v="1"/>
    <s v="Fiber Optic"/>
    <s v="32.770393, -115.60915"/>
    <n v="32.770392999999999"/>
    <n v="-115.60915"/>
    <n v="0"/>
    <n v="103.85"/>
    <n v="1"/>
    <n v="0"/>
    <n v="0"/>
    <x v="0"/>
    <n v="0"/>
    <n v="0"/>
    <n v="1"/>
    <n v="0"/>
    <s v="Bank Withdrawal"/>
    <n v="1"/>
    <n v="43712"/>
    <n v="1"/>
    <s v="Q3"/>
    <n v="0"/>
    <n v="5"/>
    <n v="0"/>
    <s v="California"/>
    <n v="1"/>
    <n v="1"/>
    <n v="1"/>
    <x v="27"/>
    <n v="4946.05"/>
    <x v="0"/>
    <n v="504"/>
    <x v="0"/>
    <x v="1414"/>
    <n v="0"/>
    <n v="1"/>
    <n v="92243"/>
    <x v="0"/>
  </r>
  <r>
    <n v="54"/>
    <n v="0"/>
    <n v="39.840000000000003"/>
    <s v="Other"/>
    <s v="Moved"/>
    <x v="17"/>
    <x v="4"/>
    <n v="2428"/>
    <x v="1"/>
    <s v="United States"/>
    <x v="1419"/>
    <s v="Churned"/>
    <n v="0"/>
    <n v="0"/>
    <s v="Female"/>
    <n v="0"/>
    <s v="No Internet Service"/>
    <s v="37.186141, -121.843554"/>
    <n v="37.186140999999999"/>
    <n v="-121.843554"/>
    <n v="0"/>
    <n v="19.75"/>
    <n v="0"/>
    <n v="0"/>
    <n v="0"/>
    <x v="4"/>
    <n v="0"/>
    <n v="0"/>
    <n v="0"/>
    <n v="0"/>
    <s v="Bank Withdrawal"/>
    <n v="1"/>
    <n v="37090"/>
    <n v="0"/>
    <s v="Q3"/>
    <n v="0"/>
    <n v="2"/>
    <n v="0"/>
    <s v="California"/>
    <n v="0"/>
    <n v="0"/>
    <n v="0"/>
    <x v="67"/>
    <n v="297.3"/>
    <x v="0"/>
    <n v="597.6"/>
    <x v="0"/>
    <x v="1415"/>
    <n v="0"/>
    <n v="0"/>
    <n v="95120"/>
    <x v="1"/>
  </r>
  <r>
    <n v="50"/>
    <n v="25"/>
    <n v="19.3"/>
    <s v="Active User"/>
    <s v="Active User"/>
    <x v="1"/>
    <x v="695"/>
    <n v="3469"/>
    <x v="1"/>
    <s v="United States"/>
    <x v="1420"/>
    <s v="Stayed"/>
    <n v="0"/>
    <n v="0"/>
    <s v="Female"/>
    <n v="1"/>
    <s v="Fiber Optic"/>
    <s v="39.492046, -123.375818"/>
    <n v="39.492046000000002"/>
    <n v="-123.375818"/>
    <n v="0"/>
    <n v="75.599999999999994"/>
    <n v="1"/>
    <n v="0"/>
    <n v="0"/>
    <x v="0"/>
    <n v="0"/>
    <n v="0"/>
    <n v="0"/>
    <n v="0"/>
    <s v="Bank Withdrawal"/>
    <n v="1"/>
    <n v="13472"/>
    <n v="0"/>
    <s v="Q3"/>
    <n v="0"/>
    <n v="3"/>
    <n v="0"/>
    <s v="California"/>
    <n v="0"/>
    <n v="0"/>
    <n v="0"/>
    <x v="69"/>
    <n v="402.5"/>
    <x v="2"/>
    <n v="96.5"/>
    <x v="0"/>
    <x v="250"/>
    <n v="0"/>
    <n v="0"/>
    <n v="95490"/>
    <x v="0"/>
  </r>
  <r>
    <n v="69"/>
    <n v="12"/>
    <n v="6.18"/>
    <s v="Active User"/>
    <s v="Active User"/>
    <x v="10"/>
    <x v="281"/>
    <n v="4510"/>
    <x v="1"/>
    <s v="United States"/>
    <x v="1421"/>
    <s v="Stayed"/>
    <n v="0"/>
    <n v="0"/>
    <s v="Male"/>
    <n v="1"/>
    <s v="Fiber Optic"/>
    <s v="37.40122, -120.514191"/>
    <n v="37.401220000000002"/>
    <n v="-120.514191"/>
    <n v="0"/>
    <n v="70.650000000000006"/>
    <n v="0"/>
    <n v="0"/>
    <n v="0"/>
    <x v="2"/>
    <n v="0"/>
    <n v="0"/>
    <n v="1"/>
    <n v="0"/>
    <s v="Bank Withdrawal"/>
    <n v="1"/>
    <n v="23100"/>
    <n v="0"/>
    <s v="Q3"/>
    <n v="0"/>
    <n v="4"/>
    <n v="1"/>
    <s v="California"/>
    <n v="0"/>
    <n v="0"/>
    <n v="0"/>
    <x v="24"/>
    <n v="293.85000000000002"/>
    <x v="0"/>
    <n v="24.72"/>
    <x v="0"/>
    <x v="1416"/>
    <n v="0"/>
    <n v="1"/>
    <n v="95348"/>
    <x v="0"/>
  </r>
  <r>
    <n v="54"/>
    <n v="26"/>
    <n v="6.78"/>
    <s v="Price"/>
    <s v="Price too high"/>
    <x v="17"/>
    <x v="716"/>
    <n v="2008"/>
    <x v="1"/>
    <s v="United States"/>
    <x v="1422"/>
    <s v="Churned"/>
    <n v="0"/>
    <n v="0"/>
    <s v="Female"/>
    <n v="1"/>
    <s v="Fiber Optic"/>
    <s v="38.631489, -120.015167"/>
    <n v="38.631489000000002"/>
    <n v="-120.01516700000001"/>
    <n v="0"/>
    <n v="100.35"/>
    <n v="1"/>
    <n v="0"/>
    <n v="0"/>
    <x v="4"/>
    <n v="0"/>
    <n v="1"/>
    <n v="1"/>
    <n v="0"/>
    <s v="Bank Withdrawal"/>
    <n v="1"/>
    <n v="129"/>
    <n v="0"/>
    <s v="Q3"/>
    <n v="0"/>
    <n v="1"/>
    <n v="0"/>
    <s v="California"/>
    <n v="1"/>
    <n v="1"/>
    <n v="1"/>
    <x v="29"/>
    <n v="1358.85"/>
    <x v="0"/>
    <n v="88.14"/>
    <x v="94"/>
    <x v="1417"/>
    <n v="0"/>
    <n v="1"/>
    <n v="95646"/>
    <x v="1"/>
  </r>
  <r>
    <n v="60"/>
    <n v="19"/>
    <n v="22.61"/>
    <s v="Active User"/>
    <s v="Active User"/>
    <x v="2"/>
    <x v="90"/>
    <n v="5564"/>
    <x v="1"/>
    <s v="United States"/>
    <x v="1423"/>
    <s v="Stayed"/>
    <n v="0"/>
    <n v="0"/>
    <s v="Female"/>
    <n v="1"/>
    <s v="Fiber Optic"/>
    <s v="33.012751, -117.200617"/>
    <n v="33.012751000000002"/>
    <n v="-117.20061699999999"/>
    <n v="0"/>
    <n v="83.55"/>
    <n v="0"/>
    <n v="0"/>
    <n v="0"/>
    <x v="0"/>
    <n v="1"/>
    <n v="0"/>
    <n v="1"/>
    <n v="0"/>
    <s v="Bank Withdrawal"/>
    <n v="1"/>
    <n v="7615"/>
    <n v="0"/>
    <s v="Q3"/>
    <n v="0"/>
    <n v="5"/>
    <n v="0"/>
    <s v="California"/>
    <n v="0"/>
    <n v="0"/>
    <n v="1"/>
    <x v="13"/>
    <n v="1329.15"/>
    <x v="0"/>
    <n v="384.37"/>
    <x v="0"/>
    <x v="1418"/>
    <n v="0"/>
    <n v="1"/>
    <n v="92067"/>
    <x v="0"/>
  </r>
  <r>
    <n v="43"/>
    <n v="0"/>
    <n v="46.94"/>
    <s v="Active User"/>
    <s v="Active User"/>
    <x v="57"/>
    <x v="492"/>
    <n v="4283"/>
    <x v="1"/>
    <s v="United States"/>
    <x v="1424"/>
    <s v="Stayed"/>
    <n v="0"/>
    <n v="0"/>
    <s v="Female"/>
    <n v="0"/>
    <s v="No Internet Service"/>
    <s v="38.69508, -121.271616"/>
    <n v="38.695079999999997"/>
    <n v="-121.27161599999999"/>
    <n v="0"/>
    <n v="19.5"/>
    <n v="0"/>
    <n v="0"/>
    <n v="0"/>
    <x v="0"/>
    <n v="0"/>
    <n v="0"/>
    <n v="1"/>
    <n v="0"/>
    <s v="Bank Withdrawal"/>
    <n v="1"/>
    <n v="43718"/>
    <n v="0"/>
    <s v="Q3"/>
    <n v="0"/>
    <n v="4"/>
    <n v="0"/>
    <s v="California"/>
    <n v="0"/>
    <n v="0"/>
    <n v="0"/>
    <x v="23"/>
    <n v="178.85"/>
    <x v="0"/>
    <n v="422.46"/>
    <x v="0"/>
    <x v="1419"/>
    <n v="0"/>
    <n v="0"/>
    <n v="95610"/>
    <x v="0"/>
  </r>
  <r>
    <n v="30"/>
    <n v="26"/>
    <n v="48.8"/>
    <s v="Competitor"/>
    <s v="Competitor made better offer"/>
    <x v="25"/>
    <x v="9"/>
    <n v="4020"/>
    <x v="1"/>
    <s v="United States"/>
    <x v="1425"/>
    <s v="Churned"/>
    <n v="0"/>
    <n v="1"/>
    <s v="Male"/>
    <n v="1"/>
    <s v="Fiber Optic"/>
    <s v="32.85723, -117.209781"/>
    <n v="32.857230000000001"/>
    <n v="-117.209774"/>
    <n v="1"/>
    <n v="99.45"/>
    <n v="1"/>
    <n v="0"/>
    <n v="2"/>
    <x v="3"/>
    <n v="0"/>
    <n v="0"/>
    <n v="1"/>
    <n v="1"/>
    <s v="Credit Card"/>
    <n v="1"/>
    <n v="34902"/>
    <n v="0"/>
    <s v="Q3"/>
    <n v="1"/>
    <n v="3"/>
    <n v="0"/>
    <s v="California"/>
    <n v="1"/>
    <n v="1"/>
    <n v="1"/>
    <x v="43"/>
    <n v="7007.6"/>
    <x v="0"/>
    <n v="3367.2"/>
    <x v="0"/>
    <x v="1420"/>
    <n v="0"/>
    <n v="1"/>
    <n v="92122"/>
    <x v="1"/>
  </r>
  <r>
    <n v="71"/>
    <n v="27"/>
    <n v="28.3"/>
    <s v="Active User"/>
    <s v="Active User"/>
    <x v="9"/>
    <x v="717"/>
    <n v="4036"/>
    <x v="2"/>
    <s v="United States"/>
    <x v="1426"/>
    <s v="Stayed"/>
    <n v="1"/>
    <n v="0"/>
    <s v="Male"/>
    <n v="1"/>
    <s v="Fiber Optic"/>
    <s v="32.800671, -116.483363"/>
    <n v="32.800671000000001"/>
    <n v="-116.483363"/>
    <n v="1"/>
    <n v="101.15"/>
    <n v="1"/>
    <n v="1"/>
    <n v="9"/>
    <x v="0"/>
    <n v="1"/>
    <n v="0"/>
    <n v="0"/>
    <n v="1"/>
    <s v="Bank Withdrawal"/>
    <n v="1"/>
    <n v="1604"/>
    <n v="0"/>
    <s v="Q3"/>
    <n v="1"/>
    <n v="5"/>
    <n v="1"/>
    <s v="California"/>
    <n v="1"/>
    <n v="0"/>
    <n v="1"/>
    <x v="35"/>
    <n v="3741.85"/>
    <x v="0"/>
    <n v="1075.4000000000001"/>
    <x v="0"/>
    <x v="1421"/>
    <n v="0"/>
    <n v="1"/>
    <n v="91962"/>
    <x v="0"/>
  </r>
  <r>
    <n v="25"/>
    <n v="0"/>
    <n v="22.05"/>
    <s v="Active User"/>
    <s v="Active User"/>
    <x v="46"/>
    <x v="718"/>
    <n v="4603"/>
    <x v="0"/>
    <s v="United States"/>
    <x v="1427"/>
    <s v="Stayed"/>
    <n v="1"/>
    <n v="0"/>
    <s v="Female"/>
    <n v="0"/>
    <s v="No Internet Service"/>
    <s v="39.245911, -123.77214"/>
    <n v="39.245911"/>
    <n v="-123.77213999999999"/>
    <n v="1"/>
    <n v="20.100000000000001"/>
    <n v="0"/>
    <n v="2"/>
    <n v="6"/>
    <x v="0"/>
    <n v="0"/>
    <n v="0"/>
    <n v="1"/>
    <n v="1"/>
    <s v="Credit Card"/>
    <n v="1"/>
    <n v="882"/>
    <n v="0"/>
    <s v="Q3"/>
    <n v="1"/>
    <n v="4"/>
    <n v="0"/>
    <s v="California"/>
    <n v="0"/>
    <n v="0"/>
    <n v="0"/>
    <x v="8"/>
    <n v="1326.25"/>
    <x v="0"/>
    <n v="1587.6"/>
    <x v="0"/>
    <x v="1422"/>
    <n v="1"/>
    <n v="0"/>
    <n v="95456"/>
    <x v="0"/>
  </r>
  <r>
    <n v="30"/>
    <n v="69"/>
    <n v="40.25"/>
    <s v="Active User"/>
    <s v="Active User"/>
    <x v="28"/>
    <x v="143"/>
    <n v="4510"/>
    <x v="2"/>
    <s v="United States"/>
    <x v="1428"/>
    <s v="Stayed"/>
    <n v="0"/>
    <n v="1"/>
    <s v="Female"/>
    <n v="1"/>
    <s v="Fiber Optic"/>
    <s v="37.858898, -122.240512"/>
    <n v="37.858898000000003"/>
    <n v="-122.240512"/>
    <n v="0"/>
    <n v="94.9"/>
    <n v="1"/>
    <n v="0"/>
    <n v="0"/>
    <x v="1"/>
    <n v="0"/>
    <n v="1"/>
    <n v="0"/>
    <n v="0"/>
    <s v="Credit Card"/>
    <n v="1"/>
    <n v="12448"/>
    <n v="0"/>
    <s v="Q3"/>
    <n v="0"/>
    <n v="4"/>
    <n v="0"/>
    <s v="California"/>
    <n v="0"/>
    <n v="0"/>
    <n v="1"/>
    <x v="19"/>
    <n v="4615.25"/>
    <x v="0"/>
    <n v="1891.75"/>
    <x v="0"/>
    <x v="1423"/>
    <n v="0"/>
    <n v="1"/>
    <n v="94705"/>
    <x v="0"/>
  </r>
  <r>
    <n v="64"/>
    <n v="25"/>
    <n v="21.52"/>
    <s v="Attitude"/>
    <s v="Attitude of service provider"/>
    <x v="20"/>
    <x v="177"/>
    <n v="4620"/>
    <x v="1"/>
    <s v="United States"/>
    <x v="1429"/>
    <s v="Churned"/>
    <n v="0"/>
    <n v="0"/>
    <s v="Female"/>
    <n v="1"/>
    <s v="Fiber Optic"/>
    <s v="34.072121, -117.698319"/>
    <n v="34.072121000000003"/>
    <n v="-117.698319"/>
    <n v="0"/>
    <n v="69.7"/>
    <n v="0"/>
    <n v="0"/>
    <n v="0"/>
    <x v="0"/>
    <n v="0"/>
    <n v="0"/>
    <n v="0"/>
    <n v="0"/>
    <s v="Bank Withdrawal"/>
    <n v="1"/>
    <n v="34447"/>
    <n v="0"/>
    <s v="Q3"/>
    <n v="0"/>
    <n v="2"/>
    <n v="0"/>
    <s v="California"/>
    <n v="0"/>
    <n v="0"/>
    <n v="0"/>
    <x v="16"/>
    <n v="69.7"/>
    <x v="0"/>
    <n v="21.52"/>
    <x v="0"/>
    <x v="1424"/>
    <n v="0"/>
    <n v="1"/>
    <n v="91763"/>
    <x v="1"/>
  </r>
  <r>
    <n v="62"/>
    <n v="17"/>
    <n v="6.77"/>
    <s v="Active User"/>
    <s v="Active User"/>
    <x v="43"/>
    <x v="353"/>
    <n v="5843"/>
    <x v="2"/>
    <s v="United States"/>
    <x v="1430"/>
    <s v="Stayed"/>
    <n v="0"/>
    <n v="0"/>
    <s v="Female"/>
    <n v="1"/>
    <s v="DSL"/>
    <s v="38.105733, -122.186338"/>
    <n v="38.105733000000001"/>
    <n v="-122.18633800000001"/>
    <n v="0"/>
    <n v="59.3"/>
    <n v="0"/>
    <n v="0"/>
    <n v="0"/>
    <x v="0"/>
    <n v="0"/>
    <n v="0"/>
    <n v="0"/>
    <n v="0"/>
    <s v="Bank Withdrawal"/>
    <n v="1"/>
    <n v="51665"/>
    <n v="1"/>
    <s v="Q3"/>
    <n v="0"/>
    <n v="4"/>
    <n v="0"/>
    <s v="California"/>
    <n v="1"/>
    <n v="1"/>
    <n v="0"/>
    <x v="64"/>
    <n v="2209.15"/>
    <x v="0"/>
    <n v="264.02999999999997"/>
    <x v="0"/>
    <x v="1425"/>
    <n v="0"/>
    <n v="1"/>
    <n v="94591"/>
    <x v="0"/>
  </r>
  <r>
    <n v="80"/>
    <n v="0"/>
    <n v="7.03"/>
    <s v="Active User"/>
    <s v="Active User"/>
    <x v="34"/>
    <x v="409"/>
    <n v="4577"/>
    <x v="0"/>
    <s v="United States"/>
    <x v="1431"/>
    <s v="Joined"/>
    <n v="0"/>
    <n v="0"/>
    <s v="Male"/>
    <n v="0"/>
    <s v="No Internet Service"/>
    <s v="37.654436, -122.426468"/>
    <n v="37.654435999999997"/>
    <n v="-122.426468"/>
    <n v="0"/>
    <n v="19.2"/>
    <n v="0"/>
    <n v="0"/>
    <n v="0"/>
    <x v="0"/>
    <n v="0"/>
    <n v="0"/>
    <n v="0"/>
    <n v="0"/>
    <s v="Bank Withdrawal"/>
    <n v="1"/>
    <n v="60599"/>
    <n v="0"/>
    <s v="Q3"/>
    <n v="0"/>
    <n v="5"/>
    <n v="1"/>
    <s v="California"/>
    <n v="0"/>
    <n v="0"/>
    <n v="0"/>
    <x v="9"/>
    <n v="37.200000000000003"/>
    <x v="0"/>
    <n v="14.06"/>
    <x v="0"/>
    <x v="1426"/>
    <n v="0"/>
    <n v="0"/>
    <n v="94080"/>
    <x v="0"/>
  </r>
  <r>
    <n v="66"/>
    <n v="5"/>
    <n v="41.85"/>
    <s v="Active User"/>
    <s v="Active User"/>
    <x v="44"/>
    <x v="342"/>
    <n v="5242"/>
    <x v="0"/>
    <s v="United States"/>
    <x v="1432"/>
    <s v="Stayed"/>
    <n v="0"/>
    <n v="0"/>
    <s v="Male"/>
    <n v="1"/>
    <s v="Fiber Optic"/>
    <s v="32.847336, -116.997605"/>
    <n v="32.847335999999999"/>
    <n v="-116.99760499999999"/>
    <n v="0"/>
    <n v="69.7"/>
    <n v="0"/>
    <n v="0"/>
    <n v="0"/>
    <x v="2"/>
    <n v="0"/>
    <n v="0"/>
    <n v="1"/>
    <n v="0"/>
    <s v="Bank Withdrawal"/>
    <n v="1"/>
    <n v="53510"/>
    <n v="0"/>
    <s v="Q3"/>
    <n v="0"/>
    <n v="4"/>
    <n v="1"/>
    <s v="California"/>
    <n v="0"/>
    <n v="0"/>
    <n v="0"/>
    <x v="54"/>
    <n v="572.85"/>
    <x v="0"/>
    <n v="334.8"/>
    <x v="0"/>
    <x v="1427"/>
    <n v="0"/>
    <n v="1"/>
    <n v="92071"/>
    <x v="0"/>
  </r>
  <r>
    <n v="20"/>
    <n v="42"/>
    <n v="28.16"/>
    <s v="Competitor"/>
    <s v="Competitor had better devices"/>
    <x v="25"/>
    <x v="719"/>
    <n v="5598"/>
    <x v="1"/>
    <s v="United States"/>
    <x v="1433"/>
    <s v="Churned"/>
    <n v="0"/>
    <n v="0"/>
    <s v="Male"/>
    <n v="1"/>
    <s v="Fiber Optic"/>
    <s v="39.003358, -121.022539"/>
    <n v="39.003357999999999"/>
    <n v="-121.02253899999999"/>
    <n v="0"/>
    <n v="99.95"/>
    <n v="1"/>
    <n v="0"/>
    <n v="0"/>
    <x v="0"/>
    <n v="0"/>
    <n v="0"/>
    <n v="1"/>
    <n v="0"/>
    <s v="Credit Card"/>
    <n v="1"/>
    <n v="3747"/>
    <n v="1"/>
    <s v="Q3"/>
    <n v="0"/>
    <n v="1"/>
    <n v="0"/>
    <s v="California"/>
    <n v="1"/>
    <n v="1"/>
    <n v="1"/>
    <x v="20"/>
    <n v="1132.75"/>
    <x v="8"/>
    <n v="337.92"/>
    <x v="0"/>
    <x v="1428"/>
    <n v="1"/>
    <n v="0"/>
    <n v="95722"/>
    <x v="1"/>
  </r>
  <r>
    <n v="30"/>
    <n v="52"/>
    <n v="25.39"/>
    <s v="Attitude"/>
    <s v="Attitude of service provider"/>
    <x v="13"/>
    <x v="720"/>
    <n v="4212"/>
    <x v="1"/>
    <s v="United States"/>
    <x v="1434"/>
    <s v="Churned"/>
    <n v="0"/>
    <n v="1"/>
    <s v="Male"/>
    <n v="1"/>
    <s v="DSL"/>
    <s v="34.103578, -117.04054"/>
    <n v="34.103577999999999"/>
    <n v="-117.04053999999999"/>
    <n v="0"/>
    <n v="54.35"/>
    <n v="1"/>
    <n v="0"/>
    <n v="0"/>
    <x v="2"/>
    <n v="0"/>
    <n v="0"/>
    <n v="0"/>
    <n v="0"/>
    <s v="Bank Withdrawal"/>
    <n v="1"/>
    <n v="7324"/>
    <n v="0"/>
    <s v="Q3"/>
    <n v="0"/>
    <n v="3"/>
    <n v="0"/>
    <s v="California"/>
    <n v="0"/>
    <n v="0"/>
    <n v="0"/>
    <x v="16"/>
    <n v="54.35"/>
    <x v="0"/>
    <n v="25.39"/>
    <x v="0"/>
    <x v="1429"/>
    <n v="0"/>
    <n v="1"/>
    <n v="92359"/>
    <x v="1"/>
  </r>
  <r>
    <n v="29"/>
    <n v="0"/>
    <n v="46.53"/>
    <s v="Active User"/>
    <s v="Active User"/>
    <x v="61"/>
    <x v="554"/>
    <n v="4267"/>
    <x v="1"/>
    <s v="United States"/>
    <x v="1435"/>
    <s v="Stayed"/>
    <n v="0"/>
    <n v="0"/>
    <s v="Male"/>
    <n v="0"/>
    <s v="No Internet Service"/>
    <s v="38.527297, -122.810044"/>
    <n v="38.527296999999997"/>
    <n v="-122.810044"/>
    <n v="0"/>
    <n v="20.2"/>
    <n v="0"/>
    <n v="0"/>
    <n v="0"/>
    <x v="0"/>
    <n v="0"/>
    <n v="0"/>
    <n v="1"/>
    <n v="0"/>
    <s v="Bank Withdrawal"/>
    <n v="1"/>
    <n v="23701"/>
    <n v="0"/>
    <s v="Q3"/>
    <n v="0"/>
    <n v="3"/>
    <n v="0"/>
    <s v="California"/>
    <n v="0"/>
    <n v="0"/>
    <n v="0"/>
    <x v="24"/>
    <n v="55.7"/>
    <x v="0"/>
    <n v="186.12"/>
    <x v="0"/>
    <x v="1430"/>
    <n v="1"/>
    <n v="0"/>
    <n v="95492"/>
    <x v="0"/>
  </r>
  <r>
    <n v="19"/>
    <n v="0"/>
    <n v="24.72"/>
    <s v="Active User"/>
    <s v="Active User"/>
    <x v="60"/>
    <x v="493"/>
    <n v="4412"/>
    <x v="0"/>
    <s v="United States"/>
    <x v="1436"/>
    <s v="Stayed"/>
    <n v="0"/>
    <n v="0"/>
    <s v="Female"/>
    <n v="0"/>
    <s v="No Internet Service"/>
    <s v="34.093781, -118.381061"/>
    <n v="34.093781"/>
    <n v="-118.381061"/>
    <n v="1"/>
    <n v="24.4"/>
    <n v="1"/>
    <n v="0"/>
    <n v="1"/>
    <x v="3"/>
    <n v="0"/>
    <n v="0"/>
    <n v="1"/>
    <n v="1"/>
    <s v="Credit Card"/>
    <n v="1"/>
    <n v="20408"/>
    <n v="0"/>
    <s v="Q3"/>
    <n v="1"/>
    <n v="5"/>
    <n v="0"/>
    <s v="California"/>
    <n v="0"/>
    <n v="0"/>
    <n v="0"/>
    <x v="25"/>
    <n v="1725.4"/>
    <x v="0"/>
    <n v="1755.12"/>
    <x v="0"/>
    <x v="1431"/>
    <n v="1"/>
    <n v="0"/>
    <n v="90069"/>
    <x v="0"/>
  </r>
  <r>
    <n v="42"/>
    <n v="0"/>
    <n v="21.59"/>
    <s v="Attitude"/>
    <s v="Attitude of support person"/>
    <x v="69"/>
    <x v="619"/>
    <n v="4939"/>
    <x v="1"/>
    <s v="United States"/>
    <x v="1437"/>
    <s v="Churned"/>
    <n v="0"/>
    <n v="0"/>
    <s v="Female"/>
    <n v="0"/>
    <s v="No Internet Service"/>
    <s v="34.559882, -115.637164"/>
    <n v="34.559882000000002"/>
    <n v="-115.637164"/>
    <n v="0"/>
    <n v="20.149999999999999"/>
    <n v="0"/>
    <n v="0"/>
    <n v="0"/>
    <x v="2"/>
    <n v="0"/>
    <n v="0"/>
    <n v="1"/>
    <n v="0"/>
    <s v="Mailed Check"/>
    <n v="1"/>
    <n v="42"/>
    <n v="0"/>
    <s v="Q3"/>
    <n v="0"/>
    <n v="3"/>
    <n v="0"/>
    <s v="California"/>
    <n v="0"/>
    <n v="0"/>
    <n v="0"/>
    <x v="16"/>
    <n v="20.149999999999999"/>
    <x v="0"/>
    <n v="21.59"/>
    <x v="0"/>
    <x v="1432"/>
    <n v="0"/>
    <n v="0"/>
    <n v="92304"/>
    <x v="1"/>
  </r>
  <r>
    <n v="30"/>
    <n v="52"/>
    <n v="5.78"/>
    <s v="Competitor"/>
    <s v="Competitor made better offer"/>
    <x v="17"/>
    <x v="9"/>
    <n v="5715"/>
    <x v="1"/>
    <s v="United States"/>
    <x v="1438"/>
    <s v="Churned"/>
    <n v="0"/>
    <n v="0"/>
    <s v="Male"/>
    <n v="1"/>
    <s v="Fiber Optic"/>
    <s v="32.85723, -117.209758"/>
    <n v="32.857230000000001"/>
    <n v="-117.209774"/>
    <n v="0"/>
    <n v="80.599999999999994"/>
    <n v="0"/>
    <n v="0"/>
    <n v="0"/>
    <x v="2"/>
    <n v="0"/>
    <n v="0"/>
    <n v="1"/>
    <n v="0"/>
    <s v="Bank Withdrawal"/>
    <n v="1"/>
    <n v="34902"/>
    <n v="0"/>
    <s v="Q3"/>
    <n v="0"/>
    <n v="2"/>
    <n v="0"/>
    <s v="California"/>
    <n v="0"/>
    <n v="0"/>
    <n v="1"/>
    <x v="69"/>
    <n v="415.55"/>
    <x v="15"/>
    <n v="28.9"/>
    <x v="95"/>
    <x v="1433"/>
    <n v="0"/>
    <n v="0"/>
    <n v="92122"/>
    <x v="1"/>
  </r>
  <r>
    <n v="35"/>
    <n v="7"/>
    <n v="14.39"/>
    <s v="Active User"/>
    <s v="Active User"/>
    <x v="21"/>
    <x v="563"/>
    <n v="4934"/>
    <x v="0"/>
    <s v="United States"/>
    <x v="1439"/>
    <s v="Stayed"/>
    <n v="0"/>
    <n v="1"/>
    <s v="Male"/>
    <n v="1"/>
    <s v="DSL"/>
    <s v="38.922812, -121.312005"/>
    <n v="38.922812"/>
    <n v="-121.312005"/>
    <n v="0"/>
    <n v="86.55"/>
    <n v="1"/>
    <n v="0"/>
    <n v="0"/>
    <x v="1"/>
    <n v="1"/>
    <n v="0"/>
    <n v="0"/>
    <n v="0"/>
    <s v="Credit Card"/>
    <n v="1"/>
    <n v="15286"/>
    <n v="1"/>
    <s v="Q3"/>
    <n v="0"/>
    <n v="4"/>
    <n v="0"/>
    <s v="California"/>
    <n v="1"/>
    <n v="1"/>
    <n v="1"/>
    <x v="11"/>
    <n v="5632.55"/>
    <x v="0"/>
    <n v="920.96"/>
    <x v="0"/>
    <x v="1434"/>
    <n v="0"/>
    <n v="1"/>
    <n v="95648"/>
    <x v="0"/>
  </r>
  <r>
    <n v="36"/>
    <n v="16"/>
    <n v="24.13"/>
    <s v="Active User"/>
    <s v="Active User"/>
    <x v="8"/>
    <x v="62"/>
    <n v="3150"/>
    <x v="1"/>
    <s v="United States"/>
    <x v="1440"/>
    <s v="Stayed"/>
    <n v="0"/>
    <n v="0"/>
    <s v="Male"/>
    <n v="1"/>
    <s v="Cable"/>
    <s v="35.342891, -119.064803"/>
    <n v="35.342891000000002"/>
    <n v="-119.064803"/>
    <n v="0"/>
    <n v="45.2"/>
    <n v="0"/>
    <n v="0"/>
    <n v="0"/>
    <x v="1"/>
    <n v="0"/>
    <n v="0"/>
    <n v="1"/>
    <n v="0"/>
    <s v="Credit Card"/>
    <n v="1"/>
    <n v="58632"/>
    <n v="0"/>
    <s v="Q3"/>
    <n v="0"/>
    <n v="5"/>
    <n v="0"/>
    <s v="California"/>
    <n v="0"/>
    <n v="0"/>
    <n v="0"/>
    <x v="2"/>
    <n v="2065.15"/>
    <x v="0"/>
    <n v="1109.98"/>
    <x v="0"/>
    <x v="1435"/>
    <n v="0"/>
    <n v="1"/>
    <n v="93309"/>
    <x v="0"/>
  </r>
  <r>
    <n v="20"/>
    <n v="53"/>
    <n v="23.45"/>
    <s v="Active User"/>
    <s v="Active User"/>
    <x v="18"/>
    <x v="720"/>
    <n v="4621"/>
    <x v="1"/>
    <s v="United States"/>
    <x v="1441"/>
    <s v="Stayed"/>
    <n v="0"/>
    <n v="0"/>
    <s v="Female"/>
    <n v="1"/>
    <s v="Fiber Optic"/>
    <s v="34.103578, -117.04054"/>
    <n v="34.103577999999999"/>
    <n v="-117.04053999999999"/>
    <n v="1"/>
    <n v="77.75"/>
    <n v="1"/>
    <n v="0"/>
    <n v="3"/>
    <x v="0"/>
    <n v="1"/>
    <n v="0"/>
    <n v="1"/>
    <n v="1"/>
    <s v="Credit Card"/>
    <n v="1"/>
    <n v="7324"/>
    <n v="0"/>
    <s v="Q3"/>
    <n v="1"/>
    <n v="3"/>
    <n v="0"/>
    <s v="California"/>
    <n v="0"/>
    <n v="0"/>
    <n v="0"/>
    <x v="32"/>
    <n v="4266.3999999999996"/>
    <x v="0"/>
    <n v="1289.75"/>
    <x v="0"/>
    <x v="1436"/>
    <n v="1"/>
    <n v="1"/>
    <n v="92359"/>
    <x v="0"/>
  </r>
  <r>
    <n v="42"/>
    <n v="0"/>
    <n v="16.59"/>
    <s v="Active User"/>
    <s v="Active User"/>
    <x v="19"/>
    <x v="68"/>
    <n v="4018"/>
    <x v="2"/>
    <s v="United States"/>
    <x v="1442"/>
    <s v="Stayed"/>
    <n v="0"/>
    <n v="0"/>
    <s v="Male"/>
    <n v="0"/>
    <s v="No Internet Service"/>
    <s v="37.801776, -122.402293"/>
    <n v="37.801775999999997"/>
    <n v="-122.402293"/>
    <n v="0"/>
    <n v="20.05"/>
    <n v="0"/>
    <n v="0"/>
    <n v="0"/>
    <x v="0"/>
    <n v="0"/>
    <n v="0"/>
    <n v="0"/>
    <n v="0"/>
    <s v="Credit Card"/>
    <n v="1"/>
    <n v="3337"/>
    <n v="0"/>
    <s v="Q3"/>
    <n v="0"/>
    <n v="3"/>
    <n v="0"/>
    <s v="California"/>
    <n v="0"/>
    <n v="0"/>
    <n v="0"/>
    <x v="20"/>
    <n v="267"/>
    <x v="0"/>
    <n v="199.08"/>
    <x v="0"/>
    <x v="1437"/>
    <n v="0"/>
    <n v="0"/>
    <n v="94111"/>
    <x v="0"/>
  </r>
  <r>
    <n v="49"/>
    <n v="12"/>
    <n v="46.45"/>
    <s v="Active User"/>
    <s v="Active User"/>
    <x v="56"/>
    <x v="721"/>
    <n v="2683"/>
    <x v="1"/>
    <s v="United States"/>
    <x v="1443"/>
    <s v="Stayed"/>
    <n v="1"/>
    <n v="1"/>
    <s v="Female"/>
    <n v="1"/>
    <s v="Fiber Optic"/>
    <s v="34.242058, -116.89802"/>
    <n v="34.242058"/>
    <n v="-116.89802"/>
    <n v="1"/>
    <n v="112.95"/>
    <n v="1"/>
    <n v="1"/>
    <n v="8"/>
    <x v="4"/>
    <n v="0"/>
    <n v="1"/>
    <n v="1"/>
    <n v="1"/>
    <s v="Bank Withdrawal"/>
    <n v="1"/>
    <n v="5447"/>
    <n v="1"/>
    <s v="Q3"/>
    <n v="1"/>
    <n v="3"/>
    <n v="0"/>
    <s v="California"/>
    <n v="1"/>
    <n v="1"/>
    <n v="1"/>
    <x v="66"/>
    <n v="1882.55"/>
    <x v="0"/>
    <n v="743.2"/>
    <x v="0"/>
    <x v="1438"/>
    <n v="0"/>
    <n v="1"/>
    <n v="92315"/>
    <x v="0"/>
  </r>
  <r>
    <n v="80"/>
    <n v="24"/>
    <n v="29.12"/>
    <s v="Price"/>
    <s v="Lack of affordable download/upload speed"/>
    <x v="63"/>
    <x v="121"/>
    <n v="6080"/>
    <x v="0"/>
    <s v="United States"/>
    <x v="1444"/>
    <s v="Churned"/>
    <n v="0"/>
    <n v="0"/>
    <s v="Female"/>
    <n v="1"/>
    <s v="DSL"/>
    <s v="33.960891, -118.032222"/>
    <n v="33.960890999999997"/>
    <n v="-118.032222"/>
    <n v="0"/>
    <n v="70.2"/>
    <n v="0"/>
    <n v="0"/>
    <n v="0"/>
    <x v="1"/>
    <n v="1"/>
    <n v="1"/>
    <n v="1"/>
    <n v="0"/>
    <s v="Credit Card"/>
    <n v="1"/>
    <n v="38181"/>
    <n v="1"/>
    <s v="Q3"/>
    <n v="0"/>
    <n v="1"/>
    <n v="1"/>
    <s v="California"/>
    <n v="0"/>
    <n v="0"/>
    <n v="1"/>
    <x v="11"/>
    <n v="4481"/>
    <x v="0"/>
    <n v="1863.68"/>
    <x v="0"/>
    <x v="1439"/>
    <n v="0"/>
    <n v="1"/>
    <n v="90605"/>
    <x v="1"/>
  </r>
  <r>
    <n v="19"/>
    <n v="59"/>
    <n v="2.63"/>
    <s v="Active User"/>
    <s v="Active User"/>
    <x v="43"/>
    <x v="4"/>
    <n v="5978"/>
    <x v="2"/>
    <s v="United States"/>
    <x v="1445"/>
    <s v="Stayed"/>
    <n v="1"/>
    <n v="0"/>
    <s v="Male"/>
    <n v="1"/>
    <s v="DSL"/>
    <s v="37.246064, -121.749494"/>
    <n v="37.246063999999997"/>
    <n v="-121.749494"/>
    <n v="0"/>
    <n v="56.2"/>
    <n v="0"/>
    <n v="2"/>
    <n v="0"/>
    <x v="5"/>
    <n v="1"/>
    <n v="1"/>
    <n v="0"/>
    <n v="0"/>
    <s v="Credit Card"/>
    <n v="1"/>
    <n v="14792"/>
    <n v="0"/>
    <s v="Q3"/>
    <n v="0"/>
    <n v="4"/>
    <n v="0"/>
    <s v="California"/>
    <n v="0"/>
    <n v="0"/>
    <n v="0"/>
    <x v="3"/>
    <n v="1567.55"/>
    <x v="1"/>
    <n v="71.010000000000005"/>
    <x v="0"/>
    <x v="1440"/>
    <n v="1"/>
    <n v="0"/>
    <n v="95138"/>
    <x v="0"/>
  </r>
  <r>
    <n v="56"/>
    <n v="0"/>
    <n v="6.93"/>
    <s v="Active User"/>
    <s v="Active User"/>
    <x v="41"/>
    <x v="722"/>
    <n v="5761"/>
    <x v="1"/>
    <s v="United States"/>
    <x v="1446"/>
    <s v="Stayed"/>
    <n v="0"/>
    <n v="0"/>
    <s v="Male"/>
    <n v="0"/>
    <s v="No Internet Service"/>
    <s v="39.239818, -123.565432"/>
    <n v="39.239818"/>
    <n v="-123.565432"/>
    <n v="0"/>
    <n v="20.149999999999999"/>
    <n v="0"/>
    <n v="0"/>
    <n v="0"/>
    <x v="0"/>
    <n v="0"/>
    <n v="0"/>
    <n v="0"/>
    <n v="0"/>
    <s v="Bank Withdrawal"/>
    <n v="1"/>
    <n v="371"/>
    <n v="0"/>
    <s v="Q3"/>
    <n v="0"/>
    <n v="5"/>
    <n v="0"/>
    <s v="California"/>
    <n v="0"/>
    <n v="0"/>
    <n v="0"/>
    <x v="18"/>
    <n v="130.5"/>
    <x v="0"/>
    <n v="41.58"/>
    <x v="0"/>
    <x v="1441"/>
    <n v="0"/>
    <n v="0"/>
    <n v="95427"/>
    <x v="0"/>
  </r>
  <r>
    <n v="27"/>
    <n v="0"/>
    <n v="49.51"/>
    <s v="Active User"/>
    <s v="Active User"/>
    <x v="42"/>
    <x v="289"/>
    <n v="5657"/>
    <x v="1"/>
    <s v="United States"/>
    <x v="1447"/>
    <s v="Stayed"/>
    <n v="1"/>
    <n v="0"/>
    <s v="Female"/>
    <n v="0"/>
    <s v="No Internet Service"/>
    <s v="37.750822, -121.238423"/>
    <n v="37.750821999999999"/>
    <n v="-121.238423"/>
    <n v="1"/>
    <n v="19.899999999999999"/>
    <n v="0"/>
    <n v="2"/>
    <n v="2"/>
    <x v="4"/>
    <n v="0"/>
    <n v="0"/>
    <n v="0"/>
    <n v="1"/>
    <s v="Credit Card"/>
    <n v="1"/>
    <n v="19867"/>
    <n v="0"/>
    <s v="Q3"/>
    <n v="1"/>
    <n v="4"/>
    <n v="0"/>
    <s v="California"/>
    <n v="0"/>
    <n v="0"/>
    <n v="0"/>
    <x v="59"/>
    <n v="400.3"/>
    <x v="0"/>
    <n v="1089.22"/>
    <x v="0"/>
    <x v="1442"/>
    <n v="1"/>
    <n v="0"/>
    <n v="95337"/>
    <x v="0"/>
  </r>
  <r>
    <n v="32"/>
    <n v="0"/>
    <n v="39.61"/>
    <s v="Active User"/>
    <s v="Active User"/>
    <x v="0"/>
    <x v="146"/>
    <n v="2664"/>
    <x v="1"/>
    <s v="United States"/>
    <x v="1448"/>
    <s v="Joined"/>
    <n v="0"/>
    <n v="0"/>
    <s v="Male"/>
    <n v="0"/>
    <s v="No Internet Service"/>
    <s v="38.488431, -122.752839"/>
    <n v="38.488430999999999"/>
    <n v="-122.75283899999999"/>
    <n v="0"/>
    <n v="20.45"/>
    <n v="0"/>
    <n v="0"/>
    <n v="0"/>
    <x v="0"/>
    <n v="0"/>
    <n v="0"/>
    <n v="0"/>
    <n v="0"/>
    <s v="Mailed Check"/>
    <n v="1"/>
    <n v="40270"/>
    <n v="0"/>
    <s v="Q3"/>
    <n v="0"/>
    <n v="5"/>
    <n v="0"/>
    <s v="California"/>
    <n v="0"/>
    <n v="0"/>
    <n v="0"/>
    <x v="16"/>
    <n v="20.45"/>
    <x v="0"/>
    <n v="39.61"/>
    <x v="0"/>
    <x v="1443"/>
    <n v="0"/>
    <n v="0"/>
    <n v="95403"/>
    <x v="0"/>
  </r>
  <r>
    <n v="72"/>
    <n v="6"/>
    <n v="0"/>
    <s v="Attitude"/>
    <s v="Attitude of support person"/>
    <x v="29"/>
    <x v="723"/>
    <n v="4272"/>
    <x v="1"/>
    <s v="United States"/>
    <x v="1449"/>
    <s v="Churned"/>
    <n v="0"/>
    <n v="0"/>
    <s v="Female"/>
    <n v="1"/>
    <s v="Cable"/>
    <s v="36.301689, -119.018233"/>
    <n v="36.301689000000003"/>
    <n v="-119.018233"/>
    <n v="0"/>
    <n v="55.8"/>
    <n v="0"/>
    <n v="0"/>
    <n v="0"/>
    <x v="0"/>
    <n v="1"/>
    <n v="1"/>
    <n v="1"/>
    <n v="0"/>
    <s v="Bank Withdrawal"/>
    <n v="0"/>
    <n v="13333"/>
    <n v="0"/>
    <s v="Q3"/>
    <n v="0"/>
    <n v="1"/>
    <n v="1"/>
    <s v="California"/>
    <n v="1"/>
    <n v="1"/>
    <n v="1"/>
    <x v="40"/>
    <n v="2109.35"/>
    <x v="11"/>
    <n v="0"/>
    <x v="0"/>
    <x v="1444"/>
    <n v="0"/>
    <n v="0"/>
    <n v="93221"/>
    <x v="1"/>
  </r>
  <r>
    <n v="45"/>
    <n v="13"/>
    <n v="1.27"/>
    <s v="Active User"/>
    <s v="Active User"/>
    <x v="74"/>
    <x v="10"/>
    <n v="5038"/>
    <x v="0"/>
    <s v="United States"/>
    <x v="1450"/>
    <s v="Stayed"/>
    <n v="0"/>
    <n v="1"/>
    <s v="Female"/>
    <n v="1"/>
    <s v="Fiber Optic"/>
    <s v="35.151491, -117.927597"/>
    <n v="35.151491"/>
    <n v="-117.92759700000001"/>
    <n v="1"/>
    <n v="94.6"/>
    <n v="1"/>
    <n v="0"/>
    <n v="7"/>
    <x v="1"/>
    <n v="0"/>
    <n v="1"/>
    <n v="1"/>
    <n v="1"/>
    <s v="Credit Card"/>
    <n v="1"/>
    <n v="8316"/>
    <n v="0"/>
    <s v="Q3"/>
    <n v="1"/>
    <n v="4"/>
    <n v="0"/>
    <s v="California"/>
    <n v="0"/>
    <n v="0"/>
    <n v="1"/>
    <x v="11"/>
    <n v="5948.7"/>
    <x v="0"/>
    <n v="81.28"/>
    <x v="0"/>
    <x v="1445"/>
    <n v="0"/>
    <n v="1"/>
    <n v="93505"/>
    <x v="0"/>
  </r>
  <r>
    <n v="40"/>
    <n v="0"/>
    <n v="12.82"/>
    <s v="Active User"/>
    <s v="Active User"/>
    <x v="50"/>
    <x v="724"/>
    <n v="4146"/>
    <x v="1"/>
    <s v="United States"/>
    <x v="1451"/>
    <s v="Stayed"/>
    <n v="1"/>
    <n v="0"/>
    <s v="Female"/>
    <n v="0"/>
    <s v="No Internet Service"/>
    <s v="39.19514, -121.503883"/>
    <n v="39.195140000000002"/>
    <n v="-121.503883"/>
    <n v="1"/>
    <n v="19.350000000000001"/>
    <n v="0"/>
    <n v="3"/>
    <n v="10"/>
    <x v="0"/>
    <n v="0"/>
    <n v="0"/>
    <n v="0"/>
    <n v="1"/>
    <s v="Credit Card"/>
    <n v="1"/>
    <n v="38091"/>
    <n v="0"/>
    <s v="Q3"/>
    <n v="1"/>
    <n v="5"/>
    <n v="0"/>
    <s v="California"/>
    <n v="0"/>
    <n v="0"/>
    <n v="0"/>
    <x v="66"/>
    <n v="275.89999999999998"/>
    <x v="0"/>
    <n v="205.12"/>
    <x v="96"/>
    <x v="1446"/>
    <n v="0"/>
    <n v="0"/>
    <n v="95901"/>
    <x v="0"/>
  </r>
  <r>
    <n v="51"/>
    <n v="22"/>
    <n v="16.63"/>
    <s v="Active User"/>
    <s v="Active User"/>
    <x v="30"/>
    <x v="76"/>
    <n v="3200"/>
    <x v="2"/>
    <s v="United States"/>
    <x v="1452"/>
    <s v="Stayed"/>
    <n v="0"/>
    <n v="1"/>
    <s v="Male"/>
    <n v="1"/>
    <s v="Fiber Optic"/>
    <s v="32.636792, -117.054989"/>
    <n v="32.636792"/>
    <n v="-117.05498900000001"/>
    <n v="1"/>
    <n v="86.8"/>
    <n v="0"/>
    <n v="0"/>
    <n v="2"/>
    <x v="4"/>
    <n v="1"/>
    <n v="0"/>
    <n v="0"/>
    <n v="1"/>
    <s v="Credit Card"/>
    <n v="1"/>
    <n v="74025"/>
    <n v="1"/>
    <s v="Q3"/>
    <n v="1"/>
    <n v="4"/>
    <n v="0"/>
    <s v="California"/>
    <n v="0"/>
    <n v="0"/>
    <n v="0"/>
    <x v="65"/>
    <n v="1940.8"/>
    <x v="13"/>
    <n v="382.49"/>
    <x v="0"/>
    <x v="1447"/>
    <n v="0"/>
    <n v="0"/>
    <n v="91910"/>
    <x v="0"/>
  </r>
  <r>
    <n v="19"/>
    <n v="76"/>
    <n v="12.59"/>
    <s v="Active User"/>
    <s v="Active User"/>
    <x v="74"/>
    <x v="57"/>
    <n v="4623"/>
    <x v="1"/>
    <s v="United States"/>
    <x v="1453"/>
    <s v="Stayed"/>
    <n v="0"/>
    <n v="0"/>
    <s v="Female"/>
    <n v="1"/>
    <s v="Cable"/>
    <s v="38.113533, -122.11926"/>
    <n v="38.113532999999997"/>
    <n v="-122.11926"/>
    <n v="1"/>
    <n v="50.85"/>
    <n v="0"/>
    <n v="0"/>
    <n v="4"/>
    <x v="0"/>
    <n v="1"/>
    <n v="0"/>
    <n v="0"/>
    <n v="1"/>
    <s v="Credit Card"/>
    <n v="1"/>
    <n v="25578"/>
    <n v="0"/>
    <s v="Q3"/>
    <n v="1"/>
    <n v="4"/>
    <n v="0"/>
    <s v="California"/>
    <n v="0"/>
    <n v="0"/>
    <n v="0"/>
    <x v="23"/>
    <n v="466.6"/>
    <x v="0"/>
    <n v="113.31"/>
    <x v="0"/>
    <x v="1448"/>
    <n v="1"/>
    <n v="1"/>
    <n v="94510"/>
    <x v="0"/>
  </r>
  <r>
    <n v="72"/>
    <n v="18"/>
    <n v="1.26"/>
    <s v="Dissatisfaction"/>
    <s v="Product dissatisfaction"/>
    <x v="20"/>
    <x v="411"/>
    <n v="3157"/>
    <x v="1"/>
    <s v="United States"/>
    <x v="1454"/>
    <s v="Churned"/>
    <n v="0"/>
    <n v="1"/>
    <s v="Male"/>
    <n v="1"/>
    <s v="Fiber Optic"/>
    <s v="32.730264, -116.950963"/>
    <n v="32.730263999999998"/>
    <n v="-116.950963"/>
    <n v="1"/>
    <n v="105.75"/>
    <n v="1"/>
    <n v="0"/>
    <n v="0"/>
    <x v="5"/>
    <n v="1"/>
    <n v="0"/>
    <n v="0"/>
    <n v="1"/>
    <s v="Bank Withdrawal"/>
    <n v="1"/>
    <n v="7863"/>
    <n v="0"/>
    <s v="Q3"/>
    <n v="0"/>
    <n v="1"/>
    <n v="1"/>
    <s v="California"/>
    <n v="1"/>
    <n v="1"/>
    <n v="1"/>
    <x v="28"/>
    <n v="2710.25"/>
    <x v="13"/>
    <n v="32.76"/>
    <x v="0"/>
    <x v="1449"/>
    <n v="0"/>
    <n v="0"/>
    <n v="91978"/>
    <x v="1"/>
  </r>
  <r>
    <n v="35"/>
    <n v="53"/>
    <n v="41.93"/>
    <s v="Active User"/>
    <s v="Active User"/>
    <x v="16"/>
    <x v="495"/>
    <n v="5775"/>
    <x v="1"/>
    <s v="United States"/>
    <x v="1455"/>
    <s v="Stayed"/>
    <n v="1"/>
    <n v="0"/>
    <s v="Female"/>
    <n v="1"/>
    <s v="Fiber Optic"/>
    <s v="34.137319, -118.029837"/>
    <n v="34.137318999999998"/>
    <n v="-118.029837"/>
    <n v="1"/>
    <n v="78.900000000000006"/>
    <n v="0"/>
    <n v="3"/>
    <n v="9"/>
    <x v="0"/>
    <n v="0"/>
    <n v="0"/>
    <n v="1"/>
    <n v="1"/>
    <s v="Credit Card"/>
    <n v="1"/>
    <n v="30028"/>
    <n v="0"/>
    <s v="Q3"/>
    <n v="1"/>
    <n v="4"/>
    <n v="0"/>
    <s v="California"/>
    <n v="0"/>
    <n v="0"/>
    <n v="1"/>
    <x v="24"/>
    <n v="299.75"/>
    <x v="0"/>
    <n v="167.72"/>
    <x v="97"/>
    <x v="1450"/>
    <n v="0"/>
    <n v="1"/>
    <n v="91006"/>
    <x v="0"/>
  </r>
  <r>
    <n v="70"/>
    <n v="29"/>
    <n v="35.1"/>
    <s v="Other"/>
    <s v="Don't know"/>
    <x v="20"/>
    <x v="725"/>
    <n v="2080"/>
    <x v="1"/>
    <s v="United States"/>
    <x v="1456"/>
    <s v="Churned"/>
    <n v="0"/>
    <n v="0"/>
    <s v="Male"/>
    <n v="1"/>
    <s v="Fiber Optic"/>
    <s v="39.600599, -120.636358"/>
    <n v="39.600599000000003"/>
    <n v="-120.636358"/>
    <n v="0"/>
    <n v="95.45"/>
    <n v="1"/>
    <n v="0"/>
    <n v="0"/>
    <x v="5"/>
    <n v="0"/>
    <n v="0"/>
    <n v="1"/>
    <n v="0"/>
    <s v="Bank Withdrawal"/>
    <n v="1"/>
    <n v="348"/>
    <n v="0"/>
    <s v="Q3"/>
    <n v="0"/>
    <n v="2"/>
    <n v="1"/>
    <s v="California"/>
    <n v="1"/>
    <n v="0"/>
    <n v="1"/>
    <x v="1"/>
    <n v="3474.05"/>
    <x v="11"/>
    <n v="1228.5"/>
    <x v="0"/>
    <x v="1451"/>
    <n v="0"/>
    <n v="0"/>
    <n v="96125"/>
    <x v="1"/>
  </r>
  <r>
    <n v="73"/>
    <n v="21"/>
    <n v="20.149999999999999"/>
    <s v="Active User"/>
    <s v="Active User"/>
    <x v="6"/>
    <x v="726"/>
    <n v="3172"/>
    <x v="1"/>
    <s v="United States"/>
    <x v="1457"/>
    <s v="Stayed"/>
    <n v="0"/>
    <n v="0"/>
    <s v="Female"/>
    <n v="1"/>
    <s v="Fiber Optic"/>
    <s v="35.453912, -120.69461"/>
    <n v="35.453912000000003"/>
    <n v="-120.69461"/>
    <n v="1"/>
    <n v="101.25"/>
    <n v="1"/>
    <n v="0"/>
    <n v="9"/>
    <x v="0"/>
    <n v="0"/>
    <n v="0"/>
    <n v="1"/>
    <n v="1"/>
    <s v="Bank Withdrawal"/>
    <n v="1"/>
    <n v="29539"/>
    <n v="1"/>
    <s v="Q3"/>
    <n v="1"/>
    <n v="4"/>
    <n v="1"/>
    <s v="California"/>
    <n v="1"/>
    <n v="1"/>
    <n v="1"/>
    <x v="64"/>
    <n v="3949.15"/>
    <x v="0"/>
    <n v="785.85"/>
    <x v="0"/>
    <x v="1452"/>
    <n v="0"/>
    <n v="1"/>
    <n v="93422"/>
    <x v="0"/>
  </r>
  <r>
    <n v="31"/>
    <n v="20"/>
    <n v="0"/>
    <s v="Active User"/>
    <s v="Active User"/>
    <x v="47"/>
    <x v="632"/>
    <n v="4387"/>
    <x v="1"/>
    <s v="United States"/>
    <x v="1458"/>
    <s v="Joined"/>
    <n v="1"/>
    <n v="0"/>
    <s v="Female"/>
    <n v="1"/>
    <s v="DSL"/>
    <s v="37.245505, -118.062943"/>
    <n v="37.245505000000001"/>
    <n v="-118.062943"/>
    <n v="1"/>
    <n v="30.25"/>
    <n v="0"/>
    <n v="2"/>
    <n v="6"/>
    <x v="2"/>
    <n v="1"/>
    <n v="0"/>
    <n v="1"/>
    <n v="1"/>
    <s v="Mailed Check"/>
    <n v="0"/>
    <n v="1826"/>
    <n v="0"/>
    <s v="Q3"/>
    <n v="1"/>
    <n v="3"/>
    <n v="0"/>
    <s v="California"/>
    <n v="0"/>
    <n v="0"/>
    <n v="0"/>
    <x v="9"/>
    <n v="63.75"/>
    <x v="0"/>
    <n v="0"/>
    <x v="0"/>
    <x v="1453"/>
    <n v="0"/>
    <n v="1"/>
    <n v="93513"/>
    <x v="0"/>
  </r>
  <r>
    <n v="27"/>
    <n v="48"/>
    <n v="33.630000000000003"/>
    <s v="Active User"/>
    <s v="Active User"/>
    <x v="56"/>
    <x v="92"/>
    <n v="5105"/>
    <x v="2"/>
    <s v="United States"/>
    <x v="1459"/>
    <s v="Stayed"/>
    <n v="0"/>
    <n v="0"/>
    <s v="Male"/>
    <n v="1"/>
    <s v="DSL"/>
    <s v="37.84551, -122.235181"/>
    <n v="37.845509999999997"/>
    <n v="-122.235181"/>
    <n v="1"/>
    <n v="54.35"/>
    <n v="0"/>
    <n v="0"/>
    <n v="1"/>
    <x v="0"/>
    <n v="0"/>
    <n v="1"/>
    <n v="0"/>
    <n v="1"/>
    <s v="Credit Card"/>
    <n v="1"/>
    <n v="15438"/>
    <n v="1"/>
    <s v="Q3"/>
    <n v="1"/>
    <n v="5"/>
    <n v="0"/>
    <s v="California"/>
    <n v="0"/>
    <n v="0"/>
    <n v="0"/>
    <x v="42"/>
    <n v="1426.45"/>
    <x v="1"/>
    <n v="941.64"/>
    <x v="0"/>
    <x v="1454"/>
    <n v="1"/>
    <n v="0"/>
    <n v="94618"/>
    <x v="0"/>
  </r>
  <r>
    <n v="74"/>
    <n v="22"/>
    <n v="4.2"/>
    <s v="Active User"/>
    <s v="Active User"/>
    <x v="46"/>
    <x v="538"/>
    <n v="2641"/>
    <x v="2"/>
    <s v="United States"/>
    <x v="1460"/>
    <s v="Stayed"/>
    <n v="0"/>
    <n v="1"/>
    <s v="Male"/>
    <n v="1"/>
    <s v="Fiber Optic"/>
    <s v="36.784481, -121.759054"/>
    <n v="36.784481"/>
    <n v="-121.75905400000001"/>
    <n v="1"/>
    <n v="98.85"/>
    <n v="1"/>
    <n v="0"/>
    <n v="6"/>
    <x v="0"/>
    <n v="0"/>
    <n v="0"/>
    <n v="1"/>
    <n v="1"/>
    <s v="Bank Withdrawal"/>
    <n v="1"/>
    <n v="8582"/>
    <n v="0"/>
    <s v="Q3"/>
    <n v="1"/>
    <n v="5"/>
    <n v="1"/>
    <s v="California"/>
    <n v="1"/>
    <n v="0"/>
    <n v="1"/>
    <x v="2"/>
    <n v="4564.8999999999996"/>
    <x v="0"/>
    <n v="193.2"/>
    <x v="0"/>
    <x v="1455"/>
    <n v="0"/>
    <n v="1"/>
    <n v="95012"/>
    <x v="0"/>
  </r>
  <r>
    <n v="63"/>
    <n v="0"/>
    <n v="34.22"/>
    <s v="Active User"/>
    <s v="Active User"/>
    <x v="28"/>
    <x v="9"/>
    <n v="5212"/>
    <x v="2"/>
    <s v="United States"/>
    <x v="1461"/>
    <s v="Stayed"/>
    <n v="0"/>
    <n v="0"/>
    <s v="Male"/>
    <n v="0"/>
    <s v="No Internet Service"/>
    <s v="32.898613, -117.202937"/>
    <n v="32.898612999999997"/>
    <n v="-117.20293700000001"/>
    <n v="1"/>
    <n v="20.6"/>
    <n v="0"/>
    <n v="0"/>
    <n v="2"/>
    <x v="0"/>
    <n v="0"/>
    <n v="0"/>
    <n v="0"/>
    <n v="1"/>
    <s v="Credit Card"/>
    <n v="1"/>
    <n v="4258"/>
    <n v="0"/>
    <s v="Q3"/>
    <n v="1"/>
    <n v="5"/>
    <n v="0"/>
    <s v="California"/>
    <n v="0"/>
    <n v="0"/>
    <n v="0"/>
    <x v="49"/>
    <n v="690.25"/>
    <x v="0"/>
    <n v="1129.26"/>
    <x v="0"/>
    <x v="1456"/>
    <n v="0"/>
    <n v="0"/>
    <n v="92121"/>
    <x v="0"/>
  </r>
  <r>
    <n v="31"/>
    <n v="22"/>
    <n v="32.07"/>
    <s v="Competitor"/>
    <s v="Competitor offered higher download speeds"/>
    <x v="9"/>
    <x v="32"/>
    <n v="3596"/>
    <x v="1"/>
    <s v="United States"/>
    <x v="1462"/>
    <s v="Churned"/>
    <n v="0"/>
    <n v="1"/>
    <s v="Female"/>
    <n v="1"/>
    <s v="Fiber Optic"/>
    <s v="34.099869, -118.326843"/>
    <n v="34.099868999999998"/>
    <n v="-118.326843"/>
    <n v="1"/>
    <n v="102.1"/>
    <n v="1"/>
    <n v="0"/>
    <n v="1"/>
    <x v="0"/>
    <n v="1"/>
    <n v="0"/>
    <n v="1"/>
    <n v="1"/>
    <s v="Credit Card"/>
    <n v="1"/>
    <n v="30568"/>
    <n v="0"/>
    <s v="Q3"/>
    <n v="1"/>
    <n v="3"/>
    <n v="0"/>
    <s v="California"/>
    <n v="1"/>
    <n v="1"/>
    <n v="1"/>
    <x v="37"/>
    <n v="1068.8499999999999"/>
    <x v="0"/>
    <n v="320.7"/>
    <x v="0"/>
    <x v="1457"/>
    <n v="0"/>
    <n v="1"/>
    <n v="90028"/>
    <x v="1"/>
  </r>
  <r>
    <n v="23"/>
    <n v="0"/>
    <n v="15.22"/>
    <s v="Active User"/>
    <s v="Active User"/>
    <x v="67"/>
    <x v="727"/>
    <n v="2569"/>
    <x v="1"/>
    <s v="United States"/>
    <x v="1463"/>
    <s v="Joined"/>
    <n v="0"/>
    <n v="0"/>
    <s v="Female"/>
    <n v="0"/>
    <s v="No Internet Service"/>
    <s v="37.991259, -122.214945"/>
    <n v="37.991258999999999"/>
    <n v="-122.214945"/>
    <n v="0"/>
    <n v="25.75"/>
    <n v="1"/>
    <n v="0"/>
    <n v="0"/>
    <x v="0"/>
    <n v="0"/>
    <n v="0"/>
    <n v="1"/>
    <n v="0"/>
    <s v="Credit Card"/>
    <n v="1"/>
    <n v="22479"/>
    <n v="0"/>
    <s v="Q3"/>
    <n v="0"/>
    <n v="4"/>
    <n v="0"/>
    <s v="California"/>
    <n v="0"/>
    <n v="0"/>
    <n v="0"/>
    <x v="16"/>
    <n v="25.75"/>
    <x v="0"/>
    <n v="15.22"/>
    <x v="0"/>
    <x v="1458"/>
    <n v="1"/>
    <n v="0"/>
    <n v="94547"/>
    <x v="0"/>
  </r>
  <r>
    <n v="28"/>
    <n v="42"/>
    <n v="16.16"/>
    <s v="Active User"/>
    <s v="Active User"/>
    <x v="61"/>
    <x v="366"/>
    <n v="2887"/>
    <x v="1"/>
    <s v="United States"/>
    <x v="1464"/>
    <s v="Stayed"/>
    <n v="0"/>
    <n v="1"/>
    <s v="Male"/>
    <n v="1"/>
    <s v="DSL"/>
    <s v="33.680302, -117.833296"/>
    <n v="33.680301999999998"/>
    <n v="-117.833296"/>
    <n v="0"/>
    <n v="65.349999999999994"/>
    <n v="0"/>
    <n v="0"/>
    <n v="0"/>
    <x v="0"/>
    <n v="0"/>
    <n v="1"/>
    <n v="0"/>
    <n v="0"/>
    <s v="Bank Withdrawal"/>
    <n v="1"/>
    <n v="22499"/>
    <n v="0"/>
    <s v="Q3"/>
    <n v="0"/>
    <n v="3"/>
    <n v="0"/>
    <s v="California"/>
    <n v="0"/>
    <n v="0"/>
    <n v="1"/>
    <x v="70"/>
    <n v="1424.4"/>
    <x v="0"/>
    <n v="339.36"/>
    <x v="0"/>
    <x v="1459"/>
    <n v="1"/>
    <n v="1"/>
    <n v="92614"/>
    <x v="0"/>
  </r>
  <r>
    <n v="25"/>
    <n v="52"/>
    <n v="39.85"/>
    <s v="Active User"/>
    <s v="Active User"/>
    <x v="76"/>
    <x v="601"/>
    <n v="2926"/>
    <x v="1"/>
    <s v="United States"/>
    <x v="1465"/>
    <s v="Stayed"/>
    <n v="0"/>
    <n v="1"/>
    <s v="Male"/>
    <n v="1"/>
    <s v="DSL"/>
    <s v="33.948558, -116.516976"/>
    <n v="33.948557999999998"/>
    <n v="-116.516976"/>
    <n v="0"/>
    <n v="61.65"/>
    <n v="0"/>
    <n v="0"/>
    <n v="0"/>
    <x v="4"/>
    <n v="0"/>
    <n v="0"/>
    <n v="0"/>
    <n v="0"/>
    <s v="Credit Card"/>
    <n v="1"/>
    <n v="22796"/>
    <n v="0"/>
    <s v="Q3"/>
    <n v="0"/>
    <n v="4"/>
    <n v="0"/>
    <s v="California"/>
    <n v="1"/>
    <n v="1"/>
    <n v="0"/>
    <x v="70"/>
    <n v="1393.6"/>
    <x v="0"/>
    <n v="836.85"/>
    <x v="0"/>
    <x v="1460"/>
    <n v="1"/>
    <n v="1"/>
    <n v="92240"/>
    <x v="0"/>
  </r>
  <r>
    <n v="55"/>
    <n v="0"/>
    <n v="32.130000000000003"/>
    <s v="Active User"/>
    <s v="Active User"/>
    <x v="0"/>
    <x v="434"/>
    <n v="4642"/>
    <x v="0"/>
    <s v="United States"/>
    <x v="1466"/>
    <s v="Stayed"/>
    <n v="0"/>
    <n v="0"/>
    <s v="Female"/>
    <n v="0"/>
    <s v="No Internet Service"/>
    <s v="34.506627, -118.699048"/>
    <n v="34.506627000000002"/>
    <n v="-118.699048"/>
    <n v="1"/>
    <n v="24.75"/>
    <n v="1"/>
    <n v="0"/>
    <n v="3"/>
    <x v="0"/>
    <n v="0"/>
    <n v="0"/>
    <n v="0"/>
    <n v="1"/>
    <s v="Bank Withdrawal"/>
    <n v="1"/>
    <n v="22177"/>
    <n v="0"/>
    <s v="Q3"/>
    <n v="1"/>
    <n v="3"/>
    <n v="0"/>
    <s v="California"/>
    <n v="0"/>
    <n v="0"/>
    <n v="0"/>
    <x v="25"/>
    <n v="1836.9"/>
    <x v="0"/>
    <n v="2281.23"/>
    <x v="0"/>
    <x v="1461"/>
    <n v="0"/>
    <n v="0"/>
    <n v="91384"/>
    <x v="0"/>
  </r>
  <r>
    <n v="51"/>
    <n v="16"/>
    <n v="0"/>
    <s v="Dissatisfaction"/>
    <s v="Network reliability"/>
    <x v="71"/>
    <x v="87"/>
    <n v="3099"/>
    <x v="2"/>
    <s v="United States"/>
    <x v="1467"/>
    <s v="Churned"/>
    <n v="0"/>
    <n v="1"/>
    <s v="Male"/>
    <n v="1"/>
    <s v="DSL"/>
    <s v="33.930931, -117.361788"/>
    <n v="33.930931000000001"/>
    <n v="-117.361788"/>
    <n v="0"/>
    <n v="43.75"/>
    <n v="0"/>
    <n v="0"/>
    <n v="0"/>
    <x v="4"/>
    <n v="1"/>
    <n v="0"/>
    <n v="1"/>
    <n v="0"/>
    <s v="Bank Withdrawal"/>
    <n v="0"/>
    <n v="42425"/>
    <n v="0"/>
    <s v="Q3"/>
    <n v="0"/>
    <n v="3"/>
    <n v="0"/>
    <s v="California"/>
    <n v="1"/>
    <n v="1"/>
    <n v="0"/>
    <x v="59"/>
    <n v="903.6"/>
    <x v="0"/>
    <n v="0"/>
    <x v="0"/>
    <x v="1462"/>
    <n v="0"/>
    <n v="1"/>
    <n v="92506"/>
    <x v="1"/>
  </r>
  <r>
    <n v="21"/>
    <n v="27"/>
    <n v="34.58"/>
    <s v="Active User"/>
    <s v="Active User"/>
    <x v="66"/>
    <x v="518"/>
    <n v="5371"/>
    <x v="1"/>
    <s v="United States"/>
    <x v="1468"/>
    <s v="Stayed"/>
    <n v="1"/>
    <n v="1"/>
    <s v="Male"/>
    <n v="1"/>
    <s v="Fiber Optic"/>
    <s v="37.971751, -122.611873"/>
    <n v="37.971750999999998"/>
    <n v="-122.611873"/>
    <n v="1"/>
    <n v="91.8"/>
    <n v="1"/>
    <n v="1"/>
    <n v="0"/>
    <x v="0"/>
    <n v="1"/>
    <n v="1"/>
    <n v="1"/>
    <n v="1"/>
    <s v="Bank Withdrawal"/>
    <n v="1"/>
    <n v="8486"/>
    <n v="0"/>
    <s v="Q3"/>
    <n v="0"/>
    <n v="3"/>
    <n v="0"/>
    <s v="California"/>
    <n v="0"/>
    <n v="0"/>
    <n v="0"/>
    <x v="11"/>
    <n v="5960.5"/>
    <x v="0"/>
    <n v="2213.12"/>
    <x v="0"/>
    <x v="1463"/>
    <n v="1"/>
    <n v="1"/>
    <n v="94930"/>
    <x v="0"/>
  </r>
  <r>
    <n v="25"/>
    <n v="42"/>
    <n v="30.99"/>
    <s v="Active User"/>
    <s v="Active User"/>
    <x v="25"/>
    <x v="92"/>
    <n v="4562"/>
    <x v="1"/>
    <s v="United States"/>
    <x v="1469"/>
    <s v="Stayed"/>
    <n v="0"/>
    <n v="0"/>
    <s v="Female"/>
    <n v="1"/>
    <s v="Fiber Optic"/>
    <s v="37.750553, -122.197175"/>
    <n v="37.750552999999996"/>
    <n v="-122.197175"/>
    <n v="0"/>
    <n v="69.900000000000006"/>
    <n v="0"/>
    <n v="0"/>
    <n v="0"/>
    <x v="0"/>
    <n v="0"/>
    <n v="0"/>
    <n v="1"/>
    <n v="0"/>
    <s v="Credit Card"/>
    <n v="1"/>
    <n v="30751"/>
    <n v="0"/>
    <s v="Q3"/>
    <n v="0"/>
    <n v="4"/>
    <n v="0"/>
    <s v="California"/>
    <n v="0"/>
    <n v="0"/>
    <n v="0"/>
    <x v="48"/>
    <n v="497.3"/>
    <x v="0"/>
    <n v="216.93"/>
    <x v="0"/>
    <x v="1464"/>
    <n v="1"/>
    <n v="1"/>
    <n v="94621"/>
    <x v="0"/>
  </r>
  <r>
    <n v="60"/>
    <n v="8"/>
    <n v="27.66"/>
    <s v="Active User"/>
    <s v="Active User"/>
    <x v="65"/>
    <x v="728"/>
    <n v="2058"/>
    <x v="1"/>
    <s v="United States"/>
    <x v="1470"/>
    <s v="Stayed"/>
    <n v="0"/>
    <n v="0"/>
    <s v="Female"/>
    <n v="1"/>
    <s v="Fiber Optic"/>
    <s v="33.902045, -118.008961"/>
    <n v="33.902045000000001"/>
    <n v="-118.008961"/>
    <n v="1"/>
    <n v="94.3"/>
    <n v="1"/>
    <n v="0"/>
    <n v="6"/>
    <x v="4"/>
    <n v="0"/>
    <n v="0"/>
    <n v="1"/>
    <n v="1"/>
    <s v="Bank Withdrawal"/>
    <n v="1"/>
    <n v="47568"/>
    <n v="0"/>
    <s v="Q3"/>
    <n v="1"/>
    <n v="3"/>
    <n v="0"/>
    <s v="California"/>
    <n v="1"/>
    <n v="1"/>
    <n v="1"/>
    <x v="70"/>
    <n v="1948.35"/>
    <x v="1"/>
    <n v="580.86"/>
    <x v="0"/>
    <x v="1465"/>
    <n v="0"/>
    <n v="0"/>
    <n v="90638"/>
    <x v="0"/>
  </r>
  <r>
    <n v="53"/>
    <n v="15"/>
    <n v="10.119999999999999"/>
    <s v="Active User"/>
    <s v="Active User"/>
    <x v="73"/>
    <x v="361"/>
    <n v="4157"/>
    <x v="1"/>
    <s v="United States"/>
    <x v="1471"/>
    <s v="Stayed"/>
    <n v="0"/>
    <n v="0"/>
    <s v="Male"/>
    <n v="1"/>
    <s v="Fiber Optic"/>
    <s v="41.764869, -122.671316"/>
    <n v="41.764868999999997"/>
    <n v="-122.671316"/>
    <n v="0"/>
    <n v="99.7"/>
    <n v="1"/>
    <n v="0"/>
    <n v="0"/>
    <x v="4"/>
    <n v="0"/>
    <n v="1"/>
    <n v="1"/>
    <n v="0"/>
    <s v="Bank Withdrawal"/>
    <n v="1"/>
    <n v="9538"/>
    <n v="0"/>
    <s v="Q3"/>
    <n v="0"/>
    <n v="3"/>
    <n v="0"/>
    <s v="California"/>
    <n v="1"/>
    <n v="1"/>
    <n v="1"/>
    <x v="67"/>
    <n v="1566.75"/>
    <x v="0"/>
    <n v="151.80000000000001"/>
    <x v="0"/>
    <x v="1466"/>
    <n v="0"/>
    <n v="1"/>
    <n v="96097"/>
    <x v="0"/>
  </r>
  <r>
    <n v="80"/>
    <n v="25"/>
    <n v="7.02"/>
    <s v="Attitude"/>
    <s v="Attitude of support person"/>
    <x v="20"/>
    <x v="288"/>
    <n v="4517"/>
    <x v="1"/>
    <s v="United States"/>
    <x v="1472"/>
    <s v="Churned"/>
    <n v="0"/>
    <n v="0"/>
    <s v="Female"/>
    <n v="1"/>
    <s v="Cable"/>
    <s v="33.828289, -117.201666"/>
    <n v="33.828288999999998"/>
    <n v="-117.201666"/>
    <n v="1"/>
    <n v="75.2"/>
    <n v="0"/>
    <n v="0"/>
    <n v="2"/>
    <x v="0"/>
    <n v="0"/>
    <n v="1"/>
    <n v="1"/>
    <n v="1"/>
    <s v="Bank Withdrawal"/>
    <n v="1"/>
    <n v="26357"/>
    <n v="0"/>
    <s v="Q3"/>
    <n v="1"/>
    <n v="1"/>
    <n v="1"/>
    <s v="California"/>
    <n v="0"/>
    <n v="0"/>
    <n v="0"/>
    <x v="3"/>
    <n v="1929.35"/>
    <x v="0"/>
    <n v="189.54"/>
    <x v="0"/>
    <x v="1467"/>
    <n v="0"/>
    <n v="1"/>
    <n v="92571"/>
    <x v="1"/>
  </r>
  <r>
    <n v="53"/>
    <n v="30"/>
    <n v="9.2100000000000009"/>
    <s v="Active User"/>
    <s v="Active User"/>
    <x v="74"/>
    <x v="603"/>
    <n v="4965"/>
    <x v="2"/>
    <s v="United States"/>
    <x v="1473"/>
    <s v="Stayed"/>
    <n v="0"/>
    <n v="0"/>
    <s v="Male"/>
    <n v="1"/>
    <s v="Fiber Optic"/>
    <s v="33.784597, -117.844535"/>
    <n v="33.784596999999998"/>
    <n v="-117.84453499999999"/>
    <n v="1"/>
    <n v="90.35"/>
    <n v="1"/>
    <n v="0"/>
    <n v="0"/>
    <x v="0"/>
    <n v="1"/>
    <n v="0"/>
    <n v="1"/>
    <n v="1"/>
    <s v="Credit Card"/>
    <n v="1"/>
    <n v="15396"/>
    <n v="0"/>
    <s v="Q3"/>
    <n v="0"/>
    <n v="3"/>
    <n v="0"/>
    <s v="California"/>
    <n v="1"/>
    <n v="1"/>
    <n v="0"/>
    <x v="33"/>
    <n v="4614.55"/>
    <x v="0"/>
    <n v="469.71"/>
    <x v="0"/>
    <x v="1468"/>
    <n v="0"/>
    <n v="1"/>
    <n v="92866"/>
    <x v="0"/>
  </r>
  <r>
    <n v="42"/>
    <n v="2"/>
    <n v="39.869999999999997"/>
    <s v="Active User"/>
    <s v="Active User"/>
    <x v="25"/>
    <x v="289"/>
    <n v="3043"/>
    <x v="1"/>
    <s v="United States"/>
    <x v="1474"/>
    <s v="Joined"/>
    <n v="0"/>
    <n v="0"/>
    <s v="Male"/>
    <n v="1"/>
    <s v="DSL"/>
    <s v="37.750822, -121.238423"/>
    <n v="37.750821999999999"/>
    <n v="-121.238423"/>
    <n v="0"/>
    <n v="50.15"/>
    <n v="1"/>
    <n v="0"/>
    <n v="0"/>
    <x v="2"/>
    <n v="0"/>
    <n v="0"/>
    <n v="1"/>
    <n v="0"/>
    <s v="Bank Withdrawal"/>
    <n v="1"/>
    <n v="19867"/>
    <n v="0"/>
    <s v="Q3"/>
    <n v="0"/>
    <n v="3"/>
    <n v="0"/>
    <s v="California"/>
    <n v="0"/>
    <n v="0"/>
    <n v="0"/>
    <x v="16"/>
    <n v="50.15"/>
    <x v="0"/>
    <n v="39.869999999999997"/>
    <x v="0"/>
    <x v="1469"/>
    <n v="0"/>
    <n v="1"/>
    <n v="95337"/>
    <x v="0"/>
  </r>
  <r>
    <n v="25"/>
    <n v="30"/>
    <n v="33.75"/>
    <s v="Active User"/>
    <s v="Active User"/>
    <x v="16"/>
    <x v="65"/>
    <n v="4193"/>
    <x v="0"/>
    <s v="United States"/>
    <x v="1475"/>
    <s v="Stayed"/>
    <n v="1"/>
    <n v="1"/>
    <s v="Male"/>
    <n v="1"/>
    <s v="Cable"/>
    <s v="38.672638, -121.147403"/>
    <n v="38.672637999999999"/>
    <n v="-121.147403"/>
    <n v="1"/>
    <n v="89.7"/>
    <n v="1"/>
    <n v="1"/>
    <n v="10"/>
    <x v="3"/>
    <n v="1"/>
    <n v="1"/>
    <n v="0"/>
    <n v="1"/>
    <s v="Credit Card"/>
    <n v="1"/>
    <n v="51855"/>
    <n v="1"/>
    <s v="Q3"/>
    <n v="1"/>
    <n v="3"/>
    <n v="0"/>
    <s v="California"/>
    <n v="1"/>
    <n v="1"/>
    <n v="1"/>
    <x v="8"/>
    <n v="6339.3"/>
    <x v="0"/>
    <n v="2430"/>
    <x v="0"/>
    <x v="1470"/>
    <n v="1"/>
    <n v="1"/>
    <n v="95630"/>
    <x v="0"/>
  </r>
  <r>
    <n v="67"/>
    <n v="27"/>
    <n v="0"/>
    <s v="Active User"/>
    <s v="Active User"/>
    <x v="36"/>
    <x v="729"/>
    <n v="2560"/>
    <x v="0"/>
    <s v="United States"/>
    <x v="1476"/>
    <s v="Stayed"/>
    <n v="0"/>
    <n v="1"/>
    <s v="Male"/>
    <n v="1"/>
    <s v="Cable"/>
    <s v="39.045246, -122.743181"/>
    <n v="39.045245999999999"/>
    <n v="-122.74318100000001"/>
    <n v="1"/>
    <n v="43.35"/>
    <n v="0"/>
    <n v="0"/>
    <n v="1"/>
    <x v="0"/>
    <n v="1"/>
    <n v="0"/>
    <n v="1"/>
    <n v="1"/>
    <s v="Credit Card"/>
    <n v="0"/>
    <n v="175"/>
    <n v="0"/>
    <s v="Q3"/>
    <n v="1"/>
    <n v="3"/>
    <n v="1"/>
    <s v="California"/>
    <n v="1"/>
    <n v="0"/>
    <n v="0"/>
    <x v="54"/>
    <n v="371.4"/>
    <x v="0"/>
    <n v="0"/>
    <x v="0"/>
    <x v="1471"/>
    <n v="0"/>
    <n v="1"/>
    <n v="95443"/>
    <x v="0"/>
  </r>
  <r>
    <n v="20"/>
    <n v="0"/>
    <n v="41.64"/>
    <s v="Active User"/>
    <s v="Active User"/>
    <x v="56"/>
    <x v="530"/>
    <n v="3575"/>
    <x v="2"/>
    <s v="United States"/>
    <x v="1477"/>
    <s v="Stayed"/>
    <n v="0"/>
    <n v="0"/>
    <s v="Female"/>
    <n v="0"/>
    <s v="No Internet Service"/>
    <s v="41.813521, -121.492666"/>
    <n v="41.813521000000001"/>
    <n v="-121.492666"/>
    <n v="1"/>
    <n v="20.65"/>
    <n v="0"/>
    <n v="0"/>
    <n v="2"/>
    <x v="2"/>
    <n v="0"/>
    <n v="0"/>
    <n v="0"/>
    <n v="1"/>
    <s v="Mailed Check"/>
    <n v="1"/>
    <n v="2595"/>
    <n v="0"/>
    <s v="Q3"/>
    <n v="1"/>
    <n v="4"/>
    <n v="0"/>
    <s v="California"/>
    <n v="0"/>
    <n v="0"/>
    <n v="0"/>
    <x v="48"/>
    <n v="134.05000000000001"/>
    <x v="0"/>
    <n v="291.48"/>
    <x v="0"/>
    <x v="1472"/>
    <n v="1"/>
    <n v="0"/>
    <n v="96134"/>
    <x v="0"/>
  </r>
  <r>
    <n v="65"/>
    <n v="29"/>
    <n v="40.65"/>
    <s v="Active User"/>
    <s v="Active User"/>
    <x v="43"/>
    <x v="730"/>
    <n v="5688"/>
    <x v="2"/>
    <s v="United States"/>
    <x v="1478"/>
    <s v="Stayed"/>
    <n v="0"/>
    <n v="1"/>
    <s v="Male"/>
    <n v="1"/>
    <s v="DSL"/>
    <s v="41.266008, -120.490731"/>
    <n v="41.266007999999999"/>
    <n v="-120.490731"/>
    <n v="1"/>
    <n v="84"/>
    <n v="0"/>
    <n v="0"/>
    <n v="1"/>
    <x v="0"/>
    <n v="1"/>
    <n v="1"/>
    <n v="1"/>
    <n v="1"/>
    <s v="Bank Withdrawal"/>
    <n v="1"/>
    <n v="277"/>
    <n v="1"/>
    <s v="Q3"/>
    <n v="1"/>
    <n v="3"/>
    <n v="1"/>
    <s v="California"/>
    <n v="1"/>
    <n v="1"/>
    <n v="1"/>
    <x v="7"/>
    <n v="5329.55"/>
    <x v="0"/>
    <n v="2560.9499999999998"/>
    <x v="0"/>
    <x v="1473"/>
    <n v="0"/>
    <n v="1"/>
    <n v="96116"/>
    <x v="0"/>
  </r>
  <r>
    <n v="60"/>
    <n v="13"/>
    <n v="15.03"/>
    <s v="Competitor"/>
    <s v="Competitor made better offer"/>
    <x v="20"/>
    <x v="9"/>
    <n v="3407"/>
    <x v="1"/>
    <s v="United States"/>
    <x v="1479"/>
    <s v="Churned"/>
    <n v="0"/>
    <n v="1"/>
    <s v="Male"/>
    <n v="1"/>
    <s v="DSL"/>
    <s v="32.787836, -117.232364"/>
    <n v="32.787835999999999"/>
    <n v="-117.232376"/>
    <n v="0"/>
    <n v="53.75"/>
    <n v="1"/>
    <n v="0"/>
    <n v="0"/>
    <x v="4"/>
    <n v="0"/>
    <n v="0"/>
    <n v="0"/>
    <n v="0"/>
    <s v="Bank Withdrawal"/>
    <n v="1"/>
    <n v="46086"/>
    <n v="0"/>
    <s v="Q3"/>
    <n v="0"/>
    <n v="1"/>
    <n v="0"/>
    <s v="California"/>
    <n v="0"/>
    <n v="0"/>
    <n v="0"/>
    <x v="12"/>
    <n v="608"/>
    <x v="0"/>
    <n v="165.33"/>
    <x v="0"/>
    <x v="1474"/>
    <n v="0"/>
    <n v="1"/>
    <n v="92109"/>
    <x v="1"/>
  </r>
  <r>
    <n v="34"/>
    <n v="16"/>
    <n v="19.52"/>
    <s v="Competitor"/>
    <s v="Competitor made better offer"/>
    <x v="5"/>
    <x v="714"/>
    <n v="3843"/>
    <x v="1"/>
    <s v="United States"/>
    <x v="1480"/>
    <s v="Churned"/>
    <n v="0"/>
    <n v="0"/>
    <s v="Male"/>
    <n v="1"/>
    <s v="Cable"/>
    <s v="32.857946, -116.561917"/>
    <n v="32.857945999999998"/>
    <n v="-116.56191699999999"/>
    <n v="0"/>
    <n v="45.85"/>
    <n v="0"/>
    <n v="0"/>
    <n v="0"/>
    <x v="0"/>
    <n v="0"/>
    <n v="0"/>
    <n v="0"/>
    <n v="0"/>
    <s v="Credit Card"/>
    <n v="1"/>
    <n v="796"/>
    <n v="0"/>
    <s v="Q3"/>
    <n v="0"/>
    <n v="1"/>
    <n v="0"/>
    <s v="California"/>
    <n v="0"/>
    <n v="0"/>
    <n v="0"/>
    <x v="9"/>
    <n v="81"/>
    <x v="0"/>
    <n v="39.04"/>
    <x v="0"/>
    <x v="1475"/>
    <n v="0"/>
    <n v="1"/>
    <n v="91931"/>
    <x v="1"/>
  </r>
  <r>
    <n v="35"/>
    <n v="7"/>
    <n v="31.76"/>
    <s v="Active User"/>
    <s v="Active User"/>
    <x v="14"/>
    <x v="731"/>
    <n v="3348"/>
    <x v="1"/>
    <s v="United States"/>
    <x v="1481"/>
    <s v="Stayed"/>
    <n v="0"/>
    <n v="1"/>
    <s v="Male"/>
    <n v="1"/>
    <s v="Fiber Optic"/>
    <s v="34.244411, -117.072654"/>
    <n v="34.244410999999999"/>
    <n v="-117.072654"/>
    <n v="1"/>
    <n v="93.35"/>
    <n v="1"/>
    <n v="0"/>
    <n v="5"/>
    <x v="0"/>
    <n v="1"/>
    <n v="0"/>
    <n v="1"/>
    <n v="1"/>
    <s v="Bank Withdrawal"/>
    <n v="1"/>
    <n v="317"/>
    <n v="0"/>
    <s v="Q3"/>
    <n v="1"/>
    <n v="4"/>
    <n v="0"/>
    <s v="California"/>
    <n v="1"/>
    <n v="1"/>
    <n v="0"/>
    <x v="49"/>
    <n v="3092"/>
    <x v="0"/>
    <n v="1048.08"/>
    <x v="0"/>
    <x v="1476"/>
    <n v="0"/>
    <n v="1"/>
    <n v="92341"/>
    <x v="0"/>
  </r>
  <r>
    <n v="77"/>
    <n v="9"/>
    <n v="37.65"/>
    <s v="Active User"/>
    <s v="Active User"/>
    <x v="53"/>
    <x v="599"/>
    <n v="5495"/>
    <x v="2"/>
    <s v="United States"/>
    <x v="1482"/>
    <s v="Stayed"/>
    <n v="0"/>
    <n v="0"/>
    <s v="Male"/>
    <n v="1"/>
    <s v="DSL"/>
    <s v="33.653338, -117.178271"/>
    <n v="33.653337999999998"/>
    <n v="-117.178271"/>
    <n v="1"/>
    <n v="51.6"/>
    <n v="1"/>
    <n v="0"/>
    <n v="1"/>
    <x v="5"/>
    <n v="0"/>
    <n v="0"/>
    <n v="1"/>
    <n v="1"/>
    <s v="Bank Withdrawal"/>
    <n v="1"/>
    <n v="14068"/>
    <n v="0"/>
    <s v="Q3"/>
    <n v="1"/>
    <n v="5"/>
    <n v="1"/>
    <s v="California"/>
    <n v="0"/>
    <n v="0"/>
    <n v="0"/>
    <x v="51"/>
    <n v="1442"/>
    <x v="0"/>
    <n v="1091.8499999999999"/>
    <x v="0"/>
    <x v="1477"/>
    <n v="0"/>
    <n v="1"/>
    <n v="92584"/>
    <x v="0"/>
  </r>
  <r>
    <n v="41"/>
    <n v="21"/>
    <n v="0"/>
    <s v="Active User"/>
    <s v="Active User"/>
    <x v="44"/>
    <x v="732"/>
    <n v="5942"/>
    <x v="1"/>
    <s v="United States"/>
    <x v="1483"/>
    <s v="Stayed"/>
    <n v="0"/>
    <n v="0"/>
    <s v="Female"/>
    <n v="1"/>
    <s v="DSL"/>
    <s v="40.692523, -122.369876"/>
    <n v="40.692523000000001"/>
    <n v="-122.369876"/>
    <n v="0"/>
    <n v="24.9"/>
    <n v="0"/>
    <n v="0"/>
    <n v="0"/>
    <x v="0"/>
    <n v="0"/>
    <n v="0"/>
    <n v="0"/>
    <n v="0"/>
    <s v="Credit Card"/>
    <n v="0"/>
    <n v="6277"/>
    <n v="0"/>
    <s v="Q3"/>
    <n v="0"/>
    <n v="5"/>
    <n v="0"/>
    <s v="California"/>
    <n v="0"/>
    <n v="0"/>
    <n v="0"/>
    <x v="71"/>
    <n v="505.95"/>
    <x v="0"/>
    <n v="0"/>
    <x v="0"/>
    <x v="1478"/>
    <n v="0"/>
    <n v="1"/>
    <n v="96019"/>
    <x v="0"/>
  </r>
  <r>
    <n v="38"/>
    <n v="8"/>
    <n v="5.4"/>
    <s v="Competitor"/>
    <s v="Competitor had better devices"/>
    <x v="20"/>
    <x v="733"/>
    <n v="5160"/>
    <x v="2"/>
    <s v="United States"/>
    <x v="1484"/>
    <s v="Churned"/>
    <n v="0"/>
    <n v="1"/>
    <s v="Female"/>
    <n v="1"/>
    <s v="Fiber Optic"/>
    <s v="41.816595, -122.948287"/>
    <n v="41.816595"/>
    <n v="-122.94828699999999"/>
    <n v="1"/>
    <n v="98.6"/>
    <n v="0"/>
    <n v="0"/>
    <n v="1"/>
    <x v="4"/>
    <n v="0"/>
    <n v="0"/>
    <n v="0"/>
    <n v="1"/>
    <s v="Bank Withdrawal"/>
    <n v="1"/>
    <n v="482"/>
    <n v="1"/>
    <s v="Q3"/>
    <n v="1"/>
    <n v="2"/>
    <n v="0"/>
    <s v="California"/>
    <n v="1"/>
    <n v="1"/>
    <n v="1"/>
    <x v="13"/>
    <n v="1704.95"/>
    <x v="0"/>
    <n v="91.8"/>
    <x v="0"/>
    <x v="1479"/>
    <n v="0"/>
    <n v="1"/>
    <n v="96050"/>
    <x v="1"/>
  </r>
  <r>
    <n v="51"/>
    <n v="13"/>
    <n v="33.909999999999997"/>
    <s v="Dissatisfaction"/>
    <s v="Poor expertise of phone support"/>
    <x v="17"/>
    <x v="146"/>
    <n v="2681"/>
    <x v="2"/>
    <s v="United States"/>
    <x v="1485"/>
    <s v="Churned"/>
    <n v="0"/>
    <n v="1"/>
    <s v="Female"/>
    <n v="1"/>
    <s v="DSL"/>
    <s v="38.439696, -122.668817"/>
    <n v="38.439695999999998"/>
    <n v="-122.668817"/>
    <n v="0"/>
    <n v="60.35"/>
    <n v="0"/>
    <n v="0"/>
    <n v="0"/>
    <x v="0"/>
    <n v="0"/>
    <n v="1"/>
    <n v="1"/>
    <n v="0"/>
    <s v="Credit Card"/>
    <n v="1"/>
    <n v="22250"/>
    <n v="1"/>
    <s v="Q3"/>
    <n v="0"/>
    <n v="1"/>
    <n v="0"/>
    <s v="California"/>
    <n v="0"/>
    <n v="0"/>
    <n v="0"/>
    <x v="27"/>
    <n v="2896.4"/>
    <x v="0"/>
    <n v="1627.68"/>
    <x v="0"/>
    <x v="1480"/>
    <n v="0"/>
    <n v="1"/>
    <n v="95405"/>
    <x v="1"/>
  </r>
  <r>
    <n v="20"/>
    <n v="30"/>
    <n v="0"/>
    <s v="Competitor"/>
    <s v="Competitor had better devices"/>
    <x v="20"/>
    <x v="603"/>
    <n v="5450"/>
    <x v="1"/>
    <s v="United States"/>
    <x v="1486"/>
    <s v="Churned"/>
    <n v="0"/>
    <n v="0"/>
    <s v="Female"/>
    <n v="1"/>
    <s v="DSL"/>
    <s v="33.792791, -117.789749"/>
    <n v="33.792791000000001"/>
    <n v="-117.789749"/>
    <n v="0"/>
    <n v="35.200000000000003"/>
    <n v="0"/>
    <n v="0"/>
    <n v="0"/>
    <x v="2"/>
    <n v="0"/>
    <n v="0"/>
    <n v="0"/>
    <n v="0"/>
    <s v="Credit Card"/>
    <n v="0"/>
    <n v="37916"/>
    <n v="0"/>
    <s v="Q3"/>
    <n v="0"/>
    <n v="1"/>
    <n v="0"/>
    <s v="California"/>
    <n v="0"/>
    <n v="0"/>
    <n v="1"/>
    <x v="5"/>
    <n v="108.95"/>
    <x v="0"/>
    <n v="0"/>
    <x v="0"/>
    <x v="1481"/>
    <n v="1"/>
    <n v="1"/>
    <n v="92869"/>
    <x v="1"/>
  </r>
  <r>
    <n v="35"/>
    <n v="20"/>
    <n v="34.119999999999997"/>
    <s v="Active User"/>
    <s v="Active User"/>
    <x v="36"/>
    <x v="4"/>
    <n v="2421"/>
    <x v="1"/>
    <s v="United States"/>
    <x v="1487"/>
    <s v="Stayed"/>
    <n v="0"/>
    <n v="0"/>
    <s v="Female"/>
    <n v="1"/>
    <s v="Fiber Optic"/>
    <s v="37.277592, -121.986477"/>
    <n v="37.277591999999999"/>
    <n v="-121.98647699999999"/>
    <n v="0"/>
    <n v="69.8"/>
    <n v="0"/>
    <n v="0"/>
    <n v="0"/>
    <x v="4"/>
    <n v="0"/>
    <n v="0"/>
    <n v="1"/>
    <n v="0"/>
    <s v="Bank Withdrawal"/>
    <n v="1"/>
    <n v="13481"/>
    <n v="0"/>
    <s v="Q3"/>
    <n v="0"/>
    <n v="4"/>
    <n v="0"/>
    <s v="California"/>
    <n v="0"/>
    <n v="0"/>
    <n v="0"/>
    <x v="38"/>
    <n v="1221.6500000000001"/>
    <x v="0"/>
    <n v="614.16"/>
    <x v="0"/>
    <x v="1482"/>
    <n v="0"/>
    <n v="1"/>
    <n v="95130"/>
    <x v="0"/>
  </r>
  <r>
    <n v="28"/>
    <n v="0"/>
    <n v="8.74"/>
    <s v="Active User"/>
    <s v="Active User"/>
    <x v="57"/>
    <x v="32"/>
    <n v="3646"/>
    <x v="2"/>
    <s v="United States"/>
    <x v="1488"/>
    <s v="Stayed"/>
    <n v="0"/>
    <n v="0"/>
    <s v="Female"/>
    <n v="0"/>
    <s v="No Internet Service"/>
    <s v="33.954017, -118.402447"/>
    <n v="33.954017"/>
    <n v="-118.402447"/>
    <n v="1"/>
    <n v="20.75"/>
    <n v="0"/>
    <n v="0"/>
    <n v="8"/>
    <x v="4"/>
    <n v="0"/>
    <n v="0"/>
    <n v="0"/>
    <n v="1"/>
    <s v="Credit Card"/>
    <n v="1"/>
    <n v="39334"/>
    <n v="0"/>
    <s v="Q3"/>
    <n v="1"/>
    <n v="4"/>
    <n v="0"/>
    <s v="California"/>
    <n v="0"/>
    <n v="0"/>
    <n v="0"/>
    <x v="13"/>
    <n v="418.25"/>
    <x v="0"/>
    <n v="148.58000000000001"/>
    <x v="0"/>
    <x v="1483"/>
    <n v="1"/>
    <n v="0"/>
    <n v="90045"/>
    <x v="0"/>
  </r>
  <r>
    <n v="56"/>
    <n v="17"/>
    <n v="17.309999999999999"/>
    <s v="Active User"/>
    <s v="Active User"/>
    <x v="10"/>
    <x v="305"/>
    <n v="4613"/>
    <x v="0"/>
    <s v="United States"/>
    <x v="1489"/>
    <s v="Stayed"/>
    <n v="0"/>
    <n v="1"/>
    <s v="Male"/>
    <n v="1"/>
    <s v="DSL"/>
    <s v="37.252057, -119.95783"/>
    <n v="37.252057000000001"/>
    <n v="-119.95783"/>
    <n v="1"/>
    <n v="68.150000000000006"/>
    <n v="1"/>
    <n v="0"/>
    <n v="1"/>
    <x v="3"/>
    <n v="1"/>
    <n v="1"/>
    <n v="0"/>
    <n v="1"/>
    <s v="Credit Card"/>
    <n v="1"/>
    <n v="972"/>
    <n v="1"/>
    <s v="Q3"/>
    <n v="1"/>
    <n v="3"/>
    <n v="0"/>
    <s v="California"/>
    <n v="0"/>
    <n v="0"/>
    <n v="0"/>
    <x v="8"/>
    <n v="4808.7"/>
    <x v="0"/>
    <n v="1246.32"/>
    <x v="0"/>
    <x v="1484"/>
    <n v="0"/>
    <n v="1"/>
    <n v="93653"/>
    <x v="0"/>
  </r>
  <r>
    <n v="54"/>
    <n v="0"/>
    <n v="1.41"/>
    <s v="Active User"/>
    <s v="Active User"/>
    <x v="32"/>
    <x v="250"/>
    <n v="5508"/>
    <x v="1"/>
    <s v="United States"/>
    <x v="1490"/>
    <s v="Stayed"/>
    <n v="0"/>
    <n v="0"/>
    <s v="Male"/>
    <n v="0"/>
    <s v="No Internet Service"/>
    <s v="33.88151, -118.234451"/>
    <n v="33.881509999999999"/>
    <n v="-118.23445100000001"/>
    <n v="0"/>
    <n v="23.5"/>
    <n v="1"/>
    <n v="0"/>
    <n v="0"/>
    <x v="2"/>
    <n v="0"/>
    <n v="0"/>
    <n v="0"/>
    <n v="0"/>
    <s v="Credit Card"/>
    <n v="1"/>
    <n v="47305"/>
    <n v="0"/>
    <s v="Q3"/>
    <n v="0"/>
    <n v="4"/>
    <n v="0"/>
    <s v="California"/>
    <n v="0"/>
    <n v="0"/>
    <n v="0"/>
    <x v="48"/>
    <n v="173"/>
    <x v="0"/>
    <n v="9.8699999999999992"/>
    <x v="0"/>
    <x v="1485"/>
    <n v="0"/>
    <n v="0"/>
    <n v="90220"/>
    <x v="0"/>
  </r>
  <r>
    <n v="63"/>
    <n v="20"/>
    <n v="43.32"/>
    <s v="Competitor"/>
    <s v="Competitor had better devices"/>
    <x v="77"/>
    <x v="734"/>
    <n v="3223"/>
    <x v="1"/>
    <s v="United States"/>
    <x v="1491"/>
    <s v="Churned"/>
    <n v="0"/>
    <n v="0"/>
    <s v="Female"/>
    <n v="1"/>
    <s v="Fiber Optic"/>
    <s v="36.315979, -119.710852"/>
    <n v="36.315978999999999"/>
    <n v="-119.710852"/>
    <n v="0"/>
    <n v="85.65"/>
    <n v="1"/>
    <n v="0"/>
    <n v="0"/>
    <x v="2"/>
    <n v="0"/>
    <n v="0"/>
    <n v="1"/>
    <n v="0"/>
    <s v="Bank Withdrawal"/>
    <n v="1"/>
    <n v="2872"/>
    <n v="0"/>
    <s v="Q3"/>
    <n v="0"/>
    <n v="1"/>
    <n v="0"/>
    <s v="California"/>
    <n v="0"/>
    <n v="0"/>
    <n v="1"/>
    <x v="24"/>
    <n v="321.64999999999998"/>
    <x v="2"/>
    <n v="173.28"/>
    <x v="0"/>
    <x v="1486"/>
    <n v="0"/>
    <n v="0"/>
    <n v="93202"/>
    <x v="1"/>
  </r>
  <r>
    <n v="27"/>
    <n v="0"/>
    <n v="42.33"/>
    <s v="Active User"/>
    <s v="Active User"/>
    <x v="46"/>
    <x v="735"/>
    <n v="5145"/>
    <x v="1"/>
    <s v="United States"/>
    <x v="1492"/>
    <s v="Stayed"/>
    <n v="0"/>
    <n v="0"/>
    <s v="Female"/>
    <n v="0"/>
    <s v="No Internet Service"/>
    <s v="39.873371, -123.741474"/>
    <n v="39.873370999999999"/>
    <n v="-123.741474"/>
    <n v="1"/>
    <n v="20.5"/>
    <n v="0"/>
    <n v="0"/>
    <n v="3"/>
    <x v="0"/>
    <n v="0"/>
    <n v="0"/>
    <n v="0"/>
    <n v="1"/>
    <s v="Credit Card"/>
    <n v="1"/>
    <n v="321"/>
    <n v="0"/>
    <s v="Q3"/>
    <n v="1"/>
    <n v="4"/>
    <n v="0"/>
    <s v="California"/>
    <n v="0"/>
    <n v="0"/>
    <n v="0"/>
    <x v="42"/>
    <n v="563.04999999999995"/>
    <x v="0"/>
    <n v="1185.24"/>
    <x v="0"/>
    <x v="1487"/>
    <n v="1"/>
    <n v="0"/>
    <n v="95585"/>
    <x v="0"/>
  </r>
  <r>
    <n v="21"/>
    <n v="59"/>
    <n v="16.059999999999999"/>
    <s v="Active User"/>
    <s v="Active User"/>
    <x v="19"/>
    <x v="736"/>
    <n v="4504"/>
    <x v="1"/>
    <s v="United States"/>
    <x v="1493"/>
    <s v="Joined"/>
    <n v="0"/>
    <n v="0"/>
    <s v="Female"/>
    <n v="1"/>
    <s v="DSL"/>
    <s v="32.649787, -116.2237"/>
    <n v="32.649787000000003"/>
    <n v="-116.22369999999999"/>
    <n v="1"/>
    <n v="53.55"/>
    <n v="0"/>
    <n v="0"/>
    <n v="6"/>
    <x v="2"/>
    <n v="1"/>
    <n v="1"/>
    <n v="1"/>
    <n v="1"/>
    <s v="Credit Card"/>
    <n v="1"/>
    <n v="699"/>
    <n v="0"/>
    <s v="Q3"/>
    <n v="1"/>
    <n v="4"/>
    <n v="0"/>
    <s v="California"/>
    <n v="0"/>
    <n v="1"/>
    <n v="0"/>
    <x v="16"/>
    <n v="53.55"/>
    <x v="0"/>
    <n v="16.059999999999999"/>
    <x v="0"/>
    <x v="1488"/>
    <n v="1"/>
    <n v="1"/>
    <n v="91934"/>
    <x v="0"/>
  </r>
  <r>
    <n v="31"/>
    <n v="21"/>
    <n v="19.22"/>
    <s v="Active User"/>
    <s v="Active User"/>
    <x v="65"/>
    <x v="9"/>
    <n v="5369"/>
    <x v="2"/>
    <s v="United States"/>
    <x v="1494"/>
    <s v="Stayed"/>
    <n v="0"/>
    <n v="0"/>
    <s v="Female"/>
    <n v="1"/>
    <s v="Fiber Optic"/>
    <s v="32.89325, -117.087091"/>
    <n v="32.893250000000002"/>
    <n v="-117.087091"/>
    <n v="1"/>
    <n v="96.9"/>
    <n v="0"/>
    <n v="0"/>
    <n v="10"/>
    <x v="0"/>
    <n v="0"/>
    <n v="1"/>
    <n v="1"/>
    <n v="1"/>
    <s v="Credit Card"/>
    <n v="1"/>
    <n v="29283"/>
    <n v="1"/>
    <s v="Q3"/>
    <n v="1"/>
    <n v="3"/>
    <n v="0"/>
    <s v="California"/>
    <n v="1"/>
    <n v="1"/>
    <n v="1"/>
    <x v="11"/>
    <n v="6314.35"/>
    <x v="0"/>
    <n v="1230.08"/>
    <x v="98"/>
    <x v="1489"/>
    <n v="0"/>
    <n v="1"/>
    <n v="92131"/>
    <x v="0"/>
  </r>
  <r>
    <n v="25"/>
    <n v="27"/>
    <n v="6.84"/>
    <s v="Competitor"/>
    <s v="Competitor had better devices"/>
    <x v="33"/>
    <x v="737"/>
    <n v="5458"/>
    <x v="1"/>
    <s v="United States"/>
    <x v="1495"/>
    <s v="Churned"/>
    <n v="0"/>
    <n v="0"/>
    <s v="Female"/>
    <n v="1"/>
    <s v="Fiber Optic"/>
    <s v="41.121108, -122.336613"/>
    <n v="41.121108"/>
    <n v="-122.336613"/>
    <n v="1"/>
    <n v="94.2"/>
    <n v="1"/>
    <n v="0"/>
    <n v="1"/>
    <x v="0"/>
    <n v="0"/>
    <n v="0"/>
    <n v="1"/>
    <n v="1"/>
    <s v="Bank Withdrawal"/>
    <n v="1"/>
    <n v="228"/>
    <n v="0"/>
    <s v="Q3"/>
    <n v="1"/>
    <n v="1"/>
    <n v="0"/>
    <s v="California"/>
    <n v="1"/>
    <n v="1"/>
    <n v="1"/>
    <x v="21"/>
    <n v="4186.3"/>
    <x v="0"/>
    <n v="287.27999999999997"/>
    <x v="0"/>
    <x v="1490"/>
    <n v="1"/>
    <n v="1"/>
    <n v="96017"/>
    <x v="1"/>
  </r>
  <r>
    <n v="52"/>
    <n v="0"/>
    <n v="20.85"/>
    <s v="Active User"/>
    <s v="Active User"/>
    <x v="44"/>
    <x v="738"/>
    <n v="3764"/>
    <x v="0"/>
    <s v="United States"/>
    <x v="1496"/>
    <s v="Stayed"/>
    <n v="1"/>
    <n v="0"/>
    <s v="Male"/>
    <n v="0"/>
    <s v="No Internet Service"/>
    <s v="33.617108, -117.253349"/>
    <n v="33.617108000000002"/>
    <n v="-117.253349"/>
    <n v="1"/>
    <n v="19.600000000000001"/>
    <n v="0"/>
    <n v="3"/>
    <n v="1"/>
    <x v="5"/>
    <n v="0"/>
    <n v="0"/>
    <n v="0"/>
    <n v="1"/>
    <s v="Credit Card"/>
    <n v="1"/>
    <n v="19368"/>
    <n v="0"/>
    <s v="Q3"/>
    <n v="1"/>
    <n v="4"/>
    <n v="0"/>
    <s v="California"/>
    <n v="0"/>
    <n v="0"/>
    <n v="0"/>
    <x v="1"/>
    <n v="686.95"/>
    <x v="0"/>
    <n v="729.75"/>
    <x v="0"/>
    <x v="1491"/>
    <n v="0"/>
    <n v="0"/>
    <n v="92595"/>
    <x v="0"/>
  </r>
  <r>
    <n v="68"/>
    <n v="11"/>
    <n v="47.28"/>
    <s v="Competitor"/>
    <s v="Competitor made better offer"/>
    <x v="20"/>
    <x v="9"/>
    <n v="4287"/>
    <x v="1"/>
    <s v="United States"/>
    <x v="1497"/>
    <s v="Churned"/>
    <n v="0"/>
    <n v="0"/>
    <s v="Female"/>
    <n v="1"/>
    <s v="Fiber Optic"/>
    <s v="32.85723, -117.209774"/>
    <n v="32.857230000000001"/>
    <n v="-117.209774"/>
    <n v="1"/>
    <n v="81"/>
    <n v="1"/>
    <n v="0"/>
    <n v="1"/>
    <x v="2"/>
    <n v="1"/>
    <n v="0"/>
    <n v="1"/>
    <n v="1"/>
    <s v="Bank Withdrawal"/>
    <n v="1"/>
    <n v="34902"/>
    <n v="0"/>
    <s v="Q3"/>
    <n v="1"/>
    <n v="1"/>
    <n v="1"/>
    <s v="California"/>
    <n v="0"/>
    <n v="0"/>
    <n v="0"/>
    <x v="69"/>
    <n v="371.65"/>
    <x v="2"/>
    <n v="236.4"/>
    <x v="99"/>
    <x v="1492"/>
    <n v="0"/>
    <n v="0"/>
    <n v="92122"/>
    <x v="1"/>
  </r>
  <r>
    <n v="52"/>
    <n v="20"/>
    <n v="40.479999999999997"/>
    <s v="Active User"/>
    <s v="Active User"/>
    <x v="51"/>
    <x v="739"/>
    <n v="4666"/>
    <x v="2"/>
    <s v="United States"/>
    <x v="1498"/>
    <s v="Stayed"/>
    <n v="1"/>
    <n v="1"/>
    <s v="Female"/>
    <n v="1"/>
    <s v="DSL"/>
    <s v="38.627951, -121.593287"/>
    <n v="38.627951000000003"/>
    <n v="-121.593287"/>
    <n v="1"/>
    <n v="79.400000000000006"/>
    <n v="1"/>
    <n v="2"/>
    <n v="3"/>
    <x v="1"/>
    <n v="1"/>
    <n v="1"/>
    <n v="1"/>
    <n v="1"/>
    <s v="Bank Withdrawal"/>
    <n v="1"/>
    <n v="19050"/>
    <n v="1"/>
    <s v="Q3"/>
    <n v="1"/>
    <n v="3"/>
    <n v="0"/>
    <s v="California"/>
    <n v="1"/>
    <n v="1"/>
    <n v="0"/>
    <x v="63"/>
    <n v="4820.55"/>
    <x v="0"/>
    <n v="2469.2800000000002"/>
    <x v="0"/>
    <x v="1493"/>
    <n v="0"/>
    <n v="1"/>
    <n v="95691"/>
    <x v="0"/>
  </r>
  <r>
    <n v="33"/>
    <n v="5"/>
    <n v="9.01"/>
    <s v="Active User"/>
    <s v="Active User"/>
    <x v="15"/>
    <x v="313"/>
    <n v="3560"/>
    <x v="2"/>
    <s v="United States"/>
    <x v="1499"/>
    <s v="Stayed"/>
    <n v="0"/>
    <n v="0"/>
    <s v="Male"/>
    <n v="1"/>
    <s v="DSL"/>
    <s v="33.936827, -118.359824"/>
    <n v="33.936827000000001"/>
    <n v="-118.359824"/>
    <n v="1"/>
    <n v="48.7"/>
    <n v="0"/>
    <n v="0"/>
    <n v="10"/>
    <x v="0"/>
    <n v="0"/>
    <n v="1"/>
    <n v="0"/>
    <n v="1"/>
    <s v="Credit Card"/>
    <n v="1"/>
    <n v="28680"/>
    <n v="0"/>
    <s v="Q3"/>
    <n v="1"/>
    <n v="3"/>
    <n v="0"/>
    <s v="California"/>
    <n v="0"/>
    <n v="0"/>
    <n v="0"/>
    <x v="3"/>
    <n v="1421.75"/>
    <x v="0"/>
    <n v="243.27"/>
    <x v="0"/>
    <x v="1494"/>
    <n v="0"/>
    <n v="1"/>
    <n v="90304"/>
    <x v="0"/>
  </r>
  <r>
    <n v="33"/>
    <n v="21"/>
    <n v="48.66"/>
    <s v="Attitude"/>
    <s v="Attitude of support person"/>
    <x v="59"/>
    <x v="228"/>
    <n v="5239"/>
    <x v="1"/>
    <s v="United States"/>
    <x v="1500"/>
    <s v="Churned"/>
    <n v="0"/>
    <n v="0"/>
    <s v="Male"/>
    <n v="1"/>
    <s v="Fiber Optic"/>
    <s v="33.850504, -118.039892"/>
    <n v="33.850504000000001"/>
    <n v="-118.03989199999999"/>
    <n v="0"/>
    <n v="79"/>
    <n v="0"/>
    <n v="0"/>
    <n v="0"/>
    <x v="0"/>
    <n v="0"/>
    <n v="0"/>
    <n v="0"/>
    <n v="0"/>
    <s v="Bank Withdrawal"/>
    <n v="1"/>
    <n v="15505"/>
    <n v="0"/>
    <s v="Q3"/>
    <n v="0"/>
    <n v="3"/>
    <n v="0"/>
    <s v="California"/>
    <n v="0"/>
    <n v="0"/>
    <n v="1"/>
    <x v="9"/>
    <n v="143.65"/>
    <x v="0"/>
    <n v="97.32"/>
    <x v="0"/>
    <x v="1495"/>
    <n v="0"/>
    <n v="1"/>
    <n v="90623"/>
    <x v="1"/>
  </r>
  <r>
    <n v="33"/>
    <n v="16"/>
    <n v="36.94"/>
    <s v="Active User"/>
    <s v="Active User"/>
    <x v="73"/>
    <x v="103"/>
    <n v="2757"/>
    <x v="1"/>
    <s v="United States"/>
    <x v="1501"/>
    <s v="Stayed"/>
    <n v="1"/>
    <n v="0"/>
    <s v="Male"/>
    <n v="1"/>
    <s v="Fiber Optic"/>
    <s v="33.890853, -118.297967"/>
    <n v="33.890853"/>
    <n v="-118.297967"/>
    <n v="1"/>
    <n v="101.5"/>
    <n v="0"/>
    <n v="1"/>
    <n v="1"/>
    <x v="0"/>
    <n v="1"/>
    <n v="0"/>
    <n v="1"/>
    <n v="1"/>
    <s v="Bank Withdrawal"/>
    <n v="1"/>
    <n v="47758"/>
    <n v="1"/>
    <s v="Q3"/>
    <n v="1"/>
    <n v="3"/>
    <n v="0"/>
    <s v="California"/>
    <n v="1"/>
    <n v="1"/>
    <n v="1"/>
    <x v="23"/>
    <n v="906.85"/>
    <x v="0"/>
    <n v="332.46"/>
    <x v="0"/>
    <x v="1496"/>
    <n v="0"/>
    <n v="1"/>
    <n v="90247"/>
    <x v="0"/>
  </r>
  <r>
    <n v="55"/>
    <n v="12"/>
    <n v="41.13"/>
    <s v="Active User"/>
    <s v="Active User"/>
    <x v="67"/>
    <x v="740"/>
    <n v="6469"/>
    <x v="0"/>
    <s v="United States"/>
    <x v="1502"/>
    <s v="Stayed"/>
    <n v="0"/>
    <n v="1"/>
    <s v="Male"/>
    <n v="1"/>
    <s v="Cable"/>
    <s v="40.342928, -124.063329"/>
    <n v="40.342928000000001"/>
    <n v="-124.063329"/>
    <n v="0"/>
    <n v="69.400000000000006"/>
    <n v="1"/>
    <n v="0"/>
    <n v="0"/>
    <x v="1"/>
    <n v="1"/>
    <n v="1"/>
    <n v="0"/>
    <n v="0"/>
    <s v="Bank Withdrawal"/>
    <n v="1"/>
    <n v="82"/>
    <n v="1"/>
    <s v="Q3"/>
    <n v="0"/>
    <n v="3"/>
    <n v="0"/>
    <s v="California"/>
    <n v="0"/>
    <n v="0"/>
    <n v="0"/>
    <x v="34"/>
    <n v="4237.5"/>
    <x v="0"/>
    <n v="2550.06"/>
    <x v="0"/>
    <x v="1497"/>
    <n v="0"/>
    <n v="1"/>
    <n v="95545"/>
    <x v="0"/>
  </r>
  <r>
    <n v="62"/>
    <n v="27"/>
    <n v="1.18"/>
    <s v="Active User"/>
    <s v="Active User"/>
    <x v="70"/>
    <x v="430"/>
    <n v="5733"/>
    <x v="0"/>
    <s v="United States"/>
    <x v="1503"/>
    <s v="Stayed"/>
    <n v="1"/>
    <n v="1"/>
    <s v="Female"/>
    <n v="1"/>
    <s v="DSL"/>
    <s v="34.136367, -117.460803"/>
    <n v="34.136367"/>
    <n v="-117.460803"/>
    <n v="1"/>
    <n v="63.55"/>
    <n v="0"/>
    <n v="2"/>
    <n v="6"/>
    <x v="1"/>
    <n v="1"/>
    <n v="1"/>
    <n v="0"/>
    <n v="1"/>
    <s v="Credit Card"/>
    <n v="1"/>
    <n v="54586"/>
    <n v="1"/>
    <s v="Q3"/>
    <n v="1"/>
    <n v="3"/>
    <n v="0"/>
    <s v="California"/>
    <n v="0"/>
    <n v="0"/>
    <n v="0"/>
    <x v="7"/>
    <n v="4014.2"/>
    <x v="13"/>
    <n v="74.34"/>
    <x v="0"/>
    <x v="1498"/>
    <n v="0"/>
    <n v="0"/>
    <n v="92336"/>
    <x v="0"/>
  </r>
  <r>
    <n v="19"/>
    <n v="51"/>
    <n v="29.13"/>
    <s v="Active User"/>
    <s v="Active User"/>
    <x v="21"/>
    <x v="124"/>
    <n v="5617"/>
    <x v="1"/>
    <s v="United States"/>
    <x v="1504"/>
    <s v="Joined"/>
    <n v="0"/>
    <n v="0"/>
    <s v="Female"/>
    <n v="1"/>
    <s v="Cable"/>
    <s v="33.655421, -117.391751"/>
    <n v="33.655420999999997"/>
    <n v="-117.391751"/>
    <n v="0"/>
    <n v="50.1"/>
    <n v="1"/>
    <n v="0"/>
    <n v="0"/>
    <x v="0"/>
    <n v="0"/>
    <n v="0"/>
    <n v="1"/>
    <n v="0"/>
    <s v="Bank Withdrawal"/>
    <n v="1"/>
    <n v="38519"/>
    <n v="0"/>
    <s v="Q3"/>
    <n v="0"/>
    <n v="4"/>
    <n v="0"/>
    <s v="California"/>
    <n v="0"/>
    <n v="0"/>
    <n v="0"/>
    <x v="16"/>
    <n v="50.1"/>
    <x v="0"/>
    <n v="29.13"/>
    <x v="0"/>
    <x v="1499"/>
    <n v="1"/>
    <n v="1"/>
    <n v="92530"/>
    <x v="0"/>
  </r>
  <r>
    <n v="59"/>
    <n v="21"/>
    <n v="13.32"/>
    <s v="Active User"/>
    <s v="Active User"/>
    <x v="68"/>
    <x v="318"/>
    <n v="4741"/>
    <x v="2"/>
    <s v="United States"/>
    <x v="1505"/>
    <s v="Stayed"/>
    <n v="1"/>
    <n v="0"/>
    <s v="Male"/>
    <n v="1"/>
    <s v="DSL"/>
    <s v="38.129308, -122.834815"/>
    <n v="38.129308000000002"/>
    <n v="-122.83481500000001"/>
    <n v="1"/>
    <n v="64.75"/>
    <n v="0"/>
    <n v="1"/>
    <n v="1"/>
    <x v="0"/>
    <n v="0"/>
    <n v="0"/>
    <n v="1"/>
    <n v="1"/>
    <s v="Bank Withdrawal"/>
    <n v="1"/>
    <n v="406"/>
    <n v="0"/>
    <s v="Q3"/>
    <n v="1"/>
    <n v="3"/>
    <n v="0"/>
    <s v="California"/>
    <n v="1"/>
    <n v="1"/>
    <n v="1"/>
    <x v="29"/>
    <n v="877.35"/>
    <x v="0"/>
    <n v="173.16"/>
    <x v="0"/>
    <x v="1500"/>
    <n v="0"/>
    <n v="1"/>
    <n v="94940"/>
    <x v="0"/>
  </r>
  <r>
    <n v="30"/>
    <n v="0"/>
    <n v="34.26"/>
    <s v="Attitude"/>
    <s v="Attitude of support person"/>
    <x v="71"/>
    <x v="313"/>
    <n v="2604"/>
    <x v="1"/>
    <s v="United States"/>
    <x v="1506"/>
    <s v="Churned"/>
    <n v="0"/>
    <n v="0"/>
    <s v="Male"/>
    <n v="0"/>
    <s v="No Internet Service"/>
    <s v="33.956445, -118.358634"/>
    <n v="33.956445000000002"/>
    <n v="-118.358634"/>
    <n v="0"/>
    <n v="21.05"/>
    <n v="0"/>
    <n v="0"/>
    <n v="0"/>
    <x v="2"/>
    <n v="0"/>
    <n v="0"/>
    <n v="0"/>
    <n v="0"/>
    <s v="Credit Card"/>
    <n v="1"/>
    <n v="37527"/>
    <n v="0"/>
    <s v="Q3"/>
    <n v="0"/>
    <n v="3"/>
    <n v="0"/>
    <s v="California"/>
    <n v="0"/>
    <n v="0"/>
    <n v="0"/>
    <x v="69"/>
    <n v="113.85"/>
    <x v="0"/>
    <n v="171.3"/>
    <x v="0"/>
    <x v="1501"/>
    <n v="0"/>
    <n v="0"/>
    <n v="90301"/>
    <x v="1"/>
  </r>
  <r>
    <n v="44"/>
    <n v="10"/>
    <n v="16.93"/>
    <s v="Active User"/>
    <s v="Active User"/>
    <x v="61"/>
    <x v="741"/>
    <n v="4180"/>
    <x v="0"/>
    <s v="United States"/>
    <x v="1507"/>
    <s v="Stayed"/>
    <n v="0"/>
    <n v="1"/>
    <s v="Female"/>
    <n v="1"/>
    <s v="DSL"/>
    <s v="36.185471, -119.375243"/>
    <n v="36.185471"/>
    <n v="-119.375243"/>
    <n v="0"/>
    <n v="84.7"/>
    <n v="1"/>
    <n v="0"/>
    <n v="0"/>
    <x v="0"/>
    <n v="1"/>
    <n v="1"/>
    <n v="0"/>
    <n v="0"/>
    <s v="Credit Card"/>
    <n v="1"/>
    <n v="56101"/>
    <n v="0"/>
    <s v="Q3"/>
    <n v="0"/>
    <n v="4"/>
    <n v="0"/>
    <s v="California"/>
    <n v="1"/>
    <n v="1"/>
    <n v="1"/>
    <x v="22"/>
    <n v="5991.05"/>
    <x v="0"/>
    <n v="1185.0999999999999"/>
    <x v="0"/>
    <x v="1502"/>
    <n v="0"/>
    <n v="1"/>
    <n v="93274"/>
    <x v="0"/>
  </r>
  <r>
    <n v="49"/>
    <n v="25"/>
    <n v="6.24"/>
    <s v="Competitor"/>
    <s v="Competitor made better offer"/>
    <x v="23"/>
    <x v="9"/>
    <n v="3452"/>
    <x v="1"/>
    <s v="United States"/>
    <x v="1508"/>
    <s v="Churned"/>
    <n v="0"/>
    <n v="1"/>
    <s v="Male"/>
    <n v="1"/>
    <s v="Fiber Optic"/>
    <s v="32.886925, -117.152162"/>
    <n v="32.886924999999998"/>
    <n v="-117.152162"/>
    <n v="0"/>
    <n v="89.8"/>
    <n v="0"/>
    <n v="0"/>
    <n v="0"/>
    <x v="5"/>
    <n v="1"/>
    <n v="0"/>
    <n v="0"/>
    <n v="0"/>
    <s v="Bank Withdrawal"/>
    <n v="1"/>
    <n v="74232"/>
    <n v="0"/>
    <s v="Q3"/>
    <n v="0"/>
    <n v="1"/>
    <n v="0"/>
    <s v="California"/>
    <n v="0"/>
    <n v="0"/>
    <n v="1"/>
    <x v="28"/>
    <n v="2335.3000000000002"/>
    <x v="0"/>
    <n v="162.24"/>
    <x v="0"/>
    <x v="1503"/>
    <n v="0"/>
    <n v="1"/>
    <n v="92126"/>
    <x v="1"/>
  </r>
  <r>
    <n v="48"/>
    <n v="0"/>
    <n v="41.93"/>
    <s v="Active User"/>
    <s v="Active User"/>
    <x v="7"/>
    <x v="742"/>
    <n v="5646"/>
    <x v="0"/>
    <s v="United States"/>
    <x v="1509"/>
    <s v="Stayed"/>
    <n v="1"/>
    <n v="0"/>
    <s v="Female"/>
    <n v="0"/>
    <s v="No Internet Service"/>
    <s v="33.162624, -117.170863"/>
    <n v="33.162624000000001"/>
    <n v="-117.170863"/>
    <n v="1"/>
    <n v="20.350000000000001"/>
    <n v="0"/>
    <n v="4"/>
    <n v="1"/>
    <x v="0"/>
    <n v="0"/>
    <n v="0"/>
    <n v="1"/>
    <n v="1"/>
    <s v="Bank Withdrawal"/>
    <n v="1"/>
    <n v="52664"/>
    <n v="0"/>
    <s v="Q3"/>
    <n v="1"/>
    <n v="3"/>
    <n v="0"/>
    <s v="California"/>
    <n v="0"/>
    <n v="0"/>
    <n v="0"/>
    <x v="36"/>
    <n v="1092.3499999999999"/>
    <x v="0"/>
    <n v="2264.2199999999998"/>
    <x v="0"/>
    <x v="1504"/>
    <n v="0"/>
    <n v="0"/>
    <n v="92069"/>
    <x v="0"/>
  </r>
  <r>
    <n v="40"/>
    <n v="0"/>
    <n v="26.98"/>
    <s v="Active User"/>
    <s v="Active User"/>
    <x v="23"/>
    <x v="317"/>
    <n v="6391"/>
    <x v="2"/>
    <s v="United States"/>
    <x v="1510"/>
    <s v="Stayed"/>
    <n v="1"/>
    <n v="0"/>
    <s v="Male"/>
    <n v="0"/>
    <s v="No Internet Service"/>
    <s v="37.127386, -120.506422"/>
    <n v="37.127386000000001"/>
    <n v="-120.506422"/>
    <n v="1"/>
    <n v="20.350000000000001"/>
    <n v="0"/>
    <n v="2"/>
    <n v="9"/>
    <x v="0"/>
    <n v="0"/>
    <n v="0"/>
    <n v="1"/>
    <n v="1"/>
    <s v="Credit Card"/>
    <n v="1"/>
    <n v="808"/>
    <n v="0"/>
    <s v="Q3"/>
    <n v="1"/>
    <n v="5"/>
    <n v="0"/>
    <s v="California"/>
    <n v="0"/>
    <n v="0"/>
    <n v="0"/>
    <x v="68"/>
    <n v="938.95"/>
    <x v="0"/>
    <n v="1349"/>
    <x v="0"/>
    <x v="1505"/>
    <n v="0"/>
    <n v="0"/>
    <n v="95317"/>
    <x v="0"/>
  </r>
  <r>
    <n v="19"/>
    <n v="0"/>
    <n v="9.77"/>
    <s v="Active User"/>
    <s v="Active User"/>
    <x v="16"/>
    <x v="673"/>
    <n v="2608"/>
    <x v="0"/>
    <s v="United States"/>
    <x v="1511"/>
    <s v="Stayed"/>
    <n v="1"/>
    <n v="0"/>
    <s v="Female"/>
    <n v="0"/>
    <s v="No Internet Service"/>
    <s v="34.598221, -117.79593"/>
    <n v="34.598221000000002"/>
    <n v="-117.79593"/>
    <n v="1"/>
    <n v="20"/>
    <n v="0"/>
    <n v="3"/>
    <n v="2"/>
    <x v="0"/>
    <n v="0"/>
    <n v="0"/>
    <n v="0"/>
    <n v="1"/>
    <s v="Credit Card"/>
    <n v="1"/>
    <n v="6787"/>
    <n v="0"/>
    <s v="Q3"/>
    <n v="1"/>
    <n v="5"/>
    <n v="0"/>
    <s v="California"/>
    <n v="0"/>
    <n v="0"/>
    <n v="0"/>
    <x v="27"/>
    <n v="935.9"/>
    <x v="0"/>
    <n v="468.96"/>
    <x v="0"/>
    <x v="1506"/>
    <n v="1"/>
    <n v="0"/>
    <n v="93591"/>
    <x v="0"/>
  </r>
  <r>
    <n v="49"/>
    <n v="0"/>
    <n v="28.19"/>
    <s v="Active User"/>
    <s v="Active User"/>
    <x v="30"/>
    <x v="743"/>
    <n v="6058"/>
    <x v="0"/>
    <s v="United States"/>
    <x v="1512"/>
    <s v="Stayed"/>
    <n v="1"/>
    <n v="0"/>
    <s v="Male"/>
    <n v="0"/>
    <s v="No Internet Service"/>
    <s v="32.858595, -115.662709"/>
    <n v="32.858595000000001"/>
    <n v="-115.66270900000001"/>
    <n v="1"/>
    <n v="19.899999999999999"/>
    <n v="0"/>
    <n v="2"/>
    <n v="10"/>
    <x v="3"/>
    <n v="0"/>
    <n v="0"/>
    <n v="0"/>
    <n v="1"/>
    <s v="Bank Withdrawal"/>
    <n v="1"/>
    <n v="14546"/>
    <n v="0"/>
    <s v="Q3"/>
    <n v="1"/>
    <n v="3"/>
    <n v="0"/>
    <s v="California"/>
    <n v="0"/>
    <n v="0"/>
    <n v="0"/>
    <x v="43"/>
    <n v="1356.7"/>
    <x v="0"/>
    <n v="1945.11"/>
    <x v="0"/>
    <x v="1507"/>
    <n v="0"/>
    <n v="0"/>
    <n v="92251"/>
    <x v="0"/>
  </r>
  <r>
    <n v="63"/>
    <n v="14"/>
    <n v="31.83"/>
    <s v="Active User"/>
    <s v="Active User"/>
    <x v="32"/>
    <x v="9"/>
    <n v="4055"/>
    <x v="0"/>
    <s v="United States"/>
    <x v="1513"/>
    <s v="Stayed"/>
    <n v="1"/>
    <n v="1"/>
    <s v="Female"/>
    <n v="1"/>
    <s v="Fiber Optic"/>
    <s v="32.827238, -117.089287"/>
    <n v="32.827238000000001"/>
    <n v="-117.089287"/>
    <n v="1"/>
    <n v="116.85"/>
    <n v="1"/>
    <n v="1"/>
    <n v="1"/>
    <x v="3"/>
    <n v="1"/>
    <n v="1"/>
    <n v="1"/>
    <n v="1"/>
    <s v="Bank Withdrawal"/>
    <n v="1"/>
    <n v="30206"/>
    <n v="1"/>
    <s v="Q3"/>
    <n v="1"/>
    <n v="3"/>
    <n v="0"/>
    <s v="California"/>
    <n v="1"/>
    <n v="1"/>
    <n v="1"/>
    <x v="8"/>
    <n v="8477.7000000000007"/>
    <x v="0"/>
    <n v="2291.7600000000002"/>
    <x v="0"/>
    <x v="1508"/>
    <n v="0"/>
    <n v="1"/>
    <n v="92124"/>
    <x v="0"/>
  </r>
  <r>
    <n v="47"/>
    <n v="23"/>
    <n v="35.46"/>
    <s v="Competitor"/>
    <s v="Competitor offered more data"/>
    <x v="6"/>
    <x v="744"/>
    <n v="4019"/>
    <x v="1"/>
    <s v="United States"/>
    <x v="1514"/>
    <s v="Churned"/>
    <n v="0"/>
    <n v="1"/>
    <s v="Male"/>
    <n v="1"/>
    <s v="Fiber Optic"/>
    <s v="40.946785, -121.719489"/>
    <n v="40.946784999999998"/>
    <n v="-121.719489"/>
    <n v="1"/>
    <n v="104.3"/>
    <n v="1"/>
    <n v="0"/>
    <n v="1"/>
    <x v="0"/>
    <n v="1"/>
    <n v="0"/>
    <n v="1"/>
    <n v="1"/>
    <s v="Bank Withdrawal"/>
    <n v="1"/>
    <n v="4552"/>
    <n v="0"/>
    <s v="Q3"/>
    <n v="1"/>
    <n v="1"/>
    <n v="0"/>
    <s v="California"/>
    <n v="1"/>
    <n v="1"/>
    <n v="1"/>
    <x v="36"/>
    <n v="5278.15"/>
    <x v="0"/>
    <n v="1914.84"/>
    <x v="100"/>
    <x v="1509"/>
    <n v="0"/>
    <n v="1"/>
    <n v="96013"/>
    <x v="1"/>
  </r>
  <r>
    <n v="63"/>
    <n v="0"/>
    <n v="37.950000000000003"/>
    <s v="Active User"/>
    <s v="Active User"/>
    <x v="23"/>
    <x v="31"/>
    <n v="4934"/>
    <x v="2"/>
    <s v="United States"/>
    <x v="1515"/>
    <s v="Stayed"/>
    <n v="0"/>
    <n v="0"/>
    <s v="Female"/>
    <n v="0"/>
    <s v="No Internet Service"/>
    <s v="34.255203, -117.175654"/>
    <n v="34.255203000000002"/>
    <n v="-117.17565399999999"/>
    <n v="0"/>
    <n v="19.75"/>
    <n v="0"/>
    <n v="0"/>
    <n v="0"/>
    <x v="1"/>
    <n v="0"/>
    <n v="0"/>
    <n v="0"/>
    <n v="0"/>
    <s v="Bank Withdrawal"/>
    <n v="1"/>
    <n v="455"/>
    <n v="0"/>
    <s v="Q3"/>
    <n v="0"/>
    <n v="4"/>
    <n v="0"/>
    <s v="California"/>
    <n v="0"/>
    <n v="0"/>
    <n v="0"/>
    <x v="68"/>
    <n v="989.05"/>
    <x v="0"/>
    <n v="1897.5"/>
    <x v="0"/>
    <x v="1510"/>
    <n v="0"/>
    <n v="0"/>
    <n v="92321"/>
    <x v="0"/>
  </r>
  <r>
    <n v="20"/>
    <n v="26"/>
    <n v="20.260000000000002"/>
    <s v="Attitude"/>
    <s v="Attitude of support person"/>
    <x v="25"/>
    <x v="745"/>
    <n v="3578"/>
    <x v="1"/>
    <s v="United States"/>
    <x v="1516"/>
    <s v="Churned"/>
    <n v="0"/>
    <n v="1"/>
    <s v="Female"/>
    <n v="1"/>
    <s v="Fiber Optic"/>
    <s v="34.279221, -119.221437"/>
    <n v="34.279221"/>
    <n v="-119.22143699999999"/>
    <n v="0"/>
    <n v="98.15"/>
    <n v="0"/>
    <n v="0"/>
    <n v="0"/>
    <x v="2"/>
    <n v="1"/>
    <n v="1"/>
    <n v="1"/>
    <n v="0"/>
    <s v="Bank Withdrawal"/>
    <n v="1"/>
    <n v="46894"/>
    <n v="1"/>
    <s v="Q3"/>
    <n v="0"/>
    <n v="1"/>
    <n v="0"/>
    <s v="California"/>
    <n v="1"/>
    <n v="1"/>
    <n v="0"/>
    <x v="18"/>
    <n v="567.45000000000005"/>
    <x v="0"/>
    <n v="121.56"/>
    <x v="0"/>
    <x v="1511"/>
    <n v="1"/>
    <n v="1"/>
    <n v="93003"/>
    <x v="1"/>
  </r>
  <r>
    <n v="43"/>
    <n v="57"/>
    <n v="6.95"/>
    <s v="Active User"/>
    <s v="Active User"/>
    <x v="40"/>
    <x v="746"/>
    <n v="5169"/>
    <x v="0"/>
    <s v="United States"/>
    <x v="1517"/>
    <s v="Stayed"/>
    <n v="1"/>
    <n v="1"/>
    <s v="Male"/>
    <n v="1"/>
    <s v="Fiber Optic"/>
    <s v="39.624561, -121.552866"/>
    <n v="39.624561"/>
    <n v="-121.55286599999999"/>
    <n v="1"/>
    <n v="104.9"/>
    <n v="0"/>
    <n v="3"/>
    <n v="5"/>
    <x v="3"/>
    <n v="0"/>
    <n v="1"/>
    <n v="1"/>
    <n v="1"/>
    <s v="Credit Card"/>
    <n v="1"/>
    <n v="17782"/>
    <n v="1"/>
    <s v="Q3"/>
    <n v="1"/>
    <n v="4"/>
    <n v="0"/>
    <s v="California"/>
    <n v="1"/>
    <n v="1"/>
    <n v="1"/>
    <x v="8"/>
    <n v="7559.55"/>
    <x v="0"/>
    <n v="500.4"/>
    <x v="0"/>
    <x v="1512"/>
    <n v="0"/>
    <n v="1"/>
    <n v="95965"/>
    <x v="0"/>
  </r>
  <r>
    <n v="41"/>
    <n v="23"/>
    <n v="28.54"/>
    <s v="Active User"/>
    <s v="Active User"/>
    <x v="57"/>
    <x v="74"/>
    <n v="5979"/>
    <x v="0"/>
    <s v="United States"/>
    <x v="1518"/>
    <s v="Stayed"/>
    <n v="0"/>
    <n v="1"/>
    <s v="Female"/>
    <n v="1"/>
    <s v="Fiber Optic"/>
    <s v="33.507255, -117.029473"/>
    <n v="33.507255000000001"/>
    <n v="-117.029473"/>
    <n v="1"/>
    <n v="110.5"/>
    <n v="1"/>
    <n v="0"/>
    <n v="4"/>
    <x v="0"/>
    <n v="1"/>
    <n v="0"/>
    <n v="1"/>
    <n v="1"/>
    <s v="Bank Withdrawal"/>
    <n v="1"/>
    <n v="46171"/>
    <n v="1"/>
    <s v="Q3"/>
    <n v="1"/>
    <n v="4"/>
    <n v="0"/>
    <s v="California"/>
    <n v="1"/>
    <n v="1"/>
    <n v="1"/>
    <x v="22"/>
    <n v="7752.05"/>
    <x v="0"/>
    <n v="1997.8"/>
    <x v="0"/>
    <x v="1513"/>
    <n v="0"/>
    <n v="1"/>
    <n v="92592"/>
    <x v="0"/>
  </r>
  <r>
    <n v="39"/>
    <n v="3"/>
    <n v="32.67"/>
    <s v="Active User"/>
    <s v="Active User"/>
    <x v="65"/>
    <x v="747"/>
    <n v="4629"/>
    <x v="2"/>
    <s v="United States"/>
    <x v="1519"/>
    <s v="Stayed"/>
    <n v="0"/>
    <n v="1"/>
    <s v="Male"/>
    <n v="1"/>
    <s v="Fiber Optic"/>
    <s v="39.178337, -120.162806"/>
    <n v="39.178336999999999"/>
    <n v="-120.162806"/>
    <n v="0"/>
    <n v="117.2"/>
    <n v="1"/>
    <n v="0"/>
    <n v="0"/>
    <x v="0"/>
    <n v="1"/>
    <n v="1"/>
    <n v="1"/>
    <n v="0"/>
    <s v="Credit Card"/>
    <n v="1"/>
    <n v="4002"/>
    <n v="1"/>
    <s v="Q3"/>
    <n v="0"/>
    <n v="3"/>
    <n v="0"/>
    <s v="California"/>
    <n v="1"/>
    <n v="1"/>
    <n v="1"/>
    <x v="15"/>
    <n v="8035.95"/>
    <x v="0"/>
    <n v="2221.56"/>
    <x v="0"/>
    <x v="1514"/>
    <n v="0"/>
    <n v="1"/>
    <n v="96145"/>
    <x v="0"/>
  </r>
  <r>
    <n v="34"/>
    <n v="22"/>
    <n v="15.37"/>
    <s v="Active User"/>
    <s v="Active User"/>
    <x v="54"/>
    <x v="490"/>
    <n v="6435"/>
    <x v="2"/>
    <s v="United States"/>
    <x v="1520"/>
    <s v="Stayed"/>
    <n v="0"/>
    <n v="1"/>
    <s v="Male"/>
    <n v="1"/>
    <s v="Fiber Optic"/>
    <s v="38.304194, -120.592431"/>
    <n v="38.304194000000003"/>
    <n v="-120.592431"/>
    <n v="0"/>
    <n v="90.1"/>
    <n v="0"/>
    <n v="0"/>
    <n v="0"/>
    <x v="0"/>
    <n v="1"/>
    <n v="1"/>
    <n v="1"/>
    <n v="0"/>
    <s v="Credit Card"/>
    <n v="1"/>
    <n v="2718"/>
    <n v="1"/>
    <s v="Q3"/>
    <n v="0"/>
    <n v="3"/>
    <n v="0"/>
    <s v="California"/>
    <n v="0"/>
    <n v="0"/>
    <n v="0"/>
    <x v="68"/>
    <n v="4549.45"/>
    <x v="0"/>
    <n v="768.5"/>
    <x v="0"/>
    <x v="1515"/>
    <n v="0"/>
    <n v="1"/>
    <n v="95245"/>
    <x v="0"/>
  </r>
  <r>
    <n v="41"/>
    <n v="18"/>
    <n v="22.11"/>
    <s v="Competitor"/>
    <s v="Competitor made better offer"/>
    <x v="9"/>
    <x v="9"/>
    <n v="5973"/>
    <x v="1"/>
    <s v="United States"/>
    <x v="1521"/>
    <s v="Churned"/>
    <n v="0"/>
    <n v="0"/>
    <s v="Female"/>
    <n v="1"/>
    <s v="DSL"/>
    <s v="32.898613, -117.202937"/>
    <n v="32.898612999999997"/>
    <n v="-117.20293700000001"/>
    <n v="0"/>
    <n v="45.8"/>
    <n v="0"/>
    <n v="0"/>
    <n v="0"/>
    <x v="2"/>
    <n v="0"/>
    <n v="0"/>
    <n v="0"/>
    <n v="0"/>
    <s v="Bank Withdrawal"/>
    <n v="1"/>
    <n v="4258"/>
    <n v="0"/>
    <s v="Q3"/>
    <n v="0"/>
    <n v="1"/>
    <n v="0"/>
    <s v="California"/>
    <n v="0"/>
    <n v="0"/>
    <n v="0"/>
    <x v="16"/>
    <n v="45.8"/>
    <x v="2"/>
    <n v="22.11"/>
    <x v="0"/>
    <x v="1516"/>
    <n v="0"/>
    <n v="0"/>
    <n v="92121"/>
    <x v="1"/>
  </r>
  <r>
    <n v="52"/>
    <n v="26"/>
    <n v="15.96"/>
    <s v="Active User"/>
    <s v="Active User"/>
    <x v="7"/>
    <x v="77"/>
    <n v="5504"/>
    <x v="0"/>
    <s v="United States"/>
    <x v="1522"/>
    <s v="Stayed"/>
    <n v="1"/>
    <n v="0"/>
    <s v="Male"/>
    <n v="1"/>
    <s v="DSL"/>
    <s v="37.587494, -121.862856"/>
    <n v="37.587494"/>
    <n v="-121.86285599999999"/>
    <n v="1"/>
    <n v="68.400000000000006"/>
    <n v="0"/>
    <n v="1"/>
    <n v="7"/>
    <x v="0"/>
    <n v="1"/>
    <n v="1"/>
    <n v="0"/>
    <n v="1"/>
    <s v="Bank Withdrawal"/>
    <n v="1"/>
    <n v="790"/>
    <n v="1"/>
    <s v="Q3"/>
    <n v="1"/>
    <n v="3"/>
    <n v="0"/>
    <s v="California"/>
    <n v="0"/>
    <n v="0"/>
    <n v="1"/>
    <x v="8"/>
    <n v="4855.3500000000004"/>
    <x v="0"/>
    <n v="1149.1199999999999"/>
    <x v="0"/>
    <x v="1517"/>
    <n v="0"/>
    <n v="1"/>
    <n v="94586"/>
    <x v="0"/>
  </r>
  <r>
    <n v="25"/>
    <n v="69"/>
    <n v="3.67"/>
    <s v="Active User"/>
    <s v="Active User"/>
    <x v="43"/>
    <x v="9"/>
    <n v="5379"/>
    <x v="1"/>
    <s v="United States"/>
    <x v="1523"/>
    <s v="Stayed"/>
    <n v="0"/>
    <n v="0"/>
    <s v="Male"/>
    <n v="1"/>
    <s v="DSL"/>
    <s v="32.825086, -117.199424"/>
    <n v="32.825085999999999"/>
    <n v="-117.19942399999999"/>
    <n v="1"/>
    <n v="59.95"/>
    <n v="0"/>
    <n v="0"/>
    <n v="5"/>
    <x v="0"/>
    <n v="0"/>
    <n v="1"/>
    <n v="1"/>
    <n v="1"/>
    <s v="Bank Withdrawal"/>
    <n v="1"/>
    <n v="51213"/>
    <n v="0"/>
    <s v="Q3"/>
    <n v="1"/>
    <n v="4"/>
    <n v="0"/>
    <s v="California"/>
    <n v="1"/>
    <n v="1"/>
    <n v="0"/>
    <x v="65"/>
    <n v="1406"/>
    <x v="4"/>
    <n v="84.41"/>
    <x v="101"/>
    <x v="1518"/>
    <n v="1"/>
    <n v="0"/>
    <n v="92117"/>
    <x v="0"/>
  </r>
  <r>
    <n v="41"/>
    <n v="0"/>
    <n v="12.87"/>
    <s v="Active User"/>
    <s v="Active User"/>
    <x v="34"/>
    <x v="439"/>
    <n v="2192"/>
    <x v="1"/>
    <s v="United States"/>
    <x v="1524"/>
    <s v="Stayed"/>
    <n v="1"/>
    <n v="0"/>
    <s v="Female"/>
    <n v="0"/>
    <s v="No Internet Service"/>
    <s v="32.832706, -116.873258"/>
    <n v="32.832706000000002"/>
    <n v="-116.87325800000001"/>
    <n v="0"/>
    <n v="20.05"/>
    <n v="0"/>
    <n v="3"/>
    <n v="0"/>
    <x v="5"/>
    <n v="0"/>
    <n v="0"/>
    <n v="0"/>
    <n v="0"/>
    <s v="Credit Card"/>
    <n v="1"/>
    <n v="61872"/>
    <n v="0"/>
    <s v="Q3"/>
    <n v="0"/>
    <n v="5"/>
    <n v="0"/>
    <s v="California"/>
    <n v="0"/>
    <n v="0"/>
    <n v="0"/>
    <x v="0"/>
    <n v="471.7"/>
    <x v="0"/>
    <n v="321.75"/>
    <x v="0"/>
    <x v="1519"/>
    <n v="0"/>
    <n v="0"/>
    <n v="92021"/>
    <x v="0"/>
  </r>
  <r>
    <n v="62"/>
    <n v="58"/>
    <n v="34.54"/>
    <s v="Active User"/>
    <s v="Active User"/>
    <x v="50"/>
    <x v="748"/>
    <n v="5641"/>
    <x v="2"/>
    <s v="United States"/>
    <x v="1525"/>
    <s v="Stayed"/>
    <n v="1"/>
    <n v="1"/>
    <s v="Male"/>
    <n v="1"/>
    <s v="Fiber Optic"/>
    <s v="37.521708, -120.426843"/>
    <n v="37.521707999999997"/>
    <n v="-120.42684300000001"/>
    <n v="1"/>
    <n v="99.9"/>
    <n v="1"/>
    <n v="3"/>
    <n v="3"/>
    <x v="0"/>
    <n v="0"/>
    <n v="0"/>
    <n v="1"/>
    <n v="1"/>
    <s v="Bank Withdrawal"/>
    <n v="1"/>
    <n v="1158"/>
    <n v="0"/>
    <s v="Q3"/>
    <n v="1"/>
    <n v="5"/>
    <n v="0"/>
    <s v="California"/>
    <n v="1"/>
    <n v="1"/>
    <n v="1"/>
    <x v="63"/>
    <n v="6241.35"/>
    <x v="0"/>
    <n v="2106.94"/>
    <x v="0"/>
    <x v="1520"/>
    <n v="0"/>
    <n v="1"/>
    <n v="95369"/>
    <x v="0"/>
  </r>
  <r>
    <n v="30"/>
    <n v="85"/>
    <n v="47.51"/>
    <s v="Attitude"/>
    <s v="Attitude of service provider"/>
    <x v="7"/>
    <x v="654"/>
    <n v="5948"/>
    <x v="1"/>
    <s v="United States"/>
    <x v="1526"/>
    <s v="Churned"/>
    <n v="0"/>
    <n v="0"/>
    <s v="Female"/>
    <n v="1"/>
    <s v="Fiber Optic"/>
    <s v="35.215731, -119.57013"/>
    <n v="35.215730999999998"/>
    <n v="-119.57013000000001"/>
    <n v="0"/>
    <n v="75.5"/>
    <n v="1"/>
    <n v="0"/>
    <n v="0"/>
    <x v="2"/>
    <n v="0"/>
    <n v="0"/>
    <n v="1"/>
    <n v="0"/>
    <s v="Bank Withdrawal"/>
    <n v="1"/>
    <n v="626"/>
    <n v="0"/>
    <s v="Q3"/>
    <n v="0"/>
    <n v="2"/>
    <n v="0"/>
    <s v="California"/>
    <n v="0"/>
    <n v="0"/>
    <n v="0"/>
    <x v="5"/>
    <n v="220.6"/>
    <x v="0"/>
    <n v="142.53"/>
    <x v="0"/>
    <x v="1521"/>
    <n v="0"/>
    <n v="1"/>
    <n v="93224"/>
    <x v="1"/>
  </r>
  <r>
    <n v="47"/>
    <n v="0"/>
    <n v="10.54"/>
    <s v="Active User"/>
    <s v="Active User"/>
    <x v="54"/>
    <x v="99"/>
    <n v="4411"/>
    <x v="2"/>
    <s v="United States"/>
    <x v="1527"/>
    <s v="Stayed"/>
    <n v="0"/>
    <n v="0"/>
    <s v="Female"/>
    <n v="0"/>
    <s v="No Internet Service"/>
    <s v="36.878709, -119.7645"/>
    <n v="36.878709000000001"/>
    <n v="-119.7645"/>
    <n v="1"/>
    <n v="20.25"/>
    <n v="0"/>
    <n v="0"/>
    <n v="1"/>
    <x v="5"/>
    <n v="0"/>
    <n v="0"/>
    <n v="1"/>
    <n v="1"/>
    <s v="Credit Card"/>
    <n v="1"/>
    <n v="45087"/>
    <n v="0"/>
    <s v="Q3"/>
    <n v="1"/>
    <n v="4"/>
    <n v="0"/>
    <s v="California"/>
    <n v="0"/>
    <n v="0"/>
    <n v="0"/>
    <x v="35"/>
    <n v="814.75"/>
    <x v="0"/>
    <n v="400.52"/>
    <x v="0"/>
    <x v="1522"/>
    <n v="0"/>
    <n v="0"/>
    <n v="93720"/>
    <x v="0"/>
  </r>
  <r>
    <n v="38"/>
    <n v="23"/>
    <n v="6.63"/>
    <s v="Active User"/>
    <s v="Active User"/>
    <x v="3"/>
    <x v="454"/>
    <n v="6231"/>
    <x v="0"/>
    <s v="United States"/>
    <x v="1528"/>
    <s v="Stayed"/>
    <n v="0"/>
    <n v="1"/>
    <s v="Male"/>
    <n v="1"/>
    <s v="DSL"/>
    <s v="41.042003, -120.506086"/>
    <n v="41.042003000000001"/>
    <n v="-120.506086"/>
    <n v="1"/>
    <n v="58.6"/>
    <n v="0"/>
    <n v="0"/>
    <n v="9"/>
    <x v="1"/>
    <n v="1"/>
    <n v="1"/>
    <n v="0"/>
    <n v="1"/>
    <s v="Bank Withdrawal"/>
    <n v="1"/>
    <n v="85"/>
    <n v="0"/>
    <s v="Q3"/>
    <n v="1"/>
    <n v="3"/>
    <n v="0"/>
    <s v="California"/>
    <n v="0"/>
    <n v="0"/>
    <n v="0"/>
    <x v="32"/>
    <n v="3068.6"/>
    <x v="0"/>
    <n v="364.65"/>
    <x v="0"/>
    <x v="1523"/>
    <n v="0"/>
    <n v="1"/>
    <n v="96119"/>
    <x v="0"/>
  </r>
  <r>
    <n v="74"/>
    <n v="14"/>
    <n v="46.2"/>
    <s v="Active User"/>
    <s v="Active User"/>
    <x v="38"/>
    <x v="749"/>
    <n v="4588"/>
    <x v="0"/>
    <s v="United States"/>
    <x v="1529"/>
    <s v="Stayed"/>
    <n v="0"/>
    <n v="1"/>
    <s v="Female"/>
    <n v="1"/>
    <s v="Fiber Optic"/>
    <s v="38.006047, -121.916834"/>
    <n v="38.006047000000002"/>
    <n v="-121.91683399999999"/>
    <n v="1"/>
    <n v="113"/>
    <n v="1"/>
    <n v="0"/>
    <n v="8"/>
    <x v="3"/>
    <n v="1"/>
    <n v="1"/>
    <n v="1"/>
    <n v="1"/>
    <s v="Credit Card"/>
    <n v="1"/>
    <n v="78816"/>
    <n v="1"/>
    <s v="Q3"/>
    <n v="1"/>
    <n v="3"/>
    <n v="1"/>
    <s v="California"/>
    <n v="1"/>
    <n v="0"/>
    <n v="1"/>
    <x v="22"/>
    <n v="7987.6"/>
    <x v="0"/>
    <n v="3234"/>
    <x v="0"/>
    <x v="1524"/>
    <n v="0"/>
    <n v="1"/>
    <n v="94565"/>
    <x v="0"/>
  </r>
  <r>
    <n v="49"/>
    <n v="0"/>
    <n v="11.52"/>
    <s v="Active User"/>
    <s v="Active User"/>
    <x v="24"/>
    <x v="120"/>
    <n v="3421"/>
    <x v="1"/>
    <s v="United States"/>
    <x v="1530"/>
    <s v="Stayed"/>
    <n v="0"/>
    <n v="0"/>
    <s v="Female"/>
    <n v="0"/>
    <s v="No Internet Service"/>
    <s v="34.13946, -118.166649"/>
    <n v="34.13946"/>
    <n v="-118.16664900000001"/>
    <n v="1"/>
    <n v="24.7"/>
    <n v="1"/>
    <n v="0"/>
    <n v="5"/>
    <x v="5"/>
    <n v="0"/>
    <n v="0"/>
    <n v="0"/>
    <n v="1"/>
    <s v="Bank Withdrawal"/>
    <n v="1"/>
    <n v="10253"/>
    <n v="0"/>
    <s v="Q3"/>
    <n v="1"/>
    <n v="4"/>
    <n v="0"/>
    <s v="California"/>
    <n v="0"/>
    <n v="0"/>
    <n v="0"/>
    <x v="56"/>
    <n v="780.2"/>
    <x v="0"/>
    <n v="391.68"/>
    <x v="0"/>
    <x v="1525"/>
    <n v="0"/>
    <n v="0"/>
    <n v="91105"/>
    <x v="0"/>
  </r>
  <r>
    <n v="60"/>
    <n v="27"/>
    <n v="36.49"/>
    <s v="Active User"/>
    <s v="Active User"/>
    <x v="65"/>
    <x v="580"/>
    <n v="4886"/>
    <x v="0"/>
    <s v="United States"/>
    <x v="1531"/>
    <s v="Stayed"/>
    <n v="0"/>
    <n v="1"/>
    <s v="Male"/>
    <n v="1"/>
    <s v="Fiber Optic"/>
    <s v="38.166791, -121.14207"/>
    <n v="38.166791000000003"/>
    <n v="-121.14207"/>
    <n v="0"/>
    <n v="118.2"/>
    <n v="1"/>
    <n v="0"/>
    <n v="0"/>
    <x v="0"/>
    <n v="1"/>
    <n v="1"/>
    <n v="1"/>
    <n v="0"/>
    <s v="Bank Withdrawal"/>
    <n v="1"/>
    <n v="3205"/>
    <n v="1"/>
    <s v="Q3"/>
    <n v="0"/>
    <n v="3"/>
    <n v="0"/>
    <s v="California"/>
    <n v="1"/>
    <n v="1"/>
    <n v="1"/>
    <x v="8"/>
    <n v="8547.15"/>
    <x v="0"/>
    <n v="2627.28"/>
    <x v="0"/>
    <x v="1526"/>
    <n v="0"/>
    <n v="1"/>
    <n v="95237"/>
    <x v="0"/>
  </r>
  <r>
    <n v="73"/>
    <n v="5"/>
    <n v="35.159999999999997"/>
    <s v="Active User"/>
    <s v="Active User"/>
    <x v="15"/>
    <x v="428"/>
    <n v="4991"/>
    <x v="1"/>
    <s v="United States"/>
    <x v="1532"/>
    <s v="Stayed"/>
    <n v="0"/>
    <n v="0"/>
    <s v="Male"/>
    <n v="1"/>
    <s v="Fiber Optic"/>
    <s v="38.787446, -122.58675"/>
    <n v="38.787446000000003"/>
    <n v="-122.58674999999999"/>
    <n v="1"/>
    <n v="74"/>
    <n v="1"/>
    <n v="0"/>
    <n v="10"/>
    <x v="0"/>
    <n v="0"/>
    <n v="0"/>
    <n v="0"/>
    <n v="1"/>
    <s v="Bank Withdrawal"/>
    <n v="1"/>
    <n v="7789"/>
    <n v="0"/>
    <s v="Q3"/>
    <n v="1"/>
    <n v="5"/>
    <n v="1"/>
    <s v="California"/>
    <n v="0"/>
    <n v="0"/>
    <n v="0"/>
    <x v="36"/>
    <n v="3919.15"/>
    <x v="0"/>
    <n v="1898.64"/>
    <x v="0"/>
    <x v="1527"/>
    <n v="0"/>
    <n v="1"/>
    <n v="95461"/>
    <x v="0"/>
  </r>
  <r>
    <n v="24"/>
    <n v="73"/>
    <n v="48.3"/>
    <s v="Active User"/>
    <s v="Active User"/>
    <x v="23"/>
    <x v="44"/>
    <n v="5721"/>
    <x v="1"/>
    <s v="United States"/>
    <x v="1533"/>
    <s v="Stayed"/>
    <n v="1"/>
    <n v="1"/>
    <s v="Male"/>
    <n v="1"/>
    <s v="Fiber Optic"/>
    <s v="34.17051, -118.289463"/>
    <n v="34.17051"/>
    <n v="-118.289463"/>
    <n v="1"/>
    <n v="109.95"/>
    <n v="1"/>
    <n v="3"/>
    <n v="8"/>
    <x v="0"/>
    <n v="1"/>
    <n v="0"/>
    <n v="1"/>
    <n v="1"/>
    <s v="Bank Withdrawal"/>
    <n v="1"/>
    <n v="23981"/>
    <n v="1"/>
    <s v="Q3"/>
    <n v="1"/>
    <n v="3"/>
    <n v="0"/>
    <s v="California"/>
    <n v="1"/>
    <n v="1"/>
    <n v="1"/>
    <x v="1"/>
    <n v="3782.4"/>
    <x v="0"/>
    <n v="1690.5"/>
    <x v="102"/>
    <x v="1528"/>
    <n v="1"/>
    <n v="1"/>
    <n v="91201"/>
    <x v="0"/>
  </r>
  <r>
    <n v="49"/>
    <n v="19"/>
    <n v="1.86"/>
    <s v="Competitor"/>
    <s v="Competitor made better offer"/>
    <x v="20"/>
    <x v="750"/>
    <n v="3878"/>
    <x v="1"/>
    <s v="United States"/>
    <x v="1534"/>
    <s v="Churned"/>
    <n v="1"/>
    <n v="1"/>
    <s v="Male"/>
    <n v="1"/>
    <s v="DSL"/>
    <s v="40.789799, -121.474529"/>
    <n v="40.789799000000002"/>
    <n v="-121.474529"/>
    <n v="1"/>
    <n v="55.3"/>
    <n v="0"/>
    <n v="1"/>
    <n v="1"/>
    <x v="2"/>
    <n v="1"/>
    <n v="0"/>
    <n v="1"/>
    <n v="1"/>
    <s v="Mailed Check"/>
    <n v="1"/>
    <n v="397"/>
    <n v="0"/>
    <s v="Q3"/>
    <n v="1"/>
    <n v="2"/>
    <n v="0"/>
    <s v="California"/>
    <n v="0"/>
    <n v="0"/>
    <n v="0"/>
    <x v="18"/>
    <n v="324.25"/>
    <x v="0"/>
    <n v="11.16"/>
    <x v="0"/>
    <x v="1529"/>
    <n v="0"/>
    <n v="1"/>
    <n v="96040"/>
    <x v="1"/>
  </r>
  <r>
    <n v="23"/>
    <n v="0"/>
    <n v="14.04"/>
    <s v="Active User"/>
    <s v="Active User"/>
    <x v="6"/>
    <x v="751"/>
    <n v="3509"/>
    <x v="2"/>
    <s v="United States"/>
    <x v="1535"/>
    <s v="Stayed"/>
    <n v="0"/>
    <n v="0"/>
    <s v="Female"/>
    <n v="0"/>
    <s v="No Internet Service"/>
    <s v="39.084645, -120.894014"/>
    <n v="39.084645000000002"/>
    <n v="-120.894014"/>
    <n v="1"/>
    <n v="20.100000000000001"/>
    <n v="0"/>
    <n v="0"/>
    <n v="4"/>
    <x v="0"/>
    <n v="0"/>
    <n v="0"/>
    <n v="0"/>
    <n v="1"/>
    <s v="Credit Card"/>
    <n v="1"/>
    <n v="8525"/>
    <n v="0"/>
    <s v="Q3"/>
    <n v="1"/>
    <n v="5"/>
    <n v="0"/>
    <s v="California"/>
    <n v="0"/>
    <n v="0"/>
    <n v="0"/>
    <x v="37"/>
    <n v="184.4"/>
    <x v="0"/>
    <n v="140.4"/>
    <x v="0"/>
    <x v="1530"/>
    <n v="1"/>
    <n v="0"/>
    <n v="95713"/>
    <x v="0"/>
  </r>
  <r>
    <n v="27"/>
    <n v="0"/>
    <n v="18.57"/>
    <s v="Active User"/>
    <s v="Active User"/>
    <x v="76"/>
    <x v="296"/>
    <n v="3179"/>
    <x v="0"/>
    <s v="United States"/>
    <x v="1536"/>
    <s v="Stayed"/>
    <n v="1"/>
    <n v="0"/>
    <s v="Female"/>
    <n v="0"/>
    <s v="No Internet Service"/>
    <s v="37.717196, -122.159338"/>
    <n v="37.717196000000001"/>
    <n v="-122.15933800000001"/>
    <n v="1"/>
    <n v="26.1"/>
    <n v="1"/>
    <n v="2"/>
    <n v="10"/>
    <x v="4"/>
    <n v="0"/>
    <n v="0"/>
    <n v="0"/>
    <n v="1"/>
    <s v="Credit Card"/>
    <n v="1"/>
    <n v="41871"/>
    <n v="0"/>
    <s v="Q3"/>
    <n v="1"/>
    <n v="5"/>
    <n v="0"/>
    <s v="California"/>
    <n v="0"/>
    <n v="0"/>
    <n v="0"/>
    <x v="37"/>
    <n v="225.55"/>
    <x v="0"/>
    <n v="185.7"/>
    <x v="0"/>
    <x v="1531"/>
    <n v="1"/>
    <n v="0"/>
    <n v="94577"/>
    <x v="0"/>
  </r>
  <r>
    <n v="63"/>
    <n v="18"/>
    <n v="37.43"/>
    <s v="Competitor"/>
    <s v="Competitor had better devices"/>
    <x v="71"/>
    <x v="752"/>
    <n v="3790"/>
    <x v="1"/>
    <s v="United States"/>
    <x v="1537"/>
    <s v="Churned"/>
    <n v="0"/>
    <n v="1"/>
    <s v="Male"/>
    <n v="1"/>
    <s v="Fiber Optic"/>
    <s v="38.880622, -120.973865"/>
    <n v="38.880622000000002"/>
    <n v="-120.973865"/>
    <n v="0"/>
    <n v="95.85"/>
    <n v="0"/>
    <n v="0"/>
    <n v="0"/>
    <x v="0"/>
    <n v="0"/>
    <n v="0"/>
    <n v="1"/>
    <n v="0"/>
    <s v="Bank Withdrawal"/>
    <n v="1"/>
    <n v="3674"/>
    <n v="0"/>
    <s v="Q3"/>
    <n v="0"/>
    <n v="1"/>
    <n v="0"/>
    <s v="California"/>
    <n v="1"/>
    <n v="1"/>
    <n v="1"/>
    <x v="9"/>
    <n v="197.7"/>
    <x v="0"/>
    <n v="74.86"/>
    <x v="0"/>
    <x v="1532"/>
    <n v="0"/>
    <n v="1"/>
    <n v="95614"/>
    <x v="1"/>
  </r>
  <r>
    <n v="21"/>
    <n v="69"/>
    <n v="7.67"/>
    <s v="Active User"/>
    <s v="Active User"/>
    <x v="24"/>
    <x v="160"/>
    <n v="5956"/>
    <x v="1"/>
    <s v="United States"/>
    <x v="1538"/>
    <s v="Stayed"/>
    <n v="0"/>
    <n v="0"/>
    <s v="Male"/>
    <n v="1"/>
    <s v="DSL"/>
    <s v="33.723579, -118.005441"/>
    <n v="33.723579000000001"/>
    <n v="-118.005441"/>
    <n v="1"/>
    <n v="63.85"/>
    <n v="1"/>
    <n v="0"/>
    <n v="4"/>
    <x v="0"/>
    <n v="0"/>
    <n v="0"/>
    <n v="0"/>
    <n v="1"/>
    <s v="Bank Withdrawal"/>
    <n v="1"/>
    <n v="58764"/>
    <n v="1"/>
    <s v="Q3"/>
    <n v="1"/>
    <n v="3"/>
    <n v="0"/>
    <s v="California"/>
    <n v="1"/>
    <n v="1"/>
    <n v="0"/>
    <x v="30"/>
    <n v="4264.6000000000004"/>
    <x v="0"/>
    <n v="506.22"/>
    <x v="0"/>
    <x v="1533"/>
    <n v="1"/>
    <n v="1"/>
    <n v="92647"/>
    <x v="0"/>
  </r>
  <r>
    <n v="37"/>
    <n v="27"/>
    <n v="44.98"/>
    <s v="Active User"/>
    <s v="Active User"/>
    <x v="49"/>
    <x v="589"/>
    <n v="5230"/>
    <x v="1"/>
    <s v="United States"/>
    <x v="1539"/>
    <s v="Joined"/>
    <n v="0"/>
    <n v="0"/>
    <s v="Female"/>
    <n v="1"/>
    <s v="DSL"/>
    <s v="33.345825, -115.596574"/>
    <n v="33.345824999999998"/>
    <n v="-115.596574"/>
    <n v="0"/>
    <n v="49.95"/>
    <n v="0"/>
    <n v="0"/>
    <n v="0"/>
    <x v="0"/>
    <n v="1"/>
    <n v="0"/>
    <n v="0"/>
    <n v="0"/>
    <s v="Bank Withdrawal"/>
    <n v="1"/>
    <n v="2753"/>
    <n v="0"/>
    <s v="Q3"/>
    <n v="0"/>
    <n v="3"/>
    <n v="0"/>
    <s v="California"/>
    <n v="0"/>
    <n v="0"/>
    <n v="0"/>
    <x v="16"/>
    <n v="49.95"/>
    <x v="0"/>
    <n v="44.98"/>
    <x v="0"/>
    <x v="1534"/>
    <n v="0"/>
    <n v="1"/>
    <n v="92257"/>
    <x v="0"/>
  </r>
  <r>
    <n v="77"/>
    <n v="18"/>
    <n v="9.1300000000000008"/>
    <s v="Active User"/>
    <s v="Active User"/>
    <x v="55"/>
    <x v="149"/>
    <n v="4599"/>
    <x v="2"/>
    <s v="United States"/>
    <x v="1540"/>
    <s v="Stayed"/>
    <n v="0"/>
    <n v="0"/>
    <s v="Female"/>
    <n v="1"/>
    <s v="Fiber Optic"/>
    <s v="37.147198, -121.120161"/>
    <n v="37.147198000000003"/>
    <n v="-121.120161"/>
    <n v="1"/>
    <n v="99.1"/>
    <n v="0"/>
    <n v="0"/>
    <n v="6"/>
    <x v="0"/>
    <n v="1"/>
    <n v="1"/>
    <n v="0"/>
    <n v="1"/>
    <s v="Mailed Check"/>
    <n v="1"/>
    <n v="7872"/>
    <n v="0"/>
    <s v="Q3"/>
    <n v="1"/>
    <n v="3"/>
    <n v="1"/>
    <s v="California"/>
    <n v="1"/>
    <n v="0"/>
    <n v="1"/>
    <x v="64"/>
    <n v="3877.95"/>
    <x v="0"/>
    <n v="356.07"/>
    <x v="0"/>
    <x v="1535"/>
    <n v="0"/>
    <n v="1"/>
    <n v="95322"/>
    <x v="0"/>
  </r>
  <r>
    <n v="48"/>
    <n v="0"/>
    <n v="30.58"/>
    <s v="Active User"/>
    <s v="Active User"/>
    <x v="23"/>
    <x v="451"/>
    <n v="4271"/>
    <x v="2"/>
    <s v="United States"/>
    <x v="1541"/>
    <s v="Stayed"/>
    <n v="0"/>
    <n v="0"/>
    <s v="Male"/>
    <n v="0"/>
    <s v="No Internet Service"/>
    <s v="32.690654, -115.431225"/>
    <n v="32.690654000000002"/>
    <n v="-115.431225"/>
    <n v="0"/>
    <n v="19.5"/>
    <n v="0"/>
    <n v="0"/>
    <n v="0"/>
    <x v="2"/>
    <n v="0"/>
    <n v="0"/>
    <n v="0"/>
    <n v="0"/>
    <s v="Credit Card"/>
    <n v="1"/>
    <n v="27804"/>
    <n v="0"/>
    <s v="Q3"/>
    <n v="0"/>
    <n v="5"/>
    <n v="0"/>
    <s v="California"/>
    <n v="0"/>
    <n v="0"/>
    <n v="0"/>
    <x v="48"/>
    <n v="128.6"/>
    <x v="0"/>
    <n v="214.06"/>
    <x v="0"/>
    <x v="1536"/>
    <n v="0"/>
    <n v="0"/>
    <n v="92231"/>
    <x v="0"/>
  </r>
  <r>
    <n v="72"/>
    <n v="20"/>
    <n v="41.43"/>
    <s v="Competitor"/>
    <s v="Competitor offered more data"/>
    <x v="20"/>
    <x v="32"/>
    <n v="4618"/>
    <x v="1"/>
    <s v="United States"/>
    <x v="1542"/>
    <s v="Churned"/>
    <n v="0"/>
    <n v="0"/>
    <s v="Male"/>
    <n v="1"/>
    <s v="Cable"/>
    <s v="33.952714, -118.292061"/>
    <n v="33.952714"/>
    <n v="-118.292061"/>
    <n v="0"/>
    <n v="44.7"/>
    <n v="0"/>
    <n v="0"/>
    <n v="0"/>
    <x v="2"/>
    <n v="0"/>
    <n v="0"/>
    <n v="1"/>
    <n v="0"/>
    <s v="Bank Withdrawal"/>
    <n v="1"/>
    <n v="87383"/>
    <n v="0"/>
    <s v="Q3"/>
    <n v="0"/>
    <n v="1"/>
    <n v="1"/>
    <s v="California"/>
    <n v="0"/>
    <n v="0"/>
    <n v="0"/>
    <x v="9"/>
    <n v="93.7"/>
    <x v="0"/>
    <n v="82.86"/>
    <x v="0"/>
    <x v="1537"/>
    <n v="0"/>
    <n v="1"/>
    <n v="90044"/>
    <x v="1"/>
  </r>
  <r>
    <n v="54"/>
    <n v="24"/>
    <n v="18.850000000000001"/>
    <s v="Active User"/>
    <s v="Active User"/>
    <x v="31"/>
    <x v="145"/>
    <n v="6287"/>
    <x v="2"/>
    <s v="United States"/>
    <x v="1543"/>
    <s v="Stayed"/>
    <n v="1"/>
    <n v="1"/>
    <s v="Female"/>
    <n v="1"/>
    <s v="Cable"/>
    <s v="38.196497, -120.61689"/>
    <n v="38.196497000000001"/>
    <n v="-120.61689"/>
    <n v="1"/>
    <n v="59.3"/>
    <n v="0"/>
    <n v="1"/>
    <n v="6"/>
    <x v="1"/>
    <n v="0"/>
    <n v="1"/>
    <n v="1"/>
    <n v="1"/>
    <s v="Credit Card"/>
    <n v="1"/>
    <n v="3930"/>
    <n v="1"/>
    <s v="Q3"/>
    <n v="1"/>
    <n v="3"/>
    <n v="0"/>
    <s v="California"/>
    <n v="0"/>
    <n v="0"/>
    <n v="0"/>
    <x v="58"/>
    <n v="3274.35"/>
    <x v="0"/>
    <n v="1074.45"/>
    <x v="0"/>
    <x v="1538"/>
    <n v="0"/>
    <n v="1"/>
    <n v="95249"/>
    <x v="0"/>
  </r>
  <r>
    <n v="32"/>
    <n v="23"/>
    <n v="33.07"/>
    <s v="Active User"/>
    <s v="Active User"/>
    <x v="36"/>
    <x v="513"/>
    <n v="4567"/>
    <x v="2"/>
    <s v="United States"/>
    <x v="1544"/>
    <s v="Stayed"/>
    <n v="1"/>
    <n v="1"/>
    <s v="Female"/>
    <n v="1"/>
    <s v="DSL"/>
    <s v="34.239636, -118.245259"/>
    <n v="34.239635999999997"/>
    <n v="-118.245259"/>
    <n v="1"/>
    <n v="87.2"/>
    <n v="0"/>
    <n v="2"/>
    <n v="4"/>
    <x v="0"/>
    <n v="1"/>
    <n v="1"/>
    <n v="1"/>
    <n v="1"/>
    <s v="Credit Card"/>
    <n v="1"/>
    <n v="29110"/>
    <n v="1"/>
    <s v="Q3"/>
    <n v="1"/>
    <n v="3"/>
    <n v="0"/>
    <s v="California"/>
    <n v="1"/>
    <n v="1"/>
    <n v="1"/>
    <x v="50"/>
    <n v="4345"/>
    <x v="0"/>
    <n v="1620.43"/>
    <x v="0"/>
    <x v="1539"/>
    <n v="0"/>
    <n v="1"/>
    <n v="91214"/>
    <x v="0"/>
  </r>
  <r>
    <n v="64"/>
    <n v="29"/>
    <n v="0"/>
    <s v="Active User"/>
    <s v="Active User"/>
    <x v="1"/>
    <x v="546"/>
    <n v="6435"/>
    <x v="0"/>
    <s v="United States"/>
    <x v="1545"/>
    <s v="Stayed"/>
    <n v="0"/>
    <n v="1"/>
    <s v="Female"/>
    <n v="1"/>
    <s v="DSL"/>
    <s v="38.421458, -122.365048"/>
    <n v="38.421458000000001"/>
    <n v="-122.365048"/>
    <n v="0"/>
    <n v="47.4"/>
    <n v="0"/>
    <n v="0"/>
    <n v="0"/>
    <x v="3"/>
    <n v="1"/>
    <n v="1"/>
    <n v="1"/>
    <n v="0"/>
    <s v="Mailed Check"/>
    <n v="0"/>
    <n v="2873"/>
    <n v="1"/>
    <s v="Q3"/>
    <n v="0"/>
    <n v="3"/>
    <n v="0"/>
    <s v="California"/>
    <n v="0"/>
    <n v="0"/>
    <n v="0"/>
    <x v="30"/>
    <n v="3177.25"/>
    <x v="0"/>
    <n v="0"/>
    <x v="0"/>
    <x v="1540"/>
    <n v="0"/>
    <n v="0"/>
    <n v="94599"/>
    <x v="0"/>
  </r>
  <r>
    <n v="53"/>
    <n v="9"/>
    <n v="49.63"/>
    <s v="Competitor"/>
    <s v="Competitor offered higher download speeds"/>
    <x v="17"/>
    <x v="109"/>
    <n v="5732"/>
    <x v="1"/>
    <s v="United States"/>
    <x v="1546"/>
    <s v="Churned"/>
    <n v="0"/>
    <n v="0"/>
    <s v="Female"/>
    <n v="1"/>
    <s v="Fiber Optic"/>
    <s v="37.45809, -122.115398"/>
    <n v="37.458089999999999"/>
    <n v="-122.115398"/>
    <n v="1"/>
    <n v="95.6"/>
    <n v="1"/>
    <n v="0"/>
    <n v="2"/>
    <x v="0"/>
    <n v="0"/>
    <n v="0"/>
    <n v="1"/>
    <n v="1"/>
    <s v="Bank Withdrawal"/>
    <n v="1"/>
    <n v="45499"/>
    <n v="0"/>
    <s v="Q3"/>
    <n v="1"/>
    <n v="1"/>
    <n v="0"/>
    <s v="California"/>
    <n v="1"/>
    <n v="1"/>
    <n v="1"/>
    <x v="50"/>
    <n v="4783.5"/>
    <x v="0"/>
    <n v="2431.87"/>
    <x v="0"/>
    <x v="1541"/>
    <n v="0"/>
    <n v="1"/>
    <n v="94303"/>
    <x v="1"/>
  </r>
  <r>
    <n v="61"/>
    <n v="24"/>
    <n v="16.87"/>
    <s v="Active User"/>
    <s v="Active User"/>
    <x v="55"/>
    <x v="361"/>
    <n v="5494"/>
    <x v="1"/>
    <s v="United States"/>
    <x v="1547"/>
    <s v="Stayed"/>
    <n v="1"/>
    <n v="1"/>
    <s v="Female"/>
    <n v="1"/>
    <s v="Fiber Optic"/>
    <s v="41.764869, -122.671316"/>
    <n v="41.764868999999997"/>
    <n v="-122.671316"/>
    <n v="1"/>
    <n v="85.8"/>
    <n v="0"/>
    <n v="1"/>
    <n v="3"/>
    <x v="1"/>
    <n v="1"/>
    <n v="0"/>
    <n v="0"/>
    <n v="1"/>
    <s v="Bank Withdrawal"/>
    <n v="1"/>
    <n v="9538"/>
    <n v="1"/>
    <s v="Q3"/>
    <n v="1"/>
    <n v="3"/>
    <n v="0"/>
    <s v="California"/>
    <n v="0"/>
    <n v="0"/>
    <n v="0"/>
    <x v="46"/>
    <n v="4433.3"/>
    <x v="0"/>
    <n v="877.24"/>
    <x v="0"/>
    <x v="1542"/>
    <n v="0"/>
    <n v="1"/>
    <n v="96097"/>
    <x v="0"/>
  </r>
  <r>
    <n v="44"/>
    <n v="16"/>
    <n v="0"/>
    <s v="Active User"/>
    <s v="Active User"/>
    <x v="55"/>
    <x v="601"/>
    <n v="4795"/>
    <x v="0"/>
    <s v="United States"/>
    <x v="1548"/>
    <s v="Stayed"/>
    <n v="0"/>
    <n v="1"/>
    <s v="Female"/>
    <n v="1"/>
    <s v="DSL"/>
    <s v="33.832799, -116.250973"/>
    <n v="33.832799000000001"/>
    <n v="-116.250973"/>
    <n v="1"/>
    <n v="47.6"/>
    <n v="0"/>
    <n v="0"/>
    <n v="1"/>
    <x v="3"/>
    <n v="1"/>
    <n v="1"/>
    <n v="1"/>
    <n v="1"/>
    <s v="Bank Withdrawal"/>
    <n v="0"/>
    <n v="5529"/>
    <n v="1"/>
    <s v="Q3"/>
    <n v="1"/>
    <n v="3"/>
    <n v="0"/>
    <s v="California"/>
    <n v="0"/>
    <n v="0"/>
    <n v="0"/>
    <x v="25"/>
    <n v="3377.8"/>
    <x v="0"/>
    <n v="0"/>
    <x v="0"/>
    <x v="1543"/>
    <n v="0"/>
    <n v="1"/>
    <n v="92241"/>
    <x v="0"/>
  </r>
  <r>
    <n v="42"/>
    <n v="24"/>
    <n v="48.25"/>
    <s v="Active User"/>
    <s v="Active User"/>
    <x v="76"/>
    <x v="753"/>
    <n v="3522"/>
    <x v="1"/>
    <s v="United States"/>
    <x v="1549"/>
    <s v="Stayed"/>
    <n v="0"/>
    <n v="0"/>
    <s v="Male"/>
    <n v="1"/>
    <s v="Fiber Optic"/>
    <s v="39.467828, -120.841386"/>
    <n v="39.467827999999997"/>
    <n v="-120.841386"/>
    <n v="0"/>
    <n v="70.05"/>
    <n v="0"/>
    <n v="0"/>
    <n v="0"/>
    <x v="0"/>
    <n v="0"/>
    <n v="0"/>
    <n v="0"/>
    <n v="0"/>
    <s v="Credit Card"/>
    <n v="1"/>
    <n v="118"/>
    <n v="0"/>
    <s v="Q3"/>
    <n v="0"/>
    <n v="3"/>
    <n v="0"/>
    <s v="California"/>
    <n v="0"/>
    <n v="0"/>
    <n v="0"/>
    <x v="23"/>
    <n v="657.5"/>
    <x v="0"/>
    <n v="434.25"/>
    <x v="0"/>
    <x v="1544"/>
    <n v="0"/>
    <n v="1"/>
    <n v="95910"/>
    <x v="0"/>
  </r>
  <r>
    <n v="44"/>
    <n v="23"/>
    <n v="34.619999999999997"/>
    <s v="Price"/>
    <s v="Lack of affordable download/upload speed"/>
    <x v="71"/>
    <x v="754"/>
    <n v="4766"/>
    <x v="1"/>
    <s v="United States"/>
    <x v="1550"/>
    <s v="Churned"/>
    <n v="0"/>
    <n v="1"/>
    <s v="Male"/>
    <n v="1"/>
    <s v="Fiber Optic"/>
    <s v="33.933565, -118.062611"/>
    <n v="33.933565000000002"/>
    <n v="-118.062611"/>
    <n v="1"/>
    <n v="101.05"/>
    <n v="1"/>
    <n v="0"/>
    <n v="1"/>
    <x v="0"/>
    <n v="0"/>
    <n v="0"/>
    <n v="1"/>
    <n v="1"/>
    <s v="Bank Withdrawal"/>
    <n v="1"/>
    <n v="16271"/>
    <n v="0"/>
    <s v="Q3"/>
    <n v="1"/>
    <n v="1"/>
    <n v="0"/>
    <s v="California"/>
    <n v="1"/>
    <n v="1"/>
    <n v="1"/>
    <x v="6"/>
    <n v="2391.8000000000002"/>
    <x v="0"/>
    <n v="830.88"/>
    <x v="0"/>
    <x v="1545"/>
    <n v="0"/>
    <n v="1"/>
    <n v="90670"/>
    <x v="1"/>
  </r>
  <r>
    <n v="34"/>
    <n v="12"/>
    <n v="30.27"/>
    <s v="Active User"/>
    <s v="Active User"/>
    <x v="22"/>
    <x v="621"/>
    <n v="5044"/>
    <x v="2"/>
    <s v="United States"/>
    <x v="1551"/>
    <s v="Stayed"/>
    <n v="0"/>
    <n v="0"/>
    <s v="Male"/>
    <n v="1"/>
    <s v="Fiber Optic"/>
    <s v="33.75462, -118.071128"/>
    <n v="33.754620000000003"/>
    <n v="-118.071128"/>
    <n v="0"/>
    <n v="84.3"/>
    <n v="1"/>
    <n v="0"/>
    <n v="0"/>
    <x v="0"/>
    <n v="1"/>
    <n v="1"/>
    <n v="1"/>
    <n v="0"/>
    <s v="Credit Card"/>
    <n v="1"/>
    <n v="24180"/>
    <n v="0"/>
    <s v="Q3"/>
    <n v="0"/>
    <n v="3"/>
    <n v="0"/>
    <s v="California"/>
    <n v="0"/>
    <n v="0"/>
    <n v="0"/>
    <x v="11"/>
    <n v="5289.05"/>
    <x v="0"/>
    <n v="1937.28"/>
    <x v="0"/>
    <x v="1546"/>
    <n v="0"/>
    <n v="1"/>
    <n v="90740"/>
    <x v="0"/>
  </r>
  <r>
    <n v="44"/>
    <n v="0"/>
    <n v="17.23"/>
    <s v="Active User"/>
    <s v="Active User"/>
    <x v="51"/>
    <x v="32"/>
    <n v="2558"/>
    <x v="0"/>
    <s v="United States"/>
    <x v="1552"/>
    <s v="Stayed"/>
    <n v="1"/>
    <n v="0"/>
    <s v="Male"/>
    <n v="0"/>
    <s v="No Internet Service"/>
    <s v="34.078821, -118.177576"/>
    <n v="34.078820999999998"/>
    <n v="-118.177576"/>
    <n v="0"/>
    <n v="19.350000000000001"/>
    <n v="0"/>
    <n v="3"/>
    <n v="0"/>
    <x v="4"/>
    <n v="0"/>
    <n v="0"/>
    <n v="0"/>
    <n v="0"/>
    <s v="Bank Withdrawal"/>
    <n v="1"/>
    <n v="46960"/>
    <n v="0"/>
    <s v="Q3"/>
    <n v="0"/>
    <n v="5"/>
    <n v="0"/>
    <s v="California"/>
    <n v="0"/>
    <n v="0"/>
    <n v="0"/>
    <x v="20"/>
    <n v="212.3"/>
    <x v="0"/>
    <n v="206.76"/>
    <x v="0"/>
    <x v="1547"/>
    <n v="0"/>
    <n v="0"/>
    <n v="90032"/>
    <x v="0"/>
  </r>
  <r>
    <n v="32"/>
    <n v="26"/>
    <n v="5.07"/>
    <s v="Dissatisfaction"/>
    <s v="Lack of self-service on Website"/>
    <x v="20"/>
    <x v="755"/>
    <n v="5630"/>
    <x v="1"/>
    <s v="United States"/>
    <x v="1553"/>
    <s v="Churned"/>
    <n v="0"/>
    <n v="0"/>
    <s v="Female"/>
    <n v="1"/>
    <s v="Fiber Optic"/>
    <s v="33.624654, -117.611733"/>
    <n v="33.624654"/>
    <n v="-117.611733"/>
    <n v="1"/>
    <n v="74.05"/>
    <n v="0"/>
    <n v="0"/>
    <n v="1"/>
    <x v="0"/>
    <n v="1"/>
    <n v="0"/>
    <n v="1"/>
    <n v="1"/>
    <s v="Bank Withdrawal"/>
    <n v="1"/>
    <n v="42193"/>
    <n v="0"/>
    <s v="Q3"/>
    <n v="1"/>
    <n v="3"/>
    <n v="0"/>
    <s v="California"/>
    <n v="0"/>
    <n v="0"/>
    <n v="0"/>
    <x v="70"/>
    <n v="1565.7"/>
    <x v="0"/>
    <n v="106.47"/>
    <x v="0"/>
    <x v="1548"/>
    <n v="0"/>
    <n v="1"/>
    <n v="92688"/>
    <x v="1"/>
  </r>
  <r>
    <n v="42"/>
    <n v="24"/>
    <n v="27.72"/>
    <s v="Competitor"/>
    <s v="Competitor had better devices"/>
    <x v="59"/>
    <x v="756"/>
    <n v="2558"/>
    <x v="1"/>
    <s v="United States"/>
    <x v="1554"/>
    <s v="Churned"/>
    <n v="0"/>
    <n v="1"/>
    <s v="Female"/>
    <n v="1"/>
    <s v="Fiber Optic"/>
    <s v="36.635661, -120.288644"/>
    <n v="36.635660999999999"/>
    <n v="-120.28864400000001"/>
    <n v="0"/>
    <n v="87.55"/>
    <n v="0"/>
    <n v="0"/>
    <n v="0"/>
    <x v="0"/>
    <n v="0"/>
    <n v="0"/>
    <n v="1"/>
    <n v="0"/>
    <s v="Bank Withdrawal"/>
    <n v="1"/>
    <n v="1130"/>
    <n v="1"/>
    <s v="Q3"/>
    <n v="0"/>
    <n v="1"/>
    <n v="0"/>
    <s v="California"/>
    <n v="1"/>
    <n v="1"/>
    <n v="0"/>
    <x v="62"/>
    <n v="3078.1"/>
    <x v="0"/>
    <n v="997.92"/>
    <x v="0"/>
    <x v="1549"/>
    <n v="0"/>
    <n v="1"/>
    <n v="93668"/>
    <x v="1"/>
  </r>
  <r>
    <n v="77"/>
    <n v="0"/>
    <n v="32.119999999999997"/>
    <s v="Active User"/>
    <s v="Active User"/>
    <x v="17"/>
    <x v="38"/>
    <n v="5819"/>
    <x v="0"/>
    <s v="United States"/>
    <x v="1555"/>
    <s v="Stayed"/>
    <n v="1"/>
    <n v="0"/>
    <s v="Male"/>
    <n v="0"/>
    <s v="No Internet Service"/>
    <s v="38.445939, -121.496855"/>
    <n v="38.445939000000003"/>
    <n v="-121.496855"/>
    <n v="1"/>
    <n v="19.8"/>
    <n v="0"/>
    <n v="1"/>
    <n v="5"/>
    <x v="0"/>
    <n v="0"/>
    <n v="0"/>
    <n v="0"/>
    <n v="1"/>
    <s v="Credit Card"/>
    <n v="1"/>
    <n v="9063"/>
    <n v="0"/>
    <s v="Q3"/>
    <n v="1"/>
    <n v="4"/>
    <n v="1"/>
    <s v="California"/>
    <n v="0"/>
    <n v="0"/>
    <n v="0"/>
    <x v="25"/>
    <n v="1388.45"/>
    <x v="0"/>
    <n v="2280.52"/>
    <x v="0"/>
    <x v="1550"/>
    <n v="0"/>
    <n v="0"/>
    <n v="95832"/>
    <x v="0"/>
  </r>
  <r>
    <n v="71"/>
    <n v="30"/>
    <n v="31.68"/>
    <s v="Active User"/>
    <s v="Active User"/>
    <x v="56"/>
    <x v="505"/>
    <n v="6500"/>
    <x v="0"/>
    <s v="United States"/>
    <x v="1556"/>
    <s v="Stayed"/>
    <n v="0"/>
    <n v="1"/>
    <s v="Male"/>
    <n v="1"/>
    <s v="DSL"/>
    <s v="33.678591, -117.905471"/>
    <n v="33.678590999999997"/>
    <n v="-117.90547100000001"/>
    <n v="1"/>
    <n v="85.65"/>
    <n v="0"/>
    <n v="0"/>
    <n v="8"/>
    <x v="0"/>
    <n v="1"/>
    <n v="1"/>
    <n v="1"/>
    <n v="1"/>
    <s v="Bank Withdrawal"/>
    <n v="1"/>
    <n v="48207"/>
    <n v="1"/>
    <s v="Q3"/>
    <n v="1"/>
    <n v="3"/>
    <n v="1"/>
    <s v="California"/>
    <n v="1"/>
    <n v="0"/>
    <n v="1"/>
    <x v="47"/>
    <n v="4824.45"/>
    <x v="0"/>
    <n v="1774.08"/>
    <x v="0"/>
    <x v="1551"/>
    <n v="0"/>
    <n v="1"/>
    <n v="92626"/>
    <x v="0"/>
  </r>
  <r>
    <n v="49"/>
    <n v="57"/>
    <n v="8.02"/>
    <s v="Active User"/>
    <s v="Active User"/>
    <x v="17"/>
    <x v="746"/>
    <n v="4198"/>
    <x v="1"/>
    <s v="United States"/>
    <x v="1557"/>
    <s v="Stayed"/>
    <n v="1"/>
    <n v="0"/>
    <s v="Female"/>
    <n v="1"/>
    <s v="DSL"/>
    <s v="39.473896, -121.415927"/>
    <n v="39.473896000000003"/>
    <n v="-121.415927"/>
    <n v="0"/>
    <n v="75.900000000000006"/>
    <n v="1"/>
    <n v="3"/>
    <n v="0"/>
    <x v="4"/>
    <n v="1"/>
    <n v="1"/>
    <n v="1"/>
    <n v="0"/>
    <s v="Credit Card"/>
    <n v="1"/>
    <n v="28382"/>
    <n v="1"/>
    <s v="Q3"/>
    <n v="0"/>
    <n v="4"/>
    <n v="0"/>
    <s v="California"/>
    <n v="0"/>
    <n v="0"/>
    <n v="1"/>
    <x v="45"/>
    <n v="1375.6"/>
    <x v="0"/>
    <n v="152.38"/>
    <x v="0"/>
    <x v="1552"/>
    <n v="0"/>
    <n v="1"/>
    <n v="95966"/>
    <x v="0"/>
  </r>
  <r>
    <n v="54"/>
    <n v="27"/>
    <n v="15.9"/>
    <s v="Active User"/>
    <s v="Active User"/>
    <x v="53"/>
    <x v="220"/>
    <n v="5913"/>
    <x v="1"/>
    <s v="United States"/>
    <x v="1558"/>
    <s v="Joined"/>
    <n v="0"/>
    <n v="0"/>
    <s v="Male"/>
    <n v="1"/>
    <s v="Cable"/>
    <s v="33.859171, -118.252272"/>
    <n v="33.859171000000003"/>
    <n v="-118.252272"/>
    <n v="0"/>
    <n v="43.85"/>
    <n v="0"/>
    <n v="0"/>
    <n v="0"/>
    <x v="0"/>
    <n v="0"/>
    <n v="0"/>
    <n v="1"/>
    <n v="0"/>
    <s v="Bank Withdrawal"/>
    <n v="1"/>
    <n v="25566"/>
    <n v="0"/>
    <s v="Q3"/>
    <n v="0"/>
    <n v="4"/>
    <n v="0"/>
    <s v="California"/>
    <n v="0"/>
    <n v="0"/>
    <n v="0"/>
    <x v="16"/>
    <n v="43.85"/>
    <x v="2"/>
    <n v="15.9"/>
    <x v="0"/>
    <x v="1553"/>
    <n v="0"/>
    <n v="0"/>
    <n v="90746"/>
    <x v="0"/>
  </r>
  <r>
    <n v="42"/>
    <n v="8"/>
    <n v="1.64"/>
    <s v="Active User"/>
    <s v="Active User"/>
    <x v="56"/>
    <x v="249"/>
    <n v="3641"/>
    <x v="1"/>
    <s v="United States"/>
    <x v="1559"/>
    <s v="Joined"/>
    <n v="0"/>
    <n v="0"/>
    <s v="Female"/>
    <n v="1"/>
    <s v="Fiber Optic"/>
    <s v="33.83796, -117.870494"/>
    <n v="33.837960000000002"/>
    <n v="-117.87049399999999"/>
    <n v="0"/>
    <n v="74.95"/>
    <n v="1"/>
    <n v="0"/>
    <n v="0"/>
    <x v="2"/>
    <n v="0"/>
    <n v="0"/>
    <n v="1"/>
    <n v="0"/>
    <s v="Bank Withdrawal"/>
    <n v="1"/>
    <n v="34398"/>
    <n v="0"/>
    <s v="Q3"/>
    <n v="0"/>
    <n v="5"/>
    <n v="0"/>
    <s v="California"/>
    <n v="0"/>
    <n v="0"/>
    <n v="0"/>
    <x v="5"/>
    <n v="212.4"/>
    <x v="0"/>
    <n v="4.92"/>
    <x v="103"/>
    <x v="1554"/>
    <n v="0"/>
    <n v="1"/>
    <n v="92806"/>
    <x v="0"/>
  </r>
  <r>
    <n v="73"/>
    <n v="24"/>
    <n v="19.03"/>
    <s v="Competitor"/>
    <s v="Competitor made better offer"/>
    <x v="29"/>
    <x v="757"/>
    <n v="2230"/>
    <x v="1"/>
    <s v="United States"/>
    <x v="1560"/>
    <s v="Churned"/>
    <n v="0"/>
    <n v="0"/>
    <s v="Female"/>
    <n v="1"/>
    <s v="Fiber Optic"/>
    <s v="38.544002, -121.685559"/>
    <n v="38.544001999999999"/>
    <n v="-121.685559"/>
    <n v="0"/>
    <n v="95.05"/>
    <n v="1"/>
    <n v="0"/>
    <n v="0"/>
    <x v="0"/>
    <n v="0"/>
    <n v="0"/>
    <n v="1"/>
    <n v="0"/>
    <s v="Bank Withdrawal"/>
    <n v="1"/>
    <n v="648"/>
    <n v="0"/>
    <s v="Q3"/>
    <n v="0"/>
    <n v="1"/>
    <n v="1"/>
    <s v="California"/>
    <n v="1"/>
    <n v="1"/>
    <n v="1"/>
    <x v="29"/>
    <n v="1290"/>
    <x v="0"/>
    <n v="247.39"/>
    <x v="0"/>
    <x v="1555"/>
    <n v="0"/>
    <n v="1"/>
    <n v="95618"/>
    <x v="1"/>
  </r>
  <r>
    <n v="58"/>
    <n v="22"/>
    <n v="40.78"/>
    <s v="Active User"/>
    <s v="Active User"/>
    <x v="2"/>
    <x v="758"/>
    <n v="6258"/>
    <x v="0"/>
    <s v="United States"/>
    <x v="1561"/>
    <s v="Stayed"/>
    <n v="0"/>
    <n v="0"/>
    <s v="Male"/>
    <n v="1"/>
    <s v="Fiber Optic"/>
    <s v="34.04622, -118.053753"/>
    <n v="34.046219999999998"/>
    <n v="-118.053753"/>
    <n v="1"/>
    <n v="109.95"/>
    <n v="1"/>
    <n v="0"/>
    <n v="9"/>
    <x v="3"/>
    <n v="1"/>
    <n v="1"/>
    <n v="1"/>
    <n v="1"/>
    <s v="Credit Card"/>
    <n v="1"/>
    <n v="45645"/>
    <n v="1"/>
    <s v="Q3"/>
    <n v="1"/>
    <n v="4"/>
    <n v="0"/>
    <s v="California"/>
    <n v="1"/>
    <n v="1"/>
    <n v="1"/>
    <x v="8"/>
    <n v="7852.4"/>
    <x v="0"/>
    <n v="2936.16"/>
    <x v="0"/>
    <x v="1556"/>
    <n v="0"/>
    <n v="1"/>
    <n v="91733"/>
    <x v="0"/>
  </r>
  <r>
    <n v="40"/>
    <n v="57"/>
    <n v="39.520000000000003"/>
    <s v="Active User"/>
    <s v="Active User"/>
    <x v="54"/>
    <x v="593"/>
    <n v="4024"/>
    <x v="0"/>
    <s v="United States"/>
    <x v="1562"/>
    <s v="Stayed"/>
    <n v="1"/>
    <n v="1"/>
    <s v="Male"/>
    <n v="1"/>
    <s v="Fiber Optic"/>
    <s v="38.833554, -121.498102"/>
    <n v="38.833553999999999"/>
    <n v="-121.498102"/>
    <n v="1"/>
    <n v="104.1"/>
    <n v="1"/>
    <n v="3"/>
    <n v="0"/>
    <x v="1"/>
    <n v="0"/>
    <n v="0"/>
    <n v="1"/>
    <n v="1"/>
    <s v="Bank Withdrawal"/>
    <n v="1"/>
    <n v="901"/>
    <n v="1"/>
    <s v="Q3"/>
    <n v="0"/>
    <n v="4"/>
    <n v="0"/>
    <s v="California"/>
    <n v="1"/>
    <n v="1"/>
    <n v="1"/>
    <x v="55"/>
    <n v="6700.05"/>
    <x v="0"/>
    <n v="2568.8000000000002"/>
    <x v="0"/>
    <x v="1557"/>
    <n v="0"/>
    <n v="1"/>
    <n v="95668"/>
    <x v="0"/>
  </r>
  <r>
    <n v="25"/>
    <n v="0"/>
    <n v="8.82"/>
    <s v="Active User"/>
    <s v="Active User"/>
    <x v="49"/>
    <x v="32"/>
    <n v="5179"/>
    <x v="1"/>
    <s v="United States"/>
    <x v="1563"/>
    <s v="Stayed"/>
    <n v="0"/>
    <n v="0"/>
    <s v="Female"/>
    <n v="0"/>
    <s v="No Internet Service"/>
    <s v="34.002028, -118.430656"/>
    <n v="34.002028000000003"/>
    <n v="-118.430656"/>
    <n v="0"/>
    <n v="20.100000000000001"/>
    <n v="0"/>
    <n v="0"/>
    <n v="0"/>
    <x v="4"/>
    <n v="0"/>
    <n v="0"/>
    <n v="0"/>
    <n v="0"/>
    <s v="Credit Card"/>
    <n v="1"/>
    <n v="55204"/>
    <n v="0"/>
    <s v="Q3"/>
    <n v="0"/>
    <n v="4"/>
    <n v="0"/>
    <s v="California"/>
    <n v="0"/>
    <n v="0"/>
    <n v="0"/>
    <x v="20"/>
    <n v="223.6"/>
    <x v="0"/>
    <n v="105.84"/>
    <x v="0"/>
    <x v="1558"/>
    <n v="1"/>
    <n v="0"/>
    <n v="90066"/>
    <x v="0"/>
  </r>
  <r>
    <n v="50"/>
    <n v="19"/>
    <n v="2.5099999999999998"/>
    <s v="Active User"/>
    <s v="Active User"/>
    <x v="44"/>
    <x v="32"/>
    <n v="5249"/>
    <x v="1"/>
    <s v="United States"/>
    <x v="1564"/>
    <s v="Stayed"/>
    <n v="0"/>
    <n v="1"/>
    <s v="Female"/>
    <n v="1"/>
    <s v="Fiber Optic"/>
    <s v="34.059281, -118.30742"/>
    <n v="34.059280999999999"/>
    <n v="-118.30741999999999"/>
    <n v="0"/>
    <n v="90.8"/>
    <n v="1"/>
    <n v="0"/>
    <n v="0"/>
    <x v="0"/>
    <n v="1"/>
    <n v="1"/>
    <n v="0"/>
    <n v="0"/>
    <s v="Bank Withdrawal"/>
    <n v="1"/>
    <n v="43019"/>
    <n v="0"/>
    <s v="Q3"/>
    <n v="0"/>
    <n v="3"/>
    <n v="0"/>
    <s v="California"/>
    <n v="0"/>
    <n v="0"/>
    <n v="0"/>
    <x v="60"/>
    <n v="4921.2"/>
    <x v="9"/>
    <n v="133.03"/>
    <x v="0"/>
    <x v="1559"/>
    <n v="0"/>
    <n v="0"/>
    <n v="90005"/>
    <x v="0"/>
  </r>
  <r>
    <n v="23"/>
    <n v="42"/>
    <n v="18.03"/>
    <s v="Active User"/>
    <s v="Active User"/>
    <x v="25"/>
    <x v="759"/>
    <n v="4781"/>
    <x v="0"/>
    <s v="United States"/>
    <x v="1565"/>
    <s v="Stayed"/>
    <n v="0"/>
    <n v="1"/>
    <s v="Female"/>
    <n v="1"/>
    <s v="Cable"/>
    <s v="39.082568, -121.55325"/>
    <n v="39.082568000000002"/>
    <n v="-121.55325000000001"/>
    <n v="1"/>
    <n v="74.349999999999994"/>
    <n v="0"/>
    <n v="0"/>
    <n v="2"/>
    <x v="0"/>
    <n v="1"/>
    <n v="1"/>
    <n v="1"/>
    <n v="1"/>
    <s v="Mailed Check"/>
    <n v="1"/>
    <n v="6439"/>
    <n v="1"/>
    <s v="Q3"/>
    <n v="1"/>
    <n v="3"/>
    <n v="0"/>
    <s v="California"/>
    <n v="1"/>
    <n v="1"/>
    <n v="0"/>
    <x v="11"/>
    <n v="4759.55"/>
    <x v="0"/>
    <n v="1153.92"/>
    <x v="0"/>
    <x v="1560"/>
    <n v="1"/>
    <n v="1"/>
    <n v="95961"/>
    <x v="0"/>
  </r>
  <r>
    <n v="33"/>
    <n v="8"/>
    <n v="38.93"/>
    <s v="Active User"/>
    <s v="Active User"/>
    <x v="74"/>
    <x v="760"/>
    <n v="6334"/>
    <x v="1"/>
    <s v="United States"/>
    <x v="1566"/>
    <s v="Stayed"/>
    <n v="0"/>
    <n v="0"/>
    <s v="Female"/>
    <n v="1"/>
    <s v="DSL"/>
    <s v="40.012675, -120.101857"/>
    <n v="40.012675000000002"/>
    <n v="-120.101857"/>
    <n v="0"/>
    <n v="49.75"/>
    <n v="0"/>
    <n v="0"/>
    <n v="0"/>
    <x v="1"/>
    <n v="0"/>
    <n v="1"/>
    <n v="1"/>
    <n v="0"/>
    <s v="Bank Withdrawal"/>
    <n v="1"/>
    <n v="1177"/>
    <n v="0"/>
    <s v="Q3"/>
    <n v="0"/>
    <n v="3"/>
    <n v="0"/>
    <s v="California"/>
    <n v="0"/>
    <n v="0"/>
    <n v="0"/>
    <x v="46"/>
    <n v="2535.5500000000002"/>
    <x v="0"/>
    <n v="2024.36"/>
    <x v="0"/>
    <x v="1561"/>
    <n v="0"/>
    <n v="1"/>
    <n v="96109"/>
    <x v="0"/>
  </r>
  <r>
    <n v="55"/>
    <n v="15"/>
    <n v="30.88"/>
    <s v="Active User"/>
    <s v="Active User"/>
    <x v="0"/>
    <x v="46"/>
    <n v="3302"/>
    <x v="2"/>
    <s v="United States"/>
    <x v="1567"/>
    <s v="Stayed"/>
    <n v="0"/>
    <n v="1"/>
    <s v="Female"/>
    <n v="1"/>
    <s v="DSL"/>
    <s v="34.122501, -117.320138"/>
    <n v="34.122501"/>
    <n v="-117.320138"/>
    <n v="0"/>
    <n v="64.849999999999994"/>
    <n v="0"/>
    <n v="0"/>
    <n v="0"/>
    <x v="4"/>
    <n v="0"/>
    <n v="1"/>
    <n v="0"/>
    <n v="0"/>
    <s v="Mailed Check"/>
    <n v="1"/>
    <n v="23146"/>
    <n v="0"/>
    <s v="Q3"/>
    <n v="0"/>
    <n v="3"/>
    <n v="0"/>
    <s v="California"/>
    <n v="1"/>
    <n v="1"/>
    <n v="0"/>
    <x v="70"/>
    <n v="1336.8"/>
    <x v="0"/>
    <n v="648.48"/>
    <x v="0"/>
    <x v="1562"/>
    <n v="0"/>
    <n v="1"/>
    <n v="92411"/>
    <x v="0"/>
  </r>
  <r>
    <n v="33"/>
    <n v="11"/>
    <n v="5.92"/>
    <s v="Other"/>
    <s v="Don't know"/>
    <x v="64"/>
    <x v="761"/>
    <n v="2966"/>
    <x v="1"/>
    <s v="United States"/>
    <x v="1568"/>
    <s v="Churned"/>
    <n v="0"/>
    <n v="0"/>
    <s v="Male"/>
    <n v="1"/>
    <s v="Fiber Optic"/>
    <s v="33.644849, -117.684254"/>
    <n v="33.644849000000001"/>
    <n v="-117.684254"/>
    <n v="0"/>
    <n v="86.05"/>
    <n v="1"/>
    <n v="0"/>
    <n v="0"/>
    <x v="4"/>
    <n v="0"/>
    <n v="0"/>
    <n v="1"/>
    <n v="0"/>
    <s v="Bank Withdrawal"/>
    <n v="1"/>
    <n v="59176"/>
    <n v="0"/>
    <s v="Q3"/>
    <n v="0"/>
    <n v="3"/>
    <n v="0"/>
    <s v="California"/>
    <n v="0"/>
    <n v="0"/>
    <n v="1"/>
    <x v="37"/>
    <n v="834.1"/>
    <x v="0"/>
    <n v="59.2"/>
    <x v="0"/>
    <x v="1563"/>
    <n v="0"/>
    <n v="1"/>
    <n v="92630"/>
    <x v="1"/>
  </r>
  <r>
    <n v="64"/>
    <n v="0"/>
    <n v="26.74"/>
    <s v="Active User"/>
    <s v="Active User"/>
    <x v="57"/>
    <x v="32"/>
    <n v="4948"/>
    <x v="0"/>
    <s v="United States"/>
    <x v="1569"/>
    <s v="Stayed"/>
    <n v="0"/>
    <n v="0"/>
    <s v="Female"/>
    <n v="0"/>
    <s v="No Internet Service"/>
    <s v="33.987945, -118.370442"/>
    <n v="33.987945000000003"/>
    <n v="-118.370442"/>
    <n v="0"/>
    <n v="24.2"/>
    <n v="1"/>
    <n v="0"/>
    <n v="0"/>
    <x v="1"/>
    <n v="0"/>
    <n v="0"/>
    <n v="0"/>
    <n v="0"/>
    <s v="Credit Card"/>
    <n v="1"/>
    <n v="8115"/>
    <n v="0"/>
    <s v="Q3"/>
    <n v="0"/>
    <n v="3"/>
    <n v="0"/>
    <s v="California"/>
    <n v="0"/>
    <n v="0"/>
    <n v="0"/>
    <x v="7"/>
    <n v="1618.2"/>
    <x v="0"/>
    <n v="1684.62"/>
    <x v="0"/>
    <x v="1564"/>
    <n v="0"/>
    <n v="0"/>
    <n v="90056"/>
    <x v="0"/>
  </r>
  <r>
    <n v="55"/>
    <n v="29"/>
    <n v="17.73"/>
    <s v="Attitude"/>
    <s v="Attitude of support person"/>
    <x v="51"/>
    <x v="9"/>
    <n v="2325"/>
    <x v="1"/>
    <s v="United States"/>
    <x v="1570"/>
    <s v="Churned"/>
    <n v="0"/>
    <n v="0"/>
    <s v="Female"/>
    <n v="1"/>
    <s v="Fiber Optic"/>
    <s v="32.747484, -117.166877"/>
    <n v="32.747484"/>
    <n v="-117.166877"/>
    <n v="1"/>
    <n v="75.400000000000006"/>
    <n v="1"/>
    <n v="0"/>
    <n v="1"/>
    <x v="0"/>
    <n v="0"/>
    <n v="0"/>
    <n v="1"/>
    <n v="1"/>
    <s v="Credit Card"/>
    <n v="1"/>
    <n v="30202"/>
    <n v="0"/>
    <s v="Q3"/>
    <n v="1"/>
    <n v="3"/>
    <n v="0"/>
    <s v="California"/>
    <n v="0"/>
    <n v="0"/>
    <n v="0"/>
    <x v="6"/>
    <n v="1747.85"/>
    <x v="0"/>
    <n v="425.52"/>
    <x v="0"/>
    <x v="1565"/>
    <n v="0"/>
    <n v="1"/>
    <n v="92103"/>
    <x v="1"/>
  </r>
  <r>
    <n v="22"/>
    <n v="41"/>
    <n v="36.61"/>
    <s v="Active User"/>
    <s v="Active User"/>
    <x v="75"/>
    <x v="360"/>
    <n v="6115"/>
    <x v="2"/>
    <s v="United States"/>
    <x v="1571"/>
    <s v="Stayed"/>
    <n v="1"/>
    <n v="0"/>
    <s v="Male"/>
    <n v="1"/>
    <s v="DSL"/>
    <s v="34.402343, -119.094824"/>
    <n v="34.402343000000002"/>
    <n v="-119.094824"/>
    <n v="1"/>
    <n v="44.8"/>
    <n v="0"/>
    <n v="2"/>
    <n v="10"/>
    <x v="0"/>
    <n v="0"/>
    <n v="0"/>
    <n v="1"/>
    <n v="1"/>
    <s v="Bank Withdrawal"/>
    <n v="1"/>
    <n v="32511"/>
    <n v="0"/>
    <s v="Q3"/>
    <n v="1"/>
    <n v="5"/>
    <n v="0"/>
    <s v="California"/>
    <n v="0"/>
    <n v="0"/>
    <n v="0"/>
    <x v="68"/>
    <n v="2230.85"/>
    <x v="0"/>
    <n v="1830.5"/>
    <x v="104"/>
    <x v="1566"/>
    <n v="1"/>
    <n v="1"/>
    <n v="93060"/>
    <x v="0"/>
  </r>
  <r>
    <n v="80"/>
    <n v="28"/>
    <n v="39.01"/>
    <s v="Active User"/>
    <s v="Active User"/>
    <x v="26"/>
    <x v="2"/>
    <n v="3950"/>
    <x v="1"/>
    <s v="United States"/>
    <x v="1572"/>
    <s v="Stayed"/>
    <n v="0"/>
    <n v="0"/>
    <s v="Female"/>
    <n v="1"/>
    <s v="Fiber Optic"/>
    <s v="37.031404, -121.981865"/>
    <n v="37.031404000000002"/>
    <n v="-121.981865"/>
    <n v="0"/>
    <n v="87.1"/>
    <n v="0"/>
    <n v="0"/>
    <n v="0"/>
    <x v="0"/>
    <n v="1"/>
    <n v="0"/>
    <n v="1"/>
    <n v="0"/>
    <s v="Bank Withdrawal"/>
    <n v="1"/>
    <n v="8365"/>
    <n v="0"/>
    <s v="Q3"/>
    <n v="0"/>
    <n v="5"/>
    <n v="1"/>
    <s v="California"/>
    <n v="0"/>
    <n v="0"/>
    <n v="1"/>
    <x v="54"/>
    <n v="713.6"/>
    <x v="0"/>
    <n v="312.08"/>
    <x v="0"/>
    <x v="1567"/>
    <n v="0"/>
    <n v="1"/>
    <n v="95065"/>
    <x v="0"/>
  </r>
  <r>
    <n v="50"/>
    <n v="26"/>
    <n v="31.34"/>
    <s v="Active User"/>
    <s v="Active User"/>
    <x v="51"/>
    <x v="690"/>
    <n v="5554"/>
    <x v="0"/>
    <s v="United States"/>
    <x v="1573"/>
    <s v="Stayed"/>
    <n v="0"/>
    <n v="1"/>
    <s v="Female"/>
    <n v="1"/>
    <s v="DSL"/>
    <s v="38.052209, -122.775567"/>
    <n v="38.052208999999998"/>
    <n v="-122.775567"/>
    <n v="0"/>
    <n v="80.3"/>
    <n v="1"/>
    <n v="0"/>
    <n v="0"/>
    <x v="0"/>
    <n v="1"/>
    <n v="1"/>
    <n v="1"/>
    <n v="0"/>
    <s v="Credit Card"/>
    <n v="1"/>
    <n v="248"/>
    <n v="1"/>
    <s v="Q3"/>
    <n v="0"/>
    <n v="3"/>
    <n v="0"/>
    <s v="California"/>
    <n v="1"/>
    <n v="1"/>
    <n v="0"/>
    <x v="7"/>
    <n v="4995.3500000000004"/>
    <x v="0"/>
    <n v="1974.42"/>
    <x v="0"/>
    <x v="1568"/>
    <n v="0"/>
    <n v="1"/>
    <n v="94950"/>
    <x v="0"/>
  </r>
  <r>
    <n v="28"/>
    <n v="69"/>
    <n v="2.87"/>
    <s v="Active User"/>
    <s v="Active User"/>
    <x v="19"/>
    <x v="26"/>
    <n v="4292"/>
    <x v="0"/>
    <s v="United States"/>
    <x v="1574"/>
    <s v="Stayed"/>
    <n v="1"/>
    <n v="1"/>
    <s v="Female"/>
    <n v="1"/>
    <s v="DSL"/>
    <s v="33.141265, -116.967221"/>
    <n v="33.141264999999997"/>
    <n v="-116.967221"/>
    <n v="1"/>
    <n v="75.8"/>
    <n v="1"/>
    <n v="2"/>
    <n v="1"/>
    <x v="1"/>
    <n v="0"/>
    <n v="1"/>
    <n v="0"/>
    <n v="1"/>
    <s v="Credit Card"/>
    <n v="1"/>
    <n v="48690"/>
    <n v="1"/>
    <s v="Q3"/>
    <n v="1"/>
    <n v="3"/>
    <n v="0"/>
    <s v="California"/>
    <n v="0"/>
    <n v="0"/>
    <n v="1"/>
    <x v="4"/>
    <n v="4415.75"/>
    <x v="0"/>
    <n v="166.46"/>
    <x v="0"/>
    <x v="1569"/>
    <n v="1"/>
    <n v="1"/>
    <n v="92027"/>
    <x v="0"/>
  </r>
  <r>
    <n v="61"/>
    <n v="28"/>
    <n v="4.53"/>
    <s v="Active User"/>
    <s v="Active User"/>
    <x v="12"/>
    <x v="182"/>
    <n v="4120"/>
    <x v="1"/>
    <s v="United States"/>
    <x v="1575"/>
    <s v="Joined"/>
    <n v="0"/>
    <n v="0"/>
    <s v="Male"/>
    <n v="1"/>
    <s v="Fiber Optic"/>
    <s v="34.983808, -117.239306"/>
    <n v="34.983808000000003"/>
    <n v="-117.239306"/>
    <n v="0"/>
    <n v="75.099999999999994"/>
    <n v="1"/>
    <n v="0"/>
    <n v="0"/>
    <x v="0"/>
    <n v="0"/>
    <n v="0"/>
    <n v="1"/>
    <n v="0"/>
    <s v="Bank Withdrawal"/>
    <n v="1"/>
    <n v="1933"/>
    <n v="0"/>
    <s v="Q3"/>
    <n v="0"/>
    <n v="3"/>
    <n v="0"/>
    <s v="California"/>
    <n v="0"/>
    <n v="0"/>
    <n v="0"/>
    <x v="16"/>
    <n v="75.099999999999994"/>
    <x v="0"/>
    <n v="4.53"/>
    <x v="0"/>
    <x v="1570"/>
    <n v="0"/>
    <n v="1"/>
    <n v="92347"/>
    <x v="0"/>
  </r>
  <r>
    <n v="45"/>
    <n v="10"/>
    <n v="19.22"/>
    <s v="Dissatisfaction"/>
    <s v="Limited range of services"/>
    <x v="29"/>
    <x v="762"/>
    <n v="5007"/>
    <x v="1"/>
    <s v="United States"/>
    <x v="1576"/>
    <s v="Churned"/>
    <n v="0"/>
    <n v="0"/>
    <s v="Male"/>
    <n v="1"/>
    <s v="Fiber Optic"/>
    <s v="38.52576, -123.013347"/>
    <n v="38.525759999999998"/>
    <n v="-123.013347"/>
    <n v="0"/>
    <n v="95.5"/>
    <n v="1"/>
    <n v="0"/>
    <n v="0"/>
    <x v="0"/>
    <n v="0"/>
    <n v="0"/>
    <n v="1"/>
    <n v="0"/>
    <s v="Bank Withdrawal"/>
    <n v="1"/>
    <n v="4913"/>
    <n v="0"/>
    <s v="Q3"/>
    <n v="0"/>
    <n v="2"/>
    <n v="0"/>
    <s v="California"/>
    <n v="1"/>
    <n v="1"/>
    <n v="1"/>
    <x v="23"/>
    <n v="829.1"/>
    <x v="0"/>
    <n v="172.98"/>
    <x v="0"/>
    <x v="1571"/>
    <n v="0"/>
    <n v="1"/>
    <n v="95446"/>
    <x v="1"/>
  </r>
  <r>
    <n v="45"/>
    <n v="27"/>
    <n v="44.75"/>
    <s v="Active User"/>
    <s v="Active User"/>
    <x v="28"/>
    <x v="763"/>
    <n v="5433"/>
    <x v="2"/>
    <s v="United States"/>
    <x v="1577"/>
    <s v="Stayed"/>
    <n v="0"/>
    <n v="0"/>
    <s v="Female"/>
    <n v="1"/>
    <s v="DSL"/>
    <s v="40.198234, -120.18089"/>
    <n v="40.198233999999999"/>
    <n v="-120.18089000000001"/>
    <n v="1"/>
    <n v="70.599999999999994"/>
    <n v="0"/>
    <n v="0"/>
    <n v="6"/>
    <x v="0"/>
    <n v="1"/>
    <n v="1"/>
    <n v="0"/>
    <n v="1"/>
    <s v="Credit Card"/>
    <n v="1"/>
    <n v="946"/>
    <n v="1"/>
    <s v="Q3"/>
    <n v="1"/>
    <n v="3"/>
    <n v="0"/>
    <s v="California"/>
    <n v="1"/>
    <n v="1"/>
    <n v="0"/>
    <x v="2"/>
    <n v="3231.05"/>
    <x v="0"/>
    <n v="2058.5"/>
    <x v="0"/>
    <x v="1572"/>
    <n v="0"/>
    <n v="1"/>
    <n v="96113"/>
    <x v="0"/>
  </r>
  <r>
    <n v="63"/>
    <n v="9"/>
    <n v="7.26"/>
    <s v="Attitude"/>
    <s v="Attitude of support person"/>
    <x v="67"/>
    <x v="184"/>
    <n v="5613"/>
    <x v="1"/>
    <s v="United States"/>
    <x v="1578"/>
    <s v="Churned"/>
    <n v="0"/>
    <n v="1"/>
    <s v="Female"/>
    <n v="1"/>
    <s v="Cable"/>
    <s v="33.823943, -118.111335"/>
    <n v="33.823943"/>
    <n v="-118.111335"/>
    <n v="0"/>
    <n v="76.349999999999994"/>
    <n v="0"/>
    <n v="0"/>
    <n v="0"/>
    <x v="0"/>
    <n v="0"/>
    <n v="0"/>
    <n v="0"/>
    <n v="0"/>
    <s v="Bank Withdrawal"/>
    <n v="1"/>
    <n v="37417"/>
    <n v="0"/>
    <s v="Q3"/>
    <n v="0"/>
    <n v="2"/>
    <n v="0"/>
    <s v="California"/>
    <n v="0"/>
    <n v="0"/>
    <n v="0"/>
    <x v="16"/>
    <n v="76.349999999999994"/>
    <x v="0"/>
    <n v="7.26"/>
    <x v="0"/>
    <x v="1573"/>
    <n v="0"/>
    <n v="1"/>
    <n v="90808"/>
    <x v="1"/>
  </r>
  <r>
    <n v="56"/>
    <n v="10"/>
    <n v="30.06"/>
    <s v="Active User"/>
    <s v="Active User"/>
    <x v="16"/>
    <x v="57"/>
    <n v="4216"/>
    <x v="1"/>
    <s v="United States"/>
    <x v="1579"/>
    <s v="Stayed"/>
    <n v="0"/>
    <n v="1"/>
    <s v="Female"/>
    <n v="1"/>
    <s v="Fiber Optic"/>
    <s v="38.113533, -122.11926"/>
    <n v="38.113532999999997"/>
    <n v="-122.11926"/>
    <n v="0"/>
    <n v="75.150000000000006"/>
    <n v="0"/>
    <n v="0"/>
    <n v="0"/>
    <x v="0"/>
    <n v="0"/>
    <n v="0"/>
    <n v="1"/>
    <n v="0"/>
    <s v="Bank Withdrawal"/>
    <n v="1"/>
    <n v="25578"/>
    <n v="0"/>
    <s v="Q3"/>
    <n v="0"/>
    <n v="3"/>
    <n v="0"/>
    <s v="California"/>
    <n v="0"/>
    <n v="0"/>
    <n v="0"/>
    <x v="48"/>
    <n v="525"/>
    <x v="2"/>
    <n v="210.42"/>
    <x v="0"/>
    <x v="1574"/>
    <n v="0"/>
    <n v="0"/>
    <n v="94510"/>
    <x v="0"/>
  </r>
  <r>
    <n v="68"/>
    <n v="28"/>
    <n v="21.57"/>
    <s v="Competitor"/>
    <s v="Competitor had better devices"/>
    <x v="25"/>
    <x v="366"/>
    <n v="3685"/>
    <x v="1"/>
    <s v="United States"/>
    <x v="1580"/>
    <s v="Churned"/>
    <n v="0"/>
    <n v="1"/>
    <s v="Female"/>
    <n v="1"/>
    <s v="Fiber Optic"/>
    <s v="33.703976, -117.824172"/>
    <n v="33.703975999999997"/>
    <n v="-117.824172"/>
    <n v="0"/>
    <n v="88.55"/>
    <n v="1"/>
    <n v="0"/>
    <n v="0"/>
    <x v="0"/>
    <n v="0"/>
    <n v="0"/>
    <n v="1"/>
    <n v="0"/>
    <s v="Bank Withdrawal"/>
    <n v="1"/>
    <n v="17621"/>
    <n v="0"/>
    <s v="Q3"/>
    <n v="0"/>
    <n v="1"/>
    <n v="1"/>
    <s v="California"/>
    <n v="1"/>
    <n v="1"/>
    <n v="0"/>
    <x v="9"/>
    <n v="179.25"/>
    <x v="0"/>
    <n v="43.14"/>
    <x v="0"/>
    <x v="1575"/>
    <n v="0"/>
    <n v="1"/>
    <n v="92606"/>
    <x v="1"/>
  </r>
  <r>
    <n v="50"/>
    <n v="0"/>
    <n v="31.97"/>
    <s v="Active User"/>
    <s v="Active User"/>
    <x v="60"/>
    <x v="658"/>
    <n v="2648"/>
    <x v="1"/>
    <s v="United States"/>
    <x v="1581"/>
    <s v="Joined"/>
    <n v="0"/>
    <n v="0"/>
    <s v="Male"/>
    <n v="0"/>
    <s v="No Internet Service"/>
    <s v="33.8681, -118.067402"/>
    <n v="33.868099999999998"/>
    <n v="-118.067402"/>
    <n v="0"/>
    <n v="20.350000000000001"/>
    <n v="0"/>
    <n v="0"/>
    <n v="0"/>
    <x v="0"/>
    <n v="0"/>
    <n v="0"/>
    <n v="0"/>
    <n v="0"/>
    <s v="Credit Card"/>
    <n v="1"/>
    <n v="51556"/>
    <n v="0"/>
    <s v="Q3"/>
    <n v="0"/>
    <n v="5"/>
    <n v="0"/>
    <s v="California"/>
    <n v="0"/>
    <n v="0"/>
    <n v="0"/>
    <x v="16"/>
    <n v="20.350000000000001"/>
    <x v="0"/>
    <n v="31.97"/>
    <x v="0"/>
    <x v="1576"/>
    <n v="0"/>
    <n v="0"/>
    <n v="90703"/>
    <x v="0"/>
  </r>
  <r>
    <n v="62"/>
    <n v="0"/>
    <n v="32.03"/>
    <s v="Attitude"/>
    <s v="Attitude of support person"/>
    <x v="26"/>
    <x v="243"/>
    <n v="5627"/>
    <x v="1"/>
    <s v="United States"/>
    <x v="1582"/>
    <s v="Churned"/>
    <n v="0"/>
    <n v="0"/>
    <s v="Male"/>
    <n v="0"/>
    <s v="No Internet Service"/>
    <s v="40.557314, -124.081662"/>
    <n v="40.557313999999998"/>
    <n v="-124.08166199999999"/>
    <n v="0"/>
    <n v="20.350000000000001"/>
    <n v="0"/>
    <n v="0"/>
    <n v="0"/>
    <x v="0"/>
    <n v="0"/>
    <n v="0"/>
    <n v="0"/>
    <n v="0"/>
    <s v="Mailed Check"/>
    <n v="1"/>
    <n v="1201"/>
    <n v="0"/>
    <s v="Q3"/>
    <n v="0"/>
    <n v="2"/>
    <n v="0"/>
    <s v="California"/>
    <n v="0"/>
    <n v="0"/>
    <n v="0"/>
    <x v="9"/>
    <n v="33.200000000000003"/>
    <x v="0"/>
    <n v="64.06"/>
    <x v="0"/>
    <x v="1577"/>
    <n v="0"/>
    <n v="0"/>
    <n v="95547"/>
    <x v="1"/>
  </r>
  <r>
    <n v="20"/>
    <n v="69"/>
    <n v="2.4300000000000002"/>
    <s v="Active User"/>
    <s v="Active User"/>
    <x v="16"/>
    <x v="709"/>
    <n v="4565"/>
    <x v="2"/>
    <s v="United States"/>
    <x v="1583"/>
    <s v="Stayed"/>
    <n v="0"/>
    <n v="1"/>
    <s v="Male"/>
    <n v="1"/>
    <s v="DSL"/>
    <s v="32.555828, -117.040073"/>
    <n v="32.555827999999998"/>
    <n v="-117.04007300000001"/>
    <n v="1"/>
    <n v="60.3"/>
    <n v="0"/>
    <n v="0"/>
    <n v="8"/>
    <x v="0"/>
    <n v="1"/>
    <n v="1"/>
    <n v="1"/>
    <n v="1"/>
    <s v="Bank Withdrawal"/>
    <n v="1"/>
    <n v="28488"/>
    <n v="0"/>
    <s v="Q3"/>
    <n v="1"/>
    <n v="3"/>
    <n v="0"/>
    <s v="California"/>
    <n v="0"/>
    <n v="1"/>
    <n v="0"/>
    <x v="57"/>
    <n v="2511.3000000000002"/>
    <x v="0"/>
    <n v="99.63"/>
    <x v="0"/>
    <x v="1578"/>
    <n v="1"/>
    <n v="1"/>
    <n v="92173"/>
    <x v="0"/>
  </r>
  <r>
    <n v="39"/>
    <n v="28"/>
    <n v="19.66"/>
    <s v="Active User"/>
    <s v="Active User"/>
    <x v="32"/>
    <x v="9"/>
    <n v="4898"/>
    <x v="1"/>
    <s v="United States"/>
    <x v="1584"/>
    <s v="Stayed"/>
    <n v="0"/>
    <n v="0"/>
    <s v="Male"/>
    <n v="1"/>
    <s v="Fiber Optic"/>
    <s v="32.677716, -117.047666"/>
    <n v="32.677715999999997"/>
    <n v="-117.04766600000001"/>
    <n v="0"/>
    <n v="75.349999999999994"/>
    <n v="1"/>
    <n v="0"/>
    <n v="0"/>
    <x v="1"/>
    <n v="0"/>
    <n v="0"/>
    <n v="1"/>
    <n v="0"/>
    <s v="Credit Card"/>
    <n v="1"/>
    <n v="36351"/>
    <n v="0"/>
    <s v="Q3"/>
    <n v="0"/>
    <n v="5"/>
    <n v="0"/>
    <s v="California"/>
    <n v="0"/>
    <n v="0"/>
    <n v="0"/>
    <x v="41"/>
    <n v="3161.4"/>
    <x v="0"/>
    <n v="845.38"/>
    <x v="0"/>
    <x v="1579"/>
    <n v="0"/>
    <n v="1"/>
    <n v="92139"/>
    <x v="0"/>
  </r>
  <r>
    <n v="38"/>
    <n v="27"/>
    <n v="23.31"/>
    <s v="Active User"/>
    <s v="Active User"/>
    <x v="6"/>
    <x v="184"/>
    <n v="5511"/>
    <x v="0"/>
    <s v="United States"/>
    <x v="1585"/>
    <s v="Stayed"/>
    <n v="0"/>
    <n v="1"/>
    <s v="Male"/>
    <n v="1"/>
    <s v="DSL"/>
    <s v="33.771612, -118.143866"/>
    <n v="33.771611999999998"/>
    <n v="-118.143866"/>
    <n v="1"/>
    <n v="64.25"/>
    <n v="0"/>
    <n v="0"/>
    <n v="9"/>
    <x v="0"/>
    <n v="0"/>
    <n v="1"/>
    <n v="0"/>
    <n v="1"/>
    <s v="Credit Card"/>
    <n v="1"/>
    <n v="19034"/>
    <n v="0"/>
    <s v="Q3"/>
    <n v="1"/>
    <n v="4"/>
    <n v="0"/>
    <s v="California"/>
    <n v="0"/>
    <n v="0"/>
    <n v="1"/>
    <x v="66"/>
    <n v="1024"/>
    <x v="0"/>
    <n v="372.96"/>
    <x v="0"/>
    <x v="1580"/>
    <n v="0"/>
    <n v="1"/>
    <n v="90814"/>
    <x v="0"/>
  </r>
  <r>
    <n v="53"/>
    <n v="13"/>
    <n v="37.479999999999997"/>
    <s v="Dissatisfaction"/>
    <s v="Limited range of services"/>
    <x v="51"/>
    <x v="764"/>
    <n v="4017"/>
    <x v="1"/>
    <s v="United States"/>
    <x v="1586"/>
    <s v="Churned"/>
    <n v="0"/>
    <n v="0"/>
    <s v="Female"/>
    <n v="1"/>
    <s v="Fiber Optic"/>
    <s v="38.689174, -121.218435"/>
    <n v="38.689174000000001"/>
    <n v="-121.218435"/>
    <n v="1"/>
    <n v="84.15"/>
    <n v="0"/>
    <n v="0"/>
    <n v="1"/>
    <x v="0"/>
    <n v="1"/>
    <n v="0"/>
    <n v="0"/>
    <n v="1"/>
    <s v="Bank Withdrawal"/>
    <n v="1"/>
    <n v="32040"/>
    <n v="0"/>
    <s v="Q3"/>
    <n v="1"/>
    <n v="2"/>
    <n v="0"/>
    <s v="California"/>
    <n v="1"/>
    <n v="1"/>
    <n v="0"/>
    <x v="17"/>
    <n v="2585.9499999999998"/>
    <x v="0"/>
    <n v="1199.3599999999999"/>
    <x v="0"/>
    <x v="1581"/>
    <n v="0"/>
    <n v="1"/>
    <n v="95662"/>
    <x v="1"/>
  </r>
  <r>
    <n v="59"/>
    <n v="3"/>
    <n v="9.85"/>
    <s v="Active User"/>
    <s v="Active User"/>
    <x v="43"/>
    <x v="765"/>
    <n v="5233"/>
    <x v="2"/>
    <s v="United States"/>
    <x v="1587"/>
    <s v="Stayed"/>
    <n v="0"/>
    <n v="0"/>
    <s v="Male"/>
    <n v="1"/>
    <s v="Cable"/>
    <s v="39.23754, -120.720196"/>
    <n v="39.237540000000003"/>
    <n v="-120.720196"/>
    <n v="0"/>
    <n v="59.9"/>
    <n v="1"/>
    <n v="0"/>
    <n v="0"/>
    <x v="0"/>
    <n v="0"/>
    <n v="1"/>
    <n v="0"/>
    <n v="0"/>
    <s v="Credit Card"/>
    <n v="1"/>
    <n v="185"/>
    <n v="1"/>
    <s v="Q3"/>
    <n v="0"/>
    <n v="3"/>
    <n v="0"/>
    <s v="California"/>
    <n v="0"/>
    <n v="0"/>
    <n v="0"/>
    <x v="33"/>
    <n v="3043.6"/>
    <x v="0"/>
    <n v="502.35"/>
    <x v="0"/>
    <x v="1582"/>
    <n v="0"/>
    <n v="1"/>
    <n v="95715"/>
    <x v="0"/>
  </r>
  <r>
    <n v="47"/>
    <n v="19"/>
    <n v="0"/>
    <s v="Active User"/>
    <s v="Active User"/>
    <x v="2"/>
    <x v="766"/>
    <n v="4556"/>
    <x v="0"/>
    <s v="United States"/>
    <x v="1588"/>
    <s v="Stayed"/>
    <n v="1"/>
    <n v="1"/>
    <s v="Male"/>
    <n v="1"/>
    <s v="DSL"/>
    <s v="37.684694, -122.40712"/>
    <n v="37.684694"/>
    <n v="-122.40712000000001"/>
    <n v="1"/>
    <n v="56.4"/>
    <n v="0"/>
    <n v="2"/>
    <n v="10"/>
    <x v="3"/>
    <n v="1"/>
    <n v="1"/>
    <n v="1"/>
    <n v="1"/>
    <s v="Credit Card"/>
    <n v="0"/>
    <n v="3635"/>
    <n v="1"/>
    <s v="Q3"/>
    <n v="1"/>
    <n v="3"/>
    <n v="0"/>
    <s v="California"/>
    <n v="1"/>
    <n v="1"/>
    <n v="0"/>
    <x v="15"/>
    <n v="3948.45"/>
    <x v="0"/>
    <n v="0"/>
    <x v="0"/>
    <x v="1583"/>
    <n v="0"/>
    <n v="1"/>
    <n v="94005"/>
    <x v="0"/>
  </r>
  <r>
    <n v="26"/>
    <n v="30"/>
    <n v="35.25"/>
    <s v="Competitor"/>
    <s v="Competitor had better devices"/>
    <x v="68"/>
    <x v="420"/>
    <n v="5919"/>
    <x v="1"/>
    <s v="United States"/>
    <x v="1589"/>
    <s v="Churned"/>
    <n v="0"/>
    <n v="1"/>
    <s v="Female"/>
    <n v="1"/>
    <s v="Fiber Optic"/>
    <s v="38.326215, -122.718742"/>
    <n v="38.326214999999998"/>
    <n v="-122.71874200000001"/>
    <n v="0"/>
    <n v="74.900000000000006"/>
    <n v="0"/>
    <n v="0"/>
    <n v="0"/>
    <x v="0"/>
    <n v="0"/>
    <n v="0"/>
    <n v="1"/>
    <n v="0"/>
    <s v="Bank Withdrawal"/>
    <n v="1"/>
    <n v="7936"/>
    <n v="0"/>
    <s v="Q3"/>
    <n v="0"/>
    <n v="1"/>
    <n v="0"/>
    <s v="California"/>
    <n v="0"/>
    <n v="0"/>
    <n v="0"/>
    <x v="16"/>
    <n v="74.900000000000006"/>
    <x v="0"/>
    <n v="35.25"/>
    <x v="0"/>
    <x v="1584"/>
    <n v="1"/>
    <n v="1"/>
    <n v="94931"/>
    <x v="1"/>
  </r>
  <r>
    <n v="22"/>
    <n v="48"/>
    <n v="48.68"/>
    <s v="Active User"/>
    <s v="Active User"/>
    <x v="38"/>
    <x v="453"/>
    <n v="5993"/>
    <x v="1"/>
    <s v="United States"/>
    <x v="1590"/>
    <s v="Stayed"/>
    <n v="0"/>
    <n v="1"/>
    <s v="Male"/>
    <n v="1"/>
    <s v="DSL"/>
    <s v="37.639215, -122.037554"/>
    <n v="37.639215"/>
    <n v="-122.037554"/>
    <n v="0"/>
    <n v="68.349999999999994"/>
    <n v="0"/>
    <n v="0"/>
    <n v="0"/>
    <x v="4"/>
    <n v="0"/>
    <n v="1"/>
    <n v="1"/>
    <n v="0"/>
    <s v="Bank Withdrawal"/>
    <n v="1"/>
    <n v="72993"/>
    <n v="1"/>
    <s v="Q3"/>
    <n v="0"/>
    <n v="3"/>
    <n v="0"/>
    <s v="California"/>
    <n v="0"/>
    <n v="0"/>
    <n v="1"/>
    <x v="38"/>
    <n v="1299.8"/>
    <x v="0"/>
    <n v="876.24"/>
    <x v="0"/>
    <x v="1585"/>
    <n v="1"/>
    <n v="1"/>
    <n v="94544"/>
    <x v="0"/>
  </r>
  <r>
    <n v="63"/>
    <n v="11"/>
    <n v="0"/>
    <s v="Active User"/>
    <s v="Active User"/>
    <x v="43"/>
    <x v="103"/>
    <n v="2522"/>
    <x v="2"/>
    <s v="United States"/>
    <x v="1591"/>
    <s v="Stayed"/>
    <n v="0"/>
    <n v="1"/>
    <s v="Male"/>
    <n v="1"/>
    <s v="DSL"/>
    <s v="33.890853, -118.297967"/>
    <n v="33.890853"/>
    <n v="-118.297967"/>
    <n v="0"/>
    <n v="44.15"/>
    <n v="0"/>
    <n v="0"/>
    <n v="0"/>
    <x v="1"/>
    <n v="0"/>
    <n v="0"/>
    <n v="0"/>
    <n v="0"/>
    <s v="Bank Withdrawal"/>
    <n v="0"/>
    <n v="47758"/>
    <n v="1"/>
    <s v="Q3"/>
    <n v="0"/>
    <n v="4"/>
    <n v="0"/>
    <s v="California"/>
    <n v="1"/>
    <n v="1"/>
    <n v="0"/>
    <x v="41"/>
    <n v="1931.3"/>
    <x v="0"/>
    <n v="0"/>
    <x v="0"/>
    <x v="1586"/>
    <n v="0"/>
    <n v="1"/>
    <n v="90247"/>
    <x v="0"/>
  </r>
  <r>
    <n v="75"/>
    <n v="18"/>
    <n v="29.68"/>
    <s v="Attitude"/>
    <s v="Attitude of support person"/>
    <x v="8"/>
    <x v="260"/>
    <n v="4371"/>
    <x v="1"/>
    <s v="United States"/>
    <x v="1592"/>
    <s v="Churned"/>
    <n v="0"/>
    <n v="0"/>
    <s v="Female"/>
    <n v="1"/>
    <s v="Cable"/>
    <s v="40.665952, -124.240051"/>
    <n v="40.665951999999997"/>
    <n v="-124.24005099999999"/>
    <n v="0"/>
    <n v="69.25"/>
    <n v="0"/>
    <n v="0"/>
    <n v="0"/>
    <x v="2"/>
    <n v="0"/>
    <n v="0"/>
    <n v="1"/>
    <n v="0"/>
    <s v="Bank Withdrawal"/>
    <n v="1"/>
    <n v="1447"/>
    <n v="0"/>
    <s v="Q3"/>
    <n v="0"/>
    <n v="2"/>
    <n v="1"/>
    <s v="California"/>
    <n v="0"/>
    <n v="0"/>
    <n v="0"/>
    <x v="16"/>
    <n v="69.25"/>
    <x v="0"/>
    <n v="29.68"/>
    <x v="0"/>
    <x v="1587"/>
    <n v="0"/>
    <n v="1"/>
    <n v="95551"/>
    <x v="1"/>
  </r>
  <r>
    <n v="62"/>
    <n v="9"/>
    <n v="28.32"/>
    <s v="Active User"/>
    <s v="Active User"/>
    <x v="48"/>
    <x v="767"/>
    <n v="4244"/>
    <x v="2"/>
    <s v="United States"/>
    <x v="1593"/>
    <s v="Stayed"/>
    <n v="0"/>
    <n v="0"/>
    <s v="Female"/>
    <n v="1"/>
    <s v="DSL"/>
    <s v="32.830852, -116.444601"/>
    <n v="32.830852"/>
    <n v="-116.44460100000001"/>
    <n v="0"/>
    <n v="68.7"/>
    <n v="1"/>
    <n v="0"/>
    <n v="0"/>
    <x v="1"/>
    <n v="0"/>
    <n v="1"/>
    <n v="0"/>
    <n v="0"/>
    <s v="Bank Withdrawal"/>
    <n v="1"/>
    <n v="81"/>
    <n v="1"/>
    <s v="Q3"/>
    <n v="0"/>
    <n v="3"/>
    <n v="0"/>
    <s v="California"/>
    <n v="1"/>
    <n v="1"/>
    <n v="0"/>
    <x v="14"/>
    <n v="4070.95"/>
    <x v="12"/>
    <n v="1670.88"/>
    <x v="0"/>
    <x v="1588"/>
    <n v="0"/>
    <n v="0"/>
    <n v="91948"/>
    <x v="0"/>
  </r>
  <r>
    <n v="35"/>
    <n v="17"/>
    <n v="46.99"/>
    <s v="Competitor"/>
    <s v="Competitor had better devices"/>
    <x v="68"/>
    <x v="499"/>
    <n v="2850"/>
    <x v="1"/>
    <s v="United States"/>
    <x v="1594"/>
    <s v="Churned"/>
    <n v="0"/>
    <n v="0"/>
    <s v="Female"/>
    <n v="1"/>
    <s v="Fiber Optic"/>
    <s v="34.1692, -118.372498"/>
    <n v="34.169199999999996"/>
    <n v="-118.37249799999999"/>
    <n v="0"/>
    <n v="72.650000000000006"/>
    <n v="1"/>
    <n v="0"/>
    <n v="0"/>
    <x v="4"/>
    <n v="0"/>
    <n v="0"/>
    <n v="0"/>
    <n v="0"/>
    <s v="Bank Withdrawal"/>
    <n v="1"/>
    <n v="36625"/>
    <n v="0"/>
    <s v="Q3"/>
    <n v="0"/>
    <n v="1"/>
    <n v="0"/>
    <s v="California"/>
    <n v="0"/>
    <n v="0"/>
    <n v="0"/>
    <x v="66"/>
    <n v="1194.3"/>
    <x v="0"/>
    <n v="751.84"/>
    <x v="0"/>
    <x v="1589"/>
    <n v="0"/>
    <n v="1"/>
    <n v="91601"/>
    <x v="1"/>
  </r>
  <r>
    <n v="32"/>
    <n v="23"/>
    <n v="48.14"/>
    <s v="Active User"/>
    <s v="Active User"/>
    <x v="38"/>
    <x v="0"/>
    <n v="3900"/>
    <x v="1"/>
    <s v="United States"/>
    <x v="1595"/>
    <s v="Stayed"/>
    <n v="1"/>
    <n v="1"/>
    <s v="Female"/>
    <n v="1"/>
    <s v="Cable"/>
    <s v="37.556094, -122.272437"/>
    <n v="37.556094000000002"/>
    <n v="-122.272437"/>
    <n v="1"/>
    <n v="59.85"/>
    <n v="0"/>
    <n v="2"/>
    <n v="4"/>
    <x v="5"/>
    <n v="0"/>
    <n v="0"/>
    <n v="1"/>
    <n v="1"/>
    <s v="Credit Card"/>
    <n v="1"/>
    <n v="31882"/>
    <n v="0"/>
    <s v="Q3"/>
    <n v="1"/>
    <n v="3"/>
    <n v="0"/>
    <s v="California"/>
    <n v="0"/>
    <n v="0"/>
    <n v="1"/>
    <x v="64"/>
    <n v="2341.5"/>
    <x v="0"/>
    <n v="1877.46"/>
    <x v="0"/>
    <x v="1590"/>
    <n v="0"/>
    <n v="1"/>
    <n v="94404"/>
    <x v="0"/>
  </r>
  <r>
    <n v="69"/>
    <n v="20"/>
    <n v="11.34"/>
    <s v="Competitor"/>
    <s v="Competitor had better devices"/>
    <x v="4"/>
    <x v="511"/>
    <n v="3348"/>
    <x v="1"/>
    <s v="United States"/>
    <x v="1596"/>
    <s v="Churned"/>
    <n v="0"/>
    <n v="0"/>
    <s v="Male"/>
    <n v="1"/>
    <s v="Fiber Optic"/>
    <s v="39.099204, -121.137962"/>
    <n v="39.099204"/>
    <n v="-121.137962"/>
    <n v="0"/>
    <n v="74.7"/>
    <n v="1"/>
    <n v="0"/>
    <n v="0"/>
    <x v="0"/>
    <n v="0"/>
    <n v="0"/>
    <n v="1"/>
    <n v="0"/>
    <s v="Bank Withdrawal"/>
    <n v="1"/>
    <n v="17922"/>
    <n v="0"/>
    <s v="Q3"/>
    <n v="0"/>
    <n v="1"/>
    <n v="1"/>
    <s v="California"/>
    <n v="0"/>
    <n v="0"/>
    <n v="0"/>
    <x v="16"/>
    <n v="74.7"/>
    <x v="0"/>
    <n v="11.34"/>
    <x v="0"/>
    <x v="1591"/>
    <n v="0"/>
    <n v="1"/>
    <n v="95949"/>
    <x v="1"/>
  </r>
  <r>
    <n v="55"/>
    <n v="5"/>
    <n v="13.65"/>
    <s v="Competitor"/>
    <s v="Competitor had better devices"/>
    <x v="29"/>
    <x v="236"/>
    <n v="2708"/>
    <x v="1"/>
    <s v="United States"/>
    <x v="1597"/>
    <s v="Churned"/>
    <n v="0"/>
    <n v="0"/>
    <s v="Female"/>
    <n v="1"/>
    <s v="Fiber Optic"/>
    <s v="36.523619, -119.386868"/>
    <n v="36.523618999999997"/>
    <n v="-119.38686800000001"/>
    <n v="0"/>
    <n v="90"/>
    <n v="1"/>
    <n v="0"/>
    <n v="0"/>
    <x v="0"/>
    <n v="1"/>
    <n v="0"/>
    <n v="1"/>
    <n v="0"/>
    <s v="Credit Card"/>
    <n v="1"/>
    <n v="24206"/>
    <n v="0"/>
    <s v="Q3"/>
    <n v="0"/>
    <n v="1"/>
    <n v="0"/>
    <s v="California"/>
    <n v="0"/>
    <n v="0"/>
    <n v="1"/>
    <x v="38"/>
    <n v="1527.35"/>
    <x v="0"/>
    <n v="245.7"/>
    <x v="0"/>
    <x v="1592"/>
    <n v="0"/>
    <n v="1"/>
    <n v="93618"/>
    <x v="1"/>
  </r>
  <r>
    <n v="38"/>
    <n v="0"/>
    <n v="48.63"/>
    <s v="Active User"/>
    <s v="Active User"/>
    <x v="27"/>
    <x v="505"/>
    <n v="6473"/>
    <x v="2"/>
    <s v="United States"/>
    <x v="1598"/>
    <s v="Stayed"/>
    <n v="0"/>
    <n v="0"/>
    <s v="Male"/>
    <n v="0"/>
    <s v="No Internet Service"/>
    <s v="33.645672, -117.922613"/>
    <n v="33.645671999999998"/>
    <n v="-117.922613"/>
    <n v="0"/>
    <n v="21.2"/>
    <n v="0"/>
    <n v="0"/>
    <n v="0"/>
    <x v="1"/>
    <n v="0"/>
    <n v="0"/>
    <n v="1"/>
    <n v="0"/>
    <s v="Mailed Check"/>
    <n v="1"/>
    <n v="62069"/>
    <n v="0"/>
    <s v="Q3"/>
    <n v="0"/>
    <n v="4"/>
    <n v="0"/>
    <s v="California"/>
    <n v="0"/>
    <n v="0"/>
    <n v="0"/>
    <x v="47"/>
    <n v="1238.6500000000001"/>
    <x v="0"/>
    <n v="2723.28"/>
    <x v="0"/>
    <x v="1593"/>
    <n v="0"/>
    <n v="0"/>
    <n v="92627"/>
    <x v="0"/>
  </r>
  <r>
    <n v="26"/>
    <n v="41"/>
    <n v="19.68"/>
    <s v="Competitor"/>
    <s v="Competitor offered more data"/>
    <x v="23"/>
    <x v="768"/>
    <n v="2363"/>
    <x v="1"/>
    <s v="United States"/>
    <x v="1599"/>
    <s v="Churned"/>
    <n v="0"/>
    <n v="0"/>
    <s v="Female"/>
    <n v="1"/>
    <s v="Fiber Optic"/>
    <s v="36.488056, -120.407691"/>
    <n v="36.488056"/>
    <n v="-120.407691"/>
    <n v="0"/>
    <n v="103.35"/>
    <n v="1"/>
    <n v="0"/>
    <n v="0"/>
    <x v="2"/>
    <n v="0"/>
    <n v="1"/>
    <n v="1"/>
    <n v="0"/>
    <s v="Bank Withdrawal"/>
    <n v="1"/>
    <n v="1766"/>
    <n v="1"/>
    <s v="Q3"/>
    <n v="0"/>
    <n v="1"/>
    <n v="0"/>
    <s v="California"/>
    <n v="1"/>
    <n v="1"/>
    <n v="1"/>
    <x v="54"/>
    <n v="847.3"/>
    <x v="0"/>
    <n v="157.44"/>
    <x v="0"/>
    <x v="1594"/>
    <n v="1"/>
    <n v="1"/>
    <n v="93608"/>
    <x v="1"/>
  </r>
  <r>
    <n v="23"/>
    <n v="53"/>
    <n v="4.01"/>
    <s v="Competitor"/>
    <s v="Competitor had better devices"/>
    <x v="4"/>
    <x v="291"/>
    <n v="3804"/>
    <x v="1"/>
    <s v="United States"/>
    <x v="1600"/>
    <s v="Churned"/>
    <n v="0"/>
    <n v="0"/>
    <s v="Female"/>
    <n v="1"/>
    <s v="Cable"/>
    <s v="32.790282, -115.689559"/>
    <n v="32.790281999999998"/>
    <n v="-115.689559"/>
    <n v="1"/>
    <n v="83.3"/>
    <n v="0"/>
    <n v="0"/>
    <n v="4"/>
    <x v="0"/>
    <n v="1"/>
    <n v="0"/>
    <n v="0"/>
    <n v="1"/>
    <s v="Bank Withdrawal"/>
    <n v="1"/>
    <n v="1632"/>
    <n v="0"/>
    <s v="Q3"/>
    <n v="1"/>
    <n v="1"/>
    <n v="0"/>
    <s v="California"/>
    <n v="1"/>
    <n v="1"/>
    <n v="0"/>
    <x v="59"/>
    <n v="1845.9"/>
    <x v="0"/>
    <n v="88.22"/>
    <x v="0"/>
    <x v="1595"/>
    <n v="1"/>
    <n v="1"/>
    <n v="92273"/>
    <x v="1"/>
  </r>
  <r>
    <n v="42"/>
    <n v="19"/>
    <n v="22.03"/>
    <s v="Dissatisfaction"/>
    <s v="Network reliability"/>
    <x v="59"/>
    <x v="187"/>
    <n v="2457"/>
    <x v="1"/>
    <s v="United States"/>
    <x v="1601"/>
    <s v="Churned"/>
    <n v="0"/>
    <n v="0"/>
    <s v="Male"/>
    <n v="1"/>
    <s v="Fiber Optic"/>
    <s v="37.612612, -121.108568"/>
    <n v="37.612611999999999"/>
    <n v="-121.10856800000001"/>
    <n v="1"/>
    <n v="70.099999999999994"/>
    <n v="0"/>
    <n v="0"/>
    <n v="1"/>
    <x v="0"/>
    <n v="0"/>
    <n v="0"/>
    <n v="1"/>
    <n v="1"/>
    <s v="Bank Withdrawal"/>
    <n v="1"/>
    <n v="30668"/>
    <n v="0"/>
    <s v="Q3"/>
    <n v="1"/>
    <n v="2"/>
    <n v="0"/>
    <s v="California"/>
    <n v="0"/>
    <n v="0"/>
    <n v="0"/>
    <x v="37"/>
    <n v="659.65"/>
    <x v="0"/>
    <n v="220.3"/>
    <x v="105"/>
    <x v="1596"/>
    <n v="0"/>
    <n v="1"/>
    <n v="95358"/>
    <x v="1"/>
  </r>
  <r>
    <n v="48"/>
    <n v="53"/>
    <n v="29.87"/>
    <s v="Active User"/>
    <s v="Active User"/>
    <x v="18"/>
    <x v="412"/>
    <n v="2814"/>
    <x v="1"/>
    <s v="United States"/>
    <x v="1602"/>
    <s v="Stayed"/>
    <n v="1"/>
    <n v="1"/>
    <s v="Male"/>
    <n v="1"/>
    <s v="DSL"/>
    <s v="37.907777, -122.127161"/>
    <n v="37.907777000000003"/>
    <n v="-122.127161"/>
    <n v="1"/>
    <n v="66.7"/>
    <n v="1"/>
    <n v="3"/>
    <n v="1"/>
    <x v="4"/>
    <n v="1"/>
    <n v="0"/>
    <n v="1"/>
    <n v="1"/>
    <s v="Mailed Check"/>
    <n v="1"/>
    <n v="23996"/>
    <n v="1"/>
    <s v="Q3"/>
    <n v="1"/>
    <n v="3"/>
    <n v="0"/>
    <s v="California"/>
    <n v="0"/>
    <n v="0"/>
    <n v="0"/>
    <x v="13"/>
    <n v="1077.05"/>
    <x v="0"/>
    <n v="507.79"/>
    <x v="0"/>
    <x v="1597"/>
    <n v="0"/>
    <n v="1"/>
    <n v="94549"/>
    <x v="0"/>
  </r>
  <r>
    <n v="31"/>
    <n v="11"/>
    <n v="26.71"/>
    <s v="Competitor"/>
    <s v="Competitor had better devices"/>
    <x v="71"/>
    <x v="93"/>
    <n v="3038"/>
    <x v="1"/>
    <s v="United States"/>
    <x v="1603"/>
    <s v="Churned"/>
    <n v="0"/>
    <n v="0"/>
    <s v="Male"/>
    <n v="1"/>
    <s v="Fiber Optic"/>
    <s v="34.741406, -118.38111"/>
    <n v="34.741405999999998"/>
    <n v="-118.38111000000001"/>
    <n v="1"/>
    <n v="70.3"/>
    <n v="0"/>
    <n v="0"/>
    <n v="1"/>
    <x v="0"/>
    <n v="0"/>
    <n v="0"/>
    <n v="1"/>
    <n v="1"/>
    <s v="Bank Withdrawal"/>
    <n v="1"/>
    <n v="49309"/>
    <n v="0"/>
    <s v="Q3"/>
    <n v="1"/>
    <n v="1"/>
    <n v="0"/>
    <s v="California"/>
    <n v="0"/>
    <n v="0"/>
    <n v="0"/>
    <x v="5"/>
    <n v="208.85"/>
    <x v="0"/>
    <n v="80.13"/>
    <x v="0"/>
    <x v="1598"/>
    <n v="0"/>
    <n v="1"/>
    <n v="93536"/>
    <x v="1"/>
  </r>
  <r>
    <n v="61"/>
    <n v="30"/>
    <n v="12.02"/>
    <s v="Active User"/>
    <s v="Active User"/>
    <x v="10"/>
    <x v="571"/>
    <n v="6166"/>
    <x v="0"/>
    <s v="United States"/>
    <x v="1604"/>
    <s v="Stayed"/>
    <n v="1"/>
    <n v="0"/>
    <s v="Male"/>
    <n v="1"/>
    <s v="Fiber Optic"/>
    <s v="38.731771, -123.064272"/>
    <n v="38.731771000000002"/>
    <n v="-123.064272"/>
    <n v="1"/>
    <n v="95.2"/>
    <n v="0"/>
    <n v="1"/>
    <n v="6"/>
    <x v="0"/>
    <n v="0"/>
    <n v="0"/>
    <n v="1"/>
    <n v="1"/>
    <s v="Credit Card"/>
    <n v="1"/>
    <n v="2349"/>
    <n v="1"/>
    <s v="Q3"/>
    <n v="1"/>
    <n v="4"/>
    <n v="0"/>
    <s v="California"/>
    <n v="1"/>
    <n v="1"/>
    <n v="1"/>
    <x v="43"/>
    <n v="6671.7"/>
    <x v="0"/>
    <n v="829.38"/>
    <x v="0"/>
    <x v="1599"/>
    <n v="0"/>
    <n v="1"/>
    <n v="95441"/>
    <x v="0"/>
  </r>
  <r>
    <n v="71"/>
    <n v="2"/>
    <n v="6.13"/>
    <s v="Active User"/>
    <s v="Active User"/>
    <x v="54"/>
    <x v="81"/>
    <n v="5400"/>
    <x v="0"/>
    <s v="United States"/>
    <x v="1605"/>
    <s v="Stayed"/>
    <n v="0"/>
    <n v="0"/>
    <s v="Female"/>
    <n v="1"/>
    <s v="Fiber Optic"/>
    <s v="37.106902, -122.100006"/>
    <n v="37.106901999999998"/>
    <n v="-122.10000599999999"/>
    <n v="0"/>
    <n v="79.2"/>
    <n v="1"/>
    <n v="0"/>
    <n v="0"/>
    <x v="0"/>
    <n v="1"/>
    <n v="0"/>
    <n v="1"/>
    <n v="0"/>
    <s v="Credit Card"/>
    <n v="1"/>
    <n v="1007"/>
    <n v="0"/>
    <s v="Q3"/>
    <n v="0"/>
    <n v="5"/>
    <n v="1"/>
    <s v="California"/>
    <n v="0"/>
    <n v="0"/>
    <n v="0"/>
    <x v="14"/>
    <n v="4590.3500000000004"/>
    <x v="0"/>
    <n v="361.67"/>
    <x v="0"/>
    <x v="1600"/>
    <n v="0"/>
    <n v="1"/>
    <n v="95007"/>
    <x v="0"/>
  </r>
  <r>
    <n v="36"/>
    <n v="0"/>
    <n v="2.82"/>
    <s v="Active User"/>
    <s v="Active User"/>
    <x v="43"/>
    <x v="357"/>
    <n v="2289"/>
    <x v="0"/>
    <s v="United States"/>
    <x v="1606"/>
    <s v="Stayed"/>
    <n v="1"/>
    <n v="0"/>
    <s v="Female"/>
    <n v="0"/>
    <s v="No Internet Service"/>
    <s v="32.622999, -116.687855"/>
    <n v="32.622999"/>
    <n v="-116.687855"/>
    <n v="1"/>
    <n v="18.7"/>
    <n v="0"/>
    <n v="3"/>
    <n v="3"/>
    <x v="5"/>
    <n v="0"/>
    <n v="0"/>
    <n v="1"/>
    <n v="1"/>
    <s v="Credit Card"/>
    <n v="1"/>
    <n v="727"/>
    <n v="0"/>
    <s v="Q3"/>
    <n v="1"/>
    <n v="4"/>
    <n v="0"/>
    <s v="California"/>
    <n v="0"/>
    <n v="0"/>
    <n v="0"/>
    <x v="0"/>
    <n v="383.65"/>
    <x v="0"/>
    <n v="70.5"/>
    <x v="0"/>
    <x v="1601"/>
    <n v="0"/>
    <n v="0"/>
    <n v="91917"/>
    <x v="0"/>
  </r>
  <r>
    <n v="39"/>
    <n v="26"/>
    <n v="33.57"/>
    <s v="Competitor"/>
    <s v="Competitor made better offer"/>
    <x v="23"/>
    <x v="659"/>
    <n v="5026"/>
    <x v="1"/>
    <s v="United States"/>
    <x v="1607"/>
    <s v="Churned"/>
    <n v="0"/>
    <n v="0"/>
    <s v="Male"/>
    <n v="1"/>
    <s v="Fiber Optic"/>
    <s v="37.916648, -122.008483"/>
    <n v="37.916648000000002"/>
    <n v="-122.008483"/>
    <n v="1"/>
    <n v="99.55"/>
    <n v="1"/>
    <n v="0"/>
    <n v="1"/>
    <x v="5"/>
    <n v="0"/>
    <n v="1"/>
    <n v="1"/>
    <n v="1"/>
    <s v="Credit Card"/>
    <n v="1"/>
    <n v="26022"/>
    <n v="0"/>
    <s v="Q3"/>
    <n v="1"/>
    <n v="1"/>
    <n v="0"/>
    <s v="California"/>
    <n v="1"/>
    <n v="1"/>
    <n v="1"/>
    <x v="17"/>
    <n v="3204.65"/>
    <x v="6"/>
    <n v="1074.24"/>
    <x v="106"/>
    <x v="1602"/>
    <n v="0"/>
    <n v="0"/>
    <n v="94598"/>
    <x v="1"/>
  </r>
  <r>
    <n v="37"/>
    <n v="28"/>
    <n v="32.369999999999997"/>
    <s v="Active User"/>
    <s v="Active User"/>
    <x v="70"/>
    <x v="0"/>
    <n v="6351"/>
    <x v="1"/>
    <s v="United States"/>
    <x v="1608"/>
    <s v="Stayed"/>
    <n v="1"/>
    <n v="0"/>
    <s v="Female"/>
    <n v="1"/>
    <s v="Fiber Optic"/>
    <s v="37.556094, -122.272437"/>
    <n v="37.556094000000002"/>
    <n v="-122.272437"/>
    <n v="1"/>
    <n v="100.6"/>
    <n v="1"/>
    <n v="3"/>
    <n v="1"/>
    <x v="0"/>
    <n v="1"/>
    <n v="0"/>
    <n v="1"/>
    <n v="1"/>
    <s v="Bank Withdrawal"/>
    <n v="1"/>
    <n v="31882"/>
    <n v="0"/>
    <s v="Q3"/>
    <n v="1"/>
    <n v="3"/>
    <n v="0"/>
    <s v="California"/>
    <n v="1"/>
    <n v="1"/>
    <n v="1"/>
    <x v="58"/>
    <n v="5611.7"/>
    <x v="0"/>
    <n v="1845.09"/>
    <x v="0"/>
    <x v="1603"/>
    <n v="0"/>
    <n v="1"/>
    <n v="94404"/>
    <x v="0"/>
  </r>
  <r>
    <n v="47"/>
    <n v="20"/>
    <n v="37.659999999999997"/>
    <s v="Price"/>
    <s v="Lack of affordable download/upload speed"/>
    <x v="23"/>
    <x v="769"/>
    <n v="2990"/>
    <x v="1"/>
    <s v="United States"/>
    <x v="1609"/>
    <s v="Churned"/>
    <n v="0"/>
    <n v="0"/>
    <s v="Female"/>
    <n v="1"/>
    <s v="Fiber Optic"/>
    <s v="38.618347, -122.908422"/>
    <n v="38.618347"/>
    <n v="-122.908422"/>
    <n v="1"/>
    <n v="92.35"/>
    <n v="0"/>
    <n v="0"/>
    <n v="1"/>
    <x v="0"/>
    <n v="0"/>
    <n v="1"/>
    <n v="1"/>
    <n v="1"/>
    <s v="Credit Card"/>
    <n v="1"/>
    <n v="17979"/>
    <n v="0"/>
    <s v="Q3"/>
    <n v="1"/>
    <n v="1"/>
    <n v="0"/>
    <s v="California"/>
    <n v="1"/>
    <n v="1"/>
    <n v="1"/>
    <x v="42"/>
    <n v="2602.9"/>
    <x v="0"/>
    <n v="1054.48"/>
    <x v="0"/>
    <x v="1604"/>
    <n v="0"/>
    <n v="1"/>
    <n v="95448"/>
    <x v="1"/>
  </r>
  <r>
    <n v="46"/>
    <n v="6"/>
    <n v="9.6999999999999993"/>
    <s v="Active User"/>
    <s v="Active User"/>
    <x v="1"/>
    <x v="770"/>
    <n v="6250"/>
    <x v="2"/>
    <s v="United States"/>
    <x v="1610"/>
    <s v="Stayed"/>
    <n v="0"/>
    <n v="1"/>
    <s v="Male"/>
    <n v="1"/>
    <s v="DSL"/>
    <s v="34.827662, -118.999073"/>
    <n v="34.827661999999997"/>
    <n v="-118.999073"/>
    <n v="0"/>
    <n v="61.35"/>
    <n v="0"/>
    <n v="0"/>
    <n v="0"/>
    <x v="0"/>
    <n v="0"/>
    <n v="0"/>
    <n v="1"/>
    <n v="0"/>
    <s v="Bank Withdrawal"/>
    <n v="1"/>
    <n v="4498"/>
    <n v="0"/>
    <s v="Q3"/>
    <n v="0"/>
    <n v="3"/>
    <n v="0"/>
    <s v="California"/>
    <n v="1"/>
    <n v="1"/>
    <n v="0"/>
    <x v="14"/>
    <n v="3645.5"/>
    <x v="0"/>
    <n v="572.29999999999995"/>
    <x v="0"/>
    <x v="1605"/>
    <n v="0"/>
    <n v="1"/>
    <n v="93225"/>
    <x v="0"/>
  </r>
  <r>
    <n v="72"/>
    <n v="26"/>
    <n v="0"/>
    <s v="Active User"/>
    <s v="Active User"/>
    <x v="11"/>
    <x v="771"/>
    <n v="4521"/>
    <x v="2"/>
    <s v="United States"/>
    <x v="1611"/>
    <s v="Stayed"/>
    <n v="0"/>
    <n v="1"/>
    <s v="Male"/>
    <n v="1"/>
    <s v="DSL"/>
    <s v="38.400264, -120.641274"/>
    <n v="38.400264"/>
    <n v="-120.641274"/>
    <n v="0"/>
    <n v="55.45"/>
    <n v="0"/>
    <n v="0"/>
    <n v="0"/>
    <x v="0"/>
    <n v="1"/>
    <n v="0"/>
    <n v="1"/>
    <n v="0"/>
    <s v="Bank Withdrawal"/>
    <n v="0"/>
    <n v="4354"/>
    <n v="0"/>
    <s v="Q3"/>
    <n v="0"/>
    <n v="3"/>
    <n v="1"/>
    <s v="California"/>
    <n v="1"/>
    <n v="1"/>
    <n v="1"/>
    <x v="36"/>
    <n v="2966.95"/>
    <x v="0"/>
    <n v="0"/>
    <x v="0"/>
    <x v="1606"/>
    <n v="0"/>
    <n v="1"/>
    <n v="95665"/>
    <x v="0"/>
  </r>
  <r>
    <n v="45"/>
    <n v="21"/>
    <n v="11.39"/>
    <s v="Active User"/>
    <s v="Active User"/>
    <x v="55"/>
    <x v="623"/>
    <n v="4741"/>
    <x v="1"/>
    <s v="United States"/>
    <x v="1612"/>
    <s v="Stayed"/>
    <n v="0"/>
    <n v="1"/>
    <s v="Female"/>
    <n v="1"/>
    <s v="Fiber Optic"/>
    <s v="35.176236, -120.483243"/>
    <n v="35.176236000000003"/>
    <n v="-120.483243"/>
    <n v="1"/>
    <n v="81"/>
    <n v="0"/>
    <n v="0"/>
    <n v="6"/>
    <x v="4"/>
    <n v="0"/>
    <n v="0"/>
    <n v="1"/>
    <n v="1"/>
    <s v="Mailed Check"/>
    <n v="1"/>
    <n v="24499"/>
    <n v="1"/>
    <s v="Q3"/>
    <n v="1"/>
    <n v="3"/>
    <n v="0"/>
    <s v="California"/>
    <n v="0"/>
    <n v="0"/>
    <n v="0"/>
    <x v="71"/>
    <n v="1683.7"/>
    <x v="0"/>
    <n v="227.8"/>
    <x v="0"/>
    <x v="1607"/>
    <n v="0"/>
    <n v="1"/>
    <n v="93420"/>
    <x v="0"/>
  </r>
  <r>
    <n v="70"/>
    <n v="15"/>
    <n v="19.21"/>
    <s v="Active User"/>
    <s v="Active User"/>
    <x v="66"/>
    <x v="325"/>
    <n v="4509"/>
    <x v="1"/>
    <s v="United States"/>
    <x v="1613"/>
    <s v="Stayed"/>
    <n v="0"/>
    <n v="0"/>
    <s v="Female"/>
    <n v="1"/>
    <s v="Fiber Optic"/>
    <s v="37.505768, -121.962472"/>
    <n v="37.505768000000003"/>
    <n v="-121.96247200000001"/>
    <n v="0"/>
    <n v="78.8"/>
    <n v="0"/>
    <n v="0"/>
    <n v="0"/>
    <x v="0"/>
    <n v="0"/>
    <n v="0"/>
    <n v="1"/>
    <n v="0"/>
    <s v="Bank Withdrawal"/>
    <n v="1"/>
    <n v="56126"/>
    <n v="0"/>
    <s v="Q3"/>
    <n v="0"/>
    <n v="3"/>
    <n v="1"/>
    <s v="California"/>
    <n v="1"/>
    <n v="1"/>
    <n v="0"/>
    <x v="28"/>
    <n v="2006.1"/>
    <x v="0"/>
    <n v="499.46"/>
    <x v="0"/>
    <x v="1608"/>
    <n v="0"/>
    <n v="1"/>
    <n v="94538"/>
    <x v="0"/>
  </r>
  <r>
    <n v="53"/>
    <n v="21"/>
    <n v="0"/>
    <s v="Active User"/>
    <s v="Active User"/>
    <x v="11"/>
    <x v="331"/>
    <n v="2580"/>
    <x v="1"/>
    <s v="United States"/>
    <x v="1614"/>
    <s v="Joined"/>
    <n v="0"/>
    <n v="0"/>
    <s v="Female"/>
    <n v="1"/>
    <s v="Cable"/>
    <s v="37.349546, -122.134356"/>
    <n v="37.349545999999997"/>
    <n v="-122.134356"/>
    <n v="0"/>
    <n v="51.4"/>
    <n v="0"/>
    <n v="0"/>
    <n v="0"/>
    <x v="0"/>
    <n v="1"/>
    <n v="0"/>
    <n v="0"/>
    <n v="0"/>
    <s v="Bank Withdrawal"/>
    <n v="0"/>
    <n v="18486"/>
    <n v="0"/>
    <s v="Q3"/>
    <n v="0"/>
    <n v="5"/>
    <n v="0"/>
    <s v="California"/>
    <n v="1"/>
    <n v="1"/>
    <n v="1"/>
    <x v="9"/>
    <n v="96.8"/>
    <x v="0"/>
    <n v="0"/>
    <x v="0"/>
    <x v="1609"/>
    <n v="0"/>
    <n v="1"/>
    <n v="94022"/>
    <x v="0"/>
  </r>
  <r>
    <n v="24"/>
    <n v="0"/>
    <n v="49.7"/>
    <s v="Active User"/>
    <s v="Active User"/>
    <x v="54"/>
    <x v="143"/>
    <n v="4843"/>
    <x v="0"/>
    <s v="United States"/>
    <x v="1615"/>
    <s v="Stayed"/>
    <n v="1"/>
    <n v="0"/>
    <s v="Male"/>
    <n v="0"/>
    <s v="No Internet Service"/>
    <s v="37.872902, -122.303708"/>
    <n v="37.872902000000003"/>
    <n v="-122.303708"/>
    <n v="1"/>
    <n v="21.05"/>
    <n v="0"/>
    <n v="1"/>
    <n v="3"/>
    <x v="0"/>
    <n v="0"/>
    <n v="0"/>
    <n v="0"/>
    <n v="1"/>
    <s v="Bank Withdrawal"/>
    <n v="1"/>
    <n v="8157"/>
    <n v="0"/>
    <s v="Q3"/>
    <n v="1"/>
    <n v="4"/>
    <n v="0"/>
    <s v="California"/>
    <n v="0"/>
    <n v="0"/>
    <n v="0"/>
    <x v="20"/>
    <n v="262.05"/>
    <x v="0"/>
    <n v="596.4"/>
    <x v="0"/>
    <x v="1610"/>
    <n v="1"/>
    <n v="0"/>
    <n v="94710"/>
    <x v="0"/>
  </r>
  <r>
    <n v="31"/>
    <n v="0"/>
    <n v="43.68"/>
    <s v="Active User"/>
    <s v="Active User"/>
    <x v="34"/>
    <x v="772"/>
    <n v="5137"/>
    <x v="2"/>
    <s v="United States"/>
    <x v="1616"/>
    <s v="Stayed"/>
    <n v="1"/>
    <n v="0"/>
    <s v="Male"/>
    <n v="0"/>
    <s v="No Internet Service"/>
    <s v="34.178068, -118.615714"/>
    <n v="34.178068000000003"/>
    <n v="-118.615714"/>
    <n v="1"/>
    <n v="19.8"/>
    <n v="0"/>
    <n v="1"/>
    <n v="1"/>
    <x v="0"/>
    <n v="0"/>
    <n v="0"/>
    <n v="0"/>
    <n v="1"/>
    <s v="Credit Card"/>
    <n v="1"/>
    <n v="36123"/>
    <n v="0"/>
    <s v="Q3"/>
    <n v="1"/>
    <n v="4"/>
    <n v="0"/>
    <s v="California"/>
    <n v="0"/>
    <n v="0"/>
    <n v="0"/>
    <x v="53"/>
    <n v="677.05"/>
    <x v="0"/>
    <n v="1616.16"/>
    <x v="107"/>
    <x v="1611"/>
    <n v="0"/>
    <n v="0"/>
    <n v="91367"/>
    <x v="0"/>
  </r>
  <r>
    <n v="59"/>
    <n v="0"/>
    <n v="45.03"/>
    <s v="Active User"/>
    <s v="Active User"/>
    <x v="55"/>
    <x v="586"/>
    <n v="4845"/>
    <x v="2"/>
    <s v="United States"/>
    <x v="1617"/>
    <s v="Stayed"/>
    <n v="0"/>
    <n v="0"/>
    <s v="Male"/>
    <n v="0"/>
    <s v="No Internet Service"/>
    <s v="38.681651, -122.130569"/>
    <n v="38.681651000000002"/>
    <n v="-122.13056899999999"/>
    <n v="1"/>
    <n v="20.350000000000001"/>
    <n v="0"/>
    <n v="0"/>
    <n v="9"/>
    <x v="3"/>
    <n v="0"/>
    <n v="0"/>
    <n v="1"/>
    <n v="1"/>
    <s v="Bank Withdrawal"/>
    <n v="1"/>
    <n v="262"/>
    <n v="0"/>
    <s v="Q3"/>
    <n v="1"/>
    <n v="5"/>
    <n v="0"/>
    <s v="California"/>
    <n v="0"/>
    <n v="0"/>
    <n v="0"/>
    <x v="30"/>
    <n v="1359.5"/>
    <x v="0"/>
    <n v="2971.98"/>
    <x v="0"/>
    <x v="1612"/>
    <n v="0"/>
    <n v="0"/>
    <n v="95607"/>
    <x v="0"/>
  </r>
  <r>
    <n v="52"/>
    <n v="0"/>
    <n v="44.32"/>
    <s v="Active User"/>
    <s v="Active User"/>
    <x v="0"/>
    <x v="421"/>
    <n v="4686"/>
    <x v="2"/>
    <s v="United States"/>
    <x v="1618"/>
    <s v="Stayed"/>
    <n v="1"/>
    <n v="0"/>
    <s v="Female"/>
    <n v="0"/>
    <s v="No Internet Service"/>
    <s v="33.764018, -117.931507"/>
    <n v="33.764018"/>
    <n v="-117.931507"/>
    <n v="1"/>
    <n v="20.3"/>
    <n v="0"/>
    <n v="3"/>
    <n v="1"/>
    <x v="5"/>
    <n v="0"/>
    <n v="0"/>
    <n v="0"/>
    <n v="1"/>
    <s v="Credit Card"/>
    <n v="1"/>
    <n v="43491"/>
    <n v="0"/>
    <s v="Q3"/>
    <n v="1"/>
    <n v="5"/>
    <n v="0"/>
    <s v="California"/>
    <n v="0"/>
    <n v="0"/>
    <n v="0"/>
    <x v="35"/>
    <n v="749.35"/>
    <x v="0"/>
    <n v="1684.16"/>
    <x v="108"/>
    <x v="1613"/>
    <n v="0"/>
    <n v="0"/>
    <n v="92843"/>
    <x v="0"/>
  </r>
  <r>
    <n v="39"/>
    <n v="18"/>
    <n v="42.55"/>
    <s v="Active User"/>
    <s v="Active User"/>
    <x v="43"/>
    <x v="32"/>
    <n v="4658"/>
    <x v="0"/>
    <s v="United States"/>
    <x v="1619"/>
    <s v="Stayed"/>
    <n v="0"/>
    <n v="1"/>
    <s v="Male"/>
    <n v="1"/>
    <s v="DSL"/>
    <s v="34.02381, -118.156582"/>
    <n v="34.023809999999997"/>
    <n v="-118.156582"/>
    <n v="1"/>
    <n v="72.099999999999994"/>
    <n v="1"/>
    <n v="0"/>
    <n v="5"/>
    <x v="0"/>
    <n v="1"/>
    <n v="1"/>
    <n v="0"/>
    <n v="1"/>
    <s v="Credit Card"/>
    <n v="1"/>
    <n v="68701"/>
    <n v="1"/>
    <s v="Q3"/>
    <n v="1"/>
    <n v="3"/>
    <n v="0"/>
    <s v="California"/>
    <n v="0"/>
    <n v="0"/>
    <n v="0"/>
    <x v="8"/>
    <n v="5016.6499999999996"/>
    <x v="0"/>
    <n v="3063.6"/>
    <x v="0"/>
    <x v="1614"/>
    <n v="0"/>
    <n v="1"/>
    <n v="90022"/>
    <x v="0"/>
  </r>
  <r>
    <n v="31"/>
    <n v="0"/>
    <n v="29.81"/>
    <s v="Attitude"/>
    <s v="Attitude of support person"/>
    <x v="71"/>
    <x v="324"/>
    <n v="2843"/>
    <x v="1"/>
    <s v="United States"/>
    <x v="1620"/>
    <s v="Churned"/>
    <n v="1"/>
    <n v="0"/>
    <s v="Female"/>
    <n v="0"/>
    <s v="No Internet Service"/>
    <s v="36.64152, -121.622188"/>
    <n v="36.64152"/>
    <n v="-121.62218799999999"/>
    <n v="0"/>
    <n v="19.600000000000001"/>
    <n v="0"/>
    <n v="5"/>
    <n v="0"/>
    <x v="0"/>
    <n v="0"/>
    <n v="0"/>
    <n v="1"/>
    <n v="0"/>
    <s v="Bank Withdrawal"/>
    <n v="1"/>
    <n v="35739"/>
    <n v="0"/>
    <s v="Q3"/>
    <n v="0"/>
    <n v="3"/>
    <n v="0"/>
    <s v="California"/>
    <n v="0"/>
    <n v="0"/>
    <n v="0"/>
    <x v="9"/>
    <n v="35.85"/>
    <x v="0"/>
    <n v="59.62"/>
    <x v="0"/>
    <x v="1615"/>
    <n v="0"/>
    <n v="0"/>
    <n v="93901"/>
    <x v="1"/>
  </r>
  <r>
    <n v="50"/>
    <n v="16"/>
    <n v="44.92"/>
    <s v="Active User"/>
    <s v="Active User"/>
    <x v="76"/>
    <x v="773"/>
    <n v="4751"/>
    <x v="1"/>
    <s v="United States"/>
    <x v="1621"/>
    <s v="Stayed"/>
    <n v="0"/>
    <n v="1"/>
    <s v="Male"/>
    <n v="1"/>
    <s v="Fiber Optic"/>
    <s v="33.946982, -116.977672"/>
    <n v="33.946981999999998"/>
    <n v="-116.977672"/>
    <n v="0"/>
    <n v="90.4"/>
    <n v="1"/>
    <n v="0"/>
    <n v="0"/>
    <x v="0"/>
    <n v="0"/>
    <n v="0"/>
    <n v="1"/>
    <n v="0"/>
    <s v="Credit Card"/>
    <n v="1"/>
    <n v="17721"/>
    <n v="0"/>
    <s v="Q3"/>
    <n v="0"/>
    <n v="4"/>
    <n v="0"/>
    <s v="California"/>
    <n v="1"/>
    <n v="1"/>
    <n v="0"/>
    <x v="52"/>
    <n v="4063"/>
    <x v="0"/>
    <n v="1976.48"/>
    <x v="0"/>
    <x v="1616"/>
    <n v="0"/>
    <n v="1"/>
    <n v="92223"/>
    <x v="0"/>
  </r>
  <r>
    <n v="43"/>
    <n v="0"/>
    <n v="35.619999999999997"/>
    <s v="Active User"/>
    <s v="Active User"/>
    <x v="67"/>
    <x v="548"/>
    <n v="5611"/>
    <x v="0"/>
    <s v="United States"/>
    <x v="1622"/>
    <s v="Stayed"/>
    <n v="1"/>
    <n v="0"/>
    <s v="Female"/>
    <n v="0"/>
    <s v="No Internet Service"/>
    <s v="35.490705, -119.286833"/>
    <n v="35.490704999999998"/>
    <n v="-119.286833"/>
    <n v="1"/>
    <n v="25.1"/>
    <n v="1"/>
    <n v="2"/>
    <n v="4"/>
    <x v="0"/>
    <n v="0"/>
    <n v="0"/>
    <n v="0"/>
    <n v="1"/>
    <s v="Bank Withdrawal"/>
    <n v="1"/>
    <n v="15177"/>
    <n v="0"/>
    <s v="Q3"/>
    <n v="1"/>
    <n v="4"/>
    <n v="0"/>
    <s v="California"/>
    <n v="0"/>
    <n v="0"/>
    <n v="0"/>
    <x v="8"/>
    <n v="1857.85"/>
    <x v="0"/>
    <n v="2564.64"/>
    <x v="0"/>
    <x v="1617"/>
    <n v="0"/>
    <n v="0"/>
    <n v="93263"/>
    <x v="0"/>
  </r>
  <r>
    <n v="73"/>
    <n v="27"/>
    <n v="22.5"/>
    <s v="Competitor"/>
    <s v="Competitor made better offer"/>
    <x v="58"/>
    <x v="9"/>
    <n v="3208"/>
    <x v="1"/>
    <s v="United States"/>
    <x v="1623"/>
    <s v="Churned"/>
    <n v="0"/>
    <n v="0"/>
    <s v="Female"/>
    <n v="1"/>
    <s v="Fiber Optic"/>
    <s v="32.825086, -117.199424"/>
    <n v="32.825085999999999"/>
    <n v="-117.19942399999999"/>
    <n v="0"/>
    <n v="69.95"/>
    <n v="0"/>
    <n v="0"/>
    <n v="0"/>
    <x v="2"/>
    <n v="0"/>
    <n v="0"/>
    <n v="1"/>
    <n v="0"/>
    <s v="Bank Withdrawal"/>
    <n v="1"/>
    <n v="51213"/>
    <n v="0"/>
    <s v="Q3"/>
    <n v="0"/>
    <n v="2"/>
    <n v="1"/>
    <s v="California"/>
    <n v="0"/>
    <n v="0"/>
    <n v="0"/>
    <x v="16"/>
    <n v="69.95"/>
    <x v="2"/>
    <n v="22.5"/>
    <x v="0"/>
    <x v="1618"/>
    <n v="0"/>
    <n v="0"/>
    <n v="92117"/>
    <x v="1"/>
  </r>
  <r>
    <n v="48"/>
    <n v="23"/>
    <n v="32"/>
    <s v="Active User"/>
    <s v="Active User"/>
    <x v="55"/>
    <x v="362"/>
    <n v="3235"/>
    <x v="2"/>
    <s v="United States"/>
    <x v="1624"/>
    <s v="Stayed"/>
    <n v="0"/>
    <n v="1"/>
    <s v="Female"/>
    <n v="1"/>
    <s v="Cable"/>
    <s v="40.839958, -124.003757"/>
    <n v="40.839958000000003"/>
    <n v="-124.00375699999999"/>
    <n v="0"/>
    <n v="75.55"/>
    <n v="0"/>
    <n v="0"/>
    <n v="0"/>
    <x v="0"/>
    <n v="1"/>
    <n v="1"/>
    <n v="1"/>
    <n v="0"/>
    <s v="Credit Card"/>
    <n v="1"/>
    <n v="19596"/>
    <n v="1"/>
    <s v="Q3"/>
    <n v="0"/>
    <n v="4"/>
    <n v="0"/>
    <s v="California"/>
    <n v="1"/>
    <n v="1"/>
    <n v="0"/>
    <x v="62"/>
    <n v="2680.15"/>
    <x v="3"/>
    <n v="1152"/>
    <x v="0"/>
    <x v="1619"/>
    <n v="0"/>
    <n v="0"/>
    <n v="95521"/>
    <x v="0"/>
  </r>
  <r>
    <n v="39"/>
    <n v="10"/>
    <n v="5.69"/>
    <s v="Active User"/>
    <s v="Active User"/>
    <x v="23"/>
    <x v="32"/>
    <n v="6432"/>
    <x v="2"/>
    <s v="United States"/>
    <x v="1625"/>
    <s v="Stayed"/>
    <n v="0"/>
    <n v="1"/>
    <s v="Male"/>
    <n v="1"/>
    <s v="Fiber Optic"/>
    <s v="34.043144, -118.251977"/>
    <n v="34.043143999999998"/>
    <n v="-118.251977"/>
    <n v="1"/>
    <n v="100.35"/>
    <n v="1"/>
    <n v="0"/>
    <n v="7"/>
    <x v="1"/>
    <n v="0"/>
    <n v="0"/>
    <n v="0"/>
    <n v="1"/>
    <s v="Credit Card"/>
    <n v="1"/>
    <n v="3524"/>
    <n v="0"/>
    <s v="Q3"/>
    <n v="1"/>
    <n v="3"/>
    <n v="0"/>
    <s v="California"/>
    <n v="1"/>
    <n v="1"/>
    <n v="1"/>
    <x v="4"/>
    <n v="5681.1"/>
    <x v="0"/>
    <n v="330.02"/>
    <x v="0"/>
    <x v="1620"/>
    <n v="0"/>
    <n v="1"/>
    <n v="90014"/>
    <x v="0"/>
  </r>
  <r>
    <n v="47"/>
    <n v="25"/>
    <n v="49.13"/>
    <s v="Price"/>
    <s v="Lack of affordable download/upload speed"/>
    <x v="20"/>
    <x v="774"/>
    <n v="5107"/>
    <x v="1"/>
    <s v="United States"/>
    <x v="1626"/>
    <s v="Churned"/>
    <n v="0"/>
    <n v="0"/>
    <s v="Male"/>
    <n v="1"/>
    <s v="Fiber Optic"/>
    <s v="38.224869, -119.755729"/>
    <n v="38.224868999999998"/>
    <n v="-119.755729"/>
    <n v="0"/>
    <n v="77.849999999999994"/>
    <n v="1"/>
    <n v="0"/>
    <n v="0"/>
    <x v="1"/>
    <n v="1"/>
    <n v="0"/>
    <n v="1"/>
    <n v="0"/>
    <s v="Bank Withdrawal"/>
    <n v="1"/>
    <n v="235"/>
    <n v="0"/>
    <s v="Q3"/>
    <n v="0"/>
    <n v="1"/>
    <n v="0"/>
    <s v="California"/>
    <n v="0"/>
    <n v="0"/>
    <n v="0"/>
    <x v="41"/>
    <n v="3365.85"/>
    <x v="0"/>
    <n v="2112.59"/>
    <x v="0"/>
    <x v="1621"/>
    <n v="0"/>
    <n v="1"/>
    <n v="95364"/>
    <x v="1"/>
  </r>
  <r>
    <n v="34"/>
    <n v="14"/>
    <n v="33.54"/>
    <s v="Active User"/>
    <s v="Active User"/>
    <x v="2"/>
    <x v="289"/>
    <n v="4157"/>
    <x v="1"/>
    <s v="United States"/>
    <x v="1627"/>
    <s v="Stayed"/>
    <n v="0"/>
    <n v="0"/>
    <s v="Female"/>
    <n v="1"/>
    <s v="DSL"/>
    <s v="37.830267, -121.201018"/>
    <n v="37.830266999999999"/>
    <n v="-121.201018"/>
    <n v="0"/>
    <n v="66.05"/>
    <n v="0"/>
    <n v="0"/>
    <n v="0"/>
    <x v="2"/>
    <n v="0"/>
    <n v="1"/>
    <n v="0"/>
    <n v="0"/>
    <s v="Bank Withdrawal"/>
    <n v="1"/>
    <n v="36738"/>
    <n v="1"/>
    <s v="Q3"/>
    <n v="0"/>
    <n v="3"/>
    <n v="0"/>
    <s v="California"/>
    <n v="1"/>
    <n v="1"/>
    <n v="0"/>
    <x v="54"/>
    <n v="574.5"/>
    <x v="0"/>
    <n v="268.32"/>
    <x v="0"/>
    <x v="1622"/>
    <n v="0"/>
    <n v="1"/>
    <n v="95336"/>
    <x v="0"/>
  </r>
  <r>
    <n v="76"/>
    <n v="18"/>
    <n v="15.65"/>
    <s v="Active User"/>
    <s v="Active User"/>
    <x v="11"/>
    <x v="5"/>
    <n v="3960"/>
    <x v="0"/>
    <s v="United States"/>
    <x v="1628"/>
    <s v="Stayed"/>
    <n v="0"/>
    <n v="0"/>
    <s v="Male"/>
    <n v="1"/>
    <s v="Fiber Optic"/>
    <s v="37.946282, -121.139499"/>
    <n v="37.946281999999997"/>
    <n v="-121.139499"/>
    <n v="0"/>
    <n v="93.9"/>
    <n v="1"/>
    <n v="0"/>
    <n v="0"/>
    <x v="1"/>
    <n v="0"/>
    <n v="0"/>
    <n v="1"/>
    <n v="0"/>
    <s v="Bank Withdrawal"/>
    <n v="1"/>
    <n v="23789"/>
    <n v="0"/>
    <s v="Q3"/>
    <n v="0"/>
    <n v="4"/>
    <n v="1"/>
    <s v="California"/>
    <n v="1"/>
    <n v="0"/>
    <n v="1"/>
    <x v="61"/>
    <n v="4200.25"/>
    <x v="0"/>
    <n v="704.25"/>
    <x v="0"/>
    <x v="1623"/>
    <n v="0"/>
    <n v="1"/>
    <n v="95215"/>
    <x v="0"/>
  </r>
  <r>
    <n v="35"/>
    <n v="28"/>
    <n v="14.39"/>
    <s v="Other"/>
    <s v="Don't know"/>
    <x v="25"/>
    <x v="9"/>
    <n v="5005"/>
    <x v="1"/>
    <s v="United States"/>
    <x v="1629"/>
    <s v="Churned"/>
    <n v="0"/>
    <n v="0"/>
    <s v="Male"/>
    <n v="1"/>
    <s v="DSL"/>
    <s v="32.825086, -117.199424"/>
    <n v="32.825085999999999"/>
    <n v="-117.19942399999999"/>
    <n v="0"/>
    <n v="49.55"/>
    <n v="0"/>
    <n v="0"/>
    <n v="0"/>
    <x v="0"/>
    <n v="0"/>
    <n v="1"/>
    <n v="1"/>
    <n v="0"/>
    <s v="Bank Withdrawal"/>
    <n v="1"/>
    <n v="51213"/>
    <n v="0"/>
    <s v="Q3"/>
    <n v="0"/>
    <n v="1"/>
    <n v="0"/>
    <s v="California"/>
    <n v="0"/>
    <n v="0"/>
    <n v="0"/>
    <x v="6"/>
    <n v="1210.4000000000001"/>
    <x v="0"/>
    <n v="345.36"/>
    <x v="0"/>
    <x v="1624"/>
    <n v="0"/>
    <n v="1"/>
    <n v="92117"/>
    <x v="1"/>
  </r>
  <r>
    <n v="77"/>
    <n v="25"/>
    <n v="47.64"/>
    <s v="Active User"/>
    <s v="Active User"/>
    <x v="68"/>
    <x v="9"/>
    <n v="6355"/>
    <x v="2"/>
    <s v="United States"/>
    <x v="1630"/>
    <s v="Stayed"/>
    <n v="0"/>
    <n v="1"/>
    <s v="Female"/>
    <n v="1"/>
    <s v="Fiber Optic"/>
    <s v="32.765299, -117.122565"/>
    <n v="32.765298999999999"/>
    <n v="-117.12256499999999"/>
    <n v="1"/>
    <n v="94"/>
    <n v="0"/>
    <n v="0"/>
    <n v="1"/>
    <x v="0"/>
    <n v="1"/>
    <n v="0"/>
    <n v="1"/>
    <n v="1"/>
    <s v="Bank Withdrawal"/>
    <n v="1"/>
    <n v="33083"/>
    <n v="1"/>
    <s v="Q3"/>
    <n v="1"/>
    <n v="3"/>
    <n v="1"/>
    <s v="California"/>
    <n v="0"/>
    <n v="0"/>
    <n v="1"/>
    <x v="60"/>
    <n v="4871.45"/>
    <x v="0"/>
    <n v="2524.92"/>
    <x v="0"/>
    <x v="1625"/>
    <n v="0"/>
    <n v="1"/>
    <n v="92116"/>
    <x v="0"/>
  </r>
  <r>
    <n v="35"/>
    <n v="16"/>
    <n v="27.34"/>
    <s v="Active User"/>
    <s v="Active User"/>
    <x v="0"/>
    <x v="251"/>
    <n v="2037"/>
    <x v="2"/>
    <s v="United States"/>
    <x v="1631"/>
    <s v="Stayed"/>
    <n v="0"/>
    <n v="1"/>
    <s v="Male"/>
    <n v="1"/>
    <s v="Fiber Optic"/>
    <s v="34.757783, -117.33997"/>
    <n v="34.757783000000003"/>
    <n v="-117.33996999999999"/>
    <n v="1"/>
    <n v="92.9"/>
    <n v="0"/>
    <n v="0"/>
    <n v="1"/>
    <x v="0"/>
    <n v="1"/>
    <n v="0"/>
    <n v="0"/>
    <n v="1"/>
    <s v="Bank Withdrawal"/>
    <n v="1"/>
    <n v="4948"/>
    <n v="1"/>
    <s v="Q3"/>
    <n v="1"/>
    <n v="3"/>
    <n v="0"/>
    <s v="California"/>
    <n v="0"/>
    <n v="0"/>
    <n v="1"/>
    <x v="42"/>
    <n v="2768.35"/>
    <x v="0"/>
    <n v="765.52"/>
    <x v="0"/>
    <x v="1626"/>
    <n v="0"/>
    <n v="1"/>
    <n v="92342"/>
    <x v="0"/>
  </r>
  <r>
    <n v="44"/>
    <n v="0"/>
    <n v="4.72"/>
    <s v="Active User"/>
    <s v="Active User"/>
    <x v="36"/>
    <x v="74"/>
    <n v="2325"/>
    <x v="2"/>
    <s v="United States"/>
    <x v="1632"/>
    <s v="Stayed"/>
    <n v="0"/>
    <n v="0"/>
    <s v="Male"/>
    <n v="0"/>
    <s v="No Internet Service"/>
    <s v="33.507255, -117.029473"/>
    <n v="33.507255000000001"/>
    <n v="-117.029473"/>
    <n v="1"/>
    <n v="20.2"/>
    <n v="0"/>
    <n v="0"/>
    <n v="6"/>
    <x v="0"/>
    <n v="0"/>
    <n v="0"/>
    <n v="1"/>
    <n v="1"/>
    <s v="Bank Withdrawal"/>
    <n v="1"/>
    <n v="46171"/>
    <n v="0"/>
    <s v="Q3"/>
    <n v="1"/>
    <n v="3"/>
    <n v="0"/>
    <s v="California"/>
    <n v="0"/>
    <n v="0"/>
    <n v="0"/>
    <x v="2"/>
    <n v="845.6"/>
    <x v="0"/>
    <n v="217.12"/>
    <x v="0"/>
    <x v="1627"/>
    <n v="0"/>
    <n v="0"/>
    <n v="92592"/>
    <x v="0"/>
  </r>
  <r>
    <n v="38"/>
    <n v="0"/>
    <n v="37.630000000000003"/>
    <s v="Active User"/>
    <s v="Active User"/>
    <x v="68"/>
    <x v="32"/>
    <n v="4025"/>
    <x v="2"/>
    <s v="United States"/>
    <x v="1633"/>
    <s v="Stayed"/>
    <n v="1"/>
    <n v="0"/>
    <s v="Male"/>
    <n v="0"/>
    <s v="No Internet Service"/>
    <s v="34.137412, -118.207607"/>
    <n v="34.137411999999998"/>
    <n v="-118.207607"/>
    <n v="1"/>
    <n v="19.399999999999999"/>
    <n v="0"/>
    <n v="3"/>
    <n v="3"/>
    <x v="0"/>
    <n v="0"/>
    <n v="0"/>
    <n v="0"/>
    <n v="1"/>
    <s v="Credit Card"/>
    <n v="1"/>
    <n v="27866"/>
    <n v="0"/>
    <s v="Q3"/>
    <n v="1"/>
    <n v="4"/>
    <n v="0"/>
    <s v="California"/>
    <n v="0"/>
    <n v="0"/>
    <n v="0"/>
    <x v="33"/>
    <n v="997.75"/>
    <x v="0"/>
    <n v="1919.13"/>
    <x v="0"/>
    <x v="1628"/>
    <n v="0"/>
    <n v="0"/>
    <n v="90041"/>
    <x v="0"/>
  </r>
  <r>
    <n v="64"/>
    <n v="17"/>
    <n v="0"/>
    <s v="Active User"/>
    <s v="Active User"/>
    <x v="25"/>
    <x v="9"/>
    <n v="4276"/>
    <x v="1"/>
    <s v="United States"/>
    <x v="1634"/>
    <s v="Joined"/>
    <n v="1"/>
    <n v="0"/>
    <s v="Male"/>
    <n v="1"/>
    <s v="Cable"/>
    <s v="32.85723, -117.209774"/>
    <n v="32.857230000000001"/>
    <n v="-117.209774"/>
    <n v="0"/>
    <n v="24.2"/>
    <n v="0"/>
    <n v="2"/>
    <n v="0"/>
    <x v="2"/>
    <n v="0"/>
    <n v="0"/>
    <n v="0"/>
    <n v="0"/>
    <s v="Mailed Check"/>
    <n v="0"/>
    <n v="34902"/>
    <n v="0"/>
    <s v="Q3"/>
    <n v="0"/>
    <n v="5"/>
    <n v="0"/>
    <s v="California"/>
    <n v="0"/>
    <n v="0"/>
    <n v="0"/>
    <x v="16"/>
    <n v="24.2"/>
    <x v="0"/>
    <n v="0"/>
    <x v="0"/>
    <x v="1629"/>
    <n v="0"/>
    <n v="1"/>
    <n v="92122"/>
    <x v="0"/>
  </r>
  <r>
    <n v="37"/>
    <n v="21"/>
    <n v="39.549999999999997"/>
    <s v="Active User"/>
    <s v="Active User"/>
    <x v="57"/>
    <x v="203"/>
    <n v="3063"/>
    <x v="1"/>
    <s v="United States"/>
    <x v="1635"/>
    <s v="Joined"/>
    <n v="0"/>
    <n v="0"/>
    <s v="Male"/>
    <n v="1"/>
    <s v="Fiber Optic"/>
    <s v="39.457388, -121.818201"/>
    <n v="39.457388000000002"/>
    <n v="-121.818201"/>
    <n v="0"/>
    <n v="74.3"/>
    <n v="0"/>
    <n v="0"/>
    <n v="0"/>
    <x v="0"/>
    <n v="0"/>
    <n v="0"/>
    <n v="1"/>
    <n v="0"/>
    <s v="Mailed Check"/>
    <n v="1"/>
    <n v="3169"/>
    <n v="1"/>
    <s v="Q3"/>
    <n v="0"/>
    <n v="5"/>
    <n v="0"/>
    <s v="California"/>
    <n v="0"/>
    <n v="0"/>
    <n v="0"/>
    <x v="16"/>
    <n v="74.3"/>
    <x v="0"/>
    <n v="39.549999999999997"/>
    <x v="0"/>
    <x v="1630"/>
    <n v="0"/>
    <n v="1"/>
    <n v="95917"/>
    <x v="0"/>
  </r>
  <r>
    <n v="37"/>
    <n v="19"/>
    <n v="43.08"/>
    <s v="Active User"/>
    <s v="Active User"/>
    <x v="12"/>
    <x v="255"/>
    <n v="4079"/>
    <x v="2"/>
    <s v="United States"/>
    <x v="1636"/>
    <s v="Stayed"/>
    <n v="1"/>
    <n v="1"/>
    <s v="Male"/>
    <n v="1"/>
    <s v="Fiber Optic"/>
    <s v="37.84771, -120.486589"/>
    <n v="37.847709999999999"/>
    <n v="-120.486589"/>
    <n v="1"/>
    <n v="103.9"/>
    <n v="0"/>
    <n v="1"/>
    <n v="3"/>
    <x v="1"/>
    <n v="1"/>
    <n v="0"/>
    <n v="0"/>
    <n v="1"/>
    <s v="Credit Card"/>
    <n v="1"/>
    <n v="9559"/>
    <n v="1"/>
    <s v="Q3"/>
    <n v="1"/>
    <n v="5"/>
    <n v="0"/>
    <s v="California"/>
    <n v="1"/>
    <n v="1"/>
    <n v="1"/>
    <x v="63"/>
    <n v="6449.15"/>
    <x v="0"/>
    <n v="2627.88"/>
    <x v="0"/>
    <x v="1631"/>
    <n v="0"/>
    <n v="1"/>
    <n v="95327"/>
    <x v="0"/>
  </r>
  <r>
    <n v="20"/>
    <n v="73"/>
    <n v="35.549999999999997"/>
    <s v="Active User"/>
    <s v="Active User"/>
    <x v="36"/>
    <x v="214"/>
    <n v="6460"/>
    <x v="1"/>
    <s v="United States"/>
    <x v="1637"/>
    <s v="Stayed"/>
    <n v="0"/>
    <n v="0"/>
    <s v="Female"/>
    <n v="1"/>
    <s v="Fiber Optic"/>
    <s v="34.04597, -117.011825"/>
    <n v="34.045969999999997"/>
    <n v="-117.011825"/>
    <n v="0"/>
    <n v="95.3"/>
    <n v="0"/>
    <n v="0"/>
    <n v="0"/>
    <x v="0"/>
    <n v="0"/>
    <n v="0"/>
    <n v="1"/>
    <n v="0"/>
    <s v="Bank Withdrawal"/>
    <n v="1"/>
    <n v="41575"/>
    <n v="1"/>
    <s v="Q3"/>
    <n v="0"/>
    <n v="4"/>
    <n v="0"/>
    <s v="California"/>
    <n v="1"/>
    <n v="1"/>
    <n v="1"/>
    <x v="4"/>
    <n v="5817.7"/>
    <x v="0"/>
    <n v="2061.9"/>
    <x v="0"/>
    <x v="1632"/>
    <n v="1"/>
    <n v="1"/>
    <n v="92399"/>
    <x v="0"/>
  </r>
  <r>
    <n v="56"/>
    <n v="0"/>
    <n v="40.74"/>
    <s v="Active User"/>
    <s v="Active User"/>
    <x v="76"/>
    <x v="46"/>
    <n v="2788"/>
    <x v="1"/>
    <s v="United States"/>
    <x v="1638"/>
    <s v="Stayed"/>
    <n v="0"/>
    <n v="0"/>
    <s v="Male"/>
    <n v="0"/>
    <s v="No Internet Service"/>
    <s v="34.183286, -117.221722"/>
    <n v="34.183286000000003"/>
    <n v="-117.221722"/>
    <n v="0"/>
    <n v="19.850000000000001"/>
    <n v="0"/>
    <n v="0"/>
    <n v="0"/>
    <x v="0"/>
    <n v="0"/>
    <n v="0"/>
    <n v="0"/>
    <n v="0"/>
    <s v="Credit Card"/>
    <n v="1"/>
    <n v="53636"/>
    <n v="0"/>
    <s v="Q3"/>
    <n v="0"/>
    <n v="3"/>
    <n v="0"/>
    <s v="California"/>
    <n v="0"/>
    <n v="0"/>
    <n v="0"/>
    <x v="23"/>
    <n v="178.8"/>
    <x v="0"/>
    <n v="366.66"/>
    <x v="0"/>
    <x v="1633"/>
    <n v="0"/>
    <n v="0"/>
    <n v="92404"/>
    <x v="0"/>
  </r>
  <r>
    <n v="33"/>
    <n v="19"/>
    <n v="45.21"/>
    <s v="Active User"/>
    <s v="Active User"/>
    <x v="27"/>
    <x v="26"/>
    <n v="6332"/>
    <x v="0"/>
    <s v="United States"/>
    <x v="1639"/>
    <s v="Stayed"/>
    <n v="1"/>
    <n v="1"/>
    <s v="Female"/>
    <n v="1"/>
    <s v="Fiber Optic"/>
    <s v="33.079834, -117.134275"/>
    <n v="33.079833999999998"/>
    <n v="-117.134275"/>
    <n v="1"/>
    <n v="110.8"/>
    <n v="1"/>
    <n v="2"/>
    <n v="1"/>
    <x v="1"/>
    <n v="1"/>
    <n v="0"/>
    <n v="1"/>
    <n v="1"/>
    <s v="Credit Card"/>
    <n v="1"/>
    <n v="17944"/>
    <n v="1"/>
    <s v="Q3"/>
    <n v="1"/>
    <n v="3"/>
    <n v="0"/>
    <s v="California"/>
    <n v="1"/>
    <n v="1"/>
    <n v="1"/>
    <x v="55"/>
    <n v="7245.9"/>
    <x v="0"/>
    <n v="2938.65"/>
    <x v="0"/>
    <x v="1634"/>
    <n v="0"/>
    <n v="1"/>
    <n v="92029"/>
    <x v="0"/>
  </r>
  <r>
    <n v="31"/>
    <n v="0"/>
    <n v="46.49"/>
    <s v="Active User"/>
    <s v="Active User"/>
    <x v="22"/>
    <x v="775"/>
    <n v="3731"/>
    <x v="2"/>
    <s v="United States"/>
    <x v="1640"/>
    <s v="Stayed"/>
    <n v="0"/>
    <n v="0"/>
    <s v="Female"/>
    <n v="0"/>
    <s v="No Internet Service"/>
    <s v="38.384648, -121.578701"/>
    <n v="38.384647999999999"/>
    <n v="-121.578701"/>
    <n v="0"/>
    <n v="20"/>
    <n v="0"/>
    <n v="0"/>
    <n v="0"/>
    <x v="4"/>
    <n v="0"/>
    <n v="0"/>
    <n v="0"/>
    <n v="0"/>
    <s v="Credit Card"/>
    <n v="1"/>
    <n v="1417"/>
    <n v="0"/>
    <s v="Q3"/>
    <n v="0"/>
    <n v="4"/>
    <n v="0"/>
    <s v="California"/>
    <n v="0"/>
    <n v="0"/>
    <n v="0"/>
    <x v="12"/>
    <n v="211.95"/>
    <x v="0"/>
    <n v="511.39"/>
    <x v="0"/>
    <x v="1635"/>
    <n v="0"/>
    <n v="0"/>
    <n v="95612"/>
    <x v="0"/>
  </r>
  <r>
    <n v="30"/>
    <n v="59"/>
    <n v="48.95"/>
    <s v="Active User"/>
    <s v="Active User"/>
    <x v="36"/>
    <x v="776"/>
    <n v="4025"/>
    <x v="0"/>
    <s v="United States"/>
    <x v="1641"/>
    <s v="Stayed"/>
    <n v="0"/>
    <n v="1"/>
    <s v="Male"/>
    <n v="1"/>
    <s v="Fiber Optic"/>
    <s v="40.825486, -124.049485"/>
    <n v="40.825485999999998"/>
    <n v="-124.049485"/>
    <n v="0"/>
    <n v="100.1"/>
    <n v="0"/>
    <n v="0"/>
    <n v="0"/>
    <x v="1"/>
    <n v="0"/>
    <n v="0"/>
    <n v="0"/>
    <n v="0"/>
    <s v="Bank Withdrawal"/>
    <n v="1"/>
    <n v="1689"/>
    <n v="1"/>
    <s v="Q3"/>
    <n v="0"/>
    <n v="3"/>
    <n v="0"/>
    <s v="California"/>
    <n v="1"/>
    <n v="1"/>
    <n v="1"/>
    <x v="52"/>
    <n v="4378.3500000000004"/>
    <x v="0"/>
    <n v="2153.8000000000002"/>
    <x v="0"/>
    <x v="1636"/>
    <n v="0"/>
    <n v="1"/>
    <n v="95524"/>
    <x v="0"/>
  </r>
  <r>
    <n v="53"/>
    <n v="9"/>
    <n v="49.32"/>
    <s v="Active User"/>
    <s v="Active User"/>
    <x v="55"/>
    <x v="679"/>
    <n v="4564"/>
    <x v="2"/>
    <s v="United States"/>
    <x v="1642"/>
    <s v="Stayed"/>
    <n v="0"/>
    <n v="1"/>
    <s v="Male"/>
    <n v="1"/>
    <s v="Fiber Optic"/>
    <s v="37.980057, -121.801599"/>
    <n v="37.980057000000002"/>
    <n v="-121.801599"/>
    <n v="1"/>
    <n v="109.6"/>
    <n v="1"/>
    <n v="0"/>
    <n v="9"/>
    <x v="3"/>
    <n v="1"/>
    <n v="1"/>
    <n v="1"/>
    <n v="1"/>
    <s v="Bank Withdrawal"/>
    <n v="1"/>
    <n v="90891"/>
    <n v="0"/>
    <s v="Q3"/>
    <n v="1"/>
    <n v="3"/>
    <n v="0"/>
    <s v="California"/>
    <n v="1"/>
    <n v="1"/>
    <n v="1"/>
    <x v="25"/>
    <n v="7854.15"/>
    <x v="0"/>
    <n v="3501.72"/>
    <x v="0"/>
    <x v="1637"/>
    <n v="0"/>
    <n v="1"/>
    <n v="94509"/>
    <x v="0"/>
  </r>
  <r>
    <n v="54"/>
    <n v="0"/>
    <n v="43.05"/>
    <s v="Active User"/>
    <s v="Active User"/>
    <x v="9"/>
    <x v="4"/>
    <n v="2158"/>
    <x v="1"/>
    <s v="United States"/>
    <x v="1643"/>
    <s v="Stayed"/>
    <n v="1"/>
    <n v="0"/>
    <s v="Female"/>
    <n v="0"/>
    <s v="No Internet Service"/>
    <s v="37.255479, -121.889838"/>
    <n v="37.255479000000001"/>
    <n v="-121.889838"/>
    <n v="1"/>
    <n v="21.05"/>
    <n v="0"/>
    <n v="3"/>
    <n v="5"/>
    <x v="0"/>
    <n v="0"/>
    <n v="0"/>
    <n v="0"/>
    <n v="1"/>
    <s v="Credit Card"/>
    <n v="1"/>
    <n v="31926"/>
    <n v="0"/>
    <s v="Q3"/>
    <n v="1"/>
    <n v="3"/>
    <n v="0"/>
    <s v="California"/>
    <n v="0"/>
    <n v="0"/>
    <n v="0"/>
    <x v="54"/>
    <n v="139.75"/>
    <x v="0"/>
    <n v="344.4"/>
    <x v="0"/>
    <x v="1638"/>
    <n v="0"/>
    <n v="0"/>
    <n v="95118"/>
    <x v="0"/>
  </r>
  <r>
    <n v="60"/>
    <n v="4"/>
    <n v="9.36"/>
    <s v="Attitude"/>
    <s v="Attitude of support person"/>
    <x v="20"/>
    <x v="360"/>
    <n v="6001"/>
    <x v="1"/>
    <s v="United States"/>
    <x v="1644"/>
    <s v="Churned"/>
    <n v="0"/>
    <n v="1"/>
    <s v="Male"/>
    <n v="1"/>
    <s v="Fiber Optic"/>
    <s v="34.402343, -119.094824"/>
    <n v="34.402343000000002"/>
    <n v="-119.094824"/>
    <n v="0"/>
    <n v="109.15"/>
    <n v="1"/>
    <n v="0"/>
    <n v="0"/>
    <x v="1"/>
    <n v="1"/>
    <n v="0"/>
    <n v="1"/>
    <n v="0"/>
    <s v="Bank Withdrawal"/>
    <n v="1"/>
    <n v="32511"/>
    <n v="1"/>
    <s v="Q3"/>
    <n v="0"/>
    <n v="2"/>
    <n v="0"/>
    <s v="California"/>
    <n v="1"/>
    <n v="1"/>
    <n v="1"/>
    <x v="55"/>
    <n v="6941.2"/>
    <x v="4"/>
    <n v="608.4"/>
    <x v="0"/>
    <x v="1639"/>
    <n v="0"/>
    <n v="0"/>
    <n v="93060"/>
    <x v="1"/>
  </r>
  <r>
    <n v="45"/>
    <n v="26"/>
    <n v="25.21"/>
    <s v="Attitude"/>
    <s v="Attitude of support person"/>
    <x v="45"/>
    <x v="539"/>
    <n v="3606"/>
    <x v="1"/>
    <s v="United States"/>
    <x v="1645"/>
    <s v="Churned"/>
    <n v="0"/>
    <n v="0"/>
    <s v="Male"/>
    <n v="1"/>
    <s v="Fiber Optic"/>
    <s v="34.127621, -117.717863"/>
    <n v="34.127620999999998"/>
    <n v="-117.71786299999999"/>
    <n v="0"/>
    <n v="96.2"/>
    <n v="0"/>
    <n v="0"/>
    <n v="0"/>
    <x v="0"/>
    <n v="0"/>
    <n v="0"/>
    <n v="1"/>
    <n v="0"/>
    <s v="Bank Withdrawal"/>
    <n v="1"/>
    <n v="34716"/>
    <n v="1"/>
    <s v="Q3"/>
    <n v="0"/>
    <n v="3"/>
    <n v="0"/>
    <s v="California"/>
    <n v="1"/>
    <n v="1"/>
    <n v="1"/>
    <x v="17"/>
    <n v="3183.4"/>
    <x v="0"/>
    <n v="806.72"/>
    <x v="0"/>
    <x v="1640"/>
    <n v="0"/>
    <n v="1"/>
    <n v="91711"/>
    <x v="1"/>
  </r>
  <r>
    <n v="53"/>
    <n v="23"/>
    <n v="1.1499999999999999"/>
    <s v="Active User"/>
    <s v="Active User"/>
    <x v="51"/>
    <x v="418"/>
    <n v="2475"/>
    <x v="1"/>
    <s v="United States"/>
    <x v="1646"/>
    <s v="Joined"/>
    <n v="0"/>
    <n v="0"/>
    <s v="Female"/>
    <n v="1"/>
    <s v="Fiber Optic"/>
    <s v="38.140719, -121.838298"/>
    <n v="38.140718999999997"/>
    <n v="-121.83829799999999"/>
    <n v="0"/>
    <n v="70.099999999999994"/>
    <n v="0"/>
    <n v="0"/>
    <n v="0"/>
    <x v="0"/>
    <n v="0"/>
    <n v="0"/>
    <n v="0"/>
    <n v="0"/>
    <s v="Bank Withdrawal"/>
    <n v="1"/>
    <n v="138"/>
    <n v="0"/>
    <s v="Q3"/>
    <n v="0"/>
    <n v="4"/>
    <n v="0"/>
    <s v="California"/>
    <n v="0"/>
    <n v="0"/>
    <n v="0"/>
    <x v="16"/>
    <n v="70.099999999999994"/>
    <x v="0"/>
    <n v="1.1499999999999999"/>
    <x v="0"/>
    <x v="1641"/>
    <n v="0"/>
    <n v="1"/>
    <n v="94512"/>
    <x v="0"/>
  </r>
  <r>
    <n v="57"/>
    <n v="26"/>
    <n v="22.03"/>
    <s v="Attitude"/>
    <s v="Attitude of service provider"/>
    <x v="4"/>
    <x v="196"/>
    <n v="2843"/>
    <x v="1"/>
    <s v="United States"/>
    <x v="1647"/>
    <s v="Churned"/>
    <n v="0"/>
    <n v="0"/>
    <s v="Male"/>
    <n v="1"/>
    <s v="Fiber Optic"/>
    <s v="33.148116, -117.306043"/>
    <n v="33.148116000000002"/>
    <n v="-117.306043"/>
    <n v="0"/>
    <n v="69.349999999999994"/>
    <n v="0"/>
    <n v="0"/>
    <n v="0"/>
    <x v="0"/>
    <n v="0"/>
    <n v="0"/>
    <n v="1"/>
    <n v="0"/>
    <s v="Bank Withdrawal"/>
    <n v="1"/>
    <n v="35582"/>
    <n v="0"/>
    <s v="Q3"/>
    <n v="0"/>
    <n v="2"/>
    <n v="0"/>
    <s v="California"/>
    <n v="0"/>
    <n v="0"/>
    <n v="0"/>
    <x v="16"/>
    <n v="69.349999999999994"/>
    <x v="0"/>
    <n v="22.03"/>
    <x v="0"/>
    <x v="1642"/>
    <n v="0"/>
    <n v="1"/>
    <n v="92008"/>
    <x v="1"/>
  </r>
  <r>
    <n v="51"/>
    <n v="0"/>
    <n v="30.79"/>
    <s v="Active User"/>
    <s v="Active User"/>
    <x v="26"/>
    <x v="127"/>
    <n v="4929"/>
    <x v="1"/>
    <s v="United States"/>
    <x v="1648"/>
    <s v="Stayed"/>
    <n v="1"/>
    <n v="0"/>
    <s v="Female"/>
    <n v="0"/>
    <s v="No Internet Service"/>
    <s v="36.977025, -121.952864"/>
    <n v="36.977024999999998"/>
    <n v="-121.95286400000001"/>
    <n v="0"/>
    <n v="20.399999999999999"/>
    <n v="0"/>
    <n v="3"/>
    <n v="0"/>
    <x v="2"/>
    <n v="0"/>
    <n v="0"/>
    <n v="0"/>
    <n v="0"/>
    <s v="Credit Card"/>
    <n v="1"/>
    <n v="9673"/>
    <n v="0"/>
    <s v="Q3"/>
    <n v="0"/>
    <n v="3"/>
    <n v="0"/>
    <s v="California"/>
    <n v="0"/>
    <n v="0"/>
    <n v="0"/>
    <x v="24"/>
    <n v="94.5"/>
    <x v="0"/>
    <n v="123.16"/>
    <x v="0"/>
    <x v="1643"/>
    <n v="0"/>
    <n v="0"/>
    <n v="95010"/>
    <x v="0"/>
  </r>
  <r>
    <n v="52"/>
    <n v="28"/>
    <n v="34.74"/>
    <s v="Competitor"/>
    <s v="Competitor made better offer"/>
    <x v="72"/>
    <x v="74"/>
    <n v="4811"/>
    <x v="1"/>
    <s v="United States"/>
    <x v="1649"/>
    <s v="Churned"/>
    <n v="0"/>
    <n v="1"/>
    <s v="Female"/>
    <n v="1"/>
    <s v="Fiber Optic"/>
    <s v="33.507255, -117.029473"/>
    <n v="33.507255000000001"/>
    <n v="-117.029473"/>
    <n v="0"/>
    <n v="103.45"/>
    <n v="1"/>
    <n v="0"/>
    <n v="0"/>
    <x v="5"/>
    <n v="1"/>
    <n v="0"/>
    <n v="1"/>
    <n v="0"/>
    <s v="Bank Withdrawal"/>
    <n v="1"/>
    <n v="46171"/>
    <n v="0"/>
    <s v="Q3"/>
    <n v="0"/>
    <n v="2"/>
    <n v="0"/>
    <s v="California"/>
    <n v="1"/>
    <n v="1"/>
    <n v="1"/>
    <x v="64"/>
    <n v="3994.45"/>
    <x v="0"/>
    <n v="1354.86"/>
    <x v="0"/>
    <x v="1644"/>
    <n v="0"/>
    <n v="1"/>
    <n v="92592"/>
    <x v="1"/>
  </r>
  <r>
    <n v="51"/>
    <n v="11"/>
    <n v="10.210000000000001"/>
    <s v="Active User"/>
    <s v="Active User"/>
    <x v="6"/>
    <x v="76"/>
    <n v="3111"/>
    <x v="1"/>
    <s v="United States"/>
    <x v="1650"/>
    <s v="Stayed"/>
    <n v="1"/>
    <n v="1"/>
    <s v="Female"/>
    <n v="1"/>
    <s v="DSL"/>
    <s v="32.688506, -116.938632"/>
    <n v="32.688505999999997"/>
    <n v="-116.938632"/>
    <n v="1"/>
    <n v="81.3"/>
    <n v="1"/>
    <n v="2"/>
    <n v="9"/>
    <x v="1"/>
    <n v="1"/>
    <n v="1"/>
    <n v="0"/>
    <n v="1"/>
    <s v="Credit Card"/>
    <n v="1"/>
    <n v="2606"/>
    <n v="1"/>
    <s v="Q3"/>
    <n v="1"/>
    <n v="3"/>
    <n v="0"/>
    <s v="California"/>
    <n v="0"/>
    <n v="0"/>
    <n v="1"/>
    <x v="61"/>
    <n v="3541.1"/>
    <x v="0"/>
    <n v="459.45"/>
    <x v="0"/>
    <x v="1645"/>
    <n v="0"/>
    <n v="1"/>
    <n v="91914"/>
    <x v="0"/>
  </r>
  <r>
    <n v="60"/>
    <n v="12"/>
    <n v="5.8"/>
    <s v="Other"/>
    <s v="Don't know"/>
    <x v="72"/>
    <x v="95"/>
    <n v="4580"/>
    <x v="2"/>
    <s v="United States"/>
    <x v="1651"/>
    <s v="Churned"/>
    <n v="0"/>
    <n v="0"/>
    <s v="Male"/>
    <n v="1"/>
    <s v="DSL"/>
    <s v="38.636102, -120.522149"/>
    <n v="38.636102000000001"/>
    <n v="-120.522149"/>
    <n v="1"/>
    <n v="48.35"/>
    <n v="1"/>
    <n v="0"/>
    <n v="1"/>
    <x v="0"/>
    <n v="0"/>
    <n v="0"/>
    <n v="1"/>
    <n v="1"/>
    <s v="Credit Card"/>
    <n v="1"/>
    <n v="659"/>
    <n v="0"/>
    <s v="Q3"/>
    <n v="1"/>
    <n v="2"/>
    <n v="0"/>
    <s v="California"/>
    <n v="0"/>
    <n v="0"/>
    <n v="0"/>
    <x v="65"/>
    <n v="1067.1500000000001"/>
    <x v="0"/>
    <n v="133.4"/>
    <x v="0"/>
    <x v="1646"/>
    <n v="0"/>
    <n v="1"/>
    <n v="95636"/>
    <x v="1"/>
  </r>
  <r>
    <n v="34"/>
    <n v="5"/>
    <n v="38.01"/>
    <s v="Active User"/>
    <s v="Active User"/>
    <x v="66"/>
    <x v="62"/>
    <n v="3272"/>
    <x v="1"/>
    <s v="United States"/>
    <x v="1652"/>
    <s v="Stayed"/>
    <n v="0"/>
    <n v="0"/>
    <s v="Male"/>
    <n v="1"/>
    <s v="Cable"/>
    <s v="35.342891, -119.064803"/>
    <n v="35.342891000000002"/>
    <n v="-119.064803"/>
    <n v="0"/>
    <n v="49.25"/>
    <n v="0"/>
    <n v="0"/>
    <n v="0"/>
    <x v="0"/>
    <n v="1"/>
    <n v="0"/>
    <n v="0"/>
    <n v="0"/>
    <s v="Mailed Check"/>
    <n v="1"/>
    <n v="58632"/>
    <n v="0"/>
    <s v="Q3"/>
    <n v="0"/>
    <n v="3"/>
    <n v="0"/>
    <s v="California"/>
    <n v="0"/>
    <n v="0"/>
    <n v="0"/>
    <x v="24"/>
    <n v="208.45"/>
    <x v="0"/>
    <n v="152.04"/>
    <x v="0"/>
    <x v="1647"/>
    <n v="0"/>
    <n v="1"/>
    <n v="93309"/>
    <x v="0"/>
  </r>
  <r>
    <n v="22"/>
    <n v="0"/>
    <n v="42.02"/>
    <s v="Active User"/>
    <s v="Active User"/>
    <x v="56"/>
    <x v="777"/>
    <n v="2858"/>
    <x v="2"/>
    <s v="United States"/>
    <x v="1653"/>
    <s v="Stayed"/>
    <n v="0"/>
    <n v="0"/>
    <s v="Male"/>
    <n v="0"/>
    <s v="No Internet Service"/>
    <s v="38.684437, -121.055634"/>
    <n v="38.684437000000003"/>
    <n v="-121.055634"/>
    <n v="0"/>
    <n v="20.6"/>
    <n v="0"/>
    <n v="0"/>
    <n v="0"/>
    <x v="5"/>
    <n v="0"/>
    <n v="0"/>
    <n v="0"/>
    <n v="0"/>
    <s v="Bank Withdrawal"/>
    <n v="1"/>
    <n v="22028"/>
    <n v="0"/>
    <s v="Q3"/>
    <n v="0"/>
    <n v="4"/>
    <n v="0"/>
    <s v="California"/>
    <n v="0"/>
    <n v="0"/>
    <n v="0"/>
    <x v="1"/>
    <n v="754"/>
    <x v="0"/>
    <n v="1470.7"/>
    <x v="0"/>
    <x v="1648"/>
    <n v="1"/>
    <n v="0"/>
    <n v="95762"/>
    <x v="0"/>
  </r>
  <r>
    <n v="57"/>
    <n v="26"/>
    <n v="6.22"/>
    <s v="Active User"/>
    <s v="Active User"/>
    <x v="34"/>
    <x v="778"/>
    <n v="5825"/>
    <x v="0"/>
    <s v="United States"/>
    <x v="1654"/>
    <s v="Stayed"/>
    <n v="0"/>
    <n v="1"/>
    <s v="Male"/>
    <n v="1"/>
    <s v="DSL"/>
    <s v="33.944624, -118.192615"/>
    <n v="33.944623999999997"/>
    <n v="-118.192615"/>
    <n v="1"/>
    <n v="84"/>
    <n v="1"/>
    <n v="0"/>
    <n v="0"/>
    <x v="3"/>
    <n v="0"/>
    <n v="1"/>
    <n v="1"/>
    <n v="1"/>
    <s v="Credit Card"/>
    <n v="1"/>
    <n v="96267"/>
    <n v="1"/>
    <s v="Q3"/>
    <n v="0"/>
    <n v="4"/>
    <n v="0"/>
    <s v="California"/>
    <n v="1"/>
    <n v="1"/>
    <n v="1"/>
    <x v="30"/>
    <n v="5714.25"/>
    <x v="0"/>
    <n v="410.52"/>
    <x v="0"/>
    <x v="1649"/>
    <n v="0"/>
    <n v="1"/>
    <n v="90280"/>
    <x v="0"/>
  </r>
  <r>
    <n v="20"/>
    <n v="0"/>
    <n v="13.26"/>
    <s v="Active User"/>
    <s v="Active User"/>
    <x v="36"/>
    <x v="261"/>
    <n v="5461"/>
    <x v="0"/>
    <s v="United States"/>
    <x v="1655"/>
    <s v="Stayed"/>
    <n v="1"/>
    <n v="0"/>
    <s v="Female"/>
    <n v="0"/>
    <s v="No Internet Service"/>
    <s v="36.902954, -120.194274"/>
    <n v="36.902954000000001"/>
    <n v="-120.19427399999999"/>
    <n v="1"/>
    <n v="19.55"/>
    <n v="0"/>
    <n v="2"/>
    <n v="3"/>
    <x v="1"/>
    <n v="0"/>
    <n v="0"/>
    <n v="0"/>
    <n v="1"/>
    <s v="Credit Card"/>
    <n v="1"/>
    <n v="28434"/>
    <n v="0"/>
    <s v="Q3"/>
    <n v="1"/>
    <n v="5"/>
    <n v="0"/>
    <s v="California"/>
    <n v="0"/>
    <n v="0"/>
    <n v="0"/>
    <x v="27"/>
    <n v="883.35"/>
    <x v="0"/>
    <n v="636.48"/>
    <x v="0"/>
    <x v="1650"/>
    <n v="1"/>
    <n v="0"/>
    <n v="93637"/>
    <x v="0"/>
  </r>
  <r>
    <n v="36"/>
    <n v="0"/>
    <n v="34.369999999999997"/>
    <s v="Active User"/>
    <s v="Active User"/>
    <x v="26"/>
    <x v="779"/>
    <n v="4422"/>
    <x v="2"/>
    <s v="United States"/>
    <x v="1656"/>
    <s v="Stayed"/>
    <n v="0"/>
    <n v="0"/>
    <s v="Male"/>
    <n v="0"/>
    <s v="No Internet Service"/>
    <s v="37.249377, -120.249581"/>
    <n v="37.249377000000003"/>
    <n v="-120.24958100000001"/>
    <n v="0"/>
    <n v="20.149999999999999"/>
    <n v="0"/>
    <n v="0"/>
    <n v="0"/>
    <x v="0"/>
    <n v="0"/>
    <n v="0"/>
    <n v="0"/>
    <n v="0"/>
    <s v="Credit Card"/>
    <n v="1"/>
    <n v="3256"/>
    <n v="0"/>
    <s v="Q3"/>
    <n v="0"/>
    <n v="5"/>
    <n v="0"/>
    <s v="California"/>
    <n v="0"/>
    <n v="0"/>
    <n v="0"/>
    <x v="53"/>
    <n v="785.75"/>
    <x v="0"/>
    <n v="1271.69"/>
    <x v="0"/>
    <x v="1651"/>
    <n v="0"/>
    <n v="0"/>
    <n v="95333"/>
    <x v="0"/>
  </r>
  <r>
    <n v="52"/>
    <n v="6"/>
    <n v="34.729999999999997"/>
    <s v="Active User"/>
    <s v="Active User"/>
    <x v="25"/>
    <x v="103"/>
    <n v="4041"/>
    <x v="1"/>
    <s v="United States"/>
    <x v="1657"/>
    <s v="Stayed"/>
    <n v="0"/>
    <n v="0"/>
    <s v="Female"/>
    <n v="1"/>
    <s v="Fiber Optic"/>
    <s v="33.876482, -118.284077"/>
    <n v="33.876482000000003"/>
    <n v="-118.284077"/>
    <n v="0"/>
    <n v="89.15"/>
    <n v="1"/>
    <n v="0"/>
    <n v="0"/>
    <x v="4"/>
    <n v="1"/>
    <n v="0"/>
    <n v="1"/>
    <n v="0"/>
    <s v="Bank Withdrawal"/>
    <n v="1"/>
    <n v="9960"/>
    <n v="0"/>
    <s v="Q3"/>
    <n v="0"/>
    <n v="5"/>
    <n v="0"/>
    <s v="California"/>
    <n v="1"/>
    <n v="1"/>
    <n v="0"/>
    <x v="20"/>
    <n v="1057.55"/>
    <x v="7"/>
    <n v="416.76"/>
    <x v="0"/>
    <x v="1652"/>
    <n v="0"/>
    <n v="0"/>
    <n v="90248"/>
    <x v="0"/>
  </r>
  <r>
    <n v="55"/>
    <n v="7"/>
    <n v="1.1599999999999999"/>
    <s v="Other"/>
    <s v="Don't know"/>
    <x v="24"/>
    <x v="161"/>
    <n v="3401"/>
    <x v="1"/>
    <s v="United States"/>
    <x v="1658"/>
    <s v="Churned"/>
    <n v="0"/>
    <n v="0"/>
    <s v="Male"/>
    <n v="1"/>
    <s v="Fiber Optic"/>
    <s v="37.941456, -122.320968"/>
    <n v="37.941456000000002"/>
    <n v="-122.32096799999999"/>
    <n v="1"/>
    <n v="78.75"/>
    <n v="1"/>
    <n v="0"/>
    <n v="1"/>
    <x v="0"/>
    <n v="1"/>
    <n v="0"/>
    <n v="1"/>
    <n v="1"/>
    <s v="Bank Withdrawal"/>
    <n v="1"/>
    <n v="13984"/>
    <n v="0"/>
    <s v="Q3"/>
    <n v="1"/>
    <n v="2"/>
    <n v="0"/>
    <s v="California"/>
    <n v="0"/>
    <n v="0"/>
    <n v="0"/>
    <x v="69"/>
    <n v="412.1"/>
    <x v="2"/>
    <n v="5.8"/>
    <x v="0"/>
    <x v="1653"/>
    <n v="0"/>
    <n v="0"/>
    <n v="94805"/>
    <x v="1"/>
  </r>
  <r>
    <n v="27"/>
    <n v="0"/>
    <n v="27.47"/>
    <s v="Active User"/>
    <s v="Active User"/>
    <x v="26"/>
    <x v="665"/>
    <n v="2601"/>
    <x v="0"/>
    <s v="United States"/>
    <x v="1659"/>
    <s v="Stayed"/>
    <n v="0"/>
    <n v="0"/>
    <s v="Male"/>
    <n v="0"/>
    <s v="No Internet Service"/>
    <s v="38.522328, -122.97932"/>
    <n v="38.522328000000002"/>
    <n v="-122.97932"/>
    <n v="0"/>
    <n v="24.6"/>
    <n v="1"/>
    <n v="0"/>
    <n v="0"/>
    <x v="0"/>
    <n v="0"/>
    <n v="0"/>
    <n v="1"/>
    <n v="0"/>
    <s v="Credit Card"/>
    <n v="1"/>
    <n v="298"/>
    <n v="0"/>
    <s v="Q3"/>
    <n v="0"/>
    <n v="5"/>
    <n v="0"/>
    <s v="California"/>
    <n v="0"/>
    <n v="0"/>
    <n v="0"/>
    <x v="40"/>
    <n v="973.95"/>
    <x v="0"/>
    <n v="1098.8"/>
    <x v="0"/>
    <x v="1654"/>
    <n v="1"/>
    <n v="0"/>
    <n v="95471"/>
    <x v="0"/>
  </r>
  <r>
    <n v="22"/>
    <n v="41"/>
    <n v="3.16"/>
    <s v="Active User"/>
    <s v="Active User"/>
    <x v="61"/>
    <x v="366"/>
    <n v="2482"/>
    <x v="1"/>
    <s v="United States"/>
    <x v="1660"/>
    <s v="Stayed"/>
    <n v="0"/>
    <n v="0"/>
    <s v="Male"/>
    <n v="1"/>
    <s v="DSL"/>
    <s v="33.643095, -117.810896"/>
    <n v="33.643095000000002"/>
    <n v="-117.810896"/>
    <n v="0"/>
    <n v="55.7"/>
    <n v="0"/>
    <n v="0"/>
    <n v="0"/>
    <x v="0"/>
    <n v="1"/>
    <n v="1"/>
    <n v="1"/>
    <n v="0"/>
    <s v="Bank Withdrawal"/>
    <n v="1"/>
    <n v="41062"/>
    <n v="0"/>
    <s v="Q3"/>
    <n v="0"/>
    <n v="3"/>
    <n v="0"/>
    <s v="California"/>
    <n v="0"/>
    <n v="0"/>
    <n v="0"/>
    <x v="18"/>
    <n v="335.65"/>
    <x v="0"/>
    <n v="18.96"/>
    <x v="0"/>
    <x v="1655"/>
    <n v="1"/>
    <n v="1"/>
    <n v="92612"/>
    <x v="0"/>
  </r>
  <r>
    <n v="38"/>
    <n v="2"/>
    <n v="18.010000000000002"/>
    <s v="Competitor"/>
    <s v="Competitor had better devices"/>
    <x v="39"/>
    <x v="93"/>
    <n v="3161"/>
    <x v="1"/>
    <s v="United States"/>
    <x v="1661"/>
    <s v="Churned"/>
    <n v="0"/>
    <n v="0"/>
    <s v="Female"/>
    <n v="1"/>
    <s v="Fiber Optic"/>
    <s v="34.712708, -117.889656"/>
    <n v="34.712707999999999"/>
    <n v="-117.889656"/>
    <n v="0"/>
    <n v="89.25"/>
    <n v="0"/>
    <n v="0"/>
    <n v="0"/>
    <x v="0"/>
    <n v="0"/>
    <n v="0"/>
    <n v="0"/>
    <n v="0"/>
    <s v="Bank Withdrawal"/>
    <n v="1"/>
    <n v="57794"/>
    <n v="0"/>
    <s v="Q3"/>
    <n v="0"/>
    <n v="1"/>
    <n v="0"/>
    <s v="California"/>
    <n v="1"/>
    <n v="1"/>
    <n v="1"/>
    <x v="59"/>
    <n v="1907.85"/>
    <x v="0"/>
    <n v="396.22"/>
    <x v="0"/>
    <x v="1656"/>
    <n v="0"/>
    <n v="1"/>
    <n v="93535"/>
    <x v="1"/>
  </r>
  <r>
    <n v="21"/>
    <n v="48"/>
    <n v="9.56"/>
    <s v="Competitor"/>
    <s v="Competitor had better devices"/>
    <x v="37"/>
    <x v="627"/>
    <n v="4417"/>
    <x v="1"/>
    <s v="United States"/>
    <x v="1662"/>
    <s v="Churned"/>
    <n v="0"/>
    <n v="1"/>
    <s v="Male"/>
    <n v="1"/>
    <s v="Fiber Optic"/>
    <s v="34.508417, -116.856103"/>
    <n v="34.508417000000001"/>
    <n v="-116.856103"/>
    <n v="1"/>
    <n v="101.15"/>
    <n v="1"/>
    <n v="0"/>
    <n v="3"/>
    <x v="2"/>
    <n v="0"/>
    <n v="0"/>
    <n v="0"/>
    <n v="1"/>
    <s v="Bank Withdrawal"/>
    <n v="1"/>
    <n v="5256"/>
    <n v="0"/>
    <s v="Q3"/>
    <n v="1"/>
    <n v="1"/>
    <n v="0"/>
    <s v="California"/>
    <n v="1"/>
    <n v="1"/>
    <n v="1"/>
    <x v="24"/>
    <n v="385.9"/>
    <x v="0"/>
    <n v="38.24"/>
    <x v="0"/>
    <x v="1657"/>
    <n v="1"/>
    <n v="1"/>
    <n v="92356"/>
    <x v="1"/>
  </r>
  <r>
    <n v="64"/>
    <n v="0"/>
    <n v="21.09"/>
    <s v="Active User"/>
    <s v="Active User"/>
    <x v="1"/>
    <x v="94"/>
    <n v="2874"/>
    <x v="2"/>
    <s v="United States"/>
    <x v="1663"/>
    <s v="Stayed"/>
    <n v="0"/>
    <n v="0"/>
    <s v="Male"/>
    <n v="0"/>
    <s v="No Internet Service"/>
    <s v="34.14649, -117.849815"/>
    <n v="34.14649"/>
    <n v="-117.84981500000001"/>
    <n v="1"/>
    <n v="20.65"/>
    <n v="0"/>
    <n v="0"/>
    <n v="1"/>
    <x v="0"/>
    <n v="0"/>
    <n v="0"/>
    <n v="0"/>
    <n v="1"/>
    <s v="Mailed Check"/>
    <n v="1"/>
    <n v="24973"/>
    <n v="0"/>
    <s v="Q3"/>
    <n v="1"/>
    <n v="5"/>
    <n v="0"/>
    <s v="California"/>
    <n v="0"/>
    <n v="0"/>
    <n v="0"/>
    <x v="48"/>
    <n v="150"/>
    <x v="0"/>
    <n v="147.63"/>
    <x v="0"/>
    <x v="1658"/>
    <n v="0"/>
    <n v="0"/>
    <n v="91741"/>
    <x v="0"/>
  </r>
  <r>
    <n v="72"/>
    <n v="27"/>
    <n v="23.4"/>
    <s v="Active User"/>
    <s v="Active User"/>
    <x v="17"/>
    <x v="5"/>
    <n v="4948"/>
    <x v="0"/>
    <s v="United States"/>
    <x v="1664"/>
    <s v="Stayed"/>
    <n v="0"/>
    <n v="1"/>
    <s v="Female"/>
    <n v="1"/>
    <s v="Fiber Optic"/>
    <s v="38.033219, -121.297433"/>
    <n v="38.033219000000003"/>
    <n v="-121.297433"/>
    <n v="0"/>
    <n v="110.25"/>
    <n v="1"/>
    <n v="0"/>
    <n v="0"/>
    <x v="0"/>
    <n v="0"/>
    <n v="1"/>
    <n v="0"/>
    <n v="0"/>
    <s v="Credit Card"/>
    <n v="1"/>
    <n v="40611"/>
    <n v="1"/>
    <s v="Q3"/>
    <n v="0"/>
    <n v="3"/>
    <n v="1"/>
    <s v="California"/>
    <n v="1"/>
    <n v="1"/>
    <n v="1"/>
    <x v="43"/>
    <n v="7467.55"/>
    <x v="0"/>
    <n v="1614.6"/>
    <x v="0"/>
    <x v="1659"/>
    <n v="0"/>
    <n v="1"/>
    <n v="95210"/>
    <x v="0"/>
  </r>
  <r>
    <n v="79"/>
    <n v="0"/>
    <n v="25.89"/>
    <s v="Active User"/>
    <s v="Active User"/>
    <x v="9"/>
    <x v="101"/>
    <n v="3836"/>
    <x v="2"/>
    <s v="United States"/>
    <x v="1665"/>
    <s v="Stayed"/>
    <n v="0"/>
    <n v="0"/>
    <s v="Male"/>
    <n v="0"/>
    <s v="No Internet Service"/>
    <s v="35.930782, -121.189757"/>
    <n v="35.930782000000001"/>
    <n v="-121.189757"/>
    <n v="0"/>
    <n v="19.8"/>
    <n v="0"/>
    <n v="0"/>
    <n v="0"/>
    <x v="0"/>
    <n v="0"/>
    <n v="0"/>
    <n v="0"/>
    <n v="0"/>
    <s v="Credit Card"/>
    <n v="1"/>
    <n v="254"/>
    <n v="0"/>
    <s v="Q3"/>
    <n v="0"/>
    <n v="4"/>
    <n v="1"/>
    <s v="California"/>
    <n v="0"/>
    <n v="0"/>
    <n v="0"/>
    <x v="17"/>
    <n v="587.70000000000005"/>
    <x v="0"/>
    <n v="828.48"/>
    <x v="0"/>
    <x v="1660"/>
    <n v="0"/>
    <n v="0"/>
    <n v="93928"/>
    <x v="0"/>
  </r>
  <r>
    <n v="65"/>
    <n v="18"/>
    <n v="36.93"/>
    <s v="Other"/>
    <s v="Moved"/>
    <x v="24"/>
    <x v="309"/>
    <n v="5301"/>
    <x v="1"/>
    <s v="United States"/>
    <x v="1666"/>
    <s v="Churned"/>
    <n v="0"/>
    <n v="0"/>
    <s v="Female"/>
    <n v="1"/>
    <s v="Fiber Optic"/>
    <s v="36.719141, -119.202677"/>
    <n v="36.719141"/>
    <n v="-119.20267699999999"/>
    <n v="0"/>
    <n v="78.849999999999994"/>
    <n v="0"/>
    <n v="0"/>
    <n v="0"/>
    <x v="0"/>
    <n v="0"/>
    <n v="0"/>
    <n v="1"/>
    <n v="0"/>
    <s v="Bank Withdrawal"/>
    <n v="1"/>
    <n v="3146"/>
    <n v="0"/>
    <s v="Q3"/>
    <n v="0"/>
    <n v="3"/>
    <n v="1"/>
    <s v="California"/>
    <n v="0"/>
    <n v="0"/>
    <n v="1"/>
    <x v="24"/>
    <n v="292.8"/>
    <x v="0"/>
    <n v="147.72"/>
    <x v="0"/>
    <x v="1661"/>
    <n v="0"/>
    <n v="1"/>
    <n v="93675"/>
    <x v="1"/>
  </r>
  <r>
    <n v="28"/>
    <n v="0"/>
    <n v="45.37"/>
    <s v="Active User"/>
    <s v="Active User"/>
    <x v="41"/>
    <x v="780"/>
    <n v="4676"/>
    <x v="1"/>
    <s v="United States"/>
    <x v="1667"/>
    <s v="Stayed"/>
    <n v="0"/>
    <n v="0"/>
    <s v="Male"/>
    <n v="0"/>
    <s v="No Internet Service"/>
    <s v="36.444232, -119.718285"/>
    <n v="36.444232"/>
    <n v="-119.71828499999999"/>
    <n v="0"/>
    <n v="20.7"/>
    <n v="0"/>
    <n v="0"/>
    <n v="0"/>
    <x v="0"/>
    <n v="0"/>
    <n v="0"/>
    <n v="0"/>
    <n v="0"/>
    <s v="Credit Card"/>
    <n v="1"/>
    <n v="2900"/>
    <n v="0"/>
    <s v="Q3"/>
    <n v="0"/>
    <n v="5"/>
    <n v="0"/>
    <s v="California"/>
    <n v="0"/>
    <n v="0"/>
    <n v="0"/>
    <x v="24"/>
    <n v="73.05"/>
    <x v="0"/>
    <n v="181.48"/>
    <x v="0"/>
    <x v="1662"/>
    <n v="1"/>
    <n v="0"/>
    <n v="93242"/>
    <x v="0"/>
  </r>
  <r>
    <n v="55"/>
    <n v="25"/>
    <n v="33.94"/>
    <s v="Active User"/>
    <s v="Active User"/>
    <x v="27"/>
    <x v="340"/>
    <n v="4818"/>
    <x v="1"/>
    <s v="United States"/>
    <x v="1668"/>
    <s v="Stayed"/>
    <n v="0"/>
    <n v="1"/>
    <s v="Male"/>
    <n v="1"/>
    <s v="Cable"/>
    <s v="38.42528, -119.475741"/>
    <n v="38.425280000000001"/>
    <n v="-119.475741"/>
    <n v="0"/>
    <n v="59.45"/>
    <n v="1"/>
    <n v="0"/>
    <n v="0"/>
    <x v="0"/>
    <n v="0"/>
    <n v="0"/>
    <n v="0"/>
    <n v="0"/>
    <s v="Bank Withdrawal"/>
    <n v="1"/>
    <n v="1332"/>
    <n v="1"/>
    <s v="Q3"/>
    <n v="0"/>
    <n v="4"/>
    <n v="0"/>
    <s v="California"/>
    <n v="0"/>
    <n v="0"/>
    <n v="0"/>
    <x v="3"/>
    <n v="1611.65"/>
    <x v="0"/>
    <n v="916.38"/>
    <x v="0"/>
    <x v="1663"/>
    <n v="0"/>
    <n v="1"/>
    <n v="96107"/>
    <x v="0"/>
  </r>
  <r>
    <n v="57"/>
    <n v="76"/>
    <n v="27.27"/>
    <s v="Active User"/>
    <s v="Active User"/>
    <x v="24"/>
    <x v="781"/>
    <n v="3337"/>
    <x v="1"/>
    <s v="United States"/>
    <x v="1669"/>
    <s v="Stayed"/>
    <n v="1"/>
    <n v="1"/>
    <s v="Female"/>
    <n v="1"/>
    <s v="Fiber Optic"/>
    <s v="38.815515, -120.916997"/>
    <n v="38.815514999999998"/>
    <n v="-120.91699699999999"/>
    <n v="1"/>
    <n v="100.7"/>
    <n v="0"/>
    <n v="3"/>
    <n v="10"/>
    <x v="4"/>
    <n v="0"/>
    <n v="1"/>
    <n v="0"/>
    <n v="1"/>
    <s v="Bank Withdrawal"/>
    <n v="1"/>
    <n v="485"/>
    <n v="0"/>
    <s v="Q3"/>
    <n v="1"/>
    <n v="4"/>
    <n v="0"/>
    <s v="California"/>
    <n v="1"/>
    <n v="1"/>
    <n v="1"/>
    <x v="66"/>
    <n v="1522.7"/>
    <x v="0"/>
    <n v="436.32"/>
    <x v="0"/>
    <x v="1664"/>
    <n v="0"/>
    <n v="1"/>
    <n v="95651"/>
    <x v="0"/>
  </r>
  <r>
    <n v="34"/>
    <n v="7"/>
    <n v="36.39"/>
    <s v="Competitor"/>
    <s v="Competitor had better devices"/>
    <x v="67"/>
    <x v="588"/>
    <n v="5071"/>
    <x v="1"/>
    <s v="United States"/>
    <x v="1670"/>
    <s v="Churned"/>
    <n v="0"/>
    <n v="0"/>
    <s v="Female"/>
    <n v="1"/>
    <s v="Fiber Optic"/>
    <s v="37.691561, -122.445202"/>
    <n v="37.691561"/>
    <n v="-122.44520199999999"/>
    <n v="0"/>
    <n v="80.099999999999994"/>
    <n v="0"/>
    <n v="0"/>
    <n v="0"/>
    <x v="0"/>
    <n v="0"/>
    <n v="0"/>
    <n v="1"/>
    <n v="0"/>
    <s v="Bank Withdrawal"/>
    <n v="1"/>
    <n v="47453"/>
    <n v="0"/>
    <s v="Q3"/>
    <n v="0"/>
    <n v="1"/>
    <n v="0"/>
    <s v="California"/>
    <n v="0"/>
    <n v="0"/>
    <n v="1"/>
    <x v="54"/>
    <n v="679.3"/>
    <x v="0"/>
    <n v="291.12"/>
    <x v="0"/>
    <x v="1665"/>
    <n v="0"/>
    <n v="1"/>
    <n v="94014"/>
    <x v="1"/>
  </r>
  <r>
    <n v="33"/>
    <n v="25"/>
    <n v="2.56"/>
    <s v="Active User"/>
    <s v="Active User"/>
    <x v="60"/>
    <x v="782"/>
    <n v="6347"/>
    <x v="0"/>
    <s v="United States"/>
    <x v="1671"/>
    <s v="Stayed"/>
    <n v="0"/>
    <n v="1"/>
    <s v="Male"/>
    <n v="1"/>
    <s v="Fiber Optic"/>
    <s v="37.369709, -122.215844"/>
    <n v="37.369709"/>
    <n v="-122.215844"/>
    <n v="0"/>
    <n v="113.4"/>
    <n v="1"/>
    <n v="0"/>
    <n v="0"/>
    <x v="3"/>
    <n v="1"/>
    <n v="1"/>
    <n v="0"/>
    <n v="0"/>
    <s v="Bank Withdrawal"/>
    <n v="1"/>
    <n v="6601"/>
    <n v="1"/>
    <s v="Q3"/>
    <n v="0"/>
    <n v="3"/>
    <n v="0"/>
    <s v="California"/>
    <n v="1"/>
    <n v="1"/>
    <n v="1"/>
    <x v="8"/>
    <n v="8164.1"/>
    <x v="0"/>
    <n v="184.32"/>
    <x v="0"/>
    <x v="1666"/>
    <n v="0"/>
    <n v="1"/>
    <n v="94028"/>
    <x v="0"/>
  </r>
  <r>
    <n v="41"/>
    <n v="16"/>
    <n v="30.19"/>
    <s v="Price"/>
    <s v="Lack of affordable download/upload speed"/>
    <x v="20"/>
    <x v="259"/>
    <n v="4884"/>
    <x v="1"/>
    <s v="United States"/>
    <x v="1672"/>
    <s v="Churned"/>
    <n v="0"/>
    <n v="0"/>
    <s v="Female"/>
    <n v="1"/>
    <s v="Cable"/>
    <s v="34.031441, -117.936436"/>
    <n v="34.031441000000001"/>
    <n v="-117.936436"/>
    <n v="1"/>
    <n v="44.6"/>
    <n v="0"/>
    <n v="0"/>
    <n v="3"/>
    <x v="2"/>
    <n v="0"/>
    <n v="0"/>
    <n v="1"/>
    <n v="1"/>
    <s v="Credit Card"/>
    <n v="1"/>
    <n v="84965"/>
    <n v="0"/>
    <s v="Q3"/>
    <n v="1"/>
    <n v="2"/>
    <n v="0"/>
    <s v="California"/>
    <n v="0"/>
    <n v="0"/>
    <n v="0"/>
    <x v="9"/>
    <n v="80.55"/>
    <x v="0"/>
    <n v="60.38"/>
    <x v="0"/>
    <x v="1667"/>
    <n v="0"/>
    <n v="1"/>
    <n v="91744"/>
    <x v="1"/>
  </r>
  <r>
    <n v="53"/>
    <n v="20"/>
    <n v="8.16"/>
    <s v="Active User"/>
    <s v="Active User"/>
    <x v="50"/>
    <x v="254"/>
    <n v="4415"/>
    <x v="2"/>
    <s v="United States"/>
    <x v="1673"/>
    <s v="Stayed"/>
    <n v="1"/>
    <n v="1"/>
    <s v="Female"/>
    <n v="1"/>
    <s v="Fiber Optic"/>
    <s v="33.728273, -118.085304"/>
    <n v="33.728273000000002"/>
    <n v="-118.08530399999999"/>
    <n v="1"/>
    <n v="95.7"/>
    <n v="1"/>
    <n v="3"/>
    <n v="8"/>
    <x v="1"/>
    <n v="1"/>
    <n v="0"/>
    <n v="1"/>
    <n v="1"/>
    <s v="Credit Card"/>
    <n v="1"/>
    <n v="174"/>
    <n v="0"/>
    <s v="Q3"/>
    <n v="1"/>
    <n v="3"/>
    <n v="0"/>
    <s v="California"/>
    <n v="0"/>
    <n v="0"/>
    <n v="1"/>
    <x v="46"/>
    <n v="4976.1499999999996"/>
    <x v="0"/>
    <n v="424.32"/>
    <x v="0"/>
    <x v="1668"/>
    <n v="0"/>
    <n v="1"/>
    <n v="90743"/>
    <x v="0"/>
  </r>
  <r>
    <n v="49"/>
    <n v="26"/>
    <n v="21.38"/>
    <s v="Active User"/>
    <s v="Active User"/>
    <x v="6"/>
    <x v="425"/>
    <n v="6166"/>
    <x v="2"/>
    <s v="United States"/>
    <x v="1674"/>
    <s v="Stayed"/>
    <n v="0"/>
    <n v="1"/>
    <s v="Female"/>
    <n v="1"/>
    <s v="Fiber Optic"/>
    <s v="34.172071, -118.946262"/>
    <n v="34.172071000000003"/>
    <n v="-118.946262"/>
    <n v="1"/>
    <n v="94.3"/>
    <n v="1"/>
    <n v="0"/>
    <n v="1"/>
    <x v="0"/>
    <n v="1"/>
    <n v="0"/>
    <n v="1"/>
    <n v="1"/>
    <s v="Bank Withdrawal"/>
    <n v="1"/>
    <n v="37779"/>
    <n v="0"/>
    <s v="Q3"/>
    <n v="1"/>
    <n v="3"/>
    <n v="0"/>
    <s v="California"/>
    <n v="1"/>
    <n v="1"/>
    <n v="0"/>
    <x v="4"/>
    <n v="5610.15"/>
    <x v="12"/>
    <n v="1240.04"/>
    <x v="109"/>
    <x v="1669"/>
    <n v="0"/>
    <n v="0"/>
    <n v="91320"/>
    <x v="0"/>
  </r>
  <r>
    <n v="40"/>
    <n v="20"/>
    <n v="39.130000000000003"/>
    <s v="Active User"/>
    <s v="Active User"/>
    <x v="60"/>
    <x v="783"/>
    <n v="3787"/>
    <x v="1"/>
    <s v="United States"/>
    <x v="1675"/>
    <s v="Stayed"/>
    <n v="0"/>
    <n v="1"/>
    <s v="Male"/>
    <n v="1"/>
    <s v="Fiber Optic"/>
    <s v="33.788208, -118.404955"/>
    <n v="33.788207999999997"/>
    <n v="-118.404955"/>
    <n v="0"/>
    <n v="96.55"/>
    <n v="1"/>
    <n v="0"/>
    <n v="0"/>
    <x v="0"/>
    <n v="1"/>
    <n v="0"/>
    <n v="0"/>
    <n v="0"/>
    <s v="Bank Withdrawal"/>
    <n v="1"/>
    <n v="24979"/>
    <n v="0"/>
    <s v="Q3"/>
    <n v="0"/>
    <n v="3"/>
    <n v="0"/>
    <s v="California"/>
    <n v="1"/>
    <n v="1"/>
    <n v="0"/>
    <x v="69"/>
    <n v="500.1"/>
    <x v="0"/>
    <n v="195.65"/>
    <x v="0"/>
    <x v="1670"/>
    <n v="0"/>
    <n v="1"/>
    <n v="90274"/>
    <x v="0"/>
  </r>
  <r>
    <n v="25"/>
    <n v="59"/>
    <n v="21.62"/>
    <s v="Dissatisfaction"/>
    <s v="Limited range of services"/>
    <x v="4"/>
    <x v="618"/>
    <n v="3591"/>
    <x v="1"/>
    <s v="United States"/>
    <x v="1676"/>
    <s v="Churned"/>
    <n v="0"/>
    <n v="0"/>
    <s v="Male"/>
    <n v="1"/>
    <s v="Fiber Optic"/>
    <s v="40.271535, -121.018087"/>
    <n v="40.271535"/>
    <n v="-121.01808699999999"/>
    <n v="0"/>
    <n v="81"/>
    <n v="0"/>
    <n v="0"/>
    <n v="0"/>
    <x v="2"/>
    <n v="0"/>
    <n v="0"/>
    <n v="1"/>
    <n v="0"/>
    <s v="Bank Withdrawal"/>
    <n v="1"/>
    <n v="4158"/>
    <n v="0"/>
    <s v="Q3"/>
    <n v="0"/>
    <n v="2"/>
    <n v="0"/>
    <s v="California"/>
    <n v="0"/>
    <n v="1"/>
    <n v="1"/>
    <x v="24"/>
    <n v="340.85"/>
    <x v="10"/>
    <n v="86.48"/>
    <x v="0"/>
    <x v="1671"/>
    <n v="1"/>
    <n v="0"/>
    <n v="96137"/>
    <x v="1"/>
  </r>
  <r>
    <n v="42"/>
    <n v="15"/>
    <n v="17.37"/>
    <s v="Active User"/>
    <s v="Active User"/>
    <x v="50"/>
    <x v="439"/>
    <n v="3260"/>
    <x v="1"/>
    <s v="United States"/>
    <x v="1677"/>
    <s v="Stayed"/>
    <n v="1"/>
    <n v="0"/>
    <s v="Male"/>
    <n v="1"/>
    <s v="DSL"/>
    <s v="32.785165, -116.862648"/>
    <n v="32.785164999999999"/>
    <n v="-116.86264799999999"/>
    <n v="1"/>
    <n v="64.400000000000006"/>
    <n v="1"/>
    <n v="2"/>
    <n v="7"/>
    <x v="0"/>
    <n v="1"/>
    <n v="1"/>
    <n v="0"/>
    <n v="1"/>
    <s v="Credit Card"/>
    <n v="1"/>
    <n v="40995"/>
    <n v="1"/>
    <s v="Q3"/>
    <n v="1"/>
    <n v="3"/>
    <n v="0"/>
    <s v="California"/>
    <n v="0"/>
    <n v="0"/>
    <n v="0"/>
    <x v="69"/>
    <n v="316.89999999999998"/>
    <x v="0"/>
    <n v="86.85"/>
    <x v="0"/>
    <x v="1672"/>
    <n v="0"/>
    <n v="1"/>
    <n v="92019"/>
    <x v="0"/>
  </r>
  <r>
    <n v="36"/>
    <n v="22"/>
    <n v="23.5"/>
    <s v="Active User"/>
    <s v="Active User"/>
    <x v="50"/>
    <x v="4"/>
    <n v="5396"/>
    <x v="1"/>
    <s v="United States"/>
    <x v="1678"/>
    <s v="Stayed"/>
    <n v="0"/>
    <n v="0"/>
    <s v="Female"/>
    <n v="1"/>
    <s v="Fiber Optic"/>
    <s v="37.424655, -121.74841"/>
    <n v="37.424655000000001"/>
    <n v="-121.74841000000001"/>
    <n v="0"/>
    <n v="75.650000000000006"/>
    <n v="1"/>
    <n v="0"/>
    <n v="0"/>
    <x v="0"/>
    <n v="0"/>
    <n v="0"/>
    <n v="1"/>
    <n v="0"/>
    <s v="Bank Withdrawal"/>
    <n v="1"/>
    <n v="40568"/>
    <n v="0"/>
    <s v="Q3"/>
    <n v="0"/>
    <n v="5"/>
    <n v="0"/>
    <s v="California"/>
    <n v="0"/>
    <n v="0"/>
    <n v="0"/>
    <x v="24"/>
    <n v="302.35000000000002"/>
    <x v="0"/>
    <n v="94"/>
    <x v="0"/>
    <x v="1673"/>
    <n v="0"/>
    <n v="1"/>
    <n v="95132"/>
    <x v="0"/>
  </r>
  <r>
    <n v="32"/>
    <n v="0"/>
    <n v="48.41"/>
    <s v="Active User"/>
    <s v="Active User"/>
    <x v="36"/>
    <x v="324"/>
    <n v="4201"/>
    <x v="0"/>
    <s v="United States"/>
    <x v="1679"/>
    <s v="Stayed"/>
    <n v="0"/>
    <n v="0"/>
    <s v="Female"/>
    <n v="0"/>
    <s v="No Internet Service"/>
    <s v="36.624338, -121.615669"/>
    <n v="36.624338000000002"/>
    <n v="-121.615669"/>
    <n v="0"/>
    <n v="20.5"/>
    <n v="0"/>
    <n v="0"/>
    <n v="0"/>
    <x v="0"/>
    <n v="0"/>
    <n v="0"/>
    <n v="0"/>
    <n v="0"/>
    <s v="Credit Card"/>
    <n v="1"/>
    <n v="13027"/>
    <n v="0"/>
    <s v="Q3"/>
    <n v="0"/>
    <n v="4"/>
    <n v="0"/>
    <s v="California"/>
    <n v="0"/>
    <n v="0"/>
    <n v="0"/>
    <x v="15"/>
    <n v="1424.9"/>
    <x v="0"/>
    <n v="3291.88"/>
    <x v="0"/>
    <x v="1674"/>
    <n v="0"/>
    <n v="0"/>
    <n v="93908"/>
    <x v="0"/>
  </r>
  <r>
    <n v="78"/>
    <n v="19"/>
    <n v="5.93"/>
    <s v="Active User"/>
    <s v="Active User"/>
    <x v="7"/>
    <x v="6"/>
    <n v="6357"/>
    <x v="0"/>
    <s v="United States"/>
    <x v="1680"/>
    <s v="Stayed"/>
    <n v="1"/>
    <n v="0"/>
    <s v="Female"/>
    <n v="1"/>
    <s v="DSL"/>
    <s v="37.942551, -122.491642"/>
    <n v="37.942551000000002"/>
    <n v="-122.491642"/>
    <n v="1"/>
    <n v="72.599999999999994"/>
    <n v="0"/>
    <n v="1"/>
    <n v="8"/>
    <x v="1"/>
    <n v="0"/>
    <n v="1"/>
    <n v="1"/>
    <n v="1"/>
    <s v="Credit Card"/>
    <n v="1"/>
    <n v="6448"/>
    <n v="1"/>
    <s v="Q3"/>
    <n v="1"/>
    <n v="4"/>
    <n v="1"/>
    <s v="California"/>
    <n v="1"/>
    <n v="0"/>
    <n v="1"/>
    <x v="47"/>
    <n v="4084.35"/>
    <x v="4"/>
    <n v="332.08"/>
    <x v="0"/>
    <x v="1675"/>
    <n v="0"/>
    <n v="0"/>
    <n v="94964"/>
    <x v="0"/>
  </r>
  <r>
    <n v="62"/>
    <n v="53"/>
    <n v="32.380000000000003"/>
    <s v="Active User"/>
    <s v="Active User"/>
    <x v="3"/>
    <x v="32"/>
    <n v="4551"/>
    <x v="1"/>
    <s v="United States"/>
    <x v="1681"/>
    <s v="Stayed"/>
    <n v="1"/>
    <n v="0"/>
    <s v="Male"/>
    <n v="1"/>
    <s v="Fiber Optic"/>
    <s v="34.137412, -118.207607"/>
    <n v="34.137411999999998"/>
    <n v="-118.207607"/>
    <n v="1"/>
    <n v="97.55"/>
    <n v="1"/>
    <n v="3"/>
    <n v="8"/>
    <x v="0"/>
    <n v="1"/>
    <n v="1"/>
    <n v="1"/>
    <n v="1"/>
    <s v="Credit Card"/>
    <n v="1"/>
    <n v="27866"/>
    <n v="0"/>
    <s v="Q3"/>
    <n v="1"/>
    <n v="4"/>
    <n v="0"/>
    <s v="California"/>
    <n v="0"/>
    <n v="0"/>
    <n v="1"/>
    <x v="22"/>
    <n v="6669.05"/>
    <x v="0"/>
    <n v="2266.6"/>
    <x v="0"/>
    <x v="1676"/>
    <n v="0"/>
    <n v="1"/>
    <n v="90041"/>
    <x v="0"/>
  </r>
  <r>
    <n v="36"/>
    <n v="0"/>
    <n v="36.03"/>
    <s v="Active User"/>
    <s v="Active User"/>
    <x v="61"/>
    <x v="590"/>
    <n v="5514"/>
    <x v="0"/>
    <s v="United States"/>
    <x v="1682"/>
    <s v="Stayed"/>
    <n v="0"/>
    <n v="0"/>
    <s v="Male"/>
    <n v="0"/>
    <s v="No Internet Service"/>
    <s v="34.422519, -118.420717"/>
    <n v="34.422519000000001"/>
    <n v="-118.420717"/>
    <n v="1"/>
    <n v="25.85"/>
    <n v="1"/>
    <n v="0"/>
    <n v="1"/>
    <x v="0"/>
    <n v="0"/>
    <n v="0"/>
    <n v="0"/>
    <n v="1"/>
    <s v="Credit Card"/>
    <n v="1"/>
    <n v="59259"/>
    <n v="0"/>
    <s v="Q3"/>
    <n v="1"/>
    <n v="5"/>
    <n v="0"/>
    <s v="California"/>
    <n v="0"/>
    <n v="0"/>
    <n v="0"/>
    <x v="8"/>
    <n v="1872.2"/>
    <x v="0"/>
    <n v="2594.16"/>
    <x v="19"/>
    <x v="1677"/>
    <n v="0"/>
    <n v="0"/>
    <n v="91351"/>
    <x v="0"/>
  </r>
  <r>
    <n v="27"/>
    <n v="52"/>
    <n v="29.69"/>
    <s v="Attitude"/>
    <s v="Attitude of service provider"/>
    <x v="24"/>
    <x v="784"/>
    <n v="4662"/>
    <x v="1"/>
    <s v="United States"/>
    <x v="1683"/>
    <s v="Churned"/>
    <n v="0"/>
    <n v="0"/>
    <s v="Male"/>
    <n v="1"/>
    <s v="Cable"/>
    <s v="38.93706, -123.118111"/>
    <n v="38.937060000000002"/>
    <n v="-123.118111"/>
    <n v="0"/>
    <n v="46.05"/>
    <n v="0"/>
    <n v="0"/>
    <n v="0"/>
    <x v="2"/>
    <n v="0"/>
    <n v="0"/>
    <n v="0"/>
    <n v="0"/>
    <s v="Bank Withdrawal"/>
    <n v="1"/>
    <n v="1373"/>
    <n v="0"/>
    <s v="Q3"/>
    <n v="0"/>
    <n v="3"/>
    <n v="0"/>
    <s v="California"/>
    <n v="0"/>
    <n v="1"/>
    <n v="0"/>
    <x v="9"/>
    <n v="80.349999999999994"/>
    <x v="2"/>
    <n v="59.38"/>
    <x v="0"/>
    <x v="1678"/>
    <n v="1"/>
    <n v="0"/>
    <n v="95449"/>
    <x v="1"/>
  </r>
  <r>
    <n v="63"/>
    <n v="20"/>
    <n v="4.38"/>
    <s v="Active User"/>
    <s v="Active User"/>
    <x v="3"/>
    <x v="785"/>
    <n v="2643"/>
    <x v="1"/>
    <s v="United States"/>
    <x v="1684"/>
    <s v="Stayed"/>
    <n v="0"/>
    <n v="0"/>
    <s v="Male"/>
    <n v="1"/>
    <s v="Fiber Optic"/>
    <s v="39.281194, -122.226568"/>
    <n v="39.281193999999999"/>
    <n v="-122.226568"/>
    <n v="0"/>
    <n v="74.150000000000006"/>
    <n v="1"/>
    <n v="0"/>
    <n v="0"/>
    <x v="0"/>
    <n v="0"/>
    <n v="0"/>
    <n v="0"/>
    <n v="0"/>
    <s v="Credit Card"/>
    <n v="1"/>
    <n v="1146"/>
    <n v="0"/>
    <s v="Q3"/>
    <n v="0"/>
    <n v="5"/>
    <n v="0"/>
    <s v="California"/>
    <n v="0"/>
    <n v="0"/>
    <n v="0"/>
    <x v="38"/>
    <n v="1387"/>
    <x v="0"/>
    <n v="78.84"/>
    <x v="0"/>
    <x v="1679"/>
    <n v="0"/>
    <n v="1"/>
    <n v="95955"/>
    <x v="0"/>
  </r>
  <r>
    <n v="23"/>
    <n v="0"/>
    <n v="28.92"/>
    <s v="Active User"/>
    <s v="Active User"/>
    <x v="14"/>
    <x v="769"/>
    <n v="4392"/>
    <x v="0"/>
    <s v="United States"/>
    <x v="1685"/>
    <s v="Stayed"/>
    <n v="1"/>
    <n v="0"/>
    <s v="Male"/>
    <n v="0"/>
    <s v="No Internet Service"/>
    <s v="38.618347, -122.908422"/>
    <n v="38.618347"/>
    <n v="-122.908422"/>
    <n v="1"/>
    <n v="24.65"/>
    <n v="1"/>
    <n v="2"/>
    <n v="5"/>
    <x v="0"/>
    <n v="0"/>
    <n v="0"/>
    <n v="0"/>
    <n v="1"/>
    <s v="Credit Card"/>
    <n v="1"/>
    <n v="17979"/>
    <n v="0"/>
    <s v="Q3"/>
    <n v="1"/>
    <n v="4"/>
    <n v="0"/>
    <s v="California"/>
    <n v="0"/>
    <n v="0"/>
    <n v="0"/>
    <x v="7"/>
    <n v="1574.5"/>
    <x v="0"/>
    <n v="1821.96"/>
    <x v="0"/>
    <x v="1680"/>
    <n v="1"/>
    <n v="0"/>
    <n v="95448"/>
    <x v="0"/>
  </r>
  <r>
    <n v="56"/>
    <n v="16"/>
    <n v="29.47"/>
    <s v="Active User"/>
    <s v="Active User"/>
    <x v="21"/>
    <x v="152"/>
    <n v="5040"/>
    <x v="0"/>
    <s v="United States"/>
    <x v="1686"/>
    <s v="Stayed"/>
    <n v="0"/>
    <n v="1"/>
    <s v="Female"/>
    <n v="1"/>
    <s v="DSL"/>
    <s v="38.392686, -120.415951"/>
    <n v="38.392685999999998"/>
    <n v="-120.41595100000001"/>
    <n v="0"/>
    <n v="64.900000000000006"/>
    <n v="0"/>
    <n v="0"/>
    <n v="0"/>
    <x v="0"/>
    <n v="1"/>
    <n v="1"/>
    <n v="1"/>
    <n v="0"/>
    <s v="Credit Card"/>
    <n v="1"/>
    <n v="435"/>
    <n v="1"/>
    <s v="Q3"/>
    <n v="0"/>
    <n v="4"/>
    <n v="0"/>
    <s v="California"/>
    <n v="0"/>
    <n v="0"/>
    <n v="0"/>
    <x v="4"/>
    <n v="3795.45"/>
    <x v="0"/>
    <n v="1709.26"/>
    <x v="0"/>
    <x v="1681"/>
    <n v="0"/>
    <n v="1"/>
    <n v="95257"/>
    <x v="0"/>
  </r>
  <r>
    <n v="42"/>
    <n v="23"/>
    <n v="20.07"/>
    <s v="Active User"/>
    <s v="Active User"/>
    <x v="49"/>
    <x v="372"/>
    <n v="5903"/>
    <x v="0"/>
    <s v="United States"/>
    <x v="1687"/>
    <s v="Stayed"/>
    <n v="0"/>
    <n v="1"/>
    <s v="Male"/>
    <n v="1"/>
    <s v="Fiber Optic"/>
    <s v="38.377165, -123.037957"/>
    <n v="38.377164999999998"/>
    <n v="-123.03795700000001"/>
    <n v="0"/>
    <n v="108.95"/>
    <n v="1"/>
    <n v="0"/>
    <n v="0"/>
    <x v="0"/>
    <n v="0"/>
    <n v="1"/>
    <n v="1"/>
    <n v="0"/>
    <s v="Bank Withdrawal"/>
    <n v="1"/>
    <n v="1785"/>
    <n v="1"/>
    <s v="Q3"/>
    <n v="0"/>
    <n v="3"/>
    <n v="0"/>
    <s v="California"/>
    <n v="1"/>
    <n v="1"/>
    <n v="1"/>
    <x v="1"/>
    <n v="4025.5"/>
    <x v="0"/>
    <n v="702.45"/>
    <x v="0"/>
    <x v="1682"/>
    <n v="0"/>
    <n v="1"/>
    <n v="94923"/>
    <x v="0"/>
  </r>
  <r>
    <n v="62"/>
    <n v="5"/>
    <n v="22.01"/>
    <s v="Active User"/>
    <s v="Active User"/>
    <x v="56"/>
    <x v="745"/>
    <n v="4552"/>
    <x v="0"/>
    <s v="United States"/>
    <x v="1688"/>
    <s v="Stayed"/>
    <n v="0"/>
    <n v="1"/>
    <s v="Male"/>
    <n v="1"/>
    <s v="DSL"/>
    <s v="34.360261, -119.306383"/>
    <n v="34.360261000000001"/>
    <n v="-119.306383"/>
    <n v="1"/>
    <n v="82.15"/>
    <n v="1"/>
    <n v="0"/>
    <n v="5"/>
    <x v="3"/>
    <n v="1"/>
    <n v="0"/>
    <n v="0"/>
    <n v="1"/>
    <s v="Bank Withdrawal"/>
    <n v="1"/>
    <n v="32899"/>
    <n v="0"/>
    <s v="Q3"/>
    <n v="1"/>
    <n v="5"/>
    <n v="0"/>
    <s v="California"/>
    <n v="1"/>
    <n v="1"/>
    <n v="1"/>
    <x v="8"/>
    <n v="5784.3"/>
    <x v="0"/>
    <n v="1584.72"/>
    <x v="0"/>
    <x v="1683"/>
    <n v="0"/>
    <n v="1"/>
    <n v="93001"/>
    <x v="0"/>
  </r>
  <r>
    <n v="40"/>
    <n v="21"/>
    <n v="9.4700000000000006"/>
    <s v="Active User"/>
    <s v="Active User"/>
    <x v="22"/>
    <x v="493"/>
    <n v="4708"/>
    <x v="0"/>
    <s v="United States"/>
    <x v="1689"/>
    <s v="Stayed"/>
    <n v="0"/>
    <n v="1"/>
    <s v="Female"/>
    <n v="1"/>
    <s v="Fiber Optic"/>
    <s v="34.093781, -118.381061"/>
    <n v="34.093781"/>
    <n v="-118.381061"/>
    <n v="0"/>
    <n v="107.5"/>
    <n v="1"/>
    <n v="0"/>
    <n v="0"/>
    <x v="0"/>
    <n v="0"/>
    <n v="0"/>
    <n v="1"/>
    <n v="0"/>
    <s v="Credit Card"/>
    <n v="1"/>
    <n v="20408"/>
    <n v="1"/>
    <s v="Q3"/>
    <n v="0"/>
    <n v="3"/>
    <n v="0"/>
    <s v="California"/>
    <n v="1"/>
    <n v="1"/>
    <n v="1"/>
    <x v="8"/>
    <n v="7853.7"/>
    <x v="9"/>
    <n v="681.84"/>
    <x v="0"/>
    <x v="1684"/>
    <n v="0"/>
    <n v="0"/>
    <n v="90069"/>
    <x v="0"/>
  </r>
  <r>
    <n v="44"/>
    <n v="0"/>
    <n v="46.13"/>
    <s v="Price"/>
    <s v="Long distance charges"/>
    <x v="63"/>
    <x v="786"/>
    <n v="2247"/>
    <x v="2"/>
    <s v="United States"/>
    <x v="1690"/>
    <s v="Churned"/>
    <n v="0"/>
    <n v="0"/>
    <s v="Female"/>
    <n v="0"/>
    <s v="No Internet Service"/>
    <s v="38.931425, -121.946081"/>
    <n v="38.931424999999997"/>
    <n v="-121.94608100000001"/>
    <n v="1"/>
    <n v="19.75"/>
    <n v="0"/>
    <n v="0"/>
    <n v="1"/>
    <x v="2"/>
    <n v="0"/>
    <n v="0"/>
    <n v="1"/>
    <n v="1"/>
    <s v="Credit Card"/>
    <n v="1"/>
    <n v="19"/>
    <n v="0"/>
    <s v="Q3"/>
    <n v="1"/>
    <n v="3"/>
    <n v="0"/>
    <s v="California"/>
    <n v="0"/>
    <n v="0"/>
    <n v="0"/>
    <x v="54"/>
    <n v="145"/>
    <x v="0"/>
    <n v="369.04"/>
    <x v="0"/>
    <x v="1685"/>
    <n v="0"/>
    <n v="0"/>
    <n v="95937"/>
    <x v="1"/>
  </r>
  <r>
    <n v="62"/>
    <n v="11"/>
    <n v="22.61"/>
    <s v="Competitor"/>
    <s v="Competitor offered higher download speeds"/>
    <x v="51"/>
    <x v="32"/>
    <n v="3887"/>
    <x v="1"/>
    <s v="United States"/>
    <x v="1691"/>
    <s v="Churned"/>
    <n v="0"/>
    <n v="0"/>
    <s v="Female"/>
    <n v="1"/>
    <s v="Fiber Optic"/>
    <s v="34.091829, -118.491244"/>
    <n v="34.091828999999997"/>
    <n v="-118.49124399999999"/>
    <n v="1"/>
    <n v="86.5"/>
    <n v="1"/>
    <n v="0"/>
    <n v="1"/>
    <x v="0"/>
    <n v="0"/>
    <n v="0"/>
    <n v="1"/>
    <n v="1"/>
    <s v="Bank Withdrawal"/>
    <n v="1"/>
    <n v="33523"/>
    <n v="0"/>
    <s v="Q3"/>
    <n v="1"/>
    <n v="1"/>
    <n v="0"/>
    <s v="California"/>
    <n v="0"/>
    <n v="0"/>
    <n v="1"/>
    <x v="48"/>
    <n v="582.5"/>
    <x v="14"/>
    <n v="158.27000000000001"/>
    <x v="0"/>
    <x v="1686"/>
    <n v="0"/>
    <n v="0"/>
    <n v="90049"/>
    <x v="1"/>
  </r>
  <r>
    <n v="48"/>
    <n v="12"/>
    <n v="48.47"/>
    <s v="Price"/>
    <s v="Price too high"/>
    <x v="58"/>
    <x v="30"/>
    <n v="4639"/>
    <x v="1"/>
    <s v="United States"/>
    <x v="1692"/>
    <s v="Churned"/>
    <n v="0"/>
    <n v="0"/>
    <s v="Male"/>
    <n v="1"/>
    <s v="Fiber Optic"/>
    <s v="34.102119, -117.815532"/>
    <n v="34.102119000000002"/>
    <n v="-117.815532"/>
    <n v="1"/>
    <n v="75.2"/>
    <n v="1"/>
    <n v="0"/>
    <n v="1"/>
    <x v="5"/>
    <n v="0"/>
    <n v="0"/>
    <n v="1"/>
    <n v="1"/>
    <s v="Bank Withdrawal"/>
    <n v="1"/>
    <n v="33878"/>
    <n v="0"/>
    <s v="Q3"/>
    <n v="1"/>
    <n v="2"/>
    <n v="0"/>
    <s v="California"/>
    <n v="0"/>
    <n v="0"/>
    <n v="0"/>
    <x v="1"/>
    <n v="2576.1999999999998"/>
    <x v="0"/>
    <n v="1696.45"/>
    <x v="0"/>
    <x v="1687"/>
    <n v="0"/>
    <n v="1"/>
    <n v="91773"/>
    <x v="1"/>
  </r>
  <r>
    <n v="46"/>
    <n v="17"/>
    <n v="40.42"/>
    <s v="Active User"/>
    <s v="Active User"/>
    <x v="0"/>
    <x v="443"/>
    <n v="4389"/>
    <x v="1"/>
    <s v="United States"/>
    <x v="1693"/>
    <s v="Stayed"/>
    <n v="0"/>
    <n v="0"/>
    <s v="Female"/>
    <n v="1"/>
    <s v="Cable"/>
    <s v="34.502432, -118.41459"/>
    <n v="34.502431999999999"/>
    <n v="-118.41459"/>
    <n v="0"/>
    <n v="53.65"/>
    <n v="1"/>
    <n v="0"/>
    <n v="0"/>
    <x v="2"/>
    <n v="0"/>
    <n v="1"/>
    <n v="1"/>
    <n v="0"/>
    <s v="Bank Withdrawal"/>
    <n v="1"/>
    <n v="40077"/>
    <n v="0"/>
    <s v="Q3"/>
    <n v="0"/>
    <n v="4"/>
    <n v="0"/>
    <s v="California"/>
    <n v="0"/>
    <n v="0"/>
    <n v="0"/>
    <x v="48"/>
    <n v="404.35"/>
    <x v="0"/>
    <n v="282.94"/>
    <x v="0"/>
    <x v="1688"/>
    <n v="0"/>
    <n v="1"/>
    <n v="91350"/>
    <x v="0"/>
  </r>
  <r>
    <n v="65"/>
    <n v="29"/>
    <n v="29.11"/>
    <s v="Competitor"/>
    <s v="Competitor had better devices"/>
    <x v="69"/>
    <x v="787"/>
    <n v="4616"/>
    <x v="1"/>
    <s v="United States"/>
    <x v="1694"/>
    <s v="Churned"/>
    <n v="0"/>
    <n v="0"/>
    <s v="Male"/>
    <n v="1"/>
    <s v="Fiber Optic"/>
    <s v="34.097345, -117.906736"/>
    <n v="34.097344999999997"/>
    <n v="-117.906736"/>
    <n v="0"/>
    <n v="74.400000000000006"/>
    <n v="0"/>
    <n v="0"/>
    <n v="0"/>
    <x v="4"/>
    <n v="1"/>
    <n v="0"/>
    <n v="1"/>
    <n v="0"/>
    <s v="Bank Withdrawal"/>
    <n v="1"/>
    <n v="33817"/>
    <n v="0"/>
    <s v="Q3"/>
    <n v="0"/>
    <n v="1"/>
    <n v="1"/>
    <s v="California"/>
    <n v="0"/>
    <n v="0"/>
    <n v="0"/>
    <x v="67"/>
    <n v="1074.3"/>
    <x v="0"/>
    <n v="436.65"/>
    <x v="0"/>
    <x v="1689"/>
    <n v="0"/>
    <n v="1"/>
    <n v="91722"/>
    <x v="1"/>
  </r>
  <r>
    <n v="23"/>
    <n v="0"/>
    <n v="28.02"/>
    <s v="Dissatisfaction"/>
    <s v="Limited range of services"/>
    <x v="39"/>
    <x v="775"/>
    <n v="2484"/>
    <x v="1"/>
    <s v="United States"/>
    <x v="1695"/>
    <s v="Churned"/>
    <n v="0"/>
    <n v="0"/>
    <s v="Female"/>
    <n v="0"/>
    <s v="No Internet Service"/>
    <s v="38.384648, -121.578701"/>
    <n v="38.384647999999999"/>
    <n v="-121.578701"/>
    <n v="0"/>
    <n v="19.5"/>
    <n v="0"/>
    <n v="0"/>
    <n v="0"/>
    <x v="0"/>
    <n v="0"/>
    <n v="0"/>
    <n v="0"/>
    <n v="0"/>
    <s v="Mailed Check"/>
    <n v="1"/>
    <n v="1417"/>
    <n v="0"/>
    <s v="Q3"/>
    <n v="0"/>
    <n v="3"/>
    <n v="0"/>
    <s v="California"/>
    <n v="0"/>
    <n v="0"/>
    <n v="0"/>
    <x v="9"/>
    <n v="31.55"/>
    <x v="0"/>
    <n v="56.04"/>
    <x v="0"/>
    <x v="1690"/>
    <n v="1"/>
    <n v="0"/>
    <n v="95612"/>
    <x v="1"/>
  </r>
  <r>
    <n v="74"/>
    <n v="22"/>
    <n v="19.760000000000002"/>
    <s v="Other"/>
    <s v="Moved"/>
    <x v="17"/>
    <x v="184"/>
    <n v="5098"/>
    <x v="2"/>
    <s v="United States"/>
    <x v="1696"/>
    <s v="Churned"/>
    <n v="0"/>
    <n v="0"/>
    <s v="Female"/>
    <n v="1"/>
    <s v="Fiber Optic"/>
    <s v="33.752524, -118.210737"/>
    <n v="33.752524000000001"/>
    <n v="-118.21073699999999"/>
    <n v="1"/>
    <n v="99.2"/>
    <n v="0"/>
    <n v="0"/>
    <n v="1"/>
    <x v="0"/>
    <n v="1"/>
    <n v="0"/>
    <n v="1"/>
    <n v="1"/>
    <s v="Credit Card"/>
    <n v="1"/>
    <n v="38427"/>
    <n v="1"/>
    <s v="Q3"/>
    <n v="1"/>
    <n v="3"/>
    <n v="1"/>
    <s v="California"/>
    <n v="1"/>
    <n v="1"/>
    <n v="1"/>
    <x v="40"/>
    <n v="4062.2"/>
    <x v="0"/>
    <n v="790.4"/>
    <x v="0"/>
    <x v="1691"/>
    <n v="0"/>
    <n v="1"/>
    <n v="90802"/>
    <x v="1"/>
  </r>
  <r>
    <n v="48"/>
    <n v="10"/>
    <n v="41.2"/>
    <s v="Active User"/>
    <s v="Active User"/>
    <x v="56"/>
    <x v="257"/>
    <n v="5089"/>
    <x v="1"/>
    <s v="United States"/>
    <x v="1697"/>
    <s v="Stayed"/>
    <n v="0"/>
    <n v="1"/>
    <s v="Male"/>
    <n v="1"/>
    <s v="Fiber Optic"/>
    <s v="39.172777, -121.805845"/>
    <n v="39.172777000000004"/>
    <n v="-121.80584500000001"/>
    <n v="1"/>
    <n v="104.25"/>
    <n v="1"/>
    <n v="0"/>
    <n v="4"/>
    <x v="0"/>
    <n v="0"/>
    <n v="1"/>
    <n v="1"/>
    <n v="1"/>
    <s v="Bank Withdrawal"/>
    <n v="1"/>
    <n v="3193"/>
    <n v="0"/>
    <s v="Q3"/>
    <n v="1"/>
    <n v="3"/>
    <n v="0"/>
    <s v="California"/>
    <n v="1"/>
    <n v="1"/>
    <n v="1"/>
    <x v="55"/>
    <n v="6812.95"/>
    <x v="0"/>
    <n v="2678"/>
    <x v="0"/>
    <x v="1692"/>
    <n v="0"/>
    <n v="1"/>
    <n v="95982"/>
    <x v="0"/>
  </r>
  <r>
    <n v="25"/>
    <n v="59"/>
    <n v="6.18"/>
    <s v="Active User"/>
    <s v="Active User"/>
    <x v="75"/>
    <x v="120"/>
    <n v="4680"/>
    <x v="1"/>
    <s v="United States"/>
    <x v="1698"/>
    <s v="Stayed"/>
    <n v="1"/>
    <n v="0"/>
    <s v="Male"/>
    <n v="1"/>
    <s v="Cable"/>
    <s v="34.146635, -118.139225"/>
    <n v="34.146635000000003"/>
    <n v="-118.139225"/>
    <n v="1"/>
    <n v="44.8"/>
    <n v="0"/>
    <n v="3"/>
    <n v="0"/>
    <x v="0"/>
    <n v="0"/>
    <n v="0"/>
    <n v="0"/>
    <n v="1"/>
    <s v="Bank Withdrawal"/>
    <n v="1"/>
    <n v="16812"/>
    <n v="0"/>
    <s v="Q3"/>
    <n v="0"/>
    <n v="3"/>
    <n v="0"/>
    <s v="California"/>
    <n v="0"/>
    <n v="0"/>
    <n v="0"/>
    <x v="29"/>
    <n v="559.20000000000005"/>
    <x v="13"/>
    <n v="80.34"/>
    <x v="110"/>
    <x v="1693"/>
    <n v="1"/>
    <n v="0"/>
    <n v="91101"/>
    <x v="0"/>
  </r>
  <r>
    <n v="33"/>
    <n v="19"/>
    <n v="30.06"/>
    <s v="Competitor"/>
    <s v="Competitor made better offer"/>
    <x v="37"/>
    <x v="9"/>
    <n v="5654"/>
    <x v="1"/>
    <s v="United States"/>
    <x v="1699"/>
    <s v="Churned"/>
    <n v="0"/>
    <n v="0"/>
    <s v="Male"/>
    <n v="1"/>
    <s v="Fiber Optic"/>
    <s v="32.957195, -117.202542"/>
    <n v="32.957194999999999"/>
    <n v="-117.20254199999999"/>
    <n v="0"/>
    <n v="90.25"/>
    <n v="0"/>
    <n v="0"/>
    <n v="0"/>
    <x v="0"/>
    <n v="0"/>
    <n v="0"/>
    <n v="1"/>
    <n v="0"/>
    <s v="Bank Withdrawal"/>
    <n v="1"/>
    <n v="28201"/>
    <n v="0"/>
    <s v="Q3"/>
    <n v="0"/>
    <n v="2"/>
    <n v="0"/>
    <s v="California"/>
    <n v="1"/>
    <n v="1"/>
    <n v="1"/>
    <x v="26"/>
    <n v="2755.35"/>
    <x v="0"/>
    <n v="901.8"/>
    <x v="0"/>
    <x v="1694"/>
    <n v="0"/>
    <n v="1"/>
    <n v="92130"/>
    <x v="1"/>
  </r>
  <r>
    <n v="49"/>
    <n v="29"/>
    <n v="22.67"/>
    <s v="Active User"/>
    <s v="Active User"/>
    <x v="73"/>
    <x v="788"/>
    <n v="4858"/>
    <x v="0"/>
    <s v="United States"/>
    <x v="1700"/>
    <s v="Stayed"/>
    <n v="1"/>
    <n v="1"/>
    <s v="Male"/>
    <n v="1"/>
    <s v="DSL"/>
    <s v="37.051166, -122.056194"/>
    <n v="37.051166000000002"/>
    <n v="-122.056194"/>
    <n v="1"/>
    <n v="68.95"/>
    <n v="1"/>
    <n v="1"/>
    <n v="9"/>
    <x v="3"/>
    <n v="0"/>
    <n v="1"/>
    <n v="0"/>
    <n v="1"/>
    <s v="Credit Card"/>
    <n v="1"/>
    <n v="77"/>
    <n v="0"/>
    <s v="Q3"/>
    <n v="1"/>
    <n v="3"/>
    <n v="0"/>
    <s v="California"/>
    <n v="0"/>
    <n v="0"/>
    <n v="1"/>
    <x v="22"/>
    <n v="4858.7"/>
    <x v="0"/>
    <n v="1586.9"/>
    <x v="0"/>
    <x v="1695"/>
    <n v="0"/>
    <n v="1"/>
    <n v="95041"/>
    <x v="0"/>
  </r>
  <r>
    <n v="76"/>
    <n v="5"/>
    <n v="1.47"/>
    <s v="Competitor"/>
    <s v="Competitor made better offer"/>
    <x v="39"/>
    <x v="9"/>
    <n v="3861"/>
    <x v="1"/>
    <s v="United States"/>
    <x v="1701"/>
    <s v="Churned"/>
    <n v="0"/>
    <n v="0"/>
    <s v="Male"/>
    <n v="1"/>
    <s v="Fiber Optic"/>
    <s v="32.957195, -117.202542"/>
    <n v="32.957194999999999"/>
    <n v="-117.20254199999999"/>
    <n v="1"/>
    <n v="89.05"/>
    <n v="0"/>
    <n v="0"/>
    <n v="1"/>
    <x v="4"/>
    <n v="1"/>
    <n v="0"/>
    <n v="1"/>
    <n v="1"/>
    <s v="Bank Withdrawal"/>
    <n v="1"/>
    <n v="28201"/>
    <n v="1"/>
    <s v="Q3"/>
    <n v="1"/>
    <n v="1"/>
    <n v="1"/>
    <s v="California"/>
    <n v="1"/>
    <n v="0"/>
    <n v="0"/>
    <x v="29"/>
    <n v="1169.3499999999999"/>
    <x v="0"/>
    <n v="19.11"/>
    <x v="0"/>
    <x v="1696"/>
    <n v="0"/>
    <n v="1"/>
    <n v="92130"/>
    <x v="1"/>
  </r>
  <r>
    <n v="47"/>
    <n v="7"/>
    <n v="38.33"/>
    <s v="Active User"/>
    <s v="Active User"/>
    <x v="6"/>
    <x v="126"/>
    <n v="6421"/>
    <x v="2"/>
    <s v="United States"/>
    <x v="1702"/>
    <s v="Stayed"/>
    <n v="0"/>
    <n v="0"/>
    <s v="Female"/>
    <n v="1"/>
    <s v="Fiber Optic"/>
    <s v="33.794209, -118.317354"/>
    <n v="33.794209000000002"/>
    <n v="-118.31735399999999"/>
    <n v="0"/>
    <n v="89.85"/>
    <n v="1"/>
    <n v="0"/>
    <n v="0"/>
    <x v="0"/>
    <n v="1"/>
    <n v="1"/>
    <n v="1"/>
    <n v="0"/>
    <s v="Bank Withdrawal"/>
    <n v="1"/>
    <n v="21065"/>
    <n v="1"/>
    <s v="Q3"/>
    <n v="0"/>
    <n v="3"/>
    <n v="0"/>
    <s v="California"/>
    <n v="0"/>
    <n v="0"/>
    <n v="0"/>
    <x v="55"/>
    <n v="5844.65"/>
    <x v="0"/>
    <n v="2491.4499999999998"/>
    <x v="0"/>
    <x v="1697"/>
    <n v="0"/>
    <n v="1"/>
    <n v="90717"/>
    <x v="0"/>
  </r>
  <r>
    <n v="43"/>
    <n v="0"/>
    <n v="17.64"/>
    <s v="Active User"/>
    <s v="Active User"/>
    <x v="11"/>
    <x v="146"/>
    <n v="3848"/>
    <x v="1"/>
    <s v="United States"/>
    <x v="1703"/>
    <s v="Stayed"/>
    <n v="0"/>
    <n v="0"/>
    <s v="Male"/>
    <n v="0"/>
    <s v="No Internet Service"/>
    <s v="38.488431, -122.752839"/>
    <n v="38.488430999999999"/>
    <n v="-122.75283899999999"/>
    <n v="0"/>
    <n v="20.149999999999999"/>
    <n v="0"/>
    <n v="0"/>
    <n v="0"/>
    <x v="5"/>
    <n v="0"/>
    <n v="0"/>
    <n v="1"/>
    <n v="0"/>
    <s v="Mailed Check"/>
    <n v="1"/>
    <n v="40270"/>
    <n v="0"/>
    <s v="Q3"/>
    <n v="0"/>
    <n v="5"/>
    <n v="0"/>
    <s v="California"/>
    <n v="0"/>
    <n v="0"/>
    <n v="0"/>
    <x v="0"/>
    <n v="536.35"/>
    <x v="0"/>
    <n v="441"/>
    <x v="0"/>
    <x v="1698"/>
    <n v="0"/>
    <n v="0"/>
    <n v="95403"/>
    <x v="0"/>
  </r>
  <r>
    <n v="41"/>
    <n v="75"/>
    <n v="27.23"/>
    <s v="Active User"/>
    <s v="Active User"/>
    <x v="44"/>
    <x v="176"/>
    <n v="5457"/>
    <x v="1"/>
    <s v="United States"/>
    <x v="1704"/>
    <s v="Stayed"/>
    <n v="1"/>
    <n v="0"/>
    <s v="Female"/>
    <n v="1"/>
    <s v="Fiber Optic"/>
    <s v="34.19225, -118.776874"/>
    <n v="34.192250000000001"/>
    <n v="-118.77687400000001"/>
    <n v="1"/>
    <n v="93.8"/>
    <n v="1"/>
    <n v="3"/>
    <n v="9"/>
    <x v="0"/>
    <n v="1"/>
    <n v="1"/>
    <n v="1"/>
    <n v="1"/>
    <s v="Bank Withdrawal"/>
    <n v="1"/>
    <n v="14814"/>
    <n v="0"/>
    <s v="Q3"/>
    <n v="1"/>
    <n v="3"/>
    <n v="0"/>
    <s v="California"/>
    <n v="1"/>
    <n v="1"/>
    <n v="0"/>
    <x v="33"/>
    <n v="4539.3500000000004"/>
    <x v="0"/>
    <n v="1388.73"/>
    <x v="0"/>
    <x v="1699"/>
    <n v="0"/>
    <n v="1"/>
    <n v="91377"/>
    <x v="0"/>
  </r>
  <r>
    <n v="75"/>
    <n v="15"/>
    <n v="41.2"/>
    <s v="Price"/>
    <s v="Price too high"/>
    <x v="6"/>
    <x v="666"/>
    <n v="3273"/>
    <x v="1"/>
    <s v="United States"/>
    <x v="1705"/>
    <s v="Churned"/>
    <n v="0"/>
    <n v="0"/>
    <s v="Male"/>
    <n v="1"/>
    <s v="Fiber Optic"/>
    <s v="36.689582, -121.758398"/>
    <n v="36.689582000000001"/>
    <n v="-121.758398"/>
    <n v="0"/>
    <n v="69.5"/>
    <n v="0"/>
    <n v="0"/>
    <n v="0"/>
    <x v="0"/>
    <n v="0"/>
    <n v="0"/>
    <n v="1"/>
    <n v="0"/>
    <s v="Bank Withdrawal"/>
    <n v="1"/>
    <n v="21759"/>
    <n v="0"/>
    <s v="Q3"/>
    <n v="0"/>
    <n v="2"/>
    <n v="1"/>
    <s v="California"/>
    <n v="0"/>
    <n v="0"/>
    <n v="0"/>
    <x v="16"/>
    <n v="69.5"/>
    <x v="11"/>
    <n v="41.2"/>
    <x v="0"/>
    <x v="1700"/>
    <n v="0"/>
    <n v="0"/>
    <n v="93933"/>
    <x v="1"/>
  </r>
  <r>
    <n v="63"/>
    <n v="29"/>
    <n v="14.46"/>
    <s v="Active User"/>
    <s v="Active User"/>
    <x v="70"/>
    <x v="499"/>
    <n v="5730"/>
    <x v="0"/>
    <s v="United States"/>
    <x v="1706"/>
    <s v="Stayed"/>
    <n v="1"/>
    <n v="1"/>
    <s v="Female"/>
    <n v="1"/>
    <s v="Fiber Optic"/>
    <s v="34.15136, -118.364786"/>
    <n v="34.151359999999997"/>
    <n v="-118.364786"/>
    <n v="1"/>
    <n v="108.65"/>
    <n v="0"/>
    <n v="1"/>
    <n v="1"/>
    <x v="0"/>
    <n v="1"/>
    <n v="1"/>
    <n v="1"/>
    <n v="1"/>
    <s v="Bank Withdrawal"/>
    <n v="1"/>
    <n v="16996"/>
    <n v="1"/>
    <s v="Q3"/>
    <n v="1"/>
    <n v="4"/>
    <n v="0"/>
    <s v="California"/>
    <n v="1"/>
    <n v="1"/>
    <n v="1"/>
    <x v="8"/>
    <n v="7726.35"/>
    <x v="0"/>
    <n v="1041.1199999999999"/>
    <x v="0"/>
    <x v="1701"/>
    <n v="0"/>
    <n v="1"/>
    <n v="91602"/>
    <x v="0"/>
  </r>
  <r>
    <n v="21"/>
    <n v="47"/>
    <n v="18.420000000000002"/>
    <s v="Active User"/>
    <s v="Active User"/>
    <x v="52"/>
    <x v="92"/>
    <n v="6492"/>
    <x v="2"/>
    <s v="United States"/>
    <x v="1707"/>
    <s v="Stayed"/>
    <n v="1"/>
    <n v="0"/>
    <s v="Female"/>
    <n v="1"/>
    <s v="Fiber Optic"/>
    <s v="37.808731, -122.238708"/>
    <n v="37.808731000000002"/>
    <n v="-122.238708"/>
    <n v="1"/>
    <n v="95.15"/>
    <n v="1"/>
    <n v="1"/>
    <n v="2"/>
    <x v="1"/>
    <n v="0"/>
    <n v="1"/>
    <n v="1"/>
    <n v="1"/>
    <s v="Mailed Check"/>
    <n v="1"/>
    <n v="29964"/>
    <n v="1"/>
    <s v="Q3"/>
    <n v="1"/>
    <n v="3"/>
    <n v="0"/>
    <s v="California"/>
    <n v="0"/>
    <n v="1"/>
    <n v="1"/>
    <x v="33"/>
    <n v="5000.05"/>
    <x v="0"/>
    <n v="939.42"/>
    <x v="0"/>
    <x v="1702"/>
    <n v="1"/>
    <n v="1"/>
    <n v="94610"/>
    <x v="0"/>
  </r>
  <r>
    <n v="56"/>
    <n v="13"/>
    <n v="13.2"/>
    <s v="Active User"/>
    <s v="Active User"/>
    <x v="2"/>
    <x v="254"/>
    <n v="5878"/>
    <x v="0"/>
    <s v="United States"/>
    <x v="1708"/>
    <s v="Stayed"/>
    <n v="0"/>
    <n v="0"/>
    <s v="Female"/>
    <n v="1"/>
    <s v="Fiber Optic"/>
    <s v="33.728273, -118.085304"/>
    <n v="33.728273000000002"/>
    <n v="-118.08530399999999"/>
    <n v="1"/>
    <n v="99.05"/>
    <n v="1"/>
    <n v="0"/>
    <n v="5"/>
    <x v="0"/>
    <n v="1"/>
    <n v="1"/>
    <n v="1"/>
    <n v="1"/>
    <s v="Credit Card"/>
    <n v="1"/>
    <n v="174"/>
    <n v="1"/>
    <s v="Q3"/>
    <n v="1"/>
    <n v="3"/>
    <n v="0"/>
    <s v="California"/>
    <n v="0"/>
    <n v="0"/>
    <n v="1"/>
    <x v="55"/>
    <n v="6416.7"/>
    <x v="0"/>
    <n v="858"/>
    <x v="0"/>
    <x v="1703"/>
    <n v="0"/>
    <n v="1"/>
    <n v="90743"/>
    <x v="0"/>
  </r>
  <r>
    <n v="52"/>
    <n v="0"/>
    <n v="36.5"/>
    <s v="Active User"/>
    <s v="Active User"/>
    <x v="53"/>
    <x v="789"/>
    <n v="6263"/>
    <x v="0"/>
    <s v="United States"/>
    <x v="1709"/>
    <s v="Stayed"/>
    <n v="1"/>
    <n v="0"/>
    <s v="Male"/>
    <n v="0"/>
    <s v="No Internet Service"/>
    <s v="33.543835, -115.993906"/>
    <n v="33.543835000000001"/>
    <n v="-115.993906"/>
    <n v="1"/>
    <n v="24.75"/>
    <n v="1"/>
    <n v="2"/>
    <n v="4"/>
    <x v="0"/>
    <n v="0"/>
    <n v="0"/>
    <n v="0"/>
    <n v="1"/>
    <s v="Credit Card"/>
    <n v="1"/>
    <n v="8768"/>
    <n v="0"/>
    <s v="Q3"/>
    <n v="1"/>
    <n v="5"/>
    <n v="0"/>
    <s v="California"/>
    <n v="0"/>
    <n v="0"/>
    <n v="0"/>
    <x v="55"/>
    <n v="1715.1"/>
    <x v="0"/>
    <n v="2372.5"/>
    <x v="0"/>
    <x v="1704"/>
    <n v="0"/>
    <n v="0"/>
    <n v="92254"/>
    <x v="0"/>
  </r>
  <r>
    <n v="58"/>
    <n v="29"/>
    <n v="8.35"/>
    <s v="Active User"/>
    <s v="Active User"/>
    <x v="12"/>
    <x v="301"/>
    <n v="4323"/>
    <x v="1"/>
    <s v="United States"/>
    <x v="1710"/>
    <s v="Stayed"/>
    <n v="0"/>
    <n v="0"/>
    <s v="Female"/>
    <n v="1"/>
    <s v="Cable"/>
    <s v="38.419525, -122.521585"/>
    <n v="38.419525"/>
    <n v="-122.521585"/>
    <n v="0"/>
    <n v="60.95"/>
    <n v="0"/>
    <n v="0"/>
    <n v="0"/>
    <x v="0"/>
    <n v="0"/>
    <n v="0"/>
    <n v="1"/>
    <n v="0"/>
    <s v="Credit Card"/>
    <n v="1"/>
    <n v="1653"/>
    <n v="1"/>
    <s v="Q3"/>
    <n v="0"/>
    <n v="3"/>
    <n v="0"/>
    <s v="California"/>
    <n v="1"/>
    <n v="1"/>
    <n v="0"/>
    <x v="37"/>
    <n v="629.54999999999995"/>
    <x v="0"/>
    <n v="83.5"/>
    <x v="0"/>
    <x v="1705"/>
    <n v="0"/>
    <n v="1"/>
    <n v="95452"/>
    <x v="0"/>
  </r>
  <r>
    <n v="34"/>
    <n v="22"/>
    <n v="0"/>
    <s v="Active User"/>
    <s v="Active User"/>
    <x v="14"/>
    <x v="790"/>
    <n v="3923"/>
    <x v="1"/>
    <s v="United States"/>
    <x v="1711"/>
    <s v="Joined"/>
    <n v="0"/>
    <n v="0"/>
    <s v="Male"/>
    <n v="1"/>
    <s v="DSL"/>
    <s v="34.274846, -116.937581"/>
    <n v="34.274845999999997"/>
    <n v="-116.93758099999999"/>
    <n v="0"/>
    <n v="29.15"/>
    <n v="0"/>
    <n v="0"/>
    <n v="0"/>
    <x v="0"/>
    <n v="0"/>
    <n v="0"/>
    <n v="0"/>
    <n v="0"/>
    <s v="Credit Card"/>
    <n v="0"/>
    <n v="414"/>
    <n v="1"/>
    <s v="Q3"/>
    <n v="0"/>
    <n v="5"/>
    <n v="0"/>
    <s v="California"/>
    <n v="0"/>
    <n v="0"/>
    <n v="0"/>
    <x v="16"/>
    <n v="29.15"/>
    <x v="0"/>
    <n v="0"/>
    <x v="0"/>
    <x v="1706"/>
    <n v="0"/>
    <n v="1"/>
    <n v="92333"/>
    <x v="0"/>
  </r>
  <r>
    <n v="74"/>
    <n v="53"/>
    <n v="2.0299999999999998"/>
    <s v="Active User"/>
    <s v="Active User"/>
    <x v="56"/>
    <x v="791"/>
    <n v="3937"/>
    <x v="0"/>
    <s v="United States"/>
    <x v="1712"/>
    <s v="Stayed"/>
    <n v="1"/>
    <n v="1"/>
    <s v="Female"/>
    <n v="1"/>
    <s v="Fiber Optic"/>
    <s v="39.258746, -121.77697"/>
    <n v="39.258746000000002"/>
    <n v="-121.77697000000001"/>
    <n v="1"/>
    <n v="88.45"/>
    <n v="0"/>
    <n v="3"/>
    <n v="4"/>
    <x v="0"/>
    <n v="1"/>
    <n v="0"/>
    <n v="1"/>
    <n v="1"/>
    <s v="Bank Withdrawal"/>
    <n v="1"/>
    <n v="8695"/>
    <n v="0"/>
    <s v="Q3"/>
    <n v="1"/>
    <n v="5"/>
    <n v="1"/>
    <s v="California"/>
    <n v="1"/>
    <n v="0"/>
    <n v="0"/>
    <x v="65"/>
    <n v="2130.5500000000002"/>
    <x v="0"/>
    <n v="46.69"/>
    <x v="0"/>
    <x v="1707"/>
    <n v="0"/>
    <n v="1"/>
    <n v="95953"/>
    <x v="0"/>
  </r>
  <r>
    <n v="61"/>
    <n v="16"/>
    <n v="31.69"/>
    <s v="Active User"/>
    <s v="Active User"/>
    <x v="1"/>
    <x v="80"/>
    <n v="4590"/>
    <x v="0"/>
    <s v="United States"/>
    <x v="1713"/>
    <s v="Stayed"/>
    <n v="1"/>
    <n v="0"/>
    <s v="Male"/>
    <n v="1"/>
    <s v="DSL"/>
    <s v="33.905963, -118.08263"/>
    <n v="33.905963"/>
    <n v="-118.08262999999999"/>
    <n v="1"/>
    <n v="69.7"/>
    <n v="0"/>
    <n v="2"/>
    <n v="3"/>
    <x v="0"/>
    <n v="1"/>
    <n v="1"/>
    <n v="1"/>
    <n v="1"/>
    <s v="Credit Card"/>
    <n v="1"/>
    <n v="103214"/>
    <n v="1"/>
    <s v="Q3"/>
    <n v="1"/>
    <n v="4"/>
    <n v="0"/>
    <s v="California"/>
    <n v="0"/>
    <n v="0"/>
    <n v="1"/>
    <x v="60"/>
    <n v="3729.6"/>
    <x v="0"/>
    <n v="1679.57"/>
    <x v="0"/>
    <x v="1708"/>
    <n v="0"/>
    <n v="1"/>
    <n v="90650"/>
    <x v="0"/>
  </r>
  <r>
    <n v="26"/>
    <n v="59"/>
    <n v="19.760000000000002"/>
    <s v="Active User"/>
    <s v="Active User"/>
    <x v="43"/>
    <x v="9"/>
    <n v="4343"/>
    <x v="0"/>
    <s v="United States"/>
    <x v="1714"/>
    <s v="Stayed"/>
    <n v="1"/>
    <n v="1"/>
    <s v="Female"/>
    <n v="1"/>
    <s v="DSL"/>
    <s v="32.697098, -117.116587"/>
    <n v="32.697097999999997"/>
    <n v="-117.116587"/>
    <n v="1"/>
    <n v="73.599999999999994"/>
    <n v="0"/>
    <n v="1"/>
    <n v="1"/>
    <x v="0"/>
    <n v="1"/>
    <n v="1"/>
    <n v="0"/>
    <n v="1"/>
    <s v="Credit Card"/>
    <n v="1"/>
    <n v="47431"/>
    <n v="1"/>
    <s v="Q3"/>
    <n v="1"/>
    <n v="4"/>
    <n v="0"/>
    <s v="California"/>
    <n v="1"/>
    <n v="1"/>
    <n v="0"/>
    <x v="17"/>
    <n v="2316.85"/>
    <x v="0"/>
    <n v="632.32000000000005"/>
    <x v="111"/>
    <x v="1709"/>
    <n v="1"/>
    <n v="1"/>
    <n v="92113"/>
    <x v="0"/>
  </r>
  <r>
    <n v="36"/>
    <n v="10"/>
    <n v="7.89"/>
    <s v="Competitor"/>
    <s v="Competitor offered more data"/>
    <x v="4"/>
    <x v="792"/>
    <n v="5750"/>
    <x v="1"/>
    <s v="United States"/>
    <x v="1715"/>
    <s v="Churned"/>
    <n v="0"/>
    <n v="0"/>
    <s v="Female"/>
    <n v="1"/>
    <s v="Fiber Optic"/>
    <s v="33.839989, -116.659215"/>
    <n v="33.839989000000003"/>
    <n v="-116.659215"/>
    <n v="1"/>
    <n v="102"/>
    <n v="1"/>
    <n v="0"/>
    <n v="1"/>
    <x v="0"/>
    <n v="1"/>
    <n v="0"/>
    <n v="1"/>
    <n v="1"/>
    <s v="Bank Withdrawal"/>
    <n v="1"/>
    <n v="24924"/>
    <n v="0"/>
    <s v="Q3"/>
    <n v="1"/>
    <n v="1"/>
    <n v="0"/>
    <s v="California"/>
    <n v="1"/>
    <n v="1"/>
    <n v="1"/>
    <x v="12"/>
    <n v="1145.3499999999999"/>
    <x v="0"/>
    <n v="86.79"/>
    <x v="0"/>
    <x v="1710"/>
    <n v="0"/>
    <n v="1"/>
    <n v="92262"/>
    <x v="1"/>
  </r>
  <r>
    <n v="42"/>
    <n v="0"/>
    <n v="6"/>
    <s v="Active User"/>
    <s v="Active User"/>
    <x v="27"/>
    <x v="110"/>
    <n v="2159"/>
    <x v="1"/>
    <s v="United States"/>
    <x v="1716"/>
    <s v="Stayed"/>
    <n v="0"/>
    <n v="0"/>
    <s v="Female"/>
    <n v="0"/>
    <s v="No Internet Service"/>
    <s v="38.392821, -121.799917"/>
    <n v="38.392820999999998"/>
    <n v="-121.79991699999999"/>
    <n v="0"/>
    <n v="19.2"/>
    <n v="0"/>
    <n v="0"/>
    <n v="0"/>
    <x v="5"/>
    <n v="0"/>
    <n v="0"/>
    <n v="1"/>
    <n v="0"/>
    <s v="Credit Card"/>
    <n v="1"/>
    <n v="18529"/>
    <n v="0"/>
    <s v="Q3"/>
    <n v="0"/>
    <n v="4"/>
    <n v="0"/>
    <s v="California"/>
    <n v="0"/>
    <n v="0"/>
    <n v="0"/>
    <x v="0"/>
    <n v="532.1"/>
    <x v="0"/>
    <n v="150"/>
    <x v="0"/>
    <x v="1711"/>
    <n v="0"/>
    <n v="0"/>
    <n v="95620"/>
    <x v="0"/>
  </r>
  <r>
    <n v="42"/>
    <n v="0"/>
    <n v="2.38"/>
    <s v="Active User"/>
    <s v="Active User"/>
    <x v="31"/>
    <x v="199"/>
    <n v="6490"/>
    <x v="0"/>
    <s v="United States"/>
    <x v="1717"/>
    <s v="Stayed"/>
    <n v="0"/>
    <n v="0"/>
    <s v="Male"/>
    <n v="0"/>
    <s v="No Internet Service"/>
    <s v="33.840399, -118.353714"/>
    <n v="33.840398999999998"/>
    <n v="-118.353714"/>
    <n v="0"/>
    <n v="24.45"/>
    <n v="1"/>
    <n v="0"/>
    <n v="0"/>
    <x v="1"/>
    <n v="0"/>
    <n v="0"/>
    <n v="1"/>
    <n v="0"/>
    <s v="Credit Card"/>
    <n v="1"/>
    <n v="41979"/>
    <n v="0"/>
    <s v="Q3"/>
    <n v="0"/>
    <n v="4"/>
    <n v="0"/>
    <s v="California"/>
    <n v="0"/>
    <n v="0"/>
    <n v="0"/>
    <x v="4"/>
    <n v="1513.6"/>
    <x v="0"/>
    <n v="138.04"/>
    <x v="0"/>
    <x v="1712"/>
    <n v="0"/>
    <n v="0"/>
    <n v="90503"/>
    <x v="0"/>
  </r>
  <r>
    <n v="47"/>
    <n v="21"/>
    <n v="48.58"/>
    <s v="Attitude"/>
    <s v="Attitude of support person"/>
    <x v="41"/>
    <x v="460"/>
    <n v="4167"/>
    <x v="1"/>
    <s v="United States"/>
    <x v="1718"/>
    <s v="Churned"/>
    <n v="0"/>
    <n v="0"/>
    <s v="Male"/>
    <n v="1"/>
    <s v="DSL"/>
    <s v="34.281911, -118.556218"/>
    <n v="34.281911000000001"/>
    <n v="-118.556218"/>
    <n v="0"/>
    <n v="46.2"/>
    <n v="0"/>
    <n v="0"/>
    <n v="0"/>
    <x v="2"/>
    <n v="0"/>
    <n v="0"/>
    <n v="0"/>
    <n v="0"/>
    <s v="Credit Card"/>
    <n v="1"/>
    <n v="28067"/>
    <n v="0"/>
    <s v="Q3"/>
    <n v="0"/>
    <n v="2"/>
    <n v="0"/>
    <s v="California"/>
    <n v="0"/>
    <n v="0"/>
    <n v="0"/>
    <x v="16"/>
    <n v="46.2"/>
    <x v="0"/>
    <n v="48.58"/>
    <x v="0"/>
    <x v="1713"/>
    <n v="0"/>
    <n v="1"/>
    <n v="91326"/>
    <x v="1"/>
  </r>
  <r>
    <n v="59"/>
    <n v="3"/>
    <n v="36.24"/>
    <s v="Price"/>
    <s v="Extra data charges"/>
    <x v="51"/>
    <x v="793"/>
    <n v="2195"/>
    <x v="1"/>
    <s v="United States"/>
    <x v="1719"/>
    <s v="Churned"/>
    <n v="0"/>
    <n v="0"/>
    <s v="Female"/>
    <n v="1"/>
    <s v="Fiber Optic"/>
    <s v="38.734997, -121.463719"/>
    <n v="38.734997"/>
    <n v="-121.463719"/>
    <n v="0"/>
    <n v="100.25"/>
    <n v="1"/>
    <n v="0"/>
    <n v="0"/>
    <x v="0"/>
    <n v="1"/>
    <n v="0"/>
    <n v="1"/>
    <n v="0"/>
    <s v="Bank Withdrawal"/>
    <n v="1"/>
    <n v="6197"/>
    <n v="0"/>
    <s v="Q3"/>
    <n v="0"/>
    <n v="1"/>
    <n v="0"/>
    <s v="California"/>
    <n v="1"/>
    <n v="1"/>
    <n v="1"/>
    <x v="0"/>
    <n v="2387.75"/>
    <x v="0"/>
    <n v="906"/>
    <x v="0"/>
    <x v="1714"/>
    <n v="0"/>
    <n v="1"/>
    <n v="95626"/>
    <x v="1"/>
  </r>
  <r>
    <n v="75"/>
    <n v="11"/>
    <n v="7.38"/>
    <s v="Dissatisfaction"/>
    <s v="Network reliability"/>
    <x v="36"/>
    <x v="130"/>
    <n v="3464"/>
    <x v="1"/>
    <s v="United States"/>
    <x v="1720"/>
    <s v="Churned"/>
    <n v="0"/>
    <n v="0"/>
    <s v="Female"/>
    <n v="1"/>
    <s v="Fiber Optic"/>
    <s v="34.227846, -119.079903"/>
    <n v="34.227846"/>
    <n v="-119.079903"/>
    <n v="1"/>
    <n v="83.9"/>
    <n v="0"/>
    <n v="0"/>
    <n v="3"/>
    <x v="0"/>
    <n v="0"/>
    <n v="0"/>
    <n v="1"/>
    <n v="1"/>
    <s v="Credit Card"/>
    <n v="1"/>
    <n v="42853"/>
    <n v="1"/>
    <s v="Q3"/>
    <n v="1"/>
    <n v="1"/>
    <n v="1"/>
    <s v="California"/>
    <n v="0"/>
    <n v="0"/>
    <n v="1"/>
    <x v="5"/>
    <n v="267.39999999999998"/>
    <x v="0"/>
    <n v="22.14"/>
    <x v="0"/>
    <x v="1715"/>
    <n v="0"/>
    <n v="1"/>
    <n v="93010"/>
    <x v="1"/>
  </r>
  <r>
    <n v="27"/>
    <n v="58"/>
    <n v="0"/>
    <s v="Competitor"/>
    <s v="Competitor had better devices"/>
    <x v="29"/>
    <x v="32"/>
    <n v="2915"/>
    <x v="1"/>
    <s v="United States"/>
    <x v="1721"/>
    <s v="Churned"/>
    <n v="0"/>
    <n v="0"/>
    <s v="Male"/>
    <n v="1"/>
    <s v="DSL"/>
    <s v="34.089953, -118.294824"/>
    <n v="34.089953000000001"/>
    <n v="-118.29482400000001"/>
    <n v="1"/>
    <n v="30.2"/>
    <n v="0"/>
    <n v="0"/>
    <n v="1"/>
    <x v="0"/>
    <n v="1"/>
    <n v="0"/>
    <n v="0"/>
    <n v="1"/>
    <s v="Bank Withdrawal"/>
    <n v="0"/>
    <n v="41713"/>
    <n v="0"/>
    <s v="Q3"/>
    <n v="1"/>
    <n v="1"/>
    <n v="0"/>
    <s v="California"/>
    <n v="0"/>
    <n v="0"/>
    <n v="0"/>
    <x v="16"/>
    <n v="30.2"/>
    <x v="0"/>
    <n v="0"/>
    <x v="0"/>
    <x v="1716"/>
    <n v="1"/>
    <n v="1"/>
    <n v="90029"/>
    <x v="1"/>
  </r>
  <r>
    <n v="45"/>
    <n v="9"/>
    <n v="43.47"/>
    <s v="Active User"/>
    <s v="Active User"/>
    <x v="10"/>
    <x v="689"/>
    <n v="5120"/>
    <x v="0"/>
    <s v="United States"/>
    <x v="1722"/>
    <s v="Stayed"/>
    <n v="0"/>
    <n v="1"/>
    <s v="Female"/>
    <n v="1"/>
    <s v="Cable"/>
    <s v="36.478239, -119.52137"/>
    <n v="36.478239000000002"/>
    <n v="-119.52137"/>
    <n v="1"/>
    <n v="76.8"/>
    <n v="1"/>
    <n v="0"/>
    <n v="5"/>
    <x v="3"/>
    <n v="0"/>
    <n v="0"/>
    <n v="1"/>
    <n v="1"/>
    <s v="Bank Withdrawal"/>
    <n v="1"/>
    <n v="14088"/>
    <n v="0"/>
    <s v="Q3"/>
    <n v="1"/>
    <n v="3"/>
    <n v="0"/>
    <s v="California"/>
    <n v="1"/>
    <n v="1"/>
    <n v="1"/>
    <x v="8"/>
    <n v="5468.45"/>
    <x v="13"/>
    <n v="3129.84"/>
    <x v="0"/>
    <x v="1717"/>
    <n v="0"/>
    <n v="0"/>
    <n v="93631"/>
    <x v="0"/>
  </r>
  <r>
    <n v="41"/>
    <n v="28"/>
    <n v="1.7"/>
    <s v="Active User"/>
    <s v="Active User"/>
    <x v="0"/>
    <x v="216"/>
    <n v="2053"/>
    <x v="1"/>
    <s v="United States"/>
    <x v="1723"/>
    <s v="Stayed"/>
    <n v="0"/>
    <n v="0"/>
    <s v="Male"/>
    <n v="1"/>
    <s v="Fiber Optic"/>
    <s v="34.321621, -118.399841"/>
    <n v="34.321621"/>
    <n v="-118.399841"/>
    <n v="0"/>
    <n v="68.849999999999994"/>
    <n v="0"/>
    <n v="0"/>
    <n v="0"/>
    <x v="1"/>
    <n v="0"/>
    <n v="0"/>
    <n v="0"/>
    <n v="0"/>
    <s v="Credit Card"/>
    <n v="1"/>
    <n v="81986"/>
    <n v="0"/>
    <s v="Q3"/>
    <n v="0"/>
    <n v="3"/>
    <n v="0"/>
    <s v="California"/>
    <n v="0"/>
    <n v="0"/>
    <n v="0"/>
    <x v="52"/>
    <n v="2958.95"/>
    <x v="0"/>
    <n v="74.8"/>
    <x v="0"/>
    <x v="1718"/>
    <n v="0"/>
    <n v="1"/>
    <n v="91342"/>
    <x v="0"/>
  </r>
  <r>
    <n v="33"/>
    <n v="25"/>
    <n v="0"/>
    <s v="Active User"/>
    <s v="Active User"/>
    <x v="40"/>
    <x v="794"/>
    <n v="3610"/>
    <x v="1"/>
    <s v="United States"/>
    <x v="1724"/>
    <s v="Joined"/>
    <n v="0"/>
    <n v="0"/>
    <s v="Male"/>
    <n v="1"/>
    <s v="Cable"/>
    <s v="39.222323, -122.985488"/>
    <n v="39.222323000000003"/>
    <n v="-122.985488"/>
    <n v="1"/>
    <n v="35.1"/>
    <n v="0"/>
    <n v="0"/>
    <n v="3"/>
    <x v="2"/>
    <n v="0"/>
    <n v="1"/>
    <n v="0"/>
    <n v="1"/>
    <s v="Credit Card"/>
    <n v="0"/>
    <n v="240"/>
    <n v="1"/>
    <s v="Q3"/>
    <n v="1"/>
    <n v="3"/>
    <n v="0"/>
    <s v="California"/>
    <n v="0"/>
    <n v="0"/>
    <n v="0"/>
    <x v="5"/>
    <n v="101.1"/>
    <x v="0"/>
    <n v="0"/>
    <x v="0"/>
    <x v="1719"/>
    <n v="0"/>
    <n v="1"/>
    <n v="95493"/>
    <x v="0"/>
  </r>
  <r>
    <n v="29"/>
    <n v="41"/>
    <n v="44.43"/>
    <s v="Active User"/>
    <s v="Active User"/>
    <x v="25"/>
    <x v="278"/>
    <n v="5985"/>
    <x v="1"/>
    <s v="United States"/>
    <x v="1725"/>
    <s v="Stayed"/>
    <n v="0"/>
    <n v="0"/>
    <s v="Male"/>
    <n v="1"/>
    <s v="Fiber Optic"/>
    <s v="34.005439, -118.477507"/>
    <n v="34.005439000000003"/>
    <n v="-118.477507"/>
    <n v="0"/>
    <n v="100.75"/>
    <n v="1"/>
    <n v="0"/>
    <n v="0"/>
    <x v="4"/>
    <n v="0"/>
    <n v="0"/>
    <n v="0"/>
    <n v="0"/>
    <s v="Bank Withdrawal"/>
    <n v="1"/>
    <n v="26099"/>
    <n v="1"/>
    <s v="Q3"/>
    <n v="0"/>
    <n v="3"/>
    <n v="0"/>
    <s v="California"/>
    <n v="1"/>
    <n v="1"/>
    <n v="1"/>
    <x v="29"/>
    <n v="1313.25"/>
    <x v="8"/>
    <n v="577.59"/>
    <x v="0"/>
    <x v="1720"/>
    <n v="1"/>
    <n v="0"/>
    <n v="90405"/>
    <x v="0"/>
  </r>
  <r>
    <n v="39"/>
    <n v="28"/>
    <n v="41.23"/>
    <s v="Competitor"/>
    <s v="Competitor offered more data"/>
    <x v="36"/>
    <x v="3"/>
    <n v="4183"/>
    <x v="0"/>
    <s v="United States"/>
    <x v="1726"/>
    <s v="Churned"/>
    <n v="0"/>
    <n v="1"/>
    <s v="Female"/>
    <n v="1"/>
    <s v="Fiber Optic"/>
    <s v="33.924143, -117.79387"/>
    <n v="33.924143000000001"/>
    <n v="-117.79387"/>
    <n v="0"/>
    <n v="106.6"/>
    <n v="1"/>
    <n v="0"/>
    <n v="0"/>
    <x v="0"/>
    <n v="0"/>
    <n v="0"/>
    <n v="1"/>
    <n v="0"/>
    <s v="Bank Withdrawal"/>
    <n v="1"/>
    <n v="1408"/>
    <n v="1"/>
    <s v="Q3"/>
    <n v="0"/>
    <n v="3"/>
    <n v="0"/>
    <s v="California"/>
    <n v="1"/>
    <n v="1"/>
    <n v="1"/>
    <x v="63"/>
    <n v="6428.4"/>
    <x v="0"/>
    <n v="2515.0300000000002"/>
    <x v="0"/>
    <x v="1721"/>
    <n v="0"/>
    <n v="1"/>
    <n v="92823"/>
    <x v="1"/>
  </r>
  <r>
    <n v="34"/>
    <n v="0"/>
    <n v="44.7"/>
    <s v="Active User"/>
    <s v="Active User"/>
    <x v="41"/>
    <x v="158"/>
    <n v="4309"/>
    <x v="0"/>
    <s v="United States"/>
    <x v="1727"/>
    <s v="Stayed"/>
    <n v="0"/>
    <n v="0"/>
    <s v="Male"/>
    <n v="0"/>
    <s v="No Internet Service"/>
    <s v="40.021787, -122.127576"/>
    <n v="40.021787000000003"/>
    <n v="-122.127576"/>
    <n v="0"/>
    <n v="19.55"/>
    <n v="0"/>
    <n v="0"/>
    <n v="0"/>
    <x v="1"/>
    <n v="0"/>
    <n v="0"/>
    <n v="1"/>
    <n v="0"/>
    <s v="Credit Card"/>
    <n v="1"/>
    <n v="405"/>
    <n v="0"/>
    <s v="Q3"/>
    <n v="0"/>
    <n v="5"/>
    <n v="0"/>
    <s v="California"/>
    <n v="0"/>
    <n v="0"/>
    <n v="0"/>
    <x v="55"/>
    <n v="1218.6500000000001"/>
    <x v="0"/>
    <n v="2905.5"/>
    <x v="0"/>
    <x v="1722"/>
    <n v="0"/>
    <n v="0"/>
    <n v="96090"/>
    <x v="0"/>
  </r>
  <r>
    <n v="59"/>
    <n v="0"/>
    <n v="18.73"/>
    <s v="Active User"/>
    <s v="Active User"/>
    <x v="76"/>
    <x v="511"/>
    <n v="2884"/>
    <x v="0"/>
    <s v="United States"/>
    <x v="1728"/>
    <s v="Stayed"/>
    <n v="0"/>
    <n v="0"/>
    <s v="Male"/>
    <n v="0"/>
    <s v="No Internet Service"/>
    <s v="39.194539, -120.988066"/>
    <n v="39.194538999999999"/>
    <n v="-120.988066"/>
    <n v="0"/>
    <n v="19.95"/>
    <n v="0"/>
    <n v="0"/>
    <n v="0"/>
    <x v="4"/>
    <n v="0"/>
    <n v="0"/>
    <n v="0"/>
    <n v="0"/>
    <s v="Credit Card"/>
    <n v="1"/>
    <n v="23990"/>
    <n v="0"/>
    <s v="Q3"/>
    <n v="0"/>
    <n v="4"/>
    <n v="0"/>
    <s v="California"/>
    <n v="0"/>
    <n v="0"/>
    <n v="0"/>
    <x v="29"/>
    <n v="243.65"/>
    <x v="0"/>
    <n v="243.49"/>
    <x v="0"/>
    <x v="1723"/>
    <n v="0"/>
    <n v="0"/>
    <n v="95945"/>
    <x v="0"/>
  </r>
  <r>
    <n v="20"/>
    <n v="69"/>
    <n v="6.35"/>
    <s v="Competitor"/>
    <s v="Competitor offered more data"/>
    <x v="41"/>
    <x v="745"/>
    <n v="3983"/>
    <x v="1"/>
    <s v="United States"/>
    <x v="1729"/>
    <s v="Churned"/>
    <n v="0"/>
    <n v="1"/>
    <s v="Female"/>
    <n v="1"/>
    <s v="Cable"/>
    <s v="34.279221, -119.221437"/>
    <n v="34.279221"/>
    <n v="-119.22143699999999"/>
    <n v="1"/>
    <n v="65"/>
    <n v="0"/>
    <n v="0"/>
    <n v="1"/>
    <x v="2"/>
    <n v="1"/>
    <n v="1"/>
    <n v="0"/>
    <n v="1"/>
    <s v="Mailed Check"/>
    <n v="1"/>
    <n v="46894"/>
    <n v="1"/>
    <s v="Q3"/>
    <n v="1"/>
    <n v="1"/>
    <n v="0"/>
    <s v="California"/>
    <n v="0"/>
    <n v="0"/>
    <n v="0"/>
    <x v="23"/>
    <n v="663.05"/>
    <x v="0"/>
    <n v="57.15"/>
    <x v="0"/>
    <x v="1724"/>
    <n v="1"/>
    <n v="1"/>
    <n v="93003"/>
    <x v="1"/>
  </r>
  <r>
    <n v="38"/>
    <n v="12"/>
    <n v="33.299999999999997"/>
    <s v="Active User"/>
    <s v="Active User"/>
    <x v="55"/>
    <x v="121"/>
    <n v="4648"/>
    <x v="1"/>
    <s v="United States"/>
    <x v="1730"/>
    <s v="Joined"/>
    <n v="1"/>
    <n v="0"/>
    <s v="Male"/>
    <n v="1"/>
    <s v="Fiber Optic"/>
    <s v="33.929704, -118.01208"/>
    <n v="33.929704000000001"/>
    <n v="-118.01208"/>
    <n v="1"/>
    <n v="89.85"/>
    <n v="0"/>
    <n v="2"/>
    <n v="1"/>
    <x v="2"/>
    <n v="1"/>
    <n v="1"/>
    <n v="0"/>
    <n v="1"/>
    <s v="Bank Withdrawal"/>
    <n v="1"/>
    <n v="37887"/>
    <n v="0"/>
    <s v="Q3"/>
    <n v="1"/>
    <n v="3"/>
    <n v="0"/>
    <s v="California"/>
    <n v="0"/>
    <n v="0"/>
    <n v="1"/>
    <x v="5"/>
    <n v="248.4"/>
    <x v="0"/>
    <n v="99.9"/>
    <x v="0"/>
    <x v="1725"/>
    <n v="0"/>
    <n v="1"/>
    <n v="90604"/>
    <x v="0"/>
  </r>
  <r>
    <n v="53"/>
    <n v="22"/>
    <n v="0"/>
    <s v="Competitor"/>
    <s v="Competitor offered higher download speeds"/>
    <x v="5"/>
    <x v="795"/>
    <n v="2796"/>
    <x v="1"/>
    <s v="United States"/>
    <x v="1731"/>
    <s v="Churned"/>
    <n v="0"/>
    <n v="0"/>
    <s v="Female"/>
    <n v="1"/>
    <s v="Cable"/>
    <s v="41.212695, -122.392067"/>
    <n v="41.212694999999997"/>
    <n v="-122.392067"/>
    <n v="0"/>
    <n v="25.1"/>
    <n v="0"/>
    <n v="0"/>
    <n v="0"/>
    <x v="0"/>
    <n v="0"/>
    <n v="0"/>
    <n v="1"/>
    <n v="0"/>
    <s v="Credit Card"/>
    <n v="0"/>
    <n v="2602"/>
    <n v="0"/>
    <s v="Q3"/>
    <n v="0"/>
    <n v="1"/>
    <n v="0"/>
    <s v="California"/>
    <n v="0"/>
    <n v="0"/>
    <n v="0"/>
    <x v="51"/>
    <n v="712.85"/>
    <x v="0"/>
    <n v="0"/>
    <x v="0"/>
    <x v="1726"/>
    <n v="0"/>
    <n v="1"/>
    <n v="96025"/>
    <x v="1"/>
  </r>
  <r>
    <n v="27"/>
    <n v="51"/>
    <n v="33.5"/>
    <s v="Active User"/>
    <s v="Active User"/>
    <x v="26"/>
    <x v="796"/>
    <n v="5011"/>
    <x v="2"/>
    <s v="United States"/>
    <x v="1732"/>
    <s v="Stayed"/>
    <n v="1"/>
    <n v="0"/>
    <s v="Female"/>
    <n v="1"/>
    <s v="DSL"/>
    <s v="39.068071, -121.832638"/>
    <n v="39.068071000000003"/>
    <n v="-121.832638"/>
    <n v="1"/>
    <n v="75"/>
    <n v="1"/>
    <n v="2"/>
    <n v="7"/>
    <x v="0"/>
    <n v="1"/>
    <n v="1"/>
    <n v="1"/>
    <n v="1"/>
    <s v="Credit Card"/>
    <n v="1"/>
    <n v="776"/>
    <n v="1"/>
    <s v="Q3"/>
    <n v="1"/>
    <n v="3"/>
    <n v="0"/>
    <s v="California"/>
    <n v="0"/>
    <n v="0"/>
    <n v="1"/>
    <x v="32"/>
    <n v="4213.8999999999996"/>
    <x v="0"/>
    <n v="1842.5"/>
    <x v="0"/>
    <x v="1727"/>
    <n v="1"/>
    <n v="1"/>
    <n v="95957"/>
    <x v="0"/>
  </r>
  <r>
    <n v="53"/>
    <n v="29"/>
    <n v="36.18"/>
    <s v="Active User"/>
    <s v="Active User"/>
    <x v="48"/>
    <x v="429"/>
    <n v="5921"/>
    <x v="2"/>
    <s v="United States"/>
    <x v="1733"/>
    <s v="Stayed"/>
    <n v="1"/>
    <n v="1"/>
    <s v="Female"/>
    <n v="1"/>
    <s v="Fiber Optic"/>
    <s v="34.061634, -117.893169"/>
    <n v="34.061633999999998"/>
    <n v="-117.893169"/>
    <n v="1"/>
    <n v="99.7"/>
    <n v="0"/>
    <n v="2"/>
    <n v="2"/>
    <x v="1"/>
    <n v="0"/>
    <n v="1"/>
    <n v="1"/>
    <n v="1"/>
    <s v="Bank Withdrawal"/>
    <n v="1"/>
    <n v="30458"/>
    <n v="0"/>
    <s v="Q3"/>
    <n v="1"/>
    <n v="3"/>
    <n v="0"/>
    <s v="California"/>
    <n v="1"/>
    <n v="1"/>
    <n v="1"/>
    <x v="27"/>
    <n v="4977.2"/>
    <x v="0"/>
    <n v="1736.64"/>
    <x v="0"/>
    <x v="1728"/>
    <n v="0"/>
    <n v="1"/>
    <n v="91791"/>
    <x v="0"/>
  </r>
  <r>
    <n v="61"/>
    <n v="21"/>
    <n v="44.64"/>
    <s v="Active User"/>
    <s v="Active User"/>
    <x v="68"/>
    <x v="404"/>
    <n v="3147"/>
    <x v="1"/>
    <s v="United States"/>
    <x v="1734"/>
    <s v="Stayed"/>
    <n v="1"/>
    <n v="0"/>
    <s v="Female"/>
    <n v="1"/>
    <s v="Cable"/>
    <s v="40.587919, -122.464732"/>
    <n v="40.587918999999999"/>
    <n v="-122.464732"/>
    <n v="1"/>
    <n v="50.3"/>
    <n v="0"/>
    <n v="1"/>
    <n v="8"/>
    <x v="0"/>
    <n v="0"/>
    <n v="1"/>
    <n v="0"/>
    <n v="1"/>
    <s v="Bank Withdrawal"/>
    <n v="1"/>
    <n v="31586"/>
    <n v="0"/>
    <s v="Q3"/>
    <n v="1"/>
    <n v="3"/>
    <n v="0"/>
    <s v="California"/>
    <n v="0"/>
    <n v="0"/>
    <n v="0"/>
    <x v="24"/>
    <n v="217.1"/>
    <x v="0"/>
    <n v="178.56"/>
    <x v="0"/>
    <x v="1729"/>
    <n v="0"/>
    <n v="1"/>
    <n v="96001"/>
    <x v="0"/>
  </r>
  <r>
    <n v="43"/>
    <n v="18"/>
    <n v="42.16"/>
    <s v="Active User"/>
    <s v="Active User"/>
    <x v="40"/>
    <x v="797"/>
    <n v="4171"/>
    <x v="0"/>
    <s v="United States"/>
    <x v="1735"/>
    <s v="Stayed"/>
    <n v="0"/>
    <n v="1"/>
    <s v="Male"/>
    <n v="1"/>
    <s v="Cable"/>
    <s v="41.411315, -122.697236"/>
    <n v="41.411315000000002"/>
    <n v="-122.697236"/>
    <n v="1"/>
    <n v="75.400000000000006"/>
    <n v="0"/>
    <n v="0"/>
    <n v="7"/>
    <x v="0"/>
    <n v="1"/>
    <n v="0"/>
    <n v="1"/>
    <n v="1"/>
    <s v="Bank Withdrawal"/>
    <n v="1"/>
    <n v="392"/>
    <n v="0"/>
    <s v="Q3"/>
    <n v="1"/>
    <n v="3"/>
    <n v="0"/>
    <s v="California"/>
    <n v="1"/>
    <n v="1"/>
    <n v="1"/>
    <x v="8"/>
    <n v="5480.25"/>
    <x v="0"/>
    <n v="3035.52"/>
    <x v="0"/>
    <x v="1730"/>
    <n v="0"/>
    <n v="1"/>
    <n v="96034"/>
    <x v="0"/>
  </r>
  <r>
    <n v="59"/>
    <n v="0"/>
    <n v="20.47"/>
    <s v="Active User"/>
    <s v="Active User"/>
    <x v="42"/>
    <x v="378"/>
    <n v="5447"/>
    <x v="0"/>
    <s v="United States"/>
    <x v="1736"/>
    <s v="Stayed"/>
    <n v="0"/>
    <n v="0"/>
    <s v="Female"/>
    <n v="0"/>
    <s v="No Internet Service"/>
    <s v="39.903272, -121.843567"/>
    <n v="39.903272000000001"/>
    <n v="-121.84356699999999"/>
    <n v="1"/>
    <n v="25.5"/>
    <n v="1"/>
    <n v="0"/>
    <n v="7"/>
    <x v="0"/>
    <n v="0"/>
    <n v="0"/>
    <n v="0"/>
    <n v="1"/>
    <s v="Mailed Check"/>
    <n v="1"/>
    <n v="26971"/>
    <n v="0"/>
    <s v="Q3"/>
    <n v="1"/>
    <n v="5"/>
    <n v="0"/>
    <s v="California"/>
    <n v="0"/>
    <n v="0"/>
    <n v="0"/>
    <x v="33"/>
    <n v="1281.25"/>
    <x v="0"/>
    <n v="1043.97"/>
    <x v="0"/>
    <x v="1731"/>
    <n v="0"/>
    <n v="0"/>
    <n v="95973"/>
    <x v="0"/>
  </r>
  <r>
    <n v="67"/>
    <n v="20"/>
    <n v="0"/>
    <s v="Active User"/>
    <s v="Active User"/>
    <x v="18"/>
    <x v="184"/>
    <n v="4107"/>
    <x v="0"/>
    <s v="United States"/>
    <x v="1737"/>
    <s v="Stayed"/>
    <n v="1"/>
    <n v="1"/>
    <s v="Female"/>
    <n v="1"/>
    <s v="DSL"/>
    <s v="33.760458, -118.129725"/>
    <n v="33.760458"/>
    <n v="-118.12972499999999"/>
    <n v="1"/>
    <n v="35.65"/>
    <n v="0"/>
    <n v="1"/>
    <n v="8"/>
    <x v="0"/>
    <n v="1"/>
    <n v="0"/>
    <n v="1"/>
    <n v="1"/>
    <s v="Credit Card"/>
    <n v="0"/>
    <n v="31352"/>
    <n v="0"/>
    <s v="Q3"/>
    <n v="1"/>
    <n v="5"/>
    <n v="1"/>
    <s v="California"/>
    <n v="0"/>
    <n v="0"/>
    <n v="0"/>
    <x v="51"/>
    <n v="1025.1500000000001"/>
    <x v="0"/>
    <n v="0"/>
    <x v="112"/>
    <x v="1732"/>
    <n v="0"/>
    <n v="1"/>
    <n v="90803"/>
    <x v="0"/>
  </r>
  <r>
    <n v="48"/>
    <n v="0"/>
    <n v="8.82"/>
    <s v="Active User"/>
    <s v="Active User"/>
    <x v="6"/>
    <x v="626"/>
    <n v="5626"/>
    <x v="0"/>
    <s v="United States"/>
    <x v="1738"/>
    <s v="Stayed"/>
    <n v="1"/>
    <n v="0"/>
    <s v="Male"/>
    <n v="0"/>
    <s v="No Internet Service"/>
    <s v="33.801869, -117.995068"/>
    <n v="33.801869000000003"/>
    <n v="-117.995068"/>
    <n v="1"/>
    <n v="20.8"/>
    <n v="0"/>
    <n v="2"/>
    <n v="6"/>
    <x v="0"/>
    <n v="0"/>
    <n v="0"/>
    <n v="1"/>
    <n v="1"/>
    <s v="Credit Card"/>
    <n v="1"/>
    <n v="29694"/>
    <n v="0"/>
    <s v="Q3"/>
    <n v="1"/>
    <n v="4"/>
    <n v="0"/>
    <s v="California"/>
    <n v="0"/>
    <n v="0"/>
    <n v="0"/>
    <x v="39"/>
    <n v="1411.9"/>
    <x v="0"/>
    <n v="590.94000000000005"/>
    <x v="0"/>
    <x v="1733"/>
    <n v="0"/>
    <n v="0"/>
    <n v="90680"/>
    <x v="0"/>
  </r>
  <r>
    <n v="61"/>
    <n v="18"/>
    <n v="16.02"/>
    <s v="Active User"/>
    <s v="Active User"/>
    <x v="22"/>
    <x v="798"/>
    <n v="4301"/>
    <x v="2"/>
    <s v="United States"/>
    <x v="1739"/>
    <s v="Stayed"/>
    <n v="1"/>
    <n v="0"/>
    <s v="Male"/>
    <n v="1"/>
    <s v="Fiber Optic"/>
    <s v="36.633498, -119.298895"/>
    <n v="36.633498000000003"/>
    <n v="-119.298895"/>
    <n v="1"/>
    <n v="97.95"/>
    <n v="1"/>
    <n v="1"/>
    <n v="7"/>
    <x v="1"/>
    <n v="0"/>
    <n v="0"/>
    <n v="1"/>
    <n v="1"/>
    <s v="Bank Withdrawal"/>
    <n v="1"/>
    <n v="8449"/>
    <n v="1"/>
    <s v="Q3"/>
    <n v="1"/>
    <n v="3"/>
    <n v="0"/>
    <s v="California"/>
    <n v="1"/>
    <n v="1"/>
    <n v="1"/>
    <x v="50"/>
    <n v="4917.8999999999996"/>
    <x v="0"/>
    <n v="784.98"/>
    <x v="0"/>
    <x v="1734"/>
    <n v="0"/>
    <n v="1"/>
    <n v="93646"/>
    <x v="0"/>
  </r>
  <r>
    <n v="19"/>
    <n v="85"/>
    <n v="28.05"/>
    <s v="Active User"/>
    <s v="Active User"/>
    <x v="76"/>
    <x v="248"/>
    <n v="4855"/>
    <x v="1"/>
    <s v="United States"/>
    <x v="1740"/>
    <s v="Stayed"/>
    <n v="0"/>
    <n v="1"/>
    <s v="Female"/>
    <n v="1"/>
    <s v="Cable"/>
    <s v="40.053684, -120.743116"/>
    <n v="40.053683999999997"/>
    <n v="-120.743116"/>
    <n v="0"/>
    <n v="78.349999999999994"/>
    <n v="1"/>
    <n v="0"/>
    <n v="0"/>
    <x v="0"/>
    <n v="1"/>
    <n v="1"/>
    <n v="1"/>
    <n v="0"/>
    <s v="Bank Withdrawal"/>
    <n v="1"/>
    <n v="513"/>
    <n v="1"/>
    <s v="Q3"/>
    <n v="0"/>
    <n v="4"/>
    <n v="0"/>
    <s v="California"/>
    <n v="0"/>
    <n v="0"/>
    <n v="1"/>
    <x v="0"/>
    <n v="1837.9"/>
    <x v="0"/>
    <n v="701.25"/>
    <x v="0"/>
    <x v="1735"/>
    <n v="1"/>
    <n v="1"/>
    <n v="95983"/>
    <x v="0"/>
  </r>
  <r>
    <n v="50"/>
    <n v="0"/>
    <n v="16.36"/>
    <s v="Active User"/>
    <s v="Active User"/>
    <x v="38"/>
    <x v="68"/>
    <n v="5626"/>
    <x v="1"/>
    <s v="United States"/>
    <x v="1741"/>
    <s v="Joined"/>
    <n v="0"/>
    <n v="0"/>
    <s v="Male"/>
    <n v="0"/>
    <s v="No Internet Service"/>
    <s v="37.74441, -122.486764"/>
    <n v="37.744410000000002"/>
    <n v="-122.48676399999999"/>
    <n v="0"/>
    <n v="19.3"/>
    <n v="0"/>
    <n v="0"/>
    <n v="0"/>
    <x v="2"/>
    <n v="0"/>
    <n v="0"/>
    <n v="0"/>
    <n v="0"/>
    <s v="Credit Card"/>
    <n v="1"/>
    <n v="42959"/>
    <n v="0"/>
    <s v="Q3"/>
    <n v="0"/>
    <n v="5"/>
    <n v="0"/>
    <s v="California"/>
    <n v="0"/>
    <n v="0"/>
    <n v="0"/>
    <x v="16"/>
    <n v="19.3"/>
    <x v="0"/>
    <n v="16.36"/>
    <x v="0"/>
    <x v="1736"/>
    <n v="0"/>
    <n v="0"/>
    <n v="94116"/>
    <x v="0"/>
  </r>
  <r>
    <n v="65"/>
    <n v="20"/>
    <n v="26.87"/>
    <s v="Active User"/>
    <s v="Active User"/>
    <x v="23"/>
    <x v="799"/>
    <n v="4474"/>
    <x v="0"/>
    <s v="United States"/>
    <x v="1742"/>
    <s v="Stayed"/>
    <n v="0"/>
    <n v="1"/>
    <s v="Female"/>
    <n v="1"/>
    <s v="Fiber Optic"/>
    <s v="34.667815, -117.536183"/>
    <n v="34.667814999999997"/>
    <n v="-117.53618299999999"/>
    <n v="0"/>
    <n v="108.1"/>
    <n v="1"/>
    <n v="0"/>
    <n v="0"/>
    <x v="3"/>
    <n v="1"/>
    <n v="0"/>
    <n v="1"/>
    <n v="0"/>
    <s v="Bank Withdrawal"/>
    <n v="1"/>
    <n v="18980"/>
    <n v="1"/>
    <s v="Q3"/>
    <n v="0"/>
    <n v="5"/>
    <n v="1"/>
    <s v="California"/>
    <n v="1"/>
    <n v="1"/>
    <n v="1"/>
    <x v="8"/>
    <n v="7774.05"/>
    <x v="0"/>
    <n v="1934.64"/>
    <x v="0"/>
    <x v="1737"/>
    <n v="0"/>
    <n v="1"/>
    <n v="92301"/>
    <x v="0"/>
  </r>
  <r>
    <n v="68"/>
    <n v="20"/>
    <n v="18.91"/>
    <s v="Dissatisfaction"/>
    <s v="Network reliability"/>
    <x v="6"/>
    <x v="416"/>
    <n v="4708"/>
    <x v="1"/>
    <s v="United States"/>
    <x v="1743"/>
    <s v="Churned"/>
    <n v="0"/>
    <n v="0"/>
    <s v="Female"/>
    <n v="1"/>
    <s v="Fiber Optic"/>
    <s v="37.605926, -120.69955"/>
    <n v="37.605925999999997"/>
    <n v="-120.69955"/>
    <n v="1"/>
    <n v="99.6"/>
    <n v="1"/>
    <n v="0"/>
    <n v="1"/>
    <x v="0"/>
    <n v="0"/>
    <n v="1"/>
    <n v="1"/>
    <n v="1"/>
    <s v="Bank Withdrawal"/>
    <n v="1"/>
    <n v="1055"/>
    <n v="0"/>
    <s v="Q3"/>
    <n v="1"/>
    <n v="1"/>
    <n v="1"/>
    <s v="California"/>
    <n v="1"/>
    <n v="0"/>
    <n v="1"/>
    <x v="24"/>
    <n v="347.65"/>
    <x v="0"/>
    <n v="75.64"/>
    <x v="113"/>
    <x v="1738"/>
    <n v="0"/>
    <n v="1"/>
    <n v="95323"/>
    <x v="1"/>
  </r>
  <r>
    <n v="42"/>
    <n v="12"/>
    <n v="20.010000000000002"/>
    <s v="Active User"/>
    <s v="Active User"/>
    <x v="31"/>
    <x v="94"/>
    <n v="6090"/>
    <x v="0"/>
    <s v="United States"/>
    <x v="1744"/>
    <s v="Stayed"/>
    <n v="1"/>
    <n v="1"/>
    <s v="Female"/>
    <n v="1"/>
    <s v="Fiber Optic"/>
    <s v="34.119363, -117.855059"/>
    <n v="34.119363"/>
    <n v="-117.855059"/>
    <n v="1"/>
    <n v="115.1"/>
    <n v="1"/>
    <n v="1"/>
    <n v="3"/>
    <x v="1"/>
    <n v="1"/>
    <n v="1"/>
    <n v="0"/>
    <n v="1"/>
    <s v="Credit Card"/>
    <n v="1"/>
    <n v="25135"/>
    <n v="1"/>
    <s v="Q3"/>
    <n v="1"/>
    <n v="3"/>
    <n v="0"/>
    <s v="California"/>
    <n v="1"/>
    <n v="1"/>
    <n v="1"/>
    <x v="63"/>
    <n v="7008.15"/>
    <x v="0"/>
    <n v="1220.6099999999999"/>
    <x v="0"/>
    <x v="1739"/>
    <n v="0"/>
    <n v="1"/>
    <n v="91740"/>
    <x v="0"/>
  </r>
  <r>
    <n v="53"/>
    <n v="0"/>
    <n v="2.68"/>
    <s v="Active User"/>
    <s v="Active User"/>
    <x v="26"/>
    <x v="62"/>
    <n v="4406"/>
    <x v="0"/>
    <s v="United States"/>
    <x v="1745"/>
    <s v="Stayed"/>
    <n v="1"/>
    <n v="0"/>
    <s v="Male"/>
    <n v="0"/>
    <s v="No Internet Service"/>
    <s v="35.280113, -118.962329"/>
    <n v="35.280113"/>
    <n v="-118.962329"/>
    <n v="1"/>
    <n v="19.600000000000001"/>
    <n v="0"/>
    <n v="3"/>
    <n v="9"/>
    <x v="2"/>
    <n v="0"/>
    <n v="0"/>
    <n v="0"/>
    <n v="1"/>
    <s v="Mailed Check"/>
    <n v="1"/>
    <n v="59195"/>
    <n v="0"/>
    <s v="Q3"/>
    <n v="1"/>
    <n v="3"/>
    <n v="0"/>
    <s v="California"/>
    <n v="0"/>
    <n v="0"/>
    <n v="0"/>
    <x v="23"/>
    <n v="197.4"/>
    <x v="0"/>
    <n v="24.12"/>
    <x v="0"/>
    <x v="1740"/>
    <n v="0"/>
    <n v="0"/>
    <n v="93307"/>
    <x v="0"/>
  </r>
  <r>
    <n v="58"/>
    <n v="14"/>
    <n v="29.43"/>
    <s v="Other"/>
    <s v="Moved"/>
    <x v="39"/>
    <x v="800"/>
    <n v="4274"/>
    <x v="2"/>
    <s v="United States"/>
    <x v="1746"/>
    <s v="Churned"/>
    <n v="0"/>
    <n v="0"/>
    <s v="Female"/>
    <n v="1"/>
    <s v="Fiber Optic"/>
    <s v="36.993666, -119.348267"/>
    <n v="36.993665999999997"/>
    <n v="-119.34826700000001"/>
    <n v="1"/>
    <n v="108.55"/>
    <n v="1"/>
    <n v="0"/>
    <n v="1"/>
    <x v="1"/>
    <n v="1"/>
    <n v="1"/>
    <n v="0"/>
    <n v="1"/>
    <s v="Bank Withdrawal"/>
    <n v="1"/>
    <n v="2633"/>
    <n v="1"/>
    <s v="Q3"/>
    <n v="1"/>
    <n v="2"/>
    <n v="0"/>
    <s v="California"/>
    <n v="1"/>
    <n v="1"/>
    <n v="1"/>
    <x v="68"/>
    <n v="5610.7"/>
    <x v="0"/>
    <n v="1471.5"/>
    <x v="0"/>
    <x v="1741"/>
    <n v="0"/>
    <n v="1"/>
    <n v="93667"/>
    <x v="1"/>
  </r>
  <r>
    <n v="75"/>
    <n v="17"/>
    <n v="16.87"/>
    <s v="Active User"/>
    <s v="Active User"/>
    <x v="36"/>
    <x v="801"/>
    <n v="5611"/>
    <x v="0"/>
    <s v="United States"/>
    <x v="1747"/>
    <s v="Stayed"/>
    <n v="0"/>
    <n v="1"/>
    <s v="Male"/>
    <n v="1"/>
    <s v="Fiber Optic"/>
    <s v="41.486953, -120.913975"/>
    <n v="41.486953"/>
    <n v="-120.91397499999999"/>
    <n v="1"/>
    <n v="80.8"/>
    <n v="1"/>
    <n v="0"/>
    <n v="4"/>
    <x v="0"/>
    <n v="0"/>
    <n v="0"/>
    <n v="1"/>
    <n v="1"/>
    <s v="Bank Withdrawal"/>
    <n v="1"/>
    <n v="417"/>
    <n v="0"/>
    <s v="Q3"/>
    <n v="1"/>
    <n v="5"/>
    <n v="1"/>
    <s v="California"/>
    <n v="0"/>
    <n v="0"/>
    <n v="0"/>
    <x v="18"/>
    <n v="457.1"/>
    <x v="1"/>
    <n v="101.22"/>
    <x v="0"/>
    <x v="1742"/>
    <n v="0"/>
    <n v="0"/>
    <n v="96015"/>
    <x v="0"/>
  </r>
  <r>
    <n v="73"/>
    <n v="28"/>
    <n v="0"/>
    <s v="Active User"/>
    <s v="Active User"/>
    <x v="0"/>
    <x v="32"/>
    <n v="5491"/>
    <x v="1"/>
    <s v="United States"/>
    <x v="1748"/>
    <s v="Stayed"/>
    <n v="0"/>
    <n v="1"/>
    <s v="Male"/>
    <n v="1"/>
    <s v="Cable"/>
    <s v="34.137411, -118.328915"/>
    <n v="34.137411"/>
    <n v="-118.32891499999999"/>
    <n v="1"/>
    <n v="52.3"/>
    <n v="0"/>
    <n v="0"/>
    <n v="10"/>
    <x v="0"/>
    <n v="1"/>
    <n v="0"/>
    <n v="1"/>
    <n v="1"/>
    <s v="Bank Withdrawal"/>
    <n v="0"/>
    <n v="21728"/>
    <n v="0"/>
    <s v="Q3"/>
    <n v="1"/>
    <n v="5"/>
    <n v="1"/>
    <s v="California"/>
    <n v="1"/>
    <n v="1"/>
    <n v="1"/>
    <x v="25"/>
    <n v="3765.05"/>
    <x v="15"/>
    <n v="0"/>
    <x v="0"/>
    <x v="1743"/>
    <n v="0"/>
    <n v="0"/>
    <n v="90068"/>
    <x v="0"/>
  </r>
  <r>
    <n v="20"/>
    <n v="59"/>
    <n v="0"/>
    <s v="Price"/>
    <s v="Long distance charges"/>
    <x v="69"/>
    <x v="802"/>
    <n v="4630"/>
    <x v="1"/>
    <s v="United States"/>
    <x v="1749"/>
    <s v="Churned"/>
    <n v="0"/>
    <n v="0"/>
    <s v="Male"/>
    <n v="1"/>
    <s v="DSL"/>
    <s v="39.061227, -120.179546"/>
    <n v="39.061227000000002"/>
    <n v="-120.179546"/>
    <n v="0"/>
    <n v="51"/>
    <n v="0"/>
    <n v="0"/>
    <n v="0"/>
    <x v="0"/>
    <n v="1"/>
    <n v="0"/>
    <n v="1"/>
    <n v="0"/>
    <s v="Mailed Check"/>
    <n v="0"/>
    <n v="1291"/>
    <n v="0"/>
    <s v="Q3"/>
    <n v="0"/>
    <n v="2"/>
    <n v="0"/>
    <s v="California"/>
    <n v="1"/>
    <n v="1"/>
    <n v="1"/>
    <x v="69"/>
    <n v="305.95"/>
    <x v="0"/>
    <n v="0"/>
    <x v="0"/>
    <x v="1744"/>
    <n v="1"/>
    <n v="1"/>
    <n v="96142"/>
    <x v="1"/>
  </r>
  <r>
    <n v="74"/>
    <n v="22"/>
    <n v="45.25"/>
    <s v="Competitor"/>
    <s v="Competitor had better devices"/>
    <x v="72"/>
    <x v="104"/>
    <n v="4981"/>
    <x v="1"/>
    <s v="United States"/>
    <x v="1750"/>
    <s v="Churned"/>
    <n v="0"/>
    <n v="0"/>
    <s v="Male"/>
    <n v="1"/>
    <s v="Cable"/>
    <s v="40.166028, -123.584144"/>
    <n v="40.166027999999997"/>
    <n v="-123.58414399999999"/>
    <n v="1"/>
    <n v="85.6"/>
    <n v="1"/>
    <n v="0"/>
    <n v="1"/>
    <x v="0"/>
    <n v="0"/>
    <n v="0"/>
    <n v="1"/>
    <n v="1"/>
    <s v="Bank Withdrawal"/>
    <n v="1"/>
    <n v="261"/>
    <n v="0"/>
    <s v="Q3"/>
    <n v="1"/>
    <n v="1"/>
    <n v="1"/>
    <s v="California"/>
    <n v="1"/>
    <n v="0"/>
    <n v="0"/>
    <x v="67"/>
    <n v="1345.55"/>
    <x v="0"/>
    <n v="678.75"/>
    <x v="0"/>
    <x v="1745"/>
    <n v="0"/>
    <n v="1"/>
    <n v="95511"/>
    <x v="1"/>
  </r>
  <r>
    <n v="33"/>
    <n v="29"/>
    <n v="15.02"/>
    <s v="Attitude"/>
    <s v="Attitude of support person"/>
    <x v="9"/>
    <x v="803"/>
    <n v="2270"/>
    <x v="1"/>
    <s v="United States"/>
    <x v="1751"/>
    <s v="Churned"/>
    <n v="0"/>
    <n v="0"/>
    <s v="Female"/>
    <n v="1"/>
    <s v="Fiber Optic"/>
    <s v="33.054579, -117.25665"/>
    <n v="33.054578999999997"/>
    <n v="-117.25664999999999"/>
    <n v="1"/>
    <n v="75.150000000000006"/>
    <n v="1"/>
    <n v="0"/>
    <n v="1"/>
    <x v="0"/>
    <n v="0"/>
    <n v="0"/>
    <n v="1"/>
    <n v="1"/>
    <s v="Credit Card"/>
    <n v="1"/>
    <n v="47126"/>
    <n v="0"/>
    <s v="Q3"/>
    <n v="1"/>
    <n v="2"/>
    <n v="0"/>
    <s v="California"/>
    <n v="0"/>
    <n v="0"/>
    <n v="0"/>
    <x v="5"/>
    <n v="216.75"/>
    <x v="0"/>
    <n v="45.06"/>
    <x v="0"/>
    <x v="1746"/>
    <n v="0"/>
    <n v="1"/>
    <n v="92024"/>
    <x v="1"/>
  </r>
  <r>
    <n v="44"/>
    <n v="0"/>
    <n v="33.869999999999997"/>
    <s v="Active User"/>
    <s v="Active User"/>
    <x v="6"/>
    <x v="88"/>
    <n v="4315"/>
    <x v="0"/>
    <s v="United States"/>
    <x v="1752"/>
    <s v="Joined"/>
    <n v="1"/>
    <n v="0"/>
    <s v="Male"/>
    <n v="0"/>
    <s v="No Internet Service"/>
    <s v="36.125529, -120.864443"/>
    <n v="36.125529"/>
    <n v="-120.86444299999999"/>
    <n v="0"/>
    <n v="26.4"/>
    <n v="1"/>
    <n v="1"/>
    <n v="0"/>
    <x v="0"/>
    <n v="0"/>
    <n v="0"/>
    <n v="1"/>
    <n v="0"/>
    <s v="Credit Card"/>
    <n v="1"/>
    <n v="521"/>
    <n v="0"/>
    <s v="Q3"/>
    <n v="0"/>
    <n v="5"/>
    <n v="0"/>
    <s v="California"/>
    <n v="0"/>
    <n v="0"/>
    <n v="0"/>
    <x v="5"/>
    <n v="121.25"/>
    <x v="0"/>
    <n v="101.61"/>
    <x v="0"/>
    <x v="1747"/>
    <n v="0"/>
    <n v="0"/>
    <n v="93954"/>
    <x v="0"/>
  </r>
  <r>
    <n v="44"/>
    <n v="27"/>
    <n v="33.380000000000003"/>
    <s v="Attitude"/>
    <s v="Attitude of support person"/>
    <x v="51"/>
    <x v="804"/>
    <n v="4198"/>
    <x v="1"/>
    <s v="United States"/>
    <x v="1753"/>
    <s v="Churned"/>
    <n v="0"/>
    <n v="0"/>
    <s v="Female"/>
    <n v="1"/>
    <s v="Fiber Optic"/>
    <s v="34.282704, -118.312929"/>
    <n v="34.282704000000003"/>
    <n v="-118.312929"/>
    <n v="0"/>
    <n v="86.55"/>
    <n v="1"/>
    <n v="0"/>
    <n v="0"/>
    <x v="0"/>
    <n v="0"/>
    <n v="0"/>
    <n v="1"/>
    <n v="0"/>
    <s v="Credit Card"/>
    <n v="1"/>
    <n v="18752"/>
    <n v="0"/>
    <s v="Q3"/>
    <n v="0"/>
    <n v="3"/>
    <n v="0"/>
    <s v="California"/>
    <n v="0"/>
    <n v="0"/>
    <n v="1"/>
    <x v="10"/>
    <n v="2697.4"/>
    <x v="0"/>
    <n v="1034.78"/>
    <x v="0"/>
    <x v="1748"/>
    <n v="0"/>
    <n v="1"/>
    <n v="91040"/>
    <x v="1"/>
  </r>
  <r>
    <n v="65"/>
    <n v="13"/>
    <n v="18.37"/>
    <s v="Dissatisfaction"/>
    <s v="Product dissatisfaction"/>
    <x v="67"/>
    <x v="32"/>
    <n v="2139"/>
    <x v="1"/>
    <s v="United States"/>
    <x v="1754"/>
    <s v="Churned"/>
    <n v="0"/>
    <n v="0"/>
    <s v="Female"/>
    <n v="1"/>
    <s v="Fiber Optic"/>
    <s v="34.027337, -118.28515"/>
    <n v="34.027337000000003"/>
    <n v="-118.28515"/>
    <n v="0"/>
    <n v="78.45"/>
    <n v="0"/>
    <n v="0"/>
    <n v="0"/>
    <x v="2"/>
    <n v="0"/>
    <n v="0"/>
    <n v="0"/>
    <n v="0"/>
    <s v="Bank Withdrawal"/>
    <n v="1"/>
    <n v="45025"/>
    <n v="0"/>
    <s v="Q3"/>
    <n v="0"/>
    <n v="1"/>
    <n v="1"/>
    <s v="California"/>
    <n v="0"/>
    <n v="0"/>
    <n v="1"/>
    <x v="16"/>
    <n v="78.45"/>
    <x v="0"/>
    <n v="18.37"/>
    <x v="0"/>
    <x v="1749"/>
    <n v="0"/>
    <n v="1"/>
    <n v="90007"/>
    <x v="1"/>
  </r>
  <r>
    <n v="26"/>
    <n v="0"/>
    <n v="39.840000000000003"/>
    <s v="Active User"/>
    <s v="Active User"/>
    <x v="67"/>
    <x v="636"/>
    <n v="2483"/>
    <x v="1"/>
    <s v="United States"/>
    <x v="1755"/>
    <s v="Stayed"/>
    <n v="0"/>
    <n v="0"/>
    <s v="Male"/>
    <n v="0"/>
    <s v="No Internet Service"/>
    <s v="37.555631, -120.911653"/>
    <n v="37.555630999999998"/>
    <n v="-120.911653"/>
    <n v="1"/>
    <n v="19.45"/>
    <n v="0"/>
    <n v="0"/>
    <n v="1"/>
    <x v="4"/>
    <n v="0"/>
    <n v="0"/>
    <n v="1"/>
    <n v="1"/>
    <s v="Credit Card"/>
    <n v="1"/>
    <n v="2130"/>
    <n v="0"/>
    <s v="Q3"/>
    <n v="1"/>
    <n v="5"/>
    <n v="0"/>
    <s v="California"/>
    <n v="0"/>
    <n v="0"/>
    <n v="0"/>
    <x v="67"/>
    <n v="340.85"/>
    <x v="0"/>
    <n v="597.6"/>
    <x v="0"/>
    <x v="1750"/>
    <n v="1"/>
    <n v="0"/>
    <n v="95328"/>
    <x v="0"/>
  </r>
  <r>
    <n v="24"/>
    <n v="59"/>
    <n v="31.86"/>
    <s v="Active User"/>
    <s v="Active User"/>
    <x v="52"/>
    <x v="121"/>
    <n v="3135"/>
    <x v="1"/>
    <s v="United States"/>
    <x v="1756"/>
    <s v="Stayed"/>
    <n v="1"/>
    <n v="0"/>
    <s v="Female"/>
    <n v="1"/>
    <s v="Cable"/>
    <s v="33.972119, -118.020188"/>
    <n v="33.972118999999999"/>
    <n v="-118.020188"/>
    <n v="1"/>
    <n v="56.3"/>
    <n v="0"/>
    <n v="1"/>
    <n v="10"/>
    <x v="0"/>
    <n v="1"/>
    <n v="0"/>
    <n v="0"/>
    <n v="1"/>
    <s v="Bank Withdrawal"/>
    <n v="1"/>
    <n v="26265"/>
    <n v="1"/>
    <s v="Q3"/>
    <n v="1"/>
    <n v="5"/>
    <n v="0"/>
    <s v="California"/>
    <n v="0"/>
    <n v="0"/>
    <n v="0"/>
    <x v="54"/>
    <n v="401.5"/>
    <x v="1"/>
    <n v="254.88"/>
    <x v="0"/>
    <x v="1751"/>
    <n v="1"/>
    <n v="0"/>
    <n v="90602"/>
    <x v="0"/>
  </r>
  <r>
    <n v="73"/>
    <n v="13"/>
    <n v="39.340000000000003"/>
    <s v="Active User"/>
    <s v="Active User"/>
    <x v="1"/>
    <x v="805"/>
    <n v="5004"/>
    <x v="0"/>
    <s v="United States"/>
    <x v="1757"/>
    <s v="Stayed"/>
    <n v="0"/>
    <n v="0"/>
    <s v="Female"/>
    <n v="1"/>
    <s v="Fiber Optic"/>
    <s v="33.738543, -117.785046"/>
    <n v="33.738543"/>
    <n v="-117.78504599999999"/>
    <n v="1"/>
    <n v="104.45"/>
    <n v="1"/>
    <n v="0"/>
    <n v="3"/>
    <x v="3"/>
    <n v="1"/>
    <n v="0"/>
    <n v="1"/>
    <n v="1"/>
    <s v="Bank Withdrawal"/>
    <n v="1"/>
    <n v="17494"/>
    <n v="1"/>
    <s v="Q3"/>
    <n v="1"/>
    <n v="4"/>
    <n v="1"/>
    <s v="California"/>
    <n v="1"/>
    <n v="0"/>
    <n v="1"/>
    <x v="22"/>
    <n v="7349.35"/>
    <x v="0"/>
    <n v="2753.8"/>
    <x v="0"/>
    <x v="1752"/>
    <n v="0"/>
    <n v="1"/>
    <n v="92782"/>
    <x v="0"/>
  </r>
  <r>
    <n v="48"/>
    <n v="23"/>
    <n v="1.67"/>
    <s v="Active User"/>
    <s v="Active User"/>
    <x v="0"/>
    <x v="806"/>
    <n v="2463"/>
    <x v="1"/>
    <s v="United States"/>
    <x v="1758"/>
    <s v="Stayed"/>
    <n v="0"/>
    <n v="0"/>
    <s v="Male"/>
    <n v="1"/>
    <s v="Fiber Optic"/>
    <s v="37.526791, -119.99437"/>
    <n v="37.526791000000003"/>
    <n v="-119.99437"/>
    <n v="0"/>
    <n v="74.349999999999994"/>
    <n v="0"/>
    <n v="0"/>
    <n v="0"/>
    <x v="0"/>
    <n v="0"/>
    <n v="1"/>
    <n v="0"/>
    <n v="0"/>
    <s v="Credit Card"/>
    <n v="1"/>
    <n v="10226"/>
    <n v="0"/>
    <s v="Q3"/>
    <n v="0"/>
    <n v="4"/>
    <n v="0"/>
    <s v="California"/>
    <n v="0"/>
    <n v="0"/>
    <n v="0"/>
    <x v="48"/>
    <n v="533.6"/>
    <x v="0"/>
    <n v="11.69"/>
    <x v="0"/>
    <x v="1753"/>
    <n v="0"/>
    <n v="1"/>
    <n v="95338"/>
    <x v="0"/>
  </r>
  <r>
    <n v="36"/>
    <n v="0"/>
    <n v="46.18"/>
    <s v="Active User"/>
    <s v="Active User"/>
    <x v="27"/>
    <x v="4"/>
    <n v="2997"/>
    <x v="2"/>
    <s v="United States"/>
    <x v="1759"/>
    <s v="Stayed"/>
    <n v="0"/>
    <n v="0"/>
    <s v="Female"/>
    <n v="0"/>
    <s v="No Internet Service"/>
    <s v="37.233226, -121.78809"/>
    <n v="37.233226000000002"/>
    <n v="-121.78809"/>
    <n v="0"/>
    <n v="24.25"/>
    <n v="1"/>
    <n v="0"/>
    <n v="0"/>
    <x v="0"/>
    <n v="0"/>
    <n v="0"/>
    <n v="1"/>
    <n v="0"/>
    <s v="Bank Withdrawal"/>
    <n v="1"/>
    <n v="10155"/>
    <n v="0"/>
    <s v="Q3"/>
    <n v="0"/>
    <n v="3"/>
    <n v="0"/>
    <s v="California"/>
    <n v="0"/>
    <n v="0"/>
    <n v="0"/>
    <x v="35"/>
    <n v="914.4"/>
    <x v="0"/>
    <n v="1754.84"/>
    <x v="114"/>
    <x v="1754"/>
    <n v="0"/>
    <n v="0"/>
    <n v="95119"/>
    <x v="0"/>
  </r>
  <r>
    <n v="48"/>
    <n v="19"/>
    <n v="0"/>
    <s v="Active User"/>
    <s v="Active User"/>
    <x v="6"/>
    <x v="32"/>
    <n v="4120"/>
    <x v="0"/>
    <s v="United States"/>
    <x v="1760"/>
    <s v="Stayed"/>
    <n v="1"/>
    <n v="1"/>
    <s v="Male"/>
    <n v="1"/>
    <s v="DSL"/>
    <s v="34.028735, -118.317236"/>
    <n v="34.028734999999998"/>
    <n v="-118.31723599999999"/>
    <n v="1"/>
    <n v="60.05"/>
    <n v="0"/>
    <n v="1"/>
    <n v="3"/>
    <x v="0"/>
    <n v="0"/>
    <n v="1"/>
    <n v="1"/>
    <n v="1"/>
    <s v="Bank Withdrawal"/>
    <n v="0"/>
    <n v="47143"/>
    <n v="1"/>
    <s v="Q3"/>
    <n v="1"/>
    <n v="4"/>
    <n v="0"/>
    <s v="California"/>
    <n v="1"/>
    <n v="1"/>
    <n v="1"/>
    <x v="11"/>
    <n v="3845.45"/>
    <x v="0"/>
    <n v="0"/>
    <x v="0"/>
    <x v="1755"/>
    <n v="0"/>
    <n v="1"/>
    <n v="90018"/>
    <x v="0"/>
  </r>
  <r>
    <n v="53"/>
    <n v="3"/>
    <n v="1.1499999999999999"/>
    <s v="Competitor"/>
    <s v="Competitor made better offer"/>
    <x v="23"/>
    <x v="9"/>
    <n v="5656"/>
    <x v="1"/>
    <s v="United States"/>
    <x v="1761"/>
    <s v="Churned"/>
    <n v="0"/>
    <n v="0"/>
    <s v="Female"/>
    <n v="1"/>
    <s v="Fiber Optic"/>
    <s v="32.787836, -117.232363"/>
    <n v="32.787835999999999"/>
    <n v="-117.232376"/>
    <n v="0"/>
    <n v="90.1"/>
    <n v="1"/>
    <n v="0"/>
    <n v="0"/>
    <x v="0"/>
    <n v="1"/>
    <n v="0"/>
    <n v="1"/>
    <n v="0"/>
    <s v="Bank Withdrawal"/>
    <n v="1"/>
    <n v="46086"/>
    <n v="0"/>
    <s v="Q3"/>
    <n v="0"/>
    <n v="1"/>
    <n v="0"/>
    <s v="California"/>
    <n v="0"/>
    <n v="0"/>
    <n v="1"/>
    <x v="18"/>
    <n v="521.29999999999995"/>
    <x v="0"/>
    <n v="6.9"/>
    <x v="0"/>
    <x v="564"/>
    <n v="0"/>
    <n v="1"/>
    <n v="92109"/>
    <x v="1"/>
  </r>
  <r>
    <n v="68"/>
    <n v="12"/>
    <n v="39.78"/>
    <s v="Competitor"/>
    <s v="Competitor made better offer"/>
    <x v="20"/>
    <x v="9"/>
    <n v="3438"/>
    <x v="1"/>
    <s v="United States"/>
    <x v="1762"/>
    <s v="Churned"/>
    <n v="0"/>
    <n v="1"/>
    <s v="Male"/>
    <n v="1"/>
    <s v="Cable"/>
    <s v="32.898613, -117.202937"/>
    <n v="32.898612999999997"/>
    <n v="-117.20293700000001"/>
    <n v="0"/>
    <n v="50.15"/>
    <n v="0"/>
    <n v="0"/>
    <n v="0"/>
    <x v="2"/>
    <n v="0"/>
    <n v="0"/>
    <n v="1"/>
    <n v="0"/>
    <s v="Mailed Check"/>
    <n v="1"/>
    <n v="4258"/>
    <n v="0"/>
    <s v="Q3"/>
    <n v="0"/>
    <n v="2"/>
    <n v="1"/>
    <s v="California"/>
    <n v="0"/>
    <n v="0"/>
    <n v="0"/>
    <x v="16"/>
    <n v="50.15"/>
    <x v="0"/>
    <n v="39.78"/>
    <x v="0"/>
    <x v="1756"/>
    <n v="0"/>
    <n v="1"/>
    <n v="92121"/>
    <x v="1"/>
  </r>
  <r>
    <n v="43"/>
    <n v="29"/>
    <n v="5.47"/>
    <s v="Active User"/>
    <s v="Active User"/>
    <x v="26"/>
    <x v="807"/>
    <n v="2245"/>
    <x v="1"/>
    <s v="United States"/>
    <x v="1763"/>
    <s v="Joined"/>
    <n v="0"/>
    <n v="0"/>
    <s v="Female"/>
    <n v="1"/>
    <s v="DSL"/>
    <s v="38.859093, -121.182872"/>
    <n v="38.859093000000001"/>
    <n v="-121.182872"/>
    <n v="0"/>
    <n v="45.85"/>
    <n v="0"/>
    <n v="0"/>
    <n v="0"/>
    <x v="2"/>
    <n v="0"/>
    <n v="0"/>
    <n v="1"/>
    <n v="0"/>
    <s v="Credit Card"/>
    <n v="1"/>
    <n v="2048"/>
    <n v="0"/>
    <s v="Q3"/>
    <n v="0"/>
    <n v="3"/>
    <n v="0"/>
    <s v="California"/>
    <n v="0"/>
    <n v="0"/>
    <n v="0"/>
    <x v="9"/>
    <n v="105.6"/>
    <x v="0"/>
    <n v="10.94"/>
    <x v="0"/>
    <x v="1757"/>
    <n v="0"/>
    <n v="1"/>
    <n v="95663"/>
    <x v="0"/>
  </r>
  <r>
    <n v="21"/>
    <n v="0"/>
    <n v="8.3800000000000008"/>
    <s v="Active User"/>
    <s v="Active User"/>
    <x v="12"/>
    <x v="635"/>
    <n v="4345"/>
    <x v="1"/>
    <s v="United States"/>
    <x v="1764"/>
    <s v="Stayed"/>
    <n v="0"/>
    <n v="0"/>
    <s v="Male"/>
    <n v="0"/>
    <s v="No Internet Service"/>
    <s v="34.079449, -118.548306"/>
    <n v="34.079448999999997"/>
    <n v="-118.548306"/>
    <n v="0"/>
    <n v="19"/>
    <n v="0"/>
    <n v="0"/>
    <n v="0"/>
    <x v="0"/>
    <n v="0"/>
    <n v="0"/>
    <n v="0"/>
    <n v="0"/>
    <s v="Credit Card"/>
    <n v="1"/>
    <n v="22548"/>
    <n v="0"/>
    <s v="Q3"/>
    <n v="0"/>
    <n v="5"/>
    <n v="0"/>
    <s v="California"/>
    <n v="0"/>
    <n v="0"/>
    <n v="0"/>
    <x v="24"/>
    <n v="73.45"/>
    <x v="0"/>
    <n v="33.520000000000003"/>
    <x v="0"/>
    <x v="1758"/>
    <n v="1"/>
    <n v="0"/>
    <n v="90272"/>
    <x v="0"/>
  </r>
  <r>
    <n v="49"/>
    <n v="14"/>
    <n v="16.07"/>
    <s v="Price"/>
    <s v="Lack of affordable download/upload speed"/>
    <x v="41"/>
    <x v="808"/>
    <n v="2538"/>
    <x v="1"/>
    <s v="United States"/>
    <x v="1765"/>
    <s v="Churned"/>
    <n v="0"/>
    <n v="1"/>
    <s v="Female"/>
    <n v="1"/>
    <s v="Fiber Optic"/>
    <s v="33.888323, -117.277533"/>
    <n v="33.888323"/>
    <n v="-117.27753300000001"/>
    <n v="0"/>
    <n v="99.7"/>
    <n v="1"/>
    <n v="0"/>
    <n v="0"/>
    <x v="4"/>
    <n v="1"/>
    <n v="1"/>
    <n v="1"/>
    <n v="0"/>
    <s v="Bank Withdrawal"/>
    <n v="1"/>
    <n v="1005"/>
    <n v="0"/>
    <s v="Q3"/>
    <n v="0"/>
    <n v="1"/>
    <n v="0"/>
    <s v="California"/>
    <n v="1"/>
    <n v="1"/>
    <n v="0"/>
    <x v="20"/>
    <n v="1238.45"/>
    <x v="0"/>
    <n v="192.84"/>
    <x v="0"/>
    <x v="1759"/>
    <n v="0"/>
    <n v="1"/>
    <n v="92518"/>
    <x v="1"/>
  </r>
  <r>
    <n v="67"/>
    <n v="0"/>
    <n v="2.0299999999999998"/>
    <s v="Active User"/>
    <s v="Active User"/>
    <x v="6"/>
    <x v="38"/>
    <n v="3288"/>
    <x v="0"/>
    <s v="United States"/>
    <x v="1766"/>
    <s v="Stayed"/>
    <n v="0"/>
    <n v="0"/>
    <s v="Female"/>
    <n v="0"/>
    <s v="No Internet Service"/>
    <s v="38.550722, -121.457314"/>
    <n v="38.550722"/>
    <n v="-121.457314"/>
    <n v="0"/>
    <n v="19.5"/>
    <n v="0"/>
    <n v="0"/>
    <n v="0"/>
    <x v="2"/>
    <n v="0"/>
    <n v="0"/>
    <n v="0"/>
    <n v="0"/>
    <s v="Bank Withdrawal"/>
    <n v="1"/>
    <n v="14966"/>
    <n v="0"/>
    <s v="Q3"/>
    <n v="0"/>
    <n v="3"/>
    <n v="1"/>
    <s v="California"/>
    <n v="0"/>
    <n v="0"/>
    <n v="0"/>
    <x v="18"/>
    <n v="106.8"/>
    <x v="0"/>
    <n v="12.18"/>
    <x v="0"/>
    <x v="1760"/>
    <n v="0"/>
    <n v="0"/>
    <n v="95817"/>
    <x v="0"/>
  </r>
  <r>
    <n v="47"/>
    <n v="14"/>
    <n v="1.79"/>
    <s v="Attitude"/>
    <s v="Attitude of support person"/>
    <x v="63"/>
    <x v="699"/>
    <n v="2251"/>
    <x v="1"/>
    <s v="United States"/>
    <x v="1767"/>
    <s v="Churned"/>
    <n v="0"/>
    <n v="0"/>
    <s v="Male"/>
    <n v="1"/>
    <s v="Fiber Optic"/>
    <s v="34.296574, -118.244839"/>
    <n v="34.296574"/>
    <n v="-118.244839"/>
    <n v="0"/>
    <n v="73.849999999999994"/>
    <n v="0"/>
    <n v="0"/>
    <n v="0"/>
    <x v="4"/>
    <n v="1"/>
    <n v="0"/>
    <n v="1"/>
    <n v="0"/>
    <s v="Credit Card"/>
    <n v="1"/>
    <n v="26753"/>
    <n v="0"/>
    <s v="Q3"/>
    <n v="0"/>
    <n v="3"/>
    <n v="0"/>
    <s v="California"/>
    <n v="0"/>
    <n v="0"/>
    <n v="0"/>
    <x v="45"/>
    <n v="1424.5"/>
    <x v="5"/>
    <n v="34.01"/>
    <x v="0"/>
    <x v="1761"/>
    <n v="0"/>
    <n v="0"/>
    <n v="91042"/>
    <x v="1"/>
  </r>
  <r>
    <n v="79"/>
    <n v="12"/>
    <n v="43.71"/>
    <s v="Active User"/>
    <s v="Active User"/>
    <x v="61"/>
    <x v="675"/>
    <n v="4337"/>
    <x v="2"/>
    <s v="United States"/>
    <x v="1768"/>
    <s v="Stayed"/>
    <n v="0"/>
    <n v="1"/>
    <s v="Female"/>
    <n v="1"/>
    <s v="Fiber Optic"/>
    <s v="37.524721, -120.757977"/>
    <n v="37.524721"/>
    <n v="-120.757977"/>
    <n v="1"/>
    <n v="115.6"/>
    <n v="1"/>
    <n v="0"/>
    <n v="2"/>
    <x v="1"/>
    <n v="1"/>
    <n v="1"/>
    <n v="1"/>
    <n v="1"/>
    <s v="Bank Withdrawal"/>
    <n v="1"/>
    <n v="5513"/>
    <n v="1"/>
    <s v="Q3"/>
    <n v="1"/>
    <n v="3"/>
    <n v="1"/>
    <s v="California"/>
    <n v="1"/>
    <n v="0"/>
    <n v="1"/>
    <x v="36"/>
    <n v="6431.05"/>
    <x v="0"/>
    <n v="2360.34"/>
    <x v="0"/>
    <x v="1762"/>
    <n v="0"/>
    <n v="1"/>
    <n v="95316"/>
    <x v="0"/>
  </r>
  <r>
    <n v="53"/>
    <n v="18"/>
    <n v="34.020000000000003"/>
    <s v="Competitor"/>
    <s v="Competitor made better offer"/>
    <x v="39"/>
    <x v="671"/>
    <n v="5396"/>
    <x v="1"/>
    <s v="United States"/>
    <x v="1769"/>
    <s v="Churned"/>
    <n v="0"/>
    <n v="0"/>
    <s v="Female"/>
    <n v="1"/>
    <s v="Fiber Optic"/>
    <s v="41.082472, -121.195215"/>
    <n v="41.082472000000003"/>
    <n v="-121.195215"/>
    <n v="1"/>
    <n v="77.95"/>
    <n v="0"/>
    <n v="0"/>
    <n v="1"/>
    <x v="0"/>
    <n v="0"/>
    <n v="0"/>
    <n v="1"/>
    <n v="1"/>
    <s v="Credit Card"/>
    <n v="1"/>
    <n v="240"/>
    <n v="0"/>
    <s v="Q3"/>
    <n v="1"/>
    <n v="1"/>
    <n v="0"/>
    <s v="California"/>
    <n v="0"/>
    <n v="0"/>
    <n v="1"/>
    <x v="21"/>
    <n v="3384"/>
    <x v="0"/>
    <n v="1428.84"/>
    <x v="0"/>
    <x v="1763"/>
    <n v="0"/>
    <n v="1"/>
    <n v="96068"/>
    <x v="1"/>
  </r>
  <r>
    <n v="25"/>
    <n v="59"/>
    <n v="0"/>
    <s v="Competitor"/>
    <s v="Competitor had better devices"/>
    <x v="25"/>
    <x v="809"/>
    <n v="3125"/>
    <x v="1"/>
    <s v="United States"/>
    <x v="1770"/>
    <s v="Churned"/>
    <n v="0"/>
    <n v="1"/>
    <s v="Male"/>
    <n v="1"/>
    <s v="Cable"/>
    <s v="34.018354, -117.85492"/>
    <n v="34.018354000000002"/>
    <n v="-117.85492000000001"/>
    <n v="0"/>
    <n v="40"/>
    <n v="0"/>
    <n v="0"/>
    <n v="0"/>
    <x v="0"/>
    <n v="0"/>
    <n v="1"/>
    <n v="0"/>
    <n v="0"/>
    <s v="Credit Card"/>
    <n v="0"/>
    <n v="45118"/>
    <n v="1"/>
    <s v="Q3"/>
    <n v="0"/>
    <n v="1"/>
    <n v="0"/>
    <s v="California"/>
    <n v="0"/>
    <n v="1"/>
    <n v="0"/>
    <x v="69"/>
    <n v="223.45"/>
    <x v="0"/>
    <n v="0"/>
    <x v="0"/>
    <x v="1764"/>
    <n v="1"/>
    <n v="1"/>
    <n v="91789"/>
    <x v="1"/>
  </r>
  <r>
    <n v="64"/>
    <n v="0"/>
    <n v="39.49"/>
    <s v="Active User"/>
    <s v="Active User"/>
    <x v="31"/>
    <x v="9"/>
    <n v="2722"/>
    <x v="0"/>
    <s v="United States"/>
    <x v="1771"/>
    <s v="Stayed"/>
    <n v="0"/>
    <n v="0"/>
    <s v="Female"/>
    <n v="0"/>
    <s v="No Internet Service"/>
    <s v="33.000269, -117.072093"/>
    <n v="33.000269000000003"/>
    <n v="-117.072093"/>
    <n v="0"/>
    <n v="19.600000000000001"/>
    <n v="0"/>
    <n v="0"/>
    <n v="0"/>
    <x v="4"/>
    <n v="0"/>
    <n v="0"/>
    <n v="0"/>
    <n v="0"/>
    <s v="Credit Card"/>
    <n v="1"/>
    <n v="42733"/>
    <n v="0"/>
    <s v="Q3"/>
    <n v="0"/>
    <n v="3"/>
    <n v="0"/>
    <s v="California"/>
    <n v="0"/>
    <n v="0"/>
    <n v="0"/>
    <x v="67"/>
    <n v="331.6"/>
    <x v="0"/>
    <n v="592.35"/>
    <x v="0"/>
    <x v="1765"/>
    <n v="0"/>
    <n v="0"/>
    <n v="92128"/>
    <x v="0"/>
  </r>
  <r>
    <n v="33"/>
    <n v="28"/>
    <n v="0"/>
    <s v="Active User"/>
    <s v="Active User"/>
    <x v="23"/>
    <x v="21"/>
    <n v="2876"/>
    <x v="1"/>
    <s v="United States"/>
    <x v="1772"/>
    <s v="Stayed"/>
    <n v="0"/>
    <n v="0"/>
    <s v="Female"/>
    <n v="1"/>
    <s v="DSL"/>
    <s v="33.993991, -118.39704"/>
    <n v="33.993991000000001"/>
    <n v="-118.39704"/>
    <n v="0"/>
    <n v="29.15"/>
    <n v="0"/>
    <n v="0"/>
    <n v="0"/>
    <x v="0"/>
    <n v="1"/>
    <n v="0"/>
    <n v="0"/>
    <n v="0"/>
    <s v="Bank Withdrawal"/>
    <n v="0"/>
    <n v="31963"/>
    <n v="0"/>
    <s v="Q3"/>
    <n v="0"/>
    <n v="4"/>
    <n v="0"/>
    <s v="California"/>
    <n v="0"/>
    <n v="0"/>
    <n v="0"/>
    <x v="29"/>
    <n v="357.15"/>
    <x v="0"/>
    <n v="0"/>
    <x v="0"/>
    <x v="1766"/>
    <n v="0"/>
    <n v="1"/>
    <n v="90230"/>
    <x v="0"/>
  </r>
  <r>
    <n v="19"/>
    <n v="41"/>
    <n v="45.09"/>
    <s v="Active User"/>
    <s v="Active User"/>
    <x v="6"/>
    <x v="810"/>
    <n v="5689"/>
    <x v="2"/>
    <s v="United States"/>
    <x v="1773"/>
    <s v="Stayed"/>
    <n v="0"/>
    <n v="1"/>
    <s v="Female"/>
    <n v="1"/>
    <s v="Fiber Optic"/>
    <s v="37.95338, -122.076886"/>
    <n v="37.953380000000003"/>
    <n v="-122.076886"/>
    <n v="0"/>
    <n v="87.15"/>
    <n v="0"/>
    <n v="0"/>
    <n v="0"/>
    <x v="5"/>
    <n v="0"/>
    <n v="1"/>
    <n v="1"/>
    <n v="0"/>
    <s v="Credit Card"/>
    <n v="1"/>
    <n v="32685"/>
    <n v="1"/>
    <s v="Q3"/>
    <n v="0"/>
    <n v="3"/>
    <n v="0"/>
    <s v="California"/>
    <n v="0"/>
    <n v="0"/>
    <n v="0"/>
    <x v="28"/>
    <n v="2274.1"/>
    <x v="14"/>
    <n v="1172.3399999999999"/>
    <x v="0"/>
    <x v="1767"/>
    <n v="1"/>
    <n v="0"/>
    <n v="94523"/>
    <x v="0"/>
  </r>
  <r>
    <n v="54"/>
    <n v="0"/>
    <n v="15.33"/>
    <s v="Active User"/>
    <s v="Active User"/>
    <x v="25"/>
    <x v="811"/>
    <n v="3037"/>
    <x v="2"/>
    <s v="United States"/>
    <x v="1774"/>
    <s v="Stayed"/>
    <n v="0"/>
    <n v="0"/>
    <s v="Male"/>
    <n v="0"/>
    <s v="No Internet Service"/>
    <s v="34.457829, -116.139589"/>
    <n v="34.457828999999997"/>
    <n v="-116.139589"/>
    <n v="1"/>
    <n v="25.7"/>
    <n v="1"/>
    <n v="0"/>
    <n v="10"/>
    <x v="1"/>
    <n v="0"/>
    <n v="0"/>
    <n v="0"/>
    <n v="1"/>
    <s v="Credit Card"/>
    <n v="1"/>
    <n v="14104"/>
    <n v="0"/>
    <s v="Q3"/>
    <n v="1"/>
    <n v="3"/>
    <n v="0"/>
    <s v="California"/>
    <n v="0"/>
    <n v="0"/>
    <n v="0"/>
    <x v="52"/>
    <n v="1110.5"/>
    <x v="0"/>
    <n v="674.52"/>
    <x v="0"/>
    <x v="1768"/>
    <n v="0"/>
    <n v="0"/>
    <n v="92278"/>
    <x v="0"/>
  </r>
  <r>
    <n v="44"/>
    <n v="28"/>
    <n v="14.21"/>
    <s v="Active User"/>
    <s v="Active User"/>
    <x v="73"/>
    <x v="812"/>
    <n v="2335"/>
    <x v="2"/>
    <s v="United States"/>
    <x v="1775"/>
    <s v="Stayed"/>
    <n v="0"/>
    <n v="1"/>
    <s v="Female"/>
    <n v="1"/>
    <s v="Fiber Optic"/>
    <s v="34.505273, -117.955054"/>
    <n v="34.505273000000003"/>
    <n v="-117.955054"/>
    <n v="0"/>
    <n v="104.05"/>
    <n v="1"/>
    <n v="0"/>
    <n v="0"/>
    <x v="0"/>
    <n v="1"/>
    <n v="0"/>
    <n v="1"/>
    <n v="0"/>
    <s v="Credit Card"/>
    <n v="1"/>
    <n v="11198"/>
    <n v="0"/>
    <s v="Q3"/>
    <n v="0"/>
    <n v="4"/>
    <n v="0"/>
    <s v="California"/>
    <n v="1"/>
    <n v="1"/>
    <n v="1"/>
    <x v="17"/>
    <n v="3416.85"/>
    <x v="0"/>
    <n v="454.72"/>
    <x v="0"/>
    <x v="1769"/>
    <n v="0"/>
    <n v="1"/>
    <n v="93543"/>
    <x v="0"/>
  </r>
  <r>
    <n v="35"/>
    <n v="18"/>
    <n v="27.97"/>
    <s v="Attitude"/>
    <s v="Attitude of support person"/>
    <x v="71"/>
    <x v="170"/>
    <n v="2901"/>
    <x v="1"/>
    <s v="United States"/>
    <x v="1776"/>
    <s v="Churned"/>
    <n v="0"/>
    <n v="0"/>
    <s v="Male"/>
    <n v="1"/>
    <s v="Fiber Optic"/>
    <s v="34.1678, -116.86433"/>
    <n v="34.1678"/>
    <n v="-116.86433"/>
    <n v="0"/>
    <n v="69.75"/>
    <n v="0"/>
    <n v="0"/>
    <n v="0"/>
    <x v="2"/>
    <n v="0"/>
    <n v="0"/>
    <n v="0"/>
    <n v="0"/>
    <s v="Bank Withdrawal"/>
    <n v="1"/>
    <n v="301"/>
    <n v="0"/>
    <s v="Q3"/>
    <n v="0"/>
    <n v="2"/>
    <n v="0"/>
    <s v="California"/>
    <n v="0"/>
    <n v="0"/>
    <n v="0"/>
    <x v="16"/>
    <n v="69.75"/>
    <x v="0"/>
    <n v="27.97"/>
    <x v="0"/>
    <x v="1770"/>
    <n v="0"/>
    <n v="1"/>
    <n v="92305"/>
    <x v="1"/>
  </r>
  <r>
    <n v="56"/>
    <n v="0"/>
    <n v="43.83"/>
    <s v="Active User"/>
    <s v="Active User"/>
    <x v="30"/>
    <x v="378"/>
    <n v="4883"/>
    <x v="1"/>
    <s v="United States"/>
    <x v="1777"/>
    <s v="Stayed"/>
    <n v="0"/>
    <n v="0"/>
    <s v="Female"/>
    <n v="0"/>
    <s v="No Internet Service"/>
    <s v="39.745712, -121.84333"/>
    <n v="39.745711999999997"/>
    <n v="-121.84332999999999"/>
    <n v="0"/>
    <n v="19.5"/>
    <n v="0"/>
    <n v="0"/>
    <n v="0"/>
    <x v="0"/>
    <n v="0"/>
    <n v="0"/>
    <n v="0"/>
    <n v="0"/>
    <s v="Bank Withdrawal"/>
    <n v="1"/>
    <n v="35808"/>
    <n v="0"/>
    <s v="Q3"/>
    <n v="0"/>
    <n v="4"/>
    <n v="0"/>
    <s v="California"/>
    <n v="0"/>
    <n v="0"/>
    <n v="0"/>
    <x v="23"/>
    <n v="150.35"/>
    <x v="0"/>
    <n v="394.47"/>
    <x v="0"/>
    <x v="1771"/>
    <n v="0"/>
    <n v="0"/>
    <n v="95926"/>
    <x v="0"/>
  </r>
  <r>
    <n v="46"/>
    <n v="27"/>
    <n v="25.54"/>
    <s v="Dissatisfaction"/>
    <s v="Product dissatisfaction"/>
    <x v="63"/>
    <x v="140"/>
    <n v="5239"/>
    <x v="1"/>
    <s v="United States"/>
    <x v="1778"/>
    <s v="Churned"/>
    <n v="0"/>
    <n v="1"/>
    <s v="Female"/>
    <n v="1"/>
    <s v="Fiber Optic"/>
    <s v="33.798266, -118.300237"/>
    <n v="33.798265999999998"/>
    <n v="-118.300237"/>
    <n v="0"/>
    <n v="96"/>
    <n v="0"/>
    <n v="0"/>
    <n v="0"/>
    <x v="0"/>
    <n v="0"/>
    <n v="0"/>
    <n v="1"/>
    <n v="0"/>
    <s v="Bank Withdrawal"/>
    <n v="1"/>
    <n v="24660"/>
    <n v="0"/>
    <s v="Q3"/>
    <n v="0"/>
    <n v="1"/>
    <n v="0"/>
    <s v="California"/>
    <n v="1"/>
    <n v="1"/>
    <n v="1"/>
    <x v="20"/>
    <n v="1062.0999999999999"/>
    <x v="0"/>
    <n v="306.48"/>
    <x v="0"/>
    <x v="1772"/>
    <n v="0"/>
    <n v="1"/>
    <n v="90710"/>
    <x v="1"/>
  </r>
  <r>
    <n v="32"/>
    <n v="16"/>
    <n v="26.41"/>
    <s v="Competitor"/>
    <s v="Competitor had better devices"/>
    <x v="33"/>
    <x v="430"/>
    <n v="2887"/>
    <x v="1"/>
    <s v="United States"/>
    <x v="1779"/>
    <s v="Churned"/>
    <n v="0"/>
    <n v="0"/>
    <s v="Female"/>
    <n v="1"/>
    <s v="Fiber Optic"/>
    <s v="34.049671, -117.468896"/>
    <n v="34.049670999999996"/>
    <n v="-117.468896"/>
    <n v="1"/>
    <n v="85.2"/>
    <n v="1"/>
    <n v="0"/>
    <n v="0"/>
    <x v="2"/>
    <n v="0"/>
    <n v="0"/>
    <n v="1"/>
    <n v="1"/>
    <s v="Credit Card"/>
    <n v="1"/>
    <n v="29847"/>
    <n v="0"/>
    <s v="Q3"/>
    <n v="0"/>
    <n v="1"/>
    <n v="0"/>
    <s v="California"/>
    <n v="1"/>
    <n v="1"/>
    <n v="0"/>
    <x v="54"/>
    <n v="627.4"/>
    <x v="0"/>
    <n v="211.28"/>
    <x v="0"/>
    <x v="1773"/>
    <n v="0"/>
    <n v="1"/>
    <n v="92337"/>
    <x v="1"/>
  </r>
  <r>
    <n v="29"/>
    <n v="48"/>
    <n v="2"/>
    <s v="Active User"/>
    <s v="Active User"/>
    <x v="61"/>
    <x v="34"/>
    <n v="5119"/>
    <x v="0"/>
    <s v="United States"/>
    <x v="1780"/>
    <s v="Stayed"/>
    <n v="0"/>
    <n v="1"/>
    <s v="Female"/>
    <n v="1"/>
    <s v="Fiber Optic"/>
    <s v="38.33788, -120.954202"/>
    <n v="38.337879999999998"/>
    <n v="-120.954202"/>
    <n v="1"/>
    <n v="108.9"/>
    <n v="1"/>
    <n v="0"/>
    <n v="6"/>
    <x v="0"/>
    <n v="1"/>
    <n v="0"/>
    <n v="1"/>
    <n v="1"/>
    <s v="Credit Card"/>
    <n v="1"/>
    <n v="9752"/>
    <n v="1"/>
    <s v="Q3"/>
    <n v="1"/>
    <n v="5"/>
    <n v="0"/>
    <s v="California"/>
    <n v="1"/>
    <n v="1"/>
    <n v="1"/>
    <x v="2"/>
    <n v="4854.3"/>
    <x v="0"/>
    <n v="92"/>
    <x v="0"/>
    <x v="1774"/>
    <n v="1"/>
    <n v="1"/>
    <n v="95640"/>
    <x v="0"/>
  </r>
  <r>
    <n v="40"/>
    <n v="0"/>
    <n v="46.9"/>
    <s v="Active User"/>
    <s v="Active User"/>
    <x v="60"/>
    <x v="813"/>
    <n v="5975"/>
    <x v="0"/>
    <s v="United States"/>
    <x v="1781"/>
    <s v="Stayed"/>
    <n v="1"/>
    <n v="0"/>
    <s v="Female"/>
    <n v="0"/>
    <s v="No Internet Service"/>
    <s v="37.382909, -121.634151"/>
    <n v="37.382908999999998"/>
    <n v="-121.634151"/>
    <n v="1"/>
    <n v="20"/>
    <n v="0"/>
    <n v="2"/>
    <n v="7"/>
    <x v="1"/>
    <n v="0"/>
    <n v="0"/>
    <n v="0"/>
    <n v="1"/>
    <s v="Credit Card"/>
    <n v="1"/>
    <n v="38"/>
    <n v="0"/>
    <s v="Q3"/>
    <n v="1"/>
    <n v="5"/>
    <n v="0"/>
    <s v="California"/>
    <n v="0"/>
    <n v="0"/>
    <n v="0"/>
    <x v="7"/>
    <n v="1209.25"/>
    <x v="0"/>
    <n v="2954.7"/>
    <x v="0"/>
    <x v="1775"/>
    <n v="0"/>
    <n v="0"/>
    <n v="95140"/>
    <x v="0"/>
  </r>
  <r>
    <n v="32"/>
    <n v="30"/>
    <n v="20.12"/>
    <s v="Active User"/>
    <s v="Active User"/>
    <x v="42"/>
    <x v="711"/>
    <n v="3559"/>
    <x v="0"/>
    <s v="United States"/>
    <x v="1782"/>
    <s v="Stayed"/>
    <n v="1"/>
    <n v="0"/>
    <s v="Female"/>
    <n v="1"/>
    <s v="Cable"/>
    <s v="34.255442, -118.421314"/>
    <n v="34.255442000000002"/>
    <n v="-118.421314"/>
    <n v="1"/>
    <n v="68.25"/>
    <n v="0"/>
    <n v="1"/>
    <n v="10"/>
    <x v="0"/>
    <n v="1"/>
    <n v="1"/>
    <n v="0"/>
    <n v="1"/>
    <s v="Bank Withdrawal"/>
    <n v="1"/>
    <n v="97318"/>
    <n v="1"/>
    <s v="Q3"/>
    <n v="1"/>
    <n v="3"/>
    <n v="0"/>
    <s v="California"/>
    <n v="1"/>
    <n v="1"/>
    <n v="0"/>
    <x v="66"/>
    <n v="1114.8499999999999"/>
    <x v="0"/>
    <n v="321.92"/>
    <x v="0"/>
    <x v="1776"/>
    <n v="0"/>
    <n v="1"/>
    <n v="91331"/>
    <x v="0"/>
  </r>
  <r>
    <n v="33"/>
    <n v="0"/>
    <n v="6.36"/>
    <s v="Active User"/>
    <s v="Active User"/>
    <x v="21"/>
    <x v="5"/>
    <n v="5685"/>
    <x v="2"/>
    <s v="United States"/>
    <x v="1783"/>
    <s v="Stayed"/>
    <n v="0"/>
    <n v="0"/>
    <s v="Female"/>
    <n v="0"/>
    <s v="No Internet Service"/>
    <s v="38.029729, -121.387999"/>
    <n v="38.029729000000003"/>
    <n v="-121.38799899999999"/>
    <n v="0"/>
    <n v="23.9"/>
    <n v="1"/>
    <n v="0"/>
    <n v="0"/>
    <x v="2"/>
    <n v="0"/>
    <n v="0"/>
    <n v="0"/>
    <n v="0"/>
    <s v="Bank Withdrawal"/>
    <n v="1"/>
    <n v="19109"/>
    <n v="0"/>
    <s v="Q3"/>
    <n v="0"/>
    <n v="4"/>
    <n v="0"/>
    <s v="California"/>
    <n v="0"/>
    <n v="0"/>
    <n v="0"/>
    <x v="24"/>
    <n v="97.5"/>
    <x v="0"/>
    <n v="25.44"/>
    <x v="0"/>
    <x v="1777"/>
    <n v="0"/>
    <n v="0"/>
    <n v="95219"/>
    <x v="0"/>
  </r>
  <r>
    <n v="42"/>
    <n v="57"/>
    <n v="13.25"/>
    <s v="Active User"/>
    <s v="Active User"/>
    <x v="3"/>
    <x v="49"/>
    <n v="4306"/>
    <x v="2"/>
    <s v="United States"/>
    <x v="1784"/>
    <s v="Stayed"/>
    <n v="1"/>
    <n v="1"/>
    <s v="Female"/>
    <n v="1"/>
    <s v="Fiber Optic"/>
    <s v="38.736685, -121.251984"/>
    <n v="38.736685000000001"/>
    <n v="-121.25198399999999"/>
    <n v="1"/>
    <n v="110.8"/>
    <n v="1"/>
    <n v="3"/>
    <n v="5"/>
    <x v="1"/>
    <n v="1"/>
    <n v="0"/>
    <n v="1"/>
    <n v="1"/>
    <s v="Bank Withdrawal"/>
    <n v="1"/>
    <n v="25173"/>
    <n v="1"/>
    <s v="Q3"/>
    <n v="1"/>
    <n v="4"/>
    <n v="0"/>
    <s v="California"/>
    <n v="1"/>
    <n v="1"/>
    <n v="1"/>
    <x v="34"/>
    <n v="6840.95"/>
    <x v="0"/>
    <n v="821.5"/>
    <x v="0"/>
    <x v="1778"/>
    <n v="0"/>
    <n v="1"/>
    <n v="95661"/>
    <x v="0"/>
  </r>
  <r>
    <n v="68"/>
    <n v="29"/>
    <n v="33.81"/>
    <s v="Attitude"/>
    <s v="Attitude of support person"/>
    <x v="64"/>
    <x v="45"/>
    <n v="4803"/>
    <x v="1"/>
    <s v="United States"/>
    <x v="1785"/>
    <s v="Churned"/>
    <n v="0"/>
    <n v="1"/>
    <s v="Female"/>
    <n v="1"/>
    <s v="Cable"/>
    <s v="38.809175, -121.171375"/>
    <n v="38.809175000000003"/>
    <n v="-121.171375"/>
    <n v="1"/>
    <n v="100.65"/>
    <n v="1"/>
    <n v="0"/>
    <n v="1"/>
    <x v="0"/>
    <n v="0"/>
    <n v="0"/>
    <n v="1"/>
    <n v="1"/>
    <s v="Bank Withdrawal"/>
    <n v="1"/>
    <n v="11191"/>
    <n v="0"/>
    <s v="Q3"/>
    <n v="1"/>
    <n v="1"/>
    <n v="1"/>
    <s v="California"/>
    <n v="1"/>
    <n v="0"/>
    <n v="1"/>
    <x v="47"/>
    <n v="5688.05"/>
    <x v="5"/>
    <n v="1893.36"/>
    <x v="0"/>
    <x v="1779"/>
    <n v="0"/>
    <n v="0"/>
    <n v="95650"/>
    <x v="1"/>
  </r>
  <r>
    <n v="68"/>
    <n v="24"/>
    <n v="0"/>
    <s v="Competitor"/>
    <s v="Competitor had better devices"/>
    <x v="59"/>
    <x v="9"/>
    <n v="5692"/>
    <x v="1"/>
    <s v="United States"/>
    <x v="1786"/>
    <s v="Churned"/>
    <n v="0"/>
    <n v="0"/>
    <s v="Male"/>
    <n v="1"/>
    <s v="DSL"/>
    <s v="32.808814, -117.134694"/>
    <n v="32.808813999999998"/>
    <n v="-117.134694"/>
    <n v="0"/>
    <n v="39"/>
    <n v="0"/>
    <n v="0"/>
    <n v="0"/>
    <x v="0"/>
    <n v="1"/>
    <n v="0"/>
    <n v="1"/>
    <n v="0"/>
    <s v="Mailed Check"/>
    <n v="0"/>
    <n v="25232"/>
    <n v="0"/>
    <s v="Q3"/>
    <n v="0"/>
    <n v="1"/>
    <n v="1"/>
    <s v="California"/>
    <n v="0"/>
    <n v="0"/>
    <n v="1"/>
    <x v="66"/>
    <n v="679.85"/>
    <x v="0"/>
    <n v="0"/>
    <x v="0"/>
    <x v="1780"/>
    <n v="0"/>
    <n v="1"/>
    <n v="92123"/>
    <x v="1"/>
  </r>
  <r>
    <n v="29"/>
    <n v="0"/>
    <n v="25.1"/>
    <s v="Active User"/>
    <s v="Active User"/>
    <x v="1"/>
    <x v="85"/>
    <n v="2053"/>
    <x v="1"/>
    <s v="United States"/>
    <x v="1787"/>
    <s v="Joined"/>
    <n v="1"/>
    <n v="0"/>
    <s v="Female"/>
    <n v="0"/>
    <s v="No Internet Service"/>
    <s v="39.220368, -122.907693"/>
    <n v="39.220368000000001"/>
    <n v="-122.90769299999999"/>
    <n v="1"/>
    <n v="19.25"/>
    <n v="0"/>
    <n v="5"/>
    <n v="9"/>
    <x v="2"/>
    <n v="0"/>
    <n v="0"/>
    <n v="0"/>
    <n v="1"/>
    <s v="Bank Withdrawal"/>
    <n v="1"/>
    <n v="2344"/>
    <n v="0"/>
    <s v="Q3"/>
    <n v="1"/>
    <n v="4"/>
    <n v="0"/>
    <s v="California"/>
    <n v="0"/>
    <n v="0"/>
    <n v="0"/>
    <x v="16"/>
    <n v="19.25"/>
    <x v="0"/>
    <n v="25.1"/>
    <x v="0"/>
    <x v="1781"/>
    <n v="1"/>
    <n v="0"/>
    <n v="95485"/>
    <x v="0"/>
  </r>
  <r>
    <n v="75"/>
    <n v="24"/>
    <n v="44.89"/>
    <s v="Active User"/>
    <s v="Active User"/>
    <x v="16"/>
    <x v="68"/>
    <n v="6205"/>
    <x v="0"/>
    <s v="United States"/>
    <x v="1788"/>
    <s v="Stayed"/>
    <n v="0"/>
    <n v="1"/>
    <s v="Female"/>
    <n v="1"/>
    <s v="Fiber Optic"/>
    <s v="37.797526, -122.464531"/>
    <n v="37.797525999999998"/>
    <n v="-122.46453099999999"/>
    <n v="1"/>
    <n v="115.75"/>
    <n v="1"/>
    <n v="0"/>
    <n v="2"/>
    <x v="3"/>
    <n v="1"/>
    <n v="1"/>
    <n v="1"/>
    <n v="1"/>
    <s v="Credit Card"/>
    <n v="1"/>
    <n v="2240"/>
    <n v="1"/>
    <s v="Q3"/>
    <n v="1"/>
    <n v="3"/>
    <n v="1"/>
    <s v="California"/>
    <n v="1"/>
    <n v="0"/>
    <n v="1"/>
    <x v="8"/>
    <n v="8443.7000000000007"/>
    <x v="8"/>
    <n v="3232.08"/>
    <x v="0"/>
    <x v="1782"/>
    <n v="0"/>
    <n v="0"/>
    <n v="94129"/>
    <x v="0"/>
  </r>
  <r>
    <n v="47"/>
    <n v="11"/>
    <n v="6.71"/>
    <s v="Active User"/>
    <s v="Active User"/>
    <x v="19"/>
    <x v="417"/>
    <n v="5393"/>
    <x v="1"/>
    <s v="United States"/>
    <x v="1789"/>
    <s v="Stayed"/>
    <n v="0"/>
    <n v="1"/>
    <s v="Male"/>
    <n v="1"/>
    <s v="Fiber Optic"/>
    <s v="33.889605, -115.257009"/>
    <n v="33.889605000000003"/>
    <n v="-115.257009"/>
    <n v="0"/>
    <n v="95.1"/>
    <n v="1"/>
    <n v="0"/>
    <n v="0"/>
    <x v="5"/>
    <n v="1"/>
    <n v="0"/>
    <n v="1"/>
    <n v="0"/>
    <s v="Credit Card"/>
    <n v="1"/>
    <n v="964"/>
    <n v="0"/>
    <s v="Q3"/>
    <n v="0"/>
    <n v="3"/>
    <n v="0"/>
    <s v="California"/>
    <n v="1"/>
    <n v="1"/>
    <n v="0"/>
    <x v="35"/>
    <n v="3691.2"/>
    <x v="0"/>
    <n v="254.98"/>
    <x v="0"/>
    <x v="1783"/>
    <n v="0"/>
    <n v="1"/>
    <n v="92239"/>
    <x v="0"/>
  </r>
  <r>
    <n v="71"/>
    <n v="18"/>
    <n v="15.62"/>
    <s v="Active User"/>
    <s v="Active User"/>
    <x v="48"/>
    <x v="38"/>
    <n v="5428"/>
    <x v="2"/>
    <s v="United States"/>
    <x v="1790"/>
    <s v="Stayed"/>
    <n v="0"/>
    <n v="1"/>
    <s v="Female"/>
    <n v="1"/>
    <s v="DSL"/>
    <s v="38.512569, -121.495184"/>
    <n v="38.512568999999999"/>
    <n v="-121.49518399999999"/>
    <n v="0"/>
    <n v="83"/>
    <n v="1"/>
    <n v="0"/>
    <n v="0"/>
    <x v="1"/>
    <n v="1"/>
    <n v="1"/>
    <n v="0"/>
    <n v="0"/>
    <s v="Bank Withdrawal"/>
    <n v="1"/>
    <n v="44683"/>
    <n v="1"/>
    <s v="Q3"/>
    <n v="0"/>
    <n v="3"/>
    <n v="1"/>
    <s v="California"/>
    <n v="0"/>
    <n v="0"/>
    <n v="1"/>
    <x v="7"/>
    <n v="5243.05"/>
    <x v="0"/>
    <n v="984.06"/>
    <x v="0"/>
    <x v="1784"/>
    <n v="0"/>
    <n v="1"/>
    <n v="95822"/>
    <x v="0"/>
  </r>
  <r>
    <n v="28"/>
    <n v="30"/>
    <n v="17.32"/>
    <s v="Active User"/>
    <s v="Active User"/>
    <x v="8"/>
    <x v="216"/>
    <n v="6424"/>
    <x v="0"/>
    <s v="United States"/>
    <x v="1791"/>
    <s v="Stayed"/>
    <n v="0"/>
    <n v="1"/>
    <s v="Female"/>
    <n v="1"/>
    <s v="Fiber Optic"/>
    <s v="34.321621, -118.399841"/>
    <n v="34.321621"/>
    <n v="-118.399841"/>
    <n v="0"/>
    <n v="113.65"/>
    <n v="1"/>
    <n v="0"/>
    <n v="0"/>
    <x v="3"/>
    <n v="1"/>
    <n v="1"/>
    <n v="1"/>
    <n v="0"/>
    <s v="Bank Withdrawal"/>
    <n v="1"/>
    <n v="81986"/>
    <n v="1"/>
    <s v="Q3"/>
    <n v="0"/>
    <n v="4"/>
    <n v="0"/>
    <s v="California"/>
    <n v="1"/>
    <n v="1"/>
    <n v="1"/>
    <x v="22"/>
    <n v="7939.25"/>
    <x v="0"/>
    <n v="1212.4000000000001"/>
    <x v="0"/>
    <x v="1785"/>
    <n v="1"/>
    <n v="1"/>
    <n v="91342"/>
    <x v="0"/>
  </r>
  <r>
    <n v="58"/>
    <n v="52"/>
    <n v="46.54"/>
    <s v="Active User"/>
    <s v="Active User"/>
    <x v="52"/>
    <x v="68"/>
    <n v="4412"/>
    <x v="1"/>
    <s v="United States"/>
    <x v="1792"/>
    <s v="Stayed"/>
    <n v="1"/>
    <n v="0"/>
    <s v="Male"/>
    <n v="1"/>
    <s v="DSL"/>
    <s v="37.7795, -122.419233"/>
    <n v="37.779499999999999"/>
    <n v="-122.41923300000001"/>
    <n v="1"/>
    <n v="54.9"/>
    <n v="0"/>
    <n v="3"/>
    <n v="4"/>
    <x v="0"/>
    <n v="1"/>
    <n v="0"/>
    <n v="1"/>
    <n v="1"/>
    <s v="Bank Withdrawal"/>
    <n v="1"/>
    <n v="28998"/>
    <n v="1"/>
    <s v="Q3"/>
    <n v="1"/>
    <n v="4"/>
    <n v="0"/>
    <s v="California"/>
    <n v="0"/>
    <n v="0"/>
    <n v="0"/>
    <x v="52"/>
    <n v="2549.1"/>
    <x v="5"/>
    <n v="2047.76"/>
    <x v="0"/>
    <x v="1786"/>
    <n v="0"/>
    <n v="0"/>
    <n v="94102"/>
    <x v="0"/>
  </r>
  <r>
    <n v="46"/>
    <n v="0"/>
    <n v="33.86"/>
    <s v="Active User"/>
    <s v="Active User"/>
    <x v="0"/>
    <x v="687"/>
    <n v="4277"/>
    <x v="1"/>
    <s v="United States"/>
    <x v="1793"/>
    <s v="Stayed"/>
    <n v="0"/>
    <n v="0"/>
    <s v="Female"/>
    <n v="0"/>
    <s v="No Internet Service"/>
    <s v="38.00474, -122.663717"/>
    <n v="38.004739999999998"/>
    <n v="-122.66371700000001"/>
    <n v="0"/>
    <n v="18.899999999999999"/>
    <n v="0"/>
    <n v="0"/>
    <n v="0"/>
    <x v="4"/>
    <n v="0"/>
    <n v="0"/>
    <n v="1"/>
    <n v="0"/>
    <s v="Credit Card"/>
    <n v="1"/>
    <n v="548"/>
    <n v="0"/>
    <s v="Q3"/>
    <n v="0"/>
    <n v="5"/>
    <n v="0"/>
    <s v="California"/>
    <n v="0"/>
    <n v="0"/>
    <n v="0"/>
    <x v="71"/>
    <n v="347.65"/>
    <x v="0"/>
    <n v="677.2"/>
    <x v="0"/>
    <x v="1787"/>
    <n v="0"/>
    <n v="0"/>
    <n v="94963"/>
    <x v="0"/>
  </r>
  <r>
    <n v="44"/>
    <n v="0"/>
    <n v="6.81"/>
    <s v="Active User"/>
    <s v="Active User"/>
    <x v="47"/>
    <x v="814"/>
    <n v="5538"/>
    <x v="0"/>
    <s v="United States"/>
    <x v="1794"/>
    <s v="Stayed"/>
    <n v="0"/>
    <n v="0"/>
    <s v="Female"/>
    <n v="0"/>
    <s v="No Internet Service"/>
    <s v="37.766556, -121.976784"/>
    <n v="37.766556000000001"/>
    <n v="-121.97678399999999"/>
    <n v="1"/>
    <n v="25"/>
    <n v="1"/>
    <n v="0"/>
    <n v="5"/>
    <x v="1"/>
    <n v="0"/>
    <n v="0"/>
    <n v="0"/>
    <n v="1"/>
    <s v="Credit Card"/>
    <n v="1"/>
    <n v="44078"/>
    <n v="0"/>
    <s v="Q3"/>
    <n v="1"/>
    <n v="5"/>
    <n v="0"/>
    <s v="California"/>
    <n v="0"/>
    <n v="0"/>
    <n v="0"/>
    <x v="11"/>
    <n v="1584.8"/>
    <x v="0"/>
    <n v="435.84"/>
    <x v="0"/>
    <x v="1788"/>
    <n v="0"/>
    <n v="0"/>
    <n v="94583"/>
    <x v="0"/>
  </r>
  <r>
    <n v="37"/>
    <n v="0"/>
    <n v="5.95"/>
    <s v="Active User"/>
    <s v="Active User"/>
    <x v="17"/>
    <x v="99"/>
    <n v="2127"/>
    <x v="1"/>
    <s v="United States"/>
    <x v="1795"/>
    <s v="Stayed"/>
    <n v="0"/>
    <n v="0"/>
    <s v="Female"/>
    <n v="0"/>
    <s v="No Internet Service"/>
    <s v="36.78724, -119.827813"/>
    <n v="36.787239999999997"/>
    <n v="-119.82781300000001"/>
    <n v="1"/>
    <n v="20.350000000000001"/>
    <n v="0"/>
    <n v="0"/>
    <n v="0"/>
    <x v="1"/>
    <n v="0"/>
    <n v="0"/>
    <n v="0"/>
    <n v="1"/>
    <s v="Credit Card"/>
    <n v="1"/>
    <n v="35451"/>
    <n v="0"/>
    <s v="Q3"/>
    <n v="0"/>
    <n v="3"/>
    <n v="0"/>
    <s v="California"/>
    <n v="0"/>
    <n v="0"/>
    <n v="0"/>
    <x v="21"/>
    <n v="869.9"/>
    <x v="0"/>
    <n v="249.9"/>
    <x v="0"/>
    <x v="1789"/>
    <n v="0"/>
    <n v="0"/>
    <n v="93705"/>
    <x v="0"/>
  </r>
  <r>
    <n v="26"/>
    <n v="0"/>
    <n v="22.16"/>
    <s v="Active User"/>
    <s v="Active User"/>
    <x v="0"/>
    <x v="620"/>
    <n v="2483"/>
    <x v="1"/>
    <s v="United States"/>
    <x v="1796"/>
    <s v="Stayed"/>
    <n v="0"/>
    <n v="0"/>
    <s v="Male"/>
    <n v="0"/>
    <s v="No Internet Service"/>
    <s v="40.759401, -122.939337"/>
    <n v="40.759400999999997"/>
    <n v="-122.93933699999999"/>
    <n v="0"/>
    <n v="20.05"/>
    <n v="0"/>
    <n v="0"/>
    <n v="0"/>
    <x v="0"/>
    <n v="0"/>
    <n v="0"/>
    <n v="0"/>
    <n v="0"/>
    <s v="Credit Card"/>
    <n v="1"/>
    <n v="3749"/>
    <n v="0"/>
    <s v="Q3"/>
    <n v="0"/>
    <n v="4"/>
    <n v="0"/>
    <s v="California"/>
    <n v="0"/>
    <n v="0"/>
    <n v="0"/>
    <x v="69"/>
    <n v="95.55"/>
    <x v="0"/>
    <n v="110.8"/>
    <x v="0"/>
    <x v="1790"/>
    <n v="1"/>
    <n v="0"/>
    <n v="96093"/>
    <x v="0"/>
  </r>
  <r>
    <n v="32"/>
    <n v="19"/>
    <n v="19.73"/>
    <s v="Active User"/>
    <s v="Active User"/>
    <x v="60"/>
    <x v="715"/>
    <n v="2161"/>
    <x v="1"/>
    <s v="United States"/>
    <x v="1797"/>
    <s v="Stayed"/>
    <n v="1"/>
    <n v="0"/>
    <s v="Female"/>
    <n v="1"/>
    <s v="DSL"/>
    <s v="35.405722, -117.773354"/>
    <n v="35.405721999999997"/>
    <n v="-117.773354"/>
    <n v="1"/>
    <n v="51.05"/>
    <n v="0"/>
    <n v="2"/>
    <n v="3"/>
    <x v="0"/>
    <n v="0"/>
    <n v="1"/>
    <n v="0"/>
    <n v="1"/>
    <s v="Credit Card"/>
    <n v="1"/>
    <n v="117"/>
    <n v="0"/>
    <s v="Q3"/>
    <n v="1"/>
    <n v="3"/>
    <n v="0"/>
    <s v="California"/>
    <n v="0"/>
    <n v="0"/>
    <n v="0"/>
    <x v="62"/>
    <n v="1815"/>
    <x v="0"/>
    <n v="710.28"/>
    <x v="0"/>
    <x v="1791"/>
    <n v="0"/>
    <n v="1"/>
    <n v="93554"/>
    <x v="0"/>
  </r>
  <r>
    <n v="76"/>
    <n v="3"/>
    <n v="27.74"/>
    <s v="Active User"/>
    <s v="Active User"/>
    <x v="49"/>
    <x v="802"/>
    <n v="4319"/>
    <x v="0"/>
    <s v="United States"/>
    <x v="1798"/>
    <s v="Stayed"/>
    <n v="0"/>
    <n v="1"/>
    <s v="Male"/>
    <n v="1"/>
    <s v="Fiber Optic"/>
    <s v="39.061227, -120.179546"/>
    <n v="39.061227000000002"/>
    <n v="-120.179546"/>
    <n v="1"/>
    <n v="109.7"/>
    <n v="1"/>
    <n v="0"/>
    <n v="5"/>
    <x v="0"/>
    <n v="1"/>
    <n v="0"/>
    <n v="0"/>
    <n v="1"/>
    <s v="Credit Card"/>
    <n v="1"/>
    <n v="1291"/>
    <n v="1"/>
    <s v="Q3"/>
    <n v="1"/>
    <n v="4"/>
    <n v="1"/>
    <s v="California"/>
    <n v="1"/>
    <n v="1"/>
    <n v="1"/>
    <x v="8"/>
    <n v="7898.45"/>
    <x v="0"/>
    <n v="1997.28"/>
    <x v="0"/>
    <x v="1792"/>
    <n v="0"/>
    <n v="1"/>
    <n v="96142"/>
    <x v="0"/>
  </r>
  <r>
    <n v="70"/>
    <n v="18"/>
    <n v="27.74"/>
    <s v="Active User"/>
    <s v="Active User"/>
    <x v="21"/>
    <x v="815"/>
    <n v="4499"/>
    <x v="2"/>
    <s v="United States"/>
    <x v="1799"/>
    <s v="Stayed"/>
    <n v="0"/>
    <n v="1"/>
    <s v="Female"/>
    <n v="1"/>
    <s v="Fiber Optic"/>
    <s v="35.996923, -120.000951"/>
    <n v="35.996923000000002"/>
    <n v="-120.000951"/>
    <n v="1"/>
    <n v="106.5"/>
    <n v="1"/>
    <n v="0"/>
    <n v="9"/>
    <x v="0"/>
    <n v="1"/>
    <n v="0"/>
    <n v="1"/>
    <n v="1"/>
    <s v="Bank Withdrawal"/>
    <n v="1"/>
    <n v="1809"/>
    <n v="0"/>
    <s v="Q3"/>
    <n v="1"/>
    <n v="5"/>
    <n v="1"/>
    <s v="California"/>
    <n v="1"/>
    <n v="0"/>
    <n v="1"/>
    <x v="46"/>
    <n v="5621.85"/>
    <x v="13"/>
    <n v="1442.48"/>
    <x v="0"/>
    <x v="1793"/>
    <n v="0"/>
    <n v="0"/>
    <n v="93239"/>
    <x v="0"/>
  </r>
  <r>
    <n v="22"/>
    <n v="52"/>
    <n v="41.18"/>
    <s v="Active User"/>
    <s v="Active User"/>
    <x v="40"/>
    <x v="191"/>
    <n v="4927"/>
    <x v="2"/>
    <s v="United States"/>
    <x v="1800"/>
    <s v="Stayed"/>
    <n v="1"/>
    <n v="1"/>
    <s v="Male"/>
    <n v="1"/>
    <s v="Fiber Optic"/>
    <s v="33.571259, -117.731917"/>
    <n v="33.571258999999998"/>
    <n v="-117.731917"/>
    <n v="1"/>
    <n v="104.9"/>
    <n v="1"/>
    <n v="2"/>
    <n v="9"/>
    <x v="0"/>
    <n v="1"/>
    <n v="1"/>
    <n v="1"/>
    <n v="1"/>
    <s v="Credit Card"/>
    <n v="1"/>
    <n v="41237"/>
    <n v="1"/>
    <s v="Q3"/>
    <n v="1"/>
    <n v="3"/>
    <n v="0"/>
    <s v="California"/>
    <n v="1"/>
    <n v="1"/>
    <n v="0"/>
    <x v="8"/>
    <n v="7537.5"/>
    <x v="0"/>
    <n v="2964.96"/>
    <x v="0"/>
    <x v="1794"/>
    <n v="1"/>
    <n v="1"/>
    <n v="92656"/>
    <x v="0"/>
  </r>
  <r>
    <n v="64"/>
    <n v="7"/>
    <n v="29.53"/>
    <s v="Active User"/>
    <s v="Active User"/>
    <x v="9"/>
    <x v="816"/>
    <n v="5150"/>
    <x v="0"/>
    <s v="United States"/>
    <x v="1801"/>
    <s v="Stayed"/>
    <n v="0"/>
    <n v="1"/>
    <s v="Female"/>
    <n v="1"/>
    <s v="Cable"/>
    <s v="39.031876, -120.811141"/>
    <n v="39.031875999999997"/>
    <n v="-120.81114100000001"/>
    <n v="0"/>
    <n v="89.75"/>
    <n v="1"/>
    <n v="0"/>
    <n v="0"/>
    <x v="0"/>
    <n v="1"/>
    <n v="1"/>
    <n v="0"/>
    <n v="0"/>
    <s v="Credit Card"/>
    <n v="1"/>
    <n v="5714"/>
    <n v="1"/>
    <s v="Q3"/>
    <n v="0"/>
    <n v="4"/>
    <n v="0"/>
    <s v="California"/>
    <n v="1"/>
    <n v="1"/>
    <n v="1"/>
    <x v="22"/>
    <n v="6367.2"/>
    <x v="6"/>
    <n v="2067.1"/>
    <x v="0"/>
    <x v="1795"/>
    <n v="0"/>
    <n v="0"/>
    <n v="95631"/>
    <x v="0"/>
  </r>
  <r>
    <n v="58"/>
    <n v="28"/>
    <n v="14.14"/>
    <s v="Competitor"/>
    <s v="Competitor made better offer"/>
    <x v="67"/>
    <x v="26"/>
    <n v="3273"/>
    <x v="1"/>
    <s v="United States"/>
    <x v="1802"/>
    <s v="Churned"/>
    <n v="0"/>
    <n v="1"/>
    <s v="Male"/>
    <n v="1"/>
    <s v="Fiber Optic"/>
    <s v="33.141265, -116.967221"/>
    <n v="33.141264999999997"/>
    <n v="-116.967221"/>
    <n v="0"/>
    <n v="85.85"/>
    <n v="0"/>
    <n v="0"/>
    <n v="0"/>
    <x v="2"/>
    <n v="0"/>
    <n v="0"/>
    <n v="1"/>
    <n v="0"/>
    <s v="Bank Withdrawal"/>
    <n v="1"/>
    <n v="48690"/>
    <n v="0"/>
    <s v="Q3"/>
    <n v="0"/>
    <n v="1"/>
    <n v="0"/>
    <s v="California"/>
    <n v="1"/>
    <n v="1"/>
    <n v="0"/>
    <x v="9"/>
    <n v="167.3"/>
    <x v="0"/>
    <n v="28.28"/>
    <x v="0"/>
    <x v="1796"/>
    <n v="0"/>
    <n v="1"/>
    <n v="92027"/>
    <x v="1"/>
  </r>
  <r>
    <n v="29"/>
    <n v="30"/>
    <n v="40.18"/>
    <s v="Active User"/>
    <s v="Active User"/>
    <x v="24"/>
    <x v="9"/>
    <n v="5682"/>
    <x v="0"/>
    <s v="United States"/>
    <x v="1803"/>
    <s v="Stayed"/>
    <n v="0"/>
    <n v="0"/>
    <s v="Male"/>
    <n v="1"/>
    <s v="Fiber Optic"/>
    <s v="32.741852, -117.243453"/>
    <n v="32.741852000000002"/>
    <n v="-117.243453"/>
    <n v="1"/>
    <n v="105.25"/>
    <n v="1"/>
    <n v="0"/>
    <n v="5"/>
    <x v="0"/>
    <n v="1"/>
    <n v="0"/>
    <n v="1"/>
    <n v="1"/>
    <s v="Bank Withdrawal"/>
    <n v="1"/>
    <n v="27959"/>
    <n v="1"/>
    <s v="Q3"/>
    <n v="1"/>
    <n v="4"/>
    <n v="0"/>
    <s v="California"/>
    <n v="1"/>
    <n v="1"/>
    <n v="1"/>
    <x v="11"/>
    <n v="6823.4"/>
    <x v="0"/>
    <n v="2571.52"/>
    <x v="115"/>
    <x v="1797"/>
    <n v="1"/>
    <n v="1"/>
    <n v="92107"/>
    <x v="0"/>
  </r>
  <r>
    <n v="20"/>
    <n v="71"/>
    <n v="25.64"/>
    <s v="Active User"/>
    <s v="Active User"/>
    <x v="2"/>
    <x v="728"/>
    <n v="3097"/>
    <x v="1"/>
    <s v="United States"/>
    <x v="1804"/>
    <s v="Stayed"/>
    <n v="1"/>
    <n v="0"/>
    <s v="Female"/>
    <n v="1"/>
    <s v="DSL"/>
    <s v="33.902045, -118.008961"/>
    <n v="33.902045000000001"/>
    <n v="-118.008961"/>
    <n v="1"/>
    <n v="50.7"/>
    <n v="0"/>
    <n v="2"/>
    <n v="1"/>
    <x v="0"/>
    <n v="0"/>
    <n v="1"/>
    <n v="0"/>
    <n v="1"/>
    <s v="Credit Card"/>
    <n v="1"/>
    <n v="47568"/>
    <n v="0"/>
    <s v="Q3"/>
    <n v="1"/>
    <n v="3"/>
    <n v="0"/>
    <s v="California"/>
    <n v="0"/>
    <n v="0"/>
    <n v="0"/>
    <x v="48"/>
    <n v="350.35"/>
    <x v="0"/>
    <n v="179.48"/>
    <x v="0"/>
    <x v="1798"/>
    <n v="1"/>
    <n v="1"/>
    <n v="90638"/>
    <x v="0"/>
  </r>
  <r>
    <n v="60"/>
    <n v="7"/>
    <n v="0"/>
    <s v="Active User"/>
    <s v="Active User"/>
    <x v="65"/>
    <x v="353"/>
    <n v="3929"/>
    <x v="1"/>
    <s v="United States"/>
    <x v="1805"/>
    <s v="Joined"/>
    <n v="0"/>
    <n v="1"/>
    <s v="Female"/>
    <n v="1"/>
    <s v="DSL"/>
    <s v="38.093701, -122.276589"/>
    <n v="38.093701000000003"/>
    <n v="-122.276589"/>
    <n v="0"/>
    <n v="35.9"/>
    <n v="0"/>
    <n v="0"/>
    <n v="0"/>
    <x v="2"/>
    <n v="0"/>
    <n v="0"/>
    <n v="0"/>
    <n v="0"/>
    <s v="Credit Card"/>
    <n v="0"/>
    <n v="159"/>
    <n v="1"/>
    <s v="Q3"/>
    <n v="0"/>
    <n v="5"/>
    <n v="0"/>
    <s v="California"/>
    <n v="0"/>
    <n v="0"/>
    <n v="0"/>
    <x v="16"/>
    <n v="35.9"/>
    <x v="0"/>
    <n v="0"/>
    <x v="0"/>
    <x v="1799"/>
    <n v="0"/>
    <n v="1"/>
    <n v="94592"/>
    <x v="0"/>
  </r>
  <r>
    <n v="65"/>
    <n v="10"/>
    <n v="12.68"/>
    <s v="Competitor"/>
    <s v="Competitor had better devices"/>
    <x v="63"/>
    <x v="593"/>
    <n v="2268"/>
    <x v="1"/>
    <s v="United States"/>
    <x v="1806"/>
    <s v="Churned"/>
    <n v="0"/>
    <n v="1"/>
    <s v="Female"/>
    <n v="1"/>
    <s v="Fiber Optic"/>
    <s v="38.833554, -121.498102"/>
    <n v="38.833553999999999"/>
    <n v="-121.498102"/>
    <n v="0"/>
    <n v="99.8"/>
    <n v="0"/>
    <n v="0"/>
    <n v="0"/>
    <x v="0"/>
    <n v="1"/>
    <n v="0"/>
    <n v="1"/>
    <n v="0"/>
    <s v="Credit Card"/>
    <n v="1"/>
    <n v="901"/>
    <n v="0"/>
    <s v="Q3"/>
    <n v="0"/>
    <n v="1"/>
    <n v="1"/>
    <s v="California"/>
    <n v="1"/>
    <n v="1"/>
    <n v="1"/>
    <x v="24"/>
    <n v="442.85"/>
    <x v="0"/>
    <n v="50.72"/>
    <x v="0"/>
    <x v="1800"/>
    <n v="0"/>
    <n v="1"/>
    <n v="95668"/>
    <x v="1"/>
  </r>
  <r>
    <n v="57"/>
    <n v="18"/>
    <n v="20.67"/>
    <s v="Active User"/>
    <s v="Active User"/>
    <x v="25"/>
    <x v="668"/>
    <n v="5413"/>
    <x v="1"/>
    <s v="United States"/>
    <x v="1807"/>
    <s v="Stayed"/>
    <n v="0"/>
    <n v="0"/>
    <s v="Male"/>
    <n v="1"/>
    <s v="Fiber Optic"/>
    <s v="34.141146, -117.655583"/>
    <n v="34.141145999999999"/>
    <n v="-117.65558299999999"/>
    <n v="1"/>
    <n v="75"/>
    <n v="0"/>
    <n v="0"/>
    <n v="8"/>
    <x v="2"/>
    <n v="0"/>
    <n v="1"/>
    <n v="1"/>
    <n v="1"/>
    <s v="Credit Card"/>
    <n v="1"/>
    <n v="23331"/>
    <n v="0"/>
    <s v="Q3"/>
    <n v="1"/>
    <n v="3"/>
    <n v="0"/>
    <s v="California"/>
    <n v="0"/>
    <n v="0"/>
    <n v="0"/>
    <x v="54"/>
    <n v="658.1"/>
    <x v="0"/>
    <n v="165.36"/>
    <x v="0"/>
    <x v="1801"/>
    <n v="0"/>
    <n v="1"/>
    <n v="91784"/>
    <x v="0"/>
  </r>
  <r>
    <n v="59"/>
    <n v="6"/>
    <n v="4.04"/>
    <s v="Other"/>
    <s v="Don't know"/>
    <x v="24"/>
    <x v="817"/>
    <n v="5593"/>
    <x v="1"/>
    <s v="United States"/>
    <x v="1808"/>
    <s v="Churned"/>
    <n v="0"/>
    <n v="0"/>
    <s v="Male"/>
    <n v="1"/>
    <s v="Fiber Optic"/>
    <s v="38.830739, -122.196202"/>
    <n v="38.830739000000001"/>
    <n v="-122.196202"/>
    <n v="0"/>
    <n v="79.55"/>
    <n v="0"/>
    <n v="0"/>
    <n v="0"/>
    <x v="0"/>
    <n v="0"/>
    <n v="0"/>
    <n v="1"/>
    <n v="0"/>
    <s v="Bank Withdrawal"/>
    <n v="1"/>
    <n v="228"/>
    <n v="0"/>
    <s v="Q3"/>
    <n v="0"/>
    <n v="2"/>
    <n v="0"/>
    <s v="California"/>
    <n v="0"/>
    <n v="0"/>
    <n v="1"/>
    <x v="16"/>
    <n v="79.55"/>
    <x v="0"/>
    <n v="4.04"/>
    <x v="0"/>
    <x v="1802"/>
    <n v="0"/>
    <n v="1"/>
    <n v="95637"/>
    <x v="1"/>
  </r>
  <r>
    <n v="46"/>
    <n v="14"/>
    <n v="9.36"/>
    <s v="Active User"/>
    <s v="Active User"/>
    <x v="74"/>
    <x v="818"/>
    <n v="3358"/>
    <x v="1"/>
    <s v="United States"/>
    <x v="1809"/>
    <s v="Joined"/>
    <n v="0"/>
    <n v="0"/>
    <s v="Male"/>
    <n v="1"/>
    <s v="Fiber Optic"/>
    <s v="39.080469, -122.955176"/>
    <n v="39.080469000000001"/>
    <n v="-122.95517599999999"/>
    <n v="0"/>
    <n v="69.900000000000006"/>
    <n v="0"/>
    <n v="0"/>
    <n v="0"/>
    <x v="0"/>
    <n v="0"/>
    <n v="0"/>
    <n v="1"/>
    <n v="0"/>
    <s v="Bank Withdrawal"/>
    <n v="1"/>
    <n v="11180"/>
    <n v="0"/>
    <s v="Q3"/>
    <n v="0"/>
    <n v="4"/>
    <n v="0"/>
    <s v="California"/>
    <n v="0"/>
    <n v="0"/>
    <n v="0"/>
    <x v="16"/>
    <n v="69.900000000000006"/>
    <x v="2"/>
    <n v="9.36"/>
    <x v="0"/>
    <x v="1803"/>
    <n v="0"/>
    <n v="0"/>
    <n v="95453"/>
    <x v="0"/>
  </r>
  <r>
    <n v="47"/>
    <n v="17"/>
    <n v="16.48"/>
    <s v="Active User"/>
    <s v="Active User"/>
    <x v="25"/>
    <x v="199"/>
    <n v="4631"/>
    <x v="1"/>
    <s v="United States"/>
    <x v="1810"/>
    <s v="Stayed"/>
    <n v="1"/>
    <n v="0"/>
    <s v="Female"/>
    <n v="1"/>
    <s v="DSL"/>
    <s v="33.807882, -118.347957"/>
    <n v="33.807881999999999"/>
    <n v="-118.34795699999999"/>
    <n v="1"/>
    <n v="66.3"/>
    <n v="0"/>
    <n v="2"/>
    <n v="1"/>
    <x v="5"/>
    <n v="0"/>
    <n v="1"/>
    <n v="0"/>
    <n v="1"/>
    <s v="Bank Withdrawal"/>
    <n v="1"/>
    <n v="34873"/>
    <n v="1"/>
    <s v="Q3"/>
    <n v="1"/>
    <n v="3"/>
    <n v="0"/>
    <s v="California"/>
    <n v="1"/>
    <n v="1"/>
    <n v="0"/>
    <x v="26"/>
    <n v="1923.5"/>
    <x v="0"/>
    <n v="494.4"/>
    <x v="0"/>
    <x v="1804"/>
    <n v="0"/>
    <n v="1"/>
    <n v="90505"/>
    <x v="0"/>
  </r>
  <r>
    <n v="62"/>
    <n v="18"/>
    <n v="38.78"/>
    <s v="Active User"/>
    <s v="Active User"/>
    <x v="42"/>
    <x v="103"/>
    <n v="5614"/>
    <x v="1"/>
    <s v="United States"/>
    <x v="1811"/>
    <s v="Stayed"/>
    <n v="1"/>
    <n v="0"/>
    <s v="Female"/>
    <n v="1"/>
    <s v="DSL"/>
    <s v="33.90139, -118.315697"/>
    <n v="33.901389999999999"/>
    <n v="-118.315697"/>
    <n v="1"/>
    <n v="54.65"/>
    <n v="0"/>
    <n v="1"/>
    <n v="1"/>
    <x v="2"/>
    <n v="1"/>
    <n v="1"/>
    <n v="0"/>
    <n v="1"/>
    <s v="Credit Card"/>
    <n v="1"/>
    <n v="26442"/>
    <n v="0"/>
    <s v="Q3"/>
    <n v="1"/>
    <n v="3"/>
    <n v="0"/>
    <s v="California"/>
    <n v="0"/>
    <n v="0"/>
    <n v="0"/>
    <x v="54"/>
    <n v="482.25"/>
    <x v="0"/>
    <n v="310.24"/>
    <x v="0"/>
    <x v="1805"/>
    <n v="0"/>
    <n v="1"/>
    <n v="90249"/>
    <x v="0"/>
  </r>
  <r>
    <n v="66"/>
    <n v="2"/>
    <n v="3.3"/>
    <s v="Attitude"/>
    <s v="Attitude of service provider"/>
    <x v="5"/>
    <x v="353"/>
    <n v="4448"/>
    <x v="1"/>
    <s v="United States"/>
    <x v="1812"/>
    <s v="Churned"/>
    <n v="0"/>
    <n v="0"/>
    <s v="Female"/>
    <n v="1"/>
    <s v="Fiber Optic"/>
    <s v="38.104705, -122.247387"/>
    <n v="38.104705000000003"/>
    <n v="-122.247387"/>
    <n v="0"/>
    <n v="96.55"/>
    <n v="1"/>
    <n v="0"/>
    <n v="0"/>
    <x v="0"/>
    <n v="0"/>
    <n v="0"/>
    <n v="1"/>
    <n v="0"/>
    <s v="Bank Withdrawal"/>
    <n v="1"/>
    <n v="37218"/>
    <n v="0"/>
    <s v="Q3"/>
    <n v="0"/>
    <n v="2"/>
    <n v="1"/>
    <s v="California"/>
    <n v="1"/>
    <n v="0"/>
    <n v="1"/>
    <x v="53"/>
    <n v="3580.3"/>
    <x v="0"/>
    <n v="122.1"/>
    <x v="0"/>
    <x v="1806"/>
    <n v="0"/>
    <n v="1"/>
    <n v="94590"/>
    <x v="1"/>
  </r>
  <r>
    <n v="50"/>
    <n v="10"/>
    <n v="22.95"/>
    <s v="Active User"/>
    <s v="Active User"/>
    <x v="74"/>
    <x v="819"/>
    <n v="2706"/>
    <x v="0"/>
    <s v="United States"/>
    <x v="1813"/>
    <s v="Stayed"/>
    <n v="0"/>
    <n v="1"/>
    <s v="Male"/>
    <n v="1"/>
    <s v="Cable"/>
    <s v="36.186867, -120.387793"/>
    <n v="36.186866999999999"/>
    <n v="-120.387793"/>
    <n v="0"/>
    <n v="80.25"/>
    <n v="0"/>
    <n v="0"/>
    <n v="0"/>
    <x v="2"/>
    <n v="0"/>
    <n v="1"/>
    <n v="1"/>
    <n v="0"/>
    <s v="Credit Card"/>
    <n v="1"/>
    <n v="18036"/>
    <n v="1"/>
    <s v="Q3"/>
    <n v="0"/>
    <n v="5"/>
    <n v="0"/>
    <s v="California"/>
    <n v="1"/>
    <n v="1"/>
    <n v="1"/>
    <x v="18"/>
    <n v="493.4"/>
    <x v="0"/>
    <n v="137.69999999999999"/>
    <x v="0"/>
    <x v="1807"/>
    <n v="0"/>
    <n v="1"/>
    <n v="93210"/>
    <x v="0"/>
  </r>
  <r>
    <n v="28"/>
    <n v="42"/>
    <n v="21.8"/>
    <s v="Other"/>
    <s v="Don't know"/>
    <x v="45"/>
    <x v="448"/>
    <n v="4750"/>
    <x v="1"/>
    <s v="United States"/>
    <x v="1814"/>
    <s v="Churned"/>
    <n v="0"/>
    <n v="0"/>
    <s v="Male"/>
    <n v="1"/>
    <s v="Fiber Optic"/>
    <s v="36.414611, -121.6386"/>
    <n v="36.414611000000001"/>
    <n v="-121.6386"/>
    <n v="0"/>
    <n v="74.25"/>
    <n v="1"/>
    <n v="0"/>
    <n v="0"/>
    <x v="0"/>
    <n v="0"/>
    <n v="0"/>
    <n v="1"/>
    <n v="0"/>
    <s v="Mailed Check"/>
    <n v="1"/>
    <n v="6691"/>
    <n v="0"/>
    <s v="Q3"/>
    <n v="0"/>
    <n v="1"/>
    <n v="0"/>
    <s v="California"/>
    <n v="0"/>
    <n v="0"/>
    <n v="0"/>
    <x v="16"/>
    <n v="74.25"/>
    <x v="0"/>
    <n v="21.8"/>
    <x v="0"/>
    <x v="1808"/>
    <n v="1"/>
    <n v="1"/>
    <n v="93924"/>
    <x v="1"/>
  </r>
  <r>
    <n v="27"/>
    <n v="0"/>
    <n v="42.15"/>
    <s v="Active User"/>
    <s v="Active User"/>
    <x v="24"/>
    <x v="668"/>
    <n v="3586"/>
    <x v="1"/>
    <s v="United States"/>
    <x v="1815"/>
    <s v="Joined"/>
    <n v="0"/>
    <n v="0"/>
    <s v="Male"/>
    <n v="0"/>
    <s v="No Internet Service"/>
    <s v="34.141146, -117.655583"/>
    <n v="34.141145999999999"/>
    <n v="-117.65558299999999"/>
    <n v="0"/>
    <n v="20.2"/>
    <n v="0"/>
    <n v="0"/>
    <n v="0"/>
    <x v="0"/>
    <n v="0"/>
    <n v="0"/>
    <n v="0"/>
    <n v="0"/>
    <s v="Mailed Check"/>
    <n v="1"/>
    <n v="23331"/>
    <n v="0"/>
    <s v="Q3"/>
    <n v="0"/>
    <n v="3"/>
    <n v="0"/>
    <s v="California"/>
    <n v="0"/>
    <n v="0"/>
    <n v="0"/>
    <x v="16"/>
    <n v="20.2"/>
    <x v="0"/>
    <n v="42.15"/>
    <x v="0"/>
    <x v="1809"/>
    <n v="1"/>
    <n v="0"/>
    <n v="91784"/>
    <x v="0"/>
  </r>
  <r>
    <n v="54"/>
    <n v="14"/>
    <n v="32.67"/>
    <s v="Active User"/>
    <s v="Active User"/>
    <x v="74"/>
    <x v="26"/>
    <n v="6409"/>
    <x v="2"/>
    <s v="United States"/>
    <x v="1816"/>
    <s v="Stayed"/>
    <n v="0"/>
    <n v="0"/>
    <s v="Male"/>
    <n v="1"/>
    <s v="Fiber Optic"/>
    <s v="33.081478, -117.033814"/>
    <n v="33.081477999999997"/>
    <n v="-117.03381400000001"/>
    <n v="0"/>
    <n v="99.15"/>
    <n v="0"/>
    <n v="0"/>
    <n v="0"/>
    <x v="1"/>
    <n v="1"/>
    <n v="1"/>
    <n v="0"/>
    <n v="0"/>
    <s v="Bank Withdrawal"/>
    <n v="1"/>
    <n v="49281"/>
    <n v="0"/>
    <s v="Q3"/>
    <n v="0"/>
    <n v="3"/>
    <n v="0"/>
    <s v="California"/>
    <n v="1"/>
    <n v="1"/>
    <n v="1"/>
    <x v="4"/>
    <n v="5720.95"/>
    <x v="0"/>
    <n v="1894.86"/>
    <x v="0"/>
    <x v="1810"/>
    <n v="0"/>
    <n v="1"/>
    <n v="92025"/>
    <x v="0"/>
  </r>
  <r>
    <n v="27"/>
    <n v="27"/>
    <n v="1.29"/>
    <s v="Active User"/>
    <s v="Active User"/>
    <x v="31"/>
    <x v="421"/>
    <n v="4175"/>
    <x v="0"/>
    <s v="United States"/>
    <x v="1817"/>
    <s v="Stayed"/>
    <n v="0"/>
    <n v="1"/>
    <s v="Female"/>
    <n v="1"/>
    <s v="Fiber Optic"/>
    <s v="33.787165, -117.931889"/>
    <n v="33.787165000000002"/>
    <n v="-117.931889"/>
    <n v="1"/>
    <n v="118.6"/>
    <n v="1"/>
    <n v="0"/>
    <n v="1"/>
    <x v="3"/>
    <n v="1"/>
    <n v="1"/>
    <n v="0"/>
    <n v="1"/>
    <s v="Credit Card"/>
    <n v="1"/>
    <n v="50641"/>
    <n v="1"/>
    <s v="Q3"/>
    <n v="1"/>
    <n v="4"/>
    <n v="0"/>
    <s v="California"/>
    <n v="1"/>
    <n v="1"/>
    <n v="1"/>
    <x v="15"/>
    <n v="7990.05"/>
    <x v="0"/>
    <n v="87.72"/>
    <x v="116"/>
    <x v="1811"/>
    <n v="1"/>
    <n v="1"/>
    <n v="92840"/>
    <x v="0"/>
  </r>
  <r>
    <n v="27"/>
    <n v="42"/>
    <n v="38.79"/>
    <s v="Active User"/>
    <s v="Active User"/>
    <x v="67"/>
    <x v="121"/>
    <n v="6302"/>
    <x v="0"/>
    <s v="United States"/>
    <x v="1818"/>
    <s v="Stayed"/>
    <n v="0"/>
    <n v="1"/>
    <s v="Female"/>
    <n v="1"/>
    <s v="Fiber Optic"/>
    <s v="33.976678, -118.065875"/>
    <n v="33.976678"/>
    <n v="-118.06587500000001"/>
    <n v="1"/>
    <n v="97"/>
    <n v="1"/>
    <n v="0"/>
    <n v="1"/>
    <x v="3"/>
    <n v="1"/>
    <n v="1"/>
    <n v="1"/>
    <n v="1"/>
    <s v="Bank Withdrawal"/>
    <n v="1"/>
    <n v="32148"/>
    <n v="1"/>
    <s v="Q3"/>
    <n v="1"/>
    <n v="4"/>
    <n v="0"/>
    <s v="California"/>
    <n v="0"/>
    <n v="0"/>
    <n v="0"/>
    <x v="8"/>
    <n v="7104.2"/>
    <x v="0"/>
    <n v="2792.88"/>
    <x v="0"/>
    <x v="1812"/>
    <n v="1"/>
    <n v="1"/>
    <n v="90606"/>
    <x v="0"/>
  </r>
  <r>
    <n v="48"/>
    <n v="0"/>
    <n v="39.590000000000003"/>
    <s v="Active User"/>
    <s v="Active User"/>
    <x v="32"/>
    <x v="820"/>
    <n v="4698"/>
    <x v="0"/>
    <s v="United States"/>
    <x v="1819"/>
    <s v="Stayed"/>
    <n v="1"/>
    <n v="0"/>
    <s v="Female"/>
    <n v="0"/>
    <s v="No Internet Service"/>
    <s v="41.831901, -123.487478"/>
    <n v="41.831901000000002"/>
    <n v="-123.487478"/>
    <n v="1"/>
    <n v="20.399999999999999"/>
    <n v="0"/>
    <n v="1"/>
    <n v="1"/>
    <x v="4"/>
    <n v="0"/>
    <n v="0"/>
    <n v="0"/>
    <n v="1"/>
    <s v="Bank Withdrawal"/>
    <n v="1"/>
    <n v="1294"/>
    <n v="0"/>
    <s v="Q3"/>
    <n v="1"/>
    <n v="4"/>
    <n v="0"/>
    <s v="California"/>
    <n v="0"/>
    <n v="0"/>
    <n v="0"/>
    <x v="65"/>
    <n v="478.75"/>
    <x v="0"/>
    <n v="910.57"/>
    <x v="0"/>
    <x v="1813"/>
    <n v="0"/>
    <n v="0"/>
    <n v="96039"/>
    <x v="0"/>
  </r>
  <r>
    <n v="60"/>
    <n v="30"/>
    <n v="29.23"/>
    <s v="Active User"/>
    <s v="Active User"/>
    <x v="21"/>
    <x v="368"/>
    <n v="6212"/>
    <x v="1"/>
    <s v="United States"/>
    <x v="1820"/>
    <s v="Stayed"/>
    <n v="0"/>
    <n v="1"/>
    <s v="Female"/>
    <n v="1"/>
    <s v="Fiber Optic"/>
    <s v="33.999992, -117.535395"/>
    <n v="33.999991999999999"/>
    <n v="-117.53539499999999"/>
    <n v="1"/>
    <n v="94.6"/>
    <n v="1"/>
    <n v="0"/>
    <n v="0"/>
    <x v="1"/>
    <n v="1"/>
    <n v="0"/>
    <n v="0"/>
    <n v="1"/>
    <s v="Bank Withdrawal"/>
    <n v="1"/>
    <n v="18980"/>
    <n v="0"/>
    <s v="Q3"/>
    <n v="0"/>
    <n v="3"/>
    <n v="0"/>
    <s v="California"/>
    <n v="0"/>
    <n v="0"/>
    <n v="1"/>
    <x v="46"/>
    <n v="5025.8"/>
    <x v="0"/>
    <n v="1519.96"/>
    <x v="0"/>
    <x v="1814"/>
    <n v="0"/>
    <n v="1"/>
    <n v="91752"/>
    <x v="0"/>
  </r>
  <r>
    <n v="51"/>
    <n v="4"/>
    <n v="43.49"/>
    <s v="Competitor"/>
    <s v="Competitor had better devices"/>
    <x v="23"/>
    <x v="524"/>
    <n v="2041"/>
    <x v="1"/>
    <s v="United States"/>
    <x v="1821"/>
    <s v="Churned"/>
    <n v="0"/>
    <n v="0"/>
    <s v="Female"/>
    <n v="1"/>
    <s v="Cable"/>
    <s v="38.336216, -120.76901"/>
    <n v="38.336216"/>
    <n v="-120.76900999999999"/>
    <n v="0"/>
    <n v="49.95"/>
    <n v="1"/>
    <n v="0"/>
    <n v="0"/>
    <x v="0"/>
    <n v="0"/>
    <n v="0"/>
    <n v="1"/>
    <n v="0"/>
    <s v="Bank Withdrawal"/>
    <n v="1"/>
    <n v="6202"/>
    <n v="0"/>
    <s v="Q3"/>
    <n v="0"/>
    <n v="2"/>
    <n v="0"/>
    <s v="California"/>
    <n v="0"/>
    <n v="0"/>
    <n v="0"/>
    <x v="16"/>
    <n v="49.95"/>
    <x v="0"/>
    <n v="43.49"/>
    <x v="0"/>
    <x v="1815"/>
    <n v="0"/>
    <n v="1"/>
    <n v="95642"/>
    <x v="1"/>
  </r>
  <r>
    <n v="53"/>
    <n v="11"/>
    <n v="3.03"/>
    <s v="Active User"/>
    <s v="Active User"/>
    <x v="2"/>
    <x v="187"/>
    <n v="2624"/>
    <x v="1"/>
    <s v="United States"/>
    <x v="1822"/>
    <s v="Stayed"/>
    <n v="0"/>
    <n v="0"/>
    <s v="Male"/>
    <n v="1"/>
    <s v="DSL"/>
    <s v="37.639029, -120.964772"/>
    <n v="37.639029000000001"/>
    <n v="-120.964772"/>
    <n v="0"/>
    <n v="63.75"/>
    <n v="0"/>
    <n v="0"/>
    <n v="0"/>
    <x v="0"/>
    <n v="1"/>
    <n v="0"/>
    <n v="1"/>
    <n v="0"/>
    <s v="Bank Withdrawal"/>
    <n v="1"/>
    <n v="27135"/>
    <n v="1"/>
    <s v="Q3"/>
    <n v="0"/>
    <n v="5"/>
    <n v="0"/>
    <s v="California"/>
    <n v="0"/>
    <n v="0"/>
    <n v="1"/>
    <x v="24"/>
    <n v="226.2"/>
    <x v="0"/>
    <n v="12.12"/>
    <x v="0"/>
    <x v="1816"/>
    <n v="0"/>
    <n v="1"/>
    <n v="95354"/>
    <x v="0"/>
  </r>
  <r>
    <n v="22"/>
    <n v="76"/>
    <n v="35.04"/>
    <s v="Competitor"/>
    <s v="Competitor offered more data"/>
    <x v="58"/>
    <x v="821"/>
    <n v="5922"/>
    <x v="2"/>
    <s v="United States"/>
    <x v="1823"/>
    <s v="Churned"/>
    <n v="0"/>
    <n v="0"/>
    <s v="Female"/>
    <n v="1"/>
    <s v="DSL"/>
    <s v="41.083464, -121.107929"/>
    <n v="41.083463999999999"/>
    <n v="-121.107929"/>
    <n v="1"/>
    <n v="69.5"/>
    <n v="0"/>
    <n v="0"/>
    <n v="1"/>
    <x v="0"/>
    <n v="1"/>
    <n v="0"/>
    <n v="1"/>
    <n v="1"/>
    <s v="Bank Withdrawal"/>
    <n v="1"/>
    <n v="595"/>
    <n v="0"/>
    <s v="Q3"/>
    <n v="1"/>
    <n v="2"/>
    <n v="0"/>
    <s v="California"/>
    <n v="1"/>
    <n v="1"/>
    <n v="1"/>
    <x v="59"/>
    <n v="1498.2"/>
    <x v="0"/>
    <n v="770.88"/>
    <x v="117"/>
    <x v="1817"/>
    <n v="1"/>
    <n v="1"/>
    <n v="96009"/>
    <x v="1"/>
  </r>
  <r>
    <n v="43"/>
    <n v="20"/>
    <n v="11.72"/>
    <s v="Active User"/>
    <s v="Active User"/>
    <x v="31"/>
    <x v="822"/>
    <n v="4958"/>
    <x v="2"/>
    <s v="United States"/>
    <x v="1824"/>
    <s v="Stayed"/>
    <n v="0"/>
    <n v="1"/>
    <s v="Female"/>
    <n v="1"/>
    <s v="Fiber Optic"/>
    <s v="33.988572, -118.186565"/>
    <n v="33.988571999999998"/>
    <n v="-118.186565"/>
    <n v="1"/>
    <n v="90.55"/>
    <n v="1"/>
    <n v="0"/>
    <n v="6"/>
    <x v="3"/>
    <n v="1"/>
    <n v="0"/>
    <n v="1"/>
    <n v="1"/>
    <s v="Bank Withdrawal"/>
    <n v="1"/>
    <n v="28094"/>
    <n v="1"/>
    <s v="Q3"/>
    <n v="1"/>
    <n v="5"/>
    <n v="0"/>
    <s v="California"/>
    <n v="0"/>
    <n v="0"/>
    <n v="0"/>
    <x v="30"/>
    <n v="6130.95"/>
    <x v="0"/>
    <n v="773.52"/>
    <x v="0"/>
    <x v="1818"/>
    <n v="0"/>
    <n v="1"/>
    <n v="90270"/>
    <x v="0"/>
  </r>
  <r>
    <n v="19"/>
    <n v="30"/>
    <n v="31.89"/>
    <s v="Active User"/>
    <s v="Active User"/>
    <x v="70"/>
    <x v="813"/>
    <n v="4777"/>
    <x v="2"/>
    <s v="United States"/>
    <x v="1825"/>
    <s v="Stayed"/>
    <n v="1"/>
    <n v="0"/>
    <s v="Male"/>
    <n v="1"/>
    <s v="Fiber Optic"/>
    <s v="37.382909, -121.634151"/>
    <n v="37.382908999999998"/>
    <n v="-121.634151"/>
    <n v="0"/>
    <n v="85.45"/>
    <n v="1"/>
    <n v="1"/>
    <n v="0"/>
    <x v="0"/>
    <n v="1"/>
    <n v="1"/>
    <n v="1"/>
    <n v="0"/>
    <s v="Credit Card"/>
    <n v="1"/>
    <n v="38"/>
    <n v="0"/>
    <s v="Q3"/>
    <n v="0"/>
    <n v="4"/>
    <n v="0"/>
    <s v="California"/>
    <n v="0"/>
    <n v="0"/>
    <n v="0"/>
    <x v="25"/>
    <n v="6028.95"/>
    <x v="0"/>
    <n v="2264.19"/>
    <x v="0"/>
    <x v="1819"/>
    <n v="1"/>
    <n v="1"/>
    <n v="95140"/>
    <x v="0"/>
  </r>
  <r>
    <n v="53"/>
    <n v="0"/>
    <n v="29.09"/>
    <s v="Active User"/>
    <s v="Active User"/>
    <x v="21"/>
    <x v="644"/>
    <n v="5573"/>
    <x v="0"/>
    <s v="United States"/>
    <x v="1826"/>
    <s v="Stayed"/>
    <n v="1"/>
    <n v="0"/>
    <s v="Male"/>
    <n v="0"/>
    <s v="No Internet Service"/>
    <s v="40.390301, -123.412327"/>
    <n v="40.390301000000001"/>
    <n v="-123.412327"/>
    <n v="1"/>
    <n v="19.55"/>
    <n v="0"/>
    <n v="3"/>
    <n v="0"/>
    <x v="2"/>
    <n v="0"/>
    <n v="0"/>
    <n v="0"/>
    <n v="1"/>
    <s v="Credit Card"/>
    <n v="1"/>
    <n v="265"/>
    <n v="0"/>
    <s v="Q3"/>
    <n v="0"/>
    <n v="4"/>
    <n v="0"/>
    <s v="California"/>
    <n v="0"/>
    <n v="0"/>
    <n v="0"/>
    <x v="24"/>
    <n v="68.8"/>
    <x v="0"/>
    <n v="116.36"/>
    <x v="0"/>
    <x v="1820"/>
    <n v="0"/>
    <n v="0"/>
    <n v="95552"/>
    <x v="0"/>
  </r>
  <r>
    <n v="74"/>
    <n v="25"/>
    <n v="31.17"/>
    <s v="Competitor"/>
    <s v="Competitor had better devices"/>
    <x v="25"/>
    <x v="350"/>
    <n v="5172"/>
    <x v="1"/>
    <s v="United States"/>
    <x v="1827"/>
    <s v="Churned"/>
    <n v="0"/>
    <n v="0"/>
    <s v="Female"/>
    <n v="1"/>
    <s v="Fiber Optic"/>
    <s v="38.838088, -122.73203"/>
    <n v="38.838087999999999"/>
    <n v="-122.73202999999999"/>
    <n v="0"/>
    <n v="85.25"/>
    <n v="1"/>
    <n v="0"/>
    <n v="0"/>
    <x v="0"/>
    <n v="0"/>
    <n v="0"/>
    <n v="1"/>
    <n v="0"/>
    <s v="Bank Withdrawal"/>
    <n v="1"/>
    <n v="1591"/>
    <n v="0"/>
    <s v="Q3"/>
    <n v="0"/>
    <n v="1"/>
    <n v="1"/>
    <s v="California"/>
    <n v="1"/>
    <n v="1"/>
    <n v="0"/>
    <x v="3"/>
    <n v="2287.25"/>
    <x v="0"/>
    <n v="841.59"/>
    <x v="0"/>
    <x v="1821"/>
    <n v="0"/>
    <n v="1"/>
    <n v="95426"/>
    <x v="1"/>
  </r>
  <r>
    <n v="45"/>
    <n v="10"/>
    <n v="3.59"/>
    <s v="Active User"/>
    <s v="Active User"/>
    <x v="38"/>
    <x v="823"/>
    <n v="4063"/>
    <x v="0"/>
    <s v="United States"/>
    <x v="1828"/>
    <s v="Stayed"/>
    <n v="0"/>
    <n v="1"/>
    <s v="Male"/>
    <n v="1"/>
    <s v="DSL"/>
    <s v="34.030915, -117.273201"/>
    <n v="34.030915"/>
    <n v="-117.273201"/>
    <n v="0"/>
    <n v="78.900000000000006"/>
    <n v="0"/>
    <n v="0"/>
    <n v="0"/>
    <x v="0"/>
    <n v="1"/>
    <n v="0"/>
    <n v="0"/>
    <n v="0"/>
    <s v="Credit Card"/>
    <n v="1"/>
    <n v="52202"/>
    <n v="1"/>
    <s v="Q3"/>
    <n v="0"/>
    <n v="4"/>
    <n v="0"/>
    <s v="California"/>
    <n v="1"/>
    <n v="1"/>
    <n v="1"/>
    <x v="27"/>
    <n v="3771.5"/>
    <x v="0"/>
    <n v="172.32"/>
    <x v="0"/>
    <x v="1822"/>
    <n v="0"/>
    <n v="1"/>
    <n v="92324"/>
    <x v="0"/>
  </r>
  <r>
    <n v="35"/>
    <n v="15"/>
    <n v="1.54"/>
    <s v="Active User"/>
    <s v="Active User"/>
    <x v="41"/>
    <x v="536"/>
    <n v="4491"/>
    <x v="1"/>
    <s v="United States"/>
    <x v="1829"/>
    <s v="Stayed"/>
    <n v="1"/>
    <n v="0"/>
    <s v="Female"/>
    <n v="1"/>
    <s v="DSL"/>
    <s v="36.245926, -118.693138"/>
    <n v="36.245925999999997"/>
    <n v="-118.693138"/>
    <n v="1"/>
    <n v="65.2"/>
    <n v="1"/>
    <n v="1"/>
    <n v="3"/>
    <x v="0"/>
    <n v="1"/>
    <n v="1"/>
    <n v="0"/>
    <n v="1"/>
    <s v="Bank Withdrawal"/>
    <n v="1"/>
    <n v="3546"/>
    <n v="1"/>
    <s v="Q3"/>
    <n v="1"/>
    <n v="3"/>
    <n v="0"/>
    <s v="California"/>
    <n v="0"/>
    <n v="0"/>
    <n v="0"/>
    <x v="58"/>
    <n v="3687.85"/>
    <x v="0"/>
    <n v="87.78"/>
    <x v="0"/>
    <x v="1823"/>
    <n v="0"/>
    <n v="1"/>
    <n v="93265"/>
    <x v="0"/>
  </r>
  <r>
    <n v="58"/>
    <n v="3"/>
    <n v="0"/>
    <s v="Active User"/>
    <s v="Active User"/>
    <x v="36"/>
    <x v="58"/>
    <n v="3910"/>
    <x v="2"/>
    <s v="United States"/>
    <x v="1830"/>
    <s v="Stayed"/>
    <n v="0"/>
    <n v="1"/>
    <s v="Female"/>
    <n v="1"/>
    <s v="Cable"/>
    <s v="39.657228, -121.37778"/>
    <n v="39.657228000000003"/>
    <n v="-121.37778"/>
    <n v="0"/>
    <n v="49.05"/>
    <n v="0"/>
    <n v="0"/>
    <n v="0"/>
    <x v="0"/>
    <n v="0"/>
    <n v="0"/>
    <n v="1"/>
    <n v="0"/>
    <s v="Bank Withdrawal"/>
    <n v="0"/>
    <n v="1279"/>
    <n v="0"/>
    <s v="Q3"/>
    <n v="0"/>
    <n v="5"/>
    <n v="0"/>
    <s v="California"/>
    <n v="1"/>
    <n v="1"/>
    <n v="1"/>
    <x v="52"/>
    <n v="2265"/>
    <x v="0"/>
    <n v="0"/>
    <x v="0"/>
    <x v="1824"/>
    <n v="0"/>
    <n v="1"/>
    <n v="95916"/>
    <x v="0"/>
  </r>
  <r>
    <n v="25"/>
    <n v="76"/>
    <n v="28.4"/>
    <s v="Active User"/>
    <s v="Active User"/>
    <x v="40"/>
    <x v="38"/>
    <n v="4955"/>
    <x v="0"/>
    <s v="United States"/>
    <x v="1831"/>
    <s v="Stayed"/>
    <n v="0"/>
    <n v="1"/>
    <s v="Female"/>
    <n v="1"/>
    <s v="Fiber Optic"/>
    <s v="38.490508, -121.284171"/>
    <n v="38.490507999999998"/>
    <n v="-121.284171"/>
    <n v="0"/>
    <n v="113.15"/>
    <n v="1"/>
    <n v="0"/>
    <n v="0"/>
    <x v="3"/>
    <n v="1"/>
    <n v="1"/>
    <n v="1"/>
    <n v="0"/>
    <s v="Credit Card"/>
    <n v="1"/>
    <n v="592"/>
    <n v="1"/>
    <s v="Q3"/>
    <n v="0"/>
    <n v="3"/>
    <n v="0"/>
    <s v="California"/>
    <n v="1"/>
    <n v="1"/>
    <n v="1"/>
    <x v="25"/>
    <n v="7993.3"/>
    <x v="0"/>
    <n v="2016.4"/>
    <x v="0"/>
    <x v="1825"/>
    <n v="1"/>
    <n v="1"/>
    <n v="95830"/>
    <x v="0"/>
  </r>
  <r>
    <n v="46"/>
    <n v="0"/>
    <n v="31.78"/>
    <s v="Active User"/>
    <s v="Active User"/>
    <x v="41"/>
    <x v="824"/>
    <n v="2303"/>
    <x v="1"/>
    <s v="United States"/>
    <x v="1832"/>
    <s v="Stayed"/>
    <n v="0"/>
    <n v="0"/>
    <s v="Male"/>
    <n v="0"/>
    <s v="No Internet Service"/>
    <s v="35.996008, -120.85305"/>
    <n v="35.996008000000003"/>
    <n v="-120.85305"/>
    <n v="0"/>
    <n v="20.350000000000001"/>
    <n v="0"/>
    <n v="0"/>
    <n v="0"/>
    <x v="0"/>
    <n v="0"/>
    <n v="0"/>
    <n v="0"/>
    <n v="0"/>
    <s v="Credit Card"/>
    <n v="1"/>
    <n v="670"/>
    <n v="0"/>
    <s v="Q3"/>
    <n v="0"/>
    <n v="4"/>
    <n v="0"/>
    <s v="California"/>
    <n v="0"/>
    <n v="0"/>
    <n v="0"/>
    <x v="69"/>
    <n v="92.75"/>
    <x v="0"/>
    <n v="158.9"/>
    <x v="0"/>
    <x v="1826"/>
    <n v="0"/>
    <n v="0"/>
    <n v="93450"/>
    <x v="0"/>
  </r>
  <r>
    <n v="67"/>
    <n v="22"/>
    <n v="3.62"/>
    <s v="Price"/>
    <s v="Extra data charges"/>
    <x v="23"/>
    <x v="825"/>
    <n v="4074"/>
    <x v="1"/>
    <s v="United States"/>
    <x v="1833"/>
    <s v="Churned"/>
    <n v="0"/>
    <n v="0"/>
    <s v="Female"/>
    <n v="1"/>
    <s v="Fiber Optic"/>
    <s v="37.734971, -120.954271"/>
    <n v="37.734971000000002"/>
    <n v="-120.95427100000001"/>
    <n v="0"/>
    <n v="95.15"/>
    <n v="1"/>
    <n v="0"/>
    <n v="0"/>
    <x v="0"/>
    <n v="0"/>
    <n v="0"/>
    <n v="1"/>
    <n v="0"/>
    <s v="Bank Withdrawal"/>
    <n v="1"/>
    <n v="16525"/>
    <n v="0"/>
    <s v="Q3"/>
    <n v="0"/>
    <n v="2"/>
    <n v="1"/>
    <s v="California"/>
    <n v="1"/>
    <n v="1"/>
    <n v="1"/>
    <x v="12"/>
    <n v="997.65"/>
    <x v="0"/>
    <n v="39.82"/>
    <x v="0"/>
    <x v="1827"/>
    <n v="0"/>
    <n v="1"/>
    <n v="95367"/>
    <x v="1"/>
  </r>
  <r>
    <n v="20"/>
    <n v="59"/>
    <n v="10.74"/>
    <s v="Active User"/>
    <s v="Active User"/>
    <x v="55"/>
    <x v="419"/>
    <n v="3186"/>
    <x v="0"/>
    <s v="United States"/>
    <x v="1834"/>
    <s v="Stayed"/>
    <n v="1"/>
    <n v="0"/>
    <s v="Male"/>
    <n v="1"/>
    <s v="DSL"/>
    <s v="34.049315, -117.255974"/>
    <n v="34.049315"/>
    <n v="-117.25597399999999"/>
    <n v="1"/>
    <n v="61.4"/>
    <n v="0"/>
    <n v="1"/>
    <n v="3"/>
    <x v="0"/>
    <n v="1"/>
    <n v="1"/>
    <n v="1"/>
    <n v="1"/>
    <s v="Bank Withdrawal"/>
    <n v="1"/>
    <n v="18068"/>
    <n v="0"/>
    <s v="Q3"/>
    <n v="1"/>
    <n v="4"/>
    <n v="0"/>
    <s v="California"/>
    <n v="1"/>
    <n v="1"/>
    <n v="0"/>
    <x v="31"/>
    <n v="815.55"/>
    <x v="14"/>
    <n v="150.36000000000001"/>
    <x v="0"/>
    <x v="1828"/>
    <n v="1"/>
    <n v="0"/>
    <n v="92354"/>
    <x v="0"/>
  </r>
  <r>
    <n v="30"/>
    <n v="48"/>
    <n v="22.88"/>
    <s v="Active User"/>
    <s v="Active User"/>
    <x v="19"/>
    <x v="646"/>
    <n v="5926"/>
    <x v="1"/>
    <s v="United States"/>
    <x v="1835"/>
    <s v="Stayed"/>
    <n v="0"/>
    <n v="1"/>
    <s v="Female"/>
    <n v="1"/>
    <s v="Fiber Optic"/>
    <s v="37.609095, -121.263381"/>
    <n v="37.609095000000003"/>
    <n v="-121.263381"/>
    <n v="0"/>
    <n v="104.95"/>
    <n v="0"/>
    <n v="0"/>
    <n v="0"/>
    <x v="0"/>
    <n v="0"/>
    <n v="1"/>
    <n v="1"/>
    <n v="0"/>
    <s v="Bank Withdrawal"/>
    <n v="1"/>
    <n v="274"/>
    <n v="1"/>
    <s v="Q3"/>
    <n v="0"/>
    <n v="4"/>
    <n v="0"/>
    <s v="California"/>
    <n v="1"/>
    <n v="1"/>
    <n v="1"/>
    <x v="44"/>
    <n v="6236.75"/>
    <x v="0"/>
    <n v="1372.8"/>
    <x v="0"/>
    <x v="1829"/>
    <n v="0"/>
    <n v="1"/>
    <n v="95385"/>
    <x v="0"/>
  </r>
  <r>
    <n v="25"/>
    <n v="0"/>
    <n v="5.98"/>
    <s v="Active User"/>
    <s v="Active User"/>
    <x v="44"/>
    <x v="187"/>
    <n v="4690"/>
    <x v="2"/>
    <s v="United States"/>
    <x v="1836"/>
    <s v="Stayed"/>
    <n v="0"/>
    <n v="0"/>
    <s v="Female"/>
    <n v="0"/>
    <s v="No Internet Service"/>
    <s v="37.670526, -120.877572"/>
    <n v="37.670526000000002"/>
    <n v="-120.877572"/>
    <n v="0"/>
    <n v="20.45"/>
    <n v="0"/>
    <n v="0"/>
    <n v="0"/>
    <x v="0"/>
    <n v="0"/>
    <n v="0"/>
    <n v="0"/>
    <n v="0"/>
    <s v="Credit Card"/>
    <n v="1"/>
    <n v="13343"/>
    <n v="0"/>
    <s v="Q3"/>
    <n v="0"/>
    <n v="4"/>
    <n v="0"/>
    <s v="California"/>
    <n v="0"/>
    <n v="0"/>
    <n v="0"/>
    <x v="6"/>
    <n v="527.35"/>
    <x v="0"/>
    <n v="143.52000000000001"/>
    <x v="0"/>
    <x v="1830"/>
    <n v="1"/>
    <n v="0"/>
    <n v="95357"/>
    <x v="0"/>
  </r>
  <r>
    <n v="79"/>
    <n v="9"/>
    <n v="36.659999999999997"/>
    <s v="Active User"/>
    <s v="Active User"/>
    <x v="35"/>
    <x v="577"/>
    <n v="4429"/>
    <x v="2"/>
    <s v="United States"/>
    <x v="1837"/>
    <s v="Stayed"/>
    <n v="0"/>
    <n v="0"/>
    <s v="Male"/>
    <n v="1"/>
    <s v="Fiber Optic"/>
    <s v="34.144703, -117.770299"/>
    <n v="34.144703"/>
    <n v="-117.77029899999999"/>
    <n v="1"/>
    <n v="89.85"/>
    <n v="1"/>
    <n v="0"/>
    <n v="1"/>
    <x v="0"/>
    <n v="1"/>
    <n v="0"/>
    <n v="1"/>
    <n v="1"/>
    <s v="Bank Withdrawal"/>
    <n v="1"/>
    <n v="35530"/>
    <n v="0"/>
    <s v="Q3"/>
    <n v="1"/>
    <n v="5"/>
    <n v="1"/>
    <s v="California"/>
    <n v="1"/>
    <n v="0"/>
    <n v="0"/>
    <x v="58"/>
    <n v="4925.3500000000004"/>
    <x v="0"/>
    <n v="2089.62"/>
    <x v="0"/>
    <x v="1831"/>
    <n v="0"/>
    <n v="1"/>
    <n v="91750"/>
    <x v="0"/>
  </r>
  <r>
    <n v="22"/>
    <n v="59"/>
    <n v="8.3800000000000008"/>
    <s v="Price"/>
    <s v="Long distance charges"/>
    <x v="23"/>
    <x v="99"/>
    <n v="4776"/>
    <x v="2"/>
    <s v="United States"/>
    <x v="1838"/>
    <s v="Churned"/>
    <n v="0"/>
    <n v="0"/>
    <s v="Female"/>
    <n v="1"/>
    <s v="Fiber Optic"/>
    <s v="36.739385, -119.753649"/>
    <n v="36.739384999999999"/>
    <n v="-119.753649"/>
    <n v="0"/>
    <n v="99.9"/>
    <n v="1"/>
    <n v="0"/>
    <n v="0"/>
    <x v="1"/>
    <n v="1"/>
    <n v="0"/>
    <n v="0"/>
    <n v="0"/>
    <s v="Bank Withdrawal"/>
    <n v="1"/>
    <n v="47999"/>
    <n v="0"/>
    <s v="Q3"/>
    <n v="0"/>
    <n v="3"/>
    <n v="0"/>
    <s v="California"/>
    <n v="1"/>
    <n v="1"/>
    <n v="1"/>
    <x v="7"/>
    <n v="6137"/>
    <x v="0"/>
    <n v="527.94000000000005"/>
    <x v="0"/>
    <x v="1832"/>
    <n v="1"/>
    <n v="1"/>
    <n v="93702"/>
    <x v="1"/>
  </r>
  <r>
    <n v="59"/>
    <n v="7"/>
    <n v="28.37"/>
    <s v="Competitor"/>
    <s v="Competitor offered higher download speeds"/>
    <x v="9"/>
    <x v="826"/>
    <n v="5774"/>
    <x v="1"/>
    <s v="United States"/>
    <x v="1839"/>
    <s v="Churned"/>
    <n v="0"/>
    <n v="0"/>
    <s v="Male"/>
    <n v="1"/>
    <s v="DSL"/>
    <s v="39.84784, -122.544556"/>
    <n v="39.847839999999998"/>
    <n v="-122.544556"/>
    <n v="0"/>
    <n v="45.3"/>
    <n v="0"/>
    <n v="0"/>
    <n v="0"/>
    <x v="0"/>
    <n v="0"/>
    <n v="0"/>
    <n v="0"/>
    <n v="0"/>
    <s v="Bank Withdrawal"/>
    <n v="1"/>
    <n v="84"/>
    <n v="0"/>
    <s v="Q3"/>
    <n v="0"/>
    <n v="2"/>
    <n v="0"/>
    <s v="California"/>
    <n v="0"/>
    <n v="0"/>
    <n v="0"/>
    <x v="16"/>
    <n v="45.3"/>
    <x v="1"/>
    <n v="28.37"/>
    <x v="0"/>
    <x v="1833"/>
    <n v="0"/>
    <n v="0"/>
    <n v="96029"/>
    <x v="1"/>
  </r>
  <r>
    <n v="34"/>
    <n v="8"/>
    <n v="0"/>
    <s v="Other"/>
    <s v="Don't know"/>
    <x v="69"/>
    <x v="199"/>
    <n v="3620"/>
    <x v="1"/>
    <s v="United States"/>
    <x v="1840"/>
    <s v="Churned"/>
    <n v="0"/>
    <n v="1"/>
    <s v="Male"/>
    <n v="1"/>
    <s v="DSL"/>
    <s v="33.833181, -118.292062"/>
    <n v="33.833181000000003"/>
    <n v="-118.292062"/>
    <n v="0"/>
    <n v="40.4"/>
    <n v="0"/>
    <n v="0"/>
    <n v="0"/>
    <x v="2"/>
    <n v="1"/>
    <n v="0"/>
    <n v="1"/>
    <n v="0"/>
    <s v="Credit Card"/>
    <n v="0"/>
    <n v="17058"/>
    <n v="1"/>
    <s v="Q3"/>
    <n v="0"/>
    <n v="3"/>
    <n v="0"/>
    <s v="California"/>
    <n v="0"/>
    <n v="0"/>
    <n v="0"/>
    <x v="9"/>
    <n v="77.150000000000006"/>
    <x v="0"/>
    <n v="0"/>
    <x v="0"/>
    <x v="1834"/>
    <n v="0"/>
    <n v="1"/>
    <n v="90502"/>
    <x v="1"/>
  </r>
  <r>
    <n v="20"/>
    <n v="0"/>
    <n v="27.64"/>
    <s v="Active User"/>
    <s v="Active User"/>
    <x v="65"/>
    <x v="120"/>
    <n v="3756"/>
    <x v="2"/>
    <s v="United States"/>
    <x v="1841"/>
    <s v="Stayed"/>
    <n v="0"/>
    <n v="0"/>
    <s v="Male"/>
    <n v="0"/>
    <s v="No Internet Service"/>
    <s v="34.139402, -118.128658"/>
    <n v="34.139401999999997"/>
    <n v="-118.128658"/>
    <n v="0"/>
    <n v="25.05"/>
    <n v="1"/>
    <n v="0"/>
    <n v="0"/>
    <x v="0"/>
    <n v="0"/>
    <n v="0"/>
    <n v="0"/>
    <n v="0"/>
    <s v="Bank Withdrawal"/>
    <n v="1"/>
    <n v="23742"/>
    <n v="0"/>
    <s v="Q3"/>
    <n v="0"/>
    <n v="5"/>
    <n v="0"/>
    <s v="California"/>
    <n v="0"/>
    <n v="0"/>
    <n v="0"/>
    <x v="21"/>
    <n v="949.85"/>
    <x v="0"/>
    <n v="1160.8800000000001"/>
    <x v="0"/>
    <x v="1835"/>
    <n v="1"/>
    <n v="0"/>
    <n v="91106"/>
    <x v="0"/>
  </r>
  <r>
    <n v="59"/>
    <n v="0"/>
    <n v="36.630000000000003"/>
    <s v="Competitor"/>
    <s v="Competitor made better offer"/>
    <x v="59"/>
    <x v="9"/>
    <n v="3351"/>
    <x v="1"/>
    <s v="United States"/>
    <x v="1842"/>
    <s v="Churned"/>
    <n v="0"/>
    <n v="0"/>
    <s v="Female"/>
    <n v="0"/>
    <s v="No Internet Service"/>
    <s v="32.85723, -117.209782"/>
    <n v="32.857230000000001"/>
    <n v="-117.209774"/>
    <n v="0"/>
    <n v="19.899999999999999"/>
    <n v="0"/>
    <n v="0"/>
    <n v="0"/>
    <x v="2"/>
    <n v="0"/>
    <n v="0"/>
    <n v="1"/>
    <n v="0"/>
    <s v="Credit Card"/>
    <n v="1"/>
    <n v="34902"/>
    <n v="0"/>
    <s v="Q3"/>
    <n v="0"/>
    <n v="3"/>
    <n v="0"/>
    <s v="California"/>
    <n v="0"/>
    <n v="0"/>
    <n v="0"/>
    <x v="16"/>
    <n v="19.899999999999999"/>
    <x v="0"/>
    <n v="36.630000000000003"/>
    <x v="0"/>
    <x v="1836"/>
    <n v="0"/>
    <n v="0"/>
    <n v="92122"/>
    <x v="1"/>
  </r>
  <r>
    <n v="37"/>
    <n v="27"/>
    <n v="41.57"/>
    <s v="Competitor"/>
    <s v="Competitor offered higher download speeds"/>
    <x v="7"/>
    <x v="715"/>
    <n v="4356"/>
    <x v="1"/>
    <s v="United States"/>
    <x v="1843"/>
    <s v="Churned"/>
    <n v="0"/>
    <n v="1"/>
    <s v="Female"/>
    <n v="1"/>
    <s v="Cable"/>
    <s v="35.405722, -117.773354"/>
    <n v="35.405721999999997"/>
    <n v="-117.773354"/>
    <n v="1"/>
    <n v="88.9"/>
    <n v="0"/>
    <n v="0"/>
    <n v="1"/>
    <x v="0"/>
    <n v="0"/>
    <n v="1"/>
    <n v="1"/>
    <n v="1"/>
    <s v="Mailed Check"/>
    <n v="1"/>
    <n v="117"/>
    <n v="0"/>
    <s v="Q3"/>
    <n v="1"/>
    <n v="1"/>
    <n v="0"/>
    <s v="California"/>
    <n v="1"/>
    <n v="1"/>
    <n v="0"/>
    <x v="69"/>
    <n v="454.15"/>
    <x v="0"/>
    <n v="207.85"/>
    <x v="0"/>
    <x v="1837"/>
    <n v="0"/>
    <n v="1"/>
    <n v="93554"/>
    <x v="1"/>
  </r>
  <r>
    <n v="55"/>
    <n v="0"/>
    <n v="37.979999999999997"/>
    <s v="Active User"/>
    <s v="Active User"/>
    <x v="36"/>
    <x v="362"/>
    <n v="5613"/>
    <x v="0"/>
    <s v="United States"/>
    <x v="1844"/>
    <s v="Stayed"/>
    <n v="0"/>
    <n v="0"/>
    <s v="Female"/>
    <n v="0"/>
    <s v="No Internet Service"/>
    <s v="40.839958, -124.003757"/>
    <n v="40.839958000000003"/>
    <n v="-124.00375699999999"/>
    <n v="1"/>
    <n v="24.15"/>
    <n v="1"/>
    <n v="0"/>
    <n v="7"/>
    <x v="0"/>
    <n v="0"/>
    <n v="0"/>
    <n v="1"/>
    <n v="1"/>
    <s v="Credit Card"/>
    <n v="1"/>
    <n v="19596"/>
    <n v="0"/>
    <s v="Q3"/>
    <n v="1"/>
    <n v="5"/>
    <n v="0"/>
    <s v="California"/>
    <n v="0"/>
    <n v="0"/>
    <n v="0"/>
    <x v="8"/>
    <n v="1776.45"/>
    <x v="0"/>
    <n v="2734.56"/>
    <x v="0"/>
    <x v="1838"/>
    <n v="0"/>
    <n v="0"/>
    <n v="95521"/>
    <x v="0"/>
  </r>
  <r>
    <n v="44"/>
    <n v="0"/>
    <n v="17.09"/>
    <s v="Active User"/>
    <s v="Active User"/>
    <x v="26"/>
    <x v="343"/>
    <n v="3260"/>
    <x v="0"/>
    <s v="United States"/>
    <x v="1845"/>
    <s v="Stayed"/>
    <n v="0"/>
    <n v="0"/>
    <s v="Female"/>
    <n v="0"/>
    <s v="No Internet Service"/>
    <s v="36.497895, -119.285484"/>
    <n v="36.497895"/>
    <n v="-119.285484"/>
    <n v="1"/>
    <n v="19.850000000000001"/>
    <n v="0"/>
    <n v="0"/>
    <n v="8"/>
    <x v="2"/>
    <n v="0"/>
    <n v="0"/>
    <n v="1"/>
    <n v="1"/>
    <s v="Credit Card"/>
    <n v="1"/>
    <n v="5519"/>
    <n v="0"/>
    <s v="Q3"/>
    <n v="1"/>
    <n v="5"/>
    <n v="0"/>
    <s v="California"/>
    <n v="0"/>
    <n v="0"/>
    <n v="0"/>
    <x v="54"/>
    <n v="146.6"/>
    <x v="0"/>
    <n v="136.72"/>
    <x v="0"/>
    <x v="1839"/>
    <n v="0"/>
    <n v="0"/>
    <n v="93615"/>
    <x v="0"/>
  </r>
  <r>
    <n v="40"/>
    <n v="2"/>
    <n v="0"/>
    <s v="Active User"/>
    <s v="Active User"/>
    <x v="68"/>
    <x v="133"/>
    <n v="2653"/>
    <x v="0"/>
    <s v="United States"/>
    <x v="1846"/>
    <s v="Stayed"/>
    <n v="0"/>
    <n v="1"/>
    <s v="Male"/>
    <n v="1"/>
    <s v="DSL"/>
    <s v="38.71967, -121.862416"/>
    <n v="38.719670000000001"/>
    <n v="-121.862416"/>
    <n v="0"/>
    <n v="38.25"/>
    <n v="0"/>
    <n v="0"/>
    <n v="0"/>
    <x v="1"/>
    <n v="0"/>
    <n v="1"/>
    <n v="0"/>
    <n v="0"/>
    <s v="Credit Card"/>
    <n v="0"/>
    <n v="38547"/>
    <n v="1"/>
    <s v="Q3"/>
    <n v="0"/>
    <n v="3"/>
    <n v="0"/>
    <s v="California"/>
    <n v="0"/>
    <n v="0"/>
    <n v="0"/>
    <x v="2"/>
    <n v="1755.35"/>
    <x v="0"/>
    <n v="0"/>
    <x v="0"/>
    <x v="1840"/>
    <n v="0"/>
    <n v="1"/>
    <n v="95695"/>
    <x v="0"/>
  </r>
  <r>
    <n v="33"/>
    <n v="0"/>
    <n v="22.3"/>
    <s v="Active User"/>
    <s v="Active User"/>
    <x v="21"/>
    <x v="44"/>
    <n v="6019"/>
    <x v="0"/>
    <s v="United States"/>
    <x v="1847"/>
    <s v="Stayed"/>
    <n v="1"/>
    <n v="0"/>
    <s v="Male"/>
    <n v="0"/>
    <s v="No Internet Service"/>
    <s v="34.13658, -118.245839"/>
    <n v="34.136580000000002"/>
    <n v="-118.245839"/>
    <n v="1"/>
    <n v="24.95"/>
    <n v="1"/>
    <n v="1"/>
    <n v="3"/>
    <x v="0"/>
    <n v="0"/>
    <n v="0"/>
    <n v="0"/>
    <n v="1"/>
    <s v="Credit Card"/>
    <n v="1"/>
    <n v="41390"/>
    <n v="0"/>
    <s v="Q3"/>
    <n v="1"/>
    <n v="5"/>
    <n v="0"/>
    <s v="California"/>
    <n v="0"/>
    <n v="0"/>
    <n v="0"/>
    <x v="68"/>
    <n v="1261.45"/>
    <x v="0"/>
    <n v="1115"/>
    <x v="0"/>
    <x v="1841"/>
    <n v="0"/>
    <n v="0"/>
    <n v="91205"/>
    <x v="0"/>
  </r>
  <r>
    <n v="44"/>
    <n v="0"/>
    <n v="36.450000000000003"/>
    <s v="Active User"/>
    <s v="Active User"/>
    <x v="38"/>
    <x v="827"/>
    <n v="4455"/>
    <x v="2"/>
    <s v="United States"/>
    <x v="1848"/>
    <s v="Stayed"/>
    <n v="0"/>
    <n v="0"/>
    <s v="Female"/>
    <n v="0"/>
    <s v="No Internet Service"/>
    <s v="37.078873, -122.090386"/>
    <n v="37.078873000000002"/>
    <n v="-122.090386"/>
    <n v="1"/>
    <n v="24.5"/>
    <n v="1"/>
    <n v="0"/>
    <n v="9"/>
    <x v="0"/>
    <n v="0"/>
    <n v="0"/>
    <n v="1"/>
    <n v="1"/>
    <s v="Credit Card"/>
    <n v="1"/>
    <n v="6407"/>
    <n v="0"/>
    <s v="Q3"/>
    <n v="1"/>
    <n v="4"/>
    <n v="0"/>
    <s v="California"/>
    <n v="0"/>
    <n v="0"/>
    <n v="0"/>
    <x v="4"/>
    <n v="1497.9"/>
    <x v="0"/>
    <n v="2114.1"/>
    <x v="118"/>
    <x v="1842"/>
    <n v="0"/>
    <n v="0"/>
    <n v="95005"/>
    <x v="0"/>
  </r>
  <r>
    <n v="23"/>
    <n v="42"/>
    <n v="45.24"/>
    <s v="Active User"/>
    <s v="Active User"/>
    <x v="21"/>
    <x v="300"/>
    <n v="5582"/>
    <x v="0"/>
    <s v="United States"/>
    <x v="1849"/>
    <s v="Stayed"/>
    <n v="0"/>
    <n v="1"/>
    <s v="Male"/>
    <n v="1"/>
    <s v="Fiber Optic"/>
    <s v="34.201108, -116.593456"/>
    <n v="34.201107999999998"/>
    <n v="-116.593456"/>
    <n v="1"/>
    <n v="98.7"/>
    <n v="1"/>
    <n v="0"/>
    <n v="5"/>
    <x v="3"/>
    <n v="1"/>
    <n v="0"/>
    <n v="1"/>
    <n v="1"/>
    <s v="Bank Withdrawal"/>
    <n v="1"/>
    <n v="354"/>
    <n v="1"/>
    <s v="Q3"/>
    <n v="1"/>
    <n v="3"/>
    <n v="0"/>
    <s v="California"/>
    <n v="1"/>
    <n v="1"/>
    <n v="0"/>
    <x v="22"/>
    <n v="6858.9"/>
    <x v="0"/>
    <n v="3166.8"/>
    <x v="0"/>
    <x v="1843"/>
    <n v="1"/>
    <n v="1"/>
    <n v="92268"/>
    <x v="0"/>
  </r>
  <r>
    <n v="49"/>
    <n v="15"/>
    <n v="48.93"/>
    <s v="Competitor"/>
    <s v="Competitor had better devices"/>
    <x v="6"/>
    <x v="673"/>
    <n v="5264"/>
    <x v="1"/>
    <s v="United States"/>
    <x v="1850"/>
    <s v="Churned"/>
    <n v="0"/>
    <n v="0"/>
    <s v="Male"/>
    <n v="1"/>
    <s v="Fiber Optic"/>
    <s v="34.557711, -118.029441"/>
    <n v="34.557710999999998"/>
    <n v="-118.02944100000001"/>
    <n v="0"/>
    <n v="93.35"/>
    <n v="1"/>
    <n v="0"/>
    <n v="0"/>
    <x v="0"/>
    <n v="0"/>
    <n v="0"/>
    <n v="1"/>
    <n v="0"/>
    <s v="Bank Withdrawal"/>
    <n v="1"/>
    <n v="25370"/>
    <n v="0"/>
    <s v="Q3"/>
    <n v="0"/>
    <n v="1"/>
    <n v="0"/>
    <s v="California"/>
    <n v="1"/>
    <n v="1"/>
    <n v="1"/>
    <x v="67"/>
    <n v="1444.65"/>
    <x v="0"/>
    <n v="733.95"/>
    <x v="0"/>
    <x v="1844"/>
    <n v="0"/>
    <n v="1"/>
    <n v="93552"/>
    <x v="1"/>
  </r>
  <r>
    <n v="64"/>
    <n v="12"/>
    <n v="0"/>
    <s v="Active User"/>
    <s v="Active User"/>
    <x v="68"/>
    <x v="37"/>
    <n v="3044"/>
    <x v="2"/>
    <s v="United States"/>
    <x v="1851"/>
    <s v="Stayed"/>
    <n v="1"/>
    <n v="0"/>
    <s v="Male"/>
    <n v="1"/>
    <s v="Cable"/>
    <s v="38.834469, -122.127193"/>
    <n v="38.834468999999999"/>
    <n v="-122.12719300000001"/>
    <n v="0"/>
    <n v="34.049999999999997"/>
    <n v="0"/>
    <n v="2"/>
    <n v="0"/>
    <x v="0"/>
    <n v="0"/>
    <n v="1"/>
    <n v="0"/>
    <n v="0"/>
    <s v="Credit Card"/>
    <n v="0"/>
    <n v="2756"/>
    <n v="1"/>
    <s v="Q3"/>
    <n v="0"/>
    <n v="3"/>
    <n v="0"/>
    <s v="California"/>
    <n v="0"/>
    <n v="0"/>
    <n v="0"/>
    <x v="49"/>
    <n v="1113.95"/>
    <x v="0"/>
    <n v="0"/>
    <x v="0"/>
    <x v="1845"/>
    <n v="0"/>
    <n v="1"/>
    <n v="95627"/>
    <x v="0"/>
  </r>
  <r>
    <n v="46"/>
    <n v="0"/>
    <n v="16.850000000000001"/>
    <s v="Active User"/>
    <s v="Active User"/>
    <x v="66"/>
    <x v="4"/>
    <n v="5461"/>
    <x v="0"/>
    <s v="United States"/>
    <x v="1852"/>
    <s v="Stayed"/>
    <n v="1"/>
    <n v="0"/>
    <s v="Male"/>
    <n v="0"/>
    <s v="No Internet Service"/>
    <s v="37.246064, -121.749494"/>
    <n v="37.246063999999997"/>
    <n v="-121.749494"/>
    <n v="1"/>
    <n v="24.95"/>
    <n v="1"/>
    <n v="2"/>
    <n v="7"/>
    <x v="0"/>
    <n v="0"/>
    <n v="0"/>
    <n v="1"/>
    <n v="1"/>
    <s v="Credit Card"/>
    <n v="1"/>
    <n v="14792"/>
    <n v="0"/>
    <s v="Q3"/>
    <n v="1"/>
    <n v="4"/>
    <n v="0"/>
    <s v="California"/>
    <n v="0"/>
    <n v="0"/>
    <n v="0"/>
    <x v="33"/>
    <n v="1222.25"/>
    <x v="0"/>
    <n v="859.35"/>
    <x v="0"/>
    <x v="1846"/>
    <n v="0"/>
    <n v="0"/>
    <n v="95138"/>
    <x v="0"/>
  </r>
  <r>
    <n v="76"/>
    <n v="7"/>
    <n v="8.59"/>
    <s v="Active User"/>
    <s v="Active User"/>
    <x v="17"/>
    <x v="133"/>
    <n v="4073"/>
    <x v="1"/>
    <s v="United States"/>
    <x v="1853"/>
    <s v="Stayed"/>
    <n v="0"/>
    <n v="1"/>
    <s v="Male"/>
    <n v="1"/>
    <s v="Fiber Optic"/>
    <s v="38.71967, -121.862416"/>
    <n v="38.719670000000001"/>
    <n v="-121.862416"/>
    <n v="1"/>
    <n v="104.35"/>
    <n v="1"/>
    <n v="0"/>
    <n v="9"/>
    <x v="1"/>
    <n v="1"/>
    <n v="0"/>
    <n v="1"/>
    <n v="1"/>
    <s v="Bank Withdrawal"/>
    <n v="1"/>
    <n v="38547"/>
    <n v="0"/>
    <s v="Q3"/>
    <n v="1"/>
    <n v="5"/>
    <n v="1"/>
    <s v="California"/>
    <n v="1"/>
    <n v="0"/>
    <n v="1"/>
    <x v="55"/>
    <n v="6578.55"/>
    <x v="0"/>
    <n v="558.35"/>
    <x v="0"/>
    <x v="1847"/>
    <n v="0"/>
    <n v="1"/>
    <n v="95695"/>
    <x v="0"/>
  </r>
  <r>
    <n v="56"/>
    <n v="8"/>
    <n v="12.21"/>
    <s v="Active User"/>
    <s v="Active User"/>
    <x v="34"/>
    <x v="38"/>
    <n v="4466"/>
    <x v="1"/>
    <s v="United States"/>
    <x v="1854"/>
    <s v="Stayed"/>
    <n v="0"/>
    <n v="1"/>
    <s v="Male"/>
    <n v="1"/>
    <s v="DSL"/>
    <s v="38.567594, -121.437507"/>
    <n v="38.567594"/>
    <n v="-121.437507"/>
    <n v="0"/>
    <n v="69.5"/>
    <n v="1"/>
    <n v="0"/>
    <n v="0"/>
    <x v="0"/>
    <n v="0"/>
    <n v="1"/>
    <n v="0"/>
    <n v="0"/>
    <s v="Mailed Check"/>
    <n v="1"/>
    <n v="15975"/>
    <n v="0"/>
    <s v="Q3"/>
    <n v="0"/>
    <n v="3"/>
    <n v="0"/>
    <s v="California"/>
    <n v="0"/>
    <n v="0"/>
    <n v="1"/>
    <x v="38"/>
    <n v="1199.4000000000001"/>
    <x v="0"/>
    <n v="219.78"/>
    <x v="0"/>
    <x v="1848"/>
    <n v="0"/>
    <n v="1"/>
    <n v="95819"/>
    <x v="0"/>
  </r>
  <r>
    <n v="45"/>
    <n v="15"/>
    <n v="0"/>
    <s v="Active User"/>
    <s v="Active User"/>
    <x v="65"/>
    <x v="828"/>
    <n v="5112"/>
    <x v="2"/>
    <s v="United States"/>
    <x v="1855"/>
    <s v="Stayed"/>
    <n v="0"/>
    <n v="0"/>
    <s v="Male"/>
    <n v="1"/>
    <s v="Cable"/>
    <s v="40.559177, -120.612113"/>
    <n v="40.559176999999998"/>
    <n v="-120.61211299999999"/>
    <n v="0"/>
    <n v="29.45"/>
    <n v="0"/>
    <n v="0"/>
    <n v="0"/>
    <x v="0"/>
    <n v="0"/>
    <n v="0"/>
    <n v="0"/>
    <n v="0"/>
    <s v="Credit Card"/>
    <n v="0"/>
    <n v="19440"/>
    <n v="1"/>
    <s v="Q3"/>
    <n v="0"/>
    <n v="3"/>
    <n v="0"/>
    <s v="California"/>
    <n v="0"/>
    <n v="0"/>
    <n v="0"/>
    <x v="30"/>
    <n v="1983.15"/>
    <x v="0"/>
    <n v="0"/>
    <x v="0"/>
    <x v="1849"/>
    <n v="0"/>
    <n v="1"/>
    <n v="96130"/>
    <x v="0"/>
  </r>
  <r>
    <n v="34"/>
    <n v="0"/>
    <n v="7.33"/>
    <s v="Active User"/>
    <s v="Active User"/>
    <x v="34"/>
    <x v="146"/>
    <n v="2252"/>
    <x v="2"/>
    <s v="United States"/>
    <x v="1856"/>
    <s v="Stayed"/>
    <n v="0"/>
    <n v="0"/>
    <s v="Male"/>
    <n v="0"/>
    <s v="No Internet Service"/>
    <s v="38.468893, -122.580539"/>
    <n v="38.468893000000001"/>
    <n v="-122.580539"/>
    <n v="0"/>
    <n v="19.95"/>
    <n v="0"/>
    <n v="0"/>
    <n v="0"/>
    <x v="4"/>
    <n v="0"/>
    <n v="0"/>
    <n v="1"/>
    <n v="0"/>
    <s v="Bank Withdrawal"/>
    <n v="1"/>
    <n v="25718"/>
    <n v="0"/>
    <s v="Q3"/>
    <n v="0"/>
    <n v="3"/>
    <n v="0"/>
    <s v="California"/>
    <n v="0"/>
    <n v="0"/>
    <n v="0"/>
    <x v="29"/>
    <n v="253.8"/>
    <x v="0"/>
    <n v="95.29"/>
    <x v="0"/>
    <x v="1850"/>
    <n v="0"/>
    <n v="0"/>
    <n v="95409"/>
    <x v="0"/>
  </r>
  <r>
    <n v="20"/>
    <n v="59"/>
    <n v="13.8"/>
    <s v="Active User"/>
    <s v="Active User"/>
    <x v="47"/>
    <x v="829"/>
    <n v="5415"/>
    <x v="1"/>
    <s v="United States"/>
    <x v="1857"/>
    <s v="Stayed"/>
    <n v="0"/>
    <n v="0"/>
    <s v="Male"/>
    <n v="1"/>
    <s v="Fiber Optic"/>
    <s v="39.53222, -122.594879"/>
    <n v="39.532220000000002"/>
    <n v="-122.59487900000001"/>
    <n v="0"/>
    <n v="87.75"/>
    <n v="1"/>
    <n v="0"/>
    <n v="0"/>
    <x v="0"/>
    <n v="0"/>
    <n v="1"/>
    <n v="1"/>
    <n v="0"/>
    <s v="Bank Withdrawal"/>
    <n v="1"/>
    <n v="587"/>
    <n v="0"/>
    <s v="Q3"/>
    <n v="0"/>
    <n v="3"/>
    <n v="0"/>
    <s v="California"/>
    <n v="0"/>
    <n v="0"/>
    <n v="1"/>
    <x v="67"/>
    <n v="1242.2"/>
    <x v="0"/>
    <n v="207"/>
    <x v="0"/>
    <x v="1851"/>
    <n v="1"/>
    <n v="1"/>
    <n v="95939"/>
    <x v="0"/>
  </r>
  <r>
    <n v="45"/>
    <n v="28"/>
    <n v="28.04"/>
    <s v="Active User"/>
    <s v="Active User"/>
    <x v="76"/>
    <x v="611"/>
    <n v="5968"/>
    <x v="1"/>
    <s v="United States"/>
    <x v="1858"/>
    <s v="Stayed"/>
    <n v="1"/>
    <n v="0"/>
    <s v="Male"/>
    <n v="1"/>
    <s v="Fiber Optic"/>
    <s v="33.991782, -118.479229"/>
    <n v="33.991782000000001"/>
    <n v="-118.479229"/>
    <n v="1"/>
    <n v="85.6"/>
    <n v="0"/>
    <n v="3"/>
    <n v="1"/>
    <x v="0"/>
    <n v="0"/>
    <n v="0"/>
    <n v="1"/>
    <n v="1"/>
    <s v="Bank Withdrawal"/>
    <n v="1"/>
    <n v="31021"/>
    <n v="1"/>
    <s v="Q3"/>
    <n v="1"/>
    <n v="4"/>
    <n v="0"/>
    <s v="California"/>
    <n v="1"/>
    <n v="1"/>
    <n v="0"/>
    <x v="38"/>
    <n v="1601.5"/>
    <x v="0"/>
    <n v="504.72"/>
    <x v="0"/>
    <x v="1852"/>
    <n v="0"/>
    <n v="1"/>
    <n v="90291"/>
    <x v="0"/>
  </r>
  <r>
    <n v="47"/>
    <n v="25"/>
    <n v="0"/>
    <s v="Active User"/>
    <s v="Active User"/>
    <x v="43"/>
    <x v="63"/>
    <n v="2187"/>
    <x v="0"/>
    <s v="United States"/>
    <x v="1859"/>
    <s v="Stayed"/>
    <n v="0"/>
    <n v="0"/>
    <s v="Male"/>
    <n v="1"/>
    <s v="Cable"/>
    <s v="33.323705, -116.626907"/>
    <n v="33.323704999999997"/>
    <n v="-116.626907"/>
    <n v="1"/>
    <n v="60"/>
    <n v="0"/>
    <n v="0"/>
    <n v="5"/>
    <x v="0"/>
    <n v="1"/>
    <n v="1"/>
    <n v="1"/>
    <n v="1"/>
    <s v="Bank Withdrawal"/>
    <n v="0"/>
    <n v="1205"/>
    <n v="1"/>
    <s v="Q3"/>
    <n v="1"/>
    <n v="3"/>
    <n v="0"/>
    <s v="California"/>
    <n v="1"/>
    <n v="1"/>
    <n v="1"/>
    <x v="35"/>
    <n v="2193.1999999999998"/>
    <x v="0"/>
    <n v="0"/>
    <x v="0"/>
    <x v="1853"/>
    <n v="0"/>
    <n v="1"/>
    <n v="92086"/>
    <x v="0"/>
  </r>
  <r>
    <n v="48"/>
    <n v="23"/>
    <n v="0"/>
    <s v="Active User"/>
    <s v="Active User"/>
    <x v="31"/>
    <x v="74"/>
    <n v="5977"/>
    <x v="1"/>
    <s v="United States"/>
    <x v="1860"/>
    <s v="Stayed"/>
    <n v="0"/>
    <n v="1"/>
    <s v="Female"/>
    <n v="1"/>
    <s v="DSL"/>
    <s v="33.507255, -117.029473"/>
    <n v="33.507255000000001"/>
    <n v="-117.029473"/>
    <n v="1"/>
    <n v="35.65"/>
    <n v="0"/>
    <n v="0"/>
    <n v="5"/>
    <x v="4"/>
    <n v="1"/>
    <n v="0"/>
    <n v="1"/>
    <n v="1"/>
    <s v="Credit Card"/>
    <n v="0"/>
    <n v="46171"/>
    <n v="0"/>
    <s v="Q3"/>
    <n v="1"/>
    <n v="3"/>
    <n v="0"/>
    <s v="California"/>
    <n v="0"/>
    <n v="0"/>
    <n v="0"/>
    <x v="13"/>
    <n v="646.04999999999995"/>
    <x v="0"/>
    <n v="0"/>
    <x v="0"/>
    <x v="1854"/>
    <n v="0"/>
    <n v="1"/>
    <n v="92592"/>
    <x v="0"/>
  </r>
  <r>
    <n v="61"/>
    <n v="0"/>
    <n v="19.75"/>
    <s v="Competitor"/>
    <s v="Competitor made better offer"/>
    <x v="58"/>
    <x v="323"/>
    <n v="4931"/>
    <x v="0"/>
    <s v="United States"/>
    <x v="1861"/>
    <s v="Churned"/>
    <n v="0"/>
    <n v="0"/>
    <s v="Female"/>
    <n v="0"/>
    <s v="No Internet Service"/>
    <s v="36.303666, -119.825657"/>
    <n v="36.303666"/>
    <n v="-119.82565700000001"/>
    <n v="0"/>
    <n v="24.75"/>
    <n v="1"/>
    <n v="0"/>
    <n v="0"/>
    <x v="5"/>
    <n v="0"/>
    <n v="0"/>
    <n v="0"/>
    <n v="0"/>
    <s v="Credit Card"/>
    <n v="1"/>
    <n v="30419"/>
    <n v="0"/>
    <s v="Q3"/>
    <n v="0"/>
    <n v="3"/>
    <n v="0"/>
    <s v="California"/>
    <n v="0"/>
    <n v="0"/>
    <n v="0"/>
    <x v="0"/>
    <n v="692.1"/>
    <x v="0"/>
    <n v="493.75"/>
    <x v="0"/>
    <x v="1855"/>
    <n v="0"/>
    <n v="0"/>
    <n v="93245"/>
    <x v="1"/>
  </r>
  <r>
    <n v="50"/>
    <n v="24"/>
    <n v="47.05"/>
    <s v="Active User"/>
    <s v="Active User"/>
    <x v="22"/>
    <x v="740"/>
    <n v="4617"/>
    <x v="0"/>
    <s v="United States"/>
    <x v="1862"/>
    <s v="Stayed"/>
    <n v="1"/>
    <n v="1"/>
    <s v="Female"/>
    <n v="1"/>
    <s v="Cable"/>
    <s v="40.342928, -124.063329"/>
    <n v="40.342928000000001"/>
    <n v="-124.063329"/>
    <n v="1"/>
    <n v="90.3"/>
    <n v="1"/>
    <n v="2"/>
    <n v="5"/>
    <x v="1"/>
    <n v="1"/>
    <n v="1"/>
    <n v="0"/>
    <n v="1"/>
    <s v="Credit Card"/>
    <n v="1"/>
    <n v="82"/>
    <n v="1"/>
    <s v="Q3"/>
    <n v="1"/>
    <n v="3"/>
    <n v="0"/>
    <s v="California"/>
    <n v="1"/>
    <n v="1"/>
    <n v="1"/>
    <x v="14"/>
    <n v="5194.05"/>
    <x v="0"/>
    <n v="2775.95"/>
    <x v="0"/>
    <x v="1856"/>
    <n v="0"/>
    <n v="1"/>
    <n v="95545"/>
    <x v="0"/>
  </r>
  <r>
    <n v="26"/>
    <n v="42"/>
    <n v="43.99"/>
    <s v="Competitor"/>
    <s v="Competitor made better offer"/>
    <x v="29"/>
    <x v="352"/>
    <n v="3937"/>
    <x v="1"/>
    <s v="United States"/>
    <x v="1863"/>
    <s v="Churned"/>
    <n v="0"/>
    <n v="0"/>
    <s v="Female"/>
    <n v="1"/>
    <s v="Fiber Optic"/>
    <s v="38.135897, -122.563683"/>
    <n v="38.135897"/>
    <n v="-122.563683"/>
    <n v="0"/>
    <n v="80"/>
    <n v="0"/>
    <n v="0"/>
    <n v="0"/>
    <x v="2"/>
    <n v="0"/>
    <n v="0"/>
    <n v="1"/>
    <n v="0"/>
    <s v="Bank Withdrawal"/>
    <n v="1"/>
    <n v="16429"/>
    <n v="0"/>
    <s v="Q3"/>
    <n v="0"/>
    <n v="3"/>
    <n v="0"/>
    <s v="California"/>
    <n v="1"/>
    <n v="1"/>
    <n v="0"/>
    <x v="69"/>
    <n v="412.5"/>
    <x v="2"/>
    <n v="219.95"/>
    <x v="119"/>
    <x v="1857"/>
    <n v="1"/>
    <n v="0"/>
    <n v="94945"/>
    <x v="1"/>
  </r>
  <r>
    <n v="67"/>
    <n v="14"/>
    <n v="38.79"/>
    <s v="Active User"/>
    <s v="Active User"/>
    <x v="1"/>
    <x v="627"/>
    <n v="5137"/>
    <x v="1"/>
    <s v="United States"/>
    <x v="1864"/>
    <s v="Stayed"/>
    <n v="0"/>
    <n v="0"/>
    <s v="Male"/>
    <n v="1"/>
    <s v="Fiber Optic"/>
    <s v="34.508417, -116.856103"/>
    <n v="34.508417000000001"/>
    <n v="-116.856103"/>
    <n v="0"/>
    <n v="80.55"/>
    <n v="1"/>
    <n v="0"/>
    <n v="0"/>
    <x v="0"/>
    <n v="1"/>
    <n v="0"/>
    <n v="1"/>
    <n v="0"/>
    <s v="Credit Card"/>
    <n v="1"/>
    <n v="5256"/>
    <n v="0"/>
    <s v="Q3"/>
    <n v="0"/>
    <n v="5"/>
    <n v="1"/>
    <s v="California"/>
    <n v="0"/>
    <n v="0"/>
    <n v="0"/>
    <x v="38"/>
    <n v="1411.65"/>
    <x v="0"/>
    <n v="698.22"/>
    <x v="0"/>
    <x v="1858"/>
    <n v="0"/>
    <n v="1"/>
    <n v="92356"/>
    <x v="0"/>
  </r>
  <r>
    <n v="19"/>
    <n v="58"/>
    <n v="2.4300000000000002"/>
    <s v="Active User"/>
    <s v="Active User"/>
    <x v="54"/>
    <x v="322"/>
    <n v="5328"/>
    <x v="0"/>
    <s v="United States"/>
    <x v="1865"/>
    <s v="Stayed"/>
    <n v="0"/>
    <n v="1"/>
    <s v="Male"/>
    <n v="1"/>
    <s v="Cable"/>
    <s v="33.611945, -117.665867"/>
    <n v="33.611944999999999"/>
    <n v="-117.66586700000001"/>
    <n v="1"/>
    <n v="70.849999999999994"/>
    <n v="0"/>
    <n v="0"/>
    <n v="3"/>
    <x v="0"/>
    <n v="0"/>
    <n v="1"/>
    <n v="1"/>
    <n v="1"/>
    <s v="Credit Card"/>
    <n v="1"/>
    <n v="46371"/>
    <n v="1"/>
    <s v="Q3"/>
    <n v="1"/>
    <n v="4"/>
    <n v="0"/>
    <s v="California"/>
    <n v="1"/>
    <n v="1"/>
    <n v="0"/>
    <x v="25"/>
    <n v="4973.3999999999996"/>
    <x v="0"/>
    <n v="172.53"/>
    <x v="0"/>
    <x v="1859"/>
    <n v="1"/>
    <n v="1"/>
    <n v="92691"/>
    <x v="0"/>
  </r>
  <r>
    <n v="32"/>
    <n v="57"/>
    <n v="30.06"/>
    <s v="Active User"/>
    <s v="Active User"/>
    <x v="61"/>
    <x v="806"/>
    <n v="5144"/>
    <x v="0"/>
    <s v="United States"/>
    <x v="1866"/>
    <s v="Stayed"/>
    <n v="1"/>
    <n v="0"/>
    <s v="Female"/>
    <n v="1"/>
    <s v="DSL"/>
    <s v="37.526791, -119.99437"/>
    <n v="37.526791000000003"/>
    <n v="-119.99437"/>
    <n v="1"/>
    <n v="63.8"/>
    <n v="0"/>
    <n v="3"/>
    <n v="0"/>
    <x v="0"/>
    <n v="1"/>
    <n v="0"/>
    <n v="0"/>
    <n v="1"/>
    <s v="Bank Withdrawal"/>
    <n v="1"/>
    <n v="10226"/>
    <n v="1"/>
    <s v="Q3"/>
    <n v="0"/>
    <n v="3"/>
    <n v="0"/>
    <s v="California"/>
    <n v="1"/>
    <n v="1"/>
    <n v="0"/>
    <x v="19"/>
    <n v="3007.25"/>
    <x v="11"/>
    <n v="1412.82"/>
    <x v="0"/>
    <x v="1860"/>
    <n v="0"/>
    <n v="0"/>
    <n v="95338"/>
    <x v="0"/>
  </r>
  <r>
    <n v="25"/>
    <n v="58"/>
    <n v="48.48"/>
    <s v="Dissatisfaction"/>
    <s v="Service dissatisfaction"/>
    <x v="72"/>
    <x v="23"/>
    <n v="5026"/>
    <x v="1"/>
    <s v="United States"/>
    <x v="1867"/>
    <s v="Churned"/>
    <n v="0"/>
    <n v="1"/>
    <s v="Female"/>
    <n v="1"/>
    <s v="Fiber Optic"/>
    <s v="33.97803, -118.217141"/>
    <n v="33.978029999999997"/>
    <n v="-118.217141"/>
    <n v="1"/>
    <n v="73.75"/>
    <n v="0"/>
    <n v="0"/>
    <n v="5"/>
    <x v="0"/>
    <n v="0"/>
    <n v="0"/>
    <n v="1"/>
    <n v="1"/>
    <s v="Bank Withdrawal"/>
    <n v="1"/>
    <n v="78114"/>
    <n v="0"/>
    <s v="Q3"/>
    <n v="1"/>
    <n v="1"/>
    <n v="0"/>
    <s v="California"/>
    <n v="0"/>
    <n v="1"/>
    <n v="0"/>
    <x v="24"/>
    <n v="325.45"/>
    <x v="0"/>
    <n v="193.92"/>
    <x v="0"/>
    <x v="1861"/>
    <n v="1"/>
    <n v="1"/>
    <n v="90255"/>
    <x v="1"/>
  </r>
  <r>
    <n v="48"/>
    <n v="0"/>
    <n v="22.49"/>
    <s v="Active User"/>
    <s v="Active User"/>
    <x v="9"/>
    <x v="338"/>
    <n v="5741"/>
    <x v="2"/>
    <s v="United States"/>
    <x v="1868"/>
    <s v="Stayed"/>
    <n v="0"/>
    <n v="0"/>
    <s v="Female"/>
    <n v="0"/>
    <s v="No Internet Service"/>
    <s v="33.86532, -118.396336"/>
    <n v="33.865319999999997"/>
    <n v="-118.39633600000001"/>
    <n v="1"/>
    <n v="25.9"/>
    <n v="1"/>
    <n v="0"/>
    <n v="4"/>
    <x v="1"/>
    <n v="0"/>
    <n v="0"/>
    <n v="1"/>
    <n v="1"/>
    <s v="Credit Card"/>
    <n v="1"/>
    <n v="18693"/>
    <n v="0"/>
    <s v="Q3"/>
    <n v="1"/>
    <n v="4"/>
    <n v="0"/>
    <s v="California"/>
    <n v="0"/>
    <n v="0"/>
    <n v="0"/>
    <x v="61"/>
    <n v="1216.5999999999999"/>
    <x v="0"/>
    <n v="1012.05"/>
    <x v="0"/>
    <x v="1862"/>
    <n v="0"/>
    <n v="0"/>
    <n v="90254"/>
    <x v="0"/>
  </r>
  <r>
    <n v="65"/>
    <n v="4"/>
    <n v="16.34"/>
    <s v="Competitor"/>
    <s v="Competitor had better devices"/>
    <x v="39"/>
    <x v="266"/>
    <n v="6363"/>
    <x v="1"/>
    <s v="United States"/>
    <x v="1869"/>
    <s v="Churned"/>
    <n v="0"/>
    <n v="0"/>
    <s v="Male"/>
    <n v="1"/>
    <s v="Fiber Optic"/>
    <s v="39.955587, -123.681175"/>
    <n v="39.955587000000001"/>
    <n v="-123.681175"/>
    <n v="1"/>
    <n v="89.95"/>
    <n v="1"/>
    <n v="0"/>
    <n v="1"/>
    <x v="0"/>
    <n v="1"/>
    <n v="0"/>
    <n v="1"/>
    <n v="1"/>
    <s v="Bank Withdrawal"/>
    <n v="1"/>
    <n v="200"/>
    <n v="0"/>
    <s v="Q3"/>
    <n v="1"/>
    <n v="1"/>
    <n v="1"/>
    <s v="California"/>
    <n v="0"/>
    <n v="0"/>
    <n v="1"/>
    <x v="43"/>
    <n v="6143.15"/>
    <x v="6"/>
    <n v="1127.46"/>
    <x v="120"/>
    <x v="1863"/>
    <n v="0"/>
    <n v="0"/>
    <n v="95587"/>
    <x v="1"/>
  </r>
  <r>
    <n v="52"/>
    <n v="2"/>
    <n v="19.84"/>
    <s v="Active User"/>
    <s v="Active User"/>
    <x v="56"/>
    <x v="120"/>
    <n v="6358"/>
    <x v="1"/>
    <s v="United States"/>
    <x v="1870"/>
    <s v="Stayed"/>
    <n v="0"/>
    <n v="0"/>
    <s v="Male"/>
    <n v="1"/>
    <s v="Fiber Optic"/>
    <s v="34.165383, -118.123752"/>
    <n v="34.165382999999999"/>
    <n v="-118.123752"/>
    <n v="1"/>
    <n v="90.65"/>
    <n v="1"/>
    <n v="0"/>
    <n v="1"/>
    <x v="1"/>
    <n v="1"/>
    <n v="0"/>
    <n v="1"/>
    <n v="1"/>
    <s v="Bank Withdrawal"/>
    <n v="1"/>
    <n v="38460"/>
    <n v="0"/>
    <s v="Q3"/>
    <n v="1"/>
    <n v="5"/>
    <n v="0"/>
    <s v="California"/>
    <n v="1"/>
    <n v="1"/>
    <n v="0"/>
    <x v="55"/>
    <n v="5931"/>
    <x v="6"/>
    <n v="1289.5999999999999"/>
    <x v="0"/>
    <x v="1864"/>
    <n v="0"/>
    <n v="0"/>
    <n v="91104"/>
    <x v="0"/>
  </r>
  <r>
    <n v="63"/>
    <n v="19"/>
    <n v="2.48"/>
    <s v="Active User"/>
    <s v="Active User"/>
    <x v="19"/>
    <x v="650"/>
    <n v="5980"/>
    <x v="0"/>
    <s v="United States"/>
    <x v="1871"/>
    <s v="Stayed"/>
    <n v="1"/>
    <n v="1"/>
    <s v="Female"/>
    <n v="1"/>
    <s v="Fiber Optic"/>
    <s v="33.429488, -117.609432"/>
    <n v="33.429487999999999"/>
    <n v="-117.609432"/>
    <n v="0"/>
    <n v="105.45"/>
    <n v="0"/>
    <n v="1"/>
    <n v="0"/>
    <x v="5"/>
    <n v="1"/>
    <n v="0"/>
    <n v="1"/>
    <n v="0"/>
    <s v="Bank Withdrawal"/>
    <n v="1"/>
    <n v="34946"/>
    <n v="1"/>
    <s v="Q3"/>
    <n v="0"/>
    <n v="5"/>
    <n v="0"/>
    <s v="California"/>
    <n v="1"/>
    <n v="1"/>
    <n v="1"/>
    <x v="28"/>
    <n v="2715.3"/>
    <x v="0"/>
    <n v="64.48"/>
    <x v="0"/>
    <x v="1865"/>
    <n v="0"/>
    <n v="1"/>
    <n v="92672"/>
    <x v="0"/>
  </r>
  <r>
    <n v="25"/>
    <n v="26"/>
    <n v="28.86"/>
    <s v="Competitor"/>
    <s v="Competitor had better devices"/>
    <x v="26"/>
    <x v="127"/>
    <n v="3039"/>
    <x v="1"/>
    <s v="United States"/>
    <x v="1872"/>
    <s v="Churned"/>
    <n v="0"/>
    <n v="1"/>
    <s v="Female"/>
    <n v="1"/>
    <s v="Fiber Optic"/>
    <s v="36.977025, -121.952864"/>
    <n v="36.977024999999998"/>
    <n v="-121.95286400000001"/>
    <n v="1"/>
    <n v="79.7"/>
    <n v="0"/>
    <n v="0"/>
    <n v="1"/>
    <x v="0"/>
    <n v="1"/>
    <n v="0"/>
    <n v="0"/>
    <n v="1"/>
    <s v="Bank Withdrawal"/>
    <n v="1"/>
    <n v="9673"/>
    <n v="0"/>
    <s v="Q3"/>
    <n v="1"/>
    <n v="1"/>
    <n v="0"/>
    <s v="California"/>
    <n v="0"/>
    <n v="0"/>
    <n v="0"/>
    <x v="9"/>
    <n v="165"/>
    <x v="0"/>
    <n v="57.72"/>
    <x v="0"/>
    <x v="1866"/>
    <n v="1"/>
    <n v="1"/>
    <n v="95010"/>
    <x v="1"/>
  </r>
  <r>
    <n v="49"/>
    <n v="0"/>
    <n v="30.31"/>
    <s v="Active User"/>
    <s v="Active User"/>
    <x v="48"/>
    <x v="80"/>
    <n v="4670"/>
    <x v="2"/>
    <s v="United States"/>
    <x v="1873"/>
    <s v="Stayed"/>
    <n v="1"/>
    <n v="0"/>
    <s v="Female"/>
    <n v="0"/>
    <s v="No Internet Service"/>
    <s v="33.905963, -118.08263"/>
    <n v="33.905963"/>
    <n v="-118.08262999999999"/>
    <n v="1"/>
    <n v="19.55"/>
    <n v="0"/>
    <n v="1"/>
    <n v="10"/>
    <x v="1"/>
    <n v="0"/>
    <n v="0"/>
    <n v="0"/>
    <n v="1"/>
    <s v="Bank Withdrawal"/>
    <n v="1"/>
    <n v="103214"/>
    <n v="0"/>
    <s v="Q3"/>
    <n v="1"/>
    <n v="5"/>
    <n v="0"/>
    <s v="California"/>
    <n v="0"/>
    <n v="0"/>
    <n v="0"/>
    <x v="60"/>
    <n v="1007.9"/>
    <x v="0"/>
    <n v="1606.43"/>
    <x v="0"/>
    <x v="1867"/>
    <n v="0"/>
    <n v="0"/>
    <n v="90650"/>
    <x v="0"/>
  </r>
  <r>
    <n v="68"/>
    <n v="15"/>
    <n v="32.119999999999997"/>
    <s v="Active User"/>
    <s v="Active User"/>
    <x v="8"/>
    <x v="250"/>
    <n v="5838"/>
    <x v="0"/>
    <s v="United States"/>
    <x v="1874"/>
    <s v="Stayed"/>
    <n v="0"/>
    <n v="0"/>
    <s v="Male"/>
    <n v="1"/>
    <s v="Fiber Optic"/>
    <s v="33.912246, -118.236773"/>
    <n v="33.912246000000003"/>
    <n v="-118.236773"/>
    <n v="0"/>
    <n v="104.9"/>
    <n v="1"/>
    <n v="0"/>
    <n v="0"/>
    <x v="0"/>
    <n v="1"/>
    <n v="0"/>
    <n v="1"/>
    <n v="0"/>
    <s v="Bank Withdrawal"/>
    <n v="1"/>
    <n v="29825"/>
    <n v="1"/>
    <s v="Q3"/>
    <n v="0"/>
    <n v="5"/>
    <n v="1"/>
    <s v="California"/>
    <n v="1"/>
    <n v="0"/>
    <n v="1"/>
    <x v="58"/>
    <n v="5913.95"/>
    <x v="13"/>
    <n v="1830.84"/>
    <x v="121"/>
    <x v="1868"/>
    <n v="0"/>
    <n v="0"/>
    <n v="90222"/>
    <x v="0"/>
  </r>
  <r>
    <n v="32"/>
    <n v="0"/>
    <n v="1.42"/>
    <s v="Active User"/>
    <s v="Active User"/>
    <x v="49"/>
    <x v="830"/>
    <n v="4695"/>
    <x v="2"/>
    <s v="United States"/>
    <x v="1875"/>
    <s v="Stayed"/>
    <n v="0"/>
    <n v="0"/>
    <s v="Male"/>
    <n v="0"/>
    <s v="No Internet Service"/>
    <s v="40.186772, -122.388361"/>
    <n v="40.186771999999998"/>
    <n v="-122.388361"/>
    <n v="0"/>
    <n v="19.649999999999999"/>
    <n v="0"/>
    <n v="0"/>
    <n v="0"/>
    <x v="4"/>
    <n v="0"/>
    <n v="0"/>
    <n v="0"/>
    <n v="0"/>
    <s v="Credit Card"/>
    <n v="1"/>
    <n v="26438"/>
    <n v="0"/>
    <s v="Q3"/>
    <n v="0"/>
    <n v="3"/>
    <n v="0"/>
    <s v="California"/>
    <n v="0"/>
    <n v="0"/>
    <n v="0"/>
    <x v="38"/>
    <n v="411.25"/>
    <x v="0"/>
    <n v="25.56"/>
    <x v="0"/>
    <x v="1869"/>
    <n v="0"/>
    <n v="0"/>
    <n v="96080"/>
    <x v="0"/>
  </r>
  <r>
    <n v="74"/>
    <n v="23"/>
    <n v="12.33"/>
    <s v="Active User"/>
    <s v="Active User"/>
    <x v="10"/>
    <x v="392"/>
    <n v="2225"/>
    <x v="2"/>
    <s v="United States"/>
    <x v="1876"/>
    <s v="Stayed"/>
    <n v="0"/>
    <n v="1"/>
    <s v="Female"/>
    <n v="1"/>
    <s v="Cable"/>
    <s v="34.70434, -120.02609"/>
    <n v="34.704340000000002"/>
    <n v="-120.02609"/>
    <n v="1"/>
    <n v="64.2"/>
    <n v="0"/>
    <n v="0"/>
    <n v="2"/>
    <x v="0"/>
    <n v="0"/>
    <n v="0"/>
    <n v="0"/>
    <n v="1"/>
    <s v="Bank Withdrawal"/>
    <n v="1"/>
    <n v="1317"/>
    <n v="1"/>
    <s v="Q3"/>
    <n v="1"/>
    <n v="4"/>
    <n v="1"/>
    <s v="California"/>
    <n v="0"/>
    <n v="0"/>
    <n v="1"/>
    <x v="56"/>
    <n v="2106.3000000000002"/>
    <x v="0"/>
    <n v="419.22"/>
    <x v="0"/>
    <x v="1870"/>
    <n v="0"/>
    <n v="1"/>
    <n v="93441"/>
    <x v="0"/>
  </r>
  <r>
    <n v="45"/>
    <n v="25"/>
    <n v="9.23"/>
    <s v="Other"/>
    <s v="Moved"/>
    <x v="51"/>
    <x v="786"/>
    <n v="2283"/>
    <x v="1"/>
    <s v="United States"/>
    <x v="1877"/>
    <s v="Churned"/>
    <n v="0"/>
    <n v="0"/>
    <s v="Female"/>
    <n v="1"/>
    <s v="Fiber Optic"/>
    <s v="38.931425, -121.946081"/>
    <n v="38.931424999999997"/>
    <n v="-121.94608100000001"/>
    <n v="1"/>
    <n v="99.15"/>
    <n v="0"/>
    <n v="0"/>
    <n v="1"/>
    <x v="0"/>
    <n v="1"/>
    <n v="0"/>
    <n v="1"/>
    <n v="1"/>
    <s v="Mailed Check"/>
    <n v="1"/>
    <n v="19"/>
    <n v="1"/>
    <s v="Q3"/>
    <n v="1"/>
    <n v="2"/>
    <n v="0"/>
    <s v="California"/>
    <n v="1"/>
    <n v="1"/>
    <n v="1"/>
    <x v="69"/>
    <n v="465.05"/>
    <x v="0"/>
    <n v="46.15"/>
    <x v="0"/>
    <x v="1871"/>
    <n v="0"/>
    <n v="1"/>
    <n v="95937"/>
    <x v="1"/>
  </r>
  <r>
    <n v="42"/>
    <n v="9"/>
    <n v="29.11"/>
    <s v="Competitor"/>
    <s v="Competitor had better devices"/>
    <x v="59"/>
    <x v="121"/>
    <n v="2220"/>
    <x v="1"/>
    <s v="United States"/>
    <x v="1878"/>
    <s v="Churned"/>
    <n v="0"/>
    <n v="0"/>
    <s v="Female"/>
    <n v="1"/>
    <s v="Fiber Optic"/>
    <s v="33.972119, -118.020188"/>
    <n v="33.972118999999999"/>
    <n v="-118.020188"/>
    <n v="0"/>
    <n v="75.349999999999994"/>
    <n v="1"/>
    <n v="0"/>
    <n v="0"/>
    <x v="2"/>
    <n v="0"/>
    <n v="0"/>
    <n v="0"/>
    <n v="0"/>
    <s v="Bank Withdrawal"/>
    <n v="1"/>
    <n v="26265"/>
    <n v="0"/>
    <s v="Q3"/>
    <n v="0"/>
    <n v="1"/>
    <n v="0"/>
    <s v="California"/>
    <n v="0"/>
    <n v="0"/>
    <n v="0"/>
    <x v="24"/>
    <n v="338.1"/>
    <x v="0"/>
    <n v="116.44"/>
    <x v="0"/>
    <x v="1872"/>
    <n v="0"/>
    <n v="1"/>
    <n v="90602"/>
    <x v="1"/>
  </r>
  <r>
    <n v="69"/>
    <n v="19"/>
    <n v="0"/>
    <s v="Active User"/>
    <s v="Active User"/>
    <x v="67"/>
    <x v="38"/>
    <n v="4865"/>
    <x v="0"/>
    <s v="United States"/>
    <x v="1879"/>
    <s v="Stayed"/>
    <n v="0"/>
    <n v="0"/>
    <s v="Male"/>
    <n v="1"/>
    <s v="DSL"/>
    <s v="38.53508, -121.444144"/>
    <n v="38.535080000000001"/>
    <n v="-121.44414399999999"/>
    <n v="0"/>
    <n v="48.8"/>
    <n v="0"/>
    <n v="0"/>
    <n v="0"/>
    <x v="1"/>
    <n v="0"/>
    <n v="1"/>
    <n v="1"/>
    <n v="0"/>
    <s v="Credit Card"/>
    <n v="0"/>
    <n v="37031"/>
    <n v="0"/>
    <s v="Q3"/>
    <n v="0"/>
    <n v="3"/>
    <n v="1"/>
    <s v="California"/>
    <n v="1"/>
    <n v="1"/>
    <n v="1"/>
    <x v="46"/>
    <n v="2555.0500000000002"/>
    <x v="0"/>
    <n v="0"/>
    <x v="0"/>
    <x v="1873"/>
    <n v="0"/>
    <n v="1"/>
    <n v="95820"/>
    <x v="0"/>
  </r>
  <r>
    <n v="59"/>
    <n v="6"/>
    <n v="27.68"/>
    <s v="Active User"/>
    <s v="Active User"/>
    <x v="40"/>
    <x v="233"/>
    <n v="6153"/>
    <x v="2"/>
    <s v="United States"/>
    <x v="1880"/>
    <s v="Stayed"/>
    <n v="0"/>
    <n v="1"/>
    <s v="Female"/>
    <n v="1"/>
    <s v="Fiber Optic"/>
    <s v="33.976753, -117.897367"/>
    <n v="33.976753000000002"/>
    <n v="-117.897367"/>
    <n v="0"/>
    <n v="95.5"/>
    <n v="1"/>
    <n v="0"/>
    <n v="0"/>
    <x v="0"/>
    <n v="1"/>
    <n v="0"/>
    <n v="1"/>
    <n v="0"/>
    <s v="Bank Withdrawal"/>
    <n v="1"/>
    <n v="46342"/>
    <n v="0"/>
    <s v="Q3"/>
    <n v="0"/>
    <n v="5"/>
    <n v="0"/>
    <s v="California"/>
    <n v="0"/>
    <n v="0"/>
    <n v="1"/>
    <x v="55"/>
    <n v="6153.85"/>
    <x v="11"/>
    <n v="1799.2"/>
    <x v="0"/>
    <x v="1874"/>
    <n v="0"/>
    <n v="0"/>
    <n v="91748"/>
    <x v="0"/>
  </r>
  <r>
    <n v="60"/>
    <n v="22"/>
    <n v="33.36"/>
    <s v="Active User"/>
    <s v="Active User"/>
    <x v="7"/>
    <x v="366"/>
    <n v="2325"/>
    <x v="1"/>
    <s v="United States"/>
    <x v="1881"/>
    <s v="Stayed"/>
    <n v="0"/>
    <n v="1"/>
    <s v="Male"/>
    <n v="1"/>
    <s v="Fiber Optic"/>
    <s v="33.680302, -117.833296"/>
    <n v="33.680301999999998"/>
    <n v="-117.833296"/>
    <n v="0"/>
    <n v="89.55"/>
    <n v="1"/>
    <n v="0"/>
    <n v="0"/>
    <x v="4"/>
    <n v="0"/>
    <n v="0"/>
    <n v="1"/>
    <n v="0"/>
    <s v="Bank Withdrawal"/>
    <n v="1"/>
    <n v="22499"/>
    <n v="0"/>
    <s v="Q3"/>
    <n v="0"/>
    <n v="4"/>
    <n v="0"/>
    <s v="California"/>
    <n v="0"/>
    <n v="0"/>
    <n v="1"/>
    <x v="20"/>
    <n v="1021.75"/>
    <x v="0"/>
    <n v="400.32"/>
    <x v="0"/>
    <x v="1875"/>
    <n v="0"/>
    <n v="1"/>
    <n v="92614"/>
    <x v="0"/>
  </r>
  <r>
    <n v="60"/>
    <n v="10"/>
    <n v="11.48"/>
    <s v="Active User"/>
    <s v="Active User"/>
    <x v="12"/>
    <x v="749"/>
    <n v="5058"/>
    <x v="2"/>
    <s v="United States"/>
    <x v="1882"/>
    <s v="Stayed"/>
    <n v="1"/>
    <n v="1"/>
    <s v="Male"/>
    <n v="1"/>
    <s v="Fiber Optic"/>
    <s v="38.006047, -121.916834"/>
    <n v="38.006047000000002"/>
    <n v="-121.91683399999999"/>
    <n v="1"/>
    <n v="85.85"/>
    <n v="0"/>
    <n v="1"/>
    <n v="4"/>
    <x v="0"/>
    <n v="1"/>
    <n v="0"/>
    <n v="1"/>
    <n v="1"/>
    <s v="Credit Card"/>
    <n v="1"/>
    <n v="78816"/>
    <n v="1"/>
    <s v="Q3"/>
    <n v="1"/>
    <n v="4"/>
    <n v="0"/>
    <s v="California"/>
    <n v="0"/>
    <n v="0"/>
    <n v="0"/>
    <x v="47"/>
    <n v="4793.8"/>
    <x v="0"/>
    <n v="642.88"/>
    <x v="0"/>
    <x v="1876"/>
    <n v="0"/>
    <n v="1"/>
    <n v="94565"/>
    <x v="0"/>
  </r>
  <r>
    <n v="24"/>
    <n v="0"/>
    <n v="26.12"/>
    <s v="Price"/>
    <s v="Long distance charges"/>
    <x v="41"/>
    <x v="831"/>
    <n v="3820"/>
    <x v="1"/>
    <s v="United States"/>
    <x v="1883"/>
    <s v="Churned"/>
    <n v="0"/>
    <n v="0"/>
    <s v="Female"/>
    <n v="0"/>
    <s v="No Internet Service"/>
    <s v="37.422961, -120.765493"/>
    <n v="37.422961000000001"/>
    <n v="-120.76549300000001"/>
    <n v="0"/>
    <n v="20.5"/>
    <n v="0"/>
    <n v="0"/>
    <n v="0"/>
    <x v="2"/>
    <n v="0"/>
    <n v="0"/>
    <n v="0"/>
    <n v="0"/>
    <s v="Credit Card"/>
    <n v="1"/>
    <n v="10159"/>
    <n v="0"/>
    <s v="Q3"/>
    <n v="0"/>
    <n v="2"/>
    <n v="0"/>
    <s v="California"/>
    <n v="0"/>
    <n v="0"/>
    <n v="0"/>
    <x v="16"/>
    <n v="20.5"/>
    <x v="0"/>
    <n v="26.12"/>
    <x v="0"/>
    <x v="1877"/>
    <n v="1"/>
    <n v="0"/>
    <n v="95315"/>
    <x v="1"/>
  </r>
  <r>
    <n v="80"/>
    <n v="15"/>
    <n v="22.95"/>
    <s v="Active User"/>
    <s v="Active User"/>
    <x v="68"/>
    <x v="89"/>
    <n v="4040"/>
    <x v="2"/>
    <s v="United States"/>
    <x v="1884"/>
    <s v="Stayed"/>
    <n v="0"/>
    <n v="1"/>
    <s v="Male"/>
    <n v="1"/>
    <s v="Fiber Optic"/>
    <s v="33.867593, -118.080637"/>
    <n v="33.867592999999999"/>
    <n v="-118.080637"/>
    <n v="1"/>
    <n v="104.35"/>
    <n v="1"/>
    <n v="0"/>
    <n v="2"/>
    <x v="0"/>
    <n v="1"/>
    <n v="0"/>
    <n v="1"/>
    <n v="1"/>
    <s v="Bank Withdrawal"/>
    <n v="1"/>
    <n v="16398"/>
    <n v="0"/>
    <s v="Q3"/>
    <n v="1"/>
    <n v="4"/>
    <n v="1"/>
    <s v="California"/>
    <n v="1"/>
    <n v="1"/>
    <n v="1"/>
    <x v="44"/>
    <n v="6339.45"/>
    <x v="0"/>
    <n v="1377"/>
    <x v="122"/>
    <x v="1878"/>
    <n v="0"/>
    <n v="1"/>
    <n v="90701"/>
    <x v="0"/>
  </r>
  <r>
    <n v="34"/>
    <n v="56"/>
    <n v="25.34"/>
    <s v="Attitude"/>
    <s v="Attitude of support person"/>
    <x v="69"/>
    <x v="509"/>
    <n v="5806"/>
    <x v="1"/>
    <s v="United States"/>
    <x v="1885"/>
    <s v="Churned"/>
    <n v="1"/>
    <n v="0"/>
    <s v="Female"/>
    <n v="1"/>
    <s v="Fiber Optic"/>
    <s v="33.977468, -118.445475"/>
    <n v="33.977468000000002"/>
    <n v="-118.445475"/>
    <n v="0"/>
    <n v="78.95"/>
    <n v="1"/>
    <n v="3"/>
    <n v="0"/>
    <x v="0"/>
    <n v="0"/>
    <n v="1"/>
    <n v="1"/>
    <n v="0"/>
    <s v="Bank Withdrawal"/>
    <n v="1"/>
    <n v="18058"/>
    <n v="0"/>
    <s v="Q3"/>
    <n v="0"/>
    <n v="1"/>
    <n v="0"/>
    <s v="California"/>
    <n v="0"/>
    <n v="0"/>
    <n v="0"/>
    <x v="20"/>
    <n v="927.35"/>
    <x v="11"/>
    <n v="304.08"/>
    <x v="0"/>
    <x v="1879"/>
    <n v="0"/>
    <n v="0"/>
    <n v="90292"/>
    <x v="1"/>
  </r>
  <r>
    <n v="65"/>
    <n v="28"/>
    <n v="37.78"/>
    <s v="Active User"/>
    <s v="Active User"/>
    <x v="14"/>
    <x v="597"/>
    <n v="4496"/>
    <x v="0"/>
    <s v="United States"/>
    <x v="1886"/>
    <s v="Joined"/>
    <n v="0"/>
    <n v="0"/>
    <s v="Male"/>
    <n v="1"/>
    <s v="Fiber Optic"/>
    <s v="39.732767, -122.042298"/>
    <n v="39.732767000000003"/>
    <n v="-122.042298"/>
    <n v="0"/>
    <n v="94.85"/>
    <n v="1"/>
    <n v="0"/>
    <n v="0"/>
    <x v="2"/>
    <n v="0"/>
    <n v="0"/>
    <n v="1"/>
    <n v="0"/>
    <s v="Bank Withdrawal"/>
    <n v="1"/>
    <n v="1931"/>
    <n v="0"/>
    <s v="Q3"/>
    <n v="0"/>
    <n v="4"/>
    <n v="1"/>
    <s v="California"/>
    <n v="1"/>
    <n v="1"/>
    <n v="1"/>
    <x v="5"/>
    <n v="335.75"/>
    <x v="0"/>
    <n v="113.34"/>
    <x v="0"/>
    <x v="1880"/>
    <n v="0"/>
    <n v="1"/>
    <n v="95951"/>
    <x v="0"/>
  </r>
  <r>
    <n v="33"/>
    <n v="7"/>
    <n v="19.2"/>
    <s v="Dissatisfaction"/>
    <s v="Service dissatisfaction"/>
    <x v="41"/>
    <x v="774"/>
    <n v="5338"/>
    <x v="1"/>
    <s v="United States"/>
    <x v="1887"/>
    <s v="Churned"/>
    <n v="0"/>
    <n v="1"/>
    <s v="Male"/>
    <n v="1"/>
    <s v="Fiber Optic"/>
    <s v="38.224869, -119.755729"/>
    <n v="38.224868999999998"/>
    <n v="-119.755729"/>
    <n v="1"/>
    <n v="99.25"/>
    <n v="1"/>
    <n v="0"/>
    <n v="1"/>
    <x v="4"/>
    <n v="1"/>
    <n v="1"/>
    <n v="1"/>
    <n v="1"/>
    <s v="Bank Withdrawal"/>
    <n v="1"/>
    <n v="235"/>
    <n v="0"/>
    <s v="Q3"/>
    <n v="1"/>
    <n v="1"/>
    <n v="0"/>
    <s v="California"/>
    <n v="0"/>
    <n v="0"/>
    <n v="1"/>
    <x v="65"/>
    <n v="2186.4"/>
    <x v="0"/>
    <n v="441.6"/>
    <x v="0"/>
    <x v="1881"/>
    <n v="0"/>
    <n v="1"/>
    <n v="95364"/>
    <x v="1"/>
  </r>
  <r>
    <n v="75"/>
    <n v="19"/>
    <n v="5.6"/>
    <s v="Active User"/>
    <s v="Active User"/>
    <x v="38"/>
    <x v="768"/>
    <n v="6051"/>
    <x v="0"/>
    <s v="United States"/>
    <x v="1888"/>
    <s v="Stayed"/>
    <n v="0"/>
    <n v="1"/>
    <s v="Male"/>
    <n v="1"/>
    <s v="Fiber Optic"/>
    <s v="36.488056, -120.407691"/>
    <n v="36.488056"/>
    <n v="-120.407691"/>
    <n v="1"/>
    <n v="114.5"/>
    <n v="1"/>
    <n v="0"/>
    <n v="4"/>
    <x v="3"/>
    <n v="1"/>
    <n v="1"/>
    <n v="1"/>
    <n v="1"/>
    <s v="Mailed Check"/>
    <n v="1"/>
    <n v="1766"/>
    <n v="1"/>
    <s v="Q3"/>
    <n v="1"/>
    <n v="3"/>
    <n v="1"/>
    <s v="California"/>
    <n v="1"/>
    <n v="1"/>
    <n v="1"/>
    <x v="8"/>
    <n v="8331.9500000000007"/>
    <x v="0"/>
    <n v="403.2"/>
    <x v="0"/>
    <x v="1882"/>
    <n v="0"/>
    <n v="1"/>
    <n v="93608"/>
    <x v="0"/>
  </r>
  <r>
    <n v="54"/>
    <n v="0"/>
    <n v="2.61"/>
    <s v="Active User"/>
    <s v="Active User"/>
    <x v="43"/>
    <x v="109"/>
    <n v="4035"/>
    <x v="0"/>
    <s v="United States"/>
    <x v="1889"/>
    <s v="Stayed"/>
    <n v="0"/>
    <n v="0"/>
    <s v="Male"/>
    <n v="0"/>
    <s v="No Internet Service"/>
    <s v="37.45809, -122.115398"/>
    <n v="37.458089999999999"/>
    <n v="-122.115398"/>
    <n v="1"/>
    <n v="19.3"/>
    <n v="0"/>
    <n v="0"/>
    <n v="3"/>
    <x v="0"/>
    <n v="0"/>
    <n v="0"/>
    <n v="0"/>
    <n v="1"/>
    <s v="Credit Card"/>
    <n v="1"/>
    <n v="45499"/>
    <n v="0"/>
    <s v="Q3"/>
    <n v="1"/>
    <n v="3"/>
    <n v="0"/>
    <s v="California"/>
    <n v="0"/>
    <n v="0"/>
    <n v="0"/>
    <x v="8"/>
    <n v="1304.8"/>
    <x v="0"/>
    <n v="187.92"/>
    <x v="0"/>
    <x v="1883"/>
    <n v="0"/>
    <n v="0"/>
    <n v="94303"/>
    <x v="0"/>
  </r>
  <r>
    <n v="46"/>
    <n v="0"/>
    <n v="35.590000000000003"/>
    <s v="Active User"/>
    <s v="Active User"/>
    <x v="65"/>
    <x v="68"/>
    <n v="4852"/>
    <x v="1"/>
    <s v="United States"/>
    <x v="1890"/>
    <s v="Joined"/>
    <n v="0"/>
    <n v="0"/>
    <s v="Male"/>
    <n v="0"/>
    <s v="No Internet Service"/>
    <s v="37.791998, -122.408653"/>
    <n v="37.791998"/>
    <n v="-122.408653"/>
    <n v="0"/>
    <n v="19.649999999999999"/>
    <n v="0"/>
    <n v="0"/>
    <n v="0"/>
    <x v="0"/>
    <n v="0"/>
    <n v="0"/>
    <n v="1"/>
    <n v="0"/>
    <s v="Credit Card"/>
    <n v="1"/>
    <n v="13723"/>
    <n v="0"/>
    <s v="Q3"/>
    <n v="0"/>
    <n v="5"/>
    <n v="0"/>
    <s v="California"/>
    <n v="0"/>
    <n v="0"/>
    <n v="0"/>
    <x v="5"/>
    <n v="68.349999999999994"/>
    <x v="0"/>
    <n v="106.77"/>
    <x v="0"/>
    <x v="1884"/>
    <n v="0"/>
    <n v="0"/>
    <n v="94108"/>
    <x v="0"/>
  </r>
  <r>
    <n v="45"/>
    <n v="21"/>
    <n v="0"/>
    <s v="Active User"/>
    <s v="Active User"/>
    <x v="34"/>
    <x v="832"/>
    <n v="2973"/>
    <x v="1"/>
    <s v="United States"/>
    <x v="1891"/>
    <s v="Stayed"/>
    <n v="0"/>
    <n v="0"/>
    <s v="Female"/>
    <n v="1"/>
    <s v="DSL"/>
    <s v="32.677097, -116.304991"/>
    <n v="32.677097000000003"/>
    <n v="-116.304991"/>
    <n v="0"/>
    <n v="40.75"/>
    <n v="0"/>
    <n v="0"/>
    <n v="0"/>
    <x v="2"/>
    <n v="1"/>
    <n v="0"/>
    <n v="0"/>
    <n v="0"/>
    <s v="Bank Withdrawal"/>
    <n v="0"/>
    <n v="1509"/>
    <n v="0"/>
    <s v="Q3"/>
    <n v="0"/>
    <n v="4"/>
    <n v="0"/>
    <s v="California"/>
    <n v="1"/>
    <n v="1"/>
    <n v="0"/>
    <x v="23"/>
    <n v="359.4"/>
    <x v="14"/>
    <n v="0"/>
    <x v="0"/>
    <x v="1885"/>
    <n v="0"/>
    <n v="0"/>
    <n v="91905"/>
    <x v="0"/>
  </r>
  <r>
    <n v="64"/>
    <n v="24"/>
    <n v="8.56"/>
    <s v="Competitor"/>
    <s v="Competitor made better offer"/>
    <x v="5"/>
    <x v="9"/>
    <n v="3424"/>
    <x v="1"/>
    <s v="United States"/>
    <x v="1892"/>
    <s v="Churned"/>
    <n v="0"/>
    <n v="0"/>
    <s v="Male"/>
    <n v="1"/>
    <s v="Fiber Optic"/>
    <s v="32.85723, -117.209777"/>
    <n v="32.857230000000001"/>
    <n v="-117.209774"/>
    <n v="0"/>
    <n v="90.85"/>
    <n v="1"/>
    <n v="0"/>
    <n v="0"/>
    <x v="2"/>
    <n v="1"/>
    <n v="0"/>
    <n v="1"/>
    <n v="0"/>
    <s v="Credit Card"/>
    <n v="1"/>
    <n v="34902"/>
    <n v="0"/>
    <s v="Q3"/>
    <n v="0"/>
    <n v="3"/>
    <n v="0"/>
    <s v="California"/>
    <n v="1"/>
    <n v="1"/>
    <n v="0"/>
    <x v="16"/>
    <n v="90.85"/>
    <x v="0"/>
    <n v="8.56"/>
    <x v="0"/>
    <x v="1886"/>
    <n v="0"/>
    <n v="1"/>
    <n v="92122"/>
    <x v="1"/>
  </r>
  <r>
    <n v="64"/>
    <n v="76"/>
    <n v="40.68"/>
    <s v="Active User"/>
    <s v="Active User"/>
    <x v="54"/>
    <x v="732"/>
    <n v="2042"/>
    <x v="1"/>
    <s v="United States"/>
    <x v="1893"/>
    <s v="Stayed"/>
    <n v="1"/>
    <n v="1"/>
    <s v="Female"/>
    <n v="1"/>
    <s v="Fiber Optic"/>
    <s v="40.692523, -122.369876"/>
    <n v="40.692523000000001"/>
    <n v="-122.369876"/>
    <n v="1"/>
    <n v="81.5"/>
    <n v="0"/>
    <n v="5"/>
    <n v="7"/>
    <x v="5"/>
    <n v="0"/>
    <n v="0"/>
    <n v="1"/>
    <n v="1"/>
    <s v="Bank Withdrawal"/>
    <n v="1"/>
    <n v="6277"/>
    <n v="1"/>
    <s v="Q3"/>
    <n v="1"/>
    <n v="5"/>
    <n v="0"/>
    <s v="California"/>
    <n v="0"/>
    <n v="0"/>
    <n v="0"/>
    <x v="64"/>
    <n v="3107.3"/>
    <x v="0"/>
    <n v="1586.52"/>
    <x v="0"/>
    <x v="1887"/>
    <n v="0"/>
    <n v="1"/>
    <n v="96019"/>
    <x v="0"/>
  </r>
  <r>
    <n v="57"/>
    <n v="19"/>
    <n v="44.95"/>
    <s v="Active User"/>
    <s v="Active User"/>
    <x v="0"/>
    <x v="796"/>
    <n v="4612"/>
    <x v="2"/>
    <s v="United States"/>
    <x v="1894"/>
    <s v="Stayed"/>
    <n v="0"/>
    <n v="0"/>
    <s v="Male"/>
    <n v="1"/>
    <s v="DSL"/>
    <s v="39.068071, -121.832638"/>
    <n v="39.068071000000003"/>
    <n v="-121.832638"/>
    <n v="1"/>
    <n v="44.6"/>
    <n v="0"/>
    <n v="0"/>
    <n v="1"/>
    <x v="4"/>
    <n v="0"/>
    <n v="0"/>
    <n v="0"/>
    <n v="1"/>
    <s v="Bank Withdrawal"/>
    <n v="1"/>
    <n v="776"/>
    <n v="0"/>
    <s v="Q3"/>
    <n v="1"/>
    <n v="3"/>
    <n v="0"/>
    <s v="California"/>
    <n v="0"/>
    <n v="0"/>
    <n v="0"/>
    <x v="31"/>
    <n v="641.25"/>
    <x v="0"/>
    <n v="629.29999999999995"/>
    <x v="0"/>
    <x v="1888"/>
    <n v="0"/>
    <n v="1"/>
    <n v="95957"/>
    <x v="0"/>
  </r>
  <r>
    <n v="40"/>
    <n v="0"/>
    <n v="42.55"/>
    <s v="Active User"/>
    <s v="Active User"/>
    <x v="74"/>
    <x v="330"/>
    <n v="5895"/>
    <x v="2"/>
    <s v="United States"/>
    <x v="1895"/>
    <s v="Stayed"/>
    <n v="1"/>
    <n v="0"/>
    <s v="Male"/>
    <n v="0"/>
    <s v="No Internet Service"/>
    <s v="33.719869, -117.907063"/>
    <n v="33.719869000000003"/>
    <n v="-117.90706299999999"/>
    <n v="1"/>
    <n v="23.95"/>
    <n v="1"/>
    <n v="3"/>
    <n v="1"/>
    <x v="0"/>
    <n v="0"/>
    <n v="0"/>
    <n v="1"/>
    <n v="1"/>
    <s v="Credit Card"/>
    <n v="1"/>
    <n v="91188"/>
    <n v="0"/>
    <s v="Q3"/>
    <n v="1"/>
    <n v="5"/>
    <n v="0"/>
    <s v="California"/>
    <n v="0"/>
    <n v="0"/>
    <n v="0"/>
    <x v="33"/>
    <n v="1216.3499999999999"/>
    <x v="0"/>
    <n v="2170.0500000000002"/>
    <x v="0"/>
    <x v="1175"/>
    <n v="0"/>
    <n v="0"/>
    <n v="92704"/>
    <x v="0"/>
  </r>
  <r>
    <n v="34"/>
    <n v="0"/>
    <n v="38.96"/>
    <s v="Active User"/>
    <s v="Active User"/>
    <x v="60"/>
    <x v="522"/>
    <n v="4996"/>
    <x v="1"/>
    <s v="United States"/>
    <x v="1896"/>
    <s v="Stayed"/>
    <n v="0"/>
    <n v="0"/>
    <s v="Male"/>
    <n v="0"/>
    <s v="No Internet Service"/>
    <s v="33.806708, -117.02007"/>
    <n v="33.806708"/>
    <n v="-117.02007"/>
    <n v="0"/>
    <n v="20.05"/>
    <n v="0"/>
    <n v="0"/>
    <n v="0"/>
    <x v="4"/>
    <n v="0"/>
    <n v="0"/>
    <n v="0"/>
    <n v="0"/>
    <s v="Credit Card"/>
    <n v="1"/>
    <n v="4456"/>
    <n v="0"/>
    <s v="Q3"/>
    <n v="0"/>
    <n v="4"/>
    <n v="0"/>
    <s v="California"/>
    <n v="0"/>
    <n v="0"/>
    <n v="0"/>
    <x v="20"/>
    <n v="265.45"/>
    <x v="0"/>
    <n v="467.52"/>
    <x v="0"/>
    <x v="1889"/>
    <n v="0"/>
    <n v="0"/>
    <n v="92582"/>
    <x v="0"/>
  </r>
  <r>
    <n v="19"/>
    <n v="26"/>
    <n v="2.76"/>
    <s v="Active User"/>
    <s v="Active User"/>
    <x v="12"/>
    <x v="356"/>
    <n v="4911"/>
    <x v="1"/>
    <s v="United States"/>
    <x v="1897"/>
    <s v="Stayed"/>
    <n v="0"/>
    <n v="0"/>
    <s v="Female"/>
    <n v="1"/>
    <s v="Fiber Optic"/>
    <s v="39.346898, -121.759537"/>
    <n v="39.346898000000003"/>
    <n v="-121.75953699999999"/>
    <n v="0"/>
    <n v="71.099999999999994"/>
    <n v="0"/>
    <n v="0"/>
    <n v="0"/>
    <x v="4"/>
    <n v="0"/>
    <n v="0"/>
    <n v="1"/>
    <n v="0"/>
    <s v="Bank Withdrawal"/>
    <n v="1"/>
    <n v="9763"/>
    <n v="0"/>
    <s v="Q3"/>
    <n v="0"/>
    <n v="5"/>
    <n v="0"/>
    <s v="California"/>
    <n v="0"/>
    <n v="0"/>
    <n v="0"/>
    <x v="38"/>
    <n v="1247.75"/>
    <x v="12"/>
    <n v="49.68"/>
    <x v="0"/>
    <x v="1890"/>
    <n v="1"/>
    <n v="0"/>
    <n v="95948"/>
    <x v="0"/>
  </r>
  <r>
    <n v="55"/>
    <n v="12"/>
    <n v="0"/>
    <s v="Active User"/>
    <s v="Active User"/>
    <x v="31"/>
    <x v="312"/>
    <n v="5323"/>
    <x v="2"/>
    <s v="United States"/>
    <x v="1898"/>
    <s v="Stayed"/>
    <n v="0"/>
    <n v="0"/>
    <s v="Male"/>
    <n v="1"/>
    <s v="Cable"/>
    <s v="34.245289, -117.642503"/>
    <n v="34.245289"/>
    <n v="-117.642503"/>
    <n v="0"/>
    <n v="36"/>
    <n v="0"/>
    <n v="0"/>
    <n v="0"/>
    <x v="0"/>
    <n v="1"/>
    <n v="0"/>
    <n v="0"/>
    <n v="0"/>
    <s v="Credit Card"/>
    <n v="0"/>
    <n v="23079"/>
    <n v="1"/>
    <s v="Q3"/>
    <n v="0"/>
    <n v="3"/>
    <n v="0"/>
    <s v="California"/>
    <n v="0"/>
    <n v="0"/>
    <n v="0"/>
    <x v="40"/>
    <n v="1382.9"/>
    <x v="5"/>
    <n v="0"/>
    <x v="0"/>
    <x v="1891"/>
    <n v="0"/>
    <n v="0"/>
    <n v="91737"/>
    <x v="0"/>
  </r>
  <r>
    <n v="29"/>
    <n v="69"/>
    <n v="12.69"/>
    <s v="Active User"/>
    <s v="Active User"/>
    <x v="66"/>
    <x v="184"/>
    <n v="3194"/>
    <x v="1"/>
    <s v="United States"/>
    <x v="1899"/>
    <s v="Stayed"/>
    <n v="0"/>
    <n v="0"/>
    <s v="Male"/>
    <n v="1"/>
    <s v="Fiber Optic"/>
    <s v="33.797638, -118.11662"/>
    <n v="33.797637999999999"/>
    <n v="-118.11662"/>
    <n v="0"/>
    <n v="91.15"/>
    <n v="1"/>
    <n v="0"/>
    <n v="0"/>
    <x v="5"/>
    <n v="0"/>
    <n v="1"/>
    <n v="1"/>
    <n v="0"/>
    <s v="Bank Withdrawal"/>
    <n v="1"/>
    <n v="38902"/>
    <n v="0"/>
    <s v="Q3"/>
    <n v="0"/>
    <n v="3"/>
    <n v="0"/>
    <s v="California"/>
    <n v="0"/>
    <n v="0"/>
    <n v="1"/>
    <x v="53"/>
    <n v="3369.25"/>
    <x v="10"/>
    <n v="469.53"/>
    <x v="123"/>
    <x v="1892"/>
    <n v="1"/>
    <n v="0"/>
    <n v="90815"/>
    <x v="0"/>
  </r>
  <r>
    <n v="73"/>
    <n v="14"/>
    <n v="8.3000000000000007"/>
    <s v="Active User"/>
    <s v="Active User"/>
    <x v="54"/>
    <x v="794"/>
    <n v="4887"/>
    <x v="2"/>
    <s v="United States"/>
    <x v="1900"/>
    <s v="Stayed"/>
    <n v="0"/>
    <n v="1"/>
    <s v="Male"/>
    <n v="1"/>
    <s v="Fiber Optic"/>
    <s v="39.222323, -122.985488"/>
    <n v="39.222323000000003"/>
    <n v="-122.985488"/>
    <n v="1"/>
    <n v="110.55"/>
    <n v="1"/>
    <n v="0"/>
    <n v="2"/>
    <x v="0"/>
    <n v="0"/>
    <n v="1"/>
    <n v="1"/>
    <n v="1"/>
    <s v="Mailed Check"/>
    <n v="1"/>
    <n v="240"/>
    <n v="1"/>
    <s v="Q3"/>
    <n v="1"/>
    <n v="3"/>
    <n v="1"/>
    <s v="California"/>
    <n v="1"/>
    <n v="0"/>
    <n v="1"/>
    <x v="43"/>
    <n v="7610.1"/>
    <x v="0"/>
    <n v="572.70000000000005"/>
    <x v="0"/>
    <x v="1893"/>
    <n v="0"/>
    <n v="1"/>
    <n v="95493"/>
    <x v="0"/>
  </r>
  <r>
    <n v="26"/>
    <n v="48"/>
    <n v="0"/>
    <s v="Active User"/>
    <s v="Active User"/>
    <x v="28"/>
    <x v="502"/>
    <n v="4106"/>
    <x v="1"/>
    <s v="United States"/>
    <x v="1901"/>
    <s v="Stayed"/>
    <n v="1"/>
    <n v="1"/>
    <s v="Female"/>
    <n v="1"/>
    <s v="DSL"/>
    <s v="33.044541, -116.833922"/>
    <n v="33.044541000000002"/>
    <n v="-116.833922"/>
    <n v="0"/>
    <n v="45.55"/>
    <n v="0"/>
    <n v="2"/>
    <n v="0"/>
    <x v="1"/>
    <n v="1"/>
    <n v="0"/>
    <n v="0"/>
    <n v="0"/>
    <s v="Credit Card"/>
    <n v="0"/>
    <n v="33104"/>
    <n v="0"/>
    <s v="Q3"/>
    <n v="0"/>
    <n v="3"/>
    <n v="0"/>
    <s v="California"/>
    <n v="1"/>
    <n v="1"/>
    <n v="0"/>
    <x v="27"/>
    <n v="2108.35"/>
    <x v="0"/>
    <n v="0"/>
    <x v="0"/>
    <x v="1894"/>
    <n v="1"/>
    <n v="1"/>
    <n v="92065"/>
    <x v="0"/>
  </r>
  <r>
    <n v="36"/>
    <n v="12"/>
    <n v="26.55"/>
    <s v="Active User"/>
    <s v="Active User"/>
    <x v="26"/>
    <x v="121"/>
    <n v="3826"/>
    <x v="1"/>
    <s v="United States"/>
    <x v="1902"/>
    <s v="Stayed"/>
    <n v="0"/>
    <n v="1"/>
    <s v="Female"/>
    <n v="1"/>
    <s v="Fiber Optic"/>
    <s v="34.007353, -118.033683"/>
    <n v="34.007353000000002"/>
    <n v="-118.033683"/>
    <n v="0"/>
    <n v="91.65"/>
    <n v="0"/>
    <n v="0"/>
    <n v="0"/>
    <x v="0"/>
    <n v="1"/>
    <n v="0"/>
    <n v="1"/>
    <n v="0"/>
    <s v="Bank Withdrawal"/>
    <n v="1"/>
    <n v="32050"/>
    <n v="0"/>
    <s v="Q3"/>
    <n v="0"/>
    <n v="5"/>
    <n v="0"/>
    <s v="California"/>
    <n v="0"/>
    <n v="0"/>
    <n v="1"/>
    <x v="41"/>
    <n v="3954.1"/>
    <x v="0"/>
    <n v="1141.6500000000001"/>
    <x v="0"/>
    <x v="1895"/>
    <n v="0"/>
    <n v="1"/>
    <n v="90601"/>
    <x v="0"/>
  </r>
  <r>
    <n v="27"/>
    <n v="48"/>
    <n v="49.43"/>
    <s v="Attitude"/>
    <s v="Attitude of support person"/>
    <x v="41"/>
    <x v="261"/>
    <n v="3042"/>
    <x v="1"/>
    <s v="United States"/>
    <x v="1903"/>
    <s v="Churned"/>
    <n v="0"/>
    <n v="0"/>
    <s v="Male"/>
    <n v="1"/>
    <s v="Fiber Optic"/>
    <s v="37.004068, -119.930027"/>
    <n v="37.004067999999997"/>
    <n v="-119.930027"/>
    <n v="0"/>
    <n v="69.55"/>
    <n v="0"/>
    <n v="0"/>
    <n v="0"/>
    <x v="2"/>
    <n v="0"/>
    <n v="0"/>
    <n v="1"/>
    <n v="0"/>
    <s v="Bank Withdrawal"/>
    <n v="1"/>
    <n v="49247"/>
    <n v="0"/>
    <s v="Q3"/>
    <n v="0"/>
    <n v="2"/>
    <n v="0"/>
    <s v="California"/>
    <n v="0"/>
    <n v="1"/>
    <n v="0"/>
    <x v="16"/>
    <n v="69.55"/>
    <x v="0"/>
    <n v="49.43"/>
    <x v="0"/>
    <x v="1760"/>
    <n v="1"/>
    <n v="1"/>
    <n v="93638"/>
    <x v="1"/>
  </r>
  <r>
    <n v="28"/>
    <n v="59"/>
    <n v="10.11"/>
    <s v="Active User"/>
    <s v="Active User"/>
    <x v="73"/>
    <x v="239"/>
    <n v="6452"/>
    <x v="0"/>
    <s v="United States"/>
    <x v="1904"/>
    <s v="Stayed"/>
    <n v="1"/>
    <n v="1"/>
    <s v="Male"/>
    <n v="1"/>
    <s v="DSL"/>
    <s v="33.897122, -118.164432"/>
    <n v="33.897122000000003"/>
    <n v="-118.16443200000001"/>
    <n v="1"/>
    <n v="86.85"/>
    <n v="1"/>
    <n v="3"/>
    <n v="10"/>
    <x v="3"/>
    <n v="1"/>
    <n v="1"/>
    <n v="0"/>
    <n v="1"/>
    <s v="Bank Withdrawal"/>
    <n v="1"/>
    <n v="55306"/>
    <n v="1"/>
    <s v="Q3"/>
    <n v="1"/>
    <n v="4"/>
    <n v="0"/>
    <s v="California"/>
    <n v="1"/>
    <n v="1"/>
    <n v="1"/>
    <x v="25"/>
    <n v="6263.8"/>
    <x v="0"/>
    <n v="717.81"/>
    <x v="0"/>
    <x v="1896"/>
    <n v="1"/>
    <n v="1"/>
    <n v="90723"/>
    <x v="0"/>
  </r>
  <r>
    <n v="45"/>
    <n v="14"/>
    <n v="13.51"/>
    <s v="Active User"/>
    <s v="Active User"/>
    <x v="31"/>
    <x v="296"/>
    <n v="3903"/>
    <x v="1"/>
    <s v="United States"/>
    <x v="1905"/>
    <s v="Stayed"/>
    <n v="0"/>
    <n v="0"/>
    <s v="Male"/>
    <n v="1"/>
    <s v="DSL"/>
    <s v="37.704384, -122.126703"/>
    <n v="37.704383999999997"/>
    <n v="-122.12670300000001"/>
    <n v="0"/>
    <n v="46"/>
    <n v="0"/>
    <n v="0"/>
    <n v="0"/>
    <x v="4"/>
    <n v="0"/>
    <n v="0"/>
    <n v="0"/>
    <n v="0"/>
    <s v="Credit Card"/>
    <n v="1"/>
    <n v="36568"/>
    <n v="0"/>
    <s v="Q3"/>
    <n v="0"/>
    <n v="4"/>
    <n v="0"/>
    <s v="California"/>
    <n v="0"/>
    <n v="0"/>
    <n v="0"/>
    <x v="37"/>
    <n v="492.1"/>
    <x v="0"/>
    <n v="135.1"/>
    <x v="0"/>
    <x v="1897"/>
    <n v="0"/>
    <n v="1"/>
    <n v="94578"/>
    <x v="0"/>
  </r>
  <r>
    <n v="35"/>
    <n v="16"/>
    <n v="41.85"/>
    <s v="Active User"/>
    <s v="Active User"/>
    <x v="6"/>
    <x v="789"/>
    <n v="3259"/>
    <x v="1"/>
    <s v="United States"/>
    <x v="1906"/>
    <s v="Stayed"/>
    <n v="0"/>
    <n v="0"/>
    <s v="Male"/>
    <n v="1"/>
    <s v="Fiber Optic"/>
    <s v="33.543835, -115.993906"/>
    <n v="33.543835000000001"/>
    <n v="-115.993906"/>
    <n v="0"/>
    <n v="89.2"/>
    <n v="1"/>
    <n v="0"/>
    <n v="0"/>
    <x v="1"/>
    <n v="1"/>
    <n v="0"/>
    <n v="1"/>
    <n v="0"/>
    <s v="Bank Withdrawal"/>
    <n v="1"/>
    <n v="8768"/>
    <n v="0"/>
    <s v="Q3"/>
    <n v="0"/>
    <n v="5"/>
    <n v="0"/>
    <s v="California"/>
    <n v="0"/>
    <n v="0"/>
    <n v="1"/>
    <x v="57"/>
    <n v="3645.75"/>
    <x v="0"/>
    <n v="1715.85"/>
    <x v="124"/>
    <x v="1898"/>
    <n v="0"/>
    <n v="1"/>
    <n v="92254"/>
    <x v="0"/>
  </r>
  <r>
    <n v="40"/>
    <n v="27"/>
    <n v="29.56"/>
    <s v="Active User"/>
    <s v="Active User"/>
    <x v="35"/>
    <x v="304"/>
    <n v="6032"/>
    <x v="1"/>
    <s v="United States"/>
    <x v="1907"/>
    <s v="Stayed"/>
    <n v="1"/>
    <n v="0"/>
    <s v="Female"/>
    <n v="1"/>
    <s v="Fiber Optic"/>
    <s v="39.134075, -123.23422"/>
    <n v="39.134075000000003"/>
    <n v="-123.23421999999999"/>
    <n v="1"/>
    <n v="80.75"/>
    <n v="1"/>
    <n v="2"/>
    <n v="9"/>
    <x v="1"/>
    <n v="0"/>
    <n v="0"/>
    <n v="1"/>
    <n v="1"/>
    <s v="Bank Withdrawal"/>
    <n v="1"/>
    <n v="30988"/>
    <n v="1"/>
    <s v="Q3"/>
    <n v="1"/>
    <n v="4"/>
    <n v="0"/>
    <s v="California"/>
    <n v="0"/>
    <n v="0"/>
    <n v="0"/>
    <x v="33"/>
    <n v="4116.8999999999996"/>
    <x v="0"/>
    <n v="1507.56"/>
    <x v="0"/>
    <x v="1899"/>
    <n v="0"/>
    <n v="1"/>
    <n v="95482"/>
    <x v="0"/>
  </r>
  <r>
    <n v="32"/>
    <n v="26"/>
    <n v="11.56"/>
    <s v="Active User"/>
    <s v="Active User"/>
    <x v="30"/>
    <x v="117"/>
    <n v="3885"/>
    <x v="1"/>
    <s v="United States"/>
    <x v="1908"/>
    <s v="Stayed"/>
    <n v="0"/>
    <n v="0"/>
    <s v="Female"/>
    <n v="1"/>
    <s v="DSL"/>
    <s v="34.067932, -117.785168"/>
    <n v="34.067931999999999"/>
    <n v="-117.785168"/>
    <n v="0"/>
    <n v="65.099999999999994"/>
    <n v="0"/>
    <n v="0"/>
    <n v="0"/>
    <x v="0"/>
    <n v="1"/>
    <n v="1"/>
    <n v="0"/>
    <n v="0"/>
    <s v="Credit Card"/>
    <n v="1"/>
    <n v="36057"/>
    <n v="0"/>
    <s v="Q3"/>
    <n v="0"/>
    <n v="3"/>
    <n v="0"/>
    <s v="California"/>
    <n v="0"/>
    <n v="0"/>
    <n v="1"/>
    <x v="40"/>
    <n v="2586"/>
    <x v="0"/>
    <n v="462.4"/>
    <x v="0"/>
    <x v="1900"/>
    <n v="0"/>
    <n v="1"/>
    <n v="91768"/>
    <x v="0"/>
  </r>
  <r>
    <n v="50"/>
    <n v="30"/>
    <n v="35.32"/>
    <s v="Dissatisfaction"/>
    <s v="Poor expertise of online support"/>
    <x v="26"/>
    <x v="497"/>
    <n v="3849"/>
    <x v="2"/>
    <s v="United States"/>
    <x v="1909"/>
    <s v="Churned"/>
    <n v="0"/>
    <n v="1"/>
    <s v="Female"/>
    <n v="1"/>
    <s v="Fiber Optic"/>
    <s v="40.4785, -124.301372"/>
    <n v="40.478499999999997"/>
    <n v="-124.301372"/>
    <n v="1"/>
    <n v="89.55"/>
    <n v="1"/>
    <n v="0"/>
    <n v="1"/>
    <x v="0"/>
    <n v="1"/>
    <n v="0"/>
    <n v="1"/>
    <n v="1"/>
    <s v="Bank Withdrawal"/>
    <n v="1"/>
    <n v="2965"/>
    <n v="1"/>
    <s v="Q3"/>
    <n v="1"/>
    <n v="2"/>
    <n v="0"/>
    <s v="California"/>
    <n v="0"/>
    <n v="0"/>
    <n v="0"/>
    <x v="64"/>
    <n v="3474.45"/>
    <x v="0"/>
    <n v="1377.48"/>
    <x v="0"/>
    <x v="1901"/>
    <n v="0"/>
    <n v="1"/>
    <n v="95536"/>
    <x v="1"/>
  </r>
  <r>
    <n v="54"/>
    <n v="57"/>
    <n v="16.75"/>
    <s v="Active User"/>
    <s v="Active User"/>
    <x v="24"/>
    <x v="486"/>
    <n v="5265"/>
    <x v="0"/>
    <s v="United States"/>
    <x v="1910"/>
    <s v="Stayed"/>
    <n v="1"/>
    <n v="0"/>
    <s v="Female"/>
    <n v="1"/>
    <s v="DSL"/>
    <s v="35.316263, -119.402559"/>
    <n v="35.316262999999999"/>
    <n v="-119.402559"/>
    <n v="0"/>
    <n v="66"/>
    <n v="1"/>
    <n v="3"/>
    <n v="0"/>
    <x v="0"/>
    <n v="1"/>
    <n v="1"/>
    <n v="0"/>
    <n v="0"/>
    <s v="Bank Withdrawal"/>
    <n v="1"/>
    <n v="236"/>
    <n v="1"/>
    <s v="Q3"/>
    <n v="0"/>
    <n v="3"/>
    <n v="0"/>
    <s v="California"/>
    <n v="0"/>
    <n v="0"/>
    <n v="0"/>
    <x v="22"/>
    <n v="4891.5"/>
    <x v="13"/>
    <n v="1172.5"/>
    <x v="0"/>
    <x v="1902"/>
    <n v="0"/>
    <n v="0"/>
    <n v="93276"/>
    <x v="0"/>
  </r>
  <r>
    <n v="62"/>
    <n v="0"/>
    <n v="42.25"/>
    <s v="Active User"/>
    <s v="Active User"/>
    <x v="60"/>
    <x v="297"/>
    <n v="3313"/>
    <x v="2"/>
    <s v="United States"/>
    <x v="1911"/>
    <s v="Stayed"/>
    <n v="0"/>
    <n v="0"/>
    <s v="Male"/>
    <n v="0"/>
    <s v="No Internet Service"/>
    <s v="35.55647, -118.244914"/>
    <n v="35.556469999999997"/>
    <n v="-118.24491399999999"/>
    <n v="0"/>
    <n v="20.55"/>
    <n v="0"/>
    <n v="0"/>
    <n v="0"/>
    <x v="1"/>
    <n v="0"/>
    <n v="0"/>
    <n v="0"/>
    <n v="0"/>
    <s v="Credit Card"/>
    <n v="1"/>
    <n v="1935"/>
    <n v="0"/>
    <s v="Q3"/>
    <n v="0"/>
    <n v="5"/>
    <n v="0"/>
    <s v="California"/>
    <n v="0"/>
    <n v="0"/>
    <n v="0"/>
    <x v="19"/>
    <n v="1013.05"/>
    <x v="0"/>
    <n v="1985.75"/>
    <x v="0"/>
    <x v="1903"/>
    <n v="0"/>
    <n v="0"/>
    <n v="93283"/>
    <x v="0"/>
  </r>
  <r>
    <n v="40"/>
    <n v="14"/>
    <n v="15.53"/>
    <s v="Active User"/>
    <s v="Active User"/>
    <x v="43"/>
    <x v="311"/>
    <n v="3475"/>
    <x v="1"/>
    <s v="United States"/>
    <x v="1912"/>
    <s v="Stayed"/>
    <n v="0"/>
    <n v="1"/>
    <s v="Male"/>
    <n v="1"/>
    <s v="Fiber Optic"/>
    <s v="34.248061, -117.29028"/>
    <n v="34.248061"/>
    <n v="-117.29028"/>
    <n v="0"/>
    <n v="94.05"/>
    <n v="0"/>
    <n v="0"/>
    <n v="0"/>
    <x v="2"/>
    <n v="0"/>
    <n v="0"/>
    <n v="1"/>
    <n v="0"/>
    <s v="Bank Withdrawal"/>
    <n v="1"/>
    <n v="10484"/>
    <n v="0"/>
    <s v="Q3"/>
    <n v="0"/>
    <n v="4"/>
    <n v="0"/>
    <s v="California"/>
    <n v="1"/>
    <n v="1"/>
    <n v="1"/>
    <x v="23"/>
    <n v="811.65"/>
    <x v="0"/>
    <n v="139.77000000000001"/>
    <x v="0"/>
    <x v="1904"/>
    <n v="0"/>
    <n v="1"/>
    <n v="92325"/>
    <x v="0"/>
  </r>
  <r>
    <n v="24"/>
    <n v="52"/>
    <n v="16.149999999999999"/>
    <s v="Active User"/>
    <s v="Active User"/>
    <x v="38"/>
    <x v="833"/>
    <n v="5515"/>
    <x v="0"/>
    <s v="United States"/>
    <x v="1913"/>
    <s v="Stayed"/>
    <n v="0"/>
    <n v="0"/>
    <s v="Female"/>
    <n v="1"/>
    <s v="Fiber Optic"/>
    <s v="32.619465, -116.593605"/>
    <n v="32.619464999999998"/>
    <n v="-116.593605"/>
    <n v="1"/>
    <n v="84.05"/>
    <n v="1"/>
    <n v="0"/>
    <n v="8"/>
    <x v="3"/>
    <n v="1"/>
    <n v="1"/>
    <n v="1"/>
    <n v="1"/>
    <s v="Bank Withdrawal"/>
    <n v="1"/>
    <n v="905"/>
    <n v="0"/>
    <s v="Q3"/>
    <n v="1"/>
    <n v="4"/>
    <n v="0"/>
    <s v="California"/>
    <n v="0"/>
    <n v="1"/>
    <n v="0"/>
    <x v="8"/>
    <n v="6052.25"/>
    <x v="0"/>
    <n v="1162.8"/>
    <x v="0"/>
    <x v="1905"/>
    <n v="1"/>
    <n v="1"/>
    <n v="91963"/>
    <x v="0"/>
  </r>
  <r>
    <n v="70"/>
    <n v="16"/>
    <n v="8.98"/>
    <s v="Active User"/>
    <s v="Active User"/>
    <x v="66"/>
    <x v="373"/>
    <n v="2399"/>
    <x v="2"/>
    <s v="United States"/>
    <x v="1914"/>
    <s v="Stayed"/>
    <n v="0"/>
    <n v="0"/>
    <s v="Female"/>
    <n v="1"/>
    <s v="DSL"/>
    <s v="37.5923, -120.853288"/>
    <n v="37.592300000000002"/>
    <n v="-120.85328800000001"/>
    <n v="1"/>
    <n v="60"/>
    <n v="0"/>
    <n v="0"/>
    <n v="1"/>
    <x v="0"/>
    <n v="1"/>
    <n v="0"/>
    <n v="1"/>
    <n v="1"/>
    <s v="Bank Withdrawal"/>
    <n v="1"/>
    <n v="6822"/>
    <n v="0"/>
    <s v="Q3"/>
    <n v="1"/>
    <n v="5"/>
    <n v="1"/>
    <s v="California"/>
    <n v="1"/>
    <n v="0"/>
    <n v="0"/>
    <x v="71"/>
    <n v="1259.3499999999999"/>
    <x v="0"/>
    <n v="179.6"/>
    <x v="0"/>
    <x v="1906"/>
    <n v="0"/>
    <n v="1"/>
    <n v="95326"/>
    <x v="0"/>
  </r>
  <r>
    <n v="64"/>
    <n v="0"/>
    <n v="10.94"/>
    <s v="Active User"/>
    <s v="Active User"/>
    <x v="65"/>
    <x v="9"/>
    <n v="5974"/>
    <x v="0"/>
    <s v="United States"/>
    <x v="1915"/>
    <s v="Stayed"/>
    <n v="0"/>
    <n v="0"/>
    <s v="Female"/>
    <n v="0"/>
    <s v="No Internet Service"/>
    <s v="32.747484, -117.166877"/>
    <n v="32.747484"/>
    <n v="-117.166877"/>
    <n v="1"/>
    <n v="20.25"/>
    <n v="0"/>
    <n v="0"/>
    <n v="1"/>
    <x v="0"/>
    <n v="0"/>
    <n v="0"/>
    <n v="0"/>
    <n v="1"/>
    <s v="Credit Card"/>
    <n v="1"/>
    <n v="30202"/>
    <n v="0"/>
    <s v="Q3"/>
    <n v="1"/>
    <n v="3"/>
    <n v="0"/>
    <s v="California"/>
    <n v="0"/>
    <n v="0"/>
    <n v="0"/>
    <x v="63"/>
    <n v="1278.8"/>
    <x v="0"/>
    <n v="667.34"/>
    <x v="125"/>
    <x v="1907"/>
    <n v="0"/>
    <n v="0"/>
    <n v="92103"/>
    <x v="0"/>
  </r>
  <r>
    <n v="69"/>
    <n v="23"/>
    <n v="41.13"/>
    <s v="Active User"/>
    <s v="Active User"/>
    <x v="23"/>
    <x v="834"/>
    <n v="3283"/>
    <x v="2"/>
    <s v="United States"/>
    <x v="1916"/>
    <s v="Stayed"/>
    <n v="0"/>
    <n v="0"/>
    <s v="Female"/>
    <n v="1"/>
    <s v="Cable"/>
    <s v="38.419088, -122.024568"/>
    <n v="38.419088000000002"/>
    <n v="-122.024568"/>
    <n v="0"/>
    <n v="49.85"/>
    <n v="0"/>
    <n v="0"/>
    <n v="0"/>
    <x v="0"/>
    <n v="1"/>
    <n v="0"/>
    <n v="1"/>
    <n v="0"/>
    <s v="Credit Card"/>
    <n v="1"/>
    <n v="32564"/>
    <n v="0"/>
    <s v="Q3"/>
    <n v="0"/>
    <n v="3"/>
    <n v="1"/>
    <s v="California"/>
    <n v="0"/>
    <n v="0"/>
    <n v="0"/>
    <x v="38"/>
    <n v="865.75"/>
    <x v="0"/>
    <n v="740.34"/>
    <x v="0"/>
    <x v="1908"/>
    <n v="0"/>
    <n v="1"/>
    <n v="95688"/>
    <x v="0"/>
  </r>
  <r>
    <n v="77"/>
    <n v="16"/>
    <n v="37.4"/>
    <s v="Active User"/>
    <s v="Active User"/>
    <x v="38"/>
    <x v="249"/>
    <n v="5691"/>
    <x v="1"/>
    <s v="United States"/>
    <x v="1917"/>
    <s v="Stayed"/>
    <n v="0"/>
    <n v="0"/>
    <s v="Female"/>
    <n v="1"/>
    <s v="Fiber Optic"/>
    <s v="33.844983, -117.952151"/>
    <n v="33.844982999999999"/>
    <n v="-117.952151"/>
    <n v="0"/>
    <n v="95.4"/>
    <n v="1"/>
    <n v="0"/>
    <n v="0"/>
    <x v="0"/>
    <n v="0"/>
    <n v="0"/>
    <n v="1"/>
    <n v="0"/>
    <s v="Bank Withdrawal"/>
    <n v="1"/>
    <n v="60553"/>
    <n v="0"/>
    <s v="Q3"/>
    <n v="0"/>
    <n v="4"/>
    <n v="1"/>
    <s v="California"/>
    <n v="1"/>
    <n v="0"/>
    <n v="1"/>
    <x v="70"/>
    <n v="2025.1"/>
    <x v="0"/>
    <n v="785.4"/>
    <x v="0"/>
    <x v="1909"/>
    <n v="0"/>
    <n v="1"/>
    <n v="92801"/>
    <x v="0"/>
  </r>
  <r>
    <n v="73"/>
    <n v="19"/>
    <n v="38.06"/>
    <s v="Competitor"/>
    <s v="Competitor made better offer"/>
    <x v="13"/>
    <x v="9"/>
    <n v="4424"/>
    <x v="1"/>
    <s v="United States"/>
    <x v="1918"/>
    <s v="Churned"/>
    <n v="0"/>
    <n v="1"/>
    <s v="Male"/>
    <n v="1"/>
    <s v="Fiber Optic"/>
    <s v="32.787836, -117.232360"/>
    <n v="32.787835999999999"/>
    <n v="-117.232376"/>
    <n v="0"/>
    <n v="101.1"/>
    <n v="1"/>
    <n v="0"/>
    <n v="0"/>
    <x v="5"/>
    <n v="0"/>
    <n v="0"/>
    <n v="1"/>
    <n v="0"/>
    <s v="Bank Withdrawal"/>
    <n v="1"/>
    <n v="46086"/>
    <n v="0"/>
    <s v="Q3"/>
    <n v="0"/>
    <n v="1"/>
    <n v="1"/>
    <s v="California"/>
    <n v="1"/>
    <n v="0"/>
    <n v="1"/>
    <x v="53"/>
    <n v="3744.05"/>
    <x v="0"/>
    <n v="1408.22"/>
    <x v="0"/>
    <x v="1910"/>
    <n v="0"/>
    <n v="1"/>
    <n v="92109"/>
    <x v="1"/>
  </r>
  <r>
    <n v="52"/>
    <n v="17"/>
    <n v="25.25"/>
    <s v="Active User"/>
    <s v="Active User"/>
    <x v="28"/>
    <x v="392"/>
    <n v="5491"/>
    <x v="1"/>
    <s v="United States"/>
    <x v="1919"/>
    <s v="Stayed"/>
    <n v="1"/>
    <n v="0"/>
    <s v="Male"/>
    <n v="1"/>
    <s v="Cable"/>
    <s v="34.70434, -120.02609"/>
    <n v="34.704340000000002"/>
    <n v="-120.02609"/>
    <n v="0"/>
    <n v="55.3"/>
    <n v="0"/>
    <n v="2"/>
    <n v="0"/>
    <x v="1"/>
    <n v="1"/>
    <n v="1"/>
    <n v="1"/>
    <n v="0"/>
    <s v="Bank Withdrawal"/>
    <n v="1"/>
    <n v="1317"/>
    <n v="0"/>
    <s v="Q3"/>
    <n v="0"/>
    <n v="3"/>
    <n v="0"/>
    <s v="California"/>
    <n v="0"/>
    <n v="0"/>
    <n v="0"/>
    <x v="19"/>
    <n v="2654.05"/>
    <x v="0"/>
    <n v="1186.75"/>
    <x v="0"/>
    <x v="1911"/>
    <n v="0"/>
    <n v="1"/>
    <n v="93441"/>
    <x v="0"/>
  </r>
  <r>
    <n v="44"/>
    <n v="0"/>
    <n v="6.61"/>
    <s v="Active User"/>
    <s v="Active User"/>
    <x v="67"/>
    <x v="401"/>
    <n v="3010"/>
    <x v="1"/>
    <s v="United States"/>
    <x v="1920"/>
    <s v="Joined"/>
    <n v="0"/>
    <n v="0"/>
    <s v="Female"/>
    <n v="0"/>
    <s v="No Internet Service"/>
    <s v="38.021772, -122.691744"/>
    <n v="38.021771999999999"/>
    <n v="-122.691744"/>
    <n v="0"/>
    <n v="18.8"/>
    <n v="0"/>
    <n v="0"/>
    <n v="0"/>
    <x v="2"/>
    <n v="0"/>
    <n v="0"/>
    <n v="0"/>
    <n v="0"/>
    <s v="Credit Card"/>
    <n v="1"/>
    <n v="821"/>
    <n v="0"/>
    <s v="Q3"/>
    <n v="0"/>
    <n v="4"/>
    <n v="0"/>
    <s v="California"/>
    <n v="0"/>
    <n v="0"/>
    <n v="0"/>
    <x v="5"/>
    <n v="56"/>
    <x v="0"/>
    <n v="19.829999999999998"/>
    <x v="0"/>
    <x v="1912"/>
    <n v="0"/>
    <n v="0"/>
    <n v="94938"/>
    <x v="0"/>
  </r>
  <r>
    <n v="72"/>
    <n v="21"/>
    <n v="0"/>
    <s v="Active User"/>
    <s v="Active User"/>
    <x v="53"/>
    <x v="327"/>
    <n v="2166"/>
    <x v="2"/>
    <s v="United States"/>
    <x v="1921"/>
    <s v="Stayed"/>
    <n v="0"/>
    <n v="1"/>
    <s v="Female"/>
    <n v="1"/>
    <s v="DSL"/>
    <s v="40.363446, -123.835041"/>
    <n v="40.363446000000003"/>
    <n v="-123.835041"/>
    <n v="1"/>
    <n v="50.4"/>
    <n v="0"/>
    <n v="0"/>
    <n v="10"/>
    <x v="5"/>
    <n v="1"/>
    <n v="1"/>
    <n v="1"/>
    <n v="1"/>
    <s v="Credit Card"/>
    <n v="0"/>
    <n v="400"/>
    <n v="0"/>
    <s v="Q3"/>
    <n v="1"/>
    <n v="3"/>
    <n v="1"/>
    <s v="California"/>
    <n v="1"/>
    <n v="0"/>
    <n v="0"/>
    <x v="10"/>
    <n v="1580.1"/>
    <x v="0"/>
    <n v="0"/>
    <x v="0"/>
    <x v="1913"/>
    <n v="0"/>
    <n v="1"/>
    <n v="95569"/>
    <x v="0"/>
  </r>
  <r>
    <n v="62"/>
    <n v="21"/>
    <n v="23.2"/>
    <s v="Attitude"/>
    <s v="Attitude of support person"/>
    <x v="20"/>
    <x v="835"/>
    <n v="3394"/>
    <x v="1"/>
    <s v="United States"/>
    <x v="1922"/>
    <s v="Churned"/>
    <n v="1"/>
    <n v="0"/>
    <s v="Male"/>
    <n v="1"/>
    <s v="Fiber Optic"/>
    <s v="34.266389, -118.459744"/>
    <n v="34.266388999999997"/>
    <n v="-118.459744"/>
    <n v="0"/>
    <n v="79.900000000000006"/>
    <n v="0"/>
    <n v="3"/>
    <n v="0"/>
    <x v="0"/>
    <n v="0"/>
    <n v="0"/>
    <n v="0"/>
    <n v="0"/>
    <s v="Bank Withdrawal"/>
    <n v="1"/>
    <n v="17112"/>
    <n v="0"/>
    <s v="Q3"/>
    <n v="0"/>
    <n v="2"/>
    <n v="0"/>
    <s v="California"/>
    <n v="1"/>
    <n v="1"/>
    <n v="0"/>
    <x v="16"/>
    <n v="79.900000000000006"/>
    <x v="0"/>
    <n v="23.2"/>
    <x v="0"/>
    <x v="1914"/>
    <n v="0"/>
    <n v="1"/>
    <n v="91345"/>
    <x v="1"/>
  </r>
  <r>
    <n v="34"/>
    <n v="14"/>
    <n v="17.57"/>
    <s v="Other"/>
    <s v="Don't know"/>
    <x v="51"/>
    <x v="836"/>
    <n v="5353"/>
    <x v="2"/>
    <s v="United States"/>
    <x v="1923"/>
    <s v="Churned"/>
    <n v="0"/>
    <n v="0"/>
    <s v="Male"/>
    <n v="1"/>
    <s v="Cable"/>
    <s v="38.731055, -123.316553"/>
    <n v="38.731054999999998"/>
    <n v="-123.316553"/>
    <n v="1"/>
    <n v="77.5"/>
    <n v="1"/>
    <n v="0"/>
    <n v="1"/>
    <x v="4"/>
    <n v="1"/>
    <n v="1"/>
    <n v="0"/>
    <n v="1"/>
    <s v="Mailed Check"/>
    <n v="1"/>
    <n v="747"/>
    <n v="1"/>
    <s v="Q3"/>
    <n v="1"/>
    <n v="2"/>
    <n v="0"/>
    <s v="California"/>
    <n v="0"/>
    <n v="0"/>
    <n v="1"/>
    <x v="70"/>
    <n v="1625"/>
    <x v="11"/>
    <n v="368.97"/>
    <x v="45"/>
    <x v="1915"/>
    <n v="0"/>
    <n v="0"/>
    <n v="95412"/>
    <x v="1"/>
  </r>
  <r>
    <n v="42"/>
    <n v="28"/>
    <n v="18.47"/>
    <s v="Active User"/>
    <s v="Active User"/>
    <x v="66"/>
    <x v="837"/>
    <n v="6499"/>
    <x v="0"/>
    <s v="United States"/>
    <x v="1924"/>
    <s v="Stayed"/>
    <n v="0"/>
    <n v="1"/>
    <s v="Female"/>
    <n v="1"/>
    <s v="DSL"/>
    <s v="37.424342, -122.165641"/>
    <n v="37.424342000000003"/>
    <n v="-122.16564099999999"/>
    <n v="0"/>
    <n v="85.35"/>
    <n v="1"/>
    <n v="0"/>
    <n v="0"/>
    <x v="3"/>
    <n v="0"/>
    <n v="1"/>
    <n v="1"/>
    <n v="0"/>
    <s v="Credit Card"/>
    <n v="1"/>
    <n v="13386"/>
    <n v="1"/>
    <s v="Q3"/>
    <n v="0"/>
    <n v="3"/>
    <n v="0"/>
    <s v="California"/>
    <n v="1"/>
    <n v="1"/>
    <n v="1"/>
    <x v="43"/>
    <n v="5897.4"/>
    <x v="0"/>
    <n v="1274.43"/>
    <x v="0"/>
    <x v="1916"/>
    <n v="0"/>
    <n v="1"/>
    <n v="94305"/>
    <x v="0"/>
  </r>
  <r>
    <n v="61"/>
    <n v="0"/>
    <n v="4.79"/>
    <s v="Active User"/>
    <s v="Active User"/>
    <x v="47"/>
    <x v="838"/>
    <n v="3403"/>
    <x v="0"/>
    <s v="United States"/>
    <x v="1925"/>
    <s v="Stayed"/>
    <n v="0"/>
    <n v="0"/>
    <s v="Male"/>
    <n v="0"/>
    <s v="No Internet Service"/>
    <s v="40.936285, -121.572692"/>
    <n v="40.936284999999998"/>
    <n v="-121.572692"/>
    <n v="0"/>
    <n v="25.25"/>
    <n v="1"/>
    <n v="0"/>
    <n v="0"/>
    <x v="4"/>
    <n v="0"/>
    <n v="0"/>
    <n v="0"/>
    <n v="0"/>
    <s v="Credit Card"/>
    <n v="1"/>
    <n v="344"/>
    <n v="0"/>
    <s v="Q3"/>
    <n v="0"/>
    <n v="4"/>
    <n v="0"/>
    <s v="California"/>
    <n v="0"/>
    <n v="0"/>
    <n v="0"/>
    <x v="59"/>
    <n v="566.5"/>
    <x v="0"/>
    <n v="105.38"/>
    <x v="0"/>
    <x v="1917"/>
    <n v="0"/>
    <n v="0"/>
    <n v="96016"/>
    <x v="0"/>
  </r>
  <r>
    <n v="49"/>
    <n v="22"/>
    <n v="35.11"/>
    <s v="Active User"/>
    <s v="Active User"/>
    <x v="74"/>
    <x v="312"/>
    <n v="4551"/>
    <x v="0"/>
    <s v="United States"/>
    <x v="1926"/>
    <s v="Stayed"/>
    <n v="0"/>
    <n v="1"/>
    <s v="Male"/>
    <n v="1"/>
    <s v="Fiber Optic"/>
    <s v="34.132275, -117.611478"/>
    <n v="34.132275"/>
    <n v="-117.61147800000001"/>
    <n v="0"/>
    <n v="109.2"/>
    <n v="1"/>
    <n v="0"/>
    <n v="0"/>
    <x v="0"/>
    <n v="1"/>
    <n v="0"/>
    <n v="0"/>
    <n v="0"/>
    <s v="Bank Withdrawal"/>
    <n v="1"/>
    <n v="39064"/>
    <n v="1"/>
    <s v="Q3"/>
    <n v="0"/>
    <n v="3"/>
    <n v="0"/>
    <s v="California"/>
    <n v="1"/>
    <n v="1"/>
    <n v="1"/>
    <x v="8"/>
    <n v="7878.3"/>
    <x v="0"/>
    <n v="2527.92"/>
    <x v="0"/>
    <x v="1918"/>
    <n v="0"/>
    <n v="1"/>
    <n v="91701"/>
    <x v="0"/>
  </r>
  <r>
    <n v="77"/>
    <n v="4"/>
    <n v="6.23"/>
    <s v="Attitude"/>
    <s v="Attitude of support person"/>
    <x v="68"/>
    <x v="38"/>
    <n v="2174"/>
    <x v="1"/>
    <s v="United States"/>
    <x v="1927"/>
    <s v="Churned"/>
    <n v="0"/>
    <n v="1"/>
    <s v="Male"/>
    <n v="1"/>
    <s v="Fiber Optic"/>
    <s v="38.584505, -121.491956"/>
    <n v="38.584505"/>
    <n v="-121.491956"/>
    <n v="1"/>
    <n v="79.650000000000006"/>
    <n v="0"/>
    <n v="0"/>
    <n v="1"/>
    <x v="5"/>
    <n v="1"/>
    <n v="0"/>
    <n v="1"/>
    <n v="1"/>
    <s v="Credit Card"/>
    <n v="1"/>
    <n v="16599"/>
    <n v="0"/>
    <s v="Q3"/>
    <n v="1"/>
    <n v="3"/>
    <n v="1"/>
    <s v="California"/>
    <n v="0"/>
    <n v="0"/>
    <n v="0"/>
    <x v="26"/>
    <n v="2365.15"/>
    <x v="0"/>
    <n v="186.9"/>
    <x v="0"/>
    <x v="1919"/>
    <n v="0"/>
    <n v="1"/>
    <n v="95814"/>
    <x v="1"/>
  </r>
  <r>
    <n v="58"/>
    <n v="12"/>
    <n v="40.58"/>
    <s v="Active User"/>
    <s v="Active User"/>
    <x v="75"/>
    <x v="38"/>
    <n v="5111"/>
    <x v="1"/>
    <s v="United States"/>
    <x v="1928"/>
    <s v="Stayed"/>
    <n v="0"/>
    <n v="0"/>
    <s v="Male"/>
    <n v="1"/>
    <s v="Fiber Optic"/>
    <s v="38.486502, -121.334051"/>
    <n v="38.486502000000002"/>
    <n v="-121.334051"/>
    <n v="1"/>
    <n v="95.4"/>
    <n v="1"/>
    <n v="0"/>
    <n v="4"/>
    <x v="5"/>
    <n v="0"/>
    <n v="0"/>
    <n v="1"/>
    <n v="1"/>
    <s v="Bank Withdrawal"/>
    <n v="1"/>
    <n v="11396"/>
    <n v="0"/>
    <s v="Q3"/>
    <n v="1"/>
    <n v="3"/>
    <n v="0"/>
    <s v="California"/>
    <n v="1"/>
    <n v="1"/>
    <n v="1"/>
    <x v="62"/>
    <n v="3474.2"/>
    <x v="0"/>
    <n v="1460.88"/>
    <x v="0"/>
    <x v="1920"/>
    <n v="0"/>
    <n v="1"/>
    <n v="95829"/>
    <x v="0"/>
  </r>
  <r>
    <n v="48"/>
    <n v="8"/>
    <n v="0"/>
    <s v="Active User"/>
    <s v="Active User"/>
    <x v="54"/>
    <x v="839"/>
    <n v="2673"/>
    <x v="0"/>
    <s v="United States"/>
    <x v="1929"/>
    <s v="Stayed"/>
    <n v="0"/>
    <n v="1"/>
    <s v="Male"/>
    <n v="1"/>
    <s v="Cable"/>
    <s v="34.486835, -117.362274"/>
    <n v="34.486834999999999"/>
    <n v="-117.362274"/>
    <n v="1"/>
    <n v="48.15"/>
    <n v="0"/>
    <n v="0"/>
    <n v="10"/>
    <x v="1"/>
    <n v="0"/>
    <n v="1"/>
    <n v="0"/>
    <n v="1"/>
    <s v="Credit Card"/>
    <n v="0"/>
    <n v="63235"/>
    <n v="1"/>
    <s v="Q3"/>
    <n v="1"/>
    <n v="4"/>
    <n v="0"/>
    <s v="California"/>
    <n v="0"/>
    <n v="0"/>
    <n v="1"/>
    <x v="21"/>
    <n v="2032.3"/>
    <x v="0"/>
    <n v="0"/>
    <x v="0"/>
    <x v="1921"/>
    <n v="0"/>
    <n v="1"/>
    <n v="92392"/>
    <x v="0"/>
  </r>
  <r>
    <n v="40"/>
    <n v="76"/>
    <n v="0"/>
    <s v="Active User"/>
    <s v="Active User"/>
    <x v="46"/>
    <x v="9"/>
    <n v="5409"/>
    <x v="2"/>
    <s v="United States"/>
    <x v="1930"/>
    <s v="Stayed"/>
    <n v="1"/>
    <n v="0"/>
    <s v="Male"/>
    <n v="1"/>
    <s v="DSL"/>
    <s v="32.774046, -117.142454"/>
    <n v="32.774045999999998"/>
    <n v="-117.142454"/>
    <n v="0"/>
    <n v="43.05"/>
    <n v="0"/>
    <n v="3"/>
    <n v="0"/>
    <x v="1"/>
    <n v="1"/>
    <n v="1"/>
    <n v="1"/>
    <n v="0"/>
    <s v="Bank Withdrawal"/>
    <n v="0"/>
    <n v="11650"/>
    <n v="0"/>
    <s v="Q3"/>
    <n v="0"/>
    <n v="3"/>
    <n v="0"/>
    <s v="California"/>
    <n v="0"/>
    <n v="0"/>
    <n v="1"/>
    <x v="68"/>
    <n v="2208.0500000000002"/>
    <x v="0"/>
    <n v="0"/>
    <x v="0"/>
    <x v="1922"/>
    <n v="0"/>
    <n v="1"/>
    <n v="92108"/>
    <x v="0"/>
  </r>
  <r>
    <n v="57"/>
    <n v="0"/>
    <n v="45.19"/>
    <s v="Active User"/>
    <s v="Active User"/>
    <x v="24"/>
    <x v="121"/>
    <n v="3924"/>
    <x v="1"/>
    <s v="United States"/>
    <x v="1931"/>
    <s v="Stayed"/>
    <n v="0"/>
    <n v="0"/>
    <s v="Female"/>
    <n v="0"/>
    <s v="No Internet Service"/>
    <s v="33.976678, -118.065875"/>
    <n v="33.976678"/>
    <n v="-118.06587500000001"/>
    <n v="1"/>
    <n v="19.5"/>
    <n v="0"/>
    <n v="0"/>
    <n v="1"/>
    <x v="0"/>
    <n v="0"/>
    <n v="0"/>
    <n v="0"/>
    <n v="1"/>
    <s v="Bank Withdrawal"/>
    <n v="1"/>
    <n v="32148"/>
    <n v="0"/>
    <s v="Q3"/>
    <n v="1"/>
    <n v="4"/>
    <n v="0"/>
    <s v="California"/>
    <n v="0"/>
    <n v="0"/>
    <n v="0"/>
    <x v="53"/>
    <n v="805.2"/>
    <x v="0"/>
    <n v="1672.03"/>
    <x v="0"/>
    <x v="1923"/>
    <n v="0"/>
    <n v="0"/>
    <n v="90606"/>
    <x v="0"/>
  </r>
  <r>
    <n v="31"/>
    <n v="3"/>
    <n v="7.94"/>
    <s v="Active User"/>
    <s v="Active User"/>
    <x v="52"/>
    <x v="840"/>
    <n v="5354"/>
    <x v="1"/>
    <s v="United States"/>
    <x v="1932"/>
    <s v="Stayed"/>
    <n v="0"/>
    <n v="0"/>
    <s v="Female"/>
    <n v="1"/>
    <s v="Fiber Optic"/>
    <s v="41.750354, -120.403885"/>
    <n v="41.750354000000002"/>
    <n v="-120.403885"/>
    <n v="0"/>
    <n v="100.85"/>
    <n v="1"/>
    <n v="0"/>
    <n v="0"/>
    <x v="2"/>
    <n v="0"/>
    <n v="0"/>
    <n v="1"/>
    <n v="0"/>
    <s v="Credit Card"/>
    <n v="1"/>
    <n v="104"/>
    <n v="1"/>
    <s v="Q3"/>
    <n v="0"/>
    <n v="4"/>
    <n v="0"/>
    <s v="California"/>
    <n v="1"/>
    <n v="1"/>
    <n v="1"/>
    <x v="24"/>
    <n v="399.25"/>
    <x v="2"/>
    <n v="31.76"/>
    <x v="0"/>
    <x v="1924"/>
    <n v="0"/>
    <n v="0"/>
    <n v="96108"/>
    <x v="0"/>
  </r>
  <r>
    <n v="39"/>
    <n v="5"/>
    <n v="25.77"/>
    <s v="Active User"/>
    <s v="Active User"/>
    <x v="15"/>
    <x v="21"/>
    <n v="3178"/>
    <x v="1"/>
    <s v="United States"/>
    <x v="1933"/>
    <s v="Joined"/>
    <n v="0"/>
    <n v="0"/>
    <s v="Male"/>
    <n v="1"/>
    <s v="Cable"/>
    <s v="34.019323, -118.391902"/>
    <n v="34.019323"/>
    <n v="-118.391902"/>
    <n v="0"/>
    <n v="49.05"/>
    <n v="0"/>
    <n v="0"/>
    <n v="0"/>
    <x v="0"/>
    <n v="0"/>
    <n v="0"/>
    <n v="0"/>
    <n v="0"/>
    <s v="Credit Card"/>
    <n v="1"/>
    <n v="15195"/>
    <n v="1"/>
    <s v="Q3"/>
    <n v="0"/>
    <n v="3"/>
    <n v="0"/>
    <s v="California"/>
    <n v="0"/>
    <n v="0"/>
    <n v="0"/>
    <x v="16"/>
    <n v="49.05"/>
    <x v="0"/>
    <n v="25.77"/>
    <x v="0"/>
    <x v="1925"/>
    <n v="0"/>
    <n v="1"/>
    <n v="90232"/>
    <x v="0"/>
  </r>
  <r>
    <n v="66"/>
    <n v="24"/>
    <n v="22.9"/>
    <s v="Active User"/>
    <s v="Active User"/>
    <x v="76"/>
    <x v="332"/>
    <n v="5610"/>
    <x v="0"/>
    <s v="United States"/>
    <x v="1934"/>
    <s v="Stayed"/>
    <n v="0"/>
    <n v="0"/>
    <s v="Male"/>
    <n v="1"/>
    <s v="Fiber Optic"/>
    <s v="33.929812, -116.76058"/>
    <n v="33.929811999999998"/>
    <n v="-116.76058"/>
    <n v="0"/>
    <n v="69.650000000000006"/>
    <n v="0"/>
    <n v="0"/>
    <n v="0"/>
    <x v="4"/>
    <n v="0"/>
    <n v="0"/>
    <n v="0"/>
    <n v="0"/>
    <s v="Bank Withdrawal"/>
    <n v="1"/>
    <n v="2355"/>
    <n v="0"/>
    <s v="Q3"/>
    <n v="0"/>
    <n v="3"/>
    <n v="1"/>
    <s v="California"/>
    <n v="0"/>
    <n v="0"/>
    <n v="0"/>
    <x v="66"/>
    <n v="1043.3"/>
    <x v="0"/>
    <n v="366.4"/>
    <x v="0"/>
    <x v="1926"/>
    <n v="0"/>
    <n v="1"/>
    <n v="92230"/>
    <x v="0"/>
  </r>
  <r>
    <n v="60"/>
    <n v="0"/>
    <n v="26.99"/>
    <s v="Active User"/>
    <s v="Active User"/>
    <x v="44"/>
    <x v="841"/>
    <n v="4375"/>
    <x v="0"/>
    <s v="United States"/>
    <x v="1935"/>
    <s v="Stayed"/>
    <n v="0"/>
    <n v="0"/>
    <s v="Female"/>
    <n v="0"/>
    <s v="No Internet Service"/>
    <s v="39.288127, -122.415841"/>
    <n v="39.288127000000003"/>
    <n v="-122.415841"/>
    <n v="1"/>
    <n v="18.399999999999999"/>
    <n v="0"/>
    <n v="0"/>
    <n v="9"/>
    <x v="1"/>
    <n v="0"/>
    <n v="0"/>
    <n v="0"/>
    <n v="1"/>
    <s v="Bank Withdrawal"/>
    <n v="1"/>
    <n v="844"/>
    <n v="0"/>
    <s v="Q3"/>
    <n v="1"/>
    <n v="4"/>
    <n v="0"/>
    <s v="California"/>
    <n v="0"/>
    <n v="0"/>
    <n v="0"/>
    <x v="14"/>
    <n v="1057.8499999999999"/>
    <x v="0"/>
    <n v="1592.41"/>
    <x v="0"/>
    <x v="1927"/>
    <n v="0"/>
    <n v="0"/>
    <n v="95979"/>
    <x v="0"/>
  </r>
  <r>
    <n v="39"/>
    <n v="13"/>
    <n v="20.14"/>
    <s v="Active User"/>
    <s v="Active User"/>
    <x v="9"/>
    <x v="357"/>
    <n v="4933"/>
    <x v="1"/>
    <s v="United States"/>
    <x v="1936"/>
    <s v="Stayed"/>
    <n v="0"/>
    <n v="1"/>
    <s v="Female"/>
    <n v="1"/>
    <s v="DSL"/>
    <s v="32.622999, -116.687855"/>
    <n v="32.622999"/>
    <n v="-116.687855"/>
    <n v="0"/>
    <n v="66.150000000000006"/>
    <n v="1"/>
    <n v="0"/>
    <n v="0"/>
    <x v="0"/>
    <n v="1"/>
    <n v="1"/>
    <n v="1"/>
    <n v="0"/>
    <s v="Bank Withdrawal"/>
    <n v="1"/>
    <n v="727"/>
    <n v="0"/>
    <s v="Q3"/>
    <n v="0"/>
    <n v="4"/>
    <n v="0"/>
    <s v="California"/>
    <n v="0"/>
    <n v="0"/>
    <n v="0"/>
    <x v="35"/>
    <n v="2522.4"/>
    <x v="0"/>
    <n v="765.32"/>
    <x v="0"/>
    <x v="1928"/>
    <n v="0"/>
    <n v="1"/>
    <n v="91917"/>
    <x v="0"/>
  </r>
  <r>
    <n v="20"/>
    <n v="69"/>
    <n v="33.28"/>
    <s v="Active User"/>
    <s v="Active User"/>
    <x v="35"/>
    <x v="28"/>
    <n v="4648"/>
    <x v="1"/>
    <s v="United States"/>
    <x v="1937"/>
    <s v="Joined"/>
    <n v="1"/>
    <n v="1"/>
    <s v="Male"/>
    <n v="1"/>
    <s v="Cable"/>
    <s v="34.037342, -119.80079"/>
    <n v="34.037342000000002"/>
    <n v="-119.80079000000001"/>
    <n v="0"/>
    <n v="55.9"/>
    <n v="0"/>
    <n v="1"/>
    <n v="0"/>
    <x v="2"/>
    <n v="0"/>
    <n v="1"/>
    <n v="0"/>
    <n v="0"/>
    <s v="Credit Card"/>
    <n v="1"/>
    <n v="25771"/>
    <n v="0"/>
    <s v="Q3"/>
    <n v="0"/>
    <n v="4"/>
    <n v="0"/>
    <s v="California"/>
    <n v="0"/>
    <n v="1"/>
    <n v="0"/>
    <x v="5"/>
    <n v="157.55000000000001"/>
    <x v="0"/>
    <n v="99.84"/>
    <x v="0"/>
    <x v="1929"/>
    <n v="1"/>
    <n v="1"/>
    <n v="93105"/>
    <x v="0"/>
  </r>
  <r>
    <n v="57"/>
    <n v="30"/>
    <n v="37.39"/>
    <s v="Active User"/>
    <s v="Active User"/>
    <x v="46"/>
    <x v="103"/>
    <n v="5937"/>
    <x v="0"/>
    <s v="United States"/>
    <x v="1938"/>
    <s v="Stayed"/>
    <n v="0"/>
    <n v="1"/>
    <s v="Female"/>
    <n v="1"/>
    <s v="DSL"/>
    <s v="33.876482, -118.284077"/>
    <n v="33.876482000000003"/>
    <n v="-118.284077"/>
    <n v="0"/>
    <n v="81.650000000000006"/>
    <n v="0"/>
    <n v="0"/>
    <n v="0"/>
    <x v="1"/>
    <n v="0"/>
    <n v="1"/>
    <n v="0"/>
    <n v="0"/>
    <s v="Bank Withdrawal"/>
    <n v="1"/>
    <n v="9960"/>
    <n v="1"/>
    <s v="Q3"/>
    <n v="0"/>
    <n v="3"/>
    <n v="0"/>
    <s v="California"/>
    <n v="1"/>
    <n v="1"/>
    <n v="1"/>
    <x v="61"/>
    <n v="3618.7"/>
    <x v="0"/>
    <n v="1682.55"/>
    <x v="0"/>
    <x v="1930"/>
    <n v="0"/>
    <n v="1"/>
    <n v="90248"/>
    <x v="0"/>
  </r>
  <r>
    <n v="74"/>
    <n v="17"/>
    <n v="48.85"/>
    <s v="Competitor"/>
    <s v="Competitor made better offer"/>
    <x v="17"/>
    <x v="32"/>
    <n v="5302"/>
    <x v="1"/>
    <s v="United States"/>
    <x v="1939"/>
    <s v="Churned"/>
    <n v="1"/>
    <n v="0"/>
    <s v="Female"/>
    <n v="1"/>
    <s v="Fiber Optic"/>
    <s v="34.044271, -118.185237"/>
    <n v="34.044271000000002"/>
    <n v="-118.185237"/>
    <n v="1"/>
    <n v="80.650000000000006"/>
    <n v="1"/>
    <n v="1"/>
    <n v="1"/>
    <x v="2"/>
    <n v="1"/>
    <n v="0"/>
    <n v="1"/>
    <n v="1"/>
    <s v="Credit Card"/>
    <n v="1"/>
    <n v="55668"/>
    <n v="0"/>
    <s v="Q3"/>
    <n v="1"/>
    <n v="3"/>
    <n v="1"/>
    <s v="California"/>
    <n v="0"/>
    <n v="0"/>
    <n v="0"/>
    <x v="54"/>
    <n v="633.29999999999995"/>
    <x v="0"/>
    <n v="390.8"/>
    <x v="0"/>
    <x v="1931"/>
    <n v="0"/>
    <n v="1"/>
    <n v="90063"/>
    <x v="1"/>
  </r>
  <r>
    <n v="41"/>
    <n v="7"/>
    <n v="48.37"/>
    <s v="Active User"/>
    <s v="Active User"/>
    <x v="56"/>
    <x v="369"/>
    <n v="5345"/>
    <x v="0"/>
    <s v="United States"/>
    <x v="1940"/>
    <s v="Stayed"/>
    <n v="0"/>
    <n v="1"/>
    <s v="Male"/>
    <n v="1"/>
    <s v="DSL"/>
    <s v="36.819628, -119.440414"/>
    <n v="36.819628000000002"/>
    <n v="-119.440414"/>
    <n v="1"/>
    <n v="84.7"/>
    <n v="0"/>
    <n v="0"/>
    <n v="10"/>
    <x v="0"/>
    <n v="1"/>
    <n v="1"/>
    <n v="1"/>
    <n v="1"/>
    <s v="Credit Card"/>
    <n v="1"/>
    <n v="28991"/>
    <n v="1"/>
    <s v="Q3"/>
    <n v="1"/>
    <n v="3"/>
    <n v="0"/>
    <s v="California"/>
    <n v="1"/>
    <n v="1"/>
    <n v="1"/>
    <x v="43"/>
    <n v="5878.9"/>
    <x v="0"/>
    <n v="3337.53"/>
    <x v="0"/>
    <x v="1932"/>
    <n v="0"/>
    <n v="1"/>
    <n v="93657"/>
    <x v="0"/>
  </r>
  <r>
    <n v="21"/>
    <n v="0"/>
    <n v="22.22"/>
    <s v="Active User"/>
    <s v="Active User"/>
    <x v="65"/>
    <x v="842"/>
    <n v="5534"/>
    <x v="0"/>
    <s v="United States"/>
    <x v="1941"/>
    <s v="Stayed"/>
    <n v="0"/>
    <n v="0"/>
    <s v="Female"/>
    <n v="0"/>
    <s v="No Internet Service"/>
    <s v="34.139082, -118.39275"/>
    <n v="34.139082000000002"/>
    <n v="-118.39275000000001"/>
    <n v="1"/>
    <n v="26.45"/>
    <n v="1"/>
    <n v="0"/>
    <n v="1"/>
    <x v="3"/>
    <n v="0"/>
    <n v="0"/>
    <n v="0"/>
    <n v="1"/>
    <s v="Credit Card"/>
    <n v="1"/>
    <n v="26157"/>
    <n v="0"/>
    <s v="Q3"/>
    <n v="1"/>
    <n v="4"/>
    <n v="0"/>
    <s v="California"/>
    <n v="0"/>
    <n v="0"/>
    <n v="0"/>
    <x v="8"/>
    <n v="1914.5"/>
    <x v="0"/>
    <n v="1599.84"/>
    <x v="0"/>
    <x v="1933"/>
    <n v="1"/>
    <n v="0"/>
    <n v="91604"/>
    <x v="0"/>
  </r>
  <r>
    <n v="25"/>
    <n v="0"/>
    <n v="16.57"/>
    <s v="Active User"/>
    <s v="Active User"/>
    <x v="27"/>
    <x v="603"/>
    <n v="6469"/>
    <x v="0"/>
    <s v="United States"/>
    <x v="1942"/>
    <s v="Stayed"/>
    <n v="0"/>
    <n v="0"/>
    <s v="Female"/>
    <n v="0"/>
    <s v="No Internet Service"/>
    <s v="33.784597, -117.844535"/>
    <n v="33.784596999999998"/>
    <n v="-117.84453499999999"/>
    <n v="0"/>
    <n v="20.6"/>
    <n v="0"/>
    <n v="0"/>
    <n v="0"/>
    <x v="0"/>
    <n v="0"/>
    <n v="0"/>
    <n v="1"/>
    <n v="0"/>
    <s v="Credit Card"/>
    <n v="1"/>
    <n v="15396"/>
    <n v="0"/>
    <s v="Q3"/>
    <n v="0"/>
    <n v="5"/>
    <n v="0"/>
    <s v="California"/>
    <n v="0"/>
    <n v="0"/>
    <n v="0"/>
    <x v="7"/>
    <n v="1298.7"/>
    <x v="0"/>
    <n v="1043.9100000000001"/>
    <x v="0"/>
    <x v="1934"/>
    <n v="1"/>
    <n v="0"/>
    <n v="92866"/>
    <x v="0"/>
  </r>
  <r>
    <n v="44"/>
    <n v="14"/>
    <n v="40.26"/>
    <s v="Other"/>
    <s v="Moved"/>
    <x v="36"/>
    <x v="92"/>
    <n v="3553"/>
    <x v="2"/>
    <s v="United States"/>
    <x v="1943"/>
    <s v="Churned"/>
    <n v="0"/>
    <n v="0"/>
    <s v="Female"/>
    <n v="1"/>
    <s v="Fiber Optic"/>
    <s v="37.828416, -122.216005"/>
    <n v="37.828415999999997"/>
    <n v="-122.216005"/>
    <n v="0"/>
    <n v="84.05"/>
    <n v="1"/>
    <n v="0"/>
    <n v="0"/>
    <x v="0"/>
    <n v="0"/>
    <n v="0"/>
    <n v="0"/>
    <n v="0"/>
    <s v="Bank Withdrawal"/>
    <n v="1"/>
    <n v="36517"/>
    <n v="0"/>
    <s v="Q3"/>
    <n v="0"/>
    <n v="2"/>
    <n v="0"/>
    <s v="California"/>
    <n v="0"/>
    <n v="0"/>
    <n v="1"/>
    <x v="17"/>
    <n v="2781.85"/>
    <x v="0"/>
    <n v="1288.32"/>
    <x v="0"/>
    <x v="1935"/>
    <n v="0"/>
    <n v="1"/>
    <n v="94611"/>
    <x v="1"/>
  </r>
  <r>
    <n v="46"/>
    <n v="6"/>
    <n v="10.33"/>
    <s v="Active User"/>
    <s v="Active User"/>
    <x v="46"/>
    <x v="199"/>
    <n v="4322"/>
    <x v="2"/>
    <s v="United States"/>
    <x v="1944"/>
    <s v="Stayed"/>
    <n v="0"/>
    <n v="1"/>
    <s v="Male"/>
    <n v="1"/>
    <s v="DSL"/>
    <s v="33.833181, -118.292062"/>
    <n v="33.833181000000003"/>
    <n v="-118.292062"/>
    <n v="1"/>
    <n v="54.9"/>
    <n v="1"/>
    <n v="0"/>
    <n v="4"/>
    <x v="1"/>
    <n v="0"/>
    <n v="0"/>
    <n v="0"/>
    <n v="1"/>
    <s v="Bank Withdrawal"/>
    <n v="1"/>
    <n v="17058"/>
    <n v="0"/>
    <s v="Q3"/>
    <n v="1"/>
    <n v="4"/>
    <n v="0"/>
    <s v="California"/>
    <n v="0"/>
    <n v="0"/>
    <n v="0"/>
    <x v="68"/>
    <n v="2614.1"/>
    <x v="0"/>
    <n v="516.5"/>
    <x v="0"/>
    <x v="1936"/>
    <n v="0"/>
    <n v="1"/>
    <n v="90502"/>
    <x v="0"/>
  </r>
  <r>
    <n v="73"/>
    <n v="27"/>
    <n v="17.25"/>
    <s v="Competitor"/>
    <s v="Competitor offered more data"/>
    <x v="39"/>
    <x v="4"/>
    <n v="4553"/>
    <x v="1"/>
    <s v="United States"/>
    <x v="1945"/>
    <s v="Churned"/>
    <n v="0"/>
    <n v="1"/>
    <s v="Female"/>
    <n v="1"/>
    <s v="Fiber Optic"/>
    <s v="37.28682, -121.723877"/>
    <n v="37.286819999999999"/>
    <n v="-121.723877"/>
    <n v="1"/>
    <n v="104.05"/>
    <n v="1"/>
    <n v="0"/>
    <n v="5"/>
    <x v="0"/>
    <n v="0"/>
    <n v="0"/>
    <n v="1"/>
    <n v="1"/>
    <s v="Bank Withdrawal"/>
    <n v="1"/>
    <n v="15798"/>
    <n v="1"/>
    <s v="Q3"/>
    <n v="1"/>
    <n v="3"/>
    <n v="1"/>
    <s v="California"/>
    <n v="1"/>
    <n v="0"/>
    <n v="1"/>
    <x v="12"/>
    <n v="1133.6500000000001"/>
    <x v="0"/>
    <n v="189.75"/>
    <x v="0"/>
    <x v="1937"/>
    <n v="0"/>
    <n v="1"/>
    <n v="95135"/>
    <x v="1"/>
  </r>
  <r>
    <n v="33"/>
    <n v="22"/>
    <n v="34.51"/>
    <s v="Active User"/>
    <s v="Active User"/>
    <x v="41"/>
    <x v="367"/>
    <n v="5842"/>
    <x v="1"/>
    <s v="United States"/>
    <x v="1946"/>
    <s v="Stayed"/>
    <n v="0"/>
    <n v="0"/>
    <s v="Female"/>
    <n v="1"/>
    <s v="Cable"/>
    <s v="38.060264, -122.830646"/>
    <n v="38.060263999999997"/>
    <n v="-122.830646"/>
    <n v="1"/>
    <n v="44.9"/>
    <n v="0"/>
    <n v="0"/>
    <n v="0"/>
    <x v="4"/>
    <n v="0"/>
    <n v="0"/>
    <n v="0"/>
    <n v="1"/>
    <s v="Credit Card"/>
    <n v="1"/>
    <n v="1885"/>
    <n v="0"/>
    <s v="Q3"/>
    <n v="0"/>
    <n v="5"/>
    <n v="0"/>
    <s v="California"/>
    <n v="0"/>
    <n v="0"/>
    <n v="0"/>
    <x v="45"/>
    <n v="839.65"/>
    <x v="0"/>
    <n v="655.69"/>
    <x v="0"/>
    <x v="1938"/>
    <n v="0"/>
    <n v="1"/>
    <n v="94956"/>
    <x v="0"/>
  </r>
  <r>
    <n v="29"/>
    <n v="53"/>
    <n v="41.92"/>
    <s v="Active User"/>
    <s v="Active User"/>
    <x v="30"/>
    <x v="68"/>
    <n v="4361"/>
    <x v="0"/>
    <s v="United States"/>
    <x v="1947"/>
    <s v="Stayed"/>
    <n v="0"/>
    <n v="1"/>
    <s v="Female"/>
    <n v="1"/>
    <s v="Fiber Optic"/>
    <s v="37.768881, -122.395521"/>
    <n v="37.768881"/>
    <n v="-122.395521"/>
    <n v="0"/>
    <n v="111.25"/>
    <n v="1"/>
    <n v="0"/>
    <n v="0"/>
    <x v="0"/>
    <n v="1"/>
    <n v="0"/>
    <n v="1"/>
    <n v="0"/>
    <s v="Bank Withdrawal"/>
    <n v="1"/>
    <n v="17372"/>
    <n v="1"/>
    <s v="Q3"/>
    <n v="0"/>
    <n v="4"/>
    <n v="0"/>
    <s v="California"/>
    <n v="1"/>
    <n v="1"/>
    <n v="1"/>
    <x v="25"/>
    <n v="7984.15"/>
    <x v="0"/>
    <n v="2976.32"/>
    <x v="0"/>
    <x v="1939"/>
    <n v="1"/>
    <n v="1"/>
    <n v="94107"/>
    <x v="0"/>
  </r>
  <r>
    <n v="26"/>
    <n v="71"/>
    <n v="41.9"/>
    <s v="Active User"/>
    <s v="Active User"/>
    <x v="56"/>
    <x v="843"/>
    <n v="4372"/>
    <x v="1"/>
    <s v="United States"/>
    <x v="1948"/>
    <s v="Joined"/>
    <n v="0"/>
    <n v="0"/>
    <s v="Female"/>
    <n v="1"/>
    <s v="DSL"/>
    <s v="36.319181, -117.593053"/>
    <n v="36.319181"/>
    <n v="-117.593053"/>
    <n v="0"/>
    <n v="45.55"/>
    <n v="0"/>
    <n v="0"/>
    <n v="0"/>
    <x v="2"/>
    <n v="0"/>
    <n v="0"/>
    <n v="0"/>
    <n v="0"/>
    <s v="Bank Withdrawal"/>
    <n v="1"/>
    <n v="64"/>
    <n v="0"/>
    <s v="Q3"/>
    <n v="0"/>
    <n v="5"/>
    <n v="0"/>
    <s v="California"/>
    <n v="0"/>
    <n v="0"/>
    <n v="0"/>
    <x v="9"/>
    <n v="84.4"/>
    <x v="2"/>
    <n v="83.8"/>
    <x v="0"/>
    <x v="1940"/>
    <n v="1"/>
    <n v="0"/>
    <n v="93522"/>
    <x v="0"/>
  </r>
  <r>
    <n v="37"/>
    <n v="27"/>
    <n v="42.78"/>
    <s v="Active User"/>
    <s v="Active User"/>
    <x v="17"/>
    <x v="844"/>
    <n v="2237"/>
    <x v="2"/>
    <s v="United States"/>
    <x v="1949"/>
    <s v="Stayed"/>
    <n v="0"/>
    <n v="0"/>
    <s v="Female"/>
    <n v="1"/>
    <s v="DSL"/>
    <s v="37.943087, -122.72379"/>
    <n v="37.943086999999998"/>
    <n v="-122.72378999999999"/>
    <n v="0"/>
    <n v="54.25"/>
    <n v="0"/>
    <n v="0"/>
    <n v="0"/>
    <x v="0"/>
    <n v="0"/>
    <n v="1"/>
    <n v="0"/>
    <n v="0"/>
    <s v="Bank Withdrawal"/>
    <n v="1"/>
    <n v="1573"/>
    <n v="1"/>
    <s v="Q3"/>
    <n v="0"/>
    <n v="3"/>
    <n v="0"/>
    <s v="California"/>
    <n v="0"/>
    <n v="0"/>
    <n v="0"/>
    <x v="54"/>
    <n v="447.75"/>
    <x v="0"/>
    <n v="342.24"/>
    <x v="0"/>
    <x v="1941"/>
    <n v="0"/>
    <n v="1"/>
    <n v="94924"/>
    <x v="0"/>
  </r>
  <r>
    <n v="33"/>
    <n v="9"/>
    <n v="40.340000000000003"/>
    <s v="Active User"/>
    <s v="Active User"/>
    <x v="19"/>
    <x v="160"/>
    <n v="5340"/>
    <x v="0"/>
    <s v="United States"/>
    <x v="1950"/>
    <s v="Stayed"/>
    <n v="0"/>
    <n v="1"/>
    <s v="Male"/>
    <n v="1"/>
    <s v="DSL"/>
    <s v="33.679659, -118.016195"/>
    <n v="33.679659000000001"/>
    <n v="-118.016195"/>
    <n v="1"/>
    <n v="83.25"/>
    <n v="0"/>
    <n v="0"/>
    <n v="1"/>
    <x v="1"/>
    <n v="1"/>
    <n v="1"/>
    <n v="1"/>
    <n v="1"/>
    <s v="Credit Card"/>
    <n v="1"/>
    <n v="42663"/>
    <n v="1"/>
    <s v="Q3"/>
    <n v="1"/>
    <n v="3"/>
    <n v="0"/>
    <s v="California"/>
    <n v="1"/>
    <n v="1"/>
    <n v="1"/>
    <x v="33"/>
    <n v="4089.45"/>
    <x v="0"/>
    <n v="2057.34"/>
    <x v="0"/>
    <x v="1942"/>
    <n v="0"/>
    <n v="1"/>
    <n v="92648"/>
    <x v="0"/>
  </r>
  <r>
    <n v="30"/>
    <n v="85"/>
    <n v="0"/>
    <s v="Active User"/>
    <s v="Active User"/>
    <x v="32"/>
    <x v="845"/>
    <n v="5905"/>
    <x v="2"/>
    <s v="United States"/>
    <x v="1951"/>
    <s v="Stayed"/>
    <n v="0"/>
    <n v="1"/>
    <s v="Male"/>
    <n v="1"/>
    <s v="Cable"/>
    <s v="38.875508, -121.765866"/>
    <n v="38.875508000000004"/>
    <n v="-121.765866"/>
    <n v="0"/>
    <n v="49.35"/>
    <n v="0"/>
    <n v="0"/>
    <n v="0"/>
    <x v="3"/>
    <n v="0"/>
    <n v="1"/>
    <n v="1"/>
    <n v="0"/>
    <s v="Bank Withdrawal"/>
    <n v="0"/>
    <n v="1793"/>
    <n v="1"/>
    <s v="Q3"/>
    <n v="0"/>
    <n v="3"/>
    <n v="0"/>
    <s v="California"/>
    <n v="0"/>
    <n v="0"/>
    <n v="1"/>
    <x v="39"/>
    <n v="3321.35"/>
    <x v="0"/>
    <n v="0"/>
    <x v="0"/>
    <x v="1943"/>
    <n v="0"/>
    <n v="1"/>
    <n v="95645"/>
    <x v="0"/>
  </r>
  <r>
    <n v="40"/>
    <n v="0"/>
    <n v="22.29"/>
    <s v="Active User"/>
    <s v="Active User"/>
    <x v="40"/>
    <x v="746"/>
    <n v="5422"/>
    <x v="0"/>
    <s v="United States"/>
    <x v="1952"/>
    <s v="Stayed"/>
    <n v="0"/>
    <n v="0"/>
    <s v="Female"/>
    <n v="0"/>
    <s v="No Internet Service"/>
    <s v="39.473896, -121.415927"/>
    <n v="39.473896000000003"/>
    <n v="-121.415927"/>
    <n v="0"/>
    <n v="20.85"/>
    <n v="0"/>
    <n v="0"/>
    <n v="0"/>
    <x v="4"/>
    <n v="0"/>
    <n v="0"/>
    <n v="1"/>
    <n v="0"/>
    <s v="Credit Card"/>
    <n v="1"/>
    <n v="28382"/>
    <n v="0"/>
    <s v="Q3"/>
    <n v="0"/>
    <n v="3"/>
    <n v="0"/>
    <s v="California"/>
    <n v="0"/>
    <n v="0"/>
    <n v="0"/>
    <x v="70"/>
    <n v="435.25"/>
    <x v="0"/>
    <n v="468.09"/>
    <x v="39"/>
    <x v="1944"/>
    <n v="0"/>
    <n v="0"/>
    <n v="95966"/>
    <x v="0"/>
  </r>
  <r>
    <n v="57"/>
    <n v="0"/>
    <n v="12"/>
    <s v="Attitude"/>
    <s v="Attitude of support person"/>
    <x v="71"/>
    <x v="44"/>
    <n v="4710"/>
    <x v="1"/>
    <s v="United States"/>
    <x v="1953"/>
    <s v="Churned"/>
    <n v="0"/>
    <n v="0"/>
    <s v="Male"/>
    <n v="0"/>
    <s v="No Internet Service"/>
    <s v="34.182378, -118.262922"/>
    <n v="34.182378"/>
    <n v="-118.262922"/>
    <n v="0"/>
    <n v="20.05"/>
    <n v="0"/>
    <n v="0"/>
    <n v="0"/>
    <x v="0"/>
    <n v="0"/>
    <n v="0"/>
    <n v="0"/>
    <n v="0"/>
    <s v="Bank Withdrawal"/>
    <n v="1"/>
    <n v="9864"/>
    <n v="0"/>
    <s v="Q3"/>
    <n v="0"/>
    <n v="2"/>
    <n v="0"/>
    <s v="California"/>
    <n v="0"/>
    <n v="0"/>
    <n v="0"/>
    <x v="16"/>
    <n v="20.05"/>
    <x v="0"/>
    <n v="12"/>
    <x v="0"/>
    <x v="1945"/>
    <n v="0"/>
    <n v="0"/>
    <n v="91207"/>
    <x v="1"/>
  </r>
  <r>
    <n v="50"/>
    <n v="0"/>
    <n v="45.87"/>
    <s v="Active User"/>
    <s v="Active User"/>
    <x v="41"/>
    <x v="340"/>
    <n v="5826"/>
    <x v="2"/>
    <s v="United States"/>
    <x v="1954"/>
    <s v="Stayed"/>
    <n v="0"/>
    <n v="0"/>
    <s v="Male"/>
    <n v="0"/>
    <s v="No Internet Service"/>
    <s v="38.42528, -119.475741"/>
    <n v="38.425280000000001"/>
    <n v="-119.475741"/>
    <n v="0"/>
    <n v="24.8"/>
    <n v="1"/>
    <n v="0"/>
    <n v="0"/>
    <x v="1"/>
    <n v="0"/>
    <n v="0"/>
    <n v="0"/>
    <n v="0"/>
    <s v="Credit Card"/>
    <n v="1"/>
    <n v="1332"/>
    <n v="0"/>
    <s v="Q3"/>
    <n v="0"/>
    <n v="4"/>
    <n v="0"/>
    <s v="California"/>
    <n v="0"/>
    <n v="0"/>
    <n v="0"/>
    <x v="55"/>
    <n v="1600.95"/>
    <x v="0"/>
    <n v="2981.55"/>
    <x v="0"/>
    <x v="1946"/>
    <n v="0"/>
    <n v="0"/>
    <n v="96107"/>
    <x v="0"/>
  </r>
  <r>
    <n v="56"/>
    <n v="15"/>
    <n v="37.479999999999997"/>
    <s v="Active User"/>
    <s v="Active User"/>
    <x v="23"/>
    <x v="758"/>
    <n v="3945"/>
    <x v="2"/>
    <s v="United States"/>
    <x v="1955"/>
    <s v="Stayed"/>
    <n v="0"/>
    <n v="1"/>
    <s v="Male"/>
    <n v="1"/>
    <s v="DSL"/>
    <s v="34.04622, -118.053753"/>
    <n v="34.046219999999998"/>
    <n v="-118.053753"/>
    <n v="0"/>
    <n v="83.7"/>
    <n v="1"/>
    <n v="0"/>
    <n v="0"/>
    <x v="0"/>
    <n v="1"/>
    <n v="0"/>
    <n v="0"/>
    <n v="0"/>
    <s v="Credit Card"/>
    <n v="1"/>
    <n v="45645"/>
    <n v="1"/>
    <s v="Q3"/>
    <n v="0"/>
    <n v="5"/>
    <n v="0"/>
    <s v="California"/>
    <n v="1"/>
    <n v="1"/>
    <n v="1"/>
    <x v="17"/>
    <n v="2633.3"/>
    <x v="0"/>
    <n v="1199.3599999999999"/>
    <x v="0"/>
    <x v="1947"/>
    <n v="0"/>
    <n v="1"/>
    <n v="91733"/>
    <x v="0"/>
  </r>
  <r>
    <n v="48"/>
    <n v="0"/>
    <n v="11.53"/>
    <s v="Active User"/>
    <s v="Active User"/>
    <x v="46"/>
    <x v="455"/>
    <n v="6015"/>
    <x v="0"/>
    <s v="United States"/>
    <x v="1956"/>
    <s v="Stayed"/>
    <n v="0"/>
    <n v="0"/>
    <s v="Male"/>
    <n v="0"/>
    <s v="No Internet Service"/>
    <s v="34.035602, -117.591528"/>
    <n v="34.035601999999997"/>
    <n v="-117.591528"/>
    <n v="1"/>
    <n v="25.45"/>
    <n v="1"/>
    <n v="0"/>
    <n v="2"/>
    <x v="1"/>
    <n v="0"/>
    <n v="0"/>
    <n v="0"/>
    <n v="1"/>
    <s v="Bank Withdrawal"/>
    <n v="1"/>
    <n v="56280"/>
    <n v="0"/>
    <s v="Q3"/>
    <n v="1"/>
    <n v="4"/>
    <n v="0"/>
    <s v="California"/>
    <n v="0"/>
    <n v="0"/>
    <n v="0"/>
    <x v="63"/>
    <n v="1538.6"/>
    <x v="0"/>
    <n v="703.33"/>
    <x v="0"/>
    <x v="1948"/>
    <n v="0"/>
    <n v="0"/>
    <n v="91761"/>
    <x v="0"/>
  </r>
  <r>
    <n v="40"/>
    <n v="0"/>
    <n v="37.46"/>
    <s v="Active User"/>
    <s v="Active User"/>
    <x v="53"/>
    <x v="841"/>
    <n v="5678"/>
    <x v="2"/>
    <s v="United States"/>
    <x v="1957"/>
    <s v="Stayed"/>
    <n v="0"/>
    <n v="0"/>
    <s v="Female"/>
    <n v="0"/>
    <s v="No Internet Service"/>
    <s v="39.288127, -122.415841"/>
    <n v="39.288127000000003"/>
    <n v="-122.415841"/>
    <n v="0"/>
    <n v="19.75"/>
    <n v="0"/>
    <n v="0"/>
    <n v="0"/>
    <x v="0"/>
    <n v="0"/>
    <n v="0"/>
    <n v="1"/>
    <n v="0"/>
    <s v="Credit Card"/>
    <n v="1"/>
    <n v="844"/>
    <n v="0"/>
    <s v="Q3"/>
    <n v="0"/>
    <n v="3"/>
    <n v="0"/>
    <s v="California"/>
    <n v="0"/>
    <n v="0"/>
    <n v="0"/>
    <x v="57"/>
    <n v="806.95"/>
    <x v="0"/>
    <n v="1535.86"/>
    <x v="0"/>
    <x v="1949"/>
    <n v="0"/>
    <n v="0"/>
    <n v="95979"/>
    <x v="0"/>
  </r>
  <r>
    <n v="60"/>
    <n v="11"/>
    <n v="18.29"/>
    <s v="Active User"/>
    <s v="Active User"/>
    <x v="17"/>
    <x v="144"/>
    <n v="6194"/>
    <x v="2"/>
    <s v="United States"/>
    <x v="1958"/>
    <s v="Stayed"/>
    <n v="1"/>
    <n v="0"/>
    <s v="Male"/>
    <n v="1"/>
    <s v="Fiber Optic"/>
    <s v="37.351214, -121.952417"/>
    <n v="37.351213999999999"/>
    <n v="-121.952417"/>
    <n v="1"/>
    <n v="89.55"/>
    <n v="1"/>
    <n v="1"/>
    <n v="10"/>
    <x v="3"/>
    <n v="1"/>
    <n v="1"/>
    <n v="0"/>
    <n v="1"/>
    <s v="Bank Withdrawal"/>
    <n v="1"/>
    <n v="36349"/>
    <n v="1"/>
    <s v="Q3"/>
    <n v="1"/>
    <n v="3"/>
    <n v="0"/>
    <s v="California"/>
    <n v="0"/>
    <n v="0"/>
    <n v="0"/>
    <x v="39"/>
    <n v="6038.55"/>
    <x v="0"/>
    <n v="1225.43"/>
    <x v="126"/>
    <x v="1950"/>
    <n v="0"/>
    <n v="1"/>
    <n v="95050"/>
    <x v="0"/>
  </r>
  <r>
    <n v="35"/>
    <n v="28"/>
    <n v="39.58"/>
    <s v="Competitor"/>
    <s v="Competitor made better offer"/>
    <x v="72"/>
    <x v="710"/>
    <n v="2077"/>
    <x v="1"/>
    <s v="United States"/>
    <x v="1959"/>
    <s v="Churned"/>
    <n v="0"/>
    <n v="1"/>
    <s v="Male"/>
    <n v="1"/>
    <s v="DSL"/>
    <s v="39.396585, -121.38029"/>
    <n v="39.396585000000002"/>
    <n v="-121.38029"/>
    <n v="0"/>
    <n v="50.5"/>
    <n v="0"/>
    <n v="0"/>
    <n v="0"/>
    <x v="0"/>
    <n v="0"/>
    <n v="0"/>
    <n v="1"/>
    <n v="0"/>
    <s v="Bank Withdrawal"/>
    <n v="1"/>
    <n v="626"/>
    <n v="0"/>
    <s v="Q3"/>
    <n v="0"/>
    <n v="3"/>
    <n v="0"/>
    <s v="California"/>
    <n v="0"/>
    <n v="0"/>
    <n v="0"/>
    <x v="16"/>
    <n v="50.5"/>
    <x v="0"/>
    <n v="39.58"/>
    <x v="0"/>
    <x v="1951"/>
    <n v="0"/>
    <n v="1"/>
    <n v="95914"/>
    <x v="1"/>
  </r>
  <r>
    <n v="25"/>
    <n v="26"/>
    <n v="0"/>
    <s v="Active User"/>
    <s v="Active User"/>
    <x v="11"/>
    <x v="89"/>
    <n v="4436"/>
    <x v="1"/>
    <s v="United States"/>
    <x v="1960"/>
    <s v="Stayed"/>
    <n v="0"/>
    <n v="0"/>
    <s v="Male"/>
    <n v="1"/>
    <s v="Cable"/>
    <s v="33.867593, -118.080637"/>
    <n v="33.867592999999999"/>
    <n v="-118.080637"/>
    <n v="0"/>
    <n v="40.6"/>
    <n v="0"/>
    <n v="0"/>
    <n v="0"/>
    <x v="5"/>
    <n v="0"/>
    <n v="0"/>
    <n v="1"/>
    <n v="0"/>
    <s v="Bank Withdrawal"/>
    <n v="0"/>
    <n v="16398"/>
    <n v="1"/>
    <s v="Q3"/>
    <n v="0"/>
    <n v="5"/>
    <n v="0"/>
    <s v="California"/>
    <n v="1"/>
    <n v="1"/>
    <n v="0"/>
    <x v="64"/>
    <n v="1494.5"/>
    <x v="0"/>
    <n v="0"/>
    <x v="0"/>
    <x v="1952"/>
    <n v="1"/>
    <n v="1"/>
    <n v="90701"/>
    <x v="0"/>
  </r>
  <r>
    <n v="62"/>
    <n v="5"/>
    <n v="5.91"/>
    <s v="Active User"/>
    <s v="Active User"/>
    <x v="11"/>
    <x v="846"/>
    <n v="5201"/>
    <x v="1"/>
    <s v="United States"/>
    <x v="1961"/>
    <s v="Stayed"/>
    <n v="0"/>
    <n v="0"/>
    <s v="Male"/>
    <n v="1"/>
    <s v="DSL"/>
    <s v="37.285677, -122.224165"/>
    <n v="37.285677"/>
    <n v="-122.224165"/>
    <n v="0"/>
    <n v="54.65"/>
    <n v="1"/>
    <n v="0"/>
    <n v="0"/>
    <x v="5"/>
    <n v="1"/>
    <n v="0"/>
    <n v="1"/>
    <n v="0"/>
    <s v="Bank Withdrawal"/>
    <n v="1"/>
    <n v="1622"/>
    <n v="0"/>
    <s v="Q3"/>
    <n v="0"/>
    <n v="3"/>
    <n v="0"/>
    <s v="California"/>
    <n v="0"/>
    <n v="0"/>
    <n v="0"/>
    <x v="49"/>
    <n v="1665.2"/>
    <x v="0"/>
    <n v="195.03"/>
    <x v="0"/>
    <x v="1953"/>
    <n v="0"/>
    <n v="1"/>
    <n v="94020"/>
    <x v="0"/>
  </r>
  <r>
    <n v="40"/>
    <n v="0"/>
    <n v="29.06"/>
    <s v="Active User"/>
    <s v="Active User"/>
    <x v="41"/>
    <x v="308"/>
    <n v="5243"/>
    <x v="0"/>
    <s v="United States"/>
    <x v="1962"/>
    <s v="Stayed"/>
    <n v="1"/>
    <n v="0"/>
    <s v="Female"/>
    <n v="0"/>
    <s v="No Internet Service"/>
    <s v="33.902211, -117.914922"/>
    <n v="33.902211000000001"/>
    <n v="-117.914922"/>
    <n v="1"/>
    <n v="24.95"/>
    <n v="1"/>
    <n v="2"/>
    <n v="9"/>
    <x v="0"/>
    <n v="0"/>
    <n v="0"/>
    <n v="1"/>
    <n v="1"/>
    <s v="Credit Card"/>
    <n v="1"/>
    <n v="21157"/>
    <n v="0"/>
    <s v="Q3"/>
    <n v="1"/>
    <n v="5"/>
    <n v="0"/>
    <s v="California"/>
    <n v="0"/>
    <n v="0"/>
    <n v="0"/>
    <x v="47"/>
    <n v="1468.9"/>
    <x v="0"/>
    <n v="1627.36"/>
    <x v="0"/>
    <x v="1954"/>
    <n v="0"/>
    <n v="0"/>
    <n v="92835"/>
    <x v="0"/>
  </r>
  <r>
    <n v="66"/>
    <n v="12"/>
    <n v="22.89"/>
    <s v="Active User"/>
    <s v="Active User"/>
    <x v="74"/>
    <x v="9"/>
    <n v="4121"/>
    <x v="1"/>
    <s v="United States"/>
    <x v="1963"/>
    <s v="Stayed"/>
    <n v="0"/>
    <n v="1"/>
    <s v="Female"/>
    <n v="1"/>
    <s v="Fiber Optic"/>
    <s v="32.716007, -117.117462"/>
    <n v="32.716006999999998"/>
    <n v="-117.117462"/>
    <n v="1"/>
    <n v="95.55"/>
    <n v="1"/>
    <n v="0"/>
    <n v="3"/>
    <x v="0"/>
    <n v="1"/>
    <n v="0"/>
    <n v="1"/>
    <n v="1"/>
    <s v="Bank Withdrawal"/>
    <n v="1"/>
    <n v="47140"/>
    <n v="0"/>
    <s v="Q3"/>
    <n v="1"/>
    <n v="3"/>
    <n v="1"/>
    <s v="California"/>
    <n v="0"/>
    <n v="0"/>
    <n v="1"/>
    <x v="21"/>
    <n v="3930.6"/>
    <x v="0"/>
    <n v="961.38"/>
    <x v="0"/>
    <x v="1955"/>
    <n v="0"/>
    <n v="1"/>
    <n v="92102"/>
    <x v="0"/>
  </r>
  <r>
    <n v="63"/>
    <n v="0"/>
    <n v="34.79"/>
    <s v="Active User"/>
    <s v="Active User"/>
    <x v="1"/>
    <x v="32"/>
    <n v="3772"/>
    <x v="1"/>
    <s v="United States"/>
    <x v="1964"/>
    <s v="Stayed"/>
    <n v="0"/>
    <n v="0"/>
    <s v="Female"/>
    <n v="0"/>
    <s v="No Internet Service"/>
    <s v="34.044639, -118.240413"/>
    <n v="34.044638999999997"/>
    <n v="-118.240413"/>
    <n v="0"/>
    <n v="20.149999999999999"/>
    <n v="0"/>
    <n v="0"/>
    <n v="0"/>
    <x v="2"/>
    <n v="0"/>
    <n v="0"/>
    <n v="0"/>
    <n v="0"/>
    <s v="Bank Withdrawal"/>
    <n v="1"/>
    <n v="9732"/>
    <n v="0"/>
    <s v="Q3"/>
    <n v="0"/>
    <n v="4"/>
    <n v="0"/>
    <s v="California"/>
    <n v="0"/>
    <n v="0"/>
    <n v="0"/>
    <x v="23"/>
    <n v="238.15"/>
    <x v="0"/>
    <n v="313.11"/>
    <x v="0"/>
    <x v="1956"/>
    <n v="0"/>
    <n v="0"/>
    <n v="90013"/>
    <x v="0"/>
  </r>
  <r>
    <n v="31"/>
    <n v="8"/>
    <n v="0"/>
    <s v="Active User"/>
    <s v="Active User"/>
    <x v="70"/>
    <x v="92"/>
    <n v="4151"/>
    <x v="0"/>
    <s v="United States"/>
    <x v="1965"/>
    <s v="Stayed"/>
    <n v="0"/>
    <n v="0"/>
    <s v="Female"/>
    <n v="1"/>
    <s v="Cable"/>
    <s v="37.803883, -122.208417"/>
    <n v="37.803882999999999"/>
    <n v="-122.208417"/>
    <n v="1"/>
    <n v="58.65"/>
    <n v="0"/>
    <n v="0"/>
    <n v="3"/>
    <x v="3"/>
    <n v="1"/>
    <n v="1"/>
    <n v="0"/>
    <n v="1"/>
    <s v="Credit Card"/>
    <n v="0"/>
    <n v="28900"/>
    <n v="1"/>
    <s v="Q3"/>
    <n v="1"/>
    <n v="4"/>
    <n v="0"/>
    <s v="California"/>
    <n v="1"/>
    <n v="1"/>
    <n v="1"/>
    <x v="25"/>
    <n v="4145.25"/>
    <x v="0"/>
    <n v="0"/>
    <x v="0"/>
    <x v="1957"/>
    <n v="0"/>
    <n v="1"/>
    <n v="94602"/>
    <x v="0"/>
  </r>
  <r>
    <n v="40"/>
    <n v="18"/>
    <n v="16.05"/>
    <s v="Active User"/>
    <s v="Active User"/>
    <x v="67"/>
    <x v="847"/>
    <n v="2102"/>
    <x v="1"/>
    <s v="United States"/>
    <x v="1966"/>
    <s v="Stayed"/>
    <n v="0"/>
    <n v="1"/>
    <s v="Male"/>
    <n v="1"/>
    <s v="Fiber Optic"/>
    <s v="38.578807, -123.19338"/>
    <n v="38.578806999999998"/>
    <n v="-123.19338"/>
    <n v="0"/>
    <n v="108.2"/>
    <n v="0"/>
    <n v="0"/>
    <n v="0"/>
    <x v="0"/>
    <n v="1"/>
    <n v="1"/>
    <n v="1"/>
    <n v="0"/>
    <s v="Bank Withdrawal"/>
    <n v="1"/>
    <n v="1575"/>
    <n v="1"/>
    <s v="Q3"/>
    <n v="0"/>
    <n v="3"/>
    <n v="0"/>
    <s v="California"/>
    <n v="1"/>
    <n v="1"/>
    <n v="1"/>
    <x v="71"/>
    <n v="2203.6999999999998"/>
    <x v="0"/>
    <n v="321"/>
    <x v="0"/>
    <x v="1958"/>
    <n v="0"/>
    <n v="1"/>
    <n v="95421"/>
    <x v="0"/>
  </r>
  <r>
    <n v="48"/>
    <n v="10"/>
    <n v="0"/>
    <s v="Active User"/>
    <s v="Active User"/>
    <x v="66"/>
    <x v="588"/>
    <n v="5404"/>
    <x v="2"/>
    <s v="United States"/>
    <x v="1967"/>
    <s v="Stayed"/>
    <n v="0"/>
    <n v="1"/>
    <s v="Female"/>
    <n v="1"/>
    <s v="DSL"/>
    <s v="37.680844, -122.48131"/>
    <n v="37.680844"/>
    <n v="-122.48130999999999"/>
    <n v="0"/>
    <n v="60.15"/>
    <n v="0"/>
    <n v="0"/>
    <n v="0"/>
    <x v="0"/>
    <n v="0"/>
    <n v="1"/>
    <n v="0"/>
    <n v="0"/>
    <s v="Bank Withdrawal"/>
    <n v="0"/>
    <n v="63337"/>
    <n v="1"/>
    <s v="Q3"/>
    <n v="0"/>
    <n v="3"/>
    <n v="0"/>
    <s v="California"/>
    <n v="1"/>
    <n v="1"/>
    <n v="1"/>
    <x v="33"/>
    <n v="3077"/>
    <x v="0"/>
    <n v="0"/>
    <x v="0"/>
    <x v="1959"/>
    <n v="0"/>
    <n v="1"/>
    <n v="94015"/>
    <x v="0"/>
  </r>
  <r>
    <n v="36"/>
    <n v="17"/>
    <n v="12.82"/>
    <s v="Active User"/>
    <s v="Active User"/>
    <x v="56"/>
    <x v="32"/>
    <n v="4595"/>
    <x v="0"/>
    <s v="United States"/>
    <x v="1968"/>
    <s v="Stayed"/>
    <n v="0"/>
    <n v="1"/>
    <s v="Female"/>
    <n v="1"/>
    <s v="DSL"/>
    <s v="34.108455, -118.362081"/>
    <n v="34.108454999999999"/>
    <n v="-118.362081"/>
    <n v="0"/>
    <n v="79.849999999999994"/>
    <n v="1"/>
    <n v="0"/>
    <n v="0"/>
    <x v="1"/>
    <n v="1"/>
    <n v="1"/>
    <n v="1"/>
    <n v="0"/>
    <s v="Credit Card"/>
    <n v="1"/>
    <n v="49839"/>
    <n v="1"/>
    <s v="Q3"/>
    <n v="0"/>
    <n v="3"/>
    <n v="0"/>
    <s v="California"/>
    <n v="0"/>
    <n v="0"/>
    <n v="1"/>
    <x v="7"/>
    <n v="4861.45"/>
    <x v="0"/>
    <n v="807.66"/>
    <x v="0"/>
    <x v="1960"/>
    <n v="0"/>
    <n v="1"/>
    <n v="90046"/>
    <x v="0"/>
  </r>
  <r>
    <n v="44"/>
    <n v="2"/>
    <n v="0"/>
    <s v="Price"/>
    <s v="Extra data charges"/>
    <x v="26"/>
    <x v="430"/>
    <n v="2121"/>
    <x v="1"/>
    <s v="United States"/>
    <x v="1969"/>
    <s v="Churned"/>
    <n v="0"/>
    <n v="0"/>
    <s v="Male"/>
    <n v="1"/>
    <s v="Cable"/>
    <s v="34.049671, -117.468896"/>
    <n v="34.049670999999996"/>
    <n v="-117.468896"/>
    <n v="0"/>
    <n v="24.45"/>
    <n v="0"/>
    <n v="0"/>
    <n v="0"/>
    <x v="0"/>
    <n v="0"/>
    <n v="0"/>
    <n v="1"/>
    <n v="0"/>
    <s v="Mailed Check"/>
    <n v="0"/>
    <n v="29847"/>
    <n v="0"/>
    <s v="Q3"/>
    <n v="0"/>
    <n v="3"/>
    <n v="0"/>
    <s v="California"/>
    <n v="0"/>
    <n v="0"/>
    <n v="0"/>
    <x v="16"/>
    <n v="24.45"/>
    <x v="0"/>
    <n v="0"/>
    <x v="0"/>
    <x v="1961"/>
    <n v="0"/>
    <n v="1"/>
    <n v="92337"/>
    <x v="1"/>
  </r>
  <r>
    <n v="59"/>
    <n v="53"/>
    <n v="44.61"/>
    <s v="Active User"/>
    <s v="Active User"/>
    <x v="42"/>
    <x v="187"/>
    <n v="5341"/>
    <x v="0"/>
    <s v="United States"/>
    <x v="1970"/>
    <s v="Stayed"/>
    <n v="1"/>
    <n v="1"/>
    <s v="Male"/>
    <n v="1"/>
    <s v="DSL"/>
    <s v="37.639029, -120.964772"/>
    <n v="37.639029000000001"/>
    <n v="-120.964772"/>
    <n v="1"/>
    <n v="87.55"/>
    <n v="1"/>
    <n v="3"/>
    <n v="1"/>
    <x v="0"/>
    <n v="1"/>
    <n v="1"/>
    <n v="1"/>
    <n v="1"/>
    <s v="Bank Withdrawal"/>
    <n v="1"/>
    <n v="27135"/>
    <n v="1"/>
    <s v="Q3"/>
    <n v="1"/>
    <n v="4"/>
    <n v="0"/>
    <s v="California"/>
    <n v="1"/>
    <n v="1"/>
    <n v="1"/>
    <x v="8"/>
    <n v="6463.15"/>
    <x v="0"/>
    <n v="3211.92"/>
    <x v="0"/>
    <x v="1962"/>
    <n v="0"/>
    <n v="1"/>
    <n v="95354"/>
    <x v="0"/>
  </r>
  <r>
    <n v="27"/>
    <n v="0"/>
    <n v="3.41"/>
    <s v="Active User"/>
    <s v="Active User"/>
    <x v="42"/>
    <x v="149"/>
    <n v="5432"/>
    <x v="0"/>
    <s v="United States"/>
    <x v="1971"/>
    <s v="Stayed"/>
    <n v="1"/>
    <n v="0"/>
    <s v="Female"/>
    <n v="0"/>
    <s v="No Internet Service"/>
    <s v="37.147198, -121.120161"/>
    <n v="37.147198000000003"/>
    <n v="-121.120161"/>
    <n v="1"/>
    <n v="19.850000000000001"/>
    <n v="0"/>
    <n v="1"/>
    <n v="1"/>
    <x v="1"/>
    <n v="0"/>
    <n v="0"/>
    <n v="0"/>
    <n v="1"/>
    <s v="Mailed Check"/>
    <n v="1"/>
    <n v="7872"/>
    <n v="0"/>
    <s v="Q3"/>
    <n v="1"/>
    <n v="4"/>
    <n v="0"/>
    <s v="California"/>
    <n v="0"/>
    <n v="0"/>
    <n v="0"/>
    <x v="46"/>
    <n v="1070.5"/>
    <x v="0"/>
    <n v="177.32"/>
    <x v="0"/>
    <x v="1963"/>
    <n v="1"/>
    <n v="0"/>
    <n v="95322"/>
    <x v="0"/>
  </r>
  <r>
    <n v="34"/>
    <n v="75"/>
    <n v="0"/>
    <s v="Active User"/>
    <s v="Active User"/>
    <x v="38"/>
    <x v="848"/>
    <n v="3303"/>
    <x v="0"/>
    <s v="United States"/>
    <x v="1972"/>
    <s v="Stayed"/>
    <n v="1"/>
    <n v="1"/>
    <s v="Female"/>
    <n v="1"/>
    <s v="DSL"/>
    <s v="38.050558, -121.646924"/>
    <n v="38.050558000000002"/>
    <n v="-121.646924"/>
    <n v="1"/>
    <n v="52.5"/>
    <n v="0"/>
    <n v="3"/>
    <n v="1"/>
    <x v="5"/>
    <n v="1"/>
    <n v="1"/>
    <n v="1"/>
    <n v="1"/>
    <s v="Credit Card"/>
    <n v="0"/>
    <n v="2379"/>
    <n v="1"/>
    <s v="Q3"/>
    <n v="1"/>
    <n v="3"/>
    <n v="0"/>
    <s v="California"/>
    <n v="1"/>
    <n v="1"/>
    <n v="0"/>
    <x v="6"/>
    <n v="1208.1500000000001"/>
    <x v="0"/>
    <n v="0"/>
    <x v="0"/>
    <x v="1964"/>
    <n v="0"/>
    <n v="1"/>
    <n v="94511"/>
    <x v="0"/>
  </r>
  <r>
    <n v="44"/>
    <n v="2"/>
    <n v="24.76"/>
    <s v="Competitor"/>
    <s v="Competitor had better devices"/>
    <x v="23"/>
    <x v="44"/>
    <n v="3068"/>
    <x v="1"/>
    <s v="United States"/>
    <x v="1973"/>
    <s v="Churned"/>
    <n v="0"/>
    <n v="0"/>
    <s v="Male"/>
    <n v="1"/>
    <s v="Fiber Optic"/>
    <s v="34.162515, -118.203869"/>
    <n v="34.162514999999999"/>
    <n v="-118.203869"/>
    <n v="0"/>
    <n v="96"/>
    <n v="0"/>
    <n v="0"/>
    <n v="0"/>
    <x v="0"/>
    <n v="0"/>
    <n v="0"/>
    <n v="1"/>
    <n v="0"/>
    <s v="Bank Withdrawal"/>
    <n v="1"/>
    <n v="31297"/>
    <n v="1"/>
    <s v="Q3"/>
    <n v="0"/>
    <n v="1"/>
    <n v="0"/>
    <s v="California"/>
    <n v="1"/>
    <n v="1"/>
    <n v="1"/>
    <x v="6"/>
    <n v="2122.4499999999998"/>
    <x v="0"/>
    <n v="594.24"/>
    <x v="0"/>
    <x v="1965"/>
    <n v="0"/>
    <n v="1"/>
    <n v="91206"/>
    <x v="1"/>
  </r>
  <r>
    <n v="20"/>
    <n v="0"/>
    <n v="20.09"/>
    <s v="Active User"/>
    <s v="Active User"/>
    <x v="27"/>
    <x v="649"/>
    <n v="4900"/>
    <x v="0"/>
    <s v="United States"/>
    <x v="1974"/>
    <s v="Stayed"/>
    <n v="0"/>
    <n v="0"/>
    <s v="Female"/>
    <n v="0"/>
    <s v="No Internet Service"/>
    <s v="34.067699, -116.903891"/>
    <n v="34.067698999999998"/>
    <n v="-116.903891"/>
    <n v="1"/>
    <n v="24.4"/>
    <n v="1"/>
    <n v="0"/>
    <n v="10"/>
    <x v="1"/>
    <n v="0"/>
    <n v="0"/>
    <n v="0"/>
    <n v="1"/>
    <s v="Mailed Check"/>
    <n v="1"/>
    <n v="958"/>
    <n v="0"/>
    <s v="Q3"/>
    <n v="1"/>
    <n v="5"/>
    <n v="0"/>
    <s v="California"/>
    <n v="0"/>
    <n v="0"/>
    <n v="0"/>
    <x v="63"/>
    <n v="1417.9"/>
    <x v="0"/>
    <n v="1225.49"/>
    <x v="0"/>
    <x v="1966"/>
    <n v="1"/>
    <n v="0"/>
    <n v="92339"/>
    <x v="0"/>
  </r>
  <r>
    <n v="30"/>
    <n v="0"/>
    <n v="18.07"/>
    <s v="Active User"/>
    <s v="Active User"/>
    <x v="10"/>
    <x v="812"/>
    <n v="6312"/>
    <x v="0"/>
    <s v="United States"/>
    <x v="1975"/>
    <s v="Stayed"/>
    <n v="0"/>
    <n v="0"/>
    <s v="Male"/>
    <n v="0"/>
    <s v="No Internet Service"/>
    <s v="34.505273, -117.955054"/>
    <n v="34.505273000000003"/>
    <n v="-117.955054"/>
    <n v="1"/>
    <n v="19.899999999999999"/>
    <n v="0"/>
    <n v="0"/>
    <n v="2"/>
    <x v="1"/>
    <n v="0"/>
    <n v="0"/>
    <n v="0"/>
    <n v="1"/>
    <s v="Credit Card"/>
    <n v="1"/>
    <n v="11198"/>
    <n v="0"/>
    <s v="Q3"/>
    <n v="1"/>
    <n v="4"/>
    <n v="0"/>
    <s v="California"/>
    <n v="0"/>
    <n v="0"/>
    <n v="0"/>
    <x v="55"/>
    <n v="1292.5999999999999"/>
    <x v="0"/>
    <n v="1174.55"/>
    <x v="0"/>
    <x v="1967"/>
    <n v="0"/>
    <n v="0"/>
    <n v="93543"/>
    <x v="0"/>
  </r>
  <r>
    <n v="63"/>
    <n v="13"/>
    <n v="45.76"/>
    <s v="Active User"/>
    <s v="Active User"/>
    <x v="65"/>
    <x v="55"/>
    <n v="5187"/>
    <x v="1"/>
    <s v="United States"/>
    <x v="1976"/>
    <s v="Stayed"/>
    <n v="0"/>
    <n v="0"/>
    <s v="Female"/>
    <n v="1"/>
    <s v="Fiber Optic"/>
    <s v="33.362575, -117.299644"/>
    <n v="33.362575"/>
    <n v="-117.299644"/>
    <n v="1"/>
    <n v="69.150000000000006"/>
    <n v="0"/>
    <n v="0"/>
    <n v="1"/>
    <x v="1"/>
    <n v="0"/>
    <n v="0"/>
    <n v="0"/>
    <n v="1"/>
    <s v="Credit Card"/>
    <n v="1"/>
    <n v="42239"/>
    <n v="0"/>
    <s v="Q3"/>
    <n v="1"/>
    <n v="4"/>
    <n v="0"/>
    <s v="California"/>
    <n v="0"/>
    <n v="0"/>
    <n v="0"/>
    <x v="33"/>
    <n v="3649.6"/>
    <x v="6"/>
    <n v="2333.7600000000002"/>
    <x v="0"/>
    <x v="1968"/>
    <n v="0"/>
    <n v="0"/>
    <n v="92028"/>
    <x v="0"/>
  </r>
  <r>
    <n v="29"/>
    <n v="0"/>
    <n v="10.84"/>
    <s v="Active User"/>
    <s v="Active User"/>
    <x v="25"/>
    <x v="32"/>
    <n v="4270"/>
    <x v="1"/>
    <s v="United States"/>
    <x v="1977"/>
    <s v="Joined"/>
    <n v="0"/>
    <n v="0"/>
    <s v="Male"/>
    <n v="0"/>
    <s v="No Internet Service"/>
    <s v="34.062125, -118.315709"/>
    <n v="34.062125000000002"/>
    <n v="-118.315709"/>
    <n v="0"/>
    <n v="20.3"/>
    <n v="0"/>
    <n v="0"/>
    <n v="0"/>
    <x v="0"/>
    <n v="0"/>
    <n v="0"/>
    <n v="0"/>
    <n v="0"/>
    <s v="Credit Card"/>
    <n v="1"/>
    <n v="1957"/>
    <n v="0"/>
    <s v="Q3"/>
    <n v="0"/>
    <n v="4"/>
    <n v="0"/>
    <s v="California"/>
    <n v="0"/>
    <n v="0"/>
    <n v="0"/>
    <x v="16"/>
    <n v="20.3"/>
    <x v="0"/>
    <n v="10.84"/>
    <x v="0"/>
    <x v="1969"/>
    <n v="1"/>
    <n v="0"/>
    <n v="90010"/>
    <x v="0"/>
  </r>
  <r>
    <n v="41"/>
    <n v="0"/>
    <n v="6.7"/>
    <s v="Active User"/>
    <s v="Active User"/>
    <x v="44"/>
    <x v="594"/>
    <n v="3181"/>
    <x v="1"/>
    <s v="United States"/>
    <x v="1978"/>
    <s v="Stayed"/>
    <n v="1"/>
    <n v="0"/>
    <s v="Female"/>
    <n v="0"/>
    <s v="No Internet Service"/>
    <s v="33.28156, -115.955541"/>
    <n v="33.281559999999999"/>
    <n v="-115.955541"/>
    <n v="1"/>
    <n v="24.3"/>
    <n v="1"/>
    <n v="3"/>
    <n v="6"/>
    <x v="0"/>
    <n v="0"/>
    <n v="0"/>
    <n v="1"/>
    <n v="1"/>
    <s v="Credit Card"/>
    <n v="1"/>
    <n v="799"/>
    <n v="0"/>
    <s v="Q3"/>
    <n v="1"/>
    <n v="5"/>
    <n v="0"/>
    <s v="California"/>
    <n v="0"/>
    <n v="0"/>
    <n v="0"/>
    <x v="69"/>
    <n v="132.25"/>
    <x v="0"/>
    <n v="33.5"/>
    <x v="0"/>
    <x v="1970"/>
    <n v="0"/>
    <n v="0"/>
    <n v="92275"/>
    <x v="0"/>
  </r>
  <r>
    <n v="23"/>
    <n v="71"/>
    <n v="43.04"/>
    <s v="Other"/>
    <s v="Don't know"/>
    <x v="20"/>
    <x v="114"/>
    <n v="3322"/>
    <x v="2"/>
    <s v="United States"/>
    <x v="1979"/>
    <s v="Churned"/>
    <n v="0"/>
    <n v="0"/>
    <s v="Female"/>
    <n v="1"/>
    <s v="Fiber Optic"/>
    <s v="34.188339, -118.300942"/>
    <n v="34.188338999999999"/>
    <n v="-118.30094200000001"/>
    <n v="0"/>
    <n v="105.2"/>
    <n v="0"/>
    <n v="0"/>
    <n v="0"/>
    <x v="0"/>
    <n v="1"/>
    <n v="1"/>
    <n v="1"/>
    <n v="0"/>
    <s v="Bank Withdrawal"/>
    <n v="1"/>
    <n v="18112"/>
    <n v="1"/>
    <s v="Q3"/>
    <n v="0"/>
    <n v="2"/>
    <n v="0"/>
    <s v="California"/>
    <n v="1"/>
    <n v="1"/>
    <n v="1"/>
    <x v="2"/>
    <n v="4822.8500000000004"/>
    <x v="0"/>
    <n v="1979.84"/>
    <x v="0"/>
    <x v="1971"/>
    <n v="1"/>
    <n v="1"/>
    <n v="91501"/>
    <x v="1"/>
  </r>
  <r>
    <n v="40"/>
    <n v="20"/>
    <n v="19.010000000000002"/>
    <s v="Active User"/>
    <s v="Active User"/>
    <x v="71"/>
    <x v="378"/>
    <n v="5775"/>
    <x v="1"/>
    <s v="United States"/>
    <x v="1980"/>
    <s v="Stayed"/>
    <n v="0"/>
    <n v="1"/>
    <s v="Female"/>
    <n v="1"/>
    <s v="Fiber Optic"/>
    <s v="39.903272, -121.843567"/>
    <n v="39.903272000000001"/>
    <n v="-121.84356699999999"/>
    <n v="0"/>
    <n v="109.85"/>
    <n v="1"/>
    <n v="0"/>
    <n v="0"/>
    <x v="1"/>
    <n v="1"/>
    <n v="0"/>
    <n v="1"/>
    <n v="0"/>
    <s v="Credit Card"/>
    <n v="1"/>
    <n v="26971"/>
    <n v="1"/>
    <s v="Q3"/>
    <n v="0"/>
    <n v="5"/>
    <n v="0"/>
    <s v="California"/>
    <n v="1"/>
    <n v="1"/>
    <n v="1"/>
    <x v="7"/>
    <n v="7002.95"/>
    <x v="0"/>
    <n v="1197.6300000000001"/>
    <x v="0"/>
    <x v="1972"/>
    <n v="0"/>
    <n v="1"/>
    <n v="95973"/>
    <x v="0"/>
  </r>
  <r>
    <n v="32"/>
    <n v="27"/>
    <n v="42.68"/>
    <s v="Active User"/>
    <s v="Active User"/>
    <x v="42"/>
    <x v="35"/>
    <n v="2562"/>
    <x v="1"/>
    <s v="United States"/>
    <x v="1981"/>
    <s v="Joined"/>
    <n v="0"/>
    <n v="0"/>
    <s v="Male"/>
    <n v="1"/>
    <s v="Cable"/>
    <s v="41.444606, -123.471895"/>
    <n v="41.444606"/>
    <n v="-123.471895"/>
    <n v="0"/>
    <n v="65.25"/>
    <n v="1"/>
    <n v="0"/>
    <n v="0"/>
    <x v="0"/>
    <n v="0"/>
    <n v="0"/>
    <n v="1"/>
    <n v="0"/>
    <s v="Credit Card"/>
    <n v="1"/>
    <n v="202"/>
    <n v="1"/>
    <s v="Q3"/>
    <n v="0"/>
    <n v="5"/>
    <n v="0"/>
    <s v="California"/>
    <n v="0"/>
    <n v="0"/>
    <n v="1"/>
    <x v="5"/>
    <n v="209.9"/>
    <x v="0"/>
    <n v="128.04"/>
    <x v="0"/>
    <x v="1973"/>
    <n v="0"/>
    <n v="1"/>
    <n v="95568"/>
    <x v="0"/>
  </r>
  <r>
    <n v="23"/>
    <n v="51"/>
    <n v="35.28"/>
    <s v="Attitude"/>
    <s v="Attitude of support person"/>
    <x v="59"/>
    <x v="849"/>
    <n v="5730"/>
    <x v="1"/>
    <s v="United States"/>
    <x v="1982"/>
    <s v="Churned"/>
    <n v="0"/>
    <n v="0"/>
    <s v="Male"/>
    <n v="1"/>
    <s v="Fiber Optic"/>
    <s v="36.296851, -117.865469"/>
    <n v="36.296850999999997"/>
    <n v="-117.865469"/>
    <n v="0"/>
    <n v="71.349999999999994"/>
    <n v="0"/>
    <n v="0"/>
    <n v="0"/>
    <x v="0"/>
    <n v="0"/>
    <n v="0"/>
    <n v="1"/>
    <n v="0"/>
    <s v="Credit Card"/>
    <n v="1"/>
    <n v="318"/>
    <n v="0"/>
    <s v="Q3"/>
    <n v="0"/>
    <n v="3"/>
    <n v="0"/>
    <s v="California"/>
    <n v="0"/>
    <n v="1"/>
    <n v="0"/>
    <x v="16"/>
    <n v="71.349999999999994"/>
    <x v="0"/>
    <n v="35.28"/>
    <x v="0"/>
    <x v="1974"/>
    <n v="1"/>
    <n v="1"/>
    <n v="93549"/>
    <x v="1"/>
  </r>
  <r>
    <n v="33"/>
    <n v="0"/>
    <n v="13.98"/>
    <s v="Active User"/>
    <s v="Active User"/>
    <x v="43"/>
    <x v="92"/>
    <n v="5652"/>
    <x v="1"/>
    <s v="United States"/>
    <x v="1983"/>
    <s v="Stayed"/>
    <n v="0"/>
    <n v="0"/>
    <s v="Female"/>
    <n v="0"/>
    <s v="No Internet Service"/>
    <s v="37.828416, -122.216005"/>
    <n v="37.828415999999997"/>
    <n v="-122.216005"/>
    <n v="0"/>
    <n v="19.5"/>
    <n v="0"/>
    <n v="0"/>
    <n v="0"/>
    <x v="4"/>
    <n v="0"/>
    <n v="0"/>
    <n v="1"/>
    <n v="0"/>
    <s v="Credit Card"/>
    <n v="1"/>
    <n v="36517"/>
    <n v="0"/>
    <s v="Q3"/>
    <n v="0"/>
    <n v="4"/>
    <n v="0"/>
    <s v="California"/>
    <n v="0"/>
    <n v="0"/>
    <n v="0"/>
    <x v="65"/>
    <n v="470.2"/>
    <x v="0"/>
    <n v="321.54000000000002"/>
    <x v="0"/>
    <x v="1975"/>
    <n v="0"/>
    <n v="0"/>
    <n v="94611"/>
    <x v="0"/>
  </r>
  <r>
    <n v="68"/>
    <n v="2"/>
    <n v="45.43"/>
    <s v="Active User"/>
    <s v="Active User"/>
    <x v="38"/>
    <x v="730"/>
    <n v="4277"/>
    <x v="2"/>
    <s v="United States"/>
    <x v="1984"/>
    <s v="Stayed"/>
    <n v="0"/>
    <n v="0"/>
    <s v="Female"/>
    <n v="1"/>
    <s v="Cable"/>
    <s v="41.266008, -120.490731"/>
    <n v="41.266007999999999"/>
    <n v="-120.490731"/>
    <n v="0"/>
    <n v="72.099999999999994"/>
    <n v="1"/>
    <n v="0"/>
    <n v="0"/>
    <x v="1"/>
    <n v="1"/>
    <n v="0"/>
    <n v="0"/>
    <n v="0"/>
    <s v="Credit Card"/>
    <n v="1"/>
    <n v="277"/>
    <n v="1"/>
    <s v="Q3"/>
    <n v="0"/>
    <n v="5"/>
    <n v="1"/>
    <s v="California"/>
    <n v="0"/>
    <n v="0"/>
    <n v="1"/>
    <x v="36"/>
    <n v="3886.05"/>
    <x v="0"/>
    <n v="2453.2199999999998"/>
    <x v="0"/>
    <x v="1976"/>
    <n v="0"/>
    <n v="1"/>
    <n v="96116"/>
    <x v="0"/>
  </r>
  <r>
    <n v="53"/>
    <n v="24"/>
    <n v="12.75"/>
    <s v="Price"/>
    <s v="Price too high"/>
    <x v="68"/>
    <x v="733"/>
    <n v="3975"/>
    <x v="1"/>
    <s v="United States"/>
    <x v="1985"/>
    <s v="Churned"/>
    <n v="0"/>
    <n v="0"/>
    <s v="Female"/>
    <n v="1"/>
    <s v="Fiber Optic"/>
    <s v="41.816595, -122.948287"/>
    <n v="41.816595"/>
    <n v="-122.94828699999999"/>
    <n v="0"/>
    <n v="94.2"/>
    <n v="1"/>
    <n v="0"/>
    <n v="0"/>
    <x v="0"/>
    <n v="0"/>
    <n v="0"/>
    <n v="1"/>
    <n v="0"/>
    <s v="Bank Withdrawal"/>
    <n v="1"/>
    <n v="482"/>
    <n v="0"/>
    <s v="Q3"/>
    <n v="0"/>
    <n v="3"/>
    <n v="0"/>
    <s v="California"/>
    <n v="1"/>
    <n v="1"/>
    <n v="1"/>
    <x v="20"/>
    <n v="1046.0999999999999"/>
    <x v="8"/>
    <n v="153"/>
    <x v="127"/>
    <x v="1977"/>
    <n v="0"/>
    <n v="0"/>
    <n v="96050"/>
    <x v="1"/>
  </r>
  <r>
    <n v="21"/>
    <n v="0"/>
    <n v="1.92"/>
    <s v="Active User"/>
    <s v="Active User"/>
    <x v="48"/>
    <x v="202"/>
    <n v="4047"/>
    <x v="2"/>
    <s v="United States"/>
    <x v="1986"/>
    <s v="Stayed"/>
    <n v="0"/>
    <n v="0"/>
    <s v="Female"/>
    <n v="0"/>
    <s v="No Internet Service"/>
    <s v="34.145695, -117.95982"/>
    <n v="34.145695000000003"/>
    <n v="-117.95981999999999"/>
    <n v="1"/>
    <n v="20.6"/>
    <n v="0"/>
    <n v="0"/>
    <n v="7"/>
    <x v="0"/>
    <n v="0"/>
    <n v="0"/>
    <n v="0"/>
    <n v="1"/>
    <s v="Credit Card"/>
    <n v="1"/>
    <n v="27414"/>
    <n v="0"/>
    <s v="Q3"/>
    <n v="1"/>
    <n v="3"/>
    <n v="0"/>
    <s v="California"/>
    <n v="0"/>
    <n v="0"/>
    <n v="0"/>
    <x v="12"/>
    <n v="233.9"/>
    <x v="0"/>
    <n v="21.12"/>
    <x v="0"/>
    <x v="1978"/>
    <n v="1"/>
    <n v="0"/>
    <n v="91010"/>
    <x v="0"/>
  </r>
  <r>
    <n v="33"/>
    <n v="0"/>
    <n v="8.36"/>
    <s v="Active User"/>
    <s v="Active User"/>
    <x v="57"/>
    <x v="32"/>
    <n v="3915"/>
    <x v="0"/>
    <s v="United States"/>
    <x v="1987"/>
    <s v="Stayed"/>
    <n v="0"/>
    <n v="0"/>
    <s v="Female"/>
    <n v="0"/>
    <s v="No Internet Service"/>
    <s v="34.110845, -118.259595"/>
    <n v="34.110844999999998"/>
    <n v="-118.259595"/>
    <n v="0"/>
    <n v="20.149999999999999"/>
    <n v="0"/>
    <n v="0"/>
    <n v="0"/>
    <x v="0"/>
    <n v="0"/>
    <n v="0"/>
    <n v="0"/>
    <n v="0"/>
    <s v="Mailed Check"/>
    <n v="1"/>
    <n v="29310"/>
    <n v="0"/>
    <s v="Q3"/>
    <n v="0"/>
    <n v="5"/>
    <n v="0"/>
    <s v="California"/>
    <n v="0"/>
    <n v="0"/>
    <n v="0"/>
    <x v="40"/>
    <n v="804.85"/>
    <x v="0"/>
    <n v="334.4"/>
    <x v="0"/>
    <x v="1979"/>
    <n v="0"/>
    <n v="0"/>
    <n v="90039"/>
    <x v="0"/>
  </r>
  <r>
    <n v="42"/>
    <n v="76"/>
    <n v="0"/>
    <s v="Active User"/>
    <s v="Active User"/>
    <x v="70"/>
    <x v="62"/>
    <n v="4132"/>
    <x v="2"/>
    <s v="United States"/>
    <x v="1988"/>
    <s v="Stayed"/>
    <n v="1"/>
    <n v="1"/>
    <s v="Female"/>
    <n v="1"/>
    <s v="DSL"/>
    <s v="35.342891, -119.064803"/>
    <n v="35.342891000000002"/>
    <n v="-119.064803"/>
    <n v="1"/>
    <n v="56.15"/>
    <n v="0"/>
    <n v="3"/>
    <n v="4"/>
    <x v="0"/>
    <n v="0"/>
    <n v="0"/>
    <n v="1"/>
    <n v="1"/>
    <s v="Bank Withdrawal"/>
    <n v="0"/>
    <n v="58632"/>
    <n v="1"/>
    <s v="Q3"/>
    <n v="1"/>
    <n v="5"/>
    <n v="0"/>
    <s v="California"/>
    <n v="1"/>
    <n v="1"/>
    <n v="1"/>
    <x v="33"/>
    <n v="2898.95"/>
    <x v="0"/>
    <n v="0"/>
    <x v="0"/>
    <x v="1980"/>
    <n v="0"/>
    <n v="1"/>
    <n v="93309"/>
    <x v="0"/>
  </r>
  <r>
    <n v="51"/>
    <n v="23"/>
    <n v="29.42"/>
    <s v="Active User"/>
    <s v="Active User"/>
    <x v="28"/>
    <x v="850"/>
    <n v="2004"/>
    <x v="1"/>
    <s v="United States"/>
    <x v="1989"/>
    <s v="Stayed"/>
    <n v="1"/>
    <n v="1"/>
    <s v="Female"/>
    <n v="1"/>
    <s v="Fiber Optic"/>
    <s v="39.246654, -120.029273"/>
    <n v="39.246653999999999"/>
    <n v="-120.029273"/>
    <n v="1"/>
    <n v="96.35"/>
    <n v="1"/>
    <n v="2"/>
    <n v="4"/>
    <x v="0"/>
    <n v="1"/>
    <n v="0"/>
    <n v="1"/>
    <n v="1"/>
    <s v="Credit Card"/>
    <n v="1"/>
    <n v="4806"/>
    <n v="0"/>
    <s v="Q3"/>
    <n v="1"/>
    <n v="5"/>
    <n v="0"/>
    <s v="California"/>
    <n v="0"/>
    <n v="0"/>
    <n v="1"/>
    <x v="40"/>
    <n v="3915.4"/>
    <x v="0"/>
    <n v="1176.8"/>
    <x v="0"/>
    <x v="1981"/>
    <n v="0"/>
    <n v="1"/>
    <n v="96143"/>
    <x v="0"/>
  </r>
  <r>
    <n v="42"/>
    <n v="17"/>
    <n v="28.7"/>
    <s v="Active User"/>
    <s v="Active User"/>
    <x v="67"/>
    <x v="478"/>
    <n v="4699"/>
    <x v="1"/>
    <s v="United States"/>
    <x v="1990"/>
    <s v="Stayed"/>
    <n v="1"/>
    <n v="0"/>
    <s v="Male"/>
    <n v="1"/>
    <s v="DSL"/>
    <s v="37.483535, -119.679414"/>
    <n v="37.483535000000003"/>
    <n v="-119.67941399999999"/>
    <n v="1"/>
    <n v="44.75"/>
    <n v="0"/>
    <n v="1"/>
    <n v="7"/>
    <x v="2"/>
    <n v="0"/>
    <n v="0"/>
    <n v="0"/>
    <n v="1"/>
    <s v="Bank Withdrawal"/>
    <n v="1"/>
    <n v="77"/>
    <n v="0"/>
    <s v="Q3"/>
    <n v="1"/>
    <n v="5"/>
    <n v="0"/>
    <s v="California"/>
    <n v="0"/>
    <n v="0"/>
    <n v="0"/>
    <x v="48"/>
    <n v="333.65"/>
    <x v="0"/>
    <n v="200.9"/>
    <x v="0"/>
    <x v="1982"/>
    <n v="0"/>
    <n v="1"/>
    <n v="93623"/>
    <x v="0"/>
  </r>
  <r>
    <n v="48"/>
    <n v="15"/>
    <n v="17.53"/>
    <s v="Other"/>
    <s v="Don't know"/>
    <x v="41"/>
    <x v="32"/>
    <n v="2934"/>
    <x v="1"/>
    <s v="United States"/>
    <x v="1991"/>
    <s v="Churned"/>
    <n v="0"/>
    <n v="0"/>
    <s v="Female"/>
    <n v="1"/>
    <s v="Fiber Optic"/>
    <s v="34.062125, -118.315709"/>
    <n v="34.062125000000002"/>
    <n v="-118.315709"/>
    <n v="0"/>
    <n v="74.95"/>
    <n v="1"/>
    <n v="0"/>
    <n v="0"/>
    <x v="0"/>
    <n v="0"/>
    <n v="0"/>
    <n v="1"/>
    <n v="0"/>
    <s v="Bank Withdrawal"/>
    <n v="1"/>
    <n v="1957"/>
    <n v="0"/>
    <s v="Q3"/>
    <n v="0"/>
    <n v="2"/>
    <n v="0"/>
    <s v="California"/>
    <n v="0"/>
    <n v="0"/>
    <n v="0"/>
    <x v="28"/>
    <n v="1834.95"/>
    <x v="0"/>
    <n v="455.78"/>
    <x v="0"/>
    <x v="1983"/>
    <n v="0"/>
    <n v="1"/>
    <n v="90010"/>
    <x v="1"/>
  </r>
  <r>
    <n v="33"/>
    <n v="24"/>
    <n v="32.75"/>
    <s v="Active User"/>
    <s v="Active User"/>
    <x v="38"/>
    <x v="760"/>
    <n v="3995"/>
    <x v="1"/>
    <s v="United States"/>
    <x v="1992"/>
    <s v="Stayed"/>
    <n v="0"/>
    <n v="0"/>
    <s v="Female"/>
    <n v="1"/>
    <s v="DSL"/>
    <s v="40.012675, -120.101857"/>
    <n v="40.012675000000002"/>
    <n v="-120.101857"/>
    <n v="0"/>
    <n v="59.05"/>
    <n v="1"/>
    <n v="0"/>
    <n v="0"/>
    <x v="4"/>
    <n v="0"/>
    <n v="1"/>
    <n v="1"/>
    <n v="0"/>
    <s v="Credit Card"/>
    <n v="1"/>
    <n v="1177"/>
    <n v="1"/>
    <s v="Q3"/>
    <n v="0"/>
    <n v="4"/>
    <n v="0"/>
    <s v="California"/>
    <n v="0"/>
    <n v="0"/>
    <n v="0"/>
    <x v="59"/>
    <n v="1253.5"/>
    <x v="0"/>
    <n v="720.5"/>
    <x v="0"/>
    <x v="1984"/>
    <n v="0"/>
    <n v="1"/>
    <n v="96109"/>
    <x v="0"/>
  </r>
  <r>
    <n v="52"/>
    <n v="4"/>
    <n v="28.41"/>
    <s v="Active User"/>
    <s v="Active User"/>
    <x v="36"/>
    <x v="32"/>
    <n v="5319"/>
    <x v="2"/>
    <s v="United States"/>
    <x v="1993"/>
    <s v="Stayed"/>
    <n v="0"/>
    <n v="1"/>
    <s v="Female"/>
    <n v="1"/>
    <s v="Fiber Optic"/>
    <s v="34.002028, -118.430656"/>
    <n v="34.002028000000003"/>
    <n v="-118.430656"/>
    <n v="0"/>
    <n v="104.8"/>
    <n v="1"/>
    <n v="0"/>
    <n v="0"/>
    <x v="5"/>
    <n v="1"/>
    <n v="0"/>
    <n v="1"/>
    <n v="0"/>
    <s v="Bank Withdrawal"/>
    <n v="1"/>
    <n v="55204"/>
    <n v="0"/>
    <s v="Q3"/>
    <n v="0"/>
    <n v="3"/>
    <n v="0"/>
    <s v="California"/>
    <n v="1"/>
    <n v="1"/>
    <n v="1"/>
    <x v="62"/>
    <n v="3886.45"/>
    <x v="0"/>
    <n v="1022.76"/>
    <x v="0"/>
    <x v="1985"/>
    <n v="0"/>
    <n v="1"/>
    <n v="90066"/>
    <x v="0"/>
  </r>
  <r>
    <n v="19"/>
    <n v="42"/>
    <n v="41.12"/>
    <s v="Competitor"/>
    <s v="Competitor had better devices"/>
    <x v="4"/>
    <x v="38"/>
    <n v="4494"/>
    <x v="1"/>
    <s v="United States"/>
    <x v="1994"/>
    <s v="Churned"/>
    <n v="0"/>
    <n v="0"/>
    <s v="Female"/>
    <n v="1"/>
    <s v="Fiber Optic"/>
    <s v="38.494832, -121.529447"/>
    <n v="38.494832000000002"/>
    <n v="-121.529447"/>
    <n v="0"/>
    <n v="70.400000000000006"/>
    <n v="0"/>
    <n v="0"/>
    <n v="0"/>
    <x v="0"/>
    <n v="0"/>
    <n v="0"/>
    <n v="0"/>
    <n v="0"/>
    <s v="Bank Withdrawal"/>
    <n v="1"/>
    <n v="42832"/>
    <n v="0"/>
    <s v="Q3"/>
    <n v="0"/>
    <n v="1"/>
    <n v="0"/>
    <s v="California"/>
    <n v="0"/>
    <n v="1"/>
    <n v="0"/>
    <x v="24"/>
    <n v="281"/>
    <x v="7"/>
    <n v="164.48"/>
    <x v="0"/>
    <x v="1986"/>
    <n v="1"/>
    <n v="0"/>
    <n v="95831"/>
    <x v="1"/>
  </r>
  <r>
    <n v="54"/>
    <n v="11"/>
    <n v="42.93"/>
    <s v="Active User"/>
    <s v="Active User"/>
    <x v="10"/>
    <x v="698"/>
    <n v="4121"/>
    <x v="1"/>
    <s v="United States"/>
    <x v="1995"/>
    <s v="Stayed"/>
    <n v="0"/>
    <n v="0"/>
    <s v="Male"/>
    <n v="1"/>
    <s v="Fiber Optic"/>
    <s v="34.167236, -116.281511"/>
    <n v="34.167236000000003"/>
    <n v="-116.28151099999999"/>
    <n v="0"/>
    <n v="81"/>
    <n v="1"/>
    <n v="0"/>
    <n v="0"/>
    <x v="0"/>
    <n v="1"/>
    <n v="0"/>
    <n v="0"/>
    <n v="0"/>
    <s v="Bank Withdrawal"/>
    <n v="1"/>
    <n v="8141"/>
    <n v="0"/>
    <s v="Q3"/>
    <n v="0"/>
    <n v="3"/>
    <n v="0"/>
    <s v="California"/>
    <n v="0"/>
    <n v="0"/>
    <n v="0"/>
    <x v="33"/>
    <n v="4085.75"/>
    <x v="2"/>
    <n v="2189.4299999999998"/>
    <x v="0"/>
    <x v="1987"/>
    <n v="0"/>
    <n v="0"/>
    <n v="92252"/>
    <x v="0"/>
  </r>
  <r>
    <n v="56"/>
    <n v="28"/>
    <n v="9.1"/>
    <s v="Active User"/>
    <s v="Active User"/>
    <x v="0"/>
    <x v="598"/>
    <n v="4785"/>
    <x v="1"/>
    <s v="United States"/>
    <x v="1996"/>
    <s v="Stayed"/>
    <n v="1"/>
    <n v="0"/>
    <s v="Female"/>
    <n v="1"/>
    <s v="DSL"/>
    <s v="41.017282, -121.468945"/>
    <n v="41.017282000000002"/>
    <n v="-121.46894500000001"/>
    <n v="1"/>
    <n v="48.8"/>
    <n v="1"/>
    <n v="2"/>
    <n v="1"/>
    <x v="2"/>
    <n v="0"/>
    <n v="0"/>
    <n v="0"/>
    <n v="1"/>
    <s v="Bank Withdrawal"/>
    <n v="1"/>
    <n v="1902"/>
    <n v="0"/>
    <s v="Q3"/>
    <n v="1"/>
    <n v="4"/>
    <n v="0"/>
    <s v="California"/>
    <n v="0"/>
    <n v="0"/>
    <n v="0"/>
    <x v="48"/>
    <n v="349.8"/>
    <x v="0"/>
    <n v="63.7"/>
    <x v="0"/>
    <x v="1988"/>
    <n v="0"/>
    <n v="1"/>
    <n v="96028"/>
    <x v="0"/>
  </r>
  <r>
    <n v="77"/>
    <n v="0"/>
    <n v="37.53"/>
    <s v="Active User"/>
    <s v="Active User"/>
    <x v="15"/>
    <x v="851"/>
    <n v="4713"/>
    <x v="2"/>
    <s v="United States"/>
    <x v="1997"/>
    <s v="Stayed"/>
    <n v="0"/>
    <n v="0"/>
    <s v="Female"/>
    <n v="0"/>
    <s v="No Internet Service"/>
    <s v="40.913192, -123.06597"/>
    <n v="40.913192000000002"/>
    <n v="-123.06596999999999"/>
    <n v="0"/>
    <n v="20.350000000000001"/>
    <n v="0"/>
    <n v="0"/>
    <n v="0"/>
    <x v="4"/>
    <n v="0"/>
    <n v="0"/>
    <n v="0"/>
    <n v="0"/>
    <s v="Bank Withdrawal"/>
    <n v="1"/>
    <n v="734"/>
    <n v="0"/>
    <s v="Q3"/>
    <n v="0"/>
    <n v="4"/>
    <n v="1"/>
    <s v="California"/>
    <n v="0"/>
    <n v="0"/>
    <n v="0"/>
    <x v="38"/>
    <n v="369.6"/>
    <x v="0"/>
    <n v="675.54"/>
    <x v="0"/>
    <x v="1989"/>
    <n v="0"/>
    <n v="0"/>
    <n v="96048"/>
    <x v="0"/>
  </r>
  <r>
    <n v="72"/>
    <n v="5"/>
    <n v="20.55"/>
    <s v="Competitor"/>
    <s v="Competitor offered more data"/>
    <x v="41"/>
    <x v="407"/>
    <n v="4116"/>
    <x v="1"/>
    <s v="United States"/>
    <x v="1998"/>
    <s v="Churned"/>
    <n v="0"/>
    <n v="0"/>
    <s v="Female"/>
    <n v="1"/>
    <s v="Fiber Optic"/>
    <s v="38.696659, -123.436861"/>
    <n v="38.696658999999997"/>
    <n v="-123.43686099999999"/>
    <n v="0"/>
    <n v="73"/>
    <n v="0"/>
    <n v="0"/>
    <n v="0"/>
    <x v="0"/>
    <n v="1"/>
    <n v="0"/>
    <n v="1"/>
    <n v="0"/>
    <s v="Bank Withdrawal"/>
    <n v="1"/>
    <n v="752"/>
    <n v="0"/>
    <s v="Q3"/>
    <n v="0"/>
    <n v="1"/>
    <n v="1"/>
    <s v="California"/>
    <n v="0"/>
    <n v="0"/>
    <n v="0"/>
    <x v="16"/>
    <n v="73"/>
    <x v="0"/>
    <n v="20.55"/>
    <x v="0"/>
    <x v="1990"/>
    <n v="0"/>
    <n v="1"/>
    <n v="95497"/>
    <x v="1"/>
  </r>
  <r>
    <n v="51"/>
    <n v="12"/>
    <n v="21.91"/>
    <s v="Competitor"/>
    <s v="Competitor offered higher download speeds"/>
    <x v="4"/>
    <x v="68"/>
    <n v="4713"/>
    <x v="1"/>
    <s v="United States"/>
    <x v="1999"/>
    <s v="Churned"/>
    <n v="0"/>
    <n v="0"/>
    <s v="Female"/>
    <n v="1"/>
    <s v="DSL"/>
    <s v="37.768881, -122.395521"/>
    <n v="37.768881"/>
    <n v="-122.395521"/>
    <n v="0"/>
    <n v="50.8"/>
    <n v="0"/>
    <n v="0"/>
    <n v="0"/>
    <x v="2"/>
    <n v="0"/>
    <n v="0"/>
    <n v="1"/>
    <n v="0"/>
    <s v="Bank Withdrawal"/>
    <n v="1"/>
    <n v="17372"/>
    <n v="1"/>
    <s v="Q3"/>
    <n v="0"/>
    <n v="2"/>
    <n v="0"/>
    <s v="California"/>
    <n v="0"/>
    <n v="0"/>
    <n v="0"/>
    <x v="18"/>
    <n v="288.05"/>
    <x v="0"/>
    <n v="131.46"/>
    <x v="0"/>
    <x v="1991"/>
    <n v="0"/>
    <n v="1"/>
    <n v="94107"/>
    <x v="1"/>
  </r>
  <r>
    <n v="74"/>
    <n v="15"/>
    <n v="1.67"/>
    <s v="Active User"/>
    <s v="Active User"/>
    <x v="66"/>
    <x v="9"/>
    <n v="4306"/>
    <x v="0"/>
    <s v="United States"/>
    <x v="2000"/>
    <s v="Stayed"/>
    <n v="0"/>
    <n v="0"/>
    <s v="Male"/>
    <n v="1"/>
    <s v="DSL"/>
    <s v="32.716007, -117.117462"/>
    <n v="32.716006999999998"/>
    <n v="-117.117462"/>
    <n v="1"/>
    <n v="49.8"/>
    <n v="0"/>
    <n v="0"/>
    <n v="4"/>
    <x v="0"/>
    <n v="1"/>
    <n v="0"/>
    <n v="0"/>
    <n v="1"/>
    <s v="Credit Card"/>
    <n v="1"/>
    <n v="47140"/>
    <n v="0"/>
    <s v="Q3"/>
    <n v="1"/>
    <n v="3"/>
    <n v="1"/>
    <s v="California"/>
    <n v="0"/>
    <n v="0"/>
    <n v="0"/>
    <x v="50"/>
    <n v="2398.4"/>
    <x v="0"/>
    <n v="81.83"/>
    <x v="0"/>
    <x v="1992"/>
    <n v="0"/>
    <n v="1"/>
    <n v="92102"/>
    <x v="0"/>
  </r>
  <r>
    <n v="51"/>
    <n v="22"/>
    <n v="17.7"/>
    <s v="Active User"/>
    <s v="Active User"/>
    <x v="54"/>
    <x v="852"/>
    <n v="3545"/>
    <x v="1"/>
    <s v="United States"/>
    <x v="2001"/>
    <s v="Stayed"/>
    <n v="0"/>
    <n v="0"/>
    <s v="Male"/>
    <n v="1"/>
    <s v="DSL"/>
    <s v="33.391181, -118.421305"/>
    <n v="33.391181000000003"/>
    <n v="-118.421305"/>
    <n v="0"/>
    <n v="55.9"/>
    <n v="0"/>
    <n v="0"/>
    <n v="0"/>
    <x v="0"/>
    <n v="0"/>
    <n v="0"/>
    <n v="1"/>
    <n v="0"/>
    <s v="Bank Withdrawal"/>
    <n v="1"/>
    <n v="3699"/>
    <n v="0"/>
    <s v="Q3"/>
    <n v="0"/>
    <n v="3"/>
    <n v="0"/>
    <s v="California"/>
    <n v="1"/>
    <n v="1"/>
    <n v="0"/>
    <x v="24"/>
    <n v="238.5"/>
    <x v="0"/>
    <n v="70.8"/>
    <x v="0"/>
    <x v="1993"/>
    <n v="0"/>
    <n v="1"/>
    <n v="90704"/>
    <x v="0"/>
  </r>
  <r>
    <n v="61"/>
    <n v="13"/>
    <n v="0"/>
    <s v="Attitude"/>
    <s v="Attitude of support person"/>
    <x v="72"/>
    <x v="30"/>
    <n v="2987"/>
    <x v="1"/>
    <s v="United States"/>
    <x v="2002"/>
    <s v="Churned"/>
    <n v="0"/>
    <n v="0"/>
    <s v="Male"/>
    <n v="1"/>
    <s v="Cable"/>
    <s v="34.102119, -117.815532"/>
    <n v="34.102119000000002"/>
    <n v="-117.815532"/>
    <n v="1"/>
    <n v="35.15"/>
    <n v="0"/>
    <n v="0"/>
    <n v="1"/>
    <x v="2"/>
    <n v="0"/>
    <n v="0"/>
    <n v="1"/>
    <n v="1"/>
    <s v="Bank Withdrawal"/>
    <n v="0"/>
    <n v="33878"/>
    <n v="0"/>
    <s v="Q3"/>
    <n v="1"/>
    <n v="2"/>
    <n v="0"/>
    <s v="California"/>
    <n v="1"/>
    <n v="1"/>
    <n v="0"/>
    <x v="5"/>
    <n v="99.75"/>
    <x v="0"/>
    <n v="0"/>
    <x v="0"/>
    <x v="1994"/>
    <n v="0"/>
    <n v="1"/>
    <n v="91773"/>
    <x v="1"/>
  </r>
  <r>
    <n v="74"/>
    <n v="15"/>
    <n v="34.119999999999997"/>
    <s v="Active User"/>
    <s v="Active User"/>
    <x v="17"/>
    <x v="42"/>
    <n v="5391"/>
    <x v="2"/>
    <s v="United States"/>
    <x v="2003"/>
    <s v="Stayed"/>
    <n v="0"/>
    <n v="1"/>
    <s v="Female"/>
    <n v="1"/>
    <s v="Fiber Optic"/>
    <s v="40.160386, -120.835428"/>
    <n v="40.160386000000003"/>
    <n v="-120.83542799999999"/>
    <n v="0"/>
    <n v="102.15"/>
    <n v="1"/>
    <n v="0"/>
    <n v="0"/>
    <x v="1"/>
    <n v="0"/>
    <n v="0"/>
    <n v="1"/>
    <n v="0"/>
    <s v="Bank Withdrawal"/>
    <n v="1"/>
    <n v="2064"/>
    <n v="0"/>
    <s v="Q3"/>
    <n v="0"/>
    <n v="4"/>
    <n v="1"/>
    <s v="California"/>
    <n v="1"/>
    <n v="0"/>
    <n v="1"/>
    <x v="61"/>
    <n v="4735.3500000000004"/>
    <x v="0"/>
    <n v="1535.4"/>
    <x v="0"/>
    <x v="1995"/>
    <n v="0"/>
    <n v="1"/>
    <n v="95947"/>
    <x v="0"/>
  </r>
  <r>
    <n v="24"/>
    <n v="59"/>
    <n v="25.1"/>
    <s v="Active User"/>
    <s v="Active User"/>
    <x v="22"/>
    <x v="668"/>
    <n v="4096"/>
    <x v="1"/>
    <s v="United States"/>
    <x v="2004"/>
    <s v="Joined"/>
    <n v="0"/>
    <n v="1"/>
    <s v="Male"/>
    <n v="1"/>
    <s v="Fiber Optic"/>
    <s v="34.105493, -117.660934"/>
    <n v="34.105493000000003"/>
    <n v="-117.660934"/>
    <n v="0"/>
    <n v="89.85"/>
    <n v="0"/>
    <n v="0"/>
    <n v="0"/>
    <x v="0"/>
    <n v="0"/>
    <n v="0"/>
    <n v="1"/>
    <n v="0"/>
    <s v="Credit Card"/>
    <n v="1"/>
    <n v="48827"/>
    <n v="1"/>
    <s v="Q3"/>
    <n v="0"/>
    <n v="5"/>
    <n v="0"/>
    <s v="California"/>
    <n v="0"/>
    <n v="1"/>
    <n v="1"/>
    <x v="5"/>
    <n v="244.45"/>
    <x v="0"/>
    <n v="75.3"/>
    <x v="0"/>
    <x v="1996"/>
    <n v="1"/>
    <n v="1"/>
    <n v="91786"/>
    <x v="0"/>
  </r>
  <r>
    <n v="22"/>
    <n v="47"/>
    <n v="13.25"/>
    <s v="Active User"/>
    <s v="Active User"/>
    <x v="0"/>
    <x v="348"/>
    <n v="6087"/>
    <x v="0"/>
    <s v="United States"/>
    <x v="2005"/>
    <s v="Stayed"/>
    <n v="1"/>
    <n v="1"/>
    <s v="Female"/>
    <n v="1"/>
    <s v="Fiber Optic"/>
    <s v="40.057784, -123.679461"/>
    <n v="40.057783999999998"/>
    <n v="-123.679461"/>
    <n v="1"/>
    <n v="109.3"/>
    <n v="1"/>
    <n v="2"/>
    <n v="4"/>
    <x v="1"/>
    <n v="0"/>
    <n v="1"/>
    <n v="0"/>
    <n v="1"/>
    <s v="Bank Withdrawal"/>
    <n v="1"/>
    <n v="2423"/>
    <n v="1"/>
    <s v="Q3"/>
    <n v="1"/>
    <n v="4"/>
    <n v="0"/>
    <s v="California"/>
    <n v="1"/>
    <n v="1"/>
    <n v="1"/>
    <x v="55"/>
    <n v="7337.55"/>
    <x v="0"/>
    <n v="861.25"/>
    <x v="0"/>
    <x v="1997"/>
    <n v="1"/>
    <n v="1"/>
    <n v="95542"/>
    <x v="0"/>
  </r>
  <r>
    <n v="33"/>
    <n v="0"/>
    <n v="13.36"/>
    <s v="Active User"/>
    <s v="Active User"/>
    <x v="16"/>
    <x v="32"/>
    <n v="2305"/>
    <x v="1"/>
    <s v="United States"/>
    <x v="2006"/>
    <s v="Stayed"/>
    <n v="0"/>
    <n v="0"/>
    <s v="Male"/>
    <n v="0"/>
    <s v="No Internet Service"/>
    <s v="33.92128, -118.274186"/>
    <n v="33.921280000000003"/>
    <n v="-118.274186"/>
    <n v="0"/>
    <n v="20.6"/>
    <n v="0"/>
    <n v="0"/>
    <n v="0"/>
    <x v="5"/>
    <n v="0"/>
    <n v="0"/>
    <n v="0"/>
    <n v="0"/>
    <s v="Credit Card"/>
    <n v="1"/>
    <n v="24511"/>
    <n v="0"/>
    <s v="Q3"/>
    <n v="0"/>
    <n v="3"/>
    <n v="0"/>
    <s v="California"/>
    <n v="0"/>
    <n v="0"/>
    <n v="0"/>
    <x v="0"/>
    <n v="541.5"/>
    <x v="0"/>
    <n v="334"/>
    <x v="0"/>
    <x v="1998"/>
    <n v="0"/>
    <n v="0"/>
    <n v="90061"/>
    <x v="0"/>
  </r>
  <r>
    <n v="46"/>
    <n v="56"/>
    <n v="12.56"/>
    <s v="Active User"/>
    <s v="Active User"/>
    <x v="25"/>
    <x v="313"/>
    <n v="5964"/>
    <x v="2"/>
    <s v="United States"/>
    <x v="2007"/>
    <s v="Stayed"/>
    <n v="1"/>
    <n v="0"/>
    <s v="Female"/>
    <n v="1"/>
    <s v="DSL"/>
    <s v="33.936827, -118.359824"/>
    <n v="33.936827000000001"/>
    <n v="-118.359824"/>
    <n v="0"/>
    <n v="55.6"/>
    <n v="0"/>
    <n v="3"/>
    <n v="0"/>
    <x v="0"/>
    <n v="1"/>
    <n v="1"/>
    <n v="0"/>
    <n v="0"/>
    <s v="Credit Card"/>
    <n v="1"/>
    <n v="28680"/>
    <n v="0"/>
    <s v="Q3"/>
    <n v="0"/>
    <n v="3"/>
    <n v="0"/>
    <s v="California"/>
    <n v="0"/>
    <n v="0"/>
    <n v="0"/>
    <x v="1"/>
    <n v="2016.45"/>
    <x v="0"/>
    <n v="439.6"/>
    <x v="0"/>
    <x v="1999"/>
    <n v="0"/>
    <n v="1"/>
    <n v="90304"/>
    <x v="0"/>
  </r>
  <r>
    <n v="39"/>
    <n v="0"/>
    <n v="6.61"/>
    <s v="Active User"/>
    <s v="Active User"/>
    <x v="54"/>
    <x v="853"/>
    <n v="3972"/>
    <x v="2"/>
    <s v="United States"/>
    <x v="2008"/>
    <s v="Stayed"/>
    <n v="0"/>
    <n v="0"/>
    <s v="Female"/>
    <n v="0"/>
    <s v="No Internet Service"/>
    <s v="33.001813, -117.263628"/>
    <n v="33.001812999999999"/>
    <n v="-117.263628"/>
    <n v="0"/>
    <n v="20.25"/>
    <n v="0"/>
    <n v="0"/>
    <n v="0"/>
    <x v="0"/>
    <n v="0"/>
    <n v="0"/>
    <n v="1"/>
    <n v="0"/>
    <s v="Credit Card"/>
    <n v="1"/>
    <n v="12173"/>
    <n v="0"/>
    <s v="Q3"/>
    <n v="0"/>
    <n v="4"/>
    <n v="0"/>
    <s v="California"/>
    <n v="0"/>
    <n v="0"/>
    <n v="0"/>
    <x v="57"/>
    <n v="865"/>
    <x v="0"/>
    <n v="271.01"/>
    <x v="128"/>
    <x v="2000"/>
    <n v="0"/>
    <n v="0"/>
    <n v="92075"/>
    <x v="0"/>
  </r>
  <r>
    <n v="28"/>
    <n v="51"/>
    <n v="18.05"/>
    <s v="Active User"/>
    <s v="Active User"/>
    <x v="32"/>
    <x v="207"/>
    <n v="2781"/>
    <x v="1"/>
    <s v="United States"/>
    <x v="2009"/>
    <s v="Stayed"/>
    <n v="0"/>
    <n v="1"/>
    <s v="Male"/>
    <n v="1"/>
    <s v="Fiber Optic"/>
    <s v="34.296813, -118.685703"/>
    <n v="34.296813"/>
    <n v="-118.685703"/>
    <n v="1"/>
    <n v="84.25"/>
    <n v="1"/>
    <n v="0"/>
    <n v="1"/>
    <x v="0"/>
    <n v="1"/>
    <n v="0"/>
    <n v="0"/>
    <n v="1"/>
    <s v="Bank Withdrawal"/>
    <n v="1"/>
    <n v="49027"/>
    <n v="0"/>
    <s v="Q3"/>
    <n v="1"/>
    <n v="4"/>
    <n v="0"/>
    <s v="California"/>
    <n v="0"/>
    <n v="0"/>
    <n v="0"/>
    <x v="65"/>
    <n v="1968.1"/>
    <x v="0"/>
    <n v="415.15"/>
    <x v="129"/>
    <x v="2001"/>
    <n v="1"/>
    <n v="1"/>
    <n v="93063"/>
    <x v="0"/>
  </r>
  <r>
    <n v="80"/>
    <n v="29"/>
    <n v="29.66"/>
    <s v="Active User"/>
    <s v="Active User"/>
    <x v="1"/>
    <x v="185"/>
    <n v="5393"/>
    <x v="1"/>
    <s v="United States"/>
    <x v="2010"/>
    <s v="Stayed"/>
    <n v="0"/>
    <n v="1"/>
    <s v="Male"/>
    <n v="1"/>
    <s v="Fiber Optic"/>
    <s v="34.097863, -116.594561"/>
    <n v="34.097862999999997"/>
    <n v="-116.594561"/>
    <n v="1"/>
    <n v="85.2"/>
    <n v="0"/>
    <n v="0"/>
    <n v="4"/>
    <x v="5"/>
    <n v="0"/>
    <n v="0"/>
    <n v="1"/>
    <n v="1"/>
    <s v="Credit Card"/>
    <n v="1"/>
    <n v="3499"/>
    <n v="0"/>
    <s v="Q3"/>
    <n v="1"/>
    <n v="5"/>
    <n v="1"/>
    <s v="California"/>
    <n v="0"/>
    <n v="0"/>
    <n v="1"/>
    <x v="56"/>
    <n v="2874.45"/>
    <x v="0"/>
    <n v="1008.44"/>
    <x v="0"/>
    <x v="2002"/>
    <n v="0"/>
    <n v="1"/>
    <n v="92256"/>
    <x v="0"/>
  </r>
  <r>
    <n v="19"/>
    <n v="30"/>
    <n v="1.28"/>
    <s v="Active User"/>
    <s v="Active User"/>
    <x v="2"/>
    <x v="5"/>
    <n v="5558"/>
    <x v="1"/>
    <s v="United States"/>
    <x v="2011"/>
    <s v="Stayed"/>
    <n v="0"/>
    <n v="0"/>
    <s v="Male"/>
    <n v="1"/>
    <s v="DSL"/>
    <s v="38.002125, -121.324979"/>
    <n v="38.002124999999999"/>
    <n v="-121.324979"/>
    <n v="1"/>
    <n v="56.8"/>
    <n v="1"/>
    <n v="0"/>
    <n v="5"/>
    <x v="0"/>
    <n v="1"/>
    <n v="0"/>
    <n v="0"/>
    <n v="1"/>
    <s v="Credit Card"/>
    <n v="1"/>
    <n v="49965"/>
    <n v="0"/>
    <s v="Q3"/>
    <n v="1"/>
    <n v="5"/>
    <n v="0"/>
    <s v="California"/>
    <n v="0"/>
    <n v="0"/>
    <n v="0"/>
    <x v="38"/>
    <n v="1074.6500000000001"/>
    <x v="0"/>
    <n v="23.04"/>
    <x v="0"/>
    <x v="2003"/>
    <n v="1"/>
    <n v="1"/>
    <n v="95207"/>
    <x v="0"/>
  </r>
  <r>
    <n v="25"/>
    <n v="48"/>
    <n v="6.03"/>
    <s v="Competitor"/>
    <s v="Competitor offered higher download speeds"/>
    <x v="36"/>
    <x v="709"/>
    <n v="2189"/>
    <x v="1"/>
    <s v="United States"/>
    <x v="2012"/>
    <s v="Churned"/>
    <n v="0"/>
    <n v="0"/>
    <s v="Female"/>
    <n v="1"/>
    <s v="Fiber Optic"/>
    <s v="32.555828, -117.040073"/>
    <n v="32.555827999999998"/>
    <n v="-117.04007300000001"/>
    <n v="0"/>
    <n v="75"/>
    <n v="1"/>
    <n v="0"/>
    <n v="0"/>
    <x v="4"/>
    <n v="0"/>
    <n v="0"/>
    <n v="1"/>
    <n v="0"/>
    <s v="Mailed Check"/>
    <n v="1"/>
    <n v="28488"/>
    <n v="0"/>
    <s v="Q3"/>
    <n v="0"/>
    <n v="2"/>
    <n v="0"/>
    <s v="California"/>
    <n v="0"/>
    <n v="1"/>
    <n v="0"/>
    <x v="29"/>
    <n v="999.45"/>
    <x v="0"/>
    <n v="78.39"/>
    <x v="0"/>
    <x v="2004"/>
    <n v="1"/>
    <n v="1"/>
    <n v="92173"/>
    <x v="1"/>
  </r>
  <r>
    <n v="33"/>
    <n v="0"/>
    <n v="34.57"/>
    <s v="Active User"/>
    <s v="Active User"/>
    <x v="14"/>
    <x v="43"/>
    <n v="4079"/>
    <x v="1"/>
    <s v="United States"/>
    <x v="2013"/>
    <s v="Joined"/>
    <n v="0"/>
    <n v="0"/>
    <s v="Female"/>
    <n v="0"/>
    <s v="No Internet Service"/>
    <s v="38.513484, -120.704613"/>
    <n v="38.513483999999998"/>
    <n v="-120.70461299999999"/>
    <n v="0"/>
    <n v="19.95"/>
    <n v="0"/>
    <n v="0"/>
    <n v="0"/>
    <x v="2"/>
    <n v="0"/>
    <n v="0"/>
    <n v="0"/>
    <n v="0"/>
    <s v="Credit Card"/>
    <n v="1"/>
    <n v="850"/>
    <n v="0"/>
    <s v="Q3"/>
    <n v="0"/>
    <n v="4"/>
    <n v="0"/>
    <s v="California"/>
    <n v="0"/>
    <n v="0"/>
    <n v="0"/>
    <x v="9"/>
    <n v="38.15"/>
    <x v="0"/>
    <n v="69.14"/>
    <x v="0"/>
    <x v="2005"/>
    <n v="0"/>
    <n v="0"/>
    <n v="95629"/>
    <x v="0"/>
  </r>
  <r>
    <n v="54"/>
    <n v="9"/>
    <n v="42.95"/>
    <s v="Active User"/>
    <s v="Active User"/>
    <x v="21"/>
    <x v="271"/>
    <n v="4427"/>
    <x v="1"/>
    <s v="United States"/>
    <x v="2014"/>
    <s v="Joined"/>
    <n v="0"/>
    <n v="0"/>
    <s v="Male"/>
    <n v="1"/>
    <s v="DSL"/>
    <s v="38.629618, -122.593216"/>
    <n v="38.629618000000001"/>
    <n v="-122.593216"/>
    <n v="0"/>
    <n v="44.3"/>
    <n v="0"/>
    <n v="0"/>
    <n v="0"/>
    <x v="2"/>
    <n v="0"/>
    <n v="0"/>
    <n v="1"/>
    <n v="0"/>
    <s v="Credit Card"/>
    <n v="1"/>
    <n v="7384"/>
    <n v="0"/>
    <s v="Q3"/>
    <n v="0"/>
    <n v="5"/>
    <n v="0"/>
    <s v="California"/>
    <n v="0"/>
    <n v="0"/>
    <n v="0"/>
    <x v="16"/>
    <n v="44.3"/>
    <x v="0"/>
    <n v="42.95"/>
    <x v="0"/>
    <x v="2006"/>
    <n v="0"/>
    <n v="1"/>
    <n v="94515"/>
    <x v="0"/>
  </r>
  <r>
    <n v="44"/>
    <n v="17"/>
    <n v="25.04"/>
    <s v="Active User"/>
    <s v="Active User"/>
    <x v="60"/>
    <x v="787"/>
    <n v="2584"/>
    <x v="1"/>
    <s v="United States"/>
    <x v="2015"/>
    <s v="Joined"/>
    <n v="1"/>
    <n v="0"/>
    <s v="Male"/>
    <n v="1"/>
    <s v="Cable"/>
    <s v="34.097345, -117.906736"/>
    <n v="34.097344999999997"/>
    <n v="-117.906736"/>
    <n v="0"/>
    <n v="70.7"/>
    <n v="0"/>
    <n v="1"/>
    <n v="0"/>
    <x v="2"/>
    <n v="0"/>
    <n v="0"/>
    <n v="0"/>
    <n v="0"/>
    <s v="Credit Card"/>
    <n v="1"/>
    <n v="33817"/>
    <n v="1"/>
    <s v="Q3"/>
    <n v="0"/>
    <n v="3"/>
    <n v="0"/>
    <s v="California"/>
    <n v="1"/>
    <n v="1"/>
    <n v="1"/>
    <x v="5"/>
    <n v="225.65"/>
    <x v="0"/>
    <n v="75.12"/>
    <x v="0"/>
    <x v="2007"/>
    <n v="0"/>
    <n v="1"/>
    <n v="91722"/>
    <x v="0"/>
  </r>
  <r>
    <n v="31"/>
    <n v="21"/>
    <n v="1.49"/>
    <s v="Competitor"/>
    <s v="Competitor had better devices"/>
    <x v="59"/>
    <x v="91"/>
    <n v="5974"/>
    <x v="1"/>
    <s v="United States"/>
    <x v="2016"/>
    <s v="Churned"/>
    <n v="0"/>
    <n v="0"/>
    <s v="Male"/>
    <n v="1"/>
    <s v="Fiber Optic"/>
    <s v="33.601309, -117.902304"/>
    <n v="33.601309000000001"/>
    <n v="-117.902304"/>
    <n v="0"/>
    <n v="80.349999999999994"/>
    <n v="1"/>
    <n v="0"/>
    <n v="0"/>
    <x v="5"/>
    <n v="1"/>
    <n v="0"/>
    <n v="1"/>
    <n v="0"/>
    <s v="Bank Withdrawal"/>
    <n v="1"/>
    <n v="4242"/>
    <n v="0"/>
    <s v="Q3"/>
    <n v="0"/>
    <n v="1"/>
    <n v="0"/>
    <s v="California"/>
    <n v="0"/>
    <n v="0"/>
    <n v="0"/>
    <x v="17"/>
    <n v="2596.15"/>
    <x v="0"/>
    <n v="47.68"/>
    <x v="0"/>
    <x v="2008"/>
    <n v="0"/>
    <n v="1"/>
    <n v="92661"/>
    <x v="1"/>
  </r>
  <r>
    <n v="30"/>
    <n v="0"/>
    <n v="28.55"/>
    <s v="Active User"/>
    <s v="Active User"/>
    <x v="74"/>
    <x v="854"/>
    <n v="2951"/>
    <x v="1"/>
    <s v="United States"/>
    <x v="2017"/>
    <s v="Stayed"/>
    <n v="1"/>
    <n v="0"/>
    <s v="Female"/>
    <n v="0"/>
    <s v="No Internet Service"/>
    <s v="34.956577, -119.750142"/>
    <n v="34.956577000000003"/>
    <n v="-119.750142"/>
    <n v="1"/>
    <n v="19.95"/>
    <n v="0"/>
    <n v="2"/>
    <n v="1"/>
    <x v="0"/>
    <n v="0"/>
    <n v="0"/>
    <n v="1"/>
    <n v="1"/>
    <s v="Bank Withdrawal"/>
    <n v="1"/>
    <n v="798"/>
    <n v="0"/>
    <s v="Q3"/>
    <n v="1"/>
    <n v="4"/>
    <n v="0"/>
    <s v="California"/>
    <n v="0"/>
    <n v="0"/>
    <n v="0"/>
    <x v="24"/>
    <n v="82.9"/>
    <x v="0"/>
    <n v="114.2"/>
    <x v="0"/>
    <x v="2009"/>
    <n v="0"/>
    <n v="0"/>
    <n v="93254"/>
    <x v="0"/>
  </r>
  <r>
    <n v="21"/>
    <n v="73"/>
    <n v="11.01"/>
    <s v="Active User"/>
    <s v="Active User"/>
    <x v="9"/>
    <x v="717"/>
    <n v="3648"/>
    <x v="1"/>
    <s v="United States"/>
    <x v="2018"/>
    <s v="Stayed"/>
    <n v="1"/>
    <n v="1"/>
    <s v="Female"/>
    <n v="1"/>
    <s v="Fiber Optic"/>
    <s v="32.800671, -116.483363"/>
    <n v="32.800671000000001"/>
    <n v="-116.483363"/>
    <n v="1"/>
    <n v="88.6"/>
    <n v="1"/>
    <n v="1"/>
    <n v="6"/>
    <x v="5"/>
    <n v="1"/>
    <n v="0"/>
    <n v="0"/>
    <n v="1"/>
    <s v="Credit Card"/>
    <n v="1"/>
    <n v="1604"/>
    <n v="1"/>
    <s v="Q3"/>
    <n v="1"/>
    <n v="3"/>
    <n v="0"/>
    <s v="California"/>
    <n v="0"/>
    <n v="1"/>
    <n v="0"/>
    <x v="49"/>
    <n v="2888.7"/>
    <x v="0"/>
    <n v="363.33"/>
    <x v="0"/>
    <x v="2010"/>
    <n v="1"/>
    <n v="1"/>
    <n v="91962"/>
    <x v="0"/>
  </r>
  <r>
    <n v="26"/>
    <n v="46"/>
    <n v="34.49"/>
    <s v="Attitude"/>
    <s v="Attitude of service provider"/>
    <x v="13"/>
    <x v="30"/>
    <n v="4109"/>
    <x v="1"/>
    <s v="United States"/>
    <x v="2019"/>
    <s v="Churned"/>
    <n v="0"/>
    <n v="0"/>
    <s v="Female"/>
    <n v="1"/>
    <s v="Fiber Optic"/>
    <s v="34.102119, -117.815532"/>
    <n v="34.102119000000002"/>
    <n v="-117.815532"/>
    <n v="0"/>
    <n v="85.2"/>
    <n v="1"/>
    <n v="0"/>
    <n v="0"/>
    <x v="2"/>
    <n v="0"/>
    <n v="0"/>
    <n v="1"/>
    <n v="0"/>
    <s v="Bank Withdrawal"/>
    <n v="1"/>
    <n v="33878"/>
    <n v="0"/>
    <s v="Q3"/>
    <n v="0"/>
    <n v="3"/>
    <n v="0"/>
    <s v="California"/>
    <n v="0"/>
    <n v="1"/>
    <n v="1"/>
    <x v="69"/>
    <n v="474.8"/>
    <x v="0"/>
    <n v="172.45"/>
    <x v="0"/>
    <x v="2011"/>
    <n v="1"/>
    <n v="1"/>
    <n v="91773"/>
    <x v="1"/>
  </r>
  <r>
    <n v="51"/>
    <n v="21"/>
    <n v="1.69"/>
    <s v="Active User"/>
    <s v="Active User"/>
    <x v="22"/>
    <x v="711"/>
    <n v="4400"/>
    <x v="1"/>
    <s v="United States"/>
    <x v="2020"/>
    <s v="Stayed"/>
    <n v="0"/>
    <n v="0"/>
    <s v="Female"/>
    <n v="1"/>
    <s v="Fiber Optic"/>
    <s v="34.255442, -118.421314"/>
    <n v="34.255442000000002"/>
    <n v="-118.421314"/>
    <n v="0"/>
    <n v="80.05"/>
    <n v="0"/>
    <n v="0"/>
    <n v="0"/>
    <x v="4"/>
    <n v="1"/>
    <n v="0"/>
    <n v="1"/>
    <n v="0"/>
    <s v="Credit Card"/>
    <n v="1"/>
    <n v="97318"/>
    <n v="1"/>
    <s v="Q3"/>
    <n v="0"/>
    <n v="5"/>
    <n v="0"/>
    <s v="California"/>
    <n v="0"/>
    <n v="0"/>
    <n v="0"/>
    <x v="31"/>
    <n v="1112.3"/>
    <x v="0"/>
    <n v="23.66"/>
    <x v="0"/>
    <x v="2012"/>
    <n v="0"/>
    <n v="1"/>
    <n v="91331"/>
    <x v="0"/>
  </r>
  <r>
    <n v="42"/>
    <n v="0"/>
    <n v="3.23"/>
    <s v="Active User"/>
    <s v="Active User"/>
    <x v="28"/>
    <x v="782"/>
    <n v="5368"/>
    <x v="1"/>
    <s v="United States"/>
    <x v="2021"/>
    <s v="Joined"/>
    <n v="0"/>
    <n v="0"/>
    <s v="Male"/>
    <n v="0"/>
    <s v="No Internet Service"/>
    <s v="37.369709, -122.215844"/>
    <n v="37.369709"/>
    <n v="-122.215844"/>
    <n v="0"/>
    <n v="20.05"/>
    <n v="0"/>
    <n v="0"/>
    <n v="0"/>
    <x v="0"/>
    <n v="0"/>
    <n v="0"/>
    <n v="1"/>
    <n v="0"/>
    <s v="Credit Card"/>
    <n v="1"/>
    <n v="6601"/>
    <n v="0"/>
    <s v="Q3"/>
    <n v="0"/>
    <n v="3"/>
    <n v="0"/>
    <s v="California"/>
    <n v="0"/>
    <n v="0"/>
    <n v="0"/>
    <x v="16"/>
    <n v="20.05"/>
    <x v="0"/>
    <n v="3.23"/>
    <x v="0"/>
    <x v="2013"/>
    <n v="0"/>
    <n v="0"/>
    <n v="94028"/>
    <x v="0"/>
  </r>
  <r>
    <n v="60"/>
    <n v="14"/>
    <n v="30.42"/>
    <s v="Active User"/>
    <s v="Active User"/>
    <x v="17"/>
    <x v="855"/>
    <n v="3192"/>
    <x v="1"/>
    <s v="United States"/>
    <x v="2022"/>
    <s v="Stayed"/>
    <n v="0"/>
    <n v="0"/>
    <s v="Male"/>
    <n v="1"/>
    <s v="Fiber Optic"/>
    <s v="38.313447, -121.123886"/>
    <n v="38.313446999999996"/>
    <n v="-121.123886"/>
    <n v="0"/>
    <n v="94.1"/>
    <n v="1"/>
    <n v="0"/>
    <n v="0"/>
    <x v="5"/>
    <n v="0"/>
    <n v="0"/>
    <n v="1"/>
    <n v="0"/>
    <s v="Bank Withdrawal"/>
    <n v="1"/>
    <n v="1745"/>
    <n v="0"/>
    <s v="Q3"/>
    <n v="0"/>
    <n v="3"/>
    <n v="0"/>
    <s v="California"/>
    <n v="1"/>
    <n v="1"/>
    <n v="1"/>
    <x v="6"/>
    <n v="2322.85"/>
    <x v="6"/>
    <n v="730.08"/>
    <x v="0"/>
    <x v="2014"/>
    <n v="0"/>
    <n v="0"/>
    <n v="95638"/>
    <x v="0"/>
  </r>
  <r>
    <n v="68"/>
    <n v="0"/>
    <n v="23.94"/>
    <s v="Active User"/>
    <s v="Active User"/>
    <x v="12"/>
    <x v="440"/>
    <n v="5548"/>
    <x v="0"/>
    <s v="United States"/>
    <x v="2023"/>
    <s v="Stayed"/>
    <n v="0"/>
    <n v="0"/>
    <s v="Female"/>
    <n v="0"/>
    <s v="No Internet Service"/>
    <s v="37.750778, -121.13238"/>
    <n v="37.750777999999997"/>
    <n v="-121.13238"/>
    <n v="1"/>
    <n v="18.95"/>
    <n v="0"/>
    <n v="0"/>
    <n v="3"/>
    <x v="0"/>
    <n v="0"/>
    <n v="0"/>
    <n v="1"/>
    <n v="1"/>
    <s v="Mailed Check"/>
    <n v="1"/>
    <n v="12646"/>
    <n v="0"/>
    <s v="Q3"/>
    <n v="1"/>
    <n v="4"/>
    <n v="1"/>
    <s v="California"/>
    <n v="0"/>
    <n v="0"/>
    <n v="0"/>
    <x v="36"/>
    <n v="1031.0999999999999"/>
    <x v="0"/>
    <n v="1292.76"/>
    <x v="0"/>
    <x v="2015"/>
    <n v="0"/>
    <n v="0"/>
    <n v="95366"/>
    <x v="0"/>
  </r>
  <r>
    <n v="27"/>
    <n v="0"/>
    <n v="47.65"/>
    <s v="Active User"/>
    <s v="Active User"/>
    <x v="11"/>
    <x v="312"/>
    <n v="2176"/>
    <x v="0"/>
    <s v="United States"/>
    <x v="2024"/>
    <s v="Stayed"/>
    <n v="0"/>
    <n v="0"/>
    <s v="Male"/>
    <n v="0"/>
    <s v="No Internet Service"/>
    <s v="34.133809, -117.523724"/>
    <n v="34.133808999999999"/>
    <n v="-117.523724"/>
    <n v="0"/>
    <n v="19.850000000000001"/>
    <n v="0"/>
    <n v="0"/>
    <n v="0"/>
    <x v="0"/>
    <n v="0"/>
    <n v="0"/>
    <n v="0"/>
    <n v="0"/>
    <s v="Credit Card"/>
    <n v="1"/>
    <n v="12937"/>
    <n v="0"/>
    <s v="Q3"/>
    <n v="0"/>
    <n v="4"/>
    <n v="0"/>
    <s v="California"/>
    <n v="0"/>
    <n v="0"/>
    <n v="0"/>
    <x v="3"/>
    <n v="470"/>
    <x v="0"/>
    <n v="1286.55"/>
    <x v="0"/>
    <x v="2016"/>
    <n v="1"/>
    <n v="0"/>
    <n v="91739"/>
    <x v="0"/>
  </r>
  <r>
    <n v="38"/>
    <n v="0"/>
    <n v="30.01"/>
    <s v="Active User"/>
    <s v="Active User"/>
    <x v="18"/>
    <x v="481"/>
    <n v="5518"/>
    <x v="2"/>
    <s v="United States"/>
    <x v="2025"/>
    <s v="Stayed"/>
    <n v="1"/>
    <n v="0"/>
    <s v="Female"/>
    <n v="0"/>
    <s v="No Internet Service"/>
    <s v="40.923558, -122.059933"/>
    <n v="40.923558"/>
    <n v="-122.059933"/>
    <n v="1"/>
    <n v="19"/>
    <n v="0"/>
    <n v="3"/>
    <n v="0"/>
    <x v="0"/>
    <n v="0"/>
    <n v="0"/>
    <n v="0"/>
    <n v="1"/>
    <s v="Credit Card"/>
    <n v="1"/>
    <n v="459"/>
    <n v="0"/>
    <s v="Q3"/>
    <n v="0"/>
    <n v="5"/>
    <n v="0"/>
    <s v="California"/>
    <n v="0"/>
    <n v="0"/>
    <n v="0"/>
    <x v="18"/>
    <n v="105.5"/>
    <x v="0"/>
    <n v="180.06"/>
    <x v="0"/>
    <x v="2017"/>
    <n v="0"/>
    <n v="0"/>
    <n v="96084"/>
    <x v="0"/>
  </r>
  <r>
    <n v="74"/>
    <n v="4"/>
    <n v="39.36"/>
    <s v="Competitor"/>
    <s v="Competitor made better offer"/>
    <x v="77"/>
    <x v="343"/>
    <n v="5362"/>
    <x v="1"/>
    <s v="United States"/>
    <x v="2026"/>
    <s v="Churned"/>
    <n v="0"/>
    <n v="0"/>
    <s v="Female"/>
    <n v="1"/>
    <s v="Fiber Optic"/>
    <s v="36.497895, -119.285484"/>
    <n v="36.497895"/>
    <n v="-119.285484"/>
    <n v="0"/>
    <n v="99.95"/>
    <n v="1"/>
    <n v="0"/>
    <n v="0"/>
    <x v="0"/>
    <n v="1"/>
    <n v="0"/>
    <n v="1"/>
    <n v="0"/>
    <s v="Bank Withdrawal"/>
    <n v="1"/>
    <n v="5519"/>
    <n v="0"/>
    <s v="Q3"/>
    <n v="0"/>
    <n v="3"/>
    <n v="1"/>
    <s v="California"/>
    <n v="1"/>
    <n v="0"/>
    <n v="1"/>
    <x v="10"/>
    <n v="3186.65"/>
    <x v="0"/>
    <n v="1220.1600000000001"/>
    <x v="0"/>
    <x v="2018"/>
    <n v="0"/>
    <n v="1"/>
    <n v="93615"/>
    <x v="1"/>
  </r>
  <r>
    <n v="54"/>
    <n v="29"/>
    <n v="35.35"/>
    <s v="Active User"/>
    <s v="Active User"/>
    <x v="18"/>
    <x v="686"/>
    <n v="4559"/>
    <x v="2"/>
    <s v="United States"/>
    <x v="2027"/>
    <s v="Stayed"/>
    <n v="1"/>
    <n v="0"/>
    <s v="Male"/>
    <n v="1"/>
    <s v="DSL"/>
    <s v="40.03194, -122.176023"/>
    <n v="40.031939999999999"/>
    <n v="-122.176023"/>
    <n v="1"/>
    <n v="75.2"/>
    <n v="0"/>
    <n v="2"/>
    <n v="9"/>
    <x v="0"/>
    <n v="1"/>
    <n v="0"/>
    <n v="1"/>
    <n v="1"/>
    <s v="Credit Card"/>
    <n v="1"/>
    <n v="3357"/>
    <n v="1"/>
    <s v="Q3"/>
    <n v="1"/>
    <n v="4"/>
    <n v="0"/>
    <s v="California"/>
    <n v="1"/>
    <n v="1"/>
    <n v="1"/>
    <x v="4"/>
    <n v="4300.8"/>
    <x v="0"/>
    <n v="2050.3000000000002"/>
    <x v="0"/>
    <x v="2019"/>
    <n v="0"/>
    <n v="1"/>
    <n v="96035"/>
    <x v="0"/>
  </r>
  <r>
    <n v="63"/>
    <n v="9"/>
    <n v="25.49"/>
    <s v="Competitor"/>
    <s v="Competitor had better devices"/>
    <x v="5"/>
    <x v="673"/>
    <n v="3478"/>
    <x v="1"/>
    <s v="United States"/>
    <x v="2028"/>
    <s v="Churned"/>
    <n v="0"/>
    <n v="0"/>
    <s v="Male"/>
    <n v="1"/>
    <s v="DSL"/>
    <s v="34.598221, -117.79593"/>
    <n v="34.598221000000002"/>
    <n v="-117.79593"/>
    <n v="0"/>
    <n v="45.35"/>
    <n v="0"/>
    <n v="0"/>
    <n v="0"/>
    <x v="0"/>
    <n v="0"/>
    <n v="0"/>
    <n v="0"/>
    <n v="0"/>
    <s v="Bank Withdrawal"/>
    <n v="1"/>
    <n v="6787"/>
    <n v="0"/>
    <s v="Q3"/>
    <n v="0"/>
    <n v="1"/>
    <n v="0"/>
    <s v="California"/>
    <n v="0"/>
    <n v="0"/>
    <n v="0"/>
    <x v="9"/>
    <n v="89.5"/>
    <x v="0"/>
    <n v="50.98"/>
    <x v="0"/>
    <x v="2020"/>
    <n v="0"/>
    <n v="1"/>
    <n v="93591"/>
    <x v="1"/>
  </r>
  <r>
    <n v="31"/>
    <n v="0"/>
    <n v="17.809999999999999"/>
    <s v="Active User"/>
    <s v="Active User"/>
    <x v="18"/>
    <x v="87"/>
    <n v="2968"/>
    <x v="1"/>
    <s v="United States"/>
    <x v="2029"/>
    <s v="Joined"/>
    <n v="0"/>
    <n v="0"/>
    <s v="Male"/>
    <n v="0"/>
    <s v="No Internet Service"/>
    <s v="33.920907, -117.489426"/>
    <n v="33.920907"/>
    <n v="-117.48942599999999"/>
    <n v="0"/>
    <n v="20.399999999999999"/>
    <n v="0"/>
    <n v="0"/>
    <n v="0"/>
    <x v="0"/>
    <n v="0"/>
    <n v="0"/>
    <n v="0"/>
    <n v="0"/>
    <s v="Mailed Check"/>
    <n v="1"/>
    <n v="38446"/>
    <n v="0"/>
    <s v="Q3"/>
    <n v="0"/>
    <n v="5"/>
    <n v="0"/>
    <s v="California"/>
    <n v="0"/>
    <n v="0"/>
    <n v="0"/>
    <x v="16"/>
    <n v="20.399999999999999"/>
    <x v="0"/>
    <n v="17.809999999999999"/>
    <x v="0"/>
    <x v="2021"/>
    <n v="0"/>
    <n v="0"/>
    <n v="92505"/>
    <x v="0"/>
  </r>
  <r>
    <n v="57"/>
    <n v="21"/>
    <n v="13.54"/>
    <s v="Active User"/>
    <s v="Active User"/>
    <x v="36"/>
    <x v="161"/>
    <n v="3307"/>
    <x v="1"/>
    <s v="United States"/>
    <x v="2030"/>
    <s v="Stayed"/>
    <n v="1"/>
    <n v="0"/>
    <s v="Male"/>
    <n v="1"/>
    <s v="DSL"/>
    <s v="37.941456, -122.320968"/>
    <n v="37.941456000000002"/>
    <n v="-122.32096799999999"/>
    <n v="0"/>
    <n v="48.65"/>
    <n v="0"/>
    <n v="2"/>
    <n v="0"/>
    <x v="0"/>
    <n v="0"/>
    <n v="0"/>
    <n v="1"/>
    <n v="0"/>
    <s v="Bank Withdrawal"/>
    <n v="1"/>
    <n v="13984"/>
    <n v="1"/>
    <s v="Q3"/>
    <n v="0"/>
    <n v="5"/>
    <n v="0"/>
    <s v="California"/>
    <n v="0"/>
    <n v="0"/>
    <n v="0"/>
    <x v="69"/>
    <n v="235.2"/>
    <x v="0"/>
    <n v="67.7"/>
    <x v="0"/>
    <x v="2022"/>
    <n v="0"/>
    <n v="1"/>
    <n v="94805"/>
    <x v="0"/>
  </r>
  <r>
    <n v="48"/>
    <n v="4"/>
    <n v="15.6"/>
    <s v="Dissatisfaction"/>
    <s v="Network reliability"/>
    <x v="41"/>
    <x v="856"/>
    <n v="2291"/>
    <x v="1"/>
    <s v="United States"/>
    <x v="2031"/>
    <s v="Churned"/>
    <n v="0"/>
    <n v="0"/>
    <s v="Female"/>
    <n v="1"/>
    <s v="Fiber Optic"/>
    <s v="36.141319, -119.129075"/>
    <n v="36.141319000000003"/>
    <n v="-119.129075"/>
    <n v="0"/>
    <n v="76.5"/>
    <n v="1"/>
    <n v="0"/>
    <n v="0"/>
    <x v="0"/>
    <n v="0"/>
    <n v="0"/>
    <n v="1"/>
    <n v="0"/>
    <s v="Bank Withdrawal"/>
    <n v="1"/>
    <n v="5689"/>
    <n v="0"/>
    <s v="Q3"/>
    <n v="0"/>
    <n v="3"/>
    <n v="0"/>
    <s v="California"/>
    <n v="0"/>
    <n v="0"/>
    <n v="0"/>
    <x v="12"/>
    <n v="837.95"/>
    <x v="0"/>
    <n v="171.6"/>
    <x v="0"/>
    <x v="2023"/>
    <n v="0"/>
    <n v="1"/>
    <n v="93267"/>
    <x v="1"/>
  </r>
  <r>
    <n v="69"/>
    <n v="24"/>
    <n v="11.35"/>
    <s v="Active User"/>
    <s v="Active User"/>
    <x v="65"/>
    <x v="186"/>
    <n v="5247"/>
    <x v="2"/>
    <s v="United States"/>
    <x v="2032"/>
    <s v="Stayed"/>
    <n v="0"/>
    <n v="0"/>
    <s v="Male"/>
    <n v="1"/>
    <s v="DSL"/>
    <s v="40.142256, -123.852927"/>
    <n v="40.142256000000003"/>
    <n v="-123.85292699999999"/>
    <n v="1"/>
    <n v="71"/>
    <n v="0"/>
    <n v="0"/>
    <n v="10"/>
    <x v="0"/>
    <n v="1"/>
    <n v="1"/>
    <n v="1"/>
    <n v="1"/>
    <s v="Bank Withdrawal"/>
    <n v="1"/>
    <n v="1851"/>
    <n v="1"/>
    <s v="Q3"/>
    <n v="1"/>
    <n v="3"/>
    <n v="1"/>
    <s v="California"/>
    <n v="0"/>
    <n v="0"/>
    <n v="1"/>
    <x v="25"/>
    <n v="5012.1000000000004"/>
    <x v="0"/>
    <n v="805.85"/>
    <x v="0"/>
    <x v="2024"/>
    <n v="0"/>
    <n v="1"/>
    <n v="95560"/>
    <x v="0"/>
  </r>
  <r>
    <n v="51"/>
    <n v="30"/>
    <n v="24.53"/>
    <s v="Active User"/>
    <s v="Active User"/>
    <x v="53"/>
    <x v="822"/>
    <n v="5255"/>
    <x v="2"/>
    <s v="United States"/>
    <x v="2033"/>
    <s v="Stayed"/>
    <n v="0"/>
    <n v="0"/>
    <s v="Female"/>
    <n v="1"/>
    <s v="DSL"/>
    <s v="33.988572, -118.186565"/>
    <n v="33.988571999999998"/>
    <n v="-118.186565"/>
    <n v="1"/>
    <n v="62.15"/>
    <n v="0"/>
    <n v="0"/>
    <n v="1"/>
    <x v="5"/>
    <n v="0"/>
    <n v="1"/>
    <n v="1"/>
    <n v="1"/>
    <s v="Bank Withdrawal"/>
    <n v="1"/>
    <n v="28094"/>
    <n v="0"/>
    <s v="Q3"/>
    <n v="1"/>
    <n v="4"/>
    <n v="0"/>
    <s v="California"/>
    <n v="0"/>
    <n v="0"/>
    <n v="1"/>
    <x v="1"/>
    <n v="2215.4499999999998"/>
    <x v="0"/>
    <n v="858.55"/>
    <x v="0"/>
    <x v="2025"/>
    <n v="0"/>
    <n v="1"/>
    <n v="90270"/>
    <x v="0"/>
  </r>
  <r>
    <n v="56"/>
    <n v="53"/>
    <n v="0"/>
    <s v="Active User"/>
    <s v="Active User"/>
    <x v="14"/>
    <x v="849"/>
    <n v="3824"/>
    <x v="1"/>
    <s v="United States"/>
    <x v="2034"/>
    <s v="Stayed"/>
    <n v="1"/>
    <n v="0"/>
    <s v="Male"/>
    <n v="1"/>
    <s v="DSL"/>
    <s v="36.296851, -117.865469"/>
    <n v="36.296850999999997"/>
    <n v="-117.865469"/>
    <n v="1"/>
    <n v="38.549999999999997"/>
    <n v="0"/>
    <n v="3"/>
    <n v="3"/>
    <x v="0"/>
    <n v="0"/>
    <n v="1"/>
    <n v="0"/>
    <n v="1"/>
    <s v="Credit Card"/>
    <n v="0"/>
    <n v="318"/>
    <n v="0"/>
    <s v="Q3"/>
    <n v="1"/>
    <n v="4"/>
    <n v="0"/>
    <s v="California"/>
    <n v="0"/>
    <n v="0"/>
    <n v="1"/>
    <x v="24"/>
    <n v="156.1"/>
    <x v="0"/>
    <n v="0"/>
    <x v="0"/>
    <x v="2026"/>
    <n v="0"/>
    <n v="1"/>
    <n v="93549"/>
    <x v="0"/>
  </r>
  <r>
    <n v="39"/>
    <n v="30"/>
    <n v="21.58"/>
    <s v="Competitor"/>
    <s v="Competitor made better offer"/>
    <x v="56"/>
    <x v="9"/>
    <n v="2044"/>
    <x v="1"/>
    <s v="United States"/>
    <x v="2035"/>
    <s v="Churned"/>
    <n v="0"/>
    <n v="0"/>
    <s v="Male"/>
    <n v="1"/>
    <s v="Fiber Optic"/>
    <s v="32.825086, -117.199424"/>
    <n v="32.825085999999999"/>
    <n v="-117.19942399999999"/>
    <n v="1"/>
    <n v="74.95"/>
    <n v="1"/>
    <n v="0"/>
    <n v="1"/>
    <x v="4"/>
    <n v="0"/>
    <n v="0"/>
    <n v="1"/>
    <n v="1"/>
    <s v="Bank Withdrawal"/>
    <n v="1"/>
    <n v="51213"/>
    <n v="0"/>
    <s v="Q3"/>
    <n v="1"/>
    <n v="1"/>
    <n v="0"/>
    <s v="California"/>
    <n v="0"/>
    <n v="0"/>
    <n v="0"/>
    <x v="12"/>
    <n v="825.7"/>
    <x v="0"/>
    <n v="237.38"/>
    <x v="0"/>
    <x v="2027"/>
    <n v="0"/>
    <n v="1"/>
    <n v="92117"/>
    <x v="1"/>
  </r>
  <r>
    <n v="22"/>
    <n v="0"/>
    <n v="26.37"/>
    <s v="Active User"/>
    <s v="Active User"/>
    <x v="1"/>
    <x v="32"/>
    <n v="2716"/>
    <x v="1"/>
    <s v="United States"/>
    <x v="2036"/>
    <s v="Joined"/>
    <n v="0"/>
    <n v="0"/>
    <s v="Male"/>
    <n v="0"/>
    <s v="No Internet Service"/>
    <s v="34.00709, -118.258681"/>
    <n v="34.007089999999998"/>
    <n v="-118.258681"/>
    <n v="0"/>
    <n v="19.2"/>
    <n v="0"/>
    <n v="0"/>
    <n v="0"/>
    <x v="0"/>
    <n v="0"/>
    <n v="0"/>
    <n v="0"/>
    <n v="0"/>
    <s v="Bank Withdrawal"/>
    <n v="1"/>
    <n v="101215"/>
    <n v="0"/>
    <s v="Q3"/>
    <n v="0"/>
    <n v="4"/>
    <n v="0"/>
    <s v="California"/>
    <n v="0"/>
    <n v="0"/>
    <n v="0"/>
    <x v="16"/>
    <n v="19.2"/>
    <x v="0"/>
    <n v="26.37"/>
    <x v="0"/>
    <x v="2028"/>
    <n v="1"/>
    <n v="0"/>
    <n v="90011"/>
    <x v="0"/>
  </r>
  <r>
    <n v="21"/>
    <n v="51"/>
    <n v="37.83"/>
    <s v="Dissatisfaction"/>
    <s v="Network reliability"/>
    <x v="25"/>
    <x v="639"/>
    <n v="2627"/>
    <x v="1"/>
    <s v="United States"/>
    <x v="2037"/>
    <s v="Churned"/>
    <n v="0"/>
    <n v="0"/>
    <s v="Male"/>
    <n v="1"/>
    <s v="Fiber Optic"/>
    <s v="37.873916, -122.20522"/>
    <n v="37.873916000000001"/>
    <n v="-122.20522"/>
    <n v="1"/>
    <n v="84.8"/>
    <n v="0"/>
    <n v="0"/>
    <n v="1"/>
    <x v="2"/>
    <n v="0"/>
    <n v="0"/>
    <n v="1"/>
    <n v="1"/>
    <s v="Bank Withdrawal"/>
    <n v="1"/>
    <n v="17964"/>
    <n v="1"/>
    <s v="Q3"/>
    <n v="1"/>
    <n v="3"/>
    <n v="0"/>
    <s v="California"/>
    <n v="0"/>
    <n v="0"/>
    <n v="1"/>
    <x v="16"/>
    <n v="84.8"/>
    <x v="0"/>
    <n v="37.83"/>
    <x v="0"/>
    <x v="2029"/>
    <n v="1"/>
    <n v="1"/>
    <n v="94563"/>
    <x v="1"/>
  </r>
  <r>
    <n v="55"/>
    <n v="18"/>
    <n v="1.39"/>
    <s v="Active User"/>
    <s v="Active User"/>
    <x v="30"/>
    <x v="26"/>
    <n v="3835"/>
    <x v="2"/>
    <s v="United States"/>
    <x v="2038"/>
    <s v="Stayed"/>
    <n v="0"/>
    <n v="0"/>
    <s v="Female"/>
    <n v="1"/>
    <s v="DSL"/>
    <s v="33.141265, -116.967221"/>
    <n v="33.141264999999997"/>
    <n v="-116.967221"/>
    <n v="1"/>
    <n v="60"/>
    <n v="0"/>
    <n v="0"/>
    <n v="5"/>
    <x v="4"/>
    <n v="0"/>
    <n v="0"/>
    <n v="0"/>
    <n v="1"/>
    <s v="Bank Withdrawal"/>
    <n v="1"/>
    <n v="48690"/>
    <n v="1"/>
    <s v="Q3"/>
    <n v="1"/>
    <n v="4"/>
    <n v="0"/>
    <s v="California"/>
    <n v="0"/>
    <n v="0"/>
    <n v="1"/>
    <x v="65"/>
    <n v="1347.15"/>
    <x v="0"/>
    <n v="31.97"/>
    <x v="0"/>
    <x v="2030"/>
    <n v="0"/>
    <n v="1"/>
    <n v="92027"/>
    <x v="0"/>
  </r>
  <r>
    <n v="31"/>
    <n v="21"/>
    <n v="29.4"/>
    <s v="Active User"/>
    <s v="Active User"/>
    <x v="32"/>
    <x v="226"/>
    <n v="4640"/>
    <x v="2"/>
    <s v="United States"/>
    <x v="2039"/>
    <s v="Stayed"/>
    <n v="0"/>
    <n v="1"/>
    <s v="Male"/>
    <n v="1"/>
    <s v="Fiber Optic"/>
    <s v="33.644585, -116.871544"/>
    <n v="33.644584999999999"/>
    <n v="-116.871544"/>
    <n v="1"/>
    <n v="106.8"/>
    <n v="1"/>
    <n v="0"/>
    <n v="3"/>
    <x v="1"/>
    <n v="1"/>
    <n v="0"/>
    <n v="1"/>
    <n v="1"/>
    <s v="Bank Withdrawal"/>
    <n v="1"/>
    <n v="39264"/>
    <n v="0"/>
    <s v="Q3"/>
    <n v="1"/>
    <n v="3"/>
    <n v="0"/>
    <s v="California"/>
    <n v="1"/>
    <n v="1"/>
    <n v="1"/>
    <x v="33"/>
    <n v="5498.8"/>
    <x v="4"/>
    <n v="1499.4"/>
    <x v="0"/>
    <x v="2031"/>
    <n v="0"/>
    <n v="0"/>
    <n v="92544"/>
    <x v="0"/>
  </r>
  <r>
    <n v="33"/>
    <n v="18"/>
    <n v="46.23"/>
    <s v="Active User"/>
    <s v="Active User"/>
    <x v="65"/>
    <x v="857"/>
    <n v="6030"/>
    <x v="0"/>
    <s v="United States"/>
    <x v="2040"/>
    <s v="Stayed"/>
    <n v="0"/>
    <n v="1"/>
    <s v="Female"/>
    <n v="1"/>
    <s v="Fiber Optic"/>
    <s v="35.050345, -120.489599"/>
    <n v="35.050345"/>
    <n v="-120.489599"/>
    <n v="1"/>
    <n v="110.45"/>
    <n v="1"/>
    <n v="0"/>
    <n v="1"/>
    <x v="0"/>
    <n v="1"/>
    <n v="0"/>
    <n v="1"/>
    <n v="1"/>
    <s v="Bank Withdrawal"/>
    <n v="1"/>
    <n v="15405"/>
    <n v="1"/>
    <s v="Q3"/>
    <n v="1"/>
    <n v="4"/>
    <n v="0"/>
    <s v="California"/>
    <n v="1"/>
    <n v="1"/>
    <n v="1"/>
    <x v="8"/>
    <n v="7982.5"/>
    <x v="0"/>
    <n v="3328.56"/>
    <x v="0"/>
    <x v="2032"/>
    <n v="0"/>
    <n v="1"/>
    <n v="93444"/>
    <x v="0"/>
  </r>
  <r>
    <n v="21"/>
    <n v="0"/>
    <n v="4.17"/>
    <s v="Active User"/>
    <s v="Active User"/>
    <x v="35"/>
    <x v="837"/>
    <n v="5584"/>
    <x v="1"/>
    <s v="United States"/>
    <x v="2041"/>
    <s v="Stayed"/>
    <n v="1"/>
    <n v="0"/>
    <s v="Female"/>
    <n v="0"/>
    <s v="No Internet Service"/>
    <s v="37.424342, -122.165641"/>
    <n v="37.424342000000003"/>
    <n v="-122.16564099999999"/>
    <n v="1"/>
    <n v="19.600000000000001"/>
    <n v="0"/>
    <n v="2"/>
    <n v="1"/>
    <x v="0"/>
    <n v="0"/>
    <n v="0"/>
    <n v="0"/>
    <n v="1"/>
    <s v="Credit Card"/>
    <n v="1"/>
    <n v="13386"/>
    <n v="0"/>
    <s v="Q3"/>
    <n v="1"/>
    <n v="5"/>
    <n v="0"/>
    <s v="California"/>
    <n v="0"/>
    <n v="0"/>
    <n v="0"/>
    <x v="52"/>
    <n v="780.25"/>
    <x v="0"/>
    <n v="183.48"/>
    <x v="0"/>
    <x v="2033"/>
    <n v="1"/>
    <n v="0"/>
    <n v="94305"/>
    <x v="0"/>
  </r>
  <r>
    <n v="31"/>
    <n v="21"/>
    <n v="21.38"/>
    <s v="Active User"/>
    <s v="Active User"/>
    <x v="53"/>
    <x v="396"/>
    <n v="5806"/>
    <x v="2"/>
    <s v="United States"/>
    <x v="2042"/>
    <s v="Stayed"/>
    <n v="0"/>
    <n v="1"/>
    <s v="Female"/>
    <n v="1"/>
    <s v="Cable"/>
    <s v="38.34719, -122.697822"/>
    <n v="38.347189999999998"/>
    <n v="-122.697822"/>
    <n v="0"/>
    <n v="74"/>
    <n v="1"/>
    <n v="0"/>
    <n v="0"/>
    <x v="0"/>
    <n v="0"/>
    <n v="1"/>
    <n v="0"/>
    <n v="0"/>
    <s v="Credit Card"/>
    <n v="1"/>
    <n v="42544"/>
    <n v="1"/>
    <s v="Q3"/>
    <n v="0"/>
    <n v="3"/>
    <n v="0"/>
    <s v="California"/>
    <n v="0"/>
    <n v="0"/>
    <n v="1"/>
    <x v="46"/>
    <n v="3877.65"/>
    <x v="0"/>
    <n v="1111.76"/>
    <x v="0"/>
    <x v="2034"/>
    <n v="0"/>
    <n v="1"/>
    <n v="94928"/>
    <x v="0"/>
  </r>
  <r>
    <n v="48"/>
    <n v="3"/>
    <n v="33.229999999999997"/>
    <s v="Active User"/>
    <s v="Active User"/>
    <x v="42"/>
    <x v="32"/>
    <n v="5141"/>
    <x v="0"/>
    <s v="United States"/>
    <x v="2043"/>
    <s v="Stayed"/>
    <n v="0"/>
    <n v="1"/>
    <s v="Female"/>
    <n v="1"/>
    <s v="Fiber Optic"/>
    <s v="34.052842, -118.264495"/>
    <n v="34.052841999999998"/>
    <n v="-118.264495"/>
    <n v="1"/>
    <n v="113.25"/>
    <n v="1"/>
    <n v="0"/>
    <n v="7"/>
    <x v="3"/>
    <n v="1"/>
    <n v="1"/>
    <n v="0"/>
    <n v="1"/>
    <s v="Credit Card"/>
    <n v="1"/>
    <n v="20692"/>
    <n v="1"/>
    <s v="Q3"/>
    <n v="1"/>
    <n v="4"/>
    <n v="0"/>
    <s v="California"/>
    <n v="1"/>
    <n v="1"/>
    <n v="1"/>
    <x v="43"/>
    <n v="7895.15"/>
    <x v="0"/>
    <n v="2292.87"/>
    <x v="0"/>
    <x v="2035"/>
    <n v="0"/>
    <n v="1"/>
    <n v="90017"/>
    <x v="0"/>
  </r>
  <r>
    <n v="78"/>
    <n v="5"/>
    <n v="32.54"/>
    <s v="Active User"/>
    <s v="Active User"/>
    <x v="49"/>
    <x v="201"/>
    <n v="2574"/>
    <x v="2"/>
    <s v="United States"/>
    <x v="2044"/>
    <s v="Stayed"/>
    <n v="0"/>
    <n v="1"/>
    <s v="Male"/>
    <n v="1"/>
    <s v="Fiber Optic"/>
    <s v="33.923149, -117.244933"/>
    <n v="33.923149000000002"/>
    <n v="-117.244933"/>
    <n v="1"/>
    <n v="94.3"/>
    <n v="0"/>
    <n v="0"/>
    <n v="1"/>
    <x v="0"/>
    <n v="0"/>
    <n v="1"/>
    <n v="0"/>
    <n v="1"/>
    <s v="Credit Card"/>
    <n v="1"/>
    <n v="61205"/>
    <n v="1"/>
    <s v="Q3"/>
    <n v="1"/>
    <n v="3"/>
    <n v="1"/>
    <s v="California"/>
    <n v="1"/>
    <n v="0"/>
    <n v="0"/>
    <x v="71"/>
    <n v="1818.3"/>
    <x v="0"/>
    <n v="650.79999999999995"/>
    <x v="0"/>
    <x v="2036"/>
    <n v="0"/>
    <n v="1"/>
    <n v="92553"/>
    <x v="0"/>
  </r>
  <r>
    <n v="71"/>
    <n v="25"/>
    <n v="2.08"/>
    <s v="Dissatisfaction"/>
    <s v="Service dissatisfaction"/>
    <x v="58"/>
    <x v="147"/>
    <n v="5365"/>
    <x v="1"/>
    <s v="United States"/>
    <x v="2045"/>
    <s v="Churned"/>
    <n v="0"/>
    <n v="0"/>
    <s v="Male"/>
    <n v="1"/>
    <s v="Fiber Optic"/>
    <s v="34.214054, -118.88109"/>
    <n v="34.214053999999997"/>
    <n v="-118.88109"/>
    <n v="1"/>
    <n v="80.3"/>
    <n v="0"/>
    <n v="0"/>
    <n v="1"/>
    <x v="0"/>
    <n v="0"/>
    <n v="0"/>
    <n v="1"/>
    <n v="1"/>
    <s v="Credit Card"/>
    <n v="1"/>
    <n v="42526"/>
    <n v="0"/>
    <s v="Q3"/>
    <n v="1"/>
    <n v="1"/>
    <n v="1"/>
    <s v="California"/>
    <n v="1"/>
    <n v="1"/>
    <n v="0"/>
    <x v="17"/>
    <n v="2483.0500000000002"/>
    <x v="0"/>
    <n v="66.56"/>
    <x v="0"/>
    <x v="2037"/>
    <n v="0"/>
    <n v="1"/>
    <n v="91360"/>
    <x v="1"/>
  </r>
  <r>
    <n v="54"/>
    <n v="12"/>
    <n v="26.81"/>
    <s v="Competitor"/>
    <s v="Competitor made better offer"/>
    <x v="20"/>
    <x v="9"/>
    <n v="4535"/>
    <x v="1"/>
    <s v="United States"/>
    <x v="2046"/>
    <s v="Churned"/>
    <n v="0"/>
    <n v="0"/>
    <s v="Female"/>
    <n v="1"/>
    <s v="Fiber Optic"/>
    <s v="32.961064, -117.134917"/>
    <n v="32.961064"/>
    <n v="-117.134917"/>
    <n v="0"/>
    <n v="79.849999999999994"/>
    <n v="0"/>
    <n v="0"/>
    <n v="0"/>
    <x v="5"/>
    <n v="1"/>
    <n v="1"/>
    <n v="1"/>
    <n v="0"/>
    <s v="Bank Withdrawal"/>
    <n v="1"/>
    <n v="47224"/>
    <n v="0"/>
    <s v="Q3"/>
    <n v="0"/>
    <n v="2"/>
    <n v="0"/>
    <s v="California"/>
    <n v="0"/>
    <n v="0"/>
    <n v="0"/>
    <x v="0"/>
    <n v="2015.35"/>
    <x v="0"/>
    <n v="670.25"/>
    <x v="0"/>
    <x v="2038"/>
    <n v="0"/>
    <n v="1"/>
    <n v="92129"/>
    <x v="1"/>
  </r>
  <r>
    <n v="19"/>
    <n v="41"/>
    <n v="49.81"/>
    <s v="Other"/>
    <s v="Don't know"/>
    <x v="41"/>
    <x v="858"/>
    <n v="2667"/>
    <x v="1"/>
    <s v="United States"/>
    <x v="2047"/>
    <s v="Churned"/>
    <n v="0"/>
    <n v="0"/>
    <s v="Male"/>
    <n v="1"/>
    <s v="DSL"/>
    <s v="34.231053, -118.338307"/>
    <n v="34.231053000000003"/>
    <n v="-118.338307"/>
    <n v="0"/>
    <n v="46"/>
    <n v="0"/>
    <n v="0"/>
    <n v="0"/>
    <x v="0"/>
    <n v="0"/>
    <n v="0"/>
    <n v="1"/>
    <n v="0"/>
    <s v="Credit Card"/>
    <n v="1"/>
    <n v="46639"/>
    <n v="0"/>
    <s v="Q3"/>
    <n v="0"/>
    <n v="3"/>
    <n v="0"/>
    <s v="California"/>
    <n v="0"/>
    <n v="1"/>
    <n v="0"/>
    <x v="9"/>
    <n v="84.5"/>
    <x v="0"/>
    <n v="99.62"/>
    <x v="0"/>
    <x v="2039"/>
    <n v="1"/>
    <n v="1"/>
    <n v="91352"/>
    <x v="1"/>
  </r>
  <r>
    <n v="24"/>
    <n v="52"/>
    <n v="31.34"/>
    <s v="Competitor"/>
    <s v="Competitor made better offer"/>
    <x v="25"/>
    <x v="74"/>
    <n v="3555"/>
    <x v="1"/>
    <s v="United States"/>
    <x v="2048"/>
    <s v="Churned"/>
    <n v="0"/>
    <n v="0"/>
    <s v="Male"/>
    <n v="1"/>
    <s v="Fiber Optic"/>
    <s v="33.507255, -117.029473"/>
    <n v="33.507255000000001"/>
    <n v="-117.029473"/>
    <n v="0"/>
    <n v="79.05"/>
    <n v="0"/>
    <n v="0"/>
    <n v="0"/>
    <x v="0"/>
    <n v="0"/>
    <n v="0"/>
    <n v="1"/>
    <n v="0"/>
    <s v="Bank Withdrawal"/>
    <n v="1"/>
    <n v="46171"/>
    <n v="0"/>
    <s v="Q3"/>
    <n v="0"/>
    <n v="1"/>
    <n v="0"/>
    <s v="California"/>
    <n v="0"/>
    <n v="1"/>
    <n v="1"/>
    <x v="16"/>
    <n v="79.05"/>
    <x v="0"/>
    <n v="31.34"/>
    <x v="0"/>
    <x v="2040"/>
    <n v="1"/>
    <n v="1"/>
    <n v="92592"/>
    <x v="1"/>
  </r>
  <r>
    <n v="53"/>
    <n v="26"/>
    <n v="2.95"/>
    <s v="Active User"/>
    <s v="Active User"/>
    <x v="32"/>
    <x v="325"/>
    <n v="4311"/>
    <x v="0"/>
    <s v="United States"/>
    <x v="2049"/>
    <s v="Stayed"/>
    <n v="0"/>
    <n v="1"/>
    <s v="Female"/>
    <n v="1"/>
    <s v="Cable"/>
    <s v="37.572273, -121.964583"/>
    <n v="37.572273000000003"/>
    <n v="-121.964583"/>
    <n v="1"/>
    <n v="91.15"/>
    <n v="1"/>
    <n v="0"/>
    <n v="4"/>
    <x v="0"/>
    <n v="1"/>
    <n v="1"/>
    <n v="1"/>
    <n v="1"/>
    <s v="Bank Withdrawal"/>
    <n v="1"/>
    <n v="66543"/>
    <n v="1"/>
    <s v="Q3"/>
    <n v="1"/>
    <n v="4"/>
    <n v="0"/>
    <s v="California"/>
    <n v="1"/>
    <n v="1"/>
    <n v="1"/>
    <x v="8"/>
    <n v="6637.9"/>
    <x v="0"/>
    <n v="212.4"/>
    <x v="0"/>
    <x v="2041"/>
    <n v="0"/>
    <n v="1"/>
    <n v="94536"/>
    <x v="0"/>
  </r>
  <r>
    <n v="45"/>
    <n v="0"/>
    <n v="24.03"/>
    <s v="Active User"/>
    <s v="Active User"/>
    <x v="57"/>
    <x v="11"/>
    <n v="4937"/>
    <x v="0"/>
    <s v="United States"/>
    <x v="2050"/>
    <s v="Stayed"/>
    <n v="0"/>
    <n v="0"/>
    <s v="Female"/>
    <n v="0"/>
    <s v="No Internet Service"/>
    <s v="34.199787, -118.68493"/>
    <n v="34.199787000000001"/>
    <n v="-118.68492999999999"/>
    <n v="0"/>
    <n v="19.2"/>
    <n v="0"/>
    <n v="0"/>
    <n v="0"/>
    <x v="0"/>
    <n v="0"/>
    <n v="0"/>
    <n v="1"/>
    <n v="0"/>
    <s v="Credit Card"/>
    <n v="1"/>
    <n v="23637"/>
    <n v="0"/>
    <s v="Q3"/>
    <n v="0"/>
    <n v="4"/>
    <n v="0"/>
    <s v="California"/>
    <n v="0"/>
    <n v="0"/>
    <n v="0"/>
    <x v="34"/>
    <n v="1123.6500000000001"/>
    <x v="0"/>
    <n v="1489.86"/>
    <x v="0"/>
    <x v="2042"/>
    <n v="0"/>
    <n v="0"/>
    <n v="91307"/>
    <x v="0"/>
  </r>
  <r>
    <n v="37"/>
    <n v="0"/>
    <n v="12.58"/>
    <s v="Active User"/>
    <s v="Active User"/>
    <x v="55"/>
    <x v="252"/>
    <n v="5613"/>
    <x v="0"/>
    <s v="United States"/>
    <x v="2051"/>
    <s v="Stayed"/>
    <n v="0"/>
    <n v="0"/>
    <s v="Female"/>
    <n v="0"/>
    <s v="No Internet Service"/>
    <s v="37.937082, -122.532369"/>
    <n v="37.937081999999997"/>
    <n v="-122.532369"/>
    <n v="1"/>
    <n v="25.65"/>
    <n v="1"/>
    <n v="0"/>
    <n v="4"/>
    <x v="0"/>
    <n v="0"/>
    <n v="0"/>
    <n v="0"/>
    <n v="1"/>
    <s v="Bank Withdrawal"/>
    <n v="1"/>
    <n v="6773"/>
    <n v="0"/>
    <s v="Q3"/>
    <n v="1"/>
    <n v="5"/>
    <n v="0"/>
    <s v="California"/>
    <n v="0"/>
    <n v="0"/>
    <n v="0"/>
    <x v="8"/>
    <n v="1887"/>
    <x v="0"/>
    <n v="905.76"/>
    <x v="0"/>
    <x v="2043"/>
    <n v="0"/>
    <n v="0"/>
    <n v="94939"/>
    <x v="0"/>
  </r>
  <r>
    <n v="30"/>
    <n v="51"/>
    <n v="24.83"/>
    <s v="Active User"/>
    <s v="Active User"/>
    <x v="9"/>
    <x v="859"/>
    <n v="4945"/>
    <x v="1"/>
    <s v="United States"/>
    <x v="2052"/>
    <s v="Stayed"/>
    <n v="0"/>
    <n v="0"/>
    <s v="Male"/>
    <n v="1"/>
    <s v="Fiber Optic"/>
    <s v="34.029175, -117.307211"/>
    <n v="34.029175000000002"/>
    <n v="-117.307211"/>
    <n v="1"/>
    <n v="89.85"/>
    <n v="1"/>
    <n v="0"/>
    <n v="0"/>
    <x v="0"/>
    <n v="0"/>
    <n v="0"/>
    <n v="1"/>
    <n v="1"/>
    <s v="Bank Withdrawal"/>
    <n v="1"/>
    <n v="11024"/>
    <n v="1"/>
    <s v="Q3"/>
    <n v="0"/>
    <n v="3"/>
    <n v="0"/>
    <s v="California"/>
    <n v="1"/>
    <n v="1"/>
    <n v="0"/>
    <x v="1"/>
    <n v="3161.2"/>
    <x v="14"/>
    <n v="869.05"/>
    <x v="0"/>
    <x v="2044"/>
    <n v="0"/>
    <n v="0"/>
    <n v="92313"/>
    <x v="0"/>
  </r>
  <r>
    <n v="22"/>
    <n v="71"/>
    <n v="30.09"/>
    <s v="Active User"/>
    <s v="Active User"/>
    <x v="67"/>
    <x v="625"/>
    <n v="4891"/>
    <x v="1"/>
    <s v="United States"/>
    <x v="2053"/>
    <s v="Stayed"/>
    <n v="0"/>
    <n v="0"/>
    <s v="Female"/>
    <n v="1"/>
    <s v="Fiber Optic"/>
    <s v="40.809636, -124.189977"/>
    <n v="40.809635999999998"/>
    <n v="-124.189977"/>
    <n v="1"/>
    <n v="75.349999999999994"/>
    <n v="0"/>
    <n v="0"/>
    <n v="6"/>
    <x v="0"/>
    <n v="1"/>
    <n v="0"/>
    <n v="0"/>
    <n v="1"/>
    <s v="Bank Withdrawal"/>
    <n v="1"/>
    <n v="395"/>
    <n v="0"/>
    <s v="Q3"/>
    <n v="1"/>
    <n v="5"/>
    <n v="0"/>
    <s v="California"/>
    <n v="0"/>
    <n v="0"/>
    <n v="0"/>
    <x v="67"/>
    <n v="1114.55"/>
    <x v="0"/>
    <n v="451.35"/>
    <x v="0"/>
    <x v="2045"/>
    <n v="1"/>
    <n v="1"/>
    <n v="95564"/>
    <x v="0"/>
  </r>
  <r>
    <n v="37"/>
    <n v="9"/>
    <n v="28.25"/>
    <s v="Competitor"/>
    <s v="Competitor made better offer"/>
    <x v="36"/>
    <x v="751"/>
    <n v="2928"/>
    <x v="1"/>
    <s v="United States"/>
    <x v="2054"/>
    <s v="Churned"/>
    <n v="0"/>
    <n v="0"/>
    <s v="Male"/>
    <n v="1"/>
    <s v="Cable"/>
    <s v="39.084645, -120.894014"/>
    <n v="39.084645000000002"/>
    <n v="-120.894014"/>
    <n v="0"/>
    <n v="50.45"/>
    <n v="1"/>
    <n v="0"/>
    <n v="0"/>
    <x v="0"/>
    <n v="0"/>
    <n v="0"/>
    <n v="1"/>
    <n v="0"/>
    <s v="Bank Withdrawal"/>
    <n v="1"/>
    <n v="8525"/>
    <n v="0"/>
    <s v="Q3"/>
    <n v="0"/>
    <n v="3"/>
    <n v="0"/>
    <s v="California"/>
    <n v="0"/>
    <n v="0"/>
    <n v="0"/>
    <x v="16"/>
    <n v="50.45"/>
    <x v="0"/>
    <n v="28.25"/>
    <x v="0"/>
    <x v="2046"/>
    <n v="0"/>
    <n v="1"/>
    <n v="95713"/>
    <x v="1"/>
  </r>
  <r>
    <n v="44"/>
    <n v="19"/>
    <n v="0"/>
    <s v="Active User"/>
    <s v="Active User"/>
    <x v="1"/>
    <x v="846"/>
    <n v="4369"/>
    <x v="1"/>
    <s v="United States"/>
    <x v="2055"/>
    <s v="Joined"/>
    <n v="1"/>
    <n v="0"/>
    <s v="Male"/>
    <n v="1"/>
    <s v="Cable"/>
    <s v="37.285677, -122.224165"/>
    <n v="37.285677"/>
    <n v="-122.224165"/>
    <n v="0"/>
    <n v="33.6"/>
    <n v="0"/>
    <n v="1"/>
    <n v="0"/>
    <x v="2"/>
    <n v="1"/>
    <n v="0"/>
    <n v="0"/>
    <n v="0"/>
    <s v="Credit Card"/>
    <n v="0"/>
    <n v="1622"/>
    <n v="1"/>
    <s v="Q3"/>
    <n v="0"/>
    <n v="5"/>
    <n v="0"/>
    <s v="California"/>
    <n v="0"/>
    <n v="0"/>
    <n v="0"/>
    <x v="16"/>
    <n v="33.6"/>
    <x v="10"/>
    <n v="0"/>
    <x v="0"/>
    <x v="2047"/>
    <n v="0"/>
    <n v="0"/>
    <n v="94020"/>
    <x v="0"/>
  </r>
  <r>
    <n v="69"/>
    <n v="30"/>
    <n v="19.920000000000002"/>
    <s v="Active User"/>
    <s v="Active User"/>
    <x v="8"/>
    <x v="32"/>
    <n v="3415"/>
    <x v="0"/>
    <s v="United States"/>
    <x v="2056"/>
    <s v="Stayed"/>
    <n v="0"/>
    <n v="1"/>
    <s v="Male"/>
    <n v="1"/>
    <s v="DSL"/>
    <s v="34.057496, -118.413959"/>
    <n v="34.057496"/>
    <n v="-118.41395900000001"/>
    <n v="0"/>
    <n v="69.099999999999994"/>
    <n v="1"/>
    <n v="0"/>
    <n v="0"/>
    <x v="0"/>
    <n v="0"/>
    <n v="0"/>
    <n v="1"/>
    <n v="0"/>
    <s v="Credit Card"/>
    <n v="1"/>
    <n v="2527"/>
    <n v="1"/>
    <s v="Q3"/>
    <n v="0"/>
    <n v="3"/>
    <n v="1"/>
    <s v="California"/>
    <n v="0"/>
    <n v="0"/>
    <n v="1"/>
    <x v="26"/>
    <n v="2093.9"/>
    <x v="0"/>
    <n v="597.6"/>
    <x v="130"/>
    <x v="2048"/>
    <n v="0"/>
    <n v="1"/>
    <n v="90067"/>
    <x v="0"/>
  </r>
  <r>
    <n v="34"/>
    <n v="15"/>
    <n v="41.77"/>
    <s v="Competitor"/>
    <s v="Competitor made better offer"/>
    <x v="29"/>
    <x v="9"/>
    <n v="4424"/>
    <x v="1"/>
    <s v="United States"/>
    <x v="2057"/>
    <s v="Churned"/>
    <n v="0"/>
    <n v="0"/>
    <s v="Male"/>
    <n v="1"/>
    <s v="Fiber Optic"/>
    <s v="32.898613, -117.202937"/>
    <n v="32.898612999999997"/>
    <n v="-117.20293700000001"/>
    <n v="0"/>
    <n v="80.8"/>
    <n v="0"/>
    <n v="0"/>
    <n v="0"/>
    <x v="0"/>
    <n v="0"/>
    <n v="0"/>
    <n v="1"/>
    <n v="0"/>
    <s v="Bank Withdrawal"/>
    <n v="1"/>
    <n v="4258"/>
    <n v="0"/>
    <s v="Q3"/>
    <n v="0"/>
    <n v="3"/>
    <n v="0"/>
    <s v="California"/>
    <n v="1"/>
    <n v="1"/>
    <n v="0"/>
    <x v="16"/>
    <n v="80.8"/>
    <x v="0"/>
    <n v="41.77"/>
    <x v="0"/>
    <x v="2049"/>
    <n v="0"/>
    <n v="1"/>
    <n v="92121"/>
    <x v="1"/>
  </r>
  <r>
    <n v="50"/>
    <n v="4"/>
    <n v="34.01"/>
    <s v="Active User"/>
    <s v="Active User"/>
    <x v="61"/>
    <x v="198"/>
    <n v="5428"/>
    <x v="2"/>
    <s v="United States"/>
    <x v="2058"/>
    <s v="Stayed"/>
    <n v="0"/>
    <n v="0"/>
    <s v="Male"/>
    <n v="1"/>
    <s v="Cable"/>
    <s v="40.497283, -123.93037"/>
    <n v="40.497283000000003"/>
    <n v="-123.93037"/>
    <n v="1"/>
    <n v="58.35"/>
    <n v="1"/>
    <n v="0"/>
    <n v="5"/>
    <x v="0"/>
    <n v="0"/>
    <n v="1"/>
    <n v="1"/>
    <n v="1"/>
    <s v="Bank Withdrawal"/>
    <n v="1"/>
    <n v="1072"/>
    <n v="1"/>
    <s v="Q3"/>
    <n v="1"/>
    <n v="3"/>
    <n v="0"/>
    <s v="California"/>
    <n v="0"/>
    <n v="0"/>
    <n v="0"/>
    <x v="6"/>
    <n v="1346.9"/>
    <x v="0"/>
    <n v="816.24"/>
    <x v="0"/>
    <x v="2050"/>
    <n v="0"/>
    <n v="1"/>
    <n v="95528"/>
    <x v="0"/>
  </r>
  <r>
    <n v="47"/>
    <n v="21"/>
    <n v="49.31"/>
    <s v="Competitor"/>
    <s v="Competitor made better offer"/>
    <x v="5"/>
    <x v="308"/>
    <n v="4508"/>
    <x v="1"/>
    <s v="United States"/>
    <x v="2059"/>
    <s v="Churned"/>
    <n v="0"/>
    <n v="1"/>
    <s v="Male"/>
    <n v="1"/>
    <s v="Fiber Optic"/>
    <s v="33.877639, -117.961212"/>
    <n v="33.877639000000002"/>
    <n v="-117.961212"/>
    <n v="1"/>
    <n v="106.75"/>
    <n v="1"/>
    <n v="0"/>
    <n v="7"/>
    <x v="0"/>
    <n v="1"/>
    <n v="1"/>
    <n v="1"/>
    <n v="1"/>
    <s v="Bank Withdrawal"/>
    <n v="1"/>
    <n v="46105"/>
    <n v="1"/>
    <s v="Q3"/>
    <n v="1"/>
    <n v="1"/>
    <n v="0"/>
    <s v="California"/>
    <n v="0"/>
    <n v="0"/>
    <n v="1"/>
    <x v="14"/>
    <n v="6252.9"/>
    <x v="15"/>
    <n v="2909.29"/>
    <x v="0"/>
    <x v="2051"/>
    <n v="0"/>
    <n v="0"/>
    <n v="92833"/>
    <x v="1"/>
  </r>
  <r>
    <n v="76"/>
    <n v="26"/>
    <n v="21.89"/>
    <s v="Competitor"/>
    <s v="Competitor made better offer"/>
    <x v="20"/>
    <x v="9"/>
    <n v="2819"/>
    <x v="1"/>
    <s v="United States"/>
    <x v="2060"/>
    <s v="Churned"/>
    <n v="0"/>
    <n v="1"/>
    <s v="Male"/>
    <n v="1"/>
    <s v="Fiber Optic"/>
    <s v="32.886925, -117.152162"/>
    <n v="32.886924999999998"/>
    <n v="-117.152162"/>
    <n v="0"/>
    <n v="99.45"/>
    <n v="1"/>
    <n v="0"/>
    <n v="0"/>
    <x v="0"/>
    <n v="0"/>
    <n v="0"/>
    <n v="1"/>
    <n v="0"/>
    <s v="Bank Withdrawal"/>
    <n v="1"/>
    <n v="74232"/>
    <n v="0"/>
    <s v="Q3"/>
    <n v="0"/>
    <n v="3"/>
    <n v="1"/>
    <s v="California"/>
    <n v="1"/>
    <n v="0"/>
    <n v="1"/>
    <x v="20"/>
    <n v="1200.1500000000001"/>
    <x v="0"/>
    <n v="262.68"/>
    <x v="0"/>
    <x v="2052"/>
    <n v="0"/>
    <n v="1"/>
    <n v="92126"/>
    <x v="1"/>
  </r>
  <r>
    <n v="40"/>
    <n v="11"/>
    <n v="27.53"/>
    <s v="Active User"/>
    <s v="Active User"/>
    <x v="71"/>
    <x v="38"/>
    <n v="3013"/>
    <x v="1"/>
    <s v="United States"/>
    <x v="2061"/>
    <s v="Stayed"/>
    <n v="0"/>
    <n v="0"/>
    <s v="Male"/>
    <n v="1"/>
    <s v="Cable"/>
    <s v="38.445939, -121.496855"/>
    <n v="38.445939000000003"/>
    <n v="-121.496855"/>
    <n v="0"/>
    <n v="64.95"/>
    <n v="0"/>
    <n v="0"/>
    <n v="0"/>
    <x v="2"/>
    <n v="0"/>
    <n v="1"/>
    <n v="0"/>
    <n v="0"/>
    <s v="Credit Card"/>
    <n v="1"/>
    <n v="9063"/>
    <n v="1"/>
    <s v="Q3"/>
    <n v="0"/>
    <n v="3"/>
    <n v="0"/>
    <s v="California"/>
    <n v="1"/>
    <n v="1"/>
    <n v="0"/>
    <x v="23"/>
    <n v="547.79999999999995"/>
    <x v="0"/>
    <n v="247.77"/>
    <x v="0"/>
    <x v="2053"/>
    <n v="0"/>
    <n v="1"/>
    <n v="95832"/>
    <x v="0"/>
  </r>
  <r>
    <n v="24"/>
    <n v="69"/>
    <n v="35.770000000000003"/>
    <s v="Dissatisfaction"/>
    <s v="Product dissatisfaction"/>
    <x v="64"/>
    <x v="646"/>
    <n v="2734"/>
    <x v="1"/>
    <s v="United States"/>
    <x v="2062"/>
    <s v="Churned"/>
    <n v="0"/>
    <n v="0"/>
    <s v="Male"/>
    <n v="1"/>
    <s v="Fiber Optic"/>
    <s v="37.609095, -121.263381"/>
    <n v="37.609095000000003"/>
    <n v="-121.263381"/>
    <n v="0"/>
    <n v="80.5"/>
    <n v="0"/>
    <n v="0"/>
    <n v="0"/>
    <x v="0"/>
    <n v="0"/>
    <n v="0"/>
    <n v="0"/>
    <n v="0"/>
    <s v="Bank Withdrawal"/>
    <n v="1"/>
    <n v="274"/>
    <n v="0"/>
    <s v="Q3"/>
    <n v="0"/>
    <n v="1"/>
    <n v="0"/>
    <s v="California"/>
    <n v="1"/>
    <n v="1"/>
    <n v="0"/>
    <x v="16"/>
    <n v="80.5"/>
    <x v="0"/>
    <n v="35.770000000000003"/>
    <x v="0"/>
    <x v="179"/>
    <n v="1"/>
    <n v="1"/>
    <n v="95385"/>
    <x v="1"/>
  </r>
  <r>
    <n v="54"/>
    <n v="26"/>
    <n v="31.96"/>
    <s v="Active User"/>
    <s v="Active User"/>
    <x v="70"/>
    <x v="302"/>
    <n v="6099"/>
    <x v="1"/>
    <s v="United States"/>
    <x v="2063"/>
    <s v="Stayed"/>
    <n v="1"/>
    <n v="1"/>
    <s v="Female"/>
    <n v="1"/>
    <s v="Fiber Optic"/>
    <s v="33.527605, -116.666551"/>
    <n v="33.527605000000001"/>
    <n v="-116.666551"/>
    <n v="1"/>
    <n v="84.05"/>
    <n v="0"/>
    <n v="2"/>
    <n v="1"/>
    <x v="1"/>
    <n v="0"/>
    <n v="1"/>
    <n v="1"/>
    <n v="1"/>
    <s v="Bank Withdrawal"/>
    <n v="1"/>
    <n v="3745"/>
    <n v="1"/>
    <s v="Q3"/>
    <n v="1"/>
    <n v="3"/>
    <n v="0"/>
    <s v="California"/>
    <n v="0"/>
    <n v="0"/>
    <n v="0"/>
    <x v="46"/>
    <n v="4326.8"/>
    <x v="0"/>
    <n v="1661.92"/>
    <x v="0"/>
    <x v="2054"/>
    <n v="0"/>
    <n v="1"/>
    <n v="92539"/>
    <x v="0"/>
  </r>
  <r>
    <n v="23"/>
    <n v="51"/>
    <n v="0"/>
    <s v="Competitor"/>
    <s v="Competitor made better offer"/>
    <x v="56"/>
    <x v="9"/>
    <n v="5482"/>
    <x v="1"/>
    <s v="United States"/>
    <x v="2064"/>
    <s v="Churned"/>
    <n v="0"/>
    <n v="0"/>
    <s v="Female"/>
    <n v="1"/>
    <s v="Cable"/>
    <s v="32.825086, -117.199424"/>
    <n v="32.825085999999999"/>
    <n v="-117.19942399999999"/>
    <n v="1"/>
    <n v="44.6"/>
    <n v="0"/>
    <n v="0"/>
    <n v="1"/>
    <x v="0"/>
    <n v="0"/>
    <n v="0"/>
    <n v="0"/>
    <n v="1"/>
    <s v="Bank Withdrawal"/>
    <n v="0"/>
    <n v="51213"/>
    <n v="0"/>
    <s v="Q3"/>
    <n v="1"/>
    <n v="3"/>
    <n v="0"/>
    <s v="California"/>
    <n v="1"/>
    <n v="1"/>
    <n v="1"/>
    <x v="9"/>
    <n v="97.1"/>
    <x v="0"/>
    <n v="0"/>
    <x v="0"/>
    <x v="2055"/>
    <n v="1"/>
    <n v="1"/>
    <n v="92117"/>
    <x v="1"/>
  </r>
  <r>
    <n v="23"/>
    <n v="59"/>
    <n v="44.06"/>
    <s v="Active User"/>
    <s v="Active User"/>
    <x v="40"/>
    <x v="419"/>
    <n v="4208"/>
    <x v="1"/>
    <s v="United States"/>
    <x v="2065"/>
    <s v="Stayed"/>
    <n v="0"/>
    <n v="0"/>
    <s v="Female"/>
    <n v="1"/>
    <s v="DSL"/>
    <s v="34.049315, -117.255974"/>
    <n v="34.049315"/>
    <n v="-117.25597399999999"/>
    <n v="1"/>
    <n v="69.45"/>
    <n v="0"/>
    <n v="0"/>
    <n v="8"/>
    <x v="5"/>
    <n v="1"/>
    <n v="0"/>
    <n v="1"/>
    <n v="1"/>
    <s v="Bank Withdrawal"/>
    <n v="1"/>
    <n v="18068"/>
    <n v="0"/>
    <s v="Q3"/>
    <n v="1"/>
    <n v="5"/>
    <n v="0"/>
    <s v="California"/>
    <n v="1"/>
    <n v="1"/>
    <n v="1"/>
    <x v="6"/>
    <n v="1614.05"/>
    <x v="0"/>
    <n v="1057.44"/>
    <x v="0"/>
    <x v="2056"/>
    <n v="1"/>
    <n v="1"/>
    <n v="92354"/>
    <x v="0"/>
  </r>
  <r>
    <n v="21"/>
    <n v="59"/>
    <n v="27.1"/>
    <s v="Active User"/>
    <s v="Active User"/>
    <x v="15"/>
    <x v="295"/>
    <n v="4403"/>
    <x v="0"/>
    <s v="United States"/>
    <x v="2066"/>
    <s v="Stayed"/>
    <n v="1"/>
    <n v="1"/>
    <s v="Male"/>
    <n v="1"/>
    <s v="Cable"/>
    <s v="38.107441, -120.230625"/>
    <n v="38.107441000000001"/>
    <n v="-120.230625"/>
    <n v="1"/>
    <n v="91.95"/>
    <n v="1"/>
    <n v="1"/>
    <n v="1"/>
    <x v="3"/>
    <n v="1"/>
    <n v="1"/>
    <n v="1"/>
    <n v="1"/>
    <s v="Credit Card"/>
    <n v="1"/>
    <n v="4848"/>
    <n v="1"/>
    <s v="Q3"/>
    <n v="1"/>
    <n v="4"/>
    <n v="0"/>
    <s v="California"/>
    <n v="1"/>
    <n v="1"/>
    <n v="1"/>
    <x v="8"/>
    <n v="6614.9"/>
    <x v="0"/>
    <n v="1951.2"/>
    <x v="0"/>
    <x v="2057"/>
    <n v="1"/>
    <n v="1"/>
    <n v="95383"/>
    <x v="0"/>
  </r>
  <r>
    <n v="75"/>
    <n v="9"/>
    <n v="16.72"/>
    <s v="Active User"/>
    <s v="Active User"/>
    <x v="54"/>
    <x v="860"/>
    <n v="5856"/>
    <x v="0"/>
    <s v="United States"/>
    <x v="2067"/>
    <s v="Stayed"/>
    <n v="0"/>
    <n v="1"/>
    <s v="Male"/>
    <n v="1"/>
    <s v="Cable"/>
    <s v="39.298065, -123.25211"/>
    <n v="39.298065000000001"/>
    <n v="-123.25211"/>
    <n v="1"/>
    <n v="84.45"/>
    <n v="1"/>
    <n v="0"/>
    <n v="3"/>
    <x v="3"/>
    <n v="1"/>
    <n v="1"/>
    <n v="0"/>
    <n v="1"/>
    <s v="Credit Card"/>
    <n v="1"/>
    <n v="5995"/>
    <n v="0"/>
    <s v="Q3"/>
    <n v="1"/>
    <n v="3"/>
    <n v="1"/>
    <s v="California"/>
    <n v="1"/>
    <n v="0"/>
    <n v="1"/>
    <x v="8"/>
    <n v="5899.85"/>
    <x v="0"/>
    <n v="1203.8399999999999"/>
    <x v="0"/>
    <x v="2058"/>
    <n v="0"/>
    <n v="1"/>
    <n v="95470"/>
    <x v="0"/>
  </r>
  <r>
    <n v="48"/>
    <n v="13"/>
    <n v="9.9499999999999993"/>
    <s v="Price"/>
    <s v="Price too high"/>
    <x v="24"/>
    <x v="811"/>
    <n v="3260"/>
    <x v="1"/>
    <s v="United States"/>
    <x v="2068"/>
    <s v="Churned"/>
    <n v="0"/>
    <n v="0"/>
    <s v="Female"/>
    <n v="1"/>
    <s v="Fiber Optic"/>
    <s v="34.457829, -116.139589"/>
    <n v="34.457828999999997"/>
    <n v="-116.139589"/>
    <n v="0"/>
    <n v="96.6"/>
    <n v="1"/>
    <n v="0"/>
    <n v="0"/>
    <x v="2"/>
    <n v="0"/>
    <n v="0"/>
    <n v="1"/>
    <n v="0"/>
    <s v="Bank Withdrawal"/>
    <n v="1"/>
    <n v="14104"/>
    <n v="0"/>
    <s v="Q3"/>
    <n v="0"/>
    <n v="1"/>
    <n v="0"/>
    <s v="California"/>
    <n v="1"/>
    <n v="1"/>
    <n v="1"/>
    <x v="5"/>
    <n v="291.89999999999998"/>
    <x v="0"/>
    <n v="29.85"/>
    <x v="0"/>
    <x v="2059"/>
    <n v="0"/>
    <n v="1"/>
    <n v="92278"/>
    <x v="1"/>
  </r>
  <r>
    <n v="59"/>
    <n v="0"/>
    <n v="16.399999999999999"/>
    <s v="Active User"/>
    <s v="Active User"/>
    <x v="54"/>
    <x v="861"/>
    <n v="5417"/>
    <x v="1"/>
    <s v="United States"/>
    <x v="2069"/>
    <s v="Stayed"/>
    <n v="1"/>
    <n v="0"/>
    <s v="Female"/>
    <n v="0"/>
    <s v="No Internet Service"/>
    <s v="37.99272, -122.575026"/>
    <n v="37.992719999999998"/>
    <n v="-122.57502599999999"/>
    <n v="1"/>
    <n v="20.45"/>
    <n v="0"/>
    <n v="1"/>
    <n v="1"/>
    <x v="4"/>
    <n v="0"/>
    <n v="0"/>
    <n v="1"/>
    <n v="1"/>
    <s v="Credit Card"/>
    <n v="1"/>
    <n v="16849"/>
    <n v="0"/>
    <s v="Q3"/>
    <n v="1"/>
    <n v="3"/>
    <n v="0"/>
    <s v="California"/>
    <n v="0"/>
    <n v="0"/>
    <n v="0"/>
    <x v="29"/>
    <n v="254.5"/>
    <x v="0"/>
    <n v="213.2"/>
    <x v="0"/>
    <x v="2060"/>
    <n v="0"/>
    <n v="0"/>
    <n v="94960"/>
    <x v="0"/>
  </r>
  <r>
    <n v="60"/>
    <n v="0"/>
    <n v="34.04"/>
    <s v="Active User"/>
    <s v="Active User"/>
    <x v="40"/>
    <x v="32"/>
    <n v="4617"/>
    <x v="0"/>
    <s v="United States"/>
    <x v="2070"/>
    <s v="Stayed"/>
    <n v="1"/>
    <n v="0"/>
    <s v="Male"/>
    <n v="0"/>
    <s v="No Internet Service"/>
    <s v="34.030578, -118.399613"/>
    <n v="34.030577999999998"/>
    <n v="-118.399613"/>
    <n v="1"/>
    <n v="19.600000000000001"/>
    <n v="0"/>
    <n v="3"/>
    <n v="10"/>
    <x v="0"/>
    <n v="0"/>
    <n v="0"/>
    <n v="0"/>
    <n v="1"/>
    <s v="Credit Card"/>
    <n v="1"/>
    <n v="58218"/>
    <n v="0"/>
    <s v="Q3"/>
    <n v="1"/>
    <n v="5"/>
    <n v="0"/>
    <s v="California"/>
    <n v="0"/>
    <n v="0"/>
    <n v="0"/>
    <x v="65"/>
    <n v="426.65"/>
    <x v="0"/>
    <n v="782.92"/>
    <x v="0"/>
    <x v="2061"/>
    <n v="0"/>
    <n v="0"/>
    <n v="90034"/>
    <x v="0"/>
  </r>
  <r>
    <n v="59"/>
    <n v="58"/>
    <n v="4.67"/>
    <s v="Active User"/>
    <s v="Active User"/>
    <x v="66"/>
    <x v="319"/>
    <n v="4479"/>
    <x v="1"/>
    <s v="United States"/>
    <x v="2071"/>
    <s v="Stayed"/>
    <n v="1"/>
    <n v="0"/>
    <s v="Female"/>
    <n v="1"/>
    <s v="Fiber Optic"/>
    <s v="38.809804, -122.241383"/>
    <n v="38.809804"/>
    <n v="-122.241383"/>
    <n v="1"/>
    <n v="75.8"/>
    <n v="1"/>
    <n v="3"/>
    <n v="3"/>
    <x v="4"/>
    <n v="0"/>
    <n v="0"/>
    <n v="1"/>
    <n v="1"/>
    <s v="Bank Withdrawal"/>
    <n v="1"/>
    <n v="382"/>
    <n v="0"/>
    <s v="Q3"/>
    <n v="1"/>
    <n v="5"/>
    <n v="0"/>
    <s v="California"/>
    <n v="0"/>
    <n v="0"/>
    <n v="0"/>
    <x v="59"/>
    <n v="1615.1"/>
    <x v="0"/>
    <n v="102.74"/>
    <x v="0"/>
    <x v="2062"/>
    <n v="0"/>
    <n v="1"/>
    <n v="95606"/>
    <x v="0"/>
  </r>
  <r>
    <n v="19"/>
    <n v="59"/>
    <n v="0"/>
    <s v="Active User"/>
    <s v="Active User"/>
    <x v="26"/>
    <x v="862"/>
    <n v="4034"/>
    <x v="1"/>
    <s v="United States"/>
    <x v="2072"/>
    <s v="Stayed"/>
    <n v="0"/>
    <n v="0"/>
    <s v="Female"/>
    <n v="1"/>
    <s v="DSL"/>
    <s v="41.33832, -122.290756"/>
    <n v="41.338320000000003"/>
    <n v="-122.290756"/>
    <n v="0"/>
    <n v="39.700000000000003"/>
    <n v="0"/>
    <n v="0"/>
    <n v="0"/>
    <x v="0"/>
    <n v="1"/>
    <n v="0"/>
    <n v="1"/>
    <n v="0"/>
    <s v="Bank Withdrawal"/>
    <n v="0"/>
    <n v="7309"/>
    <n v="0"/>
    <s v="Q3"/>
    <n v="0"/>
    <n v="5"/>
    <n v="0"/>
    <s v="California"/>
    <n v="1"/>
    <n v="1"/>
    <n v="0"/>
    <x v="45"/>
    <n v="710.05"/>
    <x v="6"/>
    <n v="0"/>
    <x v="0"/>
    <x v="2063"/>
    <n v="1"/>
    <n v="0"/>
    <n v="96067"/>
    <x v="0"/>
  </r>
  <r>
    <n v="41"/>
    <n v="21"/>
    <n v="8.6"/>
    <s v="Active User"/>
    <s v="Active User"/>
    <x v="65"/>
    <x v="32"/>
    <n v="5455"/>
    <x v="1"/>
    <s v="United States"/>
    <x v="2073"/>
    <s v="Stayed"/>
    <n v="0"/>
    <n v="1"/>
    <s v="Female"/>
    <n v="1"/>
    <s v="Fiber Optic"/>
    <s v="34.061918, -118.277939"/>
    <n v="34.061917999999999"/>
    <n v="-118.277939"/>
    <n v="1"/>
    <n v="111.15"/>
    <n v="1"/>
    <n v="0"/>
    <n v="4"/>
    <x v="0"/>
    <n v="1"/>
    <n v="0"/>
    <n v="1"/>
    <n v="1"/>
    <s v="Bank Withdrawal"/>
    <n v="1"/>
    <n v="44004"/>
    <n v="1"/>
    <s v="Q3"/>
    <n v="1"/>
    <n v="4"/>
    <n v="0"/>
    <s v="California"/>
    <n v="1"/>
    <n v="1"/>
    <n v="1"/>
    <x v="11"/>
    <n v="6953.4"/>
    <x v="0"/>
    <n v="550.4"/>
    <x v="0"/>
    <x v="2064"/>
    <n v="0"/>
    <n v="1"/>
    <n v="90057"/>
    <x v="0"/>
  </r>
  <r>
    <n v="24"/>
    <n v="85"/>
    <n v="36.14"/>
    <s v="Competitor"/>
    <s v="Competitor offered higher download speeds"/>
    <x v="8"/>
    <x v="202"/>
    <n v="5651"/>
    <x v="2"/>
    <s v="United States"/>
    <x v="2074"/>
    <s v="Churned"/>
    <n v="0"/>
    <n v="0"/>
    <s v="Male"/>
    <n v="1"/>
    <s v="DSL"/>
    <s v="34.145695, -117.95982"/>
    <n v="34.145695000000003"/>
    <n v="-117.95981999999999"/>
    <n v="1"/>
    <n v="49.75"/>
    <n v="0"/>
    <n v="0"/>
    <n v="4"/>
    <x v="2"/>
    <n v="0"/>
    <n v="1"/>
    <n v="1"/>
    <n v="1"/>
    <s v="Bank Withdrawal"/>
    <n v="1"/>
    <n v="27414"/>
    <n v="0"/>
    <s v="Q3"/>
    <n v="1"/>
    <n v="1"/>
    <n v="0"/>
    <s v="California"/>
    <n v="0"/>
    <n v="1"/>
    <n v="0"/>
    <x v="48"/>
    <n v="331.3"/>
    <x v="0"/>
    <n v="252.98"/>
    <x v="0"/>
    <x v="2065"/>
    <n v="1"/>
    <n v="1"/>
    <n v="91010"/>
    <x v="1"/>
  </r>
  <r>
    <n v="62"/>
    <n v="0"/>
    <n v="28.3"/>
    <s v="Active User"/>
    <s v="Active User"/>
    <x v="71"/>
    <x v="313"/>
    <n v="4158"/>
    <x v="0"/>
    <s v="United States"/>
    <x v="2075"/>
    <s v="Stayed"/>
    <n v="0"/>
    <n v="0"/>
    <s v="Male"/>
    <n v="0"/>
    <s v="No Internet Service"/>
    <s v="33.975332, -118.355252"/>
    <n v="33.975332000000002"/>
    <n v="-118.35525199999999"/>
    <n v="0"/>
    <n v="21"/>
    <n v="0"/>
    <n v="0"/>
    <n v="0"/>
    <x v="0"/>
    <n v="0"/>
    <n v="0"/>
    <n v="0"/>
    <n v="0"/>
    <s v="Bank Withdrawal"/>
    <n v="1"/>
    <n v="30779"/>
    <n v="0"/>
    <s v="Q3"/>
    <n v="0"/>
    <n v="4"/>
    <n v="0"/>
    <s v="California"/>
    <n v="0"/>
    <n v="0"/>
    <n v="0"/>
    <x v="46"/>
    <n v="1107.2"/>
    <x v="0"/>
    <n v="1471.6"/>
    <x v="0"/>
    <x v="2066"/>
    <n v="0"/>
    <n v="0"/>
    <n v="90302"/>
    <x v="0"/>
  </r>
  <r>
    <n v="39"/>
    <n v="30"/>
    <n v="18.989999999999998"/>
    <s v="Attitude"/>
    <s v="Attitude of service provider"/>
    <x v="77"/>
    <x v="863"/>
    <n v="5915"/>
    <x v="1"/>
    <s v="United States"/>
    <x v="2076"/>
    <s v="Churned"/>
    <n v="0"/>
    <n v="1"/>
    <s v="Female"/>
    <n v="1"/>
    <s v="Fiber Optic"/>
    <s v="40.586588, -122.903677"/>
    <n v="40.586587999999999"/>
    <n v="-122.903677"/>
    <n v="0"/>
    <n v="95.6"/>
    <n v="1"/>
    <n v="0"/>
    <n v="0"/>
    <x v="4"/>
    <n v="1"/>
    <n v="0"/>
    <n v="1"/>
    <n v="0"/>
    <s v="Credit Card"/>
    <n v="1"/>
    <n v="960"/>
    <n v="0"/>
    <s v="Q3"/>
    <n v="0"/>
    <n v="1"/>
    <n v="0"/>
    <s v="California"/>
    <n v="1"/>
    <n v="1"/>
    <n v="0"/>
    <x v="66"/>
    <n v="1555.65"/>
    <x v="0"/>
    <n v="303.83999999999997"/>
    <x v="0"/>
    <x v="2067"/>
    <n v="0"/>
    <n v="1"/>
    <n v="96024"/>
    <x v="1"/>
  </r>
  <r>
    <n v="75"/>
    <n v="28"/>
    <n v="9.67"/>
    <s v="Competitor"/>
    <s v="Competitor offered more data"/>
    <x v="72"/>
    <x v="864"/>
    <n v="5030"/>
    <x v="1"/>
    <s v="United States"/>
    <x v="2077"/>
    <s v="Churned"/>
    <n v="0"/>
    <n v="1"/>
    <s v="Female"/>
    <n v="1"/>
    <s v="Fiber Optic"/>
    <s v="40.497441, -121.827524"/>
    <n v="40.497441000000002"/>
    <n v="-121.827524"/>
    <n v="0"/>
    <n v="106.15"/>
    <n v="1"/>
    <n v="0"/>
    <n v="0"/>
    <x v="5"/>
    <n v="1"/>
    <n v="0"/>
    <n v="1"/>
    <n v="0"/>
    <s v="Bank Withdrawal"/>
    <n v="1"/>
    <n v="4231"/>
    <n v="0"/>
    <s v="Q3"/>
    <n v="0"/>
    <n v="1"/>
    <n v="1"/>
    <s v="California"/>
    <n v="1"/>
    <n v="0"/>
    <n v="1"/>
    <x v="42"/>
    <n v="3152.5"/>
    <x v="0"/>
    <n v="270.76"/>
    <x v="0"/>
    <x v="2068"/>
    <n v="0"/>
    <n v="1"/>
    <n v="96088"/>
    <x v="1"/>
  </r>
  <r>
    <n v="38"/>
    <n v="19"/>
    <n v="37.94"/>
    <s v="Active User"/>
    <s v="Active User"/>
    <x v="61"/>
    <x v="460"/>
    <n v="2698"/>
    <x v="0"/>
    <s v="United States"/>
    <x v="2078"/>
    <s v="Stayed"/>
    <n v="0"/>
    <n v="1"/>
    <s v="Male"/>
    <n v="1"/>
    <s v="Fiber Optic"/>
    <s v="34.281911, -118.556218"/>
    <n v="34.281911000000001"/>
    <n v="-118.556218"/>
    <n v="0"/>
    <n v="100.45"/>
    <n v="0"/>
    <n v="0"/>
    <n v="0"/>
    <x v="0"/>
    <n v="0"/>
    <n v="1"/>
    <n v="1"/>
    <n v="0"/>
    <s v="Bank Withdrawal"/>
    <n v="1"/>
    <n v="28067"/>
    <n v="0"/>
    <s v="Q3"/>
    <n v="0"/>
    <n v="4"/>
    <n v="0"/>
    <s v="California"/>
    <n v="1"/>
    <n v="1"/>
    <n v="1"/>
    <x v="64"/>
    <n v="3801.7"/>
    <x v="0"/>
    <n v="1479.66"/>
    <x v="0"/>
    <x v="2069"/>
    <n v="0"/>
    <n v="1"/>
    <n v="91326"/>
    <x v="0"/>
  </r>
  <r>
    <n v="47"/>
    <n v="19"/>
    <n v="14.48"/>
    <s v="Active User"/>
    <s v="Active User"/>
    <x v="23"/>
    <x v="38"/>
    <n v="5846"/>
    <x v="2"/>
    <s v="United States"/>
    <x v="2079"/>
    <s v="Stayed"/>
    <n v="1"/>
    <n v="1"/>
    <s v="Female"/>
    <n v="1"/>
    <s v="DSL"/>
    <s v="38.691607, -121.602284"/>
    <n v="38.691606999999998"/>
    <n v="-121.602284"/>
    <n v="1"/>
    <n v="59.1"/>
    <n v="0"/>
    <n v="1"/>
    <n v="5"/>
    <x v="3"/>
    <n v="1"/>
    <n v="0"/>
    <n v="0"/>
    <n v="1"/>
    <s v="Bank Withdrawal"/>
    <n v="1"/>
    <n v="264"/>
    <n v="1"/>
    <s v="Q3"/>
    <n v="1"/>
    <n v="4"/>
    <n v="0"/>
    <s v="California"/>
    <n v="0"/>
    <n v="0"/>
    <n v="0"/>
    <x v="43"/>
    <n v="4134.7"/>
    <x v="0"/>
    <n v="999.12"/>
    <x v="0"/>
    <x v="2070"/>
    <n v="0"/>
    <n v="1"/>
    <n v="95837"/>
    <x v="0"/>
  </r>
  <r>
    <n v="33"/>
    <n v="4"/>
    <n v="14.93"/>
    <s v="Active User"/>
    <s v="Active User"/>
    <x v="60"/>
    <x v="865"/>
    <n v="4667"/>
    <x v="1"/>
    <s v="United States"/>
    <x v="2080"/>
    <s v="Joined"/>
    <n v="0"/>
    <n v="0"/>
    <s v="Female"/>
    <n v="1"/>
    <s v="DSL"/>
    <s v="35.939068, -119.043666"/>
    <n v="35.939067999999999"/>
    <n v="-119.043666"/>
    <n v="0"/>
    <n v="49.9"/>
    <n v="0"/>
    <n v="0"/>
    <n v="0"/>
    <x v="0"/>
    <n v="0"/>
    <n v="0"/>
    <n v="1"/>
    <n v="0"/>
    <s v="Bank Withdrawal"/>
    <n v="1"/>
    <n v="5868"/>
    <n v="1"/>
    <s v="Q3"/>
    <n v="0"/>
    <n v="3"/>
    <n v="0"/>
    <s v="California"/>
    <n v="0"/>
    <n v="0"/>
    <n v="0"/>
    <x v="16"/>
    <n v="49.9"/>
    <x v="0"/>
    <n v="14.93"/>
    <x v="0"/>
    <x v="2071"/>
    <n v="0"/>
    <n v="1"/>
    <n v="93270"/>
    <x v="0"/>
  </r>
  <r>
    <n v="37"/>
    <n v="3"/>
    <n v="10.46"/>
    <s v="Active User"/>
    <s v="Active User"/>
    <x v="49"/>
    <x v="866"/>
    <n v="5707"/>
    <x v="0"/>
    <s v="United States"/>
    <x v="2081"/>
    <s v="Stayed"/>
    <n v="0"/>
    <n v="1"/>
    <s v="Female"/>
    <n v="1"/>
    <s v="Fiber Optic"/>
    <s v="37.680968, -121.446049"/>
    <n v="37.680968"/>
    <n v="-121.446049"/>
    <n v="1"/>
    <n v="105.15"/>
    <n v="1"/>
    <n v="0"/>
    <n v="4"/>
    <x v="0"/>
    <n v="1"/>
    <n v="0"/>
    <n v="1"/>
    <n v="1"/>
    <s v="Bank Withdrawal"/>
    <n v="1"/>
    <n v="69801"/>
    <n v="0"/>
    <s v="Q3"/>
    <n v="1"/>
    <n v="5"/>
    <n v="0"/>
    <s v="California"/>
    <n v="1"/>
    <n v="1"/>
    <n v="1"/>
    <x v="25"/>
    <n v="7555"/>
    <x v="9"/>
    <n v="742.66"/>
    <x v="0"/>
    <x v="2072"/>
    <n v="0"/>
    <n v="0"/>
    <n v="95376"/>
    <x v="0"/>
  </r>
  <r>
    <n v="25"/>
    <n v="41"/>
    <n v="24.08"/>
    <s v="Active User"/>
    <s v="Active User"/>
    <x v="32"/>
    <x v="145"/>
    <n v="5954"/>
    <x v="0"/>
    <s v="United States"/>
    <x v="2082"/>
    <s v="Stayed"/>
    <n v="1"/>
    <n v="1"/>
    <s v="Male"/>
    <n v="1"/>
    <s v="Fiber Optic"/>
    <s v="38.196497, -120.61689"/>
    <n v="38.196497000000001"/>
    <n v="-120.61689"/>
    <n v="1"/>
    <n v="80.349999999999994"/>
    <n v="0"/>
    <n v="3"/>
    <n v="8"/>
    <x v="3"/>
    <n v="0"/>
    <n v="1"/>
    <n v="0"/>
    <n v="1"/>
    <s v="Credit Card"/>
    <n v="1"/>
    <n v="3930"/>
    <n v="0"/>
    <s v="Q3"/>
    <n v="1"/>
    <n v="3"/>
    <n v="0"/>
    <s v="California"/>
    <n v="0"/>
    <n v="0"/>
    <n v="0"/>
    <x v="15"/>
    <n v="5375.15"/>
    <x v="0"/>
    <n v="1637.44"/>
    <x v="0"/>
    <x v="2073"/>
    <n v="1"/>
    <n v="1"/>
    <n v="95249"/>
    <x v="0"/>
  </r>
  <r>
    <n v="25"/>
    <n v="41"/>
    <n v="40.22"/>
    <s v="Competitor"/>
    <s v="Competitor had better devices"/>
    <x v="72"/>
    <x v="5"/>
    <n v="2832"/>
    <x v="1"/>
    <s v="United States"/>
    <x v="2083"/>
    <s v="Churned"/>
    <n v="0"/>
    <n v="1"/>
    <s v="Male"/>
    <n v="1"/>
    <s v="Fiber Optic"/>
    <s v="38.049457, -121.21653"/>
    <n v="38.049456999999997"/>
    <n v="-121.21653000000001"/>
    <n v="0"/>
    <n v="94.9"/>
    <n v="0"/>
    <n v="0"/>
    <n v="0"/>
    <x v="4"/>
    <n v="0"/>
    <n v="0"/>
    <n v="1"/>
    <n v="0"/>
    <s v="Bank Withdrawal"/>
    <n v="1"/>
    <n v="6951"/>
    <n v="0"/>
    <s v="Q3"/>
    <n v="0"/>
    <n v="1"/>
    <n v="0"/>
    <s v="California"/>
    <n v="1"/>
    <n v="1"/>
    <n v="1"/>
    <x v="37"/>
    <n v="1048.8499999999999"/>
    <x v="0"/>
    <n v="402.2"/>
    <x v="0"/>
    <x v="2074"/>
    <n v="1"/>
    <n v="1"/>
    <n v="95212"/>
    <x v="1"/>
  </r>
  <r>
    <n v="27"/>
    <n v="52"/>
    <n v="42.1"/>
    <s v="Active User"/>
    <s v="Active User"/>
    <x v="46"/>
    <x v="867"/>
    <n v="2654"/>
    <x v="2"/>
    <s v="United States"/>
    <x v="2084"/>
    <s v="Stayed"/>
    <n v="0"/>
    <n v="0"/>
    <s v="Female"/>
    <n v="1"/>
    <s v="DSL"/>
    <s v="33.936298, -116.849577"/>
    <n v="33.936298000000001"/>
    <n v="-116.849577"/>
    <n v="1"/>
    <n v="63.9"/>
    <n v="1"/>
    <n v="0"/>
    <n v="4"/>
    <x v="1"/>
    <n v="1"/>
    <n v="0"/>
    <n v="0"/>
    <n v="1"/>
    <s v="Bank Withdrawal"/>
    <n v="1"/>
    <n v="25859"/>
    <n v="0"/>
    <s v="Q3"/>
    <n v="1"/>
    <n v="3"/>
    <n v="0"/>
    <s v="California"/>
    <n v="0"/>
    <n v="0"/>
    <n v="1"/>
    <x v="40"/>
    <n v="2635"/>
    <x v="0"/>
    <n v="1684"/>
    <x v="0"/>
    <x v="2075"/>
    <n v="1"/>
    <n v="1"/>
    <n v="92220"/>
    <x v="0"/>
  </r>
  <r>
    <n v="41"/>
    <n v="18"/>
    <n v="22.23"/>
    <s v="Active User"/>
    <s v="Active User"/>
    <x v="53"/>
    <x v="445"/>
    <n v="4774"/>
    <x v="0"/>
    <s v="United States"/>
    <x v="2085"/>
    <s v="Stayed"/>
    <n v="0"/>
    <n v="1"/>
    <s v="Male"/>
    <n v="1"/>
    <s v="DSL"/>
    <s v="35.634222, -120.728341"/>
    <n v="35.634222000000001"/>
    <n v="-120.728341"/>
    <n v="0"/>
    <n v="74.2"/>
    <n v="1"/>
    <n v="0"/>
    <n v="0"/>
    <x v="1"/>
    <n v="1"/>
    <n v="0"/>
    <n v="1"/>
    <n v="0"/>
    <s v="Credit Card"/>
    <n v="1"/>
    <n v="35586"/>
    <n v="1"/>
    <s v="Q3"/>
    <n v="0"/>
    <n v="3"/>
    <n v="0"/>
    <s v="California"/>
    <n v="1"/>
    <n v="1"/>
    <n v="0"/>
    <x v="55"/>
    <n v="4805.6499999999996"/>
    <x v="0"/>
    <n v="1444.95"/>
    <x v="0"/>
    <x v="2076"/>
    <n v="0"/>
    <n v="1"/>
    <n v="93446"/>
    <x v="0"/>
  </r>
  <r>
    <n v="64"/>
    <n v="13"/>
    <n v="42.29"/>
    <s v="Active User"/>
    <s v="Active User"/>
    <x v="28"/>
    <x v="193"/>
    <n v="3118"/>
    <x v="2"/>
    <s v="United States"/>
    <x v="2086"/>
    <s v="Stayed"/>
    <n v="0"/>
    <n v="0"/>
    <s v="Female"/>
    <n v="1"/>
    <s v="Fiber Optic"/>
    <s v="34.238802, -118.482296"/>
    <n v="34.238802"/>
    <n v="-118.48229600000001"/>
    <n v="0"/>
    <n v="79.95"/>
    <n v="0"/>
    <n v="0"/>
    <n v="0"/>
    <x v="5"/>
    <n v="1"/>
    <n v="0"/>
    <n v="1"/>
    <n v="0"/>
    <s v="Bank Withdrawal"/>
    <n v="1"/>
    <n v="57017"/>
    <n v="1"/>
    <s v="Q3"/>
    <n v="0"/>
    <n v="3"/>
    <n v="0"/>
    <s v="California"/>
    <n v="0"/>
    <n v="0"/>
    <n v="0"/>
    <x v="49"/>
    <n v="2684.85"/>
    <x v="0"/>
    <n v="1395.57"/>
    <x v="0"/>
    <x v="2077"/>
    <n v="0"/>
    <n v="1"/>
    <n v="91343"/>
    <x v="0"/>
  </r>
  <r>
    <n v="58"/>
    <n v="11"/>
    <n v="44.97"/>
    <s v="Competitor"/>
    <s v="Competitor offered higher download speeds"/>
    <x v="6"/>
    <x v="187"/>
    <n v="3368"/>
    <x v="1"/>
    <s v="United States"/>
    <x v="2087"/>
    <s v="Churned"/>
    <n v="0"/>
    <n v="0"/>
    <s v="Male"/>
    <n v="1"/>
    <s v="Fiber Optic"/>
    <s v="37.671806, -121.007575"/>
    <n v="37.671805999999997"/>
    <n v="-121.007575"/>
    <n v="1"/>
    <n v="69"/>
    <n v="0"/>
    <n v="0"/>
    <n v="1"/>
    <x v="4"/>
    <n v="0"/>
    <n v="0"/>
    <n v="1"/>
    <n v="1"/>
    <s v="Bank Withdrawal"/>
    <n v="1"/>
    <n v="52872"/>
    <n v="0"/>
    <s v="Q3"/>
    <n v="1"/>
    <n v="2"/>
    <n v="0"/>
    <s v="California"/>
    <n v="0"/>
    <n v="0"/>
    <n v="0"/>
    <x v="13"/>
    <n v="1149.6500000000001"/>
    <x v="0"/>
    <n v="764.49"/>
    <x v="0"/>
    <x v="2078"/>
    <n v="0"/>
    <n v="1"/>
    <n v="95350"/>
    <x v="1"/>
  </r>
  <r>
    <n v="47"/>
    <n v="22"/>
    <n v="32.409999999999997"/>
    <s v="Active User"/>
    <s v="Active User"/>
    <x v="36"/>
    <x v="9"/>
    <n v="3380"/>
    <x v="2"/>
    <s v="United States"/>
    <x v="2088"/>
    <s v="Stayed"/>
    <n v="0"/>
    <n v="0"/>
    <s v="Male"/>
    <n v="1"/>
    <s v="Cable"/>
    <s v="32.808814, -117.134694"/>
    <n v="32.808813999999998"/>
    <n v="-117.134694"/>
    <n v="0"/>
    <n v="70.400000000000006"/>
    <n v="0"/>
    <n v="0"/>
    <n v="0"/>
    <x v="0"/>
    <n v="1"/>
    <n v="1"/>
    <n v="0"/>
    <n v="0"/>
    <s v="Bank Withdrawal"/>
    <n v="1"/>
    <n v="25232"/>
    <n v="1"/>
    <s v="Q3"/>
    <n v="0"/>
    <n v="3"/>
    <n v="0"/>
    <s v="California"/>
    <n v="0"/>
    <n v="0"/>
    <n v="1"/>
    <x v="26"/>
    <n v="2044.75"/>
    <x v="0"/>
    <n v="972.3"/>
    <x v="0"/>
    <x v="2079"/>
    <n v="0"/>
    <n v="1"/>
    <n v="92123"/>
    <x v="0"/>
  </r>
  <r>
    <n v="29"/>
    <n v="0"/>
    <n v="4.9800000000000004"/>
    <s v="Active User"/>
    <s v="Active User"/>
    <x v="34"/>
    <x v="68"/>
    <n v="4964"/>
    <x v="1"/>
    <s v="United States"/>
    <x v="2089"/>
    <s v="Stayed"/>
    <n v="0"/>
    <n v="0"/>
    <s v="Male"/>
    <n v="0"/>
    <s v="No Internet Service"/>
    <s v="37.760412, -122.484966"/>
    <n v="37.760412000000002"/>
    <n v="-122.484966"/>
    <n v="1"/>
    <n v="20.25"/>
    <n v="0"/>
    <n v="0"/>
    <n v="9"/>
    <x v="0"/>
    <n v="0"/>
    <n v="0"/>
    <n v="0"/>
    <n v="1"/>
    <s v="Credit Card"/>
    <n v="1"/>
    <n v="55504"/>
    <n v="0"/>
    <s v="Q3"/>
    <n v="1"/>
    <n v="4"/>
    <n v="0"/>
    <s v="California"/>
    <n v="0"/>
    <n v="0"/>
    <n v="0"/>
    <x v="54"/>
    <n v="158.35"/>
    <x v="0"/>
    <n v="39.840000000000003"/>
    <x v="0"/>
    <x v="2080"/>
    <n v="1"/>
    <n v="0"/>
    <n v="94122"/>
    <x v="0"/>
  </r>
  <r>
    <n v="26"/>
    <n v="47"/>
    <n v="14.79"/>
    <s v="Competitor"/>
    <s v="Competitor had better devices"/>
    <x v="69"/>
    <x v="278"/>
    <n v="5034"/>
    <x v="0"/>
    <s v="United States"/>
    <x v="2090"/>
    <s v="Churned"/>
    <n v="0"/>
    <n v="1"/>
    <s v="Male"/>
    <n v="1"/>
    <s v="Fiber Optic"/>
    <s v="34.031529, -118.491156"/>
    <n v="34.031528999999999"/>
    <n v="-118.491156"/>
    <n v="1"/>
    <n v="110"/>
    <n v="1"/>
    <n v="0"/>
    <n v="4"/>
    <x v="3"/>
    <n v="1"/>
    <n v="0"/>
    <n v="1"/>
    <n v="1"/>
    <s v="Bank Withdrawal"/>
    <n v="1"/>
    <n v="23559"/>
    <n v="1"/>
    <s v="Q3"/>
    <n v="1"/>
    <n v="2"/>
    <n v="0"/>
    <s v="California"/>
    <n v="1"/>
    <n v="1"/>
    <n v="1"/>
    <x v="15"/>
    <n v="7611.85"/>
    <x v="0"/>
    <n v="1005.72"/>
    <x v="0"/>
    <x v="2081"/>
    <n v="1"/>
    <n v="1"/>
    <n v="90403"/>
    <x v="1"/>
  </r>
  <r>
    <n v="25"/>
    <n v="0"/>
    <n v="42.96"/>
    <s v="Active User"/>
    <s v="Active User"/>
    <x v="52"/>
    <x v="457"/>
    <n v="4769"/>
    <x v="1"/>
    <s v="United States"/>
    <x v="2091"/>
    <s v="Joined"/>
    <n v="0"/>
    <n v="0"/>
    <s v="Male"/>
    <n v="0"/>
    <s v="No Internet Service"/>
    <s v="38.154823, -121.601358"/>
    <n v="38.154823"/>
    <n v="-121.601358"/>
    <n v="0"/>
    <n v="20.25"/>
    <n v="0"/>
    <n v="0"/>
    <n v="0"/>
    <x v="0"/>
    <n v="0"/>
    <n v="0"/>
    <n v="1"/>
    <n v="0"/>
    <s v="Credit Card"/>
    <n v="1"/>
    <n v="2010"/>
    <n v="0"/>
    <s v="Q3"/>
    <n v="0"/>
    <n v="5"/>
    <n v="0"/>
    <s v="California"/>
    <n v="0"/>
    <n v="0"/>
    <n v="0"/>
    <x v="16"/>
    <n v="20.25"/>
    <x v="0"/>
    <n v="42.96"/>
    <x v="0"/>
    <x v="2082"/>
    <n v="1"/>
    <n v="0"/>
    <n v="95641"/>
    <x v="0"/>
  </r>
  <r>
    <n v="79"/>
    <n v="24"/>
    <n v="4.75"/>
    <s v="Active User"/>
    <s v="Active User"/>
    <x v="14"/>
    <x v="83"/>
    <n v="5469"/>
    <x v="0"/>
    <s v="United States"/>
    <x v="2092"/>
    <s v="Stayed"/>
    <n v="0"/>
    <n v="1"/>
    <s v="Male"/>
    <n v="1"/>
    <s v="Fiber Optic"/>
    <s v="40.181279, -120.392967"/>
    <n v="40.181279000000004"/>
    <n v="-120.392967"/>
    <n v="1"/>
    <n v="102.6"/>
    <n v="1"/>
    <n v="0"/>
    <n v="7"/>
    <x v="5"/>
    <n v="1"/>
    <n v="0"/>
    <n v="1"/>
    <n v="1"/>
    <s v="Bank Withdrawal"/>
    <n v="1"/>
    <n v="481"/>
    <n v="0"/>
    <s v="Q3"/>
    <n v="1"/>
    <n v="4"/>
    <n v="1"/>
    <s v="California"/>
    <n v="1"/>
    <n v="0"/>
    <n v="1"/>
    <x v="35"/>
    <n v="4009.2"/>
    <x v="0"/>
    <n v="180.5"/>
    <x v="131"/>
    <x v="2083"/>
    <n v="0"/>
    <n v="1"/>
    <n v="96121"/>
    <x v="0"/>
  </r>
  <r>
    <n v="41"/>
    <n v="18"/>
    <n v="30.66"/>
    <s v="Active User"/>
    <s v="Active User"/>
    <x v="50"/>
    <x v="37"/>
    <n v="4154"/>
    <x v="2"/>
    <s v="United States"/>
    <x v="2093"/>
    <s v="Stayed"/>
    <n v="0"/>
    <n v="1"/>
    <s v="Male"/>
    <n v="1"/>
    <s v="Fiber Optic"/>
    <s v="38.834469, -122.127193"/>
    <n v="38.834468999999999"/>
    <n v="-122.12719300000001"/>
    <n v="0"/>
    <n v="84.4"/>
    <n v="0"/>
    <n v="0"/>
    <n v="0"/>
    <x v="1"/>
    <n v="0"/>
    <n v="1"/>
    <n v="0"/>
    <n v="0"/>
    <s v="Bank Withdrawal"/>
    <n v="1"/>
    <n v="2756"/>
    <n v="1"/>
    <s v="Q3"/>
    <n v="0"/>
    <n v="3"/>
    <n v="0"/>
    <s v="California"/>
    <n v="0"/>
    <n v="0"/>
    <n v="0"/>
    <x v="36"/>
    <n v="4484.05"/>
    <x v="0"/>
    <n v="1655.64"/>
    <x v="0"/>
    <x v="2084"/>
    <n v="0"/>
    <n v="1"/>
    <n v="95627"/>
    <x v="0"/>
  </r>
  <r>
    <n v="29"/>
    <n v="0"/>
    <n v="49.02"/>
    <s v="Active User"/>
    <s v="Active User"/>
    <x v="25"/>
    <x v="718"/>
    <n v="4758"/>
    <x v="0"/>
    <s v="United States"/>
    <x v="2094"/>
    <s v="Stayed"/>
    <n v="0"/>
    <n v="0"/>
    <s v="Male"/>
    <n v="0"/>
    <s v="No Internet Service"/>
    <s v="39.245911, -123.77214"/>
    <n v="39.245911"/>
    <n v="-123.77213999999999"/>
    <n v="0"/>
    <n v="20.8"/>
    <n v="0"/>
    <n v="0"/>
    <n v="0"/>
    <x v="1"/>
    <n v="0"/>
    <n v="0"/>
    <n v="0"/>
    <n v="0"/>
    <s v="Credit Card"/>
    <n v="1"/>
    <n v="882"/>
    <n v="0"/>
    <s v="Q3"/>
    <n v="0"/>
    <n v="4"/>
    <n v="0"/>
    <s v="California"/>
    <n v="0"/>
    <n v="0"/>
    <n v="0"/>
    <x v="4"/>
    <n v="1212.25"/>
    <x v="0"/>
    <n v="2843.16"/>
    <x v="0"/>
    <x v="2085"/>
    <n v="1"/>
    <n v="0"/>
    <n v="95456"/>
    <x v="0"/>
  </r>
  <r>
    <n v="59"/>
    <n v="0"/>
    <n v="41.28"/>
    <s v="Active User"/>
    <s v="Active User"/>
    <x v="49"/>
    <x v="0"/>
    <n v="4099"/>
    <x v="1"/>
    <s v="United States"/>
    <x v="2095"/>
    <s v="Joined"/>
    <n v="0"/>
    <n v="0"/>
    <s v="Female"/>
    <n v="0"/>
    <s v="No Internet Service"/>
    <s v="37.538309, -122.305109"/>
    <n v="37.538308999999998"/>
    <n v="-122.305109"/>
    <n v="0"/>
    <n v="19.75"/>
    <n v="0"/>
    <n v="0"/>
    <n v="0"/>
    <x v="0"/>
    <n v="0"/>
    <n v="0"/>
    <n v="0"/>
    <n v="0"/>
    <s v="Credit Card"/>
    <n v="1"/>
    <n v="37926"/>
    <n v="0"/>
    <s v="Q3"/>
    <n v="0"/>
    <n v="5"/>
    <n v="0"/>
    <s v="California"/>
    <n v="0"/>
    <n v="0"/>
    <n v="0"/>
    <x v="16"/>
    <n v="19.75"/>
    <x v="0"/>
    <n v="41.28"/>
    <x v="0"/>
    <x v="2086"/>
    <n v="0"/>
    <n v="0"/>
    <n v="94403"/>
    <x v="0"/>
  </r>
  <r>
    <n v="40"/>
    <n v="2"/>
    <n v="39.35"/>
    <s v="Active User"/>
    <s v="Active User"/>
    <x v="3"/>
    <x v="543"/>
    <n v="4408"/>
    <x v="0"/>
    <s v="United States"/>
    <x v="2096"/>
    <s v="Stayed"/>
    <n v="0"/>
    <n v="1"/>
    <s v="Male"/>
    <n v="1"/>
    <s v="DSL"/>
    <s v="36.04533, -119.532424"/>
    <n v="36.04533"/>
    <n v="-119.53242400000001"/>
    <n v="1"/>
    <n v="79.150000000000006"/>
    <n v="1"/>
    <n v="0"/>
    <n v="1"/>
    <x v="0"/>
    <n v="1"/>
    <n v="1"/>
    <n v="0"/>
    <n v="1"/>
    <s v="Credit Card"/>
    <n v="1"/>
    <n v="23506"/>
    <n v="1"/>
    <s v="Q3"/>
    <n v="1"/>
    <n v="4"/>
    <n v="0"/>
    <s v="California"/>
    <n v="0"/>
    <n v="0"/>
    <n v="1"/>
    <x v="22"/>
    <n v="5536.5"/>
    <x v="0"/>
    <n v="2754.5"/>
    <x v="0"/>
    <x v="2087"/>
    <n v="0"/>
    <n v="1"/>
    <n v="93212"/>
    <x v="0"/>
  </r>
  <r>
    <n v="25"/>
    <n v="59"/>
    <n v="25.45"/>
    <s v="Active User"/>
    <s v="Active User"/>
    <x v="27"/>
    <x v="258"/>
    <n v="5600"/>
    <x v="0"/>
    <s v="United States"/>
    <x v="2097"/>
    <s v="Stayed"/>
    <n v="1"/>
    <n v="1"/>
    <s v="Male"/>
    <n v="1"/>
    <s v="Fiber Optic"/>
    <s v="37.394411, -120.127262"/>
    <n v="37.394410999999998"/>
    <n v="-120.127262"/>
    <n v="1"/>
    <n v="114"/>
    <n v="1"/>
    <n v="1"/>
    <n v="0"/>
    <x v="0"/>
    <n v="1"/>
    <n v="1"/>
    <n v="1"/>
    <n v="1"/>
    <s v="Bank Withdrawal"/>
    <n v="1"/>
    <n v="986"/>
    <n v="1"/>
    <s v="Q3"/>
    <n v="0"/>
    <n v="4"/>
    <n v="0"/>
    <s v="California"/>
    <n v="1"/>
    <n v="1"/>
    <n v="1"/>
    <x v="25"/>
    <n v="8175.9"/>
    <x v="0"/>
    <n v="1806.95"/>
    <x v="0"/>
    <x v="2088"/>
    <n v="1"/>
    <n v="1"/>
    <n v="95306"/>
    <x v="0"/>
  </r>
  <r>
    <n v="30"/>
    <n v="0"/>
    <n v="16.7"/>
    <s v="Active User"/>
    <s v="Active User"/>
    <x v="54"/>
    <x v="62"/>
    <n v="5629"/>
    <x v="1"/>
    <s v="United States"/>
    <x v="2098"/>
    <s v="Joined"/>
    <n v="0"/>
    <n v="0"/>
    <s v="Female"/>
    <n v="0"/>
    <s v="No Internet Service"/>
    <s v="35.559617, -118.925185"/>
    <n v="35.559617000000003"/>
    <n v="-118.925185"/>
    <n v="0"/>
    <n v="20.55"/>
    <n v="0"/>
    <n v="0"/>
    <n v="0"/>
    <x v="0"/>
    <n v="0"/>
    <n v="0"/>
    <n v="1"/>
    <n v="0"/>
    <s v="Mailed Check"/>
    <n v="1"/>
    <n v="44915"/>
    <n v="0"/>
    <s v="Q3"/>
    <n v="0"/>
    <n v="3"/>
    <n v="0"/>
    <s v="California"/>
    <n v="0"/>
    <n v="0"/>
    <n v="0"/>
    <x v="9"/>
    <n v="33.6"/>
    <x v="0"/>
    <n v="33.4"/>
    <x v="0"/>
    <x v="2089"/>
    <n v="0"/>
    <n v="0"/>
    <n v="93308"/>
    <x v="0"/>
  </r>
  <r>
    <n v="53"/>
    <n v="58"/>
    <n v="48.43"/>
    <s v="Active User"/>
    <s v="Active User"/>
    <x v="34"/>
    <x v="68"/>
    <n v="2923"/>
    <x v="2"/>
    <s v="United States"/>
    <x v="2099"/>
    <s v="Stayed"/>
    <n v="1"/>
    <n v="1"/>
    <s v="Female"/>
    <n v="1"/>
    <s v="Fiber Optic"/>
    <s v="37.802071, -122.411004"/>
    <n v="37.802070999999998"/>
    <n v="-122.41100400000001"/>
    <n v="1"/>
    <n v="86.45"/>
    <n v="0"/>
    <n v="3"/>
    <n v="0"/>
    <x v="5"/>
    <n v="0"/>
    <n v="0"/>
    <n v="0"/>
    <n v="1"/>
    <s v="Bank Withdrawal"/>
    <n v="1"/>
    <n v="26831"/>
    <n v="0"/>
    <s v="Q3"/>
    <n v="0"/>
    <n v="3"/>
    <n v="0"/>
    <s v="California"/>
    <n v="1"/>
    <n v="1"/>
    <n v="0"/>
    <x v="26"/>
    <n v="2538.0500000000002"/>
    <x v="0"/>
    <n v="1452.9"/>
    <x v="0"/>
    <x v="2090"/>
    <n v="0"/>
    <n v="1"/>
    <n v="94133"/>
    <x v="0"/>
  </r>
  <r>
    <n v="61"/>
    <n v="27"/>
    <n v="11.97"/>
    <s v="Attitude"/>
    <s v="Attitude of service provider"/>
    <x v="8"/>
    <x v="264"/>
    <n v="4694"/>
    <x v="1"/>
    <s v="United States"/>
    <x v="2100"/>
    <s v="Churned"/>
    <n v="0"/>
    <n v="0"/>
    <s v="Male"/>
    <n v="1"/>
    <s v="Fiber Optic"/>
    <s v="36.727418, -120.123526"/>
    <n v="36.727418"/>
    <n v="-120.123526"/>
    <n v="0"/>
    <n v="85.35"/>
    <n v="0"/>
    <n v="0"/>
    <n v="0"/>
    <x v="0"/>
    <n v="1"/>
    <n v="0"/>
    <n v="1"/>
    <n v="0"/>
    <s v="Bank Withdrawal"/>
    <n v="1"/>
    <n v="14062"/>
    <n v="0"/>
    <s v="Q3"/>
    <n v="0"/>
    <n v="3"/>
    <n v="0"/>
    <s v="California"/>
    <n v="0"/>
    <n v="0"/>
    <n v="1"/>
    <x v="18"/>
    <n v="489.45"/>
    <x v="0"/>
    <n v="71.819999999999993"/>
    <x v="0"/>
    <x v="2091"/>
    <n v="0"/>
    <n v="1"/>
    <n v="93630"/>
    <x v="1"/>
  </r>
  <r>
    <n v="46"/>
    <n v="0"/>
    <n v="12.68"/>
    <s v="Active User"/>
    <s v="Active User"/>
    <x v="6"/>
    <x v="32"/>
    <n v="4630"/>
    <x v="0"/>
    <s v="United States"/>
    <x v="2101"/>
    <s v="Stayed"/>
    <n v="1"/>
    <n v="0"/>
    <s v="Female"/>
    <n v="0"/>
    <s v="No Internet Service"/>
    <s v="34.039224, -118.266293"/>
    <n v="34.039223999999997"/>
    <n v="-118.266293"/>
    <n v="1"/>
    <n v="19.399999999999999"/>
    <n v="0"/>
    <n v="3"/>
    <n v="9"/>
    <x v="0"/>
    <n v="0"/>
    <n v="0"/>
    <n v="0"/>
    <n v="1"/>
    <s v="Credit Card"/>
    <n v="1"/>
    <n v="15140"/>
    <n v="0"/>
    <s v="Q3"/>
    <n v="1"/>
    <n v="4"/>
    <n v="0"/>
    <s v="California"/>
    <n v="0"/>
    <n v="0"/>
    <n v="0"/>
    <x v="2"/>
    <n v="958.15"/>
    <x v="0"/>
    <n v="583.28"/>
    <x v="0"/>
    <x v="2092"/>
    <n v="0"/>
    <n v="0"/>
    <n v="90015"/>
    <x v="0"/>
  </r>
  <r>
    <n v="41"/>
    <n v="0"/>
    <n v="23.16"/>
    <s v="Attitude"/>
    <s v="Attitude of support person"/>
    <x v="63"/>
    <x v="834"/>
    <n v="2959"/>
    <x v="1"/>
    <s v="United States"/>
    <x v="2102"/>
    <s v="Churned"/>
    <n v="0"/>
    <n v="0"/>
    <s v="Male"/>
    <n v="0"/>
    <s v="No Internet Service"/>
    <s v="38.419088, -122.024568"/>
    <n v="38.419088000000002"/>
    <n v="-122.024568"/>
    <n v="0"/>
    <n v="20.25"/>
    <n v="0"/>
    <n v="0"/>
    <n v="0"/>
    <x v="2"/>
    <n v="0"/>
    <n v="0"/>
    <n v="0"/>
    <n v="0"/>
    <s v="Mailed Check"/>
    <n v="1"/>
    <n v="32564"/>
    <n v="0"/>
    <s v="Q3"/>
    <n v="0"/>
    <n v="1"/>
    <n v="0"/>
    <s v="California"/>
    <n v="0"/>
    <n v="0"/>
    <n v="0"/>
    <x v="16"/>
    <n v="20.25"/>
    <x v="0"/>
    <n v="23.16"/>
    <x v="0"/>
    <x v="2093"/>
    <n v="0"/>
    <n v="0"/>
    <n v="95688"/>
    <x v="1"/>
  </r>
  <r>
    <n v="23"/>
    <n v="59"/>
    <n v="0"/>
    <s v="Active User"/>
    <s v="Active User"/>
    <x v="19"/>
    <x v="330"/>
    <n v="2133"/>
    <x v="2"/>
    <s v="United States"/>
    <x v="2103"/>
    <s v="Stayed"/>
    <n v="0"/>
    <n v="1"/>
    <s v="Female"/>
    <n v="1"/>
    <s v="DSL"/>
    <s v="33.748635, -117.906125"/>
    <n v="33.748635"/>
    <n v="-117.906125"/>
    <n v="0"/>
    <n v="40.4"/>
    <n v="0"/>
    <n v="0"/>
    <n v="0"/>
    <x v="0"/>
    <n v="1"/>
    <n v="0"/>
    <n v="1"/>
    <n v="0"/>
    <s v="Credit Card"/>
    <n v="0"/>
    <n v="70011"/>
    <n v="1"/>
    <s v="Q3"/>
    <n v="0"/>
    <n v="5"/>
    <n v="0"/>
    <s v="California"/>
    <n v="0"/>
    <n v="0"/>
    <n v="0"/>
    <x v="12"/>
    <n v="422.6"/>
    <x v="0"/>
    <n v="0"/>
    <x v="0"/>
    <x v="2094"/>
    <n v="1"/>
    <n v="1"/>
    <n v="92703"/>
    <x v="0"/>
  </r>
  <r>
    <n v="24"/>
    <n v="82"/>
    <n v="14.91"/>
    <s v="Active User"/>
    <s v="Active User"/>
    <x v="17"/>
    <x v="868"/>
    <n v="4900"/>
    <x v="1"/>
    <s v="United States"/>
    <x v="2104"/>
    <s v="Stayed"/>
    <n v="0"/>
    <n v="1"/>
    <s v="Male"/>
    <n v="1"/>
    <s v="Cable"/>
    <s v="34.064073, -117.166158"/>
    <n v="34.064073"/>
    <n v="-117.166158"/>
    <n v="1"/>
    <n v="70.05"/>
    <n v="0"/>
    <n v="0"/>
    <n v="2"/>
    <x v="0"/>
    <n v="0"/>
    <n v="0"/>
    <n v="1"/>
    <n v="1"/>
    <s v="Mailed Check"/>
    <n v="1"/>
    <n v="36675"/>
    <n v="0"/>
    <s v="Q3"/>
    <n v="1"/>
    <n v="3"/>
    <n v="0"/>
    <s v="California"/>
    <n v="1"/>
    <n v="1"/>
    <n v="1"/>
    <x v="23"/>
    <n v="564.4"/>
    <x v="0"/>
    <n v="134.19"/>
    <x v="0"/>
    <x v="2095"/>
    <n v="1"/>
    <n v="1"/>
    <n v="92374"/>
    <x v="0"/>
  </r>
  <r>
    <n v="54"/>
    <n v="0"/>
    <n v="27.93"/>
    <s v="Active User"/>
    <s v="Active User"/>
    <x v="24"/>
    <x v="805"/>
    <n v="4801"/>
    <x v="2"/>
    <s v="United States"/>
    <x v="2105"/>
    <s v="Stayed"/>
    <n v="0"/>
    <n v="0"/>
    <s v="Male"/>
    <n v="0"/>
    <s v="No Internet Service"/>
    <s v="33.735802, -117.818805"/>
    <n v="33.735802"/>
    <n v="-117.818805"/>
    <n v="1"/>
    <n v="19.55"/>
    <n v="0"/>
    <n v="0"/>
    <n v="3"/>
    <x v="1"/>
    <n v="0"/>
    <n v="0"/>
    <n v="1"/>
    <n v="1"/>
    <s v="Bank Withdrawal"/>
    <n v="1"/>
    <n v="55062"/>
    <n v="0"/>
    <s v="Q3"/>
    <n v="1"/>
    <n v="3"/>
    <n v="0"/>
    <s v="California"/>
    <n v="0"/>
    <n v="0"/>
    <n v="0"/>
    <x v="4"/>
    <n v="1108.8"/>
    <x v="0"/>
    <n v="1619.94"/>
    <x v="0"/>
    <x v="2096"/>
    <n v="0"/>
    <n v="0"/>
    <n v="92780"/>
    <x v="0"/>
  </r>
  <r>
    <n v="78"/>
    <n v="12"/>
    <n v="16.829999999999998"/>
    <s v="Price"/>
    <s v="Price too high"/>
    <x v="24"/>
    <x v="84"/>
    <n v="4661"/>
    <x v="1"/>
    <s v="United States"/>
    <x v="2106"/>
    <s v="Churned"/>
    <n v="0"/>
    <n v="1"/>
    <s v="Female"/>
    <n v="1"/>
    <s v="Fiber Optic"/>
    <s v="37.971421, -121.971504"/>
    <n v="37.971420999999999"/>
    <n v="-121.971504"/>
    <n v="0"/>
    <n v="85.2"/>
    <n v="1"/>
    <n v="0"/>
    <n v="0"/>
    <x v="0"/>
    <n v="1"/>
    <n v="0"/>
    <n v="1"/>
    <n v="0"/>
    <s v="Bank Withdrawal"/>
    <n v="1"/>
    <n v="39888"/>
    <n v="0"/>
    <s v="Q3"/>
    <n v="0"/>
    <n v="1"/>
    <n v="1"/>
    <s v="California"/>
    <n v="0"/>
    <n v="0"/>
    <n v="0"/>
    <x v="19"/>
    <n v="3969.35"/>
    <x v="0"/>
    <n v="791.01"/>
    <x v="0"/>
    <x v="2097"/>
    <n v="0"/>
    <n v="1"/>
    <n v="94521"/>
    <x v="1"/>
  </r>
  <r>
    <n v="34"/>
    <n v="17"/>
    <n v="39.6"/>
    <s v="Price"/>
    <s v="Extra data charges"/>
    <x v="24"/>
    <x v="524"/>
    <n v="3113"/>
    <x v="1"/>
    <s v="United States"/>
    <x v="2107"/>
    <s v="Churned"/>
    <n v="1"/>
    <n v="0"/>
    <s v="Male"/>
    <n v="1"/>
    <s v="DSL"/>
    <s v="38.336216, -120.76901"/>
    <n v="38.336216"/>
    <n v="-120.76900999999999"/>
    <n v="0"/>
    <n v="49.9"/>
    <n v="0"/>
    <n v="1"/>
    <n v="0"/>
    <x v="0"/>
    <n v="0"/>
    <n v="0"/>
    <n v="1"/>
    <n v="0"/>
    <s v="Mailed Check"/>
    <n v="1"/>
    <n v="6202"/>
    <n v="1"/>
    <s v="Q3"/>
    <n v="0"/>
    <n v="2"/>
    <n v="0"/>
    <s v="California"/>
    <n v="0"/>
    <n v="0"/>
    <n v="0"/>
    <x v="16"/>
    <n v="49.9"/>
    <x v="0"/>
    <n v="39.6"/>
    <x v="0"/>
    <x v="2098"/>
    <n v="0"/>
    <n v="1"/>
    <n v="95642"/>
    <x v="1"/>
  </r>
  <r>
    <n v="49"/>
    <n v="21"/>
    <n v="34.979999999999997"/>
    <s v="Active User"/>
    <s v="Active User"/>
    <x v="27"/>
    <x v="787"/>
    <n v="5687"/>
    <x v="1"/>
    <s v="United States"/>
    <x v="2108"/>
    <s v="Stayed"/>
    <n v="0"/>
    <n v="1"/>
    <s v="Male"/>
    <n v="1"/>
    <s v="Fiber Optic"/>
    <s v="34.097345, -117.906736"/>
    <n v="34.097344999999997"/>
    <n v="-117.906736"/>
    <n v="0"/>
    <n v="90.95"/>
    <n v="0"/>
    <n v="0"/>
    <n v="0"/>
    <x v="4"/>
    <n v="1"/>
    <n v="0"/>
    <n v="1"/>
    <n v="0"/>
    <s v="Credit Card"/>
    <n v="1"/>
    <n v="33817"/>
    <n v="0"/>
    <s v="Q3"/>
    <n v="0"/>
    <n v="5"/>
    <n v="0"/>
    <s v="California"/>
    <n v="1"/>
    <n v="1"/>
    <n v="0"/>
    <x v="13"/>
    <n v="1612.2"/>
    <x v="0"/>
    <n v="594.66"/>
    <x v="0"/>
    <x v="2099"/>
    <n v="0"/>
    <n v="1"/>
    <n v="91722"/>
    <x v="0"/>
  </r>
  <r>
    <n v="28"/>
    <n v="48"/>
    <n v="8.8000000000000007"/>
    <s v="Competitor"/>
    <s v="Competitor offered more data"/>
    <x v="17"/>
    <x v="869"/>
    <n v="5463"/>
    <x v="0"/>
    <s v="United States"/>
    <x v="2109"/>
    <s v="Churned"/>
    <n v="0"/>
    <n v="0"/>
    <s v="Male"/>
    <n v="1"/>
    <s v="DSL"/>
    <s v="37.306612, -122.080621"/>
    <n v="37.306612000000001"/>
    <n v="-122.08062099999999"/>
    <n v="1"/>
    <n v="57.55"/>
    <n v="0"/>
    <n v="0"/>
    <n v="1"/>
    <x v="1"/>
    <n v="1"/>
    <n v="1"/>
    <n v="0"/>
    <n v="1"/>
    <s v="Bank Withdrawal"/>
    <n v="1"/>
    <n v="54431"/>
    <n v="1"/>
    <s v="Q3"/>
    <n v="1"/>
    <n v="1"/>
    <n v="0"/>
    <s v="California"/>
    <n v="0"/>
    <n v="0"/>
    <n v="0"/>
    <x v="32"/>
    <n v="3046.4"/>
    <x v="9"/>
    <n v="484"/>
    <x v="0"/>
    <x v="2100"/>
    <n v="1"/>
    <n v="0"/>
    <n v="95014"/>
    <x v="1"/>
  </r>
  <r>
    <n v="38"/>
    <n v="26"/>
    <n v="39.630000000000003"/>
    <s v="Price"/>
    <s v="Long distance charges"/>
    <x v="39"/>
    <x v="870"/>
    <n v="6136"/>
    <x v="2"/>
    <s v="United States"/>
    <x v="2110"/>
    <s v="Churned"/>
    <n v="0"/>
    <n v="1"/>
    <s v="Male"/>
    <n v="1"/>
    <s v="Fiber Optic"/>
    <s v="34.157137, -118.548511"/>
    <n v="34.157136999999999"/>
    <n v="-118.548511"/>
    <n v="1"/>
    <n v="109.5"/>
    <n v="0"/>
    <n v="0"/>
    <n v="1"/>
    <x v="0"/>
    <n v="1"/>
    <n v="1"/>
    <n v="1"/>
    <n v="1"/>
    <s v="Bank Withdrawal"/>
    <n v="1"/>
    <n v="27424"/>
    <n v="1"/>
    <s v="Q3"/>
    <n v="1"/>
    <n v="2"/>
    <n v="0"/>
    <s v="California"/>
    <n v="1"/>
    <n v="1"/>
    <n v="1"/>
    <x v="22"/>
    <n v="7534.65"/>
    <x v="0"/>
    <n v="2774.1"/>
    <x v="0"/>
    <x v="2101"/>
    <n v="0"/>
    <n v="1"/>
    <n v="91356"/>
    <x v="1"/>
  </r>
  <r>
    <n v="50"/>
    <n v="7"/>
    <n v="2.0299999999999998"/>
    <s v="Active User"/>
    <s v="Active User"/>
    <x v="60"/>
    <x v="103"/>
    <n v="2867"/>
    <x v="2"/>
    <s v="United States"/>
    <x v="2111"/>
    <s v="Stayed"/>
    <n v="0"/>
    <n v="0"/>
    <s v="Female"/>
    <n v="1"/>
    <s v="Cable"/>
    <s v="33.876482, -118.284077"/>
    <n v="33.876482000000003"/>
    <n v="-118.284077"/>
    <n v="0"/>
    <n v="55.65"/>
    <n v="0"/>
    <n v="0"/>
    <n v="0"/>
    <x v="1"/>
    <n v="0"/>
    <n v="0"/>
    <n v="0"/>
    <n v="0"/>
    <s v="Credit Card"/>
    <n v="1"/>
    <n v="9960"/>
    <n v="0"/>
    <s v="Q3"/>
    <n v="0"/>
    <n v="5"/>
    <n v="0"/>
    <s v="California"/>
    <n v="1"/>
    <n v="1"/>
    <n v="0"/>
    <x v="2"/>
    <n v="2688.85"/>
    <x v="0"/>
    <n v="93.38"/>
    <x v="0"/>
    <x v="2102"/>
    <n v="0"/>
    <n v="1"/>
    <n v="90248"/>
    <x v="0"/>
  </r>
  <r>
    <n v="51"/>
    <n v="25"/>
    <n v="0"/>
    <s v="Active User"/>
    <s v="Active User"/>
    <x v="36"/>
    <x v="38"/>
    <n v="5658"/>
    <x v="0"/>
    <s v="United States"/>
    <x v="2112"/>
    <s v="Stayed"/>
    <n v="0"/>
    <n v="0"/>
    <s v="Male"/>
    <n v="1"/>
    <s v="DSL"/>
    <s v="38.486502, -121.334051"/>
    <n v="38.486502000000002"/>
    <n v="-121.334051"/>
    <n v="0"/>
    <n v="35.799999999999997"/>
    <n v="0"/>
    <n v="0"/>
    <n v="0"/>
    <x v="0"/>
    <n v="0"/>
    <n v="0"/>
    <n v="0"/>
    <n v="0"/>
    <s v="Credit Card"/>
    <n v="0"/>
    <n v="11396"/>
    <n v="0"/>
    <s v="Q3"/>
    <n v="0"/>
    <n v="3"/>
    <n v="0"/>
    <s v="California"/>
    <n v="0"/>
    <n v="0"/>
    <n v="1"/>
    <x v="53"/>
    <n v="1316.9"/>
    <x v="3"/>
    <n v="0"/>
    <x v="0"/>
    <x v="2103"/>
    <n v="0"/>
    <n v="0"/>
    <n v="95829"/>
    <x v="0"/>
  </r>
  <r>
    <n v="28"/>
    <n v="41"/>
    <n v="17.02"/>
    <s v="Competitor"/>
    <s v="Competitor made better offer"/>
    <x v="26"/>
    <x v="74"/>
    <n v="2110"/>
    <x v="1"/>
    <s v="United States"/>
    <x v="2113"/>
    <s v="Churned"/>
    <n v="0"/>
    <n v="0"/>
    <s v="Female"/>
    <n v="1"/>
    <s v="Fiber Optic"/>
    <s v="33.507255, -117.029473"/>
    <n v="33.507255000000001"/>
    <n v="-117.029473"/>
    <n v="0"/>
    <n v="96.65"/>
    <n v="1"/>
    <n v="0"/>
    <n v="0"/>
    <x v="4"/>
    <n v="1"/>
    <n v="1"/>
    <n v="1"/>
    <n v="0"/>
    <s v="Bank Withdrawal"/>
    <n v="1"/>
    <n v="46171"/>
    <n v="0"/>
    <s v="Q3"/>
    <n v="0"/>
    <n v="1"/>
    <n v="0"/>
    <s v="California"/>
    <n v="0"/>
    <n v="0"/>
    <n v="1"/>
    <x v="29"/>
    <n v="1244.5"/>
    <x v="0"/>
    <n v="221.26"/>
    <x v="0"/>
    <x v="2104"/>
    <n v="1"/>
    <n v="1"/>
    <n v="92592"/>
    <x v="1"/>
  </r>
  <r>
    <n v="39"/>
    <n v="17"/>
    <n v="23.7"/>
    <s v="Dissatisfaction"/>
    <s v="Network reliability"/>
    <x v="17"/>
    <x v="871"/>
    <n v="2806"/>
    <x v="1"/>
    <s v="United States"/>
    <x v="2114"/>
    <s v="Churned"/>
    <n v="0"/>
    <n v="1"/>
    <s v="Female"/>
    <n v="1"/>
    <s v="Cable"/>
    <s v="38.32153, -120.236358"/>
    <n v="38.321530000000003"/>
    <n v="-120.236358"/>
    <n v="0"/>
    <n v="50.45"/>
    <n v="0"/>
    <n v="0"/>
    <n v="0"/>
    <x v="2"/>
    <n v="0"/>
    <n v="0"/>
    <n v="1"/>
    <n v="0"/>
    <s v="Mailed Check"/>
    <n v="1"/>
    <n v="5159"/>
    <n v="0"/>
    <s v="Q3"/>
    <n v="0"/>
    <n v="3"/>
    <n v="0"/>
    <s v="California"/>
    <n v="0"/>
    <n v="0"/>
    <n v="0"/>
    <x v="16"/>
    <n v="50.45"/>
    <x v="0"/>
    <n v="23.7"/>
    <x v="0"/>
    <x v="2105"/>
    <n v="0"/>
    <n v="1"/>
    <n v="95223"/>
    <x v="1"/>
  </r>
  <r>
    <n v="25"/>
    <n v="0"/>
    <n v="4.57"/>
    <s v="Active User"/>
    <s v="Active User"/>
    <x v="18"/>
    <x v="422"/>
    <n v="5306"/>
    <x v="0"/>
    <s v="United States"/>
    <x v="2115"/>
    <s v="Stayed"/>
    <n v="1"/>
    <n v="0"/>
    <s v="Female"/>
    <n v="0"/>
    <s v="No Internet Service"/>
    <s v="34.168686, -118.057505"/>
    <n v="34.168686000000001"/>
    <n v="-118.05750500000001"/>
    <n v="1"/>
    <n v="20.100000000000001"/>
    <n v="0"/>
    <n v="3"/>
    <n v="1"/>
    <x v="5"/>
    <n v="0"/>
    <n v="0"/>
    <n v="0"/>
    <n v="1"/>
    <s v="Credit Card"/>
    <n v="1"/>
    <n v="10558"/>
    <n v="0"/>
    <s v="Q3"/>
    <n v="1"/>
    <n v="3"/>
    <n v="0"/>
    <s v="California"/>
    <n v="0"/>
    <n v="0"/>
    <n v="0"/>
    <x v="0"/>
    <n v="486.05"/>
    <x v="0"/>
    <n v="114.25"/>
    <x v="0"/>
    <x v="2106"/>
    <n v="1"/>
    <n v="0"/>
    <n v="91024"/>
    <x v="0"/>
  </r>
  <r>
    <n v="79"/>
    <n v="23"/>
    <n v="8.35"/>
    <s v="Competitor"/>
    <s v="Competitor made better offer"/>
    <x v="29"/>
    <x v="26"/>
    <n v="5571"/>
    <x v="1"/>
    <s v="United States"/>
    <x v="2116"/>
    <s v="Churned"/>
    <n v="0"/>
    <n v="0"/>
    <s v="Male"/>
    <n v="1"/>
    <s v="Fiber Optic"/>
    <s v="33.141265, -116.967221"/>
    <n v="33.141264999999997"/>
    <n v="-116.967221"/>
    <n v="0"/>
    <n v="75.75"/>
    <n v="1"/>
    <n v="0"/>
    <n v="0"/>
    <x v="0"/>
    <n v="0"/>
    <n v="0"/>
    <n v="1"/>
    <n v="0"/>
    <s v="Bank Withdrawal"/>
    <n v="1"/>
    <n v="48690"/>
    <n v="0"/>
    <s v="Q3"/>
    <n v="0"/>
    <n v="1"/>
    <n v="1"/>
    <s v="California"/>
    <n v="0"/>
    <n v="0"/>
    <n v="0"/>
    <x v="16"/>
    <n v="75.75"/>
    <x v="0"/>
    <n v="8.35"/>
    <x v="0"/>
    <x v="2107"/>
    <n v="0"/>
    <n v="1"/>
    <n v="92027"/>
    <x v="1"/>
  </r>
  <r>
    <n v="21"/>
    <n v="0"/>
    <n v="22.96"/>
    <s v="Active User"/>
    <s v="Active User"/>
    <x v="10"/>
    <x v="299"/>
    <n v="2630"/>
    <x v="0"/>
    <s v="United States"/>
    <x v="2117"/>
    <s v="Stayed"/>
    <n v="1"/>
    <n v="0"/>
    <s v="Male"/>
    <n v="0"/>
    <s v="No Internet Service"/>
    <s v="37.999406, -121.686241"/>
    <n v="37.999406"/>
    <n v="-121.686241"/>
    <n v="1"/>
    <n v="19.600000000000001"/>
    <n v="0"/>
    <n v="1"/>
    <n v="9"/>
    <x v="1"/>
    <n v="0"/>
    <n v="0"/>
    <n v="0"/>
    <n v="1"/>
    <s v="Credit Card"/>
    <n v="1"/>
    <n v="27607"/>
    <n v="0"/>
    <s v="Q3"/>
    <n v="1"/>
    <n v="5"/>
    <n v="0"/>
    <s v="California"/>
    <n v="0"/>
    <n v="0"/>
    <n v="0"/>
    <x v="40"/>
    <n v="808.95"/>
    <x v="0"/>
    <n v="918.4"/>
    <x v="0"/>
    <x v="2108"/>
    <n v="1"/>
    <n v="0"/>
    <n v="94561"/>
    <x v="0"/>
  </r>
  <r>
    <n v="69"/>
    <n v="6"/>
    <n v="33.74"/>
    <s v="Competitor"/>
    <s v="Competitor made better offer"/>
    <x v="29"/>
    <x v="55"/>
    <n v="5247"/>
    <x v="1"/>
    <s v="United States"/>
    <x v="2118"/>
    <s v="Churned"/>
    <n v="0"/>
    <n v="0"/>
    <s v="Female"/>
    <n v="1"/>
    <s v="Fiber Optic"/>
    <s v="33.362575, -117.299644"/>
    <n v="33.362575"/>
    <n v="-117.299644"/>
    <n v="1"/>
    <n v="93.2"/>
    <n v="1"/>
    <n v="0"/>
    <n v="1"/>
    <x v="0"/>
    <n v="0"/>
    <n v="0"/>
    <n v="1"/>
    <n v="1"/>
    <s v="Bank Withdrawal"/>
    <n v="1"/>
    <n v="42239"/>
    <n v="0"/>
    <s v="Q3"/>
    <n v="1"/>
    <n v="3"/>
    <n v="1"/>
    <s v="California"/>
    <n v="1"/>
    <n v="0"/>
    <n v="1"/>
    <x v="17"/>
    <n v="2931"/>
    <x v="0"/>
    <n v="1079.68"/>
    <x v="132"/>
    <x v="2109"/>
    <n v="0"/>
    <n v="1"/>
    <n v="92028"/>
    <x v="1"/>
  </r>
  <r>
    <n v="45"/>
    <n v="0"/>
    <n v="15.77"/>
    <s v="Active User"/>
    <s v="Active User"/>
    <x v="36"/>
    <x v="626"/>
    <n v="2484"/>
    <x v="1"/>
    <s v="United States"/>
    <x v="2119"/>
    <s v="Joined"/>
    <n v="0"/>
    <n v="0"/>
    <s v="Male"/>
    <n v="0"/>
    <s v="No Internet Service"/>
    <s v="33.801869, -117.995068"/>
    <n v="33.801869000000003"/>
    <n v="-117.995068"/>
    <n v="0"/>
    <n v="19.75"/>
    <n v="0"/>
    <n v="0"/>
    <n v="0"/>
    <x v="0"/>
    <n v="0"/>
    <n v="0"/>
    <n v="0"/>
    <n v="0"/>
    <s v="Credit Card"/>
    <n v="1"/>
    <n v="29694"/>
    <n v="0"/>
    <s v="Q3"/>
    <n v="0"/>
    <n v="3"/>
    <n v="0"/>
    <s v="California"/>
    <n v="0"/>
    <n v="0"/>
    <n v="0"/>
    <x v="16"/>
    <n v="19.75"/>
    <x v="0"/>
    <n v="15.77"/>
    <x v="0"/>
    <x v="2110"/>
    <n v="0"/>
    <n v="0"/>
    <n v="90680"/>
    <x v="0"/>
  </r>
  <r>
    <n v="37"/>
    <n v="24"/>
    <n v="0"/>
    <s v="Active User"/>
    <s v="Active User"/>
    <x v="24"/>
    <x v="383"/>
    <n v="2315"/>
    <x v="2"/>
    <s v="United States"/>
    <x v="2120"/>
    <s v="Stayed"/>
    <n v="0"/>
    <n v="1"/>
    <s v="Male"/>
    <n v="1"/>
    <s v="Cable"/>
    <s v="38.7904, -121.236973"/>
    <n v="38.790399999999998"/>
    <n v="-121.23697300000001"/>
    <n v="1"/>
    <n v="38.1"/>
    <n v="0"/>
    <n v="0"/>
    <n v="10"/>
    <x v="0"/>
    <n v="0"/>
    <n v="0"/>
    <n v="1"/>
    <n v="1"/>
    <s v="Credit Card"/>
    <n v="0"/>
    <n v="21510"/>
    <n v="0"/>
    <s v="Q3"/>
    <n v="1"/>
    <n v="5"/>
    <n v="0"/>
    <s v="California"/>
    <n v="0"/>
    <n v="0"/>
    <n v="1"/>
    <x v="0"/>
    <n v="970.4"/>
    <x v="3"/>
    <n v="0"/>
    <x v="0"/>
    <x v="2111"/>
    <n v="0"/>
    <n v="0"/>
    <n v="95677"/>
    <x v="0"/>
  </r>
  <r>
    <n v="60"/>
    <n v="27"/>
    <n v="19.05"/>
    <s v="Competitor"/>
    <s v="Competitor had better devices"/>
    <x v="20"/>
    <x v="872"/>
    <n v="4498"/>
    <x v="1"/>
    <s v="United States"/>
    <x v="2121"/>
    <s v="Churned"/>
    <n v="0"/>
    <n v="0"/>
    <s v="Female"/>
    <n v="1"/>
    <s v="DSL"/>
    <s v="34.441123, -117.537886"/>
    <n v="34.441122999999997"/>
    <n v="-117.537886"/>
    <n v="1"/>
    <n v="55.95"/>
    <n v="0"/>
    <n v="0"/>
    <n v="3"/>
    <x v="4"/>
    <n v="0"/>
    <n v="0"/>
    <n v="0"/>
    <n v="1"/>
    <s v="Bank Withdrawal"/>
    <n v="1"/>
    <n v="12463"/>
    <n v="0"/>
    <s v="Q3"/>
    <n v="1"/>
    <n v="1"/>
    <n v="0"/>
    <s v="California"/>
    <n v="1"/>
    <n v="1"/>
    <n v="0"/>
    <x v="29"/>
    <n v="734.35"/>
    <x v="0"/>
    <n v="247.65"/>
    <x v="0"/>
    <x v="2112"/>
    <n v="0"/>
    <n v="1"/>
    <n v="92371"/>
    <x v="1"/>
  </r>
  <r>
    <n v="59"/>
    <n v="15"/>
    <n v="33.69"/>
    <s v="Active User"/>
    <s v="Active User"/>
    <x v="9"/>
    <x v="873"/>
    <n v="5577"/>
    <x v="1"/>
    <s v="United States"/>
    <x v="2122"/>
    <s v="Stayed"/>
    <n v="0"/>
    <n v="0"/>
    <s v="Female"/>
    <n v="1"/>
    <s v="Fiber Optic"/>
    <s v="38.169605, -121.310964"/>
    <n v="38.169604999999997"/>
    <n v="-121.310964"/>
    <n v="0"/>
    <n v="80"/>
    <n v="1"/>
    <n v="0"/>
    <n v="0"/>
    <x v="4"/>
    <n v="0"/>
    <n v="1"/>
    <n v="1"/>
    <n v="0"/>
    <s v="Credit Card"/>
    <n v="1"/>
    <n v="4176"/>
    <n v="0"/>
    <s v="Q3"/>
    <n v="0"/>
    <n v="3"/>
    <n v="0"/>
    <s v="California"/>
    <n v="0"/>
    <n v="0"/>
    <n v="0"/>
    <x v="29"/>
    <n v="1029.3499999999999"/>
    <x v="0"/>
    <n v="437.97"/>
    <x v="0"/>
    <x v="2113"/>
    <n v="0"/>
    <n v="0"/>
    <n v="95258"/>
    <x v="0"/>
  </r>
  <r>
    <n v="72"/>
    <n v="28"/>
    <n v="47.4"/>
    <s v="Active User"/>
    <s v="Active User"/>
    <x v="19"/>
    <x v="32"/>
    <n v="4999"/>
    <x v="0"/>
    <s v="United States"/>
    <x v="2123"/>
    <s v="Stayed"/>
    <n v="0"/>
    <n v="1"/>
    <s v="Female"/>
    <n v="1"/>
    <s v="DSL"/>
    <s v="34.017697, -118.200577"/>
    <n v="34.017696999999998"/>
    <n v="-118.200577"/>
    <n v="1"/>
    <n v="84.1"/>
    <n v="1"/>
    <n v="0"/>
    <n v="5"/>
    <x v="0"/>
    <n v="1"/>
    <n v="1"/>
    <n v="1"/>
    <n v="1"/>
    <s v="Credit Card"/>
    <n v="1"/>
    <n v="47487"/>
    <n v="0"/>
    <s v="Q3"/>
    <n v="1"/>
    <n v="3"/>
    <n v="1"/>
    <s v="California"/>
    <n v="1"/>
    <n v="1"/>
    <n v="1"/>
    <x v="8"/>
    <n v="6129.65"/>
    <x v="0"/>
    <n v="3412.8"/>
    <x v="0"/>
    <x v="2114"/>
    <n v="0"/>
    <n v="1"/>
    <n v="90023"/>
    <x v="0"/>
  </r>
  <r>
    <n v="52"/>
    <n v="18"/>
    <n v="24.91"/>
    <s v="Dissatisfaction"/>
    <s v="Product dissatisfaction"/>
    <x v="8"/>
    <x v="874"/>
    <n v="4881"/>
    <x v="1"/>
    <s v="United States"/>
    <x v="2124"/>
    <s v="Churned"/>
    <n v="0"/>
    <n v="0"/>
    <s v="Male"/>
    <n v="1"/>
    <s v="Fiber Optic"/>
    <s v="39.07116, -122.598542"/>
    <n v="39.071159999999999"/>
    <n v="-122.59854199999999"/>
    <n v="0"/>
    <n v="70.95"/>
    <n v="0"/>
    <n v="0"/>
    <n v="0"/>
    <x v="0"/>
    <n v="0"/>
    <n v="0"/>
    <n v="0"/>
    <n v="0"/>
    <s v="Credit Card"/>
    <n v="1"/>
    <n v="3684"/>
    <n v="0"/>
    <s v="Q3"/>
    <n v="0"/>
    <n v="1"/>
    <n v="0"/>
    <s v="California"/>
    <n v="0"/>
    <n v="0"/>
    <n v="0"/>
    <x v="0"/>
    <n v="1767.35"/>
    <x v="14"/>
    <n v="622.75"/>
    <x v="0"/>
    <x v="2115"/>
    <n v="0"/>
    <n v="0"/>
    <n v="95423"/>
    <x v="1"/>
  </r>
  <r>
    <n v="51"/>
    <n v="0"/>
    <n v="18.62"/>
    <s v="Active User"/>
    <s v="Active User"/>
    <x v="51"/>
    <x v="465"/>
    <n v="2836"/>
    <x v="0"/>
    <s v="United States"/>
    <x v="2125"/>
    <s v="Stayed"/>
    <n v="1"/>
    <n v="0"/>
    <s v="Female"/>
    <n v="0"/>
    <s v="No Internet Service"/>
    <s v="39.12334, -122.838198"/>
    <n v="39.123339999999999"/>
    <n v="-122.83819800000001"/>
    <n v="1"/>
    <n v="20.149999999999999"/>
    <n v="0"/>
    <n v="3"/>
    <n v="1"/>
    <x v="0"/>
    <n v="0"/>
    <n v="0"/>
    <n v="0"/>
    <n v="1"/>
    <s v="Credit Card"/>
    <n v="1"/>
    <n v="2223"/>
    <n v="0"/>
    <s v="Q3"/>
    <n v="1"/>
    <n v="5"/>
    <n v="0"/>
    <s v="California"/>
    <n v="0"/>
    <n v="0"/>
    <n v="0"/>
    <x v="37"/>
    <n v="220.8"/>
    <x v="0"/>
    <n v="186.2"/>
    <x v="0"/>
    <x v="2116"/>
    <n v="0"/>
    <n v="0"/>
    <n v="95464"/>
    <x v="0"/>
  </r>
  <r>
    <n v="56"/>
    <n v="21"/>
    <n v="9.49"/>
    <s v="Active User"/>
    <s v="Active User"/>
    <x v="17"/>
    <x v="62"/>
    <n v="4388"/>
    <x v="1"/>
    <s v="United States"/>
    <x v="2126"/>
    <s v="Stayed"/>
    <n v="0"/>
    <n v="0"/>
    <s v="Male"/>
    <n v="1"/>
    <s v="Fiber Optic"/>
    <s v="35.280113, -118.962329"/>
    <n v="35.280113"/>
    <n v="-118.962329"/>
    <n v="0"/>
    <n v="84.9"/>
    <n v="1"/>
    <n v="0"/>
    <n v="0"/>
    <x v="0"/>
    <n v="0"/>
    <n v="0"/>
    <n v="1"/>
    <n v="0"/>
    <s v="Bank Withdrawal"/>
    <n v="1"/>
    <n v="59195"/>
    <n v="0"/>
    <s v="Q3"/>
    <n v="0"/>
    <n v="3"/>
    <n v="0"/>
    <s v="California"/>
    <n v="1"/>
    <n v="1"/>
    <n v="0"/>
    <x v="51"/>
    <n v="2516.1999999999998"/>
    <x v="0"/>
    <n v="275.20999999999998"/>
    <x v="43"/>
    <x v="2117"/>
    <n v="0"/>
    <n v="1"/>
    <n v="93307"/>
    <x v="0"/>
  </r>
  <r>
    <n v="73"/>
    <n v="13"/>
    <n v="49.91"/>
    <s v="Active User"/>
    <s v="Active User"/>
    <x v="52"/>
    <x v="740"/>
    <n v="6132"/>
    <x v="0"/>
    <s v="United States"/>
    <x v="2127"/>
    <s v="Stayed"/>
    <n v="0"/>
    <n v="1"/>
    <s v="Male"/>
    <n v="1"/>
    <s v="Fiber Optic"/>
    <s v="40.342928, -124.063329"/>
    <n v="40.342928000000001"/>
    <n v="-124.063329"/>
    <n v="1"/>
    <n v="95.35"/>
    <n v="1"/>
    <n v="0"/>
    <n v="5"/>
    <x v="0"/>
    <n v="1"/>
    <n v="0"/>
    <n v="1"/>
    <n v="1"/>
    <s v="Bank Withdrawal"/>
    <n v="1"/>
    <n v="82"/>
    <n v="0"/>
    <s v="Q3"/>
    <n v="1"/>
    <n v="3"/>
    <n v="1"/>
    <s v="California"/>
    <n v="1"/>
    <n v="1"/>
    <n v="0"/>
    <x v="43"/>
    <n v="6382"/>
    <x v="0"/>
    <n v="3443.79"/>
    <x v="0"/>
    <x v="2118"/>
    <n v="0"/>
    <n v="1"/>
    <n v="95545"/>
    <x v="0"/>
  </r>
  <r>
    <n v="35"/>
    <n v="22"/>
    <n v="42.18"/>
    <s v="Active User"/>
    <s v="Active User"/>
    <x v="56"/>
    <x v="706"/>
    <n v="6245"/>
    <x v="2"/>
    <s v="United States"/>
    <x v="2128"/>
    <s v="Stayed"/>
    <n v="1"/>
    <n v="0"/>
    <s v="Female"/>
    <n v="1"/>
    <s v="Fiber Optic"/>
    <s v="34.2565, -117.19335"/>
    <n v="34.256500000000003"/>
    <n v="-117.19335"/>
    <n v="1"/>
    <n v="95"/>
    <n v="0"/>
    <n v="2"/>
    <n v="3"/>
    <x v="1"/>
    <n v="1"/>
    <n v="0"/>
    <n v="1"/>
    <n v="1"/>
    <s v="Bank Withdrawal"/>
    <n v="1"/>
    <n v="9793"/>
    <n v="0"/>
    <s v="Q3"/>
    <n v="1"/>
    <n v="5"/>
    <n v="0"/>
    <s v="California"/>
    <n v="1"/>
    <n v="1"/>
    <n v="1"/>
    <x v="58"/>
    <n v="5535.8"/>
    <x v="0"/>
    <n v="2404.2600000000002"/>
    <x v="0"/>
    <x v="2119"/>
    <n v="0"/>
    <n v="1"/>
    <n v="92352"/>
    <x v="0"/>
  </r>
  <r>
    <n v="26"/>
    <n v="76"/>
    <n v="0"/>
    <s v="Price"/>
    <s v="Long distance charges"/>
    <x v="29"/>
    <x v="875"/>
    <n v="3955"/>
    <x v="1"/>
    <s v="United States"/>
    <x v="2129"/>
    <s v="Churned"/>
    <n v="0"/>
    <n v="0"/>
    <s v="Male"/>
    <n v="1"/>
    <s v="DSL"/>
    <s v="36.600185, -119.175655"/>
    <n v="36.600185000000003"/>
    <n v="-119.17565500000001"/>
    <n v="1"/>
    <n v="48.55"/>
    <n v="0"/>
    <n v="0"/>
    <n v="4"/>
    <x v="0"/>
    <n v="1"/>
    <n v="0"/>
    <n v="1"/>
    <n v="1"/>
    <s v="Bank Withdrawal"/>
    <n v="0"/>
    <n v="9780"/>
    <n v="0"/>
    <s v="Q3"/>
    <n v="1"/>
    <n v="2"/>
    <n v="0"/>
    <s v="California"/>
    <n v="1"/>
    <n v="1"/>
    <n v="1"/>
    <x v="24"/>
    <n v="201"/>
    <x v="0"/>
    <n v="0"/>
    <x v="0"/>
    <x v="2120"/>
    <n v="1"/>
    <n v="1"/>
    <n v="93647"/>
    <x v="1"/>
  </r>
  <r>
    <n v="45"/>
    <n v="24"/>
    <n v="45.39"/>
    <s v="Active User"/>
    <s v="Active User"/>
    <x v="25"/>
    <x v="338"/>
    <n v="2317"/>
    <x v="1"/>
    <s v="United States"/>
    <x v="2130"/>
    <s v="Stayed"/>
    <n v="0"/>
    <n v="0"/>
    <s v="Male"/>
    <n v="1"/>
    <s v="Fiber Optic"/>
    <s v="33.86532, -118.396336"/>
    <n v="33.865319999999997"/>
    <n v="-118.39633600000001"/>
    <n v="0"/>
    <n v="78.8"/>
    <n v="0"/>
    <n v="0"/>
    <n v="0"/>
    <x v="4"/>
    <n v="0"/>
    <n v="0"/>
    <n v="0"/>
    <n v="0"/>
    <s v="Bank Withdrawal"/>
    <n v="1"/>
    <n v="18693"/>
    <n v="0"/>
    <s v="Q3"/>
    <n v="0"/>
    <n v="3"/>
    <n v="0"/>
    <s v="California"/>
    <n v="0"/>
    <n v="0"/>
    <n v="1"/>
    <x v="71"/>
    <n v="1641.3"/>
    <x v="0"/>
    <n v="907.8"/>
    <x v="0"/>
    <x v="2121"/>
    <n v="0"/>
    <n v="1"/>
    <n v="90254"/>
    <x v="0"/>
  </r>
  <r>
    <n v="41"/>
    <n v="10"/>
    <n v="5.01"/>
    <s v="Price"/>
    <s v="Extra data charges"/>
    <x v="77"/>
    <x v="32"/>
    <n v="4963"/>
    <x v="1"/>
    <s v="United States"/>
    <x v="2131"/>
    <s v="Churned"/>
    <n v="0"/>
    <n v="1"/>
    <s v="Female"/>
    <n v="1"/>
    <s v="Fiber Optic"/>
    <s v="34.017697, -118.200577"/>
    <n v="34.017696999999998"/>
    <n v="-118.200577"/>
    <n v="1"/>
    <n v="113.6"/>
    <n v="1"/>
    <n v="0"/>
    <n v="1"/>
    <x v="0"/>
    <n v="1"/>
    <n v="1"/>
    <n v="1"/>
    <n v="1"/>
    <s v="Bank Withdrawal"/>
    <n v="1"/>
    <n v="47487"/>
    <n v="1"/>
    <s v="Q3"/>
    <n v="1"/>
    <n v="1"/>
    <n v="0"/>
    <s v="California"/>
    <n v="1"/>
    <n v="1"/>
    <n v="1"/>
    <x v="57"/>
    <n v="4594.95"/>
    <x v="0"/>
    <n v="205.41"/>
    <x v="0"/>
    <x v="2122"/>
    <n v="0"/>
    <n v="1"/>
    <n v="90023"/>
    <x v="1"/>
  </r>
  <r>
    <n v="41"/>
    <n v="18"/>
    <n v="27.3"/>
    <s v="Active User"/>
    <s v="Active User"/>
    <x v="0"/>
    <x v="10"/>
    <n v="5559"/>
    <x v="1"/>
    <s v="United States"/>
    <x v="2132"/>
    <s v="Stayed"/>
    <n v="0"/>
    <n v="1"/>
    <s v="Male"/>
    <n v="1"/>
    <s v="Fiber Optic"/>
    <s v="35.151491, -117.927597"/>
    <n v="35.151491"/>
    <n v="-117.92759700000001"/>
    <n v="0"/>
    <n v="85.3"/>
    <n v="0"/>
    <n v="0"/>
    <n v="0"/>
    <x v="0"/>
    <n v="0"/>
    <n v="0"/>
    <n v="0"/>
    <n v="0"/>
    <s v="Bank Withdrawal"/>
    <n v="1"/>
    <n v="8316"/>
    <n v="0"/>
    <s v="Q3"/>
    <n v="0"/>
    <n v="3"/>
    <n v="0"/>
    <s v="California"/>
    <n v="0"/>
    <n v="0"/>
    <n v="1"/>
    <x v="67"/>
    <n v="1219.8499999999999"/>
    <x v="0"/>
    <n v="409.5"/>
    <x v="0"/>
    <x v="2123"/>
    <n v="0"/>
    <n v="1"/>
    <n v="93505"/>
    <x v="0"/>
  </r>
  <r>
    <n v="54"/>
    <n v="13"/>
    <n v="0"/>
    <s v="Active User"/>
    <s v="Active User"/>
    <x v="65"/>
    <x v="662"/>
    <n v="4093"/>
    <x v="0"/>
    <s v="United States"/>
    <x v="2133"/>
    <s v="Stayed"/>
    <n v="0"/>
    <n v="1"/>
    <s v="Female"/>
    <n v="1"/>
    <s v="DSL"/>
    <s v="33.845706, -118.012204"/>
    <n v="33.845706"/>
    <n v="-118.012204"/>
    <n v="0"/>
    <n v="58.35"/>
    <n v="0"/>
    <n v="0"/>
    <n v="0"/>
    <x v="3"/>
    <n v="0"/>
    <n v="1"/>
    <n v="1"/>
    <n v="0"/>
    <s v="Bank Withdrawal"/>
    <n v="0"/>
    <n v="44442"/>
    <n v="1"/>
    <s v="Q3"/>
    <n v="0"/>
    <n v="3"/>
    <n v="0"/>
    <s v="California"/>
    <n v="1"/>
    <n v="1"/>
    <n v="1"/>
    <x v="22"/>
    <n v="4214.25"/>
    <x v="0"/>
    <n v="0"/>
    <x v="0"/>
    <x v="2124"/>
    <n v="0"/>
    <n v="1"/>
    <n v="90620"/>
    <x v="0"/>
  </r>
  <r>
    <n v="59"/>
    <n v="0"/>
    <n v="25.54"/>
    <s v="Active User"/>
    <s v="Active User"/>
    <x v="15"/>
    <x v="220"/>
    <n v="4329"/>
    <x v="0"/>
    <s v="United States"/>
    <x v="2134"/>
    <s v="Stayed"/>
    <n v="0"/>
    <n v="0"/>
    <s v="Female"/>
    <n v="0"/>
    <s v="No Internet Service"/>
    <s v="33.859171, -118.252272"/>
    <n v="33.859171000000003"/>
    <n v="-118.252272"/>
    <n v="1"/>
    <n v="20.100000000000001"/>
    <n v="0"/>
    <n v="0"/>
    <n v="4"/>
    <x v="0"/>
    <n v="0"/>
    <n v="0"/>
    <n v="0"/>
    <n v="1"/>
    <s v="Credit Card"/>
    <n v="1"/>
    <n v="25566"/>
    <n v="0"/>
    <s v="Q3"/>
    <n v="1"/>
    <n v="4"/>
    <n v="0"/>
    <s v="California"/>
    <n v="0"/>
    <n v="0"/>
    <n v="0"/>
    <x v="38"/>
    <n v="370.5"/>
    <x v="0"/>
    <n v="459.72"/>
    <x v="0"/>
    <x v="2125"/>
    <n v="0"/>
    <n v="0"/>
    <n v="90746"/>
    <x v="0"/>
  </r>
  <r>
    <n v="79"/>
    <n v="18"/>
    <n v="34.01"/>
    <s v="Competitor"/>
    <s v="Competitor made better offer"/>
    <x v="58"/>
    <x v="9"/>
    <n v="4703"/>
    <x v="1"/>
    <s v="United States"/>
    <x v="2135"/>
    <s v="Churned"/>
    <n v="0"/>
    <n v="0"/>
    <s v="Female"/>
    <n v="1"/>
    <s v="Fiber Optic"/>
    <s v="32.898613, -117.202937"/>
    <n v="32.898612999999997"/>
    <n v="-117.20293700000001"/>
    <n v="0"/>
    <n v="91.3"/>
    <n v="1"/>
    <n v="0"/>
    <n v="0"/>
    <x v="0"/>
    <n v="1"/>
    <n v="0"/>
    <n v="1"/>
    <n v="0"/>
    <s v="Bank Withdrawal"/>
    <n v="1"/>
    <n v="4258"/>
    <n v="0"/>
    <s v="Q3"/>
    <n v="0"/>
    <n v="2"/>
    <n v="1"/>
    <s v="California"/>
    <n v="0"/>
    <n v="0"/>
    <n v="1"/>
    <x v="20"/>
    <n v="1094.5"/>
    <x v="0"/>
    <n v="408.12"/>
    <x v="0"/>
    <x v="2126"/>
    <n v="0"/>
    <n v="1"/>
    <n v="92121"/>
    <x v="1"/>
  </r>
  <r>
    <n v="76"/>
    <n v="21"/>
    <n v="2.9"/>
    <s v="Attitude"/>
    <s v="Attitude of support person"/>
    <x v="58"/>
    <x v="876"/>
    <n v="2322"/>
    <x v="1"/>
    <s v="United States"/>
    <x v="2136"/>
    <s v="Churned"/>
    <n v="0"/>
    <n v="0"/>
    <s v="Female"/>
    <n v="1"/>
    <s v="Fiber Optic"/>
    <s v="37.435664, -121.049056"/>
    <n v="37.435664000000003"/>
    <n v="-121.04905599999999"/>
    <n v="1"/>
    <n v="74.150000000000006"/>
    <n v="0"/>
    <n v="0"/>
    <n v="1"/>
    <x v="1"/>
    <n v="0"/>
    <n v="1"/>
    <n v="1"/>
    <n v="1"/>
    <s v="Credit Card"/>
    <n v="1"/>
    <n v="1508"/>
    <n v="0"/>
    <s v="Q3"/>
    <n v="1"/>
    <n v="1"/>
    <n v="1"/>
    <s v="California"/>
    <n v="0"/>
    <n v="0"/>
    <n v="0"/>
    <x v="21"/>
    <n v="3229.4"/>
    <x v="0"/>
    <n v="121.8"/>
    <x v="0"/>
    <x v="2127"/>
    <n v="0"/>
    <n v="1"/>
    <n v="95313"/>
    <x v="1"/>
  </r>
  <r>
    <n v="53"/>
    <n v="3"/>
    <n v="49.66"/>
    <s v="Active User"/>
    <s v="Active User"/>
    <x v="36"/>
    <x v="783"/>
    <n v="2429"/>
    <x v="1"/>
    <s v="United States"/>
    <x v="2137"/>
    <s v="Stayed"/>
    <n v="0"/>
    <n v="0"/>
    <s v="Male"/>
    <n v="1"/>
    <s v="Fiber Optic"/>
    <s v="33.788208, -118.404955"/>
    <n v="33.788207999999997"/>
    <n v="-118.404955"/>
    <n v="1"/>
    <n v="104.6"/>
    <n v="0"/>
    <n v="0"/>
    <n v="1"/>
    <x v="4"/>
    <n v="1"/>
    <n v="1"/>
    <n v="1"/>
    <n v="1"/>
    <s v="Bank Withdrawal"/>
    <n v="1"/>
    <n v="24979"/>
    <n v="1"/>
    <s v="Q3"/>
    <n v="1"/>
    <n v="3"/>
    <n v="0"/>
    <s v="California"/>
    <n v="1"/>
    <n v="1"/>
    <n v="1"/>
    <x v="59"/>
    <n v="2180.5500000000002"/>
    <x v="0"/>
    <n v="1092.52"/>
    <x v="0"/>
    <x v="2128"/>
    <n v="0"/>
    <n v="1"/>
    <n v="90274"/>
    <x v="0"/>
  </r>
  <r>
    <n v="40"/>
    <n v="23"/>
    <n v="22.88"/>
    <s v="Competitor"/>
    <s v="Competitor made better offer"/>
    <x v="77"/>
    <x v="565"/>
    <n v="3847"/>
    <x v="1"/>
    <s v="United States"/>
    <x v="2138"/>
    <s v="Churned"/>
    <n v="0"/>
    <n v="0"/>
    <s v="Female"/>
    <n v="1"/>
    <s v="Fiber Optic"/>
    <s v="38.431407, -120.8421"/>
    <n v="38.431407"/>
    <n v="-120.8421"/>
    <n v="0"/>
    <n v="77.650000000000006"/>
    <n v="0"/>
    <n v="0"/>
    <n v="0"/>
    <x v="0"/>
    <n v="0"/>
    <n v="0"/>
    <n v="1"/>
    <n v="0"/>
    <s v="Bank Withdrawal"/>
    <n v="1"/>
    <n v="222"/>
    <n v="0"/>
    <s v="Q3"/>
    <n v="0"/>
    <n v="2"/>
    <n v="0"/>
    <s v="California"/>
    <n v="0"/>
    <n v="0"/>
    <n v="1"/>
    <x v="23"/>
    <n v="714.15"/>
    <x v="0"/>
    <n v="205.92"/>
    <x v="0"/>
    <x v="2129"/>
    <n v="0"/>
    <n v="1"/>
    <n v="95601"/>
    <x v="1"/>
  </r>
  <r>
    <n v="36"/>
    <n v="28"/>
    <n v="10.92"/>
    <s v="Active User"/>
    <s v="Active User"/>
    <x v="52"/>
    <x v="32"/>
    <n v="5974"/>
    <x v="0"/>
    <s v="United States"/>
    <x v="2139"/>
    <s v="Stayed"/>
    <n v="0"/>
    <n v="1"/>
    <s v="Male"/>
    <n v="1"/>
    <s v="DSL"/>
    <s v="34.085807, -118.206617"/>
    <n v="34.085807000000003"/>
    <n v="-118.20661699999999"/>
    <n v="1"/>
    <n v="90.25"/>
    <n v="1"/>
    <n v="0"/>
    <n v="9"/>
    <x v="0"/>
    <n v="1"/>
    <n v="1"/>
    <n v="1"/>
    <n v="1"/>
    <s v="Credit Card"/>
    <n v="1"/>
    <n v="38415"/>
    <n v="1"/>
    <s v="Q3"/>
    <n v="1"/>
    <n v="3"/>
    <n v="0"/>
    <s v="California"/>
    <n v="1"/>
    <n v="1"/>
    <n v="1"/>
    <x v="8"/>
    <n v="6369.45"/>
    <x v="0"/>
    <n v="786.24"/>
    <x v="0"/>
    <x v="2130"/>
    <n v="0"/>
    <n v="1"/>
    <n v="90031"/>
    <x v="0"/>
  </r>
  <r>
    <n v="27"/>
    <n v="42"/>
    <n v="0"/>
    <s v="Active User"/>
    <s v="Active User"/>
    <x v="68"/>
    <x v="877"/>
    <n v="4445"/>
    <x v="0"/>
    <s v="United States"/>
    <x v="2140"/>
    <s v="Stayed"/>
    <n v="0"/>
    <n v="0"/>
    <s v="Female"/>
    <n v="1"/>
    <s v="DSL"/>
    <s v="33.712036, -117.950113"/>
    <n v="33.712035999999998"/>
    <n v="-117.950113"/>
    <n v="1"/>
    <n v="34.6"/>
    <n v="0"/>
    <n v="0"/>
    <n v="10"/>
    <x v="0"/>
    <n v="0"/>
    <n v="1"/>
    <n v="0"/>
    <n v="1"/>
    <s v="Credit Card"/>
    <n v="0"/>
    <n v="54548"/>
    <n v="1"/>
    <s v="Q3"/>
    <n v="1"/>
    <n v="4"/>
    <n v="0"/>
    <s v="California"/>
    <n v="0"/>
    <n v="0"/>
    <n v="0"/>
    <x v="65"/>
    <n v="813.45"/>
    <x v="0"/>
    <n v="0"/>
    <x v="0"/>
    <x v="2131"/>
    <n v="1"/>
    <n v="1"/>
    <n v="92708"/>
    <x v="0"/>
  </r>
  <r>
    <n v="43"/>
    <n v="22"/>
    <n v="0"/>
    <s v="Active User"/>
    <s v="Active User"/>
    <x v="52"/>
    <x v="741"/>
    <n v="5269"/>
    <x v="2"/>
    <s v="United States"/>
    <x v="2141"/>
    <s v="Stayed"/>
    <n v="1"/>
    <n v="1"/>
    <s v="Female"/>
    <n v="1"/>
    <s v="DSL"/>
    <s v="36.185471, -119.375243"/>
    <n v="36.185471"/>
    <n v="-119.375243"/>
    <n v="1"/>
    <n v="45"/>
    <n v="0"/>
    <n v="3"/>
    <n v="3"/>
    <x v="0"/>
    <n v="0"/>
    <n v="1"/>
    <n v="0"/>
    <n v="1"/>
    <s v="Credit Card"/>
    <n v="0"/>
    <n v="56101"/>
    <n v="0"/>
    <s v="Q3"/>
    <n v="1"/>
    <n v="3"/>
    <n v="0"/>
    <s v="California"/>
    <n v="1"/>
    <n v="1"/>
    <n v="0"/>
    <x v="27"/>
    <n v="2196.3000000000002"/>
    <x v="0"/>
    <n v="0"/>
    <x v="0"/>
    <x v="2132"/>
    <n v="0"/>
    <n v="1"/>
    <n v="93274"/>
    <x v="0"/>
  </r>
  <r>
    <n v="36"/>
    <n v="29"/>
    <n v="0"/>
    <s v="Other"/>
    <s v="Don't know"/>
    <x v="9"/>
    <x v="748"/>
    <n v="4840"/>
    <x v="1"/>
    <s v="United States"/>
    <x v="2142"/>
    <s v="Churned"/>
    <n v="0"/>
    <n v="0"/>
    <s v="Female"/>
    <n v="1"/>
    <s v="DSL"/>
    <s v="37.521708, -120.426843"/>
    <n v="37.521707999999997"/>
    <n v="-120.42684300000001"/>
    <n v="1"/>
    <n v="49.95"/>
    <n v="0"/>
    <n v="0"/>
    <n v="1"/>
    <x v="4"/>
    <n v="0"/>
    <n v="0"/>
    <n v="1"/>
    <n v="1"/>
    <s v="Bank Withdrawal"/>
    <n v="0"/>
    <n v="1158"/>
    <n v="1"/>
    <s v="Q3"/>
    <n v="1"/>
    <n v="1"/>
    <n v="0"/>
    <s v="California"/>
    <n v="1"/>
    <n v="1"/>
    <n v="1"/>
    <x v="66"/>
    <n v="810.2"/>
    <x v="0"/>
    <n v="0"/>
    <x v="0"/>
    <x v="2133"/>
    <n v="0"/>
    <n v="1"/>
    <n v="95369"/>
    <x v="1"/>
  </r>
  <r>
    <n v="19"/>
    <n v="0"/>
    <n v="29.15"/>
    <s v="Active User"/>
    <s v="Active User"/>
    <x v="8"/>
    <x v="878"/>
    <n v="3353"/>
    <x v="0"/>
    <s v="United States"/>
    <x v="2143"/>
    <s v="Stayed"/>
    <n v="1"/>
    <n v="0"/>
    <s v="Male"/>
    <n v="0"/>
    <s v="No Internet Service"/>
    <s v="40.877552, -121.885884"/>
    <n v="40.877552000000001"/>
    <n v="-121.885884"/>
    <n v="0"/>
    <n v="20.45"/>
    <n v="0"/>
    <n v="1"/>
    <n v="0"/>
    <x v="2"/>
    <n v="0"/>
    <n v="0"/>
    <n v="0"/>
    <n v="0"/>
    <s v="Credit Card"/>
    <n v="1"/>
    <n v="431"/>
    <n v="0"/>
    <s v="Q3"/>
    <n v="0"/>
    <n v="3"/>
    <n v="0"/>
    <s v="California"/>
    <n v="0"/>
    <n v="0"/>
    <n v="0"/>
    <x v="69"/>
    <n v="106.9"/>
    <x v="0"/>
    <n v="145.75"/>
    <x v="0"/>
    <x v="2134"/>
    <n v="1"/>
    <n v="0"/>
    <n v="96065"/>
    <x v="0"/>
  </r>
  <r>
    <n v="26"/>
    <n v="26"/>
    <n v="28.59"/>
    <s v="Competitor"/>
    <s v="Competitor made better offer"/>
    <x v="63"/>
    <x v="9"/>
    <n v="2931"/>
    <x v="1"/>
    <s v="United States"/>
    <x v="2144"/>
    <s v="Churned"/>
    <n v="0"/>
    <n v="1"/>
    <s v="Male"/>
    <n v="1"/>
    <s v="Fiber Optic"/>
    <s v="32.886925, -117.152162"/>
    <n v="32.886924999999998"/>
    <n v="-117.152162"/>
    <n v="0"/>
    <n v="90.7"/>
    <n v="1"/>
    <n v="0"/>
    <n v="0"/>
    <x v="0"/>
    <n v="0"/>
    <n v="0"/>
    <n v="1"/>
    <n v="0"/>
    <s v="Credit Card"/>
    <n v="1"/>
    <n v="74232"/>
    <n v="0"/>
    <s v="Q3"/>
    <n v="0"/>
    <n v="1"/>
    <n v="0"/>
    <s v="California"/>
    <n v="1"/>
    <n v="1"/>
    <n v="0"/>
    <x v="38"/>
    <n v="1597.25"/>
    <x v="0"/>
    <n v="514.62"/>
    <x v="0"/>
    <x v="2135"/>
    <n v="1"/>
    <n v="1"/>
    <n v="92126"/>
    <x v="1"/>
  </r>
  <r>
    <n v="48"/>
    <n v="16"/>
    <n v="27.58"/>
    <s v="Other"/>
    <s v="Moved"/>
    <x v="7"/>
    <x v="879"/>
    <n v="5066"/>
    <x v="1"/>
    <s v="United States"/>
    <x v="2145"/>
    <s v="Churned"/>
    <n v="0"/>
    <n v="0"/>
    <s v="Male"/>
    <n v="1"/>
    <s v="Fiber Optic"/>
    <s v="39.305545, -123.743697"/>
    <n v="39.305545000000002"/>
    <n v="-123.743697"/>
    <n v="0"/>
    <n v="69.95"/>
    <n v="0"/>
    <n v="0"/>
    <n v="0"/>
    <x v="2"/>
    <n v="0"/>
    <n v="0"/>
    <n v="0"/>
    <n v="0"/>
    <s v="Bank Withdrawal"/>
    <n v="1"/>
    <n v="2229"/>
    <n v="0"/>
    <s v="Q3"/>
    <n v="0"/>
    <n v="1"/>
    <n v="0"/>
    <s v="California"/>
    <n v="0"/>
    <n v="0"/>
    <n v="0"/>
    <x v="16"/>
    <n v="69.95"/>
    <x v="0"/>
    <n v="27.58"/>
    <x v="0"/>
    <x v="2136"/>
    <n v="0"/>
    <n v="1"/>
    <n v="95460"/>
    <x v="1"/>
  </r>
  <r>
    <n v="35"/>
    <n v="13"/>
    <n v="26.43"/>
    <s v="Active User"/>
    <s v="Active User"/>
    <x v="27"/>
    <x v="880"/>
    <n v="4810"/>
    <x v="1"/>
    <s v="United States"/>
    <x v="2146"/>
    <s v="Stayed"/>
    <n v="0"/>
    <n v="1"/>
    <s v="Male"/>
    <n v="1"/>
    <s v="Fiber Optic"/>
    <s v="32.980678, -116.262854"/>
    <n v="32.980677999999997"/>
    <n v="-116.262854"/>
    <n v="0"/>
    <n v="95.25"/>
    <n v="1"/>
    <n v="0"/>
    <n v="0"/>
    <x v="0"/>
    <n v="1"/>
    <n v="0"/>
    <n v="1"/>
    <n v="0"/>
    <s v="Bank Withdrawal"/>
    <n v="1"/>
    <n v="3577"/>
    <n v="0"/>
    <s v="Q3"/>
    <n v="0"/>
    <n v="3"/>
    <n v="0"/>
    <s v="California"/>
    <n v="1"/>
    <n v="1"/>
    <n v="0"/>
    <x v="37"/>
    <n v="1021.55"/>
    <x v="0"/>
    <n v="264.3"/>
    <x v="0"/>
    <x v="2137"/>
    <n v="0"/>
    <n v="1"/>
    <n v="92036"/>
    <x v="0"/>
  </r>
  <r>
    <n v="26"/>
    <n v="0"/>
    <n v="45.87"/>
    <s v="Active User"/>
    <s v="Active User"/>
    <x v="14"/>
    <x v="68"/>
    <n v="5919"/>
    <x v="1"/>
    <s v="United States"/>
    <x v="2147"/>
    <s v="Stayed"/>
    <n v="1"/>
    <n v="0"/>
    <s v="Female"/>
    <n v="0"/>
    <s v="No Internet Service"/>
    <s v="37.789168, -122.395009"/>
    <n v="37.789167999999997"/>
    <n v="-122.395009"/>
    <n v="0"/>
    <n v="19.95"/>
    <n v="0"/>
    <n v="3"/>
    <n v="0"/>
    <x v="0"/>
    <n v="0"/>
    <n v="0"/>
    <n v="0"/>
    <n v="0"/>
    <s v="Mailed Check"/>
    <n v="1"/>
    <n v="2066"/>
    <n v="0"/>
    <s v="Q3"/>
    <n v="0"/>
    <n v="4"/>
    <n v="0"/>
    <s v="California"/>
    <n v="0"/>
    <n v="0"/>
    <n v="0"/>
    <x v="54"/>
    <n v="170.9"/>
    <x v="0"/>
    <n v="366.96"/>
    <x v="0"/>
    <x v="2138"/>
    <n v="1"/>
    <n v="0"/>
    <n v="94105"/>
    <x v="0"/>
  </r>
  <r>
    <n v="27"/>
    <n v="73"/>
    <n v="46.94"/>
    <s v="Attitude"/>
    <s v="Attitude of support person"/>
    <x v="72"/>
    <x v="117"/>
    <n v="6088"/>
    <x v="1"/>
    <s v="United States"/>
    <x v="2148"/>
    <s v="Churned"/>
    <n v="0"/>
    <n v="1"/>
    <s v="Male"/>
    <n v="1"/>
    <s v="Fiber Optic"/>
    <s v="34.067932, -117.785168"/>
    <n v="34.067931999999999"/>
    <n v="-117.785168"/>
    <n v="1"/>
    <n v="99.8"/>
    <n v="1"/>
    <n v="0"/>
    <n v="1"/>
    <x v="0"/>
    <n v="0"/>
    <n v="0"/>
    <n v="1"/>
    <n v="1"/>
    <s v="Bank Withdrawal"/>
    <n v="1"/>
    <n v="36057"/>
    <n v="0"/>
    <s v="Q3"/>
    <n v="1"/>
    <n v="1"/>
    <n v="0"/>
    <s v="California"/>
    <n v="1"/>
    <n v="1"/>
    <n v="1"/>
    <x v="50"/>
    <n v="4872.45"/>
    <x v="5"/>
    <n v="2300.06"/>
    <x v="0"/>
    <x v="2139"/>
    <n v="1"/>
    <n v="0"/>
    <n v="91768"/>
    <x v="1"/>
  </r>
  <r>
    <n v="80"/>
    <n v="14"/>
    <n v="6.33"/>
    <s v="Price"/>
    <s v="Extra data charges"/>
    <x v="67"/>
    <x v="121"/>
    <n v="2793"/>
    <x v="1"/>
    <s v="United States"/>
    <x v="2149"/>
    <s v="Churned"/>
    <n v="1"/>
    <n v="0"/>
    <s v="Female"/>
    <n v="1"/>
    <s v="Fiber Optic"/>
    <s v="33.972119, -118.020188"/>
    <n v="33.972118999999999"/>
    <n v="-118.020188"/>
    <n v="1"/>
    <n v="76.5"/>
    <n v="1"/>
    <n v="1"/>
    <n v="1"/>
    <x v="5"/>
    <n v="0"/>
    <n v="0"/>
    <n v="1"/>
    <n v="1"/>
    <s v="Bank Withdrawal"/>
    <n v="1"/>
    <n v="26265"/>
    <n v="0"/>
    <s v="Q3"/>
    <n v="1"/>
    <n v="2"/>
    <n v="1"/>
    <s v="California"/>
    <n v="0"/>
    <n v="0"/>
    <n v="0"/>
    <x v="53"/>
    <n v="2868.15"/>
    <x v="0"/>
    <n v="234.21"/>
    <x v="0"/>
    <x v="2140"/>
    <n v="0"/>
    <n v="1"/>
    <n v="90602"/>
    <x v="1"/>
  </r>
  <r>
    <n v="46"/>
    <n v="0"/>
    <n v="5.69"/>
    <s v="Active User"/>
    <s v="Active User"/>
    <x v="2"/>
    <x v="618"/>
    <n v="2712"/>
    <x v="1"/>
    <s v="United States"/>
    <x v="2150"/>
    <s v="Stayed"/>
    <n v="0"/>
    <n v="0"/>
    <s v="Female"/>
    <n v="0"/>
    <s v="No Internet Service"/>
    <s v="40.271535, -121.018087"/>
    <n v="40.271535"/>
    <n v="-121.01808699999999"/>
    <n v="1"/>
    <n v="19.850000000000001"/>
    <n v="0"/>
    <n v="0"/>
    <n v="0"/>
    <x v="0"/>
    <n v="0"/>
    <n v="0"/>
    <n v="0"/>
    <n v="1"/>
    <s v="Mailed Check"/>
    <n v="1"/>
    <n v="4158"/>
    <n v="0"/>
    <s v="Q3"/>
    <n v="0"/>
    <n v="4"/>
    <n v="0"/>
    <s v="California"/>
    <n v="0"/>
    <n v="0"/>
    <n v="0"/>
    <x v="51"/>
    <n v="573.04999999999995"/>
    <x v="0"/>
    <n v="165.01"/>
    <x v="0"/>
    <x v="2141"/>
    <n v="0"/>
    <n v="0"/>
    <n v="96137"/>
    <x v="0"/>
  </r>
  <r>
    <n v="62"/>
    <n v="12"/>
    <n v="12.42"/>
    <s v="Active User"/>
    <s v="Active User"/>
    <x v="57"/>
    <x v="38"/>
    <n v="2157"/>
    <x v="2"/>
    <s v="United States"/>
    <x v="2151"/>
    <s v="Stayed"/>
    <n v="0"/>
    <n v="0"/>
    <s v="Female"/>
    <n v="1"/>
    <s v="Cable"/>
    <s v="38.660442, -121.346321"/>
    <n v="38.660442000000003"/>
    <n v="-121.346321"/>
    <n v="0"/>
    <n v="50.05"/>
    <n v="0"/>
    <n v="0"/>
    <n v="0"/>
    <x v="0"/>
    <n v="0"/>
    <n v="0"/>
    <n v="0"/>
    <n v="0"/>
    <s v="Bank Withdrawal"/>
    <n v="1"/>
    <n v="20993"/>
    <n v="1"/>
    <s v="Q3"/>
    <n v="0"/>
    <n v="5"/>
    <n v="0"/>
    <s v="California"/>
    <n v="0"/>
    <n v="0"/>
    <n v="0"/>
    <x v="57"/>
    <n v="2029.05"/>
    <x v="0"/>
    <n v="509.22"/>
    <x v="0"/>
    <x v="2142"/>
    <n v="0"/>
    <n v="1"/>
    <n v="95841"/>
    <x v="0"/>
  </r>
  <r>
    <n v="42"/>
    <n v="26"/>
    <n v="24.83"/>
    <s v="Active User"/>
    <s v="Active User"/>
    <x v="27"/>
    <x v="881"/>
    <n v="5104"/>
    <x v="1"/>
    <s v="United States"/>
    <x v="2152"/>
    <s v="Stayed"/>
    <n v="0"/>
    <n v="1"/>
    <s v="Female"/>
    <n v="1"/>
    <s v="DSL"/>
    <s v="35.451402, -119.488413"/>
    <n v="35.451402000000002"/>
    <n v="-119.48841299999999"/>
    <n v="0"/>
    <n v="55.8"/>
    <n v="0"/>
    <n v="0"/>
    <n v="0"/>
    <x v="0"/>
    <n v="0"/>
    <n v="1"/>
    <n v="0"/>
    <n v="0"/>
    <s v="Credit Card"/>
    <n v="1"/>
    <n v="2078"/>
    <n v="0"/>
    <s v="Q3"/>
    <n v="0"/>
    <n v="4"/>
    <n v="0"/>
    <s v="California"/>
    <n v="0"/>
    <n v="0"/>
    <n v="0"/>
    <x v="69"/>
    <n v="300.39999999999998"/>
    <x v="0"/>
    <n v="124.15"/>
    <x v="0"/>
    <x v="2143"/>
    <n v="0"/>
    <n v="1"/>
    <n v="93206"/>
    <x v="0"/>
  </r>
  <r>
    <n v="54"/>
    <n v="30"/>
    <n v="2.2000000000000002"/>
    <s v="Competitor"/>
    <s v="Competitor offered more data"/>
    <x v="13"/>
    <x v="32"/>
    <n v="4179"/>
    <x v="1"/>
    <s v="United States"/>
    <x v="2153"/>
    <s v="Churned"/>
    <n v="0"/>
    <n v="0"/>
    <s v="Male"/>
    <n v="1"/>
    <s v="Fiber Optic"/>
    <s v="34.003553, -118.308933"/>
    <n v="34.003552999999997"/>
    <n v="-118.308933"/>
    <n v="1"/>
    <n v="69.150000000000006"/>
    <n v="0"/>
    <n v="0"/>
    <n v="1"/>
    <x v="0"/>
    <n v="0"/>
    <n v="0"/>
    <n v="1"/>
    <n v="1"/>
    <s v="Bank Withdrawal"/>
    <n v="1"/>
    <n v="29299"/>
    <n v="0"/>
    <s v="Q3"/>
    <n v="1"/>
    <n v="2"/>
    <n v="0"/>
    <s v="California"/>
    <n v="0"/>
    <n v="0"/>
    <n v="0"/>
    <x v="16"/>
    <n v="69.150000000000006"/>
    <x v="0"/>
    <n v="2.2000000000000002"/>
    <x v="0"/>
    <x v="2144"/>
    <n v="0"/>
    <n v="1"/>
    <n v="90062"/>
    <x v="1"/>
  </r>
  <r>
    <n v="59"/>
    <n v="3"/>
    <n v="29.16"/>
    <s v="Active User"/>
    <s v="Active User"/>
    <x v="57"/>
    <x v="882"/>
    <n v="4492"/>
    <x v="1"/>
    <s v="United States"/>
    <x v="2154"/>
    <s v="Stayed"/>
    <n v="0"/>
    <n v="0"/>
    <s v="Female"/>
    <n v="1"/>
    <s v="DSL"/>
    <s v="37.331762, -122.341444"/>
    <n v="37.331761999999998"/>
    <n v="-122.341444"/>
    <n v="0"/>
    <n v="44.65"/>
    <n v="0"/>
    <n v="0"/>
    <n v="0"/>
    <x v="4"/>
    <n v="0"/>
    <n v="0"/>
    <n v="1"/>
    <n v="0"/>
    <s v="Credit Card"/>
    <n v="1"/>
    <n v="291"/>
    <n v="0"/>
    <s v="Q3"/>
    <n v="0"/>
    <n v="3"/>
    <n v="0"/>
    <s v="California"/>
    <n v="0"/>
    <n v="0"/>
    <n v="0"/>
    <x v="12"/>
    <n v="472.25"/>
    <x v="0"/>
    <n v="320.76"/>
    <x v="0"/>
    <x v="2145"/>
    <n v="0"/>
    <n v="1"/>
    <n v="94074"/>
    <x v="0"/>
  </r>
  <r>
    <n v="54"/>
    <n v="27"/>
    <n v="0"/>
    <s v="Active User"/>
    <s v="Active User"/>
    <x v="51"/>
    <x v="99"/>
    <n v="3882"/>
    <x v="2"/>
    <s v="United States"/>
    <x v="2155"/>
    <s v="Stayed"/>
    <n v="0"/>
    <n v="0"/>
    <s v="Female"/>
    <n v="1"/>
    <s v="DSL"/>
    <s v="36.793601, -119.761131"/>
    <n v="36.793601000000002"/>
    <n v="-119.76113100000001"/>
    <n v="1"/>
    <n v="33.15"/>
    <n v="0"/>
    <n v="0"/>
    <n v="7"/>
    <x v="0"/>
    <n v="0"/>
    <n v="1"/>
    <n v="0"/>
    <n v="1"/>
    <s v="Credit Card"/>
    <n v="0"/>
    <n v="39148"/>
    <n v="1"/>
    <s v="Q3"/>
    <n v="1"/>
    <n v="3"/>
    <n v="0"/>
    <s v="California"/>
    <n v="0"/>
    <n v="0"/>
    <n v="0"/>
    <x v="20"/>
    <n v="444.75"/>
    <x v="0"/>
    <n v="0"/>
    <x v="0"/>
    <x v="2146"/>
    <n v="0"/>
    <n v="1"/>
    <n v="93726"/>
    <x v="0"/>
  </r>
  <r>
    <n v="23"/>
    <n v="27"/>
    <n v="0"/>
    <s v="Active User"/>
    <s v="Active User"/>
    <x v="32"/>
    <x v="709"/>
    <n v="4051"/>
    <x v="0"/>
    <s v="United States"/>
    <x v="2156"/>
    <s v="Stayed"/>
    <n v="0"/>
    <n v="0"/>
    <s v="Female"/>
    <n v="1"/>
    <s v="DSL"/>
    <s v="32.555828, -117.040073"/>
    <n v="32.555827999999998"/>
    <n v="-117.04007300000001"/>
    <n v="1"/>
    <n v="45.4"/>
    <n v="0"/>
    <n v="0"/>
    <n v="1"/>
    <x v="0"/>
    <n v="0"/>
    <n v="1"/>
    <n v="0"/>
    <n v="1"/>
    <s v="Bank Withdrawal"/>
    <n v="0"/>
    <n v="28488"/>
    <n v="1"/>
    <s v="Q3"/>
    <n v="1"/>
    <n v="4"/>
    <n v="0"/>
    <s v="California"/>
    <n v="0"/>
    <n v="0"/>
    <n v="1"/>
    <x v="53"/>
    <n v="1593.1"/>
    <x v="0"/>
    <n v="0"/>
    <x v="133"/>
    <x v="2147"/>
    <n v="1"/>
    <n v="1"/>
    <n v="92173"/>
    <x v="0"/>
  </r>
  <r>
    <n v="78"/>
    <n v="28"/>
    <n v="49.98"/>
    <s v="Active User"/>
    <s v="Active User"/>
    <x v="49"/>
    <x v="430"/>
    <n v="3509"/>
    <x v="2"/>
    <s v="United States"/>
    <x v="2157"/>
    <s v="Stayed"/>
    <n v="0"/>
    <n v="1"/>
    <s v="Female"/>
    <n v="1"/>
    <s v="DSL"/>
    <s v="34.136367, -117.460803"/>
    <n v="34.136367"/>
    <n v="-117.460803"/>
    <n v="0"/>
    <n v="69.75"/>
    <n v="0"/>
    <n v="0"/>
    <n v="0"/>
    <x v="4"/>
    <n v="0"/>
    <n v="1"/>
    <n v="1"/>
    <n v="0"/>
    <s v="Mailed Check"/>
    <n v="1"/>
    <n v="54586"/>
    <n v="1"/>
    <s v="Q3"/>
    <n v="0"/>
    <n v="3"/>
    <n v="1"/>
    <s v="California"/>
    <n v="1"/>
    <n v="1"/>
    <n v="0"/>
    <x v="59"/>
    <n v="1545.4"/>
    <x v="0"/>
    <n v="1099.56"/>
    <x v="0"/>
    <x v="2148"/>
    <n v="0"/>
    <n v="1"/>
    <n v="92336"/>
    <x v="0"/>
  </r>
  <r>
    <n v="56"/>
    <n v="8"/>
    <n v="16.989999999999998"/>
    <s v="Active User"/>
    <s v="Active User"/>
    <x v="2"/>
    <x v="92"/>
    <n v="5262"/>
    <x v="1"/>
    <s v="United States"/>
    <x v="2158"/>
    <s v="Joined"/>
    <n v="0"/>
    <n v="0"/>
    <s v="Female"/>
    <n v="1"/>
    <s v="DSL"/>
    <s v="37.758019, -122.138678"/>
    <n v="37.758018999999997"/>
    <n v="-122.138678"/>
    <n v="0"/>
    <n v="49.5"/>
    <n v="0"/>
    <n v="0"/>
    <n v="0"/>
    <x v="0"/>
    <n v="1"/>
    <n v="0"/>
    <n v="0"/>
    <n v="0"/>
    <s v="Bank Withdrawal"/>
    <n v="1"/>
    <n v="42854"/>
    <n v="0"/>
    <s v="Q3"/>
    <n v="0"/>
    <n v="4"/>
    <n v="0"/>
    <s v="California"/>
    <n v="0"/>
    <n v="0"/>
    <n v="0"/>
    <x v="16"/>
    <n v="49.5"/>
    <x v="1"/>
    <n v="16.989999999999998"/>
    <x v="0"/>
    <x v="2149"/>
    <n v="0"/>
    <n v="0"/>
    <n v="94605"/>
    <x v="0"/>
  </r>
  <r>
    <n v="57"/>
    <n v="0"/>
    <n v="37.619999999999997"/>
    <s v="Active User"/>
    <s v="Active User"/>
    <x v="31"/>
    <x v="44"/>
    <n v="3666"/>
    <x v="1"/>
    <s v="United States"/>
    <x v="2159"/>
    <s v="Joined"/>
    <n v="0"/>
    <n v="0"/>
    <s v="Female"/>
    <n v="0"/>
    <s v="No Internet Service"/>
    <s v="34.17051, -118.289463"/>
    <n v="34.17051"/>
    <n v="-118.289463"/>
    <n v="0"/>
    <n v="19.75"/>
    <n v="0"/>
    <n v="0"/>
    <n v="0"/>
    <x v="0"/>
    <n v="0"/>
    <n v="0"/>
    <n v="0"/>
    <n v="0"/>
    <s v="Bank Withdrawal"/>
    <n v="1"/>
    <n v="23981"/>
    <n v="0"/>
    <s v="Q3"/>
    <n v="0"/>
    <n v="3"/>
    <n v="0"/>
    <s v="California"/>
    <n v="0"/>
    <n v="0"/>
    <n v="0"/>
    <x v="16"/>
    <n v="19.75"/>
    <x v="0"/>
    <n v="37.619999999999997"/>
    <x v="0"/>
    <x v="2150"/>
    <n v="0"/>
    <n v="0"/>
    <n v="91201"/>
    <x v="0"/>
  </r>
  <r>
    <n v="31"/>
    <n v="22"/>
    <n v="0"/>
    <s v="Dissatisfaction"/>
    <s v="Product dissatisfaction"/>
    <x v="29"/>
    <x v="259"/>
    <n v="5995"/>
    <x v="2"/>
    <s v="United States"/>
    <x v="2160"/>
    <s v="Churned"/>
    <n v="0"/>
    <n v="1"/>
    <s v="Female"/>
    <n v="1"/>
    <s v="DSL"/>
    <s v="34.038983, -117.991372"/>
    <n v="34.038983000000002"/>
    <n v="-117.991372"/>
    <n v="1"/>
    <n v="34.700000000000003"/>
    <n v="0"/>
    <n v="0"/>
    <n v="1"/>
    <x v="0"/>
    <n v="1"/>
    <n v="0"/>
    <n v="0"/>
    <n v="1"/>
    <s v="Mailed Check"/>
    <n v="0"/>
    <n v="30802"/>
    <n v="0"/>
    <s v="Q3"/>
    <n v="1"/>
    <n v="2"/>
    <n v="0"/>
    <s v="California"/>
    <n v="0"/>
    <n v="0"/>
    <n v="0"/>
    <x v="27"/>
    <n v="1604.5"/>
    <x v="0"/>
    <n v="0"/>
    <x v="0"/>
    <x v="2151"/>
    <n v="0"/>
    <n v="1"/>
    <n v="91746"/>
    <x v="1"/>
  </r>
  <r>
    <n v="51"/>
    <n v="30"/>
    <n v="25.9"/>
    <s v="Active User"/>
    <s v="Active User"/>
    <x v="19"/>
    <x v="113"/>
    <n v="5907"/>
    <x v="0"/>
    <s v="United States"/>
    <x v="2161"/>
    <s v="Stayed"/>
    <n v="1"/>
    <n v="1"/>
    <s v="Female"/>
    <n v="1"/>
    <s v="Cable"/>
    <s v="38.766036, -120.209673"/>
    <n v="38.766036"/>
    <n v="-120.209673"/>
    <n v="1"/>
    <n v="81.25"/>
    <n v="1"/>
    <n v="2"/>
    <n v="10"/>
    <x v="1"/>
    <n v="1"/>
    <n v="1"/>
    <n v="0"/>
    <n v="1"/>
    <s v="Credit Card"/>
    <n v="1"/>
    <n v="183"/>
    <n v="1"/>
    <s v="Q3"/>
    <n v="1"/>
    <n v="4"/>
    <n v="0"/>
    <s v="California"/>
    <n v="0"/>
    <n v="0"/>
    <n v="1"/>
    <x v="47"/>
    <n v="4620.3999999999996"/>
    <x v="0"/>
    <n v="1450.4"/>
    <x v="0"/>
    <x v="2152"/>
    <n v="0"/>
    <n v="1"/>
    <n v="95720"/>
    <x v="0"/>
  </r>
  <r>
    <n v="68"/>
    <n v="15"/>
    <n v="25.27"/>
    <s v="Attitude"/>
    <s v="Attitude of support person"/>
    <x v="36"/>
    <x v="9"/>
    <n v="5857"/>
    <x v="1"/>
    <s v="United States"/>
    <x v="2162"/>
    <s v="Churned"/>
    <n v="0"/>
    <n v="0"/>
    <s v="Female"/>
    <n v="1"/>
    <s v="Fiber Optic"/>
    <s v="32.707892, -117.05512"/>
    <n v="32.707892000000001"/>
    <n v="-117.05512"/>
    <n v="1"/>
    <n v="99.75"/>
    <n v="1"/>
    <n v="0"/>
    <n v="1"/>
    <x v="0"/>
    <n v="0"/>
    <n v="0"/>
    <n v="0"/>
    <n v="1"/>
    <s v="Bank Withdrawal"/>
    <n v="1"/>
    <n v="66838"/>
    <n v="1"/>
    <s v="Q3"/>
    <n v="1"/>
    <n v="2"/>
    <n v="1"/>
    <s v="California"/>
    <n v="1"/>
    <n v="0"/>
    <n v="1"/>
    <x v="38"/>
    <n v="1836.25"/>
    <x v="0"/>
    <n v="454.86"/>
    <x v="0"/>
    <x v="2153"/>
    <n v="0"/>
    <n v="1"/>
    <n v="92114"/>
    <x v="1"/>
  </r>
  <r>
    <n v="27"/>
    <n v="71"/>
    <n v="24.4"/>
    <s v="Other"/>
    <s v="Don't know"/>
    <x v="6"/>
    <x v="883"/>
    <n v="3326"/>
    <x v="1"/>
    <s v="United States"/>
    <x v="2163"/>
    <s v="Churned"/>
    <n v="0"/>
    <n v="0"/>
    <s v="Female"/>
    <n v="1"/>
    <s v="Fiber Optic"/>
    <s v="40.94338, -123.831799"/>
    <n v="40.943379999999998"/>
    <n v="-123.831799"/>
    <n v="0"/>
    <n v="85.2"/>
    <n v="1"/>
    <n v="0"/>
    <n v="0"/>
    <x v="0"/>
    <n v="0"/>
    <n v="0"/>
    <n v="1"/>
    <n v="0"/>
    <s v="Bank Withdrawal"/>
    <n v="1"/>
    <n v="1584"/>
    <n v="0"/>
    <s v="Q3"/>
    <n v="0"/>
    <n v="3"/>
    <n v="0"/>
    <s v="California"/>
    <n v="0"/>
    <n v="1"/>
    <n v="1"/>
    <x v="38"/>
    <n v="1553.9"/>
    <x v="0"/>
    <n v="439.2"/>
    <x v="0"/>
    <x v="2154"/>
    <n v="1"/>
    <n v="1"/>
    <n v="95525"/>
    <x v="1"/>
  </r>
  <r>
    <n v="29"/>
    <n v="48"/>
    <n v="0"/>
    <s v="Active User"/>
    <s v="Active User"/>
    <x v="65"/>
    <x v="27"/>
    <n v="3065"/>
    <x v="1"/>
    <s v="United States"/>
    <x v="2164"/>
    <s v="Joined"/>
    <n v="1"/>
    <n v="0"/>
    <s v="Female"/>
    <n v="1"/>
    <s v="Cable"/>
    <s v="33.829583, -116.474131"/>
    <n v="33.829583"/>
    <n v="-116.474131"/>
    <n v="0"/>
    <n v="24.7"/>
    <n v="0"/>
    <n v="1"/>
    <n v="0"/>
    <x v="2"/>
    <n v="0"/>
    <n v="0"/>
    <n v="0"/>
    <n v="0"/>
    <s v="Credit Card"/>
    <n v="0"/>
    <n v="43141"/>
    <n v="0"/>
    <s v="Q3"/>
    <n v="0"/>
    <n v="5"/>
    <n v="0"/>
    <s v="California"/>
    <n v="0"/>
    <n v="0"/>
    <n v="0"/>
    <x v="16"/>
    <n v="24.7"/>
    <x v="7"/>
    <n v="0"/>
    <x v="0"/>
    <x v="2155"/>
    <n v="1"/>
    <n v="0"/>
    <n v="92234"/>
    <x v="0"/>
  </r>
  <r>
    <n v="38"/>
    <n v="0"/>
    <n v="31.78"/>
    <s v="Active User"/>
    <s v="Active User"/>
    <x v="17"/>
    <x v="55"/>
    <n v="5748"/>
    <x v="0"/>
    <s v="United States"/>
    <x v="2165"/>
    <s v="Stayed"/>
    <n v="1"/>
    <n v="0"/>
    <s v="Male"/>
    <n v="0"/>
    <s v="No Internet Service"/>
    <s v="33.362575, -117.299644"/>
    <n v="33.362575"/>
    <n v="-117.299644"/>
    <n v="1"/>
    <n v="20.350000000000001"/>
    <n v="0"/>
    <n v="1"/>
    <n v="2"/>
    <x v="3"/>
    <n v="0"/>
    <n v="0"/>
    <n v="0"/>
    <n v="1"/>
    <s v="Credit Card"/>
    <n v="1"/>
    <n v="42239"/>
    <n v="0"/>
    <s v="Q3"/>
    <n v="1"/>
    <n v="5"/>
    <n v="0"/>
    <s v="California"/>
    <n v="0"/>
    <n v="0"/>
    <n v="0"/>
    <x v="22"/>
    <n v="1458.1"/>
    <x v="0"/>
    <n v="2224.6"/>
    <x v="134"/>
    <x v="2156"/>
    <n v="0"/>
    <n v="0"/>
    <n v="92028"/>
    <x v="0"/>
  </r>
  <r>
    <n v="57"/>
    <n v="0"/>
    <n v="3.18"/>
    <s v="Active User"/>
    <s v="Active User"/>
    <x v="67"/>
    <x v="44"/>
    <n v="4871"/>
    <x v="0"/>
    <s v="United States"/>
    <x v="2166"/>
    <s v="Stayed"/>
    <n v="0"/>
    <n v="0"/>
    <s v="Male"/>
    <n v="0"/>
    <s v="No Internet Service"/>
    <s v="34.195386, -118.238508"/>
    <n v="34.195385999999999"/>
    <n v="-118.238508"/>
    <n v="0"/>
    <n v="19.55"/>
    <n v="0"/>
    <n v="0"/>
    <n v="0"/>
    <x v="0"/>
    <n v="0"/>
    <n v="0"/>
    <n v="0"/>
    <n v="0"/>
    <s v="Credit Card"/>
    <n v="1"/>
    <n v="16910"/>
    <n v="0"/>
    <s v="Q3"/>
    <n v="0"/>
    <n v="5"/>
    <n v="0"/>
    <s v="California"/>
    <n v="0"/>
    <n v="0"/>
    <n v="0"/>
    <x v="41"/>
    <n v="876.15"/>
    <x v="0"/>
    <n v="136.74"/>
    <x v="135"/>
    <x v="2157"/>
    <n v="0"/>
    <n v="0"/>
    <n v="91208"/>
    <x v="0"/>
  </r>
  <r>
    <n v="35"/>
    <n v="21"/>
    <n v="0"/>
    <s v="Active User"/>
    <s v="Active User"/>
    <x v="47"/>
    <x v="278"/>
    <n v="4015"/>
    <x v="1"/>
    <s v="United States"/>
    <x v="2167"/>
    <s v="Stayed"/>
    <n v="0"/>
    <n v="0"/>
    <s v="Male"/>
    <n v="1"/>
    <s v="DSL"/>
    <s v="34.026334, -118.474222"/>
    <n v="34.026333999999999"/>
    <n v="-118.474222"/>
    <n v="0"/>
    <n v="24.3"/>
    <n v="0"/>
    <n v="0"/>
    <n v="0"/>
    <x v="2"/>
    <n v="0"/>
    <n v="0"/>
    <n v="0"/>
    <n v="0"/>
    <s v="Credit Card"/>
    <n v="0"/>
    <n v="19975"/>
    <n v="0"/>
    <s v="Q3"/>
    <n v="0"/>
    <n v="3"/>
    <n v="0"/>
    <s v="California"/>
    <n v="0"/>
    <n v="0"/>
    <n v="0"/>
    <x v="69"/>
    <n v="100.2"/>
    <x v="0"/>
    <n v="0"/>
    <x v="0"/>
    <x v="2158"/>
    <n v="0"/>
    <n v="1"/>
    <n v="90404"/>
    <x v="0"/>
  </r>
  <r>
    <n v="51"/>
    <n v="2"/>
    <n v="0"/>
    <s v="Other"/>
    <s v="Don't know"/>
    <x v="33"/>
    <x v="184"/>
    <n v="5633"/>
    <x v="2"/>
    <s v="United States"/>
    <x v="2168"/>
    <s v="Churned"/>
    <n v="0"/>
    <n v="1"/>
    <s v="Male"/>
    <n v="1"/>
    <s v="DSL"/>
    <s v="33.752524, -118.210737"/>
    <n v="33.752524000000001"/>
    <n v="-118.21073699999999"/>
    <n v="1"/>
    <n v="59.3"/>
    <n v="0"/>
    <n v="0"/>
    <n v="1"/>
    <x v="0"/>
    <n v="1"/>
    <n v="1"/>
    <n v="0"/>
    <n v="1"/>
    <s v="Bank Withdrawal"/>
    <n v="0"/>
    <n v="38427"/>
    <n v="0"/>
    <s v="Q3"/>
    <n v="1"/>
    <n v="1"/>
    <n v="0"/>
    <s v="California"/>
    <n v="1"/>
    <n v="1"/>
    <n v="1"/>
    <x v="33"/>
    <n v="3014.65"/>
    <x v="0"/>
    <n v="0"/>
    <x v="0"/>
    <x v="2159"/>
    <n v="0"/>
    <n v="1"/>
    <n v="90802"/>
    <x v="1"/>
  </r>
  <r>
    <n v="35"/>
    <n v="4"/>
    <n v="0"/>
    <s v="Attitude"/>
    <s v="Attitude of support person"/>
    <x v="58"/>
    <x v="857"/>
    <n v="4119"/>
    <x v="1"/>
    <s v="United States"/>
    <x v="2169"/>
    <s v="Churned"/>
    <n v="0"/>
    <n v="1"/>
    <s v="Female"/>
    <n v="1"/>
    <s v="DSL"/>
    <s v="35.050345, -120.489599"/>
    <n v="35.050345"/>
    <n v="-120.489599"/>
    <n v="0"/>
    <n v="50.75"/>
    <n v="0"/>
    <n v="0"/>
    <n v="0"/>
    <x v="5"/>
    <n v="0"/>
    <n v="0"/>
    <n v="1"/>
    <n v="0"/>
    <s v="Bank Withdrawal"/>
    <n v="0"/>
    <n v="15405"/>
    <n v="0"/>
    <s v="Q3"/>
    <n v="0"/>
    <n v="3"/>
    <n v="0"/>
    <s v="California"/>
    <n v="1"/>
    <n v="1"/>
    <n v="1"/>
    <x v="64"/>
    <n v="2011.4"/>
    <x v="0"/>
    <n v="0"/>
    <x v="0"/>
    <x v="2160"/>
    <n v="0"/>
    <n v="1"/>
    <n v="93444"/>
    <x v="1"/>
  </r>
  <r>
    <n v="49"/>
    <n v="0"/>
    <n v="27.04"/>
    <s v="Active User"/>
    <s v="Active User"/>
    <x v="41"/>
    <x v="772"/>
    <n v="3027"/>
    <x v="1"/>
    <s v="United States"/>
    <x v="2170"/>
    <s v="Stayed"/>
    <n v="0"/>
    <n v="0"/>
    <s v="Male"/>
    <n v="0"/>
    <s v="No Internet Service"/>
    <s v="34.178068, -118.615714"/>
    <n v="34.178068000000003"/>
    <n v="-118.615714"/>
    <n v="0"/>
    <n v="20.7"/>
    <n v="0"/>
    <n v="0"/>
    <n v="0"/>
    <x v="0"/>
    <n v="0"/>
    <n v="0"/>
    <n v="1"/>
    <n v="0"/>
    <s v="Credit Card"/>
    <n v="1"/>
    <n v="36123"/>
    <n v="0"/>
    <s v="Q3"/>
    <n v="0"/>
    <n v="4"/>
    <n v="0"/>
    <s v="California"/>
    <n v="0"/>
    <n v="0"/>
    <n v="0"/>
    <x v="24"/>
    <n v="83.75"/>
    <x v="0"/>
    <n v="108.16"/>
    <x v="0"/>
    <x v="2161"/>
    <n v="0"/>
    <n v="0"/>
    <n v="91367"/>
    <x v="0"/>
  </r>
  <r>
    <n v="53"/>
    <n v="0"/>
    <n v="10.14"/>
    <s v="Active User"/>
    <s v="Active User"/>
    <x v="49"/>
    <x v="359"/>
    <n v="3389"/>
    <x v="1"/>
    <s v="United States"/>
    <x v="2171"/>
    <s v="Joined"/>
    <n v="1"/>
    <n v="0"/>
    <s v="Male"/>
    <n v="0"/>
    <s v="No Internet Service"/>
    <s v="34.074736, -118.145959"/>
    <n v="34.074736000000001"/>
    <n v="-118.145959"/>
    <n v="0"/>
    <n v="21.05"/>
    <n v="0"/>
    <n v="1"/>
    <n v="0"/>
    <x v="0"/>
    <n v="0"/>
    <n v="0"/>
    <n v="1"/>
    <n v="0"/>
    <s v="Mailed Check"/>
    <n v="1"/>
    <n v="30635"/>
    <n v="0"/>
    <s v="Q3"/>
    <n v="0"/>
    <n v="3"/>
    <n v="0"/>
    <s v="California"/>
    <n v="0"/>
    <n v="0"/>
    <n v="0"/>
    <x v="16"/>
    <n v="21.05"/>
    <x v="0"/>
    <n v="10.14"/>
    <x v="0"/>
    <x v="2162"/>
    <n v="0"/>
    <n v="0"/>
    <n v="91803"/>
    <x v="0"/>
  </r>
  <r>
    <n v="42"/>
    <n v="0"/>
    <n v="23.67"/>
    <s v="Active User"/>
    <s v="Active User"/>
    <x v="68"/>
    <x v="147"/>
    <n v="4639"/>
    <x v="1"/>
    <s v="United States"/>
    <x v="2172"/>
    <s v="Joined"/>
    <n v="0"/>
    <n v="0"/>
    <s v="Female"/>
    <n v="0"/>
    <s v="No Internet Service"/>
    <s v="34.214054, -118.88109"/>
    <n v="34.214053999999997"/>
    <n v="-118.88109"/>
    <n v="0"/>
    <n v="19.649999999999999"/>
    <n v="0"/>
    <n v="0"/>
    <n v="0"/>
    <x v="2"/>
    <n v="0"/>
    <n v="0"/>
    <n v="0"/>
    <n v="0"/>
    <s v="Credit Card"/>
    <n v="1"/>
    <n v="42526"/>
    <n v="0"/>
    <s v="Q3"/>
    <n v="0"/>
    <n v="3"/>
    <n v="0"/>
    <s v="California"/>
    <n v="0"/>
    <n v="0"/>
    <n v="0"/>
    <x v="16"/>
    <n v="19.649999999999999"/>
    <x v="0"/>
    <n v="23.67"/>
    <x v="0"/>
    <x v="2163"/>
    <n v="0"/>
    <n v="0"/>
    <n v="91360"/>
    <x v="0"/>
  </r>
  <r>
    <n v="41"/>
    <n v="3"/>
    <n v="30.8"/>
    <s v="Active User"/>
    <s v="Active User"/>
    <x v="71"/>
    <x v="92"/>
    <n v="5017"/>
    <x v="1"/>
    <s v="United States"/>
    <x v="2173"/>
    <s v="Stayed"/>
    <n v="0"/>
    <n v="0"/>
    <s v="Male"/>
    <n v="1"/>
    <s v="Fiber Optic"/>
    <s v="37.739113, -122.175602"/>
    <n v="37.739113000000003"/>
    <n v="-122.175602"/>
    <n v="0"/>
    <n v="95.9"/>
    <n v="0"/>
    <n v="0"/>
    <n v="0"/>
    <x v="0"/>
    <n v="0"/>
    <n v="0"/>
    <n v="1"/>
    <n v="0"/>
    <s v="Bank Withdrawal"/>
    <n v="1"/>
    <n v="31392"/>
    <n v="1"/>
    <s v="Q3"/>
    <n v="0"/>
    <n v="3"/>
    <n v="0"/>
    <s v="California"/>
    <n v="1"/>
    <n v="1"/>
    <n v="1"/>
    <x v="23"/>
    <n v="827.45"/>
    <x v="0"/>
    <n v="277.2"/>
    <x v="0"/>
    <x v="2164"/>
    <n v="0"/>
    <n v="1"/>
    <n v="94603"/>
    <x v="0"/>
  </r>
  <r>
    <n v="36"/>
    <n v="51"/>
    <n v="9.5"/>
    <s v="Active User"/>
    <s v="Active User"/>
    <x v="32"/>
    <x v="884"/>
    <n v="4952"/>
    <x v="2"/>
    <s v="United States"/>
    <x v="2174"/>
    <s v="Stayed"/>
    <n v="1"/>
    <n v="0"/>
    <s v="Male"/>
    <n v="1"/>
    <s v="Fiber Optic"/>
    <s v="38.848082, -123.50608"/>
    <n v="38.848081999999998"/>
    <n v="-123.50608"/>
    <n v="1"/>
    <n v="84.2"/>
    <n v="1"/>
    <n v="3"/>
    <n v="6"/>
    <x v="0"/>
    <n v="1"/>
    <n v="0"/>
    <n v="0"/>
    <n v="1"/>
    <s v="Bank Withdrawal"/>
    <n v="1"/>
    <n v="1916"/>
    <n v="1"/>
    <s v="Q3"/>
    <n v="1"/>
    <n v="5"/>
    <n v="0"/>
    <s v="California"/>
    <n v="0"/>
    <n v="0"/>
    <n v="0"/>
    <x v="33"/>
    <n v="4299.75"/>
    <x v="0"/>
    <n v="484.5"/>
    <x v="136"/>
    <x v="2165"/>
    <n v="0"/>
    <n v="1"/>
    <n v="95445"/>
    <x v="0"/>
  </r>
  <r>
    <n v="28"/>
    <n v="0"/>
    <n v="23.12"/>
    <s v="Active User"/>
    <s v="Active User"/>
    <x v="24"/>
    <x v="451"/>
    <n v="5462"/>
    <x v="2"/>
    <s v="United States"/>
    <x v="2175"/>
    <s v="Stayed"/>
    <n v="0"/>
    <n v="0"/>
    <s v="Female"/>
    <n v="0"/>
    <s v="No Internet Service"/>
    <s v="32.690654, -115.431225"/>
    <n v="32.690654000000002"/>
    <n v="-115.431225"/>
    <n v="0"/>
    <n v="20.55"/>
    <n v="0"/>
    <n v="0"/>
    <n v="0"/>
    <x v="0"/>
    <n v="0"/>
    <n v="0"/>
    <n v="0"/>
    <n v="0"/>
    <s v="Bank Withdrawal"/>
    <n v="1"/>
    <n v="27804"/>
    <n v="0"/>
    <s v="Q3"/>
    <n v="0"/>
    <n v="5"/>
    <n v="0"/>
    <s v="California"/>
    <n v="0"/>
    <n v="0"/>
    <n v="0"/>
    <x v="39"/>
    <n v="1343.4"/>
    <x v="0"/>
    <n v="1549.04"/>
    <x v="137"/>
    <x v="2166"/>
    <n v="1"/>
    <n v="0"/>
    <n v="92231"/>
    <x v="0"/>
  </r>
  <r>
    <n v="37"/>
    <n v="18"/>
    <n v="11.96"/>
    <s v="Competitor"/>
    <s v="Competitor made better offer"/>
    <x v="13"/>
    <x v="26"/>
    <n v="5953"/>
    <x v="1"/>
    <s v="United States"/>
    <x v="2176"/>
    <s v="Churned"/>
    <n v="0"/>
    <n v="0"/>
    <s v="Male"/>
    <n v="1"/>
    <s v="Fiber Optic"/>
    <s v="33.141265, -116.967221"/>
    <n v="33.141264999999997"/>
    <n v="-116.967221"/>
    <n v="0"/>
    <n v="89.05"/>
    <n v="1"/>
    <n v="0"/>
    <n v="0"/>
    <x v="0"/>
    <n v="0"/>
    <n v="0"/>
    <n v="1"/>
    <n v="0"/>
    <s v="Credit Card"/>
    <n v="1"/>
    <n v="48690"/>
    <n v="1"/>
    <s v="Q3"/>
    <n v="0"/>
    <n v="3"/>
    <n v="0"/>
    <s v="California"/>
    <n v="1"/>
    <n v="1"/>
    <n v="0"/>
    <x v="66"/>
    <n v="1448.6"/>
    <x v="0"/>
    <n v="191.36"/>
    <x v="0"/>
    <x v="2167"/>
    <n v="0"/>
    <n v="1"/>
    <n v="92027"/>
    <x v="1"/>
  </r>
  <r>
    <n v="44"/>
    <n v="0"/>
    <n v="47.24"/>
    <s v="Active User"/>
    <s v="Active User"/>
    <x v="41"/>
    <x v="780"/>
    <n v="4747"/>
    <x v="0"/>
    <s v="United States"/>
    <x v="2177"/>
    <s v="Stayed"/>
    <n v="0"/>
    <n v="0"/>
    <s v="Female"/>
    <n v="0"/>
    <s v="No Internet Service"/>
    <s v="36.444232, -119.718285"/>
    <n v="36.444232"/>
    <n v="-119.71828499999999"/>
    <n v="1"/>
    <n v="20.05"/>
    <n v="0"/>
    <n v="0"/>
    <n v="1"/>
    <x v="0"/>
    <n v="0"/>
    <n v="0"/>
    <n v="0"/>
    <n v="1"/>
    <s v="Bank Withdrawal"/>
    <n v="1"/>
    <n v="2900"/>
    <n v="0"/>
    <s v="Q3"/>
    <n v="1"/>
    <n v="3"/>
    <n v="0"/>
    <s v="California"/>
    <n v="0"/>
    <n v="0"/>
    <n v="0"/>
    <x v="8"/>
    <n v="1423.65"/>
    <x v="0"/>
    <n v="3401.28"/>
    <x v="0"/>
    <x v="2168"/>
    <n v="0"/>
    <n v="0"/>
    <n v="93242"/>
    <x v="0"/>
  </r>
  <r>
    <n v="61"/>
    <n v="24"/>
    <n v="27.62"/>
    <s v="Active User"/>
    <s v="Active User"/>
    <x v="26"/>
    <x v="249"/>
    <n v="6092"/>
    <x v="1"/>
    <s v="United States"/>
    <x v="2178"/>
    <s v="Stayed"/>
    <n v="0"/>
    <n v="0"/>
    <s v="Male"/>
    <n v="1"/>
    <s v="Cable"/>
    <s v="33.83796, -117.870494"/>
    <n v="33.837960000000002"/>
    <n v="-117.87049399999999"/>
    <n v="0"/>
    <n v="69.900000000000006"/>
    <n v="0"/>
    <n v="0"/>
    <n v="0"/>
    <x v="1"/>
    <n v="1"/>
    <n v="1"/>
    <n v="1"/>
    <n v="0"/>
    <s v="Credit Card"/>
    <n v="1"/>
    <n v="34398"/>
    <n v="1"/>
    <s v="Q3"/>
    <n v="0"/>
    <n v="4"/>
    <n v="0"/>
    <s v="California"/>
    <n v="0"/>
    <n v="0"/>
    <n v="1"/>
    <x v="36"/>
    <n v="3883.3"/>
    <x v="0"/>
    <n v="1491.48"/>
    <x v="0"/>
    <x v="2169"/>
    <n v="0"/>
    <n v="1"/>
    <n v="92806"/>
    <x v="0"/>
  </r>
  <r>
    <n v="55"/>
    <n v="10"/>
    <n v="20.36"/>
    <s v="Competitor"/>
    <s v="Competitor had better devices"/>
    <x v="17"/>
    <x v="885"/>
    <n v="5750"/>
    <x v="1"/>
    <s v="United States"/>
    <x v="2179"/>
    <s v="Churned"/>
    <n v="0"/>
    <n v="1"/>
    <s v="Female"/>
    <n v="1"/>
    <s v="Fiber Optic"/>
    <s v="37.321233, -120.656354"/>
    <n v="37.321232999999999"/>
    <n v="-120.65635399999999"/>
    <n v="0"/>
    <n v="109.9"/>
    <n v="1"/>
    <n v="0"/>
    <n v="0"/>
    <x v="2"/>
    <n v="1"/>
    <n v="0"/>
    <n v="1"/>
    <n v="0"/>
    <s v="Credit Card"/>
    <n v="1"/>
    <n v="27808"/>
    <n v="1"/>
    <s v="Q3"/>
    <n v="0"/>
    <n v="1"/>
    <n v="0"/>
    <s v="California"/>
    <n v="1"/>
    <n v="1"/>
    <n v="1"/>
    <x v="18"/>
    <n v="669.45"/>
    <x v="0"/>
    <n v="122.16"/>
    <x v="0"/>
    <x v="2170"/>
    <n v="0"/>
    <n v="1"/>
    <n v="95301"/>
    <x v="1"/>
  </r>
  <r>
    <n v="50"/>
    <n v="0"/>
    <n v="19.09"/>
    <s v="Active User"/>
    <s v="Active User"/>
    <x v="24"/>
    <x v="886"/>
    <n v="5668"/>
    <x v="0"/>
    <s v="United States"/>
    <x v="2180"/>
    <s v="Stayed"/>
    <n v="1"/>
    <n v="0"/>
    <s v="Male"/>
    <n v="0"/>
    <s v="No Internet Service"/>
    <s v="35.116307, -118.817644"/>
    <n v="35.116306999999999"/>
    <n v="-118.817644"/>
    <n v="1"/>
    <n v="25.4"/>
    <n v="1"/>
    <n v="2"/>
    <n v="10"/>
    <x v="0"/>
    <n v="0"/>
    <n v="0"/>
    <n v="0"/>
    <n v="1"/>
    <s v="Bank Withdrawal"/>
    <n v="1"/>
    <n v="16206"/>
    <n v="0"/>
    <s v="Q3"/>
    <n v="1"/>
    <n v="4"/>
    <n v="0"/>
    <s v="California"/>
    <n v="0"/>
    <n v="0"/>
    <n v="0"/>
    <x v="15"/>
    <n v="1620.2"/>
    <x v="0"/>
    <n v="1298.1199999999999"/>
    <x v="138"/>
    <x v="2171"/>
    <n v="0"/>
    <n v="0"/>
    <n v="93203"/>
    <x v="0"/>
  </r>
  <r>
    <n v="48"/>
    <n v="0"/>
    <n v="20.11"/>
    <s v="Active User"/>
    <s v="Active User"/>
    <x v="67"/>
    <x v="125"/>
    <n v="3043"/>
    <x v="0"/>
    <s v="United States"/>
    <x v="2181"/>
    <s v="Stayed"/>
    <n v="1"/>
    <n v="0"/>
    <s v="Female"/>
    <n v="0"/>
    <s v="No Internet Service"/>
    <s v="38.233879, -120.861666"/>
    <n v="38.233879000000002"/>
    <n v="-120.861666"/>
    <n v="1"/>
    <n v="24.65"/>
    <n v="1"/>
    <n v="1"/>
    <n v="7"/>
    <x v="1"/>
    <n v="0"/>
    <n v="0"/>
    <n v="1"/>
    <n v="1"/>
    <s v="Bank Withdrawal"/>
    <n v="1"/>
    <n v="75"/>
    <n v="0"/>
    <s v="Q3"/>
    <n v="1"/>
    <n v="4"/>
    <n v="0"/>
    <s v="California"/>
    <n v="0"/>
    <n v="0"/>
    <n v="0"/>
    <x v="61"/>
    <n v="1138.8"/>
    <x v="0"/>
    <n v="904.95"/>
    <x v="0"/>
    <x v="2172"/>
    <n v="0"/>
    <n v="0"/>
    <n v="95226"/>
    <x v="0"/>
  </r>
  <r>
    <n v="20"/>
    <n v="48"/>
    <n v="12.28"/>
    <s v="Active User"/>
    <s v="Active User"/>
    <x v="32"/>
    <x v="887"/>
    <n v="5162"/>
    <x v="0"/>
    <s v="United States"/>
    <x v="2182"/>
    <s v="Stayed"/>
    <n v="0"/>
    <n v="1"/>
    <s v="Male"/>
    <n v="1"/>
    <s v="DSL"/>
    <s v="34.9436, -115.287901"/>
    <n v="34.943600000000004"/>
    <n v="-115.28790100000001"/>
    <n v="0"/>
    <n v="59.2"/>
    <n v="0"/>
    <n v="0"/>
    <n v="0"/>
    <x v="0"/>
    <n v="0"/>
    <n v="1"/>
    <n v="1"/>
    <n v="0"/>
    <s v="Bank Withdrawal"/>
    <n v="1"/>
    <n v="115"/>
    <n v="1"/>
    <s v="Q3"/>
    <n v="0"/>
    <n v="3"/>
    <n v="0"/>
    <s v="California"/>
    <n v="0"/>
    <n v="0"/>
    <n v="0"/>
    <x v="32"/>
    <n v="3175.85"/>
    <x v="0"/>
    <n v="675.4"/>
    <x v="0"/>
    <x v="2173"/>
    <n v="1"/>
    <n v="1"/>
    <n v="92332"/>
    <x v="0"/>
  </r>
  <r>
    <n v="49"/>
    <n v="0"/>
    <n v="11.6"/>
    <s v="Active User"/>
    <s v="Active User"/>
    <x v="15"/>
    <x v="846"/>
    <n v="4453"/>
    <x v="0"/>
    <s v="United States"/>
    <x v="2183"/>
    <s v="Stayed"/>
    <n v="1"/>
    <n v="0"/>
    <s v="Female"/>
    <n v="0"/>
    <s v="No Internet Service"/>
    <s v="37.285677, -122.224165"/>
    <n v="37.285677"/>
    <n v="-122.224165"/>
    <n v="1"/>
    <n v="19.3"/>
    <n v="0"/>
    <n v="1"/>
    <n v="8"/>
    <x v="5"/>
    <n v="0"/>
    <n v="0"/>
    <n v="0"/>
    <n v="1"/>
    <s v="Credit Card"/>
    <n v="1"/>
    <n v="1622"/>
    <n v="0"/>
    <s v="Q3"/>
    <n v="1"/>
    <n v="4"/>
    <n v="0"/>
    <s v="California"/>
    <n v="0"/>
    <n v="0"/>
    <n v="0"/>
    <x v="26"/>
    <n v="602.9"/>
    <x v="0"/>
    <n v="348"/>
    <x v="0"/>
    <x v="2174"/>
    <n v="0"/>
    <n v="0"/>
    <n v="94020"/>
    <x v="0"/>
  </r>
  <r>
    <n v="34"/>
    <n v="18"/>
    <n v="34.020000000000003"/>
    <s v="Active User"/>
    <s v="Active User"/>
    <x v="60"/>
    <x v="888"/>
    <n v="5540"/>
    <x v="2"/>
    <s v="United States"/>
    <x v="2184"/>
    <s v="Stayed"/>
    <n v="0"/>
    <n v="1"/>
    <s v="Male"/>
    <n v="1"/>
    <s v="DSL"/>
    <s v="37.279689, -121.954567"/>
    <n v="37.279688999999998"/>
    <n v="-121.954567"/>
    <n v="1"/>
    <n v="80"/>
    <n v="1"/>
    <n v="0"/>
    <n v="9"/>
    <x v="0"/>
    <n v="1"/>
    <n v="1"/>
    <n v="0"/>
    <n v="1"/>
    <s v="Credit Card"/>
    <n v="1"/>
    <n v="44976"/>
    <n v="1"/>
    <s v="Q3"/>
    <n v="1"/>
    <n v="3"/>
    <n v="0"/>
    <s v="California"/>
    <n v="1"/>
    <n v="1"/>
    <n v="0"/>
    <x v="7"/>
    <n v="5040.2"/>
    <x v="0"/>
    <n v="2143.2600000000002"/>
    <x v="0"/>
    <x v="2175"/>
    <n v="0"/>
    <n v="1"/>
    <n v="95008"/>
    <x v="0"/>
  </r>
  <r>
    <n v="75"/>
    <n v="22"/>
    <n v="46.05"/>
    <s v="Dissatisfaction"/>
    <s v="Limited range of services"/>
    <x v="20"/>
    <x v="299"/>
    <n v="4819"/>
    <x v="1"/>
    <s v="United States"/>
    <x v="2185"/>
    <s v="Churned"/>
    <n v="0"/>
    <n v="0"/>
    <s v="Female"/>
    <n v="1"/>
    <s v="Fiber Optic"/>
    <s v="37.999406, -121.686241"/>
    <n v="37.999406"/>
    <n v="-121.686241"/>
    <n v="1"/>
    <n v="84"/>
    <n v="1"/>
    <n v="0"/>
    <n v="1"/>
    <x v="0"/>
    <n v="0"/>
    <n v="0"/>
    <n v="1"/>
    <n v="1"/>
    <s v="Bank Withdrawal"/>
    <n v="1"/>
    <n v="27607"/>
    <n v="0"/>
    <s v="Q3"/>
    <n v="1"/>
    <n v="3"/>
    <n v="1"/>
    <s v="California"/>
    <n v="1"/>
    <n v="0"/>
    <n v="0"/>
    <x v="54"/>
    <n v="613.4"/>
    <x v="0"/>
    <n v="368.4"/>
    <x v="0"/>
    <x v="2176"/>
    <n v="0"/>
    <n v="1"/>
    <n v="94561"/>
    <x v="1"/>
  </r>
  <r>
    <n v="58"/>
    <n v="10"/>
    <n v="26.47"/>
    <s v="Competitor"/>
    <s v="Competitor made better offer"/>
    <x v="20"/>
    <x v="9"/>
    <n v="2384"/>
    <x v="1"/>
    <s v="United States"/>
    <x v="2186"/>
    <s v="Churned"/>
    <n v="0"/>
    <n v="0"/>
    <s v="Male"/>
    <n v="1"/>
    <s v="Fiber Optic"/>
    <s v="32.825086, -117.199424"/>
    <n v="32.825085999999999"/>
    <n v="-117.19942399999999"/>
    <n v="0"/>
    <n v="80.2"/>
    <n v="0"/>
    <n v="0"/>
    <n v="0"/>
    <x v="0"/>
    <n v="0"/>
    <n v="0"/>
    <n v="1"/>
    <n v="0"/>
    <s v="Bank Withdrawal"/>
    <n v="1"/>
    <n v="51213"/>
    <n v="0"/>
    <s v="Q3"/>
    <n v="0"/>
    <n v="1"/>
    <n v="0"/>
    <s v="California"/>
    <n v="1"/>
    <n v="1"/>
    <n v="0"/>
    <x v="9"/>
    <n v="181.1"/>
    <x v="2"/>
    <n v="52.94"/>
    <x v="0"/>
    <x v="2177"/>
    <n v="0"/>
    <n v="0"/>
    <n v="92117"/>
    <x v="1"/>
  </r>
  <r>
    <n v="34"/>
    <n v="0"/>
    <n v="9.44"/>
    <s v="Active User"/>
    <s v="Active User"/>
    <x v="71"/>
    <x v="411"/>
    <n v="4745"/>
    <x v="1"/>
    <s v="United States"/>
    <x v="2187"/>
    <s v="Joined"/>
    <n v="0"/>
    <n v="0"/>
    <s v="Female"/>
    <n v="0"/>
    <s v="No Internet Service"/>
    <s v="32.726627, -116.994608"/>
    <n v="32.726627000000001"/>
    <n v="-116.994608"/>
    <n v="0"/>
    <n v="19.25"/>
    <n v="0"/>
    <n v="0"/>
    <n v="0"/>
    <x v="2"/>
    <n v="0"/>
    <n v="0"/>
    <n v="1"/>
    <n v="0"/>
    <s v="Bank Withdrawal"/>
    <n v="1"/>
    <n v="56100"/>
    <n v="0"/>
    <s v="Q3"/>
    <n v="0"/>
    <n v="3"/>
    <n v="0"/>
    <s v="California"/>
    <n v="0"/>
    <n v="0"/>
    <n v="0"/>
    <x v="16"/>
    <n v="19.25"/>
    <x v="0"/>
    <n v="9.44"/>
    <x v="0"/>
    <x v="2178"/>
    <n v="0"/>
    <n v="0"/>
    <n v="91977"/>
    <x v="0"/>
  </r>
  <r>
    <n v="39"/>
    <n v="28"/>
    <n v="14.75"/>
    <s v="Competitor"/>
    <s v="Competitor had better devices"/>
    <x v="39"/>
    <x v="187"/>
    <n v="4292"/>
    <x v="1"/>
    <s v="United States"/>
    <x v="2188"/>
    <s v="Churned"/>
    <n v="0"/>
    <n v="0"/>
    <s v="Male"/>
    <n v="1"/>
    <s v="Fiber Optic"/>
    <s v="37.671806, -121.007575"/>
    <n v="37.671805999999997"/>
    <n v="-121.007575"/>
    <n v="1"/>
    <n v="69.349999999999994"/>
    <n v="0"/>
    <n v="0"/>
    <n v="1"/>
    <x v="2"/>
    <n v="0"/>
    <n v="0"/>
    <n v="1"/>
    <n v="1"/>
    <s v="Bank Withdrawal"/>
    <n v="1"/>
    <n v="52872"/>
    <n v="0"/>
    <s v="Q3"/>
    <n v="1"/>
    <n v="1"/>
    <n v="0"/>
    <s v="California"/>
    <n v="0"/>
    <n v="0"/>
    <n v="0"/>
    <x v="48"/>
    <n v="451.1"/>
    <x v="2"/>
    <n v="103.25"/>
    <x v="0"/>
    <x v="2179"/>
    <n v="0"/>
    <n v="0"/>
    <n v="95350"/>
    <x v="1"/>
  </r>
  <r>
    <n v="35"/>
    <n v="16"/>
    <n v="13.04"/>
    <s v="Active User"/>
    <s v="Active User"/>
    <x v="1"/>
    <x v="263"/>
    <n v="3574"/>
    <x v="1"/>
    <s v="United States"/>
    <x v="2189"/>
    <s v="Stayed"/>
    <n v="0"/>
    <n v="0"/>
    <s v="Female"/>
    <n v="1"/>
    <s v="Fiber Optic"/>
    <s v="37.233034, -121.947427"/>
    <n v="37.233034000000004"/>
    <n v="-121.947427"/>
    <n v="0"/>
    <n v="74.75"/>
    <n v="1"/>
    <n v="0"/>
    <n v="0"/>
    <x v="0"/>
    <n v="0"/>
    <n v="0"/>
    <n v="1"/>
    <n v="0"/>
    <s v="Credit Card"/>
    <n v="1"/>
    <n v="24443"/>
    <n v="0"/>
    <s v="Q3"/>
    <n v="0"/>
    <n v="5"/>
    <n v="0"/>
    <s v="California"/>
    <n v="0"/>
    <n v="0"/>
    <n v="0"/>
    <x v="66"/>
    <n v="1129.3499999999999"/>
    <x v="0"/>
    <n v="208.64"/>
    <x v="139"/>
    <x v="2180"/>
    <n v="0"/>
    <n v="1"/>
    <n v="95032"/>
    <x v="0"/>
  </r>
  <r>
    <n v="60"/>
    <n v="18"/>
    <n v="0"/>
    <s v="Active User"/>
    <s v="Active User"/>
    <x v="73"/>
    <x v="199"/>
    <n v="3585"/>
    <x v="2"/>
    <s v="United States"/>
    <x v="2190"/>
    <s v="Stayed"/>
    <n v="0"/>
    <n v="0"/>
    <s v="Female"/>
    <n v="1"/>
    <s v="DSL"/>
    <s v="33.833699, -118.314387"/>
    <n v="33.833699000000003"/>
    <n v="-118.314387"/>
    <n v="0"/>
    <n v="30.15"/>
    <n v="0"/>
    <n v="0"/>
    <n v="0"/>
    <x v="5"/>
    <n v="0"/>
    <n v="1"/>
    <n v="0"/>
    <n v="0"/>
    <s v="Credit Card"/>
    <n v="0"/>
    <n v="40705"/>
    <n v="0"/>
    <s v="Q3"/>
    <n v="0"/>
    <n v="4"/>
    <n v="0"/>
    <s v="California"/>
    <n v="0"/>
    <n v="0"/>
    <n v="0"/>
    <x v="17"/>
    <n v="927.65"/>
    <x v="0"/>
    <n v="0"/>
    <x v="0"/>
    <x v="2181"/>
    <n v="0"/>
    <n v="1"/>
    <n v="90501"/>
    <x v="0"/>
  </r>
  <r>
    <n v="45"/>
    <n v="8"/>
    <n v="9.34"/>
    <s v="Attitude"/>
    <s v="Attitude of support person"/>
    <x v="41"/>
    <x v="195"/>
    <n v="4417"/>
    <x v="1"/>
    <s v="United States"/>
    <x v="2191"/>
    <s v="Churned"/>
    <n v="0"/>
    <n v="0"/>
    <s v="Female"/>
    <n v="1"/>
    <s v="Fiber Optic"/>
    <s v="33.707483, -117.200006"/>
    <n v="33.707483000000003"/>
    <n v="-117.200006"/>
    <n v="0"/>
    <n v="85.15"/>
    <n v="0"/>
    <n v="0"/>
    <n v="0"/>
    <x v="5"/>
    <n v="0"/>
    <n v="0"/>
    <n v="0"/>
    <n v="0"/>
    <s v="Bank Withdrawal"/>
    <n v="1"/>
    <n v="18161"/>
    <n v="1"/>
    <s v="Q3"/>
    <n v="0"/>
    <n v="2"/>
    <n v="0"/>
    <s v="California"/>
    <n v="0"/>
    <n v="0"/>
    <n v="1"/>
    <x v="26"/>
    <n v="2555.9"/>
    <x v="0"/>
    <n v="280.2"/>
    <x v="0"/>
    <x v="2182"/>
    <n v="0"/>
    <n v="1"/>
    <n v="92586"/>
    <x v="1"/>
  </r>
  <r>
    <n v="20"/>
    <n v="52"/>
    <n v="44.79"/>
    <s v="Active User"/>
    <s v="Active User"/>
    <x v="54"/>
    <x v="337"/>
    <n v="5954"/>
    <x v="2"/>
    <s v="United States"/>
    <x v="2192"/>
    <s v="Stayed"/>
    <n v="1"/>
    <n v="1"/>
    <s v="Female"/>
    <n v="1"/>
    <s v="Fiber Optic"/>
    <s v="38.489789, -122.27011"/>
    <n v="38.489789000000002"/>
    <n v="-122.27011"/>
    <n v="1"/>
    <n v="101.25"/>
    <n v="1"/>
    <n v="1"/>
    <n v="1"/>
    <x v="1"/>
    <n v="0"/>
    <n v="0"/>
    <n v="0"/>
    <n v="1"/>
    <s v="Bank Withdrawal"/>
    <n v="1"/>
    <n v="63947"/>
    <n v="0"/>
    <s v="Q3"/>
    <n v="1"/>
    <n v="5"/>
    <n v="0"/>
    <s v="California"/>
    <n v="1"/>
    <n v="1"/>
    <n v="1"/>
    <x v="46"/>
    <n v="5301.1"/>
    <x v="0"/>
    <n v="2329.08"/>
    <x v="0"/>
    <x v="2183"/>
    <n v="1"/>
    <n v="1"/>
    <n v="94558"/>
    <x v="0"/>
  </r>
  <r>
    <n v="21"/>
    <n v="0"/>
    <n v="5.0999999999999996"/>
    <s v="Active User"/>
    <s v="Active User"/>
    <x v="50"/>
    <x v="889"/>
    <n v="5750"/>
    <x v="1"/>
    <s v="United States"/>
    <x v="2193"/>
    <s v="Joined"/>
    <n v="0"/>
    <n v="0"/>
    <s v="Female"/>
    <n v="0"/>
    <s v="No Internet Service"/>
    <s v="40.080342, -120.957805"/>
    <n v="40.080342000000002"/>
    <n v="-120.95780499999999"/>
    <n v="0"/>
    <n v="19.55"/>
    <n v="0"/>
    <n v="0"/>
    <n v="0"/>
    <x v="0"/>
    <n v="0"/>
    <n v="0"/>
    <n v="0"/>
    <n v="0"/>
    <s v="Credit Card"/>
    <n v="1"/>
    <n v="178"/>
    <n v="0"/>
    <s v="Q3"/>
    <n v="0"/>
    <n v="3"/>
    <n v="0"/>
    <s v="California"/>
    <n v="0"/>
    <n v="0"/>
    <n v="0"/>
    <x v="16"/>
    <n v="19.55"/>
    <x v="0"/>
    <n v="5.0999999999999996"/>
    <x v="0"/>
    <x v="2184"/>
    <n v="1"/>
    <n v="0"/>
    <n v="95934"/>
    <x v="0"/>
  </r>
  <r>
    <n v="43"/>
    <n v="21"/>
    <n v="19.04"/>
    <s v="Active User"/>
    <s v="Active User"/>
    <x v="8"/>
    <x v="716"/>
    <n v="3262"/>
    <x v="0"/>
    <s v="United States"/>
    <x v="2194"/>
    <s v="Stayed"/>
    <n v="0"/>
    <n v="1"/>
    <s v="Female"/>
    <n v="1"/>
    <s v="Fiber Optic"/>
    <s v="38.631489, -120.015167"/>
    <n v="38.631489000000002"/>
    <n v="-120.01516700000001"/>
    <n v="0"/>
    <n v="102.5"/>
    <n v="0"/>
    <n v="0"/>
    <n v="0"/>
    <x v="1"/>
    <n v="0"/>
    <n v="1"/>
    <n v="1"/>
    <n v="0"/>
    <s v="Credit Card"/>
    <n v="1"/>
    <n v="129"/>
    <n v="1"/>
    <s v="Q3"/>
    <n v="0"/>
    <n v="3"/>
    <n v="0"/>
    <s v="California"/>
    <n v="1"/>
    <n v="1"/>
    <n v="1"/>
    <x v="27"/>
    <n v="4904.25"/>
    <x v="0"/>
    <n v="913.92"/>
    <x v="0"/>
    <x v="2185"/>
    <n v="0"/>
    <n v="1"/>
    <n v="95646"/>
    <x v="0"/>
  </r>
  <r>
    <n v="64"/>
    <n v="0"/>
    <n v="32.93"/>
    <s v="Active User"/>
    <s v="Active User"/>
    <x v="9"/>
    <x v="32"/>
    <n v="5623"/>
    <x v="2"/>
    <s v="United States"/>
    <x v="2195"/>
    <s v="Stayed"/>
    <n v="0"/>
    <n v="0"/>
    <s v="Male"/>
    <n v="0"/>
    <s v="No Internet Service"/>
    <s v="34.085807, -118.206617"/>
    <n v="34.085807000000003"/>
    <n v="-118.20661699999999"/>
    <n v="1"/>
    <n v="24.45"/>
    <n v="1"/>
    <n v="0"/>
    <n v="7"/>
    <x v="0"/>
    <n v="0"/>
    <n v="0"/>
    <n v="1"/>
    <n v="1"/>
    <s v="Mailed Check"/>
    <n v="1"/>
    <n v="38415"/>
    <n v="0"/>
    <s v="Q3"/>
    <n v="1"/>
    <n v="3"/>
    <n v="0"/>
    <s v="California"/>
    <n v="0"/>
    <n v="0"/>
    <n v="0"/>
    <x v="47"/>
    <n v="1431.65"/>
    <x v="0"/>
    <n v="1844.08"/>
    <x v="0"/>
    <x v="2186"/>
    <n v="0"/>
    <n v="0"/>
    <n v="90031"/>
    <x v="0"/>
  </r>
  <r>
    <n v="72"/>
    <n v="13"/>
    <n v="10.029999999999999"/>
    <s v="Active User"/>
    <s v="Active User"/>
    <x v="11"/>
    <x v="336"/>
    <n v="3860"/>
    <x v="0"/>
    <s v="United States"/>
    <x v="2196"/>
    <s v="Stayed"/>
    <n v="0"/>
    <n v="1"/>
    <s v="Female"/>
    <n v="1"/>
    <s v="Fiber Optic"/>
    <s v="36.391777, -119.372842"/>
    <n v="36.391776999999998"/>
    <n v="-119.37284200000001"/>
    <n v="0"/>
    <n v="99.75"/>
    <n v="1"/>
    <n v="0"/>
    <n v="0"/>
    <x v="0"/>
    <n v="0"/>
    <n v="0"/>
    <n v="1"/>
    <n v="0"/>
    <s v="Bank Withdrawal"/>
    <n v="1"/>
    <n v="36718"/>
    <n v="0"/>
    <s v="Q3"/>
    <n v="0"/>
    <n v="3"/>
    <n v="1"/>
    <s v="California"/>
    <n v="1"/>
    <n v="0"/>
    <n v="1"/>
    <x v="64"/>
    <n v="4036"/>
    <x v="0"/>
    <n v="391.17"/>
    <x v="0"/>
    <x v="2187"/>
    <n v="0"/>
    <n v="1"/>
    <n v="93291"/>
    <x v="0"/>
  </r>
  <r>
    <n v="56"/>
    <n v="0"/>
    <n v="34.840000000000003"/>
    <s v="Active User"/>
    <s v="Active User"/>
    <x v="0"/>
    <x v="890"/>
    <n v="6201"/>
    <x v="0"/>
    <s v="United States"/>
    <x v="2197"/>
    <s v="Stayed"/>
    <n v="1"/>
    <n v="0"/>
    <s v="Female"/>
    <n v="0"/>
    <s v="No Internet Service"/>
    <s v="36.917652, -119.593757"/>
    <n v="36.917651999999997"/>
    <n v="-119.593757"/>
    <n v="1"/>
    <n v="24.2"/>
    <n v="1"/>
    <n v="1"/>
    <n v="7"/>
    <x v="0"/>
    <n v="0"/>
    <n v="0"/>
    <n v="1"/>
    <n v="1"/>
    <s v="Credit Card"/>
    <n v="1"/>
    <n v="46858"/>
    <n v="0"/>
    <s v="Q3"/>
    <n v="1"/>
    <n v="3"/>
    <n v="0"/>
    <s v="California"/>
    <n v="0"/>
    <n v="0"/>
    <n v="0"/>
    <x v="63"/>
    <n v="1445.2"/>
    <x v="0"/>
    <n v="2125.2399999999998"/>
    <x v="0"/>
    <x v="2188"/>
    <n v="0"/>
    <n v="0"/>
    <n v="93611"/>
    <x v="0"/>
  </r>
  <r>
    <n v="19"/>
    <n v="48"/>
    <n v="44.85"/>
    <s v="Active User"/>
    <s v="Active User"/>
    <x v="15"/>
    <x v="755"/>
    <n v="5735"/>
    <x v="2"/>
    <s v="United States"/>
    <x v="2198"/>
    <s v="Stayed"/>
    <n v="0"/>
    <n v="1"/>
    <s v="Female"/>
    <n v="1"/>
    <s v="Fiber Optic"/>
    <s v="33.624654, -117.611733"/>
    <n v="33.624654"/>
    <n v="-117.611733"/>
    <n v="0"/>
    <n v="84.25"/>
    <n v="1"/>
    <n v="0"/>
    <n v="0"/>
    <x v="0"/>
    <n v="0"/>
    <n v="1"/>
    <n v="1"/>
    <n v="0"/>
    <s v="Credit Card"/>
    <n v="1"/>
    <n v="42193"/>
    <n v="0"/>
    <s v="Q3"/>
    <n v="0"/>
    <n v="4"/>
    <n v="0"/>
    <s v="California"/>
    <n v="0"/>
    <n v="0"/>
    <n v="0"/>
    <x v="32"/>
    <n v="4589.8500000000004"/>
    <x v="0"/>
    <n v="2466.75"/>
    <x v="0"/>
    <x v="2189"/>
    <n v="1"/>
    <n v="1"/>
    <n v="92688"/>
    <x v="0"/>
  </r>
  <r>
    <n v="76"/>
    <n v="7"/>
    <n v="0"/>
    <s v="Active User"/>
    <s v="Active User"/>
    <x v="70"/>
    <x v="237"/>
    <n v="5089"/>
    <x v="2"/>
    <s v="United States"/>
    <x v="2199"/>
    <s v="Stayed"/>
    <n v="0"/>
    <n v="0"/>
    <s v="Male"/>
    <n v="1"/>
    <s v="DSL"/>
    <s v="40.648024, -123.465088"/>
    <n v="40.648023999999999"/>
    <n v="-123.46508799999999"/>
    <n v="1"/>
    <n v="36.1"/>
    <n v="0"/>
    <n v="0"/>
    <n v="2"/>
    <x v="1"/>
    <n v="0"/>
    <n v="1"/>
    <n v="0"/>
    <n v="1"/>
    <s v="Bank Withdrawal"/>
    <n v="0"/>
    <n v="268"/>
    <n v="1"/>
    <s v="Q3"/>
    <n v="1"/>
    <n v="3"/>
    <n v="1"/>
    <s v="California"/>
    <n v="0"/>
    <n v="0"/>
    <n v="0"/>
    <x v="7"/>
    <n v="2298.9"/>
    <x v="0"/>
    <n v="0"/>
    <x v="0"/>
    <x v="2190"/>
    <n v="0"/>
    <n v="1"/>
    <n v="96046"/>
    <x v="0"/>
  </r>
  <r>
    <n v="30"/>
    <n v="85"/>
    <n v="13.04"/>
    <s v="Competitor"/>
    <s v="Competitor offered higher download speeds"/>
    <x v="8"/>
    <x v="542"/>
    <n v="2899"/>
    <x v="1"/>
    <s v="United States"/>
    <x v="2200"/>
    <s v="Churned"/>
    <n v="0"/>
    <n v="0"/>
    <s v="Male"/>
    <n v="1"/>
    <s v="Fiber Optic"/>
    <s v="32.67117, -117.00232"/>
    <n v="32.671169999999996"/>
    <n v="-117.00232"/>
    <n v="0"/>
    <n v="70.099999999999994"/>
    <n v="0"/>
    <n v="0"/>
    <n v="0"/>
    <x v="0"/>
    <n v="0"/>
    <n v="0"/>
    <n v="1"/>
    <n v="0"/>
    <s v="Credit Card"/>
    <n v="1"/>
    <n v="17389"/>
    <n v="0"/>
    <s v="Q3"/>
    <n v="0"/>
    <n v="1"/>
    <n v="0"/>
    <s v="California"/>
    <n v="0"/>
    <n v="0"/>
    <n v="0"/>
    <x v="54"/>
    <n v="551.35"/>
    <x v="2"/>
    <n v="104.32"/>
    <x v="0"/>
    <x v="2191"/>
    <n v="0"/>
    <n v="0"/>
    <n v="91902"/>
    <x v="1"/>
  </r>
  <r>
    <n v="29"/>
    <n v="0"/>
    <n v="32.01"/>
    <s v="Price"/>
    <s v="Price too high"/>
    <x v="45"/>
    <x v="891"/>
    <n v="2158"/>
    <x v="1"/>
    <s v="United States"/>
    <x v="2201"/>
    <s v="Churned"/>
    <n v="0"/>
    <n v="0"/>
    <s v="Male"/>
    <n v="0"/>
    <s v="No Internet Service"/>
    <s v="37.361987, -120.748394"/>
    <n v="37.361986999999999"/>
    <n v="-120.748394"/>
    <n v="0"/>
    <n v="19.850000000000001"/>
    <n v="0"/>
    <n v="0"/>
    <n v="0"/>
    <x v="2"/>
    <n v="0"/>
    <n v="0"/>
    <n v="0"/>
    <n v="0"/>
    <s v="Mailed Check"/>
    <n v="1"/>
    <n v="12672"/>
    <n v="0"/>
    <s v="Q3"/>
    <n v="0"/>
    <n v="1"/>
    <n v="0"/>
    <s v="California"/>
    <n v="0"/>
    <n v="0"/>
    <n v="0"/>
    <x v="5"/>
    <n v="64.55"/>
    <x v="0"/>
    <n v="96.03"/>
    <x v="0"/>
    <x v="2192"/>
    <n v="1"/>
    <n v="0"/>
    <n v="95334"/>
    <x v="1"/>
  </r>
  <r>
    <n v="56"/>
    <n v="11"/>
    <n v="5.3"/>
    <s v="Active User"/>
    <s v="Active User"/>
    <x v="14"/>
    <x v="727"/>
    <n v="5346"/>
    <x v="1"/>
    <s v="United States"/>
    <x v="2202"/>
    <s v="Joined"/>
    <n v="1"/>
    <n v="0"/>
    <s v="Female"/>
    <n v="1"/>
    <s v="Fiber Optic"/>
    <s v="37.991259, -122.214945"/>
    <n v="37.991258999999999"/>
    <n v="-122.214945"/>
    <n v="0"/>
    <n v="80.55"/>
    <n v="1"/>
    <n v="1"/>
    <n v="0"/>
    <x v="0"/>
    <n v="0"/>
    <n v="1"/>
    <n v="0"/>
    <n v="0"/>
    <s v="Credit Card"/>
    <n v="1"/>
    <n v="22479"/>
    <n v="0"/>
    <s v="Q3"/>
    <n v="0"/>
    <n v="4"/>
    <n v="0"/>
    <s v="California"/>
    <n v="0"/>
    <n v="0"/>
    <n v="0"/>
    <x v="9"/>
    <n v="188.1"/>
    <x v="0"/>
    <n v="10.6"/>
    <x v="0"/>
    <x v="2193"/>
    <n v="0"/>
    <n v="1"/>
    <n v="94547"/>
    <x v="0"/>
  </r>
  <r>
    <n v="38"/>
    <n v="27"/>
    <n v="42.46"/>
    <s v="Competitor"/>
    <s v="Competitor had better devices"/>
    <x v="20"/>
    <x v="122"/>
    <n v="4996"/>
    <x v="1"/>
    <s v="United States"/>
    <x v="2203"/>
    <s v="Churned"/>
    <n v="0"/>
    <n v="0"/>
    <s v="Male"/>
    <n v="1"/>
    <s v="Cable"/>
    <s v="35.523991, -118.400432"/>
    <n v="35.523991000000002"/>
    <n v="-118.400432"/>
    <n v="0"/>
    <n v="89.55"/>
    <n v="0"/>
    <n v="0"/>
    <n v="0"/>
    <x v="2"/>
    <n v="0"/>
    <n v="0"/>
    <n v="1"/>
    <n v="0"/>
    <s v="Bank Withdrawal"/>
    <n v="1"/>
    <n v="1954"/>
    <n v="0"/>
    <s v="Q3"/>
    <n v="0"/>
    <n v="2"/>
    <n v="0"/>
    <s v="California"/>
    <n v="1"/>
    <n v="1"/>
    <n v="1"/>
    <x v="16"/>
    <n v="89.55"/>
    <x v="0"/>
    <n v="42.46"/>
    <x v="0"/>
    <x v="2194"/>
    <n v="0"/>
    <n v="1"/>
    <n v="93205"/>
    <x v="1"/>
  </r>
  <r>
    <n v="62"/>
    <n v="23"/>
    <n v="48.29"/>
    <s v="Active User"/>
    <s v="Active User"/>
    <x v="24"/>
    <x v="892"/>
    <n v="3359"/>
    <x v="1"/>
    <s v="United States"/>
    <x v="2204"/>
    <s v="Stayed"/>
    <n v="0"/>
    <n v="0"/>
    <s v="Female"/>
    <n v="1"/>
    <s v="DSL"/>
    <s v="34.130861, -118.68346"/>
    <n v="34.130861000000003"/>
    <n v="-118.68346"/>
    <n v="1"/>
    <n v="56.6"/>
    <n v="1"/>
    <n v="0"/>
    <n v="5"/>
    <x v="0"/>
    <n v="1"/>
    <n v="0"/>
    <n v="0"/>
    <n v="1"/>
    <s v="Credit Card"/>
    <n v="1"/>
    <n v="23661"/>
    <n v="0"/>
    <s v="Q3"/>
    <n v="1"/>
    <n v="5"/>
    <n v="0"/>
    <s v="California"/>
    <n v="0"/>
    <n v="0"/>
    <n v="0"/>
    <x v="40"/>
    <n v="2379.1"/>
    <x v="0"/>
    <n v="1931.6"/>
    <x v="0"/>
    <x v="2195"/>
    <n v="0"/>
    <n v="1"/>
    <n v="91302"/>
    <x v="0"/>
  </r>
  <r>
    <n v="36"/>
    <n v="13"/>
    <n v="31.79"/>
    <s v="Active User"/>
    <s v="Active User"/>
    <x v="55"/>
    <x v="804"/>
    <n v="5586"/>
    <x v="1"/>
    <s v="United States"/>
    <x v="2205"/>
    <s v="Stayed"/>
    <n v="0"/>
    <n v="1"/>
    <s v="Male"/>
    <n v="1"/>
    <s v="Fiber Optic"/>
    <s v="34.282704, -118.312929"/>
    <n v="34.282704000000003"/>
    <n v="-118.312929"/>
    <n v="1"/>
    <n v="103.05"/>
    <n v="1"/>
    <n v="0"/>
    <n v="4"/>
    <x v="0"/>
    <n v="1"/>
    <n v="1"/>
    <n v="1"/>
    <n v="1"/>
    <s v="Bank Withdrawal"/>
    <n v="1"/>
    <n v="18752"/>
    <n v="1"/>
    <s v="Q3"/>
    <n v="1"/>
    <n v="4"/>
    <n v="0"/>
    <s v="California"/>
    <n v="0"/>
    <n v="0"/>
    <n v="1"/>
    <x v="58"/>
    <n v="5925.75"/>
    <x v="0"/>
    <n v="1812.03"/>
    <x v="0"/>
    <x v="2196"/>
    <n v="0"/>
    <n v="1"/>
    <n v="91040"/>
    <x v="0"/>
  </r>
  <r>
    <n v="22"/>
    <n v="76"/>
    <n v="38.83"/>
    <s v="Competitor"/>
    <s v="Competitor had better devices"/>
    <x v="25"/>
    <x v="893"/>
    <n v="2939"/>
    <x v="1"/>
    <s v="United States"/>
    <x v="2206"/>
    <s v="Churned"/>
    <n v="0"/>
    <n v="1"/>
    <s v="Female"/>
    <n v="1"/>
    <s v="Fiber Optic"/>
    <s v="36.869584, -118.189241"/>
    <n v="36.869584000000003"/>
    <n v="-118.189241"/>
    <n v="1"/>
    <n v="94.2"/>
    <n v="0"/>
    <n v="0"/>
    <n v="1"/>
    <x v="2"/>
    <n v="0"/>
    <n v="0"/>
    <n v="1"/>
    <n v="1"/>
    <s v="Bank Withdrawal"/>
    <n v="1"/>
    <n v="734"/>
    <n v="0"/>
    <s v="Q3"/>
    <n v="1"/>
    <n v="1"/>
    <n v="0"/>
    <s v="California"/>
    <n v="1"/>
    <n v="1"/>
    <n v="1"/>
    <x v="54"/>
    <n v="777.3"/>
    <x v="0"/>
    <n v="310.64"/>
    <x v="0"/>
    <x v="2197"/>
    <n v="1"/>
    <n v="1"/>
    <n v="93526"/>
    <x v="1"/>
  </r>
  <r>
    <n v="30"/>
    <n v="30"/>
    <n v="38.880000000000003"/>
    <s v="Competitor"/>
    <s v="Competitor made better offer"/>
    <x v="8"/>
    <x v="68"/>
    <n v="4509"/>
    <x v="1"/>
    <s v="United States"/>
    <x v="2207"/>
    <s v="Churned"/>
    <n v="0"/>
    <n v="0"/>
    <s v="Male"/>
    <n v="1"/>
    <s v="Fiber Optic"/>
    <s v="37.820894, -122.369725"/>
    <n v="37.820894000000003"/>
    <n v="-122.369725"/>
    <n v="0"/>
    <n v="73.5"/>
    <n v="0"/>
    <n v="0"/>
    <n v="0"/>
    <x v="0"/>
    <n v="0"/>
    <n v="1"/>
    <n v="1"/>
    <n v="0"/>
    <s v="Bank Withdrawal"/>
    <n v="1"/>
    <n v="1458"/>
    <n v="0"/>
    <s v="Q3"/>
    <n v="0"/>
    <n v="1"/>
    <n v="0"/>
    <s v="California"/>
    <n v="0"/>
    <n v="0"/>
    <n v="0"/>
    <x v="12"/>
    <n v="791.75"/>
    <x v="0"/>
    <n v="427.68"/>
    <x v="0"/>
    <x v="2198"/>
    <n v="0"/>
    <n v="1"/>
    <n v="94130"/>
    <x v="1"/>
  </r>
  <r>
    <n v="39"/>
    <n v="21"/>
    <n v="0"/>
    <s v="Attitude"/>
    <s v="Attitude of support person"/>
    <x v="67"/>
    <x v="894"/>
    <n v="5422"/>
    <x v="2"/>
    <s v="United States"/>
    <x v="2208"/>
    <s v="Churned"/>
    <n v="0"/>
    <n v="1"/>
    <s v="Male"/>
    <n v="1"/>
    <s v="DSL"/>
    <s v="34.186211, -117.07683"/>
    <n v="34.186211"/>
    <n v="-117.07683"/>
    <n v="1"/>
    <n v="42.35"/>
    <n v="0"/>
    <n v="0"/>
    <n v="1"/>
    <x v="1"/>
    <n v="1"/>
    <n v="1"/>
    <n v="1"/>
    <n v="1"/>
    <s v="Bank Withdrawal"/>
    <n v="0"/>
    <n v="5395"/>
    <n v="0"/>
    <s v="Q3"/>
    <n v="1"/>
    <n v="1"/>
    <n v="0"/>
    <s v="California"/>
    <n v="0"/>
    <n v="0"/>
    <n v="0"/>
    <x v="40"/>
    <n v="1716.45"/>
    <x v="0"/>
    <n v="0"/>
    <x v="0"/>
    <x v="2199"/>
    <n v="0"/>
    <n v="1"/>
    <n v="92382"/>
    <x v="1"/>
  </r>
  <r>
    <n v="26"/>
    <n v="0"/>
    <n v="32.28"/>
    <s v="Active User"/>
    <s v="Active User"/>
    <x v="71"/>
    <x v="279"/>
    <n v="4811"/>
    <x v="2"/>
    <s v="United States"/>
    <x v="2209"/>
    <s v="Stayed"/>
    <n v="0"/>
    <n v="0"/>
    <s v="Male"/>
    <n v="0"/>
    <s v="No Internet Service"/>
    <s v="37.343846, -121.039391"/>
    <n v="37.343845999999999"/>
    <n v="-121.03939099999999"/>
    <n v="1"/>
    <n v="23.75"/>
    <n v="1"/>
    <n v="0"/>
    <n v="6"/>
    <x v="0"/>
    <n v="0"/>
    <n v="0"/>
    <n v="1"/>
    <n v="1"/>
    <s v="Credit Card"/>
    <n v="1"/>
    <n v="8504"/>
    <n v="0"/>
    <s v="Q3"/>
    <n v="1"/>
    <n v="4"/>
    <n v="0"/>
    <s v="California"/>
    <n v="0"/>
    <n v="0"/>
    <n v="0"/>
    <x v="34"/>
    <n v="1446.8"/>
    <x v="0"/>
    <n v="2001.36"/>
    <x v="0"/>
    <x v="2200"/>
    <n v="1"/>
    <n v="0"/>
    <n v="95360"/>
    <x v="0"/>
  </r>
  <r>
    <n v="60"/>
    <n v="4"/>
    <n v="19.079999999999998"/>
    <s v="Other"/>
    <s v="Don't know"/>
    <x v="59"/>
    <x v="9"/>
    <n v="2341"/>
    <x v="1"/>
    <s v="United States"/>
    <x v="2210"/>
    <s v="Churned"/>
    <n v="0"/>
    <n v="1"/>
    <s v="Female"/>
    <n v="1"/>
    <s v="Fiber Optic"/>
    <s v="32.898613, -117.202937"/>
    <n v="32.898612999999997"/>
    <n v="-117.20293700000001"/>
    <n v="1"/>
    <n v="105"/>
    <n v="1"/>
    <n v="0"/>
    <n v="1"/>
    <x v="0"/>
    <n v="0"/>
    <n v="0"/>
    <n v="1"/>
    <n v="1"/>
    <s v="Bank Withdrawal"/>
    <n v="1"/>
    <n v="4258"/>
    <n v="1"/>
    <s v="Q3"/>
    <n v="1"/>
    <n v="1"/>
    <n v="0"/>
    <s v="California"/>
    <n v="1"/>
    <n v="1"/>
    <n v="1"/>
    <x v="35"/>
    <n v="4026.4"/>
    <x v="0"/>
    <n v="725.04"/>
    <x v="0"/>
    <x v="2201"/>
    <n v="0"/>
    <n v="1"/>
    <n v="92121"/>
    <x v="1"/>
  </r>
  <r>
    <n v="54"/>
    <n v="10"/>
    <n v="25.4"/>
    <s v="Active User"/>
    <s v="Active User"/>
    <x v="65"/>
    <x v="121"/>
    <n v="3866"/>
    <x v="1"/>
    <s v="United States"/>
    <x v="2211"/>
    <s v="Stayed"/>
    <n v="0"/>
    <n v="0"/>
    <s v="Female"/>
    <n v="1"/>
    <s v="DSL"/>
    <s v="33.960891, -118.032222"/>
    <n v="33.960890999999997"/>
    <n v="-118.032222"/>
    <n v="0"/>
    <n v="69.5"/>
    <n v="1"/>
    <n v="0"/>
    <n v="0"/>
    <x v="5"/>
    <n v="1"/>
    <n v="1"/>
    <n v="1"/>
    <n v="0"/>
    <s v="Bank Withdrawal"/>
    <n v="1"/>
    <n v="38181"/>
    <n v="0"/>
    <s v="Q3"/>
    <n v="0"/>
    <n v="4"/>
    <n v="0"/>
    <s v="California"/>
    <n v="0"/>
    <n v="0"/>
    <n v="1"/>
    <x v="28"/>
    <n v="1800.05"/>
    <x v="0"/>
    <n v="660.4"/>
    <x v="0"/>
    <x v="2202"/>
    <n v="0"/>
    <n v="1"/>
    <n v="90605"/>
    <x v="0"/>
  </r>
  <r>
    <n v="77"/>
    <n v="19"/>
    <n v="8.06"/>
    <s v="Active User"/>
    <s v="Active User"/>
    <x v="8"/>
    <x v="76"/>
    <n v="2578"/>
    <x v="2"/>
    <s v="United States"/>
    <x v="2212"/>
    <s v="Stayed"/>
    <n v="0"/>
    <n v="0"/>
    <s v="Female"/>
    <n v="1"/>
    <s v="Fiber Optic"/>
    <s v="32.607964, -117.059459"/>
    <n v="32.607964000000003"/>
    <n v="-117.059459"/>
    <n v="0"/>
    <n v="89.35"/>
    <n v="0"/>
    <n v="0"/>
    <n v="0"/>
    <x v="2"/>
    <n v="0"/>
    <n v="0"/>
    <n v="1"/>
    <n v="0"/>
    <s v="Bank Withdrawal"/>
    <n v="1"/>
    <n v="71126"/>
    <n v="0"/>
    <s v="Q3"/>
    <n v="0"/>
    <n v="3"/>
    <n v="1"/>
    <s v="California"/>
    <n v="1"/>
    <n v="0"/>
    <n v="1"/>
    <x v="18"/>
    <n v="567.79999999999995"/>
    <x v="0"/>
    <n v="48.36"/>
    <x v="0"/>
    <x v="2203"/>
    <n v="0"/>
    <n v="1"/>
    <n v="91911"/>
    <x v="0"/>
  </r>
  <r>
    <n v="39"/>
    <n v="13"/>
    <n v="38.67"/>
    <s v="Dissatisfaction"/>
    <s v="Poor expertise of online support"/>
    <x v="72"/>
    <x v="737"/>
    <n v="5219"/>
    <x v="1"/>
    <s v="United States"/>
    <x v="2213"/>
    <s v="Churned"/>
    <n v="0"/>
    <n v="0"/>
    <s v="Female"/>
    <n v="1"/>
    <s v="Cable"/>
    <s v="41.121108, -122.336613"/>
    <n v="41.121108"/>
    <n v="-122.336613"/>
    <n v="1"/>
    <n v="91.15"/>
    <n v="1"/>
    <n v="0"/>
    <n v="1"/>
    <x v="0"/>
    <n v="1"/>
    <n v="0"/>
    <n v="1"/>
    <n v="1"/>
    <s v="Bank Withdrawal"/>
    <n v="1"/>
    <n v="228"/>
    <n v="0"/>
    <s v="Q3"/>
    <n v="1"/>
    <n v="2"/>
    <n v="0"/>
    <s v="California"/>
    <n v="1"/>
    <n v="1"/>
    <n v="0"/>
    <x v="10"/>
    <n v="2995.45"/>
    <x v="0"/>
    <n v="1198.77"/>
    <x v="0"/>
    <x v="2204"/>
    <n v="0"/>
    <n v="0"/>
    <n v="96017"/>
    <x v="1"/>
  </r>
  <r>
    <n v="50"/>
    <n v="7"/>
    <n v="26.15"/>
    <s v="Competitor"/>
    <s v="Competitor offered more data"/>
    <x v="67"/>
    <x v="330"/>
    <n v="5170"/>
    <x v="2"/>
    <s v="United States"/>
    <x v="2214"/>
    <s v="Churned"/>
    <n v="0"/>
    <n v="0"/>
    <s v="Male"/>
    <n v="1"/>
    <s v="Fiber Optic"/>
    <s v="33.714829, -117.872941"/>
    <n v="33.714829000000002"/>
    <n v="-117.872941"/>
    <n v="1"/>
    <n v="100.3"/>
    <n v="1"/>
    <n v="0"/>
    <n v="2"/>
    <x v="0"/>
    <n v="1"/>
    <n v="0"/>
    <n v="0"/>
    <n v="1"/>
    <s v="Credit Card"/>
    <n v="1"/>
    <n v="62634"/>
    <n v="0"/>
    <s v="Q3"/>
    <n v="1"/>
    <n v="2"/>
    <n v="0"/>
    <s v="California"/>
    <n v="1"/>
    <n v="1"/>
    <n v="1"/>
    <x v="47"/>
    <n v="5614.45"/>
    <x v="3"/>
    <n v="1464.4"/>
    <x v="0"/>
    <x v="2205"/>
    <n v="0"/>
    <n v="0"/>
    <n v="92707"/>
    <x v="1"/>
  </r>
  <r>
    <n v="62"/>
    <n v="24"/>
    <n v="19.079999999999998"/>
    <s v="Price"/>
    <s v="Extra data charges"/>
    <x v="29"/>
    <x v="234"/>
    <n v="5283"/>
    <x v="1"/>
    <s v="United States"/>
    <x v="2215"/>
    <s v="Churned"/>
    <n v="0"/>
    <n v="0"/>
    <s v="Male"/>
    <n v="1"/>
    <s v="Fiber Optic"/>
    <s v="38.602723, -121.279913"/>
    <n v="38.602722999999997"/>
    <n v="-121.27991299999999"/>
    <n v="0"/>
    <n v="75.2"/>
    <n v="1"/>
    <n v="0"/>
    <n v="0"/>
    <x v="0"/>
    <n v="0"/>
    <n v="0"/>
    <n v="0"/>
    <n v="0"/>
    <s v="Credit Card"/>
    <n v="1"/>
    <n v="49729"/>
    <n v="0"/>
    <s v="Q3"/>
    <n v="0"/>
    <n v="2"/>
    <n v="0"/>
    <s v="California"/>
    <n v="0"/>
    <n v="0"/>
    <n v="0"/>
    <x v="50"/>
    <n v="3678.3"/>
    <x v="14"/>
    <n v="934.92"/>
    <x v="0"/>
    <x v="2206"/>
    <n v="0"/>
    <n v="0"/>
    <n v="95670"/>
    <x v="1"/>
  </r>
  <r>
    <n v="50"/>
    <n v="15"/>
    <n v="18.57"/>
    <s v="Active User"/>
    <s v="Active User"/>
    <x v="28"/>
    <x v="579"/>
    <n v="3258"/>
    <x v="1"/>
    <s v="United States"/>
    <x v="2216"/>
    <s v="Stayed"/>
    <n v="0"/>
    <n v="0"/>
    <s v="Female"/>
    <n v="1"/>
    <s v="Fiber Optic"/>
    <s v="37.140104, -119.657092"/>
    <n v="37.140104000000001"/>
    <n v="-119.65709200000001"/>
    <n v="0"/>
    <n v="74.8"/>
    <n v="0"/>
    <n v="0"/>
    <n v="0"/>
    <x v="1"/>
    <n v="1"/>
    <n v="0"/>
    <n v="0"/>
    <n v="0"/>
    <s v="Credit Card"/>
    <n v="1"/>
    <n v="173"/>
    <n v="0"/>
    <s v="Q3"/>
    <n v="0"/>
    <n v="3"/>
    <n v="0"/>
    <s v="California"/>
    <n v="0"/>
    <n v="0"/>
    <n v="0"/>
    <x v="40"/>
    <n v="2971.7"/>
    <x v="0"/>
    <n v="742.8"/>
    <x v="0"/>
    <x v="2207"/>
    <n v="0"/>
    <n v="1"/>
    <n v="93645"/>
    <x v="0"/>
  </r>
  <r>
    <n v="60"/>
    <n v="9"/>
    <n v="0"/>
    <s v="Active User"/>
    <s v="Active User"/>
    <x v="21"/>
    <x v="9"/>
    <n v="5565"/>
    <x v="1"/>
    <s v="United States"/>
    <x v="2217"/>
    <s v="Joined"/>
    <n v="0"/>
    <n v="0"/>
    <s v="Female"/>
    <n v="1"/>
    <s v="DSL"/>
    <s v="32.827238, -117.089287"/>
    <n v="32.827238000000001"/>
    <n v="-117.089287"/>
    <n v="0"/>
    <n v="30.55"/>
    <n v="0"/>
    <n v="0"/>
    <n v="0"/>
    <x v="0"/>
    <n v="0"/>
    <n v="0"/>
    <n v="0"/>
    <n v="0"/>
    <s v="Credit Card"/>
    <n v="0"/>
    <n v="30206"/>
    <n v="1"/>
    <s v="Q3"/>
    <n v="0"/>
    <n v="4"/>
    <n v="0"/>
    <s v="California"/>
    <n v="0"/>
    <n v="0"/>
    <n v="0"/>
    <x v="16"/>
    <n v="30.55"/>
    <x v="15"/>
    <n v="0"/>
    <x v="0"/>
    <x v="2208"/>
    <n v="0"/>
    <n v="0"/>
    <n v="92124"/>
    <x v="0"/>
  </r>
  <r>
    <n v="48"/>
    <n v="3"/>
    <n v="15.78"/>
    <s v="Price"/>
    <s v="Extra data charges"/>
    <x v="56"/>
    <x v="68"/>
    <n v="3378"/>
    <x v="1"/>
    <s v="United States"/>
    <x v="2218"/>
    <s v="Churned"/>
    <n v="0"/>
    <n v="0"/>
    <s v="Male"/>
    <n v="1"/>
    <s v="Fiber Optic"/>
    <s v="37.789168, -122.395009"/>
    <n v="37.789167999999997"/>
    <n v="-122.395009"/>
    <n v="0"/>
    <n v="93.7"/>
    <n v="1"/>
    <n v="0"/>
    <n v="0"/>
    <x v="0"/>
    <n v="1"/>
    <n v="1"/>
    <n v="1"/>
    <n v="0"/>
    <s v="Bank Withdrawal"/>
    <n v="1"/>
    <n v="2066"/>
    <n v="0"/>
    <s v="Q3"/>
    <n v="0"/>
    <n v="1"/>
    <n v="0"/>
    <s v="California"/>
    <n v="1"/>
    <n v="1"/>
    <n v="0"/>
    <x v="2"/>
    <n v="4154.8"/>
    <x v="0"/>
    <n v="725.88"/>
    <x v="0"/>
    <x v="2209"/>
    <n v="0"/>
    <n v="1"/>
    <n v="94105"/>
    <x v="1"/>
  </r>
  <r>
    <n v="26"/>
    <n v="0"/>
    <n v="39.44"/>
    <s v="Active User"/>
    <s v="Active User"/>
    <x v="24"/>
    <x v="292"/>
    <n v="4241"/>
    <x v="0"/>
    <s v="United States"/>
    <x v="2219"/>
    <s v="Stayed"/>
    <n v="0"/>
    <n v="0"/>
    <s v="Female"/>
    <n v="0"/>
    <s v="No Internet Service"/>
    <s v="39.806141, -123.531098"/>
    <n v="39.806140999999997"/>
    <n v="-123.531098"/>
    <n v="1"/>
    <n v="19.100000000000001"/>
    <n v="0"/>
    <n v="0"/>
    <n v="2"/>
    <x v="0"/>
    <n v="0"/>
    <n v="0"/>
    <n v="0"/>
    <n v="1"/>
    <s v="Credit Card"/>
    <n v="1"/>
    <n v="2706"/>
    <n v="0"/>
    <s v="Q3"/>
    <n v="1"/>
    <n v="4"/>
    <n v="0"/>
    <s v="California"/>
    <n v="0"/>
    <n v="0"/>
    <n v="0"/>
    <x v="25"/>
    <n v="1372.45"/>
    <x v="0"/>
    <n v="2800.24"/>
    <x v="0"/>
    <x v="2210"/>
    <n v="1"/>
    <n v="0"/>
    <n v="95454"/>
    <x v="0"/>
  </r>
  <r>
    <n v="45"/>
    <n v="0"/>
    <n v="30.22"/>
    <s v="Active User"/>
    <s v="Active User"/>
    <x v="9"/>
    <x v="895"/>
    <n v="3416"/>
    <x v="0"/>
    <s v="United States"/>
    <x v="2220"/>
    <s v="Stayed"/>
    <n v="1"/>
    <n v="0"/>
    <s v="Female"/>
    <n v="0"/>
    <s v="No Internet Service"/>
    <s v="37.818543, -121.006907"/>
    <n v="37.818542999999998"/>
    <n v="-121.006907"/>
    <n v="0"/>
    <n v="25.3"/>
    <n v="1"/>
    <n v="2"/>
    <n v="0"/>
    <x v="4"/>
    <n v="0"/>
    <n v="0"/>
    <n v="0"/>
    <n v="0"/>
    <s v="Credit Card"/>
    <n v="1"/>
    <n v="11474"/>
    <n v="0"/>
    <s v="Q3"/>
    <n v="0"/>
    <n v="4"/>
    <n v="0"/>
    <s v="California"/>
    <n v="0"/>
    <n v="0"/>
    <n v="0"/>
    <x v="38"/>
    <n v="454.65"/>
    <x v="0"/>
    <n v="543.96"/>
    <x v="0"/>
    <x v="2211"/>
    <n v="0"/>
    <n v="0"/>
    <n v="95320"/>
    <x v="0"/>
  </r>
  <r>
    <n v="27"/>
    <n v="59"/>
    <n v="1.63"/>
    <s v="Competitor"/>
    <s v="Competitor offered more data"/>
    <x v="9"/>
    <x v="806"/>
    <n v="2172"/>
    <x v="1"/>
    <s v="United States"/>
    <x v="2221"/>
    <s v="Churned"/>
    <n v="0"/>
    <n v="0"/>
    <s v="Female"/>
    <n v="1"/>
    <s v="Fiber Optic"/>
    <s v="37.526791, -119.99437"/>
    <n v="37.526791000000003"/>
    <n v="-119.99437"/>
    <n v="0"/>
    <n v="84.3"/>
    <n v="0"/>
    <n v="0"/>
    <n v="0"/>
    <x v="0"/>
    <n v="1"/>
    <n v="0"/>
    <n v="0"/>
    <n v="0"/>
    <s v="Bank Withdrawal"/>
    <n v="1"/>
    <n v="10226"/>
    <n v="0"/>
    <s v="Q3"/>
    <n v="0"/>
    <n v="1"/>
    <n v="0"/>
    <s v="California"/>
    <n v="0"/>
    <n v="0"/>
    <n v="1"/>
    <x v="16"/>
    <n v="84.3"/>
    <x v="2"/>
    <n v="1.63"/>
    <x v="0"/>
    <x v="2212"/>
    <n v="1"/>
    <n v="0"/>
    <n v="95338"/>
    <x v="1"/>
  </r>
  <r>
    <n v="29"/>
    <n v="51"/>
    <n v="4.4800000000000004"/>
    <s v="Competitor"/>
    <s v="Competitor made better offer"/>
    <x v="29"/>
    <x v="9"/>
    <n v="5269"/>
    <x v="1"/>
    <s v="United States"/>
    <x v="2222"/>
    <s v="Churned"/>
    <n v="0"/>
    <n v="1"/>
    <s v="Female"/>
    <n v="1"/>
    <s v="Cable"/>
    <s v="32.961064, -117.134917"/>
    <n v="32.961064"/>
    <n v="-117.134917"/>
    <n v="0"/>
    <n v="87.25"/>
    <n v="1"/>
    <n v="0"/>
    <n v="0"/>
    <x v="0"/>
    <n v="0"/>
    <n v="0"/>
    <n v="1"/>
    <n v="0"/>
    <s v="Bank Withdrawal"/>
    <n v="1"/>
    <n v="47224"/>
    <n v="1"/>
    <s v="Q3"/>
    <n v="0"/>
    <n v="1"/>
    <n v="0"/>
    <s v="California"/>
    <n v="0"/>
    <n v="0"/>
    <n v="0"/>
    <x v="61"/>
    <n v="3941.7"/>
    <x v="0"/>
    <n v="201.6"/>
    <x v="0"/>
    <x v="2213"/>
    <n v="1"/>
    <n v="1"/>
    <n v="92129"/>
    <x v="1"/>
  </r>
  <r>
    <n v="74"/>
    <n v="11"/>
    <n v="48.92"/>
    <s v="Active User"/>
    <s v="Active User"/>
    <x v="71"/>
    <x v="38"/>
    <n v="4483"/>
    <x v="2"/>
    <s v="United States"/>
    <x v="2223"/>
    <s v="Stayed"/>
    <n v="0"/>
    <n v="0"/>
    <s v="Female"/>
    <n v="1"/>
    <s v="Fiber Optic"/>
    <s v="38.550722, -121.457314"/>
    <n v="38.550722"/>
    <n v="-121.457314"/>
    <n v="0"/>
    <n v="101.4"/>
    <n v="1"/>
    <n v="0"/>
    <n v="0"/>
    <x v="1"/>
    <n v="0"/>
    <n v="1"/>
    <n v="1"/>
    <n v="0"/>
    <s v="Bank Withdrawal"/>
    <n v="1"/>
    <n v="14966"/>
    <n v="0"/>
    <s v="Q3"/>
    <n v="0"/>
    <n v="4"/>
    <n v="1"/>
    <s v="California"/>
    <n v="1"/>
    <n v="0"/>
    <n v="1"/>
    <x v="44"/>
    <n v="6176.6"/>
    <x v="0"/>
    <n v="2935.2"/>
    <x v="0"/>
    <x v="2214"/>
    <n v="0"/>
    <n v="1"/>
    <n v="95817"/>
    <x v="0"/>
  </r>
  <r>
    <n v="53"/>
    <n v="5"/>
    <n v="29.52"/>
    <s v="Active User"/>
    <s v="Active User"/>
    <x v="19"/>
    <x v="558"/>
    <n v="4519"/>
    <x v="1"/>
    <s v="United States"/>
    <x v="2224"/>
    <s v="Stayed"/>
    <n v="0"/>
    <n v="0"/>
    <s v="Male"/>
    <n v="1"/>
    <s v="DSL"/>
    <s v="34.122671, -118.112911"/>
    <n v="34.122670999999997"/>
    <n v="-118.112911"/>
    <n v="0"/>
    <n v="45"/>
    <n v="0"/>
    <n v="0"/>
    <n v="0"/>
    <x v="0"/>
    <n v="0"/>
    <n v="0"/>
    <n v="1"/>
    <n v="0"/>
    <s v="Bank Withdrawal"/>
    <n v="1"/>
    <n v="13158"/>
    <n v="0"/>
    <s v="Q3"/>
    <n v="0"/>
    <n v="3"/>
    <n v="0"/>
    <s v="California"/>
    <n v="0"/>
    <n v="0"/>
    <n v="0"/>
    <x v="45"/>
    <n v="865.85"/>
    <x v="0"/>
    <n v="560.88"/>
    <x v="140"/>
    <x v="2215"/>
    <n v="0"/>
    <n v="1"/>
    <n v="91108"/>
    <x v="0"/>
  </r>
  <r>
    <n v="21"/>
    <n v="42"/>
    <n v="48.3"/>
    <s v="Active User"/>
    <s v="Active User"/>
    <x v="38"/>
    <x v="282"/>
    <n v="4099"/>
    <x v="1"/>
    <s v="United States"/>
    <x v="2225"/>
    <s v="Joined"/>
    <n v="0"/>
    <n v="1"/>
    <s v="Female"/>
    <n v="1"/>
    <s v="Cable"/>
    <s v="35.735694, -118.738483"/>
    <n v="35.735694000000002"/>
    <n v="-118.738483"/>
    <n v="0"/>
    <n v="57.55"/>
    <n v="0"/>
    <n v="0"/>
    <n v="0"/>
    <x v="0"/>
    <n v="0"/>
    <n v="0"/>
    <n v="0"/>
    <n v="0"/>
    <s v="Bank Withdrawal"/>
    <n v="1"/>
    <n v="296"/>
    <n v="0"/>
    <s v="Q3"/>
    <n v="0"/>
    <n v="3"/>
    <n v="0"/>
    <s v="California"/>
    <n v="0"/>
    <n v="0"/>
    <n v="1"/>
    <x v="5"/>
    <n v="161.44999999999999"/>
    <x v="0"/>
    <n v="144.9"/>
    <x v="0"/>
    <x v="2216"/>
    <n v="1"/>
    <n v="1"/>
    <n v="93226"/>
    <x v="0"/>
  </r>
  <r>
    <n v="56"/>
    <n v="15"/>
    <n v="33.25"/>
    <s v="Active User"/>
    <s v="Active User"/>
    <x v="30"/>
    <x v="896"/>
    <n v="4203"/>
    <x v="0"/>
    <s v="United States"/>
    <x v="2226"/>
    <s v="Stayed"/>
    <n v="1"/>
    <n v="1"/>
    <s v="Female"/>
    <n v="1"/>
    <s v="Fiber Optic"/>
    <s v="38.392559, -121.225093"/>
    <n v="38.392558999999999"/>
    <n v="-121.225093"/>
    <n v="1"/>
    <n v="113.05"/>
    <n v="1"/>
    <n v="2"/>
    <n v="4"/>
    <x v="3"/>
    <n v="1"/>
    <n v="1"/>
    <n v="1"/>
    <n v="1"/>
    <s v="Credit Card"/>
    <n v="1"/>
    <n v="5889"/>
    <n v="1"/>
    <s v="Q3"/>
    <n v="1"/>
    <n v="5"/>
    <n v="0"/>
    <s v="California"/>
    <n v="1"/>
    <n v="1"/>
    <n v="1"/>
    <x v="22"/>
    <n v="7869.05"/>
    <x v="0"/>
    <n v="2327.5"/>
    <x v="0"/>
    <x v="2217"/>
    <n v="0"/>
    <n v="1"/>
    <n v="95693"/>
    <x v="0"/>
  </r>
  <r>
    <n v="37"/>
    <n v="24"/>
    <n v="4.82"/>
    <s v="Active User"/>
    <s v="Active User"/>
    <x v="40"/>
    <x v="809"/>
    <n v="5940"/>
    <x v="2"/>
    <s v="United States"/>
    <x v="2227"/>
    <s v="Stayed"/>
    <n v="0"/>
    <n v="1"/>
    <s v="Male"/>
    <n v="1"/>
    <s v="DSL"/>
    <s v="34.018354, -117.85492"/>
    <n v="34.018354000000002"/>
    <n v="-117.85492000000001"/>
    <n v="0"/>
    <n v="61.1"/>
    <n v="0"/>
    <n v="0"/>
    <n v="0"/>
    <x v="1"/>
    <n v="0"/>
    <n v="0"/>
    <n v="1"/>
    <n v="0"/>
    <s v="Bank Withdrawal"/>
    <n v="1"/>
    <n v="45118"/>
    <n v="0"/>
    <s v="Q3"/>
    <n v="0"/>
    <n v="5"/>
    <n v="0"/>
    <s v="California"/>
    <n v="1"/>
    <n v="1"/>
    <n v="0"/>
    <x v="60"/>
    <n v="3357.9"/>
    <x v="0"/>
    <n v="255.46"/>
    <x v="0"/>
    <x v="2218"/>
    <n v="0"/>
    <n v="1"/>
    <n v="91789"/>
    <x v="0"/>
  </r>
  <r>
    <n v="29"/>
    <n v="51"/>
    <n v="23.31"/>
    <s v="Active User"/>
    <s v="Active User"/>
    <x v="57"/>
    <x v="26"/>
    <n v="4161"/>
    <x v="0"/>
    <s v="United States"/>
    <x v="2228"/>
    <s v="Stayed"/>
    <n v="0"/>
    <n v="1"/>
    <s v="Male"/>
    <n v="1"/>
    <s v="DSL"/>
    <s v="33.141265, -116.967221"/>
    <n v="33.141264999999997"/>
    <n v="-116.967221"/>
    <n v="1"/>
    <n v="80.900000000000006"/>
    <n v="1"/>
    <n v="0"/>
    <n v="1"/>
    <x v="0"/>
    <n v="1"/>
    <n v="0"/>
    <n v="0"/>
    <n v="1"/>
    <s v="Bank Withdrawal"/>
    <n v="1"/>
    <n v="48690"/>
    <n v="0"/>
    <s v="Q3"/>
    <n v="1"/>
    <n v="3"/>
    <n v="0"/>
    <s v="California"/>
    <n v="1"/>
    <n v="1"/>
    <n v="1"/>
    <x v="63"/>
    <n v="4932.5"/>
    <x v="0"/>
    <n v="1421.91"/>
    <x v="0"/>
    <x v="2219"/>
    <n v="1"/>
    <n v="1"/>
    <n v="92027"/>
    <x v="0"/>
  </r>
  <r>
    <n v="33"/>
    <n v="30"/>
    <n v="35.090000000000003"/>
    <s v="Active User"/>
    <s v="Active User"/>
    <x v="21"/>
    <x v="12"/>
    <n v="2776"/>
    <x v="1"/>
    <s v="United States"/>
    <x v="2229"/>
    <s v="Stayed"/>
    <n v="1"/>
    <n v="0"/>
    <s v="Male"/>
    <n v="1"/>
    <s v="DSL"/>
    <s v="40.949012, -123.655847"/>
    <n v="40.949012000000003"/>
    <n v="-123.65584699999999"/>
    <n v="1"/>
    <n v="45.25"/>
    <n v="0"/>
    <n v="2"/>
    <n v="8"/>
    <x v="2"/>
    <n v="0"/>
    <n v="0"/>
    <n v="0"/>
    <n v="1"/>
    <s v="Credit Card"/>
    <n v="1"/>
    <n v="1666"/>
    <n v="0"/>
    <s v="Q3"/>
    <n v="1"/>
    <n v="5"/>
    <n v="0"/>
    <s v="California"/>
    <n v="0"/>
    <n v="0"/>
    <n v="0"/>
    <x v="24"/>
    <n v="155.35"/>
    <x v="0"/>
    <n v="140.36000000000001"/>
    <x v="0"/>
    <x v="2220"/>
    <n v="0"/>
    <n v="1"/>
    <n v="95573"/>
    <x v="0"/>
  </r>
  <r>
    <n v="35"/>
    <n v="0"/>
    <n v="34.46"/>
    <s v="Active User"/>
    <s v="Active User"/>
    <x v="47"/>
    <x v="74"/>
    <n v="4157"/>
    <x v="0"/>
    <s v="United States"/>
    <x v="2230"/>
    <s v="Stayed"/>
    <n v="0"/>
    <n v="0"/>
    <s v="Male"/>
    <n v="0"/>
    <s v="No Internet Service"/>
    <s v="33.540604, -117.10909"/>
    <n v="33.540604000000002"/>
    <n v="-117.10908999999999"/>
    <n v="1"/>
    <n v="19.899999999999999"/>
    <n v="0"/>
    <n v="0"/>
    <n v="8"/>
    <x v="1"/>
    <n v="0"/>
    <n v="0"/>
    <n v="0"/>
    <n v="1"/>
    <s v="Credit Card"/>
    <n v="1"/>
    <n v="25655"/>
    <n v="0"/>
    <s v="Q3"/>
    <n v="1"/>
    <n v="3"/>
    <n v="0"/>
    <s v="California"/>
    <n v="0"/>
    <n v="0"/>
    <n v="0"/>
    <x v="60"/>
    <n v="1110.05"/>
    <x v="0"/>
    <n v="1826.38"/>
    <x v="0"/>
    <x v="2221"/>
    <n v="0"/>
    <n v="0"/>
    <n v="92591"/>
    <x v="0"/>
  </r>
  <r>
    <n v="48"/>
    <n v="4"/>
    <n v="12.5"/>
    <s v="Active User"/>
    <s v="Active User"/>
    <x v="52"/>
    <x v="40"/>
    <n v="3319"/>
    <x v="1"/>
    <s v="United States"/>
    <x v="2231"/>
    <s v="Joined"/>
    <n v="0"/>
    <n v="1"/>
    <s v="Female"/>
    <n v="1"/>
    <s v="Fiber Optic"/>
    <s v="34.845861, -118.885163"/>
    <n v="34.845860999999999"/>
    <n v="-118.88516300000001"/>
    <n v="0"/>
    <n v="74.75"/>
    <n v="0"/>
    <n v="0"/>
    <n v="0"/>
    <x v="0"/>
    <n v="0"/>
    <n v="0"/>
    <n v="1"/>
    <n v="0"/>
    <s v="Mailed Check"/>
    <n v="1"/>
    <n v="1247"/>
    <n v="0"/>
    <s v="Q3"/>
    <n v="0"/>
    <n v="3"/>
    <n v="0"/>
    <s v="California"/>
    <n v="0"/>
    <n v="0"/>
    <n v="0"/>
    <x v="5"/>
    <n v="238.1"/>
    <x v="0"/>
    <n v="37.5"/>
    <x v="141"/>
    <x v="2222"/>
    <n v="0"/>
    <n v="1"/>
    <n v="93243"/>
    <x v="0"/>
  </r>
  <r>
    <n v="21"/>
    <n v="48"/>
    <n v="16.78"/>
    <s v="Price"/>
    <s v="Price too high"/>
    <x v="68"/>
    <x v="869"/>
    <n v="5947"/>
    <x v="0"/>
    <s v="United States"/>
    <x v="2232"/>
    <s v="Churned"/>
    <n v="0"/>
    <n v="1"/>
    <s v="Female"/>
    <n v="1"/>
    <s v="Fiber Optic"/>
    <s v="37.306612, -122.080621"/>
    <n v="37.306612000000001"/>
    <n v="-122.08062099999999"/>
    <n v="1"/>
    <n v="114.2"/>
    <n v="1"/>
    <n v="0"/>
    <n v="1"/>
    <x v="3"/>
    <n v="1"/>
    <n v="1"/>
    <n v="1"/>
    <n v="1"/>
    <s v="Bank Withdrawal"/>
    <n v="1"/>
    <n v="54431"/>
    <n v="1"/>
    <s v="Q3"/>
    <n v="1"/>
    <n v="1"/>
    <n v="0"/>
    <s v="California"/>
    <n v="1"/>
    <n v="1"/>
    <n v="1"/>
    <x v="22"/>
    <n v="7723.9"/>
    <x v="0"/>
    <n v="1174.5999999999999"/>
    <x v="142"/>
    <x v="2223"/>
    <n v="1"/>
    <n v="1"/>
    <n v="95014"/>
    <x v="1"/>
  </r>
  <r>
    <n v="72"/>
    <n v="13"/>
    <n v="18.2"/>
    <s v="Attitude"/>
    <s v="Attitude of service provider"/>
    <x v="39"/>
    <x v="897"/>
    <n v="2146"/>
    <x v="1"/>
    <s v="United States"/>
    <x v="2233"/>
    <s v="Churned"/>
    <n v="0"/>
    <n v="0"/>
    <s v="Female"/>
    <n v="1"/>
    <s v="Fiber Optic"/>
    <s v="34.358321, -117.618263"/>
    <n v="34.358320999999997"/>
    <n v="-117.618263"/>
    <n v="0"/>
    <n v="70.55"/>
    <n v="0"/>
    <n v="0"/>
    <n v="0"/>
    <x v="2"/>
    <n v="0"/>
    <n v="0"/>
    <n v="1"/>
    <n v="0"/>
    <s v="Bank Withdrawal"/>
    <n v="1"/>
    <n v="4253"/>
    <n v="0"/>
    <s v="Q3"/>
    <n v="0"/>
    <n v="3"/>
    <n v="1"/>
    <s v="California"/>
    <n v="0"/>
    <n v="0"/>
    <n v="0"/>
    <x v="16"/>
    <n v="70.55"/>
    <x v="0"/>
    <n v="18.2"/>
    <x v="0"/>
    <x v="2224"/>
    <n v="0"/>
    <n v="1"/>
    <n v="92397"/>
    <x v="1"/>
  </r>
  <r>
    <n v="27"/>
    <n v="59"/>
    <n v="23"/>
    <s v="Competitor"/>
    <s v="Competitor had better devices"/>
    <x v="63"/>
    <x v="62"/>
    <n v="4133"/>
    <x v="1"/>
    <s v="United States"/>
    <x v="2234"/>
    <s v="Churned"/>
    <n v="0"/>
    <n v="0"/>
    <s v="Female"/>
    <n v="1"/>
    <s v="Fiber Optic"/>
    <s v="35.392599, -119.245341"/>
    <n v="35.392598999999997"/>
    <n v="-119.245341"/>
    <n v="0"/>
    <n v="70.25"/>
    <n v="0"/>
    <n v="0"/>
    <n v="0"/>
    <x v="2"/>
    <n v="0"/>
    <n v="0"/>
    <n v="1"/>
    <n v="0"/>
    <s v="Bank Withdrawal"/>
    <n v="1"/>
    <n v="40836"/>
    <n v="0"/>
    <s v="Q3"/>
    <n v="0"/>
    <n v="1"/>
    <n v="0"/>
    <s v="California"/>
    <n v="0"/>
    <n v="0"/>
    <n v="0"/>
    <x v="16"/>
    <n v="70.25"/>
    <x v="0"/>
    <n v="23"/>
    <x v="0"/>
    <x v="2225"/>
    <n v="1"/>
    <n v="1"/>
    <n v="93312"/>
    <x v="1"/>
  </r>
  <r>
    <n v="63"/>
    <n v="21"/>
    <n v="16.420000000000002"/>
    <s v="Active User"/>
    <s v="Active User"/>
    <x v="1"/>
    <x v="650"/>
    <n v="5838"/>
    <x v="1"/>
    <s v="United States"/>
    <x v="2235"/>
    <s v="Joined"/>
    <n v="0"/>
    <n v="0"/>
    <s v="Female"/>
    <n v="1"/>
    <s v="Cable"/>
    <s v="33.4725, -117.584273"/>
    <n v="33.472499999999997"/>
    <n v="-117.584273"/>
    <n v="0"/>
    <n v="48.45"/>
    <n v="0"/>
    <n v="0"/>
    <n v="0"/>
    <x v="0"/>
    <n v="0"/>
    <n v="1"/>
    <n v="1"/>
    <n v="0"/>
    <s v="Bank Withdrawal"/>
    <n v="1"/>
    <n v="15297"/>
    <n v="0"/>
    <s v="Q3"/>
    <n v="0"/>
    <n v="3"/>
    <n v="0"/>
    <s v="California"/>
    <n v="0"/>
    <n v="0"/>
    <n v="0"/>
    <x v="16"/>
    <n v="48.45"/>
    <x v="0"/>
    <n v="16.420000000000002"/>
    <x v="0"/>
    <x v="2226"/>
    <n v="0"/>
    <n v="1"/>
    <n v="92673"/>
    <x v="0"/>
  </r>
  <r>
    <n v="53"/>
    <n v="26"/>
    <n v="17.3"/>
    <s v="Active User"/>
    <s v="Active User"/>
    <x v="57"/>
    <x v="898"/>
    <n v="4815"/>
    <x v="1"/>
    <s v="United States"/>
    <x v="2236"/>
    <s v="Stayed"/>
    <n v="0"/>
    <n v="0"/>
    <s v="Male"/>
    <n v="1"/>
    <s v="Fiber Optic"/>
    <s v="34.209532, -118.577563"/>
    <n v="34.209532000000003"/>
    <n v="-118.577563"/>
    <n v="0"/>
    <n v="74.3"/>
    <n v="0"/>
    <n v="0"/>
    <n v="0"/>
    <x v="5"/>
    <n v="0"/>
    <n v="1"/>
    <n v="0"/>
    <n v="0"/>
    <s v="Bank Withdrawal"/>
    <n v="1"/>
    <n v="43857"/>
    <n v="0"/>
    <s v="Q3"/>
    <n v="0"/>
    <n v="4"/>
    <n v="0"/>
    <s v="California"/>
    <n v="0"/>
    <n v="0"/>
    <n v="0"/>
    <x v="0"/>
    <n v="1952.25"/>
    <x v="0"/>
    <n v="432.5"/>
    <x v="143"/>
    <x v="2227"/>
    <n v="0"/>
    <n v="1"/>
    <n v="91306"/>
    <x v="0"/>
  </r>
  <r>
    <n v="63"/>
    <n v="11"/>
    <n v="34"/>
    <s v="Dissatisfaction"/>
    <s v="Network reliability"/>
    <x v="36"/>
    <x v="899"/>
    <n v="4673"/>
    <x v="1"/>
    <s v="United States"/>
    <x v="2237"/>
    <s v="Churned"/>
    <n v="0"/>
    <n v="0"/>
    <s v="Male"/>
    <n v="1"/>
    <s v="Fiber Optic"/>
    <s v="34.294142, -118.603883"/>
    <n v="34.294142000000001"/>
    <n v="-118.603883"/>
    <n v="0"/>
    <n v="75.2"/>
    <n v="0"/>
    <n v="0"/>
    <n v="0"/>
    <x v="0"/>
    <n v="0"/>
    <n v="1"/>
    <n v="1"/>
    <n v="0"/>
    <s v="Bank Withdrawal"/>
    <n v="1"/>
    <n v="35325"/>
    <n v="0"/>
    <s v="Q3"/>
    <n v="0"/>
    <n v="1"/>
    <n v="0"/>
    <s v="California"/>
    <n v="0"/>
    <n v="0"/>
    <n v="0"/>
    <x v="41"/>
    <n v="3198.6"/>
    <x v="0"/>
    <n v="1462"/>
    <x v="0"/>
    <x v="2228"/>
    <n v="0"/>
    <n v="1"/>
    <n v="91311"/>
    <x v="1"/>
  </r>
  <r>
    <n v="63"/>
    <n v="0"/>
    <n v="5.41"/>
    <s v="Active User"/>
    <s v="Active User"/>
    <x v="34"/>
    <x v="419"/>
    <n v="4855"/>
    <x v="1"/>
    <s v="United States"/>
    <x v="2238"/>
    <s v="Stayed"/>
    <n v="0"/>
    <n v="0"/>
    <s v="Female"/>
    <n v="0"/>
    <s v="No Internet Service"/>
    <s v="34.049315, -117.255974"/>
    <n v="34.049315"/>
    <n v="-117.25597399999999"/>
    <n v="0"/>
    <n v="25.45"/>
    <n v="1"/>
    <n v="0"/>
    <n v="0"/>
    <x v="0"/>
    <n v="0"/>
    <n v="0"/>
    <n v="0"/>
    <n v="0"/>
    <s v="Credit Card"/>
    <n v="1"/>
    <n v="18068"/>
    <n v="0"/>
    <s v="Q3"/>
    <n v="0"/>
    <n v="3"/>
    <n v="0"/>
    <s v="California"/>
    <n v="0"/>
    <n v="0"/>
    <n v="0"/>
    <x v="69"/>
    <n v="134.75"/>
    <x v="0"/>
    <n v="27.05"/>
    <x v="0"/>
    <x v="2229"/>
    <n v="0"/>
    <n v="0"/>
    <n v="92354"/>
    <x v="0"/>
  </r>
  <r>
    <n v="80"/>
    <n v="28"/>
    <n v="30.37"/>
    <s v="Dissatisfaction"/>
    <s v="Service dissatisfaction"/>
    <x v="63"/>
    <x v="4"/>
    <n v="5082"/>
    <x v="1"/>
    <s v="United States"/>
    <x v="2239"/>
    <s v="Churned"/>
    <n v="0"/>
    <n v="1"/>
    <s v="Female"/>
    <n v="1"/>
    <s v="Fiber Optic"/>
    <s v="37.34667, -121.910019"/>
    <n v="37.346670000000003"/>
    <n v="-121.91001900000001"/>
    <n v="0"/>
    <n v="89.15"/>
    <n v="0"/>
    <n v="0"/>
    <n v="0"/>
    <x v="4"/>
    <n v="1"/>
    <n v="0"/>
    <n v="1"/>
    <n v="0"/>
    <s v="Bank Withdrawal"/>
    <n v="1"/>
    <n v="18197"/>
    <n v="0"/>
    <s v="Q3"/>
    <n v="0"/>
    <n v="1"/>
    <n v="1"/>
    <s v="California"/>
    <n v="0"/>
    <n v="0"/>
    <n v="1"/>
    <x v="13"/>
    <n v="1496.9"/>
    <x v="0"/>
    <n v="516.29"/>
    <x v="0"/>
    <x v="2230"/>
    <n v="0"/>
    <n v="1"/>
    <n v="95110"/>
    <x v="1"/>
  </r>
  <r>
    <n v="56"/>
    <n v="0"/>
    <n v="10.11"/>
    <s v="Active User"/>
    <s v="Active User"/>
    <x v="46"/>
    <x v="28"/>
    <n v="2016"/>
    <x v="0"/>
    <s v="United States"/>
    <x v="2240"/>
    <s v="Stayed"/>
    <n v="0"/>
    <n v="0"/>
    <s v="Male"/>
    <n v="0"/>
    <s v="No Internet Service"/>
    <s v="34.460197, -119.802602"/>
    <n v="34.460197000000001"/>
    <n v="-119.80260199999999"/>
    <n v="0"/>
    <n v="19.75"/>
    <n v="0"/>
    <n v="0"/>
    <n v="0"/>
    <x v="4"/>
    <n v="0"/>
    <n v="0"/>
    <n v="0"/>
    <n v="0"/>
    <s v="Credit Card"/>
    <n v="1"/>
    <n v="16477"/>
    <n v="0"/>
    <s v="Q3"/>
    <n v="0"/>
    <n v="5"/>
    <n v="0"/>
    <s v="California"/>
    <n v="0"/>
    <n v="0"/>
    <n v="0"/>
    <x v="29"/>
    <n v="265.75"/>
    <x v="0"/>
    <n v="131.43"/>
    <x v="0"/>
    <x v="2231"/>
    <n v="0"/>
    <n v="0"/>
    <n v="93111"/>
    <x v="0"/>
  </r>
  <r>
    <n v="38"/>
    <n v="14"/>
    <n v="15.84"/>
    <s v="Active User"/>
    <s v="Active User"/>
    <x v="23"/>
    <x v="900"/>
    <n v="2845"/>
    <x v="1"/>
    <s v="United States"/>
    <x v="2241"/>
    <s v="Stayed"/>
    <n v="0"/>
    <n v="1"/>
    <s v="Female"/>
    <n v="1"/>
    <s v="DSL"/>
    <s v="36.798882, -120.019511"/>
    <n v="36.798881999999999"/>
    <n v="-120.01951099999999"/>
    <n v="0"/>
    <n v="61.4"/>
    <n v="0"/>
    <n v="0"/>
    <n v="0"/>
    <x v="0"/>
    <n v="1"/>
    <n v="1"/>
    <n v="0"/>
    <n v="0"/>
    <s v="Bank Withdrawal"/>
    <n v="1"/>
    <n v="807"/>
    <n v="0"/>
    <s v="Q3"/>
    <n v="0"/>
    <n v="3"/>
    <n v="0"/>
    <s v="California"/>
    <n v="0"/>
    <n v="0"/>
    <n v="0"/>
    <x v="48"/>
    <n v="438.9"/>
    <x v="0"/>
    <n v="110.88"/>
    <x v="0"/>
    <x v="2232"/>
    <n v="0"/>
    <n v="1"/>
    <n v="93606"/>
    <x v="0"/>
  </r>
  <r>
    <n v="31"/>
    <n v="0"/>
    <n v="48.7"/>
    <s v="Active User"/>
    <s v="Active User"/>
    <x v="2"/>
    <x v="6"/>
    <n v="5077"/>
    <x v="2"/>
    <s v="United States"/>
    <x v="2242"/>
    <s v="Stayed"/>
    <n v="1"/>
    <n v="0"/>
    <s v="Male"/>
    <n v="0"/>
    <s v="No Internet Service"/>
    <s v="37.942551, -122.491642"/>
    <n v="37.942551000000002"/>
    <n v="-122.491642"/>
    <n v="1"/>
    <n v="24.5"/>
    <n v="1"/>
    <n v="2"/>
    <n v="8"/>
    <x v="0"/>
    <n v="0"/>
    <n v="0"/>
    <n v="0"/>
    <n v="1"/>
    <s v="Bank Withdrawal"/>
    <n v="1"/>
    <n v="6448"/>
    <n v="0"/>
    <s v="Q3"/>
    <n v="1"/>
    <n v="5"/>
    <n v="0"/>
    <s v="California"/>
    <n v="0"/>
    <n v="0"/>
    <n v="0"/>
    <x v="29"/>
    <n v="343.6"/>
    <x v="0"/>
    <n v="633.1"/>
    <x v="0"/>
    <x v="2233"/>
    <n v="0"/>
    <n v="0"/>
    <n v="94964"/>
    <x v="0"/>
  </r>
  <r>
    <n v="59"/>
    <n v="19"/>
    <n v="17.63"/>
    <s v="Active User"/>
    <s v="Active User"/>
    <x v="52"/>
    <x v="441"/>
    <n v="4396"/>
    <x v="1"/>
    <s v="United States"/>
    <x v="2243"/>
    <s v="Stayed"/>
    <n v="0"/>
    <n v="1"/>
    <s v="Male"/>
    <n v="1"/>
    <s v="Fiber Optic"/>
    <s v="33.638645, -116.55783"/>
    <n v="33.638644999999997"/>
    <n v="-116.55783"/>
    <n v="0"/>
    <n v="79"/>
    <n v="0"/>
    <n v="0"/>
    <n v="0"/>
    <x v="5"/>
    <n v="1"/>
    <n v="0"/>
    <n v="1"/>
    <n v="0"/>
    <s v="Credit Card"/>
    <n v="1"/>
    <n v="1500"/>
    <n v="0"/>
    <s v="Q3"/>
    <n v="0"/>
    <n v="3"/>
    <n v="0"/>
    <s v="California"/>
    <n v="0"/>
    <n v="0"/>
    <n v="0"/>
    <x v="49"/>
    <n v="2576.8000000000002"/>
    <x v="0"/>
    <n v="581.79"/>
    <x v="0"/>
    <x v="2234"/>
    <n v="0"/>
    <n v="1"/>
    <n v="92561"/>
    <x v="0"/>
  </r>
  <r>
    <n v="21"/>
    <n v="27"/>
    <n v="9.3000000000000007"/>
    <s v="Active User"/>
    <s v="Active User"/>
    <x v="61"/>
    <x v="517"/>
    <n v="2235"/>
    <x v="1"/>
    <s v="United States"/>
    <x v="2244"/>
    <s v="Stayed"/>
    <n v="0"/>
    <n v="1"/>
    <s v="Female"/>
    <n v="1"/>
    <s v="DSL"/>
    <s v="34.312945, -118.858169"/>
    <n v="34.312944999999999"/>
    <n v="-118.858169"/>
    <n v="1"/>
    <n v="66.3"/>
    <n v="1"/>
    <n v="0"/>
    <n v="6"/>
    <x v="0"/>
    <n v="1"/>
    <n v="1"/>
    <n v="0"/>
    <n v="1"/>
    <s v="Credit Card"/>
    <n v="1"/>
    <n v="32984"/>
    <n v="0"/>
    <s v="Q3"/>
    <n v="1"/>
    <n v="3"/>
    <n v="0"/>
    <s v="California"/>
    <n v="0"/>
    <n v="0"/>
    <n v="0"/>
    <x v="6"/>
    <n v="1559.45"/>
    <x v="0"/>
    <n v="223.2"/>
    <x v="144"/>
    <x v="2235"/>
    <n v="1"/>
    <n v="1"/>
    <n v="93021"/>
    <x v="0"/>
  </r>
  <r>
    <n v="29"/>
    <n v="42"/>
    <n v="48.38"/>
    <s v="Active User"/>
    <s v="Active User"/>
    <x v="31"/>
    <x v="21"/>
    <n v="5983"/>
    <x v="1"/>
    <s v="United States"/>
    <x v="2245"/>
    <s v="Stayed"/>
    <n v="0"/>
    <n v="1"/>
    <s v="Male"/>
    <n v="1"/>
    <s v="Fiber Optic"/>
    <s v="33.993991, -118.39704"/>
    <n v="33.993991000000001"/>
    <n v="-118.39704"/>
    <n v="0"/>
    <n v="79.849999999999994"/>
    <n v="0"/>
    <n v="0"/>
    <n v="0"/>
    <x v="0"/>
    <n v="0"/>
    <n v="1"/>
    <n v="1"/>
    <n v="0"/>
    <s v="Credit Card"/>
    <n v="1"/>
    <n v="31963"/>
    <n v="0"/>
    <s v="Q3"/>
    <n v="0"/>
    <n v="3"/>
    <n v="0"/>
    <s v="California"/>
    <n v="0"/>
    <n v="0"/>
    <n v="0"/>
    <x v="37"/>
    <n v="887.35"/>
    <x v="0"/>
    <n v="483.8"/>
    <x v="0"/>
    <x v="2236"/>
    <n v="1"/>
    <n v="1"/>
    <n v="90230"/>
    <x v="0"/>
  </r>
  <r>
    <n v="46"/>
    <n v="53"/>
    <n v="26.58"/>
    <s v="Active User"/>
    <s v="Active User"/>
    <x v="25"/>
    <x v="796"/>
    <n v="2452"/>
    <x v="1"/>
    <s v="United States"/>
    <x v="2246"/>
    <s v="Stayed"/>
    <n v="1"/>
    <n v="0"/>
    <s v="Female"/>
    <n v="1"/>
    <s v="Fiber Optic"/>
    <s v="39.068071, -121.832638"/>
    <n v="39.068071000000003"/>
    <n v="-121.832638"/>
    <n v="1"/>
    <n v="84.8"/>
    <n v="1"/>
    <n v="3"/>
    <n v="1"/>
    <x v="4"/>
    <n v="0"/>
    <n v="0"/>
    <n v="1"/>
    <n v="1"/>
    <s v="Bank Withdrawal"/>
    <n v="1"/>
    <n v="776"/>
    <n v="0"/>
    <s v="Q3"/>
    <n v="1"/>
    <n v="3"/>
    <n v="0"/>
    <s v="California"/>
    <n v="0"/>
    <n v="0"/>
    <n v="1"/>
    <x v="31"/>
    <n v="1203.9000000000001"/>
    <x v="0"/>
    <n v="372.12"/>
    <x v="0"/>
    <x v="2237"/>
    <n v="0"/>
    <n v="1"/>
    <n v="95957"/>
    <x v="0"/>
  </r>
  <r>
    <n v="23"/>
    <n v="26"/>
    <n v="0"/>
    <s v="Active User"/>
    <s v="Active User"/>
    <x v="71"/>
    <x v="581"/>
    <n v="4483"/>
    <x v="0"/>
    <s v="United States"/>
    <x v="2247"/>
    <s v="Stayed"/>
    <n v="0"/>
    <n v="1"/>
    <s v="Male"/>
    <n v="1"/>
    <s v="DSL"/>
    <s v="38.598936, -120.963092"/>
    <n v="38.598936000000002"/>
    <n v="-120.963092"/>
    <n v="0"/>
    <n v="48.4"/>
    <n v="0"/>
    <n v="0"/>
    <n v="0"/>
    <x v="0"/>
    <n v="0"/>
    <n v="1"/>
    <n v="0"/>
    <n v="0"/>
    <s v="Bank Withdrawal"/>
    <n v="0"/>
    <n v="24738"/>
    <n v="1"/>
    <s v="Q3"/>
    <n v="0"/>
    <n v="3"/>
    <n v="0"/>
    <s v="California"/>
    <n v="1"/>
    <n v="1"/>
    <n v="0"/>
    <x v="22"/>
    <n v="3442.8"/>
    <x v="0"/>
    <n v="0"/>
    <x v="0"/>
    <x v="2238"/>
    <n v="1"/>
    <n v="1"/>
    <n v="95682"/>
    <x v="0"/>
  </r>
  <r>
    <n v="54"/>
    <n v="19"/>
    <n v="22.31"/>
    <s v="Active User"/>
    <s v="Active User"/>
    <x v="76"/>
    <x v="724"/>
    <n v="5322"/>
    <x v="1"/>
    <s v="United States"/>
    <x v="2248"/>
    <s v="Stayed"/>
    <n v="1"/>
    <n v="1"/>
    <s v="Male"/>
    <n v="1"/>
    <s v="Fiber Optic"/>
    <s v="39.19514, -121.503883"/>
    <n v="39.195140000000002"/>
    <n v="-121.503883"/>
    <n v="1"/>
    <n v="95.95"/>
    <n v="1"/>
    <n v="2"/>
    <n v="1"/>
    <x v="0"/>
    <n v="1"/>
    <n v="0"/>
    <n v="1"/>
    <n v="1"/>
    <s v="Bank Withdrawal"/>
    <n v="1"/>
    <n v="38091"/>
    <n v="0"/>
    <s v="Q3"/>
    <n v="1"/>
    <n v="5"/>
    <n v="0"/>
    <s v="California"/>
    <n v="1"/>
    <n v="1"/>
    <n v="0"/>
    <x v="61"/>
    <n v="4456.6499999999996"/>
    <x v="0"/>
    <n v="1003.95"/>
    <x v="0"/>
    <x v="2239"/>
    <n v="0"/>
    <n v="1"/>
    <n v="95901"/>
    <x v="0"/>
  </r>
  <r>
    <n v="30"/>
    <n v="30"/>
    <n v="46.27"/>
    <s v="Active User"/>
    <s v="Active User"/>
    <x v="27"/>
    <x v="156"/>
    <n v="5499"/>
    <x v="1"/>
    <s v="United States"/>
    <x v="2249"/>
    <s v="Stayed"/>
    <n v="1"/>
    <n v="0"/>
    <s v="Female"/>
    <n v="1"/>
    <s v="Cable"/>
    <s v="35.852892, -118.397782"/>
    <n v="35.852891999999997"/>
    <n v="-118.39778200000001"/>
    <n v="1"/>
    <n v="54.5"/>
    <n v="0"/>
    <n v="3"/>
    <n v="5"/>
    <x v="0"/>
    <n v="1"/>
    <n v="1"/>
    <n v="0"/>
    <n v="1"/>
    <s v="Bank Withdrawal"/>
    <n v="1"/>
    <n v="1873"/>
    <n v="0"/>
    <s v="Q3"/>
    <n v="1"/>
    <n v="3"/>
    <n v="0"/>
    <s v="California"/>
    <n v="0"/>
    <n v="0"/>
    <n v="0"/>
    <x v="35"/>
    <n v="2076.0500000000002"/>
    <x v="0"/>
    <n v="1758.26"/>
    <x v="0"/>
    <x v="2240"/>
    <n v="0"/>
    <n v="1"/>
    <n v="93238"/>
    <x v="0"/>
  </r>
  <r>
    <n v="57"/>
    <n v="0"/>
    <n v="17.38"/>
    <s v="Active User"/>
    <s v="Active User"/>
    <x v="44"/>
    <x v="212"/>
    <n v="4538"/>
    <x v="0"/>
    <s v="United States"/>
    <x v="2250"/>
    <s v="Stayed"/>
    <n v="0"/>
    <n v="0"/>
    <s v="Male"/>
    <n v="0"/>
    <s v="No Internet Service"/>
    <s v="38.192608, -120.957842"/>
    <n v="38.192608"/>
    <n v="-120.957842"/>
    <n v="1"/>
    <n v="19.25"/>
    <n v="0"/>
    <n v="0"/>
    <n v="9"/>
    <x v="1"/>
    <n v="0"/>
    <n v="0"/>
    <n v="0"/>
    <n v="1"/>
    <s v="Credit Card"/>
    <n v="1"/>
    <n v="304"/>
    <n v="0"/>
    <s v="Q3"/>
    <n v="1"/>
    <n v="3"/>
    <n v="0"/>
    <s v="California"/>
    <n v="0"/>
    <n v="0"/>
    <n v="0"/>
    <x v="7"/>
    <n v="1237.6500000000001"/>
    <x v="0"/>
    <n v="1094.94"/>
    <x v="0"/>
    <x v="2241"/>
    <n v="0"/>
    <n v="0"/>
    <n v="95254"/>
    <x v="0"/>
  </r>
  <r>
    <n v="42"/>
    <n v="0"/>
    <n v="49.53"/>
    <s v="Active User"/>
    <s v="Active User"/>
    <x v="6"/>
    <x v="133"/>
    <n v="3000"/>
    <x v="1"/>
    <s v="United States"/>
    <x v="2251"/>
    <s v="Joined"/>
    <n v="1"/>
    <n v="0"/>
    <s v="Male"/>
    <n v="0"/>
    <s v="No Internet Service"/>
    <s v="38.694081, -121.694431"/>
    <n v="38.694080999999997"/>
    <n v="-121.69443099999999"/>
    <n v="0"/>
    <n v="20.399999999999999"/>
    <n v="0"/>
    <n v="2"/>
    <n v="0"/>
    <x v="0"/>
    <n v="0"/>
    <n v="0"/>
    <n v="0"/>
    <n v="0"/>
    <s v="Mailed Check"/>
    <n v="1"/>
    <n v="15022"/>
    <n v="0"/>
    <s v="Q3"/>
    <n v="0"/>
    <n v="3"/>
    <n v="0"/>
    <s v="California"/>
    <n v="0"/>
    <n v="0"/>
    <n v="0"/>
    <x v="9"/>
    <n v="42.9"/>
    <x v="0"/>
    <n v="99.06"/>
    <x v="0"/>
    <x v="2242"/>
    <n v="0"/>
    <n v="0"/>
    <n v="95776"/>
    <x v="0"/>
  </r>
  <r>
    <n v="21"/>
    <n v="58"/>
    <n v="0"/>
    <s v="Active User"/>
    <s v="Active User"/>
    <x v="61"/>
    <x v="844"/>
    <n v="5278"/>
    <x v="0"/>
    <s v="United States"/>
    <x v="2252"/>
    <s v="Stayed"/>
    <n v="0"/>
    <n v="1"/>
    <s v="Female"/>
    <n v="1"/>
    <s v="DSL"/>
    <s v="37.943087, -122.72379"/>
    <n v="37.943086999999998"/>
    <n v="-122.72378999999999"/>
    <n v="0"/>
    <n v="38.9"/>
    <n v="0"/>
    <n v="0"/>
    <n v="0"/>
    <x v="0"/>
    <n v="0"/>
    <n v="1"/>
    <n v="0"/>
    <n v="0"/>
    <s v="Credit Card"/>
    <n v="0"/>
    <n v="1573"/>
    <n v="1"/>
    <s v="Q3"/>
    <n v="0"/>
    <n v="3"/>
    <n v="0"/>
    <s v="California"/>
    <n v="0"/>
    <n v="0"/>
    <n v="0"/>
    <x v="15"/>
    <n v="2719.2"/>
    <x v="0"/>
    <n v="0"/>
    <x v="0"/>
    <x v="2243"/>
    <n v="1"/>
    <n v="1"/>
    <n v="94924"/>
    <x v="0"/>
  </r>
  <r>
    <n v="61"/>
    <n v="24"/>
    <n v="13.28"/>
    <s v="Active User"/>
    <s v="Active User"/>
    <x v="51"/>
    <x v="901"/>
    <n v="5813"/>
    <x v="0"/>
    <s v="United States"/>
    <x v="2253"/>
    <s v="Stayed"/>
    <n v="0"/>
    <n v="1"/>
    <s v="Female"/>
    <n v="1"/>
    <s v="DSL"/>
    <s v="33.680031, -116.171678"/>
    <n v="33.680031"/>
    <n v="-116.171678"/>
    <n v="0"/>
    <n v="90.05"/>
    <n v="1"/>
    <n v="0"/>
    <n v="0"/>
    <x v="0"/>
    <n v="1"/>
    <n v="1"/>
    <n v="1"/>
    <n v="0"/>
    <s v="Credit Card"/>
    <n v="1"/>
    <n v="23170"/>
    <n v="1"/>
    <s v="Q3"/>
    <n v="0"/>
    <n v="4"/>
    <n v="0"/>
    <s v="California"/>
    <n v="1"/>
    <n v="1"/>
    <n v="1"/>
    <x v="30"/>
    <n v="5965.95"/>
    <x v="0"/>
    <n v="876.48"/>
    <x v="0"/>
    <x v="2244"/>
    <n v="0"/>
    <n v="1"/>
    <n v="92236"/>
    <x v="0"/>
  </r>
  <r>
    <n v="27"/>
    <n v="41"/>
    <n v="32.96"/>
    <s v="Active User"/>
    <s v="Active User"/>
    <x v="14"/>
    <x v="4"/>
    <n v="4151"/>
    <x v="0"/>
    <s v="United States"/>
    <x v="2254"/>
    <s v="Stayed"/>
    <n v="1"/>
    <n v="1"/>
    <s v="Male"/>
    <n v="1"/>
    <s v="DSL"/>
    <s v="37.311088, -121.961786"/>
    <n v="37.311087999999998"/>
    <n v="-121.961786"/>
    <n v="1"/>
    <n v="81"/>
    <n v="1"/>
    <n v="3"/>
    <n v="1"/>
    <x v="0"/>
    <n v="0"/>
    <n v="0"/>
    <n v="1"/>
    <n v="1"/>
    <s v="Bank Withdrawal"/>
    <n v="1"/>
    <n v="29914"/>
    <n v="1"/>
    <s v="Q3"/>
    <n v="1"/>
    <n v="4"/>
    <n v="0"/>
    <s v="California"/>
    <n v="1"/>
    <n v="1"/>
    <n v="1"/>
    <x v="63"/>
    <n v="4976.1499999999996"/>
    <x v="0"/>
    <n v="2010.56"/>
    <x v="0"/>
    <x v="2245"/>
    <n v="1"/>
    <n v="1"/>
    <n v="95117"/>
    <x v="0"/>
  </r>
  <r>
    <n v="29"/>
    <n v="85"/>
    <n v="48.49"/>
    <s v="Active User"/>
    <s v="Active User"/>
    <x v="30"/>
    <x v="62"/>
    <n v="4456"/>
    <x v="1"/>
    <s v="United States"/>
    <x v="2255"/>
    <s v="Stayed"/>
    <n v="0"/>
    <n v="0"/>
    <s v="Female"/>
    <n v="1"/>
    <s v="Fiber Optic"/>
    <s v="35.383937, -119.020428"/>
    <n v="35.383937000000003"/>
    <n v="-119.020428"/>
    <n v="0"/>
    <n v="84"/>
    <n v="1"/>
    <n v="0"/>
    <n v="0"/>
    <x v="0"/>
    <n v="0"/>
    <n v="0"/>
    <n v="1"/>
    <n v="0"/>
    <s v="Bank Withdrawal"/>
    <n v="1"/>
    <n v="12963"/>
    <n v="0"/>
    <s v="Q3"/>
    <n v="0"/>
    <n v="4"/>
    <n v="0"/>
    <s v="California"/>
    <n v="0"/>
    <n v="0"/>
    <n v="1"/>
    <x v="69"/>
    <n v="424.75"/>
    <x v="0"/>
    <n v="242.45"/>
    <x v="0"/>
    <x v="2246"/>
    <n v="1"/>
    <n v="1"/>
    <n v="93301"/>
    <x v="0"/>
  </r>
  <r>
    <n v="56"/>
    <n v="7"/>
    <n v="29.6"/>
    <s v="Active User"/>
    <s v="Active User"/>
    <x v="44"/>
    <x v="540"/>
    <n v="5009"/>
    <x v="1"/>
    <s v="United States"/>
    <x v="2256"/>
    <s v="Stayed"/>
    <n v="0"/>
    <n v="1"/>
    <s v="Female"/>
    <n v="1"/>
    <s v="Fiber Optic"/>
    <s v="34.110124, -119.100972"/>
    <n v="34.110123999999999"/>
    <n v="-119.100972"/>
    <n v="1"/>
    <n v="95.95"/>
    <n v="0"/>
    <n v="0"/>
    <n v="9"/>
    <x v="4"/>
    <n v="0"/>
    <n v="0"/>
    <n v="1"/>
    <n v="1"/>
    <s v="Credit Card"/>
    <n v="1"/>
    <n v="25634"/>
    <n v="0"/>
    <s v="Q3"/>
    <n v="1"/>
    <n v="3"/>
    <n v="0"/>
    <s v="California"/>
    <n v="1"/>
    <n v="1"/>
    <n v="1"/>
    <x v="38"/>
    <n v="1745.5"/>
    <x v="0"/>
    <n v="532.79999999999995"/>
    <x v="145"/>
    <x v="2247"/>
    <n v="0"/>
    <n v="1"/>
    <n v="93041"/>
    <x v="0"/>
  </r>
  <r>
    <n v="21"/>
    <n v="76"/>
    <n v="28.17"/>
    <s v="Active User"/>
    <s v="Active User"/>
    <x v="21"/>
    <x v="46"/>
    <n v="5077"/>
    <x v="0"/>
    <s v="United States"/>
    <x v="2257"/>
    <s v="Stayed"/>
    <n v="0"/>
    <n v="1"/>
    <s v="Female"/>
    <n v="1"/>
    <s v="DSL"/>
    <s v="34.142747, -117.300864"/>
    <n v="34.142747"/>
    <n v="-117.300864"/>
    <n v="1"/>
    <n v="69.95"/>
    <n v="0"/>
    <n v="0"/>
    <n v="3"/>
    <x v="1"/>
    <n v="0"/>
    <n v="1"/>
    <n v="0"/>
    <n v="1"/>
    <s v="Bank Withdrawal"/>
    <n v="1"/>
    <n v="24644"/>
    <n v="1"/>
    <s v="Q3"/>
    <n v="1"/>
    <n v="4"/>
    <n v="0"/>
    <s v="California"/>
    <n v="1"/>
    <n v="1"/>
    <n v="0"/>
    <x v="36"/>
    <n v="3871.85"/>
    <x v="0"/>
    <n v="1521.18"/>
    <x v="0"/>
    <x v="2248"/>
    <n v="1"/>
    <n v="1"/>
    <n v="92405"/>
    <x v="0"/>
  </r>
  <r>
    <n v="27"/>
    <n v="73"/>
    <n v="31.24"/>
    <s v="Attitude"/>
    <s v="Attitude of service provider"/>
    <x v="36"/>
    <x v="28"/>
    <n v="5543"/>
    <x v="1"/>
    <s v="United States"/>
    <x v="2258"/>
    <s v="Churned"/>
    <n v="0"/>
    <n v="1"/>
    <s v="Male"/>
    <n v="1"/>
    <s v="Fiber Optic"/>
    <s v="34.457541, -119.631072"/>
    <n v="34.457540999999999"/>
    <n v="-119.631072"/>
    <n v="1"/>
    <n v="93.9"/>
    <n v="1"/>
    <n v="0"/>
    <n v="1"/>
    <x v="1"/>
    <n v="0"/>
    <n v="1"/>
    <n v="0"/>
    <n v="1"/>
    <s v="Bank Withdrawal"/>
    <n v="1"/>
    <n v="12741"/>
    <n v="0"/>
    <s v="Q3"/>
    <n v="1"/>
    <n v="1"/>
    <n v="0"/>
    <s v="California"/>
    <n v="1"/>
    <n v="1"/>
    <n v="0"/>
    <x v="60"/>
    <n v="5029.2"/>
    <x v="0"/>
    <n v="1655.72"/>
    <x v="0"/>
    <x v="2249"/>
    <n v="1"/>
    <n v="1"/>
    <n v="93108"/>
    <x v="1"/>
  </r>
  <r>
    <n v="40"/>
    <n v="11"/>
    <n v="27.1"/>
    <s v="Competitor"/>
    <s v="Competitor made better offer"/>
    <x v="64"/>
    <x v="9"/>
    <n v="3598"/>
    <x v="1"/>
    <s v="United States"/>
    <x v="2259"/>
    <s v="Churned"/>
    <n v="0"/>
    <n v="0"/>
    <s v="Female"/>
    <n v="1"/>
    <s v="Fiber Optic"/>
    <s v="32.85723, -117.209771"/>
    <n v="32.857230000000001"/>
    <n v="-117.209774"/>
    <n v="0"/>
    <n v="80.25"/>
    <n v="0"/>
    <n v="0"/>
    <n v="0"/>
    <x v="0"/>
    <n v="0"/>
    <n v="0"/>
    <n v="1"/>
    <n v="0"/>
    <s v="Bank Withdrawal"/>
    <n v="1"/>
    <n v="34902"/>
    <n v="0"/>
    <s v="Q3"/>
    <n v="0"/>
    <n v="3"/>
    <n v="0"/>
    <s v="California"/>
    <n v="1"/>
    <n v="1"/>
    <n v="0"/>
    <x v="37"/>
    <n v="846"/>
    <x v="0"/>
    <n v="271"/>
    <x v="0"/>
    <x v="2250"/>
    <n v="0"/>
    <n v="1"/>
    <n v="92122"/>
    <x v="1"/>
  </r>
  <r>
    <n v="66"/>
    <n v="27"/>
    <n v="42.82"/>
    <s v="Competitor"/>
    <s v="Competitor made better offer"/>
    <x v="20"/>
    <x v="9"/>
    <n v="5502"/>
    <x v="1"/>
    <s v="United States"/>
    <x v="2260"/>
    <s v="Churned"/>
    <n v="0"/>
    <n v="1"/>
    <s v="Female"/>
    <n v="1"/>
    <s v="Fiber Optic"/>
    <s v="32.85723, -117.209779"/>
    <n v="32.857230000000001"/>
    <n v="-117.209774"/>
    <n v="1"/>
    <n v="85.45"/>
    <n v="1"/>
    <n v="0"/>
    <n v="2"/>
    <x v="1"/>
    <n v="1"/>
    <n v="0"/>
    <n v="1"/>
    <n v="1"/>
    <s v="Bank Withdrawal"/>
    <n v="1"/>
    <n v="34902"/>
    <n v="0"/>
    <s v="Q3"/>
    <n v="1"/>
    <n v="1"/>
    <n v="1"/>
    <s v="California"/>
    <n v="0"/>
    <n v="0"/>
    <n v="0"/>
    <x v="32"/>
    <n v="4874.7"/>
    <x v="13"/>
    <n v="2355.1"/>
    <x v="0"/>
    <x v="2251"/>
    <n v="0"/>
    <n v="0"/>
    <n v="92122"/>
    <x v="1"/>
  </r>
  <r>
    <n v="28"/>
    <n v="85"/>
    <n v="26.16"/>
    <s v="Competitor"/>
    <s v="Competitor made better offer"/>
    <x v="20"/>
    <x v="902"/>
    <n v="2777"/>
    <x v="1"/>
    <s v="United States"/>
    <x v="2261"/>
    <s v="Churned"/>
    <n v="0"/>
    <n v="0"/>
    <s v="Male"/>
    <n v="1"/>
    <s v="Fiber Optic"/>
    <s v="39.197215, -120.83679"/>
    <n v="39.197215"/>
    <n v="-120.83678999999999"/>
    <n v="0"/>
    <n v="101.7"/>
    <n v="1"/>
    <n v="0"/>
    <n v="0"/>
    <x v="2"/>
    <n v="1"/>
    <n v="0"/>
    <n v="1"/>
    <n v="0"/>
    <s v="Bank Withdrawal"/>
    <n v="1"/>
    <n v="350"/>
    <n v="0"/>
    <s v="Q3"/>
    <n v="0"/>
    <n v="2"/>
    <n v="0"/>
    <s v="California"/>
    <n v="1"/>
    <n v="1"/>
    <n v="1"/>
    <x v="24"/>
    <n v="364.55"/>
    <x v="0"/>
    <n v="104.64"/>
    <x v="146"/>
    <x v="2252"/>
    <n v="1"/>
    <n v="1"/>
    <n v="95714"/>
    <x v="1"/>
  </r>
  <r>
    <n v="40"/>
    <n v="24"/>
    <n v="39.35"/>
    <s v="Active User"/>
    <s v="Active User"/>
    <x v="42"/>
    <x v="123"/>
    <n v="5745"/>
    <x v="1"/>
    <s v="United States"/>
    <x v="2262"/>
    <s v="Joined"/>
    <n v="1"/>
    <n v="0"/>
    <s v="Male"/>
    <n v="1"/>
    <s v="Fiber Optic"/>
    <s v="37.943954, -120.67108"/>
    <n v="37.943953999999998"/>
    <n v="-120.67108"/>
    <n v="1"/>
    <n v="97.1"/>
    <n v="0"/>
    <n v="1"/>
    <n v="10"/>
    <x v="2"/>
    <n v="0"/>
    <n v="1"/>
    <n v="0"/>
    <n v="1"/>
    <s v="Bank Withdrawal"/>
    <n v="1"/>
    <n v="2633"/>
    <n v="0"/>
    <s v="Q3"/>
    <n v="1"/>
    <n v="3"/>
    <n v="0"/>
    <s v="California"/>
    <n v="1"/>
    <n v="1"/>
    <n v="1"/>
    <x v="9"/>
    <n v="184.15"/>
    <x v="0"/>
    <n v="78.7"/>
    <x v="0"/>
    <x v="2253"/>
    <n v="0"/>
    <n v="1"/>
    <n v="95228"/>
    <x v="0"/>
  </r>
  <r>
    <n v="19"/>
    <n v="26"/>
    <n v="36.39"/>
    <s v="Active User"/>
    <s v="Active User"/>
    <x v="73"/>
    <x v="4"/>
    <n v="2450"/>
    <x v="2"/>
    <s v="United States"/>
    <x v="2263"/>
    <s v="Stayed"/>
    <n v="0"/>
    <n v="1"/>
    <s v="Male"/>
    <n v="1"/>
    <s v="DSL"/>
    <s v="37.233226, -121.78809"/>
    <n v="37.233226000000002"/>
    <n v="-121.78809"/>
    <n v="0"/>
    <n v="69.349999999999994"/>
    <n v="0"/>
    <n v="0"/>
    <n v="0"/>
    <x v="0"/>
    <n v="0"/>
    <n v="1"/>
    <n v="0"/>
    <n v="0"/>
    <s v="Credit Card"/>
    <n v="1"/>
    <n v="10155"/>
    <n v="1"/>
    <s v="Q3"/>
    <n v="0"/>
    <n v="3"/>
    <n v="0"/>
    <s v="California"/>
    <n v="0"/>
    <n v="1"/>
    <n v="1"/>
    <x v="3"/>
    <n v="1927.3"/>
    <x v="0"/>
    <n v="982.53"/>
    <x v="0"/>
    <x v="2254"/>
    <n v="1"/>
    <n v="1"/>
    <n v="95119"/>
    <x v="0"/>
  </r>
  <r>
    <n v="80"/>
    <n v="9"/>
    <n v="6.1"/>
    <s v="Active User"/>
    <s v="Active User"/>
    <x v="30"/>
    <x v="9"/>
    <n v="4921"/>
    <x v="2"/>
    <s v="United States"/>
    <x v="2264"/>
    <s v="Stayed"/>
    <n v="0"/>
    <n v="0"/>
    <s v="Male"/>
    <n v="1"/>
    <s v="Fiber Optic"/>
    <s v="32.886925, -117.152162"/>
    <n v="32.886924999999998"/>
    <n v="-117.152162"/>
    <n v="0"/>
    <n v="105.75"/>
    <n v="1"/>
    <n v="0"/>
    <n v="0"/>
    <x v="0"/>
    <n v="1"/>
    <n v="0"/>
    <n v="0"/>
    <n v="0"/>
    <s v="Bank Withdrawal"/>
    <n v="1"/>
    <n v="74232"/>
    <n v="1"/>
    <s v="Q3"/>
    <n v="0"/>
    <n v="4"/>
    <n v="1"/>
    <s v="California"/>
    <n v="1"/>
    <n v="0"/>
    <n v="1"/>
    <x v="25"/>
    <n v="7382.85"/>
    <x v="0"/>
    <n v="433.1"/>
    <x v="0"/>
    <x v="2255"/>
    <n v="0"/>
    <n v="1"/>
    <n v="92126"/>
    <x v="0"/>
  </r>
  <r>
    <n v="19"/>
    <n v="0"/>
    <n v="26.64"/>
    <s v="Active User"/>
    <s v="Active User"/>
    <x v="60"/>
    <x v="477"/>
    <n v="3904"/>
    <x v="0"/>
    <s v="United States"/>
    <x v="2265"/>
    <s v="Stayed"/>
    <n v="0"/>
    <n v="0"/>
    <s v="Female"/>
    <n v="0"/>
    <s v="No Internet Service"/>
    <s v="38.157794, -121.520223"/>
    <n v="38.157794000000003"/>
    <n v="-121.520223"/>
    <n v="0"/>
    <n v="25.15"/>
    <n v="1"/>
    <n v="0"/>
    <n v="0"/>
    <x v="0"/>
    <n v="0"/>
    <n v="0"/>
    <n v="0"/>
    <n v="0"/>
    <s v="Credit Card"/>
    <n v="1"/>
    <n v="1472"/>
    <n v="0"/>
    <s v="Q3"/>
    <n v="0"/>
    <n v="5"/>
    <n v="0"/>
    <s v="California"/>
    <n v="0"/>
    <n v="0"/>
    <n v="0"/>
    <x v="6"/>
    <n v="553"/>
    <x v="0"/>
    <n v="639.36"/>
    <x v="0"/>
    <x v="2256"/>
    <n v="1"/>
    <n v="0"/>
    <n v="95686"/>
    <x v="0"/>
  </r>
  <r>
    <n v="79"/>
    <n v="0"/>
    <n v="25.57"/>
    <s v="Active User"/>
    <s v="Active User"/>
    <x v="25"/>
    <x v="568"/>
    <n v="3136"/>
    <x v="1"/>
    <s v="United States"/>
    <x v="2266"/>
    <s v="Stayed"/>
    <n v="0"/>
    <n v="0"/>
    <s v="Female"/>
    <n v="0"/>
    <s v="No Internet Service"/>
    <s v="37.027663, -119.69056"/>
    <n v="37.027662999999997"/>
    <n v="-119.69056"/>
    <n v="1"/>
    <n v="25.7"/>
    <n v="1"/>
    <n v="0"/>
    <n v="8"/>
    <x v="0"/>
    <n v="0"/>
    <n v="0"/>
    <n v="0"/>
    <n v="1"/>
    <s v="Mailed Check"/>
    <n v="1"/>
    <n v="1125"/>
    <n v="0"/>
    <s v="Q3"/>
    <n v="1"/>
    <n v="4"/>
    <n v="1"/>
    <s v="California"/>
    <n v="0"/>
    <n v="0"/>
    <n v="0"/>
    <x v="42"/>
    <n v="734.6"/>
    <x v="0"/>
    <n v="715.96"/>
    <x v="0"/>
    <x v="2257"/>
    <n v="0"/>
    <n v="0"/>
    <n v="93626"/>
    <x v="0"/>
  </r>
  <r>
    <n v="49"/>
    <n v="21"/>
    <n v="36.979999999999997"/>
    <s v="Active User"/>
    <s v="Active User"/>
    <x v="28"/>
    <x v="627"/>
    <n v="2520"/>
    <x v="1"/>
    <s v="United States"/>
    <x v="2267"/>
    <s v="Stayed"/>
    <n v="0"/>
    <n v="0"/>
    <s v="Male"/>
    <n v="1"/>
    <s v="DSL"/>
    <s v="34.508417, -116.856103"/>
    <n v="34.508417000000001"/>
    <n v="-116.856103"/>
    <n v="0"/>
    <n v="61.9"/>
    <n v="0"/>
    <n v="0"/>
    <n v="0"/>
    <x v="0"/>
    <n v="1"/>
    <n v="1"/>
    <n v="1"/>
    <n v="0"/>
    <s v="Credit Card"/>
    <n v="1"/>
    <n v="5256"/>
    <n v="1"/>
    <s v="Q3"/>
    <n v="0"/>
    <n v="4"/>
    <n v="0"/>
    <s v="California"/>
    <n v="0"/>
    <n v="0"/>
    <n v="0"/>
    <x v="40"/>
    <n v="2647.1"/>
    <x v="0"/>
    <n v="1479.2"/>
    <x v="0"/>
    <x v="2258"/>
    <n v="0"/>
    <n v="1"/>
    <n v="92356"/>
    <x v="0"/>
  </r>
  <r>
    <n v="34"/>
    <n v="18"/>
    <n v="26.54"/>
    <s v="Active User"/>
    <s v="Active User"/>
    <x v="21"/>
    <x v="903"/>
    <n v="2577"/>
    <x v="1"/>
    <s v="United States"/>
    <x v="2268"/>
    <s v="Stayed"/>
    <n v="0"/>
    <n v="0"/>
    <s v="Female"/>
    <n v="1"/>
    <s v="DSL"/>
    <s v="37.624436, -122.430661"/>
    <n v="37.624436000000003"/>
    <n v="-122.430661"/>
    <n v="0"/>
    <n v="48.8"/>
    <n v="1"/>
    <n v="0"/>
    <n v="0"/>
    <x v="4"/>
    <n v="0"/>
    <n v="0"/>
    <n v="1"/>
    <n v="0"/>
    <s v="Credit Card"/>
    <n v="1"/>
    <n v="39566"/>
    <n v="0"/>
    <s v="Q3"/>
    <n v="0"/>
    <n v="4"/>
    <n v="0"/>
    <s v="California"/>
    <n v="0"/>
    <n v="0"/>
    <n v="0"/>
    <x v="67"/>
    <n v="720.1"/>
    <x v="0"/>
    <n v="398.1"/>
    <x v="0"/>
    <x v="2259"/>
    <n v="0"/>
    <n v="1"/>
    <n v="94066"/>
    <x v="0"/>
  </r>
  <r>
    <n v="48"/>
    <n v="28"/>
    <n v="41.68"/>
    <s v="Active User"/>
    <s v="Active User"/>
    <x v="44"/>
    <x v="161"/>
    <n v="6380"/>
    <x v="0"/>
    <s v="United States"/>
    <x v="2269"/>
    <s v="Stayed"/>
    <n v="0"/>
    <n v="1"/>
    <s v="Female"/>
    <n v="1"/>
    <s v="Fiber Optic"/>
    <s v="37.945288, -122.383941"/>
    <n v="37.945287999999998"/>
    <n v="-122.38394099999999"/>
    <n v="1"/>
    <n v="100.65"/>
    <n v="1"/>
    <n v="0"/>
    <n v="10"/>
    <x v="3"/>
    <n v="1"/>
    <n v="1"/>
    <n v="0"/>
    <n v="1"/>
    <s v="Bank Withdrawal"/>
    <n v="1"/>
    <n v="28450"/>
    <n v="0"/>
    <s v="Q3"/>
    <n v="1"/>
    <n v="3"/>
    <n v="0"/>
    <s v="California"/>
    <n v="0"/>
    <n v="0"/>
    <n v="1"/>
    <x v="8"/>
    <n v="7334.05"/>
    <x v="0"/>
    <n v="3000.96"/>
    <x v="0"/>
    <x v="2260"/>
    <n v="0"/>
    <n v="1"/>
    <n v="94801"/>
    <x v="0"/>
  </r>
  <r>
    <n v="77"/>
    <n v="9"/>
    <n v="21.79"/>
    <s v="Active User"/>
    <s v="Active User"/>
    <x v="51"/>
    <x v="32"/>
    <n v="4582"/>
    <x v="2"/>
    <s v="United States"/>
    <x v="2270"/>
    <s v="Stayed"/>
    <n v="0"/>
    <n v="1"/>
    <s v="Male"/>
    <n v="1"/>
    <s v="Fiber Optic"/>
    <s v="34.057496, -118.413959"/>
    <n v="34.057496"/>
    <n v="-118.41395900000001"/>
    <n v="1"/>
    <n v="108.45"/>
    <n v="1"/>
    <n v="0"/>
    <n v="3"/>
    <x v="0"/>
    <n v="1"/>
    <n v="0"/>
    <n v="1"/>
    <n v="1"/>
    <s v="Bank Withdrawal"/>
    <n v="1"/>
    <n v="2527"/>
    <n v="1"/>
    <s v="Q3"/>
    <n v="1"/>
    <n v="5"/>
    <n v="1"/>
    <s v="California"/>
    <n v="1"/>
    <n v="0"/>
    <n v="1"/>
    <x v="30"/>
    <n v="7076.35"/>
    <x v="0"/>
    <n v="1438.14"/>
    <x v="0"/>
    <x v="2261"/>
    <n v="0"/>
    <n v="1"/>
    <n v="90067"/>
    <x v="0"/>
  </r>
  <r>
    <n v="45"/>
    <n v="2"/>
    <n v="45.28"/>
    <s v="Active User"/>
    <s v="Active User"/>
    <x v="6"/>
    <x v="187"/>
    <n v="4864"/>
    <x v="1"/>
    <s v="United States"/>
    <x v="2271"/>
    <s v="Joined"/>
    <n v="0"/>
    <n v="0"/>
    <s v="Male"/>
    <n v="1"/>
    <s v="DSL"/>
    <s v="37.621458, -121.012295"/>
    <n v="37.621457999999997"/>
    <n v="-121.01229499999999"/>
    <n v="0"/>
    <n v="44.6"/>
    <n v="0"/>
    <n v="0"/>
    <n v="0"/>
    <x v="0"/>
    <n v="0"/>
    <n v="0"/>
    <n v="0"/>
    <n v="0"/>
    <s v="Mailed Check"/>
    <n v="1"/>
    <n v="47536"/>
    <n v="0"/>
    <s v="Q3"/>
    <n v="0"/>
    <n v="4"/>
    <n v="0"/>
    <s v="California"/>
    <n v="0"/>
    <n v="0"/>
    <n v="0"/>
    <x v="16"/>
    <n v="44.6"/>
    <x v="0"/>
    <n v="45.28"/>
    <x v="0"/>
    <x v="2262"/>
    <n v="0"/>
    <n v="1"/>
    <n v="95351"/>
    <x v="0"/>
  </r>
  <r>
    <n v="35"/>
    <n v="30"/>
    <n v="38.43"/>
    <s v="Active User"/>
    <s v="Active User"/>
    <x v="1"/>
    <x v="312"/>
    <n v="3183"/>
    <x v="0"/>
    <s v="United States"/>
    <x v="2272"/>
    <s v="Stayed"/>
    <n v="0"/>
    <n v="1"/>
    <s v="Male"/>
    <n v="1"/>
    <s v="Cable"/>
    <s v="34.10097, -117.57882"/>
    <n v="34.100969999999997"/>
    <n v="-117.57881999999999"/>
    <n v="0"/>
    <n v="65.599999999999994"/>
    <n v="0"/>
    <n v="0"/>
    <n v="0"/>
    <x v="0"/>
    <n v="1"/>
    <n v="1"/>
    <n v="0"/>
    <n v="0"/>
    <s v="Bank Withdrawal"/>
    <n v="1"/>
    <n v="51970"/>
    <n v="1"/>
    <s v="Q3"/>
    <n v="0"/>
    <n v="4"/>
    <n v="0"/>
    <s v="California"/>
    <n v="0"/>
    <n v="0"/>
    <n v="0"/>
    <x v="53"/>
    <n v="2313.8000000000002"/>
    <x v="0"/>
    <n v="1421.91"/>
    <x v="0"/>
    <x v="2263"/>
    <n v="0"/>
    <n v="1"/>
    <n v="91730"/>
    <x v="0"/>
  </r>
  <r>
    <n v="63"/>
    <n v="28"/>
    <n v="38.07"/>
    <s v="Competitor"/>
    <s v="Competitor offered more data"/>
    <x v="13"/>
    <x v="904"/>
    <n v="2679"/>
    <x v="1"/>
    <s v="United States"/>
    <x v="2273"/>
    <s v="Churned"/>
    <n v="0"/>
    <n v="0"/>
    <s v="Male"/>
    <n v="1"/>
    <s v="Fiber Optic"/>
    <s v="37.17277, -119.2997"/>
    <n v="37.17277"/>
    <n v="-119.2997"/>
    <n v="0"/>
    <n v="73.599999999999994"/>
    <n v="1"/>
    <n v="0"/>
    <n v="0"/>
    <x v="0"/>
    <n v="0"/>
    <n v="0"/>
    <n v="0"/>
    <n v="0"/>
    <s v="Bank Withdrawal"/>
    <n v="1"/>
    <n v="273"/>
    <n v="0"/>
    <s v="Q3"/>
    <n v="0"/>
    <n v="1"/>
    <n v="0"/>
    <s v="California"/>
    <n v="0"/>
    <n v="0"/>
    <n v="0"/>
    <x v="48"/>
    <n v="520"/>
    <x v="0"/>
    <n v="266.49"/>
    <x v="0"/>
    <x v="2264"/>
    <n v="0"/>
    <n v="1"/>
    <n v="93605"/>
    <x v="1"/>
  </r>
  <r>
    <n v="62"/>
    <n v="0"/>
    <n v="15.41"/>
    <s v="Active User"/>
    <s v="Active User"/>
    <x v="42"/>
    <x v="142"/>
    <n v="5636"/>
    <x v="0"/>
    <s v="United States"/>
    <x v="2274"/>
    <s v="Stayed"/>
    <n v="1"/>
    <n v="0"/>
    <s v="Female"/>
    <n v="0"/>
    <s v="No Internet Service"/>
    <s v="38.671295, -121.388251"/>
    <n v="38.671295000000001"/>
    <n v="-121.388251"/>
    <n v="1"/>
    <n v="19.7"/>
    <n v="0"/>
    <n v="2"/>
    <n v="5"/>
    <x v="0"/>
    <n v="0"/>
    <n v="0"/>
    <n v="0"/>
    <n v="1"/>
    <s v="Credit Card"/>
    <n v="1"/>
    <n v="32202"/>
    <n v="0"/>
    <s v="Q3"/>
    <n v="1"/>
    <n v="4"/>
    <n v="0"/>
    <s v="California"/>
    <n v="0"/>
    <n v="0"/>
    <n v="0"/>
    <x v="1"/>
    <n v="730.4"/>
    <x v="0"/>
    <n v="539.35"/>
    <x v="0"/>
    <x v="2265"/>
    <n v="0"/>
    <n v="0"/>
    <n v="95660"/>
    <x v="0"/>
  </r>
  <r>
    <n v="56"/>
    <n v="3"/>
    <n v="11.94"/>
    <s v="Active User"/>
    <s v="Active User"/>
    <x v="42"/>
    <x v="402"/>
    <n v="5036"/>
    <x v="0"/>
    <s v="United States"/>
    <x v="2275"/>
    <s v="Stayed"/>
    <n v="0"/>
    <n v="1"/>
    <s v="Male"/>
    <n v="1"/>
    <s v="DSL"/>
    <s v="38.735789, -119.85798"/>
    <n v="38.735788999999997"/>
    <n v="-119.85798"/>
    <n v="1"/>
    <n v="70.95"/>
    <n v="0"/>
    <n v="0"/>
    <n v="4"/>
    <x v="0"/>
    <n v="1"/>
    <n v="1"/>
    <n v="0"/>
    <n v="1"/>
    <s v="Bank Withdrawal"/>
    <n v="1"/>
    <n v="957"/>
    <n v="0"/>
    <s v="Q3"/>
    <n v="1"/>
    <n v="3"/>
    <n v="0"/>
    <s v="California"/>
    <n v="1"/>
    <n v="1"/>
    <n v="0"/>
    <x v="15"/>
    <n v="4741.45"/>
    <x v="0"/>
    <n v="811.92"/>
    <x v="0"/>
    <x v="2266"/>
    <n v="0"/>
    <n v="1"/>
    <n v="96120"/>
    <x v="0"/>
  </r>
  <r>
    <n v="32"/>
    <n v="19"/>
    <n v="24.16"/>
    <s v="Active User"/>
    <s v="Active User"/>
    <x v="32"/>
    <x v="876"/>
    <n v="5192"/>
    <x v="1"/>
    <s v="United States"/>
    <x v="2276"/>
    <s v="Stayed"/>
    <n v="1"/>
    <n v="1"/>
    <s v="Male"/>
    <n v="1"/>
    <s v="Fiber Optic"/>
    <s v="37.435664, -121.049056"/>
    <n v="37.435664000000003"/>
    <n v="-121.04905599999999"/>
    <n v="1"/>
    <n v="87.9"/>
    <n v="0"/>
    <n v="1"/>
    <n v="1"/>
    <x v="4"/>
    <n v="0"/>
    <n v="1"/>
    <n v="1"/>
    <n v="1"/>
    <s v="Mailed Check"/>
    <n v="1"/>
    <n v="1508"/>
    <n v="0"/>
    <s v="Q3"/>
    <n v="1"/>
    <n v="4"/>
    <n v="0"/>
    <s v="California"/>
    <n v="0"/>
    <n v="0"/>
    <n v="1"/>
    <x v="38"/>
    <n v="1500.5"/>
    <x v="0"/>
    <n v="434.88"/>
    <x v="0"/>
    <x v="2267"/>
    <n v="0"/>
    <n v="1"/>
    <n v="95313"/>
    <x v="0"/>
  </r>
  <r>
    <n v="60"/>
    <n v="0"/>
    <n v="14.54"/>
    <s v="Active User"/>
    <s v="Active User"/>
    <x v="17"/>
    <x v="26"/>
    <n v="4057"/>
    <x v="0"/>
    <s v="United States"/>
    <x v="2277"/>
    <s v="Stayed"/>
    <n v="1"/>
    <n v="0"/>
    <s v="Female"/>
    <n v="0"/>
    <s v="No Internet Service"/>
    <s v="33.141265, -116.967221"/>
    <n v="33.141264999999997"/>
    <n v="-116.967221"/>
    <n v="1"/>
    <n v="19.95"/>
    <n v="0"/>
    <n v="1"/>
    <n v="10"/>
    <x v="1"/>
    <n v="0"/>
    <n v="0"/>
    <n v="0"/>
    <n v="1"/>
    <s v="Credit Card"/>
    <n v="1"/>
    <n v="48690"/>
    <n v="0"/>
    <s v="Q3"/>
    <n v="1"/>
    <n v="4"/>
    <n v="0"/>
    <s v="California"/>
    <n v="0"/>
    <n v="0"/>
    <n v="0"/>
    <x v="33"/>
    <n v="1028.75"/>
    <x v="0"/>
    <n v="741.54"/>
    <x v="0"/>
    <x v="2268"/>
    <n v="0"/>
    <n v="0"/>
    <n v="92027"/>
    <x v="0"/>
  </r>
  <r>
    <n v="60"/>
    <n v="2"/>
    <n v="32.43"/>
    <s v="Attitude"/>
    <s v="Attitude of support person"/>
    <x v="51"/>
    <x v="809"/>
    <n v="5339"/>
    <x v="1"/>
    <s v="United States"/>
    <x v="2278"/>
    <s v="Churned"/>
    <n v="0"/>
    <n v="0"/>
    <s v="Female"/>
    <n v="1"/>
    <s v="Fiber Optic"/>
    <s v="34.018354, -117.85492"/>
    <n v="34.018354000000002"/>
    <n v="-117.85492000000001"/>
    <n v="0"/>
    <n v="79.099999999999994"/>
    <n v="0"/>
    <n v="0"/>
    <n v="0"/>
    <x v="2"/>
    <n v="1"/>
    <n v="1"/>
    <n v="1"/>
    <n v="0"/>
    <s v="Bank Withdrawal"/>
    <n v="1"/>
    <n v="45118"/>
    <n v="0"/>
    <s v="Q3"/>
    <n v="0"/>
    <n v="1"/>
    <n v="0"/>
    <s v="California"/>
    <n v="0"/>
    <n v="0"/>
    <n v="0"/>
    <x v="5"/>
    <n v="246.5"/>
    <x v="0"/>
    <n v="97.29"/>
    <x v="0"/>
    <x v="2269"/>
    <n v="0"/>
    <n v="1"/>
    <n v="91789"/>
    <x v="1"/>
  </r>
  <r>
    <n v="44"/>
    <n v="13"/>
    <n v="1.27"/>
    <s v="Active User"/>
    <s v="Active User"/>
    <x v="65"/>
    <x v="606"/>
    <n v="3571"/>
    <x v="1"/>
    <s v="United States"/>
    <x v="2279"/>
    <s v="Stayed"/>
    <n v="1"/>
    <n v="0"/>
    <s v="Male"/>
    <n v="1"/>
    <s v="Fiber Optic"/>
    <s v="32.782501, -117.01611"/>
    <n v="32.782501000000003"/>
    <n v="-117.01611"/>
    <n v="0"/>
    <n v="81.849999999999994"/>
    <n v="1"/>
    <n v="2"/>
    <n v="0"/>
    <x v="0"/>
    <n v="1"/>
    <n v="0"/>
    <n v="1"/>
    <n v="0"/>
    <s v="Credit Card"/>
    <n v="1"/>
    <n v="24005"/>
    <n v="0"/>
    <s v="Q3"/>
    <n v="0"/>
    <n v="5"/>
    <n v="0"/>
    <s v="California"/>
    <n v="0"/>
    <n v="0"/>
    <n v="0"/>
    <x v="35"/>
    <n v="3141.7"/>
    <x v="0"/>
    <n v="48.26"/>
    <x v="0"/>
    <x v="2270"/>
    <n v="0"/>
    <n v="1"/>
    <n v="91942"/>
    <x v="0"/>
  </r>
  <r>
    <n v="43"/>
    <n v="16"/>
    <n v="28.97"/>
    <s v="Active User"/>
    <s v="Active User"/>
    <x v="53"/>
    <x v="238"/>
    <n v="5487"/>
    <x v="1"/>
    <s v="United States"/>
    <x v="2280"/>
    <s v="Joined"/>
    <n v="0"/>
    <n v="0"/>
    <s v="Male"/>
    <n v="1"/>
    <s v="Fiber Optic"/>
    <s v="35.480896, -120.469476"/>
    <n v="35.480896000000001"/>
    <n v="-120.469476"/>
    <n v="0"/>
    <n v="69.599999999999994"/>
    <n v="0"/>
    <n v="0"/>
    <n v="0"/>
    <x v="0"/>
    <n v="0"/>
    <n v="0"/>
    <n v="1"/>
    <n v="0"/>
    <s v="Credit Card"/>
    <n v="1"/>
    <n v="1203"/>
    <n v="0"/>
    <s v="Q3"/>
    <n v="0"/>
    <n v="4"/>
    <n v="0"/>
    <s v="California"/>
    <n v="0"/>
    <n v="0"/>
    <n v="0"/>
    <x v="5"/>
    <n v="207.4"/>
    <x v="14"/>
    <n v="86.91"/>
    <x v="0"/>
    <x v="2271"/>
    <n v="0"/>
    <n v="0"/>
    <n v="93432"/>
    <x v="0"/>
  </r>
  <r>
    <n v="69"/>
    <n v="13"/>
    <n v="0"/>
    <s v="Active User"/>
    <s v="Active User"/>
    <x v="42"/>
    <x v="717"/>
    <n v="5681"/>
    <x v="2"/>
    <s v="United States"/>
    <x v="2281"/>
    <s v="Stayed"/>
    <n v="0"/>
    <n v="1"/>
    <s v="Male"/>
    <n v="1"/>
    <s v="DSL"/>
    <s v="32.800671, -116.483363"/>
    <n v="32.800671000000001"/>
    <n v="-116.483363"/>
    <n v="1"/>
    <n v="29.8"/>
    <n v="0"/>
    <n v="0"/>
    <n v="7"/>
    <x v="0"/>
    <n v="0"/>
    <n v="0"/>
    <n v="1"/>
    <n v="1"/>
    <s v="Credit Card"/>
    <n v="0"/>
    <n v="1604"/>
    <n v="0"/>
    <s v="Q3"/>
    <n v="1"/>
    <n v="3"/>
    <n v="1"/>
    <s v="California"/>
    <n v="0"/>
    <n v="0"/>
    <n v="0"/>
    <x v="43"/>
    <n v="2134.3000000000002"/>
    <x v="0"/>
    <n v="0"/>
    <x v="0"/>
    <x v="2272"/>
    <n v="0"/>
    <n v="1"/>
    <n v="91962"/>
    <x v="0"/>
  </r>
  <r>
    <n v="29"/>
    <n v="27"/>
    <n v="27.91"/>
    <s v="Active User"/>
    <s v="Active User"/>
    <x v="10"/>
    <x v="313"/>
    <n v="5329"/>
    <x v="1"/>
    <s v="United States"/>
    <x v="2282"/>
    <s v="Stayed"/>
    <n v="1"/>
    <n v="0"/>
    <s v="Male"/>
    <n v="1"/>
    <s v="Cable"/>
    <s v="33.956445, -118.358634"/>
    <n v="33.956445000000002"/>
    <n v="-118.358634"/>
    <n v="1"/>
    <n v="51.1"/>
    <n v="0"/>
    <n v="2"/>
    <n v="3"/>
    <x v="0"/>
    <n v="0"/>
    <n v="0"/>
    <n v="1"/>
    <n v="1"/>
    <s v="Bank Withdrawal"/>
    <n v="1"/>
    <n v="37527"/>
    <n v="1"/>
    <s v="Q3"/>
    <n v="1"/>
    <n v="5"/>
    <n v="0"/>
    <s v="California"/>
    <n v="0"/>
    <n v="0"/>
    <n v="0"/>
    <x v="59"/>
    <n v="1232.9000000000001"/>
    <x v="0"/>
    <n v="614.02"/>
    <x v="0"/>
    <x v="2273"/>
    <n v="1"/>
    <n v="1"/>
    <n v="90301"/>
    <x v="0"/>
  </r>
  <r>
    <n v="35"/>
    <n v="0"/>
    <n v="11.77"/>
    <s v="Active User"/>
    <s v="Active User"/>
    <x v="60"/>
    <x v="68"/>
    <n v="5867"/>
    <x v="1"/>
    <s v="United States"/>
    <x v="2283"/>
    <s v="Joined"/>
    <n v="0"/>
    <n v="0"/>
    <s v="Female"/>
    <n v="0"/>
    <s v="No Internet Service"/>
    <s v="37.768881, -122.395521"/>
    <n v="37.768881"/>
    <n v="-122.395521"/>
    <n v="1"/>
    <n v="20.85"/>
    <n v="0"/>
    <n v="0"/>
    <n v="9"/>
    <x v="0"/>
    <n v="0"/>
    <n v="0"/>
    <n v="0"/>
    <n v="1"/>
    <s v="Credit Card"/>
    <n v="1"/>
    <n v="17372"/>
    <n v="0"/>
    <s v="Q3"/>
    <n v="1"/>
    <n v="3"/>
    <n v="0"/>
    <s v="California"/>
    <n v="0"/>
    <n v="0"/>
    <n v="0"/>
    <x v="5"/>
    <n v="72"/>
    <x v="0"/>
    <n v="35.31"/>
    <x v="0"/>
    <x v="2274"/>
    <n v="0"/>
    <n v="0"/>
    <n v="94107"/>
    <x v="0"/>
  </r>
  <r>
    <n v="61"/>
    <n v="27"/>
    <n v="0"/>
    <s v="Competitor"/>
    <s v="Competitor made better offer"/>
    <x v="71"/>
    <x v="193"/>
    <n v="6347"/>
    <x v="0"/>
    <s v="United States"/>
    <x v="2284"/>
    <s v="Churned"/>
    <n v="0"/>
    <n v="1"/>
    <s v="Female"/>
    <n v="1"/>
    <s v="DSL"/>
    <s v="34.238802, -118.482296"/>
    <n v="34.238802"/>
    <n v="-118.48229600000001"/>
    <n v="1"/>
    <n v="47.85"/>
    <n v="0"/>
    <n v="0"/>
    <n v="5"/>
    <x v="0"/>
    <n v="0"/>
    <n v="1"/>
    <n v="0"/>
    <n v="1"/>
    <s v="Bank Withdrawal"/>
    <n v="0"/>
    <n v="57017"/>
    <n v="1"/>
    <s v="Q3"/>
    <n v="1"/>
    <n v="1"/>
    <n v="0"/>
    <s v="California"/>
    <n v="1"/>
    <n v="1"/>
    <n v="0"/>
    <x v="11"/>
    <n v="3147.5"/>
    <x v="0"/>
    <n v="0"/>
    <x v="0"/>
    <x v="2275"/>
    <n v="0"/>
    <n v="1"/>
    <n v="91343"/>
    <x v="1"/>
  </r>
  <r>
    <n v="51"/>
    <n v="20"/>
    <n v="10.07"/>
    <s v="Active User"/>
    <s v="Active User"/>
    <x v="28"/>
    <x v="466"/>
    <n v="4073"/>
    <x v="0"/>
    <s v="United States"/>
    <x v="2285"/>
    <s v="Stayed"/>
    <n v="0"/>
    <n v="1"/>
    <s v="Male"/>
    <n v="1"/>
    <s v="Cable"/>
    <s v="38.325599, -122.642352"/>
    <n v="38.325598999999997"/>
    <n v="-122.642352"/>
    <n v="1"/>
    <n v="79.8"/>
    <n v="1"/>
    <n v="0"/>
    <n v="5"/>
    <x v="0"/>
    <n v="0"/>
    <n v="0"/>
    <n v="0"/>
    <n v="1"/>
    <s v="Credit Card"/>
    <n v="1"/>
    <n v="3777"/>
    <n v="1"/>
    <s v="Q3"/>
    <n v="1"/>
    <n v="4"/>
    <n v="0"/>
    <s v="California"/>
    <n v="1"/>
    <n v="1"/>
    <n v="1"/>
    <x v="7"/>
    <n v="5034.05"/>
    <x v="0"/>
    <n v="634.41"/>
    <x v="0"/>
    <x v="2276"/>
    <n v="0"/>
    <n v="1"/>
    <n v="94951"/>
    <x v="0"/>
  </r>
  <r>
    <n v="21"/>
    <n v="0"/>
    <n v="11.3"/>
    <s v="Active User"/>
    <s v="Active User"/>
    <x v="76"/>
    <x v="443"/>
    <n v="5497"/>
    <x v="0"/>
    <s v="United States"/>
    <x v="2286"/>
    <s v="Stayed"/>
    <n v="1"/>
    <n v="0"/>
    <s v="Male"/>
    <n v="0"/>
    <s v="No Internet Service"/>
    <s v="34.502432, -118.41459"/>
    <n v="34.502431999999999"/>
    <n v="-118.41459"/>
    <n v="1"/>
    <n v="19.45"/>
    <n v="0"/>
    <n v="3"/>
    <n v="6"/>
    <x v="0"/>
    <n v="0"/>
    <n v="0"/>
    <n v="0"/>
    <n v="1"/>
    <s v="Mailed Check"/>
    <n v="1"/>
    <n v="40077"/>
    <n v="0"/>
    <s v="Q3"/>
    <n v="1"/>
    <n v="4"/>
    <n v="0"/>
    <s v="California"/>
    <n v="0"/>
    <n v="0"/>
    <n v="0"/>
    <x v="25"/>
    <n v="1378.45"/>
    <x v="0"/>
    <n v="802.3"/>
    <x v="0"/>
    <x v="2277"/>
    <n v="1"/>
    <n v="0"/>
    <n v="91350"/>
    <x v="0"/>
  </r>
  <r>
    <n v="30"/>
    <n v="51"/>
    <n v="5.09"/>
    <s v="Active User"/>
    <s v="Active User"/>
    <x v="46"/>
    <x v="680"/>
    <n v="4651"/>
    <x v="1"/>
    <s v="United States"/>
    <x v="2287"/>
    <s v="Stayed"/>
    <n v="1"/>
    <n v="0"/>
    <s v="Female"/>
    <n v="1"/>
    <s v="DSL"/>
    <s v="33.477923, -117.705314"/>
    <n v="33.477922999999997"/>
    <n v="-117.705314"/>
    <n v="1"/>
    <n v="45.45"/>
    <n v="0"/>
    <n v="2"/>
    <n v="0"/>
    <x v="2"/>
    <n v="0"/>
    <n v="0"/>
    <n v="1"/>
    <n v="1"/>
    <s v="Bank Withdrawal"/>
    <n v="1"/>
    <n v="27730"/>
    <n v="0"/>
    <s v="Q3"/>
    <n v="0"/>
    <n v="4"/>
    <n v="0"/>
    <s v="California"/>
    <n v="0"/>
    <n v="0"/>
    <n v="0"/>
    <x v="54"/>
    <n v="411.75"/>
    <x v="0"/>
    <n v="40.72"/>
    <x v="0"/>
    <x v="2278"/>
    <n v="0"/>
    <n v="1"/>
    <n v="92629"/>
    <x v="0"/>
  </r>
  <r>
    <n v="78"/>
    <n v="2"/>
    <n v="38.53"/>
    <s v="Competitor"/>
    <s v="Competitor made better offer"/>
    <x v="7"/>
    <x v="905"/>
    <n v="2583"/>
    <x v="1"/>
    <s v="United States"/>
    <x v="2288"/>
    <s v="Churned"/>
    <n v="0"/>
    <n v="1"/>
    <s v="Male"/>
    <n v="1"/>
    <s v="Fiber Optic"/>
    <s v="40.372532, -123.525626"/>
    <n v="40.372532"/>
    <n v="-123.525626"/>
    <n v="0"/>
    <n v="83.85"/>
    <n v="1"/>
    <n v="0"/>
    <n v="0"/>
    <x v="0"/>
    <n v="1"/>
    <n v="0"/>
    <n v="1"/>
    <n v="0"/>
    <s v="Credit Card"/>
    <n v="1"/>
    <n v="695"/>
    <n v="0"/>
    <s v="Q3"/>
    <n v="0"/>
    <n v="2"/>
    <n v="1"/>
    <s v="California"/>
    <n v="0"/>
    <n v="0"/>
    <n v="0"/>
    <x v="49"/>
    <n v="2716.3"/>
    <x v="0"/>
    <n v="1271.49"/>
    <x v="0"/>
    <x v="2279"/>
    <n v="0"/>
    <n v="1"/>
    <n v="95526"/>
    <x v="1"/>
  </r>
  <r>
    <n v="69"/>
    <n v="11"/>
    <n v="24.92"/>
    <s v="Active User"/>
    <s v="Active User"/>
    <x v="2"/>
    <x v="826"/>
    <n v="4673"/>
    <x v="2"/>
    <s v="United States"/>
    <x v="2289"/>
    <s v="Stayed"/>
    <n v="0"/>
    <n v="0"/>
    <s v="Male"/>
    <n v="1"/>
    <s v="Fiber Optic"/>
    <s v="39.84784, -122.544556"/>
    <n v="39.847839999999998"/>
    <n v="-122.544556"/>
    <n v="0"/>
    <n v="79.599999999999994"/>
    <n v="1"/>
    <n v="0"/>
    <n v="0"/>
    <x v="0"/>
    <n v="1"/>
    <n v="0"/>
    <n v="1"/>
    <n v="0"/>
    <s v="Bank Withdrawal"/>
    <n v="1"/>
    <n v="84"/>
    <n v="0"/>
    <s v="Q3"/>
    <n v="0"/>
    <n v="5"/>
    <n v="1"/>
    <s v="California"/>
    <n v="0"/>
    <n v="0"/>
    <n v="0"/>
    <x v="33"/>
    <n v="3974.7"/>
    <x v="0"/>
    <n v="1270.92"/>
    <x v="147"/>
    <x v="2280"/>
    <n v="0"/>
    <n v="1"/>
    <n v="96029"/>
    <x v="0"/>
  </r>
  <r>
    <n v="62"/>
    <n v="6"/>
    <n v="7.54"/>
    <s v="Active User"/>
    <s v="Active User"/>
    <x v="34"/>
    <x v="263"/>
    <n v="5446"/>
    <x v="2"/>
    <s v="United States"/>
    <x v="2290"/>
    <s v="Stayed"/>
    <n v="0"/>
    <n v="1"/>
    <s v="Female"/>
    <n v="1"/>
    <s v="Fiber Optic"/>
    <s v="37.160194, -121.945611"/>
    <n v="37.160193999999997"/>
    <n v="-121.945611"/>
    <n v="0"/>
    <n v="107.45"/>
    <n v="1"/>
    <n v="0"/>
    <n v="0"/>
    <x v="0"/>
    <n v="1"/>
    <n v="1"/>
    <n v="0"/>
    <n v="0"/>
    <s v="Bank Withdrawal"/>
    <n v="1"/>
    <n v="10172"/>
    <n v="0"/>
    <s v="Q3"/>
    <n v="0"/>
    <n v="3"/>
    <n v="0"/>
    <s v="California"/>
    <n v="1"/>
    <n v="1"/>
    <n v="1"/>
    <x v="33"/>
    <n v="5680.9"/>
    <x v="0"/>
    <n v="384.54"/>
    <x v="148"/>
    <x v="2281"/>
    <n v="0"/>
    <n v="1"/>
    <n v="95033"/>
    <x v="0"/>
  </r>
  <r>
    <n v="23"/>
    <n v="0"/>
    <n v="36.24"/>
    <s v="Active User"/>
    <s v="Active User"/>
    <x v="0"/>
    <x v="500"/>
    <n v="4557"/>
    <x v="0"/>
    <s v="United States"/>
    <x v="2291"/>
    <s v="Stayed"/>
    <n v="0"/>
    <n v="0"/>
    <s v="Female"/>
    <n v="0"/>
    <s v="No Internet Service"/>
    <s v="33.830431, -118.074071"/>
    <n v="33.830430999999997"/>
    <n v="-118.074071"/>
    <n v="1"/>
    <n v="20.2"/>
    <n v="0"/>
    <n v="0"/>
    <n v="1"/>
    <x v="0"/>
    <n v="0"/>
    <n v="0"/>
    <n v="0"/>
    <n v="1"/>
    <s v="Credit Card"/>
    <n v="1"/>
    <n v="14852"/>
    <n v="0"/>
    <s v="Q3"/>
    <n v="1"/>
    <n v="5"/>
    <n v="0"/>
    <s v="California"/>
    <n v="0"/>
    <n v="0"/>
    <n v="0"/>
    <x v="11"/>
    <n v="1277.75"/>
    <x v="0"/>
    <n v="2319.36"/>
    <x v="0"/>
    <x v="2282"/>
    <n v="1"/>
    <n v="0"/>
    <n v="90716"/>
    <x v="0"/>
  </r>
  <r>
    <n v="30"/>
    <n v="0"/>
    <n v="2.87"/>
    <s v="Active User"/>
    <s v="Active User"/>
    <x v="49"/>
    <x v="560"/>
    <n v="3899"/>
    <x v="0"/>
    <s v="United States"/>
    <x v="2292"/>
    <s v="Stayed"/>
    <n v="1"/>
    <n v="0"/>
    <s v="Male"/>
    <n v="0"/>
    <s v="No Internet Service"/>
    <s v="37.474396, -120.875917"/>
    <n v="37.474395999999999"/>
    <n v="-120.875917"/>
    <n v="1"/>
    <n v="20.149999999999999"/>
    <n v="0"/>
    <n v="3"/>
    <n v="1"/>
    <x v="2"/>
    <n v="0"/>
    <n v="0"/>
    <n v="0"/>
    <n v="1"/>
    <s v="Credit Card"/>
    <n v="1"/>
    <n v="40545"/>
    <n v="0"/>
    <s v="Q3"/>
    <n v="1"/>
    <n v="4"/>
    <n v="0"/>
    <s v="California"/>
    <n v="0"/>
    <n v="0"/>
    <n v="0"/>
    <x v="54"/>
    <n v="165.5"/>
    <x v="0"/>
    <n v="22.96"/>
    <x v="0"/>
    <x v="2283"/>
    <n v="0"/>
    <n v="0"/>
    <n v="95380"/>
    <x v="0"/>
  </r>
  <r>
    <n v="65"/>
    <n v="5"/>
    <n v="24.54"/>
    <s v="Dissatisfaction"/>
    <s v="Product dissatisfaction"/>
    <x v="39"/>
    <x v="88"/>
    <n v="3041"/>
    <x v="1"/>
    <s v="United States"/>
    <x v="2293"/>
    <s v="Churned"/>
    <n v="0"/>
    <n v="0"/>
    <s v="Male"/>
    <n v="1"/>
    <s v="Fiber Optic"/>
    <s v="36.125529, -120.864443"/>
    <n v="36.125529"/>
    <n v="-120.86444299999999"/>
    <n v="1"/>
    <n v="85.25"/>
    <n v="1"/>
    <n v="0"/>
    <n v="1"/>
    <x v="0"/>
    <n v="0"/>
    <n v="0"/>
    <n v="1"/>
    <n v="1"/>
    <s v="Credit Card"/>
    <n v="1"/>
    <n v="521"/>
    <n v="0"/>
    <s v="Q3"/>
    <n v="1"/>
    <n v="2"/>
    <n v="1"/>
    <s v="California"/>
    <n v="1"/>
    <n v="1"/>
    <n v="0"/>
    <x v="62"/>
    <n v="3132.75"/>
    <x v="0"/>
    <n v="883.44"/>
    <x v="0"/>
    <x v="2284"/>
    <n v="0"/>
    <n v="1"/>
    <n v="93954"/>
    <x v="1"/>
  </r>
  <r>
    <n v="65"/>
    <n v="10"/>
    <n v="37.619999999999997"/>
    <s v="Active User"/>
    <s v="Active User"/>
    <x v="9"/>
    <x v="403"/>
    <n v="3502"/>
    <x v="1"/>
    <s v="United States"/>
    <x v="2294"/>
    <s v="Stayed"/>
    <n v="0"/>
    <n v="0"/>
    <s v="Male"/>
    <n v="1"/>
    <s v="Fiber Optic"/>
    <s v="34.099891, -118.414338"/>
    <n v="34.099891"/>
    <n v="-118.414338"/>
    <n v="0"/>
    <n v="95.6"/>
    <n v="1"/>
    <n v="0"/>
    <n v="0"/>
    <x v="0"/>
    <n v="0"/>
    <n v="0"/>
    <n v="1"/>
    <n v="0"/>
    <s v="Bank Withdrawal"/>
    <n v="1"/>
    <n v="21397"/>
    <n v="0"/>
    <s v="Q3"/>
    <n v="0"/>
    <n v="3"/>
    <n v="1"/>
    <s v="California"/>
    <n v="1"/>
    <n v="1"/>
    <n v="1"/>
    <x v="31"/>
    <n v="1273.3"/>
    <x v="0"/>
    <n v="526.67999999999995"/>
    <x v="0"/>
    <x v="2285"/>
    <n v="0"/>
    <n v="1"/>
    <n v="90210"/>
    <x v="0"/>
  </r>
  <r>
    <n v="80"/>
    <n v="30"/>
    <n v="25.13"/>
    <s v="Active User"/>
    <s v="Active User"/>
    <x v="46"/>
    <x v="459"/>
    <n v="4254"/>
    <x v="0"/>
    <s v="United States"/>
    <x v="2295"/>
    <s v="Stayed"/>
    <n v="0"/>
    <n v="0"/>
    <s v="Male"/>
    <n v="1"/>
    <s v="Fiber Optic"/>
    <s v="37.410236, -121.320337"/>
    <n v="37.410235999999998"/>
    <n v="-121.32033699999999"/>
    <n v="1"/>
    <n v="75.3"/>
    <n v="0"/>
    <n v="0"/>
    <n v="7"/>
    <x v="0"/>
    <n v="0"/>
    <n v="1"/>
    <n v="0"/>
    <n v="1"/>
    <s v="Bank Withdrawal"/>
    <n v="1"/>
    <n v="15536"/>
    <n v="0"/>
    <s v="Q3"/>
    <n v="1"/>
    <n v="4"/>
    <n v="1"/>
    <s v="California"/>
    <n v="0"/>
    <n v="0"/>
    <n v="0"/>
    <x v="37"/>
    <n v="720.45"/>
    <x v="0"/>
    <n v="251.3"/>
    <x v="0"/>
    <x v="2286"/>
    <n v="0"/>
    <n v="1"/>
    <n v="95363"/>
    <x v="0"/>
  </r>
  <r>
    <n v="70"/>
    <n v="19"/>
    <n v="24.68"/>
    <s v="Active User"/>
    <s v="Active User"/>
    <x v="75"/>
    <x v="906"/>
    <n v="4340"/>
    <x v="0"/>
    <s v="United States"/>
    <x v="2296"/>
    <s v="Stayed"/>
    <n v="0"/>
    <n v="0"/>
    <s v="Female"/>
    <n v="1"/>
    <s v="Fiber Optic"/>
    <s v="37.089111, -122.062213"/>
    <n v="37.089111000000003"/>
    <n v="-122.062213"/>
    <n v="1"/>
    <n v="89.45"/>
    <n v="1"/>
    <n v="0"/>
    <n v="6"/>
    <x v="1"/>
    <n v="1"/>
    <n v="0"/>
    <n v="0"/>
    <n v="1"/>
    <s v="Bank Withdrawal"/>
    <n v="1"/>
    <n v="8728"/>
    <n v="0"/>
    <s v="Q3"/>
    <n v="1"/>
    <n v="3"/>
    <n v="1"/>
    <s v="California"/>
    <n v="1"/>
    <n v="0"/>
    <n v="0"/>
    <x v="44"/>
    <n v="5294.6"/>
    <x v="2"/>
    <n v="1480.8"/>
    <x v="0"/>
    <x v="2287"/>
    <n v="0"/>
    <n v="0"/>
    <n v="95018"/>
    <x v="0"/>
  </r>
  <r>
    <n v="24"/>
    <n v="0"/>
    <n v="2.56"/>
    <s v="Active User"/>
    <s v="Active User"/>
    <x v="42"/>
    <x v="347"/>
    <n v="5829"/>
    <x v="0"/>
    <s v="United States"/>
    <x v="2297"/>
    <s v="Stayed"/>
    <n v="1"/>
    <n v="0"/>
    <s v="Female"/>
    <n v="0"/>
    <s v="No Internet Service"/>
    <s v="34.109775, -117.378904"/>
    <n v="34.109774999999999"/>
    <n v="-117.37890400000001"/>
    <n v="1"/>
    <n v="19.3"/>
    <n v="0"/>
    <n v="3"/>
    <n v="1"/>
    <x v="0"/>
    <n v="0"/>
    <n v="0"/>
    <n v="0"/>
    <n v="1"/>
    <s v="Bank Withdrawal"/>
    <n v="1"/>
    <n v="75882"/>
    <n v="0"/>
    <s v="Q3"/>
    <n v="1"/>
    <n v="4"/>
    <n v="0"/>
    <s v="California"/>
    <n v="0"/>
    <n v="0"/>
    <n v="0"/>
    <x v="19"/>
    <n v="890.5"/>
    <x v="0"/>
    <n v="120.32"/>
    <x v="0"/>
    <x v="2288"/>
    <n v="1"/>
    <n v="0"/>
    <n v="92376"/>
    <x v="0"/>
  </r>
  <r>
    <n v="43"/>
    <n v="0"/>
    <n v="4.7"/>
    <s v="Active User"/>
    <s v="Active User"/>
    <x v="49"/>
    <x v="398"/>
    <n v="2276"/>
    <x v="1"/>
    <s v="United States"/>
    <x v="2298"/>
    <s v="Stayed"/>
    <n v="1"/>
    <n v="0"/>
    <s v="Male"/>
    <n v="0"/>
    <s v="No Internet Service"/>
    <s v="40.170357, -123.417298"/>
    <n v="40.170357000000003"/>
    <n v="-123.417298"/>
    <n v="1"/>
    <n v="20.6"/>
    <n v="0"/>
    <n v="2"/>
    <n v="6"/>
    <x v="4"/>
    <n v="0"/>
    <n v="0"/>
    <n v="0"/>
    <n v="1"/>
    <s v="Credit Card"/>
    <n v="1"/>
    <n v="259"/>
    <n v="0"/>
    <s v="Q3"/>
    <n v="1"/>
    <n v="3"/>
    <n v="0"/>
    <s v="California"/>
    <n v="0"/>
    <n v="0"/>
    <n v="0"/>
    <x v="45"/>
    <n v="414.95"/>
    <x v="0"/>
    <n v="89.3"/>
    <x v="0"/>
    <x v="2289"/>
    <n v="0"/>
    <n v="0"/>
    <n v="95595"/>
    <x v="0"/>
  </r>
  <r>
    <n v="43"/>
    <n v="0"/>
    <n v="39.08"/>
    <s v="Active User"/>
    <s v="Active User"/>
    <x v="1"/>
    <x v="143"/>
    <n v="6305"/>
    <x v="0"/>
    <s v="United States"/>
    <x v="2299"/>
    <s v="Stayed"/>
    <n v="0"/>
    <n v="0"/>
    <s v="Male"/>
    <n v="0"/>
    <s v="No Internet Service"/>
    <s v="37.858898, -122.240512"/>
    <n v="37.858898000000003"/>
    <n v="-122.240512"/>
    <n v="0"/>
    <n v="25.55"/>
    <n v="1"/>
    <n v="0"/>
    <n v="0"/>
    <x v="0"/>
    <n v="0"/>
    <n v="0"/>
    <n v="0"/>
    <n v="0"/>
    <s v="Bank Withdrawal"/>
    <n v="1"/>
    <n v="12448"/>
    <n v="0"/>
    <s v="Q3"/>
    <n v="0"/>
    <n v="5"/>
    <n v="0"/>
    <s v="California"/>
    <n v="0"/>
    <n v="0"/>
    <n v="0"/>
    <x v="25"/>
    <n v="1898.1"/>
    <x v="0"/>
    <n v="2774.68"/>
    <x v="0"/>
    <x v="2290"/>
    <n v="0"/>
    <n v="0"/>
    <n v="94705"/>
    <x v="0"/>
  </r>
  <r>
    <n v="36"/>
    <n v="17"/>
    <n v="10.41"/>
    <s v="Dissatisfaction"/>
    <s v="Poor expertise of phone support"/>
    <x v="24"/>
    <x v="325"/>
    <n v="3571"/>
    <x v="1"/>
    <s v="United States"/>
    <x v="2300"/>
    <s v="Churned"/>
    <n v="0"/>
    <n v="0"/>
    <s v="Male"/>
    <n v="1"/>
    <s v="DSL"/>
    <s v="37.505768, -121.962472"/>
    <n v="37.505768000000003"/>
    <n v="-121.96247200000001"/>
    <n v="0"/>
    <n v="45.7"/>
    <n v="0"/>
    <n v="0"/>
    <n v="0"/>
    <x v="0"/>
    <n v="0"/>
    <n v="0"/>
    <n v="1"/>
    <n v="0"/>
    <s v="Mailed Check"/>
    <n v="1"/>
    <n v="56126"/>
    <n v="0"/>
    <s v="Q3"/>
    <n v="0"/>
    <n v="3"/>
    <n v="0"/>
    <s v="California"/>
    <n v="0"/>
    <n v="0"/>
    <n v="0"/>
    <x v="16"/>
    <n v="45.7"/>
    <x v="0"/>
    <n v="10.41"/>
    <x v="0"/>
    <x v="2291"/>
    <n v="0"/>
    <n v="1"/>
    <n v="94538"/>
    <x v="1"/>
  </r>
  <r>
    <n v="38"/>
    <n v="0"/>
    <n v="25.62"/>
    <s v="Active User"/>
    <s v="Active User"/>
    <x v="56"/>
    <x v="250"/>
    <n v="2093"/>
    <x v="2"/>
    <s v="United States"/>
    <x v="2301"/>
    <s v="Stayed"/>
    <n v="0"/>
    <n v="0"/>
    <s v="Female"/>
    <n v="0"/>
    <s v="No Internet Service"/>
    <s v="33.88151, -118.234451"/>
    <n v="33.881509999999999"/>
    <n v="-118.23445100000001"/>
    <n v="0"/>
    <n v="19.899999999999999"/>
    <n v="0"/>
    <n v="0"/>
    <n v="0"/>
    <x v="0"/>
    <n v="0"/>
    <n v="0"/>
    <n v="0"/>
    <n v="0"/>
    <s v="Bank Withdrawal"/>
    <n v="1"/>
    <n v="47305"/>
    <n v="0"/>
    <s v="Q3"/>
    <n v="0"/>
    <n v="4"/>
    <n v="0"/>
    <s v="California"/>
    <n v="0"/>
    <n v="0"/>
    <n v="0"/>
    <x v="13"/>
    <n v="323.14999999999998"/>
    <x v="0"/>
    <n v="435.54"/>
    <x v="0"/>
    <x v="2292"/>
    <n v="0"/>
    <n v="0"/>
    <n v="90220"/>
    <x v="0"/>
  </r>
  <r>
    <n v="68"/>
    <n v="20"/>
    <n v="10.45"/>
    <s v="Active User"/>
    <s v="Active User"/>
    <x v="17"/>
    <x v="907"/>
    <n v="4861"/>
    <x v="0"/>
    <s v="United States"/>
    <x v="2302"/>
    <s v="Stayed"/>
    <n v="0"/>
    <n v="0"/>
    <s v="Female"/>
    <n v="1"/>
    <s v="Fiber Optic"/>
    <s v="37.713152, -121.08739"/>
    <n v="37.713152000000001"/>
    <n v="-121.08739"/>
    <n v="0"/>
    <n v="102.4"/>
    <n v="1"/>
    <n v="0"/>
    <n v="0"/>
    <x v="0"/>
    <n v="0"/>
    <n v="1"/>
    <n v="1"/>
    <n v="0"/>
    <s v="Bank Withdrawal"/>
    <n v="1"/>
    <n v="12466"/>
    <n v="0"/>
    <s v="Q3"/>
    <n v="0"/>
    <n v="3"/>
    <n v="1"/>
    <s v="California"/>
    <n v="1"/>
    <n v="1"/>
    <n v="1"/>
    <x v="30"/>
    <n v="6471.85"/>
    <x v="0"/>
    <n v="689.7"/>
    <x v="0"/>
    <x v="2293"/>
    <n v="0"/>
    <n v="1"/>
    <n v="95368"/>
    <x v="0"/>
  </r>
  <r>
    <n v="53"/>
    <n v="0"/>
    <n v="16.72"/>
    <s v="Active User"/>
    <s v="Active User"/>
    <x v="10"/>
    <x v="44"/>
    <n v="5183"/>
    <x v="0"/>
    <s v="United States"/>
    <x v="2303"/>
    <s v="Stayed"/>
    <n v="0"/>
    <n v="0"/>
    <s v="Female"/>
    <n v="0"/>
    <s v="No Internet Service"/>
    <s v="34.136306, -118.26036"/>
    <n v="34.136305999999998"/>
    <n v="-118.26036000000001"/>
    <n v="0"/>
    <n v="25.6"/>
    <n v="1"/>
    <n v="0"/>
    <n v="0"/>
    <x v="0"/>
    <n v="0"/>
    <n v="0"/>
    <n v="1"/>
    <n v="0"/>
    <s v="Bank Withdrawal"/>
    <n v="1"/>
    <n v="17015"/>
    <n v="0"/>
    <s v="Q3"/>
    <n v="0"/>
    <n v="3"/>
    <n v="0"/>
    <s v="California"/>
    <n v="0"/>
    <n v="0"/>
    <n v="0"/>
    <x v="39"/>
    <n v="1790.35"/>
    <x v="0"/>
    <n v="1120.24"/>
    <x v="149"/>
    <x v="2294"/>
    <n v="0"/>
    <n v="0"/>
    <n v="91204"/>
    <x v="0"/>
  </r>
  <r>
    <n v="48"/>
    <n v="11"/>
    <n v="22.14"/>
    <s v="Active User"/>
    <s v="Active User"/>
    <x v="35"/>
    <x v="747"/>
    <n v="3516"/>
    <x v="1"/>
    <s v="United States"/>
    <x v="2304"/>
    <s v="Stayed"/>
    <n v="0"/>
    <n v="0"/>
    <s v="Male"/>
    <n v="1"/>
    <s v="DSL"/>
    <s v="39.178337, -120.162806"/>
    <n v="39.178336999999999"/>
    <n v="-120.162806"/>
    <n v="1"/>
    <n v="66.599999999999994"/>
    <n v="1"/>
    <n v="0"/>
    <n v="3"/>
    <x v="0"/>
    <n v="0"/>
    <n v="0"/>
    <n v="1"/>
    <n v="1"/>
    <s v="Credit Card"/>
    <n v="1"/>
    <n v="4002"/>
    <n v="1"/>
    <s v="Q3"/>
    <n v="1"/>
    <n v="3"/>
    <n v="0"/>
    <s v="California"/>
    <n v="0"/>
    <n v="0"/>
    <n v="1"/>
    <x v="31"/>
    <n v="979.5"/>
    <x v="0"/>
    <n v="309.95999999999998"/>
    <x v="0"/>
    <x v="2295"/>
    <n v="0"/>
    <n v="1"/>
    <n v="96145"/>
    <x v="0"/>
  </r>
  <r>
    <n v="49"/>
    <n v="17"/>
    <n v="46.66"/>
    <s v="Active User"/>
    <s v="Active User"/>
    <x v="0"/>
    <x v="4"/>
    <n v="2649"/>
    <x v="1"/>
    <s v="United States"/>
    <x v="2305"/>
    <s v="Stayed"/>
    <n v="1"/>
    <n v="0"/>
    <s v="Female"/>
    <n v="1"/>
    <s v="DSL"/>
    <s v="37.305622, -122.000887"/>
    <n v="37.305622"/>
    <n v="-122.00088700000001"/>
    <n v="1"/>
    <n v="61.4"/>
    <n v="0"/>
    <n v="1"/>
    <n v="3"/>
    <x v="0"/>
    <n v="1"/>
    <n v="1"/>
    <n v="0"/>
    <n v="1"/>
    <s v="Bank Withdrawal"/>
    <n v="1"/>
    <n v="37570"/>
    <n v="1"/>
    <s v="Q3"/>
    <n v="1"/>
    <n v="3"/>
    <n v="0"/>
    <s v="California"/>
    <n v="0"/>
    <n v="0"/>
    <n v="0"/>
    <x v="17"/>
    <n v="1864.65"/>
    <x v="0"/>
    <n v="1493.12"/>
    <x v="0"/>
    <x v="2296"/>
    <n v="0"/>
    <n v="1"/>
    <n v="95129"/>
    <x v="0"/>
  </r>
  <r>
    <n v="34"/>
    <n v="6"/>
    <n v="4.1900000000000004"/>
    <s v="Active User"/>
    <s v="Active User"/>
    <x v="70"/>
    <x v="777"/>
    <n v="2662"/>
    <x v="1"/>
    <s v="United States"/>
    <x v="2306"/>
    <s v="Joined"/>
    <n v="0"/>
    <n v="1"/>
    <s v="Male"/>
    <n v="1"/>
    <s v="Cable"/>
    <s v="38.684437, -121.055634"/>
    <n v="38.684437000000003"/>
    <n v="-121.055634"/>
    <n v="1"/>
    <n v="55.8"/>
    <n v="0"/>
    <n v="0"/>
    <n v="2"/>
    <x v="2"/>
    <n v="0"/>
    <n v="0"/>
    <n v="1"/>
    <n v="1"/>
    <s v="Mailed Check"/>
    <n v="1"/>
    <n v="22028"/>
    <n v="1"/>
    <s v="Q3"/>
    <n v="1"/>
    <n v="4"/>
    <n v="0"/>
    <s v="California"/>
    <n v="0"/>
    <n v="0"/>
    <n v="0"/>
    <x v="5"/>
    <n v="154.55000000000001"/>
    <x v="0"/>
    <n v="12.57"/>
    <x v="0"/>
    <x v="2297"/>
    <n v="0"/>
    <n v="1"/>
    <n v="95762"/>
    <x v="0"/>
  </r>
  <r>
    <n v="69"/>
    <n v="5"/>
    <n v="10.4"/>
    <s v="Active User"/>
    <s v="Active User"/>
    <x v="14"/>
    <x v="908"/>
    <n v="4763"/>
    <x v="0"/>
    <s v="United States"/>
    <x v="2307"/>
    <s v="Stayed"/>
    <n v="0"/>
    <n v="0"/>
    <s v="Male"/>
    <n v="1"/>
    <s v="Fiber Optic"/>
    <s v="37.666587, -120.411517"/>
    <n v="37.666587"/>
    <n v="-120.411517"/>
    <n v="1"/>
    <n v="99"/>
    <n v="1"/>
    <n v="0"/>
    <n v="5"/>
    <x v="1"/>
    <n v="0"/>
    <n v="0"/>
    <n v="1"/>
    <n v="1"/>
    <s v="Bank Withdrawal"/>
    <n v="1"/>
    <n v="1749"/>
    <n v="1"/>
    <s v="Q3"/>
    <n v="1"/>
    <n v="3"/>
    <n v="1"/>
    <s v="California"/>
    <n v="1"/>
    <n v="0"/>
    <n v="1"/>
    <x v="44"/>
    <n v="6017.9"/>
    <x v="12"/>
    <n v="624"/>
    <x v="0"/>
    <x v="2298"/>
    <n v="0"/>
    <n v="0"/>
    <n v="95329"/>
    <x v="0"/>
  </r>
  <r>
    <n v="42"/>
    <n v="8"/>
    <n v="13.82"/>
    <s v="Active User"/>
    <s v="Active User"/>
    <x v="49"/>
    <x v="909"/>
    <n v="5470"/>
    <x v="1"/>
    <s v="United States"/>
    <x v="2308"/>
    <s v="Stayed"/>
    <n v="0"/>
    <n v="1"/>
    <s v="Female"/>
    <n v="1"/>
    <s v="Fiber Optic"/>
    <s v="32.827184, -116.703729"/>
    <n v="32.827184000000003"/>
    <n v="-116.703729"/>
    <n v="0"/>
    <n v="89.3"/>
    <n v="1"/>
    <n v="0"/>
    <n v="0"/>
    <x v="1"/>
    <n v="0"/>
    <n v="0"/>
    <n v="1"/>
    <n v="0"/>
    <s v="Credit Card"/>
    <n v="1"/>
    <n v="16486"/>
    <n v="0"/>
    <s v="Q3"/>
    <n v="0"/>
    <n v="3"/>
    <n v="0"/>
    <s v="California"/>
    <n v="1"/>
    <n v="1"/>
    <n v="0"/>
    <x v="61"/>
    <n v="4192.1499999999996"/>
    <x v="0"/>
    <n v="621.9"/>
    <x v="0"/>
    <x v="2299"/>
    <n v="0"/>
    <n v="1"/>
    <n v="91901"/>
    <x v="0"/>
  </r>
  <r>
    <n v="50"/>
    <n v="12"/>
    <n v="42.1"/>
    <s v="Dissatisfaction"/>
    <s v="Network reliability"/>
    <x v="33"/>
    <x v="9"/>
    <n v="4596"/>
    <x v="2"/>
    <s v="United States"/>
    <x v="2309"/>
    <s v="Churned"/>
    <n v="0"/>
    <n v="0"/>
    <s v="Female"/>
    <n v="1"/>
    <s v="DSL"/>
    <s v="32.802959, -117.027095"/>
    <n v="32.802959000000001"/>
    <n v="-117.027095"/>
    <n v="1"/>
    <n v="70.150000000000006"/>
    <n v="1"/>
    <n v="0"/>
    <n v="1"/>
    <x v="0"/>
    <n v="0"/>
    <n v="0"/>
    <n v="1"/>
    <n v="1"/>
    <s v="Credit Card"/>
    <n v="1"/>
    <n v="21866"/>
    <n v="0"/>
    <s v="Q3"/>
    <n v="1"/>
    <n v="3"/>
    <n v="0"/>
    <s v="California"/>
    <n v="1"/>
    <n v="1"/>
    <n v="1"/>
    <x v="36"/>
    <n v="3715.65"/>
    <x v="0"/>
    <n v="2273.4"/>
    <x v="0"/>
    <x v="2300"/>
    <n v="0"/>
    <n v="1"/>
    <n v="92119"/>
    <x v="1"/>
  </r>
  <r>
    <n v="41"/>
    <n v="3"/>
    <n v="45.21"/>
    <s v="Competitor"/>
    <s v="Competitor offered more data"/>
    <x v="6"/>
    <x v="68"/>
    <n v="4001"/>
    <x v="1"/>
    <s v="United States"/>
    <x v="2310"/>
    <s v="Churned"/>
    <n v="0"/>
    <n v="1"/>
    <s v="Female"/>
    <n v="1"/>
    <s v="Fiber Optic"/>
    <s v="37.770533, -122.445121"/>
    <n v="37.770533"/>
    <n v="-122.445121"/>
    <n v="0"/>
    <n v="100.6"/>
    <n v="1"/>
    <n v="0"/>
    <n v="0"/>
    <x v="0"/>
    <n v="0"/>
    <n v="0"/>
    <n v="1"/>
    <n v="0"/>
    <s v="Bank Withdrawal"/>
    <n v="1"/>
    <n v="38756"/>
    <n v="0"/>
    <s v="Q3"/>
    <n v="0"/>
    <n v="1"/>
    <n v="0"/>
    <s v="California"/>
    <n v="1"/>
    <n v="1"/>
    <n v="1"/>
    <x v="37"/>
    <n v="1060.2"/>
    <x v="0"/>
    <n v="452.1"/>
    <x v="0"/>
    <x v="2301"/>
    <n v="0"/>
    <n v="1"/>
    <n v="94117"/>
    <x v="1"/>
  </r>
  <r>
    <n v="28"/>
    <n v="42"/>
    <n v="29.07"/>
    <s v="Active User"/>
    <s v="Active User"/>
    <x v="36"/>
    <x v="46"/>
    <n v="5451"/>
    <x v="1"/>
    <s v="United States"/>
    <x v="2311"/>
    <s v="Stayed"/>
    <n v="0"/>
    <n v="0"/>
    <s v="Male"/>
    <n v="1"/>
    <s v="Cable"/>
    <s v="34.250069, -117.393949"/>
    <n v="34.250069000000003"/>
    <n v="-117.39394900000001"/>
    <n v="0"/>
    <n v="45.45"/>
    <n v="0"/>
    <n v="0"/>
    <n v="0"/>
    <x v="5"/>
    <n v="0"/>
    <n v="0"/>
    <n v="0"/>
    <n v="0"/>
    <s v="Bank Withdrawal"/>
    <n v="1"/>
    <n v="49355"/>
    <n v="0"/>
    <s v="Q3"/>
    <n v="0"/>
    <n v="3"/>
    <n v="0"/>
    <s v="California"/>
    <n v="0"/>
    <n v="0"/>
    <n v="0"/>
    <x v="28"/>
    <n v="1233.1500000000001"/>
    <x v="0"/>
    <n v="755.82"/>
    <x v="0"/>
    <x v="2302"/>
    <n v="1"/>
    <n v="1"/>
    <n v="92407"/>
    <x v="0"/>
  </r>
  <r>
    <n v="69"/>
    <n v="0"/>
    <n v="19.87"/>
    <s v="Price"/>
    <s v="Long distance charges"/>
    <x v="20"/>
    <x v="854"/>
    <n v="3491"/>
    <x v="1"/>
    <s v="United States"/>
    <x v="2312"/>
    <s v="Churned"/>
    <n v="0"/>
    <n v="0"/>
    <s v="Male"/>
    <n v="0"/>
    <s v="No Internet Service"/>
    <s v="34.956577, -119.750142"/>
    <n v="34.956577000000003"/>
    <n v="-119.750142"/>
    <n v="0"/>
    <n v="20.05"/>
    <n v="0"/>
    <n v="0"/>
    <n v="0"/>
    <x v="2"/>
    <n v="0"/>
    <n v="0"/>
    <n v="0"/>
    <n v="0"/>
    <s v="Credit Card"/>
    <n v="1"/>
    <n v="798"/>
    <n v="0"/>
    <s v="Q3"/>
    <n v="0"/>
    <n v="1"/>
    <n v="1"/>
    <s v="California"/>
    <n v="0"/>
    <n v="0"/>
    <n v="0"/>
    <x v="16"/>
    <n v="20.05"/>
    <x v="0"/>
    <n v="19.87"/>
    <x v="0"/>
    <x v="2303"/>
    <n v="0"/>
    <n v="0"/>
    <n v="93254"/>
    <x v="1"/>
  </r>
  <r>
    <n v="58"/>
    <n v="20"/>
    <n v="40.03"/>
    <s v="Active User"/>
    <s v="Active User"/>
    <x v="55"/>
    <x v="705"/>
    <n v="3624"/>
    <x v="1"/>
    <s v="United States"/>
    <x v="2313"/>
    <s v="Stayed"/>
    <n v="1"/>
    <n v="0"/>
    <s v="Female"/>
    <n v="1"/>
    <s v="Fiber Optic"/>
    <s v="34.273872, -114.192901"/>
    <n v="34.273871999999997"/>
    <n v="-114.19290100000001"/>
    <n v="1"/>
    <n v="73.25"/>
    <n v="0"/>
    <n v="1"/>
    <n v="6"/>
    <x v="4"/>
    <n v="1"/>
    <n v="0"/>
    <n v="0"/>
    <n v="1"/>
    <s v="Bank Withdrawal"/>
    <n v="1"/>
    <n v="131"/>
    <n v="0"/>
    <s v="Q3"/>
    <n v="1"/>
    <n v="3"/>
    <n v="0"/>
    <s v="California"/>
    <n v="0"/>
    <n v="0"/>
    <n v="0"/>
    <x v="66"/>
    <n v="1195.75"/>
    <x v="0"/>
    <n v="640.48"/>
    <x v="0"/>
    <x v="2304"/>
    <n v="0"/>
    <n v="1"/>
    <n v="92267"/>
    <x v="0"/>
  </r>
  <r>
    <n v="59"/>
    <n v="29"/>
    <n v="33.46"/>
    <s v="Active User"/>
    <s v="Active User"/>
    <x v="43"/>
    <x v="555"/>
    <n v="4732"/>
    <x v="1"/>
    <s v="United States"/>
    <x v="2314"/>
    <s v="Stayed"/>
    <n v="1"/>
    <n v="0"/>
    <s v="Female"/>
    <n v="1"/>
    <s v="Fiber Optic"/>
    <s v="35.478736, -115.516984"/>
    <n v="35.478735999999998"/>
    <n v="-115.51698399999999"/>
    <n v="1"/>
    <n v="80.150000000000006"/>
    <n v="0"/>
    <n v="3"/>
    <n v="5"/>
    <x v="4"/>
    <n v="0"/>
    <n v="0"/>
    <n v="1"/>
    <n v="1"/>
    <s v="Bank Withdrawal"/>
    <n v="1"/>
    <n v="162"/>
    <n v="0"/>
    <s v="Q3"/>
    <n v="1"/>
    <n v="5"/>
    <n v="0"/>
    <s v="California"/>
    <n v="1"/>
    <n v="1"/>
    <n v="0"/>
    <x v="59"/>
    <n v="1790.65"/>
    <x v="0"/>
    <n v="736.12"/>
    <x v="0"/>
    <x v="2305"/>
    <n v="0"/>
    <n v="1"/>
    <n v="92364"/>
    <x v="0"/>
  </r>
  <r>
    <n v="44"/>
    <n v="0"/>
    <n v="45.03"/>
    <s v="Active User"/>
    <s v="Active User"/>
    <x v="71"/>
    <x v="3"/>
    <n v="2823"/>
    <x v="2"/>
    <s v="United States"/>
    <x v="2315"/>
    <s v="Stayed"/>
    <n v="0"/>
    <n v="0"/>
    <s v="Male"/>
    <n v="0"/>
    <s v="No Internet Service"/>
    <s v="33.924143, -117.79387"/>
    <n v="33.924143000000001"/>
    <n v="-117.79387"/>
    <n v="0"/>
    <n v="19.3"/>
    <n v="0"/>
    <n v="0"/>
    <n v="0"/>
    <x v="4"/>
    <n v="0"/>
    <n v="0"/>
    <n v="0"/>
    <n v="0"/>
    <s v="Credit Card"/>
    <n v="1"/>
    <n v="1408"/>
    <n v="0"/>
    <s v="Q3"/>
    <n v="0"/>
    <n v="4"/>
    <n v="0"/>
    <s v="California"/>
    <n v="0"/>
    <n v="0"/>
    <n v="0"/>
    <x v="29"/>
    <n v="259.64999999999998"/>
    <x v="0"/>
    <n v="585.39"/>
    <x v="150"/>
    <x v="2306"/>
    <n v="0"/>
    <n v="0"/>
    <n v="92823"/>
    <x v="0"/>
  </r>
  <r>
    <n v="47"/>
    <n v="58"/>
    <n v="21.89"/>
    <s v="Active User"/>
    <s v="Active User"/>
    <x v="0"/>
    <x v="629"/>
    <n v="6158"/>
    <x v="0"/>
    <s v="United States"/>
    <x v="2316"/>
    <s v="Stayed"/>
    <n v="1"/>
    <n v="1"/>
    <s v="Male"/>
    <n v="1"/>
    <s v="Fiber Optic"/>
    <s v="33.897253, -117.792202"/>
    <n v="33.897252999999999"/>
    <n v="-117.792202"/>
    <n v="1"/>
    <n v="114.55"/>
    <n v="1"/>
    <n v="3"/>
    <n v="1"/>
    <x v="0"/>
    <n v="1"/>
    <n v="1"/>
    <n v="0"/>
    <n v="1"/>
    <s v="Bank Withdrawal"/>
    <n v="1"/>
    <n v="39458"/>
    <n v="1"/>
    <s v="Q3"/>
    <n v="1"/>
    <n v="3"/>
    <n v="0"/>
    <s v="California"/>
    <n v="1"/>
    <n v="1"/>
    <n v="1"/>
    <x v="8"/>
    <n v="8306.0499999999993"/>
    <x v="15"/>
    <n v="1576.08"/>
    <x v="151"/>
    <x v="2307"/>
    <n v="0"/>
    <n v="0"/>
    <n v="92886"/>
    <x v="0"/>
  </r>
  <r>
    <n v="38"/>
    <n v="24"/>
    <n v="47.69"/>
    <s v="Active User"/>
    <s v="Active User"/>
    <x v="35"/>
    <x v="787"/>
    <n v="4879"/>
    <x v="1"/>
    <s v="United States"/>
    <x v="2317"/>
    <s v="Stayed"/>
    <n v="1"/>
    <n v="0"/>
    <s v="Male"/>
    <n v="1"/>
    <s v="Fiber Optic"/>
    <s v="34.08111, -117.853935"/>
    <n v="34.081110000000002"/>
    <n v="-117.85393500000001"/>
    <n v="1"/>
    <n v="92.85"/>
    <n v="0"/>
    <n v="1"/>
    <n v="1"/>
    <x v="0"/>
    <n v="1"/>
    <n v="0"/>
    <n v="1"/>
    <n v="1"/>
    <s v="Bank Withdrawal"/>
    <n v="1"/>
    <n v="25068"/>
    <n v="0"/>
    <s v="Q3"/>
    <n v="1"/>
    <n v="5"/>
    <n v="0"/>
    <s v="California"/>
    <n v="1"/>
    <n v="1"/>
    <n v="1"/>
    <x v="4"/>
    <n v="5305.05"/>
    <x v="0"/>
    <n v="2766.02"/>
    <x v="0"/>
    <x v="2308"/>
    <n v="0"/>
    <n v="1"/>
    <n v="91724"/>
    <x v="0"/>
  </r>
  <r>
    <n v="61"/>
    <n v="16"/>
    <n v="6.28"/>
    <s v="Active User"/>
    <s v="Active User"/>
    <x v="26"/>
    <x v="474"/>
    <n v="6221"/>
    <x v="0"/>
    <s v="United States"/>
    <x v="2318"/>
    <s v="Stayed"/>
    <n v="1"/>
    <n v="1"/>
    <s v="Female"/>
    <n v="1"/>
    <s v="DSL"/>
    <s v="41.465121, -122.380947"/>
    <n v="41.465121000000003"/>
    <n v="-122.38094700000001"/>
    <n v="1"/>
    <n v="85"/>
    <n v="0"/>
    <n v="1"/>
    <n v="7"/>
    <x v="0"/>
    <n v="1"/>
    <n v="1"/>
    <n v="1"/>
    <n v="1"/>
    <s v="Credit Card"/>
    <n v="1"/>
    <n v="5896"/>
    <n v="1"/>
    <s v="Q3"/>
    <n v="1"/>
    <n v="3"/>
    <n v="0"/>
    <s v="California"/>
    <n v="1"/>
    <n v="1"/>
    <n v="1"/>
    <x v="15"/>
    <n v="5607.75"/>
    <x v="5"/>
    <n v="427.04"/>
    <x v="0"/>
    <x v="2309"/>
    <n v="0"/>
    <n v="0"/>
    <n v="96094"/>
    <x v="0"/>
  </r>
  <r>
    <n v="25"/>
    <n v="0"/>
    <n v="29.41"/>
    <s v="Active User"/>
    <s v="Active User"/>
    <x v="2"/>
    <x v="99"/>
    <n v="5471"/>
    <x v="0"/>
    <s v="United States"/>
    <x v="2319"/>
    <s v="Stayed"/>
    <n v="1"/>
    <n v="0"/>
    <s v="Female"/>
    <n v="0"/>
    <s v="No Internet Service"/>
    <s v="36.751489, -119.68072"/>
    <n v="36.751488999999999"/>
    <n v="-119.68071999999999"/>
    <n v="1"/>
    <n v="23.9"/>
    <n v="1"/>
    <n v="2"/>
    <n v="1"/>
    <x v="3"/>
    <n v="0"/>
    <n v="0"/>
    <n v="0"/>
    <n v="1"/>
    <s v="Credit Card"/>
    <n v="1"/>
    <n v="54701"/>
    <n v="0"/>
    <s v="Q3"/>
    <n v="1"/>
    <n v="5"/>
    <n v="0"/>
    <s v="California"/>
    <n v="0"/>
    <n v="0"/>
    <n v="0"/>
    <x v="25"/>
    <n v="1663.5"/>
    <x v="0"/>
    <n v="2088.11"/>
    <x v="0"/>
    <x v="2310"/>
    <n v="1"/>
    <n v="0"/>
    <n v="93727"/>
    <x v="0"/>
  </r>
  <r>
    <n v="26"/>
    <n v="85"/>
    <n v="23.63"/>
    <s v="Competitor"/>
    <s v="Competitor had better devices"/>
    <x v="4"/>
    <x v="38"/>
    <n v="5654"/>
    <x v="1"/>
    <s v="United States"/>
    <x v="2320"/>
    <s v="Churned"/>
    <n v="0"/>
    <n v="0"/>
    <s v="Male"/>
    <n v="1"/>
    <s v="Cable"/>
    <s v="38.625096, -121.383658"/>
    <n v="38.625095999999999"/>
    <n v="-121.383658"/>
    <n v="0"/>
    <n v="60.1"/>
    <n v="1"/>
    <n v="0"/>
    <n v="0"/>
    <x v="2"/>
    <n v="1"/>
    <n v="0"/>
    <n v="0"/>
    <n v="0"/>
    <s v="Mailed Check"/>
    <n v="1"/>
    <n v="35426"/>
    <n v="1"/>
    <s v="Q3"/>
    <n v="0"/>
    <n v="1"/>
    <n v="0"/>
    <s v="California"/>
    <n v="0"/>
    <n v="0"/>
    <n v="0"/>
    <x v="16"/>
    <n v="60.1"/>
    <x v="0"/>
    <n v="23.63"/>
    <x v="0"/>
    <x v="2311"/>
    <n v="1"/>
    <n v="1"/>
    <n v="95821"/>
    <x v="1"/>
  </r>
  <r>
    <n v="19"/>
    <n v="59"/>
    <n v="0"/>
    <s v="Active User"/>
    <s v="Active User"/>
    <x v="6"/>
    <x v="751"/>
    <n v="2515"/>
    <x v="1"/>
    <s v="United States"/>
    <x v="2321"/>
    <s v="Joined"/>
    <n v="0"/>
    <n v="0"/>
    <s v="Male"/>
    <n v="1"/>
    <s v="DSL"/>
    <s v="39.084645, -120.894014"/>
    <n v="39.084645000000002"/>
    <n v="-120.894014"/>
    <n v="0"/>
    <n v="24.3"/>
    <n v="0"/>
    <n v="0"/>
    <n v="0"/>
    <x v="2"/>
    <n v="0"/>
    <n v="0"/>
    <n v="0"/>
    <n v="0"/>
    <s v="Mailed Check"/>
    <n v="0"/>
    <n v="8525"/>
    <n v="0"/>
    <s v="Q3"/>
    <n v="0"/>
    <n v="4"/>
    <n v="0"/>
    <s v="California"/>
    <n v="0"/>
    <n v="0"/>
    <n v="0"/>
    <x v="9"/>
    <n v="38.450000000000003"/>
    <x v="0"/>
    <n v="0"/>
    <x v="0"/>
    <x v="2312"/>
    <n v="1"/>
    <n v="1"/>
    <n v="95713"/>
    <x v="0"/>
  </r>
  <r>
    <n v="22"/>
    <n v="0"/>
    <n v="35.049999999999997"/>
    <s v="Active User"/>
    <s v="Active User"/>
    <x v="43"/>
    <x v="910"/>
    <n v="4363"/>
    <x v="1"/>
    <s v="United States"/>
    <x v="2322"/>
    <s v="Stayed"/>
    <n v="1"/>
    <n v="0"/>
    <s v="Male"/>
    <n v="0"/>
    <s v="No Internet Service"/>
    <s v="37.100948, -120.270136"/>
    <n v="37.100948000000002"/>
    <n v="-120.27013599999999"/>
    <n v="1"/>
    <n v="19.45"/>
    <n v="0"/>
    <n v="3"/>
    <n v="5"/>
    <x v="5"/>
    <n v="0"/>
    <n v="0"/>
    <n v="1"/>
    <n v="1"/>
    <s v="Credit Card"/>
    <n v="1"/>
    <n v="19391"/>
    <n v="0"/>
    <s v="Q3"/>
    <n v="1"/>
    <n v="4"/>
    <n v="0"/>
    <s v="California"/>
    <n v="0"/>
    <n v="0"/>
    <n v="0"/>
    <x v="17"/>
    <n v="674.55"/>
    <x v="0"/>
    <n v="1121.5999999999999"/>
    <x v="0"/>
    <x v="2313"/>
    <n v="1"/>
    <n v="0"/>
    <n v="93610"/>
    <x v="0"/>
  </r>
  <r>
    <n v="53"/>
    <n v="3"/>
    <n v="6.74"/>
    <s v="Active User"/>
    <s v="Active User"/>
    <x v="42"/>
    <x v="852"/>
    <n v="2274"/>
    <x v="1"/>
    <s v="United States"/>
    <x v="2323"/>
    <s v="Joined"/>
    <n v="0"/>
    <n v="0"/>
    <s v="Male"/>
    <n v="1"/>
    <s v="Fiber Optic"/>
    <s v="33.391181, -118.421305"/>
    <n v="33.391181000000003"/>
    <n v="-118.421305"/>
    <n v="0"/>
    <n v="71.3"/>
    <n v="0"/>
    <n v="0"/>
    <n v="0"/>
    <x v="2"/>
    <n v="0"/>
    <n v="0"/>
    <n v="1"/>
    <n v="0"/>
    <s v="Credit Card"/>
    <n v="1"/>
    <n v="3699"/>
    <n v="0"/>
    <s v="Q3"/>
    <n v="0"/>
    <n v="3"/>
    <n v="0"/>
    <s v="California"/>
    <n v="0"/>
    <n v="0"/>
    <n v="0"/>
    <x v="9"/>
    <n v="157.75"/>
    <x v="0"/>
    <n v="13.48"/>
    <x v="0"/>
    <x v="2314"/>
    <n v="0"/>
    <n v="1"/>
    <n v="90704"/>
    <x v="0"/>
  </r>
  <r>
    <n v="41"/>
    <n v="3"/>
    <n v="16.61"/>
    <s v="Competitor"/>
    <s v="Competitor had better devices"/>
    <x v="6"/>
    <x v="129"/>
    <n v="5174"/>
    <x v="1"/>
    <s v="United States"/>
    <x v="2324"/>
    <s v="Churned"/>
    <n v="0"/>
    <n v="0"/>
    <s v="Male"/>
    <n v="1"/>
    <s v="Fiber Optic"/>
    <s v="34.424926, -117.184503"/>
    <n v="34.424925999999999"/>
    <n v="-117.18450300000001"/>
    <n v="1"/>
    <n v="80.849999999999994"/>
    <n v="0"/>
    <n v="0"/>
    <n v="1"/>
    <x v="0"/>
    <n v="0"/>
    <n v="0"/>
    <n v="0"/>
    <n v="1"/>
    <s v="Bank Withdrawal"/>
    <n v="1"/>
    <n v="28819"/>
    <n v="0"/>
    <s v="Q3"/>
    <n v="1"/>
    <n v="1"/>
    <n v="0"/>
    <s v="California"/>
    <n v="0"/>
    <n v="0"/>
    <n v="1"/>
    <x v="13"/>
    <n v="1400.85"/>
    <x v="0"/>
    <n v="282.37"/>
    <x v="0"/>
    <x v="2315"/>
    <n v="0"/>
    <n v="1"/>
    <n v="92308"/>
    <x v="1"/>
  </r>
  <r>
    <n v="19"/>
    <n v="76"/>
    <n v="0"/>
    <s v="Competitor"/>
    <s v="Competitor made better offer"/>
    <x v="26"/>
    <x v="911"/>
    <n v="3146"/>
    <x v="1"/>
    <s v="United States"/>
    <x v="2325"/>
    <s v="Churned"/>
    <n v="0"/>
    <n v="0"/>
    <s v="Female"/>
    <n v="1"/>
    <s v="DSL"/>
    <s v="35.861928, -118.636698"/>
    <n v="35.861927999999999"/>
    <n v="-118.636698"/>
    <n v="0"/>
    <n v="34.700000000000003"/>
    <n v="0"/>
    <n v="0"/>
    <n v="0"/>
    <x v="2"/>
    <n v="0"/>
    <n v="0"/>
    <n v="1"/>
    <n v="0"/>
    <s v="Bank Withdrawal"/>
    <n v="0"/>
    <n v="266"/>
    <n v="0"/>
    <s v="Q3"/>
    <n v="0"/>
    <n v="1"/>
    <n v="0"/>
    <s v="California"/>
    <n v="1"/>
    <n v="1"/>
    <n v="0"/>
    <x v="9"/>
    <n v="62.25"/>
    <x v="0"/>
    <n v="0"/>
    <x v="0"/>
    <x v="2316"/>
    <n v="1"/>
    <n v="1"/>
    <n v="93260"/>
    <x v="1"/>
  </r>
  <r>
    <n v="79"/>
    <n v="4"/>
    <n v="0"/>
    <s v="Active User"/>
    <s v="Active User"/>
    <x v="1"/>
    <x v="404"/>
    <n v="3606"/>
    <x v="0"/>
    <s v="United States"/>
    <x v="2326"/>
    <s v="Stayed"/>
    <n v="0"/>
    <n v="0"/>
    <s v="Male"/>
    <n v="1"/>
    <s v="DSL"/>
    <s v="40.587919, -122.464732"/>
    <n v="40.587918999999999"/>
    <n v="-122.464732"/>
    <n v="0"/>
    <n v="29.35"/>
    <n v="0"/>
    <n v="0"/>
    <n v="0"/>
    <x v="0"/>
    <n v="1"/>
    <n v="0"/>
    <n v="1"/>
    <n v="0"/>
    <s v="Credit Card"/>
    <n v="0"/>
    <n v="31586"/>
    <n v="0"/>
    <s v="Q3"/>
    <n v="0"/>
    <n v="3"/>
    <n v="1"/>
    <s v="California"/>
    <n v="0"/>
    <n v="0"/>
    <n v="0"/>
    <x v="20"/>
    <n v="381.2"/>
    <x v="0"/>
    <n v="0"/>
    <x v="152"/>
    <x v="2317"/>
    <n v="0"/>
    <n v="1"/>
    <n v="96001"/>
    <x v="0"/>
  </r>
  <r>
    <n v="61"/>
    <n v="29"/>
    <n v="44.34"/>
    <s v="Competitor"/>
    <s v="Competitor offered more data"/>
    <x v="7"/>
    <x v="68"/>
    <n v="4062"/>
    <x v="1"/>
    <s v="United States"/>
    <x v="2327"/>
    <s v="Churned"/>
    <n v="0"/>
    <n v="0"/>
    <s v="Female"/>
    <n v="1"/>
    <s v="Fiber Optic"/>
    <s v="37.800254, -122.436975"/>
    <n v="37.800254000000002"/>
    <n v="-122.436975"/>
    <n v="1"/>
    <n v="75.849999999999994"/>
    <n v="1"/>
    <n v="0"/>
    <n v="1"/>
    <x v="2"/>
    <n v="0"/>
    <n v="0"/>
    <n v="1"/>
    <n v="1"/>
    <s v="Bank Withdrawal"/>
    <n v="1"/>
    <n v="22920"/>
    <n v="0"/>
    <s v="Q3"/>
    <n v="1"/>
    <n v="2"/>
    <n v="0"/>
    <s v="California"/>
    <n v="0"/>
    <n v="0"/>
    <n v="0"/>
    <x v="5"/>
    <n v="256.60000000000002"/>
    <x v="0"/>
    <n v="133.02000000000001"/>
    <x v="0"/>
    <x v="2318"/>
    <n v="0"/>
    <n v="1"/>
    <n v="94123"/>
    <x v="1"/>
  </r>
  <r>
    <n v="48"/>
    <n v="25"/>
    <n v="5.17"/>
    <s v="Active User"/>
    <s v="Active User"/>
    <x v="28"/>
    <x v="120"/>
    <n v="2564"/>
    <x v="0"/>
    <s v="United States"/>
    <x v="2328"/>
    <s v="Stayed"/>
    <n v="0"/>
    <n v="1"/>
    <s v="Male"/>
    <n v="1"/>
    <s v="Cable"/>
    <s v="34.146635, -118.139225"/>
    <n v="34.146635000000003"/>
    <n v="-118.139225"/>
    <n v="1"/>
    <n v="81.95"/>
    <n v="0"/>
    <n v="0"/>
    <n v="3"/>
    <x v="4"/>
    <n v="1"/>
    <n v="0"/>
    <n v="0"/>
    <n v="1"/>
    <s v="Credit Card"/>
    <n v="1"/>
    <n v="16812"/>
    <n v="1"/>
    <s v="Q3"/>
    <n v="1"/>
    <n v="3"/>
    <n v="0"/>
    <s v="California"/>
    <n v="1"/>
    <n v="1"/>
    <n v="1"/>
    <x v="31"/>
    <n v="1181.75"/>
    <x v="0"/>
    <n v="72.38"/>
    <x v="0"/>
    <x v="2319"/>
    <n v="0"/>
    <n v="1"/>
    <n v="91101"/>
    <x v="0"/>
  </r>
  <r>
    <n v="50"/>
    <n v="0"/>
    <n v="11.96"/>
    <s v="Active User"/>
    <s v="Active User"/>
    <x v="55"/>
    <x v="296"/>
    <n v="3129"/>
    <x v="1"/>
    <s v="United States"/>
    <x v="2329"/>
    <s v="Joined"/>
    <n v="0"/>
    <n v="0"/>
    <s v="Female"/>
    <n v="0"/>
    <s v="No Internet Service"/>
    <s v="37.717196, -122.159338"/>
    <n v="37.717196000000001"/>
    <n v="-122.15933800000001"/>
    <n v="0"/>
    <n v="19.8"/>
    <n v="0"/>
    <n v="0"/>
    <n v="0"/>
    <x v="0"/>
    <n v="0"/>
    <n v="0"/>
    <n v="0"/>
    <n v="0"/>
    <s v="Credit Card"/>
    <n v="1"/>
    <n v="41871"/>
    <n v="0"/>
    <s v="Q3"/>
    <n v="0"/>
    <n v="5"/>
    <n v="0"/>
    <s v="California"/>
    <n v="0"/>
    <n v="0"/>
    <n v="0"/>
    <x v="16"/>
    <n v="19.8"/>
    <x v="0"/>
    <n v="11.96"/>
    <x v="0"/>
    <x v="2320"/>
    <n v="0"/>
    <n v="0"/>
    <n v="94577"/>
    <x v="0"/>
  </r>
  <r>
    <n v="19"/>
    <n v="73"/>
    <n v="0"/>
    <s v="Active User"/>
    <s v="Active User"/>
    <x v="8"/>
    <x v="223"/>
    <n v="2562"/>
    <x v="1"/>
    <s v="United States"/>
    <x v="2330"/>
    <s v="Stayed"/>
    <n v="1"/>
    <n v="0"/>
    <s v="Male"/>
    <n v="1"/>
    <s v="DSL"/>
    <s v="38.965804, -122.631779"/>
    <n v="38.965803999999999"/>
    <n v="-122.63177899999999"/>
    <n v="1"/>
    <n v="35.5"/>
    <n v="0"/>
    <n v="3"/>
    <n v="7"/>
    <x v="4"/>
    <n v="1"/>
    <n v="0"/>
    <n v="0"/>
    <n v="1"/>
    <s v="Mailed Check"/>
    <n v="0"/>
    <n v="13485"/>
    <n v="1"/>
    <s v="Q3"/>
    <n v="1"/>
    <n v="4"/>
    <n v="0"/>
    <s v="California"/>
    <n v="0"/>
    <n v="0"/>
    <n v="0"/>
    <x v="20"/>
    <n v="432.25"/>
    <x v="0"/>
    <n v="0"/>
    <x v="0"/>
    <x v="2321"/>
    <n v="1"/>
    <n v="1"/>
    <n v="95422"/>
    <x v="0"/>
  </r>
  <r>
    <n v="57"/>
    <n v="5"/>
    <n v="22.48"/>
    <s v="Competitor"/>
    <s v="Competitor made better offer"/>
    <x v="23"/>
    <x v="9"/>
    <n v="2119"/>
    <x v="1"/>
    <s v="United States"/>
    <x v="2331"/>
    <s v="Churned"/>
    <n v="0"/>
    <n v="0"/>
    <s v="Female"/>
    <n v="1"/>
    <s v="Fiber Optic"/>
    <s v="32.787836, -117.232369"/>
    <n v="32.787835999999999"/>
    <n v="-117.232376"/>
    <n v="0"/>
    <n v="79.650000000000006"/>
    <n v="0"/>
    <n v="0"/>
    <n v="0"/>
    <x v="0"/>
    <n v="0"/>
    <n v="0"/>
    <n v="1"/>
    <n v="0"/>
    <s v="Bank Withdrawal"/>
    <n v="1"/>
    <n v="46086"/>
    <n v="0"/>
    <s v="Q3"/>
    <n v="0"/>
    <n v="3"/>
    <n v="0"/>
    <s v="California"/>
    <n v="0"/>
    <n v="0"/>
    <n v="1"/>
    <x v="16"/>
    <n v="79.650000000000006"/>
    <x v="0"/>
    <n v="22.48"/>
    <x v="0"/>
    <x v="2322"/>
    <n v="0"/>
    <n v="1"/>
    <n v="92109"/>
    <x v="1"/>
  </r>
  <r>
    <n v="70"/>
    <n v="19"/>
    <n v="46.38"/>
    <s v="Attitude"/>
    <s v="Attitude of support person"/>
    <x v="77"/>
    <x v="693"/>
    <n v="2099"/>
    <x v="1"/>
    <s v="United States"/>
    <x v="2332"/>
    <s v="Churned"/>
    <n v="0"/>
    <n v="0"/>
    <s v="Male"/>
    <n v="1"/>
    <s v="Fiber Optic"/>
    <s v="40.077028, -121.494168"/>
    <n v="40.077027999999999"/>
    <n v="-121.494168"/>
    <n v="0"/>
    <n v="75.650000000000006"/>
    <n v="1"/>
    <n v="0"/>
    <n v="0"/>
    <x v="4"/>
    <n v="0"/>
    <n v="0"/>
    <n v="0"/>
    <n v="0"/>
    <s v="Bank Withdrawal"/>
    <n v="1"/>
    <n v="1351"/>
    <n v="0"/>
    <s v="Q3"/>
    <n v="0"/>
    <n v="3"/>
    <n v="1"/>
    <s v="California"/>
    <n v="0"/>
    <n v="0"/>
    <n v="0"/>
    <x v="67"/>
    <n v="1146.6500000000001"/>
    <x v="0"/>
    <n v="695.7"/>
    <x v="0"/>
    <x v="2323"/>
    <n v="0"/>
    <n v="1"/>
    <n v="95942"/>
    <x v="1"/>
  </r>
  <r>
    <n v="51"/>
    <n v="6"/>
    <n v="14.69"/>
    <s v="Active User"/>
    <s v="Active User"/>
    <x v="10"/>
    <x v="421"/>
    <n v="5268"/>
    <x v="0"/>
    <s v="United States"/>
    <x v="2333"/>
    <s v="Stayed"/>
    <n v="0"/>
    <n v="1"/>
    <s v="Female"/>
    <n v="1"/>
    <s v="Fiber Optic"/>
    <s v="33.766476, -117.969795"/>
    <n v="33.766475999999997"/>
    <n v="-117.969795"/>
    <n v="1"/>
    <n v="105.35"/>
    <n v="1"/>
    <n v="0"/>
    <n v="3"/>
    <x v="0"/>
    <n v="0"/>
    <n v="0"/>
    <n v="0"/>
    <n v="1"/>
    <s v="Bank Withdrawal"/>
    <n v="1"/>
    <n v="23481"/>
    <n v="1"/>
    <s v="Q3"/>
    <n v="1"/>
    <n v="5"/>
    <n v="0"/>
    <s v="California"/>
    <n v="1"/>
    <n v="1"/>
    <n v="1"/>
    <x v="43"/>
    <n v="7240.65"/>
    <x v="10"/>
    <n v="1013.61"/>
    <x v="0"/>
    <x v="2324"/>
    <n v="0"/>
    <n v="0"/>
    <n v="92844"/>
    <x v="0"/>
  </r>
  <r>
    <n v="69"/>
    <n v="14"/>
    <n v="4.04"/>
    <s v="Active User"/>
    <s v="Active User"/>
    <x v="22"/>
    <x v="426"/>
    <n v="5983"/>
    <x v="0"/>
    <s v="United States"/>
    <x v="2334"/>
    <s v="Stayed"/>
    <n v="0"/>
    <n v="0"/>
    <s v="Male"/>
    <n v="1"/>
    <s v="Fiber Optic"/>
    <s v="33.998471, -117.973758"/>
    <n v="33.998471000000002"/>
    <n v="-117.973758"/>
    <n v="0"/>
    <n v="90.5"/>
    <n v="1"/>
    <n v="0"/>
    <n v="0"/>
    <x v="0"/>
    <n v="0"/>
    <n v="1"/>
    <n v="1"/>
    <n v="0"/>
    <s v="Credit Card"/>
    <n v="1"/>
    <n v="53686"/>
    <n v="0"/>
    <s v="Q3"/>
    <n v="0"/>
    <n v="3"/>
    <n v="1"/>
    <s v="California"/>
    <n v="1"/>
    <n v="0"/>
    <n v="0"/>
    <x v="26"/>
    <n v="2595.85"/>
    <x v="0"/>
    <n v="121.2"/>
    <x v="0"/>
    <x v="2325"/>
    <n v="0"/>
    <n v="1"/>
    <n v="91745"/>
    <x v="0"/>
  </r>
  <r>
    <n v="62"/>
    <n v="18"/>
    <n v="24.56"/>
    <s v="Active User"/>
    <s v="Active User"/>
    <x v="0"/>
    <x v="912"/>
    <n v="3094"/>
    <x v="1"/>
    <s v="United States"/>
    <x v="2335"/>
    <s v="Stayed"/>
    <n v="1"/>
    <n v="1"/>
    <s v="Female"/>
    <n v="1"/>
    <s v="Fiber Optic"/>
    <s v="39.094102, -123.500853"/>
    <n v="39.094101999999999"/>
    <n v="-123.50085300000001"/>
    <n v="1"/>
    <n v="107.5"/>
    <n v="1"/>
    <n v="2"/>
    <n v="9"/>
    <x v="0"/>
    <n v="1"/>
    <n v="0"/>
    <n v="1"/>
    <n v="1"/>
    <s v="Bank Withdrawal"/>
    <n v="1"/>
    <n v="1113"/>
    <n v="1"/>
    <s v="Q3"/>
    <n v="1"/>
    <n v="4"/>
    <n v="0"/>
    <s v="California"/>
    <n v="1"/>
    <n v="1"/>
    <n v="1"/>
    <x v="26"/>
    <n v="3242.5"/>
    <x v="0"/>
    <n v="736.8"/>
    <x v="0"/>
    <x v="2326"/>
    <n v="0"/>
    <n v="1"/>
    <n v="95466"/>
    <x v="0"/>
  </r>
  <r>
    <n v="29"/>
    <n v="69"/>
    <n v="40.630000000000003"/>
    <s v="Active User"/>
    <s v="Active User"/>
    <x v="17"/>
    <x v="249"/>
    <n v="4384"/>
    <x v="0"/>
    <s v="United States"/>
    <x v="2336"/>
    <s v="Stayed"/>
    <n v="0"/>
    <n v="0"/>
    <s v="Male"/>
    <n v="1"/>
    <s v="DSL"/>
    <s v="33.844983, -117.952151"/>
    <n v="33.844982999999999"/>
    <n v="-117.952151"/>
    <n v="1"/>
    <n v="65.150000000000006"/>
    <n v="1"/>
    <n v="0"/>
    <n v="2"/>
    <x v="3"/>
    <n v="1"/>
    <n v="1"/>
    <n v="0"/>
    <n v="1"/>
    <s v="Bank Withdrawal"/>
    <n v="1"/>
    <n v="60553"/>
    <n v="1"/>
    <s v="Q3"/>
    <n v="1"/>
    <n v="3"/>
    <n v="0"/>
    <s v="California"/>
    <n v="0"/>
    <n v="1"/>
    <n v="0"/>
    <x v="25"/>
    <n v="4681.75"/>
    <x v="0"/>
    <n v="2884.73"/>
    <x v="153"/>
    <x v="2327"/>
    <n v="1"/>
    <n v="1"/>
    <n v="92801"/>
    <x v="0"/>
  </r>
  <r>
    <n v="40"/>
    <n v="0"/>
    <n v="6.48"/>
    <s v="Active User"/>
    <s v="Active User"/>
    <x v="50"/>
    <x v="305"/>
    <n v="5060"/>
    <x v="1"/>
    <s v="United States"/>
    <x v="2337"/>
    <s v="Stayed"/>
    <n v="1"/>
    <n v="0"/>
    <s v="Female"/>
    <n v="0"/>
    <s v="No Internet Service"/>
    <s v="37.252057, -119.95783"/>
    <n v="37.252057000000001"/>
    <n v="-119.95783"/>
    <n v="1"/>
    <n v="19.850000000000001"/>
    <n v="0"/>
    <n v="1"/>
    <n v="1"/>
    <x v="2"/>
    <n v="0"/>
    <n v="0"/>
    <n v="0"/>
    <n v="1"/>
    <s v="Credit Card"/>
    <n v="1"/>
    <n v="972"/>
    <n v="0"/>
    <s v="Q3"/>
    <n v="1"/>
    <n v="3"/>
    <n v="0"/>
    <s v="California"/>
    <n v="0"/>
    <n v="0"/>
    <n v="0"/>
    <x v="18"/>
    <n v="119.3"/>
    <x v="0"/>
    <n v="38.880000000000003"/>
    <x v="0"/>
    <x v="2328"/>
    <n v="0"/>
    <n v="0"/>
    <n v="93653"/>
    <x v="0"/>
  </r>
  <r>
    <n v="79"/>
    <n v="23"/>
    <n v="5.42"/>
    <s v="Active User"/>
    <s v="Active User"/>
    <x v="34"/>
    <x v="288"/>
    <n v="2064"/>
    <x v="2"/>
    <s v="United States"/>
    <x v="2338"/>
    <s v="Stayed"/>
    <n v="0"/>
    <n v="0"/>
    <s v="Female"/>
    <n v="1"/>
    <s v="Fiber Optic"/>
    <s v="33.787298, -117.320676"/>
    <n v="33.787298"/>
    <n v="-117.32067600000001"/>
    <n v="1"/>
    <n v="70.05"/>
    <n v="0"/>
    <n v="0"/>
    <n v="1"/>
    <x v="2"/>
    <n v="0"/>
    <n v="0"/>
    <n v="0"/>
    <n v="1"/>
    <s v="Bank Withdrawal"/>
    <n v="1"/>
    <n v="36817"/>
    <n v="0"/>
    <s v="Q3"/>
    <n v="1"/>
    <n v="4"/>
    <n v="1"/>
    <s v="California"/>
    <n v="0"/>
    <n v="0"/>
    <n v="0"/>
    <x v="69"/>
    <n v="302.60000000000002"/>
    <x v="0"/>
    <n v="27.1"/>
    <x v="0"/>
    <x v="2329"/>
    <n v="0"/>
    <n v="1"/>
    <n v="92570"/>
    <x v="0"/>
  </r>
  <r>
    <n v="45"/>
    <n v="0"/>
    <n v="43.84"/>
    <s v="Active User"/>
    <s v="Active User"/>
    <x v="11"/>
    <x v="4"/>
    <n v="4347"/>
    <x v="0"/>
    <s v="United States"/>
    <x v="2339"/>
    <s v="Stayed"/>
    <n v="1"/>
    <n v="0"/>
    <s v="Male"/>
    <n v="0"/>
    <s v="No Internet Service"/>
    <s v="37.371862, -121.860349"/>
    <n v="37.371862"/>
    <n v="-121.860349"/>
    <n v="1"/>
    <n v="19.149999999999999"/>
    <n v="0"/>
    <n v="2"/>
    <n v="9"/>
    <x v="0"/>
    <n v="0"/>
    <n v="0"/>
    <n v="1"/>
    <n v="1"/>
    <s v="Credit Card"/>
    <n v="1"/>
    <n v="26032"/>
    <n v="0"/>
    <s v="Q3"/>
    <n v="1"/>
    <n v="5"/>
    <n v="0"/>
    <s v="California"/>
    <n v="0"/>
    <n v="0"/>
    <n v="0"/>
    <x v="28"/>
    <n v="515.75"/>
    <x v="0"/>
    <n v="1139.8399999999999"/>
    <x v="0"/>
    <x v="2330"/>
    <n v="0"/>
    <n v="0"/>
    <n v="95133"/>
    <x v="0"/>
  </r>
  <r>
    <n v="55"/>
    <n v="53"/>
    <n v="18.420000000000002"/>
    <s v="Active User"/>
    <s v="Active User"/>
    <x v="25"/>
    <x v="533"/>
    <n v="6391"/>
    <x v="0"/>
    <s v="United States"/>
    <x v="2340"/>
    <s v="Stayed"/>
    <n v="1"/>
    <n v="1"/>
    <s v="Female"/>
    <n v="1"/>
    <s v="Fiber Optic"/>
    <s v="40.331975, -121.460674"/>
    <n v="40.331975"/>
    <n v="-121.460674"/>
    <n v="1"/>
    <n v="109.05"/>
    <n v="1"/>
    <n v="3"/>
    <n v="1"/>
    <x v="0"/>
    <n v="0"/>
    <n v="1"/>
    <n v="1"/>
    <n v="1"/>
    <s v="Bank Withdrawal"/>
    <n v="1"/>
    <n v="78"/>
    <n v="1"/>
    <s v="Q3"/>
    <n v="1"/>
    <n v="4"/>
    <n v="0"/>
    <s v="California"/>
    <n v="1"/>
    <n v="1"/>
    <n v="1"/>
    <x v="15"/>
    <n v="7508.55"/>
    <x v="0"/>
    <n v="1252.56"/>
    <x v="0"/>
    <x v="2331"/>
    <n v="0"/>
    <n v="1"/>
    <n v="96061"/>
    <x v="0"/>
  </r>
  <r>
    <n v="24"/>
    <n v="76"/>
    <n v="22.2"/>
    <s v="Active User"/>
    <s v="Active User"/>
    <x v="46"/>
    <x v="364"/>
    <n v="4078"/>
    <x v="2"/>
    <s v="United States"/>
    <x v="2341"/>
    <s v="Stayed"/>
    <n v="0"/>
    <n v="1"/>
    <s v="Female"/>
    <n v="1"/>
    <s v="Fiber Optic"/>
    <s v="34.089927, -118.095645"/>
    <n v="34.089927000000003"/>
    <n v="-118.095645"/>
    <n v="1"/>
    <n v="105.75"/>
    <n v="1"/>
    <n v="0"/>
    <n v="5"/>
    <x v="1"/>
    <n v="0"/>
    <n v="1"/>
    <n v="0"/>
    <n v="1"/>
    <s v="Bank Withdrawal"/>
    <n v="1"/>
    <n v="38041"/>
    <n v="0"/>
    <s v="Q3"/>
    <n v="1"/>
    <n v="4"/>
    <n v="0"/>
    <s v="California"/>
    <n v="1"/>
    <n v="1"/>
    <n v="1"/>
    <x v="40"/>
    <n v="4228.55"/>
    <x v="0"/>
    <n v="888"/>
    <x v="0"/>
    <x v="2332"/>
    <n v="1"/>
    <n v="1"/>
    <n v="91776"/>
    <x v="0"/>
  </r>
  <r>
    <n v="59"/>
    <n v="0"/>
    <n v="38.549999999999997"/>
    <s v="Active User"/>
    <s v="Active User"/>
    <x v="18"/>
    <x v="399"/>
    <n v="5617"/>
    <x v="0"/>
    <s v="United States"/>
    <x v="2342"/>
    <s v="Stayed"/>
    <n v="1"/>
    <n v="0"/>
    <s v="Male"/>
    <n v="0"/>
    <s v="No Internet Service"/>
    <s v="35.957019, -119.330928"/>
    <n v="35.957019000000003"/>
    <n v="-119.330928"/>
    <n v="1"/>
    <n v="25.3"/>
    <n v="1"/>
    <n v="3"/>
    <n v="5"/>
    <x v="0"/>
    <n v="0"/>
    <n v="0"/>
    <n v="1"/>
    <n v="1"/>
    <s v="Credit Card"/>
    <n v="1"/>
    <n v="4198"/>
    <n v="0"/>
    <s v="Q3"/>
    <n v="1"/>
    <n v="5"/>
    <n v="0"/>
    <s v="California"/>
    <n v="0"/>
    <n v="0"/>
    <n v="0"/>
    <x v="30"/>
    <n v="1672.35"/>
    <x v="0"/>
    <n v="2544.3000000000002"/>
    <x v="0"/>
    <x v="2333"/>
    <n v="0"/>
    <n v="0"/>
    <n v="93256"/>
    <x v="0"/>
  </r>
  <r>
    <n v="38"/>
    <n v="0"/>
    <n v="5.15"/>
    <s v="Active User"/>
    <s v="Active User"/>
    <x v="6"/>
    <x v="20"/>
    <n v="4430"/>
    <x v="1"/>
    <s v="United States"/>
    <x v="2343"/>
    <s v="Joined"/>
    <n v="1"/>
    <n v="0"/>
    <s v="Male"/>
    <n v="0"/>
    <s v="No Internet Service"/>
    <s v="38.733714, -120.795213"/>
    <n v="38.733713999999999"/>
    <n v="-120.795213"/>
    <n v="0"/>
    <n v="19.95"/>
    <n v="0"/>
    <n v="3"/>
    <n v="0"/>
    <x v="2"/>
    <n v="0"/>
    <n v="0"/>
    <n v="0"/>
    <n v="0"/>
    <s v="Mailed Check"/>
    <n v="1"/>
    <n v="34146"/>
    <n v="0"/>
    <s v="Q3"/>
    <n v="0"/>
    <n v="5"/>
    <n v="0"/>
    <s v="California"/>
    <n v="0"/>
    <n v="0"/>
    <n v="0"/>
    <x v="5"/>
    <n v="58.3"/>
    <x v="0"/>
    <n v="15.45"/>
    <x v="0"/>
    <x v="2334"/>
    <n v="0"/>
    <n v="0"/>
    <n v="95667"/>
    <x v="0"/>
  </r>
  <r>
    <n v="54"/>
    <n v="29"/>
    <n v="28.2"/>
    <s v="Competitor"/>
    <s v="Competitor made better offer"/>
    <x v="64"/>
    <x v="292"/>
    <n v="5180"/>
    <x v="1"/>
    <s v="United States"/>
    <x v="2344"/>
    <s v="Churned"/>
    <n v="0"/>
    <n v="1"/>
    <s v="Female"/>
    <n v="1"/>
    <s v="Fiber Optic"/>
    <s v="39.806141, -123.531098"/>
    <n v="39.806140999999997"/>
    <n v="-123.531098"/>
    <n v="0"/>
    <n v="100.5"/>
    <n v="1"/>
    <n v="0"/>
    <n v="0"/>
    <x v="0"/>
    <n v="0"/>
    <n v="0"/>
    <n v="1"/>
    <n v="0"/>
    <s v="Bank Withdrawal"/>
    <n v="1"/>
    <n v="2706"/>
    <n v="0"/>
    <s v="Q3"/>
    <n v="0"/>
    <n v="3"/>
    <n v="0"/>
    <s v="California"/>
    <n v="1"/>
    <n v="1"/>
    <n v="1"/>
    <x v="69"/>
    <n v="514"/>
    <x v="0"/>
    <n v="141"/>
    <x v="0"/>
    <x v="2335"/>
    <n v="0"/>
    <n v="1"/>
    <n v="95454"/>
    <x v="1"/>
  </r>
  <r>
    <n v="69"/>
    <n v="30"/>
    <n v="0"/>
    <s v="Active User"/>
    <s v="Active User"/>
    <x v="32"/>
    <x v="787"/>
    <n v="3511"/>
    <x v="1"/>
    <s v="United States"/>
    <x v="2345"/>
    <s v="Stayed"/>
    <n v="0"/>
    <n v="0"/>
    <s v="Male"/>
    <n v="1"/>
    <s v="Cable"/>
    <s v="34.084747, -117.886844"/>
    <n v="34.084747"/>
    <n v="-117.886844"/>
    <n v="1"/>
    <n v="24.85"/>
    <n v="0"/>
    <n v="0"/>
    <n v="2"/>
    <x v="5"/>
    <n v="0"/>
    <n v="0"/>
    <n v="1"/>
    <n v="1"/>
    <s v="Bank Withdrawal"/>
    <n v="0"/>
    <n v="17554"/>
    <n v="0"/>
    <s v="Q3"/>
    <n v="1"/>
    <n v="3"/>
    <n v="1"/>
    <s v="California"/>
    <n v="0"/>
    <n v="0"/>
    <n v="0"/>
    <x v="35"/>
    <n v="955.75"/>
    <x v="0"/>
    <n v="0"/>
    <x v="0"/>
    <x v="2336"/>
    <n v="0"/>
    <n v="1"/>
    <n v="91723"/>
    <x v="0"/>
  </r>
  <r>
    <n v="79"/>
    <n v="18"/>
    <n v="3.04"/>
    <s v="Active User"/>
    <s v="Active User"/>
    <x v="2"/>
    <x v="703"/>
    <n v="2715"/>
    <x v="2"/>
    <s v="United States"/>
    <x v="2346"/>
    <s v="Stayed"/>
    <n v="0"/>
    <n v="1"/>
    <s v="Male"/>
    <n v="1"/>
    <s v="DSL"/>
    <s v="32.912664, -116.635387"/>
    <n v="32.912663999999999"/>
    <n v="-116.63538699999999"/>
    <n v="0"/>
    <n v="73"/>
    <n v="0"/>
    <n v="0"/>
    <n v="0"/>
    <x v="0"/>
    <n v="0"/>
    <n v="0"/>
    <n v="1"/>
    <n v="0"/>
    <s v="Bank Withdrawal"/>
    <n v="1"/>
    <n v="1587"/>
    <n v="1"/>
    <s v="Q3"/>
    <n v="0"/>
    <n v="4"/>
    <n v="1"/>
    <s v="California"/>
    <n v="1"/>
    <n v="0"/>
    <n v="1"/>
    <x v="1"/>
    <n v="2471.25"/>
    <x v="0"/>
    <n v="106.4"/>
    <x v="0"/>
    <x v="2337"/>
    <n v="0"/>
    <n v="1"/>
    <n v="91916"/>
    <x v="0"/>
  </r>
  <r>
    <n v="28"/>
    <n v="82"/>
    <n v="25.27"/>
    <s v="Other"/>
    <s v="Don't know"/>
    <x v="72"/>
    <x v="50"/>
    <n v="5898"/>
    <x v="1"/>
    <s v="United States"/>
    <x v="2347"/>
    <s v="Churned"/>
    <n v="1"/>
    <n v="1"/>
    <s v="Female"/>
    <n v="1"/>
    <s v="DSL"/>
    <s v="38.554383, -122.474773"/>
    <n v="38.554383000000001"/>
    <n v="-122.474773"/>
    <n v="1"/>
    <n v="72.25"/>
    <n v="1"/>
    <n v="2"/>
    <n v="1"/>
    <x v="0"/>
    <n v="0"/>
    <n v="1"/>
    <n v="0"/>
    <n v="1"/>
    <s v="Bank Withdrawal"/>
    <n v="1"/>
    <n v="223"/>
    <n v="1"/>
    <s v="Q3"/>
    <n v="1"/>
    <n v="1"/>
    <n v="0"/>
    <s v="California"/>
    <n v="0"/>
    <n v="0"/>
    <n v="1"/>
    <x v="1"/>
    <n v="2568.5500000000002"/>
    <x v="0"/>
    <n v="884.45"/>
    <x v="0"/>
    <x v="2338"/>
    <n v="1"/>
    <n v="1"/>
    <n v="94576"/>
    <x v="1"/>
  </r>
  <r>
    <n v="27"/>
    <n v="0"/>
    <n v="26.09"/>
    <s v="Active User"/>
    <s v="Active User"/>
    <x v="30"/>
    <x v="32"/>
    <n v="4476"/>
    <x v="1"/>
    <s v="United States"/>
    <x v="2348"/>
    <s v="Stayed"/>
    <n v="1"/>
    <n v="0"/>
    <s v="Female"/>
    <n v="0"/>
    <s v="No Internet Service"/>
    <s v="34.029043, -118.239504"/>
    <n v="34.029043000000001"/>
    <n v="-118.239504"/>
    <n v="0"/>
    <n v="20.25"/>
    <n v="0"/>
    <n v="3"/>
    <n v="0"/>
    <x v="0"/>
    <n v="0"/>
    <n v="0"/>
    <n v="0"/>
    <n v="0"/>
    <s v="Credit Card"/>
    <n v="1"/>
    <n v="3012"/>
    <n v="0"/>
    <s v="Q3"/>
    <n v="0"/>
    <n v="5"/>
    <n v="0"/>
    <s v="California"/>
    <n v="0"/>
    <n v="0"/>
    <n v="0"/>
    <x v="42"/>
    <n v="535.35"/>
    <x v="0"/>
    <n v="730.52"/>
    <x v="0"/>
    <x v="2339"/>
    <n v="1"/>
    <n v="0"/>
    <n v="90021"/>
    <x v="0"/>
  </r>
  <r>
    <n v="27"/>
    <n v="0"/>
    <n v="27.47"/>
    <s v="Active User"/>
    <s v="Active User"/>
    <x v="57"/>
    <x v="396"/>
    <n v="3300"/>
    <x v="1"/>
    <s v="United States"/>
    <x v="2349"/>
    <s v="Joined"/>
    <n v="0"/>
    <n v="0"/>
    <s v="Male"/>
    <n v="0"/>
    <s v="No Internet Service"/>
    <s v="38.34719, -122.697822"/>
    <n v="38.347189999999998"/>
    <n v="-122.697822"/>
    <n v="0"/>
    <n v="19.850000000000001"/>
    <n v="0"/>
    <n v="0"/>
    <n v="0"/>
    <x v="2"/>
    <n v="0"/>
    <n v="0"/>
    <n v="0"/>
    <n v="0"/>
    <s v="Credit Card"/>
    <n v="1"/>
    <n v="42544"/>
    <n v="0"/>
    <s v="Q3"/>
    <n v="0"/>
    <n v="3"/>
    <n v="0"/>
    <s v="California"/>
    <n v="0"/>
    <n v="0"/>
    <n v="0"/>
    <x v="9"/>
    <n v="51.6"/>
    <x v="0"/>
    <n v="54.94"/>
    <x v="0"/>
    <x v="2340"/>
    <n v="1"/>
    <n v="0"/>
    <n v="94928"/>
    <x v="0"/>
  </r>
  <r>
    <n v="44"/>
    <n v="23"/>
    <n v="14.21"/>
    <s v="Active User"/>
    <s v="Active User"/>
    <x v="23"/>
    <x v="511"/>
    <n v="4696"/>
    <x v="1"/>
    <s v="United States"/>
    <x v="2350"/>
    <s v="Stayed"/>
    <n v="0"/>
    <n v="0"/>
    <s v="Male"/>
    <n v="1"/>
    <s v="Fiber Optic"/>
    <s v="39.099204, -121.137962"/>
    <n v="39.099204"/>
    <n v="-121.137962"/>
    <n v="1"/>
    <n v="85.3"/>
    <n v="0"/>
    <n v="0"/>
    <n v="1"/>
    <x v="1"/>
    <n v="1"/>
    <n v="0"/>
    <n v="1"/>
    <n v="1"/>
    <s v="Credit Card"/>
    <n v="1"/>
    <n v="17922"/>
    <n v="0"/>
    <s v="Q3"/>
    <n v="1"/>
    <n v="4"/>
    <n v="0"/>
    <s v="California"/>
    <n v="0"/>
    <n v="0"/>
    <n v="1"/>
    <x v="50"/>
    <n v="4297.95"/>
    <x v="0"/>
    <n v="696.29"/>
    <x v="0"/>
    <x v="2341"/>
    <n v="0"/>
    <n v="1"/>
    <n v="95949"/>
    <x v="0"/>
  </r>
  <r>
    <n v="41"/>
    <n v="0"/>
    <n v="15.86"/>
    <s v="Active User"/>
    <s v="Active User"/>
    <x v="66"/>
    <x v="32"/>
    <n v="2653"/>
    <x v="0"/>
    <s v="United States"/>
    <x v="2351"/>
    <s v="Stayed"/>
    <n v="0"/>
    <n v="0"/>
    <s v="Female"/>
    <n v="0"/>
    <s v="No Internet Service"/>
    <s v="34.028331, -118.354338"/>
    <n v="34.028331000000001"/>
    <n v="-118.354338"/>
    <n v="0"/>
    <n v="20.25"/>
    <n v="0"/>
    <n v="0"/>
    <n v="0"/>
    <x v="2"/>
    <n v="0"/>
    <n v="0"/>
    <n v="0"/>
    <n v="0"/>
    <s v="Mailed Check"/>
    <n v="1"/>
    <n v="46984"/>
    <n v="0"/>
    <s v="Q3"/>
    <n v="0"/>
    <n v="5"/>
    <n v="0"/>
    <s v="California"/>
    <n v="0"/>
    <n v="0"/>
    <n v="0"/>
    <x v="54"/>
    <n v="174.65"/>
    <x v="0"/>
    <n v="126.88"/>
    <x v="0"/>
    <x v="2342"/>
    <n v="0"/>
    <n v="0"/>
    <n v="90016"/>
    <x v="0"/>
  </r>
  <r>
    <n v="43"/>
    <n v="11"/>
    <n v="1.6"/>
    <s v="Active User"/>
    <s v="Active User"/>
    <x v="48"/>
    <x v="62"/>
    <n v="2969"/>
    <x v="1"/>
    <s v="United States"/>
    <x v="2352"/>
    <s v="Stayed"/>
    <n v="1"/>
    <n v="0"/>
    <s v="Female"/>
    <n v="1"/>
    <s v="Fiber Optic"/>
    <s v="35.140938, -119.051348"/>
    <n v="35.140937999999998"/>
    <n v="-119.051348"/>
    <n v="1"/>
    <n v="95.25"/>
    <n v="1"/>
    <n v="2"/>
    <n v="0"/>
    <x v="0"/>
    <n v="0"/>
    <n v="0"/>
    <n v="1"/>
    <n v="1"/>
    <s v="Bank Withdrawal"/>
    <n v="1"/>
    <n v="25126"/>
    <n v="0"/>
    <s v="Q3"/>
    <n v="0"/>
    <n v="4"/>
    <n v="0"/>
    <s v="California"/>
    <n v="1"/>
    <n v="1"/>
    <n v="1"/>
    <x v="53"/>
    <n v="3314.15"/>
    <x v="0"/>
    <n v="59.2"/>
    <x v="0"/>
    <x v="2343"/>
    <n v="0"/>
    <n v="1"/>
    <n v="93313"/>
    <x v="0"/>
  </r>
  <r>
    <n v="76"/>
    <n v="16"/>
    <n v="38.75"/>
    <s v="Other"/>
    <s v="Don't know"/>
    <x v="77"/>
    <x v="26"/>
    <n v="5913"/>
    <x v="1"/>
    <s v="United States"/>
    <x v="2353"/>
    <s v="Churned"/>
    <n v="0"/>
    <n v="0"/>
    <s v="Female"/>
    <n v="1"/>
    <s v="Fiber Optic"/>
    <s v="33.141265, -116.967221"/>
    <n v="33.141264999999997"/>
    <n v="-116.967221"/>
    <n v="0"/>
    <n v="96.15"/>
    <n v="1"/>
    <n v="0"/>
    <n v="0"/>
    <x v="0"/>
    <n v="0"/>
    <n v="0"/>
    <n v="1"/>
    <n v="0"/>
    <s v="Bank Withdrawal"/>
    <n v="1"/>
    <n v="48690"/>
    <n v="0"/>
    <s v="Q3"/>
    <n v="0"/>
    <n v="2"/>
    <n v="1"/>
    <s v="California"/>
    <n v="1"/>
    <n v="0"/>
    <n v="1"/>
    <x v="66"/>
    <n v="1529.2"/>
    <x v="0"/>
    <n v="620"/>
    <x v="0"/>
    <x v="2344"/>
    <n v="0"/>
    <n v="1"/>
    <n v="92027"/>
    <x v="1"/>
  </r>
  <r>
    <n v="51"/>
    <n v="15"/>
    <n v="37.69"/>
    <s v="Competitor"/>
    <s v="Competitor had better devices"/>
    <x v="45"/>
    <x v="601"/>
    <n v="2832"/>
    <x v="1"/>
    <s v="United States"/>
    <x v="2354"/>
    <s v="Churned"/>
    <n v="0"/>
    <n v="1"/>
    <s v="Male"/>
    <n v="1"/>
    <s v="Fiber Optic"/>
    <s v="33.832799, -116.250973"/>
    <n v="33.832799000000001"/>
    <n v="-116.250973"/>
    <n v="0"/>
    <n v="104.5"/>
    <n v="1"/>
    <n v="0"/>
    <n v="0"/>
    <x v="0"/>
    <n v="1"/>
    <n v="0"/>
    <n v="1"/>
    <n v="0"/>
    <s v="Credit Card"/>
    <n v="1"/>
    <n v="5529"/>
    <n v="0"/>
    <s v="Q3"/>
    <n v="0"/>
    <n v="1"/>
    <n v="0"/>
    <s v="California"/>
    <n v="1"/>
    <n v="1"/>
    <n v="1"/>
    <x v="40"/>
    <n v="4036.85"/>
    <x v="0"/>
    <n v="1507.6"/>
    <x v="0"/>
    <x v="2345"/>
    <n v="0"/>
    <n v="1"/>
    <n v="92241"/>
    <x v="1"/>
  </r>
  <r>
    <n v="73"/>
    <n v="30"/>
    <n v="29.41"/>
    <s v="Attitude"/>
    <s v="Attitude of service provider"/>
    <x v="29"/>
    <x v="913"/>
    <n v="5831"/>
    <x v="1"/>
    <s v="United States"/>
    <x v="2355"/>
    <s v="Churned"/>
    <n v="0"/>
    <n v="0"/>
    <s v="Male"/>
    <n v="1"/>
    <s v="Fiber Optic"/>
    <s v="35.165668, -120.655842"/>
    <n v="35.165667999999997"/>
    <n v="-120.65584200000001"/>
    <n v="0"/>
    <n v="85.15"/>
    <n v="0"/>
    <n v="0"/>
    <n v="0"/>
    <x v="2"/>
    <n v="0"/>
    <n v="1"/>
    <n v="1"/>
    <n v="0"/>
    <s v="Bank Withdrawal"/>
    <n v="1"/>
    <n v="8564"/>
    <n v="0"/>
    <s v="Q3"/>
    <n v="0"/>
    <n v="2"/>
    <n v="1"/>
    <s v="California"/>
    <n v="0"/>
    <n v="0"/>
    <n v="1"/>
    <x v="18"/>
    <n v="503.6"/>
    <x v="0"/>
    <n v="176.46"/>
    <x v="0"/>
    <x v="2346"/>
    <n v="0"/>
    <n v="1"/>
    <n v="93449"/>
    <x v="1"/>
  </r>
  <r>
    <n v="25"/>
    <n v="51"/>
    <n v="22.77"/>
    <s v="Dissatisfaction"/>
    <s v="Network reliability"/>
    <x v="9"/>
    <x v="108"/>
    <n v="5698"/>
    <x v="1"/>
    <s v="United States"/>
    <x v="2356"/>
    <s v="Churned"/>
    <n v="0"/>
    <n v="0"/>
    <s v="Male"/>
    <n v="1"/>
    <s v="DSL"/>
    <s v="40.656287, -121.428965"/>
    <n v="40.656286999999999"/>
    <n v="-121.42896500000001"/>
    <n v="0"/>
    <n v="55.15"/>
    <n v="0"/>
    <n v="0"/>
    <n v="0"/>
    <x v="2"/>
    <n v="0"/>
    <n v="0"/>
    <n v="0"/>
    <n v="0"/>
    <s v="Credit Card"/>
    <n v="1"/>
    <n v="182"/>
    <n v="0"/>
    <s v="Q3"/>
    <n v="0"/>
    <n v="2"/>
    <n v="0"/>
    <s v="California"/>
    <n v="0"/>
    <n v="1"/>
    <n v="1"/>
    <x v="5"/>
    <n v="159.15"/>
    <x v="0"/>
    <n v="68.31"/>
    <x v="0"/>
    <x v="2347"/>
    <n v="1"/>
    <n v="1"/>
    <n v="96071"/>
    <x v="1"/>
  </r>
  <r>
    <n v="54"/>
    <n v="0"/>
    <n v="14.54"/>
    <s v="Active User"/>
    <s v="Active User"/>
    <x v="28"/>
    <x v="570"/>
    <n v="6066"/>
    <x v="0"/>
    <s v="United States"/>
    <x v="2357"/>
    <s v="Stayed"/>
    <n v="1"/>
    <n v="0"/>
    <s v="Male"/>
    <n v="0"/>
    <s v="No Internet Service"/>
    <s v="38.274451, -121.259201"/>
    <n v="38.274450999999999"/>
    <n v="-121.259201"/>
    <n v="1"/>
    <n v="26.3"/>
    <n v="1"/>
    <n v="2"/>
    <n v="2"/>
    <x v="3"/>
    <n v="0"/>
    <n v="0"/>
    <n v="0"/>
    <n v="1"/>
    <s v="Credit Card"/>
    <n v="1"/>
    <n v="24194"/>
    <n v="0"/>
    <s v="Q3"/>
    <n v="1"/>
    <n v="5"/>
    <n v="0"/>
    <s v="California"/>
    <n v="0"/>
    <n v="0"/>
    <n v="0"/>
    <x v="39"/>
    <n v="1688.9"/>
    <x v="0"/>
    <n v="974.18"/>
    <x v="0"/>
    <x v="2348"/>
    <n v="0"/>
    <n v="0"/>
    <n v="95632"/>
    <x v="0"/>
  </r>
  <r>
    <n v="73"/>
    <n v="12"/>
    <n v="36.75"/>
    <s v="Active User"/>
    <s v="Active User"/>
    <x v="67"/>
    <x v="747"/>
    <n v="2217"/>
    <x v="0"/>
    <s v="United States"/>
    <x v="2358"/>
    <s v="Stayed"/>
    <n v="0"/>
    <n v="0"/>
    <s v="Male"/>
    <n v="1"/>
    <s v="Fiber Optic"/>
    <s v="39.178337, -120.162806"/>
    <n v="39.178336999999999"/>
    <n v="-120.162806"/>
    <n v="1"/>
    <n v="84.3"/>
    <n v="1"/>
    <n v="0"/>
    <n v="7"/>
    <x v="5"/>
    <n v="0"/>
    <n v="0"/>
    <n v="1"/>
    <n v="1"/>
    <s v="Bank Withdrawal"/>
    <n v="1"/>
    <n v="4002"/>
    <n v="0"/>
    <s v="Q3"/>
    <n v="1"/>
    <n v="3"/>
    <n v="1"/>
    <s v="California"/>
    <n v="1"/>
    <n v="1"/>
    <n v="0"/>
    <x v="51"/>
    <n v="2357.75"/>
    <x v="0"/>
    <n v="1065.75"/>
    <x v="0"/>
    <x v="2349"/>
    <n v="0"/>
    <n v="1"/>
    <n v="96145"/>
    <x v="0"/>
  </r>
  <r>
    <n v="25"/>
    <n v="59"/>
    <n v="16.010000000000002"/>
    <s v="Active User"/>
    <s v="Active User"/>
    <x v="28"/>
    <x v="232"/>
    <n v="6252"/>
    <x v="0"/>
    <s v="United States"/>
    <x v="2359"/>
    <s v="Stayed"/>
    <n v="1"/>
    <n v="1"/>
    <s v="Female"/>
    <n v="1"/>
    <s v="Fiber Optic"/>
    <s v="37.378541, -122.020456"/>
    <n v="37.378540999999998"/>
    <n v="-122.020456"/>
    <n v="1"/>
    <n v="116.8"/>
    <n v="1"/>
    <n v="2"/>
    <n v="2"/>
    <x v="0"/>
    <n v="1"/>
    <n v="1"/>
    <n v="1"/>
    <n v="1"/>
    <s v="Credit Card"/>
    <n v="1"/>
    <n v="64010"/>
    <n v="1"/>
    <s v="Q3"/>
    <n v="1"/>
    <n v="3"/>
    <n v="0"/>
    <s v="California"/>
    <n v="1"/>
    <n v="1"/>
    <n v="1"/>
    <x v="8"/>
    <n v="8456.75"/>
    <x v="0"/>
    <n v="1152.72"/>
    <x v="0"/>
    <x v="2350"/>
    <n v="1"/>
    <n v="1"/>
    <n v="94086"/>
    <x v="0"/>
  </r>
  <r>
    <n v="30"/>
    <n v="0"/>
    <n v="3.37"/>
    <s v="Active User"/>
    <s v="Active User"/>
    <x v="71"/>
    <x v="63"/>
    <n v="5020"/>
    <x v="1"/>
    <s v="United States"/>
    <x v="2360"/>
    <s v="Stayed"/>
    <n v="0"/>
    <n v="0"/>
    <s v="Female"/>
    <n v="0"/>
    <s v="No Internet Service"/>
    <s v="33.323705, -116.626907"/>
    <n v="33.323704999999997"/>
    <n v="-116.626907"/>
    <n v="0"/>
    <n v="20.149999999999999"/>
    <n v="0"/>
    <n v="0"/>
    <n v="0"/>
    <x v="2"/>
    <n v="0"/>
    <n v="0"/>
    <n v="0"/>
    <n v="0"/>
    <s v="Credit Card"/>
    <n v="1"/>
    <n v="1205"/>
    <n v="0"/>
    <s v="Q3"/>
    <n v="0"/>
    <n v="4"/>
    <n v="0"/>
    <s v="California"/>
    <n v="0"/>
    <n v="0"/>
    <n v="0"/>
    <x v="69"/>
    <n v="117.95"/>
    <x v="0"/>
    <n v="16.850000000000001"/>
    <x v="0"/>
    <x v="2351"/>
    <n v="0"/>
    <n v="0"/>
    <n v="92086"/>
    <x v="0"/>
  </r>
  <r>
    <n v="41"/>
    <n v="18"/>
    <n v="19.149999999999999"/>
    <s v="Other"/>
    <s v="Don't know"/>
    <x v="29"/>
    <x v="359"/>
    <n v="4094"/>
    <x v="1"/>
    <s v="United States"/>
    <x v="2361"/>
    <s v="Churned"/>
    <n v="0"/>
    <n v="0"/>
    <s v="Male"/>
    <n v="1"/>
    <s v="Fiber Optic"/>
    <s v="34.074736, -118.145959"/>
    <n v="34.074736000000001"/>
    <n v="-118.145959"/>
    <n v="1"/>
    <n v="70"/>
    <n v="0"/>
    <n v="0"/>
    <n v="1"/>
    <x v="2"/>
    <n v="0"/>
    <n v="0"/>
    <n v="0"/>
    <n v="1"/>
    <s v="Bank Withdrawal"/>
    <n v="1"/>
    <n v="30635"/>
    <n v="0"/>
    <s v="Q3"/>
    <n v="1"/>
    <n v="3"/>
    <n v="0"/>
    <s v="California"/>
    <n v="0"/>
    <n v="0"/>
    <n v="0"/>
    <x v="16"/>
    <n v="70"/>
    <x v="2"/>
    <n v="19.149999999999999"/>
    <x v="0"/>
    <x v="2352"/>
    <n v="0"/>
    <n v="0"/>
    <n v="91803"/>
    <x v="1"/>
  </r>
  <r>
    <n v="25"/>
    <n v="52"/>
    <n v="27.69"/>
    <s v="Active User"/>
    <s v="Active User"/>
    <x v="54"/>
    <x v="664"/>
    <n v="4193"/>
    <x v="0"/>
    <s v="United States"/>
    <x v="2362"/>
    <s v="Stayed"/>
    <n v="0"/>
    <n v="1"/>
    <s v="Female"/>
    <n v="1"/>
    <s v="Fiber Optic"/>
    <s v="37.791481, -121.903253"/>
    <n v="37.791480999999997"/>
    <n v="-121.90325300000001"/>
    <n v="1"/>
    <n v="107.65"/>
    <n v="1"/>
    <n v="0"/>
    <n v="1"/>
    <x v="0"/>
    <n v="1"/>
    <n v="0"/>
    <n v="1"/>
    <n v="1"/>
    <s v="Bank Withdrawal"/>
    <n v="1"/>
    <n v="19777"/>
    <n v="1"/>
    <s v="Q3"/>
    <n v="1"/>
    <n v="5"/>
    <n v="0"/>
    <s v="California"/>
    <n v="1"/>
    <n v="1"/>
    <n v="1"/>
    <x v="55"/>
    <n v="7082.85"/>
    <x v="0"/>
    <n v="1799.85"/>
    <x v="0"/>
    <x v="2353"/>
    <n v="1"/>
    <n v="1"/>
    <n v="94506"/>
    <x v="0"/>
  </r>
  <r>
    <n v="55"/>
    <n v="0"/>
    <n v="41.36"/>
    <s v="Active User"/>
    <s v="Active User"/>
    <x v="70"/>
    <x v="567"/>
    <n v="3716"/>
    <x v="1"/>
    <s v="United States"/>
    <x v="2363"/>
    <s v="Joined"/>
    <n v="0"/>
    <n v="0"/>
    <s v="Female"/>
    <n v="0"/>
    <s v="No Internet Service"/>
    <s v="40.796621, -124.15428"/>
    <n v="40.796621000000002"/>
    <n v="-124.15428"/>
    <n v="1"/>
    <n v="19.899999999999999"/>
    <n v="0"/>
    <n v="0"/>
    <n v="4"/>
    <x v="2"/>
    <n v="0"/>
    <n v="0"/>
    <n v="1"/>
    <n v="1"/>
    <s v="Credit Card"/>
    <n v="1"/>
    <n v="23224"/>
    <n v="0"/>
    <s v="Q3"/>
    <n v="1"/>
    <n v="5"/>
    <n v="0"/>
    <s v="California"/>
    <n v="0"/>
    <n v="0"/>
    <n v="0"/>
    <x v="5"/>
    <n v="45.75"/>
    <x v="0"/>
    <n v="124.08"/>
    <x v="0"/>
    <x v="2354"/>
    <n v="0"/>
    <n v="0"/>
    <n v="95501"/>
    <x v="0"/>
  </r>
  <r>
    <n v="57"/>
    <n v="22"/>
    <n v="40.22"/>
    <s v="Active User"/>
    <s v="Active User"/>
    <x v="31"/>
    <x v="72"/>
    <n v="3384"/>
    <x v="1"/>
    <s v="United States"/>
    <x v="2364"/>
    <s v="Stayed"/>
    <n v="0"/>
    <n v="0"/>
    <s v="Female"/>
    <n v="1"/>
    <s v="Cable"/>
    <s v="39.904002, -121.527823"/>
    <n v="39.904001999999998"/>
    <n v="-121.527823"/>
    <n v="0"/>
    <n v="56.2"/>
    <n v="0"/>
    <n v="0"/>
    <n v="0"/>
    <x v="4"/>
    <n v="0"/>
    <n v="0"/>
    <n v="1"/>
    <n v="0"/>
    <s v="Bank Withdrawal"/>
    <n v="1"/>
    <n v="28"/>
    <n v="0"/>
    <s v="Q3"/>
    <n v="0"/>
    <n v="5"/>
    <n v="0"/>
    <s v="California"/>
    <n v="1"/>
    <n v="1"/>
    <n v="0"/>
    <x v="45"/>
    <n v="1093.4000000000001"/>
    <x v="0"/>
    <n v="764.18"/>
    <x v="0"/>
    <x v="2355"/>
    <n v="0"/>
    <n v="1"/>
    <n v="95978"/>
    <x v="0"/>
  </r>
  <r>
    <n v="45"/>
    <n v="3"/>
    <n v="46.84"/>
    <s v="Other"/>
    <s v="Don't know"/>
    <x v="41"/>
    <x v="640"/>
    <n v="2570"/>
    <x v="1"/>
    <s v="United States"/>
    <x v="2365"/>
    <s v="Churned"/>
    <n v="0"/>
    <n v="0"/>
    <s v="Male"/>
    <n v="1"/>
    <s v="DSL"/>
    <s v="33.840524, -118.148403"/>
    <n v="33.840524000000002"/>
    <n v="-118.148403"/>
    <n v="0"/>
    <n v="44.35"/>
    <n v="0"/>
    <n v="0"/>
    <n v="0"/>
    <x v="2"/>
    <n v="0"/>
    <n v="0"/>
    <n v="0"/>
    <n v="0"/>
    <s v="Bank Withdrawal"/>
    <n v="1"/>
    <n v="30173"/>
    <n v="0"/>
    <s v="Q3"/>
    <n v="0"/>
    <n v="3"/>
    <n v="0"/>
    <s v="California"/>
    <n v="0"/>
    <n v="0"/>
    <n v="0"/>
    <x v="9"/>
    <n v="81.25"/>
    <x v="0"/>
    <n v="93.68"/>
    <x v="0"/>
    <x v="2356"/>
    <n v="0"/>
    <n v="1"/>
    <n v="90712"/>
    <x v="1"/>
  </r>
  <r>
    <n v="56"/>
    <n v="0"/>
    <n v="47.26"/>
    <s v="Price"/>
    <s v="Long distance charges"/>
    <x v="29"/>
    <x v="677"/>
    <n v="3618"/>
    <x v="1"/>
    <s v="United States"/>
    <x v="2366"/>
    <s v="Churned"/>
    <n v="0"/>
    <n v="0"/>
    <s v="Male"/>
    <n v="0"/>
    <s v="No Internet Service"/>
    <s v="36.64545, -118.924982"/>
    <n v="36.645449999999997"/>
    <n v="-118.924982"/>
    <n v="0"/>
    <n v="20.6"/>
    <n v="0"/>
    <n v="0"/>
    <n v="0"/>
    <x v="2"/>
    <n v="0"/>
    <n v="0"/>
    <n v="0"/>
    <n v="0"/>
    <s v="Credit Card"/>
    <n v="1"/>
    <n v="273"/>
    <n v="0"/>
    <s v="Q3"/>
    <n v="0"/>
    <n v="1"/>
    <n v="0"/>
    <s v="California"/>
    <n v="0"/>
    <n v="0"/>
    <n v="0"/>
    <x v="16"/>
    <n v="20.6"/>
    <x v="0"/>
    <n v="47.26"/>
    <x v="0"/>
    <x v="2357"/>
    <n v="0"/>
    <n v="0"/>
    <n v="93603"/>
    <x v="1"/>
  </r>
  <r>
    <n v="36"/>
    <n v="0"/>
    <n v="1.44"/>
    <s v="Active User"/>
    <s v="Active User"/>
    <x v="43"/>
    <x v="425"/>
    <n v="4466"/>
    <x v="0"/>
    <s v="United States"/>
    <x v="2367"/>
    <s v="Stayed"/>
    <n v="1"/>
    <n v="0"/>
    <s v="Female"/>
    <n v="0"/>
    <s v="No Internet Service"/>
    <s v="34.172071, -118.946262"/>
    <n v="34.172071000000003"/>
    <n v="-118.946262"/>
    <n v="1"/>
    <n v="25.65"/>
    <n v="1"/>
    <n v="3"/>
    <n v="1"/>
    <x v="1"/>
    <n v="0"/>
    <n v="0"/>
    <n v="1"/>
    <n v="1"/>
    <s v="Credit Card"/>
    <n v="1"/>
    <n v="37779"/>
    <n v="0"/>
    <s v="Q3"/>
    <n v="1"/>
    <n v="5"/>
    <n v="0"/>
    <s v="California"/>
    <n v="0"/>
    <n v="0"/>
    <n v="0"/>
    <x v="32"/>
    <n v="1388"/>
    <x v="0"/>
    <n v="79.2"/>
    <x v="0"/>
    <x v="2358"/>
    <n v="0"/>
    <n v="0"/>
    <n v="91320"/>
    <x v="0"/>
  </r>
  <r>
    <n v="54"/>
    <n v="0"/>
    <n v="12.21"/>
    <s v="Active User"/>
    <s v="Active User"/>
    <x v="7"/>
    <x v="62"/>
    <n v="6228"/>
    <x v="0"/>
    <s v="United States"/>
    <x v="2368"/>
    <s v="Stayed"/>
    <n v="0"/>
    <n v="0"/>
    <s v="Male"/>
    <n v="0"/>
    <s v="No Internet Service"/>
    <s v="35.559617, -118.925185"/>
    <n v="35.559617000000003"/>
    <n v="-118.925185"/>
    <n v="1"/>
    <n v="25.7"/>
    <n v="1"/>
    <n v="0"/>
    <n v="1"/>
    <x v="0"/>
    <n v="0"/>
    <n v="0"/>
    <n v="0"/>
    <n v="1"/>
    <s v="Bank Withdrawal"/>
    <n v="1"/>
    <n v="44915"/>
    <n v="0"/>
    <s v="Q3"/>
    <n v="1"/>
    <n v="4"/>
    <n v="0"/>
    <s v="California"/>
    <n v="0"/>
    <n v="0"/>
    <n v="0"/>
    <x v="32"/>
    <n v="1443.65"/>
    <x v="0"/>
    <n v="671.55"/>
    <x v="0"/>
    <x v="2359"/>
    <n v="0"/>
    <n v="0"/>
    <n v="93308"/>
    <x v="0"/>
  </r>
  <r>
    <n v="27"/>
    <n v="48"/>
    <n v="0"/>
    <s v="Price"/>
    <s v="Price too high"/>
    <x v="25"/>
    <x v="144"/>
    <n v="3080"/>
    <x v="1"/>
    <s v="United States"/>
    <x v="2369"/>
    <s v="Churned"/>
    <n v="0"/>
    <n v="0"/>
    <s v="Male"/>
    <n v="1"/>
    <s v="Cable"/>
    <s v="37.351214, -121.952417"/>
    <n v="37.351213999999999"/>
    <n v="-121.952417"/>
    <n v="0"/>
    <n v="48.95"/>
    <n v="0"/>
    <n v="0"/>
    <n v="0"/>
    <x v="0"/>
    <n v="1"/>
    <n v="1"/>
    <n v="1"/>
    <n v="0"/>
    <s v="Credit Card"/>
    <n v="0"/>
    <n v="36349"/>
    <n v="1"/>
    <s v="Q3"/>
    <n v="0"/>
    <n v="1"/>
    <n v="0"/>
    <s v="California"/>
    <n v="0"/>
    <n v="0"/>
    <n v="1"/>
    <x v="64"/>
    <n v="1880.85"/>
    <x v="0"/>
    <n v="0"/>
    <x v="0"/>
    <x v="2360"/>
    <n v="1"/>
    <n v="1"/>
    <n v="95050"/>
    <x v="1"/>
  </r>
  <r>
    <n v="43"/>
    <n v="0"/>
    <n v="48.93"/>
    <s v="Active User"/>
    <s v="Active User"/>
    <x v="67"/>
    <x v="787"/>
    <n v="5822"/>
    <x v="0"/>
    <s v="United States"/>
    <x v="2370"/>
    <s v="Stayed"/>
    <n v="0"/>
    <n v="0"/>
    <s v="Male"/>
    <n v="0"/>
    <s v="No Internet Service"/>
    <s v="34.08111, -117.853935"/>
    <n v="34.081110000000002"/>
    <n v="-117.85393500000001"/>
    <n v="0"/>
    <n v="23.4"/>
    <n v="1"/>
    <n v="0"/>
    <n v="0"/>
    <x v="0"/>
    <n v="0"/>
    <n v="0"/>
    <n v="0"/>
    <n v="0"/>
    <s v="Bank Withdrawal"/>
    <n v="1"/>
    <n v="25068"/>
    <n v="0"/>
    <s v="Q3"/>
    <n v="0"/>
    <n v="4"/>
    <n v="0"/>
    <s v="California"/>
    <n v="0"/>
    <n v="0"/>
    <n v="0"/>
    <x v="34"/>
    <n v="1429.65"/>
    <x v="0"/>
    <n v="3033.66"/>
    <x v="0"/>
    <x v="2361"/>
    <n v="0"/>
    <n v="0"/>
    <n v="91724"/>
    <x v="0"/>
  </r>
  <r>
    <n v="42"/>
    <n v="0"/>
    <n v="28.18"/>
    <s v="Active User"/>
    <s v="Active User"/>
    <x v="17"/>
    <x v="910"/>
    <n v="5854"/>
    <x v="1"/>
    <s v="United States"/>
    <x v="2371"/>
    <s v="Joined"/>
    <n v="0"/>
    <n v="0"/>
    <s v="Female"/>
    <n v="0"/>
    <s v="No Internet Service"/>
    <s v="37.100948, -120.270136"/>
    <n v="37.100948000000002"/>
    <n v="-120.27013599999999"/>
    <n v="0"/>
    <n v="20.25"/>
    <n v="0"/>
    <n v="0"/>
    <n v="0"/>
    <x v="2"/>
    <n v="0"/>
    <n v="0"/>
    <n v="1"/>
    <n v="0"/>
    <s v="Credit Card"/>
    <n v="1"/>
    <n v="19391"/>
    <n v="0"/>
    <s v="Q3"/>
    <n v="0"/>
    <n v="4"/>
    <n v="0"/>
    <s v="California"/>
    <n v="0"/>
    <n v="0"/>
    <n v="0"/>
    <x v="16"/>
    <n v="20.25"/>
    <x v="0"/>
    <n v="28.18"/>
    <x v="0"/>
    <x v="2362"/>
    <n v="0"/>
    <n v="0"/>
    <n v="93610"/>
    <x v="0"/>
  </r>
  <r>
    <n v="45"/>
    <n v="29"/>
    <n v="0"/>
    <s v="Active User"/>
    <s v="Active User"/>
    <x v="25"/>
    <x v="914"/>
    <n v="4570"/>
    <x v="1"/>
    <s v="United States"/>
    <x v="2372"/>
    <s v="Joined"/>
    <n v="0"/>
    <n v="0"/>
    <s v="Male"/>
    <n v="1"/>
    <s v="DSL"/>
    <s v="41.280478, -121.160249"/>
    <n v="41.280478000000002"/>
    <n v="-121.16024899999999"/>
    <n v="0"/>
    <n v="24.4"/>
    <n v="0"/>
    <n v="0"/>
    <n v="0"/>
    <x v="0"/>
    <n v="0"/>
    <n v="0"/>
    <n v="0"/>
    <n v="0"/>
    <s v="Credit Card"/>
    <n v="0"/>
    <n v="386"/>
    <n v="0"/>
    <s v="Q3"/>
    <n v="0"/>
    <n v="3"/>
    <n v="0"/>
    <s v="California"/>
    <n v="0"/>
    <n v="0"/>
    <n v="0"/>
    <x v="16"/>
    <n v="24.4"/>
    <x v="0"/>
    <n v="0"/>
    <x v="0"/>
    <x v="2363"/>
    <n v="0"/>
    <n v="1"/>
    <n v="96054"/>
    <x v="0"/>
  </r>
  <r>
    <n v="51"/>
    <n v="28"/>
    <n v="37.04"/>
    <s v="Active User"/>
    <s v="Active User"/>
    <x v="74"/>
    <x v="915"/>
    <n v="2383"/>
    <x v="1"/>
    <s v="United States"/>
    <x v="2373"/>
    <s v="Stayed"/>
    <n v="0"/>
    <n v="0"/>
    <s v="Male"/>
    <n v="1"/>
    <s v="Fiber Optic"/>
    <s v="34.866032, -120.536546"/>
    <n v="34.866031999999997"/>
    <n v="-120.536546"/>
    <n v="0"/>
    <n v="85.65"/>
    <n v="1"/>
    <n v="0"/>
    <n v="0"/>
    <x v="0"/>
    <n v="0"/>
    <n v="0"/>
    <n v="1"/>
    <n v="0"/>
    <s v="Bank Withdrawal"/>
    <n v="1"/>
    <n v="210"/>
    <n v="0"/>
    <s v="Q3"/>
    <n v="0"/>
    <n v="3"/>
    <n v="0"/>
    <s v="California"/>
    <n v="1"/>
    <n v="1"/>
    <n v="0"/>
    <x v="17"/>
    <n v="2664.3"/>
    <x v="0"/>
    <n v="1185.28"/>
    <x v="0"/>
    <x v="2364"/>
    <n v="0"/>
    <n v="1"/>
    <n v="93429"/>
    <x v="0"/>
  </r>
  <r>
    <n v="27"/>
    <n v="0"/>
    <n v="15.85"/>
    <s v="Active User"/>
    <s v="Active User"/>
    <x v="46"/>
    <x v="177"/>
    <n v="3948"/>
    <x v="1"/>
    <s v="United States"/>
    <x v="2374"/>
    <s v="Stayed"/>
    <n v="1"/>
    <n v="0"/>
    <s v="Female"/>
    <n v="0"/>
    <s v="No Internet Service"/>
    <s v="34.072121, -117.698319"/>
    <n v="34.072121000000003"/>
    <n v="-117.698319"/>
    <n v="1"/>
    <n v="19.55"/>
    <n v="0"/>
    <n v="3"/>
    <n v="9"/>
    <x v="0"/>
    <n v="0"/>
    <n v="0"/>
    <n v="1"/>
    <n v="1"/>
    <s v="Bank Withdrawal"/>
    <n v="1"/>
    <n v="34447"/>
    <n v="0"/>
    <s v="Q3"/>
    <n v="1"/>
    <n v="4"/>
    <n v="0"/>
    <s v="California"/>
    <n v="0"/>
    <n v="0"/>
    <n v="0"/>
    <x v="42"/>
    <n v="543.79999999999995"/>
    <x v="0"/>
    <n v="443.8"/>
    <x v="0"/>
    <x v="2365"/>
    <n v="1"/>
    <n v="0"/>
    <n v="91763"/>
    <x v="0"/>
  </r>
  <r>
    <n v="20"/>
    <n v="47"/>
    <n v="43.78"/>
    <s v="Active User"/>
    <s v="Active User"/>
    <x v="15"/>
    <x v="644"/>
    <n v="4709"/>
    <x v="1"/>
    <s v="United States"/>
    <x v="2375"/>
    <s v="Stayed"/>
    <n v="0"/>
    <n v="1"/>
    <s v="Male"/>
    <n v="1"/>
    <s v="DSL"/>
    <s v="40.390301, -123.412327"/>
    <n v="40.390301000000001"/>
    <n v="-123.412327"/>
    <n v="0"/>
    <n v="65.05"/>
    <n v="1"/>
    <n v="0"/>
    <n v="0"/>
    <x v="4"/>
    <n v="1"/>
    <n v="1"/>
    <n v="0"/>
    <n v="0"/>
    <s v="Credit Card"/>
    <n v="1"/>
    <n v="265"/>
    <n v="0"/>
    <s v="Q3"/>
    <n v="0"/>
    <n v="4"/>
    <n v="0"/>
    <s v="California"/>
    <n v="0"/>
    <n v="0"/>
    <n v="0"/>
    <x v="59"/>
    <n v="1427.55"/>
    <x v="2"/>
    <n v="963.16"/>
    <x v="0"/>
    <x v="2366"/>
    <n v="1"/>
    <n v="0"/>
    <n v="95552"/>
    <x v="0"/>
  </r>
  <r>
    <n v="72"/>
    <n v="3"/>
    <n v="16.87"/>
    <s v="Active User"/>
    <s v="Active User"/>
    <x v="15"/>
    <x v="240"/>
    <n v="4181"/>
    <x v="0"/>
    <s v="United States"/>
    <x v="2376"/>
    <s v="Stayed"/>
    <n v="0"/>
    <n v="0"/>
    <s v="Female"/>
    <n v="1"/>
    <s v="Fiber Optic"/>
    <s v="36.625792, -119.672483"/>
    <n v="36.625791999999997"/>
    <n v="-119.672483"/>
    <n v="1"/>
    <n v="75.650000000000006"/>
    <n v="1"/>
    <n v="0"/>
    <n v="4"/>
    <x v="3"/>
    <n v="0"/>
    <n v="0"/>
    <n v="1"/>
    <n v="1"/>
    <s v="Credit Card"/>
    <n v="1"/>
    <n v="5635"/>
    <n v="0"/>
    <s v="Q3"/>
    <n v="1"/>
    <n v="4"/>
    <n v="1"/>
    <s v="California"/>
    <n v="0"/>
    <n v="0"/>
    <n v="0"/>
    <x v="22"/>
    <n v="5411.4"/>
    <x v="0"/>
    <n v="1180.9000000000001"/>
    <x v="154"/>
    <x v="2367"/>
    <n v="0"/>
    <n v="1"/>
    <n v="93625"/>
    <x v="0"/>
  </r>
  <r>
    <n v="57"/>
    <n v="25"/>
    <n v="23.29"/>
    <s v="Active User"/>
    <s v="Active User"/>
    <x v="50"/>
    <x v="415"/>
    <n v="5425"/>
    <x v="0"/>
    <s v="United States"/>
    <x v="2377"/>
    <s v="Stayed"/>
    <n v="0"/>
    <n v="1"/>
    <s v="Female"/>
    <n v="1"/>
    <s v="DSL"/>
    <s v="38.984756, -121.345074"/>
    <n v="38.984755999999997"/>
    <n v="-121.345074"/>
    <n v="1"/>
    <n v="68.3"/>
    <n v="0"/>
    <n v="0"/>
    <n v="9"/>
    <x v="0"/>
    <n v="1"/>
    <n v="0"/>
    <n v="1"/>
    <n v="1"/>
    <s v="Credit Card"/>
    <n v="1"/>
    <n v="1219"/>
    <n v="1"/>
    <s v="Q3"/>
    <n v="1"/>
    <n v="5"/>
    <n v="0"/>
    <s v="California"/>
    <n v="1"/>
    <n v="1"/>
    <n v="0"/>
    <x v="11"/>
    <n v="4378.8"/>
    <x v="0"/>
    <n v="1490.56"/>
    <x v="0"/>
    <x v="2368"/>
    <n v="0"/>
    <n v="1"/>
    <n v="95681"/>
    <x v="0"/>
  </r>
  <r>
    <n v="33"/>
    <n v="17"/>
    <n v="43.27"/>
    <s v="Competitor"/>
    <s v="Competitor offered more data"/>
    <x v="13"/>
    <x v="916"/>
    <n v="5036"/>
    <x v="1"/>
    <s v="United States"/>
    <x v="2378"/>
    <s v="Churned"/>
    <n v="0"/>
    <n v="0"/>
    <s v="Male"/>
    <n v="1"/>
    <s v="Fiber Optic"/>
    <s v="40.726949, -124.217378"/>
    <n v="40.726948999999998"/>
    <n v="-124.217378"/>
    <n v="1"/>
    <n v="79.650000000000006"/>
    <n v="1"/>
    <n v="0"/>
    <n v="1"/>
    <x v="0"/>
    <n v="0"/>
    <n v="0"/>
    <n v="1"/>
    <n v="1"/>
    <s v="Bank Withdrawal"/>
    <n v="1"/>
    <n v="228"/>
    <n v="1"/>
    <s v="Q3"/>
    <n v="1"/>
    <n v="1"/>
    <n v="0"/>
    <s v="California"/>
    <n v="0"/>
    <n v="0"/>
    <n v="0"/>
    <x v="5"/>
    <n v="251.75"/>
    <x v="0"/>
    <n v="129.81"/>
    <x v="0"/>
    <x v="2369"/>
    <n v="0"/>
    <n v="1"/>
    <n v="95537"/>
    <x v="1"/>
  </r>
  <r>
    <n v="49"/>
    <n v="11"/>
    <n v="6.56"/>
    <s v="Active User"/>
    <s v="Active User"/>
    <x v="68"/>
    <x v="548"/>
    <n v="3404"/>
    <x v="2"/>
    <s v="United States"/>
    <x v="2379"/>
    <s v="Stayed"/>
    <n v="0"/>
    <n v="1"/>
    <s v="Female"/>
    <n v="1"/>
    <s v="DSL"/>
    <s v="35.490705, -119.286833"/>
    <n v="35.490704999999998"/>
    <n v="-119.286833"/>
    <n v="1"/>
    <n v="66.05"/>
    <n v="0"/>
    <n v="0"/>
    <n v="1"/>
    <x v="0"/>
    <n v="0"/>
    <n v="1"/>
    <n v="1"/>
    <n v="1"/>
    <s v="Credit Card"/>
    <n v="1"/>
    <n v="15177"/>
    <n v="0"/>
    <s v="Q3"/>
    <n v="1"/>
    <n v="4"/>
    <n v="0"/>
    <s v="California"/>
    <n v="0"/>
    <n v="0"/>
    <n v="1"/>
    <x v="19"/>
    <n v="3021.45"/>
    <x v="15"/>
    <n v="308.32"/>
    <x v="0"/>
    <x v="2370"/>
    <n v="0"/>
    <n v="0"/>
    <n v="93263"/>
    <x v="0"/>
  </r>
  <r>
    <n v="28"/>
    <n v="52"/>
    <n v="39.78"/>
    <s v="Active User"/>
    <s v="Active User"/>
    <x v="12"/>
    <x v="830"/>
    <n v="6367"/>
    <x v="0"/>
    <s v="United States"/>
    <x v="2380"/>
    <s v="Stayed"/>
    <n v="0"/>
    <n v="1"/>
    <s v="Female"/>
    <n v="1"/>
    <s v="DSL"/>
    <s v="40.186772, -122.388361"/>
    <n v="40.186771999999998"/>
    <n v="-122.388361"/>
    <n v="1"/>
    <n v="80.400000000000006"/>
    <n v="0"/>
    <n v="0"/>
    <n v="4"/>
    <x v="0"/>
    <n v="1"/>
    <n v="0"/>
    <n v="1"/>
    <n v="1"/>
    <s v="Bank Withdrawal"/>
    <n v="1"/>
    <n v="26438"/>
    <n v="1"/>
    <s v="Q3"/>
    <n v="1"/>
    <n v="5"/>
    <n v="0"/>
    <s v="California"/>
    <n v="1"/>
    <n v="1"/>
    <n v="1"/>
    <x v="22"/>
    <n v="5717.85"/>
    <x v="0"/>
    <n v="2784.6"/>
    <x v="0"/>
    <x v="2371"/>
    <n v="1"/>
    <n v="1"/>
    <n v="96080"/>
    <x v="0"/>
  </r>
  <r>
    <n v="43"/>
    <n v="0"/>
    <n v="47.31"/>
    <s v="Active User"/>
    <s v="Active User"/>
    <x v="21"/>
    <x v="902"/>
    <n v="3586"/>
    <x v="0"/>
    <s v="United States"/>
    <x v="2381"/>
    <s v="Stayed"/>
    <n v="1"/>
    <n v="0"/>
    <s v="Male"/>
    <n v="0"/>
    <s v="No Internet Service"/>
    <s v="39.197215, -120.83679"/>
    <n v="39.197215"/>
    <n v="-120.83678999999999"/>
    <n v="1"/>
    <n v="24.45"/>
    <n v="1"/>
    <n v="3"/>
    <n v="10"/>
    <x v="0"/>
    <n v="0"/>
    <n v="0"/>
    <n v="0"/>
    <n v="1"/>
    <s v="Mailed Check"/>
    <n v="1"/>
    <n v="350"/>
    <n v="0"/>
    <s v="Q3"/>
    <n v="1"/>
    <n v="5"/>
    <n v="0"/>
    <s v="California"/>
    <n v="0"/>
    <n v="0"/>
    <n v="0"/>
    <x v="61"/>
    <n v="1088.25"/>
    <x v="0"/>
    <n v="2128.9499999999998"/>
    <x v="0"/>
    <x v="2372"/>
    <n v="0"/>
    <n v="0"/>
    <n v="95714"/>
    <x v="0"/>
  </r>
  <r>
    <n v="44"/>
    <n v="10"/>
    <n v="0"/>
    <s v="Other"/>
    <s v="Don't know"/>
    <x v="58"/>
    <x v="549"/>
    <n v="3298"/>
    <x v="1"/>
    <s v="United States"/>
    <x v="2382"/>
    <s v="Churned"/>
    <n v="0"/>
    <n v="0"/>
    <s v="Female"/>
    <n v="1"/>
    <s v="DSL"/>
    <s v="34.757477, -120.550507"/>
    <n v="34.757477000000002"/>
    <n v="-120.550507"/>
    <n v="1"/>
    <n v="24.45"/>
    <n v="0"/>
    <n v="0"/>
    <n v="1"/>
    <x v="0"/>
    <n v="0"/>
    <n v="0"/>
    <n v="1"/>
    <n v="1"/>
    <s v="Bank Withdrawal"/>
    <n v="0"/>
    <n v="6165"/>
    <n v="0"/>
    <s v="Q3"/>
    <n v="1"/>
    <n v="3"/>
    <n v="0"/>
    <s v="California"/>
    <n v="0"/>
    <n v="0"/>
    <n v="0"/>
    <x v="71"/>
    <n v="482.8"/>
    <x v="0"/>
    <n v="0"/>
    <x v="0"/>
    <x v="2373"/>
    <n v="0"/>
    <n v="1"/>
    <n v="93437"/>
    <x v="1"/>
  </r>
  <r>
    <n v="63"/>
    <n v="2"/>
    <n v="17.73"/>
    <s v="Active User"/>
    <s v="Active User"/>
    <x v="56"/>
    <x v="128"/>
    <n v="4806"/>
    <x v="1"/>
    <s v="United States"/>
    <x v="2383"/>
    <s v="Stayed"/>
    <n v="0"/>
    <n v="1"/>
    <s v="Male"/>
    <n v="1"/>
    <s v="Fiber Optic"/>
    <s v="33.918043, -117.617809"/>
    <n v="33.918042999999997"/>
    <n v="-117.61780899999999"/>
    <n v="1"/>
    <n v="94.15"/>
    <n v="0"/>
    <n v="0"/>
    <n v="1"/>
    <x v="0"/>
    <n v="1"/>
    <n v="0"/>
    <n v="0"/>
    <n v="1"/>
    <s v="Credit Card"/>
    <n v="1"/>
    <n v="16998"/>
    <n v="1"/>
    <s v="Q3"/>
    <n v="1"/>
    <n v="3"/>
    <n v="0"/>
    <s v="California"/>
    <n v="1"/>
    <n v="1"/>
    <n v="0"/>
    <x v="63"/>
    <n v="5731.85"/>
    <x v="0"/>
    <n v="1081.53"/>
    <x v="0"/>
    <x v="2374"/>
    <n v="0"/>
    <n v="1"/>
    <n v="92880"/>
    <x v="0"/>
  </r>
  <r>
    <n v="41"/>
    <n v="0"/>
    <n v="33.68"/>
    <s v="Active User"/>
    <s v="Active User"/>
    <x v="42"/>
    <x v="68"/>
    <n v="4399"/>
    <x v="0"/>
    <s v="United States"/>
    <x v="2384"/>
    <s v="Stayed"/>
    <n v="0"/>
    <n v="0"/>
    <s v="Male"/>
    <n v="0"/>
    <s v="No Internet Service"/>
    <s v="37.746699, -122.442833"/>
    <n v="37.746699"/>
    <n v="-122.44283299999999"/>
    <n v="0"/>
    <n v="20.149999999999999"/>
    <n v="0"/>
    <n v="0"/>
    <n v="0"/>
    <x v="0"/>
    <n v="0"/>
    <n v="0"/>
    <n v="0"/>
    <n v="0"/>
    <s v="Credit Card"/>
    <n v="1"/>
    <n v="27906"/>
    <n v="0"/>
    <s v="Q3"/>
    <n v="0"/>
    <n v="5"/>
    <n v="0"/>
    <s v="California"/>
    <n v="0"/>
    <n v="0"/>
    <n v="0"/>
    <x v="27"/>
    <n v="982.95"/>
    <x v="0"/>
    <n v="1616.64"/>
    <x v="0"/>
    <x v="2375"/>
    <n v="0"/>
    <n v="0"/>
    <n v="94131"/>
    <x v="0"/>
  </r>
  <r>
    <n v="26"/>
    <n v="73"/>
    <n v="13.9"/>
    <s v="Active User"/>
    <s v="Active User"/>
    <x v="57"/>
    <x v="917"/>
    <n v="4898"/>
    <x v="2"/>
    <s v="United States"/>
    <x v="2385"/>
    <s v="Stayed"/>
    <n v="0"/>
    <n v="1"/>
    <s v="Female"/>
    <n v="1"/>
    <s v="Cable"/>
    <s v="33.606899, -117.717854"/>
    <n v="33.606898999999999"/>
    <n v="-117.717854"/>
    <n v="0"/>
    <n v="85.85"/>
    <n v="0"/>
    <n v="0"/>
    <n v="0"/>
    <x v="0"/>
    <n v="1"/>
    <n v="1"/>
    <n v="0"/>
    <n v="0"/>
    <s v="Bank Withdrawal"/>
    <n v="1"/>
    <n v="48273"/>
    <n v="1"/>
    <s v="Q3"/>
    <n v="0"/>
    <n v="4"/>
    <n v="0"/>
    <s v="California"/>
    <n v="1"/>
    <n v="1"/>
    <n v="1"/>
    <x v="62"/>
    <n v="3003.55"/>
    <x v="0"/>
    <n v="500.4"/>
    <x v="0"/>
    <x v="2376"/>
    <n v="1"/>
    <n v="0"/>
    <n v="92653"/>
    <x v="0"/>
  </r>
  <r>
    <n v="57"/>
    <n v="3"/>
    <n v="7.62"/>
    <s v="Competitor"/>
    <s v="Competitor had better devices"/>
    <x v="20"/>
    <x v="368"/>
    <n v="2504"/>
    <x v="1"/>
    <s v="United States"/>
    <x v="2386"/>
    <s v="Churned"/>
    <n v="0"/>
    <n v="0"/>
    <s v="Female"/>
    <n v="1"/>
    <s v="Fiber Optic"/>
    <s v="33.999992, -117.535395"/>
    <n v="33.999991999999999"/>
    <n v="-117.53539499999999"/>
    <n v="1"/>
    <n v="89.65"/>
    <n v="0"/>
    <n v="0"/>
    <n v="1"/>
    <x v="4"/>
    <n v="1"/>
    <n v="0"/>
    <n v="1"/>
    <n v="1"/>
    <s v="Credit Card"/>
    <n v="1"/>
    <n v="18980"/>
    <n v="1"/>
    <s v="Q3"/>
    <n v="1"/>
    <n v="1"/>
    <n v="0"/>
    <s v="California"/>
    <n v="1"/>
    <n v="1"/>
    <n v="0"/>
    <x v="31"/>
    <n v="1208.3499999999999"/>
    <x v="8"/>
    <n v="106.68"/>
    <x v="0"/>
    <x v="2377"/>
    <n v="0"/>
    <n v="0"/>
    <n v="91752"/>
    <x v="1"/>
  </r>
  <r>
    <n v="33"/>
    <n v="19"/>
    <n v="15.01"/>
    <s v="Active User"/>
    <s v="Active User"/>
    <x v="71"/>
    <x v="425"/>
    <n v="4014"/>
    <x v="1"/>
    <s v="United States"/>
    <x v="2387"/>
    <s v="Stayed"/>
    <n v="1"/>
    <n v="1"/>
    <s v="Male"/>
    <n v="1"/>
    <s v="Fiber Optic"/>
    <s v="34.172071, -118.946262"/>
    <n v="34.172071000000003"/>
    <n v="-118.946262"/>
    <n v="1"/>
    <n v="90.35"/>
    <n v="0"/>
    <n v="1"/>
    <n v="1"/>
    <x v="0"/>
    <n v="0"/>
    <n v="1"/>
    <n v="1"/>
    <n v="1"/>
    <s v="Credit Card"/>
    <n v="1"/>
    <n v="37779"/>
    <n v="0"/>
    <s v="Q3"/>
    <n v="1"/>
    <n v="4"/>
    <n v="0"/>
    <s v="California"/>
    <n v="1"/>
    <n v="1"/>
    <n v="0"/>
    <x v="69"/>
    <n v="434.5"/>
    <x v="0"/>
    <n v="75.05"/>
    <x v="155"/>
    <x v="2378"/>
    <n v="0"/>
    <n v="1"/>
    <n v="91320"/>
    <x v="0"/>
  </r>
  <r>
    <n v="25"/>
    <n v="52"/>
    <n v="24.59"/>
    <s v="Active User"/>
    <s v="Active User"/>
    <x v="3"/>
    <x v="757"/>
    <n v="5725"/>
    <x v="0"/>
    <s v="United States"/>
    <x v="2388"/>
    <s v="Stayed"/>
    <n v="1"/>
    <n v="0"/>
    <s v="Male"/>
    <n v="1"/>
    <s v="DSL"/>
    <s v="38.544002, -121.685559"/>
    <n v="38.544001999999999"/>
    <n v="-121.685559"/>
    <n v="1"/>
    <n v="65.650000000000006"/>
    <n v="1"/>
    <n v="2"/>
    <n v="1"/>
    <x v="1"/>
    <n v="1"/>
    <n v="1"/>
    <n v="1"/>
    <n v="1"/>
    <s v="Credit Card"/>
    <n v="1"/>
    <n v="648"/>
    <n v="1"/>
    <s v="Q3"/>
    <n v="1"/>
    <n v="3"/>
    <n v="0"/>
    <s v="California"/>
    <n v="0"/>
    <n v="0"/>
    <n v="0"/>
    <x v="36"/>
    <n v="3566.7"/>
    <x v="0"/>
    <n v="1327.86"/>
    <x v="0"/>
    <x v="2379"/>
    <n v="1"/>
    <n v="1"/>
    <n v="95618"/>
    <x v="0"/>
  </r>
  <r>
    <n v="80"/>
    <n v="30"/>
    <n v="0"/>
    <s v="Attitude"/>
    <s v="Attitude of support person"/>
    <x v="51"/>
    <x v="94"/>
    <n v="3542"/>
    <x v="1"/>
    <s v="United States"/>
    <x v="2389"/>
    <s v="Churned"/>
    <n v="0"/>
    <n v="0"/>
    <s v="Female"/>
    <n v="1"/>
    <s v="DSL"/>
    <s v="34.119363, -117.855059"/>
    <n v="34.119363"/>
    <n v="-117.855059"/>
    <n v="0"/>
    <n v="25.3"/>
    <n v="0"/>
    <n v="0"/>
    <n v="0"/>
    <x v="0"/>
    <n v="0"/>
    <n v="0"/>
    <n v="0"/>
    <n v="0"/>
    <s v="Bank Withdrawal"/>
    <n v="0"/>
    <n v="25135"/>
    <n v="0"/>
    <s v="Q3"/>
    <n v="0"/>
    <n v="3"/>
    <n v="1"/>
    <s v="California"/>
    <n v="0"/>
    <n v="0"/>
    <n v="0"/>
    <x v="5"/>
    <n v="77.75"/>
    <x v="0"/>
    <n v="0"/>
    <x v="0"/>
    <x v="2380"/>
    <n v="0"/>
    <n v="1"/>
    <n v="91740"/>
    <x v="1"/>
  </r>
  <r>
    <n v="23"/>
    <n v="73"/>
    <n v="37.75"/>
    <s v="Active User"/>
    <s v="Active User"/>
    <x v="36"/>
    <x v="46"/>
    <n v="5995"/>
    <x v="0"/>
    <s v="United States"/>
    <x v="2390"/>
    <s v="Stayed"/>
    <n v="1"/>
    <n v="1"/>
    <s v="Male"/>
    <n v="1"/>
    <s v="Fiber Optic"/>
    <s v="34.106922, -117.297553"/>
    <n v="34.106921999999997"/>
    <n v="-117.29755299999999"/>
    <n v="1"/>
    <n v="89.1"/>
    <n v="1"/>
    <n v="2"/>
    <n v="4"/>
    <x v="1"/>
    <n v="0"/>
    <n v="0"/>
    <n v="1"/>
    <n v="1"/>
    <s v="Credit Card"/>
    <n v="1"/>
    <n v="44556"/>
    <n v="0"/>
    <s v="Q3"/>
    <n v="1"/>
    <n v="4"/>
    <n v="0"/>
    <s v="California"/>
    <n v="0"/>
    <n v="0"/>
    <n v="1"/>
    <x v="34"/>
    <n v="5411.65"/>
    <x v="0"/>
    <n v="2340.5"/>
    <x v="0"/>
    <x v="2381"/>
    <n v="1"/>
    <n v="1"/>
    <n v="92410"/>
    <x v="0"/>
  </r>
  <r>
    <n v="55"/>
    <n v="6"/>
    <n v="7.37"/>
    <s v="Active User"/>
    <s v="Active User"/>
    <x v="55"/>
    <x v="118"/>
    <n v="5259"/>
    <x v="1"/>
    <s v="United States"/>
    <x v="2391"/>
    <s v="Stayed"/>
    <n v="0"/>
    <n v="0"/>
    <s v="Male"/>
    <n v="1"/>
    <s v="Fiber Optic"/>
    <s v="34.943523, -120.256729"/>
    <n v="34.943522999999999"/>
    <n v="-120.25672900000001"/>
    <n v="0"/>
    <n v="94.1"/>
    <n v="1"/>
    <n v="0"/>
    <n v="0"/>
    <x v="0"/>
    <n v="0"/>
    <n v="0"/>
    <n v="1"/>
    <n v="0"/>
    <s v="Bank Withdrawal"/>
    <n v="1"/>
    <n v="30540"/>
    <n v="0"/>
    <s v="Q3"/>
    <n v="0"/>
    <n v="5"/>
    <n v="0"/>
    <s v="California"/>
    <n v="1"/>
    <n v="1"/>
    <n v="1"/>
    <x v="48"/>
    <n v="701.3"/>
    <x v="0"/>
    <n v="51.59"/>
    <x v="0"/>
    <x v="2382"/>
    <n v="0"/>
    <n v="1"/>
    <n v="93454"/>
    <x v="0"/>
  </r>
  <r>
    <n v="71"/>
    <n v="3"/>
    <n v="48.62"/>
    <s v="Competitor"/>
    <s v="Competitor offered more data"/>
    <x v="8"/>
    <x v="918"/>
    <n v="4876"/>
    <x v="1"/>
    <s v="United States"/>
    <x v="2392"/>
    <s v="Churned"/>
    <n v="0"/>
    <n v="0"/>
    <s v="Male"/>
    <n v="1"/>
    <s v="Fiber Optic"/>
    <s v="33.906496, -116.569499"/>
    <n v="33.906495999999997"/>
    <n v="-116.56949899999999"/>
    <n v="1"/>
    <n v="80.400000000000006"/>
    <n v="0"/>
    <n v="0"/>
    <n v="1"/>
    <x v="1"/>
    <n v="0"/>
    <n v="0"/>
    <n v="1"/>
    <n v="1"/>
    <s v="Bank Withdrawal"/>
    <n v="1"/>
    <n v="732"/>
    <n v="0"/>
    <s v="Q3"/>
    <n v="1"/>
    <n v="3"/>
    <n v="1"/>
    <s v="California"/>
    <n v="1"/>
    <n v="0"/>
    <n v="0"/>
    <x v="2"/>
    <n v="3605.2"/>
    <x v="14"/>
    <n v="2236.52"/>
    <x v="0"/>
    <x v="2383"/>
    <n v="0"/>
    <n v="0"/>
    <n v="92258"/>
    <x v="1"/>
  </r>
  <r>
    <n v="51"/>
    <n v="30"/>
    <n v="20.29"/>
    <s v="Price"/>
    <s v="Price too high"/>
    <x v="71"/>
    <x v="345"/>
    <n v="5456"/>
    <x v="1"/>
    <s v="United States"/>
    <x v="2393"/>
    <s v="Churned"/>
    <n v="0"/>
    <n v="0"/>
    <s v="Female"/>
    <n v="1"/>
    <s v="Fiber Optic"/>
    <s v="38.581354, -122.296283"/>
    <n v="38.581353999999997"/>
    <n v="-122.296283"/>
    <n v="0"/>
    <n v="83.35"/>
    <n v="1"/>
    <n v="0"/>
    <n v="0"/>
    <x v="0"/>
    <n v="0"/>
    <n v="0"/>
    <n v="1"/>
    <n v="0"/>
    <s v="Bank Withdrawal"/>
    <n v="1"/>
    <n v="9423"/>
    <n v="0"/>
    <s v="Q3"/>
    <n v="0"/>
    <n v="2"/>
    <n v="0"/>
    <s v="California"/>
    <n v="1"/>
    <n v="1"/>
    <n v="0"/>
    <x v="49"/>
    <n v="2757.85"/>
    <x v="15"/>
    <n v="669.57"/>
    <x v="0"/>
    <x v="2384"/>
    <n v="0"/>
    <n v="0"/>
    <n v="94574"/>
    <x v="1"/>
  </r>
  <r>
    <n v="50"/>
    <n v="13"/>
    <n v="0"/>
    <s v="Dissatisfaction"/>
    <s v="Lack of self-service on Website"/>
    <x v="67"/>
    <x v="278"/>
    <n v="5632"/>
    <x v="1"/>
    <s v="United States"/>
    <x v="2394"/>
    <s v="Churned"/>
    <n v="0"/>
    <n v="1"/>
    <s v="Female"/>
    <n v="1"/>
    <s v="DSL"/>
    <s v="34.005439, -118.477507"/>
    <n v="34.005439000000003"/>
    <n v="-118.477507"/>
    <n v="1"/>
    <n v="55.9"/>
    <n v="0"/>
    <n v="0"/>
    <n v="3"/>
    <x v="0"/>
    <n v="0"/>
    <n v="1"/>
    <n v="0"/>
    <n v="1"/>
    <s v="Bank Withdrawal"/>
    <n v="0"/>
    <n v="26099"/>
    <n v="0"/>
    <s v="Q3"/>
    <n v="1"/>
    <n v="1"/>
    <n v="0"/>
    <s v="California"/>
    <n v="1"/>
    <n v="1"/>
    <n v="1"/>
    <x v="64"/>
    <n v="2184.35"/>
    <x v="0"/>
    <n v="0"/>
    <x v="0"/>
    <x v="2385"/>
    <n v="0"/>
    <n v="1"/>
    <n v="90405"/>
    <x v="1"/>
  </r>
  <r>
    <n v="73"/>
    <n v="27"/>
    <n v="10.19"/>
    <s v="Competitor"/>
    <s v="Competitor made better offer"/>
    <x v="8"/>
    <x v="55"/>
    <n v="3444"/>
    <x v="1"/>
    <s v="United States"/>
    <x v="2395"/>
    <s v="Churned"/>
    <n v="0"/>
    <n v="0"/>
    <s v="Female"/>
    <n v="1"/>
    <s v="Fiber Optic"/>
    <s v="33.362575, -117.299644"/>
    <n v="33.362575"/>
    <n v="-117.299644"/>
    <n v="1"/>
    <n v="104.3"/>
    <n v="1"/>
    <n v="0"/>
    <n v="5"/>
    <x v="5"/>
    <n v="0"/>
    <n v="1"/>
    <n v="1"/>
    <n v="1"/>
    <s v="Bank Withdrawal"/>
    <n v="1"/>
    <n v="42239"/>
    <n v="1"/>
    <s v="Q3"/>
    <n v="1"/>
    <n v="1"/>
    <n v="1"/>
    <s v="California"/>
    <n v="1"/>
    <n v="0"/>
    <n v="1"/>
    <x v="3"/>
    <n v="2867.75"/>
    <x v="0"/>
    <n v="275.13"/>
    <x v="0"/>
    <x v="2386"/>
    <n v="0"/>
    <n v="1"/>
    <n v="92028"/>
    <x v="1"/>
  </r>
  <r>
    <n v="37"/>
    <n v="22"/>
    <n v="20.64"/>
    <s v="Active User"/>
    <s v="Active User"/>
    <x v="12"/>
    <x v="68"/>
    <n v="4501"/>
    <x v="1"/>
    <s v="United States"/>
    <x v="2396"/>
    <s v="Stayed"/>
    <n v="0"/>
    <n v="1"/>
    <s v="Female"/>
    <n v="1"/>
    <s v="Fiber Optic"/>
    <s v="37.770533, -122.445121"/>
    <n v="37.770533"/>
    <n v="-122.445121"/>
    <n v="0"/>
    <n v="80.7"/>
    <n v="1"/>
    <n v="0"/>
    <n v="0"/>
    <x v="5"/>
    <n v="0"/>
    <n v="0"/>
    <n v="1"/>
    <n v="0"/>
    <s v="Bank Withdrawal"/>
    <n v="1"/>
    <n v="38756"/>
    <n v="0"/>
    <s v="Q3"/>
    <n v="0"/>
    <n v="3"/>
    <n v="0"/>
    <s v="California"/>
    <n v="0"/>
    <n v="0"/>
    <n v="0"/>
    <x v="28"/>
    <n v="2193"/>
    <x v="0"/>
    <n v="536.64"/>
    <x v="0"/>
    <x v="2387"/>
    <n v="0"/>
    <n v="1"/>
    <n v="94117"/>
    <x v="0"/>
  </r>
  <r>
    <n v="44"/>
    <n v="11"/>
    <n v="22.75"/>
    <s v="Active User"/>
    <s v="Active User"/>
    <x v="48"/>
    <x v="660"/>
    <n v="3265"/>
    <x v="1"/>
    <s v="United States"/>
    <x v="2397"/>
    <s v="Stayed"/>
    <n v="0"/>
    <n v="0"/>
    <s v="Female"/>
    <n v="1"/>
    <s v="Cable"/>
    <s v="36.5276, -119.865999"/>
    <n v="36.5276"/>
    <n v="-119.865999"/>
    <n v="0"/>
    <n v="68.900000000000006"/>
    <n v="1"/>
    <n v="0"/>
    <n v="0"/>
    <x v="0"/>
    <n v="1"/>
    <n v="0"/>
    <n v="1"/>
    <n v="0"/>
    <s v="Credit Card"/>
    <n v="1"/>
    <n v="5446"/>
    <n v="1"/>
    <s v="Q3"/>
    <n v="0"/>
    <n v="5"/>
    <n v="0"/>
    <s v="California"/>
    <n v="1"/>
    <n v="1"/>
    <n v="0"/>
    <x v="71"/>
    <n v="1370.35"/>
    <x v="0"/>
    <n v="455"/>
    <x v="0"/>
    <x v="2388"/>
    <n v="0"/>
    <n v="1"/>
    <n v="93609"/>
    <x v="0"/>
  </r>
  <r>
    <n v="56"/>
    <n v="30"/>
    <n v="30.28"/>
    <s v="Attitude"/>
    <s v="Attitude of service provider"/>
    <x v="29"/>
    <x v="330"/>
    <n v="2468"/>
    <x v="1"/>
    <s v="United States"/>
    <x v="2398"/>
    <s v="Churned"/>
    <n v="0"/>
    <n v="0"/>
    <s v="Female"/>
    <n v="1"/>
    <s v="Fiber Optic"/>
    <s v="33.766004, -117.786763"/>
    <n v="33.766004000000002"/>
    <n v="-117.78676299999999"/>
    <n v="0"/>
    <n v="89.95"/>
    <n v="1"/>
    <n v="0"/>
    <n v="0"/>
    <x v="5"/>
    <n v="1"/>
    <n v="0"/>
    <n v="1"/>
    <n v="0"/>
    <s v="Bank Withdrawal"/>
    <n v="1"/>
    <n v="44117"/>
    <n v="0"/>
    <s v="Q3"/>
    <n v="0"/>
    <n v="1"/>
    <n v="0"/>
    <s v="California"/>
    <n v="1"/>
    <n v="1"/>
    <n v="0"/>
    <x v="42"/>
    <n v="2625.55"/>
    <x v="0"/>
    <n v="847.84"/>
    <x v="0"/>
    <x v="2389"/>
    <n v="0"/>
    <n v="1"/>
    <n v="92705"/>
    <x v="1"/>
  </r>
  <r>
    <n v="27"/>
    <n v="0"/>
    <n v="10.42"/>
    <s v="Active User"/>
    <s v="Active User"/>
    <x v="23"/>
    <x v="281"/>
    <n v="4907"/>
    <x v="1"/>
    <s v="United States"/>
    <x v="2399"/>
    <s v="Stayed"/>
    <n v="0"/>
    <n v="0"/>
    <s v="Female"/>
    <n v="0"/>
    <s v="No Internet Service"/>
    <s v="37.255637, -120.493537"/>
    <n v="37.255637"/>
    <n v="-120.493537"/>
    <n v="1"/>
    <n v="20.55"/>
    <n v="0"/>
    <n v="0"/>
    <n v="2"/>
    <x v="0"/>
    <n v="0"/>
    <n v="0"/>
    <n v="1"/>
    <n v="1"/>
    <s v="Credit Card"/>
    <n v="1"/>
    <n v="59289"/>
    <n v="0"/>
    <s v="Q3"/>
    <n v="1"/>
    <n v="3"/>
    <n v="0"/>
    <s v="California"/>
    <n v="0"/>
    <n v="0"/>
    <n v="0"/>
    <x v="37"/>
    <n v="252.75"/>
    <x v="0"/>
    <n v="104.2"/>
    <x v="0"/>
    <x v="2390"/>
    <n v="1"/>
    <n v="0"/>
    <n v="95340"/>
    <x v="0"/>
  </r>
  <r>
    <n v="56"/>
    <n v="30"/>
    <n v="36.35"/>
    <s v="Active User"/>
    <s v="Active User"/>
    <x v="31"/>
    <x v="919"/>
    <n v="3773"/>
    <x v="1"/>
    <s v="United States"/>
    <x v="2400"/>
    <s v="Stayed"/>
    <n v="0"/>
    <n v="0"/>
    <s v="Female"/>
    <n v="1"/>
    <s v="DSL"/>
    <s v="38.343282, -122.9755"/>
    <n v="38.343282000000002"/>
    <n v="-122.9755"/>
    <n v="1"/>
    <n v="66.400000000000006"/>
    <n v="1"/>
    <n v="0"/>
    <n v="4"/>
    <x v="0"/>
    <n v="1"/>
    <n v="1"/>
    <n v="1"/>
    <n v="1"/>
    <s v="Credit Card"/>
    <n v="1"/>
    <n v="584"/>
    <n v="1"/>
    <s v="Q3"/>
    <n v="1"/>
    <n v="3"/>
    <n v="0"/>
    <s v="California"/>
    <n v="0"/>
    <n v="0"/>
    <n v="0"/>
    <x v="21"/>
    <n v="2727.8"/>
    <x v="0"/>
    <n v="1526.7"/>
    <x v="0"/>
    <x v="2391"/>
    <n v="0"/>
    <n v="1"/>
    <n v="94922"/>
    <x v="0"/>
  </r>
  <r>
    <n v="62"/>
    <n v="13"/>
    <n v="34.57"/>
    <s v="Active User"/>
    <s v="Active User"/>
    <x v="52"/>
    <x v="534"/>
    <n v="4676"/>
    <x v="1"/>
    <s v="United States"/>
    <x v="2401"/>
    <s v="Stayed"/>
    <n v="0"/>
    <n v="0"/>
    <s v="Female"/>
    <n v="1"/>
    <s v="Fiber Optic"/>
    <s v="33.744439, -117.98588"/>
    <n v="33.744439"/>
    <n v="-117.98587999999999"/>
    <n v="1"/>
    <n v="109.65"/>
    <n v="1"/>
    <n v="0"/>
    <n v="4"/>
    <x v="1"/>
    <n v="1"/>
    <n v="1"/>
    <n v="1"/>
    <n v="1"/>
    <s v="Bank Withdrawal"/>
    <n v="1"/>
    <n v="8660"/>
    <n v="1"/>
    <s v="Q3"/>
    <n v="1"/>
    <n v="3"/>
    <n v="0"/>
    <s v="California"/>
    <n v="1"/>
    <n v="1"/>
    <n v="1"/>
    <x v="68"/>
    <n v="5405.8"/>
    <x v="0"/>
    <n v="1728.5"/>
    <x v="0"/>
    <x v="2392"/>
    <n v="0"/>
    <n v="1"/>
    <n v="92655"/>
    <x v="0"/>
  </r>
  <r>
    <n v="79"/>
    <n v="11"/>
    <n v="4.59"/>
    <s v="Dissatisfaction"/>
    <s v="Network reliability"/>
    <x v="9"/>
    <x v="495"/>
    <n v="2834"/>
    <x v="1"/>
    <s v="United States"/>
    <x v="2402"/>
    <s v="Churned"/>
    <n v="0"/>
    <n v="0"/>
    <s v="Male"/>
    <n v="1"/>
    <s v="Fiber Optic"/>
    <s v="34.128284, -118.047732"/>
    <n v="34.128284000000001"/>
    <n v="-118.047732"/>
    <n v="0"/>
    <n v="91.4"/>
    <n v="0"/>
    <n v="0"/>
    <n v="0"/>
    <x v="0"/>
    <n v="0"/>
    <n v="0"/>
    <n v="1"/>
    <n v="0"/>
    <s v="Bank Withdrawal"/>
    <n v="1"/>
    <n v="30933"/>
    <n v="0"/>
    <s v="Q3"/>
    <n v="0"/>
    <n v="1"/>
    <n v="1"/>
    <s v="California"/>
    <n v="1"/>
    <n v="0"/>
    <n v="1"/>
    <x v="69"/>
    <n v="449.75"/>
    <x v="0"/>
    <n v="22.95"/>
    <x v="0"/>
    <x v="2393"/>
    <n v="0"/>
    <n v="1"/>
    <n v="91007"/>
    <x v="1"/>
  </r>
  <r>
    <n v="47"/>
    <n v="0"/>
    <n v="23.25"/>
    <s v="Active User"/>
    <s v="Active User"/>
    <x v="50"/>
    <x v="603"/>
    <n v="5384"/>
    <x v="2"/>
    <s v="United States"/>
    <x v="2403"/>
    <s v="Stayed"/>
    <n v="0"/>
    <n v="0"/>
    <s v="Female"/>
    <n v="0"/>
    <s v="No Internet Service"/>
    <s v="33.787796, -117.875928"/>
    <n v="33.787796"/>
    <n v="-117.875928"/>
    <n v="1"/>
    <n v="19.8"/>
    <n v="0"/>
    <n v="0"/>
    <n v="7"/>
    <x v="0"/>
    <n v="0"/>
    <n v="0"/>
    <n v="0"/>
    <n v="1"/>
    <s v="Bank Withdrawal"/>
    <n v="1"/>
    <n v="23172"/>
    <n v="0"/>
    <s v="Q3"/>
    <n v="1"/>
    <n v="5"/>
    <n v="0"/>
    <s v="California"/>
    <n v="0"/>
    <n v="0"/>
    <n v="0"/>
    <x v="11"/>
    <n v="1336.65"/>
    <x v="0"/>
    <n v="1488"/>
    <x v="0"/>
    <x v="2394"/>
    <n v="0"/>
    <n v="0"/>
    <n v="92868"/>
    <x v="0"/>
  </r>
  <r>
    <n v="25"/>
    <n v="48"/>
    <n v="36.340000000000003"/>
    <s v="Dissatisfaction"/>
    <s v="Network reliability"/>
    <x v="36"/>
    <x v="268"/>
    <n v="5129"/>
    <x v="1"/>
    <s v="United States"/>
    <x v="2404"/>
    <s v="Churned"/>
    <n v="0"/>
    <n v="1"/>
    <s v="Female"/>
    <n v="1"/>
    <s v="DSL"/>
    <s v="34.146957, -118.432138"/>
    <n v="34.146957"/>
    <n v="-118.43213799999999"/>
    <n v="0"/>
    <n v="59.45"/>
    <n v="0"/>
    <n v="0"/>
    <n v="0"/>
    <x v="4"/>
    <n v="0"/>
    <n v="0"/>
    <n v="1"/>
    <n v="0"/>
    <s v="Bank Withdrawal"/>
    <n v="1"/>
    <n v="29387"/>
    <n v="0"/>
    <s v="Q3"/>
    <n v="0"/>
    <n v="1"/>
    <n v="0"/>
    <s v="California"/>
    <n v="1"/>
    <n v="1"/>
    <n v="0"/>
    <x v="67"/>
    <n v="892.65"/>
    <x v="0"/>
    <n v="545.1"/>
    <x v="0"/>
    <x v="2395"/>
    <n v="1"/>
    <n v="1"/>
    <n v="91423"/>
    <x v="1"/>
  </r>
  <r>
    <n v="42"/>
    <n v="17"/>
    <n v="13.56"/>
    <s v="Active User"/>
    <s v="Active User"/>
    <x v="25"/>
    <x v="346"/>
    <n v="2775"/>
    <x v="1"/>
    <s v="United States"/>
    <x v="2405"/>
    <s v="Stayed"/>
    <n v="0"/>
    <n v="0"/>
    <s v="Female"/>
    <n v="1"/>
    <s v="Cable"/>
    <s v="37.939768, -120.188002"/>
    <n v="37.939768000000001"/>
    <n v="-120.188002"/>
    <n v="0"/>
    <n v="64.900000000000006"/>
    <n v="0"/>
    <n v="0"/>
    <n v="0"/>
    <x v="4"/>
    <n v="0"/>
    <n v="0"/>
    <n v="1"/>
    <n v="0"/>
    <s v="Bank Withdrawal"/>
    <n v="1"/>
    <n v="3979"/>
    <n v="0"/>
    <s v="Q3"/>
    <n v="0"/>
    <n v="5"/>
    <n v="0"/>
    <s v="California"/>
    <n v="1"/>
    <n v="1"/>
    <n v="1"/>
    <x v="12"/>
    <n v="716.1"/>
    <x v="0"/>
    <n v="149.16"/>
    <x v="0"/>
    <x v="2396"/>
    <n v="0"/>
    <n v="1"/>
    <n v="95379"/>
    <x v="0"/>
  </r>
  <r>
    <n v="40"/>
    <n v="19"/>
    <n v="0"/>
    <s v="Active User"/>
    <s v="Active User"/>
    <x v="52"/>
    <x v="516"/>
    <n v="5122"/>
    <x v="0"/>
    <s v="United States"/>
    <x v="2406"/>
    <s v="Stayed"/>
    <n v="0"/>
    <n v="1"/>
    <s v="Female"/>
    <n v="1"/>
    <s v="DSL"/>
    <s v="39.043387, -121.409837"/>
    <n v="39.043387000000003"/>
    <n v="-121.409837"/>
    <n v="0"/>
    <n v="58.75"/>
    <n v="0"/>
    <n v="0"/>
    <n v="0"/>
    <x v="1"/>
    <n v="1"/>
    <n v="1"/>
    <n v="1"/>
    <n v="0"/>
    <s v="Bank Withdrawal"/>
    <n v="0"/>
    <n v="3600"/>
    <n v="0"/>
    <s v="Q3"/>
    <n v="0"/>
    <n v="4"/>
    <n v="0"/>
    <s v="California"/>
    <n v="1"/>
    <n v="1"/>
    <n v="1"/>
    <x v="46"/>
    <n v="3038.55"/>
    <x v="0"/>
    <n v="0"/>
    <x v="0"/>
    <x v="2397"/>
    <n v="0"/>
    <n v="1"/>
    <n v="95692"/>
    <x v="0"/>
  </r>
  <r>
    <n v="28"/>
    <n v="0"/>
    <n v="47.53"/>
    <s v="Active User"/>
    <s v="Active User"/>
    <x v="46"/>
    <x v="920"/>
    <n v="2798"/>
    <x v="0"/>
    <s v="United States"/>
    <x v="2407"/>
    <s v="Stayed"/>
    <n v="0"/>
    <n v="0"/>
    <s v="Male"/>
    <n v="0"/>
    <s v="No Internet Service"/>
    <s v="38.445603, -123.063756"/>
    <n v="38.445602999999998"/>
    <n v="-123.063756"/>
    <n v="0"/>
    <n v="20.05"/>
    <n v="0"/>
    <n v="0"/>
    <n v="0"/>
    <x v="0"/>
    <n v="0"/>
    <n v="0"/>
    <n v="0"/>
    <n v="0"/>
    <s v="Credit Card"/>
    <n v="1"/>
    <n v="187"/>
    <n v="0"/>
    <s v="Q3"/>
    <n v="0"/>
    <n v="3"/>
    <n v="0"/>
    <s v="California"/>
    <n v="0"/>
    <n v="0"/>
    <n v="0"/>
    <x v="52"/>
    <n v="845.25"/>
    <x v="0"/>
    <n v="2091.3200000000002"/>
    <x v="156"/>
    <x v="2398"/>
    <n v="1"/>
    <n v="0"/>
    <n v="95430"/>
    <x v="0"/>
  </r>
  <r>
    <n v="49"/>
    <n v="4"/>
    <n v="17.760000000000002"/>
    <s v="Active User"/>
    <s v="Active User"/>
    <x v="68"/>
    <x v="114"/>
    <n v="6370"/>
    <x v="0"/>
    <s v="United States"/>
    <x v="2408"/>
    <s v="Stayed"/>
    <n v="0"/>
    <n v="0"/>
    <s v="Male"/>
    <n v="1"/>
    <s v="Fiber Optic"/>
    <s v="34.188339, -118.300942"/>
    <n v="34.188338999999999"/>
    <n v="-118.30094200000001"/>
    <n v="0"/>
    <n v="108"/>
    <n v="1"/>
    <n v="0"/>
    <n v="0"/>
    <x v="1"/>
    <n v="1"/>
    <n v="1"/>
    <n v="1"/>
    <n v="0"/>
    <s v="Credit Card"/>
    <n v="1"/>
    <n v="18112"/>
    <n v="1"/>
    <s v="Q3"/>
    <n v="0"/>
    <n v="3"/>
    <n v="0"/>
    <s v="California"/>
    <n v="1"/>
    <n v="1"/>
    <n v="1"/>
    <x v="36"/>
    <n v="5760.65"/>
    <x v="0"/>
    <n v="959.04"/>
    <x v="0"/>
    <x v="2399"/>
    <n v="0"/>
    <n v="1"/>
    <n v="91501"/>
    <x v="0"/>
  </r>
  <r>
    <n v="60"/>
    <n v="19"/>
    <n v="26.88"/>
    <s v="Competitor"/>
    <s v="Competitor had better devices"/>
    <x v="59"/>
    <x v="921"/>
    <n v="3101"/>
    <x v="1"/>
    <s v="United States"/>
    <x v="2409"/>
    <s v="Churned"/>
    <n v="0"/>
    <n v="0"/>
    <s v="Female"/>
    <n v="1"/>
    <s v="Fiber Optic"/>
    <s v="37.601248, -122.403099"/>
    <n v="37.601247999999998"/>
    <n v="-122.403099"/>
    <n v="1"/>
    <n v="96.2"/>
    <n v="1"/>
    <n v="0"/>
    <n v="5"/>
    <x v="0"/>
    <n v="0"/>
    <n v="1"/>
    <n v="1"/>
    <n v="1"/>
    <s v="Credit Card"/>
    <n v="1"/>
    <n v="20350"/>
    <n v="1"/>
    <s v="Q3"/>
    <n v="1"/>
    <n v="1"/>
    <n v="0"/>
    <s v="California"/>
    <n v="0"/>
    <n v="0"/>
    <n v="1"/>
    <x v="12"/>
    <n v="1222.05"/>
    <x v="0"/>
    <n v="295.68"/>
    <x v="0"/>
    <x v="2400"/>
    <n v="0"/>
    <n v="1"/>
    <n v="94030"/>
    <x v="1"/>
  </r>
  <r>
    <n v="34"/>
    <n v="27"/>
    <n v="48.11"/>
    <s v="Active User"/>
    <s v="Active User"/>
    <x v="2"/>
    <x v="922"/>
    <n v="5232"/>
    <x v="2"/>
    <s v="United States"/>
    <x v="2410"/>
    <s v="Stayed"/>
    <n v="1"/>
    <n v="0"/>
    <s v="Female"/>
    <n v="1"/>
    <s v="Cable"/>
    <s v="34.936, -120.594655"/>
    <n v="34.936"/>
    <n v="-120.594655"/>
    <n v="1"/>
    <n v="49.4"/>
    <n v="0"/>
    <n v="2"/>
    <n v="1"/>
    <x v="3"/>
    <n v="0"/>
    <n v="0"/>
    <n v="1"/>
    <n v="1"/>
    <s v="Credit Card"/>
    <n v="1"/>
    <n v="5726"/>
    <n v="1"/>
    <s v="Q3"/>
    <n v="1"/>
    <n v="3"/>
    <n v="0"/>
    <s v="California"/>
    <n v="0"/>
    <n v="0"/>
    <n v="0"/>
    <x v="30"/>
    <n v="3251.85"/>
    <x v="0"/>
    <n v="3175.26"/>
    <x v="0"/>
    <x v="2401"/>
    <n v="0"/>
    <n v="1"/>
    <n v="93434"/>
    <x v="0"/>
  </r>
  <r>
    <n v="60"/>
    <n v="0"/>
    <n v="6.64"/>
    <s v="Active User"/>
    <s v="Active User"/>
    <x v="30"/>
    <x v="511"/>
    <n v="4215"/>
    <x v="1"/>
    <s v="United States"/>
    <x v="2411"/>
    <s v="Joined"/>
    <n v="0"/>
    <n v="0"/>
    <s v="Female"/>
    <n v="0"/>
    <s v="No Internet Service"/>
    <s v="39.099204, -121.137962"/>
    <n v="39.099204"/>
    <n v="-121.137962"/>
    <n v="1"/>
    <n v="20.3"/>
    <n v="0"/>
    <n v="0"/>
    <n v="7"/>
    <x v="0"/>
    <n v="0"/>
    <n v="0"/>
    <n v="1"/>
    <n v="1"/>
    <s v="Bank Withdrawal"/>
    <n v="1"/>
    <n v="17922"/>
    <n v="0"/>
    <s v="Q3"/>
    <n v="1"/>
    <n v="5"/>
    <n v="0"/>
    <s v="California"/>
    <n v="0"/>
    <n v="0"/>
    <n v="0"/>
    <x v="16"/>
    <n v="20.3"/>
    <x v="0"/>
    <n v="6.64"/>
    <x v="0"/>
    <x v="2402"/>
    <n v="0"/>
    <n v="0"/>
    <n v="95949"/>
    <x v="0"/>
  </r>
  <r>
    <n v="36"/>
    <n v="22"/>
    <n v="37"/>
    <s v="Active User"/>
    <s v="Active User"/>
    <x v="46"/>
    <x v="858"/>
    <n v="3501"/>
    <x v="0"/>
    <s v="United States"/>
    <x v="2412"/>
    <s v="Joined"/>
    <n v="0"/>
    <n v="0"/>
    <s v="Female"/>
    <n v="1"/>
    <s v="DSL"/>
    <s v="34.231053, -118.338307"/>
    <n v="34.231053000000003"/>
    <n v="-118.338307"/>
    <n v="0"/>
    <n v="71.099999999999994"/>
    <n v="0"/>
    <n v="0"/>
    <n v="0"/>
    <x v="0"/>
    <n v="1"/>
    <n v="1"/>
    <n v="0"/>
    <n v="0"/>
    <s v="Credit Card"/>
    <n v="1"/>
    <n v="46639"/>
    <n v="1"/>
    <s v="Q3"/>
    <n v="0"/>
    <n v="4"/>
    <n v="0"/>
    <s v="California"/>
    <n v="1"/>
    <n v="1"/>
    <n v="0"/>
    <x v="5"/>
    <n v="213.35"/>
    <x v="0"/>
    <n v="111"/>
    <x v="157"/>
    <x v="2403"/>
    <n v="0"/>
    <n v="1"/>
    <n v="91352"/>
    <x v="0"/>
  </r>
  <r>
    <n v="77"/>
    <n v="14"/>
    <n v="14.76"/>
    <s v="Active User"/>
    <s v="Active User"/>
    <x v="2"/>
    <x v="38"/>
    <n v="4503"/>
    <x v="1"/>
    <s v="United States"/>
    <x v="2413"/>
    <s v="Stayed"/>
    <n v="0"/>
    <n v="0"/>
    <s v="Male"/>
    <n v="1"/>
    <s v="Fiber Optic"/>
    <s v="38.494832, -121.529447"/>
    <n v="38.494832000000002"/>
    <n v="-121.529447"/>
    <n v="1"/>
    <n v="84.9"/>
    <n v="1"/>
    <n v="0"/>
    <n v="7"/>
    <x v="0"/>
    <n v="1"/>
    <n v="1"/>
    <n v="1"/>
    <n v="1"/>
    <s v="Credit Card"/>
    <n v="1"/>
    <n v="42832"/>
    <n v="0"/>
    <s v="Q3"/>
    <n v="1"/>
    <n v="3"/>
    <n v="1"/>
    <s v="California"/>
    <n v="0"/>
    <n v="0"/>
    <n v="0"/>
    <x v="43"/>
    <n v="5785.65"/>
    <x v="0"/>
    <n v="1018.44"/>
    <x v="0"/>
    <x v="2404"/>
    <n v="0"/>
    <n v="1"/>
    <n v="95831"/>
    <x v="0"/>
  </r>
  <r>
    <n v="80"/>
    <n v="15"/>
    <n v="48.59"/>
    <s v="Active User"/>
    <s v="Active User"/>
    <x v="26"/>
    <x v="58"/>
    <n v="5546"/>
    <x v="2"/>
    <s v="United States"/>
    <x v="2414"/>
    <s v="Stayed"/>
    <n v="1"/>
    <n v="0"/>
    <s v="Female"/>
    <n v="1"/>
    <s v="DSL"/>
    <s v="39.657228, -121.37778"/>
    <n v="39.657228000000003"/>
    <n v="-121.37778"/>
    <n v="1"/>
    <n v="69.2"/>
    <n v="1"/>
    <n v="1"/>
    <n v="7"/>
    <x v="0"/>
    <n v="1"/>
    <n v="1"/>
    <n v="0"/>
    <n v="1"/>
    <s v="Bank Withdrawal"/>
    <n v="1"/>
    <n v="1279"/>
    <n v="0"/>
    <s v="Q3"/>
    <n v="1"/>
    <n v="4"/>
    <n v="1"/>
    <s v="California"/>
    <n v="0"/>
    <n v="0"/>
    <n v="1"/>
    <x v="25"/>
    <n v="4982.5"/>
    <x v="0"/>
    <n v="3449.89"/>
    <x v="0"/>
    <x v="2405"/>
    <n v="0"/>
    <n v="1"/>
    <n v="95916"/>
    <x v="0"/>
  </r>
  <r>
    <n v="24"/>
    <n v="42"/>
    <n v="43.02"/>
    <s v="Active User"/>
    <s v="Active User"/>
    <x v="30"/>
    <x v="231"/>
    <n v="2739"/>
    <x v="1"/>
    <s v="United States"/>
    <x v="2415"/>
    <s v="Stayed"/>
    <n v="0"/>
    <n v="0"/>
    <s v="Female"/>
    <n v="1"/>
    <s v="DSL"/>
    <s v="34.101608, -118.055848"/>
    <n v="34.101607999999999"/>
    <n v="-118.055848"/>
    <n v="0"/>
    <n v="50.55"/>
    <n v="0"/>
    <n v="0"/>
    <n v="0"/>
    <x v="0"/>
    <n v="1"/>
    <n v="0"/>
    <n v="0"/>
    <n v="0"/>
    <s v="Bank Withdrawal"/>
    <n v="1"/>
    <n v="32718"/>
    <n v="0"/>
    <s v="Q3"/>
    <n v="0"/>
    <n v="3"/>
    <n v="0"/>
    <s v="California"/>
    <n v="0"/>
    <n v="0"/>
    <n v="0"/>
    <x v="69"/>
    <n v="244.75"/>
    <x v="0"/>
    <n v="215.1"/>
    <x v="0"/>
    <x v="2406"/>
    <n v="1"/>
    <n v="1"/>
    <n v="91780"/>
    <x v="0"/>
  </r>
  <r>
    <n v="53"/>
    <n v="21"/>
    <n v="34.76"/>
    <s v="Active User"/>
    <s v="Active User"/>
    <x v="14"/>
    <x v="654"/>
    <n v="4764"/>
    <x v="1"/>
    <s v="United States"/>
    <x v="2416"/>
    <s v="Joined"/>
    <n v="0"/>
    <n v="0"/>
    <s v="Female"/>
    <n v="1"/>
    <s v="Fiber Optic"/>
    <s v="35.215731, -119.57013"/>
    <n v="35.215730999999998"/>
    <n v="-119.57013000000001"/>
    <n v="0"/>
    <n v="69.849999999999994"/>
    <n v="0"/>
    <n v="0"/>
    <n v="0"/>
    <x v="2"/>
    <n v="0"/>
    <n v="0"/>
    <n v="1"/>
    <n v="0"/>
    <s v="Bank Withdrawal"/>
    <n v="1"/>
    <n v="626"/>
    <n v="0"/>
    <s v="Q3"/>
    <n v="0"/>
    <n v="5"/>
    <n v="0"/>
    <s v="California"/>
    <n v="0"/>
    <n v="0"/>
    <n v="0"/>
    <x v="5"/>
    <n v="199.85"/>
    <x v="0"/>
    <n v="104.28"/>
    <x v="0"/>
    <x v="2407"/>
    <n v="0"/>
    <n v="1"/>
    <n v="93224"/>
    <x v="0"/>
  </r>
  <r>
    <n v="26"/>
    <n v="76"/>
    <n v="1.84"/>
    <s v="Other"/>
    <s v="Moved"/>
    <x v="37"/>
    <x v="806"/>
    <n v="2548"/>
    <x v="1"/>
    <s v="United States"/>
    <x v="2417"/>
    <s v="Churned"/>
    <n v="0"/>
    <n v="0"/>
    <s v="Male"/>
    <n v="1"/>
    <s v="Fiber Optic"/>
    <s v="37.526791, -119.99437"/>
    <n v="37.526791000000003"/>
    <n v="-119.99437"/>
    <n v="0"/>
    <n v="74.900000000000006"/>
    <n v="1"/>
    <n v="0"/>
    <n v="0"/>
    <x v="2"/>
    <n v="0"/>
    <n v="0"/>
    <n v="1"/>
    <n v="0"/>
    <s v="Bank Withdrawal"/>
    <n v="1"/>
    <n v="10226"/>
    <n v="0"/>
    <s v="Q3"/>
    <n v="0"/>
    <n v="3"/>
    <n v="0"/>
    <s v="California"/>
    <n v="0"/>
    <n v="1"/>
    <n v="0"/>
    <x v="16"/>
    <n v="74.900000000000006"/>
    <x v="0"/>
    <n v="1.84"/>
    <x v="0"/>
    <x v="2408"/>
    <n v="1"/>
    <n v="1"/>
    <n v="95338"/>
    <x v="1"/>
  </r>
  <r>
    <n v="21"/>
    <n v="85"/>
    <n v="20.93"/>
    <s v="Active User"/>
    <s v="Active User"/>
    <x v="24"/>
    <x v="268"/>
    <n v="4977"/>
    <x v="2"/>
    <s v="United States"/>
    <x v="2418"/>
    <s v="Stayed"/>
    <n v="0"/>
    <n v="0"/>
    <s v="Male"/>
    <n v="1"/>
    <s v="Fiber Optic"/>
    <s v="34.147149, -118.463365"/>
    <n v="34.147148999999999"/>
    <n v="-118.463365"/>
    <n v="1"/>
    <n v="95.2"/>
    <n v="1"/>
    <n v="0"/>
    <n v="1"/>
    <x v="0"/>
    <n v="0"/>
    <n v="0"/>
    <n v="1"/>
    <n v="1"/>
    <s v="Credit Card"/>
    <n v="1"/>
    <n v="22085"/>
    <n v="0"/>
    <s v="Q3"/>
    <n v="1"/>
    <n v="5"/>
    <n v="0"/>
    <s v="California"/>
    <n v="1"/>
    <n v="1"/>
    <n v="1"/>
    <x v="19"/>
    <n v="4563"/>
    <x v="11"/>
    <n v="983.71"/>
    <x v="0"/>
    <x v="2409"/>
    <n v="1"/>
    <n v="0"/>
    <n v="91403"/>
    <x v="0"/>
  </r>
  <r>
    <n v="62"/>
    <n v="0"/>
    <n v="30.17"/>
    <s v="Active User"/>
    <s v="Active User"/>
    <x v="50"/>
    <x v="894"/>
    <n v="5987"/>
    <x v="2"/>
    <s v="United States"/>
    <x v="2419"/>
    <s v="Stayed"/>
    <n v="0"/>
    <n v="0"/>
    <s v="Female"/>
    <n v="0"/>
    <s v="No Internet Service"/>
    <s v="34.186211, -117.07683"/>
    <n v="34.186211"/>
    <n v="-117.07683"/>
    <n v="0"/>
    <n v="19.8"/>
    <n v="0"/>
    <n v="0"/>
    <n v="0"/>
    <x v="5"/>
    <n v="0"/>
    <n v="0"/>
    <n v="1"/>
    <n v="0"/>
    <s v="Bank Withdrawal"/>
    <n v="1"/>
    <n v="5395"/>
    <n v="0"/>
    <s v="Q3"/>
    <n v="0"/>
    <n v="5"/>
    <n v="0"/>
    <s v="California"/>
    <n v="0"/>
    <n v="0"/>
    <n v="0"/>
    <x v="53"/>
    <n v="695.05"/>
    <x v="0"/>
    <n v="1116.29"/>
    <x v="0"/>
    <x v="2410"/>
    <n v="0"/>
    <n v="0"/>
    <n v="92382"/>
    <x v="0"/>
  </r>
  <r>
    <n v="72"/>
    <n v="10"/>
    <n v="48.16"/>
    <s v="Active User"/>
    <s v="Active User"/>
    <x v="14"/>
    <x v="878"/>
    <n v="5462"/>
    <x v="2"/>
    <s v="United States"/>
    <x v="2420"/>
    <s v="Stayed"/>
    <n v="0"/>
    <n v="1"/>
    <s v="Male"/>
    <n v="1"/>
    <s v="DSL"/>
    <s v="40.877552, -121.885884"/>
    <n v="40.877552000000001"/>
    <n v="-121.885884"/>
    <n v="1"/>
    <n v="71.099999999999994"/>
    <n v="1"/>
    <n v="0"/>
    <n v="2"/>
    <x v="0"/>
    <n v="1"/>
    <n v="0"/>
    <n v="1"/>
    <n v="1"/>
    <s v="Credit Card"/>
    <n v="1"/>
    <n v="431"/>
    <n v="0"/>
    <s v="Q3"/>
    <n v="1"/>
    <n v="5"/>
    <n v="1"/>
    <s v="California"/>
    <n v="0"/>
    <n v="0"/>
    <n v="1"/>
    <x v="58"/>
    <n v="4140.1000000000004"/>
    <x v="0"/>
    <n v="2745.12"/>
    <x v="0"/>
    <x v="2411"/>
    <n v="0"/>
    <n v="1"/>
    <n v="96065"/>
    <x v="0"/>
  </r>
  <r>
    <n v="36"/>
    <n v="0"/>
    <n v="18.43"/>
    <s v="Active User"/>
    <s v="Active User"/>
    <x v="18"/>
    <x v="923"/>
    <n v="3594"/>
    <x v="1"/>
    <s v="United States"/>
    <x v="2421"/>
    <s v="Joined"/>
    <n v="1"/>
    <n v="0"/>
    <s v="Male"/>
    <n v="0"/>
    <s v="No Internet Service"/>
    <s v="37.420273, -120.66527"/>
    <n v="37.420273000000002"/>
    <n v="-120.66527000000001"/>
    <n v="0"/>
    <n v="20.2"/>
    <n v="0"/>
    <n v="3"/>
    <n v="0"/>
    <x v="0"/>
    <n v="0"/>
    <n v="0"/>
    <n v="0"/>
    <n v="0"/>
    <s v="Bank Withdrawal"/>
    <n v="1"/>
    <n v="55"/>
    <n v="0"/>
    <s v="Q3"/>
    <n v="0"/>
    <n v="3"/>
    <n v="0"/>
    <s v="California"/>
    <n v="0"/>
    <n v="0"/>
    <n v="0"/>
    <x v="5"/>
    <n v="50.6"/>
    <x v="0"/>
    <n v="55.29"/>
    <x v="0"/>
    <x v="2412"/>
    <n v="0"/>
    <n v="0"/>
    <n v="95312"/>
    <x v="0"/>
  </r>
  <r>
    <n v="26"/>
    <n v="59"/>
    <n v="23.22"/>
    <s v="Active User"/>
    <s v="Active User"/>
    <x v="43"/>
    <x v="133"/>
    <n v="3300"/>
    <x v="1"/>
    <s v="United States"/>
    <x v="2422"/>
    <s v="Stayed"/>
    <n v="0"/>
    <n v="0"/>
    <s v="Male"/>
    <n v="1"/>
    <s v="Fiber Optic"/>
    <s v="38.694081, -121.694431"/>
    <n v="38.694080999999997"/>
    <n v="-121.69443099999999"/>
    <n v="0"/>
    <n v="98.55"/>
    <n v="1"/>
    <n v="0"/>
    <n v="0"/>
    <x v="0"/>
    <n v="0"/>
    <n v="0"/>
    <n v="1"/>
    <n v="0"/>
    <s v="Mailed Check"/>
    <n v="1"/>
    <n v="15022"/>
    <n v="1"/>
    <s v="Q3"/>
    <n v="0"/>
    <n v="3"/>
    <n v="0"/>
    <s v="California"/>
    <n v="1"/>
    <n v="1"/>
    <n v="1"/>
    <x v="71"/>
    <n v="2031.95"/>
    <x v="0"/>
    <n v="464.4"/>
    <x v="0"/>
    <x v="2413"/>
    <n v="1"/>
    <n v="1"/>
    <n v="95776"/>
    <x v="0"/>
  </r>
  <r>
    <n v="69"/>
    <n v="9"/>
    <n v="48.53"/>
    <s v="Active User"/>
    <s v="Active User"/>
    <x v="57"/>
    <x v="32"/>
    <n v="5225"/>
    <x v="0"/>
    <s v="United States"/>
    <x v="2423"/>
    <s v="Stayed"/>
    <n v="0"/>
    <n v="1"/>
    <s v="Female"/>
    <n v="1"/>
    <s v="Fiber Optic"/>
    <s v="34.00709, -118.258681"/>
    <n v="34.007089999999998"/>
    <n v="-118.258681"/>
    <n v="1"/>
    <n v="108.8"/>
    <n v="1"/>
    <n v="0"/>
    <n v="4"/>
    <x v="0"/>
    <n v="1"/>
    <n v="0"/>
    <n v="1"/>
    <n v="1"/>
    <s v="Bank Withdrawal"/>
    <n v="1"/>
    <n v="101215"/>
    <n v="0"/>
    <s v="Q3"/>
    <n v="1"/>
    <n v="5"/>
    <n v="1"/>
    <s v="California"/>
    <n v="1"/>
    <n v="0"/>
    <n v="1"/>
    <x v="55"/>
    <n v="7082.45"/>
    <x v="0"/>
    <n v="3154.45"/>
    <x v="158"/>
    <x v="2414"/>
    <n v="0"/>
    <n v="1"/>
    <n v="90011"/>
    <x v="0"/>
  </r>
  <r>
    <n v="40"/>
    <n v="0"/>
    <n v="4.1500000000000004"/>
    <s v="Active User"/>
    <s v="Active User"/>
    <x v="18"/>
    <x v="250"/>
    <n v="6011"/>
    <x v="0"/>
    <s v="United States"/>
    <x v="2424"/>
    <s v="Stayed"/>
    <n v="0"/>
    <n v="0"/>
    <s v="Male"/>
    <n v="0"/>
    <s v="No Internet Service"/>
    <s v="33.912246, -118.236773"/>
    <n v="33.912246000000003"/>
    <n v="-118.236773"/>
    <n v="1"/>
    <n v="25.4"/>
    <n v="1"/>
    <n v="0"/>
    <n v="8"/>
    <x v="0"/>
    <n v="0"/>
    <n v="0"/>
    <n v="0"/>
    <n v="1"/>
    <s v="Credit Card"/>
    <n v="1"/>
    <n v="29825"/>
    <n v="0"/>
    <s v="Q3"/>
    <n v="1"/>
    <n v="5"/>
    <n v="0"/>
    <s v="California"/>
    <n v="0"/>
    <n v="0"/>
    <n v="0"/>
    <x v="8"/>
    <n v="1797.1"/>
    <x v="0"/>
    <n v="298.8"/>
    <x v="0"/>
    <x v="2415"/>
    <n v="0"/>
    <n v="0"/>
    <n v="90222"/>
    <x v="0"/>
  </r>
  <r>
    <n v="29"/>
    <n v="0"/>
    <n v="29.38"/>
    <s v="Active User"/>
    <s v="Active User"/>
    <x v="51"/>
    <x v="924"/>
    <n v="5161"/>
    <x v="0"/>
    <s v="United States"/>
    <x v="2425"/>
    <s v="Stayed"/>
    <n v="0"/>
    <n v="0"/>
    <s v="Male"/>
    <n v="0"/>
    <s v="No Internet Service"/>
    <s v="33.755039, -116.741796"/>
    <n v="33.755038999999996"/>
    <n v="-116.74179599999999"/>
    <n v="0"/>
    <n v="20.75"/>
    <n v="0"/>
    <n v="0"/>
    <n v="0"/>
    <x v="5"/>
    <n v="0"/>
    <n v="0"/>
    <n v="1"/>
    <n v="0"/>
    <s v="Credit Card"/>
    <n v="1"/>
    <n v="3588"/>
    <n v="0"/>
    <s v="Q3"/>
    <n v="0"/>
    <n v="3"/>
    <n v="0"/>
    <s v="California"/>
    <n v="0"/>
    <n v="0"/>
    <n v="0"/>
    <x v="0"/>
    <n v="499.4"/>
    <x v="0"/>
    <n v="734.5"/>
    <x v="0"/>
    <x v="2416"/>
    <n v="1"/>
    <n v="0"/>
    <n v="92549"/>
    <x v="0"/>
  </r>
  <r>
    <n v="30"/>
    <n v="52"/>
    <n v="26.87"/>
    <s v="Other"/>
    <s v="Don't know"/>
    <x v="69"/>
    <x v="825"/>
    <n v="2101"/>
    <x v="1"/>
    <s v="United States"/>
    <x v="2426"/>
    <s v="Churned"/>
    <n v="0"/>
    <n v="0"/>
    <s v="Female"/>
    <n v="1"/>
    <s v="Fiber Optic"/>
    <s v="37.734971, -120.954271"/>
    <n v="37.734971000000002"/>
    <n v="-120.95427100000001"/>
    <n v="0"/>
    <n v="75.900000000000006"/>
    <n v="1"/>
    <n v="0"/>
    <n v="0"/>
    <x v="0"/>
    <n v="0"/>
    <n v="0"/>
    <n v="1"/>
    <n v="0"/>
    <s v="Bank Withdrawal"/>
    <n v="1"/>
    <n v="16525"/>
    <n v="0"/>
    <s v="Q3"/>
    <n v="0"/>
    <n v="1"/>
    <n v="0"/>
    <s v="California"/>
    <n v="0"/>
    <n v="0"/>
    <n v="0"/>
    <x v="9"/>
    <n v="143.35"/>
    <x v="0"/>
    <n v="53.74"/>
    <x v="0"/>
    <x v="2417"/>
    <n v="0"/>
    <n v="1"/>
    <n v="95367"/>
    <x v="1"/>
  </r>
  <r>
    <n v="27"/>
    <n v="48"/>
    <n v="0"/>
    <s v="Active User"/>
    <s v="Active User"/>
    <x v="52"/>
    <x v="32"/>
    <n v="4259"/>
    <x v="2"/>
    <s v="United States"/>
    <x v="2427"/>
    <s v="Stayed"/>
    <n v="0"/>
    <n v="0"/>
    <s v="Male"/>
    <n v="1"/>
    <s v="DSL"/>
    <s v="33.988543, -118.334081"/>
    <n v="33.988543"/>
    <n v="-118.334081"/>
    <n v="1"/>
    <n v="25.25"/>
    <n v="0"/>
    <n v="0"/>
    <n v="8"/>
    <x v="0"/>
    <n v="0"/>
    <n v="0"/>
    <n v="1"/>
    <n v="1"/>
    <s v="Credit Card"/>
    <n v="0"/>
    <n v="44764"/>
    <n v="0"/>
    <s v="Q3"/>
    <n v="1"/>
    <n v="3"/>
    <n v="0"/>
    <s v="California"/>
    <n v="0"/>
    <n v="0"/>
    <n v="0"/>
    <x v="64"/>
    <n v="947.75"/>
    <x v="0"/>
    <n v="0"/>
    <x v="0"/>
    <x v="2418"/>
    <n v="1"/>
    <n v="1"/>
    <n v="90043"/>
    <x v="0"/>
  </r>
  <r>
    <n v="28"/>
    <n v="51"/>
    <n v="40.64"/>
    <s v="Active User"/>
    <s v="Active User"/>
    <x v="25"/>
    <x v="324"/>
    <n v="3291"/>
    <x v="1"/>
    <s v="United States"/>
    <x v="2428"/>
    <s v="Stayed"/>
    <n v="0"/>
    <n v="0"/>
    <s v="Female"/>
    <n v="1"/>
    <s v="Fiber Optic"/>
    <s v="36.77462, -121.664714"/>
    <n v="36.774619999999999"/>
    <n v="-121.664714"/>
    <n v="0"/>
    <n v="85.95"/>
    <n v="0"/>
    <n v="0"/>
    <n v="0"/>
    <x v="0"/>
    <n v="1"/>
    <n v="0"/>
    <n v="1"/>
    <n v="0"/>
    <s v="Credit Card"/>
    <n v="1"/>
    <n v="22292"/>
    <n v="0"/>
    <s v="Q3"/>
    <n v="0"/>
    <n v="5"/>
    <n v="0"/>
    <s v="California"/>
    <n v="1"/>
    <n v="1"/>
    <n v="0"/>
    <x v="18"/>
    <n v="514.6"/>
    <x v="0"/>
    <n v="243.84"/>
    <x v="0"/>
    <x v="2419"/>
    <n v="1"/>
    <n v="1"/>
    <n v="93907"/>
    <x v="0"/>
  </r>
  <r>
    <n v="26"/>
    <n v="82"/>
    <n v="22.14"/>
    <s v="Active User"/>
    <s v="Active User"/>
    <x v="75"/>
    <x v="887"/>
    <n v="5505"/>
    <x v="1"/>
    <s v="United States"/>
    <x v="2429"/>
    <s v="Stayed"/>
    <n v="1"/>
    <n v="1"/>
    <s v="Male"/>
    <n v="1"/>
    <s v="Fiber Optic"/>
    <s v="34.9436, -115.287901"/>
    <n v="34.943600000000004"/>
    <n v="-115.28790100000001"/>
    <n v="1"/>
    <n v="94.75"/>
    <n v="0"/>
    <n v="3"/>
    <n v="4"/>
    <x v="0"/>
    <n v="0"/>
    <n v="0"/>
    <n v="1"/>
    <n v="1"/>
    <s v="Bank Withdrawal"/>
    <n v="1"/>
    <n v="115"/>
    <n v="0"/>
    <s v="Q3"/>
    <n v="1"/>
    <n v="5"/>
    <n v="0"/>
    <s v="California"/>
    <n v="1"/>
    <n v="1"/>
    <n v="1"/>
    <x v="54"/>
    <n v="759.55"/>
    <x v="0"/>
    <n v="177.12"/>
    <x v="0"/>
    <x v="2420"/>
    <n v="1"/>
    <n v="1"/>
    <n v="92332"/>
    <x v="0"/>
  </r>
  <r>
    <n v="62"/>
    <n v="25"/>
    <n v="46.79"/>
    <s v="Competitor"/>
    <s v="Competitor had better devices"/>
    <x v="36"/>
    <x v="473"/>
    <n v="5159"/>
    <x v="1"/>
    <s v="United States"/>
    <x v="2430"/>
    <s v="Churned"/>
    <n v="0"/>
    <n v="0"/>
    <s v="Female"/>
    <n v="1"/>
    <s v="Fiber Optic"/>
    <s v="37.818589, -120.256995"/>
    <n v="37.818589000000003"/>
    <n v="-120.256995"/>
    <n v="0"/>
    <n v="74.900000000000006"/>
    <n v="1"/>
    <n v="0"/>
    <n v="0"/>
    <x v="2"/>
    <n v="0"/>
    <n v="0"/>
    <n v="1"/>
    <n v="0"/>
    <s v="Bank Withdrawal"/>
    <n v="1"/>
    <n v="167"/>
    <n v="0"/>
    <s v="Q3"/>
    <n v="0"/>
    <n v="1"/>
    <n v="0"/>
    <s v="California"/>
    <n v="0"/>
    <n v="0"/>
    <n v="0"/>
    <x v="48"/>
    <n v="541.15"/>
    <x v="0"/>
    <n v="327.52999999999997"/>
    <x v="0"/>
    <x v="2421"/>
    <n v="0"/>
    <n v="1"/>
    <n v="95305"/>
    <x v="1"/>
  </r>
  <r>
    <n v="68"/>
    <n v="20"/>
    <n v="31.25"/>
    <s v="Dissatisfaction"/>
    <s v="Product dissatisfaction"/>
    <x v="13"/>
    <x v="74"/>
    <n v="3123"/>
    <x v="1"/>
    <s v="United States"/>
    <x v="2431"/>
    <s v="Churned"/>
    <n v="0"/>
    <n v="0"/>
    <s v="Male"/>
    <n v="1"/>
    <s v="Fiber Optic"/>
    <s v="33.475493, -117.219551"/>
    <n v="33.475493"/>
    <n v="-117.219551"/>
    <n v="1"/>
    <n v="101"/>
    <n v="1"/>
    <n v="0"/>
    <n v="8"/>
    <x v="1"/>
    <n v="1"/>
    <n v="0"/>
    <n v="1"/>
    <n v="1"/>
    <s v="Bank Withdrawal"/>
    <n v="1"/>
    <n v="3070"/>
    <n v="0"/>
    <s v="Q3"/>
    <n v="1"/>
    <n v="1"/>
    <n v="1"/>
    <s v="California"/>
    <n v="1"/>
    <n v="0"/>
    <n v="1"/>
    <x v="41"/>
    <n v="4388.3999999999996"/>
    <x v="12"/>
    <n v="1343.75"/>
    <x v="0"/>
    <x v="2422"/>
    <n v="0"/>
    <n v="0"/>
    <n v="92590"/>
    <x v="1"/>
  </r>
  <r>
    <n v="41"/>
    <n v="25"/>
    <n v="0"/>
    <s v="Active User"/>
    <s v="Active User"/>
    <x v="24"/>
    <x v="535"/>
    <n v="3176"/>
    <x v="1"/>
    <s v="United States"/>
    <x v="2432"/>
    <s v="Stayed"/>
    <n v="1"/>
    <n v="1"/>
    <s v="Male"/>
    <n v="1"/>
    <s v="DSL"/>
    <s v="33.17494, -117.242761"/>
    <n v="33.174939999999999"/>
    <n v="-117.242761"/>
    <n v="0"/>
    <n v="40.450000000000003"/>
    <n v="0"/>
    <n v="2"/>
    <n v="0"/>
    <x v="0"/>
    <n v="1"/>
    <n v="1"/>
    <n v="1"/>
    <n v="0"/>
    <s v="Bank Withdrawal"/>
    <n v="0"/>
    <n v="62036"/>
    <n v="0"/>
    <s v="Q3"/>
    <n v="0"/>
    <n v="3"/>
    <n v="0"/>
    <s v="California"/>
    <n v="0"/>
    <n v="0"/>
    <n v="0"/>
    <x v="41"/>
    <n v="1912.85"/>
    <x v="0"/>
    <n v="0"/>
    <x v="0"/>
    <x v="2423"/>
    <n v="0"/>
    <n v="1"/>
    <n v="92083"/>
    <x v="0"/>
  </r>
  <r>
    <n v="77"/>
    <n v="23"/>
    <n v="31.17"/>
    <s v="Competitor"/>
    <s v="Competitor made better offer"/>
    <x v="33"/>
    <x v="9"/>
    <n v="2740"/>
    <x v="1"/>
    <s v="United States"/>
    <x v="2433"/>
    <s v="Churned"/>
    <n v="0"/>
    <n v="0"/>
    <s v="Female"/>
    <n v="1"/>
    <s v="Fiber Optic"/>
    <s v="32.957195, -117.202542"/>
    <n v="32.957194999999999"/>
    <n v="-117.20254199999999"/>
    <n v="0"/>
    <n v="94.75"/>
    <n v="0"/>
    <n v="0"/>
    <n v="0"/>
    <x v="4"/>
    <n v="1"/>
    <n v="0"/>
    <n v="1"/>
    <n v="0"/>
    <s v="Bank Withdrawal"/>
    <n v="1"/>
    <n v="28201"/>
    <n v="0"/>
    <s v="Q3"/>
    <n v="0"/>
    <n v="2"/>
    <n v="1"/>
    <s v="California"/>
    <n v="1"/>
    <n v="0"/>
    <n v="1"/>
    <x v="65"/>
    <n v="2293.6"/>
    <x v="0"/>
    <n v="716.91"/>
    <x v="0"/>
    <x v="2424"/>
    <n v="0"/>
    <n v="1"/>
    <n v="92130"/>
    <x v="1"/>
  </r>
  <r>
    <n v="33"/>
    <n v="19"/>
    <n v="30.87"/>
    <s v="Active User"/>
    <s v="Active User"/>
    <x v="3"/>
    <x v="653"/>
    <n v="5456"/>
    <x v="1"/>
    <s v="United States"/>
    <x v="2434"/>
    <s v="Joined"/>
    <n v="1"/>
    <n v="0"/>
    <s v="Male"/>
    <n v="1"/>
    <s v="DSL"/>
    <s v="39.191797, -120.212401"/>
    <n v="39.191797000000001"/>
    <n v="-120.212401"/>
    <n v="1"/>
    <n v="44.5"/>
    <n v="0"/>
    <n v="1"/>
    <n v="2"/>
    <x v="0"/>
    <n v="0"/>
    <n v="0"/>
    <n v="1"/>
    <n v="1"/>
    <s v="Bank Withdrawal"/>
    <n v="1"/>
    <n v="942"/>
    <n v="0"/>
    <s v="Q3"/>
    <n v="1"/>
    <n v="5"/>
    <n v="0"/>
    <s v="California"/>
    <n v="0"/>
    <n v="0"/>
    <n v="0"/>
    <x v="9"/>
    <n v="90.05"/>
    <x v="0"/>
    <n v="61.74"/>
    <x v="0"/>
    <x v="2425"/>
    <n v="0"/>
    <n v="1"/>
    <n v="96146"/>
    <x v="0"/>
  </r>
  <r>
    <n v="73"/>
    <n v="30"/>
    <n v="15.19"/>
    <s v="Active User"/>
    <s v="Active User"/>
    <x v="38"/>
    <x v="44"/>
    <n v="5098"/>
    <x v="1"/>
    <s v="United States"/>
    <x v="2435"/>
    <s v="Joined"/>
    <n v="0"/>
    <n v="0"/>
    <s v="Male"/>
    <n v="1"/>
    <s v="Fiber Optic"/>
    <s v="34.167926, -118.267539"/>
    <n v="34.167926000000001"/>
    <n v="-118.267539"/>
    <n v="0"/>
    <n v="72.599999999999994"/>
    <n v="1"/>
    <n v="0"/>
    <n v="0"/>
    <x v="0"/>
    <n v="0"/>
    <n v="0"/>
    <n v="1"/>
    <n v="0"/>
    <s v="Mailed Check"/>
    <n v="1"/>
    <n v="21990"/>
    <n v="0"/>
    <s v="Q3"/>
    <n v="0"/>
    <n v="3"/>
    <n v="1"/>
    <s v="California"/>
    <n v="0"/>
    <n v="0"/>
    <n v="0"/>
    <x v="9"/>
    <n v="154.30000000000001"/>
    <x v="0"/>
    <n v="30.38"/>
    <x v="0"/>
    <x v="2426"/>
    <n v="0"/>
    <n v="1"/>
    <n v="91202"/>
    <x v="0"/>
  </r>
  <r>
    <n v="79"/>
    <n v="26"/>
    <n v="0"/>
    <s v="Dissatisfaction"/>
    <s v="Service dissatisfaction"/>
    <x v="77"/>
    <x v="114"/>
    <n v="5303"/>
    <x v="1"/>
    <s v="United States"/>
    <x v="2436"/>
    <s v="Churned"/>
    <n v="0"/>
    <n v="0"/>
    <s v="Female"/>
    <n v="1"/>
    <s v="Cable"/>
    <s v="34.188339, -118.300942"/>
    <n v="34.188338999999999"/>
    <n v="-118.30094200000001"/>
    <n v="0"/>
    <n v="36.450000000000003"/>
    <n v="0"/>
    <n v="0"/>
    <n v="0"/>
    <x v="0"/>
    <n v="0"/>
    <n v="0"/>
    <n v="1"/>
    <n v="0"/>
    <s v="Bank Withdrawal"/>
    <n v="0"/>
    <n v="18112"/>
    <n v="0"/>
    <s v="Q3"/>
    <n v="0"/>
    <n v="3"/>
    <n v="1"/>
    <s v="California"/>
    <n v="0"/>
    <n v="0"/>
    <n v="1"/>
    <x v="16"/>
    <n v="36.450000000000003"/>
    <x v="0"/>
    <n v="0"/>
    <x v="0"/>
    <x v="2427"/>
    <n v="0"/>
    <n v="1"/>
    <n v="91501"/>
    <x v="1"/>
  </r>
  <r>
    <n v="59"/>
    <n v="23"/>
    <n v="5.63"/>
    <s v="Competitor"/>
    <s v="Competitor offered higher download speeds"/>
    <x v="37"/>
    <x v="898"/>
    <n v="5887"/>
    <x v="2"/>
    <s v="United States"/>
    <x v="2437"/>
    <s v="Churned"/>
    <n v="0"/>
    <n v="0"/>
    <s v="Female"/>
    <n v="1"/>
    <s v="Fiber Optic"/>
    <s v="34.209532, -118.577563"/>
    <n v="34.209532000000003"/>
    <n v="-118.577563"/>
    <n v="1"/>
    <n v="105.95"/>
    <n v="0"/>
    <n v="0"/>
    <n v="3"/>
    <x v="0"/>
    <n v="1"/>
    <n v="1"/>
    <n v="0"/>
    <n v="1"/>
    <s v="Credit Card"/>
    <n v="1"/>
    <n v="43857"/>
    <n v="1"/>
    <s v="Q3"/>
    <n v="1"/>
    <n v="1"/>
    <n v="0"/>
    <s v="California"/>
    <n v="1"/>
    <n v="1"/>
    <n v="1"/>
    <x v="31"/>
    <n v="1348.9"/>
    <x v="0"/>
    <n v="78.819999999999993"/>
    <x v="0"/>
    <x v="2428"/>
    <n v="0"/>
    <n v="1"/>
    <n v="91306"/>
    <x v="1"/>
  </r>
  <r>
    <n v="34"/>
    <n v="23"/>
    <n v="46.4"/>
    <s v="Active User"/>
    <s v="Active User"/>
    <x v="16"/>
    <x v="925"/>
    <n v="3314"/>
    <x v="2"/>
    <s v="United States"/>
    <x v="2438"/>
    <s v="Stayed"/>
    <n v="0"/>
    <n v="0"/>
    <s v="Male"/>
    <n v="1"/>
    <s v="Cable"/>
    <s v="32.579134, -117.119009"/>
    <n v="32.579134000000003"/>
    <n v="-117.11900900000001"/>
    <n v="0"/>
    <n v="64.900000000000006"/>
    <n v="0"/>
    <n v="0"/>
    <n v="0"/>
    <x v="0"/>
    <n v="0"/>
    <n v="0"/>
    <n v="1"/>
    <n v="0"/>
    <s v="Bank Withdrawal"/>
    <n v="1"/>
    <n v="26662"/>
    <n v="0"/>
    <s v="Q3"/>
    <n v="0"/>
    <n v="4"/>
    <n v="0"/>
    <s v="California"/>
    <n v="1"/>
    <n v="1"/>
    <n v="1"/>
    <x v="65"/>
    <n v="1509.8"/>
    <x v="5"/>
    <n v="1067.2"/>
    <x v="0"/>
    <x v="2429"/>
    <n v="0"/>
    <n v="0"/>
    <n v="91932"/>
    <x v="0"/>
  </r>
  <r>
    <n v="39"/>
    <n v="0"/>
    <n v="47.21"/>
    <s v="Active User"/>
    <s v="Active User"/>
    <x v="40"/>
    <x v="184"/>
    <n v="5851"/>
    <x v="0"/>
    <s v="United States"/>
    <x v="2439"/>
    <s v="Stayed"/>
    <n v="1"/>
    <n v="0"/>
    <s v="Female"/>
    <n v="0"/>
    <s v="No Internet Service"/>
    <s v="33.823943, -118.111335"/>
    <n v="33.823943"/>
    <n v="-118.111335"/>
    <n v="1"/>
    <n v="25.1"/>
    <n v="1"/>
    <n v="2"/>
    <n v="6"/>
    <x v="5"/>
    <n v="0"/>
    <n v="0"/>
    <n v="1"/>
    <n v="1"/>
    <s v="Credit Card"/>
    <n v="1"/>
    <n v="37417"/>
    <n v="0"/>
    <s v="Q3"/>
    <n v="1"/>
    <n v="3"/>
    <n v="0"/>
    <s v="California"/>
    <n v="0"/>
    <n v="0"/>
    <n v="0"/>
    <x v="26"/>
    <n v="789.55"/>
    <x v="0"/>
    <n v="1416.3"/>
    <x v="159"/>
    <x v="2430"/>
    <n v="0"/>
    <n v="0"/>
    <n v="90808"/>
    <x v="0"/>
  </r>
  <r>
    <n v="34"/>
    <n v="3"/>
    <n v="14.12"/>
    <s v="Competitor"/>
    <s v="Competitor offered more data"/>
    <x v="56"/>
    <x v="0"/>
    <n v="4898"/>
    <x v="1"/>
    <s v="United States"/>
    <x v="2440"/>
    <s v="Churned"/>
    <n v="0"/>
    <n v="0"/>
    <s v="Male"/>
    <n v="1"/>
    <s v="Fiber Optic"/>
    <s v="37.538309, -122.305109"/>
    <n v="37.538308999999998"/>
    <n v="-122.305109"/>
    <n v="0"/>
    <n v="100.85"/>
    <n v="1"/>
    <n v="0"/>
    <n v="0"/>
    <x v="1"/>
    <n v="1"/>
    <n v="0"/>
    <n v="1"/>
    <n v="0"/>
    <s v="Credit Card"/>
    <n v="1"/>
    <n v="37926"/>
    <n v="0"/>
    <s v="Q3"/>
    <n v="0"/>
    <n v="1"/>
    <n v="0"/>
    <s v="California"/>
    <n v="1"/>
    <n v="1"/>
    <n v="1"/>
    <x v="61"/>
    <n v="4740"/>
    <x v="0"/>
    <n v="635.4"/>
    <x v="0"/>
    <x v="2431"/>
    <n v="0"/>
    <n v="1"/>
    <n v="94403"/>
    <x v="1"/>
  </r>
  <r>
    <n v="40"/>
    <n v="19"/>
    <n v="39.450000000000003"/>
    <s v="Active User"/>
    <s v="Active User"/>
    <x v="25"/>
    <x v="32"/>
    <n v="4663"/>
    <x v="2"/>
    <s v="United States"/>
    <x v="2441"/>
    <s v="Stayed"/>
    <n v="1"/>
    <n v="1"/>
    <s v="Male"/>
    <n v="1"/>
    <s v="Fiber Optic"/>
    <s v="34.029043, -118.239504"/>
    <n v="34.029043000000001"/>
    <n v="-118.239504"/>
    <n v="1"/>
    <n v="103.15"/>
    <n v="0"/>
    <n v="2"/>
    <n v="7"/>
    <x v="0"/>
    <n v="1"/>
    <n v="1"/>
    <n v="1"/>
    <n v="1"/>
    <s v="Bank Withdrawal"/>
    <n v="1"/>
    <n v="3012"/>
    <n v="0"/>
    <s v="Q3"/>
    <n v="1"/>
    <n v="4"/>
    <n v="0"/>
    <s v="California"/>
    <n v="1"/>
    <n v="1"/>
    <n v="1"/>
    <x v="30"/>
    <n v="7031.3"/>
    <x v="0"/>
    <n v="2603.6999999999998"/>
    <x v="0"/>
    <x v="2432"/>
    <n v="0"/>
    <n v="1"/>
    <n v="90021"/>
    <x v="0"/>
  </r>
  <r>
    <n v="41"/>
    <n v="0"/>
    <n v="19.98"/>
    <s v="Active User"/>
    <s v="Active User"/>
    <x v="12"/>
    <x v="455"/>
    <n v="5628"/>
    <x v="0"/>
    <s v="United States"/>
    <x v="2442"/>
    <s v="Stayed"/>
    <n v="0"/>
    <n v="0"/>
    <s v="Female"/>
    <n v="0"/>
    <s v="No Internet Service"/>
    <s v="34.035602, -117.591528"/>
    <n v="34.035601999999997"/>
    <n v="-117.591528"/>
    <n v="1"/>
    <n v="19.45"/>
    <n v="0"/>
    <n v="0"/>
    <n v="8"/>
    <x v="1"/>
    <n v="0"/>
    <n v="0"/>
    <n v="0"/>
    <n v="1"/>
    <s v="Credit Card"/>
    <n v="1"/>
    <n v="56280"/>
    <n v="0"/>
    <s v="Q3"/>
    <n v="1"/>
    <n v="3"/>
    <n v="0"/>
    <s v="California"/>
    <n v="0"/>
    <n v="0"/>
    <n v="0"/>
    <x v="11"/>
    <n v="1208.5999999999999"/>
    <x v="0"/>
    <n v="1278.72"/>
    <x v="0"/>
    <x v="2433"/>
    <n v="0"/>
    <n v="0"/>
    <n v="91761"/>
    <x v="0"/>
  </r>
  <r>
    <n v="51"/>
    <n v="26"/>
    <n v="45.68"/>
    <s v="Active User"/>
    <s v="Active User"/>
    <x v="16"/>
    <x v="494"/>
    <n v="3019"/>
    <x v="1"/>
    <s v="United States"/>
    <x v="2443"/>
    <s v="Stayed"/>
    <n v="1"/>
    <n v="0"/>
    <s v="Male"/>
    <n v="1"/>
    <s v="Cable"/>
    <s v="33.82769, -117.102244"/>
    <n v="33.827689999999997"/>
    <n v="-117.102244"/>
    <n v="1"/>
    <n v="81"/>
    <n v="1"/>
    <n v="3"/>
    <n v="3"/>
    <x v="5"/>
    <n v="0"/>
    <n v="1"/>
    <n v="0"/>
    <n v="1"/>
    <s v="Bank Withdrawal"/>
    <n v="1"/>
    <n v="7344"/>
    <n v="1"/>
    <s v="Q3"/>
    <n v="1"/>
    <n v="3"/>
    <n v="0"/>
    <s v="California"/>
    <n v="1"/>
    <n v="1"/>
    <n v="1"/>
    <x v="6"/>
    <n v="1923.85"/>
    <x v="0"/>
    <n v="1096.32"/>
    <x v="0"/>
    <x v="2434"/>
    <n v="0"/>
    <n v="1"/>
    <n v="92567"/>
    <x v="0"/>
  </r>
  <r>
    <n v="29"/>
    <n v="47"/>
    <n v="26.03"/>
    <s v="Attitude"/>
    <s v="Attitude of support person"/>
    <x v="72"/>
    <x v="926"/>
    <n v="5189"/>
    <x v="1"/>
    <s v="United States"/>
    <x v="2444"/>
    <s v="Churned"/>
    <n v="0"/>
    <n v="0"/>
    <s v="Male"/>
    <n v="1"/>
    <s v="Fiber Optic"/>
    <s v="36.29878, -119.201028"/>
    <n v="36.298780000000001"/>
    <n v="-119.20102799999999"/>
    <n v="1"/>
    <n v="80.150000000000006"/>
    <n v="1"/>
    <n v="0"/>
    <n v="1"/>
    <x v="5"/>
    <n v="1"/>
    <n v="0"/>
    <n v="1"/>
    <n v="1"/>
    <s v="Bank Withdrawal"/>
    <n v="1"/>
    <n v="8644"/>
    <n v="0"/>
    <s v="Q3"/>
    <n v="1"/>
    <n v="3"/>
    <n v="0"/>
    <s v="California"/>
    <n v="0"/>
    <n v="0"/>
    <n v="0"/>
    <x v="51"/>
    <n v="2265.25"/>
    <x v="0"/>
    <n v="754.87"/>
    <x v="0"/>
    <x v="2435"/>
    <n v="1"/>
    <n v="1"/>
    <n v="93223"/>
    <x v="1"/>
  </r>
  <r>
    <n v="30"/>
    <n v="52"/>
    <n v="37.03"/>
    <s v="Active User"/>
    <s v="Active User"/>
    <x v="1"/>
    <x v="5"/>
    <n v="5407"/>
    <x v="0"/>
    <s v="United States"/>
    <x v="2445"/>
    <s v="Stayed"/>
    <n v="0"/>
    <n v="1"/>
    <s v="Female"/>
    <n v="1"/>
    <s v="DSL"/>
    <s v="37.974498, -121.319568"/>
    <n v="37.974497999999997"/>
    <n v="-121.319568"/>
    <n v="0"/>
    <n v="88.95"/>
    <n v="1"/>
    <n v="0"/>
    <n v="0"/>
    <x v="0"/>
    <n v="1"/>
    <n v="1"/>
    <n v="0"/>
    <n v="0"/>
    <s v="Credit Card"/>
    <n v="1"/>
    <n v="30476"/>
    <n v="1"/>
    <s v="Q3"/>
    <n v="0"/>
    <n v="3"/>
    <n v="0"/>
    <s v="California"/>
    <n v="1"/>
    <n v="1"/>
    <n v="1"/>
    <x v="29"/>
    <n v="1161.75"/>
    <x v="0"/>
    <n v="481.39"/>
    <x v="0"/>
    <x v="2436"/>
    <n v="0"/>
    <n v="1"/>
    <n v="95204"/>
    <x v="0"/>
  </r>
  <r>
    <n v="26"/>
    <n v="41"/>
    <n v="17.66"/>
    <s v="Attitude"/>
    <s v="Attitude of support person"/>
    <x v="56"/>
    <x v="640"/>
    <n v="2885"/>
    <x v="1"/>
    <s v="United States"/>
    <x v="2446"/>
    <s v="Churned"/>
    <n v="0"/>
    <n v="1"/>
    <s v="Female"/>
    <n v="1"/>
    <s v="Fiber Optic"/>
    <s v="33.840524, -118.148403"/>
    <n v="33.840524000000002"/>
    <n v="-118.148403"/>
    <n v="0"/>
    <n v="84.25"/>
    <n v="0"/>
    <n v="0"/>
    <n v="0"/>
    <x v="0"/>
    <n v="1"/>
    <n v="0"/>
    <n v="1"/>
    <n v="0"/>
    <s v="Credit Card"/>
    <n v="1"/>
    <n v="30173"/>
    <n v="1"/>
    <s v="Q3"/>
    <n v="0"/>
    <n v="2"/>
    <n v="0"/>
    <s v="California"/>
    <n v="0"/>
    <n v="1"/>
    <n v="0"/>
    <x v="35"/>
    <n v="3264.5"/>
    <x v="0"/>
    <n v="671.08"/>
    <x v="0"/>
    <x v="2437"/>
    <n v="1"/>
    <n v="1"/>
    <n v="90712"/>
    <x v="1"/>
  </r>
  <r>
    <n v="64"/>
    <n v="23"/>
    <n v="41.26"/>
    <s v="Active User"/>
    <s v="Active User"/>
    <x v="8"/>
    <x v="68"/>
    <n v="3345"/>
    <x v="2"/>
    <s v="United States"/>
    <x v="2447"/>
    <s v="Stayed"/>
    <n v="0"/>
    <n v="0"/>
    <s v="Female"/>
    <n v="1"/>
    <s v="Fiber Optic"/>
    <s v="37.758085, -122.434801"/>
    <n v="37.758085000000001"/>
    <n v="-122.43480099999999"/>
    <n v="0"/>
    <n v="75.150000000000006"/>
    <n v="0"/>
    <n v="0"/>
    <n v="0"/>
    <x v="0"/>
    <n v="1"/>
    <n v="0"/>
    <n v="0"/>
    <n v="0"/>
    <s v="Bank Withdrawal"/>
    <n v="1"/>
    <n v="30587"/>
    <n v="0"/>
    <s v="Q3"/>
    <n v="0"/>
    <n v="4"/>
    <n v="0"/>
    <s v="California"/>
    <n v="0"/>
    <n v="0"/>
    <n v="0"/>
    <x v="27"/>
    <n v="3772.65"/>
    <x v="0"/>
    <n v="1980.48"/>
    <x v="0"/>
    <x v="2438"/>
    <n v="0"/>
    <n v="1"/>
    <n v="94114"/>
    <x v="0"/>
  </r>
  <r>
    <n v="55"/>
    <n v="4"/>
    <n v="31.92"/>
    <s v="Active User"/>
    <s v="Active User"/>
    <x v="40"/>
    <x v="424"/>
    <n v="3314"/>
    <x v="1"/>
    <s v="United States"/>
    <x v="2448"/>
    <s v="Stayed"/>
    <n v="0"/>
    <n v="1"/>
    <s v="Male"/>
    <n v="1"/>
    <s v="Fiber Optic"/>
    <s v="32.695681, -116.798386"/>
    <n v="32.695681"/>
    <n v="-116.79838599999999"/>
    <n v="0"/>
    <n v="90.4"/>
    <n v="0"/>
    <n v="0"/>
    <n v="0"/>
    <x v="0"/>
    <n v="0"/>
    <n v="0"/>
    <n v="1"/>
    <n v="0"/>
    <s v="Bank Withdrawal"/>
    <n v="1"/>
    <n v="8759"/>
    <n v="1"/>
    <s v="Q3"/>
    <n v="0"/>
    <n v="3"/>
    <n v="0"/>
    <s v="California"/>
    <n v="1"/>
    <n v="1"/>
    <n v="0"/>
    <x v="24"/>
    <n v="356.65"/>
    <x v="0"/>
    <n v="127.68"/>
    <x v="0"/>
    <x v="2439"/>
    <n v="0"/>
    <n v="1"/>
    <n v="91935"/>
    <x v="0"/>
  </r>
  <r>
    <n v="56"/>
    <n v="29"/>
    <n v="49.21"/>
    <s v="Active User"/>
    <s v="Active User"/>
    <x v="68"/>
    <x v="603"/>
    <n v="6113"/>
    <x v="1"/>
    <s v="United States"/>
    <x v="2449"/>
    <s v="Stayed"/>
    <n v="0"/>
    <n v="0"/>
    <s v="Male"/>
    <n v="1"/>
    <s v="Fiber Optic"/>
    <s v="33.81859, -117.821288"/>
    <n v="33.81859"/>
    <n v="-117.821288"/>
    <n v="0"/>
    <n v="80.599999999999994"/>
    <n v="0"/>
    <n v="0"/>
    <n v="0"/>
    <x v="1"/>
    <n v="1"/>
    <n v="0"/>
    <n v="1"/>
    <n v="0"/>
    <s v="Credit Card"/>
    <n v="1"/>
    <n v="40915"/>
    <n v="1"/>
    <s v="Q3"/>
    <n v="0"/>
    <n v="4"/>
    <n v="0"/>
    <s v="California"/>
    <n v="0"/>
    <n v="0"/>
    <n v="0"/>
    <x v="60"/>
    <n v="4348.1000000000004"/>
    <x v="13"/>
    <n v="2608.13"/>
    <x v="160"/>
    <x v="2440"/>
    <n v="0"/>
    <n v="0"/>
    <n v="92867"/>
    <x v="0"/>
  </r>
  <r>
    <n v="54"/>
    <n v="29"/>
    <n v="18.260000000000002"/>
    <s v="Active User"/>
    <s v="Active User"/>
    <x v="66"/>
    <x v="166"/>
    <n v="2500"/>
    <x v="1"/>
    <s v="United States"/>
    <x v="2450"/>
    <s v="Joined"/>
    <n v="0"/>
    <n v="0"/>
    <s v="Male"/>
    <n v="1"/>
    <s v="Fiber Optic"/>
    <s v="36.600193, -120.153393"/>
    <n v="36.600192999999997"/>
    <n v="-120.15339299999999"/>
    <n v="0"/>
    <n v="86.05"/>
    <n v="0"/>
    <n v="0"/>
    <n v="0"/>
    <x v="2"/>
    <n v="0"/>
    <n v="1"/>
    <n v="1"/>
    <n v="0"/>
    <s v="Credit Card"/>
    <n v="1"/>
    <n v="4318"/>
    <n v="0"/>
    <s v="Q3"/>
    <n v="0"/>
    <n v="4"/>
    <n v="0"/>
    <s v="California"/>
    <n v="1"/>
    <n v="1"/>
    <n v="0"/>
    <x v="5"/>
    <n v="244.85"/>
    <x v="0"/>
    <n v="54.78"/>
    <x v="0"/>
    <x v="2441"/>
    <n v="0"/>
    <n v="1"/>
    <n v="93660"/>
    <x v="0"/>
  </r>
  <r>
    <n v="54"/>
    <n v="13"/>
    <n v="1.0900000000000001"/>
    <s v="Active User"/>
    <s v="Active User"/>
    <x v="41"/>
    <x v="346"/>
    <n v="3760"/>
    <x v="1"/>
    <s v="United States"/>
    <x v="2451"/>
    <s v="Stayed"/>
    <n v="1"/>
    <n v="0"/>
    <s v="Male"/>
    <n v="1"/>
    <s v="Fiber Optic"/>
    <s v="37.939768, -120.188002"/>
    <n v="37.939768000000001"/>
    <n v="-120.188002"/>
    <n v="1"/>
    <n v="87.2"/>
    <n v="1"/>
    <n v="1"/>
    <n v="7"/>
    <x v="0"/>
    <n v="1"/>
    <n v="0"/>
    <n v="0"/>
    <n v="1"/>
    <s v="Bank Withdrawal"/>
    <n v="1"/>
    <n v="3979"/>
    <n v="0"/>
    <s v="Q3"/>
    <n v="1"/>
    <n v="3"/>
    <n v="0"/>
    <s v="California"/>
    <n v="0"/>
    <n v="0"/>
    <n v="1"/>
    <x v="19"/>
    <n v="4017.45"/>
    <x v="0"/>
    <n v="51.23"/>
    <x v="0"/>
    <x v="2442"/>
    <n v="0"/>
    <n v="1"/>
    <n v="95379"/>
    <x v="0"/>
  </r>
  <r>
    <n v="36"/>
    <n v="3"/>
    <n v="39.39"/>
    <s v="Active User"/>
    <s v="Active User"/>
    <x v="3"/>
    <x v="190"/>
    <n v="5757"/>
    <x v="1"/>
    <s v="United States"/>
    <x v="2452"/>
    <s v="Stayed"/>
    <n v="0"/>
    <n v="0"/>
    <s v="Male"/>
    <n v="1"/>
    <s v="Fiber Optic"/>
    <s v="41.232128, -123.194748"/>
    <n v="41.232128000000003"/>
    <n v="-123.194748"/>
    <n v="1"/>
    <n v="80.25"/>
    <n v="1"/>
    <n v="0"/>
    <n v="10"/>
    <x v="1"/>
    <n v="1"/>
    <n v="0"/>
    <n v="1"/>
    <n v="1"/>
    <s v="Bank Withdrawal"/>
    <n v="1"/>
    <n v="170"/>
    <n v="0"/>
    <s v="Q3"/>
    <n v="1"/>
    <n v="5"/>
    <n v="0"/>
    <s v="California"/>
    <n v="0"/>
    <n v="0"/>
    <n v="0"/>
    <x v="57"/>
    <n v="3439"/>
    <x v="0"/>
    <n v="1614.99"/>
    <x v="161"/>
    <x v="2443"/>
    <n v="0"/>
    <n v="1"/>
    <n v="96031"/>
    <x v="0"/>
  </r>
  <r>
    <n v="28"/>
    <n v="0"/>
    <n v="21.19"/>
    <s v="Active User"/>
    <s v="Active User"/>
    <x v="71"/>
    <x v="143"/>
    <n v="4840"/>
    <x v="2"/>
    <s v="United States"/>
    <x v="2453"/>
    <s v="Stayed"/>
    <n v="0"/>
    <n v="0"/>
    <s v="Female"/>
    <n v="0"/>
    <s v="No Internet Service"/>
    <s v="37.866009, -122.286228"/>
    <n v="37.866008999999998"/>
    <n v="-122.28622799999999"/>
    <n v="0"/>
    <n v="20.350000000000001"/>
    <n v="0"/>
    <n v="0"/>
    <n v="0"/>
    <x v="0"/>
    <n v="0"/>
    <n v="0"/>
    <n v="0"/>
    <n v="0"/>
    <s v="Mailed Check"/>
    <n v="1"/>
    <n v="15638"/>
    <n v="0"/>
    <s v="Q3"/>
    <n v="0"/>
    <n v="4"/>
    <n v="0"/>
    <s v="California"/>
    <n v="0"/>
    <n v="0"/>
    <n v="0"/>
    <x v="51"/>
    <n v="617.35"/>
    <x v="0"/>
    <n v="614.51"/>
    <x v="0"/>
    <x v="2444"/>
    <n v="1"/>
    <n v="0"/>
    <n v="94702"/>
    <x v="0"/>
  </r>
  <r>
    <n v="78"/>
    <n v="18"/>
    <n v="21.09"/>
    <s v="Active User"/>
    <s v="Active User"/>
    <x v="19"/>
    <x v="26"/>
    <n v="3896"/>
    <x v="1"/>
    <s v="United States"/>
    <x v="2454"/>
    <s v="Stayed"/>
    <n v="0"/>
    <n v="0"/>
    <s v="Female"/>
    <n v="1"/>
    <s v="Fiber Optic"/>
    <s v="33.141265, -116.967221"/>
    <n v="33.141264999999997"/>
    <n v="-116.967221"/>
    <n v="0"/>
    <n v="74.7"/>
    <n v="0"/>
    <n v="0"/>
    <n v="0"/>
    <x v="4"/>
    <n v="1"/>
    <n v="0"/>
    <n v="1"/>
    <n v="0"/>
    <s v="Bank Withdrawal"/>
    <n v="1"/>
    <n v="48690"/>
    <n v="0"/>
    <s v="Q3"/>
    <n v="0"/>
    <n v="4"/>
    <n v="1"/>
    <s v="California"/>
    <n v="0"/>
    <n v="0"/>
    <n v="0"/>
    <x v="38"/>
    <n v="1294.5999999999999"/>
    <x v="14"/>
    <n v="379.62"/>
    <x v="0"/>
    <x v="2445"/>
    <n v="0"/>
    <n v="0"/>
    <n v="92027"/>
    <x v="0"/>
  </r>
  <r>
    <n v="61"/>
    <n v="0"/>
    <n v="40.81"/>
    <s v="Active User"/>
    <s v="Active User"/>
    <x v="11"/>
    <x v="314"/>
    <n v="3000"/>
    <x v="2"/>
    <s v="United States"/>
    <x v="2455"/>
    <s v="Stayed"/>
    <n v="1"/>
    <n v="0"/>
    <s v="Male"/>
    <n v="0"/>
    <s v="No Internet Service"/>
    <s v="39.333737, -120.858667"/>
    <n v="39.333736999999999"/>
    <n v="-120.858667"/>
    <n v="1"/>
    <n v="20.25"/>
    <n v="0"/>
    <n v="2"/>
    <n v="5"/>
    <x v="5"/>
    <n v="0"/>
    <n v="0"/>
    <n v="0"/>
    <n v="1"/>
    <s v="Mailed Check"/>
    <n v="1"/>
    <n v="17269"/>
    <n v="0"/>
    <s v="Q3"/>
    <n v="1"/>
    <n v="4"/>
    <n v="0"/>
    <s v="California"/>
    <n v="0"/>
    <n v="0"/>
    <n v="0"/>
    <x v="6"/>
    <n v="439.75"/>
    <x v="0"/>
    <n v="979.44"/>
    <x v="0"/>
    <x v="2446"/>
    <n v="0"/>
    <n v="0"/>
    <n v="95959"/>
    <x v="0"/>
  </r>
  <r>
    <n v="74"/>
    <n v="13"/>
    <n v="3.84"/>
    <s v="Competitor"/>
    <s v="Competitor made better offer"/>
    <x v="33"/>
    <x v="9"/>
    <n v="3763"/>
    <x v="1"/>
    <s v="United States"/>
    <x v="2456"/>
    <s v="Churned"/>
    <n v="0"/>
    <n v="0"/>
    <s v="Male"/>
    <n v="1"/>
    <s v="Fiber Optic"/>
    <s v="32.898613, -117.202937"/>
    <n v="32.898612999999997"/>
    <n v="-117.20293700000001"/>
    <n v="0"/>
    <n v="76.45"/>
    <n v="1"/>
    <n v="0"/>
    <n v="0"/>
    <x v="0"/>
    <n v="0"/>
    <n v="0"/>
    <n v="1"/>
    <n v="0"/>
    <s v="Bank Withdrawal"/>
    <n v="1"/>
    <n v="4258"/>
    <n v="0"/>
    <s v="Q3"/>
    <n v="0"/>
    <n v="3"/>
    <n v="1"/>
    <s v="California"/>
    <n v="0"/>
    <n v="0"/>
    <n v="0"/>
    <x v="16"/>
    <n v="76.45"/>
    <x v="2"/>
    <n v="3.84"/>
    <x v="0"/>
    <x v="2447"/>
    <n v="0"/>
    <n v="0"/>
    <n v="92121"/>
    <x v="1"/>
  </r>
  <r>
    <n v="24"/>
    <n v="53"/>
    <n v="26.99"/>
    <s v="Active User"/>
    <s v="Active User"/>
    <x v="19"/>
    <x v="150"/>
    <n v="5269"/>
    <x v="2"/>
    <s v="United States"/>
    <x v="2457"/>
    <s v="Stayed"/>
    <n v="0"/>
    <n v="0"/>
    <s v="Female"/>
    <n v="1"/>
    <s v="Cable"/>
    <s v="33.923573, -118.200669"/>
    <n v="33.923572999999998"/>
    <n v="-118.200669"/>
    <n v="1"/>
    <n v="68.400000000000006"/>
    <n v="1"/>
    <n v="0"/>
    <n v="8"/>
    <x v="0"/>
    <n v="0"/>
    <n v="1"/>
    <n v="1"/>
    <n v="1"/>
    <s v="Bank Withdrawal"/>
    <n v="1"/>
    <n v="69850"/>
    <n v="1"/>
    <s v="Q3"/>
    <n v="1"/>
    <n v="3"/>
    <n v="0"/>
    <s v="California"/>
    <n v="1"/>
    <n v="1"/>
    <n v="0"/>
    <x v="4"/>
    <n v="3972.25"/>
    <x v="0"/>
    <n v="1565.42"/>
    <x v="0"/>
    <x v="2448"/>
    <n v="1"/>
    <n v="1"/>
    <n v="90262"/>
    <x v="0"/>
  </r>
  <r>
    <n v="66"/>
    <n v="19"/>
    <n v="37.840000000000003"/>
    <s v="Active User"/>
    <s v="Active User"/>
    <x v="56"/>
    <x v="165"/>
    <n v="5868"/>
    <x v="0"/>
    <s v="United States"/>
    <x v="2458"/>
    <s v="Stayed"/>
    <n v="0"/>
    <n v="0"/>
    <s v="Female"/>
    <n v="1"/>
    <s v="Fiber Optic"/>
    <s v="38.805481, -120.13287"/>
    <n v="38.805481"/>
    <n v="-120.13287"/>
    <n v="1"/>
    <n v="94.65"/>
    <n v="0"/>
    <n v="0"/>
    <n v="5"/>
    <x v="4"/>
    <n v="1"/>
    <n v="0"/>
    <n v="1"/>
    <n v="1"/>
    <s v="Bank Withdrawal"/>
    <n v="1"/>
    <n v="25"/>
    <n v="0"/>
    <s v="Q3"/>
    <n v="1"/>
    <n v="3"/>
    <n v="1"/>
    <s v="California"/>
    <n v="1"/>
    <n v="1"/>
    <n v="1"/>
    <x v="67"/>
    <n v="1285.05"/>
    <x v="0"/>
    <n v="567.6"/>
    <x v="0"/>
    <x v="2449"/>
    <n v="0"/>
    <n v="1"/>
    <n v="95735"/>
    <x v="0"/>
  </r>
  <r>
    <n v="19"/>
    <n v="73"/>
    <n v="41.91"/>
    <s v="Active User"/>
    <s v="Active User"/>
    <x v="66"/>
    <x v="438"/>
    <n v="5234"/>
    <x v="0"/>
    <s v="United States"/>
    <x v="2459"/>
    <s v="Stayed"/>
    <n v="0"/>
    <n v="1"/>
    <s v="Female"/>
    <n v="1"/>
    <s v="Fiber Optic"/>
    <s v="33.940884, -118.128628"/>
    <n v="33.940883999999997"/>
    <n v="-118.12862800000001"/>
    <n v="0"/>
    <n v="109.9"/>
    <n v="0"/>
    <n v="0"/>
    <n v="0"/>
    <x v="0"/>
    <n v="1"/>
    <n v="1"/>
    <n v="1"/>
    <n v="0"/>
    <s v="Bank Withdrawal"/>
    <n v="1"/>
    <n v="40152"/>
    <n v="1"/>
    <s v="Q3"/>
    <n v="0"/>
    <n v="4"/>
    <n v="0"/>
    <s v="California"/>
    <n v="1"/>
    <n v="1"/>
    <n v="1"/>
    <x v="8"/>
    <n v="7624.2"/>
    <x v="0"/>
    <n v="3017.52"/>
    <x v="0"/>
    <x v="2450"/>
    <n v="1"/>
    <n v="1"/>
    <n v="90241"/>
    <x v="0"/>
  </r>
  <r>
    <n v="47"/>
    <n v="12"/>
    <n v="33.46"/>
    <s v="Competitor"/>
    <s v="Competitor had better devices"/>
    <x v="26"/>
    <x v="885"/>
    <n v="2404"/>
    <x v="1"/>
    <s v="United States"/>
    <x v="2460"/>
    <s v="Churned"/>
    <n v="0"/>
    <n v="0"/>
    <s v="Female"/>
    <n v="1"/>
    <s v="Fiber Optic"/>
    <s v="37.321233, -120.656354"/>
    <n v="37.321232999999999"/>
    <n v="-120.65635399999999"/>
    <n v="1"/>
    <n v="69.400000000000006"/>
    <n v="0"/>
    <n v="0"/>
    <n v="1"/>
    <x v="2"/>
    <n v="0"/>
    <n v="0"/>
    <n v="1"/>
    <n v="1"/>
    <s v="Mailed Check"/>
    <n v="1"/>
    <n v="27808"/>
    <n v="0"/>
    <s v="Q3"/>
    <n v="1"/>
    <n v="1"/>
    <n v="0"/>
    <s v="California"/>
    <n v="0"/>
    <n v="0"/>
    <n v="0"/>
    <x v="16"/>
    <n v="69.400000000000006"/>
    <x v="2"/>
    <n v="33.46"/>
    <x v="0"/>
    <x v="2451"/>
    <n v="0"/>
    <n v="0"/>
    <n v="95301"/>
    <x v="1"/>
  </r>
  <r>
    <n v="42"/>
    <n v="20"/>
    <n v="34.049999999999997"/>
    <s v="Active User"/>
    <s v="Active User"/>
    <x v="76"/>
    <x v="99"/>
    <n v="4600"/>
    <x v="1"/>
    <s v="United States"/>
    <x v="2461"/>
    <s v="Stayed"/>
    <n v="0"/>
    <n v="0"/>
    <s v="Male"/>
    <n v="1"/>
    <s v="Fiber Optic"/>
    <s v="36.822715, -119.761826"/>
    <n v="36.822715000000002"/>
    <n v="-119.761826"/>
    <n v="1"/>
    <n v="88.8"/>
    <n v="1"/>
    <n v="0"/>
    <n v="1"/>
    <x v="4"/>
    <n v="1"/>
    <n v="1"/>
    <n v="1"/>
    <n v="1"/>
    <s v="Credit Card"/>
    <n v="1"/>
    <n v="29337"/>
    <n v="1"/>
    <s v="Q3"/>
    <n v="1"/>
    <n v="3"/>
    <n v="0"/>
    <s v="California"/>
    <n v="0"/>
    <n v="0"/>
    <n v="0"/>
    <x v="45"/>
    <n v="1672.35"/>
    <x v="0"/>
    <n v="646.95000000000005"/>
    <x v="0"/>
    <x v="2452"/>
    <n v="0"/>
    <n v="1"/>
    <n v="93710"/>
    <x v="0"/>
  </r>
  <r>
    <n v="44"/>
    <n v="13"/>
    <n v="35.61"/>
    <s v="Competitor"/>
    <s v="Competitor offered more data"/>
    <x v="64"/>
    <x v="100"/>
    <n v="2405"/>
    <x v="1"/>
    <s v="United States"/>
    <x v="2462"/>
    <s v="Churned"/>
    <n v="0"/>
    <n v="0"/>
    <s v="Male"/>
    <n v="1"/>
    <s v="Fiber Optic"/>
    <s v="38.018065, -122.546024"/>
    <n v="38.018065"/>
    <n v="-122.546024"/>
    <n v="1"/>
    <n v="79.45"/>
    <n v="0"/>
    <n v="0"/>
    <n v="1"/>
    <x v="0"/>
    <n v="1"/>
    <n v="1"/>
    <n v="1"/>
    <n v="1"/>
    <s v="Bank Withdrawal"/>
    <n v="1"/>
    <n v="28403"/>
    <n v="0"/>
    <s v="Q3"/>
    <n v="1"/>
    <n v="1"/>
    <n v="0"/>
    <s v="California"/>
    <n v="0"/>
    <n v="0"/>
    <n v="0"/>
    <x v="35"/>
    <n v="3013.05"/>
    <x v="15"/>
    <n v="1353.18"/>
    <x v="162"/>
    <x v="2453"/>
    <n v="0"/>
    <n v="0"/>
    <n v="94903"/>
    <x v="1"/>
  </r>
  <r>
    <n v="33"/>
    <n v="0"/>
    <n v="39.56"/>
    <s v="Active User"/>
    <s v="Active User"/>
    <x v="65"/>
    <x v="515"/>
    <n v="3675"/>
    <x v="0"/>
    <s v="United States"/>
    <x v="2463"/>
    <s v="Stayed"/>
    <n v="1"/>
    <n v="0"/>
    <s v="Female"/>
    <n v="0"/>
    <s v="No Internet Service"/>
    <s v="40.740138, -122.587476"/>
    <n v="40.740138000000002"/>
    <n v="-122.587476"/>
    <n v="1"/>
    <n v="25.1"/>
    <n v="1"/>
    <n v="1"/>
    <n v="2"/>
    <x v="4"/>
    <n v="0"/>
    <n v="0"/>
    <n v="0"/>
    <n v="1"/>
    <s v="Credit Card"/>
    <n v="1"/>
    <n v="373"/>
    <n v="0"/>
    <s v="Q3"/>
    <n v="1"/>
    <n v="4"/>
    <n v="0"/>
    <s v="California"/>
    <n v="0"/>
    <n v="0"/>
    <n v="0"/>
    <x v="38"/>
    <n v="428.45"/>
    <x v="0"/>
    <n v="712.08"/>
    <x v="163"/>
    <x v="2454"/>
    <n v="0"/>
    <n v="0"/>
    <n v="96033"/>
    <x v="0"/>
  </r>
  <r>
    <n v="32"/>
    <n v="25"/>
    <n v="0"/>
    <s v="Active User"/>
    <s v="Active User"/>
    <x v="18"/>
    <x v="2"/>
    <n v="5534"/>
    <x v="1"/>
    <s v="United States"/>
    <x v="2464"/>
    <s v="Joined"/>
    <n v="0"/>
    <n v="1"/>
    <s v="Male"/>
    <n v="1"/>
    <s v="Cable"/>
    <s v="36.974575, -121.991149"/>
    <n v="36.974575000000002"/>
    <n v="-121.99114899999999"/>
    <n v="0"/>
    <n v="41.35"/>
    <n v="0"/>
    <n v="0"/>
    <n v="0"/>
    <x v="0"/>
    <n v="0"/>
    <n v="1"/>
    <n v="0"/>
    <n v="0"/>
    <s v="Credit Card"/>
    <n v="0"/>
    <n v="36631"/>
    <n v="1"/>
    <s v="Q3"/>
    <n v="0"/>
    <n v="3"/>
    <n v="0"/>
    <s v="California"/>
    <n v="0"/>
    <n v="0"/>
    <n v="0"/>
    <x v="5"/>
    <n v="107.25"/>
    <x v="0"/>
    <n v="0"/>
    <x v="0"/>
    <x v="2455"/>
    <n v="0"/>
    <n v="1"/>
    <n v="95062"/>
    <x v="0"/>
  </r>
  <r>
    <n v="50"/>
    <n v="57"/>
    <n v="1.53"/>
    <s v="Active User"/>
    <s v="Active User"/>
    <x v="75"/>
    <x v="325"/>
    <n v="2775"/>
    <x v="2"/>
    <s v="United States"/>
    <x v="2465"/>
    <s v="Stayed"/>
    <n v="1"/>
    <n v="0"/>
    <s v="Male"/>
    <n v="1"/>
    <s v="Fiber Optic"/>
    <s v="37.505768, -121.962472"/>
    <n v="37.505768000000003"/>
    <n v="-121.96247200000001"/>
    <n v="1"/>
    <n v="89.7"/>
    <n v="0"/>
    <n v="3"/>
    <n v="5"/>
    <x v="5"/>
    <n v="1"/>
    <n v="0"/>
    <n v="1"/>
    <n v="1"/>
    <s v="Bank Withdrawal"/>
    <n v="1"/>
    <n v="56126"/>
    <n v="1"/>
    <s v="Q3"/>
    <n v="1"/>
    <n v="4"/>
    <n v="0"/>
    <s v="California"/>
    <n v="0"/>
    <n v="0"/>
    <n v="1"/>
    <x v="1"/>
    <n v="3165.6"/>
    <x v="0"/>
    <n v="53.55"/>
    <x v="0"/>
    <x v="2456"/>
    <n v="0"/>
    <n v="1"/>
    <n v="94538"/>
    <x v="0"/>
  </r>
  <r>
    <n v="58"/>
    <n v="12"/>
    <n v="44.75"/>
    <s v="Attitude"/>
    <s v="Attitude of support person"/>
    <x v="58"/>
    <x v="927"/>
    <n v="5930"/>
    <x v="1"/>
    <s v="United States"/>
    <x v="2466"/>
    <s v="Churned"/>
    <n v="0"/>
    <n v="0"/>
    <s v="Male"/>
    <n v="1"/>
    <s v="Cable"/>
    <s v="41.388397, -122.794636"/>
    <n v="41.388396999999998"/>
    <n v="-122.794636"/>
    <n v="0"/>
    <n v="45.85"/>
    <n v="0"/>
    <n v="0"/>
    <n v="0"/>
    <x v="2"/>
    <n v="0"/>
    <n v="0"/>
    <n v="1"/>
    <n v="0"/>
    <s v="Credit Card"/>
    <n v="1"/>
    <n v="290"/>
    <n v="0"/>
    <s v="Q3"/>
    <n v="0"/>
    <n v="2"/>
    <n v="0"/>
    <s v="California"/>
    <n v="0"/>
    <n v="0"/>
    <n v="0"/>
    <x v="16"/>
    <n v="45.85"/>
    <x v="0"/>
    <n v="44.75"/>
    <x v="0"/>
    <x v="2457"/>
    <n v="0"/>
    <n v="1"/>
    <n v="96014"/>
    <x v="1"/>
  </r>
  <r>
    <n v="79"/>
    <n v="30"/>
    <n v="42.95"/>
    <s v="Active User"/>
    <s v="Active User"/>
    <x v="27"/>
    <x v="364"/>
    <n v="4604"/>
    <x v="2"/>
    <s v="United States"/>
    <x v="2467"/>
    <s v="Stayed"/>
    <n v="0"/>
    <n v="0"/>
    <s v="Male"/>
    <n v="1"/>
    <s v="DSL"/>
    <s v="34.114772, -118.089431"/>
    <n v="34.114772000000002"/>
    <n v="-118.089431"/>
    <n v="1"/>
    <n v="64.95"/>
    <n v="0"/>
    <n v="0"/>
    <n v="5"/>
    <x v="0"/>
    <n v="1"/>
    <n v="1"/>
    <n v="1"/>
    <n v="1"/>
    <s v="Bank Withdrawal"/>
    <n v="1"/>
    <n v="23444"/>
    <n v="0"/>
    <s v="Q3"/>
    <n v="1"/>
    <n v="4"/>
    <n v="1"/>
    <s v="California"/>
    <n v="1"/>
    <n v="0"/>
    <n v="0"/>
    <x v="70"/>
    <n v="1339.8"/>
    <x v="0"/>
    <n v="901.95"/>
    <x v="0"/>
    <x v="2458"/>
    <n v="0"/>
    <n v="1"/>
    <n v="91775"/>
    <x v="0"/>
  </r>
  <r>
    <n v="45"/>
    <n v="0"/>
    <n v="31.28"/>
    <s v="Active User"/>
    <s v="Active User"/>
    <x v="47"/>
    <x v="742"/>
    <n v="3248"/>
    <x v="1"/>
    <s v="United States"/>
    <x v="2468"/>
    <s v="Stayed"/>
    <n v="0"/>
    <n v="0"/>
    <s v="Female"/>
    <n v="0"/>
    <s v="No Internet Service"/>
    <s v="33.162624, -117.170863"/>
    <n v="33.162624000000001"/>
    <n v="-117.170863"/>
    <n v="0"/>
    <n v="19.05"/>
    <n v="0"/>
    <n v="0"/>
    <n v="0"/>
    <x v="2"/>
    <n v="0"/>
    <n v="0"/>
    <n v="0"/>
    <n v="0"/>
    <s v="Credit Card"/>
    <n v="1"/>
    <n v="52664"/>
    <n v="0"/>
    <s v="Q3"/>
    <n v="0"/>
    <n v="4"/>
    <n v="0"/>
    <s v="California"/>
    <n v="0"/>
    <n v="0"/>
    <n v="0"/>
    <x v="23"/>
    <n v="157.65"/>
    <x v="0"/>
    <n v="281.52"/>
    <x v="0"/>
    <x v="2459"/>
    <n v="0"/>
    <n v="0"/>
    <n v="92069"/>
    <x v="0"/>
  </r>
  <r>
    <n v="31"/>
    <n v="24"/>
    <n v="7.16"/>
    <s v="Active User"/>
    <s v="Active User"/>
    <x v="52"/>
    <x v="762"/>
    <n v="4890"/>
    <x v="0"/>
    <s v="United States"/>
    <x v="2469"/>
    <s v="Stayed"/>
    <n v="1"/>
    <n v="1"/>
    <s v="Male"/>
    <n v="1"/>
    <s v="Fiber Optic"/>
    <s v="38.52576, -123.013347"/>
    <n v="38.525759999999998"/>
    <n v="-123.013347"/>
    <n v="1"/>
    <n v="106.1"/>
    <n v="1"/>
    <n v="1"/>
    <n v="9"/>
    <x v="3"/>
    <n v="1"/>
    <n v="1"/>
    <n v="1"/>
    <n v="1"/>
    <s v="Credit Card"/>
    <n v="1"/>
    <n v="4913"/>
    <n v="1"/>
    <s v="Q3"/>
    <n v="1"/>
    <n v="3"/>
    <n v="0"/>
    <s v="California"/>
    <n v="0"/>
    <n v="0"/>
    <n v="1"/>
    <x v="8"/>
    <n v="7548.6"/>
    <x v="0"/>
    <n v="515.52"/>
    <x v="164"/>
    <x v="2460"/>
    <n v="0"/>
    <n v="1"/>
    <n v="95446"/>
    <x v="0"/>
  </r>
  <r>
    <n v="21"/>
    <n v="59"/>
    <n v="20.03"/>
    <s v="Dissatisfaction"/>
    <s v="Lack of self-service on Website"/>
    <x v="29"/>
    <x v="398"/>
    <n v="5829"/>
    <x v="1"/>
    <s v="United States"/>
    <x v="2470"/>
    <s v="Churned"/>
    <n v="0"/>
    <n v="0"/>
    <s v="Female"/>
    <n v="1"/>
    <s v="Fiber Optic"/>
    <s v="40.170357, -123.417298"/>
    <n v="40.170357000000003"/>
    <n v="-123.417298"/>
    <n v="0"/>
    <n v="86.2"/>
    <n v="0"/>
    <n v="0"/>
    <n v="0"/>
    <x v="0"/>
    <n v="0"/>
    <n v="1"/>
    <n v="0"/>
    <n v="0"/>
    <s v="Bank Withdrawal"/>
    <n v="1"/>
    <n v="259"/>
    <n v="0"/>
    <s v="Q3"/>
    <n v="0"/>
    <n v="1"/>
    <n v="0"/>
    <s v="California"/>
    <n v="0"/>
    <n v="1"/>
    <n v="1"/>
    <x v="67"/>
    <n v="1270.2"/>
    <x v="3"/>
    <n v="300.45"/>
    <x v="0"/>
    <x v="2461"/>
    <n v="1"/>
    <n v="0"/>
    <n v="95595"/>
    <x v="1"/>
  </r>
  <r>
    <n v="49"/>
    <n v="15"/>
    <n v="22.8"/>
    <s v="Active User"/>
    <s v="Active User"/>
    <x v="75"/>
    <x v="232"/>
    <n v="3289"/>
    <x v="1"/>
    <s v="United States"/>
    <x v="2471"/>
    <s v="Stayed"/>
    <n v="0"/>
    <n v="1"/>
    <s v="Male"/>
    <n v="1"/>
    <s v="Fiber Optic"/>
    <s v="37.421633, -122.009613"/>
    <n v="37.421633"/>
    <n v="-122.009613"/>
    <n v="1"/>
    <n v="84.55"/>
    <n v="1"/>
    <n v="0"/>
    <n v="8"/>
    <x v="0"/>
    <n v="0"/>
    <n v="1"/>
    <n v="1"/>
    <n v="1"/>
    <s v="Credit Card"/>
    <n v="1"/>
    <n v="16985"/>
    <n v="0"/>
    <s v="Q3"/>
    <n v="1"/>
    <n v="3"/>
    <n v="0"/>
    <s v="California"/>
    <n v="0"/>
    <n v="0"/>
    <n v="0"/>
    <x v="61"/>
    <n v="3713.95"/>
    <x v="0"/>
    <n v="1026"/>
    <x v="0"/>
    <x v="2462"/>
    <n v="0"/>
    <n v="1"/>
    <n v="94089"/>
    <x v="0"/>
  </r>
  <r>
    <n v="75"/>
    <n v="3"/>
    <n v="0"/>
    <s v="Active User"/>
    <s v="Active User"/>
    <x v="1"/>
    <x v="153"/>
    <n v="4133"/>
    <x v="1"/>
    <s v="United States"/>
    <x v="2472"/>
    <s v="Joined"/>
    <n v="0"/>
    <n v="0"/>
    <s v="Female"/>
    <n v="1"/>
    <s v="DSL"/>
    <s v="34.129058, -118.759788"/>
    <n v="34.129058000000001"/>
    <n v="-118.759788"/>
    <n v="1"/>
    <n v="30.75"/>
    <n v="0"/>
    <n v="0"/>
    <n v="7"/>
    <x v="0"/>
    <n v="1"/>
    <n v="0"/>
    <n v="1"/>
    <n v="1"/>
    <s v="Bank Withdrawal"/>
    <n v="0"/>
    <n v="25303"/>
    <n v="0"/>
    <s v="Q3"/>
    <n v="1"/>
    <n v="5"/>
    <n v="1"/>
    <s v="California"/>
    <n v="0"/>
    <n v="0"/>
    <n v="0"/>
    <x v="5"/>
    <n v="82.85"/>
    <x v="0"/>
    <n v="0"/>
    <x v="0"/>
    <x v="2463"/>
    <n v="0"/>
    <n v="1"/>
    <n v="91301"/>
    <x v="0"/>
  </r>
  <r>
    <n v="49"/>
    <n v="0"/>
    <n v="17.920000000000002"/>
    <s v="Active User"/>
    <s v="Active User"/>
    <x v="8"/>
    <x v="113"/>
    <n v="5876"/>
    <x v="1"/>
    <s v="United States"/>
    <x v="2473"/>
    <s v="Stayed"/>
    <n v="0"/>
    <n v="0"/>
    <s v="Male"/>
    <n v="0"/>
    <s v="No Internet Service"/>
    <s v="38.766036, -120.209673"/>
    <n v="38.766036"/>
    <n v="-120.209673"/>
    <n v="0"/>
    <n v="20.75"/>
    <n v="0"/>
    <n v="0"/>
    <n v="0"/>
    <x v="0"/>
    <n v="0"/>
    <n v="0"/>
    <n v="0"/>
    <n v="0"/>
    <s v="Bank Withdrawal"/>
    <n v="1"/>
    <n v="183"/>
    <n v="0"/>
    <s v="Q3"/>
    <n v="0"/>
    <n v="3"/>
    <n v="0"/>
    <s v="California"/>
    <n v="0"/>
    <n v="0"/>
    <n v="0"/>
    <x v="1"/>
    <n v="739.9"/>
    <x v="0"/>
    <n v="627.20000000000005"/>
    <x v="0"/>
    <x v="2464"/>
    <n v="0"/>
    <n v="0"/>
    <n v="95720"/>
    <x v="0"/>
  </r>
  <r>
    <n v="60"/>
    <n v="0"/>
    <n v="2.81"/>
    <s v="Active User"/>
    <s v="Active User"/>
    <x v="0"/>
    <x v="505"/>
    <n v="4432"/>
    <x v="0"/>
    <s v="United States"/>
    <x v="2474"/>
    <s v="Stayed"/>
    <n v="1"/>
    <n v="0"/>
    <s v="Male"/>
    <n v="0"/>
    <s v="No Internet Service"/>
    <s v="33.678591, -117.905471"/>
    <n v="33.678590999999997"/>
    <n v="-117.90547100000001"/>
    <n v="1"/>
    <n v="24.25"/>
    <n v="1"/>
    <n v="2"/>
    <n v="4"/>
    <x v="0"/>
    <n v="0"/>
    <n v="0"/>
    <n v="0"/>
    <n v="1"/>
    <s v="Credit Card"/>
    <n v="1"/>
    <n v="48207"/>
    <n v="0"/>
    <s v="Q3"/>
    <n v="1"/>
    <n v="4"/>
    <n v="0"/>
    <s v="California"/>
    <n v="0"/>
    <n v="0"/>
    <n v="0"/>
    <x v="41"/>
    <n v="1077.95"/>
    <x v="0"/>
    <n v="120.83"/>
    <x v="0"/>
    <x v="2465"/>
    <n v="0"/>
    <n v="0"/>
    <n v="92626"/>
    <x v="0"/>
  </r>
  <r>
    <n v="63"/>
    <n v="26"/>
    <n v="44.66"/>
    <s v="Attitude"/>
    <s v="Attitude of support person"/>
    <x v="63"/>
    <x v="91"/>
    <n v="3344"/>
    <x v="1"/>
    <s v="United States"/>
    <x v="2475"/>
    <s v="Churned"/>
    <n v="0"/>
    <n v="1"/>
    <s v="Female"/>
    <n v="1"/>
    <s v="Fiber Optic"/>
    <s v="33.606336, -117.893042"/>
    <n v="33.606335999999999"/>
    <n v="-117.89304199999999"/>
    <n v="1"/>
    <n v="86.25"/>
    <n v="0"/>
    <n v="0"/>
    <n v="1"/>
    <x v="2"/>
    <n v="0"/>
    <n v="0"/>
    <n v="1"/>
    <n v="1"/>
    <s v="Bank Withdrawal"/>
    <n v="1"/>
    <n v="3124"/>
    <n v="0"/>
    <s v="Q3"/>
    <n v="1"/>
    <n v="2"/>
    <n v="0"/>
    <s v="California"/>
    <n v="0"/>
    <n v="0"/>
    <n v="1"/>
    <x v="48"/>
    <n v="587.1"/>
    <x v="0"/>
    <n v="312.62"/>
    <x v="0"/>
    <x v="2466"/>
    <n v="0"/>
    <n v="1"/>
    <n v="92662"/>
    <x v="1"/>
  </r>
  <r>
    <n v="25"/>
    <n v="59"/>
    <n v="35.01"/>
    <s v="Active User"/>
    <s v="Active User"/>
    <x v="60"/>
    <x v="928"/>
    <n v="6236"/>
    <x v="0"/>
    <s v="United States"/>
    <x v="2476"/>
    <s v="Stayed"/>
    <n v="1"/>
    <n v="1"/>
    <s v="Male"/>
    <n v="1"/>
    <s v="DSL"/>
    <s v="36.587497, -121.944815"/>
    <n v="36.587496999999999"/>
    <n v="-121.94481500000001"/>
    <n v="1"/>
    <n v="79.849999999999994"/>
    <n v="1"/>
    <n v="1"/>
    <n v="8"/>
    <x v="3"/>
    <n v="1"/>
    <n v="0"/>
    <n v="0"/>
    <n v="1"/>
    <s v="Bank Withdrawal"/>
    <n v="1"/>
    <n v="4602"/>
    <n v="0"/>
    <s v="Q3"/>
    <n v="1"/>
    <n v="5"/>
    <n v="0"/>
    <s v="California"/>
    <n v="1"/>
    <n v="1"/>
    <n v="1"/>
    <x v="30"/>
    <n v="5234.95"/>
    <x v="0"/>
    <n v="2310.66"/>
    <x v="0"/>
    <x v="2467"/>
    <n v="1"/>
    <n v="1"/>
    <n v="93953"/>
    <x v="0"/>
  </r>
  <r>
    <n v="37"/>
    <n v="26"/>
    <n v="18.57"/>
    <s v="Active User"/>
    <s v="Active User"/>
    <x v="2"/>
    <x v="623"/>
    <n v="5479"/>
    <x v="1"/>
    <s v="United States"/>
    <x v="2477"/>
    <s v="Joined"/>
    <n v="0"/>
    <n v="0"/>
    <s v="Male"/>
    <n v="1"/>
    <s v="DSL"/>
    <s v="35.176236, -120.483243"/>
    <n v="35.176236000000003"/>
    <n v="-120.483243"/>
    <n v="0"/>
    <n v="44.75"/>
    <n v="0"/>
    <n v="0"/>
    <n v="0"/>
    <x v="2"/>
    <n v="0"/>
    <n v="0"/>
    <n v="1"/>
    <n v="0"/>
    <s v="Bank Withdrawal"/>
    <n v="1"/>
    <n v="24499"/>
    <n v="0"/>
    <s v="Q3"/>
    <n v="0"/>
    <n v="4"/>
    <n v="0"/>
    <s v="California"/>
    <n v="0"/>
    <n v="0"/>
    <n v="0"/>
    <x v="16"/>
    <n v="44.75"/>
    <x v="2"/>
    <n v="18.57"/>
    <x v="0"/>
    <x v="2468"/>
    <n v="0"/>
    <n v="0"/>
    <n v="93420"/>
    <x v="0"/>
  </r>
  <r>
    <n v="37"/>
    <n v="15"/>
    <n v="2.96"/>
    <s v="Price"/>
    <s v="Price too high"/>
    <x v="9"/>
    <x v="44"/>
    <n v="2919"/>
    <x v="1"/>
    <s v="United States"/>
    <x v="2478"/>
    <s v="Churned"/>
    <n v="0"/>
    <n v="0"/>
    <s v="Male"/>
    <n v="1"/>
    <s v="Fiber Optic"/>
    <s v="34.153338, -118.262974"/>
    <n v="34.153337999999998"/>
    <n v="-118.262974"/>
    <n v="0"/>
    <n v="73.25"/>
    <n v="1"/>
    <n v="0"/>
    <n v="0"/>
    <x v="0"/>
    <n v="0"/>
    <n v="0"/>
    <n v="1"/>
    <n v="0"/>
    <s v="Credit Card"/>
    <n v="1"/>
    <n v="14493"/>
    <n v="0"/>
    <s v="Q3"/>
    <n v="0"/>
    <n v="1"/>
    <n v="0"/>
    <s v="California"/>
    <n v="0"/>
    <n v="0"/>
    <n v="0"/>
    <x v="9"/>
    <n v="131.05000000000001"/>
    <x v="0"/>
    <n v="5.92"/>
    <x v="0"/>
    <x v="2469"/>
    <n v="0"/>
    <n v="1"/>
    <n v="91203"/>
    <x v="1"/>
  </r>
  <r>
    <n v="42"/>
    <n v="0"/>
    <n v="33.71"/>
    <s v="Active User"/>
    <s v="Active User"/>
    <x v="18"/>
    <x v="886"/>
    <n v="4404"/>
    <x v="0"/>
    <s v="United States"/>
    <x v="2479"/>
    <s v="Stayed"/>
    <n v="0"/>
    <n v="0"/>
    <s v="Female"/>
    <n v="0"/>
    <s v="No Internet Service"/>
    <s v="35.116307, -118.817644"/>
    <n v="35.116306999999999"/>
    <n v="-118.817644"/>
    <n v="0"/>
    <n v="26.5"/>
    <n v="1"/>
    <n v="0"/>
    <n v="0"/>
    <x v="1"/>
    <n v="0"/>
    <n v="0"/>
    <n v="0"/>
    <n v="0"/>
    <s v="Bank Withdrawal"/>
    <n v="1"/>
    <n v="16206"/>
    <n v="0"/>
    <s v="Q3"/>
    <n v="0"/>
    <n v="3"/>
    <n v="0"/>
    <s v="California"/>
    <n v="0"/>
    <n v="0"/>
    <n v="0"/>
    <x v="55"/>
    <n v="1698.55"/>
    <x v="0"/>
    <n v="2191.15"/>
    <x v="0"/>
    <x v="2470"/>
    <n v="0"/>
    <n v="0"/>
    <n v="93203"/>
    <x v="0"/>
  </r>
  <r>
    <n v="43"/>
    <n v="26"/>
    <n v="22.71"/>
    <s v="Dissatisfaction"/>
    <s v="Network reliability"/>
    <x v="29"/>
    <x v="884"/>
    <n v="4601"/>
    <x v="2"/>
    <s v="United States"/>
    <x v="2480"/>
    <s v="Churned"/>
    <n v="0"/>
    <n v="1"/>
    <s v="Male"/>
    <n v="1"/>
    <s v="Fiber Optic"/>
    <s v="38.848082, -123.50608"/>
    <n v="38.848081999999998"/>
    <n v="-123.50608"/>
    <n v="1"/>
    <n v="110.15"/>
    <n v="1"/>
    <n v="0"/>
    <n v="1"/>
    <x v="1"/>
    <n v="1"/>
    <n v="1"/>
    <n v="1"/>
    <n v="1"/>
    <s v="Bank Withdrawal"/>
    <n v="1"/>
    <n v="1916"/>
    <n v="0"/>
    <s v="Q3"/>
    <n v="1"/>
    <n v="1"/>
    <n v="0"/>
    <s v="California"/>
    <n v="1"/>
    <n v="1"/>
    <n v="1"/>
    <x v="14"/>
    <n v="6448.05"/>
    <x v="0"/>
    <n v="1339.89"/>
    <x v="0"/>
    <x v="2471"/>
    <n v="0"/>
    <n v="1"/>
    <n v="95445"/>
    <x v="1"/>
  </r>
  <r>
    <n v="62"/>
    <n v="8"/>
    <n v="5.56"/>
    <s v="Active User"/>
    <s v="Active User"/>
    <x v="61"/>
    <x v="638"/>
    <n v="3712"/>
    <x v="1"/>
    <s v="United States"/>
    <x v="2481"/>
    <s v="Stayed"/>
    <n v="0"/>
    <n v="0"/>
    <s v="Male"/>
    <n v="1"/>
    <s v="DSL"/>
    <s v="33.917145, -118.401554"/>
    <n v="33.917144999999998"/>
    <n v="-118.401554"/>
    <n v="1"/>
    <n v="49.9"/>
    <n v="1"/>
    <n v="0"/>
    <n v="4"/>
    <x v="0"/>
    <n v="0"/>
    <n v="0"/>
    <n v="0"/>
    <n v="1"/>
    <s v="Bank Withdrawal"/>
    <n v="1"/>
    <n v="16041"/>
    <n v="0"/>
    <s v="Q3"/>
    <n v="1"/>
    <n v="4"/>
    <n v="0"/>
    <s v="California"/>
    <n v="0"/>
    <n v="0"/>
    <n v="0"/>
    <x v="26"/>
    <n v="1441.95"/>
    <x v="3"/>
    <n v="166.8"/>
    <x v="0"/>
    <x v="2472"/>
    <n v="0"/>
    <n v="0"/>
    <n v="90245"/>
    <x v="0"/>
  </r>
  <r>
    <n v="61"/>
    <n v="13"/>
    <n v="13.63"/>
    <s v="Active User"/>
    <s v="Active User"/>
    <x v="8"/>
    <x v="220"/>
    <n v="3256"/>
    <x v="1"/>
    <s v="United States"/>
    <x v="2482"/>
    <s v="Joined"/>
    <n v="0"/>
    <n v="0"/>
    <s v="Male"/>
    <n v="1"/>
    <s v="DSL"/>
    <s v="33.859171, -118.252272"/>
    <n v="33.859171000000003"/>
    <n v="-118.252272"/>
    <n v="0"/>
    <n v="44.95"/>
    <n v="0"/>
    <n v="0"/>
    <n v="0"/>
    <x v="2"/>
    <n v="0"/>
    <n v="0"/>
    <n v="1"/>
    <n v="0"/>
    <s v="Mailed Check"/>
    <n v="1"/>
    <n v="25566"/>
    <n v="0"/>
    <s v="Q3"/>
    <n v="0"/>
    <n v="5"/>
    <n v="0"/>
    <s v="California"/>
    <n v="0"/>
    <n v="0"/>
    <n v="0"/>
    <x v="16"/>
    <n v="44.95"/>
    <x v="0"/>
    <n v="13.63"/>
    <x v="0"/>
    <x v="2473"/>
    <n v="0"/>
    <n v="1"/>
    <n v="90746"/>
    <x v="0"/>
  </r>
  <r>
    <n v="56"/>
    <n v="18"/>
    <n v="45.92"/>
    <s v="Active User"/>
    <s v="Active User"/>
    <x v="43"/>
    <x v="38"/>
    <n v="3949"/>
    <x v="1"/>
    <s v="United States"/>
    <x v="2483"/>
    <s v="Stayed"/>
    <n v="0"/>
    <n v="0"/>
    <s v="Male"/>
    <n v="1"/>
    <s v="Fiber Optic"/>
    <s v="38.625096, -121.383658"/>
    <n v="38.625095999999999"/>
    <n v="-121.383658"/>
    <n v="0"/>
    <n v="94.5"/>
    <n v="0"/>
    <n v="0"/>
    <n v="0"/>
    <x v="0"/>
    <n v="1"/>
    <n v="0"/>
    <n v="1"/>
    <n v="0"/>
    <s v="Bank Withdrawal"/>
    <n v="1"/>
    <n v="35426"/>
    <n v="0"/>
    <s v="Q3"/>
    <n v="0"/>
    <n v="3"/>
    <n v="0"/>
    <s v="California"/>
    <n v="1"/>
    <n v="1"/>
    <n v="1"/>
    <x v="10"/>
    <n v="2979.2"/>
    <x v="0"/>
    <n v="1423.52"/>
    <x v="0"/>
    <x v="2474"/>
    <n v="0"/>
    <n v="1"/>
    <n v="95821"/>
    <x v="0"/>
  </r>
  <r>
    <n v="41"/>
    <n v="8"/>
    <n v="38.82"/>
    <s v="Active User"/>
    <s v="Active User"/>
    <x v="53"/>
    <x v="56"/>
    <n v="3997"/>
    <x v="2"/>
    <s v="United States"/>
    <x v="2484"/>
    <s v="Stayed"/>
    <n v="0"/>
    <n v="1"/>
    <s v="Male"/>
    <n v="1"/>
    <s v="Cable"/>
    <s v="40.336392, -122.448533"/>
    <n v="40.336391999999996"/>
    <n v="-122.448533"/>
    <n v="1"/>
    <n v="70.55"/>
    <n v="1"/>
    <n v="0"/>
    <n v="7"/>
    <x v="1"/>
    <n v="1"/>
    <n v="0"/>
    <n v="1"/>
    <n v="1"/>
    <s v="Credit Card"/>
    <n v="1"/>
    <n v="12348"/>
    <n v="0"/>
    <s v="Q3"/>
    <n v="1"/>
    <n v="4"/>
    <n v="0"/>
    <s v="California"/>
    <n v="1"/>
    <n v="1"/>
    <n v="0"/>
    <x v="27"/>
    <n v="3420.5"/>
    <x v="0"/>
    <n v="1863.36"/>
    <x v="0"/>
    <x v="2475"/>
    <n v="0"/>
    <n v="1"/>
    <n v="96022"/>
    <x v="0"/>
  </r>
  <r>
    <n v="30"/>
    <n v="82"/>
    <n v="17.309999999999999"/>
    <s v="Active User"/>
    <s v="Active User"/>
    <x v="19"/>
    <x v="929"/>
    <n v="4397"/>
    <x v="2"/>
    <s v="United States"/>
    <x v="2485"/>
    <s v="Stayed"/>
    <n v="0"/>
    <n v="0"/>
    <s v="Male"/>
    <n v="1"/>
    <s v="Cable"/>
    <s v="40.426679, -121.850421"/>
    <n v="40.426679"/>
    <n v="-121.850421"/>
    <n v="1"/>
    <n v="80.45"/>
    <n v="1"/>
    <n v="0"/>
    <n v="1"/>
    <x v="1"/>
    <n v="0"/>
    <n v="1"/>
    <n v="0"/>
    <n v="1"/>
    <s v="Credit Card"/>
    <n v="1"/>
    <n v="598"/>
    <n v="1"/>
    <s v="Q3"/>
    <n v="1"/>
    <n v="3"/>
    <n v="0"/>
    <s v="California"/>
    <n v="1"/>
    <n v="1"/>
    <n v="1"/>
    <x v="21"/>
    <n v="3375.9"/>
    <x v="0"/>
    <n v="727.02"/>
    <x v="0"/>
    <x v="2476"/>
    <n v="0"/>
    <n v="1"/>
    <n v="96059"/>
    <x v="0"/>
  </r>
  <r>
    <n v="29"/>
    <n v="0"/>
    <n v="23.55"/>
    <s v="Active User"/>
    <s v="Active User"/>
    <x v="9"/>
    <x v="404"/>
    <n v="5463"/>
    <x v="0"/>
    <s v="United States"/>
    <x v="2486"/>
    <s v="Stayed"/>
    <n v="1"/>
    <n v="0"/>
    <s v="Male"/>
    <n v="0"/>
    <s v="No Internet Service"/>
    <s v="40.587919, -122.464732"/>
    <n v="40.587918999999999"/>
    <n v="-122.464732"/>
    <n v="1"/>
    <n v="20.2"/>
    <n v="0"/>
    <n v="1"/>
    <n v="2"/>
    <x v="0"/>
    <n v="0"/>
    <n v="0"/>
    <n v="0"/>
    <n v="1"/>
    <s v="Bank Withdrawal"/>
    <n v="1"/>
    <n v="31586"/>
    <n v="0"/>
    <s v="Q3"/>
    <n v="1"/>
    <n v="3"/>
    <n v="0"/>
    <s v="California"/>
    <n v="0"/>
    <n v="0"/>
    <n v="0"/>
    <x v="43"/>
    <n v="1376.5"/>
    <x v="0"/>
    <n v="1624.95"/>
    <x v="0"/>
    <x v="2477"/>
    <n v="1"/>
    <n v="0"/>
    <n v="96001"/>
    <x v="0"/>
  </r>
  <r>
    <n v="47"/>
    <n v="0"/>
    <n v="3.95"/>
    <s v="Active User"/>
    <s v="Active User"/>
    <x v="15"/>
    <x v="673"/>
    <n v="2861"/>
    <x v="0"/>
    <s v="United States"/>
    <x v="2487"/>
    <s v="Stayed"/>
    <n v="1"/>
    <n v="0"/>
    <s v="Female"/>
    <n v="0"/>
    <s v="No Internet Service"/>
    <s v="34.613476, -118.256358"/>
    <n v="34.613475999999999"/>
    <n v="-118.25635800000001"/>
    <n v="1"/>
    <n v="21.3"/>
    <n v="0"/>
    <n v="3"/>
    <n v="5"/>
    <x v="0"/>
    <n v="0"/>
    <n v="0"/>
    <n v="1"/>
    <n v="1"/>
    <s v="Bank Withdrawal"/>
    <n v="1"/>
    <n v="34045"/>
    <n v="0"/>
    <s v="Q3"/>
    <n v="1"/>
    <n v="4"/>
    <n v="0"/>
    <s v="California"/>
    <n v="0"/>
    <n v="0"/>
    <n v="0"/>
    <x v="19"/>
    <n v="1041.8"/>
    <x v="0"/>
    <n v="185.65"/>
    <x v="0"/>
    <x v="2478"/>
    <n v="0"/>
    <n v="0"/>
    <n v="93551"/>
    <x v="0"/>
  </r>
  <r>
    <n v="62"/>
    <n v="0"/>
    <n v="44.13"/>
    <s v="Active User"/>
    <s v="Active User"/>
    <x v="0"/>
    <x v="38"/>
    <n v="4122"/>
    <x v="2"/>
    <s v="United States"/>
    <x v="2488"/>
    <s v="Stayed"/>
    <n v="1"/>
    <n v="0"/>
    <s v="Female"/>
    <n v="0"/>
    <s v="No Internet Service"/>
    <s v="38.646209, -121.52446"/>
    <n v="38.646208999999999"/>
    <n v="-121.52446"/>
    <n v="1"/>
    <n v="19.7"/>
    <n v="0"/>
    <n v="3"/>
    <n v="5"/>
    <x v="0"/>
    <n v="0"/>
    <n v="0"/>
    <n v="0"/>
    <n v="1"/>
    <s v="Credit Card"/>
    <n v="1"/>
    <n v="8403"/>
    <n v="0"/>
    <s v="Q3"/>
    <n v="1"/>
    <n v="3"/>
    <n v="0"/>
    <s v="California"/>
    <n v="0"/>
    <n v="0"/>
    <n v="0"/>
    <x v="18"/>
    <n v="94.45"/>
    <x v="0"/>
    <n v="264.77999999999997"/>
    <x v="0"/>
    <x v="2479"/>
    <n v="0"/>
    <n v="0"/>
    <n v="95834"/>
    <x v="0"/>
  </r>
  <r>
    <n v="54"/>
    <n v="23"/>
    <n v="0"/>
    <s v="Active User"/>
    <s v="Active User"/>
    <x v="61"/>
    <x v="199"/>
    <n v="2540"/>
    <x v="0"/>
    <s v="United States"/>
    <x v="2489"/>
    <s v="Stayed"/>
    <n v="0"/>
    <n v="1"/>
    <s v="Female"/>
    <n v="1"/>
    <s v="Cable"/>
    <s v="33.867257, -118.330794"/>
    <n v="33.867257000000002"/>
    <n v="-118.330794"/>
    <n v="0"/>
    <n v="41.9"/>
    <n v="0"/>
    <n v="0"/>
    <n v="0"/>
    <x v="1"/>
    <n v="0"/>
    <n v="1"/>
    <n v="0"/>
    <n v="0"/>
    <s v="Credit Card"/>
    <n v="0"/>
    <n v="31678"/>
    <n v="1"/>
    <s v="Q3"/>
    <n v="0"/>
    <n v="3"/>
    <n v="0"/>
    <s v="California"/>
    <n v="0"/>
    <n v="0"/>
    <n v="0"/>
    <x v="19"/>
    <n v="1875.25"/>
    <x v="0"/>
    <n v="0"/>
    <x v="0"/>
    <x v="2480"/>
    <n v="0"/>
    <n v="1"/>
    <n v="90504"/>
    <x v="0"/>
  </r>
  <r>
    <n v="58"/>
    <n v="30"/>
    <n v="26.53"/>
    <s v="Attitude"/>
    <s v="Attitude of support person"/>
    <x v="41"/>
    <x v="263"/>
    <n v="3204"/>
    <x v="1"/>
    <s v="United States"/>
    <x v="2490"/>
    <s v="Churned"/>
    <n v="0"/>
    <n v="0"/>
    <s v="Female"/>
    <n v="1"/>
    <s v="DSL"/>
    <s v="37.222842, -121.988727"/>
    <n v="37.222842"/>
    <n v="-121.988727"/>
    <n v="0"/>
    <n v="44.4"/>
    <n v="0"/>
    <n v="0"/>
    <n v="0"/>
    <x v="2"/>
    <n v="0"/>
    <n v="0"/>
    <n v="0"/>
    <n v="0"/>
    <s v="Credit Card"/>
    <n v="1"/>
    <n v="13290"/>
    <n v="0"/>
    <s v="Q3"/>
    <n v="0"/>
    <n v="2"/>
    <n v="0"/>
    <s v="California"/>
    <n v="0"/>
    <n v="0"/>
    <n v="0"/>
    <x v="16"/>
    <n v="44.4"/>
    <x v="0"/>
    <n v="26.53"/>
    <x v="0"/>
    <x v="2481"/>
    <n v="0"/>
    <n v="1"/>
    <n v="95030"/>
    <x v="1"/>
  </r>
  <r>
    <n v="40"/>
    <n v="0"/>
    <n v="48.61"/>
    <s v="Active User"/>
    <s v="Active User"/>
    <x v="56"/>
    <x v="113"/>
    <n v="4004"/>
    <x v="2"/>
    <s v="United States"/>
    <x v="2491"/>
    <s v="Stayed"/>
    <n v="0"/>
    <n v="0"/>
    <s v="Male"/>
    <n v="0"/>
    <s v="No Internet Service"/>
    <s v="38.766036, -120.209673"/>
    <n v="38.766036"/>
    <n v="-120.209673"/>
    <n v="0"/>
    <n v="20.149999999999999"/>
    <n v="0"/>
    <n v="0"/>
    <n v="0"/>
    <x v="2"/>
    <n v="0"/>
    <n v="0"/>
    <n v="1"/>
    <n v="0"/>
    <s v="Mailed Check"/>
    <n v="1"/>
    <n v="183"/>
    <n v="0"/>
    <s v="Q3"/>
    <n v="0"/>
    <n v="4"/>
    <n v="0"/>
    <s v="California"/>
    <n v="0"/>
    <n v="0"/>
    <n v="0"/>
    <x v="23"/>
    <n v="163.69999999999999"/>
    <x v="0"/>
    <n v="437.49"/>
    <x v="0"/>
    <x v="2482"/>
    <n v="0"/>
    <n v="0"/>
    <n v="95720"/>
    <x v="0"/>
  </r>
  <r>
    <n v="79"/>
    <n v="23"/>
    <n v="17.3"/>
    <s v="Active User"/>
    <s v="Active User"/>
    <x v="76"/>
    <x v="222"/>
    <n v="4671"/>
    <x v="0"/>
    <s v="United States"/>
    <x v="2492"/>
    <s v="Stayed"/>
    <n v="0"/>
    <n v="1"/>
    <s v="Male"/>
    <n v="1"/>
    <s v="DSL"/>
    <s v="34.159534, -116.425984"/>
    <n v="34.159534000000001"/>
    <n v="-116.425984"/>
    <n v="1"/>
    <n v="84.1"/>
    <n v="1"/>
    <n v="0"/>
    <n v="1"/>
    <x v="0"/>
    <n v="1"/>
    <n v="1"/>
    <n v="1"/>
    <n v="1"/>
    <s v="Credit Card"/>
    <n v="1"/>
    <n v="20486"/>
    <n v="0"/>
    <s v="Q3"/>
    <n v="1"/>
    <n v="3"/>
    <n v="1"/>
    <s v="California"/>
    <n v="1"/>
    <n v="0"/>
    <n v="1"/>
    <x v="8"/>
    <n v="5981.65"/>
    <x v="0"/>
    <n v="1245.5999999999999"/>
    <x v="0"/>
    <x v="2483"/>
    <n v="0"/>
    <n v="1"/>
    <n v="92284"/>
    <x v="0"/>
  </r>
  <r>
    <n v="64"/>
    <n v="0"/>
    <n v="16.13"/>
    <s v="Active User"/>
    <s v="Active User"/>
    <x v="60"/>
    <x v="930"/>
    <n v="6444"/>
    <x v="0"/>
    <s v="United States"/>
    <x v="2493"/>
    <s v="Stayed"/>
    <n v="1"/>
    <n v="0"/>
    <s v="Male"/>
    <n v="0"/>
    <s v="No Internet Service"/>
    <s v="38.240769, -122.901041"/>
    <n v="38.240769"/>
    <n v="-122.90104100000001"/>
    <n v="1"/>
    <n v="19.600000000000001"/>
    <n v="0"/>
    <n v="3"/>
    <n v="6"/>
    <x v="3"/>
    <n v="0"/>
    <n v="0"/>
    <n v="1"/>
    <n v="1"/>
    <s v="Bank Withdrawal"/>
    <n v="1"/>
    <n v="384"/>
    <n v="0"/>
    <s v="Q3"/>
    <n v="1"/>
    <n v="5"/>
    <n v="0"/>
    <s v="California"/>
    <n v="0"/>
    <n v="0"/>
    <n v="0"/>
    <x v="25"/>
    <n v="1387.45"/>
    <x v="0"/>
    <n v="1145.23"/>
    <x v="0"/>
    <x v="2484"/>
    <n v="0"/>
    <n v="0"/>
    <n v="94971"/>
    <x v="0"/>
  </r>
  <r>
    <n v="40"/>
    <n v="0"/>
    <n v="30.86"/>
    <s v="Active User"/>
    <s v="Active User"/>
    <x v="30"/>
    <x v="931"/>
    <n v="5570"/>
    <x v="0"/>
    <s v="United States"/>
    <x v="2494"/>
    <s v="Stayed"/>
    <n v="0"/>
    <n v="0"/>
    <s v="Male"/>
    <n v="0"/>
    <s v="No Internet Service"/>
    <s v="34.234912, -118.153729"/>
    <n v="34.234912000000001"/>
    <n v="-118.153729"/>
    <n v="1"/>
    <n v="19.899999999999999"/>
    <n v="0"/>
    <n v="0"/>
    <n v="3"/>
    <x v="3"/>
    <n v="0"/>
    <n v="0"/>
    <n v="0"/>
    <n v="1"/>
    <s v="Credit Card"/>
    <n v="1"/>
    <n v="20200"/>
    <n v="0"/>
    <s v="Q3"/>
    <n v="1"/>
    <n v="5"/>
    <n v="0"/>
    <s v="California"/>
    <n v="0"/>
    <n v="0"/>
    <n v="0"/>
    <x v="43"/>
    <n v="1363.45"/>
    <x v="0"/>
    <n v="2129.34"/>
    <x v="0"/>
    <x v="2485"/>
    <n v="0"/>
    <n v="0"/>
    <n v="91011"/>
    <x v="0"/>
  </r>
  <r>
    <n v="61"/>
    <n v="6"/>
    <n v="0"/>
    <s v="Active User"/>
    <s v="Active User"/>
    <x v="52"/>
    <x v="32"/>
    <n v="5045"/>
    <x v="1"/>
    <s v="United States"/>
    <x v="2495"/>
    <s v="Stayed"/>
    <n v="0"/>
    <n v="0"/>
    <s v="Male"/>
    <n v="1"/>
    <s v="DSL"/>
    <s v="34.110845, -118.259595"/>
    <n v="34.110844999999998"/>
    <n v="-118.259595"/>
    <n v="1"/>
    <n v="30.05"/>
    <n v="0"/>
    <n v="0"/>
    <n v="9"/>
    <x v="0"/>
    <n v="1"/>
    <n v="0"/>
    <n v="1"/>
    <n v="1"/>
    <s v="Credit Card"/>
    <n v="0"/>
    <n v="29310"/>
    <n v="0"/>
    <s v="Q3"/>
    <n v="1"/>
    <n v="4"/>
    <n v="0"/>
    <s v="California"/>
    <n v="0"/>
    <n v="0"/>
    <n v="0"/>
    <x v="33"/>
    <n v="1529.45"/>
    <x v="0"/>
    <n v="0"/>
    <x v="0"/>
    <x v="2486"/>
    <n v="0"/>
    <n v="1"/>
    <n v="90039"/>
    <x v="0"/>
  </r>
  <r>
    <n v="66"/>
    <n v="4"/>
    <n v="8.75"/>
    <s v="Active User"/>
    <s v="Active User"/>
    <x v="44"/>
    <x v="729"/>
    <n v="3828"/>
    <x v="2"/>
    <s v="United States"/>
    <x v="2496"/>
    <s v="Stayed"/>
    <n v="0"/>
    <n v="0"/>
    <s v="Female"/>
    <n v="1"/>
    <s v="Fiber Optic"/>
    <s v="39.045246, -122.743181"/>
    <n v="39.045245999999999"/>
    <n v="-122.74318100000001"/>
    <n v="0"/>
    <n v="80.25"/>
    <n v="1"/>
    <n v="0"/>
    <n v="0"/>
    <x v="0"/>
    <n v="0"/>
    <n v="1"/>
    <n v="1"/>
    <n v="0"/>
    <s v="Bank Withdrawal"/>
    <n v="1"/>
    <n v="175"/>
    <n v="0"/>
    <s v="Q3"/>
    <n v="0"/>
    <n v="4"/>
    <n v="1"/>
    <s v="California"/>
    <n v="0"/>
    <n v="0"/>
    <n v="0"/>
    <x v="24"/>
    <n v="303.7"/>
    <x v="1"/>
    <n v="35"/>
    <x v="0"/>
    <x v="2487"/>
    <n v="0"/>
    <n v="0"/>
    <n v="95443"/>
    <x v="0"/>
  </r>
  <r>
    <n v="53"/>
    <n v="4"/>
    <n v="34.409999999999997"/>
    <s v="Attitude"/>
    <s v="Attitude of support person"/>
    <x v="8"/>
    <x v="421"/>
    <n v="5189"/>
    <x v="2"/>
    <s v="United States"/>
    <x v="2497"/>
    <s v="Churned"/>
    <n v="0"/>
    <n v="0"/>
    <s v="Female"/>
    <n v="1"/>
    <s v="DSL"/>
    <s v="33.764018, -117.931507"/>
    <n v="33.764018"/>
    <n v="-117.931507"/>
    <n v="0"/>
    <n v="64.400000000000006"/>
    <n v="1"/>
    <n v="0"/>
    <n v="0"/>
    <x v="5"/>
    <n v="1"/>
    <n v="1"/>
    <n v="1"/>
    <n v="0"/>
    <s v="Mailed Check"/>
    <n v="1"/>
    <n v="43491"/>
    <n v="1"/>
    <s v="Q3"/>
    <n v="0"/>
    <n v="2"/>
    <n v="0"/>
    <s v="California"/>
    <n v="0"/>
    <n v="0"/>
    <n v="0"/>
    <x v="56"/>
    <n v="2088.75"/>
    <x v="0"/>
    <n v="1169.94"/>
    <x v="0"/>
    <x v="2488"/>
    <n v="0"/>
    <n v="1"/>
    <n v="92843"/>
    <x v="1"/>
  </r>
  <r>
    <n v="33"/>
    <n v="13"/>
    <n v="39.82"/>
    <s v="Active User"/>
    <s v="Active User"/>
    <x v="76"/>
    <x v="574"/>
    <n v="2595"/>
    <x v="2"/>
    <s v="United States"/>
    <x v="2498"/>
    <s v="Stayed"/>
    <n v="0"/>
    <n v="1"/>
    <s v="Male"/>
    <n v="1"/>
    <s v="DSL"/>
    <s v="33.215251, -116.53633"/>
    <n v="33.215251000000002"/>
    <n v="-116.53633000000001"/>
    <n v="1"/>
    <n v="78.75"/>
    <n v="1"/>
    <n v="0"/>
    <n v="3"/>
    <x v="0"/>
    <n v="1"/>
    <n v="0"/>
    <n v="0"/>
    <n v="1"/>
    <s v="Credit Card"/>
    <n v="1"/>
    <n v="339"/>
    <n v="0"/>
    <s v="Q3"/>
    <n v="1"/>
    <n v="3"/>
    <n v="0"/>
    <s v="California"/>
    <n v="1"/>
    <n v="1"/>
    <n v="1"/>
    <x v="61"/>
    <n v="3600.65"/>
    <x v="0"/>
    <n v="1791.9"/>
    <x v="0"/>
    <x v="2489"/>
    <n v="0"/>
    <n v="1"/>
    <n v="92066"/>
    <x v="0"/>
  </r>
  <r>
    <n v="24"/>
    <n v="27"/>
    <n v="37.97"/>
    <s v="Active User"/>
    <s v="Active User"/>
    <x v="0"/>
    <x v="341"/>
    <n v="6082"/>
    <x v="0"/>
    <s v="United States"/>
    <x v="2499"/>
    <s v="Stayed"/>
    <n v="1"/>
    <n v="1"/>
    <s v="Male"/>
    <n v="1"/>
    <s v="Fiber Optic"/>
    <s v="33.143826, -115.497485"/>
    <n v="33.143825999999997"/>
    <n v="-115.497485"/>
    <n v="1"/>
    <n v="114.35"/>
    <n v="1"/>
    <n v="3"/>
    <n v="7"/>
    <x v="3"/>
    <n v="1"/>
    <n v="1"/>
    <n v="1"/>
    <n v="1"/>
    <s v="Bank Withdrawal"/>
    <n v="1"/>
    <n v="7857"/>
    <n v="1"/>
    <s v="Q3"/>
    <n v="1"/>
    <n v="4"/>
    <n v="0"/>
    <s v="California"/>
    <n v="1"/>
    <n v="1"/>
    <n v="1"/>
    <x v="43"/>
    <n v="7665.8"/>
    <x v="2"/>
    <n v="2619.9299999999998"/>
    <x v="0"/>
    <x v="2490"/>
    <n v="1"/>
    <n v="0"/>
    <n v="92233"/>
    <x v="0"/>
  </r>
  <r>
    <n v="72"/>
    <n v="29"/>
    <n v="27.56"/>
    <s v="Active User"/>
    <s v="Active User"/>
    <x v="71"/>
    <x v="128"/>
    <n v="6035"/>
    <x v="1"/>
    <s v="United States"/>
    <x v="2500"/>
    <s v="Stayed"/>
    <n v="0"/>
    <n v="0"/>
    <s v="Female"/>
    <n v="1"/>
    <s v="Fiber Optic"/>
    <s v="33.819385, -117.600213"/>
    <n v="33.819384999999997"/>
    <n v="-117.600213"/>
    <n v="1"/>
    <n v="76.849999999999994"/>
    <n v="1"/>
    <n v="0"/>
    <n v="7"/>
    <x v="1"/>
    <n v="0"/>
    <n v="0"/>
    <n v="1"/>
    <n v="1"/>
    <s v="Bank Withdrawal"/>
    <n v="1"/>
    <n v="60294"/>
    <n v="1"/>
    <s v="Q3"/>
    <n v="1"/>
    <n v="3"/>
    <n v="1"/>
    <s v="California"/>
    <n v="0"/>
    <n v="0"/>
    <n v="0"/>
    <x v="47"/>
    <n v="4275.75"/>
    <x v="8"/>
    <n v="1543.36"/>
    <x v="0"/>
    <x v="2491"/>
    <n v="0"/>
    <n v="0"/>
    <n v="92882"/>
    <x v="0"/>
  </r>
  <r>
    <n v="49"/>
    <n v="8"/>
    <n v="30.5"/>
    <s v="Active User"/>
    <s v="Active User"/>
    <x v="41"/>
    <x v="186"/>
    <n v="5723"/>
    <x v="0"/>
    <s v="United States"/>
    <x v="2501"/>
    <s v="Stayed"/>
    <n v="0"/>
    <n v="1"/>
    <s v="Female"/>
    <n v="1"/>
    <s v="Fiber Optic"/>
    <s v="40.142256, -123.852927"/>
    <n v="40.142256000000003"/>
    <n v="-123.85292699999999"/>
    <n v="0"/>
    <n v="113.2"/>
    <n v="1"/>
    <n v="0"/>
    <n v="0"/>
    <x v="0"/>
    <n v="1"/>
    <n v="1"/>
    <n v="1"/>
    <n v="0"/>
    <s v="Credit Card"/>
    <n v="1"/>
    <n v="1851"/>
    <n v="1"/>
    <s v="Q3"/>
    <n v="0"/>
    <n v="4"/>
    <n v="0"/>
    <s v="California"/>
    <n v="1"/>
    <n v="1"/>
    <n v="1"/>
    <x v="1"/>
    <n v="3914.05"/>
    <x v="0"/>
    <n v="1067.5"/>
    <x v="0"/>
    <x v="2492"/>
    <n v="0"/>
    <n v="1"/>
    <n v="95560"/>
    <x v="0"/>
  </r>
  <r>
    <n v="52"/>
    <n v="27"/>
    <n v="30.54"/>
    <s v="Active User"/>
    <s v="Active User"/>
    <x v="28"/>
    <x v="608"/>
    <n v="4059"/>
    <x v="1"/>
    <s v="United States"/>
    <x v="2502"/>
    <s v="Stayed"/>
    <n v="0"/>
    <n v="0"/>
    <s v="Female"/>
    <n v="1"/>
    <s v="Fiber Optic"/>
    <s v="39.955164, -122.018567"/>
    <n v="39.955164000000003"/>
    <n v="-122.018567"/>
    <n v="0"/>
    <n v="70.55"/>
    <n v="0"/>
    <n v="0"/>
    <n v="0"/>
    <x v="2"/>
    <n v="0"/>
    <n v="0"/>
    <n v="0"/>
    <n v="0"/>
    <s v="Credit Card"/>
    <n v="1"/>
    <n v="439"/>
    <n v="0"/>
    <s v="Q3"/>
    <n v="0"/>
    <n v="3"/>
    <n v="0"/>
    <s v="California"/>
    <n v="0"/>
    <n v="0"/>
    <n v="0"/>
    <x v="18"/>
    <n v="433.95"/>
    <x v="0"/>
    <n v="183.24"/>
    <x v="0"/>
    <x v="2493"/>
    <n v="0"/>
    <n v="1"/>
    <n v="96092"/>
    <x v="0"/>
  </r>
  <r>
    <n v="38"/>
    <n v="15"/>
    <n v="44.2"/>
    <s v="Active User"/>
    <s v="Active User"/>
    <x v="52"/>
    <x v="353"/>
    <n v="2762"/>
    <x v="1"/>
    <s v="United States"/>
    <x v="2503"/>
    <s v="Stayed"/>
    <n v="0"/>
    <n v="0"/>
    <s v="Male"/>
    <n v="1"/>
    <s v="DSL"/>
    <s v="38.161321, -122.271588"/>
    <n v="38.161321000000001"/>
    <n v="-122.27158799999999"/>
    <n v="1"/>
    <n v="55.05"/>
    <n v="0"/>
    <n v="0"/>
    <n v="6"/>
    <x v="0"/>
    <n v="0"/>
    <n v="0"/>
    <n v="1"/>
    <n v="1"/>
    <s v="Bank Withdrawal"/>
    <n v="1"/>
    <n v="42209"/>
    <n v="0"/>
    <s v="Q3"/>
    <n v="1"/>
    <n v="3"/>
    <n v="0"/>
    <s v="California"/>
    <n v="0"/>
    <n v="0"/>
    <n v="1"/>
    <x v="12"/>
    <n v="608.15"/>
    <x v="0"/>
    <n v="486.2"/>
    <x v="0"/>
    <x v="2494"/>
    <n v="0"/>
    <n v="1"/>
    <n v="94589"/>
    <x v="0"/>
  </r>
  <r>
    <n v="57"/>
    <n v="6"/>
    <n v="21.86"/>
    <s v="Dissatisfaction"/>
    <s v="Network reliability"/>
    <x v="68"/>
    <x v="932"/>
    <n v="4480"/>
    <x v="1"/>
    <s v="United States"/>
    <x v="2504"/>
    <s v="Churned"/>
    <n v="0"/>
    <n v="1"/>
    <s v="Male"/>
    <n v="1"/>
    <s v="Fiber Optic"/>
    <s v="33.569186, -117.640055"/>
    <n v="33.569186000000002"/>
    <n v="-117.640055"/>
    <n v="0"/>
    <n v="101.55"/>
    <n v="1"/>
    <n v="0"/>
    <n v="0"/>
    <x v="2"/>
    <n v="0"/>
    <n v="0"/>
    <n v="1"/>
    <n v="0"/>
    <s v="Bank Withdrawal"/>
    <n v="1"/>
    <n v="350"/>
    <n v="0"/>
    <s v="Q3"/>
    <n v="0"/>
    <n v="3"/>
    <n v="0"/>
    <s v="California"/>
    <n v="1"/>
    <n v="1"/>
    <n v="1"/>
    <x v="5"/>
    <n v="298.35000000000002"/>
    <x v="0"/>
    <n v="65.58"/>
    <x v="0"/>
    <x v="2495"/>
    <n v="0"/>
    <n v="1"/>
    <n v="92694"/>
    <x v="1"/>
  </r>
  <r>
    <n v="46"/>
    <n v="4"/>
    <n v="0"/>
    <s v="Active User"/>
    <s v="Active User"/>
    <x v="71"/>
    <x v="933"/>
    <n v="5489"/>
    <x v="0"/>
    <s v="United States"/>
    <x v="2505"/>
    <s v="Stayed"/>
    <n v="0"/>
    <n v="0"/>
    <s v="Male"/>
    <n v="1"/>
    <s v="Cable"/>
    <s v="38.545775, -120.743325"/>
    <n v="38.545774999999999"/>
    <n v="-120.743325"/>
    <n v="0"/>
    <n v="44.55"/>
    <n v="0"/>
    <n v="0"/>
    <n v="0"/>
    <x v="0"/>
    <n v="0"/>
    <n v="1"/>
    <n v="1"/>
    <n v="0"/>
    <s v="Mailed Check"/>
    <n v="0"/>
    <n v="364"/>
    <n v="1"/>
    <s v="Q3"/>
    <n v="0"/>
    <n v="3"/>
    <n v="0"/>
    <s v="California"/>
    <n v="1"/>
    <n v="1"/>
    <n v="0"/>
    <x v="54"/>
    <n v="343.45"/>
    <x v="0"/>
    <n v="0"/>
    <x v="0"/>
    <x v="2496"/>
    <n v="0"/>
    <n v="1"/>
    <n v="95675"/>
    <x v="0"/>
  </r>
  <r>
    <n v="79"/>
    <n v="11"/>
    <n v="28.88"/>
    <s v="Active User"/>
    <s v="Active User"/>
    <x v="67"/>
    <x v="535"/>
    <n v="4494"/>
    <x v="0"/>
    <s v="United States"/>
    <x v="2506"/>
    <s v="Stayed"/>
    <n v="0"/>
    <n v="0"/>
    <s v="Male"/>
    <n v="1"/>
    <s v="DSL"/>
    <s v="33.22784, -117.200024"/>
    <n v="33.22784"/>
    <n v="-117.200024"/>
    <n v="0"/>
    <n v="64.55"/>
    <n v="1"/>
    <n v="0"/>
    <n v="0"/>
    <x v="3"/>
    <n v="1"/>
    <n v="1"/>
    <n v="1"/>
    <n v="0"/>
    <s v="Bank Withdrawal"/>
    <n v="1"/>
    <n v="44692"/>
    <n v="1"/>
    <s v="Q3"/>
    <n v="0"/>
    <n v="3"/>
    <n v="1"/>
    <s v="California"/>
    <n v="0"/>
    <n v="0"/>
    <n v="0"/>
    <x v="39"/>
    <n v="4250.1000000000004"/>
    <x v="0"/>
    <n v="1934.96"/>
    <x v="0"/>
    <x v="2497"/>
    <n v="0"/>
    <n v="1"/>
    <n v="92084"/>
    <x v="0"/>
  </r>
  <r>
    <n v="63"/>
    <n v="22"/>
    <n v="10.43"/>
    <s v="Price"/>
    <s v="Price too high"/>
    <x v="64"/>
    <x v="32"/>
    <n v="5383"/>
    <x v="1"/>
    <s v="United States"/>
    <x v="2507"/>
    <s v="Churned"/>
    <n v="0"/>
    <n v="1"/>
    <s v="Female"/>
    <n v="1"/>
    <s v="Fiber Optic"/>
    <s v="34.050198, -118.210946"/>
    <n v="34.050198000000002"/>
    <n v="-118.21094600000001"/>
    <n v="0"/>
    <n v="106.3"/>
    <n v="1"/>
    <n v="0"/>
    <n v="0"/>
    <x v="0"/>
    <n v="1"/>
    <n v="0"/>
    <n v="1"/>
    <n v="0"/>
    <s v="Bank Withdrawal"/>
    <n v="1"/>
    <n v="49431"/>
    <n v="0"/>
    <s v="Q3"/>
    <n v="0"/>
    <n v="2"/>
    <n v="0"/>
    <s v="California"/>
    <n v="1"/>
    <n v="1"/>
    <n v="1"/>
    <x v="57"/>
    <n v="4443.45"/>
    <x v="5"/>
    <n v="427.63"/>
    <x v="0"/>
    <x v="2498"/>
    <n v="0"/>
    <n v="0"/>
    <n v="90033"/>
    <x v="1"/>
  </r>
  <r>
    <n v="48"/>
    <n v="0"/>
    <n v="46.86"/>
    <s v="Active User"/>
    <s v="Active User"/>
    <x v="7"/>
    <x v="147"/>
    <n v="4298"/>
    <x v="1"/>
    <s v="United States"/>
    <x v="2508"/>
    <s v="Stayed"/>
    <n v="0"/>
    <n v="0"/>
    <s v="Female"/>
    <n v="0"/>
    <s v="No Internet Service"/>
    <s v="34.191842, -118.822796"/>
    <n v="34.191842000000001"/>
    <n v="-118.822796"/>
    <n v="1"/>
    <n v="19.600000000000001"/>
    <n v="0"/>
    <n v="0"/>
    <n v="1"/>
    <x v="0"/>
    <n v="0"/>
    <n v="0"/>
    <n v="0"/>
    <n v="1"/>
    <s v="Credit Card"/>
    <n v="1"/>
    <n v="33057"/>
    <n v="0"/>
    <s v="Q3"/>
    <n v="1"/>
    <n v="3"/>
    <n v="0"/>
    <s v="California"/>
    <n v="0"/>
    <n v="0"/>
    <n v="0"/>
    <x v="66"/>
    <n v="314.45"/>
    <x v="0"/>
    <n v="749.76"/>
    <x v="165"/>
    <x v="2499"/>
    <n v="0"/>
    <n v="0"/>
    <n v="91362"/>
    <x v="0"/>
  </r>
  <r>
    <n v="36"/>
    <n v="19"/>
    <n v="0"/>
    <s v="Attitude"/>
    <s v="Attitude of service provider"/>
    <x v="36"/>
    <x v="659"/>
    <n v="4414"/>
    <x v="1"/>
    <s v="United States"/>
    <x v="2509"/>
    <s v="Churned"/>
    <n v="0"/>
    <n v="0"/>
    <s v="Female"/>
    <n v="1"/>
    <s v="DSL"/>
    <s v="37.900662, -122.052782"/>
    <n v="37.900661999999997"/>
    <n v="-122.05278199999999"/>
    <n v="0"/>
    <n v="40.1"/>
    <n v="0"/>
    <n v="0"/>
    <n v="0"/>
    <x v="0"/>
    <n v="1"/>
    <n v="0"/>
    <n v="1"/>
    <n v="0"/>
    <s v="Credit Card"/>
    <n v="0"/>
    <n v="40917"/>
    <n v="0"/>
    <s v="Q3"/>
    <n v="0"/>
    <n v="2"/>
    <n v="0"/>
    <s v="California"/>
    <n v="1"/>
    <n v="1"/>
    <n v="0"/>
    <x v="48"/>
    <n v="293.3"/>
    <x v="0"/>
    <n v="0"/>
    <x v="0"/>
    <x v="2500"/>
    <n v="0"/>
    <n v="1"/>
    <n v="94596"/>
    <x v="1"/>
  </r>
  <r>
    <n v="29"/>
    <n v="59"/>
    <n v="31.27"/>
    <s v="Active User"/>
    <s v="Active User"/>
    <x v="17"/>
    <x v="262"/>
    <n v="5724"/>
    <x v="0"/>
    <s v="United States"/>
    <x v="2510"/>
    <s v="Stayed"/>
    <n v="0"/>
    <n v="1"/>
    <s v="Female"/>
    <n v="1"/>
    <s v="DSL"/>
    <s v="39.342587, -121.249833"/>
    <n v="39.342587000000002"/>
    <n v="-121.249833"/>
    <n v="1"/>
    <n v="84.3"/>
    <n v="1"/>
    <n v="0"/>
    <n v="1"/>
    <x v="0"/>
    <n v="0"/>
    <n v="1"/>
    <n v="1"/>
    <n v="1"/>
    <s v="Bank Withdrawal"/>
    <n v="1"/>
    <n v="1519"/>
    <n v="1"/>
    <s v="Q3"/>
    <n v="1"/>
    <n v="4"/>
    <n v="0"/>
    <s v="California"/>
    <n v="1"/>
    <n v="1"/>
    <n v="1"/>
    <x v="4"/>
    <n v="4916.3999999999996"/>
    <x v="0"/>
    <n v="1813.66"/>
    <x v="0"/>
    <x v="2501"/>
    <n v="1"/>
    <n v="1"/>
    <n v="95962"/>
    <x v="0"/>
  </r>
  <r>
    <n v="24"/>
    <n v="0"/>
    <n v="22.78"/>
    <s v="Active User"/>
    <s v="Active User"/>
    <x v="46"/>
    <x v="99"/>
    <n v="4949"/>
    <x v="0"/>
    <s v="United States"/>
    <x v="2511"/>
    <s v="Stayed"/>
    <n v="1"/>
    <n v="0"/>
    <s v="Male"/>
    <n v="0"/>
    <s v="No Internet Service"/>
    <s v="36.757345, -119.818274"/>
    <n v="36.757345000000001"/>
    <n v="-119.818274"/>
    <n v="1"/>
    <n v="20.350000000000001"/>
    <n v="0"/>
    <n v="1"/>
    <n v="1"/>
    <x v="0"/>
    <n v="0"/>
    <n v="0"/>
    <n v="0"/>
    <n v="1"/>
    <s v="Bank Withdrawal"/>
    <n v="1"/>
    <n v="16346"/>
    <n v="0"/>
    <s v="Q3"/>
    <n v="1"/>
    <n v="3"/>
    <n v="0"/>
    <s v="California"/>
    <n v="0"/>
    <n v="0"/>
    <n v="0"/>
    <x v="8"/>
    <n v="1354.4"/>
    <x v="0"/>
    <n v="1640.16"/>
    <x v="0"/>
    <x v="2502"/>
    <n v="1"/>
    <n v="0"/>
    <n v="93728"/>
    <x v="0"/>
  </r>
  <r>
    <n v="49"/>
    <n v="3"/>
    <n v="21.39"/>
    <s v="Active User"/>
    <s v="Active User"/>
    <x v="48"/>
    <x v="641"/>
    <n v="4740"/>
    <x v="2"/>
    <s v="United States"/>
    <x v="2512"/>
    <s v="Stayed"/>
    <n v="0"/>
    <n v="1"/>
    <s v="Female"/>
    <n v="1"/>
    <s v="DSL"/>
    <s v="38.184914, -120.364085"/>
    <n v="38.184913999999999"/>
    <n v="-120.364085"/>
    <n v="0"/>
    <n v="73.849999999999994"/>
    <n v="1"/>
    <n v="0"/>
    <n v="0"/>
    <x v="1"/>
    <n v="1"/>
    <n v="0"/>
    <n v="1"/>
    <n v="0"/>
    <s v="Bank Withdrawal"/>
    <n v="1"/>
    <n v="335"/>
    <n v="1"/>
    <s v="Q3"/>
    <n v="0"/>
    <n v="4"/>
    <n v="0"/>
    <s v="California"/>
    <n v="0"/>
    <n v="0"/>
    <n v="1"/>
    <x v="27"/>
    <n v="3581.4"/>
    <x v="9"/>
    <n v="1026.72"/>
    <x v="0"/>
    <x v="2503"/>
    <n v="0"/>
    <n v="0"/>
    <n v="95233"/>
    <x v="0"/>
  </r>
  <r>
    <n v="58"/>
    <n v="19"/>
    <n v="0"/>
    <s v="Active User"/>
    <s v="Active User"/>
    <x v="15"/>
    <x v="837"/>
    <n v="2990"/>
    <x v="2"/>
    <s v="United States"/>
    <x v="2513"/>
    <s v="Stayed"/>
    <n v="0"/>
    <n v="0"/>
    <s v="Female"/>
    <n v="1"/>
    <s v="DSL"/>
    <s v="37.424342, -122.165641"/>
    <n v="37.424342000000003"/>
    <n v="-122.16564099999999"/>
    <n v="0"/>
    <n v="33.6"/>
    <n v="0"/>
    <n v="0"/>
    <n v="0"/>
    <x v="0"/>
    <n v="0"/>
    <n v="1"/>
    <n v="1"/>
    <n v="0"/>
    <s v="Mailed Check"/>
    <n v="0"/>
    <n v="13386"/>
    <n v="1"/>
    <s v="Q3"/>
    <n v="0"/>
    <n v="3"/>
    <n v="0"/>
    <s v="California"/>
    <n v="0"/>
    <n v="0"/>
    <n v="0"/>
    <x v="20"/>
    <n v="435.45"/>
    <x v="0"/>
    <n v="0"/>
    <x v="0"/>
    <x v="2504"/>
    <n v="0"/>
    <n v="1"/>
    <n v="94305"/>
    <x v="0"/>
  </r>
  <r>
    <n v="25"/>
    <n v="0"/>
    <n v="18.63"/>
    <s v="Active User"/>
    <s v="Active User"/>
    <x v="14"/>
    <x v="934"/>
    <n v="3960"/>
    <x v="1"/>
    <s v="United States"/>
    <x v="2514"/>
    <s v="Joined"/>
    <n v="1"/>
    <n v="0"/>
    <s v="Male"/>
    <n v="0"/>
    <s v="No Internet Service"/>
    <s v="37.848641, -122.515692"/>
    <n v="37.848641000000001"/>
    <n v="-122.515692"/>
    <n v="1"/>
    <n v="20.149999999999999"/>
    <n v="0"/>
    <n v="2"/>
    <n v="7"/>
    <x v="2"/>
    <n v="0"/>
    <n v="0"/>
    <n v="1"/>
    <n v="1"/>
    <s v="Bank Withdrawal"/>
    <n v="1"/>
    <n v="11213"/>
    <n v="0"/>
    <s v="Q3"/>
    <n v="1"/>
    <n v="3"/>
    <n v="0"/>
    <s v="California"/>
    <n v="0"/>
    <n v="0"/>
    <n v="0"/>
    <x v="16"/>
    <n v="20.149999999999999"/>
    <x v="0"/>
    <n v="18.63"/>
    <x v="0"/>
    <x v="2505"/>
    <n v="1"/>
    <n v="0"/>
    <n v="94965"/>
    <x v="0"/>
  </r>
  <r>
    <n v="42"/>
    <n v="27"/>
    <n v="0"/>
    <s v="Active User"/>
    <s v="Active User"/>
    <x v="56"/>
    <x v="554"/>
    <n v="5623"/>
    <x v="2"/>
    <s v="United States"/>
    <x v="2515"/>
    <s v="Stayed"/>
    <n v="0"/>
    <n v="1"/>
    <s v="Female"/>
    <n v="1"/>
    <s v="DSL"/>
    <s v="38.527297, -122.810044"/>
    <n v="38.527296999999997"/>
    <n v="-122.810044"/>
    <n v="1"/>
    <n v="57.6"/>
    <n v="0"/>
    <n v="0"/>
    <n v="6"/>
    <x v="0"/>
    <n v="1"/>
    <n v="1"/>
    <n v="0"/>
    <n v="1"/>
    <s v="Bank Withdrawal"/>
    <n v="0"/>
    <n v="23701"/>
    <n v="0"/>
    <s v="Q3"/>
    <n v="1"/>
    <n v="4"/>
    <n v="0"/>
    <s v="California"/>
    <n v="1"/>
    <n v="1"/>
    <n v="1"/>
    <x v="6"/>
    <n v="1367.75"/>
    <x v="0"/>
    <n v="0"/>
    <x v="0"/>
    <x v="2506"/>
    <n v="0"/>
    <n v="1"/>
    <n v="95492"/>
    <x v="0"/>
  </r>
  <r>
    <n v="26"/>
    <n v="52"/>
    <n v="33.46"/>
    <s v="Competitor"/>
    <s v="Competitor made better offer"/>
    <x v="63"/>
    <x v="100"/>
    <n v="2317"/>
    <x v="1"/>
    <s v="United States"/>
    <x v="2516"/>
    <s v="Churned"/>
    <n v="0"/>
    <n v="1"/>
    <s v="Female"/>
    <n v="1"/>
    <s v="Fiber Optic"/>
    <s v="37.972662, -122.491452"/>
    <n v="37.972662"/>
    <n v="-122.491452"/>
    <n v="0"/>
    <n v="105.2"/>
    <n v="1"/>
    <n v="0"/>
    <n v="0"/>
    <x v="1"/>
    <n v="0"/>
    <n v="1"/>
    <n v="1"/>
    <n v="0"/>
    <s v="Bank Withdrawal"/>
    <n v="1"/>
    <n v="40239"/>
    <n v="0"/>
    <s v="Q3"/>
    <n v="0"/>
    <n v="1"/>
    <n v="0"/>
    <s v="California"/>
    <n v="1"/>
    <n v="1"/>
    <n v="1"/>
    <x v="21"/>
    <n v="4400.75"/>
    <x v="0"/>
    <n v="1405.32"/>
    <x v="166"/>
    <x v="2507"/>
    <n v="1"/>
    <n v="1"/>
    <n v="94901"/>
    <x v="1"/>
  </r>
  <r>
    <n v="63"/>
    <n v="28"/>
    <n v="47.72"/>
    <s v="Active User"/>
    <s v="Active User"/>
    <x v="75"/>
    <x v="935"/>
    <n v="2110"/>
    <x v="1"/>
    <s v="United States"/>
    <x v="2517"/>
    <s v="Stayed"/>
    <n v="0"/>
    <n v="1"/>
    <s v="Male"/>
    <n v="1"/>
    <s v="DSL"/>
    <s v="37.290606, -119.216328"/>
    <n v="37.290605999999997"/>
    <n v="-119.216328"/>
    <n v="0"/>
    <n v="55.2"/>
    <n v="0"/>
    <n v="0"/>
    <n v="0"/>
    <x v="4"/>
    <n v="0"/>
    <n v="0"/>
    <n v="0"/>
    <n v="0"/>
    <s v="Credit Card"/>
    <n v="1"/>
    <n v="52"/>
    <n v="1"/>
    <s v="Q3"/>
    <n v="0"/>
    <n v="4"/>
    <n v="0"/>
    <s v="California"/>
    <n v="0"/>
    <n v="0"/>
    <n v="0"/>
    <x v="38"/>
    <n v="1058.0999999999999"/>
    <x v="0"/>
    <n v="858.96"/>
    <x v="0"/>
    <x v="2508"/>
    <n v="0"/>
    <n v="1"/>
    <n v="93634"/>
    <x v="0"/>
  </r>
  <r>
    <n v="38"/>
    <n v="5"/>
    <n v="45.59"/>
    <s v="Active User"/>
    <s v="Active User"/>
    <x v="44"/>
    <x v="522"/>
    <n v="5684"/>
    <x v="1"/>
    <s v="United States"/>
    <x v="2518"/>
    <s v="Joined"/>
    <n v="0"/>
    <n v="0"/>
    <s v="Female"/>
    <n v="1"/>
    <s v="DSL"/>
    <s v="33.796568, -116.924723"/>
    <n v="33.796568000000001"/>
    <n v="-116.924723"/>
    <n v="0"/>
    <n v="43.95"/>
    <n v="0"/>
    <n v="0"/>
    <n v="0"/>
    <x v="0"/>
    <n v="0"/>
    <n v="0"/>
    <n v="0"/>
    <n v="0"/>
    <s v="Credit Card"/>
    <n v="1"/>
    <n v="21349"/>
    <n v="0"/>
    <s v="Q3"/>
    <n v="0"/>
    <n v="5"/>
    <n v="0"/>
    <s v="California"/>
    <n v="0"/>
    <n v="0"/>
    <n v="0"/>
    <x v="16"/>
    <n v="43.95"/>
    <x v="0"/>
    <n v="45.59"/>
    <x v="0"/>
    <x v="2509"/>
    <n v="0"/>
    <n v="1"/>
    <n v="92583"/>
    <x v="0"/>
  </r>
  <r>
    <n v="52"/>
    <n v="0"/>
    <n v="40.369999999999997"/>
    <s v="Active User"/>
    <s v="Active User"/>
    <x v="23"/>
    <x v="936"/>
    <n v="4501"/>
    <x v="0"/>
    <s v="United States"/>
    <x v="2519"/>
    <s v="Stayed"/>
    <n v="0"/>
    <n v="0"/>
    <s v="Female"/>
    <n v="0"/>
    <s v="No Internet Service"/>
    <s v="34.631362, -120.238218"/>
    <n v="34.631362000000003"/>
    <n v="-120.238218"/>
    <n v="1"/>
    <n v="25.3"/>
    <n v="1"/>
    <n v="0"/>
    <n v="1"/>
    <x v="1"/>
    <n v="0"/>
    <n v="0"/>
    <n v="0"/>
    <n v="1"/>
    <s v="Bank Withdrawal"/>
    <n v="1"/>
    <n v="4644"/>
    <n v="0"/>
    <s v="Q3"/>
    <n v="1"/>
    <n v="4"/>
    <n v="0"/>
    <s v="California"/>
    <n v="0"/>
    <n v="0"/>
    <n v="0"/>
    <x v="63"/>
    <n v="1554.9"/>
    <x v="0"/>
    <n v="2462.5700000000002"/>
    <x v="0"/>
    <x v="2510"/>
    <n v="0"/>
    <n v="0"/>
    <n v="93427"/>
    <x v="0"/>
  </r>
  <r>
    <n v="43"/>
    <n v="18"/>
    <n v="31.57"/>
    <s v="Active User"/>
    <s v="Active User"/>
    <x v="56"/>
    <x v="937"/>
    <n v="3559"/>
    <x v="1"/>
    <s v="United States"/>
    <x v="2520"/>
    <s v="Stayed"/>
    <n v="0"/>
    <n v="0"/>
    <s v="Male"/>
    <n v="1"/>
    <s v="Fiber Optic"/>
    <s v="39.562239, -121.14836"/>
    <n v="39.562238999999998"/>
    <n v="-121.14836"/>
    <n v="0"/>
    <n v="90.65"/>
    <n v="1"/>
    <n v="0"/>
    <n v="0"/>
    <x v="2"/>
    <n v="0"/>
    <n v="1"/>
    <n v="0"/>
    <n v="0"/>
    <s v="Bank Withdrawal"/>
    <n v="1"/>
    <n v="282"/>
    <n v="0"/>
    <s v="Q3"/>
    <n v="0"/>
    <n v="3"/>
    <n v="0"/>
    <s v="California"/>
    <n v="0"/>
    <n v="0"/>
    <n v="1"/>
    <x v="24"/>
    <n v="367.95"/>
    <x v="0"/>
    <n v="126.28"/>
    <x v="0"/>
    <x v="2511"/>
    <n v="0"/>
    <n v="1"/>
    <n v="95930"/>
    <x v="0"/>
  </r>
  <r>
    <n v="63"/>
    <n v="0"/>
    <n v="4.76"/>
    <s v="Active User"/>
    <s v="Active User"/>
    <x v="42"/>
    <x v="834"/>
    <n v="3595"/>
    <x v="1"/>
    <s v="United States"/>
    <x v="2521"/>
    <s v="Stayed"/>
    <n v="0"/>
    <n v="0"/>
    <s v="Female"/>
    <n v="0"/>
    <s v="No Internet Service"/>
    <s v="38.419088, -122.024568"/>
    <n v="38.419088000000002"/>
    <n v="-122.024568"/>
    <n v="0"/>
    <n v="20.55"/>
    <n v="0"/>
    <n v="0"/>
    <n v="0"/>
    <x v="0"/>
    <n v="0"/>
    <n v="0"/>
    <n v="1"/>
    <n v="0"/>
    <s v="Mailed Check"/>
    <n v="1"/>
    <n v="32564"/>
    <n v="0"/>
    <s v="Q3"/>
    <n v="0"/>
    <n v="3"/>
    <n v="0"/>
    <s v="California"/>
    <n v="0"/>
    <n v="0"/>
    <n v="0"/>
    <x v="37"/>
    <n v="187.35"/>
    <x v="0"/>
    <n v="47.6"/>
    <x v="0"/>
    <x v="2512"/>
    <n v="0"/>
    <n v="0"/>
    <n v="95688"/>
    <x v="0"/>
  </r>
  <r>
    <n v="47"/>
    <n v="4"/>
    <n v="0"/>
    <s v="Attitude"/>
    <s v="Attitude of service provider"/>
    <x v="33"/>
    <x v="51"/>
    <n v="2563"/>
    <x v="1"/>
    <s v="United States"/>
    <x v="2522"/>
    <s v="Churned"/>
    <n v="0"/>
    <n v="0"/>
    <s v="Female"/>
    <n v="1"/>
    <s v="DSL"/>
    <s v="35.28952, -116.092214"/>
    <n v="35.289520000000003"/>
    <n v="-116.092214"/>
    <n v="0"/>
    <n v="33.65"/>
    <n v="0"/>
    <n v="0"/>
    <n v="0"/>
    <x v="2"/>
    <n v="1"/>
    <n v="1"/>
    <n v="1"/>
    <n v="0"/>
    <s v="Bank Withdrawal"/>
    <n v="0"/>
    <n v="904"/>
    <n v="0"/>
    <s v="Q3"/>
    <n v="0"/>
    <n v="2"/>
    <n v="0"/>
    <s v="California"/>
    <n v="0"/>
    <n v="0"/>
    <n v="0"/>
    <x v="24"/>
    <n v="137.85"/>
    <x v="0"/>
    <n v="0"/>
    <x v="0"/>
    <x v="2513"/>
    <n v="0"/>
    <n v="1"/>
    <n v="92309"/>
    <x v="1"/>
  </r>
  <r>
    <n v="56"/>
    <n v="12"/>
    <n v="47.18"/>
    <s v="Active User"/>
    <s v="Active User"/>
    <x v="76"/>
    <x v="429"/>
    <n v="4207"/>
    <x v="2"/>
    <s v="United States"/>
    <x v="2523"/>
    <s v="Stayed"/>
    <n v="0"/>
    <n v="0"/>
    <s v="Female"/>
    <n v="1"/>
    <s v="Cable"/>
    <s v="34.061634, -117.893169"/>
    <n v="34.061633999999998"/>
    <n v="-117.893169"/>
    <n v="1"/>
    <n v="60.5"/>
    <n v="0"/>
    <n v="0"/>
    <n v="4"/>
    <x v="1"/>
    <n v="1"/>
    <n v="1"/>
    <n v="1"/>
    <n v="1"/>
    <s v="Bank Withdrawal"/>
    <n v="1"/>
    <n v="30458"/>
    <n v="1"/>
    <s v="Q3"/>
    <n v="1"/>
    <n v="3"/>
    <n v="0"/>
    <s v="California"/>
    <n v="0"/>
    <n v="0"/>
    <n v="0"/>
    <x v="33"/>
    <n v="3145.15"/>
    <x v="0"/>
    <n v="2406.1799999999998"/>
    <x v="0"/>
    <x v="2514"/>
    <n v="0"/>
    <n v="1"/>
    <n v="91791"/>
    <x v="0"/>
  </r>
  <r>
    <n v="77"/>
    <n v="8"/>
    <n v="37.090000000000003"/>
    <s v="Active User"/>
    <s v="Active User"/>
    <x v="26"/>
    <x v="73"/>
    <n v="4499"/>
    <x v="2"/>
    <s v="United States"/>
    <x v="2524"/>
    <s v="Stayed"/>
    <n v="0"/>
    <n v="1"/>
    <s v="Male"/>
    <n v="1"/>
    <s v="Fiber Optic"/>
    <s v="35.186644, -120.728305"/>
    <n v="35.186644000000001"/>
    <n v="-120.72830500000001"/>
    <n v="1"/>
    <n v="100.55"/>
    <n v="0"/>
    <n v="0"/>
    <n v="10"/>
    <x v="1"/>
    <n v="1"/>
    <n v="0"/>
    <n v="1"/>
    <n v="1"/>
    <s v="Bank Withdrawal"/>
    <n v="1"/>
    <n v="812"/>
    <n v="0"/>
    <s v="Q3"/>
    <n v="1"/>
    <n v="4"/>
    <n v="1"/>
    <s v="California"/>
    <n v="1"/>
    <n v="1"/>
    <n v="1"/>
    <x v="41"/>
    <n v="4304"/>
    <x v="0"/>
    <n v="1594.87"/>
    <x v="0"/>
    <x v="2515"/>
    <n v="0"/>
    <n v="1"/>
    <n v="93424"/>
    <x v="0"/>
  </r>
  <r>
    <n v="30"/>
    <n v="71"/>
    <n v="22.33"/>
    <s v="Active User"/>
    <s v="Active User"/>
    <x v="25"/>
    <x v="179"/>
    <n v="5054"/>
    <x v="0"/>
    <s v="United States"/>
    <x v="2525"/>
    <s v="Stayed"/>
    <n v="0"/>
    <n v="1"/>
    <s v="Female"/>
    <n v="1"/>
    <s v="Cable"/>
    <s v="39.141934, -122.770679"/>
    <n v="39.141933999999999"/>
    <n v="-122.770679"/>
    <n v="1"/>
    <n v="90.1"/>
    <n v="1"/>
    <n v="0"/>
    <n v="2"/>
    <x v="0"/>
    <n v="1"/>
    <n v="1"/>
    <n v="0"/>
    <n v="1"/>
    <s v="Bank Withdrawal"/>
    <n v="1"/>
    <n v="3002"/>
    <n v="1"/>
    <s v="Q3"/>
    <n v="1"/>
    <n v="3"/>
    <n v="0"/>
    <s v="California"/>
    <n v="1"/>
    <n v="1"/>
    <n v="1"/>
    <x v="25"/>
    <n v="6310.9"/>
    <x v="0"/>
    <n v="1585.43"/>
    <x v="0"/>
    <x v="2516"/>
    <n v="0"/>
    <n v="1"/>
    <n v="95458"/>
    <x v="0"/>
  </r>
  <r>
    <n v="74"/>
    <n v="23"/>
    <n v="39.630000000000003"/>
    <s v="Price"/>
    <s v="Extra data charges"/>
    <x v="6"/>
    <x v="48"/>
    <n v="4038"/>
    <x v="1"/>
    <s v="United States"/>
    <x v="2526"/>
    <s v="Churned"/>
    <n v="0"/>
    <n v="0"/>
    <s v="Female"/>
    <n v="1"/>
    <s v="Fiber Optic"/>
    <s v="39.884395, -122.587513"/>
    <n v="39.884394999999998"/>
    <n v="-122.587513"/>
    <n v="0"/>
    <n v="79.75"/>
    <n v="0"/>
    <n v="0"/>
    <n v="0"/>
    <x v="2"/>
    <n v="0"/>
    <n v="0"/>
    <n v="1"/>
    <n v="0"/>
    <s v="Bank Withdrawal"/>
    <n v="1"/>
    <n v="263"/>
    <n v="0"/>
    <s v="Q3"/>
    <n v="0"/>
    <n v="3"/>
    <n v="1"/>
    <s v="California"/>
    <n v="1"/>
    <n v="0"/>
    <n v="0"/>
    <x v="9"/>
    <n v="159.4"/>
    <x v="2"/>
    <n v="79.260000000000005"/>
    <x v="0"/>
    <x v="2517"/>
    <n v="0"/>
    <n v="0"/>
    <n v="96074"/>
    <x v="1"/>
  </r>
  <r>
    <n v="55"/>
    <n v="19"/>
    <n v="19.25"/>
    <s v="Active User"/>
    <s v="Active User"/>
    <x v="35"/>
    <x v="4"/>
    <n v="6354"/>
    <x v="2"/>
    <s v="United States"/>
    <x v="2527"/>
    <s v="Stayed"/>
    <n v="1"/>
    <n v="1"/>
    <s v="Female"/>
    <n v="1"/>
    <s v="DSL"/>
    <s v="37.238758, -121.828375"/>
    <n v="37.238757999999997"/>
    <n v="-121.82837499999999"/>
    <n v="1"/>
    <n v="61.35"/>
    <n v="0"/>
    <n v="2"/>
    <n v="0"/>
    <x v="1"/>
    <n v="1"/>
    <n v="1"/>
    <n v="0"/>
    <n v="1"/>
    <s v="Bank Withdrawal"/>
    <n v="1"/>
    <n v="59632"/>
    <n v="0"/>
    <s v="Q3"/>
    <n v="0"/>
    <n v="3"/>
    <n v="0"/>
    <s v="California"/>
    <n v="0"/>
    <n v="0"/>
    <n v="0"/>
    <x v="55"/>
    <n v="3874.1"/>
    <x v="0"/>
    <n v="1251.25"/>
    <x v="0"/>
    <x v="2518"/>
    <n v="0"/>
    <n v="1"/>
    <n v="95123"/>
    <x v="0"/>
  </r>
  <r>
    <n v="38"/>
    <n v="0"/>
    <n v="40.200000000000003"/>
    <s v="Active User"/>
    <s v="Active User"/>
    <x v="26"/>
    <x v="72"/>
    <n v="4258"/>
    <x v="1"/>
    <s v="United States"/>
    <x v="2528"/>
    <s v="Joined"/>
    <n v="0"/>
    <n v="0"/>
    <s v="Female"/>
    <n v="0"/>
    <s v="No Internet Service"/>
    <s v="39.904002, -121.527823"/>
    <n v="39.904001999999998"/>
    <n v="-121.527823"/>
    <n v="0"/>
    <n v="20"/>
    <n v="0"/>
    <n v="0"/>
    <n v="0"/>
    <x v="0"/>
    <n v="0"/>
    <n v="0"/>
    <n v="0"/>
    <n v="0"/>
    <s v="Mailed Check"/>
    <n v="1"/>
    <n v="28"/>
    <n v="0"/>
    <s v="Q3"/>
    <n v="0"/>
    <n v="3"/>
    <n v="0"/>
    <s v="California"/>
    <n v="0"/>
    <n v="0"/>
    <n v="0"/>
    <x v="5"/>
    <n v="63.6"/>
    <x v="0"/>
    <n v="120.6"/>
    <x v="0"/>
    <x v="2519"/>
    <n v="0"/>
    <n v="0"/>
    <n v="95978"/>
    <x v="0"/>
  </r>
  <r>
    <n v="63"/>
    <n v="0"/>
    <n v="26.37"/>
    <s v="Active User"/>
    <s v="Active User"/>
    <x v="76"/>
    <x v="704"/>
    <n v="4402"/>
    <x v="2"/>
    <s v="United States"/>
    <x v="2529"/>
    <s v="Stayed"/>
    <n v="0"/>
    <n v="0"/>
    <s v="Male"/>
    <n v="0"/>
    <s v="No Internet Service"/>
    <s v="37.515556, -122.502311"/>
    <n v="37.515555999999997"/>
    <n v="-122.50231100000001"/>
    <n v="0"/>
    <n v="20.149999999999999"/>
    <n v="0"/>
    <n v="0"/>
    <n v="0"/>
    <x v="4"/>
    <n v="0"/>
    <n v="0"/>
    <n v="0"/>
    <n v="0"/>
    <s v="Bank Withdrawal"/>
    <n v="1"/>
    <n v="3064"/>
    <n v="0"/>
    <s v="Q3"/>
    <n v="0"/>
    <n v="4"/>
    <n v="0"/>
    <s v="California"/>
    <n v="0"/>
    <n v="0"/>
    <n v="0"/>
    <x v="65"/>
    <n v="405.6"/>
    <x v="0"/>
    <n v="606.51"/>
    <x v="0"/>
    <x v="2520"/>
    <n v="0"/>
    <n v="0"/>
    <n v="94038"/>
    <x v="0"/>
  </r>
  <r>
    <n v="59"/>
    <n v="0"/>
    <n v="31.14"/>
    <s v="Competitor"/>
    <s v="Competitor made better offer"/>
    <x v="68"/>
    <x v="9"/>
    <n v="4672"/>
    <x v="1"/>
    <s v="United States"/>
    <x v="2530"/>
    <s v="Churned"/>
    <n v="1"/>
    <n v="0"/>
    <s v="Male"/>
    <n v="0"/>
    <s v="No Internet Service"/>
    <s v="32.898613, -117.202937"/>
    <n v="32.898612999999997"/>
    <n v="-117.20293700000001"/>
    <n v="1"/>
    <n v="20"/>
    <n v="0"/>
    <n v="3"/>
    <n v="1"/>
    <x v="0"/>
    <n v="0"/>
    <n v="0"/>
    <n v="1"/>
    <n v="1"/>
    <s v="Bank Withdrawal"/>
    <n v="1"/>
    <n v="4258"/>
    <n v="0"/>
    <s v="Q3"/>
    <n v="1"/>
    <n v="1"/>
    <n v="0"/>
    <s v="California"/>
    <n v="0"/>
    <n v="0"/>
    <n v="0"/>
    <x v="67"/>
    <n v="288.05"/>
    <x v="0"/>
    <n v="467.1"/>
    <x v="0"/>
    <x v="2521"/>
    <n v="0"/>
    <n v="0"/>
    <n v="92121"/>
    <x v="1"/>
  </r>
  <r>
    <n v="56"/>
    <n v="18"/>
    <n v="0"/>
    <s v="Active User"/>
    <s v="Active User"/>
    <x v="48"/>
    <x v="451"/>
    <n v="5079"/>
    <x v="2"/>
    <s v="United States"/>
    <x v="2531"/>
    <s v="Stayed"/>
    <n v="1"/>
    <n v="0"/>
    <s v="Male"/>
    <n v="1"/>
    <s v="DSL"/>
    <s v="32.690654, -115.431225"/>
    <n v="32.690654000000002"/>
    <n v="-115.431225"/>
    <n v="0"/>
    <n v="40.65"/>
    <n v="0"/>
    <n v="2"/>
    <n v="0"/>
    <x v="0"/>
    <n v="0"/>
    <n v="1"/>
    <n v="1"/>
    <n v="0"/>
    <s v="Credit Card"/>
    <n v="0"/>
    <n v="27804"/>
    <n v="0"/>
    <s v="Q3"/>
    <n v="0"/>
    <n v="3"/>
    <n v="0"/>
    <s v="California"/>
    <n v="0"/>
    <n v="0"/>
    <n v="1"/>
    <x v="0"/>
    <n v="970.55"/>
    <x v="0"/>
    <n v="0"/>
    <x v="0"/>
    <x v="2522"/>
    <n v="0"/>
    <n v="1"/>
    <n v="92231"/>
    <x v="0"/>
  </r>
  <r>
    <n v="33"/>
    <n v="23"/>
    <n v="0"/>
    <s v="Active User"/>
    <s v="Active User"/>
    <x v="34"/>
    <x v="938"/>
    <n v="4571"/>
    <x v="1"/>
    <s v="United States"/>
    <x v="2532"/>
    <s v="Stayed"/>
    <n v="0"/>
    <n v="0"/>
    <s v="Female"/>
    <n v="1"/>
    <s v="DSL"/>
    <s v="36.545322, -119.642281"/>
    <n v="36.545321999999999"/>
    <n v="-119.642281"/>
    <n v="0"/>
    <n v="36.25"/>
    <n v="0"/>
    <n v="0"/>
    <n v="0"/>
    <x v="0"/>
    <n v="1"/>
    <n v="0"/>
    <n v="0"/>
    <n v="0"/>
    <s v="Bank Withdrawal"/>
    <n v="0"/>
    <n v="26213"/>
    <n v="1"/>
    <s v="Q3"/>
    <n v="0"/>
    <n v="3"/>
    <n v="0"/>
    <s v="California"/>
    <n v="0"/>
    <n v="0"/>
    <n v="0"/>
    <x v="37"/>
    <n v="374"/>
    <x v="0"/>
    <n v="0"/>
    <x v="0"/>
    <x v="2523"/>
    <n v="0"/>
    <n v="1"/>
    <n v="93662"/>
    <x v="0"/>
  </r>
  <r>
    <n v="22"/>
    <n v="69"/>
    <n v="35.590000000000003"/>
    <s v="Attitude"/>
    <s v="Attitude of support person"/>
    <x v="24"/>
    <x v="939"/>
    <n v="5276"/>
    <x v="1"/>
    <s v="United States"/>
    <x v="2533"/>
    <s v="Churned"/>
    <n v="0"/>
    <n v="0"/>
    <s v="Female"/>
    <n v="1"/>
    <s v="Fiber Optic"/>
    <s v="32.948262, -117.256086"/>
    <n v="32.948262"/>
    <n v="-117.256086"/>
    <n v="0"/>
    <n v="73.849999999999994"/>
    <n v="0"/>
    <n v="0"/>
    <n v="0"/>
    <x v="0"/>
    <n v="1"/>
    <n v="0"/>
    <n v="1"/>
    <n v="0"/>
    <s v="Bank Withdrawal"/>
    <n v="1"/>
    <n v="13945"/>
    <n v="0"/>
    <s v="Q3"/>
    <n v="0"/>
    <n v="3"/>
    <n v="0"/>
    <s v="California"/>
    <n v="0"/>
    <n v="1"/>
    <n v="0"/>
    <x v="47"/>
    <n v="4092.85"/>
    <x v="0"/>
    <n v="1993.04"/>
    <x v="0"/>
    <x v="2524"/>
    <n v="1"/>
    <n v="1"/>
    <n v="92014"/>
    <x v="1"/>
  </r>
  <r>
    <n v="50"/>
    <n v="21"/>
    <n v="24.31"/>
    <s v="Price"/>
    <s v="Price too high"/>
    <x v="41"/>
    <x v="192"/>
    <n v="5472"/>
    <x v="2"/>
    <s v="United States"/>
    <x v="2534"/>
    <s v="Churned"/>
    <n v="0"/>
    <n v="1"/>
    <s v="Female"/>
    <n v="1"/>
    <s v="DSL"/>
    <s v="38.954144, -121.482536"/>
    <n v="38.954143999999999"/>
    <n v="-121.482536"/>
    <n v="0"/>
    <n v="55.85"/>
    <n v="1"/>
    <n v="0"/>
    <n v="0"/>
    <x v="0"/>
    <n v="0"/>
    <n v="0"/>
    <n v="1"/>
    <n v="0"/>
    <s v="Mailed Check"/>
    <n v="1"/>
    <n v="947"/>
    <n v="0"/>
    <s v="Q3"/>
    <n v="0"/>
    <n v="2"/>
    <n v="0"/>
    <s v="California"/>
    <n v="0"/>
    <n v="0"/>
    <n v="0"/>
    <x v="13"/>
    <n v="937.5"/>
    <x v="0"/>
    <n v="413.27"/>
    <x v="0"/>
    <x v="2525"/>
    <n v="0"/>
    <n v="1"/>
    <n v="95674"/>
    <x v="1"/>
  </r>
  <r>
    <n v="21"/>
    <n v="51"/>
    <n v="4.9400000000000004"/>
    <s v="Active User"/>
    <s v="Active User"/>
    <x v="27"/>
    <x v="4"/>
    <n v="3847"/>
    <x v="0"/>
    <s v="United States"/>
    <x v="2535"/>
    <s v="Stayed"/>
    <n v="0"/>
    <n v="1"/>
    <s v="Male"/>
    <n v="1"/>
    <s v="Fiber Optic"/>
    <s v="37.284265, -121.827673"/>
    <n v="37.284264999999998"/>
    <n v="-121.827673"/>
    <n v="0"/>
    <n v="99.3"/>
    <n v="0"/>
    <n v="0"/>
    <n v="0"/>
    <x v="5"/>
    <n v="0"/>
    <n v="0"/>
    <n v="0"/>
    <n v="0"/>
    <s v="Bank Withdrawal"/>
    <n v="1"/>
    <n v="57748"/>
    <n v="1"/>
    <s v="Q3"/>
    <n v="0"/>
    <n v="4"/>
    <n v="0"/>
    <s v="California"/>
    <n v="1"/>
    <n v="1"/>
    <n v="1"/>
    <x v="0"/>
    <n v="2513.5"/>
    <x v="0"/>
    <n v="123.5"/>
    <x v="0"/>
    <x v="2526"/>
    <n v="1"/>
    <n v="1"/>
    <n v="95111"/>
    <x v="0"/>
  </r>
  <r>
    <n v="34"/>
    <n v="19"/>
    <n v="14.98"/>
    <s v="Active User"/>
    <s v="Active User"/>
    <x v="27"/>
    <x v="916"/>
    <n v="6251"/>
    <x v="0"/>
    <s v="United States"/>
    <x v="2536"/>
    <s v="Stayed"/>
    <n v="0"/>
    <n v="1"/>
    <s v="Male"/>
    <n v="1"/>
    <s v="Fiber Optic"/>
    <s v="40.726949, -124.217378"/>
    <n v="40.726948999999998"/>
    <n v="-124.217378"/>
    <n v="1"/>
    <n v="113.75"/>
    <n v="1"/>
    <n v="0"/>
    <n v="9"/>
    <x v="1"/>
    <n v="1"/>
    <n v="1"/>
    <n v="0"/>
    <n v="1"/>
    <s v="Bank Withdrawal"/>
    <n v="1"/>
    <n v="228"/>
    <n v="1"/>
    <s v="Q3"/>
    <n v="1"/>
    <n v="3"/>
    <n v="0"/>
    <s v="California"/>
    <n v="1"/>
    <n v="1"/>
    <n v="1"/>
    <x v="14"/>
    <n v="6561.25"/>
    <x v="0"/>
    <n v="883.82"/>
    <x v="0"/>
    <x v="2527"/>
    <n v="0"/>
    <n v="1"/>
    <n v="95537"/>
    <x v="0"/>
  </r>
  <r>
    <n v="41"/>
    <n v="53"/>
    <n v="48.08"/>
    <s v="Active User"/>
    <s v="Active User"/>
    <x v="10"/>
    <x v="199"/>
    <n v="2622"/>
    <x v="1"/>
    <s v="United States"/>
    <x v="2537"/>
    <s v="Stayed"/>
    <n v="1"/>
    <n v="0"/>
    <s v="Male"/>
    <n v="1"/>
    <s v="Fiber Optic"/>
    <s v="33.867257, -118.330794"/>
    <n v="33.867257000000002"/>
    <n v="-118.330794"/>
    <n v="1"/>
    <n v="89.65"/>
    <n v="1"/>
    <n v="3"/>
    <n v="4"/>
    <x v="0"/>
    <n v="1"/>
    <n v="0"/>
    <n v="1"/>
    <n v="1"/>
    <s v="Bank Withdrawal"/>
    <n v="1"/>
    <n v="31678"/>
    <n v="0"/>
    <s v="Q3"/>
    <n v="1"/>
    <n v="3"/>
    <n v="0"/>
    <s v="California"/>
    <n v="0"/>
    <n v="0"/>
    <n v="1"/>
    <x v="1"/>
    <n v="3161.6"/>
    <x v="15"/>
    <n v="1682.8"/>
    <x v="0"/>
    <x v="2528"/>
    <n v="0"/>
    <n v="0"/>
    <n v="90504"/>
    <x v="0"/>
  </r>
  <r>
    <n v="80"/>
    <n v="8"/>
    <n v="47.97"/>
    <s v="Competitor"/>
    <s v="Competitor made better offer"/>
    <x v="23"/>
    <x v="940"/>
    <n v="2825"/>
    <x v="1"/>
    <s v="United States"/>
    <x v="2538"/>
    <s v="Churned"/>
    <n v="0"/>
    <n v="0"/>
    <s v="Female"/>
    <n v="1"/>
    <s v="Fiber Optic"/>
    <s v="35.842889, -121.004862"/>
    <n v="35.842889"/>
    <n v="-121.004862"/>
    <n v="0"/>
    <n v="70.150000000000006"/>
    <n v="0"/>
    <n v="0"/>
    <n v="0"/>
    <x v="0"/>
    <n v="0"/>
    <n v="0"/>
    <n v="1"/>
    <n v="0"/>
    <s v="Bank Withdrawal"/>
    <n v="1"/>
    <n v="1363"/>
    <n v="0"/>
    <s v="Q3"/>
    <n v="0"/>
    <n v="2"/>
    <n v="1"/>
    <s v="California"/>
    <n v="0"/>
    <n v="0"/>
    <n v="0"/>
    <x v="16"/>
    <n v="70.150000000000006"/>
    <x v="0"/>
    <n v="47.97"/>
    <x v="0"/>
    <x v="2529"/>
    <n v="0"/>
    <n v="1"/>
    <n v="93426"/>
    <x v="1"/>
  </r>
  <r>
    <n v="23"/>
    <n v="0"/>
    <n v="10.97"/>
    <s v="Active User"/>
    <s v="Active User"/>
    <x v="12"/>
    <x v="41"/>
    <n v="5409"/>
    <x v="1"/>
    <s v="United States"/>
    <x v="2539"/>
    <s v="Stayed"/>
    <n v="0"/>
    <n v="0"/>
    <s v="Female"/>
    <n v="0"/>
    <s v="No Internet Service"/>
    <s v="37.504133, -122.032347"/>
    <n v="37.504133000000003"/>
    <n v="-122.032347"/>
    <n v="0"/>
    <n v="19.5"/>
    <n v="0"/>
    <n v="0"/>
    <n v="0"/>
    <x v="4"/>
    <n v="0"/>
    <n v="0"/>
    <n v="1"/>
    <n v="0"/>
    <s v="Bank Withdrawal"/>
    <n v="1"/>
    <n v="42491"/>
    <n v="0"/>
    <s v="Q3"/>
    <n v="0"/>
    <n v="3"/>
    <n v="0"/>
    <s v="California"/>
    <n v="0"/>
    <n v="0"/>
    <n v="0"/>
    <x v="71"/>
    <n v="413"/>
    <x v="0"/>
    <n v="219.4"/>
    <x v="0"/>
    <x v="2530"/>
    <n v="1"/>
    <n v="0"/>
    <n v="94560"/>
    <x v="0"/>
  </r>
  <r>
    <n v="66"/>
    <n v="20"/>
    <n v="15.44"/>
    <s v="Active User"/>
    <s v="Active User"/>
    <x v="18"/>
    <x v="264"/>
    <n v="4045"/>
    <x v="1"/>
    <s v="United States"/>
    <x v="2540"/>
    <s v="Stayed"/>
    <n v="0"/>
    <n v="1"/>
    <s v="Male"/>
    <n v="1"/>
    <s v="Fiber Optic"/>
    <s v="36.727418, -120.123526"/>
    <n v="36.727418"/>
    <n v="-120.123526"/>
    <n v="1"/>
    <n v="91.55"/>
    <n v="0"/>
    <n v="0"/>
    <n v="1"/>
    <x v="0"/>
    <n v="0"/>
    <n v="0"/>
    <n v="1"/>
    <n v="1"/>
    <s v="Bank Withdrawal"/>
    <n v="1"/>
    <n v="14062"/>
    <n v="1"/>
    <s v="Q3"/>
    <n v="1"/>
    <n v="5"/>
    <n v="1"/>
    <s v="California"/>
    <n v="1"/>
    <n v="1"/>
    <n v="0"/>
    <x v="66"/>
    <n v="1540.05"/>
    <x v="0"/>
    <n v="247.04"/>
    <x v="0"/>
    <x v="2531"/>
    <n v="0"/>
    <n v="1"/>
    <n v="93630"/>
    <x v="0"/>
  </r>
  <r>
    <n v="38"/>
    <n v="22"/>
    <n v="36.21"/>
    <s v="Active User"/>
    <s v="Active User"/>
    <x v="36"/>
    <x v="32"/>
    <n v="5437"/>
    <x v="2"/>
    <s v="United States"/>
    <x v="2541"/>
    <s v="Stayed"/>
    <n v="1"/>
    <n v="1"/>
    <s v="Male"/>
    <n v="1"/>
    <s v="Fiber Optic"/>
    <s v="34.030578, -118.399613"/>
    <n v="34.030577999999998"/>
    <n v="-118.399613"/>
    <n v="1"/>
    <n v="103.4"/>
    <n v="0"/>
    <n v="1"/>
    <n v="2"/>
    <x v="0"/>
    <n v="1"/>
    <n v="0"/>
    <n v="1"/>
    <n v="1"/>
    <s v="Bank Withdrawal"/>
    <n v="1"/>
    <n v="58218"/>
    <n v="1"/>
    <s v="Q3"/>
    <n v="1"/>
    <n v="5"/>
    <n v="0"/>
    <s v="California"/>
    <n v="1"/>
    <n v="1"/>
    <n v="1"/>
    <x v="68"/>
    <n v="5236.3999999999996"/>
    <x v="0"/>
    <n v="1810.5"/>
    <x v="0"/>
    <x v="2532"/>
    <n v="0"/>
    <n v="1"/>
    <n v="90034"/>
    <x v="0"/>
  </r>
  <r>
    <n v="78"/>
    <n v="26"/>
    <n v="0"/>
    <s v="Active User"/>
    <s v="Active User"/>
    <x v="60"/>
    <x v="941"/>
    <n v="4933"/>
    <x v="0"/>
    <s v="United States"/>
    <x v="2542"/>
    <s v="Stayed"/>
    <n v="0"/>
    <n v="1"/>
    <s v="Male"/>
    <n v="1"/>
    <s v="Cable"/>
    <s v="34.137742, -114.36514"/>
    <n v="34.137742000000003"/>
    <n v="-114.36514"/>
    <n v="1"/>
    <n v="63.1"/>
    <n v="0"/>
    <n v="0"/>
    <n v="8"/>
    <x v="3"/>
    <n v="1"/>
    <n v="1"/>
    <n v="1"/>
    <n v="1"/>
    <s v="Bank Withdrawal"/>
    <n v="0"/>
    <n v="1564"/>
    <n v="1"/>
    <s v="Q3"/>
    <n v="1"/>
    <n v="3"/>
    <n v="1"/>
    <s v="California"/>
    <n v="1"/>
    <n v="1"/>
    <n v="1"/>
    <x v="8"/>
    <n v="4685.55"/>
    <x v="0"/>
    <n v="0"/>
    <x v="0"/>
    <x v="2533"/>
    <n v="0"/>
    <n v="1"/>
    <n v="92242"/>
    <x v="0"/>
  </r>
  <r>
    <n v="61"/>
    <n v="30"/>
    <n v="32.86"/>
    <s v="Active User"/>
    <s v="Active User"/>
    <x v="36"/>
    <x v="710"/>
    <n v="4310"/>
    <x v="2"/>
    <s v="United States"/>
    <x v="2543"/>
    <s v="Stayed"/>
    <n v="0"/>
    <n v="0"/>
    <s v="Male"/>
    <n v="1"/>
    <s v="Cable"/>
    <s v="39.396585, -121.38029"/>
    <n v="39.396585000000002"/>
    <n v="-121.38029"/>
    <n v="1"/>
    <n v="74.400000000000006"/>
    <n v="0"/>
    <n v="0"/>
    <n v="10"/>
    <x v="5"/>
    <n v="0"/>
    <n v="1"/>
    <n v="0"/>
    <n v="1"/>
    <s v="Bank Withdrawal"/>
    <n v="1"/>
    <n v="626"/>
    <n v="1"/>
    <s v="Q3"/>
    <n v="1"/>
    <n v="3"/>
    <n v="0"/>
    <s v="California"/>
    <n v="1"/>
    <n v="1"/>
    <n v="1"/>
    <x v="6"/>
    <n v="1712.9"/>
    <x v="0"/>
    <n v="788.64"/>
    <x v="0"/>
    <x v="2534"/>
    <n v="0"/>
    <n v="1"/>
    <n v="95914"/>
    <x v="0"/>
  </r>
  <r>
    <n v="38"/>
    <n v="0"/>
    <n v="22.34"/>
    <s v="Active User"/>
    <s v="Active User"/>
    <x v="50"/>
    <x v="650"/>
    <n v="4909"/>
    <x v="1"/>
    <s v="United States"/>
    <x v="2544"/>
    <s v="Stayed"/>
    <n v="0"/>
    <n v="0"/>
    <s v="Male"/>
    <n v="0"/>
    <s v="No Internet Service"/>
    <s v="33.429488, -117.609432"/>
    <n v="33.429487999999999"/>
    <n v="-117.609432"/>
    <n v="1"/>
    <n v="19.55"/>
    <n v="0"/>
    <n v="0"/>
    <n v="7"/>
    <x v="0"/>
    <n v="0"/>
    <n v="0"/>
    <n v="1"/>
    <n v="1"/>
    <s v="Bank Withdrawal"/>
    <n v="1"/>
    <n v="34946"/>
    <n v="0"/>
    <s v="Q3"/>
    <n v="1"/>
    <n v="5"/>
    <n v="0"/>
    <s v="California"/>
    <n v="0"/>
    <n v="0"/>
    <n v="0"/>
    <x v="54"/>
    <n v="161.15"/>
    <x v="0"/>
    <n v="178.72"/>
    <x v="0"/>
    <x v="2535"/>
    <n v="0"/>
    <n v="0"/>
    <n v="92672"/>
    <x v="0"/>
  </r>
  <r>
    <n v="22"/>
    <n v="73"/>
    <n v="8.33"/>
    <s v="Active User"/>
    <s v="Active User"/>
    <x v="23"/>
    <x v="196"/>
    <n v="5377"/>
    <x v="2"/>
    <s v="United States"/>
    <x v="2545"/>
    <s v="Stayed"/>
    <n v="0"/>
    <n v="1"/>
    <s v="Female"/>
    <n v="1"/>
    <s v="Fiber Optic"/>
    <s v="33.148116, -117.306043"/>
    <n v="33.148116000000002"/>
    <n v="-117.306043"/>
    <n v="0"/>
    <n v="100.3"/>
    <n v="0"/>
    <n v="0"/>
    <n v="0"/>
    <x v="1"/>
    <n v="1"/>
    <n v="0"/>
    <n v="1"/>
    <n v="0"/>
    <s v="Mailed Check"/>
    <n v="1"/>
    <n v="35582"/>
    <n v="0"/>
    <s v="Q3"/>
    <n v="0"/>
    <n v="4"/>
    <n v="0"/>
    <s v="California"/>
    <n v="1"/>
    <n v="1"/>
    <n v="1"/>
    <x v="60"/>
    <n v="5200.8"/>
    <x v="0"/>
    <n v="441.49"/>
    <x v="0"/>
    <x v="2536"/>
    <n v="1"/>
    <n v="1"/>
    <n v="92008"/>
    <x v="0"/>
  </r>
  <r>
    <n v="49"/>
    <n v="0"/>
    <n v="41.99"/>
    <s v="Active User"/>
    <s v="Active User"/>
    <x v="47"/>
    <x v="109"/>
    <n v="5336"/>
    <x v="0"/>
    <s v="United States"/>
    <x v="2546"/>
    <s v="Stayed"/>
    <n v="0"/>
    <n v="0"/>
    <s v="Female"/>
    <n v="0"/>
    <s v="No Internet Service"/>
    <s v="37.386978, -122.177746"/>
    <n v="37.386977999999999"/>
    <n v="-122.177746"/>
    <n v="0"/>
    <n v="19.8"/>
    <n v="0"/>
    <n v="0"/>
    <n v="0"/>
    <x v="0"/>
    <n v="0"/>
    <n v="0"/>
    <n v="0"/>
    <n v="0"/>
    <s v="Credit Card"/>
    <n v="1"/>
    <n v="1723"/>
    <n v="0"/>
    <s v="Q3"/>
    <n v="0"/>
    <n v="5"/>
    <n v="0"/>
    <s v="California"/>
    <n v="0"/>
    <n v="0"/>
    <n v="0"/>
    <x v="53"/>
    <n v="813.3"/>
    <x v="0"/>
    <n v="1553.63"/>
    <x v="0"/>
    <x v="2537"/>
    <n v="0"/>
    <n v="0"/>
    <n v="94304"/>
    <x v="0"/>
  </r>
  <r>
    <n v="37"/>
    <n v="14"/>
    <n v="46.16"/>
    <s v="Active User"/>
    <s v="Active User"/>
    <x v="67"/>
    <x v="204"/>
    <n v="4938"/>
    <x v="0"/>
    <s v="United States"/>
    <x v="2547"/>
    <s v="Stayed"/>
    <n v="0"/>
    <n v="1"/>
    <s v="Male"/>
    <n v="1"/>
    <s v="Fiber Optic"/>
    <s v="34.238162, -117.534306"/>
    <n v="34.238162000000003"/>
    <n v="-117.534306"/>
    <n v="1"/>
    <n v="110.9"/>
    <n v="1"/>
    <n v="0"/>
    <n v="6"/>
    <x v="3"/>
    <n v="0"/>
    <n v="1"/>
    <n v="1"/>
    <n v="1"/>
    <s v="Credit Card"/>
    <n v="1"/>
    <n v="1090"/>
    <n v="1"/>
    <s v="Q3"/>
    <n v="1"/>
    <n v="3"/>
    <n v="0"/>
    <s v="California"/>
    <n v="1"/>
    <n v="1"/>
    <n v="1"/>
    <x v="8"/>
    <n v="8240.85"/>
    <x v="0"/>
    <n v="3323.52"/>
    <x v="0"/>
    <x v="2538"/>
    <n v="0"/>
    <n v="1"/>
    <n v="92358"/>
    <x v="0"/>
  </r>
  <r>
    <n v="53"/>
    <n v="23"/>
    <n v="39.380000000000003"/>
    <s v="Competitor"/>
    <s v="Competitor offered higher download speeds"/>
    <x v="37"/>
    <x v="120"/>
    <n v="2421"/>
    <x v="1"/>
    <s v="United States"/>
    <x v="2548"/>
    <s v="Churned"/>
    <n v="0"/>
    <n v="0"/>
    <s v="Male"/>
    <n v="1"/>
    <s v="Fiber Optic"/>
    <s v="34.167465, -118.165327"/>
    <n v="34.167465"/>
    <n v="-118.165327"/>
    <n v="0"/>
    <n v="69.650000000000006"/>
    <n v="0"/>
    <n v="0"/>
    <n v="0"/>
    <x v="2"/>
    <n v="0"/>
    <n v="0"/>
    <n v="0"/>
    <n v="0"/>
    <s v="Bank Withdrawal"/>
    <n v="1"/>
    <n v="27891"/>
    <n v="0"/>
    <s v="Q3"/>
    <n v="0"/>
    <n v="2"/>
    <n v="0"/>
    <s v="California"/>
    <n v="0"/>
    <n v="0"/>
    <n v="0"/>
    <x v="5"/>
    <n v="220.1"/>
    <x v="0"/>
    <n v="118.14"/>
    <x v="0"/>
    <x v="2539"/>
    <n v="0"/>
    <n v="1"/>
    <n v="91103"/>
    <x v="1"/>
  </r>
  <r>
    <n v="19"/>
    <n v="27"/>
    <n v="44.66"/>
    <s v="Active User"/>
    <s v="Active User"/>
    <x v="16"/>
    <x v="278"/>
    <n v="3442"/>
    <x v="2"/>
    <s v="United States"/>
    <x v="2549"/>
    <s v="Stayed"/>
    <n v="1"/>
    <n v="1"/>
    <s v="Female"/>
    <n v="1"/>
    <s v="DSL"/>
    <s v="34.015481, -118.493231"/>
    <n v="34.015481000000001"/>
    <n v="-118.49323099999999"/>
    <n v="1"/>
    <n v="69.7"/>
    <n v="0"/>
    <n v="1"/>
    <n v="6"/>
    <x v="1"/>
    <n v="0"/>
    <n v="1"/>
    <n v="0"/>
    <n v="1"/>
    <s v="Bank Withdrawal"/>
    <n v="1"/>
    <n v="5221"/>
    <n v="1"/>
    <s v="Q3"/>
    <n v="1"/>
    <n v="3"/>
    <n v="0"/>
    <s v="California"/>
    <n v="0"/>
    <n v="0"/>
    <n v="1"/>
    <x v="27"/>
    <n v="3023.65"/>
    <x v="0"/>
    <n v="2143.6799999999998"/>
    <x v="0"/>
    <x v="2540"/>
    <n v="1"/>
    <n v="1"/>
    <n v="90401"/>
    <x v="0"/>
  </r>
  <r>
    <n v="67"/>
    <n v="5"/>
    <n v="3.18"/>
    <s v="Competitor"/>
    <s v="Competitor had better devices"/>
    <x v="20"/>
    <x v="673"/>
    <n v="4662"/>
    <x v="1"/>
    <s v="United States"/>
    <x v="2550"/>
    <s v="Churned"/>
    <n v="0"/>
    <n v="1"/>
    <s v="Male"/>
    <n v="1"/>
    <s v="Fiber Optic"/>
    <s v="34.613476, -118.256358"/>
    <n v="34.613475999999999"/>
    <n v="-118.25635800000001"/>
    <n v="1"/>
    <n v="98.7"/>
    <n v="1"/>
    <n v="0"/>
    <n v="1"/>
    <x v="1"/>
    <n v="0"/>
    <n v="0"/>
    <n v="1"/>
    <n v="1"/>
    <s v="Bank Withdrawal"/>
    <n v="1"/>
    <n v="34045"/>
    <n v="0"/>
    <s v="Q3"/>
    <n v="1"/>
    <n v="1"/>
    <n v="1"/>
    <s v="California"/>
    <n v="1"/>
    <n v="1"/>
    <n v="1"/>
    <x v="4"/>
    <n v="5812.6"/>
    <x v="0"/>
    <n v="184.44"/>
    <x v="0"/>
    <x v="2541"/>
    <n v="0"/>
    <n v="1"/>
    <n v="93551"/>
    <x v="1"/>
  </r>
  <r>
    <n v="28"/>
    <n v="0"/>
    <n v="1.22"/>
    <s v="Active User"/>
    <s v="Active User"/>
    <x v="53"/>
    <x v="26"/>
    <n v="5114"/>
    <x v="0"/>
    <s v="United States"/>
    <x v="2551"/>
    <s v="Stayed"/>
    <n v="1"/>
    <n v="0"/>
    <s v="Male"/>
    <n v="0"/>
    <s v="No Internet Service"/>
    <s v="33.081478, -117.033814"/>
    <n v="33.081477999999997"/>
    <n v="-117.03381400000001"/>
    <n v="1"/>
    <n v="25.15"/>
    <n v="1"/>
    <n v="3"/>
    <n v="0"/>
    <x v="0"/>
    <n v="0"/>
    <n v="0"/>
    <n v="0"/>
    <n v="1"/>
    <s v="Credit Card"/>
    <n v="1"/>
    <n v="49281"/>
    <n v="0"/>
    <s v="Q3"/>
    <n v="0"/>
    <n v="3"/>
    <n v="0"/>
    <s v="California"/>
    <n v="0"/>
    <n v="0"/>
    <n v="0"/>
    <x v="22"/>
    <n v="1790.15"/>
    <x v="0"/>
    <n v="85.4"/>
    <x v="0"/>
    <x v="2542"/>
    <n v="1"/>
    <n v="0"/>
    <n v="92025"/>
    <x v="0"/>
  </r>
  <r>
    <n v="55"/>
    <n v="0"/>
    <n v="1.87"/>
    <s v="Active User"/>
    <s v="Active User"/>
    <x v="47"/>
    <x v="942"/>
    <n v="5914"/>
    <x v="0"/>
    <s v="United States"/>
    <x v="2552"/>
    <s v="Stayed"/>
    <n v="0"/>
    <n v="0"/>
    <s v="Male"/>
    <n v="0"/>
    <s v="No Internet Service"/>
    <s v="36.789213, -119.140338"/>
    <n v="36.789212999999997"/>
    <n v="-119.140338"/>
    <n v="1"/>
    <n v="19.8"/>
    <n v="0"/>
    <n v="0"/>
    <n v="5"/>
    <x v="1"/>
    <n v="0"/>
    <n v="0"/>
    <n v="0"/>
    <n v="1"/>
    <s v="Bank Withdrawal"/>
    <n v="1"/>
    <n v="506"/>
    <n v="0"/>
    <s v="Q3"/>
    <n v="1"/>
    <n v="4"/>
    <n v="0"/>
    <s v="California"/>
    <n v="0"/>
    <n v="0"/>
    <n v="0"/>
    <x v="68"/>
    <n v="1013.2"/>
    <x v="0"/>
    <n v="93.5"/>
    <x v="0"/>
    <x v="2543"/>
    <n v="0"/>
    <n v="0"/>
    <n v="93621"/>
    <x v="0"/>
  </r>
  <r>
    <n v="62"/>
    <n v="2"/>
    <n v="0"/>
    <s v="Active User"/>
    <s v="Active User"/>
    <x v="17"/>
    <x v="943"/>
    <n v="2431"/>
    <x v="1"/>
    <s v="United States"/>
    <x v="2553"/>
    <s v="Stayed"/>
    <n v="0"/>
    <n v="1"/>
    <s v="Female"/>
    <n v="1"/>
    <s v="DSL"/>
    <s v="32.853743, -117.25034"/>
    <n v="32.853743000000001"/>
    <n v="-117.25033999999999"/>
    <n v="0"/>
    <n v="35.75"/>
    <n v="0"/>
    <n v="0"/>
    <n v="0"/>
    <x v="5"/>
    <n v="0"/>
    <n v="0"/>
    <n v="1"/>
    <n v="0"/>
    <s v="Mailed Check"/>
    <n v="0"/>
    <n v="42617"/>
    <n v="1"/>
    <s v="Q3"/>
    <n v="0"/>
    <n v="4"/>
    <n v="0"/>
    <s v="California"/>
    <n v="0"/>
    <n v="0"/>
    <n v="0"/>
    <x v="42"/>
    <n v="961.4"/>
    <x v="0"/>
    <n v="0"/>
    <x v="0"/>
    <x v="2544"/>
    <n v="0"/>
    <n v="1"/>
    <n v="92037"/>
    <x v="0"/>
  </r>
  <r>
    <n v="46"/>
    <n v="6"/>
    <n v="15.52"/>
    <s v="Active User"/>
    <s v="Active User"/>
    <x v="51"/>
    <x v="62"/>
    <n v="5242"/>
    <x v="0"/>
    <s v="United States"/>
    <x v="2554"/>
    <s v="Stayed"/>
    <n v="0"/>
    <n v="1"/>
    <s v="Male"/>
    <n v="1"/>
    <s v="Cable"/>
    <s v="35.391733, -118.984109"/>
    <n v="35.391733000000002"/>
    <n v="-118.984109"/>
    <n v="1"/>
    <n v="67.8"/>
    <n v="1"/>
    <n v="0"/>
    <n v="1"/>
    <x v="0"/>
    <n v="1"/>
    <n v="1"/>
    <n v="1"/>
    <n v="1"/>
    <s v="Bank Withdrawal"/>
    <n v="1"/>
    <n v="35643"/>
    <n v="1"/>
    <s v="Q3"/>
    <n v="1"/>
    <n v="3"/>
    <n v="0"/>
    <s v="California"/>
    <n v="0"/>
    <n v="0"/>
    <n v="0"/>
    <x v="8"/>
    <n v="4804.6499999999996"/>
    <x v="0"/>
    <n v="1117.44"/>
    <x v="0"/>
    <x v="2545"/>
    <n v="0"/>
    <n v="1"/>
    <n v="93305"/>
    <x v="0"/>
  </r>
  <r>
    <n v="39"/>
    <n v="14"/>
    <n v="12.46"/>
    <s v="Active User"/>
    <s v="Active User"/>
    <x v="27"/>
    <x v="726"/>
    <n v="3980"/>
    <x v="1"/>
    <s v="United States"/>
    <x v="2555"/>
    <s v="Joined"/>
    <n v="0"/>
    <n v="0"/>
    <s v="Female"/>
    <n v="1"/>
    <s v="DSL"/>
    <s v="35.453912, -120.69461"/>
    <n v="35.453912000000003"/>
    <n v="-120.69461"/>
    <n v="0"/>
    <n v="45.35"/>
    <n v="0"/>
    <n v="0"/>
    <n v="0"/>
    <x v="0"/>
    <n v="0"/>
    <n v="0"/>
    <n v="0"/>
    <n v="0"/>
    <s v="Credit Card"/>
    <n v="1"/>
    <n v="29539"/>
    <n v="0"/>
    <s v="Q3"/>
    <n v="0"/>
    <n v="4"/>
    <n v="0"/>
    <s v="California"/>
    <n v="0"/>
    <n v="0"/>
    <n v="0"/>
    <x v="16"/>
    <n v="45.35"/>
    <x v="0"/>
    <n v="12.46"/>
    <x v="0"/>
    <x v="2546"/>
    <n v="0"/>
    <n v="1"/>
    <n v="93422"/>
    <x v="0"/>
  </r>
  <r>
    <n v="42"/>
    <n v="0"/>
    <n v="33.18"/>
    <s v="Active User"/>
    <s v="Active User"/>
    <x v="74"/>
    <x v="729"/>
    <n v="4097"/>
    <x v="1"/>
    <s v="United States"/>
    <x v="2556"/>
    <s v="Stayed"/>
    <n v="0"/>
    <n v="0"/>
    <s v="Male"/>
    <n v="0"/>
    <s v="No Internet Service"/>
    <s v="39.045246, -122.743181"/>
    <n v="39.045245999999999"/>
    <n v="-122.74318100000001"/>
    <n v="0"/>
    <n v="18.95"/>
    <n v="0"/>
    <n v="0"/>
    <n v="0"/>
    <x v="2"/>
    <n v="0"/>
    <n v="0"/>
    <n v="1"/>
    <n v="0"/>
    <s v="Credit Card"/>
    <n v="1"/>
    <n v="175"/>
    <n v="0"/>
    <s v="Q3"/>
    <n v="0"/>
    <n v="5"/>
    <n v="0"/>
    <s v="California"/>
    <n v="0"/>
    <n v="0"/>
    <n v="0"/>
    <x v="48"/>
    <n v="130.55000000000001"/>
    <x v="0"/>
    <n v="232.26"/>
    <x v="0"/>
    <x v="2547"/>
    <n v="0"/>
    <n v="0"/>
    <n v="95443"/>
    <x v="0"/>
  </r>
  <r>
    <n v="32"/>
    <n v="17"/>
    <n v="0"/>
    <s v="Active User"/>
    <s v="Active User"/>
    <x v="2"/>
    <x v="170"/>
    <n v="2793"/>
    <x v="1"/>
    <s v="United States"/>
    <x v="2557"/>
    <s v="Stayed"/>
    <n v="1"/>
    <n v="0"/>
    <s v="Female"/>
    <n v="1"/>
    <s v="DSL"/>
    <s v="34.1678, -116.86433"/>
    <n v="34.1678"/>
    <n v="-116.86433"/>
    <n v="1"/>
    <n v="29.6"/>
    <n v="0"/>
    <n v="2"/>
    <n v="1"/>
    <x v="0"/>
    <n v="0"/>
    <n v="1"/>
    <n v="1"/>
    <n v="1"/>
    <s v="Bank Withdrawal"/>
    <n v="0"/>
    <n v="301"/>
    <n v="0"/>
    <s v="Q3"/>
    <n v="1"/>
    <n v="4"/>
    <n v="0"/>
    <s v="California"/>
    <n v="0"/>
    <n v="0"/>
    <n v="0"/>
    <x v="12"/>
    <n v="346.45"/>
    <x v="0"/>
    <n v="0"/>
    <x v="167"/>
    <x v="2548"/>
    <n v="0"/>
    <n v="1"/>
    <n v="92305"/>
    <x v="0"/>
  </r>
  <r>
    <n v="58"/>
    <n v="12"/>
    <n v="43.28"/>
    <s v="Dissatisfaction"/>
    <s v="Service dissatisfaction"/>
    <x v="17"/>
    <x v="570"/>
    <n v="4243"/>
    <x v="1"/>
    <s v="United States"/>
    <x v="2558"/>
    <s v="Churned"/>
    <n v="0"/>
    <n v="0"/>
    <s v="Male"/>
    <n v="1"/>
    <s v="Fiber Optic"/>
    <s v="38.274451, -121.259201"/>
    <n v="38.274450999999999"/>
    <n v="-121.259201"/>
    <n v="1"/>
    <n v="99.85"/>
    <n v="0"/>
    <n v="0"/>
    <n v="5"/>
    <x v="0"/>
    <n v="1"/>
    <n v="0"/>
    <n v="1"/>
    <n v="1"/>
    <s v="Bank Withdrawal"/>
    <n v="1"/>
    <n v="24194"/>
    <n v="1"/>
    <s v="Q3"/>
    <n v="1"/>
    <n v="1"/>
    <n v="0"/>
    <s v="California"/>
    <n v="1"/>
    <n v="1"/>
    <n v="1"/>
    <x v="37"/>
    <n v="990.9"/>
    <x v="0"/>
    <n v="432.8"/>
    <x v="0"/>
    <x v="2549"/>
    <n v="0"/>
    <n v="1"/>
    <n v="95632"/>
    <x v="1"/>
  </r>
  <r>
    <n v="70"/>
    <n v="24"/>
    <n v="24.13"/>
    <s v="Competitor"/>
    <s v="Competitor had better devices"/>
    <x v="17"/>
    <x v="154"/>
    <n v="5651"/>
    <x v="1"/>
    <s v="United States"/>
    <x v="2559"/>
    <s v="Churned"/>
    <n v="0"/>
    <n v="0"/>
    <s v="Female"/>
    <n v="1"/>
    <s v="Fiber Optic"/>
    <s v="38.493888, -122.777141"/>
    <n v="38.493887999999998"/>
    <n v="-122.777141"/>
    <n v="1"/>
    <n v="89.6"/>
    <n v="1"/>
    <n v="0"/>
    <n v="1"/>
    <x v="3"/>
    <n v="1"/>
    <n v="0"/>
    <n v="1"/>
    <n v="1"/>
    <s v="Bank Withdrawal"/>
    <n v="1"/>
    <n v="476"/>
    <n v="0"/>
    <s v="Q3"/>
    <n v="1"/>
    <n v="1"/>
    <n v="1"/>
    <s v="California"/>
    <n v="1"/>
    <n v="0"/>
    <n v="0"/>
    <x v="15"/>
    <n v="6127.6"/>
    <x v="0"/>
    <n v="1640.84"/>
    <x v="0"/>
    <x v="2550"/>
    <n v="0"/>
    <n v="1"/>
    <n v="95439"/>
    <x v="1"/>
  </r>
  <r>
    <n v="67"/>
    <n v="10"/>
    <n v="4.4000000000000004"/>
    <s v="Active User"/>
    <s v="Active User"/>
    <x v="48"/>
    <x v="728"/>
    <n v="5692"/>
    <x v="0"/>
    <s v="United States"/>
    <x v="2560"/>
    <s v="Stayed"/>
    <n v="0"/>
    <n v="1"/>
    <s v="Male"/>
    <n v="1"/>
    <s v="Fiber Optic"/>
    <s v="33.902045, -118.008961"/>
    <n v="33.902045000000001"/>
    <n v="-118.008961"/>
    <n v="0"/>
    <n v="109.05"/>
    <n v="1"/>
    <n v="0"/>
    <n v="0"/>
    <x v="0"/>
    <n v="0"/>
    <n v="1"/>
    <n v="1"/>
    <n v="0"/>
    <s v="Bank Withdrawal"/>
    <n v="1"/>
    <n v="47568"/>
    <n v="1"/>
    <s v="Q3"/>
    <n v="0"/>
    <n v="3"/>
    <n v="1"/>
    <s v="California"/>
    <n v="1"/>
    <n v="1"/>
    <n v="1"/>
    <x v="55"/>
    <n v="7108.2"/>
    <x v="0"/>
    <n v="286"/>
    <x v="168"/>
    <x v="2551"/>
    <n v="0"/>
    <n v="1"/>
    <n v="90638"/>
    <x v="0"/>
  </r>
  <r>
    <n v="75"/>
    <n v="25"/>
    <n v="23.04"/>
    <s v="Active User"/>
    <s v="Active User"/>
    <x v="18"/>
    <x v="313"/>
    <n v="4993"/>
    <x v="0"/>
    <s v="United States"/>
    <x v="2561"/>
    <s v="Stayed"/>
    <n v="0"/>
    <n v="1"/>
    <s v="Male"/>
    <n v="1"/>
    <s v="Fiber Optic"/>
    <s v="33.956445, -118.358634"/>
    <n v="33.956445000000002"/>
    <n v="-118.358634"/>
    <n v="0"/>
    <n v="110.75"/>
    <n v="1"/>
    <n v="0"/>
    <n v="0"/>
    <x v="0"/>
    <n v="1"/>
    <n v="0"/>
    <n v="1"/>
    <n v="0"/>
    <s v="Bank Withdrawal"/>
    <n v="1"/>
    <n v="37527"/>
    <n v="1"/>
    <s v="Q3"/>
    <n v="0"/>
    <n v="5"/>
    <n v="1"/>
    <s v="California"/>
    <n v="1"/>
    <n v="1"/>
    <n v="1"/>
    <x v="46"/>
    <n v="5832"/>
    <x v="0"/>
    <n v="1198.08"/>
    <x v="169"/>
    <x v="2552"/>
    <n v="0"/>
    <n v="1"/>
    <n v="90301"/>
    <x v="0"/>
  </r>
  <r>
    <n v="23"/>
    <n v="0"/>
    <n v="18.149999999999999"/>
    <s v="Active User"/>
    <s v="Active User"/>
    <x v="52"/>
    <x v="531"/>
    <n v="2798"/>
    <x v="1"/>
    <s v="United States"/>
    <x v="2562"/>
    <s v="Joined"/>
    <n v="0"/>
    <n v="0"/>
    <s v="Male"/>
    <n v="0"/>
    <s v="No Internet Service"/>
    <s v="35.607875, -118.466318"/>
    <n v="35.607875"/>
    <n v="-118.466318"/>
    <n v="0"/>
    <n v="20.05"/>
    <n v="0"/>
    <n v="0"/>
    <n v="0"/>
    <x v="0"/>
    <n v="0"/>
    <n v="0"/>
    <n v="0"/>
    <n v="0"/>
    <s v="Credit Card"/>
    <n v="1"/>
    <n v="5564"/>
    <n v="0"/>
    <s v="Q3"/>
    <n v="0"/>
    <n v="5"/>
    <n v="0"/>
    <s v="California"/>
    <n v="0"/>
    <n v="0"/>
    <n v="0"/>
    <x v="16"/>
    <n v="20.05"/>
    <x v="0"/>
    <n v="18.149999999999999"/>
    <x v="0"/>
    <x v="2553"/>
    <n v="1"/>
    <n v="0"/>
    <n v="93240"/>
    <x v="0"/>
  </r>
  <r>
    <n v="51"/>
    <n v="22"/>
    <n v="49.79"/>
    <s v="Attitude"/>
    <s v="Attitude of service provider"/>
    <x v="64"/>
    <x v="745"/>
    <n v="4381"/>
    <x v="1"/>
    <s v="United States"/>
    <x v="2563"/>
    <s v="Churned"/>
    <n v="0"/>
    <n v="0"/>
    <s v="Female"/>
    <n v="1"/>
    <s v="Fiber Optic"/>
    <s v="34.360261, -119.306383"/>
    <n v="34.360261000000001"/>
    <n v="-119.306383"/>
    <n v="0"/>
    <n v="80.2"/>
    <n v="0"/>
    <n v="0"/>
    <n v="0"/>
    <x v="2"/>
    <n v="0"/>
    <n v="0"/>
    <n v="1"/>
    <n v="0"/>
    <s v="Bank Withdrawal"/>
    <n v="1"/>
    <n v="32899"/>
    <n v="0"/>
    <s v="Q3"/>
    <n v="0"/>
    <n v="2"/>
    <n v="0"/>
    <s v="California"/>
    <n v="0"/>
    <n v="0"/>
    <n v="1"/>
    <x v="9"/>
    <n v="146.05000000000001"/>
    <x v="2"/>
    <n v="99.58"/>
    <x v="0"/>
    <x v="2554"/>
    <n v="0"/>
    <n v="0"/>
    <n v="93001"/>
    <x v="1"/>
  </r>
  <r>
    <n v="29"/>
    <n v="59"/>
    <n v="12.12"/>
    <s v="Active User"/>
    <s v="Active User"/>
    <x v="57"/>
    <x v="4"/>
    <n v="5701"/>
    <x v="1"/>
    <s v="United States"/>
    <x v="2564"/>
    <s v="Stayed"/>
    <n v="0"/>
    <n v="0"/>
    <s v="Female"/>
    <n v="1"/>
    <s v="Cable"/>
    <s v="37.327069, -121.916819"/>
    <n v="37.327069000000002"/>
    <n v="-121.916819"/>
    <n v="1"/>
    <n v="54.1"/>
    <n v="1"/>
    <n v="0"/>
    <n v="8"/>
    <x v="0"/>
    <n v="1"/>
    <n v="0"/>
    <n v="0"/>
    <n v="1"/>
    <s v="Bank Withdrawal"/>
    <n v="1"/>
    <n v="27023"/>
    <n v="0"/>
    <s v="Q3"/>
    <n v="1"/>
    <n v="3"/>
    <n v="0"/>
    <s v="California"/>
    <n v="0"/>
    <n v="0"/>
    <n v="0"/>
    <x v="0"/>
    <n v="1373"/>
    <x v="6"/>
    <n v="303"/>
    <x v="0"/>
    <x v="2555"/>
    <n v="1"/>
    <n v="0"/>
    <n v="95126"/>
    <x v="0"/>
  </r>
  <r>
    <n v="54"/>
    <n v="22"/>
    <n v="2.2400000000000002"/>
    <s v="Other"/>
    <s v="Moved"/>
    <x v="20"/>
    <x v="616"/>
    <n v="4661"/>
    <x v="1"/>
    <s v="United States"/>
    <x v="2565"/>
    <s v="Churned"/>
    <n v="0"/>
    <n v="0"/>
    <s v="Female"/>
    <n v="1"/>
    <s v="DSL"/>
    <s v="40.883853, -122.418258"/>
    <n v="40.883853000000002"/>
    <n v="-122.41825799999999"/>
    <n v="0"/>
    <n v="59.5"/>
    <n v="0"/>
    <n v="0"/>
    <n v="0"/>
    <x v="2"/>
    <n v="0"/>
    <n v="0"/>
    <n v="1"/>
    <n v="0"/>
    <s v="Credit Card"/>
    <n v="1"/>
    <n v="1236"/>
    <n v="1"/>
    <s v="Q3"/>
    <n v="0"/>
    <n v="3"/>
    <n v="0"/>
    <s v="California"/>
    <n v="0"/>
    <n v="0"/>
    <n v="1"/>
    <x v="48"/>
    <n v="415.95"/>
    <x v="0"/>
    <n v="15.68"/>
    <x v="0"/>
    <x v="2556"/>
    <n v="0"/>
    <n v="1"/>
    <n v="96051"/>
    <x v="1"/>
  </r>
  <r>
    <n v="24"/>
    <n v="0"/>
    <n v="12.85"/>
    <s v="Active User"/>
    <s v="Active User"/>
    <x v="31"/>
    <x v="9"/>
    <n v="5045"/>
    <x v="0"/>
    <s v="United States"/>
    <x v="2566"/>
    <s v="Stayed"/>
    <n v="1"/>
    <n v="0"/>
    <s v="Female"/>
    <n v="0"/>
    <s v="No Internet Service"/>
    <s v="32.85723, -117.209774"/>
    <n v="32.857230000000001"/>
    <n v="-117.209774"/>
    <n v="1"/>
    <n v="19.7"/>
    <n v="0"/>
    <n v="1"/>
    <n v="1"/>
    <x v="0"/>
    <n v="0"/>
    <n v="0"/>
    <n v="0"/>
    <n v="1"/>
    <s v="Credit Card"/>
    <n v="1"/>
    <n v="34902"/>
    <n v="0"/>
    <s v="Q3"/>
    <n v="1"/>
    <n v="3"/>
    <n v="0"/>
    <s v="California"/>
    <n v="0"/>
    <n v="0"/>
    <n v="0"/>
    <x v="26"/>
    <n v="599.25"/>
    <x v="0"/>
    <n v="385.5"/>
    <x v="170"/>
    <x v="2557"/>
    <n v="1"/>
    <n v="0"/>
    <n v="92122"/>
    <x v="0"/>
  </r>
  <r>
    <n v="46"/>
    <n v="15"/>
    <n v="3.18"/>
    <s v="Active User"/>
    <s v="Active User"/>
    <x v="74"/>
    <x v="854"/>
    <n v="6216"/>
    <x v="0"/>
    <s v="United States"/>
    <x v="2567"/>
    <s v="Stayed"/>
    <n v="0"/>
    <n v="1"/>
    <s v="Male"/>
    <n v="1"/>
    <s v="Fiber Optic"/>
    <s v="34.956577, -119.750142"/>
    <n v="34.956577000000003"/>
    <n v="-119.750142"/>
    <n v="1"/>
    <n v="110.1"/>
    <n v="0"/>
    <n v="0"/>
    <n v="8"/>
    <x v="0"/>
    <n v="1"/>
    <n v="1"/>
    <n v="1"/>
    <n v="1"/>
    <s v="Credit Card"/>
    <n v="1"/>
    <n v="798"/>
    <n v="1"/>
    <s v="Q3"/>
    <n v="1"/>
    <n v="3"/>
    <n v="0"/>
    <s v="California"/>
    <n v="1"/>
    <n v="1"/>
    <n v="1"/>
    <x v="7"/>
    <n v="6705.7"/>
    <x v="0"/>
    <n v="200.34"/>
    <x v="0"/>
    <x v="2558"/>
    <n v="0"/>
    <n v="1"/>
    <n v="93254"/>
    <x v="0"/>
  </r>
  <r>
    <n v="49"/>
    <n v="28"/>
    <n v="32.020000000000003"/>
    <s v="Other"/>
    <s v="Moved"/>
    <x v="26"/>
    <x v="773"/>
    <n v="2517"/>
    <x v="2"/>
    <s v="United States"/>
    <x v="2568"/>
    <s v="Churned"/>
    <n v="0"/>
    <n v="0"/>
    <s v="Female"/>
    <n v="1"/>
    <s v="DSL"/>
    <s v="33.946982, -116.977672"/>
    <n v="33.946981999999998"/>
    <n v="-116.977672"/>
    <n v="1"/>
    <n v="66.5"/>
    <n v="0"/>
    <n v="0"/>
    <n v="1"/>
    <x v="0"/>
    <n v="1"/>
    <n v="0"/>
    <n v="1"/>
    <n v="1"/>
    <s v="Bank Withdrawal"/>
    <n v="1"/>
    <n v="17721"/>
    <n v="1"/>
    <s v="Q3"/>
    <n v="1"/>
    <n v="3"/>
    <n v="0"/>
    <s v="California"/>
    <n v="1"/>
    <n v="1"/>
    <n v="0"/>
    <x v="57"/>
    <n v="2728.6"/>
    <x v="0"/>
    <n v="1312.82"/>
    <x v="0"/>
    <x v="2559"/>
    <n v="0"/>
    <n v="1"/>
    <n v="92223"/>
    <x v="1"/>
  </r>
  <r>
    <n v="47"/>
    <n v="14"/>
    <n v="41.79"/>
    <s v="Active User"/>
    <s v="Active User"/>
    <x v="7"/>
    <x v="62"/>
    <n v="2908"/>
    <x v="1"/>
    <s v="United States"/>
    <x v="2569"/>
    <s v="Joined"/>
    <n v="0"/>
    <n v="0"/>
    <s v="Male"/>
    <n v="1"/>
    <s v="DSL"/>
    <s v="35.391733, -118.984109"/>
    <n v="35.391733000000002"/>
    <n v="-118.984109"/>
    <n v="0"/>
    <n v="49.75"/>
    <n v="0"/>
    <n v="0"/>
    <n v="0"/>
    <x v="2"/>
    <n v="0"/>
    <n v="1"/>
    <n v="0"/>
    <n v="0"/>
    <s v="Bank Withdrawal"/>
    <n v="1"/>
    <n v="35643"/>
    <n v="0"/>
    <s v="Q3"/>
    <n v="0"/>
    <n v="4"/>
    <n v="0"/>
    <s v="California"/>
    <n v="0"/>
    <n v="0"/>
    <n v="0"/>
    <x v="16"/>
    <n v="49.75"/>
    <x v="0"/>
    <n v="41.79"/>
    <x v="0"/>
    <x v="2560"/>
    <n v="0"/>
    <n v="1"/>
    <n v="93305"/>
    <x v="0"/>
  </r>
  <r>
    <n v="23"/>
    <n v="41"/>
    <n v="0"/>
    <s v="Active User"/>
    <s v="Active User"/>
    <x v="12"/>
    <x v="624"/>
    <n v="3443"/>
    <x v="1"/>
    <s v="United States"/>
    <x v="2570"/>
    <s v="Stayed"/>
    <n v="1"/>
    <n v="0"/>
    <s v="Female"/>
    <n v="1"/>
    <s v="Cable"/>
    <s v="33.88856, -118.351813"/>
    <n v="33.888559999999998"/>
    <n v="-118.35181300000001"/>
    <n v="1"/>
    <n v="50.55"/>
    <n v="0"/>
    <n v="1"/>
    <n v="1"/>
    <x v="0"/>
    <n v="0"/>
    <n v="1"/>
    <n v="0"/>
    <n v="1"/>
    <s v="Bank Withdrawal"/>
    <n v="0"/>
    <n v="33300"/>
    <n v="0"/>
    <s v="Q3"/>
    <n v="1"/>
    <n v="3"/>
    <n v="0"/>
    <s v="California"/>
    <n v="1"/>
    <n v="1"/>
    <n v="1"/>
    <x v="12"/>
    <n v="565.35"/>
    <x v="0"/>
    <n v="0"/>
    <x v="0"/>
    <x v="2561"/>
    <n v="1"/>
    <n v="1"/>
    <n v="90260"/>
    <x v="0"/>
  </r>
  <r>
    <n v="21"/>
    <n v="69"/>
    <n v="38.69"/>
    <s v="Competitor"/>
    <s v="Competitor offered higher download speeds"/>
    <x v="39"/>
    <x v="352"/>
    <n v="4359"/>
    <x v="1"/>
    <s v="United States"/>
    <x v="2571"/>
    <s v="Churned"/>
    <n v="0"/>
    <n v="0"/>
    <s v="Male"/>
    <n v="1"/>
    <s v="Cable"/>
    <s v="38.067204, -122.524004"/>
    <n v="38.067203999999997"/>
    <n v="-122.52400400000001"/>
    <n v="0"/>
    <n v="90.6"/>
    <n v="1"/>
    <n v="0"/>
    <n v="0"/>
    <x v="0"/>
    <n v="0"/>
    <n v="0"/>
    <n v="1"/>
    <n v="0"/>
    <s v="Bank Withdrawal"/>
    <n v="1"/>
    <n v="13361"/>
    <n v="1"/>
    <s v="Q3"/>
    <n v="0"/>
    <n v="2"/>
    <n v="0"/>
    <s v="California"/>
    <n v="0"/>
    <n v="1"/>
    <n v="1"/>
    <x v="65"/>
    <n v="1943.2"/>
    <x v="0"/>
    <n v="889.87"/>
    <x v="171"/>
    <x v="2562"/>
    <n v="1"/>
    <n v="1"/>
    <n v="94949"/>
    <x v="1"/>
  </r>
  <r>
    <n v="31"/>
    <n v="0"/>
    <n v="39.979999999999997"/>
    <s v="Active User"/>
    <s v="Active User"/>
    <x v="61"/>
    <x v="905"/>
    <n v="4954"/>
    <x v="1"/>
    <s v="United States"/>
    <x v="2572"/>
    <s v="Stayed"/>
    <n v="1"/>
    <n v="0"/>
    <s v="Male"/>
    <n v="0"/>
    <s v="No Internet Service"/>
    <s v="40.372532, -123.525626"/>
    <n v="40.372532"/>
    <n v="-123.525626"/>
    <n v="1"/>
    <n v="20.25"/>
    <n v="0"/>
    <n v="1"/>
    <n v="9"/>
    <x v="0"/>
    <n v="0"/>
    <n v="0"/>
    <n v="0"/>
    <n v="1"/>
    <s v="Credit Card"/>
    <n v="1"/>
    <n v="695"/>
    <n v="0"/>
    <s v="Q3"/>
    <n v="1"/>
    <n v="3"/>
    <n v="0"/>
    <s v="California"/>
    <n v="0"/>
    <n v="0"/>
    <n v="0"/>
    <x v="48"/>
    <n v="144.35"/>
    <x v="0"/>
    <n v="279.86"/>
    <x v="0"/>
    <x v="2563"/>
    <n v="0"/>
    <n v="0"/>
    <n v="95526"/>
    <x v="0"/>
  </r>
  <r>
    <n v="53"/>
    <n v="0"/>
    <n v="1.3"/>
    <s v="Active User"/>
    <s v="Active User"/>
    <x v="51"/>
    <x v="28"/>
    <n v="5221"/>
    <x v="1"/>
    <s v="United States"/>
    <x v="2573"/>
    <s v="Stayed"/>
    <n v="0"/>
    <n v="0"/>
    <s v="Female"/>
    <n v="0"/>
    <s v="No Internet Service"/>
    <s v="34.457541, -119.631072"/>
    <n v="34.457540999999999"/>
    <n v="-119.631072"/>
    <n v="0"/>
    <n v="20.149999999999999"/>
    <n v="0"/>
    <n v="0"/>
    <n v="0"/>
    <x v="2"/>
    <n v="0"/>
    <n v="0"/>
    <n v="1"/>
    <n v="0"/>
    <s v="Credit Card"/>
    <n v="1"/>
    <n v="12741"/>
    <n v="0"/>
    <s v="Q3"/>
    <n v="0"/>
    <n v="3"/>
    <n v="0"/>
    <s v="California"/>
    <n v="0"/>
    <n v="0"/>
    <n v="0"/>
    <x v="24"/>
    <n v="68.45"/>
    <x v="0"/>
    <n v="5.2"/>
    <x v="0"/>
    <x v="2564"/>
    <n v="0"/>
    <n v="0"/>
    <n v="93108"/>
    <x v="0"/>
  </r>
  <r>
    <n v="57"/>
    <n v="20"/>
    <n v="17.649999999999999"/>
    <s v="Competitor"/>
    <s v="Competitor made better offer"/>
    <x v="25"/>
    <x v="9"/>
    <n v="5699"/>
    <x v="1"/>
    <s v="United States"/>
    <x v="2574"/>
    <s v="Churned"/>
    <n v="0"/>
    <n v="0"/>
    <s v="Female"/>
    <n v="1"/>
    <s v="Fiber Optic"/>
    <s v="32.825086, -117.199424"/>
    <n v="32.825085999999999"/>
    <n v="-117.19942399999999"/>
    <n v="0"/>
    <n v="86.45"/>
    <n v="1"/>
    <n v="0"/>
    <n v="0"/>
    <x v="0"/>
    <n v="0"/>
    <n v="0"/>
    <n v="0"/>
    <n v="0"/>
    <s v="Bank Withdrawal"/>
    <n v="1"/>
    <n v="51213"/>
    <n v="0"/>
    <s v="Q3"/>
    <n v="0"/>
    <n v="2"/>
    <n v="0"/>
    <s v="California"/>
    <n v="1"/>
    <n v="1"/>
    <n v="0"/>
    <x v="37"/>
    <n v="830.85"/>
    <x v="0"/>
    <n v="176.5"/>
    <x v="0"/>
    <x v="2565"/>
    <n v="0"/>
    <n v="1"/>
    <n v="92117"/>
    <x v="1"/>
  </r>
  <r>
    <n v="37"/>
    <n v="0"/>
    <n v="7.27"/>
    <s v="Active User"/>
    <s v="Active User"/>
    <x v="31"/>
    <x v="30"/>
    <n v="5113"/>
    <x v="1"/>
    <s v="United States"/>
    <x v="2575"/>
    <s v="Joined"/>
    <n v="1"/>
    <n v="0"/>
    <s v="Male"/>
    <n v="0"/>
    <s v="No Internet Service"/>
    <s v="34.102119, -117.815532"/>
    <n v="34.102119000000002"/>
    <n v="-117.815532"/>
    <n v="1"/>
    <n v="20.3"/>
    <n v="0"/>
    <n v="2"/>
    <n v="5"/>
    <x v="2"/>
    <n v="0"/>
    <n v="0"/>
    <n v="0"/>
    <n v="1"/>
    <s v="Credit Card"/>
    <n v="1"/>
    <n v="33878"/>
    <n v="0"/>
    <s v="Q3"/>
    <n v="1"/>
    <n v="4"/>
    <n v="0"/>
    <s v="California"/>
    <n v="0"/>
    <n v="0"/>
    <n v="0"/>
    <x v="9"/>
    <n v="40.25"/>
    <x v="0"/>
    <n v="14.54"/>
    <x v="0"/>
    <x v="2566"/>
    <n v="0"/>
    <n v="0"/>
    <n v="91773"/>
    <x v="0"/>
  </r>
  <r>
    <n v="59"/>
    <n v="15"/>
    <n v="3.93"/>
    <s v="Active User"/>
    <s v="Active User"/>
    <x v="0"/>
    <x v="458"/>
    <n v="2202"/>
    <x v="0"/>
    <s v="United States"/>
    <x v="2576"/>
    <s v="Stayed"/>
    <n v="0"/>
    <n v="0"/>
    <s v="Male"/>
    <n v="1"/>
    <s v="DSL"/>
    <s v="37.553469, -120.952825"/>
    <n v="37.553469"/>
    <n v="-120.952825"/>
    <n v="0"/>
    <n v="49.8"/>
    <n v="0"/>
    <n v="0"/>
    <n v="0"/>
    <x v="5"/>
    <n v="0"/>
    <n v="0"/>
    <n v="1"/>
    <n v="0"/>
    <s v="Bank Withdrawal"/>
    <n v="1"/>
    <n v="32881"/>
    <n v="1"/>
    <s v="Q3"/>
    <n v="0"/>
    <n v="4"/>
    <n v="0"/>
    <s v="California"/>
    <n v="0"/>
    <n v="0"/>
    <n v="0"/>
    <x v="64"/>
    <n v="1971.15"/>
    <x v="0"/>
    <n v="153.27000000000001"/>
    <x v="0"/>
    <x v="2567"/>
    <n v="0"/>
    <n v="1"/>
    <n v="95307"/>
    <x v="0"/>
  </r>
  <r>
    <n v="39"/>
    <n v="17"/>
    <n v="26.7"/>
    <s v="Active User"/>
    <s v="Active User"/>
    <x v="21"/>
    <x v="863"/>
    <n v="4754"/>
    <x v="2"/>
    <s v="United States"/>
    <x v="2577"/>
    <s v="Stayed"/>
    <n v="1"/>
    <n v="0"/>
    <s v="Female"/>
    <n v="1"/>
    <s v="Cable"/>
    <s v="40.586588, -122.903677"/>
    <n v="40.586587999999999"/>
    <n v="-122.903677"/>
    <n v="1"/>
    <n v="65.8"/>
    <n v="0"/>
    <n v="2"/>
    <n v="5"/>
    <x v="1"/>
    <n v="0"/>
    <n v="1"/>
    <n v="0"/>
    <n v="1"/>
    <s v="Mailed Check"/>
    <n v="1"/>
    <n v="960"/>
    <n v="1"/>
    <s v="Q3"/>
    <n v="1"/>
    <n v="3"/>
    <n v="0"/>
    <s v="California"/>
    <n v="0"/>
    <n v="0"/>
    <n v="1"/>
    <x v="11"/>
    <n v="4068"/>
    <x v="14"/>
    <n v="1708.8"/>
    <x v="172"/>
    <x v="2568"/>
    <n v="0"/>
    <n v="0"/>
    <n v="96024"/>
    <x v="0"/>
  </r>
  <r>
    <n v="21"/>
    <n v="48"/>
    <n v="47.74"/>
    <s v="Competitor"/>
    <s v="Competitor had better devices"/>
    <x v="37"/>
    <x v="710"/>
    <n v="3316"/>
    <x v="1"/>
    <s v="United States"/>
    <x v="2578"/>
    <s v="Churned"/>
    <n v="0"/>
    <n v="1"/>
    <s v="Male"/>
    <n v="1"/>
    <s v="Fiber Optic"/>
    <s v="39.396585, -121.38029"/>
    <n v="39.396585000000002"/>
    <n v="-121.38029"/>
    <n v="0"/>
    <n v="104.7"/>
    <n v="1"/>
    <n v="0"/>
    <n v="0"/>
    <x v="0"/>
    <n v="1"/>
    <n v="0"/>
    <n v="1"/>
    <n v="0"/>
    <s v="Bank Withdrawal"/>
    <n v="1"/>
    <n v="626"/>
    <n v="0"/>
    <s v="Q3"/>
    <n v="0"/>
    <n v="1"/>
    <n v="0"/>
    <s v="California"/>
    <n v="1"/>
    <n v="1"/>
    <n v="1"/>
    <x v="57"/>
    <n v="4346.3999999999996"/>
    <x v="0"/>
    <n v="1957.34"/>
    <x v="0"/>
    <x v="2569"/>
    <n v="1"/>
    <n v="1"/>
    <n v="95914"/>
    <x v="1"/>
  </r>
  <r>
    <n v="42"/>
    <n v="20"/>
    <n v="18.739999999999998"/>
    <s v="Attitude"/>
    <s v="Attitude of service provider"/>
    <x v="23"/>
    <x v="944"/>
    <n v="4995"/>
    <x v="1"/>
    <s v="United States"/>
    <x v="2579"/>
    <s v="Churned"/>
    <n v="0"/>
    <n v="1"/>
    <s v="Female"/>
    <n v="1"/>
    <s v="Cable"/>
    <s v="40.022184, -121.062384"/>
    <n v="40.022184000000003"/>
    <n v="-121.06238399999999"/>
    <n v="0"/>
    <n v="75.349999999999994"/>
    <n v="0"/>
    <n v="0"/>
    <n v="0"/>
    <x v="4"/>
    <n v="0"/>
    <n v="0"/>
    <n v="0"/>
    <n v="0"/>
    <s v="Bank Withdrawal"/>
    <n v="1"/>
    <n v="73"/>
    <n v="0"/>
    <s v="Q3"/>
    <n v="0"/>
    <n v="2"/>
    <n v="0"/>
    <s v="California"/>
    <n v="0"/>
    <n v="0"/>
    <n v="0"/>
    <x v="31"/>
    <n v="1025.95"/>
    <x v="0"/>
    <n v="262.36"/>
    <x v="0"/>
    <x v="2570"/>
    <n v="0"/>
    <n v="1"/>
    <n v="95984"/>
    <x v="1"/>
  </r>
  <r>
    <n v="33"/>
    <n v="3"/>
    <n v="32.46"/>
    <s v="Competitor"/>
    <s v="Competitor made better offer"/>
    <x v="25"/>
    <x v="9"/>
    <n v="5587"/>
    <x v="1"/>
    <s v="United States"/>
    <x v="2580"/>
    <s v="Churned"/>
    <n v="0"/>
    <n v="1"/>
    <s v="Female"/>
    <n v="1"/>
    <s v="Fiber Optic"/>
    <s v="32.825086, -117.199424"/>
    <n v="32.825085999999999"/>
    <n v="-117.19942399999999"/>
    <n v="0"/>
    <n v="87.1"/>
    <n v="1"/>
    <n v="0"/>
    <n v="0"/>
    <x v="0"/>
    <n v="0"/>
    <n v="0"/>
    <n v="1"/>
    <n v="0"/>
    <s v="Mailed Check"/>
    <n v="1"/>
    <n v="51213"/>
    <n v="1"/>
    <s v="Q3"/>
    <n v="0"/>
    <n v="2"/>
    <n v="0"/>
    <s v="California"/>
    <n v="0"/>
    <n v="0"/>
    <n v="0"/>
    <x v="24"/>
    <n v="341.45"/>
    <x v="0"/>
    <n v="129.84"/>
    <x v="0"/>
    <x v="2571"/>
    <n v="0"/>
    <n v="1"/>
    <n v="92117"/>
    <x v="1"/>
  </r>
  <r>
    <n v="65"/>
    <n v="11"/>
    <n v="34.229999999999997"/>
    <s v="Active User"/>
    <s v="Active User"/>
    <x v="3"/>
    <x v="945"/>
    <n v="4143"/>
    <x v="0"/>
    <s v="United States"/>
    <x v="2581"/>
    <s v="Stayed"/>
    <n v="0"/>
    <n v="0"/>
    <s v="Male"/>
    <n v="1"/>
    <s v="Fiber Optic"/>
    <s v="38.606703, -120.586659"/>
    <n v="38.606703000000003"/>
    <n v="-120.586659"/>
    <n v="0"/>
    <n v="105.05"/>
    <n v="0"/>
    <n v="0"/>
    <n v="0"/>
    <x v="0"/>
    <n v="1"/>
    <n v="1"/>
    <n v="1"/>
    <n v="0"/>
    <s v="Bank Withdrawal"/>
    <n v="1"/>
    <n v="2958"/>
    <n v="1"/>
    <s v="Q3"/>
    <n v="0"/>
    <n v="4"/>
    <n v="1"/>
    <s v="California"/>
    <n v="1"/>
    <n v="1"/>
    <n v="1"/>
    <x v="39"/>
    <n v="7171.7"/>
    <x v="0"/>
    <n v="2293.41"/>
    <x v="0"/>
    <x v="2572"/>
    <n v="0"/>
    <n v="1"/>
    <n v="95684"/>
    <x v="0"/>
  </r>
  <r>
    <n v="68"/>
    <n v="17"/>
    <n v="22.05"/>
    <s v="Active User"/>
    <s v="Active User"/>
    <x v="30"/>
    <x v="778"/>
    <n v="4118"/>
    <x v="2"/>
    <s v="United States"/>
    <x v="2582"/>
    <s v="Stayed"/>
    <n v="0"/>
    <n v="1"/>
    <s v="Female"/>
    <n v="1"/>
    <s v="Fiber Optic"/>
    <s v="33.944624, -118.192615"/>
    <n v="33.944623999999997"/>
    <n v="-118.192615"/>
    <n v="1"/>
    <n v="99.1"/>
    <n v="0"/>
    <n v="0"/>
    <n v="1"/>
    <x v="0"/>
    <n v="0"/>
    <n v="0"/>
    <n v="1"/>
    <n v="1"/>
    <s v="Bank Withdrawal"/>
    <n v="1"/>
    <n v="96267"/>
    <n v="1"/>
    <s v="Q3"/>
    <n v="1"/>
    <n v="5"/>
    <n v="1"/>
    <s v="California"/>
    <n v="1"/>
    <n v="1"/>
    <n v="1"/>
    <x v="36"/>
    <n v="5437.1"/>
    <x v="0"/>
    <n v="1190.7"/>
    <x v="0"/>
    <x v="2573"/>
    <n v="0"/>
    <n v="1"/>
    <n v="90280"/>
    <x v="0"/>
  </r>
  <r>
    <n v="39"/>
    <n v="23"/>
    <n v="35.03"/>
    <s v="Active User"/>
    <s v="Active User"/>
    <x v="66"/>
    <x v="582"/>
    <n v="5649"/>
    <x v="2"/>
    <s v="United States"/>
    <x v="2583"/>
    <s v="Stayed"/>
    <n v="0"/>
    <n v="1"/>
    <s v="Female"/>
    <n v="1"/>
    <s v="Fiber Optic"/>
    <s v="37.449551, -122.183762"/>
    <n v="37.449551"/>
    <n v="-122.183762"/>
    <n v="1"/>
    <n v="111.25"/>
    <n v="1"/>
    <n v="0"/>
    <n v="1"/>
    <x v="0"/>
    <n v="0"/>
    <n v="1"/>
    <n v="1"/>
    <n v="1"/>
    <s v="Bank Withdrawal"/>
    <n v="1"/>
    <n v="39062"/>
    <n v="1"/>
    <s v="Q3"/>
    <n v="1"/>
    <n v="3"/>
    <n v="0"/>
    <s v="California"/>
    <n v="1"/>
    <n v="1"/>
    <n v="1"/>
    <x v="39"/>
    <n v="7511.65"/>
    <x v="0"/>
    <n v="2347.0100000000002"/>
    <x v="0"/>
    <x v="2574"/>
    <n v="0"/>
    <n v="1"/>
    <n v="94025"/>
    <x v="0"/>
  </r>
  <r>
    <n v="61"/>
    <n v="26"/>
    <n v="19.93"/>
    <s v="Active User"/>
    <s v="Active User"/>
    <x v="43"/>
    <x v="44"/>
    <n v="4228"/>
    <x v="1"/>
    <s v="United States"/>
    <x v="2584"/>
    <s v="Stayed"/>
    <n v="0"/>
    <n v="1"/>
    <s v="Female"/>
    <n v="1"/>
    <s v="Fiber Optic"/>
    <s v="34.17051, -118.289463"/>
    <n v="34.17051"/>
    <n v="-118.289463"/>
    <n v="0"/>
    <n v="77.8"/>
    <n v="0"/>
    <n v="0"/>
    <n v="0"/>
    <x v="0"/>
    <n v="1"/>
    <n v="0"/>
    <n v="0"/>
    <n v="0"/>
    <s v="Bank Withdrawal"/>
    <n v="1"/>
    <n v="23981"/>
    <n v="0"/>
    <s v="Q3"/>
    <n v="0"/>
    <n v="5"/>
    <n v="0"/>
    <s v="California"/>
    <n v="0"/>
    <n v="0"/>
    <n v="0"/>
    <x v="38"/>
    <n v="1358.6"/>
    <x v="0"/>
    <n v="358.74"/>
    <x v="173"/>
    <x v="2575"/>
    <n v="0"/>
    <n v="1"/>
    <n v="91201"/>
    <x v="0"/>
  </r>
  <r>
    <n v="25"/>
    <n v="52"/>
    <n v="19.23"/>
    <s v="Dissatisfaction"/>
    <s v="Poor expertise of online support"/>
    <x v="29"/>
    <x v="92"/>
    <n v="3807"/>
    <x v="1"/>
    <s v="United States"/>
    <x v="2585"/>
    <s v="Churned"/>
    <n v="0"/>
    <n v="0"/>
    <s v="Male"/>
    <n v="1"/>
    <s v="Fiber Optic"/>
    <s v="37.828416, -122.216005"/>
    <n v="37.828415999999997"/>
    <n v="-122.216005"/>
    <n v="1"/>
    <n v="89.75"/>
    <n v="0"/>
    <n v="0"/>
    <n v="1"/>
    <x v="0"/>
    <n v="1"/>
    <n v="0"/>
    <n v="1"/>
    <n v="1"/>
    <s v="Bank Withdrawal"/>
    <n v="1"/>
    <n v="36517"/>
    <n v="1"/>
    <s v="Q3"/>
    <n v="1"/>
    <n v="2"/>
    <n v="0"/>
    <s v="California"/>
    <n v="0"/>
    <n v="0"/>
    <n v="1"/>
    <x v="48"/>
    <n v="608.79999999999995"/>
    <x v="0"/>
    <n v="134.61000000000001"/>
    <x v="174"/>
    <x v="2576"/>
    <n v="1"/>
    <n v="1"/>
    <n v="94611"/>
    <x v="1"/>
  </r>
  <r>
    <n v="54"/>
    <n v="0"/>
    <n v="13.13"/>
    <s v="Active User"/>
    <s v="Active User"/>
    <x v="53"/>
    <x v="946"/>
    <n v="4066"/>
    <x v="2"/>
    <s v="United States"/>
    <x v="2586"/>
    <s v="Stayed"/>
    <n v="0"/>
    <n v="0"/>
    <s v="Female"/>
    <n v="0"/>
    <s v="No Internet Service"/>
    <s v="37.59485, -122.051521"/>
    <n v="37.594850000000001"/>
    <n v="-122.05152099999999"/>
    <n v="1"/>
    <n v="19"/>
    <n v="0"/>
    <n v="0"/>
    <n v="3"/>
    <x v="1"/>
    <n v="0"/>
    <n v="0"/>
    <n v="0"/>
    <n v="1"/>
    <s v="Credit Card"/>
    <n v="1"/>
    <n v="66472"/>
    <n v="0"/>
    <s v="Q3"/>
    <n v="1"/>
    <n v="3"/>
    <n v="0"/>
    <s v="California"/>
    <n v="0"/>
    <n v="0"/>
    <n v="0"/>
    <x v="50"/>
    <n v="918.7"/>
    <x v="0"/>
    <n v="643.37"/>
    <x v="0"/>
    <x v="2577"/>
    <n v="0"/>
    <n v="0"/>
    <n v="94587"/>
    <x v="0"/>
  </r>
  <r>
    <n v="54"/>
    <n v="12"/>
    <n v="39.42"/>
    <s v="Active User"/>
    <s v="Active User"/>
    <x v="0"/>
    <x v="261"/>
    <n v="5247"/>
    <x v="1"/>
    <s v="United States"/>
    <x v="2587"/>
    <s v="Stayed"/>
    <n v="0"/>
    <n v="1"/>
    <s v="Female"/>
    <n v="1"/>
    <s v="Fiber Optic"/>
    <s v="36.902954, -120.194274"/>
    <n v="36.902954000000001"/>
    <n v="-120.19427399999999"/>
    <n v="0"/>
    <n v="99.45"/>
    <n v="1"/>
    <n v="0"/>
    <n v="0"/>
    <x v="1"/>
    <n v="1"/>
    <n v="1"/>
    <n v="1"/>
    <n v="0"/>
    <s v="Bank Withdrawal"/>
    <n v="1"/>
    <n v="28434"/>
    <n v="0"/>
    <s v="Q3"/>
    <n v="0"/>
    <n v="3"/>
    <n v="0"/>
    <s v="California"/>
    <n v="1"/>
    <n v="1"/>
    <n v="0"/>
    <x v="14"/>
    <n v="5623.7"/>
    <x v="1"/>
    <n v="2325.7800000000002"/>
    <x v="0"/>
    <x v="2578"/>
    <n v="0"/>
    <n v="0"/>
    <n v="93637"/>
    <x v="0"/>
  </r>
  <r>
    <n v="77"/>
    <n v="10"/>
    <n v="3.27"/>
    <s v="Active User"/>
    <s v="Active User"/>
    <x v="50"/>
    <x v="566"/>
    <n v="4578"/>
    <x v="2"/>
    <s v="United States"/>
    <x v="2588"/>
    <s v="Stayed"/>
    <n v="1"/>
    <n v="1"/>
    <s v="Male"/>
    <n v="1"/>
    <s v="Fiber Optic"/>
    <s v="39.607831, -121.777959"/>
    <n v="39.607830999999997"/>
    <n v="-121.777959"/>
    <n v="1"/>
    <n v="116.25"/>
    <n v="1"/>
    <n v="2"/>
    <n v="0"/>
    <x v="0"/>
    <n v="1"/>
    <n v="1"/>
    <n v="1"/>
    <n v="1"/>
    <s v="Bank Withdrawal"/>
    <n v="1"/>
    <n v="3524"/>
    <n v="1"/>
    <s v="Q3"/>
    <n v="0"/>
    <n v="3"/>
    <n v="1"/>
    <s v="California"/>
    <n v="1"/>
    <n v="0"/>
    <n v="1"/>
    <x v="30"/>
    <n v="7862.25"/>
    <x v="0"/>
    <n v="215.82"/>
    <x v="0"/>
    <x v="2579"/>
    <n v="0"/>
    <n v="1"/>
    <n v="95938"/>
    <x v="0"/>
  </r>
  <r>
    <n v="56"/>
    <n v="13"/>
    <n v="12.35"/>
    <s v="Active User"/>
    <s v="Active User"/>
    <x v="55"/>
    <x v="32"/>
    <n v="5225"/>
    <x v="1"/>
    <s v="United States"/>
    <x v="2589"/>
    <s v="Stayed"/>
    <n v="0"/>
    <n v="0"/>
    <s v="Male"/>
    <n v="1"/>
    <s v="Fiber Optic"/>
    <s v="33.964131, -118.272783"/>
    <n v="33.964131000000002"/>
    <n v="-118.272783"/>
    <n v="0"/>
    <n v="80.099999999999994"/>
    <n v="0"/>
    <n v="0"/>
    <n v="0"/>
    <x v="0"/>
    <n v="0"/>
    <n v="0"/>
    <n v="1"/>
    <n v="0"/>
    <s v="Credit Card"/>
    <n v="1"/>
    <n v="58198"/>
    <n v="0"/>
    <s v="Q3"/>
    <n v="0"/>
    <n v="3"/>
    <n v="0"/>
    <s v="California"/>
    <n v="0"/>
    <n v="0"/>
    <n v="1"/>
    <x v="69"/>
    <n v="398.55"/>
    <x v="0"/>
    <n v="61.75"/>
    <x v="0"/>
    <x v="2580"/>
    <n v="0"/>
    <n v="1"/>
    <n v="90003"/>
    <x v="0"/>
  </r>
  <r>
    <n v="50"/>
    <n v="13"/>
    <n v="45.97"/>
    <s v="Active User"/>
    <s v="Active User"/>
    <x v="2"/>
    <x v="76"/>
    <n v="5283"/>
    <x v="2"/>
    <s v="United States"/>
    <x v="2590"/>
    <s v="Stayed"/>
    <n v="0"/>
    <n v="0"/>
    <s v="Male"/>
    <n v="1"/>
    <s v="DSL"/>
    <s v="32.688506, -116.938632"/>
    <n v="32.688505999999997"/>
    <n v="-116.938632"/>
    <n v="1"/>
    <n v="69"/>
    <n v="1"/>
    <n v="0"/>
    <n v="6"/>
    <x v="5"/>
    <n v="1"/>
    <n v="0"/>
    <n v="1"/>
    <n v="1"/>
    <s v="Bank Withdrawal"/>
    <n v="1"/>
    <n v="2606"/>
    <n v="1"/>
    <s v="Q3"/>
    <n v="1"/>
    <n v="3"/>
    <n v="0"/>
    <s v="California"/>
    <n v="0"/>
    <n v="0"/>
    <n v="1"/>
    <x v="1"/>
    <n v="2441.6999999999998"/>
    <x v="0"/>
    <n v="1608.95"/>
    <x v="0"/>
    <x v="2581"/>
    <n v="0"/>
    <n v="1"/>
    <n v="91914"/>
    <x v="0"/>
  </r>
  <r>
    <n v="57"/>
    <n v="29"/>
    <n v="7.47"/>
    <s v="Active User"/>
    <s v="Active User"/>
    <x v="67"/>
    <x v="99"/>
    <n v="5071"/>
    <x v="2"/>
    <s v="United States"/>
    <x v="2591"/>
    <s v="Stayed"/>
    <n v="1"/>
    <n v="1"/>
    <s v="Female"/>
    <n v="1"/>
    <s v="DSL"/>
    <s v="36.768774, -119.762633"/>
    <n v="36.768774000000001"/>
    <n v="-119.76263299999999"/>
    <n v="1"/>
    <n v="78.45"/>
    <n v="1"/>
    <n v="3"/>
    <n v="8"/>
    <x v="0"/>
    <n v="1"/>
    <n v="1"/>
    <n v="1"/>
    <n v="1"/>
    <s v="Bank Withdrawal"/>
    <n v="1"/>
    <n v="31180"/>
    <n v="1"/>
    <s v="Q3"/>
    <n v="1"/>
    <n v="5"/>
    <n v="0"/>
    <s v="California"/>
    <n v="1"/>
    <n v="1"/>
    <n v="0"/>
    <x v="15"/>
    <n v="5333.35"/>
    <x v="0"/>
    <n v="507.96"/>
    <x v="0"/>
    <x v="2582"/>
    <n v="0"/>
    <n v="1"/>
    <n v="93703"/>
    <x v="0"/>
  </r>
  <r>
    <n v="69"/>
    <n v="12"/>
    <n v="16.22"/>
    <s v="Dissatisfaction"/>
    <s v="Network reliability"/>
    <x v="7"/>
    <x v="365"/>
    <n v="2984"/>
    <x v="1"/>
    <s v="United States"/>
    <x v="2592"/>
    <s v="Churned"/>
    <n v="0"/>
    <n v="1"/>
    <s v="Female"/>
    <n v="1"/>
    <s v="Fiber Optic"/>
    <s v="40.408796, -121.579609"/>
    <n v="40.408796000000002"/>
    <n v="-121.579609"/>
    <n v="0"/>
    <n v="104.75"/>
    <n v="1"/>
    <n v="0"/>
    <n v="0"/>
    <x v="0"/>
    <n v="1"/>
    <n v="0"/>
    <n v="1"/>
    <n v="0"/>
    <s v="Bank Withdrawal"/>
    <n v="1"/>
    <n v="124"/>
    <n v="0"/>
    <s v="Q3"/>
    <n v="0"/>
    <n v="1"/>
    <n v="1"/>
    <s v="California"/>
    <n v="1"/>
    <n v="0"/>
    <n v="1"/>
    <x v="21"/>
    <n v="4323.45"/>
    <x v="0"/>
    <n v="681.24"/>
    <x v="0"/>
    <x v="2583"/>
    <n v="0"/>
    <n v="1"/>
    <n v="96063"/>
    <x v="1"/>
  </r>
  <r>
    <n v="29"/>
    <n v="69"/>
    <n v="41.82"/>
    <s v="Active User"/>
    <s v="Active User"/>
    <x v="12"/>
    <x v="231"/>
    <n v="5713"/>
    <x v="2"/>
    <s v="United States"/>
    <x v="2593"/>
    <s v="Stayed"/>
    <n v="0"/>
    <n v="1"/>
    <s v="Female"/>
    <n v="1"/>
    <s v="Fiber Optic"/>
    <s v="34.101608, -118.055848"/>
    <n v="34.101607999999999"/>
    <n v="-118.055848"/>
    <n v="1"/>
    <n v="111.8"/>
    <n v="1"/>
    <n v="0"/>
    <n v="3"/>
    <x v="0"/>
    <n v="1"/>
    <n v="0"/>
    <n v="1"/>
    <n v="1"/>
    <s v="Bank Withdrawal"/>
    <n v="1"/>
    <n v="32718"/>
    <n v="1"/>
    <s v="Q3"/>
    <n v="1"/>
    <n v="3"/>
    <n v="0"/>
    <s v="California"/>
    <n v="1"/>
    <n v="1"/>
    <n v="1"/>
    <x v="60"/>
    <n v="5809.75"/>
    <x v="0"/>
    <n v="2216.46"/>
    <x v="0"/>
    <x v="2584"/>
    <n v="1"/>
    <n v="1"/>
    <n v="91780"/>
    <x v="0"/>
  </r>
  <r>
    <n v="76"/>
    <n v="17"/>
    <n v="7.72"/>
    <s v="Active User"/>
    <s v="Active User"/>
    <x v="23"/>
    <x v="278"/>
    <n v="3253"/>
    <x v="2"/>
    <s v="United States"/>
    <x v="2594"/>
    <s v="Stayed"/>
    <n v="0"/>
    <n v="1"/>
    <s v="Female"/>
    <n v="1"/>
    <s v="DSL"/>
    <s v="34.031529, -118.491156"/>
    <n v="34.031528999999999"/>
    <n v="-118.491156"/>
    <n v="0"/>
    <n v="74.849999999999994"/>
    <n v="0"/>
    <n v="0"/>
    <n v="0"/>
    <x v="0"/>
    <n v="0"/>
    <n v="0"/>
    <n v="0"/>
    <n v="0"/>
    <s v="Bank Withdrawal"/>
    <n v="1"/>
    <n v="23559"/>
    <n v="1"/>
    <s v="Q3"/>
    <n v="0"/>
    <n v="5"/>
    <n v="1"/>
    <s v="California"/>
    <n v="1"/>
    <n v="1"/>
    <n v="1"/>
    <x v="52"/>
    <n v="3268.05"/>
    <x v="0"/>
    <n v="339.68"/>
    <x v="175"/>
    <x v="2585"/>
    <n v="0"/>
    <n v="1"/>
    <n v="90403"/>
    <x v="0"/>
  </r>
  <r>
    <n v="22"/>
    <n v="59"/>
    <n v="38.520000000000003"/>
    <s v="Attitude"/>
    <s v="Attitude of support person"/>
    <x v="67"/>
    <x v="32"/>
    <n v="5570"/>
    <x v="1"/>
    <s v="United States"/>
    <x v="2595"/>
    <s v="Churned"/>
    <n v="0"/>
    <n v="1"/>
    <s v="Female"/>
    <n v="1"/>
    <s v="Fiber Optic"/>
    <s v="33.927254, -118.249826"/>
    <n v="33.927253999999998"/>
    <n v="-118.249826"/>
    <n v="1"/>
    <n v="104.4"/>
    <n v="1"/>
    <n v="0"/>
    <n v="1"/>
    <x v="4"/>
    <n v="0"/>
    <n v="1"/>
    <n v="1"/>
    <n v="1"/>
    <s v="Bank Withdrawal"/>
    <n v="1"/>
    <n v="38128"/>
    <n v="0"/>
    <s v="Q3"/>
    <n v="1"/>
    <n v="1"/>
    <n v="0"/>
    <s v="California"/>
    <n v="1"/>
    <n v="1"/>
    <n v="1"/>
    <x v="70"/>
    <n v="2200.25"/>
    <x v="0"/>
    <n v="808.92"/>
    <x v="0"/>
    <x v="2586"/>
    <n v="1"/>
    <n v="1"/>
    <n v="90059"/>
    <x v="1"/>
  </r>
  <r>
    <n v="48"/>
    <n v="22"/>
    <n v="23.67"/>
    <s v="Price"/>
    <s v="Extra data charges"/>
    <x v="29"/>
    <x v="360"/>
    <n v="4610"/>
    <x v="0"/>
    <s v="United States"/>
    <x v="2596"/>
    <s v="Churned"/>
    <n v="0"/>
    <n v="1"/>
    <s v="Male"/>
    <n v="1"/>
    <s v="Fiber Optic"/>
    <s v="34.402343, -119.094824"/>
    <n v="34.402343000000002"/>
    <n v="-119.094824"/>
    <n v="1"/>
    <n v="113.15"/>
    <n v="1"/>
    <n v="0"/>
    <n v="1"/>
    <x v="3"/>
    <n v="1"/>
    <n v="1"/>
    <n v="1"/>
    <n v="1"/>
    <s v="Bank Withdrawal"/>
    <n v="1"/>
    <n v="32511"/>
    <n v="1"/>
    <s v="Q3"/>
    <n v="1"/>
    <n v="1"/>
    <n v="0"/>
    <s v="California"/>
    <n v="1"/>
    <n v="1"/>
    <n v="1"/>
    <x v="15"/>
    <n v="7856"/>
    <x v="0"/>
    <n v="1609.56"/>
    <x v="0"/>
    <x v="2587"/>
    <n v="0"/>
    <n v="1"/>
    <n v="93060"/>
    <x v="1"/>
  </r>
  <r>
    <n v="78"/>
    <n v="24"/>
    <n v="46.77"/>
    <s v="Active User"/>
    <s v="Active User"/>
    <x v="67"/>
    <x v="132"/>
    <n v="4074"/>
    <x v="0"/>
    <s v="United States"/>
    <x v="2597"/>
    <s v="Stayed"/>
    <n v="0"/>
    <n v="1"/>
    <s v="Female"/>
    <n v="1"/>
    <s v="DSL"/>
    <s v="34.238208, -118.55029"/>
    <n v="34.238208"/>
    <n v="-118.55029"/>
    <n v="1"/>
    <n v="67.45"/>
    <n v="1"/>
    <n v="0"/>
    <n v="1"/>
    <x v="0"/>
    <n v="1"/>
    <n v="1"/>
    <n v="1"/>
    <n v="1"/>
    <s v="Credit Card"/>
    <n v="1"/>
    <n v="25751"/>
    <n v="0"/>
    <s v="Q3"/>
    <n v="1"/>
    <n v="3"/>
    <n v="1"/>
    <s v="California"/>
    <n v="0"/>
    <n v="0"/>
    <n v="0"/>
    <x v="19"/>
    <n v="3252"/>
    <x v="0"/>
    <n v="2198.19"/>
    <x v="0"/>
    <x v="2588"/>
    <n v="0"/>
    <n v="1"/>
    <n v="91324"/>
    <x v="0"/>
  </r>
  <r>
    <n v="51"/>
    <n v="10"/>
    <n v="14.54"/>
    <s v="Active User"/>
    <s v="Active User"/>
    <x v="51"/>
    <x v="169"/>
    <n v="3723"/>
    <x v="1"/>
    <s v="United States"/>
    <x v="2598"/>
    <s v="Stayed"/>
    <n v="0"/>
    <n v="1"/>
    <s v="Female"/>
    <n v="1"/>
    <s v="Fiber Optic"/>
    <s v="36.636638, -119.421842"/>
    <n v="36.636637999999998"/>
    <n v="-119.421842"/>
    <n v="0"/>
    <n v="106.35"/>
    <n v="1"/>
    <n v="0"/>
    <n v="0"/>
    <x v="1"/>
    <n v="1"/>
    <n v="0"/>
    <n v="1"/>
    <n v="0"/>
    <s v="Bank Withdrawal"/>
    <n v="1"/>
    <n v="25923"/>
    <n v="0"/>
    <s v="Q3"/>
    <n v="0"/>
    <n v="4"/>
    <n v="0"/>
    <s v="California"/>
    <n v="1"/>
    <n v="1"/>
    <n v="1"/>
    <x v="19"/>
    <n v="4849.1000000000004"/>
    <x v="0"/>
    <n v="683.38"/>
    <x v="0"/>
    <x v="2589"/>
    <n v="0"/>
    <n v="1"/>
    <n v="93654"/>
    <x v="0"/>
  </r>
  <r>
    <n v="35"/>
    <n v="6"/>
    <n v="32.31"/>
    <s v="Other"/>
    <s v="Moved"/>
    <x v="5"/>
    <x v="947"/>
    <n v="4437"/>
    <x v="1"/>
    <s v="United States"/>
    <x v="2599"/>
    <s v="Churned"/>
    <n v="0"/>
    <n v="0"/>
    <s v="Female"/>
    <n v="1"/>
    <s v="Fiber Optic"/>
    <s v="33.458754, -117.665104"/>
    <n v="33.458753999999999"/>
    <n v="-117.665104"/>
    <n v="0"/>
    <n v="84.95"/>
    <n v="0"/>
    <n v="0"/>
    <n v="0"/>
    <x v="0"/>
    <n v="0"/>
    <n v="1"/>
    <n v="0"/>
    <n v="0"/>
    <s v="Bank Withdrawal"/>
    <n v="1"/>
    <n v="7465"/>
    <n v="0"/>
    <s v="Q3"/>
    <n v="0"/>
    <n v="1"/>
    <n v="0"/>
    <s v="California"/>
    <n v="0"/>
    <n v="0"/>
    <n v="1"/>
    <x v="54"/>
    <n v="668.4"/>
    <x v="0"/>
    <n v="258.48"/>
    <x v="0"/>
    <x v="2590"/>
    <n v="0"/>
    <n v="1"/>
    <n v="92624"/>
    <x v="1"/>
  </r>
  <r>
    <n v="41"/>
    <n v="23"/>
    <n v="42.92"/>
    <s v="Dissatisfaction"/>
    <s v="Network reliability"/>
    <x v="5"/>
    <x v="356"/>
    <n v="3486"/>
    <x v="1"/>
    <s v="United States"/>
    <x v="2600"/>
    <s v="Churned"/>
    <n v="0"/>
    <n v="0"/>
    <s v="Male"/>
    <n v="1"/>
    <s v="Fiber Optic"/>
    <s v="39.346898, -121.759537"/>
    <n v="39.346898000000003"/>
    <n v="-121.75953699999999"/>
    <n v="0"/>
    <n v="100.55"/>
    <n v="0"/>
    <n v="0"/>
    <n v="0"/>
    <x v="0"/>
    <n v="1"/>
    <n v="0"/>
    <n v="0"/>
    <n v="0"/>
    <s v="Bank Withdrawal"/>
    <n v="1"/>
    <n v="9763"/>
    <n v="1"/>
    <s v="Q3"/>
    <n v="0"/>
    <n v="2"/>
    <n v="0"/>
    <s v="California"/>
    <n v="1"/>
    <n v="1"/>
    <n v="1"/>
    <x v="52"/>
    <n v="4398.1499999999996"/>
    <x v="0"/>
    <n v="1888.48"/>
    <x v="0"/>
    <x v="2591"/>
    <n v="0"/>
    <n v="1"/>
    <n v="95948"/>
    <x v="1"/>
  </r>
  <r>
    <n v="64"/>
    <n v="29"/>
    <n v="4.71"/>
    <s v="Active User"/>
    <s v="Active User"/>
    <x v="23"/>
    <x v="330"/>
    <n v="4374"/>
    <x v="0"/>
    <s v="United States"/>
    <x v="2601"/>
    <s v="Stayed"/>
    <n v="0"/>
    <n v="1"/>
    <s v="Female"/>
    <n v="1"/>
    <s v="DSL"/>
    <s v="33.748635, -117.906125"/>
    <n v="33.748635"/>
    <n v="-117.906125"/>
    <n v="1"/>
    <n v="64.05"/>
    <n v="0"/>
    <n v="0"/>
    <n v="10"/>
    <x v="0"/>
    <n v="1"/>
    <n v="1"/>
    <n v="0"/>
    <n v="1"/>
    <s v="Credit Card"/>
    <n v="1"/>
    <n v="70011"/>
    <n v="1"/>
    <s v="Q3"/>
    <n v="1"/>
    <n v="4"/>
    <n v="0"/>
    <s v="California"/>
    <n v="0"/>
    <n v="0"/>
    <n v="0"/>
    <x v="25"/>
    <n v="4492.8999999999996"/>
    <x v="0"/>
    <n v="334.41"/>
    <x v="0"/>
    <x v="2592"/>
    <n v="0"/>
    <n v="1"/>
    <n v="92703"/>
    <x v="0"/>
  </r>
  <r>
    <n v="64"/>
    <n v="28"/>
    <n v="33.409999999999997"/>
    <s v="Competitor"/>
    <s v="Competitor had better devices"/>
    <x v="23"/>
    <x v="397"/>
    <n v="4278"/>
    <x v="1"/>
    <s v="United States"/>
    <x v="2602"/>
    <s v="Churned"/>
    <n v="0"/>
    <n v="1"/>
    <s v="Female"/>
    <n v="1"/>
    <s v="Fiber Optic"/>
    <s v="41.171578, -120.913161"/>
    <n v="41.171577999999997"/>
    <n v="-120.913161"/>
    <n v="0"/>
    <n v="82.3"/>
    <n v="0"/>
    <n v="0"/>
    <n v="0"/>
    <x v="2"/>
    <n v="1"/>
    <n v="0"/>
    <n v="1"/>
    <n v="0"/>
    <s v="Bank Withdrawal"/>
    <n v="1"/>
    <n v="615"/>
    <n v="0"/>
    <s v="Q3"/>
    <n v="0"/>
    <n v="1"/>
    <n v="0"/>
    <s v="California"/>
    <n v="0"/>
    <n v="0"/>
    <n v="0"/>
    <x v="16"/>
    <n v="82.3"/>
    <x v="0"/>
    <n v="33.409999999999997"/>
    <x v="0"/>
    <x v="2593"/>
    <n v="0"/>
    <n v="1"/>
    <n v="96006"/>
    <x v="1"/>
  </r>
  <r>
    <n v="59"/>
    <n v="18"/>
    <n v="39.68"/>
    <s v="Competitor"/>
    <s v="Competitor had better devices"/>
    <x v="51"/>
    <x v="4"/>
    <n v="4249"/>
    <x v="1"/>
    <s v="United States"/>
    <x v="2603"/>
    <s v="Churned"/>
    <n v="0"/>
    <n v="1"/>
    <s v="Female"/>
    <n v="1"/>
    <s v="Fiber Optic"/>
    <s v="37.343827, -121.883119"/>
    <n v="37.343826999999997"/>
    <n v="-121.88311899999999"/>
    <n v="0"/>
    <n v="94.4"/>
    <n v="0"/>
    <n v="0"/>
    <n v="0"/>
    <x v="2"/>
    <n v="0"/>
    <n v="1"/>
    <n v="1"/>
    <n v="0"/>
    <s v="Bank Withdrawal"/>
    <n v="1"/>
    <n v="52334"/>
    <n v="1"/>
    <s v="Q3"/>
    <n v="0"/>
    <n v="1"/>
    <n v="0"/>
    <s v="California"/>
    <n v="1"/>
    <n v="1"/>
    <n v="0"/>
    <x v="24"/>
    <n v="387.2"/>
    <x v="0"/>
    <n v="158.72"/>
    <x v="0"/>
    <x v="2594"/>
    <n v="0"/>
    <n v="1"/>
    <n v="95112"/>
    <x v="1"/>
  </r>
  <r>
    <n v="39"/>
    <n v="53"/>
    <n v="9"/>
    <s v="Active User"/>
    <s v="Active User"/>
    <x v="30"/>
    <x v="768"/>
    <n v="5969"/>
    <x v="1"/>
    <s v="United States"/>
    <x v="2604"/>
    <s v="Joined"/>
    <n v="1"/>
    <n v="0"/>
    <s v="Female"/>
    <n v="1"/>
    <s v="Cable"/>
    <s v="36.488056, -120.407691"/>
    <n v="36.488056"/>
    <n v="-120.407691"/>
    <n v="0"/>
    <n v="49.9"/>
    <n v="0"/>
    <n v="3"/>
    <n v="0"/>
    <x v="2"/>
    <n v="0"/>
    <n v="1"/>
    <n v="0"/>
    <n v="0"/>
    <s v="Credit Card"/>
    <n v="1"/>
    <n v="1766"/>
    <n v="0"/>
    <s v="Q3"/>
    <n v="0"/>
    <n v="3"/>
    <n v="0"/>
    <s v="California"/>
    <n v="0"/>
    <n v="0"/>
    <n v="0"/>
    <x v="16"/>
    <n v="49.9"/>
    <x v="0"/>
    <n v="9"/>
    <x v="0"/>
    <x v="123"/>
    <n v="0"/>
    <n v="1"/>
    <n v="93608"/>
    <x v="0"/>
  </r>
  <r>
    <n v="69"/>
    <n v="2"/>
    <n v="15.85"/>
    <s v="Active User"/>
    <s v="Active User"/>
    <x v="25"/>
    <x v="484"/>
    <n v="5933"/>
    <x v="0"/>
    <s v="United States"/>
    <x v="2605"/>
    <s v="Stayed"/>
    <n v="0"/>
    <n v="1"/>
    <s v="Female"/>
    <n v="1"/>
    <s v="Fiber Optic"/>
    <s v="37.653947, -118.231443"/>
    <n v="37.653947000000002"/>
    <n v="-118.231443"/>
    <n v="1"/>
    <n v="110.8"/>
    <n v="1"/>
    <n v="0"/>
    <n v="8"/>
    <x v="3"/>
    <n v="1"/>
    <n v="0"/>
    <n v="1"/>
    <n v="1"/>
    <s v="Credit Card"/>
    <n v="1"/>
    <n v="340"/>
    <n v="1"/>
    <s v="Q3"/>
    <n v="1"/>
    <n v="5"/>
    <n v="1"/>
    <s v="California"/>
    <n v="1"/>
    <n v="0"/>
    <n v="1"/>
    <x v="8"/>
    <n v="7882.25"/>
    <x v="0"/>
    <n v="1141.2"/>
    <x v="0"/>
    <x v="2595"/>
    <n v="0"/>
    <n v="1"/>
    <n v="93512"/>
    <x v="0"/>
  </r>
  <r>
    <n v="60"/>
    <n v="0"/>
    <n v="2.69"/>
    <s v="Active User"/>
    <s v="Active User"/>
    <x v="51"/>
    <x v="876"/>
    <n v="5949"/>
    <x v="1"/>
    <s v="United States"/>
    <x v="2606"/>
    <s v="Joined"/>
    <n v="0"/>
    <n v="0"/>
    <s v="Female"/>
    <n v="0"/>
    <s v="No Internet Service"/>
    <s v="37.435664, -121.049056"/>
    <n v="37.435664000000003"/>
    <n v="-121.04905599999999"/>
    <n v="0"/>
    <n v="19.95"/>
    <n v="0"/>
    <n v="0"/>
    <n v="0"/>
    <x v="0"/>
    <n v="0"/>
    <n v="0"/>
    <n v="0"/>
    <n v="0"/>
    <s v="Credit Card"/>
    <n v="1"/>
    <n v="1508"/>
    <n v="0"/>
    <s v="Q3"/>
    <n v="0"/>
    <n v="3"/>
    <n v="0"/>
    <s v="California"/>
    <n v="0"/>
    <n v="0"/>
    <n v="0"/>
    <x v="5"/>
    <n v="58"/>
    <x v="0"/>
    <n v="8.07"/>
    <x v="0"/>
    <x v="2596"/>
    <n v="0"/>
    <n v="0"/>
    <n v="95313"/>
    <x v="0"/>
  </r>
  <r>
    <n v="68"/>
    <n v="17"/>
    <n v="48.51"/>
    <s v="Active User"/>
    <s v="Active User"/>
    <x v="60"/>
    <x v="435"/>
    <n v="5881"/>
    <x v="0"/>
    <s v="United States"/>
    <x v="2607"/>
    <s v="Stayed"/>
    <n v="0"/>
    <n v="1"/>
    <s v="Female"/>
    <n v="1"/>
    <s v="Cable"/>
    <s v="35.634488, -120.293534"/>
    <n v="35.634487999999997"/>
    <n v="-120.29353399999999"/>
    <n v="1"/>
    <n v="89.85"/>
    <n v="1"/>
    <n v="0"/>
    <n v="0"/>
    <x v="3"/>
    <n v="1"/>
    <n v="1"/>
    <n v="1"/>
    <n v="1"/>
    <s v="Bank Withdrawal"/>
    <n v="1"/>
    <n v="1255"/>
    <n v="1"/>
    <s v="Q3"/>
    <n v="0"/>
    <n v="3"/>
    <n v="1"/>
    <s v="California"/>
    <n v="1"/>
    <n v="0"/>
    <n v="1"/>
    <x v="8"/>
    <n v="6697.35"/>
    <x v="0"/>
    <n v="3492.72"/>
    <x v="0"/>
    <x v="2597"/>
    <n v="0"/>
    <n v="1"/>
    <n v="93461"/>
    <x v="0"/>
  </r>
  <r>
    <n v="65"/>
    <n v="30"/>
    <n v="41.17"/>
    <s v="Active User"/>
    <s v="Active User"/>
    <x v="41"/>
    <x v="948"/>
    <n v="4103"/>
    <x v="0"/>
    <s v="United States"/>
    <x v="2608"/>
    <s v="Stayed"/>
    <n v="0"/>
    <n v="1"/>
    <s v="Female"/>
    <n v="1"/>
    <s v="Fiber Optic"/>
    <s v="37.924838, -122.289145"/>
    <n v="37.924838000000001"/>
    <n v="-122.289145"/>
    <n v="0"/>
    <n v="104.45"/>
    <n v="1"/>
    <n v="0"/>
    <n v="0"/>
    <x v="1"/>
    <n v="1"/>
    <n v="0"/>
    <n v="1"/>
    <n v="0"/>
    <s v="Bank Withdrawal"/>
    <n v="1"/>
    <n v="23141"/>
    <n v="0"/>
    <s v="Q3"/>
    <n v="0"/>
    <n v="3"/>
    <n v="1"/>
    <s v="California"/>
    <n v="1"/>
    <n v="1"/>
    <n v="1"/>
    <x v="2"/>
    <n v="4863.8500000000004"/>
    <x v="0"/>
    <n v="1893.82"/>
    <x v="176"/>
    <x v="2598"/>
    <n v="0"/>
    <n v="1"/>
    <n v="94530"/>
    <x v="0"/>
  </r>
  <r>
    <n v="47"/>
    <n v="6"/>
    <n v="3.26"/>
    <s v="Active User"/>
    <s v="Active User"/>
    <x v="46"/>
    <x v="949"/>
    <n v="2074"/>
    <x v="2"/>
    <s v="United States"/>
    <x v="2609"/>
    <s v="Stayed"/>
    <n v="0"/>
    <n v="0"/>
    <s v="Male"/>
    <n v="1"/>
    <s v="DSL"/>
    <s v="40.346634, -120.386422"/>
    <n v="40.346634000000002"/>
    <n v="-120.386422"/>
    <n v="0"/>
    <n v="59.45"/>
    <n v="0"/>
    <n v="0"/>
    <n v="0"/>
    <x v="5"/>
    <n v="0"/>
    <n v="0"/>
    <n v="0"/>
    <n v="0"/>
    <s v="Credit Card"/>
    <n v="1"/>
    <n v="408"/>
    <n v="1"/>
    <s v="Q3"/>
    <n v="0"/>
    <n v="4"/>
    <n v="0"/>
    <s v="California"/>
    <n v="0"/>
    <n v="0"/>
    <n v="1"/>
    <x v="28"/>
    <n v="1507"/>
    <x v="0"/>
    <n v="84.76"/>
    <x v="0"/>
    <x v="2599"/>
    <n v="0"/>
    <n v="1"/>
    <n v="96128"/>
    <x v="0"/>
  </r>
  <r>
    <n v="25"/>
    <n v="76"/>
    <n v="48.98"/>
    <s v="Active User"/>
    <s v="Active User"/>
    <x v="22"/>
    <x v="32"/>
    <n v="6407"/>
    <x v="0"/>
    <s v="United States"/>
    <x v="2610"/>
    <s v="Stayed"/>
    <n v="0"/>
    <n v="0"/>
    <s v="Female"/>
    <n v="1"/>
    <s v="Cable"/>
    <s v="34.046174, -118.446333"/>
    <n v="34.046174000000001"/>
    <n v="-118.446333"/>
    <n v="1"/>
    <n v="59.9"/>
    <n v="1"/>
    <n v="0"/>
    <n v="1"/>
    <x v="1"/>
    <n v="1"/>
    <n v="0"/>
    <n v="1"/>
    <n v="1"/>
    <s v="Credit Card"/>
    <n v="1"/>
    <n v="41175"/>
    <n v="1"/>
    <s v="Q3"/>
    <n v="1"/>
    <n v="3"/>
    <n v="0"/>
    <s v="California"/>
    <n v="0"/>
    <n v="0"/>
    <n v="0"/>
    <x v="4"/>
    <n v="3505.1"/>
    <x v="0"/>
    <n v="2840.84"/>
    <x v="0"/>
    <x v="2600"/>
    <n v="1"/>
    <n v="1"/>
    <n v="90025"/>
    <x v="0"/>
  </r>
  <r>
    <n v="30"/>
    <n v="30"/>
    <n v="28.58"/>
    <s v="Active User"/>
    <s v="Active User"/>
    <x v="27"/>
    <x v="773"/>
    <n v="5007"/>
    <x v="0"/>
    <s v="United States"/>
    <x v="2611"/>
    <s v="Stayed"/>
    <n v="0"/>
    <n v="1"/>
    <s v="Male"/>
    <n v="1"/>
    <s v="Cable"/>
    <s v="33.946982, -116.977672"/>
    <n v="33.946981999999998"/>
    <n v="-116.977672"/>
    <n v="1"/>
    <n v="90.55"/>
    <n v="1"/>
    <n v="0"/>
    <n v="2"/>
    <x v="3"/>
    <n v="1"/>
    <n v="1"/>
    <n v="0"/>
    <n v="1"/>
    <s v="Bank Withdrawal"/>
    <n v="1"/>
    <n v="17721"/>
    <n v="1"/>
    <s v="Q3"/>
    <n v="1"/>
    <n v="4"/>
    <n v="0"/>
    <s v="California"/>
    <n v="1"/>
    <n v="1"/>
    <n v="1"/>
    <x v="25"/>
    <n v="6404"/>
    <x v="0"/>
    <n v="2029.18"/>
    <x v="0"/>
    <x v="2601"/>
    <n v="0"/>
    <n v="1"/>
    <n v="92223"/>
    <x v="0"/>
  </r>
  <r>
    <n v="25"/>
    <n v="0"/>
    <n v="24.57"/>
    <s v="Active User"/>
    <s v="Active User"/>
    <x v="51"/>
    <x v="787"/>
    <n v="2347"/>
    <x v="0"/>
    <s v="United States"/>
    <x v="2612"/>
    <s v="Stayed"/>
    <n v="1"/>
    <n v="0"/>
    <s v="Male"/>
    <n v="0"/>
    <s v="No Internet Service"/>
    <s v="34.084747, -117.886844"/>
    <n v="34.084747"/>
    <n v="-117.886844"/>
    <n v="1"/>
    <n v="19.899999999999999"/>
    <n v="0"/>
    <n v="1"/>
    <n v="1"/>
    <x v="2"/>
    <n v="0"/>
    <n v="0"/>
    <n v="0"/>
    <n v="1"/>
    <s v="Mailed Check"/>
    <n v="1"/>
    <n v="17554"/>
    <n v="0"/>
    <s v="Q3"/>
    <n v="1"/>
    <n v="4"/>
    <n v="0"/>
    <s v="California"/>
    <n v="0"/>
    <n v="0"/>
    <n v="0"/>
    <x v="24"/>
    <n v="76.650000000000006"/>
    <x v="0"/>
    <n v="98.28"/>
    <x v="0"/>
    <x v="2356"/>
    <n v="1"/>
    <n v="0"/>
    <n v="91723"/>
    <x v="0"/>
  </r>
  <r>
    <n v="50"/>
    <n v="20"/>
    <n v="33.659999999999997"/>
    <s v="Active User"/>
    <s v="Active User"/>
    <x v="50"/>
    <x v="188"/>
    <n v="4294"/>
    <x v="1"/>
    <s v="United States"/>
    <x v="2613"/>
    <s v="Stayed"/>
    <n v="0"/>
    <n v="0"/>
    <s v="Female"/>
    <n v="1"/>
    <s v="Fiber Optic"/>
    <s v="38.227285, -121.02789"/>
    <n v="38.227285000000002"/>
    <n v="-121.02789"/>
    <n v="0"/>
    <n v="83.85"/>
    <n v="1"/>
    <n v="0"/>
    <n v="0"/>
    <x v="1"/>
    <n v="0"/>
    <n v="0"/>
    <n v="0"/>
    <n v="0"/>
    <s v="Bank Withdrawal"/>
    <n v="1"/>
    <n v="722"/>
    <n v="0"/>
    <s v="Q3"/>
    <n v="0"/>
    <n v="4"/>
    <n v="0"/>
    <s v="California"/>
    <n v="1"/>
    <n v="1"/>
    <n v="0"/>
    <x v="40"/>
    <n v="3532.25"/>
    <x v="0"/>
    <n v="1346.4"/>
    <x v="0"/>
    <x v="2602"/>
    <n v="0"/>
    <n v="1"/>
    <n v="95227"/>
    <x v="0"/>
  </r>
  <r>
    <n v="68"/>
    <n v="25"/>
    <n v="41.83"/>
    <s v="Dissatisfaction"/>
    <s v="Service dissatisfaction"/>
    <x v="77"/>
    <x v="32"/>
    <n v="2516"/>
    <x v="1"/>
    <s v="United States"/>
    <x v="2614"/>
    <s v="Churned"/>
    <n v="0"/>
    <n v="0"/>
    <s v="Female"/>
    <n v="1"/>
    <s v="Fiber Optic"/>
    <s v="34.110845, -118.259595"/>
    <n v="34.110844999999998"/>
    <n v="-118.259595"/>
    <n v="0"/>
    <n v="83.15"/>
    <n v="1"/>
    <n v="0"/>
    <n v="0"/>
    <x v="0"/>
    <n v="0"/>
    <n v="0"/>
    <n v="1"/>
    <n v="0"/>
    <s v="Credit Card"/>
    <n v="1"/>
    <n v="29310"/>
    <n v="0"/>
    <s v="Q3"/>
    <n v="0"/>
    <n v="3"/>
    <n v="1"/>
    <s v="California"/>
    <n v="0"/>
    <n v="0"/>
    <n v="1"/>
    <x v="69"/>
    <n v="446.05"/>
    <x v="0"/>
    <n v="209.15"/>
    <x v="0"/>
    <x v="2603"/>
    <n v="0"/>
    <n v="1"/>
    <n v="90039"/>
    <x v="1"/>
  </r>
  <r>
    <n v="54"/>
    <n v="17"/>
    <n v="1.31"/>
    <s v="Active User"/>
    <s v="Active User"/>
    <x v="41"/>
    <x v="562"/>
    <n v="4545"/>
    <x v="0"/>
    <s v="United States"/>
    <x v="2615"/>
    <s v="Stayed"/>
    <n v="0"/>
    <n v="1"/>
    <s v="Female"/>
    <n v="1"/>
    <s v="Fiber Optic"/>
    <s v="37.161544, -121.649371"/>
    <n v="37.161543999999999"/>
    <n v="-121.649371"/>
    <n v="1"/>
    <n v="99"/>
    <n v="0"/>
    <n v="0"/>
    <n v="9"/>
    <x v="0"/>
    <n v="0"/>
    <n v="0"/>
    <n v="1"/>
    <n v="1"/>
    <s v="Credit Card"/>
    <n v="1"/>
    <n v="41707"/>
    <n v="1"/>
    <s v="Q3"/>
    <n v="1"/>
    <n v="4"/>
    <n v="0"/>
    <s v="California"/>
    <n v="1"/>
    <n v="1"/>
    <n v="1"/>
    <x v="21"/>
    <n v="4135"/>
    <x v="0"/>
    <n v="55.02"/>
    <x v="0"/>
    <x v="2604"/>
    <n v="0"/>
    <n v="1"/>
    <n v="95037"/>
    <x v="0"/>
  </r>
  <r>
    <n v="34"/>
    <n v="21"/>
    <n v="3.95"/>
    <s v="Active User"/>
    <s v="Active User"/>
    <x v="76"/>
    <x v="278"/>
    <n v="4741"/>
    <x v="2"/>
    <s v="United States"/>
    <x v="2616"/>
    <s v="Stayed"/>
    <n v="0"/>
    <n v="1"/>
    <s v="Male"/>
    <n v="1"/>
    <s v="Fiber Optic"/>
    <s v="34.015481, -118.493231"/>
    <n v="34.015481000000001"/>
    <n v="-118.49323099999999"/>
    <n v="0"/>
    <n v="95"/>
    <n v="1"/>
    <n v="0"/>
    <n v="0"/>
    <x v="5"/>
    <n v="0"/>
    <n v="0"/>
    <n v="0"/>
    <n v="0"/>
    <s v="Bank Withdrawal"/>
    <n v="1"/>
    <n v="5221"/>
    <n v="1"/>
    <s v="Q3"/>
    <n v="0"/>
    <n v="5"/>
    <n v="0"/>
    <s v="California"/>
    <n v="0"/>
    <n v="0"/>
    <n v="1"/>
    <x v="35"/>
    <n v="3605.6"/>
    <x v="0"/>
    <n v="150.1"/>
    <x v="0"/>
    <x v="2605"/>
    <n v="0"/>
    <n v="1"/>
    <n v="90401"/>
    <x v="0"/>
  </r>
  <r>
    <n v="51"/>
    <n v="0"/>
    <n v="20.6"/>
    <s v="Active User"/>
    <s v="Active User"/>
    <x v="18"/>
    <x v="366"/>
    <n v="4368"/>
    <x v="0"/>
    <s v="United States"/>
    <x v="2617"/>
    <s v="Stayed"/>
    <n v="1"/>
    <n v="0"/>
    <s v="Female"/>
    <n v="0"/>
    <s v="No Internet Service"/>
    <s v="33.720359, -117.733655"/>
    <n v="33.720359000000002"/>
    <n v="-117.733655"/>
    <n v="1"/>
    <n v="21.1"/>
    <n v="0"/>
    <n v="3"/>
    <n v="9"/>
    <x v="5"/>
    <n v="0"/>
    <n v="0"/>
    <n v="1"/>
    <n v="1"/>
    <s v="Credit Card"/>
    <n v="1"/>
    <n v="2762"/>
    <n v="0"/>
    <s v="Q3"/>
    <n v="1"/>
    <n v="5"/>
    <n v="0"/>
    <s v="California"/>
    <n v="0"/>
    <n v="0"/>
    <n v="0"/>
    <x v="6"/>
    <n v="490.65"/>
    <x v="0"/>
    <n v="494.4"/>
    <x v="0"/>
    <x v="2606"/>
    <n v="0"/>
    <n v="0"/>
    <n v="92602"/>
    <x v="0"/>
  </r>
  <r>
    <n v="62"/>
    <n v="15"/>
    <n v="37.11"/>
    <s v="Active User"/>
    <s v="Active User"/>
    <x v="19"/>
    <x v="950"/>
    <n v="2729"/>
    <x v="1"/>
    <s v="United States"/>
    <x v="2618"/>
    <s v="Stayed"/>
    <n v="0"/>
    <n v="0"/>
    <s v="Male"/>
    <n v="1"/>
    <s v="DSL"/>
    <s v="37.881842, -121.848111"/>
    <n v="37.881841999999999"/>
    <n v="-121.848111"/>
    <n v="0"/>
    <n v="55.1"/>
    <n v="0"/>
    <n v="0"/>
    <n v="0"/>
    <x v="0"/>
    <n v="0"/>
    <n v="1"/>
    <n v="0"/>
    <n v="0"/>
    <s v="Mailed Check"/>
    <n v="1"/>
    <n v="14239"/>
    <n v="1"/>
    <s v="Q3"/>
    <n v="0"/>
    <n v="3"/>
    <n v="0"/>
    <s v="California"/>
    <n v="0"/>
    <n v="0"/>
    <n v="0"/>
    <x v="59"/>
    <n v="1253.1500000000001"/>
    <x v="0"/>
    <n v="816.42"/>
    <x v="0"/>
    <x v="2607"/>
    <n v="0"/>
    <n v="1"/>
    <n v="94517"/>
    <x v="0"/>
  </r>
  <r>
    <n v="51"/>
    <n v="15"/>
    <n v="3"/>
    <s v="Competitor"/>
    <s v="Competitor made better offer"/>
    <x v="24"/>
    <x v="302"/>
    <n v="4734"/>
    <x v="1"/>
    <s v="United States"/>
    <x v="2619"/>
    <s v="Churned"/>
    <n v="0"/>
    <n v="1"/>
    <s v="Male"/>
    <n v="1"/>
    <s v="Fiber Optic"/>
    <s v="33.527605, -116.666551"/>
    <n v="33.527605000000001"/>
    <n v="-116.666551"/>
    <n v="1"/>
    <n v="104.65"/>
    <n v="1"/>
    <n v="0"/>
    <n v="2"/>
    <x v="5"/>
    <n v="1"/>
    <n v="0"/>
    <n v="1"/>
    <n v="1"/>
    <s v="Bank Withdrawal"/>
    <n v="1"/>
    <n v="3745"/>
    <n v="0"/>
    <s v="Q3"/>
    <n v="1"/>
    <n v="3"/>
    <n v="0"/>
    <s v="California"/>
    <n v="1"/>
    <n v="1"/>
    <n v="1"/>
    <x v="6"/>
    <n v="2542.4499999999998"/>
    <x v="0"/>
    <n v="72"/>
    <x v="0"/>
    <x v="2608"/>
    <n v="0"/>
    <n v="1"/>
    <n v="92539"/>
    <x v="1"/>
  </r>
  <r>
    <n v="56"/>
    <n v="0"/>
    <n v="27.62"/>
    <s v="Active User"/>
    <s v="Active User"/>
    <x v="11"/>
    <x v="949"/>
    <n v="3163"/>
    <x v="0"/>
    <s v="United States"/>
    <x v="2620"/>
    <s v="Stayed"/>
    <n v="1"/>
    <n v="0"/>
    <s v="Female"/>
    <n v="0"/>
    <s v="No Internet Service"/>
    <s v="40.346634, -120.386422"/>
    <n v="40.346634000000002"/>
    <n v="-120.386422"/>
    <n v="1"/>
    <n v="20.85"/>
    <n v="0"/>
    <n v="3"/>
    <n v="6"/>
    <x v="0"/>
    <n v="0"/>
    <n v="0"/>
    <n v="0"/>
    <n v="1"/>
    <s v="Credit Card"/>
    <n v="1"/>
    <n v="408"/>
    <n v="0"/>
    <s v="Q3"/>
    <n v="1"/>
    <n v="4"/>
    <n v="0"/>
    <s v="California"/>
    <n v="0"/>
    <n v="0"/>
    <n v="0"/>
    <x v="29"/>
    <n v="272.35000000000002"/>
    <x v="0"/>
    <n v="359.06"/>
    <x v="0"/>
    <x v="2609"/>
    <n v="0"/>
    <n v="0"/>
    <n v="96128"/>
    <x v="0"/>
  </r>
  <r>
    <n v="69"/>
    <n v="21"/>
    <n v="4.1399999999999997"/>
    <s v="Active User"/>
    <s v="Active User"/>
    <x v="6"/>
    <x v="76"/>
    <n v="6034"/>
    <x v="2"/>
    <s v="United States"/>
    <x v="2621"/>
    <s v="Stayed"/>
    <n v="0"/>
    <n v="1"/>
    <s v="Male"/>
    <n v="1"/>
    <s v="Fiber Optic"/>
    <s v="32.636792, -117.054989"/>
    <n v="32.636792"/>
    <n v="-117.05498900000001"/>
    <n v="0"/>
    <n v="94"/>
    <n v="0"/>
    <n v="0"/>
    <n v="0"/>
    <x v="0"/>
    <n v="0"/>
    <n v="0"/>
    <n v="1"/>
    <n v="0"/>
    <s v="Bank Withdrawal"/>
    <n v="1"/>
    <n v="74025"/>
    <n v="0"/>
    <s v="Q3"/>
    <n v="0"/>
    <n v="4"/>
    <n v="1"/>
    <s v="California"/>
    <n v="1"/>
    <n v="1"/>
    <n v="1"/>
    <x v="33"/>
    <n v="4905.75"/>
    <x v="0"/>
    <n v="211.14"/>
    <x v="0"/>
    <x v="2610"/>
    <n v="0"/>
    <n v="1"/>
    <n v="91910"/>
    <x v="0"/>
  </r>
  <r>
    <n v="61"/>
    <n v="26"/>
    <n v="37.83"/>
    <s v="Competitor"/>
    <s v="Competitor had better devices"/>
    <x v="36"/>
    <x v="38"/>
    <n v="3794"/>
    <x v="1"/>
    <s v="United States"/>
    <x v="2622"/>
    <s v="Churned"/>
    <n v="0"/>
    <n v="0"/>
    <s v="Female"/>
    <n v="1"/>
    <s v="Cable"/>
    <s v="38.517295, -121.439819"/>
    <n v="38.517294999999997"/>
    <n v="-121.439819"/>
    <n v="1"/>
    <n v="100"/>
    <n v="1"/>
    <n v="0"/>
    <n v="1"/>
    <x v="0"/>
    <n v="1"/>
    <n v="0"/>
    <n v="1"/>
    <n v="1"/>
    <s v="Bank Withdrawal"/>
    <n v="1"/>
    <n v="30580"/>
    <n v="0"/>
    <s v="Q3"/>
    <n v="1"/>
    <n v="1"/>
    <n v="0"/>
    <s v="California"/>
    <n v="1"/>
    <n v="1"/>
    <n v="1"/>
    <x v="66"/>
    <n v="1534.75"/>
    <x v="0"/>
    <n v="605.28"/>
    <x v="0"/>
    <x v="2611"/>
    <n v="0"/>
    <n v="1"/>
    <n v="95824"/>
    <x v="1"/>
  </r>
  <r>
    <n v="47"/>
    <n v="20"/>
    <n v="10.36"/>
    <s v="Active User"/>
    <s v="Active User"/>
    <x v="71"/>
    <x v="951"/>
    <n v="2545"/>
    <x v="1"/>
    <s v="United States"/>
    <x v="2623"/>
    <s v="Stayed"/>
    <n v="1"/>
    <n v="0"/>
    <s v="Male"/>
    <n v="1"/>
    <s v="DSL"/>
    <s v="34.1528, -118.000482"/>
    <n v="34.152799999999999"/>
    <n v="-118.00048200000001"/>
    <n v="1"/>
    <n v="51.3"/>
    <n v="0"/>
    <n v="1"/>
    <n v="7"/>
    <x v="0"/>
    <n v="0"/>
    <n v="1"/>
    <n v="1"/>
    <n v="1"/>
    <s v="Credit Card"/>
    <n v="1"/>
    <n v="41067"/>
    <n v="0"/>
    <s v="Q3"/>
    <n v="1"/>
    <n v="4"/>
    <n v="0"/>
    <s v="California"/>
    <n v="0"/>
    <n v="0"/>
    <n v="0"/>
    <x v="54"/>
    <n v="411.6"/>
    <x v="0"/>
    <n v="82.88"/>
    <x v="177"/>
    <x v="2612"/>
    <n v="0"/>
    <n v="1"/>
    <n v="91016"/>
    <x v="0"/>
  </r>
  <r>
    <n v="41"/>
    <n v="19"/>
    <n v="0"/>
    <s v="Active User"/>
    <s v="Active User"/>
    <x v="23"/>
    <x v="359"/>
    <n v="4451"/>
    <x v="0"/>
    <s v="United States"/>
    <x v="2624"/>
    <s v="Stayed"/>
    <n v="1"/>
    <n v="1"/>
    <s v="Male"/>
    <n v="1"/>
    <s v="DSL"/>
    <s v="34.074736, -118.145959"/>
    <n v="34.074736000000001"/>
    <n v="-118.145959"/>
    <n v="1"/>
    <n v="46"/>
    <n v="0"/>
    <n v="1"/>
    <n v="0"/>
    <x v="1"/>
    <n v="0"/>
    <n v="0"/>
    <n v="0"/>
    <n v="1"/>
    <s v="Credit Card"/>
    <n v="0"/>
    <n v="30635"/>
    <n v="1"/>
    <s v="Q3"/>
    <n v="0"/>
    <n v="4"/>
    <n v="0"/>
    <s v="California"/>
    <n v="1"/>
    <n v="1"/>
    <n v="0"/>
    <x v="36"/>
    <n v="2424.0500000000002"/>
    <x v="13"/>
    <n v="0"/>
    <x v="0"/>
    <x v="2613"/>
    <n v="0"/>
    <n v="0"/>
    <n v="91803"/>
    <x v="0"/>
  </r>
  <r>
    <n v="62"/>
    <n v="23"/>
    <n v="0"/>
    <s v="Active User"/>
    <s v="Active User"/>
    <x v="74"/>
    <x v="32"/>
    <n v="2469"/>
    <x v="1"/>
    <s v="United States"/>
    <x v="2625"/>
    <s v="Stayed"/>
    <n v="0"/>
    <n v="0"/>
    <s v="Female"/>
    <n v="1"/>
    <s v="Cable"/>
    <s v="34.008293, -118.346766"/>
    <n v="34.008293000000002"/>
    <n v="-118.346766"/>
    <n v="0"/>
    <n v="44.8"/>
    <n v="0"/>
    <n v="0"/>
    <n v="0"/>
    <x v="0"/>
    <n v="1"/>
    <n v="1"/>
    <n v="1"/>
    <n v="0"/>
    <s v="Bank Withdrawal"/>
    <n v="0"/>
    <n v="30852"/>
    <n v="0"/>
    <s v="Q3"/>
    <n v="0"/>
    <n v="3"/>
    <n v="0"/>
    <s v="California"/>
    <n v="0"/>
    <n v="0"/>
    <n v="1"/>
    <x v="27"/>
    <n v="2104.5500000000002"/>
    <x v="0"/>
    <n v="0"/>
    <x v="0"/>
    <x v="2614"/>
    <n v="0"/>
    <n v="1"/>
    <n v="90008"/>
    <x v="0"/>
  </r>
  <r>
    <n v="56"/>
    <n v="0"/>
    <n v="4.9000000000000004"/>
    <s v="Active User"/>
    <s v="Active User"/>
    <x v="68"/>
    <x v="769"/>
    <n v="5707"/>
    <x v="0"/>
    <s v="United States"/>
    <x v="2626"/>
    <s v="Stayed"/>
    <n v="0"/>
    <n v="0"/>
    <s v="Male"/>
    <n v="0"/>
    <s v="No Internet Service"/>
    <s v="38.618347, -122.908422"/>
    <n v="38.618347"/>
    <n v="-122.908422"/>
    <n v="0"/>
    <n v="25.75"/>
    <n v="1"/>
    <n v="0"/>
    <n v="0"/>
    <x v="0"/>
    <n v="0"/>
    <n v="0"/>
    <n v="0"/>
    <n v="0"/>
    <s v="Credit Card"/>
    <n v="1"/>
    <n v="17979"/>
    <n v="0"/>
    <s v="Q3"/>
    <n v="0"/>
    <n v="5"/>
    <n v="0"/>
    <s v="California"/>
    <n v="0"/>
    <n v="0"/>
    <n v="0"/>
    <x v="55"/>
    <n v="1654.75"/>
    <x v="0"/>
    <n v="318.5"/>
    <x v="178"/>
    <x v="2615"/>
    <n v="0"/>
    <n v="0"/>
    <n v="95448"/>
    <x v="0"/>
  </r>
  <r>
    <n v="63"/>
    <n v="0"/>
    <n v="13.08"/>
    <s v="Active User"/>
    <s v="Active User"/>
    <x v="43"/>
    <x v="534"/>
    <n v="4496"/>
    <x v="1"/>
    <s v="United States"/>
    <x v="2627"/>
    <s v="Joined"/>
    <n v="0"/>
    <n v="0"/>
    <s v="Male"/>
    <n v="0"/>
    <s v="No Internet Service"/>
    <s v="33.744439, -117.98588"/>
    <n v="33.744439"/>
    <n v="-117.98587999999999"/>
    <n v="0"/>
    <n v="20.2"/>
    <n v="0"/>
    <n v="0"/>
    <n v="0"/>
    <x v="0"/>
    <n v="0"/>
    <n v="0"/>
    <n v="0"/>
    <n v="0"/>
    <s v="Credit Card"/>
    <n v="1"/>
    <n v="8660"/>
    <n v="0"/>
    <s v="Q3"/>
    <n v="0"/>
    <n v="5"/>
    <n v="0"/>
    <s v="California"/>
    <n v="0"/>
    <n v="0"/>
    <n v="0"/>
    <x v="16"/>
    <n v="20.2"/>
    <x v="0"/>
    <n v="13.08"/>
    <x v="0"/>
    <x v="2616"/>
    <n v="0"/>
    <n v="0"/>
    <n v="92655"/>
    <x v="0"/>
  </r>
  <r>
    <n v="34"/>
    <n v="3"/>
    <n v="32.92"/>
    <s v="Other"/>
    <s v="Moved"/>
    <x v="17"/>
    <x v="67"/>
    <n v="2502"/>
    <x v="1"/>
    <s v="United States"/>
    <x v="2628"/>
    <s v="Churned"/>
    <n v="0"/>
    <n v="0"/>
    <s v="Female"/>
    <n v="1"/>
    <s v="Fiber Optic"/>
    <s v="38.121601, -120.133915"/>
    <n v="38.121600999999998"/>
    <n v="-120.133915"/>
    <n v="0"/>
    <n v="80.25"/>
    <n v="0"/>
    <n v="0"/>
    <n v="0"/>
    <x v="2"/>
    <n v="0"/>
    <n v="0"/>
    <n v="1"/>
    <n v="0"/>
    <s v="Bank Withdrawal"/>
    <n v="1"/>
    <n v="1278"/>
    <n v="0"/>
    <s v="Q3"/>
    <n v="0"/>
    <n v="2"/>
    <n v="0"/>
    <s v="California"/>
    <n v="0"/>
    <n v="0"/>
    <n v="1"/>
    <x v="16"/>
    <n v="80.25"/>
    <x v="0"/>
    <n v="32.92"/>
    <x v="0"/>
    <x v="2617"/>
    <n v="0"/>
    <n v="1"/>
    <n v="95346"/>
    <x v="1"/>
  </r>
  <r>
    <n v="31"/>
    <n v="0"/>
    <n v="4.72"/>
    <s v="Active User"/>
    <s v="Active User"/>
    <x v="8"/>
    <x v="74"/>
    <n v="4260"/>
    <x v="0"/>
    <s v="United States"/>
    <x v="2629"/>
    <s v="Stayed"/>
    <n v="0"/>
    <n v="0"/>
    <s v="Male"/>
    <n v="0"/>
    <s v="No Internet Service"/>
    <s v="33.507255, -117.029473"/>
    <n v="33.507255000000001"/>
    <n v="-117.029473"/>
    <n v="0"/>
    <n v="19.8"/>
    <n v="0"/>
    <n v="0"/>
    <n v="0"/>
    <x v="0"/>
    <n v="0"/>
    <n v="0"/>
    <n v="1"/>
    <n v="0"/>
    <s v="Credit Card"/>
    <n v="1"/>
    <n v="46171"/>
    <n v="0"/>
    <s v="Q3"/>
    <n v="0"/>
    <n v="3"/>
    <n v="0"/>
    <s v="California"/>
    <n v="0"/>
    <n v="0"/>
    <n v="0"/>
    <x v="39"/>
    <n v="1311.3"/>
    <x v="0"/>
    <n v="316.24"/>
    <x v="0"/>
    <x v="2618"/>
    <n v="0"/>
    <n v="0"/>
    <n v="92592"/>
    <x v="0"/>
  </r>
  <r>
    <n v="35"/>
    <n v="25"/>
    <n v="0"/>
    <s v="Active User"/>
    <s v="Active User"/>
    <x v="18"/>
    <x v="32"/>
    <n v="5748"/>
    <x v="0"/>
    <s v="United States"/>
    <x v="2630"/>
    <s v="Stayed"/>
    <n v="1"/>
    <n v="1"/>
    <s v="Male"/>
    <n v="1"/>
    <s v="Cable"/>
    <s v="34.02381, -118.156582"/>
    <n v="34.023809999999997"/>
    <n v="-118.156582"/>
    <n v="1"/>
    <n v="56.75"/>
    <n v="0"/>
    <n v="3"/>
    <n v="4"/>
    <x v="0"/>
    <n v="1"/>
    <n v="0"/>
    <n v="1"/>
    <n v="1"/>
    <s v="Credit Card"/>
    <n v="0"/>
    <n v="68701"/>
    <n v="0"/>
    <s v="Q3"/>
    <n v="1"/>
    <n v="3"/>
    <n v="0"/>
    <s v="California"/>
    <n v="1"/>
    <n v="1"/>
    <n v="1"/>
    <x v="30"/>
    <n v="3708.4"/>
    <x v="0"/>
    <n v="0"/>
    <x v="0"/>
    <x v="2619"/>
    <n v="0"/>
    <n v="1"/>
    <n v="90022"/>
    <x v="0"/>
  </r>
  <r>
    <n v="57"/>
    <n v="9"/>
    <n v="4.5"/>
    <s v="Active User"/>
    <s v="Active User"/>
    <x v="71"/>
    <x v="90"/>
    <n v="5229"/>
    <x v="0"/>
    <s v="United States"/>
    <x v="2631"/>
    <s v="Stayed"/>
    <n v="0"/>
    <n v="1"/>
    <s v="Male"/>
    <n v="1"/>
    <s v="DSL"/>
    <s v="32.99356, -117.207121"/>
    <n v="32.993560000000002"/>
    <n v="-117.207121"/>
    <n v="1"/>
    <n v="62.8"/>
    <n v="1"/>
    <n v="0"/>
    <n v="6"/>
    <x v="0"/>
    <n v="0"/>
    <n v="1"/>
    <n v="1"/>
    <n v="1"/>
    <s v="Credit Card"/>
    <n v="1"/>
    <n v="1072"/>
    <n v="1"/>
    <s v="Q3"/>
    <n v="1"/>
    <n v="3"/>
    <n v="0"/>
    <s v="California"/>
    <n v="0"/>
    <n v="0"/>
    <n v="0"/>
    <x v="53"/>
    <n v="2278.75"/>
    <x v="0"/>
    <n v="166.5"/>
    <x v="179"/>
    <x v="2620"/>
    <n v="0"/>
    <n v="1"/>
    <n v="92091"/>
    <x v="0"/>
  </r>
  <r>
    <n v="20"/>
    <n v="52"/>
    <n v="4.76"/>
    <s v="Active User"/>
    <s v="Active User"/>
    <x v="74"/>
    <x v="773"/>
    <n v="4633"/>
    <x v="0"/>
    <s v="United States"/>
    <x v="2632"/>
    <s v="Stayed"/>
    <n v="1"/>
    <n v="1"/>
    <s v="Male"/>
    <n v="1"/>
    <s v="DSL"/>
    <s v="33.946982, -116.977672"/>
    <n v="33.946981999999998"/>
    <n v="-116.977672"/>
    <n v="0"/>
    <n v="76.900000000000006"/>
    <n v="0"/>
    <n v="3"/>
    <n v="0"/>
    <x v="3"/>
    <n v="1"/>
    <n v="1"/>
    <n v="1"/>
    <n v="0"/>
    <s v="Credit Card"/>
    <n v="1"/>
    <n v="17721"/>
    <n v="1"/>
    <s v="Q3"/>
    <n v="0"/>
    <n v="3"/>
    <n v="0"/>
    <s v="California"/>
    <n v="0"/>
    <n v="0"/>
    <n v="1"/>
    <x v="25"/>
    <n v="5522.7"/>
    <x v="0"/>
    <n v="337.96"/>
    <x v="0"/>
    <x v="2621"/>
    <n v="1"/>
    <n v="1"/>
    <n v="92223"/>
    <x v="0"/>
  </r>
  <r>
    <n v="63"/>
    <n v="28"/>
    <n v="27.7"/>
    <s v="Competitor"/>
    <s v="Competitor had better devices"/>
    <x v="37"/>
    <x v="5"/>
    <n v="5855"/>
    <x v="0"/>
    <s v="United States"/>
    <x v="2633"/>
    <s v="Churned"/>
    <n v="0"/>
    <n v="0"/>
    <s v="Female"/>
    <n v="1"/>
    <s v="Fiber Optic"/>
    <s v="37.959706, -121.287669"/>
    <n v="37.959705999999997"/>
    <n v="-121.28766899999999"/>
    <n v="0"/>
    <n v="109.65"/>
    <n v="1"/>
    <n v="0"/>
    <n v="0"/>
    <x v="0"/>
    <n v="1"/>
    <n v="1"/>
    <n v="1"/>
    <n v="0"/>
    <s v="Bank Withdrawal"/>
    <n v="1"/>
    <n v="7071"/>
    <n v="1"/>
    <s v="Q3"/>
    <n v="0"/>
    <n v="1"/>
    <n v="0"/>
    <s v="California"/>
    <n v="1"/>
    <n v="1"/>
    <n v="1"/>
    <x v="68"/>
    <n v="5551.15"/>
    <x v="0"/>
    <n v="1385"/>
    <x v="0"/>
    <x v="2622"/>
    <n v="0"/>
    <n v="1"/>
    <n v="95202"/>
    <x v="1"/>
  </r>
  <r>
    <n v="51"/>
    <n v="24"/>
    <n v="33.369999999999997"/>
    <s v="Active User"/>
    <s v="Active User"/>
    <x v="0"/>
    <x v="331"/>
    <n v="5935"/>
    <x v="2"/>
    <s v="United States"/>
    <x v="2634"/>
    <s v="Stayed"/>
    <n v="0"/>
    <n v="1"/>
    <s v="Male"/>
    <n v="1"/>
    <s v="Fiber Optic"/>
    <s v="37.352911, -122.093002"/>
    <n v="37.352910999999999"/>
    <n v="-122.093002"/>
    <n v="1"/>
    <n v="107.2"/>
    <n v="1"/>
    <n v="0"/>
    <n v="8"/>
    <x v="3"/>
    <n v="1"/>
    <n v="1"/>
    <n v="1"/>
    <n v="1"/>
    <s v="Credit Card"/>
    <n v="1"/>
    <n v="21496"/>
    <n v="1"/>
    <s v="Q3"/>
    <n v="1"/>
    <n v="4"/>
    <n v="0"/>
    <s v="California"/>
    <n v="1"/>
    <n v="1"/>
    <n v="0"/>
    <x v="43"/>
    <n v="7317.1"/>
    <x v="0"/>
    <n v="2302.5300000000002"/>
    <x v="0"/>
    <x v="2623"/>
    <n v="0"/>
    <n v="1"/>
    <n v="94024"/>
    <x v="0"/>
  </r>
  <r>
    <n v="44"/>
    <n v="24"/>
    <n v="45.7"/>
    <s v="Competitor"/>
    <s v="Competitor had better devices"/>
    <x v="69"/>
    <x v="810"/>
    <n v="5011"/>
    <x v="1"/>
    <s v="United States"/>
    <x v="2635"/>
    <s v="Churned"/>
    <n v="0"/>
    <n v="1"/>
    <s v="Male"/>
    <n v="1"/>
    <s v="Fiber Optic"/>
    <s v="37.95338, -122.076886"/>
    <n v="37.953380000000003"/>
    <n v="-122.076886"/>
    <n v="1"/>
    <n v="105.55"/>
    <n v="1"/>
    <n v="0"/>
    <n v="1"/>
    <x v="0"/>
    <n v="1"/>
    <n v="0"/>
    <n v="1"/>
    <n v="1"/>
    <s v="Bank Withdrawal"/>
    <n v="1"/>
    <n v="32685"/>
    <n v="0"/>
    <s v="Q3"/>
    <n v="1"/>
    <n v="1"/>
    <n v="0"/>
    <s v="California"/>
    <n v="1"/>
    <n v="1"/>
    <n v="1"/>
    <x v="63"/>
    <n v="6281.45"/>
    <x v="0"/>
    <n v="2787.7"/>
    <x v="0"/>
    <x v="2624"/>
    <n v="0"/>
    <n v="1"/>
    <n v="94523"/>
    <x v="1"/>
  </r>
  <r>
    <n v="53"/>
    <n v="9"/>
    <n v="0"/>
    <s v="Price"/>
    <s v="Lack of affordable download/upload speed"/>
    <x v="4"/>
    <x v="952"/>
    <n v="2548"/>
    <x v="1"/>
    <s v="United States"/>
    <x v="2636"/>
    <s v="Churned"/>
    <n v="0"/>
    <n v="0"/>
    <s v="Male"/>
    <n v="1"/>
    <s v="DSL"/>
    <s v="37.648647, -119.231447"/>
    <n v="37.648646999999997"/>
    <n v="-119.231447"/>
    <n v="0"/>
    <n v="35.25"/>
    <n v="0"/>
    <n v="0"/>
    <n v="0"/>
    <x v="0"/>
    <n v="0"/>
    <n v="0"/>
    <n v="1"/>
    <n v="0"/>
    <s v="Bank Withdrawal"/>
    <n v="0"/>
    <n v="8521"/>
    <n v="0"/>
    <s v="Q3"/>
    <n v="0"/>
    <n v="2"/>
    <n v="0"/>
    <s v="California"/>
    <n v="1"/>
    <n v="1"/>
    <n v="0"/>
    <x v="16"/>
    <n v="35.25"/>
    <x v="0"/>
    <n v="0"/>
    <x v="0"/>
    <x v="481"/>
    <n v="0"/>
    <n v="1"/>
    <n v="93644"/>
    <x v="1"/>
  </r>
  <r>
    <n v="47"/>
    <n v="0"/>
    <n v="6.86"/>
    <s v="Active User"/>
    <s v="Active User"/>
    <x v="40"/>
    <x v="118"/>
    <n v="2195"/>
    <x v="2"/>
    <s v="United States"/>
    <x v="2637"/>
    <s v="Stayed"/>
    <n v="0"/>
    <n v="0"/>
    <s v="Male"/>
    <n v="0"/>
    <s v="No Internet Service"/>
    <s v="34.943523, -120.256729"/>
    <n v="34.943522999999999"/>
    <n v="-120.25672900000001"/>
    <n v="0"/>
    <n v="19.95"/>
    <n v="0"/>
    <n v="0"/>
    <n v="0"/>
    <x v="0"/>
    <n v="0"/>
    <n v="0"/>
    <n v="0"/>
    <n v="0"/>
    <s v="Credit Card"/>
    <n v="1"/>
    <n v="30540"/>
    <n v="0"/>
    <s v="Q3"/>
    <n v="0"/>
    <n v="4"/>
    <n v="0"/>
    <s v="California"/>
    <n v="0"/>
    <n v="0"/>
    <n v="0"/>
    <x v="24"/>
    <n v="68.2"/>
    <x v="0"/>
    <n v="27.44"/>
    <x v="0"/>
    <x v="2625"/>
    <n v="0"/>
    <n v="0"/>
    <n v="93454"/>
    <x v="0"/>
  </r>
  <r>
    <n v="63"/>
    <n v="19"/>
    <n v="21.72"/>
    <s v="Active User"/>
    <s v="Active User"/>
    <x v="52"/>
    <x v="485"/>
    <n v="3409"/>
    <x v="1"/>
    <s v="United States"/>
    <x v="2638"/>
    <s v="Stayed"/>
    <n v="1"/>
    <n v="0"/>
    <s v="Male"/>
    <n v="1"/>
    <s v="Fiber Optic"/>
    <s v="33.713891, -116.237257"/>
    <n v="33.713890999999997"/>
    <n v="-116.237257"/>
    <n v="1"/>
    <n v="85.45"/>
    <n v="1"/>
    <n v="2"/>
    <n v="9"/>
    <x v="0"/>
    <n v="0"/>
    <n v="0"/>
    <n v="0"/>
    <n v="1"/>
    <s v="Bank Withdrawal"/>
    <n v="1"/>
    <n v="56307"/>
    <n v="0"/>
    <s v="Q3"/>
    <n v="1"/>
    <n v="3"/>
    <n v="0"/>
    <s v="California"/>
    <n v="0"/>
    <n v="0"/>
    <n v="1"/>
    <x v="26"/>
    <n v="2509.9499999999998"/>
    <x v="8"/>
    <n v="651.6"/>
    <x v="180"/>
    <x v="2626"/>
    <n v="0"/>
    <n v="0"/>
    <n v="92201"/>
    <x v="0"/>
  </r>
  <r>
    <n v="72"/>
    <n v="28"/>
    <n v="16.36"/>
    <s v="Active User"/>
    <s v="Active User"/>
    <x v="54"/>
    <x v="9"/>
    <n v="2415"/>
    <x v="2"/>
    <s v="United States"/>
    <x v="2639"/>
    <s v="Stayed"/>
    <n v="0"/>
    <n v="0"/>
    <s v="Female"/>
    <n v="1"/>
    <s v="Fiber Optic"/>
    <s v="32.716007, -117.117462"/>
    <n v="32.716006999999998"/>
    <n v="-117.117462"/>
    <n v="0"/>
    <n v="89.15"/>
    <n v="0"/>
    <n v="0"/>
    <n v="0"/>
    <x v="0"/>
    <n v="0"/>
    <n v="0"/>
    <n v="1"/>
    <n v="0"/>
    <s v="Bank Withdrawal"/>
    <n v="1"/>
    <n v="47140"/>
    <n v="0"/>
    <s v="Q3"/>
    <n v="0"/>
    <n v="5"/>
    <n v="1"/>
    <s v="California"/>
    <n v="1"/>
    <n v="0"/>
    <n v="1"/>
    <x v="48"/>
    <n v="574.35"/>
    <x v="0"/>
    <n v="114.52"/>
    <x v="0"/>
    <x v="2627"/>
    <n v="0"/>
    <n v="1"/>
    <n v="92102"/>
    <x v="0"/>
  </r>
  <r>
    <n v="57"/>
    <n v="0"/>
    <n v="37.9"/>
    <s v="Active User"/>
    <s v="Active User"/>
    <x v="2"/>
    <x v="366"/>
    <n v="3591"/>
    <x v="1"/>
    <s v="United States"/>
    <x v="2640"/>
    <s v="Stayed"/>
    <n v="1"/>
    <n v="0"/>
    <s v="Female"/>
    <n v="0"/>
    <s v="No Internet Service"/>
    <s v="33.680302, -117.833296"/>
    <n v="33.680301999999998"/>
    <n v="-117.833296"/>
    <n v="1"/>
    <n v="20.05"/>
    <n v="0"/>
    <n v="1"/>
    <n v="3"/>
    <x v="0"/>
    <n v="0"/>
    <n v="0"/>
    <n v="0"/>
    <n v="1"/>
    <s v="Credit Card"/>
    <n v="1"/>
    <n v="22499"/>
    <n v="0"/>
    <s v="Q3"/>
    <n v="1"/>
    <n v="4"/>
    <n v="0"/>
    <s v="California"/>
    <n v="0"/>
    <n v="0"/>
    <n v="0"/>
    <x v="67"/>
    <n v="284.3"/>
    <x v="0"/>
    <n v="568.5"/>
    <x v="0"/>
    <x v="2628"/>
    <n v="0"/>
    <n v="0"/>
    <n v="92614"/>
    <x v="0"/>
  </r>
  <r>
    <n v="42"/>
    <n v="29"/>
    <n v="11.79"/>
    <s v="Active User"/>
    <s v="Active User"/>
    <x v="46"/>
    <x v="32"/>
    <n v="2569"/>
    <x v="1"/>
    <s v="United States"/>
    <x v="2641"/>
    <s v="Stayed"/>
    <n v="0"/>
    <n v="0"/>
    <s v="Female"/>
    <n v="1"/>
    <s v="DSL"/>
    <s v="33.958149, -118.308441"/>
    <n v="33.958148999999999"/>
    <n v="-118.308441"/>
    <n v="1"/>
    <n v="76.2"/>
    <n v="1"/>
    <n v="0"/>
    <n v="1"/>
    <x v="4"/>
    <n v="1"/>
    <n v="1"/>
    <n v="1"/>
    <n v="1"/>
    <s v="Bank Withdrawal"/>
    <n v="1"/>
    <n v="47107"/>
    <n v="1"/>
    <s v="Q3"/>
    <n v="1"/>
    <n v="5"/>
    <n v="0"/>
    <s v="California"/>
    <n v="0"/>
    <n v="0"/>
    <n v="1"/>
    <x v="29"/>
    <n v="981.45"/>
    <x v="0"/>
    <n v="153.27000000000001"/>
    <x v="0"/>
    <x v="2629"/>
    <n v="0"/>
    <n v="1"/>
    <n v="90047"/>
    <x v="0"/>
  </r>
  <r>
    <n v="37"/>
    <n v="23"/>
    <n v="0"/>
    <s v="Active User"/>
    <s v="Active User"/>
    <x v="73"/>
    <x v="239"/>
    <n v="3314"/>
    <x v="2"/>
    <s v="United States"/>
    <x v="2642"/>
    <s v="Stayed"/>
    <n v="0"/>
    <n v="1"/>
    <s v="Male"/>
    <n v="1"/>
    <s v="Cable"/>
    <s v="33.897122, -118.164432"/>
    <n v="33.897122000000003"/>
    <n v="-118.16443200000001"/>
    <n v="1"/>
    <n v="35.35"/>
    <n v="0"/>
    <n v="0"/>
    <n v="7"/>
    <x v="5"/>
    <n v="0"/>
    <n v="1"/>
    <n v="0"/>
    <n v="1"/>
    <s v="Mailed Check"/>
    <n v="0"/>
    <n v="55306"/>
    <n v="0"/>
    <s v="Q3"/>
    <n v="1"/>
    <n v="4"/>
    <n v="0"/>
    <s v="California"/>
    <n v="0"/>
    <n v="0"/>
    <n v="0"/>
    <x v="62"/>
    <n v="1317.95"/>
    <x v="0"/>
    <n v="0"/>
    <x v="0"/>
    <x v="2630"/>
    <n v="0"/>
    <n v="1"/>
    <n v="90723"/>
    <x v="0"/>
  </r>
  <r>
    <n v="70"/>
    <n v="23"/>
    <n v="48.95"/>
    <s v="Price"/>
    <s v="Price too high"/>
    <x v="23"/>
    <x v="288"/>
    <n v="4684"/>
    <x v="1"/>
    <s v="United States"/>
    <x v="2643"/>
    <s v="Churned"/>
    <n v="0"/>
    <n v="0"/>
    <s v="Female"/>
    <n v="1"/>
    <s v="Fiber Optic"/>
    <s v="33.787298, -117.320676"/>
    <n v="33.787298"/>
    <n v="-117.32067600000001"/>
    <n v="0"/>
    <n v="74.2"/>
    <n v="1"/>
    <n v="0"/>
    <n v="0"/>
    <x v="2"/>
    <n v="0"/>
    <n v="0"/>
    <n v="1"/>
    <n v="0"/>
    <s v="Bank Withdrawal"/>
    <n v="1"/>
    <n v="36817"/>
    <n v="0"/>
    <s v="Q3"/>
    <n v="0"/>
    <n v="2"/>
    <n v="1"/>
    <s v="California"/>
    <n v="0"/>
    <n v="0"/>
    <n v="0"/>
    <x v="16"/>
    <n v="74.2"/>
    <x v="0"/>
    <n v="48.95"/>
    <x v="0"/>
    <x v="2631"/>
    <n v="0"/>
    <n v="1"/>
    <n v="92570"/>
    <x v="1"/>
  </r>
  <r>
    <n v="19"/>
    <n v="58"/>
    <n v="44.36"/>
    <s v="Dissatisfaction"/>
    <s v="Network reliability"/>
    <x v="63"/>
    <x v="32"/>
    <n v="2833"/>
    <x v="1"/>
    <s v="United States"/>
    <x v="2644"/>
    <s v="Churned"/>
    <n v="0"/>
    <n v="0"/>
    <s v="Female"/>
    <n v="1"/>
    <s v="DSL"/>
    <s v="34.137411, -118.328915"/>
    <n v="34.137411"/>
    <n v="-118.32891499999999"/>
    <n v="0"/>
    <n v="54.9"/>
    <n v="0"/>
    <n v="0"/>
    <n v="0"/>
    <x v="0"/>
    <n v="1"/>
    <n v="1"/>
    <n v="1"/>
    <n v="0"/>
    <s v="Bank Withdrawal"/>
    <n v="1"/>
    <n v="21728"/>
    <n v="0"/>
    <s v="Q3"/>
    <n v="0"/>
    <n v="1"/>
    <n v="0"/>
    <s v="California"/>
    <n v="0"/>
    <n v="1"/>
    <n v="0"/>
    <x v="16"/>
    <n v="54.9"/>
    <x v="0"/>
    <n v="44.36"/>
    <x v="0"/>
    <x v="2632"/>
    <n v="1"/>
    <n v="1"/>
    <n v="90068"/>
    <x v="1"/>
  </r>
  <r>
    <n v="45"/>
    <n v="0"/>
    <n v="37.79"/>
    <s v="Active User"/>
    <s v="Active User"/>
    <x v="56"/>
    <x v="808"/>
    <n v="5987"/>
    <x v="0"/>
    <s v="United States"/>
    <x v="2645"/>
    <s v="Stayed"/>
    <n v="0"/>
    <n v="0"/>
    <s v="Male"/>
    <n v="0"/>
    <s v="No Internet Service"/>
    <s v="33.888323, -117.277533"/>
    <n v="33.888323"/>
    <n v="-117.27753300000001"/>
    <n v="0"/>
    <n v="24.15"/>
    <n v="1"/>
    <n v="0"/>
    <n v="0"/>
    <x v="0"/>
    <n v="0"/>
    <n v="0"/>
    <n v="1"/>
    <n v="0"/>
    <s v="Bank Withdrawal"/>
    <n v="1"/>
    <n v="1005"/>
    <n v="0"/>
    <s v="Q3"/>
    <n v="0"/>
    <n v="4"/>
    <n v="0"/>
    <s v="California"/>
    <n v="0"/>
    <n v="0"/>
    <n v="0"/>
    <x v="15"/>
    <n v="1498.85"/>
    <x v="0"/>
    <n v="2569.7199999999998"/>
    <x v="0"/>
    <x v="2633"/>
    <n v="0"/>
    <n v="0"/>
    <n v="92518"/>
    <x v="0"/>
  </r>
  <r>
    <n v="55"/>
    <n v="24"/>
    <n v="16.29"/>
    <s v="Dissatisfaction"/>
    <s v="Lack of self-service on Website"/>
    <x v="17"/>
    <x v="199"/>
    <n v="5657"/>
    <x v="1"/>
    <s v="United States"/>
    <x v="2646"/>
    <s v="Churned"/>
    <n v="0"/>
    <n v="0"/>
    <s v="Female"/>
    <n v="1"/>
    <s v="Fiber Optic"/>
    <s v="33.833181, -118.292062"/>
    <n v="33.833181000000003"/>
    <n v="-118.292062"/>
    <n v="1"/>
    <n v="74.099999999999994"/>
    <n v="1"/>
    <n v="0"/>
    <n v="1"/>
    <x v="0"/>
    <n v="0"/>
    <n v="0"/>
    <n v="1"/>
    <n v="1"/>
    <s v="Credit Card"/>
    <n v="1"/>
    <n v="17058"/>
    <n v="0"/>
    <s v="Q3"/>
    <n v="1"/>
    <n v="1"/>
    <n v="0"/>
    <s v="California"/>
    <n v="0"/>
    <n v="0"/>
    <n v="0"/>
    <x v="5"/>
    <n v="228"/>
    <x v="0"/>
    <n v="48.87"/>
    <x v="0"/>
    <x v="2634"/>
    <n v="0"/>
    <n v="1"/>
    <n v="90502"/>
    <x v="1"/>
  </r>
  <r>
    <n v="51"/>
    <n v="10"/>
    <n v="0"/>
    <s v="Price"/>
    <s v="Lack of affordable download/upload speed"/>
    <x v="29"/>
    <x v="953"/>
    <n v="4359"/>
    <x v="1"/>
    <s v="United States"/>
    <x v="2647"/>
    <s v="Churned"/>
    <n v="0"/>
    <n v="1"/>
    <s v="Female"/>
    <n v="1"/>
    <s v="DSL"/>
    <s v="38.672708, -122.403219"/>
    <n v="38.672708"/>
    <n v="-122.40321900000001"/>
    <n v="1"/>
    <n v="48.75"/>
    <n v="0"/>
    <n v="0"/>
    <n v="1"/>
    <x v="0"/>
    <n v="0"/>
    <n v="0"/>
    <n v="1"/>
    <n v="1"/>
    <s v="Bank Withdrawal"/>
    <n v="0"/>
    <n v="494"/>
    <n v="0"/>
    <s v="Q3"/>
    <n v="1"/>
    <n v="2"/>
    <n v="0"/>
    <s v="California"/>
    <n v="1"/>
    <n v="1"/>
    <n v="1"/>
    <x v="23"/>
    <n v="442.2"/>
    <x v="2"/>
    <n v="0"/>
    <x v="0"/>
    <x v="2635"/>
    <n v="0"/>
    <n v="0"/>
    <n v="94567"/>
    <x v="1"/>
  </r>
  <r>
    <n v="53"/>
    <n v="25"/>
    <n v="17.07"/>
    <s v="Active User"/>
    <s v="Active User"/>
    <x v="35"/>
    <x v="831"/>
    <n v="4954"/>
    <x v="2"/>
    <s v="United States"/>
    <x v="2648"/>
    <s v="Stayed"/>
    <n v="1"/>
    <n v="0"/>
    <s v="Female"/>
    <n v="1"/>
    <s v="DSL"/>
    <s v="37.422961, -120.765493"/>
    <n v="37.422961000000001"/>
    <n v="-120.76549300000001"/>
    <n v="1"/>
    <n v="53.85"/>
    <n v="1"/>
    <n v="2"/>
    <n v="10"/>
    <x v="1"/>
    <n v="1"/>
    <n v="0"/>
    <n v="1"/>
    <n v="1"/>
    <s v="Bank Withdrawal"/>
    <n v="1"/>
    <n v="10159"/>
    <n v="0"/>
    <s v="Q3"/>
    <n v="1"/>
    <n v="4"/>
    <n v="0"/>
    <s v="California"/>
    <n v="0"/>
    <n v="0"/>
    <n v="0"/>
    <x v="11"/>
    <n v="3399.85"/>
    <x v="0"/>
    <n v="1092.48"/>
    <x v="0"/>
    <x v="2636"/>
    <n v="0"/>
    <n v="1"/>
    <n v="95315"/>
    <x v="0"/>
  </r>
  <r>
    <n v="41"/>
    <n v="2"/>
    <n v="0"/>
    <s v="Active User"/>
    <s v="Active User"/>
    <x v="16"/>
    <x v="614"/>
    <n v="4452"/>
    <x v="1"/>
    <s v="United States"/>
    <x v="2649"/>
    <s v="Stayed"/>
    <n v="0"/>
    <n v="0"/>
    <s v="Female"/>
    <n v="1"/>
    <s v="Cable"/>
    <s v="37.633361, -121.862395"/>
    <n v="37.633361000000001"/>
    <n v="-121.86239500000001"/>
    <n v="0"/>
    <n v="34.85"/>
    <n v="0"/>
    <n v="0"/>
    <n v="0"/>
    <x v="5"/>
    <n v="1"/>
    <n v="0"/>
    <n v="1"/>
    <n v="0"/>
    <s v="Bank Withdrawal"/>
    <n v="0"/>
    <n v="36669"/>
    <n v="1"/>
    <s v="Q3"/>
    <n v="0"/>
    <n v="4"/>
    <n v="0"/>
    <s v="California"/>
    <n v="0"/>
    <n v="0"/>
    <n v="0"/>
    <x v="62"/>
    <n v="1267.2"/>
    <x v="0"/>
    <n v="0"/>
    <x v="0"/>
    <x v="2637"/>
    <n v="0"/>
    <n v="1"/>
    <n v="94566"/>
    <x v="0"/>
  </r>
  <r>
    <n v="77"/>
    <n v="5"/>
    <n v="14.52"/>
    <s v="Competitor"/>
    <s v="Competitor made better offer"/>
    <x v="26"/>
    <x v="28"/>
    <n v="2728"/>
    <x v="1"/>
    <s v="United States"/>
    <x v="2650"/>
    <s v="Churned"/>
    <n v="0"/>
    <n v="1"/>
    <s v="Male"/>
    <n v="1"/>
    <s v="Fiber Optic"/>
    <s v="34.419203, -119.710008"/>
    <n v="34.419203000000003"/>
    <n v="-119.710008"/>
    <n v="1"/>
    <n v="110.75"/>
    <n v="1"/>
    <n v="0"/>
    <n v="1"/>
    <x v="1"/>
    <n v="1"/>
    <n v="0"/>
    <n v="1"/>
    <n v="1"/>
    <s v="Bank Withdrawal"/>
    <n v="1"/>
    <n v="31727"/>
    <n v="1"/>
    <s v="Q3"/>
    <n v="1"/>
    <n v="2"/>
    <n v="1"/>
    <s v="California"/>
    <n v="1"/>
    <n v="0"/>
    <n v="1"/>
    <x v="41"/>
    <n v="4687.8999999999996"/>
    <x v="0"/>
    <n v="624.36"/>
    <x v="0"/>
    <x v="2638"/>
    <n v="0"/>
    <n v="1"/>
    <n v="93101"/>
    <x v="1"/>
  </r>
  <r>
    <n v="49"/>
    <n v="17"/>
    <n v="19.8"/>
    <s v="Other"/>
    <s v="Don't know"/>
    <x v="41"/>
    <x v="74"/>
    <n v="3378"/>
    <x v="2"/>
    <s v="United States"/>
    <x v="2651"/>
    <s v="Churned"/>
    <n v="0"/>
    <n v="1"/>
    <s v="Male"/>
    <n v="1"/>
    <s v="Cable"/>
    <s v="33.507255, -117.029473"/>
    <n v="33.507255000000001"/>
    <n v="-117.029473"/>
    <n v="1"/>
    <n v="67.5"/>
    <n v="0"/>
    <n v="0"/>
    <n v="1"/>
    <x v="0"/>
    <n v="0"/>
    <n v="1"/>
    <n v="1"/>
    <n v="1"/>
    <s v="Bank Withdrawal"/>
    <n v="1"/>
    <n v="46171"/>
    <n v="1"/>
    <s v="Q3"/>
    <n v="1"/>
    <n v="1"/>
    <n v="0"/>
    <s v="California"/>
    <n v="0"/>
    <n v="0"/>
    <n v="1"/>
    <x v="59"/>
    <n v="1544.05"/>
    <x v="0"/>
    <n v="435.6"/>
    <x v="0"/>
    <x v="2639"/>
    <n v="0"/>
    <n v="1"/>
    <n v="92592"/>
    <x v="1"/>
  </r>
  <r>
    <n v="32"/>
    <n v="0"/>
    <n v="15.02"/>
    <s v="Active User"/>
    <s v="Active User"/>
    <x v="41"/>
    <x v="691"/>
    <n v="5411"/>
    <x v="0"/>
    <s v="United States"/>
    <x v="2652"/>
    <s v="Stayed"/>
    <n v="1"/>
    <n v="0"/>
    <s v="Male"/>
    <n v="0"/>
    <s v="No Internet Service"/>
    <s v="34.43987, -118.644609"/>
    <n v="34.439869999999999"/>
    <n v="-118.644609"/>
    <n v="0"/>
    <n v="19.75"/>
    <n v="0"/>
    <n v="2"/>
    <n v="0"/>
    <x v="1"/>
    <n v="0"/>
    <n v="0"/>
    <n v="0"/>
    <n v="0"/>
    <s v="Mailed Check"/>
    <n v="1"/>
    <n v="24977"/>
    <n v="0"/>
    <s v="Q3"/>
    <n v="0"/>
    <n v="4"/>
    <n v="0"/>
    <s v="California"/>
    <n v="0"/>
    <n v="0"/>
    <n v="0"/>
    <x v="63"/>
    <n v="1124.2"/>
    <x v="0"/>
    <n v="916.22"/>
    <x v="0"/>
    <x v="2640"/>
    <n v="0"/>
    <n v="0"/>
    <n v="91355"/>
    <x v="0"/>
  </r>
  <r>
    <n v="21"/>
    <n v="42"/>
    <n v="29.74"/>
    <s v="Active User"/>
    <s v="Active User"/>
    <x v="35"/>
    <x v="32"/>
    <n v="5269"/>
    <x v="1"/>
    <s v="United States"/>
    <x v="2653"/>
    <s v="Stayed"/>
    <n v="0"/>
    <n v="1"/>
    <s v="Female"/>
    <n v="1"/>
    <s v="Fiber Optic"/>
    <s v="34.137411, -118.328915"/>
    <n v="34.137411"/>
    <n v="-118.32891499999999"/>
    <n v="0"/>
    <n v="82.75"/>
    <n v="1"/>
    <n v="0"/>
    <n v="0"/>
    <x v="2"/>
    <n v="0"/>
    <n v="0"/>
    <n v="1"/>
    <n v="0"/>
    <s v="Bank Withdrawal"/>
    <n v="1"/>
    <n v="21728"/>
    <n v="1"/>
    <s v="Q3"/>
    <n v="0"/>
    <n v="4"/>
    <n v="0"/>
    <s v="California"/>
    <n v="0"/>
    <n v="0"/>
    <n v="0"/>
    <x v="69"/>
    <n v="417.75"/>
    <x v="0"/>
    <n v="148.69999999999999"/>
    <x v="0"/>
    <x v="2641"/>
    <n v="1"/>
    <n v="1"/>
    <n v="90068"/>
    <x v="0"/>
  </r>
  <r>
    <n v="54"/>
    <n v="20"/>
    <n v="46.91"/>
    <s v="Active User"/>
    <s v="Active User"/>
    <x v="48"/>
    <x v="62"/>
    <n v="5886"/>
    <x v="1"/>
    <s v="United States"/>
    <x v="2654"/>
    <s v="Stayed"/>
    <n v="0"/>
    <n v="0"/>
    <s v="Male"/>
    <n v="1"/>
    <s v="Fiber Optic"/>
    <s v="35.280113, -118.962329"/>
    <n v="35.280113"/>
    <n v="-118.962329"/>
    <n v="1"/>
    <n v="93"/>
    <n v="1"/>
    <n v="0"/>
    <n v="7"/>
    <x v="0"/>
    <n v="0"/>
    <n v="0"/>
    <n v="1"/>
    <n v="1"/>
    <s v="Bank Withdrawal"/>
    <n v="1"/>
    <n v="59195"/>
    <n v="0"/>
    <s v="Q3"/>
    <n v="1"/>
    <n v="5"/>
    <n v="0"/>
    <s v="California"/>
    <n v="1"/>
    <n v="1"/>
    <n v="1"/>
    <x v="6"/>
    <n v="2248.0500000000002"/>
    <x v="15"/>
    <n v="1125.8399999999999"/>
    <x v="0"/>
    <x v="2642"/>
    <n v="0"/>
    <n v="0"/>
    <n v="93307"/>
    <x v="0"/>
  </r>
  <r>
    <n v="45"/>
    <n v="16"/>
    <n v="19.39"/>
    <s v="Active User"/>
    <s v="Active User"/>
    <x v="23"/>
    <x v="954"/>
    <n v="5274"/>
    <x v="1"/>
    <s v="United States"/>
    <x v="2655"/>
    <s v="Stayed"/>
    <n v="0"/>
    <n v="0"/>
    <s v="Male"/>
    <n v="1"/>
    <s v="DSL"/>
    <s v="36.205465, -119.085807"/>
    <n v="36.205464999999997"/>
    <n v="-119.085807"/>
    <n v="0"/>
    <n v="50.9"/>
    <n v="0"/>
    <n v="0"/>
    <n v="0"/>
    <x v="0"/>
    <n v="0"/>
    <n v="1"/>
    <n v="1"/>
    <n v="0"/>
    <s v="Bank Withdrawal"/>
    <n v="1"/>
    <n v="15508"/>
    <n v="0"/>
    <s v="Q3"/>
    <n v="0"/>
    <n v="3"/>
    <n v="0"/>
    <s v="California"/>
    <n v="0"/>
    <n v="0"/>
    <n v="0"/>
    <x v="61"/>
    <n v="2298.5500000000002"/>
    <x v="0"/>
    <n v="872.55"/>
    <x v="0"/>
    <x v="2643"/>
    <n v="0"/>
    <n v="1"/>
    <n v="93247"/>
    <x v="0"/>
  </r>
  <r>
    <n v="39"/>
    <n v="4"/>
    <n v="22.34"/>
    <s v="Active User"/>
    <s v="Active User"/>
    <x v="25"/>
    <x v="515"/>
    <n v="5167"/>
    <x v="1"/>
    <s v="United States"/>
    <x v="2656"/>
    <s v="Stayed"/>
    <n v="0"/>
    <n v="1"/>
    <s v="Female"/>
    <n v="1"/>
    <s v="Fiber Optic"/>
    <s v="40.740138, -122.587476"/>
    <n v="40.740138000000002"/>
    <n v="-122.587476"/>
    <n v="0"/>
    <n v="81.55"/>
    <n v="0"/>
    <n v="0"/>
    <n v="0"/>
    <x v="1"/>
    <n v="1"/>
    <n v="0"/>
    <n v="1"/>
    <n v="0"/>
    <s v="Bank Withdrawal"/>
    <n v="1"/>
    <n v="373"/>
    <n v="0"/>
    <s v="Q3"/>
    <n v="0"/>
    <n v="3"/>
    <n v="0"/>
    <s v="California"/>
    <n v="0"/>
    <n v="0"/>
    <n v="0"/>
    <x v="32"/>
    <n v="4509.5"/>
    <x v="0"/>
    <n v="1228.7"/>
    <x v="0"/>
    <x v="2644"/>
    <n v="0"/>
    <n v="1"/>
    <n v="96033"/>
    <x v="0"/>
  </r>
  <r>
    <n v="69"/>
    <n v="3"/>
    <n v="47.06"/>
    <s v="Active User"/>
    <s v="Active User"/>
    <x v="70"/>
    <x v="387"/>
    <n v="4374"/>
    <x v="2"/>
    <s v="United States"/>
    <x v="2657"/>
    <s v="Stayed"/>
    <n v="0"/>
    <n v="1"/>
    <s v="Male"/>
    <n v="1"/>
    <s v="Fiber Optic"/>
    <s v="38.748316, -120.675512"/>
    <n v="38.748316000000003"/>
    <n v="-120.675512"/>
    <n v="0"/>
    <n v="73.849999999999994"/>
    <n v="0"/>
    <n v="0"/>
    <n v="0"/>
    <x v="1"/>
    <n v="0"/>
    <n v="0"/>
    <n v="0"/>
    <n v="0"/>
    <s v="Bank Withdrawal"/>
    <n v="1"/>
    <n v="4829"/>
    <n v="0"/>
    <s v="Q3"/>
    <n v="0"/>
    <n v="5"/>
    <n v="1"/>
    <s v="California"/>
    <n v="0"/>
    <n v="0"/>
    <n v="0"/>
    <x v="52"/>
    <n v="3122.4"/>
    <x v="3"/>
    <n v="2070.64"/>
    <x v="0"/>
    <x v="2645"/>
    <n v="0"/>
    <n v="0"/>
    <n v="95709"/>
    <x v="0"/>
  </r>
  <r>
    <n v="20"/>
    <n v="51"/>
    <n v="10.050000000000001"/>
    <s v="Active User"/>
    <s v="Active User"/>
    <x v="11"/>
    <x v="32"/>
    <n v="4063"/>
    <x v="1"/>
    <s v="United States"/>
    <x v="2658"/>
    <s v="Joined"/>
    <n v="0"/>
    <n v="0"/>
    <s v="Female"/>
    <n v="1"/>
    <s v="Fiber Optic"/>
    <s v="34.078991, -118.263804"/>
    <n v="34.078991000000002"/>
    <n v="-118.26380399999999"/>
    <n v="0"/>
    <n v="70.25"/>
    <n v="0"/>
    <n v="0"/>
    <n v="0"/>
    <x v="0"/>
    <n v="0"/>
    <n v="0"/>
    <n v="1"/>
    <n v="0"/>
    <s v="Bank Withdrawal"/>
    <n v="1"/>
    <n v="73686"/>
    <n v="0"/>
    <s v="Q3"/>
    <n v="0"/>
    <n v="4"/>
    <n v="0"/>
    <s v="California"/>
    <n v="0"/>
    <n v="0"/>
    <n v="0"/>
    <x v="16"/>
    <n v="70.25"/>
    <x v="2"/>
    <n v="10.050000000000001"/>
    <x v="0"/>
    <x v="2646"/>
    <n v="1"/>
    <n v="0"/>
    <n v="90026"/>
    <x v="0"/>
  </r>
  <r>
    <n v="21"/>
    <n v="52"/>
    <n v="6.19"/>
    <s v="Competitor"/>
    <s v="Competitor made better offer"/>
    <x v="25"/>
    <x v="9"/>
    <n v="2565"/>
    <x v="1"/>
    <s v="United States"/>
    <x v="2659"/>
    <s v="Churned"/>
    <n v="0"/>
    <n v="0"/>
    <s v="Female"/>
    <n v="1"/>
    <s v="Fiber Optic"/>
    <s v="32.85723, -117.209755"/>
    <n v="32.857230000000001"/>
    <n v="-117.209774"/>
    <n v="0"/>
    <n v="73.599999999999994"/>
    <n v="0"/>
    <n v="0"/>
    <n v="0"/>
    <x v="0"/>
    <n v="0"/>
    <n v="1"/>
    <n v="1"/>
    <n v="0"/>
    <s v="Credit Card"/>
    <n v="1"/>
    <n v="34902"/>
    <n v="0"/>
    <s v="Q3"/>
    <n v="0"/>
    <n v="1"/>
    <n v="0"/>
    <s v="California"/>
    <n v="0"/>
    <n v="1"/>
    <n v="0"/>
    <x v="16"/>
    <n v="73.599999999999994"/>
    <x v="0"/>
    <n v="6.19"/>
    <x v="0"/>
    <x v="2647"/>
    <n v="1"/>
    <n v="1"/>
    <n v="92122"/>
    <x v="1"/>
  </r>
  <r>
    <n v="42"/>
    <n v="27"/>
    <n v="40.86"/>
    <s v="Active User"/>
    <s v="Active User"/>
    <x v="8"/>
    <x v="683"/>
    <n v="4937"/>
    <x v="0"/>
    <s v="United States"/>
    <x v="2660"/>
    <s v="Stayed"/>
    <n v="1"/>
    <n v="1"/>
    <s v="Male"/>
    <n v="1"/>
    <s v="Fiber Optic"/>
    <s v="39.724433, -123.767578"/>
    <n v="39.724432999999998"/>
    <n v="-123.767578"/>
    <n v="1"/>
    <n v="115.85"/>
    <n v="1"/>
    <n v="3"/>
    <n v="8"/>
    <x v="1"/>
    <n v="1"/>
    <n v="1"/>
    <n v="0"/>
    <n v="1"/>
    <s v="Credit Card"/>
    <n v="1"/>
    <n v="309"/>
    <n v="1"/>
    <s v="Q3"/>
    <n v="1"/>
    <n v="3"/>
    <n v="0"/>
    <s v="California"/>
    <n v="1"/>
    <n v="1"/>
    <n v="1"/>
    <x v="47"/>
    <n v="6567.9"/>
    <x v="0"/>
    <n v="2288.16"/>
    <x v="0"/>
    <x v="2648"/>
    <n v="0"/>
    <n v="1"/>
    <n v="95488"/>
    <x v="0"/>
  </r>
  <r>
    <n v="46"/>
    <n v="24"/>
    <n v="26.44"/>
    <s v="Competitor"/>
    <s v="Competitor had better devices"/>
    <x v="36"/>
    <x v="930"/>
    <n v="5667"/>
    <x v="1"/>
    <s v="United States"/>
    <x v="2661"/>
    <s v="Churned"/>
    <n v="0"/>
    <n v="0"/>
    <s v="Female"/>
    <n v="1"/>
    <s v="Fiber Optic"/>
    <s v="38.240769, -122.901041"/>
    <n v="38.240769"/>
    <n v="-122.90104100000001"/>
    <n v="0"/>
    <n v="69.75"/>
    <n v="0"/>
    <n v="0"/>
    <n v="0"/>
    <x v="0"/>
    <n v="0"/>
    <n v="0"/>
    <n v="0"/>
    <n v="0"/>
    <s v="Bank Withdrawal"/>
    <n v="1"/>
    <n v="384"/>
    <n v="0"/>
    <s v="Q3"/>
    <n v="0"/>
    <n v="1"/>
    <n v="0"/>
    <s v="California"/>
    <n v="0"/>
    <n v="0"/>
    <n v="0"/>
    <x v="9"/>
    <n v="144.55000000000001"/>
    <x v="0"/>
    <n v="52.88"/>
    <x v="0"/>
    <x v="2649"/>
    <n v="0"/>
    <n v="1"/>
    <n v="94971"/>
    <x v="1"/>
  </r>
  <r>
    <n v="61"/>
    <n v="20"/>
    <n v="28.55"/>
    <s v="Active User"/>
    <s v="Active User"/>
    <x v="47"/>
    <x v="452"/>
    <n v="2748"/>
    <x v="1"/>
    <s v="United States"/>
    <x v="2662"/>
    <s v="Stayed"/>
    <n v="1"/>
    <n v="1"/>
    <s v="Male"/>
    <n v="1"/>
    <s v="Cable"/>
    <s v="35.924252, -116.188668"/>
    <n v="35.924252000000003"/>
    <n v="-116.18866800000001"/>
    <n v="1"/>
    <n v="74.55"/>
    <n v="1"/>
    <n v="2"/>
    <n v="4"/>
    <x v="1"/>
    <n v="1"/>
    <n v="1"/>
    <n v="1"/>
    <n v="1"/>
    <s v="Credit Card"/>
    <n v="1"/>
    <n v="87"/>
    <n v="0"/>
    <s v="Q3"/>
    <n v="1"/>
    <n v="3"/>
    <n v="0"/>
    <s v="California"/>
    <n v="0"/>
    <n v="0"/>
    <n v="1"/>
    <x v="57"/>
    <n v="3023.55"/>
    <x v="0"/>
    <n v="1170.55"/>
    <x v="0"/>
    <x v="2650"/>
    <n v="0"/>
    <n v="1"/>
    <n v="92384"/>
    <x v="0"/>
  </r>
  <r>
    <n v="57"/>
    <n v="0"/>
    <n v="44.88"/>
    <s v="Active User"/>
    <s v="Active User"/>
    <x v="67"/>
    <x v="181"/>
    <n v="3838"/>
    <x v="1"/>
    <s v="United States"/>
    <x v="2663"/>
    <s v="Stayed"/>
    <n v="1"/>
    <n v="0"/>
    <s v="Female"/>
    <n v="0"/>
    <s v="No Internet Service"/>
    <s v="33.194742, -117.29032"/>
    <n v="33.194741999999998"/>
    <n v="-117.29031999999999"/>
    <n v="0"/>
    <n v="19.7"/>
    <n v="0"/>
    <n v="1"/>
    <n v="0"/>
    <x v="4"/>
    <n v="0"/>
    <n v="0"/>
    <n v="0"/>
    <n v="0"/>
    <s v="Credit Card"/>
    <n v="1"/>
    <n v="52895"/>
    <n v="0"/>
    <s v="Q3"/>
    <n v="0"/>
    <n v="4"/>
    <n v="0"/>
    <s v="California"/>
    <n v="0"/>
    <n v="0"/>
    <n v="0"/>
    <x v="12"/>
    <n v="216.2"/>
    <x v="0"/>
    <n v="493.68"/>
    <x v="0"/>
    <x v="2651"/>
    <n v="0"/>
    <n v="0"/>
    <n v="92056"/>
    <x v="0"/>
  </r>
  <r>
    <n v="19"/>
    <n v="0"/>
    <n v="40.28"/>
    <s v="Active User"/>
    <s v="Active User"/>
    <x v="11"/>
    <x v="330"/>
    <n v="4394"/>
    <x v="1"/>
    <s v="United States"/>
    <x v="2664"/>
    <s v="Joined"/>
    <n v="0"/>
    <n v="0"/>
    <s v="Male"/>
    <n v="0"/>
    <s v="No Internet Service"/>
    <s v="33.714829, -117.872941"/>
    <n v="33.714829000000002"/>
    <n v="-117.872941"/>
    <n v="0"/>
    <n v="20.05"/>
    <n v="0"/>
    <n v="0"/>
    <n v="0"/>
    <x v="0"/>
    <n v="0"/>
    <n v="0"/>
    <n v="0"/>
    <n v="0"/>
    <s v="Credit Card"/>
    <n v="1"/>
    <n v="62634"/>
    <n v="0"/>
    <s v="Q3"/>
    <n v="0"/>
    <n v="5"/>
    <n v="0"/>
    <s v="California"/>
    <n v="0"/>
    <n v="0"/>
    <n v="0"/>
    <x v="9"/>
    <n v="42.7"/>
    <x v="0"/>
    <n v="80.56"/>
    <x v="0"/>
    <x v="2652"/>
    <n v="1"/>
    <n v="0"/>
    <n v="92707"/>
    <x v="0"/>
  </r>
  <r>
    <n v="48"/>
    <n v="0"/>
    <n v="8.5299999999999994"/>
    <s v="Active User"/>
    <s v="Active User"/>
    <x v="60"/>
    <x v="696"/>
    <n v="5092"/>
    <x v="0"/>
    <s v="United States"/>
    <x v="2665"/>
    <s v="Stayed"/>
    <n v="1"/>
    <n v="0"/>
    <s v="Male"/>
    <n v="0"/>
    <s v="No Internet Service"/>
    <s v="36.413433, -118.854708"/>
    <n v="36.413432999999998"/>
    <n v="-118.854708"/>
    <n v="1"/>
    <n v="19.95"/>
    <n v="0"/>
    <n v="2"/>
    <n v="0"/>
    <x v="3"/>
    <n v="0"/>
    <n v="0"/>
    <n v="0"/>
    <n v="1"/>
    <s v="Bank Withdrawal"/>
    <n v="1"/>
    <n v="2318"/>
    <n v="0"/>
    <s v="Q3"/>
    <n v="0"/>
    <n v="3"/>
    <n v="0"/>
    <s v="California"/>
    <n v="0"/>
    <n v="0"/>
    <n v="0"/>
    <x v="8"/>
    <n v="1322.85"/>
    <x v="0"/>
    <n v="614.16"/>
    <x v="0"/>
    <x v="2653"/>
    <n v="0"/>
    <n v="0"/>
    <n v="93271"/>
    <x v="0"/>
  </r>
  <r>
    <n v="65"/>
    <n v="22"/>
    <n v="47.99"/>
    <s v="Active User"/>
    <s v="Active User"/>
    <x v="36"/>
    <x v="184"/>
    <n v="4977"/>
    <x v="1"/>
    <s v="United States"/>
    <x v="2666"/>
    <s v="Stayed"/>
    <n v="0"/>
    <n v="0"/>
    <s v="Female"/>
    <n v="1"/>
    <s v="Fiber Optic"/>
    <s v="33.771612, -118.143866"/>
    <n v="33.771611999999998"/>
    <n v="-118.143866"/>
    <n v="0"/>
    <n v="83.4"/>
    <n v="1"/>
    <n v="0"/>
    <n v="0"/>
    <x v="0"/>
    <n v="1"/>
    <n v="1"/>
    <n v="1"/>
    <n v="0"/>
    <s v="Bank Withdrawal"/>
    <n v="1"/>
    <n v="19034"/>
    <n v="0"/>
    <s v="Q3"/>
    <n v="0"/>
    <n v="3"/>
    <n v="1"/>
    <s v="California"/>
    <n v="0"/>
    <n v="0"/>
    <n v="0"/>
    <x v="68"/>
    <n v="4113.7"/>
    <x v="0"/>
    <n v="2399.5"/>
    <x v="0"/>
    <x v="2654"/>
    <n v="0"/>
    <n v="1"/>
    <n v="90814"/>
    <x v="0"/>
  </r>
  <r>
    <n v="22"/>
    <n v="69"/>
    <n v="40.49"/>
    <s v="Active User"/>
    <s v="Active User"/>
    <x v="11"/>
    <x v="590"/>
    <n v="6398"/>
    <x v="2"/>
    <s v="United States"/>
    <x v="2667"/>
    <s v="Stayed"/>
    <n v="0"/>
    <n v="1"/>
    <s v="Male"/>
    <n v="1"/>
    <s v="Fiber Optic"/>
    <s v="34.422519, -118.420717"/>
    <n v="34.422519000000001"/>
    <n v="-118.420717"/>
    <n v="1"/>
    <n v="102.45"/>
    <n v="0"/>
    <n v="0"/>
    <n v="10"/>
    <x v="1"/>
    <n v="1"/>
    <n v="0"/>
    <n v="1"/>
    <n v="1"/>
    <s v="Credit Card"/>
    <n v="1"/>
    <n v="59259"/>
    <n v="1"/>
    <s v="Q3"/>
    <n v="1"/>
    <n v="3"/>
    <n v="0"/>
    <s v="California"/>
    <n v="1"/>
    <n v="1"/>
    <n v="1"/>
    <x v="11"/>
    <n v="6654.1"/>
    <x v="0"/>
    <n v="2591.36"/>
    <x v="0"/>
    <x v="2655"/>
    <n v="1"/>
    <n v="1"/>
    <n v="91351"/>
    <x v="0"/>
  </r>
  <r>
    <n v="37"/>
    <n v="10"/>
    <n v="45.95"/>
    <s v="Active User"/>
    <s v="Active User"/>
    <x v="21"/>
    <x v="363"/>
    <n v="4280"/>
    <x v="0"/>
    <s v="United States"/>
    <x v="2668"/>
    <s v="Stayed"/>
    <n v="1"/>
    <n v="1"/>
    <s v="Male"/>
    <n v="1"/>
    <s v="Cable"/>
    <s v="39.279068, -120.414275"/>
    <n v="39.279068000000002"/>
    <n v="-120.414275"/>
    <n v="1"/>
    <n v="81"/>
    <n v="0"/>
    <n v="1"/>
    <n v="1"/>
    <x v="0"/>
    <n v="0"/>
    <n v="1"/>
    <n v="0"/>
    <n v="1"/>
    <s v="Mailed Check"/>
    <n v="1"/>
    <n v="88"/>
    <n v="1"/>
    <s v="Q3"/>
    <n v="1"/>
    <n v="4"/>
    <n v="0"/>
    <s v="California"/>
    <n v="1"/>
    <n v="1"/>
    <n v="1"/>
    <x v="2"/>
    <n v="3846.35"/>
    <x v="0"/>
    <n v="2113.6999999999998"/>
    <x v="0"/>
    <x v="2656"/>
    <n v="0"/>
    <n v="1"/>
    <n v="95728"/>
    <x v="0"/>
  </r>
  <r>
    <n v="46"/>
    <n v="0"/>
    <n v="2.76"/>
    <s v="Active User"/>
    <s v="Active User"/>
    <x v="3"/>
    <x v="99"/>
    <n v="5227"/>
    <x v="1"/>
    <s v="United States"/>
    <x v="2669"/>
    <s v="Stayed"/>
    <n v="0"/>
    <n v="0"/>
    <s v="Female"/>
    <n v="0"/>
    <s v="No Internet Service"/>
    <s v="36.732694, -119.783786"/>
    <n v="36.732694000000002"/>
    <n v="-119.78378600000001"/>
    <n v="0"/>
    <n v="19.350000000000001"/>
    <n v="0"/>
    <n v="0"/>
    <n v="0"/>
    <x v="0"/>
    <n v="0"/>
    <n v="0"/>
    <n v="0"/>
    <n v="0"/>
    <s v="Credit Card"/>
    <n v="1"/>
    <n v="6848"/>
    <n v="0"/>
    <s v="Q3"/>
    <n v="0"/>
    <n v="5"/>
    <n v="0"/>
    <s v="California"/>
    <n v="0"/>
    <n v="0"/>
    <n v="0"/>
    <x v="51"/>
    <n v="601.6"/>
    <x v="0"/>
    <n v="80.040000000000006"/>
    <x v="0"/>
    <x v="2657"/>
    <n v="0"/>
    <n v="0"/>
    <n v="93721"/>
    <x v="0"/>
  </r>
  <r>
    <n v="54"/>
    <n v="22"/>
    <n v="2.83"/>
    <s v="Active User"/>
    <s v="Active User"/>
    <x v="22"/>
    <x v="688"/>
    <n v="3819"/>
    <x v="1"/>
    <s v="United States"/>
    <x v="2670"/>
    <s v="Stayed"/>
    <n v="0"/>
    <n v="1"/>
    <s v="Female"/>
    <n v="1"/>
    <s v="Fiber Optic"/>
    <s v="33.695532, -116.310571"/>
    <n v="33.695532"/>
    <n v="-116.310571"/>
    <n v="0"/>
    <n v="93.4"/>
    <n v="1"/>
    <n v="0"/>
    <n v="0"/>
    <x v="1"/>
    <n v="1"/>
    <n v="0"/>
    <n v="1"/>
    <n v="0"/>
    <s v="Bank Withdrawal"/>
    <n v="1"/>
    <n v="23971"/>
    <n v="0"/>
    <s v="Q3"/>
    <n v="0"/>
    <n v="3"/>
    <n v="0"/>
    <s v="California"/>
    <n v="0"/>
    <n v="0"/>
    <n v="1"/>
    <x v="40"/>
    <n v="3756.4"/>
    <x v="0"/>
    <n v="113.2"/>
    <x v="181"/>
    <x v="2658"/>
    <n v="0"/>
    <n v="1"/>
    <n v="92253"/>
    <x v="0"/>
  </r>
  <r>
    <n v="34"/>
    <n v="21"/>
    <n v="0"/>
    <s v="Active User"/>
    <s v="Active User"/>
    <x v="51"/>
    <x v="797"/>
    <n v="5409"/>
    <x v="1"/>
    <s v="United States"/>
    <x v="2671"/>
    <s v="Stayed"/>
    <n v="0"/>
    <n v="0"/>
    <s v="Female"/>
    <n v="1"/>
    <s v="Cable"/>
    <s v="41.411315, -122.697236"/>
    <n v="41.411315000000002"/>
    <n v="-122.697236"/>
    <n v="1"/>
    <n v="34"/>
    <n v="0"/>
    <n v="0"/>
    <n v="9"/>
    <x v="1"/>
    <n v="0"/>
    <n v="1"/>
    <n v="0"/>
    <n v="1"/>
    <s v="Bank Withdrawal"/>
    <n v="0"/>
    <n v="392"/>
    <n v="1"/>
    <s v="Q3"/>
    <n v="1"/>
    <n v="3"/>
    <n v="0"/>
    <s v="California"/>
    <n v="0"/>
    <n v="0"/>
    <n v="0"/>
    <x v="41"/>
    <n v="1505.35"/>
    <x v="0"/>
    <n v="0"/>
    <x v="182"/>
    <x v="2659"/>
    <n v="0"/>
    <n v="1"/>
    <n v="96034"/>
    <x v="0"/>
  </r>
  <r>
    <n v="19"/>
    <n v="26"/>
    <n v="38.65"/>
    <s v="Active User"/>
    <s v="Active User"/>
    <x v="50"/>
    <x v="117"/>
    <n v="5457"/>
    <x v="1"/>
    <s v="United States"/>
    <x v="2672"/>
    <s v="Stayed"/>
    <n v="0"/>
    <n v="0"/>
    <s v="Male"/>
    <n v="1"/>
    <s v="DSL"/>
    <s v="34.042286, -117.756106"/>
    <n v="34.042285999999997"/>
    <n v="-117.756106"/>
    <n v="0"/>
    <n v="44.4"/>
    <n v="0"/>
    <n v="0"/>
    <n v="0"/>
    <x v="2"/>
    <n v="0"/>
    <n v="0"/>
    <n v="1"/>
    <n v="0"/>
    <s v="Credit Card"/>
    <n v="1"/>
    <n v="69974"/>
    <n v="0"/>
    <s v="Q3"/>
    <n v="0"/>
    <n v="4"/>
    <n v="0"/>
    <s v="California"/>
    <n v="0"/>
    <n v="0"/>
    <n v="0"/>
    <x v="23"/>
    <n v="348.15"/>
    <x v="0"/>
    <n v="347.85"/>
    <x v="0"/>
    <x v="2660"/>
    <n v="1"/>
    <n v="1"/>
    <n v="91766"/>
    <x v="0"/>
  </r>
  <r>
    <n v="62"/>
    <n v="0"/>
    <n v="42.36"/>
    <s v="Active User"/>
    <s v="Active User"/>
    <x v="3"/>
    <x v="114"/>
    <n v="5733"/>
    <x v="0"/>
    <s v="United States"/>
    <x v="2673"/>
    <s v="Stayed"/>
    <n v="0"/>
    <n v="0"/>
    <s v="Female"/>
    <n v="0"/>
    <s v="No Internet Service"/>
    <s v="34.174215, -118.345928"/>
    <n v="34.174214999999997"/>
    <n v="-118.345928"/>
    <n v="0"/>
    <n v="20.25"/>
    <n v="0"/>
    <n v="0"/>
    <n v="0"/>
    <x v="0"/>
    <n v="0"/>
    <n v="0"/>
    <n v="0"/>
    <n v="0"/>
    <s v="Credit Card"/>
    <n v="1"/>
    <n v="29245"/>
    <n v="0"/>
    <s v="Q3"/>
    <n v="0"/>
    <n v="4"/>
    <n v="0"/>
    <s v="California"/>
    <n v="0"/>
    <n v="0"/>
    <n v="0"/>
    <x v="8"/>
    <n v="1566.9"/>
    <x v="0"/>
    <n v="3049.92"/>
    <x v="0"/>
    <x v="2661"/>
    <n v="0"/>
    <n v="0"/>
    <n v="91505"/>
    <x v="0"/>
  </r>
  <r>
    <n v="71"/>
    <n v="19"/>
    <n v="8.3800000000000008"/>
    <s v="Dissatisfaction"/>
    <s v="Service dissatisfaction"/>
    <x v="37"/>
    <x v="532"/>
    <n v="4478"/>
    <x v="1"/>
    <s v="United States"/>
    <x v="2674"/>
    <s v="Churned"/>
    <n v="1"/>
    <n v="0"/>
    <s v="Male"/>
    <n v="1"/>
    <s v="DSL"/>
    <s v="38.549822, -121.266725"/>
    <n v="38.549821999999999"/>
    <n v="-121.26672499999999"/>
    <n v="1"/>
    <n v="49.25"/>
    <n v="0"/>
    <n v="1"/>
    <n v="3"/>
    <x v="0"/>
    <n v="0"/>
    <n v="0"/>
    <n v="1"/>
    <n v="1"/>
    <s v="Credit Card"/>
    <n v="1"/>
    <n v="929"/>
    <n v="1"/>
    <s v="Q3"/>
    <n v="1"/>
    <n v="3"/>
    <n v="1"/>
    <s v="California"/>
    <n v="0"/>
    <n v="0"/>
    <n v="0"/>
    <x v="16"/>
    <n v="49.25"/>
    <x v="0"/>
    <n v="8.3800000000000008"/>
    <x v="0"/>
    <x v="2662"/>
    <n v="0"/>
    <n v="1"/>
    <n v="95655"/>
    <x v="1"/>
  </r>
  <r>
    <n v="26"/>
    <n v="39"/>
    <n v="30.73"/>
    <s v="Competitor"/>
    <s v="Competitor had better devices"/>
    <x v="37"/>
    <x v="659"/>
    <n v="5225"/>
    <x v="1"/>
    <s v="United States"/>
    <x v="2675"/>
    <s v="Churned"/>
    <n v="0"/>
    <n v="0"/>
    <s v="Female"/>
    <n v="1"/>
    <s v="Fiber Optic"/>
    <s v="37.900662, -122.052782"/>
    <n v="37.900661999999997"/>
    <n v="-122.05278199999999"/>
    <n v="0"/>
    <n v="68.95"/>
    <n v="0"/>
    <n v="0"/>
    <n v="0"/>
    <x v="0"/>
    <n v="0"/>
    <n v="0"/>
    <n v="0"/>
    <n v="0"/>
    <s v="Bank Withdrawal"/>
    <n v="1"/>
    <n v="40917"/>
    <n v="0"/>
    <s v="Q3"/>
    <n v="0"/>
    <n v="1"/>
    <n v="0"/>
    <s v="California"/>
    <n v="0"/>
    <n v="1"/>
    <n v="0"/>
    <x v="9"/>
    <n v="119.75"/>
    <x v="0"/>
    <n v="61.46"/>
    <x v="0"/>
    <x v="2663"/>
    <n v="1"/>
    <n v="1"/>
    <n v="94596"/>
    <x v="1"/>
  </r>
  <r>
    <n v="63"/>
    <n v="26"/>
    <n v="0"/>
    <s v="Active User"/>
    <s v="Active User"/>
    <x v="75"/>
    <x v="143"/>
    <n v="2519"/>
    <x v="0"/>
    <s v="United States"/>
    <x v="2676"/>
    <s v="Stayed"/>
    <n v="0"/>
    <n v="1"/>
    <s v="Male"/>
    <n v="1"/>
    <s v="DSL"/>
    <s v="37.897753, -122.279391"/>
    <n v="37.897753000000002"/>
    <n v="-122.279391"/>
    <n v="1"/>
    <n v="40.4"/>
    <n v="0"/>
    <n v="0"/>
    <n v="6"/>
    <x v="1"/>
    <n v="0"/>
    <n v="1"/>
    <n v="0"/>
    <n v="1"/>
    <s v="Credit Card"/>
    <n v="0"/>
    <n v="11889"/>
    <n v="1"/>
    <s v="Q3"/>
    <n v="1"/>
    <n v="3"/>
    <n v="0"/>
    <s v="California"/>
    <n v="0"/>
    <n v="0"/>
    <n v="0"/>
    <x v="2"/>
    <n v="1842.7"/>
    <x v="11"/>
    <n v="0"/>
    <x v="0"/>
    <x v="2664"/>
    <n v="0"/>
    <n v="0"/>
    <n v="94707"/>
    <x v="0"/>
  </r>
  <r>
    <n v="52"/>
    <n v="0"/>
    <n v="3.14"/>
    <s v="Dissatisfaction"/>
    <s v="Service dissatisfaction"/>
    <x v="71"/>
    <x v="766"/>
    <n v="4152"/>
    <x v="1"/>
    <s v="United States"/>
    <x v="2677"/>
    <s v="Churned"/>
    <n v="0"/>
    <n v="0"/>
    <s v="Male"/>
    <n v="0"/>
    <s v="No Internet Service"/>
    <s v="37.684694, -122.40712"/>
    <n v="37.684694"/>
    <n v="-122.40712000000001"/>
    <n v="0"/>
    <n v="19.399999999999999"/>
    <n v="0"/>
    <n v="0"/>
    <n v="0"/>
    <x v="0"/>
    <n v="0"/>
    <n v="0"/>
    <n v="0"/>
    <n v="0"/>
    <s v="Mailed Check"/>
    <n v="1"/>
    <n v="3635"/>
    <n v="0"/>
    <s v="Q3"/>
    <n v="0"/>
    <n v="2"/>
    <n v="0"/>
    <s v="California"/>
    <n v="0"/>
    <n v="0"/>
    <n v="0"/>
    <x v="16"/>
    <n v="19.399999999999999"/>
    <x v="0"/>
    <n v="3.14"/>
    <x v="0"/>
    <x v="2665"/>
    <n v="0"/>
    <n v="0"/>
    <n v="94005"/>
    <x v="1"/>
  </r>
  <r>
    <n v="29"/>
    <n v="41"/>
    <n v="33.89"/>
    <s v="Attitude"/>
    <s v="Attitude of support person"/>
    <x v="17"/>
    <x v="226"/>
    <n v="2856"/>
    <x v="1"/>
    <s v="United States"/>
    <x v="2678"/>
    <s v="Churned"/>
    <n v="0"/>
    <n v="0"/>
    <s v="Female"/>
    <n v="1"/>
    <s v="Fiber Optic"/>
    <s v="33.739415, -116.968339"/>
    <n v="33.739415000000001"/>
    <n v="-116.968339"/>
    <n v="0"/>
    <n v="80.55"/>
    <n v="0"/>
    <n v="0"/>
    <n v="0"/>
    <x v="2"/>
    <n v="0"/>
    <n v="0"/>
    <n v="0"/>
    <n v="0"/>
    <s v="Bank Withdrawal"/>
    <n v="1"/>
    <n v="29687"/>
    <n v="0"/>
    <s v="Q3"/>
    <n v="0"/>
    <n v="3"/>
    <n v="0"/>
    <s v="California"/>
    <n v="1"/>
    <n v="1"/>
    <n v="0"/>
    <x v="9"/>
    <n v="184.1"/>
    <x v="0"/>
    <n v="67.78"/>
    <x v="0"/>
    <x v="2666"/>
    <n v="1"/>
    <n v="1"/>
    <n v="92543"/>
    <x v="1"/>
  </r>
  <r>
    <n v="25"/>
    <n v="46"/>
    <n v="16.05"/>
    <s v="Active User"/>
    <s v="Active User"/>
    <x v="35"/>
    <x v="924"/>
    <n v="4592"/>
    <x v="0"/>
    <s v="United States"/>
    <x v="2679"/>
    <s v="Stayed"/>
    <n v="0"/>
    <n v="1"/>
    <s v="Female"/>
    <n v="1"/>
    <s v="Cable"/>
    <s v="33.755039, -116.741796"/>
    <n v="33.755038999999996"/>
    <n v="-116.74179599999999"/>
    <n v="1"/>
    <n v="83.7"/>
    <n v="0"/>
    <n v="0"/>
    <n v="9"/>
    <x v="0"/>
    <n v="1"/>
    <n v="1"/>
    <n v="1"/>
    <n v="1"/>
    <s v="Bank Withdrawal"/>
    <n v="1"/>
    <n v="3588"/>
    <n v="1"/>
    <s v="Q3"/>
    <n v="1"/>
    <n v="3"/>
    <n v="0"/>
    <s v="California"/>
    <n v="1"/>
    <n v="1"/>
    <n v="1"/>
    <x v="8"/>
    <n v="6096.9"/>
    <x v="0"/>
    <n v="1155.5999999999999"/>
    <x v="0"/>
    <x v="2667"/>
    <n v="1"/>
    <n v="1"/>
    <n v="92549"/>
    <x v="0"/>
  </r>
  <r>
    <n v="21"/>
    <n v="30"/>
    <n v="41.94"/>
    <s v="Active User"/>
    <s v="Active User"/>
    <x v="19"/>
    <x v="411"/>
    <n v="3515"/>
    <x v="2"/>
    <s v="United States"/>
    <x v="2680"/>
    <s v="Stayed"/>
    <n v="0"/>
    <n v="1"/>
    <s v="Male"/>
    <n v="1"/>
    <s v="Fiber Optic"/>
    <s v="32.726627, -116.994608"/>
    <n v="32.726627000000001"/>
    <n v="-116.994608"/>
    <n v="0"/>
    <n v="99.95"/>
    <n v="0"/>
    <n v="0"/>
    <n v="0"/>
    <x v="0"/>
    <n v="0"/>
    <n v="1"/>
    <n v="1"/>
    <n v="0"/>
    <s v="Credit Card"/>
    <n v="1"/>
    <n v="56100"/>
    <n v="0"/>
    <s v="Q3"/>
    <n v="0"/>
    <n v="3"/>
    <n v="0"/>
    <s v="California"/>
    <n v="1"/>
    <n v="1"/>
    <n v="1"/>
    <x v="65"/>
    <n v="2292.75"/>
    <x v="0"/>
    <n v="964.62"/>
    <x v="0"/>
    <x v="2668"/>
    <n v="1"/>
    <n v="1"/>
    <n v="91977"/>
    <x v="0"/>
  </r>
  <r>
    <n v="23"/>
    <n v="52"/>
    <n v="32.5"/>
    <s v="Active User"/>
    <s v="Active User"/>
    <x v="68"/>
    <x v="453"/>
    <n v="2989"/>
    <x v="2"/>
    <s v="United States"/>
    <x v="2681"/>
    <s v="Stayed"/>
    <n v="0"/>
    <n v="0"/>
    <s v="Male"/>
    <n v="1"/>
    <s v="DSL"/>
    <s v="37.62984, -122.120843"/>
    <n v="37.629840000000002"/>
    <n v="-122.12084299999999"/>
    <n v="0"/>
    <n v="68.7"/>
    <n v="1"/>
    <n v="0"/>
    <n v="0"/>
    <x v="0"/>
    <n v="1"/>
    <n v="0"/>
    <n v="1"/>
    <n v="0"/>
    <s v="Bank Withdrawal"/>
    <n v="1"/>
    <n v="27311"/>
    <n v="1"/>
    <s v="Q3"/>
    <n v="0"/>
    <n v="3"/>
    <n v="0"/>
    <s v="California"/>
    <n v="0"/>
    <n v="0"/>
    <n v="1"/>
    <x v="71"/>
    <n v="1416.2"/>
    <x v="0"/>
    <n v="650"/>
    <x v="0"/>
    <x v="2669"/>
    <n v="1"/>
    <n v="1"/>
    <n v="94545"/>
    <x v="0"/>
  </r>
  <r>
    <n v="25"/>
    <n v="59"/>
    <n v="0"/>
    <s v="Active User"/>
    <s v="Active User"/>
    <x v="40"/>
    <x v="801"/>
    <n v="4003"/>
    <x v="2"/>
    <s v="United States"/>
    <x v="2682"/>
    <s v="Stayed"/>
    <n v="1"/>
    <n v="1"/>
    <s v="Male"/>
    <n v="1"/>
    <s v="DSL"/>
    <s v="41.486953, -120.913975"/>
    <n v="41.486953"/>
    <n v="-120.91397499999999"/>
    <n v="1"/>
    <n v="46.4"/>
    <n v="0"/>
    <n v="2"/>
    <n v="2"/>
    <x v="0"/>
    <n v="1"/>
    <n v="0"/>
    <n v="0"/>
    <n v="1"/>
    <s v="Credit Card"/>
    <n v="0"/>
    <n v="417"/>
    <n v="0"/>
    <s v="Q3"/>
    <n v="1"/>
    <n v="5"/>
    <n v="0"/>
    <s v="California"/>
    <n v="0"/>
    <n v="0"/>
    <n v="1"/>
    <x v="38"/>
    <n v="812.4"/>
    <x v="0"/>
    <n v="0"/>
    <x v="0"/>
    <x v="2670"/>
    <n v="1"/>
    <n v="1"/>
    <n v="96015"/>
    <x v="0"/>
  </r>
  <r>
    <n v="60"/>
    <n v="30"/>
    <n v="21.71"/>
    <s v="Active User"/>
    <s v="Active User"/>
    <x v="2"/>
    <x v="603"/>
    <n v="4469"/>
    <x v="0"/>
    <s v="United States"/>
    <x v="2683"/>
    <s v="Stayed"/>
    <n v="0"/>
    <n v="1"/>
    <s v="Male"/>
    <n v="1"/>
    <s v="Fiber Optic"/>
    <s v="33.828779, -117.848299"/>
    <n v="33.828778999999997"/>
    <n v="-117.848299"/>
    <n v="1"/>
    <n v="111.3"/>
    <n v="1"/>
    <n v="0"/>
    <n v="1"/>
    <x v="3"/>
    <n v="1"/>
    <n v="0"/>
    <n v="1"/>
    <n v="1"/>
    <s v="Bank Withdrawal"/>
    <n v="1"/>
    <n v="18058"/>
    <n v="1"/>
    <s v="Q3"/>
    <n v="1"/>
    <n v="3"/>
    <n v="0"/>
    <s v="California"/>
    <n v="1"/>
    <n v="1"/>
    <n v="1"/>
    <x v="39"/>
    <n v="7567.2"/>
    <x v="0"/>
    <n v="1454.57"/>
    <x v="183"/>
    <x v="2671"/>
    <n v="0"/>
    <n v="1"/>
    <n v="92865"/>
    <x v="0"/>
  </r>
  <r>
    <n v="48"/>
    <n v="57"/>
    <n v="15.71"/>
    <s v="Active User"/>
    <s v="Active User"/>
    <x v="76"/>
    <x v="444"/>
    <n v="6291"/>
    <x v="0"/>
    <s v="United States"/>
    <x v="2684"/>
    <s v="Stayed"/>
    <n v="1"/>
    <n v="1"/>
    <s v="Male"/>
    <n v="1"/>
    <s v="DSL"/>
    <s v="35.120833, -120.61843"/>
    <n v="35.120832999999998"/>
    <n v="-120.61843"/>
    <n v="1"/>
    <n v="90.3"/>
    <n v="1"/>
    <n v="3"/>
    <n v="1"/>
    <x v="3"/>
    <n v="1"/>
    <n v="1"/>
    <n v="0"/>
    <n v="1"/>
    <s v="Credit Card"/>
    <n v="1"/>
    <n v="13106"/>
    <n v="1"/>
    <s v="Q3"/>
    <n v="1"/>
    <n v="3"/>
    <n v="0"/>
    <s v="California"/>
    <n v="1"/>
    <n v="1"/>
    <n v="1"/>
    <x v="25"/>
    <n v="6287.3"/>
    <x v="3"/>
    <n v="1115.4100000000001"/>
    <x v="0"/>
    <x v="2672"/>
    <n v="0"/>
    <n v="0"/>
    <n v="93433"/>
    <x v="0"/>
  </r>
  <r>
    <n v="65"/>
    <n v="0"/>
    <n v="49.94"/>
    <s v="Active User"/>
    <s v="Active User"/>
    <x v="41"/>
    <x v="278"/>
    <n v="4934"/>
    <x v="0"/>
    <s v="United States"/>
    <x v="2685"/>
    <s v="Stayed"/>
    <n v="0"/>
    <n v="0"/>
    <s v="Female"/>
    <n v="0"/>
    <s v="No Internet Service"/>
    <s v="34.035849, -118.503508"/>
    <n v="34.035848999999999"/>
    <n v="-118.503508"/>
    <n v="1"/>
    <n v="20.05"/>
    <n v="0"/>
    <n v="0"/>
    <n v="7"/>
    <x v="0"/>
    <n v="0"/>
    <n v="0"/>
    <n v="1"/>
    <n v="1"/>
    <s v="Bank Withdrawal"/>
    <n v="1"/>
    <n v="11509"/>
    <n v="0"/>
    <s v="Q3"/>
    <n v="1"/>
    <n v="5"/>
    <n v="1"/>
    <s v="California"/>
    <n v="0"/>
    <n v="0"/>
    <n v="0"/>
    <x v="39"/>
    <n v="1263.05"/>
    <x v="0"/>
    <n v="3345.98"/>
    <x v="184"/>
    <x v="2673"/>
    <n v="0"/>
    <n v="0"/>
    <n v="90402"/>
    <x v="0"/>
  </r>
  <r>
    <n v="29"/>
    <n v="59"/>
    <n v="38.78"/>
    <s v="Active User"/>
    <s v="Active User"/>
    <x v="54"/>
    <x v="254"/>
    <n v="2754"/>
    <x v="1"/>
    <s v="United States"/>
    <x v="2686"/>
    <s v="Stayed"/>
    <n v="0"/>
    <n v="1"/>
    <s v="Male"/>
    <n v="1"/>
    <s v="Fiber Optic"/>
    <s v="33.728273, -118.085304"/>
    <n v="33.728273000000002"/>
    <n v="-118.08530399999999"/>
    <n v="0"/>
    <n v="106.65"/>
    <n v="1"/>
    <n v="0"/>
    <n v="0"/>
    <x v="0"/>
    <n v="1"/>
    <n v="1"/>
    <n v="1"/>
    <n v="0"/>
    <s v="Bank Withdrawal"/>
    <n v="1"/>
    <n v="174"/>
    <n v="1"/>
    <s v="Q3"/>
    <n v="0"/>
    <n v="3"/>
    <n v="0"/>
    <s v="California"/>
    <n v="0"/>
    <n v="0"/>
    <n v="1"/>
    <x v="13"/>
    <n v="1672.1"/>
    <x v="0"/>
    <n v="659.26"/>
    <x v="0"/>
    <x v="2674"/>
    <n v="1"/>
    <n v="1"/>
    <n v="90743"/>
    <x v="0"/>
  </r>
  <r>
    <n v="36"/>
    <n v="57"/>
    <n v="9.0500000000000007"/>
    <s v="Active User"/>
    <s v="Active User"/>
    <x v="57"/>
    <x v="832"/>
    <n v="3274"/>
    <x v="2"/>
    <s v="United States"/>
    <x v="2687"/>
    <s v="Stayed"/>
    <n v="1"/>
    <n v="1"/>
    <s v="Male"/>
    <n v="1"/>
    <s v="Fiber Optic"/>
    <s v="32.677097, -116.304991"/>
    <n v="32.677097000000003"/>
    <n v="-116.304991"/>
    <n v="1"/>
    <n v="100.05"/>
    <n v="0"/>
    <n v="3"/>
    <n v="10"/>
    <x v="0"/>
    <n v="1"/>
    <n v="0"/>
    <n v="1"/>
    <n v="1"/>
    <s v="Credit Card"/>
    <n v="1"/>
    <n v="1509"/>
    <n v="0"/>
    <s v="Q3"/>
    <n v="1"/>
    <n v="4"/>
    <n v="0"/>
    <s v="California"/>
    <n v="1"/>
    <n v="1"/>
    <n v="1"/>
    <x v="59"/>
    <n v="2090.25"/>
    <x v="0"/>
    <n v="199.1"/>
    <x v="0"/>
    <x v="2675"/>
    <n v="0"/>
    <n v="1"/>
    <n v="91905"/>
    <x v="0"/>
  </r>
  <r>
    <n v="30"/>
    <n v="0"/>
    <n v="3.51"/>
    <s v="Active User"/>
    <s v="Active User"/>
    <x v="53"/>
    <x v="120"/>
    <n v="4442"/>
    <x v="0"/>
    <s v="United States"/>
    <x v="2688"/>
    <s v="Stayed"/>
    <n v="0"/>
    <n v="0"/>
    <s v="Male"/>
    <n v="0"/>
    <s v="No Internet Service"/>
    <s v="34.139402, -118.128658"/>
    <n v="34.139401999999997"/>
    <n v="-118.128658"/>
    <n v="1"/>
    <n v="19.850000000000001"/>
    <n v="0"/>
    <n v="0"/>
    <n v="9"/>
    <x v="3"/>
    <n v="0"/>
    <n v="0"/>
    <n v="0"/>
    <n v="1"/>
    <s v="Credit Card"/>
    <n v="1"/>
    <n v="23742"/>
    <n v="0"/>
    <s v="Q3"/>
    <n v="1"/>
    <n v="5"/>
    <n v="0"/>
    <s v="California"/>
    <n v="0"/>
    <n v="0"/>
    <n v="0"/>
    <x v="22"/>
    <n v="1433.8"/>
    <x v="0"/>
    <n v="245.7"/>
    <x v="185"/>
    <x v="2676"/>
    <n v="0"/>
    <n v="0"/>
    <n v="91106"/>
    <x v="0"/>
  </r>
  <r>
    <n v="27"/>
    <n v="0"/>
    <n v="9.19"/>
    <s v="Active User"/>
    <s v="Active User"/>
    <x v="49"/>
    <x v="326"/>
    <n v="5728"/>
    <x v="1"/>
    <s v="United States"/>
    <x v="2689"/>
    <s v="Stayed"/>
    <n v="0"/>
    <n v="0"/>
    <s v="Male"/>
    <n v="0"/>
    <s v="No Internet Service"/>
    <s v="41.027281, -120.669427"/>
    <n v="41.027281000000002"/>
    <n v="-120.669427"/>
    <n v="0"/>
    <n v="20.05"/>
    <n v="0"/>
    <n v="0"/>
    <n v="0"/>
    <x v="0"/>
    <n v="0"/>
    <n v="0"/>
    <n v="1"/>
    <n v="0"/>
    <s v="Bank Withdrawal"/>
    <n v="1"/>
    <n v="72"/>
    <n v="0"/>
    <s v="Q3"/>
    <n v="0"/>
    <n v="5"/>
    <n v="0"/>
    <s v="California"/>
    <n v="0"/>
    <n v="0"/>
    <n v="0"/>
    <x v="31"/>
    <n v="299.3"/>
    <x v="0"/>
    <n v="128.66"/>
    <x v="0"/>
    <x v="2677"/>
    <n v="1"/>
    <n v="0"/>
    <n v="96132"/>
    <x v="0"/>
  </r>
  <r>
    <n v="28"/>
    <n v="41"/>
    <n v="45.14"/>
    <s v="Competitor"/>
    <s v="Competitor offered more data"/>
    <x v="4"/>
    <x v="296"/>
    <n v="2455"/>
    <x v="1"/>
    <s v="United States"/>
    <x v="2690"/>
    <s v="Churned"/>
    <n v="0"/>
    <n v="0"/>
    <s v="Female"/>
    <n v="1"/>
    <s v="Fiber Optic"/>
    <s v="37.687264, -122.15728"/>
    <n v="37.687263999999999"/>
    <n v="-122.15728"/>
    <n v="0"/>
    <n v="85.3"/>
    <n v="1"/>
    <n v="0"/>
    <n v="0"/>
    <x v="5"/>
    <n v="1"/>
    <n v="0"/>
    <n v="0"/>
    <n v="0"/>
    <s v="Credit Card"/>
    <n v="1"/>
    <n v="19815"/>
    <n v="1"/>
    <s v="Q3"/>
    <n v="0"/>
    <n v="2"/>
    <n v="0"/>
    <s v="California"/>
    <n v="0"/>
    <n v="1"/>
    <n v="0"/>
    <x v="1"/>
    <n v="2917.5"/>
    <x v="5"/>
    <n v="1579.9"/>
    <x v="186"/>
    <x v="2678"/>
    <n v="1"/>
    <n v="0"/>
    <n v="94579"/>
    <x v="1"/>
  </r>
  <r>
    <n v="59"/>
    <n v="28"/>
    <n v="32.15"/>
    <s v="Competitor"/>
    <s v="Competitor had better devices"/>
    <x v="29"/>
    <x v="955"/>
    <n v="5516"/>
    <x v="0"/>
    <s v="United States"/>
    <x v="2691"/>
    <s v="Churned"/>
    <n v="0"/>
    <n v="1"/>
    <s v="Female"/>
    <n v="1"/>
    <s v="Fiber Optic"/>
    <s v="33.03933, -115.191857"/>
    <n v="33.03933"/>
    <n v="-115.191857"/>
    <n v="1"/>
    <n v="108.75"/>
    <n v="1"/>
    <n v="0"/>
    <n v="1"/>
    <x v="0"/>
    <n v="0"/>
    <n v="1"/>
    <n v="1"/>
    <n v="1"/>
    <s v="Credit Card"/>
    <n v="1"/>
    <n v="23394"/>
    <n v="1"/>
    <s v="Q3"/>
    <n v="1"/>
    <n v="1"/>
    <n v="0"/>
    <s v="California"/>
    <n v="1"/>
    <n v="1"/>
    <n v="1"/>
    <x v="39"/>
    <n v="7156.2"/>
    <x v="0"/>
    <n v="2154.0500000000002"/>
    <x v="0"/>
    <x v="2679"/>
    <n v="0"/>
    <n v="1"/>
    <n v="92227"/>
    <x v="1"/>
  </r>
  <r>
    <n v="42"/>
    <n v="26"/>
    <n v="32.29"/>
    <s v="Active User"/>
    <s v="Active User"/>
    <x v="54"/>
    <x v="7"/>
    <n v="4778"/>
    <x v="2"/>
    <s v="United States"/>
    <x v="2692"/>
    <s v="Stayed"/>
    <n v="0"/>
    <n v="0"/>
    <s v="Female"/>
    <n v="1"/>
    <s v="Fiber Optic"/>
    <s v="37.419725, -122.062947"/>
    <n v="37.419725"/>
    <n v="-122.06294699999999"/>
    <n v="0"/>
    <n v="94"/>
    <n v="1"/>
    <n v="0"/>
    <n v="0"/>
    <x v="1"/>
    <n v="0"/>
    <n v="0"/>
    <n v="1"/>
    <n v="0"/>
    <s v="Bank Withdrawal"/>
    <n v="1"/>
    <n v="27822"/>
    <n v="0"/>
    <s v="Q3"/>
    <n v="0"/>
    <n v="3"/>
    <n v="0"/>
    <s v="California"/>
    <n v="1"/>
    <n v="1"/>
    <n v="1"/>
    <x v="34"/>
    <n v="5757.2"/>
    <x v="0"/>
    <n v="2001.98"/>
    <x v="0"/>
    <x v="2680"/>
    <n v="0"/>
    <n v="1"/>
    <n v="94043"/>
    <x v="0"/>
  </r>
  <r>
    <n v="58"/>
    <n v="22"/>
    <n v="38.090000000000003"/>
    <s v="Dissatisfaction"/>
    <s v="Service dissatisfaction"/>
    <x v="39"/>
    <x v="184"/>
    <n v="4910"/>
    <x v="1"/>
    <s v="United States"/>
    <x v="2693"/>
    <s v="Churned"/>
    <n v="0"/>
    <n v="0"/>
    <s v="Female"/>
    <n v="1"/>
    <s v="Fiber Optic"/>
    <s v="33.830099, -118.182239"/>
    <n v="33.830098999999997"/>
    <n v="-118.182239"/>
    <n v="0"/>
    <n v="88.8"/>
    <n v="0"/>
    <n v="0"/>
    <n v="0"/>
    <x v="0"/>
    <n v="0"/>
    <n v="0"/>
    <n v="1"/>
    <n v="0"/>
    <s v="Bank Withdrawal"/>
    <n v="1"/>
    <n v="31556"/>
    <n v="0"/>
    <s v="Q3"/>
    <n v="0"/>
    <n v="2"/>
    <n v="0"/>
    <s v="California"/>
    <n v="1"/>
    <n v="1"/>
    <n v="1"/>
    <x v="28"/>
    <n v="2274.35"/>
    <x v="10"/>
    <n v="990.34"/>
    <x v="0"/>
    <x v="2681"/>
    <n v="0"/>
    <n v="0"/>
    <n v="90807"/>
    <x v="1"/>
  </r>
  <r>
    <n v="32"/>
    <n v="58"/>
    <n v="0"/>
    <s v="Active User"/>
    <s v="Active User"/>
    <x v="51"/>
    <x v="4"/>
    <n v="2715"/>
    <x v="2"/>
    <s v="United States"/>
    <x v="2694"/>
    <s v="Stayed"/>
    <n v="1"/>
    <n v="0"/>
    <s v="Male"/>
    <n v="1"/>
    <s v="Cable"/>
    <s v="37.42765, -121.945416"/>
    <n v="37.42765"/>
    <n v="-121.94541599999999"/>
    <n v="0"/>
    <n v="39.950000000000003"/>
    <n v="0"/>
    <n v="3"/>
    <n v="0"/>
    <x v="0"/>
    <n v="1"/>
    <n v="0"/>
    <n v="1"/>
    <n v="0"/>
    <s v="Bank Withdrawal"/>
    <n v="0"/>
    <n v="9657"/>
    <n v="0"/>
    <s v="Q3"/>
    <n v="0"/>
    <n v="4"/>
    <n v="0"/>
    <s v="California"/>
    <n v="0"/>
    <n v="0"/>
    <n v="1"/>
    <x v="28"/>
    <n v="1023.75"/>
    <x v="0"/>
    <n v="0"/>
    <x v="0"/>
    <x v="2682"/>
    <n v="0"/>
    <n v="1"/>
    <n v="95134"/>
    <x v="0"/>
  </r>
  <r>
    <n v="45"/>
    <n v="0"/>
    <n v="11.04"/>
    <s v="Active User"/>
    <s v="Active User"/>
    <x v="6"/>
    <x v="32"/>
    <n v="5279"/>
    <x v="2"/>
    <s v="United States"/>
    <x v="2695"/>
    <s v="Stayed"/>
    <n v="0"/>
    <n v="0"/>
    <s v="Male"/>
    <n v="0"/>
    <s v="No Internet Service"/>
    <s v="34.017697, -118.200577"/>
    <n v="34.017696999999998"/>
    <n v="-118.200577"/>
    <n v="1"/>
    <n v="19.8"/>
    <n v="0"/>
    <n v="0"/>
    <n v="10"/>
    <x v="4"/>
    <n v="0"/>
    <n v="0"/>
    <n v="0"/>
    <n v="1"/>
    <s v="Bank Withdrawal"/>
    <n v="1"/>
    <n v="47487"/>
    <n v="0"/>
    <s v="Q3"/>
    <n v="1"/>
    <n v="4"/>
    <n v="0"/>
    <s v="California"/>
    <n v="0"/>
    <n v="0"/>
    <n v="0"/>
    <x v="20"/>
    <n v="202.25"/>
    <x v="0"/>
    <n v="132.47999999999999"/>
    <x v="0"/>
    <x v="2683"/>
    <n v="0"/>
    <n v="0"/>
    <n v="90023"/>
    <x v="0"/>
  </r>
  <r>
    <n v="53"/>
    <n v="52"/>
    <n v="0"/>
    <s v="Dissatisfaction"/>
    <s v="Lack of self-service on Website"/>
    <x v="20"/>
    <x v="196"/>
    <n v="2635"/>
    <x v="1"/>
    <s v="United States"/>
    <x v="2696"/>
    <s v="Churned"/>
    <n v="1"/>
    <n v="0"/>
    <s v="Female"/>
    <n v="1"/>
    <s v="DSL"/>
    <s v="33.098018, -117.258203"/>
    <n v="33.098018000000003"/>
    <n v="-117.25820299999999"/>
    <n v="1"/>
    <n v="24.4"/>
    <n v="0"/>
    <n v="3"/>
    <n v="0"/>
    <x v="0"/>
    <n v="0"/>
    <n v="0"/>
    <n v="1"/>
    <n v="1"/>
    <s v="Credit Card"/>
    <n v="0"/>
    <n v="43161"/>
    <n v="0"/>
    <s v="Q3"/>
    <n v="0"/>
    <n v="3"/>
    <n v="0"/>
    <s v="California"/>
    <n v="0"/>
    <n v="0"/>
    <n v="0"/>
    <x v="9"/>
    <n v="36.549999999999997"/>
    <x v="0"/>
    <n v="0"/>
    <x v="0"/>
    <x v="2684"/>
    <n v="0"/>
    <n v="1"/>
    <n v="92009"/>
    <x v="1"/>
  </r>
  <r>
    <n v="65"/>
    <n v="20"/>
    <n v="36.58"/>
    <s v="Other"/>
    <s v="Moved"/>
    <x v="36"/>
    <x v="184"/>
    <n v="3645"/>
    <x v="1"/>
    <s v="United States"/>
    <x v="2697"/>
    <s v="Churned"/>
    <n v="0"/>
    <n v="0"/>
    <s v="Male"/>
    <n v="1"/>
    <s v="Fiber Optic"/>
    <s v="33.823943, -118.111335"/>
    <n v="33.823943"/>
    <n v="-118.111335"/>
    <n v="0"/>
    <n v="85.5"/>
    <n v="0"/>
    <n v="0"/>
    <n v="0"/>
    <x v="0"/>
    <n v="0"/>
    <n v="1"/>
    <n v="0"/>
    <n v="0"/>
    <s v="Credit Card"/>
    <n v="1"/>
    <n v="37417"/>
    <n v="0"/>
    <s v="Q3"/>
    <n v="0"/>
    <n v="3"/>
    <n v="1"/>
    <s v="California"/>
    <n v="1"/>
    <n v="1"/>
    <n v="0"/>
    <x v="19"/>
    <n v="4042.3"/>
    <x v="10"/>
    <n v="1719.26"/>
    <x v="0"/>
    <x v="2685"/>
    <n v="0"/>
    <n v="0"/>
    <n v="90808"/>
    <x v="1"/>
  </r>
  <r>
    <n v="52"/>
    <n v="17"/>
    <n v="27.87"/>
    <s v="Active User"/>
    <s v="Active User"/>
    <x v="67"/>
    <x v="956"/>
    <n v="4318"/>
    <x v="0"/>
    <s v="United States"/>
    <x v="2698"/>
    <s v="Stayed"/>
    <n v="1"/>
    <n v="0"/>
    <s v="Female"/>
    <n v="1"/>
    <s v="Fiber Optic"/>
    <s v="40.485849, -124.163234"/>
    <n v="40.485849000000002"/>
    <n v="-124.163234"/>
    <n v="1"/>
    <n v="69.05"/>
    <n v="0"/>
    <n v="2"/>
    <n v="3"/>
    <x v="1"/>
    <n v="0"/>
    <n v="0"/>
    <n v="1"/>
    <n v="1"/>
    <s v="Credit Card"/>
    <n v="1"/>
    <n v="3284"/>
    <n v="0"/>
    <s v="Q3"/>
    <n v="1"/>
    <n v="3"/>
    <n v="0"/>
    <s v="California"/>
    <n v="0"/>
    <n v="0"/>
    <n v="0"/>
    <x v="32"/>
    <n v="3842.6"/>
    <x v="0"/>
    <n v="1532.85"/>
    <x v="0"/>
    <x v="2686"/>
    <n v="0"/>
    <n v="1"/>
    <n v="95562"/>
    <x v="0"/>
  </r>
  <r>
    <n v="71"/>
    <n v="4"/>
    <n v="12.67"/>
    <s v="Active User"/>
    <s v="Active User"/>
    <x v="10"/>
    <x v="957"/>
    <n v="4735"/>
    <x v="0"/>
    <s v="United States"/>
    <x v="2699"/>
    <s v="Stayed"/>
    <n v="0"/>
    <n v="0"/>
    <s v="Female"/>
    <n v="1"/>
    <s v="Fiber Optic"/>
    <s v="40.845738, -120.322219"/>
    <n v="40.845737999999997"/>
    <n v="-120.322219"/>
    <n v="0"/>
    <n v="97.05"/>
    <n v="1"/>
    <n v="0"/>
    <n v="0"/>
    <x v="0"/>
    <n v="1"/>
    <n v="1"/>
    <n v="1"/>
    <n v="0"/>
    <s v="Bank Withdrawal"/>
    <n v="1"/>
    <n v="61"/>
    <n v="1"/>
    <s v="Q3"/>
    <n v="0"/>
    <n v="3"/>
    <n v="1"/>
    <s v="California"/>
    <n v="0"/>
    <n v="0"/>
    <n v="1"/>
    <x v="61"/>
    <n v="4385.05"/>
    <x v="0"/>
    <n v="570.15"/>
    <x v="0"/>
    <x v="2687"/>
    <n v="0"/>
    <n v="1"/>
    <n v="96123"/>
    <x v="0"/>
  </r>
  <r>
    <n v="77"/>
    <n v="2"/>
    <n v="18.14"/>
    <s v="Active User"/>
    <s v="Active User"/>
    <x v="22"/>
    <x v="705"/>
    <n v="5187"/>
    <x v="1"/>
    <s v="United States"/>
    <x v="2700"/>
    <s v="Stayed"/>
    <n v="0"/>
    <n v="1"/>
    <s v="Female"/>
    <n v="1"/>
    <s v="Fiber Optic"/>
    <s v="34.273872, -114.192901"/>
    <n v="34.273871999999997"/>
    <n v="-114.19290100000001"/>
    <n v="1"/>
    <n v="103.5"/>
    <n v="1"/>
    <n v="0"/>
    <n v="2"/>
    <x v="0"/>
    <n v="1"/>
    <n v="0"/>
    <n v="1"/>
    <n v="1"/>
    <s v="Bank Withdrawal"/>
    <n v="1"/>
    <n v="131"/>
    <n v="0"/>
    <s v="Q3"/>
    <n v="1"/>
    <n v="4"/>
    <n v="1"/>
    <s v="California"/>
    <n v="1"/>
    <n v="1"/>
    <n v="1"/>
    <x v="7"/>
    <n v="6479.4"/>
    <x v="0"/>
    <n v="1142.82"/>
    <x v="0"/>
    <x v="2688"/>
    <n v="0"/>
    <n v="1"/>
    <n v="92267"/>
    <x v="0"/>
  </r>
  <r>
    <n v="32"/>
    <n v="17"/>
    <n v="19.07"/>
    <s v="Competitor"/>
    <s v="Competitor made better offer"/>
    <x v="36"/>
    <x v="9"/>
    <n v="5874"/>
    <x v="1"/>
    <s v="United States"/>
    <x v="2701"/>
    <s v="Churned"/>
    <n v="0"/>
    <n v="0"/>
    <s v="Female"/>
    <n v="1"/>
    <s v="Fiber Optic"/>
    <s v="32.957195, -117.202542"/>
    <n v="32.957194999999999"/>
    <n v="-117.20254199999999"/>
    <n v="0"/>
    <n v="86.45"/>
    <n v="1"/>
    <n v="0"/>
    <n v="0"/>
    <x v="0"/>
    <n v="0"/>
    <n v="0"/>
    <n v="1"/>
    <n v="0"/>
    <s v="Bank Withdrawal"/>
    <n v="1"/>
    <n v="28201"/>
    <n v="0"/>
    <s v="Q3"/>
    <n v="0"/>
    <n v="1"/>
    <n v="0"/>
    <s v="California"/>
    <n v="0"/>
    <n v="0"/>
    <n v="1"/>
    <x v="1"/>
    <n v="3029.1"/>
    <x v="0"/>
    <n v="667.45"/>
    <x v="0"/>
    <x v="2689"/>
    <n v="0"/>
    <n v="1"/>
    <n v="92130"/>
    <x v="1"/>
  </r>
  <r>
    <n v="27"/>
    <n v="59"/>
    <n v="36.08"/>
    <s v="Active User"/>
    <s v="Active User"/>
    <x v="26"/>
    <x v="9"/>
    <n v="5542"/>
    <x v="2"/>
    <s v="United States"/>
    <x v="2702"/>
    <s v="Stayed"/>
    <n v="1"/>
    <n v="1"/>
    <s v="Male"/>
    <n v="1"/>
    <s v="Fiber Optic"/>
    <s v="32.76501, -117.19938"/>
    <n v="32.765009999999997"/>
    <n v="-117.19938"/>
    <n v="1"/>
    <n v="93.65"/>
    <n v="1"/>
    <n v="2"/>
    <n v="7"/>
    <x v="0"/>
    <n v="1"/>
    <n v="0"/>
    <n v="1"/>
    <n v="1"/>
    <s v="Bank Withdrawal"/>
    <n v="1"/>
    <n v="24169"/>
    <n v="0"/>
    <s v="Q3"/>
    <n v="1"/>
    <n v="3"/>
    <n v="0"/>
    <s v="California"/>
    <n v="0"/>
    <n v="0"/>
    <n v="1"/>
    <x v="50"/>
    <n v="4520.1499999999996"/>
    <x v="0"/>
    <n v="1767.92"/>
    <x v="187"/>
    <x v="2690"/>
    <n v="1"/>
    <n v="1"/>
    <n v="92110"/>
    <x v="0"/>
  </r>
  <r>
    <n v="35"/>
    <n v="27"/>
    <n v="11.58"/>
    <s v="Competitor"/>
    <s v="Competitor made better offer"/>
    <x v="13"/>
    <x v="9"/>
    <n v="3238"/>
    <x v="1"/>
    <s v="United States"/>
    <x v="2703"/>
    <s v="Churned"/>
    <n v="0"/>
    <n v="0"/>
    <s v="Female"/>
    <n v="1"/>
    <s v="Fiber Optic"/>
    <s v="32.825086, -117.199424"/>
    <n v="32.825085999999999"/>
    <n v="-117.19942399999999"/>
    <n v="1"/>
    <n v="81.099999999999994"/>
    <n v="0"/>
    <n v="0"/>
    <n v="1"/>
    <x v="0"/>
    <n v="0"/>
    <n v="0"/>
    <n v="1"/>
    <n v="1"/>
    <s v="Bank Withdrawal"/>
    <n v="1"/>
    <n v="51213"/>
    <n v="0"/>
    <s v="Q3"/>
    <n v="1"/>
    <n v="2"/>
    <n v="0"/>
    <s v="California"/>
    <n v="0"/>
    <n v="0"/>
    <n v="1"/>
    <x v="48"/>
    <n v="576.65"/>
    <x v="0"/>
    <n v="81.06"/>
    <x v="0"/>
    <x v="2691"/>
    <n v="0"/>
    <n v="1"/>
    <n v="92117"/>
    <x v="1"/>
  </r>
  <r>
    <n v="34"/>
    <n v="10"/>
    <n v="30.77"/>
    <s v="Active User"/>
    <s v="Active User"/>
    <x v="34"/>
    <x v="174"/>
    <n v="5076"/>
    <x v="0"/>
    <s v="United States"/>
    <x v="2704"/>
    <s v="Stayed"/>
    <n v="0"/>
    <n v="0"/>
    <s v="Male"/>
    <n v="1"/>
    <s v="Fiber Optic"/>
    <s v="36.29223, -119.622676"/>
    <n v="36.292230000000004"/>
    <n v="-119.622676"/>
    <n v="0"/>
    <n v="90.45"/>
    <n v="1"/>
    <n v="0"/>
    <n v="0"/>
    <x v="0"/>
    <n v="0"/>
    <n v="0"/>
    <n v="1"/>
    <n v="0"/>
    <s v="Credit Card"/>
    <n v="1"/>
    <n v="53204"/>
    <n v="1"/>
    <s v="Q3"/>
    <n v="0"/>
    <n v="5"/>
    <n v="0"/>
    <s v="California"/>
    <n v="0"/>
    <n v="0"/>
    <n v="1"/>
    <x v="58"/>
    <n v="5229.8"/>
    <x v="7"/>
    <n v="1753.89"/>
    <x v="0"/>
    <x v="2692"/>
    <n v="0"/>
    <n v="0"/>
    <n v="93230"/>
    <x v="0"/>
  </r>
  <r>
    <n v="59"/>
    <n v="8"/>
    <n v="0"/>
    <s v="Active User"/>
    <s v="Active User"/>
    <x v="16"/>
    <x v="958"/>
    <n v="4051"/>
    <x v="2"/>
    <s v="United States"/>
    <x v="2705"/>
    <s v="Stayed"/>
    <n v="0"/>
    <n v="1"/>
    <s v="Female"/>
    <n v="1"/>
    <s v="DSL"/>
    <s v="41.251322, -122.105209"/>
    <n v="41.251322000000002"/>
    <n v="-122.105209"/>
    <n v="0"/>
    <n v="43.7"/>
    <n v="0"/>
    <n v="0"/>
    <n v="0"/>
    <x v="1"/>
    <n v="1"/>
    <n v="1"/>
    <n v="0"/>
    <n v="0"/>
    <s v="Credit Card"/>
    <n v="0"/>
    <n v="1586"/>
    <n v="1"/>
    <s v="Q3"/>
    <n v="0"/>
    <n v="4"/>
    <n v="0"/>
    <s v="California"/>
    <n v="0"/>
    <n v="0"/>
    <n v="0"/>
    <x v="63"/>
    <n v="2696.55"/>
    <x v="0"/>
    <n v="0"/>
    <x v="0"/>
    <x v="2693"/>
    <n v="0"/>
    <n v="1"/>
    <n v="96057"/>
    <x v="0"/>
  </r>
  <r>
    <n v="74"/>
    <n v="13"/>
    <n v="5.73"/>
    <s v="Active User"/>
    <s v="Active User"/>
    <x v="15"/>
    <x v="32"/>
    <n v="2422"/>
    <x v="0"/>
    <s v="United States"/>
    <x v="2706"/>
    <s v="Stayed"/>
    <n v="0"/>
    <n v="0"/>
    <s v="Male"/>
    <n v="1"/>
    <s v="DSL"/>
    <s v="34.028735, -118.317236"/>
    <n v="34.028734999999998"/>
    <n v="-118.31723599999999"/>
    <n v="1"/>
    <n v="59.1"/>
    <n v="0"/>
    <n v="0"/>
    <n v="6"/>
    <x v="0"/>
    <n v="0"/>
    <n v="1"/>
    <n v="1"/>
    <n v="1"/>
    <s v="Credit Card"/>
    <n v="1"/>
    <n v="47143"/>
    <n v="0"/>
    <s v="Q3"/>
    <n v="1"/>
    <n v="3"/>
    <n v="1"/>
    <s v="California"/>
    <n v="1"/>
    <n v="0"/>
    <n v="0"/>
    <x v="38"/>
    <n v="1011.05"/>
    <x v="0"/>
    <n v="103.14"/>
    <x v="188"/>
    <x v="2694"/>
    <n v="0"/>
    <n v="1"/>
    <n v="90018"/>
    <x v="0"/>
  </r>
  <r>
    <n v="80"/>
    <n v="11"/>
    <n v="26.62"/>
    <s v="Other"/>
    <s v="Don't know"/>
    <x v="37"/>
    <x v="210"/>
    <n v="5900"/>
    <x v="1"/>
    <s v="United States"/>
    <x v="2707"/>
    <s v="Churned"/>
    <n v="0"/>
    <n v="0"/>
    <s v="Male"/>
    <n v="1"/>
    <s v="DSL"/>
    <s v="37.83323, -121.601461"/>
    <n v="37.83323"/>
    <n v="-121.601461"/>
    <n v="0"/>
    <n v="44.95"/>
    <n v="0"/>
    <n v="0"/>
    <n v="0"/>
    <x v="2"/>
    <n v="0"/>
    <n v="0"/>
    <n v="0"/>
    <n v="0"/>
    <s v="Credit Card"/>
    <n v="1"/>
    <n v="10153"/>
    <n v="0"/>
    <s v="Q3"/>
    <n v="0"/>
    <n v="2"/>
    <n v="1"/>
    <s v="California"/>
    <n v="0"/>
    <n v="0"/>
    <n v="0"/>
    <x v="9"/>
    <n v="85.15"/>
    <x v="0"/>
    <n v="53.24"/>
    <x v="0"/>
    <x v="2695"/>
    <n v="0"/>
    <n v="1"/>
    <n v="94514"/>
    <x v="1"/>
  </r>
  <r>
    <n v="52"/>
    <n v="14"/>
    <n v="0"/>
    <s v="Active User"/>
    <s v="Active User"/>
    <x v="76"/>
    <x v="959"/>
    <n v="5091"/>
    <x v="2"/>
    <s v="United States"/>
    <x v="2708"/>
    <s v="Stayed"/>
    <n v="0"/>
    <n v="1"/>
    <s v="Male"/>
    <n v="1"/>
    <s v="DSL"/>
    <s v="39.83307, -123.178765"/>
    <n v="39.833069999999999"/>
    <n v="-123.178765"/>
    <n v="0"/>
    <n v="50.75"/>
    <n v="0"/>
    <n v="0"/>
    <n v="0"/>
    <x v="4"/>
    <n v="0"/>
    <n v="0"/>
    <n v="0"/>
    <n v="0"/>
    <s v="Bank Withdrawal"/>
    <n v="0"/>
    <n v="2296"/>
    <n v="0"/>
    <s v="Q3"/>
    <n v="0"/>
    <n v="5"/>
    <n v="0"/>
    <s v="California"/>
    <n v="1"/>
    <n v="1"/>
    <n v="1"/>
    <x v="67"/>
    <n v="688.2"/>
    <x v="0"/>
    <n v="0"/>
    <x v="189"/>
    <x v="2696"/>
    <n v="0"/>
    <n v="1"/>
    <n v="95428"/>
    <x v="0"/>
  </r>
  <r>
    <n v="25"/>
    <n v="30"/>
    <n v="21.37"/>
    <s v="Active User"/>
    <s v="Active User"/>
    <x v="71"/>
    <x v="960"/>
    <n v="5133"/>
    <x v="0"/>
    <s v="United States"/>
    <x v="2709"/>
    <s v="Stayed"/>
    <n v="0"/>
    <n v="1"/>
    <s v="Female"/>
    <n v="1"/>
    <s v="DSL"/>
    <s v="38.085839, -120.37855"/>
    <n v="38.085839"/>
    <n v="-120.37855"/>
    <n v="0"/>
    <n v="61.15"/>
    <n v="0"/>
    <n v="0"/>
    <n v="0"/>
    <x v="0"/>
    <n v="1"/>
    <n v="1"/>
    <n v="1"/>
    <n v="0"/>
    <s v="Bank Withdrawal"/>
    <n v="1"/>
    <n v="2144"/>
    <n v="0"/>
    <s v="Q3"/>
    <n v="0"/>
    <n v="3"/>
    <n v="0"/>
    <s v="California"/>
    <n v="0"/>
    <n v="0"/>
    <n v="0"/>
    <x v="30"/>
    <n v="4017.45"/>
    <x v="0"/>
    <n v="1410.42"/>
    <x v="0"/>
    <x v="2697"/>
    <n v="1"/>
    <n v="1"/>
    <n v="95310"/>
    <x v="0"/>
  </r>
  <r>
    <n v="33"/>
    <n v="15"/>
    <n v="13.27"/>
    <s v="Active User"/>
    <s v="Active User"/>
    <x v="1"/>
    <x v="550"/>
    <n v="5978"/>
    <x v="0"/>
    <s v="United States"/>
    <x v="2710"/>
    <s v="Stayed"/>
    <n v="1"/>
    <n v="1"/>
    <s v="Female"/>
    <n v="1"/>
    <s v="DSL"/>
    <s v="34.370378, -118.504118"/>
    <n v="34.370378000000002"/>
    <n v="-118.50411800000001"/>
    <n v="1"/>
    <n v="76.45"/>
    <n v="1"/>
    <n v="1"/>
    <n v="0"/>
    <x v="0"/>
    <n v="0"/>
    <n v="1"/>
    <n v="1"/>
    <n v="1"/>
    <s v="Credit Card"/>
    <n v="1"/>
    <n v="30742"/>
    <n v="1"/>
    <s v="Q3"/>
    <n v="0"/>
    <n v="4"/>
    <n v="0"/>
    <s v="California"/>
    <n v="0"/>
    <n v="0"/>
    <n v="1"/>
    <x v="14"/>
    <n v="4519.5"/>
    <x v="0"/>
    <n v="782.93"/>
    <x v="190"/>
    <x v="2698"/>
    <n v="0"/>
    <n v="1"/>
    <n v="91321"/>
    <x v="0"/>
  </r>
  <r>
    <n v="73"/>
    <n v="3"/>
    <n v="2.12"/>
    <s v="Active User"/>
    <s v="Active User"/>
    <x v="31"/>
    <x v="703"/>
    <n v="3318"/>
    <x v="2"/>
    <s v="United States"/>
    <x v="2711"/>
    <s v="Stayed"/>
    <n v="0"/>
    <n v="1"/>
    <s v="Male"/>
    <n v="1"/>
    <s v="Fiber Optic"/>
    <s v="32.912664, -116.635387"/>
    <n v="32.912663999999999"/>
    <n v="-116.63538699999999"/>
    <n v="1"/>
    <n v="100.8"/>
    <n v="1"/>
    <n v="0"/>
    <n v="4"/>
    <x v="0"/>
    <n v="0"/>
    <n v="0"/>
    <n v="1"/>
    <n v="1"/>
    <s v="Bank Withdrawal"/>
    <n v="1"/>
    <n v="1587"/>
    <n v="0"/>
    <s v="Q3"/>
    <n v="1"/>
    <n v="5"/>
    <n v="1"/>
    <s v="California"/>
    <n v="1"/>
    <n v="0"/>
    <n v="1"/>
    <x v="1"/>
    <n v="3437.5"/>
    <x v="0"/>
    <n v="74.2"/>
    <x v="0"/>
    <x v="2699"/>
    <n v="0"/>
    <n v="1"/>
    <n v="91916"/>
    <x v="0"/>
  </r>
  <r>
    <n v="58"/>
    <n v="16"/>
    <n v="33.369999999999997"/>
    <s v="Active User"/>
    <s v="Active User"/>
    <x v="38"/>
    <x v="184"/>
    <n v="6009"/>
    <x v="0"/>
    <s v="United States"/>
    <x v="2712"/>
    <s v="Stayed"/>
    <n v="1"/>
    <n v="1"/>
    <s v="Female"/>
    <n v="1"/>
    <s v="Fiber Optic"/>
    <s v="33.778436, -118.118648"/>
    <n v="33.778435999999999"/>
    <n v="-118.11864799999999"/>
    <n v="1"/>
    <n v="117.5"/>
    <n v="1"/>
    <n v="1"/>
    <n v="9"/>
    <x v="0"/>
    <n v="1"/>
    <n v="1"/>
    <n v="0"/>
    <n v="1"/>
    <s v="Credit Card"/>
    <n v="1"/>
    <n v="425"/>
    <n v="1"/>
    <s v="Q3"/>
    <n v="1"/>
    <n v="4"/>
    <n v="0"/>
    <s v="California"/>
    <n v="1"/>
    <n v="1"/>
    <n v="1"/>
    <x v="8"/>
    <n v="8670.1"/>
    <x v="0"/>
    <n v="2402.64"/>
    <x v="191"/>
    <x v="2700"/>
    <n v="0"/>
    <n v="1"/>
    <n v="90822"/>
    <x v="0"/>
  </r>
  <r>
    <n v="65"/>
    <n v="3"/>
    <n v="27.49"/>
    <s v="Active User"/>
    <s v="Active User"/>
    <x v="67"/>
    <x v="954"/>
    <n v="4981"/>
    <x v="1"/>
    <s v="United States"/>
    <x v="2713"/>
    <s v="Stayed"/>
    <n v="0"/>
    <n v="0"/>
    <s v="Male"/>
    <n v="1"/>
    <s v="Fiber Optic"/>
    <s v="36.205465, -119.085807"/>
    <n v="36.205464999999997"/>
    <n v="-119.085807"/>
    <n v="1"/>
    <n v="89.8"/>
    <n v="1"/>
    <n v="0"/>
    <n v="7"/>
    <x v="1"/>
    <n v="1"/>
    <n v="0"/>
    <n v="1"/>
    <n v="1"/>
    <s v="Bank Withdrawal"/>
    <n v="1"/>
    <n v="15508"/>
    <n v="0"/>
    <s v="Q3"/>
    <n v="1"/>
    <n v="3"/>
    <n v="1"/>
    <s v="California"/>
    <n v="1"/>
    <n v="1"/>
    <n v="0"/>
    <x v="34"/>
    <n v="5629.55"/>
    <x v="0"/>
    <n v="1704.38"/>
    <x v="0"/>
    <x v="2701"/>
    <n v="0"/>
    <n v="1"/>
    <n v="93247"/>
    <x v="0"/>
  </r>
  <r>
    <n v="71"/>
    <n v="19"/>
    <n v="20.83"/>
    <s v="Other"/>
    <s v="Don't know"/>
    <x v="39"/>
    <x v="418"/>
    <n v="2074"/>
    <x v="1"/>
    <s v="United States"/>
    <x v="2714"/>
    <s v="Churned"/>
    <n v="0"/>
    <n v="1"/>
    <s v="Male"/>
    <n v="1"/>
    <s v="Fiber Optic"/>
    <s v="38.140719, -121.838298"/>
    <n v="38.140718999999997"/>
    <n v="-121.83829799999999"/>
    <n v="0"/>
    <n v="99.05"/>
    <n v="1"/>
    <n v="0"/>
    <n v="0"/>
    <x v="0"/>
    <n v="0"/>
    <n v="0"/>
    <n v="1"/>
    <n v="0"/>
    <s v="Bank Withdrawal"/>
    <n v="1"/>
    <n v="138"/>
    <n v="0"/>
    <s v="Q3"/>
    <n v="0"/>
    <n v="1"/>
    <n v="1"/>
    <s v="California"/>
    <n v="1"/>
    <n v="0"/>
    <n v="1"/>
    <x v="1"/>
    <n v="3395.8"/>
    <x v="8"/>
    <n v="729.05"/>
    <x v="0"/>
    <x v="2702"/>
    <n v="0"/>
    <n v="0"/>
    <n v="94512"/>
    <x v="1"/>
  </r>
  <r>
    <n v="54"/>
    <n v="10"/>
    <n v="24.17"/>
    <s v="Active User"/>
    <s v="Active User"/>
    <x v="38"/>
    <x v="320"/>
    <n v="3351"/>
    <x v="1"/>
    <s v="United States"/>
    <x v="2715"/>
    <s v="Stayed"/>
    <n v="0"/>
    <n v="0"/>
    <s v="Male"/>
    <n v="1"/>
    <s v="Fiber Optic"/>
    <s v="38.883224, -121.15918"/>
    <n v="38.883223999999998"/>
    <n v="-121.15918000000001"/>
    <n v="1"/>
    <n v="68.599999999999994"/>
    <n v="0"/>
    <n v="0"/>
    <n v="9"/>
    <x v="4"/>
    <n v="0"/>
    <n v="0"/>
    <n v="1"/>
    <n v="1"/>
    <s v="Bank Withdrawal"/>
    <n v="1"/>
    <n v="6096"/>
    <n v="0"/>
    <s v="Q3"/>
    <n v="1"/>
    <n v="4"/>
    <n v="0"/>
    <s v="California"/>
    <n v="0"/>
    <n v="0"/>
    <n v="0"/>
    <x v="67"/>
    <n v="1108.5999999999999"/>
    <x v="13"/>
    <n v="362.55"/>
    <x v="0"/>
    <x v="2703"/>
    <n v="0"/>
    <n v="0"/>
    <n v="95658"/>
    <x v="0"/>
  </r>
  <r>
    <n v="45"/>
    <n v="0"/>
    <n v="26.25"/>
    <s v="Active User"/>
    <s v="Active User"/>
    <x v="21"/>
    <x v="614"/>
    <n v="5755"/>
    <x v="0"/>
    <s v="United States"/>
    <x v="2716"/>
    <s v="Stayed"/>
    <n v="0"/>
    <n v="0"/>
    <s v="Female"/>
    <n v="0"/>
    <s v="No Internet Service"/>
    <s v="37.633361, -121.862395"/>
    <n v="37.633361000000001"/>
    <n v="-121.86239500000001"/>
    <n v="0"/>
    <n v="20.100000000000001"/>
    <n v="0"/>
    <n v="0"/>
    <n v="0"/>
    <x v="1"/>
    <n v="0"/>
    <n v="0"/>
    <n v="0"/>
    <n v="0"/>
    <s v="Credit Card"/>
    <n v="1"/>
    <n v="36669"/>
    <n v="0"/>
    <s v="Q3"/>
    <n v="0"/>
    <n v="5"/>
    <n v="0"/>
    <s v="California"/>
    <n v="0"/>
    <n v="0"/>
    <n v="0"/>
    <x v="36"/>
    <n v="1079.45"/>
    <x v="0"/>
    <n v="1417.5"/>
    <x v="0"/>
    <x v="2704"/>
    <n v="0"/>
    <n v="0"/>
    <n v="94566"/>
    <x v="0"/>
  </r>
  <r>
    <n v="19"/>
    <n v="53"/>
    <n v="33.24"/>
    <s v="Active User"/>
    <s v="Active User"/>
    <x v="43"/>
    <x v="438"/>
    <n v="2547"/>
    <x v="1"/>
    <s v="United States"/>
    <x v="2717"/>
    <s v="Stayed"/>
    <n v="0"/>
    <n v="0"/>
    <s v="Female"/>
    <n v="1"/>
    <s v="DSL"/>
    <s v="33.921793, -118.140588"/>
    <n v="33.921793000000001"/>
    <n v="-118.14058799999999"/>
    <n v="1"/>
    <n v="50.3"/>
    <n v="0"/>
    <n v="0"/>
    <n v="7"/>
    <x v="0"/>
    <n v="0"/>
    <n v="1"/>
    <n v="1"/>
    <n v="1"/>
    <s v="Bank Withdrawal"/>
    <n v="1"/>
    <n v="42459"/>
    <n v="0"/>
    <s v="Q3"/>
    <n v="1"/>
    <n v="3"/>
    <n v="0"/>
    <s v="California"/>
    <n v="0"/>
    <n v="0"/>
    <n v="0"/>
    <x v="48"/>
    <n v="355.1"/>
    <x v="0"/>
    <n v="232.68"/>
    <x v="0"/>
    <x v="2705"/>
    <n v="1"/>
    <n v="1"/>
    <n v="90242"/>
    <x v="0"/>
  </r>
  <r>
    <n v="33"/>
    <n v="17"/>
    <n v="7.42"/>
    <s v="Active User"/>
    <s v="Active User"/>
    <x v="1"/>
    <x v="464"/>
    <n v="5899"/>
    <x v="2"/>
    <s v="United States"/>
    <x v="2718"/>
    <s v="Stayed"/>
    <n v="0"/>
    <n v="1"/>
    <s v="Female"/>
    <n v="1"/>
    <s v="DSL"/>
    <s v="37.550074, -118.837167"/>
    <n v="37.550074000000002"/>
    <n v="-118.83716699999999"/>
    <n v="0"/>
    <n v="53.8"/>
    <n v="0"/>
    <n v="0"/>
    <n v="0"/>
    <x v="4"/>
    <n v="0"/>
    <n v="0"/>
    <n v="0"/>
    <n v="0"/>
    <s v="Bank Withdrawal"/>
    <n v="1"/>
    <n v="8217"/>
    <n v="1"/>
    <s v="Q3"/>
    <n v="0"/>
    <n v="5"/>
    <n v="0"/>
    <s v="California"/>
    <n v="0"/>
    <n v="0"/>
    <n v="0"/>
    <x v="12"/>
    <n v="651.54999999999995"/>
    <x v="0"/>
    <n v="81.62"/>
    <x v="0"/>
    <x v="2706"/>
    <n v="0"/>
    <n v="1"/>
    <n v="93546"/>
    <x v="0"/>
  </r>
  <r>
    <n v="70"/>
    <n v="27"/>
    <n v="22"/>
    <s v="Active User"/>
    <s v="Active User"/>
    <x v="27"/>
    <x v="648"/>
    <n v="4951"/>
    <x v="0"/>
    <s v="United States"/>
    <x v="2719"/>
    <s v="Stayed"/>
    <n v="0"/>
    <n v="1"/>
    <s v="Female"/>
    <n v="1"/>
    <s v="Fiber Optic"/>
    <s v="39.432127, -121.099287"/>
    <n v="39.432127000000001"/>
    <n v="-121.099287"/>
    <n v="1"/>
    <n v="99.2"/>
    <n v="0"/>
    <n v="0"/>
    <n v="6"/>
    <x v="0"/>
    <n v="1"/>
    <n v="0"/>
    <n v="1"/>
    <n v="1"/>
    <s v="Bank Withdrawal"/>
    <n v="1"/>
    <n v="632"/>
    <n v="0"/>
    <s v="Q3"/>
    <n v="1"/>
    <n v="4"/>
    <n v="1"/>
    <s v="California"/>
    <n v="1"/>
    <n v="1"/>
    <n v="1"/>
    <x v="25"/>
    <n v="7213.75"/>
    <x v="0"/>
    <n v="1562"/>
    <x v="0"/>
    <x v="2707"/>
    <n v="0"/>
    <n v="1"/>
    <n v="95922"/>
    <x v="0"/>
  </r>
  <r>
    <n v="39"/>
    <n v="29"/>
    <n v="44.55"/>
    <s v="Active User"/>
    <s v="Active User"/>
    <x v="25"/>
    <x v="954"/>
    <n v="5004"/>
    <x v="0"/>
    <s v="United States"/>
    <x v="2720"/>
    <s v="Stayed"/>
    <n v="0"/>
    <n v="1"/>
    <s v="Male"/>
    <n v="1"/>
    <s v="DSL"/>
    <s v="36.205465, -119.085807"/>
    <n v="36.205464999999997"/>
    <n v="-119.085807"/>
    <n v="1"/>
    <n v="89.4"/>
    <n v="1"/>
    <n v="0"/>
    <n v="6"/>
    <x v="0"/>
    <n v="1"/>
    <n v="1"/>
    <n v="1"/>
    <n v="1"/>
    <s v="Credit Card"/>
    <n v="1"/>
    <n v="15508"/>
    <n v="1"/>
    <s v="Q3"/>
    <n v="1"/>
    <n v="3"/>
    <n v="0"/>
    <s v="California"/>
    <n v="1"/>
    <n v="1"/>
    <n v="1"/>
    <x v="7"/>
    <n v="5597.65"/>
    <x v="0"/>
    <n v="2806.65"/>
    <x v="0"/>
    <x v="2708"/>
    <n v="0"/>
    <n v="1"/>
    <n v="93247"/>
    <x v="0"/>
  </r>
  <r>
    <n v="60"/>
    <n v="0"/>
    <n v="36.5"/>
    <s v="Active User"/>
    <s v="Active User"/>
    <x v="53"/>
    <x v="433"/>
    <n v="3378"/>
    <x v="0"/>
    <s v="United States"/>
    <x v="2721"/>
    <s v="Stayed"/>
    <n v="0"/>
    <n v="0"/>
    <s v="Female"/>
    <n v="0"/>
    <s v="No Internet Service"/>
    <s v="38.014457, -122.115432"/>
    <n v="38.014457"/>
    <n v="-122.115432"/>
    <n v="0"/>
    <n v="25.7"/>
    <n v="1"/>
    <n v="0"/>
    <n v="0"/>
    <x v="0"/>
    <n v="0"/>
    <n v="0"/>
    <n v="0"/>
    <n v="0"/>
    <s v="Credit Card"/>
    <n v="1"/>
    <n v="46677"/>
    <n v="0"/>
    <s v="Q3"/>
    <n v="0"/>
    <n v="4"/>
    <n v="0"/>
    <s v="California"/>
    <n v="0"/>
    <n v="0"/>
    <n v="0"/>
    <x v="49"/>
    <n v="826.1"/>
    <x v="0"/>
    <n v="1204.5"/>
    <x v="0"/>
    <x v="2709"/>
    <n v="0"/>
    <n v="0"/>
    <n v="94553"/>
    <x v="0"/>
  </r>
  <r>
    <n v="46"/>
    <n v="0"/>
    <n v="24.7"/>
    <s v="Active User"/>
    <s v="Active User"/>
    <x v="3"/>
    <x v="501"/>
    <n v="5248"/>
    <x v="0"/>
    <s v="United States"/>
    <x v="2722"/>
    <s v="Stayed"/>
    <n v="1"/>
    <n v="0"/>
    <s v="Male"/>
    <n v="0"/>
    <s v="No Internet Service"/>
    <s v="33.603282, -117.821841"/>
    <n v="33.603282"/>
    <n v="-117.82184100000001"/>
    <n v="1"/>
    <n v="19.350000000000001"/>
    <n v="0"/>
    <n v="2"/>
    <n v="2"/>
    <x v="0"/>
    <n v="0"/>
    <n v="0"/>
    <n v="0"/>
    <n v="1"/>
    <s v="Bank Withdrawal"/>
    <n v="1"/>
    <n v="5597"/>
    <n v="0"/>
    <s v="Q3"/>
    <n v="1"/>
    <n v="3"/>
    <n v="0"/>
    <s v="California"/>
    <n v="0"/>
    <n v="0"/>
    <n v="0"/>
    <x v="32"/>
    <n v="1153.25"/>
    <x v="0"/>
    <n v="1358.5"/>
    <x v="0"/>
    <x v="2710"/>
    <n v="0"/>
    <n v="0"/>
    <n v="92657"/>
    <x v="0"/>
  </r>
  <r>
    <n v="34"/>
    <n v="0"/>
    <n v="29.55"/>
    <s v="Active User"/>
    <s v="Active User"/>
    <x v="12"/>
    <x v="511"/>
    <n v="5535"/>
    <x v="0"/>
    <s v="United States"/>
    <x v="2723"/>
    <s v="Stayed"/>
    <n v="1"/>
    <n v="0"/>
    <s v="Male"/>
    <n v="0"/>
    <s v="No Internet Service"/>
    <s v="39.194539, -120.988066"/>
    <n v="39.194538999999999"/>
    <n v="-120.988066"/>
    <n v="1"/>
    <n v="24.55"/>
    <n v="1"/>
    <n v="1"/>
    <n v="6"/>
    <x v="1"/>
    <n v="0"/>
    <n v="0"/>
    <n v="0"/>
    <n v="1"/>
    <s v="Credit Card"/>
    <n v="1"/>
    <n v="23990"/>
    <n v="0"/>
    <s v="Q3"/>
    <n v="1"/>
    <n v="3"/>
    <n v="0"/>
    <s v="California"/>
    <n v="0"/>
    <n v="0"/>
    <n v="0"/>
    <x v="46"/>
    <n v="1331.05"/>
    <x v="0"/>
    <n v="1536.6"/>
    <x v="0"/>
    <x v="2711"/>
    <n v="0"/>
    <n v="0"/>
    <n v="95945"/>
    <x v="0"/>
  </r>
  <r>
    <n v="68"/>
    <n v="9"/>
    <n v="0"/>
    <s v="Active User"/>
    <s v="Active User"/>
    <x v="70"/>
    <x v="662"/>
    <n v="4118"/>
    <x v="1"/>
    <s v="United States"/>
    <x v="2724"/>
    <s v="Stayed"/>
    <n v="0"/>
    <n v="0"/>
    <s v="Female"/>
    <n v="1"/>
    <s v="DSL"/>
    <s v="33.874224, -117.993368"/>
    <n v="33.874223999999998"/>
    <n v="-117.993368"/>
    <n v="1"/>
    <n v="45.3"/>
    <n v="0"/>
    <n v="0"/>
    <n v="5"/>
    <x v="0"/>
    <n v="0"/>
    <n v="0"/>
    <n v="0"/>
    <n v="1"/>
    <s v="Bank Withdrawal"/>
    <n v="0"/>
    <n v="33528"/>
    <n v="0"/>
    <s v="Q3"/>
    <n v="1"/>
    <n v="4"/>
    <n v="1"/>
    <s v="California"/>
    <n v="1"/>
    <n v="0"/>
    <n v="1"/>
    <x v="29"/>
    <n v="528.45000000000005"/>
    <x v="0"/>
    <n v="0"/>
    <x v="0"/>
    <x v="2712"/>
    <n v="0"/>
    <n v="1"/>
    <n v="90621"/>
    <x v="0"/>
  </r>
  <r>
    <n v="49"/>
    <n v="6"/>
    <n v="18.34"/>
    <s v="Price"/>
    <s v="Lack of affordable download/upload speed"/>
    <x v="6"/>
    <x v="134"/>
    <n v="5764"/>
    <x v="1"/>
    <s v="United States"/>
    <x v="2725"/>
    <s v="Churned"/>
    <n v="0"/>
    <n v="1"/>
    <s v="Female"/>
    <n v="1"/>
    <s v="Fiber Optic"/>
    <s v="39.748037, -122.302169"/>
    <n v="39.748036999999997"/>
    <n v="-122.30216900000001"/>
    <n v="0"/>
    <n v="94.4"/>
    <n v="0"/>
    <n v="0"/>
    <n v="0"/>
    <x v="0"/>
    <n v="0"/>
    <n v="0"/>
    <n v="0"/>
    <n v="0"/>
    <s v="Bank Withdrawal"/>
    <n v="1"/>
    <n v="13706"/>
    <n v="0"/>
    <s v="Q3"/>
    <n v="0"/>
    <n v="3"/>
    <n v="0"/>
    <s v="California"/>
    <n v="1"/>
    <n v="1"/>
    <n v="1"/>
    <x v="16"/>
    <n v="94.4"/>
    <x v="0"/>
    <n v="18.34"/>
    <x v="0"/>
    <x v="2713"/>
    <n v="0"/>
    <n v="1"/>
    <n v="95963"/>
    <x v="1"/>
  </r>
  <r>
    <n v="21"/>
    <n v="26"/>
    <n v="16.66"/>
    <s v="Active User"/>
    <s v="Active User"/>
    <x v="40"/>
    <x v="184"/>
    <n v="4252"/>
    <x v="2"/>
    <s v="United States"/>
    <x v="2726"/>
    <s v="Stayed"/>
    <n v="0"/>
    <n v="1"/>
    <s v="Female"/>
    <n v="1"/>
    <s v="Fiber Optic"/>
    <s v="33.752524, -118.210737"/>
    <n v="33.752524000000001"/>
    <n v="-118.21073699999999"/>
    <n v="1"/>
    <n v="97.65"/>
    <n v="1"/>
    <n v="0"/>
    <n v="9"/>
    <x v="3"/>
    <n v="0"/>
    <n v="0"/>
    <n v="1"/>
    <n v="1"/>
    <s v="Bank Withdrawal"/>
    <n v="1"/>
    <n v="38427"/>
    <n v="0"/>
    <s v="Q3"/>
    <n v="1"/>
    <n v="4"/>
    <n v="0"/>
    <s v="California"/>
    <n v="1"/>
    <n v="1"/>
    <n v="1"/>
    <x v="22"/>
    <n v="6982.5"/>
    <x v="11"/>
    <n v="1166.2"/>
    <x v="0"/>
    <x v="2714"/>
    <n v="1"/>
    <n v="0"/>
    <n v="90802"/>
    <x v="0"/>
  </r>
  <r>
    <n v="66"/>
    <n v="22"/>
    <n v="24.95"/>
    <s v="Active User"/>
    <s v="Active User"/>
    <x v="2"/>
    <x v="890"/>
    <n v="4267"/>
    <x v="0"/>
    <s v="United States"/>
    <x v="2727"/>
    <s v="Joined"/>
    <n v="0"/>
    <n v="0"/>
    <s v="Female"/>
    <n v="1"/>
    <s v="Fiber Optic"/>
    <s v="36.917652, -119.593757"/>
    <n v="36.917651999999997"/>
    <n v="-119.593757"/>
    <n v="0"/>
    <n v="81.5"/>
    <n v="0"/>
    <n v="0"/>
    <n v="0"/>
    <x v="0"/>
    <n v="0"/>
    <n v="0"/>
    <n v="0"/>
    <n v="0"/>
    <s v="Credit Card"/>
    <n v="1"/>
    <n v="46858"/>
    <n v="0"/>
    <s v="Q3"/>
    <n v="0"/>
    <n v="4"/>
    <n v="1"/>
    <s v="California"/>
    <n v="0"/>
    <n v="0"/>
    <n v="1"/>
    <x v="9"/>
    <n v="162.55000000000001"/>
    <x v="0"/>
    <n v="49.9"/>
    <x v="0"/>
    <x v="2715"/>
    <n v="0"/>
    <n v="1"/>
    <n v="93611"/>
    <x v="0"/>
  </r>
  <r>
    <n v="48"/>
    <n v="0"/>
    <n v="39.869999999999997"/>
    <s v="Active User"/>
    <s v="Active User"/>
    <x v="40"/>
    <x v="692"/>
    <n v="3195"/>
    <x v="1"/>
    <s v="United States"/>
    <x v="2728"/>
    <s v="Stayed"/>
    <n v="0"/>
    <n v="0"/>
    <s v="Female"/>
    <n v="0"/>
    <s v="No Internet Service"/>
    <s v="39.783747, -120.661032"/>
    <n v="39.783746999999998"/>
    <n v="-120.66103200000001"/>
    <n v="0"/>
    <n v="19.600000000000001"/>
    <n v="0"/>
    <n v="0"/>
    <n v="0"/>
    <x v="0"/>
    <n v="0"/>
    <n v="0"/>
    <n v="0"/>
    <n v="0"/>
    <s v="Credit Card"/>
    <n v="1"/>
    <n v="1839"/>
    <n v="0"/>
    <s v="Q3"/>
    <n v="0"/>
    <n v="5"/>
    <n v="0"/>
    <s v="California"/>
    <n v="0"/>
    <n v="0"/>
    <n v="0"/>
    <x v="67"/>
    <n v="299.39999999999998"/>
    <x v="0"/>
    <n v="598.04999999999995"/>
    <x v="0"/>
    <x v="2716"/>
    <n v="0"/>
    <n v="0"/>
    <n v="96103"/>
    <x v="0"/>
  </r>
  <r>
    <n v="55"/>
    <n v="19"/>
    <n v="49.52"/>
    <s v="Active User"/>
    <s v="Active User"/>
    <x v="18"/>
    <x v="596"/>
    <n v="5957"/>
    <x v="0"/>
    <s v="United States"/>
    <x v="2729"/>
    <s v="Stayed"/>
    <n v="0"/>
    <n v="1"/>
    <s v="Female"/>
    <n v="1"/>
    <s v="Fiber Optic"/>
    <s v="34.079934, -118.046695"/>
    <n v="34.079934000000002"/>
    <n v="-118.046695"/>
    <n v="0"/>
    <n v="111.3"/>
    <n v="1"/>
    <n v="0"/>
    <n v="0"/>
    <x v="3"/>
    <n v="1"/>
    <n v="1"/>
    <n v="0"/>
    <n v="0"/>
    <s v="Credit Card"/>
    <n v="1"/>
    <n v="30211"/>
    <n v="1"/>
    <s v="Q3"/>
    <n v="0"/>
    <n v="3"/>
    <n v="0"/>
    <s v="California"/>
    <n v="1"/>
    <n v="1"/>
    <n v="1"/>
    <x v="25"/>
    <n v="7985.9"/>
    <x v="0"/>
    <n v="3515.92"/>
    <x v="0"/>
    <x v="2717"/>
    <n v="0"/>
    <n v="1"/>
    <n v="91731"/>
    <x v="0"/>
  </r>
  <r>
    <n v="69"/>
    <n v="23"/>
    <n v="25.23"/>
    <s v="Active User"/>
    <s v="Active User"/>
    <x v="15"/>
    <x v="791"/>
    <n v="5596"/>
    <x v="1"/>
    <s v="United States"/>
    <x v="2730"/>
    <s v="Stayed"/>
    <n v="0"/>
    <n v="0"/>
    <s v="Male"/>
    <n v="1"/>
    <s v="DSL"/>
    <s v="39.258746, -121.77697"/>
    <n v="39.258746000000002"/>
    <n v="-121.77697000000001"/>
    <n v="0"/>
    <n v="70.349999999999994"/>
    <n v="1"/>
    <n v="0"/>
    <n v="0"/>
    <x v="1"/>
    <n v="1"/>
    <n v="1"/>
    <n v="1"/>
    <n v="0"/>
    <s v="Bank Withdrawal"/>
    <n v="1"/>
    <n v="8695"/>
    <n v="0"/>
    <s v="Q3"/>
    <n v="0"/>
    <n v="3"/>
    <n v="1"/>
    <s v="California"/>
    <n v="0"/>
    <n v="0"/>
    <n v="1"/>
    <x v="68"/>
    <n v="3454.6"/>
    <x v="3"/>
    <n v="1261.5"/>
    <x v="0"/>
    <x v="2718"/>
    <n v="0"/>
    <n v="0"/>
    <n v="95953"/>
    <x v="0"/>
  </r>
  <r>
    <n v="46"/>
    <n v="2"/>
    <n v="16.14"/>
    <s v="Dissatisfaction"/>
    <s v="Service dissatisfaction"/>
    <x v="20"/>
    <x v="527"/>
    <n v="3280"/>
    <x v="1"/>
    <s v="United States"/>
    <x v="2731"/>
    <s v="Churned"/>
    <n v="0"/>
    <n v="1"/>
    <s v="Male"/>
    <n v="1"/>
    <s v="Fiber Optic"/>
    <s v="41.10831, -121.360362"/>
    <n v="41.108310000000003"/>
    <n v="-121.36036199999999"/>
    <n v="0"/>
    <n v="79.849999999999994"/>
    <n v="0"/>
    <n v="0"/>
    <n v="0"/>
    <x v="2"/>
    <n v="0"/>
    <n v="0"/>
    <n v="1"/>
    <n v="0"/>
    <s v="Bank Withdrawal"/>
    <n v="1"/>
    <n v="1554"/>
    <n v="1"/>
    <s v="Q3"/>
    <n v="0"/>
    <n v="2"/>
    <n v="0"/>
    <s v="California"/>
    <n v="0"/>
    <n v="0"/>
    <n v="0"/>
    <x v="9"/>
    <n v="152.44999999999999"/>
    <x v="0"/>
    <n v="32.28"/>
    <x v="0"/>
    <x v="2719"/>
    <n v="0"/>
    <n v="1"/>
    <n v="96056"/>
    <x v="1"/>
  </r>
  <r>
    <n v="32"/>
    <n v="16"/>
    <n v="11.04"/>
    <s v="Active User"/>
    <s v="Active User"/>
    <x v="56"/>
    <x v="87"/>
    <n v="2916"/>
    <x v="1"/>
    <s v="United States"/>
    <x v="2732"/>
    <s v="Stayed"/>
    <n v="0"/>
    <n v="0"/>
    <s v="Male"/>
    <n v="1"/>
    <s v="Fiber Optic"/>
    <s v="33.994676, -117.372498"/>
    <n v="33.994675999999998"/>
    <n v="-117.37249799999999"/>
    <n v="0"/>
    <n v="81.45"/>
    <n v="0"/>
    <n v="0"/>
    <n v="0"/>
    <x v="0"/>
    <n v="0"/>
    <n v="0"/>
    <n v="1"/>
    <n v="0"/>
    <s v="Bank Withdrawal"/>
    <n v="1"/>
    <n v="18999"/>
    <n v="0"/>
    <s v="Q3"/>
    <n v="0"/>
    <n v="3"/>
    <n v="0"/>
    <s v="California"/>
    <n v="0"/>
    <n v="0"/>
    <n v="1"/>
    <x v="20"/>
    <n v="912"/>
    <x v="0"/>
    <n v="132.47999999999999"/>
    <x v="0"/>
    <x v="2720"/>
    <n v="0"/>
    <n v="1"/>
    <n v="92501"/>
    <x v="0"/>
  </r>
  <r>
    <n v="59"/>
    <n v="28"/>
    <n v="9.27"/>
    <s v="Active User"/>
    <s v="Active User"/>
    <x v="36"/>
    <x v="775"/>
    <n v="5841"/>
    <x v="1"/>
    <s v="United States"/>
    <x v="2733"/>
    <s v="Stayed"/>
    <n v="0"/>
    <n v="0"/>
    <s v="Female"/>
    <n v="1"/>
    <s v="Fiber Optic"/>
    <s v="38.384648, -121.578701"/>
    <n v="38.384647999999999"/>
    <n v="-121.578701"/>
    <n v="0"/>
    <n v="75.2"/>
    <n v="1"/>
    <n v="0"/>
    <n v="0"/>
    <x v="0"/>
    <n v="0"/>
    <n v="0"/>
    <n v="1"/>
    <n v="0"/>
    <s v="Credit Card"/>
    <n v="1"/>
    <n v="1417"/>
    <n v="0"/>
    <s v="Q3"/>
    <n v="0"/>
    <n v="5"/>
    <n v="0"/>
    <s v="California"/>
    <n v="0"/>
    <n v="0"/>
    <n v="0"/>
    <x v="23"/>
    <n v="633.85"/>
    <x v="0"/>
    <n v="83.43"/>
    <x v="0"/>
    <x v="2721"/>
    <n v="0"/>
    <n v="1"/>
    <n v="95612"/>
    <x v="0"/>
  </r>
  <r>
    <n v="55"/>
    <n v="24"/>
    <n v="27.17"/>
    <s v="Active User"/>
    <s v="Active User"/>
    <x v="67"/>
    <x v="784"/>
    <n v="4980"/>
    <x v="1"/>
    <s v="United States"/>
    <x v="2734"/>
    <s v="Stayed"/>
    <n v="0"/>
    <n v="1"/>
    <s v="Male"/>
    <n v="1"/>
    <s v="Fiber Optic"/>
    <s v="38.93706, -123.118111"/>
    <n v="38.937060000000002"/>
    <n v="-123.118111"/>
    <n v="0"/>
    <n v="89.8"/>
    <n v="0"/>
    <n v="0"/>
    <n v="0"/>
    <x v="0"/>
    <n v="0"/>
    <n v="1"/>
    <n v="0"/>
    <n v="0"/>
    <s v="Credit Card"/>
    <n v="1"/>
    <n v="1373"/>
    <n v="0"/>
    <s v="Q3"/>
    <n v="0"/>
    <n v="3"/>
    <n v="0"/>
    <s v="California"/>
    <n v="0"/>
    <n v="0"/>
    <n v="1"/>
    <x v="36"/>
    <n v="4667"/>
    <x v="0"/>
    <n v="1467.18"/>
    <x v="0"/>
    <x v="2722"/>
    <n v="0"/>
    <n v="1"/>
    <n v="95449"/>
    <x v="0"/>
  </r>
  <r>
    <n v="51"/>
    <n v="22"/>
    <n v="22.83"/>
    <s v="Active User"/>
    <s v="Active User"/>
    <x v="44"/>
    <x v="334"/>
    <n v="5441"/>
    <x v="0"/>
    <s v="United States"/>
    <x v="2735"/>
    <s v="Stayed"/>
    <n v="0"/>
    <n v="1"/>
    <s v="Female"/>
    <n v="1"/>
    <s v="Cable"/>
    <s v="38.912881, -121.082766"/>
    <n v="38.912880999999999"/>
    <n v="-121.08276600000001"/>
    <n v="1"/>
    <n v="65.650000000000006"/>
    <n v="1"/>
    <n v="0"/>
    <n v="5"/>
    <x v="0"/>
    <n v="1"/>
    <n v="1"/>
    <n v="0"/>
    <n v="1"/>
    <s v="Credit Card"/>
    <n v="1"/>
    <n v="24944"/>
    <n v="0"/>
    <s v="Q3"/>
    <n v="1"/>
    <n v="3"/>
    <n v="0"/>
    <s v="California"/>
    <n v="0"/>
    <n v="0"/>
    <n v="0"/>
    <x v="39"/>
    <n v="4322.8500000000004"/>
    <x v="0"/>
    <n v="1529.61"/>
    <x v="0"/>
    <x v="2723"/>
    <n v="0"/>
    <n v="1"/>
    <n v="95603"/>
    <x v="0"/>
  </r>
  <r>
    <n v="39"/>
    <n v="17"/>
    <n v="33.71"/>
    <s v="Price"/>
    <s v="Lack of affordable download/upload speed"/>
    <x v="39"/>
    <x v="489"/>
    <n v="5437"/>
    <x v="2"/>
    <s v="United States"/>
    <x v="2736"/>
    <s v="Churned"/>
    <n v="0"/>
    <n v="0"/>
    <s v="Male"/>
    <n v="1"/>
    <s v="Fiber Optic"/>
    <s v="39.937017, -121.058043"/>
    <n v="39.937016999999997"/>
    <n v="-121.058043"/>
    <n v="0"/>
    <n v="70.45"/>
    <n v="0"/>
    <n v="0"/>
    <n v="0"/>
    <x v="0"/>
    <n v="0"/>
    <n v="0"/>
    <n v="1"/>
    <n v="0"/>
    <s v="Bank Withdrawal"/>
    <n v="1"/>
    <n v="301"/>
    <n v="0"/>
    <s v="Q3"/>
    <n v="0"/>
    <n v="3"/>
    <n v="0"/>
    <s v="California"/>
    <n v="0"/>
    <n v="0"/>
    <n v="0"/>
    <x v="35"/>
    <n v="2597.6"/>
    <x v="0"/>
    <n v="1280.98"/>
    <x v="0"/>
    <x v="2724"/>
    <n v="0"/>
    <n v="1"/>
    <n v="95956"/>
    <x v="1"/>
  </r>
  <r>
    <n v="27"/>
    <n v="53"/>
    <n v="7.29"/>
    <s v="Active User"/>
    <s v="Active User"/>
    <x v="14"/>
    <x v="178"/>
    <n v="4689"/>
    <x v="0"/>
    <s v="United States"/>
    <x v="2737"/>
    <s v="Stayed"/>
    <n v="0"/>
    <n v="0"/>
    <s v="Female"/>
    <n v="1"/>
    <s v="Fiber Optic"/>
    <s v="35.746484, -121.223355"/>
    <n v="35.746484000000002"/>
    <n v="-121.223355"/>
    <n v="1"/>
    <n v="79.05"/>
    <n v="1"/>
    <n v="0"/>
    <n v="5"/>
    <x v="3"/>
    <n v="0"/>
    <n v="1"/>
    <n v="0"/>
    <n v="1"/>
    <s v="Bank Withdrawal"/>
    <n v="1"/>
    <n v="471"/>
    <n v="0"/>
    <s v="Q3"/>
    <n v="1"/>
    <n v="3"/>
    <n v="0"/>
    <s v="California"/>
    <n v="0"/>
    <n v="0"/>
    <n v="0"/>
    <x v="8"/>
    <n v="5730.7"/>
    <x v="11"/>
    <n v="524.88"/>
    <x v="0"/>
    <x v="2725"/>
    <n v="1"/>
    <n v="0"/>
    <n v="93452"/>
    <x v="0"/>
  </r>
  <r>
    <n v="76"/>
    <n v="8"/>
    <n v="45.67"/>
    <s v="Active User"/>
    <s v="Active User"/>
    <x v="11"/>
    <x v="877"/>
    <n v="3906"/>
    <x v="2"/>
    <s v="United States"/>
    <x v="2738"/>
    <s v="Stayed"/>
    <n v="0"/>
    <n v="1"/>
    <s v="Female"/>
    <n v="1"/>
    <s v="Fiber Optic"/>
    <s v="33.712036, -117.950113"/>
    <n v="33.712035999999998"/>
    <n v="-117.950113"/>
    <n v="1"/>
    <n v="110.85"/>
    <n v="1"/>
    <n v="0"/>
    <n v="6"/>
    <x v="5"/>
    <n v="1"/>
    <n v="0"/>
    <n v="1"/>
    <n v="1"/>
    <s v="Bank Withdrawal"/>
    <n v="1"/>
    <n v="54548"/>
    <n v="1"/>
    <s v="Q3"/>
    <n v="1"/>
    <n v="4"/>
    <n v="1"/>
    <s v="California"/>
    <n v="1"/>
    <n v="0"/>
    <n v="1"/>
    <x v="42"/>
    <n v="3204.4"/>
    <x v="0"/>
    <n v="1278.76"/>
    <x v="0"/>
    <x v="2726"/>
    <n v="0"/>
    <n v="1"/>
    <n v="92708"/>
    <x v="0"/>
  </r>
  <r>
    <n v="65"/>
    <n v="4"/>
    <n v="44.86"/>
    <s v="Price"/>
    <s v="Price too high"/>
    <x v="58"/>
    <x v="75"/>
    <n v="3207"/>
    <x v="1"/>
    <s v="United States"/>
    <x v="2739"/>
    <s v="Churned"/>
    <n v="0"/>
    <n v="0"/>
    <s v="Female"/>
    <n v="1"/>
    <s v="Fiber Optic"/>
    <s v="33.887676, -118.127289"/>
    <n v="33.887675999999999"/>
    <n v="-118.127289"/>
    <n v="0"/>
    <n v="79.2"/>
    <n v="0"/>
    <n v="0"/>
    <n v="0"/>
    <x v="1"/>
    <n v="1"/>
    <n v="1"/>
    <n v="1"/>
    <n v="0"/>
    <s v="Credit Card"/>
    <n v="1"/>
    <n v="72893"/>
    <n v="0"/>
    <s v="Q3"/>
    <n v="0"/>
    <n v="1"/>
    <n v="1"/>
    <s v="California"/>
    <n v="0"/>
    <n v="0"/>
    <n v="0"/>
    <x v="40"/>
    <n v="3233.85"/>
    <x v="0"/>
    <n v="1794.4"/>
    <x v="0"/>
    <x v="2727"/>
    <n v="0"/>
    <n v="1"/>
    <n v="90706"/>
    <x v="1"/>
  </r>
  <r>
    <n v="38"/>
    <n v="0"/>
    <n v="26.99"/>
    <s v="Active User"/>
    <s v="Active User"/>
    <x v="11"/>
    <x v="184"/>
    <n v="3958"/>
    <x v="2"/>
    <s v="United States"/>
    <x v="2740"/>
    <s v="Stayed"/>
    <n v="1"/>
    <n v="0"/>
    <s v="Male"/>
    <n v="0"/>
    <s v="No Internet Service"/>
    <s v="33.771612, -118.143866"/>
    <n v="33.771611999999998"/>
    <n v="-118.143866"/>
    <n v="1"/>
    <n v="19.75"/>
    <n v="0"/>
    <n v="2"/>
    <n v="6"/>
    <x v="4"/>
    <n v="0"/>
    <n v="0"/>
    <n v="0"/>
    <n v="1"/>
    <s v="Credit Card"/>
    <n v="1"/>
    <n v="19034"/>
    <n v="0"/>
    <s v="Q3"/>
    <n v="1"/>
    <n v="3"/>
    <n v="0"/>
    <s v="California"/>
    <n v="0"/>
    <n v="0"/>
    <n v="0"/>
    <x v="31"/>
    <n v="309.35000000000002"/>
    <x v="0"/>
    <n v="377.86"/>
    <x v="192"/>
    <x v="2728"/>
    <n v="0"/>
    <n v="0"/>
    <n v="90814"/>
    <x v="0"/>
  </r>
  <r>
    <n v="20"/>
    <n v="48"/>
    <n v="14.53"/>
    <s v="Active User"/>
    <s v="Active User"/>
    <x v="47"/>
    <x v="61"/>
    <n v="2590"/>
    <x v="1"/>
    <s v="United States"/>
    <x v="2741"/>
    <s v="Stayed"/>
    <n v="0"/>
    <n v="0"/>
    <s v="Female"/>
    <n v="1"/>
    <s v="Cable"/>
    <s v="33.719221, -118.073596"/>
    <n v="33.719220999999997"/>
    <n v="-118.07359599999999"/>
    <n v="1"/>
    <n v="73.650000000000006"/>
    <n v="1"/>
    <n v="0"/>
    <n v="5"/>
    <x v="4"/>
    <n v="0"/>
    <n v="0"/>
    <n v="1"/>
    <n v="1"/>
    <s v="Credit Card"/>
    <n v="1"/>
    <n v="1107"/>
    <n v="1"/>
    <s v="Q3"/>
    <n v="1"/>
    <n v="5"/>
    <n v="0"/>
    <s v="California"/>
    <n v="1"/>
    <n v="1"/>
    <n v="1"/>
    <x v="65"/>
    <n v="1642.75"/>
    <x v="0"/>
    <n v="334.19"/>
    <x v="0"/>
    <x v="2729"/>
    <n v="1"/>
    <n v="1"/>
    <n v="90742"/>
    <x v="0"/>
  </r>
  <r>
    <n v="35"/>
    <n v="18"/>
    <n v="1.0900000000000001"/>
    <s v="Dissatisfaction"/>
    <s v="Lack of self-service on Website"/>
    <x v="20"/>
    <x v="961"/>
    <n v="4501"/>
    <x v="1"/>
    <s v="United States"/>
    <x v="2742"/>
    <s v="Churned"/>
    <n v="0"/>
    <n v="1"/>
    <s v="Male"/>
    <n v="1"/>
    <s v="Fiber Optic"/>
    <s v="38.200231, -121.235034"/>
    <n v="38.200231000000002"/>
    <n v="-121.235034"/>
    <n v="1"/>
    <n v="98.5"/>
    <n v="1"/>
    <n v="0"/>
    <n v="1"/>
    <x v="4"/>
    <n v="0"/>
    <n v="0"/>
    <n v="1"/>
    <n v="1"/>
    <s v="Bank Withdrawal"/>
    <n v="1"/>
    <n v="6317"/>
    <n v="0"/>
    <s v="Q3"/>
    <n v="1"/>
    <n v="2"/>
    <n v="0"/>
    <s v="California"/>
    <n v="1"/>
    <n v="1"/>
    <n v="1"/>
    <x v="37"/>
    <n v="1037.75"/>
    <x v="0"/>
    <n v="10.9"/>
    <x v="0"/>
    <x v="2730"/>
    <n v="0"/>
    <n v="1"/>
    <n v="95220"/>
    <x v="1"/>
  </r>
  <r>
    <n v="51"/>
    <n v="29"/>
    <n v="7.26"/>
    <s v="Dissatisfaction"/>
    <s v="Network reliability"/>
    <x v="23"/>
    <x v="922"/>
    <n v="5882"/>
    <x v="1"/>
    <s v="United States"/>
    <x v="2743"/>
    <s v="Churned"/>
    <n v="0"/>
    <n v="1"/>
    <s v="Male"/>
    <n v="1"/>
    <s v="Fiber Optic"/>
    <s v="34.936, -120.594655"/>
    <n v="34.936"/>
    <n v="-120.594655"/>
    <n v="0"/>
    <n v="74.8"/>
    <n v="0"/>
    <n v="0"/>
    <n v="0"/>
    <x v="0"/>
    <n v="0"/>
    <n v="0"/>
    <n v="1"/>
    <n v="0"/>
    <s v="Bank Withdrawal"/>
    <n v="1"/>
    <n v="5726"/>
    <n v="0"/>
    <s v="Q3"/>
    <n v="0"/>
    <n v="1"/>
    <n v="0"/>
    <s v="California"/>
    <n v="0"/>
    <n v="0"/>
    <n v="0"/>
    <x v="24"/>
    <n v="321.89999999999998"/>
    <x v="0"/>
    <n v="29.04"/>
    <x v="0"/>
    <x v="2731"/>
    <n v="0"/>
    <n v="1"/>
    <n v="93434"/>
    <x v="1"/>
  </r>
  <r>
    <n v="44"/>
    <n v="19"/>
    <n v="26.28"/>
    <s v="Active User"/>
    <s v="Active User"/>
    <x v="51"/>
    <x v="309"/>
    <n v="5823"/>
    <x v="2"/>
    <s v="United States"/>
    <x v="2744"/>
    <s v="Stayed"/>
    <n v="1"/>
    <n v="0"/>
    <s v="Female"/>
    <n v="1"/>
    <s v="Fiber Optic"/>
    <s v="36.719141, -119.202677"/>
    <n v="36.719141"/>
    <n v="-119.20267699999999"/>
    <n v="1"/>
    <n v="90.45"/>
    <n v="1"/>
    <n v="1"/>
    <n v="7"/>
    <x v="5"/>
    <n v="0"/>
    <n v="0"/>
    <n v="1"/>
    <n v="1"/>
    <s v="Bank Withdrawal"/>
    <n v="1"/>
    <n v="3146"/>
    <n v="1"/>
    <s v="Q3"/>
    <n v="1"/>
    <n v="3"/>
    <n v="0"/>
    <s v="California"/>
    <n v="1"/>
    <n v="1"/>
    <n v="0"/>
    <x v="42"/>
    <n v="2509.25"/>
    <x v="0"/>
    <n v="735.84"/>
    <x v="0"/>
    <x v="2732"/>
    <n v="0"/>
    <n v="1"/>
    <n v="93675"/>
    <x v="0"/>
  </r>
  <r>
    <n v="28"/>
    <n v="59"/>
    <n v="18.03"/>
    <s v="Competitor"/>
    <s v="Competitor had better devices"/>
    <x v="29"/>
    <x v="743"/>
    <n v="5730"/>
    <x v="1"/>
    <s v="United States"/>
    <x v="2745"/>
    <s v="Churned"/>
    <n v="0"/>
    <n v="0"/>
    <s v="Female"/>
    <n v="1"/>
    <s v="Cable"/>
    <s v="32.858595, -115.662709"/>
    <n v="32.858595000000001"/>
    <n v="-115.66270900000001"/>
    <n v="0"/>
    <n v="60.4"/>
    <n v="0"/>
    <n v="0"/>
    <n v="0"/>
    <x v="0"/>
    <n v="1"/>
    <n v="1"/>
    <n v="1"/>
    <n v="0"/>
    <s v="Credit Card"/>
    <n v="1"/>
    <n v="14546"/>
    <n v="1"/>
    <s v="Q3"/>
    <n v="0"/>
    <n v="1"/>
    <n v="0"/>
    <s v="California"/>
    <n v="0"/>
    <n v="0"/>
    <n v="0"/>
    <x v="24"/>
    <n v="272.14999999999998"/>
    <x v="0"/>
    <n v="72.12"/>
    <x v="0"/>
    <x v="2733"/>
    <n v="1"/>
    <n v="1"/>
    <n v="92251"/>
    <x v="1"/>
  </r>
  <r>
    <n v="21"/>
    <n v="51"/>
    <n v="27.27"/>
    <s v="Competitor"/>
    <s v="Competitor had better devices"/>
    <x v="77"/>
    <x v="962"/>
    <n v="4265"/>
    <x v="1"/>
    <s v="United States"/>
    <x v="2746"/>
    <s v="Churned"/>
    <n v="1"/>
    <n v="0"/>
    <s v="Female"/>
    <n v="1"/>
    <s v="DSL"/>
    <s v="35.363339, -117.637641"/>
    <n v="35.363339000000003"/>
    <n v="-117.637641"/>
    <n v="1"/>
    <n v="65.7"/>
    <n v="0"/>
    <n v="2"/>
    <n v="1"/>
    <x v="0"/>
    <n v="0"/>
    <n v="0"/>
    <n v="0"/>
    <n v="1"/>
    <s v="Credit Card"/>
    <n v="1"/>
    <n v="207"/>
    <n v="0"/>
    <s v="Q3"/>
    <n v="1"/>
    <n v="1"/>
    <n v="0"/>
    <s v="California"/>
    <n v="1"/>
    <n v="1"/>
    <n v="1"/>
    <x v="9"/>
    <n v="134.35"/>
    <x v="0"/>
    <n v="54.54"/>
    <x v="0"/>
    <x v="2734"/>
    <n v="1"/>
    <n v="1"/>
    <n v="93528"/>
    <x v="1"/>
  </r>
  <r>
    <n v="47"/>
    <n v="24"/>
    <n v="18.7"/>
    <s v="Competitor"/>
    <s v="Competitor offered more data"/>
    <x v="9"/>
    <x v="66"/>
    <n v="5701"/>
    <x v="1"/>
    <s v="United States"/>
    <x v="2747"/>
    <s v="Churned"/>
    <n v="0"/>
    <n v="1"/>
    <s v="Male"/>
    <n v="1"/>
    <s v="Fiber Optic"/>
    <s v="32.730583, -115.501083"/>
    <n v="32.730583000000003"/>
    <n v="-115.50108299999999"/>
    <n v="0"/>
    <n v="81"/>
    <n v="1"/>
    <n v="0"/>
    <n v="0"/>
    <x v="4"/>
    <n v="0"/>
    <n v="0"/>
    <n v="1"/>
    <n v="0"/>
    <s v="Bank Withdrawal"/>
    <n v="1"/>
    <n v="3535"/>
    <n v="0"/>
    <s v="Q3"/>
    <n v="0"/>
    <n v="2"/>
    <n v="0"/>
    <s v="California"/>
    <n v="0"/>
    <n v="0"/>
    <n v="0"/>
    <x v="65"/>
    <n v="1917.1"/>
    <x v="0"/>
    <n v="430.1"/>
    <x v="0"/>
    <x v="2735"/>
    <n v="0"/>
    <n v="1"/>
    <n v="92249"/>
    <x v="1"/>
  </r>
  <r>
    <n v="44"/>
    <n v="11"/>
    <n v="30.09"/>
    <s v="Attitude"/>
    <s v="Attitude of support person"/>
    <x v="58"/>
    <x v="559"/>
    <n v="4471"/>
    <x v="2"/>
    <s v="United States"/>
    <x v="2748"/>
    <s v="Churned"/>
    <n v="0"/>
    <n v="1"/>
    <s v="Female"/>
    <n v="1"/>
    <s v="Fiber Optic"/>
    <s v="39.913777, -122.289984"/>
    <n v="39.913777000000003"/>
    <n v="-122.289984"/>
    <n v="1"/>
    <n v="106.1"/>
    <n v="0"/>
    <n v="0"/>
    <n v="1"/>
    <x v="0"/>
    <n v="1"/>
    <n v="1"/>
    <n v="1"/>
    <n v="1"/>
    <s v="Bank Withdrawal"/>
    <n v="1"/>
    <n v="13840"/>
    <n v="0"/>
    <s v="Q3"/>
    <n v="1"/>
    <n v="3"/>
    <n v="0"/>
    <s v="California"/>
    <n v="1"/>
    <n v="1"/>
    <n v="1"/>
    <x v="60"/>
    <n v="5769.75"/>
    <x v="0"/>
    <n v="1594.77"/>
    <x v="0"/>
    <x v="2736"/>
    <n v="0"/>
    <n v="1"/>
    <n v="96021"/>
    <x v="1"/>
  </r>
  <r>
    <n v="40"/>
    <n v="27"/>
    <n v="0"/>
    <s v="Active User"/>
    <s v="Active User"/>
    <x v="26"/>
    <x v="92"/>
    <n v="2555"/>
    <x v="1"/>
    <s v="United States"/>
    <x v="2749"/>
    <s v="Stayed"/>
    <n v="0"/>
    <n v="0"/>
    <s v="Male"/>
    <n v="1"/>
    <s v="DSL"/>
    <s v="37.809014, -122.269739"/>
    <n v="37.809013999999998"/>
    <n v="-122.269739"/>
    <n v="0"/>
    <n v="34.299999999999997"/>
    <n v="0"/>
    <n v="0"/>
    <n v="0"/>
    <x v="0"/>
    <n v="1"/>
    <n v="0"/>
    <n v="0"/>
    <n v="0"/>
    <s v="Bank Withdrawal"/>
    <n v="0"/>
    <n v="11702"/>
    <n v="1"/>
    <s v="Q3"/>
    <n v="0"/>
    <n v="5"/>
    <n v="0"/>
    <s v="California"/>
    <n v="0"/>
    <n v="0"/>
    <n v="0"/>
    <x v="51"/>
    <n v="1004.75"/>
    <x v="0"/>
    <n v="0"/>
    <x v="0"/>
    <x v="2737"/>
    <n v="0"/>
    <n v="1"/>
    <n v="94612"/>
    <x v="0"/>
  </r>
  <r>
    <n v="50"/>
    <n v="29"/>
    <n v="42.22"/>
    <s v="Competitor"/>
    <s v="Competitor offered more data"/>
    <x v="24"/>
    <x v="263"/>
    <n v="2036"/>
    <x v="1"/>
    <s v="United States"/>
    <x v="2750"/>
    <s v="Churned"/>
    <n v="0"/>
    <n v="0"/>
    <s v="Female"/>
    <n v="1"/>
    <s v="Fiber Optic"/>
    <s v="37.233034, -121.947427"/>
    <n v="37.233034000000004"/>
    <n v="-121.947427"/>
    <n v="1"/>
    <n v="86.5"/>
    <n v="1"/>
    <n v="0"/>
    <n v="3"/>
    <x v="4"/>
    <n v="0"/>
    <n v="0"/>
    <n v="1"/>
    <n v="1"/>
    <s v="Bank Withdrawal"/>
    <n v="1"/>
    <n v="24443"/>
    <n v="0"/>
    <s v="Q3"/>
    <n v="1"/>
    <n v="3"/>
    <n v="0"/>
    <s v="California"/>
    <n v="1"/>
    <n v="1"/>
    <n v="0"/>
    <x v="70"/>
    <n v="1808.7"/>
    <x v="0"/>
    <n v="886.62"/>
    <x v="0"/>
    <x v="2738"/>
    <n v="0"/>
    <n v="1"/>
    <n v="95032"/>
    <x v="1"/>
  </r>
  <r>
    <n v="28"/>
    <n v="59"/>
    <n v="19.170000000000002"/>
    <s v="Active User"/>
    <s v="Active User"/>
    <x v="10"/>
    <x v="659"/>
    <n v="4929"/>
    <x v="1"/>
    <s v="United States"/>
    <x v="2751"/>
    <s v="Stayed"/>
    <n v="1"/>
    <n v="0"/>
    <s v="Male"/>
    <n v="1"/>
    <s v="Cable"/>
    <s v="37.916648, -122.008483"/>
    <n v="37.916648000000002"/>
    <n v="-122.008483"/>
    <n v="0"/>
    <n v="52.1"/>
    <n v="0"/>
    <n v="1"/>
    <n v="0"/>
    <x v="4"/>
    <n v="0"/>
    <n v="1"/>
    <n v="1"/>
    <n v="0"/>
    <s v="Credit Card"/>
    <n v="1"/>
    <n v="26022"/>
    <n v="0"/>
    <s v="Q3"/>
    <n v="0"/>
    <n v="3"/>
    <n v="0"/>
    <s v="California"/>
    <n v="0"/>
    <n v="1"/>
    <n v="0"/>
    <x v="29"/>
    <n v="670.65"/>
    <x v="0"/>
    <n v="249.21"/>
    <x v="0"/>
    <x v="2739"/>
    <n v="1"/>
    <n v="1"/>
    <n v="94598"/>
    <x v="0"/>
  </r>
  <r>
    <n v="69"/>
    <n v="23"/>
    <n v="23.33"/>
    <s v="Competitor"/>
    <s v="Competitor made better offer"/>
    <x v="59"/>
    <x v="620"/>
    <n v="5692"/>
    <x v="1"/>
    <s v="United States"/>
    <x v="2752"/>
    <s v="Churned"/>
    <n v="0"/>
    <n v="0"/>
    <s v="Male"/>
    <n v="1"/>
    <s v="Fiber Optic"/>
    <s v="40.759401, -122.939337"/>
    <n v="40.759400999999997"/>
    <n v="-122.93933699999999"/>
    <n v="0"/>
    <n v="90.85"/>
    <n v="1"/>
    <n v="0"/>
    <n v="0"/>
    <x v="5"/>
    <n v="0"/>
    <n v="1"/>
    <n v="1"/>
    <n v="0"/>
    <s v="Bank Withdrawal"/>
    <n v="1"/>
    <n v="3749"/>
    <n v="0"/>
    <s v="Q3"/>
    <n v="0"/>
    <n v="1"/>
    <n v="1"/>
    <s v="California"/>
    <n v="0"/>
    <n v="0"/>
    <n v="1"/>
    <x v="62"/>
    <n v="3186.7"/>
    <x v="0"/>
    <n v="839.88"/>
    <x v="0"/>
    <x v="2740"/>
    <n v="0"/>
    <n v="1"/>
    <n v="96093"/>
    <x v="1"/>
  </r>
  <r>
    <n v="29"/>
    <n v="0"/>
    <n v="16.2"/>
    <s v="Active User"/>
    <s v="Active User"/>
    <x v="18"/>
    <x v="527"/>
    <n v="2750"/>
    <x v="2"/>
    <s v="United States"/>
    <x v="2753"/>
    <s v="Stayed"/>
    <n v="0"/>
    <n v="0"/>
    <s v="Female"/>
    <n v="0"/>
    <s v="No Internet Service"/>
    <s v="41.10831, -121.360362"/>
    <n v="41.108310000000003"/>
    <n v="-121.36036199999999"/>
    <n v="0"/>
    <n v="19.899999999999999"/>
    <n v="0"/>
    <n v="0"/>
    <n v="0"/>
    <x v="2"/>
    <n v="0"/>
    <n v="0"/>
    <n v="0"/>
    <n v="0"/>
    <s v="Credit Card"/>
    <n v="1"/>
    <n v="1554"/>
    <n v="0"/>
    <s v="Q3"/>
    <n v="0"/>
    <n v="3"/>
    <n v="0"/>
    <s v="California"/>
    <n v="0"/>
    <n v="0"/>
    <n v="0"/>
    <x v="48"/>
    <n v="173.15"/>
    <x v="0"/>
    <n v="113.4"/>
    <x v="0"/>
    <x v="2741"/>
    <n v="1"/>
    <n v="0"/>
    <n v="96056"/>
    <x v="0"/>
  </r>
  <r>
    <n v="29"/>
    <n v="53"/>
    <n v="2.4900000000000002"/>
    <s v="Active User"/>
    <s v="Active User"/>
    <x v="79"/>
    <x v="9"/>
    <n v="2319"/>
    <x v="2"/>
    <s v="United States"/>
    <x v="2754"/>
    <s v="Stayed"/>
    <n v="0"/>
    <n v="1"/>
    <s v="Female"/>
    <n v="1"/>
    <s v="DSL"/>
    <s v="33.017518, -117.118456"/>
    <n v="33.017518000000003"/>
    <n v="-117.11845599999999"/>
    <n v="0"/>
    <n v="85.1"/>
    <n v="1"/>
    <n v="0"/>
    <n v="0"/>
    <x v="0"/>
    <n v="1"/>
    <n v="0"/>
    <n v="0"/>
    <n v="0"/>
    <s v="Credit Card"/>
    <n v="1"/>
    <n v="20046"/>
    <n v="1"/>
    <s v="Q3"/>
    <n v="0"/>
    <n v="3"/>
    <n v="0"/>
    <s v="California"/>
    <n v="1"/>
    <n v="1"/>
    <n v="1"/>
    <x v="41"/>
    <n v="3662.25"/>
    <x v="1"/>
    <n v="107.07"/>
    <x v="0"/>
    <x v="2742"/>
    <n v="1"/>
    <n v="0"/>
    <n v="92127"/>
    <x v="0"/>
  </r>
  <r>
    <n v="45"/>
    <n v="17"/>
    <n v="20.23"/>
    <s v="Other"/>
    <s v="Don't know"/>
    <x v="20"/>
    <x v="188"/>
    <n v="5797"/>
    <x v="1"/>
    <s v="United States"/>
    <x v="2755"/>
    <s v="Churned"/>
    <n v="0"/>
    <n v="0"/>
    <s v="Female"/>
    <n v="1"/>
    <s v="Fiber Optic"/>
    <s v="38.227285, -121.02789"/>
    <n v="38.227285000000002"/>
    <n v="-121.02789"/>
    <n v="0"/>
    <n v="100.25"/>
    <n v="1"/>
    <n v="0"/>
    <n v="0"/>
    <x v="2"/>
    <n v="1"/>
    <n v="0"/>
    <n v="1"/>
    <n v="0"/>
    <s v="Credit Card"/>
    <n v="1"/>
    <n v="722"/>
    <n v="0"/>
    <s v="Q3"/>
    <n v="0"/>
    <n v="1"/>
    <n v="0"/>
    <s v="California"/>
    <n v="1"/>
    <n v="1"/>
    <n v="1"/>
    <x v="16"/>
    <n v="100.25"/>
    <x v="0"/>
    <n v="20.23"/>
    <x v="0"/>
    <x v="2743"/>
    <n v="0"/>
    <n v="1"/>
    <n v="95227"/>
    <x v="1"/>
  </r>
  <r>
    <n v="39"/>
    <n v="24"/>
    <n v="36.21"/>
    <s v="Active User"/>
    <s v="Active User"/>
    <x v="14"/>
    <x v="38"/>
    <n v="5589"/>
    <x v="2"/>
    <s v="United States"/>
    <x v="2756"/>
    <s v="Stayed"/>
    <n v="1"/>
    <n v="1"/>
    <s v="Male"/>
    <n v="1"/>
    <s v="DSL"/>
    <s v="38.585826, -121.376263"/>
    <n v="38.585825999999997"/>
    <n v="-121.37626299999999"/>
    <n v="1"/>
    <n v="69.349999999999994"/>
    <n v="1"/>
    <n v="1"/>
    <n v="6"/>
    <x v="0"/>
    <n v="1"/>
    <n v="1"/>
    <n v="1"/>
    <n v="1"/>
    <s v="Credit Card"/>
    <n v="1"/>
    <n v="23362"/>
    <n v="1"/>
    <s v="Q3"/>
    <n v="1"/>
    <n v="3"/>
    <n v="0"/>
    <s v="California"/>
    <n v="0"/>
    <n v="0"/>
    <n v="0"/>
    <x v="39"/>
    <n v="4653.25"/>
    <x v="0"/>
    <n v="2426.0700000000002"/>
    <x v="193"/>
    <x v="2744"/>
    <n v="0"/>
    <n v="1"/>
    <n v="95864"/>
    <x v="0"/>
  </r>
  <r>
    <n v="69"/>
    <n v="23"/>
    <n v="5.99"/>
    <s v="Attitude"/>
    <s v="Attitude of support person"/>
    <x v="58"/>
    <x v="184"/>
    <n v="4584"/>
    <x v="1"/>
    <s v="United States"/>
    <x v="2757"/>
    <s v="Churned"/>
    <n v="0"/>
    <n v="0"/>
    <s v="Male"/>
    <n v="1"/>
    <s v="Fiber Optic"/>
    <s v="33.781086, -118.199049"/>
    <n v="33.781086000000002"/>
    <n v="-118.199049"/>
    <n v="1"/>
    <n v="85"/>
    <n v="1"/>
    <n v="0"/>
    <n v="1"/>
    <x v="0"/>
    <n v="0"/>
    <n v="0"/>
    <n v="1"/>
    <n v="1"/>
    <s v="Bank Withdrawal"/>
    <n v="1"/>
    <n v="63136"/>
    <n v="0"/>
    <s v="Q3"/>
    <n v="1"/>
    <n v="1"/>
    <n v="1"/>
    <s v="California"/>
    <n v="1"/>
    <n v="1"/>
    <n v="0"/>
    <x v="17"/>
    <n v="2642.05"/>
    <x v="0"/>
    <n v="191.68"/>
    <x v="117"/>
    <x v="2745"/>
    <n v="0"/>
    <n v="1"/>
    <n v="90813"/>
    <x v="1"/>
  </r>
  <r>
    <n v="36"/>
    <n v="30"/>
    <n v="0"/>
    <s v="Active User"/>
    <s v="Active User"/>
    <x v="9"/>
    <x v="414"/>
    <n v="5691"/>
    <x v="2"/>
    <s v="United States"/>
    <x v="2758"/>
    <s v="Stayed"/>
    <n v="1"/>
    <n v="0"/>
    <s v="Female"/>
    <n v="1"/>
    <s v="DSL"/>
    <s v="36.057458, -118.591951"/>
    <n v="36.057457999999997"/>
    <n v="-118.59195099999999"/>
    <n v="1"/>
    <n v="40.9"/>
    <n v="0"/>
    <n v="1"/>
    <n v="6"/>
    <x v="0"/>
    <n v="0"/>
    <n v="0"/>
    <n v="0"/>
    <n v="1"/>
    <s v="Credit Card"/>
    <n v="0"/>
    <n v="191"/>
    <n v="1"/>
    <s v="Q3"/>
    <n v="1"/>
    <n v="3"/>
    <n v="0"/>
    <s v="California"/>
    <n v="0"/>
    <n v="0"/>
    <n v="1"/>
    <x v="1"/>
    <n v="1383.6"/>
    <x v="0"/>
    <n v="0"/>
    <x v="0"/>
    <x v="2746"/>
    <n v="0"/>
    <n v="1"/>
    <n v="93208"/>
    <x v="0"/>
  </r>
  <r>
    <n v="44"/>
    <n v="19"/>
    <n v="44.1"/>
    <s v="Active User"/>
    <s v="Active User"/>
    <x v="56"/>
    <x v="817"/>
    <n v="6433"/>
    <x v="1"/>
    <s v="United States"/>
    <x v="2759"/>
    <s v="Stayed"/>
    <n v="1"/>
    <n v="0"/>
    <s v="Female"/>
    <n v="1"/>
    <s v="DSL"/>
    <s v="38.830739, -122.196202"/>
    <n v="38.830739000000001"/>
    <n v="-122.196202"/>
    <n v="1"/>
    <n v="66.8"/>
    <n v="1"/>
    <n v="1"/>
    <n v="2"/>
    <x v="1"/>
    <n v="1"/>
    <n v="0"/>
    <n v="1"/>
    <n v="1"/>
    <s v="Bank Withdrawal"/>
    <n v="1"/>
    <n v="228"/>
    <n v="0"/>
    <s v="Q3"/>
    <n v="1"/>
    <n v="5"/>
    <n v="0"/>
    <s v="California"/>
    <n v="0"/>
    <n v="0"/>
    <n v="1"/>
    <x v="4"/>
    <n v="3970.4"/>
    <x v="0"/>
    <n v="2557.8000000000002"/>
    <x v="0"/>
    <x v="2747"/>
    <n v="0"/>
    <n v="1"/>
    <n v="95637"/>
    <x v="0"/>
  </r>
  <r>
    <n v="19"/>
    <n v="59"/>
    <n v="15.76"/>
    <s v="Active User"/>
    <s v="Active User"/>
    <x v="1"/>
    <x v="92"/>
    <n v="4262"/>
    <x v="2"/>
    <s v="United States"/>
    <x v="2760"/>
    <s v="Stayed"/>
    <n v="1"/>
    <n v="0"/>
    <s v="Male"/>
    <n v="1"/>
    <s v="Fiber Optic"/>
    <s v="37.739113, -122.175602"/>
    <n v="37.739113000000003"/>
    <n v="-122.175602"/>
    <n v="1"/>
    <n v="94.95"/>
    <n v="1"/>
    <n v="3"/>
    <n v="6"/>
    <x v="1"/>
    <n v="1"/>
    <n v="1"/>
    <n v="1"/>
    <n v="1"/>
    <s v="Credit Card"/>
    <n v="1"/>
    <n v="31392"/>
    <n v="0"/>
    <s v="Q3"/>
    <n v="1"/>
    <n v="4"/>
    <n v="0"/>
    <s v="California"/>
    <n v="0"/>
    <n v="1"/>
    <n v="1"/>
    <x v="34"/>
    <n v="5791.85"/>
    <x v="0"/>
    <n v="977.12"/>
    <x v="0"/>
    <x v="2748"/>
    <n v="1"/>
    <n v="1"/>
    <n v="94603"/>
    <x v="0"/>
  </r>
  <r>
    <n v="27"/>
    <n v="0"/>
    <n v="35.33"/>
    <s v="Active User"/>
    <s v="Active User"/>
    <x v="67"/>
    <x v="537"/>
    <n v="6232"/>
    <x v="0"/>
    <s v="United States"/>
    <x v="2761"/>
    <s v="Stayed"/>
    <n v="1"/>
    <n v="0"/>
    <s v="Male"/>
    <n v="0"/>
    <s v="No Internet Service"/>
    <s v="33.736387, -118.284363"/>
    <n v="33.736387000000001"/>
    <n v="-118.284363"/>
    <n v="1"/>
    <n v="24.75"/>
    <n v="1"/>
    <n v="1"/>
    <n v="1"/>
    <x v="3"/>
    <n v="0"/>
    <n v="0"/>
    <n v="0"/>
    <n v="1"/>
    <s v="Bank Withdrawal"/>
    <n v="1"/>
    <n v="58639"/>
    <n v="0"/>
    <s v="Q3"/>
    <n v="1"/>
    <n v="3"/>
    <n v="0"/>
    <s v="California"/>
    <n v="0"/>
    <n v="0"/>
    <n v="0"/>
    <x v="8"/>
    <n v="1769.6"/>
    <x v="0"/>
    <n v="2543.7600000000002"/>
    <x v="0"/>
    <x v="2749"/>
    <n v="1"/>
    <n v="0"/>
    <n v="90731"/>
    <x v="0"/>
  </r>
  <r>
    <n v="31"/>
    <n v="15"/>
    <n v="15.48"/>
    <s v="Active User"/>
    <s v="Active User"/>
    <x v="55"/>
    <x v="184"/>
    <n v="4607"/>
    <x v="1"/>
    <s v="United States"/>
    <x v="2762"/>
    <s v="Stayed"/>
    <n v="0"/>
    <n v="0"/>
    <s v="Male"/>
    <n v="1"/>
    <s v="Cable"/>
    <s v="33.797638, -118.11662"/>
    <n v="33.797637999999999"/>
    <n v="-118.11662"/>
    <n v="1"/>
    <n v="55.7"/>
    <n v="0"/>
    <n v="0"/>
    <n v="6"/>
    <x v="0"/>
    <n v="0"/>
    <n v="1"/>
    <n v="0"/>
    <n v="1"/>
    <s v="Bank Withdrawal"/>
    <n v="1"/>
    <n v="38902"/>
    <n v="1"/>
    <s v="Q3"/>
    <n v="1"/>
    <n v="3"/>
    <n v="0"/>
    <s v="California"/>
    <n v="0"/>
    <n v="0"/>
    <n v="0"/>
    <x v="58"/>
    <n v="3171.6"/>
    <x v="0"/>
    <n v="882.36"/>
    <x v="194"/>
    <x v="2750"/>
    <n v="0"/>
    <n v="1"/>
    <n v="90815"/>
    <x v="0"/>
  </r>
  <r>
    <n v="39"/>
    <n v="26"/>
    <n v="5.07"/>
    <s v="Active User"/>
    <s v="Active User"/>
    <x v="42"/>
    <x v="62"/>
    <n v="5044"/>
    <x v="2"/>
    <s v="United States"/>
    <x v="2763"/>
    <s v="Stayed"/>
    <n v="1"/>
    <n v="0"/>
    <s v="Female"/>
    <n v="1"/>
    <s v="DSL"/>
    <s v="35.342891, -119.064803"/>
    <n v="35.342891000000002"/>
    <n v="-119.064803"/>
    <n v="0"/>
    <n v="77.55"/>
    <n v="1"/>
    <n v="3"/>
    <n v="0"/>
    <x v="1"/>
    <n v="1"/>
    <n v="0"/>
    <n v="1"/>
    <n v="0"/>
    <s v="Credit Card"/>
    <n v="1"/>
    <n v="58632"/>
    <n v="0"/>
    <s v="Q3"/>
    <n v="0"/>
    <n v="3"/>
    <n v="0"/>
    <s v="California"/>
    <n v="1"/>
    <n v="1"/>
    <n v="1"/>
    <x v="52"/>
    <n v="3471.1"/>
    <x v="0"/>
    <n v="223.08"/>
    <x v="0"/>
    <x v="2751"/>
    <n v="0"/>
    <n v="1"/>
    <n v="93309"/>
    <x v="0"/>
  </r>
  <r>
    <n v="55"/>
    <n v="9"/>
    <n v="34.479999999999997"/>
    <s v="Attitude"/>
    <s v="Attitude of service provider"/>
    <x v="41"/>
    <x v="909"/>
    <n v="3238"/>
    <x v="1"/>
    <s v="United States"/>
    <x v="2764"/>
    <s v="Churned"/>
    <n v="0"/>
    <n v="0"/>
    <s v="Female"/>
    <n v="1"/>
    <s v="Cable"/>
    <s v="32.827184, -116.703729"/>
    <n v="32.827184000000003"/>
    <n v="-116.703729"/>
    <n v="0"/>
    <n v="43.95"/>
    <n v="0"/>
    <n v="0"/>
    <n v="0"/>
    <x v="2"/>
    <n v="0"/>
    <n v="0"/>
    <n v="0"/>
    <n v="0"/>
    <s v="Credit Card"/>
    <n v="1"/>
    <n v="16486"/>
    <n v="0"/>
    <s v="Q3"/>
    <n v="0"/>
    <n v="3"/>
    <n v="0"/>
    <s v="California"/>
    <n v="0"/>
    <n v="0"/>
    <n v="0"/>
    <x v="16"/>
    <n v="43.95"/>
    <x v="0"/>
    <n v="34.479999999999997"/>
    <x v="0"/>
    <x v="2752"/>
    <n v="0"/>
    <n v="1"/>
    <n v="91901"/>
    <x v="1"/>
  </r>
  <r>
    <n v="53"/>
    <n v="11"/>
    <n v="17.28"/>
    <s v="Active User"/>
    <s v="Active User"/>
    <x v="43"/>
    <x v="963"/>
    <n v="4324"/>
    <x v="0"/>
    <s v="United States"/>
    <x v="2765"/>
    <s v="Stayed"/>
    <n v="0"/>
    <n v="1"/>
    <s v="Female"/>
    <n v="1"/>
    <s v="DSL"/>
    <s v="34.361387, -117.337509"/>
    <n v="34.361387000000001"/>
    <n v="-117.337509"/>
    <n v="1"/>
    <n v="82.65"/>
    <n v="1"/>
    <n v="0"/>
    <n v="7"/>
    <x v="3"/>
    <n v="1"/>
    <n v="1"/>
    <n v="1"/>
    <n v="1"/>
    <s v="Credit Card"/>
    <n v="1"/>
    <n v="68515"/>
    <n v="0"/>
    <s v="Q3"/>
    <n v="1"/>
    <n v="3"/>
    <n v="0"/>
    <s v="California"/>
    <n v="1"/>
    <n v="1"/>
    <n v="1"/>
    <x v="8"/>
    <n v="5919.35"/>
    <x v="0"/>
    <n v="1244.1600000000001"/>
    <x v="0"/>
    <x v="2753"/>
    <n v="0"/>
    <n v="1"/>
    <n v="92345"/>
    <x v="0"/>
  </r>
  <r>
    <n v="53"/>
    <n v="0"/>
    <n v="44.19"/>
    <s v="Active User"/>
    <s v="Active User"/>
    <x v="75"/>
    <x v="561"/>
    <n v="4430"/>
    <x v="0"/>
    <s v="United States"/>
    <x v="2766"/>
    <s v="Stayed"/>
    <n v="0"/>
    <n v="0"/>
    <s v="Male"/>
    <n v="0"/>
    <s v="No Internet Service"/>
    <s v="40.367964, -122.937379"/>
    <n v="40.367964000000001"/>
    <n v="-122.93737900000001"/>
    <n v="1"/>
    <n v="19.55"/>
    <n v="0"/>
    <n v="0"/>
    <n v="1"/>
    <x v="5"/>
    <n v="0"/>
    <n v="0"/>
    <n v="0"/>
    <n v="1"/>
    <s v="Bank Withdrawal"/>
    <n v="1"/>
    <n v="215"/>
    <n v="0"/>
    <s v="Q3"/>
    <n v="1"/>
    <n v="4"/>
    <n v="0"/>
    <s v="California"/>
    <n v="0"/>
    <n v="0"/>
    <n v="0"/>
    <x v="3"/>
    <n v="520.54999999999995"/>
    <x v="0"/>
    <n v="1193.1300000000001"/>
    <x v="0"/>
    <x v="2754"/>
    <n v="0"/>
    <n v="0"/>
    <n v="96076"/>
    <x v="0"/>
  </r>
  <r>
    <n v="33"/>
    <n v="12"/>
    <n v="23.54"/>
    <s v="Active User"/>
    <s v="Active User"/>
    <x v="31"/>
    <x v="766"/>
    <n v="3333"/>
    <x v="0"/>
    <s v="United States"/>
    <x v="2767"/>
    <s v="Stayed"/>
    <n v="1"/>
    <n v="1"/>
    <s v="Male"/>
    <n v="1"/>
    <s v="Fiber Optic"/>
    <s v="37.684694, -122.40712"/>
    <n v="37.684694"/>
    <n v="-122.40712000000001"/>
    <n v="0"/>
    <n v="99.7"/>
    <n v="1"/>
    <n v="2"/>
    <n v="0"/>
    <x v="0"/>
    <n v="0"/>
    <n v="0"/>
    <n v="0"/>
    <n v="0"/>
    <s v="Bank Withdrawal"/>
    <n v="1"/>
    <n v="3635"/>
    <n v="0"/>
    <s v="Q3"/>
    <n v="0"/>
    <n v="4"/>
    <n v="0"/>
    <s v="California"/>
    <n v="1"/>
    <n v="1"/>
    <n v="1"/>
    <x v="61"/>
    <n v="4634.3500000000004"/>
    <x v="0"/>
    <n v="1059.3"/>
    <x v="0"/>
    <x v="2755"/>
    <n v="0"/>
    <n v="1"/>
    <n v="94005"/>
    <x v="0"/>
  </r>
  <r>
    <n v="28"/>
    <n v="0"/>
    <n v="10.98"/>
    <s v="Price"/>
    <s v="Long distance charges"/>
    <x v="13"/>
    <x v="180"/>
    <n v="5394"/>
    <x v="1"/>
    <s v="United States"/>
    <x v="2768"/>
    <s v="Churned"/>
    <n v="0"/>
    <n v="0"/>
    <s v="Male"/>
    <n v="0"/>
    <s v="No Internet Service"/>
    <s v="36.385818, -119.224243"/>
    <n v="36.385818"/>
    <n v="-119.224243"/>
    <n v="0"/>
    <n v="20.2"/>
    <n v="0"/>
    <n v="0"/>
    <n v="0"/>
    <x v="2"/>
    <n v="0"/>
    <n v="0"/>
    <n v="1"/>
    <n v="0"/>
    <s v="Bank Withdrawal"/>
    <n v="1"/>
    <n v="4517"/>
    <n v="0"/>
    <s v="Q3"/>
    <n v="0"/>
    <n v="1"/>
    <n v="0"/>
    <s v="California"/>
    <n v="0"/>
    <n v="0"/>
    <n v="0"/>
    <x v="16"/>
    <n v="20.2"/>
    <x v="0"/>
    <n v="10.98"/>
    <x v="0"/>
    <x v="2756"/>
    <n v="1"/>
    <n v="0"/>
    <n v="93235"/>
    <x v="1"/>
  </r>
  <r>
    <n v="57"/>
    <n v="0"/>
    <n v="33.020000000000003"/>
    <s v="Active User"/>
    <s v="Active User"/>
    <x v="27"/>
    <x v="184"/>
    <n v="5279"/>
    <x v="1"/>
    <s v="United States"/>
    <x v="2769"/>
    <s v="Joined"/>
    <n v="0"/>
    <n v="0"/>
    <s v="Female"/>
    <n v="0"/>
    <s v="No Internet Service"/>
    <s v="33.802664, -118.179971"/>
    <n v="33.802664"/>
    <n v="-118.17997099999999"/>
    <n v="0"/>
    <n v="19.5"/>
    <n v="0"/>
    <n v="0"/>
    <n v="0"/>
    <x v="2"/>
    <n v="0"/>
    <n v="0"/>
    <n v="1"/>
    <n v="0"/>
    <s v="Credit Card"/>
    <n v="1"/>
    <n v="49647"/>
    <n v="0"/>
    <s v="Q3"/>
    <n v="0"/>
    <n v="4"/>
    <n v="0"/>
    <s v="California"/>
    <n v="0"/>
    <n v="0"/>
    <n v="0"/>
    <x v="16"/>
    <n v="19.5"/>
    <x v="0"/>
    <n v="33.020000000000003"/>
    <x v="0"/>
    <x v="2757"/>
    <n v="0"/>
    <n v="0"/>
    <n v="90806"/>
    <x v="0"/>
  </r>
  <r>
    <n v="31"/>
    <n v="0"/>
    <n v="2.82"/>
    <s v="Active User"/>
    <s v="Active User"/>
    <x v="66"/>
    <x v="241"/>
    <n v="5422"/>
    <x v="0"/>
    <s v="United States"/>
    <x v="2770"/>
    <s v="Stayed"/>
    <n v="0"/>
    <n v="0"/>
    <s v="Female"/>
    <n v="0"/>
    <s v="No Internet Service"/>
    <s v="34.074572, -118.831181"/>
    <n v="34.074572000000003"/>
    <n v="-118.831181"/>
    <n v="1"/>
    <n v="20.149999999999999"/>
    <n v="0"/>
    <n v="0"/>
    <n v="10"/>
    <x v="0"/>
    <n v="0"/>
    <n v="0"/>
    <n v="1"/>
    <n v="1"/>
    <s v="Bank Withdrawal"/>
    <n v="1"/>
    <n v="19630"/>
    <n v="0"/>
    <s v="Q3"/>
    <n v="1"/>
    <n v="5"/>
    <n v="0"/>
    <s v="California"/>
    <n v="0"/>
    <n v="0"/>
    <n v="0"/>
    <x v="50"/>
    <n v="973.35"/>
    <x v="0"/>
    <n v="138.18"/>
    <x v="0"/>
    <x v="2758"/>
    <n v="0"/>
    <n v="0"/>
    <n v="90265"/>
    <x v="0"/>
  </r>
  <r>
    <n v="20"/>
    <n v="0"/>
    <n v="32.18"/>
    <s v="Active User"/>
    <s v="Active User"/>
    <x v="31"/>
    <x v="26"/>
    <n v="4058"/>
    <x v="0"/>
    <s v="United States"/>
    <x v="2771"/>
    <s v="Stayed"/>
    <n v="0"/>
    <n v="0"/>
    <s v="Male"/>
    <n v="0"/>
    <s v="No Internet Service"/>
    <s v="33.141265, -116.967221"/>
    <n v="33.141264999999997"/>
    <n v="-116.967221"/>
    <n v="1"/>
    <n v="24.5"/>
    <n v="1"/>
    <n v="0"/>
    <n v="9"/>
    <x v="0"/>
    <n v="0"/>
    <n v="0"/>
    <n v="1"/>
    <n v="1"/>
    <s v="Bank Withdrawal"/>
    <n v="1"/>
    <n v="48690"/>
    <n v="0"/>
    <s v="Q3"/>
    <n v="1"/>
    <n v="4"/>
    <n v="0"/>
    <s v="California"/>
    <n v="0"/>
    <n v="0"/>
    <n v="0"/>
    <x v="25"/>
    <n v="1816.2"/>
    <x v="0"/>
    <n v="2284.7800000000002"/>
    <x v="0"/>
    <x v="2759"/>
    <n v="1"/>
    <n v="0"/>
    <n v="92027"/>
    <x v="0"/>
  </r>
  <r>
    <n v="61"/>
    <n v="19"/>
    <n v="0"/>
    <s v="Active User"/>
    <s v="Active User"/>
    <x v="42"/>
    <x v="291"/>
    <n v="5230"/>
    <x v="2"/>
    <s v="United States"/>
    <x v="2772"/>
    <s v="Stayed"/>
    <n v="1"/>
    <n v="0"/>
    <s v="Male"/>
    <n v="1"/>
    <s v="DSL"/>
    <s v="32.790282, -115.689559"/>
    <n v="32.790281999999998"/>
    <n v="-115.689559"/>
    <n v="0"/>
    <n v="40.65"/>
    <n v="0"/>
    <n v="1"/>
    <n v="0"/>
    <x v="0"/>
    <n v="1"/>
    <n v="1"/>
    <n v="0"/>
    <n v="0"/>
    <s v="Bank Withdrawal"/>
    <n v="0"/>
    <n v="1632"/>
    <n v="1"/>
    <s v="Q3"/>
    <n v="0"/>
    <n v="3"/>
    <n v="0"/>
    <s v="California"/>
    <n v="0"/>
    <n v="0"/>
    <n v="0"/>
    <x v="65"/>
    <n v="947.4"/>
    <x v="0"/>
    <n v="0"/>
    <x v="0"/>
    <x v="2760"/>
    <n v="0"/>
    <n v="1"/>
    <n v="92273"/>
    <x v="0"/>
  </r>
  <r>
    <n v="59"/>
    <n v="16"/>
    <n v="0"/>
    <s v="Active User"/>
    <s v="Active User"/>
    <x v="9"/>
    <x v="585"/>
    <n v="5825"/>
    <x v="1"/>
    <s v="United States"/>
    <x v="2773"/>
    <s v="Stayed"/>
    <n v="1"/>
    <n v="0"/>
    <s v="Male"/>
    <n v="1"/>
    <s v="Cable"/>
    <s v="40.689243, -122.037023"/>
    <n v="40.689242999999998"/>
    <n v="-122.037023"/>
    <n v="1"/>
    <n v="30.2"/>
    <n v="0"/>
    <n v="2"/>
    <n v="8"/>
    <x v="0"/>
    <n v="0"/>
    <n v="1"/>
    <n v="1"/>
    <n v="1"/>
    <s v="Bank Withdrawal"/>
    <n v="0"/>
    <n v="829"/>
    <n v="0"/>
    <s v="Q3"/>
    <n v="1"/>
    <n v="4"/>
    <n v="0"/>
    <s v="California"/>
    <n v="0"/>
    <n v="0"/>
    <n v="0"/>
    <x v="67"/>
    <n v="469.65"/>
    <x v="0"/>
    <n v="0"/>
    <x v="0"/>
    <x v="2761"/>
    <n v="0"/>
    <n v="1"/>
    <n v="96069"/>
    <x v="0"/>
  </r>
  <r>
    <n v="77"/>
    <n v="15"/>
    <n v="0"/>
    <s v="Price"/>
    <s v="Price too high"/>
    <x v="13"/>
    <x v="535"/>
    <n v="4628"/>
    <x v="1"/>
    <s v="United States"/>
    <x v="2774"/>
    <s v="Churned"/>
    <n v="0"/>
    <n v="0"/>
    <s v="Female"/>
    <n v="1"/>
    <s v="DSL"/>
    <s v="33.22784, -117.200024"/>
    <n v="33.22784"/>
    <n v="-117.200024"/>
    <n v="0"/>
    <n v="25.25"/>
    <n v="0"/>
    <n v="0"/>
    <n v="0"/>
    <x v="2"/>
    <n v="0"/>
    <n v="0"/>
    <n v="0"/>
    <n v="0"/>
    <s v="Bank Withdrawal"/>
    <n v="0"/>
    <n v="44692"/>
    <n v="0"/>
    <s v="Q3"/>
    <n v="0"/>
    <n v="2"/>
    <n v="1"/>
    <s v="California"/>
    <n v="0"/>
    <n v="0"/>
    <n v="0"/>
    <x v="16"/>
    <n v="25.25"/>
    <x v="0"/>
    <n v="0"/>
    <x v="0"/>
    <x v="2762"/>
    <n v="0"/>
    <n v="1"/>
    <n v="92084"/>
    <x v="1"/>
  </r>
  <r>
    <n v="28"/>
    <n v="85"/>
    <n v="10.4"/>
    <s v="Active User"/>
    <s v="Active User"/>
    <x v="2"/>
    <x v="9"/>
    <n v="5211"/>
    <x v="2"/>
    <s v="United States"/>
    <x v="2775"/>
    <s v="Stayed"/>
    <n v="0"/>
    <n v="0"/>
    <s v="Male"/>
    <n v="1"/>
    <s v="DSL"/>
    <s v="32.802959, -117.027095"/>
    <n v="32.802959000000001"/>
    <n v="-117.027095"/>
    <n v="1"/>
    <n v="75.400000000000006"/>
    <n v="0"/>
    <n v="0"/>
    <n v="9"/>
    <x v="0"/>
    <n v="1"/>
    <n v="1"/>
    <n v="1"/>
    <n v="1"/>
    <s v="Credit Card"/>
    <n v="1"/>
    <n v="21866"/>
    <n v="0"/>
    <s v="Q3"/>
    <n v="1"/>
    <n v="5"/>
    <n v="0"/>
    <s v="California"/>
    <n v="1"/>
    <n v="1"/>
    <n v="1"/>
    <x v="46"/>
    <n v="3865.45"/>
    <x v="0"/>
    <n v="540.79999999999995"/>
    <x v="0"/>
    <x v="2763"/>
    <n v="1"/>
    <n v="1"/>
    <n v="92119"/>
    <x v="0"/>
  </r>
  <r>
    <n v="73"/>
    <n v="7"/>
    <n v="38.31"/>
    <s v="Dissatisfaction"/>
    <s v="Network reliability"/>
    <x v="33"/>
    <x v="964"/>
    <n v="5915"/>
    <x v="1"/>
    <s v="United States"/>
    <x v="2776"/>
    <s v="Churned"/>
    <n v="0"/>
    <n v="0"/>
    <s v="Female"/>
    <n v="1"/>
    <s v="Fiber Optic"/>
    <s v="34.174493, -117.87068"/>
    <n v="34.174492999999998"/>
    <n v="-117.87067999999999"/>
    <n v="1"/>
    <n v="80.349999999999994"/>
    <n v="1"/>
    <n v="0"/>
    <n v="1"/>
    <x v="0"/>
    <n v="0"/>
    <n v="1"/>
    <n v="0"/>
    <n v="1"/>
    <s v="Bank Withdrawal"/>
    <n v="1"/>
    <n v="57775"/>
    <n v="0"/>
    <s v="Q3"/>
    <n v="1"/>
    <n v="1"/>
    <n v="1"/>
    <s v="California"/>
    <n v="0"/>
    <n v="0"/>
    <n v="0"/>
    <x v="19"/>
    <n v="3825.85"/>
    <x v="13"/>
    <n v="1800.57"/>
    <x v="0"/>
    <x v="2764"/>
    <n v="0"/>
    <n v="0"/>
    <n v="91702"/>
    <x v="1"/>
  </r>
  <r>
    <n v="22"/>
    <n v="41"/>
    <n v="17.3"/>
    <s v="Active User"/>
    <s v="Active User"/>
    <x v="47"/>
    <x v="184"/>
    <n v="5777"/>
    <x v="1"/>
    <s v="United States"/>
    <x v="2777"/>
    <s v="Stayed"/>
    <n v="0"/>
    <n v="0"/>
    <s v="Female"/>
    <n v="1"/>
    <s v="Fiber Optic"/>
    <s v="33.830099, -118.182239"/>
    <n v="33.830098999999997"/>
    <n v="-118.182239"/>
    <n v="0"/>
    <n v="73.5"/>
    <n v="1"/>
    <n v="0"/>
    <n v="0"/>
    <x v="0"/>
    <n v="0"/>
    <n v="0"/>
    <n v="1"/>
    <n v="0"/>
    <s v="Bank Withdrawal"/>
    <n v="1"/>
    <n v="31556"/>
    <n v="0"/>
    <s v="Q3"/>
    <n v="0"/>
    <n v="3"/>
    <n v="0"/>
    <s v="California"/>
    <n v="0"/>
    <n v="0"/>
    <n v="0"/>
    <x v="54"/>
    <n v="632.20000000000005"/>
    <x v="0"/>
    <n v="138.4"/>
    <x v="0"/>
    <x v="2765"/>
    <n v="1"/>
    <n v="1"/>
    <n v="90807"/>
    <x v="0"/>
  </r>
  <r>
    <n v="75"/>
    <n v="13"/>
    <n v="39.51"/>
    <s v="Competitor"/>
    <s v="Competitor made better offer"/>
    <x v="56"/>
    <x v="890"/>
    <n v="2015"/>
    <x v="1"/>
    <s v="United States"/>
    <x v="2778"/>
    <s v="Churned"/>
    <n v="0"/>
    <n v="0"/>
    <s v="Male"/>
    <n v="1"/>
    <s v="Fiber Optic"/>
    <s v="36.814539, -119.711868"/>
    <n v="36.814539000000003"/>
    <n v="-119.711868"/>
    <n v="0"/>
    <n v="84.8"/>
    <n v="1"/>
    <n v="0"/>
    <n v="0"/>
    <x v="0"/>
    <n v="0"/>
    <n v="0"/>
    <n v="1"/>
    <n v="0"/>
    <s v="Bank Withdrawal"/>
    <n v="1"/>
    <n v="33856"/>
    <n v="0"/>
    <s v="Q3"/>
    <n v="0"/>
    <n v="3"/>
    <n v="1"/>
    <s v="California"/>
    <n v="0"/>
    <n v="0"/>
    <n v="1"/>
    <x v="48"/>
    <n v="546.95000000000005"/>
    <x v="0"/>
    <n v="276.57"/>
    <x v="0"/>
    <x v="2766"/>
    <n v="0"/>
    <n v="0"/>
    <n v="93612"/>
    <x v="1"/>
  </r>
  <r>
    <n v="22"/>
    <n v="27"/>
    <n v="20.75"/>
    <s v="Active User"/>
    <s v="Active User"/>
    <x v="14"/>
    <x v="512"/>
    <n v="4263"/>
    <x v="0"/>
    <s v="United States"/>
    <x v="2779"/>
    <s v="Stayed"/>
    <n v="0"/>
    <n v="1"/>
    <s v="Female"/>
    <n v="1"/>
    <s v="DSL"/>
    <s v="36.657462, -119.595293"/>
    <n v="36.657462000000002"/>
    <n v="-119.595293"/>
    <n v="0"/>
    <n v="67.650000000000006"/>
    <n v="0"/>
    <n v="0"/>
    <n v="0"/>
    <x v="0"/>
    <n v="0"/>
    <n v="1"/>
    <n v="0"/>
    <n v="0"/>
    <s v="Credit Card"/>
    <n v="1"/>
    <n v="1965"/>
    <n v="1"/>
    <s v="Q3"/>
    <n v="0"/>
    <n v="3"/>
    <n v="0"/>
    <s v="California"/>
    <n v="0"/>
    <n v="0"/>
    <n v="1"/>
    <x v="56"/>
    <n v="2339.3000000000002"/>
    <x v="0"/>
    <n v="705.5"/>
    <x v="0"/>
    <x v="2767"/>
    <n v="1"/>
    <n v="1"/>
    <n v="93616"/>
    <x v="0"/>
  </r>
  <r>
    <n v="56"/>
    <n v="0"/>
    <n v="38.36"/>
    <s v="Active User"/>
    <s v="Active User"/>
    <x v="51"/>
    <x v="965"/>
    <n v="5151"/>
    <x v="0"/>
    <s v="United States"/>
    <x v="2780"/>
    <s v="Stayed"/>
    <n v="0"/>
    <n v="0"/>
    <s v="Male"/>
    <n v="0"/>
    <s v="No Internet Service"/>
    <s v="37.22565, -122.297533"/>
    <n v="37.225650000000002"/>
    <n v="-122.297533"/>
    <n v="1"/>
    <n v="19.95"/>
    <n v="0"/>
    <n v="0"/>
    <n v="2"/>
    <x v="1"/>
    <n v="0"/>
    <n v="0"/>
    <n v="1"/>
    <n v="1"/>
    <s v="Bank Withdrawal"/>
    <n v="1"/>
    <n v="2055"/>
    <n v="0"/>
    <s v="Q3"/>
    <n v="1"/>
    <n v="3"/>
    <n v="0"/>
    <s v="California"/>
    <n v="0"/>
    <n v="0"/>
    <n v="0"/>
    <x v="7"/>
    <n v="1234.8"/>
    <x v="0"/>
    <n v="2416.6799999999998"/>
    <x v="0"/>
    <x v="2768"/>
    <n v="0"/>
    <n v="0"/>
    <n v="94060"/>
    <x v="0"/>
  </r>
  <r>
    <n v="41"/>
    <n v="4"/>
    <n v="49.71"/>
    <s v="Active User"/>
    <s v="Active User"/>
    <x v="48"/>
    <x v="9"/>
    <n v="5863"/>
    <x v="2"/>
    <s v="United States"/>
    <x v="2781"/>
    <s v="Stayed"/>
    <n v="0"/>
    <n v="1"/>
    <s v="Male"/>
    <n v="1"/>
    <s v="Fiber Optic"/>
    <s v="32.89325, -117.087091"/>
    <n v="32.893250000000002"/>
    <n v="-117.087091"/>
    <n v="0"/>
    <n v="86.75"/>
    <n v="1"/>
    <n v="0"/>
    <n v="0"/>
    <x v="0"/>
    <n v="0"/>
    <n v="0"/>
    <n v="0"/>
    <n v="0"/>
    <s v="Bank Withdrawal"/>
    <n v="1"/>
    <n v="29283"/>
    <n v="1"/>
    <s v="Q3"/>
    <n v="0"/>
    <n v="5"/>
    <n v="0"/>
    <s v="California"/>
    <n v="0"/>
    <n v="0"/>
    <n v="0"/>
    <x v="13"/>
    <n v="1410.25"/>
    <x v="0"/>
    <n v="845.07"/>
    <x v="0"/>
    <x v="2769"/>
    <n v="0"/>
    <n v="1"/>
    <n v="92131"/>
    <x v="0"/>
  </r>
  <r>
    <n v="29"/>
    <n v="69"/>
    <n v="0"/>
    <s v="Active User"/>
    <s v="Active User"/>
    <x v="32"/>
    <x v="791"/>
    <n v="4180"/>
    <x v="0"/>
    <s v="United States"/>
    <x v="2782"/>
    <s v="Stayed"/>
    <n v="1"/>
    <n v="1"/>
    <s v="Female"/>
    <n v="1"/>
    <s v="DSL"/>
    <s v="39.258746, -121.77697"/>
    <n v="39.258746000000002"/>
    <n v="-121.77697000000001"/>
    <n v="1"/>
    <n v="46.25"/>
    <n v="0"/>
    <n v="2"/>
    <n v="10"/>
    <x v="0"/>
    <n v="1"/>
    <n v="1"/>
    <n v="0"/>
    <n v="1"/>
    <s v="Bank Withdrawal"/>
    <n v="0"/>
    <n v="8695"/>
    <n v="1"/>
    <s v="Q3"/>
    <n v="1"/>
    <n v="4"/>
    <n v="0"/>
    <s v="California"/>
    <n v="0"/>
    <n v="0"/>
    <n v="0"/>
    <x v="43"/>
    <n v="3121.4"/>
    <x v="0"/>
    <n v="0"/>
    <x v="0"/>
    <x v="2770"/>
    <n v="1"/>
    <n v="1"/>
    <n v="95953"/>
    <x v="0"/>
  </r>
  <r>
    <n v="28"/>
    <n v="0"/>
    <n v="41.9"/>
    <s v="Active User"/>
    <s v="Active User"/>
    <x v="48"/>
    <x v="966"/>
    <n v="2941"/>
    <x v="1"/>
    <s v="United States"/>
    <x v="2783"/>
    <s v="Joined"/>
    <n v="0"/>
    <n v="0"/>
    <s v="Female"/>
    <n v="0"/>
    <s v="No Internet Service"/>
    <s v="39.435756, -121.552071"/>
    <n v="39.435755999999998"/>
    <n v="-121.552071"/>
    <n v="1"/>
    <n v="19.600000000000001"/>
    <n v="0"/>
    <n v="0"/>
    <n v="5"/>
    <x v="0"/>
    <n v="0"/>
    <n v="0"/>
    <n v="1"/>
    <n v="1"/>
    <s v="Credit Card"/>
    <n v="1"/>
    <n v="1254"/>
    <n v="0"/>
    <s v="Q3"/>
    <n v="1"/>
    <n v="3"/>
    <n v="0"/>
    <s v="California"/>
    <n v="0"/>
    <n v="0"/>
    <n v="0"/>
    <x v="5"/>
    <n v="55.25"/>
    <x v="0"/>
    <n v="125.7"/>
    <x v="0"/>
    <x v="2771"/>
    <n v="1"/>
    <n v="0"/>
    <n v="95968"/>
    <x v="0"/>
  </r>
  <r>
    <n v="48"/>
    <n v="51"/>
    <n v="34.700000000000003"/>
    <s v="Active User"/>
    <s v="Active User"/>
    <x v="42"/>
    <x v="967"/>
    <n v="4076"/>
    <x v="1"/>
    <s v="United States"/>
    <x v="2784"/>
    <s v="Stayed"/>
    <n v="1"/>
    <n v="0"/>
    <s v="Male"/>
    <n v="1"/>
    <s v="DSL"/>
    <s v="39.203817, -121.19584"/>
    <n v="39.203817000000001"/>
    <n v="-121.19584"/>
    <n v="1"/>
    <n v="49.15"/>
    <n v="0"/>
    <n v="3"/>
    <n v="1"/>
    <x v="2"/>
    <n v="0"/>
    <n v="1"/>
    <n v="1"/>
    <n v="1"/>
    <s v="Bank Withdrawal"/>
    <n v="1"/>
    <n v="9752"/>
    <n v="0"/>
    <s v="Q3"/>
    <n v="1"/>
    <n v="3"/>
    <n v="0"/>
    <s v="California"/>
    <n v="0"/>
    <n v="0"/>
    <n v="0"/>
    <x v="18"/>
    <n v="295.64999999999998"/>
    <x v="0"/>
    <n v="208.2"/>
    <x v="0"/>
    <x v="2772"/>
    <n v="0"/>
    <n v="1"/>
    <n v="95946"/>
    <x v="0"/>
  </r>
  <r>
    <n v="76"/>
    <n v="18"/>
    <n v="11.01"/>
    <s v="Active User"/>
    <s v="Active User"/>
    <x v="17"/>
    <x v="377"/>
    <n v="4251"/>
    <x v="0"/>
    <s v="United States"/>
    <x v="2785"/>
    <s v="Stayed"/>
    <n v="0"/>
    <n v="1"/>
    <s v="Female"/>
    <n v="1"/>
    <s v="Fiber Optic"/>
    <s v="35.236549, -120.727344"/>
    <n v="35.236548999999997"/>
    <n v="-120.727344"/>
    <n v="0"/>
    <n v="108.1"/>
    <n v="1"/>
    <n v="0"/>
    <n v="0"/>
    <x v="0"/>
    <n v="1"/>
    <n v="1"/>
    <n v="0"/>
    <n v="0"/>
    <s v="Credit Card"/>
    <n v="1"/>
    <n v="31982"/>
    <n v="0"/>
    <s v="Q3"/>
    <n v="0"/>
    <n v="4"/>
    <n v="1"/>
    <s v="California"/>
    <n v="1"/>
    <n v="0"/>
    <n v="1"/>
    <x v="46"/>
    <n v="5839.3"/>
    <x v="0"/>
    <n v="572.52"/>
    <x v="0"/>
    <x v="2773"/>
    <n v="0"/>
    <n v="1"/>
    <n v="93405"/>
    <x v="0"/>
  </r>
  <r>
    <n v="37"/>
    <n v="0"/>
    <n v="37.590000000000003"/>
    <s v="Active User"/>
    <s v="Active User"/>
    <x v="30"/>
    <x v="789"/>
    <n v="4613"/>
    <x v="2"/>
    <s v="United States"/>
    <x v="2786"/>
    <s v="Stayed"/>
    <n v="1"/>
    <n v="0"/>
    <s v="Male"/>
    <n v="0"/>
    <s v="No Internet Service"/>
    <s v="33.543835, -115.993906"/>
    <n v="33.543835000000001"/>
    <n v="-115.993906"/>
    <n v="1"/>
    <n v="20.45"/>
    <n v="0"/>
    <n v="1"/>
    <n v="0"/>
    <x v="4"/>
    <n v="0"/>
    <n v="0"/>
    <n v="0"/>
    <n v="1"/>
    <s v="Credit Card"/>
    <n v="1"/>
    <n v="8768"/>
    <n v="0"/>
    <s v="Q3"/>
    <n v="0"/>
    <n v="4"/>
    <n v="0"/>
    <s v="California"/>
    <n v="0"/>
    <n v="0"/>
    <n v="0"/>
    <x v="37"/>
    <n v="242.4"/>
    <x v="0"/>
    <n v="375.9"/>
    <x v="0"/>
    <x v="2774"/>
    <n v="0"/>
    <n v="0"/>
    <n v="92254"/>
    <x v="0"/>
  </r>
  <r>
    <n v="71"/>
    <n v="10"/>
    <n v="18.43"/>
    <s v="Active User"/>
    <s v="Active User"/>
    <x v="11"/>
    <x v="968"/>
    <n v="5035"/>
    <x v="2"/>
    <s v="United States"/>
    <x v="2787"/>
    <s v="Stayed"/>
    <n v="1"/>
    <n v="0"/>
    <s v="Male"/>
    <n v="1"/>
    <s v="Fiber Optic"/>
    <s v="39.273096, -122.050763"/>
    <n v="39.273096000000002"/>
    <n v="-122.050763"/>
    <n v="1"/>
    <n v="89.85"/>
    <n v="1"/>
    <n v="1"/>
    <n v="1"/>
    <x v="1"/>
    <n v="1"/>
    <n v="1"/>
    <n v="1"/>
    <n v="1"/>
    <s v="Bank Withdrawal"/>
    <n v="1"/>
    <n v="7503"/>
    <n v="1"/>
    <s v="Q3"/>
    <n v="1"/>
    <n v="3"/>
    <n v="1"/>
    <s v="California"/>
    <n v="0"/>
    <n v="0"/>
    <n v="0"/>
    <x v="4"/>
    <n v="5125.75"/>
    <x v="5"/>
    <n v="1068.94"/>
    <x v="0"/>
    <x v="2775"/>
    <n v="0"/>
    <n v="0"/>
    <n v="95932"/>
    <x v="0"/>
  </r>
  <r>
    <n v="20"/>
    <n v="76"/>
    <n v="39.049999999999997"/>
    <s v="Active User"/>
    <s v="Active User"/>
    <x v="55"/>
    <x v="778"/>
    <n v="4098"/>
    <x v="2"/>
    <s v="United States"/>
    <x v="2788"/>
    <s v="Stayed"/>
    <n v="1"/>
    <n v="0"/>
    <s v="Female"/>
    <n v="1"/>
    <s v="Fiber Optic"/>
    <s v="33.944624, -118.192615"/>
    <n v="33.944623999999997"/>
    <n v="-118.192615"/>
    <n v="1"/>
    <n v="99.25"/>
    <n v="0"/>
    <n v="2"/>
    <n v="9"/>
    <x v="0"/>
    <n v="1"/>
    <n v="1"/>
    <n v="0"/>
    <n v="1"/>
    <s v="Credit Card"/>
    <n v="1"/>
    <n v="96267"/>
    <n v="0"/>
    <s v="Q3"/>
    <n v="1"/>
    <n v="3"/>
    <n v="0"/>
    <s v="California"/>
    <n v="1"/>
    <n v="1"/>
    <n v="1"/>
    <x v="4"/>
    <n v="5846.65"/>
    <x v="0"/>
    <n v="2264.9"/>
    <x v="0"/>
    <x v="2776"/>
    <n v="1"/>
    <n v="1"/>
    <n v="90280"/>
    <x v="0"/>
  </r>
  <r>
    <n v="37"/>
    <n v="22"/>
    <n v="29.68"/>
    <s v="Active User"/>
    <s v="Active User"/>
    <x v="41"/>
    <x v="32"/>
    <n v="5764"/>
    <x v="1"/>
    <s v="United States"/>
    <x v="2789"/>
    <s v="Stayed"/>
    <n v="1"/>
    <n v="0"/>
    <s v="Male"/>
    <n v="1"/>
    <s v="DSL"/>
    <s v="34.065875, -118.238728"/>
    <n v="34.065874999999998"/>
    <n v="-118.23872799999999"/>
    <n v="1"/>
    <n v="49.95"/>
    <n v="0"/>
    <n v="2"/>
    <n v="1"/>
    <x v="4"/>
    <n v="0"/>
    <n v="1"/>
    <n v="1"/>
    <n v="1"/>
    <s v="Mailed Check"/>
    <n v="1"/>
    <n v="30596"/>
    <n v="0"/>
    <s v="Q3"/>
    <n v="1"/>
    <n v="3"/>
    <n v="0"/>
    <s v="California"/>
    <n v="0"/>
    <n v="0"/>
    <n v="0"/>
    <x v="29"/>
    <n v="587.45000000000005"/>
    <x v="12"/>
    <n v="385.84"/>
    <x v="0"/>
    <x v="2777"/>
    <n v="0"/>
    <n v="0"/>
    <n v="90012"/>
    <x v="0"/>
  </r>
  <r>
    <n v="41"/>
    <n v="29"/>
    <n v="16.16"/>
    <s v="Active User"/>
    <s v="Active User"/>
    <x v="0"/>
    <x v="185"/>
    <n v="4489"/>
    <x v="2"/>
    <s v="United States"/>
    <x v="2790"/>
    <s v="Stayed"/>
    <n v="1"/>
    <n v="0"/>
    <s v="Female"/>
    <n v="1"/>
    <s v="DSL"/>
    <s v="34.097863, -116.594561"/>
    <n v="34.097862999999997"/>
    <n v="-116.594561"/>
    <n v="1"/>
    <n v="75.75"/>
    <n v="1"/>
    <n v="3"/>
    <n v="7"/>
    <x v="1"/>
    <n v="1"/>
    <n v="1"/>
    <n v="1"/>
    <n v="1"/>
    <s v="Bank Withdrawal"/>
    <n v="1"/>
    <n v="3499"/>
    <n v="1"/>
    <s v="Q3"/>
    <n v="1"/>
    <n v="3"/>
    <n v="0"/>
    <s v="California"/>
    <n v="1"/>
    <n v="1"/>
    <n v="0"/>
    <x v="32"/>
    <n v="4264.25"/>
    <x v="0"/>
    <n v="888.8"/>
    <x v="0"/>
    <x v="2778"/>
    <n v="0"/>
    <n v="1"/>
    <n v="92256"/>
    <x v="0"/>
  </r>
  <r>
    <n v="44"/>
    <n v="24"/>
    <n v="0"/>
    <s v="Active User"/>
    <s v="Active User"/>
    <x v="46"/>
    <x v="90"/>
    <n v="5281"/>
    <x v="2"/>
    <s v="United States"/>
    <x v="2791"/>
    <s v="Stayed"/>
    <n v="0"/>
    <n v="1"/>
    <s v="Female"/>
    <n v="1"/>
    <s v="DSL"/>
    <s v="33.012751, -117.200617"/>
    <n v="33.012751000000002"/>
    <n v="-117.20061699999999"/>
    <n v="0"/>
    <n v="41.1"/>
    <n v="0"/>
    <n v="0"/>
    <n v="0"/>
    <x v="0"/>
    <n v="0"/>
    <n v="1"/>
    <n v="1"/>
    <n v="0"/>
    <s v="Credit Card"/>
    <n v="0"/>
    <n v="7615"/>
    <n v="1"/>
    <s v="Q3"/>
    <n v="0"/>
    <n v="4"/>
    <n v="0"/>
    <s v="California"/>
    <n v="0"/>
    <n v="0"/>
    <n v="0"/>
    <x v="58"/>
    <n v="2258.25"/>
    <x v="0"/>
    <n v="0"/>
    <x v="0"/>
    <x v="2779"/>
    <n v="0"/>
    <n v="1"/>
    <n v="92067"/>
    <x v="0"/>
  </r>
  <r>
    <n v="37"/>
    <n v="0"/>
    <n v="11.75"/>
    <s v="Active User"/>
    <s v="Active User"/>
    <x v="26"/>
    <x v="770"/>
    <n v="4517"/>
    <x v="0"/>
    <s v="United States"/>
    <x v="2792"/>
    <s v="Stayed"/>
    <n v="1"/>
    <n v="0"/>
    <s v="Male"/>
    <n v="0"/>
    <s v="No Internet Service"/>
    <s v="34.907911, -119.234281"/>
    <n v="34.907910999999999"/>
    <n v="-119.234281"/>
    <n v="1"/>
    <n v="20.100000000000001"/>
    <n v="0"/>
    <n v="3"/>
    <n v="7"/>
    <x v="0"/>
    <n v="0"/>
    <n v="0"/>
    <n v="0"/>
    <n v="1"/>
    <s v="Credit Card"/>
    <n v="1"/>
    <n v="1526"/>
    <n v="0"/>
    <s v="Q3"/>
    <n v="1"/>
    <n v="3"/>
    <n v="0"/>
    <s v="California"/>
    <n v="0"/>
    <n v="0"/>
    <n v="0"/>
    <x v="1"/>
    <n v="655.29999999999995"/>
    <x v="0"/>
    <n v="411.25"/>
    <x v="195"/>
    <x v="2780"/>
    <n v="0"/>
    <n v="0"/>
    <n v="93222"/>
    <x v="0"/>
  </r>
  <r>
    <n v="27"/>
    <n v="47"/>
    <n v="23.88"/>
    <s v="Active User"/>
    <s v="Active User"/>
    <x v="23"/>
    <x v="504"/>
    <n v="5801"/>
    <x v="2"/>
    <s v="United States"/>
    <x v="2793"/>
    <s v="Stayed"/>
    <n v="0"/>
    <n v="1"/>
    <s v="Female"/>
    <n v="1"/>
    <s v="Fiber Optic"/>
    <s v="34.156629, -119.117218"/>
    <n v="34.156629000000002"/>
    <n v="-119.11721799999999"/>
    <n v="0"/>
    <n v="92.05"/>
    <n v="1"/>
    <n v="0"/>
    <n v="0"/>
    <x v="0"/>
    <n v="1"/>
    <n v="1"/>
    <n v="1"/>
    <n v="0"/>
    <s v="Bank Withdrawal"/>
    <n v="1"/>
    <n v="77791"/>
    <n v="0"/>
    <s v="Q3"/>
    <n v="0"/>
    <n v="3"/>
    <n v="0"/>
    <s v="California"/>
    <n v="0"/>
    <n v="0"/>
    <n v="0"/>
    <x v="34"/>
    <n v="5755.8"/>
    <x v="0"/>
    <n v="1480.56"/>
    <x v="196"/>
    <x v="2781"/>
    <n v="1"/>
    <n v="1"/>
    <n v="93033"/>
    <x v="0"/>
  </r>
  <r>
    <n v="55"/>
    <n v="29"/>
    <n v="0"/>
    <s v="Active User"/>
    <s v="Active User"/>
    <x v="50"/>
    <x v="969"/>
    <n v="3891"/>
    <x v="1"/>
    <s v="United States"/>
    <x v="2794"/>
    <s v="Stayed"/>
    <n v="0"/>
    <n v="0"/>
    <s v="Female"/>
    <n v="1"/>
    <s v="DSL"/>
    <s v="37.287758, -119.548156"/>
    <n v="37.287757999999997"/>
    <n v="-119.54815600000001"/>
    <n v="1"/>
    <n v="25.15"/>
    <n v="0"/>
    <n v="0"/>
    <n v="1"/>
    <x v="0"/>
    <n v="0"/>
    <n v="0"/>
    <n v="1"/>
    <n v="1"/>
    <s v="Bank Withdrawal"/>
    <n v="0"/>
    <n v="327"/>
    <n v="0"/>
    <s v="Q3"/>
    <n v="1"/>
    <n v="4"/>
    <n v="0"/>
    <s v="California"/>
    <n v="0"/>
    <n v="0"/>
    <n v="0"/>
    <x v="24"/>
    <n v="99.95"/>
    <x v="0"/>
    <n v="0"/>
    <x v="0"/>
    <x v="2782"/>
    <n v="0"/>
    <n v="1"/>
    <n v="93669"/>
    <x v="0"/>
  </r>
  <r>
    <n v="43"/>
    <n v="4"/>
    <n v="24.41"/>
    <s v="Active User"/>
    <s v="Active User"/>
    <x v="25"/>
    <x v="216"/>
    <n v="4237"/>
    <x v="1"/>
    <s v="United States"/>
    <x v="2795"/>
    <s v="Joined"/>
    <n v="0"/>
    <n v="0"/>
    <s v="Female"/>
    <n v="1"/>
    <s v="Fiber Optic"/>
    <s v="34.321621, -118.399841"/>
    <n v="34.321621"/>
    <n v="-118.399841"/>
    <n v="0"/>
    <n v="74.349999999999994"/>
    <n v="0"/>
    <n v="0"/>
    <n v="0"/>
    <x v="0"/>
    <n v="1"/>
    <n v="0"/>
    <n v="0"/>
    <n v="0"/>
    <s v="Bank Withdrawal"/>
    <n v="1"/>
    <n v="81986"/>
    <n v="0"/>
    <s v="Q3"/>
    <n v="0"/>
    <n v="4"/>
    <n v="0"/>
    <s v="California"/>
    <n v="0"/>
    <n v="0"/>
    <n v="0"/>
    <x v="16"/>
    <n v="74.349999999999994"/>
    <x v="0"/>
    <n v="24.41"/>
    <x v="0"/>
    <x v="2783"/>
    <n v="0"/>
    <n v="1"/>
    <n v="91342"/>
    <x v="0"/>
  </r>
  <r>
    <n v="62"/>
    <n v="11"/>
    <n v="1.63"/>
    <s v="Active User"/>
    <s v="Active User"/>
    <x v="68"/>
    <x v="13"/>
    <n v="3608"/>
    <x v="2"/>
    <s v="United States"/>
    <x v="2796"/>
    <s v="Stayed"/>
    <n v="1"/>
    <n v="1"/>
    <s v="Male"/>
    <n v="1"/>
    <s v="DSL"/>
    <s v="35.858054, -119.305858"/>
    <n v="35.858054000000003"/>
    <n v="-119.305858"/>
    <n v="0"/>
    <n v="55.2"/>
    <n v="0"/>
    <n v="2"/>
    <n v="0"/>
    <x v="4"/>
    <n v="0"/>
    <n v="0"/>
    <n v="0"/>
    <n v="0"/>
    <s v="Credit Card"/>
    <n v="1"/>
    <n v="9318"/>
    <n v="1"/>
    <s v="Q3"/>
    <n v="0"/>
    <n v="4"/>
    <n v="0"/>
    <s v="California"/>
    <n v="0"/>
    <n v="0"/>
    <n v="0"/>
    <x v="67"/>
    <n v="864.55"/>
    <x v="11"/>
    <n v="24.45"/>
    <x v="0"/>
    <x v="2784"/>
    <n v="0"/>
    <n v="0"/>
    <n v="93219"/>
    <x v="0"/>
  </r>
  <r>
    <n v="59"/>
    <n v="53"/>
    <n v="27.49"/>
    <s v="Active User"/>
    <s v="Active User"/>
    <x v="66"/>
    <x v="49"/>
    <n v="3853"/>
    <x v="1"/>
    <s v="United States"/>
    <x v="2797"/>
    <s v="Stayed"/>
    <n v="1"/>
    <n v="1"/>
    <s v="Female"/>
    <n v="1"/>
    <s v="Fiber Optic"/>
    <s v="38.759751, -121.288545"/>
    <n v="38.759751000000001"/>
    <n v="-121.288545"/>
    <n v="1"/>
    <n v="92.55"/>
    <n v="1"/>
    <n v="3"/>
    <n v="3"/>
    <x v="1"/>
    <n v="0"/>
    <n v="0"/>
    <n v="1"/>
    <n v="1"/>
    <s v="Bank Withdrawal"/>
    <n v="1"/>
    <n v="30614"/>
    <n v="0"/>
    <s v="Q3"/>
    <n v="1"/>
    <n v="3"/>
    <n v="0"/>
    <s v="California"/>
    <n v="1"/>
    <n v="1"/>
    <n v="0"/>
    <x v="41"/>
    <n v="4039"/>
    <x v="0"/>
    <n v="1182.07"/>
    <x v="0"/>
    <x v="2785"/>
    <n v="0"/>
    <n v="1"/>
    <n v="95678"/>
    <x v="0"/>
  </r>
  <r>
    <n v="62"/>
    <n v="0"/>
    <n v="35.770000000000003"/>
    <s v="Active User"/>
    <s v="Active User"/>
    <x v="7"/>
    <x v="43"/>
    <n v="5250"/>
    <x v="0"/>
    <s v="United States"/>
    <x v="2798"/>
    <s v="Stayed"/>
    <n v="0"/>
    <n v="0"/>
    <s v="Female"/>
    <n v="0"/>
    <s v="No Internet Service"/>
    <s v="38.513484, -120.704613"/>
    <n v="38.513483999999998"/>
    <n v="-120.70461299999999"/>
    <n v="0"/>
    <n v="20.25"/>
    <n v="0"/>
    <n v="0"/>
    <n v="0"/>
    <x v="0"/>
    <n v="0"/>
    <n v="0"/>
    <n v="1"/>
    <n v="0"/>
    <s v="Bank Withdrawal"/>
    <n v="1"/>
    <n v="850"/>
    <n v="0"/>
    <s v="Q3"/>
    <n v="0"/>
    <n v="3"/>
    <n v="0"/>
    <s v="California"/>
    <n v="0"/>
    <n v="0"/>
    <n v="0"/>
    <x v="3"/>
    <n v="538.20000000000005"/>
    <x v="0"/>
    <n v="965.79"/>
    <x v="0"/>
    <x v="2786"/>
    <n v="0"/>
    <n v="0"/>
    <n v="95629"/>
    <x v="0"/>
  </r>
  <r>
    <n v="28"/>
    <n v="46"/>
    <n v="4.1500000000000004"/>
    <s v="Active User"/>
    <s v="Active User"/>
    <x v="32"/>
    <x v="941"/>
    <n v="4334"/>
    <x v="1"/>
    <s v="United States"/>
    <x v="2799"/>
    <s v="Stayed"/>
    <n v="0"/>
    <n v="0"/>
    <s v="Male"/>
    <n v="1"/>
    <s v="Fiber Optic"/>
    <s v="34.137742, -114.36514"/>
    <n v="34.137742000000003"/>
    <n v="-114.36514"/>
    <n v="0"/>
    <n v="95.4"/>
    <n v="1"/>
    <n v="0"/>
    <n v="0"/>
    <x v="0"/>
    <n v="0"/>
    <n v="1"/>
    <n v="1"/>
    <n v="0"/>
    <s v="Bank Withdrawal"/>
    <n v="1"/>
    <n v="1564"/>
    <n v="1"/>
    <s v="Q3"/>
    <n v="0"/>
    <n v="3"/>
    <n v="0"/>
    <s v="California"/>
    <n v="1"/>
    <n v="1"/>
    <n v="0"/>
    <x v="27"/>
    <n v="4445.3"/>
    <x v="0"/>
    <n v="199.2"/>
    <x v="0"/>
    <x v="2787"/>
    <n v="1"/>
    <n v="1"/>
    <n v="92242"/>
    <x v="0"/>
  </r>
  <r>
    <n v="20"/>
    <n v="26"/>
    <n v="18.46"/>
    <s v="Active User"/>
    <s v="Active User"/>
    <x v="28"/>
    <x v="378"/>
    <n v="2292"/>
    <x v="1"/>
    <s v="United States"/>
    <x v="2800"/>
    <s v="Stayed"/>
    <n v="0"/>
    <n v="1"/>
    <s v="Male"/>
    <n v="1"/>
    <s v="Fiber Optic"/>
    <s v="39.681488, -121.83721"/>
    <n v="39.681488000000002"/>
    <n v="-121.83721"/>
    <n v="0"/>
    <n v="76.45"/>
    <n v="0"/>
    <n v="0"/>
    <n v="0"/>
    <x v="0"/>
    <n v="0"/>
    <n v="0"/>
    <n v="0"/>
    <n v="0"/>
    <s v="Bank Withdrawal"/>
    <n v="1"/>
    <n v="32848"/>
    <n v="0"/>
    <s v="Q3"/>
    <n v="0"/>
    <n v="4"/>
    <n v="0"/>
    <s v="California"/>
    <n v="0"/>
    <n v="0"/>
    <n v="0"/>
    <x v="31"/>
    <n v="1117.55"/>
    <x v="0"/>
    <n v="258.44"/>
    <x v="0"/>
    <x v="2788"/>
    <n v="1"/>
    <n v="1"/>
    <n v="95928"/>
    <x v="0"/>
  </r>
  <r>
    <n v="54"/>
    <n v="7"/>
    <n v="22.39"/>
    <s v="Competitor"/>
    <s v="Competitor made better offer"/>
    <x v="37"/>
    <x v="588"/>
    <n v="2122"/>
    <x v="1"/>
    <s v="United States"/>
    <x v="2801"/>
    <s v="Churned"/>
    <n v="0"/>
    <n v="1"/>
    <s v="Female"/>
    <n v="1"/>
    <s v="Fiber Optic"/>
    <s v="37.691561, -122.445202"/>
    <n v="37.691561"/>
    <n v="-122.44520199999999"/>
    <n v="0"/>
    <n v="105.1"/>
    <n v="0"/>
    <n v="0"/>
    <n v="0"/>
    <x v="0"/>
    <n v="0"/>
    <n v="1"/>
    <n v="0"/>
    <n v="0"/>
    <s v="Bank Withdrawal"/>
    <n v="1"/>
    <n v="47453"/>
    <n v="1"/>
    <s v="Q3"/>
    <n v="0"/>
    <n v="1"/>
    <n v="0"/>
    <s v="California"/>
    <n v="1"/>
    <n v="1"/>
    <n v="1"/>
    <x v="67"/>
    <n v="1582.75"/>
    <x v="0"/>
    <n v="335.85"/>
    <x v="0"/>
    <x v="2789"/>
    <n v="0"/>
    <n v="1"/>
    <n v="94014"/>
    <x v="1"/>
  </r>
  <r>
    <n v="21"/>
    <n v="52"/>
    <n v="1.51"/>
    <s v="Active User"/>
    <s v="Active User"/>
    <x v="12"/>
    <x v="792"/>
    <n v="4899"/>
    <x v="1"/>
    <s v="United States"/>
    <x v="2802"/>
    <s v="Stayed"/>
    <n v="0"/>
    <n v="1"/>
    <s v="Male"/>
    <n v="1"/>
    <s v="Fiber Optic"/>
    <s v="33.745746, -116.514215"/>
    <n v="33.745745999999997"/>
    <n v="-116.51421499999999"/>
    <n v="0"/>
    <n v="87.35"/>
    <n v="1"/>
    <n v="0"/>
    <n v="0"/>
    <x v="1"/>
    <n v="1"/>
    <n v="0"/>
    <n v="1"/>
    <n v="0"/>
    <s v="Bank Withdrawal"/>
    <n v="1"/>
    <n v="18884"/>
    <n v="1"/>
    <s v="Q3"/>
    <n v="0"/>
    <n v="5"/>
    <n v="0"/>
    <s v="California"/>
    <n v="0"/>
    <n v="0"/>
    <n v="0"/>
    <x v="33"/>
    <n v="4473"/>
    <x v="0"/>
    <n v="77.010000000000005"/>
    <x v="0"/>
    <x v="2790"/>
    <n v="1"/>
    <n v="0"/>
    <n v="92264"/>
    <x v="0"/>
  </r>
  <r>
    <n v="72"/>
    <n v="6"/>
    <n v="36.36"/>
    <s v="Dissatisfaction"/>
    <s v="Poor expertise of online support"/>
    <x v="39"/>
    <x v="101"/>
    <n v="4078"/>
    <x v="1"/>
    <s v="United States"/>
    <x v="2803"/>
    <s v="Churned"/>
    <n v="0"/>
    <n v="0"/>
    <s v="Female"/>
    <n v="1"/>
    <s v="Fiber Optic"/>
    <s v="35.930782, -121.189757"/>
    <n v="35.930782000000001"/>
    <n v="-121.189757"/>
    <n v="0"/>
    <n v="89.7"/>
    <n v="1"/>
    <n v="0"/>
    <n v="0"/>
    <x v="0"/>
    <n v="1"/>
    <n v="0"/>
    <n v="1"/>
    <n v="0"/>
    <s v="Bank Withdrawal"/>
    <n v="1"/>
    <n v="254"/>
    <n v="0"/>
    <s v="Q3"/>
    <n v="0"/>
    <n v="3"/>
    <n v="1"/>
    <s v="California"/>
    <n v="1"/>
    <n v="0"/>
    <n v="0"/>
    <x v="0"/>
    <n v="2187.5500000000002"/>
    <x v="0"/>
    <n v="909"/>
    <x v="197"/>
    <x v="2791"/>
    <n v="0"/>
    <n v="1"/>
    <n v="93928"/>
    <x v="1"/>
  </r>
  <r>
    <n v="49"/>
    <n v="14"/>
    <n v="44.79"/>
    <s v="Active User"/>
    <s v="Active User"/>
    <x v="6"/>
    <x v="743"/>
    <n v="5160"/>
    <x v="2"/>
    <s v="United States"/>
    <x v="2804"/>
    <s v="Stayed"/>
    <n v="0"/>
    <n v="0"/>
    <s v="Female"/>
    <n v="1"/>
    <s v="Cable"/>
    <s v="32.858595, -115.662709"/>
    <n v="32.858595000000001"/>
    <n v="-115.66270900000001"/>
    <n v="1"/>
    <n v="55.9"/>
    <n v="0"/>
    <n v="0"/>
    <n v="9"/>
    <x v="0"/>
    <n v="0"/>
    <n v="1"/>
    <n v="0"/>
    <n v="1"/>
    <s v="Bank Withdrawal"/>
    <n v="1"/>
    <n v="14546"/>
    <n v="1"/>
    <s v="Q3"/>
    <n v="1"/>
    <n v="3"/>
    <n v="0"/>
    <s v="California"/>
    <n v="0"/>
    <n v="0"/>
    <n v="0"/>
    <x v="15"/>
    <n v="3848.8"/>
    <x v="14"/>
    <n v="3045.72"/>
    <x v="0"/>
    <x v="2792"/>
    <n v="0"/>
    <n v="0"/>
    <n v="92251"/>
    <x v="0"/>
  </r>
  <r>
    <n v="23"/>
    <n v="52"/>
    <n v="0"/>
    <s v="Active User"/>
    <s v="Active User"/>
    <x v="7"/>
    <x v="835"/>
    <n v="3422"/>
    <x v="1"/>
    <s v="United States"/>
    <x v="2805"/>
    <s v="Stayed"/>
    <n v="1"/>
    <n v="0"/>
    <s v="Male"/>
    <n v="1"/>
    <s v="Cable"/>
    <s v="34.266389, -118.459744"/>
    <n v="34.266388999999997"/>
    <n v="-118.459744"/>
    <n v="1"/>
    <n v="34.950000000000003"/>
    <n v="0"/>
    <n v="1"/>
    <n v="3"/>
    <x v="0"/>
    <n v="1"/>
    <n v="1"/>
    <n v="1"/>
    <n v="1"/>
    <s v="Credit Card"/>
    <n v="0"/>
    <n v="17112"/>
    <n v="0"/>
    <s v="Q3"/>
    <n v="1"/>
    <n v="3"/>
    <n v="0"/>
    <s v="California"/>
    <n v="0"/>
    <n v="0"/>
    <n v="0"/>
    <x v="45"/>
    <n v="610.20000000000005"/>
    <x v="0"/>
    <n v="0"/>
    <x v="0"/>
    <x v="2793"/>
    <n v="1"/>
    <n v="1"/>
    <n v="91345"/>
    <x v="0"/>
  </r>
  <r>
    <n v="23"/>
    <n v="0"/>
    <n v="29.79"/>
    <s v="Active User"/>
    <s v="Active User"/>
    <x v="61"/>
    <x v="636"/>
    <n v="3733"/>
    <x v="0"/>
    <s v="United States"/>
    <x v="2806"/>
    <s v="Stayed"/>
    <n v="0"/>
    <n v="0"/>
    <s v="Female"/>
    <n v="0"/>
    <s v="No Internet Service"/>
    <s v="37.555631, -120.911653"/>
    <n v="37.555630999999998"/>
    <n v="-120.911653"/>
    <n v="0"/>
    <n v="20.7"/>
    <n v="0"/>
    <n v="0"/>
    <n v="0"/>
    <x v="0"/>
    <n v="0"/>
    <n v="0"/>
    <n v="0"/>
    <n v="0"/>
    <s v="Credit Card"/>
    <n v="1"/>
    <n v="2130"/>
    <n v="0"/>
    <s v="Q3"/>
    <n v="0"/>
    <n v="4"/>
    <n v="0"/>
    <s v="California"/>
    <n v="0"/>
    <n v="0"/>
    <n v="0"/>
    <x v="64"/>
    <n v="762.45"/>
    <x v="0"/>
    <n v="1161.81"/>
    <x v="0"/>
    <x v="2794"/>
    <n v="1"/>
    <n v="0"/>
    <n v="95328"/>
    <x v="0"/>
  </r>
  <r>
    <n v="70"/>
    <n v="28"/>
    <n v="44.38"/>
    <s v="Active User"/>
    <s v="Active User"/>
    <x v="67"/>
    <x v="970"/>
    <n v="5418"/>
    <x v="2"/>
    <s v="United States"/>
    <x v="2807"/>
    <s v="Stayed"/>
    <n v="1"/>
    <n v="0"/>
    <s v="Female"/>
    <n v="1"/>
    <s v="Fiber Optic"/>
    <s v="40.617614, -122.512861"/>
    <n v="40.617614000000003"/>
    <n v="-122.512861"/>
    <n v="1"/>
    <n v="110.6"/>
    <n v="1"/>
    <n v="2"/>
    <n v="1"/>
    <x v="0"/>
    <n v="1"/>
    <n v="1"/>
    <n v="1"/>
    <n v="1"/>
    <s v="Credit Card"/>
    <n v="1"/>
    <n v="528"/>
    <n v="1"/>
    <s v="Q3"/>
    <n v="1"/>
    <n v="4"/>
    <n v="1"/>
    <s v="California"/>
    <n v="1"/>
    <n v="0"/>
    <n v="1"/>
    <x v="30"/>
    <n v="7210.85"/>
    <x v="0"/>
    <n v="2929.08"/>
    <x v="0"/>
    <x v="2795"/>
    <n v="0"/>
    <n v="1"/>
    <n v="96087"/>
    <x v="0"/>
  </r>
  <r>
    <n v="43"/>
    <n v="53"/>
    <n v="26.32"/>
    <s v="Active User"/>
    <s v="Active User"/>
    <x v="27"/>
    <x v="505"/>
    <n v="5308"/>
    <x v="0"/>
    <s v="United States"/>
    <x v="2808"/>
    <s v="Stayed"/>
    <n v="1"/>
    <n v="1"/>
    <s v="Female"/>
    <n v="1"/>
    <s v="Fiber Optic"/>
    <s v="33.678591, -117.905471"/>
    <n v="33.678590999999997"/>
    <n v="-117.90547100000001"/>
    <n v="1"/>
    <n v="113.1"/>
    <n v="1"/>
    <n v="5"/>
    <n v="10"/>
    <x v="0"/>
    <n v="1"/>
    <n v="1"/>
    <n v="1"/>
    <n v="1"/>
    <s v="Bank Withdrawal"/>
    <n v="1"/>
    <n v="48207"/>
    <n v="1"/>
    <s v="Q3"/>
    <n v="1"/>
    <n v="3"/>
    <n v="0"/>
    <s v="California"/>
    <n v="1"/>
    <n v="1"/>
    <n v="1"/>
    <x v="8"/>
    <n v="8248.5"/>
    <x v="0"/>
    <n v="1895.04"/>
    <x v="0"/>
    <x v="2796"/>
    <n v="0"/>
    <n v="1"/>
    <n v="92626"/>
    <x v="0"/>
  </r>
  <r>
    <n v="39"/>
    <n v="23"/>
    <n v="33.22"/>
    <s v="Active User"/>
    <s v="Active User"/>
    <x v="44"/>
    <x v="142"/>
    <n v="5943"/>
    <x v="1"/>
    <s v="United States"/>
    <x v="2809"/>
    <s v="Stayed"/>
    <n v="0"/>
    <n v="1"/>
    <s v="Male"/>
    <n v="1"/>
    <s v="Fiber Optic"/>
    <s v="38.671295, -121.388251"/>
    <n v="38.671295000000001"/>
    <n v="-121.388251"/>
    <n v="1"/>
    <n v="94.65"/>
    <n v="0"/>
    <n v="0"/>
    <n v="9"/>
    <x v="0"/>
    <n v="0"/>
    <n v="0"/>
    <n v="1"/>
    <n v="1"/>
    <s v="Bank Withdrawal"/>
    <n v="1"/>
    <n v="32202"/>
    <n v="0"/>
    <s v="Q3"/>
    <n v="1"/>
    <n v="3"/>
    <n v="0"/>
    <s v="California"/>
    <n v="1"/>
    <n v="1"/>
    <n v="1"/>
    <x v="8"/>
    <n v="6747.35"/>
    <x v="0"/>
    <n v="2391.84"/>
    <x v="0"/>
    <x v="2797"/>
    <n v="0"/>
    <n v="1"/>
    <n v="95660"/>
    <x v="0"/>
  </r>
  <r>
    <n v="60"/>
    <n v="22"/>
    <n v="6.05"/>
    <s v="Active User"/>
    <s v="Active User"/>
    <x v="47"/>
    <x v="971"/>
    <n v="5466"/>
    <x v="0"/>
    <s v="United States"/>
    <x v="2810"/>
    <s v="Stayed"/>
    <n v="0"/>
    <n v="1"/>
    <s v="Female"/>
    <n v="1"/>
    <s v="DSL"/>
    <s v="38.398815, -122.861923"/>
    <n v="38.398814999999999"/>
    <n v="-122.861923"/>
    <n v="0"/>
    <n v="84.5"/>
    <n v="1"/>
    <n v="0"/>
    <n v="0"/>
    <x v="0"/>
    <n v="1"/>
    <n v="0"/>
    <n v="0"/>
    <n v="0"/>
    <s v="Bank Withdrawal"/>
    <n v="1"/>
    <n v="31266"/>
    <n v="1"/>
    <s v="Q3"/>
    <n v="0"/>
    <n v="4"/>
    <n v="0"/>
    <s v="California"/>
    <n v="1"/>
    <n v="1"/>
    <n v="1"/>
    <x v="34"/>
    <n v="5193.2"/>
    <x v="0"/>
    <n v="375.1"/>
    <x v="0"/>
    <x v="2798"/>
    <n v="0"/>
    <n v="1"/>
    <n v="95472"/>
    <x v="0"/>
  </r>
  <r>
    <n v="52"/>
    <n v="3"/>
    <n v="30.75"/>
    <s v="Active User"/>
    <s v="Active User"/>
    <x v="53"/>
    <x v="189"/>
    <n v="4842"/>
    <x v="0"/>
    <s v="United States"/>
    <x v="2811"/>
    <s v="Stayed"/>
    <n v="0"/>
    <n v="1"/>
    <s v="Male"/>
    <n v="1"/>
    <s v="Fiber Optic"/>
    <s v="34.965648, -117.001509"/>
    <n v="34.965648000000002"/>
    <n v="-117.001509"/>
    <n v="1"/>
    <n v="114.05"/>
    <n v="1"/>
    <n v="0"/>
    <n v="5"/>
    <x v="3"/>
    <n v="1"/>
    <n v="1"/>
    <n v="1"/>
    <n v="1"/>
    <s v="Credit Card"/>
    <n v="1"/>
    <n v="31293"/>
    <n v="1"/>
    <s v="Q3"/>
    <n v="1"/>
    <n v="3"/>
    <n v="0"/>
    <s v="California"/>
    <n v="1"/>
    <n v="1"/>
    <n v="1"/>
    <x v="8"/>
    <n v="8468.2000000000007"/>
    <x v="0"/>
    <n v="2214"/>
    <x v="0"/>
    <x v="2799"/>
    <n v="0"/>
    <n v="1"/>
    <n v="92311"/>
    <x v="0"/>
  </r>
  <r>
    <n v="34"/>
    <n v="0"/>
    <n v="40.049999999999997"/>
    <s v="Other"/>
    <s v="Moved"/>
    <x v="72"/>
    <x v="68"/>
    <n v="2102"/>
    <x v="1"/>
    <s v="United States"/>
    <x v="2812"/>
    <s v="Churned"/>
    <n v="1"/>
    <n v="0"/>
    <s v="Male"/>
    <n v="0"/>
    <s v="No Internet Service"/>
    <s v="37.720498, -122.443119"/>
    <n v="37.720497999999999"/>
    <n v="-122.443119"/>
    <n v="1"/>
    <n v="25.9"/>
    <n v="1"/>
    <n v="1"/>
    <n v="1"/>
    <x v="2"/>
    <n v="0"/>
    <n v="0"/>
    <n v="1"/>
    <n v="1"/>
    <s v="Bank Withdrawal"/>
    <n v="1"/>
    <n v="73117"/>
    <n v="0"/>
    <s v="Q3"/>
    <n v="1"/>
    <n v="1"/>
    <n v="0"/>
    <s v="California"/>
    <n v="0"/>
    <n v="0"/>
    <n v="0"/>
    <x v="69"/>
    <n v="135"/>
    <x v="0"/>
    <n v="200.25"/>
    <x v="0"/>
    <x v="2800"/>
    <n v="0"/>
    <n v="0"/>
    <n v="94112"/>
    <x v="1"/>
  </r>
  <r>
    <n v="45"/>
    <n v="0"/>
    <n v="12.97"/>
    <s v="Active User"/>
    <s v="Active User"/>
    <x v="56"/>
    <x v="594"/>
    <n v="3076"/>
    <x v="2"/>
    <s v="United States"/>
    <x v="2813"/>
    <s v="Stayed"/>
    <n v="0"/>
    <n v="0"/>
    <s v="Male"/>
    <n v="0"/>
    <s v="No Internet Service"/>
    <s v="33.28156, -115.955541"/>
    <n v="33.281559999999999"/>
    <n v="-115.955541"/>
    <n v="0"/>
    <n v="23.75"/>
    <n v="1"/>
    <n v="0"/>
    <n v="0"/>
    <x v="4"/>
    <n v="0"/>
    <n v="0"/>
    <n v="0"/>
    <n v="0"/>
    <s v="Credit Card"/>
    <n v="1"/>
    <n v="799"/>
    <n v="0"/>
    <s v="Q3"/>
    <n v="0"/>
    <n v="4"/>
    <n v="0"/>
    <s v="California"/>
    <n v="0"/>
    <n v="0"/>
    <n v="0"/>
    <x v="38"/>
    <n v="424.5"/>
    <x v="0"/>
    <n v="233.46"/>
    <x v="0"/>
    <x v="2801"/>
    <n v="0"/>
    <n v="0"/>
    <n v="92275"/>
    <x v="0"/>
  </r>
  <r>
    <n v="77"/>
    <n v="30"/>
    <n v="0"/>
    <s v="Active User"/>
    <s v="Active User"/>
    <x v="3"/>
    <x v="576"/>
    <n v="5829"/>
    <x v="1"/>
    <s v="United States"/>
    <x v="2814"/>
    <s v="Stayed"/>
    <n v="0"/>
    <n v="0"/>
    <s v="Male"/>
    <n v="1"/>
    <s v="DSL"/>
    <s v="32.67102, -117.095235"/>
    <n v="32.671019999999999"/>
    <n v="-117.095235"/>
    <n v="0"/>
    <n v="44.85"/>
    <n v="0"/>
    <n v="0"/>
    <n v="0"/>
    <x v="1"/>
    <n v="1"/>
    <n v="1"/>
    <n v="1"/>
    <n v="0"/>
    <s v="Bank Withdrawal"/>
    <n v="0"/>
    <n v="62355"/>
    <n v="0"/>
    <s v="Q3"/>
    <n v="0"/>
    <n v="3"/>
    <n v="1"/>
    <s v="California"/>
    <n v="0"/>
    <n v="0"/>
    <n v="1"/>
    <x v="32"/>
    <n v="2479.0500000000002"/>
    <x v="0"/>
    <n v="0"/>
    <x v="0"/>
    <x v="2802"/>
    <n v="0"/>
    <n v="1"/>
    <n v="91950"/>
    <x v="0"/>
  </r>
  <r>
    <n v="23"/>
    <n v="71"/>
    <n v="26.86"/>
    <s v="Active User"/>
    <s v="Active User"/>
    <x v="9"/>
    <x v="466"/>
    <n v="5232"/>
    <x v="1"/>
    <s v="United States"/>
    <x v="2815"/>
    <s v="Stayed"/>
    <n v="0"/>
    <n v="1"/>
    <s v="Male"/>
    <n v="1"/>
    <s v="DSL"/>
    <s v="38.325599, -122.642352"/>
    <n v="38.325598999999997"/>
    <n v="-122.642352"/>
    <n v="0"/>
    <n v="56.15"/>
    <n v="0"/>
    <n v="0"/>
    <n v="0"/>
    <x v="0"/>
    <n v="0"/>
    <n v="0"/>
    <n v="0"/>
    <n v="0"/>
    <s v="Bank Withdrawal"/>
    <n v="1"/>
    <n v="3777"/>
    <n v="1"/>
    <s v="Q3"/>
    <n v="0"/>
    <n v="4"/>
    <n v="0"/>
    <s v="California"/>
    <n v="0"/>
    <n v="0"/>
    <n v="0"/>
    <x v="69"/>
    <n v="291.45"/>
    <x v="0"/>
    <n v="134.30000000000001"/>
    <x v="0"/>
    <x v="2803"/>
    <n v="1"/>
    <n v="1"/>
    <n v="94951"/>
    <x v="0"/>
  </r>
  <r>
    <n v="24"/>
    <n v="59"/>
    <n v="6.78"/>
    <s v="Active User"/>
    <s v="Active User"/>
    <x v="19"/>
    <x v="287"/>
    <n v="4654"/>
    <x v="1"/>
    <s v="United States"/>
    <x v="2816"/>
    <s v="Stayed"/>
    <n v="0"/>
    <n v="0"/>
    <s v="Female"/>
    <n v="1"/>
    <s v="Fiber Optic"/>
    <s v="37.070177, -122.010077"/>
    <n v="37.070177000000001"/>
    <n v="-122.010077"/>
    <n v="1"/>
    <n v="79.75"/>
    <n v="0"/>
    <n v="0"/>
    <n v="3"/>
    <x v="0"/>
    <n v="0"/>
    <n v="0"/>
    <n v="1"/>
    <n v="1"/>
    <s v="Bank Withdrawal"/>
    <n v="1"/>
    <n v="14574"/>
    <n v="0"/>
    <s v="Q3"/>
    <n v="1"/>
    <n v="5"/>
    <n v="0"/>
    <s v="California"/>
    <n v="1"/>
    <n v="1"/>
    <n v="0"/>
    <x v="23"/>
    <n v="769.1"/>
    <x v="0"/>
    <n v="61.02"/>
    <x v="0"/>
    <x v="2804"/>
    <n v="1"/>
    <n v="1"/>
    <n v="95066"/>
    <x v="0"/>
  </r>
  <r>
    <n v="52"/>
    <n v="8"/>
    <n v="49.24"/>
    <s v="Competitor"/>
    <s v="Competitor offered higher download speeds"/>
    <x v="6"/>
    <x v="68"/>
    <n v="2418"/>
    <x v="1"/>
    <s v="United States"/>
    <x v="2817"/>
    <s v="Churned"/>
    <n v="0"/>
    <n v="0"/>
    <s v="Female"/>
    <n v="1"/>
    <s v="Fiber Optic"/>
    <s v="37.786031, -122.437301"/>
    <n v="37.786031000000001"/>
    <n v="-122.43730100000001"/>
    <n v="0"/>
    <n v="69.650000000000006"/>
    <n v="0"/>
    <n v="0"/>
    <n v="0"/>
    <x v="2"/>
    <n v="0"/>
    <n v="0"/>
    <n v="1"/>
    <n v="0"/>
    <s v="Bank Withdrawal"/>
    <n v="1"/>
    <n v="33122"/>
    <n v="0"/>
    <s v="Q3"/>
    <n v="0"/>
    <n v="2"/>
    <n v="0"/>
    <s v="California"/>
    <n v="0"/>
    <n v="0"/>
    <n v="0"/>
    <x v="16"/>
    <n v="69.650000000000006"/>
    <x v="0"/>
    <n v="49.24"/>
    <x v="0"/>
    <x v="2805"/>
    <n v="0"/>
    <n v="1"/>
    <n v="94115"/>
    <x v="1"/>
  </r>
  <r>
    <n v="56"/>
    <n v="29"/>
    <n v="0"/>
    <s v="Competitor"/>
    <s v="Competitor offered more data"/>
    <x v="39"/>
    <x v="972"/>
    <n v="5518"/>
    <x v="1"/>
    <s v="United States"/>
    <x v="2818"/>
    <s v="Churned"/>
    <n v="0"/>
    <n v="0"/>
    <s v="Male"/>
    <n v="1"/>
    <s v="DSL"/>
    <s v="34.200175, -118.540958"/>
    <n v="34.200175000000002"/>
    <n v="-118.540958"/>
    <n v="0"/>
    <n v="29.7"/>
    <n v="0"/>
    <n v="0"/>
    <n v="0"/>
    <x v="0"/>
    <n v="0"/>
    <n v="0"/>
    <n v="1"/>
    <n v="0"/>
    <s v="Bank Withdrawal"/>
    <n v="0"/>
    <n v="68018"/>
    <n v="1"/>
    <s v="Q3"/>
    <n v="0"/>
    <n v="1"/>
    <n v="0"/>
    <s v="California"/>
    <n v="0"/>
    <n v="0"/>
    <n v="0"/>
    <x v="67"/>
    <n v="438.25"/>
    <x v="13"/>
    <n v="0"/>
    <x v="0"/>
    <x v="2806"/>
    <n v="0"/>
    <n v="0"/>
    <n v="91335"/>
    <x v="1"/>
  </r>
  <r>
    <n v="51"/>
    <n v="0"/>
    <n v="31.06"/>
    <s v="Active User"/>
    <s v="Active User"/>
    <x v="75"/>
    <x v="378"/>
    <n v="3985"/>
    <x v="1"/>
    <s v="United States"/>
    <x v="2819"/>
    <s v="Joined"/>
    <n v="0"/>
    <n v="0"/>
    <s v="Male"/>
    <n v="0"/>
    <s v="No Internet Service"/>
    <s v="39.745712, -121.84333"/>
    <n v="39.745711999999997"/>
    <n v="-121.84332999999999"/>
    <n v="1"/>
    <n v="20"/>
    <n v="0"/>
    <n v="0"/>
    <n v="3"/>
    <x v="0"/>
    <n v="0"/>
    <n v="0"/>
    <n v="0"/>
    <n v="1"/>
    <s v="Bank Withdrawal"/>
    <n v="1"/>
    <n v="35808"/>
    <n v="0"/>
    <s v="Q3"/>
    <n v="1"/>
    <n v="3"/>
    <n v="0"/>
    <s v="California"/>
    <n v="0"/>
    <n v="0"/>
    <n v="0"/>
    <x v="5"/>
    <n v="49.65"/>
    <x v="0"/>
    <n v="93.18"/>
    <x v="0"/>
    <x v="2807"/>
    <n v="0"/>
    <n v="0"/>
    <n v="95926"/>
    <x v="0"/>
  </r>
  <r>
    <n v="48"/>
    <n v="25"/>
    <n v="14.18"/>
    <s v="Active User"/>
    <s v="Active User"/>
    <x v="2"/>
    <x v="298"/>
    <n v="4544"/>
    <x v="0"/>
    <s v="United States"/>
    <x v="2820"/>
    <s v="Stayed"/>
    <n v="0"/>
    <n v="0"/>
    <s v="Male"/>
    <n v="1"/>
    <s v="DSL"/>
    <s v="39.225634, -121.156163"/>
    <n v="39.225633999999999"/>
    <n v="-121.15616300000001"/>
    <n v="1"/>
    <n v="74.55"/>
    <n v="0"/>
    <n v="0"/>
    <n v="8"/>
    <x v="0"/>
    <n v="1"/>
    <n v="1"/>
    <n v="1"/>
    <n v="1"/>
    <s v="Bank Withdrawal"/>
    <n v="1"/>
    <n v="1601"/>
    <n v="0"/>
    <s v="Q3"/>
    <n v="1"/>
    <n v="4"/>
    <n v="0"/>
    <s v="California"/>
    <n v="1"/>
    <n v="1"/>
    <n v="1"/>
    <x v="36"/>
    <n v="4191.45"/>
    <x v="0"/>
    <n v="765.72"/>
    <x v="0"/>
    <x v="2808"/>
    <n v="0"/>
    <n v="1"/>
    <n v="95975"/>
    <x v="0"/>
  </r>
  <r>
    <n v="23"/>
    <n v="26"/>
    <n v="18.829999999999998"/>
    <s v="Attitude"/>
    <s v="Attitude of support person"/>
    <x v="69"/>
    <x v="184"/>
    <n v="3905"/>
    <x v="1"/>
    <s v="United States"/>
    <x v="2821"/>
    <s v="Churned"/>
    <n v="0"/>
    <n v="0"/>
    <s v="Male"/>
    <n v="1"/>
    <s v="Fiber Optic"/>
    <s v="33.771612, -118.143866"/>
    <n v="33.771611999999998"/>
    <n v="-118.143866"/>
    <n v="0"/>
    <n v="85.2"/>
    <n v="1"/>
    <n v="0"/>
    <n v="0"/>
    <x v="2"/>
    <n v="0"/>
    <n v="0"/>
    <n v="1"/>
    <n v="0"/>
    <s v="Credit Card"/>
    <n v="1"/>
    <n v="19034"/>
    <n v="0"/>
    <s v="Q3"/>
    <n v="0"/>
    <n v="1"/>
    <n v="0"/>
    <s v="California"/>
    <n v="1"/>
    <n v="1"/>
    <n v="0"/>
    <x v="48"/>
    <n v="602.54999999999995"/>
    <x v="0"/>
    <n v="131.81"/>
    <x v="0"/>
    <x v="2809"/>
    <n v="1"/>
    <n v="1"/>
    <n v="90814"/>
    <x v="1"/>
  </r>
  <r>
    <n v="46"/>
    <n v="14"/>
    <n v="11.45"/>
    <s v="Active User"/>
    <s v="Active User"/>
    <x v="19"/>
    <x v="40"/>
    <n v="5133"/>
    <x v="1"/>
    <s v="United States"/>
    <x v="2822"/>
    <s v="Joined"/>
    <n v="1"/>
    <n v="0"/>
    <s v="Male"/>
    <n v="1"/>
    <s v="Fiber Optic"/>
    <s v="34.845861, -118.885163"/>
    <n v="34.845860999999999"/>
    <n v="-118.88516300000001"/>
    <n v="1"/>
    <n v="69.95"/>
    <n v="0"/>
    <n v="1"/>
    <n v="10"/>
    <x v="0"/>
    <n v="0"/>
    <n v="0"/>
    <n v="1"/>
    <n v="1"/>
    <s v="Credit Card"/>
    <n v="1"/>
    <n v="1247"/>
    <n v="0"/>
    <s v="Q3"/>
    <n v="1"/>
    <n v="3"/>
    <n v="0"/>
    <s v="California"/>
    <n v="0"/>
    <n v="0"/>
    <n v="0"/>
    <x v="16"/>
    <n v="69.95"/>
    <x v="0"/>
    <n v="11.45"/>
    <x v="0"/>
    <x v="2810"/>
    <n v="0"/>
    <n v="1"/>
    <n v="93243"/>
    <x v="0"/>
  </r>
  <r>
    <n v="35"/>
    <n v="0"/>
    <n v="17.21"/>
    <s v="Active User"/>
    <s v="Active User"/>
    <x v="71"/>
    <x v="545"/>
    <n v="4424"/>
    <x v="0"/>
    <s v="United States"/>
    <x v="2823"/>
    <s v="Stayed"/>
    <n v="1"/>
    <n v="0"/>
    <s v="Female"/>
    <n v="0"/>
    <s v="No Internet Service"/>
    <s v="39.34128, -120.786867"/>
    <n v="39.341279999999998"/>
    <n v="-120.786867"/>
    <n v="1"/>
    <n v="20.3"/>
    <n v="0"/>
    <n v="1"/>
    <n v="6"/>
    <x v="0"/>
    <n v="0"/>
    <n v="0"/>
    <n v="0"/>
    <n v="1"/>
    <s v="Credit Card"/>
    <n v="1"/>
    <n v="145"/>
    <n v="0"/>
    <s v="Q3"/>
    <n v="1"/>
    <n v="3"/>
    <n v="0"/>
    <s v="California"/>
    <n v="0"/>
    <n v="0"/>
    <n v="0"/>
    <x v="4"/>
    <n v="1160.75"/>
    <x v="0"/>
    <n v="998.18"/>
    <x v="198"/>
    <x v="2811"/>
    <n v="0"/>
    <n v="0"/>
    <n v="95986"/>
    <x v="0"/>
  </r>
  <r>
    <n v="62"/>
    <n v="0"/>
    <n v="29.18"/>
    <s v="Active User"/>
    <s v="Active User"/>
    <x v="16"/>
    <x v="352"/>
    <n v="4074"/>
    <x v="2"/>
    <s v="United States"/>
    <x v="2824"/>
    <s v="Stayed"/>
    <n v="0"/>
    <n v="0"/>
    <s v="Female"/>
    <n v="0"/>
    <s v="No Internet Service"/>
    <s v="38.112166, -122.634384"/>
    <n v="38.112166000000002"/>
    <n v="-122.634384"/>
    <n v="1"/>
    <n v="20.7"/>
    <n v="0"/>
    <n v="0"/>
    <n v="0"/>
    <x v="0"/>
    <n v="0"/>
    <n v="0"/>
    <n v="0"/>
    <n v="1"/>
    <s v="Credit Card"/>
    <n v="1"/>
    <n v="24741"/>
    <n v="0"/>
    <s v="Q3"/>
    <n v="0"/>
    <n v="3"/>
    <n v="0"/>
    <s v="California"/>
    <n v="0"/>
    <n v="0"/>
    <n v="0"/>
    <x v="50"/>
    <n v="1032.05"/>
    <x v="0"/>
    <n v="1429.82"/>
    <x v="0"/>
    <x v="2812"/>
    <n v="0"/>
    <n v="0"/>
    <n v="94947"/>
    <x v="0"/>
  </r>
  <r>
    <n v="57"/>
    <n v="4"/>
    <n v="33.54"/>
    <s v="Active User"/>
    <s v="Active User"/>
    <x v="47"/>
    <x v="219"/>
    <n v="4885"/>
    <x v="2"/>
    <s v="United States"/>
    <x v="2825"/>
    <s v="Stayed"/>
    <n v="0"/>
    <n v="1"/>
    <s v="Female"/>
    <n v="1"/>
    <s v="Fiber Optic"/>
    <s v="34.050322, -118.147037"/>
    <n v="34.050322000000001"/>
    <n v="-118.147037"/>
    <n v="1"/>
    <n v="113.3"/>
    <n v="1"/>
    <n v="0"/>
    <n v="1"/>
    <x v="1"/>
    <n v="1"/>
    <n v="1"/>
    <n v="0"/>
    <n v="1"/>
    <s v="Mailed Check"/>
    <n v="1"/>
    <n v="33280"/>
    <n v="1"/>
    <s v="Q3"/>
    <n v="1"/>
    <n v="3"/>
    <n v="0"/>
    <s v="California"/>
    <n v="1"/>
    <n v="1"/>
    <n v="1"/>
    <x v="61"/>
    <n v="5032.25"/>
    <x v="0"/>
    <n v="1509.3"/>
    <x v="0"/>
    <x v="2813"/>
    <n v="0"/>
    <n v="1"/>
    <n v="91754"/>
    <x v="0"/>
  </r>
  <r>
    <n v="19"/>
    <n v="0"/>
    <n v="3.28"/>
    <s v="Active User"/>
    <s v="Active User"/>
    <x v="0"/>
    <x v="47"/>
    <n v="4833"/>
    <x v="0"/>
    <s v="United States"/>
    <x v="2826"/>
    <s v="Stayed"/>
    <n v="0"/>
    <n v="0"/>
    <s v="Male"/>
    <n v="0"/>
    <s v="No Internet Service"/>
    <s v="33.873395, -118.37019"/>
    <n v="33.873395000000002"/>
    <n v="-118.37018999999999"/>
    <n v="1"/>
    <n v="24.85"/>
    <n v="1"/>
    <n v="0"/>
    <n v="9"/>
    <x v="3"/>
    <n v="0"/>
    <n v="0"/>
    <n v="0"/>
    <n v="1"/>
    <s v="Credit Card"/>
    <n v="1"/>
    <n v="37322"/>
    <n v="0"/>
    <s v="Q3"/>
    <n v="1"/>
    <n v="4"/>
    <n v="0"/>
    <s v="California"/>
    <n v="0"/>
    <n v="0"/>
    <n v="0"/>
    <x v="39"/>
    <n v="1583.5"/>
    <x v="0"/>
    <n v="219.76"/>
    <x v="0"/>
    <x v="2814"/>
    <n v="1"/>
    <n v="0"/>
    <n v="90278"/>
    <x v="0"/>
  </r>
  <r>
    <n v="36"/>
    <n v="0"/>
    <n v="4.8899999999999997"/>
    <s v="Active User"/>
    <s v="Active User"/>
    <x v="73"/>
    <x v="713"/>
    <n v="4155"/>
    <x v="0"/>
    <s v="United States"/>
    <x v="2827"/>
    <s v="Stayed"/>
    <n v="1"/>
    <n v="0"/>
    <s v="Male"/>
    <n v="0"/>
    <s v="No Internet Service"/>
    <s v="35.809921, -119.127437"/>
    <n v="35.809921000000003"/>
    <n v="-119.127437"/>
    <n v="0"/>
    <n v="24.35"/>
    <n v="1"/>
    <n v="3"/>
    <n v="0"/>
    <x v="0"/>
    <n v="0"/>
    <n v="0"/>
    <n v="0"/>
    <n v="0"/>
    <s v="Credit Card"/>
    <n v="1"/>
    <n v="2956"/>
    <n v="0"/>
    <s v="Q3"/>
    <n v="0"/>
    <n v="4"/>
    <n v="0"/>
    <s v="California"/>
    <n v="0"/>
    <n v="0"/>
    <n v="0"/>
    <x v="25"/>
    <n v="1654.6"/>
    <x v="0"/>
    <n v="347.19"/>
    <x v="0"/>
    <x v="2815"/>
    <n v="0"/>
    <n v="0"/>
    <n v="93261"/>
    <x v="0"/>
  </r>
  <r>
    <n v="20"/>
    <n v="59"/>
    <n v="17.420000000000002"/>
    <s v="Active User"/>
    <s v="Active User"/>
    <x v="27"/>
    <x v="92"/>
    <n v="2085"/>
    <x v="1"/>
    <s v="United States"/>
    <x v="2828"/>
    <s v="Joined"/>
    <n v="0"/>
    <n v="0"/>
    <s v="Male"/>
    <n v="1"/>
    <s v="DSL"/>
    <s v="37.776523, -122.219268"/>
    <n v="37.776522999999997"/>
    <n v="-122.219268"/>
    <n v="0"/>
    <n v="50.15"/>
    <n v="0"/>
    <n v="0"/>
    <n v="0"/>
    <x v="0"/>
    <n v="0"/>
    <n v="1"/>
    <n v="1"/>
    <n v="0"/>
    <s v="Credit Card"/>
    <n v="1"/>
    <n v="54876"/>
    <n v="0"/>
    <s v="Q3"/>
    <n v="0"/>
    <n v="3"/>
    <n v="0"/>
    <s v="California"/>
    <n v="0"/>
    <n v="0"/>
    <n v="0"/>
    <x v="5"/>
    <n v="160.85"/>
    <x v="0"/>
    <n v="52.26"/>
    <x v="0"/>
    <x v="2816"/>
    <n v="1"/>
    <n v="1"/>
    <n v="94601"/>
    <x v="0"/>
  </r>
  <r>
    <n v="34"/>
    <n v="8"/>
    <n v="0"/>
    <s v="Active User"/>
    <s v="Active User"/>
    <x v="19"/>
    <x v="353"/>
    <n v="2854"/>
    <x v="1"/>
    <s v="United States"/>
    <x v="2829"/>
    <s v="Stayed"/>
    <n v="0"/>
    <n v="1"/>
    <s v="Female"/>
    <n v="1"/>
    <s v="DSL"/>
    <s v="38.093701, -122.276589"/>
    <n v="38.093701000000003"/>
    <n v="-122.276589"/>
    <n v="0"/>
    <n v="50.6"/>
    <n v="0"/>
    <n v="0"/>
    <n v="0"/>
    <x v="0"/>
    <n v="0"/>
    <n v="0"/>
    <n v="1"/>
    <n v="0"/>
    <s v="Bank Withdrawal"/>
    <n v="0"/>
    <n v="159"/>
    <n v="0"/>
    <s v="Q3"/>
    <n v="0"/>
    <n v="4"/>
    <n v="0"/>
    <s v="California"/>
    <n v="1"/>
    <n v="1"/>
    <n v="1"/>
    <x v="59"/>
    <n v="1073.3"/>
    <x v="0"/>
    <n v="0"/>
    <x v="0"/>
    <x v="2817"/>
    <n v="0"/>
    <n v="1"/>
    <n v="94592"/>
    <x v="0"/>
  </r>
  <r>
    <n v="54"/>
    <n v="22"/>
    <n v="20.48"/>
    <s v="Competitor"/>
    <s v="Competitor offered higher download speeds"/>
    <x v="20"/>
    <x v="934"/>
    <n v="5157"/>
    <x v="1"/>
    <s v="United States"/>
    <x v="2830"/>
    <s v="Churned"/>
    <n v="0"/>
    <n v="0"/>
    <s v="Male"/>
    <n v="1"/>
    <s v="Fiber Optic"/>
    <s v="37.848641, -122.515692"/>
    <n v="37.848641000000001"/>
    <n v="-122.515692"/>
    <n v="1"/>
    <n v="99.05"/>
    <n v="1"/>
    <n v="0"/>
    <n v="1"/>
    <x v="1"/>
    <n v="1"/>
    <n v="0"/>
    <n v="1"/>
    <n v="1"/>
    <s v="Bank Withdrawal"/>
    <n v="1"/>
    <n v="11213"/>
    <n v="0"/>
    <s v="Q3"/>
    <n v="1"/>
    <n v="2"/>
    <n v="0"/>
    <s v="California"/>
    <n v="1"/>
    <n v="1"/>
    <n v="1"/>
    <x v="50"/>
    <n v="4853.75"/>
    <x v="0"/>
    <n v="1003.52"/>
    <x v="199"/>
    <x v="2818"/>
    <n v="0"/>
    <n v="1"/>
    <n v="94965"/>
    <x v="1"/>
  </r>
  <r>
    <n v="34"/>
    <n v="23"/>
    <n v="47.72"/>
    <s v="Active User"/>
    <s v="Active User"/>
    <x v="42"/>
    <x v="9"/>
    <n v="6034"/>
    <x v="2"/>
    <s v="United States"/>
    <x v="2831"/>
    <s v="Stayed"/>
    <n v="0"/>
    <n v="1"/>
    <s v="Female"/>
    <n v="1"/>
    <s v="Fiber Optic"/>
    <s v="32.825086, -117.199424"/>
    <n v="32.825085999999999"/>
    <n v="-117.19942399999999"/>
    <n v="1"/>
    <n v="98.85"/>
    <n v="1"/>
    <n v="0"/>
    <n v="1"/>
    <x v="1"/>
    <n v="0"/>
    <n v="0"/>
    <n v="1"/>
    <n v="1"/>
    <s v="Bank Withdrawal"/>
    <n v="1"/>
    <n v="51213"/>
    <n v="0"/>
    <s v="Q3"/>
    <n v="1"/>
    <n v="5"/>
    <n v="0"/>
    <s v="California"/>
    <n v="1"/>
    <n v="1"/>
    <n v="1"/>
    <x v="33"/>
    <n v="4947.55"/>
    <x v="5"/>
    <n v="2433.7199999999998"/>
    <x v="0"/>
    <x v="2819"/>
    <n v="0"/>
    <n v="0"/>
    <n v="92117"/>
    <x v="0"/>
  </r>
  <r>
    <n v="32"/>
    <n v="57"/>
    <n v="13.13"/>
    <s v="Competitor"/>
    <s v="Competitor had better devices"/>
    <x v="13"/>
    <x v="23"/>
    <n v="2483"/>
    <x v="1"/>
    <s v="United States"/>
    <x v="2832"/>
    <s v="Churned"/>
    <n v="1"/>
    <n v="0"/>
    <s v="Female"/>
    <n v="1"/>
    <s v="Fiber Optic"/>
    <s v="33.97803, -118.217141"/>
    <n v="33.978029999999997"/>
    <n v="-118.217141"/>
    <n v="0"/>
    <n v="79.349999999999994"/>
    <n v="0"/>
    <n v="3"/>
    <n v="0"/>
    <x v="0"/>
    <n v="0"/>
    <n v="0"/>
    <n v="1"/>
    <n v="0"/>
    <s v="Bank Withdrawal"/>
    <n v="1"/>
    <n v="78114"/>
    <n v="0"/>
    <s v="Q3"/>
    <n v="0"/>
    <n v="1"/>
    <n v="0"/>
    <s v="California"/>
    <n v="0"/>
    <n v="0"/>
    <n v="1"/>
    <x v="16"/>
    <n v="79.349999999999994"/>
    <x v="0"/>
    <n v="13.13"/>
    <x v="0"/>
    <x v="2820"/>
    <n v="0"/>
    <n v="1"/>
    <n v="90255"/>
    <x v="1"/>
  </r>
  <r>
    <n v="53"/>
    <n v="10"/>
    <n v="21.39"/>
    <s v="Active User"/>
    <s v="Active User"/>
    <x v="75"/>
    <x v="300"/>
    <n v="2770"/>
    <x v="1"/>
    <s v="United States"/>
    <x v="2833"/>
    <s v="Stayed"/>
    <n v="0"/>
    <n v="1"/>
    <s v="Male"/>
    <n v="1"/>
    <s v="Fiber Optic"/>
    <s v="34.201108, -116.593456"/>
    <n v="34.201107999999998"/>
    <n v="-116.593456"/>
    <n v="1"/>
    <n v="84.8"/>
    <n v="1"/>
    <n v="0"/>
    <n v="2"/>
    <x v="1"/>
    <n v="0"/>
    <n v="1"/>
    <n v="1"/>
    <n v="1"/>
    <s v="Credit Card"/>
    <n v="1"/>
    <n v="354"/>
    <n v="0"/>
    <s v="Q3"/>
    <n v="1"/>
    <n v="4"/>
    <n v="0"/>
    <s v="California"/>
    <n v="0"/>
    <n v="0"/>
    <n v="0"/>
    <x v="52"/>
    <n v="3626.35"/>
    <x v="0"/>
    <n v="941.16"/>
    <x v="200"/>
    <x v="2821"/>
    <n v="0"/>
    <n v="1"/>
    <n v="92268"/>
    <x v="0"/>
  </r>
  <r>
    <n v="74"/>
    <n v="24"/>
    <n v="28.54"/>
    <s v="Active User"/>
    <s v="Active User"/>
    <x v="44"/>
    <x v="856"/>
    <n v="3568"/>
    <x v="2"/>
    <s v="United States"/>
    <x v="2834"/>
    <s v="Stayed"/>
    <n v="0"/>
    <n v="1"/>
    <s v="Female"/>
    <n v="1"/>
    <s v="Fiber Optic"/>
    <s v="36.141319, -119.129075"/>
    <n v="36.141319000000003"/>
    <n v="-119.129075"/>
    <n v="0"/>
    <n v="103.75"/>
    <n v="1"/>
    <n v="0"/>
    <n v="0"/>
    <x v="0"/>
    <n v="0"/>
    <n v="0"/>
    <n v="1"/>
    <n v="0"/>
    <s v="Credit Card"/>
    <n v="1"/>
    <n v="5689"/>
    <n v="1"/>
    <s v="Q3"/>
    <n v="0"/>
    <n v="3"/>
    <n v="1"/>
    <s v="California"/>
    <n v="1"/>
    <n v="0"/>
    <n v="1"/>
    <x v="40"/>
    <n v="4188.3999999999996"/>
    <x v="0"/>
    <n v="1141.5999999999999"/>
    <x v="0"/>
    <x v="2822"/>
    <n v="0"/>
    <n v="1"/>
    <n v="93267"/>
    <x v="0"/>
  </r>
  <r>
    <n v="23"/>
    <n v="0"/>
    <n v="27.72"/>
    <s v="Active User"/>
    <s v="Active User"/>
    <x v="10"/>
    <x v="870"/>
    <n v="3800"/>
    <x v="2"/>
    <s v="United States"/>
    <x v="2835"/>
    <s v="Stayed"/>
    <n v="0"/>
    <n v="0"/>
    <s v="Female"/>
    <n v="0"/>
    <s v="No Internet Service"/>
    <s v="34.157137, -118.548511"/>
    <n v="34.157136999999999"/>
    <n v="-118.548511"/>
    <n v="1"/>
    <n v="20"/>
    <n v="0"/>
    <n v="0"/>
    <n v="6"/>
    <x v="5"/>
    <n v="0"/>
    <n v="0"/>
    <n v="0"/>
    <n v="1"/>
    <s v="Bank Withdrawal"/>
    <n v="1"/>
    <n v="27424"/>
    <n v="0"/>
    <s v="Q3"/>
    <n v="1"/>
    <n v="5"/>
    <n v="0"/>
    <s v="California"/>
    <n v="0"/>
    <n v="0"/>
    <n v="0"/>
    <x v="51"/>
    <n v="540.04999999999995"/>
    <x v="0"/>
    <n v="803.88"/>
    <x v="0"/>
    <x v="2823"/>
    <n v="1"/>
    <n v="0"/>
    <n v="91356"/>
    <x v="0"/>
  </r>
  <r>
    <n v="53"/>
    <n v="17"/>
    <n v="16.579999999999998"/>
    <s v="Dissatisfaction"/>
    <s v="Network reliability"/>
    <x v="20"/>
    <x v="638"/>
    <n v="3469"/>
    <x v="1"/>
    <s v="United States"/>
    <x v="2836"/>
    <s v="Churned"/>
    <n v="0"/>
    <n v="1"/>
    <s v="Male"/>
    <n v="1"/>
    <s v="Fiber Optic"/>
    <s v="33.917145, -118.401554"/>
    <n v="33.917144999999998"/>
    <n v="-118.401554"/>
    <n v="0"/>
    <n v="94.5"/>
    <n v="0"/>
    <n v="0"/>
    <n v="0"/>
    <x v="2"/>
    <n v="0"/>
    <n v="0"/>
    <n v="0"/>
    <n v="0"/>
    <s v="Mailed Check"/>
    <n v="1"/>
    <n v="16041"/>
    <n v="0"/>
    <s v="Q3"/>
    <n v="0"/>
    <n v="2"/>
    <n v="0"/>
    <s v="California"/>
    <n v="1"/>
    <n v="1"/>
    <n v="1"/>
    <x v="18"/>
    <n v="575.45000000000005"/>
    <x v="2"/>
    <n v="99.48"/>
    <x v="0"/>
    <x v="2824"/>
    <n v="0"/>
    <n v="0"/>
    <n v="90245"/>
    <x v="1"/>
  </r>
  <r>
    <n v="63"/>
    <n v="0"/>
    <n v="45.7"/>
    <s v="Active User"/>
    <s v="Active User"/>
    <x v="6"/>
    <x v="519"/>
    <n v="5823"/>
    <x v="2"/>
    <s v="United States"/>
    <x v="2837"/>
    <s v="Stayed"/>
    <n v="0"/>
    <n v="0"/>
    <s v="Male"/>
    <n v="0"/>
    <s v="No Internet Service"/>
    <s v="36.52588, -121.396719"/>
    <n v="36.525880000000001"/>
    <n v="-121.396719"/>
    <n v="0"/>
    <n v="19.8"/>
    <n v="0"/>
    <n v="0"/>
    <n v="0"/>
    <x v="5"/>
    <n v="0"/>
    <n v="0"/>
    <n v="0"/>
    <n v="0"/>
    <s v="Credit Card"/>
    <n v="1"/>
    <n v="9023"/>
    <n v="0"/>
    <s v="Q3"/>
    <n v="0"/>
    <n v="3"/>
    <n v="0"/>
    <s v="California"/>
    <n v="0"/>
    <n v="0"/>
    <n v="0"/>
    <x v="28"/>
    <n v="457.3"/>
    <x v="0"/>
    <n v="1188.2"/>
    <x v="0"/>
    <x v="2825"/>
    <n v="0"/>
    <n v="0"/>
    <n v="93926"/>
    <x v="0"/>
  </r>
  <r>
    <n v="78"/>
    <n v="12"/>
    <n v="17.23"/>
    <s v="Competitor"/>
    <s v="Competitor offered higher download speeds"/>
    <x v="51"/>
    <x v="761"/>
    <n v="3621"/>
    <x v="1"/>
    <s v="United States"/>
    <x v="2838"/>
    <s v="Churned"/>
    <n v="0"/>
    <n v="0"/>
    <s v="Male"/>
    <n v="1"/>
    <s v="Fiber Optic"/>
    <s v="33.644849, -117.684254"/>
    <n v="33.644849000000001"/>
    <n v="-117.684254"/>
    <n v="0"/>
    <n v="79.400000000000006"/>
    <n v="0"/>
    <n v="0"/>
    <n v="0"/>
    <x v="0"/>
    <n v="0"/>
    <n v="0"/>
    <n v="1"/>
    <n v="0"/>
    <s v="Bank Withdrawal"/>
    <n v="1"/>
    <n v="59176"/>
    <n v="0"/>
    <s v="Q3"/>
    <n v="0"/>
    <n v="1"/>
    <n v="1"/>
    <s v="California"/>
    <n v="1"/>
    <n v="0"/>
    <n v="0"/>
    <x v="67"/>
    <n v="1156.0999999999999"/>
    <x v="0"/>
    <n v="258.45"/>
    <x v="0"/>
    <x v="2826"/>
    <n v="0"/>
    <n v="1"/>
    <n v="92630"/>
    <x v="1"/>
  </r>
  <r>
    <n v="47"/>
    <n v="11"/>
    <n v="4.0199999999999996"/>
    <s v="Competitor"/>
    <s v="Competitor had better devices"/>
    <x v="13"/>
    <x v="432"/>
    <n v="4895"/>
    <x v="1"/>
    <s v="United States"/>
    <x v="2839"/>
    <s v="Churned"/>
    <n v="0"/>
    <n v="0"/>
    <s v="Male"/>
    <n v="1"/>
    <s v="Cable"/>
    <s v="35.869626, -119.498771"/>
    <n v="35.869625999999997"/>
    <n v="-119.498771"/>
    <n v="0"/>
    <n v="42.9"/>
    <n v="0"/>
    <n v="0"/>
    <n v="0"/>
    <x v="2"/>
    <n v="0"/>
    <n v="0"/>
    <n v="1"/>
    <n v="0"/>
    <s v="Bank Withdrawal"/>
    <n v="1"/>
    <n v="1054"/>
    <n v="0"/>
    <s v="Q3"/>
    <n v="0"/>
    <n v="1"/>
    <n v="0"/>
    <s v="California"/>
    <n v="0"/>
    <n v="0"/>
    <n v="0"/>
    <x v="16"/>
    <n v="42.9"/>
    <x v="0"/>
    <n v="4.0199999999999996"/>
    <x v="0"/>
    <x v="2827"/>
    <n v="0"/>
    <n v="1"/>
    <n v="93201"/>
    <x v="1"/>
  </r>
  <r>
    <n v="37"/>
    <n v="7"/>
    <n v="0"/>
    <s v="Active User"/>
    <s v="Active User"/>
    <x v="36"/>
    <x v="973"/>
    <n v="4348"/>
    <x v="1"/>
    <s v="United States"/>
    <x v="2840"/>
    <s v="Stayed"/>
    <n v="0"/>
    <n v="0"/>
    <s v="Male"/>
    <n v="1"/>
    <s v="DSL"/>
    <s v="37.4695, -120.672724"/>
    <n v="37.469499999999996"/>
    <n v="-120.672724"/>
    <n v="1"/>
    <n v="40.15"/>
    <n v="0"/>
    <n v="0"/>
    <n v="1"/>
    <x v="1"/>
    <n v="0"/>
    <n v="1"/>
    <n v="1"/>
    <n v="1"/>
    <s v="Bank Withdrawal"/>
    <n v="0"/>
    <n v="809"/>
    <n v="0"/>
    <s v="Q3"/>
    <n v="1"/>
    <n v="4"/>
    <n v="0"/>
    <s v="California"/>
    <n v="0"/>
    <n v="0"/>
    <n v="1"/>
    <x v="21"/>
    <n v="1626.05"/>
    <x v="0"/>
    <n v="0"/>
    <x v="0"/>
    <x v="2828"/>
    <n v="0"/>
    <n v="1"/>
    <n v="95303"/>
    <x v="0"/>
  </r>
  <r>
    <n v="38"/>
    <n v="19"/>
    <n v="5.36"/>
    <s v="Active User"/>
    <s v="Active User"/>
    <x v="31"/>
    <x v="601"/>
    <n v="2432"/>
    <x v="1"/>
    <s v="United States"/>
    <x v="2841"/>
    <s v="Joined"/>
    <n v="1"/>
    <n v="0"/>
    <s v="Female"/>
    <n v="1"/>
    <s v="Fiber Optic"/>
    <s v="33.832799, -116.250973"/>
    <n v="33.832799000000001"/>
    <n v="-116.250973"/>
    <n v="0"/>
    <n v="89.35"/>
    <n v="0"/>
    <n v="1"/>
    <n v="0"/>
    <x v="0"/>
    <n v="0"/>
    <n v="0"/>
    <n v="1"/>
    <n v="0"/>
    <s v="Bank Withdrawal"/>
    <n v="1"/>
    <n v="5529"/>
    <n v="0"/>
    <s v="Q3"/>
    <n v="0"/>
    <n v="3"/>
    <n v="0"/>
    <s v="California"/>
    <n v="1"/>
    <n v="1"/>
    <n v="1"/>
    <x v="16"/>
    <n v="89.35"/>
    <x v="0"/>
    <n v="5.36"/>
    <x v="0"/>
    <x v="2829"/>
    <n v="0"/>
    <n v="1"/>
    <n v="92241"/>
    <x v="0"/>
  </r>
  <r>
    <n v="64"/>
    <n v="0"/>
    <n v="39.299999999999997"/>
    <s v="Active User"/>
    <s v="Active User"/>
    <x v="50"/>
    <x v="117"/>
    <n v="4382"/>
    <x v="0"/>
    <s v="United States"/>
    <x v="2842"/>
    <s v="Stayed"/>
    <n v="1"/>
    <n v="0"/>
    <s v="Female"/>
    <n v="0"/>
    <s v="No Internet Service"/>
    <s v="34.042286, -117.756106"/>
    <n v="34.042285999999997"/>
    <n v="-117.756106"/>
    <n v="1"/>
    <n v="25.2"/>
    <n v="1"/>
    <n v="3"/>
    <n v="1"/>
    <x v="3"/>
    <n v="0"/>
    <n v="0"/>
    <n v="0"/>
    <n v="1"/>
    <s v="Bank Withdrawal"/>
    <n v="1"/>
    <n v="69974"/>
    <n v="0"/>
    <s v="Q3"/>
    <n v="1"/>
    <n v="3"/>
    <n v="0"/>
    <s v="California"/>
    <n v="0"/>
    <n v="0"/>
    <n v="0"/>
    <x v="8"/>
    <n v="1787.35"/>
    <x v="0"/>
    <n v="2829.6"/>
    <x v="0"/>
    <x v="2830"/>
    <n v="0"/>
    <n v="0"/>
    <n v="91766"/>
    <x v="0"/>
  </r>
  <r>
    <n v="33"/>
    <n v="16"/>
    <n v="5.16"/>
    <s v="Price"/>
    <s v="Extra data charges"/>
    <x v="63"/>
    <x v="4"/>
    <n v="4162"/>
    <x v="1"/>
    <s v="United States"/>
    <x v="2843"/>
    <s v="Churned"/>
    <n v="1"/>
    <n v="0"/>
    <s v="Female"/>
    <n v="1"/>
    <s v="DSL"/>
    <s v="37.333851, -121.891147"/>
    <n v="37.333851000000003"/>
    <n v="-121.891147"/>
    <n v="0"/>
    <n v="44.55"/>
    <n v="0"/>
    <n v="1"/>
    <n v="0"/>
    <x v="0"/>
    <n v="0"/>
    <n v="0"/>
    <n v="1"/>
    <n v="0"/>
    <s v="Bank Withdrawal"/>
    <n v="1"/>
    <n v="561"/>
    <n v="0"/>
    <s v="Q3"/>
    <n v="0"/>
    <n v="3"/>
    <n v="0"/>
    <s v="California"/>
    <n v="0"/>
    <n v="0"/>
    <n v="0"/>
    <x v="20"/>
    <n v="480.6"/>
    <x v="0"/>
    <n v="61.92"/>
    <x v="201"/>
    <x v="2831"/>
    <n v="0"/>
    <n v="0"/>
    <n v="95113"/>
    <x v="1"/>
  </r>
  <r>
    <n v="20"/>
    <n v="69"/>
    <n v="32.29"/>
    <s v="Active User"/>
    <s v="Active User"/>
    <x v="1"/>
    <x v="556"/>
    <n v="5468"/>
    <x v="0"/>
    <s v="United States"/>
    <x v="2844"/>
    <s v="Stayed"/>
    <n v="1"/>
    <n v="0"/>
    <s v="Female"/>
    <n v="1"/>
    <s v="DSL"/>
    <s v="36.810568, -121.503022"/>
    <n v="36.810568000000004"/>
    <n v="-121.503022"/>
    <n v="1"/>
    <n v="78.45"/>
    <n v="0"/>
    <n v="2"/>
    <n v="1"/>
    <x v="0"/>
    <n v="1"/>
    <n v="1"/>
    <n v="0"/>
    <n v="1"/>
    <s v="Bank Withdrawal"/>
    <n v="1"/>
    <n v="3402"/>
    <n v="1"/>
    <s v="Q3"/>
    <n v="1"/>
    <n v="3"/>
    <n v="0"/>
    <s v="California"/>
    <n v="1"/>
    <n v="1"/>
    <n v="1"/>
    <x v="57"/>
    <n v="3126.45"/>
    <x v="0"/>
    <n v="1323.89"/>
    <x v="0"/>
    <x v="2832"/>
    <n v="1"/>
    <n v="1"/>
    <n v="95045"/>
    <x v="0"/>
  </r>
  <r>
    <n v="45"/>
    <n v="12"/>
    <n v="32.44"/>
    <s v="Competitor"/>
    <s v="Competitor had better devices"/>
    <x v="63"/>
    <x v="99"/>
    <n v="3522"/>
    <x v="1"/>
    <s v="United States"/>
    <x v="2845"/>
    <s v="Churned"/>
    <n v="0"/>
    <n v="0"/>
    <s v="Male"/>
    <n v="1"/>
    <s v="DSL"/>
    <s v="36.768774, -119.762633"/>
    <n v="36.768774000000001"/>
    <n v="-119.76263299999999"/>
    <n v="0"/>
    <n v="44.4"/>
    <n v="0"/>
    <n v="0"/>
    <n v="0"/>
    <x v="2"/>
    <n v="0"/>
    <n v="0"/>
    <n v="0"/>
    <n v="0"/>
    <s v="Mailed Check"/>
    <n v="1"/>
    <n v="31180"/>
    <n v="0"/>
    <s v="Q3"/>
    <n v="0"/>
    <n v="1"/>
    <n v="0"/>
    <s v="California"/>
    <n v="0"/>
    <n v="0"/>
    <n v="0"/>
    <x v="16"/>
    <n v="44.4"/>
    <x v="0"/>
    <n v="32.44"/>
    <x v="0"/>
    <x v="2833"/>
    <n v="0"/>
    <n v="1"/>
    <n v="93703"/>
    <x v="1"/>
  </r>
  <r>
    <n v="72"/>
    <n v="17"/>
    <n v="36.270000000000003"/>
    <s v="Active User"/>
    <s v="Active User"/>
    <x v="0"/>
    <x v="974"/>
    <n v="3468"/>
    <x v="1"/>
    <s v="United States"/>
    <x v="2846"/>
    <s v="Stayed"/>
    <n v="0"/>
    <n v="0"/>
    <s v="Female"/>
    <n v="1"/>
    <s v="Fiber Optic"/>
    <s v="39.225694, -123.717354"/>
    <n v="39.225693999999997"/>
    <n v="-123.717354"/>
    <n v="0"/>
    <n v="80.7"/>
    <n v="0"/>
    <n v="0"/>
    <n v="0"/>
    <x v="2"/>
    <n v="1"/>
    <n v="1"/>
    <n v="0"/>
    <n v="0"/>
    <s v="Bank Withdrawal"/>
    <n v="1"/>
    <n v="1054"/>
    <n v="0"/>
    <s v="Q3"/>
    <n v="0"/>
    <n v="4"/>
    <n v="1"/>
    <s v="California"/>
    <n v="0"/>
    <n v="0"/>
    <n v="0"/>
    <x v="69"/>
    <n v="374.8"/>
    <x v="0"/>
    <n v="181.35"/>
    <x v="0"/>
    <x v="2834"/>
    <n v="0"/>
    <n v="1"/>
    <n v="95410"/>
    <x v="0"/>
  </r>
  <r>
    <n v="46"/>
    <n v="13"/>
    <n v="43.57"/>
    <s v="Active User"/>
    <s v="Active User"/>
    <x v="27"/>
    <x v="975"/>
    <n v="4754"/>
    <x v="0"/>
    <s v="United States"/>
    <x v="2847"/>
    <s v="Stayed"/>
    <n v="0"/>
    <n v="1"/>
    <s v="Female"/>
    <n v="1"/>
    <s v="Fiber Optic"/>
    <s v="36.452211, -119.94575"/>
    <n v="36.452210999999998"/>
    <n v="-119.94575"/>
    <n v="0"/>
    <n v="99.5"/>
    <n v="0"/>
    <n v="0"/>
    <n v="0"/>
    <x v="1"/>
    <n v="1"/>
    <n v="1"/>
    <n v="0"/>
    <n v="0"/>
    <s v="Credit Card"/>
    <n v="1"/>
    <n v="5729"/>
    <n v="1"/>
    <s v="Q3"/>
    <n v="0"/>
    <n v="3"/>
    <n v="0"/>
    <s v="California"/>
    <n v="1"/>
    <n v="1"/>
    <n v="0"/>
    <x v="60"/>
    <n v="5424.25"/>
    <x v="0"/>
    <n v="2309.21"/>
    <x v="0"/>
    <x v="2835"/>
    <n v="0"/>
    <n v="1"/>
    <n v="93656"/>
    <x v="0"/>
  </r>
  <r>
    <n v="33"/>
    <n v="20"/>
    <n v="31.61"/>
    <s v="Competitor"/>
    <s v="Competitor offered higher download speeds"/>
    <x v="41"/>
    <x v="934"/>
    <n v="5646"/>
    <x v="1"/>
    <s v="United States"/>
    <x v="2848"/>
    <s v="Churned"/>
    <n v="0"/>
    <n v="0"/>
    <s v="Female"/>
    <n v="1"/>
    <s v="Fiber Optic"/>
    <s v="37.848641, -122.515692"/>
    <n v="37.848641000000001"/>
    <n v="-122.515692"/>
    <n v="1"/>
    <n v="91.5"/>
    <n v="1"/>
    <n v="0"/>
    <n v="1"/>
    <x v="0"/>
    <n v="1"/>
    <n v="0"/>
    <n v="1"/>
    <n v="1"/>
    <s v="Credit Card"/>
    <n v="1"/>
    <n v="11213"/>
    <n v="0"/>
    <s v="Q3"/>
    <n v="1"/>
    <n v="3"/>
    <n v="0"/>
    <s v="California"/>
    <n v="1"/>
    <n v="1"/>
    <n v="0"/>
    <x v="5"/>
    <n v="242.95"/>
    <x v="2"/>
    <n v="94.83"/>
    <x v="0"/>
    <x v="2836"/>
    <n v="0"/>
    <n v="0"/>
    <n v="94965"/>
    <x v="1"/>
  </r>
  <r>
    <n v="59"/>
    <n v="15"/>
    <n v="14.65"/>
    <s v="Active User"/>
    <s v="Active User"/>
    <x v="49"/>
    <x v="976"/>
    <n v="2962"/>
    <x v="1"/>
    <s v="United States"/>
    <x v="2849"/>
    <s v="Joined"/>
    <n v="0"/>
    <n v="1"/>
    <s v="Male"/>
    <n v="1"/>
    <s v="Cable"/>
    <s v="34.278967, -116.773825"/>
    <n v="34.278967000000002"/>
    <n v="-116.773825"/>
    <n v="0"/>
    <n v="55.05"/>
    <n v="0"/>
    <n v="0"/>
    <n v="0"/>
    <x v="0"/>
    <n v="0"/>
    <n v="0"/>
    <n v="0"/>
    <n v="0"/>
    <s v="Credit Card"/>
    <n v="1"/>
    <n v="9899"/>
    <n v="1"/>
    <s v="Q3"/>
    <n v="0"/>
    <n v="4"/>
    <n v="0"/>
    <s v="California"/>
    <n v="0"/>
    <n v="0"/>
    <n v="0"/>
    <x v="16"/>
    <n v="55.05"/>
    <x v="0"/>
    <n v="14.65"/>
    <x v="0"/>
    <x v="2837"/>
    <n v="0"/>
    <n v="1"/>
    <n v="92314"/>
    <x v="0"/>
  </r>
  <r>
    <n v="24"/>
    <n v="0"/>
    <n v="34.159999999999997"/>
    <s v="Active User"/>
    <s v="Active User"/>
    <x v="75"/>
    <x v="835"/>
    <n v="4610"/>
    <x v="0"/>
    <s v="United States"/>
    <x v="2850"/>
    <s v="Stayed"/>
    <n v="0"/>
    <n v="0"/>
    <s v="Male"/>
    <n v="0"/>
    <s v="No Internet Service"/>
    <s v="34.266389, -118.459744"/>
    <n v="34.266388999999997"/>
    <n v="-118.459744"/>
    <n v="0"/>
    <n v="24.6"/>
    <n v="1"/>
    <n v="0"/>
    <n v="0"/>
    <x v="0"/>
    <n v="0"/>
    <n v="0"/>
    <n v="0"/>
    <n v="0"/>
    <s v="Credit Card"/>
    <n v="1"/>
    <n v="17112"/>
    <n v="0"/>
    <s v="Q3"/>
    <n v="0"/>
    <n v="5"/>
    <n v="0"/>
    <s v="California"/>
    <n v="0"/>
    <n v="0"/>
    <n v="0"/>
    <x v="60"/>
    <n v="1279"/>
    <x v="0"/>
    <n v="1810.48"/>
    <x v="202"/>
    <x v="2838"/>
    <n v="1"/>
    <n v="0"/>
    <n v="91345"/>
    <x v="0"/>
  </r>
  <r>
    <n v="33"/>
    <n v="29"/>
    <n v="34.49"/>
    <s v="Active User"/>
    <s v="Active User"/>
    <x v="19"/>
    <x v="601"/>
    <n v="5976"/>
    <x v="1"/>
    <s v="United States"/>
    <x v="2851"/>
    <s v="Stayed"/>
    <n v="0"/>
    <n v="1"/>
    <s v="Female"/>
    <n v="1"/>
    <s v="Fiber Optic"/>
    <s v="33.948558, -116.516976"/>
    <n v="33.948557999999998"/>
    <n v="-116.516976"/>
    <n v="1"/>
    <n v="85.4"/>
    <n v="1"/>
    <n v="0"/>
    <n v="6"/>
    <x v="3"/>
    <n v="1"/>
    <n v="0"/>
    <n v="1"/>
    <n v="1"/>
    <s v="Bank Withdrawal"/>
    <n v="1"/>
    <n v="22796"/>
    <n v="0"/>
    <s v="Q3"/>
    <n v="1"/>
    <n v="5"/>
    <n v="0"/>
    <s v="California"/>
    <n v="0"/>
    <n v="0"/>
    <n v="0"/>
    <x v="43"/>
    <n v="5869.4"/>
    <x v="0"/>
    <n v="2379.81"/>
    <x v="0"/>
    <x v="2839"/>
    <n v="0"/>
    <n v="1"/>
    <n v="92240"/>
    <x v="0"/>
  </r>
  <r>
    <n v="51"/>
    <n v="8"/>
    <n v="3.81"/>
    <s v="Active User"/>
    <s v="Active User"/>
    <x v="10"/>
    <x v="76"/>
    <n v="4535"/>
    <x v="1"/>
    <s v="United States"/>
    <x v="2852"/>
    <s v="Stayed"/>
    <n v="0"/>
    <n v="0"/>
    <s v="Male"/>
    <n v="1"/>
    <s v="Fiber Optic"/>
    <s v="32.607964, -117.059459"/>
    <n v="32.607964000000003"/>
    <n v="-117.059459"/>
    <n v="1"/>
    <n v="95.7"/>
    <n v="0"/>
    <n v="0"/>
    <n v="7"/>
    <x v="0"/>
    <n v="0"/>
    <n v="0"/>
    <n v="1"/>
    <n v="1"/>
    <s v="Credit Card"/>
    <n v="1"/>
    <n v="71126"/>
    <n v="1"/>
    <s v="Q3"/>
    <n v="1"/>
    <n v="5"/>
    <n v="0"/>
    <s v="California"/>
    <n v="1"/>
    <n v="1"/>
    <n v="1"/>
    <x v="0"/>
    <n v="2338.35"/>
    <x v="0"/>
    <n v="95.25"/>
    <x v="0"/>
    <x v="2840"/>
    <n v="0"/>
    <n v="1"/>
    <n v="91911"/>
    <x v="0"/>
  </r>
  <r>
    <n v="47"/>
    <n v="6"/>
    <n v="3.12"/>
    <s v="Active User"/>
    <s v="Active User"/>
    <x v="10"/>
    <x v="38"/>
    <n v="5238"/>
    <x v="2"/>
    <s v="United States"/>
    <x v="2853"/>
    <s v="Stayed"/>
    <n v="0"/>
    <n v="1"/>
    <s v="Male"/>
    <n v="1"/>
    <s v="DSL"/>
    <s v="38.490508, -121.284171"/>
    <n v="38.490507999999998"/>
    <n v="-121.284171"/>
    <n v="1"/>
    <n v="79.3"/>
    <n v="1"/>
    <n v="0"/>
    <n v="1"/>
    <x v="0"/>
    <n v="0"/>
    <n v="0"/>
    <n v="1"/>
    <n v="1"/>
    <s v="Credit Card"/>
    <n v="1"/>
    <n v="592"/>
    <n v="1"/>
    <s v="Q3"/>
    <n v="1"/>
    <n v="5"/>
    <n v="0"/>
    <s v="California"/>
    <n v="1"/>
    <n v="1"/>
    <n v="1"/>
    <x v="10"/>
    <n v="2484"/>
    <x v="0"/>
    <n v="96.72"/>
    <x v="0"/>
    <x v="2841"/>
    <n v="0"/>
    <n v="1"/>
    <n v="95830"/>
    <x v="0"/>
  </r>
  <r>
    <n v="47"/>
    <n v="18"/>
    <n v="7.31"/>
    <s v="Competitor"/>
    <s v="Competitor offered more data"/>
    <x v="68"/>
    <x v="133"/>
    <n v="4336"/>
    <x v="1"/>
    <s v="United States"/>
    <x v="2854"/>
    <s v="Churned"/>
    <n v="0"/>
    <n v="0"/>
    <s v="Male"/>
    <n v="1"/>
    <s v="DSL"/>
    <s v="38.694081, -121.694431"/>
    <n v="38.694080999999997"/>
    <n v="-121.69443099999999"/>
    <n v="0"/>
    <n v="49.2"/>
    <n v="0"/>
    <n v="0"/>
    <n v="0"/>
    <x v="2"/>
    <n v="0"/>
    <n v="0"/>
    <n v="1"/>
    <n v="0"/>
    <s v="Bank Withdrawal"/>
    <n v="1"/>
    <n v="15022"/>
    <n v="1"/>
    <s v="Q3"/>
    <n v="0"/>
    <n v="1"/>
    <n v="0"/>
    <s v="California"/>
    <n v="0"/>
    <n v="0"/>
    <n v="0"/>
    <x v="69"/>
    <n v="216.9"/>
    <x v="0"/>
    <n v="36.549999999999997"/>
    <x v="0"/>
    <x v="2842"/>
    <n v="0"/>
    <n v="1"/>
    <n v="95776"/>
    <x v="1"/>
  </r>
  <r>
    <n v="79"/>
    <n v="15"/>
    <n v="0"/>
    <s v="Competitor"/>
    <s v="Competitor made better offer"/>
    <x v="68"/>
    <x v="9"/>
    <n v="3561"/>
    <x v="1"/>
    <s v="United States"/>
    <x v="2855"/>
    <s v="Churned"/>
    <n v="0"/>
    <n v="0"/>
    <s v="Female"/>
    <n v="1"/>
    <s v="DSL"/>
    <s v="32.787836, -117.232367"/>
    <n v="32.787835999999999"/>
    <n v="-117.232376"/>
    <n v="0"/>
    <n v="45.7"/>
    <n v="0"/>
    <n v="0"/>
    <n v="0"/>
    <x v="0"/>
    <n v="0"/>
    <n v="0"/>
    <n v="0"/>
    <n v="0"/>
    <s v="Bank Withdrawal"/>
    <n v="0"/>
    <n v="46086"/>
    <n v="0"/>
    <s v="Q3"/>
    <n v="0"/>
    <n v="3"/>
    <n v="1"/>
    <s v="California"/>
    <n v="1"/>
    <n v="0"/>
    <n v="1"/>
    <x v="69"/>
    <n v="198"/>
    <x v="0"/>
    <n v="0"/>
    <x v="0"/>
    <x v="2843"/>
    <n v="0"/>
    <n v="1"/>
    <n v="92109"/>
    <x v="1"/>
  </r>
  <r>
    <n v="40"/>
    <n v="13"/>
    <n v="22.23"/>
    <s v="Active User"/>
    <s v="Active User"/>
    <x v="9"/>
    <x v="619"/>
    <n v="2115"/>
    <x v="1"/>
    <s v="United States"/>
    <x v="2856"/>
    <s v="Joined"/>
    <n v="0"/>
    <n v="0"/>
    <s v="Female"/>
    <n v="1"/>
    <s v="Fiber Optic"/>
    <s v="34.559882, -115.637164"/>
    <n v="34.559882000000002"/>
    <n v="-115.637164"/>
    <n v="1"/>
    <n v="84.05"/>
    <n v="1"/>
    <n v="0"/>
    <n v="9"/>
    <x v="0"/>
    <n v="0"/>
    <n v="0"/>
    <n v="1"/>
    <n v="1"/>
    <s v="Bank Withdrawal"/>
    <n v="1"/>
    <n v="42"/>
    <n v="0"/>
    <s v="Q3"/>
    <n v="1"/>
    <n v="5"/>
    <n v="0"/>
    <s v="California"/>
    <n v="0"/>
    <n v="0"/>
    <n v="1"/>
    <x v="9"/>
    <n v="134.05000000000001"/>
    <x v="0"/>
    <n v="44.46"/>
    <x v="0"/>
    <x v="2844"/>
    <n v="0"/>
    <n v="1"/>
    <n v="92304"/>
    <x v="0"/>
  </r>
  <r>
    <n v="42"/>
    <n v="16"/>
    <n v="0"/>
    <s v="Active User"/>
    <s v="Active User"/>
    <x v="15"/>
    <x v="977"/>
    <n v="4601"/>
    <x v="0"/>
    <s v="United States"/>
    <x v="2857"/>
    <s v="Stayed"/>
    <n v="0"/>
    <n v="1"/>
    <s v="Male"/>
    <n v="1"/>
    <s v="Cable"/>
    <s v="39.033058, -121.895718"/>
    <n v="39.033057999999997"/>
    <n v="-121.895718"/>
    <n v="1"/>
    <n v="54.1"/>
    <n v="0"/>
    <n v="0"/>
    <n v="7"/>
    <x v="3"/>
    <n v="0"/>
    <n v="1"/>
    <n v="1"/>
    <n v="1"/>
    <s v="Bank Withdrawal"/>
    <n v="0"/>
    <n v="531"/>
    <n v="0"/>
    <s v="Q3"/>
    <n v="1"/>
    <n v="3"/>
    <n v="0"/>
    <s v="California"/>
    <n v="1"/>
    <n v="1"/>
    <n v="1"/>
    <x v="15"/>
    <n v="3794.5"/>
    <x v="0"/>
    <n v="0"/>
    <x v="0"/>
    <x v="2845"/>
    <n v="0"/>
    <n v="1"/>
    <n v="95950"/>
    <x v="0"/>
  </r>
  <r>
    <n v="67"/>
    <n v="4"/>
    <n v="0"/>
    <s v="Active User"/>
    <s v="Active User"/>
    <x v="31"/>
    <x v="682"/>
    <n v="5715"/>
    <x v="2"/>
    <s v="United States"/>
    <x v="2858"/>
    <s v="Stayed"/>
    <n v="0"/>
    <n v="0"/>
    <s v="Female"/>
    <n v="1"/>
    <s v="Cable"/>
    <s v="39.756049, -123.358701"/>
    <n v="39.756048999999997"/>
    <n v="-123.358701"/>
    <n v="0"/>
    <n v="34.200000000000003"/>
    <n v="0"/>
    <n v="0"/>
    <n v="0"/>
    <x v="1"/>
    <n v="0"/>
    <n v="0"/>
    <n v="0"/>
    <n v="0"/>
    <s v="Bank Withdrawal"/>
    <n v="0"/>
    <n v="91"/>
    <n v="0"/>
    <s v="Q3"/>
    <n v="0"/>
    <n v="3"/>
    <n v="1"/>
    <s v="California"/>
    <n v="1"/>
    <n v="0"/>
    <n v="0"/>
    <x v="61"/>
    <n v="1596.6"/>
    <x v="0"/>
    <n v="0"/>
    <x v="0"/>
    <x v="2846"/>
    <n v="0"/>
    <n v="0"/>
    <n v="95429"/>
    <x v="0"/>
  </r>
  <r>
    <n v="34"/>
    <n v="14"/>
    <n v="24.22"/>
    <s v="Active User"/>
    <s v="Active User"/>
    <x v="10"/>
    <x v="330"/>
    <n v="3738"/>
    <x v="1"/>
    <s v="United States"/>
    <x v="2859"/>
    <s v="Stayed"/>
    <n v="1"/>
    <n v="1"/>
    <s v="Male"/>
    <n v="1"/>
    <s v="Fiber Optic"/>
    <s v="33.719869, -117.907063"/>
    <n v="33.719869000000003"/>
    <n v="-117.90706299999999"/>
    <n v="1"/>
    <n v="101.15"/>
    <n v="1"/>
    <n v="1"/>
    <n v="9"/>
    <x v="0"/>
    <n v="0"/>
    <n v="0"/>
    <n v="1"/>
    <n v="1"/>
    <s v="Credit Card"/>
    <n v="1"/>
    <n v="91188"/>
    <n v="0"/>
    <s v="Q3"/>
    <n v="1"/>
    <n v="3"/>
    <n v="0"/>
    <s v="California"/>
    <n v="1"/>
    <n v="1"/>
    <n v="1"/>
    <x v="35"/>
    <n v="3956.7"/>
    <x v="0"/>
    <n v="920.36"/>
    <x v="0"/>
    <x v="2847"/>
    <n v="0"/>
    <n v="1"/>
    <n v="92704"/>
    <x v="0"/>
  </r>
  <r>
    <n v="36"/>
    <n v="5"/>
    <n v="30.96"/>
    <s v="Dissatisfaction"/>
    <s v="Product dissatisfaction"/>
    <x v="13"/>
    <x v="377"/>
    <n v="3420"/>
    <x v="1"/>
    <s v="United States"/>
    <x v="2860"/>
    <s v="Churned"/>
    <n v="0"/>
    <n v="0"/>
    <s v="Female"/>
    <n v="1"/>
    <s v="DSL"/>
    <s v="35.233745, -120.626442"/>
    <n v="35.233744999999999"/>
    <n v="-120.626442"/>
    <n v="0"/>
    <n v="50.55"/>
    <n v="0"/>
    <n v="0"/>
    <n v="0"/>
    <x v="0"/>
    <n v="1"/>
    <n v="0"/>
    <n v="0"/>
    <n v="0"/>
    <s v="Bank Withdrawal"/>
    <n v="1"/>
    <n v="27047"/>
    <n v="0"/>
    <s v="Q3"/>
    <n v="0"/>
    <n v="1"/>
    <n v="0"/>
    <s v="California"/>
    <n v="0"/>
    <n v="0"/>
    <n v="0"/>
    <x v="16"/>
    <n v="50.55"/>
    <x v="0"/>
    <n v="30.96"/>
    <x v="0"/>
    <x v="2848"/>
    <n v="0"/>
    <n v="1"/>
    <n v="93401"/>
    <x v="1"/>
  </r>
  <r>
    <n v="69"/>
    <n v="14"/>
    <n v="19.920000000000002"/>
    <s v="Active User"/>
    <s v="Active User"/>
    <x v="60"/>
    <x v="90"/>
    <n v="4045"/>
    <x v="2"/>
    <s v="United States"/>
    <x v="2861"/>
    <s v="Stayed"/>
    <n v="0"/>
    <n v="0"/>
    <s v="Female"/>
    <n v="1"/>
    <s v="DSL"/>
    <s v="33.012751, -117.200617"/>
    <n v="33.012751000000002"/>
    <n v="-117.20061699999999"/>
    <n v="0"/>
    <n v="54.65"/>
    <n v="0"/>
    <n v="0"/>
    <n v="0"/>
    <x v="0"/>
    <n v="1"/>
    <n v="0"/>
    <n v="0"/>
    <n v="0"/>
    <s v="Bank Withdrawal"/>
    <n v="1"/>
    <n v="7615"/>
    <n v="1"/>
    <s v="Q3"/>
    <n v="0"/>
    <n v="5"/>
    <n v="1"/>
    <s v="California"/>
    <n v="0"/>
    <n v="0"/>
    <n v="0"/>
    <x v="17"/>
    <n v="1830.1"/>
    <x v="2"/>
    <n v="637.44000000000005"/>
    <x v="0"/>
    <x v="2849"/>
    <n v="0"/>
    <n v="0"/>
    <n v="92067"/>
    <x v="0"/>
  </r>
  <r>
    <n v="19"/>
    <n v="53"/>
    <n v="6.91"/>
    <s v="Dissatisfaction"/>
    <s v="Limited range of services"/>
    <x v="13"/>
    <x v="32"/>
    <n v="2330"/>
    <x v="1"/>
    <s v="United States"/>
    <x v="2862"/>
    <s v="Churned"/>
    <n v="0"/>
    <n v="0"/>
    <s v="Male"/>
    <n v="1"/>
    <s v="Fiber Optic"/>
    <s v="34.017697, -118.200577"/>
    <n v="34.017696999999998"/>
    <n v="-118.200577"/>
    <n v="0"/>
    <n v="85.65"/>
    <n v="1"/>
    <n v="0"/>
    <n v="0"/>
    <x v="0"/>
    <n v="0"/>
    <n v="0"/>
    <n v="1"/>
    <n v="0"/>
    <s v="Bank Withdrawal"/>
    <n v="1"/>
    <n v="47487"/>
    <n v="0"/>
    <s v="Q3"/>
    <n v="0"/>
    <n v="1"/>
    <n v="0"/>
    <s v="California"/>
    <n v="1"/>
    <n v="1"/>
    <n v="0"/>
    <x v="24"/>
    <n v="338.9"/>
    <x v="0"/>
    <n v="27.64"/>
    <x v="0"/>
    <x v="2850"/>
    <n v="1"/>
    <n v="1"/>
    <n v="90023"/>
    <x v="1"/>
  </r>
  <r>
    <n v="49"/>
    <n v="0"/>
    <n v="32.47"/>
    <s v="Active User"/>
    <s v="Active User"/>
    <x v="48"/>
    <x v="387"/>
    <n v="5964"/>
    <x v="2"/>
    <s v="United States"/>
    <x v="2863"/>
    <s v="Stayed"/>
    <n v="1"/>
    <n v="0"/>
    <s v="Male"/>
    <n v="0"/>
    <s v="No Internet Service"/>
    <s v="38.748316, -120.675512"/>
    <n v="38.748316000000003"/>
    <n v="-120.675512"/>
    <n v="1"/>
    <n v="19.899999999999999"/>
    <n v="0"/>
    <n v="3"/>
    <n v="2"/>
    <x v="4"/>
    <n v="0"/>
    <n v="0"/>
    <n v="0"/>
    <n v="1"/>
    <s v="Credit Card"/>
    <n v="1"/>
    <n v="4829"/>
    <n v="0"/>
    <s v="Q3"/>
    <n v="1"/>
    <n v="5"/>
    <n v="0"/>
    <s v="California"/>
    <n v="0"/>
    <n v="0"/>
    <n v="0"/>
    <x v="45"/>
    <n v="357.7"/>
    <x v="0"/>
    <n v="616.92999999999995"/>
    <x v="0"/>
    <x v="2851"/>
    <n v="0"/>
    <n v="0"/>
    <n v="95709"/>
    <x v="0"/>
  </r>
  <r>
    <n v="27"/>
    <n v="48"/>
    <n v="0"/>
    <s v="Competitor"/>
    <s v="Competitor offered higher download speeds"/>
    <x v="24"/>
    <x v="4"/>
    <n v="5182"/>
    <x v="2"/>
    <s v="United States"/>
    <x v="2864"/>
    <s v="Churned"/>
    <n v="0"/>
    <n v="0"/>
    <s v="Female"/>
    <n v="1"/>
    <s v="DSL"/>
    <s v="37.294926, -121.894763"/>
    <n v="37.294925999999997"/>
    <n v="-121.894763"/>
    <n v="0"/>
    <n v="44.85"/>
    <n v="0"/>
    <n v="0"/>
    <n v="0"/>
    <x v="0"/>
    <n v="0"/>
    <n v="0"/>
    <n v="1"/>
    <n v="0"/>
    <s v="Credit Card"/>
    <n v="0"/>
    <n v="46185"/>
    <n v="0"/>
    <s v="Q3"/>
    <n v="0"/>
    <n v="3"/>
    <n v="0"/>
    <s v="California"/>
    <n v="1"/>
    <n v="1"/>
    <n v="1"/>
    <x v="45"/>
    <n v="893.55"/>
    <x v="0"/>
    <n v="0"/>
    <x v="0"/>
    <x v="2852"/>
    <n v="1"/>
    <n v="1"/>
    <n v="95125"/>
    <x v="1"/>
  </r>
  <r>
    <n v="53"/>
    <n v="7"/>
    <n v="0"/>
    <s v="Dissatisfaction"/>
    <s v="Product dissatisfaction"/>
    <x v="6"/>
    <x v="155"/>
    <n v="3615"/>
    <x v="1"/>
    <s v="United States"/>
    <x v="2865"/>
    <s v="Churned"/>
    <n v="0"/>
    <n v="0"/>
    <s v="Female"/>
    <n v="1"/>
    <s v="DSL"/>
    <s v="39.125311, -121.392283"/>
    <n v="39.125311000000004"/>
    <n v="-121.39228300000001"/>
    <n v="0"/>
    <n v="30.6"/>
    <n v="0"/>
    <n v="0"/>
    <n v="0"/>
    <x v="0"/>
    <n v="1"/>
    <n v="0"/>
    <n v="1"/>
    <n v="0"/>
    <s v="Bank Withdrawal"/>
    <n v="0"/>
    <n v="5654"/>
    <n v="0"/>
    <s v="Q3"/>
    <n v="0"/>
    <n v="2"/>
    <n v="0"/>
    <s v="California"/>
    <n v="0"/>
    <n v="0"/>
    <n v="0"/>
    <x v="51"/>
    <n v="856.35"/>
    <x v="0"/>
    <n v="0"/>
    <x v="0"/>
    <x v="2853"/>
    <n v="0"/>
    <n v="1"/>
    <n v="95903"/>
    <x v="1"/>
  </r>
  <r>
    <n v="76"/>
    <n v="16"/>
    <n v="20.420000000000002"/>
    <s v="Active User"/>
    <s v="Active User"/>
    <x v="65"/>
    <x v="978"/>
    <n v="4162"/>
    <x v="0"/>
    <s v="United States"/>
    <x v="2866"/>
    <s v="Stayed"/>
    <n v="1"/>
    <n v="0"/>
    <s v="Female"/>
    <n v="1"/>
    <s v="Fiber Optic"/>
    <s v="37.084697, -121.606417"/>
    <n v="37.084696999999998"/>
    <n v="-121.60641699999999"/>
    <n v="1"/>
    <n v="110.2"/>
    <n v="1"/>
    <n v="1"/>
    <n v="7"/>
    <x v="1"/>
    <n v="1"/>
    <n v="1"/>
    <n v="1"/>
    <n v="1"/>
    <s v="Bank Withdrawal"/>
    <n v="1"/>
    <n v="5671"/>
    <n v="1"/>
    <s v="Q3"/>
    <n v="1"/>
    <n v="3"/>
    <n v="1"/>
    <s v="California"/>
    <n v="1"/>
    <n v="0"/>
    <n v="1"/>
    <x v="2"/>
    <n v="4972.1000000000004"/>
    <x v="0"/>
    <n v="939.32"/>
    <x v="0"/>
    <x v="2854"/>
    <n v="0"/>
    <n v="1"/>
    <n v="95046"/>
    <x v="0"/>
  </r>
  <r>
    <n v="26"/>
    <n v="0"/>
    <n v="17.3"/>
    <s v="Active User"/>
    <s v="Active User"/>
    <x v="26"/>
    <x v="109"/>
    <n v="2400"/>
    <x v="2"/>
    <s v="United States"/>
    <x v="2867"/>
    <s v="Stayed"/>
    <n v="1"/>
    <n v="0"/>
    <s v="Male"/>
    <n v="0"/>
    <s v="No Internet Service"/>
    <s v="37.416159, -122.131337"/>
    <n v="37.416159"/>
    <n v="-122.131337"/>
    <n v="0"/>
    <n v="20.05"/>
    <n v="0"/>
    <n v="3"/>
    <n v="0"/>
    <x v="0"/>
    <n v="0"/>
    <n v="0"/>
    <n v="0"/>
    <n v="0"/>
    <s v="Credit Card"/>
    <n v="1"/>
    <n v="24492"/>
    <n v="0"/>
    <s v="Q3"/>
    <n v="0"/>
    <n v="3"/>
    <n v="0"/>
    <s v="California"/>
    <n v="0"/>
    <n v="0"/>
    <n v="0"/>
    <x v="3"/>
    <n v="552.9"/>
    <x v="0"/>
    <n v="467.1"/>
    <x v="0"/>
    <x v="2855"/>
    <n v="1"/>
    <n v="0"/>
    <n v="94306"/>
    <x v="0"/>
  </r>
  <r>
    <n v="32"/>
    <n v="17"/>
    <n v="15.1"/>
    <s v="Active User"/>
    <s v="Active User"/>
    <x v="40"/>
    <x v="4"/>
    <n v="5386"/>
    <x v="0"/>
    <s v="United States"/>
    <x v="2868"/>
    <s v="Stayed"/>
    <n v="0"/>
    <n v="1"/>
    <s v="Male"/>
    <n v="1"/>
    <s v="Fiber Optic"/>
    <s v="37.186141, -121.843554"/>
    <n v="37.186140999999999"/>
    <n v="-121.843554"/>
    <n v="0"/>
    <n v="89.45"/>
    <n v="1"/>
    <n v="0"/>
    <n v="0"/>
    <x v="1"/>
    <n v="0"/>
    <n v="0"/>
    <n v="1"/>
    <n v="0"/>
    <s v="Credit Card"/>
    <n v="1"/>
    <n v="37090"/>
    <n v="0"/>
    <s v="Q3"/>
    <n v="0"/>
    <n v="3"/>
    <n v="0"/>
    <s v="California"/>
    <n v="1"/>
    <n v="1"/>
    <n v="0"/>
    <x v="46"/>
    <n v="4577.75"/>
    <x v="0"/>
    <n v="785.2"/>
    <x v="203"/>
    <x v="2856"/>
    <n v="0"/>
    <n v="1"/>
    <n v="95120"/>
    <x v="0"/>
  </r>
  <r>
    <n v="65"/>
    <n v="26"/>
    <n v="33.25"/>
    <s v="Attitude"/>
    <s v="Attitude of support person"/>
    <x v="77"/>
    <x v="4"/>
    <n v="4687"/>
    <x v="1"/>
    <s v="United States"/>
    <x v="2869"/>
    <s v="Churned"/>
    <n v="0"/>
    <n v="1"/>
    <s v="Male"/>
    <n v="1"/>
    <s v="Fiber Optic"/>
    <s v="37.316146, -121.936285"/>
    <n v="37.316146000000003"/>
    <n v="-121.936285"/>
    <n v="1"/>
    <n v="105.65"/>
    <n v="1"/>
    <n v="0"/>
    <n v="1"/>
    <x v="0"/>
    <n v="1"/>
    <n v="0"/>
    <n v="1"/>
    <n v="1"/>
    <s v="Bank Withdrawal"/>
    <n v="1"/>
    <n v="32804"/>
    <n v="0"/>
    <s v="Q3"/>
    <n v="1"/>
    <n v="3"/>
    <n v="1"/>
    <s v="California"/>
    <n v="1"/>
    <n v="1"/>
    <n v="1"/>
    <x v="64"/>
    <n v="4284.8"/>
    <x v="0"/>
    <n v="1296.75"/>
    <x v="0"/>
    <x v="2857"/>
    <n v="0"/>
    <n v="1"/>
    <n v="95128"/>
    <x v="1"/>
  </r>
  <r>
    <n v="34"/>
    <n v="0"/>
    <n v="45.83"/>
    <s v="Active User"/>
    <s v="Active User"/>
    <x v="67"/>
    <x v="816"/>
    <n v="4195"/>
    <x v="1"/>
    <s v="United States"/>
    <x v="2870"/>
    <s v="Stayed"/>
    <n v="1"/>
    <n v="0"/>
    <s v="Male"/>
    <n v="0"/>
    <s v="No Internet Service"/>
    <s v="39.031876, -120.811141"/>
    <n v="39.031875999999997"/>
    <n v="-120.81114100000001"/>
    <n v="0"/>
    <n v="20.399999999999999"/>
    <n v="0"/>
    <n v="2"/>
    <n v="0"/>
    <x v="2"/>
    <n v="0"/>
    <n v="0"/>
    <n v="0"/>
    <n v="0"/>
    <s v="Credit Card"/>
    <n v="1"/>
    <n v="5714"/>
    <n v="0"/>
    <s v="Q3"/>
    <n v="0"/>
    <n v="4"/>
    <n v="0"/>
    <s v="California"/>
    <n v="0"/>
    <n v="0"/>
    <n v="0"/>
    <x v="23"/>
    <n v="184.1"/>
    <x v="0"/>
    <n v="412.47"/>
    <x v="0"/>
    <x v="2858"/>
    <n v="0"/>
    <n v="0"/>
    <n v="95631"/>
    <x v="0"/>
  </r>
  <r>
    <n v="55"/>
    <n v="0"/>
    <n v="13.83"/>
    <s v="Active User"/>
    <s v="Active User"/>
    <x v="27"/>
    <x v="92"/>
    <n v="2049"/>
    <x v="1"/>
    <s v="United States"/>
    <x v="2871"/>
    <s v="Stayed"/>
    <n v="1"/>
    <n v="0"/>
    <s v="Male"/>
    <n v="0"/>
    <s v="No Internet Service"/>
    <s v="37.808731, -122.238708"/>
    <n v="37.808731000000002"/>
    <n v="-122.238708"/>
    <n v="1"/>
    <n v="20.05"/>
    <n v="0"/>
    <n v="3"/>
    <n v="7"/>
    <x v="0"/>
    <n v="0"/>
    <n v="0"/>
    <n v="1"/>
    <n v="1"/>
    <s v="Credit Card"/>
    <n v="1"/>
    <n v="29964"/>
    <n v="0"/>
    <s v="Q3"/>
    <n v="1"/>
    <n v="4"/>
    <n v="0"/>
    <s v="California"/>
    <n v="0"/>
    <n v="0"/>
    <n v="0"/>
    <x v="37"/>
    <n v="218.5"/>
    <x v="0"/>
    <n v="138.30000000000001"/>
    <x v="0"/>
    <x v="2859"/>
    <n v="0"/>
    <n v="0"/>
    <n v="94610"/>
    <x v="0"/>
  </r>
  <r>
    <n v="31"/>
    <n v="24"/>
    <n v="11.73"/>
    <s v="Competitor"/>
    <s v="Competitor made better offer"/>
    <x v="4"/>
    <x v="9"/>
    <n v="3037"/>
    <x v="1"/>
    <s v="United States"/>
    <x v="2872"/>
    <s v="Churned"/>
    <n v="0"/>
    <n v="0"/>
    <s v="Male"/>
    <n v="1"/>
    <s v="DSL"/>
    <s v="32.787836, -117.232376"/>
    <n v="32.787835999999999"/>
    <n v="-117.232376"/>
    <n v="0"/>
    <n v="45.6"/>
    <n v="0"/>
    <n v="0"/>
    <n v="0"/>
    <x v="2"/>
    <n v="0"/>
    <n v="0"/>
    <n v="1"/>
    <n v="0"/>
    <s v="Bank Withdrawal"/>
    <n v="1"/>
    <n v="46086"/>
    <n v="0"/>
    <s v="Q3"/>
    <n v="0"/>
    <n v="1"/>
    <n v="0"/>
    <s v="California"/>
    <n v="0"/>
    <n v="0"/>
    <n v="0"/>
    <x v="16"/>
    <n v="45.6"/>
    <x v="0"/>
    <n v="11.73"/>
    <x v="0"/>
    <x v="2860"/>
    <n v="0"/>
    <n v="1"/>
    <n v="92109"/>
    <x v="1"/>
  </r>
  <r>
    <n v="24"/>
    <n v="0"/>
    <n v="18.309999999999999"/>
    <s v="Active User"/>
    <s v="Active User"/>
    <x v="21"/>
    <x v="908"/>
    <n v="2574"/>
    <x v="0"/>
    <s v="United States"/>
    <x v="2873"/>
    <s v="Stayed"/>
    <n v="0"/>
    <n v="0"/>
    <s v="Female"/>
    <n v="0"/>
    <s v="No Internet Service"/>
    <s v="37.666587, -120.411517"/>
    <n v="37.666587"/>
    <n v="-120.411517"/>
    <n v="0"/>
    <n v="20.75"/>
    <n v="0"/>
    <n v="0"/>
    <n v="0"/>
    <x v="1"/>
    <n v="0"/>
    <n v="0"/>
    <n v="1"/>
    <n v="0"/>
    <s v="Bank Withdrawal"/>
    <n v="1"/>
    <n v="1749"/>
    <n v="0"/>
    <s v="Q3"/>
    <n v="0"/>
    <n v="3"/>
    <n v="0"/>
    <s v="California"/>
    <n v="0"/>
    <n v="0"/>
    <n v="0"/>
    <x v="21"/>
    <n v="844.45"/>
    <x v="0"/>
    <n v="769.02"/>
    <x v="0"/>
    <x v="2861"/>
    <n v="1"/>
    <n v="0"/>
    <n v="95329"/>
    <x v="0"/>
  </r>
  <r>
    <n v="32"/>
    <n v="3"/>
    <n v="25.48"/>
    <s v="Active User"/>
    <s v="Active User"/>
    <x v="8"/>
    <x v="520"/>
    <n v="4332"/>
    <x v="0"/>
    <s v="United States"/>
    <x v="2874"/>
    <s v="Stayed"/>
    <n v="0"/>
    <n v="1"/>
    <s v="Female"/>
    <n v="1"/>
    <s v="Fiber Optic"/>
    <s v="36.625114, -121.823565"/>
    <n v="36.625114000000004"/>
    <n v="-121.823565"/>
    <n v="1"/>
    <n v="98.2"/>
    <n v="1"/>
    <n v="0"/>
    <n v="1"/>
    <x v="0"/>
    <n v="0"/>
    <n v="1"/>
    <n v="1"/>
    <n v="1"/>
    <s v="Bank Withdrawal"/>
    <n v="1"/>
    <n v="38244"/>
    <n v="1"/>
    <s v="Q3"/>
    <n v="1"/>
    <n v="3"/>
    <n v="0"/>
    <s v="California"/>
    <n v="0"/>
    <n v="0"/>
    <n v="1"/>
    <x v="8"/>
    <n v="7015.9"/>
    <x v="0"/>
    <n v="1834.56"/>
    <x v="0"/>
    <x v="2862"/>
    <n v="0"/>
    <n v="1"/>
    <n v="93955"/>
    <x v="0"/>
  </r>
  <r>
    <n v="32"/>
    <n v="8"/>
    <n v="0"/>
    <s v="Active User"/>
    <s v="Active User"/>
    <x v="50"/>
    <x v="979"/>
    <n v="2675"/>
    <x v="1"/>
    <s v="United States"/>
    <x v="2875"/>
    <s v="Stayed"/>
    <n v="0"/>
    <n v="0"/>
    <s v="Male"/>
    <n v="1"/>
    <s v="DSL"/>
    <s v="38.208336, -120.339938"/>
    <n v="38.208336000000003"/>
    <n v="-120.339938"/>
    <n v="0"/>
    <n v="25.15"/>
    <n v="0"/>
    <n v="0"/>
    <n v="0"/>
    <x v="0"/>
    <n v="0"/>
    <n v="0"/>
    <n v="0"/>
    <n v="0"/>
    <s v="Credit Card"/>
    <n v="0"/>
    <n v="115"/>
    <n v="0"/>
    <s v="Q3"/>
    <n v="0"/>
    <n v="3"/>
    <n v="0"/>
    <s v="California"/>
    <n v="0"/>
    <n v="0"/>
    <n v="0"/>
    <x v="38"/>
    <n v="476.8"/>
    <x v="0"/>
    <n v="0"/>
    <x v="0"/>
    <x v="2863"/>
    <n v="0"/>
    <n v="1"/>
    <n v="95224"/>
    <x v="0"/>
  </r>
  <r>
    <n v="52"/>
    <n v="0"/>
    <n v="43.52"/>
    <s v="Active User"/>
    <s v="Active User"/>
    <x v="9"/>
    <x v="980"/>
    <n v="4125"/>
    <x v="0"/>
    <s v="United States"/>
    <x v="2876"/>
    <s v="Stayed"/>
    <n v="1"/>
    <n v="0"/>
    <s v="Female"/>
    <n v="0"/>
    <s v="No Internet Service"/>
    <s v="38.851842, -120.076204"/>
    <n v="38.851841999999998"/>
    <n v="-120.076204"/>
    <n v="1"/>
    <n v="19.55"/>
    <n v="0"/>
    <n v="2"/>
    <n v="4"/>
    <x v="0"/>
    <n v="0"/>
    <n v="0"/>
    <n v="0"/>
    <n v="1"/>
    <s v="Credit Card"/>
    <n v="1"/>
    <n v="69"/>
    <n v="0"/>
    <s v="Q3"/>
    <n v="1"/>
    <n v="4"/>
    <n v="0"/>
    <s v="California"/>
    <n v="0"/>
    <n v="0"/>
    <n v="0"/>
    <x v="4"/>
    <n v="1079.6500000000001"/>
    <x v="0"/>
    <n v="2524.16"/>
    <x v="0"/>
    <x v="2864"/>
    <n v="0"/>
    <n v="0"/>
    <n v="95721"/>
    <x v="0"/>
  </r>
  <r>
    <n v="44"/>
    <n v="0"/>
    <n v="27.08"/>
    <s v="Active User"/>
    <s v="Active User"/>
    <x v="52"/>
    <x v="871"/>
    <n v="5916"/>
    <x v="1"/>
    <s v="United States"/>
    <x v="2877"/>
    <s v="Joined"/>
    <n v="0"/>
    <n v="0"/>
    <s v="Male"/>
    <n v="0"/>
    <s v="No Internet Service"/>
    <s v="38.32153, -120.236358"/>
    <n v="38.321530000000003"/>
    <n v="-120.236358"/>
    <n v="0"/>
    <n v="19.95"/>
    <n v="0"/>
    <n v="0"/>
    <n v="0"/>
    <x v="2"/>
    <n v="0"/>
    <n v="0"/>
    <n v="0"/>
    <n v="0"/>
    <s v="Credit Card"/>
    <n v="1"/>
    <n v="5159"/>
    <n v="0"/>
    <s v="Q3"/>
    <n v="0"/>
    <n v="4"/>
    <n v="0"/>
    <s v="California"/>
    <n v="0"/>
    <n v="0"/>
    <n v="0"/>
    <x v="16"/>
    <n v="19.95"/>
    <x v="0"/>
    <n v="27.08"/>
    <x v="0"/>
    <x v="2865"/>
    <n v="0"/>
    <n v="0"/>
    <n v="95223"/>
    <x v="0"/>
  </r>
  <r>
    <n v="30"/>
    <n v="27"/>
    <n v="3.69"/>
    <s v="Active User"/>
    <s v="Active User"/>
    <x v="6"/>
    <x v="584"/>
    <n v="4422"/>
    <x v="2"/>
    <s v="United States"/>
    <x v="2878"/>
    <s v="Stayed"/>
    <n v="0"/>
    <n v="1"/>
    <s v="Male"/>
    <n v="1"/>
    <s v="Cable"/>
    <s v="37.441931, -121.878502"/>
    <n v="37.441930999999997"/>
    <n v="-121.878502"/>
    <n v="0"/>
    <n v="75.349999999999994"/>
    <n v="0"/>
    <n v="0"/>
    <n v="0"/>
    <x v="0"/>
    <n v="0"/>
    <n v="0"/>
    <n v="1"/>
    <n v="0"/>
    <s v="Bank Withdrawal"/>
    <n v="1"/>
    <n v="62848"/>
    <n v="1"/>
    <s v="Q3"/>
    <n v="0"/>
    <n v="3"/>
    <n v="0"/>
    <s v="California"/>
    <n v="1"/>
    <n v="1"/>
    <n v="1"/>
    <x v="51"/>
    <n v="2243.9"/>
    <x v="0"/>
    <n v="107.01"/>
    <x v="204"/>
    <x v="2866"/>
    <n v="0"/>
    <n v="1"/>
    <n v="95035"/>
    <x v="0"/>
  </r>
  <r>
    <n v="58"/>
    <n v="5"/>
    <n v="21.14"/>
    <s v="Active User"/>
    <s v="Active User"/>
    <x v="3"/>
    <x v="719"/>
    <n v="3139"/>
    <x v="1"/>
    <s v="United States"/>
    <x v="2879"/>
    <s v="Stayed"/>
    <n v="0"/>
    <n v="1"/>
    <s v="Male"/>
    <n v="1"/>
    <s v="Fiber Optic"/>
    <s v="39.003358, -121.022539"/>
    <n v="39.003357999999999"/>
    <n v="-121.02253899999999"/>
    <n v="0"/>
    <n v="95.65"/>
    <n v="1"/>
    <n v="0"/>
    <n v="0"/>
    <x v="0"/>
    <n v="0"/>
    <n v="0"/>
    <n v="1"/>
    <n v="0"/>
    <s v="Bank Withdrawal"/>
    <n v="1"/>
    <n v="3747"/>
    <n v="1"/>
    <s v="Q3"/>
    <n v="0"/>
    <n v="4"/>
    <n v="0"/>
    <s v="California"/>
    <n v="1"/>
    <n v="1"/>
    <n v="0"/>
    <x v="13"/>
    <n v="1640"/>
    <x v="0"/>
    <n v="359.38"/>
    <x v="0"/>
    <x v="2867"/>
    <n v="0"/>
    <n v="1"/>
    <n v="95722"/>
    <x v="0"/>
  </r>
  <r>
    <n v="70"/>
    <n v="10"/>
    <n v="29.3"/>
    <s v="Active User"/>
    <s v="Active User"/>
    <x v="11"/>
    <x v="44"/>
    <n v="4222"/>
    <x v="1"/>
    <s v="United States"/>
    <x v="2880"/>
    <s v="Stayed"/>
    <n v="0"/>
    <n v="1"/>
    <s v="Male"/>
    <n v="1"/>
    <s v="Fiber Optic"/>
    <s v="34.153338, -118.262974"/>
    <n v="34.153337999999998"/>
    <n v="-118.262974"/>
    <n v="0"/>
    <n v="116.5"/>
    <n v="1"/>
    <n v="0"/>
    <n v="0"/>
    <x v="0"/>
    <n v="1"/>
    <n v="1"/>
    <n v="1"/>
    <n v="0"/>
    <s v="Bank Withdrawal"/>
    <n v="1"/>
    <n v="14493"/>
    <n v="1"/>
    <s v="Q3"/>
    <n v="0"/>
    <n v="4"/>
    <n v="1"/>
    <s v="California"/>
    <n v="1"/>
    <n v="0"/>
    <n v="1"/>
    <x v="32"/>
    <n v="6382.55"/>
    <x v="0"/>
    <n v="1611.5"/>
    <x v="0"/>
    <x v="2868"/>
    <n v="0"/>
    <n v="1"/>
    <n v="91203"/>
    <x v="0"/>
  </r>
  <r>
    <n v="68"/>
    <n v="12"/>
    <n v="9.09"/>
    <s v="Other"/>
    <s v="Don't know"/>
    <x v="63"/>
    <x v="9"/>
    <n v="4074"/>
    <x v="1"/>
    <s v="United States"/>
    <x v="2881"/>
    <s v="Churned"/>
    <n v="0"/>
    <n v="0"/>
    <s v="Female"/>
    <n v="1"/>
    <s v="Fiber Optic"/>
    <s v="32.886925, -117.152162"/>
    <n v="32.886924999999998"/>
    <n v="-117.152162"/>
    <n v="0"/>
    <n v="89.15"/>
    <n v="1"/>
    <n v="0"/>
    <n v="0"/>
    <x v="5"/>
    <n v="1"/>
    <n v="0"/>
    <n v="1"/>
    <n v="0"/>
    <s v="Bank Withdrawal"/>
    <n v="1"/>
    <n v="74232"/>
    <n v="0"/>
    <s v="Q3"/>
    <n v="0"/>
    <n v="1"/>
    <n v="1"/>
    <s v="California"/>
    <n v="0"/>
    <n v="0"/>
    <n v="1"/>
    <x v="28"/>
    <n v="2277.65"/>
    <x v="0"/>
    <n v="236.34"/>
    <x v="0"/>
    <x v="2869"/>
    <n v="0"/>
    <n v="1"/>
    <n v="92126"/>
    <x v="1"/>
  </r>
  <r>
    <n v="23"/>
    <n v="69"/>
    <n v="44.92"/>
    <s v="Active User"/>
    <s v="Active User"/>
    <x v="71"/>
    <x v="99"/>
    <n v="5762"/>
    <x v="0"/>
    <s v="United States"/>
    <x v="2882"/>
    <s v="Stayed"/>
    <n v="0"/>
    <n v="1"/>
    <s v="Female"/>
    <n v="1"/>
    <s v="DSL"/>
    <s v="36.757345, -119.818274"/>
    <n v="36.757345000000001"/>
    <n v="-119.818274"/>
    <n v="1"/>
    <n v="89.8"/>
    <n v="1"/>
    <n v="0"/>
    <n v="3"/>
    <x v="0"/>
    <n v="1"/>
    <n v="1"/>
    <n v="0"/>
    <n v="1"/>
    <s v="Credit Card"/>
    <n v="1"/>
    <n v="16346"/>
    <n v="1"/>
    <s v="Q3"/>
    <n v="1"/>
    <n v="3"/>
    <n v="0"/>
    <s v="California"/>
    <n v="1"/>
    <n v="1"/>
    <n v="1"/>
    <x v="8"/>
    <n v="6510.45"/>
    <x v="0"/>
    <n v="3234.24"/>
    <x v="0"/>
    <x v="2870"/>
    <n v="1"/>
    <n v="1"/>
    <n v="93728"/>
    <x v="0"/>
  </r>
  <r>
    <n v="27"/>
    <n v="59"/>
    <n v="30.6"/>
    <s v="Active User"/>
    <s v="Active User"/>
    <x v="30"/>
    <x v="887"/>
    <n v="4727"/>
    <x v="2"/>
    <s v="United States"/>
    <x v="2883"/>
    <s v="Stayed"/>
    <n v="0"/>
    <n v="1"/>
    <s v="Female"/>
    <n v="1"/>
    <s v="Fiber Optic"/>
    <s v="34.9436, -115.287901"/>
    <n v="34.943600000000004"/>
    <n v="-115.28790100000001"/>
    <n v="0"/>
    <n v="95.65"/>
    <n v="0"/>
    <n v="0"/>
    <n v="0"/>
    <x v="1"/>
    <n v="1"/>
    <n v="1"/>
    <n v="1"/>
    <n v="0"/>
    <s v="Credit Card"/>
    <n v="1"/>
    <n v="115"/>
    <n v="0"/>
    <s v="Q3"/>
    <n v="0"/>
    <n v="3"/>
    <n v="0"/>
    <s v="California"/>
    <n v="0"/>
    <n v="0"/>
    <n v="1"/>
    <x v="2"/>
    <n v="4664.2"/>
    <x v="0"/>
    <n v="1407.6"/>
    <x v="0"/>
    <x v="2871"/>
    <n v="1"/>
    <n v="1"/>
    <n v="92332"/>
    <x v="0"/>
  </r>
  <r>
    <n v="78"/>
    <n v="14"/>
    <n v="1.28"/>
    <s v="Competitor"/>
    <s v="Competitor made better offer"/>
    <x v="23"/>
    <x v="187"/>
    <n v="3172"/>
    <x v="1"/>
    <s v="United States"/>
    <x v="2884"/>
    <s v="Churned"/>
    <n v="0"/>
    <n v="1"/>
    <s v="Female"/>
    <n v="1"/>
    <s v="Fiber Optic"/>
    <s v="37.672906, -120.946594"/>
    <n v="37.672905999999998"/>
    <n v="-120.946594"/>
    <n v="1"/>
    <n v="99.55"/>
    <n v="1"/>
    <n v="0"/>
    <n v="1"/>
    <x v="4"/>
    <n v="0"/>
    <n v="0"/>
    <n v="1"/>
    <n v="1"/>
    <s v="Bank Withdrawal"/>
    <n v="1"/>
    <n v="47613"/>
    <n v="0"/>
    <s v="Q3"/>
    <n v="1"/>
    <n v="3"/>
    <n v="1"/>
    <s v="California"/>
    <n v="1"/>
    <n v="0"/>
    <n v="1"/>
    <x v="12"/>
    <n v="1131.2"/>
    <x v="0"/>
    <n v="14.08"/>
    <x v="0"/>
    <x v="2872"/>
    <n v="0"/>
    <n v="1"/>
    <n v="95355"/>
    <x v="1"/>
  </r>
  <r>
    <n v="59"/>
    <n v="0"/>
    <n v="33"/>
    <s v="Active User"/>
    <s v="Active User"/>
    <x v="6"/>
    <x v="846"/>
    <n v="4742"/>
    <x v="0"/>
    <s v="United States"/>
    <x v="2885"/>
    <s v="Stayed"/>
    <n v="0"/>
    <n v="0"/>
    <s v="Female"/>
    <n v="0"/>
    <s v="No Internet Service"/>
    <s v="37.285677, -122.224165"/>
    <n v="37.285677"/>
    <n v="-122.224165"/>
    <n v="1"/>
    <n v="24.45"/>
    <n v="1"/>
    <n v="0"/>
    <n v="10"/>
    <x v="0"/>
    <n v="0"/>
    <n v="0"/>
    <n v="1"/>
    <n v="1"/>
    <s v="Credit Card"/>
    <n v="1"/>
    <n v="1622"/>
    <n v="0"/>
    <s v="Q3"/>
    <n v="1"/>
    <n v="5"/>
    <n v="0"/>
    <s v="California"/>
    <n v="0"/>
    <n v="0"/>
    <n v="0"/>
    <x v="25"/>
    <n v="1681.6"/>
    <x v="0"/>
    <n v="2343"/>
    <x v="0"/>
    <x v="2873"/>
    <n v="0"/>
    <n v="0"/>
    <n v="94020"/>
    <x v="0"/>
  </r>
  <r>
    <n v="73"/>
    <n v="30"/>
    <n v="1.34"/>
    <s v="Active User"/>
    <s v="Active User"/>
    <x v="53"/>
    <x v="523"/>
    <n v="4988"/>
    <x v="0"/>
    <s v="United States"/>
    <x v="2886"/>
    <s v="Stayed"/>
    <n v="0"/>
    <n v="1"/>
    <s v="Male"/>
    <n v="1"/>
    <s v="Fiber Optic"/>
    <s v="33.881158, -117.854783"/>
    <n v="33.881157999999999"/>
    <n v="-117.854783"/>
    <n v="1"/>
    <n v="93.05"/>
    <n v="1"/>
    <n v="0"/>
    <n v="10"/>
    <x v="3"/>
    <n v="1"/>
    <n v="1"/>
    <n v="1"/>
    <n v="1"/>
    <s v="Bank Withdrawal"/>
    <n v="1"/>
    <n v="48170"/>
    <n v="1"/>
    <s v="Q3"/>
    <n v="1"/>
    <n v="3"/>
    <n v="1"/>
    <s v="California"/>
    <n v="0"/>
    <n v="0"/>
    <n v="0"/>
    <x v="8"/>
    <n v="6735.05"/>
    <x v="0"/>
    <n v="96.48"/>
    <x v="0"/>
    <x v="2874"/>
    <n v="0"/>
    <n v="1"/>
    <n v="92870"/>
    <x v="0"/>
  </r>
  <r>
    <n v="19"/>
    <n v="58"/>
    <n v="23.27"/>
    <s v="Active User"/>
    <s v="Active User"/>
    <x v="53"/>
    <x v="960"/>
    <n v="5453"/>
    <x v="0"/>
    <s v="United States"/>
    <x v="2887"/>
    <s v="Stayed"/>
    <n v="0"/>
    <n v="1"/>
    <s v="Male"/>
    <n v="1"/>
    <s v="DSL"/>
    <s v="38.085839, -120.37855"/>
    <n v="38.085839"/>
    <n v="-120.37855"/>
    <n v="1"/>
    <n v="91.7"/>
    <n v="1"/>
    <n v="0"/>
    <n v="1"/>
    <x v="3"/>
    <n v="1"/>
    <n v="1"/>
    <n v="0"/>
    <n v="1"/>
    <s v="Bank Withdrawal"/>
    <n v="1"/>
    <n v="2144"/>
    <n v="1"/>
    <s v="Q3"/>
    <n v="1"/>
    <n v="3"/>
    <n v="0"/>
    <s v="California"/>
    <n v="1"/>
    <n v="1"/>
    <n v="1"/>
    <x v="30"/>
    <n v="6075.9"/>
    <x v="0"/>
    <n v="1535.82"/>
    <x v="0"/>
    <x v="2875"/>
    <n v="1"/>
    <n v="1"/>
    <n v="95310"/>
    <x v="0"/>
  </r>
  <r>
    <n v="55"/>
    <n v="2"/>
    <n v="42.16"/>
    <s v="Other"/>
    <s v="Don't know"/>
    <x v="39"/>
    <x v="324"/>
    <n v="4676"/>
    <x v="1"/>
    <s v="United States"/>
    <x v="2888"/>
    <s v="Churned"/>
    <n v="0"/>
    <n v="0"/>
    <s v="Male"/>
    <n v="1"/>
    <s v="Cable"/>
    <s v="36.722898, -121.633648"/>
    <n v="36.722898000000001"/>
    <n v="-121.63364799999999"/>
    <n v="0"/>
    <n v="75.7"/>
    <n v="0"/>
    <n v="0"/>
    <n v="0"/>
    <x v="0"/>
    <n v="0"/>
    <n v="1"/>
    <n v="1"/>
    <n v="0"/>
    <s v="Bank Withdrawal"/>
    <n v="1"/>
    <n v="53946"/>
    <n v="0"/>
    <s v="Q3"/>
    <n v="0"/>
    <n v="1"/>
    <n v="0"/>
    <s v="California"/>
    <n v="0"/>
    <n v="0"/>
    <n v="0"/>
    <x v="9"/>
    <n v="189.2"/>
    <x v="0"/>
    <n v="84.32"/>
    <x v="0"/>
    <x v="2876"/>
    <n v="0"/>
    <n v="1"/>
    <n v="93906"/>
    <x v="1"/>
  </r>
  <r>
    <n v="33"/>
    <n v="3"/>
    <n v="21.03"/>
    <s v="Active User"/>
    <s v="Active User"/>
    <x v="50"/>
    <x v="522"/>
    <n v="3684"/>
    <x v="1"/>
    <s v="United States"/>
    <x v="2889"/>
    <s v="Stayed"/>
    <n v="0"/>
    <n v="0"/>
    <s v="Male"/>
    <n v="1"/>
    <s v="DSL"/>
    <s v="33.796568, -116.924723"/>
    <n v="33.796568000000001"/>
    <n v="-116.924723"/>
    <n v="0"/>
    <n v="55.3"/>
    <n v="0"/>
    <n v="0"/>
    <n v="0"/>
    <x v="0"/>
    <n v="0"/>
    <n v="0"/>
    <n v="1"/>
    <n v="0"/>
    <s v="Credit Card"/>
    <n v="1"/>
    <n v="21349"/>
    <n v="0"/>
    <s v="Q3"/>
    <n v="0"/>
    <n v="4"/>
    <n v="0"/>
    <s v="California"/>
    <n v="1"/>
    <n v="1"/>
    <n v="0"/>
    <x v="24"/>
    <n v="238.5"/>
    <x v="0"/>
    <n v="84.12"/>
    <x v="0"/>
    <x v="2877"/>
    <n v="0"/>
    <n v="1"/>
    <n v="92583"/>
    <x v="0"/>
  </r>
  <r>
    <n v="53"/>
    <n v="24"/>
    <n v="22.86"/>
    <s v="Competitor"/>
    <s v="Competitor offered more data"/>
    <x v="64"/>
    <x v="249"/>
    <n v="2075"/>
    <x v="1"/>
    <s v="United States"/>
    <x v="2890"/>
    <s v="Churned"/>
    <n v="0"/>
    <n v="0"/>
    <s v="Female"/>
    <n v="1"/>
    <s v="Fiber Optic"/>
    <s v="33.848733, -117.788357"/>
    <n v="33.848733000000003"/>
    <n v="-117.788357"/>
    <n v="0"/>
    <n v="81.099999999999994"/>
    <n v="0"/>
    <n v="0"/>
    <n v="0"/>
    <x v="0"/>
    <n v="0"/>
    <n v="0"/>
    <n v="1"/>
    <n v="0"/>
    <s v="Bank Withdrawal"/>
    <n v="1"/>
    <n v="36301"/>
    <n v="0"/>
    <s v="Q3"/>
    <n v="0"/>
    <n v="3"/>
    <n v="0"/>
    <s v="California"/>
    <n v="1"/>
    <n v="1"/>
    <n v="0"/>
    <x v="16"/>
    <n v="81.099999999999994"/>
    <x v="0"/>
    <n v="22.86"/>
    <x v="0"/>
    <x v="2878"/>
    <n v="0"/>
    <n v="1"/>
    <n v="92807"/>
    <x v="1"/>
  </r>
  <r>
    <n v="56"/>
    <n v="0"/>
    <n v="15.21"/>
    <s v="Active User"/>
    <s v="Active User"/>
    <x v="9"/>
    <x v="804"/>
    <n v="5478"/>
    <x v="0"/>
    <s v="United States"/>
    <x v="2891"/>
    <s v="Stayed"/>
    <n v="1"/>
    <n v="0"/>
    <s v="Female"/>
    <n v="0"/>
    <s v="No Internet Service"/>
    <s v="34.282704, -118.312929"/>
    <n v="34.282704000000003"/>
    <n v="-118.312929"/>
    <n v="0"/>
    <n v="19.75"/>
    <n v="0"/>
    <n v="2"/>
    <n v="0"/>
    <x v="0"/>
    <n v="0"/>
    <n v="0"/>
    <n v="1"/>
    <n v="0"/>
    <s v="Credit Card"/>
    <n v="1"/>
    <n v="18752"/>
    <n v="0"/>
    <s v="Q3"/>
    <n v="0"/>
    <n v="4"/>
    <n v="0"/>
    <s v="California"/>
    <n v="0"/>
    <n v="0"/>
    <n v="0"/>
    <x v="8"/>
    <n v="1567"/>
    <x v="0"/>
    <n v="1095.1199999999999"/>
    <x v="205"/>
    <x v="2879"/>
    <n v="0"/>
    <n v="0"/>
    <n v="91040"/>
    <x v="0"/>
  </r>
  <r>
    <n v="47"/>
    <n v="21"/>
    <n v="0"/>
    <s v="Active User"/>
    <s v="Active User"/>
    <x v="48"/>
    <x v="296"/>
    <n v="3518"/>
    <x v="1"/>
    <s v="United States"/>
    <x v="2892"/>
    <s v="Joined"/>
    <n v="1"/>
    <n v="0"/>
    <s v="Male"/>
    <n v="1"/>
    <s v="Cable"/>
    <s v="37.704384, -122.126703"/>
    <n v="37.704383999999997"/>
    <n v="-122.12670300000001"/>
    <n v="0"/>
    <n v="24.7"/>
    <n v="0"/>
    <n v="3"/>
    <n v="0"/>
    <x v="0"/>
    <n v="0"/>
    <n v="0"/>
    <n v="1"/>
    <n v="0"/>
    <s v="Bank Withdrawal"/>
    <n v="0"/>
    <n v="36568"/>
    <n v="0"/>
    <s v="Q3"/>
    <n v="0"/>
    <n v="4"/>
    <n v="0"/>
    <s v="California"/>
    <n v="0"/>
    <n v="0"/>
    <n v="0"/>
    <x v="16"/>
    <n v="24.7"/>
    <x v="0"/>
    <n v="0"/>
    <x v="0"/>
    <x v="2880"/>
    <n v="0"/>
    <n v="0"/>
    <n v="94578"/>
    <x v="0"/>
  </r>
  <r>
    <n v="80"/>
    <n v="18"/>
    <n v="13.84"/>
    <s v="Dissatisfaction"/>
    <s v="Service dissatisfaction"/>
    <x v="45"/>
    <x v="117"/>
    <n v="4423"/>
    <x v="2"/>
    <s v="United States"/>
    <x v="2893"/>
    <s v="Churned"/>
    <n v="0"/>
    <n v="1"/>
    <s v="Female"/>
    <n v="1"/>
    <s v="Cable"/>
    <s v="34.083086, -117.737997"/>
    <n v="34.083086000000002"/>
    <n v="-117.73799699999999"/>
    <n v="1"/>
    <n v="107.55"/>
    <n v="1"/>
    <n v="0"/>
    <n v="1"/>
    <x v="0"/>
    <n v="0"/>
    <n v="0"/>
    <n v="1"/>
    <n v="1"/>
    <s v="Bank Withdrawal"/>
    <n v="1"/>
    <n v="46626"/>
    <n v="1"/>
    <s v="Q3"/>
    <n v="1"/>
    <n v="2"/>
    <n v="1"/>
    <s v="California"/>
    <n v="1"/>
    <n v="0"/>
    <n v="1"/>
    <x v="41"/>
    <n v="4533.8999999999996"/>
    <x v="4"/>
    <n v="595.12"/>
    <x v="0"/>
    <x v="2881"/>
    <n v="0"/>
    <n v="0"/>
    <n v="91767"/>
    <x v="1"/>
  </r>
  <r>
    <n v="34"/>
    <n v="25"/>
    <n v="41.14"/>
    <s v="Dissatisfaction"/>
    <s v="Service dissatisfaction"/>
    <x v="71"/>
    <x v="981"/>
    <n v="5411"/>
    <x v="2"/>
    <s v="United States"/>
    <x v="2894"/>
    <s v="Churned"/>
    <n v="0"/>
    <n v="1"/>
    <s v="Male"/>
    <n v="1"/>
    <s v="Fiber Optic"/>
    <s v="39.381174, -121.21191"/>
    <n v="39.381174000000001"/>
    <n v="-121.21191"/>
    <n v="0"/>
    <n v="104.65"/>
    <n v="1"/>
    <n v="0"/>
    <n v="0"/>
    <x v="1"/>
    <n v="0"/>
    <n v="0"/>
    <n v="1"/>
    <n v="0"/>
    <s v="Bank Withdrawal"/>
    <n v="1"/>
    <n v="614"/>
    <n v="1"/>
    <s v="Q3"/>
    <n v="0"/>
    <n v="2"/>
    <n v="0"/>
    <s v="California"/>
    <n v="1"/>
    <n v="1"/>
    <n v="1"/>
    <x v="4"/>
    <n v="6219.6"/>
    <x v="15"/>
    <n v="2386.12"/>
    <x v="0"/>
    <x v="2882"/>
    <n v="0"/>
    <n v="0"/>
    <n v="95935"/>
    <x v="1"/>
  </r>
  <r>
    <n v="29"/>
    <n v="41"/>
    <n v="49.74"/>
    <s v="Active User"/>
    <s v="Active User"/>
    <x v="30"/>
    <x v="325"/>
    <n v="6035"/>
    <x v="0"/>
    <s v="United States"/>
    <x v="2895"/>
    <s v="Stayed"/>
    <n v="0"/>
    <n v="1"/>
    <s v="Male"/>
    <n v="1"/>
    <s v="Cable"/>
    <s v="37.572273, -121.964583"/>
    <n v="37.572273000000003"/>
    <n v="-121.964583"/>
    <n v="0"/>
    <n v="65.55"/>
    <n v="0"/>
    <n v="0"/>
    <n v="0"/>
    <x v="3"/>
    <n v="0"/>
    <n v="1"/>
    <n v="0"/>
    <n v="0"/>
    <s v="Bank Withdrawal"/>
    <n v="1"/>
    <n v="66543"/>
    <n v="0"/>
    <s v="Q3"/>
    <n v="0"/>
    <n v="4"/>
    <n v="0"/>
    <s v="California"/>
    <n v="1"/>
    <n v="1"/>
    <n v="0"/>
    <x v="39"/>
    <n v="4361.55"/>
    <x v="15"/>
    <n v="3332.58"/>
    <x v="0"/>
    <x v="2883"/>
    <n v="1"/>
    <n v="0"/>
    <n v="94536"/>
    <x v="0"/>
  </r>
  <r>
    <n v="34"/>
    <n v="13"/>
    <n v="20.27"/>
    <s v="Active User"/>
    <s v="Active User"/>
    <x v="74"/>
    <x v="982"/>
    <n v="4093"/>
    <x v="2"/>
    <s v="United States"/>
    <x v="2896"/>
    <s v="Stayed"/>
    <n v="0"/>
    <n v="0"/>
    <s v="Female"/>
    <n v="1"/>
    <s v="DSL"/>
    <s v="39.408634, -123.045516"/>
    <n v="39.408633999999999"/>
    <n v="-123.04551600000001"/>
    <n v="1"/>
    <n v="80.099999999999994"/>
    <n v="1"/>
    <n v="0"/>
    <n v="7"/>
    <x v="0"/>
    <n v="1"/>
    <n v="0"/>
    <n v="1"/>
    <n v="1"/>
    <s v="Bank Withdrawal"/>
    <n v="1"/>
    <n v="1884"/>
    <n v="1"/>
    <s v="Q3"/>
    <n v="1"/>
    <n v="5"/>
    <n v="0"/>
    <s v="California"/>
    <n v="1"/>
    <n v="1"/>
    <n v="1"/>
    <x v="14"/>
    <n v="4693.2"/>
    <x v="0"/>
    <n v="1195.93"/>
    <x v="0"/>
    <x v="2884"/>
    <n v="0"/>
    <n v="1"/>
    <n v="95469"/>
    <x v="0"/>
  </r>
  <r>
    <n v="57"/>
    <n v="11"/>
    <n v="17.190000000000001"/>
    <s v="Active User"/>
    <s v="Active User"/>
    <x v="42"/>
    <x v="198"/>
    <n v="5763"/>
    <x v="1"/>
    <s v="United States"/>
    <x v="2897"/>
    <s v="Stayed"/>
    <n v="0"/>
    <n v="0"/>
    <s v="Male"/>
    <n v="1"/>
    <s v="DSL"/>
    <s v="40.497283, -123.93037"/>
    <n v="40.497283000000003"/>
    <n v="-123.93037"/>
    <n v="1"/>
    <n v="54.6"/>
    <n v="0"/>
    <n v="0"/>
    <n v="4"/>
    <x v="0"/>
    <n v="0"/>
    <n v="0"/>
    <n v="0"/>
    <n v="1"/>
    <s v="Bank Withdrawal"/>
    <n v="1"/>
    <n v="1072"/>
    <n v="0"/>
    <s v="Q3"/>
    <n v="1"/>
    <n v="3"/>
    <n v="0"/>
    <s v="California"/>
    <n v="0"/>
    <n v="0"/>
    <n v="1"/>
    <x v="70"/>
    <n v="1125.2"/>
    <x v="0"/>
    <n v="360.99"/>
    <x v="0"/>
    <x v="2885"/>
    <n v="0"/>
    <n v="1"/>
    <n v="95528"/>
    <x v="0"/>
  </r>
  <r>
    <n v="62"/>
    <n v="17"/>
    <n v="43.51"/>
    <s v="Price"/>
    <s v="Long distance charges"/>
    <x v="29"/>
    <x v="771"/>
    <n v="3716"/>
    <x v="1"/>
    <s v="United States"/>
    <x v="2898"/>
    <s v="Churned"/>
    <n v="0"/>
    <n v="0"/>
    <s v="Female"/>
    <n v="1"/>
    <s v="Fiber Optic"/>
    <s v="38.400264, -120.641274"/>
    <n v="38.400264"/>
    <n v="-120.641274"/>
    <n v="0"/>
    <n v="85.4"/>
    <n v="0"/>
    <n v="0"/>
    <n v="0"/>
    <x v="2"/>
    <n v="0"/>
    <n v="0"/>
    <n v="1"/>
    <n v="0"/>
    <s v="Credit Card"/>
    <n v="1"/>
    <n v="4354"/>
    <n v="1"/>
    <s v="Q3"/>
    <n v="0"/>
    <n v="2"/>
    <n v="0"/>
    <s v="California"/>
    <n v="1"/>
    <n v="1"/>
    <n v="0"/>
    <x v="69"/>
    <n v="425.9"/>
    <x v="0"/>
    <n v="217.55"/>
    <x v="0"/>
    <x v="2886"/>
    <n v="0"/>
    <n v="1"/>
    <n v="95665"/>
    <x v="1"/>
  </r>
  <r>
    <n v="21"/>
    <n v="0"/>
    <n v="38.6"/>
    <s v="Active User"/>
    <s v="Active User"/>
    <x v="56"/>
    <x v="2"/>
    <n v="3402"/>
    <x v="1"/>
    <s v="United States"/>
    <x v="2899"/>
    <s v="Stayed"/>
    <n v="1"/>
    <n v="0"/>
    <s v="Female"/>
    <n v="0"/>
    <s v="No Internet Service"/>
    <s v="36.993451, -122.098858"/>
    <n v="36.993451"/>
    <n v="-122.09885800000001"/>
    <n v="1"/>
    <n v="20"/>
    <n v="0"/>
    <n v="3"/>
    <n v="4"/>
    <x v="0"/>
    <n v="0"/>
    <n v="0"/>
    <n v="0"/>
    <n v="1"/>
    <s v="Bank Withdrawal"/>
    <n v="1"/>
    <n v="43192"/>
    <n v="0"/>
    <s v="Q3"/>
    <n v="1"/>
    <n v="3"/>
    <n v="0"/>
    <s v="California"/>
    <n v="0"/>
    <n v="0"/>
    <n v="0"/>
    <x v="71"/>
    <n v="417.65"/>
    <x v="0"/>
    <n v="772"/>
    <x v="206"/>
    <x v="2887"/>
    <n v="1"/>
    <n v="0"/>
    <n v="95060"/>
    <x v="0"/>
  </r>
  <r>
    <n v="80"/>
    <n v="10"/>
    <n v="41.57"/>
    <s v="Active User"/>
    <s v="Active User"/>
    <x v="27"/>
    <x v="786"/>
    <n v="5041"/>
    <x v="0"/>
    <s v="United States"/>
    <x v="2900"/>
    <s v="Stayed"/>
    <n v="0"/>
    <n v="0"/>
    <s v="Female"/>
    <n v="1"/>
    <s v="Fiber Optic"/>
    <s v="38.931425, -121.946081"/>
    <n v="38.931424999999997"/>
    <n v="-121.94608100000001"/>
    <n v="0"/>
    <n v="74.900000000000006"/>
    <n v="1"/>
    <n v="0"/>
    <n v="0"/>
    <x v="5"/>
    <n v="0"/>
    <n v="0"/>
    <n v="1"/>
    <n v="0"/>
    <s v="Bank Withdrawal"/>
    <n v="1"/>
    <n v="19"/>
    <n v="0"/>
    <s v="Q3"/>
    <n v="0"/>
    <n v="3"/>
    <n v="1"/>
    <s v="California"/>
    <n v="0"/>
    <n v="0"/>
    <n v="0"/>
    <x v="62"/>
    <n v="2659.45"/>
    <x v="0"/>
    <n v="1496.52"/>
    <x v="0"/>
    <x v="2888"/>
    <n v="0"/>
    <n v="1"/>
    <n v="95937"/>
    <x v="0"/>
  </r>
  <r>
    <n v="33"/>
    <n v="0"/>
    <n v="4.1500000000000004"/>
    <s v="Active User"/>
    <s v="Active User"/>
    <x v="66"/>
    <x v="84"/>
    <n v="4993"/>
    <x v="0"/>
    <s v="United States"/>
    <x v="2901"/>
    <s v="Stayed"/>
    <n v="1"/>
    <n v="0"/>
    <s v="Female"/>
    <n v="0"/>
    <s v="No Internet Service"/>
    <s v="37.971421, -121.971504"/>
    <n v="37.971420999999999"/>
    <n v="-121.971504"/>
    <n v="1"/>
    <n v="25.45"/>
    <n v="1"/>
    <n v="2"/>
    <n v="0"/>
    <x v="3"/>
    <n v="0"/>
    <n v="0"/>
    <n v="0"/>
    <n v="1"/>
    <s v="Bank Withdrawal"/>
    <n v="1"/>
    <n v="39888"/>
    <n v="0"/>
    <s v="Q3"/>
    <n v="0"/>
    <n v="3"/>
    <n v="0"/>
    <s v="California"/>
    <n v="0"/>
    <n v="0"/>
    <n v="0"/>
    <x v="25"/>
    <n v="1813.35"/>
    <x v="0"/>
    <n v="294.64999999999998"/>
    <x v="0"/>
    <x v="2889"/>
    <n v="0"/>
    <n v="0"/>
    <n v="94521"/>
    <x v="0"/>
  </r>
  <r>
    <n v="28"/>
    <n v="0"/>
    <n v="26.49"/>
    <s v="Active User"/>
    <s v="Active User"/>
    <x v="1"/>
    <x v="353"/>
    <n v="3408"/>
    <x v="0"/>
    <s v="United States"/>
    <x v="2902"/>
    <s v="Stayed"/>
    <n v="0"/>
    <n v="0"/>
    <s v="Female"/>
    <n v="0"/>
    <s v="No Internet Service"/>
    <s v="38.104705, -122.247387"/>
    <n v="38.104705000000003"/>
    <n v="-122.247387"/>
    <n v="0"/>
    <n v="19.850000000000001"/>
    <n v="0"/>
    <n v="0"/>
    <n v="0"/>
    <x v="0"/>
    <n v="0"/>
    <n v="0"/>
    <n v="0"/>
    <n v="0"/>
    <s v="Credit Card"/>
    <n v="1"/>
    <n v="37218"/>
    <n v="0"/>
    <s v="Q3"/>
    <n v="0"/>
    <n v="3"/>
    <n v="0"/>
    <s v="California"/>
    <n v="0"/>
    <n v="0"/>
    <n v="0"/>
    <x v="53"/>
    <n v="784.25"/>
    <x v="0"/>
    <n v="980.13"/>
    <x v="0"/>
    <x v="2890"/>
    <n v="1"/>
    <n v="0"/>
    <n v="94590"/>
    <x v="0"/>
  </r>
  <r>
    <n v="75"/>
    <n v="22"/>
    <n v="16.05"/>
    <s v="Attitude"/>
    <s v="Attitude of service provider"/>
    <x v="72"/>
    <x v="534"/>
    <n v="3669"/>
    <x v="1"/>
    <s v="United States"/>
    <x v="2903"/>
    <s v="Churned"/>
    <n v="0"/>
    <n v="0"/>
    <s v="Male"/>
    <n v="1"/>
    <s v="Fiber Optic"/>
    <s v="33.744439, -117.98588"/>
    <n v="33.744439"/>
    <n v="-117.98587999999999"/>
    <n v="1"/>
    <n v="70.099999999999994"/>
    <n v="0"/>
    <n v="0"/>
    <n v="1"/>
    <x v="0"/>
    <n v="0"/>
    <n v="0"/>
    <n v="1"/>
    <n v="1"/>
    <s v="Credit Card"/>
    <n v="1"/>
    <n v="8660"/>
    <n v="0"/>
    <s v="Q3"/>
    <n v="1"/>
    <n v="2"/>
    <n v="1"/>
    <s v="California"/>
    <n v="0"/>
    <n v="0"/>
    <n v="0"/>
    <x v="48"/>
    <n v="467.55"/>
    <x v="0"/>
    <n v="112.35"/>
    <x v="207"/>
    <x v="2891"/>
    <n v="0"/>
    <n v="1"/>
    <n v="92655"/>
    <x v="1"/>
  </r>
  <r>
    <n v="50"/>
    <n v="0"/>
    <n v="1.2"/>
    <s v="Active User"/>
    <s v="Active User"/>
    <x v="3"/>
    <x v="864"/>
    <n v="3058"/>
    <x v="2"/>
    <s v="United States"/>
    <x v="2904"/>
    <s v="Stayed"/>
    <n v="1"/>
    <n v="0"/>
    <s v="Male"/>
    <n v="0"/>
    <s v="No Internet Service"/>
    <s v="40.497441, -121.827524"/>
    <n v="40.497441000000002"/>
    <n v="-121.827524"/>
    <n v="0"/>
    <n v="19.8"/>
    <n v="0"/>
    <n v="3"/>
    <n v="0"/>
    <x v="4"/>
    <n v="0"/>
    <n v="0"/>
    <n v="0"/>
    <n v="0"/>
    <s v="Credit Card"/>
    <n v="1"/>
    <n v="4231"/>
    <n v="0"/>
    <s v="Q3"/>
    <n v="0"/>
    <n v="3"/>
    <n v="0"/>
    <s v="California"/>
    <n v="0"/>
    <n v="0"/>
    <n v="0"/>
    <x v="65"/>
    <n v="465.45"/>
    <x v="0"/>
    <n v="27.6"/>
    <x v="0"/>
    <x v="2892"/>
    <n v="0"/>
    <n v="0"/>
    <n v="96088"/>
    <x v="0"/>
  </r>
  <r>
    <n v="57"/>
    <n v="6"/>
    <n v="14.38"/>
    <s v="Attitude"/>
    <s v="Attitude of support person"/>
    <x v="29"/>
    <x v="354"/>
    <n v="5671"/>
    <x v="1"/>
    <s v="United States"/>
    <x v="2905"/>
    <s v="Churned"/>
    <n v="0"/>
    <n v="0"/>
    <s v="Female"/>
    <n v="1"/>
    <s v="Fiber Optic"/>
    <s v="38.123544, -121.159078"/>
    <n v="38.123544000000003"/>
    <n v="-121.15907799999999"/>
    <n v="0"/>
    <n v="89.75"/>
    <n v="1"/>
    <n v="0"/>
    <n v="0"/>
    <x v="4"/>
    <n v="1"/>
    <n v="0"/>
    <n v="1"/>
    <n v="0"/>
    <s v="Bank Withdrawal"/>
    <n v="1"/>
    <n v="45755"/>
    <n v="0"/>
    <s v="Q3"/>
    <n v="0"/>
    <n v="3"/>
    <n v="0"/>
    <s v="California"/>
    <n v="0"/>
    <n v="0"/>
    <n v="1"/>
    <x v="20"/>
    <n v="1052.4000000000001"/>
    <x v="0"/>
    <n v="172.56"/>
    <x v="0"/>
    <x v="2893"/>
    <n v="0"/>
    <n v="1"/>
    <n v="95240"/>
    <x v="1"/>
  </r>
  <r>
    <n v="40"/>
    <n v="27"/>
    <n v="3.78"/>
    <s v="Active User"/>
    <s v="Active User"/>
    <x v="60"/>
    <x v="851"/>
    <n v="6365"/>
    <x v="2"/>
    <s v="United States"/>
    <x v="2906"/>
    <s v="Stayed"/>
    <n v="1"/>
    <n v="1"/>
    <s v="Male"/>
    <n v="1"/>
    <s v="Fiber Optic"/>
    <s v="40.913192, -123.06597"/>
    <n v="40.913192000000002"/>
    <n v="-123.06596999999999"/>
    <n v="1"/>
    <n v="105.25"/>
    <n v="1"/>
    <n v="1"/>
    <n v="7"/>
    <x v="1"/>
    <n v="1"/>
    <n v="0"/>
    <n v="1"/>
    <n v="1"/>
    <s v="Bank Withdrawal"/>
    <n v="1"/>
    <n v="734"/>
    <n v="0"/>
    <s v="Q3"/>
    <n v="1"/>
    <n v="3"/>
    <n v="0"/>
    <s v="California"/>
    <n v="1"/>
    <n v="1"/>
    <n v="1"/>
    <x v="60"/>
    <n v="5576.3"/>
    <x v="0"/>
    <n v="200.34"/>
    <x v="0"/>
    <x v="2894"/>
    <n v="0"/>
    <n v="1"/>
    <n v="96048"/>
    <x v="0"/>
  </r>
  <r>
    <n v="56"/>
    <n v="53"/>
    <n v="8.18"/>
    <s v="Active User"/>
    <s v="Active User"/>
    <x v="46"/>
    <x v="606"/>
    <n v="6136"/>
    <x v="1"/>
    <s v="United States"/>
    <x v="2907"/>
    <s v="Stayed"/>
    <n v="1"/>
    <n v="0"/>
    <s v="Female"/>
    <n v="1"/>
    <s v="Fiber Optic"/>
    <s v="32.759327, -116.99726"/>
    <n v="32.759326999999999"/>
    <n v="-116.99726"/>
    <n v="1"/>
    <n v="95.4"/>
    <n v="1"/>
    <n v="6"/>
    <n v="6"/>
    <x v="1"/>
    <n v="0"/>
    <n v="0"/>
    <n v="1"/>
    <n v="1"/>
    <s v="Bank Withdrawal"/>
    <n v="1"/>
    <n v="44652"/>
    <n v="0"/>
    <s v="Q3"/>
    <n v="1"/>
    <n v="5"/>
    <n v="0"/>
    <s v="California"/>
    <n v="1"/>
    <n v="1"/>
    <n v="1"/>
    <x v="50"/>
    <n v="4613.95"/>
    <x v="0"/>
    <n v="400.82"/>
    <x v="0"/>
    <x v="2895"/>
    <n v="0"/>
    <n v="1"/>
    <n v="91941"/>
    <x v="0"/>
  </r>
  <r>
    <n v="26"/>
    <n v="52"/>
    <n v="23.06"/>
    <s v="Attitude"/>
    <s v="Attitude of support person"/>
    <x v="69"/>
    <x v="353"/>
    <n v="5460"/>
    <x v="1"/>
    <s v="United States"/>
    <x v="2908"/>
    <s v="Churned"/>
    <n v="0"/>
    <n v="0"/>
    <s v="Male"/>
    <n v="1"/>
    <s v="Fiber Optic"/>
    <s v="38.161321, -122.271588"/>
    <n v="38.161321000000001"/>
    <n v="-122.27158799999999"/>
    <n v="1"/>
    <n v="90.75"/>
    <n v="0"/>
    <n v="0"/>
    <n v="0"/>
    <x v="2"/>
    <n v="0"/>
    <n v="0"/>
    <n v="1"/>
    <n v="1"/>
    <s v="Bank Withdrawal"/>
    <n v="1"/>
    <n v="42209"/>
    <n v="0"/>
    <s v="Q3"/>
    <n v="0"/>
    <n v="3"/>
    <n v="0"/>
    <s v="California"/>
    <n v="1"/>
    <n v="1"/>
    <n v="1"/>
    <x v="16"/>
    <n v="90.75"/>
    <x v="0"/>
    <n v="23.06"/>
    <x v="0"/>
    <x v="2896"/>
    <n v="1"/>
    <n v="1"/>
    <n v="94589"/>
    <x v="1"/>
  </r>
  <r>
    <n v="25"/>
    <n v="48"/>
    <n v="4"/>
    <s v="Competitor"/>
    <s v="Competitor made better offer"/>
    <x v="20"/>
    <x v="9"/>
    <n v="5292"/>
    <x v="1"/>
    <s v="United States"/>
    <x v="2909"/>
    <s v="Churned"/>
    <n v="0"/>
    <n v="1"/>
    <s v="Male"/>
    <n v="1"/>
    <s v="Fiber Optic"/>
    <s v="32.787836, -117.232372"/>
    <n v="32.787835999999999"/>
    <n v="-117.232376"/>
    <n v="1"/>
    <n v="89.2"/>
    <n v="1"/>
    <n v="0"/>
    <n v="1"/>
    <x v="0"/>
    <n v="0"/>
    <n v="0"/>
    <n v="1"/>
    <n v="1"/>
    <s v="Bank Withdrawal"/>
    <n v="1"/>
    <n v="46086"/>
    <n v="0"/>
    <s v="Q3"/>
    <n v="1"/>
    <n v="1"/>
    <n v="0"/>
    <s v="California"/>
    <n v="1"/>
    <n v="1"/>
    <n v="0"/>
    <x v="51"/>
    <n v="2698.35"/>
    <x v="0"/>
    <n v="116"/>
    <x v="0"/>
    <x v="2897"/>
    <n v="1"/>
    <n v="1"/>
    <n v="92109"/>
    <x v="1"/>
  </r>
  <r>
    <n v="75"/>
    <n v="27"/>
    <n v="13.63"/>
    <s v="Dissatisfaction"/>
    <s v="Network reliability"/>
    <x v="63"/>
    <x v="465"/>
    <n v="3077"/>
    <x v="1"/>
    <s v="United States"/>
    <x v="2910"/>
    <s v="Churned"/>
    <n v="0"/>
    <n v="0"/>
    <s v="Male"/>
    <n v="1"/>
    <s v="Fiber Optic"/>
    <s v="39.12334, -122.838198"/>
    <n v="39.123339999999999"/>
    <n v="-122.83819800000001"/>
    <n v="1"/>
    <n v="89.5"/>
    <n v="0"/>
    <n v="0"/>
    <n v="1"/>
    <x v="2"/>
    <n v="0"/>
    <n v="0"/>
    <n v="1"/>
    <n v="1"/>
    <s v="Bank Withdrawal"/>
    <n v="1"/>
    <n v="2223"/>
    <n v="0"/>
    <s v="Q3"/>
    <n v="1"/>
    <n v="2"/>
    <n v="1"/>
    <s v="California"/>
    <n v="1"/>
    <n v="0"/>
    <n v="1"/>
    <x v="48"/>
    <n v="676.7"/>
    <x v="0"/>
    <n v="95.41"/>
    <x v="0"/>
    <x v="2898"/>
    <n v="0"/>
    <n v="1"/>
    <n v="95464"/>
    <x v="1"/>
  </r>
  <r>
    <n v="78"/>
    <n v="9"/>
    <n v="25.51"/>
    <s v="Active User"/>
    <s v="Active User"/>
    <x v="56"/>
    <x v="365"/>
    <n v="4915"/>
    <x v="0"/>
    <s v="United States"/>
    <x v="2911"/>
    <s v="Stayed"/>
    <n v="0"/>
    <n v="0"/>
    <s v="Male"/>
    <n v="1"/>
    <s v="Fiber Optic"/>
    <s v="40.408796, -121.579609"/>
    <n v="40.408796000000002"/>
    <n v="-121.579609"/>
    <n v="0"/>
    <n v="84.35"/>
    <n v="1"/>
    <n v="0"/>
    <n v="0"/>
    <x v="4"/>
    <n v="0"/>
    <n v="0"/>
    <n v="1"/>
    <n v="0"/>
    <s v="Bank Withdrawal"/>
    <n v="1"/>
    <n v="124"/>
    <n v="0"/>
    <s v="Q3"/>
    <n v="0"/>
    <n v="4"/>
    <n v="1"/>
    <s v="California"/>
    <n v="0"/>
    <n v="0"/>
    <n v="1"/>
    <x v="71"/>
    <n v="1745.2"/>
    <x v="2"/>
    <n v="510.2"/>
    <x v="0"/>
    <x v="2899"/>
    <n v="0"/>
    <n v="0"/>
    <n v="96063"/>
    <x v="0"/>
  </r>
  <r>
    <n v="60"/>
    <n v="22"/>
    <n v="33.97"/>
    <s v="Active User"/>
    <s v="Active User"/>
    <x v="40"/>
    <x v="878"/>
    <n v="5796"/>
    <x v="1"/>
    <s v="United States"/>
    <x v="2912"/>
    <s v="Stayed"/>
    <n v="0"/>
    <n v="0"/>
    <s v="Male"/>
    <n v="1"/>
    <s v="DSL"/>
    <s v="40.877552, -121.885884"/>
    <n v="40.877552000000001"/>
    <n v="-121.885884"/>
    <n v="0"/>
    <n v="51.15"/>
    <n v="0"/>
    <n v="0"/>
    <n v="0"/>
    <x v="0"/>
    <n v="0"/>
    <n v="1"/>
    <n v="1"/>
    <n v="0"/>
    <s v="Bank Withdrawal"/>
    <n v="1"/>
    <n v="431"/>
    <n v="0"/>
    <s v="Q3"/>
    <n v="0"/>
    <n v="3"/>
    <n v="0"/>
    <s v="California"/>
    <n v="0"/>
    <n v="0"/>
    <n v="0"/>
    <x v="6"/>
    <n v="1275.7"/>
    <x v="0"/>
    <n v="815.28"/>
    <x v="0"/>
    <x v="2900"/>
    <n v="0"/>
    <n v="1"/>
    <n v="96065"/>
    <x v="0"/>
  </r>
  <r>
    <n v="49"/>
    <n v="0"/>
    <n v="27.93"/>
    <s v="Active User"/>
    <s v="Active User"/>
    <x v="28"/>
    <x v="495"/>
    <n v="4185"/>
    <x v="0"/>
    <s v="United States"/>
    <x v="2913"/>
    <s v="Stayed"/>
    <n v="1"/>
    <n v="0"/>
    <s v="Male"/>
    <n v="0"/>
    <s v="No Internet Service"/>
    <s v="34.137319, -118.029837"/>
    <n v="34.137318999999998"/>
    <n v="-118.029837"/>
    <n v="1"/>
    <n v="25.1"/>
    <n v="1"/>
    <n v="2"/>
    <n v="7"/>
    <x v="3"/>
    <n v="0"/>
    <n v="0"/>
    <n v="1"/>
    <n v="1"/>
    <s v="Credit Card"/>
    <n v="1"/>
    <n v="30028"/>
    <n v="0"/>
    <s v="Q3"/>
    <n v="1"/>
    <n v="3"/>
    <n v="0"/>
    <s v="California"/>
    <n v="0"/>
    <n v="0"/>
    <n v="0"/>
    <x v="8"/>
    <n v="1790.8"/>
    <x v="0"/>
    <n v="2010.96"/>
    <x v="208"/>
    <x v="2901"/>
    <n v="0"/>
    <n v="0"/>
    <n v="91006"/>
    <x v="0"/>
  </r>
  <r>
    <n v="58"/>
    <n v="28"/>
    <n v="32.270000000000003"/>
    <s v="Active User"/>
    <s v="Active User"/>
    <x v="32"/>
    <x v="481"/>
    <n v="3937"/>
    <x v="2"/>
    <s v="United States"/>
    <x v="2914"/>
    <s v="Stayed"/>
    <n v="1"/>
    <n v="0"/>
    <s v="Male"/>
    <n v="1"/>
    <s v="Cable"/>
    <s v="40.923558, -122.059933"/>
    <n v="40.923558"/>
    <n v="-122.059933"/>
    <n v="1"/>
    <n v="62.1"/>
    <n v="1"/>
    <n v="3"/>
    <n v="10"/>
    <x v="0"/>
    <n v="0"/>
    <n v="1"/>
    <n v="1"/>
    <n v="1"/>
    <s v="Credit Card"/>
    <n v="1"/>
    <n v="459"/>
    <n v="1"/>
    <s v="Q3"/>
    <n v="1"/>
    <n v="3"/>
    <n v="0"/>
    <s v="California"/>
    <n v="0"/>
    <n v="0"/>
    <n v="0"/>
    <x v="13"/>
    <n v="1096.6500000000001"/>
    <x v="0"/>
    <n v="548.59"/>
    <x v="0"/>
    <x v="2902"/>
    <n v="0"/>
    <n v="1"/>
    <n v="96084"/>
    <x v="0"/>
  </r>
  <r>
    <n v="28"/>
    <n v="27"/>
    <n v="9.76"/>
    <s v="Competitor"/>
    <s v="Competitor made better offer"/>
    <x v="69"/>
    <x v="9"/>
    <n v="4559"/>
    <x v="1"/>
    <s v="United States"/>
    <x v="2915"/>
    <s v="Churned"/>
    <n v="0"/>
    <n v="0"/>
    <s v="Female"/>
    <n v="1"/>
    <s v="Cable"/>
    <s v="32.961064, -117.134917"/>
    <n v="32.961064"/>
    <n v="-117.134917"/>
    <n v="1"/>
    <n v="70.7"/>
    <n v="0"/>
    <n v="0"/>
    <n v="1"/>
    <x v="2"/>
    <n v="0"/>
    <n v="0"/>
    <n v="1"/>
    <n v="1"/>
    <s v="Bank Withdrawal"/>
    <n v="1"/>
    <n v="47224"/>
    <n v="0"/>
    <s v="Q3"/>
    <n v="1"/>
    <n v="2"/>
    <n v="0"/>
    <s v="California"/>
    <n v="0"/>
    <n v="0"/>
    <n v="0"/>
    <x v="9"/>
    <n v="141.44999999999999"/>
    <x v="0"/>
    <n v="19.52"/>
    <x v="0"/>
    <x v="2903"/>
    <n v="1"/>
    <n v="1"/>
    <n v="92129"/>
    <x v="1"/>
  </r>
  <r>
    <n v="39"/>
    <n v="3"/>
    <n v="37.5"/>
    <s v="Active User"/>
    <s v="Active User"/>
    <x v="50"/>
    <x v="471"/>
    <n v="4633"/>
    <x v="1"/>
    <s v="United States"/>
    <x v="2916"/>
    <s v="Joined"/>
    <n v="0"/>
    <n v="0"/>
    <s v="Female"/>
    <n v="1"/>
    <s v="DSL"/>
    <s v="39.672813, -120.456699"/>
    <n v="39.672812999999998"/>
    <n v="-120.456699"/>
    <n v="0"/>
    <n v="43.8"/>
    <n v="0"/>
    <n v="0"/>
    <n v="0"/>
    <x v="2"/>
    <n v="0"/>
    <n v="0"/>
    <n v="0"/>
    <n v="0"/>
    <s v="Bank Withdrawal"/>
    <n v="1"/>
    <n v="322"/>
    <n v="0"/>
    <s v="Q3"/>
    <n v="0"/>
    <n v="5"/>
    <n v="0"/>
    <s v="California"/>
    <n v="0"/>
    <n v="0"/>
    <n v="0"/>
    <x v="16"/>
    <n v="43.8"/>
    <x v="0"/>
    <n v="37.5"/>
    <x v="0"/>
    <x v="2904"/>
    <n v="0"/>
    <n v="1"/>
    <n v="96124"/>
    <x v="0"/>
  </r>
  <r>
    <n v="75"/>
    <n v="11"/>
    <n v="42.19"/>
    <s v="Active User"/>
    <s v="Active User"/>
    <x v="24"/>
    <x v="514"/>
    <n v="4368"/>
    <x v="0"/>
    <s v="United States"/>
    <x v="2917"/>
    <s v="Stayed"/>
    <n v="0"/>
    <n v="0"/>
    <s v="Male"/>
    <n v="1"/>
    <s v="Fiber Optic"/>
    <s v="37.114335, -122.237162"/>
    <n v="37.114334999999997"/>
    <n v="-122.237162"/>
    <n v="0"/>
    <n v="72.95"/>
    <n v="1"/>
    <n v="0"/>
    <n v="0"/>
    <x v="1"/>
    <n v="0"/>
    <n v="0"/>
    <n v="1"/>
    <n v="0"/>
    <s v="Bank Withdrawal"/>
    <n v="1"/>
    <n v="857"/>
    <n v="0"/>
    <s v="Q3"/>
    <n v="0"/>
    <n v="3"/>
    <n v="1"/>
    <s v="California"/>
    <n v="0"/>
    <n v="0"/>
    <n v="0"/>
    <x v="46"/>
    <n v="3829.75"/>
    <x v="0"/>
    <n v="2193.88"/>
    <x v="0"/>
    <x v="2905"/>
    <n v="0"/>
    <n v="1"/>
    <n v="95017"/>
    <x v="0"/>
  </r>
  <r>
    <n v="39"/>
    <n v="12"/>
    <n v="0"/>
    <s v="Price"/>
    <s v="Price too high"/>
    <x v="41"/>
    <x v="965"/>
    <n v="5768"/>
    <x v="1"/>
    <s v="United States"/>
    <x v="2918"/>
    <s v="Churned"/>
    <n v="0"/>
    <n v="0"/>
    <s v="Female"/>
    <n v="1"/>
    <s v="DSL"/>
    <s v="37.22565, -122.297533"/>
    <n v="37.225650000000002"/>
    <n v="-122.297533"/>
    <n v="0"/>
    <n v="24.6"/>
    <n v="0"/>
    <n v="0"/>
    <n v="0"/>
    <x v="0"/>
    <n v="0"/>
    <n v="0"/>
    <n v="0"/>
    <n v="0"/>
    <s v="Bank Withdrawal"/>
    <n v="0"/>
    <n v="2055"/>
    <n v="0"/>
    <s v="Q3"/>
    <n v="0"/>
    <n v="2"/>
    <n v="0"/>
    <s v="California"/>
    <n v="0"/>
    <n v="0"/>
    <n v="0"/>
    <x v="16"/>
    <n v="24.6"/>
    <x v="0"/>
    <n v="0"/>
    <x v="0"/>
    <x v="2906"/>
    <n v="0"/>
    <n v="1"/>
    <n v="94060"/>
    <x v="1"/>
  </r>
  <r>
    <n v="52"/>
    <n v="0"/>
    <n v="26.85"/>
    <s v="Active User"/>
    <s v="Active User"/>
    <x v="70"/>
    <x v="66"/>
    <n v="5355"/>
    <x v="2"/>
    <s v="United States"/>
    <x v="2919"/>
    <s v="Stayed"/>
    <n v="0"/>
    <n v="0"/>
    <s v="Female"/>
    <n v="0"/>
    <s v="No Internet Service"/>
    <s v="32.730583, -115.501083"/>
    <n v="32.730583000000003"/>
    <n v="-115.50108299999999"/>
    <n v="0"/>
    <n v="20.05"/>
    <n v="0"/>
    <n v="0"/>
    <n v="0"/>
    <x v="0"/>
    <n v="0"/>
    <n v="0"/>
    <n v="0"/>
    <n v="0"/>
    <s v="Credit Card"/>
    <n v="1"/>
    <n v="3535"/>
    <n v="0"/>
    <s v="Q3"/>
    <n v="0"/>
    <n v="4"/>
    <n v="0"/>
    <s v="California"/>
    <n v="0"/>
    <n v="0"/>
    <n v="0"/>
    <x v="12"/>
    <n v="237.7"/>
    <x v="0"/>
    <n v="295.35000000000002"/>
    <x v="0"/>
    <x v="2907"/>
    <n v="0"/>
    <n v="0"/>
    <n v="92249"/>
    <x v="0"/>
  </r>
  <r>
    <n v="29"/>
    <n v="52"/>
    <n v="7.6"/>
    <s v="Active User"/>
    <s v="Active User"/>
    <x v="57"/>
    <x v="4"/>
    <n v="4852"/>
    <x v="1"/>
    <s v="United States"/>
    <x v="2920"/>
    <s v="Stayed"/>
    <n v="0"/>
    <n v="0"/>
    <s v="Female"/>
    <n v="1"/>
    <s v="DSL"/>
    <s v="37.333851, -121.891147"/>
    <n v="37.333851000000003"/>
    <n v="-121.891147"/>
    <n v="1"/>
    <n v="75.400000000000006"/>
    <n v="1"/>
    <n v="0"/>
    <n v="5"/>
    <x v="4"/>
    <n v="1"/>
    <n v="0"/>
    <n v="1"/>
    <n v="1"/>
    <s v="Bank Withdrawal"/>
    <n v="1"/>
    <n v="561"/>
    <n v="0"/>
    <s v="Q3"/>
    <n v="1"/>
    <n v="3"/>
    <n v="0"/>
    <s v="California"/>
    <n v="1"/>
    <n v="1"/>
    <n v="1"/>
    <x v="13"/>
    <n v="1322.55"/>
    <x v="0"/>
    <n v="129.19999999999999"/>
    <x v="0"/>
    <x v="2908"/>
    <n v="1"/>
    <n v="1"/>
    <n v="95113"/>
    <x v="0"/>
  </r>
  <r>
    <n v="21"/>
    <n v="51"/>
    <n v="49.29"/>
    <s v="Other"/>
    <s v="Don't know"/>
    <x v="64"/>
    <x v="953"/>
    <n v="4630"/>
    <x v="2"/>
    <s v="United States"/>
    <x v="2921"/>
    <s v="Churned"/>
    <n v="0"/>
    <n v="1"/>
    <s v="Male"/>
    <n v="1"/>
    <s v="Fiber Optic"/>
    <s v="38.672708, -122.403219"/>
    <n v="38.672708"/>
    <n v="-122.40321900000001"/>
    <n v="0"/>
    <n v="105"/>
    <n v="0"/>
    <n v="0"/>
    <n v="0"/>
    <x v="0"/>
    <n v="1"/>
    <n v="0"/>
    <n v="1"/>
    <n v="0"/>
    <s v="Bank Withdrawal"/>
    <n v="1"/>
    <n v="494"/>
    <n v="1"/>
    <s v="Q3"/>
    <n v="0"/>
    <n v="2"/>
    <n v="0"/>
    <s v="California"/>
    <n v="1"/>
    <n v="1"/>
    <n v="1"/>
    <x v="46"/>
    <n v="5426.85"/>
    <x v="0"/>
    <n v="2563.08"/>
    <x v="0"/>
    <x v="2909"/>
    <n v="1"/>
    <n v="1"/>
    <n v="94567"/>
    <x v="1"/>
  </r>
  <r>
    <n v="59"/>
    <n v="15"/>
    <n v="42.08"/>
    <s v="Active User"/>
    <s v="Active User"/>
    <x v="73"/>
    <x v="945"/>
    <n v="5461"/>
    <x v="2"/>
    <s v="United States"/>
    <x v="2922"/>
    <s v="Stayed"/>
    <n v="0"/>
    <n v="1"/>
    <s v="Male"/>
    <n v="1"/>
    <s v="Fiber Optic"/>
    <s v="38.606703, -120.586659"/>
    <n v="38.606703000000003"/>
    <n v="-120.586659"/>
    <n v="1"/>
    <n v="110.7"/>
    <n v="1"/>
    <n v="0"/>
    <n v="9"/>
    <x v="5"/>
    <n v="0"/>
    <n v="1"/>
    <n v="1"/>
    <n v="1"/>
    <s v="Bank Withdrawal"/>
    <n v="1"/>
    <n v="2958"/>
    <n v="1"/>
    <s v="Q3"/>
    <n v="1"/>
    <n v="3"/>
    <n v="0"/>
    <s v="California"/>
    <n v="1"/>
    <n v="1"/>
    <n v="1"/>
    <x v="35"/>
    <n v="4428.6000000000004"/>
    <x v="0"/>
    <n v="1599.04"/>
    <x v="0"/>
    <x v="2910"/>
    <n v="0"/>
    <n v="1"/>
    <n v="95684"/>
    <x v="0"/>
  </r>
  <r>
    <n v="45"/>
    <n v="53"/>
    <n v="11.36"/>
    <s v="Active User"/>
    <s v="Active User"/>
    <x v="25"/>
    <x v="200"/>
    <n v="4388"/>
    <x v="0"/>
    <s v="United States"/>
    <x v="2923"/>
    <s v="Stayed"/>
    <n v="1"/>
    <n v="1"/>
    <s v="Female"/>
    <n v="1"/>
    <s v="Fiber Optic"/>
    <s v="36.220761, -120.980777"/>
    <n v="36.220761000000003"/>
    <n v="-120.980777"/>
    <n v="1"/>
    <n v="115.15"/>
    <n v="1"/>
    <n v="3"/>
    <n v="3"/>
    <x v="3"/>
    <n v="1"/>
    <n v="1"/>
    <n v="1"/>
    <n v="1"/>
    <s v="Credit Card"/>
    <n v="1"/>
    <n v="14477"/>
    <n v="1"/>
    <s v="Q3"/>
    <n v="1"/>
    <n v="4"/>
    <n v="0"/>
    <s v="California"/>
    <n v="1"/>
    <n v="1"/>
    <n v="1"/>
    <x v="22"/>
    <n v="8250"/>
    <x v="0"/>
    <n v="795.2"/>
    <x v="0"/>
    <x v="2911"/>
    <n v="0"/>
    <n v="1"/>
    <n v="93930"/>
    <x v="0"/>
  </r>
  <r>
    <n v="53"/>
    <n v="24"/>
    <n v="11.81"/>
    <s v="Price"/>
    <s v="Long distance charges"/>
    <x v="36"/>
    <x v="279"/>
    <n v="2266"/>
    <x v="1"/>
    <s v="United States"/>
    <x v="2924"/>
    <s v="Churned"/>
    <n v="0"/>
    <n v="0"/>
    <s v="Female"/>
    <n v="1"/>
    <s v="Fiber Optic"/>
    <s v="37.343846, -121.039391"/>
    <n v="37.343845999999999"/>
    <n v="-121.03939099999999"/>
    <n v="0"/>
    <n v="91.1"/>
    <n v="0"/>
    <n v="0"/>
    <n v="0"/>
    <x v="0"/>
    <n v="0"/>
    <n v="0"/>
    <n v="1"/>
    <n v="0"/>
    <s v="Bank Withdrawal"/>
    <n v="1"/>
    <n v="8504"/>
    <n v="0"/>
    <s v="Q3"/>
    <n v="0"/>
    <n v="2"/>
    <n v="0"/>
    <s v="California"/>
    <n v="1"/>
    <n v="1"/>
    <n v="1"/>
    <x v="18"/>
    <n v="455.3"/>
    <x v="0"/>
    <n v="70.86"/>
    <x v="0"/>
    <x v="2912"/>
    <n v="0"/>
    <n v="1"/>
    <n v="95360"/>
    <x v="1"/>
  </r>
  <r>
    <n v="23"/>
    <n v="0"/>
    <n v="13.35"/>
    <s v="Active User"/>
    <s v="Active User"/>
    <x v="52"/>
    <x v="10"/>
    <n v="5970"/>
    <x v="0"/>
    <s v="United States"/>
    <x v="2925"/>
    <s v="Stayed"/>
    <n v="0"/>
    <n v="0"/>
    <s v="Female"/>
    <n v="0"/>
    <s v="No Internet Service"/>
    <s v="35.151491, -117.927597"/>
    <n v="35.151491"/>
    <n v="-117.92759700000001"/>
    <n v="1"/>
    <n v="24.1"/>
    <n v="1"/>
    <n v="0"/>
    <n v="9"/>
    <x v="1"/>
    <n v="0"/>
    <n v="0"/>
    <n v="1"/>
    <n v="1"/>
    <s v="Credit Card"/>
    <n v="1"/>
    <n v="8316"/>
    <n v="0"/>
    <s v="Q3"/>
    <n v="1"/>
    <n v="4"/>
    <n v="0"/>
    <s v="California"/>
    <n v="0"/>
    <n v="0"/>
    <n v="0"/>
    <x v="63"/>
    <n v="1551.6"/>
    <x v="0"/>
    <n v="814.35"/>
    <x v="0"/>
    <x v="2913"/>
    <n v="1"/>
    <n v="0"/>
    <n v="93505"/>
    <x v="0"/>
  </r>
  <r>
    <n v="31"/>
    <n v="13"/>
    <n v="0"/>
    <s v="Active User"/>
    <s v="Active User"/>
    <x v="0"/>
    <x v="9"/>
    <n v="4193"/>
    <x v="1"/>
    <s v="United States"/>
    <x v="2926"/>
    <s v="Joined"/>
    <n v="0"/>
    <n v="0"/>
    <s v="Male"/>
    <n v="1"/>
    <s v="DSL"/>
    <s v="33.000269, -117.072093"/>
    <n v="33.000269000000003"/>
    <n v="-117.072093"/>
    <n v="0"/>
    <n v="25.35"/>
    <n v="0"/>
    <n v="0"/>
    <n v="0"/>
    <x v="0"/>
    <n v="0"/>
    <n v="0"/>
    <n v="0"/>
    <n v="0"/>
    <s v="Credit Card"/>
    <n v="0"/>
    <n v="42733"/>
    <n v="0"/>
    <s v="Q3"/>
    <n v="0"/>
    <n v="4"/>
    <n v="0"/>
    <s v="California"/>
    <n v="0"/>
    <n v="0"/>
    <n v="0"/>
    <x v="16"/>
    <n v="25.35"/>
    <x v="0"/>
    <n v="0"/>
    <x v="0"/>
    <x v="2914"/>
    <n v="0"/>
    <n v="1"/>
    <n v="92128"/>
    <x v="0"/>
  </r>
  <r>
    <n v="21"/>
    <n v="59"/>
    <n v="45.21"/>
    <s v="Active User"/>
    <s v="Active User"/>
    <x v="53"/>
    <x v="330"/>
    <n v="5083"/>
    <x v="0"/>
    <s v="United States"/>
    <x v="2927"/>
    <s v="Stayed"/>
    <n v="1"/>
    <n v="0"/>
    <s v="Male"/>
    <n v="1"/>
    <s v="Cable"/>
    <s v="33.748478, -117.858918"/>
    <n v="33.748477999999999"/>
    <n v="-117.858918"/>
    <n v="1"/>
    <n v="54.65"/>
    <n v="0"/>
    <n v="1"/>
    <n v="1"/>
    <x v="0"/>
    <n v="0"/>
    <n v="1"/>
    <n v="0"/>
    <n v="1"/>
    <s v="Bank Withdrawal"/>
    <n v="1"/>
    <n v="58157"/>
    <n v="1"/>
    <s v="Q3"/>
    <n v="1"/>
    <n v="3"/>
    <n v="0"/>
    <s v="California"/>
    <n v="0"/>
    <n v="0"/>
    <n v="0"/>
    <x v="61"/>
    <n v="2553.6999999999998"/>
    <x v="0"/>
    <n v="2034.45"/>
    <x v="0"/>
    <x v="2915"/>
    <n v="1"/>
    <n v="1"/>
    <n v="92701"/>
    <x v="0"/>
  </r>
  <r>
    <n v="20"/>
    <n v="76"/>
    <n v="6.5"/>
    <s v="Active User"/>
    <s v="Active User"/>
    <x v="44"/>
    <x v="157"/>
    <n v="4922"/>
    <x v="1"/>
    <s v="United States"/>
    <x v="2928"/>
    <s v="Stayed"/>
    <n v="1"/>
    <n v="0"/>
    <s v="Female"/>
    <n v="1"/>
    <s v="Fiber Optic"/>
    <s v="32.852947, -114.850784"/>
    <n v="32.852947"/>
    <n v="-114.850784"/>
    <n v="1"/>
    <n v="85.95"/>
    <n v="1"/>
    <n v="2"/>
    <n v="0"/>
    <x v="4"/>
    <n v="0"/>
    <n v="0"/>
    <n v="0"/>
    <n v="1"/>
    <s v="Bank Withdrawal"/>
    <n v="1"/>
    <n v="3663"/>
    <n v="0"/>
    <s v="Q3"/>
    <n v="0"/>
    <n v="3"/>
    <n v="0"/>
    <s v="California"/>
    <n v="1"/>
    <n v="1"/>
    <n v="0"/>
    <x v="37"/>
    <n v="858.6"/>
    <x v="0"/>
    <n v="65"/>
    <x v="0"/>
    <x v="2916"/>
    <n v="1"/>
    <n v="1"/>
    <n v="92283"/>
    <x v="0"/>
  </r>
  <r>
    <n v="65"/>
    <n v="9"/>
    <n v="24.96"/>
    <s v="Active User"/>
    <s v="Active User"/>
    <x v="15"/>
    <x v="535"/>
    <n v="3021"/>
    <x v="0"/>
    <s v="United States"/>
    <x v="2929"/>
    <s v="Stayed"/>
    <n v="0"/>
    <n v="1"/>
    <s v="Female"/>
    <n v="1"/>
    <s v="Fiber Optic"/>
    <s v="33.22784, -117.200024"/>
    <n v="33.22784"/>
    <n v="-117.200024"/>
    <n v="0"/>
    <n v="75.5"/>
    <n v="0"/>
    <n v="0"/>
    <n v="0"/>
    <x v="0"/>
    <n v="0"/>
    <n v="0"/>
    <n v="0"/>
    <n v="0"/>
    <s v="Credit Card"/>
    <n v="1"/>
    <n v="44692"/>
    <n v="0"/>
    <s v="Q3"/>
    <n v="0"/>
    <n v="3"/>
    <n v="1"/>
    <s v="California"/>
    <n v="0"/>
    <n v="0"/>
    <n v="0"/>
    <x v="23"/>
    <n v="637.4"/>
    <x v="0"/>
    <n v="224.64"/>
    <x v="0"/>
    <x v="2917"/>
    <n v="0"/>
    <n v="1"/>
    <n v="92084"/>
    <x v="0"/>
  </r>
  <r>
    <n v="74"/>
    <n v="6"/>
    <n v="13.8"/>
    <s v="Competitor"/>
    <s v="Competitor offered more data"/>
    <x v="59"/>
    <x v="100"/>
    <n v="4174"/>
    <x v="1"/>
    <s v="United States"/>
    <x v="2930"/>
    <s v="Churned"/>
    <n v="0"/>
    <n v="0"/>
    <s v="Female"/>
    <n v="1"/>
    <s v="Fiber Optic"/>
    <s v="38.018065, -122.546024"/>
    <n v="38.018065"/>
    <n v="-122.546024"/>
    <n v="0"/>
    <n v="75.75"/>
    <n v="1"/>
    <n v="0"/>
    <n v="0"/>
    <x v="0"/>
    <n v="0"/>
    <n v="0"/>
    <n v="1"/>
    <n v="0"/>
    <s v="Bank Withdrawal"/>
    <n v="1"/>
    <n v="28403"/>
    <n v="0"/>
    <s v="Q3"/>
    <n v="0"/>
    <n v="3"/>
    <n v="1"/>
    <s v="California"/>
    <n v="0"/>
    <n v="0"/>
    <n v="0"/>
    <x v="54"/>
    <n v="606.25"/>
    <x v="0"/>
    <n v="110.4"/>
    <x v="0"/>
    <x v="2918"/>
    <n v="0"/>
    <n v="1"/>
    <n v="94903"/>
    <x v="1"/>
  </r>
  <r>
    <n v="56"/>
    <n v="27"/>
    <n v="45.46"/>
    <s v="Active User"/>
    <s v="Active User"/>
    <x v="7"/>
    <x v="876"/>
    <n v="6148"/>
    <x v="1"/>
    <s v="United States"/>
    <x v="2931"/>
    <s v="Stayed"/>
    <n v="0"/>
    <n v="0"/>
    <s v="Male"/>
    <n v="1"/>
    <s v="Fiber Optic"/>
    <s v="37.435664, -121.049056"/>
    <n v="37.435664000000003"/>
    <n v="-121.04905599999999"/>
    <n v="0"/>
    <n v="98.7"/>
    <n v="1"/>
    <n v="0"/>
    <n v="0"/>
    <x v="1"/>
    <n v="1"/>
    <n v="0"/>
    <n v="0"/>
    <n v="0"/>
    <s v="Bank Withdrawal"/>
    <n v="1"/>
    <n v="1508"/>
    <n v="0"/>
    <s v="Q3"/>
    <n v="0"/>
    <n v="3"/>
    <n v="0"/>
    <s v="California"/>
    <n v="1"/>
    <n v="1"/>
    <n v="1"/>
    <x v="50"/>
    <n v="4920.55"/>
    <x v="0"/>
    <n v="2227.54"/>
    <x v="0"/>
    <x v="2919"/>
    <n v="0"/>
    <n v="1"/>
    <n v="95313"/>
    <x v="0"/>
  </r>
  <r>
    <n v="39"/>
    <n v="0"/>
    <n v="18.989999999999998"/>
    <s v="Active User"/>
    <s v="Active User"/>
    <x v="23"/>
    <x v="105"/>
    <n v="5574"/>
    <x v="0"/>
    <s v="United States"/>
    <x v="2932"/>
    <s v="Stayed"/>
    <n v="1"/>
    <n v="0"/>
    <s v="Male"/>
    <n v="0"/>
    <s v="No Internet Service"/>
    <s v="37.724817, -122.224363"/>
    <n v="37.724817000000002"/>
    <n v="-122.224363"/>
    <n v="1"/>
    <n v="23.9"/>
    <n v="1"/>
    <n v="1"/>
    <n v="9"/>
    <x v="3"/>
    <n v="0"/>
    <n v="0"/>
    <n v="0"/>
    <n v="1"/>
    <s v="Credit Card"/>
    <n v="1"/>
    <n v="13996"/>
    <n v="0"/>
    <s v="Q3"/>
    <n v="1"/>
    <n v="4"/>
    <n v="0"/>
    <s v="California"/>
    <n v="0"/>
    <n v="0"/>
    <n v="0"/>
    <x v="25"/>
    <n v="1626.4"/>
    <x v="0"/>
    <n v="1348.29"/>
    <x v="0"/>
    <x v="2920"/>
    <n v="0"/>
    <n v="0"/>
    <n v="94502"/>
    <x v="0"/>
  </r>
  <r>
    <n v="51"/>
    <n v="28"/>
    <n v="21.69"/>
    <s v="Competitor"/>
    <s v="Competitor offered higher download speeds"/>
    <x v="26"/>
    <x v="32"/>
    <n v="2941"/>
    <x v="1"/>
    <s v="United States"/>
    <x v="2933"/>
    <s v="Churned"/>
    <n v="1"/>
    <n v="1"/>
    <s v="Male"/>
    <n v="1"/>
    <s v="Fiber Optic"/>
    <s v="34.137412, -118.207607"/>
    <n v="34.137411999999998"/>
    <n v="-118.207607"/>
    <n v="0"/>
    <n v="106.35"/>
    <n v="1"/>
    <n v="1"/>
    <n v="0"/>
    <x v="5"/>
    <n v="1"/>
    <n v="0"/>
    <n v="1"/>
    <n v="0"/>
    <s v="Bank Withdrawal"/>
    <n v="1"/>
    <n v="27866"/>
    <n v="0"/>
    <s v="Q3"/>
    <n v="0"/>
    <n v="2"/>
    <n v="0"/>
    <s v="California"/>
    <n v="1"/>
    <n v="1"/>
    <n v="1"/>
    <x v="56"/>
    <n v="3549.25"/>
    <x v="0"/>
    <n v="737.46"/>
    <x v="0"/>
    <x v="2921"/>
    <n v="0"/>
    <n v="1"/>
    <n v="90041"/>
    <x v="1"/>
  </r>
  <r>
    <n v="62"/>
    <n v="3"/>
    <n v="35.130000000000003"/>
    <s v="Active User"/>
    <s v="Active User"/>
    <x v="42"/>
    <x v="889"/>
    <n v="4807"/>
    <x v="2"/>
    <s v="United States"/>
    <x v="2934"/>
    <s v="Stayed"/>
    <n v="0"/>
    <n v="1"/>
    <s v="Male"/>
    <n v="1"/>
    <s v="DSL"/>
    <s v="40.080342, -120.957805"/>
    <n v="40.080342000000002"/>
    <n v="-120.95780499999999"/>
    <n v="0"/>
    <n v="79"/>
    <n v="0"/>
    <n v="0"/>
    <n v="0"/>
    <x v="0"/>
    <n v="0"/>
    <n v="1"/>
    <n v="0"/>
    <n v="0"/>
    <s v="Credit Card"/>
    <n v="1"/>
    <n v="178"/>
    <n v="1"/>
    <s v="Q3"/>
    <n v="0"/>
    <n v="3"/>
    <n v="0"/>
    <s v="California"/>
    <n v="1"/>
    <n v="1"/>
    <n v="1"/>
    <x v="44"/>
    <n v="4801.1000000000004"/>
    <x v="0"/>
    <n v="2107.8000000000002"/>
    <x v="0"/>
    <x v="2922"/>
    <n v="0"/>
    <n v="1"/>
    <n v="95934"/>
    <x v="0"/>
  </r>
  <r>
    <n v="70"/>
    <n v="5"/>
    <n v="22.02"/>
    <s v="Active User"/>
    <s v="Active User"/>
    <x v="38"/>
    <x v="949"/>
    <n v="5111"/>
    <x v="0"/>
    <s v="United States"/>
    <x v="2935"/>
    <s v="Stayed"/>
    <n v="0"/>
    <n v="0"/>
    <s v="Male"/>
    <n v="1"/>
    <s v="Fiber Optic"/>
    <s v="40.346634, -120.386422"/>
    <n v="40.346634000000002"/>
    <n v="-120.386422"/>
    <n v="0"/>
    <n v="74.45"/>
    <n v="1"/>
    <n v="0"/>
    <n v="0"/>
    <x v="4"/>
    <n v="0"/>
    <n v="0"/>
    <n v="1"/>
    <n v="0"/>
    <s v="Bank Withdrawal"/>
    <n v="1"/>
    <n v="408"/>
    <n v="0"/>
    <s v="Q3"/>
    <n v="0"/>
    <n v="5"/>
    <n v="1"/>
    <s v="California"/>
    <n v="0"/>
    <n v="0"/>
    <n v="0"/>
    <x v="66"/>
    <n v="1261.3499999999999"/>
    <x v="0"/>
    <n v="352.32"/>
    <x v="0"/>
    <x v="2923"/>
    <n v="0"/>
    <n v="1"/>
    <n v="96128"/>
    <x v="0"/>
  </r>
  <r>
    <n v="65"/>
    <n v="16"/>
    <n v="42.3"/>
    <s v="Competitor"/>
    <s v="Competitor made better offer"/>
    <x v="59"/>
    <x v="9"/>
    <n v="5001"/>
    <x v="1"/>
    <s v="United States"/>
    <x v="2936"/>
    <s v="Churned"/>
    <n v="0"/>
    <n v="0"/>
    <s v="Male"/>
    <n v="1"/>
    <s v="Fiber Optic"/>
    <s v="32.957195, -117.202542"/>
    <n v="32.957194999999999"/>
    <n v="-117.20254199999999"/>
    <n v="0"/>
    <n v="79.099999999999994"/>
    <n v="0"/>
    <n v="0"/>
    <n v="0"/>
    <x v="0"/>
    <n v="0"/>
    <n v="0"/>
    <n v="1"/>
    <n v="0"/>
    <s v="Bank Withdrawal"/>
    <n v="1"/>
    <n v="28201"/>
    <n v="0"/>
    <s v="Q3"/>
    <n v="0"/>
    <n v="3"/>
    <n v="1"/>
    <s v="California"/>
    <n v="0"/>
    <n v="0"/>
    <n v="1"/>
    <x v="16"/>
    <n v="79.099999999999994"/>
    <x v="0"/>
    <n v="42.3"/>
    <x v="0"/>
    <x v="2924"/>
    <n v="0"/>
    <n v="1"/>
    <n v="92130"/>
    <x v="1"/>
  </r>
  <r>
    <n v="43"/>
    <n v="0"/>
    <n v="2.59"/>
    <s v="Active User"/>
    <s v="Active User"/>
    <x v="54"/>
    <x v="184"/>
    <n v="5975"/>
    <x v="1"/>
    <s v="United States"/>
    <x v="2937"/>
    <s v="Stayed"/>
    <n v="0"/>
    <n v="0"/>
    <s v="Male"/>
    <n v="0"/>
    <s v="No Internet Service"/>
    <s v="33.760458, -118.129725"/>
    <n v="33.760458"/>
    <n v="-118.12972499999999"/>
    <n v="0"/>
    <n v="19.399999999999999"/>
    <n v="0"/>
    <n v="0"/>
    <n v="0"/>
    <x v="0"/>
    <n v="0"/>
    <n v="0"/>
    <n v="1"/>
    <n v="0"/>
    <s v="Credit Card"/>
    <n v="1"/>
    <n v="31352"/>
    <n v="0"/>
    <s v="Q3"/>
    <n v="0"/>
    <n v="4"/>
    <n v="0"/>
    <s v="California"/>
    <n v="0"/>
    <n v="0"/>
    <n v="0"/>
    <x v="3"/>
    <n v="460.25"/>
    <x v="0"/>
    <n v="69.930000000000007"/>
    <x v="209"/>
    <x v="2925"/>
    <n v="0"/>
    <n v="0"/>
    <n v="90803"/>
    <x v="0"/>
  </r>
  <r>
    <n v="47"/>
    <n v="13"/>
    <n v="36.11"/>
    <s v="Active User"/>
    <s v="Active User"/>
    <x v="40"/>
    <x v="983"/>
    <n v="4998"/>
    <x v="1"/>
    <s v="United States"/>
    <x v="2938"/>
    <s v="Stayed"/>
    <n v="0"/>
    <n v="0"/>
    <s v="Female"/>
    <n v="1"/>
    <s v="DSL"/>
    <s v="39.495768, -121.747472"/>
    <n v="39.495767999999998"/>
    <n v="-121.747472"/>
    <n v="0"/>
    <n v="45"/>
    <n v="0"/>
    <n v="0"/>
    <n v="0"/>
    <x v="0"/>
    <n v="0"/>
    <n v="0"/>
    <n v="1"/>
    <n v="0"/>
    <s v="Bank Withdrawal"/>
    <n v="1"/>
    <n v="74"/>
    <n v="0"/>
    <s v="Q3"/>
    <n v="0"/>
    <n v="3"/>
    <n v="0"/>
    <s v="California"/>
    <n v="0"/>
    <n v="0"/>
    <n v="0"/>
    <x v="20"/>
    <n v="524.35"/>
    <x v="0"/>
    <n v="433.32"/>
    <x v="0"/>
    <x v="2926"/>
    <n v="0"/>
    <n v="1"/>
    <n v="95974"/>
    <x v="0"/>
  </r>
  <r>
    <n v="59"/>
    <n v="16"/>
    <n v="35.22"/>
    <s v="Dissatisfaction"/>
    <s v="Service dissatisfaction"/>
    <x v="4"/>
    <x v="68"/>
    <n v="4129"/>
    <x v="1"/>
    <s v="United States"/>
    <x v="2939"/>
    <s v="Churned"/>
    <n v="0"/>
    <n v="1"/>
    <s v="Male"/>
    <n v="1"/>
    <s v="Fiber Optic"/>
    <s v="37.758085, -122.434801"/>
    <n v="37.758085000000001"/>
    <n v="-122.43480099999999"/>
    <n v="1"/>
    <n v="95.75"/>
    <n v="1"/>
    <n v="0"/>
    <n v="1"/>
    <x v="0"/>
    <n v="1"/>
    <n v="0"/>
    <n v="1"/>
    <n v="1"/>
    <s v="Bank Withdrawal"/>
    <n v="1"/>
    <n v="30587"/>
    <n v="0"/>
    <s v="Q3"/>
    <n v="1"/>
    <n v="2"/>
    <n v="0"/>
    <s v="California"/>
    <n v="0"/>
    <n v="0"/>
    <n v="1"/>
    <x v="44"/>
    <n v="5742.9"/>
    <x v="0"/>
    <n v="2113.1999999999998"/>
    <x v="0"/>
    <x v="2927"/>
    <n v="0"/>
    <n v="1"/>
    <n v="94114"/>
    <x v="1"/>
  </r>
  <r>
    <n v="63"/>
    <n v="26"/>
    <n v="19.989999999999998"/>
    <s v="Active User"/>
    <s v="Active User"/>
    <x v="10"/>
    <x v="241"/>
    <n v="6205"/>
    <x v="1"/>
    <s v="United States"/>
    <x v="2940"/>
    <s v="Stayed"/>
    <n v="0"/>
    <n v="1"/>
    <s v="Female"/>
    <n v="1"/>
    <s v="DSL"/>
    <s v="34.074572, -118.831181"/>
    <n v="34.074572000000003"/>
    <n v="-118.831181"/>
    <n v="1"/>
    <n v="55.15"/>
    <n v="0"/>
    <n v="0"/>
    <n v="7"/>
    <x v="0"/>
    <n v="0"/>
    <n v="1"/>
    <n v="1"/>
    <n v="1"/>
    <s v="Credit Card"/>
    <n v="1"/>
    <n v="19630"/>
    <n v="0"/>
    <s v="Q3"/>
    <n v="1"/>
    <n v="3"/>
    <n v="0"/>
    <s v="California"/>
    <n v="0"/>
    <n v="0"/>
    <n v="0"/>
    <x v="55"/>
    <n v="3673.15"/>
    <x v="0"/>
    <n v="1299.3499999999999"/>
    <x v="0"/>
    <x v="2928"/>
    <n v="0"/>
    <n v="1"/>
    <n v="90265"/>
    <x v="0"/>
  </r>
  <r>
    <n v="32"/>
    <n v="24"/>
    <n v="28.86"/>
    <s v="Active User"/>
    <s v="Active User"/>
    <x v="41"/>
    <x v="87"/>
    <n v="3851"/>
    <x v="1"/>
    <s v="United States"/>
    <x v="2941"/>
    <s v="Stayed"/>
    <n v="0"/>
    <n v="0"/>
    <s v="Male"/>
    <n v="1"/>
    <s v="Cable"/>
    <s v="33.976328, -117.319786"/>
    <n v="33.976328000000002"/>
    <n v="-117.31978599999999"/>
    <n v="1"/>
    <n v="60.9"/>
    <n v="0"/>
    <n v="0"/>
    <n v="7"/>
    <x v="5"/>
    <n v="1"/>
    <n v="1"/>
    <n v="0"/>
    <n v="1"/>
    <s v="Mailed Check"/>
    <n v="1"/>
    <n v="48649"/>
    <n v="1"/>
    <s v="Q3"/>
    <n v="1"/>
    <n v="3"/>
    <n v="0"/>
    <s v="California"/>
    <n v="0"/>
    <n v="0"/>
    <n v="0"/>
    <x v="42"/>
    <n v="1785.65"/>
    <x v="0"/>
    <n v="808.08"/>
    <x v="0"/>
    <x v="2929"/>
    <n v="0"/>
    <n v="1"/>
    <n v="92507"/>
    <x v="0"/>
  </r>
  <r>
    <n v="54"/>
    <n v="0"/>
    <n v="23.73"/>
    <s v="Active User"/>
    <s v="Active User"/>
    <x v="43"/>
    <x v="32"/>
    <n v="2186"/>
    <x v="1"/>
    <s v="United States"/>
    <x v="2942"/>
    <s v="Stayed"/>
    <n v="1"/>
    <n v="0"/>
    <s v="Male"/>
    <n v="0"/>
    <s v="No Internet Service"/>
    <s v="33.952714, -118.292061"/>
    <n v="33.952714"/>
    <n v="-118.292061"/>
    <n v="1"/>
    <n v="19.850000000000001"/>
    <n v="0"/>
    <n v="2"/>
    <n v="8"/>
    <x v="2"/>
    <n v="0"/>
    <n v="0"/>
    <n v="0"/>
    <n v="1"/>
    <s v="Credit Card"/>
    <n v="1"/>
    <n v="87383"/>
    <n v="0"/>
    <s v="Q3"/>
    <n v="1"/>
    <n v="5"/>
    <n v="0"/>
    <s v="California"/>
    <n v="0"/>
    <n v="0"/>
    <n v="0"/>
    <x v="18"/>
    <n v="138.85"/>
    <x v="0"/>
    <n v="142.38"/>
    <x v="0"/>
    <x v="2930"/>
    <n v="0"/>
    <n v="0"/>
    <n v="90044"/>
    <x v="0"/>
  </r>
  <r>
    <n v="33"/>
    <n v="25"/>
    <n v="36.78"/>
    <s v="Active User"/>
    <s v="Active User"/>
    <x v="21"/>
    <x v="91"/>
    <n v="5631"/>
    <x v="2"/>
    <s v="United States"/>
    <x v="2943"/>
    <s v="Stayed"/>
    <n v="0"/>
    <n v="1"/>
    <s v="Male"/>
    <n v="1"/>
    <s v="DSL"/>
    <s v="33.601309, -117.902304"/>
    <n v="33.601309000000001"/>
    <n v="-117.902304"/>
    <n v="0"/>
    <n v="86.95"/>
    <n v="0"/>
    <n v="0"/>
    <n v="0"/>
    <x v="1"/>
    <n v="1"/>
    <n v="1"/>
    <n v="1"/>
    <n v="0"/>
    <s v="Bank Withdrawal"/>
    <n v="1"/>
    <n v="4242"/>
    <n v="1"/>
    <s v="Q3"/>
    <n v="0"/>
    <n v="4"/>
    <n v="0"/>
    <s v="California"/>
    <n v="1"/>
    <n v="1"/>
    <n v="1"/>
    <x v="19"/>
    <n v="4138.8999999999996"/>
    <x v="0"/>
    <n v="1728.66"/>
    <x v="0"/>
    <x v="2931"/>
    <n v="0"/>
    <n v="1"/>
    <n v="92661"/>
    <x v="0"/>
  </r>
  <r>
    <n v="53"/>
    <n v="22"/>
    <n v="2.86"/>
    <s v="Competitor"/>
    <s v="Competitor had better devices"/>
    <x v="37"/>
    <x v="92"/>
    <n v="2989"/>
    <x v="1"/>
    <s v="United States"/>
    <x v="2944"/>
    <s v="Churned"/>
    <n v="0"/>
    <n v="1"/>
    <s v="Male"/>
    <n v="1"/>
    <s v="DSL"/>
    <s v="37.792489, -122.244314"/>
    <n v="37.792489000000003"/>
    <n v="-122.244314"/>
    <n v="1"/>
    <n v="57.45"/>
    <n v="0"/>
    <n v="0"/>
    <n v="1"/>
    <x v="0"/>
    <n v="0"/>
    <n v="0"/>
    <n v="0"/>
    <n v="1"/>
    <s v="Bank Withdrawal"/>
    <n v="1"/>
    <n v="41876"/>
    <n v="0"/>
    <s v="Q3"/>
    <n v="1"/>
    <n v="1"/>
    <n v="0"/>
    <s v="California"/>
    <n v="1"/>
    <n v="1"/>
    <n v="0"/>
    <x v="38"/>
    <n v="990.85"/>
    <x v="0"/>
    <n v="51.48"/>
    <x v="210"/>
    <x v="2932"/>
    <n v="0"/>
    <n v="1"/>
    <n v="94606"/>
    <x v="1"/>
  </r>
  <r>
    <n v="59"/>
    <n v="24"/>
    <n v="0"/>
    <s v="Active User"/>
    <s v="Active User"/>
    <x v="18"/>
    <x v="984"/>
    <n v="4577"/>
    <x v="0"/>
    <s v="United States"/>
    <x v="2945"/>
    <s v="Stayed"/>
    <n v="0"/>
    <n v="0"/>
    <s v="Female"/>
    <n v="1"/>
    <s v="DSL"/>
    <s v="32.984395, -117.013454"/>
    <n v="32.984394999999999"/>
    <n v="-117.013454"/>
    <n v="1"/>
    <n v="46.35"/>
    <n v="0"/>
    <n v="0"/>
    <n v="7"/>
    <x v="5"/>
    <n v="0"/>
    <n v="1"/>
    <n v="1"/>
    <n v="1"/>
    <s v="Credit Card"/>
    <n v="0"/>
    <n v="47969"/>
    <n v="1"/>
    <s v="Q3"/>
    <n v="1"/>
    <n v="4"/>
    <n v="0"/>
    <s v="California"/>
    <n v="0"/>
    <n v="0"/>
    <n v="1"/>
    <x v="1"/>
    <n v="1662.05"/>
    <x v="4"/>
    <n v="0"/>
    <x v="0"/>
    <x v="2933"/>
    <n v="0"/>
    <n v="0"/>
    <n v="92064"/>
    <x v="0"/>
  </r>
  <r>
    <n v="30"/>
    <n v="27"/>
    <n v="36.520000000000003"/>
    <s v="Competitor"/>
    <s v="Competitor had better devices"/>
    <x v="5"/>
    <x v="38"/>
    <n v="2264"/>
    <x v="1"/>
    <s v="United States"/>
    <x v="2946"/>
    <s v="Churned"/>
    <n v="0"/>
    <n v="1"/>
    <s v="Male"/>
    <n v="1"/>
    <s v="Fiber Optic"/>
    <s v="38.486938, -121.395805"/>
    <n v="38.486938000000002"/>
    <n v="-121.395805"/>
    <n v="0"/>
    <n v="85.3"/>
    <n v="1"/>
    <n v="0"/>
    <n v="0"/>
    <x v="0"/>
    <n v="1"/>
    <n v="0"/>
    <n v="1"/>
    <n v="0"/>
    <s v="Bank Withdrawal"/>
    <n v="1"/>
    <n v="54880"/>
    <n v="0"/>
    <s v="Q3"/>
    <n v="0"/>
    <n v="1"/>
    <n v="0"/>
    <s v="California"/>
    <n v="0"/>
    <n v="0"/>
    <n v="0"/>
    <x v="69"/>
    <n v="424.15"/>
    <x v="0"/>
    <n v="182.6"/>
    <x v="0"/>
    <x v="2934"/>
    <n v="0"/>
    <n v="1"/>
    <n v="95828"/>
    <x v="1"/>
  </r>
  <r>
    <n v="24"/>
    <n v="0"/>
    <n v="7.18"/>
    <s v="Active User"/>
    <s v="Active User"/>
    <x v="2"/>
    <x v="94"/>
    <n v="4328"/>
    <x v="0"/>
    <s v="United States"/>
    <x v="2947"/>
    <s v="Stayed"/>
    <n v="0"/>
    <n v="0"/>
    <s v="Male"/>
    <n v="0"/>
    <s v="No Internet Service"/>
    <s v="34.119363, -117.855059"/>
    <n v="34.119363"/>
    <n v="-117.855059"/>
    <n v="0"/>
    <n v="19.95"/>
    <n v="0"/>
    <n v="0"/>
    <n v="0"/>
    <x v="0"/>
    <n v="0"/>
    <n v="0"/>
    <n v="0"/>
    <n v="0"/>
    <s v="Credit Card"/>
    <n v="1"/>
    <n v="25135"/>
    <n v="0"/>
    <s v="Q3"/>
    <n v="0"/>
    <n v="4"/>
    <n v="0"/>
    <s v="California"/>
    <n v="0"/>
    <n v="0"/>
    <n v="0"/>
    <x v="43"/>
    <n v="1399.35"/>
    <x v="0"/>
    <n v="495.42"/>
    <x v="0"/>
    <x v="2935"/>
    <n v="1"/>
    <n v="0"/>
    <n v="91740"/>
    <x v="0"/>
  </r>
  <r>
    <n v="54"/>
    <n v="25"/>
    <n v="33.659999999999997"/>
    <s v="Active User"/>
    <s v="Active User"/>
    <x v="18"/>
    <x v="800"/>
    <n v="4768"/>
    <x v="1"/>
    <s v="United States"/>
    <x v="2948"/>
    <s v="Stayed"/>
    <n v="0"/>
    <n v="1"/>
    <s v="Female"/>
    <n v="1"/>
    <s v="Fiber Optic"/>
    <s v="36.993666, -119.348267"/>
    <n v="36.993665999999997"/>
    <n v="-119.34826700000001"/>
    <n v="1"/>
    <n v="103.65"/>
    <n v="1"/>
    <n v="0"/>
    <n v="4"/>
    <x v="1"/>
    <n v="1"/>
    <n v="0"/>
    <n v="1"/>
    <n v="1"/>
    <s v="Credit Card"/>
    <n v="1"/>
    <n v="2633"/>
    <n v="0"/>
    <s v="Q3"/>
    <n v="1"/>
    <n v="5"/>
    <n v="0"/>
    <s v="California"/>
    <n v="1"/>
    <n v="1"/>
    <n v="1"/>
    <x v="32"/>
    <n v="5676.65"/>
    <x v="0"/>
    <n v="1851.3"/>
    <x v="0"/>
    <x v="2936"/>
    <n v="0"/>
    <n v="1"/>
    <n v="93667"/>
    <x v="0"/>
  </r>
  <r>
    <n v="27"/>
    <n v="59"/>
    <n v="21.83"/>
    <s v="Price"/>
    <s v="Long distance charges"/>
    <x v="17"/>
    <x v="108"/>
    <n v="3584"/>
    <x v="1"/>
    <s v="United States"/>
    <x v="2949"/>
    <s v="Churned"/>
    <n v="0"/>
    <n v="1"/>
    <s v="Male"/>
    <n v="1"/>
    <s v="Fiber Optic"/>
    <s v="40.656287, -121.428965"/>
    <n v="40.656286999999999"/>
    <n v="-121.42896500000001"/>
    <n v="1"/>
    <n v="106.1"/>
    <n v="1"/>
    <n v="0"/>
    <n v="1"/>
    <x v="4"/>
    <n v="0"/>
    <n v="0"/>
    <n v="1"/>
    <n v="1"/>
    <s v="Bank Withdrawal"/>
    <n v="1"/>
    <n v="182"/>
    <n v="1"/>
    <s v="Q3"/>
    <n v="1"/>
    <n v="1"/>
    <n v="0"/>
    <s v="California"/>
    <n v="1"/>
    <n v="1"/>
    <n v="1"/>
    <x v="70"/>
    <n v="2249.9499999999998"/>
    <x v="0"/>
    <n v="458.43"/>
    <x v="0"/>
    <x v="2937"/>
    <n v="1"/>
    <n v="1"/>
    <n v="96071"/>
    <x v="1"/>
  </r>
  <r>
    <n v="55"/>
    <n v="0"/>
    <n v="11.15"/>
    <s v="Active User"/>
    <s v="Active User"/>
    <x v="14"/>
    <x v="453"/>
    <n v="6403"/>
    <x v="0"/>
    <s v="United States"/>
    <x v="2950"/>
    <s v="Stayed"/>
    <n v="1"/>
    <n v="0"/>
    <s v="Male"/>
    <n v="0"/>
    <s v="No Internet Service"/>
    <s v="37.639215, -122.037554"/>
    <n v="37.639215"/>
    <n v="-122.037554"/>
    <n v="1"/>
    <n v="20.65"/>
    <n v="0"/>
    <n v="2"/>
    <n v="9"/>
    <x v="1"/>
    <n v="0"/>
    <n v="0"/>
    <n v="0"/>
    <n v="1"/>
    <s v="Credit Card"/>
    <n v="1"/>
    <n v="72993"/>
    <n v="0"/>
    <s v="Q3"/>
    <n v="1"/>
    <n v="5"/>
    <n v="0"/>
    <s v="California"/>
    <n v="0"/>
    <n v="0"/>
    <n v="0"/>
    <x v="34"/>
    <n v="1218.45"/>
    <x v="0"/>
    <n v="691.3"/>
    <x v="0"/>
    <x v="2938"/>
    <n v="0"/>
    <n v="0"/>
    <n v="94544"/>
    <x v="0"/>
  </r>
  <r>
    <n v="47"/>
    <n v="0"/>
    <n v="19.75"/>
    <s v="Active User"/>
    <s v="Active User"/>
    <x v="56"/>
    <x v="985"/>
    <n v="6492"/>
    <x v="0"/>
    <s v="United States"/>
    <x v="2951"/>
    <s v="Stayed"/>
    <n v="1"/>
    <n v="0"/>
    <s v="Male"/>
    <n v="0"/>
    <s v="No Internet Service"/>
    <s v="38.368744, -122.522642"/>
    <n v="38.368744"/>
    <n v="-122.522642"/>
    <n v="1"/>
    <n v="19.95"/>
    <n v="0"/>
    <n v="3"/>
    <n v="4"/>
    <x v="3"/>
    <n v="0"/>
    <n v="0"/>
    <n v="1"/>
    <n v="1"/>
    <s v="Bank Withdrawal"/>
    <n v="1"/>
    <n v="4101"/>
    <n v="0"/>
    <s v="Q3"/>
    <n v="1"/>
    <n v="3"/>
    <n v="0"/>
    <s v="California"/>
    <n v="0"/>
    <n v="0"/>
    <n v="0"/>
    <x v="15"/>
    <n v="1303.25"/>
    <x v="0"/>
    <n v="1343"/>
    <x v="0"/>
    <x v="2939"/>
    <n v="0"/>
    <n v="0"/>
    <n v="95442"/>
    <x v="0"/>
  </r>
  <r>
    <n v="51"/>
    <n v="21"/>
    <n v="12.27"/>
    <s v="Active User"/>
    <s v="Active User"/>
    <x v="38"/>
    <x v="68"/>
    <n v="5447"/>
    <x v="0"/>
    <s v="United States"/>
    <x v="2952"/>
    <s v="Stayed"/>
    <n v="0"/>
    <n v="1"/>
    <s v="Male"/>
    <n v="1"/>
    <s v="DSL"/>
    <s v="37.746699, -122.442833"/>
    <n v="37.746699"/>
    <n v="-122.44283299999999"/>
    <n v="0"/>
    <n v="80.599999999999994"/>
    <n v="1"/>
    <n v="0"/>
    <n v="0"/>
    <x v="0"/>
    <n v="1"/>
    <n v="1"/>
    <n v="0"/>
    <n v="0"/>
    <s v="Bank Withdrawal"/>
    <n v="1"/>
    <n v="27906"/>
    <n v="1"/>
    <s v="Q3"/>
    <n v="0"/>
    <n v="4"/>
    <n v="0"/>
    <s v="California"/>
    <n v="1"/>
    <n v="1"/>
    <n v="0"/>
    <x v="25"/>
    <n v="5708.2"/>
    <x v="0"/>
    <n v="871.17"/>
    <x v="0"/>
    <x v="2940"/>
    <n v="0"/>
    <n v="1"/>
    <n v="94131"/>
    <x v="0"/>
  </r>
  <r>
    <n v="34"/>
    <n v="22"/>
    <n v="37.97"/>
    <s v="Active User"/>
    <s v="Active User"/>
    <x v="76"/>
    <x v="609"/>
    <n v="3971"/>
    <x v="1"/>
    <s v="United States"/>
    <x v="2953"/>
    <s v="Stayed"/>
    <n v="1"/>
    <n v="0"/>
    <s v="Male"/>
    <n v="1"/>
    <s v="DSL"/>
    <s v="38.049292, -122.228415"/>
    <n v="38.049292000000001"/>
    <n v="-122.228415"/>
    <n v="1"/>
    <n v="54.3"/>
    <n v="0"/>
    <n v="1"/>
    <n v="6"/>
    <x v="5"/>
    <n v="0"/>
    <n v="1"/>
    <n v="0"/>
    <n v="1"/>
    <s v="Bank Withdrawal"/>
    <n v="1"/>
    <n v="3193"/>
    <n v="1"/>
    <s v="Q3"/>
    <n v="1"/>
    <n v="4"/>
    <n v="0"/>
    <s v="California"/>
    <n v="0"/>
    <n v="0"/>
    <n v="0"/>
    <x v="0"/>
    <n v="1296.8"/>
    <x v="0"/>
    <n v="949.25"/>
    <x v="0"/>
    <x v="2941"/>
    <n v="0"/>
    <n v="1"/>
    <n v="94525"/>
    <x v="0"/>
  </r>
  <r>
    <n v="19"/>
    <n v="58"/>
    <n v="31.84"/>
    <s v="Active User"/>
    <s v="Active User"/>
    <x v="14"/>
    <x v="755"/>
    <n v="4010"/>
    <x v="1"/>
    <s v="United States"/>
    <x v="2954"/>
    <s v="Stayed"/>
    <n v="0"/>
    <n v="1"/>
    <s v="Male"/>
    <n v="1"/>
    <s v="Cable"/>
    <s v="33.624654, -117.611733"/>
    <n v="33.624654"/>
    <n v="-117.611733"/>
    <n v="0"/>
    <n v="64.3"/>
    <n v="0"/>
    <n v="0"/>
    <n v="0"/>
    <x v="2"/>
    <n v="0"/>
    <n v="0"/>
    <n v="0"/>
    <n v="0"/>
    <s v="Bank Withdrawal"/>
    <n v="1"/>
    <n v="42193"/>
    <n v="1"/>
    <s v="Q3"/>
    <n v="0"/>
    <n v="4"/>
    <n v="0"/>
    <s v="California"/>
    <n v="0"/>
    <n v="0"/>
    <n v="1"/>
    <x v="48"/>
    <n v="445.95"/>
    <x v="0"/>
    <n v="222.88"/>
    <x v="0"/>
    <x v="2942"/>
    <n v="1"/>
    <n v="1"/>
    <n v="92688"/>
    <x v="0"/>
  </r>
  <r>
    <n v="27"/>
    <n v="47"/>
    <n v="1.03"/>
    <s v="Active User"/>
    <s v="Active User"/>
    <x v="57"/>
    <x v="986"/>
    <n v="4868"/>
    <x v="2"/>
    <s v="United States"/>
    <x v="2955"/>
    <s v="Stayed"/>
    <n v="0"/>
    <n v="0"/>
    <s v="Female"/>
    <n v="1"/>
    <s v="Fiber Optic"/>
    <s v="38.005839, -122.638155"/>
    <n v="38.005839000000002"/>
    <n v="-122.638155"/>
    <n v="0"/>
    <n v="100.3"/>
    <n v="0"/>
    <n v="0"/>
    <n v="0"/>
    <x v="0"/>
    <n v="1"/>
    <n v="1"/>
    <n v="1"/>
    <n v="0"/>
    <s v="Bank Withdrawal"/>
    <n v="1"/>
    <n v="1449"/>
    <n v="0"/>
    <s v="Q3"/>
    <n v="0"/>
    <n v="3"/>
    <n v="0"/>
    <s v="California"/>
    <n v="1"/>
    <n v="1"/>
    <n v="1"/>
    <x v="61"/>
    <n v="4483.95"/>
    <x v="0"/>
    <n v="46.35"/>
    <x v="0"/>
    <x v="2943"/>
    <n v="1"/>
    <n v="1"/>
    <n v="94973"/>
    <x v="0"/>
  </r>
  <r>
    <n v="64"/>
    <n v="12"/>
    <n v="3.18"/>
    <s v="Active User"/>
    <s v="Active User"/>
    <x v="74"/>
    <x v="278"/>
    <n v="4022"/>
    <x v="1"/>
    <s v="United States"/>
    <x v="2956"/>
    <s v="Stayed"/>
    <n v="1"/>
    <n v="1"/>
    <s v="Male"/>
    <n v="1"/>
    <s v="Fiber Optic"/>
    <s v="34.031529, -118.491156"/>
    <n v="34.031528999999999"/>
    <n v="-118.491156"/>
    <n v="1"/>
    <n v="85.45"/>
    <n v="0"/>
    <n v="2"/>
    <n v="6"/>
    <x v="0"/>
    <n v="0"/>
    <n v="0"/>
    <n v="0"/>
    <n v="1"/>
    <s v="Bank Withdrawal"/>
    <n v="1"/>
    <n v="23559"/>
    <n v="0"/>
    <s v="Q3"/>
    <n v="1"/>
    <n v="3"/>
    <n v="0"/>
    <s v="California"/>
    <n v="0"/>
    <n v="0"/>
    <n v="1"/>
    <x v="42"/>
    <n v="2289.9"/>
    <x v="0"/>
    <n v="89.04"/>
    <x v="0"/>
    <x v="2944"/>
    <n v="0"/>
    <n v="1"/>
    <n v="90403"/>
    <x v="0"/>
  </r>
  <r>
    <n v="54"/>
    <n v="18"/>
    <n v="19.239999999999998"/>
    <s v="Active User"/>
    <s v="Active User"/>
    <x v="54"/>
    <x v="38"/>
    <n v="4505"/>
    <x v="0"/>
    <s v="United States"/>
    <x v="2957"/>
    <s v="Stayed"/>
    <n v="0"/>
    <n v="1"/>
    <s v="Female"/>
    <n v="1"/>
    <s v="Fiber Optic"/>
    <s v="38.475465, -121.443625"/>
    <n v="38.475465"/>
    <n v="-121.443625"/>
    <n v="1"/>
    <n v="106.05"/>
    <n v="1"/>
    <n v="0"/>
    <n v="4"/>
    <x v="0"/>
    <n v="1"/>
    <n v="1"/>
    <n v="1"/>
    <n v="1"/>
    <s v="Credit Card"/>
    <n v="1"/>
    <n v="72199"/>
    <n v="1"/>
    <s v="Q3"/>
    <n v="1"/>
    <n v="3"/>
    <n v="0"/>
    <s v="California"/>
    <n v="1"/>
    <n v="1"/>
    <n v="0"/>
    <x v="62"/>
    <n v="3834.4"/>
    <x v="10"/>
    <n v="692.64"/>
    <x v="0"/>
    <x v="2945"/>
    <n v="0"/>
    <n v="0"/>
    <n v="95823"/>
    <x v="0"/>
  </r>
  <r>
    <n v="74"/>
    <n v="19"/>
    <n v="0"/>
    <s v="Active User"/>
    <s v="Active User"/>
    <x v="12"/>
    <x v="287"/>
    <n v="5421"/>
    <x v="0"/>
    <s v="United States"/>
    <x v="2958"/>
    <s v="Stayed"/>
    <n v="0"/>
    <n v="1"/>
    <s v="Male"/>
    <n v="1"/>
    <s v="DSL"/>
    <s v="37.070177, -122.010077"/>
    <n v="37.070177000000001"/>
    <n v="-122.010077"/>
    <n v="1"/>
    <n v="46.35"/>
    <n v="0"/>
    <n v="0"/>
    <n v="9"/>
    <x v="3"/>
    <n v="1"/>
    <n v="1"/>
    <n v="0"/>
    <n v="1"/>
    <s v="Credit Card"/>
    <n v="0"/>
    <n v="14574"/>
    <n v="1"/>
    <s v="Q3"/>
    <n v="1"/>
    <n v="4"/>
    <n v="1"/>
    <s v="California"/>
    <n v="0"/>
    <n v="0"/>
    <n v="0"/>
    <x v="25"/>
    <n v="3353.4"/>
    <x v="0"/>
    <n v="0"/>
    <x v="211"/>
    <x v="2946"/>
    <n v="0"/>
    <n v="1"/>
    <n v="95066"/>
    <x v="0"/>
  </r>
  <r>
    <n v="48"/>
    <n v="3"/>
    <n v="35.71"/>
    <s v="Competitor"/>
    <s v="Competitor had better devices"/>
    <x v="4"/>
    <x v="548"/>
    <n v="2046"/>
    <x v="1"/>
    <s v="United States"/>
    <x v="2959"/>
    <s v="Churned"/>
    <n v="0"/>
    <n v="0"/>
    <s v="Male"/>
    <n v="1"/>
    <s v="Cable"/>
    <s v="35.490705, -119.286833"/>
    <n v="35.490704999999998"/>
    <n v="-119.286833"/>
    <n v="1"/>
    <n v="80"/>
    <n v="0"/>
    <n v="0"/>
    <n v="1"/>
    <x v="2"/>
    <n v="0"/>
    <n v="0"/>
    <n v="0"/>
    <n v="1"/>
    <s v="Bank Withdrawal"/>
    <n v="1"/>
    <n v="15177"/>
    <n v="0"/>
    <s v="Q3"/>
    <n v="1"/>
    <n v="1"/>
    <n v="0"/>
    <s v="California"/>
    <n v="1"/>
    <n v="1"/>
    <n v="0"/>
    <x v="16"/>
    <n v="80"/>
    <x v="0"/>
    <n v="35.71"/>
    <x v="0"/>
    <x v="2593"/>
    <n v="0"/>
    <n v="1"/>
    <n v="93263"/>
    <x v="1"/>
  </r>
  <r>
    <n v="20"/>
    <n v="73"/>
    <n v="47.91"/>
    <s v="Active User"/>
    <s v="Active User"/>
    <x v="17"/>
    <x v="857"/>
    <n v="5109"/>
    <x v="1"/>
    <s v="United States"/>
    <x v="2960"/>
    <s v="Stayed"/>
    <n v="1"/>
    <n v="0"/>
    <s v="Female"/>
    <n v="1"/>
    <s v="Fiber Optic"/>
    <s v="35.050345, -120.489599"/>
    <n v="35.050345"/>
    <n v="-120.489599"/>
    <n v="1"/>
    <n v="80.849999999999994"/>
    <n v="0"/>
    <n v="2"/>
    <n v="8"/>
    <x v="0"/>
    <n v="0"/>
    <n v="0"/>
    <n v="1"/>
    <n v="1"/>
    <s v="Bank Withdrawal"/>
    <n v="1"/>
    <n v="15405"/>
    <n v="0"/>
    <s v="Q3"/>
    <n v="1"/>
    <n v="5"/>
    <n v="0"/>
    <s v="California"/>
    <n v="0"/>
    <n v="0"/>
    <n v="1"/>
    <x v="69"/>
    <n v="356.1"/>
    <x v="0"/>
    <n v="239.55"/>
    <x v="0"/>
    <x v="2947"/>
    <n v="1"/>
    <n v="1"/>
    <n v="93444"/>
    <x v="0"/>
  </r>
  <r>
    <n v="35"/>
    <n v="0"/>
    <n v="29.01"/>
    <s v="Attitude"/>
    <s v="Attitude of support person"/>
    <x v="17"/>
    <x v="250"/>
    <n v="5638"/>
    <x v="1"/>
    <s v="United States"/>
    <x v="2961"/>
    <s v="Churned"/>
    <n v="1"/>
    <n v="0"/>
    <s v="Female"/>
    <n v="0"/>
    <s v="No Internet Service"/>
    <s v="33.885811, -118.206459"/>
    <n v="33.885810999999997"/>
    <n v="-118.206459"/>
    <n v="1"/>
    <n v="19.25"/>
    <n v="0"/>
    <n v="3"/>
    <n v="1"/>
    <x v="4"/>
    <n v="0"/>
    <n v="0"/>
    <n v="1"/>
    <n v="1"/>
    <s v="Credit Card"/>
    <n v="1"/>
    <n v="51387"/>
    <n v="0"/>
    <s v="Q3"/>
    <n v="1"/>
    <n v="1"/>
    <n v="0"/>
    <s v="California"/>
    <n v="0"/>
    <n v="0"/>
    <n v="0"/>
    <x v="12"/>
    <n v="180.3"/>
    <x v="0"/>
    <n v="319.11"/>
    <x v="0"/>
    <x v="2948"/>
    <n v="0"/>
    <n v="0"/>
    <n v="90221"/>
    <x v="1"/>
  </r>
  <r>
    <n v="32"/>
    <n v="17"/>
    <n v="7.65"/>
    <s v="Active User"/>
    <s v="Active User"/>
    <x v="41"/>
    <x v="284"/>
    <n v="3415"/>
    <x v="1"/>
    <s v="United States"/>
    <x v="2962"/>
    <s v="Stayed"/>
    <n v="0"/>
    <n v="0"/>
    <s v="Male"/>
    <n v="1"/>
    <s v="DSL"/>
    <s v="38.235021, -122.557332"/>
    <n v="38.235021000000003"/>
    <n v="-122.557332"/>
    <n v="0"/>
    <n v="62.25"/>
    <n v="0"/>
    <n v="0"/>
    <n v="0"/>
    <x v="4"/>
    <n v="0"/>
    <n v="1"/>
    <n v="0"/>
    <n v="0"/>
    <s v="Bank Withdrawal"/>
    <n v="1"/>
    <n v="35419"/>
    <n v="1"/>
    <s v="Q3"/>
    <n v="0"/>
    <n v="3"/>
    <n v="0"/>
    <s v="California"/>
    <n v="0"/>
    <n v="0"/>
    <n v="1"/>
    <x v="37"/>
    <n v="612.95000000000005"/>
    <x v="0"/>
    <n v="76.5"/>
    <x v="0"/>
    <x v="2949"/>
    <n v="0"/>
    <n v="1"/>
    <n v="94954"/>
    <x v="0"/>
  </r>
  <r>
    <n v="71"/>
    <n v="6"/>
    <n v="20.48"/>
    <s v="Active User"/>
    <s v="Active User"/>
    <x v="80"/>
    <x v="239"/>
    <n v="6102"/>
    <x v="0"/>
    <s v="United States"/>
    <x v="2963"/>
    <s v="Stayed"/>
    <n v="0"/>
    <n v="1"/>
    <s v="Female"/>
    <n v="1"/>
    <s v="DSL"/>
    <s v="33.897122, -118.164432"/>
    <n v="33.897122000000003"/>
    <n v="-118.16443200000001"/>
    <n v="1"/>
    <n v="88.05"/>
    <n v="1"/>
    <n v="0"/>
    <n v="1"/>
    <x v="3"/>
    <n v="1"/>
    <n v="1"/>
    <n v="1"/>
    <n v="1"/>
    <s v="Credit Card"/>
    <n v="1"/>
    <n v="55306"/>
    <n v="1"/>
    <s v="Q3"/>
    <n v="1"/>
    <n v="3"/>
    <n v="1"/>
    <s v="California"/>
    <n v="1"/>
    <n v="1"/>
    <n v="1"/>
    <x v="8"/>
    <n v="6425.65"/>
    <x v="0"/>
    <n v="1474.56"/>
    <x v="0"/>
    <x v="2950"/>
    <n v="0"/>
    <n v="1"/>
    <n v="90723"/>
    <x v="0"/>
  </r>
  <r>
    <n v="62"/>
    <n v="8"/>
    <n v="46.49"/>
    <s v="Active User"/>
    <s v="Active User"/>
    <x v="73"/>
    <x v="2"/>
    <n v="5831"/>
    <x v="1"/>
    <s v="United States"/>
    <x v="2964"/>
    <s v="Stayed"/>
    <n v="0"/>
    <n v="0"/>
    <s v="Male"/>
    <n v="1"/>
    <s v="Cable"/>
    <s v="36.993451, -122.098858"/>
    <n v="36.993451"/>
    <n v="-122.09885800000001"/>
    <n v="0"/>
    <n v="61.55"/>
    <n v="0"/>
    <n v="0"/>
    <n v="0"/>
    <x v="4"/>
    <n v="0"/>
    <n v="0"/>
    <n v="1"/>
    <n v="0"/>
    <s v="Credit Card"/>
    <n v="1"/>
    <n v="43192"/>
    <n v="1"/>
    <s v="Q3"/>
    <n v="0"/>
    <n v="3"/>
    <n v="0"/>
    <s v="California"/>
    <n v="0"/>
    <n v="0"/>
    <n v="1"/>
    <x v="45"/>
    <n v="1093.2"/>
    <x v="0"/>
    <n v="883.31"/>
    <x v="0"/>
    <x v="2951"/>
    <n v="0"/>
    <n v="1"/>
    <n v="95060"/>
    <x v="0"/>
  </r>
  <r>
    <n v="23"/>
    <n v="41"/>
    <n v="29.44"/>
    <s v="Active User"/>
    <s v="Active User"/>
    <x v="65"/>
    <x v="833"/>
    <n v="5988"/>
    <x v="2"/>
    <s v="United States"/>
    <x v="2965"/>
    <s v="Stayed"/>
    <n v="0"/>
    <n v="0"/>
    <s v="Female"/>
    <n v="1"/>
    <s v="Cable"/>
    <s v="32.619465, -116.593605"/>
    <n v="32.619464999999998"/>
    <n v="-116.593605"/>
    <n v="0"/>
    <n v="60.15"/>
    <n v="1"/>
    <n v="0"/>
    <n v="0"/>
    <x v="1"/>
    <n v="1"/>
    <n v="1"/>
    <n v="1"/>
    <n v="0"/>
    <s v="Bank Withdrawal"/>
    <n v="1"/>
    <n v="905"/>
    <n v="0"/>
    <s v="Q3"/>
    <n v="0"/>
    <n v="3"/>
    <n v="0"/>
    <s v="California"/>
    <n v="0"/>
    <n v="1"/>
    <n v="0"/>
    <x v="21"/>
    <n v="2421.6"/>
    <x v="0"/>
    <n v="1236.48"/>
    <x v="0"/>
    <x v="2952"/>
    <n v="1"/>
    <n v="1"/>
    <n v="91963"/>
    <x v="0"/>
  </r>
  <r>
    <n v="36"/>
    <n v="17"/>
    <n v="0"/>
    <s v="Active User"/>
    <s v="Active User"/>
    <x v="48"/>
    <x v="987"/>
    <n v="6091"/>
    <x v="0"/>
    <s v="United States"/>
    <x v="2966"/>
    <s v="Stayed"/>
    <n v="0"/>
    <n v="1"/>
    <s v="Male"/>
    <n v="1"/>
    <s v="Cable"/>
    <s v="33.970343, -118.171368"/>
    <n v="33.970343"/>
    <n v="-118.171368"/>
    <n v="1"/>
    <n v="42.1"/>
    <n v="0"/>
    <n v="0"/>
    <n v="7"/>
    <x v="3"/>
    <n v="1"/>
    <n v="1"/>
    <n v="0"/>
    <n v="1"/>
    <s v="Bank Withdrawal"/>
    <n v="0"/>
    <n v="105285"/>
    <n v="0"/>
    <s v="Q3"/>
    <n v="1"/>
    <n v="4"/>
    <n v="0"/>
    <s v="California"/>
    <n v="0"/>
    <n v="0"/>
    <n v="0"/>
    <x v="8"/>
    <n v="2962"/>
    <x v="0"/>
    <n v="0"/>
    <x v="0"/>
    <x v="2953"/>
    <n v="0"/>
    <n v="1"/>
    <n v="90201"/>
    <x v="0"/>
  </r>
  <r>
    <n v="19"/>
    <n v="59"/>
    <n v="36.22"/>
    <s v="Active User"/>
    <s v="Active User"/>
    <x v="54"/>
    <x v="355"/>
    <n v="2331"/>
    <x v="1"/>
    <s v="United States"/>
    <x v="2967"/>
    <s v="Stayed"/>
    <n v="0"/>
    <n v="0"/>
    <s v="Female"/>
    <n v="1"/>
    <s v="Cable"/>
    <s v="36.560498, -117.962461"/>
    <n v="36.560498000000003"/>
    <n v="-117.962461"/>
    <n v="0"/>
    <n v="50.1"/>
    <n v="0"/>
    <n v="0"/>
    <n v="0"/>
    <x v="0"/>
    <n v="0"/>
    <n v="1"/>
    <n v="0"/>
    <n v="0"/>
    <s v="Bank Withdrawal"/>
    <n v="1"/>
    <n v="71"/>
    <n v="0"/>
    <s v="Q3"/>
    <n v="0"/>
    <n v="3"/>
    <n v="0"/>
    <s v="California"/>
    <n v="0"/>
    <n v="0"/>
    <n v="0"/>
    <x v="31"/>
    <n v="709.5"/>
    <x v="0"/>
    <n v="507.08"/>
    <x v="0"/>
    <x v="2954"/>
    <n v="1"/>
    <n v="1"/>
    <n v="93530"/>
    <x v="0"/>
  </r>
  <r>
    <n v="77"/>
    <n v="20"/>
    <n v="49.6"/>
    <s v="Competitor"/>
    <s v="Competitor made better offer"/>
    <x v="20"/>
    <x v="481"/>
    <n v="3106"/>
    <x v="1"/>
    <s v="United States"/>
    <x v="2968"/>
    <s v="Churned"/>
    <n v="0"/>
    <n v="1"/>
    <s v="Male"/>
    <n v="1"/>
    <s v="Fiber Optic"/>
    <s v="40.923558, -122.059933"/>
    <n v="40.923558"/>
    <n v="-122.059933"/>
    <n v="0"/>
    <n v="88.8"/>
    <n v="1"/>
    <n v="0"/>
    <n v="0"/>
    <x v="0"/>
    <n v="0"/>
    <n v="0"/>
    <n v="1"/>
    <n v="0"/>
    <s v="Bank Withdrawal"/>
    <n v="1"/>
    <n v="459"/>
    <n v="0"/>
    <s v="Q3"/>
    <n v="0"/>
    <n v="1"/>
    <n v="1"/>
    <s v="California"/>
    <n v="0"/>
    <n v="0"/>
    <n v="1"/>
    <x v="16"/>
    <n v="88.8"/>
    <x v="2"/>
    <n v="49.6"/>
    <x v="0"/>
    <x v="2955"/>
    <n v="0"/>
    <n v="0"/>
    <n v="96084"/>
    <x v="1"/>
  </r>
  <r>
    <n v="52"/>
    <n v="26"/>
    <n v="14.26"/>
    <s v="Price"/>
    <s v="Price too high"/>
    <x v="37"/>
    <x v="109"/>
    <n v="4944"/>
    <x v="1"/>
    <s v="United States"/>
    <x v="2969"/>
    <s v="Churned"/>
    <n v="0"/>
    <n v="1"/>
    <s v="Male"/>
    <n v="1"/>
    <s v="DSL"/>
    <s v="37.386978, -122.177746"/>
    <n v="37.386977999999999"/>
    <n v="-122.177746"/>
    <n v="0"/>
    <n v="70.05"/>
    <n v="0"/>
    <n v="0"/>
    <n v="0"/>
    <x v="0"/>
    <n v="0"/>
    <n v="0"/>
    <n v="1"/>
    <n v="0"/>
    <s v="Bank Withdrawal"/>
    <n v="1"/>
    <n v="1723"/>
    <n v="0"/>
    <s v="Q3"/>
    <n v="0"/>
    <n v="1"/>
    <n v="0"/>
    <s v="California"/>
    <n v="1"/>
    <n v="1"/>
    <n v="1"/>
    <x v="69"/>
    <n v="346.4"/>
    <x v="0"/>
    <n v="71.3"/>
    <x v="0"/>
    <x v="2956"/>
    <n v="0"/>
    <n v="1"/>
    <n v="94304"/>
    <x v="1"/>
  </r>
  <r>
    <n v="60"/>
    <n v="2"/>
    <n v="15.2"/>
    <s v="Active User"/>
    <s v="Active User"/>
    <x v="18"/>
    <x v="988"/>
    <n v="5754"/>
    <x v="1"/>
    <s v="United States"/>
    <x v="2970"/>
    <s v="Joined"/>
    <n v="0"/>
    <n v="0"/>
    <s v="Male"/>
    <n v="1"/>
    <s v="Fiber Optic"/>
    <s v="37.908242, -121.682472"/>
    <n v="37.908242000000001"/>
    <n v="-121.682472"/>
    <n v="0"/>
    <n v="85"/>
    <n v="0"/>
    <n v="0"/>
    <n v="0"/>
    <x v="0"/>
    <n v="1"/>
    <n v="0"/>
    <n v="1"/>
    <n v="0"/>
    <s v="Bank Withdrawal"/>
    <n v="1"/>
    <n v="26577"/>
    <n v="0"/>
    <s v="Q3"/>
    <n v="0"/>
    <n v="4"/>
    <n v="0"/>
    <s v="California"/>
    <n v="1"/>
    <n v="1"/>
    <n v="0"/>
    <x v="16"/>
    <n v="85"/>
    <x v="0"/>
    <n v="15.2"/>
    <x v="0"/>
    <x v="2158"/>
    <n v="0"/>
    <n v="1"/>
    <n v="94513"/>
    <x v="0"/>
  </r>
  <r>
    <n v="26"/>
    <n v="69"/>
    <n v="36.700000000000003"/>
    <s v="Active User"/>
    <s v="Active User"/>
    <x v="32"/>
    <x v="32"/>
    <n v="4459"/>
    <x v="2"/>
    <s v="United States"/>
    <x v="2971"/>
    <s v="Stayed"/>
    <n v="1"/>
    <n v="0"/>
    <s v="Male"/>
    <n v="1"/>
    <s v="DSL"/>
    <s v="34.076259, -118.310715"/>
    <n v="34.076259"/>
    <n v="-118.310715"/>
    <n v="1"/>
    <n v="69.05"/>
    <n v="1"/>
    <n v="2"/>
    <n v="5"/>
    <x v="5"/>
    <n v="0"/>
    <n v="1"/>
    <n v="0"/>
    <n v="1"/>
    <s v="Bank Withdrawal"/>
    <n v="1"/>
    <n v="67852"/>
    <n v="1"/>
    <s v="Q3"/>
    <n v="1"/>
    <n v="4"/>
    <n v="0"/>
    <s v="California"/>
    <n v="0"/>
    <n v="0"/>
    <n v="1"/>
    <x v="51"/>
    <n v="1958.45"/>
    <x v="15"/>
    <n v="1064.3"/>
    <x v="0"/>
    <x v="628"/>
    <n v="1"/>
    <n v="0"/>
    <n v="90004"/>
    <x v="0"/>
  </r>
  <r>
    <n v="56"/>
    <n v="11"/>
    <n v="45.57"/>
    <s v="Active User"/>
    <s v="Active User"/>
    <x v="9"/>
    <x v="955"/>
    <n v="4838"/>
    <x v="0"/>
    <s v="United States"/>
    <x v="2972"/>
    <s v="Stayed"/>
    <n v="0"/>
    <n v="1"/>
    <s v="Male"/>
    <n v="1"/>
    <s v="DSL"/>
    <s v="33.03933, -115.191857"/>
    <n v="33.03933"/>
    <n v="-115.191857"/>
    <n v="0"/>
    <n v="74.599999999999994"/>
    <n v="1"/>
    <n v="0"/>
    <n v="0"/>
    <x v="3"/>
    <n v="1"/>
    <n v="1"/>
    <n v="1"/>
    <n v="0"/>
    <s v="Credit Card"/>
    <n v="1"/>
    <n v="23394"/>
    <n v="0"/>
    <s v="Q3"/>
    <n v="0"/>
    <n v="3"/>
    <n v="0"/>
    <s v="California"/>
    <n v="1"/>
    <n v="1"/>
    <n v="0"/>
    <x v="30"/>
    <n v="4798.3999999999996"/>
    <x v="0"/>
    <n v="3007.62"/>
    <x v="0"/>
    <x v="2957"/>
    <n v="0"/>
    <n v="1"/>
    <n v="92227"/>
    <x v="0"/>
  </r>
  <r>
    <n v="44"/>
    <n v="7"/>
    <n v="6.58"/>
    <s v="Active User"/>
    <s v="Active User"/>
    <x v="56"/>
    <x v="99"/>
    <n v="5678"/>
    <x v="0"/>
    <s v="United States"/>
    <x v="2973"/>
    <s v="Stayed"/>
    <n v="0"/>
    <n v="1"/>
    <s v="Female"/>
    <n v="1"/>
    <s v="Fiber Optic"/>
    <s v="36.822715, -119.761826"/>
    <n v="36.822715000000002"/>
    <n v="-119.761826"/>
    <n v="1"/>
    <n v="105"/>
    <n v="1"/>
    <n v="0"/>
    <n v="7"/>
    <x v="0"/>
    <n v="0"/>
    <n v="1"/>
    <n v="1"/>
    <n v="1"/>
    <s v="Credit Card"/>
    <n v="1"/>
    <n v="29337"/>
    <n v="0"/>
    <s v="Q3"/>
    <n v="1"/>
    <n v="3"/>
    <n v="0"/>
    <s v="California"/>
    <n v="1"/>
    <n v="1"/>
    <n v="1"/>
    <x v="8"/>
    <n v="7589.8"/>
    <x v="0"/>
    <n v="473.76"/>
    <x v="0"/>
    <x v="2958"/>
    <n v="0"/>
    <n v="1"/>
    <n v="93710"/>
    <x v="0"/>
  </r>
  <r>
    <n v="74"/>
    <n v="4"/>
    <n v="0"/>
    <s v="Active User"/>
    <s v="Active User"/>
    <x v="36"/>
    <x v="229"/>
    <n v="2599"/>
    <x v="0"/>
    <s v="United States"/>
    <x v="2974"/>
    <s v="Stayed"/>
    <n v="0"/>
    <n v="1"/>
    <s v="Male"/>
    <n v="1"/>
    <s v="DSL"/>
    <s v="37.963995, -122.288296"/>
    <n v="37.963994999999997"/>
    <n v="-122.288296"/>
    <n v="0"/>
    <n v="45.4"/>
    <n v="0"/>
    <n v="0"/>
    <n v="0"/>
    <x v="0"/>
    <n v="0"/>
    <n v="0"/>
    <n v="0"/>
    <n v="0"/>
    <s v="Credit Card"/>
    <n v="0"/>
    <n v="25399"/>
    <n v="1"/>
    <s v="Q3"/>
    <n v="0"/>
    <n v="5"/>
    <n v="1"/>
    <s v="California"/>
    <n v="0"/>
    <n v="0"/>
    <n v="1"/>
    <x v="69"/>
    <n v="214.75"/>
    <x v="0"/>
    <n v="0"/>
    <x v="0"/>
    <x v="2959"/>
    <n v="0"/>
    <n v="1"/>
    <n v="94803"/>
    <x v="0"/>
  </r>
  <r>
    <n v="29"/>
    <n v="71"/>
    <n v="4.4800000000000004"/>
    <s v="Attitude"/>
    <s v="Attitude of service provider"/>
    <x v="68"/>
    <x v="975"/>
    <n v="2767"/>
    <x v="2"/>
    <s v="United States"/>
    <x v="2975"/>
    <s v="Churned"/>
    <n v="0"/>
    <n v="1"/>
    <s v="Female"/>
    <n v="1"/>
    <s v="Fiber Optic"/>
    <s v="36.452211, -119.94575"/>
    <n v="36.452210999999998"/>
    <n v="-119.94575"/>
    <n v="0"/>
    <n v="95.55"/>
    <n v="0"/>
    <n v="0"/>
    <n v="0"/>
    <x v="5"/>
    <n v="0"/>
    <n v="1"/>
    <n v="1"/>
    <n v="0"/>
    <s v="Bank Withdrawal"/>
    <n v="1"/>
    <n v="5729"/>
    <n v="1"/>
    <s v="Q3"/>
    <n v="0"/>
    <n v="1"/>
    <n v="0"/>
    <s v="California"/>
    <n v="0"/>
    <n v="1"/>
    <n v="1"/>
    <x v="64"/>
    <n v="3692.85"/>
    <x v="0"/>
    <n v="174.72"/>
    <x v="0"/>
    <x v="2960"/>
    <n v="1"/>
    <n v="1"/>
    <n v="93656"/>
    <x v="1"/>
  </r>
  <r>
    <n v="30"/>
    <n v="0"/>
    <n v="43.84"/>
    <s v="Active User"/>
    <s v="Active User"/>
    <x v="30"/>
    <x v="238"/>
    <n v="5249"/>
    <x v="1"/>
    <s v="United States"/>
    <x v="2976"/>
    <s v="Joined"/>
    <n v="0"/>
    <n v="0"/>
    <s v="Female"/>
    <n v="0"/>
    <s v="No Internet Service"/>
    <s v="35.480896, -120.469476"/>
    <n v="35.480896000000001"/>
    <n v="-120.469476"/>
    <n v="0"/>
    <n v="25.7"/>
    <n v="1"/>
    <n v="0"/>
    <n v="0"/>
    <x v="2"/>
    <n v="0"/>
    <n v="0"/>
    <n v="1"/>
    <n v="0"/>
    <s v="Bank Withdrawal"/>
    <n v="1"/>
    <n v="1203"/>
    <n v="0"/>
    <s v="Q3"/>
    <n v="0"/>
    <n v="3"/>
    <n v="0"/>
    <s v="California"/>
    <n v="0"/>
    <n v="0"/>
    <n v="0"/>
    <x v="16"/>
    <n v="25.7"/>
    <x v="0"/>
    <n v="43.84"/>
    <x v="0"/>
    <x v="2961"/>
    <n v="0"/>
    <n v="0"/>
    <n v="93432"/>
    <x v="0"/>
  </r>
  <r>
    <n v="67"/>
    <n v="11"/>
    <n v="16.32"/>
    <s v="Price"/>
    <s v="Extra data charges"/>
    <x v="56"/>
    <x v="989"/>
    <n v="2075"/>
    <x v="1"/>
    <s v="United States"/>
    <x v="2977"/>
    <s v="Churned"/>
    <n v="0"/>
    <n v="0"/>
    <s v="Male"/>
    <n v="1"/>
    <s v="Fiber Optic"/>
    <s v="38.626128, -121.328011"/>
    <n v="38.626128000000001"/>
    <n v="-121.328011"/>
    <n v="0"/>
    <n v="74.95"/>
    <n v="1"/>
    <n v="0"/>
    <n v="0"/>
    <x v="4"/>
    <n v="0"/>
    <n v="0"/>
    <n v="1"/>
    <n v="0"/>
    <s v="Bank Withdrawal"/>
    <n v="1"/>
    <n v="58830"/>
    <n v="0"/>
    <s v="Q3"/>
    <n v="0"/>
    <n v="3"/>
    <n v="1"/>
    <s v="California"/>
    <n v="0"/>
    <n v="0"/>
    <n v="0"/>
    <x v="31"/>
    <n v="1036.75"/>
    <x v="0"/>
    <n v="228.48"/>
    <x v="212"/>
    <x v="2962"/>
    <n v="0"/>
    <n v="1"/>
    <n v="95608"/>
    <x v="1"/>
  </r>
  <r>
    <n v="59"/>
    <n v="0"/>
    <n v="20.73"/>
    <s v="Active User"/>
    <s v="Active User"/>
    <x v="24"/>
    <x v="990"/>
    <n v="2111"/>
    <x v="0"/>
    <s v="United States"/>
    <x v="2978"/>
    <s v="Stayed"/>
    <n v="1"/>
    <n v="0"/>
    <s v="Male"/>
    <n v="0"/>
    <s v="No Internet Service"/>
    <s v="40.531257, -122.148139"/>
    <n v="40.531256999999997"/>
    <n v="-122.148139"/>
    <n v="1"/>
    <n v="26.3"/>
    <n v="1"/>
    <n v="3"/>
    <n v="1"/>
    <x v="1"/>
    <n v="0"/>
    <n v="0"/>
    <n v="0"/>
    <n v="1"/>
    <s v="Bank Withdrawal"/>
    <n v="1"/>
    <n v="830"/>
    <n v="0"/>
    <s v="Q3"/>
    <n v="1"/>
    <n v="3"/>
    <n v="0"/>
    <s v="California"/>
    <n v="0"/>
    <n v="0"/>
    <n v="0"/>
    <x v="27"/>
    <n v="1245.05"/>
    <x v="0"/>
    <n v="995.04"/>
    <x v="0"/>
    <x v="2963"/>
    <n v="0"/>
    <n v="0"/>
    <n v="96062"/>
    <x v="0"/>
  </r>
  <r>
    <n v="27"/>
    <n v="52"/>
    <n v="33.39"/>
    <s v="Active User"/>
    <s v="Active User"/>
    <x v="1"/>
    <x v="183"/>
    <n v="5723"/>
    <x v="0"/>
    <s v="United States"/>
    <x v="2979"/>
    <s v="Stayed"/>
    <n v="1"/>
    <n v="1"/>
    <s v="Female"/>
    <n v="1"/>
    <s v="Fiber Optic"/>
    <s v="37.212191, -119.749323"/>
    <n v="37.212190999999997"/>
    <n v="-119.749323"/>
    <n v="1"/>
    <n v="109.55"/>
    <n v="1"/>
    <n v="3"/>
    <n v="9"/>
    <x v="0"/>
    <n v="1"/>
    <n v="1"/>
    <n v="0"/>
    <n v="1"/>
    <s v="Credit Card"/>
    <n v="1"/>
    <n v="9395"/>
    <n v="0"/>
    <s v="Q3"/>
    <n v="1"/>
    <n v="4"/>
    <n v="0"/>
    <s v="California"/>
    <n v="1"/>
    <n v="1"/>
    <n v="1"/>
    <x v="8"/>
    <n v="7887.25"/>
    <x v="8"/>
    <n v="2404.08"/>
    <x v="0"/>
    <x v="2964"/>
    <n v="1"/>
    <n v="0"/>
    <n v="93614"/>
    <x v="0"/>
  </r>
  <r>
    <n v="23"/>
    <n v="58"/>
    <n v="48.17"/>
    <s v="Active User"/>
    <s v="Active User"/>
    <x v="18"/>
    <x v="29"/>
    <n v="5662"/>
    <x v="2"/>
    <s v="United States"/>
    <x v="2980"/>
    <s v="Stayed"/>
    <n v="0"/>
    <n v="0"/>
    <s v="Female"/>
    <n v="1"/>
    <s v="DSL"/>
    <s v="38.35363, -121.44195"/>
    <n v="38.353630000000003"/>
    <n v="-121.44195000000001"/>
    <n v="0"/>
    <n v="58.6"/>
    <n v="0"/>
    <n v="0"/>
    <n v="0"/>
    <x v="5"/>
    <n v="1"/>
    <n v="0"/>
    <n v="1"/>
    <n v="0"/>
    <s v="Credit Card"/>
    <n v="1"/>
    <n v="47065"/>
    <n v="0"/>
    <s v="Q3"/>
    <n v="0"/>
    <n v="4"/>
    <n v="0"/>
    <s v="California"/>
    <n v="0"/>
    <n v="0"/>
    <n v="1"/>
    <x v="64"/>
    <n v="2224.5"/>
    <x v="0"/>
    <n v="1878.63"/>
    <x v="0"/>
    <x v="2965"/>
    <n v="1"/>
    <n v="1"/>
    <n v="95758"/>
    <x v="0"/>
  </r>
  <r>
    <n v="39"/>
    <n v="12"/>
    <n v="39.58"/>
    <s v="Dissatisfaction"/>
    <s v="Lack of self-service on Website"/>
    <x v="20"/>
    <x v="499"/>
    <n v="5438"/>
    <x v="1"/>
    <s v="United States"/>
    <x v="2981"/>
    <s v="Churned"/>
    <n v="0"/>
    <n v="1"/>
    <s v="Male"/>
    <n v="1"/>
    <s v="Fiber Optic"/>
    <s v="34.207295, -118.400022"/>
    <n v="34.207295000000002"/>
    <n v="-118.40002200000001"/>
    <n v="0"/>
    <n v="89.4"/>
    <n v="0"/>
    <n v="0"/>
    <n v="0"/>
    <x v="4"/>
    <n v="1"/>
    <n v="0"/>
    <n v="1"/>
    <n v="0"/>
    <s v="Bank Withdrawal"/>
    <n v="1"/>
    <n v="57146"/>
    <n v="0"/>
    <s v="Q3"/>
    <n v="0"/>
    <n v="2"/>
    <n v="0"/>
    <s v="California"/>
    <n v="0"/>
    <n v="0"/>
    <n v="1"/>
    <x v="59"/>
    <n v="2001.5"/>
    <x v="0"/>
    <n v="870.76"/>
    <x v="0"/>
    <x v="2966"/>
    <n v="0"/>
    <n v="1"/>
    <n v="91605"/>
    <x v="1"/>
  </r>
  <r>
    <n v="59"/>
    <n v="25"/>
    <n v="14.09"/>
    <s v="Competitor"/>
    <s v="Competitor made better offer"/>
    <x v="4"/>
    <x v="9"/>
    <n v="3427"/>
    <x v="1"/>
    <s v="United States"/>
    <x v="2982"/>
    <s v="Churned"/>
    <n v="0"/>
    <n v="0"/>
    <s v="Male"/>
    <n v="1"/>
    <s v="Fiber Optic"/>
    <s v="32.787836, -117.232373"/>
    <n v="32.787835999999999"/>
    <n v="-117.232376"/>
    <n v="1"/>
    <n v="83.65"/>
    <n v="1"/>
    <n v="0"/>
    <n v="1"/>
    <x v="0"/>
    <n v="0"/>
    <n v="0"/>
    <n v="1"/>
    <n v="1"/>
    <s v="Bank Withdrawal"/>
    <n v="1"/>
    <n v="46086"/>
    <n v="0"/>
    <s v="Q3"/>
    <n v="1"/>
    <n v="2"/>
    <n v="0"/>
    <s v="California"/>
    <n v="1"/>
    <n v="1"/>
    <n v="0"/>
    <x v="45"/>
    <n v="1465.75"/>
    <x v="5"/>
    <n v="267.70999999999998"/>
    <x v="0"/>
    <x v="2967"/>
    <n v="0"/>
    <n v="0"/>
    <n v="92109"/>
    <x v="1"/>
  </r>
  <r>
    <n v="55"/>
    <n v="28"/>
    <n v="14.14"/>
    <s v="Active User"/>
    <s v="Active User"/>
    <x v="0"/>
    <x v="32"/>
    <n v="4795"/>
    <x v="0"/>
    <s v="United States"/>
    <x v="2983"/>
    <s v="Stayed"/>
    <n v="0"/>
    <n v="1"/>
    <s v="Male"/>
    <n v="1"/>
    <s v="DSL"/>
    <s v="34.008293, -118.346766"/>
    <n v="34.008293000000002"/>
    <n v="-118.346766"/>
    <n v="1"/>
    <n v="73.599999999999994"/>
    <n v="0"/>
    <n v="0"/>
    <n v="10"/>
    <x v="1"/>
    <n v="1"/>
    <n v="0"/>
    <n v="0"/>
    <n v="1"/>
    <s v="Bank Withdrawal"/>
    <n v="1"/>
    <n v="30852"/>
    <n v="0"/>
    <s v="Q3"/>
    <n v="1"/>
    <n v="4"/>
    <n v="0"/>
    <s v="California"/>
    <n v="1"/>
    <n v="1"/>
    <n v="1"/>
    <x v="19"/>
    <n v="3522.65"/>
    <x v="0"/>
    <n v="664.58"/>
    <x v="0"/>
    <x v="2968"/>
    <n v="0"/>
    <n v="1"/>
    <n v="90008"/>
    <x v="0"/>
  </r>
  <r>
    <n v="48"/>
    <n v="28"/>
    <n v="0"/>
    <s v="Active User"/>
    <s v="Active User"/>
    <x v="25"/>
    <x v="904"/>
    <n v="6406"/>
    <x v="2"/>
    <s v="United States"/>
    <x v="2984"/>
    <s v="Stayed"/>
    <n v="0"/>
    <n v="0"/>
    <s v="Male"/>
    <n v="1"/>
    <s v="DSL"/>
    <s v="37.17277, -119.2997"/>
    <n v="37.17277"/>
    <n v="-119.2997"/>
    <n v="0"/>
    <n v="40.6"/>
    <n v="0"/>
    <n v="0"/>
    <n v="0"/>
    <x v="1"/>
    <n v="1"/>
    <n v="1"/>
    <n v="1"/>
    <n v="0"/>
    <s v="Bank Withdrawal"/>
    <n v="0"/>
    <n v="273"/>
    <n v="1"/>
    <s v="Q3"/>
    <n v="0"/>
    <n v="3"/>
    <n v="0"/>
    <s v="California"/>
    <n v="0"/>
    <n v="0"/>
    <n v="0"/>
    <x v="7"/>
    <n v="2588.9499999999998"/>
    <x v="0"/>
    <n v="0"/>
    <x v="0"/>
    <x v="2969"/>
    <n v="0"/>
    <n v="1"/>
    <n v="93605"/>
    <x v="0"/>
  </r>
  <r>
    <n v="32"/>
    <n v="19"/>
    <n v="19.87"/>
    <s v="Active User"/>
    <s v="Active User"/>
    <x v="6"/>
    <x v="991"/>
    <n v="5753"/>
    <x v="1"/>
    <s v="United States"/>
    <x v="2985"/>
    <s v="Joined"/>
    <n v="0"/>
    <n v="0"/>
    <s v="Male"/>
    <n v="1"/>
    <s v="DSL"/>
    <s v="33.761894, -117.120868"/>
    <n v="33.761893999999998"/>
    <n v="-117.120868"/>
    <n v="0"/>
    <n v="54.45"/>
    <n v="0"/>
    <n v="0"/>
    <n v="0"/>
    <x v="0"/>
    <n v="0"/>
    <n v="1"/>
    <n v="1"/>
    <n v="0"/>
    <s v="Credit Card"/>
    <n v="1"/>
    <n v="4283"/>
    <n v="1"/>
    <s v="Q3"/>
    <n v="0"/>
    <n v="3"/>
    <n v="0"/>
    <s v="California"/>
    <n v="0"/>
    <n v="0"/>
    <n v="0"/>
    <x v="9"/>
    <n v="87.3"/>
    <x v="0"/>
    <n v="39.74"/>
    <x v="0"/>
    <x v="2970"/>
    <n v="0"/>
    <n v="1"/>
    <n v="92548"/>
    <x v="0"/>
  </r>
  <r>
    <n v="63"/>
    <n v="20"/>
    <n v="2.8"/>
    <s v="Active User"/>
    <s v="Active User"/>
    <x v="76"/>
    <x v="992"/>
    <n v="6161"/>
    <x v="1"/>
    <s v="United States"/>
    <x v="2986"/>
    <s v="Stayed"/>
    <n v="0"/>
    <n v="1"/>
    <s v="Female"/>
    <n v="1"/>
    <s v="Fiber Optic"/>
    <s v="38.542448, -122.419923"/>
    <n v="38.542448"/>
    <n v="-122.419923"/>
    <n v="1"/>
    <n v="90.55"/>
    <n v="1"/>
    <n v="0"/>
    <n v="1"/>
    <x v="0"/>
    <n v="1"/>
    <n v="0"/>
    <n v="0"/>
    <n v="1"/>
    <s v="Bank Withdrawal"/>
    <n v="1"/>
    <n v="3641"/>
    <n v="1"/>
    <s v="Q3"/>
    <n v="1"/>
    <n v="4"/>
    <n v="0"/>
    <s v="California"/>
    <n v="0"/>
    <n v="0"/>
    <n v="0"/>
    <x v="47"/>
    <n v="5116.6000000000004"/>
    <x v="15"/>
    <n v="156.80000000000001"/>
    <x v="0"/>
    <x v="2971"/>
    <n v="0"/>
    <n v="0"/>
    <n v="94508"/>
    <x v="0"/>
  </r>
  <r>
    <n v="49"/>
    <n v="16"/>
    <n v="41.09"/>
    <s v="Active User"/>
    <s v="Active User"/>
    <x v="40"/>
    <x v="244"/>
    <n v="4583"/>
    <x v="0"/>
    <s v="United States"/>
    <x v="2987"/>
    <s v="Stayed"/>
    <n v="1"/>
    <n v="1"/>
    <s v="Male"/>
    <n v="1"/>
    <s v="Fiber Optic"/>
    <s v="33.752591, -117.993661"/>
    <n v="33.752591000000002"/>
    <n v="-117.993661"/>
    <n v="1"/>
    <n v="99.5"/>
    <n v="1"/>
    <n v="1"/>
    <n v="3"/>
    <x v="0"/>
    <n v="0"/>
    <n v="0"/>
    <n v="1"/>
    <n v="1"/>
    <s v="Credit Card"/>
    <n v="1"/>
    <n v="88230"/>
    <n v="0"/>
    <s v="Q3"/>
    <n v="1"/>
    <n v="4"/>
    <n v="0"/>
    <s v="California"/>
    <n v="1"/>
    <n v="1"/>
    <n v="1"/>
    <x v="14"/>
    <n v="5861.75"/>
    <x v="0"/>
    <n v="2424.31"/>
    <x v="0"/>
    <x v="2972"/>
    <n v="0"/>
    <n v="1"/>
    <n v="92683"/>
    <x v="0"/>
  </r>
  <r>
    <n v="57"/>
    <n v="11"/>
    <n v="34.97"/>
    <s v="Active User"/>
    <s v="Active User"/>
    <x v="68"/>
    <x v="312"/>
    <n v="4528"/>
    <x v="0"/>
    <s v="United States"/>
    <x v="2988"/>
    <s v="Stayed"/>
    <n v="0"/>
    <n v="1"/>
    <s v="Male"/>
    <n v="1"/>
    <s v="Cable"/>
    <s v="34.10097, -117.57882"/>
    <n v="34.100969999999997"/>
    <n v="-117.57881999999999"/>
    <n v="1"/>
    <n v="90.6"/>
    <n v="1"/>
    <n v="0"/>
    <n v="1"/>
    <x v="0"/>
    <n v="1"/>
    <n v="1"/>
    <n v="1"/>
    <n v="1"/>
    <s v="Credit Card"/>
    <n v="1"/>
    <n v="51970"/>
    <n v="1"/>
    <s v="Q3"/>
    <n v="1"/>
    <n v="3"/>
    <n v="0"/>
    <s v="California"/>
    <n v="1"/>
    <n v="1"/>
    <n v="1"/>
    <x v="8"/>
    <n v="6441.85"/>
    <x v="0"/>
    <n v="2517.84"/>
    <x v="0"/>
    <x v="2973"/>
    <n v="0"/>
    <n v="1"/>
    <n v="91730"/>
    <x v="0"/>
  </r>
  <r>
    <n v="42"/>
    <n v="0"/>
    <n v="24.71"/>
    <s v="Active User"/>
    <s v="Active User"/>
    <x v="27"/>
    <x v="7"/>
    <n v="5072"/>
    <x v="0"/>
    <s v="United States"/>
    <x v="2989"/>
    <s v="Stayed"/>
    <n v="0"/>
    <n v="0"/>
    <s v="Female"/>
    <n v="0"/>
    <s v="No Internet Service"/>
    <s v="37.388349, -122.075299"/>
    <n v="37.388348999999998"/>
    <n v="-122.075299"/>
    <n v="1"/>
    <n v="25.95"/>
    <n v="1"/>
    <n v="0"/>
    <n v="2"/>
    <x v="3"/>
    <n v="0"/>
    <n v="0"/>
    <n v="1"/>
    <n v="1"/>
    <s v="Credit Card"/>
    <n v="1"/>
    <n v="13483"/>
    <n v="0"/>
    <s v="Q3"/>
    <n v="1"/>
    <n v="5"/>
    <n v="0"/>
    <s v="California"/>
    <n v="0"/>
    <n v="0"/>
    <n v="0"/>
    <x v="25"/>
    <n v="1801.9"/>
    <x v="0"/>
    <n v="1754.41"/>
    <x v="0"/>
    <x v="2974"/>
    <n v="0"/>
    <n v="0"/>
    <n v="94041"/>
    <x v="0"/>
  </r>
  <r>
    <n v="50"/>
    <n v="57"/>
    <n v="38.44"/>
    <s v="Active User"/>
    <s v="Active User"/>
    <x v="74"/>
    <x v="951"/>
    <n v="5100"/>
    <x v="1"/>
    <s v="United States"/>
    <x v="2990"/>
    <s v="Stayed"/>
    <n v="1"/>
    <n v="0"/>
    <s v="Male"/>
    <n v="1"/>
    <s v="Fiber Optic"/>
    <s v="34.1528, -118.000482"/>
    <n v="34.152799999999999"/>
    <n v="-118.00048200000001"/>
    <n v="1"/>
    <n v="74.349999999999994"/>
    <n v="1"/>
    <n v="4"/>
    <n v="9"/>
    <x v="1"/>
    <n v="0"/>
    <n v="0"/>
    <n v="0"/>
    <n v="1"/>
    <s v="Bank Withdrawal"/>
    <n v="1"/>
    <n v="41067"/>
    <n v="0"/>
    <s v="Q3"/>
    <n v="1"/>
    <n v="5"/>
    <n v="0"/>
    <s v="California"/>
    <n v="0"/>
    <n v="0"/>
    <n v="0"/>
    <x v="44"/>
    <n v="4453.3"/>
    <x v="0"/>
    <n v="2306.4"/>
    <x v="0"/>
    <x v="2975"/>
    <n v="0"/>
    <n v="1"/>
    <n v="91016"/>
    <x v="0"/>
  </r>
  <r>
    <n v="45"/>
    <n v="0"/>
    <n v="41.56"/>
    <s v="Active User"/>
    <s v="Active User"/>
    <x v="22"/>
    <x v="837"/>
    <n v="4194"/>
    <x v="2"/>
    <s v="United States"/>
    <x v="2991"/>
    <s v="Stayed"/>
    <n v="1"/>
    <n v="0"/>
    <s v="Male"/>
    <n v="0"/>
    <s v="No Internet Service"/>
    <s v="37.424342, -122.165641"/>
    <n v="37.424342000000003"/>
    <n v="-122.16564099999999"/>
    <n v="1"/>
    <n v="19.399999999999999"/>
    <n v="0"/>
    <n v="2"/>
    <n v="1"/>
    <x v="0"/>
    <n v="0"/>
    <n v="0"/>
    <n v="0"/>
    <n v="1"/>
    <s v="Credit Card"/>
    <n v="1"/>
    <n v="13386"/>
    <n v="0"/>
    <s v="Q3"/>
    <n v="1"/>
    <n v="5"/>
    <n v="0"/>
    <s v="California"/>
    <n v="0"/>
    <n v="0"/>
    <n v="0"/>
    <x v="58"/>
    <n v="1061.5999999999999"/>
    <x v="0"/>
    <n v="2368.92"/>
    <x v="0"/>
    <x v="2976"/>
    <n v="0"/>
    <n v="0"/>
    <n v="94305"/>
    <x v="0"/>
  </r>
  <r>
    <n v="22"/>
    <n v="52"/>
    <n v="0"/>
    <s v="Active User"/>
    <s v="Active User"/>
    <x v="27"/>
    <x v="867"/>
    <n v="4275"/>
    <x v="0"/>
    <s v="United States"/>
    <x v="2992"/>
    <s v="Stayed"/>
    <n v="0"/>
    <n v="1"/>
    <s v="Female"/>
    <n v="1"/>
    <s v="DSL"/>
    <s v="33.936298, -116.849577"/>
    <n v="33.936298000000001"/>
    <n v="-116.849577"/>
    <n v="1"/>
    <n v="66.25"/>
    <n v="0"/>
    <n v="0"/>
    <n v="3"/>
    <x v="0"/>
    <n v="1"/>
    <n v="1"/>
    <n v="0"/>
    <n v="1"/>
    <s v="Credit Card"/>
    <n v="0"/>
    <n v="25859"/>
    <n v="1"/>
    <s v="Q3"/>
    <n v="1"/>
    <n v="4"/>
    <n v="0"/>
    <s v="California"/>
    <n v="1"/>
    <n v="1"/>
    <n v="1"/>
    <x v="46"/>
    <n v="3330.1"/>
    <x v="0"/>
    <n v="0"/>
    <x v="0"/>
    <x v="2977"/>
    <n v="1"/>
    <n v="1"/>
    <n v="92220"/>
    <x v="0"/>
  </r>
  <r>
    <n v="20"/>
    <n v="51"/>
    <n v="27.09"/>
    <s v="Active User"/>
    <s v="Active User"/>
    <x v="51"/>
    <x v="87"/>
    <n v="6204"/>
    <x v="0"/>
    <s v="United States"/>
    <x v="2993"/>
    <s v="Stayed"/>
    <n v="1"/>
    <n v="1"/>
    <s v="Female"/>
    <n v="1"/>
    <s v="Fiber Optic"/>
    <s v="33.976328, -117.319786"/>
    <n v="33.976328000000002"/>
    <n v="-117.31978599999999"/>
    <n v="0"/>
    <n v="90.95"/>
    <n v="1"/>
    <n v="1"/>
    <n v="0"/>
    <x v="3"/>
    <n v="0"/>
    <n v="1"/>
    <n v="1"/>
    <n v="0"/>
    <s v="Credit Card"/>
    <n v="1"/>
    <n v="48649"/>
    <n v="1"/>
    <s v="Q3"/>
    <n v="0"/>
    <n v="3"/>
    <n v="0"/>
    <s v="California"/>
    <n v="0"/>
    <n v="0"/>
    <n v="0"/>
    <x v="30"/>
    <n v="5930.05"/>
    <x v="0"/>
    <n v="1787.94"/>
    <x v="0"/>
    <x v="2978"/>
    <n v="1"/>
    <n v="1"/>
    <n v="92507"/>
    <x v="0"/>
  </r>
  <r>
    <n v="45"/>
    <n v="0"/>
    <n v="35.32"/>
    <s v="Active User"/>
    <s v="Active User"/>
    <x v="22"/>
    <x v="38"/>
    <n v="4263"/>
    <x v="1"/>
    <s v="United States"/>
    <x v="2994"/>
    <s v="Stayed"/>
    <n v="0"/>
    <n v="0"/>
    <s v="Male"/>
    <n v="0"/>
    <s v="No Internet Service"/>
    <s v="38.574856, -121.46504"/>
    <n v="38.574855999999997"/>
    <n v="-121.46504"/>
    <n v="0"/>
    <n v="20.85"/>
    <n v="0"/>
    <n v="0"/>
    <n v="0"/>
    <x v="0"/>
    <n v="0"/>
    <n v="0"/>
    <n v="0"/>
    <n v="0"/>
    <s v="Bank Withdrawal"/>
    <n v="1"/>
    <n v="16164"/>
    <n v="0"/>
    <s v="Q3"/>
    <n v="0"/>
    <n v="5"/>
    <n v="0"/>
    <s v="California"/>
    <n v="0"/>
    <n v="0"/>
    <n v="0"/>
    <x v="65"/>
    <n v="473.9"/>
    <x v="0"/>
    <n v="812.36"/>
    <x v="0"/>
    <x v="2979"/>
    <n v="0"/>
    <n v="0"/>
    <n v="95816"/>
    <x v="0"/>
  </r>
  <r>
    <n v="79"/>
    <n v="17"/>
    <n v="10.67"/>
    <s v="Dissatisfaction"/>
    <s v="Limited range of services"/>
    <x v="59"/>
    <x v="588"/>
    <n v="2654"/>
    <x v="2"/>
    <s v="United States"/>
    <x v="2995"/>
    <s v="Churned"/>
    <n v="0"/>
    <n v="1"/>
    <s v="Male"/>
    <n v="1"/>
    <s v="DSL"/>
    <s v="37.680844, -122.48131"/>
    <n v="37.680844"/>
    <n v="-122.48130999999999"/>
    <n v="0"/>
    <n v="62.7"/>
    <n v="0"/>
    <n v="0"/>
    <n v="0"/>
    <x v="0"/>
    <n v="0"/>
    <n v="1"/>
    <n v="0"/>
    <n v="0"/>
    <s v="Credit Card"/>
    <n v="1"/>
    <n v="63337"/>
    <n v="0"/>
    <s v="Q3"/>
    <n v="0"/>
    <n v="1"/>
    <n v="1"/>
    <s v="California"/>
    <n v="1"/>
    <n v="0"/>
    <n v="0"/>
    <x v="61"/>
    <n v="2791.5"/>
    <x v="0"/>
    <n v="480.15"/>
    <x v="0"/>
    <x v="2980"/>
    <n v="0"/>
    <n v="1"/>
    <n v="94015"/>
    <x v="1"/>
  </r>
  <r>
    <n v="24"/>
    <n v="0"/>
    <n v="33.61"/>
    <s v="Active User"/>
    <s v="Active User"/>
    <x v="24"/>
    <x v="32"/>
    <n v="4766"/>
    <x v="0"/>
    <s v="United States"/>
    <x v="2996"/>
    <s v="Stayed"/>
    <n v="0"/>
    <n v="0"/>
    <s v="Male"/>
    <n v="0"/>
    <s v="No Internet Service"/>
    <s v="34.030578, -118.399613"/>
    <n v="34.030577999999998"/>
    <n v="-118.399613"/>
    <n v="1"/>
    <n v="24.45"/>
    <n v="1"/>
    <n v="0"/>
    <n v="2"/>
    <x v="0"/>
    <n v="0"/>
    <n v="0"/>
    <n v="0"/>
    <n v="1"/>
    <s v="Bank Withdrawal"/>
    <n v="1"/>
    <n v="58218"/>
    <n v="0"/>
    <s v="Q3"/>
    <n v="1"/>
    <n v="3"/>
    <n v="0"/>
    <s v="California"/>
    <n v="0"/>
    <n v="0"/>
    <n v="0"/>
    <x v="25"/>
    <n v="1730.65"/>
    <x v="0"/>
    <n v="2386.31"/>
    <x v="0"/>
    <x v="2981"/>
    <n v="1"/>
    <n v="0"/>
    <n v="90034"/>
    <x v="0"/>
  </r>
  <r>
    <n v="66"/>
    <n v="27"/>
    <n v="11.57"/>
    <s v="Competitor"/>
    <s v="Competitor had better devices"/>
    <x v="51"/>
    <x v="325"/>
    <n v="5084"/>
    <x v="1"/>
    <s v="United States"/>
    <x v="2997"/>
    <s v="Churned"/>
    <n v="0"/>
    <n v="0"/>
    <s v="Male"/>
    <n v="1"/>
    <s v="Fiber Optic"/>
    <s v="37.516791, -121.899117"/>
    <n v="37.516790999999998"/>
    <n v="-121.899117"/>
    <n v="0"/>
    <n v="100.3"/>
    <n v="0"/>
    <n v="0"/>
    <n v="0"/>
    <x v="0"/>
    <n v="0"/>
    <n v="1"/>
    <n v="0"/>
    <n v="0"/>
    <s v="Credit Card"/>
    <n v="1"/>
    <n v="46917"/>
    <n v="1"/>
    <s v="Q3"/>
    <n v="0"/>
    <n v="1"/>
    <n v="1"/>
    <s v="California"/>
    <n v="1"/>
    <n v="1"/>
    <n v="1"/>
    <x v="54"/>
    <n v="832.35"/>
    <x v="0"/>
    <n v="92.56"/>
    <x v="0"/>
    <x v="2982"/>
    <n v="0"/>
    <n v="1"/>
    <n v="94539"/>
    <x v="1"/>
  </r>
  <r>
    <n v="52"/>
    <n v="20"/>
    <n v="49.3"/>
    <s v="Competitor"/>
    <s v="Competitor had better devices"/>
    <x v="6"/>
    <x v="894"/>
    <n v="4418"/>
    <x v="1"/>
    <s v="United States"/>
    <x v="2998"/>
    <s v="Churned"/>
    <n v="0"/>
    <n v="0"/>
    <s v="Male"/>
    <n v="1"/>
    <s v="Fiber Optic"/>
    <s v="34.186211, -117.07683"/>
    <n v="34.186211"/>
    <n v="-117.07683"/>
    <n v="0"/>
    <n v="80.25"/>
    <n v="1"/>
    <n v="0"/>
    <n v="0"/>
    <x v="5"/>
    <n v="1"/>
    <n v="0"/>
    <n v="1"/>
    <n v="0"/>
    <s v="Bank Withdrawal"/>
    <n v="1"/>
    <n v="5395"/>
    <n v="0"/>
    <s v="Q3"/>
    <n v="0"/>
    <n v="1"/>
    <n v="0"/>
    <s v="California"/>
    <n v="0"/>
    <n v="0"/>
    <n v="0"/>
    <x v="6"/>
    <n v="1861.5"/>
    <x v="0"/>
    <n v="1183.2"/>
    <x v="0"/>
    <x v="2983"/>
    <n v="0"/>
    <n v="1"/>
    <n v="92382"/>
    <x v="1"/>
  </r>
  <r>
    <n v="66"/>
    <n v="22"/>
    <n v="32.369999999999997"/>
    <s v="Active User"/>
    <s v="Active User"/>
    <x v="17"/>
    <x v="204"/>
    <n v="6072"/>
    <x v="0"/>
    <s v="United States"/>
    <x v="2999"/>
    <s v="Stayed"/>
    <n v="0"/>
    <n v="0"/>
    <s v="Female"/>
    <n v="1"/>
    <s v="Fiber Optic"/>
    <s v="34.238162, -117.534306"/>
    <n v="34.238162000000003"/>
    <n v="-117.534306"/>
    <n v="1"/>
    <n v="78.5"/>
    <n v="1"/>
    <n v="0"/>
    <n v="4"/>
    <x v="3"/>
    <n v="0"/>
    <n v="1"/>
    <n v="0"/>
    <n v="1"/>
    <s v="Bank Withdrawal"/>
    <n v="1"/>
    <n v="1090"/>
    <n v="0"/>
    <s v="Q3"/>
    <n v="1"/>
    <n v="3"/>
    <n v="1"/>
    <s v="California"/>
    <n v="0"/>
    <n v="0"/>
    <n v="0"/>
    <x v="8"/>
    <n v="5602.25"/>
    <x v="0"/>
    <n v="2330.64"/>
    <x v="0"/>
    <x v="2984"/>
    <n v="0"/>
    <n v="1"/>
    <n v="92358"/>
    <x v="0"/>
  </r>
  <r>
    <n v="72"/>
    <n v="24"/>
    <n v="37.53"/>
    <s v="Active User"/>
    <s v="Active User"/>
    <x v="44"/>
    <x v="354"/>
    <n v="5089"/>
    <x v="0"/>
    <s v="United States"/>
    <x v="3000"/>
    <s v="Stayed"/>
    <n v="0"/>
    <n v="1"/>
    <s v="Female"/>
    <n v="1"/>
    <s v="DSL"/>
    <s v="38.128087, -121.4078"/>
    <n v="38.128087000000001"/>
    <n v="-121.40779999999999"/>
    <n v="1"/>
    <n v="82.7"/>
    <n v="1"/>
    <n v="0"/>
    <n v="1"/>
    <x v="3"/>
    <n v="1"/>
    <n v="1"/>
    <n v="1"/>
    <n v="1"/>
    <s v="Bank Withdrawal"/>
    <n v="1"/>
    <n v="22073"/>
    <n v="1"/>
    <s v="Q3"/>
    <n v="1"/>
    <n v="3"/>
    <n v="1"/>
    <s v="California"/>
    <n v="1"/>
    <n v="1"/>
    <n v="0"/>
    <x v="25"/>
    <n v="5831.2"/>
    <x v="0"/>
    <n v="2664.63"/>
    <x v="0"/>
    <x v="2985"/>
    <n v="0"/>
    <n v="1"/>
    <n v="95242"/>
    <x v="0"/>
  </r>
  <r>
    <n v="20"/>
    <n v="48"/>
    <n v="37.450000000000003"/>
    <s v="Active User"/>
    <s v="Active User"/>
    <x v="2"/>
    <x v="453"/>
    <n v="5527"/>
    <x v="0"/>
    <s v="United States"/>
    <x v="3001"/>
    <s v="Stayed"/>
    <n v="0"/>
    <n v="1"/>
    <s v="Female"/>
    <n v="1"/>
    <s v="DSL"/>
    <s v="37.674002, -122.076796"/>
    <n v="37.674002000000002"/>
    <n v="-122.076796"/>
    <n v="1"/>
    <n v="92.4"/>
    <n v="1"/>
    <n v="0"/>
    <n v="8"/>
    <x v="0"/>
    <n v="1"/>
    <n v="1"/>
    <n v="1"/>
    <n v="1"/>
    <s v="Bank Withdrawal"/>
    <n v="1"/>
    <n v="60274"/>
    <n v="1"/>
    <s v="Q3"/>
    <n v="1"/>
    <n v="3"/>
    <n v="0"/>
    <s v="California"/>
    <n v="1"/>
    <n v="1"/>
    <n v="1"/>
    <x v="8"/>
    <n v="6786.1"/>
    <x v="12"/>
    <n v="2696.4"/>
    <x v="0"/>
    <x v="2986"/>
    <n v="1"/>
    <n v="0"/>
    <n v="94541"/>
    <x v="0"/>
  </r>
  <r>
    <n v="38"/>
    <n v="0"/>
    <n v="13.72"/>
    <s v="Active User"/>
    <s v="Active User"/>
    <x v="23"/>
    <x v="629"/>
    <n v="6251"/>
    <x v="0"/>
    <s v="United States"/>
    <x v="3002"/>
    <s v="Stayed"/>
    <n v="0"/>
    <n v="0"/>
    <s v="Male"/>
    <n v="0"/>
    <s v="No Internet Service"/>
    <s v="33.884073, -117.732197"/>
    <n v="33.884073000000001"/>
    <n v="-117.732197"/>
    <n v="1"/>
    <n v="24.8"/>
    <n v="1"/>
    <n v="0"/>
    <n v="1"/>
    <x v="0"/>
    <n v="0"/>
    <n v="0"/>
    <n v="0"/>
    <n v="1"/>
    <s v="Credit Card"/>
    <n v="1"/>
    <n v="20893"/>
    <n v="0"/>
    <s v="Q3"/>
    <n v="1"/>
    <n v="3"/>
    <n v="0"/>
    <s v="California"/>
    <n v="0"/>
    <n v="0"/>
    <n v="0"/>
    <x v="8"/>
    <n v="1874.3"/>
    <x v="0"/>
    <n v="987.84"/>
    <x v="213"/>
    <x v="2987"/>
    <n v="0"/>
    <n v="0"/>
    <n v="92887"/>
    <x v="0"/>
  </r>
  <r>
    <n v="61"/>
    <n v="14"/>
    <n v="1.59"/>
    <s v="Price"/>
    <s v="Lack of affordable download/upload speed"/>
    <x v="7"/>
    <x v="504"/>
    <n v="2326"/>
    <x v="1"/>
    <s v="United States"/>
    <x v="3003"/>
    <s v="Churned"/>
    <n v="0"/>
    <n v="0"/>
    <s v="Female"/>
    <n v="1"/>
    <s v="Cable"/>
    <s v="34.223244, -119.18012"/>
    <n v="34.223244000000001"/>
    <n v="-119.18012"/>
    <n v="0"/>
    <n v="53.55"/>
    <n v="0"/>
    <n v="0"/>
    <n v="0"/>
    <x v="0"/>
    <n v="0"/>
    <n v="0"/>
    <n v="1"/>
    <n v="0"/>
    <s v="Credit Card"/>
    <n v="1"/>
    <n v="79736"/>
    <n v="0"/>
    <s v="Q3"/>
    <n v="0"/>
    <n v="1"/>
    <n v="0"/>
    <s v="California"/>
    <n v="0"/>
    <n v="0"/>
    <n v="1"/>
    <x v="16"/>
    <n v="53.55"/>
    <x v="0"/>
    <n v="1.59"/>
    <x v="0"/>
    <x v="2988"/>
    <n v="0"/>
    <n v="1"/>
    <n v="93030"/>
    <x v="1"/>
  </r>
  <r>
    <n v="20"/>
    <n v="0"/>
    <n v="20"/>
    <s v="Active User"/>
    <s v="Active User"/>
    <x v="35"/>
    <x v="371"/>
    <n v="2269"/>
    <x v="0"/>
    <s v="United States"/>
    <x v="3004"/>
    <s v="Stayed"/>
    <n v="1"/>
    <n v="0"/>
    <s v="Female"/>
    <n v="0"/>
    <s v="No Internet Service"/>
    <s v="33.521447, -117.602555"/>
    <n v="33.521447000000002"/>
    <n v="-117.602555"/>
    <n v="1"/>
    <n v="19.350000000000001"/>
    <n v="0"/>
    <n v="3"/>
    <n v="5"/>
    <x v="0"/>
    <n v="0"/>
    <n v="0"/>
    <n v="0"/>
    <n v="1"/>
    <s v="Credit Card"/>
    <n v="1"/>
    <n v="34321"/>
    <n v="0"/>
    <s v="Q3"/>
    <n v="1"/>
    <n v="5"/>
    <n v="0"/>
    <s v="California"/>
    <n v="0"/>
    <n v="0"/>
    <n v="0"/>
    <x v="38"/>
    <n v="309.25"/>
    <x v="0"/>
    <n v="360"/>
    <x v="0"/>
    <x v="2989"/>
    <n v="1"/>
    <n v="0"/>
    <n v="92675"/>
    <x v="0"/>
  </r>
  <r>
    <n v="79"/>
    <n v="11"/>
    <n v="32.19"/>
    <s v="Active User"/>
    <s v="Active User"/>
    <x v="30"/>
    <x v="438"/>
    <n v="4425"/>
    <x v="0"/>
    <s v="United States"/>
    <x v="3005"/>
    <s v="Stayed"/>
    <n v="0"/>
    <n v="0"/>
    <s v="Female"/>
    <n v="1"/>
    <s v="Fiber Optic"/>
    <s v="33.921793, -118.140588"/>
    <n v="33.921793000000001"/>
    <n v="-118.14058799999999"/>
    <n v="0"/>
    <n v="94.2"/>
    <n v="1"/>
    <n v="0"/>
    <n v="0"/>
    <x v="0"/>
    <n v="0"/>
    <n v="0"/>
    <n v="1"/>
    <n v="0"/>
    <s v="Bank Withdrawal"/>
    <n v="1"/>
    <n v="42459"/>
    <n v="0"/>
    <s v="Q3"/>
    <n v="0"/>
    <n v="4"/>
    <n v="1"/>
    <s v="California"/>
    <n v="1"/>
    <n v="1"/>
    <n v="1"/>
    <x v="13"/>
    <n v="1608.15"/>
    <x v="0"/>
    <n v="547.23"/>
    <x v="214"/>
    <x v="2990"/>
    <n v="0"/>
    <n v="1"/>
    <n v="90242"/>
    <x v="0"/>
  </r>
  <r>
    <n v="44"/>
    <n v="0"/>
    <n v="24.48"/>
    <s v="Active User"/>
    <s v="Active User"/>
    <x v="66"/>
    <x v="918"/>
    <n v="4402"/>
    <x v="0"/>
    <s v="United States"/>
    <x v="3006"/>
    <s v="Stayed"/>
    <n v="1"/>
    <n v="0"/>
    <s v="Male"/>
    <n v="0"/>
    <s v="No Internet Service"/>
    <s v="33.906496, -116.569499"/>
    <n v="33.906495999999997"/>
    <n v="-116.56949899999999"/>
    <n v="0"/>
    <n v="20"/>
    <n v="0"/>
    <n v="2"/>
    <n v="0"/>
    <x v="0"/>
    <n v="0"/>
    <n v="0"/>
    <n v="0"/>
    <n v="0"/>
    <s v="Bank Withdrawal"/>
    <n v="1"/>
    <n v="732"/>
    <n v="0"/>
    <s v="Q3"/>
    <n v="0"/>
    <n v="3"/>
    <n v="0"/>
    <s v="California"/>
    <n v="0"/>
    <n v="0"/>
    <n v="0"/>
    <x v="34"/>
    <n v="1250.0999999999999"/>
    <x v="0"/>
    <n v="1517.76"/>
    <x v="0"/>
    <x v="2991"/>
    <n v="0"/>
    <n v="0"/>
    <n v="92258"/>
    <x v="0"/>
  </r>
  <r>
    <n v="27"/>
    <n v="46"/>
    <n v="43.06"/>
    <s v="Competitor"/>
    <s v="Competitor had better devices"/>
    <x v="6"/>
    <x v="580"/>
    <n v="4669"/>
    <x v="1"/>
    <s v="United States"/>
    <x v="3007"/>
    <s v="Churned"/>
    <n v="0"/>
    <n v="0"/>
    <s v="Male"/>
    <n v="1"/>
    <s v="Fiber Optic"/>
    <s v="38.166791, -121.14207"/>
    <n v="38.166791000000003"/>
    <n v="-121.14207"/>
    <n v="0"/>
    <n v="79.900000000000006"/>
    <n v="0"/>
    <n v="0"/>
    <n v="0"/>
    <x v="2"/>
    <n v="0"/>
    <n v="0"/>
    <n v="1"/>
    <n v="0"/>
    <s v="Bank Withdrawal"/>
    <n v="1"/>
    <n v="3205"/>
    <n v="0"/>
    <s v="Q3"/>
    <n v="0"/>
    <n v="1"/>
    <n v="0"/>
    <s v="California"/>
    <n v="1"/>
    <n v="1"/>
    <n v="0"/>
    <x v="24"/>
    <n v="324.3"/>
    <x v="0"/>
    <n v="172.24"/>
    <x v="0"/>
    <x v="2992"/>
    <n v="1"/>
    <n v="1"/>
    <n v="95237"/>
    <x v="1"/>
  </r>
  <r>
    <n v="49"/>
    <n v="28"/>
    <n v="12.97"/>
    <s v="Active User"/>
    <s v="Active User"/>
    <x v="24"/>
    <x v="993"/>
    <n v="4170"/>
    <x v="2"/>
    <s v="United States"/>
    <x v="3008"/>
    <s v="Stayed"/>
    <n v="1"/>
    <n v="0"/>
    <s v="Female"/>
    <n v="1"/>
    <s v="Fiber Optic"/>
    <s v="35.865795, -118.69759"/>
    <n v="35.865794999999999"/>
    <n v="-118.69759000000001"/>
    <n v="1"/>
    <n v="88.9"/>
    <n v="0"/>
    <n v="1"/>
    <n v="4"/>
    <x v="0"/>
    <n v="0"/>
    <n v="0"/>
    <n v="0"/>
    <n v="1"/>
    <s v="Bank Withdrawal"/>
    <n v="1"/>
    <n v="226"/>
    <n v="0"/>
    <s v="Q3"/>
    <n v="1"/>
    <n v="5"/>
    <n v="0"/>
    <s v="California"/>
    <n v="1"/>
    <n v="1"/>
    <n v="1"/>
    <x v="47"/>
    <n v="4968"/>
    <x v="0"/>
    <n v="726.32"/>
    <x v="0"/>
    <x v="2993"/>
    <n v="0"/>
    <n v="1"/>
    <n v="93207"/>
    <x v="0"/>
  </r>
  <r>
    <n v="63"/>
    <n v="19"/>
    <n v="15.94"/>
    <s v="Active User"/>
    <s v="Active User"/>
    <x v="34"/>
    <x v="4"/>
    <n v="5918"/>
    <x v="2"/>
    <s v="United States"/>
    <x v="3009"/>
    <s v="Stayed"/>
    <n v="1"/>
    <n v="1"/>
    <s v="Male"/>
    <n v="1"/>
    <s v="DSL"/>
    <s v="37.350284, -121.852855"/>
    <n v="37.350284000000002"/>
    <n v="-121.85285500000001"/>
    <n v="1"/>
    <n v="76.75"/>
    <n v="0"/>
    <n v="2"/>
    <n v="1"/>
    <x v="0"/>
    <n v="1"/>
    <n v="0"/>
    <n v="0"/>
    <n v="1"/>
    <s v="Credit Card"/>
    <n v="1"/>
    <n v="51706"/>
    <n v="1"/>
    <s v="Q3"/>
    <n v="1"/>
    <n v="4"/>
    <n v="0"/>
    <s v="California"/>
    <n v="1"/>
    <n v="1"/>
    <n v="1"/>
    <x v="14"/>
    <n v="4541.8999999999996"/>
    <x v="0"/>
    <n v="940.46"/>
    <x v="0"/>
    <x v="2994"/>
    <n v="0"/>
    <n v="1"/>
    <n v="95116"/>
    <x v="0"/>
  </r>
  <r>
    <n v="58"/>
    <n v="11"/>
    <n v="20.41"/>
    <s v="Competitor"/>
    <s v="Competitor had better devices"/>
    <x v="20"/>
    <x v="187"/>
    <n v="4857"/>
    <x v="1"/>
    <s v="United States"/>
    <x v="3010"/>
    <s v="Churned"/>
    <n v="0"/>
    <n v="0"/>
    <s v="Male"/>
    <n v="1"/>
    <s v="Fiber Optic"/>
    <s v="37.716186, -121.025836"/>
    <n v="37.716186"/>
    <n v="-121.025836"/>
    <n v="0"/>
    <n v="86"/>
    <n v="1"/>
    <n v="0"/>
    <n v="0"/>
    <x v="4"/>
    <n v="0"/>
    <n v="0"/>
    <n v="1"/>
    <n v="0"/>
    <s v="Bank Withdrawal"/>
    <n v="1"/>
    <n v="26055"/>
    <n v="0"/>
    <s v="Q3"/>
    <n v="0"/>
    <n v="1"/>
    <n v="0"/>
    <s v="California"/>
    <n v="1"/>
    <n v="1"/>
    <n v="0"/>
    <x v="45"/>
    <n v="1532.45"/>
    <x v="1"/>
    <n v="387.79"/>
    <x v="0"/>
    <x v="2995"/>
    <n v="0"/>
    <n v="0"/>
    <n v="95356"/>
    <x v="1"/>
  </r>
  <r>
    <n v="67"/>
    <n v="30"/>
    <n v="13.56"/>
    <s v="Active User"/>
    <s v="Active User"/>
    <x v="76"/>
    <x v="38"/>
    <n v="4478"/>
    <x v="0"/>
    <s v="United States"/>
    <x v="3011"/>
    <s v="Stayed"/>
    <n v="0"/>
    <n v="0"/>
    <s v="Male"/>
    <n v="1"/>
    <s v="Fiber Optic"/>
    <s v="38.542532, -121.378826"/>
    <n v="38.542532000000001"/>
    <n v="-121.378826"/>
    <n v="0"/>
    <n v="69.150000000000006"/>
    <n v="0"/>
    <n v="0"/>
    <n v="0"/>
    <x v="5"/>
    <n v="0"/>
    <n v="0"/>
    <n v="0"/>
    <n v="0"/>
    <s v="Credit Card"/>
    <n v="1"/>
    <n v="38818"/>
    <n v="0"/>
    <s v="Q3"/>
    <n v="0"/>
    <n v="3"/>
    <n v="1"/>
    <s v="California"/>
    <n v="0"/>
    <n v="0"/>
    <n v="0"/>
    <x v="56"/>
    <n v="2275.1"/>
    <x v="0"/>
    <n v="461.04"/>
    <x v="0"/>
    <x v="2996"/>
    <n v="0"/>
    <n v="1"/>
    <n v="95826"/>
    <x v="0"/>
  </r>
  <r>
    <n v="37"/>
    <n v="16"/>
    <n v="42.39"/>
    <s v="Active User"/>
    <s v="Active User"/>
    <x v="26"/>
    <x v="770"/>
    <n v="2205"/>
    <x v="2"/>
    <s v="United States"/>
    <x v="3012"/>
    <s v="Stayed"/>
    <n v="0"/>
    <n v="0"/>
    <s v="Female"/>
    <n v="1"/>
    <s v="Cable"/>
    <s v="34.827662, -118.999073"/>
    <n v="34.827661999999997"/>
    <n v="-118.999073"/>
    <n v="1"/>
    <n v="65.599999999999994"/>
    <n v="0"/>
    <n v="0"/>
    <n v="2"/>
    <x v="0"/>
    <n v="1"/>
    <n v="0"/>
    <n v="1"/>
    <n v="1"/>
    <s v="Credit Card"/>
    <n v="1"/>
    <n v="4498"/>
    <n v="1"/>
    <s v="Q3"/>
    <n v="1"/>
    <n v="3"/>
    <n v="0"/>
    <s v="California"/>
    <n v="0"/>
    <n v="0"/>
    <n v="1"/>
    <x v="23"/>
    <n v="593.29999999999995"/>
    <x v="0"/>
    <n v="381.51"/>
    <x v="0"/>
    <x v="2997"/>
    <n v="0"/>
    <n v="1"/>
    <n v="93225"/>
    <x v="0"/>
  </r>
  <r>
    <n v="80"/>
    <n v="0"/>
    <n v="37.25"/>
    <s v="Active User"/>
    <s v="Active User"/>
    <x v="74"/>
    <x v="105"/>
    <n v="5341"/>
    <x v="0"/>
    <s v="United States"/>
    <x v="3013"/>
    <s v="Stayed"/>
    <n v="0"/>
    <n v="0"/>
    <s v="Male"/>
    <n v="0"/>
    <s v="No Internet Service"/>
    <s v="37.774633, -122.274434"/>
    <n v="37.774633000000001"/>
    <n v="-122.274434"/>
    <n v="1"/>
    <n v="25.45"/>
    <n v="1"/>
    <n v="0"/>
    <n v="3"/>
    <x v="3"/>
    <n v="0"/>
    <n v="0"/>
    <n v="0"/>
    <n v="1"/>
    <s v="Credit Card"/>
    <n v="1"/>
    <n v="58555"/>
    <n v="0"/>
    <s v="Q3"/>
    <n v="1"/>
    <n v="5"/>
    <n v="1"/>
    <s v="California"/>
    <n v="0"/>
    <n v="0"/>
    <n v="0"/>
    <x v="25"/>
    <n v="1789.65"/>
    <x v="0"/>
    <n v="2644.75"/>
    <x v="0"/>
    <x v="2998"/>
    <n v="0"/>
    <n v="0"/>
    <n v="94501"/>
    <x v="0"/>
  </r>
  <r>
    <n v="30"/>
    <n v="69"/>
    <n v="28.7"/>
    <s v="Dissatisfaction"/>
    <s v="Network reliability"/>
    <x v="67"/>
    <x v="404"/>
    <n v="5258"/>
    <x v="1"/>
    <s v="United States"/>
    <x v="3014"/>
    <s v="Churned"/>
    <n v="0"/>
    <n v="0"/>
    <s v="Male"/>
    <n v="1"/>
    <s v="Fiber Optic"/>
    <s v="40.587919, -122.464732"/>
    <n v="40.587918999999999"/>
    <n v="-122.464732"/>
    <n v="0"/>
    <n v="69.650000000000006"/>
    <n v="0"/>
    <n v="0"/>
    <n v="0"/>
    <x v="2"/>
    <n v="0"/>
    <n v="0"/>
    <n v="1"/>
    <n v="0"/>
    <s v="Bank Withdrawal"/>
    <n v="1"/>
    <n v="31586"/>
    <n v="0"/>
    <s v="Q3"/>
    <n v="0"/>
    <n v="1"/>
    <n v="0"/>
    <s v="California"/>
    <n v="0"/>
    <n v="0"/>
    <n v="0"/>
    <x v="16"/>
    <n v="69.650000000000006"/>
    <x v="0"/>
    <n v="28.7"/>
    <x v="0"/>
    <x v="2999"/>
    <n v="0"/>
    <n v="1"/>
    <n v="96001"/>
    <x v="1"/>
  </r>
  <r>
    <n v="44"/>
    <n v="11"/>
    <n v="30.96"/>
    <s v="Active User"/>
    <s v="Active User"/>
    <x v="31"/>
    <x v="129"/>
    <n v="5097"/>
    <x v="0"/>
    <s v="United States"/>
    <x v="3015"/>
    <s v="Stayed"/>
    <n v="0"/>
    <n v="1"/>
    <s v="Male"/>
    <n v="1"/>
    <s v="Fiber Optic"/>
    <s v="34.424926, -117.184503"/>
    <n v="34.424925999999999"/>
    <n v="-117.18450300000001"/>
    <n v="0"/>
    <n v="105.65"/>
    <n v="0"/>
    <n v="0"/>
    <n v="0"/>
    <x v="0"/>
    <n v="0"/>
    <n v="1"/>
    <n v="1"/>
    <n v="0"/>
    <s v="Bank Withdrawal"/>
    <n v="1"/>
    <n v="28819"/>
    <n v="1"/>
    <s v="Q3"/>
    <n v="0"/>
    <n v="4"/>
    <n v="0"/>
    <s v="California"/>
    <n v="1"/>
    <n v="1"/>
    <n v="1"/>
    <x v="30"/>
    <n v="6844.5"/>
    <x v="0"/>
    <n v="2043.36"/>
    <x v="0"/>
    <x v="3000"/>
    <n v="0"/>
    <n v="1"/>
    <n v="92308"/>
    <x v="0"/>
  </r>
  <r>
    <n v="48"/>
    <n v="17"/>
    <n v="19.190000000000001"/>
    <s v="Dissatisfaction"/>
    <s v="Product dissatisfaction"/>
    <x v="36"/>
    <x v="867"/>
    <n v="4718"/>
    <x v="1"/>
    <s v="United States"/>
    <x v="3016"/>
    <s v="Churned"/>
    <n v="0"/>
    <n v="0"/>
    <s v="Male"/>
    <n v="1"/>
    <s v="Fiber Optic"/>
    <s v="33.936298, -116.849577"/>
    <n v="33.936298000000001"/>
    <n v="-116.849577"/>
    <n v="0"/>
    <n v="79.349999999999994"/>
    <n v="1"/>
    <n v="0"/>
    <n v="0"/>
    <x v="0"/>
    <n v="1"/>
    <n v="0"/>
    <n v="1"/>
    <n v="0"/>
    <s v="Bank Withdrawal"/>
    <n v="1"/>
    <n v="25859"/>
    <n v="0"/>
    <s v="Q3"/>
    <n v="0"/>
    <n v="1"/>
    <n v="0"/>
    <s v="California"/>
    <n v="0"/>
    <n v="0"/>
    <n v="0"/>
    <x v="59"/>
    <n v="1730.35"/>
    <x v="0"/>
    <n v="422.18"/>
    <x v="0"/>
    <x v="3001"/>
    <n v="0"/>
    <n v="1"/>
    <n v="92220"/>
    <x v="1"/>
  </r>
  <r>
    <n v="74"/>
    <n v="13"/>
    <n v="8.75"/>
    <s v="Dissatisfaction"/>
    <s v="Limited range of services"/>
    <x v="17"/>
    <x v="84"/>
    <n v="5863"/>
    <x v="2"/>
    <s v="United States"/>
    <x v="3017"/>
    <s v="Churned"/>
    <n v="0"/>
    <n v="1"/>
    <s v="Female"/>
    <n v="1"/>
    <s v="Fiber Optic"/>
    <s v="37.990118, -122.012188"/>
    <n v="37.990118000000002"/>
    <n v="-122.01218799999999"/>
    <n v="1"/>
    <n v="109.55"/>
    <n v="1"/>
    <n v="0"/>
    <n v="7"/>
    <x v="1"/>
    <n v="0"/>
    <n v="1"/>
    <n v="1"/>
    <n v="1"/>
    <s v="Credit Card"/>
    <n v="1"/>
    <n v="18650"/>
    <n v="1"/>
    <s v="Q3"/>
    <n v="1"/>
    <n v="2"/>
    <n v="1"/>
    <s v="California"/>
    <n v="1"/>
    <n v="0"/>
    <n v="1"/>
    <x v="41"/>
    <n v="4830.25"/>
    <x v="0"/>
    <n v="376.25"/>
    <x v="0"/>
    <x v="3002"/>
    <n v="0"/>
    <n v="1"/>
    <n v="94519"/>
    <x v="1"/>
  </r>
  <r>
    <n v="41"/>
    <n v="19"/>
    <n v="31.4"/>
    <s v="Active User"/>
    <s v="Active User"/>
    <x v="35"/>
    <x v="994"/>
    <n v="5795"/>
    <x v="0"/>
    <s v="United States"/>
    <x v="3018"/>
    <s v="Stayed"/>
    <n v="1"/>
    <n v="1"/>
    <s v="Male"/>
    <n v="1"/>
    <s v="Fiber Optic"/>
    <s v="38.921333, -120.897718"/>
    <n v="38.921332999999997"/>
    <n v="-120.897718"/>
    <n v="1"/>
    <n v="105.25"/>
    <n v="0"/>
    <n v="2"/>
    <n v="3"/>
    <x v="0"/>
    <n v="1"/>
    <n v="1"/>
    <n v="1"/>
    <n v="1"/>
    <s v="Bank Withdrawal"/>
    <n v="1"/>
    <n v="1140"/>
    <n v="0"/>
    <s v="Q3"/>
    <n v="1"/>
    <n v="3"/>
    <n v="0"/>
    <s v="California"/>
    <n v="1"/>
    <n v="1"/>
    <n v="1"/>
    <x v="15"/>
    <n v="7173.15"/>
    <x v="0"/>
    <n v="2135.1999999999998"/>
    <x v="0"/>
    <x v="3003"/>
    <n v="0"/>
    <n v="1"/>
    <n v="95635"/>
    <x v="0"/>
  </r>
  <r>
    <n v="51"/>
    <n v="13"/>
    <n v="24.75"/>
    <s v="Active User"/>
    <s v="Active User"/>
    <x v="52"/>
    <x v="695"/>
    <n v="2183"/>
    <x v="1"/>
    <s v="United States"/>
    <x v="3019"/>
    <s v="Stayed"/>
    <n v="0"/>
    <n v="1"/>
    <s v="Male"/>
    <n v="1"/>
    <s v="Fiber Optic"/>
    <s v="39.492046, -123.375818"/>
    <n v="39.492046000000002"/>
    <n v="-123.375818"/>
    <n v="0"/>
    <n v="103.65"/>
    <n v="1"/>
    <n v="0"/>
    <n v="0"/>
    <x v="1"/>
    <n v="0"/>
    <n v="0"/>
    <n v="1"/>
    <n v="0"/>
    <s v="Bank Withdrawal"/>
    <n v="1"/>
    <n v="13472"/>
    <n v="1"/>
    <s v="Q3"/>
    <n v="0"/>
    <n v="5"/>
    <n v="0"/>
    <s v="California"/>
    <n v="1"/>
    <n v="1"/>
    <n v="1"/>
    <x v="61"/>
    <n v="4747.8500000000004"/>
    <x v="0"/>
    <n v="1113.75"/>
    <x v="0"/>
    <x v="3004"/>
    <n v="0"/>
    <n v="1"/>
    <n v="95490"/>
    <x v="0"/>
  </r>
  <r>
    <n v="67"/>
    <n v="19"/>
    <n v="34.549999999999997"/>
    <s v="Active User"/>
    <s v="Active User"/>
    <x v="17"/>
    <x v="163"/>
    <n v="4148"/>
    <x v="2"/>
    <s v="United States"/>
    <x v="3020"/>
    <s v="Stayed"/>
    <n v="0"/>
    <n v="0"/>
    <s v="Female"/>
    <n v="1"/>
    <s v="Fiber Optic"/>
    <s v="32.587557, -116.636816"/>
    <n v="32.587556999999997"/>
    <n v="-116.636816"/>
    <n v="1"/>
    <n v="87.3"/>
    <n v="0"/>
    <n v="0"/>
    <n v="6"/>
    <x v="0"/>
    <n v="1"/>
    <n v="1"/>
    <n v="0"/>
    <n v="1"/>
    <s v="Credit Card"/>
    <n v="1"/>
    <n v="91"/>
    <n v="0"/>
    <s v="Q3"/>
    <n v="1"/>
    <n v="3"/>
    <n v="1"/>
    <s v="California"/>
    <n v="1"/>
    <n v="0"/>
    <n v="0"/>
    <x v="43"/>
    <n v="6055.55"/>
    <x v="0"/>
    <n v="2383.9499999999998"/>
    <x v="0"/>
    <x v="3005"/>
    <n v="0"/>
    <n v="1"/>
    <n v="91980"/>
    <x v="0"/>
  </r>
  <r>
    <n v="22"/>
    <n v="59"/>
    <n v="0"/>
    <s v="Active User"/>
    <s v="Active User"/>
    <x v="2"/>
    <x v="995"/>
    <n v="6427"/>
    <x v="0"/>
    <s v="United States"/>
    <x v="3021"/>
    <s v="Stayed"/>
    <n v="0"/>
    <n v="1"/>
    <s v="Male"/>
    <n v="1"/>
    <s v="DSL"/>
    <s v="35.989792, -121.055933"/>
    <n v="35.989792000000001"/>
    <n v="-121.055933"/>
    <n v="1"/>
    <n v="62.15"/>
    <n v="0"/>
    <n v="0"/>
    <n v="1"/>
    <x v="1"/>
    <n v="0"/>
    <n v="1"/>
    <n v="1"/>
    <n v="1"/>
    <s v="Credit Card"/>
    <n v="0"/>
    <n v="538"/>
    <n v="1"/>
    <s v="Q3"/>
    <n v="1"/>
    <n v="3"/>
    <n v="0"/>
    <s v="California"/>
    <n v="1"/>
    <n v="1"/>
    <n v="1"/>
    <x v="63"/>
    <n v="3778.85"/>
    <x v="0"/>
    <n v="0"/>
    <x v="0"/>
    <x v="3006"/>
    <n v="1"/>
    <n v="1"/>
    <n v="93932"/>
    <x v="0"/>
  </r>
  <r>
    <n v="20"/>
    <n v="59"/>
    <n v="47.81"/>
    <s v="Active User"/>
    <s v="Active User"/>
    <x v="34"/>
    <x v="99"/>
    <n v="6281"/>
    <x v="2"/>
    <s v="United States"/>
    <x v="3022"/>
    <s v="Stayed"/>
    <n v="1"/>
    <n v="0"/>
    <s v="Male"/>
    <n v="1"/>
    <s v="Cable"/>
    <s v="36.841655, -119.797113"/>
    <n v="36.841655000000003"/>
    <n v="-119.797113"/>
    <n v="0"/>
    <n v="62.85"/>
    <n v="0"/>
    <n v="2"/>
    <n v="0"/>
    <x v="1"/>
    <n v="1"/>
    <n v="1"/>
    <n v="0"/>
    <n v="0"/>
    <s v="Credit Card"/>
    <n v="1"/>
    <n v="3258"/>
    <n v="1"/>
    <s v="Q3"/>
    <n v="0"/>
    <n v="4"/>
    <n v="0"/>
    <s v="California"/>
    <n v="0"/>
    <n v="0"/>
    <n v="0"/>
    <x v="60"/>
    <n v="3419.5"/>
    <x v="0"/>
    <n v="2533.9299999999998"/>
    <x v="0"/>
    <x v="3007"/>
    <n v="1"/>
    <n v="1"/>
    <n v="93650"/>
    <x v="0"/>
  </r>
  <r>
    <n v="80"/>
    <n v="4"/>
    <n v="0"/>
    <s v="Active User"/>
    <s v="Active User"/>
    <x v="26"/>
    <x v="196"/>
    <n v="5600"/>
    <x v="0"/>
    <s v="United States"/>
    <x v="3023"/>
    <s v="Stayed"/>
    <n v="0"/>
    <n v="1"/>
    <s v="Male"/>
    <n v="1"/>
    <s v="DSL"/>
    <s v="33.148116, -117.306043"/>
    <n v="33.148116000000002"/>
    <n v="-117.306043"/>
    <n v="1"/>
    <n v="50"/>
    <n v="0"/>
    <n v="0"/>
    <n v="1"/>
    <x v="0"/>
    <n v="1"/>
    <n v="0"/>
    <n v="1"/>
    <n v="1"/>
    <s v="Bank Withdrawal"/>
    <n v="0"/>
    <n v="35582"/>
    <n v="1"/>
    <s v="Q3"/>
    <n v="1"/>
    <n v="3"/>
    <n v="1"/>
    <s v="California"/>
    <n v="0"/>
    <n v="0"/>
    <n v="1"/>
    <x v="49"/>
    <n v="1750.85"/>
    <x v="0"/>
    <n v="0"/>
    <x v="0"/>
    <x v="3008"/>
    <n v="0"/>
    <n v="1"/>
    <n v="92008"/>
    <x v="0"/>
  </r>
  <r>
    <n v="24"/>
    <n v="0"/>
    <n v="16.02"/>
    <s v="Active User"/>
    <s v="Active User"/>
    <x v="73"/>
    <x v="996"/>
    <n v="5743"/>
    <x v="0"/>
    <s v="United States"/>
    <x v="3024"/>
    <s v="Stayed"/>
    <n v="1"/>
    <n v="0"/>
    <s v="Male"/>
    <n v="0"/>
    <s v="No Internet Service"/>
    <s v="35.886767, -120.608661"/>
    <n v="35.886766999999999"/>
    <n v="-120.608661"/>
    <n v="1"/>
    <n v="20"/>
    <n v="0"/>
    <n v="1"/>
    <n v="5"/>
    <x v="0"/>
    <n v="0"/>
    <n v="0"/>
    <n v="1"/>
    <n v="1"/>
    <s v="Credit Card"/>
    <n v="1"/>
    <n v="2666"/>
    <n v="0"/>
    <s v="Q3"/>
    <n v="1"/>
    <n v="3"/>
    <n v="0"/>
    <s v="California"/>
    <n v="0"/>
    <n v="0"/>
    <n v="0"/>
    <x v="57"/>
    <n v="879.8"/>
    <x v="0"/>
    <n v="656.82"/>
    <x v="0"/>
    <x v="3009"/>
    <n v="1"/>
    <n v="0"/>
    <n v="93451"/>
    <x v="0"/>
  </r>
  <r>
    <n v="36"/>
    <n v="5"/>
    <n v="12.5"/>
    <s v="Dissatisfaction"/>
    <s v="Product dissatisfaction"/>
    <x v="7"/>
    <x v="68"/>
    <n v="3306"/>
    <x v="2"/>
    <s v="United States"/>
    <x v="3025"/>
    <s v="Churned"/>
    <n v="0"/>
    <n v="1"/>
    <s v="Male"/>
    <n v="1"/>
    <s v="DSL"/>
    <s v="37.750021, -122.415201"/>
    <n v="37.750020999999997"/>
    <n v="-122.415201"/>
    <n v="0"/>
    <n v="82"/>
    <n v="1"/>
    <n v="0"/>
    <n v="0"/>
    <x v="0"/>
    <n v="0"/>
    <n v="0"/>
    <n v="1"/>
    <n v="0"/>
    <s v="Credit Card"/>
    <n v="1"/>
    <n v="74641"/>
    <n v="1"/>
    <s v="Q3"/>
    <n v="0"/>
    <n v="1"/>
    <n v="0"/>
    <s v="California"/>
    <n v="1"/>
    <n v="1"/>
    <n v="1"/>
    <x v="38"/>
    <n v="1425.45"/>
    <x v="0"/>
    <n v="225"/>
    <x v="0"/>
    <x v="3010"/>
    <n v="0"/>
    <n v="1"/>
    <n v="94110"/>
    <x v="1"/>
  </r>
  <r>
    <n v="51"/>
    <n v="0"/>
    <n v="30.41"/>
    <s v="Active User"/>
    <s v="Active User"/>
    <x v="43"/>
    <x v="527"/>
    <n v="4642"/>
    <x v="0"/>
    <s v="United States"/>
    <x v="3026"/>
    <s v="Stayed"/>
    <n v="1"/>
    <n v="0"/>
    <s v="Female"/>
    <n v="0"/>
    <s v="No Internet Service"/>
    <s v="41.10831, -121.360362"/>
    <n v="41.108310000000003"/>
    <n v="-121.36036199999999"/>
    <n v="1"/>
    <n v="19.7"/>
    <n v="0"/>
    <n v="1"/>
    <n v="8"/>
    <x v="0"/>
    <n v="0"/>
    <n v="0"/>
    <n v="0"/>
    <n v="1"/>
    <s v="Credit Card"/>
    <n v="1"/>
    <n v="1554"/>
    <n v="0"/>
    <s v="Q3"/>
    <n v="1"/>
    <n v="4"/>
    <n v="0"/>
    <s v="California"/>
    <n v="0"/>
    <n v="0"/>
    <n v="0"/>
    <x v="6"/>
    <n v="452.55"/>
    <x v="0"/>
    <n v="729.84"/>
    <x v="0"/>
    <x v="3011"/>
    <n v="0"/>
    <n v="0"/>
    <n v="96056"/>
    <x v="0"/>
  </r>
  <r>
    <n v="44"/>
    <n v="20"/>
    <n v="37.29"/>
    <s v="Competitor"/>
    <s v="Competitor made better offer"/>
    <x v="29"/>
    <x v="9"/>
    <n v="5344"/>
    <x v="1"/>
    <s v="United States"/>
    <x v="3027"/>
    <s v="Churned"/>
    <n v="0"/>
    <n v="0"/>
    <s v="Male"/>
    <n v="1"/>
    <s v="Cable"/>
    <s v="32.898613, -117.202937"/>
    <n v="32.898612999999997"/>
    <n v="-117.20293700000001"/>
    <n v="0"/>
    <n v="62.05"/>
    <n v="1"/>
    <n v="0"/>
    <n v="0"/>
    <x v="0"/>
    <n v="0"/>
    <n v="0"/>
    <n v="0"/>
    <n v="0"/>
    <s v="Bank Withdrawal"/>
    <n v="1"/>
    <n v="4258"/>
    <n v="0"/>
    <s v="Q3"/>
    <n v="0"/>
    <n v="1"/>
    <n v="0"/>
    <s v="California"/>
    <n v="1"/>
    <n v="1"/>
    <n v="0"/>
    <x v="9"/>
    <n v="118.3"/>
    <x v="0"/>
    <n v="74.58"/>
    <x v="0"/>
    <x v="3012"/>
    <n v="0"/>
    <n v="1"/>
    <n v="92121"/>
    <x v="1"/>
  </r>
  <r>
    <n v="31"/>
    <n v="13"/>
    <n v="12.36"/>
    <s v="Active User"/>
    <s v="Active User"/>
    <x v="7"/>
    <x v="746"/>
    <n v="5137"/>
    <x v="2"/>
    <s v="United States"/>
    <x v="3028"/>
    <s v="Stayed"/>
    <n v="0"/>
    <n v="0"/>
    <s v="Male"/>
    <n v="1"/>
    <s v="Fiber Optic"/>
    <s v="39.624561, -121.552866"/>
    <n v="39.624561"/>
    <n v="-121.55286599999999"/>
    <n v="0"/>
    <n v="100.2"/>
    <n v="1"/>
    <n v="0"/>
    <n v="0"/>
    <x v="5"/>
    <n v="1"/>
    <n v="0"/>
    <n v="0"/>
    <n v="0"/>
    <s v="Bank Withdrawal"/>
    <n v="1"/>
    <n v="17782"/>
    <n v="0"/>
    <s v="Q3"/>
    <n v="0"/>
    <n v="3"/>
    <n v="0"/>
    <s v="California"/>
    <n v="1"/>
    <n v="1"/>
    <n v="1"/>
    <x v="42"/>
    <n v="2688.45"/>
    <x v="0"/>
    <n v="346.08"/>
    <x v="215"/>
    <x v="3013"/>
    <n v="0"/>
    <n v="1"/>
    <n v="95965"/>
    <x v="0"/>
  </r>
  <r>
    <n v="55"/>
    <n v="2"/>
    <n v="12.78"/>
    <s v="Attitude"/>
    <s v="Attitude of support person"/>
    <x v="37"/>
    <x v="228"/>
    <n v="4206"/>
    <x v="1"/>
    <s v="United States"/>
    <x v="3029"/>
    <s v="Churned"/>
    <n v="0"/>
    <n v="0"/>
    <s v="Male"/>
    <n v="1"/>
    <s v="Fiber Optic"/>
    <s v="33.850504, -118.039892"/>
    <n v="33.850504000000001"/>
    <n v="-118.03989199999999"/>
    <n v="0"/>
    <n v="89.5"/>
    <n v="0"/>
    <n v="0"/>
    <n v="0"/>
    <x v="4"/>
    <n v="0"/>
    <n v="0"/>
    <n v="1"/>
    <n v="0"/>
    <s v="Bank Withdrawal"/>
    <n v="1"/>
    <n v="15505"/>
    <n v="0"/>
    <s v="Q3"/>
    <n v="0"/>
    <n v="3"/>
    <n v="0"/>
    <s v="California"/>
    <n v="1"/>
    <n v="1"/>
    <n v="1"/>
    <x v="37"/>
    <n v="863.1"/>
    <x v="0"/>
    <n v="127.8"/>
    <x v="0"/>
    <x v="3014"/>
    <n v="0"/>
    <n v="1"/>
    <n v="90623"/>
    <x v="1"/>
  </r>
  <r>
    <n v="31"/>
    <n v="26"/>
    <n v="49.98"/>
    <s v="Dissatisfaction"/>
    <s v="Product dissatisfaction"/>
    <x v="13"/>
    <x v="775"/>
    <n v="4406"/>
    <x v="2"/>
    <s v="United States"/>
    <x v="3030"/>
    <s v="Churned"/>
    <n v="0"/>
    <n v="0"/>
    <s v="Male"/>
    <n v="1"/>
    <s v="Fiber Optic"/>
    <s v="38.384648, -121.578701"/>
    <n v="38.384647999999999"/>
    <n v="-121.578701"/>
    <n v="0"/>
    <n v="105.4"/>
    <n v="0"/>
    <n v="0"/>
    <n v="0"/>
    <x v="1"/>
    <n v="1"/>
    <n v="1"/>
    <n v="1"/>
    <n v="0"/>
    <s v="Credit Card"/>
    <n v="1"/>
    <n v="1417"/>
    <n v="1"/>
    <s v="Q3"/>
    <n v="0"/>
    <n v="1"/>
    <n v="0"/>
    <s v="California"/>
    <n v="1"/>
    <n v="1"/>
    <n v="1"/>
    <x v="36"/>
    <n v="5643.4"/>
    <x v="0"/>
    <n v="2698.92"/>
    <x v="0"/>
    <x v="3015"/>
    <n v="0"/>
    <n v="1"/>
    <n v="95612"/>
    <x v="1"/>
  </r>
  <r>
    <n v="75"/>
    <n v="4"/>
    <n v="2.88"/>
    <s v="Competitor"/>
    <s v="Competitor had better devices"/>
    <x v="4"/>
    <x v="997"/>
    <n v="3369"/>
    <x v="1"/>
    <s v="United States"/>
    <x v="3031"/>
    <s v="Churned"/>
    <n v="0"/>
    <n v="1"/>
    <s v="Female"/>
    <n v="1"/>
    <s v="Fiber Optic"/>
    <s v="38.674276, -121.961866"/>
    <n v="38.674275999999999"/>
    <n v="-121.961866"/>
    <n v="1"/>
    <n v="94.25"/>
    <n v="1"/>
    <n v="0"/>
    <n v="1"/>
    <x v="0"/>
    <n v="1"/>
    <n v="0"/>
    <n v="1"/>
    <n v="1"/>
    <s v="Bank Withdrawal"/>
    <n v="1"/>
    <n v="844"/>
    <n v="0"/>
    <s v="Q3"/>
    <n v="1"/>
    <n v="1"/>
    <n v="1"/>
    <s v="California"/>
    <n v="1"/>
    <n v="0"/>
    <n v="0"/>
    <x v="56"/>
    <n v="3217.55"/>
    <x v="0"/>
    <n v="97.92"/>
    <x v="0"/>
    <x v="3016"/>
    <n v="0"/>
    <n v="1"/>
    <n v="95653"/>
    <x v="1"/>
  </r>
  <r>
    <n v="35"/>
    <n v="0"/>
    <n v="40.51"/>
    <s v="Price"/>
    <s v="Long distance charges"/>
    <x v="56"/>
    <x v="529"/>
    <n v="4103"/>
    <x v="1"/>
    <s v="United States"/>
    <x v="3032"/>
    <s v="Churned"/>
    <n v="0"/>
    <n v="0"/>
    <s v="Male"/>
    <n v="0"/>
    <s v="No Internet Service"/>
    <s v="41.950683, -124.097094"/>
    <n v="41.950682999999998"/>
    <n v="-124.097094"/>
    <n v="0"/>
    <n v="20.149999999999999"/>
    <n v="0"/>
    <n v="0"/>
    <n v="0"/>
    <x v="2"/>
    <n v="0"/>
    <n v="0"/>
    <n v="0"/>
    <n v="0"/>
    <s v="Credit Card"/>
    <n v="1"/>
    <n v="2020"/>
    <n v="0"/>
    <s v="Q3"/>
    <n v="0"/>
    <n v="2"/>
    <n v="0"/>
    <s v="California"/>
    <n v="0"/>
    <n v="0"/>
    <n v="0"/>
    <x v="16"/>
    <n v="20.149999999999999"/>
    <x v="0"/>
    <n v="40.51"/>
    <x v="0"/>
    <x v="247"/>
    <n v="0"/>
    <n v="0"/>
    <n v="95567"/>
    <x v="1"/>
  </r>
  <r>
    <n v="79"/>
    <n v="25"/>
    <n v="4.45"/>
    <s v="Attitude"/>
    <s v="Attitude of support person"/>
    <x v="20"/>
    <x v="742"/>
    <n v="3363"/>
    <x v="1"/>
    <s v="United States"/>
    <x v="3033"/>
    <s v="Churned"/>
    <n v="0"/>
    <n v="0"/>
    <s v="Female"/>
    <n v="1"/>
    <s v="Fiber Optic"/>
    <s v="33.119028, -117.166036"/>
    <n v="33.119028"/>
    <n v="-117.16603600000001"/>
    <n v="0"/>
    <n v="82"/>
    <n v="1"/>
    <n v="0"/>
    <n v="0"/>
    <x v="0"/>
    <n v="0"/>
    <n v="0"/>
    <n v="1"/>
    <n v="0"/>
    <s v="Bank Withdrawal"/>
    <n v="1"/>
    <n v="6760"/>
    <n v="0"/>
    <s v="Q3"/>
    <n v="0"/>
    <n v="2"/>
    <n v="1"/>
    <s v="California"/>
    <n v="1"/>
    <n v="0"/>
    <n v="0"/>
    <x v="29"/>
    <n v="1127.2"/>
    <x v="0"/>
    <n v="57.85"/>
    <x v="0"/>
    <x v="3017"/>
    <n v="0"/>
    <n v="1"/>
    <n v="92078"/>
    <x v="1"/>
  </r>
  <r>
    <n v="56"/>
    <n v="4"/>
    <n v="14.32"/>
    <s v="Active User"/>
    <s v="Active User"/>
    <x v="75"/>
    <x v="584"/>
    <n v="2731"/>
    <x v="1"/>
    <s v="United States"/>
    <x v="3034"/>
    <s v="Stayed"/>
    <n v="0"/>
    <n v="0"/>
    <s v="Male"/>
    <n v="1"/>
    <s v="DSL"/>
    <s v="37.441931, -121.878502"/>
    <n v="37.441930999999997"/>
    <n v="-121.878502"/>
    <n v="1"/>
    <n v="65.849999999999994"/>
    <n v="1"/>
    <n v="0"/>
    <n v="1"/>
    <x v="4"/>
    <n v="0"/>
    <n v="1"/>
    <n v="1"/>
    <n v="1"/>
    <s v="Bank Withdrawal"/>
    <n v="1"/>
    <n v="62848"/>
    <n v="0"/>
    <s v="Q3"/>
    <n v="1"/>
    <n v="3"/>
    <n v="0"/>
    <s v="California"/>
    <n v="1"/>
    <n v="1"/>
    <n v="0"/>
    <x v="29"/>
    <n v="902.25"/>
    <x v="0"/>
    <n v="186.16"/>
    <x v="0"/>
    <x v="3018"/>
    <n v="0"/>
    <n v="1"/>
    <n v="95035"/>
    <x v="0"/>
  </r>
  <r>
    <n v="35"/>
    <n v="21"/>
    <n v="40.869999999999997"/>
    <s v="Active User"/>
    <s v="Active User"/>
    <x v="15"/>
    <x v="5"/>
    <n v="4118"/>
    <x v="1"/>
    <s v="United States"/>
    <x v="3035"/>
    <s v="Joined"/>
    <n v="0"/>
    <n v="0"/>
    <s v="Female"/>
    <n v="1"/>
    <s v="Cable"/>
    <s v="37.954089, -121.329761"/>
    <n v="37.954089000000003"/>
    <n v="-121.329761"/>
    <n v="0"/>
    <n v="44.75"/>
    <n v="0"/>
    <n v="0"/>
    <n v="0"/>
    <x v="0"/>
    <n v="0"/>
    <n v="0"/>
    <n v="0"/>
    <n v="0"/>
    <s v="Credit Card"/>
    <n v="1"/>
    <n v="16357"/>
    <n v="0"/>
    <s v="Q3"/>
    <n v="0"/>
    <n v="5"/>
    <n v="0"/>
    <s v="California"/>
    <n v="0"/>
    <n v="0"/>
    <n v="0"/>
    <x v="16"/>
    <n v="44.75"/>
    <x v="0"/>
    <n v="40.869999999999997"/>
    <x v="0"/>
    <x v="3019"/>
    <n v="0"/>
    <n v="1"/>
    <n v="95203"/>
    <x v="0"/>
  </r>
  <r>
    <n v="44"/>
    <n v="22"/>
    <n v="40.590000000000003"/>
    <s v="Active User"/>
    <s v="Active User"/>
    <x v="53"/>
    <x v="324"/>
    <n v="5253"/>
    <x v="1"/>
    <s v="United States"/>
    <x v="3036"/>
    <s v="Stayed"/>
    <n v="0"/>
    <n v="0"/>
    <s v="Male"/>
    <n v="1"/>
    <s v="DSL"/>
    <s v="36.77462, -121.664714"/>
    <n v="36.774619999999999"/>
    <n v="-121.664714"/>
    <n v="0"/>
    <n v="45.2"/>
    <n v="0"/>
    <n v="0"/>
    <n v="0"/>
    <x v="4"/>
    <n v="0"/>
    <n v="0"/>
    <n v="0"/>
    <n v="0"/>
    <s v="Credit Card"/>
    <n v="1"/>
    <n v="22292"/>
    <n v="0"/>
    <s v="Q3"/>
    <n v="0"/>
    <n v="5"/>
    <n v="0"/>
    <s v="California"/>
    <n v="0"/>
    <n v="0"/>
    <n v="0"/>
    <x v="12"/>
    <n v="492"/>
    <x v="12"/>
    <n v="446.49"/>
    <x v="0"/>
    <x v="3020"/>
    <n v="0"/>
    <n v="0"/>
    <n v="93907"/>
    <x v="0"/>
  </r>
  <r>
    <n v="20"/>
    <n v="59"/>
    <n v="48.91"/>
    <s v="Active User"/>
    <s v="Active User"/>
    <x v="30"/>
    <x v="325"/>
    <n v="2297"/>
    <x v="2"/>
    <s v="United States"/>
    <x v="3037"/>
    <s v="Stayed"/>
    <n v="0"/>
    <n v="1"/>
    <s v="Female"/>
    <n v="1"/>
    <s v="DSL"/>
    <s v="37.516791, -121.899117"/>
    <n v="37.516790999999998"/>
    <n v="-121.899117"/>
    <n v="0"/>
    <n v="78.2"/>
    <n v="0"/>
    <n v="0"/>
    <n v="0"/>
    <x v="5"/>
    <n v="1"/>
    <n v="0"/>
    <n v="0"/>
    <n v="0"/>
    <s v="Credit Card"/>
    <n v="1"/>
    <n v="46917"/>
    <n v="1"/>
    <s v="Q3"/>
    <n v="0"/>
    <n v="3"/>
    <n v="0"/>
    <s v="California"/>
    <n v="1"/>
    <n v="1"/>
    <n v="1"/>
    <x v="3"/>
    <n v="2078.9499999999998"/>
    <x v="0"/>
    <n v="1320.57"/>
    <x v="0"/>
    <x v="3021"/>
    <n v="1"/>
    <n v="1"/>
    <n v="94539"/>
    <x v="0"/>
  </r>
  <r>
    <n v="64"/>
    <n v="19"/>
    <n v="13.58"/>
    <s v="Active User"/>
    <s v="Active User"/>
    <x v="9"/>
    <x v="657"/>
    <n v="3762"/>
    <x v="1"/>
    <s v="United States"/>
    <x v="3038"/>
    <s v="Stayed"/>
    <n v="0"/>
    <n v="0"/>
    <s v="Female"/>
    <n v="1"/>
    <s v="DSL"/>
    <s v="34.441398, -119.513163"/>
    <n v="34.441398"/>
    <n v="-119.51316300000001"/>
    <n v="0"/>
    <n v="48.85"/>
    <n v="1"/>
    <n v="0"/>
    <n v="0"/>
    <x v="0"/>
    <n v="0"/>
    <n v="0"/>
    <n v="0"/>
    <n v="0"/>
    <s v="Credit Card"/>
    <n v="1"/>
    <n v="17409"/>
    <n v="0"/>
    <s v="Q3"/>
    <n v="0"/>
    <n v="4"/>
    <n v="0"/>
    <s v="California"/>
    <n v="0"/>
    <n v="0"/>
    <n v="0"/>
    <x v="67"/>
    <n v="631.4"/>
    <x v="0"/>
    <n v="203.7"/>
    <x v="216"/>
    <x v="3022"/>
    <n v="0"/>
    <n v="1"/>
    <n v="93013"/>
    <x v="0"/>
  </r>
  <r>
    <n v="78"/>
    <n v="12"/>
    <n v="19.760000000000002"/>
    <s v="Dissatisfaction"/>
    <s v="Limited range of services"/>
    <x v="4"/>
    <x v="313"/>
    <n v="5337"/>
    <x v="1"/>
    <s v="United States"/>
    <x v="3039"/>
    <s v="Churned"/>
    <n v="1"/>
    <n v="1"/>
    <s v="Female"/>
    <n v="1"/>
    <s v="Fiber Optic"/>
    <s v="33.936291, -118.332639"/>
    <n v="33.936290999999997"/>
    <n v="-118.332639"/>
    <n v="1"/>
    <n v="98.5"/>
    <n v="0"/>
    <n v="1"/>
    <n v="1"/>
    <x v="5"/>
    <n v="1"/>
    <n v="0"/>
    <n v="1"/>
    <n v="1"/>
    <s v="Bank Withdrawal"/>
    <n v="1"/>
    <n v="27778"/>
    <n v="0"/>
    <s v="Q3"/>
    <n v="1"/>
    <n v="2"/>
    <n v="1"/>
    <s v="California"/>
    <n v="1"/>
    <n v="0"/>
    <n v="1"/>
    <x v="0"/>
    <n v="2514.5"/>
    <x v="0"/>
    <n v="494"/>
    <x v="217"/>
    <x v="3023"/>
    <n v="0"/>
    <n v="1"/>
    <n v="90303"/>
    <x v="1"/>
  </r>
  <r>
    <n v="55"/>
    <n v="16"/>
    <n v="0"/>
    <s v="Active User"/>
    <s v="Active User"/>
    <x v="32"/>
    <x v="998"/>
    <n v="2372"/>
    <x v="1"/>
    <s v="United States"/>
    <x v="3040"/>
    <s v="Stayed"/>
    <n v="0"/>
    <n v="0"/>
    <s v="Male"/>
    <n v="1"/>
    <s v="Cable"/>
    <s v="34.408161, -118.865111"/>
    <n v="34.408161"/>
    <n v="-118.865111"/>
    <n v="0"/>
    <n v="25.25"/>
    <n v="0"/>
    <n v="0"/>
    <n v="0"/>
    <x v="0"/>
    <n v="0"/>
    <n v="0"/>
    <n v="1"/>
    <n v="0"/>
    <s v="Credit Card"/>
    <n v="0"/>
    <n v="16013"/>
    <n v="0"/>
    <s v="Q3"/>
    <n v="0"/>
    <n v="3"/>
    <n v="0"/>
    <s v="California"/>
    <n v="0"/>
    <n v="0"/>
    <n v="0"/>
    <x v="54"/>
    <n v="186.3"/>
    <x v="0"/>
    <n v="0"/>
    <x v="0"/>
    <x v="3024"/>
    <n v="0"/>
    <n v="1"/>
    <n v="93015"/>
    <x v="0"/>
  </r>
  <r>
    <n v="49"/>
    <n v="0"/>
    <n v="2.83"/>
    <s v="Active User"/>
    <s v="Active User"/>
    <x v="76"/>
    <x v="278"/>
    <n v="5740"/>
    <x v="0"/>
    <s v="United States"/>
    <x v="3041"/>
    <s v="Stayed"/>
    <n v="0"/>
    <n v="0"/>
    <s v="Female"/>
    <n v="0"/>
    <s v="No Internet Service"/>
    <s v="34.005439, -118.477507"/>
    <n v="34.005439000000003"/>
    <n v="-118.477507"/>
    <n v="0"/>
    <n v="20.05"/>
    <n v="0"/>
    <n v="0"/>
    <n v="0"/>
    <x v="3"/>
    <n v="0"/>
    <n v="0"/>
    <n v="0"/>
    <n v="0"/>
    <s v="Bank Withdrawal"/>
    <n v="1"/>
    <n v="26099"/>
    <n v="0"/>
    <s v="Q3"/>
    <n v="0"/>
    <n v="4"/>
    <n v="0"/>
    <s v="California"/>
    <n v="0"/>
    <n v="0"/>
    <n v="0"/>
    <x v="15"/>
    <n v="1386.9"/>
    <x v="0"/>
    <n v="192.44"/>
    <x v="0"/>
    <x v="3025"/>
    <n v="0"/>
    <n v="0"/>
    <n v="90405"/>
    <x v="0"/>
  </r>
  <r>
    <n v="49"/>
    <n v="28"/>
    <n v="15.15"/>
    <s v="Active User"/>
    <s v="Active User"/>
    <x v="75"/>
    <x v="788"/>
    <n v="5404"/>
    <x v="1"/>
    <s v="United States"/>
    <x v="3042"/>
    <s v="Stayed"/>
    <n v="0"/>
    <n v="1"/>
    <s v="Male"/>
    <n v="1"/>
    <s v="Fiber Optic"/>
    <s v="37.051166, -122.056194"/>
    <n v="37.051166000000002"/>
    <n v="-122.056194"/>
    <n v="1"/>
    <n v="99.4"/>
    <n v="1"/>
    <n v="0"/>
    <n v="1"/>
    <x v="0"/>
    <n v="0"/>
    <n v="1"/>
    <n v="0"/>
    <n v="1"/>
    <s v="Bank Withdrawal"/>
    <n v="1"/>
    <n v="77"/>
    <n v="1"/>
    <s v="Q3"/>
    <n v="1"/>
    <n v="4"/>
    <n v="0"/>
    <s v="California"/>
    <n v="0"/>
    <n v="0"/>
    <n v="1"/>
    <x v="63"/>
    <n v="5943.65"/>
    <x v="0"/>
    <n v="924.15"/>
    <x v="0"/>
    <x v="3026"/>
    <n v="0"/>
    <n v="1"/>
    <n v="95041"/>
    <x v="0"/>
  </r>
  <r>
    <n v="49"/>
    <n v="22"/>
    <n v="48.89"/>
    <s v="Dissatisfaction"/>
    <s v="Lack of self-service on Website"/>
    <x v="4"/>
    <x v="9"/>
    <n v="4248"/>
    <x v="1"/>
    <s v="United States"/>
    <x v="3043"/>
    <s v="Churned"/>
    <n v="0"/>
    <n v="0"/>
    <s v="Female"/>
    <n v="1"/>
    <s v="DSL"/>
    <s v="32.805518, -117.169052"/>
    <n v="32.805517999999999"/>
    <n v="-117.16905199999999"/>
    <n v="0"/>
    <n v="49.65"/>
    <n v="0"/>
    <n v="0"/>
    <n v="0"/>
    <x v="2"/>
    <n v="0"/>
    <n v="0"/>
    <n v="1"/>
    <n v="0"/>
    <s v="Bank Withdrawal"/>
    <n v="1"/>
    <n v="46828"/>
    <n v="1"/>
    <s v="Q3"/>
    <n v="0"/>
    <n v="2"/>
    <n v="0"/>
    <s v="California"/>
    <n v="0"/>
    <n v="0"/>
    <n v="0"/>
    <x v="18"/>
    <n v="267.35000000000002"/>
    <x v="0"/>
    <n v="293.33999999999997"/>
    <x v="0"/>
    <x v="3027"/>
    <n v="0"/>
    <n v="1"/>
    <n v="92111"/>
    <x v="1"/>
  </r>
  <r>
    <n v="51"/>
    <n v="4"/>
    <n v="45.69"/>
    <s v="Active User"/>
    <s v="Active User"/>
    <x v="36"/>
    <x v="38"/>
    <n v="5900"/>
    <x v="1"/>
    <s v="United States"/>
    <x v="3044"/>
    <s v="Stayed"/>
    <n v="0"/>
    <n v="1"/>
    <s v="Male"/>
    <n v="1"/>
    <s v="Cable"/>
    <s v="38.490508, -121.284171"/>
    <n v="38.490507999999998"/>
    <n v="-121.284171"/>
    <n v="0"/>
    <n v="75.150000000000006"/>
    <n v="0"/>
    <n v="0"/>
    <n v="0"/>
    <x v="0"/>
    <n v="0"/>
    <n v="0"/>
    <n v="0"/>
    <n v="0"/>
    <s v="Bank Withdrawal"/>
    <n v="1"/>
    <n v="592"/>
    <n v="1"/>
    <s v="Q3"/>
    <n v="0"/>
    <n v="4"/>
    <n v="0"/>
    <s v="California"/>
    <n v="1"/>
    <n v="1"/>
    <n v="1"/>
    <x v="69"/>
    <n v="392.65"/>
    <x v="0"/>
    <n v="228.45"/>
    <x v="0"/>
    <x v="3028"/>
    <n v="0"/>
    <n v="1"/>
    <n v="95830"/>
    <x v="0"/>
  </r>
  <r>
    <n v="45"/>
    <n v="3"/>
    <n v="42.65"/>
    <s v="Attitude"/>
    <s v="Attitude of support person"/>
    <x v="6"/>
    <x v="999"/>
    <n v="3796"/>
    <x v="1"/>
    <s v="United States"/>
    <x v="3045"/>
    <s v="Churned"/>
    <n v="0"/>
    <n v="1"/>
    <s v="Male"/>
    <n v="1"/>
    <s v="Fiber Optic"/>
    <s v="35.097323, -118.171288"/>
    <n v="35.097323000000003"/>
    <n v="-118.171288"/>
    <n v="1"/>
    <n v="104.4"/>
    <n v="1"/>
    <n v="0"/>
    <n v="1"/>
    <x v="4"/>
    <n v="1"/>
    <n v="0"/>
    <n v="0"/>
    <n v="1"/>
    <s v="Bank Withdrawal"/>
    <n v="1"/>
    <n v="4882"/>
    <n v="0"/>
    <s v="Q3"/>
    <n v="1"/>
    <n v="2"/>
    <n v="0"/>
    <s v="California"/>
    <n v="1"/>
    <n v="1"/>
    <n v="1"/>
    <x v="70"/>
    <n v="2157.9499999999998"/>
    <x v="0"/>
    <n v="895.65"/>
    <x v="0"/>
    <x v="3029"/>
    <n v="0"/>
    <n v="1"/>
    <n v="93501"/>
    <x v="1"/>
  </r>
  <r>
    <n v="54"/>
    <n v="0"/>
    <n v="4.26"/>
    <s v="Active User"/>
    <s v="Active User"/>
    <x v="1"/>
    <x v="730"/>
    <n v="5651"/>
    <x v="2"/>
    <s v="United States"/>
    <x v="3046"/>
    <s v="Stayed"/>
    <n v="1"/>
    <n v="0"/>
    <s v="Male"/>
    <n v="0"/>
    <s v="No Internet Service"/>
    <s v="41.266008, -120.490731"/>
    <n v="41.266007999999999"/>
    <n v="-120.490731"/>
    <n v="1"/>
    <n v="20"/>
    <n v="0"/>
    <n v="2"/>
    <n v="7"/>
    <x v="0"/>
    <n v="0"/>
    <n v="0"/>
    <n v="0"/>
    <n v="1"/>
    <s v="Credit Card"/>
    <n v="1"/>
    <n v="277"/>
    <n v="0"/>
    <s v="Q3"/>
    <n v="1"/>
    <n v="3"/>
    <n v="0"/>
    <s v="California"/>
    <n v="0"/>
    <n v="0"/>
    <n v="0"/>
    <x v="29"/>
    <n v="218.55"/>
    <x v="0"/>
    <n v="55.38"/>
    <x v="0"/>
    <x v="3030"/>
    <n v="0"/>
    <n v="0"/>
    <n v="96116"/>
    <x v="0"/>
  </r>
  <r>
    <n v="51"/>
    <n v="11"/>
    <n v="33.44"/>
    <s v="Competitor"/>
    <s v="Competitor had better devices"/>
    <x v="36"/>
    <x v="184"/>
    <n v="5216"/>
    <x v="1"/>
    <s v="United States"/>
    <x v="3047"/>
    <s v="Churned"/>
    <n v="0"/>
    <n v="0"/>
    <s v="Female"/>
    <n v="1"/>
    <s v="Fiber Optic"/>
    <s v="33.819814, -118.222416"/>
    <n v="33.819814000000001"/>
    <n v="-118.222416"/>
    <n v="0"/>
    <n v="79.150000000000006"/>
    <n v="1"/>
    <n v="0"/>
    <n v="0"/>
    <x v="4"/>
    <n v="1"/>
    <n v="0"/>
    <n v="1"/>
    <n v="0"/>
    <s v="Bank Withdrawal"/>
    <n v="1"/>
    <n v="35656"/>
    <n v="0"/>
    <s v="Q3"/>
    <n v="0"/>
    <n v="1"/>
    <n v="0"/>
    <s v="California"/>
    <n v="0"/>
    <n v="0"/>
    <n v="0"/>
    <x v="65"/>
    <n v="1676.95"/>
    <x v="0"/>
    <n v="769.12"/>
    <x v="0"/>
    <x v="3031"/>
    <n v="0"/>
    <n v="1"/>
    <n v="90810"/>
    <x v="1"/>
  </r>
  <r>
    <n v="26"/>
    <n v="0"/>
    <n v="12.61"/>
    <s v="Active User"/>
    <s v="Active User"/>
    <x v="9"/>
    <x v="164"/>
    <n v="5744"/>
    <x v="2"/>
    <s v="United States"/>
    <x v="3048"/>
    <s v="Stayed"/>
    <n v="0"/>
    <n v="0"/>
    <s v="Male"/>
    <n v="0"/>
    <s v="No Internet Service"/>
    <s v="35.349241, -116.770281"/>
    <n v="35.349240999999999"/>
    <n v="-116.770281"/>
    <n v="1"/>
    <n v="20.85"/>
    <n v="0"/>
    <n v="0"/>
    <n v="1"/>
    <x v="0"/>
    <n v="0"/>
    <n v="0"/>
    <n v="0"/>
    <n v="1"/>
    <s v="Bank Withdrawal"/>
    <n v="1"/>
    <n v="9465"/>
    <n v="0"/>
    <s v="Q3"/>
    <n v="1"/>
    <n v="4"/>
    <n v="0"/>
    <s v="California"/>
    <n v="0"/>
    <n v="0"/>
    <n v="0"/>
    <x v="62"/>
    <n v="720.05"/>
    <x v="0"/>
    <n v="453.96"/>
    <x v="0"/>
    <x v="3032"/>
    <n v="1"/>
    <n v="0"/>
    <n v="92310"/>
    <x v="0"/>
  </r>
  <r>
    <n v="37"/>
    <n v="18"/>
    <n v="22.64"/>
    <s v="Active User"/>
    <s v="Active User"/>
    <x v="15"/>
    <x v="76"/>
    <n v="4403"/>
    <x v="2"/>
    <s v="United States"/>
    <x v="3049"/>
    <s v="Stayed"/>
    <n v="0"/>
    <n v="1"/>
    <s v="Female"/>
    <n v="1"/>
    <s v="DSL"/>
    <s v="32.607964, -117.059459"/>
    <n v="32.607964000000003"/>
    <n v="-117.059459"/>
    <n v="0"/>
    <n v="68.95"/>
    <n v="1"/>
    <n v="0"/>
    <n v="0"/>
    <x v="5"/>
    <n v="1"/>
    <n v="0"/>
    <n v="1"/>
    <n v="0"/>
    <s v="Credit Card"/>
    <n v="1"/>
    <n v="71126"/>
    <n v="0"/>
    <s v="Q3"/>
    <n v="0"/>
    <n v="5"/>
    <n v="0"/>
    <s v="California"/>
    <n v="0"/>
    <n v="0"/>
    <n v="1"/>
    <x v="26"/>
    <n v="2038.7"/>
    <x v="0"/>
    <n v="679.2"/>
    <x v="0"/>
    <x v="3033"/>
    <n v="0"/>
    <n v="1"/>
    <n v="91911"/>
    <x v="0"/>
  </r>
  <r>
    <n v="69"/>
    <n v="4"/>
    <n v="28.67"/>
    <s v="Active User"/>
    <s v="Active User"/>
    <x v="18"/>
    <x v="734"/>
    <n v="4320"/>
    <x v="0"/>
    <s v="United States"/>
    <x v="3050"/>
    <s v="Joined"/>
    <n v="0"/>
    <n v="0"/>
    <s v="Male"/>
    <n v="1"/>
    <s v="DSL"/>
    <s v="36.315979, -119.710852"/>
    <n v="36.315978999999999"/>
    <n v="-119.710852"/>
    <n v="0"/>
    <n v="44"/>
    <n v="0"/>
    <n v="0"/>
    <n v="0"/>
    <x v="2"/>
    <n v="0"/>
    <n v="0"/>
    <n v="0"/>
    <n v="0"/>
    <s v="Bank Withdrawal"/>
    <n v="1"/>
    <n v="2872"/>
    <n v="0"/>
    <s v="Q3"/>
    <n v="0"/>
    <n v="4"/>
    <n v="1"/>
    <s v="California"/>
    <n v="0"/>
    <n v="0"/>
    <n v="0"/>
    <x v="16"/>
    <n v="44"/>
    <x v="0"/>
    <n v="28.67"/>
    <x v="0"/>
    <x v="3034"/>
    <n v="0"/>
    <n v="1"/>
    <n v="93202"/>
    <x v="0"/>
  </r>
  <r>
    <n v="36"/>
    <n v="28"/>
    <n v="30.55"/>
    <s v="Competitor"/>
    <s v="Competitor had better devices"/>
    <x v="71"/>
    <x v="437"/>
    <n v="2003"/>
    <x v="1"/>
    <s v="United States"/>
    <x v="3051"/>
    <s v="Churned"/>
    <n v="0"/>
    <n v="1"/>
    <s v="Male"/>
    <n v="1"/>
    <s v="Fiber Optic"/>
    <s v="38.244806, -120.417301"/>
    <n v="38.244805999999997"/>
    <n v="-120.41730099999999"/>
    <n v="1"/>
    <n v="102.25"/>
    <n v="1"/>
    <n v="0"/>
    <n v="1"/>
    <x v="0"/>
    <n v="0"/>
    <n v="0"/>
    <n v="1"/>
    <n v="1"/>
    <s v="Credit Card"/>
    <n v="1"/>
    <n v="88"/>
    <n v="0"/>
    <s v="Q3"/>
    <n v="1"/>
    <n v="1"/>
    <n v="0"/>
    <s v="California"/>
    <n v="1"/>
    <n v="1"/>
    <n v="1"/>
    <x v="29"/>
    <n v="1359"/>
    <x v="0"/>
    <n v="397.15"/>
    <x v="0"/>
    <x v="3035"/>
    <n v="0"/>
    <n v="1"/>
    <n v="95250"/>
    <x v="1"/>
  </r>
  <r>
    <n v="64"/>
    <n v="17"/>
    <n v="28.36"/>
    <s v="Active User"/>
    <s v="Active User"/>
    <x v="42"/>
    <x v="502"/>
    <n v="4190"/>
    <x v="0"/>
    <s v="United States"/>
    <x v="3052"/>
    <s v="Stayed"/>
    <n v="1"/>
    <n v="1"/>
    <s v="Female"/>
    <n v="1"/>
    <s v="Fiber Optic"/>
    <s v="33.044541, -116.833922"/>
    <n v="33.044541000000002"/>
    <n v="-116.833922"/>
    <n v="1"/>
    <n v="104.05"/>
    <n v="1"/>
    <n v="1"/>
    <n v="1"/>
    <x v="1"/>
    <n v="1"/>
    <n v="1"/>
    <n v="1"/>
    <n v="1"/>
    <s v="Bank Withdrawal"/>
    <n v="1"/>
    <n v="33104"/>
    <n v="1"/>
    <s v="Q3"/>
    <n v="1"/>
    <n v="3"/>
    <n v="0"/>
    <s v="California"/>
    <n v="1"/>
    <n v="1"/>
    <n v="0"/>
    <x v="60"/>
    <n v="5566.4"/>
    <x v="0"/>
    <n v="1503.08"/>
    <x v="0"/>
    <x v="3036"/>
    <n v="0"/>
    <n v="1"/>
    <n v="92065"/>
    <x v="0"/>
  </r>
  <r>
    <n v="35"/>
    <n v="0"/>
    <n v="5.42"/>
    <s v="Active User"/>
    <s v="Active User"/>
    <x v="51"/>
    <x v="852"/>
    <n v="5761"/>
    <x v="1"/>
    <s v="United States"/>
    <x v="3053"/>
    <s v="Joined"/>
    <n v="0"/>
    <n v="0"/>
    <s v="Female"/>
    <n v="0"/>
    <s v="No Internet Service"/>
    <s v="33.391181, -118.421305"/>
    <n v="33.391181000000003"/>
    <n v="-118.421305"/>
    <n v="1"/>
    <n v="20.350000000000001"/>
    <n v="0"/>
    <n v="0"/>
    <n v="3"/>
    <x v="2"/>
    <n v="0"/>
    <n v="0"/>
    <n v="0"/>
    <n v="1"/>
    <s v="Credit Card"/>
    <n v="1"/>
    <n v="3699"/>
    <n v="0"/>
    <s v="Q3"/>
    <n v="1"/>
    <n v="4"/>
    <n v="0"/>
    <s v="California"/>
    <n v="0"/>
    <n v="0"/>
    <n v="0"/>
    <x v="9"/>
    <n v="41.85"/>
    <x v="0"/>
    <n v="10.84"/>
    <x v="0"/>
    <x v="3037"/>
    <n v="0"/>
    <n v="0"/>
    <n v="90704"/>
    <x v="0"/>
  </r>
  <r>
    <n v="68"/>
    <n v="3"/>
    <n v="27.56"/>
    <s v="Active User"/>
    <s v="Active User"/>
    <x v="26"/>
    <x v="117"/>
    <n v="5328"/>
    <x v="2"/>
    <s v="United States"/>
    <x v="3054"/>
    <s v="Stayed"/>
    <n v="0"/>
    <n v="0"/>
    <s v="Male"/>
    <n v="1"/>
    <s v="Fiber Optic"/>
    <s v="34.083086, -117.737997"/>
    <n v="34.083086000000002"/>
    <n v="-117.73799699999999"/>
    <n v="1"/>
    <n v="107.05"/>
    <n v="1"/>
    <n v="0"/>
    <n v="3"/>
    <x v="0"/>
    <n v="1"/>
    <n v="0"/>
    <n v="0"/>
    <n v="1"/>
    <s v="Bank Withdrawal"/>
    <n v="1"/>
    <n v="46626"/>
    <n v="1"/>
    <s v="Q3"/>
    <n v="1"/>
    <n v="3"/>
    <n v="1"/>
    <s v="California"/>
    <n v="1"/>
    <n v="0"/>
    <n v="1"/>
    <x v="71"/>
    <n v="2172.0500000000002"/>
    <x v="0"/>
    <n v="551.20000000000005"/>
    <x v="0"/>
    <x v="3038"/>
    <n v="0"/>
    <n v="1"/>
    <n v="91767"/>
    <x v="0"/>
  </r>
  <r>
    <n v="22"/>
    <n v="0"/>
    <n v="22.36"/>
    <s v="Active User"/>
    <s v="Active User"/>
    <x v="28"/>
    <x v="388"/>
    <n v="5921"/>
    <x v="0"/>
    <s v="United States"/>
    <x v="3055"/>
    <s v="Stayed"/>
    <n v="1"/>
    <n v="0"/>
    <s v="Female"/>
    <n v="0"/>
    <s v="No Internet Service"/>
    <s v="34.224377, -118.632656"/>
    <n v="34.224376999999997"/>
    <n v="-118.632656"/>
    <n v="1"/>
    <n v="19.7"/>
    <n v="0"/>
    <n v="2"/>
    <n v="5"/>
    <x v="0"/>
    <n v="0"/>
    <n v="0"/>
    <n v="0"/>
    <n v="1"/>
    <s v="Credit Card"/>
    <n v="1"/>
    <n v="49242"/>
    <n v="0"/>
    <s v="Q3"/>
    <n v="1"/>
    <n v="3"/>
    <n v="0"/>
    <s v="California"/>
    <n v="0"/>
    <n v="0"/>
    <n v="0"/>
    <x v="25"/>
    <n v="1415.85"/>
    <x v="0"/>
    <n v="1587.56"/>
    <x v="0"/>
    <x v="3039"/>
    <n v="1"/>
    <n v="0"/>
    <n v="91304"/>
    <x v="0"/>
  </r>
  <r>
    <n v="24"/>
    <n v="48"/>
    <n v="37.76"/>
    <s v="Active User"/>
    <s v="Active User"/>
    <x v="67"/>
    <x v="482"/>
    <n v="4769"/>
    <x v="0"/>
    <s v="United States"/>
    <x v="3056"/>
    <s v="Stayed"/>
    <n v="0"/>
    <n v="0"/>
    <s v="Female"/>
    <n v="1"/>
    <s v="Fiber Optic"/>
    <s v="37.257772, -122.051824"/>
    <n v="37.257772000000003"/>
    <n v="-122.051824"/>
    <n v="0"/>
    <n v="97.45"/>
    <n v="1"/>
    <n v="0"/>
    <n v="0"/>
    <x v="0"/>
    <n v="1"/>
    <n v="0"/>
    <n v="0"/>
    <n v="0"/>
    <s v="Bank Withdrawal"/>
    <n v="1"/>
    <n v="30589"/>
    <n v="0"/>
    <s v="Q3"/>
    <n v="0"/>
    <n v="3"/>
    <n v="0"/>
    <s v="California"/>
    <n v="1"/>
    <n v="1"/>
    <n v="1"/>
    <x v="7"/>
    <n v="6253"/>
    <x v="0"/>
    <n v="2378.88"/>
    <x v="0"/>
    <x v="3040"/>
    <n v="1"/>
    <n v="1"/>
    <n v="95070"/>
    <x v="0"/>
  </r>
  <r>
    <n v="22"/>
    <n v="0"/>
    <n v="19.27"/>
    <s v="Active User"/>
    <s v="Active User"/>
    <x v="43"/>
    <x v="44"/>
    <n v="5110"/>
    <x v="2"/>
    <s v="United States"/>
    <x v="3057"/>
    <s v="Stayed"/>
    <n v="0"/>
    <n v="0"/>
    <s v="Male"/>
    <n v="0"/>
    <s v="No Internet Service"/>
    <s v="34.17051, -118.289463"/>
    <n v="34.17051"/>
    <n v="-118.289463"/>
    <n v="1"/>
    <n v="20.55"/>
    <n v="0"/>
    <n v="0"/>
    <n v="3"/>
    <x v="0"/>
    <n v="0"/>
    <n v="0"/>
    <n v="1"/>
    <n v="1"/>
    <s v="Credit Card"/>
    <n v="1"/>
    <n v="23981"/>
    <n v="0"/>
    <s v="Q3"/>
    <n v="1"/>
    <n v="4"/>
    <n v="0"/>
    <s v="California"/>
    <n v="0"/>
    <n v="0"/>
    <n v="0"/>
    <x v="63"/>
    <n v="1252"/>
    <x v="0"/>
    <n v="1175.47"/>
    <x v="0"/>
    <x v="3041"/>
    <n v="1"/>
    <n v="0"/>
    <n v="91201"/>
    <x v="0"/>
  </r>
  <r>
    <n v="46"/>
    <n v="19"/>
    <n v="12.58"/>
    <s v="Competitor"/>
    <s v="Competitor had better devices"/>
    <x v="63"/>
    <x v="143"/>
    <n v="3600"/>
    <x v="1"/>
    <s v="United States"/>
    <x v="3058"/>
    <s v="Churned"/>
    <n v="0"/>
    <n v="0"/>
    <s v="Female"/>
    <n v="1"/>
    <s v="Fiber Optic"/>
    <s v="37.863843, -122.275684"/>
    <n v="37.863843000000003"/>
    <n v="-122.275684"/>
    <n v="0"/>
    <n v="70.05"/>
    <n v="0"/>
    <n v="0"/>
    <n v="0"/>
    <x v="0"/>
    <n v="0"/>
    <n v="0"/>
    <n v="1"/>
    <n v="0"/>
    <s v="Credit Card"/>
    <n v="1"/>
    <n v="19763"/>
    <n v="0"/>
    <s v="Q3"/>
    <n v="0"/>
    <n v="1"/>
    <n v="0"/>
    <s v="California"/>
    <n v="0"/>
    <n v="0"/>
    <n v="0"/>
    <x v="24"/>
    <n v="266.89999999999998"/>
    <x v="0"/>
    <n v="50.32"/>
    <x v="0"/>
    <x v="3042"/>
    <n v="0"/>
    <n v="1"/>
    <n v="94703"/>
    <x v="1"/>
  </r>
  <r>
    <n v="31"/>
    <n v="75"/>
    <n v="46.7"/>
    <s v="Active User"/>
    <s v="Active User"/>
    <x v="70"/>
    <x v="278"/>
    <n v="4387"/>
    <x v="0"/>
    <s v="United States"/>
    <x v="3059"/>
    <s v="Stayed"/>
    <n v="1"/>
    <n v="0"/>
    <s v="Male"/>
    <n v="1"/>
    <s v="Fiber Optic"/>
    <s v="34.026334, -118.474222"/>
    <n v="34.026333999999999"/>
    <n v="-118.474222"/>
    <n v="1"/>
    <n v="79.95"/>
    <n v="0"/>
    <n v="8"/>
    <n v="2"/>
    <x v="1"/>
    <n v="1"/>
    <n v="0"/>
    <n v="1"/>
    <n v="1"/>
    <s v="Bank Withdrawal"/>
    <n v="1"/>
    <n v="19975"/>
    <n v="1"/>
    <s v="Q3"/>
    <n v="1"/>
    <n v="3"/>
    <n v="0"/>
    <s v="California"/>
    <n v="0"/>
    <n v="0"/>
    <n v="0"/>
    <x v="36"/>
    <n v="4362.05"/>
    <x v="0"/>
    <n v="2521.8000000000002"/>
    <x v="0"/>
    <x v="3043"/>
    <n v="0"/>
    <n v="1"/>
    <n v="90404"/>
    <x v="0"/>
  </r>
  <r>
    <n v="59"/>
    <n v="26"/>
    <n v="4.03"/>
    <s v="Active User"/>
    <s v="Active User"/>
    <x v="51"/>
    <x v="26"/>
    <n v="3749"/>
    <x v="1"/>
    <s v="United States"/>
    <x v="3060"/>
    <s v="Stayed"/>
    <n v="1"/>
    <n v="0"/>
    <s v="Female"/>
    <n v="1"/>
    <s v="Cable"/>
    <s v="33.079834, -117.134275"/>
    <n v="33.079833999999998"/>
    <n v="-117.134275"/>
    <n v="0"/>
    <n v="48.8"/>
    <n v="0"/>
    <n v="2"/>
    <n v="0"/>
    <x v="4"/>
    <n v="0"/>
    <n v="0"/>
    <n v="0"/>
    <n v="0"/>
    <s v="Credit Card"/>
    <n v="1"/>
    <n v="17944"/>
    <n v="1"/>
    <s v="Q3"/>
    <n v="0"/>
    <n v="3"/>
    <n v="0"/>
    <s v="California"/>
    <n v="0"/>
    <n v="0"/>
    <n v="0"/>
    <x v="45"/>
    <n v="953.65"/>
    <x v="0"/>
    <n v="76.569999999999993"/>
    <x v="0"/>
    <x v="3044"/>
    <n v="0"/>
    <n v="1"/>
    <n v="92029"/>
    <x v="0"/>
  </r>
  <r>
    <n v="53"/>
    <n v="28"/>
    <n v="41.66"/>
    <s v="Active User"/>
    <s v="Active User"/>
    <x v="8"/>
    <x v="316"/>
    <n v="4219"/>
    <x v="1"/>
    <s v="United States"/>
    <x v="3061"/>
    <s v="Stayed"/>
    <n v="0"/>
    <n v="0"/>
    <s v="Male"/>
    <n v="1"/>
    <s v="Fiber Optic"/>
    <s v="37.410567, -122.297152"/>
    <n v="37.410567"/>
    <n v="-122.297152"/>
    <n v="0"/>
    <n v="94.3"/>
    <n v="1"/>
    <n v="0"/>
    <n v="0"/>
    <x v="5"/>
    <n v="1"/>
    <n v="1"/>
    <n v="1"/>
    <n v="0"/>
    <s v="Credit Card"/>
    <n v="1"/>
    <n v="25569"/>
    <n v="0"/>
    <s v="Q3"/>
    <n v="0"/>
    <n v="3"/>
    <n v="0"/>
    <s v="California"/>
    <n v="1"/>
    <n v="1"/>
    <n v="0"/>
    <x v="26"/>
    <n v="2679.7"/>
    <x v="0"/>
    <n v="1249.8"/>
    <x v="0"/>
    <x v="3045"/>
    <n v="0"/>
    <n v="1"/>
    <n v="94062"/>
    <x v="0"/>
  </r>
  <r>
    <n v="26"/>
    <n v="59"/>
    <n v="3.35"/>
    <s v="Active User"/>
    <s v="Active User"/>
    <x v="14"/>
    <x v="377"/>
    <n v="4910"/>
    <x v="1"/>
    <s v="United States"/>
    <x v="3062"/>
    <s v="Stayed"/>
    <n v="0"/>
    <n v="1"/>
    <s v="Male"/>
    <n v="1"/>
    <s v="Fiber Optic"/>
    <s v="35.233745, -120.626442"/>
    <n v="35.233744999999999"/>
    <n v="-120.626442"/>
    <n v="1"/>
    <n v="75.3"/>
    <n v="0"/>
    <n v="0"/>
    <n v="10"/>
    <x v="0"/>
    <n v="0"/>
    <n v="0"/>
    <n v="1"/>
    <n v="1"/>
    <s v="Credit Card"/>
    <n v="1"/>
    <n v="27047"/>
    <n v="0"/>
    <s v="Q3"/>
    <n v="1"/>
    <n v="4"/>
    <n v="0"/>
    <s v="California"/>
    <n v="0"/>
    <n v="0"/>
    <n v="0"/>
    <x v="51"/>
    <n v="2263.4"/>
    <x v="0"/>
    <n v="97.15"/>
    <x v="0"/>
    <x v="3046"/>
    <n v="1"/>
    <n v="1"/>
    <n v="93401"/>
    <x v="0"/>
  </r>
  <r>
    <n v="21"/>
    <n v="52"/>
    <n v="0"/>
    <s v="Active User"/>
    <s v="Active User"/>
    <x v="70"/>
    <x v="836"/>
    <n v="3909"/>
    <x v="0"/>
    <s v="United States"/>
    <x v="3063"/>
    <s v="Stayed"/>
    <n v="0"/>
    <n v="1"/>
    <s v="Female"/>
    <n v="1"/>
    <s v="Cable"/>
    <s v="38.731055, -123.316553"/>
    <n v="38.731054999999998"/>
    <n v="-123.316553"/>
    <n v="0"/>
    <n v="63.4"/>
    <n v="0"/>
    <n v="0"/>
    <n v="0"/>
    <x v="0"/>
    <n v="1"/>
    <n v="1"/>
    <n v="1"/>
    <n v="0"/>
    <s v="Mailed Check"/>
    <n v="0"/>
    <n v="747"/>
    <n v="1"/>
    <s v="Q3"/>
    <n v="0"/>
    <n v="4"/>
    <n v="0"/>
    <s v="California"/>
    <n v="1"/>
    <n v="1"/>
    <n v="1"/>
    <x v="18"/>
    <n v="348.8"/>
    <x v="2"/>
    <n v="0"/>
    <x v="0"/>
    <x v="3047"/>
    <n v="1"/>
    <n v="0"/>
    <n v="95412"/>
    <x v="0"/>
  </r>
  <r>
    <n v="51"/>
    <n v="57"/>
    <n v="36.71"/>
    <s v="Active User"/>
    <s v="Active User"/>
    <x v="42"/>
    <x v="805"/>
    <n v="3973"/>
    <x v="2"/>
    <s v="United States"/>
    <x v="3064"/>
    <s v="Stayed"/>
    <n v="1"/>
    <n v="1"/>
    <s v="Male"/>
    <n v="1"/>
    <s v="DSL"/>
    <s v="33.738543, -117.785046"/>
    <n v="33.738543"/>
    <n v="-117.78504599999999"/>
    <n v="1"/>
    <n v="82"/>
    <n v="1"/>
    <n v="3"/>
    <n v="2"/>
    <x v="5"/>
    <n v="0"/>
    <n v="0"/>
    <n v="1"/>
    <n v="1"/>
    <s v="Credit Card"/>
    <n v="1"/>
    <n v="17494"/>
    <n v="1"/>
    <s v="Q3"/>
    <n v="1"/>
    <n v="4"/>
    <n v="0"/>
    <s v="California"/>
    <n v="1"/>
    <n v="1"/>
    <n v="1"/>
    <x v="28"/>
    <n v="2083.1"/>
    <x v="0"/>
    <n v="954.46"/>
    <x v="218"/>
    <x v="3048"/>
    <n v="0"/>
    <n v="1"/>
    <n v="92782"/>
    <x v="0"/>
  </r>
  <r>
    <n v="20"/>
    <n v="59"/>
    <n v="24.33"/>
    <s v="Active User"/>
    <s v="Active User"/>
    <x v="38"/>
    <x v="9"/>
    <n v="4142"/>
    <x v="1"/>
    <s v="United States"/>
    <x v="3065"/>
    <s v="Joined"/>
    <n v="1"/>
    <n v="0"/>
    <s v="Male"/>
    <n v="1"/>
    <s v="Fiber Optic"/>
    <s v="32.72523, -117.171346"/>
    <n v="32.725230000000003"/>
    <n v="-117.171346"/>
    <n v="1"/>
    <n v="90.1"/>
    <n v="0"/>
    <n v="3"/>
    <n v="1"/>
    <x v="0"/>
    <n v="0"/>
    <n v="0"/>
    <n v="1"/>
    <n v="1"/>
    <s v="Bank Withdrawal"/>
    <n v="1"/>
    <n v="27505"/>
    <n v="0"/>
    <s v="Q3"/>
    <n v="1"/>
    <n v="3"/>
    <n v="0"/>
    <s v="California"/>
    <n v="1"/>
    <n v="1"/>
    <n v="1"/>
    <x v="16"/>
    <n v="90.1"/>
    <x v="0"/>
    <n v="24.33"/>
    <x v="0"/>
    <x v="3049"/>
    <n v="1"/>
    <n v="1"/>
    <n v="92101"/>
    <x v="0"/>
  </r>
  <r>
    <n v="21"/>
    <n v="51"/>
    <n v="9.98"/>
    <s v="Attitude"/>
    <s v="Attitude of service provider"/>
    <x v="24"/>
    <x v="544"/>
    <n v="2570"/>
    <x v="1"/>
    <s v="United States"/>
    <x v="3066"/>
    <s v="Churned"/>
    <n v="0"/>
    <n v="0"/>
    <s v="Female"/>
    <n v="1"/>
    <s v="Fiber Optic"/>
    <s v="35.214982, -118.59049"/>
    <n v="35.214981999999999"/>
    <n v="-118.59049"/>
    <n v="1"/>
    <n v="97.95"/>
    <n v="1"/>
    <n v="0"/>
    <n v="4"/>
    <x v="2"/>
    <n v="1"/>
    <n v="0"/>
    <n v="1"/>
    <n v="1"/>
    <s v="Bank Withdrawal"/>
    <n v="1"/>
    <n v="1436"/>
    <n v="0"/>
    <s v="Q3"/>
    <n v="1"/>
    <n v="3"/>
    <n v="0"/>
    <s v="California"/>
    <n v="1"/>
    <n v="1"/>
    <n v="1"/>
    <x v="24"/>
    <n v="384.5"/>
    <x v="0"/>
    <n v="39.92"/>
    <x v="0"/>
    <x v="3050"/>
    <n v="1"/>
    <n v="1"/>
    <n v="93531"/>
    <x v="1"/>
  </r>
  <r>
    <n v="63"/>
    <n v="8"/>
    <n v="35"/>
    <s v="Active User"/>
    <s v="Active User"/>
    <x v="74"/>
    <x v="834"/>
    <n v="4745"/>
    <x v="2"/>
    <s v="United States"/>
    <x v="3067"/>
    <s v="Stayed"/>
    <n v="0"/>
    <n v="0"/>
    <s v="Male"/>
    <n v="1"/>
    <s v="Fiber Optic"/>
    <s v="38.333133, -121.920151"/>
    <n v="38.333132999999997"/>
    <n v="-121.920151"/>
    <n v="1"/>
    <n v="96.4"/>
    <n v="1"/>
    <n v="0"/>
    <n v="7"/>
    <x v="1"/>
    <n v="1"/>
    <n v="1"/>
    <n v="1"/>
    <n v="1"/>
    <s v="Credit Card"/>
    <n v="1"/>
    <n v="63157"/>
    <n v="0"/>
    <s v="Q3"/>
    <n v="1"/>
    <n v="3"/>
    <n v="0"/>
    <s v="California"/>
    <n v="1"/>
    <n v="1"/>
    <n v="0"/>
    <x v="33"/>
    <n v="4911.05"/>
    <x v="0"/>
    <n v="1785"/>
    <x v="0"/>
    <x v="3051"/>
    <n v="0"/>
    <n v="1"/>
    <n v="95687"/>
    <x v="0"/>
  </r>
  <r>
    <n v="45"/>
    <n v="7"/>
    <n v="0"/>
    <s v="Active User"/>
    <s v="Active User"/>
    <x v="35"/>
    <x v="186"/>
    <n v="5052"/>
    <x v="2"/>
    <s v="United States"/>
    <x v="3068"/>
    <s v="Stayed"/>
    <n v="0"/>
    <n v="0"/>
    <s v="Male"/>
    <n v="1"/>
    <s v="DSL"/>
    <s v="40.142256, -123.852927"/>
    <n v="40.142256000000003"/>
    <n v="-123.85292699999999"/>
    <n v="0"/>
    <n v="35.4"/>
    <n v="0"/>
    <n v="0"/>
    <n v="0"/>
    <x v="1"/>
    <n v="0"/>
    <n v="1"/>
    <n v="1"/>
    <n v="0"/>
    <s v="Credit Card"/>
    <n v="0"/>
    <n v="1851"/>
    <n v="1"/>
    <s v="Q3"/>
    <n v="0"/>
    <n v="3"/>
    <n v="0"/>
    <s v="California"/>
    <n v="0"/>
    <n v="0"/>
    <n v="0"/>
    <x v="68"/>
    <n v="1748.9"/>
    <x v="0"/>
    <n v="0"/>
    <x v="0"/>
    <x v="3052"/>
    <n v="0"/>
    <n v="1"/>
    <n v="95560"/>
    <x v="0"/>
  </r>
  <r>
    <n v="19"/>
    <n v="73"/>
    <n v="0"/>
    <s v="Active User"/>
    <s v="Active User"/>
    <x v="67"/>
    <x v="241"/>
    <n v="3445"/>
    <x v="2"/>
    <s v="United States"/>
    <x v="3069"/>
    <s v="Stayed"/>
    <n v="0"/>
    <n v="0"/>
    <s v="Female"/>
    <n v="1"/>
    <s v="DSL"/>
    <s v="34.037037, -118.705803"/>
    <n v="34.037036999999998"/>
    <n v="-118.705803"/>
    <n v="0"/>
    <n v="41.15"/>
    <n v="0"/>
    <n v="0"/>
    <n v="0"/>
    <x v="5"/>
    <n v="1"/>
    <n v="1"/>
    <n v="0"/>
    <n v="0"/>
    <s v="Bank Withdrawal"/>
    <n v="0"/>
    <n v="11"/>
    <n v="1"/>
    <s v="Q3"/>
    <n v="0"/>
    <n v="4"/>
    <n v="0"/>
    <s v="California"/>
    <n v="0"/>
    <n v="0"/>
    <n v="0"/>
    <x v="64"/>
    <n v="1700.9"/>
    <x v="0"/>
    <n v="0"/>
    <x v="0"/>
    <x v="3053"/>
    <n v="1"/>
    <n v="1"/>
    <n v="90263"/>
    <x v="0"/>
  </r>
  <r>
    <n v="47"/>
    <n v="19"/>
    <n v="27.25"/>
    <s v="Active User"/>
    <s v="Active User"/>
    <x v="54"/>
    <x v="790"/>
    <n v="5534"/>
    <x v="0"/>
    <s v="United States"/>
    <x v="3070"/>
    <s v="Stayed"/>
    <n v="0"/>
    <n v="0"/>
    <s v="Male"/>
    <n v="1"/>
    <s v="Fiber Optic"/>
    <s v="34.274846, -116.937581"/>
    <n v="34.274845999999997"/>
    <n v="-116.93758099999999"/>
    <n v="1"/>
    <n v="105.5"/>
    <n v="0"/>
    <n v="0"/>
    <n v="8"/>
    <x v="3"/>
    <n v="1"/>
    <n v="1"/>
    <n v="0"/>
    <n v="1"/>
    <s v="Bank Withdrawal"/>
    <n v="1"/>
    <n v="414"/>
    <n v="1"/>
    <s v="Q3"/>
    <n v="1"/>
    <n v="3"/>
    <n v="0"/>
    <s v="California"/>
    <n v="1"/>
    <n v="1"/>
    <n v="1"/>
    <x v="8"/>
    <n v="7611.55"/>
    <x v="0"/>
    <n v="1962"/>
    <x v="0"/>
    <x v="3054"/>
    <n v="0"/>
    <n v="1"/>
    <n v="92333"/>
    <x v="0"/>
  </r>
  <r>
    <n v="64"/>
    <n v="7"/>
    <n v="11.58"/>
    <s v="Active User"/>
    <s v="Active User"/>
    <x v="14"/>
    <x v="120"/>
    <n v="5514"/>
    <x v="1"/>
    <s v="United States"/>
    <x v="3071"/>
    <s v="Stayed"/>
    <n v="0"/>
    <n v="0"/>
    <s v="Male"/>
    <n v="1"/>
    <s v="Fiber Optic"/>
    <s v="34.159007, -118.087353"/>
    <n v="34.159007000000003"/>
    <n v="-118.08735299999999"/>
    <n v="0"/>
    <n v="74.849999999999994"/>
    <n v="1"/>
    <n v="0"/>
    <n v="0"/>
    <x v="2"/>
    <n v="0"/>
    <n v="0"/>
    <n v="1"/>
    <n v="0"/>
    <s v="Bank Withdrawal"/>
    <n v="1"/>
    <n v="32369"/>
    <n v="0"/>
    <s v="Q3"/>
    <n v="0"/>
    <n v="4"/>
    <n v="0"/>
    <s v="California"/>
    <n v="0"/>
    <n v="0"/>
    <n v="0"/>
    <x v="54"/>
    <n v="572.45000000000005"/>
    <x v="0"/>
    <n v="92.64"/>
    <x v="0"/>
    <x v="3055"/>
    <n v="0"/>
    <n v="1"/>
    <n v="91107"/>
    <x v="0"/>
  </r>
  <r>
    <n v="23"/>
    <n v="42"/>
    <n v="0"/>
    <s v="Active User"/>
    <s v="Active User"/>
    <x v="54"/>
    <x v="1000"/>
    <n v="5455"/>
    <x v="2"/>
    <s v="United States"/>
    <x v="3072"/>
    <s v="Stayed"/>
    <n v="0"/>
    <n v="0"/>
    <s v="Female"/>
    <n v="1"/>
    <s v="Cable"/>
    <s v="36.991762, -119.242874"/>
    <n v="36.991762000000001"/>
    <n v="-119.242874"/>
    <n v="0"/>
    <n v="40.35"/>
    <n v="0"/>
    <n v="0"/>
    <n v="0"/>
    <x v="0"/>
    <n v="0"/>
    <n v="0"/>
    <n v="1"/>
    <n v="0"/>
    <s v="Credit Card"/>
    <n v="0"/>
    <n v="3464"/>
    <n v="1"/>
    <s v="Q3"/>
    <n v="0"/>
    <n v="4"/>
    <n v="0"/>
    <s v="California"/>
    <n v="1"/>
    <n v="1"/>
    <n v="0"/>
    <x v="26"/>
    <n v="1187.05"/>
    <x v="0"/>
    <n v="0"/>
    <x v="0"/>
    <x v="3056"/>
    <n v="1"/>
    <n v="1"/>
    <n v="93602"/>
    <x v="0"/>
  </r>
  <r>
    <n v="25"/>
    <n v="59"/>
    <n v="14.19"/>
    <s v="Competitor"/>
    <s v="Competitor made better offer"/>
    <x v="7"/>
    <x v="74"/>
    <n v="2412"/>
    <x v="1"/>
    <s v="United States"/>
    <x v="3073"/>
    <s v="Churned"/>
    <n v="0"/>
    <n v="0"/>
    <s v="Female"/>
    <n v="1"/>
    <s v="Fiber Optic"/>
    <s v="33.507255, -117.029473"/>
    <n v="33.507255000000001"/>
    <n v="-117.029473"/>
    <n v="0"/>
    <n v="69.599999999999994"/>
    <n v="0"/>
    <n v="0"/>
    <n v="0"/>
    <x v="0"/>
    <n v="0"/>
    <n v="0"/>
    <n v="1"/>
    <n v="0"/>
    <s v="Bank Withdrawal"/>
    <n v="1"/>
    <n v="46171"/>
    <n v="0"/>
    <s v="Q3"/>
    <n v="0"/>
    <n v="1"/>
    <n v="0"/>
    <s v="California"/>
    <n v="0"/>
    <n v="1"/>
    <n v="0"/>
    <x v="16"/>
    <n v="69.599999999999994"/>
    <x v="0"/>
    <n v="14.19"/>
    <x v="0"/>
    <x v="3057"/>
    <n v="1"/>
    <n v="1"/>
    <n v="92592"/>
    <x v="1"/>
  </r>
  <r>
    <n v="73"/>
    <n v="20"/>
    <n v="18.38"/>
    <s v="Attitude"/>
    <s v="Attitude of service provider"/>
    <x v="56"/>
    <x v="111"/>
    <n v="3561"/>
    <x v="1"/>
    <s v="United States"/>
    <x v="3074"/>
    <s v="Churned"/>
    <n v="0"/>
    <n v="1"/>
    <s v="Female"/>
    <n v="1"/>
    <s v="Fiber Optic"/>
    <s v="34.404544, -119.302118"/>
    <n v="34.404544000000001"/>
    <n v="-119.30211799999999"/>
    <n v="0"/>
    <n v="86.85"/>
    <n v="0"/>
    <n v="0"/>
    <n v="0"/>
    <x v="0"/>
    <n v="0"/>
    <n v="0"/>
    <n v="1"/>
    <n v="0"/>
    <s v="Bank Withdrawal"/>
    <n v="1"/>
    <n v="6503"/>
    <n v="0"/>
    <s v="Q3"/>
    <n v="0"/>
    <n v="2"/>
    <n v="1"/>
    <s v="California"/>
    <n v="0"/>
    <n v="0"/>
    <n v="1"/>
    <x v="5"/>
    <n v="220.95"/>
    <x v="0"/>
    <n v="55.14"/>
    <x v="0"/>
    <x v="3058"/>
    <n v="0"/>
    <n v="1"/>
    <n v="93022"/>
    <x v="1"/>
  </r>
  <r>
    <n v="63"/>
    <n v="11"/>
    <n v="0"/>
    <s v="Active User"/>
    <s v="Active User"/>
    <x v="34"/>
    <x v="693"/>
    <n v="3090"/>
    <x v="1"/>
    <s v="United States"/>
    <x v="3075"/>
    <s v="Stayed"/>
    <n v="0"/>
    <n v="0"/>
    <s v="Male"/>
    <n v="1"/>
    <s v="Cable"/>
    <s v="40.077028, -121.494168"/>
    <n v="40.077027999999999"/>
    <n v="-121.494168"/>
    <n v="0"/>
    <n v="25.65"/>
    <n v="0"/>
    <n v="0"/>
    <n v="0"/>
    <x v="0"/>
    <n v="0"/>
    <n v="0"/>
    <n v="1"/>
    <n v="0"/>
    <s v="Mailed Check"/>
    <n v="0"/>
    <n v="1351"/>
    <n v="0"/>
    <s v="Q3"/>
    <n v="0"/>
    <n v="3"/>
    <n v="0"/>
    <s v="California"/>
    <n v="0"/>
    <n v="0"/>
    <n v="0"/>
    <x v="13"/>
    <n v="440.2"/>
    <x v="0"/>
    <n v="0"/>
    <x v="0"/>
    <x v="3059"/>
    <n v="0"/>
    <n v="1"/>
    <n v="95942"/>
    <x v="0"/>
  </r>
  <r>
    <n v="40"/>
    <n v="13"/>
    <n v="0"/>
    <s v="Active User"/>
    <s v="Active User"/>
    <x v="47"/>
    <x v="470"/>
    <n v="4003"/>
    <x v="2"/>
    <s v="United States"/>
    <x v="3076"/>
    <s v="Stayed"/>
    <n v="0"/>
    <n v="0"/>
    <s v="Male"/>
    <n v="1"/>
    <s v="DSL"/>
    <s v="41.405193, -123.008567"/>
    <n v="41.405192999999997"/>
    <n v="-123.008567"/>
    <n v="0"/>
    <n v="45.05"/>
    <n v="0"/>
    <n v="0"/>
    <n v="0"/>
    <x v="5"/>
    <n v="0"/>
    <n v="1"/>
    <n v="0"/>
    <n v="0"/>
    <s v="Bank Withdrawal"/>
    <n v="0"/>
    <n v="2156"/>
    <n v="1"/>
    <s v="Q3"/>
    <n v="0"/>
    <n v="3"/>
    <n v="0"/>
    <s v="California"/>
    <n v="0"/>
    <n v="0"/>
    <n v="1"/>
    <x v="64"/>
    <n v="1790.6"/>
    <x v="0"/>
    <n v="0"/>
    <x v="0"/>
    <x v="3060"/>
    <n v="0"/>
    <n v="1"/>
    <n v="96027"/>
    <x v="0"/>
  </r>
  <r>
    <n v="39"/>
    <n v="0"/>
    <n v="8.9499999999999993"/>
    <s v="Attitude"/>
    <s v="Attitude of support person"/>
    <x v="64"/>
    <x v="626"/>
    <n v="4931"/>
    <x v="2"/>
    <s v="United States"/>
    <x v="3077"/>
    <s v="Churned"/>
    <n v="0"/>
    <n v="0"/>
    <s v="Female"/>
    <n v="0"/>
    <s v="No Internet Service"/>
    <s v="33.801869, -117.995068"/>
    <n v="33.801869000000003"/>
    <n v="-117.995068"/>
    <n v="0"/>
    <n v="20.149999999999999"/>
    <n v="0"/>
    <n v="0"/>
    <n v="0"/>
    <x v="4"/>
    <n v="0"/>
    <n v="0"/>
    <n v="0"/>
    <n v="0"/>
    <s v="Bank Withdrawal"/>
    <n v="1"/>
    <n v="29694"/>
    <n v="0"/>
    <s v="Q3"/>
    <n v="0"/>
    <n v="3"/>
    <n v="0"/>
    <s v="California"/>
    <n v="0"/>
    <n v="0"/>
    <n v="0"/>
    <x v="38"/>
    <n v="390.85"/>
    <x v="0"/>
    <n v="161.1"/>
    <x v="0"/>
    <x v="3061"/>
    <n v="0"/>
    <n v="0"/>
    <n v="90680"/>
    <x v="1"/>
  </r>
  <r>
    <n v="37"/>
    <n v="14"/>
    <n v="48.38"/>
    <s v="Competitor"/>
    <s v="Competitor offered higher download speeds"/>
    <x v="24"/>
    <x v="187"/>
    <n v="3212"/>
    <x v="1"/>
    <s v="United States"/>
    <x v="3078"/>
    <s v="Churned"/>
    <n v="0"/>
    <n v="0"/>
    <s v="Female"/>
    <n v="1"/>
    <s v="Fiber Optic"/>
    <s v="37.670526, -120.877572"/>
    <n v="37.670526000000002"/>
    <n v="-120.877572"/>
    <n v="1"/>
    <n v="80.3"/>
    <n v="0"/>
    <n v="0"/>
    <n v="1"/>
    <x v="2"/>
    <n v="0"/>
    <n v="0"/>
    <n v="1"/>
    <n v="1"/>
    <s v="Bank Withdrawal"/>
    <n v="1"/>
    <n v="13343"/>
    <n v="0"/>
    <s v="Q3"/>
    <n v="1"/>
    <n v="1"/>
    <n v="0"/>
    <s v="California"/>
    <n v="1"/>
    <n v="1"/>
    <n v="0"/>
    <x v="5"/>
    <n v="250.05"/>
    <x v="0"/>
    <n v="145.13999999999999"/>
    <x v="0"/>
    <x v="3062"/>
    <n v="0"/>
    <n v="1"/>
    <n v="95357"/>
    <x v="1"/>
  </r>
  <r>
    <n v="70"/>
    <n v="30"/>
    <n v="43.45"/>
    <s v="Dissatisfaction"/>
    <s v="Limited range of services"/>
    <x v="36"/>
    <x v="517"/>
    <n v="5056"/>
    <x v="1"/>
    <s v="United States"/>
    <x v="3079"/>
    <s v="Churned"/>
    <n v="0"/>
    <n v="0"/>
    <s v="Female"/>
    <n v="1"/>
    <s v="Fiber Optic"/>
    <s v="34.312945, -118.858169"/>
    <n v="34.312944999999999"/>
    <n v="-118.858169"/>
    <n v="0"/>
    <n v="69.849999999999994"/>
    <n v="0"/>
    <n v="0"/>
    <n v="0"/>
    <x v="0"/>
    <n v="0"/>
    <n v="0"/>
    <n v="1"/>
    <n v="0"/>
    <s v="Bank Withdrawal"/>
    <n v="1"/>
    <n v="32984"/>
    <n v="0"/>
    <s v="Q3"/>
    <n v="0"/>
    <n v="1"/>
    <n v="1"/>
    <s v="California"/>
    <n v="0"/>
    <n v="0"/>
    <n v="0"/>
    <x v="16"/>
    <n v="69.849999999999994"/>
    <x v="15"/>
    <n v="43.45"/>
    <x v="0"/>
    <x v="3063"/>
    <n v="0"/>
    <n v="0"/>
    <n v="93021"/>
    <x v="1"/>
  </r>
  <r>
    <n v="57"/>
    <n v="24"/>
    <n v="1.27"/>
    <s v="Active User"/>
    <s v="Active User"/>
    <x v="11"/>
    <x v="536"/>
    <n v="6301"/>
    <x v="0"/>
    <s v="United States"/>
    <x v="3080"/>
    <s v="Stayed"/>
    <n v="0"/>
    <n v="1"/>
    <s v="Female"/>
    <n v="1"/>
    <s v="DSL"/>
    <s v="36.245926, -118.693138"/>
    <n v="36.245925999999997"/>
    <n v="-118.693138"/>
    <n v="1"/>
    <n v="73.8"/>
    <n v="0"/>
    <n v="0"/>
    <n v="9"/>
    <x v="1"/>
    <n v="0"/>
    <n v="0"/>
    <n v="1"/>
    <n v="1"/>
    <s v="Bank Withdrawal"/>
    <n v="1"/>
    <n v="3546"/>
    <n v="1"/>
    <s v="Q3"/>
    <n v="1"/>
    <n v="4"/>
    <n v="0"/>
    <s v="California"/>
    <n v="1"/>
    <n v="1"/>
    <n v="1"/>
    <x v="63"/>
    <n v="4616.05"/>
    <x v="1"/>
    <n v="77.47"/>
    <x v="219"/>
    <x v="3064"/>
    <n v="0"/>
    <n v="0"/>
    <n v="93265"/>
    <x v="0"/>
  </r>
  <r>
    <n v="59"/>
    <n v="23"/>
    <n v="49.33"/>
    <s v="Active User"/>
    <s v="Active User"/>
    <x v="40"/>
    <x v="823"/>
    <n v="5544"/>
    <x v="1"/>
    <s v="United States"/>
    <x v="3081"/>
    <s v="Stayed"/>
    <n v="0"/>
    <n v="0"/>
    <s v="Female"/>
    <n v="1"/>
    <s v="Fiber Optic"/>
    <s v="34.030915, -117.273201"/>
    <n v="34.030915"/>
    <n v="-117.273201"/>
    <n v="1"/>
    <n v="80.400000000000006"/>
    <n v="0"/>
    <n v="0"/>
    <n v="8"/>
    <x v="0"/>
    <n v="0"/>
    <n v="0"/>
    <n v="0"/>
    <n v="1"/>
    <s v="Bank Withdrawal"/>
    <n v="1"/>
    <n v="52202"/>
    <n v="0"/>
    <s v="Q3"/>
    <n v="1"/>
    <n v="3"/>
    <n v="0"/>
    <s v="California"/>
    <n v="1"/>
    <n v="1"/>
    <n v="0"/>
    <x v="62"/>
    <n v="2937.65"/>
    <x v="0"/>
    <n v="1775.88"/>
    <x v="0"/>
    <x v="3065"/>
    <n v="0"/>
    <n v="1"/>
    <n v="92324"/>
    <x v="0"/>
  </r>
  <r>
    <n v="75"/>
    <n v="10"/>
    <n v="5.31"/>
    <s v="Competitor"/>
    <s v="Competitor had better devices"/>
    <x v="37"/>
    <x v="414"/>
    <n v="5604"/>
    <x v="1"/>
    <s v="United States"/>
    <x v="3082"/>
    <s v="Churned"/>
    <n v="0"/>
    <n v="0"/>
    <s v="Male"/>
    <n v="1"/>
    <s v="Fiber Optic"/>
    <s v="36.057458, -118.591951"/>
    <n v="36.057457999999997"/>
    <n v="-118.59195099999999"/>
    <n v="1"/>
    <n v="94.55"/>
    <n v="1"/>
    <n v="0"/>
    <n v="7"/>
    <x v="0"/>
    <n v="0"/>
    <n v="0"/>
    <n v="1"/>
    <n v="1"/>
    <s v="Bank Withdrawal"/>
    <n v="1"/>
    <n v="191"/>
    <n v="0"/>
    <s v="Q3"/>
    <n v="1"/>
    <n v="1"/>
    <n v="1"/>
    <s v="California"/>
    <n v="1"/>
    <n v="1"/>
    <n v="1"/>
    <x v="71"/>
    <n v="1899.65"/>
    <x v="0"/>
    <n v="106.2"/>
    <x v="0"/>
    <x v="3066"/>
    <n v="0"/>
    <n v="1"/>
    <n v="93208"/>
    <x v="1"/>
  </r>
  <r>
    <n v="50"/>
    <n v="0"/>
    <n v="1.36"/>
    <s v="Active User"/>
    <s v="Active User"/>
    <x v="60"/>
    <x v="32"/>
    <n v="3048"/>
    <x v="2"/>
    <s v="United States"/>
    <x v="3083"/>
    <s v="Stayed"/>
    <n v="0"/>
    <n v="0"/>
    <s v="Female"/>
    <n v="0"/>
    <s v="No Internet Service"/>
    <s v="34.048013, -118.293953"/>
    <n v="34.048012999999997"/>
    <n v="-118.293953"/>
    <n v="0"/>
    <n v="19.899999999999999"/>
    <n v="0"/>
    <n v="0"/>
    <n v="0"/>
    <x v="0"/>
    <n v="0"/>
    <n v="0"/>
    <n v="0"/>
    <n v="0"/>
    <s v="Credit Card"/>
    <n v="1"/>
    <n v="62784"/>
    <n v="0"/>
    <s v="Q3"/>
    <n v="0"/>
    <n v="5"/>
    <n v="0"/>
    <s v="California"/>
    <n v="0"/>
    <n v="0"/>
    <n v="0"/>
    <x v="0"/>
    <n v="527.5"/>
    <x v="0"/>
    <n v="34"/>
    <x v="0"/>
    <x v="3067"/>
    <n v="0"/>
    <n v="0"/>
    <n v="90006"/>
    <x v="0"/>
  </r>
  <r>
    <n v="41"/>
    <n v="0"/>
    <n v="17.12"/>
    <s v="Active User"/>
    <s v="Active User"/>
    <x v="52"/>
    <x v="471"/>
    <n v="4747"/>
    <x v="0"/>
    <s v="United States"/>
    <x v="3084"/>
    <s v="Stayed"/>
    <n v="0"/>
    <n v="0"/>
    <s v="Female"/>
    <n v="0"/>
    <s v="No Internet Service"/>
    <s v="39.672813, -120.456699"/>
    <n v="39.672812999999998"/>
    <n v="-120.456699"/>
    <n v="1"/>
    <n v="25.8"/>
    <n v="1"/>
    <n v="0"/>
    <n v="8"/>
    <x v="3"/>
    <n v="0"/>
    <n v="0"/>
    <n v="0"/>
    <n v="1"/>
    <s v="Credit Card"/>
    <n v="1"/>
    <n v="322"/>
    <n v="0"/>
    <s v="Q3"/>
    <n v="1"/>
    <n v="4"/>
    <n v="0"/>
    <s v="California"/>
    <n v="0"/>
    <n v="0"/>
    <n v="0"/>
    <x v="15"/>
    <n v="1911.5"/>
    <x v="0"/>
    <n v="1164.1600000000001"/>
    <x v="0"/>
    <x v="3068"/>
    <n v="0"/>
    <n v="0"/>
    <n v="96124"/>
    <x v="0"/>
  </r>
  <r>
    <n v="68"/>
    <n v="25"/>
    <n v="39.69"/>
    <s v="Competitor"/>
    <s v="Competitor offered more data"/>
    <x v="59"/>
    <x v="839"/>
    <n v="3689"/>
    <x v="1"/>
    <s v="United States"/>
    <x v="3085"/>
    <s v="Churned"/>
    <n v="0"/>
    <n v="1"/>
    <s v="Male"/>
    <n v="1"/>
    <s v="Fiber Optic"/>
    <s v="34.567058, -117.362329"/>
    <n v="34.567058000000003"/>
    <n v="-117.362329"/>
    <n v="0"/>
    <n v="101.4"/>
    <n v="1"/>
    <n v="0"/>
    <n v="0"/>
    <x v="5"/>
    <n v="0"/>
    <n v="0"/>
    <n v="1"/>
    <n v="0"/>
    <s v="Bank Withdrawal"/>
    <n v="1"/>
    <n v="12083"/>
    <n v="0"/>
    <s v="Q3"/>
    <n v="0"/>
    <n v="3"/>
    <n v="1"/>
    <s v="California"/>
    <n v="1"/>
    <n v="0"/>
    <n v="1"/>
    <x v="1"/>
    <n v="3496.3"/>
    <x v="0"/>
    <n v="1389.15"/>
    <x v="0"/>
    <x v="3069"/>
    <n v="0"/>
    <n v="1"/>
    <n v="92394"/>
    <x v="1"/>
  </r>
  <r>
    <n v="61"/>
    <n v="3"/>
    <n v="8.18"/>
    <s v="Dissatisfaction"/>
    <s v="Product dissatisfaction"/>
    <x v="51"/>
    <x v="386"/>
    <n v="4857"/>
    <x v="2"/>
    <s v="United States"/>
    <x v="3086"/>
    <s v="Churned"/>
    <n v="0"/>
    <n v="1"/>
    <s v="Male"/>
    <n v="1"/>
    <s v="Fiber Optic"/>
    <s v="32.68674, -117.186612"/>
    <n v="32.68674"/>
    <n v="-117.186612"/>
    <n v="1"/>
    <n v="104.1"/>
    <n v="1"/>
    <n v="0"/>
    <n v="4"/>
    <x v="3"/>
    <n v="1"/>
    <n v="0"/>
    <n v="0"/>
    <n v="1"/>
    <s v="Bank Withdrawal"/>
    <n v="1"/>
    <n v="24093"/>
    <n v="0"/>
    <s v="Q3"/>
    <n v="1"/>
    <n v="2"/>
    <n v="0"/>
    <s v="California"/>
    <n v="1"/>
    <n v="1"/>
    <n v="1"/>
    <x v="39"/>
    <n v="7040.85"/>
    <x v="0"/>
    <n v="548.05999999999995"/>
    <x v="0"/>
    <x v="3070"/>
    <n v="0"/>
    <n v="1"/>
    <n v="92118"/>
    <x v="1"/>
  </r>
  <r>
    <n v="37"/>
    <n v="0"/>
    <n v="26.95"/>
    <s v="Active User"/>
    <s v="Active User"/>
    <x v="44"/>
    <x v="250"/>
    <n v="5849"/>
    <x v="0"/>
    <s v="United States"/>
    <x v="3087"/>
    <s v="Stayed"/>
    <n v="0"/>
    <n v="0"/>
    <s v="Female"/>
    <n v="0"/>
    <s v="No Internet Service"/>
    <s v="33.912246, -118.236773"/>
    <n v="33.912246000000003"/>
    <n v="-118.236773"/>
    <n v="1"/>
    <n v="20.149999999999999"/>
    <n v="0"/>
    <n v="0"/>
    <n v="5"/>
    <x v="1"/>
    <n v="0"/>
    <n v="0"/>
    <n v="0"/>
    <n v="1"/>
    <s v="Bank Withdrawal"/>
    <n v="1"/>
    <n v="29825"/>
    <n v="0"/>
    <s v="Q3"/>
    <n v="1"/>
    <n v="4"/>
    <n v="0"/>
    <s v="California"/>
    <n v="0"/>
    <n v="0"/>
    <n v="0"/>
    <x v="68"/>
    <n v="930.9"/>
    <x v="0"/>
    <n v="1347.5"/>
    <x v="0"/>
    <x v="3071"/>
    <n v="0"/>
    <n v="0"/>
    <n v="90222"/>
    <x v="0"/>
  </r>
  <r>
    <n v="55"/>
    <n v="17"/>
    <n v="0"/>
    <s v="Active User"/>
    <s v="Active User"/>
    <x v="35"/>
    <x v="132"/>
    <n v="4256"/>
    <x v="2"/>
    <s v="United States"/>
    <x v="3088"/>
    <s v="Stayed"/>
    <n v="0"/>
    <n v="1"/>
    <s v="Male"/>
    <n v="1"/>
    <s v="Cable"/>
    <s v="34.238208, -118.55029"/>
    <n v="34.238208"/>
    <n v="-118.55029"/>
    <n v="0"/>
    <n v="54"/>
    <n v="0"/>
    <n v="0"/>
    <n v="0"/>
    <x v="0"/>
    <n v="0"/>
    <n v="1"/>
    <n v="1"/>
    <n v="0"/>
    <s v="Bank Withdrawal"/>
    <n v="0"/>
    <n v="25751"/>
    <n v="0"/>
    <s v="Q3"/>
    <n v="0"/>
    <n v="3"/>
    <n v="0"/>
    <s v="California"/>
    <n v="1"/>
    <n v="1"/>
    <n v="1"/>
    <x v="52"/>
    <n v="2440.25"/>
    <x v="0"/>
    <n v="0"/>
    <x v="220"/>
    <x v="3072"/>
    <n v="0"/>
    <n v="1"/>
    <n v="91324"/>
    <x v="0"/>
  </r>
  <r>
    <n v="64"/>
    <n v="8"/>
    <n v="12.98"/>
    <s v="Active User"/>
    <s v="Active User"/>
    <x v="24"/>
    <x v="1001"/>
    <n v="4000"/>
    <x v="2"/>
    <s v="United States"/>
    <x v="3089"/>
    <s v="Stayed"/>
    <n v="0"/>
    <n v="0"/>
    <s v="Female"/>
    <n v="1"/>
    <s v="DSL"/>
    <s v="39.170376, -120.838404"/>
    <n v="39.170375999999997"/>
    <n v="-120.838404"/>
    <n v="1"/>
    <n v="64.849999999999994"/>
    <n v="1"/>
    <n v="0"/>
    <n v="6"/>
    <x v="0"/>
    <n v="0"/>
    <n v="0"/>
    <n v="1"/>
    <n v="1"/>
    <s v="Bank Withdrawal"/>
    <n v="1"/>
    <n v="407"/>
    <n v="1"/>
    <s v="Q3"/>
    <n v="1"/>
    <n v="3"/>
    <n v="0"/>
    <s v="California"/>
    <n v="0"/>
    <n v="0"/>
    <n v="1"/>
    <x v="41"/>
    <n v="2908.2"/>
    <x v="0"/>
    <n v="558.14"/>
    <x v="0"/>
    <x v="3073"/>
    <n v="0"/>
    <n v="1"/>
    <n v="95717"/>
    <x v="0"/>
  </r>
  <r>
    <n v="50"/>
    <n v="21"/>
    <n v="8.44"/>
    <s v="Active User"/>
    <s v="Active User"/>
    <x v="40"/>
    <x v="184"/>
    <n v="3128"/>
    <x v="1"/>
    <s v="United States"/>
    <x v="3090"/>
    <s v="Stayed"/>
    <n v="1"/>
    <n v="1"/>
    <s v="Male"/>
    <n v="1"/>
    <s v="Cable"/>
    <s v="33.752524, -118.210737"/>
    <n v="33.752524000000001"/>
    <n v="-118.21073699999999"/>
    <n v="1"/>
    <n v="69.5"/>
    <n v="0"/>
    <n v="1"/>
    <n v="1"/>
    <x v="0"/>
    <n v="1"/>
    <n v="0"/>
    <n v="1"/>
    <n v="1"/>
    <s v="Credit Card"/>
    <n v="1"/>
    <n v="38427"/>
    <n v="1"/>
    <s v="Q3"/>
    <n v="1"/>
    <n v="4"/>
    <n v="0"/>
    <s v="California"/>
    <n v="1"/>
    <n v="1"/>
    <n v="0"/>
    <x v="67"/>
    <n v="1071.4000000000001"/>
    <x v="0"/>
    <n v="126.6"/>
    <x v="0"/>
    <x v="3074"/>
    <n v="0"/>
    <n v="1"/>
    <n v="90802"/>
    <x v="0"/>
  </r>
  <r>
    <n v="73"/>
    <n v="25"/>
    <n v="17.22"/>
    <s v="Active User"/>
    <s v="Active User"/>
    <x v="35"/>
    <x v="44"/>
    <n v="2136"/>
    <x v="0"/>
    <s v="United States"/>
    <x v="3091"/>
    <s v="Stayed"/>
    <n v="0"/>
    <n v="0"/>
    <s v="Female"/>
    <n v="1"/>
    <s v="DSL"/>
    <s v="34.17051, -118.289463"/>
    <n v="34.17051"/>
    <n v="-118.289463"/>
    <n v="1"/>
    <n v="63.55"/>
    <n v="1"/>
    <n v="0"/>
    <n v="5"/>
    <x v="4"/>
    <n v="1"/>
    <n v="1"/>
    <n v="1"/>
    <n v="1"/>
    <s v="Credit Card"/>
    <n v="1"/>
    <n v="23981"/>
    <n v="1"/>
    <s v="Q3"/>
    <n v="1"/>
    <n v="3"/>
    <n v="1"/>
    <s v="California"/>
    <n v="0"/>
    <n v="0"/>
    <n v="0"/>
    <x v="59"/>
    <n v="1381.8"/>
    <x v="0"/>
    <n v="378.84"/>
    <x v="0"/>
    <x v="3075"/>
    <n v="0"/>
    <n v="1"/>
    <n v="91201"/>
    <x v="0"/>
  </r>
  <r>
    <n v="39"/>
    <n v="18"/>
    <n v="23.82"/>
    <s v="Active User"/>
    <s v="Active User"/>
    <x v="7"/>
    <x v="577"/>
    <n v="4516"/>
    <x v="1"/>
    <s v="United States"/>
    <x v="3092"/>
    <s v="Stayed"/>
    <n v="0"/>
    <n v="0"/>
    <s v="Male"/>
    <n v="1"/>
    <s v="Fiber Optic"/>
    <s v="34.144703, -117.770299"/>
    <n v="34.144703"/>
    <n v="-117.77029899999999"/>
    <n v="0"/>
    <n v="74.599999999999994"/>
    <n v="1"/>
    <n v="0"/>
    <n v="0"/>
    <x v="1"/>
    <n v="0"/>
    <n v="0"/>
    <n v="1"/>
    <n v="0"/>
    <s v="Bank Withdrawal"/>
    <n v="1"/>
    <n v="35530"/>
    <n v="0"/>
    <s v="Q3"/>
    <n v="0"/>
    <n v="5"/>
    <n v="0"/>
    <s v="California"/>
    <n v="0"/>
    <n v="0"/>
    <n v="0"/>
    <x v="50"/>
    <n v="3720.35"/>
    <x v="0"/>
    <n v="1167.18"/>
    <x v="0"/>
    <x v="3076"/>
    <n v="0"/>
    <n v="1"/>
    <n v="91750"/>
    <x v="0"/>
  </r>
  <r>
    <n v="21"/>
    <n v="85"/>
    <n v="36.06"/>
    <s v="Dissatisfaction"/>
    <s v="Service dissatisfaction"/>
    <x v="77"/>
    <x v="1002"/>
    <n v="5317"/>
    <x v="1"/>
    <s v="United States"/>
    <x v="3093"/>
    <s v="Churned"/>
    <n v="0"/>
    <n v="0"/>
    <s v="Male"/>
    <n v="1"/>
    <s v="Fiber Optic"/>
    <s v="37.827946, -122.107185"/>
    <n v="37.827945999999997"/>
    <n v="-122.107185"/>
    <n v="0"/>
    <n v="70.7"/>
    <n v="0"/>
    <n v="0"/>
    <n v="0"/>
    <x v="0"/>
    <n v="0"/>
    <n v="0"/>
    <n v="0"/>
    <n v="0"/>
    <s v="Credit Card"/>
    <n v="1"/>
    <n v="16510"/>
    <n v="0"/>
    <s v="Q3"/>
    <n v="0"/>
    <n v="1"/>
    <n v="0"/>
    <s v="California"/>
    <n v="0"/>
    <n v="0"/>
    <n v="0"/>
    <x v="9"/>
    <n v="140.69999999999999"/>
    <x v="0"/>
    <n v="72.12"/>
    <x v="0"/>
    <x v="3077"/>
    <n v="1"/>
    <n v="1"/>
    <n v="94556"/>
    <x v="1"/>
  </r>
  <r>
    <n v="38"/>
    <n v="17"/>
    <n v="0"/>
    <s v="Active User"/>
    <s v="Active User"/>
    <x v="65"/>
    <x v="286"/>
    <n v="4159"/>
    <x v="0"/>
    <s v="United States"/>
    <x v="3094"/>
    <s v="Stayed"/>
    <n v="0"/>
    <n v="1"/>
    <s v="Female"/>
    <n v="1"/>
    <s v="DSL"/>
    <s v="34.2112, -118.230625"/>
    <n v="34.211199999999998"/>
    <n v="-118.230625"/>
    <n v="1"/>
    <n v="51.35"/>
    <n v="0"/>
    <n v="0"/>
    <n v="10"/>
    <x v="1"/>
    <n v="1"/>
    <n v="0"/>
    <n v="0"/>
    <n v="1"/>
    <s v="Credit Card"/>
    <n v="0"/>
    <n v="7527"/>
    <n v="1"/>
    <s v="Q3"/>
    <n v="1"/>
    <n v="3"/>
    <n v="0"/>
    <s v="California"/>
    <n v="0"/>
    <n v="0"/>
    <n v="1"/>
    <x v="63"/>
    <n v="3244.4"/>
    <x v="0"/>
    <n v="0"/>
    <x v="0"/>
    <x v="3078"/>
    <n v="0"/>
    <n v="1"/>
    <n v="91020"/>
    <x v="0"/>
  </r>
  <r>
    <n v="65"/>
    <n v="9"/>
    <n v="0"/>
    <s v="Active User"/>
    <s v="Active User"/>
    <x v="18"/>
    <x v="1003"/>
    <n v="3920"/>
    <x v="0"/>
    <s v="United States"/>
    <x v="3095"/>
    <s v="Stayed"/>
    <n v="0"/>
    <n v="1"/>
    <s v="Male"/>
    <n v="1"/>
    <s v="Cable"/>
    <s v="38.065359, -122.665566"/>
    <n v="38.065359000000001"/>
    <n v="-122.665566"/>
    <n v="1"/>
    <n v="53.95"/>
    <n v="0"/>
    <n v="0"/>
    <n v="8"/>
    <x v="1"/>
    <n v="1"/>
    <n v="0"/>
    <n v="1"/>
    <n v="1"/>
    <s v="Bank Withdrawal"/>
    <n v="0"/>
    <n v="607"/>
    <n v="0"/>
    <s v="Q3"/>
    <n v="1"/>
    <n v="3"/>
    <n v="1"/>
    <s v="California"/>
    <n v="1"/>
    <n v="1"/>
    <n v="1"/>
    <x v="57"/>
    <n v="2215.4"/>
    <x v="0"/>
    <n v="0"/>
    <x v="0"/>
    <x v="3079"/>
    <n v="0"/>
    <n v="1"/>
    <n v="94946"/>
    <x v="0"/>
  </r>
  <r>
    <n v="39"/>
    <n v="53"/>
    <n v="23.52"/>
    <s v="Active User"/>
    <s v="Active User"/>
    <x v="71"/>
    <x v="1004"/>
    <n v="6484"/>
    <x v="1"/>
    <s v="United States"/>
    <x v="3096"/>
    <s v="Stayed"/>
    <n v="1"/>
    <n v="0"/>
    <s v="Male"/>
    <n v="1"/>
    <s v="Fiber Optic"/>
    <s v="39.025867, -123.381544"/>
    <n v="39.025866999999998"/>
    <n v="-123.38154400000001"/>
    <n v="1"/>
    <n v="96.95"/>
    <n v="1"/>
    <n v="3"/>
    <n v="4"/>
    <x v="1"/>
    <n v="1"/>
    <n v="0"/>
    <n v="1"/>
    <n v="1"/>
    <s v="Credit Card"/>
    <n v="1"/>
    <n v="1374"/>
    <n v="1"/>
    <s v="Q3"/>
    <n v="1"/>
    <n v="5"/>
    <n v="0"/>
    <s v="California"/>
    <n v="0"/>
    <n v="0"/>
    <n v="1"/>
    <x v="47"/>
    <n v="5432.2"/>
    <x v="0"/>
    <n v="1317.12"/>
    <x v="0"/>
    <x v="3080"/>
    <n v="0"/>
    <n v="1"/>
    <n v="95415"/>
    <x v="0"/>
  </r>
  <r>
    <n v="47"/>
    <n v="10"/>
    <n v="5.39"/>
    <s v="Active User"/>
    <s v="Active User"/>
    <x v="17"/>
    <x v="74"/>
    <n v="3953"/>
    <x v="1"/>
    <s v="United States"/>
    <x v="3097"/>
    <s v="Joined"/>
    <n v="0"/>
    <n v="0"/>
    <s v="Male"/>
    <n v="1"/>
    <s v="Fiber Optic"/>
    <s v="33.507255, -117.029473"/>
    <n v="33.507255000000001"/>
    <n v="-117.029473"/>
    <n v="0"/>
    <n v="90.7"/>
    <n v="0"/>
    <n v="0"/>
    <n v="0"/>
    <x v="0"/>
    <n v="0"/>
    <n v="0"/>
    <n v="0"/>
    <n v="0"/>
    <s v="Credit Card"/>
    <n v="1"/>
    <n v="46171"/>
    <n v="0"/>
    <s v="Q3"/>
    <n v="0"/>
    <n v="4"/>
    <n v="0"/>
    <s v="California"/>
    <n v="1"/>
    <n v="1"/>
    <n v="1"/>
    <x v="5"/>
    <n v="237.65"/>
    <x v="0"/>
    <n v="16.170000000000002"/>
    <x v="0"/>
    <x v="3081"/>
    <n v="0"/>
    <n v="1"/>
    <n v="92592"/>
    <x v="0"/>
  </r>
  <r>
    <n v="60"/>
    <n v="28"/>
    <n v="17.52"/>
    <s v="Active User"/>
    <s v="Active User"/>
    <x v="28"/>
    <x v="215"/>
    <n v="3325"/>
    <x v="2"/>
    <s v="United States"/>
    <x v="3098"/>
    <s v="Stayed"/>
    <n v="0"/>
    <n v="0"/>
    <s v="Female"/>
    <n v="1"/>
    <s v="DSL"/>
    <s v="39.00978, -120.978273"/>
    <n v="39.009779999999999"/>
    <n v="-120.978273"/>
    <n v="0"/>
    <n v="58.2"/>
    <n v="0"/>
    <n v="0"/>
    <n v="0"/>
    <x v="0"/>
    <n v="1"/>
    <n v="1"/>
    <n v="0"/>
    <n v="0"/>
    <s v="Bank Withdrawal"/>
    <n v="1"/>
    <n v="31"/>
    <n v="1"/>
    <s v="Q3"/>
    <n v="0"/>
    <n v="4"/>
    <n v="0"/>
    <s v="California"/>
    <n v="0"/>
    <n v="0"/>
    <n v="0"/>
    <x v="54"/>
    <n v="469.25"/>
    <x v="1"/>
    <n v="140.16"/>
    <x v="0"/>
    <x v="3082"/>
    <n v="0"/>
    <n v="0"/>
    <n v="95736"/>
    <x v="0"/>
  </r>
  <r>
    <n v="79"/>
    <n v="23"/>
    <n v="5.09"/>
    <s v="Competitor"/>
    <s v="Competitor had better devices"/>
    <x v="5"/>
    <x v="9"/>
    <n v="2407"/>
    <x v="1"/>
    <s v="United States"/>
    <x v="3099"/>
    <s v="Churned"/>
    <n v="0"/>
    <n v="0"/>
    <s v="Female"/>
    <n v="1"/>
    <s v="Fiber Optic"/>
    <s v="32.76501, -117.19938"/>
    <n v="32.765009999999997"/>
    <n v="-117.19938"/>
    <n v="0"/>
    <n v="74.400000000000006"/>
    <n v="1"/>
    <n v="0"/>
    <n v="0"/>
    <x v="0"/>
    <n v="0"/>
    <n v="0"/>
    <n v="1"/>
    <n v="0"/>
    <s v="Bank Withdrawal"/>
    <n v="1"/>
    <n v="24169"/>
    <n v="0"/>
    <s v="Q3"/>
    <n v="0"/>
    <n v="1"/>
    <n v="1"/>
    <s v="California"/>
    <n v="0"/>
    <n v="0"/>
    <n v="0"/>
    <x v="59"/>
    <n v="1692.6"/>
    <x v="0"/>
    <n v="111.98"/>
    <x v="0"/>
    <x v="3083"/>
    <n v="0"/>
    <n v="0"/>
    <n v="92110"/>
    <x v="1"/>
  </r>
  <r>
    <n v="33"/>
    <n v="5"/>
    <n v="28.83"/>
    <s v="Active User"/>
    <s v="Active User"/>
    <x v="66"/>
    <x v="184"/>
    <n v="5228"/>
    <x v="2"/>
    <s v="United States"/>
    <x v="3100"/>
    <s v="Stayed"/>
    <n v="0"/>
    <n v="1"/>
    <s v="Male"/>
    <n v="1"/>
    <s v="Fiber Optic"/>
    <s v="33.778436, -118.118648"/>
    <n v="33.778435999999999"/>
    <n v="-118.11864799999999"/>
    <n v="1"/>
    <n v="96.65"/>
    <n v="0"/>
    <n v="0"/>
    <n v="1"/>
    <x v="4"/>
    <n v="0"/>
    <n v="0"/>
    <n v="1"/>
    <n v="1"/>
    <s v="Bank Withdrawal"/>
    <n v="1"/>
    <n v="425"/>
    <n v="0"/>
    <s v="Q3"/>
    <n v="1"/>
    <n v="5"/>
    <n v="0"/>
    <s v="California"/>
    <n v="1"/>
    <n v="1"/>
    <n v="1"/>
    <x v="13"/>
    <n v="1588.25"/>
    <x v="0"/>
    <n v="490.11"/>
    <x v="0"/>
    <x v="3084"/>
    <n v="0"/>
    <n v="1"/>
    <n v="90822"/>
    <x v="0"/>
  </r>
  <r>
    <n v="74"/>
    <n v="10"/>
    <n v="11.91"/>
    <s v="Active User"/>
    <s v="Active User"/>
    <x v="61"/>
    <x v="563"/>
    <n v="5768"/>
    <x v="2"/>
    <s v="United States"/>
    <x v="3101"/>
    <s v="Stayed"/>
    <n v="0"/>
    <n v="0"/>
    <s v="Female"/>
    <n v="1"/>
    <s v="Fiber Optic"/>
    <s v="38.922812, -121.312005"/>
    <n v="38.922812"/>
    <n v="-121.312005"/>
    <n v="1"/>
    <n v="105.6"/>
    <n v="1"/>
    <n v="0"/>
    <n v="3"/>
    <x v="0"/>
    <n v="1"/>
    <n v="1"/>
    <n v="1"/>
    <n v="1"/>
    <s v="Bank Withdrawal"/>
    <n v="1"/>
    <n v="15286"/>
    <n v="0"/>
    <s v="Q3"/>
    <n v="1"/>
    <n v="3"/>
    <n v="1"/>
    <s v="California"/>
    <n v="1"/>
    <n v="1"/>
    <n v="1"/>
    <x v="39"/>
    <n v="7112.15"/>
    <x v="0"/>
    <n v="797.97"/>
    <x v="0"/>
    <x v="3085"/>
    <n v="0"/>
    <n v="1"/>
    <n v="95648"/>
    <x v="0"/>
  </r>
  <r>
    <n v="63"/>
    <n v="18"/>
    <n v="39.770000000000003"/>
    <s v="Active User"/>
    <s v="Active User"/>
    <x v="41"/>
    <x v="484"/>
    <n v="3851"/>
    <x v="1"/>
    <s v="United States"/>
    <x v="3102"/>
    <s v="Stayed"/>
    <n v="1"/>
    <n v="1"/>
    <s v="Female"/>
    <n v="1"/>
    <s v="DSL"/>
    <s v="37.653947, -118.231443"/>
    <n v="37.653947000000002"/>
    <n v="-118.231443"/>
    <n v="1"/>
    <n v="76.5"/>
    <n v="0"/>
    <n v="1"/>
    <n v="5"/>
    <x v="0"/>
    <n v="1"/>
    <n v="0"/>
    <n v="0"/>
    <n v="1"/>
    <s v="Bank Withdrawal"/>
    <n v="1"/>
    <n v="340"/>
    <n v="1"/>
    <s v="Q3"/>
    <n v="1"/>
    <n v="5"/>
    <n v="0"/>
    <s v="California"/>
    <n v="1"/>
    <n v="1"/>
    <n v="1"/>
    <x v="67"/>
    <n v="1155.5999999999999"/>
    <x v="0"/>
    <n v="596.54999999999995"/>
    <x v="0"/>
    <x v="3086"/>
    <n v="0"/>
    <n v="1"/>
    <n v="93512"/>
    <x v="0"/>
  </r>
  <r>
    <n v="59"/>
    <n v="22"/>
    <n v="49.95"/>
    <s v="Active User"/>
    <s v="Active User"/>
    <x v="26"/>
    <x v="526"/>
    <n v="4133"/>
    <x v="1"/>
    <s v="United States"/>
    <x v="3103"/>
    <s v="Stayed"/>
    <n v="1"/>
    <n v="0"/>
    <s v="Male"/>
    <n v="1"/>
    <s v="Fiber Optic"/>
    <s v="38.375325, -121.507935"/>
    <n v="38.375324999999997"/>
    <n v="-121.507935"/>
    <n v="1"/>
    <n v="74.3"/>
    <n v="1"/>
    <n v="2"/>
    <n v="4"/>
    <x v="1"/>
    <n v="0"/>
    <n v="0"/>
    <n v="1"/>
    <n v="1"/>
    <s v="Bank Withdrawal"/>
    <n v="1"/>
    <n v="213"/>
    <n v="0"/>
    <s v="Q3"/>
    <n v="1"/>
    <n v="5"/>
    <n v="0"/>
    <s v="California"/>
    <n v="0"/>
    <n v="0"/>
    <n v="0"/>
    <x v="58"/>
    <n v="4018.35"/>
    <x v="7"/>
    <n v="2847.15"/>
    <x v="0"/>
    <x v="3087"/>
    <n v="0"/>
    <n v="0"/>
    <n v="95639"/>
    <x v="0"/>
  </r>
  <r>
    <n v="53"/>
    <n v="13"/>
    <n v="3.66"/>
    <s v="Active User"/>
    <s v="Active User"/>
    <x v="49"/>
    <x v="890"/>
    <n v="4262"/>
    <x v="0"/>
    <s v="United States"/>
    <x v="3104"/>
    <s v="Stayed"/>
    <n v="0"/>
    <n v="1"/>
    <s v="Male"/>
    <n v="1"/>
    <s v="DSL"/>
    <s v="36.917652, -119.593757"/>
    <n v="36.917651999999997"/>
    <n v="-119.593757"/>
    <n v="0"/>
    <n v="69.650000000000006"/>
    <n v="1"/>
    <n v="0"/>
    <n v="0"/>
    <x v="3"/>
    <n v="1"/>
    <n v="1"/>
    <n v="0"/>
    <n v="0"/>
    <s v="Bank Withdrawal"/>
    <n v="1"/>
    <n v="46858"/>
    <n v="1"/>
    <s v="Q3"/>
    <n v="0"/>
    <n v="5"/>
    <n v="0"/>
    <s v="California"/>
    <n v="0"/>
    <n v="0"/>
    <n v="0"/>
    <x v="8"/>
    <n v="4908.25"/>
    <x v="0"/>
    <n v="263.52"/>
    <x v="0"/>
    <x v="3088"/>
    <n v="0"/>
    <n v="1"/>
    <n v="93611"/>
    <x v="0"/>
  </r>
  <r>
    <n v="29"/>
    <n v="51"/>
    <n v="5.93"/>
    <s v="Other"/>
    <s v="Poor expertise of online support"/>
    <x v="68"/>
    <x v="315"/>
    <n v="4072"/>
    <x v="2"/>
    <s v="United States"/>
    <x v="3105"/>
    <s v="Churned"/>
    <n v="0"/>
    <n v="0"/>
    <s v="Male"/>
    <n v="1"/>
    <s v="Fiber Optic"/>
    <s v="39.559709, -120.345639"/>
    <n v="39.559708999999998"/>
    <n v="-120.34563900000001"/>
    <n v="1"/>
    <n v="100.95"/>
    <n v="1"/>
    <n v="0"/>
    <n v="1"/>
    <x v="0"/>
    <n v="0"/>
    <n v="0"/>
    <n v="1"/>
    <n v="1"/>
    <s v="Bank Withdrawal"/>
    <n v="1"/>
    <n v="227"/>
    <n v="1"/>
    <s v="Q3"/>
    <n v="1"/>
    <n v="3"/>
    <n v="0"/>
    <s v="California"/>
    <n v="1"/>
    <n v="1"/>
    <n v="1"/>
    <x v="45"/>
    <n v="1875.55"/>
    <x v="0"/>
    <n v="112.67"/>
    <x v="0"/>
    <x v="3089"/>
    <n v="1"/>
    <n v="1"/>
    <n v="96126"/>
    <x v="1"/>
  </r>
  <r>
    <n v="41"/>
    <n v="0"/>
    <n v="39.590000000000003"/>
    <s v="Active User"/>
    <s v="Active User"/>
    <x v="30"/>
    <x v="81"/>
    <n v="4208"/>
    <x v="2"/>
    <s v="United States"/>
    <x v="3106"/>
    <s v="Stayed"/>
    <n v="0"/>
    <n v="0"/>
    <s v="Female"/>
    <n v="0"/>
    <s v="No Internet Service"/>
    <s v="37.106902, -122.100006"/>
    <n v="37.106901999999998"/>
    <n v="-122.10000599999999"/>
    <n v="0"/>
    <n v="20.25"/>
    <n v="0"/>
    <n v="0"/>
    <n v="0"/>
    <x v="0"/>
    <n v="0"/>
    <n v="0"/>
    <n v="0"/>
    <n v="0"/>
    <s v="Credit Card"/>
    <n v="1"/>
    <n v="1007"/>
    <n v="0"/>
    <s v="Q3"/>
    <n v="0"/>
    <n v="5"/>
    <n v="0"/>
    <s v="California"/>
    <n v="0"/>
    <n v="0"/>
    <n v="0"/>
    <x v="48"/>
    <n v="129.15"/>
    <x v="0"/>
    <n v="277.13"/>
    <x v="0"/>
    <x v="3090"/>
    <n v="0"/>
    <n v="0"/>
    <n v="95007"/>
    <x v="0"/>
  </r>
  <r>
    <n v="38"/>
    <n v="22"/>
    <n v="1.1200000000000001"/>
    <s v="Attitude"/>
    <s v="Attitude of support person"/>
    <x v="23"/>
    <x v="722"/>
    <n v="3608"/>
    <x v="1"/>
    <s v="United States"/>
    <x v="3107"/>
    <s v="Churned"/>
    <n v="0"/>
    <n v="0"/>
    <s v="Female"/>
    <n v="1"/>
    <s v="Fiber Optic"/>
    <s v="39.239818, -123.565432"/>
    <n v="39.239818"/>
    <n v="-123.565432"/>
    <n v="1"/>
    <n v="85.75"/>
    <n v="0"/>
    <n v="0"/>
    <n v="1"/>
    <x v="2"/>
    <n v="0"/>
    <n v="0"/>
    <n v="1"/>
    <n v="1"/>
    <s v="Bank Withdrawal"/>
    <n v="1"/>
    <n v="371"/>
    <n v="1"/>
    <s v="Q3"/>
    <n v="1"/>
    <n v="1"/>
    <n v="0"/>
    <s v="California"/>
    <n v="0"/>
    <n v="0"/>
    <n v="1"/>
    <x v="69"/>
    <n v="470.95"/>
    <x v="0"/>
    <n v="5.6"/>
    <x v="221"/>
    <x v="3091"/>
    <n v="0"/>
    <n v="1"/>
    <n v="95427"/>
    <x v="1"/>
  </r>
  <r>
    <n v="47"/>
    <n v="16"/>
    <n v="21.93"/>
    <s v="Active User"/>
    <s v="Active User"/>
    <x v="19"/>
    <x v="32"/>
    <n v="3445"/>
    <x v="1"/>
    <s v="United States"/>
    <x v="3108"/>
    <s v="Stayed"/>
    <n v="0"/>
    <n v="0"/>
    <s v="Female"/>
    <n v="1"/>
    <s v="Fiber Optic"/>
    <s v="34.050198, -118.210946"/>
    <n v="34.050198000000002"/>
    <n v="-118.21094600000001"/>
    <n v="0"/>
    <n v="79.55"/>
    <n v="1"/>
    <n v="0"/>
    <n v="0"/>
    <x v="4"/>
    <n v="0"/>
    <n v="0"/>
    <n v="1"/>
    <n v="0"/>
    <s v="Credit Card"/>
    <n v="1"/>
    <n v="49431"/>
    <n v="1"/>
    <s v="Q3"/>
    <n v="0"/>
    <n v="3"/>
    <n v="0"/>
    <s v="California"/>
    <n v="0"/>
    <n v="0"/>
    <n v="0"/>
    <x v="20"/>
    <n v="958.25"/>
    <x v="0"/>
    <n v="263.16000000000003"/>
    <x v="0"/>
    <x v="3092"/>
    <n v="0"/>
    <n v="1"/>
    <n v="90033"/>
    <x v="0"/>
  </r>
  <r>
    <n v="54"/>
    <n v="0"/>
    <n v="17.43"/>
    <s v="Active User"/>
    <s v="Active User"/>
    <x v="2"/>
    <x v="735"/>
    <n v="5847"/>
    <x v="0"/>
    <s v="United States"/>
    <x v="3109"/>
    <s v="Stayed"/>
    <n v="1"/>
    <n v="0"/>
    <s v="Female"/>
    <n v="0"/>
    <s v="No Internet Service"/>
    <s v="39.873371, -123.741474"/>
    <n v="39.873370999999999"/>
    <n v="-123.741474"/>
    <n v="1"/>
    <n v="24.9"/>
    <n v="1"/>
    <n v="1"/>
    <n v="4"/>
    <x v="0"/>
    <n v="0"/>
    <n v="0"/>
    <n v="1"/>
    <n v="1"/>
    <s v="Credit Card"/>
    <n v="1"/>
    <n v="321"/>
    <n v="0"/>
    <s v="Q3"/>
    <n v="1"/>
    <n v="5"/>
    <n v="0"/>
    <s v="California"/>
    <n v="0"/>
    <n v="0"/>
    <n v="0"/>
    <x v="39"/>
    <n v="1680.25"/>
    <x v="0"/>
    <n v="1167.81"/>
    <x v="0"/>
    <x v="3093"/>
    <n v="0"/>
    <n v="0"/>
    <n v="95585"/>
    <x v="0"/>
  </r>
  <r>
    <n v="77"/>
    <n v="21"/>
    <n v="33.57"/>
    <s v="Active User"/>
    <s v="Active User"/>
    <x v="8"/>
    <x v="332"/>
    <n v="5352"/>
    <x v="2"/>
    <s v="United States"/>
    <x v="3110"/>
    <s v="Stayed"/>
    <n v="0"/>
    <n v="1"/>
    <s v="Male"/>
    <n v="1"/>
    <s v="DSL"/>
    <s v="33.929812, -116.76058"/>
    <n v="33.929811999999998"/>
    <n v="-116.76058"/>
    <n v="1"/>
    <n v="84.8"/>
    <n v="1"/>
    <n v="0"/>
    <n v="5"/>
    <x v="0"/>
    <n v="1"/>
    <n v="0"/>
    <n v="1"/>
    <n v="1"/>
    <s v="Bank Withdrawal"/>
    <n v="1"/>
    <n v="2355"/>
    <n v="1"/>
    <s v="Q3"/>
    <n v="1"/>
    <n v="3"/>
    <n v="1"/>
    <s v="California"/>
    <n v="1"/>
    <n v="0"/>
    <n v="1"/>
    <x v="3"/>
    <n v="2309.5500000000002"/>
    <x v="0"/>
    <n v="906.39"/>
    <x v="0"/>
    <x v="3094"/>
    <n v="0"/>
    <n v="1"/>
    <n v="92230"/>
    <x v="0"/>
  </r>
  <r>
    <n v="68"/>
    <n v="29"/>
    <n v="44.56"/>
    <s v="Active User"/>
    <s v="Active User"/>
    <x v="73"/>
    <x v="295"/>
    <n v="5896"/>
    <x v="0"/>
    <s v="United States"/>
    <x v="3111"/>
    <s v="Stayed"/>
    <n v="0"/>
    <n v="1"/>
    <s v="Male"/>
    <n v="1"/>
    <s v="Fiber Optic"/>
    <s v="38.107441, -120.230625"/>
    <n v="38.107441000000001"/>
    <n v="-120.230625"/>
    <n v="0"/>
    <n v="116.1"/>
    <n v="1"/>
    <n v="0"/>
    <n v="0"/>
    <x v="0"/>
    <n v="1"/>
    <n v="1"/>
    <n v="1"/>
    <n v="0"/>
    <s v="Credit Card"/>
    <n v="1"/>
    <n v="4848"/>
    <n v="1"/>
    <s v="Q3"/>
    <n v="0"/>
    <n v="3"/>
    <n v="1"/>
    <s v="California"/>
    <n v="1"/>
    <n v="0"/>
    <n v="1"/>
    <x v="39"/>
    <n v="7839.85"/>
    <x v="15"/>
    <n v="2985.52"/>
    <x v="0"/>
    <x v="3095"/>
    <n v="0"/>
    <n v="0"/>
    <n v="95383"/>
    <x v="0"/>
  </r>
  <r>
    <n v="45"/>
    <n v="27"/>
    <n v="0"/>
    <s v="Active User"/>
    <s v="Active User"/>
    <x v="14"/>
    <x v="508"/>
    <n v="2136"/>
    <x v="0"/>
    <s v="United States"/>
    <x v="3112"/>
    <s v="Stayed"/>
    <n v="0"/>
    <n v="1"/>
    <s v="Male"/>
    <n v="1"/>
    <s v="DSL"/>
    <s v="33.817473, -117.810462"/>
    <n v="33.817473"/>
    <n v="-117.810462"/>
    <n v="0"/>
    <n v="54.85"/>
    <n v="0"/>
    <n v="0"/>
    <n v="0"/>
    <x v="0"/>
    <n v="1"/>
    <n v="1"/>
    <n v="0"/>
    <n v="0"/>
    <s v="Credit Card"/>
    <n v="0"/>
    <n v="5935"/>
    <n v="1"/>
    <s v="Q3"/>
    <n v="0"/>
    <n v="4"/>
    <n v="0"/>
    <s v="California"/>
    <n v="0"/>
    <n v="0"/>
    <n v="1"/>
    <x v="66"/>
    <n v="916.15"/>
    <x v="0"/>
    <n v="0"/>
    <x v="0"/>
    <x v="3096"/>
    <n v="0"/>
    <n v="1"/>
    <n v="92861"/>
    <x v="0"/>
  </r>
  <r>
    <n v="33"/>
    <n v="23"/>
    <n v="18"/>
    <s v="Active User"/>
    <s v="Active User"/>
    <x v="21"/>
    <x v="114"/>
    <n v="2742"/>
    <x v="1"/>
    <s v="United States"/>
    <x v="3113"/>
    <s v="Joined"/>
    <n v="0"/>
    <n v="0"/>
    <s v="Female"/>
    <n v="1"/>
    <s v="Fiber Optic"/>
    <s v="34.213049, -118.317651"/>
    <n v="34.213048999999998"/>
    <n v="-118.317651"/>
    <n v="0"/>
    <n v="79.150000000000006"/>
    <n v="1"/>
    <n v="0"/>
    <n v="0"/>
    <x v="2"/>
    <n v="1"/>
    <n v="0"/>
    <n v="1"/>
    <n v="0"/>
    <s v="Credit Card"/>
    <n v="1"/>
    <n v="25882"/>
    <n v="0"/>
    <s v="Q3"/>
    <n v="0"/>
    <n v="4"/>
    <n v="0"/>
    <s v="California"/>
    <n v="0"/>
    <n v="0"/>
    <n v="0"/>
    <x v="16"/>
    <n v="79.150000000000006"/>
    <x v="9"/>
    <n v="18"/>
    <x v="0"/>
    <x v="3097"/>
    <n v="0"/>
    <n v="0"/>
    <n v="91504"/>
    <x v="0"/>
  </r>
  <r>
    <n v="42"/>
    <n v="0"/>
    <n v="27.65"/>
    <s v="Active User"/>
    <s v="Active User"/>
    <x v="11"/>
    <x v="458"/>
    <n v="3879"/>
    <x v="0"/>
    <s v="United States"/>
    <x v="3114"/>
    <s v="Stayed"/>
    <n v="1"/>
    <n v="0"/>
    <s v="Female"/>
    <n v="0"/>
    <s v="No Internet Service"/>
    <s v="37.553469, -120.952825"/>
    <n v="37.553469"/>
    <n v="-120.952825"/>
    <n v="1"/>
    <n v="20.25"/>
    <n v="0"/>
    <n v="1"/>
    <n v="7"/>
    <x v="0"/>
    <n v="0"/>
    <n v="0"/>
    <n v="0"/>
    <n v="1"/>
    <s v="Bank Withdrawal"/>
    <n v="1"/>
    <n v="32881"/>
    <n v="0"/>
    <s v="Q3"/>
    <n v="1"/>
    <n v="3"/>
    <n v="0"/>
    <s v="California"/>
    <n v="0"/>
    <n v="0"/>
    <n v="0"/>
    <x v="2"/>
    <n v="890.35"/>
    <x v="0"/>
    <n v="1271.9000000000001"/>
    <x v="0"/>
    <x v="3098"/>
    <n v="0"/>
    <n v="0"/>
    <n v="95307"/>
    <x v="0"/>
  </r>
  <r>
    <n v="53"/>
    <n v="0"/>
    <n v="38.51"/>
    <s v="Active User"/>
    <s v="Active User"/>
    <x v="34"/>
    <x v="1005"/>
    <n v="5046"/>
    <x v="0"/>
    <s v="United States"/>
    <x v="3115"/>
    <s v="Stayed"/>
    <n v="1"/>
    <n v="0"/>
    <s v="Female"/>
    <n v="0"/>
    <s v="No Internet Service"/>
    <s v="34.647959, -117.296957"/>
    <n v="34.647959"/>
    <n v="-117.29695700000001"/>
    <n v="1"/>
    <n v="21"/>
    <n v="0"/>
    <n v="3"/>
    <n v="8"/>
    <x v="1"/>
    <n v="0"/>
    <n v="0"/>
    <n v="0"/>
    <n v="1"/>
    <s v="Credit Card"/>
    <n v="1"/>
    <n v="909"/>
    <n v="0"/>
    <s v="Q3"/>
    <n v="1"/>
    <n v="3"/>
    <n v="0"/>
    <s v="California"/>
    <n v="0"/>
    <n v="0"/>
    <n v="0"/>
    <x v="32"/>
    <n v="1210.3"/>
    <x v="0"/>
    <n v="2118.0500000000002"/>
    <x v="0"/>
    <x v="3099"/>
    <n v="0"/>
    <n v="0"/>
    <n v="92368"/>
    <x v="0"/>
  </r>
  <r>
    <n v="67"/>
    <n v="4"/>
    <n v="0"/>
    <s v="Other"/>
    <s v="Deceased"/>
    <x v="59"/>
    <x v="4"/>
    <n v="3244"/>
    <x v="1"/>
    <s v="United States"/>
    <x v="3116"/>
    <s v="Churned"/>
    <n v="0"/>
    <n v="0"/>
    <s v="Female"/>
    <n v="1"/>
    <s v="DSL"/>
    <s v="37.34667, -121.910019"/>
    <n v="37.346670000000003"/>
    <n v="-121.91001900000001"/>
    <n v="0"/>
    <n v="34.700000000000003"/>
    <n v="0"/>
    <n v="0"/>
    <n v="0"/>
    <x v="4"/>
    <n v="0"/>
    <n v="0"/>
    <n v="1"/>
    <n v="0"/>
    <s v="Bank Withdrawal"/>
    <n v="0"/>
    <n v="18197"/>
    <n v="0"/>
    <s v="Q3"/>
    <n v="0"/>
    <n v="1"/>
    <n v="1"/>
    <s v="California"/>
    <n v="1"/>
    <n v="0"/>
    <n v="0"/>
    <x v="37"/>
    <n v="329.8"/>
    <x v="0"/>
    <n v="0"/>
    <x v="0"/>
    <x v="3100"/>
    <n v="0"/>
    <n v="1"/>
    <n v="95110"/>
    <x v="1"/>
  </r>
  <r>
    <n v="52"/>
    <n v="0"/>
    <n v="1.44"/>
    <s v="Active User"/>
    <s v="Active User"/>
    <x v="40"/>
    <x v="339"/>
    <n v="3260"/>
    <x v="0"/>
    <s v="United States"/>
    <x v="3117"/>
    <s v="Stayed"/>
    <n v="1"/>
    <n v="0"/>
    <s v="Female"/>
    <n v="0"/>
    <s v="No Internet Service"/>
    <s v="36.863303, -121.781632"/>
    <n v="36.863303000000002"/>
    <n v="-121.781632"/>
    <n v="1"/>
    <n v="20.05"/>
    <n v="0"/>
    <n v="1"/>
    <n v="1"/>
    <x v="0"/>
    <n v="0"/>
    <n v="0"/>
    <n v="0"/>
    <n v="1"/>
    <s v="Credit Card"/>
    <n v="1"/>
    <n v="899"/>
    <n v="0"/>
    <s v="Q3"/>
    <n v="1"/>
    <n v="5"/>
    <n v="0"/>
    <s v="California"/>
    <n v="0"/>
    <n v="0"/>
    <n v="0"/>
    <x v="19"/>
    <n v="1016.7"/>
    <x v="0"/>
    <n v="67.680000000000007"/>
    <x v="0"/>
    <x v="3101"/>
    <n v="0"/>
    <n v="0"/>
    <n v="95039"/>
    <x v="0"/>
  </r>
  <r>
    <n v="54"/>
    <n v="23"/>
    <n v="5.01"/>
    <s v="Active User"/>
    <s v="Active User"/>
    <x v="3"/>
    <x v="117"/>
    <n v="4777"/>
    <x v="0"/>
    <s v="United States"/>
    <x v="3118"/>
    <s v="Stayed"/>
    <n v="1"/>
    <n v="1"/>
    <s v="Male"/>
    <n v="1"/>
    <s v="Fiber Optic"/>
    <s v="34.067932, -117.785168"/>
    <n v="34.067931999999999"/>
    <n v="-117.785168"/>
    <n v="1"/>
    <n v="94.35"/>
    <n v="1"/>
    <n v="2"/>
    <n v="2"/>
    <x v="1"/>
    <n v="0"/>
    <n v="0"/>
    <n v="0"/>
    <n v="1"/>
    <s v="Bank Withdrawal"/>
    <n v="1"/>
    <n v="36057"/>
    <n v="1"/>
    <s v="Q3"/>
    <n v="1"/>
    <n v="4"/>
    <n v="0"/>
    <s v="California"/>
    <n v="1"/>
    <n v="1"/>
    <n v="0"/>
    <x v="4"/>
    <n v="5563.65"/>
    <x v="0"/>
    <n v="290.58"/>
    <x v="0"/>
    <x v="3102"/>
    <n v="0"/>
    <n v="1"/>
    <n v="91768"/>
    <x v="0"/>
  </r>
  <r>
    <n v="48"/>
    <n v="13"/>
    <n v="25.69"/>
    <s v="Active User"/>
    <s v="Active User"/>
    <x v="32"/>
    <x v="87"/>
    <n v="3286"/>
    <x v="1"/>
    <s v="United States"/>
    <x v="3119"/>
    <s v="Stayed"/>
    <n v="0"/>
    <n v="0"/>
    <s v="Male"/>
    <n v="1"/>
    <s v="Fiber Optic"/>
    <s v="33.920907, -117.489426"/>
    <n v="33.920907"/>
    <n v="-117.48942599999999"/>
    <n v="0"/>
    <n v="100.3"/>
    <n v="1"/>
    <n v="0"/>
    <n v="0"/>
    <x v="0"/>
    <n v="0"/>
    <n v="0"/>
    <n v="1"/>
    <n v="0"/>
    <s v="Bank Withdrawal"/>
    <n v="1"/>
    <n v="38446"/>
    <n v="1"/>
    <s v="Q3"/>
    <n v="0"/>
    <n v="5"/>
    <n v="0"/>
    <s v="California"/>
    <n v="1"/>
    <n v="1"/>
    <n v="1"/>
    <x v="21"/>
    <n v="4222.95"/>
    <x v="0"/>
    <n v="1078.98"/>
    <x v="0"/>
    <x v="3103"/>
    <n v="0"/>
    <n v="1"/>
    <n v="92505"/>
    <x v="0"/>
  </r>
  <r>
    <n v="57"/>
    <n v="11"/>
    <n v="15.92"/>
    <s v="Dissatisfaction"/>
    <s v="Service dissatisfaction"/>
    <x v="4"/>
    <x v="250"/>
    <n v="5963"/>
    <x v="1"/>
    <s v="United States"/>
    <x v="3120"/>
    <s v="Churned"/>
    <n v="0"/>
    <n v="0"/>
    <s v="Female"/>
    <n v="1"/>
    <s v="Fiber Optic"/>
    <s v="33.885811, -118.206459"/>
    <n v="33.885810999999997"/>
    <n v="-118.206459"/>
    <n v="0"/>
    <n v="70.3"/>
    <n v="0"/>
    <n v="0"/>
    <n v="0"/>
    <x v="2"/>
    <n v="0"/>
    <n v="0"/>
    <n v="1"/>
    <n v="0"/>
    <s v="Bank Withdrawal"/>
    <n v="1"/>
    <n v="51387"/>
    <n v="0"/>
    <s v="Q3"/>
    <n v="0"/>
    <n v="1"/>
    <n v="0"/>
    <s v="California"/>
    <n v="0"/>
    <n v="0"/>
    <n v="0"/>
    <x v="16"/>
    <n v="70.3"/>
    <x v="0"/>
    <n v="15.92"/>
    <x v="0"/>
    <x v="3104"/>
    <n v="0"/>
    <n v="1"/>
    <n v="90221"/>
    <x v="1"/>
  </r>
  <r>
    <n v="73"/>
    <n v="26"/>
    <n v="17.43"/>
    <s v="Competitor"/>
    <s v="Competitor had better devices"/>
    <x v="20"/>
    <x v="767"/>
    <n v="2505"/>
    <x v="1"/>
    <s v="United States"/>
    <x v="3121"/>
    <s v="Churned"/>
    <n v="0"/>
    <n v="1"/>
    <s v="Male"/>
    <n v="1"/>
    <s v="Fiber Optic"/>
    <s v="32.830852, -116.444601"/>
    <n v="32.830852"/>
    <n v="-116.44460100000001"/>
    <n v="1"/>
    <n v="103"/>
    <n v="1"/>
    <n v="0"/>
    <n v="1"/>
    <x v="1"/>
    <n v="1"/>
    <n v="0"/>
    <n v="1"/>
    <n v="1"/>
    <s v="Bank Withdrawal"/>
    <n v="1"/>
    <n v="81"/>
    <n v="0"/>
    <s v="Q3"/>
    <n v="1"/>
    <n v="1"/>
    <n v="1"/>
    <s v="California"/>
    <n v="1"/>
    <n v="0"/>
    <n v="1"/>
    <x v="41"/>
    <n v="4414.3"/>
    <x v="0"/>
    <n v="749.49"/>
    <x v="0"/>
    <x v="3105"/>
    <n v="0"/>
    <n v="1"/>
    <n v="91948"/>
    <x v="1"/>
  </r>
  <r>
    <n v="35"/>
    <n v="5"/>
    <n v="0"/>
    <s v="Active User"/>
    <s v="Active User"/>
    <x v="40"/>
    <x v="151"/>
    <n v="4529"/>
    <x v="2"/>
    <s v="United States"/>
    <x v="3122"/>
    <s v="Stayed"/>
    <n v="0"/>
    <n v="1"/>
    <s v="Male"/>
    <n v="1"/>
    <s v="DSL"/>
    <s v="38.047746, -121.030499"/>
    <n v="38.047745999999997"/>
    <n v="-121.03049900000001"/>
    <n v="0"/>
    <n v="50.05"/>
    <n v="0"/>
    <n v="0"/>
    <n v="0"/>
    <x v="0"/>
    <n v="0"/>
    <n v="0"/>
    <n v="1"/>
    <n v="0"/>
    <s v="Bank Withdrawal"/>
    <n v="0"/>
    <n v="3148"/>
    <n v="0"/>
    <s v="Q3"/>
    <n v="0"/>
    <n v="3"/>
    <n v="0"/>
    <s v="California"/>
    <n v="1"/>
    <n v="1"/>
    <n v="1"/>
    <x v="10"/>
    <n v="1523.4"/>
    <x v="0"/>
    <n v="0"/>
    <x v="0"/>
    <x v="3106"/>
    <n v="0"/>
    <n v="1"/>
    <n v="95236"/>
    <x v="0"/>
  </r>
  <r>
    <n v="78"/>
    <n v="22"/>
    <n v="5.71"/>
    <s v="Attitude"/>
    <s v="Attitude of service provider"/>
    <x v="20"/>
    <x v="316"/>
    <n v="3684"/>
    <x v="1"/>
    <s v="United States"/>
    <x v="3123"/>
    <s v="Churned"/>
    <n v="0"/>
    <n v="0"/>
    <s v="Male"/>
    <n v="1"/>
    <s v="Fiber Optic"/>
    <s v="37.461251, -122.235414"/>
    <n v="37.461250999999997"/>
    <n v="-122.23541400000001"/>
    <n v="0"/>
    <n v="71.3"/>
    <n v="0"/>
    <n v="0"/>
    <n v="0"/>
    <x v="4"/>
    <n v="0"/>
    <n v="0"/>
    <n v="0"/>
    <n v="0"/>
    <s v="Credit Card"/>
    <n v="1"/>
    <n v="35737"/>
    <n v="0"/>
    <s v="Q3"/>
    <n v="0"/>
    <n v="2"/>
    <n v="1"/>
    <s v="California"/>
    <n v="0"/>
    <n v="0"/>
    <n v="0"/>
    <x v="71"/>
    <n v="1389.2"/>
    <x v="0"/>
    <n v="114.2"/>
    <x v="0"/>
    <x v="3107"/>
    <n v="0"/>
    <n v="1"/>
    <n v="94061"/>
    <x v="1"/>
  </r>
  <r>
    <n v="23"/>
    <n v="59"/>
    <n v="42.31"/>
    <s v="Active User"/>
    <s v="Active User"/>
    <x v="9"/>
    <x v="293"/>
    <n v="4436"/>
    <x v="0"/>
    <s v="United States"/>
    <x v="3124"/>
    <s v="Stayed"/>
    <n v="1"/>
    <n v="1"/>
    <s v="Male"/>
    <n v="1"/>
    <s v="DSL"/>
    <s v="33.990646, -117.663025"/>
    <n v="33.990645999999998"/>
    <n v="-117.663025"/>
    <n v="1"/>
    <n v="68.05"/>
    <n v="0"/>
    <n v="2"/>
    <n v="2"/>
    <x v="0"/>
    <n v="1"/>
    <n v="1"/>
    <n v="1"/>
    <n v="1"/>
    <s v="Bank Withdrawal"/>
    <n v="1"/>
    <n v="75319"/>
    <n v="1"/>
    <s v="Q3"/>
    <n v="1"/>
    <n v="4"/>
    <n v="0"/>
    <s v="California"/>
    <n v="0"/>
    <n v="0"/>
    <n v="0"/>
    <x v="63"/>
    <n v="4158.25"/>
    <x v="0"/>
    <n v="2580.91"/>
    <x v="0"/>
    <x v="3108"/>
    <n v="1"/>
    <n v="1"/>
    <n v="91710"/>
    <x v="0"/>
  </r>
  <r>
    <n v="24"/>
    <n v="52"/>
    <n v="36.92"/>
    <s v="Active User"/>
    <s v="Active User"/>
    <x v="21"/>
    <x v="11"/>
    <n v="4473"/>
    <x v="2"/>
    <s v="United States"/>
    <x v="3125"/>
    <s v="Stayed"/>
    <n v="1"/>
    <n v="0"/>
    <s v="Female"/>
    <n v="1"/>
    <s v="Fiber Optic"/>
    <s v="34.199787, -118.68493"/>
    <n v="34.199787000000001"/>
    <n v="-118.68492999999999"/>
    <n v="1"/>
    <n v="89.35"/>
    <n v="1"/>
    <n v="3"/>
    <n v="1"/>
    <x v="0"/>
    <n v="0"/>
    <n v="0"/>
    <n v="1"/>
    <n v="1"/>
    <s v="Bank Withdrawal"/>
    <n v="1"/>
    <n v="23637"/>
    <n v="1"/>
    <s v="Q3"/>
    <n v="1"/>
    <n v="4"/>
    <n v="0"/>
    <s v="California"/>
    <n v="1"/>
    <n v="1"/>
    <n v="0"/>
    <x v="45"/>
    <n v="1686.85"/>
    <x v="0"/>
    <n v="701.48"/>
    <x v="0"/>
    <x v="3109"/>
    <n v="1"/>
    <n v="1"/>
    <n v="91307"/>
    <x v="0"/>
  </r>
  <r>
    <n v="40"/>
    <n v="28"/>
    <n v="11.75"/>
    <s v="Active User"/>
    <s v="Active User"/>
    <x v="54"/>
    <x v="1006"/>
    <n v="2597"/>
    <x v="1"/>
    <s v="United States"/>
    <x v="3126"/>
    <s v="Stayed"/>
    <n v="0"/>
    <n v="0"/>
    <s v="Male"/>
    <n v="1"/>
    <s v="DSL"/>
    <s v="34.129677, -117.154277"/>
    <n v="34.129677000000001"/>
    <n v="-117.15427699999999"/>
    <n v="0"/>
    <n v="49"/>
    <n v="1"/>
    <n v="0"/>
    <n v="0"/>
    <x v="0"/>
    <n v="0"/>
    <n v="0"/>
    <n v="1"/>
    <n v="0"/>
    <s v="Bank Withdrawal"/>
    <n v="1"/>
    <n v="48245"/>
    <n v="0"/>
    <s v="Q3"/>
    <n v="0"/>
    <n v="3"/>
    <n v="0"/>
    <s v="California"/>
    <n v="0"/>
    <n v="0"/>
    <n v="0"/>
    <x v="67"/>
    <n v="749.25"/>
    <x v="0"/>
    <n v="176.25"/>
    <x v="0"/>
    <x v="3110"/>
    <n v="0"/>
    <n v="1"/>
    <n v="92346"/>
    <x v="0"/>
  </r>
  <r>
    <n v="31"/>
    <n v="3"/>
    <n v="20.86"/>
    <s v="Other"/>
    <s v="Deceased"/>
    <x v="8"/>
    <x v="128"/>
    <n v="4028"/>
    <x v="1"/>
    <s v="United States"/>
    <x v="3127"/>
    <s v="Churned"/>
    <n v="0"/>
    <n v="0"/>
    <s v="Male"/>
    <n v="1"/>
    <s v="DSL"/>
    <s v="33.762351, -117.488725"/>
    <n v="33.762351000000002"/>
    <n v="-117.488725"/>
    <n v="0"/>
    <n v="49.4"/>
    <n v="0"/>
    <n v="0"/>
    <n v="0"/>
    <x v="0"/>
    <n v="0"/>
    <n v="1"/>
    <n v="0"/>
    <n v="0"/>
    <s v="Bank Withdrawal"/>
    <n v="1"/>
    <n v="13188"/>
    <n v="0"/>
    <s v="Q3"/>
    <n v="0"/>
    <n v="1"/>
    <n v="0"/>
    <s v="California"/>
    <n v="0"/>
    <n v="0"/>
    <n v="0"/>
    <x v="38"/>
    <n v="874.8"/>
    <x v="0"/>
    <n v="375.48"/>
    <x v="0"/>
    <x v="3111"/>
    <n v="0"/>
    <n v="1"/>
    <n v="92883"/>
    <x v="1"/>
  </r>
  <r>
    <n v="50"/>
    <n v="12"/>
    <n v="19.77"/>
    <s v="Active User"/>
    <s v="Active User"/>
    <x v="28"/>
    <x v="310"/>
    <n v="5318"/>
    <x v="1"/>
    <s v="United States"/>
    <x v="3128"/>
    <s v="Stayed"/>
    <n v="1"/>
    <n v="1"/>
    <s v="Male"/>
    <n v="1"/>
    <s v="DSL"/>
    <s v="35.846067, -119.004073"/>
    <n v="35.846066999999998"/>
    <n v="-119.00407300000001"/>
    <n v="1"/>
    <n v="60.2"/>
    <n v="0"/>
    <n v="2"/>
    <n v="5"/>
    <x v="4"/>
    <n v="0"/>
    <n v="0"/>
    <n v="0"/>
    <n v="1"/>
    <s v="Credit Card"/>
    <n v="1"/>
    <n v="823"/>
    <n v="0"/>
    <s v="Q3"/>
    <n v="1"/>
    <n v="4"/>
    <n v="0"/>
    <s v="California"/>
    <n v="0"/>
    <n v="0"/>
    <n v="1"/>
    <x v="37"/>
    <n v="563.5"/>
    <x v="0"/>
    <n v="197.7"/>
    <x v="0"/>
    <x v="3112"/>
    <n v="0"/>
    <n v="1"/>
    <n v="93218"/>
    <x v="0"/>
  </r>
  <r>
    <n v="27"/>
    <n v="0"/>
    <n v="27.5"/>
    <s v="Active User"/>
    <s v="Active User"/>
    <x v="30"/>
    <x v="469"/>
    <n v="4540"/>
    <x v="2"/>
    <s v="United States"/>
    <x v="3129"/>
    <s v="Joined"/>
    <n v="1"/>
    <n v="0"/>
    <s v="Male"/>
    <n v="0"/>
    <s v="No Internet Service"/>
    <s v="41.162295, -124.027381"/>
    <n v="41.162295"/>
    <n v="-124.02738100000001"/>
    <n v="1"/>
    <n v="20.399999999999999"/>
    <n v="0"/>
    <n v="2"/>
    <n v="3"/>
    <x v="0"/>
    <n v="0"/>
    <n v="0"/>
    <n v="0"/>
    <n v="1"/>
    <s v="Credit Card"/>
    <n v="1"/>
    <n v="2369"/>
    <n v="0"/>
    <s v="Q3"/>
    <n v="1"/>
    <n v="4"/>
    <n v="0"/>
    <s v="California"/>
    <n v="0"/>
    <n v="0"/>
    <n v="0"/>
    <x v="16"/>
    <n v="20.399999999999999"/>
    <x v="0"/>
    <n v="27.5"/>
    <x v="0"/>
    <x v="3113"/>
    <n v="1"/>
    <n v="0"/>
    <n v="95570"/>
    <x v="0"/>
  </r>
  <r>
    <n v="52"/>
    <n v="0"/>
    <n v="10.46"/>
    <s v="Active User"/>
    <s v="Active User"/>
    <x v="10"/>
    <x v="912"/>
    <n v="2066"/>
    <x v="1"/>
    <s v="United States"/>
    <x v="3130"/>
    <s v="Stayed"/>
    <n v="0"/>
    <n v="0"/>
    <s v="Female"/>
    <n v="0"/>
    <s v="No Internet Service"/>
    <s v="39.094102, -123.500853"/>
    <n v="39.094101999999999"/>
    <n v="-123.50085300000001"/>
    <n v="0"/>
    <n v="21.2"/>
    <n v="0"/>
    <n v="0"/>
    <n v="0"/>
    <x v="0"/>
    <n v="0"/>
    <n v="0"/>
    <n v="1"/>
    <n v="0"/>
    <s v="Bank Withdrawal"/>
    <n v="1"/>
    <n v="1113"/>
    <n v="0"/>
    <s v="Q3"/>
    <n v="0"/>
    <n v="4"/>
    <n v="0"/>
    <s v="California"/>
    <n v="0"/>
    <n v="0"/>
    <n v="0"/>
    <x v="37"/>
    <n v="222.65"/>
    <x v="0"/>
    <n v="104.6"/>
    <x v="0"/>
    <x v="3114"/>
    <n v="0"/>
    <n v="0"/>
    <n v="95466"/>
    <x v="0"/>
  </r>
  <r>
    <n v="43"/>
    <n v="8"/>
    <n v="38.89"/>
    <s v="Other"/>
    <s v="Moved"/>
    <x v="41"/>
    <x v="719"/>
    <n v="3131"/>
    <x v="1"/>
    <s v="United States"/>
    <x v="3131"/>
    <s v="Churned"/>
    <n v="0"/>
    <n v="1"/>
    <s v="Male"/>
    <n v="1"/>
    <s v="Fiber Optic"/>
    <s v="39.003358, -121.022539"/>
    <n v="39.003357999999999"/>
    <n v="-121.02253899999999"/>
    <n v="0"/>
    <n v="104.1"/>
    <n v="1"/>
    <n v="0"/>
    <n v="0"/>
    <x v="2"/>
    <n v="1"/>
    <n v="0"/>
    <n v="0"/>
    <n v="0"/>
    <s v="Mailed Check"/>
    <n v="1"/>
    <n v="3747"/>
    <n v="0"/>
    <s v="Q3"/>
    <n v="0"/>
    <n v="3"/>
    <n v="0"/>
    <s v="California"/>
    <n v="1"/>
    <n v="1"/>
    <n v="1"/>
    <x v="69"/>
    <n v="541.9"/>
    <x v="0"/>
    <n v="194.45"/>
    <x v="0"/>
    <x v="3115"/>
    <n v="0"/>
    <n v="1"/>
    <n v="95722"/>
    <x v="1"/>
  </r>
  <r>
    <n v="65"/>
    <n v="23"/>
    <n v="0"/>
    <s v="Active User"/>
    <s v="Active User"/>
    <x v="50"/>
    <x v="32"/>
    <n v="5583"/>
    <x v="0"/>
    <s v="United States"/>
    <x v="3132"/>
    <s v="Stayed"/>
    <n v="1"/>
    <n v="1"/>
    <s v="Female"/>
    <n v="1"/>
    <s v="DSL"/>
    <s v="34.043144, -118.251977"/>
    <n v="34.043143999999998"/>
    <n v="-118.251977"/>
    <n v="1"/>
    <n v="53"/>
    <n v="0"/>
    <n v="1"/>
    <n v="4"/>
    <x v="0"/>
    <n v="1"/>
    <n v="0"/>
    <n v="1"/>
    <n v="1"/>
    <s v="Bank Withdrawal"/>
    <n v="0"/>
    <n v="3524"/>
    <n v="0"/>
    <s v="Q3"/>
    <n v="1"/>
    <n v="4"/>
    <n v="1"/>
    <s v="California"/>
    <n v="1"/>
    <n v="1"/>
    <n v="1"/>
    <x v="15"/>
    <n v="3656.25"/>
    <x v="0"/>
    <n v="0"/>
    <x v="0"/>
    <x v="3116"/>
    <n v="0"/>
    <n v="1"/>
    <n v="90014"/>
    <x v="0"/>
  </r>
  <r>
    <n v="37"/>
    <n v="7"/>
    <n v="44.33"/>
    <s v="Price"/>
    <s v="Extra data charges"/>
    <x v="29"/>
    <x v="32"/>
    <n v="3249"/>
    <x v="1"/>
    <s v="United States"/>
    <x v="3133"/>
    <s v="Churned"/>
    <n v="0"/>
    <n v="0"/>
    <s v="Female"/>
    <n v="1"/>
    <s v="Fiber Optic"/>
    <s v="34.046174, -118.446333"/>
    <n v="34.046174000000001"/>
    <n v="-118.446333"/>
    <n v="0"/>
    <n v="78.900000000000006"/>
    <n v="0"/>
    <n v="0"/>
    <n v="0"/>
    <x v="0"/>
    <n v="0"/>
    <n v="0"/>
    <n v="1"/>
    <n v="0"/>
    <s v="Bank Withdrawal"/>
    <n v="1"/>
    <n v="41175"/>
    <n v="0"/>
    <s v="Q3"/>
    <n v="0"/>
    <n v="2"/>
    <n v="0"/>
    <s v="California"/>
    <n v="0"/>
    <n v="0"/>
    <n v="1"/>
    <x v="51"/>
    <n v="2384.15"/>
    <x v="0"/>
    <n v="1285.57"/>
    <x v="0"/>
    <x v="3117"/>
    <n v="0"/>
    <n v="1"/>
    <n v="90025"/>
    <x v="1"/>
  </r>
  <r>
    <n v="20"/>
    <n v="71"/>
    <n v="25.04"/>
    <s v="Active User"/>
    <s v="Active User"/>
    <x v="46"/>
    <x v="671"/>
    <n v="3615"/>
    <x v="1"/>
    <s v="United States"/>
    <x v="3134"/>
    <s v="Stayed"/>
    <n v="1"/>
    <n v="1"/>
    <s v="Male"/>
    <n v="1"/>
    <s v="DSL"/>
    <s v="41.082472, -121.195215"/>
    <n v="41.082472000000003"/>
    <n v="-121.195215"/>
    <n v="1"/>
    <n v="54.35"/>
    <n v="0"/>
    <n v="1"/>
    <n v="6"/>
    <x v="0"/>
    <n v="0"/>
    <n v="0"/>
    <n v="0"/>
    <n v="1"/>
    <s v="Credit Card"/>
    <n v="1"/>
    <n v="240"/>
    <n v="1"/>
    <s v="Q3"/>
    <n v="1"/>
    <n v="3"/>
    <n v="0"/>
    <s v="California"/>
    <n v="0"/>
    <n v="0"/>
    <n v="0"/>
    <x v="10"/>
    <n v="1647"/>
    <x v="0"/>
    <n v="776.24"/>
    <x v="0"/>
    <x v="3118"/>
    <n v="1"/>
    <n v="1"/>
    <n v="96068"/>
    <x v="0"/>
  </r>
  <r>
    <n v="56"/>
    <n v="0"/>
    <n v="22.1"/>
    <s v="Active User"/>
    <s v="Active User"/>
    <x v="24"/>
    <x v="1007"/>
    <n v="5579"/>
    <x v="2"/>
    <s v="United States"/>
    <x v="3135"/>
    <s v="Stayed"/>
    <n v="0"/>
    <n v="0"/>
    <s v="Female"/>
    <n v="0"/>
    <s v="No Internet Service"/>
    <s v="39.872961, -120.198876"/>
    <n v="39.872960999999997"/>
    <n v="-120.198876"/>
    <n v="1"/>
    <n v="20.05"/>
    <n v="0"/>
    <n v="0"/>
    <n v="3"/>
    <x v="0"/>
    <n v="0"/>
    <n v="0"/>
    <n v="1"/>
    <n v="1"/>
    <s v="Bank Withdrawal"/>
    <n v="1"/>
    <n v="650"/>
    <n v="0"/>
    <s v="Q3"/>
    <n v="1"/>
    <n v="5"/>
    <n v="0"/>
    <s v="California"/>
    <n v="0"/>
    <n v="0"/>
    <n v="0"/>
    <x v="50"/>
    <n v="923.1"/>
    <x v="0"/>
    <n v="1082.9000000000001"/>
    <x v="0"/>
    <x v="3119"/>
    <n v="0"/>
    <n v="0"/>
    <n v="96105"/>
    <x v="0"/>
  </r>
  <r>
    <n v="44"/>
    <n v="27"/>
    <n v="8.94"/>
    <s v="Active User"/>
    <s v="Active User"/>
    <x v="16"/>
    <x v="32"/>
    <n v="3246"/>
    <x v="0"/>
    <s v="United States"/>
    <x v="3136"/>
    <s v="Stayed"/>
    <n v="1"/>
    <n v="0"/>
    <s v="Female"/>
    <n v="1"/>
    <s v="DSL"/>
    <s v="34.076259, -118.310715"/>
    <n v="34.076259"/>
    <n v="-118.310715"/>
    <n v="1"/>
    <n v="79.650000000000006"/>
    <n v="1"/>
    <n v="1"/>
    <n v="5"/>
    <x v="0"/>
    <n v="1"/>
    <n v="0"/>
    <n v="0"/>
    <n v="1"/>
    <s v="Bank Withdrawal"/>
    <n v="1"/>
    <n v="67852"/>
    <n v="1"/>
    <s v="Q3"/>
    <n v="1"/>
    <n v="4"/>
    <n v="0"/>
    <s v="California"/>
    <n v="1"/>
    <n v="1"/>
    <n v="1"/>
    <x v="27"/>
    <n v="3870.3"/>
    <x v="0"/>
    <n v="429.12"/>
    <x v="0"/>
    <x v="3120"/>
    <n v="0"/>
    <n v="1"/>
    <n v="90004"/>
    <x v="0"/>
  </r>
  <r>
    <n v="39"/>
    <n v="20"/>
    <n v="38.380000000000003"/>
    <s v="Active User"/>
    <s v="Active User"/>
    <x v="42"/>
    <x v="140"/>
    <n v="4451"/>
    <x v="0"/>
    <s v="United States"/>
    <x v="3137"/>
    <s v="Stayed"/>
    <n v="0"/>
    <n v="1"/>
    <s v="Male"/>
    <n v="1"/>
    <s v="DSL"/>
    <s v="33.798266, -118.300237"/>
    <n v="33.798265999999998"/>
    <n v="-118.300237"/>
    <n v="1"/>
    <n v="92.2"/>
    <n v="1"/>
    <n v="0"/>
    <n v="4"/>
    <x v="3"/>
    <n v="1"/>
    <n v="1"/>
    <n v="1"/>
    <n v="1"/>
    <s v="Credit Card"/>
    <n v="1"/>
    <n v="24660"/>
    <n v="1"/>
    <s v="Q3"/>
    <n v="1"/>
    <n v="3"/>
    <n v="0"/>
    <s v="California"/>
    <n v="1"/>
    <n v="1"/>
    <n v="1"/>
    <x v="15"/>
    <n v="6392.85"/>
    <x v="0"/>
    <n v="2609.84"/>
    <x v="0"/>
    <x v="3121"/>
    <n v="0"/>
    <n v="1"/>
    <n v="90710"/>
    <x v="0"/>
  </r>
  <r>
    <n v="31"/>
    <n v="9"/>
    <n v="17.91"/>
    <s v="Other"/>
    <s v="Deceased"/>
    <x v="36"/>
    <x v="409"/>
    <n v="4041"/>
    <x v="1"/>
    <s v="United States"/>
    <x v="3138"/>
    <s v="Churned"/>
    <n v="0"/>
    <n v="1"/>
    <s v="Female"/>
    <n v="1"/>
    <s v="Fiber Optic"/>
    <s v="37.654436, -122.426468"/>
    <n v="37.654435999999997"/>
    <n v="-122.426468"/>
    <n v="1"/>
    <n v="88.25"/>
    <n v="1"/>
    <n v="0"/>
    <n v="7"/>
    <x v="0"/>
    <n v="0"/>
    <n v="0"/>
    <n v="0"/>
    <n v="1"/>
    <s v="Bank Withdrawal"/>
    <n v="1"/>
    <n v="60599"/>
    <n v="0"/>
    <s v="Q3"/>
    <n v="1"/>
    <n v="2"/>
    <n v="0"/>
    <s v="California"/>
    <n v="0"/>
    <n v="0"/>
    <n v="1"/>
    <x v="13"/>
    <n v="1460.65"/>
    <x v="0"/>
    <n v="304.47000000000003"/>
    <x v="0"/>
    <x v="3122"/>
    <n v="0"/>
    <n v="1"/>
    <n v="94080"/>
    <x v="1"/>
  </r>
  <r>
    <n v="36"/>
    <n v="9"/>
    <n v="0"/>
    <s v="Active User"/>
    <s v="Active User"/>
    <x v="8"/>
    <x v="659"/>
    <n v="4369"/>
    <x v="0"/>
    <s v="United States"/>
    <x v="3139"/>
    <s v="Stayed"/>
    <n v="0"/>
    <n v="1"/>
    <s v="Male"/>
    <n v="1"/>
    <s v="Cable"/>
    <s v="37.862128, -122.075197"/>
    <n v="37.862127999999998"/>
    <n v="-122.075197"/>
    <n v="0"/>
    <n v="65.599999999999994"/>
    <n v="0"/>
    <n v="0"/>
    <n v="0"/>
    <x v="0"/>
    <n v="1"/>
    <n v="1"/>
    <n v="1"/>
    <n v="0"/>
    <s v="Bank Withdrawal"/>
    <n v="0"/>
    <n v="18024"/>
    <n v="1"/>
    <s v="Q3"/>
    <n v="0"/>
    <n v="3"/>
    <n v="0"/>
    <s v="California"/>
    <n v="1"/>
    <n v="1"/>
    <n v="1"/>
    <x v="8"/>
    <n v="4566.5"/>
    <x v="0"/>
    <n v="0"/>
    <x v="0"/>
    <x v="3123"/>
    <n v="0"/>
    <n v="1"/>
    <n v="94595"/>
    <x v="0"/>
  </r>
  <r>
    <n v="36"/>
    <n v="3"/>
    <n v="7.64"/>
    <s v="Active User"/>
    <s v="Active User"/>
    <x v="18"/>
    <x v="1008"/>
    <n v="5166"/>
    <x v="1"/>
    <s v="United States"/>
    <x v="3140"/>
    <s v="Stayed"/>
    <n v="0"/>
    <n v="0"/>
    <s v="Male"/>
    <n v="1"/>
    <s v="Fiber Optic"/>
    <s v="33.290907, -117.202895"/>
    <n v="33.290906999999997"/>
    <n v="-117.202895"/>
    <n v="0"/>
    <n v="79.849999999999994"/>
    <n v="1"/>
    <n v="0"/>
    <n v="0"/>
    <x v="1"/>
    <n v="1"/>
    <n v="0"/>
    <n v="1"/>
    <n v="0"/>
    <s v="Bank Withdrawal"/>
    <n v="1"/>
    <n v="3849"/>
    <n v="0"/>
    <s v="Q3"/>
    <n v="0"/>
    <n v="4"/>
    <n v="0"/>
    <s v="California"/>
    <n v="0"/>
    <n v="0"/>
    <n v="0"/>
    <x v="36"/>
    <n v="4308.25"/>
    <x v="0"/>
    <n v="412.56"/>
    <x v="0"/>
    <x v="3124"/>
    <n v="0"/>
    <n v="1"/>
    <n v="92003"/>
    <x v="0"/>
  </r>
  <r>
    <n v="63"/>
    <n v="12"/>
    <n v="0"/>
    <s v="Active User"/>
    <s v="Active User"/>
    <x v="65"/>
    <x v="842"/>
    <n v="3448"/>
    <x v="1"/>
    <s v="United States"/>
    <x v="3141"/>
    <s v="Stayed"/>
    <n v="0"/>
    <n v="0"/>
    <s v="Male"/>
    <n v="1"/>
    <s v="Cable"/>
    <s v="34.139082, -118.39275"/>
    <n v="34.139082000000002"/>
    <n v="-118.39275000000001"/>
    <n v="0"/>
    <n v="31.1"/>
    <n v="0"/>
    <n v="0"/>
    <n v="0"/>
    <x v="4"/>
    <n v="1"/>
    <n v="0"/>
    <n v="1"/>
    <n v="0"/>
    <s v="Mailed Check"/>
    <n v="0"/>
    <n v="26157"/>
    <n v="0"/>
    <s v="Q3"/>
    <n v="0"/>
    <n v="5"/>
    <n v="0"/>
    <s v="California"/>
    <n v="0"/>
    <n v="0"/>
    <n v="0"/>
    <x v="31"/>
    <n v="419.7"/>
    <x v="0"/>
    <n v="0"/>
    <x v="0"/>
    <x v="3125"/>
    <n v="0"/>
    <n v="1"/>
    <n v="91604"/>
    <x v="0"/>
  </r>
  <r>
    <n v="30"/>
    <n v="73"/>
    <n v="6.49"/>
    <s v="Active User"/>
    <s v="Active User"/>
    <x v="21"/>
    <x v="32"/>
    <n v="5982"/>
    <x v="1"/>
    <s v="United States"/>
    <x v="3142"/>
    <s v="Stayed"/>
    <n v="0"/>
    <n v="1"/>
    <s v="Female"/>
    <n v="1"/>
    <s v="Fiber Optic"/>
    <s v="34.029043, -118.239504"/>
    <n v="34.029043000000001"/>
    <n v="-118.239504"/>
    <n v="0"/>
    <n v="90.05"/>
    <n v="0"/>
    <n v="0"/>
    <n v="0"/>
    <x v="4"/>
    <n v="1"/>
    <n v="0"/>
    <n v="1"/>
    <n v="0"/>
    <s v="Bank Withdrawal"/>
    <n v="1"/>
    <n v="3012"/>
    <n v="0"/>
    <s v="Q3"/>
    <n v="0"/>
    <n v="3"/>
    <n v="0"/>
    <s v="California"/>
    <n v="1"/>
    <n v="1"/>
    <n v="0"/>
    <x v="70"/>
    <n v="1862.9"/>
    <x v="1"/>
    <n v="136.29"/>
    <x v="0"/>
    <x v="3126"/>
    <n v="0"/>
    <n v="0"/>
    <n v="90021"/>
    <x v="0"/>
  </r>
  <r>
    <n v="20"/>
    <n v="47"/>
    <n v="44.5"/>
    <s v="Competitor"/>
    <s v="Competitor made better offer"/>
    <x v="51"/>
    <x v="26"/>
    <n v="6105"/>
    <x v="2"/>
    <s v="United States"/>
    <x v="3143"/>
    <s v="Churned"/>
    <n v="0"/>
    <n v="1"/>
    <s v="Male"/>
    <n v="1"/>
    <s v="Fiber Optic"/>
    <s v="33.141265, -116.967221"/>
    <n v="33.141264999999997"/>
    <n v="-116.967221"/>
    <n v="0"/>
    <n v="103.25"/>
    <n v="1"/>
    <n v="0"/>
    <n v="0"/>
    <x v="1"/>
    <n v="1"/>
    <n v="0"/>
    <n v="1"/>
    <n v="0"/>
    <s v="Bank Withdrawal"/>
    <n v="1"/>
    <n v="48690"/>
    <n v="0"/>
    <s v="Q3"/>
    <n v="0"/>
    <n v="1"/>
    <n v="0"/>
    <s v="California"/>
    <n v="1"/>
    <n v="1"/>
    <n v="1"/>
    <x v="4"/>
    <n v="6017.65"/>
    <x v="0"/>
    <n v="2581"/>
    <x v="0"/>
    <x v="3127"/>
    <n v="1"/>
    <n v="1"/>
    <n v="92027"/>
    <x v="1"/>
  </r>
  <r>
    <n v="39"/>
    <n v="21"/>
    <n v="48.22"/>
    <s v="Price"/>
    <s v="Extra data charges"/>
    <x v="68"/>
    <x v="32"/>
    <n v="3017"/>
    <x v="1"/>
    <s v="United States"/>
    <x v="3144"/>
    <s v="Churned"/>
    <n v="0"/>
    <n v="0"/>
    <s v="Male"/>
    <n v="1"/>
    <s v="DSL"/>
    <s v="34.085807, -118.206617"/>
    <n v="34.085807000000003"/>
    <n v="-118.20661699999999"/>
    <n v="0"/>
    <n v="46.3"/>
    <n v="0"/>
    <n v="0"/>
    <n v="0"/>
    <x v="0"/>
    <n v="0"/>
    <n v="0"/>
    <n v="0"/>
    <n v="0"/>
    <s v="Credit Card"/>
    <n v="1"/>
    <n v="38415"/>
    <n v="0"/>
    <s v="Q3"/>
    <n v="0"/>
    <n v="1"/>
    <n v="0"/>
    <s v="California"/>
    <n v="0"/>
    <n v="0"/>
    <n v="0"/>
    <x v="16"/>
    <n v="46.3"/>
    <x v="0"/>
    <n v="48.22"/>
    <x v="0"/>
    <x v="3128"/>
    <n v="0"/>
    <n v="1"/>
    <n v="90031"/>
    <x v="1"/>
  </r>
  <r>
    <n v="23"/>
    <n v="42"/>
    <n v="38.03"/>
    <s v="Active User"/>
    <s v="Active User"/>
    <x v="74"/>
    <x v="656"/>
    <n v="3403"/>
    <x v="1"/>
    <s v="United States"/>
    <x v="3145"/>
    <s v="Stayed"/>
    <n v="0"/>
    <n v="0"/>
    <s v="Female"/>
    <n v="1"/>
    <s v="Fiber Optic"/>
    <s v="34.903052, -118.411251"/>
    <n v="34.903052000000002"/>
    <n v="-118.41125099999999"/>
    <n v="1"/>
    <n v="78.150000000000006"/>
    <n v="1"/>
    <n v="0"/>
    <n v="4"/>
    <x v="0"/>
    <n v="0"/>
    <n v="1"/>
    <n v="1"/>
    <n v="1"/>
    <s v="Credit Card"/>
    <n v="1"/>
    <n v="14931"/>
    <n v="0"/>
    <s v="Q3"/>
    <n v="1"/>
    <n v="3"/>
    <n v="0"/>
    <s v="California"/>
    <n v="0"/>
    <n v="0"/>
    <n v="0"/>
    <x v="37"/>
    <n v="765.15"/>
    <x v="0"/>
    <n v="380.3"/>
    <x v="0"/>
    <x v="3129"/>
    <n v="1"/>
    <n v="1"/>
    <n v="93560"/>
    <x v="0"/>
  </r>
  <r>
    <n v="32"/>
    <n v="15"/>
    <n v="49.14"/>
    <s v="Other"/>
    <s v="Don't know"/>
    <x v="20"/>
    <x v="28"/>
    <n v="2456"/>
    <x v="1"/>
    <s v="United States"/>
    <x v="3146"/>
    <s v="Churned"/>
    <n v="0"/>
    <n v="0"/>
    <s v="Male"/>
    <n v="1"/>
    <s v="Fiber Optic"/>
    <s v="34.437945, -119.77191"/>
    <n v="34.437944999999999"/>
    <n v="-119.77191000000001"/>
    <n v="0"/>
    <n v="88.45"/>
    <n v="0"/>
    <n v="0"/>
    <n v="0"/>
    <x v="0"/>
    <n v="0"/>
    <n v="0"/>
    <n v="1"/>
    <n v="0"/>
    <s v="Bank Withdrawal"/>
    <n v="1"/>
    <n v="15757"/>
    <n v="0"/>
    <s v="Q3"/>
    <n v="0"/>
    <n v="3"/>
    <n v="0"/>
    <s v="California"/>
    <n v="1"/>
    <n v="1"/>
    <n v="1"/>
    <x v="24"/>
    <n v="370.65"/>
    <x v="0"/>
    <n v="196.56"/>
    <x v="0"/>
    <x v="3130"/>
    <n v="0"/>
    <n v="1"/>
    <n v="93110"/>
    <x v="1"/>
  </r>
  <r>
    <n v="76"/>
    <n v="8"/>
    <n v="35.67"/>
    <s v="Active User"/>
    <s v="Active User"/>
    <x v="16"/>
    <x v="967"/>
    <n v="4503"/>
    <x v="0"/>
    <s v="United States"/>
    <x v="3147"/>
    <s v="Stayed"/>
    <n v="0"/>
    <n v="0"/>
    <s v="Female"/>
    <n v="1"/>
    <s v="Fiber Optic"/>
    <s v="39.203817, -121.19584"/>
    <n v="39.203817000000001"/>
    <n v="-121.19584"/>
    <n v="0"/>
    <n v="72.75"/>
    <n v="0"/>
    <n v="0"/>
    <n v="0"/>
    <x v="0"/>
    <n v="1"/>
    <n v="0"/>
    <n v="0"/>
    <n v="0"/>
    <s v="Bank Withdrawal"/>
    <n v="1"/>
    <n v="9752"/>
    <n v="0"/>
    <s v="Q3"/>
    <n v="0"/>
    <n v="4"/>
    <n v="1"/>
    <s v="California"/>
    <n v="0"/>
    <n v="0"/>
    <n v="0"/>
    <x v="24"/>
    <n v="317.75"/>
    <x v="0"/>
    <n v="142.68"/>
    <x v="0"/>
    <x v="3131"/>
    <n v="0"/>
    <n v="1"/>
    <n v="95946"/>
    <x v="0"/>
  </r>
  <r>
    <n v="29"/>
    <n v="59"/>
    <n v="27.84"/>
    <s v="Active User"/>
    <s v="Active User"/>
    <x v="11"/>
    <x v="137"/>
    <n v="2738"/>
    <x v="2"/>
    <s v="United States"/>
    <x v="3148"/>
    <s v="Stayed"/>
    <n v="0"/>
    <n v="0"/>
    <s v="Male"/>
    <n v="1"/>
    <s v="Cable"/>
    <s v="34.758699, -120.275839"/>
    <n v="34.758699"/>
    <n v="-120.275839"/>
    <n v="0"/>
    <n v="61.25"/>
    <n v="0"/>
    <n v="0"/>
    <n v="0"/>
    <x v="4"/>
    <n v="1"/>
    <n v="0"/>
    <n v="1"/>
    <n v="0"/>
    <s v="Bank Withdrawal"/>
    <n v="1"/>
    <n v="1328"/>
    <n v="0"/>
    <s v="Q3"/>
    <n v="0"/>
    <n v="3"/>
    <n v="0"/>
    <s v="California"/>
    <n v="0"/>
    <n v="0"/>
    <n v="1"/>
    <x v="12"/>
    <n v="729.95"/>
    <x v="0"/>
    <n v="306.24"/>
    <x v="0"/>
    <x v="3132"/>
    <n v="1"/>
    <n v="1"/>
    <n v="93440"/>
    <x v="0"/>
  </r>
  <r>
    <n v="24"/>
    <n v="42"/>
    <n v="7.01"/>
    <s v="Active User"/>
    <s v="Active User"/>
    <x v="18"/>
    <x v="890"/>
    <n v="5324"/>
    <x v="1"/>
    <s v="United States"/>
    <x v="3149"/>
    <s v="Stayed"/>
    <n v="0"/>
    <n v="0"/>
    <s v="Female"/>
    <n v="1"/>
    <s v="Fiber Optic"/>
    <s v="36.917652, -119.593757"/>
    <n v="36.917651999999997"/>
    <n v="-119.593757"/>
    <n v="0"/>
    <n v="76"/>
    <n v="1"/>
    <n v="0"/>
    <n v="0"/>
    <x v="0"/>
    <n v="0"/>
    <n v="0"/>
    <n v="1"/>
    <n v="0"/>
    <s v="Credit Card"/>
    <n v="1"/>
    <n v="46858"/>
    <n v="0"/>
    <s v="Q3"/>
    <n v="0"/>
    <n v="3"/>
    <n v="0"/>
    <s v="California"/>
    <n v="0"/>
    <n v="0"/>
    <n v="0"/>
    <x v="51"/>
    <n v="2215.25"/>
    <x v="0"/>
    <n v="203.29"/>
    <x v="0"/>
    <x v="3133"/>
    <n v="1"/>
    <n v="1"/>
    <n v="93611"/>
    <x v="0"/>
  </r>
  <r>
    <n v="57"/>
    <n v="29"/>
    <n v="10.3"/>
    <s v="Attitude"/>
    <s v="Attitude of support person"/>
    <x v="5"/>
    <x v="701"/>
    <n v="4107"/>
    <x v="1"/>
    <s v="United States"/>
    <x v="3150"/>
    <s v="Churned"/>
    <n v="0"/>
    <n v="0"/>
    <s v="Female"/>
    <n v="1"/>
    <s v="Fiber Optic"/>
    <s v="38.148862, -121.737696"/>
    <n v="38.148862000000001"/>
    <n v="-121.737696"/>
    <n v="0"/>
    <n v="89.8"/>
    <n v="0"/>
    <n v="0"/>
    <n v="0"/>
    <x v="4"/>
    <n v="0"/>
    <n v="0"/>
    <n v="1"/>
    <n v="0"/>
    <s v="Credit Card"/>
    <n v="1"/>
    <n v="5246"/>
    <n v="0"/>
    <s v="Q3"/>
    <n v="0"/>
    <n v="1"/>
    <n v="0"/>
    <s v="California"/>
    <n v="1"/>
    <n v="1"/>
    <n v="1"/>
    <x v="31"/>
    <n v="1129.0999999999999"/>
    <x v="0"/>
    <n v="144.19999999999999"/>
    <x v="0"/>
    <x v="3134"/>
    <n v="0"/>
    <n v="1"/>
    <n v="94571"/>
    <x v="1"/>
  </r>
  <r>
    <n v="26"/>
    <n v="76"/>
    <n v="37"/>
    <s v="Active User"/>
    <s v="Active User"/>
    <x v="19"/>
    <x v="417"/>
    <n v="4191"/>
    <x v="1"/>
    <s v="United States"/>
    <x v="3151"/>
    <s v="Stayed"/>
    <n v="0"/>
    <n v="1"/>
    <s v="Male"/>
    <n v="1"/>
    <s v="Fiber Optic"/>
    <s v="33.889605, -115.257009"/>
    <n v="33.889605000000003"/>
    <n v="-115.257009"/>
    <n v="0"/>
    <n v="98.65"/>
    <n v="0"/>
    <n v="0"/>
    <n v="0"/>
    <x v="0"/>
    <n v="0"/>
    <n v="0"/>
    <n v="1"/>
    <n v="0"/>
    <s v="Bank Withdrawal"/>
    <n v="1"/>
    <n v="964"/>
    <n v="1"/>
    <s v="Q3"/>
    <n v="0"/>
    <n v="3"/>
    <n v="0"/>
    <s v="California"/>
    <n v="1"/>
    <n v="1"/>
    <n v="1"/>
    <x v="28"/>
    <n v="2537"/>
    <x v="0"/>
    <n v="962"/>
    <x v="0"/>
    <x v="3135"/>
    <n v="1"/>
    <n v="1"/>
    <n v="92239"/>
    <x v="0"/>
  </r>
  <r>
    <n v="69"/>
    <n v="20"/>
    <n v="7.85"/>
    <s v="Active User"/>
    <s v="Active User"/>
    <x v="11"/>
    <x v="249"/>
    <n v="4768"/>
    <x v="2"/>
    <s v="United States"/>
    <x v="3152"/>
    <s v="Stayed"/>
    <n v="0"/>
    <n v="0"/>
    <s v="Female"/>
    <n v="1"/>
    <s v="Fiber Optic"/>
    <s v="33.848733, -117.788357"/>
    <n v="33.848733000000003"/>
    <n v="-117.788357"/>
    <n v="1"/>
    <n v="106.85"/>
    <n v="1"/>
    <n v="0"/>
    <n v="8"/>
    <x v="3"/>
    <n v="1"/>
    <n v="1"/>
    <n v="1"/>
    <n v="1"/>
    <s v="Bank Withdrawal"/>
    <n v="1"/>
    <n v="36301"/>
    <n v="0"/>
    <s v="Q3"/>
    <n v="1"/>
    <n v="4"/>
    <n v="1"/>
    <s v="California"/>
    <n v="1"/>
    <n v="1"/>
    <n v="1"/>
    <x v="8"/>
    <n v="7677.4"/>
    <x v="3"/>
    <n v="565.20000000000005"/>
    <x v="0"/>
    <x v="3136"/>
    <n v="0"/>
    <n v="0"/>
    <n v="92807"/>
    <x v="0"/>
  </r>
  <r>
    <n v="35"/>
    <n v="16"/>
    <n v="4.28"/>
    <s v="Active User"/>
    <s v="Active User"/>
    <x v="9"/>
    <x v="790"/>
    <n v="5382"/>
    <x v="2"/>
    <s v="United States"/>
    <x v="3153"/>
    <s v="Stayed"/>
    <n v="1"/>
    <n v="0"/>
    <s v="Male"/>
    <n v="1"/>
    <s v="Fiber Optic"/>
    <s v="34.274846, -116.937581"/>
    <n v="34.274845999999997"/>
    <n v="-116.93758099999999"/>
    <n v="0"/>
    <n v="103.8"/>
    <n v="1"/>
    <n v="1"/>
    <n v="0"/>
    <x v="5"/>
    <n v="1"/>
    <n v="1"/>
    <n v="1"/>
    <n v="0"/>
    <s v="Bank Withdrawal"/>
    <n v="1"/>
    <n v="414"/>
    <n v="0"/>
    <s v="Q3"/>
    <n v="0"/>
    <n v="4"/>
    <n v="0"/>
    <s v="California"/>
    <n v="1"/>
    <n v="1"/>
    <n v="1"/>
    <x v="56"/>
    <n v="3470.8"/>
    <x v="0"/>
    <n v="145.52000000000001"/>
    <x v="0"/>
    <x v="3137"/>
    <n v="0"/>
    <n v="1"/>
    <n v="92333"/>
    <x v="0"/>
  </r>
  <r>
    <n v="21"/>
    <n v="0"/>
    <n v="1.5"/>
    <s v="Active User"/>
    <s v="Active User"/>
    <x v="30"/>
    <x v="314"/>
    <n v="5057"/>
    <x v="1"/>
    <s v="United States"/>
    <x v="3154"/>
    <s v="Joined"/>
    <n v="0"/>
    <n v="0"/>
    <s v="Female"/>
    <n v="0"/>
    <s v="No Internet Service"/>
    <s v="39.333737, -120.858667"/>
    <n v="39.333736999999999"/>
    <n v="-120.858667"/>
    <n v="0"/>
    <n v="19.899999999999999"/>
    <n v="0"/>
    <n v="0"/>
    <n v="0"/>
    <x v="0"/>
    <n v="0"/>
    <n v="0"/>
    <n v="0"/>
    <n v="0"/>
    <s v="Credit Card"/>
    <n v="1"/>
    <n v="17269"/>
    <n v="0"/>
    <s v="Q3"/>
    <n v="0"/>
    <n v="5"/>
    <n v="0"/>
    <s v="California"/>
    <n v="0"/>
    <n v="0"/>
    <n v="0"/>
    <x v="16"/>
    <n v="19.899999999999999"/>
    <x v="0"/>
    <n v="1.5"/>
    <x v="0"/>
    <x v="3138"/>
    <n v="1"/>
    <n v="0"/>
    <n v="95959"/>
    <x v="0"/>
  </r>
  <r>
    <n v="49"/>
    <n v="18"/>
    <n v="12.57"/>
    <s v="Active User"/>
    <s v="Active User"/>
    <x v="21"/>
    <x v="1009"/>
    <n v="3922"/>
    <x v="0"/>
    <s v="United States"/>
    <x v="3155"/>
    <s v="Stayed"/>
    <n v="1"/>
    <n v="1"/>
    <s v="Male"/>
    <n v="1"/>
    <s v="Fiber Optic"/>
    <s v="36.460611, -121.852507"/>
    <n v="36.460611"/>
    <n v="-121.852507"/>
    <n v="1"/>
    <n v="111.8"/>
    <n v="1"/>
    <n v="2"/>
    <n v="10"/>
    <x v="0"/>
    <n v="1"/>
    <n v="1"/>
    <n v="0"/>
    <n v="1"/>
    <s v="Credit Card"/>
    <n v="1"/>
    <n v="13121"/>
    <n v="1"/>
    <s v="Q3"/>
    <n v="1"/>
    <n v="3"/>
    <n v="0"/>
    <s v="California"/>
    <n v="1"/>
    <n v="1"/>
    <n v="1"/>
    <x v="27"/>
    <n v="5443.65"/>
    <x v="0"/>
    <n v="603.36"/>
    <x v="0"/>
    <x v="3139"/>
    <n v="0"/>
    <n v="1"/>
    <n v="93923"/>
    <x v="0"/>
  </r>
  <r>
    <n v="73"/>
    <n v="13"/>
    <n v="0"/>
    <s v="Attitude"/>
    <s v="Attitude of support person"/>
    <x v="29"/>
    <x v="320"/>
    <n v="4002"/>
    <x v="1"/>
    <s v="United States"/>
    <x v="3156"/>
    <s v="Churned"/>
    <n v="0"/>
    <n v="1"/>
    <s v="Female"/>
    <n v="1"/>
    <s v="DSL"/>
    <s v="38.883224, -121.15918"/>
    <n v="38.883223999999998"/>
    <n v="-121.15918000000001"/>
    <n v="0"/>
    <n v="30.4"/>
    <n v="0"/>
    <n v="0"/>
    <n v="0"/>
    <x v="0"/>
    <n v="0"/>
    <n v="0"/>
    <n v="1"/>
    <n v="0"/>
    <s v="Bank Withdrawal"/>
    <n v="0"/>
    <n v="6096"/>
    <n v="0"/>
    <s v="Q3"/>
    <n v="0"/>
    <n v="1"/>
    <n v="1"/>
    <s v="California"/>
    <n v="0"/>
    <n v="0"/>
    <n v="0"/>
    <x v="9"/>
    <n v="78.650000000000006"/>
    <x v="0"/>
    <n v="0"/>
    <x v="0"/>
    <x v="3140"/>
    <n v="0"/>
    <n v="1"/>
    <n v="95658"/>
    <x v="1"/>
  </r>
  <r>
    <n v="77"/>
    <n v="25"/>
    <n v="23.46"/>
    <s v="Price"/>
    <s v="Long distance charges"/>
    <x v="26"/>
    <x v="21"/>
    <n v="3350"/>
    <x v="1"/>
    <s v="United States"/>
    <x v="3157"/>
    <s v="Churned"/>
    <n v="0"/>
    <n v="0"/>
    <s v="Female"/>
    <n v="1"/>
    <s v="Fiber Optic"/>
    <s v="33.993991, -118.39704"/>
    <n v="33.993991000000001"/>
    <n v="-118.39704"/>
    <n v="0"/>
    <n v="75.45"/>
    <n v="1"/>
    <n v="0"/>
    <n v="0"/>
    <x v="0"/>
    <n v="0"/>
    <n v="0"/>
    <n v="1"/>
    <n v="0"/>
    <s v="Credit Card"/>
    <n v="1"/>
    <n v="31963"/>
    <n v="0"/>
    <s v="Q3"/>
    <n v="0"/>
    <n v="3"/>
    <n v="1"/>
    <s v="California"/>
    <n v="0"/>
    <n v="0"/>
    <n v="0"/>
    <x v="9"/>
    <n v="158.4"/>
    <x v="0"/>
    <n v="46.92"/>
    <x v="0"/>
    <x v="3141"/>
    <n v="0"/>
    <n v="1"/>
    <n v="90230"/>
    <x v="1"/>
  </r>
  <r>
    <n v="43"/>
    <n v="26"/>
    <n v="16.82"/>
    <s v="Dissatisfaction"/>
    <s v="Lack of self-service on Website"/>
    <x v="64"/>
    <x v="666"/>
    <n v="3968"/>
    <x v="1"/>
    <s v="United States"/>
    <x v="3158"/>
    <s v="Churned"/>
    <n v="0"/>
    <n v="1"/>
    <s v="Female"/>
    <n v="1"/>
    <s v="Fiber Optic"/>
    <s v="36.689582, -121.758398"/>
    <n v="36.689582000000001"/>
    <n v="-121.758398"/>
    <n v="0"/>
    <n v="101.25"/>
    <n v="0"/>
    <n v="0"/>
    <n v="0"/>
    <x v="0"/>
    <n v="1"/>
    <n v="0"/>
    <n v="1"/>
    <n v="0"/>
    <s v="Bank Withdrawal"/>
    <n v="1"/>
    <n v="21759"/>
    <n v="0"/>
    <s v="Q3"/>
    <n v="0"/>
    <n v="3"/>
    <n v="0"/>
    <s v="California"/>
    <n v="1"/>
    <n v="1"/>
    <n v="1"/>
    <x v="67"/>
    <n v="1457.25"/>
    <x v="0"/>
    <n v="252.3"/>
    <x v="0"/>
    <x v="3142"/>
    <n v="0"/>
    <n v="1"/>
    <n v="93933"/>
    <x v="1"/>
  </r>
  <r>
    <n v="57"/>
    <n v="0"/>
    <n v="35.42"/>
    <s v="Active User"/>
    <s v="Active User"/>
    <x v="11"/>
    <x v="699"/>
    <n v="2843"/>
    <x v="2"/>
    <s v="United States"/>
    <x v="3159"/>
    <s v="Joined"/>
    <n v="1"/>
    <n v="0"/>
    <s v="Female"/>
    <n v="0"/>
    <s v="No Internet Service"/>
    <s v="34.296574, -118.244839"/>
    <n v="34.296574"/>
    <n v="-118.244839"/>
    <n v="1"/>
    <n v="20.3"/>
    <n v="0"/>
    <n v="2"/>
    <n v="2"/>
    <x v="0"/>
    <n v="0"/>
    <n v="0"/>
    <n v="0"/>
    <n v="1"/>
    <s v="Credit Card"/>
    <n v="1"/>
    <n v="26753"/>
    <n v="0"/>
    <s v="Q3"/>
    <n v="1"/>
    <n v="3"/>
    <n v="0"/>
    <s v="California"/>
    <n v="0"/>
    <n v="0"/>
    <n v="0"/>
    <x v="9"/>
    <n v="31.9"/>
    <x v="0"/>
    <n v="70.84"/>
    <x v="0"/>
    <x v="3143"/>
    <n v="0"/>
    <n v="0"/>
    <n v="91042"/>
    <x v="0"/>
  </r>
  <r>
    <n v="37"/>
    <n v="4"/>
    <n v="13.01"/>
    <s v="Competitor"/>
    <s v="Competitor had better devices"/>
    <x v="56"/>
    <x v="4"/>
    <n v="2294"/>
    <x v="1"/>
    <s v="United States"/>
    <x v="3160"/>
    <s v="Churned"/>
    <n v="0"/>
    <n v="0"/>
    <s v="Female"/>
    <n v="1"/>
    <s v="Cable"/>
    <s v="37.28682, -121.723877"/>
    <n v="37.286819999999999"/>
    <n v="-121.723877"/>
    <n v="0"/>
    <n v="55.4"/>
    <n v="0"/>
    <n v="0"/>
    <n v="0"/>
    <x v="2"/>
    <n v="0"/>
    <n v="0"/>
    <n v="1"/>
    <n v="0"/>
    <s v="Bank Withdrawal"/>
    <n v="1"/>
    <n v="15798"/>
    <n v="0"/>
    <s v="Q3"/>
    <n v="0"/>
    <n v="1"/>
    <n v="0"/>
    <s v="California"/>
    <n v="1"/>
    <n v="1"/>
    <n v="0"/>
    <x v="16"/>
    <n v="55.4"/>
    <x v="0"/>
    <n v="13.01"/>
    <x v="0"/>
    <x v="3144"/>
    <n v="0"/>
    <n v="1"/>
    <n v="95135"/>
    <x v="1"/>
  </r>
  <r>
    <n v="22"/>
    <n v="58"/>
    <n v="0"/>
    <s v="Active User"/>
    <s v="Active User"/>
    <x v="43"/>
    <x v="323"/>
    <n v="5214"/>
    <x v="1"/>
    <s v="United States"/>
    <x v="3161"/>
    <s v="Stayed"/>
    <n v="0"/>
    <n v="1"/>
    <s v="Male"/>
    <n v="1"/>
    <s v="Cable"/>
    <s v="36.303666, -119.825657"/>
    <n v="36.303666"/>
    <n v="-119.82565700000001"/>
    <n v="0"/>
    <n v="30.2"/>
    <n v="0"/>
    <n v="0"/>
    <n v="0"/>
    <x v="1"/>
    <n v="0"/>
    <n v="0"/>
    <n v="1"/>
    <n v="0"/>
    <s v="Bank Withdrawal"/>
    <n v="0"/>
    <n v="30419"/>
    <n v="0"/>
    <s v="Q3"/>
    <n v="0"/>
    <n v="4"/>
    <n v="0"/>
    <s v="California"/>
    <n v="0"/>
    <n v="0"/>
    <n v="0"/>
    <x v="50"/>
    <n v="1453.1"/>
    <x v="0"/>
    <n v="0"/>
    <x v="0"/>
    <x v="3145"/>
    <n v="1"/>
    <n v="1"/>
    <n v="93245"/>
    <x v="0"/>
  </r>
  <r>
    <n v="34"/>
    <n v="8"/>
    <n v="37.590000000000003"/>
    <s v="Active User"/>
    <s v="Active User"/>
    <x v="8"/>
    <x v="165"/>
    <n v="5461"/>
    <x v="1"/>
    <s v="United States"/>
    <x v="3162"/>
    <s v="Stayed"/>
    <n v="0"/>
    <n v="0"/>
    <s v="Male"/>
    <n v="1"/>
    <s v="Fiber Optic"/>
    <s v="38.805481, -120.13287"/>
    <n v="38.805481"/>
    <n v="-120.13287"/>
    <n v="0"/>
    <n v="92.4"/>
    <n v="1"/>
    <n v="0"/>
    <n v="0"/>
    <x v="0"/>
    <n v="1"/>
    <n v="1"/>
    <n v="1"/>
    <n v="0"/>
    <s v="Credit Card"/>
    <n v="1"/>
    <n v="25"/>
    <n v="0"/>
    <s v="Q3"/>
    <n v="0"/>
    <n v="3"/>
    <n v="0"/>
    <s v="California"/>
    <n v="0"/>
    <n v="0"/>
    <n v="1"/>
    <x v="28"/>
    <n v="2349.8000000000002"/>
    <x v="0"/>
    <n v="977.34"/>
    <x v="0"/>
    <x v="3146"/>
    <n v="0"/>
    <n v="1"/>
    <n v="95735"/>
    <x v="0"/>
  </r>
  <r>
    <n v="34"/>
    <n v="9"/>
    <n v="21.85"/>
    <s v="Active User"/>
    <s v="Active User"/>
    <x v="74"/>
    <x v="1010"/>
    <n v="3519"/>
    <x v="1"/>
    <s v="United States"/>
    <x v="3163"/>
    <s v="Stayed"/>
    <n v="0"/>
    <n v="0"/>
    <s v="Male"/>
    <n v="1"/>
    <s v="DSL"/>
    <s v="38.803731, -121.043799"/>
    <n v="38.803730999999999"/>
    <n v="-121.04379900000001"/>
    <n v="1"/>
    <n v="54.95"/>
    <n v="0"/>
    <n v="0"/>
    <n v="9"/>
    <x v="4"/>
    <n v="0"/>
    <n v="1"/>
    <n v="1"/>
    <n v="1"/>
    <s v="Credit Card"/>
    <n v="1"/>
    <n v="1173"/>
    <n v="1"/>
    <s v="Q3"/>
    <n v="1"/>
    <n v="3"/>
    <n v="0"/>
    <s v="California"/>
    <n v="0"/>
    <n v="0"/>
    <n v="0"/>
    <x v="37"/>
    <n v="568.85"/>
    <x v="0"/>
    <n v="218.5"/>
    <x v="0"/>
    <x v="3147"/>
    <n v="0"/>
    <n v="1"/>
    <n v="95664"/>
    <x v="0"/>
  </r>
  <r>
    <n v="64"/>
    <n v="27"/>
    <n v="8.4"/>
    <s v="Active User"/>
    <s v="Active User"/>
    <x v="25"/>
    <x v="193"/>
    <n v="2496"/>
    <x v="1"/>
    <s v="United States"/>
    <x v="3164"/>
    <s v="Stayed"/>
    <n v="1"/>
    <n v="0"/>
    <s v="Male"/>
    <n v="1"/>
    <s v="Cable"/>
    <s v="34.238802, -118.482296"/>
    <n v="34.238802"/>
    <n v="-118.48229600000001"/>
    <n v="0"/>
    <n v="54.15"/>
    <n v="0"/>
    <n v="1"/>
    <n v="0"/>
    <x v="0"/>
    <n v="1"/>
    <n v="0"/>
    <n v="0"/>
    <n v="0"/>
    <s v="Bank Withdrawal"/>
    <n v="1"/>
    <n v="57017"/>
    <n v="1"/>
    <s v="Q3"/>
    <n v="0"/>
    <n v="4"/>
    <n v="0"/>
    <s v="California"/>
    <n v="0"/>
    <n v="0"/>
    <n v="0"/>
    <x v="65"/>
    <n v="1312.45"/>
    <x v="15"/>
    <n v="193.2"/>
    <x v="0"/>
    <x v="3148"/>
    <n v="0"/>
    <n v="0"/>
    <n v="91343"/>
    <x v="0"/>
  </r>
  <r>
    <n v="21"/>
    <n v="42"/>
    <n v="0"/>
    <s v="Active User"/>
    <s v="Active User"/>
    <x v="15"/>
    <x v="334"/>
    <n v="5528"/>
    <x v="1"/>
    <s v="United States"/>
    <x v="3165"/>
    <s v="Stayed"/>
    <n v="0"/>
    <n v="0"/>
    <s v="Female"/>
    <n v="1"/>
    <s v="DSL"/>
    <s v="38.99003, -121.114408"/>
    <n v="38.990029999999997"/>
    <n v="-121.114408"/>
    <n v="1"/>
    <n v="49.65"/>
    <n v="0"/>
    <n v="0"/>
    <n v="0"/>
    <x v="1"/>
    <n v="1"/>
    <n v="0"/>
    <n v="1"/>
    <n v="1"/>
    <s v="Bank Withdrawal"/>
    <n v="0"/>
    <n v="18197"/>
    <n v="0"/>
    <s v="Q3"/>
    <n v="0"/>
    <n v="3"/>
    <n v="0"/>
    <s v="California"/>
    <n v="1"/>
    <n v="1"/>
    <n v="1"/>
    <x v="33"/>
    <n v="2553.35"/>
    <x v="0"/>
    <n v="0"/>
    <x v="0"/>
    <x v="3149"/>
    <n v="1"/>
    <n v="1"/>
    <n v="95602"/>
    <x v="0"/>
  </r>
  <r>
    <n v="72"/>
    <n v="21"/>
    <n v="1.67"/>
    <s v="Active User"/>
    <s v="Active User"/>
    <x v="6"/>
    <x v="68"/>
    <n v="4452"/>
    <x v="2"/>
    <s v="United States"/>
    <x v="3166"/>
    <s v="Stayed"/>
    <n v="0"/>
    <n v="0"/>
    <s v="Female"/>
    <n v="1"/>
    <s v="Fiber Optic"/>
    <s v="37.794487, -122.42227"/>
    <n v="37.794486999999997"/>
    <n v="-122.42227"/>
    <n v="0"/>
    <n v="89"/>
    <n v="1"/>
    <n v="0"/>
    <n v="0"/>
    <x v="0"/>
    <n v="1"/>
    <n v="0"/>
    <n v="0"/>
    <n v="0"/>
    <s v="Credit Card"/>
    <n v="1"/>
    <n v="56330"/>
    <n v="0"/>
    <s v="Q3"/>
    <n v="0"/>
    <n v="4"/>
    <n v="1"/>
    <s v="California"/>
    <n v="0"/>
    <n v="0"/>
    <n v="1"/>
    <x v="67"/>
    <n v="1288.3"/>
    <x v="0"/>
    <n v="25.05"/>
    <x v="222"/>
    <x v="3150"/>
    <n v="0"/>
    <n v="1"/>
    <n v="94109"/>
    <x v="0"/>
  </r>
  <r>
    <n v="37"/>
    <n v="0"/>
    <n v="48.06"/>
    <s v="Active User"/>
    <s v="Active User"/>
    <x v="24"/>
    <x v="184"/>
    <n v="2173"/>
    <x v="2"/>
    <s v="United States"/>
    <x v="3167"/>
    <s v="Stayed"/>
    <n v="0"/>
    <n v="0"/>
    <s v="Male"/>
    <n v="0"/>
    <s v="No Internet Service"/>
    <s v="33.781086, -118.199049"/>
    <n v="33.781086000000002"/>
    <n v="-118.199049"/>
    <n v="1"/>
    <n v="20.149999999999999"/>
    <n v="0"/>
    <n v="0"/>
    <n v="3"/>
    <x v="0"/>
    <n v="0"/>
    <n v="0"/>
    <n v="0"/>
    <n v="1"/>
    <s v="Credit Card"/>
    <n v="1"/>
    <n v="63136"/>
    <n v="0"/>
    <s v="Q3"/>
    <n v="1"/>
    <n v="5"/>
    <n v="0"/>
    <s v="California"/>
    <n v="0"/>
    <n v="0"/>
    <n v="0"/>
    <x v="59"/>
    <n v="419.9"/>
    <x v="0"/>
    <n v="1057.32"/>
    <x v="0"/>
    <x v="3151"/>
    <n v="0"/>
    <n v="0"/>
    <n v="90813"/>
    <x v="0"/>
  </r>
  <r>
    <n v="69"/>
    <n v="12"/>
    <n v="47.02"/>
    <s v="Active User"/>
    <s v="Active User"/>
    <x v="31"/>
    <x v="32"/>
    <n v="5309"/>
    <x v="0"/>
    <s v="United States"/>
    <x v="3168"/>
    <s v="Stayed"/>
    <n v="0"/>
    <n v="1"/>
    <s v="Female"/>
    <n v="1"/>
    <s v="Fiber Optic"/>
    <s v="34.050198, -118.210946"/>
    <n v="34.050198000000002"/>
    <n v="-118.21094600000001"/>
    <n v="1"/>
    <n v="96.35"/>
    <n v="1"/>
    <n v="0"/>
    <n v="3"/>
    <x v="0"/>
    <n v="1"/>
    <n v="1"/>
    <n v="1"/>
    <n v="1"/>
    <s v="Credit Card"/>
    <n v="1"/>
    <n v="49431"/>
    <n v="1"/>
    <s v="Q3"/>
    <n v="1"/>
    <n v="4"/>
    <n v="1"/>
    <s v="California"/>
    <n v="0"/>
    <n v="0"/>
    <n v="0"/>
    <x v="25"/>
    <n v="6766.95"/>
    <x v="0"/>
    <n v="3338.42"/>
    <x v="0"/>
    <x v="3152"/>
    <n v="0"/>
    <n v="1"/>
    <n v="90033"/>
    <x v="0"/>
  </r>
  <r>
    <n v="58"/>
    <n v="28"/>
    <n v="34.07"/>
    <s v="Active User"/>
    <s v="Active User"/>
    <x v="8"/>
    <x v="1011"/>
    <n v="4403"/>
    <x v="1"/>
    <s v="United States"/>
    <x v="3169"/>
    <s v="Stayed"/>
    <n v="1"/>
    <n v="0"/>
    <s v="Male"/>
    <n v="1"/>
    <s v="DSL"/>
    <s v="33.947305, -118.439841"/>
    <n v="33.947305"/>
    <n v="-118.439841"/>
    <n v="0"/>
    <n v="45.65"/>
    <n v="0"/>
    <n v="2"/>
    <n v="0"/>
    <x v="4"/>
    <n v="0"/>
    <n v="0"/>
    <n v="1"/>
    <n v="0"/>
    <s v="Credit Card"/>
    <n v="1"/>
    <n v="11264"/>
    <n v="0"/>
    <s v="Q3"/>
    <n v="0"/>
    <n v="5"/>
    <n v="0"/>
    <s v="California"/>
    <n v="0"/>
    <n v="0"/>
    <n v="0"/>
    <x v="38"/>
    <n v="747.2"/>
    <x v="15"/>
    <n v="613.26"/>
    <x v="0"/>
    <x v="3153"/>
    <n v="0"/>
    <n v="0"/>
    <n v="90293"/>
    <x v="0"/>
  </r>
  <r>
    <n v="58"/>
    <n v="17"/>
    <n v="2.88"/>
    <s v="Competitor"/>
    <s v="Competitor had better devices"/>
    <x v="71"/>
    <x v="469"/>
    <n v="3335"/>
    <x v="1"/>
    <s v="United States"/>
    <x v="3170"/>
    <s v="Churned"/>
    <n v="0"/>
    <n v="0"/>
    <s v="Male"/>
    <n v="1"/>
    <s v="DSL"/>
    <s v="41.162295, -124.027381"/>
    <n v="41.162295"/>
    <n v="-124.02738100000001"/>
    <n v="0"/>
    <n v="54.7"/>
    <n v="0"/>
    <n v="0"/>
    <n v="0"/>
    <x v="2"/>
    <n v="0"/>
    <n v="0"/>
    <n v="1"/>
    <n v="0"/>
    <s v="Credit Card"/>
    <n v="1"/>
    <n v="2369"/>
    <n v="0"/>
    <s v="Q3"/>
    <n v="0"/>
    <n v="1"/>
    <n v="0"/>
    <s v="California"/>
    <n v="0"/>
    <n v="0"/>
    <n v="1"/>
    <x v="5"/>
    <n v="169.45"/>
    <x v="0"/>
    <n v="8.64"/>
    <x v="0"/>
    <x v="3154"/>
    <n v="0"/>
    <n v="1"/>
    <n v="95570"/>
    <x v="1"/>
  </r>
  <r>
    <n v="21"/>
    <n v="0"/>
    <n v="9.1999999999999993"/>
    <s v="Active User"/>
    <s v="Active User"/>
    <x v="36"/>
    <x v="742"/>
    <n v="5747"/>
    <x v="0"/>
    <s v="United States"/>
    <x v="3171"/>
    <s v="Stayed"/>
    <n v="1"/>
    <n v="0"/>
    <s v="Male"/>
    <n v="0"/>
    <s v="No Internet Service"/>
    <s v="33.119028, -117.166036"/>
    <n v="33.119028"/>
    <n v="-117.16603600000001"/>
    <n v="1"/>
    <n v="25.35"/>
    <n v="1"/>
    <n v="2"/>
    <n v="2"/>
    <x v="0"/>
    <n v="0"/>
    <n v="0"/>
    <n v="0"/>
    <n v="1"/>
    <s v="Credit Card"/>
    <n v="1"/>
    <n v="6760"/>
    <n v="0"/>
    <s v="Q3"/>
    <n v="1"/>
    <n v="5"/>
    <n v="0"/>
    <s v="California"/>
    <n v="0"/>
    <n v="0"/>
    <n v="0"/>
    <x v="25"/>
    <n v="1847.55"/>
    <x v="0"/>
    <n v="653.20000000000005"/>
    <x v="0"/>
    <x v="3155"/>
    <n v="1"/>
    <n v="0"/>
    <n v="92078"/>
    <x v="0"/>
  </r>
  <r>
    <n v="20"/>
    <n v="0"/>
    <n v="31.53"/>
    <s v="Active User"/>
    <s v="Active User"/>
    <x v="28"/>
    <x v="32"/>
    <n v="5577"/>
    <x v="0"/>
    <s v="United States"/>
    <x v="3172"/>
    <s v="Stayed"/>
    <n v="1"/>
    <n v="0"/>
    <s v="Female"/>
    <n v="0"/>
    <s v="No Internet Service"/>
    <s v="34.046174, -118.446333"/>
    <n v="34.046174000000001"/>
    <n v="-118.446333"/>
    <n v="1"/>
    <n v="24.45"/>
    <n v="1"/>
    <n v="2"/>
    <n v="2"/>
    <x v="1"/>
    <n v="0"/>
    <n v="0"/>
    <n v="1"/>
    <n v="1"/>
    <s v="Credit Card"/>
    <n v="1"/>
    <n v="41175"/>
    <n v="0"/>
    <s v="Q3"/>
    <n v="1"/>
    <n v="3"/>
    <n v="0"/>
    <s v="California"/>
    <n v="0"/>
    <n v="0"/>
    <n v="0"/>
    <x v="47"/>
    <n v="1385.85"/>
    <x v="0"/>
    <n v="1765.68"/>
    <x v="0"/>
    <x v="3156"/>
    <n v="1"/>
    <n v="0"/>
    <n v="90025"/>
    <x v="0"/>
  </r>
  <r>
    <n v="54"/>
    <n v="18"/>
    <n v="2.19"/>
    <s v="Competitor"/>
    <s v="Competitor had better devices"/>
    <x v="41"/>
    <x v="900"/>
    <n v="3670"/>
    <x v="1"/>
    <s v="United States"/>
    <x v="3173"/>
    <s v="Churned"/>
    <n v="0"/>
    <n v="0"/>
    <s v="Male"/>
    <n v="1"/>
    <s v="Fiber Optic"/>
    <s v="36.798882, -120.019511"/>
    <n v="36.798881999999999"/>
    <n v="-120.01951099999999"/>
    <n v="0"/>
    <n v="99.95"/>
    <n v="1"/>
    <n v="0"/>
    <n v="0"/>
    <x v="4"/>
    <n v="1"/>
    <n v="0"/>
    <n v="1"/>
    <n v="0"/>
    <s v="Bank Withdrawal"/>
    <n v="1"/>
    <n v="807"/>
    <n v="0"/>
    <s v="Q3"/>
    <n v="0"/>
    <n v="1"/>
    <n v="0"/>
    <s v="California"/>
    <n v="1"/>
    <n v="1"/>
    <n v="1"/>
    <x v="45"/>
    <n v="1931.75"/>
    <x v="0"/>
    <n v="41.61"/>
    <x v="0"/>
    <x v="3157"/>
    <n v="0"/>
    <n v="1"/>
    <n v="93606"/>
    <x v="1"/>
  </r>
  <r>
    <n v="28"/>
    <n v="41"/>
    <n v="21.84"/>
    <s v="Active User"/>
    <s v="Active User"/>
    <x v="8"/>
    <x v="9"/>
    <n v="2640"/>
    <x v="1"/>
    <s v="United States"/>
    <x v="3174"/>
    <s v="Stayed"/>
    <n v="0"/>
    <n v="0"/>
    <s v="Male"/>
    <n v="1"/>
    <s v="Fiber Optic"/>
    <s v="32.886925, -117.152162"/>
    <n v="32.886924999999998"/>
    <n v="-117.152162"/>
    <n v="0"/>
    <n v="96.1"/>
    <n v="0"/>
    <n v="0"/>
    <n v="0"/>
    <x v="0"/>
    <n v="1"/>
    <n v="0"/>
    <n v="1"/>
    <n v="0"/>
    <s v="Credit Card"/>
    <n v="1"/>
    <n v="74232"/>
    <n v="0"/>
    <s v="Q3"/>
    <n v="0"/>
    <n v="4"/>
    <n v="0"/>
    <s v="California"/>
    <n v="1"/>
    <n v="1"/>
    <n v="1"/>
    <x v="53"/>
    <n v="3646.8"/>
    <x v="0"/>
    <n v="808.08"/>
    <x v="0"/>
    <x v="3158"/>
    <n v="1"/>
    <n v="1"/>
    <n v="92126"/>
    <x v="0"/>
  </r>
  <r>
    <n v="59"/>
    <n v="13"/>
    <n v="46.99"/>
    <s v="Active User"/>
    <s v="Active User"/>
    <x v="75"/>
    <x v="32"/>
    <n v="5114"/>
    <x v="2"/>
    <s v="United States"/>
    <x v="3175"/>
    <s v="Stayed"/>
    <n v="0"/>
    <n v="0"/>
    <s v="Male"/>
    <n v="1"/>
    <s v="Cable"/>
    <s v="34.039224, -118.266293"/>
    <n v="34.039223999999997"/>
    <n v="-118.266293"/>
    <n v="1"/>
    <n v="70.8"/>
    <n v="0"/>
    <n v="0"/>
    <n v="6"/>
    <x v="0"/>
    <n v="1"/>
    <n v="1"/>
    <n v="0"/>
    <n v="1"/>
    <s v="Credit Card"/>
    <n v="1"/>
    <n v="15140"/>
    <n v="1"/>
    <s v="Q3"/>
    <n v="1"/>
    <n v="3"/>
    <n v="0"/>
    <s v="California"/>
    <n v="0"/>
    <n v="0"/>
    <n v="1"/>
    <x v="7"/>
    <n v="4448.8"/>
    <x v="0"/>
    <n v="2960.37"/>
    <x v="0"/>
    <x v="3159"/>
    <n v="0"/>
    <n v="1"/>
    <n v="90015"/>
    <x v="0"/>
  </r>
  <r>
    <n v="73"/>
    <n v="9"/>
    <n v="24.24"/>
    <s v="Dissatisfaction"/>
    <s v="Limited range of services"/>
    <x v="41"/>
    <x v="26"/>
    <n v="4989"/>
    <x v="1"/>
    <s v="United States"/>
    <x v="3176"/>
    <s v="Churned"/>
    <n v="0"/>
    <n v="0"/>
    <s v="Female"/>
    <n v="1"/>
    <s v="Cable"/>
    <s v="33.079834, -117.134275"/>
    <n v="33.079833999999998"/>
    <n v="-117.134275"/>
    <n v="1"/>
    <n v="49.55"/>
    <n v="0"/>
    <n v="0"/>
    <n v="1"/>
    <x v="2"/>
    <n v="0"/>
    <n v="1"/>
    <n v="1"/>
    <n v="1"/>
    <s v="Bank Withdrawal"/>
    <n v="1"/>
    <n v="17944"/>
    <n v="0"/>
    <s v="Q3"/>
    <n v="1"/>
    <n v="1"/>
    <n v="1"/>
    <s v="California"/>
    <n v="0"/>
    <n v="0"/>
    <n v="0"/>
    <x v="16"/>
    <n v="49.55"/>
    <x v="0"/>
    <n v="24.24"/>
    <x v="0"/>
    <x v="3160"/>
    <n v="0"/>
    <n v="1"/>
    <n v="92029"/>
    <x v="1"/>
  </r>
  <r>
    <n v="38"/>
    <n v="56"/>
    <n v="22.56"/>
    <s v="Active User"/>
    <s v="Active User"/>
    <x v="75"/>
    <x v="76"/>
    <n v="4603"/>
    <x v="1"/>
    <s v="United States"/>
    <x v="3177"/>
    <s v="Stayed"/>
    <n v="1"/>
    <n v="1"/>
    <s v="Male"/>
    <n v="1"/>
    <s v="Fiber Optic"/>
    <s v="32.64164, -116.985026"/>
    <n v="32.641640000000002"/>
    <n v="-116.985026"/>
    <n v="1"/>
    <n v="90.4"/>
    <n v="1"/>
    <n v="3"/>
    <n v="10"/>
    <x v="1"/>
    <n v="0"/>
    <n v="0"/>
    <n v="1"/>
    <n v="1"/>
    <s v="Credit Card"/>
    <n v="1"/>
    <n v="12884"/>
    <n v="0"/>
    <s v="Q3"/>
    <n v="1"/>
    <n v="5"/>
    <n v="0"/>
    <s v="California"/>
    <n v="0"/>
    <n v="0"/>
    <n v="1"/>
    <x v="32"/>
    <n v="5099.1499999999996"/>
    <x v="0"/>
    <n v="1240.8"/>
    <x v="0"/>
    <x v="3161"/>
    <n v="0"/>
    <n v="1"/>
    <n v="91913"/>
    <x v="0"/>
  </r>
  <r>
    <n v="70"/>
    <n v="9"/>
    <n v="33.22"/>
    <s v="Competitor"/>
    <s v="Competitor had better devices"/>
    <x v="29"/>
    <x v="492"/>
    <n v="2091"/>
    <x v="1"/>
    <s v="United States"/>
    <x v="3178"/>
    <s v="Churned"/>
    <n v="0"/>
    <n v="0"/>
    <s v="Female"/>
    <n v="1"/>
    <s v="Fiber Optic"/>
    <s v="38.69508, -121.271616"/>
    <n v="38.695079999999997"/>
    <n v="-121.27161599999999"/>
    <n v="0"/>
    <n v="74.400000000000006"/>
    <n v="0"/>
    <n v="0"/>
    <n v="0"/>
    <x v="5"/>
    <n v="1"/>
    <n v="0"/>
    <n v="1"/>
    <n v="0"/>
    <s v="Bank Withdrawal"/>
    <n v="1"/>
    <n v="43718"/>
    <n v="0"/>
    <s v="Q3"/>
    <n v="0"/>
    <n v="1"/>
    <n v="1"/>
    <s v="California"/>
    <n v="0"/>
    <n v="0"/>
    <n v="0"/>
    <x v="17"/>
    <n v="2276.9499999999998"/>
    <x v="0"/>
    <n v="1063.04"/>
    <x v="223"/>
    <x v="3162"/>
    <n v="0"/>
    <n v="1"/>
    <n v="95610"/>
    <x v="1"/>
  </r>
  <r>
    <n v="62"/>
    <n v="7"/>
    <n v="37.08"/>
    <s v="Active User"/>
    <s v="Active User"/>
    <x v="7"/>
    <x v="686"/>
    <n v="2709"/>
    <x v="1"/>
    <s v="United States"/>
    <x v="3179"/>
    <s v="Stayed"/>
    <n v="0"/>
    <n v="1"/>
    <s v="Female"/>
    <n v="1"/>
    <s v="Cable"/>
    <s v="40.03194, -122.176023"/>
    <n v="40.031939999999999"/>
    <n v="-122.176023"/>
    <n v="1"/>
    <n v="67.8"/>
    <n v="0"/>
    <n v="0"/>
    <n v="6"/>
    <x v="4"/>
    <n v="0"/>
    <n v="0"/>
    <n v="1"/>
    <n v="1"/>
    <s v="Credit Card"/>
    <n v="1"/>
    <n v="3357"/>
    <n v="0"/>
    <s v="Q3"/>
    <n v="1"/>
    <n v="5"/>
    <n v="0"/>
    <s v="California"/>
    <n v="1"/>
    <n v="1"/>
    <n v="1"/>
    <x v="37"/>
    <n v="653.15"/>
    <x v="0"/>
    <n v="370.8"/>
    <x v="0"/>
    <x v="3163"/>
    <n v="0"/>
    <n v="1"/>
    <n v="96035"/>
    <x v="0"/>
  </r>
  <r>
    <n v="24"/>
    <n v="0"/>
    <n v="4.2699999999999996"/>
    <s v="Active User"/>
    <s v="Active User"/>
    <x v="49"/>
    <x v="1012"/>
    <n v="4722"/>
    <x v="0"/>
    <s v="United States"/>
    <x v="3180"/>
    <s v="Stayed"/>
    <n v="1"/>
    <n v="0"/>
    <s v="Female"/>
    <n v="0"/>
    <s v="No Internet Service"/>
    <s v="37.573633, -122.455167"/>
    <n v="37.573633000000001"/>
    <n v="-122.455167"/>
    <n v="1"/>
    <n v="24.05"/>
    <n v="1"/>
    <n v="2"/>
    <n v="4"/>
    <x v="3"/>
    <n v="0"/>
    <n v="0"/>
    <n v="0"/>
    <n v="1"/>
    <s v="Credit Card"/>
    <n v="1"/>
    <n v="38885"/>
    <n v="0"/>
    <s v="Q3"/>
    <n v="1"/>
    <n v="5"/>
    <n v="0"/>
    <s v="California"/>
    <n v="0"/>
    <n v="0"/>
    <n v="0"/>
    <x v="22"/>
    <n v="1764.75"/>
    <x v="0"/>
    <n v="298.89999999999998"/>
    <x v="0"/>
    <x v="3164"/>
    <n v="1"/>
    <n v="0"/>
    <n v="94044"/>
    <x v="0"/>
  </r>
  <r>
    <n v="39"/>
    <n v="0"/>
    <n v="14.6"/>
    <s v="Active User"/>
    <s v="Active User"/>
    <x v="23"/>
    <x v="1013"/>
    <n v="2047"/>
    <x v="1"/>
    <s v="United States"/>
    <x v="3181"/>
    <s v="Stayed"/>
    <n v="1"/>
    <n v="0"/>
    <s v="Female"/>
    <n v="0"/>
    <s v="No Internet Service"/>
    <s v="33.53604, -116.119222"/>
    <n v="33.53604"/>
    <n v="-116.11922199999999"/>
    <n v="1"/>
    <n v="20.45"/>
    <n v="0"/>
    <n v="2"/>
    <n v="8"/>
    <x v="0"/>
    <n v="0"/>
    <n v="0"/>
    <n v="0"/>
    <n v="1"/>
    <s v="Credit Card"/>
    <n v="1"/>
    <n v="17018"/>
    <n v="0"/>
    <s v="Q3"/>
    <n v="1"/>
    <n v="4"/>
    <n v="0"/>
    <s v="California"/>
    <n v="0"/>
    <n v="0"/>
    <n v="0"/>
    <x v="38"/>
    <n v="357"/>
    <x v="0"/>
    <n v="262.8"/>
    <x v="0"/>
    <x v="3165"/>
    <n v="0"/>
    <n v="0"/>
    <n v="92274"/>
    <x v="0"/>
  </r>
  <r>
    <n v="78"/>
    <n v="8"/>
    <n v="0"/>
    <s v="Competitor"/>
    <s v="Competitor offered more data"/>
    <x v="20"/>
    <x v="32"/>
    <n v="5433"/>
    <x v="1"/>
    <s v="United States"/>
    <x v="3182"/>
    <s v="Churned"/>
    <n v="0"/>
    <n v="1"/>
    <s v="Male"/>
    <n v="1"/>
    <s v="DSL"/>
    <s v="34.02381, -118.156582"/>
    <n v="34.023809999999997"/>
    <n v="-118.156582"/>
    <n v="0"/>
    <n v="39.65"/>
    <n v="0"/>
    <n v="0"/>
    <n v="0"/>
    <x v="0"/>
    <n v="0"/>
    <n v="0"/>
    <n v="1"/>
    <n v="0"/>
    <s v="Bank Withdrawal"/>
    <n v="0"/>
    <n v="68701"/>
    <n v="0"/>
    <s v="Q3"/>
    <n v="0"/>
    <n v="3"/>
    <n v="1"/>
    <s v="California"/>
    <n v="1"/>
    <n v="0"/>
    <n v="0"/>
    <x v="16"/>
    <n v="39.65"/>
    <x v="14"/>
    <n v="0"/>
    <x v="0"/>
    <x v="3166"/>
    <n v="0"/>
    <n v="0"/>
    <n v="90022"/>
    <x v="1"/>
  </r>
  <r>
    <n v="26"/>
    <n v="58"/>
    <n v="0"/>
    <s v="Active User"/>
    <s v="Active User"/>
    <x v="56"/>
    <x v="184"/>
    <n v="3345"/>
    <x v="0"/>
    <s v="United States"/>
    <x v="3183"/>
    <s v="Stayed"/>
    <n v="0"/>
    <n v="1"/>
    <s v="Male"/>
    <n v="1"/>
    <s v="Cable"/>
    <s v="33.760458, -118.129725"/>
    <n v="33.760458"/>
    <n v="-118.12972499999999"/>
    <n v="1"/>
    <n v="38.549999999999997"/>
    <n v="0"/>
    <n v="0"/>
    <n v="5"/>
    <x v="0"/>
    <n v="1"/>
    <n v="1"/>
    <n v="0"/>
    <n v="1"/>
    <s v="Credit Card"/>
    <n v="0"/>
    <n v="31352"/>
    <n v="0"/>
    <s v="Q3"/>
    <n v="1"/>
    <n v="4"/>
    <n v="0"/>
    <s v="California"/>
    <n v="0"/>
    <n v="0"/>
    <n v="0"/>
    <x v="48"/>
    <n v="280"/>
    <x v="0"/>
    <n v="0"/>
    <x v="0"/>
    <x v="3167"/>
    <n v="1"/>
    <n v="1"/>
    <n v="90803"/>
    <x v="0"/>
  </r>
  <r>
    <n v="37"/>
    <n v="9"/>
    <n v="5.08"/>
    <s v="Active User"/>
    <s v="Active User"/>
    <x v="43"/>
    <x v="5"/>
    <n v="5875"/>
    <x v="1"/>
    <s v="United States"/>
    <x v="3184"/>
    <s v="Stayed"/>
    <n v="0"/>
    <n v="0"/>
    <s v="Female"/>
    <n v="1"/>
    <s v="Fiber Optic"/>
    <s v="38.044523, -121.348048"/>
    <n v="38.044522999999998"/>
    <n v="-121.34804800000001"/>
    <n v="1"/>
    <n v="89.8"/>
    <n v="1"/>
    <n v="0"/>
    <n v="2"/>
    <x v="1"/>
    <n v="0"/>
    <n v="1"/>
    <n v="1"/>
    <n v="1"/>
    <s v="Bank Withdrawal"/>
    <n v="1"/>
    <n v="30814"/>
    <n v="0"/>
    <s v="Q3"/>
    <n v="1"/>
    <n v="3"/>
    <n v="0"/>
    <s v="California"/>
    <n v="0"/>
    <n v="0"/>
    <n v="1"/>
    <x v="32"/>
    <n v="4959.6000000000004"/>
    <x v="0"/>
    <n v="279.39999999999998"/>
    <x v="0"/>
    <x v="3168"/>
    <n v="0"/>
    <n v="1"/>
    <n v="95209"/>
    <x v="0"/>
  </r>
  <r>
    <n v="46"/>
    <n v="30"/>
    <n v="9.06"/>
    <s v="Active User"/>
    <s v="Active User"/>
    <x v="23"/>
    <x v="591"/>
    <n v="4278"/>
    <x v="0"/>
    <s v="United States"/>
    <x v="3185"/>
    <s v="Stayed"/>
    <n v="0"/>
    <n v="1"/>
    <s v="Female"/>
    <n v="1"/>
    <s v="DSL"/>
    <s v="37.924014, -122.511694"/>
    <n v="37.924014"/>
    <n v="-122.51169400000001"/>
    <n v="1"/>
    <n v="87.95"/>
    <n v="1"/>
    <n v="0"/>
    <n v="7"/>
    <x v="0"/>
    <n v="1"/>
    <n v="1"/>
    <n v="0"/>
    <n v="1"/>
    <s v="Bank Withdrawal"/>
    <n v="1"/>
    <n v="9038"/>
    <n v="1"/>
    <s v="Q3"/>
    <n v="1"/>
    <n v="4"/>
    <n v="0"/>
    <s v="California"/>
    <n v="1"/>
    <n v="1"/>
    <n v="1"/>
    <x v="25"/>
    <n v="6365.35"/>
    <x v="0"/>
    <n v="643.26"/>
    <x v="0"/>
    <x v="3169"/>
    <n v="0"/>
    <n v="1"/>
    <n v="94925"/>
    <x v="0"/>
  </r>
  <r>
    <n v="46"/>
    <n v="26"/>
    <n v="0"/>
    <s v="Active User"/>
    <s v="Active User"/>
    <x v="56"/>
    <x v="326"/>
    <n v="3523"/>
    <x v="1"/>
    <s v="United States"/>
    <x v="3186"/>
    <s v="Stayed"/>
    <n v="0"/>
    <n v="1"/>
    <s v="Female"/>
    <n v="1"/>
    <s v="DSL"/>
    <s v="41.027281, -120.669427"/>
    <n v="41.027281000000002"/>
    <n v="-120.669427"/>
    <n v="0"/>
    <n v="35"/>
    <n v="0"/>
    <n v="0"/>
    <n v="0"/>
    <x v="0"/>
    <n v="0"/>
    <n v="1"/>
    <n v="0"/>
    <n v="0"/>
    <s v="Credit Card"/>
    <n v="0"/>
    <n v="72"/>
    <n v="0"/>
    <s v="Q3"/>
    <n v="0"/>
    <n v="4"/>
    <n v="0"/>
    <s v="California"/>
    <n v="0"/>
    <n v="0"/>
    <n v="0"/>
    <x v="24"/>
    <n v="135.75"/>
    <x v="10"/>
    <n v="0"/>
    <x v="0"/>
    <x v="3170"/>
    <n v="0"/>
    <n v="0"/>
    <n v="96132"/>
    <x v="0"/>
  </r>
  <r>
    <n v="44"/>
    <n v="15"/>
    <n v="35.32"/>
    <s v="Active User"/>
    <s v="Active User"/>
    <x v="60"/>
    <x v="411"/>
    <n v="5871"/>
    <x v="1"/>
    <s v="United States"/>
    <x v="3187"/>
    <s v="Stayed"/>
    <n v="0"/>
    <n v="1"/>
    <s v="Male"/>
    <n v="1"/>
    <s v="Fiber Optic"/>
    <s v="32.730264, -116.950963"/>
    <n v="32.730263999999998"/>
    <n v="-116.950963"/>
    <n v="0"/>
    <n v="89.4"/>
    <n v="1"/>
    <n v="0"/>
    <n v="0"/>
    <x v="1"/>
    <n v="0"/>
    <n v="0"/>
    <n v="0"/>
    <n v="0"/>
    <s v="Credit Card"/>
    <n v="1"/>
    <n v="7863"/>
    <n v="0"/>
    <s v="Q3"/>
    <n v="0"/>
    <n v="5"/>
    <n v="0"/>
    <s v="California"/>
    <n v="1"/>
    <n v="1"/>
    <n v="0"/>
    <x v="36"/>
    <n v="4869.5"/>
    <x v="0"/>
    <n v="1907.28"/>
    <x v="0"/>
    <x v="3171"/>
    <n v="0"/>
    <n v="1"/>
    <n v="91978"/>
    <x v="0"/>
  </r>
  <r>
    <n v="28"/>
    <n v="69"/>
    <n v="39.090000000000003"/>
    <s v="Active User"/>
    <s v="Active User"/>
    <x v="42"/>
    <x v="430"/>
    <n v="4603"/>
    <x v="0"/>
    <s v="United States"/>
    <x v="3188"/>
    <s v="Stayed"/>
    <n v="1"/>
    <n v="0"/>
    <s v="Male"/>
    <n v="1"/>
    <s v="Fiber Optic"/>
    <s v="34.087558, -117.464096"/>
    <n v="34.087558000000001"/>
    <n v="-117.464096"/>
    <n v="1"/>
    <n v="97.2"/>
    <n v="1"/>
    <n v="2"/>
    <n v="7"/>
    <x v="3"/>
    <n v="0"/>
    <n v="1"/>
    <n v="1"/>
    <n v="1"/>
    <s v="Bank Withdrawal"/>
    <n v="1"/>
    <n v="82630"/>
    <n v="0"/>
    <s v="Q3"/>
    <n v="1"/>
    <n v="3"/>
    <n v="0"/>
    <s v="California"/>
    <n v="1"/>
    <n v="1"/>
    <n v="1"/>
    <x v="25"/>
    <n v="6910.3"/>
    <x v="0"/>
    <n v="2775.39"/>
    <x v="0"/>
    <x v="3172"/>
    <n v="1"/>
    <n v="1"/>
    <n v="92335"/>
    <x v="0"/>
  </r>
  <r>
    <n v="43"/>
    <n v="0"/>
    <n v="16.670000000000002"/>
    <s v="Active User"/>
    <s v="Active User"/>
    <x v="12"/>
    <x v="739"/>
    <n v="2606"/>
    <x v="1"/>
    <s v="United States"/>
    <x v="3189"/>
    <s v="Stayed"/>
    <n v="1"/>
    <n v="0"/>
    <s v="Male"/>
    <n v="0"/>
    <s v="No Internet Service"/>
    <s v="38.592745, -121.540036"/>
    <n v="38.592745000000001"/>
    <n v="-121.540036"/>
    <n v="1"/>
    <n v="20.45"/>
    <n v="0"/>
    <n v="2"/>
    <n v="3"/>
    <x v="0"/>
    <n v="0"/>
    <n v="0"/>
    <n v="1"/>
    <n v="1"/>
    <s v="Bank Withdrawal"/>
    <n v="1"/>
    <n v="12756"/>
    <n v="0"/>
    <s v="Q3"/>
    <n v="1"/>
    <n v="5"/>
    <n v="0"/>
    <s v="California"/>
    <n v="0"/>
    <n v="0"/>
    <n v="0"/>
    <x v="12"/>
    <n v="250.8"/>
    <x v="0"/>
    <n v="183.37"/>
    <x v="0"/>
    <x v="3173"/>
    <n v="0"/>
    <n v="0"/>
    <n v="95605"/>
    <x v="0"/>
  </r>
  <r>
    <n v="24"/>
    <n v="51"/>
    <n v="16.25"/>
    <s v="Active User"/>
    <s v="Active User"/>
    <x v="73"/>
    <x v="120"/>
    <n v="4288"/>
    <x v="1"/>
    <s v="United States"/>
    <x v="3190"/>
    <s v="Stayed"/>
    <n v="0"/>
    <n v="0"/>
    <s v="Female"/>
    <n v="1"/>
    <s v="DSL"/>
    <s v="34.159007, -118.087353"/>
    <n v="34.159007000000003"/>
    <n v="-118.08735299999999"/>
    <n v="0"/>
    <n v="50.7"/>
    <n v="1"/>
    <n v="0"/>
    <n v="0"/>
    <x v="0"/>
    <n v="0"/>
    <n v="0"/>
    <n v="0"/>
    <n v="0"/>
    <s v="Bank Withdrawal"/>
    <n v="1"/>
    <n v="32369"/>
    <n v="0"/>
    <s v="Q3"/>
    <n v="0"/>
    <n v="4"/>
    <n v="0"/>
    <s v="California"/>
    <n v="0"/>
    <n v="0"/>
    <n v="0"/>
    <x v="24"/>
    <n v="214.55"/>
    <x v="0"/>
    <n v="65"/>
    <x v="224"/>
    <x v="3174"/>
    <n v="1"/>
    <n v="1"/>
    <n v="91107"/>
    <x v="0"/>
  </r>
  <r>
    <n v="31"/>
    <n v="19"/>
    <n v="7.99"/>
    <s v="Active User"/>
    <s v="Active User"/>
    <x v="48"/>
    <x v="29"/>
    <n v="4811"/>
    <x v="2"/>
    <s v="United States"/>
    <x v="3191"/>
    <s v="Stayed"/>
    <n v="1"/>
    <n v="1"/>
    <s v="Female"/>
    <n v="1"/>
    <s v="Fiber Optic"/>
    <s v="38.35363, -121.44195"/>
    <n v="38.353630000000003"/>
    <n v="-121.44195000000001"/>
    <n v="1"/>
    <n v="100.3"/>
    <n v="0"/>
    <n v="2"/>
    <n v="7"/>
    <x v="0"/>
    <n v="0"/>
    <n v="1"/>
    <n v="0"/>
    <n v="1"/>
    <s v="Bank Withdrawal"/>
    <n v="1"/>
    <n v="47065"/>
    <n v="0"/>
    <s v="Q3"/>
    <n v="1"/>
    <n v="3"/>
    <n v="0"/>
    <s v="California"/>
    <n v="1"/>
    <n v="1"/>
    <n v="1"/>
    <x v="46"/>
    <n v="5244.45"/>
    <x v="0"/>
    <n v="415.48"/>
    <x v="0"/>
    <x v="3175"/>
    <n v="0"/>
    <n v="1"/>
    <n v="95758"/>
    <x v="0"/>
  </r>
  <r>
    <n v="31"/>
    <n v="0"/>
    <n v="30.64"/>
    <s v="Active User"/>
    <s v="Active User"/>
    <x v="2"/>
    <x v="978"/>
    <n v="4797"/>
    <x v="0"/>
    <s v="United States"/>
    <x v="3192"/>
    <s v="Stayed"/>
    <n v="1"/>
    <n v="0"/>
    <s v="Female"/>
    <n v="0"/>
    <s v="No Internet Service"/>
    <s v="37.084697, -121.606417"/>
    <n v="37.084696999999998"/>
    <n v="-121.60641699999999"/>
    <n v="0"/>
    <n v="25.1"/>
    <n v="1"/>
    <n v="3"/>
    <n v="0"/>
    <x v="0"/>
    <n v="0"/>
    <n v="0"/>
    <n v="1"/>
    <n v="0"/>
    <s v="Bank Withdrawal"/>
    <n v="1"/>
    <n v="5671"/>
    <n v="0"/>
    <s v="Q3"/>
    <n v="0"/>
    <n v="4"/>
    <n v="0"/>
    <s v="California"/>
    <n v="0"/>
    <n v="0"/>
    <n v="0"/>
    <x v="41"/>
    <n v="1070.1500000000001"/>
    <x v="0"/>
    <n v="1317.52"/>
    <x v="0"/>
    <x v="3176"/>
    <n v="0"/>
    <n v="0"/>
    <n v="95046"/>
    <x v="0"/>
  </r>
  <r>
    <n v="68"/>
    <n v="21"/>
    <n v="45.81"/>
    <s v="Competitor"/>
    <s v="Competitor had better devices"/>
    <x v="71"/>
    <x v="3"/>
    <n v="4880"/>
    <x v="1"/>
    <s v="United States"/>
    <x v="3193"/>
    <s v="Churned"/>
    <n v="0"/>
    <n v="0"/>
    <s v="Female"/>
    <n v="1"/>
    <s v="Fiber Optic"/>
    <s v="33.924143, -117.79387"/>
    <n v="33.924143000000001"/>
    <n v="-117.79387"/>
    <n v="0"/>
    <n v="85.7"/>
    <n v="1"/>
    <n v="0"/>
    <n v="0"/>
    <x v="0"/>
    <n v="0"/>
    <n v="0"/>
    <n v="1"/>
    <n v="0"/>
    <s v="Bank Withdrawal"/>
    <n v="1"/>
    <n v="1408"/>
    <n v="0"/>
    <s v="Q3"/>
    <n v="0"/>
    <n v="1"/>
    <n v="1"/>
    <s v="California"/>
    <n v="0"/>
    <n v="0"/>
    <n v="1"/>
    <x v="16"/>
    <n v="85.7"/>
    <x v="0"/>
    <n v="45.81"/>
    <x v="0"/>
    <x v="3177"/>
    <n v="0"/>
    <n v="1"/>
    <n v="92823"/>
    <x v="1"/>
  </r>
  <r>
    <n v="74"/>
    <n v="12"/>
    <n v="48.62"/>
    <s v="Active User"/>
    <s v="Active User"/>
    <x v="34"/>
    <x v="455"/>
    <n v="3041"/>
    <x v="0"/>
    <s v="United States"/>
    <x v="3194"/>
    <s v="Stayed"/>
    <n v="0"/>
    <n v="0"/>
    <s v="Female"/>
    <n v="1"/>
    <s v="Fiber Optic"/>
    <s v="34.057256, -117.667677"/>
    <n v="34.057256000000002"/>
    <n v="-117.667677"/>
    <n v="0"/>
    <n v="79.5"/>
    <n v="0"/>
    <n v="0"/>
    <n v="0"/>
    <x v="0"/>
    <n v="0"/>
    <n v="0"/>
    <n v="1"/>
    <n v="0"/>
    <s v="Bank Withdrawal"/>
    <n v="1"/>
    <n v="54254"/>
    <n v="0"/>
    <s v="Q3"/>
    <n v="0"/>
    <n v="4"/>
    <n v="1"/>
    <s v="California"/>
    <n v="1"/>
    <n v="0"/>
    <n v="0"/>
    <x v="17"/>
    <n v="2665"/>
    <x v="0"/>
    <n v="1555.84"/>
    <x v="0"/>
    <x v="3178"/>
    <n v="0"/>
    <n v="1"/>
    <n v="91762"/>
    <x v="0"/>
  </r>
  <r>
    <n v="35"/>
    <n v="53"/>
    <n v="22.83"/>
    <s v="Active User"/>
    <s v="Active User"/>
    <x v="75"/>
    <x v="1014"/>
    <n v="5394"/>
    <x v="0"/>
    <s v="United States"/>
    <x v="3195"/>
    <s v="Stayed"/>
    <n v="1"/>
    <n v="1"/>
    <s v="Male"/>
    <n v="1"/>
    <s v="DSL"/>
    <s v="37.890274, -122.295192"/>
    <n v="37.890273999999998"/>
    <n v="-122.295192"/>
    <n v="1"/>
    <n v="85.45"/>
    <n v="0"/>
    <n v="3"/>
    <n v="9"/>
    <x v="3"/>
    <n v="1"/>
    <n v="1"/>
    <n v="0"/>
    <n v="1"/>
    <s v="Bank Withdrawal"/>
    <n v="1"/>
    <n v="15882"/>
    <n v="1"/>
    <s v="Q3"/>
    <n v="1"/>
    <n v="3"/>
    <n v="0"/>
    <s v="California"/>
    <n v="1"/>
    <n v="1"/>
    <n v="1"/>
    <x v="25"/>
    <n v="6029.9"/>
    <x v="0"/>
    <n v="1620.93"/>
    <x v="0"/>
    <x v="3179"/>
    <n v="0"/>
    <n v="1"/>
    <n v="94706"/>
    <x v="0"/>
  </r>
  <r>
    <n v="39"/>
    <n v="29"/>
    <n v="42.08"/>
    <s v="Dissatisfaction"/>
    <s v="Service dissatisfaction"/>
    <x v="58"/>
    <x v="388"/>
    <n v="2283"/>
    <x v="1"/>
    <s v="United States"/>
    <x v="3196"/>
    <s v="Churned"/>
    <n v="1"/>
    <n v="1"/>
    <s v="Male"/>
    <n v="1"/>
    <s v="Fiber Optic"/>
    <s v="34.224377, -118.632656"/>
    <n v="34.224376999999997"/>
    <n v="-118.632656"/>
    <n v="1"/>
    <n v="91"/>
    <n v="0"/>
    <n v="2"/>
    <n v="5"/>
    <x v="0"/>
    <n v="1"/>
    <n v="0"/>
    <n v="1"/>
    <n v="1"/>
    <s v="Bank Withdrawal"/>
    <n v="1"/>
    <n v="49242"/>
    <n v="0"/>
    <s v="Q3"/>
    <n v="1"/>
    <n v="2"/>
    <n v="0"/>
    <s v="California"/>
    <n v="1"/>
    <n v="1"/>
    <n v="0"/>
    <x v="18"/>
    <n v="531"/>
    <x v="0"/>
    <n v="252.48"/>
    <x v="0"/>
    <x v="3180"/>
    <n v="0"/>
    <n v="1"/>
    <n v="91304"/>
    <x v="1"/>
  </r>
  <r>
    <n v="41"/>
    <n v="29"/>
    <n v="26.01"/>
    <s v="Active User"/>
    <s v="Active User"/>
    <x v="60"/>
    <x v="567"/>
    <n v="2934"/>
    <x v="0"/>
    <s v="United States"/>
    <x v="3197"/>
    <s v="Stayed"/>
    <n v="0"/>
    <n v="1"/>
    <s v="Female"/>
    <n v="1"/>
    <s v="Cable"/>
    <s v="40.796621, -124.15428"/>
    <n v="40.796621000000002"/>
    <n v="-124.15428"/>
    <n v="1"/>
    <n v="81"/>
    <n v="0"/>
    <n v="0"/>
    <n v="10"/>
    <x v="0"/>
    <n v="0"/>
    <n v="1"/>
    <n v="1"/>
    <n v="1"/>
    <s v="Credit Card"/>
    <n v="1"/>
    <n v="23224"/>
    <n v="1"/>
    <s v="Q3"/>
    <n v="1"/>
    <n v="3"/>
    <n v="0"/>
    <s v="California"/>
    <n v="1"/>
    <n v="1"/>
    <n v="1"/>
    <x v="61"/>
    <n v="3533.6"/>
    <x v="0"/>
    <n v="1170.45"/>
    <x v="0"/>
    <x v="3181"/>
    <n v="0"/>
    <n v="1"/>
    <n v="95501"/>
    <x v="0"/>
  </r>
  <r>
    <n v="61"/>
    <n v="0"/>
    <n v="34.29"/>
    <s v="Active User"/>
    <s v="Active User"/>
    <x v="15"/>
    <x v="940"/>
    <n v="5512"/>
    <x v="0"/>
    <s v="United States"/>
    <x v="3198"/>
    <s v="Stayed"/>
    <n v="0"/>
    <n v="0"/>
    <s v="Male"/>
    <n v="0"/>
    <s v="No Internet Service"/>
    <s v="35.842889, -121.004862"/>
    <n v="35.842889"/>
    <n v="-121.004862"/>
    <n v="1"/>
    <n v="25.4"/>
    <n v="1"/>
    <n v="0"/>
    <n v="2"/>
    <x v="3"/>
    <n v="0"/>
    <n v="0"/>
    <n v="0"/>
    <n v="1"/>
    <s v="Credit Card"/>
    <n v="1"/>
    <n v="1363"/>
    <n v="0"/>
    <s v="Q3"/>
    <n v="1"/>
    <n v="3"/>
    <n v="0"/>
    <s v="California"/>
    <n v="0"/>
    <n v="0"/>
    <n v="0"/>
    <x v="8"/>
    <n v="1710.9"/>
    <x v="0"/>
    <n v="2468.88"/>
    <x v="0"/>
    <x v="3182"/>
    <n v="0"/>
    <n v="0"/>
    <n v="93426"/>
    <x v="0"/>
  </r>
  <r>
    <n v="53"/>
    <n v="0"/>
    <n v="7.74"/>
    <s v="Active User"/>
    <s v="Active User"/>
    <x v="73"/>
    <x v="798"/>
    <n v="4052"/>
    <x v="2"/>
    <s v="United States"/>
    <x v="3199"/>
    <s v="Stayed"/>
    <n v="0"/>
    <n v="0"/>
    <s v="Male"/>
    <n v="0"/>
    <s v="No Internet Service"/>
    <s v="36.633498, -119.298895"/>
    <n v="36.633498000000003"/>
    <n v="-119.298895"/>
    <n v="0"/>
    <n v="19.149999999999999"/>
    <n v="0"/>
    <n v="0"/>
    <n v="0"/>
    <x v="0"/>
    <n v="0"/>
    <n v="0"/>
    <n v="1"/>
    <n v="0"/>
    <s v="Credit Card"/>
    <n v="1"/>
    <n v="8449"/>
    <n v="0"/>
    <s v="Q3"/>
    <n v="0"/>
    <n v="3"/>
    <n v="0"/>
    <s v="California"/>
    <n v="0"/>
    <n v="0"/>
    <n v="0"/>
    <x v="1"/>
    <n v="638"/>
    <x v="0"/>
    <n v="270.89999999999998"/>
    <x v="0"/>
    <x v="3183"/>
    <n v="0"/>
    <n v="0"/>
    <n v="93646"/>
    <x v="0"/>
  </r>
  <r>
    <n v="25"/>
    <n v="51"/>
    <n v="42.81"/>
    <s v="Active User"/>
    <s v="Active User"/>
    <x v="44"/>
    <x v="352"/>
    <n v="6483"/>
    <x v="1"/>
    <s v="United States"/>
    <x v="3200"/>
    <s v="Stayed"/>
    <n v="0"/>
    <n v="0"/>
    <s v="Female"/>
    <n v="1"/>
    <s v="Fiber Optic"/>
    <s v="38.067204, -122.524004"/>
    <n v="38.067203999999997"/>
    <n v="-122.52400400000001"/>
    <n v="1"/>
    <n v="85.6"/>
    <n v="1"/>
    <n v="0"/>
    <n v="9"/>
    <x v="0"/>
    <n v="0"/>
    <n v="0"/>
    <n v="1"/>
    <n v="1"/>
    <s v="Bank Withdrawal"/>
    <n v="1"/>
    <n v="13361"/>
    <n v="0"/>
    <s v="Q3"/>
    <n v="1"/>
    <n v="4"/>
    <n v="0"/>
    <s v="California"/>
    <n v="0"/>
    <n v="0"/>
    <n v="1"/>
    <x v="47"/>
    <n v="4902.8"/>
    <x v="0"/>
    <n v="2397.36"/>
    <x v="0"/>
    <x v="3184"/>
    <n v="1"/>
    <n v="1"/>
    <n v="94949"/>
    <x v="0"/>
  </r>
  <r>
    <n v="47"/>
    <n v="4"/>
    <n v="38.93"/>
    <s v="Active User"/>
    <s v="Active User"/>
    <x v="3"/>
    <x v="602"/>
    <n v="5140"/>
    <x v="1"/>
    <s v="United States"/>
    <x v="3201"/>
    <s v="Stayed"/>
    <n v="0"/>
    <n v="1"/>
    <s v="Female"/>
    <n v="1"/>
    <s v="Cable"/>
    <s v="40.267158, -123.805913"/>
    <n v="40.267158000000002"/>
    <n v="-123.805913"/>
    <n v="1"/>
    <n v="54.25"/>
    <n v="0"/>
    <n v="0"/>
    <n v="6"/>
    <x v="4"/>
    <n v="0"/>
    <n v="0"/>
    <n v="0"/>
    <n v="1"/>
    <s v="Bank Withdrawal"/>
    <n v="1"/>
    <n v="644"/>
    <n v="1"/>
    <s v="Q3"/>
    <n v="1"/>
    <n v="5"/>
    <n v="0"/>
    <s v="California"/>
    <n v="0"/>
    <n v="0"/>
    <n v="0"/>
    <x v="65"/>
    <n v="1221.55"/>
    <x v="0"/>
    <n v="895.39"/>
    <x v="0"/>
    <x v="3185"/>
    <n v="0"/>
    <n v="1"/>
    <n v="95554"/>
    <x v="0"/>
  </r>
  <r>
    <n v="25"/>
    <n v="59"/>
    <n v="32.159999999999997"/>
    <s v="Active User"/>
    <s v="Active User"/>
    <x v="10"/>
    <x v="339"/>
    <n v="6171"/>
    <x v="0"/>
    <s v="United States"/>
    <x v="3202"/>
    <s v="Stayed"/>
    <n v="1"/>
    <n v="1"/>
    <s v="Female"/>
    <n v="1"/>
    <s v="Fiber Optic"/>
    <s v="36.863303, -121.781632"/>
    <n v="36.863303000000002"/>
    <n v="-121.781632"/>
    <n v="1"/>
    <n v="100.45"/>
    <n v="1"/>
    <n v="2"/>
    <n v="4"/>
    <x v="3"/>
    <n v="0"/>
    <n v="1"/>
    <n v="0"/>
    <n v="1"/>
    <s v="Bank Withdrawal"/>
    <n v="1"/>
    <n v="899"/>
    <n v="1"/>
    <s v="Q3"/>
    <n v="1"/>
    <n v="3"/>
    <n v="0"/>
    <s v="California"/>
    <n v="1"/>
    <n v="1"/>
    <n v="0"/>
    <x v="25"/>
    <n v="7159.7"/>
    <x v="0"/>
    <n v="2283.36"/>
    <x v="225"/>
    <x v="3186"/>
    <n v="1"/>
    <n v="1"/>
    <n v="95039"/>
    <x v="0"/>
  </r>
  <r>
    <n v="71"/>
    <n v="2"/>
    <n v="5.87"/>
    <s v="Active User"/>
    <s v="Active User"/>
    <x v="9"/>
    <x v="870"/>
    <n v="3061"/>
    <x v="2"/>
    <s v="United States"/>
    <x v="3203"/>
    <s v="Stayed"/>
    <n v="0"/>
    <n v="0"/>
    <s v="Male"/>
    <n v="1"/>
    <s v="Fiber Optic"/>
    <s v="34.157137, -118.548511"/>
    <n v="34.157136999999999"/>
    <n v="-118.548511"/>
    <n v="0"/>
    <n v="99"/>
    <n v="1"/>
    <n v="0"/>
    <n v="0"/>
    <x v="0"/>
    <n v="1"/>
    <n v="0"/>
    <n v="1"/>
    <n v="0"/>
    <s v="Bank Withdrawal"/>
    <n v="1"/>
    <n v="27424"/>
    <n v="0"/>
    <s v="Q3"/>
    <n v="0"/>
    <n v="4"/>
    <n v="1"/>
    <s v="California"/>
    <n v="1"/>
    <n v="0"/>
    <n v="1"/>
    <x v="27"/>
    <n v="4744.3500000000004"/>
    <x v="0"/>
    <n v="281.76"/>
    <x v="0"/>
    <x v="3187"/>
    <n v="0"/>
    <n v="1"/>
    <n v="91356"/>
    <x v="0"/>
  </r>
  <r>
    <n v="28"/>
    <n v="0"/>
    <n v="12.87"/>
    <s v="Active User"/>
    <s v="Active User"/>
    <x v="7"/>
    <x v="349"/>
    <n v="5398"/>
    <x v="0"/>
    <s v="United States"/>
    <x v="3204"/>
    <s v="Stayed"/>
    <n v="0"/>
    <n v="0"/>
    <s v="Female"/>
    <n v="0"/>
    <s v="No Internet Service"/>
    <s v="41.336354, -124.044354"/>
    <n v="41.336354"/>
    <n v="-124.044354"/>
    <n v="1"/>
    <n v="19.399999999999999"/>
    <n v="0"/>
    <n v="0"/>
    <n v="8"/>
    <x v="0"/>
    <n v="0"/>
    <n v="0"/>
    <n v="0"/>
    <n v="1"/>
    <s v="Bank Withdrawal"/>
    <n v="1"/>
    <n v="494"/>
    <n v="0"/>
    <s v="Q3"/>
    <n v="1"/>
    <n v="3"/>
    <n v="0"/>
    <s v="California"/>
    <n v="0"/>
    <n v="0"/>
    <n v="0"/>
    <x v="8"/>
    <n v="1496.45"/>
    <x v="0"/>
    <n v="926.64"/>
    <x v="0"/>
    <x v="3188"/>
    <n v="1"/>
    <n v="0"/>
    <n v="95555"/>
    <x v="0"/>
  </r>
  <r>
    <n v="62"/>
    <n v="19"/>
    <n v="0"/>
    <s v="Active User"/>
    <s v="Active User"/>
    <x v="65"/>
    <x v="986"/>
    <n v="4574"/>
    <x v="0"/>
    <s v="United States"/>
    <x v="3205"/>
    <s v="Stayed"/>
    <n v="0"/>
    <n v="1"/>
    <s v="Male"/>
    <n v="1"/>
    <s v="DSL"/>
    <s v="38.005839, -122.638155"/>
    <n v="38.005839000000002"/>
    <n v="-122.638155"/>
    <n v="0"/>
    <n v="56.75"/>
    <n v="0"/>
    <n v="0"/>
    <n v="0"/>
    <x v="0"/>
    <n v="0"/>
    <n v="0"/>
    <n v="0"/>
    <n v="0"/>
    <s v="Bank Withdrawal"/>
    <n v="0"/>
    <n v="1449"/>
    <n v="1"/>
    <s v="Q3"/>
    <n v="0"/>
    <n v="4"/>
    <n v="0"/>
    <s v="California"/>
    <n v="1"/>
    <n v="1"/>
    <n v="1"/>
    <x v="59"/>
    <n v="1304.8499999999999"/>
    <x v="0"/>
    <n v="0"/>
    <x v="0"/>
    <x v="3189"/>
    <n v="0"/>
    <n v="1"/>
    <n v="94973"/>
    <x v="0"/>
  </r>
  <r>
    <n v="52"/>
    <n v="30"/>
    <n v="36.24"/>
    <s v="Competitor"/>
    <s v="Competitor offered higher download speeds"/>
    <x v="67"/>
    <x v="1015"/>
    <n v="5670"/>
    <x v="1"/>
    <s v="United States"/>
    <x v="3206"/>
    <s v="Churned"/>
    <n v="0"/>
    <n v="1"/>
    <s v="Female"/>
    <n v="1"/>
    <s v="DSL"/>
    <s v="33.925833, -117.559639"/>
    <n v="33.925832999999997"/>
    <n v="-117.559639"/>
    <n v="0"/>
    <n v="61.65"/>
    <n v="1"/>
    <n v="0"/>
    <n v="0"/>
    <x v="4"/>
    <n v="0"/>
    <n v="1"/>
    <n v="1"/>
    <n v="0"/>
    <s v="Mailed Check"/>
    <n v="1"/>
    <n v="22443"/>
    <n v="1"/>
    <s v="Q3"/>
    <n v="0"/>
    <n v="1"/>
    <n v="0"/>
    <s v="California"/>
    <n v="0"/>
    <n v="0"/>
    <n v="0"/>
    <x v="20"/>
    <n v="713.75"/>
    <x v="0"/>
    <n v="434.88"/>
    <x v="0"/>
    <x v="3190"/>
    <n v="0"/>
    <n v="1"/>
    <n v="92860"/>
    <x v="1"/>
  </r>
  <r>
    <n v="53"/>
    <n v="17"/>
    <n v="22.95"/>
    <s v="Active User"/>
    <s v="Active User"/>
    <x v="23"/>
    <x v="25"/>
    <n v="5791"/>
    <x v="0"/>
    <s v="United States"/>
    <x v="3207"/>
    <s v="Stayed"/>
    <n v="0"/>
    <n v="1"/>
    <s v="Male"/>
    <n v="1"/>
    <s v="Fiber Optic"/>
    <s v="33.914775, -118.348083"/>
    <n v="33.914774999999999"/>
    <n v="-118.348083"/>
    <n v="1"/>
    <n v="109.75"/>
    <n v="1"/>
    <n v="0"/>
    <n v="6"/>
    <x v="0"/>
    <n v="1"/>
    <n v="0"/>
    <n v="1"/>
    <n v="1"/>
    <s v="Credit Card"/>
    <n v="1"/>
    <n v="93315"/>
    <n v="1"/>
    <s v="Q3"/>
    <n v="1"/>
    <n v="3"/>
    <n v="0"/>
    <s v="California"/>
    <n v="1"/>
    <n v="1"/>
    <n v="1"/>
    <x v="8"/>
    <n v="7758.9"/>
    <x v="0"/>
    <n v="1652.4"/>
    <x v="0"/>
    <x v="3191"/>
    <n v="0"/>
    <n v="1"/>
    <n v="90250"/>
    <x v="0"/>
  </r>
  <r>
    <n v="47"/>
    <n v="18"/>
    <n v="0"/>
    <s v="Active User"/>
    <s v="Active User"/>
    <x v="73"/>
    <x v="1007"/>
    <n v="5840"/>
    <x v="0"/>
    <s v="United States"/>
    <x v="3208"/>
    <s v="Stayed"/>
    <n v="0"/>
    <n v="1"/>
    <s v="Male"/>
    <n v="1"/>
    <s v="DSL"/>
    <s v="39.872961, -120.198876"/>
    <n v="39.872960999999997"/>
    <n v="-120.198876"/>
    <n v="1"/>
    <n v="39.15"/>
    <n v="0"/>
    <n v="0"/>
    <n v="1"/>
    <x v="0"/>
    <n v="0"/>
    <n v="1"/>
    <n v="1"/>
    <n v="1"/>
    <s v="Credit Card"/>
    <n v="0"/>
    <n v="650"/>
    <n v="1"/>
    <s v="Q3"/>
    <n v="1"/>
    <n v="3"/>
    <n v="0"/>
    <s v="California"/>
    <n v="0"/>
    <n v="0"/>
    <n v="0"/>
    <x v="22"/>
    <n v="2692.75"/>
    <x v="0"/>
    <n v="0"/>
    <x v="0"/>
    <x v="3192"/>
    <n v="0"/>
    <n v="1"/>
    <n v="96105"/>
    <x v="0"/>
  </r>
  <r>
    <n v="43"/>
    <n v="6"/>
    <n v="34.340000000000003"/>
    <s v="Active User"/>
    <s v="Active User"/>
    <x v="36"/>
    <x v="231"/>
    <n v="4544"/>
    <x v="1"/>
    <s v="United States"/>
    <x v="3209"/>
    <s v="Stayed"/>
    <n v="0"/>
    <n v="0"/>
    <s v="Male"/>
    <n v="1"/>
    <s v="Fiber Optic"/>
    <s v="34.101608, -118.055848"/>
    <n v="34.101607999999999"/>
    <n v="-118.055848"/>
    <n v="0"/>
    <n v="81.150000000000006"/>
    <n v="1"/>
    <n v="0"/>
    <n v="0"/>
    <x v="2"/>
    <n v="0"/>
    <n v="1"/>
    <n v="1"/>
    <n v="0"/>
    <s v="Bank Withdrawal"/>
    <n v="1"/>
    <n v="32718"/>
    <n v="0"/>
    <s v="Q3"/>
    <n v="0"/>
    <n v="4"/>
    <n v="0"/>
    <s v="California"/>
    <n v="0"/>
    <n v="0"/>
    <n v="0"/>
    <x v="23"/>
    <n v="784.45"/>
    <x v="10"/>
    <n v="309.06"/>
    <x v="0"/>
    <x v="3193"/>
    <n v="0"/>
    <n v="0"/>
    <n v="91780"/>
    <x v="0"/>
  </r>
  <r>
    <n v="65"/>
    <n v="5"/>
    <n v="16.649999999999999"/>
    <s v="Active User"/>
    <s v="Active User"/>
    <x v="0"/>
    <x v="705"/>
    <n v="6441"/>
    <x v="2"/>
    <s v="United States"/>
    <x v="3210"/>
    <s v="Stayed"/>
    <n v="0"/>
    <n v="1"/>
    <s v="Male"/>
    <n v="1"/>
    <s v="Fiber Optic"/>
    <s v="34.273872, -114.192901"/>
    <n v="34.273871999999997"/>
    <n v="-114.19290100000001"/>
    <n v="1"/>
    <n v="103.15"/>
    <n v="1"/>
    <n v="0"/>
    <n v="1"/>
    <x v="0"/>
    <n v="1"/>
    <n v="0"/>
    <n v="1"/>
    <n v="1"/>
    <s v="Bank Withdrawal"/>
    <n v="1"/>
    <n v="131"/>
    <n v="0"/>
    <s v="Q3"/>
    <n v="1"/>
    <n v="3"/>
    <n v="1"/>
    <s v="California"/>
    <n v="1"/>
    <n v="1"/>
    <n v="1"/>
    <x v="55"/>
    <n v="6792.45"/>
    <x v="0"/>
    <n v="1082.25"/>
    <x v="0"/>
    <x v="3194"/>
    <n v="0"/>
    <n v="1"/>
    <n v="92267"/>
    <x v="0"/>
  </r>
  <r>
    <n v="51"/>
    <n v="12"/>
    <n v="19.63"/>
    <s v="Active User"/>
    <s v="Active User"/>
    <x v="42"/>
    <x v="770"/>
    <n v="4977"/>
    <x v="2"/>
    <s v="United States"/>
    <x v="3211"/>
    <s v="Stayed"/>
    <n v="1"/>
    <n v="0"/>
    <s v="Female"/>
    <n v="1"/>
    <s v="DSL"/>
    <s v="34.907911, -119.234281"/>
    <n v="34.907910999999999"/>
    <n v="-119.234281"/>
    <n v="1"/>
    <n v="54.15"/>
    <n v="0"/>
    <n v="1"/>
    <n v="5"/>
    <x v="4"/>
    <n v="0"/>
    <n v="1"/>
    <n v="0"/>
    <n v="1"/>
    <s v="Bank Withdrawal"/>
    <n v="1"/>
    <n v="1526"/>
    <n v="1"/>
    <s v="Q3"/>
    <n v="1"/>
    <n v="3"/>
    <n v="0"/>
    <s v="California"/>
    <n v="0"/>
    <n v="0"/>
    <n v="0"/>
    <x v="29"/>
    <n v="701.05"/>
    <x v="0"/>
    <n v="255.19"/>
    <x v="0"/>
    <x v="3195"/>
    <n v="0"/>
    <n v="1"/>
    <n v="93222"/>
    <x v="0"/>
  </r>
  <r>
    <n v="43"/>
    <n v="22"/>
    <n v="36.99"/>
    <s v="Competitor"/>
    <s v="Competitor offered higher download speeds"/>
    <x v="9"/>
    <x v="909"/>
    <n v="4689"/>
    <x v="1"/>
    <s v="United States"/>
    <x v="3212"/>
    <s v="Churned"/>
    <n v="0"/>
    <n v="0"/>
    <s v="Female"/>
    <n v="1"/>
    <s v="Cable"/>
    <s v="32.827184, -116.703729"/>
    <n v="32.827184000000003"/>
    <n v="-116.703729"/>
    <n v="0"/>
    <n v="45.65"/>
    <n v="0"/>
    <n v="0"/>
    <n v="0"/>
    <x v="0"/>
    <n v="0"/>
    <n v="0"/>
    <n v="1"/>
    <n v="0"/>
    <s v="Bank Withdrawal"/>
    <n v="1"/>
    <n v="16486"/>
    <n v="0"/>
    <s v="Q3"/>
    <n v="0"/>
    <n v="2"/>
    <n v="0"/>
    <s v="California"/>
    <n v="0"/>
    <n v="0"/>
    <n v="0"/>
    <x v="16"/>
    <n v="45.65"/>
    <x v="0"/>
    <n v="36.99"/>
    <x v="0"/>
    <x v="3196"/>
    <n v="0"/>
    <n v="1"/>
    <n v="91901"/>
    <x v="1"/>
  </r>
  <r>
    <n v="42"/>
    <n v="0"/>
    <n v="3.01"/>
    <s v="Active User"/>
    <s v="Active User"/>
    <x v="48"/>
    <x v="390"/>
    <n v="3556"/>
    <x v="0"/>
    <s v="United States"/>
    <x v="3213"/>
    <s v="Stayed"/>
    <n v="1"/>
    <n v="0"/>
    <s v="Female"/>
    <n v="0"/>
    <s v="No Internet Service"/>
    <s v="40.274302, -124.210902"/>
    <n v="40.274301999999999"/>
    <n v="-124.210902"/>
    <n v="1"/>
    <n v="20.149999999999999"/>
    <n v="0"/>
    <n v="3"/>
    <n v="1"/>
    <x v="0"/>
    <n v="0"/>
    <n v="0"/>
    <n v="0"/>
    <n v="1"/>
    <s v="Bank Withdrawal"/>
    <n v="1"/>
    <n v="300"/>
    <n v="0"/>
    <s v="Q3"/>
    <n v="1"/>
    <n v="5"/>
    <n v="0"/>
    <s v="California"/>
    <n v="0"/>
    <n v="0"/>
    <n v="0"/>
    <x v="40"/>
    <n v="777.35"/>
    <x v="0"/>
    <n v="120.4"/>
    <x v="0"/>
    <x v="3197"/>
    <n v="0"/>
    <n v="0"/>
    <n v="95558"/>
    <x v="0"/>
  </r>
  <r>
    <n v="40"/>
    <n v="0"/>
    <n v="16.91"/>
    <s v="Active User"/>
    <s v="Active User"/>
    <x v="50"/>
    <x v="14"/>
    <n v="3192"/>
    <x v="1"/>
    <s v="United States"/>
    <x v="3214"/>
    <s v="Joined"/>
    <n v="0"/>
    <n v="0"/>
    <s v="Male"/>
    <n v="0"/>
    <s v="No Internet Service"/>
    <s v="38.184583, -119.286558"/>
    <n v="38.184583000000003"/>
    <n v="-119.286558"/>
    <n v="0"/>
    <n v="19.649999999999999"/>
    <n v="0"/>
    <n v="0"/>
    <n v="0"/>
    <x v="0"/>
    <n v="0"/>
    <n v="0"/>
    <n v="0"/>
    <n v="0"/>
    <s v="Credit Card"/>
    <n v="1"/>
    <n v="826"/>
    <n v="0"/>
    <s v="Q3"/>
    <n v="0"/>
    <n v="3"/>
    <n v="0"/>
    <s v="California"/>
    <n v="0"/>
    <n v="0"/>
    <n v="0"/>
    <x v="16"/>
    <n v="19.649999999999999"/>
    <x v="0"/>
    <n v="16.91"/>
    <x v="0"/>
    <x v="3198"/>
    <n v="0"/>
    <n v="0"/>
    <n v="93517"/>
    <x v="0"/>
  </r>
  <r>
    <n v="59"/>
    <n v="5"/>
    <n v="35.53"/>
    <s v="Other"/>
    <s v="Don't know"/>
    <x v="20"/>
    <x v="32"/>
    <n v="3721"/>
    <x v="1"/>
    <s v="United States"/>
    <x v="3215"/>
    <s v="Churned"/>
    <n v="0"/>
    <n v="0"/>
    <s v="Male"/>
    <n v="1"/>
    <s v="Cable"/>
    <s v="34.099869, -118.326843"/>
    <n v="34.099868999999998"/>
    <n v="-118.326843"/>
    <n v="0"/>
    <n v="45.15"/>
    <n v="0"/>
    <n v="0"/>
    <n v="0"/>
    <x v="0"/>
    <n v="0"/>
    <n v="0"/>
    <n v="1"/>
    <n v="0"/>
    <s v="Credit Card"/>
    <n v="1"/>
    <n v="30568"/>
    <n v="0"/>
    <s v="Q3"/>
    <n v="0"/>
    <n v="2"/>
    <n v="0"/>
    <s v="California"/>
    <n v="0"/>
    <n v="0"/>
    <n v="0"/>
    <x v="54"/>
    <n v="438.4"/>
    <x v="0"/>
    <n v="284.24"/>
    <x v="0"/>
    <x v="3199"/>
    <n v="0"/>
    <n v="1"/>
    <n v="90028"/>
    <x v="1"/>
  </r>
  <r>
    <n v="50"/>
    <n v="0"/>
    <n v="33.9"/>
    <s v="Active User"/>
    <s v="Active User"/>
    <x v="14"/>
    <x v="455"/>
    <n v="5209"/>
    <x v="1"/>
    <s v="United States"/>
    <x v="3216"/>
    <s v="Stayed"/>
    <n v="1"/>
    <n v="0"/>
    <s v="Male"/>
    <n v="0"/>
    <s v="No Internet Service"/>
    <s v="34.074087, -117.605618"/>
    <n v="34.074086999999999"/>
    <n v="-117.60561800000001"/>
    <n v="1"/>
    <n v="21.15"/>
    <n v="0"/>
    <n v="2"/>
    <n v="8"/>
    <x v="4"/>
    <n v="0"/>
    <n v="0"/>
    <n v="1"/>
    <n v="1"/>
    <s v="Bank Withdrawal"/>
    <n v="1"/>
    <n v="49474"/>
    <n v="0"/>
    <s v="Q3"/>
    <n v="1"/>
    <n v="4"/>
    <n v="0"/>
    <s v="California"/>
    <n v="0"/>
    <n v="0"/>
    <n v="0"/>
    <x v="20"/>
    <n v="306.05"/>
    <x v="0"/>
    <n v="406.8"/>
    <x v="0"/>
    <x v="1726"/>
    <n v="0"/>
    <n v="0"/>
    <n v="91764"/>
    <x v="0"/>
  </r>
  <r>
    <n v="21"/>
    <n v="69"/>
    <n v="39.19"/>
    <s v="Active User"/>
    <s v="Active User"/>
    <x v="3"/>
    <x v="801"/>
    <n v="3255"/>
    <x v="1"/>
    <s v="United States"/>
    <x v="3217"/>
    <s v="Joined"/>
    <n v="0"/>
    <n v="0"/>
    <s v="Male"/>
    <n v="1"/>
    <s v="DSL"/>
    <s v="41.486953, -120.913975"/>
    <n v="41.486953"/>
    <n v="-120.91397499999999"/>
    <n v="0"/>
    <n v="55.25"/>
    <n v="0"/>
    <n v="0"/>
    <n v="0"/>
    <x v="0"/>
    <n v="0"/>
    <n v="0"/>
    <n v="1"/>
    <n v="0"/>
    <s v="Bank Withdrawal"/>
    <n v="1"/>
    <n v="417"/>
    <n v="0"/>
    <s v="Q3"/>
    <n v="0"/>
    <n v="5"/>
    <n v="0"/>
    <s v="California"/>
    <n v="1"/>
    <n v="1"/>
    <n v="0"/>
    <x v="16"/>
    <n v="55.25"/>
    <x v="9"/>
    <n v="39.19"/>
    <x v="0"/>
    <x v="3200"/>
    <n v="1"/>
    <n v="0"/>
    <n v="96015"/>
    <x v="0"/>
  </r>
  <r>
    <n v="74"/>
    <n v="13"/>
    <n v="31.73"/>
    <s v="Active User"/>
    <s v="Active User"/>
    <x v="6"/>
    <x v="310"/>
    <n v="5242"/>
    <x v="2"/>
    <s v="United States"/>
    <x v="3218"/>
    <s v="Stayed"/>
    <n v="0"/>
    <n v="0"/>
    <s v="Male"/>
    <n v="1"/>
    <s v="Fiber Optic"/>
    <s v="35.846067, -119.004073"/>
    <n v="35.846066999999998"/>
    <n v="-119.00407300000001"/>
    <n v="0"/>
    <n v="70"/>
    <n v="0"/>
    <n v="0"/>
    <n v="0"/>
    <x v="5"/>
    <n v="0"/>
    <n v="0"/>
    <n v="0"/>
    <n v="0"/>
    <s v="Credit Card"/>
    <n v="1"/>
    <n v="823"/>
    <n v="0"/>
    <s v="Q3"/>
    <n v="0"/>
    <n v="3"/>
    <n v="1"/>
    <s v="California"/>
    <n v="0"/>
    <n v="0"/>
    <n v="0"/>
    <x v="6"/>
    <n v="1732.6"/>
    <x v="4"/>
    <n v="761.52"/>
    <x v="0"/>
    <x v="3201"/>
    <n v="0"/>
    <n v="0"/>
    <n v="93218"/>
    <x v="0"/>
  </r>
  <r>
    <n v="34"/>
    <n v="13"/>
    <n v="42.89"/>
    <s v="Dissatisfaction"/>
    <s v="Lack of self-service on Website"/>
    <x v="7"/>
    <x v="1016"/>
    <n v="5299"/>
    <x v="1"/>
    <s v="United States"/>
    <x v="3219"/>
    <s v="Churned"/>
    <n v="0"/>
    <n v="0"/>
    <s v="Female"/>
    <n v="1"/>
    <s v="Fiber Optic"/>
    <s v="38.852544, -120.837669"/>
    <n v="38.852544000000002"/>
    <n v="-120.83766900000001"/>
    <n v="0"/>
    <n v="94.2"/>
    <n v="1"/>
    <n v="0"/>
    <n v="0"/>
    <x v="0"/>
    <n v="0"/>
    <n v="0"/>
    <n v="1"/>
    <n v="0"/>
    <s v="Bank Withdrawal"/>
    <n v="1"/>
    <n v="2536"/>
    <n v="0"/>
    <s v="Q3"/>
    <n v="0"/>
    <n v="2"/>
    <n v="0"/>
    <s v="California"/>
    <n v="1"/>
    <n v="1"/>
    <n v="1"/>
    <x v="9"/>
    <n v="193.8"/>
    <x v="0"/>
    <n v="85.78"/>
    <x v="0"/>
    <x v="3202"/>
    <n v="0"/>
    <n v="1"/>
    <n v="95633"/>
    <x v="1"/>
  </r>
  <r>
    <n v="56"/>
    <n v="0"/>
    <n v="26.17"/>
    <s v="Active User"/>
    <s v="Active User"/>
    <x v="17"/>
    <x v="0"/>
    <n v="3705"/>
    <x v="0"/>
    <s v="United States"/>
    <x v="3220"/>
    <s v="Stayed"/>
    <n v="1"/>
    <n v="0"/>
    <s v="Male"/>
    <n v="0"/>
    <s v="No Internet Service"/>
    <s v="37.556634, -122.317723"/>
    <n v="37.556634000000003"/>
    <n v="-122.317723"/>
    <n v="1"/>
    <n v="24"/>
    <n v="1"/>
    <n v="1"/>
    <n v="0"/>
    <x v="0"/>
    <n v="0"/>
    <n v="0"/>
    <n v="1"/>
    <n v="1"/>
    <s v="Bank Withdrawal"/>
    <n v="1"/>
    <n v="23393"/>
    <n v="0"/>
    <s v="Q3"/>
    <n v="0"/>
    <n v="3"/>
    <n v="0"/>
    <s v="California"/>
    <n v="0"/>
    <n v="0"/>
    <n v="0"/>
    <x v="20"/>
    <n v="269.64999999999998"/>
    <x v="0"/>
    <n v="314.04000000000002"/>
    <x v="0"/>
    <x v="3203"/>
    <n v="0"/>
    <n v="0"/>
    <n v="94402"/>
    <x v="0"/>
  </r>
  <r>
    <n v="63"/>
    <n v="7"/>
    <n v="0"/>
    <s v="Active User"/>
    <s v="Active User"/>
    <x v="28"/>
    <x v="316"/>
    <n v="4247"/>
    <x v="0"/>
    <s v="United States"/>
    <x v="3221"/>
    <s v="Stayed"/>
    <n v="0"/>
    <n v="0"/>
    <s v="Female"/>
    <n v="1"/>
    <s v="DSL"/>
    <s v="37.410567, -122.297152"/>
    <n v="37.410567"/>
    <n v="-122.297152"/>
    <n v="0"/>
    <n v="39.1"/>
    <n v="0"/>
    <n v="0"/>
    <n v="0"/>
    <x v="0"/>
    <n v="1"/>
    <n v="1"/>
    <n v="0"/>
    <n v="0"/>
    <s v="Credit Card"/>
    <n v="0"/>
    <n v="25569"/>
    <n v="1"/>
    <s v="Q3"/>
    <n v="0"/>
    <n v="3"/>
    <n v="0"/>
    <s v="California"/>
    <n v="0"/>
    <n v="0"/>
    <n v="0"/>
    <x v="46"/>
    <n v="1982.1"/>
    <x v="5"/>
    <n v="0"/>
    <x v="0"/>
    <x v="3204"/>
    <n v="0"/>
    <n v="0"/>
    <n v="94062"/>
    <x v="0"/>
  </r>
  <r>
    <n v="52"/>
    <n v="0"/>
    <n v="47.82"/>
    <s v="Active User"/>
    <s v="Active User"/>
    <x v="14"/>
    <x v="38"/>
    <n v="4246"/>
    <x v="0"/>
    <s v="United States"/>
    <x v="3222"/>
    <s v="Stayed"/>
    <n v="0"/>
    <n v="0"/>
    <s v="Male"/>
    <n v="0"/>
    <s v="No Internet Service"/>
    <s v="38.590035, -121.412455"/>
    <n v="38.590035"/>
    <n v="-121.41245499999999"/>
    <n v="0"/>
    <n v="25.95"/>
    <n v="1"/>
    <n v="0"/>
    <n v="0"/>
    <x v="0"/>
    <n v="0"/>
    <n v="0"/>
    <n v="1"/>
    <n v="0"/>
    <s v="Bank Withdrawal"/>
    <n v="1"/>
    <n v="30715"/>
    <n v="0"/>
    <s v="Q3"/>
    <n v="0"/>
    <n v="3"/>
    <n v="0"/>
    <s v="California"/>
    <n v="0"/>
    <n v="0"/>
    <n v="0"/>
    <x v="47"/>
    <n v="1444.05"/>
    <x v="0"/>
    <n v="2677.92"/>
    <x v="0"/>
    <x v="3205"/>
    <n v="0"/>
    <n v="0"/>
    <n v="95825"/>
    <x v="0"/>
  </r>
  <r>
    <n v="46"/>
    <n v="15"/>
    <n v="3.36"/>
    <s v="Price"/>
    <s v="Long distance charges"/>
    <x v="20"/>
    <x v="7"/>
    <n v="5525"/>
    <x v="1"/>
    <s v="United States"/>
    <x v="3223"/>
    <s v="Churned"/>
    <n v="0"/>
    <n v="0"/>
    <s v="Male"/>
    <n v="1"/>
    <s v="Fiber Optic"/>
    <s v="37.419725, -122.062947"/>
    <n v="37.419725"/>
    <n v="-122.06294699999999"/>
    <n v="0"/>
    <n v="98.15"/>
    <n v="1"/>
    <n v="0"/>
    <n v="0"/>
    <x v="0"/>
    <n v="0"/>
    <n v="1"/>
    <n v="0"/>
    <n v="0"/>
    <s v="Mailed Check"/>
    <n v="1"/>
    <n v="27822"/>
    <n v="0"/>
    <s v="Q3"/>
    <n v="0"/>
    <n v="1"/>
    <n v="0"/>
    <s v="California"/>
    <n v="1"/>
    <n v="1"/>
    <n v="1"/>
    <x v="29"/>
    <n v="1230.25"/>
    <x v="15"/>
    <n v="43.68"/>
    <x v="0"/>
    <x v="3206"/>
    <n v="0"/>
    <n v="0"/>
    <n v="94043"/>
    <x v="1"/>
  </r>
  <r>
    <n v="52"/>
    <n v="9"/>
    <n v="25.88"/>
    <s v="Attitude"/>
    <s v="Attitude of service provider"/>
    <x v="64"/>
    <x v="421"/>
    <n v="4811"/>
    <x v="1"/>
    <s v="United States"/>
    <x v="3224"/>
    <s v="Churned"/>
    <n v="0"/>
    <n v="1"/>
    <s v="Female"/>
    <n v="1"/>
    <s v="Fiber Optic"/>
    <s v="33.782955, -118.026456"/>
    <n v="33.782955000000001"/>
    <n v="-118.026456"/>
    <n v="1"/>
    <n v="102.45"/>
    <n v="1"/>
    <n v="0"/>
    <n v="1"/>
    <x v="0"/>
    <n v="0"/>
    <n v="1"/>
    <n v="1"/>
    <n v="1"/>
    <s v="Bank Withdrawal"/>
    <n v="1"/>
    <n v="15878"/>
    <n v="0"/>
    <s v="Q3"/>
    <n v="1"/>
    <n v="1"/>
    <n v="0"/>
    <s v="California"/>
    <n v="1"/>
    <n v="1"/>
    <n v="1"/>
    <x v="16"/>
    <n v="102.45"/>
    <x v="0"/>
    <n v="25.88"/>
    <x v="0"/>
    <x v="3207"/>
    <n v="0"/>
    <n v="1"/>
    <n v="92845"/>
    <x v="1"/>
  </r>
  <r>
    <n v="47"/>
    <n v="14"/>
    <n v="0"/>
    <s v="Active User"/>
    <s v="Active User"/>
    <x v="26"/>
    <x v="535"/>
    <n v="3248"/>
    <x v="1"/>
    <s v="United States"/>
    <x v="3225"/>
    <s v="Stayed"/>
    <n v="0"/>
    <n v="0"/>
    <s v="Female"/>
    <n v="1"/>
    <s v="DSL"/>
    <s v="33.22784, -117.200024"/>
    <n v="33.22784"/>
    <n v="-117.200024"/>
    <n v="0"/>
    <n v="44.95"/>
    <n v="0"/>
    <n v="0"/>
    <n v="0"/>
    <x v="0"/>
    <n v="0"/>
    <n v="0"/>
    <n v="1"/>
    <n v="0"/>
    <s v="Bank Withdrawal"/>
    <n v="0"/>
    <n v="44692"/>
    <n v="0"/>
    <s v="Q3"/>
    <n v="0"/>
    <n v="3"/>
    <n v="0"/>
    <s v="California"/>
    <n v="1"/>
    <n v="1"/>
    <n v="1"/>
    <x v="65"/>
    <n v="996.85"/>
    <x v="15"/>
    <n v="0"/>
    <x v="226"/>
    <x v="3208"/>
    <n v="0"/>
    <n v="0"/>
    <n v="92084"/>
    <x v="0"/>
  </r>
  <r>
    <n v="61"/>
    <n v="11"/>
    <n v="31.09"/>
    <s v="Competitor"/>
    <s v="Competitor made better offer"/>
    <x v="71"/>
    <x v="55"/>
    <n v="4192"/>
    <x v="1"/>
    <s v="United States"/>
    <x v="3226"/>
    <s v="Churned"/>
    <n v="0"/>
    <n v="0"/>
    <s v="Male"/>
    <n v="1"/>
    <s v="Fiber Optic"/>
    <s v="33.362575, -117.299644"/>
    <n v="33.362575"/>
    <n v="-117.299644"/>
    <n v="0"/>
    <n v="96.1"/>
    <n v="0"/>
    <n v="0"/>
    <n v="0"/>
    <x v="0"/>
    <n v="0"/>
    <n v="0"/>
    <n v="1"/>
    <n v="0"/>
    <s v="Bank Withdrawal"/>
    <n v="1"/>
    <n v="42239"/>
    <n v="1"/>
    <s v="Q3"/>
    <n v="0"/>
    <n v="1"/>
    <n v="0"/>
    <s v="California"/>
    <n v="1"/>
    <n v="1"/>
    <n v="1"/>
    <x v="69"/>
    <n v="453.4"/>
    <x v="0"/>
    <n v="155.44999999999999"/>
    <x v="0"/>
    <x v="22"/>
    <n v="0"/>
    <n v="1"/>
    <n v="92028"/>
    <x v="1"/>
  </r>
  <r>
    <n v="31"/>
    <n v="0"/>
    <n v="7.83"/>
    <s v="Active User"/>
    <s v="Active User"/>
    <x v="75"/>
    <x v="482"/>
    <n v="5064"/>
    <x v="1"/>
    <s v="United States"/>
    <x v="3227"/>
    <s v="Stayed"/>
    <n v="0"/>
    <n v="0"/>
    <s v="Male"/>
    <n v="0"/>
    <s v="No Internet Service"/>
    <s v="37.257772, -122.051824"/>
    <n v="37.257772000000003"/>
    <n v="-122.051824"/>
    <n v="0"/>
    <n v="20.25"/>
    <n v="0"/>
    <n v="0"/>
    <n v="0"/>
    <x v="0"/>
    <n v="0"/>
    <n v="0"/>
    <n v="0"/>
    <n v="0"/>
    <s v="Credit Card"/>
    <n v="1"/>
    <n v="30589"/>
    <n v="0"/>
    <s v="Q3"/>
    <n v="0"/>
    <n v="3"/>
    <n v="0"/>
    <s v="California"/>
    <n v="0"/>
    <n v="0"/>
    <n v="0"/>
    <x v="69"/>
    <n v="109.8"/>
    <x v="0"/>
    <n v="39.15"/>
    <x v="0"/>
    <x v="3209"/>
    <n v="0"/>
    <n v="0"/>
    <n v="95070"/>
    <x v="0"/>
  </r>
  <r>
    <n v="28"/>
    <n v="59"/>
    <n v="0"/>
    <s v="Active User"/>
    <s v="Active User"/>
    <x v="60"/>
    <x v="564"/>
    <n v="5644"/>
    <x v="0"/>
    <s v="United States"/>
    <x v="3228"/>
    <s v="Stayed"/>
    <n v="1"/>
    <n v="1"/>
    <s v="Female"/>
    <n v="1"/>
    <s v="DSL"/>
    <s v="35.511833, -120.918713"/>
    <n v="35.511833000000003"/>
    <n v="-120.918713"/>
    <n v="1"/>
    <n v="49.85"/>
    <n v="0"/>
    <n v="3"/>
    <n v="3"/>
    <x v="1"/>
    <n v="1"/>
    <n v="0"/>
    <n v="0"/>
    <n v="1"/>
    <s v="Bank Withdrawal"/>
    <n v="0"/>
    <n v="3220"/>
    <n v="1"/>
    <s v="Q3"/>
    <n v="1"/>
    <n v="5"/>
    <n v="0"/>
    <s v="California"/>
    <n v="1"/>
    <n v="1"/>
    <n v="0"/>
    <x v="11"/>
    <n v="3210.35"/>
    <x v="0"/>
    <n v="0"/>
    <x v="0"/>
    <x v="3210"/>
    <n v="1"/>
    <n v="1"/>
    <n v="93430"/>
    <x v="0"/>
  </r>
  <r>
    <n v="75"/>
    <n v="29"/>
    <n v="0"/>
    <s v="Active User"/>
    <s v="Active User"/>
    <x v="24"/>
    <x v="280"/>
    <n v="2494"/>
    <x v="0"/>
    <s v="United States"/>
    <x v="3229"/>
    <s v="Stayed"/>
    <n v="0"/>
    <n v="1"/>
    <s v="Male"/>
    <n v="1"/>
    <s v="DSL"/>
    <s v="37.956963, -120.863055"/>
    <n v="37.956963000000002"/>
    <n v="-120.863055"/>
    <n v="0"/>
    <n v="36.65"/>
    <n v="0"/>
    <n v="0"/>
    <n v="0"/>
    <x v="5"/>
    <n v="1"/>
    <n v="0"/>
    <n v="0"/>
    <n v="0"/>
    <s v="Bank Withdrawal"/>
    <n v="0"/>
    <n v="596"/>
    <n v="0"/>
    <s v="Q3"/>
    <n v="0"/>
    <n v="5"/>
    <n v="1"/>
    <s v="California"/>
    <n v="0"/>
    <n v="0"/>
    <n v="0"/>
    <x v="53"/>
    <n v="1315"/>
    <x v="0"/>
    <n v="0"/>
    <x v="0"/>
    <x v="3211"/>
    <n v="0"/>
    <n v="1"/>
    <n v="95230"/>
    <x v="0"/>
  </r>
  <r>
    <n v="36"/>
    <n v="21"/>
    <n v="2.92"/>
    <s v="Competitor"/>
    <s v="Competitor made better offer"/>
    <x v="63"/>
    <x v="1017"/>
    <n v="3687"/>
    <x v="1"/>
    <s v="United States"/>
    <x v="3230"/>
    <s v="Churned"/>
    <n v="0"/>
    <n v="0"/>
    <s v="Male"/>
    <n v="1"/>
    <s v="Fiber Optic"/>
    <s v="38.715498, -121.363411"/>
    <n v="38.715497999999997"/>
    <n v="-121.363411"/>
    <n v="1"/>
    <n v="74.400000000000006"/>
    <n v="1"/>
    <n v="0"/>
    <n v="1"/>
    <x v="0"/>
    <n v="0"/>
    <n v="0"/>
    <n v="1"/>
    <n v="1"/>
    <s v="Credit Card"/>
    <n v="1"/>
    <n v="36432"/>
    <n v="0"/>
    <s v="Q3"/>
    <n v="1"/>
    <n v="1"/>
    <n v="0"/>
    <s v="California"/>
    <n v="0"/>
    <n v="0"/>
    <n v="0"/>
    <x v="29"/>
    <n v="896.75"/>
    <x v="0"/>
    <n v="37.96"/>
    <x v="0"/>
    <x v="3212"/>
    <n v="0"/>
    <n v="1"/>
    <n v="95843"/>
    <x v="1"/>
  </r>
  <r>
    <n v="38"/>
    <n v="0"/>
    <n v="38.630000000000003"/>
    <s v="Active User"/>
    <s v="Active User"/>
    <x v="22"/>
    <x v="592"/>
    <n v="5261"/>
    <x v="0"/>
    <s v="United States"/>
    <x v="3231"/>
    <s v="Stayed"/>
    <n v="1"/>
    <n v="0"/>
    <s v="Female"/>
    <n v="0"/>
    <s v="No Internet Service"/>
    <s v="37.023669, -121.946461"/>
    <n v="37.023668999999998"/>
    <n v="-121.946461"/>
    <n v="1"/>
    <n v="19.2"/>
    <n v="0"/>
    <n v="3"/>
    <n v="1"/>
    <x v="0"/>
    <n v="0"/>
    <n v="0"/>
    <n v="1"/>
    <n v="1"/>
    <s v="Credit Card"/>
    <n v="1"/>
    <n v="9823"/>
    <n v="0"/>
    <s v="Q3"/>
    <n v="1"/>
    <n v="3"/>
    <n v="0"/>
    <s v="California"/>
    <n v="0"/>
    <n v="0"/>
    <n v="0"/>
    <x v="22"/>
    <n v="1401.4"/>
    <x v="0"/>
    <n v="2704.1"/>
    <x v="0"/>
    <x v="3213"/>
    <n v="0"/>
    <n v="0"/>
    <n v="95073"/>
    <x v="0"/>
  </r>
  <r>
    <n v="43"/>
    <n v="3"/>
    <n v="38.299999999999997"/>
    <s v="Active User"/>
    <s v="Active User"/>
    <x v="55"/>
    <x v="982"/>
    <n v="4256"/>
    <x v="0"/>
    <s v="United States"/>
    <x v="3232"/>
    <s v="Stayed"/>
    <n v="0"/>
    <n v="1"/>
    <s v="Male"/>
    <n v="1"/>
    <s v="Fiber Optic"/>
    <s v="39.408634, -123.045516"/>
    <n v="39.408633999999999"/>
    <n v="-123.04551600000001"/>
    <n v="1"/>
    <n v="97.95"/>
    <n v="1"/>
    <n v="0"/>
    <n v="1"/>
    <x v="3"/>
    <n v="1"/>
    <n v="1"/>
    <n v="1"/>
    <n v="1"/>
    <s v="Credit Card"/>
    <n v="1"/>
    <n v="1884"/>
    <n v="0"/>
    <s v="Q3"/>
    <n v="1"/>
    <n v="4"/>
    <n v="0"/>
    <s v="California"/>
    <n v="0"/>
    <n v="0"/>
    <n v="1"/>
    <x v="8"/>
    <n v="7114.25"/>
    <x v="0"/>
    <n v="2757.6"/>
    <x v="0"/>
    <x v="3214"/>
    <n v="0"/>
    <n v="1"/>
    <n v="95469"/>
    <x v="0"/>
  </r>
  <r>
    <n v="69"/>
    <n v="21"/>
    <n v="0"/>
    <s v="Competitor"/>
    <s v="Competitor had better devices"/>
    <x v="26"/>
    <x v="944"/>
    <n v="4842"/>
    <x v="1"/>
    <s v="United States"/>
    <x v="3233"/>
    <s v="Churned"/>
    <n v="0"/>
    <n v="0"/>
    <s v="Female"/>
    <n v="1"/>
    <s v="DSL"/>
    <s v="40.022184, -121.062384"/>
    <n v="40.022184000000003"/>
    <n v="-121.06238399999999"/>
    <n v="0"/>
    <n v="25.05"/>
    <n v="0"/>
    <n v="0"/>
    <n v="0"/>
    <x v="2"/>
    <n v="0"/>
    <n v="0"/>
    <n v="0"/>
    <n v="0"/>
    <s v="Credit Card"/>
    <n v="0"/>
    <n v="73"/>
    <n v="0"/>
    <s v="Q3"/>
    <n v="0"/>
    <n v="1"/>
    <n v="1"/>
    <s v="California"/>
    <n v="0"/>
    <n v="0"/>
    <n v="0"/>
    <x v="16"/>
    <n v="25.05"/>
    <x v="0"/>
    <n v="0"/>
    <x v="0"/>
    <x v="3215"/>
    <n v="0"/>
    <n v="1"/>
    <n v="95984"/>
    <x v="1"/>
  </r>
  <r>
    <n v="38"/>
    <n v="0"/>
    <n v="18"/>
    <s v="Active User"/>
    <s v="Active User"/>
    <x v="38"/>
    <x v="700"/>
    <n v="3243"/>
    <x v="2"/>
    <s v="United States"/>
    <x v="3234"/>
    <s v="Stayed"/>
    <n v="1"/>
    <n v="0"/>
    <s v="Male"/>
    <n v="0"/>
    <s v="No Internet Service"/>
    <s v="33.989524, -118.089299"/>
    <n v="33.989524000000003"/>
    <n v="-118.089299"/>
    <n v="1"/>
    <n v="19.8"/>
    <n v="0"/>
    <n v="1"/>
    <n v="10"/>
    <x v="0"/>
    <n v="0"/>
    <n v="0"/>
    <n v="0"/>
    <n v="1"/>
    <s v="Credit Card"/>
    <n v="1"/>
    <n v="63288"/>
    <n v="0"/>
    <s v="Q3"/>
    <n v="1"/>
    <n v="3"/>
    <n v="0"/>
    <s v="California"/>
    <n v="0"/>
    <n v="0"/>
    <n v="0"/>
    <x v="70"/>
    <n v="350.1"/>
    <x v="0"/>
    <n v="378"/>
    <x v="0"/>
    <x v="3216"/>
    <n v="0"/>
    <n v="0"/>
    <n v="90660"/>
    <x v="0"/>
  </r>
  <r>
    <n v="31"/>
    <n v="14"/>
    <n v="11.19"/>
    <s v="Active User"/>
    <s v="Active User"/>
    <x v="74"/>
    <x v="157"/>
    <n v="3527"/>
    <x v="1"/>
    <s v="United States"/>
    <x v="3235"/>
    <s v="Joined"/>
    <n v="0"/>
    <n v="0"/>
    <s v="Male"/>
    <n v="1"/>
    <s v="Fiber Optic"/>
    <s v="32.852947, -114.850784"/>
    <n v="32.852947"/>
    <n v="-114.850784"/>
    <n v="0"/>
    <n v="69.8"/>
    <n v="0"/>
    <n v="0"/>
    <n v="0"/>
    <x v="0"/>
    <n v="0"/>
    <n v="0"/>
    <n v="1"/>
    <n v="0"/>
    <s v="Bank Withdrawal"/>
    <n v="1"/>
    <n v="3663"/>
    <n v="0"/>
    <s v="Q3"/>
    <n v="0"/>
    <n v="3"/>
    <n v="0"/>
    <s v="California"/>
    <n v="0"/>
    <n v="0"/>
    <n v="0"/>
    <x v="9"/>
    <n v="146.65"/>
    <x v="2"/>
    <n v="22.38"/>
    <x v="0"/>
    <x v="3217"/>
    <n v="0"/>
    <n v="0"/>
    <n v="92283"/>
    <x v="0"/>
  </r>
  <r>
    <n v="46"/>
    <n v="29"/>
    <n v="10.99"/>
    <s v="Active User"/>
    <s v="Active User"/>
    <x v="51"/>
    <x v="86"/>
    <n v="5846"/>
    <x v="1"/>
    <s v="United States"/>
    <x v="3236"/>
    <s v="Stayed"/>
    <n v="0"/>
    <n v="0"/>
    <s v="Female"/>
    <n v="1"/>
    <s v="DSL"/>
    <s v="34.501452, -118.207862"/>
    <n v="34.501452"/>
    <n v="-118.20786200000001"/>
    <n v="0"/>
    <n v="44.05"/>
    <n v="0"/>
    <n v="0"/>
    <n v="0"/>
    <x v="0"/>
    <n v="0"/>
    <n v="0"/>
    <n v="1"/>
    <n v="0"/>
    <s v="Credit Card"/>
    <n v="1"/>
    <n v="7831"/>
    <n v="0"/>
    <s v="Q3"/>
    <n v="0"/>
    <n v="5"/>
    <n v="0"/>
    <s v="California"/>
    <n v="0"/>
    <n v="0"/>
    <n v="0"/>
    <x v="69"/>
    <n v="202.15"/>
    <x v="0"/>
    <n v="54.95"/>
    <x v="0"/>
    <x v="3218"/>
    <n v="0"/>
    <n v="1"/>
    <n v="93510"/>
    <x v="0"/>
  </r>
  <r>
    <n v="46"/>
    <n v="0"/>
    <n v="1.86"/>
    <s v="Active User"/>
    <s v="Active User"/>
    <x v="2"/>
    <x v="754"/>
    <n v="5901"/>
    <x v="0"/>
    <s v="United States"/>
    <x v="3237"/>
    <s v="Stayed"/>
    <n v="0"/>
    <n v="0"/>
    <s v="Male"/>
    <n v="0"/>
    <s v="No Internet Service"/>
    <s v="33.933565, -118.062611"/>
    <n v="33.933565000000002"/>
    <n v="-118.062611"/>
    <n v="1"/>
    <n v="23.55"/>
    <n v="1"/>
    <n v="0"/>
    <n v="1"/>
    <x v="3"/>
    <n v="0"/>
    <n v="0"/>
    <n v="1"/>
    <n v="1"/>
    <s v="Bank Withdrawal"/>
    <n v="1"/>
    <n v="16271"/>
    <n v="0"/>
    <s v="Q3"/>
    <n v="1"/>
    <n v="3"/>
    <n v="0"/>
    <s v="California"/>
    <n v="0"/>
    <n v="0"/>
    <n v="0"/>
    <x v="8"/>
    <n v="1723.95"/>
    <x v="0"/>
    <n v="133.91999999999999"/>
    <x v="0"/>
    <x v="3219"/>
    <n v="0"/>
    <n v="0"/>
    <n v="90670"/>
    <x v="0"/>
  </r>
  <r>
    <n v="38"/>
    <n v="0"/>
    <n v="18.8"/>
    <s v="Active User"/>
    <s v="Active User"/>
    <x v="65"/>
    <x v="673"/>
    <n v="2910"/>
    <x v="2"/>
    <s v="United States"/>
    <x v="3238"/>
    <s v="Stayed"/>
    <n v="0"/>
    <n v="0"/>
    <s v="Female"/>
    <n v="0"/>
    <s v="No Internet Service"/>
    <s v="34.557711, -118.029441"/>
    <n v="34.557710999999998"/>
    <n v="-118.02944100000001"/>
    <n v="0"/>
    <n v="20.100000000000001"/>
    <n v="0"/>
    <n v="0"/>
    <n v="0"/>
    <x v="4"/>
    <n v="0"/>
    <n v="0"/>
    <n v="0"/>
    <n v="0"/>
    <s v="Mailed Check"/>
    <n v="1"/>
    <n v="25370"/>
    <n v="0"/>
    <s v="Q3"/>
    <n v="0"/>
    <n v="4"/>
    <n v="0"/>
    <s v="California"/>
    <n v="0"/>
    <n v="0"/>
    <n v="0"/>
    <x v="38"/>
    <n v="407.05"/>
    <x v="0"/>
    <n v="338.4"/>
    <x v="0"/>
    <x v="3220"/>
    <n v="0"/>
    <n v="0"/>
    <n v="93552"/>
    <x v="0"/>
  </r>
  <r>
    <n v="68"/>
    <n v="27"/>
    <n v="3.96"/>
    <s v="Attitude"/>
    <s v="Attitude of support person"/>
    <x v="63"/>
    <x v="1018"/>
    <n v="2202"/>
    <x v="1"/>
    <s v="United States"/>
    <x v="3239"/>
    <s v="Churned"/>
    <n v="0"/>
    <n v="0"/>
    <s v="Female"/>
    <n v="1"/>
    <s v="Fiber Optic"/>
    <s v="37.03889, -121.528955"/>
    <n v="37.038890000000002"/>
    <n v="-121.528955"/>
    <n v="0"/>
    <n v="89.7"/>
    <n v="0"/>
    <n v="0"/>
    <n v="0"/>
    <x v="0"/>
    <n v="0"/>
    <n v="0"/>
    <n v="0"/>
    <n v="0"/>
    <s v="Bank Withdrawal"/>
    <n v="1"/>
    <n v="49968"/>
    <n v="0"/>
    <s v="Q3"/>
    <n v="0"/>
    <n v="2"/>
    <n v="1"/>
    <s v="California"/>
    <n v="1"/>
    <n v="0"/>
    <n v="1"/>
    <x v="12"/>
    <n v="1047.7"/>
    <x v="0"/>
    <n v="43.56"/>
    <x v="0"/>
    <x v="3221"/>
    <n v="0"/>
    <n v="1"/>
    <n v="95020"/>
    <x v="1"/>
  </r>
  <r>
    <n v="66"/>
    <n v="6"/>
    <n v="0"/>
    <s v="Competitor"/>
    <s v="Competitor offered more data"/>
    <x v="6"/>
    <x v="673"/>
    <n v="5573"/>
    <x v="1"/>
    <s v="United States"/>
    <x v="3240"/>
    <s v="Churned"/>
    <n v="0"/>
    <n v="0"/>
    <s v="Male"/>
    <n v="1"/>
    <s v="DSL"/>
    <s v="34.598221, -117.79593"/>
    <n v="34.598221000000002"/>
    <n v="-117.79593"/>
    <n v="0"/>
    <n v="24.45"/>
    <n v="0"/>
    <n v="0"/>
    <n v="0"/>
    <x v="0"/>
    <n v="0"/>
    <n v="0"/>
    <n v="1"/>
    <n v="0"/>
    <s v="Credit Card"/>
    <n v="0"/>
    <n v="6787"/>
    <n v="0"/>
    <s v="Q3"/>
    <n v="0"/>
    <n v="3"/>
    <n v="1"/>
    <s v="California"/>
    <n v="0"/>
    <n v="0"/>
    <n v="0"/>
    <x v="9"/>
    <n v="47.5"/>
    <x v="0"/>
    <n v="0"/>
    <x v="0"/>
    <x v="3222"/>
    <n v="0"/>
    <n v="1"/>
    <n v="93591"/>
    <x v="1"/>
  </r>
  <r>
    <n v="56"/>
    <n v="5"/>
    <n v="3.13"/>
    <s v="Attitude"/>
    <s v="Attitude of support person"/>
    <x v="20"/>
    <x v="31"/>
    <n v="4815"/>
    <x v="1"/>
    <s v="United States"/>
    <x v="3241"/>
    <s v="Churned"/>
    <n v="0"/>
    <n v="0"/>
    <s v="Male"/>
    <n v="1"/>
    <s v="Fiber Optic"/>
    <s v="34.255203, -117.175654"/>
    <n v="34.255203000000002"/>
    <n v="-117.17565399999999"/>
    <n v="0"/>
    <n v="79.95"/>
    <n v="0"/>
    <n v="0"/>
    <n v="0"/>
    <x v="2"/>
    <n v="0"/>
    <n v="0"/>
    <n v="1"/>
    <n v="0"/>
    <s v="Bank Withdrawal"/>
    <n v="1"/>
    <n v="455"/>
    <n v="0"/>
    <s v="Q3"/>
    <n v="0"/>
    <n v="3"/>
    <n v="0"/>
    <s v="California"/>
    <n v="0"/>
    <n v="0"/>
    <n v="1"/>
    <x v="16"/>
    <n v="79.95"/>
    <x v="0"/>
    <n v="3.13"/>
    <x v="0"/>
    <x v="3223"/>
    <n v="0"/>
    <n v="1"/>
    <n v="92321"/>
    <x v="1"/>
  </r>
  <r>
    <n v="21"/>
    <n v="59"/>
    <n v="15.29"/>
    <s v="Active User"/>
    <s v="Active User"/>
    <x v="17"/>
    <x v="9"/>
    <n v="4085"/>
    <x v="2"/>
    <s v="United States"/>
    <x v="3242"/>
    <s v="Stayed"/>
    <n v="1"/>
    <n v="0"/>
    <s v="Female"/>
    <n v="1"/>
    <s v="Cable"/>
    <s v="32.578103, -117.012975"/>
    <n v="32.578102999999999"/>
    <n v="-117.012975"/>
    <n v="1"/>
    <n v="76"/>
    <n v="1"/>
    <n v="3"/>
    <n v="7"/>
    <x v="0"/>
    <n v="0"/>
    <n v="1"/>
    <n v="0"/>
    <n v="1"/>
    <s v="Bank Withdrawal"/>
    <n v="1"/>
    <n v="68776"/>
    <n v="0"/>
    <s v="Q3"/>
    <n v="1"/>
    <n v="4"/>
    <n v="0"/>
    <s v="California"/>
    <n v="1"/>
    <n v="1"/>
    <n v="1"/>
    <x v="71"/>
    <n v="1588.75"/>
    <x v="7"/>
    <n v="305.8"/>
    <x v="227"/>
    <x v="3224"/>
    <n v="1"/>
    <n v="0"/>
    <n v="92154"/>
    <x v="0"/>
  </r>
  <r>
    <n v="49"/>
    <n v="21"/>
    <n v="0"/>
    <s v="Competitor"/>
    <s v="Competitor offered more data"/>
    <x v="7"/>
    <x v="746"/>
    <n v="4648"/>
    <x v="1"/>
    <s v="United States"/>
    <x v="3243"/>
    <s v="Churned"/>
    <n v="0"/>
    <n v="0"/>
    <s v="Female"/>
    <n v="1"/>
    <s v="DSL"/>
    <s v="39.473896, -121.415927"/>
    <n v="39.473896000000003"/>
    <n v="-121.415927"/>
    <n v="0"/>
    <n v="42.6"/>
    <n v="0"/>
    <n v="0"/>
    <n v="0"/>
    <x v="2"/>
    <n v="1"/>
    <n v="1"/>
    <n v="1"/>
    <n v="0"/>
    <s v="Bank Withdrawal"/>
    <n v="0"/>
    <n v="28382"/>
    <n v="0"/>
    <s v="Q3"/>
    <n v="0"/>
    <n v="2"/>
    <n v="0"/>
    <s v="California"/>
    <n v="1"/>
    <n v="1"/>
    <n v="0"/>
    <x v="9"/>
    <n v="72.400000000000006"/>
    <x v="0"/>
    <n v="0"/>
    <x v="0"/>
    <x v="3225"/>
    <n v="0"/>
    <n v="1"/>
    <n v="95966"/>
    <x v="1"/>
  </r>
  <r>
    <n v="58"/>
    <n v="13"/>
    <n v="7.51"/>
    <s v="Active User"/>
    <s v="Active User"/>
    <x v="73"/>
    <x v="984"/>
    <n v="4517"/>
    <x v="0"/>
    <s v="United States"/>
    <x v="3244"/>
    <s v="Stayed"/>
    <n v="0"/>
    <n v="1"/>
    <s v="Female"/>
    <n v="1"/>
    <s v="DSL"/>
    <s v="32.984395, -117.013454"/>
    <n v="32.984394999999999"/>
    <n v="-117.013454"/>
    <n v="0"/>
    <n v="74.45"/>
    <n v="0"/>
    <n v="0"/>
    <n v="0"/>
    <x v="1"/>
    <n v="0"/>
    <n v="0"/>
    <n v="1"/>
    <n v="0"/>
    <s v="Bank Withdrawal"/>
    <n v="1"/>
    <n v="47969"/>
    <n v="1"/>
    <s v="Q3"/>
    <n v="0"/>
    <n v="5"/>
    <n v="0"/>
    <s v="California"/>
    <n v="1"/>
    <n v="1"/>
    <n v="1"/>
    <x v="50"/>
    <n v="3721.9"/>
    <x v="0"/>
    <n v="367.99"/>
    <x v="0"/>
    <x v="3226"/>
    <n v="0"/>
    <n v="1"/>
    <n v="92064"/>
    <x v="0"/>
  </r>
  <r>
    <n v="21"/>
    <n v="69"/>
    <n v="37.47"/>
    <s v="Active User"/>
    <s v="Active User"/>
    <x v="11"/>
    <x v="465"/>
    <n v="5206"/>
    <x v="2"/>
    <s v="United States"/>
    <x v="3245"/>
    <s v="Stayed"/>
    <n v="1"/>
    <n v="1"/>
    <s v="Female"/>
    <n v="1"/>
    <s v="Fiber Optic"/>
    <s v="39.12334, -122.838198"/>
    <n v="39.123339999999999"/>
    <n v="-122.83819800000001"/>
    <n v="1"/>
    <n v="92.85"/>
    <n v="1"/>
    <n v="3"/>
    <n v="8"/>
    <x v="0"/>
    <n v="1"/>
    <n v="0"/>
    <n v="1"/>
    <n v="1"/>
    <s v="Bank Withdrawal"/>
    <n v="1"/>
    <n v="2223"/>
    <n v="0"/>
    <s v="Q3"/>
    <n v="1"/>
    <n v="4"/>
    <n v="0"/>
    <s v="California"/>
    <n v="1"/>
    <n v="1"/>
    <n v="0"/>
    <x v="11"/>
    <n v="5980.75"/>
    <x v="0"/>
    <n v="2398.08"/>
    <x v="0"/>
    <x v="3227"/>
    <n v="1"/>
    <n v="1"/>
    <n v="95464"/>
    <x v="0"/>
  </r>
  <r>
    <n v="32"/>
    <n v="30"/>
    <n v="11.56"/>
    <s v="Active User"/>
    <s v="Active User"/>
    <x v="44"/>
    <x v="163"/>
    <n v="4621"/>
    <x v="2"/>
    <s v="United States"/>
    <x v="3246"/>
    <s v="Stayed"/>
    <n v="0"/>
    <n v="0"/>
    <s v="Male"/>
    <n v="1"/>
    <s v="DSL"/>
    <s v="32.587557, -116.636816"/>
    <n v="32.587556999999997"/>
    <n v="-116.636816"/>
    <n v="0"/>
    <n v="54.8"/>
    <n v="0"/>
    <n v="0"/>
    <n v="0"/>
    <x v="3"/>
    <n v="1"/>
    <n v="1"/>
    <n v="1"/>
    <n v="0"/>
    <s v="Mailed Check"/>
    <n v="1"/>
    <n v="91"/>
    <n v="0"/>
    <s v="Q3"/>
    <n v="0"/>
    <n v="4"/>
    <n v="0"/>
    <s v="California"/>
    <n v="0"/>
    <n v="0"/>
    <n v="0"/>
    <x v="30"/>
    <n v="3465.7"/>
    <x v="0"/>
    <n v="762.96"/>
    <x v="0"/>
    <x v="3228"/>
    <n v="0"/>
    <n v="1"/>
    <n v="91980"/>
    <x v="0"/>
  </r>
  <r>
    <n v="21"/>
    <n v="53"/>
    <n v="0"/>
    <s v="Active User"/>
    <s v="Active User"/>
    <x v="12"/>
    <x v="1019"/>
    <n v="5905"/>
    <x v="1"/>
    <s v="United States"/>
    <x v="3247"/>
    <s v="Stayed"/>
    <n v="0"/>
    <n v="0"/>
    <s v="Male"/>
    <n v="1"/>
    <s v="DSL"/>
    <s v="39.597975, -122.032248"/>
    <n v="39.597974999999998"/>
    <n v="-122.032248"/>
    <n v="1"/>
    <n v="44.3"/>
    <n v="0"/>
    <n v="0"/>
    <n v="1"/>
    <x v="1"/>
    <n v="0"/>
    <n v="0"/>
    <n v="1"/>
    <n v="1"/>
    <s v="Bank Withdrawal"/>
    <n v="0"/>
    <n v="1454"/>
    <n v="0"/>
    <s v="Q3"/>
    <n v="1"/>
    <n v="4"/>
    <n v="0"/>
    <s v="California"/>
    <n v="1"/>
    <n v="1"/>
    <n v="1"/>
    <x v="14"/>
    <n v="2666.75"/>
    <x v="14"/>
    <n v="0"/>
    <x v="0"/>
    <x v="3229"/>
    <n v="1"/>
    <n v="0"/>
    <n v="95943"/>
    <x v="0"/>
  </r>
  <r>
    <n v="31"/>
    <n v="16"/>
    <n v="36.43"/>
    <s v="Competitor"/>
    <s v="Competitor made better offer"/>
    <x v="29"/>
    <x v="55"/>
    <n v="5900"/>
    <x v="1"/>
    <s v="United States"/>
    <x v="3248"/>
    <s v="Churned"/>
    <n v="0"/>
    <n v="0"/>
    <s v="Female"/>
    <n v="1"/>
    <s v="DSL"/>
    <s v="33.362575, -117.299644"/>
    <n v="33.362575"/>
    <n v="-117.299644"/>
    <n v="0"/>
    <n v="74.650000000000006"/>
    <n v="0"/>
    <n v="0"/>
    <n v="0"/>
    <x v="2"/>
    <n v="1"/>
    <n v="1"/>
    <n v="1"/>
    <n v="0"/>
    <s v="Bank Withdrawal"/>
    <n v="1"/>
    <n v="42239"/>
    <n v="0"/>
    <s v="Q3"/>
    <n v="0"/>
    <n v="1"/>
    <n v="0"/>
    <s v="California"/>
    <n v="1"/>
    <n v="1"/>
    <n v="1"/>
    <x v="23"/>
    <n v="703.55"/>
    <x v="0"/>
    <n v="327.87"/>
    <x v="0"/>
    <x v="3230"/>
    <n v="0"/>
    <n v="1"/>
    <n v="92028"/>
    <x v="1"/>
  </r>
  <r>
    <n v="56"/>
    <n v="24"/>
    <n v="0"/>
    <s v="Dissatisfaction"/>
    <s v="Network reliability"/>
    <x v="24"/>
    <x v="609"/>
    <n v="3106"/>
    <x v="1"/>
    <s v="United States"/>
    <x v="3249"/>
    <s v="Churned"/>
    <n v="1"/>
    <n v="1"/>
    <s v="Female"/>
    <n v="1"/>
    <s v="DSL"/>
    <s v="38.049292, -122.228415"/>
    <n v="38.049292000000001"/>
    <n v="-122.228415"/>
    <n v="0"/>
    <n v="30.1"/>
    <n v="0"/>
    <n v="2"/>
    <n v="0"/>
    <x v="0"/>
    <n v="0"/>
    <n v="0"/>
    <n v="0"/>
    <n v="0"/>
    <s v="Credit Card"/>
    <n v="0"/>
    <n v="3193"/>
    <n v="0"/>
    <s v="Q3"/>
    <n v="0"/>
    <n v="3"/>
    <n v="0"/>
    <s v="California"/>
    <n v="0"/>
    <n v="0"/>
    <n v="0"/>
    <x v="64"/>
    <n v="1131.3"/>
    <x v="12"/>
    <n v="0"/>
    <x v="0"/>
    <x v="3231"/>
    <n v="0"/>
    <n v="0"/>
    <n v="94525"/>
    <x v="1"/>
  </r>
  <r>
    <n v="70"/>
    <n v="12"/>
    <n v="11.74"/>
    <s v="Active User"/>
    <s v="Active User"/>
    <x v="34"/>
    <x v="639"/>
    <n v="5151"/>
    <x v="1"/>
    <s v="United States"/>
    <x v="3250"/>
    <s v="Stayed"/>
    <n v="1"/>
    <n v="1"/>
    <s v="Male"/>
    <n v="1"/>
    <s v="Fiber Optic"/>
    <s v="37.873916, -122.20522"/>
    <n v="37.873916000000001"/>
    <n v="-122.20522"/>
    <n v="1"/>
    <n v="108.9"/>
    <n v="1"/>
    <n v="1"/>
    <n v="7"/>
    <x v="0"/>
    <n v="1"/>
    <n v="0"/>
    <n v="1"/>
    <n v="1"/>
    <s v="Bank Withdrawal"/>
    <n v="1"/>
    <n v="17964"/>
    <n v="1"/>
    <s v="Q3"/>
    <n v="1"/>
    <n v="3"/>
    <n v="1"/>
    <s v="California"/>
    <n v="1"/>
    <n v="1"/>
    <n v="1"/>
    <x v="56"/>
    <n v="3625.2"/>
    <x v="1"/>
    <n v="399.16"/>
    <x v="0"/>
    <x v="3232"/>
    <n v="0"/>
    <n v="0"/>
    <n v="94563"/>
    <x v="0"/>
  </r>
  <r>
    <n v="56"/>
    <n v="21"/>
    <n v="40.659999999999997"/>
    <s v="Active User"/>
    <s v="Active User"/>
    <x v="54"/>
    <x v="762"/>
    <n v="6349"/>
    <x v="0"/>
    <s v="United States"/>
    <x v="3251"/>
    <s v="Stayed"/>
    <n v="1"/>
    <n v="1"/>
    <s v="Male"/>
    <n v="1"/>
    <s v="Fiber Optic"/>
    <s v="38.52576, -123.013347"/>
    <n v="38.525759999999998"/>
    <n v="-123.013347"/>
    <n v="1"/>
    <n v="115.55"/>
    <n v="1"/>
    <n v="3"/>
    <n v="3"/>
    <x v="0"/>
    <n v="1"/>
    <n v="1"/>
    <n v="0"/>
    <n v="1"/>
    <s v="Bank Withdrawal"/>
    <n v="1"/>
    <n v="4913"/>
    <n v="1"/>
    <s v="Q3"/>
    <n v="1"/>
    <n v="3"/>
    <n v="0"/>
    <s v="California"/>
    <n v="1"/>
    <n v="1"/>
    <n v="1"/>
    <x v="34"/>
    <n v="7159.05"/>
    <x v="0"/>
    <n v="2520.92"/>
    <x v="0"/>
    <x v="3233"/>
    <n v="0"/>
    <n v="1"/>
    <n v="95446"/>
    <x v="0"/>
  </r>
  <r>
    <n v="32"/>
    <n v="26"/>
    <n v="7.11"/>
    <s v="Active User"/>
    <s v="Active User"/>
    <x v="10"/>
    <x v="32"/>
    <n v="3503"/>
    <x v="1"/>
    <s v="United States"/>
    <x v="3252"/>
    <s v="Joined"/>
    <n v="0"/>
    <n v="1"/>
    <s v="Female"/>
    <n v="1"/>
    <s v="Fiber Optic"/>
    <s v="34.02381, -118.156582"/>
    <n v="34.023809999999997"/>
    <n v="-118.156582"/>
    <n v="0"/>
    <n v="75.55"/>
    <n v="0"/>
    <n v="0"/>
    <n v="0"/>
    <x v="0"/>
    <n v="0"/>
    <n v="0"/>
    <n v="0"/>
    <n v="0"/>
    <s v="Bank Withdrawal"/>
    <n v="1"/>
    <n v="68701"/>
    <n v="0"/>
    <s v="Q3"/>
    <n v="0"/>
    <n v="5"/>
    <n v="0"/>
    <s v="California"/>
    <n v="0"/>
    <n v="0"/>
    <n v="0"/>
    <x v="16"/>
    <n v="75.55"/>
    <x v="0"/>
    <n v="7.11"/>
    <x v="0"/>
    <x v="3234"/>
    <n v="0"/>
    <n v="1"/>
    <n v="90022"/>
    <x v="0"/>
  </r>
  <r>
    <n v="19"/>
    <n v="0"/>
    <n v="36.75"/>
    <s v="Active User"/>
    <s v="Active User"/>
    <x v="36"/>
    <x v="792"/>
    <n v="2864"/>
    <x v="1"/>
    <s v="United States"/>
    <x v="3253"/>
    <s v="Stayed"/>
    <n v="0"/>
    <n v="0"/>
    <s v="Female"/>
    <n v="0"/>
    <s v="No Internet Service"/>
    <s v="33.745746, -116.514215"/>
    <n v="33.745745999999997"/>
    <n v="-116.51421499999999"/>
    <n v="0"/>
    <n v="20.350000000000001"/>
    <n v="0"/>
    <n v="0"/>
    <n v="0"/>
    <x v="0"/>
    <n v="0"/>
    <n v="0"/>
    <n v="0"/>
    <n v="0"/>
    <s v="Credit Card"/>
    <n v="1"/>
    <n v="18884"/>
    <n v="0"/>
    <s v="Q3"/>
    <n v="0"/>
    <n v="5"/>
    <n v="0"/>
    <s v="California"/>
    <n v="0"/>
    <n v="0"/>
    <n v="0"/>
    <x v="56"/>
    <n v="673.2"/>
    <x v="0"/>
    <n v="1249.5"/>
    <x v="0"/>
    <x v="2664"/>
    <n v="1"/>
    <n v="0"/>
    <n v="92264"/>
    <x v="0"/>
  </r>
  <r>
    <n v="63"/>
    <n v="18"/>
    <n v="30.09"/>
    <s v="Active User"/>
    <s v="Active User"/>
    <x v="60"/>
    <x v="9"/>
    <n v="2675"/>
    <x v="2"/>
    <s v="United States"/>
    <x v="3254"/>
    <s v="Stayed"/>
    <n v="0"/>
    <n v="0"/>
    <s v="Female"/>
    <n v="1"/>
    <s v="Fiber Optic"/>
    <s v="32.72523, -117.171346"/>
    <n v="32.725230000000003"/>
    <n v="-117.171346"/>
    <n v="0"/>
    <n v="89.1"/>
    <n v="0"/>
    <n v="0"/>
    <n v="0"/>
    <x v="5"/>
    <n v="0"/>
    <n v="0"/>
    <n v="1"/>
    <n v="0"/>
    <s v="Mailed Check"/>
    <n v="1"/>
    <n v="27505"/>
    <n v="0"/>
    <s v="Q3"/>
    <n v="0"/>
    <n v="4"/>
    <n v="0"/>
    <s v="California"/>
    <n v="1"/>
    <n v="1"/>
    <n v="1"/>
    <x v="35"/>
    <n v="3342"/>
    <x v="13"/>
    <n v="1143.42"/>
    <x v="0"/>
    <x v="3235"/>
    <n v="0"/>
    <n v="0"/>
    <n v="92101"/>
    <x v="0"/>
  </r>
  <r>
    <n v="61"/>
    <n v="3"/>
    <n v="6.45"/>
    <s v="Active User"/>
    <s v="Active User"/>
    <x v="30"/>
    <x v="618"/>
    <n v="5741"/>
    <x v="0"/>
    <s v="United States"/>
    <x v="3255"/>
    <s v="Stayed"/>
    <n v="0"/>
    <n v="1"/>
    <s v="Female"/>
    <n v="1"/>
    <s v="DSL"/>
    <s v="40.271535, -121.018087"/>
    <n v="40.271535"/>
    <n v="-121.01808699999999"/>
    <n v="0"/>
    <n v="74.3"/>
    <n v="0"/>
    <n v="0"/>
    <n v="0"/>
    <x v="0"/>
    <n v="1"/>
    <n v="1"/>
    <n v="1"/>
    <n v="0"/>
    <s v="Credit Card"/>
    <n v="1"/>
    <n v="4158"/>
    <n v="1"/>
    <s v="Q3"/>
    <n v="0"/>
    <n v="4"/>
    <n v="0"/>
    <s v="California"/>
    <n v="0"/>
    <n v="0"/>
    <n v="1"/>
    <x v="58"/>
    <n v="4166.3500000000004"/>
    <x v="0"/>
    <n v="367.65"/>
    <x v="0"/>
    <x v="3236"/>
    <n v="0"/>
    <n v="1"/>
    <n v="96137"/>
    <x v="0"/>
  </r>
  <r>
    <n v="57"/>
    <n v="0"/>
    <n v="6.85"/>
    <s v="Active User"/>
    <s v="Active User"/>
    <x v="25"/>
    <x v="26"/>
    <n v="5191"/>
    <x v="1"/>
    <s v="United States"/>
    <x v="3256"/>
    <s v="Joined"/>
    <n v="0"/>
    <n v="0"/>
    <s v="Female"/>
    <n v="0"/>
    <s v="No Internet Service"/>
    <s v="33.141265, -116.967221"/>
    <n v="33.141264999999997"/>
    <n v="-116.967221"/>
    <n v="0"/>
    <n v="20.05"/>
    <n v="0"/>
    <n v="0"/>
    <n v="0"/>
    <x v="2"/>
    <n v="0"/>
    <n v="0"/>
    <n v="1"/>
    <n v="0"/>
    <s v="Mailed Check"/>
    <n v="1"/>
    <n v="48690"/>
    <n v="0"/>
    <s v="Q3"/>
    <n v="0"/>
    <n v="3"/>
    <n v="0"/>
    <s v="California"/>
    <n v="0"/>
    <n v="0"/>
    <n v="0"/>
    <x v="9"/>
    <n v="39.25"/>
    <x v="0"/>
    <n v="13.7"/>
    <x v="0"/>
    <x v="3237"/>
    <n v="0"/>
    <n v="0"/>
    <n v="92027"/>
    <x v="0"/>
  </r>
  <r>
    <n v="36"/>
    <n v="6"/>
    <n v="44.42"/>
    <s v="Active User"/>
    <s v="Active User"/>
    <x v="34"/>
    <x v="901"/>
    <n v="5528"/>
    <x v="1"/>
    <s v="United States"/>
    <x v="3257"/>
    <s v="Joined"/>
    <n v="0"/>
    <n v="1"/>
    <s v="Male"/>
    <n v="1"/>
    <s v="Cable"/>
    <s v="33.680031, -116.171678"/>
    <n v="33.680031"/>
    <n v="-116.171678"/>
    <n v="0"/>
    <n v="77.400000000000006"/>
    <n v="0"/>
    <n v="0"/>
    <n v="0"/>
    <x v="2"/>
    <n v="0"/>
    <n v="1"/>
    <n v="1"/>
    <n v="0"/>
    <s v="Bank Withdrawal"/>
    <n v="1"/>
    <n v="23170"/>
    <n v="0"/>
    <s v="Q3"/>
    <n v="0"/>
    <n v="4"/>
    <n v="0"/>
    <s v="California"/>
    <n v="1"/>
    <n v="1"/>
    <n v="1"/>
    <x v="5"/>
    <n v="206.15"/>
    <x v="0"/>
    <n v="133.26"/>
    <x v="0"/>
    <x v="3238"/>
    <n v="0"/>
    <n v="1"/>
    <n v="92236"/>
    <x v="0"/>
  </r>
  <r>
    <n v="67"/>
    <n v="4"/>
    <n v="17.71"/>
    <s v="Active User"/>
    <s v="Active User"/>
    <x v="2"/>
    <x v="450"/>
    <n v="4086"/>
    <x v="0"/>
    <s v="United States"/>
    <x v="3258"/>
    <s v="Stayed"/>
    <n v="0"/>
    <n v="1"/>
    <s v="Male"/>
    <n v="1"/>
    <s v="Fiber Optic"/>
    <s v="39.69676, -121.644379"/>
    <n v="39.696759999999998"/>
    <n v="-121.644379"/>
    <n v="1"/>
    <n v="109.55"/>
    <n v="1"/>
    <n v="0"/>
    <n v="1"/>
    <x v="0"/>
    <n v="1"/>
    <n v="1"/>
    <n v="1"/>
    <n v="1"/>
    <s v="Bank Withdrawal"/>
    <n v="1"/>
    <n v="28318"/>
    <n v="0"/>
    <s v="Q3"/>
    <n v="1"/>
    <n v="3"/>
    <n v="1"/>
    <s v="California"/>
    <n v="1"/>
    <n v="1"/>
    <n v="1"/>
    <x v="8"/>
    <n v="7920.7"/>
    <x v="0"/>
    <n v="1275.1199999999999"/>
    <x v="0"/>
    <x v="3239"/>
    <n v="0"/>
    <n v="1"/>
    <n v="95969"/>
    <x v="0"/>
  </r>
  <r>
    <n v="65"/>
    <n v="3"/>
    <n v="44.13"/>
    <s v="Competitor"/>
    <s v="Competitor made better offer"/>
    <x v="56"/>
    <x v="74"/>
    <n v="2596"/>
    <x v="1"/>
    <s v="United States"/>
    <x v="3259"/>
    <s v="Churned"/>
    <n v="0"/>
    <n v="1"/>
    <s v="Female"/>
    <n v="1"/>
    <s v="Fiber Optic"/>
    <s v="33.507255, -117.029473"/>
    <n v="33.507255000000001"/>
    <n v="-117.029473"/>
    <n v="1"/>
    <n v="83.05"/>
    <n v="1"/>
    <n v="0"/>
    <n v="2"/>
    <x v="0"/>
    <n v="0"/>
    <n v="0"/>
    <n v="1"/>
    <n v="1"/>
    <s v="Bank Withdrawal"/>
    <n v="1"/>
    <n v="46171"/>
    <n v="1"/>
    <s v="Q3"/>
    <n v="1"/>
    <n v="3"/>
    <n v="1"/>
    <s v="California"/>
    <n v="0"/>
    <n v="0"/>
    <n v="0"/>
    <x v="67"/>
    <n v="1258.3"/>
    <x v="6"/>
    <n v="661.95"/>
    <x v="0"/>
    <x v="3240"/>
    <n v="0"/>
    <n v="0"/>
    <n v="92592"/>
    <x v="1"/>
  </r>
  <r>
    <n v="49"/>
    <n v="19"/>
    <n v="29.18"/>
    <s v="Competitor"/>
    <s v="Competitor made better offer"/>
    <x v="9"/>
    <x v="55"/>
    <n v="4786"/>
    <x v="1"/>
    <s v="United States"/>
    <x v="3260"/>
    <s v="Churned"/>
    <n v="0"/>
    <n v="1"/>
    <s v="Female"/>
    <n v="1"/>
    <s v="Fiber Optic"/>
    <s v="33.362575, -117.299644"/>
    <n v="33.362575"/>
    <n v="-117.299644"/>
    <n v="1"/>
    <n v="87.25"/>
    <n v="1"/>
    <n v="0"/>
    <n v="1"/>
    <x v="0"/>
    <n v="0"/>
    <n v="0"/>
    <n v="1"/>
    <n v="1"/>
    <s v="Bank Withdrawal"/>
    <n v="1"/>
    <n v="42239"/>
    <n v="0"/>
    <s v="Q3"/>
    <n v="1"/>
    <n v="2"/>
    <n v="0"/>
    <s v="California"/>
    <n v="1"/>
    <n v="1"/>
    <n v="0"/>
    <x v="31"/>
    <n v="1258.5999999999999"/>
    <x v="0"/>
    <n v="408.52"/>
    <x v="0"/>
    <x v="3241"/>
    <n v="0"/>
    <n v="1"/>
    <n v="92028"/>
    <x v="1"/>
  </r>
  <r>
    <n v="30"/>
    <n v="52"/>
    <n v="40.71"/>
    <s v="Active User"/>
    <s v="Active User"/>
    <x v="66"/>
    <x v="249"/>
    <n v="3198"/>
    <x v="1"/>
    <s v="United States"/>
    <x v="3261"/>
    <s v="Stayed"/>
    <n v="0"/>
    <n v="0"/>
    <s v="Male"/>
    <n v="1"/>
    <s v="Fiber Optic"/>
    <s v="33.844983, -117.952151"/>
    <n v="33.844982999999999"/>
    <n v="-117.952151"/>
    <n v="0"/>
    <n v="70.5"/>
    <n v="0"/>
    <n v="0"/>
    <n v="0"/>
    <x v="2"/>
    <n v="0"/>
    <n v="0"/>
    <n v="1"/>
    <n v="0"/>
    <s v="Bank Withdrawal"/>
    <n v="1"/>
    <n v="60553"/>
    <n v="0"/>
    <s v="Q3"/>
    <n v="0"/>
    <n v="3"/>
    <n v="0"/>
    <s v="California"/>
    <n v="0"/>
    <n v="0"/>
    <n v="0"/>
    <x v="23"/>
    <n v="597.9"/>
    <x v="0"/>
    <n v="366.39"/>
    <x v="0"/>
    <x v="3242"/>
    <n v="0"/>
    <n v="1"/>
    <n v="92801"/>
    <x v="0"/>
  </r>
  <r>
    <n v="33"/>
    <n v="28"/>
    <n v="41.53"/>
    <s v="Active User"/>
    <s v="Active User"/>
    <x v="24"/>
    <x v="648"/>
    <n v="4341"/>
    <x v="1"/>
    <s v="United States"/>
    <x v="3262"/>
    <s v="Stayed"/>
    <n v="0"/>
    <n v="1"/>
    <s v="Female"/>
    <n v="1"/>
    <s v="Fiber Optic"/>
    <s v="39.432127, -121.099287"/>
    <n v="39.432127000000001"/>
    <n v="-121.099287"/>
    <n v="0"/>
    <n v="101.35"/>
    <n v="1"/>
    <n v="0"/>
    <n v="0"/>
    <x v="0"/>
    <n v="0"/>
    <n v="0"/>
    <n v="1"/>
    <n v="0"/>
    <s v="Bank Withdrawal"/>
    <n v="1"/>
    <n v="632"/>
    <n v="0"/>
    <s v="Q3"/>
    <n v="0"/>
    <n v="5"/>
    <n v="0"/>
    <s v="California"/>
    <n v="1"/>
    <n v="1"/>
    <n v="1"/>
    <x v="17"/>
    <n v="3334.9"/>
    <x v="0"/>
    <n v="1328.96"/>
    <x v="0"/>
    <x v="3243"/>
    <n v="0"/>
    <n v="1"/>
    <n v="95922"/>
    <x v="0"/>
  </r>
  <r>
    <n v="41"/>
    <n v="11"/>
    <n v="30.94"/>
    <s v="Price"/>
    <s v="Long distance charges"/>
    <x v="20"/>
    <x v="391"/>
    <n v="4348"/>
    <x v="2"/>
    <s v="United States"/>
    <x v="3263"/>
    <s v="Churned"/>
    <n v="0"/>
    <n v="0"/>
    <s v="Female"/>
    <n v="1"/>
    <s v="Fiber Optic"/>
    <s v="38.265899, -121.939461"/>
    <n v="38.265898999999997"/>
    <n v="-121.93946099999999"/>
    <n v="1"/>
    <n v="94.35"/>
    <n v="1"/>
    <n v="0"/>
    <n v="1"/>
    <x v="3"/>
    <n v="0"/>
    <n v="1"/>
    <n v="1"/>
    <n v="1"/>
    <s v="Credit Card"/>
    <n v="1"/>
    <n v="9978"/>
    <n v="1"/>
    <s v="Q3"/>
    <n v="1"/>
    <n v="1"/>
    <n v="0"/>
    <s v="California"/>
    <n v="1"/>
    <n v="1"/>
    <n v="0"/>
    <x v="39"/>
    <n v="6341.45"/>
    <x v="0"/>
    <n v="2072.98"/>
    <x v="0"/>
    <x v="3244"/>
    <n v="0"/>
    <n v="1"/>
    <n v="94535"/>
    <x v="1"/>
  </r>
  <r>
    <n v="31"/>
    <n v="12"/>
    <n v="27.74"/>
    <s v="Active User"/>
    <s v="Active User"/>
    <x v="56"/>
    <x v="313"/>
    <n v="4915"/>
    <x v="1"/>
    <s v="United States"/>
    <x v="3264"/>
    <s v="Stayed"/>
    <n v="1"/>
    <n v="0"/>
    <s v="Female"/>
    <n v="1"/>
    <s v="Fiber Optic"/>
    <s v="33.958134, -118.330905"/>
    <n v="33.958134000000001"/>
    <n v="-118.330905"/>
    <n v="1"/>
    <n v="86.8"/>
    <n v="1"/>
    <n v="2"/>
    <n v="0"/>
    <x v="1"/>
    <n v="0"/>
    <n v="1"/>
    <n v="1"/>
    <n v="1"/>
    <s v="Bank Withdrawal"/>
    <n v="1"/>
    <n v="13779"/>
    <n v="1"/>
    <s v="Q3"/>
    <n v="0"/>
    <n v="3"/>
    <n v="0"/>
    <s v="California"/>
    <n v="0"/>
    <n v="0"/>
    <n v="0"/>
    <x v="11"/>
    <n v="5327.25"/>
    <x v="0"/>
    <n v="1775.36"/>
    <x v="0"/>
    <x v="3245"/>
    <n v="0"/>
    <n v="1"/>
    <n v="90305"/>
    <x v="0"/>
  </r>
  <r>
    <n v="51"/>
    <n v="22"/>
    <n v="37.5"/>
    <s v="Active User"/>
    <s v="Active User"/>
    <x v="54"/>
    <x v="128"/>
    <n v="4210"/>
    <x v="0"/>
    <s v="United States"/>
    <x v="3265"/>
    <s v="Stayed"/>
    <n v="0"/>
    <n v="1"/>
    <s v="Male"/>
    <n v="1"/>
    <s v="Fiber Optic"/>
    <s v="33.893823, -117.531446"/>
    <n v="33.893822999999998"/>
    <n v="-117.531446"/>
    <n v="0"/>
    <n v="108.65"/>
    <n v="1"/>
    <n v="0"/>
    <n v="0"/>
    <x v="0"/>
    <n v="1"/>
    <n v="0"/>
    <n v="0"/>
    <n v="0"/>
    <s v="Bank Withdrawal"/>
    <n v="1"/>
    <n v="44875"/>
    <n v="1"/>
    <s v="Q3"/>
    <n v="0"/>
    <n v="4"/>
    <n v="0"/>
    <s v="California"/>
    <n v="1"/>
    <n v="1"/>
    <n v="1"/>
    <x v="2"/>
    <n v="4903.2"/>
    <x v="0"/>
    <n v="1725"/>
    <x v="0"/>
    <x v="3246"/>
    <n v="0"/>
    <n v="1"/>
    <n v="92879"/>
    <x v="0"/>
  </r>
  <r>
    <n v="63"/>
    <n v="2"/>
    <n v="35.04"/>
    <s v="Active User"/>
    <s v="Active User"/>
    <x v="40"/>
    <x v="1020"/>
    <n v="4591"/>
    <x v="1"/>
    <s v="United States"/>
    <x v="3266"/>
    <s v="Stayed"/>
    <n v="0"/>
    <n v="0"/>
    <s v="Male"/>
    <n v="1"/>
    <s v="Fiber Optic"/>
    <s v="33.03679, -115.60503"/>
    <n v="33.036790000000003"/>
    <n v="-115.60503"/>
    <n v="0"/>
    <n v="69.5"/>
    <n v="0"/>
    <n v="0"/>
    <n v="0"/>
    <x v="0"/>
    <n v="0"/>
    <n v="0"/>
    <n v="1"/>
    <n v="0"/>
    <s v="Credit Card"/>
    <n v="1"/>
    <n v="2388"/>
    <n v="0"/>
    <s v="Q3"/>
    <n v="0"/>
    <n v="3"/>
    <n v="0"/>
    <s v="California"/>
    <n v="0"/>
    <n v="0"/>
    <n v="0"/>
    <x v="35"/>
    <n v="2625.25"/>
    <x v="0"/>
    <n v="1331.52"/>
    <x v="228"/>
    <x v="3247"/>
    <n v="0"/>
    <n v="1"/>
    <n v="92281"/>
    <x v="0"/>
  </r>
  <r>
    <n v="54"/>
    <n v="30"/>
    <n v="36.049999999999997"/>
    <s v="Active User"/>
    <s v="Active User"/>
    <x v="27"/>
    <x v="1021"/>
    <n v="2900"/>
    <x v="2"/>
    <s v="United States"/>
    <x v="3267"/>
    <s v="Joined"/>
    <n v="0"/>
    <n v="1"/>
    <s v="Female"/>
    <n v="1"/>
    <s v="DSL"/>
    <s v="38.415003, -122.998726"/>
    <n v="38.415002999999999"/>
    <n v="-122.998726"/>
    <n v="0"/>
    <n v="74.099999999999994"/>
    <n v="0"/>
    <n v="0"/>
    <n v="0"/>
    <x v="0"/>
    <n v="0"/>
    <n v="0"/>
    <n v="0"/>
    <n v="0"/>
    <s v="Credit Card"/>
    <n v="1"/>
    <n v="1880"/>
    <n v="1"/>
    <s v="Q3"/>
    <n v="0"/>
    <n v="5"/>
    <n v="0"/>
    <s v="California"/>
    <n v="1"/>
    <n v="1"/>
    <n v="1"/>
    <x v="16"/>
    <n v="74.099999999999994"/>
    <x v="0"/>
    <n v="36.049999999999997"/>
    <x v="0"/>
    <x v="1584"/>
    <n v="0"/>
    <n v="1"/>
    <n v="95465"/>
    <x v="0"/>
  </r>
  <r>
    <n v="46"/>
    <n v="0"/>
    <n v="19.05"/>
    <s v="Active User"/>
    <s v="Active User"/>
    <x v="3"/>
    <x v="566"/>
    <n v="3196"/>
    <x v="1"/>
    <s v="United States"/>
    <x v="3268"/>
    <s v="Stayed"/>
    <n v="1"/>
    <n v="0"/>
    <s v="Female"/>
    <n v="0"/>
    <s v="No Internet Service"/>
    <s v="39.607831, -121.777959"/>
    <n v="39.607830999999997"/>
    <n v="-121.777959"/>
    <n v="1"/>
    <n v="19.8"/>
    <n v="0"/>
    <n v="1"/>
    <n v="6"/>
    <x v="4"/>
    <n v="0"/>
    <n v="0"/>
    <n v="1"/>
    <n v="1"/>
    <s v="Bank Withdrawal"/>
    <n v="1"/>
    <n v="3524"/>
    <n v="0"/>
    <s v="Q3"/>
    <n v="1"/>
    <n v="3"/>
    <n v="0"/>
    <s v="California"/>
    <n v="0"/>
    <n v="0"/>
    <n v="0"/>
    <x v="37"/>
    <n v="196.75"/>
    <x v="0"/>
    <n v="190.5"/>
    <x v="0"/>
    <x v="3248"/>
    <n v="0"/>
    <n v="0"/>
    <n v="95938"/>
    <x v="0"/>
  </r>
  <r>
    <n v="46"/>
    <n v="20"/>
    <n v="36.520000000000003"/>
    <s v="Active User"/>
    <s v="Active User"/>
    <x v="46"/>
    <x v="143"/>
    <n v="4033"/>
    <x v="1"/>
    <s v="United States"/>
    <x v="3269"/>
    <s v="Stayed"/>
    <n v="0"/>
    <n v="0"/>
    <s v="Female"/>
    <n v="1"/>
    <s v="Fiber Optic"/>
    <s v="37.897743, -122.263124"/>
    <n v="37.897742999999998"/>
    <n v="-122.263124"/>
    <n v="0"/>
    <n v="76.400000000000006"/>
    <n v="0"/>
    <n v="0"/>
    <n v="0"/>
    <x v="0"/>
    <n v="0"/>
    <n v="1"/>
    <n v="0"/>
    <n v="0"/>
    <s v="Bank Withdrawal"/>
    <n v="1"/>
    <n v="10737"/>
    <n v="0"/>
    <s v="Q3"/>
    <n v="0"/>
    <n v="4"/>
    <n v="0"/>
    <s v="California"/>
    <n v="0"/>
    <n v="0"/>
    <n v="0"/>
    <x v="12"/>
    <n v="838.7"/>
    <x v="0"/>
    <n v="401.72"/>
    <x v="0"/>
    <x v="3249"/>
    <n v="0"/>
    <n v="1"/>
    <n v="94708"/>
    <x v="0"/>
  </r>
  <r>
    <n v="25"/>
    <n v="42"/>
    <n v="12.19"/>
    <s v="Attitude"/>
    <s v="Attitude of service provider"/>
    <x v="25"/>
    <x v="139"/>
    <n v="4544"/>
    <x v="0"/>
    <s v="United States"/>
    <x v="3270"/>
    <s v="Churned"/>
    <n v="0"/>
    <n v="0"/>
    <s v="Male"/>
    <n v="1"/>
    <s v="Fiber Optic"/>
    <s v="36.696759, -119.024051"/>
    <n v="36.696759"/>
    <n v="-119.024051"/>
    <n v="0"/>
    <n v="104"/>
    <n v="1"/>
    <n v="0"/>
    <n v="0"/>
    <x v="3"/>
    <n v="0"/>
    <n v="1"/>
    <n v="1"/>
    <n v="0"/>
    <s v="Credit Card"/>
    <n v="1"/>
    <n v="571"/>
    <n v="1"/>
    <s v="Q3"/>
    <n v="0"/>
    <n v="1"/>
    <n v="0"/>
    <s v="California"/>
    <n v="1"/>
    <n v="1"/>
    <n v="1"/>
    <x v="22"/>
    <n v="7250.15"/>
    <x v="0"/>
    <n v="853.3"/>
    <x v="0"/>
    <x v="3250"/>
    <n v="1"/>
    <n v="1"/>
    <n v="93641"/>
    <x v="1"/>
  </r>
  <r>
    <n v="45"/>
    <n v="6"/>
    <n v="1.08"/>
    <s v="Active User"/>
    <s v="Active User"/>
    <x v="9"/>
    <x v="849"/>
    <n v="3277"/>
    <x v="1"/>
    <s v="United States"/>
    <x v="3271"/>
    <s v="Stayed"/>
    <n v="0"/>
    <n v="0"/>
    <s v="Male"/>
    <n v="1"/>
    <s v="Fiber Optic"/>
    <s v="36.296851, -117.865469"/>
    <n v="36.296850999999997"/>
    <n v="-117.865469"/>
    <n v="0"/>
    <n v="74.25"/>
    <n v="0"/>
    <n v="0"/>
    <n v="0"/>
    <x v="1"/>
    <n v="0"/>
    <n v="0"/>
    <n v="1"/>
    <n v="0"/>
    <s v="Bank Withdrawal"/>
    <n v="1"/>
    <n v="318"/>
    <n v="1"/>
    <s v="Q3"/>
    <n v="0"/>
    <n v="3"/>
    <n v="0"/>
    <s v="California"/>
    <n v="0"/>
    <n v="0"/>
    <n v="0"/>
    <x v="57"/>
    <n v="3089.1"/>
    <x v="0"/>
    <n v="44.28"/>
    <x v="0"/>
    <x v="3251"/>
    <n v="0"/>
    <n v="1"/>
    <n v="93549"/>
    <x v="0"/>
  </r>
  <r>
    <n v="57"/>
    <n v="11"/>
    <n v="30.54"/>
    <s v="Active User"/>
    <s v="Active User"/>
    <x v="65"/>
    <x v="84"/>
    <n v="4497"/>
    <x v="1"/>
    <s v="United States"/>
    <x v="3272"/>
    <s v="Stayed"/>
    <n v="0"/>
    <n v="1"/>
    <s v="Female"/>
    <n v="1"/>
    <s v="DSL"/>
    <s v="37.950248, -122.022455"/>
    <n v="37.950248000000002"/>
    <n v="-122.02245499999999"/>
    <n v="0"/>
    <n v="58.95"/>
    <n v="0"/>
    <n v="0"/>
    <n v="0"/>
    <x v="0"/>
    <n v="0"/>
    <n v="1"/>
    <n v="0"/>
    <n v="0"/>
    <s v="Bank Withdrawal"/>
    <n v="1"/>
    <n v="27394"/>
    <n v="1"/>
    <s v="Q3"/>
    <n v="0"/>
    <n v="4"/>
    <n v="0"/>
    <s v="California"/>
    <n v="0"/>
    <n v="0"/>
    <n v="0"/>
    <x v="67"/>
    <n v="955.15"/>
    <x v="0"/>
    <n v="458.1"/>
    <x v="0"/>
    <x v="3252"/>
    <n v="0"/>
    <n v="1"/>
    <n v="94518"/>
    <x v="0"/>
  </r>
  <r>
    <n v="23"/>
    <n v="76"/>
    <n v="13.86"/>
    <s v="Attitude"/>
    <s v="Attitude of support person"/>
    <x v="41"/>
    <x v="21"/>
    <n v="5393"/>
    <x v="1"/>
    <s v="United States"/>
    <x v="3273"/>
    <s v="Churned"/>
    <n v="0"/>
    <n v="0"/>
    <s v="Female"/>
    <n v="1"/>
    <s v="Fiber Optic"/>
    <s v="33.993991, -118.39704"/>
    <n v="33.993991000000001"/>
    <n v="-118.39704"/>
    <n v="0"/>
    <n v="74.25"/>
    <n v="0"/>
    <n v="0"/>
    <n v="0"/>
    <x v="0"/>
    <n v="0"/>
    <n v="1"/>
    <n v="1"/>
    <n v="0"/>
    <s v="Credit Card"/>
    <n v="1"/>
    <n v="31963"/>
    <n v="0"/>
    <s v="Q3"/>
    <n v="0"/>
    <n v="1"/>
    <n v="0"/>
    <s v="California"/>
    <n v="0"/>
    <n v="1"/>
    <n v="0"/>
    <x v="23"/>
    <n v="639.65"/>
    <x v="0"/>
    <n v="124.74"/>
    <x v="0"/>
    <x v="3253"/>
    <n v="1"/>
    <n v="1"/>
    <n v="90230"/>
    <x v="1"/>
  </r>
  <r>
    <n v="26"/>
    <n v="46"/>
    <n v="15.41"/>
    <s v="Active User"/>
    <s v="Active User"/>
    <x v="9"/>
    <x v="183"/>
    <n v="3278"/>
    <x v="2"/>
    <s v="United States"/>
    <x v="3274"/>
    <s v="Stayed"/>
    <n v="0"/>
    <n v="0"/>
    <s v="Male"/>
    <n v="1"/>
    <s v="DSL"/>
    <s v="37.212191, -119.749323"/>
    <n v="37.212190999999997"/>
    <n v="-119.749323"/>
    <n v="1"/>
    <n v="72.8"/>
    <n v="1"/>
    <n v="0"/>
    <n v="10"/>
    <x v="0"/>
    <n v="0"/>
    <n v="1"/>
    <n v="1"/>
    <n v="1"/>
    <s v="Credit Card"/>
    <n v="1"/>
    <n v="9395"/>
    <n v="1"/>
    <s v="Q3"/>
    <n v="1"/>
    <n v="5"/>
    <n v="0"/>
    <s v="California"/>
    <n v="0"/>
    <n v="0"/>
    <n v="1"/>
    <x v="17"/>
    <n v="2333.0500000000002"/>
    <x v="0"/>
    <n v="493.12"/>
    <x v="0"/>
    <x v="3254"/>
    <n v="1"/>
    <n v="1"/>
    <n v="93614"/>
    <x v="0"/>
  </r>
  <r>
    <n v="49"/>
    <n v="6"/>
    <n v="9.5500000000000007"/>
    <s v="Active User"/>
    <s v="Active User"/>
    <x v="40"/>
    <x v="128"/>
    <n v="3402"/>
    <x v="1"/>
    <s v="United States"/>
    <x v="3275"/>
    <s v="Stayed"/>
    <n v="0"/>
    <n v="1"/>
    <s v="Male"/>
    <n v="1"/>
    <s v="Fiber Optic"/>
    <s v="33.893823, -117.531446"/>
    <n v="33.893822999999998"/>
    <n v="-117.531446"/>
    <n v="0"/>
    <n v="89.95"/>
    <n v="0"/>
    <n v="0"/>
    <n v="0"/>
    <x v="4"/>
    <n v="0"/>
    <n v="0"/>
    <n v="0"/>
    <n v="0"/>
    <s v="Credit Card"/>
    <n v="1"/>
    <n v="44875"/>
    <n v="1"/>
    <s v="Q3"/>
    <n v="0"/>
    <n v="5"/>
    <n v="0"/>
    <s v="California"/>
    <n v="0"/>
    <n v="0"/>
    <n v="1"/>
    <x v="45"/>
    <n v="1682.4"/>
    <x v="0"/>
    <n v="181.45"/>
    <x v="229"/>
    <x v="3255"/>
    <n v="0"/>
    <n v="1"/>
    <n v="92879"/>
    <x v="0"/>
  </r>
  <r>
    <n v="60"/>
    <n v="5"/>
    <n v="44.28"/>
    <s v="Price"/>
    <s v="Long distance charges"/>
    <x v="20"/>
    <x v="1022"/>
    <n v="5392"/>
    <x v="1"/>
    <s v="United States"/>
    <x v="3276"/>
    <s v="Churned"/>
    <n v="0"/>
    <n v="0"/>
    <s v="Male"/>
    <n v="1"/>
    <s v="Fiber Optic"/>
    <s v="35.652242, -119.4464"/>
    <n v="35.652242000000001"/>
    <n v="-119.4464"/>
    <n v="0"/>
    <n v="74.900000000000006"/>
    <n v="0"/>
    <n v="0"/>
    <n v="0"/>
    <x v="5"/>
    <n v="0"/>
    <n v="1"/>
    <n v="1"/>
    <n v="0"/>
    <s v="Bank Withdrawal"/>
    <n v="1"/>
    <n v="22760"/>
    <n v="0"/>
    <s v="Q3"/>
    <n v="0"/>
    <n v="1"/>
    <n v="0"/>
    <s v="California"/>
    <n v="0"/>
    <n v="0"/>
    <n v="0"/>
    <x v="42"/>
    <n v="2068.5500000000002"/>
    <x v="0"/>
    <n v="1239.8399999999999"/>
    <x v="0"/>
    <x v="3256"/>
    <n v="0"/>
    <n v="1"/>
    <n v="93280"/>
    <x v="1"/>
  </r>
  <r>
    <n v="31"/>
    <n v="29"/>
    <n v="0"/>
    <s v="Active User"/>
    <s v="Active User"/>
    <x v="50"/>
    <x v="921"/>
    <n v="3897"/>
    <x v="0"/>
    <s v="United States"/>
    <x v="3277"/>
    <s v="Stayed"/>
    <n v="1"/>
    <n v="0"/>
    <s v="Male"/>
    <n v="1"/>
    <s v="DSL"/>
    <s v="37.601248, -122.403099"/>
    <n v="37.601247999999998"/>
    <n v="-122.403099"/>
    <n v="1"/>
    <n v="40.549999999999997"/>
    <n v="0"/>
    <n v="1"/>
    <n v="10"/>
    <x v="0"/>
    <n v="0"/>
    <n v="0"/>
    <n v="1"/>
    <n v="1"/>
    <s v="Bank Withdrawal"/>
    <n v="0"/>
    <n v="20350"/>
    <n v="1"/>
    <s v="Q3"/>
    <n v="1"/>
    <n v="5"/>
    <n v="0"/>
    <s v="California"/>
    <n v="0"/>
    <n v="0"/>
    <n v="1"/>
    <x v="56"/>
    <n v="1325.85"/>
    <x v="0"/>
    <n v="0"/>
    <x v="0"/>
    <x v="3257"/>
    <n v="0"/>
    <n v="1"/>
    <n v="94030"/>
    <x v="0"/>
  </r>
  <r>
    <n v="50"/>
    <n v="25"/>
    <n v="38.58"/>
    <s v="Active User"/>
    <s v="Active User"/>
    <x v="56"/>
    <x v="488"/>
    <n v="6466"/>
    <x v="0"/>
    <s v="United States"/>
    <x v="3278"/>
    <s v="Stayed"/>
    <n v="0"/>
    <n v="1"/>
    <s v="Male"/>
    <n v="1"/>
    <s v="DSL"/>
    <s v="41.932207, -120.135941"/>
    <n v="41.932206999999998"/>
    <n v="-120.135941"/>
    <n v="1"/>
    <n v="72.95"/>
    <n v="1"/>
    <n v="0"/>
    <n v="4"/>
    <x v="3"/>
    <n v="1"/>
    <n v="0"/>
    <n v="0"/>
    <n v="1"/>
    <s v="Bank Withdrawal"/>
    <n v="1"/>
    <n v="231"/>
    <n v="1"/>
    <s v="Q3"/>
    <n v="1"/>
    <n v="4"/>
    <n v="0"/>
    <s v="California"/>
    <n v="0"/>
    <n v="0"/>
    <n v="1"/>
    <x v="22"/>
    <n v="5265.55"/>
    <x v="9"/>
    <n v="2700.6"/>
    <x v="0"/>
    <x v="3258"/>
    <n v="0"/>
    <n v="0"/>
    <n v="96112"/>
    <x v="0"/>
  </r>
  <r>
    <n v="68"/>
    <n v="2"/>
    <n v="17.600000000000001"/>
    <s v="Active User"/>
    <s v="Active User"/>
    <x v="3"/>
    <x v="943"/>
    <n v="5033"/>
    <x v="0"/>
    <s v="United States"/>
    <x v="3279"/>
    <s v="Joined"/>
    <n v="0"/>
    <n v="0"/>
    <s v="Female"/>
    <n v="1"/>
    <s v="Fiber Optic"/>
    <s v="32.853743, -117.25034"/>
    <n v="32.853743000000001"/>
    <n v="-117.25033999999999"/>
    <n v="0"/>
    <n v="71.25"/>
    <n v="0"/>
    <n v="0"/>
    <n v="0"/>
    <x v="0"/>
    <n v="0"/>
    <n v="0"/>
    <n v="1"/>
    <n v="0"/>
    <s v="Bank Withdrawal"/>
    <n v="1"/>
    <n v="42617"/>
    <n v="0"/>
    <s v="Q3"/>
    <n v="0"/>
    <n v="4"/>
    <n v="1"/>
    <s v="California"/>
    <n v="0"/>
    <n v="0"/>
    <n v="0"/>
    <x v="16"/>
    <n v="71.25"/>
    <x v="2"/>
    <n v="17.600000000000001"/>
    <x v="0"/>
    <x v="3259"/>
    <n v="0"/>
    <n v="0"/>
    <n v="92037"/>
    <x v="0"/>
  </r>
  <r>
    <n v="70"/>
    <n v="12"/>
    <n v="0"/>
    <s v="Dissatisfaction"/>
    <s v="Service dissatisfaction"/>
    <x v="59"/>
    <x v="1008"/>
    <n v="2167"/>
    <x v="1"/>
    <s v="United States"/>
    <x v="3280"/>
    <s v="Churned"/>
    <n v="0"/>
    <n v="1"/>
    <s v="Female"/>
    <n v="1"/>
    <s v="DSL"/>
    <s v="33.290907, -117.202895"/>
    <n v="33.290906999999997"/>
    <n v="-117.202895"/>
    <n v="1"/>
    <n v="48.35"/>
    <n v="0"/>
    <n v="0"/>
    <n v="1"/>
    <x v="0"/>
    <n v="0"/>
    <n v="0"/>
    <n v="1"/>
    <n v="1"/>
    <s v="Bank Withdrawal"/>
    <n v="0"/>
    <n v="3849"/>
    <n v="0"/>
    <s v="Q3"/>
    <n v="1"/>
    <n v="2"/>
    <n v="1"/>
    <s v="California"/>
    <n v="1"/>
    <n v="1"/>
    <n v="1"/>
    <x v="38"/>
    <n v="810.7"/>
    <x v="0"/>
    <n v="0"/>
    <x v="0"/>
    <x v="3260"/>
    <n v="0"/>
    <n v="1"/>
    <n v="92003"/>
    <x v="1"/>
  </r>
  <r>
    <n v="26"/>
    <n v="52"/>
    <n v="0"/>
    <s v="Active User"/>
    <s v="Active User"/>
    <x v="12"/>
    <x v="289"/>
    <n v="4134"/>
    <x v="1"/>
    <s v="United States"/>
    <x v="3281"/>
    <s v="Stayed"/>
    <n v="1"/>
    <n v="0"/>
    <s v="Male"/>
    <n v="1"/>
    <s v="DSL"/>
    <s v="37.750822, -121.238423"/>
    <n v="37.750821999999999"/>
    <n v="-121.238423"/>
    <n v="1"/>
    <n v="25.55"/>
    <n v="0"/>
    <n v="2"/>
    <n v="9"/>
    <x v="4"/>
    <n v="0"/>
    <n v="0"/>
    <n v="0"/>
    <n v="1"/>
    <s v="Credit Card"/>
    <n v="0"/>
    <n v="19867"/>
    <n v="0"/>
    <s v="Q3"/>
    <n v="1"/>
    <n v="3"/>
    <n v="0"/>
    <s v="California"/>
    <n v="0"/>
    <n v="0"/>
    <n v="0"/>
    <x v="38"/>
    <n v="467.85"/>
    <x v="0"/>
    <n v="0"/>
    <x v="0"/>
    <x v="3261"/>
    <n v="1"/>
    <n v="1"/>
    <n v="95337"/>
    <x v="0"/>
  </r>
  <r>
    <n v="47"/>
    <n v="0"/>
    <n v="48.57"/>
    <s v="Active User"/>
    <s v="Active User"/>
    <x v="57"/>
    <x v="366"/>
    <n v="4485"/>
    <x v="0"/>
    <s v="United States"/>
    <x v="3282"/>
    <s v="Stayed"/>
    <n v="1"/>
    <n v="0"/>
    <s v="Male"/>
    <n v="0"/>
    <s v="No Internet Service"/>
    <s v="33.688546, -117.788091"/>
    <n v="33.688546000000002"/>
    <n v="-117.78809099999999"/>
    <n v="1"/>
    <n v="20.05"/>
    <n v="0"/>
    <n v="2"/>
    <n v="5"/>
    <x v="3"/>
    <n v="0"/>
    <n v="0"/>
    <n v="0"/>
    <n v="1"/>
    <s v="Credit Card"/>
    <n v="1"/>
    <n v="27369"/>
    <n v="0"/>
    <s v="Q3"/>
    <n v="1"/>
    <n v="3"/>
    <n v="0"/>
    <s v="California"/>
    <n v="0"/>
    <n v="0"/>
    <n v="0"/>
    <x v="22"/>
    <n v="1360.25"/>
    <x v="0"/>
    <n v="3399.9"/>
    <x v="0"/>
    <x v="3262"/>
    <n v="0"/>
    <n v="0"/>
    <n v="92604"/>
    <x v="0"/>
  </r>
  <r>
    <n v="57"/>
    <n v="11"/>
    <n v="31.13"/>
    <s v="Competitor"/>
    <s v="Competitor had better devices"/>
    <x v="29"/>
    <x v="308"/>
    <n v="4261"/>
    <x v="2"/>
    <s v="United States"/>
    <x v="3283"/>
    <s v="Churned"/>
    <n v="0"/>
    <n v="1"/>
    <s v="Female"/>
    <n v="1"/>
    <s v="Fiber Optic"/>
    <s v="33.879983, -117.895482"/>
    <n v="33.879983000000003"/>
    <n v="-117.895482"/>
    <n v="1"/>
    <n v="109.25"/>
    <n v="1"/>
    <n v="0"/>
    <n v="1"/>
    <x v="0"/>
    <n v="1"/>
    <n v="0"/>
    <n v="1"/>
    <n v="1"/>
    <s v="Bank Withdrawal"/>
    <n v="1"/>
    <n v="34592"/>
    <n v="1"/>
    <s v="Q3"/>
    <n v="1"/>
    <n v="1"/>
    <n v="0"/>
    <s v="California"/>
    <n v="1"/>
    <n v="1"/>
    <n v="1"/>
    <x v="8"/>
    <n v="8109.8"/>
    <x v="0"/>
    <n v="2241.36"/>
    <x v="0"/>
    <x v="3263"/>
    <n v="0"/>
    <n v="1"/>
    <n v="92831"/>
    <x v="1"/>
  </r>
  <r>
    <n v="64"/>
    <n v="30"/>
    <n v="33.53"/>
    <s v="Active User"/>
    <s v="Active User"/>
    <x v="10"/>
    <x v="542"/>
    <n v="2168"/>
    <x v="1"/>
    <s v="United States"/>
    <x v="3284"/>
    <s v="Joined"/>
    <n v="0"/>
    <n v="0"/>
    <s v="Male"/>
    <n v="1"/>
    <s v="DSL"/>
    <s v="32.67117, -117.00232"/>
    <n v="32.671169999999996"/>
    <n v="-117.00232"/>
    <n v="0"/>
    <n v="54.65"/>
    <n v="0"/>
    <n v="0"/>
    <n v="0"/>
    <x v="0"/>
    <n v="0"/>
    <n v="0"/>
    <n v="0"/>
    <n v="0"/>
    <s v="Mailed Check"/>
    <n v="1"/>
    <n v="17389"/>
    <n v="0"/>
    <s v="Q3"/>
    <n v="0"/>
    <n v="5"/>
    <n v="0"/>
    <s v="California"/>
    <n v="1"/>
    <n v="1"/>
    <n v="0"/>
    <x v="5"/>
    <n v="189.1"/>
    <x v="0"/>
    <n v="100.59"/>
    <x v="0"/>
    <x v="3264"/>
    <n v="0"/>
    <n v="1"/>
    <n v="91902"/>
    <x v="0"/>
  </r>
  <r>
    <n v="47"/>
    <n v="25"/>
    <n v="14.05"/>
    <s v="Active User"/>
    <s v="Active User"/>
    <x v="60"/>
    <x v="99"/>
    <n v="5327"/>
    <x v="2"/>
    <s v="United States"/>
    <x v="3285"/>
    <s v="Stayed"/>
    <n v="0"/>
    <n v="1"/>
    <s v="Male"/>
    <n v="1"/>
    <s v="DSL"/>
    <s v="36.739385, -119.753649"/>
    <n v="36.739384999999999"/>
    <n v="-119.753649"/>
    <n v="1"/>
    <n v="71.400000000000006"/>
    <n v="0"/>
    <n v="0"/>
    <n v="0"/>
    <x v="0"/>
    <n v="0"/>
    <n v="1"/>
    <n v="0"/>
    <n v="1"/>
    <s v="Credit Card"/>
    <n v="1"/>
    <n v="47999"/>
    <n v="1"/>
    <s v="Q3"/>
    <n v="0"/>
    <n v="3"/>
    <n v="0"/>
    <s v="California"/>
    <n v="1"/>
    <n v="1"/>
    <n v="0"/>
    <x v="34"/>
    <n v="4487.3"/>
    <x v="0"/>
    <n v="871.1"/>
    <x v="0"/>
    <x v="3265"/>
    <n v="0"/>
    <n v="1"/>
    <n v="93702"/>
    <x v="0"/>
  </r>
  <r>
    <n v="19"/>
    <n v="41"/>
    <n v="30.51"/>
    <s v="Active User"/>
    <s v="Active User"/>
    <x v="47"/>
    <x v="316"/>
    <n v="6139"/>
    <x v="2"/>
    <s v="United States"/>
    <x v="3286"/>
    <s v="Stayed"/>
    <n v="0"/>
    <n v="0"/>
    <s v="Male"/>
    <n v="1"/>
    <s v="Fiber Optic"/>
    <s v="37.527497, -122.230941"/>
    <n v="37.527496999999997"/>
    <n v="-122.230941"/>
    <n v="1"/>
    <n v="96.1"/>
    <n v="1"/>
    <n v="0"/>
    <n v="4"/>
    <x v="1"/>
    <n v="1"/>
    <n v="1"/>
    <n v="0"/>
    <n v="1"/>
    <s v="Bank Withdrawal"/>
    <n v="1"/>
    <n v="10658"/>
    <n v="0"/>
    <s v="Q3"/>
    <n v="1"/>
    <n v="4"/>
    <n v="0"/>
    <s v="California"/>
    <n v="1"/>
    <n v="1"/>
    <n v="0"/>
    <x v="34"/>
    <n v="6001.45"/>
    <x v="0"/>
    <n v="1891.62"/>
    <x v="0"/>
    <x v="3266"/>
    <n v="1"/>
    <n v="1"/>
    <n v="94065"/>
    <x v="0"/>
  </r>
  <r>
    <n v="23"/>
    <n v="30"/>
    <n v="21.68"/>
    <s v="Active User"/>
    <s v="Active User"/>
    <x v="34"/>
    <x v="720"/>
    <n v="4280"/>
    <x v="0"/>
    <s v="United States"/>
    <x v="3287"/>
    <s v="Stayed"/>
    <n v="0"/>
    <n v="1"/>
    <s v="Male"/>
    <n v="1"/>
    <s v="Fiber Optic"/>
    <s v="34.103578, -117.04054"/>
    <n v="34.103577999999999"/>
    <n v="-117.04053999999999"/>
    <n v="1"/>
    <n v="114.3"/>
    <n v="1"/>
    <n v="0"/>
    <n v="10"/>
    <x v="3"/>
    <n v="1"/>
    <n v="1"/>
    <n v="0"/>
    <n v="1"/>
    <s v="Credit Card"/>
    <n v="1"/>
    <n v="7324"/>
    <n v="1"/>
    <s v="Q3"/>
    <n v="1"/>
    <n v="4"/>
    <n v="0"/>
    <s v="California"/>
    <n v="1"/>
    <n v="1"/>
    <n v="1"/>
    <x v="22"/>
    <n v="8244.2999999999993"/>
    <x v="0"/>
    <n v="1517.6"/>
    <x v="0"/>
    <x v="3267"/>
    <n v="1"/>
    <n v="1"/>
    <n v="92359"/>
    <x v="0"/>
  </r>
  <r>
    <n v="64"/>
    <n v="24"/>
    <n v="24.48"/>
    <s v="Competitor"/>
    <s v="Competitor had better devices"/>
    <x v="64"/>
    <x v="285"/>
    <n v="4243"/>
    <x v="1"/>
    <s v="United States"/>
    <x v="3288"/>
    <s v="Churned"/>
    <n v="0"/>
    <n v="0"/>
    <s v="Male"/>
    <n v="1"/>
    <s v="Fiber Optic"/>
    <s v="38.683605, -120.811852"/>
    <n v="38.683605"/>
    <n v="-120.811852"/>
    <n v="0"/>
    <n v="79.150000000000006"/>
    <n v="1"/>
    <n v="0"/>
    <n v="0"/>
    <x v="0"/>
    <n v="1"/>
    <n v="0"/>
    <n v="1"/>
    <n v="0"/>
    <s v="Bank Withdrawal"/>
    <n v="1"/>
    <n v="4426"/>
    <n v="0"/>
    <s v="Q3"/>
    <n v="0"/>
    <n v="1"/>
    <n v="0"/>
    <s v="California"/>
    <n v="0"/>
    <n v="0"/>
    <n v="0"/>
    <x v="16"/>
    <n v="79.150000000000006"/>
    <x v="0"/>
    <n v="24.48"/>
    <x v="0"/>
    <x v="3268"/>
    <n v="0"/>
    <n v="1"/>
    <n v="95619"/>
    <x v="1"/>
  </r>
  <r>
    <n v="44"/>
    <n v="30"/>
    <n v="16.57"/>
    <s v="Active User"/>
    <s v="Active User"/>
    <x v="41"/>
    <x v="138"/>
    <n v="4643"/>
    <x v="1"/>
    <s v="United States"/>
    <x v="3289"/>
    <s v="Stayed"/>
    <n v="0"/>
    <n v="0"/>
    <s v="Female"/>
    <n v="1"/>
    <s v="Fiber Optic"/>
    <s v="41.737962, -123.07557"/>
    <n v="41.737962000000003"/>
    <n v="-123.07557"/>
    <n v="0"/>
    <n v="100"/>
    <n v="1"/>
    <n v="0"/>
    <n v="0"/>
    <x v="0"/>
    <n v="1"/>
    <n v="0"/>
    <n v="1"/>
    <n v="0"/>
    <s v="Bank Withdrawal"/>
    <n v="1"/>
    <n v="88"/>
    <n v="0"/>
    <s v="Q3"/>
    <n v="0"/>
    <n v="5"/>
    <n v="0"/>
    <s v="California"/>
    <n v="1"/>
    <n v="1"/>
    <n v="1"/>
    <x v="49"/>
    <n v="3320.6"/>
    <x v="0"/>
    <n v="546.80999999999995"/>
    <x v="0"/>
    <x v="3269"/>
    <n v="0"/>
    <n v="1"/>
    <n v="96085"/>
    <x v="0"/>
  </r>
  <r>
    <n v="57"/>
    <n v="0"/>
    <n v="13.89"/>
    <s v="Active User"/>
    <s v="Active User"/>
    <x v="60"/>
    <x v="313"/>
    <n v="5764"/>
    <x v="0"/>
    <s v="United States"/>
    <x v="3290"/>
    <s v="Stayed"/>
    <n v="0"/>
    <n v="0"/>
    <s v="Female"/>
    <n v="0"/>
    <s v="No Internet Service"/>
    <s v="33.956445, -118.358634"/>
    <n v="33.956445000000002"/>
    <n v="-118.358634"/>
    <n v="0"/>
    <n v="19.55"/>
    <n v="0"/>
    <n v="0"/>
    <n v="0"/>
    <x v="1"/>
    <n v="0"/>
    <n v="0"/>
    <n v="1"/>
    <n v="0"/>
    <s v="Bank Withdrawal"/>
    <n v="1"/>
    <n v="37527"/>
    <n v="0"/>
    <s v="Q3"/>
    <n v="0"/>
    <n v="5"/>
    <n v="0"/>
    <s v="California"/>
    <n v="0"/>
    <n v="0"/>
    <n v="0"/>
    <x v="47"/>
    <n v="1080.55"/>
    <x v="0"/>
    <n v="777.84"/>
    <x v="0"/>
    <x v="3270"/>
    <n v="0"/>
    <n v="0"/>
    <n v="90301"/>
    <x v="0"/>
  </r>
  <r>
    <n v="28"/>
    <n v="59"/>
    <n v="40.630000000000003"/>
    <s v="Competitor"/>
    <s v="Competitor had better devices"/>
    <x v="37"/>
    <x v="146"/>
    <n v="4154"/>
    <x v="1"/>
    <s v="United States"/>
    <x v="3291"/>
    <s v="Churned"/>
    <n v="0"/>
    <n v="1"/>
    <s v="Female"/>
    <n v="1"/>
    <s v="Fiber Optic"/>
    <s v="38.439696, -122.668817"/>
    <n v="38.439695999999998"/>
    <n v="-122.668817"/>
    <n v="1"/>
    <n v="84.5"/>
    <n v="1"/>
    <n v="0"/>
    <n v="1"/>
    <x v="0"/>
    <n v="1"/>
    <n v="0"/>
    <n v="1"/>
    <n v="1"/>
    <s v="Bank Withdrawal"/>
    <n v="1"/>
    <n v="22250"/>
    <n v="0"/>
    <s v="Q3"/>
    <n v="1"/>
    <n v="1"/>
    <n v="0"/>
    <s v="California"/>
    <n v="0"/>
    <n v="1"/>
    <n v="0"/>
    <x v="20"/>
    <n v="916.9"/>
    <x v="0"/>
    <n v="487.56"/>
    <x v="0"/>
    <x v="3271"/>
    <n v="1"/>
    <n v="1"/>
    <n v="95405"/>
    <x v="1"/>
  </r>
  <r>
    <n v="35"/>
    <n v="0"/>
    <n v="37.659999999999997"/>
    <s v="Attitude"/>
    <s v="Attitude of support person"/>
    <x v="41"/>
    <x v="75"/>
    <n v="5984"/>
    <x v="1"/>
    <s v="United States"/>
    <x v="3292"/>
    <s v="Churned"/>
    <n v="0"/>
    <n v="0"/>
    <s v="Female"/>
    <n v="0"/>
    <s v="No Internet Service"/>
    <s v="33.887676, -118.127289"/>
    <n v="33.887675999999999"/>
    <n v="-118.127289"/>
    <n v="0"/>
    <n v="20.350000000000001"/>
    <n v="0"/>
    <n v="0"/>
    <n v="0"/>
    <x v="0"/>
    <n v="0"/>
    <n v="0"/>
    <n v="0"/>
    <n v="0"/>
    <s v="Credit Card"/>
    <n v="1"/>
    <n v="72893"/>
    <n v="0"/>
    <s v="Q3"/>
    <n v="0"/>
    <n v="3"/>
    <n v="0"/>
    <s v="California"/>
    <n v="0"/>
    <n v="0"/>
    <n v="0"/>
    <x v="24"/>
    <n v="77.5"/>
    <x v="0"/>
    <n v="150.63999999999999"/>
    <x v="0"/>
    <x v="3272"/>
    <n v="0"/>
    <n v="0"/>
    <n v="90706"/>
    <x v="1"/>
  </r>
  <r>
    <n v="39"/>
    <n v="18"/>
    <n v="28.13"/>
    <s v="Competitor"/>
    <s v="Competitor had better devices"/>
    <x v="17"/>
    <x v="807"/>
    <n v="5452"/>
    <x v="2"/>
    <s v="United States"/>
    <x v="3293"/>
    <s v="Churned"/>
    <n v="0"/>
    <n v="1"/>
    <s v="Female"/>
    <n v="1"/>
    <s v="Fiber Optic"/>
    <s v="38.859093, -121.182872"/>
    <n v="38.859093000000001"/>
    <n v="-121.182872"/>
    <n v="0"/>
    <n v="100.05"/>
    <n v="1"/>
    <n v="0"/>
    <n v="0"/>
    <x v="0"/>
    <n v="0"/>
    <n v="0"/>
    <n v="1"/>
    <n v="0"/>
    <s v="Credit Card"/>
    <n v="1"/>
    <n v="2048"/>
    <n v="0"/>
    <s v="Q3"/>
    <n v="0"/>
    <n v="1"/>
    <n v="0"/>
    <s v="California"/>
    <n v="1"/>
    <n v="1"/>
    <n v="1"/>
    <x v="11"/>
    <n v="6254.2"/>
    <x v="0"/>
    <n v="1800.32"/>
    <x v="0"/>
    <x v="3273"/>
    <n v="0"/>
    <n v="1"/>
    <n v="95663"/>
    <x v="1"/>
  </r>
  <r>
    <n v="27"/>
    <n v="0"/>
    <n v="25.54"/>
    <s v="Active User"/>
    <s v="Active User"/>
    <x v="9"/>
    <x v="91"/>
    <n v="5939"/>
    <x v="0"/>
    <s v="United States"/>
    <x v="3294"/>
    <s v="Stayed"/>
    <n v="1"/>
    <n v="0"/>
    <s v="Female"/>
    <n v="0"/>
    <s v="No Internet Service"/>
    <s v="33.634626, -117.874882"/>
    <n v="33.634625999999997"/>
    <n v="-117.874882"/>
    <n v="1"/>
    <n v="25.6"/>
    <n v="1"/>
    <n v="2"/>
    <n v="1"/>
    <x v="0"/>
    <n v="0"/>
    <n v="0"/>
    <n v="1"/>
    <n v="1"/>
    <s v="Credit Card"/>
    <n v="1"/>
    <n v="28687"/>
    <n v="0"/>
    <s v="Q3"/>
    <n v="1"/>
    <n v="5"/>
    <n v="0"/>
    <s v="California"/>
    <n v="0"/>
    <n v="0"/>
    <n v="0"/>
    <x v="65"/>
    <n v="514.75"/>
    <x v="0"/>
    <n v="587.41999999999996"/>
    <x v="0"/>
    <x v="3274"/>
    <n v="1"/>
    <n v="0"/>
    <n v="92660"/>
    <x v="0"/>
  </r>
  <r>
    <n v="61"/>
    <n v="16"/>
    <n v="31.35"/>
    <s v="Competitor"/>
    <s v="Competitor had better devices"/>
    <x v="6"/>
    <x v="32"/>
    <n v="5789"/>
    <x v="1"/>
    <s v="United States"/>
    <x v="3295"/>
    <s v="Churned"/>
    <n v="1"/>
    <n v="0"/>
    <s v="Male"/>
    <n v="1"/>
    <s v="Fiber Optic"/>
    <s v="34.099869, -118.326843"/>
    <n v="34.099868999999998"/>
    <n v="-118.326843"/>
    <n v="1"/>
    <n v="99.35"/>
    <n v="1"/>
    <n v="1"/>
    <n v="1"/>
    <x v="0"/>
    <n v="1"/>
    <n v="0"/>
    <n v="1"/>
    <n v="1"/>
    <s v="Bank Withdrawal"/>
    <n v="1"/>
    <n v="30568"/>
    <n v="0"/>
    <s v="Q3"/>
    <n v="1"/>
    <n v="1"/>
    <n v="0"/>
    <s v="California"/>
    <n v="1"/>
    <n v="1"/>
    <n v="1"/>
    <x v="19"/>
    <n v="4749.1499999999996"/>
    <x v="0"/>
    <n v="1473.45"/>
    <x v="0"/>
    <x v="3275"/>
    <n v="0"/>
    <n v="1"/>
    <n v="90028"/>
    <x v="1"/>
  </r>
  <r>
    <n v="55"/>
    <n v="17"/>
    <n v="40.520000000000003"/>
    <s v="Competitor"/>
    <s v="Competitor offered more data"/>
    <x v="20"/>
    <x v="956"/>
    <n v="4296"/>
    <x v="0"/>
    <s v="United States"/>
    <x v="3296"/>
    <s v="Churned"/>
    <n v="0"/>
    <n v="0"/>
    <s v="Female"/>
    <n v="1"/>
    <s v="Fiber Optic"/>
    <s v="40.485849, -124.163234"/>
    <n v="40.485849000000002"/>
    <n v="-124.163234"/>
    <n v="1"/>
    <n v="93.7"/>
    <n v="1"/>
    <n v="0"/>
    <n v="2"/>
    <x v="3"/>
    <n v="0"/>
    <n v="0"/>
    <n v="1"/>
    <n v="1"/>
    <s v="Bank Withdrawal"/>
    <n v="1"/>
    <n v="3284"/>
    <n v="0"/>
    <s v="Q3"/>
    <n v="1"/>
    <n v="3"/>
    <n v="0"/>
    <s v="California"/>
    <n v="1"/>
    <n v="1"/>
    <n v="1"/>
    <x v="25"/>
    <n v="6585.35"/>
    <x v="0"/>
    <n v="2876.92"/>
    <x v="0"/>
    <x v="3276"/>
    <n v="0"/>
    <n v="1"/>
    <n v="95562"/>
    <x v="1"/>
  </r>
  <r>
    <n v="52"/>
    <n v="0"/>
    <n v="25.92"/>
    <s v="Active User"/>
    <s v="Active User"/>
    <x v="47"/>
    <x v="795"/>
    <n v="5994"/>
    <x v="1"/>
    <s v="United States"/>
    <x v="3297"/>
    <s v="Joined"/>
    <n v="0"/>
    <n v="0"/>
    <s v="Female"/>
    <n v="0"/>
    <s v="No Internet Service"/>
    <s v="41.212695, -122.392067"/>
    <n v="41.212694999999997"/>
    <n v="-122.392067"/>
    <n v="0"/>
    <n v="20.350000000000001"/>
    <n v="0"/>
    <n v="0"/>
    <n v="0"/>
    <x v="0"/>
    <n v="0"/>
    <n v="0"/>
    <n v="0"/>
    <n v="0"/>
    <s v="Credit Card"/>
    <n v="1"/>
    <n v="2602"/>
    <n v="0"/>
    <s v="Q3"/>
    <n v="0"/>
    <n v="3"/>
    <n v="0"/>
    <s v="California"/>
    <n v="0"/>
    <n v="0"/>
    <n v="0"/>
    <x v="9"/>
    <n v="45.3"/>
    <x v="0"/>
    <n v="51.84"/>
    <x v="0"/>
    <x v="3277"/>
    <n v="0"/>
    <n v="0"/>
    <n v="96025"/>
    <x v="0"/>
  </r>
  <r>
    <n v="38"/>
    <n v="11"/>
    <n v="44.33"/>
    <s v="Competitor"/>
    <s v="Competitor had better devices"/>
    <x v="63"/>
    <x v="32"/>
    <n v="5340"/>
    <x v="1"/>
    <s v="United States"/>
    <x v="3298"/>
    <s v="Churned"/>
    <n v="1"/>
    <n v="1"/>
    <s v="Male"/>
    <n v="1"/>
    <s v="Fiber Optic"/>
    <s v="34.039224, -118.266293"/>
    <n v="34.039223999999997"/>
    <n v="-118.266293"/>
    <n v="0"/>
    <n v="103.7"/>
    <n v="1"/>
    <n v="1"/>
    <n v="0"/>
    <x v="0"/>
    <n v="1"/>
    <n v="0"/>
    <n v="1"/>
    <n v="0"/>
    <s v="Bank Withdrawal"/>
    <n v="1"/>
    <n v="15140"/>
    <n v="0"/>
    <s v="Q3"/>
    <n v="0"/>
    <n v="1"/>
    <n v="0"/>
    <s v="California"/>
    <n v="1"/>
    <n v="1"/>
    <n v="1"/>
    <x v="50"/>
    <n v="5036.3"/>
    <x v="0"/>
    <n v="2172.17"/>
    <x v="0"/>
    <x v="3278"/>
    <n v="0"/>
    <n v="1"/>
    <n v="90015"/>
    <x v="1"/>
  </r>
  <r>
    <n v="43"/>
    <n v="0"/>
    <n v="11.02"/>
    <s v="Active User"/>
    <s v="Active User"/>
    <x v="75"/>
    <x v="540"/>
    <n v="4254"/>
    <x v="2"/>
    <s v="United States"/>
    <x v="3299"/>
    <s v="Stayed"/>
    <n v="0"/>
    <n v="0"/>
    <s v="Male"/>
    <n v="0"/>
    <s v="No Internet Service"/>
    <s v="34.110124, -119.100972"/>
    <n v="34.110123999999999"/>
    <n v="-119.100972"/>
    <n v="0"/>
    <n v="19.95"/>
    <n v="0"/>
    <n v="0"/>
    <n v="0"/>
    <x v="1"/>
    <n v="0"/>
    <n v="0"/>
    <n v="0"/>
    <n v="0"/>
    <s v="Bank Withdrawal"/>
    <n v="1"/>
    <n v="25634"/>
    <n v="0"/>
    <s v="Q3"/>
    <n v="0"/>
    <n v="5"/>
    <n v="0"/>
    <s v="California"/>
    <n v="0"/>
    <n v="0"/>
    <n v="0"/>
    <x v="27"/>
    <n v="1004.5"/>
    <x v="0"/>
    <n v="528.96"/>
    <x v="0"/>
    <x v="3279"/>
    <n v="0"/>
    <n v="0"/>
    <n v="93041"/>
    <x v="0"/>
  </r>
  <r>
    <n v="23"/>
    <n v="69"/>
    <n v="23.02"/>
    <s v="Active User"/>
    <s v="Active User"/>
    <x v="25"/>
    <x v="848"/>
    <n v="5127"/>
    <x v="0"/>
    <s v="United States"/>
    <x v="3300"/>
    <s v="Stayed"/>
    <n v="0"/>
    <n v="1"/>
    <s v="Female"/>
    <n v="1"/>
    <s v="Cable"/>
    <s v="38.050558, -121.646924"/>
    <n v="38.050558000000002"/>
    <n v="-121.646924"/>
    <n v="0"/>
    <n v="73"/>
    <n v="0"/>
    <n v="0"/>
    <n v="0"/>
    <x v="3"/>
    <n v="1"/>
    <n v="1"/>
    <n v="1"/>
    <n v="0"/>
    <s v="Credit Card"/>
    <n v="1"/>
    <n v="2379"/>
    <n v="1"/>
    <s v="Q3"/>
    <n v="0"/>
    <n v="4"/>
    <n v="0"/>
    <s v="California"/>
    <n v="1"/>
    <n v="1"/>
    <n v="0"/>
    <x v="8"/>
    <n v="5265.2"/>
    <x v="0"/>
    <n v="1657.44"/>
    <x v="0"/>
    <x v="3280"/>
    <n v="1"/>
    <n v="1"/>
    <n v="94511"/>
    <x v="0"/>
  </r>
  <r>
    <n v="25"/>
    <n v="71"/>
    <n v="9.84"/>
    <s v="Active User"/>
    <s v="Active User"/>
    <x v="54"/>
    <x v="439"/>
    <n v="3513"/>
    <x v="1"/>
    <s v="United States"/>
    <x v="3301"/>
    <s v="Stayed"/>
    <n v="1"/>
    <n v="0"/>
    <s v="Female"/>
    <n v="1"/>
    <s v="Fiber Optic"/>
    <s v="32.79697, -116.969082"/>
    <n v="32.796970000000002"/>
    <n v="-116.969082"/>
    <n v="1"/>
    <n v="85.6"/>
    <n v="1"/>
    <n v="1"/>
    <n v="10"/>
    <x v="0"/>
    <n v="0"/>
    <n v="0"/>
    <n v="0"/>
    <n v="1"/>
    <s v="Bank Withdrawal"/>
    <n v="1"/>
    <n v="55277"/>
    <n v="0"/>
    <s v="Q3"/>
    <n v="1"/>
    <n v="3"/>
    <n v="0"/>
    <s v="California"/>
    <n v="1"/>
    <n v="1"/>
    <n v="0"/>
    <x v="65"/>
    <n v="1868.4"/>
    <x v="0"/>
    <n v="226.32"/>
    <x v="0"/>
    <x v="3281"/>
    <n v="1"/>
    <n v="1"/>
    <n v="92020"/>
    <x v="0"/>
  </r>
  <r>
    <n v="45"/>
    <n v="0"/>
    <n v="35.89"/>
    <s v="Active User"/>
    <s v="Active User"/>
    <x v="22"/>
    <x v="460"/>
    <n v="4165"/>
    <x v="0"/>
    <s v="United States"/>
    <x v="3302"/>
    <s v="Stayed"/>
    <n v="1"/>
    <n v="0"/>
    <s v="Male"/>
    <n v="0"/>
    <s v="No Internet Service"/>
    <s v="34.281911, -118.556218"/>
    <n v="34.281911000000001"/>
    <n v="-118.556218"/>
    <n v="1"/>
    <n v="19.95"/>
    <n v="0"/>
    <n v="3"/>
    <n v="1"/>
    <x v="3"/>
    <n v="0"/>
    <n v="0"/>
    <n v="0"/>
    <n v="1"/>
    <s v="Bank Withdrawal"/>
    <n v="1"/>
    <n v="28067"/>
    <n v="0"/>
    <s v="Q3"/>
    <n v="1"/>
    <n v="3"/>
    <n v="0"/>
    <s v="California"/>
    <n v="0"/>
    <n v="0"/>
    <n v="0"/>
    <x v="15"/>
    <n v="1377.7"/>
    <x v="0"/>
    <n v="2440.52"/>
    <x v="230"/>
    <x v="3282"/>
    <n v="0"/>
    <n v="0"/>
    <n v="91326"/>
    <x v="0"/>
  </r>
  <r>
    <n v="44"/>
    <n v="10"/>
    <n v="8.77"/>
    <s v="Other"/>
    <s v="Don't know"/>
    <x v="29"/>
    <x v="32"/>
    <n v="4773"/>
    <x v="1"/>
    <s v="United States"/>
    <x v="3303"/>
    <s v="Churned"/>
    <n v="0"/>
    <n v="0"/>
    <s v="Male"/>
    <n v="1"/>
    <s v="DSL"/>
    <s v="34.091829, -118.491244"/>
    <n v="34.091828999999997"/>
    <n v="-118.49124399999999"/>
    <n v="0"/>
    <n v="44.15"/>
    <n v="0"/>
    <n v="0"/>
    <n v="0"/>
    <x v="0"/>
    <n v="0"/>
    <n v="0"/>
    <n v="1"/>
    <n v="0"/>
    <s v="Credit Card"/>
    <n v="1"/>
    <n v="33523"/>
    <n v="0"/>
    <s v="Q3"/>
    <n v="0"/>
    <n v="1"/>
    <n v="0"/>
    <s v="California"/>
    <n v="0"/>
    <n v="0"/>
    <n v="0"/>
    <x v="16"/>
    <n v="44.15"/>
    <x v="0"/>
    <n v="8.77"/>
    <x v="0"/>
    <x v="3283"/>
    <n v="0"/>
    <n v="1"/>
    <n v="90049"/>
    <x v="1"/>
  </r>
  <r>
    <n v="42"/>
    <n v="25"/>
    <n v="14.46"/>
    <s v="Active User"/>
    <s v="Active User"/>
    <x v="76"/>
    <x v="219"/>
    <n v="2810"/>
    <x v="2"/>
    <s v="United States"/>
    <x v="3304"/>
    <s v="Stayed"/>
    <n v="0"/>
    <n v="1"/>
    <s v="Female"/>
    <n v="1"/>
    <s v="DSL"/>
    <s v="34.050322, -118.147037"/>
    <n v="34.050322000000001"/>
    <n v="-118.147037"/>
    <n v="0"/>
    <n v="58"/>
    <n v="0"/>
    <n v="0"/>
    <n v="0"/>
    <x v="0"/>
    <n v="0"/>
    <n v="1"/>
    <n v="0"/>
    <n v="0"/>
    <s v="Credit Card"/>
    <n v="1"/>
    <n v="33280"/>
    <n v="1"/>
    <s v="Q3"/>
    <n v="0"/>
    <n v="3"/>
    <n v="0"/>
    <s v="California"/>
    <n v="0"/>
    <n v="0"/>
    <n v="0"/>
    <x v="51"/>
    <n v="1734.5"/>
    <x v="0"/>
    <n v="419.34"/>
    <x v="0"/>
    <x v="3284"/>
    <n v="0"/>
    <n v="1"/>
    <n v="91754"/>
    <x v="0"/>
  </r>
  <r>
    <n v="34"/>
    <n v="14"/>
    <n v="38.15"/>
    <s v="Active User"/>
    <s v="Active User"/>
    <x v="56"/>
    <x v="32"/>
    <n v="4488"/>
    <x v="1"/>
    <s v="United States"/>
    <x v="3305"/>
    <s v="Stayed"/>
    <n v="0"/>
    <n v="1"/>
    <s v="Female"/>
    <n v="1"/>
    <s v="Fiber Optic"/>
    <s v="34.052917, -118.255178"/>
    <n v="34.052917000000001"/>
    <n v="-118.255178"/>
    <n v="1"/>
    <n v="100.5"/>
    <n v="1"/>
    <n v="0"/>
    <n v="3"/>
    <x v="1"/>
    <n v="0"/>
    <n v="0"/>
    <n v="1"/>
    <n v="1"/>
    <s v="Bank Withdrawal"/>
    <n v="1"/>
    <n v="21"/>
    <n v="0"/>
    <s v="Q3"/>
    <n v="1"/>
    <n v="3"/>
    <n v="0"/>
    <s v="California"/>
    <n v="1"/>
    <n v="1"/>
    <n v="1"/>
    <x v="19"/>
    <n v="4707.1000000000004"/>
    <x v="0"/>
    <n v="1793.05"/>
    <x v="0"/>
    <x v="3285"/>
    <n v="0"/>
    <n v="1"/>
    <n v="90071"/>
    <x v="0"/>
  </r>
  <r>
    <n v="29"/>
    <n v="73"/>
    <n v="0"/>
    <s v="Active User"/>
    <s v="Active User"/>
    <x v="70"/>
    <x v="989"/>
    <n v="4928"/>
    <x v="2"/>
    <s v="United States"/>
    <x v="3306"/>
    <s v="Stayed"/>
    <n v="0"/>
    <n v="1"/>
    <s v="Female"/>
    <n v="1"/>
    <s v="DSL"/>
    <s v="38.626128, -121.328011"/>
    <n v="38.626128000000001"/>
    <n v="-121.328011"/>
    <n v="0"/>
    <n v="44.45"/>
    <n v="0"/>
    <n v="0"/>
    <n v="0"/>
    <x v="1"/>
    <n v="0"/>
    <n v="1"/>
    <n v="1"/>
    <n v="0"/>
    <s v="Bank Withdrawal"/>
    <n v="0"/>
    <n v="58830"/>
    <n v="0"/>
    <s v="Q3"/>
    <n v="0"/>
    <n v="4"/>
    <n v="0"/>
    <s v="California"/>
    <n v="1"/>
    <n v="1"/>
    <n v="0"/>
    <x v="44"/>
    <n v="2773.9"/>
    <x v="0"/>
    <n v="0"/>
    <x v="0"/>
    <x v="3286"/>
    <n v="1"/>
    <n v="1"/>
    <n v="95608"/>
    <x v="0"/>
  </r>
  <r>
    <n v="48"/>
    <n v="9"/>
    <n v="15.77"/>
    <s v="Other"/>
    <s v="Moved"/>
    <x v="77"/>
    <x v="1023"/>
    <n v="5414"/>
    <x v="2"/>
    <s v="United States"/>
    <x v="3307"/>
    <s v="Churned"/>
    <n v="0"/>
    <n v="0"/>
    <s v="Male"/>
    <n v="1"/>
    <s v="Fiber Optic"/>
    <s v="38.109125, -120.078597"/>
    <n v="38.109124999999999"/>
    <n v="-120.078597"/>
    <n v="1"/>
    <n v="94.25"/>
    <n v="0"/>
    <n v="0"/>
    <n v="1"/>
    <x v="1"/>
    <n v="1"/>
    <n v="0"/>
    <n v="1"/>
    <n v="1"/>
    <s v="Bank Withdrawal"/>
    <n v="1"/>
    <n v="683"/>
    <n v="0"/>
    <s v="Q3"/>
    <n v="1"/>
    <n v="3"/>
    <n v="0"/>
    <s v="California"/>
    <n v="1"/>
    <n v="1"/>
    <n v="1"/>
    <x v="60"/>
    <n v="4867.95"/>
    <x v="0"/>
    <n v="835.81"/>
    <x v="0"/>
    <x v="3287"/>
    <n v="0"/>
    <n v="1"/>
    <n v="95335"/>
    <x v="1"/>
  </r>
  <r>
    <n v="57"/>
    <n v="0"/>
    <n v="32.78"/>
    <s v="Active User"/>
    <s v="Active User"/>
    <x v="18"/>
    <x v="263"/>
    <n v="3007"/>
    <x v="1"/>
    <s v="United States"/>
    <x v="3308"/>
    <s v="Joined"/>
    <n v="1"/>
    <n v="0"/>
    <s v="Male"/>
    <n v="0"/>
    <s v="No Internet Service"/>
    <s v="37.222842, -121.988727"/>
    <n v="37.222842"/>
    <n v="-121.988727"/>
    <n v="1"/>
    <n v="19.2"/>
    <n v="0"/>
    <n v="3"/>
    <n v="10"/>
    <x v="0"/>
    <n v="0"/>
    <n v="0"/>
    <n v="0"/>
    <n v="1"/>
    <s v="Credit Card"/>
    <n v="1"/>
    <n v="13290"/>
    <n v="0"/>
    <s v="Q3"/>
    <n v="1"/>
    <n v="5"/>
    <n v="0"/>
    <s v="California"/>
    <n v="0"/>
    <n v="0"/>
    <n v="0"/>
    <x v="16"/>
    <n v="19.2"/>
    <x v="0"/>
    <n v="32.78"/>
    <x v="0"/>
    <x v="3288"/>
    <n v="0"/>
    <n v="0"/>
    <n v="95030"/>
    <x v="0"/>
  </r>
  <r>
    <n v="22"/>
    <n v="69"/>
    <n v="12.05"/>
    <s v="Dissatisfaction"/>
    <s v="Network reliability"/>
    <x v="20"/>
    <x v="1024"/>
    <n v="5267"/>
    <x v="1"/>
    <s v="United States"/>
    <x v="3309"/>
    <s v="Churned"/>
    <n v="0"/>
    <n v="0"/>
    <s v="Male"/>
    <n v="1"/>
    <s v="Fiber Optic"/>
    <s v="34.059722, -117.39104"/>
    <n v="34.059722000000001"/>
    <n v="-117.39104"/>
    <n v="0"/>
    <n v="94.25"/>
    <n v="0"/>
    <n v="0"/>
    <n v="0"/>
    <x v="2"/>
    <n v="1"/>
    <n v="0"/>
    <n v="1"/>
    <n v="0"/>
    <s v="Bank Withdrawal"/>
    <n v="1"/>
    <n v="25995"/>
    <n v="0"/>
    <s v="Q3"/>
    <n v="0"/>
    <n v="3"/>
    <n v="0"/>
    <s v="California"/>
    <n v="1"/>
    <n v="1"/>
    <n v="1"/>
    <x v="48"/>
    <n v="669"/>
    <x v="0"/>
    <n v="84.35"/>
    <x v="0"/>
    <x v="3289"/>
    <n v="1"/>
    <n v="1"/>
    <n v="92316"/>
    <x v="1"/>
  </r>
  <r>
    <n v="42"/>
    <n v="76"/>
    <n v="43.37"/>
    <s v="Active User"/>
    <s v="Active User"/>
    <x v="28"/>
    <x v="1025"/>
    <n v="5288"/>
    <x v="2"/>
    <s v="United States"/>
    <x v="3310"/>
    <s v="Stayed"/>
    <n v="1"/>
    <n v="1"/>
    <s v="Male"/>
    <n v="1"/>
    <s v="Fiber Optic"/>
    <s v="41.163637, -123.704841"/>
    <n v="41.163637000000001"/>
    <n v="-123.704841"/>
    <n v="1"/>
    <n v="94.8"/>
    <n v="0"/>
    <n v="3"/>
    <n v="1"/>
    <x v="0"/>
    <n v="1"/>
    <n v="1"/>
    <n v="0"/>
    <n v="1"/>
    <s v="Credit Card"/>
    <n v="1"/>
    <n v="3041"/>
    <n v="0"/>
    <s v="Q3"/>
    <n v="1"/>
    <n v="4"/>
    <n v="0"/>
    <s v="California"/>
    <n v="1"/>
    <n v="1"/>
    <n v="0"/>
    <x v="17"/>
    <n v="3131.55"/>
    <x v="15"/>
    <n v="1387.84"/>
    <x v="0"/>
    <x v="3290"/>
    <n v="0"/>
    <n v="0"/>
    <n v="95546"/>
    <x v="0"/>
  </r>
  <r>
    <n v="28"/>
    <n v="48"/>
    <n v="47.02"/>
    <s v="Active User"/>
    <s v="Active User"/>
    <x v="30"/>
    <x v="732"/>
    <n v="6173"/>
    <x v="0"/>
    <s v="United States"/>
    <x v="3311"/>
    <s v="Stayed"/>
    <n v="1"/>
    <n v="1"/>
    <s v="Female"/>
    <n v="1"/>
    <s v="Fiber Optic"/>
    <s v="40.692523, -122.369876"/>
    <n v="40.692523000000001"/>
    <n v="-122.369876"/>
    <n v="1"/>
    <n v="117.6"/>
    <n v="1"/>
    <n v="1"/>
    <n v="10"/>
    <x v="0"/>
    <n v="1"/>
    <n v="1"/>
    <n v="1"/>
    <n v="1"/>
    <s v="Bank Withdrawal"/>
    <n v="1"/>
    <n v="6277"/>
    <n v="1"/>
    <s v="Q3"/>
    <n v="1"/>
    <n v="3"/>
    <n v="0"/>
    <s v="California"/>
    <n v="1"/>
    <n v="1"/>
    <n v="1"/>
    <x v="8"/>
    <n v="8308.9"/>
    <x v="0"/>
    <n v="3385.44"/>
    <x v="231"/>
    <x v="3291"/>
    <n v="1"/>
    <n v="1"/>
    <n v="96019"/>
    <x v="0"/>
  </r>
  <r>
    <n v="50"/>
    <n v="14"/>
    <n v="41.78"/>
    <s v="Active User"/>
    <s v="Active User"/>
    <x v="31"/>
    <x v="612"/>
    <n v="5261"/>
    <x v="1"/>
    <s v="United States"/>
    <x v="3312"/>
    <s v="Stayed"/>
    <n v="0"/>
    <n v="1"/>
    <s v="Female"/>
    <n v="1"/>
    <s v="Fiber Optic"/>
    <s v="34.115192, -118.61017"/>
    <n v="34.115192"/>
    <n v="-118.61017"/>
    <n v="0"/>
    <n v="111.05"/>
    <n v="1"/>
    <n v="0"/>
    <n v="0"/>
    <x v="0"/>
    <n v="1"/>
    <n v="1"/>
    <n v="1"/>
    <n v="0"/>
    <s v="Credit Card"/>
    <n v="1"/>
    <n v="5451"/>
    <n v="0"/>
    <s v="Q3"/>
    <n v="0"/>
    <n v="4"/>
    <n v="0"/>
    <s v="California"/>
    <n v="1"/>
    <n v="1"/>
    <n v="1"/>
    <x v="55"/>
    <n v="7107"/>
    <x v="0"/>
    <n v="2715.7"/>
    <x v="0"/>
    <x v="3292"/>
    <n v="0"/>
    <n v="1"/>
    <n v="90290"/>
    <x v="0"/>
  </r>
  <r>
    <n v="57"/>
    <n v="0"/>
    <n v="13.34"/>
    <s v="Active User"/>
    <s v="Active User"/>
    <x v="36"/>
    <x v="715"/>
    <n v="5712"/>
    <x v="1"/>
    <s v="United States"/>
    <x v="3313"/>
    <s v="Stayed"/>
    <n v="0"/>
    <n v="0"/>
    <s v="Male"/>
    <n v="0"/>
    <s v="No Internet Service"/>
    <s v="35.405722, -117.773354"/>
    <n v="35.405721999999997"/>
    <n v="-117.773354"/>
    <n v="0"/>
    <n v="20.3"/>
    <n v="0"/>
    <n v="0"/>
    <n v="0"/>
    <x v="5"/>
    <n v="0"/>
    <n v="0"/>
    <n v="1"/>
    <n v="0"/>
    <s v="Bank Withdrawal"/>
    <n v="1"/>
    <n v="117"/>
    <n v="0"/>
    <s v="Q3"/>
    <n v="0"/>
    <n v="5"/>
    <n v="0"/>
    <s v="California"/>
    <n v="0"/>
    <n v="0"/>
    <n v="0"/>
    <x v="28"/>
    <n v="511.25"/>
    <x v="0"/>
    <n v="346.84"/>
    <x v="0"/>
    <x v="3293"/>
    <n v="0"/>
    <n v="0"/>
    <n v="93554"/>
    <x v="0"/>
  </r>
  <r>
    <n v="46"/>
    <n v="16"/>
    <n v="42.1"/>
    <s v="Active User"/>
    <s v="Active User"/>
    <x v="14"/>
    <x v="1026"/>
    <n v="2267"/>
    <x v="1"/>
    <s v="United States"/>
    <x v="3314"/>
    <s v="Stayed"/>
    <n v="1"/>
    <n v="1"/>
    <s v="Female"/>
    <n v="1"/>
    <s v="Fiber Optic"/>
    <s v="34.95703, -117.73045"/>
    <n v="34.957030000000003"/>
    <n v="-117.73045"/>
    <n v="0"/>
    <n v="93"/>
    <n v="0"/>
    <n v="1"/>
    <n v="0"/>
    <x v="0"/>
    <n v="0"/>
    <n v="1"/>
    <n v="0"/>
    <n v="0"/>
    <s v="Bank Withdrawal"/>
    <n v="1"/>
    <n v="2241"/>
    <n v="1"/>
    <s v="Q3"/>
    <n v="0"/>
    <n v="3"/>
    <n v="0"/>
    <s v="California"/>
    <n v="1"/>
    <n v="1"/>
    <n v="0"/>
    <x v="23"/>
    <n v="870.25"/>
    <x v="0"/>
    <n v="378.9"/>
    <x v="0"/>
    <x v="3294"/>
    <n v="0"/>
    <n v="1"/>
    <n v="93516"/>
    <x v="0"/>
  </r>
  <r>
    <n v="25"/>
    <n v="85"/>
    <n v="18.36"/>
    <s v="Active User"/>
    <s v="Active User"/>
    <x v="61"/>
    <x v="102"/>
    <n v="3096"/>
    <x v="1"/>
    <s v="United States"/>
    <x v="3315"/>
    <s v="Stayed"/>
    <n v="1"/>
    <n v="1"/>
    <s v="Male"/>
    <n v="1"/>
    <s v="Fiber Optic"/>
    <s v="39.117537, -122.284654"/>
    <n v="39.117536999999999"/>
    <n v="-122.284654"/>
    <n v="1"/>
    <n v="89.85"/>
    <n v="0"/>
    <n v="3"/>
    <n v="5"/>
    <x v="0"/>
    <n v="1"/>
    <n v="0"/>
    <n v="1"/>
    <n v="1"/>
    <s v="Bank Withdrawal"/>
    <n v="1"/>
    <n v="4579"/>
    <n v="0"/>
    <s v="Q3"/>
    <n v="1"/>
    <n v="5"/>
    <n v="0"/>
    <s v="California"/>
    <n v="0"/>
    <n v="0"/>
    <n v="1"/>
    <x v="56"/>
    <n v="3091.75"/>
    <x v="0"/>
    <n v="624.24"/>
    <x v="232"/>
    <x v="3295"/>
    <n v="1"/>
    <n v="1"/>
    <n v="95987"/>
    <x v="0"/>
  </r>
  <r>
    <n v="20"/>
    <n v="47"/>
    <n v="35.29"/>
    <s v="Active User"/>
    <s v="Active User"/>
    <x v="43"/>
    <x v="49"/>
    <n v="3744"/>
    <x v="1"/>
    <s v="United States"/>
    <x v="3316"/>
    <s v="Stayed"/>
    <n v="0"/>
    <n v="1"/>
    <s v="Female"/>
    <n v="1"/>
    <s v="Fiber Optic"/>
    <s v="38.784329, -121.373245"/>
    <n v="38.784329"/>
    <n v="-121.373245"/>
    <n v="1"/>
    <n v="100.45"/>
    <n v="1"/>
    <n v="0"/>
    <n v="10"/>
    <x v="5"/>
    <n v="0"/>
    <n v="0"/>
    <n v="1"/>
    <n v="1"/>
    <s v="Bank Withdrawal"/>
    <n v="1"/>
    <n v="25418"/>
    <n v="0"/>
    <s v="Q3"/>
    <n v="1"/>
    <n v="5"/>
    <n v="0"/>
    <s v="California"/>
    <n v="1"/>
    <n v="1"/>
    <n v="1"/>
    <x v="56"/>
    <n v="3414.65"/>
    <x v="0"/>
    <n v="1199.8599999999999"/>
    <x v="0"/>
    <x v="3296"/>
    <n v="1"/>
    <n v="1"/>
    <n v="95747"/>
    <x v="0"/>
  </r>
  <r>
    <n v="38"/>
    <n v="26"/>
    <n v="0"/>
    <s v="Other"/>
    <s v="Don't know"/>
    <x v="23"/>
    <x v="5"/>
    <n v="3958"/>
    <x v="1"/>
    <s v="United States"/>
    <x v="3317"/>
    <s v="Churned"/>
    <n v="0"/>
    <n v="0"/>
    <s v="Male"/>
    <n v="1"/>
    <s v="DSL"/>
    <s v="38.044523, -121.348048"/>
    <n v="38.044522999999998"/>
    <n v="-121.34804800000001"/>
    <n v="0"/>
    <n v="35.549999999999997"/>
    <n v="0"/>
    <n v="0"/>
    <n v="0"/>
    <x v="0"/>
    <n v="0"/>
    <n v="0"/>
    <n v="1"/>
    <n v="0"/>
    <s v="Bank Withdrawal"/>
    <n v="0"/>
    <n v="30814"/>
    <n v="0"/>
    <s v="Q3"/>
    <n v="0"/>
    <n v="1"/>
    <n v="0"/>
    <s v="California"/>
    <n v="1"/>
    <n v="1"/>
    <n v="0"/>
    <x v="16"/>
    <n v="35.549999999999997"/>
    <x v="0"/>
    <n v="0"/>
    <x v="0"/>
    <x v="3297"/>
    <n v="0"/>
    <n v="1"/>
    <n v="95209"/>
    <x v="1"/>
  </r>
  <r>
    <n v="25"/>
    <n v="52"/>
    <n v="0"/>
    <s v="Competitor"/>
    <s v="Competitor had better devices"/>
    <x v="33"/>
    <x v="1027"/>
    <n v="5153"/>
    <x v="1"/>
    <s v="United States"/>
    <x v="3318"/>
    <s v="Churned"/>
    <n v="0"/>
    <n v="1"/>
    <s v="Female"/>
    <n v="1"/>
    <s v="DSL"/>
    <s v="33.762759, -116.324817"/>
    <n v="33.762759000000003"/>
    <n v="-116.324817"/>
    <n v="0"/>
    <n v="54.15"/>
    <n v="0"/>
    <n v="0"/>
    <n v="0"/>
    <x v="5"/>
    <n v="1"/>
    <n v="0"/>
    <n v="1"/>
    <n v="0"/>
    <s v="Credit Card"/>
    <n v="0"/>
    <n v="19702"/>
    <n v="0"/>
    <s v="Q3"/>
    <n v="0"/>
    <n v="1"/>
    <n v="0"/>
    <s v="California"/>
    <n v="1"/>
    <n v="1"/>
    <n v="1"/>
    <x v="6"/>
    <n v="1240.25"/>
    <x v="0"/>
    <n v="0"/>
    <x v="0"/>
    <x v="3298"/>
    <n v="1"/>
    <n v="1"/>
    <n v="92211"/>
    <x v="1"/>
  </r>
  <r>
    <n v="76"/>
    <n v="20"/>
    <n v="0"/>
    <s v="Other"/>
    <s v="Don't know"/>
    <x v="63"/>
    <x v="9"/>
    <n v="5702"/>
    <x v="1"/>
    <s v="United States"/>
    <x v="3319"/>
    <s v="Churned"/>
    <n v="0"/>
    <n v="0"/>
    <s v="Female"/>
    <n v="1"/>
    <s v="Cable"/>
    <s v="32.886925, -117.152162"/>
    <n v="32.886924999999998"/>
    <n v="-117.152162"/>
    <n v="0"/>
    <n v="29.65"/>
    <n v="0"/>
    <n v="0"/>
    <n v="0"/>
    <x v="0"/>
    <n v="0"/>
    <n v="0"/>
    <n v="1"/>
    <n v="0"/>
    <s v="Bank Withdrawal"/>
    <n v="0"/>
    <n v="74232"/>
    <n v="1"/>
    <s v="Q3"/>
    <n v="0"/>
    <n v="2"/>
    <n v="1"/>
    <s v="California"/>
    <n v="0"/>
    <n v="0"/>
    <n v="0"/>
    <x v="37"/>
    <n v="291.39999999999998"/>
    <x v="6"/>
    <n v="0"/>
    <x v="0"/>
    <x v="3299"/>
    <n v="0"/>
    <n v="0"/>
    <n v="92126"/>
    <x v="1"/>
  </r>
  <r>
    <n v="46"/>
    <n v="0"/>
    <n v="45.77"/>
    <s v="Competitor"/>
    <s v="Competitor made better offer"/>
    <x v="67"/>
    <x v="9"/>
    <n v="5441"/>
    <x v="1"/>
    <s v="United States"/>
    <x v="3320"/>
    <s v="Churned"/>
    <n v="1"/>
    <n v="0"/>
    <s v="Male"/>
    <n v="0"/>
    <s v="No Internet Service"/>
    <s v="32.886925, -117.152162"/>
    <n v="32.886924999999998"/>
    <n v="-117.152162"/>
    <n v="1"/>
    <n v="19.899999999999999"/>
    <n v="0"/>
    <n v="1"/>
    <n v="4"/>
    <x v="2"/>
    <n v="0"/>
    <n v="0"/>
    <n v="0"/>
    <n v="1"/>
    <s v="Mailed Check"/>
    <n v="1"/>
    <n v="74232"/>
    <n v="0"/>
    <s v="Q3"/>
    <n v="1"/>
    <n v="1"/>
    <n v="0"/>
    <s v="California"/>
    <n v="0"/>
    <n v="0"/>
    <n v="0"/>
    <x v="16"/>
    <n v="19.899999999999999"/>
    <x v="0"/>
    <n v="45.77"/>
    <x v="0"/>
    <x v="3300"/>
    <n v="0"/>
    <n v="0"/>
    <n v="92126"/>
    <x v="1"/>
  </r>
  <r>
    <n v="33"/>
    <n v="8"/>
    <n v="44.27"/>
    <s v="Active User"/>
    <s v="Active User"/>
    <x v="60"/>
    <x v="339"/>
    <n v="5096"/>
    <x v="0"/>
    <s v="United States"/>
    <x v="3321"/>
    <s v="Stayed"/>
    <n v="0"/>
    <n v="1"/>
    <s v="Female"/>
    <n v="1"/>
    <s v="Fiber Optic"/>
    <s v="36.863303, -121.781632"/>
    <n v="36.863303000000002"/>
    <n v="-121.781632"/>
    <n v="1"/>
    <n v="103.95"/>
    <n v="1"/>
    <n v="0"/>
    <n v="10"/>
    <x v="3"/>
    <n v="1"/>
    <n v="1"/>
    <n v="1"/>
    <n v="1"/>
    <s v="Bank Withdrawal"/>
    <n v="1"/>
    <n v="899"/>
    <n v="1"/>
    <s v="Q3"/>
    <n v="1"/>
    <n v="3"/>
    <n v="0"/>
    <s v="California"/>
    <n v="0"/>
    <n v="0"/>
    <n v="1"/>
    <x v="8"/>
    <n v="7556.9"/>
    <x v="7"/>
    <n v="3187.44"/>
    <x v="0"/>
    <x v="3301"/>
    <n v="0"/>
    <n v="0"/>
    <n v="95039"/>
    <x v="0"/>
  </r>
  <r>
    <n v="40"/>
    <n v="0"/>
    <n v="48.73"/>
    <s v="Active User"/>
    <s v="Active User"/>
    <x v="32"/>
    <x v="438"/>
    <n v="4444"/>
    <x v="0"/>
    <s v="United States"/>
    <x v="3322"/>
    <s v="Stayed"/>
    <n v="0"/>
    <n v="0"/>
    <s v="Male"/>
    <n v="0"/>
    <s v="No Internet Service"/>
    <s v="33.921793, -118.140588"/>
    <n v="33.921793000000001"/>
    <n v="-118.14058799999999"/>
    <n v="1"/>
    <n v="24.25"/>
    <n v="1"/>
    <n v="0"/>
    <n v="4"/>
    <x v="1"/>
    <n v="0"/>
    <n v="0"/>
    <n v="1"/>
    <n v="1"/>
    <s v="Bank Withdrawal"/>
    <n v="1"/>
    <n v="42459"/>
    <n v="0"/>
    <s v="Q3"/>
    <n v="1"/>
    <n v="5"/>
    <n v="0"/>
    <s v="California"/>
    <n v="0"/>
    <n v="0"/>
    <n v="0"/>
    <x v="34"/>
    <n v="1424.6"/>
    <x v="0"/>
    <n v="3021.26"/>
    <x v="0"/>
    <x v="3302"/>
    <n v="0"/>
    <n v="0"/>
    <n v="90242"/>
    <x v="0"/>
  </r>
  <r>
    <n v="39"/>
    <n v="17"/>
    <n v="29.4"/>
    <s v="Other"/>
    <s v="Don't know"/>
    <x v="67"/>
    <x v="475"/>
    <n v="2227"/>
    <x v="1"/>
    <s v="United States"/>
    <x v="3323"/>
    <s v="Churned"/>
    <n v="1"/>
    <n v="0"/>
    <s v="Female"/>
    <n v="1"/>
    <s v="Fiber Optic"/>
    <s v="34.364153, -118.615583"/>
    <n v="34.364153000000002"/>
    <n v="-118.615583"/>
    <n v="0"/>
    <n v="70.150000000000006"/>
    <n v="0"/>
    <n v="2"/>
    <n v="0"/>
    <x v="0"/>
    <n v="0"/>
    <n v="0"/>
    <n v="1"/>
    <n v="0"/>
    <s v="Bank Withdrawal"/>
    <n v="1"/>
    <n v="9937"/>
    <n v="0"/>
    <s v="Q3"/>
    <n v="0"/>
    <n v="2"/>
    <n v="0"/>
    <s v="California"/>
    <n v="0"/>
    <n v="0"/>
    <n v="0"/>
    <x v="24"/>
    <n v="268.35000000000002"/>
    <x v="0"/>
    <n v="117.6"/>
    <x v="233"/>
    <x v="3303"/>
    <n v="0"/>
    <n v="1"/>
    <n v="91381"/>
    <x v="1"/>
  </r>
  <r>
    <n v="57"/>
    <n v="17"/>
    <n v="23.72"/>
    <s v="Active User"/>
    <s v="Active User"/>
    <x v="18"/>
    <x v="668"/>
    <n v="2081"/>
    <x v="1"/>
    <s v="United States"/>
    <x v="3324"/>
    <s v="Joined"/>
    <n v="1"/>
    <n v="0"/>
    <s v="Female"/>
    <n v="1"/>
    <s v="Fiber Optic"/>
    <s v="34.141146, -117.655583"/>
    <n v="34.141145999999999"/>
    <n v="-117.65558299999999"/>
    <n v="1"/>
    <n v="80.7"/>
    <n v="0"/>
    <n v="1"/>
    <n v="5"/>
    <x v="2"/>
    <n v="0"/>
    <n v="0"/>
    <n v="1"/>
    <n v="1"/>
    <s v="Bank Withdrawal"/>
    <n v="1"/>
    <n v="23331"/>
    <n v="0"/>
    <s v="Q3"/>
    <n v="1"/>
    <n v="4"/>
    <n v="0"/>
    <s v="California"/>
    <n v="0"/>
    <n v="0"/>
    <n v="1"/>
    <x v="5"/>
    <n v="239.45"/>
    <x v="0"/>
    <n v="71.16"/>
    <x v="0"/>
    <x v="3304"/>
    <n v="0"/>
    <n v="1"/>
    <n v="91784"/>
    <x v="0"/>
  </r>
  <r>
    <n v="55"/>
    <n v="0"/>
    <n v="7.8"/>
    <s v="Active User"/>
    <s v="Active User"/>
    <x v="74"/>
    <x v="1023"/>
    <n v="4841"/>
    <x v="1"/>
    <s v="United States"/>
    <x v="3325"/>
    <s v="Joined"/>
    <n v="0"/>
    <n v="0"/>
    <s v="Male"/>
    <n v="0"/>
    <s v="No Internet Service"/>
    <s v="38.109125, -120.078597"/>
    <n v="38.109124999999999"/>
    <n v="-120.078597"/>
    <n v="0"/>
    <n v="19.649999999999999"/>
    <n v="0"/>
    <n v="0"/>
    <n v="0"/>
    <x v="0"/>
    <n v="0"/>
    <n v="0"/>
    <n v="1"/>
    <n v="0"/>
    <s v="Bank Withdrawal"/>
    <n v="1"/>
    <n v="683"/>
    <n v="0"/>
    <s v="Q3"/>
    <n v="0"/>
    <n v="5"/>
    <n v="0"/>
    <s v="California"/>
    <n v="0"/>
    <n v="0"/>
    <n v="0"/>
    <x v="9"/>
    <n v="31.2"/>
    <x v="0"/>
    <n v="15.6"/>
    <x v="0"/>
    <x v="3305"/>
    <n v="0"/>
    <n v="0"/>
    <n v="95335"/>
    <x v="0"/>
  </r>
  <r>
    <n v="60"/>
    <n v="0"/>
    <n v="31.7"/>
    <s v="Active User"/>
    <s v="Active User"/>
    <x v="44"/>
    <x v="672"/>
    <n v="4784"/>
    <x v="0"/>
    <s v="United States"/>
    <x v="3326"/>
    <s v="Stayed"/>
    <n v="1"/>
    <n v="0"/>
    <s v="Female"/>
    <n v="0"/>
    <s v="No Internet Service"/>
    <s v="35.666886, -119.186717"/>
    <n v="35.666885999999998"/>
    <n v="-119.186717"/>
    <n v="0"/>
    <n v="20.45"/>
    <n v="0"/>
    <n v="3"/>
    <n v="0"/>
    <x v="0"/>
    <n v="0"/>
    <n v="0"/>
    <n v="0"/>
    <n v="0"/>
    <s v="Credit Card"/>
    <n v="1"/>
    <n v="10781"/>
    <n v="0"/>
    <s v="Q3"/>
    <n v="0"/>
    <n v="4"/>
    <n v="0"/>
    <s v="California"/>
    <n v="0"/>
    <n v="0"/>
    <n v="0"/>
    <x v="50"/>
    <n v="1024.6500000000001"/>
    <x v="0"/>
    <n v="1553.3"/>
    <x v="0"/>
    <x v="3306"/>
    <n v="0"/>
    <n v="0"/>
    <n v="93250"/>
    <x v="0"/>
  </r>
  <r>
    <n v="30"/>
    <n v="0"/>
    <n v="5.32"/>
    <s v="Active User"/>
    <s v="Active User"/>
    <x v="43"/>
    <x v="1028"/>
    <n v="5674"/>
    <x v="0"/>
    <s v="United States"/>
    <x v="3327"/>
    <s v="Stayed"/>
    <n v="0"/>
    <n v="0"/>
    <s v="Female"/>
    <n v="0"/>
    <s v="No Internet Service"/>
    <s v="36.27688, -117.033326"/>
    <n v="36.276879999999998"/>
    <n v="-117.033326"/>
    <n v="1"/>
    <n v="25.05"/>
    <n v="1"/>
    <n v="0"/>
    <n v="10"/>
    <x v="1"/>
    <n v="0"/>
    <n v="0"/>
    <n v="1"/>
    <n v="1"/>
    <s v="Bank Withdrawal"/>
    <n v="1"/>
    <n v="443"/>
    <n v="0"/>
    <s v="Q3"/>
    <n v="1"/>
    <n v="4"/>
    <n v="0"/>
    <s v="California"/>
    <n v="0"/>
    <n v="0"/>
    <n v="0"/>
    <x v="46"/>
    <n v="1270.25"/>
    <x v="0"/>
    <n v="276.64"/>
    <x v="0"/>
    <x v="3307"/>
    <n v="0"/>
    <n v="0"/>
    <n v="92328"/>
    <x v="0"/>
  </r>
  <r>
    <n v="22"/>
    <n v="27"/>
    <n v="44.99"/>
    <s v="Active User"/>
    <s v="Active User"/>
    <x v="66"/>
    <x v="955"/>
    <n v="3895"/>
    <x v="1"/>
    <s v="United States"/>
    <x v="3328"/>
    <s v="Stayed"/>
    <n v="0"/>
    <n v="0"/>
    <s v="Female"/>
    <n v="1"/>
    <s v="Fiber Optic"/>
    <s v="33.03933, -115.191857"/>
    <n v="33.03933"/>
    <n v="-115.191857"/>
    <n v="0"/>
    <n v="80.5"/>
    <n v="0"/>
    <n v="0"/>
    <n v="0"/>
    <x v="0"/>
    <n v="0"/>
    <n v="0"/>
    <n v="1"/>
    <n v="0"/>
    <s v="Bank Withdrawal"/>
    <n v="1"/>
    <n v="23394"/>
    <n v="0"/>
    <s v="Q3"/>
    <n v="0"/>
    <n v="4"/>
    <n v="0"/>
    <s v="California"/>
    <n v="1"/>
    <n v="1"/>
    <n v="0"/>
    <x v="29"/>
    <n v="1011.8"/>
    <x v="0"/>
    <n v="584.87"/>
    <x v="234"/>
    <x v="3308"/>
    <n v="1"/>
    <n v="1"/>
    <n v="92227"/>
    <x v="0"/>
  </r>
  <r>
    <n v="79"/>
    <n v="29"/>
    <n v="47.35"/>
    <s v="Attitude"/>
    <s v="Attitude of support person"/>
    <x v="72"/>
    <x v="640"/>
    <n v="3330"/>
    <x v="1"/>
    <s v="United States"/>
    <x v="3329"/>
    <s v="Churned"/>
    <n v="0"/>
    <n v="0"/>
    <s v="Female"/>
    <n v="1"/>
    <s v="Fiber Optic"/>
    <s v="33.840524, -118.148403"/>
    <n v="33.840524000000002"/>
    <n v="-118.148403"/>
    <n v="0"/>
    <n v="98.25"/>
    <n v="1"/>
    <n v="0"/>
    <n v="0"/>
    <x v="0"/>
    <n v="1"/>
    <n v="0"/>
    <n v="1"/>
    <n v="0"/>
    <s v="Bank Withdrawal"/>
    <n v="1"/>
    <n v="30173"/>
    <n v="0"/>
    <s v="Q3"/>
    <n v="0"/>
    <n v="3"/>
    <n v="1"/>
    <s v="California"/>
    <n v="1"/>
    <n v="1"/>
    <n v="1"/>
    <x v="18"/>
    <n v="560.6"/>
    <x v="0"/>
    <n v="284.10000000000002"/>
    <x v="0"/>
    <x v="3309"/>
    <n v="0"/>
    <n v="1"/>
    <n v="90712"/>
    <x v="1"/>
  </r>
  <r>
    <n v="60"/>
    <n v="17"/>
    <n v="23"/>
    <s v="Active User"/>
    <s v="Active User"/>
    <x v="54"/>
    <x v="919"/>
    <n v="5819"/>
    <x v="1"/>
    <s v="United States"/>
    <x v="3330"/>
    <s v="Stayed"/>
    <n v="1"/>
    <n v="0"/>
    <s v="Female"/>
    <n v="1"/>
    <s v="Fiber Optic"/>
    <s v="38.343282, -122.9755"/>
    <n v="38.343282000000002"/>
    <n v="-122.9755"/>
    <n v="1"/>
    <n v="70.2"/>
    <n v="0"/>
    <n v="2"/>
    <n v="0"/>
    <x v="4"/>
    <n v="0"/>
    <n v="0"/>
    <n v="0"/>
    <n v="1"/>
    <s v="Bank Withdrawal"/>
    <n v="1"/>
    <n v="584"/>
    <n v="0"/>
    <s v="Q3"/>
    <n v="0"/>
    <n v="4"/>
    <n v="0"/>
    <s v="California"/>
    <n v="0"/>
    <n v="0"/>
    <n v="0"/>
    <x v="31"/>
    <n v="1046.5"/>
    <x v="0"/>
    <n v="322"/>
    <x v="0"/>
    <x v="3310"/>
    <n v="0"/>
    <n v="1"/>
    <n v="94922"/>
    <x v="0"/>
  </r>
  <r>
    <n v="51"/>
    <n v="22"/>
    <n v="0"/>
    <s v="Active User"/>
    <s v="Active User"/>
    <x v="68"/>
    <x v="143"/>
    <n v="2875"/>
    <x v="1"/>
    <s v="United States"/>
    <x v="3331"/>
    <s v="Stayed"/>
    <n v="0"/>
    <n v="0"/>
    <s v="Female"/>
    <n v="1"/>
    <s v="Cable"/>
    <s v="37.858898, -122.240512"/>
    <n v="37.858898000000003"/>
    <n v="-122.240512"/>
    <n v="0"/>
    <n v="50.35"/>
    <n v="0"/>
    <n v="0"/>
    <n v="0"/>
    <x v="0"/>
    <n v="1"/>
    <n v="0"/>
    <n v="1"/>
    <n v="0"/>
    <s v="Bank Withdrawal"/>
    <n v="0"/>
    <n v="12448"/>
    <n v="0"/>
    <s v="Q3"/>
    <n v="0"/>
    <n v="3"/>
    <n v="0"/>
    <s v="California"/>
    <n v="1"/>
    <n v="1"/>
    <n v="1"/>
    <x v="59"/>
    <n v="1098.8499999999999"/>
    <x v="0"/>
    <n v="0"/>
    <x v="0"/>
    <x v="3311"/>
    <n v="0"/>
    <n v="1"/>
    <n v="94705"/>
    <x v="0"/>
  </r>
  <r>
    <n v="33"/>
    <n v="18"/>
    <n v="6.1"/>
    <s v="Active User"/>
    <s v="Active User"/>
    <x v="31"/>
    <x v="1029"/>
    <n v="2613"/>
    <x v="0"/>
    <s v="United States"/>
    <x v="3332"/>
    <s v="Stayed"/>
    <n v="0"/>
    <n v="1"/>
    <s v="Male"/>
    <n v="1"/>
    <s v="Fiber Optic"/>
    <s v="40.343213, -121.815412"/>
    <n v="40.343212999999999"/>
    <n v="-121.81541199999999"/>
    <n v="1"/>
    <n v="96.9"/>
    <n v="1"/>
    <n v="0"/>
    <n v="1"/>
    <x v="1"/>
    <n v="1"/>
    <n v="1"/>
    <n v="1"/>
    <n v="1"/>
    <s v="Bank Withdrawal"/>
    <n v="1"/>
    <n v="433"/>
    <n v="0"/>
    <s v="Q3"/>
    <n v="1"/>
    <n v="4"/>
    <n v="0"/>
    <s v="California"/>
    <n v="0"/>
    <n v="0"/>
    <n v="1"/>
    <x v="27"/>
    <n v="4473.45"/>
    <x v="0"/>
    <n v="292.8"/>
    <x v="0"/>
    <x v="3312"/>
    <n v="0"/>
    <n v="1"/>
    <n v="96075"/>
    <x v="0"/>
  </r>
  <r>
    <n v="60"/>
    <n v="23"/>
    <n v="25.26"/>
    <s v="Active User"/>
    <s v="Active User"/>
    <x v="18"/>
    <x v="217"/>
    <n v="4994"/>
    <x v="1"/>
    <s v="United States"/>
    <x v="3333"/>
    <s v="Stayed"/>
    <n v="1"/>
    <n v="0"/>
    <s v="Male"/>
    <n v="1"/>
    <s v="Fiber Optic"/>
    <s v="35.013299, -116.834092"/>
    <n v="35.013299000000004"/>
    <n v="-116.834092"/>
    <n v="1"/>
    <n v="75.75"/>
    <n v="1"/>
    <n v="3"/>
    <n v="7"/>
    <x v="5"/>
    <n v="0"/>
    <n v="0"/>
    <n v="1"/>
    <n v="1"/>
    <s v="Bank Withdrawal"/>
    <n v="1"/>
    <n v="1195"/>
    <n v="0"/>
    <s v="Q3"/>
    <n v="1"/>
    <n v="3"/>
    <n v="0"/>
    <s v="California"/>
    <n v="0"/>
    <n v="0"/>
    <n v="0"/>
    <x v="3"/>
    <n v="1929"/>
    <x v="0"/>
    <n v="682.02"/>
    <x v="0"/>
    <x v="3313"/>
    <n v="0"/>
    <n v="1"/>
    <n v="92398"/>
    <x v="0"/>
  </r>
  <r>
    <n v="21"/>
    <n v="0"/>
    <n v="38.28"/>
    <s v="Active User"/>
    <s v="Active User"/>
    <x v="55"/>
    <x v="911"/>
    <n v="2189"/>
    <x v="1"/>
    <s v="United States"/>
    <x v="3334"/>
    <s v="Stayed"/>
    <n v="1"/>
    <n v="0"/>
    <s v="Male"/>
    <n v="0"/>
    <s v="No Internet Service"/>
    <s v="35.861928, -118.636698"/>
    <n v="35.861927999999999"/>
    <n v="-118.636698"/>
    <n v="0"/>
    <n v="26.35"/>
    <n v="1"/>
    <n v="3"/>
    <n v="0"/>
    <x v="2"/>
    <n v="0"/>
    <n v="0"/>
    <n v="0"/>
    <n v="0"/>
    <s v="Credit Card"/>
    <n v="1"/>
    <n v="266"/>
    <n v="0"/>
    <s v="Q3"/>
    <n v="0"/>
    <n v="3"/>
    <n v="0"/>
    <s v="California"/>
    <n v="0"/>
    <n v="0"/>
    <n v="0"/>
    <x v="18"/>
    <n v="184.05"/>
    <x v="0"/>
    <n v="229.68"/>
    <x v="0"/>
    <x v="3314"/>
    <n v="1"/>
    <n v="0"/>
    <n v="93260"/>
    <x v="0"/>
  </r>
  <r>
    <n v="34"/>
    <n v="10"/>
    <n v="28.4"/>
    <s v="Competitor"/>
    <s v="Competitor made better offer"/>
    <x v="26"/>
    <x v="9"/>
    <n v="4421"/>
    <x v="2"/>
    <s v="United States"/>
    <x v="3335"/>
    <s v="Churned"/>
    <n v="0"/>
    <n v="1"/>
    <s v="Male"/>
    <n v="1"/>
    <s v="Cable"/>
    <s v="32.957195, -117.202542"/>
    <n v="32.957194999999999"/>
    <n v="-117.20254199999999"/>
    <n v="1"/>
    <n v="87.4"/>
    <n v="1"/>
    <n v="0"/>
    <n v="1"/>
    <x v="3"/>
    <n v="1"/>
    <n v="0"/>
    <n v="0"/>
    <n v="1"/>
    <s v="Bank Withdrawal"/>
    <n v="1"/>
    <n v="28201"/>
    <n v="0"/>
    <s v="Q3"/>
    <n v="1"/>
    <n v="2"/>
    <n v="0"/>
    <s v="California"/>
    <n v="0"/>
    <n v="0"/>
    <n v="0"/>
    <x v="39"/>
    <n v="5918.8"/>
    <x v="0"/>
    <n v="1902.8"/>
    <x v="0"/>
    <x v="3315"/>
    <n v="0"/>
    <n v="1"/>
    <n v="92130"/>
    <x v="1"/>
  </r>
  <r>
    <n v="55"/>
    <n v="0"/>
    <n v="47.31"/>
    <s v="Active User"/>
    <s v="Active User"/>
    <x v="76"/>
    <x v="105"/>
    <n v="2050"/>
    <x v="2"/>
    <s v="United States"/>
    <x v="3336"/>
    <s v="Stayed"/>
    <n v="0"/>
    <n v="0"/>
    <s v="Female"/>
    <n v="0"/>
    <s v="No Internet Service"/>
    <s v="37.774633, -122.274434"/>
    <n v="37.774633000000001"/>
    <n v="-122.274434"/>
    <n v="0"/>
    <n v="21.05"/>
    <n v="0"/>
    <n v="0"/>
    <n v="0"/>
    <x v="0"/>
    <n v="0"/>
    <n v="0"/>
    <n v="0"/>
    <n v="0"/>
    <s v="Bank Withdrawal"/>
    <n v="1"/>
    <n v="58555"/>
    <n v="0"/>
    <s v="Q3"/>
    <n v="0"/>
    <n v="5"/>
    <n v="0"/>
    <s v="California"/>
    <n v="0"/>
    <n v="0"/>
    <n v="0"/>
    <x v="6"/>
    <n v="531.54999999999995"/>
    <x v="0"/>
    <n v="1135.44"/>
    <x v="0"/>
    <x v="3316"/>
    <n v="0"/>
    <n v="0"/>
    <n v="94501"/>
    <x v="0"/>
  </r>
  <r>
    <n v="57"/>
    <n v="0"/>
    <n v="39.78"/>
    <s v="Active User"/>
    <s v="Active User"/>
    <x v="52"/>
    <x v="592"/>
    <n v="4884"/>
    <x v="0"/>
    <s v="United States"/>
    <x v="3337"/>
    <s v="Stayed"/>
    <n v="0"/>
    <n v="0"/>
    <s v="Female"/>
    <n v="0"/>
    <s v="No Internet Service"/>
    <s v="37.023669, -121.946461"/>
    <n v="37.023668999999998"/>
    <n v="-121.946461"/>
    <n v="1"/>
    <n v="24.25"/>
    <n v="1"/>
    <n v="0"/>
    <n v="10"/>
    <x v="3"/>
    <n v="0"/>
    <n v="0"/>
    <n v="0"/>
    <n v="1"/>
    <s v="Bank Withdrawal"/>
    <n v="1"/>
    <n v="9823"/>
    <n v="0"/>
    <s v="Q3"/>
    <n v="1"/>
    <n v="3"/>
    <n v="0"/>
    <s v="California"/>
    <n v="0"/>
    <n v="0"/>
    <n v="0"/>
    <x v="43"/>
    <n v="1641.8"/>
    <x v="0"/>
    <n v="2744.82"/>
    <x v="235"/>
    <x v="3317"/>
    <n v="0"/>
    <n v="0"/>
    <n v="95073"/>
    <x v="0"/>
  </r>
  <r>
    <n v="68"/>
    <n v="11"/>
    <n v="27.75"/>
    <s v="Other"/>
    <s v="Don't know"/>
    <x v="69"/>
    <x v="1030"/>
    <n v="6117"/>
    <x v="2"/>
    <s v="United States"/>
    <x v="3338"/>
    <s v="Churned"/>
    <n v="0"/>
    <n v="1"/>
    <s v="Female"/>
    <n v="1"/>
    <s v="Fiber Optic"/>
    <s v="37.996462, -122.293716"/>
    <n v="37.996462000000001"/>
    <n v="-122.293716"/>
    <n v="1"/>
    <n v="105.95"/>
    <n v="1"/>
    <n v="0"/>
    <n v="1"/>
    <x v="0"/>
    <n v="0"/>
    <n v="0"/>
    <n v="1"/>
    <n v="1"/>
    <s v="Credit Card"/>
    <n v="1"/>
    <n v="16717"/>
    <n v="1"/>
    <s v="Q3"/>
    <n v="1"/>
    <n v="2"/>
    <n v="1"/>
    <s v="California"/>
    <n v="1"/>
    <n v="0"/>
    <n v="1"/>
    <x v="30"/>
    <n v="6975.25"/>
    <x v="0"/>
    <n v="1831.5"/>
    <x v="0"/>
    <x v="3318"/>
    <n v="0"/>
    <n v="1"/>
    <n v="94564"/>
    <x v="1"/>
  </r>
  <r>
    <n v="78"/>
    <n v="23"/>
    <n v="0"/>
    <s v="Active User"/>
    <s v="Active User"/>
    <x v="56"/>
    <x v="858"/>
    <n v="5185"/>
    <x v="0"/>
    <s v="United States"/>
    <x v="3339"/>
    <s v="Stayed"/>
    <n v="0"/>
    <n v="1"/>
    <s v="Female"/>
    <n v="1"/>
    <s v="DSL"/>
    <s v="34.231053, -118.338307"/>
    <n v="34.231053000000003"/>
    <n v="-118.338307"/>
    <n v="0"/>
    <n v="50.5"/>
    <n v="0"/>
    <n v="0"/>
    <n v="0"/>
    <x v="0"/>
    <n v="1"/>
    <n v="0"/>
    <n v="1"/>
    <n v="0"/>
    <s v="Bank Withdrawal"/>
    <n v="0"/>
    <n v="46639"/>
    <n v="1"/>
    <s v="Q3"/>
    <n v="0"/>
    <n v="3"/>
    <n v="1"/>
    <s v="California"/>
    <n v="0"/>
    <n v="0"/>
    <n v="1"/>
    <x v="46"/>
    <n v="2566.3000000000002"/>
    <x v="0"/>
    <n v="0"/>
    <x v="0"/>
    <x v="3319"/>
    <n v="0"/>
    <n v="1"/>
    <n v="91352"/>
    <x v="0"/>
  </r>
  <r>
    <n v="42"/>
    <n v="0"/>
    <n v="14.79"/>
    <s v="Active User"/>
    <s v="Active User"/>
    <x v="52"/>
    <x v="32"/>
    <n v="5695"/>
    <x v="1"/>
    <s v="United States"/>
    <x v="3340"/>
    <s v="Joined"/>
    <n v="0"/>
    <n v="0"/>
    <s v="Female"/>
    <n v="0"/>
    <s v="No Internet Service"/>
    <s v="34.048013, -118.293953"/>
    <n v="34.048012999999997"/>
    <n v="-118.293953"/>
    <n v="0"/>
    <n v="20.399999999999999"/>
    <n v="0"/>
    <n v="0"/>
    <n v="0"/>
    <x v="2"/>
    <n v="0"/>
    <n v="0"/>
    <n v="0"/>
    <n v="0"/>
    <s v="Credit Card"/>
    <n v="1"/>
    <n v="62784"/>
    <n v="0"/>
    <s v="Q3"/>
    <n v="0"/>
    <n v="4"/>
    <n v="0"/>
    <s v="California"/>
    <n v="0"/>
    <n v="0"/>
    <n v="0"/>
    <x v="5"/>
    <n v="63.15"/>
    <x v="0"/>
    <n v="44.37"/>
    <x v="0"/>
    <x v="3320"/>
    <n v="0"/>
    <n v="0"/>
    <n v="90006"/>
    <x v="0"/>
  </r>
  <r>
    <n v="52"/>
    <n v="3"/>
    <n v="16.670000000000002"/>
    <s v="Competitor"/>
    <s v="Competitor had better devices"/>
    <x v="20"/>
    <x v="860"/>
    <n v="3123"/>
    <x v="1"/>
    <s v="United States"/>
    <x v="3341"/>
    <s v="Churned"/>
    <n v="0"/>
    <n v="1"/>
    <s v="Female"/>
    <n v="1"/>
    <s v="Fiber Optic"/>
    <s v="39.298065, -123.25211"/>
    <n v="39.298065000000001"/>
    <n v="-123.25211"/>
    <n v="1"/>
    <n v="102.8"/>
    <n v="0"/>
    <n v="0"/>
    <n v="1"/>
    <x v="0"/>
    <n v="1"/>
    <n v="0"/>
    <n v="1"/>
    <n v="1"/>
    <s v="Bank Withdrawal"/>
    <n v="1"/>
    <n v="5995"/>
    <n v="1"/>
    <s v="Q3"/>
    <n v="1"/>
    <n v="1"/>
    <n v="0"/>
    <s v="California"/>
    <n v="1"/>
    <n v="1"/>
    <n v="1"/>
    <x v="70"/>
    <n v="2110.15"/>
    <x v="0"/>
    <n v="350.07"/>
    <x v="0"/>
    <x v="3321"/>
    <n v="0"/>
    <n v="1"/>
    <n v="95470"/>
    <x v="1"/>
  </r>
  <r>
    <n v="32"/>
    <n v="9"/>
    <n v="0"/>
    <s v="Competitor"/>
    <s v="Competitor offered more data"/>
    <x v="72"/>
    <x v="745"/>
    <n v="2573"/>
    <x v="1"/>
    <s v="United States"/>
    <x v="3342"/>
    <s v="Churned"/>
    <n v="0"/>
    <n v="0"/>
    <s v="Male"/>
    <n v="1"/>
    <s v="DSL"/>
    <s v="34.360261, -119.306383"/>
    <n v="34.360261000000001"/>
    <n v="-119.306383"/>
    <n v="1"/>
    <n v="29.95"/>
    <n v="0"/>
    <n v="0"/>
    <n v="1"/>
    <x v="2"/>
    <n v="1"/>
    <n v="0"/>
    <n v="1"/>
    <n v="1"/>
    <s v="Bank Withdrawal"/>
    <n v="0"/>
    <n v="32899"/>
    <n v="0"/>
    <s v="Q3"/>
    <n v="1"/>
    <n v="2"/>
    <n v="0"/>
    <s v="California"/>
    <n v="0"/>
    <n v="0"/>
    <n v="0"/>
    <x v="23"/>
    <n v="248.95"/>
    <x v="2"/>
    <n v="0"/>
    <x v="0"/>
    <x v="3322"/>
    <n v="0"/>
    <n v="0"/>
    <n v="93001"/>
    <x v="1"/>
  </r>
  <r>
    <n v="51"/>
    <n v="0"/>
    <n v="20.77"/>
    <s v="Active User"/>
    <s v="Active User"/>
    <x v="47"/>
    <x v="209"/>
    <n v="6141"/>
    <x v="0"/>
    <s v="United States"/>
    <x v="3343"/>
    <s v="Stayed"/>
    <n v="0"/>
    <n v="0"/>
    <s v="Female"/>
    <n v="0"/>
    <s v="No Internet Service"/>
    <s v="32.698964, -115.886656"/>
    <n v="32.698963999999997"/>
    <n v="-115.886656"/>
    <n v="0"/>
    <n v="25.15"/>
    <n v="1"/>
    <n v="0"/>
    <n v="0"/>
    <x v="3"/>
    <n v="0"/>
    <n v="0"/>
    <n v="1"/>
    <n v="0"/>
    <s v="Credit Card"/>
    <n v="1"/>
    <n v="471"/>
    <n v="0"/>
    <s v="Q3"/>
    <n v="0"/>
    <n v="5"/>
    <n v="0"/>
    <s v="California"/>
    <n v="0"/>
    <n v="0"/>
    <n v="0"/>
    <x v="30"/>
    <n v="1683.6"/>
    <x v="0"/>
    <n v="1370.82"/>
    <x v="0"/>
    <x v="3323"/>
    <n v="0"/>
    <n v="0"/>
    <n v="92259"/>
    <x v="0"/>
  </r>
  <r>
    <n v="59"/>
    <n v="0"/>
    <n v="12.55"/>
    <s v="Active User"/>
    <s v="Active User"/>
    <x v="70"/>
    <x v="886"/>
    <n v="4272"/>
    <x v="2"/>
    <s v="United States"/>
    <x v="3344"/>
    <s v="Stayed"/>
    <n v="1"/>
    <n v="0"/>
    <s v="Female"/>
    <n v="0"/>
    <s v="No Internet Service"/>
    <s v="35.116307, -118.817644"/>
    <n v="35.116306999999999"/>
    <n v="-118.817644"/>
    <n v="1"/>
    <n v="20.25"/>
    <n v="0"/>
    <n v="3"/>
    <n v="10"/>
    <x v="0"/>
    <n v="0"/>
    <n v="0"/>
    <n v="0"/>
    <n v="1"/>
    <s v="Credit Card"/>
    <n v="1"/>
    <n v="16206"/>
    <n v="0"/>
    <s v="Q3"/>
    <n v="1"/>
    <n v="5"/>
    <n v="0"/>
    <s v="California"/>
    <n v="0"/>
    <n v="0"/>
    <n v="0"/>
    <x v="23"/>
    <n v="172.35"/>
    <x v="0"/>
    <n v="112.95"/>
    <x v="0"/>
    <x v="3324"/>
    <n v="0"/>
    <n v="0"/>
    <n v="93203"/>
    <x v="0"/>
  </r>
  <r>
    <n v="34"/>
    <n v="11"/>
    <n v="42.85"/>
    <s v="Active User"/>
    <s v="Active User"/>
    <x v="18"/>
    <x v="1031"/>
    <n v="4577"/>
    <x v="2"/>
    <s v="United States"/>
    <x v="3345"/>
    <s v="Stayed"/>
    <n v="1"/>
    <n v="0"/>
    <s v="Female"/>
    <n v="1"/>
    <s v="DSL"/>
    <s v="37.454924, -122.203168"/>
    <n v="37.454923999999998"/>
    <n v="-122.20316800000001"/>
    <n v="1"/>
    <n v="49.7"/>
    <n v="0"/>
    <n v="2"/>
    <n v="2"/>
    <x v="1"/>
    <n v="0"/>
    <n v="1"/>
    <n v="1"/>
    <n v="1"/>
    <s v="Bank Withdrawal"/>
    <n v="1"/>
    <n v="6876"/>
    <n v="0"/>
    <s v="Q3"/>
    <n v="1"/>
    <n v="3"/>
    <n v="0"/>
    <s v="California"/>
    <n v="0"/>
    <n v="0"/>
    <n v="0"/>
    <x v="63"/>
    <n v="2961.4"/>
    <x v="0"/>
    <n v="2613.85"/>
    <x v="0"/>
    <x v="3325"/>
    <n v="0"/>
    <n v="1"/>
    <n v="94027"/>
    <x v="0"/>
  </r>
  <r>
    <n v="36"/>
    <n v="11"/>
    <n v="13.94"/>
    <s v="Active User"/>
    <s v="Active User"/>
    <x v="67"/>
    <x v="803"/>
    <n v="5012"/>
    <x v="1"/>
    <s v="United States"/>
    <x v="3346"/>
    <s v="Stayed"/>
    <n v="1"/>
    <n v="1"/>
    <s v="Female"/>
    <n v="1"/>
    <s v="Fiber Optic"/>
    <s v="33.054579, -117.25665"/>
    <n v="33.054578999999997"/>
    <n v="-117.25664999999999"/>
    <n v="1"/>
    <n v="109.6"/>
    <n v="1"/>
    <n v="2"/>
    <n v="5"/>
    <x v="1"/>
    <n v="0"/>
    <n v="1"/>
    <n v="1"/>
    <n v="1"/>
    <s v="Credit Card"/>
    <n v="1"/>
    <n v="47126"/>
    <n v="1"/>
    <s v="Q3"/>
    <n v="1"/>
    <n v="3"/>
    <n v="0"/>
    <s v="California"/>
    <n v="1"/>
    <n v="1"/>
    <n v="1"/>
    <x v="47"/>
    <n v="5953"/>
    <x v="0"/>
    <n v="780.64"/>
    <x v="0"/>
    <x v="3326"/>
    <n v="0"/>
    <n v="1"/>
    <n v="92024"/>
    <x v="0"/>
  </r>
  <r>
    <n v="41"/>
    <n v="8"/>
    <n v="34.880000000000003"/>
    <s v="Competitor"/>
    <s v="Competitor had better devices"/>
    <x v="39"/>
    <x v="1032"/>
    <n v="5641"/>
    <x v="1"/>
    <s v="United States"/>
    <x v="3347"/>
    <s v="Churned"/>
    <n v="0"/>
    <n v="0"/>
    <s v="Male"/>
    <n v="1"/>
    <s v="Fiber Optic"/>
    <s v="37.329725, -120.306399"/>
    <n v="37.329725000000003"/>
    <n v="-120.306399"/>
    <n v="0"/>
    <n v="94.7"/>
    <n v="1"/>
    <n v="0"/>
    <n v="0"/>
    <x v="0"/>
    <n v="0"/>
    <n v="0"/>
    <n v="1"/>
    <n v="0"/>
    <s v="Bank Withdrawal"/>
    <n v="1"/>
    <n v="4150"/>
    <n v="0"/>
    <s v="Q3"/>
    <n v="0"/>
    <n v="1"/>
    <n v="0"/>
    <s v="California"/>
    <n v="1"/>
    <n v="1"/>
    <n v="1"/>
    <x v="0"/>
    <n v="2362.1"/>
    <x v="0"/>
    <n v="872"/>
    <x v="0"/>
    <x v="3327"/>
    <n v="0"/>
    <n v="1"/>
    <n v="95365"/>
    <x v="1"/>
  </r>
  <r>
    <n v="56"/>
    <n v="22"/>
    <n v="14.41"/>
    <s v="Active User"/>
    <s v="Active User"/>
    <x v="16"/>
    <x v="504"/>
    <n v="5904"/>
    <x v="2"/>
    <s v="United States"/>
    <x v="3348"/>
    <s v="Stayed"/>
    <n v="1"/>
    <n v="1"/>
    <s v="Male"/>
    <n v="1"/>
    <s v="Fiber Optic"/>
    <s v="34.18454, -119.224666"/>
    <n v="34.184539999999998"/>
    <n v="-119.224666"/>
    <n v="1"/>
    <n v="85.05"/>
    <n v="0"/>
    <n v="1"/>
    <n v="5"/>
    <x v="0"/>
    <n v="0"/>
    <n v="0"/>
    <n v="1"/>
    <n v="1"/>
    <s v="Bank Withdrawal"/>
    <n v="1"/>
    <n v="25322"/>
    <n v="0"/>
    <s v="Q3"/>
    <n v="1"/>
    <n v="4"/>
    <n v="0"/>
    <s v="California"/>
    <n v="0"/>
    <n v="0"/>
    <n v="1"/>
    <x v="40"/>
    <n v="3355.65"/>
    <x v="0"/>
    <n v="576.4"/>
    <x v="236"/>
    <x v="3328"/>
    <n v="0"/>
    <n v="1"/>
    <n v="93035"/>
    <x v="0"/>
  </r>
  <r>
    <n v="51"/>
    <n v="13"/>
    <n v="27.3"/>
    <s v="Active User"/>
    <s v="Active User"/>
    <x v="51"/>
    <x v="1033"/>
    <n v="5311"/>
    <x v="2"/>
    <s v="United States"/>
    <x v="3349"/>
    <s v="Stayed"/>
    <n v="0"/>
    <n v="0"/>
    <s v="Male"/>
    <n v="1"/>
    <s v="Fiber Optic"/>
    <s v="38.197907, -122.017258"/>
    <n v="38.197907000000001"/>
    <n v="-122.017258"/>
    <n v="0"/>
    <n v="86.35"/>
    <n v="0"/>
    <n v="0"/>
    <n v="0"/>
    <x v="1"/>
    <n v="0"/>
    <n v="1"/>
    <n v="0"/>
    <n v="0"/>
    <s v="Credit Card"/>
    <n v="1"/>
    <n v="39279"/>
    <n v="0"/>
    <s v="Q3"/>
    <n v="0"/>
    <n v="3"/>
    <n v="0"/>
    <s v="California"/>
    <n v="0"/>
    <n v="0"/>
    <n v="1"/>
    <x v="33"/>
    <n v="4267.1499999999996"/>
    <x v="0"/>
    <n v="1392.3"/>
    <x v="0"/>
    <x v="3329"/>
    <n v="0"/>
    <n v="1"/>
    <n v="94585"/>
    <x v="0"/>
  </r>
  <r>
    <n v="58"/>
    <n v="0"/>
    <n v="15.71"/>
    <s v="Active User"/>
    <s v="Active User"/>
    <x v="25"/>
    <x v="1034"/>
    <n v="5039"/>
    <x v="2"/>
    <s v="United States"/>
    <x v="3350"/>
    <s v="Stayed"/>
    <n v="0"/>
    <n v="0"/>
    <s v="Male"/>
    <n v="0"/>
    <s v="No Internet Service"/>
    <s v="33.782346, -117.635263"/>
    <n v="33.782345999999997"/>
    <n v="-117.63526299999999"/>
    <n v="0"/>
    <n v="19.5"/>
    <n v="0"/>
    <n v="0"/>
    <n v="0"/>
    <x v="0"/>
    <n v="0"/>
    <n v="0"/>
    <n v="0"/>
    <n v="0"/>
    <s v="Credit Card"/>
    <n v="1"/>
    <n v="1859"/>
    <n v="0"/>
    <s v="Q3"/>
    <n v="0"/>
    <n v="3"/>
    <n v="0"/>
    <s v="California"/>
    <n v="0"/>
    <n v="0"/>
    <n v="0"/>
    <x v="37"/>
    <n v="225.85"/>
    <x v="0"/>
    <n v="157.1"/>
    <x v="0"/>
    <x v="3330"/>
    <n v="0"/>
    <n v="0"/>
    <n v="92676"/>
    <x v="0"/>
  </r>
  <r>
    <n v="43"/>
    <n v="7"/>
    <n v="44.97"/>
    <s v="Active User"/>
    <s v="Active User"/>
    <x v="32"/>
    <x v="403"/>
    <n v="4948"/>
    <x v="2"/>
    <s v="United States"/>
    <x v="3351"/>
    <s v="Stayed"/>
    <n v="0"/>
    <n v="1"/>
    <s v="Female"/>
    <n v="1"/>
    <s v="Cable"/>
    <s v="34.099891, -118.414338"/>
    <n v="34.099891"/>
    <n v="-118.414338"/>
    <n v="1"/>
    <n v="54.4"/>
    <n v="0"/>
    <n v="0"/>
    <n v="2"/>
    <x v="4"/>
    <n v="0"/>
    <n v="0"/>
    <n v="1"/>
    <n v="1"/>
    <s v="Credit Card"/>
    <n v="1"/>
    <n v="21397"/>
    <n v="1"/>
    <s v="Q3"/>
    <n v="1"/>
    <n v="5"/>
    <n v="0"/>
    <s v="California"/>
    <n v="0"/>
    <n v="0"/>
    <n v="0"/>
    <x v="38"/>
    <n v="957.1"/>
    <x v="0"/>
    <n v="809.46"/>
    <x v="0"/>
    <x v="3331"/>
    <n v="0"/>
    <n v="1"/>
    <n v="90210"/>
    <x v="0"/>
  </r>
  <r>
    <n v="56"/>
    <n v="11"/>
    <n v="4.8"/>
    <s v="Other"/>
    <s v="Deceased"/>
    <x v="71"/>
    <x v="498"/>
    <n v="5633"/>
    <x v="1"/>
    <s v="United States"/>
    <x v="3352"/>
    <s v="Churned"/>
    <n v="0"/>
    <n v="0"/>
    <s v="Male"/>
    <n v="1"/>
    <s v="Fiber Optic"/>
    <s v="38.240419, -121.587535"/>
    <n v="38.240419000000003"/>
    <n v="-121.587535"/>
    <n v="0"/>
    <n v="74.349999999999994"/>
    <n v="0"/>
    <n v="0"/>
    <n v="0"/>
    <x v="0"/>
    <n v="1"/>
    <n v="0"/>
    <n v="1"/>
    <n v="0"/>
    <s v="Bank Withdrawal"/>
    <n v="1"/>
    <n v="2344"/>
    <n v="0"/>
    <s v="Q3"/>
    <n v="0"/>
    <n v="3"/>
    <n v="0"/>
    <s v="California"/>
    <n v="0"/>
    <n v="0"/>
    <n v="0"/>
    <x v="16"/>
    <n v="74.349999999999994"/>
    <x v="0"/>
    <n v="4.8"/>
    <x v="0"/>
    <x v="3332"/>
    <n v="0"/>
    <n v="1"/>
    <n v="95690"/>
    <x v="1"/>
  </r>
  <r>
    <n v="41"/>
    <n v="18"/>
    <n v="5.43"/>
    <s v="Competitor"/>
    <s v="Competitor offered higher download speeds"/>
    <x v="45"/>
    <x v="1030"/>
    <n v="5228"/>
    <x v="1"/>
    <s v="United States"/>
    <x v="3353"/>
    <s v="Churned"/>
    <n v="0"/>
    <n v="0"/>
    <s v="Male"/>
    <n v="1"/>
    <s v="Fiber Optic"/>
    <s v="37.996462, -122.293716"/>
    <n v="37.996462000000001"/>
    <n v="-122.293716"/>
    <n v="0"/>
    <n v="86.6"/>
    <n v="1"/>
    <n v="0"/>
    <n v="0"/>
    <x v="2"/>
    <n v="0"/>
    <n v="0"/>
    <n v="1"/>
    <n v="0"/>
    <s v="Bank Withdrawal"/>
    <n v="1"/>
    <n v="16717"/>
    <n v="0"/>
    <s v="Q3"/>
    <n v="0"/>
    <n v="3"/>
    <n v="0"/>
    <s v="California"/>
    <n v="1"/>
    <n v="1"/>
    <n v="0"/>
    <x v="16"/>
    <n v="86.6"/>
    <x v="0"/>
    <n v="5.43"/>
    <x v="0"/>
    <x v="3333"/>
    <n v="0"/>
    <n v="1"/>
    <n v="94564"/>
    <x v="1"/>
  </r>
  <r>
    <n v="60"/>
    <n v="0"/>
    <n v="11.35"/>
    <s v="Active User"/>
    <s v="Active User"/>
    <x v="43"/>
    <x v="672"/>
    <n v="4836"/>
    <x v="2"/>
    <s v="United States"/>
    <x v="3354"/>
    <s v="Stayed"/>
    <n v="0"/>
    <n v="0"/>
    <s v="Female"/>
    <n v="0"/>
    <s v="No Internet Service"/>
    <s v="35.666886, -119.186717"/>
    <n v="35.666885999999998"/>
    <n v="-119.186717"/>
    <n v="1"/>
    <n v="19.850000000000001"/>
    <n v="0"/>
    <n v="0"/>
    <n v="6"/>
    <x v="1"/>
    <n v="0"/>
    <n v="0"/>
    <n v="1"/>
    <n v="1"/>
    <s v="Bank Withdrawal"/>
    <n v="1"/>
    <n v="10781"/>
    <n v="0"/>
    <s v="Q3"/>
    <n v="1"/>
    <n v="3"/>
    <n v="0"/>
    <s v="California"/>
    <n v="0"/>
    <n v="0"/>
    <n v="0"/>
    <x v="60"/>
    <n v="1039.45"/>
    <x v="0"/>
    <n v="601.54999999999995"/>
    <x v="237"/>
    <x v="3334"/>
    <n v="0"/>
    <n v="0"/>
    <n v="93250"/>
    <x v="0"/>
  </r>
  <r>
    <n v="76"/>
    <n v="16"/>
    <n v="5.19"/>
    <s v="Active User"/>
    <s v="Active User"/>
    <x v="26"/>
    <x v="811"/>
    <n v="5514"/>
    <x v="0"/>
    <s v="United States"/>
    <x v="3355"/>
    <s v="Stayed"/>
    <n v="0"/>
    <n v="1"/>
    <s v="Male"/>
    <n v="1"/>
    <s v="Fiber Optic"/>
    <s v="34.457829, -116.139589"/>
    <n v="34.457828999999997"/>
    <n v="-116.139589"/>
    <n v="0"/>
    <n v="101.05"/>
    <n v="1"/>
    <n v="0"/>
    <n v="0"/>
    <x v="0"/>
    <n v="0"/>
    <n v="0"/>
    <n v="1"/>
    <n v="0"/>
    <s v="Bank Withdrawal"/>
    <n v="1"/>
    <n v="14104"/>
    <n v="0"/>
    <s v="Q3"/>
    <n v="0"/>
    <n v="3"/>
    <n v="1"/>
    <s v="California"/>
    <n v="1"/>
    <n v="0"/>
    <n v="1"/>
    <x v="47"/>
    <n v="5594"/>
    <x v="2"/>
    <n v="290.64"/>
    <x v="0"/>
    <x v="3335"/>
    <n v="0"/>
    <n v="0"/>
    <n v="92278"/>
    <x v="0"/>
  </r>
  <r>
    <n v="56"/>
    <n v="7"/>
    <n v="11.22"/>
    <s v="Active User"/>
    <s v="Active User"/>
    <x v="73"/>
    <x v="640"/>
    <n v="4941"/>
    <x v="2"/>
    <s v="United States"/>
    <x v="3356"/>
    <s v="Stayed"/>
    <n v="0"/>
    <n v="1"/>
    <s v="Male"/>
    <n v="1"/>
    <s v="Fiber Optic"/>
    <s v="33.841027, -118.078097"/>
    <n v="33.841026999999997"/>
    <n v="-118.078097"/>
    <n v="0"/>
    <n v="101.35"/>
    <n v="1"/>
    <n v="0"/>
    <n v="0"/>
    <x v="0"/>
    <n v="1"/>
    <n v="1"/>
    <n v="0"/>
    <n v="0"/>
    <s v="Bank Withdrawal"/>
    <n v="1"/>
    <n v="20890"/>
    <n v="0"/>
    <s v="Q3"/>
    <n v="0"/>
    <n v="4"/>
    <n v="0"/>
    <s v="California"/>
    <n v="0"/>
    <n v="0"/>
    <n v="1"/>
    <x v="15"/>
    <n v="7110.75"/>
    <x v="0"/>
    <n v="762.96"/>
    <x v="0"/>
    <x v="3336"/>
    <n v="0"/>
    <n v="1"/>
    <n v="90715"/>
    <x v="0"/>
  </r>
  <r>
    <n v="55"/>
    <n v="20"/>
    <n v="9.36"/>
    <s v="Active User"/>
    <s v="Active User"/>
    <x v="55"/>
    <x v="867"/>
    <n v="4260"/>
    <x v="0"/>
    <s v="United States"/>
    <x v="3357"/>
    <s v="Stayed"/>
    <n v="1"/>
    <n v="1"/>
    <s v="Male"/>
    <n v="1"/>
    <s v="Cable"/>
    <s v="33.936298, -116.849577"/>
    <n v="33.936298000000001"/>
    <n v="-116.849577"/>
    <n v="0"/>
    <n v="89.55"/>
    <n v="1"/>
    <n v="2"/>
    <n v="0"/>
    <x v="1"/>
    <n v="1"/>
    <n v="1"/>
    <n v="0"/>
    <n v="0"/>
    <s v="Mailed Check"/>
    <n v="1"/>
    <n v="25859"/>
    <n v="1"/>
    <s v="Q3"/>
    <n v="0"/>
    <n v="4"/>
    <n v="0"/>
    <s v="California"/>
    <n v="1"/>
    <n v="1"/>
    <n v="1"/>
    <x v="58"/>
    <n v="5012.3500000000004"/>
    <x v="0"/>
    <n v="533.52"/>
    <x v="238"/>
    <x v="3337"/>
    <n v="0"/>
    <n v="1"/>
    <n v="92220"/>
    <x v="0"/>
  </r>
  <r>
    <n v="51"/>
    <n v="23"/>
    <n v="43.2"/>
    <s v="Active User"/>
    <s v="Active User"/>
    <x v="19"/>
    <x v="184"/>
    <n v="5769"/>
    <x v="0"/>
    <s v="United States"/>
    <x v="3358"/>
    <s v="Stayed"/>
    <n v="0"/>
    <n v="1"/>
    <s v="Male"/>
    <n v="1"/>
    <s v="DSL"/>
    <s v="33.802664, -118.179971"/>
    <n v="33.802664"/>
    <n v="-118.17997099999999"/>
    <n v="1"/>
    <n v="86.1"/>
    <n v="0"/>
    <n v="0"/>
    <n v="2"/>
    <x v="0"/>
    <n v="1"/>
    <n v="1"/>
    <n v="0"/>
    <n v="1"/>
    <s v="Bank Withdrawal"/>
    <n v="1"/>
    <n v="49647"/>
    <n v="1"/>
    <s v="Q3"/>
    <n v="1"/>
    <n v="4"/>
    <n v="0"/>
    <s v="California"/>
    <n v="1"/>
    <n v="1"/>
    <n v="1"/>
    <x v="34"/>
    <n v="5215.25"/>
    <x v="0"/>
    <n v="2678.4"/>
    <x v="0"/>
    <x v="3338"/>
    <n v="0"/>
    <n v="1"/>
    <n v="90806"/>
    <x v="0"/>
  </r>
  <r>
    <n v="31"/>
    <n v="10"/>
    <n v="0"/>
    <s v="Other"/>
    <s v="Don't know"/>
    <x v="39"/>
    <x v="520"/>
    <n v="4429"/>
    <x v="1"/>
    <s v="United States"/>
    <x v="3359"/>
    <s v="Churned"/>
    <n v="0"/>
    <n v="0"/>
    <s v="Female"/>
    <n v="1"/>
    <s v="DSL"/>
    <s v="36.625114, -121.823565"/>
    <n v="36.625114000000004"/>
    <n v="-121.823565"/>
    <n v="0"/>
    <n v="28.6"/>
    <n v="0"/>
    <n v="0"/>
    <n v="0"/>
    <x v="0"/>
    <n v="0"/>
    <n v="0"/>
    <n v="0"/>
    <n v="0"/>
    <s v="Credit Card"/>
    <n v="0"/>
    <n v="38244"/>
    <n v="1"/>
    <s v="Q3"/>
    <n v="0"/>
    <n v="2"/>
    <n v="0"/>
    <s v="California"/>
    <n v="0"/>
    <n v="0"/>
    <n v="0"/>
    <x v="53"/>
    <n v="973.55"/>
    <x v="0"/>
    <n v="0"/>
    <x v="0"/>
    <x v="3339"/>
    <n v="0"/>
    <n v="1"/>
    <n v="93955"/>
    <x v="1"/>
  </r>
  <r>
    <n v="66"/>
    <n v="2"/>
    <n v="6.03"/>
    <s v="Price"/>
    <s v="Extra data charges"/>
    <x v="51"/>
    <x v="640"/>
    <n v="5925"/>
    <x v="0"/>
    <s v="United States"/>
    <x v="3360"/>
    <s v="Churned"/>
    <n v="0"/>
    <n v="1"/>
    <s v="Male"/>
    <n v="1"/>
    <s v="Fiber Optic"/>
    <s v="33.847755, -118.112532"/>
    <n v="33.847754999999999"/>
    <n v="-118.112532"/>
    <n v="1"/>
    <n v="104.15"/>
    <n v="1"/>
    <n v="0"/>
    <n v="0"/>
    <x v="0"/>
    <n v="1"/>
    <n v="0"/>
    <n v="1"/>
    <n v="1"/>
    <s v="Bank Withdrawal"/>
    <n v="1"/>
    <n v="27563"/>
    <n v="0"/>
    <s v="Q3"/>
    <n v="0"/>
    <n v="3"/>
    <n v="1"/>
    <s v="California"/>
    <n v="1"/>
    <n v="0"/>
    <n v="1"/>
    <x v="8"/>
    <n v="7689.95"/>
    <x v="0"/>
    <n v="434.16"/>
    <x v="0"/>
    <x v="3340"/>
    <n v="0"/>
    <n v="1"/>
    <n v="90713"/>
    <x v="1"/>
  </r>
  <r>
    <n v="46"/>
    <n v="24"/>
    <n v="14.83"/>
    <s v="Active User"/>
    <s v="Active User"/>
    <x v="52"/>
    <x v="1035"/>
    <n v="6079"/>
    <x v="0"/>
    <s v="United States"/>
    <x v="3361"/>
    <s v="Stayed"/>
    <n v="1"/>
    <n v="1"/>
    <s v="Female"/>
    <n v="1"/>
    <s v="DSL"/>
    <s v="32.909873, -116.906774"/>
    <n v="32.909872999999997"/>
    <n v="-116.906774"/>
    <n v="1"/>
    <n v="69.900000000000006"/>
    <n v="1"/>
    <n v="1"/>
    <n v="1"/>
    <x v="3"/>
    <n v="0"/>
    <n v="0"/>
    <n v="1"/>
    <n v="1"/>
    <s v="Bank Withdrawal"/>
    <n v="1"/>
    <n v="42277"/>
    <n v="1"/>
    <s v="Q3"/>
    <n v="1"/>
    <n v="3"/>
    <n v="0"/>
    <s v="California"/>
    <n v="1"/>
    <n v="1"/>
    <n v="0"/>
    <x v="39"/>
    <n v="4615.8999999999996"/>
    <x v="0"/>
    <n v="993.61"/>
    <x v="0"/>
    <x v="3341"/>
    <n v="0"/>
    <n v="1"/>
    <n v="92040"/>
    <x v="0"/>
  </r>
  <r>
    <n v="31"/>
    <n v="29"/>
    <n v="43.69"/>
    <s v="Active User"/>
    <s v="Active User"/>
    <x v="0"/>
    <x v="870"/>
    <n v="4442"/>
    <x v="2"/>
    <s v="United States"/>
    <x v="3362"/>
    <s v="Stayed"/>
    <n v="1"/>
    <n v="1"/>
    <s v="Male"/>
    <n v="1"/>
    <s v="DSL"/>
    <s v="34.157137, -118.548511"/>
    <n v="34.157136999999999"/>
    <n v="-118.548511"/>
    <n v="0"/>
    <n v="64.849999999999994"/>
    <n v="0"/>
    <n v="3"/>
    <n v="0"/>
    <x v="0"/>
    <n v="0"/>
    <n v="1"/>
    <n v="0"/>
    <n v="0"/>
    <s v="Credit Card"/>
    <n v="1"/>
    <n v="27424"/>
    <n v="0"/>
    <s v="Q3"/>
    <n v="0"/>
    <n v="4"/>
    <n v="0"/>
    <s v="California"/>
    <n v="1"/>
    <n v="1"/>
    <n v="0"/>
    <x v="67"/>
    <n v="950.75"/>
    <x v="0"/>
    <n v="655.35"/>
    <x v="0"/>
    <x v="3342"/>
    <n v="0"/>
    <n v="1"/>
    <n v="91356"/>
    <x v="0"/>
  </r>
  <r>
    <n v="30"/>
    <n v="59"/>
    <n v="34.47"/>
    <s v="Competitor"/>
    <s v="Competitor made better offer"/>
    <x v="63"/>
    <x v="9"/>
    <n v="2850"/>
    <x v="1"/>
    <s v="United States"/>
    <x v="3363"/>
    <s v="Churned"/>
    <n v="0"/>
    <n v="0"/>
    <s v="Female"/>
    <n v="1"/>
    <s v="Fiber Optic"/>
    <s v="32.957195, -117.202542"/>
    <n v="32.957194999999999"/>
    <n v="-117.20254199999999"/>
    <n v="0"/>
    <n v="85.8"/>
    <n v="1"/>
    <n v="0"/>
    <n v="0"/>
    <x v="2"/>
    <n v="0"/>
    <n v="0"/>
    <n v="0"/>
    <n v="0"/>
    <s v="Credit Card"/>
    <n v="1"/>
    <n v="28201"/>
    <n v="0"/>
    <s v="Q3"/>
    <n v="0"/>
    <n v="3"/>
    <n v="0"/>
    <s v="California"/>
    <n v="1"/>
    <n v="1"/>
    <n v="0"/>
    <x v="16"/>
    <n v="85.8"/>
    <x v="0"/>
    <n v="34.47"/>
    <x v="0"/>
    <x v="3343"/>
    <n v="0"/>
    <n v="1"/>
    <n v="92130"/>
    <x v="1"/>
  </r>
  <r>
    <n v="66"/>
    <n v="18"/>
    <n v="8.7200000000000006"/>
    <s v="Active User"/>
    <s v="Active User"/>
    <x v="16"/>
    <x v="184"/>
    <n v="3558"/>
    <x v="0"/>
    <s v="United States"/>
    <x v="3364"/>
    <s v="Stayed"/>
    <n v="0"/>
    <n v="1"/>
    <s v="Female"/>
    <n v="1"/>
    <s v="Fiber Optic"/>
    <s v="33.797638, -118.11662"/>
    <n v="33.797637999999999"/>
    <n v="-118.11662"/>
    <n v="0"/>
    <n v="79.349999999999994"/>
    <n v="1"/>
    <n v="0"/>
    <n v="0"/>
    <x v="0"/>
    <n v="0"/>
    <n v="0"/>
    <n v="1"/>
    <n v="0"/>
    <s v="Credit Card"/>
    <n v="1"/>
    <n v="38902"/>
    <n v="0"/>
    <s v="Q3"/>
    <n v="0"/>
    <n v="5"/>
    <n v="1"/>
    <s v="California"/>
    <n v="0"/>
    <n v="0"/>
    <n v="0"/>
    <x v="65"/>
    <n v="1835.3"/>
    <x v="0"/>
    <n v="200.56"/>
    <x v="159"/>
    <x v="3344"/>
    <n v="0"/>
    <n v="1"/>
    <n v="90815"/>
    <x v="0"/>
  </r>
  <r>
    <n v="35"/>
    <n v="29"/>
    <n v="24.72"/>
    <s v="Price"/>
    <s v="Lack of affordable download/upload speed"/>
    <x v="20"/>
    <x v="739"/>
    <n v="2518"/>
    <x v="1"/>
    <s v="United States"/>
    <x v="3365"/>
    <s v="Churned"/>
    <n v="0"/>
    <n v="0"/>
    <s v="Male"/>
    <n v="1"/>
    <s v="Fiber Optic"/>
    <s v="38.592745, -121.540036"/>
    <n v="38.592745000000001"/>
    <n v="-121.540036"/>
    <n v="0"/>
    <n v="79.5"/>
    <n v="1"/>
    <n v="0"/>
    <n v="0"/>
    <x v="0"/>
    <n v="0"/>
    <n v="0"/>
    <n v="1"/>
    <n v="0"/>
    <s v="Bank Withdrawal"/>
    <n v="1"/>
    <n v="12756"/>
    <n v="1"/>
    <s v="Q3"/>
    <n v="0"/>
    <n v="1"/>
    <n v="0"/>
    <s v="California"/>
    <n v="0"/>
    <n v="0"/>
    <n v="0"/>
    <x v="3"/>
    <n v="2180.5500000000002"/>
    <x v="0"/>
    <n v="667.44"/>
    <x v="0"/>
    <x v="3345"/>
    <n v="0"/>
    <n v="1"/>
    <n v="95605"/>
    <x v="1"/>
  </r>
  <r>
    <n v="36"/>
    <n v="2"/>
    <n v="46.6"/>
    <s v="Dissatisfaction"/>
    <s v="Lack of self-service on Website"/>
    <x v="58"/>
    <x v="146"/>
    <n v="5659"/>
    <x v="1"/>
    <s v="United States"/>
    <x v="3366"/>
    <s v="Churned"/>
    <n v="0"/>
    <n v="0"/>
    <s v="Male"/>
    <n v="1"/>
    <s v="Cable"/>
    <s v="38.526941, -122.709096"/>
    <n v="38.526941000000001"/>
    <n v="-122.709096"/>
    <n v="0"/>
    <n v="51.5"/>
    <n v="0"/>
    <n v="0"/>
    <n v="0"/>
    <x v="4"/>
    <n v="0"/>
    <n v="0"/>
    <n v="0"/>
    <n v="0"/>
    <s v="Mailed Check"/>
    <n v="1"/>
    <n v="35057"/>
    <n v="1"/>
    <s v="Q3"/>
    <n v="0"/>
    <n v="1"/>
    <n v="0"/>
    <s v="California"/>
    <n v="0"/>
    <n v="0"/>
    <n v="0"/>
    <x v="13"/>
    <n v="900.5"/>
    <x v="0"/>
    <n v="792.2"/>
    <x v="239"/>
    <x v="3346"/>
    <n v="0"/>
    <n v="1"/>
    <n v="95404"/>
    <x v="1"/>
  </r>
  <r>
    <n v="73"/>
    <n v="0"/>
    <n v="15.9"/>
    <s v="Active User"/>
    <s v="Active User"/>
    <x v="55"/>
    <x v="535"/>
    <n v="5209"/>
    <x v="0"/>
    <s v="United States"/>
    <x v="3367"/>
    <s v="Stayed"/>
    <n v="0"/>
    <n v="0"/>
    <s v="Female"/>
    <n v="0"/>
    <s v="No Internet Service"/>
    <s v="33.17494, -117.242761"/>
    <n v="33.174939999999999"/>
    <n v="-117.242761"/>
    <n v="1"/>
    <n v="19.55"/>
    <n v="0"/>
    <n v="0"/>
    <n v="2"/>
    <x v="3"/>
    <n v="0"/>
    <n v="0"/>
    <n v="1"/>
    <n v="1"/>
    <s v="Credit Card"/>
    <n v="1"/>
    <n v="62036"/>
    <n v="0"/>
    <s v="Q3"/>
    <n v="1"/>
    <n v="3"/>
    <n v="1"/>
    <s v="California"/>
    <n v="0"/>
    <n v="0"/>
    <n v="0"/>
    <x v="22"/>
    <n v="1462.05"/>
    <x v="0"/>
    <n v="1113"/>
    <x v="0"/>
    <x v="3347"/>
    <n v="0"/>
    <n v="0"/>
    <n v="92083"/>
    <x v="0"/>
  </r>
  <r>
    <n v="31"/>
    <n v="0"/>
    <n v="14.79"/>
    <s v="Active User"/>
    <s v="Active User"/>
    <x v="42"/>
    <x v="32"/>
    <n v="2698"/>
    <x v="1"/>
    <s v="United States"/>
    <x v="3368"/>
    <s v="Stayed"/>
    <n v="1"/>
    <n v="0"/>
    <s v="Female"/>
    <n v="0"/>
    <s v="No Internet Service"/>
    <s v="33.988543, -118.334081"/>
    <n v="33.988543"/>
    <n v="-118.334081"/>
    <n v="1"/>
    <n v="20.05"/>
    <n v="0"/>
    <n v="2"/>
    <n v="10"/>
    <x v="0"/>
    <n v="0"/>
    <n v="0"/>
    <n v="0"/>
    <n v="1"/>
    <s v="Credit Card"/>
    <n v="1"/>
    <n v="44764"/>
    <n v="0"/>
    <s v="Q3"/>
    <n v="1"/>
    <n v="3"/>
    <n v="0"/>
    <s v="California"/>
    <n v="0"/>
    <n v="0"/>
    <n v="0"/>
    <x v="71"/>
    <n v="406.05"/>
    <x v="0"/>
    <n v="295.8"/>
    <x v="0"/>
    <x v="3348"/>
    <n v="0"/>
    <n v="0"/>
    <n v="90043"/>
    <x v="0"/>
  </r>
  <r>
    <n v="79"/>
    <n v="9"/>
    <n v="29.15"/>
    <s v="Active User"/>
    <s v="Active User"/>
    <x v="38"/>
    <x v="1036"/>
    <n v="4621"/>
    <x v="2"/>
    <s v="United States"/>
    <x v="3369"/>
    <s v="Stayed"/>
    <n v="0"/>
    <n v="1"/>
    <s v="Male"/>
    <n v="1"/>
    <s v="Fiber Optic"/>
    <s v="33.972293, -116.654195"/>
    <n v="33.972293000000001"/>
    <n v="-116.654195"/>
    <n v="1"/>
    <n v="105.1"/>
    <n v="1"/>
    <n v="0"/>
    <n v="4"/>
    <x v="0"/>
    <n v="1"/>
    <n v="0"/>
    <n v="1"/>
    <n v="1"/>
    <s v="Bank Withdrawal"/>
    <n v="1"/>
    <n v="805"/>
    <n v="0"/>
    <s v="Q3"/>
    <n v="1"/>
    <n v="4"/>
    <n v="1"/>
    <s v="California"/>
    <n v="1"/>
    <n v="1"/>
    <n v="1"/>
    <x v="46"/>
    <n v="5376.4"/>
    <x v="0"/>
    <n v="1515.8"/>
    <x v="0"/>
    <x v="3349"/>
    <n v="0"/>
    <n v="1"/>
    <n v="92282"/>
    <x v="0"/>
  </r>
  <r>
    <n v="52"/>
    <n v="8"/>
    <n v="23.45"/>
    <s v="Active User"/>
    <s v="Active User"/>
    <x v="70"/>
    <x v="9"/>
    <n v="6149"/>
    <x v="0"/>
    <s v="United States"/>
    <x v="3370"/>
    <s v="Stayed"/>
    <n v="0"/>
    <n v="1"/>
    <s v="Female"/>
    <n v="1"/>
    <s v="DSL"/>
    <s v="32.957195, -117.202542"/>
    <n v="32.957194999999999"/>
    <n v="-117.20254199999999"/>
    <n v="0"/>
    <n v="89.65"/>
    <n v="1"/>
    <n v="0"/>
    <n v="0"/>
    <x v="0"/>
    <n v="1"/>
    <n v="1"/>
    <n v="0"/>
    <n v="0"/>
    <s v="Bank Withdrawal"/>
    <n v="1"/>
    <n v="28201"/>
    <n v="1"/>
    <s v="Q3"/>
    <n v="0"/>
    <n v="3"/>
    <n v="0"/>
    <s v="California"/>
    <n v="1"/>
    <n v="1"/>
    <n v="1"/>
    <x v="63"/>
    <n v="5308.7"/>
    <x v="0"/>
    <n v="1430.45"/>
    <x v="0"/>
    <x v="3350"/>
    <n v="0"/>
    <n v="1"/>
    <n v="92130"/>
    <x v="0"/>
  </r>
  <r>
    <n v="40"/>
    <n v="0"/>
    <n v="15.91"/>
    <s v="Active User"/>
    <s v="Active User"/>
    <x v="47"/>
    <x v="670"/>
    <n v="3944"/>
    <x v="0"/>
    <s v="United States"/>
    <x v="3371"/>
    <s v="Stayed"/>
    <n v="1"/>
    <n v="0"/>
    <s v="Female"/>
    <n v="0"/>
    <s v="No Internet Service"/>
    <s v="38.358464, -120.579304"/>
    <n v="38.358463999999998"/>
    <n v="-120.57930399999999"/>
    <n v="1"/>
    <n v="19.75"/>
    <n v="0"/>
    <n v="3"/>
    <n v="6"/>
    <x v="5"/>
    <n v="0"/>
    <n v="0"/>
    <n v="0"/>
    <n v="1"/>
    <s v="Credit Card"/>
    <n v="1"/>
    <n v="21"/>
    <n v="0"/>
    <s v="Q3"/>
    <n v="1"/>
    <n v="3"/>
    <n v="0"/>
    <s v="California"/>
    <n v="0"/>
    <n v="0"/>
    <n v="0"/>
    <x v="64"/>
    <n v="757.95"/>
    <x v="0"/>
    <n v="620.49"/>
    <x v="0"/>
    <x v="3351"/>
    <n v="0"/>
    <n v="0"/>
    <n v="95232"/>
    <x v="0"/>
  </r>
  <r>
    <n v="36"/>
    <n v="0"/>
    <n v="20.18"/>
    <s v="Active User"/>
    <s v="Active User"/>
    <x v="31"/>
    <x v="28"/>
    <n v="5606"/>
    <x v="2"/>
    <s v="United States"/>
    <x v="3372"/>
    <s v="Stayed"/>
    <n v="0"/>
    <n v="0"/>
    <s v="Female"/>
    <n v="0"/>
    <s v="No Internet Service"/>
    <s v="34.419203, -119.710008"/>
    <n v="34.419203000000003"/>
    <n v="-119.710008"/>
    <n v="0"/>
    <n v="19.149999999999999"/>
    <n v="0"/>
    <n v="0"/>
    <n v="0"/>
    <x v="0"/>
    <n v="0"/>
    <n v="0"/>
    <n v="0"/>
    <n v="0"/>
    <s v="Credit Card"/>
    <n v="1"/>
    <n v="31727"/>
    <n v="0"/>
    <s v="Q3"/>
    <n v="0"/>
    <n v="5"/>
    <n v="0"/>
    <s v="California"/>
    <n v="0"/>
    <n v="0"/>
    <n v="0"/>
    <x v="3"/>
    <n v="501.35"/>
    <x v="0"/>
    <n v="544.86"/>
    <x v="0"/>
    <x v="3352"/>
    <n v="0"/>
    <n v="0"/>
    <n v="93101"/>
    <x v="0"/>
  </r>
  <r>
    <n v="27"/>
    <n v="47"/>
    <n v="17.579999999999998"/>
    <s v="Active User"/>
    <s v="Active User"/>
    <x v="52"/>
    <x v="1037"/>
    <n v="5548"/>
    <x v="1"/>
    <s v="United States"/>
    <x v="3373"/>
    <s v="Stayed"/>
    <n v="0"/>
    <n v="0"/>
    <s v="Male"/>
    <n v="1"/>
    <s v="Fiber Optic"/>
    <s v="37.497915, -122.267361"/>
    <n v="37.497914999999999"/>
    <n v="-122.26736099999999"/>
    <n v="1"/>
    <n v="94.4"/>
    <n v="1"/>
    <n v="0"/>
    <n v="1"/>
    <x v="1"/>
    <n v="1"/>
    <n v="1"/>
    <n v="1"/>
    <n v="1"/>
    <s v="Credit Card"/>
    <n v="1"/>
    <n v="28098"/>
    <n v="0"/>
    <s v="Q3"/>
    <n v="1"/>
    <n v="4"/>
    <n v="0"/>
    <s v="California"/>
    <n v="1"/>
    <n v="1"/>
    <n v="0"/>
    <x v="68"/>
    <n v="4914.8999999999996"/>
    <x v="0"/>
    <n v="879"/>
    <x v="0"/>
    <x v="3353"/>
    <n v="1"/>
    <n v="1"/>
    <n v="94070"/>
    <x v="0"/>
  </r>
  <r>
    <n v="46"/>
    <n v="11"/>
    <n v="24.9"/>
    <s v="Competitor"/>
    <s v="Competitor made better offer"/>
    <x v="20"/>
    <x v="55"/>
    <n v="4655"/>
    <x v="1"/>
    <s v="United States"/>
    <x v="3374"/>
    <s v="Churned"/>
    <n v="0"/>
    <n v="0"/>
    <s v="Male"/>
    <n v="1"/>
    <s v="DSL"/>
    <s v="33.362575, -117.299644"/>
    <n v="33.362575"/>
    <n v="-117.299644"/>
    <n v="0"/>
    <n v="44.65"/>
    <n v="0"/>
    <n v="0"/>
    <n v="0"/>
    <x v="0"/>
    <n v="0"/>
    <n v="0"/>
    <n v="0"/>
    <n v="0"/>
    <s v="Mailed Check"/>
    <n v="1"/>
    <n v="42239"/>
    <n v="0"/>
    <s v="Q3"/>
    <n v="0"/>
    <n v="1"/>
    <n v="0"/>
    <s v="California"/>
    <n v="0"/>
    <n v="0"/>
    <n v="0"/>
    <x v="9"/>
    <n v="74.900000000000006"/>
    <x v="2"/>
    <n v="49.8"/>
    <x v="0"/>
    <x v="3354"/>
    <n v="0"/>
    <n v="0"/>
    <n v="92028"/>
    <x v="1"/>
  </r>
  <r>
    <n v="34"/>
    <n v="25"/>
    <n v="47.1"/>
    <s v="Active User"/>
    <s v="Active User"/>
    <x v="14"/>
    <x v="1038"/>
    <n v="2499"/>
    <x v="2"/>
    <s v="United States"/>
    <x v="3375"/>
    <s v="Stayed"/>
    <n v="1"/>
    <n v="0"/>
    <s v="Male"/>
    <n v="1"/>
    <s v="DSL"/>
    <s v="40.309088, -123.668201"/>
    <n v="40.309088000000003"/>
    <n v="-123.668201"/>
    <n v="1"/>
    <n v="55.1"/>
    <n v="1"/>
    <n v="1"/>
    <n v="2"/>
    <x v="0"/>
    <n v="0"/>
    <n v="0"/>
    <n v="1"/>
    <n v="1"/>
    <s v="Credit Card"/>
    <n v="1"/>
    <n v="199"/>
    <n v="1"/>
    <s v="Q3"/>
    <n v="1"/>
    <n v="4"/>
    <n v="0"/>
    <s v="California"/>
    <n v="0"/>
    <n v="0"/>
    <n v="0"/>
    <x v="0"/>
    <n v="1466.1"/>
    <x v="0"/>
    <n v="1177.5"/>
    <x v="0"/>
    <x v="3355"/>
    <n v="0"/>
    <n v="1"/>
    <n v="95514"/>
    <x v="0"/>
  </r>
  <r>
    <n v="47"/>
    <n v="28"/>
    <n v="0"/>
    <s v="Active User"/>
    <s v="Active User"/>
    <x v="48"/>
    <x v="913"/>
    <n v="5103"/>
    <x v="2"/>
    <s v="United States"/>
    <x v="3376"/>
    <s v="Stayed"/>
    <n v="0"/>
    <n v="0"/>
    <s v="Female"/>
    <n v="1"/>
    <s v="Cable"/>
    <s v="35.165668, -120.655842"/>
    <n v="35.165667999999997"/>
    <n v="-120.65584200000001"/>
    <n v="0"/>
    <n v="39.5"/>
    <n v="0"/>
    <n v="0"/>
    <n v="0"/>
    <x v="0"/>
    <n v="1"/>
    <n v="1"/>
    <n v="0"/>
    <n v="0"/>
    <s v="Credit Card"/>
    <n v="0"/>
    <n v="8564"/>
    <n v="1"/>
    <s v="Q3"/>
    <n v="0"/>
    <n v="3"/>
    <n v="0"/>
    <s v="California"/>
    <n v="0"/>
    <n v="0"/>
    <n v="0"/>
    <x v="51"/>
    <n v="1082.75"/>
    <x v="0"/>
    <n v="0"/>
    <x v="0"/>
    <x v="3356"/>
    <n v="0"/>
    <n v="1"/>
    <n v="93449"/>
    <x v="0"/>
  </r>
  <r>
    <n v="53"/>
    <n v="27"/>
    <n v="11.4"/>
    <s v="Active User"/>
    <s v="Active User"/>
    <x v="11"/>
    <x v="1013"/>
    <n v="4803"/>
    <x v="0"/>
    <s v="United States"/>
    <x v="3377"/>
    <s v="Stayed"/>
    <n v="1"/>
    <n v="0"/>
    <s v="Female"/>
    <n v="1"/>
    <s v="Fiber Optic"/>
    <s v="33.53604, -116.119222"/>
    <n v="33.53604"/>
    <n v="-116.11922199999999"/>
    <n v="1"/>
    <n v="94.1"/>
    <n v="1"/>
    <n v="3"/>
    <n v="1"/>
    <x v="3"/>
    <n v="1"/>
    <n v="0"/>
    <n v="0"/>
    <n v="1"/>
    <s v="Credit Card"/>
    <n v="1"/>
    <n v="17018"/>
    <n v="1"/>
    <s v="Q3"/>
    <n v="1"/>
    <n v="4"/>
    <n v="0"/>
    <s v="California"/>
    <n v="0"/>
    <n v="0"/>
    <n v="1"/>
    <x v="39"/>
    <n v="6302.8"/>
    <x v="0"/>
    <n v="763.8"/>
    <x v="0"/>
    <x v="3357"/>
    <n v="0"/>
    <n v="1"/>
    <n v="92274"/>
    <x v="0"/>
  </r>
  <r>
    <n v="31"/>
    <n v="0"/>
    <n v="10.220000000000001"/>
    <s v="Active User"/>
    <s v="Active User"/>
    <x v="32"/>
    <x v="324"/>
    <n v="4441"/>
    <x v="1"/>
    <s v="United States"/>
    <x v="3378"/>
    <s v="Joined"/>
    <n v="0"/>
    <n v="0"/>
    <s v="Male"/>
    <n v="0"/>
    <s v="No Internet Service"/>
    <s v="36.722898, -121.633648"/>
    <n v="36.722898000000001"/>
    <n v="-121.63364799999999"/>
    <n v="0"/>
    <n v="19.75"/>
    <n v="0"/>
    <n v="0"/>
    <n v="0"/>
    <x v="2"/>
    <n v="0"/>
    <n v="0"/>
    <n v="1"/>
    <n v="0"/>
    <s v="Credit Card"/>
    <n v="1"/>
    <n v="53946"/>
    <n v="0"/>
    <s v="Q3"/>
    <n v="0"/>
    <n v="5"/>
    <n v="0"/>
    <s v="California"/>
    <n v="0"/>
    <n v="0"/>
    <n v="0"/>
    <x v="16"/>
    <n v="19.75"/>
    <x v="0"/>
    <n v="10.220000000000001"/>
    <x v="0"/>
    <x v="3358"/>
    <n v="0"/>
    <n v="0"/>
    <n v="93906"/>
    <x v="0"/>
  </r>
  <r>
    <n v="26"/>
    <n v="27"/>
    <n v="36.29"/>
    <s v="Competitor"/>
    <s v="Competitor made better offer"/>
    <x v="59"/>
    <x v="26"/>
    <n v="4233"/>
    <x v="1"/>
    <s v="United States"/>
    <x v="3379"/>
    <s v="Churned"/>
    <n v="0"/>
    <n v="1"/>
    <s v="Female"/>
    <n v="1"/>
    <s v="Fiber Optic"/>
    <s v="33.141265, -116.967221"/>
    <n v="33.141264999999997"/>
    <n v="-116.967221"/>
    <n v="1"/>
    <n v="99.5"/>
    <n v="1"/>
    <n v="0"/>
    <n v="1"/>
    <x v="0"/>
    <n v="0"/>
    <n v="0"/>
    <n v="1"/>
    <n v="1"/>
    <s v="Bank Withdrawal"/>
    <n v="1"/>
    <n v="48690"/>
    <n v="0"/>
    <s v="Q3"/>
    <n v="1"/>
    <n v="1"/>
    <n v="0"/>
    <s v="California"/>
    <n v="1"/>
    <n v="1"/>
    <n v="1"/>
    <x v="53"/>
    <n v="3762"/>
    <x v="0"/>
    <n v="1342.73"/>
    <x v="0"/>
    <x v="3359"/>
    <n v="1"/>
    <n v="1"/>
    <n v="92027"/>
    <x v="1"/>
  </r>
  <r>
    <n v="41"/>
    <n v="0"/>
    <n v="8.25"/>
    <s v="Active User"/>
    <s v="Active User"/>
    <x v="66"/>
    <x v="906"/>
    <n v="4848"/>
    <x v="2"/>
    <s v="United States"/>
    <x v="3380"/>
    <s v="Stayed"/>
    <n v="0"/>
    <n v="0"/>
    <s v="Female"/>
    <n v="0"/>
    <s v="No Internet Service"/>
    <s v="37.089111, -122.062213"/>
    <n v="37.089111000000003"/>
    <n v="-122.062213"/>
    <n v="1"/>
    <n v="19.600000000000001"/>
    <n v="0"/>
    <n v="0"/>
    <n v="0"/>
    <x v="0"/>
    <n v="0"/>
    <n v="0"/>
    <n v="0"/>
    <n v="1"/>
    <s v="Credit Card"/>
    <n v="1"/>
    <n v="8728"/>
    <n v="0"/>
    <s v="Q3"/>
    <n v="0"/>
    <n v="3"/>
    <n v="0"/>
    <s v="California"/>
    <n v="0"/>
    <n v="0"/>
    <n v="0"/>
    <x v="46"/>
    <n v="1012.4"/>
    <x v="0"/>
    <n v="429"/>
    <x v="240"/>
    <x v="3360"/>
    <n v="0"/>
    <n v="0"/>
    <n v="95018"/>
    <x v="0"/>
  </r>
  <r>
    <n v="19"/>
    <n v="52"/>
    <n v="5.33"/>
    <s v="Competitor"/>
    <s v="Competitor made better offer"/>
    <x v="56"/>
    <x v="405"/>
    <n v="4235"/>
    <x v="1"/>
    <s v="United States"/>
    <x v="3381"/>
    <s v="Churned"/>
    <n v="0"/>
    <n v="1"/>
    <s v="Male"/>
    <n v="1"/>
    <s v="Cable"/>
    <s v="38.071327, -120.632221"/>
    <n v="38.071326999999997"/>
    <n v="-120.632221"/>
    <n v="0"/>
    <n v="55.1"/>
    <n v="0"/>
    <n v="0"/>
    <n v="0"/>
    <x v="2"/>
    <n v="0"/>
    <n v="1"/>
    <n v="1"/>
    <n v="0"/>
    <s v="Mailed Check"/>
    <n v="1"/>
    <n v="4264"/>
    <n v="0"/>
    <s v="Q3"/>
    <n v="0"/>
    <n v="1"/>
    <n v="0"/>
    <s v="California"/>
    <n v="0"/>
    <n v="0"/>
    <n v="0"/>
    <x v="9"/>
    <n v="113.35"/>
    <x v="0"/>
    <n v="10.66"/>
    <x v="0"/>
    <x v="3361"/>
    <n v="1"/>
    <n v="1"/>
    <n v="95222"/>
    <x v="1"/>
  </r>
  <r>
    <n v="35"/>
    <n v="21"/>
    <n v="17.489999999999998"/>
    <s v="Active User"/>
    <s v="Active User"/>
    <x v="73"/>
    <x v="537"/>
    <n v="6311"/>
    <x v="0"/>
    <s v="United States"/>
    <x v="3382"/>
    <s v="Stayed"/>
    <n v="0"/>
    <n v="0"/>
    <s v="Female"/>
    <n v="1"/>
    <s v="Fiber Optic"/>
    <s v="33.744119, -118.31448"/>
    <n v="33.744118999999998"/>
    <n v="-118.31448"/>
    <n v="1"/>
    <n v="101.05"/>
    <n v="1"/>
    <n v="0"/>
    <n v="2"/>
    <x v="0"/>
    <n v="1"/>
    <n v="0"/>
    <n v="1"/>
    <n v="1"/>
    <s v="Bank Withdrawal"/>
    <n v="1"/>
    <n v="21279"/>
    <n v="0"/>
    <s v="Q3"/>
    <n v="1"/>
    <n v="4"/>
    <n v="0"/>
    <s v="California"/>
    <n v="1"/>
    <n v="1"/>
    <n v="1"/>
    <x v="63"/>
    <n v="5971.25"/>
    <x v="0"/>
    <n v="1066.8900000000001"/>
    <x v="0"/>
    <x v="3362"/>
    <n v="0"/>
    <n v="1"/>
    <n v="90732"/>
    <x v="0"/>
  </r>
  <r>
    <n v="36"/>
    <n v="9"/>
    <n v="12.71"/>
    <s v="Active User"/>
    <s v="Active User"/>
    <x v="35"/>
    <x v="1019"/>
    <n v="3676"/>
    <x v="1"/>
    <s v="United States"/>
    <x v="3383"/>
    <s v="Stayed"/>
    <n v="0"/>
    <n v="0"/>
    <s v="Male"/>
    <n v="1"/>
    <s v="Fiber Optic"/>
    <s v="39.597975, -122.032248"/>
    <n v="39.597974999999998"/>
    <n v="-122.032248"/>
    <n v="1"/>
    <n v="91.7"/>
    <n v="1"/>
    <n v="0"/>
    <n v="3"/>
    <x v="0"/>
    <n v="0"/>
    <n v="1"/>
    <n v="0"/>
    <n v="1"/>
    <s v="Bank Withdrawal"/>
    <n v="1"/>
    <n v="1454"/>
    <n v="0"/>
    <s v="Q3"/>
    <n v="1"/>
    <n v="3"/>
    <n v="0"/>
    <s v="California"/>
    <n v="0"/>
    <n v="0"/>
    <n v="1"/>
    <x v="35"/>
    <n v="3479.05"/>
    <x v="0"/>
    <n v="482.98"/>
    <x v="0"/>
    <x v="3363"/>
    <n v="0"/>
    <n v="1"/>
    <n v="95943"/>
    <x v="0"/>
  </r>
  <r>
    <n v="20"/>
    <n v="48"/>
    <n v="10.59"/>
    <s v="Other"/>
    <s v="Don't know"/>
    <x v="26"/>
    <x v="30"/>
    <n v="4839"/>
    <x v="1"/>
    <s v="United States"/>
    <x v="3384"/>
    <s v="Churned"/>
    <n v="0"/>
    <n v="1"/>
    <s v="Female"/>
    <n v="1"/>
    <s v="Fiber Optic"/>
    <s v="34.102119, -117.815532"/>
    <n v="34.102119000000002"/>
    <n v="-117.815532"/>
    <n v="1"/>
    <n v="105.05"/>
    <n v="1"/>
    <n v="0"/>
    <n v="6"/>
    <x v="0"/>
    <n v="1"/>
    <n v="0"/>
    <n v="1"/>
    <n v="1"/>
    <s v="Bank Withdrawal"/>
    <n v="1"/>
    <n v="33878"/>
    <n v="0"/>
    <s v="Q3"/>
    <n v="1"/>
    <n v="2"/>
    <n v="0"/>
    <s v="California"/>
    <n v="1"/>
    <n v="1"/>
    <n v="1"/>
    <x v="46"/>
    <n v="5624.85"/>
    <x v="0"/>
    <n v="550.67999999999995"/>
    <x v="103"/>
    <x v="3364"/>
    <n v="1"/>
    <n v="1"/>
    <n v="91773"/>
    <x v="1"/>
  </r>
  <r>
    <n v="53"/>
    <n v="30"/>
    <n v="0"/>
    <s v="Active User"/>
    <s v="Active User"/>
    <x v="52"/>
    <x v="1030"/>
    <n v="5388"/>
    <x v="1"/>
    <s v="United States"/>
    <x v="3385"/>
    <s v="Stayed"/>
    <n v="0"/>
    <n v="1"/>
    <s v="Male"/>
    <n v="1"/>
    <s v="DSL"/>
    <s v="37.996462, -122.293716"/>
    <n v="37.996462000000001"/>
    <n v="-122.293716"/>
    <n v="0"/>
    <n v="33.6"/>
    <n v="0"/>
    <n v="0"/>
    <n v="0"/>
    <x v="0"/>
    <n v="0"/>
    <n v="1"/>
    <n v="0"/>
    <n v="0"/>
    <s v="Credit Card"/>
    <n v="0"/>
    <n v="16717"/>
    <n v="0"/>
    <s v="Q3"/>
    <n v="0"/>
    <n v="4"/>
    <n v="0"/>
    <s v="California"/>
    <n v="0"/>
    <n v="0"/>
    <n v="0"/>
    <x v="38"/>
    <n v="550.35"/>
    <x v="0"/>
    <n v="0"/>
    <x v="0"/>
    <x v="3365"/>
    <n v="0"/>
    <n v="1"/>
    <n v="94564"/>
    <x v="0"/>
  </r>
  <r>
    <n v="55"/>
    <n v="10"/>
    <n v="17.079999999999998"/>
    <s v="Attitude"/>
    <s v="Attitude of service provider"/>
    <x v="5"/>
    <x v="1039"/>
    <n v="2969"/>
    <x v="1"/>
    <s v="United States"/>
    <x v="3386"/>
    <s v="Churned"/>
    <n v="0"/>
    <n v="0"/>
    <s v="Female"/>
    <n v="1"/>
    <s v="Fiber Optic"/>
    <s v="40.448632, -122.306657"/>
    <n v="40.448632000000003"/>
    <n v="-122.306657"/>
    <n v="1"/>
    <n v="69.95"/>
    <n v="0"/>
    <n v="0"/>
    <n v="1"/>
    <x v="2"/>
    <n v="0"/>
    <n v="0"/>
    <n v="0"/>
    <n v="1"/>
    <s v="Bank Withdrawal"/>
    <n v="1"/>
    <n v="21418"/>
    <n v="0"/>
    <s v="Q3"/>
    <n v="1"/>
    <n v="2"/>
    <n v="0"/>
    <s v="California"/>
    <n v="0"/>
    <n v="0"/>
    <n v="0"/>
    <x v="69"/>
    <n v="330.15"/>
    <x v="0"/>
    <n v="85.4"/>
    <x v="0"/>
    <x v="3366"/>
    <n v="0"/>
    <n v="1"/>
    <n v="96007"/>
    <x v="1"/>
  </r>
  <r>
    <n v="19"/>
    <n v="59"/>
    <n v="0"/>
    <s v="Active User"/>
    <s v="Active User"/>
    <x v="36"/>
    <x v="91"/>
    <n v="3072"/>
    <x v="1"/>
    <s v="United States"/>
    <x v="3387"/>
    <s v="Stayed"/>
    <n v="1"/>
    <n v="0"/>
    <s v="Male"/>
    <n v="1"/>
    <s v="DSL"/>
    <s v="33.62251, -117.927024"/>
    <n v="33.622509999999998"/>
    <n v="-117.927024"/>
    <n v="0"/>
    <n v="25.35"/>
    <n v="0"/>
    <n v="2"/>
    <n v="0"/>
    <x v="4"/>
    <n v="0"/>
    <n v="0"/>
    <n v="1"/>
    <n v="0"/>
    <s v="Credit Card"/>
    <n v="0"/>
    <n v="22133"/>
    <n v="0"/>
    <s v="Q3"/>
    <n v="0"/>
    <n v="4"/>
    <n v="0"/>
    <s v="California"/>
    <n v="0"/>
    <n v="1"/>
    <n v="0"/>
    <x v="45"/>
    <n v="566.1"/>
    <x v="0"/>
    <n v="0"/>
    <x v="0"/>
    <x v="3367"/>
    <n v="1"/>
    <n v="1"/>
    <n v="92663"/>
    <x v="0"/>
  </r>
  <r>
    <n v="44"/>
    <n v="21"/>
    <n v="27.24"/>
    <s v="Price"/>
    <s v="Price too high"/>
    <x v="72"/>
    <x v="61"/>
    <n v="2131"/>
    <x v="1"/>
    <s v="United States"/>
    <x v="3388"/>
    <s v="Churned"/>
    <n v="1"/>
    <n v="0"/>
    <s v="Male"/>
    <n v="1"/>
    <s v="DSL"/>
    <s v="33.719221, -118.073596"/>
    <n v="33.719220999999997"/>
    <n v="-118.07359599999999"/>
    <n v="1"/>
    <n v="61.45"/>
    <n v="0"/>
    <n v="1"/>
    <n v="4"/>
    <x v="0"/>
    <n v="0"/>
    <n v="0"/>
    <n v="0"/>
    <n v="1"/>
    <s v="Credit Card"/>
    <n v="1"/>
    <n v="1107"/>
    <n v="1"/>
    <s v="Q3"/>
    <n v="1"/>
    <n v="2"/>
    <n v="0"/>
    <s v="California"/>
    <n v="1"/>
    <n v="1"/>
    <n v="0"/>
    <x v="24"/>
    <n v="229.55"/>
    <x v="0"/>
    <n v="108.96"/>
    <x v="0"/>
    <x v="3368"/>
    <n v="0"/>
    <n v="1"/>
    <n v="90742"/>
    <x v="1"/>
  </r>
  <r>
    <n v="23"/>
    <n v="69"/>
    <n v="0"/>
    <s v="Competitor"/>
    <s v="Competitor offered higher download speeds"/>
    <x v="56"/>
    <x v="29"/>
    <n v="4324"/>
    <x v="1"/>
    <s v="United States"/>
    <x v="3389"/>
    <s v="Churned"/>
    <n v="0"/>
    <n v="0"/>
    <s v="Male"/>
    <n v="1"/>
    <s v="DSL"/>
    <s v="38.434138, -121.30587"/>
    <n v="38.434137999999997"/>
    <n v="-121.30587"/>
    <n v="1"/>
    <n v="41.05"/>
    <n v="0"/>
    <n v="0"/>
    <n v="1"/>
    <x v="1"/>
    <n v="1"/>
    <n v="0"/>
    <n v="1"/>
    <n v="1"/>
    <s v="Bank Withdrawal"/>
    <n v="0"/>
    <n v="38534"/>
    <n v="0"/>
    <s v="Q3"/>
    <n v="1"/>
    <n v="2"/>
    <n v="0"/>
    <s v="California"/>
    <n v="1"/>
    <n v="1"/>
    <n v="0"/>
    <x v="14"/>
    <n v="2452.6999999999998"/>
    <x v="0"/>
    <n v="0"/>
    <x v="0"/>
    <x v="3369"/>
    <n v="1"/>
    <n v="1"/>
    <n v="95624"/>
    <x v="1"/>
  </r>
  <r>
    <n v="57"/>
    <n v="10"/>
    <n v="38.96"/>
    <s v="Active User"/>
    <s v="Active User"/>
    <x v="71"/>
    <x v="678"/>
    <n v="2328"/>
    <x v="1"/>
    <s v="United States"/>
    <x v="3390"/>
    <s v="Stayed"/>
    <n v="0"/>
    <n v="0"/>
    <s v="Female"/>
    <n v="1"/>
    <s v="DSL"/>
    <s v="39.117018, -120.212535"/>
    <n v="39.117018000000002"/>
    <n v="-120.212535"/>
    <n v="0"/>
    <n v="55.5"/>
    <n v="0"/>
    <n v="0"/>
    <n v="0"/>
    <x v="2"/>
    <n v="0"/>
    <n v="0"/>
    <n v="0"/>
    <n v="0"/>
    <s v="Credit Card"/>
    <n v="1"/>
    <n v="858"/>
    <n v="0"/>
    <s v="Q3"/>
    <n v="0"/>
    <n v="4"/>
    <n v="0"/>
    <s v="California"/>
    <n v="0"/>
    <n v="0"/>
    <n v="1"/>
    <x v="24"/>
    <n v="227.35"/>
    <x v="0"/>
    <n v="155.84"/>
    <x v="0"/>
    <x v="3370"/>
    <n v="0"/>
    <n v="1"/>
    <n v="96141"/>
    <x v="0"/>
  </r>
  <r>
    <n v="29"/>
    <n v="59"/>
    <n v="48.45"/>
    <s v="Active User"/>
    <s v="Active User"/>
    <x v="3"/>
    <x v="990"/>
    <n v="3446"/>
    <x v="1"/>
    <s v="United States"/>
    <x v="3391"/>
    <s v="Stayed"/>
    <n v="0"/>
    <n v="0"/>
    <s v="Male"/>
    <n v="1"/>
    <s v="DSL"/>
    <s v="40.531257, -122.148139"/>
    <n v="40.531256999999997"/>
    <n v="-122.148139"/>
    <n v="0"/>
    <n v="49.45"/>
    <n v="0"/>
    <n v="0"/>
    <n v="0"/>
    <x v="0"/>
    <n v="0"/>
    <n v="0"/>
    <n v="1"/>
    <n v="0"/>
    <s v="Credit Card"/>
    <n v="1"/>
    <n v="830"/>
    <n v="1"/>
    <s v="Q3"/>
    <n v="0"/>
    <n v="4"/>
    <n v="0"/>
    <s v="California"/>
    <n v="0"/>
    <n v="0"/>
    <n v="0"/>
    <x v="66"/>
    <n v="799"/>
    <x v="0"/>
    <n v="775.2"/>
    <x v="0"/>
    <x v="3371"/>
    <n v="1"/>
    <n v="1"/>
    <n v="96062"/>
    <x v="0"/>
  </r>
  <r>
    <n v="35"/>
    <n v="17"/>
    <n v="20.37"/>
    <s v="Active User"/>
    <s v="Active User"/>
    <x v="24"/>
    <x v="68"/>
    <n v="3666"/>
    <x v="1"/>
    <s v="United States"/>
    <x v="3392"/>
    <s v="Joined"/>
    <n v="0"/>
    <n v="0"/>
    <s v="Male"/>
    <n v="1"/>
    <s v="Cable"/>
    <s v="37.7795, -122.419233"/>
    <n v="37.779499999999999"/>
    <n v="-122.41923300000001"/>
    <n v="0"/>
    <n v="45.45"/>
    <n v="0"/>
    <n v="0"/>
    <n v="0"/>
    <x v="0"/>
    <n v="0"/>
    <n v="0"/>
    <n v="0"/>
    <n v="0"/>
    <s v="Credit Card"/>
    <n v="1"/>
    <n v="28998"/>
    <n v="0"/>
    <s v="Q3"/>
    <n v="0"/>
    <n v="5"/>
    <n v="0"/>
    <s v="California"/>
    <n v="0"/>
    <n v="0"/>
    <n v="0"/>
    <x v="5"/>
    <n v="141.69999999999999"/>
    <x v="0"/>
    <n v="61.11"/>
    <x v="0"/>
    <x v="3372"/>
    <n v="0"/>
    <n v="1"/>
    <n v="94102"/>
    <x v="0"/>
  </r>
  <r>
    <n v="60"/>
    <n v="13"/>
    <n v="13.8"/>
    <s v="Active User"/>
    <s v="Active User"/>
    <x v="11"/>
    <x v="1040"/>
    <n v="3093"/>
    <x v="2"/>
    <s v="United States"/>
    <x v="3393"/>
    <s v="Stayed"/>
    <n v="1"/>
    <n v="1"/>
    <s v="Male"/>
    <n v="1"/>
    <s v="DSL"/>
    <s v="36.464635, -119.094348"/>
    <n v="36.464635000000001"/>
    <n v="-119.094348"/>
    <n v="1"/>
    <n v="59.8"/>
    <n v="0"/>
    <n v="2"/>
    <n v="5"/>
    <x v="0"/>
    <n v="1"/>
    <n v="1"/>
    <n v="0"/>
    <n v="1"/>
    <s v="Bank Withdrawal"/>
    <n v="1"/>
    <n v="8870"/>
    <n v="0"/>
    <s v="Q3"/>
    <n v="1"/>
    <n v="3"/>
    <n v="0"/>
    <s v="California"/>
    <n v="0"/>
    <n v="0"/>
    <n v="0"/>
    <x v="64"/>
    <n v="2343.85"/>
    <x v="4"/>
    <n v="538.20000000000005"/>
    <x v="0"/>
    <x v="3373"/>
    <n v="0"/>
    <n v="0"/>
    <n v="93286"/>
    <x v="0"/>
  </r>
  <r>
    <n v="25"/>
    <n v="26"/>
    <n v="24.85"/>
    <s v="Active User"/>
    <s v="Active User"/>
    <x v="21"/>
    <x v="163"/>
    <n v="4115"/>
    <x v="0"/>
    <s v="United States"/>
    <x v="3394"/>
    <s v="Stayed"/>
    <n v="0"/>
    <n v="1"/>
    <s v="Female"/>
    <n v="1"/>
    <s v="Fiber Optic"/>
    <s v="32.587557, -116.636816"/>
    <n v="32.587556999999997"/>
    <n v="-116.636816"/>
    <n v="0"/>
    <n v="115.05"/>
    <n v="1"/>
    <n v="0"/>
    <n v="0"/>
    <x v="1"/>
    <n v="1"/>
    <n v="1"/>
    <n v="0"/>
    <n v="0"/>
    <s v="Credit Card"/>
    <n v="1"/>
    <n v="91"/>
    <n v="1"/>
    <s v="Q3"/>
    <n v="0"/>
    <n v="4"/>
    <n v="0"/>
    <s v="California"/>
    <n v="1"/>
    <n v="1"/>
    <n v="1"/>
    <x v="41"/>
    <n v="4895.1000000000004"/>
    <x v="0"/>
    <n v="1068.55"/>
    <x v="241"/>
    <x v="3374"/>
    <n v="1"/>
    <n v="1"/>
    <n v="91980"/>
    <x v="0"/>
  </r>
  <r>
    <n v="77"/>
    <n v="30"/>
    <n v="13.02"/>
    <s v="Other"/>
    <s v="Don't know"/>
    <x v="45"/>
    <x v="4"/>
    <n v="2905"/>
    <x v="1"/>
    <s v="United States"/>
    <x v="3395"/>
    <s v="Churned"/>
    <n v="0"/>
    <n v="0"/>
    <s v="Female"/>
    <n v="1"/>
    <s v="Fiber Optic"/>
    <s v="37.270938, -121.851046"/>
    <n v="37.270938000000001"/>
    <n v="-121.851046"/>
    <n v="1"/>
    <n v="90.6"/>
    <n v="1"/>
    <n v="0"/>
    <n v="1"/>
    <x v="2"/>
    <n v="1"/>
    <n v="0"/>
    <n v="1"/>
    <n v="1"/>
    <s v="Bank Withdrawal"/>
    <n v="1"/>
    <n v="36944"/>
    <n v="0"/>
    <s v="Q3"/>
    <n v="1"/>
    <n v="2"/>
    <n v="1"/>
    <s v="California"/>
    <n v="0"/>
    <n v="0"/>
    <n v="1"/>
    <x v="16"/>
    <n v="90.6"/>
    <x v="0"/>
    <n v="13.02"/>
    <x v="0"/>
    <x v="3375"/>
    <n v="0"/>
    <n v="1"/>
    <n v="95136"/>
    <x v="1"/>
  </r>
  <r>
    <n v="28"/>
    <n v="48"/>
    <n v="38.71"/>
    <s v="Active User"/>
    <s v="Active User"/>
    <x v="68"/>
    <x v="925"/>
    <n v="3186"/>
    <x v="1"/>
    <s v="United States"/>
    <x v="3396"/>
    <s v="Stayed"/>
    <n v="1"/>
    <n v="1"/>
    <s v="Female"/>
    <n v="1"/>
    <s v="Fiber Optic"/>
    <s v="32.579134, -117.119009"/>
    <n v="32.579134000000003"/>
    <n v="-117.11900900000001"/>
    <n v="1"/>
    <n v="95.5"/>
    <n v="1"/>
    <n v="2"/>
    <n v="5"/>
    <x v="0"/>
    <n v="0"/>
    <n v="0"/>
    <n v="1"/>
    <n v="1"/>
    <s v="Bank Withdrawal"/>
    <n v="1"/>
    <n v="26662"/>
    <n v="1"/>
    <s v="Q3"/>
    <n v="1"/>
    <n v="3"/>
    <n v="0"/>
    <s v="California"/>
    <n v="1"/>
    <n v="1"/>
    <n v="0"/>
    <x v="71"/>
    <n v="1916.2"/>
    <x v="0"/>
    <n v="774.2"/>
    <x v="0"/>
    <x v="3376"/>
    <n v="1"/>
    <n v="1"/>
    <n v="91932"/>
    <x v="0"/>
  </r>
  <r>
    <n v="59"/>
    <n v="18"/>
    <n v="30.68"/>
    <s v="Active User"/>
    <s v="Active User"/>
    <x v="21"/>
    <x v="742"/>
    <n v="4487"/>
    <x v="0"/>
    <s v="United States"/>
    <x v="3397"/>
    <s v="Stayed"/>
    <n v="0"/>
    <n v="1"/>
    <s v="Female"/>
    <n v="1"/>
    <s v="Cable"/>
    <s v="33.162624, -117.170863"/>
    <n v="33.162624000000001"/>
    <n v="-117.170863"/>
    <n v="1"/>
    <n v="85.75"/>
    <n v="1"/>
    <n v="0"/>
    <n v="3"/>
    <x v="0"/>
    <n v="1"/>
    <n v="1"/>
    <n v="0"/>
    <n v="1"/>
    <s v="Credit Card"/>
    <n v="1"/>
    <n v="52664"/>
    <n v="1"/>
    <s v="Q3"/>
    <n v="1"/>
    <n v="3"/>
    <n v="0"/>
    <s v="California"/>
    <n v="1"/>
    <n v="1"/>
    <n v="1"/>
    <x v="25"/>
    <n v="6223.8"/>
    <x v="0"/>
    <n v="2178.2800000000002"/>
    <x v="242"/>
    <x v="3377"/>
    <n v="0"/>
    <n v="1"/>
    <n v="92069"/>
    <x v="0"/>
  </r>
  <r>
    <n v="41"/>
    <n v="0"/>
    <n v="37.61"/>
    <s v="Attitude"/>
    <s v="Attitude of support person"/>
    <x v="29"/>
    <x v="290"/>
    <n v="4115"/>
    <x v="1"/>
    <s v="United States"/>
    <x v="3398"/>
    <s v="Churned"/>
    <n v="0"/>
    <n v="0"/>
    <s v="Male"/>
    <n v="0"/>
    <s v="No Internet Service"/>
    <s v="34.432843, -118.730106"/>
    <n v="34.432842999999998"/>
    <n v="-118.73010600000001"/>
    <n v="1"/>
    <n v="20.55"/>
    <n v="0"/>
    <n v="0"/>
    <n v="1"/>
    <x v="2"/>
    <n v="0"/>
    <n v="0"/>
    <n v="1"/>
    <n v="1"/>
    <s v="Credit Card"/>
    <n v="1"/>
    <n v="1459"/>
    <n v="0"/>
    <s v="Q3"/>
    <n v="1"/>
    <n v="1"/>
    <n v="0"/>
    <s v="California"/>
    <n v="0"/>
    <n v="0"/>
    <n v="0"/>
    <x v="5"/>
    <n v="51.15"/>
    <x v="0"/>
    <n v="112.83"/>
    <x v="0"/>
    <x v="3378"/>
    <n v="0"/>
    <n v="0"/>
    <n v="93040"/>
    <x v="1"/>
  </r>
  <r>
    <n v="54"/>
    <n v="28"/>
    <n v="34.619999999999997"/>
    <s v="Active User"/>
    <s v="Active User"/>
    <x v="14"/>
    <x v="1041"/>
    <n v="4697"/>
    <x v="0"/>
    <s v="United States"/>
    <x v="3399"/>
    <s v="Stayed"/>
    <n v="0"/>
    <n v="1"/>
    <s v="Male"/>
    <n v="1"/>
    <s v="Fiber Optic"/>
    <s v="33.753146, -118.367459"/>
    <n v="33.753146000000001"/>
    <n v="-118.367459"/>
    <n v="1"/>
    <n v="107.6"/>
    <n v="1"/>
    <n v="0"/>
    <n v="8"/>
    <x v="0"/>
    <n v="0"/>
    <n v="0"/>
    <n v="1"/>
    <n v="1"/>
    <s v="Bank Withdrawal"/>
    <n v="1"/>
    <n v="41263"/>
    <n v="1"/>
    <s v="Q3"/>
    <n v="1"/>
    <n v="4"/>
    <n v="0"/>
    <s v="California"/>
    <n v="1"/>
    <n v="1"/>
    <n v="1"/>
    <x v="34"/>
    <n v="6912.7"/>
    <x v="0"/>
    <n v="2146.44"/>
    <x v="0"/>
    <x v="3379"/>
    <n v="0"/>
    <n v="1"/>
    <n v="90275"/>
    <x v="0"/>
  </r>
  <r>
    <n v="48"/>
    <n v="16"/>
    <n v="31.23"/>
    <s v="Active User"/>
    <s v="Active User"/>
    <x v="49"/>
    <x v="27"/>
    <n v="4094"/>
    <x v="1"/>
    <s v="United States"/>
    <x v="3400"/>
    <s v="Stayed"/>
    <n v="0"/>
    <n v="1"/>
    <s v="Female"/>
    <n v="1"/>
    <s v="Fiber Optic"/>
    <s v="33.829583, -116.474131"/>
    <n v="33.829583"/>
    <n v="-116.474131"/>
    <n v="0"/>
    <n v="83.25"/>
    <n v="1"/>
    <n v="0"/>
    <n v="0"/>
    <x v="1"/>
    <n v="1"/>
    <n v="0"/>
    <n v="1"/>
    <n v="0"/>
    <s v="Bank Withdrawal"/>
    <n v="1"/>
    <n v="43141"/>
    <n v="0"/>
    <s v="Q3"/>
    <n v="0"/>
    <n v="3"/>
    <n v="0"/>
    <s v="California"/>
    <n v="0"/>
    <n v="0"/>
    <n v="0"/>
    <x v="14"/>
    <n v="4949.1000000000004"/>
    <x v="0"/>
    <n v="1842.57"/>
    <x v="0"/>
    <x v="3380"/>
    <n v="0"/>
    <n v="1"/>
    <n v="92234"/>
    <x v="0"/>
  </r>
  <r>
    <n v="53"/>
    <n v="18"/>
    <n v="0"/>
    <s v="Dissatisfaction"/>
    <s v="Network reliability"/>
    <x v="20"/>
    <x v="722"/>
    <n v="2860"/>
    <x v="1"/>
    <s v="United States"/>
    <x v="3401"/>
    <s v="Churned"/>
    <n v="0"/>
    <n v="0"/>
    <s v="Female"/>
    <n v="1"/>
    <s v="DSL"/>
    <s v="39.239818, -123.565432"/>
    <n v="39.239818"/>
    <n v="-123.565432"/>
    <n v="0"/>
    <n v="30.9"/>
    <n v="0"/>
    <n v="0"/>
    <n v="0"/>
    <x v="0"/>
    <n v="0"/>
    <n v="0"/>
    <n v="1"/>
    <n v="0"/>
    <s v="Bank Withdrawal"/>
    <n v="0"/>
    <n v="371"/>
    <n v="1"/>
    <s v="Q3"/>
    <n v="0"/>
    <n v="2"/>
    <n v="0"/>
    <s v="California"/>
    <n v="0"/>
    <n v="0"/>
    <n v="0"/>
    <x v="9"/>
    <n v="59.05"/>
    <x v="0"/>
    <n v="0"/>
    <x v="0"/>
    <x v="3381"/>
    <n v="0"/>
    <n v="1"/>
    <n v="95427"/>
    <x v="1"/>
  </r>
  <r>
    <n v="19"/>
    <n v="82"/>
    <n v="0"/>
    <s v="Competitor"/>
    <s v="Competitor had better devices"/>
    <x v="45"/>
    <x v="9"/>
    <n v="5024"/>
    <x v="1"/>
    <s v="United States"/>
    <x v="3402"/>
    <s v="Churned"/>
    <n v="0"/>
    <n v="0"/>
    <s v="Female"/>
    <n v="1"/>
    <s v="Cable"/>
    <s v="32.827238, -117.089287"/>
    <n v="32.827238000000001"/>
    <n v="-117.089287"/>
    <n v="1"/>
    <n v="34"/>
    <n v="0"/>
    <n v="0"/>
    <n v="1"/>
    <x v="5"/>
    <n v="0"/>
    <n v="0"/>
    <n v="1"/>
    <n v="1"/>
    <s v="Bank Withdrawal"/>
    <n v="0"/>
    <n v="30206"/>
    <n v="0"/>
    <s v="Q3"/>
    <n v="1"/>
    <n v="1"/>
    <n v="0"/>
    <s v="California"/>
    <n v="0"/>
    <n v="0"/>
    <n v="1"/>
    <x v="0"/>
    <n v="853"/>
    <x v="0"/>
    <n v="0"/>
    <x v="0"/>
    <x v="3382"/>
    <n v="1"/>
    <n v="1"/>
    <n v="92124"/>
    <x v="1"/>
  </r>
  <r>
    <n v="23"/>
    <n v="46"/>
    <n v="26.45"/>
    <s v="Active User"/>
    <s v="Active User"/>
    <x v="12"/>
    <x v="226"/>
    <n v="5189"/>
    <x v="0"/>
    <s v="United States"/>
    <x v="3403"/>
    <s v="Stayed"/>
    <n v="0"/>
    <n v="1"/>
    <s v="Male"/>
    <n v="1"/>
    <s v="DSL"/>
    <s v="33.739415, -116.968339"/>
    <n v="33.739415000000001"/>
    <n v="-116.968339"/>
    <n v="0"/>
    <n v="79.45"/>
    <n v="1"/>
    <n v="0"/>
    <n v="0"/>
    <x v="3"/>
    <n v="1"/>
    <n v="1"/>
    <n v="1"/>
    <n v="0"/>
    <s v="Credit Card"/>
    <n v="1"/>
    <n v="29687"/>
    <n v="1"/>
    <s v="Q3"/>
    <n v="0"/>
    <n v="4"/>
    <n v="0"/>
    <s v="California"/>
    <n v="0"/>
    <n v="0"/>
    <n v="1"/>
    <x v="43"/>
    <n v="5502.55"/>
    <x v="11"/>
    <n v="1825.05"/>
    <x v="0"/>
    <x v="3383"/>
    <n v="1"/>
    <n v="0"/>
    <n v="92543"/>
    <x v="0"/>
  </r>
  <r>
    <n v="66"/>
    <n v="8"/>
    <n v="20.190000000000001"/>
    <s v="Active User"/>
    <s v="Active User"/>
    <x v="12"/>
    <x v="555"/>
    <n v="6270"/>
    <x v="0"/>
    <s v="United States"/>
    <x v="3404"/>
    <s v="Stayed"/>
    <n v="0"/>
    <n v="1"/>
    <s v="Male"/>
    <n v="1"/>
    <s v="Fiber Optic"/>
    <s v="35.478736, -115.516984"/>
    <n v="35.478735999999998"/>
    <n v="-115.51698399999999"/>
    <n v="1"/>
    <n v="102.1"/>
    <n v="1"/>
    <n v="0"/>
    <n v="2"/>
    <x v="0"/>
    <n v="0"/>
    <n v="0"/>
    <n v="0"/>
    <n v="1"/>
    <s v="Bank Withdrawal"/>
    <n v="1"/>
    <n v="162"/>
    <n v="1"/>
    <s v="Q3"/>
    <n v="1"/>
    <n v="4"/>
    <n v="1"/>
    <s v="California"/>
    <n v="1"/>
    <n v="1"/>
    <n v="1"/>
    <x v="11"/>
    <n v="6538.45"/>
    <x v="0"/>
    <n v="1292.1600000000001"/>
    <x v="0"/>
    <x v="3384"/>
    <n v="0"/>
    <n v="1"/>
    <n v="92364"/>
    <x v="0"/>
  </r>
  <r>
    <n v="52"/>
    <n v="6"/>
    <n v="41.21"/>
    <s v="Active User"/>
    <s v="Active User"/>
    <x v="26"/>
    <x v="62"/>
    <n v="2332"/>
    <x v="1"/>
    <s v="United States"/>
    <x v="3405"/>
    <s v="Stayed"/>
    <n v="0"/>
    <n v="0"/>
    <s v="Male"/>
    <n v="1"/>
    <s v="Fiber Optic"/>
    <s v="35.449881, -118.841442"/>
    <n v="35.449880999999998"/>
    <n v="-118.841442"/>
    <n v="0"/>
    <n v="83.15"/>
    <n v="1"/>
    <n v="0"/>
    <n v="0"/>
    <x v="0"/>
    <n v="0"/>
    <n v="0"/>
    <n v="0"/>
    <n v="0"/>
    <s v="Bank Withdrawal"/>
    <n v="1"/>
    <n v="53481"/>
    <n v="0"/>
    <s v="Q3"/>
    <n v="0"/>
    <n v="4"/>
    <n v="0"/>
    <s v="California"/>
    <n v="0"/>
    <n v="0"/>
    <n v="1"/>
    <x v="1"/>
    <n v="2848.45"/>
    <x v="0"/>
    <n v="1442.35"/>
    <x v="243"/>
    <x v="3385"/>
    <n v="0"/>
    <n v="1"/>
    <n v="93306"/>
    <x v="0"/>
  </r>
  <r>
    <n v="61"/>
    <n v="14"/>
    <n v="0"/>
    <s v="Active User"/>
    <s v="Active User"/>
    <x v="38"/>
    <x v="1000"/>
    <n v="5535"/>
    <x v="2"/>
    <s v="United States"/>
    <x v="3406"/>
    <s v="Stayed"/>
    <n v="0"/>
    <n v="1"/>
    <s v="Male"/>
    <n v="1"/>
    <s v="DSL"/>
    <s v="36.991762, -119.242874"/>
    <n v="36.991762000000001"/>
    <n v="-119.242874"/>
    <n v="0"/>
    <n v="50.8"/>
    <n v="0"/>
    <n v="0"/>
    <n v="0"/>
    <x v="0"/>
    <n v="0"/>
    <n v="1"/>
    <n v="0"/>
    <n v="0"/>
    <s v="Mailed Check"/>
    <n v="0"/>
    <n v="3464"/>
    <n v="1"/>
    <s v="Q3"/>
    <n v="0"/>
    <n v="4"/>
    <n v="0"/>
    <s v="California"/>
    <n v="1"/>
    <n v="1"/>
    <n v="0"/>
    <x v="23"/>
    <n v="463.6"/>
    <x v="0"/>
    <n v="0"/>
    <x v="0"/>
    <x v="3386"/>
    <n v="0"/>
    <n v="1"/>
    <n v="93602"/>
    <x v="0"/>
  </r>
  <r>
    <n v="46"/>
    <n v="28"/>
    <n v="4.7"/>
    <s v="Active User"/>
    <s v="Active User"/>
    <x v="53"/>
    <x v="698"/>
    <n v="6307"/>
    <x v="0"/>
    <s v="United States"/>
    <x v="3407"/>
    <s v="Stayed"/>
    <n v="0"/>
    <n v="0"/>
    <s v="Female"/>
    <n v="1"/>
    <s v="Cable"/>
    <s v="34.167236, -116.281511"/>
    <n v="34.167236000000003"/>
    <n v="-116.28151099999999"/>
    <n v="1"/>
    <n v="84.95"/>
    <n v="1"/>
    <n v="0"/>
    <n v="1"/>
    <x v="1"/>
    <n v="1"/>
    <n v="1"/>
    <n v="1"/>
    <n v="1"/>
    <s v="Bank Withdrawal"/>
    <n v="1"/>
    <n v="8141"/>
    <n v="1"/>
    <s v="Q3"/>
    <n v="1"/>
    <n v="4"/>
    <n v="0"/>
    <s v="California"/>
    <n v="1"/>
    <n v="1"/>
    <n v="1"/>
    <x v="34"/>
    <n v="5150.55"/>
    <x v="0"/>
    <n v="291.39999999999998"/>
    <x v="244"/>
    <x v="3387"/>
    <n v="0"/>
    <n v="1"/>
    <n v="92252"/>
    <x v="0"/>
  </r>
  <r>
    <n v="58"/>
    <n v="2"/>
    <n v="1.02"/>
    <s v="Active User"/>
    <s v="Active User"/>
    <x v="10"/>
    <x v="184"/>
    <n v="3468"/>
    <x v="1"/>
    <s v="United States"/>
    <x v="3408"/>
    <s v="Stayed"/>
    <n v="0"/>
    <n v="1"/>
    <s v="Female"/>
    <n v="1"/>
    <s v="Fiber Optic"/>
    <s v="33.819814, -118.222416"/>
    <n v="33.819814000000001"/>
    <n v="-118.222416"/>
    <n v="1"/>
    <n v="100.05"/>
    <n v="0"/>
    <n v="0"/>
    <n v="3"/>
    <x v="1"/>
    <n v="0"/>
    <n v="0"/>
    <n v="1"/>
    <n v="1"/>
    <s v="Credit Card"/>
    <n v="1"/>
    <n v="35656"/>
    <n v="1"/>
    <s v="Q3"/>
    <n v="1"/>
    <n v="5"/>
    <n v="0"/>
    <s v="California"/>
    <n v="1"/>
    <n v="1"/>
    <n v="1"/>
    <x v="27"/>
    <n v="4834"/>
    <x v="0"/>
    <n v="48.96"/>
    <x v="245"/>
    <x v="3388"/>
    <n v="0"/>
    <n v="1"/>
    <n v="90810"/>
    <x v="0"/>
  </r>
  <r>
    <n v="61"/>
    <n v="0"/>
    <n v="47.5"/>
    <s v="Active User"/>
    <s v="Active User"/>
    <x v="38"/>
    <x v="403"/>
    <n v="2320"/>
    <x v="0"/>
    <s v="United States"/>
    <x v="3409"/>
    <s v="Stayed"/>
    <n v="1"/>
    <n v="0"/>
    <s v="Female"/>
    <n v="0"/>
    <s v="No Internet Service"/>
    <s v="34.099891, -118.414338"/>
    <n v="34.099891"/>
    <n v="-118.414338"/>
    <n v="1"/>
    <n v="19.399999999999999"/>
    <n v="0"/>
    <n v="1"/>
    <n v="9"/>
    <x v="0"/>
    <n v="0"/>
    <n v="0"/>
    <n v="0"/>
    <n v="1"/>
    <s v="Credit Card"/>
    <n v="1"/>
    <n v="21397"/>
    <n v="0"/>
    <s v="Q3"/>
    <n v="1"/>
    <n v="4"/>
    <n v="0"/>
    <s v="California"/>
    <n v="0"/>
    <n v="0"/>
    <n v="0"/>
    <x v="2"/>
    <n v="967.85"/>
    <x v="0"/>
    <n v="2185"/>
    <x v="0"/>
    <x v="3389"/>
    <n v="0"/>
    <n v="0"/>
    <n v="90210"/>
    <x v="0"/>
  </r>
  <r>
    <n v="73"/>
    <n v="26"/>
    <n v="26.95"/>
    <s v="Competitor"/>
    <s v="Competitor made better offer"/>
    <x v="39"/>
    <x v="26"/>
    <n v="4457"/>
    <x v="1"/>
    <s v="United States"/>
    <x v="3410"/>
    <s v="Churned"/>
    <n v="0"/>
    <n v="0"/>
    <s v="Female"/>
    <n v="1"/>
    <s v="Fiber Optic"/>
    <s v="33.141265, -116.967221"/>
    <n v="33.141264999999997"/>
    <n v="-116.967221"/>
    <n v="1"/>
    <n v="70.55"/>
    <n v="0"/>
    <n v="0"/>
    <n v="1"/>
    <x v="0"/>
    <n v="0"/>
    <n v="0"/>
    <n v="0"/>
    <n v="1"/>
    <s v="Bank Withdrawal"/>
    <n v="1"/>
    <n v="48690"/>
    <n v="0"/>
    <s v="Q3"/>
    <n v="1"/>
    <n v="3"/>
    <n v="1"/>
    <s v="California"/>
    <n v="0"/>
    <n v="0"/>
    <n v="0"/>
    <x v="19"/>
    <n v="3309.25"/>
    <x v="0"/>
    <n v="1266.6500000000001"/>
    <x v="246"/>
    <x v="3390"/>
    <n v="0"/>
    <n v="1"/>
    <n v="92027"/>
    <x v="1"/>
  </r>
  <r>
    <n v="37"/>
    <n v="18"/>
    <n v="38.28"/>
    <s v="Price"/>
    <s v="Long distance charges"/>
    <x v="45"/>
    <x v="757"/>
    <n v="2078"/>
    <x v="1"/>
    <s v="United States"/>
    <x v="3411"/>
    <s v="Churned"/>
    <n v="0"/>
    <n v="0"/>
    <s v="Female"/>
    <n v="1"/>
    <s v="Fiber Optic"/>
    <s v="38.544002, -121.685559"/>
    <n v="38.544001999999999"/>
    <n v="-121.685559"/>
    <n v="0"/>
    <n v="74.900000000000006"/>
    <n v="1"/>
    <n v="0"/>
    <n v="0"/>
    <x v="0"/>
    <n v="0"/>
    <n v="0"/>
    <n v="0"/>
    <n v="0"/>
    <s v="Credit Card"/>
    <n v="1"/>
    <n v="648"/>
    <n v="0"/>
    <s v="Q3"/>
    <n v="0"/>
    <n v="1"/>
    <n v="0"/>
    <s v="California"/>
    <n v="0"/>
    <n v="0"/>
    <n v="0"/>
    <x v="9"/>
    <n v="147.15"/>
    <x v="0"/>
    <n v="76.56"/>
    <x v="0"/>
    <x v="3391"/>
    <n v="0"/>
    <n v="1"/>
    <n v="95618"/>
    <x v="1"/>
  </r>
  <r>
    <n v="59"/>
    <n v="0"/>
    <n v="30.1"/>
    <s v="Active User"/>
    <s v="Active User"/>
    <x v="31"/>
    <x v="498"/>
    <n v="6373"/>
    <x v="0"/>
    <s v="United States"/>
    <x v="3412"/>
    <s v="Stayed"/>
    <n v="1"/>
    <n v="0"/>
    <s v="Male"/>
    <n v="0"/>
    <s v="No Internet Service"/>
    <s v="38.240419, -121.587535"/>
    <n v="38.240419000000003"/>
    <n v="-121.587535"/>
    <n v="1"/>
    <n v="19.149999999999999"/>
    <n v="0"/>
    <n v="3"/>
    <n v="2"/>
    <x v="0"/>
    <n v="0"/>
    <n v="0"/>
    <n v="1"/>
    <n v="1"/>
    <s v="Mailed Check"/>
    <n v="1"/>
    <n v="2344"/>
    <n v="0"/>
    <s v="Q3"/>
    <n v="1"/>
    <n v="5"/>
    <n v="0"/>
    <s v="California"/>
    <n v="0"/>
    <n v="0"/>
    <n v="0"/>
    <x v="7"/>
    <n v="1177.05"/>
    <x v="0"/>
    <n v="1896.3"/>
    <x v="0"/>
    <x v="3392"/>
    <n v="0"/>
    <n v="0"/>
    <n v="95690"/>
    <x v="0"/>
  </r>
  <r>
    <n v="36"/>
    <n v="29"/>
    <n v="2.87"/>
    <s v="Active User"/>
    <s v="Active User"/>
    <x v="57"/>
    <x v="16"/>
    <n v="3597"/>
    <x v="1"/>
    <s v="United States"/>
    <x v="3413"/>
    <s v="Stayed"/>
    <n v="0"/>
    <n v="1"/>
    <s v="Male"/>
    <n v="1"/>
    <s v="Fiber Optic"/>
    <s v="33.548869, -117.334165"/>
    <n v="33.548869000000003"/>
    <n v="-117.334165"/>
    <n v="0"/>
    <n v="95"/>
    <n v="1"/>
    <n v="0"/>
    <n v="0"/>
    <x v="5"/>
    <n v="1"/>
    <n v="1"/>
    <n v="1"/>
    <n v="0"/>
    <s v="Credit Card"/>
    <n v="1"/>
    <n v="36149"/>
    <n v="1"/>
    <s v="Q3"/>
    <n v="0"/>
    <n v="3"/>
    <n v="0"/>
    <s v="California"/>
    <n v="0"/>
    <n v="0"/>
    <n v="0"/>
    <x v="26"/>
    <n v="2852.4"/>
    <x v="0"/>
    <n v="86.1"/>
    <x v="0"/>
    <x v="3393"/>
    <n v="0"/>
    <n v="1"/>
    <n v="92562"/>
    <x v="0"/>
  </r>
  <r>
    <n v="61"/>
    <n v="2"/>
    <n v="47.03"/>
    <s v="Competitor"/>
    <s v="Competitor had better devices"/>
    <x v="20"/>
    <x v="204"/>
    <n v="2031"/>
    <x v="1"/>
    <s v="United States"/>
    <x v="3414"/>
    <s v="Churned"/>
    <n v="0"/>
    <n v="0"/>
    <s v="Male"/>
    <n v="1"/>
    <s v="Fiber Optic"/>
    <s v="34.238162, -117.534306"/>
    <n v="34.238162000000003"/>
    <n v="-117.534306"/>
    <n v="0"/>
    <n v="99.8"/>
    <n v="1"/>
    <n v="0"/>
    <n v="0"/>
    <x v="0"/>
    <n v="1"/>
    <n v="0"/>
    <n v="1"/>
    <n v="0"/>
    <s v="Bank Withdrawal"/>
    <n v="1"/>
    <n v="1090"/>
    <n v="0"/>
    <s v="Q3"/>
    <n v="0"/>
    <n v="1"/>
    <n v="0"/>
    <s v="California"/>
    <n v="1"/>
    <n v="1"/>
    <n v="1"/>
    <x v="48"/>
    <n v="673.25"/>
    <x v="2"/>
    <n v="329.21"/>
    <x v="0"/>
    <x v="3394"/>
    <n v="0"/>
    <n v="0"/>
    <n v="92358"/>
    <x v="1"/>
  </r>
  <r>
    <n v="33"/>
    <n v="23"/>
    <n v="13.77"/>
    <s v="Active User"/>
    <s v="Active User"/>
    <x v="18"/>
    <x v="889"/>
    <n v="2862"/>
    <x v="1"/>
    <s v="United States"/>
    <x v="3415"/>
    <s v="Stayed"/>
    <n v="1"/>
    <n v="1"/>
    <s v="Male"/>
    <n v="1"/>
    <s v="DSL"/>
    <s v="40.080342, -120.957805"/>
    <n v="40.080342000000002"/>
    <n v="-120.95780499999999"/>
    <n v="1"/>
    <n v="72.8"/>
    <n v="1"/>
    <n v="2"/>
    <n v="4"/>
    <x v="0"/>
    <n v="1"/>
    <n v="0"/>
    <n v="1"/>
    <n v="1"/>
    <s v="Bank Withdrawal"/>
    <n v="1"/>
    <n v="178"/>
    <n v="1"/>
    <s v="Q3"/>
    <n v="1"/>
    <n v="4"/>
    <n v="0"/>
    <s v="California"/>
    <n v="0"/>
    <n v="0"/>
    <n v="1"/>
    <x v="29"/>
    <n v="930.05"/>
    <x v="0"/>
    <n v="179.01"/>
    <x v="0"/>
    <x v="3395"/>
    <n v="0"/>
    <n v="1"/>
    <n v="95934"/>
    <x v="0"/>
  </r>
  <r>
    <n v="75"/>
    <n v="19"/>
    <n v="0"/>
    <s v="Active User"/>
    <s v="Active User"/>
    <x v="3"/>
    <x v="25"/>
    <n v="2617"/>
    <x v="2"/>
    <s v="United States"/>
    <x v="3416"/>
    <s v="Stayed"/>
    <n v="1"/>
    <n v="0"/>
    <s v="Female"/>
    <n v="1"/>
    <s v="DSL"/>
    <s v="33.914775, -118.348083"/>
    <n v="33.914774999999999"/>
    <n v="-118.348083"/>
    <n v="1"/>
    <n v="29.9"/>
    <n v="0"/>
    <n v="2"/>
    <n v="0"/>
    <x v="0"/>
    <n v="1"/>
    <n v="0"/>
    <n v="0"/>
    <n v="1"/>
    <s v="Bank Withdrawal"/>
    <n v="0"/>
    <n v="93315"/>
    <n v="0"/>
    <s v="Q3"/>
    <n v="0"/>
    <n v="5"/>
    <n v="1"/>
    <s v="California"/>
    <n v="0"/>
    <n v="0"/>
    <n v="0"/>
    <x v="27"/>
    <n v="1388.75"/>
    <x v="0"/>
    <n v="0"/>
    <x v="0"/>
    <x v="3396"/>
    <n v="0"/>
    <n v="1"/>
    <n v="90250"/>
    <x v="0"/>
  </r>
  <r>
    <n v="53"/>
    <n v="30"/>
    <n v="0"/>
    <s v="Active User"/>
    <s v="Active User"/>
    <x v="42"/>
    <x v="377"/>
    <n v="5638"/>
    <x v="2"/>
    <s v="United States"/>
    <x v="3417"/>
    <s v="Stayed"/>
    <n v="0"/>
    <n v="1"/>
    <s v="Male"/>
    <n v="1"/>
    <s v="DSL"/>
    <s v="35.236549, -120.727344"/>
    <n v="35.236548999999997"/>
    <n v="-120.727344"/>
    <n v="1"/>
    <n v="53.15"/>
    <n v="0"/>
    <n v="0"/>
    <n v="5"/>
    <x v="0"/>
    <n v="0"/>
    <n v="1"/>
    <n v="0"/>
    <n v="1"/>
    <s v="Credit Card"/>
    <n v="0"/>
    <n v="31982"/>
    <n v="0"/>
    <s v="Q3"/>
    <n v="1"/>
    <n v="3"/>
    <n v="0"/>
    <s v="California"/>
    <n v="1"/>
    <n v="1"/>
    <n v="1"/>
    <x v="1"/>
    <n v="1930.9"/>
    <x v="0"/>
    <n v="0"/>
    <x v="0"/>
    <x v="3397"/>
    <n v="0"/>
    <n v="1"/>
    <n v="93405"/>
    <x v="0"/>
  </r>
  <r>
    <n v="42"/>
    <n v="26"/>
    <n v="12.6"/>
    <s v="Active User"/>
    <s v="Active User"/>
    <x v="41"/>
    <x v="68"/>
    <n v="3265"/>
    <x v="0"/>
    <s v="United States"/>
    <x v="3418"/>
    <s v="Stayed"/>
    <n v="1"/>
    <n v="1"/>
    <s v="Female"/>
    <n v="1"/>
    <s v="Fiber Optic"/>
    <s v="37.781304, -122.461522"/>
    <n v="37.781303999999999"/>
    <n v="-122.461522"/>
    <n v="1"/>
    <n v="100.4"/>
    <n v="0"/>
    <n v="3"/>
    <n v="1"/>
    <x v="0"/>
    <n v="0"/>
    <n v="0"/>
    <n v="1"/>
    <n v="1"/>
    <s v="Bank Withdrawal"/>
    <n v="1"/>
    <n v="38955"/>
    <n v="1"/>
    <s v="Q3"/>
    <n v="1"/>
    <n v="5"/>
    <n v="0"/>
    <s v="California"/>
    <n v="1"/>
    <n v="1"/>
    <n v="1"/>
    <x v="21"/>
    <n v="4303.6499999999996"/>
    <x v="0"/>
    <n v="529.20000000000005"/>
    <x v="0"/>
    <x v="3398"/>
    <n v="0"/>
    <n v="1"/>
    <n v="94118"/>
    <x v="0"/>
  </r>
  <r>
    <n v="48"/>
    <n v="22"/>
    <n v="0"/>
    <s v="Active User"/>
    <s v="Active User"/>
    <x v="57"/>
    <x v="917"/>
    <n v="5988"/>
    <x v="2"/>
    <s v="United States"/>
    <x v="3419"/>
    <s v="Stayed"/>
    <n v="1"/>
    <n v="0"/>
    <s v="Female"/>
    <n v="1"/>
    <s v="DSL"/>
    <s v="33.606899, -117.717854"/>
    <n v="33.606898999999999"/>
    <n v="-117.717854"/>
    <n v="1"/>
    <n v="30.25"/>
    <n v="0"/>
    <n v="1"/>
    <n v="4"/>
    <x v="0"/>
    <n v="0"/>
    <n v="0"/>
    <n v="0"/>
    <n v="1"/>
    <s v="Credit Card"/>
    <n v="0"/>
    <n v="48273"/>
    <n v="1"/>
    <s v="Q3"/>
    <n v="1"/>
    <n v="4"/>
    <n v="0"/>
    <s v="California"/>
    <n v="0"/>
    <n v="0"/>
    <n v="0"/>
    <x v="20"/>
    <n v="368.85"/>
    <x v="0"/>
    <n v="0"/>
    <x v="0"/>
    <x v="3399"/>
    <n v="0"/>
    <n v="1"/>
    <n v="92653"/>
    <x v="0"/>
  </r>
  <r>
    <n v="48"/>
    <n v="28"/>
    <n v="44.57"/>
    <s v="Active User"/>
    <s v="Active User"/>
    <x v="38"/>
    <x v="143"/>
    <n v="6247"/>
    <x v="2"/>
    <s v="United States"/>
    <x v="3420"/>
    <s v="Stayed"/>
    <n v="0"/>
    <n v="0"/>
    <s v="Male"/>
    <n v="1"/>
    <s v="Fiber Optic"/>
    <s v="37.872902, -122.303708"/>
    <n v="37.872902000000003"/>
    <n v="-122.303708"/>
    <n v="0"/>
    <n v="105.2"/>
    <n v="1"/>
    <n v="0"/>
    <n v="0"/>
    <x v="3"/>
    <n v="1"/>
    <n v="0"/>
    <n v="1"/>
    <n v="0"/>
    <s v="Bank Withdrawal"/>
    <n v="1"/>
    <n v="8157"/>
    <n v="1"/>
    <s v="Q3"/>
    <n v="0"/>
    <n v="3"/>
    <n v="0"/>
    <s v="California"/>
    <n v="1"/>
    <n v="1"/>
    <n v="1"/>
    <x v="43"/>
    <n v="7386.05"/>
    <x v="0"/>
    <n v="3075.33"/>
    <x v="0"/>
    <x v="3400"/>
    <n v="0"/>
    <n v="1"/>
    <n v="94710"/>
    <x v="0"/>
  </r>
  <r>
    <n v="46"/>
    <n v="9"/>
    <n v="0"/>
    <s v="Active User"/>
    <s v="Active User"/>
    <x v="14"/>
    <x v="184"/>
    <n v="2751"/>
    <x v="0"/>
    <s v="United States"/>
    <x v="3421"/>
    <s v="Stayed"/>
    <n v="0"/>
    <n v="1"/>
    <s v="Female"/>
    <n v="1"/>
    <s v="Cable"/>
    <s v="33.783047, -118.1486"/>
    <n v="33.783047000000003"/>
    <n v="-118.1486"/>
    <n v="0"/>
    <n v="53.1"/>
    <n v="0"/>
    <n v="0"/>
    <n v="0"/>
    <x v="0"/>
    <n v="1"/>
    <n v="1"/>
    <n v="1"/>
    <n v="0"/>
    <s v="Credit Card"/>
    <n v="0"/>
    <n v="43467"/>
    <n v="1"/>
    <s v="Q3"/>
    <n v="0"/>
    <n v="3"/>
    <n v="0"/>
    <s v="California"/>
    <n v="1"/>
    <n v="1"/>
    <n v="0"/>
    <x v="62"/>
    <n v="1901.25"/>
    <x v="0"/>
    <n v="0"/>
    <x v="0"/>
    <x v="3401"/>
    <n v="0"/>
    <n v="1"/>
    <n v="90804"/>
    <x v="0"/>
  </r>
  <r>
    <n v="26"/>
    <n v="59"/>
    <n v="11.79"/>
    <s v="Active User"/>
    <s v="Active User"/>
    <x v="7"/>
    <x v="744"/>
    <n v="3153"/>
    <x v="1"/>
    <s v="United States"/>
    <x v="3422"/>
    <s v="Stayed"/>
    <n v="1"/>
    <n v="0"/>
    <s v="Male"/>
    <n v="1"/>
    <s v="Fiber Optic"/>
    <s v="40.946785, -121.719489"/>
    <n v="40.946784999999998"/>
    <n v="-121.719489"/>
    <n v="1"/>
    <n v="85.9"/>
    <n v="0"/>
    <n v="3"/>
    <n v="0"/>
    <x v="5"/>
    <n v="0"/>
    <n v="0"/>
    <n v="0"/>
    <n v="1"/>
    <s v="Bank Withdrawal"/>
    <n v="1"/>
    <n v="4552"/>
    <n v="1"/>
    <s v="Q3"/>
    <n v="0"/>
    <n v="3"/>
    <n v="0"/>
    <s v="California"/>
    <n v="0"/>
    <n v="0"/>
    <n v="1"/>
    <x v="0"/>
    <n v="2199.0500000000002"/>
    <x v="0"/>
    <n v="294.75"/>
    <x v="0"/>
    <x v="3402"/>
    <n v="1"/>
    <n v="1"/>
    <n v="96013"/>
    <x v="0"/>
  </r>
  <r>
    <n v="48"/>
    <n v="23"/>
    <n v="12.48"/>
    <s v="Active User"/>
    <s v="Active User"/>
    <x v="71"/>
    <x v="92"/>
    <n v="4285"/>
    <x v="0"/>
    <s v="United States"/>
    <x v="3423"/>
    <s v="Stayed"/>
    <n v="1"/>
    <n v="1"/>
    <s v="Male"/>
    <n v="1"/>
    <s v="DSL"/>
    <s v="37.792489, -122.244314"/>
    <n v="37.792489000000003"/>
    <n v="-122.244314"/>
    <n v="0"/>
    <n v="79.5"/>
    <n v="0"/>
    <n v="2"/>
    <n v="0"/>
    <x v="3"/>
    <n v="1"/>
    <n v="0"/>
    <n v="1"/>
    <n v="0"/>
    <s v="Credit Card"/>
    <n v="1"/>
    <n v="41876"/>
    <n v="1"/>
    <s v="Q3"/>
    <n v="0"/>
    <n v="4"/>
    <n v="0"/>
    <s v="California"/>
    <n v="1"/>
    <n v="1"/>
    <n v="1"/>
    <x v="30"/>
    <n v="5196.1000000000004"/>
    <x v="0"/>
    <n v="823.68"/>
    <x v="0"/>
    <x v="3403"/>
    <n v="0"/>
    <n v="1"/>
    <n v="94606"/>
    <x v="0"/>
  </r>
  <r>
    <n v="25"/>
    <n v="46"/>
    <n v="0"/>
    <s v="Active User"/>
    <s v="Active User"/>
    <x v="67"/>
    <x v="1042"/>
    <n v="2496"/>
    <x v="1"/>
    <s v="United States"/>
    <x v="3424"/>
    <s v="Joined"/>
    <n v="0"/>
    <n v="0"/>
    <s v="Female"/>
    <n v="1"/>
    <s v="DSL"/>
    <s v="37.57028, -122.365778"/>
    <n v="37.570279999999997"/>
    <n v="-122.36577800000001"/>
    <n v="0"/>
    <n v="34.799999999999997"/>
    <n v="0"/>
    <n v="0"/>
    <n v="0"/>
    <x v="0"/>
    <n v="0"/>
    <n v="0"/>
    <n v="1"/>
    <n v="0"/>
    <s v="Credit Card"/>
    <n v="0"/>
    <n v="40346"/>
    <n v="0"/>
    <s v="Q3"/>
    <n v="0"/>
    <n v="4"/>
    <n v="0"/>
    <s v="California"/>
    <n v="0"/>
    <n v="0"/>
    <n v="1"/>
    <x v="5"/>
    <n v="113.95"/>
    <x v="0"/>
    <n v="0"/>
    <x v="0"/>
    <x v="3404"/>
    <n v="1"/>
    <n v="1"/>
    <n v="94010"/>
    <x v="0"/>
  </r>
  <r>
    <n v="36"/>
    <n v="22"/>
    <n v="12.84"/>
    <s v="Active User"/>
    <s v="Active User"/>
    <x v="67"/>
    <x v="912"/>
    <n v="4116"/>
    <x v="0"/>
    <s v="United States"/>
    <x v="3425"/>
    <s v="Stayed"/>
    <n v="1"/>
    <n v="1"/>
    <s v="Female"/>
    <n v="1"/>
    <s v="DSL"/>
    <s v="39.094102, -123.500853"/>
    <n v="39.094101999999999"/>
    <n v="-123.50085300000001"/>
    <n v="1"/>
    <n v="83.6"/>
    <n v="1"/>
    <n v="1"/>
    <n v="4"/>
    <x v="0"/>
    <n v="1"/>
    <n v="1"/>
    <n v="1"/>
    <n v="1"/>
    <s v="Credit Card"/>
    <n v="1"/>
    <n v="1113"/>
    <n v="0"/>
    <s v="Q3"/>
    <n v="1"/>
    <n v="3"/>
    <n v="0"/>
    <s v="California"/>
    <n v="1"/>
    <n v="1"/>
    <n v="1"/>
    <x v="8"/>
    <n v="5959.3"/>
    <x v="0"/>
    <n v="924.48"/>
    <x v="0"/>
    <x v="3405"/>
    <n v="0"/>
    <n v="1"/>
    <n v="95466"/>
    <x v="0"/>
  </r>
  <r>
    <n v="60"/>
    <n v="21"/>
    <n v="27.49"/>
    <s v="Active User"/>
    <s v="Active User"/>
    <x v="71"/>
    <x v="9"/>
    <n v="2159"/>
    <x v="1"/>
    <s v="United States"/>
    <x v="3426"/>
    <s v="Stayed"/>
    <n v="1"/>
    <n v="0"/>
    <s v="Female"/>
    <n v="1"/>
    <s v="Cable"/>
    <s v="32.677716, -117.047666"/>
    <n v="32.677715999999997"/>
    <n v="-117.04766600000001"/>
    <n v="1"/>
    <n v="69.5"/>
    <n v="1"/>
    <n v="1"/>
    <n v="6"/>
    <x v="0"/>
    <n v="1"/>
    <n v="0"/>
    <n v="1"/>
    <n v="1"/>
    <s v="Credit Card"/>
    <n v="1"/>
    <n v="36351"/>
    <n v="1"/>
    <s v="Q3"/>
    <n v="1"/>
    <n v="4"/>
    <n v="0"/>
    <s v="California"/>
    <n v="0"/>
    <n v="0"/>
    <n v="1"/>
    <x v="65"/>
    <n v="1652.1"/>
    <x v="0"/>
    <n v="632.27"/>
    <x v="247"/>
    <x v="3406"/>
    <n v="0"/>
    <n v="1"/>
    <n v="92139"/>
    <x v="0"/>
  </r>
  <r>
    <n v="65"/>
    <n v="7"/>
    <n v="28.63"/>
    <s v="Competitor"/>
    <s v="Competitor had better devices"/>
    <x v="9"/>
    <x v="912"/>
    <n v="5565"/>
    <x v="1"/>
    <s v="United States"/>
    <x v="3427"/>
    <s v="Churned"/>
    <n v="0"/>
    <n v="1"/>
    <s v="Male"/>
    <n v="1"/>
    <s v="Cable"/>
    <s v="39.094102, -123.500853"/>
    <n v="39.094101999999999"/>
    <n v="-123.50085300000001"/>
    <n v="0"/>
    <n v="83.8"/>
    <n v="0"/>
    <n v="0"/>
    <n v="0"/>
    <x v="4"/>
    <n v="1"/>
    <n v="0"/>
    <n v="1"/>
    <n v="0"/>
    <s v="Credit Card"/>
    <n v="1"/>
    <n v="1113"/>
    <n v="1"/>
    <s v="Q3"/>
    <n v="0"/>
    <n v="1"/>
    <n v="1"/>
    <s v="California"/>
    <n v="0"/>
    <n v="0"/>
    <n v="0"/>
    <x v="20"/>
    <n v="1029.75"/>
    <x v="11"/>
    <n v="343.56"/>
    <x v="248"/>
    <x v="3407"/>
    <n v="0"/>
    <n v="0"/>
    <n v="95466"/>
    <x v="1"/>
  </r>
  <r>
    <n v="23"/>
    <n v="59"/>
    <n v="1.67"/>
    <s v="Active User"/>
    <s v="Active User"/>
    <x v="31"/>
    <x v="664"/>
    <n v="5076"/>
    <x v="0"/>
    <s v="United States"/>
    <x v="3428"/>
    <s v="Stayed"/>
    <n v="0"/>
    <n v="1"/>
    <s v="Female"/>
    <n v="1"/>
    <s v="Fiber Optic"/>
    <s v="37.815459, -121.977203"/>
    <n v="37.815458999999997"/>
    <n v="-121.977203"/>
    <n v="1"/>
    <n v="115.55"/>
    <n v="1"/>
    <n v="0"/>
    <n v="1"/>
    <x v="0"/>
    <n v="1"/>
    <n v="1"/>
    <n v="1"/>
    <n v="1"/>
    <s v="Credit Card"/>
    <n v="1"/>
    <n v="32873"/>
    <n v="1"/>
    <s v="Q3"/>
    <n v="1"/>
    <n v="3"/>
    <n v="0"/>
    <s v="California"/>
    <n v="1"/>
    <n v="1"/>
    <n v="1"/>
    <x v="8"/>
    <n v="8312.4"/>
    <x v="0"/>
    <n v="120.24"/>
    <x v="0"/>
    <x v="3408"/>
    <n v="1"/>
    <n v="1"/>
    <n v="94526"/>
    <x v="0"/>
  </r>
  <r>
    <n v="71"/>
    <n v="14"/>
    <n v="49.85"/>
    <s v="Price"/>
    <s v="Extra data charges"/>
    <x v="24"/>
    <x v="406"/>
    <n v="4512"/>
    <x v="1"/>
    <s v="United States"/>
    <x v="3429"/>
    <s v="Churned"/>
    <n v="0"/>
    <n v="0"/>
    <s v="Male"/>
    <n v="1"/>
    <s v="Fiber Optic"/>
    <s v="38.287136, -122.02711"/>
    <n v="38.287135999999997"/>
    <n v="-122.02710999999999"/>
    <n v="1"/>
    <n v="100.05"/>
    <n v="1"/>
    <n v="0"/>
    <n v="6"/>
    <x v="0"/>
    <n v="0"/>
    <n v="0"/>
    <n v="1"/>
    <n v="1"/>
    <s v="Credit Card"/>
    <n v="1"/>
    <n v="77683"/>
    <n v="1"/>
    <s v="Q3"/>
    <n v="1"/>
    <n v="2"/>
    <n v="1"/>
    <s v="California"/>
    <n v="1"/>
    <n v="0"/>
    <n v="1"/>
    <x v="30"/>
    <n v="6871.9"/>
    <x v="0"/>
    <n v="3290.1"/>
    <x v="0"/>
    <x v="3409"/>
    <n v="0"/>
    <n v="1"/>
    <n v="94533"/>
    <x v="1"/>
  </r>
  <r>
    <n v="78"/>
    <n v="17"/>
    <n v="9.6999999999999993"/>
    <s v="Attitude"/>
    <s v="Attitude of service provider"/>
    <x v="8"/>
    <x v="640"/>
    <n v="3591"/>
    <x v="1"/>
    <s v="United States"/>
    <x v="3430"/>
    <s v="Churned"/>
    <n v="0"/>
    <n v="0"/>
    <s v="Male"/>
    <n v="1"/>
    <s v="Fiber Optic"/>
    <s v="33.840524, -118.148403"/>
    <n v="33.840524000000002"/>
    <n v="-118.148403"/>
    <n v="1"/>
    <n v="94.7"/>
    <n v="1"/>
    <n v="0"/>
    <n v="0"/>
    <x v="0"/>
    <n v="1"/>
    <n v="1"/>
    <n v="1"/>
    <n v="1"/>
    <s v="Credit Card"/>
    <n v="1"/>
    <n v="30173"/>
    <n v="0"/>
    <s v="Q3"/>
    <n v="0"/>
    <n v="1"/>
    <n v="1"/>
    <s v="California"/>
    <n v="1"/>
    <n v="1"/>
    <n v="0"/>
    <x v="48"/>
    <n v="673.1"/>
    <x v="0"/>
    <n v="67.900000000000006"/>
    <x v="0"/>
    <x v="3410"/>
    <n v="0"/>
    <n v="1"/>
    <n v="90712"/>
    <x v="1"/>
  </r>
  <r>
    <n v="30"/>
    <n v="59"/>
    <n v="0"/>
    <s v="Dissatisfaction"/>
    <s v="Network reliability"/>
    <x v="67"/>
    <x v="994"/>
    <n v="5824"/>
    <x v="1"/>
    <s v="United States"/>
    <x v="3431"/>
    <s v="Churned"/>
    <n v="0"/>
    <n v="1"/>
    <s v="Male"/>
    <n v="1"/>
    <s v="Cable"/>
    <s v="38.921333, -120.897718"/>
    <n v="38.921332999999997"/>
    <n v="-120.897718"/>
    <n v="0"/>
    <n v="43.25"/>
    <n v="0"/>
    <n v="0"/>
    <n v="0"/>
    <x v="0"/>
    <n v="1"/>
    <n v="1"/>
    <n v="1"/>
    <n v="0"/>
    <s v="Mailed Check"/>
    <n v="0"/>
    <n v="1140"/>
    <n v="1"/>
    <s v="Q3"/>
    <n v="0"/>
    <n v="2"/>
    <n v="0"/>
    <s v="California"/>
    <n v="0"/>
    <n v="0"/>
    <n v="0"/>
    <x v="69"/>
    <n v="219"/>
    <x v="0"/>
    <n v="0"/>
    <x v="0"/>
    <x v="3411"/>
    <n v="0"/>
    <n v="1"/>
    <n v="95635"/>
    <x v="1"/>
  </r>
  <r>
    <n v="56"/>
    <n v="17"/>
    <n v="5.08"/>
    <s v="Active User"/>
    <s v="Active User"/>
    <x v="74"/>
    <x v="820"/>
    <n v="4370"/>
    <x v="1"/>
    <s v="United States"/>
    <x v="3432"/>
    <s v="Joined"/>
    <n v="0"/>
    <n v="0"/>
    <s v="Male"/>
    <n v="1"/>
    <s v="DSL"/>
    <s v="41.831901, -123.487478"/>
    <n v="41.831901000000002"/>
    <n v="-123.487478"/>
    <n v="0"/>
    <n v="44.9"/>
    <n v="0"/>
    <n v="0"/>
    <n v="0"/>
    <x v="0"/>
    <n v="0"/>
    <n v="0"/>
    <n v="0"/>
    <n v="0"/>
    <s v="Bank Withdrawal"/>
    <n v="1"/>
    <n v="1294"/>
    <n v="0"/>
    <s v="Q3"/>
    <n v="0"/>
    <n v="4"/>
    <n v="0"/>
    <s v="California"/>
    <n v="0"/>
    <n v="0"/>
    <n v="0"/>
    <x v="9"/>
    <n v="111.05"/>
    <x v="0"/>
    <n v="10.16"/>
    <x v="0"/>
    <x v="3412"/>
    <n v="0"/>
    <n v="1"/>
    <n v="96039"/>
    <x v="0"/>
  </r>
  <r>
    <n v="61"/>
    <n v="19"/>
    <n v="1.67"/>
    <s v="Active User"/>
    <s v="Active User"/>
    <x v="2"/>
    <x v="888"/>
    <n v="5998"/>
    <x v="1"/>
    <s v="United States"/>
    <x v="3433"/>
    <s v="Joined"/>
    <n v="1"/>
    <n v="0"/>
    <s v="Female"/>
    <n v="1"/>
    <s v="Fiber Optic"/>
    <s v="37.279689, -121.954567"/>
    <n v="37.279688999999998"/>
    <n v="-121.954567"/>
    <n v="1"/>
    <n v="69.55"/>
    <n v="0"/>
    <n v="2"/>
    <n v="3"/>
    <x v="0"/>
    <n v="0"/>
    <n v="0"/>
    <n v="1"/>
    <n v="1"/>
    <s v="Bank Withdrawal"/>
    <n v="1"/>
    <n v="44976"/>
    <n v="0"/>
    <s v="Q3"/>
    <n v="1"/>
    <n v="3"/>
    <n v="0"/>
    <s v="California"/>
    <n v="0"/>
    <n v="0"/>
    <n v="0"/>
    <x v="5"/>
    <n v="200.2"/>
    <x v="0"/>
    <n v="5.01"/>
    <x v="249"/>
    <x v="3413"/>
    <n v="0"/>
    <n v="1"/>
    <n v="95008"/>
    <x v="0"/>
  </r>
  <r>
    <n v="73"/>
    <n v="4"/>
    <n v="45.46"/>
    <s v="Active User"/>
    <s v="Active User"/>
    <x v="71"/>
    <x v="68"/>
    <n v="3771"/>
    <x v="0"/>
    <s v="United States"/>
    <x v="3434"/>
    <s v="Stayed"/>
    <n v="0"/>
    <n v="0"/>
    <s v="Male"/>
    <n v="1"/>
    <s v="Fiber Optic"/>
    <s v="37.801776, -122.402293"/>
    <n v="37.801775999999997"/>
    <n v="-122.402293"/>
    <n v="1"/>
    <n v="75.099999999999994"/>
    <n v="1"/>
    <n v="0"/>
    <n v="8"/>
    <x v="0"/>
    <n v="0"/>
    <n v="0"/>
    <n v="1"/>
    <n v="1"/>
    <s v="Bank Withdrawal"/>
    <n v="1"/>
    <n v="3337"/>
    <n v="0"/>
    <s v="Q3"/>
    <n v="1"/>
    <n v="4"/>
    <n v="1"/>
    <s v="California"/>
    <n v="0"/>
    <n v="0"/>
    <n v="0"/>
    <x v="31"/>
    <n v="1013.35"/>
    <x v="0"/>
    <n v="636.44000000000005"/>
    <x v="0"/>
    <x v="3414"/>
    <n v="0"/>
    <n v="1"/>
    <n v="94111"/>
    <x v="0"/>
  </r>
  <r>
    <n v="22"/>
    <n v="51"/>
    <n v="0"/>
    <s v="Active User"/>
    <s v="Active User"/>
    <x v="55"/>
    <x v="865"/>
    <n v="4194"/>
    <x v="1"/>
    <s v="United States"/>
    <x v="3435"/>
    <s v="Stayed"/>
    <n v="1"/>
    <n v="0"/>
    <s v="Female"/>
    <n v="1"/>
    <s v="DSL"/>
    <s v="35.939068, -119.043666"/>
    <n v="35.939067999999999"/>
    <n v="-119.043666"/>
    <n v="0"/>
    <n v="38.5"/>
    <n v="0"/>
    <n v="1"/>
    <n v="0"/>
    <x v="0"/>
    <n v="0"/>
    <n v="1"/>
    <n v="1"/>
    <n v="0"/>
    <s v="Bank Withdrawal"/>
    <n v="0"/>
    <n v="5868"/>
    <n v="0"/>
    <s v="Q3"/>
    <n v="0"/>
    <n v="3"/>
    <n v="0"/>
    <s v="California"/>
    <n v="1"/>
    <n v="1"/>
    <n v="0"/>
    <x v="54"/>
    <n v="330.8"/>
    <x v="0"/>
    <n v="0"/>
    <x v="0"/>
    <x v="3415"/>
    <n v="1"/>
    <n v="1"/>
    <n v="93270"/>
    <x v="0"/>
  </r>
  <r>
    <n v="55"/>
    <n v="0"/>
    <n v="33.47"/>
    <s v="Active User"/>
    <s v="Active User"/>
    <x v="28"/>
    <x v="929"/>
    <n v="6009"/>
    <x v="0"/>
    <s v="United States"/>
    <x v="3436"/>
    <s v="Stayed"/>
    <n v="1"/>
    <n v="0"/>
    <s v="Male"/>
    <n v="0"/>
    <s v="No Internet Service"/>
    <s v="40.426679, -121.850421"/>
    <n v="40.426679"/>
    <n v="-121.850421"/>
    <n v="1"/>
    <n v="19.850000000000001"/>
    <n v="0"/>
    <n v="1"/>
    <n v="5"/>
    <x v="1"/>
    <n v="0"/>
    <n v="0"/>
    <n v="1"/>
    <n v="1"/>
    <s v="Credit Card"/>
    <n v="1"/>
    <n v="598"/>
    <n v="0"/>
    <s v="Q3"/>
    <n v="1"/>
    <n v="3"/>
    <n v="0"/>
    <s v="California"/>
    <n v="0"/>
    <n v="0"/>
    <n v="0"/>
    <x v="55"/>
    <n v="1267.05"/>
    <x v="0"/>
    <n v="2175.5500000000002"/>
    <x v="0"/>
    <x v="3416"/>
    <n v="0"/>
    <n v="0"/>
    <n v="96059"/>
    <x v="0"/>
  </r>
  <r>
    <n v="50"/>
    <n v="16"/>
    <n v="4.45"/>
    <s v="Active User"/>
    <s v="Active User"/>
    <x v="36"/>
    <x v="212"/>
    <n v="3157"/>
    <x v="1"/>
    <s v="United States"/>
    <x v="3437"/>
    <s v="Stayed"/>
    <n v="0"/>
    <n v="0"/>
    <s v="Female"/>
    <n v="1"/>
    <s v="Fiber Optic"/>
    <s v="38.192608, -120.957842"/>
    <n v="38.192608"/>
    <n v="-120.957842"/>
    <n v="1"/>
    <n v="78.099999999999994"/>
    <n v="0"/>
    <n v="0"/>
    <n v="7"/>
    <x v="0"/>
    <n v="0"/>
    <n v="0"/>
    <n v="1"/>
    <n v="1"/>
    <s v="Bank Withdrawal"/>
    <n v="1"/>
    <n v="304"/>
    <n v="0"/>
    <s v="Q3"/>
    <n v="1"/>
    <n v="4"/>
    <n v="0"/>
    <s v="California"/>
    <n v="1"/>
    <n v="1"/>
    <n v="0"/>
    <x v="31"/>
    <n v="1122.4000000000001"/>
    <x v="0"/>
    <n v="62.3"/>
    <x v="0"/>
    <x v="3417"/>
    <n v="0"/>
    <n v="1"/>
    <n v="95254"/>
    <x v="0"/>
  </r>
  <r>
    <n v="21"/>
    <n v="0"/>
    <n v="32.729999999999997"/>
    <s v="Active User"/>
    <s v="Active User"/>
    <x v="31"/>
    <x v="809"/>
    <n v="4556"/>
    <x v="1"/>
    <s v="United States"/>
    <x v="3438"/>
    <s v="Joined"/>
    <n v="1"/>
    <n v="0"/>
    <s v="Female"/>
    <n v="0"/>
    <s v="No Internet Service"/>
    <s v="34.018354, -117.85492"/>
    <n v="34.018354000000002"/>
    <n v="-117.85492000000001"/>
    <n v="0"/>
    <n v="25.4"/>
    <n v="1"/>
    <n v="1"/>
    <n v="0"/>
    <x v="2"/>
    <n v="0"/>
    <n v="0"/>
    <n v="0"/>
    <n v="0"/>
    <s v="Mailed Check"/>
    <n v="1"/>
    <n v="45118"/>
    <n v="0"/>
    <s v="Q3"/>
    <n v="0"/>
    <n v="3"/>
    <n v="0"/>
    <s v="California"/>
    <n v="0"/>
    <n v="0"/>
    <n v="0"/>
    <x v="16"/>
    <n v="25.4"/>
    <x v="0"/>
    <n v="32.729999999999997"/>
    <x v="0"/>
    <x v="3418"/>
    <n v="1"/>
    <n v="0"/>
    <n v="91789"/>
    <x v="0"/>
  </r>
  <r>
    <n v="71"/>
    <n v="20"/>
    <n v="2.38"/>
    <s v="Active User"/>
    <s v="Active User"/>
    <x v="71"/>
    <x v="366"/>
    <n v="2535"/>
    <x v="2"/>
    <s v="United States"/>
    <x v="3439"/>
    <s v="Stayed"/>
    <n v="0"/>
    <n v="1"/>
    <s v="Male"/>
    <n v="1"/>
    <s v="Fiber Optic"/>
    <s v="33.703976, -117.824172"/>
    <n v="33.703975999999997"/>
    <n v="-117.824172"/>
    <n v="1"/>
    <n v="98.7"/>
    <n v="1"/>
    <n v="0"/>
    <n v="1"/>
    <x v="1"/>
    <n v="1"/>
    <n v="0"/>
    <n v="1"/>
    <n v="1"/>
    <s v="Bank Withdrawal"/>
    <n v="1"/>
    <n v="17621"/>
    <n v="1"/>
    <s v="Q3"/>
    <n v="1"/>
    <n v="3"/>
    <n v="1"/>
    <s v="California"/>
    <n v="0"/>
    <n v="0"/>
    <n v="1"/>
    <x v="61"/>
    <n v="4525.8"/>
    <x v="0"/>
    <n v="107.1"/>
    <x v="0"/>
    <x v="3419"/>
    <n v="0"/>
    <n v="1"/>
    <n v="92606"/>
    <x v="0"/>
  </r>
  <r>
    <n v="53"/>
    <n v="20"/>
    <n v="43.48"/>
    <s v="Active User"/>
    <s v="Active User"/>
    <x v="24"/>
    <x v="874"/>
    <n v="4302"/>
    <x v="0"/>
    <s v="United States"/>
    <x v="3440"/>
    <s v="Stayed"/>
    <n v="0"/>
    <n v="1"/>
    <s v="Male"/>
    <n v="1"/>
    <s v="DSL"/>
    <s v="39.07116, -122.598542"/>
    <n v="39.071159999999999"/>
    <n v="-122.59854199999999"/>
    <n v="1"/>
    <n v="80.8"/>
    <n v="1"/>
    <n v="0"/>
    <n v="1"/>
    <x v="0"/>
    <n v="1"/>
    <n v="1"/>
    <n v="1"/>
    <n v="1"/>
    <s v="Bank Withdrawal"/>
    <n v="1"/>
    <n v="3684"/>
    <n v="1"/>
    <s v="Q3"/>
    <n v="1"/>
    <n v="4"/>
    <n v="0"/>
    <s v="California"/>
    <n v="1"/>
    <n v="1"/>
    <n v="0"/>
    <x v="63"/>
    <n v="4860.8500000000004"/>
    <x v="0"/>
    <n v="2652.28"/>
    <x v="250"/>
    <x v="3420"/>
    <n v="0"/>
    <n v="1"/>
    <n v="95423"/>
    <x v="0"/>
  </r>
  <r>
    <n v="56"/>
    <n v="30"/>
    <n v="40.47"/>
    <s v="Dissatisfaction"/>
    <s v="Product dissatisfaction"/>
    <x v="63"/>
    <x v="529"/>
    <n v="5207"/>
    <x v="0"/>
    <s v="United States"/>
    <x v="3441"/>
    <s v="Churned"/>
    <n v="0"/>
    <n v="0"/>
    <s v="Male"/>
    <n v="1"/>
    <s v="DSL"/>
    <s v="41.950683, -124.097094"/>
    <n v="41.950682999999998"/>
    <n v="-124.097094"/>
    <n v="1"/>
    <n v="74.8"/>
    <n v="0"/>
    <n v="0"/>
    <n v="1"/>
    <x v="1"/>
    <n v="0"/>
    <n v="1"/>
    <n v="1"/>
    <n v="1"/>
    <s v="Bank Withdrawal"/>
    <n v="1"/>
    <n v="2020"/>
    <n v="1"/>
    <s v="Q3"/>
    <n v="1"/>
    <n v="1"/>
    <n v="0"/>
    <s v="California"/>
    <n v="1"/>
    <n v="1"/>
    <n v="1"/>
    <x v="55"/>
    <n v="4820.1499999999996"/>
    <x v="0"/>
    <n v="2630.55"/>
    <x v="0"/>
    <x v="3421"/>
    <n v="0"/>
    <n v="1"/>
    <n v="95567"/>
    <x v="1"/>
  </r>
  <r>
    <n v="70"/>
    <n v="3"/>
    <n v="0"/>
    <s v="Attitude"/>
    <s v="Attitude of support person"/>
    <x v="39"/>
    <x v="44"/>
    <n v="5172"/>
    <x v="1"/>
    <s v="United States"/>
    <x v="3442"/>
    <s v="Churned"/>
    <n v="0"/>
    <n v="0"/>
    <s v="Male"/>
    <n v="1"/>
    <s v="Cable"/>
    <s v="34.167926, -118.267539"/>
    <n v="34.167926000000001"/>
    <n v="-118.267539"/>
    <n v="1"/>
    <n v="44.85"/>
    <n v="0"/>
    <n v="0"/>
    <n v="1"/>
    <x v="0"/>
    <n v="0"/>
    <n v="0"/>
    <n v="1"/>
    <n v="1"/>
    <s v="Bank Withdrawal"/>
    <n v="0"/>
    <n v="21990"/>
    <n v="0"/>
    <s v="Q3"/>
    <n v="1"/>
    <n v="2"/>
    <n v="1"/>
    <s v="California"/>
    <n v="1"/>
    <n v="1"/>
    <n v="1"/>
    <x v="58"/>
    <n v="2572.9499999999998"/>
    <x v="0"/>
    <n v="0"/>
    <x v="251"/>
    <x v="3422"/>
    <n v="0"/>
    <n v="1"/>
    <n v="91202"/>
    <x v="1"/>
  </r>
  <r>
    <n v="32"/>
    <n v="18"/>
    <n v="16.11"/>
    <s v="Active User"/>
    <s v="Active User"/>
    <x v="28"/>
    <x v="128"/>
    <n v="4159"/>
    <x v="2"/>
    <s v="United States"/>
    <x v="3443"/>
    <s v="Stayed"/>
    <n v="0"/>
    <n v="1"/>
    <s v="Female"/>
    <n v="1"/>
    <s v="Cable"/>
    <s v="33.833686, -117.513063"/>
    <n v="33.833686"/>
    <n v="-117.513063"/>
    <n v="0"/>
    <n v="80.55"/>
    <n v="1"/>
    <n v="0"/>
    <n v="0"/>
    <x v="0"/>
    <n v="0"/>
    <n v="0"/>
    <n v="0"/>
    <n v="0"/>
    <s v="Credit Card"/>
    <n v="1"/>
    <n v="21911"/>
    <n v="1"/>
    <s v="Q3"/>
    <n v="0"/>
    <n v="5"/>
    <n v="0"/>
    <s v="California"/>
    <n v="1"/>
    <n v="1"/>
    <n v="1"/>
    <x v="44"/>
    <n v="4847.05"/>
    <x v="0"/>
    <n v="966.6"/>
    <x v="0"/>
    <x v="3423"/>
    <n v="0"/>
    <n v="1"/>
    <n v="92881"/>
    <x v="0"/>
  </r>
  <r>
    <n v="31"/>
    <n v="24"/>
    <n v="8.51"/>
    <s v="Active User"/>
    <s v="Active User"/>
    <x v="40"/>
    <x v="336"/>
    <n v="4461"/>
    <x v="0"/>
    <s v="United States"/>
    <x v="3444"/>
    <s v="Stayed"/>
    <n v="1"/>
    <n v="1"/>
    <s v="Male"/>
    <n v="1"/>
    <s v="Fiber Optic"/>
    <s v="36.37559, -119.211689"/>
    <n v="36.375590000000003"/>
    <n v="-119.21168900000001"/>
    <n v="1"/>
    <n v="90.45"/>
    <n v="1"/>
    <n v="3"/>
    <n v="7"/>
    <x v="3"/>
    <n v="1"/>
    <n v="0"/>
    <n v="0"/>
    <n v="1"/>
    <s v="Bank Withdrawal"/>
    <n v="1"/>
    <n v="30395"/>
    <n v="1"/>
    <s v="Q3"/>
    <n v="1"/>
    <n v="3"/>
    <n v="0"/>
    <s v="California"/>
    <n v="0"/>
    <n v="0"/>
    <n v="0"/>
    <x v="8"/>
    <n v="6565.85"/>
    <x v="0"/>
    <n v="612.72"/>
    <x v="0"/>
    <x v="3424"/>
    <n v="0"/>
    <n v="1"/>
    <n v="93292"/>
    <x v="0"/>
  </r>
  <r>
    <n v="61"/>
    <n v="10"/>
    <n v="33.11"/>
    <s v="Active User"/>
    <s v="Active User"/>
    <x v="9"/>
    <x v="92"/>
    <n v="6351"/>
    <x v="2"/>
    <s v="United States"/>
    <x v="3445"/>
    <s v="Stayed"/>
    <n v="0"/>
    <n v="1"/>
    <s v="Male"/>
    <n v="1"/>
    <s v="Fiber Optic"/>
    <s v="37.80707, -122.297401"/>
    <n v="37.807070000000003"/>
    <n v="-122.29740099999999"/>
    <n v="0"/>
    <n v="110"/>
    <n v="1"/>
    <n v="0"/>
    <n v="0"/>
    <x v="0"/>
    <n v="0"/>
    <n v="1"/>
    <n v="1"/>
    <n v="0"/>
    <s v="Credit Card"/>
    <n v="1"/>
    <n v="21054"/>
    <n v="1"/>
    <s v="Q3"/>
    <n v="0"/>
    <n v="4"/>
    <n v="0"/>
    <s v="California"/>
    <n v="1"/>
    <n v="1"/>
    <n v="1"/>
    <x v="55"/>
    <n v="7138.65"/>
    <x v="0"/>
    <n v="2152.15"/>
    <x v="0"/>
    <x v="3425"/>
    <n v="0"/>
    <n v="1"/>
    <n v="94607"/>
    <x v="0"/>
  </r>
  <r>
    <n v="24"/>
    <n v="48"/>
    <n v="45.69"/>
    <s v="Active User"/>
    <s v="Active User"/>
    <x v="55"/>
    <x v="858"/>
    <n v="4344"/>
    <x v="2"/>
    <s v="United States"/>
    <x v="3446"/>
    <s v="Stayed"/>
    <n v="0"/>
    <n v="1"/>
    <s v="Male"/>
    <n v="1"/>
    <s v="Fiber Optic"/>
    <s v="34.231053, -118.338307"/>
    <n v="34.231053000000003"/>
    <n v="-118.338307"/>
    <n v="0"/>
    <n v="104"/>
    <n v="1"/>
    <n v="0"/>
    <n v="0"/>
    <x v="1"/>
    <n v="0"/>
    <n v="1"/>
    <n v="0"/>
    <n v="0"/>
    <s v="Bank Withdrawal"/>
    <n v="1"/>
    <n v="46639"/>
    <n v="0"/>
    <s v="Q3"/>
    <n v="0"/>
    <n v="3"/>
    <n v="0"/>
    <s v="California"/>
    <n v="1"/>
    <n v="1"/>
    <n v="1"/>
    <x v="63"/>
    <n v="6363.45"/>
    <x v="0"/>
    <n v="2787.09"/>
    <x v="0"/>
    <x v="3426"/>
    <n v="1"/>
    <n v="1"/>
    <n v="91352"/>
    <x v="0"/>
  </r>
  <r>
    <n v="45"/>
    <n v="11"/>
    <n v="0"/>
    <s v="Active User"/>
    <s v="Active User"/>
    <x v="49"/>
    <x v="278"/>
    <n v="5381"/>
    <x v="1"/>
    <s v="United States"/>
    <x v="3447"/>
    <s v="Stayed"/>
    <n v="0"/>
    <n v="1"/>
    <s v="Female"/>
    <n v="1"/>
    <s v="DSL"/>
    <s v="34.031529, -118.491156"/>
    <n v="34.031528999999999"/>
    <n v="-118.491156"/>
    <n v="0"/>
    <n v="35.200000000000003"/>
    <n v="0"/>
    <n v="0"/>
    <n v="0"/>
    <x v="4"/>
    <n v="0"/>
    <n v="0"/>
    <n v="1"/>
    <n v="0"/>
    <s v="Bank Withdrawal"/>
    <n v="0"/>
    <n v="23559"/>
    <n v="1"/>
    <s v="Q3"/>
    <n v="0"/>
    <n v="3"/>
    <n v="0"/>
    <s v="California"/>
    <n v="0"/>
    <n v="0"/>
    <n v="0"/>
    <x v="38"/>
    <n v="607.29999999999995"/>
    <x v="10"/>
    <n v="0"/>
    <x v="0"/>
    <x v="3427"/>
    <n v="0"/>
    <n v="0"/>
    <n v="90403"/>
    <x v="0"/>
  </r>
  <r>
    <n v="27"/>
    <n v="0"/>
    <n v="22.01"/>
    <s v="Active User"/>
    <s v="Active User"/>
    <x v="61"/>
    <x v="68"/>
    <n v="5332"/>
    <x v="1"/>
    <s v="United States"/>
    <x v="3448"/>
    <s v="Stayed"/>
    <n v="0"/>
    <n v="0"/>
    <s v="Female"/>
    <n v="0"/>
    <s v="No Internet Service"/>
    <s v="37.746699, -122.442833"/>
    <n v="37.746699"/>
    <n v="-122.44283299999999"/>
    <n v="0"/>
    <n v="20.3"/>
    <n v="0"/>
    <n v="0"/>
    <n v="0"/>
    <x v="4"/>
    <n v="0"/>
    <n v="0"/>
    <n v="1"/>
    <n v="0"/>
    <s v="Credit Card"/>
    <n v="1"/>
    <n v="27906"/>
    <n v="0"/>
    <s v="Q3"/>
    <n v="0"/>
    <n v="4"/>
    <n v="0"/>
    <s v="California"/>
    <n v="0"/>
    <n v="0"/>
    <n v="0"/>
    <x v="29"/>
    <n v="275.39999999999998"/>
    <x v="0"/>
    <n v="286.13"/>
    <x v="0"/>
    <x v="3428"/>
    <n v="1"/>
    <n v="0"/>
    <n v="94131"/>
    <x v="0"/>
  </r>
  <r>
    <n v="47"/>
    <n v="14"/>
    <n v="0"/>
    <s v="Competitor"/>
    <s v="Competitor had better devices"/>
    <x v="45"/>
    <x v="640"/>
    <n v="4667"/>
    <x v="1"/>
    <s v="United States"/>
    <x v="3449"/>
    <s v="Churned"/>
    <n v="0"/>
    <n v="0"/>
    <s v="Male"/>
    <n v="1"/>
    <s v="DSL"/>
    <s v="33.847755, -118.112532"/>
    <n v="33.847754999999999"/>
    <n v="-118.112532"/>
    <n v="0"/>
    <n v="30.5"/>
    <n v="0"/>
    <n v="0"/>
    <n v="0"/>
    <x v="2"/>
    <n v="1"/>
    <n v="0"/>
    <n v="1"/>
    <n v="0"/>
    <s v="Credit Card"/>
    <n v="0"/>
    <n v="27563"/>
    <n v="0"/>
    <s v="Q3"/>
    <n v="0"/>
    <n v="1"/>
    <n v="0"/>
    <s v="California"/>
    <n v="0"/>
    <n v="0"/>
    <n v="0"/>
    <x v="18"/>
    <n v="208.7"/>
    <x v="0"/>
    <n v="0"/>
    <x v="0"/>
    <x v="3429"/>
    <n v="0"/>
    <n v="1"/>
    <n v="90713"/>
    <x v="1"/>
  </r>
  <r>
    <n v="20"/>
    <n v="52"/>
    <n v="21.72"/>
    <s v="Other"/>
    <s v="Deceased"/>
    <x v="58"/>
    <x v="787"/>
    <n v="3108"/>
    <x v="1"/>
    <s v="United States"/>
    <x v="3450"/>
    <s v="Churned"/>
    <n v="0"/>
    <n v="0"/>
    <s v="Female"/>
    <n v="1"/>
    <s v="Fiber Optic"/>
    <s v="34.097345, -117.906736"/>
    <n v="34.097344999999997"/>
    <n v="-117.906736"/>
    <n v="0"/>
    <n v="79.599999999999994"/>
    <n v="0"/>
    <n v="0"/>
    <n v="0"/>
    <x v="2"/>
    <n v="0"/>
    <n v="0"/>
    <n v="1"/>
    <n v="0"/>
    <s v="Bank Withdrawal"/>
    <n v="1"/>
    <n v="33817"/>
    <n v="0"/>
    <s v="Q3"/>
    <n v="0"/>
    <n v="2"/>
    <n v="0"/>
    <s v="California"/>
    <n v="1"/>
    <n v="1"/>
    <n v="0"/>
    <x v="16"/>
    <n v="79.599999999999994"/>
    <x v="0"/>
    <n v="21.72"/>
    <x v="0"/>
    <x v="3430"/>
    <n v="1"/>
    <n v="1"/>
    <n v="91722"/>
    <x v="1"/>
  </r>
  <r>
    <n v="38"/>
    <n v="22"/>
    <n v="48.2"/>
    <s v="Active User"/>
    <s v="Active User"/>
    <x v="30"/>
    <x v="435"/>
    <n v="3003"/>
    <x v="1"/>
    <s v="United States"/>
    <x v="3451"/>
    <s v="Stayed"/>
    <n v="0"/>
    <n v="0"/>
    <s v="Male"/>
    <n v="1"/>
    <s v="DSL"/>
    <s v="35.634488, -120.293534"/>
    <n v="35.634487999999997"/>
    <n v="-120.29353399999999"/>
    <n v="0"/>
    <n v="59.25"/>
    <n v="1"/>
    <n v="0"/>
    <n v="0"/>
    <x v="2"/>
    <n v="0"/>
    <n v="0"/>
    <n v="1"/>
    <n v="0"/>
    <s v="Bank Withdrawal"/>
    <n v="1"/>
    <n v="1255"/>
    <n v="0"/>
    <s v="Q3"/>
    <n v="0"/>
    <n v="3"/>
    <n v="0"/>
    <s v="California"/>
    <n v="0"/>
    <n v="0"/>
    <n v="1"/>
    <x v="54"/>
    <n v="436.6"/>
    <x v="0"/>
    <n v="385.6"/>
    <x v="0"/>
    <x v="3431"/>
    <n v="0"/>
    <n v="1"/>
    <n v="93461"/>
    <x v="0"/>
  </r>
  <r>
    <n v="24"/>
    <n v="53"/>
    <n v="2.38"/>
    <s v="Active User"/>
    <s v="Active User"/>
    <x v="54"/>
    <x v="240"/>
    <n v="5922"/>
    <x v="1"/>
    <s v="United States"/>
    <x v="3452"/>
    <s v="Stayed"/>
    <n v="0"/>
    <n v="0"/>
    <s v="Male"/>
    <n v="1"/>
    <s v="DSL"/>
    <s v="36.625792, -119.672483"/>
    <n v="36.625791999999997"/>
    <n v="-119.672483"/>
    <n v="1"/>
    <n v="49.55"/>
    <n v="0"/>
    <n v="0"/>
    <n v="6"/>
    <x v="2"/>
    <n v="1"/>
    <n v="0"/>
    <n v="1"/>
    <n v="1"/>
    <s v="Bank Withdrawal"/>
    <n v="1"/>
    <n v="5635"/>
    <n v="0"/>
    <s v="Q3"/>
    <n v="1"/>
    <n v="5"/>
    <n v="0"/>
    <s v="California"/>
    <n v="0"/>
    <n v="0"/>
    <n v="0"/>
    <x v="54"/>
    <n v="393.45"/>
    <x v="0"/>
    <n v="19.04"/>
    <x v="0"/>
    <x v="3432"/>
    <n v="1"/>
    <n v="1"/>
    <n v="93625"/>
    <x v="0"/>
  </r>
  <r>
    <n v="49"/>
    <n v="2"/>
    <n v="16.64"/>
    <s v="Active User"/>
    <s v="Active User"/>
    <x v="12"/>
    <x v="44"/>
    <n v="5579"/>
    <x v="1"/>
    <s v="United States"/>
    <x v="3453"/>
    <s v="Joined"/>
    <n v="0"/>
    <n v="0"/>
    <s v="Male"/>
    <n v="1"/>
    <s v="Fiber Optic"/>
    <s v="34.162515, -118.203869"/>
    <n v="34.162514999999999"/>
    <n v="-118.203869"/>
    <n v="0"/>
    <n v="89.25"/>
    <n v="0"/>
    <n v="0"/>
    <n v="0"/>
    <x v="0"/>
    <n v="0"/>
    <n v="0"/>
    <n v="1"/>
    <n v="0"/>
    <s v="Bank Withdrawal"/>
    <n v="1"/>
    <n v="31297"/>
    <n v="0"/>
    <s v="Q3"/>
    <n v="0"/>
    <n v="5"/>
    <n v="0"/>
    <s v="California"/>
    <n v="1"/>
    <n v="1"/>
    <n v="1"/>
    <x v="16"/>
    <n v="89.25"/>
    <x v="0"/>
    <n v="16.64"/>
    <x v="0"/>
    <x v="2412"/>
    <n v="0"/>
    <n v="1"/>
    <n v="91206"/>
    <x v="0"/>
  </r>
  <r>
    <n v="60"/>
    <n v="0"/>
    <n v="36.14"/>
    <s v="Active User"/>
    <s v="Active User"/>
    <x v="36"/>
    <x v="601"/>
    <n v="2111"/>
    <x v="2"/>
    <s v="United States"/>
    <x v="3454"/>
    <s v="Stayed"/>
    <n v="0"/>
    <n v="0"/>
    <s v="Male"/>
    <n v="0"/>
    <s v="No Internet Service"/>
    <s v="33.948558, -116.516976"/>
    <n v="33.948557999999998"/>
    <n v="-116.516976"/>
    <n v="1"/>
    <n v="19.3"/>
    <n v="0"/>
    <n v="0"/>
    <n v="3"/>
    <x v="0"/>
    <n v="0"/>
    <n v="0"/>
    <n v="0"/>
    <n v="1"/>
    <s v="Credit Card"/>
    <n v="1"/>
    <n v="22796"/>
    <n v="0"/>
    <s v="Q3"/>
    <n v="1"/>
    <n v="5"/>
    <n v="0"/>
    <s v="California"/>
    <n v="0"/>
    <n v="0"/>
    <n v="0"/>
    <x v="65"/>
    <n v="486.2"/>
    <x v="0"/>
    <n v="831.22"/>
    <x v="0"/>
    <x v="3433"/>
    <n v="0"/>
    <n v="0"/>
    <n v="92240"/>
    <x v="0"/>
  </r>
  <r>
    <n v="19"/>
    <n v="47"/>
    <n v="40.96"/>
    <s v="Active User"/>
    <s v="Active User"/>
    <x v="23"/>
    <x v="491"/>
    <n v="6060"/>
    <x v="0"/>
    <s v="United States"/>
    <x v="3455"/>
    <s v="Stayed"/>
    <n v="1"/>
    <n v="1"/>
    <s v="Male"/>
    <n v="1"/>
    <s v="Fiber Optic"/>
    <s v="38.25485, -122.461799"/>
    <n v="38.254849999999998"/>
    <n v="-122.461799"/>
    <n v="1"/>
    <n v="111.2"/>
    <n v="1"/>
    <n v="1"/>
    <n v="6"/>
    <x v="0"/>
    <n v="1"/>
    <n v="0"/>
    <n v="1"/>
    <n v="1"/>
    <s v="Bank Withdrawal"/>
    <n v="1"/>
    <n v="34314"/>
    <n v="1"/>
    <s v="Q3"/>
    <n v="1"/>
    <n v="4"/>
    <n v="0"/>
    <s v="California"/>
    <n v="1"/>
    <n v="1"/>
    <n v="1"/>
    <x v="39"/>
    <n v="7530.8"/>
    <x v="0"/>
    <n v="2744.32"/>
    <x v="0"/>
    <x v="3434"/>
    <n v="1"/>
    <n v="1"/>
    <n v="95476"/>
    <x v="0"/>
  </r>
  <r>
    <n v="29"/>
    <n v="48"/>
    <n v="41.08"/>
    <s v="Active User"/>
    <s v="Active User"/>
    <x v="66"/>
    <x v="430"/>
    <n v="5334"/>
    <x v="1"/>
    <s v="United States"/>
    <x v="3456"/>
    <s v="Stayed"/>
    <n v="1"/>
    <n v="1"/>
    <s v="Male"/>
    <n v="1"/>
    <s v="Fiber Optic"/>
    <s v="34.087558, -117.464096"/>
    <n v="34.087558000000001"/>
    <n v="-117.464096"/>
    <n v="0"/>
    <n v="80.55"/>
    <n v="1"/>
    <n v="3"/>
    <n v="0"/>
    <x v="4"/>
    <n v="0"/>
    <n v="0"/>
    <n v="1"/>
    <n v="0"/>
    <s v="Credit Card"/>
    <n v="1"/>
    <n v="82630"/>
    <n v="0"/>
    <s v="Q3"/>
    <n v="0"/>
    <n v="5"/>
    <n v="0"/>
    <s v="California"/>
    <n v="0"/>
    <n v="0"/>
    <n v="0"/>
    <x v="38"/>
    <n v="1406.65"/>
    <x v="0"/>
    <n v="739.44"/>
    <x v="0"/>
    <x v="3435"/>
    <n v="1"/>
    <n v="1"/>
    <n v="92335"/>
    <x v="0"/>
  </r>
  <r>
    <n v="80"/>
    <n v="3"/>
    <n v="18.23"/>
    <s v="Active User"/>
    <s v="Active User"/>
    <x v="28"/>
    <x v="116"/>
    <n v="4574"/>
    <x v="0"/>
    <s v="United States"/>
    <x v="3457"/>
    <s v="Stayed"/>
    <n v="0"/>
    <n v="1"/>
    <s v="Male"/>
    <n v="1"/>
    <s v="Fiber Optic"/>
    <s v="38.888351, -123.239647"/>
    <n v="38.888351"/>
    <n v="-123.23964700000001"/>
    <n v="0"/>
    <n v="99.1"/>
    <n v="0"/>
    <n v="0"/>
    <n v="0"/>
    <x v="1"/>
    <n v="1"/>
    <n v="0"/>
    <n v="1"/>
    <n v="0"/>
    <s v="Bank Withdrawal"/>
    <n v="1"/>
    <n v="335"/>
    <n v="0"/>
    <s v="Q3"/>
    <n v="0"/>
    <n v="4"/>
    <n v="1"/>
    <s v="California"/>
    <n v="1"/>
    <n v="1"/>
    <n v="1"/>
    <x v="55"/>
    <n v="6496.15"/>
    <x v="0"/>
    <n v="1184.95"/>
    <x v="0"/>
    <x v="3436"/>
    <n v="0"/>
    <n v="1"/>
    <n v="95494"/>
    <x v="0"/>
  </r>
  <r>
    <n v="42"/>
    <n v="27"/>
    <n v="11.5"/>
    <s v="Dissatisfaction"/>
    <s v="Product dissatisfaction"/>
    <x v="8"/>
    <x v="8"/>
    <n v="5119"/>
    <x v="1"/>
    <s v="United States"/>
    <x v="3458"/>
    <s v="Churned"/>
    <n v="0"/>
    <n v="0"/>
    <s v="Male"/>
    <n v="1"/>
    <s v="Fiber Optic"/>
    <s v="34.297628, -119.014627"/>
    <n v="34.297628000000003"/>
    <n v="-119.014627"/>
    <n v="1"/>
    <n v="80.5"/>
    <n v="1"/>
    <n v="0"/>
    <n v="3"/>
    <x v="4"/>
    <n v="1"/>
    <n v="0"/>
    <n v="1"/>
    <n v="1"/>
    <s v="Bank Withdrawal"/>
    <n v="1"/>
    <n v="2966"/>
    <n v="0"/>
    <s v="Q3"/>
    <n v="1"/>
    <n v="1"/>
    <n v="0"/>
    <s v="California"/>
    <n v="0"/>
    <n v="0"/>
    <n v="0"/>
    <x v="12"/>
    <n v="896.9"/>
    <x v="0"/>
    <n v="126.5"/>
    <x v="0"/>
    <x v="3437"/>
    <n v="0"/>
    <n v="1"/>
    <n v="93066"/>
    <x v="1"/>
  </r>
  <r>
    <n v="21"/>
    <n v="0"/>
    <n v="29.33"/>
    <s v="Competitor"/>
    <s v="Competitor made better offer"/>
    <x v="20"/>
    <x v="93"/>
    <n v="4851"/>
    <x v="1"/>
    <s v="United States"/>
    <x v="3459"/>
    <s v="Churned"/>
    <n v="0"/>
    <n v="0"/>
    <s v="Male"/>
    <n v="0"/>
    <s v="No Internet Service"/>
    <s v="34.712708, -117.889656"/>
    <n v="34.712707999999999"/>
    <n v="-117.889656"/>
    <n v="0"/>
    <n v="19.75"/>
    <n v="0"/>
    <n v="0"/>
    <n v="0"/>
    <x v="0"/>
    <n v="0"/>
    <n v="0"/>
    <n v="0"/>
    <n v="0"/>
    <s v="Credit Card"/>
    <n v="1"/>
    <n v="57794"/>
    <n v="0"/>
    <s v="Q3"/>
    <n v="0"/>
    <n v="3"/>
    <n v="0"/>
    <s v="California"/>
    <n v="0"/>
    <n v="0"/>
    <n v="0"/>
    <x v="16"/>
    <n v="19.75"/>
    <x v="0"/>
    <n v="29.33"/>
    <x v="0"/>
    <x v="3438"/>
    <n v="1"/>
    <n v="0"/>
    <n v="93535"/>
    <x v="1"/>
  </r>
  <r>
    <n v="67"/>
    <n v="10"/>
    <n v="43.19"/>
    <s v="Active User"/>
    <s v="Active User"/>
    <x v="17"/>
    <x v="355"/>
    <n v="4537"/>
    <x v="0"/>
    <s v="United States"/>
    <x v="3460"/>
    <s v="Stayed"/>
    <n v="0"/>
    <n v="1"/>
    <s v="Male"/>
    <n v="1"/>
    <s v="Cable"/>
    <s v="36.560498, -117.962461"/>
    <n v="36.560498000000003"/>
    <n v="-117.962461"/>
    <n v="0"/>
    <n v="81.349999999999994"/>
    <n v="1"/>
    <n v="0"/>
    <n v="0"/>
    <x v="1"/>
    <n v="1"/>
    <n v="1"/>
    <n v="0"/>
    <n v="0"/>
    <s v="Credit Card"/>
    <n v="1"/>
    <n v="71"/>
    <n v="1"/>
    <s v="Q3"/>
    <n v="0"/>
    <n v="4"/>
    <n v="1"/>
    <s v="California"/>
    <n v="1"/>
    <n v="1"/>
    <n v="0"/>
    <x v="50"/>
    <n v="4060.9"/>
    <x v="0"/>
    <n v="2116.31"/>
    <x v="0"/>
    <x v="3439"/>
    <n v="0"/>
    <n v="1"/>
    <n v="93530"/>
    <x v="0"/>
  </r>
  <r>
    <n v="45"/>
    <n v="24"/>
    <n v="41.74"/>
    <s v="Price"/>
    <s v="Extra data charges"/>
    <x v="13"/>
    <x v="604"/>
    <n v="6481"/>
    <x v="1"/>
    <s v="United States"/>
    <x v="3461"/>
    <s v="Churned"/>
    <n v="0"/>
    <n v="0"/>
    <s v="Female"/>
    <n v="1"/>
    <s v="Fiber Optic"/>
    <s v="37.007238, -119.505661"/>
    <n v="37.007238000000001"/>
    <n v="-119.505661"/>
    <n v="1"/>
    <n v="98.4"/>
    <n v="1"/>
    <n v="0"/>
    <n v="1"/>
    <x v="0"/>
    <n v="1"/>
    <n v="0"/>
    <n v="1"/>
    <n v="1"/>
    <s v="Credit Card"/>
    <n v="1"/>
    <n v="1314"/>
    <n v="0"/>
    <s v="Q3"/>
    <n v="1"/>
    <n v="2"/>
    <n v="0"/>
    <s v="California"/>
    <n v="1"/>
    <n v="1"/>
    <n v="1"/>
    <x v="60"/>
    <n v="5149.5"/>
    <x v="0"/>
    <n v="2212.2199999999998"/>
    <x v="0"/>
    <x v="3440"/>
    <n v="0"/>
    <n v="1"/>
    <n v="93651"/>
    <x v="1"/>
  </r>
  <r>
    <n v="38"/>
    <n v="11"/>
    <n v="25.16"/>
    <s v="Active User"/>
    <s v="Active User"/>
    <x v="60"/>
    <x v="964"/>
    <n v="5246"/>
    <x v="2"/>
    <s v="United States"/>
    <x v="3462"/>
    <s v="Stayed"/>
    <n v="0"/>
    <n v="0"/>
    <s v="Female"/>
    <n v="1"/>
    <s v="DSL"/>
    <s v="34.174493, -117.87068"/>
    <n v="34.174492999999998"/>
    <n v="-117.87067999999999"/>
    <n v="1"/>
    <n v="74.7"/>
    <n v="0"/>
    <n v="0"/>
    <n v="10"/>
    <x v="1"/>
    <n v="0"/>
    <n v="1"/>
    <n v="1"/>
    <n v="1"/>
    <s v="Credit Card"/>
    <n v="1"/>
    <n v="57775"/>
    <n v="1"/>
    <s v="Q3"/>
    <n v="1"/>
    <n v="4"/>
    <n v="0"/>
    <s v="California"/>
    <n v="1"/>
    <n v="1"/>
    <n v="1"/>
    <x v="57"/>
    <n v="3187.65"/>
    <x v="0"/>
    <n v="1031.56"/>
    <x v="0"/>
    <x v="3441"/>
    <n v="0"/>
    <n v="1"/>
    <n v="91702"/>
    <x v="0"/>
  </r>
  <r>
    <n v="28"/>
    <n v="51"/>
    <n v="13.58"/>
    <s v="Active User"/>
    <s v="Active User"/>
    <x v="30"/>
    <x v="788"/>
    <n v="3877"/>
    <x v="2"/>
    <s v="United States"/>
    <x v="3463"/>
    <s v="Stayed"/>
    <n v="0"/>
    <n v="1"/>
    <s v="Male"/>
    <n v="1"/>
    <s v="DSL"/>
    <s v="37.051166, -122.056194"/>
    <n v="37.051166000000002"/>
    <n v="-122.056194"/>
    <n v="1"/>
    <n v="68.5"/>
    <n v="1"/>
    <n v="0"/>
    <n v="4"/>
    <x v="0"/>
    <n v="1"/>
    <n v="0"/>
    <n v="0"/>
    <n v="1"/>
    <s v="Bank Withdrawal"/>
    <n v="1"/>
    <n v="77"/>
    <n v="0"/>
    <s v="Q3"/>
    <n v="1"/>
    <n v="4"/>
    <n v="0"/>
    <s v="California"/>
    <n v="0"/>
    <n v="0"/>
    <n v="1"/>
    <x v="57"/>
    <n v="2839.95"/>
    <x v="0"/>
    <n v="556.78"/>
    <x v="252"/>
    <x v="3442"/>
    <n v="1"/>
    <n v="1"/>
    <n v="95041"/>
    <x v="0"/>
  </r>
  <r>
    <n v="21"/>
    <n v="47"/>
    <n v="0"/>
    <s v="Active User"/>
    <s v="Active User"/>
    <x v="41"/>
    <x v="32"/>
    <n v="3332"/>
    <x v="1"/>
    <s v="United States"/>
    <x v="3464"/>
    <s v="Stayed"/>
    <n v="1"/>
    <n v="1"/>
    <s v="Male"/>
    <n v="1"/>
    <s v="Cable"/>
    <s v="33.994524, -118.149953"/>
    <n v="33.994523999999998"/>
    <n v="-118.149953"/>
    <n v="1"/>
    <n v="58.85"/>
    <n v="0"/>
    <n v="2"/>
    <n v="9"/>
    <x v="2"/>
    <n v="1"/>
    <n v="1"/>
    <n v="0"/>
    <n v="1"/>
    <s v="Credit Card"/>
    <n v="0"/>
    <n v="9805"/>
    <n v="0"/>
    <s v="Q3"/>
    <n v="1"/>
    <n v="3"/>
    <n v="0"/>
    <s v="California"/>
    <n v="1"/>
    <n v="1"/>
    <n v="1"/>
    <x v="48"/>
    <n v="465.7"/>
    <x v="0"/>
    <n v="0"/>
    <x v="0"/>
    <x v="3443"/>
    <n v="1"/>
    <n v="1"/>
    <n v="90040"/>
    <x v="0"/>
  </r>
  <r>
    <n v="23"/>
    <n v="71"/>
    <n v="0"/>
    <s v="Competitor"/>
    <s v="Competitor had better devices"/>
    <x v="25"/>
    <x v="32"/>
    <n v="2240"/>
    <x v="1"/>
    <s v="United States"/>
    <x v="3465"/>
    <s v="Churned"/>
    <n v="0"/>
    <n v="1"/>
    <s v="Female"/>
    <n v="1"/>
    <s v="DSL"/>
    <s v="34.00709, -118.258681"/>
    <n v="34.007089999999998"/>
    <n v="-118.258681"/>
    <n v="0"/>
    <n v="47.95"/>
    <n v="0"/>
    <n v="0"/>
    <n v="0"/>
    <x v="2"/>
    <n v="0"/>
    <n v="0"/>
    <n v="1"/>
    <n v="0"/>
    <s v="Bank Withdrawal"/>
    <n v="0"/>
    <n v="101215"/>
    <n v="0"/>
    <s v="Q3"/>
    <n v="0"/>
    <n v="1"/>
    <n v="0"/>
    <s v="California"/>
    <n v="1"/>
    <n v="1"/>
    <n v="1"/>
    <x v="18"/>
    <n v="305.10000000000002"/>
    <x v="0"/>
    <n v="0"/>
    <x v="0"/>
    <x v="3444"/>
    <n v="1"/>
    <n v="1"/>
    <n v="90011"/>
    <x v="1"/>
  </r>
  <r>
    <n v="35"/>
    <n v="9"/>
    <n v="49.48"/>
    <s v="Active User"/>
    <s v="Active User"/>
    <x v="57"/>
    <x v="648"/>
    <n v="4293"/>
    <x v="0"/>
    <s v="United States"/>
    <x v="3466"/>
    <s v="Stayed"/>
    <n v="0"/>
    <n v="1"/>
    <s v="Male"/>
    <n v="1"/>
    <s v="Cable"/>
    <s v="39.432127, -121.099287"/>
    <n v="39.432127000000001"/>
    <n v="-121.099287"/>
    <n v="0"/>
    <n v="54.15"/>
    <n v="1"/>
    <n v="0"/>
    <n v="0"/>
    <x v="1"/>
    <n v="0"/>
    <n v="0"/>
    <n v="0"/>
    <n v="0"/>
    <s v="Credit Card"/>
    <n v="1"/>
    <n v="632"/>
    <n v="0"/>
    <s v="Q3"/>
    <n v="0"/>
    <n v="3"/>
    <n v="0"/>
    <s v="California"/>
    <n v="0"/>
    <n v="0"/>
    <n v="0"/>
    <x v="14"/>
    <n v="3116.15"/>
    <x v="0"/>
    <n v="2919.32"/>
    <x v="0"/>
    <x v="3445"/>
    <n v="0"/>
    <n v="1"/>
    <n v="95922"/>
    <x v="0"/>
  </r>
  <r>
    <n v="54"/>
    <n v="27"/>
    <n v="0"/>
    <s v="Competitor"/>
    <s v="Competitor had better devices"/>
    <x v="33"/>
    <x v="44"/>
    <n v="4534"/>
    <x v="1"/>
    <s v="United States"/>
    <x v="3467"/>
    <s v="Churned"/>
    <n v="0"/>
    <n v="0"/>
    <s v="Female"/>
    <n v="1"/>
    <s v="DSL"/>
    <s v="34.167926, -118.267539"/>
    <n v="34.167926000000001"/>
    <n v="-118.267539"/>
    <n v="0"/>
    <n v="29.95"/>
    <n v="0"/>
    <n v="0"/>
    <n v="0"/>
    <x v="2"/>
    <n v="1"/>
    <n v="0"/>
    <n v="0"/>
    <n v="0"/>
    <s v="Bank Withdrawal"/>
    <n v="0"/>
    <n v="21990"/>
    <n v="0"/>
    <s v="Q3"/>
    <n v="0"/>
    <n v="1"/>
    <n v="0"/>
    <s v="California"/>
    <n v="0"/>
    <n v="0"/>
    <n v="0"/>
    <x v="16"/>
    <n v="29.95"/>
    <x v="0"/>
    <n v="0"/>
    <x v="0"/>
    <x v="3446"/>
    <n v="0"/>
    <n v="1"/>
    <n v="91202"/>
    <x v="1"/>
  </r>
  <r>
    <n v="71"/>
    <n v="27"/>
    <n v="46.11"/>
    <s v="Other"/>
    <s v="Don't know"/>
    <x v="23"/>
    <x v="610"/>
    <n v="5014"/>
    <x v="1"/>
    <s v="United States"/>
    <x v="3468"/>
    <s v="Churned"/>
    <n v="0"/>
    <n v="0"/>
    <s v="Male"/>
    <n v="1"/>
    <s v="Fiber Optic"/>
    <s v="35.916943, -120.129921"/>
    <n v="35.916943000000003"/>
    <n v="-120.129921"/>
    <n v="0"/>
    <n v="90.5"/>
    <n v="1"/>
    <n v="0"/>
    <n v="0"/>
    <x v="0"/>
    <n v="0"/>
    <n v="0"/>
    <n v="1"/>
    <n v="0"/>
    <s v="Bank Withdrawal"/>
    <n v="1"/>
    <n v="14697"/>
    <n v="1"/>
    <s v="Q3"/>
    <n v="0"/>
    <n v="1"/>
    <n v="1"/>
    <s v="California"/>
    <n v="0"/>
    <n v="0"/>
    <n v="1"/>
    <x v="59"/>
    <n v="1910.6"/>
    <x v="0"/>
    <n v="1014.42"/>
    <x v="0"/>
    <x v="3447"/>
    <n v="0"/>
    <n v="1"/>
    <n v="93204"/>
    <x v="1"/>
  </r>
  <r>
    <n v="44"/>
    <n v="0"/>
    <n v="33.1"/>
    <s v="Active User"/>
    <s v="Active User"/>
    <x v="68"/>
    <x v="756"/>
    <n v="3772"/>
    <x v="0"/>
    <s v="United States"/>
    <x v="3469"/>
    <s v="Stayed"/>
    <n v="1"/>
    <n v="0"/>
    <s v="Male"/>
    <n v="0"/>
    <s v="No Internet Service"/>
    <s v="36.635661, -120.288644"/>
    <n v="36.635660999999999"/>
    <n v="-120.28864400000001"/>
    <n v="1"/>
    <n v="25.05"/>
    <n v="1"/>
    <n v="1"/>
    <n v="9"/>
    <x v="5"/>
    <n v="0"/>
    <n v="0"/>
    <n v="0"/>
    <n v="1"/>
    <s v="Credit Card"/>
    <n v="1"/>
    <n v="1130"/>
    <n v="0"/>
    <s v="Q3"/>
    <n v="1"/>
    <n v="3"/>
    <n v="0"/>
    <s v="California"/>
    <n v="0"/>
    <n v="0"/>
    <n v="0"/>
    <x v="35"/>
    <n v="963.95"/>
    <x v="0"/>
    <n v="1257.8"/>
    <x v="0"/>
    <x v="3448"/>
    <n v="0"/>
    <n v="0"/>
    <n v="93668"/>
    <x v="0"/>
  </r>
  <r>
    <n v="57"/>
    <n v="3"/>
    <n v="28.72"/>
    <s v="Active User"/>
    <s v="Active User"/>
    <x v="51"/>
    <x v="68"/>
    <n v="3091"/>
    <x v="2"/>
    <s v="United States"/>
    <x v="3470"/>
    <s v="Stayed"/>
    <n v="0"/>
    <n v="1"/>
    <s v="Male"/>
    <n v="1"/>
    <s v="Fiber Optic"/>
    <s v="37.770533, -122.445121"/>
    <n v="37.770533"/>
    <n v="-122.445121"/>
    <n v="0"/>
    <n v="112.2"/>
    <n v="0"/>
    <n v="0"/>
    <n v="0"/>
    <x v="0"/>
    <n v="1"/>
    <n v="1"/>
    <n v="0"/>
    <n v="0"/>
    <s v="Credit Card"/>
    <n v="1"/>
    <n v="38756"/>
    <n v="1"/>
    <s v="Q3"/>
    <n v="0"/>
    <n v="3"/>
    <n v="0"/>
    <s v="California"/>
    <n v="1"/>
    <n v="1"/>
    <n v="1"/>
    <x v="61"/>
    <n v="5031.8500000000004"/>
    <x v="0"/>
    <n v="1292.4000000000001"/>
    <x v="0"/>
    <x v="3449"/>
    <n v="0"/>
    <n v="1"/>
    <n v="94117"/>
    <x v="0"/>
  </r>
  <r>
    <n v="35"/>
    <n v="11"/>
    <n v="13.73"/>
    <s v="Attitude"/>
    <s v="Attitude of support person"/>
    <x v="63"/>
    <x v="723"/>
    <n v="4134"/>
    <x v="1"/>
    <s v="United States"/>
    <x v="3471"/>
    <s v="Churned"/>
    <n v="0"/>
    <n v="0"/>
    <s v="Male"/>
    <n v="1"/>
    <s v="DSL"/>
    <s v="36.301689, -119.018233"/>
    <n v="36.301689000000003"/>
    <n v="-119.018233"/>
    <n v="0"/>
    <n v="47.8"/>
    <n v="0"/>
    <n v="0"/>
    <n v="0"/>
    <x v="2"/>
    <n v="0"/>
    <n v="1"/>
    <n v="1"/>
    <n v="0"/>
    <s v="Bank Withdrawal"/>
    <n v="1"/>
    <n v="13333"/>
    <n v="0"/>
    <s v="Q3"/>
    <n v="0"/>
    <n v="1"/>
    <n v="0"/>
    <s v="California"/>
    <n v="0"/>
    <n v="0"/>
    <n v="0"/>
    <x v="9"/>
    <n v="92.45"/>
    <x v="0"/>
    <n v="27.46"/>
    <x v="0"/>
    <x v="3450"/>
    <n v="0"/>
    <n v="1"/>
    <n v="93221"/>
    <x v="1"/>
  </r>
  <r>
    <n v="28"/>
    <n v="53"/>
    <n v="21.26"/>
    <s v="Active User"/>
    <s v="Active User"/>
    <x v="52"/>
    <x v="266"/>
    <n v="5758"/>
    <x v="0"/>
    <s v="United States"/>
    <x v="3472"/>
    <s v="Stayed"/>
    <n v="0"/>
    <n v="0"/>
    <s v="Male"/>
    <n v="1"/>
    <s v="Fiber Optic"/>
    <s v="39.955587, -123.681175"/>
    <n v="39.955587000000001"/>
    <n v="-123.681175"/>
    <n v="1"/>
    <n v="108.95"/>
    <n v="1"/>
    <n v="0"/>
    <n v="0"/>
    <x v="0"/>
    <n v="1"/>
    <n v="1"/>
    <n v="1"/>
    <n v="1"/>
    <s v="Credit Card"/>
    <n v="1"/>
    <n v="200"/>
    <n v="1"/>
    <s v="Q3"/>
    <n v="0"/>
    <n v="4"/>
    <n v="0"/>
    <s v="California"/>
    <n v="1"/>
    <n v="1"/>
    <n v="1"/>
    <x v="8"/>
    <n v="7875"/>
    <x v="0"/>
    <n v="1530.72"/>
    <x v="0"/>
    <x v="3451"/>
    <n v="1"/>
    <n v="1"/>
    <n v="95587"/>
    <x v="0"/>
  </r>
  <r>
    <n v="41"/>
    <n v="18"/>
    <n v="26.38"/>
    <s v="Active User"/>
    <s v="Active User"/>
    <x v="19"/>
    <x v="877"/>
    <n v="6481"/>
    <x v="0"/>
    <s v="United States"/>
    <x v="3473"/>
    <s v="Stayed"/>
    <n v="1"/>
    <n v="1"/>
    <s v="Male"/>
    <n v="1"/>
    <s v="Fiber Optic"/>
    <s v="33.712036, -117.950113"/>
    <n v="33.712035999999998"/>
    <n v="-117.950113"/>
    <n v="1"/>
    <n v="116.05"/>
    <n v="1"/>
    <n v="1"/>
    <n v="5"/>
    <x v="3"/>
    <n v="1"/>
    <n v="1"/>
    <n v="1"/>
    <n v="1"/>
    <s v="Bank Withdrawal"/>
    <n v="1"/>
    <n v="54548"/>
    <n v="1"/>
    <s v="Q3"/>
    <n v="1"/>
    <n v="3"/>
    <n v="0"/>
    <s v="California"/>
    <n v="1"/>
    <n v="1"/>
    <n v="1"/>
    <x v="25"/>
    <n v="8297.5"/>
    <x v="6"/>
    <n v="1872.98"/>
    <x v="253"/>
    <x v="3452"/>
    <n v="0"/>
    <n v="0"/>
    <n v="92708"/>
    <x v="0"/>
  </r>
  <r>
    <n v="55"/>
    <n v="8"/>
    <n v="9.0399999999999991"/>
    <s v="Active User"/>
    <s v="Active User"/>
    <x v="44"/>
    <x v="499"/>
    <n v="2499"/>
    <x v="2"/>
    <s v="United States"/>
    <x v="3474"/>
    <s v="Stayed"/>
    <n v="0"/>
    <n v="1"/>
    <s v="Female"/>
    <n v="1"/>
    <s v="DSL"/>
    <s v="34.15136, -118.364786"/>
    <n v="34.151359999999997"/>
    <n v="-118.364786"/>
    <n v="0"/>
    <n v="55.8"/>
    <n v="0"/>
    <n v="0"/>
    <n v="0"/>
    <x v="4"/>
    <n v="1"/>
    <n v="0"/>
    <n v="0"/>
    <n v="0"/>
    <s v="Bank Withdrawal"/>
    <n v="1"/>
    <n v="16996"/>
    <n v="0"/>
    <s v="Q3"/>
    <n v="0"/>
    <n v="3"/>
    <n v="0"/>
    <s v="California"/>
    <n v="0"/>
    <n v="0"/>
    <n v="0"/>
    <x v="65"/>
    <n v="1327.85"/>
    <x v="0"/>
    <n v="207.92"/>
    <x v="0"/>
    <x v="3453"/>
    <n v="0"/>
    <n v="1"/>
    <n v="91602"/>
    <x v="0"/>
  </r>
  <r>
    <n v="52"/>
    <n v="18"/>
    <n v="0"/>
    <s v="Active User"/>
    <s v="Active User"/>
    <x v="24"/>
    <x v="1043"/>
    <n v="4036"/>
    <x v="0"/>
    <s v="United States"/>
    <x v="3475"/>
    <s v="Stayed"/>
    <n v="0"/>
    <n v="1"/>
    <s v="Male"/>
    <n v="1"/>
    <s v="DSL"/>
    <s v="36.596271, -121.442274"/>
    <n v="36.596271000000002"/>
    <n v="-121.442274"/>
    <n v="1"/>
    <n v="64.8"/>
    <n v="0"/>
    <n v="0"/>
    <n v="9"/>
    <x v="0"/>
    <n v="1"/>
    <n v="1"/>
    <n v="1"/>
    <n v="1"/>
    <s v="Credit Card"/>
    <n v="0"/>
    <n v="1140"/>
    <n v="1"/>
    <s v="Q3"/>
    <n v="1"/>
    <n v="3"/>
    <n v="0"/>
    <s v="California"/>
    <n v="1"/>
    <n v="1"/>
    <n v="1"/>
    <x v="8"/>
    <n v="4719.75"/>
    <x v="0"/>
    <n v="0"/>
    <x v="0"/>
    <x v="3454"/>
    <n v="0"/>
    <n v="1"/>
    <n v="93925"/>
    <x v="0"/>
  </r>
  <r>
    <n v="20"/>
    <n v="52"/>
    <n v="35.01"/>
    <s v="Competitor"/>
    <s v="Competitor made better offer"/>
    <x v="24"/>
    <x v="78"/>
    <n v="2567"/>
    <x v="1"/>
    <s v="United States"/>
    <x v="3476"/>
    <s v="Churned"/>
    <n v="0"/>
    <n v="0"/>
    <s v="Female"/>
    <n v="1"/>
    <s v="Fiber Optic"/>
    <s v="38.688764, -121.457596"/>
    <n v="38.688763999999999"/>
    <n v="-121.457596"/>
    <n v="0"/>
    <n v="76"/>
    <n v="1"/>
    <n v="0"/>
    <n v="0"/>
    <x v="0"/>
    <n v="0"/>
    <n v="0"/>
    <n v="0"/>
    <n v="0"/>
    <s v="Bank Withdrawal"/>
    <n v="1"/>
    <n v="14010"/>
    <n v="0"/>
    <s v="Q3"/>
    <n v="0"/>
    <n v="1"/>
    <n v="0"/>
    <s v="California"/>
    <n v="0"/>
    <n v="0"/>
    <n v="0"/>
    <x v="16"/>
    <n v="76"/>
    <x v="0"/>
    <n v="35.01"/>
    <x v="0"/>
    <x v="3455"/>
    <n v="1"/>
    <n v="1"/>
    <n v="95673"/>
    <x v="1"/>
  </r>
  <r>
    <n v="67"/>
    <n v="15"/>
    <n v="29.29"/>
    <s v="Price"/>
    <s v="Price too high"/>
    <x v="8"/>
    <x v="1044"/>
    <n v="3336"/>
    <x v="1"/>
    <s v="United States"/>
    <x v="3477"/>
    <s v="Churned"/>
    <n v="0"/>
    <n v="0"/>
    <s v="Female"/>
    <n v="1"/>
    <s v="Fiber Optic"/>
    <s v="35.38381, -119.730885"/>
    <n v="35.383809999999997"/>
    <n v="-119.730885"/>
    <n v="0"/>
    <n v="85.8"/>
    <n v="1"/>
    <n v="0"/>
    <n v="0"/>
    <x v="4"/>
    <n v="0"/>
    <n v="0"/>
    <n v="1"/>
    <n v="0"/>
    <s v="Credit Card"/>
    <n v="1"/>
    <n v="302"/>
    <n v="0"/>
    <s v="Q3"/>
    <n v="0"/>
    <n v="1"/>
    <n v="1"/>
    <s v="California"/>
    <n v="1"/>
    <n v="1"/>
    <n v="0"/>
    <x v="71"/>
    <n v="1727.5"/>
    <x v="0"/>
    <n v="585.79999999999995"/>
    <x v="0"/>
    <x v="3456"/>
    <n v="0"/>
    <n v="1"/>
    <n v="93251"/>
    <x v="1"/>
  </r>
  <r>
    <n v="76"/>
    <n v="22"/>
    <n v="43.51"/>
    <s v="Attitude"/>
    <s v="Attitude of support person"/>
    <x v="7"/>
    <x v="405"/>
    <n v="3966"/>
    <x v="1"/>
    <s v="United States"/>
    <x v="3478"/>
    <s v="Churned"/>
    <n v="0"/>
    <n v="1"/>
    <s v="Male"/>
    <n v="1"/>
    <s v="Fiber Optic"/>
    <s v="38.071327, -120.632221"/>
    <n v="38.071326999999997"/>
    <n v="-120.632221"/>
    <n v="1"/>
    <n v="104.9"/>
    <n v="1"/>
    <n v="0"/>
    <n v="1"/>
    <x v="5"/>
    <n v="0"/>
    <n v="0"/>
    <n v="1"/>
    <n v="1"/>
    <s v="Bank Withdrawal"/>
    <n v="1"/>
    <n v="4264"/>
    <n v="1"/>
    <s v="Q3"/>
    <n v="1"/>
    <n v="1"/>
    <n v="1"/>
    <s v="California"/>
    <n v="1"/>
    <n v="0"/>
    <n v="1"/>
    <x v="17"/>
    <n v="3351.55"/>
    <x v="0"/>
    <n v="1392.32"/>
    <x v="254"/>
    <x v="3457"/>
    <n v="0"/>
    <n v="1"/>
    <n v="95222"/>
    <x v="1"/>
  </r>
  <r>
    <n v="33"/>
    <n v="11"/>
    <n v="17.010000000000002"/>
    <s v="Active User"/>
    <s v="Active User"/>
    <x v="52"/>
    <x v="772"/>
    <n v="5660"/>
    <x v="2"/>
    <s v="United States"/>
    <x v="3479"/>
    <s v="Stayed"/>
    <n v="1"/>
    <n v="0"/>
    <s v="Female"/>
    <n v="1"/>
    <s v="DSL"/>
    <s v="34.153733, -118.593408"/>
    <n v="34.153733000000003"/>
    <n v="-118.593408"/>
    <n v="1"/>
    <n v="53.45"/>
    <n v="0"/>
    <n v="2"/>
    <n v="1"/>
    <x v="0"/>
    <n v="1"/>
    <n v="1"/>
    <n v="0"/>
    <n v="1"/>
    <s v="Bank Withdrawal"/>
    <n v="1"/>
    <n v="25988"/>
    <n v="0"/>
    <s v="Q3"/>
    <n v="1"/>
    <n v="3"/>
    <n v="0"/>
    <s v="California"/>
    <n v="0"/>
    <n v="0"/>
    <n v="0"/>
    <x v="58"/>
    <n v="3053"/>
    <x v="0"/>
    <n v="969.57"/>
    <x v="0"/>
    <x v="3458"/>
    <n v="0"/>
    <n v="1"/>
    <n v="91364"/>
    <x v="0"/>
  </r>
  <r>
    <n v="30"/>
    <n v="0"/>
    <n v="28.1"/>
    <s v="Active User"/>
    <s v="Active User"/>
    <x v="53"/>
    <x v="359"/>
    <n v="4358"/>
    <x v="2"/>
    <s v="United States"/>
    <x v="3480"/>
    <s v="Stayed"/>
    <n v="0"/>
    <n v="0"/>
    <s v="Female"/>
    <n v="0"/>
    <s v="No Internet Service"/>
    <s v="34.090925, -118.128164"/>
    <n v="34.090924999999999"/>
    <n v="-118.128164"/>
    <n v="1"/>
    <n v="19.850000000000001"/>
    <n v="0"/>
    <n v="0"/>
    <n v="1"/>
    <x v="0"/>
    <n v="0"/>
    <n v="0"/>
    <n v="1"/>
    <n v="1"/>
    <s v="Bank Withdrawal"/>
    <n v="1"/>
    <n v="54382"/>
    <n v="0"/>
    <s v="Q3"/>
    <n v="1"/>
    <n v="5"/>
    <n v="0"/>
    <s v="California"/>
    <n v="0"/>
    <n v="0"/>
    <n v="0"/>
    <x v="68"/>
    <n v="943.1"/>
    <x v="0"/>
    <n v="1405"/>
    <x v="0"/>
    <x v="3459"/>
    <n v="0"/>
    <n v="0"/>
    <n v="91801"/>
    <x v="0"/>
  </r>
  <r>
    <n v="73"/>
    <n v="18"/>
    <n v="30.3"/>
    <s v="Active User"/>
    <s v="Active User"/>
    <x v="31"/>
    <x v="914"/>
    <n v="2784"/>
    <x v="2"/>
    <s v="United States"/>
    <x v="3481"/>
    <s v="Stayed"/>
    <n v="0"/>
    <n v="1"/>
    <s v="Female"/>
    <n v="1"/>
    <s v="DSL"/>
    <s v="41.280478, -121.160249"/>
    <n v="41.280478000000002"/>
    <n v="-121.16024899999999"/>
    <n v="1"/>
    <n v="71.7"/>
    <n v="1"/>
    <n v="0"/>
    <n v="4"/>
    <x v="0"/>
    <n v="1"/>
    <n v="0"/>
    <n v="0"/>
    <n v="1"/>
    <s v="Bank Withdrawal"/>
    <n v="1"/>
    <n v="386"/>
    <n v="0"/>
    <s v="Q3"/>
    <n v="1"/>
    <n v="5"/>
    <n v="1"/>
    <s v="California"/>
    <n v="1"/>
    <n v="0"/>
    <n v="0"/>
    <x v="70"/>
    <n v="1497.05"/>
    <x v="3"/>
    <n v="636.29999999999995"/>
    <x v="0"/>
    <x v="3460"/>
    <n v="0"/>
    <n v="0"/>
    <n v="96054"/>
    <x v="0"/>
  </r>
  <r>
    <n v="58"/>
    <n v="28"/>
    <n v="38.94"/>
    <s v="Active User"/>
    <s v="Active User"/>
    <x v="43"/>
    <x v="483"/>
    <n v="4418"/>
    <x v="1"/>
    <s v="United States"/>
    <x v="3482"/>
    <s v="Stayed"/>
    <n v="1"/>
    <n v="0"/>
    <s v="Female"/>
    <n v="1"/>
    <s v="DSL"/>
    <s v="37.921137, -122.657562"/>
    <n v="37.921137000000002"/>
    <n v="-122.657562"/>
    <n v="0"/>
    <n v="45.2"/>
    <n v="0"/>
    <n v="3"/>
    <n v="0"/>
    <x v="0"/>
    <n v="0"/>
    <n v="0"/>
    <n v="0"/>
    <n v="0"/>
    <s v="Bank Withdrawal"/>
    <n v="1"/>
    <n v="781"/>
    <n v="0"/>
    <s v="Q3"/>
    <n v="0"/>
    <n v="5"/>
    <n v="0"/>
    <s v="California"/>
    <n v="0"/>
    <n v="0"/>
    <n v="0"/>
    <x v="57"/>
    <n v="1841.9"/>
    <x v="0"/>
    <n v="1596.54"/>
    <x v="0"/>
    <x v="3461"/>
    <n v="0"/>
    <n v="1"/>
    <n v="94970"/>
    <x v="0"/>
  </r>
  <r>
    <n v="32"/>
    <n v="30"/>
    <n v="17.96"/>
    <s v="Other"/>
    <s v="Don't know"/>
    <x v="6"/>
    <x v="654"/>
    <n v="3226"/>
    <x v="1"/>
    <s v="United States"/>
    <x v="3483"/>
    <s v="Churned"/>
    <n v="0"/>
    <n v="0"/>
    <s v="Male"/>
    <n v="1"/>
    <s v="Fiber Optic"/>
    <s v="35.215731, -119.57013"/>
    <n v="35.215730999999998"/>
    <n v="-119.57013000000001"/>
    <n v="1"/>
    <n v="73.849999999999994"/>
    <n v="1"/>
    <n v="0"/>
    <n v="1"/>
    <x v="0"/>
    <n v="0"/>
    <n v="0"/>
    <n v="1"/>
    <n v="1"/>
    <s v="Bank Withdrawal"/>
    <n v="1"/>
    <n v="626"/>
    <n v="0"/>
    <s v="Q3"/>
    <n v="1"/>
    <n v="1"/>
    <n v="0"/>
    <s v="California"/>
    <n v="0"/>
    <n v="0"/>
    <n v="0"/>
    <x v="66"/>
    <n v="1284.2"/>
    <x v="0"/>
    <n v="287.36"/>
    <x v="0"/>
    <x v="3462"/>
    <n v="0"/>
    <n v="1"/>
    <n v="93224"/>
    <x v="1"/>
  </r>
  <r>
    <n v="52"/>
    <n v="12"/>
    <n v="29.39"/>
    <s v="Active User"/>
    <s v="Active User"/>
    <x v="44"/>
    <x v="201"/>
    <n v="4635"/>
    <x v="2"/>
    <s v="United States"/>
    <x v="3484"/>
    <s v="Stayed"/>
    <n v="0"/>
    <n v="1"/>
    <s v="Female"/>
    <n v="1"/>
    <s v="Fiber Optic"/>
    <s v="33.907361, -117.109972"/>
    <n v="33.907361000000002"/>
    <n v="-117.109972"/>
    <n v="0"/>
    <n v="98.6"/>
    <n v="1"/>
    <n v="0"/>
    <n v="0"/>
    <x v="0"/>
    <n v="1"/>
    <n v="1"/>
    <n v="0"/>
    <n v="0"/>
    <s v="Credit Card"/>
    <n v="1"/>
    <n v="12743"/>
    <n v="0"/>
    <s v="Q3"/>
    <n v="0"/>
    <n v="3"/>
    <n v="0"/>
    <s v="California"/>
    <n v="0"/>
    <n v="0"/>
    <n v="1"/>
    <x v="60"/>
    <n v="5311.85"/>
    <x v="0"/>
    <n v="1557.67"/>
    <x v="0"/>
    <x v="3463"/>
    <n v="0"/>
    <n v="1"/>
    <n v="92555"/>
    <x v="0"/>
  </r>
  <r>
    <n v="43"/>
    <n v="14"/>
    <n v="3.79"/>
    <s v="Active User"/>
    <s v="Active User"/>
    <x v="3"/>
    <x v="9"/>
    <n v="5955"/>
    <x v="1"/>
    <s v="United States"/>
    <x v="3485"/>
    <s v="Stayed"/>
    <n v="0"/>
    <n v="0"/>
    <s v="Male"/>
    <n v="1"/>
    <s v="Fiber Optic"/>
    <s v="32.741852, -117.243453"/>
    <n v="32.741852000000002"/>
    <n v="-117.243453"/>
    <n v="1"/>
    <n v="89.7"/>
    <n v="0"/>
    <n v="0"/>
    <n v="1"/>
    <x v="0"/>
    <n v="0"/>
    <n v="0"/>
    <n v="0"/>
    <n v="1"/>
    <s v="Credit Card"/>
    <n v="1"/>
    <n v="27959"/>
    <n v="0"/>
    <s v="Q3"/>
    <n v="1"/>
    <n v="4"/>
    <n v="0"/>
    <s v="California"/>
    <n v="1"/>
    <n v="1"/>
    <n v="1"/>
    <x v="47"/>
    <n v="4952.95"/>
    <x v="0"/>
    <n v="212.24"/>
    <x v="255"/>
    <x v="3464"/>
    <n v="0"/>
    <n v="1"/>
    <n v="92107"/>
    <x v="0"/>
  </r>
  <r>
    <n v="55"/>
    <n v="13"/>
    <n v="38.21"/>
    <s v="Active User"/>
    <s v="Active User"/>
    <x v="34"/>
    <x v="4"/>
    <n v="2978"/>
    <x v="1"/>
    <s v="United States"/>
    <x v="3486"/>
    <s v="Joined"/>
    <n v="0"/>
    <n v="0"/>
    <s v="Male"/>
    <n v="1"/>
    <s v="Cable"/>
    <s v="37.316146, -121.936285"/>
    <n v="37.316146000000003"/>
    <n v="-121.936285"/>
    <n v="0"/>
    <n v="49.8"/>
    <n v="0"/>
    <n v="0"/>
    <n v="0"/>
    <x v="0"/>
    <n v="0"/>
    <n v="1"/>
    <n v="1"/>
    <n v="0"/>
    <s v="Credit Card"/>
    <n v="1"/>
    <n v="32804"/>
    <n v="0"/>
    <s v="Q3"/>
    <n v="0"/>
    <n v="3"/>
    <n v="0"/>
    <s v="California"/>
    <n v="0"/>
    <n v="0"/>
    <n v="0"/>
    <x v="16"/>
    <n v="49.8"/>
    <x v="0"/>
    <n v="38.21"/>
    <x v="0"/>
    <x v="3465"/>
    <n v="0"/>
    <n v="1"/>
    <n v="95128"/>
    <x v="0"/>
  </r>
  <r>
    <n v="42"/>
    <n v="0"/>
    <n v="39.770000000000003"/>
    <s v="Active User"/>
    <s v="Active User"/>
    <x v="28"/>
    <x v="403"/>
    <n v="4962"/>
    <x v="0"/>
    <s v="United States"/>
    <x v="3487"/>
    <s v="Stayed"/>
    <n v="0"/>
    <n v="0"/>
    <s v="Male"/>
    <n v="0"/>
    <s v="No Internet Service"/>
    <s v="34.063947, -118.383001"/>
    <n v="34.063946999999999"/>
    <n v="-118.38300099999999"/>
    <n v="0"/>
    <n v="20.350000000000001"/>
    <n v="0"/>
    <n v="0"/>
    <n v="0"/>
    <x v="5"/>
    <n v="0"/>
    <n v="0"/>
    <n v="0"/>
    <n v="0"/>
    <s v="Credit Card"/>
    <n v="1"/>
    <n v="8321"/>
    <n v="0"/>
    <s v="Q3"/>
    <n v="0"/>
    <n v="3"/>
    <n v="0"/>
    <s v="California"/>
    <n v="0"/>
    <n v="0"/>
    <n v="0"/>
    <x v="3"/>
    <n v="531.6"/>
    <x v="0"/>
    <n v="1073.79"/>
    <x v="0"/>
    <x v="3466"/>
    <n v="0"/>
    <n v="0"/>
    <n v="90211"/>
    <x v="0"/>
  </r>
  <r>
    <n v="46"/>
    <n v="19"/>
    <n v="25.63"/>
    <s v="Active User"/>
    <s v="Active User"/>
    <x v="53"/>
    <x v="44"/>
    <n v="2068"/>
    <x v="2"/>
    <s v="United States"/>
    <x v="3488"/>
    <s v="Stayed"/>
    <n v="0"/>
    <n v="1"/>
    <s v="Female"/>
    <n v="1"/>
    <s v="DSL"/>
    <s v="34.182378, -118.262922"/>
    <n v="34.182378"/>
    <n v="-118.262922"/>
    <n v="1"/>
    <n v="90.1"/>
    <n v="1"/>
    <n v="0"/>
    <n v="1"/>
    <x v="5"/>
    <n v="1"/>
    <n v="1"/>
    <n v="1"/>
    <n v="1"/>
    <s v="Credit Card"/>
    <n v="1"/>
    <n v="9864"/>
    <n v="1"/>
    <s v="Q3"/>
    <n v="1"/>
    <n v="3"/>
    <n v="0"/>
    <s v="California"/>
    <n v="1"/>
    <n v="1"/>
    <n v="1"/>
    <x v="28"/>
    <n v="2312.5500000000002"/>
    <x v="0"/>
    <n v="666.38"/>
    <x v="256"/>
    <x v="3467"/>
    <n v="0"/>
    <n v="1"/>
    <n v="91207"/>
    <x v="0"/>
  </r>
  <r>
    <n v="47"/>
    <n v="0"/>
    <n v="5.28"/>
    <s v="Active User"/>
    <s v="Active User"/>
    <x v="57"/>
    <x v="628"/>
    <n v="5676"/>
    <x v="0"/>
    <s v="United States"/>
    <x v="3489"/>
    <s v="Stayed"/>
    <n v="0"/>
    <n v="0"/>
    <s v="Female"/>
    <n v="0"/>
    <s v="No Internet Service"/>
    <s v="35.369553, -120.763864"/>
    <n v="35.369553000000003"/>
    <n v="-120.763864"/>
    <n v="0"/>
    <n v="26.25"/>
    <n v="1"/>
    <n v="0"/>
    <n v="0"/>
    <x v="4"/>
    <n v="0"/>
    <n v="0"/>
    <n v="0"/>
    <n v="0"/>
    <s v="Credit Card"/>
    <n v="1"/>
    <n v="10909"/>
    <n v="0"/>
    <s v="Q3"/>
    <n v="0"/>
    <n v="4"/>
    <n v="0"/>
    <s v="California"/>
    <n v="0"/>
    <n v="0"/>
    <n v="0"/>
    <x v="59"/>
    <n v="605.9"/>
    <x v="0"/>
    <n v="116.16"/>
    <x v="0"/>
    <x v="3468"/>
    <n v="0"/>
    <n v="0"/>
    <n v="93442"/>
    <x v="0"/>
  </r>
  <r>
    <n v="33"/>
    <n v="0"/>
    <n v="15.12"/>
    <s v="Price"/>
    <s v="Long distance charges"/>
    <x v="7"/>
    <x v="828"/>
    <n v="4323"/>
    <x v="1"/>
    <s v="United States"/>
    <x v="3490"/>
    <s v="Churned"/>
    <n v="0"/>
    <n v="0"/>
    <s v="Male"/>
    <n v="0"/>
    <s v="No Internet Service"/>
    <s v="40.559177, -120.612113"/>
    <n v="40.559176999999998"/>
    <n v="-120.61211299999999"/>
    <n v="0"/>
    <n v="19.8"/>
    <n v="0"/>
    <n v="0"/>
    <n v="0"/>
    <x v="2"/>
    <n v="0"/>
    <n v="0"/>
    <n v="1"/>
    <n v="0"/>
    <s v="Mailed Check"/>
    <n v="1"/>
    <n v="19440"/>
    <n v="0"/>
    <s v="Q3"/>
    <n v="0"/>
    <n v="1"/>
    <n v="0"/>
    <s v="California"/>
    <n v="0"/>
    <n v="0"/>
    <n v="0"/>
    <x v="5"/>
    <n v="58.15"/>
    <x v="0"/>
    <n v="45.36"/>
    <x v="0"/>
    <x v="3469"/>
    <n v="0"/>
    <n v="0"/>
    <n v="96130"/>
    <x v="1"/>
  </r>
  <r>
    <n v="48"/>
    <n v="11"/>
    <n v="0"/>
    <s v="Active User"/>
    <s v="Active User"/>
    <x v="32"/>
    <x v="160"/>
    <n v="4580"/>
    <x v="1"/>
    <s v="United States"/>
    <x v="3491"/>
    <s v="Stayed"/>
    <n v="0"/>
    <n v="0"/>
    <s v="Male"/>
    <n v="1"/>
    <s v="DSL"/>
    <s v="33.723579, -118.005441"/>
    <n v="33.723579000000001"/>
    <n v="-118.005441"/>
    <n v="0"/>
    <n v="25.1"/>
    <n v="0"/>
    <n v="0"/>
    <n v="0"/>
    <x v="0"/>
    <n v="0"/>
    <n v="0"/>
    <n v="0"/>
    <n v="0"/>
    <s v="Credit Card"/>
    <n v="0"/>
    <n v="58764"/>
    <n v="0"/>
    <s v="Q3"/>
    <n v="0"/>
    <n v="4"/>
    <n v="0"/>
    <s v="California"/>
    <n v="0"/>
    <n v="0"/>
    <n v="0"/>
    <x v="13"/>
    <n v="382.8"/>
    <x v="0"/>
    <n v="0"/>
    <x v="0"/>
    <x v="3470"/>
    <n v="0"/>
    <n v="1"/>
    <n v="92647"/>
    <x v="0"/>
  </r>
  <r>
    <n v="79"/>
    <n v="22"/>
    <n v="44.1"/>
    <s v="Active User"/>
    <s v="Active User"/>
    <x v="65"/>
    <x v="651"/>
    <n v="3669"/>
    <x v="1"/>
    <s v="United States"/>
    <x v="3492"/>
    <s v="Stayed"/>
    <n v="0"/>
    <n v="0"/>
    <s v="Male"/>
    <n v="1"/>
    <s v="Fiber Optic"/>
    <s v="38.966713, -123.586412"/>
    <n v="38.966712999999999"/>
    <n v="-123.586412"/>
    <n v="1"/>
    <n v="100.6"/>
    <n v="1"/>
    <n v="0"/>
    <n v="6"/>
    <x v="0"/>
    <n v="1"/>
    <n v="0"/>
    <n v="1"/>
    <n v="1"/>
    <s v="Bank Withdrawal"/>
    <n v="1"/>
    <n v="586"/>
    <n v="0"/>
    <s v="Q3"/>
    <n v="1"/>
    <n v="4"/>
    <n v="1"/>
    <s v="California"/>
    <n v="1"/>
    <n v="0"/>
    <n v="1"/>
    <x v="49"/>
    <n v="3270.25"/>
    <x v="0"/>
    <n v="1455.3"/>
    <x v="0"/>
    <x v="3471"/>
    <n v="0"/>
    <n v="1"/>
    <n v="95459"/>
    <x v="0"/>
  </r>
  <r>
    <n v="56"/>
    <n v="13"/>
    <n v="16.149999999999999"/>
    <s v="Competitor"/>
    <s v="Competitor made better offer"/>
    <x v="37"/>
    <x v="421"/>
    <n v="3591"/>
    <x v="1"/>
    <s v="United States"/>
    <x v="3493"/>
    <s v="Churned"/>
    <n v="0"/>
    <n v="0"/>
    <s v="Female"/>
    <n v="1"/>
    <s v="Fiber Optic"/>
    <s v="33.786738, -117.982564"/>
    <n v="33.786738"/>
    <n v="-117.982564"/>
    <n v="0"/>
    <n v="89.45"/>
    <n v="0"/>
    <n v="0"/>
    <n v="0"/>
    <x v="0"/>
    <n v="0"/>
    <n v="0"/>
    <n v="1"/>
    <n v="0"/>
    <s v="Bank Withdrawal"/>
    <n v="1"/>
    <n v="31428"/>
    <n v="0"/>
    <s v="Q3"/>
    <n v="0"/>
    <n v="3"/>
    <n v="0"/>
    <s v="California"/>
    <n v="1"/>
    <n v="1"/>
    <n v="1"/>
    <x v="5"/>
    <n v="240.45"/>
    <x v="0"/>
    <n v="48.45"/>
    <x v="0"/>
    <x v="3472"/>
    <n v="0"/>
    <n v="1"/>
    <n v="92841"/>
    <x v="1"/>
  </r>
  <r>
    <n v="42"/>
    <n v="20"/>
    <n v="1.76"/>
    <s v="Active User"/>
    <s v="Active User"/>
    <x v="42"/>
    <x v="9"/>
    <n v="5298"/>
    <x v="0"/>
    <s v="United States"/>
    <x v="3494"/>
    <s v="Stayed"/>
    <n v="1"/>
    <n v="1"/>
    <s v="Male"/>
    <n v="1"/>
    <s v="Fiber Optic"/>
    <s v="32.807867, -117.060993"/>
    <n v="32.807867000000002"/>
    <n v="-117.060993"/>
    <n v="1"/>
    <n v="108.15"/>
    <n v="0"/>
    <n v="3"/>
    <n v="2"/>
    <x v="0"/>
    <n v="1"/>
    <n v="1"/>
    <n v="0"/>
    <n v="1"/>
    <s v="Credit Card"/>
    <n v="1"/>
    <n v="25569"/>
    <n v="1"/>
    <s v="Q3"/>
    <n v="1"/>
    <n v="4"/>
    <n v="0"/>
    <s v="California"/>
    <n v="1"/>
    <n v="1"/>
    <n v="1"/>
    <x v="34"/>
    <n v="6825.65"/>
    <x v="0"/>
    <n v="109.12"/>
    <x v="0"/>
    <x v="3473"/>
    <n v="0"/>
    <n v="1"/>
    <n v="92120"/>
    <x v="0"/>
  </r>
  <r>
    <n v="28"/>
    <n v="0"/>
    <n v="10.23"/>
    <s v="Active User"/>
    <s v="Active User"/>
    <x v="42"/>
    <x v="404"/>
    <n v="4186"/>
    <x v="2"/>
    <s v="United States"/>
    <x v="3495"/>
    <s v="Stayed"/>
    <n v="1"/>
    <n v="0"/>
    <s v="Female"/>
    <n v="0"/>
    <s v="No Internet Service"/>
    <s v="40.527834, -122.318749"/>
    <n v="40.527833999999999"/>
    <n v="-122.318749"/>
    <n v="0"/>
    <n v="20.3"/>
    <n v="0"/>
    <n v="3"/>
    <n v="0"/>
    <x v="0"/>
    <n v="0"/>
    <n v="0"/>
    <n v="0"/>
    <n v="0"/>
    <s v="Bank Withdrawal"/>
    <n v="1"/>
    <n v="30338"/>
    <n v="0"/>
    <s v="Q3"/>
    <n v="0"/>
    <n v="3"/>
    <n v="0"/>
    <s v="California"/>
    <n v="0"/>
    <n v="0"/>
    <n v="0"/>
    <x v="53"/>
    <n v="755.4"/>
    <x v="0"/>
    <n v="378.51"/>
    <x v="0"/>
    <x v="3474"/>
    <n v="1"/>
    <n v="0"/>
    <n v="96002"/>
    <x v="0"/>
  </r>
  <r>
    <n v="66"/>
    <n v="4"/>
    <n v="40"/>
    <s v="Active User"/>
    <s v="Active User"/>
    <x v="70"/>
    <x v="840"/>
    <n v="2893"/>
    <x v="1"/>
    <s v="United States"/>
    <x v="3496"/>
    <s v="Stayed"/>
    <n v="0"/>
    <n v="1"/>
    <s v="Female"/>
    <n v="1"/>
    <s v="Fiber Optic"/>
    <s v="41.750354, -120.403885"/>
    <n v="41.750354000000002"/>
    <n v="-120.403885"/>
    <n v="0"/>
    <n v="90.1"/>
    <n v="1"/>
    <n v="0"/>
    <n v="0"/>
    <x v="2"/>
    <n v="0"/>
    <n v="0"/>
    <n v="1"/>
    <n v="0"/>
    <s v="Bank Withdrawal"/>
    <n v="1"/>
    <n v="104"/>
    <n v="0"/>
    <s v="Q3"/>
    <n v="0"/>
    <n v="5"/>
    <n v="1"/>
    <s v="California"/>
    <n v="0"/>
    <n v="0"/>
    <n v="1"/>
    <x v="23"/>
    <n v="816.8"/>
    <x v="0"/>
    <n v="360"/>
    <x v="0"/>
    <x v="3475"/>
    <n v="0"/>
    <n v="1"/>
    <n v="96108"/>
    <x v="0"/>
  </r>
  <r>
    <n v="35"/>
    <n v="0"/>
    <n v="3.49"/>
    <s v="Active User"/>
    <s v="Active User"/>
    <x v="48"/>
    <x v="917"/>
    <n v="4123"/>
    <x v="1"/>
    <s v="United States"/>
    <x v="3497"/>
    <s v="Stayed"/>
    <n v="0"/>
    <n v="0"/>
    <s v="Male"/>
    <n v="0"/>
    <s v="No Internet Service"/>
    <s v="33.606899, -117.717854"/>
    <n v="33.606898999999999"/>
    <n v="-117.717854"/>
    <n v="0"/>
    <n v="19.75"/>
    <n v="0"/>
    <n v="0"/>
    <n v="0"/>
    <x v="0"/>
    <n v="0"/>
    <n v="0"/>
    <n v="0"/>
    <n v="0"/>
    <s v="Credit Card"/>
    <n v="1"/>
    <n v="48273"/>
    <n v="0"/>
    <s v="Q3"/>
    <n v="0"/>
    <n v="5"/>
    <n v="0"/>
    <s v="California"/>
    <n v="0"/>
    <n v="0"/>
    <n v="0"/>
    <x v="67"/>
    <n v="311.60000000000002"/>
    <x v="0"/>
    <n v="52.35"/>
    <x v="0"/>
    <x v="3476"/>
    <n v="0"/>
    <n v="0"/>
    <n v="92653"/>
    <x v="0"/>
  </r>
  <r>
    <n v="74"/>
    <n v="25"/>
    <n v="28.72"/>
    <s v="Active User"/>
    <s v="Active User"/>
    <x v="74"/>
    <x v="651"/>
    <n v="4796"/>
    <x v="0"/>
    <s v="United States"/>
    <x v="3498"/>
    <s v="Stayed"/>
    <n v="0"/>
    <n v="1"/>
    <s v="Female"/>
    <n v="1"/>
    <s v="Fiber Optic"/>
    <s v="38.966713, -123.586412"/>
    <n v="38.966712999999999"/>
    <n v="-123.586412"/>
    <n v="1"/>
    <n v="114.85"/>
    <n v="1"/>
    <n v="0"/>
    <n v="3"/>
    <x v="3"/>
    <n v="1"/>
    <n v="1"/>
    <n v="1"/>
    <n v="1"/>
    <s v="Bank Withdrawal"/>
    <n v="1"/>
    <n v="586"/>
    <n v="1"/>
    <s v="Q3"/>
    <n v="1"/>
    <n v="3"/>
    <n v="1"/>
    <s v="California"/>
    <n v="1"/>
    <n v="0"/>
    <n v="1"/>
    <x v="8"/>
    <n v="8317.9500000000007"/>
    <x v="0"/>
    <n v="2067.84"/>
    <x v="0"/>
    <x v="3477"/>
    <n v="0"/>
    <n v="1"/>
    <n v="95459"/>
    <x v="0"/>
  </r>
  <r>
    <n v="28"/>
    <n v="0"/>
    <n v="5.2"/>
    <s v="Active User"/>
    <s v="Active User"/>
    <x v="43"/>
    <x v="308"/>
    <n v="2894"/>
    <x v="2"/>
    <s v="United States"/>
    <x v="3499"/>
    <s v="Stayed"/>
    <n v="0"/>
    <n v="0"/>
    <s v="Male"/>
    <n v="0"/>
    <s v="No Internet Service"/>
    <s v="33.868316, -117.929029"/>
    <n v="33.868316"/>
    <n v="-117.929029"/>
    <n v="1"/>
    <n v="20.100000000000001"/>
    <n v="0"/>
    <n v="0"/>
    <n v="1"/>
    <x v="0"/>
    <n v="0"/>
    <n v="0"/>
    <n v="0"/>
    <n v="1"/>
    <s v="Credit Card"/>
    <n v="1"/>
    <n v="24502"/>
    <n v="0"/>
    <s v="Q3"/>
    <n v="1"/>
    <n v="3"/>
    <n v="0"/>
    <s v="California"/>
    <n v="0"/>
    <n v="0"/>
    <n v="0"/>
    <x v="69"/>
    <n v="85.1"/>
    <x v="0"/>
    <n v="26"/>
    <x v="0"/>
    <x v="3478"/>
    <n v="1"/>
    <n v="0"/>
    <n v="92832"/>
    <x v="0"/>
  </r>
  <r>
    <n v="43"/>
    <n v="28"/>
    <n v="9.26"/>
    <s v="Active User"/>
    <s v="Active User"/>
    <x v="51"/>
    <x v="672"/>
    <n v="2322"/>
    <x v="2"/>
    <s v="United States"/>
    <x v="3500"/>
    <s v="Stayed"/>
    <n v="0"/>
    <n v="1"/>
    <s v="Male"/>
    <n v="1"/>
    <s v="DSL"/>
    <s v="35.666886, -119.186717"/>
    <n v="35.666885999999998"/>
    <n v="-119.186717"/>
    <n v="1"/>
    <n v="79.25"/>
    <n v="1"/>
    <n v="0"/>
    <n v="6"/>
    <x v="0"/>
    <n v="0"/>
    <n v="1"/>
    <n v="0"/>
    <n v="1"/>
    <s v="Credit Card"/>
    <n v="1"/>
    <n v="10781"/>
    <n v="0"/>
    <s v="Q3"/>
    <n v="1"/>
    <n v="3"/>
    <n v="0"/>
    <s v="California"/>
    <n v="1"/>
    <n v="1"/>
    <n v="1"/>
    <x v="53"/>
    <n v="2911.8"/>
    <x v="0"/>
    <n v="342.62"/>
    <x v="0"/>
    <x v="3479"/>
    <n v="0"/>
    <n v="1"/>
    <n v="93250"/>
    <x v="0"/>
  </r>
  <r>
    <n v="22"/>
    <n v="73"/>
    <n v="42.49"/>
    <s v="Active User"/>
    <s v="Active User"/>
    <x v="40"/>
    <x v="336"/>
    <n v="5503"/>
    <x v="1"/>
    <s v="United States"/>
    <x v="3501"/>
    <s v="Stayed"/>
    <n v="0"/>
    <n v="0"/>
    <s v="Female"/>
    <n v="1"/>
    <s v="Fiber Optic"/>
    <s v="36.303793, -119.375646"/>
    <n v="36.303792999999999"/>
    <n v="-119.375646"/>
    <n v="0"/>
    <n v="106.4"/>
    <n v="1"/>
    <n v="0"/>
    <n v="0"/>
    <x v="0"/>
    <n v="0"/>
    <n v="1"/>
    <n v="0"/>
    <n v="0"/>
    <s v="Bank Withdrawal"/>
    <n v="1"/>
    <n v="44741"/>
    <n v="1"/>
    <s v="Q3"/>
    <n v="0"/>
    <n v="4"/>
    <n v="0"/>
    <s v="California"/>
    <n v="1"/>
    <n v="1"/>
    <n v="1"/>
    <x v="26"/>
    <n v="3211.9"/>
    <x v="9"/>
    <n v="1274.7"/>
    <x v="0"/>
    <x v="3480"/>
    <n v="1"/>
    <n v="0"/>
    <n v="93277"/>
    <x v="0"/>
  </r>
  <r>
    <n v="51"/>
    <n v="0"/>
    <n v="26.63"/>
    <s v="Price"/>
    <s v="Price too high"/>
    <x v="72"/>
    <x v="455"/>
    <n v="5084"/>
    <x v="0"/>
    <s v="United States"/>
    <x v="3502"/>
    <s v="Churned"/>
    <n v="0"/>
    <n v="0"/>
    <s v="Male"/>
    <n v="0"/>
    <s v="No Internet Service"/>
    <s v="34.057256, -117.667677"/>
    <n v="34.057256000000002"/>
    <n v="-117.667677"/>
    <n v="0"/>
    <n v="19.350000000000001"/>
    <n v="0"/>
    <n v="0"/>
    <n v="0"/>
    <x v="0"/>
    <n v="0"/>
    <n v="0"/>
    <n v="0"/>
    <n v="0"/>
    <s v="Credit Card"/>
    <n v="1"/>
    <n v="54254"/>
    <n v="0"/>
    <s v="Q3"/>
    <n v="0"/>
    <n v="3"/>
    <n v="0"/>
    <s v="California"/>
    <n v="0"/>
    <n v="0"/>
    <n v="0"/>
    <x v="14"/>
    <n v="1099.5999999999999"/>
    <x v="0"/>
    <n v="1571.17"/>
    <x v="257"/>
    <x v="3481"/>
    <n v="0"/>
    <n v="0"/>
    <n v="91762"/>
    <x v="1"/>
  </r>
  <r>
    <n v="56"/>
    <n v="8"/>
    <n v="26"/>
    <s v="Dissatisfaction"/>
    <s v="Service dissatisfaction"/>
    <x v="45"/>
    <x v="906"/>
    <n v="3963"/>
    <x v="1"/>
    <s v="United States"/>
    <x v="3503"/>
    <s v="Churned"/>
    <n v="0"/>
    <n v="0"/>
    <s v="Female"/>
    <n v="1"/>
    <s v="Fiber Optic"/>
    <s v="37.089111, -122.062213"/>
    <n v="37.089111000000003"/>
    <n v="-122.062213"/>
    <n v="0"/>
    <n v="70.75"/>
    <n v="0"/>
    <n v="0"/>
    <n v="0"/>
    <x v="0"/>
    <n v="0"/>
    <n v="0"/>
    <n v="0"/>
    <n v="0"/>
    <s v="Mailed Check"/>
    <n v="1"/>
    <n v="8728"/>
    <n v="0"/>
    <s v="Q3"/>
    <n v="0"/>
    <n v="2"/>
    <n v="0"/>
    <s v="California"/>
    <n v="0"/>
    <n v="0"/>
    <n v="0"/>
    <x v="16"/>
    <n v="70.75"/>
    <x v="0"/>
    <n v="26"/>
    <x v="0"/>
    <x v="3482"/>
    <n v="0"/>
    <n v="1"/>
    <n v="95018"/>
    <x v="1"/>
  </r>
  <r>
    <n v="22"/>
    <n v="82"/>
    <n v="0"/>
    <s v="Active User"/>
    <s v="Active User"/>
    <x v="30"/>
    <x v="349"/>
    <n v="4296"/>
    <x v="2"/>
    <s v="United States"/>
    <x v="3504"/>
    <s v="Stayed"/>
    <n v="0"/>
    <n v="0"/>
    <s v="Male"/>
    <n v="1"/>
    <s v="Cable"/>
    <s v="41.336354, -124.044354"/>
    <n v="41.336354"/>
    <n v="-124.044354"/>
    <n v="0"/>
    <n v="54.55"/>
    <n v="0"/>
    <n v="0"/>
    <n v="0"/>
    <x v="5"/>
    <n v="0"/>
    <n v="1"/>
    <n v="0"/>
    <n v="0"/>
    <s v="Credit Card"/>
    <n v="0"/>
    <n v="494"/>
    <n v="1"/>
    <s v="Q3"/>
    <n v="0"/>
    <n v="4"/>
    <n v="0"/>
    <s v="California"/>
    <n v="1"/>
    <n v="1"/>
    <n v="1"/>
    <x v="28"/>
    <n v="1362.85"/>
    <x v="0"/>
    <n v="0"/>
    <x v="0"/>
    <x v="3483"/>
    <n v="1"/>
    <n v="1"/>
    <n v="95555"/>
    <x v="0"/>
  </r>
  <r>
    <n v="51"/>
    <n v="15"/>
    <n v="0"/>
    <s v="Competitor"/>
    <s v="Competitor offered more data"/>
    <x v="71"/>
    <x v="38"/>
    <n v="4481"/>
    <x v="0"/>
    <s v="United States"/>
    <x v="3505"/>
    <s v="Churned"/>
    <n v="0"/>
    <n v="1"/>
    <s v="Female"/>
    <n v="1"/>
    <s v="Cable"/>
    <s v="38.691607, -121.602284"/>
    <n v="38.691606999999998"/>
    <n v="-121.602284"/>
    <n v="1"/>
    <n v="54.2"/>
    <n v="0"/>
    <n v="0"/>
    <n v="1"/>
    <x v="3"/>
    <n v="1"/>
    <n v="0"/>
    <n v="1"/>
    <n v="1"/>
    <s v="Bank Withdrawal"/>
    <n v="0"/>
    <n v="264"/>
    <n v="0"/>
    <s v="Q3"/>
    <n v="1"/>
    <n v="3"/>
    <n v="0"/>
    <s v="California"/>
    <n v="1"/>
    <n v="1"/>
    <n v="1"/>
    <x v="8"/>
    <n v="3937.45"/>
    <x v="0"/>
    <n v="0"/>
    <x v="0"/>
    <x v="3484"/>
    <n v="0"/>
    <n v="1"/>
    <n v="95837"/>
    <x v="1"/>
  </r>
  <r>
    <n v="45"/>
    <n v="0"/>
    <n v="34.380000000000003"/>
    <s v="Active User"/>
    <s v="Active User"/>
    <x v="6"/>
    <x v="1006"/>
    <n v="4823"/>
    <x v="1"/>
    <s v="United States"/>
    <x v="3506"/>
    <s v="Joined"/>
    <n v="0"/>
    <n v="0"/>
    <s v="Male"/>
    <n v="0"/>
    <s v="No Internet Service"/>
    <s v="34.129677, -117.154277"/>
    <n v="34.129677000000001"/>
    <n v="-117.15427699999999"/>
    <n v="1"/>
    <n v="20"/>
    <n v="0"/>
    <n v="0"/>
    <n v="10"/>
    <x v="0"/>
    <n v="0"/>
    <n v="0"/>
    <n v="0"/>
    <n v="1"/>
    <s v="Mailed Check"/>
    <n v="1"/>
    <n v="48245"/>
    <n v="0"/>
    <s v="Q3"/>
    <n v="1"/>
    <n v="4"/>
    <n v="0"/>
    <s v="California"/>
    <n v="0"/>
    <n v="0"/>
    <n v="0"/>
    <x v="9"/>
    <n v="38"/>
    <x v="0"/>
    <n v="68.760000000000005"/>
    <x v="0"/>
    <x v="3485"/>
    <n v="0"/>
    <n v="0"/>
    <n v="92346"/>
    <x v="0"/>
  </r>
  <r>
    <n v="26"/>
    <n v="82"/>
    <n v="37.1"/>
    <s v="Active User"/>
    <s v="Active User"/>
    <x v="40"/>
    <x v="124"/>
    <n v="4591"/>
    <x v="1"/>
    <s v="United States"/>
    <x v="3507"/>
    <s v="Stayed"/>
    <n v="0"/>
    <n v="1"/>
    <s v="Female"/>
    <n v="1"/>
    <s v="Fiber Optic"/>
    <s v="33.705836, -117.318204"/>
    <n v="33.705835999999998"/>
    <n v="-117.31820399999999"/>
    <n v="1"/>
    <n v="74.599999999999994"/>
    <n v="0"/>
    <n v="0"/>
    <n v="7"/>
    <x v="0"/>
    <n v="0"/>
    <n v="0"/>
    <n v="1"/>
    <n v="1"/>
    <s v="Bank Withdrawal"/>
    <n v="1"/>
    <n v="4546"/>
    <n v="0"/>
    <s v="Q3"/>
    <n v="1"/>
    <n v="5"/>
    <n v="0"/>
    <s v="California"/>
    <n v="0"/>
    <n v="0"/>
    <n v="0"/>
    <x v="0"/>
    <n v="1797.75"/>
    <x v="0"/>
    <n v="927.5"/>
    <x v="0"/>
    <x v="3486"/>
    <n v="1"/>
    <n v="1"/>
    <n v="92532"/>
    <x v="0"/>
  </r>
  <r>
    <n v="52"/>
    <n v="3"/>
    <n v="20.440000000000001"/>
    <s v="Competitor"/>
    <s v="Competitor made better offer"/>
    <x v="23"/>
    <x v="9"/>
    <n v="6350"/>
    <x v="2"/>
    <s v="United States"/>
    <x v="3508"/>
    <s v="Churned"/>
    <n v="0"/>
    <n v="0"/>
    <s v="Male"/>
    <n v="1"/>
    <s v="Fiber Optic"/>
    <s v="32.787836, -117.232361"/>
    <n v="32.787835999999999"/>
    <n v="-117.232376"/>
    <n v="0"/>
    <n v="104.7"/>
    <n v="1"/>
    <n v="0"/>
    <n v="0"/>
    <x v="3"/>
    <n v="1"/>
    <n v="0"/>
    <n v="1"/>
    <n v="0"/>
    <s v="Bank Withdrawal"/>
    <n v="1"/>
    <n v="46086"/>
    <n v="1"/>
    <s v="Q3"/>
    <n v="0"/>
    <n v="3"/>
    <n v="0"/>
    <s v="California"/>
    <n v="1"/>
    <n v="1"/>
    <n v="1"/>
    <x v="43"/>
    <n v="7220.35"/>
    <x v="0"/>
    <n v="1410.36"/>
    <x v="0"/>
    <x v="3487"/>
    <n v="0"/>
    <n v="1"/>
    <n v="92109"/>
    <x v="1"/>
  </r>
  <r>
    <n v="48"/>
    <n v="0"/>
    <n v="43.71"/>
    <s v="Active User"/>
    <s v="Active User"/>
    <x v="57"/>
    <x v="268"/>
    <n v="4254"/>
    <x v="0"/>
    <s v="United States"/>
    <x v="3509"/>
    <s v="Stayed"/>
    <n v="1"/>
    <n v="0"/>
    <s v="Female"/>
    <n v="0"/>
    <s v="No Internet Service"/>
    <s v="34.147149, -118.463365"/>
    <n v="34.147148999999999"/>
    <n v="-118.463365"/>
    <n v="1"/>
    <n v="20.9"/>
    <n v="0"/>
    <n v="3"/>
    <n v="1"/>
    <x v="0"/>
    <n v="0"/>
    <n v="0"/>
    <n v="0"/>
    <n v="1"/>
    <s v="Credit Card"/>
    <n v="1"/>
    <n v="22085"/>
    <n v="0"/>
    <s v="Q3"/>
    <n v="1"/>
    <n v="5"/>
    <n v="0"/>
    <s v="California"/>
    <n v="0"/>
    <n v="0"/>
    <n v="0"/>
    <x v="60"/>
    <n v="1146.05"/>
    <x v="0"/>
    <n v="2316.63"/>
    <x v="0"/>
    <x v="3488"/>
    <n v="0"/>
    <n v="0"/>
    <n v="91403"/>
    <x v="0"/>
  </r>
  <r>
    <n v="42"/>
    <n v="9"/>
    <n v="35.700000000000003"/>
    <s v="Other"/>
    <s v="Moved"/>
    <x v="41"/>
    <x v="765"/>
    <n v="2704"/>
    <x v="2"/>
    <s v="United States"/>
    <x v="3510"/>
    <s v="Churned"/>
    <n v="0"/>
    <n v="1"/>
    <s v="Male"/>
    <n v="1"/>
    <s v="DSL"/>
    <s v="39.23754, -120.720196"/>
    <n v="39.237540000000003"/>
    <n v="-120.720196"/>
    <n v="1"/>
    <n v="80"/>
    <n v="0"/>
    <n v="0"/>
    <n v="1"/>
    <x v="0"/>
    <n v="0"/>
    <n v="1"/>
    <n v="0"/>
    <n v="1"/>
    <s v="Credit Card"/>
    <n v="1"/>
    <n v="185"/>
    <n v="1"/>
    <s v="Q3"/>
    <n v="1"/>
    <n v="1"/>
    <n v="0"/>
    <s v="California"/>
    <n v="1"/>
    <n v="1"/>
    <n v="1"/>
    <x v="64"/>
    <n v="3182.95"/>
    <x v="0"/>
    <n v="1392.3"/>
    <x v="0"/>
    <x v="3489"/>
    <n v="0"/>
    <n v="1"/>
    <n v="95715"/>
    <x v="1"/>
  </r>
  <r>
    <n v="55"/>
    <n v="14"/>
    <n v="42.21"/>
    <s v="Price"/>
    <s v="Price too high"/>
    <x v="20"/>
    <x v="7"/>
    <n v="5812"/>
    <x v="1"/>
    <s v="United States"/>
    <x v="3511"/>
    <s v="Churned"/>
    <n v="0"/>
    <n v="1"/>
    <s v="Male"/>
    <n v="1"/>
    <s v="Fiber Optic"/>
    <s v="37.419725, -122.062947"/>
    <n v="37.419725"/>
    <n v="-122.06294699999999"/>
    <n v="1"/>
    <n v="103.85"/>
    <n v="1"/>
    <n v="0"/>
    <n v="6"/>
    <x v="1"/>
    <n v="1"/>
    <n v="0"/>
    <n v="1"/>
    <n v="1"/>
    <s v="Bank Withdrawal"/>
    <n v="1"/>
    <n v="27822"/>
    <n v="0"/>
    <s v="Q3"/>
    <n v="1"/>
    <n v="2"/>
    <n v="0"/>
    <s v="California"/>
    <n v="1"/>
    <n v="1"/>
    <n v="1"/>
    <x v="68"/>
    <n v="5017.8999999999996"/>
    <x v="0"/>
    <n v="2110.5"/>
    <x v="0"/>
    <x v="3490"/>
    <n v="0"/>
    <n v="1"/>
    <n v="94043"/>
    <x v="1"/>
  </r>
  <r>
    <n v="47"/>
    <n v="8"/>
    <n v="10.53"/>
    <s v="Other"/>
    <s v="Don't know"/>
    <x v="41"/>
    <x v="9"/>
    <n v="4157"/>
    <x v="1"/>
    <s v="United States"/>
    <x v="3512"/>
    <s v="Churned"/>
    <n v="0"/>
    <n v="0"/>
    <s v="Female"/>
    <n v="1"/>
    <s v="Fiber Optic"/>
    <s v="32.85723, -117.209768"/>
    <n v="32.857230000000001"/>
    <n v="-117.209774"/>
    <n v="0"/>
    <n v="90.4"/>
    <n v="0"/>
    <n v="0"/>
    <n v="0"/>
    <x v="2"/>
    <n v="0"/>
    <n v="0"/>
    <n v="1"/>
    <n v="0"/>
    <s v="Bank Withdrawal"/>
    <n v="1"/>
    <n v="34902"/>
    <n v="0"/>
    <s v="Q3"/>
    <n v="0"/>
    <n v="3"/>
    <n v="0"/>
    <s v="California"/>
    <n v="1"/>
    <n v="1"/>
    <n v="1"/>
    <x v="9"/>
    <n v="168.2"/>
    <x v="0"/>
    <n v="21.06"/>
    <x v="0"/>
    <x v="3491"/>
    <n v="0"/>
    <n v="1"/>
    <n v="92122"/>
    <x v="1"/>
  </r>
  <r>
    <n v="64"/>
    <n v="0"/>
    <n v="43.18"/>
    <s v="Active User"/>
    <s v="Active User"/>
    <x v="74"/>
    <x v="32"/>
    <n v="5029"/>
    <x v="1"/>
    <s v="United States"/>
    <x v="3513"/>
    <s v="Stayed"/>
    <n v="0"/>
    <n v="0"/>
    <s v="Female"/>
    <n v="0"/>
    <s v="No Internet Service"/>
    <s v="33.954017, -118.402447"/>
    <n v="33.954017"/>
    <n v="-118.402447"/>
    <n v="0"/>
    <n v="20.2"/>
    <n v="0"/>
    <n v="0"/>
    <n v="0"/>
    <x v="2"/>
    <n v="0"/>
    <n v="0"/>
    <n v="0"/>
    <n v="0"/>
    <s v="Credit Card"/>
    <n v="1"/>
    <n v="39334"/>
    <n v="0"/>
    <s v="Q3"/>
    <n v="0"/>
    <n v="5"/>
    <n v="0"/>
    <s v="California"/>
    <n v="0"/>
    <n v="0"/>
    <n v="0"/>
    <x v="18"/>
    <n v="123.65"/>
    <x v="0"/>
    <n v="259.08"/>
    <x v="0"/>
    <x v="3492"/>
    <n v="0"/>
    <n v="0"/>
    <n v="90045"/>
    <x v="0"/>
  </r>
  <r>
    <n v="49"/>
    <n v="28"/>
    <n v="19.68"/>
    <s v="Active User"/>
    <s v="Active User"/>
    <x v="6"/>
    <x v="877"/>
    <n v="4928"/>
    <x v="2"/>
    <s v="United States"/>
    <x v="3514"/>
    <s v="Stayed"/>
    <n v="0"/>
    <n v="1"/>
    <s v="Female"/>
    <n v="1"/>
    <s v="Fiber Optic"/>
    <s v="33.712036, -117.950113"/>
    <n v="33.712035999999998"/>
    <n v="-117.950113"/>
    <n v="0"/>
    <n v="92.15"/>
    <n v="1"/>
    <n v="0"/>
    <n v="0"/>
    <x v="3"/>
    <n v="0"/>
    <n v="0"/>
    <n v="1"/>
    <n v="0"/>
    <s v="Bank Withdrawal"/>
    <n v="1"/>
    <n v="54548"/>
    <n v="0"/>
    <s v="Q3"/>
    <n v="0"/>
    <n v="4"/>
    <n v="0"/>
    <s v="California"/>
    <n v="0"/>
    <n v="0"/>
    <n v="1"/>
    <x v="30"/>
    <n v="6056.9"/>
    <x v="0"/>
    <n v="1298.8800000000001"/>
    <x v="0"/>
    <x v="3493"/>
    <n v="0"/>
    <n v="1"/>
    <n v="92708"/>
    <x v="0"/>
  </r>
  <r>
    <n v="68"/>
    <n v="4"/>
    <n v="46.24"/>
    <s v="Active User"/>
    <s v="Active User"/>
    <x v="27"/>
    <x v="399"/>
    <n v="3935"/>
    <x v="0"/>
    <s v="United States"/>
    <x v="3515"/>
    <s v="Stayed"/>
    <n v="0"/>
    <n v="1"/>
    <s v="Female"/>
    <n v="1"/>
    <s v="Fiber Optic"/>
    <s v="35.957019, -119.330928"/>
    <n v="35.957019000000003"/>
    <n v="-119.330928"/>
    <n v="1"/>
    <n v="85.7"/>
    <n v="0"/>
    <n v="0"/>
    <n v="4"/>
    <x v="0"/>
    <n v="0"/>
    <n v="0"/>
    <n v="1"/>
    <n v="1"/>
    <s v="Credit Card"/>
    <n v="1"/>
    <n v="4198"/>
    <n v="0"/>
    <s v="Q3"/>
    <n v="1"/>
    <n v="3"/>
    <n v="1"/>
    <s v="California"/>
    <n v="0"/>
    <n v="0"/>
    <n v="1"/>
    <x v="28"/>
    <n v="2067"/>
    <x v="0"/>
    <n v="1202.24"/>
    <x v="0"/>
    <x v="3494"/>
    <n v="0"/>
    <n v="1"/>
    <n v="93256"/>
    <x v="0"/>
  </r>
  <r>
    <n v="53"/>
    <n v="10"/>
    <n v="0"/>
    <s v="Active User"/>
    <s v="Active User"/>
    <x v="71"/>
    <x v="32"/>
    <n v="4307"/>
    <x v="2"/>
    <s v="United States"/>
    <x v="3516"/>
    <s v="Stayed"/>
    <n v="0"/>
    <n v="1"/>
    <s v="Male"/>
    <n v="1"/>
    <s v="DSL"/>
    <s v="34.076259, -118.310715"/>
    <n v="34.076259"/>
    <n v="-118.310715"/>
    <n v="0"/>
    <n v="42.3"/>
    <n v="0"/>
    <n v="0"/>
    <n v="0"/>
    <x v="0"/>
    <n v="0"/>
    <n v="1"/>
    <n v="0"/>
    <n v="0"/>
    <s v="Bank Withdrawal"/>
    <n v="0"/>
    <n v="67852"/>
    <n v="1"/>
    <s v="Q3"/>
    <n v="0"/>
    <n v="3"/>
    <n v="0"/>
    <s v="California"/>
    <n v="0"/>
    <n v="0"/>
    <n v="0"/>
    <x v="61"/>
    <n v="1840.75"/>
    <x v="0"/>
    <n v="0"/>
    <x v="0"/>
    <x v="3495"/>
    <n v="0"/>
    <n v="1"/>
    <n v="90004"/>
    <x v="0"/>
  </r>
  <r>
    <n v="27"/>
    <n v="0"/>
    <n v="35.81"/>
    <s v="Active User"/>
    <s v="Active User"/>
    <x v="41"/>
    <x v="1037"/>
    <n v="4862"/>
    <x v="1"/>
    <s v="United States"/>
    <x v="3517"/>
    <s v="Stayed"/>
    <n v="0"/>
    <n v="0"/>
    <s v="Female"/>
    <n v="0"/>
    <s v="No Internet Service"/>
    <s v="37.497915, -122.267361"/>
    <n v="37.497914999999999"/>
    <n v="-122.26736099999999"/>
    <n v="0"/>
    <n v="19.45"/>
    <n v="0"/>
    <n v="0"/>
    <n v="0"/>
    <x v="0"/>
    <n v="0"/>
    <n v="0"/>
    <n v="0"/>
    <n v="0"/>
    <s v="Bank Withdrawal"/>
    <n v="1"/>
    <n v="28098"/>
    <n v="0"/>
    <s v="Q3"/>
    <n v="0"/>
    <n v="4"/>
    <n v="0"/>
    <s v="California"/>
    <n v="0"/>
    <n v="0"/>
    <n v="0"/>
    <x v="20"/>
    <n v="227.45"/>
    <x v="0"/>
    <n v="429.72"/>
    <x v="0"/>
    <x v="3496"/>
    <n v="1"/>
    <n v="0"/>
    <n v="94070"/>
    <x v="0"/>
  </r>
  <r>
    <n v="36"/>
    <n v="14"/>
    <n v="0"/>
    <s v="Active User"/>
    <s v="Active User"/>
    <x v="18"/>
    <x v="496"/>
    <n v="4921"/>
    <x v="0"/>
    <s v="United States"/>
    <x v="3518"/>
    <s v="Stayed"/>
    <n v="0"/>
    <n v="1"/>
    <s v="Male"/>
    <n v="1"/>
    <s v="Cable"/>
    <s v="36.217864, -120.080117"/>
    <n v="36.217863999999999"/>
    <n v="-120.080117"/>
    <n v="0"/>
    <n v="63.7"/>
    <n v="0"/>
    <n v="0"/>
    <n v="0"/>
    <x v="3"/>
    <n v="1"/>
    <n v="1"/>
    <n v="1"/>
    <n v="0"/>
    <s v="Bank Withdrawal"/>
    <n v="0"/>
    <n v="6918"/>
    <n v="1"/>
    <s v="Q3"/>
    <n v="0"/>
    <n v="3"/>
    <n v="0"/>
    <s v="California"/>
    <n v="1"/>
    <n v="1"/>
    <n v="1"/>
    <x v="8"/>
    <n v="4464.8"/>
    <x v="0"/>
    <n v="0"/>
    <x v="0"/>
    <x v="3497"/>
    <n v="0"/>
    <n v="1"/>
    <n v="93234"/>
    <x v="0"/>
  </r>
  <r>
    <n v="19"/>
    <n v="52"/>
    <n v="43.56"/>
    <s v="Active User"/>
    <s v="Active User"/>
    <x v="10"/>
    <x v="55"/>
    <n v="4545"/>
    <x v="1"/>
    <s v="United States"/>
    <x v="3519"/>
    <s v="Joined"/>
    <n v="0"/>
    <n v="0"/>
    <s v="Male"/>
    <n v="1"/>
    <s v="Fiber Optic"/>
    <s v="33.362575, -117.299644"/>
    <n v="33.362575"/>
    <n v="-117.299644"/>
    <n v="0"/>
    <n v="74.75"/>
    <n v="0"/>
    <n v="0"/>
    <n v="0"/>
    <x v="2"/>
    <n v="1"/>
    <n v="0"/>
    <n v="1"/>
    <n v="0"/>
    <s v="Bank Withdrawal"/>
    <n v="1"/>
    <n v="42239"/>
    <n v="0"/>
    <s v="Q3"/>
    <n v="0"/>
    <n v="3"/>
    <n v="0"/>
    <s v="California"/>
    <n v="0"/>
    <n v="0"/>
    <n v="0"/>
    <x v="9"/>
    <n v="144.80000000000001"/>
    <x v="0"/>
    <n v="87.12"/>
    <x v="0"/>
    <x v="3498"/>
    <n v="1"/>
    <n v="1"/>
    <n v="92028"/>
    <x v="0"/>
  </r>
  <r>
    <n v="61"/>
    <n v="0"/>
    <n v="5.01"/>
    <s v="Active User"/>
    <s v="Active User"/>
    <x v="51"/>
    <x v="983"/>
    <n v="4058"/>
    <x v="1"/>
    <s v="United States"/>
    <x v="3520"/>
    <s v="Stayed"/>
    <n v="1"/>
    <n v="0"/>
    <s v="Female"/>
    <n v="0"/>
    <s v="No Internet Service"/>
    <s v="39.495768, -121.747472"/>
    <n v="39.495767999999998"/>
    <n v="-121.747472"/>
    <n v="1"/>
    <n v="20.65"/>
    <n v="0"/>
    <n v="1"/>
    <n v="7"/>
    <x v="0"/>
    <n v="0"/>
    <n v="0"/>
    <n v="0"/>
    <n v="1"/>
    <s v="Credit Card"/>
    <n v="1"/>
    <n v="74"/>
    <n v="0"/>
    <s v="Q3"/>
    <n v="1"/>
    <n v="3"/>
    <n v="0"/>
    <s v="California"/>
    <n v="0"/>
    <n v="0"/>
    <n v="0"/>
    <x v="48"/>
    <n v="158.94999999999999"/>
    <x v="0"/>
    <n v="35.07"/>
    <x v="0"/>
    <x v="3499"/>
    <n v="0"/>
    <n v="0"/>
    <n v="95974"/>
    <x v="0"/>
  </r>
  <r>
    <n v="48"/>
    <n v="0"/>
    <n v="32.28"/>
    <s v="Active User"/>
    <s v="Active User"/>
    <x v="7"/>
    <x v="163"/>
    <n v="4052"/>
    <x v="0"/>
    <s v="United States"/>
    <x v="3521"/>
    <s v="Stayed"/>
    <n v="1"/>
    <n v="0"/>
    <s v="Male"/>
    <n v="0"/>
    <s v="No Internet Service"/>
    <s v="32.587557, -116.636816"/>
    <n v="32.587556999999997"/>
    <n v="-116.636816"/>
    <n v="0"/>
    <n v="19.7"/>
    <n v="0"/>
    <n v="1"/>
    <n v="0"/>
    <x v="5"/>
    <n v="0"/>
    <n v="0"/>
    <n v="0"/>
    <n v="0"/>
    <s v="Credit Card"/>
    <n v="1"/>
    <n v="91"/>
    <n v="0"/>
    <s v="Q3"/>
    <n v="0"/>
    <n v="3"/>
    <n v="0"/>
    <s v="California"/>
    <n v="0"/>
    <n v="0"/>
    <n v="0"/>
    <x v="3"/>
    <n v="509.3"/>
    <x v="0"/>
    <n v="871.56"/>
    <x v="0"/>
    <x v="3500"/>
    <n v="0"/>
    <n v="0"/>
    <n v="91980"/>
    <x v="0"/>
  </r>
  <r>
    <n v="44"/>
    <n v="53"/>
    <n v="0"/>
    <s v="Active User"/>
    <s v="Active User"/>
    <x v="56"/>
    <x v="32"/>
    <n v="4741"/>
    <x v="1"/>
    <s v="United States"/>
    <x v="3522"/>
    <s v="Stayed"/>
    <n v="1"/>
    <n v="0"/>
    <s v="Male"/>
    <n v="1"/>
    <s v="Cable"/>
    <s v="34.057496, -118.413959"/>
    <n v="34.057496"/>
    <n v="-118.41395900000001"/>
    <n v="1"/>
    <n v="29.3"/>
    <n v="0"/>
    <n v="3"/>
    <n v="5"/>
    <x v="1"/>
    <n v="1"/>
    <n v="0"/>
    <n v="0"/>
    <n v="1"/>
    <s v="Credit Card"/>
    <n v="0"/>
    <n v="2527"/>
    <n v="0"/>
    <s v="Q3"/>
    <n v="1"/>
    <n v="3"/>
    <n v="0"/>
    <s v="California"/>
    <n v="0"/>
    <n v="0"/>
    <n v="0"/>
    <x v="41"/>
    <n v="1224.05"/>
    <x v="0"/>
    <n v="0"/>
    <x v="0"/>
    <x v="3501"/>
    <n v="0"/>
    <n v="1"/>
    <n v="90067"/>
    <x v="0"/>
  </r>
  <r>
    <n v="55"/>
    <n v="22"/>
    <n v="34.43"/>
    <s v="Active User"/>
    <s v="Active User"/>
    <x v="51"/>
    <x v="49"/>
    <n v="4711"/>
    <x v="2"/>
    <s v="United States"/>
    <x v="3523"/>
    <s v="Stayed"/>
    <n v="1"/>
    <n v="0"/>
    <s v="Male"/>
    <n v="1"/>
    <s v="DSL"/>
    <s v="38.784329, -121.373245"/>
    <n v="38.784329"/>
    <n v="-121.373245"/>
    <n v="0"/>
    <n v="54.4"/>
    <n v="0"/>
    <n v="1"/>
    <n v="0"/>
    <x v="5"/>
    <n v="1"/>
    <n v="0"/>
    <n v="1"/>
    <n v="0"/>
    <s v="Credit Card"/>
    <n v="1"/>
    <n v="25418"/>
    <n v="1"/>
    <s v="Q3"/>
    <n v="0"/>
    <n v="3"/>
    <n v="0"/>
    <s v="California"/>
    <n v="0"/>
    <n v="0"/>
    <n v="0"/>
    <x v="42"/>
    <n v="1516.6"/>
    <x v="0"/>
    <n v="964.04"/>
    <x v="0"/>
    <x v="3502"/>
    <n v="0"/>
    <n v="1"/>
    <n v="95747"/>
    <x v="0"/>
  </r>
  <r>
    <n v="44"/>
    <n v="2"/>
    <n v="18.899999999999999"/>
    <s v="Active User"/>
    <s v="Active User"/>
    <x v="67"/>
    <x v="47"/>
    <n v="5496"/>
    <x v="1"/>
    <s v="United States"/>
    <x v="3524"/>
    <s v="Stayed"/>
    <n v="0"/>
    <n v="1"/>
    <s v="Male"/>
    <n v="1"/>
    <s v="Fiber Optic"/>
    <s v="33.873395, -118.37019"/>
    <n v="33.873395000000002"/>
    <n v="-118.37018999999999"/>
    <n v="0"/>
    <n v="90.7"/>
    <n v="1"/>
    <n v="0"/>
    <n v="0"/>
    <x v="0"/>
    <n v="1"/>
    <n v="1"/>
    <n v="0"/>
    <n v="0"/>
    <s v="Bank Withdrawal"/>
    <n v="1"/>
    <n v="37322"/>
    <n v="0"/>
    <s v="Q3"/>
    <n v="0"/>
    <n v="3"/>
    <n v="0"/>
    <s v="California"/>
    <n v="0"/>
    <n v="0"/>
    <n v="0"/>
    <x v="34"/>
    <n v="5586.45"/>
    <x v="0"/>
    <n v="1171.8"/>
    <x v="0"/>
    <x v="3503"/>
    <n v="0"/>
    <n v="1"/>
    <n v="90278"/>
    <x v="0"/>
  </r>
  <r>
    <n v="78"/>
    <n v="5"/>
    <n v="45.9"/>
    <s v="Competitor"/>
    <s v="Competitor offered more data"/>
    <x v="69"/>
    <x v="160"/>
    <n v="3327"/>
    <x v="1"/>
    <s v="United States"/>
    <x v="3525"/>
    <s v="Churned"/>
    <n v="0"/>
    <n v="0"/>
    <s v="Male"/>
    <n v="1"/>
    <s v="Fiber Optic"/>
    <s v="33.679659, -118.016195"/>
    <n v="33.679659000000001"/>
    <n v="-118.016195"/>
    <n v="1"/>
    <n v="71.8"/>
    <n v="0"/>
    <n v="0"/>
    <n v="1"/>
    <x v="0"/>
    <n v="0"/>
    <n v="0"/>
    <n v="1"/>
    <n v="1"/>
    <s v="Bank Withdrawal"/>
    <n v="1"/>
    <n v="42663"/>
    <n v="0"/>
    <s v="Q3"/>
    <n v="1"/>
    <n v="1"/>
    <n v="1"/>
    <s v="California"/>
    <n v="0"/>
    <n v="0"/>
    <n v="0"/>
    <x v="66"/>
    <n v="1167.8"/>
    <x v="0"/>
    <n v="734.4"/>
    <x v="0"/>
    <x v="3504"/>
    <n v="0"/>
    <n v="1"/>
    <n v="92648"/>
    <x v="1"/>
  </r>
  <r>
    <n v="59"/>
    <n v="17"/>
    <n v="35.33"/>
    <s v="Competitor"/>
    <s v="Competitor had better devices"/>
    <x v="25"/>
    <x v="9"/>
    <n v="5135"/>
    <x v="1"/>
    <s v="United States"/>
    <x v="3526"/>
    <s v="Churned"/>
    <n v="0"/>
    <n v="0"/>
    <s v="Female"/>
    <n v="1"/>
    <s v="Fiber Optic"/>
    <s v="32.697098, -117.116587"/>
    <n v="32.697097999999997"/>
    <n v="-117.116587"/>
    <n v="1"/>
    <n v="84.4"/>
    <n v="1"/>
    <n v="0"/>
    <n v="1"/>
    <x v="0"/>
    <n v="0"/>
    <n v="0"/>
    <n v="1"/>
    <n v="1"/>
    <s v="Bank Withdrawal"/>
    <n v="1"/>
    <n v="47431"/>
    <n v="0"/>
    <s v="Q3"/>
    <n v="1"/>
    <n v="1"/>
    <n v="0"/>
    <s v="California"/>
    <n v="0"/>
    <n v="0"/>
    <n v="1"/>
    <x v="68"/>
    <n v="4116.1499999999996"/>
    <x v="0"/>
    <n v="1766.5"/>
    <x v="0"/>
    <x v="3505"/>
    <n v="0"/>
    <n v="1"/>
    <n v="92113"/>
    <x v="1"/>
  </r>
  <r>
    <n v="26"/>
    <n v="59"/>
    <n v="36.479999999999997"/>
    <s v="Other"/>
    <s v="Don't know"/>
    <x v="29"/>
    <x v="9"/>
    <n v="2450"/>
    <x v="1"/>
    <s v="United States"/>
    <x v="3527"/>
    <s v="Churned"/>
    <n v="0"/>
    <n v="0"/>
    <s v="Male"/>
    <n v="1"/>
    <s v="DSL"/>
    <s v="32.961064, -117.134917"/>
    <n v="32.961064"/>
    <n v="-117.134917"/>
    <n v="0"/>
    <n v="45.35"/>
    <n v="0"/>
    <n v="0"/>
    <n v="0"/>
    <x v="0"/>
    <n v="0"/>
    <n v="0"/>
    <n v="1"/>
    <n v="0"/>
    <s v="Bank Withdrawal"/>
    <n v="1"/>
    <n v="47224"/>
    <n v="0"/>
    <s v="Q3"/>
    <n v="0"/>
    <n v="3"/>
    <n v="0"/>
    <s v="California"/>
    <n v="0"/>
    <n v="0"/>
    <n v="0"/>
    <x v="5"/>
    <n v="141.5"/>
    <x v="0"/>
    <n v="109.44"/>
    <x v="0"/>
    <x v="3506"/>
    <n v="1"/>
    <n v="1"/>
    <n v="92129"/>
    <x v="1"/>
  </r>
  <r>
    <n v="30"/>
    <n v="42"/>
    <n v="0"/>
    <s v="Attitude"/>
    <s v="Attitude of service provider"/>
    <x v="17"/>
    <x v="828"/>
    <n v="6041"/>
    <x v="1"/>
    <s v="United States"/>
    <x v="3528"/>
    <s v="Churned"/>
    <n v="0"/>
    <n v="1"/>
    <s v="Male"/>
    <n v="1"/>
    <s v="DSL"/>
    <s v="40.559177, -120.612113"/>
    <n v="40.559176999999998"/>
    <n v="-120.61211299999999"/>
    <n v="1"/>
    <n v="54.55"/>
    <n v="0"/>
    <n v="0"/>
    <n v="1"/>
    <x v="0"/>
    <n v="0"/>
    <n v="0"/>
    <n v="1"/>
    <n v="1"/>
    <s v="Bank Withdrawal"/>
    <n v="0"/>
    <n v="19440"/>
    <n v="1"/>
    <s v="Q3"/>
    <n v="1"/>
    <n v="1"/>
    <n v="0"/>
    <s v="California"/>
    <n v="1"/>
    <n v="1"/>
    <n v="1"/>
    <x v="32"/>
    <n v="2978.3"/>
    <x v="10"/>
    <n v="0"/>
    <x v="0"/>
    <x v="3507"/>
    <n v="0"/>
    <n v="0"/>
    <n v="96130"/>
    <x v="1"/>
  </r>
  <r>
    <n v="62"/>
    <n v="15"/>
    <n v="43.84"/>
    <s v="Active User"/>
    <s v="Active User"/>
    <x v="30"/>
    <x v="38"/>
    <n v="6082"/>
    <x v="0"/>
    <s v="United States"/>
    <x v="3529"/>
    <s v="Stayed"/>
    <n v="0"/>
    <n v="0"/>
    <s v="Male"/>
    <n v="1"/>
    <s v="Fiber Optic"/>
    <s v="38.486938, -121.395805"/>
    <n v="38.486938000000002"/>
    <n v="-121.395805"/>
    <n v="1"/>
    <n v="100.55"/>
    <n v="1"/>
    <n v="0"/>
    <n v="5"/>
    <x v="3"/>
    <n v="1"/>
    <n v="1"/>
    <n v="1"/>
    <n v="1"/>
    <s v="Bank Withdrawal"/>
    <n v="1"/>
    <n v="54880"/>
    <n v="1"/>
    <s v="Q3"/>
    <n v="1"/>
    <n v="5"/>
    <n v="0"/>
    <s v="California"/>
    <n v="1"/>
    <n v="1"/>
    <n v="0"/>
    <x v="8"/>
    <n v="7325.1"/>
    <x v="0"/>
    <n v="3156.48"/>
    <x v="0"/>
    <x v="3508"/>
    <n v="0"/>
    <n v="1"/>
    <n v="95828"/>
    <x v="0"/>
  </r>
  <r>
    <n v="70"/>
    <n v="0"/>
    <n v="22.92"/>
    <s v="Dissatisfaction"/>
    <s v="Limited range of services"/>
    <x v="9"/>
    <x v="38"/>
    <n v="3848"/>
    <x v="1"/>
    <s v="United States"/>
    <x v="3530"/>
    <s v="Churned"/>
    <n v="0"/>
    <n v="0"/>
    <s v="Female"/>
    <n v="0"/>
    <s v="No Internet Service"/>
    <s v="38.567594, -121.437507"/>
    <n v="38.567594"/>
    <n v="-121.437507"/>
    <n v="0"/>
    <n v="19.45"/>
    <n v="0"/>
    <n v="0"/>
    <n v="0"/>
    <x v="0"/>
    <n v="0"/>
    <n v="0"/>
    <n v="1"/>
    <n v="0"/>
    <s v="Bank Withdrawal"/>
    <n v="1"/>
    <n v="15975"/>
    <n v="0"/>
    <s v="Q3"/>
    <n v="0"/>
    <n v="1"/>
    <n v="1"/>
    <s v="California"/>
    <n v="0"/>
    <n v="0"/>
    <n v="0"/>
    <x v="16"/>
    <n v="19.45"/>
    <x v="0"/>
    <n v="22.92"/>
    <x v="0"/>
    <x v="3509"/>
    <n v="0"/>
    <n v="0"/>
    <n v="95819"/>
    <x v="1"/>
  </r>
  <r>
    <n v="64"/>
    <n v="19"/>
    <n v="1.59"/>
    <s v="Active User"/>
    <s v="Active User"/>
    <x v="65"/>
    <x v="375"/>
    <n v="5602"/>
    <x v="1"/>
    <s v="United States"/>
    <x v="3531"/>
    <s v="Stayed"/>
    <n v="0"/>
    <n v="0"/>
    <s v="Male"/>
    <n v="1"/>
    <s v="Fiber Optic"/>
    <s v="36.527243, -118.594938"/>
    <n v="36.527242999999999"/>
    <n v="-118.594938"/>
    <n v="1"/>
    <n v="81.400000000000006"/>
    <n v="1"/>
    <n v="0"/>
    <n v="4"/>
    <x v="1"/>
    <n v="1"/>
    <n v="0"/>
    <n v="0"/>
    <n v="1"/>
    <s v="Bank Withdrawal"/>
    <n v="1"/>
    <n v="56"/>
    <n v="0"/>
    <s v="Q3"/>
    <n v="1"/>
    <n v="5"/>
    <n v="0"/>
    <s v="California"/>
    <n v="0"/>
    <n v="0"/>
    <n v="0"/>
    <x v="61"/>
    <n v="3775.85"/>
    <x v="0"/>
    <n v="71.55"/>
    <x v="0"/>
    <x v="3510"/>
    <n v="0"/>
    <n v="1"/>
    <n v="93262"/>
    <x v="0"/>
  </r>
  <r>
    <n v="65"/>
    <n v="2"/>
    <n v="46.46"/>
    <s v="Active User"/>
    <s v="Active User"/>
    <x v="61"/>
    <x v="550"/>
    <n v="4914"/>
    <x v="1"/>
    <s v="United States"/>
    <x v="3532"/>
    <s v="Stayed"/>
    <n v="0"/>
    <n v="0"/>
    <s v="Male"/>
    <n v="1"/>
    <s v="Fiber Optic"/>
    <s v="34.370378, -118.504118"/>
    <n v="34.370378000000002"/>
    <n v="-118.50411800000001"/>
    <n v="1"/>
    <n v="94.55"/>
    <n v="0"/>
    <n v="0"/>
    <n v="8"/>
    <x v="1"/>
    <n v="1"/>
    <n v="0"/>
    <n v="1"/>
    <n v="1"/>
    <s v="Bank Withdrawal"/>
    <n v="1"/>
    <n v="30742"/>
    <n v="0"/>
    <s v="Q3"/>
    <n v="1"/>
    <n v="3"/>
    <n v="1"/>
    <s v="California"/>
    <n v="1"/>
    <n v="1"/>
    <n v="1"/>
    <x v="57"/>
    <n v="3851.45"/>
    <x v="15"/>
    <n v="1904.86"/>
    <x v="0"/>
    <x v="3511"/>
    <n v="0"/>
    <n v="0"/>
    <n v="91321"/>
    <x v="0"/>
  </r>
  <r>
    <n v="61"/>
    <n v="22"/>
    <n v="0"/>
    <s v="Active User"/>
    <s v="Active User"/>
    <x v="49"/>
    <x v="154"/>
    <n v="6107"/>
    <x v="0"/>
    <s v="United States"/>
    <x v="3533"/>
    <s v="Stayed"/>
    <n v="1"/>
    <n v="1"/>
    <s v="Female"/>
    <n v="1"/>
    <s v="DSL"/>
    <s v="38.493888, -122.777141"/>
    <n v="38.493887999999998"/>
    <n v="-122.777141"/>
    <n v="1"/>
    <n v="63.8"/>
    <n v="0"/>
    <n v="3"/>
    <n v="8"/>
    <x v="0"/>
    <n v="1"/>
    <n v="1"/>
    <n v="1"/>
    <n v="1"/>
    <s v="Bank Withdrawal"/>
    <n v="0"/>
    <n v="476"/>
    <n v="1"/>
    <s v="Q3"/>
    <n v="1"/>
    <n v="4"/>
    <n v="0"/>
    <s v="California"/>
    <n v="1"/>
    <n v="1"/>
    <n v="1"/>
    <x v="8"/>
    <n v="4684.3"/>
    <x v="0"/>
    <n v="0"/>
    <x v="0"/>
    <x v="3512"/>
    <n v="0"/>
    <n v="1"/>
    <n v="95439"/>
    <x v="0"/>
  </r>
  <r>
    <n v="23"/>
    <n v="26"/>
    <n v="14.24"/>
    <s v="Active User"/>
    <s v="Active User"/>
    <x v="48"/>
    <x v="763"/>
    <n v="4434"/>
    <x v="2"/>
    <s v="United States"/>
    <x v="3534"/>
    <s v="Stayed"/>
    <n v="1"/>
    <n v="1"/>
    <s v="Female"/>
    <n v="1"/>
    <s v="Cable"/>
    <s v="40.198234, -120.18089"/>
    <n v="40.198233999999999"/>
    <n v="-120.18089000000001"/>
    <n v="0"/>
    <n v="73.55"/>
    <n v="1"/>
    <n v="1"/>
    <n v="0"/>
    <x v="4"/>
    <n v="0"/>
    <n v="1"/>
    <n v="0"/>
    <n v="0"/>
    <s v="Credit Card"/>
    <n v="1"/>
    <n v="946"/>
    <n v="1"/>
    <s v="Q3"/>
    <n v="0"/>
    <n v="3"/>
    <n v="0"/>
    <s v="California"/>
    <n v="1"/>
    <n v="1"/>
    <n v="0"/>
    <x v="37"/>
    <n v="693.3"/>
    <x v="0"/>
    <n v="142.4"/>
    <x v="0"/>
    <x v="3513"/>
    <n v="1"/>
    <n v="1"/>
    <n v="96113"/>
    <x v="0"/>
  </r>
  <r>
    <n v="52"/>
    <n v="6"/>
    <n v="27.88"/>
    <s v="Active User"/>
    <s v="Active User"/>
    <x v="15"/>
    <x v="220"/>
    <n v="4320"/>
    <x v="2"/>
    <s v="United States"/>
    <x v="3535"/>
    <s v="Stayed"/>
    <n v="0"/>
    <n v="1"/>
    <s v="Male"/>
    <n v="1"/>
    <s v="Cable"/>
    <s v="33.859171, -118.252272"/>
    <n v="33.859171000000003"/>
    <n v="-118.252272"/>
    <n v="0"/>
    <n v="64.5"/>
    <n v="0"/>
    <n v="0"/>
    <n v="0"/>
    <x v="5"/>
    <n v="1"/>
    <n v="0"/>
    <n v="0"/>
    <n v="0"/>
    <s v="Credit Card"/>
    <n v="1"/>
    <n v="25566"/>
    <n v="0"/>
    <s v="Q3"/>
    <n v="0"/>
    <n v="5"/>
    <n v="0"/>
    <s v="California"/>
    <n v="0"/>
    <n v="0"/>
    <n v="1"/>
    <x v="26"/>
    <n v="1929.95"/>
    <x v="0"/>
    <n v="836.4"/>
    <x v="0"/>
    <x v="3514"/>
    <n v="0"/>
    <n v="0"/>
    <n v="90746"/>
    <x v="0"/>
  </r>
  <r>
    <n v="45"/>
    <n v="22"/>
    <n v="8.48"/>
    <s v="Active User"/>
    <s v="Active User"/>
    <x v="9"/>
    <x v="98"/>
    <n v="4520"/>
    <x v="0"/>
    <s v="United States"/>
    <x v="3536"/>
    <s v="Stayed"/>
    <n v="0"/>
    <n v="0"/>
    <s v="Female"/>
    <n v="1"/>
    <s v="Fiber Optic"/>
    <s v="37.722727, -122.02157"/>
    <n v="37.722726999999999"/>
    <n v="-122.02157"/>
    <n v="0"/>
    <n v="84.7"/>
    <n v="1"/>
    <n v="0"/>
    <n v="0"/>
    <x v="3"/>
    <n v="0"/>
    <n v="1"/>
    <n v="1"/>
    <n v="0"/>
    <s v="Bank Withdrawal"/>
    <n v="1"/>
    <n v="13212"/>
    <n v="1"/>
    <s v="Q3"/>
    <n v="0"/>
    <n v="3"/>
    <n v="0"/>
    <s v="California"/>
    <n v="0"/>
    <n v="0"/>
    <n v="0"/>
    <x v="8"/>
    <n v="6185.15"/>
    <x v="0"/>
    <n v="610.55999999999995"/>
    <x v="0"/>
    <x v="3515"/>
    <n v="0"/>
    <n v="1"/>
    <n v="94552"/>
    <x v="0"/>
  </r>
  <r>
    <n v="41"/>
    <n v="28"/>
    <n v="43.33"/>
    <s v="Active User"/>
    <s v="Active User"/>
    <x v="35"/>
    <x v="629"/>
    <n v="5328"/>
    <x v="0"/>
    <s v="United States"/>
    <x v="3537"/>
    <s v="Stayed"/>
    <n v="1"/>
    <n v="1"/>
    <s v="Female"/>
    <n v="1"/>
    <s v="Fiber Optic"/>
    <s v="33.897253, -117.792202"/>
    <n v="33.897252999999999"/>
    <n v="-117.792202"/>
    <n v="1"/>
    <n v="115.25"/>
    <n v="1"/>
    <n v="1"/>
    <n v="1"/>
    <x v="1"/>
    <n v="1"/>
    <n v="1"/>
    <n v="0"/>
    <n v="1"/>
    <s v="Credit Card"/>
    <n v="1"/>
    <n v="39458"/>
    <n v="1"/>
    <s v="Q3"/>
    <n v="1"/>
    <n v="5"/>
    <n v="0"/>
    <s v="California"/>
    <n v="1"/>
    <n v="1"/>
    <n v="1"/>
    <x v="44"/>
    <n v="6758.45"/>
    <x v="0"/>
    <n v="2599.8000000000002"/>
    <x v="258"/>
    <x v="3516"/>
    <n v="0"/>
    <n v="1"/>
    <n v="92886"/>
    <x v="0"/>
  </r>
  <r>
    <n v="27"/>
    <n v="58"/>
    <n v="37.57"/>
    <s v="Active User"/>
    <s v="Active User"/>
    <x v="52"/>
    <x v="144"/>
    <n v="2629"/>
    <x v="1"/>
    <s v="United States"/>
    <x v="3538"/>
    <s v="Stayed"/>
    <n v="0"/>
    <n v="0"/>
    <s v="Female"/>
    <n v="1"/>
    <s v="Cable"/>
    <s v="37.348129, -121.98469"/>
    <n v="37.348129"/>
    <n v="-121.98469"/>
    <n v="0"/>
    <n v="55"/>
    <n v="0"/>
    <n v="0"/>
    <n v="0"/>
    <x v="0"/>
    <n v="0"/>
    <n v="0"/>
    <n v="1"/>
    <n v="0"/>
    <s v="Bank Withdrawal"/>
    <n v="1"/>
    <n v="52986"/>
    <n v="0"/>
    <s v="Q3"/>
    <n v="0"/>
    <n v="5"/>
    <n v="0"/>
    <s v="California"/>
    <n v="1"/>
    <n v="1"/>
    <n v="0"/>
    <x v="18"/>
    <n v="340.4"/>
    <x v="0"/>
    <n v="225.42"/>
    <x v="0"/>
    <x v="3517"/>
    <n v="1"/>
    <n v="1"/>
    <n v="95051"/>
    <x v="0"/>
  </r>
  <r>
    <n v="50"/>
    <n v="26"/>
    <n v="46.58"/>
    <s v="Price"/>
    <s v="Extra data charges"/>
    <x v="67"/>
    <x v="700"/>
    <n v="3624"/>
    <x v="1"/>
    <s v="United States"/>
    <x v="3539"/>
    <s v="Churned"/>
    <n v="0"/>
    <n v="0"/>
    <s v="Male"/>
    <n v="1"/>
    <s v="DSL"/>
    <s v="33.989524, -118.089299"/>
    <n v="33.989524000000003"/>
    <n v="-118.089299"/>
    <n v="0"/>
    <n v="50.25"/>
    <n v="0"/>
    <n v="0"/>
    <n v="0"/>
    <x v="0"/>
    <n v="0"/>
    <n v="0"/>
    <n v="0"/>
    <n v="0"/>
    <s v="Bank Withdrawal"/>
    <n v="1"/>
    <n v="63288"/>
    <n v="1"/>
    <s v="Q3"/>
    <n v="0"/>
    <n v="1"/>
    <n v="0"/>
    <s v="California"/>
    <n v="0"/>
    <n v="0"/>
    <n v="0"/>
    <x v="20"/>
    <n v="593.75"/>
    <x v="8"/>
    <n v="558.96"/>
    <x v="0"/>
    <x v="3518"/>
    <n v="0"/>
    <n v="0"/>
    <n v="90660"/>
    <x v="1"/>
  </r>
  <r>
    <n v="27"/>
    <n v="76"/>
    <n v="18.329999999999998"/>
    <s v="Active User"/>
    <s v="Active User"/>
    <x v="23"/>
    <x v="87"/>
    <n v="3042"/>
    <x v="1"/>
    <s v="United States"/>
    <x v="3540"/>
    <s v="Stayed"/>
    <n v="0"/>
    <n v="1"/>
    <s v="Male"/>
    <n v="1"/>
    <s v="Fiber Optic"/>
    <s v="33.9108, -117.398153"/>
    <n v="33.910800000000002"/>
    <n v="-117.39815299999999"/>
    <n v="0"/>
    <n v="72.900000000000006"/>
    <n v="0"/>
    <n v="0"/>
    <n v="0"/>
    <x v="4"/>
    <n v="0"/>
    <n v="0"/>
    <n v="0"/>
    <n v="0"/>
    <s v="Bank Withdrawal"/>
    <n v="1"/>
    <n v="46550"/>
    <n v="0"/>
    <s v="Q3"/>
    <n v="0"/>
    <n v="3"/>
    <n v="0"/>
    <s v="California"/>
    <n v="0"/>
    <n v="0"/>
    <n v="0"/>
    <x v="12"/>
    <n v="818.45"/>
    <x v="0"/>
    <n v="201.63"/>
    <x v="0"/>
    <x v="3519"/>
    <n v="1"/>
    <n v="1"/>
    <n v="92504"/>
    <x v="0"/>
  </r>
  <r>
    <n v="65"/>
    <n v="20"/>
    <n v="2.37"/>
    <s v="Competitor"/>
    <s v="Competitor made better offer"/>
    <x v="5"/>
    <x v="900"/>
    <n v="2403"/>
    <x v="2"/>
    <s v="United States"/>
    <x v="3541"/>
    <s v="Churned"/>
    <n v="0"/>
    <n v="1"/>
    <s v="Female"/>
    <n v="1"/>
    <s v="Fiber Optic"/>
    <s v="36.798882, -120.019511"/>
    <n v="36.798881999999999"/>
    <n v="-120.01951099999999"/>
    <n v="0"/>
    <n v="110"/>
    <n v="1"/>
    <n v="0"/>
    <n v="0"/>
    <x v="0"/>
    <n v="1"/>
    <n v="1"/>
    <n v="1"/>
    <n v="0"/>
    <s v="Bank Withdrawal"/>
    <n v="1"/>
    <n v="807"/>
    <n v="0"/>
    <s v="Q3"/>
    <n v="0"/>
    <n v="1"/>
    <n v="1"/>
    <s v="California"/>
    <n v="1"/>
    <n v="1"/>
    <n v="1"/>
    <x v="2"/>
    <n v="4874.8"/>
    <x v="0"/>
    <n v="109.02"/>
    <x v="0"/>
    <x v="3520"/>
    <n v="0"/>
    <n v="1"/>
    <n v="93606"/>
    <x v="1"/>
  </r>
  <r>
    <n v="24"/>
    <n v="27"/>
    <n v="24.27"/>
    <s v="Active User"/>
    <s v="Active User"/>
    <x v="36"/>
    <x v="1045"/>
    <n v="3103"/>
    <x v="1"/>
    <s v="United States"/>
    <x v="3542"/>
    <s v="Stayed"/>
    <n v="1"/>
    <n v="0"/>
    <s v="Female"/>
    <n v="1"/>
    <s v="Cable"/>
    <s v="41.599978, -122.539381"/>
    <n v="41.599978"/>
    <n v="-122.53938100000001"/>
    <n v="1"/>
    <n v="46.3"/>
    <n v="0"/>
    <n v="3"/>
    <n v="7"/>
    <x v="4"/>
    <n v="0"/>
    <n v="0"/>
    <n v="0"/>
    <n v="1"/>
    <s v="Bank Withdrawal"/>
    <n v="1"/>
    <n v="616"/>
    <n v="0"/>
    <s v="Q3"/>
    <n v="1"/>
    <n v="5"/>
    <n v="0"/>
    <s v="California"/>
    <n v="0"/>
    <n v="0"/>
    <n v="0"/>
    <x v="67"/>
    <n v="639.45000000000005"/>
    <x v="0"/>
    <n v="364.05"/>
    <x v="0"/>
    <x v="3521"/>
    <n v="1"/>
    <n v="1"/>
    <n v="96038"/>
    <x v="0"/>
  </r>
  <r>
    <n v="30"/>
    <n v="59"/>
    <n v="5.74"/>
    <s v="Active User"/>
    <s v="Active User"/>
    <x v="46"/>
    <x v="1029"/>
    <n v="2530"/>
    <x v="1"/>
    <s v="United States"/>
    <x v="3543"/>
    <s v="Stayed"/>
    <n v="1"/>
    <n v="1"/>
    <s v="Female"/>
    <n v="1"/>
    <s v="DSL"/>
    <s v="40.343213, -121.815412"/>
    <n v="40.343212999999999"/>
    <n v="-121.81541199999999"/>
    <n v="1"/>
    <n v="55.55"/>
    <n v="0"/>
    <n v="2"/>
    <n v="6"/>
    <x v="0"/>
    <n v="1"/>
    <n v="0"/>
    <n v="1"/>
    <n v="1"/>
    <s v="Credit Card"/>
    <n v="1"/>
    <n v="433"/>
    <n v="0"/>
    <s v="Q3"/>
    <n v="1"/>
    <n v="5"/>
    <n v="0"/>
    <s v="California"/>
    <n v="0"/>
    <n v="0"/>
    <n v="0"/>
    <x v="37"/>
    <n v="551.29999999999995"/>
    <x v="0"/>
    <n v="57.4"/>
    <x v="0"/>
    <x v="3522"/>
    <n v="0"/>
    <n v="1"/>
    <n v="96075"/>
    <x v="0"/>
  </r>
  <r>
    <n v="27"/>
    <n v="42"/>
    <n v="39.840000000000003"/>
    <s v="Active User"/>
    <s v="Active User"/>
    <x v="27"/>
    <x v="668"/>
    <n v="4020"/>
    <x v="1"/>
    <s v="United States"/>
    <x v="3544"/>
    <s v="Stayed"/>
    <n v="0"/>
    <n v="1"/>
    <s v="Female"/>
    <n v="1"/>
    <s v="Cable"/>
    <s v="34.105493, -117.660934"/>
    <n v="34.105493000000003"/>
    <n v="-117.660934"/>
    <n v="0"/>
    <n v="54.75"/>
    <n v="0"/>
    <n v="0"/>
    <n v="0"/>
    <x v="0"/>
    <n v="1"/>
    <n v="0"/>
    <n v="1"/>
    <n v="0"/>
    <s v="Credit Card"/>
    <n v="1"/>
    <n v="48827"/>
    <n v="0"/>
    <s v="Q3"/>
    <n v="0"/>
    <n v="4"/>
    <n v="0"/>
    <s v="California"/>
    <n v="0"/>
    <n v="0"/>
    <n v="0"/>
    <x v="28"/>
    <n v="1406.9"/>
    <x v="0"/>
    <n v="1035.8399999999999"/>
    <x v="0"/>
    <x v="3523"/>
    <n v="1"/>
    <n v="1"/>
    <n v="91786"/>
    <x v="0"/>
  </r>
  <r>
    <n v="74"/>
    <n v="24"/>
    <n v="5.77"/>
    <s v="Active User"/>
    <s v="Active User"/>
    <x v="54"/>
    <x v="308"/>
    <n v="4993"/>
    <x v="0"/>
    <s v="United States"/>
    <x v="3545"/>
    <s v="Stayed"/>
    <n v="0"/>
    <n v="1"/>
    <s v="Female"/>
    <n v="1"/>
    <s v="DSL"/>
    <s v="33.877639, -117.961212"/>
    <n v="33.877639000000002"/>
    <n v="-117.961212"/>
    <n v="1"/>
    <n v="89.55"/>
    <n v="1"/>
    <n v="0"/>
    <n v="4"/>
    <x v="3"/>
    <n v="1"/>
    <n v="1"/>
    <n v="1"/>
    <n v="1"/>
    <s v="Credit Card"/>
    <n v="1"/>
    <n v="46105"/>
    <n v="1"/>
    <s v="Q3"/>
    <n v="1"/>
    <n v="3"/>
    <n v="1"/>
    <s v="California"/>
    <n v="1"/>
    <n v="0"/>
    <n v="1"/>
    <x v="8"/>
    <n v="6448.85"/>
    <x v="0"/>
    <n v="415.44"/>
    <x v="0"/>
    <x v="3524"/>
    <n v="0"/>
    <n v="1"/>
    <n v="92833"/>
    <x v="0"/>
  </r>
  <r>
    <n v="42"/>
    <n v="6"/>
    <n v="44.52"/>
    <s v="Active User"/>
    <s v="Active User"/>
    <x v="74"/>
    <x v="72"/>
    <n v="2546"/>
    <x v="2"/>
    <s v="United States"/>
    <x v="3546"/>
    <s v="Stayed"/>
    <n v="0"/>
    <n v="1"/>
    <s v="Male"/>
    <n v="1"/>
    <s v="DSL"/>
    <s v="39.904002, -121.527823"/>
    <n v="39.904001999999998"/>
    <n v="-121.527823"/>
    <n v="0"/>
    <n v="90.6"/>
    <n v="1"/>
    <n v="0"/>
    <n v="0"/>
    <x v="0"/>
    <n v="1"/>
    <n v="1"/>
    <n v="1"/>
    <n v="0"/>
    <s v="Bank Withdrawal"/>
    <n v="1"/>
    <n v="28"/>
    <n v="1"/>
    <s v="Q3"/>
    <n v="0"/>
    <n v="4"/>
    <n v="0"/>
    <s v="California"/>
    <n v="1"/>
    <n v="1"/>
    <n v="1"/>
    <x v="53"/>
    <n v="3358.65"/>
    <x v="0"/>
    <n v="1647.24"/>
    <x v="259"/>
    <x v="3525"/>
    <n v="0"/>
    <n v="1"/>
    <n v="95978"/>
    <x v="0"/>
  </r>
  <r>
    <n v="36"/>
    <n v="20"/>
    <n v="34.270000000000003"/>
    <s v="Active User"/>
    <s v="Active User"/>
    <x v="17"/>
    <x v="1046"/>
    <n v="4478"/>
    <x v="2"/>
    <s v="United States"/>
    <x v="3547"/>
    <s v="Stayed"/>
    <n v="0"/>
    <n v="0"/>
    <s v="Female"/>
    <n v="1"/>
    <s v="Fiber Optic"/>
    <s v="40.775272, -123.287414"/>
    <n v="40.775272000000001"/>
    <n v="-123.287414"/>
    <n v="0"/>
    <n v="100.05"/>
    <n v="0"/>
    <n v="0"/>
    <n v="0"/>
    <x v="0"/>
    <n v="1"/>
    <n v="1"/>
    <n v="1"/>
    <n v="0"/>
    <s v="Credit Card"/>
    <n v="1"/>
    <n v="269"/>
    <n v="0"/>
    <s v="Q3"/>
    <n v="0"/>
    <n v="4"/>
    <n v="0"/>
    <s v="California"/>
    <n v="1"/>
    <n v="1"/>
    <n v="1"/>
    <x v="36"/>
    <n v="5299.65"/>
    <x v="0"/>
    <n v="1850.58"/>
    <x v="0"/>
    <x v="3526"/>
    <n v="0"/>
    <n v="1"/>
    <n v="96010"/>
    <x v="0"/>
  </r>
  <r>
    <n v="30"/>
    <n v="0"/>
    <n v="22.78"/>
    <s v="Attitude"/>
    <s v="Attitude of support person"/>
    <x v="69"/>
    <x v="417"/>
    <n v="3785"/>
    <x v="1"/>
    <s v="United States"/>
    <x v="3548"/>
    <s v="Churned"/>
    <n v="1"/>
    <n v="0"/>
    <s v="Male"/>
    <n v="0"/>
    <s v="No Internet Service"/>
    <s v="33.889605, -115.257009"/>
    <n v="33.889605000000003"/>
    <n v="-115.257009"/>
    <n v="0"/>
    <n v="19.399999999999999"/>
    <n v="0"/>
    <n v="3"/>
    <n v="0"/>
    <x v="0"/>
    <n v="0"/>
    <n v="0"/>
    <n v="1"/>
    <n v="0"/>
    <s v="Bank Withdrawal"/>
    <n v="1"/>
    <n v="964"/>
    <n v="0"/>
    <s v="Q3"/>
    <n v="0"/>
    <n v="2"/>
    <n v="0"/>
    <s v="California"/>
    <n v="0"/>
    <n v="0"/>
    <n v="0"/>
    <x v="71"/>
    <n v="374.5"/>
    <x v="0"/>
    <n v="455.6"/>
    <x v="0"/>
    <x v="3527"/>
    <n v="0"/>
    <n v="0"/>
    <n v="92239"/>
    <x v="1"/>
  </r>
  <r>
    <n v="74"/>
    <n v="9"/>
    <n v="39.97"/>
    <s v="Competitor"/>
    <s v="Competitor had better devices"/>
    <x v="17"/>
    <x v="981"/>
    <n v="5683"/>
    <x v="1"/>
    <s v="United States"/>
    <x v="3549"/>
    <s v="Churned"/>
    <n v="0"/>
    <n v="0"/>
    <s v="Male"/>
    <n v="1"/>
    <s v="Fiber Optic"/>
    <s v="39.381174, -121.21191"/>
    <n v="39.381174000000001"/>
    <n v="-121.21191"/>
    <n v="0"/>
    <n v="88.2"/>
    <n v="1"/>
    <n v="0"/>
    <n v="0"/>
    <x v="4"/>
    <n v="1"/>
    <n v="0"/>
    <n v="1"/>
    <n v="0"/>
    <s v="Bank Withdrawal"/>
    <n v="1"/>
    <n v="614"/>
    <n v="0"/>
    <s v="Q3"/>
    <n v="0"/>
    <n v="1"/>
    <n v="1"/>
    <s v="California"/>
    <n v="0"/>
    <n v="0"/>
    <n v="1"/>
    <x v="45"/>
    <n v="1775.8"/>
    <x v="0"/>
    <n v="759.43"/>
    <x v="0"/>
    <x v="3528"/>
    <n v="0"/>
    <n v="1"/>
    <n v="95935"/>
    <x v="1"/>
  </r>
  <r>
    <n v="60"/>
    <n v="0"/>
    <n v="14.41"/>
    <s v="Active User"/>
    <s v="Active User"/>
    <x v="19"/>
    <x v="141"/>
    <n v="4444"/>
    <x v="0"/>
    <s v="United States"/>
    <x v="3550"/>
    <s v="Stayed"/>
    <n v="1"/>
    <n v="0"/>
    <s v="Male"/>
    <n v="0"/>
    <s v="No Internet Service"/>
    <s v="39.58458, -121.093256"/>
    <n v="39.584580000000003"/>
    <n v="-121.093256"/>
    <n v="1"/>
    <n v="24.65"/>
    <n v="1"/>
    <n v="2"/>
    <n v="6"/>
    <x v="0"/>
    <n v="0"/>
    <n v="0"/>
    <n v="0"/>
    <n v="1"/>
    <s v="Bank Withdrawal"/>
    <n v="1"/>
    <n v="101"/>
    <n v="0"/>
    <s v="Q3"/>
    <n v="1"/>
    <n v="5"/>
    <n v="0"/>
    <s v="California"/>
    <n v="0"/>
    <n v="0"/>
    <n v="0"/>
    <x v="39"/>
    <n v="1620.45"/>
    <x v="0"/>
    <n v="965.47"/>
    <x v="0"/>
    <x v="3529"/>
    <n v="0"/>
    <n v="0"/>
    <n v="95981"/>
    <x v="0"/>
  </r>
  <r>
    <n v="71"/>
    <n v="15"/>
    <n v="30.03"/>
    <s v="Competitor"/>
    <s v="Competitor offered higher download speeds"/>
    <x v="68"/>
    <x v="894"/>
    <n v="5910"/>
    <x v="0"/>
    <s v="United States"/>
    <x v="3551"/>
    <s v="Churned"/>
    <n v="0"/>
    <n v="1"/>
    <s v="Male"/>
    <n v="1"/>
    <s v="DSL"/>
    <s v="34.186211, -117.07683"/>
    <n v="34.186211"/>
    <n v="-117.07683"/>
    <n v="1"/>
    <n v="79.400000000000006"/>
    <n v="1"/>
    <n v="0"/>
    <n v="1"/>
    <x v="0"/>
    <n v="1"/>
    <n v="1"/>
    <n v="0"/>
    <n v="1"/>
    <s v="Credit Card"/>
    <n v="1"/>
    <n v="5395"/>
    <n v="1"/>
    <s v="Q3"/>
    <n v="1"/>
    <n v="1"/>
    <n v="1"/>
    <s v="California"/>
    <n v="0"/>
    <n v="0"/>
    <n v="1"/>
    <x v="30"/>
    <n v="5154.6000000000004"/>
    <x v="12"/>
    <n v="1981.98"/>
    <x v="0"/>
    <x v="3530"/>
    <n v="0"/>
    <n v="0"/>
    <n v="92382"/>
    <x v="1"/>
  </r>
  <r>
    <n v="46"/>
    <n v="30"/>
    <n v="0"/>
    <s v="Dissatisfaction"/>
    <s v="Lack of self-service on Website"/>
    <x v="71"/>
    <x v="629"/>
    <n v="2601"/>
    <x v="1"/>
    <s v="United States"/>
    <x v="3552"/>
    <s v="Churned"/>
    <n v="0"/>
    <n v="1"/>
    <s v="Female"/>
    <n v="1"/>
    <s v="Cable"/>
    <s v="33.884073, -117.732197"/>
    <n v="33.884073000000001"/>
    <n v="-117.732197"/>
    <n v="1"/>
    <n v="39.049999999999997"/>
    <n v="0"/>
    <n v="0"/>
    <n v="1"/>
    <x v="0"/>
    <n v="0"/>
    <n v="0"/>
    <n v="1"/>
    <n v="1"/>
    <s v="Bank Withdrawal"/>
    <n v="0"/>
    <n v="20893"/>
    <n v="0"/>
    <s v="Q3"/>
    <n v="1"/>
    <n v="3"/>
    <n v="0"/>
    <s v="California"/>
    <n v="0"/>
    <n v="0"/>
    <n v="1"/>
    <x v="38"/>
    <n v="669.85"/>
    <x v="0"/>
    <n v="0"/>
    <x v="0"/>
    <x v="3531"/>
    <n v="0"/>
    <n v="1"/>
    <n v="92887"/>
    <x v="1"/>
  </r>
  <r>
    <n v="33"/>
    <n v="15"/>
    <n v="22.17"/>
    <s v="Active User"/>
    <s v="Active User"/>
    <x v="16"/>
    <x v="1016"/>
    <n v="5110"/>
    <x v="1"/>
    <s v="United States"/>
    <x v="3553"/>
    <s v="Stayed"/>
    <n v="0"/>
    <n v="1"/>
    <s v="Female"/>
    <n v="1"/>
    <s v="Fiber Optic"/>
    <s v="38.852544, -120.837669"/>
    <n v="38.852544000000002"/>
    <n v="-120.83766900000001"/>
    <n v="1"/>
    <n v="90.15"/>
    <n v="1"/>
    <n v="0"/>
    <n v="2"/>
    <x v="4"/>
    <n v="0"/>
    <n v="0"/>
    <n v="0"/>
    <n v="1"/>
    <s v="Credit Card"/>
    <n v="1"/>
    <n v="2536"/>
    <n v="0"/>
    <s v="Q3"/>
    <n v="1"/>
    <n v="4"/>
    <n v="0"/>
    <s v="California"/>
    <n v="1"/>
    <n v="1"/>
    <n v="0"/>
    <x v="65"/>
    <n v="2044.95"/>
    <x v="0"/>
    <n v="509.91"/>
    <x v="0"/>
    <x v="3532"/>
    <n v="0"/>
    <n v="1"/>
    <n v="95633"/>
    <x v="0"/>
  </r>
  <r>
    <n v="47"/>
    <n v="27"/>
    <n v="0"/>
    <s v="Active User"/>
    <s v="Active User"/>
    <x v="9"/>
    <x v="637"/>
    <n v="3000"/>
    <x v="1"/>
    <s v="United States"/>
    <x v="3554"/>
    <s v="Stayed"/>
    <n v="0"/>
    <n v="1"/>
    <s v="Female"/>
    <n v="1"/>
    <s v="DSL"/>
    <s v="37.980269, -122.342635"/>
    <n v="37.980269"/>
    <n v="-122.342635"/>
    <n v="0"/>
    <n v="49.15"/>
    <n v="0"/>
    <n v="0"/>
    <n v="0"/>
    <x v="4"/>
    <n v="0"/>
    <n v="0"/>
    <n v="0"/>
    <n v="0"/>
    <s v="Bank Withdrawal"/>
    <n v="0"/>
    <n v="55720"/>
    <n v="0"/>
    <s v="Q3"/>
    <n v="0"/>
    <n v="3"/>
    <n v="0"/>
    <s v="California"/>
    <n v="1"/>
    <n v="1"/>
    <n v="1"/>
    <x v="29"/>
    <n v="649.4"/>
    <x v="0"/>
    <n v="0"/>
    <x v="0"/>
    <x v="3533"/>
    <n v="0"/>
    <n v="1"/>
    <n v="94806"/>
    <x v="0"/>
  </r>
  <r>
    <n v="38"/>
    <n v="29"/>
    <n v="31.39"/>
    <s v="Active User"/>
    <s v="Active User"/>
    <x v="10"/>
    <x v="519"/>
    <n v="3519"/>
    <x v="2"/>
    <s v="United States"/>
    <x v="3555"/>
    <s v="Stayed"/>
    <n v="0"/>
    <n v="1"/>
    <s v="Female"/>
    <n v="1"/>
    <s v="DSL"/>
    <s v="36.52588, -121.396719"/>
    <n v="36.525880000000001"/>
    <n v="-121.396719"/>
    <n v="1"/>
    <n v="68.75"/>
    <n v="0"/>
    <n v="0"/>
    <n v="3"/>
    <x v="0"/>
    <n v="0"/>
    <n v="1"/>
    <n v="1"/>
    <n v="1"/>
    <s v="Bank Withdrawal"/>
    <n v="1"/>
    <n v="9023"/>
    <n v="1"/>
    <s v="Q3"/>
    <n v="1"/>
    <n v="3"/>
    <n v="0"/>
    <s v="California"/>
    <n v="1"/>
    <n v="1"/>
    <n v="0"/>
    <x v="65"/>
    <n v="1689.45"/>
    <x v="0"/>
    <n v="721.97"/>
    <x v="0"/>
    <x v="3534"/>
    <n v="0"/>
    <n v="1"/>
    <n v="93926"/>
    <x v="0"/>
  </r>
  <r>
    <n v="43"/>
    <n v="0"/>
    <n v="20.78"/>
    <s v="Active User"/>
    <s v="Active User"/>
    <x v="12"/>
    <x v="455"/>
    <n v="3727"/>
    <x v="1"/>
    <s v="United States"/>
    <x v="3556"/>
    <s v="Stayed"/>
    <n v="0"/>
    <n v="0"/>
    <s v="Male"/>
    <n v="0"/>
    <s v="No Internet Service"/>
    <s v="34.057256, -117.667677"/>
    <n v="34.057256000000002"/>
    <n v="-117.667677"/>
    <n v="1"/>
    <n v="20.45"/>
    <n v="0"/>
    <n v="0"/>
    <n v="1"/>
    <x v="4"/>
    <n v="0"/>
    <n v="0"/>
    <n v="1"/>
    <n v="1"/>
    <s v="Bank Withdrawal"/>
    <n v="1"/>
    <n v="54254"/>
    <n v="0"/>
    <s v="Q3"/>
    <n v="1"/>
    <n v="4"/>
    <n v="0"/>
    <s v="California"/>
    <n v="0"/>
    <n v="0"/>
    <n v="0"/>
    <x v="59"/>
    <n v="471.55"/>
    <x v="0"/>
    <n v="457.16"/>
    <x v="0"/>
    <x v="3535"/>
    <n v="0"/>
    <n v="0"/>
    <n v="91762"/>
    <x v="0"/>
  </r>
  <r>
    <n v="36"/>
    <n v="0"/>
    <n v="23.56"/>
    <s v="Active User"/>
    <s v="Active User"/>
    <x v="10"/>
    <x v="237"/>
    <n v="4818"/>
    <x v="2"/>
    <s v="United States"/>
    <x v="3557"/>
    <s v="Stayed"/>
    <n v="0"/>
    <n v="0"/>
    <s v="Female"/>
    <n v="0"/>
    <s v="No Internet Service"/>
    <s v="40.648024, -123.465088"/>
    <n v="40.648023999999999"/>
    <n v="-123.46508799999999"/>
    <n v="0"/>
    <n v="19.649999999999999"/>
    <n v="0"/>
    <n v="0"/>
    <n v="0"/>
    <x v="0"/>
    <n v="0"/>
    <n v="0"/>
    <n v="0"/>
    <n v="0"/>
    <s v="Credit Card"/>
    <n v="1"/>
    <n v="268"/>
    <n v="0"/>
    <s v="Q3"/>
    <n v="0"/>
    <n v="5"/>
    <n v="0"/>
    <s v="California"/>
    <n v="0"/>
    <n v="0"/>
    <n v="0"/>
    <x v="67"/>
    <n v="270.60000000000002"/>
    <x v="0"/>
    <n v="353.4"/>
    <x v="0"/>
    <x v="3536"/>
    <n v="0"/>
    <n v="0"/>
    <n v="96046"/>
    <x v="0"/>
  </r>
  <r>
    <n v="35"/>
    <n v="0"/>
    <n v="14.91"/>
    <s v="Active User"/>
    <s v="Active User"/>
    <x v="34"/>
    <x v="503"/>
    <n v="3392"/>
    <x v="0"/>
    <s v="United States"/>
    <x v="3558"/>
    <s v="Stayed"/>
    <n v="1"/>
    <n v="0"/>
    <s v="Male"/>
    <n v="0"/>
    <s v="No Internet Service"/>
    <s v="34.286131, -118.435969"/>
    <n v="34.286130999999997"/>
    <n v="-118.435969"/>
    <n v="1"/>
    <n v="20.100000000000001"/>
    <n v="0"/>
    <n v="2"/>
    <n v="4"/>
    <x v="0"/>
    <n v="0"/>
    <n v="0"/>
    <n v="1"/>
    <n v="1"/>
    <s v="Mailed Check"/>
    <n v="1"/>
    <n v="33389"/>
    <n v="0"/>
    <s v="Q3"/>
    <n v="1"/>
    <n v="5"/>
    <n v="0"/>
    <s v="California"/>
    <n v="0"/>
    <n v="0"/>
    <n v="0"/>
    <x v="2"/>
    <n v="936.85"/>
    <x v="0"/>
    <n v="685.86"/>
    <x v="0"/>
    <x v="3537"/>
    <n v="0"/>
    <n v="0"/>
    <n v="91340"/>
    <x v="0"/>
  </r>
  <r>
    <n v="47"/>
    <n v="0"/>
    <n v="44.09"/>
    <s v="Active User"/>
    <s v="Active User"/>
    <x v="24"/>
    <x v="142"/>
    <n v="5774"/>
    <x v="1"/>
    <s v="United States"/>
    <x v="3559"/>
    <s v="Joined"/>
    <n v="0"/>
    <n v="0"/>
    <s v="Female"/>
    <n v="0"/>
    <s v="No Internet Service"/>
    <s v="38.671295, -121.388251"/>
    <n v="38.671295000000001"/>
    <n v="-121.388251"/>
    <n v="0"/>
    <n v="20.350000000000001"/>
    <n v="0"/>
    <n v="0"/>
    <n v="0"/>
    <x v="0"/>
    <n v="0"/>
    <n v="0"/>
    <n v="0"/>
    <n v="0"/>
    <s v="Credit Card"/>
    <n v="1"/>
    <n v="32202"/>
    <n v="0"/>
    <s v="Q3"/>
    <n v="0"/>
    <n v="3"/>
    <n v="0"/>
    <s v="California"/>
    <n v="0"/>
    <n v="0"/>
    <n v="0"/>
    <x v="16"/>
    <n v="20.350000000000001"/>
    <x v="0"/>
    <n v="44.09"/>
    <x v="0"/>
    <x v="3538"/>
    <n v="0"/>
    <n v="0"/>
    <n v="95660"/>
    <x v="0"/>
  </r>
  <r>
    <n v="62"/>
    <n v="0"/>
    <n v="17.170000000000002"/>
    <s v="Active User"/>
    <s v="Active User"/>
    <x v="42"/>
    <x v="899"/>
    <n v="2916"/>
    <x v="2"/>
    <s v="United States"/>
    <x v="3560"/>
    <s v="Stayed"/>
    <n v="0"/>
    <n v="0"/>
    <s v="Male"/>
    <n v="0"/>
    <s v="No Internet Service"/>
    <s v="34.294142, -118.603883"/>
    <n v="34.294142000000001"/>
    <n v="-118.603883"/>
    <n v="0"/>
    <n v="18.8"/>
    <n v="0"/>
    <n v="0"/>
    <n v="0"/>
    <x v="4"/>
    <n v="0"/>
    <n v="0"/>
    <n v="0"/>
    <n v="0"/>
    <s v="Credit Card"/>
    <n v="1"/>
    <n v="35325"/>
    <n v="0"/>
    <s v="Q3"/>
    <n v="0"/>
    <n v="3"/>
    <n v="0"/>
    <s v="California"/>
    <n v="0"/>
    <n v="0"/>
    <n v="0"/>
    <x v="45"/>
    <n v="279.2"/>
    <x v="0"/>
    <n v="326.23"/>
    <x v="0"/>
    <x v="3539"/>
    <n v="0"/>
    <n v="0"/>
    <n v="91311"/>
    <x v="0"/>
  </r>
  <r>
    <n v="37"/>
    <n v="29"/>
    <n v="46.44"/>
    <s v="Active User"/>
    <s v="Active User"/>
    <x v="61"/>
    <x v="4"/>
    <n v="5189"/>
    <x v="2"/>
    <s v="United States"/>
    <x v="3561"/>
    <s v="Stayed"/>
    <n v="0"/>
    <n v="1"/>
    <s v="Female"/>
    <n v="1"/>
    <s v="Fiber Optic"/>
    <s v="37.311088, -121.961786"/>
    <n v="37.311087999999998"/>
    <n v="-121.961786"/>
    <n v="1"/>
    <n v="115"/>
    <n v="1"/>
    <n v="0"/>
    <n v="1"/>
    <x v="0"/>
    <n v="1"/>
    <n v="1"/>
    <n v="1"/>
    <n v="1"/>
    <s v="Bank Withdrawal"/>
    <n v="1"/>
    <n v="29914"/>
    <n v="1"/>
    <s v="Q3"/>
    <n v="1"/>
    <n v="4"/>
    <n v="0"/>
    <s v="California"/>
    <n v="1"/>
    <n v="1"/>
    <n v="1"/>
    <x v="11"/>
    <n v="7396.15"/>
    <x v="0"/>
    <n v="2972.16"/>
    <x v="0"/>
    <x v="3540"/>
    <n v="0"/>
    <n v="1"/>
    <n v="95117"/>
    <x v="0"/>
  </r>
  <r>
    <n v="51"/>
    <n v="28"/>
    <n v="43.49"/>
    <s v="Active User"/>
    <s v="Active User"/>
    <x v="32"/>
    <x v="175"/>
    <n v="5456"/>
    <x v="1"/>
    <s v="United States"/>
    <x v="3562"/>
    <s v="Stayed"/>
    <n v="0"/>
    <n v="0"/>
    <s v="Female"/>
    <n v="1"/>
    <s v="Fiber Optic"/>
    <s v="38.434362, -122.86891"/>
    <n v="38.434362"/>
    <n v="-122.86891"/>
    <n v="1"/>
    <n v="69.8"/>
    <n v="0"/>
    <n v="0"/>
    <n v="0"/>
    <x v="0"/>
    <n v="0"/>
    <n v="0"/>
    <n v="1"/>
    <n v="1"/>
    <s v="Bank Withdrawal"/>
    <n v="1"/>
    <n v="390"/>
    <n v="0"/>
    <s v="Q3"/>
    <n v="0"/>
    <n v="5"/>
    <n v="0"/>
    <s v="California"/>
    <n v="0"/>
    <n v="0"/>
    <n v="0"/>
    <x v="71"/>
    <n v="1540.35"/>
    <x v="0"/>
    <n v="869.8"/>
    <x v="0"/>
    <x v="3541"/>
    <n v="0"/>
    <n v="1"/>
    <n v="95444"/>
    <x v="0"/>
  </r>
  <r>
    <n v="46"/>
    <n v="24"/>
    <n v="12.97"/>
    <s v="Active User"/>
    <s v="Active User"/>
    <x v="74"/>
    <x v="922"/>
    <n v="3387"/>
    <x v="2"/>
    <s v="United States"/>
    <x v="3563"/>
    <s v="Stayed"/>
    <n v="0"/>
    <n v="1"/>
    <s v="Male"/>
    <n v="1"/>
    <s v="Fiber Optic"/>
    <s v="34.936, -120.594655"/>
    <n v="34.936"/>
    <n v="-120.594655"/>
    <n v="1"/>
    <n v="80.8"/>
    <n v="0"/>
    <n v="0"/>
    <n v="5"/>
    <x v="1"/>
    <n v="1"/>
    <n v="0"/>
    <n v="0"/>
    <n v="1"/>
    <s v="Bank Withdrawal"/>
    <n v="1"/>
    <n v="5726"/>
    <n v="0"/>
    <s v="Q3"/>
    <n v="1"/>
    <n v="3"/>
    <n v="0"/>
    <s v="California"/>
    <n v="0"/>
    <n v="0"/>
    <n v="0"/>
    <x v="40"/>
    <n v="3132.75"/>
    <x v="0"/>
    <n v="518.79999999999995"/>
    <x v="0"/>
    <x v="3542"/>
    <n v="0"/>
    <n v="1"/>
    <n v="93434"/>
    <x v="0"/>
  </r>
  <r>
    <n v="27"/>
    <n v="0"/>
    <n v="26.33"/>
    <s v="Active User"/>
    <s v="Active User"/>
    <x v="60"/>
    <x v="348"/>
    <n v="5756"/>
    <x v="1"/>
    <s v="United States"/>
    <x v="3564"/>
    <s v="Joined"/>
    <n v="0"/>
    <n v="0"/>
    <s v="Female"/>
    <n v="0"/>
    <s v="No Internet Service"/>
    <s v="40.057784, -123.679461"/>
    <n v="40.057783999999998"/>
    <n v="-123.679461"/>
    <n v="0"/>
    <n v="24.6"/>
    <n v="1"/>
    <n v="0"/>
    <n v="0"/>
    <x v="0"/>
    <n v="0"/>
    <n v="0"/>
    <n v="0"/>
    <n v="0"/>
    <s v="Credit Card"/>
    <n v="1"/>
    <n v="2423"/>
    <n v="0"/>
    <s v="Q3"/>
    <n v="0"/>
    <n v="4"/>
    <n v="0"/>
    <s v="California"/>
    <n v="0"/>
    <n v="0"/>
    <n v="0"/>
    <x v="5"/>
    <n v="86.35"/>
    <x v="0"/>
    <n v="78.989999999999995"/>
    <x v="0"/>
    <x v="3543"/>
    <n v="1"/>
    <n v="0"/>
    <n v="95542"/>
    <x v="0"/>
  </r>
  <r>
    <n v="49"/>
    <n v="14"/>
    <n v="11.12"/>
    <s v="Competitor"/>
    <s v="Competitor made better offer"/>
    <x v="36"/>
    <x v="55"/>
    <n v="2887"/>
    <x v="1"/>
    <s v="United States"/>
    <x v="3565"/>
    <s v="Churned"/>
    <n v="0"/>
    <n v="0"/>
    <s v="Male"/>
    <n v="1"/>
    <s v="DSL"/>
    <s v="33.362575, -117.299644"/>
    <n v="33.362575"/>
    <n v="-117.299644"/>
    <n v="0"/>
    <n v="45.4"/>
    <n v="0"/>
    <n v="0"/>
    <n v="0"/>
    <x v="0"/>
    <n v="0"/>
    <n v="0"/>
    <n v="1"/>
    <n v="0"/>
    <s v="Bank Withdrawal"/>
    <n v="1"/>
    <n v="42239"/>
    <n v="0"/>
    <s v="Q3"/>
    <n v="0"/>
    <n v="3"/>
    <n v="0"/>
    <s v="California"/>
    <n v="0"/>
    <n v="0"/>
    <n v="0"/>
    <x v="20"/>
    <n v="518.9"/>
    <x v="0"/>
    <n v="133.44"/>
    <x v="0"/>
    <x v="3544"/>
    <n v="0"/>
    <n v="1"/>
    <n v="92028"/>
    <x v="1"/>
  </r>
  <r>
    <n v="36"/>
    <n v="8"/>
    <n v="6.86"/>
    <s v="Other"/>
    <s v="Don't know"/>
    <x v="26"/>
    <x v="32"/>
    <n v="5091"/>
    <x v="1"/>
    <s v="United States"/>
    <x v="3566"/>
    <s v="Churned"/>
    <n v="0"/>
    <n v="0"/>
    <s v="Female"/>
    <n v="1"/>
    <s v="DSL"/>
    <s v="33.987945, -118.370442"/>
    <n v="33.987945000000003"/>
    <n v="-118.370442"/>
    <n v="0"/>
    <n v="53.9"/>
    <n v="0"/>
    <n v="0"/>
    <n v="0"/>
    <x v="4"/>
    <n v="1"/>
    <n v="0"/>
    <n v="1"/>
    <n v="0"/>
    <s v="Credit Card"/>
    <n v="1"/>
    <n v="8115"/>
    <n v="1"/>
    <s v="Q3"/>
    <n v="0"/>
    <n v="3"/>
    <n v="0"/>
    <s v="California"/>
    <n v="0"/>
    <n v="0"/>
    <n v="0"/>
    <x v="66"/>
    <n v="834.15"/>
    <x v="15"/>
    <n v="109.76"/>
    <x v="0"/>
    <x v="3545"/>
    <n v="0"/>
    <n v="0"/>
    <n v="90056"/>
    <x v="1"/>
  </r>
  <r>
    <n v="35"/>
    <n v="17"/>
    <n v="36.840000000000003"/>
    <s v="Price"/>
    <s v="Price too high"/>
    <x v="20"/>
    <x v="731"/>
    <n v="4154"/>
    <x v="1"/>
    <s v="United States"/>
    <x v="3567"/>
    <s v="Churned"/>
    <n v="0"/>
    <n v="1"/>
    <s v="Male"/>
    <n v="1"/>
    <s v="Fiber Optic"/>
    <s v="34.244411, -117.072654"/>
    <n v="34.244410999999999"/>
    <n v="-117.072654"/>
    <n v="0"/>
    <n v="89.35"/>
    <n v="1"/>
    <n v="0"/>
    <n v="0"/>
    <x v="0"/>
    <n v="0"/>
    <n v="0"/>
    <n v="1"/>
    <n v="0"/>
    <s v="Credit Card"/>
    <n v="1"/>
    <n v="317"/>
    <n v="0"/>
    <s v="Q3"/>
    <n v="0"/>
    <n v="1"/>
    <n v="0"/>
    <s v="California"/>
    <n v="0"/>
    <n v="0"/>
    <n v="1"/>
    <x v="48"/>
    <n v="631.85"/>
    <x v="9"/>
    <n v="257.88"/>
    <x v="0"/>
    <x v="3546"/>
    <n v="0"/>
    <n v="0"/>
    <n v="92341"/>
    <x v="1"/>
  </r>
  <r>
    <n v="46"/>
    <n v="0"/>
    <n v="37.83"/>
    <s v="Active User"/>
    <s v="Active User"/>
    <x v="44"/>
    <x v="68"/>
    <n v="4890"/>
    <x v="0"/>
    <s v="United States"/>
    <x v="3568"/>
    <s v="Stayed"/>
    <n v="0"/>
    <n v="0"/>
    <s v="Female"/>
    <n v="0"/>
    <s v="No Internet Service"/>
    <s v="37.776718, -122.495781"/>
    <n v="37.776718000000002"/>
    <n v="-122.49578099999999"/>
    <n v="1"/>
    <n v="19.600000000000001"/>
    <n v="0"/>
    <n v="0"/>
    <n v="2"/>
    <x v="0"/>
    <n v="0"/>
    <n v="0"/>
    <n v="0"/>
    <n v="1"/>
    <s v="Credit Card"/>
    <n v="1"/>
    <n v="42476"/>
    <n v="0"/>
    <s v="Q3"/>
    <n v="1"/>
    <n v="4"/>
    <n v="0"/>
    <s v="California"/>
    <n v="0"/>
    <n v="0"/>
    <n v="0"/>
    <x v="25"/>
    <n v="1416.5"/>
    <x v="0"/>
    <n v="2685.93"/>
    <x v="0"/>
    <x v="3547"/>
    <n v="0"/>
    <n v="0"/>
    <n v="94121"/>
    <x v="0"/>
  </r>
  <r>
    <n v="24"/>
    <n v="41"/>
    <n v="41.8"/>
    <s v="Competitor"/>
    <s v="Competitor made better offer"/>
    <x v="41"/>
    <x v="74"/>
    <n v="4161"/>
    <x v="2"/>
    <s v="United States"/>
    <x v="3569"/>
    <s v="Churned"/>
    <n v="0"/>
    <n v="1"/>
    <s v="Male"/>
    <n v="1"/>
    <s v="Fiber Optic"/>
    <s v="33.507255, -117.029473"/>
    <n v="33.507255000000001"/>
    <n v="-117.029473"/>
    <n v="1"/>
    <n v="95.8"/>
    <n v="0"/>
    <n v="0"/>
    <n v="1"/>
    <x v="5"/>
    <n v="0"/>
    <n v="0"/>
    <n v="1"/>
    <n v="1"/>
    <s v="Bank Withdrawal"/>
    <n v="1"/>
    <n v="46171"/>
    <n v="0"/>
    <s v="Q3"/>
    <n v="1"/>
    <n v="2"/>
    <n v="0"/>
    <s v="California"/>
    <n v="1"/>
    <n v="1"/>
    <n v="1"/>
    <x v="49"/>
    <n v="3036.75"/>
    <x v="9"/>
    <n v="1379.4"/>
    <x v="0"/>
    <x v="3548"/>
    <n v="1"/>
    <n v="0"/>
    <n v="92592"/>
    <x v="1"/>
  </r>
  <r>
    <n v="44"/>
    <n v="26"/>
    <n v="16.39"/>
    <s v="Active User"/>
    <s v="Active User"/>
    <x v="22"/>
    <x v="44"/>
    <n v="4494"/>
    <x v="2"/>
    <s v="United States"/>
    <x v="3570"/>
    <s v="Stayed"/>
    <n v="0"/>
    <n v="1"/>
    <s v="Female"/>
    <n v="1"/>
    <s v="Fiber Optic"/>
    <s v="34.195386, -118.238508"/>
    <n v="34.195385999999999"/>
    <n v="-118.238508"/>
    <n v="0"/>
    <n v="104.55"/>
    <n v="1"/>
    <n v="0"/>
    <n v="0"/>
    <x v="3"/>
    <n v="1"/>
    <n v="1"/>
    <n v="1"/>
    <n v="0"/>
    <s v="Bank Withdrawal"/>
    <n v="1"/>
    <n v="16910"/>
    <n v="1"/>
    <s v="Q3"/>
    <n v="0"/>
    <n v="3"/>
    <n v="0"/>
    <s v="California"/>
    <n v="0"/>
    <n v="0"/>
    <n v="1"/>
    <x v="30"/>
    <n v="6779.05"/>
    <x v="0"/>
    <n v="1081.74"/>
    <x v="0"/>
    <x v="3549"/>
    <n v="0"/>
    <n v="1"/>
    <n v="91208"/>
    <x v="0"/>
  </r>
  <r>
    <n v="64"/>
    <n v="0"/>
    <n v="26.26"/>
    <s v="Active User"/>
    <s v="Active User"/>
    <x v="44"/>
    <x v="99"/>
    <n v="2782"/>
    <x v="0"/>
    <s v="United States"/>
    <x v="3571"/>
    <s v="Stayed"/>
    <n v="0"/>
    <n v="0"/>
    <s v="Male"/>
    <n v="0"/>
    <s v="No Internet Service"/>
    <s v="36.732694, -119.783786"/>
    <n v="36.732694000000002"/>
    <n v="-119.78378600000001"/>
    <n v="0"/>
    <n v="20.05"/>
    <n v="0"/>
    <n v="0"/>
    <n v="0"/>
    <x v="0"/>
    <n v="0"/>
    <n v="0"/>
    <n v="0"/>
    <n v="0"/>
    <s v="Credit Card"/>
    <n v="1"/>
    <n v="6848"/>
    <n v="0"/>
    <s v="Q3"/>
    <n v="0"/>
    <n v="3"/>
    <n v="0"/>
    <s v="California"/>
    <n v="0"/>
    <n v="0"/>
    <n v="0"/>
    <x v="38"/>
    <n v="388.6"/>
    <x v="0"/>
    <n v="472.68"/>
    <x v="0"/>
    <x v="3550"/>
    <n v="0"/>
    <n v="0"/>
    <n v="93721"/>
    <x v="0"/>
  </r>
  <r>
    <n v="27"/>
    <n v="0"/>
    <n v="45.86"/>
    <s v="Active User"/>
    <s v="Active User"/>
    <x v="36"/>
    <x v="331"/>
    <n v="3061"/>
    <x v="1"/>
    <s v="United States"/>
    <x v="3572"/>
    <s v="Joined"/>
    <n v="0"/>
    <n v="0"/>
    <s v="Female"/>
    <n v="0"/>
    <s v="No Internet Service"/>
    <s v="37.349546, -122.134356"/>
    <n v="37.349545999999997"/>
    <n v="-122.134356"/>
    <n v="0"/>
    <n v="20.7"/>
    <n v="0"/>
    <n v="0"/>
    <n v="0"/>
    <x v="0"/>
    <n v="0"/>
    <n v="0"/>
    <n v="0"/>
    <n v="0"/>
    <s v="Bank Withdrawal"/>
    <n v="1"/>
    <n v="18486"/>
    <n v="0"/>
    <s v="Q3"/>
    <n v="0"/>
    <n v="5"/>
    <n v="0"/>
    <s v="California"/>
    <n v="0"/>
    <n v="0"/>
    <n v="0"/>
    <x v="16"/>
    <n v="20.7"/>
    <x v="0"/>
    <n v="45.86"/>
    <x v="0"/>
    <x v="520"/>
    <n v="1"/>
    <n v="0"/>
    <n v="94022"/>
    <x v="0"/>
  </r>
  <r>
    <n v="59"/>
    <n v="21"/>
    <n v="0"/>
    <s v="Active User"/>
    <s v="Active User"/>
    <x v="7"/>
    <x v="405"/>
    <n v="2454"/>
    <x v="1"/>
    <s v="United States"/>
    <x v="3573"/>
    <s v="Stayed"/>
    <n v="0"/>
    <n v="0"/>
    <s v="Female"/>
    <n v="1"/>
    <s v="Cable"/>
    <s v="38.071327, -120.632221"/>
    <n v="38.071326999999997"/>
    <n v="-120.632221"/>
    <n v="0"/>
    <n v="40.35"/>
    <n v="0"/>
    <n v="0"/>
    <n v="0"/>
    <x v="1"/>
    <n v="1"/>
    <n v="0"/>
    <n v="1"/>
    <n v="0"/>
    <s v="Bank Withdrawal"/>
    <n v="0"/>
    <n v="4264"/>
    <n v="0"/>
    <s v="Q3"/>
    <n v="0"/>
    <n v="5"/>
    <n v="0"/>
    <s v="California"/>
    <n v="1"/>
    <n v="1"/>
    <n v="0"/>
    <x v="57"/>
    <n v="1677.85"/>
    <x v="0"/>
    <n v="0"/>
    <x v="0"/>
    <x v="3551"/>
    <n v="0"/>
    <n v="1"/>
    <n v="95222"/>
    <x v="0"/>
  </r>
  <r>
    <n v="57"/>
    <n v="20"/>
    <n v="44.81"/>
    <s v="Active User"/>
    <s v="Active User"/>
    <x v="10"/>
    <x v="1047"/>
    <n v="3463"/>
    <x v="1"/>
    <s v="United States"/>
    <x v="3574"/>
    <s v="Stayed"/>
    <n v="0"/>
    <n v="1"/>
    <s v="Female"/>
    <n v="1"/>
    <s v="DSL"/>
    <s v="36.622237, -119.521126"/>
    <n v="36.622236999999998"/>
    <n v="-119.521126"/>
    <n v="0"/>
    <n v="60.55"/>
    <n v="0"/>
    <n v="0"/>
    <n v="0"/>
    <x v="0"/>
    <n v="1"/>
    <n v="1"/>
    <n v="0"/>
    <n v="0"/>
    <s v="Bank Withdrawal"/>
    <n v="1"/>
    <n v="12587"/>
    <n v="0"/>
    <s v="Q3"/>
    <n v="0"/>
    <n v="4"/>
    <n v="0"/>
    <s v="California"/>
    <n v="0"/>
    <n v="0"/>
    <n v="0"/>
    <x v="1"/>
    <n v="1982.6"/>
    <x v="0"/>
    <n v="1568.35"/>
    <x v="0"/>
    <x v="3552"/>
    <n v="0"/>
    <n v="1"/>
    <n v="93648"/>
    <x v="0"/>
  </r>
  <r>
    <n v="36"/>
    <n v="30"/>
    <n v="36.93"/>
    <s v="Active User"/>
    <s v="Active User"/>
    <x v="10"/>
    <x v="759"/>
    <n v="4572"/>
    <x v="2"/>
    <s v="United States"/>
    <x v="3575"/>
    <s v="Stayed"/>
    <n v="0"/>
    <n v="1"/>
    <s v="Female"/>
    <n v="1"/>
    <s v="DSL"/>
    <s v="39.082568, -121.55325"/>
    <n v="39.082568000000002"/>
    <n v="-121.55325000000001"/>
    <n v="0"/>
    <n v="68.599999999999994"/>
    <n v="1"/>
    <n v="0"/>
    <n v="0"/>
    <x v="0"/>
    <n v="0"/>
    <n v="0"/>
    <n v="1"/>
    <n v="0"/>
    <s v="Bank Withdrawal"/>
    <n v="1"/>
    <n v="6439"/>
    <n v="1"/>
    <s v="Q3"/>
    <n v="0"/>
    <n v="4"/>
    <n v="0"/>
    <s v="California"/>
    <n v="1"/>
    <n v="1"/>
    <n v="0"/>
    <x v="57"/>
    <n v="2877.05"/>
    <x v="0"/>
    <n v="1514.13"/>
    <x v="0"/>
    <x v="3553"/>
    <n v="0"/>
    <n v="1"/>
    <n v="95961"/>
    <x v="0"/>
  </r>
  <r>
    <n v="47"/>
    <n v="7"/>
    <n v="21.3"/>
    <s v="Active User"/>
    <s v="Active User"/>
    <x v="1"/>
    <x v="115"/>
    <n v="3527"/>
    <x v="1"/>
    <s v="United States"/>
    <x v="3576"/>
    <s v="Joined"/>
    <n v="0"/>
    <n v="0"/>
    <s v="Female"/>
    <n v="1"/>
    <s v="DSL"/>
    <s v="38.183918, -120.898817"/>
    <n v="38.183917999999998"/>
    <n v="-120.89881699999999"/>
    <n v="0"/>
    <n v="54.15"/>
    <n v="1"/>
    <n v="0"/>
    <n v="0"/>
    <x v="2"/>
    <n v="1"/>
    <n v="0"/>
    <n v="0"/>
    <n v="0"/>
    <s v="Credit Card"/>
    <n v="1"/>
    <n v="27"/>
    <n v="0"/>
    <s v="Q3"/>
    <n v="0"/>
    <n v="5"/>
    <n v="0"/>
    <s v="California"/>
    <n v="0"/>
    <n v="0"/>
    <n v="0"/>
    <x v="9"/>
    <n v="101.65"/>
    <x v="2"/>
    <n v="42.6"/>
    <x v="0"/>
    <x v="3554"/>
    <n v="0"/>
    <n v="0"/>
    <n v="95225"/>
    <x v="0"/>
  </r>
  <r>
    <n v="55"/>
    <n v="0"/>
    <n v="35.340000000000003"/>
    <s v="Active User"/>
    <s v="Active User"/>
    <x v="49"/>
    <x v="99"/>
    <n v="5887"/>
    <x v="0"/>
    <s v="United States"/>
    <x v="3577"/>
    <s v="Stayed"/>
    <n v="0"/>
    <n v="0"/>
    <s v="Female"/>
    <n v="0"/>
    <s v="No Internet Service"/>
    <s v="36.841655, -119.797113"/>
    <n v="36.841655000000003"/>
    <n v="-119.797113"/>
    <n v="1"/>
    <n v="25.25"/>
    <n v="1"/>
    <n v="0"/>
    <n v="1"/>
    <x v="0"/>
    <n v="0"/>
    <n v="0"/>
    <n v="1"/>
    <n v="1"/>
    <s v="Credit Card"/>
    <n v="1"/>
    <n v="3258"/>
    <n v="0"/>
    <s v="Q3"/>
    <n v="1"/>
    <n v="5"/>
    <n v="0"/>
    <s v="California"/>
    <n v="0"/>
    <n v="0"/>
    <n v="0"/>
    <x v="39"/>
    <n v="1733.15"/>
    <x v="0"/>
    <n v="2367.7800000000002"/>
    <x v="0"/>
    <x v="3555"/>
    <n v="0"/>
    <n v="0"/>
    <n v="93650"/>
    <x v="0"/>
  </r>
  <r>
    <n v="45"/>
    <n v="10"/>
    <n v="0"/>
    <s v="Active User"/>
    <s v="Active User"/>
    <x v="34"/>
    <x v="68"/>
    <n v="4266"/>
    <x v="0"/>
    <s v="United States"/>
    <x v="3578"/>
    <s v="Stayed"/>
    <n v="0"/>
    <n v="1"/>
    <s v="Male"/>
    <n v="1"/>
    <s v="Cable"/>
    <s v="37.74441, -122.486764"/>
    <n v="37.744410000000002"/>
    <n v="-122.48676399999999"/>
    <n v="0"/>
    <n v="65.55"/>
    <n v="0"/>
    <n v="0"/>
    <n v="0"/>
    <x v="0"/>
    <n v="1"/>
    <n v="1"/>
    <n v="1"/>
    <n v="0"/>
    <s v="Bank Withdrawal"/>
    <n v="0"/>
    <n v="42959"/>
    <n v="1"/>
    <s v="Q3"/>
    <n v="0"/>
    <n v="4"/>
    <n v="0"/>
    <s v="California"/>
    <n v="1"/>
    <n v="1"/>
    <n v="1"/>
    <x v="8"/>
    <n v="4807.45"/>
    <x v="0"/>
    <n v="0"/>
    <x v="0"/>
    <x v="3556"/>
    <n v="0"/>
    <n v="1"/>
    <n v="94116"/>
    <x v="0"/>
  </r>
  <r>
    <n v="22"/>
    <n v="52"/>
    <n v="23.09"/>
    <s v="Other"/>
    <s v="Poor expertise of online support"/>
    <x v="24"/>
    <x v="195"/>
    <n v="2568"/>
    <x v="1"/>
    <s v="United States"/>
    <x v="3579"/>
    <s v="Churned"/>
    <n v="0"/>
    <n v="1"/>
    <s v="Male"/>
    <n v="1"/>
    <s v="Fiber Optic"/>
    <s v="33.69887, -117.25071"/>
    <n v="33.698869999999999"/>
    <n v="-117.25071"/>
    <n v="1"/>
    <n v="100.05"/>
    <n v="1"/>
    <n v="0"/>
    <n v="2"/>
    <x v="5"/>
    <n v="0"/>
    <n v="0"/>
    <n v="1"/>
    <n v="1"/>
    <s v="Bank Withdrawal"/>
    <n v="1"/>
    <n v="13151"/>
    <n v="0"/>
    <s v="Q3"/>
    <n v="1"/>
    <n v="3"/>
    <n v="0"/>
    <s v="California"/>
    <n v="1"/>
    <n v="1"/>
    <n v="1"/>
    <x v="56"/>
    <n v="3480"/>
    <x v="14"/>
    <n v="785.06"/>
    <x v="0"/>
    <x v="3557"/>
    <n v="1"/>
    <n v="0"/>
    <n v="92587"/>
    <x v="1"/>
  </r>
  <r>
    <n v="32"/>
    <n v="0"/>
    <n v="2.52"/>
    <s v="Active User"/>
    <s v="Active User"/>
    <x v="76"/>
    <x v="916"/>
    <n v="5359"/>
    <x v="0"/>
    <s v="United States"/>
    <x v="3580"/>
    <s v="Stayed"/>
    <n v="1"/>
    <n v="0"/>
    <s v="Female"/>
    <n v="0"/>
    <s v="No Internet Service"/>
    <s v="40.726949, -124.217378"/>
    <n v="40.726948999999998"/>
    <n v="-124.217378"/>
    <n v="1"/>
    <n v="20.9"/>
    <n v="0"/>
    <n v="1"/>
    <n v="3"/>
    <x v="4"/>
    <n v="0"/>
    <n v="0"/>
    <n v="0"/>
    <n v="1"/>
    <s v="Credit Card"/>
    <n v="1"/>
    <n v="228"/>
    <n v="0"/>
    <s v="Q3"/>
    <n v="1"/>
    <n v="5"/>
    <n v="0"/>
    <s v="California"/>
    <n v="0"/>
    <n v="0"/>
    <n v="0"/>
    <x v="12"/>
    <n v="202.3"/>
    <x v="0"/>
    <n v="27.72"/>
    <x v="0"/>
    <x v="3558"/>
    <n v="0"/>
    <n v="0"/>
    <n v="95537"/>
    <x v="0"/>
  </r>
  <r>
    <n v="45"/>
    <n v="16"/>
    <n v="22.22"/>
    <s v="Active User"/>
    <s v="Active User"/>
    <x v="7"/>
    <x v="87"/>
    <n v="6174"/>
    <x v="0"/>
    <s v="United States"/>
    <x v="3581"/>
    <s v="Stayed"/>
    <n v="0"/>
    <n v="0"/>
    <s v="Male"/>
    <n v="1"/>
    <s v="DSL"/>
    <s v="33.885499, -117.324959"/>
    <n v="33.885499000000003"/>
    <n v="-117.32495900000001"/>
    <n v="1"/>
    <n v="61.35"/>
    <n v="0"/>
    <n v="0"/>
    <n v="5"/>
    <x v="0"/>
    <n v="1"/>
    <n v="1"/>
    <n v="1"/>
    <n v="1"/>
    <s v="Credit Card"/>
    <n v="1"/>
    <n v="17147"/>
    <n v="1"/>
    <s v="Q3"/>
    <n v="1"/>
    <n v="3"/>
    <n v="0"/>
    <s v="California"/>
    <n v="0"/>
    <n v="0"/>
    <n v="0"/>
    <x v="44"/>
    <n v="3766.2"/>
    <x v="0"/>
    <n v="1333.2"/>
    <x v="0"/>
    <x v="3559"/>
    <n v="0"/>
    <n v="1"/>
    <n v="92508"/>
    <x v="0"/>
  </r>
  <r>
    <n v="53"/>
    <n v="19"/>
    <n v="3.3"/>
    <s v="Active User"/>
    <s v="Active User"/>
    <x v="3"/>
    <x v="207"/>
    <n v="4103"/>
    <x v="2"/>
    <s v="United States"/>
    <x v="3582"/>
    <s v="Stayed"/>
    <n v="1"/>
    <n v="1"/>
    <s v="Female"/>
    <n v="1"/>
    <s v="Fiber Optic"/>
    <s v="34.296813, -118.685703"/>
    <n v="34.296813"/>
    <n v="-118.685703"/>
    <n v="1"/>
    <n v="109.4"/>
    <n v="1"/>
    <n v="2"/>
    <n v="7"/>
    <x v="0"/>
    <n v="0"/>
    <n v="1"/>
    <n v="1"/>
    <n v="1"/>
    <s v="Bank Withdrawal"/>
    <n v="1"/>
    <n v="49027"/>
    <n v="1"/>
    <s v="Q3"/>
    <n v="1"/>
    <n v="3"/>
    <n v="0"/>
    <s v="California"/>
    <n v="1"/>
    <n v="1"/>
    <n v="1"/>
    <x v="39"/>
    <n v="7281.6"/>
    <x v="0"/>
    <n v="221.1"/>
    <x v="260"/>
    <x v="3560"/>
    <n v="0"/>
    <n v="1"/>
    <n v="93063"/>
    <x v="0"/>
  </r>
  <r>
    <n v="33"/>
    <n v="3"/>
    <n v="49.76"/>
    <s v="Competitor"/>
    <s v="Competitor offered higher download speeds"/>
    <x v="63"/>
    <x v="744"/>
    <n v="4183"/>
    <x v="1"/>
    <s v="United States"/>
    <x v="3583"/>
    <s v="Churned"/>
    <n v="0"/>
    <n v="0"/>
    <s v="Male"/>
    <n v="1"/>
    <s v="Fiber Optic"/>
    <s v="40.946785, -121.719489"/>
    <n v="40.946784999999998"/>
    <n v="-121.719489"/>
    <n v="0"/>
    <n v="79.25"/>
    <n v="0"/>
    <n v="0"/>
    <n v="0"/>
    <x v="2"/>
    <n v="0"/>
    <n v="0"/>
    <n v="0"/>
    <n v="0"/>
    <s v="Bank Withdrawal"/>
    <n v="1"/>
    <n v="4552"/>
    <n v="0"/>
    <s v="Q3"/>
    <n v="0"/>
    <n v="2"/>
    <n v="0"/>
    <s v="California"/>
    <n v="0"/>
    <n v="0"/>
    <n v="1"/>
    <x v="5"/>
    <n v="267.60000000000002"/>
    <x v="2"/>
    <n v="149.28"/>
    <x v="0"/>
    <x v="3561"/>
    <n v="0"/>
    <n v="0"/>
    <n v="96013"/>
    <x v="1"/>
  </r>
  <r>
    <n v="27"/>
    <n v="48"/>
    <n v="5.77"/>
    <s v="Active User"/>
    <s v="Active User"/>
    <x v="46"/>
    <x v="184"/>
    <n v="5192"/>
    <x v="2"/>
    <s v="United States"/>
    <x v="3584"/>
    <s v="Stayed"/>
    <n v="0"/>
    <n v="1"/>
    <s v="Female"/>
    <n v="1"/>
    <s v="Fiber Optic"/>
    <s v="33.864622, -118.179626"/>
    <n v="33.864621999999997"/>
    <n v="-118.179626"/>
    <n v="1"/>
    <n v="108.15"/>
    <n v="1"/>
    <n v="0"/>
    <n v="4"/>
    <x v="3"/>
    <n v="1"/>
    <n v="1"/>
    <n v="1"/>
    <n v="1"/>
    <s v="Credit Card"/>
    <n v="1"/>
    <n v="91664"/>
    <n v="0"/>
    <s v="Q3"/>
    <n v="1"/>
    <n v="4"/>
    <n v="0"/>
    <s v="California"/>
    <n v="1"/>
    <n v="1"/>
    <n v="1"/>
    <x v="22"/>
    <n v="7930.55"/>
    <x v="0"/>
    <n v="403.9"/>
    <x v="0"/>
    <x v="3562"/>
    <n v="1"/>
    <n v="1"/>
    <n v="90805"/>
    <x v="0"/>
  </r>
  <r>
    <n v="68"/>
    <n v="2"/>
    <n v="40.93"/>
    <s v="Competitor"/>
    <s v="Competitor made better offer"/>
    <x v="45"/>
    <x v="9"/>
    <n v="3797"/>
    <x v="1"/>
    <s v="United States"/>
    <x v="3585"/>
    <s v="Churned"/>
    <n v="0"/>
    <n v="0"/>
    <s v="Male"/>
    <n v="1"/>
    <s v="DSL"/>
    <s v="32.957195, -117.202542"/>
    <n v="32.957194999999999"/>
    <n v="-117.20254199999999"/>
    <n v="0"/>
    <n v="45.05"/>
    <n v="0"/>
    <n v="0"/>
    <n v="0"/>
    <x v="0"/>
    <n v="0"/>
    <n v="0"/>
    <n v="1"/>
    <n v="0"/>
    <s v="Bank Withdrawal"/>
    <n v="1"/>
    <n v="28201"/>
    <n v="0"/>
    <s v="Q3"/>
    <n v="0"/>
    <n v="1"/>
    <n v="1"/>
    <s v="California"/>
    <n v="0"/>
    <n v="0"/>
    <n v="0"/>
    <x v="13"/>
    <n v="770.6"/>
    <x v="0"/>
    <n v="695.81"/>
    <x v="0"/>
    <x v="3563"/>
    <n v="0"/>
    <n v="1"/>
    <n v="92130"/>
    <x v="1"/>
  </r>
  <r>
    <n v="44"/>
    <n v="9"/>
    <n v="21.08"/>
    <s v="Competitor"/>
    <s v="Competitor had better devices"/>
    <x v="20"/>
    <x v="32"/>
    <n v="4747"/>
    <x v="1"/>
    <s v="United States"/>
    <x v="3586"/>
    <s v="Churned"/>
    <n v="0"/>
    <n v="0"/>
    <s v="Male"/>
    <n v="1"/>
    <s v="Fiber Optic"/>
    <s v="34.044639, -118.240413"/>
    <n v="34.044638999999997"/>
    <n v="-118.240413"/>
    <n v="1"/>
    <n v="94.65"/>
    <n v="1"/>
    <n v="0"/>
    <n v="1"/>
    <x v="0"/>
    <n v="0"/>
    <n v="0"/>
    <n v="1"/>
    <n v="1"/>
    <s v="Bank Withdrawal"/>
    <n v="1"/>
    <n v="9732"/>
    <n v="0"/>
    <s v="Q3"/>
    <n v="1"/>
    <n v="1"/>
    <n v="0"/>
    <s v="California"/>
    <n v="1"/>
    <n v="1"/>
    <n v="1"/>
    <x v="33"/>
    <n v="4812.75"/>
    <x v="0"/>
    <n v="1075.08"/>
    <x v="0"/>
    <x v="3564"/>
    <n v="0"/>
    <n v="1"/>
    <n v="90013"/>
    <x v="1"/>
  </r>
  <r>
    <n v="54"/>
    <n v="6"/>
    <n v="17.47"/>
    <s v="Other"/>
    <s v="Don't know"/>
    <x v="24"/>
    <x v="881"/>
    <n v="3016"/>
    <x v="1"/>
    <s v="United States"/>
    <x v="3587"/>
    <s v="Churned"/>
    <n v="0"/>
    <n v="1"/>
    <s v="Male"/>
    <n v="1"/>
    <s v="Fiber Optic"/>
    <s v="35.451402, -119.488413"/>
    <n v="35.451402000000002"/>
    <n v="-119.48841299999999"/>
    <n v="1"/>
    <n v="94.85"/>
    <n v="0"/>
    <n v="0"/>
    <n v="1"/>
    <x v="0"/>
    <n v="1"/>
    <n v="0"/>
    <n v="1"/>
    <n v="1"/>
    <s v="Credit Card"/>
    <n v="1"/>
    <n v="2078"/>
    <n v="1"/>
    <s v="Q3"/>
    <n v="1"/>
    <n v="2"/>
    <n v="0"/>
    <s v="California"/>
    <n v="0"/>
    <n v="0"/>
    <n v="1"/>
    <x v="23"/>
    <n v="890.6"/>
    <x v="0"/>
    <n v="157.22999999999999"/>
    <x v="0"/>
    <x v="3565"/>
    <n v="0"/>
    <n v="1"/>
    <n v="93206"/>
    <x v="1"/>
  </r>
  <r>
    <n v="26"/>
    <n v="52"/>
    <n v="11.76"/>
    <s v="Active User"/>
    <s v="Active User"/>
    <x v="67"/>
    <x v="284"/>
    <n v="4825"/>
    <x v="0"/>
    <s v="United States"/>
    <x v="3588"/>
    <s v="Stayed"/>
    <n v="0"/>
    <n v="1"/>
    <s v="Female"/>
    <n v="1"/>
    <s v="Fiber Optic"/>
    <s v="38.237018, -122.77872"/>
    <n v="38.237017999999999"/>
    <n v="-122.77872000000001"/>
    <n v="0"/>
    <n v="95.1"/>
    <n v="1"/>
    <n v="0"/>
    <n v="0"/>
    <x v="0"/>
    <n v="0"/>
    <n v="0"/>
    <n v="1"/>
    <n v="0"/>
    <s v="Bank Withdrawal"/>
    <n v="1"/>
    <n v="31930"/>
    <n v="1"/>
    <s v="Q3"/>
    <n v="0"/>
    <n v="3"/>
    <n v="0"/>
    <s v="California"/>
    <n v="1"/>
    <n v="1"/>
    <n v="0"/>
    <x v="36"/>
    <n v="5064.8500000000004"/>
    <x v="0"/>
    <n v="635.04"/>
    <x v="0"/>
    <x v="3566"/>
    <n v="1"/>
    <n v="1"/>
    <n v="94952"/>
    <x v="0"/>
  </r>
  <r>
    <n v="35"/>
    <n v="10"/>
    <n v="11.12"/>
    <s v="Active User"/>
    <s v="Active User"/>
    <x v="47"/>
    <x v="32"/>
    <n v="5540"/>
    <x v="0"/>
    <s v="United States"/>
    <x v="3589"/>
    <s v="Stayed"/>
    <n v="0"/>
    <n v="0"/>
    <s v="Male"/>
    <n v="1"/>
    <s v="Cable"/>
    <s v="34.008293, -118.346766"/>
    <n v="34.008293000000002"/>
    <n v="-118.346766"/>
    <n v="1"/>
    <n v="70.8"/>
    <n v="1"/>
    <n v="0"/>
    <n v="1"/>
    <x v="0"/>
    <n v="1"/>
    <n v="0"/>
    <n v="0"/>
    <n v="1"/>
    <s v="Credit Card"/>
    <n v="1"/>
    <n v="30852"/>
    <n v="1"/>
    <s v="Q3"/>
    <n v="1"/>
    <n v="4"/>
    <n v="0"/>
    <s v="California"/>
    <n v="1"/>
    <n v="1"/>
    <n v="0"/>
    <x v="15"/>
    <n v="4859.95"/>
    <x v="0"/>
    <n v="756.16"/>
    <x v="0"/>
    <x v="3567"/>
    <n v="0"/>
    <n v="1"/>
    <n v="90008"/>
    <x v="0"/>
  </r>
  <r>
    <n v="25"/>
    <n v="27"/>
    <n v="19.41"/>
    <s v="Active User"/>
    <s v="Active User"/>
    <x v="26"/>
    <x v="32"/>
    <n v="2725"/>
    <x v="1"/>
    <s v="United States"/>
    <x v="3590"/>
    <s v="Stayed"/>
    <n v="0"/>
    <n v="0"/>
    <s v="Female"/>
    <n v="1"/>
    <s v="Cable"/>
    <s v="34.127194, -118.295647"/>
    <n v="34.127194000000003"/>
    <n v="-118.295647"/>
    <n v="0"/>
    <n v="55.3"/>
    <n v="0"/>
    <n v="0"/>
    <n v="0"/>
    <x v="0"/>
    <n v="1"/>
    <n v="1"/>
    <n v="1"/>
    <n v="0"/>
    <s v="Bank Withdrawal"/>
    <n v="1"/>
    <n v="48727"/>
    <n v="0"/>
    <s v="Q3"/>
    <n v="0"/>
    <n v="4"/>
    <n v="0"/>
    <s v="California"/>
    <n v="0"/>
    <n v="0"/>
    <n v="0"/>
    <x v="26"/>
    <n v="1530.6"/>
    <x v="0"/>
    <n v="582.29999999999995"/>
    <x v="0"/>
    <x v="3568"/>
    <n v="1"/>
    <n v="1"/>
    <n v="90027"/>
    <x v="0"/>
  </r>
  <r>
    <n v="79"/>
    <n v="17"/>
    <n v="9.5299999999999994"/>
    <s v="Competitor"/>
    <s v="Competitor made better offer"/>
    <x v="29"/>
    <x v="9"/>
    <n v="4871"/>
    <x v="1"/>
    <s v="United States"/>
    <x v="3591"/>
    <s v="Churned"/>
    <n v="0"/>
    <n v="0"/>
    <s v="Female"/>
    <n v="1"/>
    <s v="Fiber Optic"/>
    <s v="32.957195, -117.202542"/>
    <n v="32.957194999999999"/>
    <n v="-117.20254199999999"/>
    <n v="0"/>
    <n v="84.65"/>
    <n v="1"/>
    <n v="0"/>
    <n v="0"/>
    <x v="0"/>
    <n v="0"/>
    <n v="0"/>
    <n v="1"/>
    <n v="0"/>
    <s v="Bank Withdrawal"/>
    <n v="1"/>
    <n v="28201"/>
    <n v="0"/>
    <s v="Q3"/>
    <n v="0"/>
    <n v="2"/>
    <n v="1"/>
    <s v="California"/>
    <n v="0"/>
    <n v="0"/>
    <n v="1"/>
    <x v="21"/>
    <n v="3541.35"/>
    <x v="0"/>
    <n v="400.26"/>
    <x v="0"/>
    <x v="3569"/>
    <n v="0"/>
    <n v="1"/>
    <n v="92130"/>
    <x v="1"/>
  </r>
  <r>
    <n v="46"/>
    <n v="17"/>
    <n v="25.09"/>
    <s v="Active User"/>
    <s v="Active User"/>
    <x v="65"/>
    <x v="1012"/>
    <n v="2495"/>
    <x v="2"/>
    <s v="United States"/>
    <x v="3592"/>
    <s v="Stayed"/>
    <n v="0"/>
    <n v="1"/>
    <s v="Female"/>
    <n v="1"/>
    <s v="Cable"/>
    <s v="37.573633, -122.455167"/>
    <n v="37.573633000000001"/>
    <n v="-122.455167"/>
    <n v="1"/>
    <n v="78.849999999999994"/>
    <n v="1"/>
    <n v="0"/>
    <n v="3"/>
    <x v="0"/>
    <n v="0"/>
    <n v="1"/>
    <n v="0"/>
    <n v="1"/>
    <s v="Bank Withdrawal"/>
    <n v="1"/>
    <n v="38885"/>
    <n v="0"/>
    <s v="Q3"/>
    <n v="1"/>
    <n v="3"/>
    <n v="0"/>
    <s v="California"/>
    <n v="1"/>
    <n v="1"/>
    <n v="1"/>
    <x v="20"/>
    <n v="876.75"/>
    <x v="0"/>
    <n v="301.08"/>
    <x v="0"/>
    <x v="3570"/>
    <n v="0"/>
    <n v="1"/>
    <n v="94044"/>
    <x v="0"/>
  </r>
  <r>
    <n v="64"/>
    <n v="19"/>
    <n v="28.63"/>
    <s v="Active User"/>
    <s v="Active User"/>
    <x v="18"/>
    <x v="1048"/>
    <n v="4641"/>
    <x v="0"/>
    <s v="United States"/>
    <x v="3593"/>
    <s v="Stayed"/>
    <n v="1"/>
    <n v="1"/>
    <s v="Male"/>
    <n v="1"/>
    <s v="DSL"/>
    <s v="37.982716, -120.343732"/>
    <n v="37.982716000000003"/>
    <n v="-120.343732"/>
    <n v="1"/>
    <n v="88.7"/>
    <n v="1"/>
    <n v="2"/>
    <n v="1"/>
    <x v="3"/>
    <n v="1"/>
    <n v="1"/>
    <n v="0"/>
    <n v="1"/>
    <s v="Credit Card"/>
    <n v="1"/>
    <n v="25340"/>
    <n v="1"/>
    <s v="Q3"/>
    <n v="1"/>
    <n v="4"/>
    <n v="0"/>
    <s v="California"/>
    <n v="1"/>
    <n v="1"/>
    <n v="1"/>
    <x v="8"/>
    <n v="6501.35"/>
    <x v="0"/>
    <n v="2061.36"/>
    <x v="0"/>
    <x v="3571"/>
    <n v="0"/>
    <n v="1"/>
    <n v="95370"/>
    <x v="0"/>
  </r>
  <r>
    <n v="38"/>
    <n v="19"/>
    <n v="32.229999999999997"/>
    <s v="Active User"/>
    <s v="Active User"/>
    <x v="65"/>
    <x v="670"/>
    <n v="6419"/>
    <x v="0"/>
    <s v="United States"/>
    <x v="3594"/>
    <s v="Stayed"/>
    <n v="1"/>
    <n v="1"/>
    <s v="Female"/>
    <n v="1"/>
    <s v="Fiber Optic"/>
    <s v="38.358464, -120.579304"/>
    <n v="38.358463999999998"/>
    <n v="-120.57930399999999"/>
    <n v="1"/>
    <n v="109.5"/>
    <n v="0"/>
    <n v="1"/>
    <n v="3"/>
    <x v="0"/>
    <n v="1"/>
    <n v="1"/>
    <n v="1"/>
    <n v="1"/>
    <s v="Credit Card"/>
    <n v="1"/>
    <n v="21"/>
    <n v="1"/>
    <s v="Q3"/>
    <n v="1"/>
    <n v="3"/>
    <n v="0"/>
    <s v="California"/>
    <n v="1"/>
    <n v="1"/>
    <n v="1"/>
    <x v="8"/>
    <n v="7854.9"/>
    <x v="0"/>
    <n v="2320.56"/>
    <x v="0"/>
    <x v="3572"/>
    <n v="0"/>
    <n v="1"/>
    <n v="95232"/>
    <x v="0"/>
  </r>
  <r>
    <n v="62"/>
    <n v="0"/>
    <n v="46.59"/>
    <s v="Active User"/>
    <s v="Active User"/>
    <x v="57"/>
    <x v="874"/>
    <n v="5820"/>
    <x v="1"/>
    <s v="United States"/>
    <x v="3595"/>
    <s v="Joined"/>
    <n v="0"/>
    <n v="0"/>
    <s v="Male"/>
    <n v="0"/>
    <s v="No Internet Service"/>
    <s v="39.07116, -122.598542"/>
    <n v="39.071159999999999"/>
    <n v="-122.59854199999999"/>
    <n v="0"/>
    <n v="19.45"/>
    <n v="0"/>
    <n v="0"/>
    <n v="0"/>
    <x v="2"/>
    <n v="0"/>
    <n v="0"/>
    <n v="0"/>
    <n v="0"/>
    <s v="Bank Withdrawal"/>
    <n v="1"/>
    <n v="3684"/>
    <n v="0"/>
    <s v="Q3"/>
    <n v="0"/>
    <n v="3"/>
    <n v="0"/>
    <s v="California"/>
    <n v="0"/>
    <n v="0"/>
    <n v="0"/>
    <x v="16"/>
    <n v="19.45"/>
    <x v="0"/>
    <n v="46.59"/>
    <x v="0"/>
    <x v="3573"/>
    <n v="0"/>
    <n v="0"/>
    <n v="95423"/>
    <x v="0"/>
  </r>
  <r>
    <n v="66"/>
    <n v="28"/>
    <n v="39.49"/>
    <s v="Active User"/>
    <s v="Active User"/>
    <x v="21"/>
    <x v="1049"/>
    <n v="5291"/>
    <x v="2"/>
    <s v="United States"/>
    <x v="3596"/>
    <s v="Stayed"/>
    <n v="0"/>
    <n v="1"/>
    <s v="Male"/>
    <n v="1"/>
    <s v="Fiber Optic"/>
    <s v="33.782068, -118.262263"/>
    <n v="33.782068000000002"/>
    <n v="-118.262263"/>
    <n v="1"/>
    <n v="104.8"/>
    <n v="1"/>
    <n v="0"/>
    <n v="3"/>
    <x v="0"/>
    <n v="1"/>
    <n v="0"/>
    <n v="1"/>
    <n v="1"/>
    <s v="Bank Withdrawal"/>
    <n v="1"/>
    <n v="53323"/>
    <n v="0"/>
    <s v="Q3"/>
    <n v="1"/>
    <n v="5"/>
    <n v="1"/>
    <s v="California"/>
    <n v="1"/>
    <n v="0"/>
    <n v="1"/>
    <x v="22"/>
    <n v="7308.95"/>
    <x v="0"/>
    <n v="2764.3"/>
    <x v="261"/>
    <x v="3574"/>
    <n v="0"/>
    <n v="1"/>
    <n v="90744"/>
    <x v="0"/>
  </r>
  <r>
    <n v="60"/>
    <n v="27"/>
    <n v="6.73"/>
    <s v="Active User"/>
    <s v="Active User"/>
    <x v="56"/>
    <x v="547"/>
    <n v="4558"/>
    <x v="1"/>
    <s v="United States"/>
    <x v="3597"/>
    <s v="Stayed"/>
    <n v="1"/>
    <n v="1"/>
    <s v="Male"/>
    <n v="1"/>
    <s v="DSL"/>
    <s v="35.279984, -120.824288"/>
    <n v="35.279983999999999"/>
    <n v="-120.824288"/>
    <n v="1"/>
    <n v="80.099999999999994"/>
    <n v="1"/>
    <n v="2"/>
    <n v="6"/>
    <x v="0"/>
    <n v="1"/>
    <n v="0"/>
    <n v="0"/>
    <n v="1"/>
    <s v="Credit Card"/>
    <n v="1"/>
    <n v="14859"/>
    <n v="0"/>
    <s v="Q3"/>
    <n v="1"/>
    <n v="4"/>
    <n v="0"/>
    <s v="California"/>
    <n v="1"/>
    <n v="1"/>
    <n v="1"/>
    <x v="51"/>
    <n v="2211.8000000000002"/>
    <x v="0"/>
    <n v="195.17"/>
    <x v="0"/>
    <x v="3575"/>
    <n v="0"/>
    <n v="1"/>
    <n v="93402"/>
    <x v="0"/>
  </r>
  <r>
    <n v="21"/>
    <n v="71"/>
    <n v="40.770000000000003"/>
    <s v="Active User"/>
    <s v="Active User"/>
    <x v="14"/>
    <x v="173"/>
    <n v="6116"/>
    <x v="0"/>
    <s v="United States"/>
    <x v="3598"/>
    <s v="Stayed"/>
    <n v="1"/>
    <n v="1"/>
    <s v="Male"/>
    <n v="1"/>
    <s v="Fiber Optic"/>
    <s v="40.637105, -121.906949"/>
    <n v="40.637104999999998"/>
    <n v="-121.906949"/>
    <n v="1"/>
    <n v="116.55"/>
    <n v="1"/>
    <n v="2"/>
    <n v="5"/>
    <x v="3"/>
    <n v="1"/>
    <n v="1"/>
    <n v="1"/>
    <n v="1"/>
    <s v="Credit Card"/>
    <n v="1"/>
    <n v="843"/>
    <n v="1"/>
    <s v="Q3"/>
    <n v="1"/>
    <n v="3"/>
    <n v="0"/>
    <s v="California"/>
    <n v="1"/>
    <n v="1"/>
    <n v="1"/>
    <x v="22"/>
    <n v="8152.3"/>
    <x v="0"/>
    <n v="2853.9"/>
    <x v="0"/>
    <x v="3576"/>
    <n v="1"/>
    <n v="1"/>
    <n v="96096"/>
    <x v="0"/>
  </r>
  <r>
    <n v="37"/>
    <n v="13"/>
    <n v="10.74"/>
    <s v="Active User"/>
    <s v="Active User"/>
    <x v="23"/>
    <x v="278"/>
    <n v="4864"/>
    <x v="1"/>
    <s v="United States"/>
    <x v="3599"/>
    <s v="Stayed"/>
    <n v="0"/>
    <n v="0"/>
    <s v="Female"/>
    <n v="1"/>
    <s v="DSL"/>
    <s v="34.015481, -118.493231"/>
    <n v="34.015481000000001"/>
    <n v="-118.49323099999999"/>
    <n v="0"/>
    <n v="48.8"/>
    <n v="0"/>
    <n v="0"/>
    <n v="0"/>
    <x v="5"/>
    <n v="0"/>
    <n v="1"/>
    <n v="1"/>
    <n v="0"/>
    <s v="Credit Card"/>
    <n v="1"/>
    <n v="5221"/>
    <n v="0"/>
    <s v="Q3"/>
    <n v="0"/>
    <n v="3"/>
    <n v="0"/>
    <s v="California"/>
    <n v="0"/>
    <n v="0"/>
    <n v="0"/>
    <x v="26"/>
    <n v="1536.75"/>
    <x v="0"/>
    <n v="322.2"/>
    <x v="0"/>
    <x v="3577"/>
    <n v="0"/>
    <n v="1"/>
    <n v="90401"/>
    <x v="0"/>
  </r>
  <r>
    <n v="41"/>
    <n v="7"/>
    <n v="10.28"/>
    <s v="Active User"/>
    <s v="Active User"/>
    <x v="31"/>
    <x v="706"/>
    <n v="2853"/>
    <x v="2"/>
    <s v="United States"/>
    <x v="3600"/>
    <s v="Stayed"/>
    <n v="0"/>
    <n v="0"/>
    <s v="Female"/>
    <n v="1"/>
    <s v="Cable"/>
    <s v="34.2565, -117.19335"/>
    <n v="34.256500000000003"/>
    <n v="-117.19335"/>
    <n v="0"/>
    <n v="59.4"/>
    <n v="1"/>
    <n v="0"/>
    <n v="0"/>
    <x v="0"/>
    <n v="0"/>
    <n v="1"/>
    <n v="0"/>
    <n v="0"/>
    <s v="Bank Withdrawal"/>
    <n v="1"/>
    <n v="9793"/>
    <n v="1"/>
    <s v="Q3"/>
    <n v="0"/>
    <n v="3"/>
    <n v="0"/>
    <s v="California"/>
    <n v="0"/>
    <n v="0"/>
    <n v="0"/>
    <x v="49"/>
    <n v="1952.8"/>
    <x v="0"/>
    <n v="339.24"/>
    <x v="0"/>
    <x v="3578"/>
    <n v="0"/>
    <n v="1"/>
    <n v="92352"/>
    <x v="0"/>
  </r>
  <r>
    <n v="23"/>
    <n v="41"/>
    <n v="19.2"/>
    <s v="Active User"/>
    <s v="Active User"/>
    <x v="49"/>
    <x v="184"/>
    <n v="3549"/>
    <x v="1"/>
    <s v="United States"/>
    <x v="3601"/>
    <s v="Stayed"/>
    <n v="0"/>
    <n v="0"/>
    <s v="Female"/>
    <n v="1"/>
    <s v="Fiber Optic"/>
    <s v="33.819814, -118.222416"/>
    <n v="33.819814000000001"/>
    <n v="-118.222416"/>
    <n v="0"/>
    <n v="84.15"/>
    <n v="1"/>
    <n v="0"/>
    <n v="0"/>
    <x v="0"/>
    <n v="0"/>
    <n v="0"/>
    <n v="1"/>
    <n v="0"/>
    <s v="Bank Withdrawal"/>
    <n v="1"/>
    <n v="35656"/>
    <n v="0"/>
    <s v="Q3"/>
    <n v="0"/>
    <n v="3"/>
    <n v="0"/>
    <s v="California"/>
    <n v="0"/>
    <n v="0"/>
    <n v="1"/>
    <x v="59"/>
    <n v="1821.95"/>
    <x v="9"/>
    <n v="422.4"/>
    <x v="0"/>
    <x v="3579"/>
    <n v="1"/>
    <n v="0"/>
    <n v="90810"/>
    <x v="0"/>
  </r>
  <r>
    <n v="32"/>
    <n v="0"/>
    <n v="31.77"/>
    <s v="Attitude"/>
    <s v="Attitude of support person"/>
    <x v="71"/>
    <x v="379"/>
    <n v="3874"/>
    <x v="1"/>
    <s v="United States"/>
    <x v="3602"/>
    <s v="Churned"/>
    <n v="0"/>
    <n v="0"/>
    <s v="Male"/>
    <n v="0"/>
    <s v="No Internet Service"/>
    <s v="38.41935, -120.469545"/>
    <n v="38.419350000000001"/>
    <n v="-120.469545"/>
    <n v="0"/>
    <n v="19.850000000000001"/>
    <n v="0"/>
    <n v="0"/>
    <n v="0"/>
    <x v="2"/>
    <n v="0"/>
    <n v="0"/>
    <n v="1"/>
    <n v="0"/>
    <s v="Bank Withdrawal"/>
    <n v="1"/>
    <n v="2198"/>
    <n v="0"/>
    <s v="Q3"/>
    <n v="0"/>
    <n v="2"/>
    <n v="0"/>
    <s v="California"/>
    <n v="0"/>
    <n v="0"/>
    <n v="0"/>
    <x v="16"/>
    <n v="19.850000000000001"/>
    <x v="0"/>
    <n v="31.77"/>
    <x v="0"/>
    <x v="3580"/>
    <n v="0"/>
    <n v="0"/>
    <n v="95255"/>
    <x v="1"/>
  </r>
  <r>
    <n v="28"/>
    <n v="0"/>
    <n v="20.49"/>
    <s v="Active User"/>
    <s v="Active User"/>
    <x v="22"/>
    <x v="751"/>
    <n v="6015"/>
    <x v="0"/>
    <s v="United States"/>
    <x v="3603"/>
    <s v="Stayed"/>
    <n v="1"/>
    <n v="0"/>
    <s v="Female"/>
    <n v="0"/>
    <s v="No Internet Service"/>
    <s v="39.084645, -120.894014"/>
    <n v="39.084645000000002"/>
    <n v="-120.894014"/>
    <n v="1"/>
    <n v="19.899999999999999"/>
    <n v="0"/>
    <n v="2"/>
    <n v="1"/>
    <x v="3"/>
    <n v="0"/>
    <n v="0"/>
    <n v="0"/>
    <n v="1"/>
    <s v="Credit Card"/>
    <n v="1"/>
    <n v="8525"/>
    <n v="0"/>
    <s v="Q3"/>
    <n v="1"/>
    <n v="3"/>
    <n v="0"/>
    <s v="California"/>
    <n v="0"/>
    <n v="0"/>
    <n v="0"/>
    <x v="25"/>
    <n v="1397.3"/>
    <x v="0"/>
    <n v="1454.79"/>
    <x v="0"/>
    <x v="3581"/>
    <n v="1"/>
    <n v="0"/>
    <n v="95713"/>
    <x v="0"/>
  </r>
  <r>
    <n v="39"/>
    <n v="26"/>
    <n v="33.880000000000003"/>
    <s v="Other"/>
    <s v="Poor expertise of online support"/>
    <x v="8"/>
    <x v="146"/>
    <n v="2066"/>
    <x v="1"/>
    <s v="United States"/>
    <x v="3604"/>
    <s v="Churned"/>
    <n v="0"/>
    <n v="0"/>
    <s v="Female"/>
    <n v="1"/>
    <s v="Fiber Optic"/>
    <s v="38.460517, -122.790335"/>
    <n v="38.460517000000003"/>
    <n v="-122.790335"/>
    <n v="0"/>
    <n v="79.7"/>
    <n v="0"/>
    <n v="0"/>
    <n v="0"/>
    <x v="0"/>
    <n v="0"/>
    <n v="0"/>
    <n v="1"/>
    <n v="0"/>
    <s v="Bank Withdrawal"/>
    <n v="1"/>
    <n v="36125"/>
    <n v="0"/>
    <s v="Q3"/>
    <n v="0"/>
    <n v="3"/>
    <n v="0"/>
    <s v="California"/>
    <n v="1"/>
    <n v="1"/>
    <n v="0"/>
    <x v="16"/>
    <n v="79.7"/>
    <x v="0"/>
    <n v="33.880000000000003"/>
    <x v="0"/>
    <x v="3582"/>
    <n v="0"/>
    <n v="1"/>
    <n v="95401"/>
    <x v="1"/>
  </r>
  <r>
    <n v="53"/>
    <n v="0"/>
    <n v="26.03"/>
    <s v="Active User"/>
    <s v="Active User"/>
    <x v="32"/>
    <x v="701"/>
    <n v="4669"/>
    <x v="2"/>
    <s v="United States"/>
    <x v="3605"/>
    <s v="Stayed"/>
    <n v="0"/>
    <n v="0"/>
    <s v="Male"/>
    <n v="0"/>
    <s v="No Internet Service"/>
    <s v="38.148862, -121.737696"/>
    <n v="38.148862000000001"/>
    <n v="-121.737696"/>
    <n v="1"/>
    <n v="19.600000000000001"/>
    <n v="0"/>
    <n v="0"/>
    <n v="7"/>
    <x v="0"/>
    <n v="0"/>
    <n v="0"/>
    <n v="0"/>
    <n v="1"/>
    <s v="Credit Card"/>
    <n v="1"/>
    <n v="5246"/>
    <n v="0"/>
    <s v="Q3"/>
    <n v="1"/>
    <n v="5"/>
    <n v="0"/>
    <s v="California"/>
    <n v="0"/>
    <n v="0"/>
    <n v="0"/>
    <x v="56"/>
    <n v="678.8"/>
    <x v="0"/>
    <n v="885.02"/>
    <x v="0"/>
    <x v="3583"/>
    <n v="0"/>
    <n v="0"/>
    <n v="94571"/>
    <x v="0"/>
  </r>
  <r>
    <n v="74"/>
    <n v="27"/>
    <n v="49.82"/>
    <s v="Active User"/>
    <s v="Active User"/>
    <x v="23"/>
    <x v="86"/>
    <n v="5148"/>
    <x v="2"/>
    <s v="United States"/>
    <x v="3606"/>
    <s v="Stayed"/>
    <n v="0"/>
    <n v="0"/>
    <s v="Female"/>
    <n v="1"/>
    <s v="Fiber Optic"/>
    <s v="34.501452, -118.207862"/>
    <n v="34.501452"/>
    <n v="-118.20786200000001"/>
    <n v="1"/>
    <n v="95"/>
    <n v="1"/>
    <n v="0"/>
    <n v="1"/>
    <x v="0"/>
    <n v="1"/>
    <n v="1"/>
    <n v="0"/>
    <n v="1"/>
    <s v="Credit Card"/>
    <n v="1"/>
    <n v="7831"/>
    <n v="0"/>
    <s v="Q3"/>
    <n v="1"/>
    <n v="4"/>
    <n v="1"/>
    <s v="California"/>
    <n v="1"/>
    <n v="1"/>
    <n v="0"/>
    <x v="35"/>
    <n v="3591.25"/>
    <x v="7"/>
    <n v="1893.16"/>
    <x v="0"/>
    <x v="3584"/>
    <n v="0"/>
    <n v="0"/>
    <n v="93510"/>
    <x v="0"/>
  </r>
  <r>
    <n v="62"/>
    <n v="27"/>
    <n v="24.05"/>
    <s v="Attitude"/>
    <s v="Attitude of service provider"/>
    <x v="33"/>
    <x v="875"/>
    <n v="2969"/>
    <x v="1"/>
    <s v="United States"/>
    <x v="3607"/>
    <s v="Churned"/>
    <n v="0"/>
    <n v="1"/>
    <s v="Female"/>
    <n v="1"/>
    <s v="Fiber Optic"/>
    <s v="36.600185, -119.175655"/>
    <n v="36.600185000000003"/>
    <n v="-119.17565500000001"/>
    <n v="0"/>
    <n v="86.2"/>
    <n v="0"/>
    <n v="0"/>
    <n v="0"/>
    <x v="2"/>
    <n v="0"/>
    <n v="0"/>
    <n v="1"/>
    <n v="0"/>
    <s v="Mailed Check"/>
    <n v="1"/>
    <n v="9780"/>
    <n v="0"/>
    <s v="Q3"/>
    <n v="0"/>
    <n v="3"/>
    <n v="0"/>
    <s v="California"/>
    <n v="1"/>
    <n v="1"/>
    <n v="0"/>
    <x v="9"/>
    <n v="178.7"/>
    <x v="0"/>
    <n v="48.1"/>
    <x v="0"/>
    <x v="3585"/>
    <n v="0"/>
    <n v="1"/>
    <n v="93647"/>
    <x v="1"/>
  </r>
  <r>
    <n v="32"/>
    <n v="7"/>
    <n v="10.38"/>
    <s v="Price"/>
    <s v="Extra data charges"/>
    <x v="6"/>
    <x v="298"/>
    <n v="4390"/>
    <x v="1"/>
    <s v="United States"/>
    <x v="3608"/>
    <s v="Churned"/>
    <n v="0"/>
    <n v="1"/>
    <s v="Male"/>
    <n v="1"/>
    <s v="Fiber Optic"/>
    <s v="39.225634, -121.156163"/>
    <n v="39.225633999999999"/>
    <n v="-121.15616300000001"/>
    <n v="0"/>
    <n v="101.45"/>
    <n v="1"/>
    <n v="0"/>
    <n v="0"/>
    <x v="0"/>
    <n v="0"/>
    <n v="0"/>
    <n v="1"/>
    <n v="0"/>
    <s v="Bank Withdrawal"/>
    <n v="1"/>
    <n v="1601"/>
    <n v="0"/>
    <s v="Q3"/>
    <n v="0"/>
    <n v="1"/>
    <n v="0"/>
    <s v="California"/>
    <n v="1"/>
    <n v="1"/>
    <n v="1"/>
    <x v="16"/>
    <n v="101.45"/>
    <x v="0"/>
    <n v="10.38"/>
    <x v="0"/>
    <x v="3586"/>
    <n v="0"/>
    <n v="1"/>
    <n v="95975"/>
    <x v="1"/>
  </r>
  <r>
    <n v="80"/>
    <n v="3"/>
    <n v="18.46"/>
    <s v="Active User"/>
    <s v="Active User"/>
    <x v="42"/>
    <x v="7"/>
    <n v="4223"/>
    <x v="0"/>
    <s v="United States"/>
    <x v="3609"/>
    <s v="Stayed"/>
    <n v="0"/>
    <n v="0"/>
    <s v="Female"/>
    <n v="1"/>
    <s v="Cable"/>
    <s v="37.419725, -122.062947"/>
    <n v="37.419725"/>
    <n v="-122.06294699999999"/>
    <n v="0"/>
    <n v="70.05"/>
    <n v="1"/>
    <n v="0"/>
    <n v="0"/>
    <x v="1"/>
    <n v="0"/>
    <n v="1"/>
    <n v="1"/>
    <n v="0"/>
    <s v="Bank Withdrawal"/>
    <n v="1"/>
    <n v="27822"/>
    <n v="1"/>
    <s v="Q3"/>
    <n v="0"/>
    <n v="3"/>
    <n v="1"/>
    <s v="California"/>
    <n v="1"/>
    <n v="1"/>
    <n v="0"/>
    <x v="61"/>
    <n v="3062.45"/>
    <x v="0"/>
    <n v="830.7"/>
    <x v="0"/>
    <x v="3587"/>
    <n v="0"/>
    <n v="1"/>
    <n v="94043"/>
    <x v="0"/>
  </r>
  <r>
    <n v="33"/>
    <n v="0"/>
    <n v="8.5"/>
    <s v="Active User"/>
    <s v="Active User"/>
    <x v="12"/>
    <x v="32"/>
    <n v="5703"/>
    <x v="0"/>
    <s v="United States"/>
    <x v="3610"/>
    <s v="Stayed"/>
    <n v="0"/>
    <n v="0"/>
    <s v="Male"/>
    <n v="0"/>
    <s v="No Internet Service"/>
    <s v="33.958149, -118.308441"/>
    <n v="33.958148999999999"/>
    <n v="-118.308441"/>
    <n v="0"/>
    <n v="18.55"/>
    <n v="0"/>
    <n v="0"/>
    <n v="0"/>
    <x v="5"/>
    <n v="0"/>
    <n v="0"/>
    <n v="1"/>
    <n v="0"/>
    <s v="Credit Card"/>
    <n v="1"/>
    <n v="47107"/>
    <n v="0"/>
    <s v="Q3"/>
    <n v="0"/>
    <n v="3"/>
    <n v="0"/>
    <s v="California"/>
    <n v="0"/>
    <n v="0"/>
    <n v="0"/>
    <x v="62"/>
    <n v="689"/>
    <x v="0"/>
    <n v="306"/>
    <x v="0"/>
    <x v="3588"/>
    <n v="0"/>
    <n v="0"/>
    <n v="90047"/>
    <x v="0"/>
  </r>
  <r>
    <n v="24"/>
    <n v="52"/>
    <n v="36.729999999999997"/>
    <s v="Active User"/>
    <s v="Active User"/>
    <x v="32"/>
    <x v="474"/>
    <n v="2045"/>
    <x v="0"/>
    <s v="United States"/>
    <x v="3611"/>
    <s v="Stayed"/>
    <n v="1"/>
    <n v="1"/>
    <s v="Male"/>
    <n v="1"/>
    <s v="Cable"/>
    <s v="41.465121, -122.380947"/>
    <n v="41.465121000000003"/>
    <n v="-122.38094700000001"/>
    <n v="0"/>
    <n v="76.099999999999994"/>
    <n v="0"/>
    <n v="3"/>
    <n v="0"/>
    <x v="0"/>
    <n v="1"/>
    <n v="1"/>
    <n v="0"/>
    <n v="0"/>
    <s v="Bank Withdrawal"/>
    <n v="1"/>
    <n v="5896"/>
    <n v="1"/>
    <s v="Q3"/>
    <n v="0"/>
    <n v="3"/>
    <n v="0"/>
    <s v="California"/>
    <n v="1"/>
    <n v="1"/>
    <n v="0"/>
    <x v="31"/>
    <n v="1054.8"/>
    <x v="0"/>
    <n v="514.22"/>
    <x v="0"/>
    <x v="3589"/>
    <n v="1"/>
    <n v="1"/>
    <n v="96094"/>
    <x v="0"/>
  </r>
  <r>
    <n v="50"/>
    <n v="14"/>
    <n v="17.95"/>
    <s v="Active User"/>
    <s v="Active User"/>
    <x v="16"/>
    <x v="159"/>
    <n v="5628"/>
    <x v="2"/>
    <s v="United States"/>
    <x v="3612"/>
    <s v="Stayed"/>
    <n v="0"/>
    <n v="0"/>
    <s v="Female"/>
    <n v="1"/>
    <s v="DSL"/>
    <s v="39.449794, -121.936372"/>
    <n v="39.449793999999997"/>
    <n v="-121.93637200000001"/>
    <n v="1"/>
    <n v="69.75"/>
    <n v="0"/>
    <n v="0"/>
    <n v="2"/>
    <x v="0"/>
    <n v="1"/>
    <n v="1"/>
    <n v="1"/>
    <n v="1"/>
    <s v="Credit Card"/>
    <n v="1"/>
    <n v="303"/>
    <n v="1"/>
    <s v="Q3"/>
    <n v="1"/>
    <n v="3"/>
    <n v="0"/>
    <s v="California"/>
    <n v="1"/>
    <n v="1"/>
    <n v="0"/>
    <x v="33"/>
    <n v="3562.5"/>
    <x v="0"/>
    <n v="915.45"/>
    <x v="0"/>
    <x v="3590"/>
    <n v="0"/>
    <n v="1"/>
    <n v="95920"/>
    <x v="0"/>
  </r>
  <r>
    <n v="65"/>
    <n v="9"/>
    <n v="25.04"/>
    <s v="Active User"/>
    <s v="Active User"/>
    <x v="30"/>
    <x v="427"/>
    <n v="4030"/>
    <x v="0"/>
    <s v="United States"/>
    <x v="3613"/>
    <s v="Stayed"/>
    <n v="0"/>
    <n v="0"/>
    <s v="Male"/>
    <n v="1"/>
    <s v="Fiber Optic"/>
    <s v="40.89866, -123.539754"/>
    <n v="40.89866"/>
    <n v="-123.539754"/>
    <n v="0"/>
    <n v="93.6"/>
    <n v="1"/>
    <n v="0"/>
    <n v="0"/>
    <x v="5"/>
    <n v="0"/>
    <n v="0"/>
    <n v="1"/>
    <n v="0"/>
    <s v="Bank Withdrawal"/>
    <n v="1"/>
    <n v="660"/>
    <n v="0"/>
    <s v="Q3"/>
    <n v="0"/>
    <n v="5"/>
    <n v="1"/>
    <s v="California"/>
    <n v="1"/>
    <n v="1"/>
    <n v="1"/>
    <x v="28"/>
    <n v="2404.1"/>
    <x v="0"/>
    <n v="651.04"/>
    <x v="0"/>
    <x v="3591"/>
    <n v="0"/>
    <n v="1"/>
    <n v="95563"/>
    <x v="0"/>
  </r>
  <r>
    <n v="49"/>
    <n v="11"/>
    <n v="6.32"/>
    <s v="Dissatisfaction"/>
    <s v="Service dissatisfaction"/>
    <x v="13"/>
    <x v="324"/>
    <n v="4160"/>
    <x v="1"/>
    <s v="United States"/>
    <x v="3614"/>
    <s v="Churned"/>
    <n v="0"/>
    <n v="0"/>
    <s v="Male"/>
    <n v="1"/>
    <s v="Fiber Optic"/>
    <s v="36.64152, -121.622188"/>
    <n v="36.64152"/>
    <n v="-121.62218799999999"/>
    <n v="0"/>
    <n v="74.900000000000006"/>
    <n v="1"/>
    <n v="0"/>
    <n v="0"/>
    <x v="0"/>
    <n v="0"/>
    <n v="0"/>
    <n v="1"/>
    <n v="0"/>
    <s v="Bank Withdrawal"/>
    <n v="1"/>
    <n v="35739"/>
    <n v="0"/>
    <s v="Q3"/>
    <n v="0"/>
    <n v="1"/>
    <n v="0"/>
    <s v="California"/>
    <n v="0"/>
    <n v="0"/>
    <n v="0"/>
    <x v="18"/>
    <n v="469.8"/>
    <x v="0"/>
    <n v="37.92"/>
    <x v="0"/>
    <x v="3592"/>
    <n v="0"/>
    <n v="1"/>
    <n v="93901"/>
    <x v="1"/>
  </r>
  <r>
    <n v="59"/>
    <n v="0"/>
    <n v="23.46"/>
    <s v="Active User"/>
    <s v="Active User"/>
    <x v="25"/>
    <x v="603"/>
    <n v="5368"/>
    <x v="0"/>
    <s v="United States"/>
    <x v="3615"/>
    <s v="Stayed"/>
    <n v="0"/>
    <n v="0"/>
    <s v="Male"/>
    <n v="0"/>
    <s v="No Internet Service"/>
    <s v="33.81859, -117.821288"/>
    <n v="33.81859"/>
    <n v="-117.821288"/>
    <n v="1"/>
    <n v="20.399999999999999"/>
    <n v="0"/>
    <n v="0"/>
    <n v="1"/>
    <x v="0"/>
    <n v="0"/>
    <n v="0"/>
    <n v="1"/>
    <n v="1"/>
    <s v="Credit Card"/>
    <n v="1"/>
    <n v="40915"/>
    <n v="0"/>
    <s v="Q3"/>
    <n v="1"/>
    <n v="3"/>
    <n v="0"/>
    <s v="California"/>
    <n v="0"/>
    <n v="0"/>
    <n v="0"/>
    <x v="55"/>
    <n v="1414.45"/>
    <x v="0"/>
    <n v="1524.9"/>
    <x v="0"/>
    <x v="3593"/>
    <n v="0"/>
    <n v="0"/>
    <n v="92867"/>
    <x v="0"/>
  </r>
  <r>
    <n v="25"/>
    <n v="73"/>
    <n v="0"/>
    <s v="Active User"/>
    <s v="Active User"/>
    <x v="67"/>
    <x v="1050"/>
    <n v="4824"/>
    <x v="0"/>
    <s v="United States"/>
    <x v="3616"/>
    <s v="Stayed"/>
    <n v="0"/>
    <n v="1"/>
    <s v="Female"/>
    <n v="1"/>
    <s v="DSL"/>
    <s v="34.196837, -118.142236"/>
    <n v="34.196837000000002"/>
    <n v="-118.142236"/>
    <n v="0"/>
    <n v="61.35"/>
    <n v="0"/>
    <n v="0"/>
    <n v="0"/>
    <x v="3"/>
    <n v="0"/>
    <n v="1"/>
    <n v="1"/>
    <n v="0"/>
    <s v="Bank Withdrawal"/>
    <n v="0"/>
    <n v="36243"/>
    <n v="1"/>
    <s v="Q3"/>
    <n v="0"/>
    <n v="3"/>
    <n v="0"/>
    <s v="California"/>
    <n v="1"/>
    <n v="1"/>
    <n v="1"/>
    <x v="30"/>
    <n v="4193.3999999999996"/>
    <x v="5"/>
    <n v="0"/>
    <x v="0"/>
    <x v="3594"/>
    <n v="1"/>
    <n v="0"/>
    <n v="91001"/>
    <x v="0"/>
  </r>
  <r>
    <n v="41"/>
    <n v="0"/>
    <n v="24.1"/>
    <s v="Active User"/>
    <s v="Active User"/>
    <x v="50"/>
    <x v="816"/>
    <n v="5188"/>
    <x v="1"/>
    <s v="United States"/>
    <x v="3617"/>
    <s v="Stayed"/>
    <n v="1"/>
    <n v="0"/>
    <s v="Male"/>
    <n v="0"/>
    <s v="No Internet Service"/>
    <s v="39.031876, -120.811141"/>
    <n v="39.031875999999997"/>
    <n v="-120.81114100000001"/>
    <n v="0"/>
    <n v="20"/>
    <n v="0"/>
    <n v="3"/>
    <n v="0"/>
    <x v="4"/>
    <n v="0"/>
    <n v="0"/>
    <n v="1"/>
    <n v="0"/>
    <s v="Bank Withdrawal"/>
    <n v="1"/>
    <n v="5714"/>
    <n v="0"/>
    <s v="Q3"/>
    <n v="0"/>
    <n v="3"/>
    <n v="0"/>
    <s v="California"/>
    <n v="0"/>
    <n v="0"/>
    <n v="0"/>
    <x v="45"/>
    <n v="377.55"/>
    <x v="0"/>
    <n v="457.9"/>
    <x v="0"/>
    <x v="3595"/>
    <n v="0"/>
    <n v="0"/>
    <n v="95631"/>
    <x v="0"/>
  </r>
  <r>
    <n v="48"/>
    <n v="19"/>
    <n v="0"/>
    <s v="Active User"/>
    <s v="Active User"/>
    <x v="15"/>
    <x v="38"/>
    <n v="6340"/>
    <x v="2"/>
    <s v="United States"/>
    <x v="3618"/>
    <s v="Stayed"/>
    <n v="1"/>
    <n v="1"/>
    <s v="Male"/>
    <n v="1"/>
    <s v="DSL"/>
    <s v="38.646096, -121.442433"/>
    <n v="38.646096"/>
    <n v="-121.44243299999999"/>
    <n v="1"/>
    <n v="44.25"/>
    <n v="0"/>
    <n v="2"/>
    <n v="9"/>
    <x v="0"/>
    <n v="0"/>
    <n v="1"/>
    <n v="0"/>
    <n v="1"/>
    <s v="Bank Withdrawal"/>
    <n v="0"/>
    <n v="34894"/>
    <n v="0"/>
    <s v="Q3"/>
    <n v="1"/>
    <n v="3"/>
    <n v="0"/>
    <s v="California"/>
    <n v="1"/>
    <n v="1"/>
    <n v="0"/>
    <x v="46"/>
    <n v="2276.1"/>
    <x v="0"/>
    <n v="0"/>
    <x v="262"/>
    <x v="3596"/>
    <n v="0"/>
    <n v="1"/>
    <n v="95838"/>
    <x v="0"/>
  </r>
  <r>
    <n v="23"/>
    <n v="85"/>
    <n v="0"/>
    <s v="Active User"/>
    <s v="Active User"/>
    <x v="43"/>
    <x v="267"/>
    <n v="4698"/>
    <x v="2"/>
    <s v="United States"/>
    <x v="3619"/>
    <s v="Stayed"/>
    <n v="0"/>
    <n v="1"/>
    <s v="Female"/>
    <n v="1"/>
    <s v="Cable"/>
    <s v="38.499302, -122.92444"/>
    <n v="38.499302"/>
    <n v="-122.92444"/>
    <n v="1"/>
    <n v="66.8"/>
    <n v="0"/>
    <n v="0"/>
    <n v="10"/>
    <x v="0"/>
    <n v="1"/>
    <n v="1"/>
    <n v="0"/>
    <n v="1"/>
    <s v="Bank Withdrawal"/>
    <n v="0"/>
    <n v="6216"/>
    <n v="1"/>
    <s v="Q3"/>
    <n v="1"/>
    <n v="4"/>
    <n v="0"/>
    <s v="California"/>
    <n v="1"/>
    <n v="1"/>
    <n v="1"/>
    <x v="25"/>
    <n v="4689.1499999999996"/>
    <x v="0"/>
    <n v="0"/>
    <x v="0"/>
    <x v="3597"/>
    <n v="1"/>
    <n v="1"/>
    <n v="95436"/>
    <x v="0"/>
  </r>
  <r>
    <n v="35"/>
    <n v="9"/>
    <n v="27.38"/>
    <s v="Active User"/>
    <s v="Active User"/>
    <x v="76"/>
    <x v="121"/>
    <n v="6312"/>
    <x v="2"/>
    <s v="United States"/>
    <x v="3620"/>
    <s v="Stayed"/>
    <n v="0"/>
    <n v="1"/>
    <s v="Female"/>
    <n v="1"/>
    <s v="DSL"/>
    <s v="33.960891, -118.032222"/>
    <n v="33.960890999999997"/>
    <n v="-118.032222"/>
    <n v="0"/>
    <n v="58.55"/>
    <n v="0"/>
    <n v="0"/>
    <n v="0"/>
    <x v="1"/>
    <n v="0"/>
    <n v="0"/>
    <n v="0"/>
    <n v="0"/>
    <s v="Credit Card"/>
    <n v="1"/>
    <n v="38181"/>
    <n v="0"/>
    <s v="Q3"/>
    <n v="0"/>
    <n v="3"/>
    <n v="0"/>
    <s v="California"/>
    <n v="1"/>
    <n v="1"/>
    <n v="0"/>
    <x v="7"/>
    <n v="3503.5"/>
    <x v="0"/>
    <n v="1724.94"/>
    <x v="0"/>
    <x v="3598"/>
    <n v="0"/>
    <n v="1"/>
    <n v="90605"/>
    <x v="0"/>
  </r>
  <r>
    <n v="29"/>
    <n v="27"/>
    <n v="6.67"/>
    <s v="Other"/>
    <s v="Don't know"/>
    <x v="7"/>
    <x v="1051"/>
    <n v="4091"/>
    <x v="1"/>
    <s v="United States"/>
    <x v="3621"/>
    <s v="Churned"/>
    <n v="0"/>
    <n v="0"/>
    <s v="Female"/>
    <n v="1"/>
    <s v="Fiber Optic"/>
    <s v="33.763678, -116.429928"/>
    <n v="33.763677999999999"/>
    <n v="-116.429928"/>
    <n v="0"/>
    <n v="95.6"/>
    <n v="0"/>
    <n v="0"/>
    <n v="0"/>
    <x v="0"/>
    <n v="0"/>
    <n v="1"/>
    <n v="1"/>
    <n v="0"/>
    <s v="Bank Withdrawal"/>
    <n v="1"/>
    <n v="12465"/>
    <n v="0"/>
    <s v="Q3"/>
    <n v="0"/>
    <n v="2"/>
    <n v="0"/>
    <s v="California"/>
    <n v="1"/>
    <n v="1"/>
    <n v="1"/>
    <x v="16"/>
    <n v="95.6"/>
    <x v="0"/>
    <n v="6.67"/>
    <x v="0"/>
    <x v="3599"/>
    <n v="1"/>
    <n v="1"/>
    <n v="92270"/>
    <x v="1"/>
  </r>
  <r>
    <n v="67"/>
    <n v="13"/>
    <n v="9.56"/>
    <s v="Active User"/>
    <s v="Active User"/>
    <x v="46"/>
    <x v="1008"/>
    <n v="5437"/>
    <x v="2"/>
    <s v="United States"/>
    <x v="3622"/>
    <s v="Stayed"/>
    <n v="0"/>
    <n v="0"/>
    <s v="Female"/>
    <n v="1"/>
    <s v="Fiber Optic"/>
    <s v="33.290907, -117.202895"/>
    <n v="33.290906999999997"/>
    <n v="-117.202895"/>
    <n v="1"/>
    <n v="69.349999999999994"/>
    <n v="0"/>
    <n v="0"/>
    <n v="0"/>
    <x v="2"/>
    <n v="0"/>
    <n v="0"/>
    <n v="1"/>
    <n v="1"/>
    <s v="Bank Withdrawal"/>
    <n v="1"/>
    <n v="3849"/>
    <n v="0"/>
    <s v="Q3"/>
    <n v="0"/>
    <n v="4"/>
    <n v="1"/>
    <s v="California"/>
    <n v="0"/>
    <n v="0"/>
    <n v="0"/>
    <x v="69"/>
    <n v="341.6"/>
    <x v="0"/>
    <n v="47.8"/>
    <x v="0"/>
    <x v="3600"/>
    <n v="0"/>
    <n v="1"/>
    <n v="92003"/>
    <x v="0"/>
  </r>
  <r>
    <n v="36"/>
    <n v="3"/>
    <n v="6.77"/>
    <s v="Active User"/>
    <s v="Active User"/>
    <x v="66"/>
    <x v="159"/>
    <n v="3475"/>
    <x v="1"/>
    <s v="United States"/>
    <x v="3623"/>
    <s v="Stayed"/>
    <n v="0"/>
    <n v="0"/>
    <s v="Female"/>
    <n v="1"/>
    <s v="Cable"/>
    <s v="39.449794, -121.936372"/>
    <n v="39.449793999999997"/>
    <n v="-121.93637200000001"/>
    <n v="1"/>
    <n v="54.7"/>
    <n v="0"/>
    <n v="0"/>
    <n v="2"/>
    <x v="0"/>
    <n v="1"/>
    <n v="1"/>
    <n v="0"/>
    <n v="1"/>
    <s v="Credit Card"/>
    <n v="1"/>
    <n v="303"/>
    <n v="0"/>
    <s v="Q3"/>
    <n v="1"/>
    <n v="4"/>
    <n v="0"/>
    <s v="California"/>
    <n v="0"/>
    <n v="0"/>
    <n v="0"/>
    <x v="24"/>
    <n v="235.05"/>
    <x v="0"/>
    <n v="27.08"/>
    <x v="0"/>
    <x v="3601"/>
    <n v="0"/>
    <n v="1"/>
    <n v="95920"/>
    <x v="0"/>
  </r>
  <r>
    <n v="24"/>
    <n v="0"/>
    <n v="15.66"/>
    <s v="Active User"/>
    <s v="Active User"/>
    <x v="49"/>
    <x v="1052"/>
    <n v="2675"/>
    <x v="1"/>
    <s v="United States"/>
    <x v="3624"/>
    <s v="Stayed"/>
    <n v="1"/>
    <n v="0"/>
    <s v="Female"/>
    <n v="0"/>
    <s v="No Internet Service"/>
    <s v="41.269521, -123.546958"/>
    <n v="41.269520999999997"/>
    <n v="-123.546958"/>
    <n v="0"/>
    <n v="20.05"/>
    <n v="0"/>
    <n v="2"/>
    <n v="0"/>
    <x v="2"/>
    <n v="0"/>
    <n v="0"/>
    <n v="0"/>
    <n v="0"/>
    <s v="Credit Card"/>
    <n v="1"/>
    <n v="574"/>
    <n v="0"/>
    <s v="Q3"/>
    <n v="0"/>
    <n v="4"/>
    <n v="0"/>
    <s v="California"/>
    <n v="0"/>
    <n v="0"/>
    <n v="0"/>
    <x v="54"/>
    <n v="163.6"/>
    <x v="0"/>
    <n v="125.28"/>
    <x v="0"/>
    <x v="3602"/>
    <n v="1"/>
    <n v="0"/>
    <n v="95556"/>
    <x v="0"/>
  </r>
  <r>
    <n v="80"/>
    <n v="14"/>
    <n v="15.24"/>
    <s v="Competitor"/>
    <s v="Competitor had better devices"/>
    <x v="56"/>
    <x v="499"/>
    <n v="2740"/>
    <x v="1"/>
    <s v="United States"/>
    <x v="3625"/>
    <s v="Churned"/>
    <n v="0"/>
    <n v="0"/>
    <s v="Female"/>
    <n v="1"/>
    <s v="DSL"/>
    <s v="34.187599, -118.387125"/>
    <n v="34.187598999999999"/>
    <n v="-118.387125"/>
    <n v="0"/>
    <n v="45.1"/>
    <n v="0"/>
    <n v="0"/>
    <n v="0"/>
    <x v="2"/>
    <n v="0"/>
    <n v="0"/>
    <n v="0"/>
    <n v="0"/>
    <s v="Credit Card"/>
    <n v="1"/>
    <n v="45358"/>
    <n v="0"/>
    <s v="Q3"/>
    <n v="0"/>
    <n v="1"/>
    <n v="1"/>
    <s v="California"/>
    <n v="0"/>
    <n v="0"/>
    <n v="0"/>
    <x v="16"/>
    <n v="45.1"/>
    <x v="0"/>
    <n v="15.24"/>
    <x v="0"/>
    <x v="3603"/>
    <n v="0"/>
    <n v="1"/>
    <n v="91606"/>
    <x v="1"/>
  </r>
  <r>
    <n v="35"/>
    <n v="26"/>
    <n v="35.06"/>
    <s v="Active User"/>
    <s v="Active User"/>
    <x v="16"/>
    <x v="638"/>
    <n v="6297"/>
    <x v="0"/>
    <s v="United States"/>
    <x v="3626"/>
    <s v="Stayed"/>
    <n v="0"/>
    <n v="1"/>
    <s v="Male"/>
    <n v="1"/>
    <s v="DSL"/>
    <s v="33.917145, -118.401554"/>
    <n v="33.917144999999998"/>
    <n v="-118.401554"/>
    <n v="1"/>
    <n v="84.45"/>
    <n v="0"/>
    <n v="0"/>
    <n v="8"/>
    <x v="3"/>
    <n v="1"/>
    <n v="1"/>
    <n v="0"/>
    <n v="1"/>
    <s v="Credit Card"/>
    <n v="1"/>
    <n v="16041"/>
    <n v="1"/>
    <s v="Q3"/>
    <n v="1"/>
    <n v="3"/>
    <n v="0"/>
    <s v="California"/>
    <n v="1"/>
    <n v="1"/>
    <n v="1"/>
    <x v="8"/>
    <n v="6033.1"/>
    <x v="0"/>
    <n v="2524.3200000000002"/>
    <x v="0"/>
    <x v="3604"/>
    <n v="0"/>
    <n v="1"/>
    <n v="90245"/>
    <x v="0"/>
  </r>
  <r>
    <n v="35"/>
    <n v="0"/>
    <n v="46.68"/>
    <s v="Active User"/>
    <s v="Active User"/>
    <x v="54"/>
    <x v="32"/>
    <n v="4411"/>
    <x v="0"/>
    <s v="United States"/>
    <x v="3627"/>
    <s v="Stayed"/>
    <n v="0"/>
    <n v="0"/>
    <s v="Female"/>
    <n v="0"/>
    <s v="No Internet Service"/>
    <s v="34.059281, -118.30742"/>
    <n v="34.059280999999999"/>
    <n v="-118.30741999999999"/>
    <n v="1"/>
    <n v="25.2"/>
    <n v="1"/>
    <n v="0"/>
    <n v="9"/>
    <x v="0"/>
    <n v="0"/>
    <n v="0"/>
    <n v="0"/>
    <n v="1"/>
    <s v="Credit Card"/>
    <n v="1"/>
    <n v="43019"/>
    <n v="0"/>
    <s v="Q3"/>
    <n v="1"/>
    <n v="4"/>
    <n v="0"/>
    <s v="California"/>
    <n v="0"/>
    <n v="0"/>
    <n v="0"/>
    <x v="67"/>
    <n v="387.9"/>
    <x v="0"/>
    <n v="700.2"/>
    <x v="0"/>
    <x v="3605"/>
    <n v="0"/>
    <n v="0"/>
    <n v="90005"/>
    <x v="0"/>
  </r>
  <r>
    <n v="71"/>
    <n v="26"/>
    <n v="7.86"/>
    <s v="Active User"/>
    <s v="Active User"/>
    <x v="22"/>
    <x v="32"/>
    <n v="4138"/>
    <x v="2"/>
    <s v="United States"/>
    <x v="3628"/>
    <s v="Stayed"/>
    <n v="0"/>
    <n v="1"/>
    <s v="Male"/>
    <n v="1"/>
    <s v="Fiber Optic"/>
    <s v="34.044639, -118.240413"/>
    <n v="34.044638999999997"/>
    <n v="-118.240413"/>
    <n v="1"/>
    <n v="107.35"/>
    <n v="1"/>
    <n v="0"/>
    <n v="7"/>
    <x v="0"/>
    <n v="1"/>
    <n v="0"/>
    <n v="1"/>
    <n v="1"/>
    <s v="Bank Withdrawal"/>
    <n v="1"/>
    <n v="9732"/>
    <n v="1"/>
    <s v="Q3"/>
    <n v="1"/>
    <n v="4"/>
    <n v="1"/>
    <s v="California"/>
    <n v="1"/>
    <n v="0"/>
    <n v="1"/>
    <x v="30"/>
    <n v="7051.95"/>
    <x v="0"/>
    <n v="518.76"/>
    <x v="263"/>
    <x v="3606"/>
    <n v="0"/>
    <n v="1"/>
    <n v="90013"/>
    <x v="0"/>
  </r>
  <r>
    <n v="74"/>
    <n v="24"/>
    <n v="48.35"/>
    <s v="Competitor"/>
    <s v="Competitor had better devices"/>
    <x v="51"/>
    <x v="249"/>
    <n v="5808"/>
    <x v="1"/>
    <s v="United States"/>
    <x v="3629"/>
    <s v="Churned"/>
    <n v="0"/>
    <n v="1"/>
    <s v="Female"/>
    <n v="1"/>
    <s v="Cable"/>
    <s v="33.848733, -117.788357"/>
    <n v="33.848733000000003"/>
    <n v="-117.788357"/>
    <n v="0"/>
    <n v="89.2"/>
    <n v="1"/>
    <n v="0"/>
    <n v="0"/>
    <x v="0"/>
    <n v="0"/>
    <n v="0"/>
    <n v="1"/>
    <n v="0"/>
    <s v="Bank Withdrawal"/>
    <n v="1"/>
    <n v="36301"/>
    <n v="0"/>
    <s v="Q3"/>
    <n v="0"/>
    <n v="1"/>
    <n v="1"/>
    <s v="California"/>
    <n v="0"/>
    <n v="0"/>
    <n v="1"/>
    <x v="24"/>
    <n v="346.2"/>
    <x v="0"/>
    <n v="193.4"/>
    <x v="0"/>
    <x v="3607"/>
    <n v="0"/>
    <n v="1"/>
    <n v="92807"/>
    <x v="1"/>
  </r>
  <r>
    <n v="36"/>
    <n v="5"/>
    <n v="24.64"/>
    <s v="Competitor"/>
    <s v="Competitor made better offer"/>
    <x v="29"/>
    <x v="9"/>
    <n v="5853"/>
    <x v="1"/>
    <s v="United States"/>
    <x v="3630"/>
    <s v="Churned"/>
    <n v="0"/>
    <n v="1"/>
    <s v="Female"/>
    <n v="1"/>
    <s v="Fiber Optic"/>
    <s v="32.825086, -117.199424"/>
    <n v="32.825085999999999"/>
    <n v="-117.19942399999999"/>
    <n v="1"/>
    <n v="89.15"/>
    <n v="0"/>
    <n v="0"/>
    <n v="1"/>
    <x v="0"/>
    <n v="1"/>
    <n v="0"/>
    <n v="1"/>
    <n v="1"/>
    <s v="Bank Withdrawal"/>
    <n v="1"/>
    <n v="51213"/>
    <n v="0"/>
    <s v="Q3"/>
    <n v="1"/>
    <n v="2"/>
    <n v="0"/>
    <s v="California"/>
    <n v="0"/>
    <n v="0"/>
    <n v="1"/>
    <x v="0"/>
    <n v="2257.75"/>
    <x v="0"/>
    <n v="616"/>
    <x v="0"/>
    <x v="3608"/>
    <n v="0"/>
    <n v="1"/>
    <n v="92117"/>
    <x v="1"/>
  </r>
  <r>
    <n v="55"/>
    <n v="21"/>
    <n v="0"/>
    <s v="Price"/>
    <s v="Price too high"/>
    <x v="29"/>
    <x v="4"/>
    <n v="4517"/>
    <x v="1"/>
    <s v="United States"/>
    <x v="3631"/>
    <s v="Churned"/>
    <n v="0"/>
    <n v="0"/>
    <s v="Male"/>
    <n v="1"/>
    <s v="DSL"/>
    <s v="37.304681, -121.809955"/>
    <n v="37.304681000000002"/>
    <n v="-121.809955"/>
    <n v="1"/>
    <n v="23.45"/>
    <n v="0"/>
    <n v="0"/>
    <n v="3"/>
    <x v="2"/>
    <n v="0"/>
    <n v="0"/>
    <n v="1"/>
    <n v="1"/>
    <s v="Bank Withdrawal"/>
    <n v="0"/>
    <n v="37127"/>
    <n v="0"/>
    <s v="Q3"/>
    <n v="1"/>
    <n v="2"/>
    <n v="0"/>
    <s v="California"/>
    <n v="0"/>
    <n v="0"/>
    <n v="0"/>
    <x v="16"/>
    <n v="23.45"/>
    <x v="0"/>
    <n v="0"/>
    <x v="0"/>
    <x v="3609"/>
    <n v="0"/>
    <n v="1"/>
    <n v="95121"/>
    <x v="1"/>
  </r>
  <r>
    <n v="22"/>
    <n v="41"/>
    <n v="0"/>
    <s v="Active User"/>
    <s v="Active User"/>
    <x v="27"/>
    <x v="1053"/>
    <n v="4416"/>
    <x v="1"/>
    <s v="United States"/>
    <x v="3632"/>
    <s v="Joined"/>
    <n v="0"/>
    <n v="0"/>
    <s v="Male"/>
    <n v="1"/>
    <s v="DSL"/>
    <s v="34.110444, -118.156957"/>
    <n v="34.110444000000001"/>
    <n v="-118.15695700000001"/>
    <n v="1"/>
    <n v="29.9"/>
    <n v="0"/>
    <n v="0"/>
    <n v="5"/>
    <x v="0"/>
    <n v="0"/>
    <n v="0"/>
    <n v="1"/>
    <n v="1"/>
    <s v="Bank Withdrawal"/>
    <n v="0"/>
    <n v="23984"/>
    <n v="1"/>
    <s v="Q3"/>
    <n v="1"/>
    <n v="3"/>
    <n v="0"/>
    <s v="California"/>
    <n v="0"/>
    <n v="0"/>
    <n v="0"/>
    <x v="5"/>
    <n v="92.25"/>
    <x v="0"/>
    <n v="0"/>
    <x v="0"/>
    <x v="3610"/>
    <n v="1"/>
    <n v="1"/>
    <n v="91030"/>
    <x v="0"/>
  </r>
  <r>
    <n v="73"/>
    <n v="29"/>
    <n v="47.13"/>
    <s v="Active User"/>
    <s v="Active User"/>
    <x v="52"/>
    <x v="103"/>
    <n v="4463"/>
    <x v="2"/>
    <s v="United States"/>
    <x v="3633"/>
    <s v="Stayed"/>
    <n v="0"/>
    <n v="1"/>
    <s v="Female"/>
    <n v="1"/>
    <s v="Fiber Optic"/>
    <s v="33.890853, -118.297967"/>
    <n v="33.890853"/>
    <n v="-118.297967"/>
    <n v="0"/>
    <n v="110.5"/>
    <n v="1"/>
    <n v="0"/>
    <n v="0"/>
    <x v="0"/>
    <n v="1"/>
    <n v="1"/>
    <n v="0"/>
    <n v="0"/>
    <s v="Bank Withdrawal"/>
    <n v="1"/>
    <n v="47758"/>
    <n v="0"/>
    <s v="Q3"/>
    <n v="0"/>
    <n v="4"/>
    <n v="1"/>
    <s v="California"/>
    <n v="1"/>
    <n v="0"/>
    <n v="1"/>
    <x v="47"/>
    <n v="6139.5"/>
    <x v="0"/>
    <n v="2639.28"/>
    <x v="0"/>
    <x v="3611"/>
    <n v="0"/>
    <n v="1"/>
    <n v="90247"/>
    <x v="0"/>
  </r>
  <r>
    <n v="73"/>
    <n v="21"/>
    <n v="4.71"/>
    <s v="Active User"/>
    <s v="Active User"/>
    <x v="75"/>
    <x v="98"/>
    <n v="5195"/>
    <x v="2"/>
    <s v="United States"/>
    <x v="3634"/>
    <s v="Stayed"/>
    <n v="1"/>
    <n v="0"/>
    <s v="Male"/>
    <n v="1"/>
    <s v="DSL"/>
    <s v="37.708327, -122.083473"/>
    <n v="37.708326999999997"/>
    <n v="-122.083473"/>
    <n v="1"/>
    <n v="51"/>
    <n v="1"/>
    <n v="2"/>
    <n v="1"/>
    <x v="0"/>
    <n v="0"/>
    <n v="0"/>
    <n v="1"/>
    <n v="1"/>
    <s v="Bank Withdrawal"/>
    <n v="1"/>
    <n v="41698"/>
    <n v="0"/>
    <s v="Q3"/>
    <n v="1"/>
    <n v="3"/>
    <n v="1"/>
    <s v="California"/>
    <n v="0"/>
    <n v="0"/>
    <n v="0"/>
    <x v="42"/>
    <n v="1381.8"/>
    <x v="11"/>
    <n v="131.88"/>
    <x v="0"/>
    <x v="3612"/>
    <n v="0"/>
    <n v="0"/>
    <n v="94546"/>
    <x v="0"/>
  </r>
  <r>
    <n v="55"/>
    <n v="0"/>
    <n v="44.12"/>
    <s v="Active User"/>
    <s v="Active User"/>
    <x v="23"/>
    <x v="46"/>
    <n v="2219"/>
    <x v="0"/>
    <s v="United States"/>
    <x v="3635"/>
    <s v="Stayed"/>
    <n v="1"/>
    <n v="0"/>
    <s v="Male"/>
    <n v="0"/>
    <s v="No Internet Service"/>
    <s v="34.183286, -117.221722"/>
    <n v="34.183286000000003"/>
    <n v="-117.221722"/>
    <n v="1"/>
    <n v="25.4"/>
    <n v="1"/>
    <n v="3"/>
    <n v="8"/>
    <x v="4"/>
    <n v="0"/>
    <n v="0"/>
    <n v="1"/>
    <n v="1"/>
    <s v="Bank Withdrawal"/>
    <n v="1"/>
    <n v="53636"/>
    <n v="0"/>
    <s v="Q3"/>
    <n v="1"/>
    <n v="3"/>
    <n v="0"/>
    <s v="California"/>
    <n v="0"/>
    <n v="0"/>
    <n v="0"/>
    <x v="20"/>
    <n v="313"/>
    <x v="0"/>
    <n v="529.44000000000005"/>
    <x v="0"/>
    <x v="3613"/>
    <n v="0"/>
    <n v="0"/>
    <n v="92404"/>
    <x v="0"/>
  </r>
  <r>
    <n v="32"/>
    <n v="27"/>
    <n v="34.85"/>
    <s v="Active User"/>
    <s v="Active User"/>
    <x v="25"/>
    <x v="109"/>
    <n v="5542"/>
    <x v="0"/>
    <s v="United States"/>
    <x v="3636"/>
    <s v="Stayed"/>
    <n v="0"/>
    <n v="0"/>
    <s v="Male"/>
    <n v="1"/>
    <s v="Fiber Optic"/>
    <s v="37.444314, -122.149996"/>
    <n v="37.444313999999999"/>
    <n v="-122.149996"/>
    <n v="0"/>
    <n v="80.599999999999994"/>
    <n v="0"/>
    <n v="0"/>
    <n v="0"/>
    <x v="5"/>
    <n v="1"/>
    <n v="0"/>
    <n v="0"/>
    <n v="0"/>
    <s v="Bank Withdrawal"/>
    <n v="1"/>
    <n v="16198"/>
    <n v="1"/>
    <s v="Q3"/>
    <n v="0"/>
    <n v="4"/>
    <n v="0"/>
    <s v="California"/>
    <n v="0"/>
    <n v="0"/>
    <n v="0"/>
    <x v="49"/>
    <n v="2651.1"/>
    <x v="0"/>
    <n v="1150.05"/>
    <x v="0"/>
    <x v="3614"/>
    <n v="0"/>
    <n v="1"/>
    <n v="94301"/>
    <x v="0"/>
  </r>
  <r>
    <n v="57"/>
    <n v="0"/>
    <n v="40.630000000000003"/>
    <s v="Active User"/>
    <s v="Active User"/>
    <x v="25"/>
    <x v="680"/>
    <n v="3968"/>
    <x v="1"/>
    <s v="United States"/>
    <x v="3637"/>
    <s v="Joined"/>
    <n v="0"/>
    <n v="0"/>
    <s v="Female"/>
    <n v="0"/>
    <s v="No Internet Service"/>
    <s v="33.477923, -117.705314"/>
    <n v="33.477922999999997"/>
    <n v="-117.705314"/>
    <n v="0"/>
    <n v="19.55"/>
    <n v="0"/>
    <n v="0"/>
    <n v="0"/>
    <x v="0"/>
    <n v="0"/>
    <n v="0"/>
    <n v="0"/>
    <n v="0"/>
    <s v="Credit Card"/>
    <n v="1"/>
    <n v="27730"/>
    <n v="0"/>
    <s v="Q3"/>
    <n v="0"/>
    <n v="4"/>
    <n v="0"/>
    <s v="California"/>
    <n v="0"/>
    <n v="0"/>
    <n v="0"/>
    <x v="16"/>
    <n v="19.55"/>
    <x v="0"/>
    <n v="40.630000000000003"/>
    <x v="0"/>
    <x v="3615"/>
    <n v="0"/>
    <n v="0"/>
    <n v="92629"/>
    <x v="0"/>
  </r>
  <r>
    <n v="45"/>
    <n v="22"/>
    <n v="0"/>
    <s v="Active User"/>
    <s v="Active User"/>
    <x v="51"/>
    <x v="316"/>
    <n v="6251"/>
    <x v="0"/>
    <s v="United States"/>
    <x v="3638"/>
    <s v="Stayed"/>
    <n v="0"/>
    <n v="1"/>
    <s v="Female"/>
    <n v="1"/>
    <s v="Cable"/>
    <s v="37.499411, -122.196318"/>
    <n v="37.499411000000002"/>
    <n v="-122.19631800000001"/>
    <n v="0"/>
    <n v="59.95"/>
    <n v="0"/>
    <n v="0"/>
    <n v="0"/>
    <x v="0"/>
    <n v="0"/>
    <n v="1"/>
    <n v="0"/>
    <n v="0"/>
    <s v="Credit Card"/>
    <n v="0"/>
    <n v="32368"/>
    <n v="1"/>
    <s v="Q3"/>
    <n v="0"/>
    <n v="3"/>
    <n v="0"/>
    <s v="California"/>
    <n v="1"/>
    <n v="1"/>
    <n v="1"/>
    <x v="55"/>
    <n v="3921.1"/>
    <x v="0"/>
    <n v="0"/>
    <x v="0"/>
    <x v="3616"/>
    <n v="0"/>
    <n v="1"/>
    <n v="94063"/>
    <x v="0"/>
  </r>
  <r>
    <n v="31"/>
    <n v="0"/>
    <n v="47.19"/>
    <s v="Active User"/>
    <s v="Active User"/>
    <x v="60"/>
    <x v="515"/>
    <n v="2606"/>
    <x v="1"/>
    <s v="United States"/>
    <x v="3639"/>
    <s v="Joined"/>
    <n v="0"/>
    <n v="0"/>
    <s v="Female"/>
    <n v="0"/>
    <s v="No Internet Service"/>
    <s v="40.740138, -122.587476"/>
    <n v="40.740138000000002"/>
    <n v="-122.587476"/>
    <n v="0"/>
    <n v="20.45"/>
    <n v="0"/>
    <n v="0"/>
    <n v="0"/>
    <x v="0"/>
    <n v="0"/>
    <n v="0"/>
    <n v="1"/>
    <n v="0"/>
    <s v="Mailed Check"/>
    <n v="1"/>
    <n v="373"/>
    <n v="0"/>
    <s v="Q3"/>
    <n v="0"/>
    <n v="5"/>
    <n v="0"/>
    <s v="California"/>
    <n v="0"/>
    <n v="0"/>
    <n v="0"/>
    <x v="9"/>
    <n v="42.45"/>
    <x v="0"/>
    <n v="94.38"/>
    <x v="0"/>
    <x v="3617"/>
    <n v="0"/>
    <n v="0"/>
    <n v="96033"/>
    <x v="0"/>
  </r>
  <r>
    <n v="70"/>
    <n v="4"/>
    <n v="35.76"/>
    <s v="Active User"/>
    <s v="Active User"/>
    <x v="60"/>
    <x v="631"/>
    <n v="4997"/>
    <x v="2"/>
    <s v="United States"/>
    <x v="3640"/>
    <s v="Stayed"/>
    <n v="0"/>
    <n v="1"/>
    <s v="Female"/>
    <n v="1"/>
    <s v="Fiber Optic"/>
    <s v="37.540582, -122.509594"/>
    <n v="37.540582000000001"/>
    <n v="-122.50959400000001"/>
    <n v="0"/>
    <n v="110.5"/>
    <n v="1"/>
    <n v="0"/>
    <n v="0"/>
    <x v="5"/>
    <n v="1"/>
    <n v="1"/>
    <n v="1"/>
    <n v="0"/>
    <s v="Bank Withdrawal"/>
    <n v="1"/>
    <n v="2346"/>
    <n v="0"/>
    <s v="Q3"/>
    <n v="0"/>
    <n v="3"/>
    <n v="1"/>
    <s v="California"/>
    <n v="1"/>
    <n v="0"/>
    <n v="1"/>
    <x v="3"/>
    <n v="2857.6"/>
    <x v="0"/>
    <n v="965.52"/>
    <x v="0"/>
    <x v="3618"/>
    <n v="0"/>
    <n v="1"/>
    <n v="94037"/>
    <x v="0"/>
  </r>
  <r>
    <n v="49"/>
    <n v="22"/>
    <n v="26.14"/>
    <s v="Price"/>
    <s v="Lack of affordable download/upload speed"/>
    <x v="23"/>
    <x v="585"/>
    <n v="3065"/>
    <x v="1"/>
    <s v="United States"/>
    <x v="3641"/>
    <s v="Churned"/>
    <n v="0"/>
    <n v="0"/>
    <s v="Female"/>
    <n v="1"/>
    <s v="DSL"/>
    <s v="40.689243, -122.037023"/>
    <n v="40.689242999999998"/>
    <n v="-122.037023"/>
    <n v="0"/>
    <n v="56.25"/>
    <n v="0"/>
    <n v="0"/>
    <n v="0"/>
    <x v="0"/>
    <n v="0"/>
    <n v="0"/>
    <n v="1"/>
    <n v="0"/>
    <s v="Bank Withdrawal"/>
    <n v="1"/>
    <n v="829"/>
    <n v="0"/>
    <s v="Q3"/>
    <n v="0"/>
    <n v="1"/>
    <n v="0"/>
    <s v="California"/>
    <n v="1"/>
    <n v="1"/>
    <n v="0"/>
    <x v="16"/>
    <n v="56.25"/>
    <x v="0"/>
    <n v="26.14"/>
    <x v="0"/>
    <x v="3619"/>
    <n v="0"/>
    <n v="1"/>
    <n v="96069"/>
    <x v="1"/>
  </r>
  <r>
    <n v="53"/>
    <n v="0"/>
    <n v="1.57"/>
    <s v="Active User"/>
    <s v="Active User"/>
    <x v="42"/>
    <x v="596"/>
    <n v="3461"/>
    <x v="2"/>
    <s v="United States"/>
    <x v="3642"/>
    <s v="Stayed"/>
    <n v="1"/>
    <n v="0"/>
    <s v="Male"/>
    <n v="0"/>
    <s v="No Internet Service"/>
    <s v="34.074492, -118.01462"/>
    <n v="34.074491999999999"/>
    <n v="-118.01461999999999"/>
    <n v="1"/>
    <n v="19.45"/>
    <n v="0"/>
    <n v="3"/>
    <n v="10"/>
    <x v="2"/>
    <n v="0"/>
    <n v="0"/>
    <n v="0"/>
    <n v="1"/>
    <s v="Credit Card"/>
    <n v="1"/>
    <n v="62660"/>
    <n v="0"/>
    <s v="Q3"/>
    <n v="1"/>
    <n v="4"/>
    <n v="0"/>
    <s v="California"/>
    <n v="0"/>
    <n v="0"/>
    <n v="0"/>
    <x v="18"/>
    <n v="113.5"/>
    <x v="0"/>
    <n v="9.42"/>
    <x v="0"/>
    <x v="3620"/>
    <n v="0"/>
    <n v="0"/>
    <n v="91732"/>
    <x v="0"/>
  </r>
  <r>
    <n v="51"/>
    <n v="14"/>
    <n v="17.329999999999998"/>
    <s v="Competitor"/>
    <s v="Competitor made better offer"/>
    <x v="26"/>
    <x v="514"/>
    <n v="3533"/>
    <x v="1"/>
    <s v="United States"/>
    <x v="3643"/>
    <s v="Churned"/>
    <n v="0"/>
    <n v="0"/>
    <s v="Male"/>
    <n v="1"/>
    <s v="Fiber Optic"/>
    <s v="37.114335, -122.237162"/>
    <n v="37.114334999999997"/>
    <n v="-122.237162"/>
    <n v="0"/>
    <n v="80.95"/>
    <n v="0"/>
    <n v="0"/>
    <n v="0"/>
    <x v="2"/>
    <n v="0"/>
    <n v="0"/>
    <n v="1"/>
    <n v="0"/>
    <s v="Bank Withdrawal"/>
    <n v="1"/>
    <n v="857"/>
    <n v="0"/>
    <s v="Q3"/>
    <n v="0"/>
    <n v="3"/>
    <n v="0"/>
    <s v="California"/>
    <n v="1"/>
    <n v="1"/>
    <n v="0"/>
    <x v="9"/>
    <n v="171.15"/>
    <x v="0"/>
    <n v="34.659999999999997"/>
    <x v="0"/>
    <x v="3621"/>
    <n v="0"/>
    <n v="1"/>
    <n v="95017"/>
    <x v="1"/>
  </r>
  <r>
    <n v="24"/>
    <n v="76"/>
    <n v="0"/>
    <s v="Active User"/>
    <s v="Active User"/>
    <x v="57"/>
    <x v="336"/>
    <n v="6495"/>
    <x v="1"/>
    <s v="United States"/>
    <x v="3644"/>
    <s v="Stayed"/>
    <n v="1"/>
    <n v="1"/>
    <s v="Male"/>
    <n v="1"/>
    <s v="DSL"/>
    <s v="36.391777, -119.372842"/>
    <n v="36.391776999999998"/>
    <n v="-119.37284200000001"/>
    <n v="1"/>
    <n v="33.6"/>
    <n v="0"/>
    <n v="1"/>
    <n v="3"/>
    <x v="0"/>
    <n v="0"/>
    <n v="1"/>
    <n v="0"/>
    <n v="1"/>
    <s v="Bank Withdrawal"/>
    <n v="0"/>
    <n v="36718"/>
    <n v="0"/>
    <s v="Q3"/>
    <n v="1"/>
    <n v="3"/>
    <n v="0"/>
    <s v="California"/>
    <n v="0"/>
    <n v="0"/>
    <n v="0"/>
    <x v="63"/>
    <n v="2117.1999999999998"/>
    <x v="6"/>
    <n v="0"/>
    <x v="0"/>
    <x v="3622"/>
    <n v="1"/>
    <n v="0"/>
    <n v="93291"/>
    <x v="0"/>
  </r>
  <r>
    <n v="56"/>
    <n v="0"/>
    <n v="20.57"/>
    <s v="Active User"/>
    <s v="Active User"/>
    <x v="7"/>
    <x v="1054"/>
    <n v="3043"/>
    <x v="1"/>
    <s v="United States"/>
    <x v="3645"/>
    <s v="Stayed"/>
    <n v="1"/>
    <n v="0"/>
    <s v="Female"/>
    <n v="0"/>
    <s v="No Internet Service"/>
    <s v="39.440687, -121.263583"/>
    <n v="39.440686999999997"/>
    <n v="-121.263583"/>
    <n v="1"/>
    <n v="19.2"/>
    <n v="0"/>
    <n v="2"/>
    <n v="3"/>
    <x v="5"/>
    <n v="0"/>
    <n v="0"/>
    <n v="0"/>
    <n v="1"/>
    <s v="Bank Withdrawal"/>
    <n v="1"/>
    <n v="1237"/>
    <n v="0"/>
    <s v="Q3"/>
    <n v="1"/>
    <n v="5"/>
    <n v="0"/>
    <s v="California"/>
    <n v="0"/>
    <n v="0"/>
    <n v="0"/>
    <x v="62"/>
    <n v="702.9"/>
    <x v="0"/>
    <n v="740.52"/>
    <x v="0"/>
    <x v="3623"/>
    <n v="0"/>
    <n v="0"/>
    <n v="95919"/>
    <x v="0"/>
  </r>
  <r>
    <n v="23"/>
    <n v="42"/>
    <n v="0"/>
    <s v="Active User"/>
    <s v="Active User"/>
    <x v="76"/>
    <x v="232"/>
    <n v="5683"/>
    <x v="2"/>
    <s v="United States"/>
    <x v="3646"/>
    <s v="Stayed"/>
    <n v="0"/>
    <n v="1"/>
    <s v="Male"/>
    <n v="1"/>
    <s v="DSL"/>
    <s v="37.421633, -122.009613"/>
    <n v="37.421633"/>
    <n v="-122.009613"/>
    <n v="1"/>
    <n v="60.8"/>
    <n v="0"/>
    <n v="0"/>
    <n v="7"/>
    <x v="0"/>
    <n v="1"/>
    <n v="0"/>
    <n v="1"/>
    <n v="1"/>
    <s v="Credit Card"/>
    <n v="0"/>
    <n v="16985"/>
    <n v="1"/>
    <s v="Q3"/>
    <n v="1"/>
    <n v="4"/>
    <n v="0"/>
    <s v="California"/>
    <n v="1"/>
    <n v="1"/>
    <n v="1"/>
    <x v="43"/>
    <n v="4263.3999999999996"/>
    <x v="0"/>
    <n v="0"/>
    <x v="0"/>
    <x v="3624"/>
    <n v="1"/>
    <n v="1"/>
    <n v="94089"/>
    <x v="0"/>
  </r>
  <r>
    <n v="75"/>
    <n v="3"/>
    <n v="29.6"/>
    <s v="Active User"/>
    <s v="Active User"/>
    <x v="57"/>
    <x v="492"/>
    <n v="5182"/>
    <x v="2"/>
    <s v="United States"/>
    <x v="3647"/>
    <s v="Stayed"/>
    <n v="0"/>
    <n v="1"/>
    <s v="Female"/>
    <n v="1"/>
    <s v="Fiber Optic"/>
    <s v="38.69508, -121.271616"/>
    <n v="38.695079999999997"/>
    <n v="-121.27161599999999"/>
    <n v="0"/>
    <n v="100.15"/>
    <n v="1"/>
    <n v="0"/>
    <n v="0"/>
    <x v="0"/>
    <n v="0"/>
    <n v="0"/>
    <n v="1"/>
    <n v="0"/>
    <s v="Bank Withdrawal"/>
    <n v="1"/>
    <n v="43718"/>
    <n v="0"/>
    <s v="Q3"/>
    <n v="0"/>
    <n v="4"/>
    <n v="1"/>
    <s v="California"/>
    <n v="1"/>
    <n v="0"/>
    <n v="1"/>
    <x v="32"/>
    <n v="5409.75"/>
    <x v="0"/>
    <n v="1628"/>
    <x v="0"/>
    <x v="3625"/>
    <n v="0"/>
    <n v="1"/>
    <n v="95610"/>
    <x v="0"/>
  </r>
  <r>
    <n v="24"/>
    <n v="82"/>
    <n v="38.380000000000003"/>
    <s v="Active User"/>
    <s v="Active User"/>
    <x v="56"/>
    <x v="551"/>
    <n v="2075"/>
    <x v="2"/>
    <s v="United States"/>
    <x v="3648"/>
    <s v="Stayed"/>
    <n v="0"/>
    <n v="1"/>
    <s v="Male"/>
    <n v="1"/>
    <s v="DSL"/>
    <s v="32.673483, -116.472863"/>
    <n v="32.673482999999997"/>
    <n v="-116.472863"/>
    <n v="0"/>
    <n v="61.2"/>
    <n v="0"/>
    <n v="0"/>
    <n v="0"/>
    <x v="0"/>
    <n v="1"/>
    <n v="1"/>
    <n v="0"/>
    <n v="0"/>
    <s v="Mailed Check"/>
    <n v="1"/>
    <n v="3133"/>
    <n v="0"/>
    <s v="Q3"/>
    <n v="0"/>
    <n v="3"/>
    <n v="0"/>
    <s v="California"/>
    <n v="0"/>
    <n v="0"/>
    <n v="0"/>
    <x v="1"/>
    <n v="2021.2"/>
    <x v="0"/>
    <n v="1343.3"/>
    <x v="0"/>
    <x v="3626"/>
    <n v="1"/>
    <n v="1"/>
    <n v="91906"/>
    <x v="0"/>
  </r>
  <r>
    <n v="40"/>
    <n v="24"/>
    <n v="25.93"/>
    <s v="Competitor"/>
    <s v="Competitor had better devices"/>
    <x v="29"/>
    <x v="331"/>
    <n v="3962"/>
    <x v="1"/>
    <s v="United States"/>
    <x v="3649"/>
    <s v="Churned"/>
    <n v="0"/>
    <n v="1"/>
    <s v="Female"/>
    <n v="1"/>
    <s v="Fiber Optic"/>
    <s v="37.352911, -122.093002"/>
    <n v="37.352910999999999"/>
    <n v="-122.093002"/>
    <n v="0"/>
    <n v="83.9"/>
    <n v="0"/>
    <n v="0"/>
    <n v="0"/>
    <x v="0"/>
    <n v="0"/>
    <n v="0"/>
    <n v="0"/>
    <n v="0"/>
    <s v="Bank Withdrawal"/>
    <n v="1"/>
    <n v="21496"/>
    <n v="0"/>
    <s v="Q3"/>
    <n v="0"/>
    <n v="1"/>
    <n v="0"/>
    <s v="California"/>
    <n v="1"/>
    <n v="1"/>
    <n v="0"/>
    <x v="18"/>
    <n v="497.55"/>
    <x v="0"/>
    <n v="155.58000000000001"/>
    <x v="0"/>
    <x v="3627"/>
    <n v="0"/>
    <n v="1"/>
    <n v="94024"/>
    <x v="1"/>
  </r>
  <r>
    <n v="23"/>
    <n v="0"/>
    <n v="16.39"/>
    <s v="Active User"/>
    <s v="Active User"/>
    <x v="15"/>
    <x v="18"/>
    <n v="2406"/>
    <x v="1"/>
    <s v="United States"/>
    <x v="3650"/>
    <s v="Joined"/>
    <n v="0"/>
    <n v="0"/>
    <s v="Male"/>
    <n v="0"/>
    <s v="No Internet Service"/>
    <s v="34.195685, -118.490752"/>
    <n v="34.195684999999997"/>
    <n v="-118.490752"/>
    <n v="0"/>
    <n v="20.75"/>
    <n v="0"/>
    <n v="0"/>
    <n v="0"/>
    <x v="2"/>
    <n v="0"/>
    <n v="0"/>
    <n v="1"/>
    <n v="0"/>
    <s v="Credit Card"/>
    <n v="1"/>
    <n v="50047"/>
    <n v="0"/>
    <s v="Q3"/>
    <n v="0"/>
    <n v="5"/>
    <n v="0"/>
    <s v="California"/>
    <n v="0"/>
    <n v="0"/>
    <n v="0"/>
    <x v="5"/>
    <n v="67.099999999999994"/>
    <x v="0"/>
    <n v="49.17"/>
    <x v="0"/>
    <x v="179"/>
    <n v="1"/>
    <n v="0"/>
    <n v="91406"/>
    <x v="0"/>
  </r>
  <r>
    <n v="80"/>
    <n v="6"/>
    <n v="36.82"/>
    <s v="Competitor"/>
    <s v="Competitor made better offer"/>
    <x v="29"/>
    <x v="9"/>
    <n v="3209"/>
    <x v="1"/>
    <s v="United States"/>
    <x v="3651"/>
    <s v="Churned"/>
    <n v="0"/>
    <n v="1"/>
    <s v="Female"/>
    <n v="1"/>
    <s v="Fiber Optic"/>
    <s v="32.957195, -117.202542"/>
    <n v="32.957194999999999"/>
    <n v="-117.20254199999999"/>
    <n v="1"/>
    <n v="85.35"/>
    <n v="1"/>
    <n v="0"/>
    <n v="1"/>
    <x v="4"/>
    <n v="0"/>
    <n v="1"/>
    <n v="1"/>
    <n v="1"/>
    <s v="Bank Withdrawal"/>
    <n v="1"/>
    <n v="28201"/>
    <n v="0"/>
    <s v="Q3"/>
    <n v="1"/>
    <n v="1"/>
    <n v="1"/>
    <s v="California"/>
    <n v="0"/>
    <n v="0"/>
    <n v="0"/>
    <x v="13"/>
    <n v="1463.45"/>
    <x v="0"/>
    <n v="625.94000000000005"/>
    <x v="0"/>
    <x v="3628"/>
    <n v="0"/>
    <n v="1"/>
    <n v="92130"/>
    <x v="1"/>
  </r>
  <r>
    <n v="55"/>
    <n v="21"/>
    <n v="49.36"/>
    <s v="Active User"/>
    <s v="Active User"/>
    <x v="8"/>
    <x v="296"/>
    <n v="4399"/>
    <x v="0"/>
    <s v="United States"/>
    <x v="3652"/>
    <s v="Stayed"/>
    <n v="0"/>
    <n v="1"/>
    <s v="Male"/>
    <n v="1"/>
    <s v="DSL"/>
    <s v="37.704384, -122.126703"/>
    <n v="37.704383999999997"/>
    <n v="-122.12670300000001"/>
    <n v="0"/>
    <n v="81.8"/>
    <n v="0"/>
    <n v="0"/>
    <n v="0"/>
    <x v="1"/>
    <n v="1"/>
    <n v="0"/>
    <n v="1"/>
    <n v="0"/>
    <s v="Credit Card"/>
    <n v="1"/>
    <n v="36568"/>
    <n v="1"/>
    <s v="Q3"/>
    <n v="0"/>
    <n v="5"/>
    <n v="0"/>
    <s v="California"/>
    <n v="1"/>
    <n v="1"/>
    <n v="1"/>
    <x v="47"/>
    <n v="4534.45"/>
    <x v="0"/>
    <n v="2764.16"/>
    <x v="0"/>
    <x v="3629"/>
    <n v="0"/>
    <n v="1"/>
    <n v="94578"/>
    <x v="0"/>
  </r>
  <r>
    <n v="34"/>
    <n v="2"/>
    <n v="0"/>
    <s v="Active User"/>
    <s v="Active User"/>
    <x v="41"/>
    <x v="430"/>
    <n v="5359"/>
    <x v="1"/>
    <s v="United States"/>
    <x v="3653"/>
    <s v="Stayed"/>
    <n v="0"/>
    <n v="1"/>
    <s v="Male"/>
    <n v="1"/>
    <s v="DSL"/>
    <s v="34.049671, -117.468896"/>
    <n v="34.049670999999996"/>
    <n v="-117.468896"/>
    <n v="1"/>
    <n v="60.2"/>
    <n v="0"/>
    <n v="0"/>
    <n v="10"/>
    <x v="1"/>
    <n v="1"/>
    <n v="0"/>
    <n v="1"/>
    <n v="1"/>
    <s v="Bank Withdrawal"/>
    <n v="0"/>
    <n v="29847"/>
    <n v="1"/>
    <s v="Q3"/>
    <n v="1"/>
    <n v="5"/>
    <n v="0"/>
    <s v="California"/>
    <n v="1"/>
    <n v="1"/>
    <n v="1"/>
    <x v="44"/>
    <n v="3582.4"/>
    <x v="0"/>
    <n v="0"/>
    <x v="0"/>
    <x v="3630"/>
    <n v="0"/>
    <n v="1"/>
    <n v="92337"/>
    <x v="0"/>
  </r>
  <r>
    <n v="70"/>
    <n v="19"/>
    <n v="35.39"/>
    <s v="Active User"/>
    <s v="Active User"/>
    <x v="1"/>
    <x v="38"/>
    <n v="4368"/>
    <x v="2"/>
    <s v="United States"/>
    <x v="3654"/>
    <s v="Stayed"/>
    <n v="0"/>
    <n v="1"/>
    <s v="Female"/>
    <n v="1"/>
    <s v="Fiber Optic"/>
    <s v="38.445939, -121.496855"/>
    <n v="38.445939000000003"/>
    <n v="-121.496855"/>
    <n v="0"/>
    <n v="89.15"/>
    <n v="0"/>
    <n v="0"/>
    <n v="0"/>
    <x v="1"/>
    <n v="1"/>
    <n v="0"/>
    <n v="0"/>
    <n v="0"/>
    <s v="Credit Card"/>
    <n v="1"/>
    <n v="9063"/>
    <n v="0"/>
    <s v="Q3"/>
    <n v="0"/>
    <n v="4"/>
    <n v="1"/>
    <s v="California"/>
    <n v="1"/>
    <n v="1"/>
    <n v="0"/>
    <x v="52"/>
    <n v="3990.75"/>
    <x v="0"/>
    <n v="1557.16"/>
    <x v="0"/>
    <x v="3631"/>
    <n v="0"/>
    <n v="1"/>
    <n v="95832"/>
    <x v="0"/>
  </r>
  <r>
    <n v="71"/>
    <n v="11"/>
    <n v="30.05"/>
    <s v="Competitor"/>
    <s v="Competitor made better offer"/>
    <x v="51"/>
    <x v="9"/>
    <n v="3368"/>
    <x v="1"/>
    <s v="United States"/>
    <x v="3655"/>
    <s v="Churned"/>
    <n v="0"/>
    <n v="0"/>
    <s v="Female"/>
    <n v="1"/>
    <s v="Fiber Optic"/>
    <s v="32.787836, -117.232358"/>
    <n v="32.787835999999999"/>
    <n v="-117.232376"/>
    <n v="0"/>
    <n v="69.05"/>
    <n v="0"/>
    <n v="0"/>
    <n v="0"/>
    <x v="0"/>
    <n v="0"/>
    <n v="0"/>
    <n v="1"/>
    <n v="0"/>
    <s v="Credit Card"/>
    <n v="1"/>
    <n v="46086"/>
    <n v="0"/>
    <s v="Q3"/>
    <n v="0"/>
    <n v="3"/>
    <n v="1"/>
    <s v="California"/>
    <n v="0"/>
    <n v="0"/>
    <n v="0"/>
    <x v="69"/>
    <n v="318.5"/>
    <x v="0"/>
    <n v="150.25"/>
    <x v="0"/>
    <x v="3632"/>
    <n v="0"/>
    <n v="1"/>
    <n v="92109"/>
    <x v="1"/>
  </r>
  <r>
    <n v="46"/>
    <n v="19"/>
    <n v="0"/>
    <s v="Active User"/>
    <s v="Active User"/>
    <x v="66"/>
    <x v="890"/>
    <n v="5790"/>
    <x v="0"/>
    <s v="United States"/>
    <x v="3656"/>
    <s v="Stayed"/>
    <n v="0"/>
    <n v="1"/>
    <s v="Female"/>
    <n v="1"/>
    <s v="DSL"/>
    <s v="36.814539, -119.711868"/>
    <n v="36.814539000000003"/>
    <n v="-119.711868"/>
    <n v="1"/>
    <n v="59.85"/>
    <n v="0"/>
    <n v="0"/>
    <n v="1"/>
    <x v="1"/>
    <n v="0"/>
    <n v="1"/>
    <n v="0"/>
    <n v="1"/>
    <s v="Credit Card"/>
    <n v="0"/>
    <n v="33856"/>
    <n v="1"/>
    <s v="Q3"/>
    <n v="1"/>
    <n v="5"/>
    <n v="0"/>
    <s v="California"/>
    <n v="1"/>
    <n v="1"/>
    <n v="1"/>
    <x v="44"/>
    <n v="3590.2"/>
    <x v="0"/>
    <n v="0"/>
    <x v="0"/>
    <x v="3633"/>
    <n v="0"/>
    <n v="1"/>
    <n v="93612"/>
    <x v="0"/>
  </r>
  <r>
    <n v="27"/>
    <n v="59"/>
    <n v="15.45"/>
    <s v="Active User"/>
    <s v="Active User"/>
    <x v="3"/>
    <x v="809"/>
    <n v="3160"/>
    <x v="2"/>
    <s v="United States"/>
    <x v="3657"/>
    <s v="Stayed"/>
    <n v="0"/>
    <n v="0"/>
    <s v="Female"/>
    <n v="1"/>
    <s v="Cable"/>
    <s v="34.018354, -117.85492"/>
    <n v="34.018354000000002"/>
    <n v="-117.85492000000001"/>
    <n v="1"/>
    <n v="53.75"/>
    <n v="0"/>
    <n v="0"/>
    <n v="1"/>
    <x v="0"/>
    <n v="1"/>
    <n v="0"/>
    <n v="1"/>
    <n v="1"/>
    <s v="Credit Card"/>
    <n v="1"/>
    <n v="45118"/>
    <n v="1"/>
    <s v="Q3"/>
    <n v="1"/>
    <n v="3"/>
    <n v="0"/>
    <s v="California"/>
    <n v="0"/>
    <n v="0"/>
    <n v="0"/>
    <x v="49"/>
    <n v="1857.3"/>
    <x v="0"/>
    <n v="509.85"/>
    <x v="0"/>
    <x v="3634"/>
    <n v="1"/>
    <n v="1"/>
    <n v="91789"/>
    <x v="0"/>
  </r>
  <r>
    <n v="30"/>
    <n v="0"/>
    <n v="8.23"/>
    <s v="Active User"/>
    <s v="Active User"/>
    <x v="31"/>
    <x v="1055"/>
    <n v="5537"/>
    <x v="1"/>
    <s v="United States"/>
    <x v="3658"/>
    <s v="Joined"/>
    <n v="0"/>
    <n v="0"/>
    <s v="Female"/>
    <n v="0"/>
    <s v="No Internet Service"/>
    <s v="40.965011, -124.015255"/>
    <n v="40.965010999999997"/>
    <n v="-124.015255"/>
    <n v="0"/>
    <n v="19.55"/>
    <n v="0"/>
    <n v="0"/>
    <n v="0"/>
    <x v="0"/>
    <n v="0"/>
    <n v="0"/>
    <n v="0"/>
    <n v="0"/>
    <s v="Credit Card"/>
    <n v="1"/>
    <n v="15921"/>
    <n v="0"/>
    <s v="Q3"/>
    <n v="0"/>
    <n v="4"/>
    <n v="0"/>
    <s v="California"/>
    <n v="0"/>
    <n v="0"/>
    <n v="0"/>
    <x v="16"/>
    <n v="19.55"/>
    <x v="0"/>
    <n v="8.23"/>
    <x v="0"/>
    <x v="3635"/>
    <n v="0"/>
    <n v="0"/>
    <n v="95519"/>
    <x v="0"/>
  </r>
  <r>
    <n v="50"/>
    <n v="0"/>
    <n v="19.579999999999998"/>
    <s v="Active User"/>
    <s v="Active User"/>
    <x v="31"/>
    <x v="453"/>
    <n v="5868"/>
    <x v="1"/>
    <s v="United States"/>
    <x v="3659"/>
    <s v="Joined"/>
    <n v="1"/>
    <n v="0"/>
    <s v="Male"/>
    <n v="0"/>
    <s v="No Internet Service"/>
    <s v="37.656695, -122.048361"/>
    <n v="37.656694999999999"/>
    <n v="-122.048361"/>
    <n v="0"/>
    <n v="20.85"/>
    <n v="0"/>
    <n v="3"/>
    <n v="0"/>
    <x v="0"/>
    <n v="0"/>
    <n v="0"/>
    <n v="0"/>
    <n v="0"/>
    <s v="Credit Card"/>
    <n v="1"/>
    <n v="11147"/>
    <n v="0"/>
    <s v="Q3"/>
    <n v="0"/>
    <n v="4"/>
    <n v="0"/>
    <s v="California"/>
    <n v="0"/>
    <n v="0"/>
    <n v="0"/>
    <x v="5"/>
    <n v="60.65"/>
    <x v="0"/>
    <n v="58.74"/>
    <x v="0"/>
    <x v="3636"/>
    <n v="0"/>
    <n v="0"/>
    <n v="94542"/>
    <x v="0"/>
  </r>
  <r>
    <n v="75"/>
    <n v="30"/>
    <n v="36.5"/>
    <s v="Price"/>
    <s v="Price too high"/>
    <x v="58"/>
    <x v="1056"/>
    <n v="4969"/>
    <x v="1"/>
    <s v="United States"/>
    <x v="3660"/>
    <s v="Churned"/>
    <n v="0"/>
    <n v="0"/>
    <s v="Female"/>
    <n v="1"/>
    <s v="Fiber Optic"/>
    <s v="38.652065, -121.25441"/>
    <n v="38.652065"/>
    <n v="-121.25440999999999"/>
    <n v="0"/>
    <n v="102.8"/>
    <n v="1"/>
    <n v="0"/>
    <n v="0"/>
    <x v="0"/>
    <n v="1"/>
    <n v="1"/>
    <n v="1"/>
    <n v="0"/>
    <s v="Credit Card"/>
    <n v="1"/>
    <n v="40750"/>
    <n v="0"/>
    <s v="Q3"/>
    <n v="0"/>
    <n v="1"/>
    <n v="1"/>
    <s v="California"/>
    <n v="1"/>
    <n v="0"/>
    <n v="1"/>
    <x v="0"/>
    <n v="2660.2"/>
    <x v="0"/>
    <n v="912.5"/>
    <x v="0"/>
    <x v="3637"/>
    <n v="0"/>
    <n v="1"/>
    <n v="95628"/>
    <x v="1"/>
  </r>
  <r>
    <n v="22"/>
    <n v="0"/>
    <n v="4.13"/>
    <s v="Active User"/>
    <s v="Active User"/>
    <x v="8"/>
    <x v="59"/>
    <n v="3705"/>
    <x v="1"/>
    <s v="United States"/>
    <x v="3661"/>
    <s v="Stayed"/>
    <n v="0"/>
    <n v="0"/>
    <s v="Male"/>
    <n v="0"/>
    <s v="No Internet Service"/>
    <s v="36.525703, -120.952122"/>
    <n v="36.525703"/>
    <n v="-120.952122"/>
    <n v="0"/>
    <n v="20"/>
    <n v="0"/>
    <n v="0"/>
    <n v="0"/>
    <x v="4"/>
    <n v="0"/>
    <n v="0"/>
    <n v="0"/>
    <n v="0"/>
    <s v="Credit Card"/>
    <n v="1"/>
    <n v="813"/>
    <n v="0"/>
    <s v="Q3"/>
    <n v="0"/>
    <n v="3"/>
    <n v="0"/>
    <s v="California"/>
    <n v="0"/>
    <n v="0"/>
    <n v="0"/>
    <x v="66"/>
    <n v="275.7"/>
    <x v="0"/>
    <n v="66.08"/>
    <x v="0"/>
    <x v="3638"/>
    <n v="1"/>
    <n v="0"/>
    <n v="95043"/>
    <x v="0"/>
  </r>
  <r>
    <n v="70"/>
    <n v="18"/>
    <n v="22.74"/>
    <s v="Active User"/>
    <s v="Active User"/>
    <x v="36"/>
    <x v="221"/>
    <n v="5061"/>
    <x v="2"/>
    <s v="United States"/>
    <x v="3662"/>
    <s v="Stayed"/>
    <n v="0"/>
    <n v="1"/>
    <s v="Female"/>
    <n v="1"/>
    <s v="Fiber Optic"/>
    <s v="38.93496, -122.792243"/>
    <n v="38.934959999999997"/>
    <n v="-122.792243"/>
    <n v="1"/>
    <n v="104.85"/>
    <n v="1"/>
    <n v="0"/>
    <n v="8"/>
    <x v="1"/>
    <n v="0"/>
    <n v="1"/>
    <n v="1"/>
    <n v="1"/>
    <s v="Bank Withdrawal"/>
    <n v="1"/>
    <n v="9902"/>
    <n v="0"/>
    <s v="Q3"/>
    <n v="1"/>
    <n v="3"/>
    <n v="1"/>
    <s v="California"/>
    <n v="1"/>
    <n v="1"/>
    <n v="1"/>
    <x v="34"/>
    <n v="6312.9"/>
    <x v="0"/>
    <n v="1409.88"/>
    <x v="0"/>
    <x v="3639"/>
    <n v="0"/>
    <n v="1"/>
    <n v="95451"/>
    <x v="0"/>
  </r>
  <r>
    <n v="32"/>
    <n v="0"/>
    <n v="42.84"/>
    <s v="Active User"/>
    <s v="Active User"/>
    <x v="42"/>
    <x v="892"/>
    <n v="5517"/>
    <x v="2"/>
    <s v="United States"/>
    <x v="3663"/>
    <s v="Stayed"/>
    <n v="1"/>
    <n v="0"/>
    <s v="Male"/>
    <n v="0"/>
    <s v="No Internet Service"/>
    <s v="34.130861, -118.68346"/>
    <n v="34.130861000000003"/>
    <n v="-118.68346"/>
    <n v="1"/>
    <n v="25.7"/>
    <n v="1"/>
    <n v="3"/>
    <n v="3"/>
    <x v="3"/>
    <n v="0"/>
    <n v="0"/>
    <n v="1"/>
    <n v="1"/>
    <s v="Credit Card"/>
    <n v="1"/>
    <n v="23661"/>
    <n v="0"/>
    <s v="Q3"/>
    <n v="1"/>
    <n v="4"/>
    <n v="0"/>
    <s v="California"/>
    <n v="0"/>
    <n v="0"/>
    <n v="0"/>
    <x v="30"/>
    <n v="1714.55"/>
    <x v="0"/>
    <n v="2827.44"/>
    <x v="0"/>
    <x v="3640"/>
    <n v="0"/>
    <n v="0"/>
    <n v="91302"/>
    <x v="0"/>
  </r>
  <r>
    <n v="56"/>
    <n v="0"/>
    <n v="12.99"/>
    <s v="Active User"/>
    <s v="Active User"/>
    <x v="70"/>
    <x v="5"/>
    <n v="4565"/>
    <x v="0"/>
    <s v="United States"/>
    <x v="3664"/>
    <s v="Stayed"/>
    <n v="0"/>
    <n v="0"/>
    <s v="Male"/>
    <n v="0"/>
    <s v="No Internet Service"/>
    <s v="37.959706, -121.287669"/>
    <n v="37.959705999999997"/>
    <n v="-121.28766899999999"/>
    <n v="0"/>
    <n v="20.55"/>
    <n v="0"/>
    <n v="0"/>
    <n v="0"/>
    <x v="1"/>
    <n v="0"/>
    <n v="0"/>
    <n v="0"/>
    <n v="0"/>
    <s v="Credit Card"/>
    <n v="1"/>
    <n v="7071"/>
    <n v="0"/>
    <s v="Q3"/>
    <n v="0"/>
    <n v="3"/>
    <n v="0"/>
    <s v="California"/>
    <n v="0"/>
    <n v="0"/>
    <n v="0"/>
    <x v="58"/>
    <n v="1252.8499999999999"/>
    <x v="0"/>
    <n v="740.43"/>
    <x v="0"/>
    <x v="3641"/>
    <n v="0"/>
    <n v="0"/>
    <n v="95202"/>
    <x v="0"/>
  </r>
  <r>
    <n v="29"/>
    <n v="52"/>
    <n v="7.14"/>
    <s v="Attitude"/>
    <s v="Attitude of service provider"/>
    <x v="39"/>
    <x v="1057"/>
    <n v="4067"/>
    <x v="1"/>
    <s v="United States"/>
    <x v="3665"/>
    <s v="Churned"/>
    <n v="1"/>
    <n v="0"/>
    <s v="Male"/>
    <n v="1"/>
    <s v="DSL"/>
    <s v="36.248708, -121.386617"/>
    <n v="36.248708000000001"/>
    <n v="-121.386617"/>
    <n v="0"/>
    <n v="44.4"/>
    <n v="0"/>
    <n v="3"/>
    <n v="0"/>
    <x v="2"/>
    <n v="0"/>
    <n v="0"/>
    <n v="1"/>
    <n v="0"/>
    <s v="Bank Withdrawal"/>
    <n v="1"/>
    <n v="14204"/>
    <n v="0"/>
    <s v="Q3"/>
    <n v="0"/>
    <n v="3"/>
    <n v="0"/>
    <s v="California"/>
    <n v="0"/>
    <n v="1"/>
    <n v="0"/>
    <x v="16"/>
    <n v="44.4"/>
    <x v="0"/>
    <n v="7.14"/>
    <x v="0"/>
    <x v="3642"/>
    <n v="1"/>
    <n v="1"/>
    <n v="93927"/>
    <x v="1"/>
  </r>
  <r>
    <n v="26"/>
    <n v="85"/>
    <n v="16.760000000000002"/>
    <s v="Active User"/>
    <s v="Active User"/>
    <x v="75"/>
    <x v="606"/>
    <n v="4460"/>
    <x v="1"/>
    <s v="United States"/>
    <x v="3666"/>
    <s v="Stayed"/>
    <n v="0"/>
    <n v="0"/>
    <s v="Female"/>
    <n v="1"/>
    <s v="Fiber Optic"/>
    <s v="32.782501, -117.01611"/>
    <n v="32.782501000000003"/>
    <n v="-117.01611"/>
    <n v="0"/>
    <n v="90.65"/>
    <n v="1"/>
    <n v="0"/>
    <n v="0"/>
    <x v="0"/>
    <n v="0"/>
    <n v="1"/>
    <n v="1"/>
    <n v="0"/>
    <s v="Bank Withdrawal"/>
    <n v="1"/>
    <n v="24005"/>
    <n v="0"/>
    <s v="Q3"/>
    <n v="0"/>
    <n v="4"/>
    <n v="0"/>
    <s v="California"/>
    <n v="1"/>
    <n v="1"/>
    <n v="0"/>
    <x v="49"/>
    <n v="2989.6"/>
    <x v="0"/>
    <n v="553.08000000000004"/>
    <x v="0"/>
    <x v="3643"/>
    <n v="1"/>
    <n v="1"/>
    <n v="91942"/>
    <x v="0"/>
  </r>
  <r>
    <n v="39"/>
    <n v="14"/>
    <n v="41.61"/>
    <s v="Active User"/>
    <s v="Active User"/>
    <x v="43"/>
    <x v="282"/>
    <n v="5228"/>
    <x v="0"/>
    <s v="United States"/>
    <x v="3667"/>
    <s v="Stayed"/>
    <n v="0"/>
    <n v="1"/>
    <s v="Male"/>
    <n v="1"/>
    <s v="Cable"/>
    <s v="35.735694, -118.738483"/>
    <n v="35.735694000000002"/>
    <n v="-118.738483"/>
    <n v="1"/>
    <n v="88.85"/>
    <n v="1"/>
    <n v="0"/>
    <n v="2"/>
    <x v="0"/>
    <n v="1"/>
    <n v="1"/>
    <n v="1"/>
    <n v="1"/>
    <s v="Credit Card"/>
    <n v="1"/>
    <n v="296"/>
    <n v="1"/>
    <s v="Q3"/>
    <n v="1"/>
    <n v="4"/>
    <n v="0"/>
    <s v="California"/>
    <n v="1"/>
    <n v="1"/>
    <n v="1"/>
    <x v="15"/>
    <n v="6132.7"/>
    <x v="0"/>
    <n v="2829.48"/>
    <x v="0"/>
    <x v="3644"/>
    <n v="0"/>
    <n v="1"/>
    <n v="93226"/>
    <x v="0"/>
  </r>
  <r>
    <n v="70"/>
    <n v="14"/>
    <n v="0"/>
    <s v="Active User"/>
    <s v="Active User"/>
    <x v="8"/>
    <x v="647"/>
    <n v="3353"/>
    <x v="1"/>
    <s v="United States"/>
    <x v="3668"/>
    <s v="Stayed"/>
    <n v="1"/>
    <n v="0"/>
    <s v="Female"/>
    <n v="1"/>
    <s v="DSL"/>
    <s v="36.878364, -121.629781"/>
    <n v="36.878363999999998"/>
    <n v="-121.62978099999999"/>
    <n v="1"/>
    <n v="29.3"/>
    <n v="0"/>
    <n v="1"/>
    <n v="1"/>
    <x v="4"/>
    <n v="0"/>
    <n v="0"/>
    <n v="1"/>
    <n v="1"/>
    <s v="Mailed Check"/>
    <n v="0"/>
    <n v="3373"/>
    <n v="1"/>
    <s v="Q3"/>
    <n v="1"/>
    <n v="4"/>
    <n v="1"/>
    <s v="California"/>
    <n v="0"/>
    <n v="0"/>
    <n v="0"/>
    <x v="20"/>
    <n v="355.9"/>
    <x v="0"/>
    <n v="0"/>
    <x v="0"/>
    <x v="3645"/>
    <n v="0"/>
    <n v="1"/>
    <n v="95004"/>
    <x v="0"/>
  </r>
  <r>
    <n v="69"/>
    <n v="21"/>
    <n v="32.409999999999997"/>
    <s v="Active User"/>
    <s v="Active User"/>
    <x v="19"/>
    <x v="1058"/>
    <n v="4168"/>
    <x v="0"/>
    <s v="United States"/>
    <x v="3669"/>
    <s v="Stayed"/>
    <n v="0"/>
    <n v="1"/>
    <s v="Female"/>
    <n v="1"/>
    <s v="Fiber Optic"/>
    <s v="35.637715, -119.893068"/>
    <n v="35.637715"/>
    <n v="-119.893068"/>
    <n v="0"/>
    <n v="95.45"/>
    <n v="1"/>
    <n v="0"/>
    <n v="0"/>
    <x v="0"/>
    <n v="1"/>
    <n v="0"/>
    <n v="1"/>
    <n v="0"/>
    <s v="Bank Withdrawal"/>
    <n v="1"/>
    <n v="2502"/>
    <n v="0"/>
    <s v="Q3"/>
    <n v="0"/>
    <n v="4"/>
    <n v="1"/>
    <s v="California"/>
    <n v="0"/>
    <n v="0"/>
    <n v="1"/>
    <x v="55"/>
    <n v="6223.3"/>
    <x v="0"/>
    <n v="2106.65"/>
    <x v="0"/>
    <x v="3646"/>
    <n v="0"/>
    <n v="1"/>
    <n v="93249"/>
    <x v="0"/>
  </r>
  <r>
    <n v="41"/>
    <n v="23"/>
    <n v="12.36"/>
    <s v="Dissatisfaction"/>
    <s v="Limited range of services"/>
    <x v="20"/>
    <x v="565"/>
    <n v="3330"/>
    <x v="1"/>
    <s v="United States"/>
    <x v="3670"/>
    <s v="Churned"/>
    <n v="0"/>
    <n v="0"/>
    <s v="Male"/>
    <n v="1"/>
    <s v="Fiber Optic"/>
    <s v="38.431407, -120.8421"/>
    <n v="38.431407"/>
    <n v="-120.8421"/>
    <n v="0"/>
    <n v="84.45"/>
    <n v="1"/>
    <n v="0"/>
    <n v="0"/>
    <x v="0"/>
    <n v="0"/>
    <n v="0"/>
    <n v="1"/>
    <n v="0"/>
    <s v="Bank Withdrawal"/>
    <n v="1"/>
    <n v="222"/>
    <n v="0"/>
    <s v="Q3"/>
    <n v="0"/>
    <n v="2"/>
    <n v="0"/>
    <s v="California"/>
    <n v="0"/>
    <n v="0"/>
    <n v="1"/>
    <x v="20"/>
    <n v="1059.55"/>
    <x v="0"/>
    <n v="148.32"/>
    <x v="0"/>
    <x v="3647"/>
    <n v="0"/>
    <n v="1"/>
    <n v="95601"/>
    <x v="1"/>
  </r>
  <r>
    <n v="29"/>
    <n v="0"/>
    <n v="14.17"/>
    <s v="Active User"/>
    <s v="Active User"/>
    <x v="61"/>
    <x v="702"/>
    <n v="4278"/>
    <x v="0"/>
    <s v="United States"/>
    <x v="3671"/>
    <s v="Stayed"/>
    <n v="0"/>
    <n v="0"/>
    <s v="Male"/>
    <n v="0"/>
    <s v="No Internet Service"/>
    <s v="37.946617, -122.563571"/>
    <n v="37.946617000000003"/>
    <n v="-122.563571"/>
    <n v="0"/>
    <n v="19.850000000000001"/>
    <n v="0"/>
    <n v="0"/>
    <n v="0"/>
    <x v="0"/>
    <n v="0"/>
    <n v="0"/>
    <n v="0"/>
    <n v="0"/>
    <s v="Bank Withdrawal"/>
    <n v="1"/>
    <n v="12010"/>
    <n v="0"/>
    <s v="Q3"/>
    <n v="0"/>
    <n v="5"/>
    <n v="0"/>
    <s v="California"/>
    <n v="0"/>
    <n v="0"/>
    <n v="0"/>
    <x v="34"/>
    <n v="1253.6500000000001"/>
    <x v="0"/>
    <n v="878.54"/>
    <x v="0"/>
    <x v="3648"/>
    <n v="1"/>
    <n v="0"/>
    <n v="94904"/>
    <x v="0"/>
  </r>
  <r>
    <n v="39"/>
    <n v="23"/>
    <n v="49.12"/>
    <s v="Active User"/>
    <s v="Active User"/>
    <x v="34"/>
    <x v="569"/>
    <n v="6087"/>
    <x v="0"/>
    <s v="United States"/>
    <x v="3672"/>
    <s v="Stayed"/>
    <n v="1"/>
    <n v="1"/>
    <s v="Female"/>
    <n v="1"/>
    <s v="DSL"/>
    <s v="39.227434, -120.091806"/>
    <n v="39.227434000000002"/>
    <n v="-120.09180600000001"/>
    <n v="1"/>
    <n v="80.2"/>
    <n v="1"/>
    <n v="3"/>
    <n v="7"/>
    <x v="0"/>
    <n v="1"/>
    <n v="1"/>
    <n v="0"/>
    <n v="1"/>
    <s v="Bank Withdrawal"/>
    <n v="1"/>
    <n v="1943"/>
    <n v="1"/>
    <s v="Q3"/>
    <n v="1"/>
    <n v="4"/>
    <n v="0"/>
    <s v="California"/>
    <n v="0"/>
    <n v="0"/>
    <n v="1"/>
    <x v="8"/>
    <n v="5714.2"/>
    <x v="0"/>
    <n v="3536.64"/>
    <x v="0"/>
    <x v="3649"/>
    <n v="0"/>
    <n v="1"/>
    <n v="96140"/>
    <x v="0"/>
  </r>
  <r>
    <n v="43"/>
    <n v="0"/>
    <n v="16.84"/>
    <s v="Active User"/>
    <s v="Active User"/>
    <x v="30"/>
    <x v="74"/>
    <n v="6342"/>
    <x v="0"/>
    <s v="United States"/>
    <x v="3673"/>
    <s v="Stayed"/>
    <n v="1"/>
    <n v="0"/>
    <s v="Female"/>
    <n v="0"/>
    <s v="No Internet Service"/>
    <s v="33.507255, -117.029473"/>
    <n v="33.507255000000001"/>
    <n v="-117.029473"/>
    <n v="1"/>
    <n v="19.850000000000001"/>
    <n v="0"/>
    <n v="2"/>
    <n v="2"/>
    <x v="0"/>
    <n v="0"/>
    <n v="0"/>
    <n v="0"/>
    <n v="1"/>
    <s v="Bank Withdrawal"/>
    <n v="1"/>
    <n v="46171"/>
    <n v="0"/>
    <s v="Q3"/>
    <n v="1"/>
    <n v="4"/>
    <n v="0"/>
    <s v="California"/>
    <n v="0"/>
    <n v="0"/>
    <n v="0"/>
    <x v="25"/>
    <n v="1326.35"/>
    <x v="0"/>
    <n v="1195.6400000000001"/>
    <x v="0"/>
    <x v="3650"/>
    <n v="0"/>
    <n v="0"/>
    <n v="92592"/>
    <x v="0"/>
  </r>
  <r>
    <n v="36"/>
    <n v="0"/>
    <n v="2.4"/>
    <s v="Active User"/>
    <s v="Active User"/>
    <x v="3"/>
    <x v="786"/>
    <n v="4870"/>
    <x v="0"/>
    <s v="United States"/>
    <x v="3674"/>
    <s v="Stayed"/>
    <n v="1"/>
    <n v="0"/>
    <s v="Female"/>
    <n v="0"/>
    <s v="No Internet Service"/>
    <s v="38.931425, -121.946081"/>
    <n v="38.931424999999997"/>
    <n v="-121.94608100000001"/>
    <n v="1"/>
    <n v="19.899999999999999"/>
    <n v="0"/>
    <n v="3"/>
    <n v="1"/>
    <x v="0"/>
    <n v="0"/>
    <n v="0"/>
    <n v="0"/>
    <n v="1"/>
    <s v="Credit Card"/>
    <n v="1"/>
    <n v="19"/>
    <n v="0"/>
    <s v="Q3"/>
    <n v="1"/>
    <n v="5"/>
    <n v="0"/>
    <s v="California"/>
    <n v="0"/>
    <n v="0"/>
    <n v="0"/>
    <x v="3"/>
    <n v="550.1"/>
    <x v="0"/>
    <n v="64.8"/>
    <x v="0"/>
    <x v="3651"/>
    <n v="0"/>
    <n v="0"/>
    <n v="95937"/>
    <x v="0"/>
  </r>
  <r>
    <n v="42"/>
    <n v="11"/>
    <n v="17.399999999999999"/>
    <s v="Active User"/>
    <s v="Active User"/>
    <x v="2"/>
    <x v="479"/>
    <n v="4001"/>
    <x v="0"/>
    <s v="United States"/>
    <x v="3675"/>
    <s v="Stayed"/>
    <n v="0"/>
    <n v="1"/>
    <s v="Male"/>
    <n v="1"/>
    <s v="Fiber Optic"/>
    <s v="34.015217, -118.109962"/>
    <n v="34.015217"/>
    <n v="-118.109962"/>
    <n v="1"/>
    <n v="93.15"/>
    <n v="1"/>
    <n v="0"/>
    <n v="5"/>
    <x v="3"/>
    <n v="1"/>
    <n v="0"/>
    <n v="1"/>
    <n v="1"/>
    <s v="Bank Withdrawal"/>
    <n v="1"/>
    <n v="62425"/>
    <n v="0"/>
    <s v="Q3"/>
    <n v="1"/>
    <n v="4"/>
    <n v="0"/>
    <s v="California"/>
    <n v="1"/>
    <n v="1"/>
    <n v="0"/>
    <x v="39"/>
    <n v="6368.2"/>
    <x v="13"/>
    <n v="1165.8"/>
    <x v="0"/>
    <x v="3652"/>
    <n v="0"/>
    <n v="0"/>
    <n v="90640"/>
    <x v="0"/>
  </r>
  <r>
    <n v="49"/>
    <n v="0"/>
    <n v="29.31"/>
    <s v="Active User"/>
    <s v="Active User"/>
    <x v="54"/>
    <x v="404"/>
    <n v="6339"/>
    <x v="0"/>
    <s v="United States"/>
    <x v="3676"/>
    <s v="Stayed"/>
    <n v="0"/>
    <n v="0"/>
    <s v="Male"/>
    <n v="0"/>
    <s v="No Internet Service"/>
    <s v="40.527834, -122.318749"/>
    <n v="40.527833999999999"/>
    <n v="-122.318749"/>
    <n v="0"/>
    <n v="19.149999999999999"/>
    <n v="0"/>
    <n v="0"/>
    <n v="0"/>
    <x v="0"/>
    <n v="0"/>
    <n v="0"/>
    <n v="1"/>
    <n v="0"/>
    <s v="Bank Withdrawal"/>
    <n v="1"/>
    <n v="30338"/>
    <n v="0"/>
    <s v="Q3"/>
    <n v="0"/>
    <n v="5"/>
    <n v="0"/>
    <s v="California"/>
    <n v="0"/>
    <n v="0"/>
    <n v="0"/>
    <x v="4"/>
    <n v="1035.5"/>
    <x v="0"/>
    <n v="1699.98"/>
    <x v="264"/>
    <x v="3653"/>
    <n v="0"/>
    <n v="0"/>
    <n v="96002"/>
    <x v="0"/>
  </r>
  <r>
    <n v="35"/>
    <n v="29"/>
    <n v="49.9"/>
    <s v="Active User"/>
    <s v="Active User"/>
    <x v="43"/>
    <x v="121"/>
    <n v="6130"/>
    <x v="1"/>
    <s v="United States"/>
    <x v="3677"/>
    <s v="Stayed"/>
    <n v="0"/>
    <n v="1"/>
    <s v="Male"/>
    <n v="1"/>
    <s v="Fiber Optic"/>
    <s v="33.945318, -117.992066"/>
    <n v="33.945318"/>
    <n v="-117.99206599999999"/>
    <n v="1"/>
    <n v="109.55"/>
    <n v="1"/>
    <n v="0"/>
    <n v="9"/>
    <x v="1"/>
    <n v="1"/>
    <n v="1"/>
    <n v="0"/>
    <n v="1"/>
    <s v="Bank Withdrawal"/>
    <n v="1"/>
    <n v="19109"/>
    <n v="0"/>
    <s v="Q3"/>
    <n v="1"/>
    <n v="4"/>
    <n v="0"/>
    <s v="California"/>
    <n v="1"/>
    <n v="1"/>
    <n v="1"/>
    <x v="36"/>
    <n v="6118.95"/>
    <x v="0"/>
    <n v="2694.6"/>
    <x v="0"/>
    <x v="3654"/>
    <n v="0"/>
    <n v="1"/>
    <n v="90603"/>
    <x v="0"/>
  </r>
  <r>
    <n v="23"/>
    <n v="85"/>
    <n v="20.07"/>
    <s v="Competitor"/>
    <s v="Competitor offered more data"/>
    <x v="33"/>
    <x v="641"/>
    <n v="5504"/>
    <x v="2"/>
    <s v="United States"/>
    <x v="3678"/>
    <s v="Churned"/>
    <n v="0"/>
    <n v="0"/>
    <s v="Male"/>
    <n v="1"/>
    <s v="Fiber Optic"/>
    <s v="38.184914, -120.364085"/>
    <n v="38.184913999999999"/>
    <n v="-120.364085"/>
    <n v="1"/>
    <n v="104.05"/>
    <n v="1"/>
    <n v="0"/>
    <n v="1"/>
    <x v="3"/>
    <n v="1"/>
    <n v="0"/>
    <n v="1"/>
    <n v="1"/>
    <s v="Bank Withdrawal"/>
    <n v="1"/>
    <n v="335"/>
    <n v="1"/>
    <s v="Q3"/>
    <n v="1"/>
    <n v="2"/>
    <n v="0"/>
    <s v="California"/>
    <n v="1"/>
    <n v="1"/>
    <n v="1"/>
    <x v="30"/>
    <n v="6890"/>
    <x v="0"/>
    <n v="1324.62"/>
    <x v="0"/>
    <x v="3655"/>
    <n v="1"/>
    <n v="1"/>
    <n v="95233"/>
    <x v="1"/>
  </r>
  <r>
    <n v="62"/>
    <n v="0"/>
    <n v="26.21"/>
    <s v="Price"/>
    <s v="Long distance charges"/>
    <x v="71"/>
    <x v="759"/>
    <n v="6265"/>
    <x v="0"/>
    <s v="United States"/>
    <x v="3679"/>
    <s v="Churned"/>
    <n v="0"/>
    <n v="0"/>
    <s v="Male"/>
    <n v="0"/>
    <s v="No Internet Service"/>
    <s v="39.082568, -121.55325"/>
    <n v="39.082568000000002"/>
    <n v="-121.55325000000001"/>
    <n v="0"/>
    <n v="19.75"/>
    <n v="0"/>
    <n v="0"/>
    <n v="0"/>
    <x v="1"/>
    <n v="0"/>
    <n v="0"/>
    <n v="0"/>
    <n v="0"/>
    <s v="Bank Withdrawal"/>
    <n v="1"/>
    <n v="6439"/>
    <n v="0"/>
    <s v="Q3"/>
    <n v="0"/>
    <n v="3"/>
    <n v="0"/>
    <s v="California"/>
    <n v="0"/>
    <n v="0"/>
    <n v="0"/>
    <x v="60"/>
    <n v="1052.3499999999999"/>
    <x v="0"/>
    <n v="1389.13"/>
    <x v="0"/>
    <x v="3656"/>
    <n v="0"/>
    <n v="0"/>
    <n v="95961"/>
    <x v="1"/>
  </r>
  <r>
    <n v="34"/>
    <n v="17"/>
    <n v="49.58"/>
    <s v="Competitor"/>
    <s v="Competitor made better offer"/>
    <x v="72"/>
    <x v="9"/>
    <n v="4061"/>
    <x v="1"/>
    <s v="United States"/>
    <x v="3680"/>
    <s v="Churned"/>
    <n v="0"/>
    <n v="0"/>
    <s v="Male"/>
    <n v="1"/>
    <s v="DSL"/>
    <s v="32.85723, -117.209753"/>
    <n v="32.857230000000001"/>
    <n v="-117.209774"/>
    <n v="0"/>
    <n v="44.85"/>
    <n v="0"/>
    <n v="0"/>
    <n v="0"/>
    <x v="0"/>
    <n v="0"/>
    <n v="0"/>
    <n v="1"/>
    <n v="0"/>
    <s v="Credit Card"/>
    <n v="1"/>
    <n v="34902"/>
    <n v="0"/>
    <s v="Q3"/>
    <n v="0"/>
    <n v="2"/>
    <n v="0"/>
    <s v="California"/>
    <n v="0"/>
    <n v="0"/>
    <n v="0"/>
    <x v="37"/>
    <n v="435.4"/>
    <x v="0"/>
    <n v="495.8"/>
    <x v="0"/>
    <x v="3657"/>
    <n v="0"/>
    <n v="1"/>
    <n v="92122"/>
    <x v="1"/>
  </r>
  <r>
    <n v="73"/>
    <n v="3"/>
    <n v="2.81"/>
    <s v="Active User"/>
    <s v="Active User"/>
    <x v="25"/>
    <x v="403"/>
    <n v="5014"/>
    <x v="0"/>
    <s v="United States"/>
    <x v="3681"/>
    <s v="Stayed"/>
    <n v="0"/>
    <n v="0"/>
    <s v="Female"/>
    <n v="1"/>
    <s v="DSL"/>
    <s v="34.062095, -118.401508"/>
    <n v="34.062094999999999"/>
    <n v="-118.40150800000001"/>
    <n v="0"/>
    <n v="55.6"/>
    <n v="1"/>
    <n v="0"/>
    <n v="0"/>
    <x v="0"/>
    <n v="0"/>
    <n v="1"/>
    <n v="1"/>
    <n v="0"/>
    <s v="Bank Withdrawal"/>
    <n v="1"/>
    <n v="11355"/>
    <n v="0"/>
    <s v="Q3"/>
    <n v="0"/>
    <n v="4"/>
    <n v="1"/>
    <s v="California"/>
    <n v="0"/>
    <n v="0"/>
    <n v="0"/>
    <x v="12"/>
    <n v="580.79999999999995"/>
    <x v="0"/>
    <n v="30.91"/>
    <x v="265"/>
    <x v="3658"/>
    <n v="0"/>
    <n v="1"/>
    <n v="90212"/>
    <x v="0"/>
  </r>
  <r>
    <n v="61"/>
    <n v="24"/>
    <n v="21.19"/>
    <s v="Active User"/>
    <s v="Active User"/>
    <x v="71"/>
    <x v="281"/>
    <n v="3371"/>
    <x v="1"/>
    <s v="United States"/>
    <x v="3682"/>
    <s v="Stayed"/>
    <n v="0"/>
    <n v="0"/>
    <s v="Female"/>
    <n v="1"/>
    <s v="DSL"/>
    <s v="37.255637, -120.493537"/>
    <n v="37.255637"/>
    <n v="-120.493537"/>
    <n v="0"/>
    <n v="68.150000000000006"/>
    <n v="1"/>
    <n v="0"/>
    <n v="0"/>
    <x v="0"/>
    <n v="1"/>
    <n v="0"/>
    <n v="0"/>
    <n v="0"/>
    <s v="Credit Card"/>
    <n v="1"/>
    <n v="59289"/>
    <n v="1"/>
    <s v="Q3"/>
    <n v="0"/>
    <n v="3"/>
    <n v="0"/>
    <s v="California"/>
    <n v="1"/>
    <n v="1"/>
    <n v="0"/>
    <x v="35"/>
    <n v="2656.3"/>
    <x v="0"/>
    <n v="805.22"/>
    <x v="0"/>
    <x v="3659"/>
    <n v="0"/>
    <n v="1"/>
    <n v="95340"/>
    <x v="0"/>
  </r>
  <r>
    <n v="51"/>
    <n v="16"/>
    <n v="41.57"/>
    <s v="Active User"/>
    <s v="Active User"/>
    <x v="32"/>
    <x v="772"/>
    <n v="5256"/>
    <x v="0"/>
    <s v="United States"/>
    <x v="3683"/>
    <s v="Stayed"/>
    <n v="0"/>
    <n v="1"/>
    <s v="Male"/>
    <n v="1"/>
    <s v="DSL"/>
    <s v="34.178068, -118.615714"/>
    <n v="34.178068000000003"/>
    <n v="-118.615714"/>
    <n v="1"/>
    <n v="84.2"/>
    <n v="1"/>
    <n v="0"/>
    <n v="8"/>
    <x v="1"/>
    <n v="1"/>
    <n v="0"/>
    <n v="1"/>
    <n v="1"/>
    <s v="Bank Withdrawal"/>
    <n v="1"/>
    <n v="36123"/>
    <n v="1"/>
    <s v="Q3"/>
    <n v="1"/>
    <n v="5"/>
    <n v="0"/>
    <s v="California"/>
    <n v="1"/>
    <n v="1"/>
    <n v="1"/>
    <x v="55"/>
    <n v="5324.5"/>
    <x v="0"/>
    <n v="2702.05"/>
    <x v="0"/>
    <x v="3660"/>
    <n v="0"/>
    <n v="1"/>
    <n v="91367"/>
    <x v="0"/>
  </r>
  <r>
    <n v="31"/>
    <n v="19"/>
    <n v="26.62"/>
    <s v="Active User"/>
    <s v="Active User"/>
    <x v="26"/>
    <x v="303"/>
    <n v="5392"/>
    <x v="2"/>
    <s v="United States"/>
    <x v="3684"/>
    <s v="Stayed"/>
    <n v="1"/>
    <n v="0"/>
    <s v="Male"/>
    <n v="1"/>
    <s v="Cable"/>
    <s v="38.505995, -123.187019"/>
    <n v="38.505994999999999"/>
    <n v="-123.18701900000001"/>
    <n v="0"/>
    <n v="64.95"/>
    <n v="1"/>
    <n v="1"/>
    <n v="0"/>
    <x v="0"/>
    <n v="1"/>
    <n v="1"/>
    <n v="0"/>
    <n v="0"/>
    <s v="Bank Withdrawal"/>
    <n v="1"/>
    <n v="438"/>
    <n v="1"/>
    <s v="Q3"/>
    <n v="0"/>
    <n v="4"/>
    <n v="0"/>
    <s v="California"/>
    <n v="0"/>
    <n v="0"/>
    <n v="0"/>
    <x v="22"/>
    <n v="4551.5"/>
    <x v="0"/>
    <n v="1863.4"/>
    <x v="266"/>
    <x v="3661"/>
    <n v="0"/>
    <n v="1"/>
    <n v="95450"/>
    <x v="0"/>
  </r>
  <r>
    <n v="45"/>
    <n v="4"/>
    <n v="33.340000000000003"/>
    <s v="Other"/>
    <s v="Moved"/>
    <x v="69"/>
    <x v="936"/>
    <n v="3967"/>
    <x v="1"/>
    <s v="United States"/>
    <x v="3685"/>
    <s v="Churned"/>
    <n v="0"/>
    <n v="1"/>
    <s v="Female"/>
    <n v="1"/>
    <s v="Fiber Optic"/>
    <s v="34.631362, -120.238218"/>
    <n v="34.631362000000003"/>
    <n v="-120.238218"/>
    <n v="0"/>
    <n v="85.55"/>
    <n v="0"/>
    <n v="0"/>
    <n v="0"/>
    <x v="2"/>
    <n v="0"/>
    <n v="0"/>
    <n v="1"/>
    <n v="0"/>
    <s v="Credit Card"/>
    <n v="1"/>
    <n v="4644"/>
    <n v="0"/>
    <s v="Q3"/>
    <n v="0"/>
    <n v="2"/>
    <n v="0"/>
    <s v="California"/>
    <n v="0"/>
    <n v="0"/>
    <n v="1"/>
    <x v="16"/>
    <n v="85.55"/>
    <x v="0"/>
    <n v="33.340000000000003"/>
    <x v="0"/>
    <x v="2805"/>
    <n v="0"/>
    <n v="1"/>
    <n v="93427"/>
    <x v="1"/>
  </r>
  <r>
    <n v="61"/>
    <n v="0"/>
    <n v="7.35"/>
    <s v="Active User"/>
    <s v="Active User"/>
    <x v="47"/>
    <x v="746"/>
    <n v="5980"/>
    <x v="0"/>
    <s v="United States"/>
    <x v="3686"/>
    <s v="Stayed"/>
    <n v="0"/>
    <n v="0"/>
    <s v="Female"/>
    <n v="0"/>
    <s v="No Internet Service"/>
    <s v="39.624561, -121.552866"/>
    <n v="39.624561"/>
    <n v="-121.55286599999999"/>
    <n v="0"/>
    <n v="19.55"/>
    <n v="0"/>
    <n v="0"/>
    <n v="0"/>
    <x v="2"/>
    <n v="0"/>
    <n v="0"/>
    <n v="0"/>
    <n v="0"/>
    <s v="Credit Card"/>
    <n v="1"/>
    <n v="17782"/>
    <n v="0"/>
    <s v="Q3"/>
    <n v="0"/>
    <n v="5"/>
    <n v="0"/>
    <s v="California"/>
    <n v="0"/>
    <n v="0"/>
    <n v="0"/>
    <x v="18"/>
    <n v="124.45"/>
    <x v="0"/>
    <n v="44.1"/>
    <x v="0"/>
    <x v="3662"/>
    <n v="0"/>
    <n v="0"/>
    <n v="95965"/>
    <x v="0"/>
  </r>
  <r>
    <n v="48"/>
    <n v="30"/>
    <n v="0"/>
    <s v="Active User"/>
    <s v="Active User"/>
    <x v="40"/>
    <x v="121"/>
    <n v="4850"/>
    <x v="0"/>
    <s v="United States"/>
    <x v="3687"/>
    <s v="Stayed"/>
    <n v="0"/>
    <n v="0"/>
    <s v="Female"/>
    <n v="1"/>
    <s v="DSL"/>
    <s v="33.945318, -117.992066"/>
    <n v="33.945318"/>
    <n v="-117.99206599999999"/>
    <n v="1"/>
    <n v="54.6"/>
    <n v="0"/>
    <n v="0"/>
    <n v="1"/>
    <x v="0"/>
    <n v="1"/>
    <n v="0"/>
    <n v="1"/>
    <n v="1"/>
    <s v="Bank Withdrawal"/>
    <n v="0"/>
    <n v="19109"/>
    <n v="1"/>
    <s v="Q3"/>
    <n v="1"/>
    <n v="4"/>
    <n v="0"/>
    <s v="California"/>
    <n v="1"/>
    <n v="1"/>
    <n v="1"/>
    <x v="11"/>
    <n v="3423.5"/>
    <x v="0"/>
    <n v="0"/>
    <x v="0"/>
    <x v="2349"/>
    <n v="0"/>
    <n v="1"/>
    <n v="90603"/>
    <x v="0"/>
  </r>
  <r>
    <n v="63"/>
    <n v="10"/>
    <n v="9.06"/>
    <s v="Other"/>
    <s v="Moved"/>
    <x v="63"/>
    <x v="68"/>
    <n v="4321"/>
    <x v="1"/>
    <s v="United States"/>
    <x v="3688"/>
    <s v="Churned"/>
    <n v="0"/>
    <n v="0"/>
    <s v="Female"/>
    <n v="1"/>
    <s v="Fiber Optic"/>
    <s v="37.791222, -122.402241"/>
    <n v="37.791221999999998"/>
    <n v="-122.402241"/>
    <n v="0"/>
    <n v="97.35"/>
    <n v="1"/>
    <n v="0"/>
    <n v="0"/>
    <x v="0"/>
    <n v="0"/>
    <n v="0"/>
    <n v="1"/>
    <n v="0"/>
    <s v="Bank Withdrawal"/>
    <n v="1"/>
    <n v="384"/>
    <n v="0"/>
    <s v="Q3"/>
    <n v="0"/>
    <n v="3"/>
    <n v="0"/>
    <s v="California"/>
    <n v="1"/>
    <n v="1"/>
    <n v="1"/>
    <x v="70"/>
    <n v="2119.5"/>
    <x v="0"/>
    <n v="190.26"/>
    <x v="0"/>
    <x v="3663"/>
    <n v="0"/>
    <n v="1"/>
    <n v="94104"/>
    <x v="1"/>
  </r>
  <r>
    <n v="53"/>
    <n v="21"/>
    <n v="25.04"/>
    <s v="Other"/>
    <s v="Poor expertise of online support"/>
    <x v="7"/>
    <x v="30"/>
    <n v="2785"/>
    <x v="1"/>
    <s v="United States"/>
    <x v="3689"/>
    <s v="Churned"/>
    <n v="0"/>
    <n v="0"/>
    <s v="Male"/>
    <n v="1"/>
    <s v="Fiber Optic"/>
    <s v="34.102119, -117.815532"/>
    <n v="34.102119000000002"/>
    <n v="-117.815532"/>
    <n v="0"/>
    <n v="75.349999999999994"/>
    <n v="1"/>
    <n v="0"/>
    <n v="0"/>
    <x v="5"/>
    <n v="0"/>
    <n v="0"/>
    <n v="0"/>
    <n v="0"/>
    <s v="Credit Card"/>
    <n v="1"/>
    <n v="33878"/>
    <n v="0"/>
    <s v="Q3"/>
    <n v="0"/>
    <n v="3"/>
    <n v="0"/>
    <s v="California"/>
    <n v="0"/>
    <n v="0"/>
    <n v="0"/>
    <x v="1"/>
    <n v="2636.05"/>
    <x v="0"/>
    <n v="876.4"/>
    <x v="0"/>
    <x v="3664"/>
    <n v="0"/>
    <n v="1"/>
    <n v="91773"/>
    <x v="1"/>
  </r>
  <r>
    <n v="66"/>
    <n v="30"/>
    <n v="15.78"/>
    <s v="Dissatisfaction"/>
    <s v="Product dissatisfaction"/>
    <x v="39"/>
    <x v="781"/>
    <n v="5165"/>
    <x v="1"/>
    <s v="United States"/>
    <x v="3690"/>
    <s v="Churned"/>
    <n v="0"/>
    <n v="0"/>
    <s v="Female"/>
    <n v="1"/>
    <s v="Fiber Optic"/>
    <s v="38.815515, -120.916997"/>
    <n v="38.815514999999998"/>
    <n v="-120.91699699999999"/>
    <n v="1"/>
    <n v="74.95"/>
    <n v="1"/>
    <n v="0"/>
    <n v="5"/>
    <x v="0"/>
    <n v="0"/>
    <n v="0"/>
    <n v="1"/>
    <n v="1"/>
    <s v="Bank Withdrawal"/>
    <n v="1"/>
    <n v="485"/>
    <n v="0"/>
    <s v="Q3"/>
    <n v="1"/>
    <n v="1"/>
    <n v="1"/>
    <s v="California"/>
    <n v="0"/>
    <n v="0"/>
    <n v="0"/>
    <x v="35"/>
    <n v="2869.85"/>
    <x v="0"/>
    <n v="599.64"/>
    <x v="0"/>
    <x v="3665"/>
    <n v="0"/>
    <n v="1"/>
    <n v="95651"/>
    <x v="1"/>
  </r>
  <r>
    <n v="40"/>
    <n v="19"/>
    <n v="14.45"/>
    <s v="Active User"/>
    <s v="Active User"/>
    <x v="23"/>
    <x v="235"/>
    <n v="5781"/>
    <x v="1"/>
    <s v="United States"/>
    <x v="3691"/>
    <s v="Stayed"/>
    <n v="0"/>
    <n v="0"/>
    <s v="Female"/>
    <n v="1"/>
    <s v="Fiber Optic"/>
    <s v="37.901371, -122.572024"/>
    <n v="37.901370999999997"/>
    <n v="-122.572024"/>
    <n v="0"/>
    <n v="98.7"/>
    <n v="1"/>
    <n v="0"/>
    <n v="0"/>
    <x v="0"/>
    <n v="1"/>
    <n v="0"/>
    <n v="1"/>
    <n v="0"/>
    <s v="Credit Card"/>
    <n v="1"/>
    <n v="28727"/>
    <n v="0"/>
    <s v="Q3"/>
    <n v="0"/>
    <n v="5"/>
    <n v="0"/>
    <s v="California"/>
    <n v="1"/>
    <n v="1"/>
    <n v="1"/>
    <x v="65"/>
    <n v="2249.1"/>
    <x v="0"/>
    <n v="332.35"/>
    <x v="0"/>
    <x v="3666"/>
    <n v="0"/>
    <n v="1"/>
    <n v="94941"/>
    <x v="0"/>
  </r>
  <r>
    <n v="27"/>
    <n v="59"/>
    <n v="40.42"/>
    <s v="Attitude"/>
    <s v="Attitude of support person"/>
    <x v="29"/>
    <x v="991"/>
    <n v="4599"/>
    <x v="1"/>
    <s v="United States"/>
    <x v="3692"/>
    <s v="Churned"/>
    <n v="1"/>
    <n v="0"/>
    <s v="Female"/>
    <n v="1"/>
    <s v="Cable"/>
    <s v="33.761894, -117.120868"/>
    <n v="33.761893999999998"/>
    <n v="-117.120868"/>
    <n v="1"/>
    <n v="44.35"/>
    <n v="0"/>
    <n v="3"/>
    <n v="0"/>
    <x v="0"/>
    <n v="0"/>
    <n v="0"/>
    <n v="1"/>
    <n v="1"/>
    <s v="Bank Withdrawal"/>
    <n v="1"/>
    <n v="4283"/>
    <n v="0"/>
    <s v="Q3"/>
    <n v="0"/>
    <n v="2"/>
    <n v="0"/>
    <s v="California"/>
    <n v="0"/>
    <n v="0"/>
    <n v="0"/>
    <x v="16"/>
    <n v="44.35"/>
    <x v="0"/>
    <n v="40.42"/>
    <x v="0"/>
    <x v="3667"/>
    <n v="1"/>
    <n v="1"/>
    <n v="92548"/>
    <x v="1"/>
  </r>
  <r>
    <n v="54"/>
    <n v="5"/>
    <n v="10.66"/>
    <s v="Active User"/>
    <s v="Active User"/>
    <x v="67"/>
    <x v="321"/>
    <n v="3605"/>
    <x v="1"/>
    <s v="United States"/>
    <x v="3693"/>
    <s v="Stayed"/>
    <n v="0"/>
    <n v="0"/>
    <s v="Female"/>
    <n v="1"/>
    <s v="DSL"/>
    <s v="41.962127, -122.527696"/>
    <n v="41.962127000000002"/>
    <n v="-122.52769600000001"/>
    <n v="0"/>
    <n v="71.95"/>
    <n v="0"/>
    <n v="0"/>
    <n v="0"/>
    <x v="4"/>
    <n v="0"/>
    <n v="1"/>
    <n v="1"/>
    <n v="0"/>
    <s v="Bank Withdrawal"/>
    <n v="1"/>
    <n v="1026"/>
    <n v="0"/>
    <s v="Q3"/>
    <n v="0"/>
    <n v="3"/>
    <n v="0"/>
    <s v="California"/>
    <n v="1"/>
    <n v="1"/>
    <n v="1"/>
    <x v="29"/>
    <n v="923.85"/>
    <x v="0"/>
    <n v="138.58000000000001"/>
    <x v="267"/>
    <x v="3668"/>
    <n v="0"/>
    <n v="1"/>
    <n v="96044"/>
    <x v="0"/>
  </r>
  <r>
    <n v="55"/>
    <n v="14"/>
    <n v="21.81"/>
    <s v="Price"/>
    <s v="Extra data charges"/>
    <x v="29"/>
    <x v="850"/>
    <n v="2140"/>
    <x v="1"/>
    <s v="United States"/>
    <x v="3694"/>
    <s v="Churned"/>
    <n v="0"/>
    <n v="0"/>
    <s v="Female"/>
    <n v="1"/>
    <s v="Fiber Optic"/>
    <s v="39.246654, -120.029273"/>
    <n v="39.246653999999999"/>
    <n v="-120.029273"/>
    <n v="1"/>
    <n v="91.65"/>
    <n v="1"/>
    <n v="0"/>
    <n v="1"/>
    <x v="2"/>
    <n v="1"/>
    <n v="0"/>
    <n v="1"/>
    <n v="1"/>
    <s v="Bank Withdrawal"/>
    <n v="1"/>
    <n v="4806"/>
    <n v="0"/>
    <s v="Q3"/>
    <n v="1"/>
    <n v="2"/>
    <n v="0"/>
    <s v="California"/>
    <n v="0"/>
    <n v="0"/>
    <n v="1"/>
    <x v="24"/>
    <n v="365.4"/>
    <x v="0"/>
    <n v="87.24"/>
    <x v="0"/>
    <x v="3669"/>
    <n v="0"/>
    <n v="1"/>
    <n v="96143"/>
    <x v="1"/>
  </r>
  <r>
    <n v="40"/>
    <n v="0"/>
    <n v="49.39"/>
    <s v="Active User"/>
    <s v="Active User"/>
    <x v="55"/>
    <x v="32"/>
    <n v="4312"/>
    <x v="0"/>
    <s v="United States"/>
    <x v="3695"/>
    <s v="Stayed"/>
    <n v="0"/>
    <n v="0"/>
    <s v="Female"/>
    <n v="0"/>
    <s v="No Internet Service"/>
    <s v="34.049841, -118.33846"/>
    <n v="34.049841000000001"/>
    <n v="-118.33846"/>
    <n v="1"/>
    <n v="25.55"/>
    <n v="1"/>
    <n v="0"/>
    <n v="9"/>
    <x v="0"/>
    <n v="0"/>
    <n v="0"/>
    <n v="0"/>
    <n v="1"/>
    <s v="Credit Card"/>
    <n v="1"/>
    <n v="67520"/>
    <n v="0"/>
    <s v="Q3"/>
    <n v="1"/>
    <n v="4"/>
    <n v="0"/>
    <s v="California"/>
    <n v="0"/>
    <n v="0"/>
    <n v="0"/>
    <x v="11"/>
    <n v="1714.95"/>
    <x v="0"/>
    <n v="3160.96"/>
    <x v="0"/>
    <x v="3670"/>
    <n v="0"/>
    <n v="0"/>
    <n v="90019"/>
    <x v="0"/>
  </r>
  <r>
    <n v="56"/>
    <n v="16"/>
    <n v="10.91"/>
    <s v="Active User"/>
    <s v="Active User"/>
    <x v="26"/>
    <x v="989"/>
    <n v="4909"/>
    <x v="1"/>
    <s v="United States"/>
    <x v="3696"/>
    <s v="Stayed"/>
    <n v="0"/>
    <n v="0"/>
    <s v="Female"/>
    <n v="1"/>
    <s v="DSL"/>
    <s v="38.626128, -121.328011"/>
    <n v="38.626128000000001"/>
    <n v="-121.328011"/>
    <n v="0"/>
    <n v="44.45"/>
    <n v="0"/>
    <n v="0"/>
    <n v="0"/>
    <x v="0"/>
    <n v="0"/>
    <n v="0"/>
    <n v="0"/>
    <n v="0"/>
    <s v="Credit Card"/>
    <n v="1"/>
    <n v="58830"/>
    <n v="0"/>
    <s v="Q3"/>
    <n v="0"/>
    <n v="3"/>
    <n v="0"/>
    <s v="California"/>
    <n v="0"/>
    <n v="0"/>
    <n v="0"/>
    <x v="54"/>
    <n v="369.3"/>
    <x v="0"/>
    <n v="87.28"/>
    <x v="0"/>
    <x v="3671"/>
    <n v="0"/>
    <n v="1"/>
    <n v="95608"/>
    <x v="0"/>
  </r>
  <r>
    <n v="21"/>
    <n v="69"/>
    <n v="9.41"/>
    <s v="Competitor"/>
    <s v="Competitor made better offer"/>
    <x v="9"/>
    <x v="9"/>
    <n v="5925"/>
    <x v="1"/>
    <s v="United States"/>
    <x v="3697"/>
    <s v="Churned"/>
    <n v="0"/>
    <n v="1"/>
    <s v="Female"/>
    <n v="1"/>
    <s v="Cable"/>
    <s v="32.898613, -117.202937"/>
    <n v="32.898612999999997"/>
    <n v="-117.20293700000001"/>
    <n v="1"/>
    <n v="55.2"/>
    <n v="0"/>
    <n v="0"/>
    <n v="6"/>
    <x v="0"/>
    <n v="0"/>
    <n v="0"/>
    <n v="0"/>
    <n v="1"/>
    <s v="Credit Card"/>
    <n v="1"/>
    <n v="4258"/>
    <n v="1"/>
    <s v="Q3"/>
    <n v="1"/>
    <n v="1"/>
    <n v="0"/>
    <s v="California"/>
    <n v="0"/>
    <n v="0"/>
    <n v="0"/>
    <x v="37"/>
    <n v="528.35"/>
    <x v="0"/>
    <n v="94.1"/>
    <x v="0"/>
    <x v="3672"/>
    <n v="1"/>
    <n v="1"/>
    <n v="92121"/>
    <x v="1"/>
  </r>
  <r>
    <n v="77"/>
    <n v="21"/>
    <n v="36.47"/>
    <s v="Active User"/>
    <s v="Active User"/>
    <x v="8"/>
    <x v="745"/>
    <n v="5023"/>
    <x v="2"/>
    <s v="United States"/>
    <x v="3698"/>
    <s v="Stayed"/>
    <n v="0"/>
    <n v="1"/>
    <s v="Female"/>
    <n v="1"/>
    <s v="Fiber Optic"/>
    <s v="34.279221, -119.221437"/>
    <n v="34.279221"/>
    <n v="-119.22143699999999"/>
    <n v="0"/>
    <n v="103"/>
    <n v="1"/>
    <n v="0"/>
    <n v="0"/>
    <x v="1"/>
    <n v="1"/>
    <n v="1"/>
    <n v="0"/>
    <n v="0"/>
    <s v="Bank Withdrawal"/>
    <n v="1"/>
    <n v="46894"/>
    <n v="1"/>
    <s v="Q3"/>
    <n v="0"/>
    <n v="4"/>
    <n v="1"/>
    <s v="California"/>
    <n v="1"/>
    <n v="1"/>
    <n v="0"/>
    <x v="50"/>
    <n v="5166.2"/>
    <x v="0"/>
    <n v="1787.03"/>
    <x v="0"/>
    <x v="3673"/>
    <n v="0"/>
    <n v="1"/>
    <n v="93003"/>
    <x v="0"/>
  </r>
  <r>
    <n v="21"/>
    <n v="42"/>
    <n v="39.21"/>
    <s v="Competitor"/>
    <s v="Competitor made better offer"/>
    <x v="8"/>
    <x v="772"/>
    <n v="3949"/>
    <x v="1"/>
    <s v="United States"/>
    <x v="3699"/>
    <s v="Churned"/>
    <n v="0"/>
    <n v="0"/>
    <s v="Female"/>
    <n v="1"/>
    <s v="Fiber Optic"/>
    <s v="34.178068, -118.615714"/>
    <n v="34.178068000000003"/>
    <n v="-118.615714"/>
    <n v="0"/>
    <n v="80.3"/>
    <n v="0"/>
    <n v="0"/>
    <n v="0"/>
    <x v="0"/>
    <n v="0"/>
    <n v="0"/>
    <n v="1"/>
    <n v="0"/>
    <s v="Mailed Check"/>
    <n v="1"/>
    <n v="36123"/>
    <n v="0"/>
    <s v="Q3"/>
    <n v="0"/>
    <n v="2"/>
    <n v="0"/>
    <s v="California"/>
    <n v="0"/>
    <n v="1"/>
    <n v="1"/>
    <x v="48"/>
    <n v="526.70000000000005"/>
    <x v="2"/>
    <n v="274.47000000000003"/>
    <x v="0"/>
    <x v="3674"/>
    <n v="1"/>
    <n v="0"/>
    <n v="91367"/>
    <x v="1"/>
  </r>
  <r>
    <n v="70"/>
    <n v="20"/>
    <n v="12.27"/>
    <s v="Attitude"/>
    <s v="Attitude of support person"/>
    <x v="26"/>
    <x v="539"/>
    <n v="4054"/>
    <x v="1"/>
    <s v="United States"/>
    <x v="3700"/>
    <s v="Churned"/>
    <n v="0"/>
    <n v="0"/>
    <s v="Female"/>
    <n v="1"/>
    <s v="Fiber Optic"/>
    <s v="34.127621, -117.717863"/>
    <n v="34.127620999999998"/>
    <n v="-117.71786299999999"/>
    <n v="0"/>
    <n v="78.95"/>
    <n v="0"/>
    <n v="0"/>
    <n v="0"/>
    <x v="2"/>
    <n v="0"/>
    <n v="0"/>
    <n v="0"/>
    <n v="0"/>
    <s v="Bank Withdrawal"/>
    <n v="1"/>
    <n v="34716"/>
    <n v="0"/>
    <s v="Q3"/>
    <n v="0"/>
    <n v="3"/>
    <n v="1"/>
    <s v="California"/>
    <n v="1"/>
    <n v="0"/>
    <n v="0"/>
    <x v="69"/>
    <n v="378.4"/>
    <x v="0"/>
    <n v="61.35"/>
    <x v="0"/>
    <x v="3675"/>
    <n v="0"/>
    <n v="1"/>
    <n v="91711"/>
    <x v="1"/>
  </r>
  <r>
    <n v="37"/>
    <n v="28"/>
    <n v="43.24"/>
    <s v="Active User"/>
    <s v="Active User"/>
    <x v="42"/>
    <x v="160"/>
    <n v="6026"/>
    <x v="0"/>
    <s v="United States"/>
    <x v="3701"/>
    <s v="Stayed"/>
    <n v="1"/>
    <n v="1"/>
    <s v="Male"/>
    <n v="1"/>
    <s v="DSL"/>
    <s v="33.666301, -117.969501"/>
    <n v="33.666300999999997"/>
    <n v="-117.96950099999999"/>
    <n v="1"/>
    <n v="60.5"/>
    <n v="0"/>
    <n v="2"/>
    <n v="7"/>
    <x v="0"/>
    <n v="1"/>
    <n v="1"/>
    <n v="0"/>
    <n v="1"/>
    <s v="Bank Withdrawal"/>
    <n v="1"/>
    <n v="56517"/>
    <n v="0"/>
    <s v="Q3"/>
    <n v="1"/>
    <n v="3"/>
    <n v="0"/>
    <s v="California"/>
    <n v="0"/>
    <n v="0"/>
    <n v="0"/>
    <x v="44"/>
    <n v="3694.45"/>
    <x v="0"/>
    <n v="2594.4"/>
    <x v="0"/>
    <x v="3676"/>
    <n v="0"/>
    <n v="1"/>
    <n v="92646"/>
    <x v="0"/>
  </r>
  <r>
    <n v="21"/>
    <n v="0"/>
    <n v="35.31"/>
    <s v="Price"/>
    <s v="Long distance charges"/>
    <x v="6"/>
    <x v="345"/>
    <n v="5194"/>
    <x v="0"/>
    <s v="United States"/>
    <x v="3702"/>
    <s v="Churned"/>
    <n v="0"/>
    <n v="0"/>
    <s v="Female"/>
    <n v="0"/>
    <s v="No Internet Service"/>
    <s v="38.581354, -122.296283"/>
    <n v="38.581353999999997"/>
    <n v="-122.296283"/>
    <n v="1"/>
    <n v="24.5"/>
    <n v="1"/>
    <n v="0"/>
    <n v="1"/>
    <x v="0"/>
    <n v="0"/>
    <n v="0"/>
    <n v="1"/>
    <n v="1"/>
    <s v="Credit Card"/>
    <n v="1"/>
    <n v="9423"/>
    <n v="0"/>
    <s v="Q3"/>
    <n v="1"/>
    <n v="3"/>
    <n v="0"/>
    <s v="California"/>
    <n v="0"/>
    <n v="0"/>
    <n v="0"/>
    <x v="49"/>
    <n v="740.3"/>
    <x v="0"/>
    <n v="1165.23"/>
    <x v="268"/>
    <x v="3677"/>
    <n v="1"/>
    <n v="0"/>
    <n v="94574"/>
    <x v="1"/>
  </r>
  <r>
    <n v="34"/>
    <n v="23"/>
    <n v="38.4"/>
    <s v="Active User"/>
    <s v="Active User"/>
    <x v="7"/>
    <x v="921"/>
    <n v="5631"/>
    <x v="1"/>
    <s v="United States"/>
    <x v="3703"/>
    <s v="Stayed"/>
    <n v="0"/>
    <n v="1"/>
    <s v="Female"/>
    <n v="1"/>
    <s v="DSL"/>
    <s v="37.601248, -122.403099"/>
    <n v="37.601247999999998"/>
    <n v="-122.403099"/>
    <n v="0"/>
    <n v="78.75"/>
    <n v="1"/>
    <n v="0"/>
    <n v="0"/>
    <x v="4"/>
    <n v="0"/>
    <n v="1"/>
    <n v="1"/>
    <n v="0"/>
    <s v="Bank Withdrawal"/>
    <n v="1"/>
    <n v="20350"/>
    <n v="0"/>
    <s v="Q3"/>
    <n v="0"/>
    <n v="4"/>
    <n v="0"/>
    <s v="California"/>
    <n v="1"/>
    <n v="1"/>
    <n v="1"/>
    <x v="29"/>
    <n v="995.35"/>
    <x v="10"/>
    <n v="499.2"/>
    <x v="0"/>
    <x v="3678"/>
    <n v="0"/>
    <n v="0"/>
    <n v="94030"/>
    <x v="0"/>
  </r>
  <r>
    <n v="42"/>
    <n v="0"/>
    <n v="46.3"/>
    <s v="Active User"/>
    <s v="Active User"/>
    <x v="30"/>
    <x v="930"/>
    <n v="2783"/>
    <x v="1"/>
    <s v="United States"/>
    <x v="3704"/>
    <s v="Stayed"/>
    <n v="0"/>
    <n v="0"/>
    <s v="Female"/>
    <n v="0"/>
    <s v="No Internet Service"/>
    <s v="38.240769, -122.901041"/>
    <n v="38.240769"/>
    <n v="-122.90104100000001"/>
    <n v="0"/>
    <n v="19.45"/>
    <n v="0"/>
    <n v="0"/>
    <n v="0"/>
    <x v="4"/>
    <n v="0"/>
    <n v="0"/>
    <n v="0"/>
    <n v="0"/>
    <s v="Credit Card"/>
    <n v="1"/>
    <n v="384"/>
    <n v="0"/>
    <s v="Q3"/>
    <n v="0"/>
    <n v="5"/>
    <n v="0"/>
    <s v="California"/>
    <n v="0"/>
    <n v="0"/>
    <n v="0"/>
    <x v="29"/>
    <n v="232.1"/>
    <x v="0"/>
    <n v="601.9"/>
    <x v="0"/>
    <x v="3679"/>
    <n v="0"/>
    <n v="0"/>
    <n v="94971"/>
    <x v="0"/>
  </r>
  <r>
    <n v="43"/>
    <n v="21"/>
    <n v="9.77"/>
    <s v="Active User"/>
    <s v="Active User"/>
    <x v="74"/>
    <x v="948"/>
    <n v="5772"/>
    <x v="1"/>
    <s v="United States"/>
    <x v="3705"/>
    <s v="Stayed"/>
    <n v="1"/>
    <n v="0"/>
    <s v="Female"/>
    <n v="1"/>
    <s v="DSL"/>
    <s v="37.924838, -122.289145"/>
    <n v="37.924838000000001"/>
    <n v="-122.289145"/>
    <n v="1"/>
    <n v="80.45"/>
    <n v="1"/>
    <n v="3"/>
    <n v="8"/>
    <x v="4"/>
    <n v="1"/>
    <n v="0"/>
    <n v="0"/>
    <n v="1"/>
    <s v="Credit Card"/>
    <n v="1"/>
    <n v="23141"/>
    <n v="1"/>
    <s v="Q3"/>
    <n v="1"/>
    <n v="3"/>
    <n v="0"/>
    <s v="California"/>
    <n v="1"/>
    <n v="1"/>
    <n v="1"/>
    <x v="31"/>
    <n v="1137.05"/>
    <x v="0"/>
    <n v="136.78"/>
    <x v="0"/>
    <x v="3680"/>
    <n v="0"/>
    <n v="1"/>
    <n v="94530"/>
    <x v="0"/>
  </r>
  <r>
    <n v="20"/>
    <n v="0"/>
    <n v="11.68"/>
    <s v="Active User"/>
    <s v="Active User"/>
    <x v="38"/>
    <x v="882"/>
    <n v="2382"/>
    <x v="2"/>
    <s v="United States"/>
    <x v="3706"/>
    <s v="Stayed"/>
    <n v="0"/>
    <n v="0"/>
    <s v="Female"/>
    <n v="0"/>
    <s v="No Internet Service"/>
    <s v="37.331762, -122.341444"/>
    <n v="37.331761999999998"/>
    <n v="-122.341444"/>
    <n v="1"/>
    <n v="26.9"/>
    <n v="1"/>
    <n v="0"/>
    <n v="7"/>
    <x v="0"/>
    <n v="0"/>
    <n v="0"/>
    <n v="0"/>
    <n v="1"/>
    <s v="Bank Withdrawal"/>
    <n v="1"/>
    <n v="291"/>
    <n v="0"/>
    <s v="Q3"/>
    <n v="1"/>
    <n v="4"/>
    <n v="0"/>
    <s v="California"/>
    <n v="0"/>
    <n v="0"/>
    <n v="0"/>
    <x v="19"/>
    <n v="1250.8499999999999"/>
    <x v="0"/>
    <n v="548.96"/>
    <x v="0"/>
    <x v="3681"/>
    <n v="1"/>
    <n v="0"/>
    <n v="94074"/>
    <x v="0"/>
  </r>
  <r>
    <n v="35"/>
    <n v="0"/>
    <n v="5.74"/>
    <s v="Price"/>
    <s v="Long distance charges"/>
    <x v="39"/>
    <x v="268"/>
    <n v="3438"/>
    <x v="1"/>
    <s v="United States"/>
    <x v="3707"/>
    <s v="Churned"/>
    <n v="0"/>
    <n v="0"/>
    <s v="Male"/>
    <n v="0"/>
    <s v="No Internet Service"/>
    <s v="34.147149, -118.463365"/>
    <n v="34.147148999999999"/>
    <n v="-118.463365"/>
    <n v="0"/>
    <n v="19.7"/>
    <n v="0"/>
    <n v="0"/>
    <n v="0"/>
    <x v="4"/>
    <n v="0"/>
    <n v="0"/>
    <n v="1"/>
    <n v="0"/>
    <s v="Credit Card"/>
    <n v="1"/>
    <n v="22085"/>
    <n v="0"/>
    <s v="Q3"/>
    <n v="0"/>
    <n v="1"/>
    <n v="0"/>
    <s v="California"/>
    <n v="0"/>
    <n v="0"/>
    <n v="0"/>
    <x v="66"/>
    <n v="342.4"/>
    <x v="0"/>
    <n v="91.84"/>
    <x v="0"/>
    <x v="3682"/>
    <n v="0"/>
    <n v="0"/>
    <n v="91403"/>
    <x v="1"/>
  </r>
  <r>
    <n v="35"/>
    <n v="30"/>
    <n v="48.85"/>
    <s v="Active User"/>
    <s v="Active User"/>
    <x v="74"/>
    <x v="44"/>
    <n v="5344"/>
    <x v="2"/>
    <s v="United States"/>
    <x v="3708"/>
    <s v="Stayed"/>
    <n v="0"/>
    <n v="1"/>
    <s v="Male"/>
    <n v="1"/>
    <s v="Cable"/>
    <s v="34.13658, -118.245839"/>
    <n v="34.136580000000002"/>
    <n v="-118.245839"/>
    <n v="1"/>
    <n v="74.75"/>
    <n v="0"/>
    <n v="0"/>
    <n v="7"/>
    <x v="5"/>
    <n v="0"/>
    <n v="1"/>
    <n v="0"/>
    <n v="1"/>
    <s v="Credit Card"/>
    <n v="1"/>
    <n v="41390"/>
    <n v="0"/>
    <s v="Q3"/>
    <n v="1"/>
    <n v="3"/>
    <n v="0"/>
    <s v="California"/>
    <n v="1"/>
    <n v="1"/>
    <n v="1"/>
    <x v="49"/>
    <n v="2453.3000000000002"/>
    <x v="0"/>
    <n v="1612.05"/>
    <x v="0"/>
    <x v="3683"/>
    <n v="0"/>
    <n v="1"/>
    <n v="91205"/>
    <x v="0"/>
  </r>
  <r>
    <n v="68"/>
    <n v="20"/>
    <n v="6.9"/>
    <s v="Active User"/>
    <s v="Active User"/>
    <x v="52"/>
    <x v="455"/>
    <n v="2636"/>
    <x v="2"/>
    <s v="United States"/>
    <x v="3709"/>
    <s v="Stayed"/>
    <n v="0"/>
    <n v="1"/>
    <s v="Female"/>
    <n v="1"/>
    <s v="Fiber Optic"/>
    <s v="34.057256, -117.667677"/>
    <n v="34.057256000000002"/>
    <n v="-117.667677"/>
    <n v="0"/>
    <n v="100.15"/>
    <n v="1"/>
    <n v="0"/>
    <n v="0"/>
    <x v="1"/>
    <n v="0"/>
    <n v="0"/>
    <n v="1"/>
    <n v="0"/>
    <s v="Bank Withdrawal"/>
    <n v="1"/>
    <n v="54254"/>
    <n v="0"/>
    <s v="Q3"/>
    <n v="0"/>
    <n v="4"/>
    <n v="1"/>
    <s v="California"/>
    <n v="1"/>
    <n v="0"/>
    <n v="1"/>
    <x v="61"/>
    <n v="4459.8"/>
    <x v="0"/>
    <n v="310.5"/>
    <x v="0"/>
    <x v="3684"/>
    <n v="0"/>
    <n v="1"/>
    <n v="91762"/>
    <x v="0"/>
  </r>
  <r>
    <n v="30"/>
    <n v="0"/>
    <n v="1.57"/>
    <s v="Active User"/>
    <s v="Active User"/>
    <x v="75"/>
    <x v="1027"/>
    <n v="2007"/>
    <x v="0"/>
    <s v="United States"/>
    <x v="3710"/>
    <s v="Stayed"/>
    <n v="0"/>
    <n v="0"/>
    <s v="Female"/>
    <n v="0"/>
    <s v="No Internet Service"/>
    <s v="33.694501, -116.412711"/>
    <n v="33.694501000000002"/>
    <n v="-116.412711"/>
    <n v="0"/>
    <n v="20.149999999999999"/>
    <n v="0"/>
    <n v="0"/>
    <n v="0"/>
    <x v="5"/>
    <n v="0"/>
    <n v="0"/>
    <n v="0"/>
    <n v="0"/>
    <s v="Mailed Check"/>
    <n v="1"/>
    <n v="29340"/>
    <n v="0"/>
    <s v="Q3"/>
    <n v="0"/>
    <n v="3"/>
    <n v="0"/>
    <s v="California"/>
    <n v="0"/>
    <n v="0"/>
    <n v="0"/>
    <x v="64"/>
    <n v="826"/>
    <x v="0"/>
    <n v="61.23"/>
    <x v="269"/>
    <x v="3685"/>
    <n v="0"/>
    <n v="0"/>
    <n v="92260"/>
    <x v="0"/>
  </r>
  <r>
    <n v="37"/>
    <n v="16"/>
    <n v="0"/>
    <s v="Active User"/>
    <s v="Active User"/>
    <x v="22"/>
    <x v="1059"/>
    <n v="4943"/>
    <x v="1"/>
    <s v="United States"/>
    <x v="3711"/>
    <s v="Stayed"/>
    <n v="0"/>
    <n v="0"/>
    <s v="Male"/>
    <n v="1"/>
    <s v="Cable"/>
    <s v="39.710591, -123.682799"/>
    <n v="39.710591000000001"/>
    <n v="-123.682799"/>
    <n v="0"/>
    <n v="25.15"/>
    <n v="0"/>
    <n v="0"/>
    <n v="0"/>
    <x v="4"/>
    <n v="0"/>
    <n v="0"/>
    <n v="1"/>
    <n v="0"/>
    <s v="Bank Withdrawal"/>
    <n v="0"/>
    <n v="176"/>
    <n v="0"/>
    <s v="Q3"/>
    <n v="0"/>
    <n v="5"/>
    <n v="0"/>
    <s v="California"/>
    <n v="0"/>
    <n v="0"/>
    <n v="0"/>
    <x v="29"/>
    <n v="331.85"/>
    <x v="0"/>
    <n v="0"/>
    <x v="270"/>
    <x v="3686"/>
    <n v="0"/>
    <n v="1"/>
    <n v="95417"/>
    <x v="0"/>
  </r>
  <r>
    <n v="25"/>
    <n v="69"/>
    <n v="20.23"/>
    <s v="Active User"/>
    <s v="Active User"/>
    <x v="21"/>
    <x v="694"/>
    <n v="5465"/>
    <x v="1"/>
    <s v="United States"/>
    <x v="3712"/>
    <s v="Stayed"/>
    <n v="1"/>
    <n v="0"/>
    <s v="Female"/>
    <n v="1"/>
    <s v="DSL"/>
    <s v="40.171312, -121.120605"/>
    <n v="40.171312"/>
    <n v="-121.120605"/>
    <n v="1"/>
    <n v="55.35"/>
    <n v="0"/>
    <n v="3"/>
    <n v="1"/>
    <x v="0"/>
    <n v="0"/>
    <n v="1"/>
    <n v="1"/>
    <n v="1"/>
    <s v="Credit Card"/>
    <n v="1"/>
    <n v="86"/>
    <n v="1"/>
    <s v="Q3"/>
    <n v="1"/>
    <n v="4"/>
    <n v="0"/>
    <s v="California"/>
    <n v="0"/>
    <n v="0"/>
    <n v="0"/>
    <x v="13"/>
    <n v="920.5"/>
    <x v="0"/>
    <n v="343.91"/>
    <x v="0"/>
    <x v="3687"/>
    <n v="1"/>
    <n v="1"/>
    <n v="95923"/>
    <x v="0"/>
  </r>
  <r>
    <n v="59"/>
    <n v="25"/>
    <n v="42.22"/>
    <s v="Active User"/>
    <s v="Active User"/>
    <x v="15"/>
    <x v="53"/>
    <n v="5884"/>
    <x v="2"/>
    <s v="United States"/>
    <x v="3713"/>
    <s v="Stayed"/>
    <n v="1"/>
    <n v="1"/>
    <s v="Male"/>
    <n v="1"/>
    <s v="Fiber Optic"/>
    <s v="34.150354, -118.518292"/>
    <n v="34.150354"/>
    <n v="-118.518292"/>
    <n v="1"/>
    <n v="91.25"/>
    <n v="1"/>
    <n v="1"/>
    <n v="11"/>
    <x v="0"/>
    <n v="0"/>
    <n v="1"/>
    <n v="1"/>
    <n v="1"/>
    <s v="Credit Card"/>
    <n v="1"/>
    <n v="27614"/>
    <n v="1"/>
    <s v="Q3"/>
    <n v="1"/>
    <n v="3"/>
    <n v="0"/>
    <s v="California"/>
    <n v="0"/>
    <n v="0"/>
    <n v="0"/>
    <x v="41"/>
    <n v="4013.8"/>
    <x v="0"/>
    <n v="1815.46"/>
    <x v="271"/>
    <x v="3688"/>
    <n v="0"/>
    <n v="1"/>
    <n v="91316"/>
    <x v="0"/>
  </r>
  <r>
    <n v="29"/>
    <n v="19"/>
    <n v="40.25"/>
    <s v="Competitor"/>
    <s v="Competitor had better devices"/>
    <x v="20"/>
    <x v="160"/>
    <n v="3364"/>
    <x v="1"/>
    <s v="United States"/>
    <x v="3714"/>
    <s v="Churned"/>
    <n v="0"/>
    <n v="0"/>
    <s v="Male"/>
    <n v="1"/>
    <s v="Fiber Optic"/>
    <s v="33.679659, -118.016195"/>
    <n v="33.679659000000001"/>
    <n v="-118.016195"/>
    <n v="1"/>
    <n v="86.3"/>
    <n v="0"/>
    <n v="0"/>
    <n v="5"/>
    <x v="5"/>
    <n v="1"/>
    <n v="0"/>
    <n v="1"/>
    <n v="1"/>
    <s v="Credit Card"/>
    <n v="1"/>
    <n v="42663"/>
    <n v="0"/>
    <s v="Q3"/>
    <n v="1"/>
    <n v="1"/>
    <n v="0"/>
    <s v="California"/>
    <n v="0"/>
    <n v="0"/>
    <n v="1"/>
    <x v="64"/>
    <n v="3266"/>
    <x v="0"/>
    <n v="1569.75"/>
    <x v="0"/>
    <x v="3689"/>
    <n v="1"/>
    <n v="1"/>
    <n v="92648"/>
    <x v="1"/>
  </r>
  <r>
    <n v="21"/>
    <n v="59"/>
    <n v="22.41"/>
    <s v="Active User"/>
    <s v="Active User"/>
    <x v="7"/>
    <x v="677"/>
    <n v="4288"/>
    <x v="0"/>
    <s v="United States"/>
    <x v="3715"/>
    <s v="Stayed"/>
    <n v="0"/>
    <n v="1"/>
    <s v="Female"/>
    <n v="1"/>
    <s v="DSL"/>
    <s v="36.64545, -118.924982"/>
    <n v="36.645449999999997"/>
    <n v="-118.924982"/>
    <n v="1"/>
    <n v="79.2"/>
    <n v="1"/>
    <n v="0"/>
    <n v="9"/>
    <x v="3"/>
    <n v="1"/>
    <n v="1"/>
    <n v="0"/>
    <n v="1"/>
    <s v="Credit Card"/>
    <n v="1"/>
    <n v="273"/>
    <n v="1"/>
    <s v="Q3"/>
    <n v="1"/>
    <n v="4"/>
    <n v="0"/>
    <s v="California"/>
    <n v="0"/>
    <n v="0"/>
    <n v="1"/>
    <x v="8"/>
    <n v="5401.9"/>
    <x v="14"/>
    <n v="1613.52"/>
    <x v="0"/>
    <x v="3690"/>
    <n v="1"/>
    <n v="0"/>
    <n v="93603"/>
    <x v="0"/>
  </r>
  <r>
    <n v="20"/>
    <n v="85"/>
    <n v="38.299999999999997"/>
    <s v="Active User"/>
    <s v="Active User"/>
    <x v="1"/>
    <x v="439"/>
    <n v="3446"/>
    <x v="2"/>
    <s v="United States"/>
    <x v="3716"/>
    <s v="Stayed"/>
    <n v="1"/>
    <n v="1"/>
    <s v="Male"/>
    <n v="1"/>
    <s v="DSL"/>
    <s v="32.79697, -116.969082"/>
    <n v="32.796970000000002"/>
    <n v="-116.969082"/>
    <n v="1"/>
    <n v="55.8"/>
    <n v="0"/>
    <n v="1"/>
    <n v="1"/>
    <x v="1"/>
    <n v="1"/>
    <n v="0"/>
    <n v="1"/>
    <n v="1"/>
    <s v="Credit Card"/>
    <n v="1"/>
    <n v="55277"/>
    <n v="0"/>
    <s v="Q3"/>
    <n v="1"/>
    <n v="4"/>
    <n v="0"/>
    <s v="California"/>
    <n v="0"/>
    <n v="1"/>
    <n v="0"/>
    <x v="27"/>
    <n v="2651.2"/>
    <x v="0"/>
    <n v="1838.4"/>
    <x v="0"/>
    <x v="3691"/>
    <n v="1"/>
    <n v="1"/>
    <n v="92020"/>
    <x v="0"/>
  </r>
  <r>
    <n v="66"/>
    <n v="16"/>
    <n v="2.0699999999999998"/>
    <s v="Active User"/>
    <s v="Active User"/>
    <x v="55"/>
    <x v="99"/>
    <n v="5381"/>
    <x v="1"/>
    <s v="United States"/>
    <x v="3717"/>
    <s v="Stayed"/>
    <n v="0"/>
    <n v="0"/>
    <s v="Male"/>
    <n v="1"/>
    <s v="Fiber Optic"/>
    <s v="36.78979, -119.929894"/>
    <n v="36.789790000000004"/>
    <n v="-119.929894"/>
    <n v="1"/>
    <n v="75.55"/>
    <n v="1"/>
    <n v="0"/>
    <n v="1"/>
    <x v="0"/>
    <n v="0"/>
    <n v="0"/>
    <n v="1"/>
    <n v="1"/>
    <s v="Bank Withdrawal"/>
    <n v="1"/>
    <n v="60889"/>
    <n v="0"/>
    <s v="Q3"/>
    <n v="1"/>
    <n v="5"/>
    <n v="1"/>
    <s v="California"/>
    <n v="0"/>
    <n v="0"/>
    <n v="0"/>
    <x v="56"/>
    <n v="2425.4"/>
    <x v="0"/>
    <n v="70.38"/>
    <x v="0"/>
    <x v="3692"/>
    <n v="0"/>
    <n v="1"/>
    <n v="93722"/>
    <x v="0"/>
  </r>
  <r>
    <n v="23"/>
    <n v="51"/>
    <n v="13.54"/>
    <s v="Competitor"/>
    <s v="Competitor made better offer"/>
    <x v="45"/>
    <x v="9"/>
    <n v="3273"/>
    <x v="1"/>
    <s v="United States"/>
    <x v="3718"/>
    <s v="Churned"/>
    <n v="0"/>
    <n v="1"/>
    <s v="Male"/>
    <n v="1"/>
    <s v="Cable"/>
    <s v="32.961064, -117.134917"/>
    <n v="32.961064"/>
    <n v="-117.134917"/>
    <n v="1"/>
    <n v="50.15"/>
    <n v="0"/>
    <n v="0"/>
    <n v="1"/>
    <x v="0"/>
    <n v="0"/>
    <n v="0"/>
    <n v="1"/>
    <n v="1"/>
    <s v="Bank Withdrawal"/>
    <n v="1"/>
    <n v="47224"/>
    <n v="0"/>
    <s v="Q3"/>
    <n v="1"/>
    <n v="1"/>
    <n v="0"/>
    <s v="California"/>
    <n v="0"/>
    <n v="0"/>
    <n v="0"/>
    <x v="5"/>
    <n v="168.15"/>
    <x v="0"/>
    <n v="40.619999999999997"/>
    <x v="0"/>
    <x v="3693"/>
    <n v="1"/>
    <n v="1"/>
    <n v="92129"/>
    <x v="1"/>
  </r>
  <r>
    <n v="78"/>
    <n v="11"/>
    <n v="14.22"/>
    <s v="Competitor"/>
    <s v="Competitor offered higher download speeds"/>
    <x v="26"/>
    <x v="873"/>
    <n v="5214"/>
    <x v="1"/>
    <s v="United States"/>
    <x v="3719"/>
    <s v="Churned"/>
    <n v="0"/>
    <n v="0"/>
    <s v="Female"/>
    <n v="1"/>
    <s v="Fiber Optic"/>
    <s v="38.169605, -121.310964"/>
    <n v="38.169604999999997"/>
    <n v="-121.310964"/>
    <n v="0"/>
    <n v="95.05"/>
    <n v="1"/>
    <n v="0"/>
    <n v="0"/>
    <x v="0"/>
    <n v="1"/>
    <n v="0"/>
    <n v="1"/>
    <n v="0"/>
    <s v="Bank Withdrawal"/>
    <n v="1"/>
    <n v="4176"/>
    <n v="1"/>
    <s v="Q3"/>
    <n v="0"/>
    <n v="2"/>
    <n v="1"/>
    <s v="California"/>
    <n v="0"/>
    <n v="0"/>
    <n v="1"/>
    <x v="19"/>
    <n v="4504.55"/>
    <x v="0"/>
    <n v="668.34"/>
    <x v="0"/>
    <x v="3694"/>
    <n v="0"/>
    <n v="1"/>
    <n v="95258"/>
    <x v="1"/>
  </r>
  <r>
    <n v="49"/>
    <n v="19"/>
    <n v="0"/>
    <s v="Active User"/>
    <s v="Active User"/>
    <x v="21"/>
    <x v="1060"/>
    <n v="5916"/>
    <x v="1"/>
    <s v="United States"/>
    <x v="3720"/>
    <s v="Stayed"/>
    <n v="1"/>
    <n v="0"/>
    <s v="Female"/>
    <n v="1"/>
    <s v="DSL"/>
    <s v="33.698728, -117.67768"/>
    <n v="33.698728000000003"/>
    <n v="-117.67768"/>
    <n v="0"/>
    <n v="25.2"/>
    <n v="0"/>
    <n v="1"/>
    <n v="0"/>
    <x v="0"/>
    <n v="0"/>
    <n v="0"/>
    <n v="0"/>
    <n v="0"/>
    <s v="Bank Withdrawal"/>
    <n v="0"/>
    <n v="10936"/>
    <n v="0"/>
    <s v="Q3"/>
    <n v="0"/>
    <n v="3"/>
    <n v="0"/>
    <s v="California"/>
    <n v="0"/>
    <n v="0"/>
    <n v="0"/>
    <x v="12"/>
    <n v="321.05"/>
    <x v="0"/>
    <n v="0"/>
    <x v="0"/>
    <x v="3695"/>
    <n v="0"/>
    <n v="1"/>
    <n v="92610"/>
    <x v="0"/>
  </r>
  <r>
    <n v="76"/>
    <n v="15"/>
    <n v="44.88"/>
    <s v="Attitude"/>
    <s v="Attitude of support person"/>
    <x v="56"/>
    <x v="36"/>
    <n v="5651"/>
    <x v="1"/>
    <s v="United States"/>
    <x v="3721"/>
    <s v="Churned"/>
    <n v="0"/>
    <n v="1"/>
    <s v="Female"/>
    <n v="1"/>
    <s v="Fiber Optic"/>
    <s v="37.171727, -122.142961"/>
    <n v="37.171726999999997"/>
    <n v="-122.142961"/>
    <n v="0"/>
    <n v="90.85"/>
    <n v="1"/>
    <n v="0"/>
    <n v="0"/>
    <x v="1"/>
    <n v="0"/>
    <n v="0"/>
    <n v="1"/>
    <n v="0"/>
    <s v="Credit Card"/>
    <n v="1"/>
    <n v="10520"/>
    <n v="0"/>
    <s v="Q3"/>
    <n v="0"/>
    <n v="2"/>
    <n v="1"/>
    <s v="California"/>
    <n v="1"/>
    <n v="0"/>
    <n v="0"/>
    <x v="50"/>
    <n v="4515.8500000000004"/>
    <x v="0"/>
    <n v="2199.12"/>
    <x v="0"/>
    <x v="3696"/>
    <n v="0"/>
    <n v="1"/>
    <n v="95006"/>
    <x v="1"/>
  </r>
  <r>
    <n v="35"/>
    <n v="13"/>
    <n v="44.72"/>
    <s v="Active User"/>
    <s v="Active User"/>
    <x v="41"/>
    <x v="312"/>
    <n v="4077"/>
    <x v="2"/>
    <s v="United States"/>
    <x v="3722"/>
    <s v="Stayed"/>
    <n v="0"/>
    <n v="0"/>
    <s v="Female"/>
    <n v="1"/>
    <s v="DSL"/>
    <s v="34.133809, -117.523724"/>
    <n v="34.133808999999999"/>
    <n v="-117.523724"/>
    <n v="1"/>
    <n v="60.6"/>
    <n v="1"/>
    <n v="0"/>
    <n v="1"/>
    <x v="1"/>
    <n v="0"/>
    <n v="1"/>
    <n v="1"/>
    <n v="1"/>
    <s v="Bank Withdrawal"/>
    <n v="1"/>
    <n v="12937"/>
    <n v="1"/>
    <s v="Q3"/>
    <n v="1"/>
    <n v="4"/>
    <n v="0"/>
    <s v="California"/>
    <n v="0"/>
    <n v="0"/>
    <n v="0"/>
    <x v="27"/>
    <n v="2985.25"/>
    <x v="3"/>
    <n v="2146.56"/>
    <x v="0"/>
    <x v="3697"/>
    <n v="0"/>
    <n v="0"/>
    <n v="91739"/>
    <x v="0"/>
  </r>
  <r>
    <n v="43"/>
    <n v="17"/>
    <n v="15.73"/>
    <s v="Active User"/>
    <s v="Active User"/>
    <x v="51"/>
    <x v="68"/>
    <n v="4305"/>
    <x v="0"/>
    <s v="United States"/>
    <x v="3723"/>
    <s v="Stayed"/>
    <n v="1"/>
    <n v="1"/>
    <s v="Female"/>
    <n v="1"/>
    <s v="Fiber Optic"/>
    <s v="37.768881, -122.395521"/>
    <n v="37.768881"/>
    <n v="-122.395521"/>
    <n v="1"/>
    <n v="99"/>
    <n v="1"/>
    <n v="2"/>
    <n v="4"/>
    <x v="3"/>
    <n v="1"/>
    <n v="1"/>
    <n v="1"/>
    <n v="1"/>
    <s v="Credit Card"/>
    <n v="1"/>
    <n v="17372"/>
    <n v="0"/>
    <s v="Q3"/>
    <n v="1"/>
    <n v="3"/>
    <n v="0"/>
    <s v="California"/>
    <n v="0"/>
    <n v="0"/>
    <n v="1"/>
    <x v="25"/>
    <n v="7061.65"/>
    <x v="0"/>
    <n v="1116.83"/>
    <x v="0"/>
    <x v="3698"/>
    <n v="0"/>
    <n v="1"/>
    <n v="94107"/>
    <x v="0"/>
  </r>
  <r>
    <n v="38"/>
    <n v="56"/>
    <n v="33.74"/>
    <s v="Active User"/>
    <s v="Active User"/>
    <x v="47"/>
    <x v="700"/>
    <n v="4523"/>
    <x v="2"/>
    <s v="United States"/>
    <x v="3724"/>
    <s v="Stayed"/>
    <n v="1"/>
    <n v="1"/>
    <s v="Male"/>
    <n v="1"/>
    <s v="Fiber Optic"/>
    <s v="33.989524, -118.089299"/>
    <n v="33.989524000000003"/>
    <n v="-118.089299"/>
    <n v="0"/>
    <n v="95.95"/>
    <n v="0"/>
    <n v="3"/>
    <n v="0"/>
    <x v="1"/>
    <n v="1"/>
    <n v="1"/>
    <n v="0"/>
    <n v="0"/>
    <s v="Bank Withdrawal"/>
    <n v="1"/>
    <n v="63288"/>
    <n v="0"/>
    <s v="Q3"/>
    <n v="0"/>
    <n v="3"/>
    <n v="0"/>
    <s v="California"/>
    <n v="1"/>
    <n v="1"/>
    <n v="0"/>
    <x v="60"/>
    <n v="5036.8999999999996"/>
    <x v="0"/>
    <n v="1788.22"/>
    <x v="0"/>
    <x v="3699"/>
    <n v="0"/>
    <n v="1"/>
    <n v="90660"/>
    <x v="0"/>
  </r>
  <r>
    <n v="55"/>
    <n v="5"/>
    <n v="0"/>
    <s v="Competitor"/>
    <s v="Competitor had better devices"/>
    <x v="39"/>
    <x v="93"/>
    <n v="2044"/>
    <x v="2"/>
    <s v="United States"/>
    <x v="3725"/>
    <s v="Churned"/>
    <n v="0"/>
    <n v="0"/>
    <s v="Female"/>
    <n v="1"/>
    <s v="Cable"/>
    <s v="34.727529, -118.153098"/>
    <n v="34.727528999999997"/>
    <n v="-118.153098"/>
    <n v="1"/>
    <n v="33.549999999999997"/>
    <n v="0"/>
    <n v="0"/>
    <n v="1"/>
    <x v="1"/>
    <n v="1"/>
    <n v="0"/>
    <n v="0"/>
    <n v="1"/>
    <s v="Mailed Check"/>
    <n v="0"/>
    <n v="35109"/>
    <n v="1"/>
    <s v="Q3"/>
    <n v="1"/>
    <n v="2"/>
    <n v="0"/>
    <s v="California"/>
    <n v="0"/>
    <n v="0"/>
    <n v="0"/>
    <x v="21"/>
    <n v="1445.3"/>
    <x v="10"/>
    <n v="0"/>
    <x v="0"/>
    <x v="3700"/>
    <n v="0"/>
    <n v="0"/>
    <n v="93534"/>
    <x v="1"/>
  </r>
  <r>
    <n v="65"/>
    <n v="9"/>
    <n v="36.49"/>
    <s v="Active User"/>
    <s v="Active User"/>
    <x v="25"/>
    <x v="429"/>
    <n v="4872"/>
    <x v="0"/>
    <s v="United States"/>
    <x v="3726"/>
    <s v="Stayed"/>
    <n v="0"/>
    <n v="1"/>
    <s v="Female"/>
    <n v="1"/>
    <s v="Fiber Optic"/>
    <s v="34.061634, -117.893169"/>
    <n v="34.061633999999998"/>
    <n v="-117.893169"/>
    <n v="1"/>
    <n v="105.85"/>
    <n v="0"/>
    <n v="0"/>
    <n v="10"/>
    <x v="1"/>
    <n v="1"/>
    <n v="0"/>
    <n v="1"/>
    <n v="1"/>
    <s v="Credit Card"/>
    <n v="1"/>
    <n v="30458"/>
    <n v="1"/>
    <s v="Q3"/>
    <n v="1"/>
    <n v="4"/>
    <n v="1"/>
    <s v="California"/>
    <n v="1"/>
    <n v="1"/>
    <n v="1"/>
    <x v="55"/>
    <n v="6725.5"/>
    <x v="0"/>
    <n v="2371.85"/>
    <x v="0"/>
    <x v="3701"/>
    <n v="0"/>
    <n v="1"/>
    <n v="91791"/>
    <x v="0"/>
  </r>
  <r>
    <n v="38"/>
    <n v="27"/>
    <n v="19.899999999999999"/>
    <s v="Active User"/>
    <s v="Active User"/>
    <x v="15"/>
    <x v="232"/>
    <n v="4658"/>
    <x v="0"/>
    <s v="United States"/>
    <x v="3727"/>
    <s v="Stayed"/>
    <n v="0"/>
    <n v="1"/>
    <s v="Female"/>
    <n v="1"/>
    <s v="DSL"/>
    <s v="37.3511, -122.037311"/>
    <n v="37.351100000000002"/>
    <n v="-122.037311"/>
    <n v="1"/>
    <n v="89.3"/>
    <n v="1"/>
    <n v="0"/>
    <n v="7"/>
    <x v="3"/>
    <n v="1"/>
    <n v="1"/>
    <n v="0"/>
    <n v="1"/>
    <s v="Credit Card"/>
    <n v="1"/>
    <n v="50070"/>
    <n v="1"/>
    <s v="Q3"/>
    <n v="1"/>
    <n v="3"/>
    <n v="0"/>
    <s v="California"/>
    <n v="1"/>
    <n v="1"/>
    <n v="1"/>
    <x v="25"/>
    <n v="6388.65"/>
    <x v="0"/>
    <n v="1412.9"/>
    <x v="0"/>
    <x v="3702"/>
    <n v="0"/>
    <n v="1"/>
    <n v="94087"/>
    <x v="0"/>
  </r>
  <r>
    <n v="39"/>
    <n v="24"/>
    <n v="12.92"/>
    <s v="Active User"/>
    <s v="Active User"/>
    <x v="0"/>
    <x v="499"/>
    <n v="2681"/>
    <x v="1"/>
    <s v="United States"/>
    <x v="3728"/>
    <s v="Stayed"/>
    <n v="0"/>
    <n v="0"/>
    <s v="Male"/>
    <n v="1"/>
    <s v="Fiber Optic"/>
    <s v="34.15136, -118.364786"/>
    <n v="34.151359999999997"/>
    <n v="-118.364786"/>
    <n v="0"/>
    <n v="89.65"/>
    <n v="0"/>
    <n v="0"/>
    <n v="0"/>
    <x v="0"/>
    <n v="1"/>
    <n v="0"/>
    <n v="0"/>
    <n v="0"/>
    <s v="Credit Card"/>
    <n v="1"/>
    <n v="16996"/>
    <n v="1"/>
    <s v="Q3"/>
    <n v="0"/>
    <n v="4"/>
    <n v="0"/>
    <s v="California"/>
    <n v="0"/>
    <n v="0"/>
    <n v="1"/>
    <x v="51"/>
    <n v="2623.65"/>
    <x v="2"/>
    <n v="374.68"/>
    <x v="0"/>
    <x v="3703"/>
    <n v="0"/>
    <n v="0"/>
    <n v="91602"/>
    <x v="0"/>
  </r>
  <r>
    <n v="53"/>
    <n v="0"/>
    <n v="39.29"/>
    <s v="Active User"/>
    <s v="Active User"/>
    <x v="71"/>
    <x v="5"/>
    <n v="4391"/>
    <x v="2"/>
    <s v="United States"/>
    <x v="3729"/>
    <s v="Stayed"/>
    <n v="1"/>
    <n v="0"/>
    <s v="Male"/>
    <n v="0"/>
    <s v="No Internet Service"/>
    <s v="37.946282, -121.139499"/>
    <n v="37.946281999999997"/>
    <n v="-121.139499"/>
    <n v="0"/>
    <n v="19.100000000000001"/>
    <n v="0"/>
    <n v="2"/>
    <n v="0"/>
    <x v="1"/>
    <n v="0"/>
    <n v="0"/>
    <n v="0"/>
    <n v="0"/>
    <s v="Bank Withdrawal"/>
    <n v="1"/>
    <n v="23789"/>
    <n v="0"/>
    <s v="Q3"/>
    <n v="0"/>
    <n v="5"/>
    <n v="0"/>
    <s v="California"/>
    <n v="0"/>
    <n v="0"/>
    <n v="0"/>
    <x v="32"/>
    <n v="1001.5"/>
    <x v="0"/>
    <n v="2160.9499999999998"/>
    <x v="0"/>
    <x v="3704"/>
    <n v="0"/>
    <n v="0"/>
    <n v="95215"/>
    <x v="0"/>
  </r>
  <r>
    <n v="78"/>
    <n v="26"/>
    <n v="36.57"/>
    <s v="Active User"/>
    <s v="Active User"/>
    <x v="22"/>
    <x v="535"/>
    <n v="5225"/>
    <x v="1"/>
    <s v="United States"/>
    <x v="3730"/>
    <s v="Stayed"/>
    <n v="0"/>
    <n v="0"/>
    <s v="Male"/>
    <n v="1"/>
    <s v="Fiber Optic"/>
    <s v="33.22784, -117.200024"/>
    <n v="33.22784"/>
    <n v="-117.200024"/>
    <n v="1"/>
    <n v="70.45"/>
    <n v="0"/>
    <n v="0"/>
    <n v="1"/>
    <x v="0"/>
    <n v="0"/>
    <n v="0"/>
    <n v="0"/>
    <n v="1"/>
    <s v="Bank Withdrawal"/>
    <n v="1"/>
    <n v="44692"/>
    <n v="0"/>
    <s v="Q3"/>
    <n v="1"/>
    <n v="5"/>
    <n v="1"/>
    <s v="California"/>
    <n v="0"/>
    <n v="0"/>
    <n v="0"/>
    <x v="29"/>
    <n v="849.1"/>
    <x v="0"/>
    <n v="475.41"/>
    <x v="0"/>
    <x v="3705"/>
    <n v="0"/>
    <n v="1"/>
    <n v="92084"/>
    <x v="0"/>
  </r>
  <r>
    <n v="62"/>
    <n v="18"/>
    <n v="0"/>
    <s v="Active User"/>
    <s v="Active User"/>
    <x v="55"/>
    <x v="26"/>
    <n v="5388"/>
    <x v="0"/>
    <s v="United States"/>
    <x v="3731"/>
    <s v="Stayed"/>
    <n v="0"/>
    <n v="0"/>
    <s v="Male"/>
    <n v="1"/>
    <s v="Cable"/>
    <s v="33.21846, -117.116916"/>
    <n v="33.21846"/>
    <n v="-117.116916"/>
    <n v="0"/>
    <n v="60.05"/>
    <n v="0"/>
    <n v="0"/>
    <n v="0"/>
    <x v="0"/>
    <n v="1"/>
    <n v="1"/>
    <n v="1"/>
    <n v="0"/>
    <s v="Bank Withdrawal"/>
    <n v="0"/>
    <n v="43436"/>
    <n v="1"/>
    <s v="Q3"/>
    <n v="0"/>
    <n v="3"/>
    <n v="0"/>
    <s v="California"/>
    <n v="1"/>
    <n v="1"/>
    <n v="1"/>
    <x v="43"/>
    <n v="4176.7"/>
    <x v="0"/>
    <n v="0"/>
    <x v="272"/>
    <x v="3706"/>
    <n v="0"/>
    <n v="1"/>
    <n v="92026"/>
    <x v="0"/>
  </r>
  <r>
    <n v="42"/>
    <n v="0"/>
    <n v="25.53"/>
    <s v="Active User"/>
    <s v="Active User"/>
    <x v="7"/>
    <x v="640"/>
    <n v="2017"/>
    <x v="0"/>
    <s v="United States"/>
    <x v="3732"/>
    <s v="Stayed"/>
    <n v="0"/>
    <n v="0"/>
    <s v="Female"/>
    <n v="0"/>
    <s v="No Internet Service"/>
    <s v="33.847755, -118.112532"/>
    <n v="33.847754999999999"/>
    <n v="-118.112532"/>
    <n v="0"/>
    <n v="25.7"/>
    <n v="1"/>
    <n v="0"/>
    <n v="0"/>
    <x v="0"/>
    <n v="0"/>
    <n v="0"/>
    <n v="1"/>
    <n v="0"/>
    <s v="Credit Card"/>
    <n v="1"/>
    <n v="27563"/>
    <n v="0"/>
    <s v="Q3"/>
    <n v="0"/>
    <n v="4"/>
    <n v="0"/>
    <s v="California"/>
    <n v="0"/>
    <n v="0"/>
    <n v="0"/>
    <x v="41"/>
    <n v="1188.2"/>
    <x v="0"/>
    <n v="1097.79"/>
    <x v="0"/>
    <x v="3707"/>
    <n v="0"/>
    <n v="0"/>
    <n v="90713"/>
    <x v="0"/>
  </r>
  <r>
    <n v="21"/>
    <n v="59"/>
    <n v="3.72"/>
    <s v="Active User"/>
    <s v="Active User"/>
    <x v="31"/>
    <x v="9"/>
    <n v="2911"/>
    <x v="1"/>
    <s v="United States"/>
    <x v="3733"/>
    <s v="Stayed"/>
    <n v="0"/>
    <n v="0"/>
    <s v="Male"/>
    <n v="1"/>
    <s v="Cable"/>
    <s v="32.807867, -117.060993"/>
    <n v="32.807867000000002"/>
    <n v="-117.060993"/>
    <n v="0"/>
    <n v="49.7"/>
    <n v="0"/>
    <n v="0"/>
    <n v="0"/>
    <x v="5"/>
    <n v="1"/>
    <n v="0"/>
    <n v="1"/>
    <n v="0"/>
    <s v="Mailed Check"/>
    <n v="1"/>
    <n v="25569"/>
    <n v="0"/>
    <s v="Q3"/>
    <n v="0"/>
    <n v="3"/>
    <n v="0"/>
    <s v="California"/>
    <n v="0"/>
    <n v="0"/>
    <n v="0"/>
    <x v="6"/>
    <n v="1218.25"/>
    <x v="0"/>
    <n v="89.28"/>
    <x v="0"/>
    <x v="3708"/>
    <n v="1"/>
    <n v="1"/>
    <n v="92120"/>
    <x v="0"/>
  </r>
  <r>
    <n v="20"/>
    <n v="30"/>
    <n v="0"/>
    <s v="Active User"/>
    <s v="Active User"/>
    <x v="1"/>
    <x v="134"/>
    <n v="6445"/>
    <x v="2"/>
    <s v="United States"/>
    <x v="3734"/>
    <s v="Stayed"/>
    <n v="0"/>
    <n v="1"/>
    <s v="Male"/>
    <n v="1"/>
    <s v="DSL"/>
    <s v="39.748037, -122.302169"/>
    <n v="39.748036999999997"/>
    <n v="-122.30216900000001"/>
    <n v="1"/>
    <n v="54.05"/>
    <n v="0"/>
    <n v="0"/>
    <n v="10"/>
    <x v="0"/>
    <n v="0"/>
    <n v="0"/>
    <n v="1"/>
    <n v="1"/>
    <s v="Bank Withdrawal"/>
    <n v="0"/>
    <n v="13706"/>
    <n v="1"/>
    <s v="Q3"/>
    <n v="1"/>
    <n v="4"/>
    <n v="0"/>
    <s v="California"/>
    <n v="1"/>
    <n v="1"/>
    <n v="1"/>
    <x v="47"/>
    <n v="2959.8"/>
    <x v="15"/>
    <n v="0"/>
    <x v="0"/>
    <x v="3709"/>
    <n v="1"/>
    <n v="0"/>
    <n v="95963"/>
    <x v="0"/>
  </r>
  <r>
    <n v="80"/>
    <n v="15"/>
    <n v="26.84"/>
    <s v="Active User"/>
    <s v="Active User"/>
    <x v="44"/>
    <x v="143"/>
    <n v="3355"/>
    <x v="1"/>
    <s v="United States"/>
    <x v="3735"/>
    <s v="Stayed"/>
    <n v="0"/>
    <n v="0"/>
    <s v="Male"/>
    <n v="1"/>
    <s v="Fiber Optic"/>
    <s v="37.897743, -122.263124"/>
    <n v="37.897742999999998"/>
    <n v="-122.263124"/>
    <n v="0"/>
    <n v="79.150000000000006"/>
    <n v="0"/>
    <n v="0"/>
    <n v="0"/>
    <x v="4"/>
    <n v="0"/>
    <n v="0"/>
    <n v="1"/>
    <n v="0"/>
    <s v="Credit Card"/>
    <n v="1"/>
    <n v="10737"/>
    <n v="0"/>
    <s v="Q3"/>
    <n v="0"/>
    <n v="5"/>
    <n v="1"/>
    <s v="California"/>
    <n v="1"/>
    <n v="1"/>
    <n v="0"/>
    <x v="12"/>
    <n v="827.7"/>
    <x v="4"/>
    <n v="295.24"/>
    <x v="0"/>
    <x v="3710"/>
    <n v="0"/>
    <n v="0"/>
    <n v="94708"/>
    <x v="0"/>
  </r>
  <r>
    <n v="73"/>
    <n v="4"/>
    <n v="14.22"/>
    <s v="Active User"/>
    <s v="Active User"/>
    <x v="30"/>
    <x v="92"/>
    <n v="2660"/>
    <x v="2"/>
    <s v="United States"/>
    <x v="3736"/>
    <s v="Stayed"/>
    <n v="0"/>
    <n v="0"/>
    <s v="Female"/>
    <n v="1"/>
    <s v="Fiber Optic"/>
    <s v="37.787186, -122.14633"/>
    <n v="37.787185999999998"/>
    <n v="-122.14633000000001"/>
    <n v="0"/>
    <n v="84.7"/>
    <n v="0"/>
    <n v="0"/>
    <n v="0"/>
    <x v="2"/>
    <n v="1"/>
    <n v="0"/>
    <n v="1"/>
    <n v="0"/>
    <s v="Bank Withdrawal"/>
    <n v="1"/>
    <n v="24518"/>
    <n v="0"/>
    <s v="Q3"/>
    <n v="0"/>
    <n v="4"/>
    <n v="1"/>
    <s v="California"/>
    <n v="0"/>
    <n v="0"/>
    <n v="1"/>
    <x v="69"/>
    <n v="392.5"/>
    <x v="0"/>
    <n v="71.099999999999994"/>
    <x v="273"/>
    <x v="3711"/>
    <n v="0"/>
    <n v="1"/>
    <n v="94619"/>
    <x v="0"/>
  </r>
  <r>
    <n v="74"/>
    <n v="9"/>
    <n v="3.29"/>
    <s v="Attitude"/>
    <s v="Attitude of service provider"/>
    <x v="63"/>
    <x v="670"/>
    <n v="3834"/>
    <x v="1"/>
    <s v="United States"/>
    <x v="3737"/>
    <s v="Churned"/>
    <n v="0"/>
    <n v="0"/>
    <s v="Female"/>
    <n v="1"/>
    <s v="Fiber Optic"/>
    <s v="38.358464, -120.579304"/>
    <n v="38.358463999999998"/>
    <n v="-120.57930399999999"/>
    <n v="1"/>
    <n v="80.400000000000006"/>
    <n v="0"/>
    <n v="0"/>
    <n v="1"/>
    <x v="2"/>
    <n v="0"/>
    <n v="0"/>
    <n v="1"/>
    <n v="1"/>
    <s v="Bank Withdrawal"/>
    <n v="1"/>
    <n v="21"/>
    <n v="0"/>
    <s v="Q3"/>
    <n v="1"/>
    <n v="2"/>
    <n v="1"/>
    <s v="California"/>
    <n v="0"/>
    <n v="0"/>
    <n v="1"/>
    <x v="5"/>
    <n v="224.05"/>
    <x v="0"/>
    <n v="9.8699999999999992"/>
    <x v="0"/>
    <x v="3712"/>
    <n v="0"/>
    <n v="1"/>
    <n v="95232"/>
    <x v="1"/>
  </r>
  <r>
    <n v="43"/>
    <n v="8"/>
    <n v="19.010000000000002"/>
    <s v="Competitor"/>
    <s v="Competitor made better offer"/>
    <x v="59"/>
    <x v="558"/>
    <n v="4444"/>
    <x v="1"/>
    <s v="United States"/>
    <x v="3738"/>
    <s v="Churned"/>
    <n v="0"/>
    <n v="0"/>
    <s v="Female"/>
    <n v="1"/>
    <s v="DSL"/>
    <s v="34.122671, -118.112911"/>
    <n v="34.122670999999997"/>
    <n v="-118.112911"/>
    <n v="0"/>
    <n v="48.55"/>
    <n v="0"/>
    <n v="0"/>
    <n v="0"/>
    <x v="0"/>
    <n v="0"/>
    <n v="1"/>
    <n v="0"/>
    <n v="0"/>
    <s v="Credit Card"/>
    <n v="1"/>
    <n v="13158"/>
    <n v="0"/>
    <s v="Q3"/>
    <n v="0"/>
    <n v="1"/>
    <n v="0"/>
    <s v="California"/>
    <n v="0"/>
    <n v="0"/>
    <n v="0"/>
    <x v="12"/>
    <n v="501"/>
    <x v="5"/>
    <n v="209.11"/>
    <x v="0"/>
    <x v="3713"/>
    <n v="0"/>
    <n v="0"/>
    <n v="91108"/>
    <x v="1"/>
  </r>
  <r>
    <n v="27"/>
    <n v="69"/>
    <n v="24.81"/>
    <s v="Dissatisfaction"/>
    <s v="Network reliability"/>
    <x v="67"/>
    <x v="791"/>
    <n v="5515"/>
    <x v="1"/>
    <s v="United States"/>
    <x v="3739"/>
    <s v="Churned"/>
    <n v="0"/>
    <n v="0"/>
    <s v="Female"/>
    <n v="1"/>
    <s v="Cable"/>
    <s v="39.258746, -121.77697"/>
    <n v="39.258746000000002"/>
    <n v="-121.77697000000001"/>
    <n v="0"/>
    <n v="66.25"/>
    <n v="0"/>
    <n v="0"/>
    <n v="0"/>
    <x v="0"/>
    <n v="1"/>
    <n v="0"/>
    <n v="0"/>
    <n v="0"/>
    <s v="Mailed Check"/>
    <n v="1"/>
    <n v="8695"/>
    <n v="1"/>
    <s v="Q3"/>
    <n v="0"/>
    <n v="3"/>
    <n v="0"/>
    <s v="California"/>
    <n v="0"/>
    <n v="0"/>
    <n v="1"/>
    <x v="23"/>
    <n v="620.54999999999995"/>
    <x v="2"/>
    <n v="223.29"/>
    <x v="0"/>
    <x v="3714"/>
    <n v="1"/>
    <n v="0"/>
    <n v="95953"/>
    <x v="1"/>
  </r>
  <r>
    <n v="33"/>
    <n v="0"/>
    <n v="4.24"/>
    <s v="Active User"/>
    <s v="Active User"/>
    <x v="6"/>
    <x v="68"/>
    <n v="2682"/>
    <x v="0"/>
    <s v="United States"/>
    <x v="3740"/>
    <s v="Stayed"/>
    <n v="0"/>
    <n v="0"/>
    <s v="Male"/>
    <n v="0"/>
    <s v="No Internet Service"/>
    <s v="37.7795, -122.419233"/>
    <n v="37.779499999999999"/>
    <n v="-122.41923300000001"/>
    <n v="0"/>
    <n v="19.25"/>
    <n v="0"/>
    <n v="0"/>
    <n v="0"/>
    <x v="5"/>
    <n v="0"/>
    <n v="0"/>
    <n v="0"/>
    <n v="0"/>
    <s v="Credit Card"/>
    <n v="1"/>
    <n v="28998"/>
    <n v="0"/>
    <s v="Q3"/>
    <n v="0"/>
    <n v="4"/>
    <n v="0"/>
    <s v="California"/>
    <n v="0"/>
    <n v="0"/>
    <n v="0"/>
    <x v="1"/>
    <n v="677.9"/>
    <x v="0"/>
    <n v="148.4"/>
    <x v="0"/>
    <x v="3715"/>
    <n v="0"/>
    <n v="0"/>
    <n v="94102"/>
    <x v="0"/>
  </r>
  <r>
    <n v="51"/>
    <n v="0"/>
    <n v="21.16"/>
    <s v="Active User"/>
    <s v="Active User"/>
    <x v="21"/>
    <x v="366"/>
    <n v="5759"/>
    <x v="2"/>
    <s v="United States"/>
    <x v="3741"/>
    <s v="Stayed"/>
    <n v="1"/>
    <n v="0"/>
    <s v="Male"/>
    <n v="0"/>
    <s v="No Internet Service"/>
    <s v="33.688546, -117.788091"/>
    <n v="33.688546000000002"/>
    <n v="-117.78809099999999"/>
    <n v="0"/>
    <n v="20.149999999999999"/>
    <n v="0"/>
    <n v="3"/>
    <n v="0"/>
    <x v="5"/>
    <n v="0"/>
    <n v="0"/>
    <n v="1"/>
    <n v="0"/>
    <s v="Credit Card"/>
    <n v="1"/>
    <n v="27369"/>
    <n v="0"/>
    <s v="Q3"/>
    <n v="0"/>
    <n v="3"/>
    <n v="0"/>
    <s v="California"/>
    <n v="0"/>
    <n v="0"/>
    <n v="0"/>
    <x v="49"/>
    <n v="682.15"/>
    <x v="0"/>
    <n v="698.28"/>
    <x v="0"/>
    <x v="3716"/>
    <n v="0"/>
    <n v="0"/>
    <n v="92604"/>
    <x v="0"/>
  </r>
  <r>
    <n v="27"/>
    <n v="26"/>
    <n v="22.08"/>
    <s v="Active User"/>
    <s v="Active User"/>
    <x v="25"/>
    <x v="32"/>
    <n v="3048"/>
    <x v="1"/>
    <s v="United States"/>
    <x v="3742"/>
    <s v="Stayed"/>
    <n v="0"/>
    <n v="1"/>
    <s v="Female"/>
    <n v="1"/>
    <s v="Cable"/>
    <s v="34.085807, -118.206617"/>
    <n v="34.085807000000003"/>
    <n v="-118.20661699999999"/>
    <n v="0"/>
    <n v="59.65"/>
    <n v="0"/>
    <n v="0"/>
    <n v="0"/>
    <x v="1"/>
    <n v="1"/>
    <n v="1"/>
    <n v="0"/>
    <n v="0"/>
    <s v="Bank Withdrawal"/>
    <n v="1"/>
    <n v="38415"/>
    <n v="0"/>
    <s v="Q3"/>
    <n v="0"/>
    <n v="3"/>
    <n v="0"/>
    <s v="California"/>
    <n v="0"/>
    <n v="0"/>
    <n v="0"/>
    <x v="21"/>
    <n v="2536.5500000000002"/>
    <x v="0"/>
    <n v="927.36"/>
    <x v="0"/>
    <x v="3717"/>
    <n v="1"/>
    <n v="1"/>
    <n v="90031"/>
    <x v="0"/>
  </r>
  <r>
    <n v="21"/>
    <n v="48"/>
    <n v="34.950000000000003"/>
    <s v="Active User"/>
    <s v="Active User"/>
    <x v="0"/>
    <x v="247"/>
    <n v="6022"/>
    <x v="0"/>
    <s v="United States"/>
    <x v="3743"/>
    <s v="Stayed"/>
    <n v="0"/>
    <n v="0"/>
    <s v="Male"/>
    <n v="1"/>
    <s v="Fiber Optic"/>
    <s v="38.471049, -123.015549"/>
    <n v="38.471049000000001"/>
    <n v="-123.01554899999999"/>
    <n v="1"/>
    <n v="99.4"/>
    <n v="1"/>
    <n v="0"/>
    <n v="7"/>
    <x v="0"/>
    <n v="1"/>
    <n v="0"/>
    <n v="1"/>
    <n v="1"/>
    <s v="Bank Withdrawal"/>
    <n v="1"/>
    <n v="1537"/>
    <n v="0"/>
    <s v="Q3"/>
    <n v="1"/>
    <n v="5"/>
    <n v="0"/>
    <s v="California"/>
    <n v="1"/>
    <n v="1"/>
    <n v="1"/>
    <x v="8"/>
    <n v="7285.7"/>
    <x v="0"/>
    <n v="2516.4"/>
    <x v="0"/>
    <x v="3718"/>
    <n v="1"/>
    <n v="1"/>
    <n v="95462"/>
    <x v="0"/>
  </r>
  <r>
    <n v="51"/>
    <n v="15"/>
    <n v="44.11"/>
    <s v="Active User"/>
    <s v="Active User"/>
    <x v="38"/>
    <x v="5"/>
    <n v="4468"/>
    <x v="1"/>
    <s v="United States"/>
    <x v="3744"/>
    <s v="Stayed"/>
    <n v="0"/>
    <n v="0"/>
    <s v="Female"/>
    <n v="1"/>
    <s v="Cable"/>
    <s v="37.902422, -121.440029"/>
    <n v="37.902422000000001"/>
    <n v="-121.440029"/>
    <n v="0"/>
    <n v="56.05"/>
    <n v="0"/>
    <n v="0"/>
    <n v="0"/>
    <x v="5"/>
    <n v="1"/>
    <n v="1"/>
    <n v="0"/>
    <n v="0"/>
    <s v="Bank Withdrawal"/>
    <n v="1"/>
    <n v="49657"/>
    <n v="0"/>
    <s v="Q3"/>
    <n v="0"/>
    <n v="3"/>
    <n v="0"/>
    <s v="California"/>
    <n v="0"/>
    <n v="0"/>
    <n v="0"/>
    <x v="42"/>
    <n v="1522.65"/>
    <x v="6"/>
    <n v="1235.08"/>
    <x v="0"/>
    <x v="3719"/>
    <n v="0"/>
    <n v="0"/>
    <n v="95206"/>
    <x v="0"/>
  </r>
  <r>
    <n v="43"/>
    <n v="17"/>
    <n v="48.82"/>
    <s v="Active User"/>
    <s v="Active User"/>
    <x v="35"/>
    <x v="333"/>
    <n v="5502"/>
    <x v="0"/>
    <s v="United States"/>
    <x v="3745"/>
    <s v="Stayed"/>
    <n v="0"/>
    <n v="0"/>
    <s v="Female"/>
    <n v="1"/>
    <s v="Fiber Optic"/>
    <s v="38.546999, -120.271114"/>
    <n v="38.546999"/>
    <n v="-120.271114"/>
    <n v="0"/>
    <n v="110.25"/>
    <n v="1"/>
    <n v="0"/>
    <n v="0"/>
    <x v="0"/>
    <n v="1"/>
    <n v="1"/>
    <n v="0"/>
    <n v="0"/>
    <s v="Credit Card"/>
    <n v="1"/>
    <n v="5501"/>
    <n v="1"/>
    <s v="Q3"/>
    <n v="0"/>
    <n v="4"/>
    <n v="0"/>
    <s v="California"/>
    <n v="1"/>
    <n v="1"/>
    <n v="1"/>
    <x v="15"/>
    <n v="7279.35"/>
    <x v="1"/>
    <n v="3319.76"/>
    <x v="0"/>
    <x v="3720"/>
    <n v="0"/>
    <n v="0"/>
    <n v="95666"/>
    <x v="0"/>
  </r>
  <r>
    <n v="42"/>
    <n v="0"/>
    <n v="47.33"/>
    <s v="Active User"/>
    <s v="Active User"/>
    <x v="31"/>
    <x v="988"/>
    <n v="2009"/>
    <x v="0"/>
    <s v="United States"/>
    <x v="3746"/>
    <s v="Stayed"/>
    <n v="1"/>
    <n v="0"/>
    <s v="Male"/>
    <n v="0"/>
    <s v="No Internet Service"/>
    <s v="37.908242, -121.682472"/>
    <n v="37.908242000000001"/>
    <n v="-121.682472"/>
    <n v="1"/>
    <n v="20.5"/>
    <n v="0"/>
    <n v="1"/>
    <n v="8"/>
    <x v="0"/>
    <n v="0"/>
    <n v="0"/>
    <n v="0"/>
    <n v="1"/>
    <s v="Bank Withdrawal"/>
    <n v="1"/>
    <n v="26577"/>
    <n v="0"/>
    <s v="Q3"/>
    <n v="1"/>
    <n v="4"/>
    <n v="0"/>
    <s v="California"/>
    <n v="0"/>
    <n v="0"/>
    <n v="0"/>
    <x v="1"/>
    <n v="759.35"/>
    <x v="0"/>
    <n v="1656.55"/>
    <x v="0"/>
    <x v="3721"/>
    <n v="0"/>
    <n v="0"/>
    <n v="94513"/>
    <x v="0"/>
  </r>
  <r>
    <n v="42"/>
    <n v="5"/>
    <n v="43.8"/>
    <s v="Other"/>
    <s v="Moved"/>
    <x v="23"/>
    <x v="657"/>
    <n v="5617"/>
    <x v="1"/>
    <s v="United States"/>
    <x v="3747"/>
    <s v="Churned"/>
    <n v="0"/>
    <n v="0"/>
    <s v="Female"/>
    <n v="1"/>
    <s v="Fiber Optic"/>
    <s v="34.441398, -119.513163"/>
    <n v="34.441398"/>
    <n v="-119.51316300000001"/>
    <n v="0"/>
    <n v="93.55"/>
    <n v="1"/>
    <n v="0"/>
    <n v="0"/>
    <x v="2"/>
    <n v="0"/>
    <n v="0"/>
    <n v="1"/>
    <n v="0"/>
    <s v="Bank Withdrawal"/>
    <n v="1"/>
    <n v="17409"/>
    <n v="0"/>
    <s v="Q3"/>
    <n v="0"/>
    <n v="2"/>
    <n v="0"/>
    <s v="California"/>
    <n v="1"/>
    <n v="1"/>
    <n v="1"/>
    <x v="18"/>
    <n v="536.4"/>
    <x v="0"/>
    <n v="262.8"/>
    <x v="0"/>
    <x v="3722"/>
    <n v="0"/>
    <n v="1"/>
    <n v="93013"/>
    <x v="1"/>
  </r>
  <r>
    <n v="61"/>
    <n v="13"/>
    <n v="48.95"/>
    <s v="Competitor"/>
    <s v="Competitor made better offer"/>
    <x v="20"/>
    <x v="9"/>
    <n v="4352"/>
    <x v="1"/>
    <s v="United States"/>
    <x v="3748"/>
    <s v="Churned"/>
    <n v="0"/>
    <n v="1"/>
    <s v="Male"/>
    <n v="1"/>
    <s v="Fiber Optic"/>
    <s v="32.85723, -117.209767"/>
    <n v="32.857230000000001"/>
    <n v="-117.209774"/>
    <n v="1"/>
    <n v="103.4"/>
    <n v="1"/>
    <n v="0"/>
    <n v="2"/>
    <x v="0"/>
    <n v="1"/>
    <n v="0"/>
    <n v="1"/>
    <n v="1"/>
    <s v="Bank Withdrawal"/>
    <n v="1"/>
    <n v="34902"/>
    <n v="0"/>
    <s v="Q3"/>
    <n v="1"/>
    <n v="2"/>
    <n v="0"/>
    <s v="California"/>
    <n v="1"/>
    <n v="1"/>
    <n v="1"/>
    <x v="7"/>
    <n v="6603"/>
    <x v="0"/>
    <n v="3083.85"/>
    <x v="0"/>
    <x v="3723"/>
    <n v="0"/>
    <n v="1"/>
    <n v="92122"/>
    <x v="1"/>
  </r>
  <r>
    <n v="33"/>
    <n v="30"/>
    <n v="14.53"/>
    <s v="Competitor"/>
    <s v="Competitor had better devices"/>
    <x v="51"/>
    <x v="568"/>
    <n v="5184"/>
    <x v="1"/>
    <s v="United States"/>
    <x v="3749"/>
    <s v="Churned"/>
    <n v="0"/>
    <n v="0"/>
    <s v="Female"/>
    <n v="1"/>
    <s v="Fiber Optic"/>
    <s v="37.027663, -119.69056"/>
    <n v="37.027662999999997"/>
    <n v="-119.69056"/>
    <n v="0"/>
    <n v="98.5"/>
    <n v="1"/>
    <n v="0"/>
    <n v="0"/>
    <x v="0"/>
    <n v="0"/>
    <n v="0"/>
    <n v="1"/>
    <n v="0"/>
    <s v="Bank Withdrawal"/>
    <n v="1"/>
    <n v="1125"/>
    <n v="1"/>
    <s v="Q3"/>
    <n v="0"/>
    <n v="1"/>
    <n v="0"/>
    <s v="California"/>
    <n v="1"/>
    <n v="1"/>
    <n v="1"/>
    <x v="37"/>
    <n v="1058.25"/>
    <x v="6"/>
    <n v="145.30000000000001"/>
    <x v="0"/>
    <x v="3724"/>
    <n v="0"/>
    <n v="0"/>
    <n v="93626"/>
    <x v="1"/>
  </r>
  <r>
    <n v="64"/>
    <n v="26"/>
    <n v="0"/>
    <s v="Competitor"/>
    <s v="Competitor had better devices"/>
    <x v="20"/>
    <x v="9"/>
    <n v="4800"/>
    <x v="1"/>
    <s v="United States"/>
    <x v="3750"/>
    <s v="Churned"/>
    <n v="0"/>
    <n v="0"/>
    <s v="Male"/>
    <n v="1"/>
    <s v="DSL"/>
    <s v="33.000269, -117.072093"/>
    <n v="33.000269000000003"/>
    <n v="-117.072093"/>
    <n v="1"/>
    <n v="40.65"/>
    <n v="0"/>
    <n v="0"/>
    <n v="2"/>
    <x v="2"/>
    <n v="0"/>
    <n v="0"/>
    <n v="0"/>
    <n v="1"/>
    <s v="Mailed Check"/>
    <n v="0"/>
    <n v="42733"/>
    <n v="1"/>
    <s v="Q3"/>
    <n v="1"/>
    <n v="1"/>
    <n v="0"/>
    <s v="California"/>
    <n v="0"/>
    <n v="0"/>
    <n v="1"/>
    <x v="23"/>
    <n v="328.95"/>
    <x v="0"/>
    <n v="0"/>
    <x v="0"/>
    <x v="3725"/>
    <n v="0"/>
    <n v="1"/>
    <n v="92128"/>
    <x v="1"/>
  </r>
  <r>
    <n v="32"/>
    <n v="0"/>
    <n v="45.99"/>
    <s v="Active User"/>
    <s v="Active User"/>
    <x v="46"/>
    <x v="1059"/>
    <n v="2392"/>
    <x v="1"/>
    <s v="United States"/>
    <x v="3751"/>
    <s v="Stayed"/>
    <n v="0"/>
    <n v="0"/>
    <s v="Female"/>
    <n v="0"/>
    <s v="No Internet Service"/>
    <s v="39.710591, -123.682799"/>
    <n v="39.710591000000001"/>
    <n v="-123.682799"/>
    <n v="0"/>
    <n v="20.45"/>
    <n v="0"/>
    <n v="0"/>
    <n v="0"/>
    <x v="2"/>
    <n v="0"/>
    <n v="0"/>
    <n v="1"/>
    <n v="0"/>
    <s v="Credit Card"/>
    <n v="1"/>
    <n v="176"/>
    <n v="0"/>
    <s v="Q3"/>
    <n v="0"/>
    <n v="4"/>
    <n v="0"/>
    <s v="California"/>
    <n v="0"/>
    <n v="0"/>
    <n v="0"/>
    <x v="23"/>
    <n v="147.55000000000001"/>
    <x v="0"/>
    <n v="413.91"/>
    <x v="0"/>
    <x v="3726"/>
    <n v="0"/>
    <n v="0"/>
    <n v="95417"/>
    <x v="0"/>
  </r>
  <r>
    <n v="56"/>
    <n v="22"/>
    <n v="34.49"/>
    <s v="Attitude"/>
    <s v="Attitude of service provider"/>
    <x v="29"/>
    <x v="655"/>
    <n v="3736"/>
    <x v="1"/>
    <s v="United States"/>
    <x v="3752"/>
    <s v="Churned"/>
    <n v="0"/>
    <n v="0"/>
    <s v="Male"/>
    <n v="1"/>
    <s v="Cable"/>
    <s v="33.482243, -116.827173"/>
    <n v="33.482242999999997"/>
    <n v="-116.827173"/>
    <n v="0"/>
    <n v="51"/>
    <n v="0"/>
    <n v="0"/>
    <n v="0"/>
    <x v="0"/>
    <n v="0"/>
    <n v="1"/>
    <n v="1"/>
    <n v="0"/>
    <s v="Mailed Check"/>
    <n v="1"/>
    <n v="2433"/>
    <n v="0"/>
    <s v="Q3"/>
    <n v="0"/>
    <n v="1"/>
    <n v="0"/>
    <s v="California"/>
    <n v="0"/>
    <n v="0"/>
    <n v="0"/>
    <x v="48"/>
    <n v="354.05"/>
    <x v="0"/>
    <n v="241.43"/>
    <x v="0"/>
    <x v="3727"/>
    <n v="0"/>
    <n v="1"/>
    <n v="92536"/>
    <x v="1"/>
  </r>
  <r>
    <n v="39"/>
    <n v="22"/>
    <n v="45.25"/>
    <s v="Competitor"/>
    <s v="Competitor had better devices"/>
    <x v="6"/>
    <x v="994"/>
    <n v="2673"/>
    <x v="2"/>
    <s v="United States"/>
    <x v="3753"/>
    <s v="Churned"/>
    <n v="0"/>
    <n v="1"/>
    <s v="Male"/>
    <n v="1"/>
    <s v="DSL"/>
    <s v="38.921333, -120.897718"/>
    <n v="38.921332999999997"/>
    <n v="-120.897718"/>
    <n v="0"/>
    <n v="70"/>
    <n v="0"/>
    <n v="0"/>
    <n v="0"/>
    <x v="0"/>
    <n v="0"/>
    <n v="0"/>
    <n v="1"/>
    <n v="0"/>
    <s v="Credit Card"/>
    <n v="1"/>
    <n v="1140"/>
    <n v="0"/>
    <s v="Q3"/>
    <n v="0"/>
    <n v="2"/>
    <n v="0"/>
    <s v="California"/>
    <n v="1"/>
    <n v="1"/>
    <n v="1"/>
    <x v="69"/>
    <n v="347.4"/>
    <x v="2"/>
    <n v="226.25"/>
    <x v="0"/>
    <x v="3728"/>
    <n v="0"/>
    <n v="0"/>
    <n v="95635"/>
    <x v="1"/>
  </r>
  <r>
    <n v="45"/>
    <n v="0"/>
    <n v="46.57"/>
    <s v="Active User"/>
    <s v="Active User"/>
    <x v="22"/>
    <x v="865"/>
    <n v="5986"/>
    <x v="2"/>
    <s v="United States"/>
    <x v="3754"/>
    <s v="Stayed"/>
    <n v="1"/>
    <n v="0"/>
    <s v="Male"/>
    <n v="0"/>
    <s v="No Internet Service"/>
    <s v="35.939068, -119.043666"/>
    <n v="35.939067999999999"/>
    <n v="-119.043666"/>
    <n v="0"/>
    <n v="25.45"/>
    <n v="1"/>
    <n v="2"/>
    <n v="0"/>
    <x v="0"/>
    <n v="0"/>
    <n v="0"/>
    <n v="0"/>
    <n v="0"/>
    <s v="Bank Withdrawal"/>
    <n v="1"/>
    <n v="5868"/>
    <n v="0"/>
    <s v="Q3"/>
    <n v="0"/>
    <n v="5"/>
    <n v="0"/>
    <s v="California"/>
    <n v="0"/>
    <n v="0"/>
    <n v="0"/>
    <x v="64"/>
    <n v="958.45"/>
    <x v="0"/>
    <n v="1816.23"/>
    <x v="0"/>
    <x v="3729"/>
    <n v="0"/>
    <n v="0"/>
    <n v="93270"/>
    <x v="0"/>
  </r>
  <r>
    <n v="52"/>
    <n v="0"/>
    <n v="26.57"/>
    <s v="Active User"/>
    <s v="Active User"/>
    <x v="10"/>
    <x v="441"/>
    <n v="2953"/>
    <x v="2"/>
    <s v="United States"/>
    <x v="3755"/>
    <s v="Stayed"/>
    <n v="0"/>
    <n v="0"/>
    <s v="Female"/>
    <n v="0"/>
    <s v="No Internet Service"/>
    <s v="33.638645, -116.55783"/>
    <n v="33.638644999999997"/>
    <n v="-116.55783"/>
    <n v="0"/>
    <n v="20.2"/>
    <n v="0"/>
    <n v="0"/>
    <n v="0"/>
    <x v="0"/>
    <n v="0"/>
    <n v="0"/>
    <n v="0"/>
    <n v="0"/>
    <s v="Mailed Check"/>
    <n v="1"/>
    <n v="1500"/>
    <n v="0"/>
    <s v="Q3"/>
    <n v="0"/>
    <n v="5"/>
    <n v="0"/>
    <s v="California"/>
    <n v="0"/>
    <n v="0"/>
    <n v="0"/>
    <x v="29"/>
    <n v="273.25"/>
    <x v="0"/>
    <n v="345.41"/>
    <x v="0"/>
    <x v="3730"/>
    <n v="0"/>
    <n v="0"/>
    <n v="92561"/>
    <x v="0"/>
  </r>
  <r>
    <n v="36"/>
    <n v="75"/>
    <n v="43.7"/>
    <s v="Active User"/>
    <s v="Active User"/>
    <x v="12"/>
    <x v="1046"/>
    <n v="3918"/>
    <x v="1"/>
    <s v="United States"/>
    <x v="3756"/>
    <s v="Stayed"/>
    <n v="1"/>
    <n v="0"/>
    <s v="Female"/>
    <n v="1"/>
    <s v="DSL"/>
    <s v="40.775272, -123.287414"/>
    <n v="40.775272000000001"/>
    <n v="-123.287414"/>
    <n v="1"/>
    <n v="56.25"/>
    <n v="0"/>
    <n v="3"/>
    <n v="10"/>
    <x v="1"/>
    <n v="0"/>
    <n v="1"/>
    <n v="0"/>
    <n v="1"/>
    <s v="Bank Withdrawal"/>
    <n v="1"/>
    <n v="269"/>
    <n v="1"/>
    <s v="Q3"/>
    <n v="1"/>
    <n v="3"/>
    <n v="0"/>
    <s v="California"/>
    <n v="0"/>
    <n v="0"/>
    <n v="0"/>
    <x v="52"/>
    <n v="2419.5500000000002"/>
    <x v="15"/>
    <n v="1922.8"/>
    <x v="274"/>
    <x v="3731"/>
    <n v="0"/>
    <n v="0"/>
    <n v="96010"/>
    <x v="0"/>
  </r>
  <r>
    <n v="40"/>
    <n v="21"/>
    <n v="29.92"/>
    <s v="Competitor"/>
    <s v="Competitor offered higher download speeds"/>
    <x v="6"/>
    <x v="896"/>
    <n v="4745"/>
    <x v="1"/>
    <s v="United States"/>
    <x v="3757"/>
    <s v="Churned"/>
    <n v="0"/>
    <n v="0"/>
    <s v="Male"/>
    <n v="1"/>
    <s v="Fiber Optic"/>
    <s v="38.392559, -121.225093"/>
    <n v="38.392558999999999"/>
    <n v="-121.225093"/>
    <n v="1"/>
    <n v="84.05"/>
    <n v="0"/>
    <n v="0"/>
    <n v="5"/>
    <x v="4"/>
    <n v="0"/>
    <n v="1"/>
    <n v="0"/>
    <n v="1"/>
    <s v="Bank Withdrawal"/>
    <n v="1"/>
    <n v="5889"/>
    <n v="0"/>
    <s v="Q3"/>
    <n v="1"/>
    <n v="1"/>
    <n v="0"/>
    <s v="California"/>
    <n v="1"/>
    <n v="1"/>
    <n v="0"/>
    <x v="29"/>
    <n v="1095.3"/>
    <x v="0"/>
    <n v="388.96"/>
    <x v="275"/>
    <x v="3732"/>
    <n v="0"/>
    <n v="1"/>
    <n v="95693"/>
    <x v="1"/>
  </r>
  <r>
    <n v="56"/>
    <n v="0"/>
    <n v="39.979999999999997"/>
    <s v="Active User"/>
    <s v="Active User"/>
    <x v="40"/>
    <x v="32"/>
    <n v="6126"/>
    <x v="0"/>
    <s v="United States"/>
    <x v="3758"/>
    <s v="Stayed"/>
    <n v="0"/>
    <n v="0"/>
    <s v="Female"/>
    <n v="0"/>
    <s v="No Internet Service"/>
    <s v="34.078821, -118.177576"/>
    <n v="34.078820999999998"/>
    <n v="-118.177576"/>
    <n v="1"/>
    <n v="25"/>
    <n v="1"/>
    <n v="0"/>
    <n v="7"/>
    <x v="0"/>
    <n v="0"/>
    <n v="0"/>
    <n v="0"/>
    <n v="1"/>
    <s v="Credit Card"/>
    <n v="1"/>
    <n v="46960"/>
    <n v="0"/>
    <s v="Q3"/>
    <n v="1"/>
    <n v="4"/>
    <n v="0"/>
    <s v="California"/>
    <n v="0"/>
    <n v="0"/>
    <n v="0"/>
    <x v="8"/>
    <n v="1849.2"/>
    <x v="0"/>
    <n v="2878.56"/>
    <x v="0"/>
    <x v="3733"/>
    <n v="0"/>
    <n v="0"/>
    <n v="90032"/>
    <x v="0"/>
  </r>
  <r>
    <n v="31"/>
    <n v="12"/>
    <n v="6.89"/>
    <s v="Price"/>
    <s v="Price too high"/>
    <x v="68"/>
    <x v="457"/>
    <n v="4340"/>
    <x v="1"/>
    <s v="United States"/>
    <x v="3759"/>
    <s v="Churned"/>
    <n v="0"/>
    <n v="0"/>
    <s v="Male"/>
    <n v="1"/>
    <s v="Fiber Optic"/>
    <s v="38.154823, -121.601358"/>
    <n v="38.154823"/>
    <n v="-121.601358"/>
    <n v="0"/>
    <n v="84.5"/>
    <n v="1"/>
    <n v="0"/>
    <n v="0"/>
    <x v="0"/>
    <n v="0"/>
    <n v="0"/>
    <n v="0"/>
    <n v="0"/>
    <s v="Bank Withdrawal"/>
    <n v="1"/>
    <n v="2010"/>
    <n v="0"/>
    <s v="Q3"/>
    <n v="0"/>
    <n v="2"/>
    <n v="0"/>
    <s v="California"/>
    <n v="0"/>
    <n v="0"/>
    <n v="1"/>
    <x v="16"/>
    <n v="84.5"/>
    <x v="0"/>
    <n v="6.89"/>
    <x v="0"/>
    <x v="3734"/>
    <n v="0"/>
    <n v="1"/>
    <n v="95641"/>
    <x v="1"/>
  </r>
  <r>
    <n v="28"/>
    <n v="85"/>
    <n v="7.52"/>
    <s v="Active User"/>
    <s v="Active User"/>
    <x v="0"/>
    <x v="9"/>
    <n v="3398"/>
    <x v="2"/>
    <s v="United States"/>
    <x v="3760"/>
    <s v="Stayed"/>
    <n v="0"/>
    <n v="0"/>
    <s v="Male"/>
    <n v="1"/>
    <s v="Cable"/>
    <s v="32.802959, -117.027095"/>
    <n v="32.802959000000001"/>
    <n v="-117.027095"/>
    <n v="0"/>
    <n v="54.6"/>
    <n v="1"/>
    <n v="0"/>
    <n v="0"/>
    <x v="0"/>
    <n v="0"/>
    <n v="0"/>
    <n v="0"/>
    <n v="0"/>
    <s v="Bank Withdrawal"/>
    <n v="1"/>
    <n v="21866"/>
    <n v="1"/>
    <s v="Q3"/>
    <n v="0"/>
    <n v="3"/>
    <n v="0"/>
    <s v="California"/>
    <n v="0"/>
    <n v="0"/>
    <n v="0"/>
    <x v="6"/>
    <n v="1242.25"/>
    <x v="0"/>
    <n v="180.48"/>
    <x v="276"/>
    <x v="3735"/>
    <n v="1"/>
    <n v="1"/>
    <n v="92119"/>
    <x v="0"/>
  </r>
  <r>
    <n v="65"/>
    <n v="0"/>
    <n v="41.98"/>
    <s v="Active User"/>
    <s v="Active User"/>
    <x v="44"/>
    <x v="92"/>
    <n v="3460"/>
    <x v="0"/>
    <s v="United States"/>
    <x v="3761"/>
    <s v="Stayed"/>
    <n v="0"/>
    <n v="0"/>
    <s v="Female"/>
    <n v="0"/>
    <s v="No Internet Service"/>
    <s v="37.787186, -122.14633"/>
    <n v="37.787185999999998"/>
    <n v="-122.14633000000001"/>
    <n v="0"/>
    <n v="20.05"/>
    <n v="0"/>
    <n v="0"/>
    <n v="0"/>
    <x v="0"/>
    <n v="0"/>
    <n v="0"/>
    <n v="0"/>
    <n v="0"/>
    <s v="Credit Card"/>
    <n v="1"/>
    <n v="24518"/>
    <n v="0"/>
    <s v="Q3"/>
    <n v="0"/>
    <n v="5"/>
    <n v="1"/>
    <s v="California"/>
    <n v="0"/>
    <n v="0"/>
    <n v="0"/>
    <x v="24"/>
    <n v="91.45"/>
    <x v="0"/>
    <n v="167.92"/>
    <x v="0"/>
    <x v="3736"/>
    <n v="0"/>
    <n v="0"/>
    <n v="94619"/>
    <x v="0"/>
  </r>
  <r>
    <n v="64"/>
    <n v="8"/>
    <n v="48.38"/>
    <s v="Active User"/>
    <s v="Active User"/>
    <x v="12"/>
    <x v="263"/>
    <n v="5850"/>
    <x v="1"/>
    <s v="United States"/>
    <x v="3762"/>
    <s v="Stayed"/>
    <n v="0"/>
    <n v="1"/>
    <s v="Female"/>
    <n v="1"/>
    <s v="Fiber Optic"/>
    <s v="37.160194, -121.945611"/>
    <n v="37.160193999999997"/>
    <n v="-121.945611"/>
    <n v="0"/>
    <n v="85.3"/>
    <n v="0"/>
    <n v="0"/>
    <n v="0"/>
    <x v="0"/>
    <n v="0"/>
    <n v="0"/>
    <n v="1"/>
    <n v="0"/>
    <s v="Credit Card"/>
    <n v="1"/>
    <n v="10172"/>
    <n v="0"/>
    <s v="Q3"/>
    <n v="0"/>
    <n v="5"/>
    <n v="0"/>
    <s v="California"/>
    <n v="1"/>
    <n v="1"/>
    <n v="0"/>
    <x v="23"/>
    <n v="781.4"/>
    <x v="2"/>
    <n v="435.42"/>
    <x v="0"/>
    <x v="3737"/>
    <n v="0"/>
    <n v="0"/>
    <n v="95033"/>
    <x v="0"/>
  </r>
  <r>
    <n v="63"/>
    <n v="19"/>
    <n v="47.66"/>
    <s v="Active User"/>
    <s v="Active User"/>
    <x v="46"/>
    <x v="201"/>
    <n v="5764"/>
    <x v="0"/>
    <s v="United States"/>
    <x v="3763"/>
    <s v="Stayed"/>
    <n v="0"/>
    <n v="1"/>
    <s v="Male"/>
    <n v="1"/>
    <s v="DSL"/>
    <s v="33.923149, -117.244933"/>
    <n v="33.923149000000002"/>
    <n v="-117.244933"/>
    <n v="1"/>
    <n v="88.7"/>
    <n v="1"/>
    <n v="0"/>
    <n v="4"/>
    <x v="3"/>
    <n v="1"/>
    <n v="1"/>
    <n v="1"/>
    <n v="1"/>
    <s v="Credit Card"/>
    <n v="1"/>
    <n v="61205"/>
    <n v="1"/>
    <s v="Q3"/>
    <n v="1"/>
    <n v="3"/>
    <n v="0"/>
    <s v="California"/>
    <n v="1"/>
    <n v="1"/>
    <n v="1"/>
    <x v="8"/>
    <n v="6301.7"/>
    <x v="0"/>
    <n v="3431.52"/>
    <x v="0"/>
    <x v="3738"/>
    <n v="0"/>
    <n v="1"/>
    <n v="92553"/>
    <x v="0"/>
  </r>
  <r>
    <n v="35"/>
    <n v="0"/>
    <n v="20.65"/>
    <s v="Active User"/>
    <s v="Active User"/>
    <x v="24"/>
    <x v="26"/>
    <n v="5052"/>
    <x v="2"/>
    <s v="United States"/>
    <x v="3764"/>
    <s v="Stayed"/>
    <n v="0"/>
    <n v="0"/>
    <s v="Female"/>
    <n v="0"/>
    <s v="No Internet Service"/>
    <s v="33.081478, -117.033814"/>
    <n v="33.081477999999997"/>
    <n v="-117.03381400000001"/>
    <n v="0"/>
    <n v="20.100000000000001"/>
    <n v="0"/>
    <n v="0"/>
    <n v="0"/>
    <x v="4"/>
    <n v="0"/>
    <n v="0"/>
    <n v="0"/>
    <n v="0"/>
    <s v="Credit Card"/>
    <n v="1"/>
    <n v="49281"/>
    <n v="0"/>
    <s v="Q3"/>
    <n v="0"/>
    <n v="3"/>
    <n v="0"/>
    <s v="California"/>
    <n v="0"/>
    <n v="0"/>
    <n v="0"/>
    <x v="66"/>
    <n v="296.14999999999998"/>
    <x v="0"/>
    <n v="330.4"/>
    <x v="0"/>
    <x v="3739"/>
    <n v="0"/>
    <n v="0"/>
    <n v="92025"/>
    <x v="0"/>
  </r>
  <r>
    <n v="22"/>
    <n v="73"/>
    <n v="14.58"/>
    <s v="Dissatisfaction"/>
    <s v="Product dissatisfaction"/>
    <x v="25"/>
    <x v="215"/>
    <n v="5094"/>
    <x v="1"/>
    <s v="United States"/>
    <x v="3765"/>
    <s v="Churned"/>
    <n v="0"/>
    <n v="0"/>
    <s v="Male"/>
    <n v="1"/>
    <s v="DSL"/>
    <s v="39.00978, -120.978273"/>
    <n v="39.009779999999999"/>
    <n v="-120.978273"/>
    <n v="0"/>
    <n v="53.5"/>
    <n v="0"/>
    <n v="0"/>
    <n v="0"/>
    <x v="0"/>
    <n v="0"/>
    <n v="0"/>
    <n v="1"/>
    <n v="0"/>
    <s v="Mailed Check"/>
    <n v="1"/>
    <n v="31"/>
    <n v="0"/>
    <s v="Q3"/>
    <n v="0"/>
    <n v="1"/>
    <n v="0"/>
    <s v="California"/>
    <n v="0"/>
    <n v="0"/>
    <n v="1"/>
    <x v="16"/>
    <n v="53.5"/>
    <x v="0"/>
    <n v="14.58"/>
    <x v="0"/>
    <x v="3740"/>
    <n v="1"/>
    <n v="1"/>
    <n v="95736"/>
    <x v="1"/>
  </r>
  <r>
    <n v="71"/>
    <n v="52"/>
    <n v="11.33"/>
    <s v="Competitor"/>
    <s v="Competitor made better offer"/>
    <x v="5"/>
    <x v="32"/>
    <n v="3179"/>
    <x v="1"/>
    <s v="United States"/>
    <x v="3766"/>
    <s v="Churned"/>
    <n v="1"/>
    <n v="0"/>
    <s v="Male"/>
    <n v="1"/>
    <s v="Fiber Optic"/>
    <s v="34.108833, -118.229715"/>
    <n v="34.108832999999997"/>
    <n v="-118.229715"/>
    <n v="0"/>
    <n v="95.45"/>
    <n v="1"/>
    <n v="3"/>
    <n v="0"/>
    <x v="4"/>
    <n v="0"/>
    <n v="0"/>
    <n v="1"/>
    <n v="0"/>
    <s v="Bank Withdrawal"/>
    <n v="1"/>
    <n v="47534"/>
    <n v="0"/>
    <s v="Q3"/>
    <n v="0"/>
    <n v="2"/>
    <n v="1"/>
    <s v="California"/>
    <n v="1"/>
    <n v="1"/>
    <n v="1"/>
    <x v="38"/>
    <n v="1752.55"/>
    <x v="0"/>
    <n v="203.94"/>
    <x v="277"/>
    <x v="3741"/>
    <n v="0"/>
    <n v="1"/>
    <n v="90065"/>
    <x v="1"/>
  </r>
  <r>
    <n v="28"/>
    <n v="59"/>
    <n v="0"/>
    <s v="Active User"/>
    <s v="Active User"/>
    <x v="40"/>
    <x v="181"/>
    <n v="5192"/>
    <x v="0"/>
    <s v="United States"/>
    <x v="3767"/>
    <s v="Stayed"/>
    <n v="1"/>
    <n v="1"/>
    <s v="Female"/>
    <n v="1"/>
    <s v="Cable"/>
    <s v="33.194742, -117.29032"/>
    <n v="33.194741999999998"/>
    <n v="-117.29031999999999"/>
    <n v="1"/>
    <n v="55.65"/>
    <n v="0"/>
    <n v="3"/>
    <n v="1"/>
    <x v="3"/>
    <n v="1"/>
    <n v="1"/>
    <n v="0"/>
    <n v="1"/>
    <s v="Credit Card"/>
    <n v="0"/>
    <n v="52895"/>
    <n v="1"/>
    <s v="Q3"/>
    <n v="1"/>
    <n v="4"/>
    <n v="0"/>
    <s v="California"/>
    <n v="1"/>
    <n v="1"/>
    <n v="0"/>
    <x v="8"/>
    <n v="3880.05"/>
    <x v="0"/>
    <n v="0"/>
    <x v="0"/>
    <x v="3742"/>
    <n v="1"/>
    <n v="1"/>
    <n v="92056"/>
    <x v="0"/>
  </r>
  <r>
    <n v="61"/>
    <n v="18"/>
    <n v="49.26"/>
    <s v="Active User"/>
    <s v="Active User"/>
    <x v="34"/>
    <x v="27"/>
    <n v="4512"/>
    <x v="0"/>
    <s v="United States"/>
    <x v="3768"/>
    <s v="Stayed"/>
    <n v="0"/>
    <n v="0"/>
    <s v="Female"/>
    <n v="1"/>
    <s v="Fiber Optic"/>
    <s v="33.829583, -116.474131"/>
    <n v="33.829583"/>
    <n v="-116.474131"/>
    <n v="1"/>
    <n v="105.4"/>
    <n v="1"/>
    <n v="0"/>
    <n v="8"/>
    <x v="1"/>
    <n v="1"/>
    <n v="0"/>
    <n v="1"/>
    <n v="1"/>
    <s v="Bank Withdrawal"/>
    <n v="1"/>
    <n v="43141"/>
    <n v="1"/>
    <s v="Q3"/>
    <n v="1"/>
    <n v="3"/>
    <n v="0"/>
    <s v="California"/>
    <n v="1"/>
    <n v="1"/>
    <n v="1"/>
    <x v="11"/>
    <n v="6794.75"/>
    <x v="0"/>
    <n v="3152.64"/>
    <x v="278"/>
    <x v="3743"/>
    <n v="0"/>
    <n v="1"/>
    <n v="92234"/>
    <x v="0"/>
  </r>
  <r>
    <n v="47"/>
    <n v="15"/>
    <n v="17.75"/>
    <s v="Active User"/>
    <s v="Active User"/>
    <x v="42"/>
    <x v="99"/>
    <n v="5096"/>
    <x v="1"/>
    <s v="United States"/>
    <x v="3769"/>
    <s v="Stayed"/>
    <n v="0"/>
    <n v="1"/>
    <s v="Male"/>
    <n v="1"/>
    <s v="Fiber Optic"/>
    <s v="36.749403, -119.787574"/>
    <n v="36.749403000000001"/>
    <n v="-119.78757400000001"/>
    <n v="1"/>
    <n v="102.4"/>
    <n v="1"/>
    <n v="0"/>
    <n v="1"/>
    <x v="0"/>
    <n v="1"/>
    <n v="0"/>
    <n v="1"/>
    <n v="1"/>
    <s v="Bank Withdrawal"/>
    <n v="1"/>
    <n v="13858"/>
    <n v="0"/>
    <s v="Q3"/>
    <n v="1"/>
    <n v="4"/>
    <n v="0"/>
    <s v="California"/>
    <n v="1"/>
    <n v="1"/>
    <n v="1"/>
    <x v="7"/>
    <n v="6444.05"/>
    <x v="0"/>
    <n v="1118.25"/>
    <x v="0"/>
    <x v="3744"/>
    <n v="0"/>
    <n v="1"/>
    <n v="93701"/>
    <x v="0"/>
  </r>
  <r>
    <n v="46"/>
    <n v="16"/>
    <n v="0"/>
    <s v="Other"/>
    <s v="Don't know"/>
    <x v="29"/>
    <x v="124"/>
    <n v="5131"/>
    <x v="1"/>
    <s v="United States"/>
    <x v="3770"/>
    <s v="Churned"/>
    <n v="0"/>
    <n v="0"/>
    <s v="Female"/>
    <n v="1"/>
    <s v="Cable"/>
    <s v="33.655421, -117.391751"/>
    <n v="33.655420999999997"/>
    <n v="-117.391751"/>
    <n v="0"/>
    <n v="31.05"/>
    <n v="0"/>
    <n v="0"/>
    <n v="0"/>
    <x v="0"/>
    <n v="1"/>
    <n v="0"/>
    <n v="1"/>
    <n v="0"/>
    <s v="Bank Withdrawal"/>
    <n v="0"/>
    <n v="38519"/>
    <n v="0"/>
    <s v="Q3"/>
    <n v="0"/>
    <n v="2"/>
    <n v="0"/>
    <s v="California"/>
    <n v="0"/>
    <n v="0"/>
    <n v="0"/>
    <x v="29"/>
    <n v="347.25"/>
    <x v="0"/>
    <n v="0"/>
    <x v="0"/>
    <x v="3745"/>
    <n v="0"/>
    <n v="1"/>
    <n v="92530"/>
    <x v="1"/>
  </r>
  <r>
    <n v="48"/>
    <n v="5"/>
    <n v="39.74"/>
    <s v="Active User"/>
    <s v="Active User"/>
    <x v="10"/>
    <x v="83"/>
    <n v="4848"/>
    <x v="0"/>
    <s v="United States"/>
    <x v="3771"/>
    <s v="Stayed"/>
    <n v="0"/>
    <n v="1"/>
    <s v="Female"/>
    <n v="1"/>
    <s v="Fiber Optic"/>
    <s v="40.181279, -120.392967"/>
    <n v="40.181279000000004"/>
    <n v="-120.392967"/>
    <n v="1"/>
    <n v="110.75"/>
    <n v="1"/>
    <n v="0"/>
    <n v="1"/>
    <x v="0"/>
    <n v="1"/>
    <n v="1"/>
    <n v="1"/>
    <n v="1"/>
    <s v="Bank Withdrawal"/>
    <n v="1"/>
    <n v="481"/>
    <n v="0"/>
    <s v="Q3"/>
    <n v="1"/>
    <n v="4"/>
    <n v="0"/>
    <s v="California"/>
    <n v="1"/>
    <n v="1"/>
    <n v="1"/>
    <x v="8"/>
    <n v="7751.7"/>
    <x v="0"/>
    <n v="2861.28"/>
    <x v="0"/>
    <x v="3746"/>
    <n v="0"/>
    <n v="1"/>
    <n v="96121"/>
    <x v="0"/>
  </r>
  <r>
    <n v="46"/>
    <n v="20"/>
    <n v="34.380000000000003"/>
    <s v="Price"/>
    <s v="Long distance charges"/>
    <x v="24"/>
    <x v="620"/>
    <n v="3091"/>
    <x v="1"/>
    <s v="United States"/>
    <x v="3772"/>
    <s v="Churned"/>
    <n v="0"/>
    <n v="0"/>
    <s v="Male"/>
    <n v="1"/>
    <s v="Fiber Optic"/>
    <s v="40.759401, -122.939337"/>
    <n v="40.759400999999997"/>
    <n v="-122.93933699999999"/>
    <n v="0"/>
    <n v="78.45"/>
    <n v="0"/>
    <n v="0"/>
    <n v="0"/>
    <x v="0"/>
    <n v="1"/>
    <n v="0"/>
    <n v="1"/>
    <n v="0"/>
    <s v="Bank Withdrawal"/>
    <n v="1"/>
    <n v="3749"/>
    <n v="1"/>
    <s v="Q3"/>
    <n v="0"/>
    <n v="1"/>
    <n v="0"/>
    <s v="California"/>
    <n v="0"/>
    <n v="0"/>
    <n v="0"/>
    <x v="10"/>
    <n v="2435.15"/>
    <x v="15"/>
    <n v="1065.78"/>
    <x v="0"/>
    <x v="3747"/>
    <n v="0"/>
    <n v="0"/>
    <n v="96093"/>
    <x v="1"/>
  </r>
  <r>
    <n v="35"/>
    <n v="6"/>
    <n v="36.619999999999997"/>
    <s v="Active User"/>
    <s v="Active User"/>
    <x v="24"/>
    <x v="299"/>
    <n v="4915"/>
    <x v="2"/>
    <s v="United States"/>
    <x v="3773"/>
    <s v="Stayed"/>
    <n v="0"/>
    <n v="0"/>
    <s v="Female"/>
    <n v="1"/>
    <s v="Fiber Optic"/>
    <s v="37.999406, -121.686241"/>
    <n v="37.999406"/>
    <n v="-121.686241"/>
    <n v="1"/>
    <n v="100.15"/>
    <n v="1"/>
    <n v="0"/>
    <n v="8"/>
    <x v="1"/>
    <n v="1"/>
    <n v="1"/>
    <n v="1"/>
    <n v="1"/>
    <s v="Bank Withdrawal"/>
    <n v="1"/>
    <n v="27607"/>
    <n v="1"/>
    <s v="Q3"/>
    <n v="1"/>
    <n v="4"/>
    <n v="0"/>
    <s v="California"/>
    <n v="0"/>
    <n v="0"/>
    <n v="1"/>
    <x v="55"/>
    <n v="6643.5"/>
    <x v="0"/>
    <n v="2380.3000000000002"/>
    <x v="0"/>
    <x v="3748"/>
    <n v="0"/>
    <n v="1"/>
    <n v="94561"/>
    <x v="0"/>
  </r>
  <r>
    <n v="44"/>
    <n v="20"/>
    <n v="0"/>
    <s v="Attitude"/>
    <s v="Attitude of service provider"/>
    <x v="71"/>
    <x v="556"/>
    <n v="5605"/>
    <x v="1"/>
    <s v="United States"/>
    <x v="3774"/>
    <s v="Churned"/>
    <n v="0"/>
    <n v="0"/>
    <s v="Male"/>
    <n v="1"/>
    <s v="Cable"/>
    <s v="36.810568, -121.503022"/>
    <n v="36.810568000000004"/>
    <n v="-121.503022"/>
    <n v="0"/>
    <n v="44.55"/>
    <n v="0"/>
    <n v="0"/>
    <n v="0"/>
    <x v="2"/>
    <n v="0"/>
    <n v="0"/>
    <n v="1"/>
    <n v="0"/>
    <s v="Bank Withdrawal"/>
    <n v="0"/>
    <n v="3402"/>
    <n v="0"/>
    <s v="Q3"/>
    <n v="0"/>
    <n v="2"/>
    <n v="0"/>
    <s v="California"/>
    <n v="1"/>
    <n v="1"/>
    <n v="1"/>
    <x v="24"/>
    <n v="174.3"/>
    <x v="2"/>
    <n v="0"/>
    <x v="0"/>
    <x v="3749"/>
    <n v="0"/>
    <n v="0"/>
    <n v="95045"/>
    <x v="1"/>
  </r>
  <r>
    <n v="73"/>
    <n v="15"/>
    <n v="24.85"/>
    <s v="Active User"/>
    <s v="Active User"/>
    <x v="41"/>
    <x v="849"/>
    <n v="5811"/>
    <x v="0"/>
    <s v="United States"/>
    <x v="3775"/>
    <s v="Stayed"/>
    <n v="0"/>
    <n v="0"/>
    <s v="Male"/>
    <n v="1"/>
    <s v="Fiber Optic"/>
    <s v="36.296851, -117.865469"/>
    <n v="36.296850999999997"/>
    <n v="-117.865469"/>
    <n v="0"/>
    <n v="79.55"/>
    <n v="0"/>
    <n v="0"/>
    <n v="0"/>
    <x v="2"/>
    <n v="0"/>
    <n v="0"/>
    <n v="1"/>
    <n v="0"/>
    <s v="Bank Withdrawal"/>
    <n v="1"/>
    <n v="318"/>
    <n v="0"/>
    <s v="Q3"/>
    <n v="0"/>
    <n v="5"/>
    <n v="1"/>
    <s v="California"/>
    <n v="1"/>
    <n v="0"/>
    <n v="0"/>
    <x v="23"/>
    <n v="718.55"/>
    <x v="2"/>
    <n v="223.65"/>
    <x v="0"/>
    <x v="3750"/>
    <n v="0"/>
    <n v="0"/>
    <n v="93549"/>
    <x v="0"/>
  </r>
  <r>
    <n v="22"/>
    <n v="71"/>
    <n v="34.31"/>
    <s v="Active User"/>
    <s v="Active User"/>
    <x v="16"/>
    <x v="193"/>
    <n v="5657"/>
    <x v="0"/>
    <s v="United States"/>
    <x v="3776"/>
    <s v="Stayed"/>
    <n v="0"/>
    <n v="1"/>
    <s v="Female"/>
    <n v="1"/>
    <s v="DSL"/>
    <s v="34.238802, -118.482296"/>
    <n v="34.238802"/>
    <n v="-118.48229600000001"/>
    <n v="1"/>
    <n v="58.9"/>
    <n v="0"/>
    <n v="0"/>
    <n v="5"/>
    <x v="0"/>
    <n v="0"/>
    <n v="1"/>
    <n v="0"/>
    <n v="1"/>
    <s v="Credit Card"/>
    <n v="1"/>
    <n v="57017"/>
    <n v="1"/>
    <s v="Q3"/>
    <n v="1"/>
    <n v="4"/>
    <n v="0"/>
    <s v="California"/>
    <n v="0"/>
    <n v="0"/>
    <n v="0"/>
    <x v="55"/>
    <n v="3857.1"/>
    <x v="0"/>
    <n v="2230.15"/>
    <x v="0"/>
    <x v="3751"/>
    <n v="1"/>
    <n v="1"/>
    <n v="91343"/>
    <x v="0"/>
  </r>
  <r>
    <n v="57"/>
    <n v="10"/>
    <n v="33.75"/>
    <s v="Active User"/>
    <s v="Active User"/>
    <x v="8"/>
    <x v="92"/>
    <n v="4840"/>
    <x v="1"/>
    <s v="United States"/>
    <x v="3777"/>
    <s v="Joined"/>
    <n v="0"/>
    <n v="0"/>
    <s v="Female"/>
    <n v="1"/>
    <s v="Fiber Optic"/>
    <s v="37.808731, -122.238708"/>
    <n v="37.808731000000002"/>
    <n v="-122.238708"/>
    <n v="0"/>
    <n v="70.150000000000006"/>
    <n v="0"/>
    <n v="0"/>
    <n v="0"/>
    <x v="0"/>
    <n v="0"/>
    <n v="0"/>
    <n v="1"/>
    <n v="0"/>
    <s v="Bank Withdrawal"/>
    <n v="1"/>
    <n v="29964"/>
    <n v="0"/>
    <s v="Q3"/>
    <n v="0"/>
    <n v="3"/>
    <n v="0"/>
    <s v="California"/>
    <n v="0"/>
    <n v="0"/>
    <n v="0"/>
    <x v="9"/>
    <n v="123.8"/>
    <x v="0"/>
    <n v="67.5"/>
    <x v="0"/>
    <x v="3752"/>
    <n v="0"/>
    <n v="1"/>
    <n v="94610"/>
    <x v="0"/>
  </r>
  <r>
    <n v="45"/>
    <n v="18"/>
    <n v="23.18"/>
    <s v="Active User"/>
    <s v="Active User"/>
    <x v="38"/>
    <x v="226"/>
    <n v="5172"/>
    <x v="0"/>
    <s v="United States"/>
    <x v="3778"/>
    <s v="Stayed"/>
    <n v="0"/>
    <n v="0"/>
    <s v="Female"/>
    <n v="1"/>
    <s v="DSL"/>
    <s v="33.644585, -116.871544"/>
    <n v="33.644584999999999"/>
    <n v="-116.871544"/>
    <n v="0"/>
    <n v="65.099999999999994"/>
    <n v="0"/>
    <n v="0"/>
    <n v="0"/>
    <x v="0"/>
    <n v="0"/>
    <n v="1"/>
    <n v="1"/>
    <n v="0"/>
    <s v="Credit Card"/>
    <n v="1"/>
    <n v="39264"/>
    <n v="1"/>
    <s v="Q3"/>
    <n v="0"/>
    <n v="3"/>
    <n v="0"/>
    <s v="California"/>
    <n v="1"/>
    <n v="1"/>
    <n v="0"/>
    <x v="34"/>
    <n v="3846.75"/>
    <x v="0"/>
    <n v="1437.16"/>
    <x v="0"/>
    <x v="3753"/>
    <n v="0"/>
    <n v="1"/>
    <n v="92544"/>
    <x v="0"/>
  </r>
  <r>
    <n v="30"/>
    <n v="73"/>
    <n v="24.23"/>
    <s v="Other"/>
    <s v="Don't know"/>
    <x v="20"/>
    <x v="9"/>
    <n v="4870"/>
    <x v="2"/>
    <s v="United States"/>
    <x v="3779"/>
    <s v="Churned"/>
    <n v="0"/>
    <n v="0"/>
    <s v="Male"/>
    <n v="1"/>
    <s v="Fiber Optic"/>
    <s v="32.886925, -117.152162"/>
    <n v="32.886924999999998"/>
    <n v="-117.152162"/>
    <n v="0"/>
    <n v="105.65"/>
    <n v="1"/>
    <n v="0"/>
    <n v="0"/>
    <x v="0"/>
    <n v="1"/>
    <n v="0"/>
    <n v="1"/>
    <n v="0"/>
    <s v="Credit Card"/>
    <n v="1"/>
    <n v="74232"/>
    <n v="1"/>
    <s v="Q3"/>
    <n v="0"/>
    <n v="1"/>
    <n v="0"/>
    <s v="California"/>
    <n v="1"/>
    <n v="1"/>
    <n v="1"/>
    <x v="11"/>
    <n v="6903.1"/>
    <x v="0"/>
    <n v="1550.72"/>
    <x v="0"/>
    <x v="3754"/>
    <n v="0"/>
    <n v="1"/>
    <n v="92126"/>
    <x v="1"/>
  </r>
  <r>
    <n v="24"/>
    <n v="0"/>
    <n v="12.17"/>
    <s v="Active User"/>
    <s v="Active User"/>
    <x v="44"/>
    <x v="260"/>
    <n v="4439"/>
    <x v="2"/>
    <s v="United States"/>
    <x v="3780"/>
    <s v="Stayed"/>
    <n v="0"/>
    <n v="0"/>
    <s v="Male"/>
    <n v="0"/>
    <s v="No Internet Service"/>
    <s v="40.665952, -124.240051"/>
    <n v="40.665951999999997"/>
    <n v="-124.24005099999999"/>
    <n v="0"/>
    <n v="20.6"/>
    <n v="0"/>
    <n v="0"/>
    <n v="0"/>
    <x v="2"/>
    <n v="0"/>
    <n v="0"/>
    <n v="0"/>
    <n v="0"/>
    <s v="Credit Card"/>
    <n v="1"/>
    <n v="1447"/>
    <n v="0"/>
    <s v="Q3"/>
    <n v="0"/>
    <n v="3"/>
    <n v="0"/>
    <s v="California"/>
    <n v="0"/>
    <n v="0"/>
    <n v="0"/>
    <x v="18"/>
    <n v="116.6"/>
    <x v="0"/>
    <n v="73.02"/>
    <x v="0"/>
    <x v="3755"/>
    <n v="1"/>
    <n v="0"/>
    <n v="95551"/>
    <x v="0"/>
  </r>
  <r>
    <n v="56"/>
    <n v="57"/>
    <n v="4.45"/>
    <s v="Active User"/>
    <s v="Active User"/>
    <x v="1"/>
    <x v="757"/>
    <n v="5476"/>
    <x v="0"/>
    <s v="United States"/>
    <x v="3781"/>
    <s v="Stayed"/>
    <n v="1"/>
    <n v="1"/>
    <s v="Female"/>
    <n v="1"/>
    <s v="DSL"/>
    <s v="38.508735, -121.678813"/>
    <n v="38.508735000000001"/>
    <n v="-121.67881300000001"/>
    <n v="1"/>
    <n v="70.099999999999994"/>
    <n v="0"/>
    <n v="3"/>
    <n v="1"/>
    <x v="1"/>
    <n v="1"/>
    <n v="1"/>
    <n v="1"/>
    <n v="1"/>
    <s v="Credit Card"/>
    <n v="1"/>
    <n v="67411"/>
    <n v="0"/>
    <s v="Q3"/>
    <n v="1"/>
    <n v="4"/>
    <n v="0"/>
    <s v="California"/>
    <n v="1"/>
    <n v="1"/>
    <n v="0"/>
    <x v="27"/>
    <n v="3238.4"/>
    <x v="1"/>
    <n v="213.6"/>
    <x v="0"/>
    <x v="3756"/>
    <n v="0"/>
    <n v="0"/>
    <n v="95616"/>
    <x v="0"/>
  </r>
  <r>
    <n v="40"/>
    <n v="28"/>
    <n v="4.67"/>
    <s v="Competitor"/>
    <s v="Competitor had better devices"/>
    <x v="68"/>
    <x v="839"/>
    <n v="5671"/>
    <x v="1"/>
    <s v="United States"/>
    <x v="3782"/>
    <s v="Churned"/>
    <n v="0"/>
    <n v="0"/>
    <s v="Female"/>
    <n v="1"/>
    <s v="Fiber Optic"/>
    <s v="34.486835, -117.362274"/>
    <n v="34.486834999999999"/>
    <n v="-117.362274"/>
    <n v="0"/>
    <n v="69"/>
    <n v="0"/>
    <n v="0"/>
    <n v="0"/>
    <x v="4"/>
    <n v="0"/>
    <n v="0"/>
    <n v="0"/>
    <n v="0"/>
    <s v="Bank Withdrawal"/>
    <n v="1"/>
    <n v="63235"/>
    <n v="0"/>
    <s v="Q3"/>
    <n v="0"/>
    <n v="1"/>
    <n v="0"/>
    <s v="California"/>
    <n v="0"/>
    <n v="0"/>
    <n v="0"/>
    <x v="67"/>
    <n v="994.8"/>
    <x v="0"/>
    <n v="70.05"/>
    <x v="0"/>
    <x v="3757"/>
    <n v="0"/>
    <n v="1"/>
    <n v="92392"/>
    <x v="1"/>
  </r>
  <r>
    <n v="64"/>
    <n v="17"/>
    <n v="39.880000000000003"/>
    <s v="Active User"/>
    <s v="Active User"/>
    <x v="19"/>
    <x v="32"/>
    <n v="5128"/>
    <x v="0"/>
    <s v="United States"/>
    <x v="3783"/>
    <s v="Stayed"/>
    <n v="0"/>
    <n v="1"/>
    <s v="Female"/>
    <n v="1"/>
    <s v="Cable"/>
    <s v="34.001617, -118.222274"/>
    <n v="34.001617000000003"/>
    <n v="-118.222274"/>
    <n v="1"/>
    <n v="64.150000000000006"/>
    <n v="1"/>
    <n v="0"/>
    <n v="7"/>
    <x v="0"/>
    <n v="0"/>
    <n v="1"/>
    <n v="1"/>
    <n v="1"/>
    <s v="Credit Card"/>
    <n v="1"/>
    <n v="3642"/>
    <n v="1"/>
    <s v="Q3"/>
    <n v="1"/>
    <n v="3"/>
    <n v="0"/>
    <s v="California"/>
    <n v="0"/>
    <n v="0"/>
    <n v="0"/>
    <x v="43"/>
    <n v="4254.1000000000004"/>
    <x v="15"/>
    <n v="2751.72"/>
    <x v="0"/>
    <x v="3758"/>
    <n v="0"/>
    <n v="0"/>
    <n v="90058"/>
    <x v="0"/>
  </r>
  <r>
    <n v="32"/>
    <n v="30"/>
    <n v="15.12"/>
    <s v="Active User"/>
    <s v="Active User"/>
    <x v="32"/>
    <x v="947"/>
    <n v="4753"/>
    <x v="0"/>
    <s v="United States"/>
    <x v="3784"/>
    <s v="Stayed"/>
    <n v="0"/>
    <n v="1"/>
    <s v="Male"/>
    <n v="1"/>
    <s v="DSL"/>
    <s v="33.458754, -117.665104"/>
    <n v="33.458753999999999"/>
    <n v="-117.665104"/>
    <n v="1"/>
    <n v="84.2"/>
    <n v="1"/>
    <n v="0"/>
    <n v="4"/>
    <x v="0"/>
    <n v="1"/>
    <n v="0"/>
    <n v="0"/>
    <n v="1"/>
    <s v="Credit Card"/>
    <n v="1"/>
    <n v="7465"/>
    <n v="1"/>
    <s v="Q3"/>
    <n v="1"/>
    <n v="4"/>
    <n v="0"/>
    <s v="California"/>
    <n v="1"/>
    <n v="1"/>
    <n v="1"/>
    <x v="25"/>
    <n v="5956.85"/>
    <x v="0"/>
    <n v="1073.52"/>
    <x v="0"/>
    <x v="3759"/>
    <n v="0"/>
    <n v="1"/>
    <n v="92624"/>
    <x v="0"/>
  </r>
  <r>
    <n v="47"/>
    <n v="2"/>
    <n v="0"/>
    <s v="Price"/>
    <s v="Price too high"/>
    <x v="56"/>
    <x v="1061"/>
    <n v="3351"/>
    <x v="1"/>
    <s v="United States"/>
    <x v="3785"/>
    <s v="Churned"/>
    <n v="0"/>
    <n v="0"/>
    <s v="Female"/>
    <n v="1"/>
    <s v="Cable"/>
    <s v="41.280341, -120.150381"/>
    <n v="41.280341"/>
    <n v="-120.150381"/>
    <n v="0"/>
    <n v="35.75"/>
    <n v="0"/>
    <n v="0"/>
    <n v="0"/>
    <x v="2"/>
    <n v="0"/>
    <n v="0"/>
    <n v="1"/>
    <n v="0"/>
    <s v="Bank Withdrawal"/>
    <n v="0"/>
    <n v="132"/>
    <n v="0"/>
    <s v="Q3"/>
    <n v="0"/>
    <n v="3"/>
    <n v="0"/>
    <s v="California"/>
    <n v="0"/>
    <n v="0"/>
    <n v="1"/>
    <x v="16"/>
    <n v="35.75"/>
    <x v="0"/>
    <n v="0"/>
    <x v="0"/>
    <x v="3760"/>
    <n v="0"/>
    <n v="1"/>
    <n v="96110"/>
    <x v="1"/>
  </r>
  <r>
    <n v="33"/>
    <n v="10"/>
    <n v="25.4"/>
    <s v="Active User"/>
    <s v="Active User"/>
    <x v="18"/>
    <x v="224"/>
    <n v="2156"/>
    <x v="1"/>
    <s v="United States"/>
    <x v="3786"/>
    <s v="Joined"/>
    <n v="0"/>
    <n v="0"/>
    <s v="Female"/>
    <n v="1"/>
    <s v="Fiber Optic"/>
    <s v="36.995162, -120.955099"/>
    <n v="36.995162000000001"/>
    <n v="-120.955099"/>
    <n v="0"/>
    <n v="70.25"/>
    <n v="0"/>
    <n v="0"/>
    <n v="0"/>
    <x v="2"/>
    <n v="0"/>
    <n v="0"/>
    <n v="1"/>
    <n v="0"/>
    <s v="Bank Withdrawal"/>
    <n v="1"/>
    <n v="29124"/>
    <n v="0"/>
    <s v="Q3"/>
    <n v="0"/>
    <n v="4"/>
    <n v="0"/>
    <s v="California"/>
    <n v="0"/>
    <n v="0"/>
    <n v="0"/>
    <x v="5"/>
    <n v="229.7"/>
    <x v="0"/>
    <n v="76.2"/>
    <x v="0"/>
    <x v="3761"/>
    <n v="0"/>
    <n v="1"/>
    <n v="93635"/>
    <x v="0"/>
  </r>
  <r>
    <n v="39"/>
    <n v="53"/>
    <n v="26.24"/>
    <s v="Active User"/>
    <s v="Active User"/>
    <x v="61"/>
    <x v="797"/>
    <n v="2545"/>
    <x v="2"/>
    <s v="United States"/>
    <x v="3787"/>
    <s v="Stayed"/>
    <n v="1"/>
    <n v="1"/>
    <s v="Male"/>
    <n v="1"/>
    <s v="Cable"/>
    <s v="41.411315, -122.697236"/>
    <n v="41.411315000000002"/>
    <n v="-122.697236"/>
    <n v="0"/>
    <n v="64.400000000000006"/>
    <n v="1"/>
    <n v="3"/>
    <n v="0"/>
    <x v="0"/>
    <n v="1"/>
    <n v="1"/>
    <n v="1"/>
    <n v="0"/>
    <s v="Bank Withdrawal"/>
    <n v="1"/>
    <n v="392"/>
    <n v="0"/>
    <s v="Q3"/>
    <n v="0"/>
    <n v="4"/>
    <n v="0"/>
    <s v="California"/>
    <n v="0"/>
    <n v="0"/>
    <n v="0"/>
    <x v="27"/>
    <n v="3035.35"/>
    <x v="0"/>
    <n v="1259.52"/>
    <x v="0"/>
    <x v="3762"/>
    <n v="0"/>
    <n v="1"/>
    <n v="96034"/>
    <x v="0"/>
  </r>
  <r>
    <n v="72"/>
    <n v="28"/>
    <n v="3.57"/>
    <s v="Active User"/>
    <s v="Active User"/>
    <x v="44"/>
    <x v="112"/>
    <n v="4722"/>
    <x v="2"/>
    <s v="United States"/>
    <x v="3788"/>
    <s v="Stayed"/>
    <n v="0"/>
    <n v="1"/>
    <s v="Female"/>
    <n v="1"/>
    <s v="Fiber Optic"/>
    <s v="34.165783, -118.399795"/>
    <n v="34.165782999999998"/>
    <n v="-118.399795"/>
    <n v="0"/>
    <n v="108.1"/>
    <n v="1"/>
    <n v="0"/>
    <n v="0"/>
    <x v="0"/>
    <n v="1"/>
    <n v="0"/>
    <n v="0"/>
    <n v="0"/>
    <s v="Bank Withdrawal"/>
    <n v="1"/>
    <n v="27453"/>
    <n v="0"/>
    <s v="Q3"/>
    <n v="0"/>
    <n v="3"/>
    <n v="1"/>
    <s v="California"/>
    <n v="1"/>
    <n v="0"/>
    <n v="1"/>
    <x v="30"/>
    <n v="7238.6"/>
    <x v="0"/>
    <n v="235.62"/>
    <x v="0"/>
    <x v="3763"/>
    <n v="0"/>
    <n v="1"/>
    <n v="91607"/>
    <x v="0"/>
  </r>
  <r>
    <n v="29"/>
    <n v="0"/>
    <n v="35.44"/>
    <s v="Active User"/>
    <s v="Active User"/>
    <x v="14"/>
    <x v="996"/>
    <n v="2429"/>
    <x v="1"/>
    <s v="United States"/>
    <x v="3789"/>
    <s v="Stayed"/>
    <n v="1"/>
    <n v="0"/>
    <s v="Female"/>
    <n v="0"/>
    <s v="No Internet Service"/>
    <s v="35.886767, -120.608661"/>
    <n v="35.886766999999999"/>
    <n v="-120.608661"/>
    <n v="1"/>
    <n v="20.25"/>
    <n v="0"/>
    <n v="1"/>
    <n v="10"/>
    <x v="4"/>
    <n v="0"/>
    <n v="0"/>
    <n v="1"/>
    <n v="1"/>
    <s v="Credit Card"/>
    <n v="1"/>
    <n v="2666"/>
    <n v="0"/>
    <s v="Q3"/>
    <n v="1"/>
    <n v="4"/>
    <n v="0"/>
    <s v="California"/>
    <n v="0"/>
    <n v="0"/>
    <n v="0"/>
    <x v="38"/>
    <n v="401.95"/>
    <x v="0"/>
    <n v="637.91999999999996"/>
    <x v="0"/>
    <x v="3764"/>
    <n v="1"/>
    <n v="0"/>
    <n v="93451"/>
    <x v="0"/>
  </r>
  <r>
    <n v="33"/>
    <n v="24"/>
    <n v="30.06"/>
    <s v="Active User"/>
    <s v="Active User"/>
    <x v="73"/>
    <x v="177"/>
    <n v="6354"/>
    <x v="0"/>
    <s v="United States"/>
    <x v="3790"/>
    <s v="Stayed"/>
    <n v="0"/>
    <n v="1"/>
    <s v="Male"/>
    <n v="1"/>
    <s v="Cable"/>
    <s v="34.072121, -117.698319"/>
    <n v="34.072121000000003"/>
    <n v="-117.698319"/>
    <n v="1"/>
    <n v="85.95"/>
    <n v="1"/>
    <n v="0"/>
    <n v="10"/>
    <x v="0"/>
    <n v="1"/>
    <n v="0"/>
    <n v="1"/>
    <n v="1"/>
    <s v="Credit Card"/>
    <n v="1"/>
    <n v="34447"/>
    <n v="1"/>
    <s v="Q3"/>
    <n v="1"/>
    <n v="5"/>
    <n v="0"/>
    <s v="California"/>
    <n v="1"/>
    <n v="1"/>
    <n v="1"/>
    <x v="22"/>
    <n v="5931.75"/>
    <x v="0"/>
    <n v="2104.1999999999998"/>
    <x v="0"/>
    <x v="3765"/>
    <n v="0"/>
    <n v="1"/>
    <n v="91763"/>
    <x v="0"/>
  </r>
  <r>
    <n v="44"/>
    <n v="28"/>
    <n v="46.9"/>
    <s v="Active User"/>
    <s v="Active User"/>
    <x v="0"/>
    <x v="1062"/>
    <n v="5122"/>
    <x v="2"/>
    <s v="United States"/>
    <x v="3791"/>
    <s v="Stayed"/>
    <n v="1"/>
    <n v="0"/>
    <s v="Female"/>
    <n v="1"/>
    <s v="Cable"/>
    <s v="39.461768, -121.195825"/>
    <n v="39.461767999999999"/>
    <n v="-121.195825"/>
    <n v="1"/>
    <n v="50.55"/>
    <n v="0"/>
    <n v="3"/>
    <n v="1"/>
    <x v="3"/>
    <n v="1"/>
    <n v="0"/>
    <n v="0"/>
    <n v="1"/>
    <s v="Credit Card"/>
    <n v="1"/>
    <n v="262"/>
    <n v="0"/>
    <s v="Q3"/>
    <n v="1"/>
    <n v="5"/>
    <n v="0"/>
    <s v="California"/>
    <n v="0"/>
    <n v="0"/>
    <n v="0"/>
    <x v="39"/>
    <n v="3431.75"/>
    <x v="0"/>
    <n v="3142.3"/>
    <x v="0"/>
    <x v="3766"/>
    <n v="0"/>
    <n v="1"/>
    <n v="95925"/>
    <x v="0"/>
  </r>
  <r>
    <n v="32"/>
    <n v="7"/>
    <n v="5.67"/>
    <s v="Other"/>
    <s v="Don't know"/>
    <x v="9"/>
    <x v="443"/>
    <n v="4512"/>
    <x v="1"/>
    <s v="United States"/>
    <x v="3792"/>
    <s v="Churned"/>
    <n v="0"/>
    <n v="0"/>
    <s v="Male"/>
    <n v="1"/>
    <s v="Fiber Optic"/>
    <s v="34.502432, -118.41459"/>
    <n v="34.502431999999999"/>
    <n v="-118.41459"/>
    <n v="0"/>
    <n v="70.3"/>
    <n v="0"/>
    <n v="0"/>
    <n v="0"/>
    <x v="2"/>
    <n v="0"/>
    <n v="0"/>
    <n v="1"/>
    <n v="0"/>
    <s v="Bank Withdrawal"/>
    <n v="1"/>
    <n v="40077"/>
    <n v="0"/>
    <s v="Q3"/>
    <n v="0"/>
    <n v="2"/>
    <n v="0"/>
    <s v="California"/>
    <n v="0"/>
    <n v="0"/>
    <n v="0"/>
    <x v="16"/>
    <n v="70.3"/>
    <x v="0"/>
    <n v="5.67"/>
    <x v="0"/>
    <x v="3767"/>
    <n v="0"/>
    <n v="1"/>
    <n v="91350"/>
    <x v="1"/>
  </r>
  <r>
    <n v="34"/>
    <n v="18"/>
    <n v="5.63"/>
    <s v="Competitor"/>
    <s v="Competitor made better offer"/>
    <x v="13"/>
    <x v="4"/>
    <n v="2895"/>
    <x v="1"/>
    <s v="United States"/>
    <x v="3793"/>
    <s v="Churned"/>
    <n v="0"/>
    <n v="1"/>
    <s v="Female"/>
    <n v="1"/>
    <s v="Fiber Optic"/>
    <s v="37.28682, -121.723877"/>
    <n v="37.286819999999999"/>
    <n v="-121.723877"/>
    <n v="0"/>
    <n v="98.1"/>
    <n v="0"/>
    <n v="0"/>
    <n v="0"/>
    <x v="2"/>
    <n v="0"/>
    <n v="0"/>
    <n v="1"/>
    <n v="0"/>
    <s v="Bank Withdrawal"/>
    <n v="1"/>
    <n v="15798"/>
    <n v="1"/>
    <s v="Q3"/>
    <n v="0"/>
    <n v="1"/>
    <n v="0"/>
    <s v="California"/>
    <n v="1"/>
    <n v="1"/>
    <n v="1"/>
    <x v="24"/>
    <n v="396.3"/>
    <x v="0"/>
    <n v="22.52"/>
    <x v="0"/>
    <x v="3768"/>
    <n v="0"/>
    <n v="1"/>
    <n v="95135"/>
    <x v="1"/>
  </r>
  <r>
    <n v="27"/>
    <n v="41"/>
    <n v="30.92"/>
    <s v="Active User"/>
    <s v="Active User"/>
    <x v="55"/>
    <x v="114"/>
    <n v="4545"/>
    <x v="1"/>
    <s v="United States"/>
    <x v="3794"/>
    <s v="Stayed"/>
    <n v="0"/>
    <n v="0"/>
    <s v="Male"/>
    <n v="1"/>
    <s v="Cable"/>
    <s v="34.174215, -118.345928"/>
    <n v="34.174214999999997"/>
    <n v="-118.345928"/>
    <n v="0"/>
    <n v="55.75"/>
    <n v="0"/>
    <n v="0"/>
    <n v="0"/>
    <x v="2"/>
    <n v="0"/>
    <n v="1"/>
    <n v="1"/>
    <n v="0"/>
    <s v="Credit Card"/>
    <n v="1"/>
    <n v="29245"/>
    <n v="1"/>
    <s v="Q3"/>
    <n v="0"/>
    <n v="4"/>
    <n v="0"/>
    <s v="California"/>
    <n v="0"/>
    <n v="1"/>
    <n v="0"/>
    <x v="69"/>
    <n v="266.95"/>
    <x v="0"/>
    <n v="154.6"/>
    <x v="0"/>
    <x v="3769"/>
    <n v="1"/>
    <n v="1"/>
    <n v="91505"/>
    <x v="0"/>
  </r>
  <r>
    <n v="26"/>
    <n v="59"/>
    <n v="39.67"/>
    <s v="Active User"/>
    <s v="Active User"/>
    <x v="42"/>
    <x v="423"/>
    <n v="3291"/>
    <x v="1"/>
    <s v="United States"/>
    <x v="3795"/>
    <s v="Stayed"/>
    <n v="0"/>
    <n v="0"/>
    <s v="Female"/>
    <n v="1"/>
    <s v="Fiber Optic"/>
    <s v="33.674583, -114.71612"/>
    <n v="33.674582999999998"/>
    <n v="-114.71612"/>
    <n v="1"/>
    <n v="76.099999999999994"/>
    <n v="0"/>
    <n v="0"/>
    <n v="0"/>
    <x v="5"/>
    <n v="1"/>
    <n v="0"/>
    <n v="1"/>
    <n v="1"/>
    <s v="Bank Withdrawal"/>
    <n v="1"/>
    <n v="24659"/>
    <n v="0"/>
    <s v="Q3"/>
    <n v="0"/>
    <n v="3"/>
    <n v="0"/>
    <s v="California"/>
    <n v="0"/>
    <n v="0"/>
    <n v="0"/>
    <x v="3"/>
    <n v="2093.4"/>
    <x v="0"/>
    <n v="1071.0899999999999"/>
    <x v="279"/>
    <x v="3770"/>
    <n v="1"/>
    <n v="1"/>
    <n v="92225"/>
    <x v="0"/>
  </r>
  <r>
    <n v="52"/>
    <n v="17"/>
    <n v="45.2"/>
    <s v="Dissatisfaction"/>
    <s v="Network reliability"/>
    <x v="72"/>
    <x v="28"/>
    <n v="2793"/>
    <x v="0"/>
    <s v="United States"/>
    <x v="3796"/>
    <s v="Churned"/>
    <n v="0"/>
    <n v="1"/>
    <s v="Female"/>
    <n v="1"/>
    <s v="DSL"/>
    <s v="34.457541, -119.631072"/>
    <n v="34.457540999999999"/>
    <n v="-119.631072"/>
    <n v="0"/>
    <n v="54.35"/>
    <n v="0"/>
    <n v="0"/>
    <n v="0"/>
    <x v="0"/>
    <n v="0"/>
    <n v="0"/>
    <n v="0"/>
    <n v="0"/>
    <s v="Credit Card"/>
    <n v="1"/>
    <n v="12741"/>
    <n v="1"/>
    <s v="Q3"/>
    <n v="0"/>
    <n v="3"/>
    <n v="0"/>
    <s v="California"/>
    <n v="0"/>
    <n v="0"/>
    <n v="0"/>
    <x v="2"/>
    <n v="2460.15"/>
    <x v="0"/>
    <n v="2079.1999999999998"/>
    <x v="0"/>
    <x v="3771"/>
    <n v="0"/>
    <n v="1"/>
    <n v="93108"/>
    <x v="1"/>
  </r>
  <r>
    <n v="32"/>
    <n v="26"/>
    <n v="39.299999999999997"/>
    <s v="Active User"/>
    <s v="Active User"/>
    <x v="21"/>
    <x v="378"/>
    <n v="4483"/>
    <x v="1"/>
    <s v="United States"/>
    <x v="3797"/>
    <s v="Joined"/>
    <n v="0"/>
    <n v="0"/>
    <s v="Male"/>
    <n v="1"/>
    <s v="DSL"/>
    <s v="39.681488, -121.83721"/>
    <n v="39.681488000000002"/>
    <n v="-121.83721"/>
    <n v="0"/>
    <n v="51.25"/>
    <n v="0"/>
    <n v="0"/>
    <n v="0"/>
    <x v="0"/>
    <n v="0"/>
    <n v="1"/>
    <n v="0"/>
    <n v="0"/>
    <s v="Credit Card"/>
    <n v="1"/>
    <n v="32848"/>
    <n v="0"/>
    <s v="Q3"/>
    <n v="0"/>
    <n v="4"/>
    <n v="0"/>
    <s v="California"/>
    <n v="0"/>
    <n v="0"/>
    <n v="0"/>
    <x v="16"/>
    <n v="51.25"/>
    <x v="0"/>
    <n v="39.299999999999997"/>
    <x v="0"/>
    <x v="3772"/>
    <n v="0"/>
    <n v="1"/>
    <n v="95928"/>
    <x v="0"/>
  </r>
  <r>
    <n v="78"/>
    <n v="9"/>
    <n v="17.13"/>
    <s v="Active User"/>
    <s v="Active User"/>
    <x v="35"/>
    <x v="3"/>
    <n v="5171"/>
    <x v="0"/>
    <s v="United States"/>
    <x v="3798"/>
    <s v="Stayed"/>
    <n v="0"/>
    <n v="0"/>
    <s v="Male"/>
    <n v="1"/>
    <s v="Fiber Optic"/>
    <s v="33.930199, -117.862898"/>
    <n v="33.930199000000002"/>
    <n v="-117.862898"/>
    <n v="0"/>
    <n v="71.45"/>
    <n v="0"/>
    <n v="0"/>
    <n v="0"/>
    <x v="2"/>
    <n v="0"/>
    <n v="0"/>
    <n v="1"/>
    <n v="0"/>
    <s v="Credit Card"/>
    <n v="1"/>
    <n v="34055"/>
    <n v="0"/>
    <s v="Q3"/>
    <n v="0"/>
    <n v="4"/>
    <n v="1"/>
    <s v="California"/>
    <n v="0"/>
    <n v="0"/>
    <n v="0"/>
    <x v="69"/>
    <n v="371.6"/>
    <x v="0"/>
    <n v="85.65"/>
    <x v="0"/>
    <x v="3773"/>
    <n v="0"/>
    <n v="1"/>
    <n v="92821"/>
    <x v="0"/>
  </r>
  <r>
    <n v="60"/>
    <n v="23"/>
    <n v="12.19"/>
    <s v="Dissatisfaction"/>
    <s v="Limited range of services"/>
    <x v="33"/>
    <x v="785"/>
    <n v="4739"/>
    <x v="1"/>
    <s v="United States"/>
    <x v="3799"/>
    <s v="Churned"/>
    <n v="0"/>
    <n v="0"/>
    <s v="Female"/>
    <n v="1"/>
    <s v="Fiber Optic"/>
    <s v="39.281194, -122.226568"/>
    <n v="39.281193999999999"/>
    <n v="-122.226568"/>
    <n v="0"/>
    <n v="90"/>
    <n v="1"/>
    <n v="0"/>
    <n v="0"/>
    <x v="0"/>
    <n v="0"/>
    <n v="0"/>
    <n v="1"/>
    <n v="0"/>
    <s v="Bank Withdrawal"/>
    <n v="1"/>
    <n v="1146"/>
    <n v="1"/>
    <s v="Q3"/>
    <n v="0"/>
    <n v="2"/>
    <n v="0"/>
    <s v="California"/>
    <n v="0"/>
    <n v="0"/>
    <n v="1"/>
    <x v="59"/>
    <n v="1993.8"/>
    <x v="0"/>
    <n v="268.18"/>
    <x v="0"/>
    <x v="3774"/>
    <n v="0"/>
    <n v="1"/>
    <n v="95955"/>
    <x v="1"/>
  </r>
  <r>
    <n v="35"/>
    <n v="23"/>
    <n v="36.130000000000003"/>
    <s v="Active User"/>
    <s v="Active User"/>
    <x v="7"/>
    <x v="26"/>
    <n v="5177"/>
    <x v="2"/>
    <s v="United States"/>
    <x v="3800"/>
    <s v="Stayed"/>
    <n v="0"/>
    <n v="0"/>
    <s v="Female"/>
    <n v="1"/>
    <s v="Fiber Optic"/>
    <s v="33.141265, -116.967221"/>
    <n v="33.141264999999997"/>
    <n v="-116.967221"/>
    <n v="1"/>
    <n v="101.15"/>
    <n v="1"/>
    <n v="0"/>
    <n v="5"/>
    <x v="0"/>
    <n v="0"/>
    <n v="0"/>
    <n v="0"/>
    <n v="1"/>
    <s v="Bank Withdrawal"/>
    <n v="1"/>
    <n v="48690"/>
    <n v="1"/>
    <s v="Q3"/>
    <n v="1"/>
    <n v="3"/>
    <n v="0"/>
    <s v="California"/>
    <n v="1"/>
    <n v="1"/>
    <n v="1"/>
    <x v="63"/>
    <n v="6383.9"/>
    <x v="0"/>
    <n v="2203.9299999999998"/>
    <x v="0"/>
    <x v="3775"/>
    <n v="0"/>
    <n v="1"/>
    <n v="92027"/>
    <x v="0"/>
  </r>
  <r>
    <n v="56"/>
    <n v="5"/>
    <n v="48.37"/>
    <s v="Active User"/>
    <s v="Active User"/>
    <x v="17"/>
    <x v="271"/>
    <n v="4589"/>
    <x v="0"/>
    <s v="United States"/>
    <x v="3801"/>
    <s v="Stayed"/>
    <n v="0"/>
    <n v="1"/>
    <s v="Female"/>
    <n v="1"/>
    <s v="Fiber Optic"/>
    <s v="38.629618, -122.593216"/>
    <n v="38.629618000000001"/>
    <n v="-122.593216"/>
    <n v="0"/>
    <n v="114.9"/>
    <n v="1"/>
    <n v="0"/>
    <n v="0"/>
    <x v="3"/>
    <n v="1"/>
    <n v="1"/>
    <n v="1"/>
    <n v="0"/>
    <s v="Bank Withdrawal"/>
    <n v="1"/>
    <n v="7384"/>
    <n v="1"/>
    <s v="Q3"/>
    <n v="0"/>
    <n v="4"/>
    <n v="0"/>
    <s v="California"/>
    <n v="1"/>
    <n v="1"/>
    <n v="1"/>
    <x v="8"/>
    <n v="8496.7000000000007"/>
    <x v="0"/>
    <n v="3482.64"/>
    <x v="0"/>
    <x v="3776"/>
    <n v="0"/>
    <n v="1"/>
    <n v="94515"/>
    <x v="0"/>
  </r>
  <r>
    <n v="45"/>
    <n v="19"/>
    <n v="17.260000000000002"/>
    <s v="Active User"/>
    <s v="Active User"/>
    <x v="66"/>
    <x v="1063"/>
    <n v="3778"/>
    <x v="1"/>
    <s v="United States"/>
    <x v="3802"/>
    <s v="Stayed"/>
    <n v="0"/>
    <n v="0"/>
    <s v="Male"/>
    <n v="1"/>
    <s v="Fiber Optic"/>
    <s v="36.936228, -121.785559"/>
    <n v="36.936228"/>
    <n v="-121.78555900000001"/>
    <n v="0"/>
    <n v="100.4"/>
    <n v="1"/>
    <n v="0"/>
    <n v="0"/>
    <x v="5"/>
    <n v="0"/>
    <n v="1"/>
    <n v="1"/>
    <n v="0"/>
    <s v="Bank Withdrawal"/>
    <n v="1"/>
    <n v="4753"/>
    <n v="0"/>
    <s v="Q3"/>
    <n v="0"/>
    <n v="3"/>
    <n v="0"/>
    <s v="California"/>
    <n v="1"/>
    <n v="1"/>
    <n v="1"/>
    <x v="26"/>
    <n v="2936.25"/>
    <x v="0"/>
    <n v="517.79999999999995"/>
    <x v="0"/>
    <x v="3777"/>
    <n v="0"/>
    <n v="1"/>
    <n v="95019"/>
    <x v="0"/>
  </r>
  <r>
    <n v="47"/>
    <n v="0"/>
    <n v="41.33"/>
    <s v="Active User"/>
    <s v="Active User"/>
    <x v="38"/>
    <x v="235"/>
    <n v="2691"/>
    <x v="2"/>
    <s v="United States"/>
    <x v="3803"/>
    <s v="Stayed"/>
    <n v="0"/>
    <n v="0"/>
    <s v="Female"/>
    <n v="0"/>
    <s v="No Internet Service"/>
    <s v="37.901371, -122.572024"/>
    <n v="37.901370999999997"/>
    <n v="-122.572024"/>
    <n v="0"/>
    <n v="19.55"/>
    <n v="0"/>
    <n v="0"/>
    <n v="0"/>
    <x v="0"/>
    <n v="0"/>
    <n v="0"/>
    <n v="0"/>
    <n v="0"/>
    <s v="Credit Card"/>
    <n v="1"/>
    <n v="28727"/>
    <n v="0"/>
    <s v="Q3"/>
    <n v="0"/>
    <n v="5"/>
    <n v="0"/>
    <s v="California"/>
    <n v="0"/>
    <n v="0"/>
    <n v="0"/>
    <x v="62"/>
    <n v="620.75"/>
    <x v="0"/>
    <n v="1487.88"/>
    <x v="0"/>
    <x v="3778"/>
    <n v="0"/>
    <n v="0"/>
    <n v="94941"/>
    <x v="0"/>
  </r>
  <r>
    <n v="38"/>
    <n v="29"/>
    <n v="0"/>
    <s v="Active User"/>
    <s v="Active User"/>
    <x v="6"/>
    <x v="772"/>
    <n v="5500"/>
    <x v="0"/>
    <s v="United States"/>
    <x v="3804"/>
    <s v="Stayed"/>
    <n v="0"/>
    <n v="1"/>
    <s v="Male"/>
    <n v="1"/>
    <s v="DSL"/>
    <s v="34.153733, -118.593408"/>
    <n v="34.153733000000003"/>
    <n v="-118.593408"/>
    <n v="1"/>
    <n v="56.6"/>
    <n v="0"/>
    <n v="0"/>
    <n v="1"/>
    <x v="0"/>
    <n v="1"/>
    <n v="1"/>
    <n v="1"/>
    <n v="1"/>
    <s v="Bank Withdrawal"/>
    <n v="0"/>
    <n v="25988"/>
    <n v="1"/>
    <s v="Q3"/>
    <n v="1"/>
    <n v="4"/>
    <n v="0"/>
    <s v="California"/>
    <n v="0"/>
    <n v="0"/>
    <n v="1"/>
    <x v="30"/>
    <n v="3789.2"/>
    <x v="0"/>
    <n v="0"/>
    <x v="0"/>
    <x v="3779"/>
    <n v="0"/>
    <n v="1"/>
    <n v="91364"/>
    <x v="0"/>
  </r>
  <r>
    <n v="57"/>
    <n v="15"/>
    <n v="0"/>
    <s v="Active User"/>
    <s v="Active User"/>
    <x v="32"/>
    <x v="896"/>
    <n v="4700"/>
    <x v="0"/>
    <s v="United States"/>
    <x v="3805"/>
    <s v="Stayed"/>
    <n v="0"/>
    <n v="1"/>
    <s v="Female"/>
    <n v="1"/>
    <s v="DSL"/>
    <s v="38.392559, -121.225093"/>
    <n v="38.392558999999999"/>
    <n v="-121.225093"/>
    <n v="1"/>
    <n v="49.2"/>
    <n v="0"/>
    <n v="0"/>
    <n v="2"/>
    <x v="3"/>
    <n v="1"/>
    <n v="1"/>
    <n v="1"/>
    <n v="1"/>
    <s v="Bank Withdrawal"/>
    <n v="0"/>
    <n v="5889"/>
    <n v="0"/>
    <s v="Q3"/>
    <n v="1"/>
    <n v="3"/>
    <n v="0"/>
    <s v="California"/>
    <n v="1"/>
    <n v="1"/>
    <n v="0"/>
    <x v="8"/>
    <n v="3580.95"/>
    <x v="0"/>
    <n v="0"/>
    <x v="0"/>
    <x v="3780"/>
    <n v="0"/>
    <n v="1"/>
    <n v="95693"/>
    <x v="0"/>
  </r>
  <r>
    <n v="65"/>
    <n v="22"/>
    <n v="28.64"/>
    <s v="Active User"/>
    <s v="Active User"/>
    <x v="12"/>
    <x v="5"/>
    <n v="5193"/>
    <x v="2"/>
    <s v="United States"/>
    <x v="3806"/>
    <s v="Stayed"/>
    <n v="1"/>
    <n v="0"/>
    <s v="Male"/>
    <n v="1"/>
    <s v="Fiber Optic"/>
    <s v="37.902422, -121.440029"/>
    <n v="37.902422000000001"/>
    <n v="-121.440029"/>
    <n v="1"/>
    <n v="75.2"/>
    <n v="1"/>
    <n v="1"/>
    <n v="8"/>
    <x v="0"/>
    <n v="0"/>
    <n v="0"/>
    <n v="1"/>
    <n v="1"/>
    <s v="Credit Card"/>
    <n v="1"/>
    <n v="49657"/>
    <n v="0"/>
    <s v="Q3"/>
    <n v="1"/>
    <n v="5"/>
    <n v="1"/>
    <s v="California"/>
    <n v="0"/>
    <n v="0"/>
    <n v="0"/>
    <x v="12"/>
    <n v="775.3"/>
    <x v="0"/>
    <n v="315.04000000000002"/>
    <x v="0"/>
    <x v="3781"/>
    <n v="0"/>
    <n v="1"/>
    <n v="95206"/>
    <x v="0"/>
  </r>
  <r>
    <n v="33"/>
    <n v="0"/>
    <n v="13.13"/>
    <s v="Active User"/>
    <s v="Active User"/>
    <x v="1"/>
    <x v="822"/>
    <n v="4464"/>
    <x v="2"/>
    <s v="United States"/>
    <x v="3807"/>
    <s v="Stayed"/>
    <n v="1"/>
    <n v="0"/>
    <s v="Male"/>
    <n v="0"/>
    <s v="No Internet Service"/>
    <s v="33.988572, -118.186565"/>
    <n v="33.988571999999998"/>
    <n v="-118.186565"/>
    <n v="1"/>
    <n v="19.8"/>
    <n v="0"/>
    <n v="1"/>
    <n v="1"/>
    <x v="4"/>
    <n v="0"/>
    <n v="0"/>
    <n v="0"/>
    <n v="1"/>
    <s v="Credit Card"/>
    <n v="1"/>
    <n v="28094"/>
    <n v="0"/>
    <s v="Q3"/>
    <n v="1"/>
    <n v="5"/>
    <n v="0"/>
    <s v="California"/>
    <n v="0"/>
    <n v="0"/>
    <n v="0"/>
    <x v="45"/>
    <n v="344.5"/>
    <x v="0"/>
    <n v="249.47"/>
    <x v="0"/>
    <x v="3782"/>
    <n v="0"/>
    <n v="0"/>
    <n v="90270"/>
    <x v="0"/>
  </r>
  <r>
    <n v="69"/>
    <n v="19"/>
    <n v="7.74"/>
    <s v="Competitor"/>
    <s v="Competitor had better devices"/>
    <x v="67"/>
    <x v="680"/>
    <n v="4531"/>
    <x v="1"/>
    <s v="United States"/>
    <x v="3808"/>
    <s v="Churned"/>
    <n v="0"/>
    <n v="0"/>
    <s v="Female"/>
    <n v="1"/>
    <s v="DSL"/>
    <s v="33.477923, -117.705314"/>
    <n v="33.477922999999997"/>
    <n v="-117.705314"/>
    <n v="1"/>
    <n v="46"/>
    <n v="0"/>
    <n v="0"/>
    <n v="1"/>
    <x v="0"/>
    <n v="0"/>
    <n v="0"/>
    <n v="0"/>
    <n v="1"/>
    <s v="Bank Withdrawal"/>
    <n v="1"/>
    <n v="27730"/>
    <n v="0"/>
    <s v="Q3"/>
    <n v="1"/>
    <n v="1"/>
    <n v="1"/>
    <s v="California"/>
    <n v="0"/>
    <n v="0"/>
    <n v="0"/>
    <x v="16"/>
    <n v="46"/>
    <x v="0"/>
    <n v="7.74"/>
    <x v="0"/>
    <x v="3783"/>
    <n v="0"/>
    <n v="1"/>
    <n v="92629"/>
    <x v="1"/>
  </r>
  <r>
    <n v="45"/>
    <n v="16"/>
    <n v="0"/>
    <s v="Active User"/>
    <s v="Active User"/>
    <x v="34"/>
    <x v="164"/>
    <n v="5374"/>
    <x v="0"/>
    <s v="United States"/>
    <x v="3809"/>
    <s v="Stayed"/>
    <n v="1"/>
    <n v="1"/>
    <s v="Male"/>
    <n v="1"/>
    <s v="DSL"/>
    <s v="35.349241, -116.770281"/>
    <n v="35.349240999999999"/>
    <n v="-116.770281"/>
    <n v="1"/>
    <n v="39.35"/>
    <n v="0"/>
    <n v="2"/>
    <n v="7"/>
    <x v="1"/>
    <n v="1"/>
    <n v="0"/>
    <n v="0"/>
    <n v="1"/>
    <s v="Bank Withdrawal"/>
    <n v="0"/>
    <n v="9465"/>
    <n v="1"/>
    <s v="Q3"/>
    <n v="1"/>
    <n v="5"/>
    <n v="0"/>
    <s v="California"/>
    <n v="0"/>
    <n v="0"/>
    <n v="0"/>
    <x v="7"/>
    <n v="2395.0500000000002"/>
    <x v="0"/>
    <n v="0"/>
    <x v="0"/>
    <x v="3784"/>
    <n v="0"/>
    <n v="1"/>
    <n v="92310"/>
    <x v="0"/>
  </r>
  <r>
    <n v="36"/>
    <n v="13"/>
    <n v="4.51"/>
    <s v="Price"/>
    <s v="Price too high"/>
    <x v="45"/>
    <x v="232"/>
    <n v="4940"/>
    <x v="1"/>
    <s v="United States"/>
    <x v="3810"/>
    <s v="Churned"/>
    <n v="0"/>
    <n v="0"/>
    <s v="Male"/>
    <n v="1"/>
    <s v="Fiber Optic"/>
    <s v="37.378541, -122.020456"/>
    <n v="37.378540999999998"/>
    <n v="-122.020456"/>
    <n v="0"/>
    <n v="93.85"/>
    <n v="0"/>
    <n v="0"/>
    <n v="0"/>
    <x v="0"/>
    <n v="0"/>
    <n v="1"/>
    <n v="0"/>
    <n v="0"/>
    <s v="Bank Withdrawal"/>
    <n v="1"/>
    <n v="64010"/>
    <n v="0"/>
    <s v="Q3"/>
    <n v="0"/>
    <n v="1"/>
    <n v="0"/>
    <s v="California"/>
    <n v="1"/>
    <n v="1"/>
    <n v="1"/>
    <x v="13"/>
    <n v="1625.65"/>
    <x v="0"/>
    <n v="76.67"/>
    <x v="0"/>
    <x v="3785"/>
    <n v="0"/>
    <n v="1"/>
    <n v="94086"/>
    <x v="1"/>
  </r>
  <r>
    <n v="53"/>
    <n v="3"/>
    <n v="1.8"/>
    <s v="Active User"/>
    <s v="Active User"/>
    <x v="12"/>
    <x v="883"/>
    <n v="5385"/>
    <x v="1"/>
    <s v="United States"/>
    <x v="3811"/>
    <s v="Stayed"/>
    <n v="0"/>
    <n v="0"/>
    <s v="Male"/>
    <n v="1"/>
    <s v="DSL"/>
    <s v="40.94338, -123.831799"/>
    <n v="40.943379999999998"/>
    <n v="-123.831799"/>
    <n v="0"/>
    <n v="53.75"/>
    <n v="0"/>
    <n v="0"/>
    <n v="0"/>
    <x v="4"/>
    <n v="1"/>
    <n v="0"/>
    <n v="1"/>
    <n v="0"/>
    <s v="Credit Card"/>
    <n v="1"/>
    <n v="1584"/>
    <n v="1"/>
    <s v="Q3"/>
    <n v="0"/>
    <n v="5"/>
    <n v="0"/>
    <s v="California"/>
    <n v="0"/>
    <n v="0"/>
    <n v="0"/>
    <x v="20"/>
    <n v="648.65"/>
    <x v="0"/>
    <n v="21.6"/>
    <x v="0"/>
    <x v="3786"/>
    <n v="0"/>
    <n v="1"/>
    <n v="95525"/>
    <x v="0"/>
  </r>
  <r>
    <n v="71"/>
    <n v="25"/>
    <n v="36.71"/>
    <s v="Active User"/>
    <s v="Active User"/>
    <x v="14"/>
    <x v="667"/>
    <n v="5084"/>
    <x v="1"/>
    <s v="United States"/>
    <x v="3812"/>
    <s v="Stayed"/>
    <n v="0"/>
    <n v="1"/>
    <s v="Female"/>
    <n v="1"/>
    <s v="Fiber Optic"/>
    <s v="33.174725, -116.743329"/>
    <n v="33.174725000000002"/>
    <n v="-116.743329"/>
    <n v="1"/>
    <n v="105.9"/>
    <n v="1"/>
    <n v="0"/>
    <n v="1"/>
    <x v="1"/>
    <n v="1"/>
    <n v="0"/>
    <n v="1"/>
    <n v="1"/>
    <s v="Bank Withdrawal"/>
    <n v="1"/>
    <n v="1143"/>
    <n v="0"/>
    <s v="Q3"/>
    <n v="1"/>
    <n v="5"/>
    <n v="1"/>
    <s v="California"/>
    <n v="1"/>
    <n v="1"/>
    <n v="1"/>
    <x v="44"/>
    <n v="6401.25"/>
    <x v="6"/>
    <n v="2202.6"/>
    <x v="0"/>
    <x v="3787"/>
    <n v="0"/>
    <n v="0"/>
    <n v="92070"/>
    <x v="0"/>
  </r>
  <r>
    <n v="80"/>
    <n v="21"/>
    <n v="21.37"/>
    <s v="Active User"/>
    <s v="Active User"/>
    <x v="46"/>
    <x v="582"/>
    <n v="3533"/>
    <x v="1"/>
    <s v="United States"/>
    <x v="3813"/>
    <s v="Stayed"/>
    <n v="0"/>
    <n v="0"/>
    <s v="Male"/>
    <n v="1"/>
    <s v="Fiber Optic"/>
    <s v="37.449551, -122.183762"/>
    <n v="37.449551"/>
    <n v="-122.183762"/>
    <n v="1"/>
    <n v="75.400000000000006"/>
    <n v="1"/>
    <n v="0"/>
    <n v="2"/>
    <x v="0"/>
    <n v="0"/>
    <n v="0"/>
    <n v="1"/>
    <n v="1"/>
    <s v="Bank Withdrawal"/>
    <n v="1"/>
    <n v="39062"/>
    <n v="0"/>
    <s v="Q3"/>
    <n v="1"/>
    <n v="4"/>
    <n v="1"/>
    <s v="California"/>
    <n v="0"/>
    <n v="0"/>
    <n v="0"/>
    <x v="48"/>
    <n v="533.04999999999995"/>
    <x v="0"/>
    <n v="149.59"/>
    <x v="0"/>
    <x v="3788"/>
    <n v="0"/>
    <n v="1"/>
    <n v="94025"/>
    <x v="0"/>
  </r>
  <r>
    <n v="37"/>
    <n v="0"/>
    <n v="24.89"/>
    <s v="Active User"/>
    <s v="Active User"/>
    <x v="71"/>
    <x v="172"/>
    <n v="4194"/>
    <x v="1"/>
    <s v="United States"/>
    <x v="3814"/>
    <s v="Stayed"/>
    <n v="0"/>
    <n v="0"/>
    <s v="Male"/>
    <n v="0"/>
    <s v="No Internet Service"/>
    <s v="34.420998, -119.60137"/>
    <n v="34.420997999999997"/>
    <n v="-119.60137"/>
    <n v="0"/>
    <n v="19.7"/>
    <n v="0"/>
    <n v="0"/>
    <n v="0"/>
    <x v="2"/>
    <n v="0"/>
    <n v="0"/>
    <n v="0"/>
    <n v="0"/>
    <s v="Credit Card"/>
    <n v="1"/>
    <n v="576"/>
    <n v="0"/>
    <s v="Q3"/>
    <n v="0"/>
    <n v="4"/>
    <n v="0"/>
    <s v="California"/>
    <n v="0"/>
    <n v="0"/>
    <n v="0"/>
    <x v="23"/>
    <n v="180.7"/>
    <x v="0"/>
    <n v="224.01"/>
    <x v="0"/>
    <x v="3789"/>
    <n v="0"/>
    <n v="0"/>
    <n v="93067"/>
    <x v="0"/>
  </r>
  <r>
    <n v="45"/>
    <n v="26"/>
    <n v="15.23"/>
    <s v="Active User"/>
    <s v="Active User"/>
    <x v="15"/>
    <x v="374"/>
    <n v="4675"/>
    <x v="0"/>
    <s v="United States"/>
    <x v="3815"/>
    <s v="Stayed"/>
    <n v="0"/>
    <n v="0"/>
    <s v="Female"/>
    <n v="1"/>
    <s v="DSL"/>
    <s v="40.854512, -123.450097"/>
    <n v="40.854512"/>
    <n v="-123.450097"/>
    <n v="1"/>
    <n v="64.75"/>
    <n v="1"/>
    <n v="0"/>
    <n v="7"/>
    <x v="0"/>
    <n v="1"/>
    <n v="1"/>
    <n v="0"/>
    <n v="1"/>
    <s v="Bank Withdrawal"/>
    <n v="1"/>
    <n v="485"/>
    <n v="1"/>
    <s v="Q3"/>
    <n v="1"/>
    <n v="3"/>
    <n v="0"/>
    <s v="California"/>
    <n v="0"/>
    <n v="0"/>
    <n v="0"/>
    <x v="8"/>
    <n v="4804.75"/>
    <x v="0"/>
    <n v="1096.56"/>
    <x v="0"/>
    <x v="3790"/>
    <n v="0"/>
    <n v="1"/>
    <n v="95527"/>
    <x v="0"/>
  </r>
  <r>
    <n v="38"/>
    <n v="16"/>
    <n v="0"/>
    <s v="Active User"/>
    <s v="Active User"/>
    <x v="35"/>
    <x v="859"/>
    <n v="3194"/>
    <x v="1"/>
    <s v="United States"/>
    <x v="3816"/>
    <s v="Stayed"/>
    <n v="1"/>
    <n v="0"/>
    <s v="Female"/>
    <n v="1"/>
    <s v="DSL"/>
    <s v="34.029175, -117.307211"/>
    <n v="34.029175000000002"/>
    <n v="-117.307211"/>
    <n v="1"/>
    <n v="29.5"/>
    <n v="0"/>
    <n v="1"/>
    <n v="6"/>
    <x v="0"/>
    <n v="0"/>
    <n v="0"/>
    <n v="1"/>
    <n v="1"/>
    <s v="Credit Card"/>
    <n v="0"/>
    <n v="11024"/>
    <n v="1"/>
    <s v="Q3"/>
    <n v="1"/>
    <n v="4"/>
    <n v="0"/>
    <s v="California"/>
    <n v="0"/>
    <n v="0"/>
    <n v="0"/>
    <x v="27"/>
    <n v="1423.05"/>
    <x v="0"/>
    <n v="0"/>
    <x v="0"/>
    <x v="3791"/>
    <n v="0"/>
    <n v="1"/>
    <n v="92313"/>
    <x v="0"/>
  </r>
  <r>
    <n v="36"/>
    <n v="57"/>
    <n v="28.47"/>
    <s v="Active User"/>
    <s v="Active User"/>
    <x v="47"/>
    <x v="250"/>
    <n v="5737"/>
    <x v="0"/>
    <s v="United States"/>
    <x v="3817"/>
    <s v="Stayed"/>
    <n v="1"/>
    <n v="1"/>
    <s v="Male"/>
    <n v="1"/>
    <s v="Fiber Optic"/>
    <s v="33.88151, -118.234451"/>
    <n v="33.881509999999999"/>
    <n v="-118.23445100000001"/>
    <n v="1"/>
    <n v="109.3"/>
    <n v="0"/>
    <n v="3"/>
    <n v="4"/>
    <x v="0"/>
    <n v="1"/>
    <n v="1"/>
    <n v="0"/>
    <n v="1"/>
    <s v="Credit Card"/>
    <n v="1"/>
    <n v="47305"/>
    <n v="1"/>
    <s v="Q3"/>
    <n v="1"/>
    <n v="3"/>
    <n v="0"/>
    <s v="California"/>
    <n v="1"/>
    <n v="1"/>
    <n v="1"/>
    <x v="25"/>
    <n v="7782.85"/>
    <x v="7"/>
    <n v="2021.37"/>
    <x v="0"/>
    <x v="3792"/>
    <n v="0"/>
    <n v="0"/>
    <n v="90220"/>
    <x v="0"/>
  </r>
  <r>
    <n v="35"/>
    <n v="19"/>
    <n v="34.53"/>
    <s v="Active User"/>
    <s v="Active User"/>
    <x v="46"/>
    <x v="184"/>
    <n v="5647"/>
    <x v="2"/>
    <s v="United States"/>
    <x v="3818"/>
    <s v="Stayed"/>
    <n v="1"/>
    <n v="1"/>
    <s v="Female"/>
    <n v="1"/>
    <s v="Fiber Optic"/>
    <s v="33.771612, -118.143866"/>
    <n v="33.771611999999998"/>
    <n v="-118.143866"/>
    <n v="1"/>
    <n v="95.15"/>
    <n v="1"/>
    <n v="1"/>
    <n v="3"/>
    <x v="3"/>
    <n v="1"/>
    <n v="1"/>
    <n v="1"/>
    <n v="1"/>
    <s v="Credit Card"/>
    <n v="1"/>
    <n v="19034"/>
    <n v="1"/>
    <s v="Q3"/>
    <n v="1"/>
    <n v="3"/>
    <n v="0"/>
    <s v="California"/>
    <n v="0"/>
    <n v="0"/>
    <n v="0"/>
    <x v="25"/>
    <n v="6770.85"/>
    <x v="0"/>
    <n v="2451.63"/>
    <x v="0"/>
    <x v="3793"/>
    <n v="0"/>
    <n v="0"/>
    <n v="90814"/>
    <x v="0"/>
  </r>
  <r>
    <n v="28"/>
    <n v="48"/>
    <n v="10.06"/>
    <s v="Active User"/>
    <s v="Active User"/>
    <x v="32"/>
    <x v="307"/>
    <n v="3885"/>
    <x v="1"/>
    <s v="United States"/>
    <x v="3819"/>
    <s v="Stayed"/>
    <n v="0"/>
    <n v="0"/>
    <s v="Female"/>
    <n v="1"/>
    <s v="Fiber Optic"/>
    <s v="38.733908, -120.453416"/>
    <n v="38.733908"/>
    <n v="-120.453416"/>
    <n v="0"/>
    <n v="79"/>
    <n v="1"/>
    <n v="0"/>
    <n v="0"/>
    <x v="4"/>
    <n v="0"/>
    <n v="1"/>
    <n v="1"/>
    <n v="0"/>
    <s v="Bank Withdrawal"/>
    <n v="1"/>
    <n v="8577"/>
    <n v="0"/>
    <s v="Q3"/>
    <n v="0"/>
    <n v="3"/>
    <n v="0"/>
    <s v="California"/>
    <n v="0"/>
    <n v="0"/>
    <n v="0"/>
    <x v="12"/>
    <n v="929.3"/>
    <x v="0"/>
    <n v="110.66"/>
    <x v="0"/>
    <x v="3794"/>
    <n v="1"/>
    <n v="1"/>
    <n v="95726"/>
    <x v="0"/>
  </r>
  <r>
    <n v="55"/>
    <n v="20"/>
    <n v="39.32"/>
    <s v="Active User"/>
    <s v="Active User"/>
    <x v="35"/>
    <x v="787"/>
    <n v="5034"/>
    <x v="2"/>
    <s v="United States"/>
    <x v="3820"/>
    <s v="Stayed"/>
    <n v="0"/>
    <n v="0"/>
    <s v="Female"/>
    <n v="1"/>
    <s v="Cable"/>
    <s v="34.097345, -117.906736"/>
    <n v="34.097344999999997"/>
    <n v="-117.906736"/>
    <n v="0"/>
    <n v="67.7"/>
    <n v="0"/>
    <n v="0"/>
    <n v="0"/>
    <x v="0"/>
    <n v="1"/>
    <n v="1"/>
    <n v="1"/>
    <n v="0"/>
    <s v="Credit Card"/>
    <n v="1"/>
    <n v="33817"/>
    <n v="1"/>
    <s v="Q3"/>
    <n v="0"/>
    <n v="4"/>
    <n v="0"/>
    <s v="California"/>
    <n v="1"/>
    <n v="1"/>
    <n v="0"/>
    <x v="21"/>
    <n v="2882.25"/>
    <x v="0"/>
    <n v="1651.44"/>
    <x v="0"/>
    <x v="3795"/>
    <n v="0"/>
    <n v="1"/>
    <n v="91722"/>
    <x v="0"/>
  </r>
  <r>
    <n v="26"/>
    <n v="19"/>
    <n v="28.77"/>
    <s v="Competitor"/>
    <s v="Competitor made better offer"/>
    <x v="68"/>
    <x v="9"/>
    <n v="4939"/>
    <x v="1"/>
    <s v="United States"/>
    <x v="3821"/>
    <s v="Churned"/>
    <n v="0"/>
    <n v="1"/>
    <s v="Male"/>
    <n v="1"/>
    <s v="Fiber Optic"/>
    <s v="32.85723, -117.209769"/>
    <n v="32.857230000000001"/>
    <n v="-117.209774"/>
    <n v="1"/>
    <n v="84.8"/>
    <n v="1"/>
    <n v="0"/>
    <n v="5"/>
    <x v="2"/>
    <n v="1"/>
    <n v="0"/>
    <n v="1"/>
    <n v="1"/>
    <s v="Bank Withdrawal"/>
    <n v="1"/>
    <n v="34902"/>
    <n v="0"/>
    <s v="Q3"/>
    <n v="1"/>
    <n v="3"/>
    <n v="0"/>
    <s v="California"/>
    <n v="0"/>
    <n v="1"/>
    <n v="0"/>
    <x v="24"/>
    <n v="371.9"/>
    <x v="0"/>
    <n v="115.08"/>
    <x v="0"/>
    <x v="3796"/>
    <n v="1"/>
    <n v="1"/>
    <n v="92122"/>
    <x v="1"/>
  </r>
  <r>
    <n v="21"/>
    <n v="82"/>
    <n v="42.58"/>
    <s v="Active User"/>
    <s v="Active User"/>
    <x v="46"/>
    <x v="1018"/>
    <n v="5036"/>
    <x v="1"/>
    <s v="United States"/>
    <x v="3822"/>
    <s v="Stayed"/>
    <n v="1"/>
    <n v="0"/>
    <s v="Male"/>
    <n v="1"/>
    <s v="DSL"/>
    <s v="37.03889, -121.528955"/>
    <n v="37.038890000000002"/>
    <n v="-121.528955"/>
    <n v="1"/>
    <n v="57.95"/>
    <n v="0"/>
    <n v="3"/>
    <n v="9"/>
    <x v="4"/>
    <n v="1"/>
    <n v="1"/>
    <n v="1"/>
    <n v="1"/>
    <s v="Credit Card"/>
    <n v="1"/>
    <n v="49968"/>
    <n v="1"/>
    <s v="Q3"/>
    <n v="1"/>
    <n v="3"/>
    <n v="0"/>
    <s v="California"/>
    <n v="0"/>
    <n v="1"/>
    <n v="0"/>
    <x v="59"/>
    <n v="1271.8"/>
    <x v="0"/>
    <n v="936.76"/>
    <x v="0"/>
    <x v="3797"/>
    <n v="1"/>
    <n v="1"/>
    <n v="95020"/>
    <x v="0"/>
  </r>
  <r>
    <n v="44"/>
    <n v="23"/>
    <n v="0"/>
    <s v="Active User"/>
    <s v="Active User"/>
    <x v="1"/>
    <x v="683"/>
    <n v="6018"/>
    <x v="1"/>
    <s v="United States"/>
    <x v="3823"/>
    <s v="Stayed"/>
    <n v="1"/>
    <n v="0"/>
    <s v="Male"/>
    <n v="1"/>
    <s v="DSL"/>
    <s v="39.724433, -123.767578"/>
    <n v="39.724432999999998"/>
    <n v="-123.767578"/>
    <n v="1"/>
    <n v="39.450000000000003"/>
    <n v="0"/>
    <n v="3"/>
    <n v="10"/>
    <x v="0"/>
    <n v="0"/>
    <n v="1"/>
    <n v="1"/>
    <n v="1"/>
    <s v="Credit Card"/>
    <n v="0"/>
    <n v="309"/>
    <n v="0"/>
    <s v="Q3"/>
    <n v="1"/>
    <n v="3"/>
    <n v="0"/>
    <s v="California"/>
    <n v="0"/>
    <n v="0"/>
    <n v="1"/>
    <x v="68"/>
    <n v="2021.35"/>
    <x v="0"/>
    <n v="0"/>
    <x v="0"/>
    <x v="3798"/>
    <n v="0"/>
    <n v="1"/>
    <n v="95488"/>
    <x v="0"/>
  </r>
  <r>
    <n v="44"/>
    <n v="0"/>
    <n v="35.86"/>
    <s v="Active User"/>
    <s v="Active User"/>
    <x v="7"/>
    <x v="352"/>
    <n v="3071"/>
    <x v="2"/>
    <s v="United States"/>
    <x v="3824"/>
    <s v="Stayed"/>
    <n v="0"/>
    <n v="0"/>
    <s v="Female"/>
    <n v="0"/>
    <s v="No Internet Service"/>
    <s v="38.112166, -122.634384"/>
    <n v="38.112166000000002"/>
    <n v="-122.634384"/>
    <n v="1"/>
    <n v="20.399999999999999"/>
    <n v="0"/>
    <n v="0"/>
    <n v="6"/>
    <x v="0"/>
    <n v="0"/>
    <n v="0"/>
    <n v="0"/>
    <n v="1"/>
    <s v="Credit Card"/>
    <n v="1"/>
    <n v="24741"/>
    <n v="0"/>
    <s v="Q3"/>
    <n v="1"/>
    <n v="5"/>
    <n v="0"/>
    <s v="California"/>
    <n v="0"/>
    <n v="0"/>
    <n v="0"/>
    <x v="6"/>
    <n v="482.8"/>
    <x v="0"/>
    <n v="860.64"/>
    <x v="0"/>
    <x v="3799"/>
    <n v="0"/>
    <n v="0"/>
    <n v="94947"/>
    <x v="0"/>
  </r>
  <r>
    <n v="35"/>
    <n v="0"/>
    <n v="34.79"/>
    <s v="Competitor"/>
    <s v="Competitor made better offer"/>
    <x v="37"/>
    <x v="844"/>
    <n v="5890"/>
    <x v="1"/>
    <s v="United States"/>
    <x v="3825"/>
    <s v="Churned"/>
    <n v="0"/>
    <n v="0"/>
    <s v="Female"/>
    <n v="0"/>
    <s v="No Internet Service"/>
    <s v="37.943087, -122.72379"/>
    <n v="37.943086999999998"/>
    <n v="-122.72378999999999"/>
    <n v="0"/>
    <n v="19.100000000000001"/>
    <n v="0"/>
    <n v="0"/>
    <n v="0"/>
    <x v="0"/>
    <n v="0"/>
    <n v="0"/>
    <n v="1"/>
    <n v="0"/>
    <s v="Credit Card"/>
    <n v="1"/>
    <n v="1573"/>
    <n v="0"/>
    <s v="Q3"/>
    <n v="0"/>
    <n v="2"/>
    <n v="0"/>
    <s v="California"/>
    <n v="0"/>
    <n v="0"/>
    <n v="0"/>
    <x v="16"/>
    <n v="19.100000000000001"/>
    <x v="0"/>
    <n v="34.79"/>
    <x v="0"/>
    <x v="3800"/>
    <n v="0"/>
    <n v="0"/>
    <n v="94924"/>
    <x v="1"/>
  </r>
  <r>
    <n v="22"/>
    <n v="59"/>
    <n v="18.7"/>
    <s v="Active User"/>
    <s v="Active User"/>
    <x v="74"/>
    <x v="807"/>
    <n v="5694"/>
    <x v="1"/>
    <s v="United States"/>
    <x v="3826"/>
    <s v="Joined"/>
    <n v="0"/>
    <n v="0"/>
    <s v="Female"/>
    <n v="1"/>
    <s v="DSL"/>
    <s v="38.859093, -121.182872"/>
    <n v="38.859093000000001"/>
    <n v="-121.182872"/>
    <n v="0"/>
    <n v="44.45"/>
    <n v="0"/>
    <n v="0"/>
    <n v="0"/>
    <x v="2"/>
    <n v="0"/>
    <n v="0"/>
    <n v="0"/>
    <n v="0"/>
    <s v="Bank Withdrawal"/>
    <n v="1"/>
    <n v="2048"/>
    <n v="0"/>
    <s v="Q3"/>
    <n v="0"/>
    <n v="3"/>
    <n v="0"/>
    <s v="California"/>
    <n v="0"/>
    <n v="0"/>
    <n v="0"/>
    <x v="9"/>
    <n v="82.7"/>
    <x v="0"/>
    <n v="37.4"/>
    <x v="0"/>
    <x v="3801"/>
    <n v="1"/>
    <n v="1"/>
    <n v="95663"/>
    <x v="0"/>
  </r>
  <r>
    <n v="75"/>
    <n v="26"/>
    <n v="0"/>
    <s v="Other"/>
    <s v="Poor expertise of online support"/>
    <x v="20"/>
    <x v="972"/>
    <n v="4972"/>
    <x v="1"/>
    <s v="United States"/>
    <x v="3827"/>
    <s v="Churned"/>
    <n v="0"/>
    <n v="1"/>
    <s v="Male"/>
    <n v="1"/>
    <s v="DSL"/>
    <s v="34.200175, -118.540958"/>
    <n v="34.200175000000002"/>
    <n v="-118.540958"/>
    <n v="0"/>
    <n v="43.3"/>
    <n v="0"/>
    <n v="0"/>
    <n v="0"/>
    <x v="2"/>
    <n v="1"/>
    <n v="0"/>
    <n v="1"/>
    <n v="0"/>
    <s v="Bank Withdrawal"/>
    <n v="0"/>
    <n v="68018"/>
    <n v="0"/>
    <s v="Q3"/>
    <n v="0"/>
    <n v="3"/>
    <n v="1"/>
    <s v="California"/>
    <n v="1"/>
    <n v="0"/>
    <n v="0"/>
    <x v="16"/>
    <n v="43.3"/>
    <x v="0"/>
    <n v="0"/>
    <x v="0"/>
    <x v="3802"/>
    <n v="0"/>
    <n v="1"/>
    <n v="91335"/>
    <x v="1"/>
  </r>
  <r>
    <n v="76"/>
    <n v="22"/>
    <n v="19.18"/>
    <s v="Dissatisfaction"/>
    <s v="Network reliability"/>
    <x v="5"/>
    <x v="776"/>
    <n v="2508"/>
    <x v="1"/>
    <s v="United States"/>
    <x v="3828"/>
    <s v="Churned"/>
    <n v="0"/>
    <n v="0"/>
    <s v="Male"/>
    <n v="1"/>
    <s v="Fiber Optic"/>
    <s v="40.825486, -124.049485"/>
    <n v="40.825485999999998"/>
    <n v="-124.049485"/>
    <n v="0"/>
    <n v="86.6"/>
    <n v="1"/>
    <n v="0"/>
    <n v="0"/>
    <x v="0"/>
    <n v="0"/>
    <n v="0"/>
    <n v="1"/>
    <n v="0"/>
    <s v="Bank Withdrawal"/>
    <n v="1"/>
    <n v="1689"/>
    <n v="0"/>
    <s v="Q3"/>
    <n v="0"/>
    <n v="3"/>
    <n v="1"/>
    <s v="California"/>
    <n v="0"/>
    <n v="0"/>
    <n v="1"/>
    <x v="66"/>
    <n v="1281"/>
    <x v="0"/>
    <n v="306.88"/>
    <x v="0"/>
    <x v="3803"/>
    <n v="0"/>
    <n v="1"/>
    <n v="95524"/>
    <x v="1"/>
  </r>
  <r>
    <n v="79"/>
    <n v="29"/>
    <n v="23.33"/>
    <s v="Active User"/>
    <s v="Active User"/>
    <x v="76"/>
    <x v="1019"/>
    <n v="6020"/>
    <x v="0"/>
    <s v="United States"/>
    <x v="3829"/>
    <s v="Stayed"/>
    <n v="0"/>
    <n v="1"/>
    <s v="Male"/>
    <n v="1"/>
    <s v="Fiber Optic"/>
    <s v="39.597975, -122.032248"/>
    <n v="39.597974999999998"/>
    <n v="-122.032248"/>
    <n v="1"/>
    <n v="94.25"/>
    <n v="1"/>
    <n v="0"/>
    <n v="9"/>
    <x v="1"/>
    <n v="1"/>
    <n v="0"/>
    <n v="1"/>
    <n v="1"/>
    <s v="Bank Withdrawal"/>
    <n v="1"/>
    <n v="1454"/>
    <n v="0"/>
    <s v="Q3"/>
    <n v="1"/>
    <n v="3"/>
    <n v="1"/>
    <s v="California"/>
    <n v="1"/>
    <n v="0"/>
    <n v="0"/>
    <x v="11"/>
    <n v="6081.4"/>
    <x v="0"/>
    <n v="1493.12"/>
    <x v="0"/>
    <x v="3804"/>
    <n v="0"/>
    <n v="1"/>
    <n v="95943"/>
    <x v="0"/>
  </r>
  <r>
    <n v="70"/>
    <n v="20"/>
    <n v="44.08"/>
    <s v="Active User"/>
    <s v="Active User"/>
    <x v="17"/>
    <x v="4"/>
    <n v="5527"/>
    <x v="2"/>
    <s v="United States"/>
    <x v="3830"/>
    <s v="Stayed"/>
    <n v="0"/>
    <n v="0"/>
    <s v="Male"/>
    <n v="1"/>
    <s v="Fiber Optic"/>
    <s v="37.424655, -121.74841"/>
    <n v="37.424655000000001"/>
    <n v="-121.74841000000001"/>
    <n v="0"/>
    <n v="86.05"/>
    <n v="1"/>
    <n v="0"/>
    <n v="0"/>
    <x v="0"/>
    <n v="0"/>
    <n v="0"/>
    <n v="1"/>
    <n v="0"/>
    <s v="Credit Card"/>
    <n v="1"/>
    <n v="40568"/>
    <n v="0"/>
    <s v="Q3"/>
    <n v="0"/>
    <n v="3"/>
    <n v="1"/>
    <s v="California"/>
    <n v="0"/>
    <n v="0"/>
    <n v="1"/>
    <x v="19"/>
    <n v="3865.6"/>
    <x v="0"/>
    <n v="2071.7600000000002"/>
    <x v="0"/>
    <x v="3805"/>
    <n v="0"/>
    <n v="1"/>
    <n v="95132"/>
    <x v="0"/>
  </r>
  <r>
    <n v="53"/>
    <n v="11"/>
    <n v="46.49"/>
    <s v="Active User"/>
    <s v="Active User"/>
    <x v="42"/>
    <x v="442"/>
    <n v="4625"/>
    <x v="2"/>
    <s v="United States"/>
    <x v="3831"/>
    <s v="Stayed"/>
    <n v="0"/>
    <n v="1"/>
    <s v="Female"/>
    <n v="1"/>
    <s v="DSL"/>
    <s v="33.657433, -117.04254"/>
    <n v="33.657432999999997"/>
    <n v="-117.04254"/>
    <n v="1"/>
    <n v="84.15"/>
    <n v="1"/>
    <n v="0"/>
    <n v="9"/>
    <x v="1"/>
    <n v="1"/>
    <n v="0"/>
    <n v="1"/>
    <n v="1"/>
    <s v="Credit Card"/>
    <n v="1"/>
    <n v="4093"/>
    <n v="1"/>
    <s v="Q3"/>
    <n v="1"/>
    <n v="3"/>
    <n v="0"/>
    <s v="California"/>
    <n v="1"/>
    <n v="1"/>
    <n v="1"/>
    <x v="68"/>
    <n v="4164.3999999999996"/>
    <x v="0"/>
    <n v="2324.5"/>
    <x v="0"/>
    <x v="3806"/>
    <n v="0"/>
    <n v="1"/>
    <n v="92596"/>
    <x v="0"/>
  </r>
  <r>
    <n v="56"/>
    <n v="15"/>
    <n v="20.27"/>
    <s v="Active User"/>
    <s v="Active User"/>
    <x v="15"/>
    <x v="509"/>
    <n v="3192"/>
    <x v="0"/>
    <s v="United States"/>
    <x v="3832"/>
    <s v="Stayed"/>
    <n v="0"/>
    <n v="1"/>
    <s v="Female"/>
    <n v="1"/>
    <s v="DSL"/>
    <s v="33.977468, -118.445475"/>
    <n v="33.977468000000002"/>
    <n v="-118.445475"/>
    <n v="0"/>
    <n v="78.45"/>
    <n v="1"/>
    <n v="0"/>
    <n v="0"/>
    <x v="1"/>
    <n v="0"/>
    <n v="0"/>
    <n v="1"/>
    <n v="0"/>
    <s v="Credit Card"/>
    <n v="1"/>
    <n v="18058"/>
    <n v="1"/>
    <s v="Q3"/>
    <n v="0"/>
    <n v="4"/>
    <n v="0"/>
    <s v="California"/>
    <n v="1"/>
    <n v="1"/>
    <n v="1"/>
    <x v="21"/>
    <n v="3373.4"/>
    <x v="0"/>
    <n v="851.34"/>
    <x v="0"/>
    <x v="3807"/>
    <n v="0"/>
    <n v="1"/>
    <n v="90292"/>
    <x v="0"/>
  </r>
  <r>
    <n v="40"/>
    <n v="23"/>
    <n v="0"/>
    <s v="Active User"/>
    <s v="Active User"/>
    <x v="42"/>
    <x v="724"/>
    <n v="3970"/>
    <x v="1"/>
    <s v="United States"/>
    <x v="3833"/>
    <s v="Stayed"/>
    <n v="1"/>
    <n v="0"/>
    <s v="Female"/>
    <n v="1"/>
    <s v="Cable"/>
    <s v="39.19514, -121.503883"/>
    <n v="39.195140000000002"/>
    <n v="-121.503883"/>
    <n v="1"/>
    <n v="38.85"/>
    <n v="0"/>
    <n v="3"/>
    <n v="4"/>
    <x v="5"/>
    <n v="1"/>
    <n v="1"/>
    <n v="0"/>
    <n v="1"/>
    <s v="Credit Card"/>
    <n v="0"/>
    <n v="38091"/>
    <n v="1"/>
    <s v="Q3"/>
    <n v="1"/>
    <n v="4"/>
    <n v="0"/>
    <s v="California"/>
    <n v="0"/>
    <n v="0"/>
    <n v="0"/>
    <x v="28"/>
    <n v="1025.1500000000001"/>
    <x v="1"/>
    <n v="0"/>
    <x v="0"/>
    <x v="3808"/>
    <n v="0"/>
    <n v="0"/>
    <n v="95901"/>
    <x v="0"/>
  </r>
  <r>
    <n v="42"/>
    <n v="13"/>
    <n v="14.7"/>
    <s v="Competitor"/>
    <s v="Competitor had better devices"/>
    <x v="20"/>
    <x v="1064"/>
    <n v="2960"/>
    <x v="1"/>
    <s v="United States"/>
    <x v="3834"/>
    <s v="Churned"/>
    <n v="0"/>
    <n v="0"/>
    <s v="Female"/>
    <n v="1"/>
    <s v="DSL"/>
    <s v="38.339996, -122.935056"/>
    <n v="38.339995999999999"/>
    <n v="-122.935056"/>
    <n v="0"/>
    <n v="49.05"/>
    <n v="0"/>
    <n v="0"/>
    <n v="0"/>
    <x v="2"/>
    <n v="1"/>
    <n v="0"/>
    <n v="1"/>
    <n v="0"/>
    <s v="Credit Card"/>
    <n v="1"/>
    <n v="66"/>
    <n v="0"/>
    <s v="Q3"/>
    <n v="0"/>
    <n v="1"/>
    <n v="0"/>
    <s v="California"/>
    <n v="0"/>
    <n v="0"/>
    <n v="0"/>
    <x v="9"/>
    <n v="91.1"/>
    <x v="15"/>
    <n v="29.4"/>
    <x v="0"/>
    <x v="3809"/>
    <n v="0"/>
    <n v="0"/>
    <n v="94972"/>
    <x v="1"/>
  </r>
  <r>
    <n v="53"/>
    <n v="0"/>
    <n v="31.26"/>
    <s v="Active User"/>
    <s v="Active User"/>
    <x v="30"/>
    <x v="799"/>
    <n v="5403"/>
    <x v="1"/>
    <s v="United States"/>
    <x v="3835"/>
    <s v="Stayed"/>
    <n v="1"/>
    <n v="0"/>
    <s v="Male"/>
    <n v="0"/>
    <s v="No Internet Service"/>
    <s v="34.667815, -117.536183"/>
    <n v="34.667814999999997"/>
    <n v="-117.53618299999999"/>
    <n v="0"/>
    <n v="24.7"/>
    <n v="1"/>
    <n v="1"/>
    <n v="0"/>
    <x v="4"/>
    <n v="0"/>
    <n v="0"/>
    <n v="0"/>
    <n v="0"/>
    <s v="Credit Card"/>
    <n v="1"/>
    <n v="18980"/>
    <n v="0"/>
    <s v="Q3"/>
    <n v="0"/>
    <n v="4"/>
    <n v="0"/>
    <s v="California"/>
    <n v="0"/>
    <n v="0"/>
    <n v="0"/>
    <x v="70"/>
    <n v="467.15"/>
    <x v="0"/>
    <n v="656.46"/>
    <x v="0"/>
    <x v="3810"/>
    <n v="0"/>
    <n v="0"/>
    <n v="92301"/>
    <x v="0"/>
  </r>
  <r>
    <n v="22"/>
    <n v="0"/>
    <n v="2.44"/>
    <s v="Active User"/>
    <s v="Active User"/>
    <x v="23"/>
    <x v="44"/>
    <n v="4529"/>
    <x v="0"/>
    <s v="United States"/>
    <x v="3836"/>
    <s v="Stayed"/>
    <n v="1"/>
    <n v="0"/>
    <s v="Female"/>
    <n v="0"/>
    <s v="No Internet Service"/>
    <s v="34.13658, -118.245839"/>
    <n v="34.136580000000002"/>
    <n v="-118.245839"/>
    <n v="1"/>
    <n v="20.100000000000001"/>
    <n v="0"/>
    <n v="1"/>
    <n v="10"/>
    <x v="0"/>
    <n v="0"/>
    <n v="0"/>
    <n v="0"/>
    <n v="1"/>
    <s v="Bank Withdrawal"/>
    <n v="1"/>
    <n v="41390"/>
    <n v="0"/>
    <s v="Q3"/>
    <n v="1"/>
    <n v="4"/>
    <n v="0"/>
    <s v="California"/>
    <n v="0"/>
    <n v="0"/>
    <n v="0"/>
    <x v="46"/>
    <n v="1078.75"/>
    <x v="0"/>
    <n v="126.88"/>
    <x v="280"/>
    <x v="3811"/>
    <n v="1"/>
    <n v="0"/>
    <n v="91205"/>
    <x v="0"/>
  </r>
  <r>
    <n v="32"/>
    <n v="0"/>
    <n v="48.41"/>
    <s v="Active User"/>
    <s v="Active User"/>
    <x v="42"/>
    <x v="2"/>
    <n v="5293"/>
    <x v="2"/>
    <s v="United States"/>
    <x v="3837"/>
    <s v="Stayed"/>
    <n v="0"/>
    <n v="0"/>
    <s v="Male"/>
    <n v="0"/>
    <s v="No Internet Service"/>
    <s v="37.031404, -121.981865"/>
    <n v="37.031404000000002"/>
    <n v="-121.981865"/>
    <n v="0"/>
    <n v="19.55"/>
    <n v="0"/>
    <n v="0"/>
    <n v="0"/>
    <x v="0"/>
    <n v="0"/>
    <n v="0"/>
    <n v="1"/>
    <n v="0"/>
    <s v="Credit Card"/>
    <n v="1"/>
    <n v="8365"/>
    <n v="0"/>
    <s v="Q3"/>
    <n v="0"/>
    <n v="3"/>
    <n v="0"/>
    <s v="California"/>
    <n v="0"/>
    <n v="0"/>
    <n v="0"/>
    <x v="21"/>
    <n v="839.4"/>
    <x v="0"/>
    <n v="2033.22"/>
    <x v="281"/>
    <x v="3812"/>
    <n v="0"/>
    <n v="0"/>
    <n v="95065"/>
    <x v="0"/>
  </r>
  <r>
    <n v="49"/>
    <n v="0"/>
    <n v="24.53"/>
    <s v="Active User"/>
    <s v="Active User"/>
    <x v="27"/>
    <x v="746"/>
    <n v="5967"/>
    <x v="1"/>
    <s v="United States"/>
    <x v="3838"/>
    <s v="Stayed"/>
    <n v="0"/>
    <n v="0"/>
    <s v="Female"/>
    <n v="0"/>
    <s v="No Internet Service"/>
    <s v="39.624561, -121.552866"/>
    <n v="39.624561"/>
    <n v="-121.55286599999999"/>
    <n v="0"/>
    <n v="20.55"/>
    <n v="0"/>
    <n v="0"/>
    <n v="0"/>
    <x v="0"/>
    <n v="0"/>
    <n v="0"/>
    <n v="0"/>
    <n v="0"/>
    <s v="Credit Card"/>
    <n v="1"/>
    <n v="17782"/>
    <n v="0"/>
    <s v="Q3"/>
    <n v="0"/>
    <n v="3"/>
    <n v="0"/>
    <s v="California"/>
    <n v="0"/>
    <n v="0"/>
    <n v="0"/>
    <x v="69"/>
    <n v="96.1"/>
    <x v="0"/>
    <n v="122.65"/>
    <x v="0"/>
    <x v="3813"/>
    <n v="0"/>
    <n v="0"/>
    <n v="95965"/>
    <x v="0"/>
  </r>
  <r>
    <n v="24"/>
    <n v="47"/>
    <n v="9.9700000000000006"/>
    <s v="Active User"/>
    <s v="Active User"/>
    <x v="27"/>
    <x v="728"/>
    <n v="4999"/>
    <x v="1"/>
    <s v="United States"/>
    <x v="3839"/>
    <s v="Stayed"/>
    <n v="0"/>
    <n v="0"/>
    <s v="Male"/>
    <n v="1"/>
    <s v="Fiber Optic"/>
    <s v="33.902045, -118.008961"/>
    <n v="33.902045000000001"/>
    <n v="-118.008961"/>
    <n v="0"/>
    <n v="95.7"/>
    <n v="1"/>
    <n v="0"/>
    <n v="0"/>
    <x v="0"/>
    <n v="1"/>
    <n v="0"/>
    <n v="0"/>
    <n v="0"/>
    <s v="Bank Withdrawal"/>
    <n v="1"/>
    <n v="47568"/>
    <n v="1"/>
    <s v="Q3"/>
    <n v="0"/>
    <n v="5"/>
    <n v="0"/>
    <s v="California"/>
    <n v="1"/>
    <n v="1"/>
    <n v="0"/>
    <x v="67"/>
    <n v="1451.1"/>
    <x v="0"/>
    <n v="149.55000000000001"/>
    <x v="0"/>
    <x v="3814"/>
    <n v="1"/>
    <n v="1"/>
    <n v="90638"/>
    <x v="0"/>
  </r>
  <r>
    <n v="41"/>
    <n v="27"/>
    <n v="47.48"/>
    <s v="Active User"/>
    <s v="Active User"/>
    <x v="24"/>
    <x v="221"/>
    <n v="5905"/>
    <x v="2"/>
    <s v="United States"/>
    <x v="3840"/>
    <s v="Stayed"/>
    <n v="1"/>
    <n v="1"/>
    <s v="Female"/>
    <n v="1"/>
    <s v="Fiber Optic"/>
    <s v="38.93496, -122.792243"/>
    <n v="38.934959999999997"/>
    <n v="-122.792243"/>
    <n v="1"/>
    <n v="103.05"/>
    <n v="0"/>
    <n v="3"/>
    <n v="7"/>
    <x v="0"/>
    <n v="0"/>
    <n v="0"/>
    <n v="0"/>
    <n v="1"/>
    <s v="Credit Card"/>
    <n v="1"/>
    <n v="9902"/>
    <n v="1"/>
    <s v="Q3"/>
    <n v="1"/>
    <n v="4"/>
    <n v="0"/>
    <s v="California"/>
    <n v="1"/>
    <n v="1"/>
    <n v="1"/>
    <x v="68"/>
    <n v="5153.5"/>
    <x v="0"/>
    <n v="2374"/>
    <x v="0"/>
    <x v="3815"/>
    <n v="0"/>
    <n v="1"/>
    <n v="95451"/>
    <x v="0"/>
  </r>
  <r>
    <n v="75"/>
    <n v="29"/>
    <n v="17.649999999999999"/>
    <s v="Active User"/>
    <s v="Active User"/>
    <x v="53"/>
    <x v="300"/>
    <n v="5570"/>
    <x v="1"/>
    <s v="United States"/>
    <x v="3841"/>
    <s v="Stayed"/>
    <n v="0"/>
    <n v="1"/>
    <s v="Female"/>
    <n v="1"/>
    <s v="Fiber Optic"/>
    <s v="34.201108, -116.593456"/>
    <n v="34.201107999999998"/>
    <n v="-116.593456"/>
    <n v="0"/>
    <n v="104.95"/>
    <n v="1"/>
    <n v="0"/>
    <n v="0"/>
    <x v="1"/>
    <n v="0"/>
    <n v="0"/>
    <n v="1"/>
    <n v="0"/>
    <s v="Bank Withdrawal"/>
    <n v="1"/>
    <n v="354"/>
    <n v="1"/>
    <s v="Q3"/>
    <n v="0"/>
    <n v="5"/>
    <n v="1"/>
    <s v="California"/>
    <n v="1"/>
    <n v="0"/>
    <n v="1"/>
    <x v="68"/>
    <n v="5222.3500000000004"/>
    <x v="0"/>
    <n v="882.5"/>
    <x v="0"/>
    <x v="3816"/>
    <n v="0"/>
    <n v="1"/>
    <n v="92268"/>
    <x v="0"/>
  </r>
  <r>
    <n v="64"/>
    <n v="12"/>
    <n v="0"/>
    <s v="Competitor"/>
    <s v="Competitor offered more data"/>
    <x v="59"/>
    <x v="253"/>
    <n v="4044"/>
    <x v="1"/>
    <s v="United States"/>
    <x v="3842"/>
    <s v="Churned"/>
    <n v="0"/>
    <n v="1"/>
    <s v="Female"/>
    <n v="1"/>
    <s v="DSL"/>
    <s v="37.013471, -121.877877"/>
    <n v="37.013471000000003"/>
    <n v="-121.877877"/>
    <n v="0"/>
    <n v="49.05"/>
    <n v="0"/>
    <n v="0"/>
    <n v="0"/>
    <x v="1"/>
    <n v="0"/>
    <n v="0"/>
    <n v="1"/>
    <n v="0"/>
    <s v="Bank Withdrawal"/>
    <n v="0"/>
    <n v="24227"/>
    <n v="0"/>
    <s v="Q3"/>
    <n v="0"/>
    <n v="1"/>
    <n v="0"/>
    <s v="California"/>
    <n v="1"/>
    <n v="1"/>
    <n v="1"/>
    <x v="41"/>
    <n v="2076.1999999999998"/>
    <x v="0"/>
    <n v="0"/>
    <x v="282"/>
    <x v="3817"/>
    <n v="0"/>
    <n v="1"/>
    <n v="95003"/>
    <x v="1"/>
  </r>
  <r>
    <n v="63"/>
    <n v="0"/>
    <n v="44.53"/>
    <s v="Active User"/>
    <s v="Active User"/>
    <x v="48"/>
    <x v="673"/>
    <n v="2642"/>
    <x v="1"/>
    <s v="United States"/>
    <x v="3843"/>
    <s v="Stayed"/>
    <n v="0"/>
    <n v="0"/>
    <s v="Male"/>
    <n v="0"/>
    <s v="No Internet Service"/>
    <s v="34.613476, -118.256358"/>
    <n v="34.613475999999999"/>
    <n v="-118.25635800000001"/>
    <n v="0"/>
    <n v="20.45"/>
    <n v="0"/>
    <n v="0"/>
    <n v="0"/>
    <x v="4"/>
    <n v="0"/>
    <n v="0"/>
    <n v="1"/>
    <n v="0"/>
    <s v="Credit Card"/>
    <n v="1"/>
    <n v="34045"/>
    <n v="0"/>
    <s v="Q3"/>
    <n v="0"/>
    <n v="4"/>
    <n v="0"/>
    <s v="California"/>
    <n v="0"/>
    <n v="0"/>
    <n v="0"/>
    <x v="12"/>
    <n v="237.3"/>
    <x v="0"/>
    <n v="489.83"/>
    <x v="0"/>
    <x v="3818"/>
    <n v="0"/>
    <n v="0"/>
    <n v="93551"/>
    <x v="0"/>
  </r>
  <r>
    <n v="58"/>
    <n v="0"/>
    <n v="48.56"/>
    <s v="Active User"/>
    <s v="Active User"/>
    <x v="2"/>
    <x v="612"/>
    <n v="4681"/>
    <x v="0"/>
    <s v="United States"/>
    <x v="3844"/>
    <s v="Stayed"/>
    <n v="1"/>
    <n v="0"/>
    <s v="Female"/>
    <n v="0"/>
    <s v="No Internet Service"/>
    <s v="34.115192, -118.61017"/>
    <n v="34.115192"/>
    <n v="-118.61017"/>
    <n v="1"/>
    <n v="19.8"/>
    <n v="0"/>
    <n v="1"/>
    <n v="2"/>
    <x v="1"/>
    <n v="0"/>
    <n v="0"/>
    <n v="1"/>
    <n v="1"/>
    <s v="Credit Card"/>
    <n v="1"/>
    <n v="5451"/>
    <n v="0"/>
    <s v="Q3"/>
    <n v="1"/>
    <n v="3"/>
    <n v="0"/>
    <s v="California"/>
    <n v="0"/>
    <n v="0"/>
    <n v="0"/>
    <x v="47"/>
    <n v="1119.9000000000001"/>
    <x v="0"/>
    <n v="2719.36"/>
    <x v="0"/>
    <x v="3819"/>
    <n v="0"/>
    <n v="0"/>
    <n v="90290"/>
    <x v="0"/>
  </r>
  <r>
    <n v="68"/>
    <n v="25"/>
    <n v="38.5"/>
    <s v="Active User"/>
    <s v="Active User"/>
    <x v="57"/>
    <x v="845"/>
    <n v="5129"/>
    <x v="0"/>
    <s v="United States"/>
    <x v="3845"/>
    <s v="Stayed"/>
    <n v="0"/>
    <n v="0"/>
    <s v="Female"/>
    <n v="1"/>
    <s v="Fiber Optic"/>
    <s v="38.875508, -121.765866"/>
    <n v="38.875508000000004"/>
    <n v="-121.765866"/>
    <n v="1"/>
    <n v="90.85"/>
    <n v="1"/>
    <n v="0"/>
    <n v="10"/>
    <x v="0"/>
    <n v="0"/>
    <n v="1"/>
    <n v="1"/>
    <n v="1"/>
    <s v="Bank Withdrawal"/>
    <n v="1"/>
    <n v="1793"/>
    <n v="0"/>
    <s v="Q3"/>
    <n v="1"/>
    <n v="4"/>
    <n v="1"/>
    <s v="California"/>
    <n v="1"/>
    <n v="1"/>
    <n v="0"/>
    <x v="22"/>
    <n v="6470.1"/>
    <x v="0"/>
    <n v="2695"/>
    <x v="0"/>
    <x v="3820"/>
    <n v="0"/>
    <n v="1"/>
    <n v="95645"/>
    <x v="0"/>
  </r>
  <r>
    <n v="37"/>
    <n v="9"/>
    <n v="11.35"/>
    <s v="Attitude"/>
    <s v="Attitude of support person"/>
    <x v="6"/>
    <x v="787"/>
    <n v="5687"/>
    <x v="1"/>
    <s v="United States"/>
    <x v="3846"/>
    <s v="Churned"/>
    <n v="0"/>
    <n v="0"/>
    <s v="Male"/>
    <n v="1"/>
    <s v="DSL"/>
    <s v="34.084747, -117.886844"/>
    <n v="34.084747"/>
    <n v="-117.886844"/>
    <n v="0"/>
    <n v="48.55"/>
    <n v="0"/>
    <n v="0"/>
    <n v="0"/>
    <x v="0"/>
    <n v="0"/>
    <n v="1"/>
    <n v="1"/>
    <n v="0"/>
    <s v="Credit Card"/>
    <n v="1"/>
    <n v="17554"/>
    <n v="0"/>
    <s v="Q3"/>
    <n v="0"/>
    <n v="1"/>
    <n v="0"/>
    <s v="California"/>
    <n v="0"/>
    <n v="0"/>
    <n v="0"/>
    <x v="16"/>
    <n v="48.55"/>
    <x v="0"/>
    <n v="11.35"/>
    <x v="0"/>
    <x v="3821"/>
    <n v="0"/>
    <n v="1"/>
    <n v="91723"/>
    <x v="1"/>
  </r>
  <r>
    <n v="65"/>
    <n v="22"/>
    <n v="25.19"/>
    <s v="Active User"/>
    <s v="Active User"/>
    <x v="73"/>
    <x v="996"/>
    <n v="3594"/>
    <x v="0"/>
    <s v="United States"/>
    <x v="3847"/>
    <s v="Stayed"/>
    <n v="0"/>
    <n v="1"/>
    <s v="Male"/>
    <n v="1"/>
    <s v="Fiber Optic"/>
    <s v="35.886767, -120.608661"/>
    <n v="35.886766999999999"/>
    <n v="-120.608661"/>
    <n v="1"/>
    <n v="91.05"/>
    <n v="1"/>
    <n v="0"/>
    <n v="1"/>
    <x v="0"/>
    <n v="0"/>
    <n v="0"/>
    <n v="1"/>
    <n v="1"/>
    <s v="Credit Card"/>
    <n v="1"/>
    <n v="2666"/>
    <n v="0"/>
    <s v="Q3"/>
    <n v="1"/>
    <n v="4"/>
    <n v="1"/>
    <s v="California"/>
    <n v="1"/>
    <n v="1"/>
    <n v="0"/>
    <x v="27"/>
    <n v="4370.75"/>
    <x v="0"/>
    <n v="1209.1199999999999"/>
    <x v="0"/>
    <x v="3822"/>
    <n v="0"/>
    <n v="1"/>
    <n v="93451"/>
    <x v="0"/>
  </r>
  <r>
    <n v="24"/>
    <n v="51"/>
    <n v="48.1"/>
    <s v="Active User"/>
    <s v="Active User"/>
    <x v="27"/>
    <x v="388"/>
    <n v="4106"/>
    <x v="2"/>
    <s v="United States"/>
    <x v="3848"/>
    <s v="Stayed"/>
    <n v="0"/>
    <n v="0"/>
    <s v="Male"/>
    <n v="1"/>
    <s v="DSL"/>
    <s v="34.19829, -118.602203"/>
    <n v="34.19829"/>
    <n v="-118.602203"/>
    <n v="1"/>
    <n v="71.900000000000006"/>
    <n v="1"/>
    <n v="0"/>
    <n v="5"/>
    <x v="1"/>
    <n v="0"/>
    <n v="1"/>
    <n v="1"/>
    <n v="1"/>
    <s v="Credit Card"/>
    <n v="1"/>
    <n v="23519"/>
    <n v="1"/>
    <s v="Q3"/>
    <n v="1"/>
    <n v="3"/>
    <n v="0"/>
    <s v="California"/>
    <n v="1"/>
    <n v="1"/>
    <n v="0"/>
    <x v="41"/>
    <n v="3173.35"/>
    <x v="0"/>
    <n v="2068.3000000000002"/>
    <x v="0"/>
    <x v="3823"/>
    <n v="1"/>
    <n v="1"/>
    <n v="91303"/>
    <x v="0"/>
  </r>
  <r>
    <n v="57"/>
    <n v="0"/>
    <n v="27.37"/>
    <s v="Active User"/>
    <s v="Active User"/>
    <x v="21"/>
    <x v="684"/>
    <n v="4462"/>
    <x v="1"/>
    <s v="United States"/>
    <x v="3849"/>
    <s v="Stayed"/>
    <n v="1"/>
    <n v="0"/>
    <s v="Female"/>
    <n v="0"/>
    <s v="No Internet Service"/>
    <s v="35.690535, -118.552784"/>
    <n v="35.690534999999997"/>
    <n v="-118.552784"/>
    <n v="0"/>
    <n v="20.05"/>
    <n v="0"/>
    <n v="2"/>
    <n v="0"/>
    <x v="0"/>
    <n v="0"/>
    <n v="0"/>
    <n v="1"/>
    <n v="0"/>
    <s v="Bank Withdrawal"/>
    <n v="1"/>
    <n v="2515"/>
    <n v="0"/>
    <s v="Q3"/>
    <n v="0"/>
    <n v="5"/>
    <n v="0"/>
    <s v="California"/>
    <n v="0"/>
    <n v="0"/>
    <n v="0"/>
    <x v="24"/>
    <n v="85.5"/>
    <x v="0"/>
    <n v="109.48"/>
    <x v="0"/>
    <x v="3824"/>
    <n v="0"/>
    <n v="0"/>
    <n v="93285"/>
    <x v="0"/>
  </r>
  <r>
    <n v="69"/>
    <n v="9"/>
    <n v="17.87"/>
    <s v="Competitor"/>
    <s v="Competitor offered more data"/>
    <x v="77"/>
    <x v="38"/>
    <n v="5748"/>
    <x v="1"/>
    <s v="United States"/>
    <x v="3850"/>
    <s v="Churned"/>
    <n v="0"/>
    <n v="0"/>
    <s v="Female"/>
    <n v="1"/>
    <s v="Fiber Optic"/>
    <s v="38.486502, -121.334051"/>
    <n v="38.486502000000002"/>
    <n v="-121.334051"/>
    <n v="1"/>
    <n v="77.5"/>
    <n v="1"/>
    <n v="0"/>
    <n v="1"/>
    <x v="0"/>
    <n v="0"/>
    <n v="1"/>
    <n v="1"/>
    <n v="1"/>
    <s v="Bank Withdrawal"/>
    <n v="1"/>
    <n v="11396"/>
    <n v="0"/>
    <s v="Q3"/>
    <n v="1"/>
    <n v="1"/>
    <n v="1"/>
    <s v="California"/>
    <n v="0"/>
    <n v="0"/>
    <n v="0"/>
    <x v="33"/>
    <n v="3807.35"/>
    <x v="0"/>
    <n v="911.37"/>
    <x v="0"/>
    <x v="3825"/>
    <n v="0"/>
    <n v="1"/>
    <n v="95829"/>
    <x v="1"/>
  </r>
  <r>
    <n v="30"/>
    <n v="0"/>
    <n v="25.98"/>
    <s v="Active User"/>
    <s v="Active User"/>
    <x v="8"/>
    <x v="50"/>
    <n v="4386"/>
    <x v="0"/>
    <s v="United States"/>
    <x v="3851"/>
    <s v="Stayed"/>
    <n v="1"/>
    <n v="0"/>
    <s v="Female"/>
    <n v="0"/>
    <s v="No Internet Service"/>
    <s v="38.554383, -122.474773"/>
    <n v="38.554383000000001"/>
    <n v="-122.474773"/>
    <n v="1"/>
    <n v="25.25"/>
    <n v="1"/>
    <n v="3"/>
    <n v="9"/>
    <x v="4"/>
    <n v="0"/>
    <n v="0"/>
    <n v="0"/>
    <n v="1"/>
    <s v="Credit Card"/>
    <n v="1"/>
    <n v="223"/>
    <n v="0"/>
    <s v="Q3"/>
    <n v="1"/>
    <n v="3"/>
    <n v="0"/>
    <s v="California"/>
    <n v="0"/>
    <n v="0"/>
    <n v="0"/>
    <x v="59"/>
    <n v="555.4"/>
    <x v="0"/>
    <n v="571.55999999999995"/>
    <x v="0"/>
    <x v="3826"/>
    <n v="0"/>
    <n v="0"/>
    <n v="94576"/>
    <x v="0"/>
  </r>
  <r>
    <n v="42"/>
    <n v="24"/>
    <n v="5.68"/>
    <s v="Active User"/>
    <s v="Active User"/>
    <x v="57"/>
    <x v="167"/>
    <n v="5718"/>
    <x v="0"/>
    <s v="United States"/>
    <x v="3852"/>
    <s v="Stayed"/>
    <n v="0"/>
    <n v="1"/>
    <s v="Female"/>
    <n v="1"/>
    <s v="Fiber Optic"/>
    <s v="36.554618, -121.922239"/>
    <n v="36.554617999999998"/>
    <n v="-121.922239"/>
    <n v="0"/>
    <n v="110.5"/>
    <n v="1"/>
    <n v="0"/>
    <n v="0"/>
    <x v="0"/>
    <n v="1"/>
    <n v="0"/>
    <n v="1"/>
    <n v="0"/>
    <s v="Credit Card"/>
    <n v="1"/>
    <n v="2966"/>
    <n v="1"/>
    <s v="Q3"/>
    <n v="0"/>
    <n v="5"/>
    <n v="0"/>
    <s v="California"/>
    <n v="1"/>
    <n v="1"/>
    <n v="1"/>
    <x v="11"/>
    <n v="7069.25"/>
    <x v="9"/>
    <n v="363.52"/>
    <x v="0"/>
    <x v="3827"/>
    <n v="0"/>
    <n v="0"/>
    <n v="93921"/>
    <x v="0"/>
  </r>
  <r>
    <n v="76"/>
    <n v="22"/>
    <n v="3.66"/>
    <s v="Active User"/>
    <s v="Active User"/>
    <x v="49"/>
    <x v="32"/>
    <n v="4745"/>
    <x v="1"/>
    <s v="United States"/>
    <x v="3853"/>
    <s v="Stayed"/>
    <n v="0"/>
    <n v="0"/>
    <s v="Female"/>
    <n v="1"/>
    <s v="Fiber Optic"/>
    <s v="34.108833, -118.229715"/>
    <n v="34.108832999999997"/>
    <n v="-118.229715"/>
    <n v="1"/>
    <n v="94.5"/>
    <n v="1"/>
    <n v="0"/>
    <n v="4"/>
    <x v="0"/>
    <n v="1"/>
    <n v="1"/>
    <n v="1"/>
    <n v="1"/>
    <s v="Bank Withdrawal"/>
    <n v="1"/>
    <n v="47534"/>
    <n v="0"/>
    <s v="Q3"/>
    <n v="1"/>
    <n v="3"/>
    <n v="1"/>
    <s v="California"/>
    <n v="0"/>
    <n v="0"/>
    <n v="1"/>
    <x v="41"/>
    <n v="4156.8"/>
    <x v="0"/>
    <n v="157.38"/>
    <x v="0"/>
    <x v="3828"/>
    <n v="0"/>
    <n v="1"/>
    <n v="90065"/>
    <x v="0"/>
  </r>
  <r>
    <n v="56"/>
    <n v="18"/>
    <n v="48.68"/>
    <s v="Active User"/>
    <s v="Active User"/>
    <x v="3"/>
    <x v="1048"/>
    <n v="5233"/>
    <x v="1"/>
    <s v="United States"/>
    <x v="3854"/>
    <s v="Stayed"/>
    <n v="0"/>
    <n v="1"/>
    <s v="Male"/>
    <n v="1"/>
    <s v="Fiber Optic"/>
    <s v="37.982716, -120.343732"/>
    <n v="37.982716000000003"/>
    <n v="-120.343732"/>
    <n v="1"/>
    <n v="87"/>
    <n v="0"/>
    <n v="0"/>
    <n v="9"/>
    <x v="0"/>
    <n v="0"/>
    <n v="0"/>
    <n v="1"/>
    <n v="1"/>
    <s v="Bank Withdrawal"/>
    <n v="1"/>
    <n v="25340"/>
    <n v="0"/>
    <s v="Q3"/>
    <n v="1"/>
    <n v="4"/>
    <n v="0"/>
    <s v="California"/>
    <n v="0"/>
    <n v="0"/>
    <n v="1"/>
    <x v="59"/>
    <n v="1850.65"/>
    <x v="0"/>
    <n v="1070.96"/>
    <x v="0"/>
    <x v="3829"/>
    <n v="0"/>
    <n v="1"/>
    <n v="95370"/>
    <x v="0"/>
  </r>
  <r>
    <n v="27"/>
    <n v="0"/>
    <n v="39.39"/>
    <s v="Active User"/>
    <s v="Active User"/>
    <x v="76"/>
    <x v="4"/>
    <n v="2706"/>
    <x v="1"/>
    <s v="United States"/>
    <x v="3855"/>
    <s v="Stayed"/>
    <n v="0"/>
    <n v="0"/>
    <s v="Male"/>
    <n v="0"/>
    <s v="No Internet Service"/>
    <s v="37.316146, -121.936285"/>
    <n v="37.316146000000003"/>
    <n v="-121.936285"/>
    <n v="0"/>
    <n v="20"/>
    <n v="0"/>
    <n v="0"/>
    <n v="0"/>
    <x v="0"/>
    <n v="0"/>
    <n v="0"/>
    <n v="0"/>
    <n v="0"/>
    <s v="Bank Withdrawal"/>
    <n v="1"/>
    <n v="32804"/>
    <n v="0"/>
    <s v="Q3"/>
    <n v="0"/>
    <n v="3"/>
    <n v="0"/>
    <s v="California"/>
    <n v="0"/>
    <n v="0"/>
    <n v="0"/>
    <x v="37"/>
    <n v="185.4"/>
    <x v="0"/>
    <n v="393.9"/>
    <x v="0"/>
    <x v="3830"/>
    <n v="1"/>
    <n v="0"/>
    <n v="95128"/>
    <x v="0"/>
  </r>
  <r>
    <n v="26"/>
    <n v="0"/>
    <n v="42.67"/>
    <s v="Active User"/>
    <s v="Active User"/>
    <x v="38"/>
    <x v="475"/>
    <n v="3153"/>
    <x v="0"/>
    <s v="United States"/>
    <x v="3856"/>
    <s v="Stayed"/>
    <n v="1"/>
    <n v="0"/>
    <s v="Female"/>
    <n v="0"/>
    <s v="No Internet Service"/>
    <s v="34.364153, -118.615583"/>
    <n v="34.364153000000002"/>
    <n v="-118.615583"/>
    <n v="1"/>
    <n v="19.05"/>
    <n v="0"/>
    <n v="1"/>
    <n v="1"/>
    <x v="0"/>
    <n v="0"/>
    <n v="0"/>
    <n v="0"/>
    <n v="1"/>
    <s v="Credit Card"/>
    <n v="1"/>
    <n v="9937"/>
    <n v="0"/>
    <s v="Q3"/>
    <n v="1"/>
    <n v="3"/>
    <n v="0"/>
    <s v="California"/>
    <n v="0"/>
    <n v="0"/>
    <n v="0"/>
    <x v="54"/>
    <n v="201.7"/>
    <x v="0"/>
    <n v="341.36"/>
    <x v="0"/>
    <x v="3831"/>
    <n v="1"/>
    <n v="0"/>
    <n v="91381"/>
    <x v="0"/>
  </r>
  <r>
    <n v="42"/>
    <n v="0"/>
    <n v="31.49"/>
    <s v="Active User"/>
    <s v="Active User"/>
    <x v="6"/>
    <x v="1065"/>
    <n v="5897"/>
    <x v="2"/>
    <s v="United States"/>
    <x v="3857"/>
    <s v="Stayed"/>
    <n v="1"/>
    <n v="0"/>
    <s v="Male"/>
    <n v="0"/>
    <s v="No Internet Service"/>
    <s v="36.414216, -121.360597"/>
    <n v="36.414216000000003"/>
    <n v="-121.360597"/>
    <n v="1"/>
    <n v="20.399999999999999"/>
    <n v="0"/>
    <n v="3"/>
    <n v="7"/>
    <x v="1"/>
    <n v="0"/>
    <n v="0"/>
    <n v="0"/>
    <n v="1"/>
    <s v="Credit Card"/>
    <n v="1"/>
    <n v="13003"/>
    <n v="0"/>
    <s v="Q3"/>
    <n v="1"/>
    <n v="3"/>
    <n v="0"/>
    <s v="California"/>
    <n v="0"/>
    <n v="0"/>
    <n v="0"/>
    <x v="63"/>
    <n v="1226.45"/>
    <x v="0"/>
    <n v="1920.89"/>
    <x v="0"/>
    <x v="3832"/>
    <n v="0"/>
    <n v="0"/>
    <n v="93960"/>
    <x v="0"/>
  </r>
  <r>
    <n v="47"/>
    <n v="0"/>
    <n v="4.53"/>
    <s v="Active User"/>
    <s v="Active User"/>
    <x v="18"/>
    <x v="114"/>
    <n v="5491"/>
    <x v="1"/>
    <s v="United States"/>
    <x v="3858"/>
    <s v="Stayed"/>
    <n v="0"/>
    <n v="0"/>
    <s v="Female"/>
    <n v="0"/>
    <s v="No Internet Service"/>
    <s v="34.169706, -118.323548"/>
    <n v="34.169705999999998"/>
    <n v="-118.323548"/>
    <n v="0"/>
    <n v="25.15"/>
    <n v="1"/>
    <n v="0"/>
    <n v="0"/>
    <x v="0"/>
    <n v="0"/>
    <n v="0"/>
    <n v="0"/>
    <n v="0"/>
    <s v="Bank Withdrawal"/>
    <n v="1"/>
    <n v="18539"/>
    <n v="0"/>
    <s v="Q3"/>
    <n v="0"/>
    <n v="4"/>
    <n v="0"/>
    <s v="California"/>
    <n v="0"/>
    <n v="0"/>
    <n v="0"/>
    <x v="51"/>
    <n v="702"/>
    <x v="0"/>
    <n v="131.37"/>
    <x v="0"/>
    <x v="3833"/>
    <n v="0"/>
    <n v="0"/>
    <n v="91506"/>
    <x v="0"/>
  </r>
  <r>
    <n v="33"/>
    <n v="10"/>
    <n v="18.72"/>
    <s v="Active User"/>
    <s v="Active User"/>
    <x v="1"/>
    <x v="828"/>
    <n v="5984"/>
    <x v="1"/>
    <s v="United States"/>
    <x v="3859"/>
    <s v="Stayed"/>
    <n v="1"/>
    <n v="0"/>
    <s v="Female"/>
    <n v="1"/>
    <s v="Fiber Optic"/>
    <s v="40.559177, -120.612113"/>
    <n v="40.559176999999998"/>
    <n v="-120.61211299999999"/>
    <n v="0"/>
    <n v="88.5"/>
    <n v="1"/>
    <n v="2"/>
    <n v="0"/>
    <x v="0"/>
    <n v="1"/>
    <n v="0"/>
    <n v="1"/>
    <n v="0"/>
    <s v="Bank Withdrawal"/>
    <n v="1"/>
    <n v="19440"/>
    <n v="0"/>
    <s v="Q3"/>
    <n v="0"/>
    <n v="3"/>
    <n v="0"/>
    <s v="California"/>
    <n v="0"/>
    <n v="0"/>
    <n v="1"/>
    <x v="57"/>
    <n v="3645.05"/>
    <x v="0"/>
    <n v="767.52"/>
    <x v="0"/>
    <x v="3834"/>
    <n v="0"/>
    <n v="1"/>
    <n v="96130"/>
    <x v="0"/>
  </r>
  <r>
    <n v="75"/>
    <n v="24"/>
    <n v="38.590000000000003"/>
    <s v="Active User"/>
    <s v="Active User"/>
    <x v="16"/>
    <x v="524"/>
    <n v="4442"/>
    <x v="0"/>
    <s v="United States"/>
    <x v="3860"/>
    <s v="Stayed"/>
    <n v="0"/>
    <n v="0"/>
    <s v="Female"/>
    <n v="1"/>
    <s v="Fiber Optic"/>
    <s v="38.336216, -120.76901"/>
    <n v="38.336216"/>
    <n v="-120.76900999999999"/>
    <n v="1"/>
    <n v="69.3"/>
    <n v="0"/>
    <n v="0"/>
    <n v="7"/>
    <x v="0"/>
    <n v="0"/>
    <n v="0"/>
    <n v="1"/>
    <n v="1"/>
    <s v="Bank Withdrawal"/>
    <n v="1"/>
    <n v="6202"/>
    <n v="0"/>
    <s v="Q3"/>
    <n v="1"/>
    <n v="4"/>
    <n v="1"/>
    <s v="California"/>
    <n v="0"/>
    <n v="0"/>
    <n v="0"/>
    <x v="0"/>
    <n v="1813.1"/>
    <x v="0"/>
    <n v="964.75"/>
    <x v="0"/>
    <x v="3835"/>
    <n v="0"/>
    <n v="1"/>
    <n v="95642"/>
    <x v="0"/>
  </r>
  <r>
    <n v="26"/>
    <n v="59"/>
    <n v="41.05"/>
    <s v="Active User"/>
    <s v="Active User"/>
    <x v="70"/>
    <x v="118"/>
    <n v="5025"/>
    <x v="0"/>
    <s v="United States"/>
    <x v="3861"/>
    <s v="Stayed"/>
    <n v="0"/>
    <n v="1"/>
    <s v="Male"/>
    <n v="1"/>
    <s v="Fiber Optic"/>
    <s v="34.95934, -120.490081"/>
    <n v="34.959339999999997"/>
    <n v="-120.490081"/>
    <n v="1"/>
    <n v="101"/>
    <n v="0"/>
    <n v="0"/>
    <n v="9"/>
    <x v="3"/>
    <n v="1"/>
    <n v="1"/>
    <n v="0"/>
    <n v="1"/>
    <s v="Credit Card"/>
    <n v="1"/>
    <n v="43684"/>
    <n v="1"/>
    <s v="Q3"/>
    <n v="1"/>
    <n v="3"/>
    <n v="0"/>
    <s v="California"/>
    <n v="1"/>
    <n v="1"/>
    <n v="0"/>
    <x v="22"/>
    <n v="7085.5"/>
    <x v="0"/>
    <n v="2873.5"/>
    <x v="0"/>
    <x v="3836"/>
    <n v="1"/>
    <n v="1"/>
    <n v="93458"/>
    <x v="0"/>
  </r>
  <r>
    <n v="35"/>
    <n v="27"/>
    <n v="9.74"/>
    <s v="Active User"/>
    <s v="Active User"/>
    <x v="67"/>
    <x v="68"/>
    <n v="4275"/>
    <x v="1"/>
    <s v="United States"/>
    <x v="3862"/>
    <s v="Joined"/>
    <n v="0"/>
    <n v="0"/>
    <s v="Male"/>
    <n v="1"/>
    <s v="Fiber Optic"/>
    <s v="37.781304, -122.461522"/>
    <n v="37.781303999999999"/>
    <n v="-122.461522"/>
    <n v="0"/>
    <n v="70.3"/>
    <n v="0"/>
    <n v="0"/>
    <n v="0"/>
    <x v="0"/>
    <n v="0"/>
    <n v="0"/>
    <n v="1"/>
    <n v="0"/>
    <s v="Credit Card"/>
    <n v="1"/>
    <n v="38955"/>
    <n v="0"/>
    <s v="Q3"/>
    <n v="0"/>
    <n v="4"/>
    <n v="0"/>
    <s v="California"/>
    <n v="0"/>
    <n v="0"/>
    <n v="0"/>
    <x v="5"/>
    <n v="220.4"/>
    <x v="0"/>
    <n v="29.22"/>
    <x v="0"/>
    <x v="3837"/>
    <n v="0"/>
    <n v="1"/>
    <n v="94118"/>
    <x v="0"/>
  </r>
  <r>
    <n v="48"/>
    <n v="22"/>
    <n v="9.98"/>
    <s v="Active User"/>
    <s v="Active User"/>
    <x v="49"/>
    <x v="884"/>
    <n v="4115"/>
    <x v="1"/>
    <s v="United States"/>
    <x v="3863"/>
    <s v="Stayed"/>
    <n v="0"/>
    <n v="1"/>
    <s v="Female"/>
    <n v="1"/>
    <s v="Fiber Optic"/>
    <s v="38.848082, -123.50608"/>
    <n v="38.848081999999998"/>
    <n v="-123.50608"/>
    <n v="1"/>
    <n v="106.15"/>
    <n v="1"/>
    <n v="0"/>
    <n v="5"/>
    <x v="1"/>
    <n v="1"/>
    <n v="0"/>
    <n v="1"/>
    <n v="1"/>
    <s v="Bank Withdrawal"/>
    <n v="1"/>
    <n v="1916"/>
    <n v="0"/>
    <s v="Q3"/>
    <n v="1"/>
    <n v="3"/>
    <n v="0"/>
    <s v="California"/>
    <n v="1"/>
    <n v="1"/>
    <n v="1"/>
    <x v="44"/>
    <n v="6411.25"/>
    <x v="0"/>
    <n v="598.79999999999995"/>
    <x v="0"/>
    <x v="3838"/>
    <n v="0"/>
    <n v="1"/>
    <n v="95445"/>
    <x v="0"/>
  </r>
  <r>
    <n v="62"/>
    <n v="4"/>
    <n v="0"/>
    <s v="Active User"/>
    <s v="Active User"/>
    <x v="49"/>
    <x v="750"/>
    <n v="5614"/>
    <x v="1"/>
    <s v="United States"/>
    <x v="3864"/>
    <s v="Joined"/>
    <n v="0"/>
    <n v="0"/>
    <s v="Male"/>
    <n v="1"/>
    <s v="DSL"/>
    <s v="40.789799, -121.474529"/>
    <n v="40.789799000000002"/>
    <n v="-121.474529"/>
    <n v="1"/>
    <n v="29.8"/>
    <n v="0"/>
    <n v="0"/>
    <n v="1"/>
    <x v="2"/>
    <n v="1"/>
    <n v="0"/>
    <n v="0"/>
    <n v="1"/>
    <s v="Credit Card"/>
    <n v="0"/>
    <n v="397"/>
    <n v="0"/>
    <s v="Q3"/>
    <n v="1"/>
    <n v="3"/>
    <n v="0"/>
    <s v="California"/>
    <n v="0"/>
    <n v="0"/>
    <n v="0"/>
    <x v="5"/>
    <n v="94.4"/>
    <x v="0"/>
    <n v="0"/>
    <x v="0"/>
    <x v="3839"/>
    <n v="0"/>
    <n v="1"/>
    <n v="96040"/>
    <x v="0"/>
  </r>
  <r>
    <n v="43"/>
    <n v="23"/>
    <n v="26.13"/>
    <s v="Active User"/>
    <s v="Active User"/>
    <x v="47"/>
    <x v="263"/>
    <n v="3280"/>
    <x v="1"/>
    <s v="United States"/>
    <x v="3865"/>
    <s v="Stayed"/>
    <n v="1"/>
    <n v="0"/>
    <s v="Female"/>
    <n v="1"/>
    <s v="Fiber Optic"/>
    <s v="37.222842, -121.988727"/>
    <n v="37.222842"/>
    <n v="-121.988727"/>
    <n v="0"/>
    <n v="76.599999999999994"/>
    <n v="1"/>
    <n v="1"/>
    <n v="0"/>
    <x v="4"/>
    <n v="0"/>
    <n v="0"/>
    <n v="1"/>
    <n v="0"/>
    <s v="Bank Withdrawal"/>
    <n v="1"/>
    <n v="13290"/>
    <n v="0"/>
    <s v="Q3"/>
    <n v="0"/>
    <n v="3"/>
    <n v="0"/>
    <s v="California"/>
    <n v="0"/>
    <n v="0"/>
    <n v="0"/>
    <x v="20"/>
    <n v="893"/>
    <x v="0"/>
    <n v="313.56"/>
    <x v="0"/>
    <x v="3840"/>
    <n v="0"/>
    <n v="1"/>
    <n v="95030"/>
    <x v="0"/>
  </r>
  <r>
    <n v="71"/>
    <n v="3"/>
    <n v="2.2599999999999998"/>
    <s v="Other"/>
    <s v="Don't know"/>
    <x v="67"/>
    <x v="1066"/>
    <n v="2491"/>
    <x v="1"/>
    <s v="United States"/>
    <x v="3866"/>
    <s v="Churned"/>
    <n v="0"/>
    <n v="0"/>
    <s v="Female"/>
    <n v="1"/>
    <s v="Fiber Optic"/>
    <s v="41.096569, -121.879082"/>
    <n v="41.096569000000002"/>
    <n v="-121.879082"/>
    <n v="0"/>
    <n v="70.400000000000006"/>
    <n v="0"/>
    <n v="0"/>
    <n v="0"/>
    <x v="2"/>
    <n v="0"/>
    <n v="0"/>
    <n v="1"/>
    <n v="0"/>
    <s v="Bank Withdrawal"/>
    <n v="1"/>
    <n v="265"/>
    <n v="0"/>
    <s v="Q3"/>
    <n v="0"/>
    <n v="3"/>
    <n v="1"/>
    <s v="California"/>
    <n v="0"/>
    <n v="0"/>
    <n v="0"/>
    <x v="5"/>
    <n v="204.7"/>
    <x v="0"/>
    <n v="6.78"/>
    <x v="0"/>
    <x v="3841"/>
    <n v="0"/>
    <n v="1"/>
    <n v="96011"/>
    <x v="1"/>
  </r>
  <r>
    <n v="54"/>
    <n v="0"/>
    <n v="37.67"/>
    <s v="Active User"/>
    <s v="Active User"/>
    <x v="52"/>
    <x v="421"/>
    <n v="5137"/>
    <x v="0"/>
    <s v="United States"/>
    <x v="3867"/>
    <s v="Stayed"/>
    <n v="1"/>
    <n v="0"/>
    <s v="Male"/>
    <n v="0"/>
    <s v="No Internet Service"/>
    <s v="33.786738, -117.982564"/>
    <n v="33.786738"/>
    <n v="-117.982564"/>
    <n v="1"/>
    <n v="24.15"/>
    <n v="1"/>
    <n v="2"/>
    <n v="1"/>
    <x v="1"/>
    <n v="0"/>
    <n v="0"/>
    <n v="0"/>
    <n v="1"/>
    <s v="Bank Withdrawal"/>
    <n v="1"/>
    <n v="31428"/>
    <n v="0"/>
    <s v="Q3"/>
    <n v="1"/>
    <n v="4"/>
    <n v="0"/>
    <s v="California"/>
    <n v="0"/>
    <n v="0"/>
    <n v="0"/>
    <x v="47"/>
    <n v="1402.25"/>
    <x v="0"/>
    <n v="2109.52"/>
    <x v="283"/>
    <x v="3842"/>
    <n v="0"/>
    <n v="0"/>
    <n v="92841"/>
    <x v="0"/>
  </r>
  <r>
    <n v="24"/>
    <n v="48"/>
    <n v="25.71"/>
    <s v="Active User"/>
    <s v="Active User"/>
    <x v="53"/>
    <x v="1041"/>
    <n v="3360"/>
    <x v="1"/>
    <s v="United States"/>
    <x v="3868"/>
    <s v="Stayed"/>
    <n v="0"/>
    <n v="1"/>
    <s v="Male"/>
    <n v="1"/>
    <s v="DSL"/>
    <s v="33.753146, -118.367459"/>
    <n v="33.753146000000001"/>
    <n v="-118.367459"/>
    <n v="0"/>
    <n v="71.400000000000006"/>
    <n v="1"/>
    <n v="0"/>
    <n v="0"/>
    <x v="0"/>
    <n v="1"/>
    <n v="0"/>
    <n v="1"/>
    <n v="0"/>
    <s v="Bank Withdrawal"/>
    <n v="1"/>
    <n v="41263"/>
    <n v="0"/>
    <s v="Q3"/>
    <n v="0"/>
    <n v="5"/>
    <n v="0"/>
    <s v="California"/>
    <n v="1"/>
    <n v="1"/>
    <n v="0"/>
    <x v="66"/>
    <n v="1212.0999999999999"/>
    <x v="0"/>
    <n v="411.36"/>
    <x v="0"/>
    <x v="3843"/>
    <n v="1"/>
    <n v="1"/>
    <n v="90275"/>
    <x v="0"/>
  </r>
  <r>
    <n v="45"/>
    <n v="0"/>
    <n v="23.95"/>
    <s v="Active User"/>
    <s v="Active User"/>
    <x v="28"/>
    <x v="475"/>
    <n v="2902"/>
    <x v="0"/>
    <s v="United States"/>
    <x v="3869"/>
    <s v="Stayed"/>
    <n v="1"/>
    <n v="0"/>
    <s v="Female"/>
    <n v="0"/>
    <s v="No Internet Service"/>
    <s v="34.364153, -118.615583"/>
    <n v="34.364153000000002"/>
    <n v="-118.615583"/>
    <n v="1"/>
    <n v="19.7"/>
    <n v="0"/>
    <n v="1"/>
    <n v="1"/>
    <x v="0"/>
    <n v="0"/>
    <n v="0"/>
    <n v="0"/>
    <n v="1"/>
    <s v="Bank Withdrawal"/>
    <n v="1"/>
    <n v="9937"/>
    <n v="0"/>
    <s v="Q3"/>
    <n v="1"/>
    <n v="3"/>
    <n v="0"/>
    <s v="California"/>
    <n v="0"/>
    <n v="0"/>
    <n v="0"/>
    <x v="57"/>
    <n v="804.25"/>
    <x v="0"/>
    <n v="981.95"/>
    <x v="0"/>
    <x v="3844"/>
    <n v="0"/>
    <n v="0"/>
    <n v="91381"/>
    <x v="0"/>
  </r>
  <r>
    <n v="68"/>
    <n v="30"/>
    <n v="30.23"/>
    <s v="Competitor"/>
    <s v="Competitor had better devices"/>
    <x v="64"/>
    <x v="1067"/>
    <n v="3067"/>
    <x v="1"/>
    <s v="United States"/>
    <x v="3870"/>
    <s v="Churned"/>
    <n v="0"/>
    <n v="0"/>
    <s v="Female"/>
    <n v="1"/>
    <s v="Fiber Optic"/>
    <s v="37.223, -119.001021"/>
    <n v="37.222999999999999"/>
    <n v="-119.00102099999999"/>
    <n v="0"/>
    <n v="89.3"/>
    <n v="0"/>
    <n v="0"/>
    <n v="0"/>
    <x v="2"/>
    <n v="0"/>
    <n v="0"/>
    <n v="1"/>
    <n v="0"/>
    <s v="Bank Withdrawal"/>
    <n v="1"/>
    <n v="642"/>
    <n v="0"/>
    <s v="Q3"/>
    <n v="0"/>
    <n v="1"/>
    <n v="1"/>
    <s v="California"/>
    <n v="1"/>
    <n v="0"/>
    <n v="1"/>
    <x v="16"/>
    <n v="89.3"/>
    <x v="0"/>
    <n v="30.23"/>
    <x v="0"/>
    <x v="3845"/>
    <n v="0"/>
    <n v="1"/>
    <n v="93664"/>
    <x v="1"/>
  </r>
  <r>
    <n v="73"/>
    <n v="20"/>
    <n v="34.24"/>
    <s v="Active User"/>
    <s v="Active User"/>
    <x v="48"/>
    <x v="87"/>
    <n v="4001"/>
    <x v="2"/>
    <s v="United States"/>
    <x v="3871"/>
    <s v="Stayed"/>
    <n v="0"/>
    <n v="0"/>
    <s v="Male"/>
    <n v="1"/>
    <s v="DSL"/>
    <s v="33.9108, -117.398153"/>
    <n v="33.910800000000002"/>
    <n v="-117.39815299999999"/>
    <n v="1"/>
    <n v="64.05"/>
    <n v="1"/>
    <n v="0"/>
    <n v="9"/>
    <x v="0"/>
    <n v="1"/>
    <n v="0"/>
    <n v="0"/>
    <n v="1"/>
    <s v="Bank Withdrawal"/>
    <n v="1"/>
    <n v="46550"/>
    <n v="0"/>
    <s v="Q3"/>
    <n v="1"/>
    <n v="4"/>
    <n v="1"/>
    <s v="California"/>
    <n v="1"/>
    <n v="1"/>
    <n v="0"/>
    <x v="63"/>
    <n v="3902.6"/>
    <x v="0"/>
    <n v="2088.64"/>
    <x v="0"/>
    <x v="3846"/>
    <n v="0"/>
    <n v="1"/>
    <n v="92504"/>
    <x v="0"/>
  </r>
  <r>
    <n v="47"/>
    <n v="26"/>
    <n v="32.74"/>
    <s v="Price"/>
    <s v="Long distance charges"/>
    <x v="20"/>
    <x v="1068"/>
    <n v="3809"/>
    <x v="1"/>
    <s v="United States"/>
    <x v="3872"/>
    <s v="Churned"/>
    <n v="0"/>
    <n v="0"/>
    <s v="Female"/>
    <n v="1"/>
    <s v="DSL"/>
    <s v="39.971228, -121.041166"/>
    <n v="39.971228000000004"/>
    <n v="-121.041166"/>
    <n v="0"/>
    <n v="55"/>
    <n v="0"/>
    <n v="0"/>
    <n v="0"/>
    <x v="0"/>
    <n v="0"/>
    <n v="0"/>
    <n v="1"/>
    <n v="0"/>
    <s v="Credit Card"/>
    <n v="1"/>
    <n v="6189"/>
    <n v="0"/>
    <s v="Q3"/>
    <n v="0"/>
    <n v="1"/>
    <n v="0"/>
    <s v="California"/>
    <n v="0"/>
    <n v="0"/>
    <n v="1"/>
    <x v="16"/>
    <n v="55"/>
    <x v="0"/>
    <n v="32.74"/>
    <x v="0"/>
    <x v="3847"/>
    <n v="0"/>
    <n v="1"/>
    <n v="95971"/>
    <x v="1"/>
  </r>
  <r>
    <n v="53"/>
    <n v="10"/>
    <n v="36.82"/>
    <s v="Active User"/>
    <s v="Active User"/>
    <x v="26"/>
    <x v="421"/>
    <n v="4017"/>
    <x v="0"/>
    <s v="United States"/>
    <x v="3873"/>
    <s v="Stayed"/>
    <n v="1"/>
    <n v="1"/>
    <s v="Female"/>
    <n v="1"/>
    <s v="Fiber Optic"/>
    <s v="33.766476, -117.969795"/>
    <n v="33.766475999999997"/>
    <n v="-117.969795"/>
    <n v="1"/>
    <n v="115.5"/>
    <n v="1"/>
    <n v="1"/>
    <n v="1"/>
    <x v="3"/>
    <n v="1"/>
    <n v="1"/>
    <n v="1"/>
    <n v="1"/>
    <s v="Bank Withdrawal"/>
    <n v="1"/>
    <n v="23481"/>
    <n v="1"/>
    <s v="Q3"/>
    <n v="1"/>
    <n v="4"/>
    <n v="0"/>
    <s v="California"/>
    <n v="1"/>
    <n v="1"/>
    <n v="1"/>
    <x v="8"/>
    <n v="8425.15"/>
    <x v="0"/>
    <n v="2651.04"/>
    <x v="284"/>
    <x v="3848"/>
    <n v="0"/>
    <n v="1"/>
    <n v="92844"/>
    <x v="0"/>
  </r>
  <r>
    <n v="37"/>
    <n v="0"/>
    <n v="37.4"/>
    <s v="Active User"/>
    <s v="Active User"/>
    <x v="47"/>
    <x v="249"/>
    <n v="2233"/>
    <x v="2"/>
    <s v="United States"/>
    <x v="3874"/>
    <s v="Stayed"/>
    <n v="1"/>
    <n v="0"/>
    <s v="Male"/>
    <n v="0"/>
    <s v="No Internet Service"/>
    <s v="33.850452, -117.726668"/>
    <n v="33.850451999999997"/>
    <n v="-117.726668"/>
    <n v="1"/>
    <n v="19.95"/>
    <n v="0"/>
    <n v="1"/>
    <n v="1"/>
    <x v="4"/>
    <n v="0"/>
    <n v="0"/>
    <n v="0"/>
    <n v="1"/>
    <s v="Credit Card"/>
    <n v="1"/>
    <n v="19629"/>
    <n v="0"/>
    <s v="Q3"/>
    <n v="1"/>
    <n v="3"/>
    <n v="0"/>
    <s v="California"/>
    <n v="0"/>
    <n v="0"/>
    <n v="0"/>
    <x v="59"/>
    <n v="433.5"/>
    <x v="0"/>
    <n v="822.8"/>
    <x v="0"/>
    <x v="3849"/>
    <n v="0"/>
    <n v="0"/>
    <n v="92808"/>
    <x v="0"/>
  </r>
  <r>
    <n v="42"/>
    <n v="3"/>
    <n v="18.66"/>
    <s v="Active User"/>
    <s v="Active User"/>
    <x v="51"/>
    <x v="11"/>
    <n v="5945"/>
    <x v="0"/>
    <s v="United States"/>
    <x v="3875"/>
    <s v="Stayed"/>
    <n v="0"/>
    <n v="1"/>
    <s v="Female"/>
    <n v="1"/>
    <s v="Fiber Optic"/>
    <s v="34.199787, -118.68493"/>
    <n v="34.199787000000001"/>
    <n v="-118.68492999999999"/>
    <n v="1"/>
    <n v="109.7"/>
    <n v="1"/>
    <n v="0"/>
    <n v="7"/>
    <x v="3"/>
    <n v="1"/>
    <n v="1"/>
    <n v="0"/>
    <n v="1"/>
    <s v="Credit Card"/>
    <n v="1"/>
    <n v="23637"/>
    <n v="0"/>
    <s v="Q3"/>
    <n v="1"/>
    <n v="4"/>
    <n v="0"/>
    <s v="California"/>
    <n v="1"/>
    <n v="1"/>
    <n v="1"/>
    <x v="8"/>
    <n v="8129.3"/>
    <x v="0"/>
    <n v="1343.52"/>
    <x v="0"/>
    <x v="3850"/>
    <n v="0"/>
    <n v="1"/>
    <n v="91307"/>
    <x v="0"/>
  </r>
  <r>
    <n v="64"/>
    <n v="0"/>
    <n v="35.24"/>
    <s v="Active User"/>
    <s v="Active User"/>
    <x v="2"/>
    <x v="256"/>
    <n v="4517"/>
    <x v="1"/>
    <s v="United States"/>
    <x v="3876"/>
    <s v="Joined"/>
    <n v="0"/>
    <n v="0"/>
    <s v="Female"/>
    <n v="0"/>
    <s v="No Internet Service"/>
    <s v="35.710244, -118.881679"/>
    <n v="35.710244000000003"/>
    <n v="-118.88167900000001"/>
    <n v="1"/>
    <n v="20.65"/>
    <n v="0"/>
    <n v="0"/>
    <n v="8"/>
    <x v="0"/>
    <n v="0"/>
    <n v="0"/>
    <n v="1"/>
    <n v="1"/>
    <s v="Credit Card"/>
    <n v="1"/>
    <n v="88"/>
    <n v="0"/>
    <s v="Q3"/>
    <n v="1"/>
    <n v="4"/>
    <n v="0"/>
    <s v="California"/>
    <n v="0"/>
    <n v="0"/>
    <n v="0"/>
    <x v="16"/>
    <n v="20.65"/>
    <x v="0"/>
    <n v="35.24"/>
    <x v="0"/>
    <x v="3851"/>
    <n v="0"/>
    <n v="0"/>
    <n v="93287"/>
    <x v="0"/>
  </r>
  <r>
    <n v="33"/>
    <n v="7"/>
    <n v="21.03"/>
    <s v="Active User"/>
    <s v="Active User"/>
    <x v="75"/>
    <x v="152"/>
    <n v="4423"/>
    <x v="2"/>
    <s v="United States"/>
    <x v="3877"/>
    <s v="Stayed"/>
    <n v="0"/>
    <n v="0"/>
    <s v="Female"/>
    <n v="1"/>
    <s v="DSL"/>
    <s v="38.392686, -120.415951"/>
    <n v="38.392685999999998"/>
    <n v="-120.41595100000001"/>
    <n v="0"/>
    <n v="54.25"/>
    <n v="1"/>
    <n v="0"/>
    <n v="0"/>
    <x v="4"/>
    <n v="1"/>
    <n v="0"/>
    <n v="1"/>
    <n v="0"/>
    <s v="Mailed Check"/>
    <n v="1"/>
    <n v="435"/>
    <n v="0"/>
    <s v="Q3"/>
    <n v="0"/>
    <n v="5"/>
    <n v="0"/>
    <s v="California"/>
    <n v="0"/>
    <n v="0"/>
    <n v="0"/>
    <x v="31"/>
    <n v="773.2"/>
    <x v="0"/>
    <n v="294.42"/>
    <x v="0"/>
    <x v="3852"/>
    <n v="0"/>
    <n v="1"/>
    <n v="95257"/>
    <x v="0"/>
  </r>
  <r>
    <n v="30"/>
    <n v="0"/>
    <n v="5.84"/>
    <s v="Active User"/>
    <s v="Active User"/>
    <x v="8"/>
    <x v="640"/>
    <n v="4484"/>
    <x v="1"/>
    <s v="United States"/>
    <x v="3878"/>
    <s v="Stayed"/>
    <n v="1"/>
    <n v="0"/>
    <s v="Female"/>
    <n v="0"/>
    <s v="No Internet Service"/>
    <s v="33.841027, -118.078097"/>
    <n v="33.841026999999997"/>
    <n v="-118.078097"/>
    <n v="1"/>
    <n v="20.45"/>
    <n v="0"/>
    <n v="1"/>
    <n v="3"/>
    <x v="2"/>
    <n v="0"/>
    <n v="0"/>
    <n v="0"/>
    <n v="1"/>
    <s v="Credit Card"/>
    <n v="1"/>
    <n v="20890"/>
    <n v="0"/>
    <s v="Q3"/>
    <n v="1"/>
    <n v="4"/>
    <n v="0"/>
    <s v="California"/>
    <n v="0"/>
    <n v="0"/>
    <n v="0"/>
    <x v="48"/>
    <n v="150.75"/>
    <x v="0"/>
    <n v="40.880000000000003"/>
    <x v="0"/>
    <x v="3853"/>
    <n v="0"/>
    <n v="0"/>
    <n v="90715"/>
    <x v="0"/>
  </r>
  <r>
    <n v="60"/>
    <n v="0"/>
    <n v="18.14"/>
    <s v="Active User"/>
    <s v="Active User"/>
    <x v="40"/>
    <x v="38"/>
    <n v="4220"/>
    <x v="2"/>
    <s v="United States"/>
    <x v="3879"/>
    <s v="Stayed"/>
    <n v="0"/>
    <n v="0"/>
    <s v="Male"/>
    <n v="0"/>
    <s v="No Internet Service"/>
    <s v="38.646209, -121.52446"/>
    <n v="38.646208999999999"/>
    <n v="-121.52446"/>
    <n v="0"/>
    <n v="19.5"/>
    <n v="0"/>
    <n v="0"/>
    <n v="0"/>
    <x v="0"/>
    <n v="0"/>
    <n v="0"/>
    <n v="0"/>
    <n v="0"/>
    <s v="Credit Card"/>
    <n v="1"/>
    <n v="8403"/>
    <n v="0"/>
    <s v="Q3"/>
    <n v="0"/>
    <n v="4"/>
    <n v="0"/>
    <s v="California"/>
    <n v="0"/>
    <n v="0"/>
    <n v="0"/>
    <x v="52"/>
    <n v="835.5"/>
    <x v="0"/>
    <n v="798.16"/>
    <x v="0"/>
    <x v="3854"/>
    <n v="0"/>
    <n v="0"/>
    <n v="95834"/>
    <x v="0"/>
  </r>
  <r>
    <n v="24"/>
    <n v="76"/>
    <n v="17.18"/>
    <s v="Active User"/>
    <s v="Active User"/>
    <x v="36"/>
    <x v="942"/>
    <n v="4850"/>
    <x v="2"/>
    <s v="United States"/>
    <x v="3880"/>
    <s v="Stayed"/>
    <n v="0"/>
    <n v="0"/>
    <s v="Male"/>
    <n v="1"/>
    <s v="Fiber Optic"/>
    <s v="36.789213, -119.140338"/>
    <n v="36.789212999999997"/>
    <n v="-119.140338"/>
    <n v="0"/>
    <n v="81.7"/>
    <n v="1"/>
    <n v="0"/>
    <n v="0"/>
    <x v="0"/>
    <n v="0"/>
    <n v="0"/>
    <n v="0"/>
    <n v="0"/>
    <s v="Credit Card"/>
    <n v="1"/>
    <n v="506"/>
    <n v="1"/>
    <s v="Q3"/>
    <n v="0"/>
    <n v="5"/>
    <n v="0"/>
    <s v="California"/>
    <n v="0"/>
    <n v="0"/>
    <n v="0"/>
    <x v="10"/>
    <n v="2548.65"/>
    <x v="0"/>
    <n v="532.58000000000004"/>
    <x v="0"/>
    <x v="3855"/>
    <n v="1"/>
    <n v="1"/>
    <n v="93621"/>
    <x v="0"/>
  </r>
  <r>
    <n v="40"/>
    <n v="23"/>
    <n v="38.22"/>
    <s v="Active User"/>
    <s v="Active User"/>
    <x v="24"/>
    <x v="322"/>
    <n v="5770"/>
    <x v="0"/>
    <s v="United States"/>
    <x v="3881"/>
    <s v="Stayed"/>
    <n v="0"/>
    <n v="1"/>
    <s v="Female"/>
    <n v="1"/>
    <s v="DSL"/>
    <s v="33.60693, -117.644253"/>
    <n v="33.606929999999998"/>
    <n v="-117.64425300000001"/>
    <n v="1"/>
    <n v="82"/>
    <n v="0"/>
    <n v="0"/>
    <n v="0"/>
    <x v="0"/>
    <n v="0"/>
    <n v="1"/>
    <n v="1"/>
    <n v="1"/>
    <s v="Credit Card"/>
    <n v="1"/>
    <n v="46227"/>
    <n v="1"/>
    <s v="Q3"/>
    <n v="0"/>
    <n v="3"/>
    <n v="0"/>
    <s v="California"/>
    <n v="1"/>
    <n v="1"/>
    <n v="1"/>
    <x v="25"/>
    <n v="5999.85"/>
    <x v="0"/>
    <n v="2713.62"/>
    <x v="0"/>
    <x v="3856"/>
    <n v="0"/>
    <n v="1"/>
    <n v="92692"/>
    <x v="0"/>
  </r>
  <r>
    <n v="77"/>
    <n v="29"/>
    <n v="36.78"/>
    <s v="Attitude"/>
    <s v="Attitude of support person"/>
    <x v="23"/>
    <x v="223"/>
    <n v="2097"/>
    <x v="1"/>
    <s v="United States"/>
    <x v="3882"/>
    <s v="Churned"/>
    <n v="0"/>
    <n v="0"/>
    <s v="Male"/>
    <n v="1"/>
    <s v="Fiber Optic"/>
    <s v="38.965804, -122.631779"/>
    <n v="38.965803999999999"/>
    <n v="-122.63177899999999"/>
    <n v="0"/>
    <n v="85"/>
    <n v="0"/>
    <n v="0"/>
    <n v="0"/>
    <x v="0"/>
    <n v="0"/>
    <n v="1"/>
    <n v="0"/>
    <n v="0"/>
    <s v="Bank Withdrawal"/>
    <n v="1"/>
    <n v="13485"/>
    <n v="0"/>
    <s v="Q3"/>
    <n v="0"/>
    <n v="1"/>
    <n v="1"/>
    <s v="California"/>
    <n v="1"/>
    <n v="1"/>
    <n v="0"/>
    <x v="2"/>
    <n v="3969.4"/>
    <x v="0"/>
    <n v="1691.88"/>
    <x v="0"/>
    <x v="3857"/>
    <n v="0"/>
    <n v="1"/>
    <n v="95422"/>
    <x v="1"/>
  </r>
  <r>
    <n v="76"/>
    <n v="10"/>
    <n v="47.34"/>
    <s v="Attitude"/>
    <s v="Attitude of support person"/>
    <x v="17"/>
    <x v="9"/>
    <n v="4105"/>
    <x v="1"/>
    <s v="United States"/>
    <x v="3883"/>
    <s v="Churned"/>
    <n v="0"/>
    <n v="0"/>
    <s v="Male"/>
    <n v="1"/>
    <s v="Fiber Optic"/>
    <s v="32.85723, -117.209757"/>
    <n v="32.857230000000001"/>
    <n v="-117.209774"/>
    <n v="1"/>
    <n v="74.900000000000006"/>
    <n v="1"/>
    <n v="0"/>
    <n v="2"/>
    <x v="5"/>
    <n v="0"/>
    <n v="0"/>
    <n v="1"/>
    <n v="1"/>
    <s v="Bank Withdrawal"/>
    <n v="1"/>
    <n v="34902"/>
    <n v="0"/>
    <s v="Q3"/>
    <n v="1"/>
    <n v="2"/>
    <n v="1"/>
    <s v="California"/>
    <n v="0"/>
    <n v="0"/>
    <n v="0"/>
    <x v="17"/>
    <n v="2303.35"/>
    <x v="0"/>
    <n v="1514.88"/>
    <x v="0"/>
    <x v="3858"/>
    <n v="0"/>
    <n v="1"/>
    <n v="92122"/>
    <x v="1"/>
  </r>
  <r>
    <n v="56"/>
    <n v="0"/>
    <n v="13.51"/>
    <s v="Active User"/>
    <s v="Active User"/>
    <x v="7"/>
    <x v="205"/>
    <n v="2067"/>
    <x v="1"/>
    <s v="United States"/>
    <x v="3884"/>
    <s v="Joined"/>
    <n v="0"/>
    <n v="0"/>
    <s v="Male"/>
    <n v="0"/>
    <s v="No Internet Service"/>
    <s v="37.375816, -119.739935"/>
    <n v="37.375816"/>
    <n v="-119.739935"/>
    <n v="0"/>
    <n v="20.05"/>
    <n v="0"/>
    <n v="0"/>
    <n v="0"/>
    <x v="0"/>
    <n v="0"/>
    <n v="0"/>
    <n v="0"/>
    <n v="0"/>
    <s v="Credit Card"/>
    <n v="1"/>
    <n v="1968"/>
    <n v="0"/>
    <s v="Q3"/>
    <n v="0"/>
    <n v="5"/>
    <n v="0"/>
    <s v="California"/>
    <n v="0"/>
    <n v="0"/>
    <n v="0"/>
    <x v="16"/>
    <n v="20.05"/>
    <x v="0"/>
    <n v="13.51"/>
    <x v="0"/>
    <x v="3859"/>
    <n v="0"/>
    <n v="0"/>
    <n v="93601"/>
    <x v="0"/>
  </r>
  <r>
    <n v="33"/>
    <n v="28"/>
    <n v="9.2100000000000009"/>
    <s v="Active User"/>
    <s v="Active User"/>
    <x v="27"/>
    <x v="259"/>
    <n v="4616"/>
    <x v="2"/>
    <s v="United States"/>
    <x v="3885"/>
    <s v="Stayed"/>
    <n v="0"/>
    <n v="0"/>
    <s v="Male"/>
    <n v="1"/>
    <s v="Fiber Optic"/>
    <s v="34.038983, -117.991372"/>
    <n v="34.038983000000002"/>
    <n v="-117.991372"/>
    <n v="0"/>
    <n v="90.45"/>
    <n v="1"/>
    <n v="0"/>
    <n v="0"/>
    <x v="0"/>
    <n v="1"/>
    <n v="0"/>
    <n v="0"/>
    <n v="0"/>
    <s v="Credit Card"/>
    <n v="1"/>
    <n v="30802"/>
    <n v="0"/>
    <s v="Q3"/>
    <n v="0"/>
    <n v="3"/>
    <n v="0"/>
    <s v="California"/>
    <n v="1"/>
    <n v="1"/>
    <n v="0"/>
    <x v="7"/>
    <n v="5825.5"/>
    <x v="3"/>
    <n v="580.23"/>
    <x v="0"/>
    <x v="3860"/>
    <n v="0"/>
    <n v="0"/>
    <n v="91746"/>
    <x v="0"/>
  </r>
  <r>
    <n v="80"/>
    <n v="17"/>
    <n v="14.49"/>
    <s v="Active User"/>
    <s v="Active User"/>
    <x v="54"/>
    <x v="572"/>
    <n v="4184"/>
    <x v="2"/>
    <s v="United States"/>
    <x v="3886"/>
    <s v="Stayed"/>
    <n v="0"/>
    <n v="1"/>
    <s v="Male"/>
    <n v="1"/>
    <s v="Fiber Optic"/>
    <s v="33.570023, -117.773669"/>
    <n v="33.570022999999999"/>
    <n v="-117.773669"/>
    <n v="1"/>
    <n v="101.9"/>
    <n v="1"/>
    <n v="0"/>
    <n v="9"/>
    <x v="0"/>
    <n v="1"/>
    <n v="1"/>
    <n v="1"/>
    <n v="1"/>
    <s v="Bank Withdrawal"/>
    <n v="1"/>
    <n v="25206"/>
    <n v="0"/>
    <s v="Q3"/>
    <n v="1"/>
    <n v="3"/>
    <n v="1"/>
    <s v="California"/>
    <n v="0"/>
    <n v="0"/>
    <n v="1"/>
    <x v="68"/>
    <n v="5265.5"/>
    <x v="0"/>
    <n v="724.5"/>
    <x v="0"/>
    <x v="3861"/>
    <n v="0"/>
    <n v="1"/>
    <n v="92651"/>
    <x v="0"/>
  </r>
  <r>
    <n v="62"/>
    <n v="0"/>
    <n v="28.28"/>
    <s v="Active User"/>
    <s v="Active User"/>
    <x v="75"/>
    <x v="249"/>
    <n v="2400"/>
    <x v="1"/>
    <s v="United States"/>
    <x v="3887"/>
    <s v="Joined"/>
    <n v="1"/>
    <n v="0"/>
    <s v="Female"/>
    <n v="0"/>
    <s v="No Internet Service"/>
    <s v="33.850452, -117.726668"/>
    <n v="33.850451999999997"/>
    <n v="-117.726668"/>
    <n v="1"/>
    <n v="19"/>
    <n v="0"/>
    <n v="1"/>
    <n v="1"/>
    <x v="2"/>
    <n v="0"/>
    <n v="0"/>
    <n v="1"/>
    <n v="1"/>
    <s v="Credit Card"/>
    <n v="1"/>
    <n v="19629"/>
    <n v="0"/>
    <s v="Q3"/>
    <n v="1"/>
    <n v="4"/>
    <n v="0"/>
    <s v="California"/>
    <n v="0"/>
    <n v="0"/>
    <n v="0"/>
    <x v="16"/>
    <n v="19"/>
    <x v="0"/>
    <n v="28.28"/>
    <x v="0"/>
    <x v="3862"/>
    <n v="0"/>
    <n v="0"/>
    <n v="92808"/>
    <x v="0"/>
  </r>
  <r>
    <n v="63"/>
    <n v="6"/>
    <n v="13.14"/>
    <s v="Active User"/>
    <s v="Active User"/>
    <x v="50"/>
    <x v="1041"/>
    <n v="3999"/>
    <x v="1"/>
    <s v="United States"/>
    <x v="3888"/>
    <s v="Stayed"/>
    <n v="0"/>
    <n v="0"/>
    <s v="Female"/>
    <n v="1"/>
    <s v="Fiber Optic"/>
    <s v="33.753146, -118.367459"/>
    <n v="33.753146000000001"/>
    <n v="-118.367459"/>
    <n v="0"/>
    <n v="80.05"/>
    <n v="1"/>
    <n v="0"/>
    <n v="0"/>
    <x v="5"/>
    <n v="0"/>
    <n v="0"/>
    <n v="0"/>
    <n v="0"/>
    <s v="Credit Card"/>
    <n v="1"/>
    <n v="41263"/>
    <n v="1"/>
    <s v="Q3"/>
    <n v="0"/>
    <n v="5"/>
    <n v="0"/>
    <s v="California"/>
    <n v="0"/>
    <n v="0"/>
    <n v="0"/>
    <x v="1"/>
    <n v="2835.9"/>
    <x v="0"/>
    <n v="459.9"/>
    <x v="0"/>
    <x v="3863"/>
    <n v="0"/>
    <n v="1"/>
    <n v="90275"/>
    <x v="0"/>
  </r>
  <r>
    <n v="22"/>
    <n v="59"/>
    <n v="33.53"/>
    <s v="Competitor"/>
    <s v="Competitor made better offer"/>
    <x v="29"/>
    <x v="9"/>
    <n v="5866"/>
    <x v="2"/>
    <s v="United States"/>
    <x v="3889"/>
    <s v="Churned"/>
    <n v="0"/>
    <n v="0"/>
    <s v="Male"/>
    <n v="1"/>
    <s v="DSL"/>
    <s v="32.898613, -117.202937"/>
    <n v="32.898612999999997"/>
    <n v="-117.20293700000001"/>
    <n v="0"/>
    <n v="55.15"/>
    <n v="0"/>
    <n v="0"/>
    <n v="0"/>
    <x v="0"/>
    <n v="1"/>
    <n v="0"/>
    <n v="1"/>
    <n v="0"/>
    <s v="Credit Card"/>
    <n v="1"/>
    <n v="4258"/>
    <n v="1"/>
    <s v="Q3"/>
    <n v="0"/>
    <n v="3"/>
    <n v="0"/>
    <s v="California"/>
    <n v="0"/>
    <n v="0"/>
    <n v="0"/>
    <x v="59"/>
    <n v="1193.05"/>
    <x v="0"/>
    <n v="737.66"/>
    <x v="0"/>
    <x v="3864"/>
    <n v="1"/>
    <n v="1"/>
    <n v="92121"/>
    <x v="1"/>
  </r>
  <r>
    <n v="53"/>
    <n v="11"/>
    <n v="4.67"/>
    <s v="Attitude"/>
    <s v="Attitude of support person"/>
    <x v="24"/>
    <x v="3"/>
    <n v="3947"/>
    <x v="1"/>
    <s v="United States"/>
    <x v="3890"/>
    <s v="Churned"/>
    <n v="0"/>
    <n v="0"/>
    <s v="Female"/>
    <n v="1"/>
    <s v="Fiber Optic"/>
    <s v="33.930199, -117.862898"/>
    <n v="33.930199000000002"/>
    <n v="-117.862898"/>
    <n v="0"/>
    <n v="80.150000000000006"/>
    <n v="0"/>
    <n v="0"/>
    <n v="0"/>
    <x v="2"/>
    <n v="0"/>
    <n v="0"/>
    <n v="0"/>
    <n v="0"/>
    <s v="Credit Card"/>
    <n v="1"/>
    <n v="34055"/>
    <n v="0"/>
    <s v="Q3"/>
    <n v="0"/>
    <n v="1"/>
    <n v="0"/>
    <s v="California"/>
    <n v="1"/>
    <n v="1"/>
    <n v="0"/>
    <x v="16"/>
    <n v="80.150000000000006"/>
    <x v="0"/>
    <n v="4.67"/>
    <x v="0"/>
    <x v="3865"/>
    <n v="0"/>
    <n v="1"/>
    <n v="92821"/>
    <x v="1"/>
  </r>
  <r>
    <n v="31"/>
    <n v="0"/>
    <n v="18.809999999999999"/>
    <s v="Active User"/>
    <s v="Active User"/>
    <x v="28"/>
    <x v="253"/>
    <n v="2810"/>
    <x v="1"/>
    <s v="United States"/>
    <x v="3891"/>
    <s v="Joined"/>
    <n v="0"/>
    <n v="0"/>
    <s v="Male"/>
    <n v="0"/>
    <s v="No Internet Service"/>
    <s v="37.013471, -121.877877"/>
    <n v="37.013471000000003"/>
    <n v="-121.877877"/>
    <n v="0"/>
    <n v="21.1"/>
    <n v="0"/>
    <n v="0"/>
    <n v="0"/>
    <x v="0"/>
    <n v="0"/>
    <n v="0"/>
    <n v="0"/>
    <n v="0"/>
    <s v="Credit Card"/>
    <n v="1"/>
    <n v="24227"/>
    <n v="0"/>
    <s v="Q3"/>
    <n v="0"/>
    <n v="5"/>
    <n v="0"/>
    <s v="California"/>
    <n v="0"/>
    <n v="0"/>
    <n v="0"/>
    <x v="16"/>
    <n v="21.1"/>
    <x v="0"/>
    <n v="18.809999999999999"/>
    <x v="0"/>
    <x v="3866"/>
    <n v="0"/>
    <n v="0"/>
    <n v="95003"/>
    <x v="0"/>
  </r>
  <r>
    <n v="45"/>
    <n v="14"/>
    <n v="9.85"/>
    <s v="Active User"/>
    <s v="Active User"/>
    <x v="26"/>
    <x v="778"/>
    <n v="2719"/>
    <x v="2"/>
    <s v="United States"/>
    <x v="3892"/>
    <s v="Stayed"/>
    <n v="0"/>
    <n v="1"/>
    <s v="Female"/>
    <n v="1"/>
    <s v="Fiber Optic"/>
    <s v="33.944624, -118.192615"/>
    <n v="33.944623999999997"/>
    <n v="-118.192615"/>
    <n v="1"/>
    <n v="104.45"/>
    <n v="0"/>
    <n v="0"/>
    <n v="2"/>
    <x v="1"/>
    <n v="1"/>
    <n v="1"/>
    <n v="1"/>
    <n v="1"/>
    <s v="Bank Withdrawal"/>
    <n v="1"/>
    <n v="96267"/>
    <n v="0"/>
    <s v="Q3"/>
    <n v="1"/>
    <n v="3"/>
    <n v="0"/>
    <s v="California"/>
    <n v="1"/>
    <n v="1"/>
    <n v="1"/>
    <x v="57"/>
    <n v="4162.05"/>
    <x v="0"/>
    <n v="403.85"/>
    <x v="0"/>
    <x v="3867"/>
    <n v="0"/>
    <n v="1"/>
    <n v="90280"/>
    <x v="0"/>
  </r>
  <r>
    <n v="79"/>
    <n v="24"/>
    <n v="48.02"/>
    <s v="Active User"/>
    <s v="Active User"/>
    <x v="68"/>
    <x v="114"/>
    <n v="4828"/>
    <x v="1"/>
    <s v="United States"/>
    <x v="3893"/>
    <s v="Stayed"/>
    <n v="0"/>
    <n v="0"/>
    <s v="Male"/>
    <n v="1"/>
    <s v="Fiber Optic"/>
    <s v="34.213049, -118.317651"/>
    <n v="34.213048999999998"/>
    <n v="-118.317651"/>
    <n v="1"/>
    <n v="101.5"/>
    <n v="1"/>
    <n v="0"/>
    <n v="1"/>
    <x v="5"/>
    <n v="0"/>
    <n v="0"/>
    <n v="1"/>
    <n v="1"/>
    <s v="Bank Withdrawal"/>
    <n v="1"/>
    <n v="25882"/>
    <n v="1"/>
    <s v="Q3"/>
    <n v="1"/>
    <n v="5"/>
    <n v="1"/>
    <s v="California"/>
    <n v="1"/>
    <n v="0"/>
    <n v="1"/>
    <x v="26"/>
    <n v="2917.65"/>
    <x v="0"/>
    <n v="1440.6"/>
    <x v="0"/>
    <x v="3868"/>
    <n v="0"/>
    <n v="1"/>
    <n v="91504"/>
    <x v="0"/>
  </r>
  <r>
    <n v="77"/>
    <n v="3"/>
    <n v="7.92"/>
    <s v="Other"/>
    <s v="Moved"/>
    <x v="26"/>
    <x v="857"/>
    <n v="4113"/>
    <x v="1"/>
    <s v="United States"/>
    <x v="3894"/>
    <s v="Churned"/>
    <n v="0"/>
    <n v="1"/>
    <s v="Male"/>
    <n v="1"/>
    <s v="Fiber Optic"/>
    <s v="35.050345, -120.489599"/>
    <n v="35.050345"/>
    <n v="-120.489599"/>
    <n v="1"/>
    <n v="106.35"/>
    <n v="1"/>
    <n v="0"/>
    <n v="3"/>
    <x v="0"/>
    <n v="1"/>
    <n v="0"/>
    <n v="0"/>
    <n v="1"/>
    <s v="Bank Withdrawal"/>
    <n v="1"/>
    <n v="15405"/>
    <n v="0"/>
    <s v="Q3"/>
    <n v="1"/>
    <n v="2"/>
    <n v="1"/>
    <s v="California"/>
    <n v="1"/>
    <n v="0"/>
    <n v="1"/>
    <x v="17"/>
    <n v="3520.75"/>
    <x v="0"/>
    <n v="253.44"/>
    <x v="0"/>
    <x v="3869"/>
    <n v="0"/>
    <n v="1"/>
    <n v="93444"/>
    <x v="1"/>
  </r>
  <r>
    <n v="62"/>
    <n v="0"/>
    <n v="7.67"/>
    <s v="Active User"/>
    <s v="Active User"/>
    <x v="60"/>
    <x v="105"/>
    <n v="2610"/>
    <x v="0"/>
    <s v="United States"/>
    <x v="3895"/>
    <s v="Stayed"/>
    <n v="1"/>
    <n v="0"/>
    <s v="Male"/>
    <n v="0"/>
    <s v="No Internet Service"/>
    <s v="37.774633, -122.274434"/>
    <n v="37.774633000000001"/>
    <n v="-122.274434"/>
    <n v="1"/>
    <n v="19.75"/>
    <n v="0"/>
    <n v="3"/>
    <n v="0"/>
    <x v="0"/>
    <n v="0"/>
    <n v="0"/>
    <n v="0"/>
    <n v="1"/>
    <s v="Credit Card"/>
    <n v="1"/>
    <n v="58555"/>
    <n v="0"/>
    <s v="Q3"/>
    <n v="0"/>
    <n v="4"/>
    <n v="0"/>
    <s v="California"/>
    <n v="0"/>
    <n v="0"/>
    <n v="0"/>
    <x v="2"/>
    <n v="856.5"/>
    <x v="0"/>
    <n v="352.82"/>
    <x v="0"/>
    <x v="3870"/>
    <n v="0"/>
    <n v="0"/>
    <n v="94501"/>
    <x v="0"/>
  </r>
  <r>
    <n v="35"/>
    <n v="14"/>
    <n v="11.5"/>
    <s v="Active User"/>
    <s v="Active User"/>
    <x v="17"/>
    <x v="606"/>
    <n v="4867"/>
    <x v="1"/>
    <s v="United States"/>
    <x v="3896"/>
    <s v="Stayed"/>
    <n v="0"/>
    <n v="0"/>
    <s v="Male"/>
    <n v="1"/>
    <s v="Fiber Optic"/>
    <s v="32.782501, -117.01611"/>
    <n v="32.782501000000003"/>
    <n v="-117.01611"/>
    <n v="0"/>
    <n v="85.5"/>
    <n v="1"/>
    <n v="0"/>
    <n v="0"/>
    <x v="2"/>
    <n v="0"/>
    <n v="0"/>
    <n v="1"/>
    <n v="0"/>
    <s v="Bank Withdrawal"/>
    <n v="1"/>
    <n v="24005"/>
    <n v="0"/>
    <s v="Q3"/>
    <n v="0"/>
    <n v="5"/>
    <n v="0"/>
    <s v="California"/>
    <n v="0"/>
    <n v="0"/>
    <n v="1"/>
    <x v="23"/>
    <n v="791.7"/>
    <x v="0"/>
    <n v="103.5"/>
    <x v="0"/>
    <x v="3871"/>
    <n v="0"/>
    <n v="1"/>
    <n v="91942"/>
    <x v="0"/>
  </r>
  <r>
    <n v="60"/>
    <n v="5"/>
    <n v="20.11"/>
    <s v="Active User"/>
    <s v="Active User"/>
    <x v="24"/>
    <x v="1069"/>
    <n v="3613"/>
    <x v="1"/>
    <s v="United States"/>
    <x v="3897"/>
    <s v="Stayed"/>
    <n v="0"/>
    <n v="0"/>
    <s v="Male"/>
    <n v="1"/>
    <s v="DSL"/>
    <s v="36.785618, -120.625382"/>
    <n v="36.785617999999999"/>
    <n v="-120.625382"/>
    <n v="0"/>
    <n v="59.15"/>
    <n v="0"/>
    <n v="0"/>
    <n v="0"/>
    <x v="2"/>
    <n v="0"/>
    <n v="1"/>
    <n v="1"/>
    <n v="0"/>
    <s v="Bank Withdrawal"/>
    <n v="1"/>
    <n v="9491"/>
    <n v="0"/>
    <s v="Q3"/>
    <n v="0"/>
    <n v="3"/>
    <n v="0"/>
    <s v="California"/>
    <n v="1"/>
    <n v="1"/>
    <n v="0"/>
    <x v="18"/>
    <n v="336.7"/>
    <x v="0"/>
    <n v="120.66"/>
    <x v="0"/>
    <x v="3872"/>
    <n v="0"/>
    <n v="1"/>
    <n v="93622"/>
    <x v="0"/>
  </r>
  <r>
    <n v="76"/>
    <n v="5"/>
    <n v="43.04"/>
    <s v="Competitor"/>
    <s v="Competitor offered more data"/>
    <x v="67"/>
    <x v="750"/>
    <n v="5915"/>
    <x v="1"/>
    <s v="United States"/>
    <x v="3898"/>
    <s v="Churned"/>
    <n v="0"/>
    <n v="1"/>
    <s v="Female"/>
    <n v="1"/>
    <s v="Fiber Optic"/>
    <s v="40.789799, -121.474529"/>
    <n v="40.789799000000002"/>
    <n v="-121.474529"/>
    <n v="1"/>
    <n v="117.45"/>
    <n v="1"/>
    <n v="0"/>
    <n v="9"/>
    <x v="0"/>
    <n v="1"/>
    <n v="1"/>
    <n v="0"/>
    <n v="1"/>
    <s v="Bank Withdrawal"/>
    <n v="1"/>
    <n v="397"/>
    <n v="1"/>
    <s v="Q3"/>
    <n v="1"/>
    <n v="1"/>
    <n v="1"/>
    <s v="California"/>
    <n v="1"/>
    <n v="0"/>
    <n v="1"/>
    <x v="27"/>
    <n v="5438.9"/>
    <x v="0"/>
    <n v="2065.92"/>
    <x v="0"/>
    <x v="3873"/>
    <n v="0"/>
    <n v="1"/>
    <n v="96040"/>
    <x v="1"/>
  </r>
  <r>
    <n v="35"/>
    <n v="11"/>
    <n v="13.68"/>
    <s v="Competitor"/>
    <s v="Competitor had better devices"/>
    <x v="67"/>
    <x v="615"/>
    <n v="4469"/>
    <x v="1"/>
    <s v="United States"/>
    <x v="3899"/>
    <s v="Churned"/>
    <n v="0"/>
    <n v="0"/>
    <s v="Male"/>
    <n v="1"/>
    <s v="Fiber Optic"/>
    <s v="35.184837, -119.402525"/>
    <n v="35.184837000000002"/>
    <n v="-119.402525"/>
    <n v="1"/>
    <n v="70.400000000000006"/>
    <n v="0"/>
    <n v="0"/>
    <n v="1"/>
    <x v="0"/>
    <n v="0"/>
    <n v="0"/>
    <n v="1"/>
    <n v="1"/>
    <s v="Bank Withdrawal"/>
    <n v="1"/>
    <n v="14937"/>
    <n v="0"/>
    <s v="Q3"/>
    <n v="1"/>
    <n v="1"/>
    <n v="0"/>
    <s v="California"/>
    <n v="0"/>
    <n v="0"/>
    <n v="0"/>
    <x v="13"/>
    <n v="1214.05"/>
    <x v="0"/>
    <n v="232.56"/>
    <x v="0"/>
    <x v="3874"/>
    <n v="0"/>
    <n v="1"/>
    <n v="93268"/>
    <x v="1"/>
  </r>
  <r>
    <n v="23"/>
    <n v="73"/>
    <n v="16.77"/>
    <s v="Active User"/>
    <s v="Active User"/>
    <x v="65"/>
    <x v="447"/>
    <n v="5108"/>
    <x v="1"/>
    <s v="United States"/>
    <x v="3900"/>
    <s v="Stayed"/>
    <n v="1"/>
    <n v="0"/>
    <s v="Female"/>
    <n v="1"/>
    <s v="Cable"/>
    <s v="37.581496, -119.972762"/>
    <n v="37.581496000000001"/>
    <n v="-119.972762"/>
    <n v="0"/>
    <n v="69.400000000000006"/>
    <n v="0"/>
    <n v="3"/>
    <n v="0"/>
    <x v="2"/>
    <n v="0"/>
    <n v="0"/>
    <n v="1"/>
    <n v="0"/>
    <s v="Credit Card"/>
    <n v="1"/>
    <n v="433"/>
    <n v="1"/>
    <s v="Q3"/>
    <n v="0"/>
    <n v="3"/>
    <n v="0"/>
    <s v="California"/>
    <n v="1"/>
    <n v="1"/>
    <n v="1"/>
    <x v="23"/>
    <n v="571.45000000000005"/>
    <x v="0"/>
    <n v="150.93"/>
    <x v="0"/>
    <x v="3875"/>
    <n v="1"/>
    <n v="1"/>
    <n v="95345"/>
    <x v="0"/>
  </r>
  <r>
    <n v="60"/>
    <n v="18"/>
    <n v="45.25"/>
    <s v="Active User"/>
    <s v="Active User"/>
    <x v="0"/>
    <x v="232"/>
    <n v="4219"/>
    <x v="0"/>
    <s v="United States"/>
    <x v="3901"/>
    <s v="Stayed"/>
    <n v="0"/>
    <n v="1"/>
    <s v="Male"/>
    <n v="1"/>
    <s v="DSL"/>
    <s v="37.421633, -122.009613"/>
    <n v="37.421633"/>
    <n v="-122.009613"/>
    <n v="1"/>
    <n v="81.349999999999994"/>
    <n v="0"/>
    <n v="0"/>
    <n v="1"/>
    <x v="0"/>
    <n v="1"/>
    <n v="1"/>
    <n v="0"/>
    <n v="1"/>
    <s v="Credit Card"/>
    <n v="1"/>
    <n v="16985"/>
    <n v="0"/>
    <s v="Q3"/>
    <n v="1"/>
    <n v="3"/>
    <n v="0"/>
    <s v="California"/>
    <n v="1"/>
    <n v="1"/>
    <n v="1"/>
    <x v="39"/>
    <n v="5398.6"/>
    <x v="0"/>
    <n v="3031.75"/>
    <x v="0"/>
    <x v="3876"/>
    <n v="0"/>
    <n v="1"/>
    <n v="94089"/>
    <x v="0"/>
  </r>
  <r>
    <n v="23"/>
    <n v="27"/>
    <n v="33.93"/>
    <s v="Active User"/>
    <s v="Active User"/>
    <x v="42"/>
    <x v="937"/>
    <n v="4995"/>
    <x v="2"/>
    <s v="United States"/>
    <x v="3902"/>
    <s v="Stayed"/>
    <n v="0"/>
    <n v="1"/>
    <s v="Male"/>
    <n v="1"/>
    <s v="Fiber Optic"/>
    <s v="39.562239, -121.14836"/>
    <n v="39.562238999999998"/>
    <n v="-121.14836"/>
    <n v="1"/>
    <n v="99.25"/>
    <n v="0"/>
    <n v="0"/>
    <n v="4"/>
    <x v="1"/>
    <n v="0"/>
    <n v="0"/>
    <n v="1"/>
    <n v="1"/>
    <s v="Credit Card"/>
    <n v="1"/>
    <n v="282"/>
    <n v="1"/>
    <s v="Q3"/>
    <n v="1"/>
    <n v="3"/>
    <n v="0"/>
    <s v="California"/>
    <n v="1"/>
    <n v="1"/>
    <n v="1"/>
    <x v="50"/>
    <n v="4920.8"/>
    <x v="0"/>
    <n v="1662.57"/>
    <x v="0"/>
    <x v="3877"/>
    <n v="1"/>
    <n v="1"/>
    <n v="95930"/>
    <x v="0"/>
  </r>
  <r>
    <n v="25"/>
    <n v="48"/>
    <n v="24.01"/>
    <s v="Active User"/>
    <s v="Active User"/>
    <x v="22"/>
    <x v="5"/>
    <n v="5015"/>
    <x v="1"/>
    <s v="United States"/>
    <x v="3903"/>
    <s v="Stayed"/>
    <n v="0"/>
    <n v="0"/>
    <s v="Male"/>
    <n v="1"/>
    <s v="Fiber Optic"/>
    <s v="38.002125, -121.324979"/>
    <n v="38.002124999999999"/>
    <n v="-121.324979"/>
    <n v="1"/>
    <n v="107.7"/>
    <n v="1"/>
    <n v="0"/>
    <n v="2"/>
    <x v="3"/>
    <n v="1"/>
    <n v="1"/>
    <n v="1"/>
    <n v="1"/>
    <s v="Bank Withdrawal"/>
    <n v="1"/>
    <n v="49965"/>
    <n v="1"/>
    <s v="Q3"/>
    <n v="1"/>
    <n v="3"/>
    <n v="0"/>
    <s v="California"/>
    <n v="1"/>
    <n v="1"/>
    <n v="1"/>
    <x v="15"/>
    <n v="7320.9"/>
    <x v="0"/>
    <n v="1632.68"/>
    <x v="0"/>
    <x v="3878"/>
    <n v="1"/>
    <n v="1"/>
    <n v="95207"/>
    <x v="0"/>
  </r>
  <r>
    <n v="21"/>
    <n v="58"/>
    <n v="2.12"/>
    <s v="Active User"/>
    <s v="Active User"/>
    <x v="2"/>
    <x v="853"/>
    <n v="4792"/>
    <x v="0"/>
    <s v="United States"/>
    <x v="3904"/>
    <s v="Stayed"/>
    <n v="0"/>
    <n v="1"/>
    <s v="Male"/>
    <n v="1"/>
    <s v="Cable"/>
    <s v="33.001813, -117.263628"/>
    <n v="33.001812999999999"/>
    <n v="-117.263628"/>
    <n v="1"/>
    <n v="67.849999999999994"/>
    <n v="0"/>
    <n v="0"/>
    <n v="5"/>
    <x v="3"/>
    <n v="0"/>
    <n v="1"/>
    <n v="0"/>
    <n v="1"/>
    <s v="Credit Card"/>
    <n v="1"/>
    <n v="12173"/>
    <n v="1"/>
    <s v="Q3"/>
    <n v="1"/>
    <n v="3"/>
    <n v="0"/>
    <s v="California"/>
    <n v="1"/>
    <n v="1"/>
    <n v="0"/>
    <x v="39"/>
    <n v="4627.6499999999996"/>
    <x v="0"/>
    <n v="142.04"/>
    <x v="0"/>
    <x v="3879"/>
    <n v="1"/>
    <n v="1"/>
    <n v="92075"/>
    <x v="0"/>
  </r>
  <r>
    <n v="75"/>
    <n v="16"/>
    <n v="36.83"/>
    <s v="Price"/>
    <s v="Price too high"/>
    <x v="13"/>
    <x v="38"/>
    <n v="5556"/>
    <x v="1"/>
    <s v="United States"/>
    <x v="3905"/>
    <s v="Churned"/>
    <n v="0"/>
    <n v="0"/>
    <s v="Female"/>
    <n v="1"/>
    <s v="DSL"/>
    <s v="38.646096, -121.442433"/>
    <n v="38.646096"/>
    <n v="-121.44243299999999"/>
    <n v="0"/>
    <n v="59.4"/>
    <n v="0"/>
    <n v="0"/>
    <n v="0"/>
    <x v="0"/>
    <n v="0"/>
    <n v="0"/>
    <n v="0"/>
    <n v="0"/>
    <s v="Bank Withdrawal"/>
    <n v="1"/>
    <n v="34894"/>
    <n v="1"/>
    <s v="Q3"/>
    <n v="0"/>
    <n v="1"/>
    <n v="1"/>
    <s v="California"/>
    <n v="0"/>
    <n v="0"/>
    <n v="1"/>
    <x v="66"/>
    <n v="1023.9"/>
    <x v="0"/>
    <n v="589.28"/>
    <x v="0"/>
    <x v="3880"/>
    <n v="0"/>
    <n v="1"/>
    <n v="95838"/>
    <x v="1"/>
  </r>
  <r>
    <n v="40"/>
    <n v="19"/>
    <n v="8"/>
    <s v="Active User"/>
    <s v="Active User"/>
    <x v="66"/>
    <x v="914"/>
    <n v="4113"/>
    <x v="2"/>
    <s v="United States"/>
    <x v="3906"/>
    <s v="Stayed"/>
    <n v="1"/>
    <n v="0"/>
    <s v="Male"/>
    <n v="1"/>
    <s v="Cable"/>
    <s v="41.280478, -121.160249"/>
    <n v="41.280478000000002"/>
    <n v="-121.16024899999999"/>
    <n v="1"/>
    <n v="53.65"/>
    <n v="0"/>
    <n v="1"/>
    <n v="2"/>
    <x v="0"/>
    <n v="1"/>
    <n v="1"/>
    <n v="0"/>
    <n v="1"/>
    <s v="Credit Card"/>
    <n v="1"/>
    <n v="386"/>
    <n v="0"/>
    <s v="Q3"/>
    <n v="1"/>
    <n v="4"/>
    <n v="0"/>
    <s v="California"/>
    <n v="0"/>
    <n v="0"/>
    <n v="0"/>
    <x v="62"/>
    <n v="1939.35"/>
    <x v="0"/>
    <n v="288"/>
    <x v="0"/>
    <x v="3881"/>
    <n v="0"/>
    <n v="1"/>
    <n v="96054"/>
    <x v="0"/>
  </r>
  <r>
    <n v="39"/>
    <n v="3"/>
    <n v="44.65"/>
    <s v="Active User"/>
    <s v="Active User"/>
    <x v="3"/>
    <x v="32"/>
    <n v="4729"/>
    <x v="1"/>
    <s v="United States"/>
    <x v="3907"/>
    <s v="Stayed"/>
    <n v="0"/>
    <n v="0"/>
    <s v="Male"/>
    <n v="1"/>
    <s v="Cable"/>
    <s v="34.102084, -118.451629"/>
    <n v="34.102083999999998"/>
    <n v="-118.451629"/>
    <n v="1"/>
    <n v="61.35"/>
    <n v="1"/>
    <n v="0"/>
    <n v="3"/>
    <x v="0"/>
    <n v="1"/>
    <n v="0"/>
    <n v="0"/>
    <n v="1"/>
    <s v="Bank Withdrawal"/>
    <n v="1"/>
    <n v="10470"/>
    <n v="1"/>
    <s v="Q3"/>
    <n v="1"/>
    <n v="3"/>
    <n v="0"/>
    <s v="California"/>
    <n v="0"/>
    <n v="0"/>
    <n v="0"/>
    <x v="46"/>
    <n v="3169.55"/>
    <x v="0"/>
    <n v="2321.8000000000002"/>
    <x v="0"/>
    <x v="3882"/>
    <n v="0"/>
    <n v="1"/>
    <n v="90077"/>
    <x v="0"/>
  </r>
  <r>
    <n v="29"/>
    <n v="71"/>
    <n v="27.34"/>
    <s v="Active User"/>
    <s v="Active User"/>
    <x v="22"/>
    <x v="251"/>
    <n v="5510"/>
    <x v="1"/>
    <s v="United States"/>
    <x v="3908"/>
    <s v="Joined"/>
    <n v="0"/>
    <n v="1"/>
    <s v="Male"/>
    <n v="1"/>
    <s v="Fiber Optic"/>
    <s v="34.757783, -117.33997"/>
    <n v="34.757783000000003"/>
    <n v="-117.33996999999999"/>
    <n v="0"/>
    <n v="73.599999999999994"/>
    <n v="0"/>
    <n v="0"/>
    <n v="0"/>
    <x v="0"/>
    <n v="0"/>
    <n v="0"/>
    <n v="1"/>
    <n v="0"/>
    <s v="Credit Card"/>
    <n v="1"/>
    <n v="4948"/>
    <n v="0"/>
    <s v="Q3"/>
    <n v="0"/>
    <n v="5"/>
    <n v="0"/>
    <s v="California"/>
    <n v="0"/>
    <n v="0"/>
    <n v="0"/>
    <x v="5"/>
    <n v="232.5"/>
    <x v="2"/>
    <n v="82.02"/>
    <x v="0"/>
    <x v="3883"/>
    <n v="1"/>
    <n v="0"/>
    <n v="92342"/>
    <x v="0"/>
  </r>
  <r>
    <n v="33"/>
    <n v="0"/>
    <n v="32.340000000000003"/>
    <s v="Active User"/>
    <s v="Active User"/>
    <x v="7"/>
    <x v="856"/>
    <n v="3266"/>
    <x v="1"/>
    <s v="United States"/>
    <x v="3909"/>
    <s v="Stayed"/>
    <n v="0"/>
    <n v="0"/>
    <s v="Male"/>
    <n v="0"/>
    <s v="No Internet Service"/>
    <s v="36.141319, -119.129075"/>
    <n v="36.141319000000003"/>
    <n v="-119.129075"/>
    <n v="0"/>
    <n v="20.65"/>
    <n v="0"/>
    <n v="0"/>
    <n v="0"/>
    <x v="2"/>
    <n v="0"/>
    <n v="0"/>
    <n v="0"/>
    <n v="0"/>
    <s v="Credit Card"/>
    <n v="1"/>
    <n v="5689"/>
    <n v="0"/>
    <s v="Q3"/>
    <n v="0"/>
    <n v="5"/>
    <n v="0"/>
    <s v="California"/>
    <n v="0"/>
    <n v="0"/>
    <n v="0"/>
    <x v="18"/>
    <n v="109.3"/>
    <x v="0"/>
    <n v="194.04"/>
    <x v="0"/>
    <x v="3884"/>
    <n v="0"/>
    <n v="0"/>
    <n v="93267"/>
    <x v="0"/>
  </r>
  <r>
    <n v="30"/>
    <n v="85"/>
    <n v="31.27"/>
    <s v="Competitor"/>
    <s v="Competitor had better devices"/>
    <x v="41"/>
    <x v="461"/>
    <n v="5274"/>
    <x v="1"/>
    <s v="United States"/>
    <x v="3910"/>
    <s v="Churned"/>
    <n v="0"/>
    <n v="1"/>
    <s v="Male"/>
    <n v="1"/>
    <s v="Fiber Optic"/>
    <s v="35.073777, -118.652112"/>
    <n v="35.073777"/>
    <n v="-118.652112"/>
    <n v="0"/>
    <n v="99.25"/>
    <n v="1"/>
    <n v="0"/>
    <n v="0"/>
    <x v="5"/>
    <n v="0"/>
    <n v="0"/>
    <n v="1"/>
    <n v="0"/>
    <s v="Bank Withdrawal"/>
    <n v="1"/>
    <n v="25805"/>
    <n v="0"/>
    <s v="Q3"/>
    <n v="0"/>
    <n v="1"/>
    <n v="0"/>
    <s v="California"/>
    <n v="1"/>
    <n v="1"/>
    <n v="1"/>
    <x v="35"/>
    <n v="3777.15"/>
    <x v="0"/>
    <n v="1188.26"/>
    <x v="0"/>
    <x v="3885"/>
    <n v="0"/>
    <n v="1"/>
    <n v="93561"/>
    <x v="1"/>
  </r>
  <r>
    <n v="71"/>
    <n v="11"/>
    <n v="41.97"/>
    <s v="Active User"/>
    <s v="Active User"/>
    <x v="35"/>
    <x v="99"/>
    <n v="5711"/>
    <x v="0"/>
    <s v="United States"/>
    <x v="3911"/>
    <s v="Stayed"/>
    <n v="0"/>
    <n v="0"/>
    <s v="Male"/>
    <n v="1"/>
    <s v="Fiber Optic"/>
    <s v="36.623632, -119.741322"/>
    <n v="36.623632000000001"/>
    <n v="-119.741322"/>
    <n v="1"/>
    <n v="89"/>
    <n v="0"/>
    <n v="0"/>
    <n v="8"/>
    <x v="0"/>
    <n v="0"/>
    <n v="0"/>
    <n v="1"/>
    <n v="1"/>
    <s v="Bank Withdrawal"/>
    <n v="1"/>
    <n v="21010"/>
    <n v="0"/>
    <s v="Q3"/>
    <n v="1"/>
    <n v="4"/>
    <n v="1"/>
    <s v="California"/>
    <n v="1"/>
    <n v="1"/>
    <n v="1"/>
    <x v="48"/>
    <n v="605.45000000000005"/>
    <x v="0"/>
    <n v="293.79000000000002"/>
    <x v="0"/>
    <x v="3886"/>
    <n v="0"/>
    <n v="1"/>
    <n v="93725"/>
    <x v="0"/>
  </r>
  <r>
    <n v="56"/>
    <n v="0"/>
    <n v="15.51"/>
    <s v="Active User"/>
    <s v="Active User"/>
    <x v="22"/>
    <x v="32"/>
    <n v="2019"/>
    <x v="0"/>
    <s v="United States"/>
    <x v="3912"/>
    <s v="Stayed"/>
    <n v="1"/>
    <n v="0"/>
    <s v="Male"/>
    <n v="0"/>
    <s v="No Internet Service"/>
    <s v="34.089953, -118.294824"/>
    <n v="34.089953000000001"/>
    <n v="-118.29482400000001"/>
    <n v="1"/>
    <n v="19.850000000000001"/>
    <n v="0"/>
    <n v="1"/>
    <n v="5"/>
    <x v="0"/>
    <n v="0"/>
    <n v="0"/>
    <n v="0"/>
    <n v="1"/>
    <s v="Credit Card"/>
    <n v="1"/>
    <n v="41713"/>
    <n v="0"/>
    <s v="Q3"/>
    <n v="1"/>
    <n v="3"/>
    <n v="0"/>
    <s v="California"/>
    <n v="0"/>
    <n v="0"/>
    <n v="0"/>
    <x v="37"/>
    <n v="198.5"/>
    <x v="0"/>
    <n v="155.1"/>
    <x v="0"/>
    <x v="3887"/>
    <n v="0"/>
    <n v="0"/>
    <n v="90029"/>
    <x v="0"/>
  </r>
  <r>
    <n v="22"/>
    <n v="48"/>
    <n v="0"/>
    <s v="Active User"/>
    <s v="Active User"/>
    <x v="46"/>
    <x v="973"/>
    <n v="4033"/>
    <x v="1"/>
    <s v="United States"/>
    <x v="3913"/>
    <s v="Joined"/>
    <n v="0"/>
    <n v="0"/>
    <s v="Male"/>
    <n v="1"/>
    <s v="DSL"/>
    <s v="37.4695, -120.672724"/>
    <n v="37.469499999999996"/>
    <n v="-120.672724"/>
    <n v="0"/>
    <n v="24.9"/>
    <n v="0"/>
    <n v="0"/>
    <n v="0"/>
    <x v="0"/>
    <n v="0"/>
    <n v="0"/>
    <n v="1"/>
    <n v="0"/>
    <s v="Credit Card"/>
    <n v="0"/>
    <n v="809"/>
    <n v="0"/>
    <s v="Q3"/>
    <n v="0"/>
    <n v="3"/>
    <n v="0"/>
    <s v="California"/>
    <n v="0"/>
    <n v="0"/>
    <n v="0"/>
    <x v="9"/>
    <n v="49.7"/>
    <x v="2"/>
    <n v="0"/>
    <x v="0"/>
    <x v="3888"/>
    <n v="1"/>
    <n v="0"/>
    <n v="95303"/>
    <x v="0"/>
  </r>
  <r>
    <n v="39"/>
    <n v="20"/>
    <n v="8.1"/>
    <s v="Active User"/>
    <s v="Active User"/>
    <x v="0"/>
    <x v="37"/>
    <n v="4843"/>
    <x v="1"/>
    <s v="United States"/>
    <x v="3914"/>
    <s v="Stayed"/>
    <n v="1"/>
    <n v="0"/>
    <s v="Female"/>
    <n v="1"/>
    <s v="Fiber Optic"/>
    <s v="38.834469, -122.127193"/>
    <n v="38.834468999999999"/>
    <n v="-122.12719300000001"/>
    <n v="1"/>
    <n v="75.849999999999994"/>
    <n v="0"/>
    <n v="1"/>
    <n v="10"/>
    <x v="0"/>
    <n v="0"/>
    <n v="0"/>
    <n v="1"/>
    <n v="1"/>
    <s v="Bank Withdrawal"/>
    <n v="1"/>
    <n v="2756"/>
    <n v="1"/>
    <s v="Q3"/>
    <n v="1"/>
    <n v="5"/>
    <n v="0"/>
    <s v="California"/>
    <n v="0"/>
    <n v="0"/>
    <n v="0"/>
    <x v="23"/>
    <n v="647.5"/>
    <x v="0"/>
    <n v="72.900000000000006"/>
    <x v="0"/>
    <x v="3889"/>
    <n v="0"/>
    <n v="1"/>
    <n v="95627"/>
    <x v="0"/>
  </r>
  <r>
    <n v="26"/>
    <n v="82"/>
    <n v="2.02"/>
    <s v="Competitor"/>
    <s v="Competitor offered more data"/>
    <x v="8"/>
    <x v="734"/>
    <n v="3573"/>
    <x v="1"/>
    <s v="United States"/>
    <x v="3915"/>
    <s v="Churned"/>
    <n v="0"/>
    <n v="0"/>
    <s v="Male"/>
    <n v="1"/>
    <s v="Fiber Optic"/>
    <s v="36.315979, -119.710852"/>
    <n v="36.315978999999999"/>
    <n v="-119.710852"/>
    <n v="1"/>
    <n v="85.25"/>
    <n v="1"/>
    <n v="0"/>
    <n v="1"/>
    <x v="4"/>
    <n v="0"/>
    <n v="0"/>
    <n v="1"/>
    <n v="1"/>
    <s v="Bank Withdrawal"/>
    <n v="1"/>
    <n v="2872"/>
    <n v="0"/>
    <s v="Q3"/>
    <n v="1"/>
    <n v="3"/>
    <n v="0"/>
    <s v="California"/>
    <n v="1"/>
    <n v="1"/>
    <n v="0"/>
    <x v="37"/>
    <n v="855.3"/>
    <x v="3"/>
    <n v="20.2"/>
    <x v="0"/>
    <x v="3890"/>
    <n v="1"/>
    <n v="0"/>
    <n v="93202"/>
    <x v="1"/>
  </r>
  <r>
    <n v="21"/>
    <n v="52"/>
    <n v="33.25"/>
    <s v="Other"/>
    <s v="Moved"/>
    <x v="41"/>
    <x v="79"/>
    <n v="4111"/>
    <x v="2"/>
    <s v="United States"/>
    <x v="3916"/>
    <s v="Churned"/>
    <n v="0"/>
    <n v="1"/>
    <s v="Male"/>
    <n v="1"/>
    <s v="Fiber Optic"/>
    <s v="36.959731, -120.653519"/>
    <n v="36.959730999999998"/>
    <n v="-120.653519"/>
    <n v="1"/>
    <n v="90.95"/>
    <n v="0"/>
    <n v="0"/>
    <n v="1"/>
    <x v="1"/>
    <n v="1"/>
    <n v="0"/>
    <n v="0"/>
    <n v="1"/>
    <s v="Bank Withdrawal"/>
    <n v="1"/>
    <n v="343"/>
    <n v="0"/>
    <s v="Q3"/>
    <n v="1"/>
    <n v="3"/>
    <n v="0"/>
    <s v="California"/>
    <n v="0"/>
    <n v="1"/>
    <n v="1"/>
    <x v="44"/>
    <n v="5453.4"/>
    <x v="0"/>
    <n v="1995"/>
    <x v="0"/>
    <x v="3891"/>
    <n v="1"/>
    <n v="1"/>
    <n v="93665"/>
    <x v="1"/>
  </r>
  <r>
    <n v="75"/>
    <n v="24"/>
    <n v="0"/>
    <s v="Active User"/>
    <s v="Active User"/>
    <x v="38"/>
    <x v="297"/>
    <n v="3162"/>
    <x v="0"/>
    <s v="United States"/>
    <x v="3917"/>
    <s v="Stayed"/>
    <n v="0"/>
    <n v="1"/>
    <s v="Female"/>
    <n v="1"/>
    <s v="DSL"/>
    <s v="35.55647, -118.244914"/>
    <n v="35.556469999999997"/>
    <n v="-118.24491399999999"/>
    <n v="0"/>
    <n v="39.700000000000003"/>
    <n v="0"/>
    <n v="0"/>
    <n v="0"/>
    <x v="4"/>
    <n v="0"/>
    <n v="1"/>
    <n v="0"/>
    <n v="0"/>
    <s v="Credit Card"/>
    <n v="0"/>
    <n v="1935"/>
    <n v="1"/>
    <s v="Q3"/>
    <n v="0"/>
    <n v="4"/>
    <n v="1"/>
    <s v="California"/>
    <n v="0"/>
    <n v="0"/>
    <n v="0"/>
    <x v="31"/>
    <n v="692.35"/>
    <x v="0"/>
    <n v="0"/>
    <x v="0"/>
    <x v="3892"/>
    <n v="0"/>
    <n v="1"/>
    <n v="93283"/>
    <x v="0"/>
  </r>
  <r>
    <n v="46"/>
    <n v="27"/>
    <n v="0"/>
    <s v="Active User"/>
    <s v="Active User"/>
    <x v="66"/>
    <x v="383"/>
    <n v="5119"/>
    <x v="0"/>
    <s v="United States"/>
    <x v="3918"/>
    <s v="Stayed"/>
    <n v="0"/>
    <n v="1"/>
    <s v="Female"/>
    <n v="1"/>
    <s v="DSL"/>
    <s v="38.823278, -121.281856"/>
    <n v="38.823278000000002"/>
    <n v="-121.281856"/>
    <n v="1"/>
    <n v="61.4"/>
    <n v="0"/>
    <n v="0"/>
    <n v="2"/>
    <x v="3"/>
    <n v="1"/>
    <n v="0"/>
    <n v="1"/>
    <n v="1"/>
    <s v="Credit Card"/>
    <n v="0"/>
    <n v="15494"/>
    <n v="1"/>
    <s v="Q3"/>
    <n v="1"/>
    <n v="4"/>
    <n v="0"/>
    <s v="California"/>
    <n v="1"/>
    <n v="1"/>
    <n v="1"/>
    <x v="25"/>
    <n v="4310.3500000000004"/>
    <x v="0"/>
    <n v="0"/>
    <x v="0"/>
    <x v="3893"/>
    <n v="0"/>
    <n v="1"/>
    <n v="95765"/>
    <x v="0"/>
  </r>
  <r>
    <n v="23"/>
    <n v="73"/>
    <n v="25.46"/>
    <s v="Active User"/>
    <s v="Active User"/>
    <x v="36"/>
    <x v="821"/>
    <n v="5027"/>
    <x v="2"/>
    <s v="United States"/>
    <x v="3919"/>
    <s v="Stayed"/>
    <n v="0"/>
    <n v="1"/>
    <s v="Female"/>
    <n v="1"/>
    <s v="Fiber Optic"/>
    <s v="41.083464, -121.107929"/>
    <n v="41.083463999999999"/>
    <n v="-121.107929"/>
    <n v="1"/>
    <n v="105.7"/>
    <n v="1"/>
    <n v="0"/>
    <n v="2"/>
    <x v="3"/>
    <n v="1"/>
    <n v="0"/>
    <n v="1"/>
    <n v="1"/>
    <s v="Bank Withdrawal"/>
    <n v="1"/>
    <n v="595"/>
    <n v="0"/>
    <s v="Q3"/>
    <n v="1"/>
    <n v="4"/>
    <n v="0"/>
    <s v="California"/>
    <n v="1"/>
    <n v="1"/>
    <n v="1"/>
    <x v="39"/>
    <n v="6816.95"/>
    <x v="0"/>
    <n v="1705.82"/>
    <x v="0"/>
    <x v="3894"/>
    <n v="1"/>
    <n v="1"/>
    <n v="96009"/>
    <x v="0"/>
  </r>
  <r>
    <n v="61"/>
    <n v="7"/>
    <n v="0"/>
    <s v="Active User"/>
    <s v="Active User"/>
    <x v="34"/>
    <x v="711"/>
    <n v="5473"/>
    <x v="1"/>
    <s v="United States"/>
    <x v="3920"/>
    <s v="Stayed"/>
    <n v="0"/>
    <n v="0"/>
    <s v="Male"/>
    <n v="1"/>
    <s v="DSL"/>
    <s v="34.255442, -118.421314"/>
    <n v="34.255442000000002"/>
    <n v="-118.421314"/>
    <n v="0"/>
    <n v="24.95"/>
    <n v="0"/>
    <n v="0"/>
    <n v="0"/>
    <x v="0"/>
    <n v="0"/>
    <n v="0"/>
    <n v="1"/>
    <n v="0"/>
    <s v="Bank Withdrawal"/>
    <n v="0"/>
    <n v="97318"/>
    <n v="0"/>
    <s v="Q3"/>
    <n v="0"/>
    <n v="5"/>
    <n v="0"/>
    <s v="California"/>
    <n v="0"/>
    <n v="0"/>
    <n v="0"/>
    <x v="23"/>
    <n v="190.25"/>
    <x v="0"/>
    <n v="0"/>
    <x v="0"/>
    <x v="3895"/>
    <n v="0"/>
    <n v="1"/>
    <n v="91331"/>
    <x v="0"/>
  </r>
  <r>
    <n v="57"/>
    <n v="11"/>
    <n v="5.76"/>
    <s v="Dissatisfaction"/>
    <s v="Product dissatisfaction"/>
    <x v="29"/>
    <x v="781"/>
    <n v="4982"/>
    <x v="0"/>
    <s v="United States"/>
    <x v="3921"/>
    <s v="Churned"/>
    <n v="0"/>
    <n v="1"/>
    <s v="Male"/>
    <n v="1"/>
    <s v="Fiber Optic"/>
    <s v="38.815515, -120.916997"/>
    <n v="38.815514999999998"/>
    <n v="-120.91699699999999"/>
    <n v="1"/>
    <n v="108.6"/>
    <n v="1"/>
    <n v="0"/>
    <n v="1"/>
    <x v="3"/>
    <n v="1"/>
    <n v="0"/>
    <n v="1"/>
    <n v="1"/>
    <s v="Credit Card"/>
    <n v="1"/>
    <n v="485"/>
    <n v="1"/>
    <s v="Q3"/>
    <n v="1"/>
    <n v="1"/>
    <n v="0"/>
    <s v="California"/>
    <n v="1"/>
    <n v="1"/>
    <n v="1"/>
    <x v="25"/>
    <n v="7690.9"/>
    <x v="14"/>
    <n v="408.96"/>
    <x v="0"/>
    <x v="3896"/>
    <n v="0"/>
    <n v="0"/>
    <n v="95651"/>
    <x v="1"/>
  </r>
  <r>
    <n v="62"/>
    <n v="75"/>
    <n v="17.29"/>
    <s v="Active User"/>
    <s v="Active User"/>
    <x v="57"/>
    <x v="625"/>
    <n v="5434"/>
    <x v="2"/>
    <s v="United States"/>
    <x v="3922"/>
    <s v="Stayed"/>
    <n v="1"/>
    <n v="1"/>
    <s v="Male"/>
    <n v="1"/>
    <s v="Fiber Optic"/>
    <s v="40.809636, -124.189977"/>
    <n v="40.809635999999998"/>
    <n v="-124.189977"/>
    <n v="1"/>
    <n v="100"/>
    <n v="1"/>
    <n v="3"/>
    <n v="9"/>
    <x v="5"/>
    <n v="0"/>
    <n v="0"/>
    <n v="0"/>
    <n v="1"/>
    <s v="Bank Withdrawal"/>
    <n v="1"/>
    <n v="395"/>
    <n v="0"/>
    <s v="Q3"/>
    <n v="1"/>
    <n v="3"/>
    <n v="0"/>
    <s v="California"/>
    <n v="1"/>
    <n v="1"/>
    <n v="1"/>
    <x v="64"/>
    <n v="3835.55"/>
    <x v="0"/>
    <n v="674.31"/>
    <x v="0"/>
    <x v="3897"/>
    <n v="0"/>
    <n v="1"/>
    <n v="95564"/>
    <x v="0"/>
  </r>
  <r>
    <n v="50"/>
    <n v="0"/>
    <n v="14.91"/>
    <s v="Active User"/>
    <s v="Active User"/>
    <x v="44"/>
    <x v="127"/>
    <n v="3398"/>
    <x v="0"/>
    <s v="United States"/>
    <x v="3923"/>
    <s v="Stayed"/>
    <n v="0"/>
    <n v="0"/>
    <s v="Male"/>
    <n v="0"/>
    <s v="No Internet Service"/>
    <s v="36.977025, -121.952864"/>
    <n v="36.977024999999998"/>
    <n v="-121.95286400000001"/>
    <n v="0"/>
    <n v="20.05"/>
    <n v="0"/>
    <n v="0"/>
    <n v="0"/>
    <x v="0"/>
    <n v="0"/>
    <n v="0"/>
    <n v="1"/>
    <n v="0"/>
    <s v="Bank Withdrawal"/>
    <n v="1"/>
    <n v="9673"/>
    <n v="0"/>
    <s v="Q3"/>
    <n v="0"/>
    <n v="5"/>
    <n v="0"/>
    <s v="California"/>
    <n v="0"/>
    <n v="0"/>
    <n v="0"/>
    <x v="17"/>
    <n v="614.45000000000005"/>
    <x v="0"/>
    <n v="477.12"/>
    <x v="206"/>
    <x v="3898"/>
    <n v="0"/>
    <n v="0"/>
    <n v="95010"/>
    <x v="0"/>
  </r>
  <r>
    <n v="41"/>
    <n v="30"/>
    <n v="49.35"/>
    <s v="Active User"/>
    <s v="Active User"/>
    <x v="44"/>
    <x v="32"/>
    <n v="5709"/>
    <x v="0"/>
    <s v="United States"/>
    <x v="3924"/>
    <s v="Stayed"/>
    <n v="0"/>
    <n v="1"/>
    <s v="Male"/>
    <n v="1"/>
    <s v="Fiber Optic"/>
    <s v="34.037251, -118.423573"/>
    <n v="34.037250999999998"/>
    <n v="-118.423573"/>
    <n v="0"/>
    <n v="97.65"/>
    <n v="1"/>
    <n v="0"/>
    <n v="0"/>
    <x v="3"/>
    <n v="1"/>
    <n v="0"/>
    <n v="1"/>
    <n v="0"/>
    <s v="Credit Card"/>
    <n v="1"/>
    <n v="24505"/>
    <n v="1"/>
    <s v="Q3"/>
    <n v="0"/>
    <n v="3"/>
    <n v="0"/>
    <s v="California"/>
    <n v="0"/>
    <n v="0"/>
    <n v="1"/>
    <x v="43"/>
    <n v="6743.55"/>
    <x v="0"/>
    <n v="3405.15"/>
    <x v="0"/>
    <x v="3899"/>
    <n v="0"/>
    <n v="1"/>
    <n v="90064"/>
    <x v="0"/>
  </r>
  <r>
    <n v="49"/>
    <n v="0"/>
    <n v="45.75"/>
    <s v="Active User"/>
    <s v="Active User"/>
    <x v="47"/>
    <x v="4"/>
    <n v="5940"/>
    <x v="0"/>
    <s v="United States"/>
    <x v="3925"/>
    <s v="Stayed"/>
    <n v="0"/>
    <n v="0"/>
    <s v="Male"/>
    <n v="0"/>
    <s v="No Internet Service"/>
    <s v="37.339533, -121.777179"/>
    <n v="37.339533000000003"/>
    <n v="-121.777179"/>
    <n v="1"/>
    <n v="20.25"/>
    <n v="0"/>
    <n v="0"/>
    <n v="10"/>
    <x v="0"/>
    <n v="0"/>
    <n v="0"/>
    <n v="0"/>
    <n v="1"/>
    <s v="Bank Withdrawal"/>
    <n v="1"/>
    <n v="44103"/>
    <n v="0"/>
    <s v="Q3"/>
    <n v="1"/>
    <n v="5"/>
    <n v="0"/>
    <s v="California"/>
    <n v="0"/>
    <n v="0"/>
    <n v="0"/>
    <x v="21"/>
    <n v="835.5"/>
    <x v="0"/>
    <n v="1921.5"/>
    <x v="0"/>
    <x v="3900"/>
    <n v="0"/>
    <n v="0"/>
    <n v="95148"/>
    <x v="0"/>
  </r>
  <r>
    <n v="45"/>
    <n v="13"/>
    <n v="21.58"/>
    <s v="Active User"/>
    <s v="Active User"/>
    <x v="18"/>
    <x v="99"/>
    <n v="6177"/>
    <x v="0"/>
    <s v="United States"/>
    <x v="3926"/>
    <s v="Stayed"/>
    <n v="0"/>
    <n v="1"/>
    <s v="Male"/>
    <n v="1"/>
    <s v="DSL"/>
    <s v="36.751489, -119.68072"/>
    <n v="36.751488999999999"/>
    <n v="-119.68071999999999"/>
    <n v="1"/>
    <n v="76.150000000000006"/>
    <n v="1"/>
    <n v="0"/>
    <n v="2"/>
    <x v="1"/>
    <n v="0"/>
    <n v="1"/>
    <n v="0"/>
    <n v="1"/>
    <s v="Bank Withdrawal"/>
    <n v="1"/>
    <n v="54701"/>
    <n v="1"/>
    <s v="Q3"/>
    <n v="1"/>
    <n v="4"/>
    <n v="0"/>
    <s v="California"/>
    <n v="1"/>
    <n v="1"/>
    <n v="0"/>
    <x v="55"/>
    <n v="4929.55"/>
    <x v="0"/>
    <n v="1402.7"/>
    <x v="0"/>
    <x v="3901"/>
    <n v="0"/>
    <n v="1"/>
    <n v="93727"/>
    <x v="0"/>
  </r>
  <r>
    <n v="51"/>
    <n v="30"/>
    <n v="14.63"/>
    <s v="Active User"/>
    <s v="Active User"/>
    <x v="74"/>
    <x v="745"/>
    <n v="4511"/>
    <x v="0"/>
    <s v="United States"/>
    <x v="3927"/>
    <s v="Stayed"/>
    <n v="0"/>
    <n v="1"/>
    <s v="Male"/>
    <n v="1"/>
    <s v="Fiber Optic"/>
    <s v="34.278697, -119.167798"/>
    <n v="34.278697000000001"/>
    <n v="-119.167798"/>
    <n v="0"/>
    <n v="114.95"/>
    <n v="1"/>
    <n v="0"/>
    <n v="0"/>
    <x v="3"/>
    <n v="1"/>
    <n v="1"/>
    <n v="1"/>
    <n v="0"/>
    <s v="Bank Withdrawal"/>
    <n v="1"/>
    <n v="27381"/>
    <n v="1"/>
    <s v="Q3"/>
    <n v="0"/>
    <n v="3"/>
    <n v="0"/>
    <s v="California"/>
    <n v="1"/>
    <n v="1"/>
    <n v="1"/>
    <x v="22"/>
    <n v="7711.25"/>
    <x v="0"/>
    <n v="1024.0999999999999"/>
    <x v="0"/>
    <x v="3902"/>
    <n v="0"/>
    <n v="1"/>
    <n v="93004"/>
    <x v="0"/>
  </r>
  <r>
    <n v="48"/>
    <n v="0"/>
    <n v="49.58"/>
    <s v="Active User"/>
    <s v="Active User"/>
    <x v="44"/>
    <x v="32"/>
    <n v="6061"/>
    <x v="2"/>
    <s v="United States"/>
    <x v="3928"/>
    <s v="Stayed"/>
    <n v="0"/>
    <n v="0"/>
    <s v="Female"/>
    <n v="0"/>
    <s v="No Internet Service"/>
    <s v="34.001617, -118.222274"/>
    <n v="34.001617000000003"/>
    <n v="-118.222274"/>
    <n v="1"/>
    <n v="20.45"/>
    <n v="0"/>
    <n v="0"/>
    <n v="5"/>
    <x v="1"/>
    <n v="0"/>
    <n v="0"/>
    <n v="0"/>
    <n v="1"/>
    <s v="Bank Withdrawal"/>
    <n v="1"/>
    <n v="3642"/>
    <n v="0"/>
    <s v="Q3"/>
    <n v="1"/>
    <n v="3"/>
    <n v="0"/>
    <s v="California"/>
    <n v="0"/>
    <n v="0"/>
    <n v="0"/>
    <x v="50"/>
    <n v="900.9"/>
    <x v="0"/>
    <n v="2429.42"/>
    <x v="0"/>
    <x v="3903"/>
    <n v="0"/>
    <n v="0"/>
    <n v="90058"/>
    <x v="0"/>
  </r>
  <r>
    <n v="57"/>
    <n v="19"/>
    <n v="11.54"/>
    <s v="Competitor"/>
    <s v="Competitor had better devices"/>
    <x v="37"/>
    <x v="880"/>
    <n v="5124"/>
    <x v="1"/>
    <s v="United States"/>
    <x v="3929"/>
    <s v="Churned"/>
    <n v="1"/>
    <n v="0"/>
    <s v="Male"/>
    <n v="1"/>
    <s v="Fiber Optic"/>
    <s v="32.980678, -116.262854"/>
    <n v="32.980677999999997"/>
    <n v="-116.262854"/>
    <n v="1"/>
    <n v="80.150000000000006"/>
    <n v="1"/>
    <n v="1"/>
    <n v="1"/>
    <x v="0"/>
    <n v="1"/>
    <n v="0"/>
    <n v="1"/>
    <n v="1"/>
    <s v="Bank Withdrawal"/>
    <n v="1"/>
    <n v="3577"/>
    <n v="0"/>
    <s v="Q3"/>
    <n v="1"/>
    <n v="1"/>
    <n v="0"/>
    <s v="California"/>
    <n v="0"/>
    <n v="0"/>
    <n v="0"/>
    <x v="69"/>
    <n v="385"/>
    <x v="0"/>
    <n v="57.7"/>
    <x v="0"/>
    <x v="3904"/>
    <n v="0"/>
    <n v="1"/>
    <n v="92036"/>
    <x v="1"/>
  </r>
  <r>
    <n v="55"/>
    <n v="0"/>
    <n v="3.07"/>
    <s v="Active User"/>
    <s v="Active User"/>
    <x v="73"/>
    <x v="44"/>
    <n v="3274"/>
    <x v="1"/>
    <s v="United States"/>
    <x v="3930"/>
    <s v="Stayed"/>
    <n v="1"/>
    <n v="0"/>
    <s v="Male"/>
    <n v="0"/>
    <s v="No Internet Service"/>
    <s v="34.167926, -118.267539"/>
    <n v="34.167926000000001"/>
    <n v="-118.267539"/>
    <n v="0"/>
    <n v="20.8"/>
    <n v="0"/>
    <n v="3"/>
    <n v="0"/>
    <x v="0"/>
    <n v="0"/>
    <n v="0"/>
    <n v="0"/>
    <n v="0"/>
    <s v="Credit Card"/>
    <n v="1"/>
    <n v="21990"/>
    <n v="0"/>
    <s v="Q3"/>
    <n v="0"/>
    <n v="5"/>
    <n v="0"/>
    <s v="California"/>
    <n v="0"/>
    <n v="0"/>
    <n v="0"/>
    <x v="0"/>
    <n v="460.2"/>
    <x v="0"/>
    <n v="76.75"/>
    <x v="285"/>
    <x v="3905"/>
    <n v="0"/>
    <n v="0"/>
    <n v="91202"/>
    <x v="0"/>
  </r>
  <r>
    <n v="75"/>
    <n v="11"/>
    <n v="41.9"/>
    <s v="Dissatisfaction"/>
    <s v="Product dissatisfaction"/>
    <x v="20"/>
    <x v="68"/>
    <n v="3501"/>
    <x v="1"/>
    <s v="United States"/>
    <x v="3931"/>
    <s v="Churned"/>
    <n v="0"/>
    <n v="0"/>
    <s v="Female"/>
    <n v="1"/>
    <s v="Fiber Optic"/>
    <s v="37.820894, -122.369725"/>
    <n v="37.820894000000003"/>
    <n v="-122.369725"/>
    <n v="0"/>
    <n v="79.400000000000006"/>
    <n v="1"/>
    <n v="0"/>
    <n v="0"/>
    <x v="0"/>
    <n v="1"/>
    <n v="0"/>
    <n v="1"/>
    <n v="0"/>
    <s v="Bank Withdrawal"/>
    <n v="1"/>
    <n v="1458"/>
    <n v="0"/>
    <s v="Q3"/>
    <n v="0"/>
    <n v="1"/>
    <n v="1"/>
    <s v="California"/>
    <n v="0"/>
    <n v="0"/>
    <n v="0"/>
    <x v="5"/>
    <n v="205.05"/>
    <x v="0"/>
    <n v="125.7"/>
    <x v="0"/>
    <x v="3906"/>
    <n v="0"/>
    <n v="1"/>
    <n v="94130"/>
    <x v="1"/>
  </r>
  <r>
    <n v="29"/>
    <n v="0"/>
    <n v="17.88"/>
    <s v="Active User"/>
    <s v="Active User"/>
    <x v="53"/>
    <x v="262"/>
    <n v="5247"/>
    <x v="2"/>
    <s v="United States"/>
    <x v="3932"/>
    <s v="Stayed"/>
    <n v="0"/>
    <n v="0"/>
    <s v="Female"/>
    <n v="0"/>
    <s v="No Internet Service"/>
    <s v="39.342587, -121.249833"/>
    <n v="39.342587000000002"/>
    <n v="-121.249833"/>
    <n v="0"/>
    <n v="19.350000000000001"/>
    <n v="0"/>
    <n v="0"/>
    <n v="0"/>
    <x v="0"/>
    <n v="0"/>
    <n v="0"/>
    <n v="1"/>
    <n v="0"/>
    <s v="Mailed Check"/>
    <n v="1"/>
    <n v="1519"/>
    <n v="0"/>
    <s v="Q3"/>
    <n v="0"/>
    <n v="3"/>
    <n v="0"/>
    <s v="California"/>
    <n v="0"/>
    <n v="0"/>
    <n v="0"/>
    <x v="68"/>
    <n v="1033"/>
    <x v="0"/>
    <n v="894"/>
    <x v="286"/>
    <x v="3907"/>
    <n v="1"/>
    <n v="0"/>
    <n v="95962"/>
    <x v="0"/>
  </r>
  <r>
    <n v="36"/>
    <n v="25"/>
    <n v="23.24"/>
    <s v="Competitor"/>
    <s v="Competitor had better devices"/>
    <x v="77"/>
    <x v="312"/>
    <n v="4793"/>
    <x v="1"/>
    <s v="United States"/>
    <x v="3933"/>
    <s v="Churned"/>
    <n v="0"/>
    <n v="1"/>
    <s v="Female"/>
    <n v="1"/>
    <s v="Fiber Optic"/>
    <s v="34.10097, -117.57882"/>
    <n v="34.100969999999997"/>
    <n v="-117.57881999999999"/>
    <n v="1"/>
    <n v="89.1"/>
    <n v="1"/>
    <n v="0"/>
    <n v="1"/>
    <x v="0"/>
    <n v="0"/>
    <n v="0"/>
    <n v="1"/>
    <n v="1"/>
    <s v="Bank Withdrawal"/>
    <n v="1"/>
    <n v="51970"/>
    <n v="0"/>
    <s v="Q3"/>
    <n v="1"/>
    <n v="1"/>
    <n v="0"/>
    <s v="California"/>
    <n v="1"/>
    <n v="1"/>
    <n v="0"/>
    <x v="0"/>
    <n v="2368.4"/>
    <x v="0"/>
    <n v="581"/>
    <x v="0"/>
    <x v="3908"/>
    <n v="0"/>
    <n v="1"/>
    <n v="91730"/>
    <x v="1"/>
  </r>
  <r>
    <n v="26"/>
    <n v="30"/>
    <n v="45.93"/>
    <s v="Active User"/>
    <s v="Active User"/>
    <x v="74"/>
    <x v="1012"/>
    <n v="4495"/>
    <x v="0"/>
    <s v="United States"/>
    <x v="3934"/>
    <s v="Stayed"/>
    <n v="1"/>
    <n v="1"/>
    <s v="Male"/>
    <n v="1"/>
    <s v="Fiber Optic"/>
    <s v="37.573633, -122.455167"/>
    <n v="37.573633000000001"/>
    <n v="-122.455167"/>
    <n v="1"/>
    <n v="103.95"/>
    <n v="1"/>
    <n v="2"/>
    <n v="1"/>
    <x v="3"/>
    <n v="1"/>
    <n v="1"/>
    <n v="0"/>
    <n v="1"/>
    <s v="Credit Card"/>
    <n v="1"/>
    <n v="38885"/>
    <n v="1"/>
    <s v="Q3"/>
    <n v="1"/>
    <n v="3"/>
    <n v="0"/>
    <s v="California"/>
    <n v="1"/>
    <n v="1"/>
    <n v="0"/>
    <x v="8"/>
    <n v="7517.7"/>
    <x v="0"/>
    <n v="3306.96"/>
    <x v="0"/>
    <x v="3909"/>
    <n v="1"/>
    <n v="1"/>
    <n v="94044"/>
    <x v="0"/>
  </r>
  <r>
    <n v="38"/>
    <n v="23"/>
    <n v="49.04"/>
    <s v="Active User"/>
    <s v="Active User"/>
    <x v="61"/>
    <x v="0"/>
    <n v="4292"/>
    <x v="1"/>
    <s v="United States"/>
    <x v="3935"/>
    <s v="Stayed"/>
    <n v="0"/>
    <n v="0"/>
    <s v="Male"/>
    <n v="1"/>
    <s v="Cable"/>
    <s v="37.590421, -122.306467"/>
    <n v="37.590420999999999"/>
    <n v="-122.306467"/>
    <n v="0"/>
    <n v="51.65"/>
    <n v="0"/>
    <n v="0"/>
    <n v="0"/>
    <x v="0"/>
    <n v="0"/>
    <n v="1"/>
    <n v="1"/>
    <n v="0"/>
    <s v="Credit Card"/>
    <n v="1"/>
    <n v="32488"/>
    <n v="0"/>
    <s v="Q3"/>
    <n v="0"/>
    <n v="4"/>
    <n v="0"/>
    <s v="California"/>
    <n v="0"/>
    <n v="0"/>
    <n v="0"/>
    <x v="37"/>
    <n v="524.5"/>
    <x v="0"/>
    <n v="490.4"/>
    <x v="0"/>
    <x v="3910"/>
    <n v="0"/>
    <n v="1"/>
    <n v="94401"/>
    <x v="0"/>
  </r>
  <r>
    <n v="62"/>
    <n v="0"/>
    <n v="23.17"/>
    <s v="Active User"/>
    <s v="Active User"/>
    <x v="36"/>
    <x v="92"/>
    <n v="5878"/>
    <x v="0"/>
    <s v="United States"/>
    <x v="3936"/>
    <s v="Stayed"/>
    <n v="0"/>
    <n v="0"/>
    <s v="Male"/>
    <n v="0"/>
    <s v="No Internet Service"/>
    <s v="37.750553, -122.197175"/>
    <n v="37.750552999999996"/>
    <n v="-122.197175"/>
    <n v="0"/>
    <n v="19.649999999999999"/>
    <n v="0"/>
    <n v="0"/>
    <n v="0"/>
    <x v="0"/>
    <n v="0"/>
    <n v="0"/>
    <n v="0"/>
    <n v="0"/>
    <s v="Bank Withdrawal"/>
    <n v="1"/>
    <n v="30751"/>
    <n v="0"/>
    <s v="Q3"/>
    <n v="0"/>
    <n v="3"/>
    <n v="0"/>
    <s v="California"/>
    <n v="0"/>
    <n v="0"/>
    <n v="0"/>
    <x v="60"/>
    <n v="978"/>
    <x v="0"/>
    <n v="1228.01"/>
    <x v="0"/>
    <x v="3911"/>
    <n v="0"/>
    <n v="0"/>
    <n v="94621"/>
    <x v="0"/>
  </r>
  <r>
    <n v="64"/>
    <n v="5"/>
    <n v="36.17"/>
    <s v="Competitor"/>
    <s v="Competitor made better offer"/>
    <x v="77"/>
    <x v="606"/>
    <n v="4696"/>
    <x v="1"/>
    <s v="United States"/>
    <x v="3937"/>
    <s v="Churned"/>
    <n v="0"/>
    <n v="0"/>
    <s v="Male"/>
    <n v="1"/>
    <s v="Fiber Optic"/>
    <s v="32.782501, -117.01611"/>
    <n v="32.782501000000003"/>
    <n v="-117.01611"/>
    <n v="0"/>
    <n v="75.25"/>
    <n v="1"/>
    <n v="0"/>
    <n v="0"/>
    <x v="5"/>
    <n v="0"/>
    <n v="0"/>
    <n v="0"/>
    <n v="0"/>
    <s v="Bank Withdrawal"/>
    <n v="1"/>
    <n v="24005"/>
    <n v="0"/>
    <s v="Q3"/>
    <n v="0"/>
    <n v="3"/>
    <n v="0"/>
    <s v="California"/>
    <n v="0"/>
    <n v="0"/>
    <n v="0"/>
    <x v="64"/>
    <n v="3017.65"/>
    <x v="0"/>
    <n v="1410.63"/>
    <x v="0"/>
    <x v="3912"/>
    <n v="0"/>
    <n v="1"/>
    <n v="91942"/>
    <x v="1"/>
  </r>
  <r>
    <n v="43"/>
    <n v="4"/>
    <n v="5.79"/>
    <s v="Active User"/>
    <s v="Active User"/>
    <x v="54"/>
    <x v="276"/>
    <n v="3771"/>
    <x v="1"/>
    <s v="United States"/>
    <x v="3938"/>
    <s v="Stayed"/>
    <n v="0"/>
    <n v="0"/>
    <s v="Male"/>
    <n v="1"/>
    <s v="DSL"/>
    <s v="41.769709, -121.92063"/>
    <n v="41.769708999999999"/>
    <n v="-121.92063"/>
    <n v="0"/>
    <n v="55.3"/>
    <n v="1"/>
    <n v="0"/>
    <n v="0"/>
    <x v="0"/>
    <n v="1"/>
    <n v="0"/>
    <n v="0"/>
    <n v="0"/>
    <s v="Bank Withdrawal"/>
    <n v="1"/>
    <n v="816"/>
    <n v="0"/>
    <s v="Q3"/>
    <n v="0"/>
    <n v="5"/>
    <n v="0"/>
    <s v="California"/>
    <n v="0"/>
    <n v="0"/>
    <n v="0"/>
    <x v="66"/>
    <n v="875.35"/>
    <x v="0"/>
    <n v="92.64"/>
    <x v="0"/>
    <x v="3913"/>
    <n v="0"/>
    <n v="1"/>
    <n v="96058"/>
    <x v="0"/>
  </r>
  <r>
    <n v="29"/>
    <n v="53"/>
    <n v="31.88"/>
    <s v="Active User"/>
    <s v="Active User"/>
    <x v="22"/>
    <x v="1022"/>
    <n v="2333"/>
    <x v="1"/>
    <s v="United States"/>
    <x v="3939"/>
    <s v="Stayed"/>
    <n v="0"/>
    <n v="0"/>
    <s v="Female"/>
    <n v="1"/>
    <s v="DSL"/>
    <s v="35.652242, -119.4464"/>
    <n v="35.652242000000001"/>
    <n v="-119.4464"/>
    <n v="1"/>
    <n v="69.099999999999994"/>
    <n v="0"/>
    <n v="0"/>
    <n v="7"/>
    <x v="1"/>
    <n v="1"/>
    <n v="0"/>
    <n v="1"/>
    <n v="1"/>
    <s v="Credit Card"/>
    <n v="1"/>
    <n v="22760"/>
    <n v="0"/>
    <s v="Q3"/>
    <n v="1"/>
    <n v="5"/>
    <n v="0"/>
    <s v="California"/>
    <n v="1"/>
    <n v="1"/>
    <n v="1"/>
    <x v="2"/>
    <n v="3168"/>
    <x v="0"/>
    <n v="1466.48"/>
    <x v="0"/>
    <x v="3914"/>
    <n v="1"/>
    <n v="1"/>
    <n v="93280"/>
    <x v="0"/>
  </r>
  <r>
    <n v="23"/>
    <n v="0"/>
    <n v="4.92"/>
    <s v="Active User"/>
    <s v="Active User"/>
    <x v="27"/>
    <x v="1052"/>
    <n v="5355"/>
    <x v="1"/>
    <s v="United States"/>
    <x v="3940"/>
    <s v="Joined"/>
    <n v="0"/>
    <n v="0"/>
    <s v="Female"/>
    <n v="0"/>
    <s v="No Internet Service"/>
    <s v="41.269521, -123.546958"/>
    <n v="41.269520999999997"/>
    <n v="-123.546958"/>
    <n v="0"/>
    <n v="18.75"/>
    <n v="0"/>
    <n v="0"/>
    <n v="0"/>
    <x v="0"/>
    <n v="0"/>
    <n v="0"/>
    <n v="0"/>
    <n v="0"/>
    <s v="Bank Withdrawal"/>
    <n v="1"/>
    <n v="574"/>
    <n v="0"/>
    <s v="Q3"/>
    <n v="0"/>
    <n v="4"/>
    <n v="0"/>
    <s v="California"/>
    <n v="0"/>
    <n v="0"/>
    <n v="0"/>
    <x v="9"/>
    <n v="53.15"/>
    <x v="0"/>
    <n v="9.84"/>
    <x v="0"/>
    <x v="3915"/>
    <n v="1"/>
    <n v="0"/>
    <n v="95556"/>
    <x v="0"/>
  </r>
  <r>
    <n v="19"/>
    <n v="0"/>
    <n v="1.57"/>
    <s v="Active User"/>
    <s v="Active User"/>
    <x v="43"/>
    <x v="829"/>
    <n v="4050"/>
    <x v="1"/>
    <s v="United States"/>
    <x v="3941"/>
    <s v="Joined"/>
    <n v="0"/>
    <n v="0"/>
    <s v="Male"/>
    <n v="0"/>
    <s v="No Internet Service"/>
    <s v="39.53222, -122.594879"/>
    <n v="39.532220000000002"/>
    <n v="-122.59487900000001"/>
    <n v="0"/>
    <n v="20.25"/>
    <n v="0"/>
    <n v="0"/>
    <n v="0"/>
    <x v="0"/>
    <n v="0"/>
    <n v="0"/>
    <n v="1"/>
    <n v="0"/>
    <s v="Bank Withdrawal"/>
    <n v="1"/>
    <n v="587"/>
    <n v="0"/>
    <s v="Q3"/>
    <n v="0"/>
    <n v="5"/>
    <n v="0"/>
    <s v="California"/>
    <n v="0"/>
    <n v="0"/>
    <n v="0"/>
    <x v="5"/>
    <n v="61.45"/>
    <x v="0"/>
    <n v="4.71"/>
    <x v="0"/>
    <x v="3916"/>
    <n v="1"/>
    <n v="0"/>
    <n v="95939"/>
    <x v="0"/>
  </r>
  <r>
    <n v="66"/>
    <n v="25"/>
    <n v="39.770000000000003"/>
    <s v="Active User"/>
    <s v="Active User"/>
    <x v="0"/>
    <x v="38"/>
    <n v="2003"/>
    <x v="0"/>
    <s v="United States"/>
    <x v="3942"/>
    <s v="Stayed"/>
    <n v="0"/>
    <n v="0"/>
    <s v="Male"/>
    <n v="1"/>
    <s v="Fiber Optic"/>
    <s v="38.53508, -121.444144"/>
    <n v="38.535080000000001"/>
    <n v="-121.44414399999999"/>
    <n v="0"/>
    <n v="74.05"/>
    <n v="1"/>
    <n v="0"/>
    <n v="0"/>
    <x v="2"/>
    <n v="0"/>
    <n v="0"/>
    <n v="1"/>
    <n v="0"/>
    <s v="Bank Withdrawal"/>
    <n v="1"/>
    <n v="37031"/>
    <n v="0"/>
    <s v="Q3"/>
    <n v="0"/>
    <n v="5"/>
    <n v="1"/>
    <s v="California"/>
    <n v="0"/>
    <n v="0"/>
    <n v="0"/>
    <x v="23"/>
    <n v="678.45"/>
    <x v="0"/>
    <n v="357.93"/>
    <x v="0"/>
    <x v="3917"/>
    <n v="0"/>
    <n v="1"/>
    <n v="95820"/>
    <x v="0"/>
  </r>
  <r>
    <n v="40"/>
    <n v="24"/>
    <n v="13.58"/>
    <s v="Dissatisfaction"/>
    <s v="Service dissatisfaction"/>
    <x v="26"/>
    <x v="32"/>
    <n v="5020"/>
    <x v="1"/>
    <s v="United States"/>
    <x v="3943"/>
    <s v="Churned"/>
    <n v="1"/>
    <n v="1"/>
    <s v="Female"/>
    <n v="1"/>
    <s v="DSL"/>
    <s v="34.044271, -118.185237"/>
    <n v="34.044271000000002"/>
    <n v="-118.185237"/>
    <n v="0"/>
    <n v="59.2"/>
    <n v="0"/>
    <n v="3"/>
    <n v="0"/>
    <x v="0"/>
    <n v="0"/>
    <n v="0"/>
    <n v="0"/>
    <n v="0"/>
    <s v="Bank Withdrawal"/>
    <n v="1"/>
    <n v="55668"/>
    <n v="0"/>
    <s v="Q3"/>
    <n v="0"/>
    <n v="1"/>
    <n v="0"/>
    <s v="California"/>
    <n v="1"/>
    <n v="1"/>
    <n v="0"/>
    <x v="16"/>
    <n v="59.2"/>
    <x v="0"/>
    <n v="13.58"/>
    <x v="0"/>
    <x v="3918"/>
    <n v="0"/>
    <n v="1"/>
    <n v="90063"/>
    <x v="1"/>
  </r>
  <r>
    <n v="57"/>
    <n v="19"/>
    <n v="18.84"/>
    <s v="Attitude"/>
    <s v="Attitude of support person"/>
    <x v="63"/>
    <x v="167"/>
    <n v="4207"/>
    <x v="1"/>
    <s v="United States"/>
    <x v="3944"/>
    <s v="Churned"/>
    <n v="0"/>
    <n v="0"/>
    <s v="Male"/>
    <n v="1"/>
    <s v="Fiber Optic"/>
    <s v="36.554618, -121.922239"/>
    <n v="36.554617999999998"/>
    <n v="-121.922239"/>
    <n v="1"/>
    <n v="71"/>
    <n v="0"/>
    <n v="0"/>
    <n v="1"/>
    <x v="2"/>
    <n v="0"/>
    <n v="0"/>
    <n v="1"/>
    <n v="1"/>
    <s v="Bank Withdrawal"/>
    <n v="1"/>
    <n v="2966"/>
    <n v="0"/>
    <s v="Q3"/>
    <n v="1"/>
    <n v="2"/>
    <n v="0"/>
    <s v="California"/>
    <n v="0"/>
    <n v="0"/>
    <n v="0"/>
    <x v="16"/>
    <n v="71"/>
    <x v="0"/>
    <n v="18.84"/>
    <x v="0"/>
    <x v="3919"/>
    <n v="0"/>
    <n v="1"/>
    <n v="93921"/>
    <x v="1"/>
  </r>
  <r>
    <n v="55"/>
    <n v="4"/>
    <n v="5.27"/>
    <s v="Competitor"/>
    <s v="Competitor offered more data"/>
    <x v="36"/>
    <x v="966"/>
    <n v="2241"/>
    <x v="1"/>
    <s v="United States"/>
    <x v="3945"/>
    <s v="Churned"/>
    <n v="0"/>
    <n v="0"/>
    <s v="Male"/>
    <n v="1"/>
    <s v="Fiber Optic"/>
    <s v="39.435756, -121.552071"/>
    <n v="39.435755999999998"/>
    <n v="-121.552071"/>
    <n v="0"/>
    <n v="95.9"/>
    <n v="0"/>
    <n v="0"/>
    <n v="0"/>
    <x v="0"/>
    <n v="1"/>
    <n v="0"/>
    <n v="1"/>
    <n v="0"/>
    <s v="Bank Withdrawal"/>
    <n v="1"/>
    <n v="1254"/>
    <n v="0"/>
    <s v="Q3"/>
    <n v="0"/>
    <n v="1"/>
    <n v="0"/>
    <s v="California"/>
    <n v="1"/>
    <n v="1"/>
    <n v="1"/>
    <x v="0"/>
    <n v="2448.75"/>
    <x v="0"/>
    <n v="131.75"/>
    <x v="0"/>
    <x v="3920"/>
    <n v="0"/>
    <n v="1"/>
    <n v="95968"/>
    <x v="1"/>
  </r>
  <r>
    <n v="79"/>
    <n v="25"/>
    <n v="1.06"/>
    <s v="Active User"/>
    <s v="Active User"/>
    <x v="74"/>
    <x v="943"/>
    <n v="3754"/>
    <x v="2"/>
    <s v="United States"/>
    <x v="3946"/>
    <s v="Stayed"/>
    <n v="0"/>
    <n v="1"/>
    <s v="Female"/>
    <n v="1"/>
    <s v="Fiber Optic"/>
    <s v="32.853743, -117.25034"/>
    <n v="32.853743000000001"/>
    <n v="-117.25033999999999"/>
    <n v="0"/>
    <n v="82.65"/>
    <n v="1"/>
    <n v="0"/>
    <n v="0"/>
    <x v="4"/>
    <n v="0"/>
    <n v="0"/>
    <n v="1"/>
    <n v="0"/>
    <s v="Credit Card"/>
    <n v="1"/>
    <n v="42617"/>
    <n v="0"/>
    <s v="Q3"/>
    <n v="0"/>
    <n v="4"/>
    <n v="1"/>
    <s v="California"/>
    <n v="0"/>
    <n v="0"/>
    <n v="0"/>
    <x v="13"/>
    <n v="1470.05"/>
    <x v="0"/>
    <n v="18.02"/>
    <x v="0"/>
    <x v="3921"/>
    <n v="0"/>
    <n v="1"/>
    <n v="92037"/>
    <x v="0"/>
  </r>
  <r>
    <n v="54"/>
    <n v="57"/>
    <n v="27.93"/>
    <s v="Active User"/>
    <s v="Active User"/>
    <x v="55"/>
    <x v="27"/>
    <n v="4975"/>
    <x v="0"/>
    <s v="United States"/>
    <x v="3947"/>
    <s v="Stayed"/>
    <n v="1"/>
    <n v="0"/>
    <s v="Male"/>
    <n v="1"/>
    <s v="DSL"/>
    <s v="33.829583, -116.474131"/>
    <n v="33.829583"/>
    <n v="-116.474131"/>
    <n v="1"/>
    <n v="69.7"/>
    <n v="1"/>
    <n v="3"/>
    <n v="9"/>
    <x v="0"/>
    <n v="1"/>
    <n v="1"/>
    <n v="0"/>
    <n v="1"/>
    <s v="Bank Withdrawal"/>
    <n v="1"/>
    <n v="43141"/>
    <n v="0"/>
    <s v="Q3"/>
    <n v="1"/>
    <n v="3"/>
    <n v="0"/>
    <s v="California"/>
    <n v="1"/>
    <n v="1"/>
    <n v="0"/>
    <x v="60"/>
    <n v="3686.05"/>
    <x v="0"/>
    <n v="1480.29"/>
    <x v="0"/>
    <x v="3922"/>
    <n v="0"/>
    <n v="1"/>
    <n v="92234"/>
    <x v="0"/>
  </r>
  <r>
    <n v="51"/>
    <n v="28"/>
    <n v="45.66"/>
    <s v="Competitor"/>
    <s v="Competitor offered higher download speeds"/>
    <x v="37"/>
    <x v="325"/>
    <n v="5367"/>
    <x v="1"/>
    <s v="United States"/>
    <x v="3948"/>
    <s v="Churned"/>
    <n v="0"/>
    <n v="0"/>
    <s v="Male"/>
    <n v="1"/>
    <s v="Fiber Optic"/>
    <s v="37.555473, -122.080312"/>
    <n v="37.555472999999999"/>
    <n v="-122.08031200000001"/>
    <n v="0"/>
    <n v="69.900000000000006"/>
    <n v="0"/>
    <n v="0"/>
    <n v="0"/>
    <x v="2"/>
    <n v="0"/>
    <n v="0"/>
    <n v="1"/>
    <n v="0"/>
    <s v="Bank Withdrawal"/>
    <n v="1"/>
    <n v="33883"/>
    <n v="0"/>
    <s v="Q3"/>
    <n v="0"/>
    <n v="3"/>
    <n v="0"/>
    <s v="California"/>
    <n v="0"/>
    <n v="0"/>
    <n v="0"/>
    <x v="16"/>
    <n v="69.900000000000006"/>
    <x v="0"/>
    <n v="45.66"/>
    <x v="0"/>
    <x v="3923"/>
    <n v="0"/>
    <n v="1"/>
    <n v="94555"/>
    <x v="1"/>
  </r>
  <r>
    <n v="64"/>
    <n v="13"/>
    <n v="21.65"/>
    <s v="Dissatisfaction"/>
    <s v="Limited range of services"/>
    <x v="8"/>
    <x v="1070"/>
    <n v="5644"/>
    <x v="1"/>
    <s v="United States"/>
    <x v="3949"/>
    <s v="Churned"/>
    <n v="0"/>
    <n v="0"/>
    <s v="Female"/>
    <n v="1"/>
    <s v="Fiber Optic"/>
    <s v="33.982787, -117.057627"/>
    <n v="33.982787000000002"/>
    <n v="-117.057627"/>
    <n v="1"/>
    <n v="68.95"/>
    <n v="0"/>
    <n v="0"/>
    <n v="1"/>
    <x v="2"/>
    <n v="0"/>
    <n v="0"/>
    <n v="1"/>
    <n v="1"/>
    <s v="Bank Withdrawal"/>
    <n v="1"/>
    <n v="7334"/>
    <n v="0"/>
    <s v="Q3"/>
    <n v="1"/>
    <n v="2"/>
    <n v="0"/>
    <s v="California"/>
    <n v="0"/>
    <n v="0"/>
    <n v="0"/>
    <x v="16"/>
    <n v="68.95"/>
    <x v="0"/>
    <n v="21.65"/>
    <x v="0"/>
    <x v="2457"/>
    <n v="0"/>
    <n v="1"/>
    <n v="92320"/>
    <x v="1"/>
  </r>
  <r>
    <n v="60"/>
    <n v="13"/>
    <n v="10.130000000000001"/>
    <s v="Active User"/>
    <s v="Active User"/>
    <x v="10"/>
    <x v="847"/>
    <n v="4534"/>
    <x v="0"/>
    <s v="United States"/>
    <x v="3950"/>
    <s v="Stayed"/>
    <n v="0"/>
    <n v="1"/>
    <s v="Female"/>
    <n v="1"/>
    <s v="Fiber Optic"/>
    <s v="38.578807, -123.19338"/>
    <n v="38.578806999999998"/>
    <n v="-123.19338"/>
    <n v="1"/>
    <n v="103.2"/>
    <n v="1"/>
    <n v="0"/>
    <n v="10"/>
    <x v="0"/>
    <n v="0"/>
    <n v="0"/>
    <n v="0"/>
    <n v="1"/>
    <s v="Bank Withdrawal"/>
    <n v="1"/>
    <n v="1575"/>
    <n v="1"/>
    <s v="Q3"/>
    <n v="1"/>
    <n v="5"/>
    <n v="0"/>
    <s v="California"/>
    <n v="1"/>
    <n v="1"/>
    <n v="1"/>
    <x v="47"/>
    <n v="5744.35"/>
    <x v="0"/>
    <n v="567.28"/>
    <x v="0"/>
    <x v="3924"/>
    <n v="0"/>
    <n v="1"/>
    <n v="95421"/>
    <x v="0"/>
  </r>
  <r>
    <n v="48"/>
    <n v="8"/>
    <n v="7.96"/>
    <s v="Active User"/>
    <s v="Active User"/>
    <x v="11"/>
    <x v="32"/>
    <n v="4529"/>
    <x v="2"/>
    <s v="United States"/>
    <x v="3951"/>
    <s v="Stayed"/>
    <n v="0"/>
    <n v="0"/>
    <s v="Male"/>
    <n v="1"/>
    <s v="DSL"/>
    <s v="34.00709, -118.258681"/>
    <n v="34.007089999999998"/>
    <n v="-118.258681"/>
    <n v="0"/>
    <n v="56.15"/>
    <n v="0"/>
    <n v="0"/>
    <n v="0"/>
    <x v="1"/>
    <n v="1"/>
    <n v="1"/>
    <n v="0"/>
    <n v="0"/>
    <s v="Bank Withdrawal"/>
    <n v="1"/>
    <n v="101215"/>
    <n v="0"/>
    <s v="Q3"/>
    <n v="0"/>
    <n v="4"/>
    <n v="0"/>
    <s v="California"/>
    <n v="0"/>
    <n v="0"/>
    <n v="0"/>
    <x v="34"/>
    <n v="3487.95"/>
    <x v="0"/>
    <n v="493.52"/>
    <x v="0"/>
    <x v="3925"/>
    <n v="0"/>
    <n v="1"/>
    <n v="90011"/>
    <x v="0"/>
  </r>
  <r>
    <n v="62"/>
    <n v="0"/>
    <n v="5.57"/>
    <s v="Price"/>
    <s v="Long distance charges"/>
    <x v="7"/>
    <x v="1031"/>
    <n v="3779"/>
    <x v="2"/>
    <s v="United States"/>
    <x v="3952"/>
    <s v="Churned"/>
    <n v="0"/>
    <n v="0"/>
    <s v="Male"/>
    <n v="0"/>
    <s v="No Internet Service"/>
    <s v="37.454924, -122.203168"/>
    <n v="37.454923999999998"/>
    <n v="-122.20316800000001"/>
    <n v="0"/>
    <n v="25.3"/>
    <n v="1"/>
    <n v="0"/>
    <n v="0"/>
    <x v="5"/>
    <n v="0"/>
    <n v="0"/>
    <n v="0"/>
    <n v="0"/>
    <s v="Bank Withdrawal"/>
    <n v="1"/>
    <n v="6876"/>
    <n v="0"/>
    <s v="Q3"/>
    <n v="0"/>
    <n v="3"/>
    <n v="0"/>
    <s v="California"/>
    <n v="0"/>
    <n v="0"/>
    <n v="0"/>
    <x v="0"/>
    <n v="676.35"/>
    <x v="0"/>
    <n v="139.25"/>
    <x v="0"/>
    <x v="3926"/>
    <n v="0"/>
    <n v="0"/>
    <n v="94027"/>
    <x v="1"/>
  </r>
  <r>
    <n v="25"/>
    <n v="0"/>
    <n v="19.23"/>
    <s v="Active User"/>
    <s v="Active User"/>
    <x v="56"/>
    <x v="918"/>
    <n v="4725"/>
    <x v="0"/>
    <s v="United States"/>
    <x v="3953"/>
    <s v="Stayed"/>
    <n v="0"/>
    <n v="0"/>
    <s v="Female"/>
    <n v="0"/>
    <s v="No Internet Service"/>
    <s v="33.906496, -116.569499"/>
    <n v="33.906495999999997"/>
    <n v="-116.56949899999999"/>
    <n v="0"/>
    <n v="20.65"/>
    <n v="0"/>
    <n v="0"/>
    <n v="0"/>
    <x v="1"/>
    <n v="0"/>
    <n v="0"/>
    <n v="0"/>
    <n v="0"/>
    <s v="Bank Withdrawal"/>
    <n v="1"/>
    <n v="732"/>
    <n v="0"/>
    <s v="Q3"/>
    <n v="0"/>
    <n v="3"/>
    <n v="0"/>
    <s v="California"/>
    <n v="0"/>
    <n v="0"/>
    <n v="0"/>
    <x v="33"/>
    <n v="1020.75"/>
    <x v="0"/>
    <n v="980.73"/>
    <x v="287"/>
    <x v="3927"/>
    <n v="1"/>
    <n v="0"/>
    <n v="92258"/>
    <x v="0"/>
  </r>
  <r>
    <n v="46"/>
    <n v="21"/>
    <n v="19.100000000000001"/>
    <s v="Active User"/>
    <s v="Active User"/>
    <x v="42"/>
    <x v="969"/>
    <n v="6325"/>
    <x v="2"/>
    <s v="United States"/>
    <x v="3954"/>
    <s v="Stayed"/>
    <n v="0"/>
    <n v="1"/>
    <s v="Female"/>
    <n v="1"/>
    <s v="DSL"/>
    <s v="37.287758, -119.548156"/>
    <n v="37.287757999999997"/>
    <n v="-119.54815600000001"/>
    <n v="1"/>
    <n v="74.099999999999994"/>
    <n v="0"/>
    <n v="0"/>
    <n v="7"/>
    <x v="0"/>
    <n v="1"/>
    <n v="1"/>
    <n v="0"/>
    <n v="1"/>
    <s v="Credit Card"/>
    <n v="1"/>
    <n v="327"/>
    <n v="1"/>
    <s v="Q3"/>
    <n v="1"/>
    <n v="3"/>
    <n v="0"/>
    <s v="California"/>
    <n v="1"/>
    <n v="1"/>
    <n v="0"/>
    <x v="22"/>
    <n v="5222.3"/>
    <x v="0"/>
    <n v="1337"/>
    <x v="0"/>
    <x v="3928"/>
    <n v="0"/>
    <n v="1"/>
    <n v="93669"/>
    <x v="0"/>
  </r>
  <r>
    <n v="22"/>
    <n v="52"/>
    <n v="40.03"/>
    <s v="Active User"/>
    <s v="Active User"/>
    <x v="28"/>
    <x v="628"/>
    <n v="2789"/>
    <x v="1"/>
    <s v="United States"/>
    <x v="3955"/>
    <s v="Stayed"/>
    <n v="1"/>
    <n v="0"/>
    <s v="Female"/>
    <n v="1"/>
    <s v="DSL"/>
    <s v="35.369553, -120.763864"/>
    <n v="35.369553000000003"/>
    <n v="-120.763864"/>
    <n v="0"/>
    <n v="51"/>
    <n v="0"/>
    <n v="1"/>
    <n v="0"/>
    <x v="0"/>
    <n v="0"/>
    <n v="0"/>
    <n v="1"/>
    <n v="0"/>
    <s v="Credit Card"/>
    <n v="1"/>
    <n v="10909"/>
    <n v="1"/>
    <s v="Q3"/>
    <n v="0"/>
    <n v="4"/>
    <n v="0"/>
    <s v="California"/>
    <n v="0"/>
    <n v="0"/>
    <n v="0"/>
    <x v="69"/>
    <n v="286.8"/>
    <x v="0"/>
    <n v="200.15"/>
    <x v="0"/>
    <x v="3929"/>
    <n v="1"/>
    <n v="0"/>
    <n v="93442"/>
    <x v="0"/>
  </r>
  <r>
    <n v="61"/>
    <n v="28"/>
    <n v="6.34"/>
    <s v="Active User"/>
    <s v="Active User"/>
    <x v="2"/>
    <x v="366"/>
    <n v="4697"/>
    <x v="1"/>
    <s v="United States"/>
    <x v="3956"/>
    <s v="Joined"/>
    <n v="0"/>
    <n v="0"/>
    <s v="Male"/>
    <n v="1"/>
    <s v="Cable"/>
    <s v="33.688546, -117.788091"/>
    <n v="33.688546000000002"/>
    <n v="-117.78809099999999"/>
    <n v="0"/>
    <n v="50.2"/>
    <n v="0"/>
    <n v="0"/>
    <n v="0"/>
    <x v="0"/>
    <n v="0"/>
    <n v="0"/>
    <n v="1"/>
    <n v="0"/>
    <s v="Credit Card"/>
    <n v="1"/>
    <n v="27369"/>
    <n v="1"/>
    <s v="Q3"/>
    <n v="0"/>
    <n v="4"/>
    <n v="0"/>
    <s v="California"/>
    <n v="0"/>
    <n v="0"/>
    <n v="0"/>
    <x v="9"/>
    <n v="109.25"/>
    <x v="2"/>
    <n v="12.68"/>
    <x v="0"/>
    <x v="3930"/>
    <n v="0"/>
    <n v="0"/>
    <n v="92604"/>
    <x v="0"/>
  </r>
  <r>
    <n v="51"/>
    <n v="26"/>
    <n v="26.15"/>
    <s v="Active User"/>
    <s v="Active User"/>
    <x v="8"/>
    <x v="68"/>
    <n v="4138"/>
    <x v="1"/>
    <s v="United States"/>
    <x v="3957"/>
    <s v="Joined"/>
    <n v="0"/>
    <n v="0"/>
    <s v="Female"/>
    <n v="1"/>
    <s v="DSL"/>
    <s v="37.750021, -122.415201"/>
    <n v="37.750020999999997"/>
    <n v="-122.415201"/>
    <n v="0"/>
    <n v="44"/>
    <n v="0"/>
    <n v="0"/>
    <n v="0"/>
    <x v="0"/>
    <n v="0"/>
    <n v="0"/>
    <n v="1"/>
    <n v="0"/>
    <s v="Credit Card"/>
    <n v="1"/>
    <n v="74641"/>
    <n v="0"/>
    <s v="Q3"/>
    <n v="0"/>
    <n v="4"/>
    <n v="0"/>
    <s v="California"/>
    <n v="0"/>
    <n v="0"/>
    <n v="0"/>
    <x v="16"/>
    <n v="44"/>
    <x v="0"/>
    <n v="26.15"/>
    <x v="0"/>
    <x v="3931"/>
    <n v="0"/>
    <n v="1"/>
    <n v="94110"/>
    <x v="0"/>
  </r>
  <r>
    <n v="70"/>
    <n v="7"/>
    <n v="0"/>
    <s v="Active User"/>
    <s v="Active User"/>
    <x v="9"/>
    <x v="162"/>
    <n v="4049"/>
    <x v="0"/>
    <s v="United States"/>
    <x v="3958"/>
    <s v="Stayed"/>
    <n v="0"/>
    <n v="1"/>
    <s v="Male"/>
    <n v="1"/>
    <s v="DSL"/>
    <s v="35.591387, -121.032256"/>
    <n v="35.591386999999997"/>
    <n v="-121.032256"/>
    <n v="1"/>
    <n v="64.95"/>
    <n v="0"/>
    <n v="0"/>
    <n v="1"/>
    <x v="3"/>
    <n v="1"/>
    <n v="1"/>
    <n v="1"/>
    <n v="1"/>
    <s v="Credit Card"/>
    <n v="0"/>
    <n v="6526"/>
    <n v="1"/>
    <s v="Q3"/>
    <n v="1"/>
    <n v="3"/>
    <n v="1"/>
    <s v="California"/>
    <n v="1"/>
    <n v="0"/>
    <n v="1"/>
    <x v="8"/>
    <n v="4546"/>
    <x v="1"/>
    <n v="0"/>
    <x v="0"/>
    <x v="3932"/>
    <n v="0"/>
    <n v="0"/>
    <n v="93428"/>
    <x v="0"/>
  </r>
  <r>
    <n v="68"/>
    <n v="26"/>
    <n v="3.19"/>
    <s v="Active User"/>
    <s v="Active User"/>
    <x v="51"/>
    <x v="102"/>
    <n v="5116"/>
    <x v="0"/>
    <s v="United States"/>
    <x v="3959"/>
    <s v="Stayed"/>
    <n v="0"/>
    <n v="0"/>
    <s v="Male"/>
    <n v="1"/>
    <s v="Cable"/>
    <s v="39.117537, -122.284654"/>
    <n v="39.117536999999999"/>
    <n v="-122.284654"/>
    <n v="1"/>
    <n v="64.2"/>
    <n v="1"/>
    <n v="0"/>
    <n v="2"/>
    <x v="0"/>
    <n v="1"/>
    <n v="1"/>
    <n v="0"/>
    <n v="1"/>
    <s v="Bank Withdrawal"/>
    <n v="1"/>
    <n v="4579"/>
    <n v="1"/>
    <s v="Q3"/>
    <n v="1"/>
    <n v="4"/>
    <n v="1"/>
    <s v="California"/>
    <n v="0"/>
    <n v="0"/>
    <n v="0"/>
    <x v="48"/>
    <n v="475"/>
    <x v="0"/>
    <n v="22.33"/>
    <x v="0"/>
    <x v="3933"/>
    <n v="0"/>
    <n v="1"/>
    <n v="95987"/>
    <x v="0"/>
  </r>
  <r>
    <n v="35"/>
    <n v="30"/>
    <n v="37.549999999999997"/>
    <s v="Active User"/>
    <s v="Active User"/>
    <x v="21"/>
    <x v="539"/>
    <n v="5043"/>
    <x v="2"/>
    <s v="United States"/>
    <x v="3960"/>
    <s v="Stayed"/>
    <n v="0"/>
    <n v="1"/>
    <s v="Male"/>
    <n v="1"/>
    <s v="DSL"/>
    <s v="34.127621, -117.717863"/>
    <n v="34.127620999999998"/>
    <n v="-117.71786299999999"/>
    <n v="0"/>
    <n v="65"/>
    <n v="1"/>
    <n v="0"/>
    <n v="0"/>
    <x v="1"/>
    <n v="0"/>
    <n v="0"/>
    <n v="0"/>
    <n v="0"/>
    <s v="Mailed Check"/>
    <n v="1"/>
    <n v="34716"/>
    <n v="0"/>
    <s v="Q3"/>
    <n v="0"/>
    <n v="4"/>
    <n v="0"/>
    <s v="California"/>
    <n v="1"/>
    <n v="1"/>
    <n v="0"/>
    <x v="57"/>
    <n v="2531.8000000000002"/>
    <x v="4"/>
    <n v="1539.55"/>
    <x v="0"/>
    <x v="3934"/>
    <n v="0"/>
    <n v="0"/>
    <n v="91711"/>
    <x v="0"/>
  </r>
  <r>
    <n v="80"/>
    <n v="4"/>
    <n v="31.11"/>
    <s v="Active User"/>
    <s v="Active User"/>
    <x v="52"/>
    <x v="632"/>
    <n v="4993"/>
    <x v="0"/>
    <s v="United States"/>
    <x v="3961"/>
    <s v="Stayed"/>
    <n v="0"/>
    <n v="0"/>
    <s v="Male"/>
    <n v="1"/>
    <s v="Fiber Optic"/>
    <s v="37.245505, -118.062943"/>
    <n v="37.245505000000001"/>
    <n v="-118.062943"/>
    <n v="1"/>
    <n v="98.9"/>
    <n v="1"/>
    <n v="0"/>
    <n v="8"/>
    <x v="0"/>
    <n v="1"/>
    <n v="0"/>
    <n v="1"/>
    <n v="1"/>
    <s v="Bank Withdrawal"/>
    <n v="1"/>
    <n v="1826"/>
    <n v="0"/>
    <s v="Q3"/>
    <n v="1"/>
    <n v="3"/>
    <n v="1"/>
    <s v="California"/>
    <n v="1"/>
    <n v="0"/>
    <n v="1"/>
    <x v="4"/>
    <n v="5780.7"/>
    <x v="0"/>
    <n v="1804.38"/>
    <x v="0"/>
    <x v="3935"/>
    <n v="0"/>
    <n v="1"/>
    <n v="93513"/>
    <x v="0"/>
  </r>
  <r>
    <n v="76"/>
    <n v="20"/>
    <n v="12.96"/>
    <s v="Other"/>
    <s v="Poor expertise of online support"/>
    <x v="29"/>
    <x v="937"/>
    <n v="4486"/>
    <x v="1"/>
    <s v="United States"/>
    <x v="3962"/>
    <s v="Churned"/>
    <n v="0"/>
    <n v="1"/>
    <s v="Male"/>
    <n v="1"/>
    <s v="Fiber Optic"/>
    <s v="39.562239, -121.14836"/>
    <n v="39.562238999999998"/>
    <n v="-121.14836"/>
    <n v="0"/>
    <n v="95.1"/>
    <n v="0"/>
    <n v="0"/>
    <n v="0"/>
    <x v="2"/>
    <n v="1"/>
    <n v="0"/>
    <n v="1"/>
    <n v="0"/>
    <s v="Credit Card"/>
    <n v="1"/>
    <n v="282"/>
    <n v="1"/>
    <s v="Q3"/>
    <n v="0"/>
    <n v="3"/>
    <n v="1"/>
    <s v="California"/>
    <n v="1"/>
    <n v="0"/>
    <n v="0"/>
    <x v="9"/>
    <n v="180.25"/>
    <x v="0"/>
    <n v="25.92"/>
    <x v="0"/>
    <x v="3936"/>
    <n v="0"/>
    <n v="1"/>
    <n v="95930"/>
    <x v="1"/>
  </r>
  <r>
    <n v="26"/>
    <n v="47"/>
    <n v="34.69"/>
    <s v="Active User"/>
    <s v="Active User"/>
    <x v="0"/>
    <x v="810"/>
    <n v="2401"/>
    <x v="1"/>
    <s v="United States"/>
    <x v="3963"/>
    <s v="Stayed"/>
    <n v="0"/>
    <n v="1"/>
    <s v="Male"/>
    <n v="1"/>
    <s v="DSL"/>
    <s v="37.95338, -122.076886"/>
    <n v="37.953380000000003"/>
    <n v="-122.076886"/>
    <n v="0"/>
    <n v="56.75"/>
    <n v="0"/>
    <n v="0"/>
    <n v="0"/>
    <x v="2"/>
    <n v="0"/>
    <n v="1"/>
    <n v="0"/>
    <n v="0"/>
    <s v="Bank Withdrawal"/>
    <n v="1"/>
    <n v="32685"/>
    <n v="0"/>
    <s v="Q3"/>
    <n v="0"/>
    <n v="3"/>
    <n v="0"/>
    <s v="California"/>
    <n v="0"/>
    <n v="0"/>
    <n v="0"/>
    <x v="24"/>
    <n v="245.15"/>
    <x v="0"/>
    <n v="138.76"/>
    <x v="0"/>
    <x v="3937"/>
    <n v="1"/>
    <n v="1"/>
    <n v="94523"/>
    <x v="0"/>
  </r>
  <r>
    <n v="61"/>
    <n v="4"/>
    <n v="0"/>
    <s v="Active User"/>
    <s v="Active User"/>
    <x v="30"/>
    <x v="1071"/>
    <n v="4987"/>
    <x v="0"/>
    <s v="United States"/>
    <x v="3964"/>
    <s v="Stayed"/>
    <n v="0"/>
    <n v="0"/>
    <s v="Male"/>
    <n v="1"/>
    <s v="Cable"/>
    <s v="36.362741, -121.869685"/>
    <n v="36.362741"/>
    <n v="-121.869685"/>
    <n v="1"/>
    <n v="39"/>
    <n v="0"/>
    <n v="0"/>
    <n v="6"/>
    <x v="0"/>
    <n v="0"/>
    <n v="0"/>
    <n v="1"/>
    <n v="1"/>
    <s v="Bank Withdrawal"/>
    <n v="0"/>
    <n v="32857"/>
    <n v="1"/>
    <s v="Q3"/>
    <n v="1"/>
    <n v="4"/>
    <n v="0"/>
    <s v="California"/>
    <n v="0"/>
    <n v="0"/>
    <n v="1"/>
    <x v="34"/>
    <n v="2337.4499999999998"/>
    <x v="0"/>
    <n v="0"/>
    <x v="0"/>
    <x v="3938"/>
    <n v="0"/>
    <n v="1"/>
    <n v="93940"/>
    <x v="0"/>
  </r>
  <r>
    <n v="19"/>
    <n v="51"/>
    <n v="45.72"/>
    <s v="Active User"/>
    <s v="Active User"/>
    <x v="17"/>
    <x v="4"/>
    <n v="3843"/>
    <x v="1"/>
    <s v="United States"/>
    <x v="3965"/>
    <s v="Stayed"/>
    <n v="0"/>
    <n v="1"/>
    <s v="Male"/>
    <n v="1"/>
    <s v="Cable"/>
    <s v="37.32886, -121.834567"/>
    <n v="37.328859999999999"/>
    <n v="-121.83456700000001"/>
    <n v="0"/>
    <n v="66.400000000000006"/>
    <n v="0"/>
    <n v="0"/>
    <n v="0"/>
    <x v="0"/>
    <n v="1"/>
    <n v="0"/>
    <n v="1"/>
    <n v="0"/>
    <s v="Credit Card"/>
    <n v="1"/>
    <n v="59841"/>
    <n v="0"/>
    <s v="Q3"/>
    <n v="0"/>
    <n v="5"/>
    <n v="0"/>
    <s v="California"/>
    <n v="0"/>
    <n v="1"/>
    <n v="1"/>
    <x v="49"/>
    <n v="2245.4"/>
    <x v="0"/>
    <n v="1508.76"/>
    <x v="0"/>
    <x v="3939"/>
    <n v="1"/>
    <n v="0"/>
    <n v="95122"/>
    <x v="0"/>
  </r>
  <r>
    <n v="30"/>
    <n v="53"/>
    <n v="20.5"/>
    <s v="Active User"/>
    <s v="Active User"/>
    <x v="48"/>
    <x v="597"/>
    <n v="4765"/>
    <x v="2"/>
    <s v="United States"/>
    <x v="3966"/>
    <s v="Stayed"/>
    <n v="0"/>
    <n v="0"/>
    <s v="Male"/>
    <n v="1"/>
    <s v="Cable"/>
    <s v="39.732767, -122.042298"/>
    <n v="39.732767000000003"/>
    <n v="-122.042298"/>
    <n v="1"/>
    <n v="69.099999999999994"/>
    <n v="1"/>
    <n v="0"/>
    <n v="1"/>
    <x v="1"/>
    <n v="0"/>
    <n v="1"/>
    <n v="1"/>
    <n v="1"/>
    <s v="Credit Card"/>
    <n v="1"/>
    <n v="1931"/>
    <n v="1"/>
    <s v="Q3"/>
    <n v="1"/>
    <n v="3"/>
    <n v="0"/>
    <s v="California"/>
    <n v="1"/>
    <n v="1"/>
    <n v="0"/>
    <x v="14"/>
    <n v="4096.8999999999996"/>
    <x v="0"/>
    <n v="1209.5"/>
    <x v="0"/>
    <x v="3940"/>
    <n v="0"/>
    <n v="1"/>
    <n v="95951"/>
    <x v="0"/>
  </r>
  <r>
    <n v="22"/>
    <n v="73"/>
    <n v="41.61"/>
    <s v="Competitor"/>
    <s v="Competitor had better devices"/>
    <x v="41"/>
    <x v="1072"/>
    <n v="4461"/>
    <x v="2"/>
    <s v="United States"/>
    <x v="3967"/>
    <s v="Churned"/>
    <n v="0"/>
    <n v="1"/>
    <s v="Female"/>
    <n v="1"/>
    <s v="Fiber Optic"/>
    <s v="35.536115, -120.739231"/>
    <n v="35.536115000000002"/>
    <n v="-120.739231"/>
    <n v="1"/>
    <n v="103.7"/>
    <n v="1"/>
    <n v="0"/>
    <n v="1"/>
    <x v="5"/>
    <n v="0"/>
    <n v="1"/>
    <n v="1"/>
    <n v="1"/>
    <s v="Mailed Check"/>
    <n v="1"/>
    <n v="7918"/>
    <n v="0"/>
    <s v="Q3"/>
    <n v="1"/>
    <n v="2"/>
    <n v="0"/>
    <s v="California"/>
    <n v="1"/>
    <n v="1"/>
    <n v="1"/>
    <x v="49"/>
    <n v="3467"/>
    <x v="0"/>
    <n v="1373.13"/>
    <x v="0"/>
    <x v="3941"/>
    <n v="1"/>
    <n v="1"/>
    <n v="93465"/>
    <x v="1"/>
  </r>
  <r>
    <n v="39"/>
    <n v="6"/>
    <n v="5.51"/>
    <s v="Active User"/>
    <s v="Active User"/>
    <x v="28"/>
    <x v="247"/>
    <n v="6286"/>
    <x v="0"/>
    <s v="United States"/>
    <x v="3968"/>
    <s v="Stayed"/>
    <n v="0"/>
    <n v="1"/>
    <s v="Male"/>
    <n v="1"/>
    <s v="Cable"/>
    <s v="38.471049, -123.015549"/>
    <n v="38.471049000000001"/>
    <n v="-123.01554899999999"/>
    <n v="1"/>
    <n v="86.1"/>
    <n v="0"/>
    <n v="0"/>
    <n v="7"/>
    <x v="3"/>
    <n v="1"/>
    <n v="1"/>
    <n v="1"/>
    <n v="1"/>
    <s v="Bank Withdrawal"/>
    <n v="1"/>
    <n v="1537"/>
    <n v="1"/>
    <s v="Q3"/>
    <n v="1"/>
    <n v="4"/>
    <n v="0"/>
    <s v="California"/>
    <n v="1"/>
    <n v="1"/>
    <n v="1"/>
    <x v="25"/>
    <n v="6045.9"/>
    <x v="0"/>
    <n v="391.21"/>
    <x v="0"/>
    <x v="3942"/>
    <n v="0"/>
    <n v="1"/>
    <n v="95462"/>
    <x v="0"/>
  </r>
  <r>
    <n v="65"/>
    <n v="0"/>
    <n v="34.39"/>
    <s v="Active User"/>
    <s v="Active User"/>
    <x v="52"/>
    <x v="1040"/>
    <n v="4327"/>
    <x v="2"/>
    <s v="United States"/>
    <x v="3969"/>
    <s v="Stayed"/>
    <n v="0"/>
    <n v="0"/>
    <s v="Female"/>
    <n v="0"/>
    <s v="No Internet Service"/>
    <s v="36.464635, -119.094348"/>
    <n v="36.464635000000001"/>
    <n v="-119.094348"/>
    <n v="0"/>
    <n v="20.05"/>
    <n v="0"/>
    <n v="0"/>
    <n v="0"/>
    <x v="0"/>
    <n v="0"/>
    <n v="0"/>
    <n v="1"/>
    <n v="0"/>
    <s v="Credit Card"/>
    <n v="1"/>
    <n v="8870"/>
    <n v="0"/>
    <s v="Q3"/>
    <n v="0"/>
    <n v="3"/>
    <n v="1"/>
    <s v="California"/>
    <n v="0"/>
    <n v="0"/>
    <n v="0"/>
    <x v="59"/>
    <n v="417"/>
    <x v="0"/>
    <n v="756.58"/>
    <x v="0"/>
    <x v="3943"/>
    <n v="0"/>
    <n v="0"/>
    <n v="93286"/>
    <x v="0"/>
  </r>
  <r>
    <n v="27"/>
    <n v="46"/>
    <n v="21.07"/>
    <s v="Active User"/>
    <s v="Active User"/>
    <x v="36"/>
    <x v="312"/>
    <n v="5561"/>
    <x v="2"/>
    <s v="United States"/>
    <x v="3970"/>
    <s v="Stayed"/>
    <n v="0"/>
    <n v="1"/>
    <s v="Female"/>
    <n v="1"/>
    <s v="Fiber Optic"/>
    <s v="34.10097, -117.57882"/>
    <n v="34.100969999999997"/>
    <n v="-117.57881999999999"/>
    <n v="1"/>
    <n v="93.5"/>
    <n v="0"/>
    <n v="0"/>
    <n v="2"/>
    <x v="1"/>
    <n v="1"/>
    <n v="1"/>
    <n v="1"/>
    <n v="1"/>
    <s v="Bank Withdrawal"/>
    <n v="1"/>
    <n v="51970"/>
    <n v="0"/>
    <s v="Q3"/>
    <n v="1"/>
    <n v="3"/>
    <n v="0"/>
    <s v="California"/>
    <n v="0"/>
    <n v="0"/>
    <n v="1"/>
    <x v="33"/>
    <n v="4619.55"/>
    <x v="0"/>
    <n v="1074.57"/>
    <x v="0"/>
    <x v="3944"/>
    <n v="1"/>
    <n v="1"/>
    <n v="91730"/>
    <x v="0"/>
  </r>
  <r>
    <n v="61"/>
    <n v="11"/>
    <n v="0"/>
    <s v="Active User"/>
    <s v="Active User"/>
    <x v="66"/>
    <x v="885"/>
    <n v="5990"/>
    <x v="1"/>
    <s v="United States"/>
    <x v="3971"/>
    <s v="Stayed"/>
    <n v="0"/>
    <n v="1"/>
    <s v="Female"/>
    <n v="1"/>
    <s v="DSL"/>
    <s v="37.321233, -120.656354"/>
    <n v="37.321232999999999"/>
    <n v="-120.65635399999999"/>
    <n v="0"/>
    <n v="53.4"/>
    <n v="0"/>
    <n v="0"/>
    <n v="0"/>
    <x v="0"/>
    <n v="0"/>
    <n v="0"/>
    <n v="1"/>
    <n v="0"/>
    <s v="Credit Card"/>
    <n v="0"/>
    <n v="27808"/>
    <n v="1"/>
    <s v="Q3"/>
    <n v="0"/>
    <n v="5"/>
    <n v="0"/>
    <s v="California"/>
    <n v="1"/>
    <n v="1"/>
    <n v="1"/>
    <x v="39"/>
    <n v="3579.15"/>
    <x v="0"/>
    <n v="0"/>
    <x v="0"/>
    <x v="3945"/>
    <n v="0"/>
    <n v="1"/>
    <n v="95301"/>
    <x v="0"/>
  </r>
  <r>
    <n v="33"/>
    <n v="0"/>
    <n v="10.54"/>
    <s v="Active User"/>
    <s v="Active User"/>
    <x v="46"/>
    <x v="1073"/>
    <n v="5322"/>
    <x v="2"/>
    <s v="United States"/>
    <x v="3972"/>
    <s v="Stayed"/>
    <n v="0"/>
    <n v="0"/>
    <s v="Male"/>
    <n v="0"/>
    <s v="No Internet Service"/>
    <s v="37.266388, -122.26308"/>
    <n v="37.266387999999999"/>
    <n v="-122.26308"/>
    <n v="0"/>
    <n v="19.149999999999999"/>
    <n v="0"/>
    <n v="0"/>
    <n v="0"/>
    <x v="0"/>
    <n v="0"/>
    <n v="0"/>
    <n v="0"/>
    <n v="0"/>
    <s v="Credit Card"/>
    <n v="1"/>
    <n v="148"/>
    <n v="0"/>
    <s v="Q3"/>
    <n v="0"/>
    <n v="5"/>
    <n v="0"/>
    <s v="California"/>
    <n v="0"/>
    <n v="0"/>
    <n v="0"/>
    <x v="18"/>
    <n v="124.4"/>
    <x v="0"/>
    <n v="63.24"/>
    <x v="0"/>
    <x v="3946"/>
    <n v="0"/>
    <n v="0"/>
    <n v="94021"/>
    <x v="0"/>
  </r>
  <r>
    <n v="42"/>
    <n v="25"/>
    <n v="35.97"/>
    <s v="Competitor"/>
    <s v="Competitor had better devices"/>
    <x v="20"/>
    <x v="128"/>
    <n v="4804"/>
    <x v="1"/>
    <s v="United States"/>
    <x v="3973"/>
    <s v="Churned"/>
    <n v="0"/>
    <n v="1"/>
    <s v="Female"/>
    <n v="1"/>
    <s v="Fiber Optic"/>
    <s v="33.819385, -117.600213"/>
    <n v="33.819384999999997"/>
    <n v="-117.600213"/>
    <n v="0"/>
    <n v="106.4"/>
    <n v="1"/>
    <n v="0"/>
    <n v="0"/>
    <x v="1"/>
    <n v="1"/>
    <n v="0"/>
    <n v="1"/>
    <n v="0"/>
    <s v="Bank Withdrawal"/>
    <n v="1"/>
    <n v="60294"/>
    <n v="0"/>
    <s v="Q3"/>
    <n v="0"/>
    <n v="1"/>
    <n v="0"/>
    <s v="California"/>
    <n v="1"/>
    <n v="1"/>
    <n v="1"/>
    <x v="19"/>
    <n v="5127.95"/>
    <x v="0"/>
    <n v="1690.59"/>
    <x v="0"/>
    <x v="3947"/>
    <n v="0"/>
    <n v="0"/>
    <n v="92882"/>
    <x v="1"/>
  </r>
  <r>
    <n v="70"/>
    <n v="10"/>
    <n v="45.13"/>
    <s v="Active User"/>
    <s v="Active User"/>
    <x v="40"/>
    <x v="329"/>
    <n v="3199"/>
    <x v="0"/>
    <s v="United States"/>
    <x v="3974"/>
    <s v="Stayed"/>
    <n v="0"/>
    <n v="1"/>
    <s v="Female"/>
    <n v="1"/>
    <s v="Fiber Optic"/>
    <s v="36.008958, -118.891593"/>
    <n v="36.008958"/>
    <n v="-118.891593"/>
    <n v="1"/>
    <n v="102.05"/>
    <n v="1"/>
    <n v="0"/>
    <n v="1"/>
    <x v="0"/>
    <n v="0"/>
    <n v="0"/>
    <n v="0"/>
    <n v="1"/>
    <s v="Bank Withdrawal"/>
    <n v="1"/>
    <n v="65566"/>
    <n v="0"/>
    <s v="Q3"/>
    <n v="1"/>
    <n v="5"/>
    <n v="1"/>
    <s v="California"/>
    <n v="1"/>
    <n v="1"/>
    <n v="1"/>
    <x v="1"/>
    <n v="3452.55"/>
    <x v="0"/>
    <n v="1579.55"/>
    <x v="0"/>
    <x v="3948"/>
    <n v="0"/>
    <n v="1"/>
    <n v="93257"/>
    <x v="0"/>
  </r>
  <r>
    <n v="25"/>
    <n v="0"/>
    <n v="37.85"/>
    <s v="Price"/>
    <s v="Price too high"/>
    <x v="9"/>
    <x v="889"/>
    <n v="4166"/>
    <x v="2"/>
    <s v="United States"/>
    <x v="3975"/>
    <s v="Churned"/>
    <n v="0"/>
    <n v="0"/>
    <s v="Female"/>
    <n v="0"/>
    <s v="No Internet Service"/>
    <s v="40.080342, -120.957805"/>
    <n v="40.080342000000002"/>
    <n v="-120.95780499999999"/>
    <n v="1"/>
    <n v="20.8"/>
    <n v="0"/>
    <n v="0"/>
    <n v="1"/>
    <x v="1"/>
    <n v="0"/>
    <n v="0"/>
    <n v="0"/>
    <n v="1"/>
    <s v="Bank Withdrawal"/>
    <n v="1"/>
    <n v="178"/>
    <n v="0"/>
    <s v="Q3"/>
    <n v="1"/>
    <n v="3"/>
    <n v="0"/>
    <s v="California"/>
    <n v="0"/>
    <n v="0"/>
    <n v="0"/>
    <x v="60"/>
    <n v="1021.8"/>
    <x v="0"/>
    <n v="2006.05"/>
    <x v="0"/>
    <x v="3949"/>
    <n v="1"/>
    <n v="0"/>
    <n v="95934"/>
    <x v="1"/>
  </r>
  <r>
    <n v="37"/>
    <n v="0"/>
    <n v="38.729999999999997"/>
    <s v="Active User"/>
    <s v="Active User"/>
    <x v="73"/>
    <x v="32"/>
    <n v="6271"/>
    <x v="0"/>
    <s v="United States"/>
    <x v="3976"/>
    <s v="Stayed"/>
    <n v="0"/>
    <n v="0"/>
    <s v="Male"/>
    <n v="0"/>
    <s v="No Internet Service"/>
    <s v="34.050198, -118.210946"/>
    <n v="34.050198000000002"/>
    <n v="-118.21094600000001"/>
    <n v="0"/>
    <n v="20.75"/>
    <n v="0"/>
    <n v="0"/>
    <n v="0"/>
    <x v="0"/>
    <n v="0"/>
    <n v="0"/>
    <n v="0"/>
    <n v="0"/>
    <s v="Credit Card"/>
    <n v="1"/>
    <n v="49431"/>
    <n v="0"/>
    <s v="Q3"/>
    <n v="0"/>
    <n v="3"/>
    <n v="0"/>
    <s v="California"/>
    <n v="0"/>
    <n v="0"/>
    <n v="0"/>
    <x v="58"/>
    <n v="1118.8"/>
    <x v="0"/>
    <n v="2207.61"/>
    <x v="0"/>
    <x v="3950"/>
    <n v="0"/>
    <n v="0"/>
    <n v="90033"/>
    <x v="0"/>
  </r>
  <r>
    <n v="61"/>
    <n v="30"/>
    <n v="43.01"/>
    <s v="Active User"/>
    <s v="Active User"/>
    <x v="2"/>
    <x v="386"/>
    <n v="4605"/>
    <x v="2"/>
    <s v="United States"/>
    <x v="3977"/>
    <s v="Stayed"/>
    <n v="1"/>
    <n v="1"/>
    <s v="Female"/>
    <n v="1"/>
    <s v="Fiber Optic"/>
    <s v="32.68674, -117.186612"/>
    <n v="32.68674"/>
    <n v="-117.186612"/>
    <n v="1"/>
    <n v="105.2"/>
    <n v="1"/>
    <n v="3"/>
    <n v="2"/>
    <x v="0"/>
    <n v="1"/>
    <n v="0"/>
    <n v="1"/>
    <n v="1"/>
    <s v="Credit Card"/>
    <n v="1"/>
    <n v="24093"/>
    <n v="0"/>
    <s v="Q3"/>
    <n v="1"/>
    <n v="4"/>
    <n v="0"/>
    <s v="California"/>
    <n v="1"/>
    <n v="1"/>
    <n v="1"/>
    <x v="4"/>
    <n v="6225.4"/>
    <x v="0"/>
    <n v="2494.58"/>
    <x v="288"/>
    <x v="3951"/>
    <n v="0"/>
    <n v="1"/>
    <n v="92118"/>
    <x v="0"/>
  </r>
  <r>
    <n v="24"/>
    <n v="59"/>
    <n v="5.3"/>
    <s v="Active User"/>
    <s v="Active User"/>
    <x v="34"/>
    <x v="429"/>
    <n v="5310"/>
    <x v="1"/>
    <s v="United States"/>
    <x v="3978"/>
    <s v="Stayed"/>
    <n v="0"/>
    <n v="0"/>
    <s v="Female"/>
    <n v="1"/>
    <s v="DSL"/>
    <s v="34.066964, -117.937007"/>
    <n v="34.066963999999999"/>
    <n v="-117.93700699999999"/>
    <n v="0"/>
    <n v="54.45"/>
    <n v="1"/>
    <n v="0"/>
    <n v="0"/>
    <x v="0"/>
    <n v="0"/>
    <n v="1"/>
    <n v="0"/>
    <n v="0"/>
    <s v="Mailed Check"/>
    <n v="1"/>
    <n v="44099"/>
    <n v="0"/>
    <s v="Q3"/>
    <n v="0"/>
    <n v="3"/>
    <n v="0"/>
    <s v="California"/>
    <n v="0"/>
    <n v="0"/>
    <n v="0"/>
    <x v="15"/>
    <n v="3687.75"/>
    <x v="0"/>
    <n v="360.4"/>
    <x v="0"/>
    <x v="3952"/>
    <n v="1"/>
    <n v="1"/>
    <n v="91790"/>
    <x v="0"/>
  </r>
  <r>
    <n v="42"/>
    <n v="3"/>
    <n v="32.020000000000003"/>
    <s v="Active User"/>
    <s v="Active User"/>
    <x v="42"/>
    <x v="120"/>
    <n v="4454"/>
    <x v="1"/>
    <s v="United States"/>
    <x v="3979"/>
    <s v="Stayed"/>
    <n v="0"/>
    <n v="0"/>
    <s v="Female"/>
    <n v="1"/>
    <s v="DSL"/>
    <s v="34.167465, -118.165327"/>
    <n v="34.167465"/>
    <n v="-118.165327"/>
    <n v="0"/>
    <n v="54.2"/>
    <n v="1"/>
    <n v="0"/>
    <n v="0"/>
    <x v="0"/>
    <n v="1"/>
    <n v="0"/>
    <n v="1"/>
    <n v="0"/>
    <s v="Bank Withdrawal"/>
    <n v="1"/>
    <n v="27891"/>
    <n v="0"/>
    <s v="Q3"/>
    <n v="0"/>
    <n v="5"/>
    <n v="0"/>
    <s v="California"/>
    <n v="0"/>
    <n v="0"/>
    <n v="0"/>
    <x v="17"/>
    <n v="1739.6"/>
    <x v="0"/>
    <n v="1024.6400000000001"/>
    <x v="0"/>
    <x v="3953"/>
    <n v="0"/>
    <n v="1"/>
    <n v="91103"/>
    <x v="0"/>
  </r>
  <r>
    <n v="26"/>
    <n v="76"/>
    <n v="9.5"/>
    <s v="Active User"/>
    <s v="Active User"/>
    <x v="53"/>
    <x v="537"/>
    <n v="4644"/>
    <x v="0"/>
    <s v="United States"/>
    <x v="3980"/>
    <s v="Stayed"/>
    <n v="0"/>
    <n v="1"/>
    <s v="Female"/>
    <n v="1"/>
    <s v="Cable"/>
    <s v="33.744119, -118.31448"/>
    <n v="33.744118999999998"/>
    <n v="-118.31448"/>
    <n v="1"/>
    <n v="91.05"/>
    <n v="1"/>
    <n v="0"/>
    <n v="3"/>
    <x v="3"/>
    <n v="1"/>
    <n v="1"/>
    <n v="0"/>
    <n v="1"/>
    <s v="Credit Card"/>
    <n v="1"/>
    <n v="21279"/>
    <n v="1"/>
    <s v="Q3"/>
    <n v="1"/>
    <n v="3"/>
    <n v="0"/>
    <s v="California"/>
    <n v="1"/>
    <n v="1"/>
    <n v="1"/>
    <x v="25"/>
    <n v="6293.75"/>
    <x v="0"/>
    <n v="674.5"/>
    <x v="0"/>
    <x v="3954"/>
    <n v="1"/>
    <n v="1"/>
    <n v="90732"/>
    <x v="0"/>
  </r>
  <r>
    <n v="40"/>
    <n v="16"/>
    <n v="0"/>
    <s v="Attitude"/>
    <s v="Attitude of support person"/>
    <x v="9"/>
    <x v="9"/>
    <n v="5578"/>
    <x v="1"/>
    <s v="United States"/>
    <x v="3981"/>
    <s v="Churned"/>
    <n v="0"/>
    <n v="0"/>
    <s v="Male"/>
    <n v="1"/>
    <s v="DSL"/>
    <s v="32.825086, -117.199424"/>
    <n v="32.825085999999999"/>
    <n v="-117.19942399999999"/>
    <n v="0"/>
    <n v="25.5"/>
    <n v="0"/>
    <n v="0"/>
    <n v="0"/>
    <x v="0"/>
    <n v="0"/>
    <n v="0"/>
    <n v="0"/>
    <n v="0"/>
    <s v="Mailed Check"/>
    <n v="0"/>
    <n v="51213"/>
    <n v="0"/>
    <s v="Q3"/>
    <n v="0"/>
    <n v="2"/>
    <n v="0"/>
    <s v="California"/>
    <n v="0"/>
    <n v="0"/>
    <n v="0"/>
    <x v="54"/>
    <n v="215.2"/>
    <x v="0"/>
    <n v="0"/>
    <x v="0"/>
    <x v="3955"/>
    <n v="0"/>
    <n v="1"/>
    <n v="92117"/>
    <x v="1"/>
  </r>
  <r>
    <n v="47"/>
    <n v="16"/>
    <n v="38.92"/>
    <s v="Active User"/>
    <s v="Active User"/>
    <x v="3"/>
    <x v="287"/>
    <n v="5629"/>
    <x v="2"/>
    <s v="United States"/>
    <x v="3982"/>
    <s v="Stayed"/>
    <n v="1"/>
    <n v="1"/>
    <s v="Female"/>
    <n v="1"/>
    <s v="Fiber Optic"/>
    <s v="37.070177, -122.010077"/>
    <n v="37.070177000000001"/>
    <n v="-122.010077"/>
    <n v="1"/>
    <n v="84.45"/>
    <n v="1"/>
    <n v="1"/>
    <n v="7"/>
    <x v="0"/>
    <n v="0"/>
    <n v="1"/>
    <n v="0"/>
    <n v="1"/>
    <s v="Bank Withdrawal"/>
    <n v="1"/>
    <n v="14574"/>
    <n v="0"/>
    <s v="Q3"/>
    <n v="1"/>
    <n v="3"/>
    <n v="0"/>
    <s v="California"/>
    <n v="0"/>
    <n v="0"/>
    <n v="0"/>
    <x v="43"/>
    <n v="5848.6"/>
    <x v="15"/>
    <n v="2685.48"/>
    <x v="0"/>
    <x v="3956"/>
    <n v="0"/>
    <n v="0"/>
    <n v="95066"/>
    <x v="0"/>
  </r>
  <r>
    <n v="64"/>
    <n v="22"/>
    <n v="39.74"/>
    <s v="Competitor"/>
    <s v="Competitor had better devices"/>
    <x v="20"/>
    <x v="560"/>
    <n v="4664"/>
    <x v="1"/>
    <s v="United States"/>
    <x v="3983"/>
    <s v="Churned"/>
    <n v="0"/>
    <n v="1"/>
    <s v="Female"/>
    <n v="1"/>
    <s v="Fiber Optic"/>
    <s v="37.474396, -120.875917"/>
    <n v="37.474395999999999"/>
    <n v="-120.875917"/>
    <n v="1"/>
    <n v="100.05"/>
    <n v="1"/>
    <n v="0"/>
    <n v="1"/>
    <x v="0"/>
    <n v="0"/>
    <n v="0"/>
    <n v="1"/>
    <n v="1"/>
    <s v="Bank Withdrawal"/>
    <n v="1"/>
    <n v="40545"/>
    <n v="0"/>
    <s v="Q3"/>
    <n v="1"/>
    <n v="1"/>
    <n v="0"/>
    <s v="California"/>
    <n v="1"/>
    <n v="1"/>
    <n v="1"/>
    <x v="26"/>
    <n v="3046.15"/>
    <x v="0"/>
    <n v="1192.2"/>
    <x v="0"/>
    <x v="3957"/>
    <n v="0"/>
    <n v="1"/>
    <n v="95380"/>
    <x v="1"/>
  </r>
  <r>
    <n v="38"/>
    <n v="12"/>
    <n v="18.97"/>
    <s v="Active User"/>
    <s v="Active User"/>
    <x v="18"/>
    <x v="144"/>
    <n v="3598"/>
    <x v="1"/>
    <s v="United States"/>
    <x v="3984"/>
    <s v="Stayed"/>
    <n v="1"/>
    <n v="0"/>
    <s v="Male"/>
    <n v="1"/>
    <s v="Cable"/>
    <s v="37.348129, -121.98469"/>
    <n v="37.348129"/>
    <n v="-121.98469"/>
    <n v="1"/>
    <n v="55.7"/>
    <n v="1"/>
    <n v="1"/>
    <n v="3"/>
    <x v="0"/>
    <n v="0"/>
    <n v="0"/>
    <n v="1"/>
    <n v="1"/>
    <s v="Credit Card"/>
    <n v="1"/>
    <n v="52986"/>
    <n v="1"/>
    <s v="Q3"/>
    <n v="1"/>
    <n v="3"/>
    <n v="0"/>
    <s v="California"/>
    <n v="0"/>
    <n v="0"/>
    <n v="0"/>
    <x v="69"/>
    <n v="259.39999999999998"/>
    <x v="0"/>
    <n v="94.85"/>
    <x v="0"/>
    <x v="3958"/>
    <n v="0"/>
    <n v="1"/>
    <n v="95051"/>
    <x v="0"/>
  </r>
  <r>
    <n v="51"/>
    <n v="20"/>
    <n v="17.170000000000002"/>
    <s v="Dissatisfaction"/>
    <s v="Product dissatisfaction"/>
    <x v="20"/>
    <x v="1074"/>
    <n v="5563"/>
    <x v="2"/>
    <s v="United States"/>
    <x v="3985"/>
    <s v="Churned"/>
    <n v="0"/>
    <n v="1"/>
    <s v="Male"/>
    <n v="1"/>
    <s v="Fiber Optic"/>
    <s v="40.059385, -122.091481"/>
    <n v="40.059384999999999"/>
    <n v="-122.091481"/>
    <n v="1"/>
    <n v="115.65"/>
    <n v="1"/>
    <n v="0"/>
    <n v="1"/>
    <x v="3"/>
    <n v="1"/>
    <n v="1"/>
    <n v="0"/>
    <n v="1"/>
    <s v="Credit Card"/>
    <n v="1"/>
    <n v="3756"/>
    <n v="1"/>
    <s v="Q3"/>
    <n v="1"/>
    <n v="2"/>
    <n v="0"/>
    <s v="California"/>
    <n v="1"/>
    <n v="1"/>
    <n v="1"/>
    <x v="22"/>
    <n v="7968.85"/>
    <x v="2"/>
    <n v="1201.9000000000001"/>
    <x v="0"/>
    <x v="3959"/>
    <n v="0"/>
    <n v="0"/>
    <n v="96055"/>
    <x v="1"/>
  </r>
  <r>
    <n v="44"/>
    <n v="19"/>
    <n v="0"/>
    <s v="Active User"/>
    <s v="Active User"/>
    <x v="43"/>
    <x v="16"/>
    <n v="5646"/>
    <x v="2"/>
    <s v="United States"/>
    <x v="3986"/>
    <s v="Stayed"/>
    <n v="0"/>
    <n v="0"/>
    <s v="Male"/>
    <n v="1"/>
    <s v="Cable"/>
    <s v="33.581045, -117.14719"/>
    <n v="33.581045000000003"/>
    <n v="-117.14718999999999"/>
    <n v="0"/>
    <n v="30.75"/>
    <n v="0"/>
    <n v="0"/>
    <n v="0"/>
    <x v="0"/>
    <n v="0"/>
    <n v="1"/>
    <n v="1"/>
    <n v="0"/>
    <s v="Bank Withdrawal"/>
    <n v="0"/>
    <n v="18311"/>
    <n v="0"/>
    <s v="Q3"/>
    <n v="0"/>
    <n v="3"/>
    <n v="0"/>
    <s v="California"/>
    <n v="0"/>
    <n v="0"/>
    <n v="0"/>
    <x v="2"/>
    <n v="1489.3"/>
    <x v="0"/>
    <n v="0"/>
    <x v="0"/>
    <x v="3960"/>
    <n v="0"/>
    <n v="1"/>
    <n v="92563"/>
    <x v="0"/>
  </r>
  <r>
    <n v="61"/>
    <n v="24"/>
    <n v="32.590000000000003"/>
    <s v="Active User"/>
    <s v="Active User"/>
    <x v="2"/>
    <x v="161"/>
    <n v="5671"/>
    <x v="0"/>
    <s v="United States"/>
    <x v="3987"/>
    <s v="Stayed"/>
    <n v="1"/>
    <n v="1"/>
    <s v="Male"/>
    <n v="1"/>
    <s v="Fiber Optic"/>
    <s v="37.941456, -122.320968"/>
    <n v="37.941456000000002"/>
    <n v="-122.32096799999999"/>
    <n v="1"/>
    <n v="114.7"/>
    <n v="1"/>
    <n v="1"/>
    <n v="5"/>
    <x v="3"/>
    <n v="1"/>
    <n v="1"/>
    <n v="1"/>
    <n v="1"/>
    <s v="Bank Withdrawal"/>
    <n v="1"/>
    <n v="13984"/>
    <n v="1"/>
    <s v="Q3"/>
    <n v="1"/>
    <n v="3"/>
    <n v="0"/>
    <s v="California"/>
    <n v="1"/>
    <n v="1"/>
    <n v="1"/>
    <x v="15"/>
    <n v="7849.85"/>
    <x v="0"/>
    <n v="2216.12"/>
    <x v="0"/>
    <x v="3961"/>
    <n v="0"/>
    <n v="1"/>
    <n v="94805"/>
    <x v="0"/>
  </r>
  <r>
    <n v="59"/>
    <n v="4"/>
    <n v="43.01"/>
    <s v="Competitor"/>
    <s v="Competitor made better offer"/>
    <x v="68"/>
    <x v="557"/>
    <n v="2313"/>
    <x v="2"/>
    <s v="United States"/>
    <x v="3988"/>
    <s v="Churned"/>
    <n v="0"/>
    <n v="1"/>
    <s v="Female"/>
    <n v="1"/>
    <s v="Cable"/>
    <s v="41.081847, -122.700545"/>
    <n v="41.081847000000003"/>
    <n v="-122.70054500000001"/>
    <n v="0"/>
    <n v="85.35"/>
    <n v="0"/>
    <n v="0"/>
    <n v="0"/>
    <x v="0"/>
    <n v="1"/>
    <n v="1"/>
    <n v="0"/>
    <n v="0"/>
    <s v="Bank Withdrawal"/>
    <n v="1"/>
    <n v="734"/>
    <n v="1"/>
    <s v="Q3"/>
    <n v="0"/>
    <n v="2"/>
    <n v="0"/>
    <s v="California"/>
    <n v="1"/>
    <n v="1"/>
    <n v="1"/>
    <x v="26"/>
    <n v="2530.4"/>
    <x v="14"/>
    <n v="1290.3"/>
    <x v="0"/>
    <x v="3962"/>
    <n v="0"/>
    <n v="0"/>
    <n v="96091"/>
    <x v="1"/>
  </r>
  <r>
    <n v="55"/>
    <n v="0"/>
    <n v="13.27"/>
    <s v="Price"/>
    <s v="Long distance charges"/>
    <x v="59"/>
    <x v="9"/>
    <n v="4325"/>
    <x v="1"/>
    <s v="United States"/>
    <x v="3989"/>
    <s v="Churned"/>
    <n v="0"/>
    <n v="0"/>
    <s v="Male"/>
    <n v="0"/>
    <s v="No Internet Service"/>
    <s v="32.578103, -117.012975"/>
    <n v="32.578102999999999"/>
    <n v="-117.012975"/>
    <n v="0"/>
    <n v="20.2"/>
    <n v="0"/>
    <n v="0"/>
    <n v="0"/>
    <x v="0"/>
    <n v="0"/>
    <n v="0"/>
    <n v="1"/>
    <n v="0"/>
    <s v="Mailed Check"/>
    <n v="1"/>
    <n v="68776"/>
    <n v="0"/>
    <s v="Q3"/>
    <n v="0"/>
    <n v="1"/>
    <n v="0"/>
    <s v="California"/>
    <n v="0"/>
    <n v="0"/>
    <n v="0"/>
    <x v="16"/>
    <n v="20.2"/>
    <x v="0"/>
    <n v="13.27"/>
    <x v="0"/>
    <x v="3963"/>
    <n v="0"/>
    <n v="0"/>
    <n v="92154"/>
    <x v="1"/>
  </r>
  <r>
    <n v="29"/>
    <n v="0"/>
    <n v="24.17"/>
    <s v="Active User"/>
    <s v="Active User"/>
    <x v="21"/>
    <x v="607"/>
    <n v="5625"/>
    <x v="0"/>
    <s v="United States"/>
    <x v="3990"/>
    <s v="Stayed"/>
    <n v="0"/>
    <n v="0"/>
    <s v="Male"/>
    <n v="0"/>
    <s v="No Internet Service"/>
    <s v="38.982373, -122.047751"/>
    <n v="38.982373000000003"/>
    <n v="-122.04775100000001"/>
    <n v="0"/>
    <n v="19.5"/>
    <n v="0"/>
    <n v="0"/>
    <n v="0"/>
    <x v="1"/>
    <n v="0"/>
    <n v="0"/>
    <n v="0"/>
    <n v="0"/>
    <s v="Credit Card"/>
    <n v="1"/>
    <n v="4796"/>
    <n v="0"/>
    <s v="Q3"/>
    <n v="0"/>
    <n v="5"/>
    <n v="0"/>
    <s v="California"/>
    <n v="0"/>
    <n v="0"/>
    <n v="0"/>
    <x v="60"/>
    <n v="1050.5"/>
    <x v="0"/>
    <n v="1281.01"/>
    <x v="0"/>
    <x v="3964"/>
    <n v="1"/>
    <n v="0"/>
    <n v="95912"/>
    <x v="0"/>
  </r>
  <r>
    <n v="22"/>
    <n v="42"/>
    <n v="15.77"/>
    <s v="Active User"/>
    <s v="Active User"/>
    <x v="49"/>
    <x v="184"/>
    <n v="4838"/>
    <x v="1"/>
    <s v="United States"/>
    <x v="3991"/>
    <s v="Stayed"/>
    <n v="0"/>
    <n v="0"/>
    <s v="Male"/>
    <n v="1"/>
    <s v="Fiber Optic"/>
    <s v="33.752524, -118.210737"/>
    <n v="33.752524000000001"/>
    <n v="-118.21073699999999"/>
    <n v="0"/>
    <n v="69.7"/>
    <n v="0"/>
    <n v="0"/>
    <n v="0"/>
    <x v="4"/>
    <n v="0"/>
    <n v="0"/>
    <n v="1"/>
    <n v="0"/>
    <s v="Credit Card"/>
    <n v="1"/>
    <n v="38427"/>
    <n v="0"/>
    <s v="Q3"/>
    <n v="0"/>
    <n v="3"/>
    <n v="0"/>
    <s v="California"/>
    <n v="0"/>
    <n v="0"/>
    <n v="0"/>
    <x v="59"/>
    <n v="1490.4"/>
    <x v="0"/>
    <n v="346.94"/>
    <x v="0"/>
    <x v="3965"/>
    <n v="1"/>
    <n v="1"/>
    <n v="90802"/>
    <x v="0"/>
  </r>
  <r>
    <n v="42"/>
    <n v="0"/>
    <n v="20.11"/>
    <s v="Active User"/>
    <s v="Active User"/>
    <x v="32"/>
    <x v="928"/>
    <n v="3107"/>
    <x v="1"/>
    <s v="United States"/>
    <x v="3992"/>
    <s v="Joined"/>
    <n v="0"/>
    <n v="0"/>
    <s v="Female"/>
    <n v="0"/>
    <s v="No Internet Service"/>
    <s v="36.587497, -121.944815"/>
    <n v="36.587496999999999"/>
    <n v="-121.94481500000001"/>
    <n v="0"/>
    <n v="19.5"/>
    <n v="0"/>
    <n v="0"/>
    <n v="0"/>
    <x v="2"/>
    <n v="0"/>
    <n v="0"/>
    <n v="0"/>
    <n v="0"/>
    <s v="Credit Card"/>
    <n v="1"/>
    <n v="4602"/>
    <n v="0"/>
    <s v="Q3"/>
    <n v="0"/>
    <n v="5"/>
    <n v="0"/>
    <s v="California"/>
    <n v="0"/>
    <n v="0"/>
    <n v="0"/>
    <x v="16"/>
    <n v="19.5"/>
    <x v="0"/>
    <n v="20.11"/>
    <x v="0"/>
    <x v="3966"/>
    <n v="0"/>
    <n v="0"/>
    <n v="93953"/>
    <x v="0"/>
  </r>
  <r>
    <n v="61"/>
    <n v="0"/>
    <n v="14.37"/>
    <s v="Active User"/>
    <s v="Active User"/>
    <x v="43"/>
    <x v="2"/>
    <n v="4577"/>
    <x v="1"/>
    <s v="United States"/>
    <x v="3993"/>
    <s v="Stayed"/>
    <n v="1"/>
    <n v="0"/>
    <s v="Male"/>
    <n v="0"/>
    <s v="No Internet Service"/>
    <s v="37.007882, -122.065975"/>
    <n v="37.007882000000002"/>
    <n v="-122.06597499999999"/>
    <n v="0"/>
    <n v="20.350000000000001"/>
    <n v="0"/>
    <n v="1"/>
    <n v="0"/>
    <x v="0"/>
    <n v="0"/>
    <n v="0"/>
    <n v="0"/>
    <n v="0"/>
    <s v="Credit Card"/>
    <n v="1"/>
    <n v="4563"/>
    <n v="0"/>
    <s v="Q3"/>
    <n v="0"/>
    <n v="3"/>
    <n v="0"/>
    <s v="California"/>
    <n v="0"/>
    <n v="0"/>
    <n v="0"/>
    <x v="54"/>
    <n v="178.7"/>
    <x v="0"/>
    <n v="114.96"/>
    <x v="0"/>
    <x v="3967"/>
    <n v="0"/>
    <n v="0"/>
    <n v="95064"/>
    <x v="0"/>
  </r>
  <r>
    <n v="33"/>
    <n v="0"/>
    <n v="34.799999999999997"/>
    <s v="Active User"/>
    <s v="Active User"/>
    <x v="67"/>
    <x v="1063"/>
    <n v="5252"/>
    <x v="1"/>
    <s v="United States"/>
    <x v="3994"/>
    <s v="Stayed"/>
    <n v="0"/>
    <n v="0"/>
    <s v="Female"/>
    <n v="0"/>
    <s v="No Internet Service"/>
    <s v="36.936228, -121.785559"/>
    <n v="36.936228"/>
    <n v="-121.78555900000001"/>
    <n v="0"/>
    <n v="19.95"/>
    <n v="0"/>
    <n v="0"/>
    <n v="0"/>
    <x v="0"/>
    <n v="0"/>
    <n v="0"/>
    <n v="0"/>
    <n v="0"/>
    <s v="Credit Card"/>
    <n v="1"/>
    <n v="4753"/>
    <n v="0"/>
    <s v="Q3"/>
    <n v="0"/>
    <n v="3"/>
    <n v="0"/>
    <s v="California"/>
    <n v="0"/>
    <n v="0"/>
    <n v="0"/>
    <x v="69"/>
    <n v="109.6"/>
    <x v="0"/>
    <n v="174"/>
    <x v="0"/>
    <x v="3968"/>
    <n v="0"/>
    <n v="0"/>
    <n v="95019"/>
    <x v="0"/>
  </r>
  <r>
    <n v="56"/>
    <n v="57"/>
    <n v="0"/>
    <s v="Competitor"/>
    <s v="Competitor had better devices"/>
    <x v="77"/>
    <x v="4"/>
    <n v="3001"/>
    <x v="1"/>
    <s v="United States"/>
    <x v="3995"/>
    <s v="Churned"/>
    <n v="1"/>
    <n v="0"/>
    <s v="Male"/>
    <n v="1"/>
    <s v="DSL"/>
    <s v="37.238758, -121.828375"/>
    <n v="37.238757999999997"/>
    <n v="-121.82837499999999"/>
    <n v="0"/>
    <n v="24.75"/>
    <n v="0"/>
    <n v="3"/>
    <n v="0"/>
    <x v="0"/>
    <n v="0"/>
    <n v="0"/>
    <n v="0"/>
    <n v="0"/>
    <s v="Bank Withdrawal"/>
    <n v="0"/>
    <n v="59632"/>
    <n v="0"/>
    <s v="Q3"/>
    <n v="0"/>
    <n v="1"/>
    <n v="0"/>
    <s v="California"/>
    <n v="0"/>
    <n v="0"/>
    <n v="0"/>
    <x v="16"/>
    <n v="24.75"/>
    <x v="0"/>
    <n v="0"/>
    <x v="0"/>
    <x v="3969"/>
    <n v="0"/>
    <n v="1"/>
    <n v="95123"/>
    <x v="1"/>
  </r>
  <r>
    <n v="61"/>
    <n v="0"/>
    <n v="25.21"/>
    <s v="Active User"/>
    <s v="Active User"/>
    <x v="19"/>
    <x v="32"/>
    <n v="5408"/>
    <x v="0"/>
    <s v="United States"/>
    <x v="3996"/>
    <s v="Stayed"/>
    <n v="0"/>
    <n v="0"/>
    <s v="Female"/>
    <n v="0"/>
    <s v="No Internet Service"/>
    <s v="34.137411, -118.328915"/>
    <n v="34.137411"/>
    <n v="-118.32891499999999"/>
    <n v="1"/>
    <n v="24.95"/>
    <n v="1"/>
    <n v="0"/>
    <n v="10"/>
    <x v="0"/>
    <n v="0"/>
    <n v="0"/>
    <n v="0"/>
    <n v="1"/>
    <s v="Credit Card"/>
    <n v="1"/>
    <n v="21728"/>
    <n v="0"/>
    <s v="Q3"/>
    <n v="1"/>
    <n v="3"/>
    <n v="0"/>
    <s v="California"/>
    <n v="0"/>
    <n v="0"/>
    <n v="0"/>
    <x v="56"/>
    <n v="894.3"/>
    <x v="0"/>
    <n v="857.14"/>
    <x v="0"/>
    <x v="3970"/>
    <n v="0"/>
    <n v="0"/>
    <n v="90068"/>
    <x v="0"/>
  </r>
  <r>
    <n v="41"/>
    <n v="23"/>
    <n v="34.04"/>
    <s v="Competitor"/>
    <s v="Competitor made better offer"/>
    <x v="23"/>
    <x v="70"/>
    <n v="4138"/>
    <x v="1"/>
    <s v="United States"/>
    <x v="3997"/>
    <s v="Churned"/>
    <n v="0"/>
    <n v="0"/>
    <s v="Female"/>
    <n v="1"/>
    <s v="DSL"/>
    <s v="37.458367, -119.345011"/>
    <n v="37.458367000000003"/>
    <n v="-119.345011"/>
    <n v="0"/>
    <n v="52.2"/>
    <n v="0"/>
    <n v="0"/>
    <n v="0"/>
    <x v="0"/>
    <n v="0"/>
    <n v="0"/>
    <n v="1"/>
    <n v="0"/>
    <s v="Bank Withdrawal"/>
    <n v="1"/>
    <n v="613"/>
    <n v="1"/>
    <s v="Q3"/>
    <n v="0"/>
    <n v="1"/>
    <n v="0"/>
    <s v="California"/>
    <n v="0"/>
    <n v="0"/>
    <n v="0"/>
    <x v="16"/>
    <n v="52.2"/>
    <x v="0"/>
    <n v="34.04"/>
    <x v="0"/>
    <x v="3971"/>
    <n v="0"/>
    <n v="1"/>
    <n v="93604"/>
    <x v="1"/>
  </r>
  <r>
    <n v="28"/>
    <n v="0"/>
    <n v="14.93"/>
    <s v="Active User"/>
    <s v="Active User"/>
    <x v="7"/>
    <x v="325"/>
    <n v="5431"/>
    <x v="0"/>
    <s v="United States"/>
    <x v="3998"/>
    <s v="Stayed"/>
    <n v="1"/>
    <n v="0"/>
    <s v="Male"/>
    <n v="0"/>
    <s v="No Internet Service"/>
    <s v="37.555473, -122.080312"/>
    <n v="37.555472999999999"/>
    <n v="-122.08031200000001"/>
    <n v="1"/>
    <n v="19.7"/>
    <n v="0"/>
    <n v="1"/>
    <n v="3"/>
    <x v="1"/>
    <n v="0"/>
    <n v="0"/>
    <n v="1"/>
    <n v="1"/>
    <s v="Bank Withdrawal"/>
    <n v="1"/>
    <n v="33883"/>
    <n v="0"/>
    <s v="Q3"/>
    <n v="1"/>
    <n v="5"/>
    <n v="0"/>
    <s v="California"/>
    <n v="0"/>
    <n v="0"/>
    <n v="0"/>
    <x v="11"/>
    <n v="1274.05"/>
    <x v="0"/>
    <n v="955.52"/>
    <x v="0"/>
    <x v="3972"/>
    <n v="1"/>
    <n v="0"/>
    <n v="94555"/>
    <x v="0"/>
  </r>
  <r>
    <n v="64"/>
    <n v="2"/>
    <n v="10.26"/>
    <s v="Active User"/>
    <s v="Active User"/>
    <x v="17"/>
    <x v="9"/>
    <n v="5584"/>
    <x v="0"/>
    <s v="United States"/>
    <x v="3999"/>
    <s v="Stayed"/>
    <n v="0"/>
    <n v="0"/>
    <s v="Female"/>
    <n v="1"/>
    <s v="Fiber Optic"/>
    <s v="32.805518, -117.169052"/>
    <n v="32.805517999999999"/>
    <n v="-117.16905199999999"/>
    <n v="0"/>
    <n v="98.8"/>
    <n v="0"/>
    <n v="0"/>
    <n v="0"/>
    <x v="0"/>
    <n v="1"/>
    <n v="0"/>
    <n v="1"/>
    <n v="0"/>
    <s v="Bank Withdrawal"/>
    <n v="1"/>
    <n v="46828"/>
    <n v="1"/>
    <s v="Q3"/>
    <n v="0"/>
    <n v="4"/>
    <n v="0"/>
    <s v="California"/>
    <n v="1"/>
    <n v="1"/>
    <n v="1"/>
    <x v="57"/>
    <n v="3959.15"/>
    <x v="0"/>
    <n v="420.66"/>
    <x v="289"/>
    <x v="3973"/>
    <n v="0"/>
    <n v="1"/>
    <n v="92111"/>
    <x v="0"/>
  </r>
  <r>
    <n v="58"/>
    <n v="27"/>
    <n v="1.28"/>
    <s v="Competitor"/>
    <s v="Competitor had better devices"/>
    <x v="64"/>
    <x v="1009"/>
    <n v="3718"/>
    <x v="1"/>
    <s v="United States"/>
    <x v="4000"/>
    <s v="Churned"/>
    <n v="0"/>
    <n v="0"/>
    <s v="Male"/>
    <n v="1"/>
    <s v="DSL"/>
    <s v="36.460611, -121.852507"/>
    <n v="36.460611"/>
    <n v="-121.852507"/>
    <n v="0"/>
    <n v="50.8"/>
    <n v="0"/>
    <n v="0"/>
    <n v="0"/>
    <x v="2"/>
    <n v="1"/>
    <n v="0"/>
    <n v="0"/>
    <n v="0"/>
    <s v="Bank Withdrawal"/>
    <n v="1"/>
    <n v="13121"/>
    <n v="0"/>
    <s v="Q3"/>
    <n v="0"/>
    <n v="1"/>
    <n v="0"/>
    <s v="California"/>
    <n v="0"/>
    <n v="0"/>
    <n v="0"/>
    <x v="16"/>
    <n v="50.8"/>
    <x v="0"/>
    <n v="1.28"/>
    <x v="0"/>
    <x v="3974"/>
    <n v="0"/>
    <n v="1"/>
    <n v="93923"/>
    <x v="1"/>
  </r>
  <r>
    <n v="37"/>
    <n v="29"/>
    <n v="0"/>
    <s v="Active User"/>
    <s v="Active User"/>
    <x v="34"/>
    <x v="362"/>
    <n v="4458"/>
    <x v="2"/>
    <s v="United States"/>
    <x v="4001"/>
    <s v="Stayed"/>
    <n v="0"/>
    <n v="1"/>
    <s v="Female"/>
    <n v="1"/>
    <s v="Cable"/>
    <s v="40.839958, -124.003757"/>
    <n v="40.839958000000003"/>
    <n v="-124.00375699999999"/>
    <n v="0"/>
    <n v="54.2"/>
    <n v="0"/>
    <n v="0"/>
    <n v="0"/>
    <x v="5"/>
    <n v="0"/>
    <n v="0"/>
    <n v="0"/>
    <n v="0"/>
    <s v="Bank Withdrawal"/>
    <n v="0"/>
    <n v="19596"/>
    <n v="1"/>
    <s v="Q3"/>
    <n v="0"/>
    <n v="3"/>
    <n v="0"/>
    <s v="California"/>
    <n v="1"/>
    <n v="1"/>
    <n v="1"/>
    <x v="0"/>
    <n v="1423.15"/>
    <x v="0"/>
    <n v="0"/>
    <x v="0"/>
    <x v="3975"/>
    <n v="0"/>
    <n v="1"/>
    <n v="95521"/>
    <x v="0"/>
  </r>
  <r>
    <n v="53"/>
    <n v="9"/>
    <n v="42.09"/>
    <s v="Competitor"/>
    <s v="Competitor had better devices"/>
    <x v="29"/>
    <x v="587"/>
    <n v="5773"/>
    <x v="1"/>
    <s v="United States"/>
    <x v="4002"/>
    <s v="Churned"/>
    <n v="0"/>
    <n v="0"/>
    <s v="Female"/>
    <n v="1"/>
    <s v="Fiber Optic"/>
    <s v="36.807595, -118.901544"/>
    <n v="36.807594999999999"/>
    <n v="-118.901544"/>
    <n v="0"/>
    <n v="70.150000000000006"/>
    <n v="0"/>
    <n v="0"/>
    <n v="0"/>
    <x v="2"/>
    <n v="0"/>
    <n v="0"/>
    <n v="1"/>
    <n v="0"/>
    <s v="Credit Card"/>
    <n v="1"/>
    <n v="93"/>
    <n v="0"/>
    <s v="Q3"/>
    <n v="0"/>
    <n v="1"/>
    <n v="0"/>
    <s v="California"/>
    <n v="0"/>
    <n v="0"/>
    <n v="0"/>
    <x v="16"/>
    <n v="70.150000000000006"/>
    <x v="0"/>
    <n v="42.09"/>
    <x v="0"/>
    <x v="3976"/>
    <n v="0"/>
    <n v="1"/>
    <n v="93628"/>
    <x v="1"/>
  </r>
  <r>
    <n v="19"/>
    <n v="73"/>
    <n v="45.04"/>
    <s v="Active User"/>
    <s v="Active User"/>
    <x v="54"/>
    <x v="22"/>
    <n v="2804"/>
    <x v="1"/>
    <s v="United States"/>
    <x v="4003"/>
    <s v="Stayed"/>
    <n v="0"/>
    <n v="1"/>
    <s v="Female"/>
    <n v="1"/>
    <s v="DSL"/>
    <s v="39.531028, -121.24807"/>
    <n v="39.531027999999999"/>
    <n v="-121.24807"/>
    <n v="0"/>
    <n v="64.099999999999994"/>
    <n v="0"/>
    <n v="0"/>
    <n v="0"/>
    <x v="0"/>
    <n v="0"/>
    <n v="0"/>
    <n v="0"/>
    <n v="0"/>
    <s v="Mailed Check"/>
    <n v="1"/>
    <n v="452"/>
    <n v="1"/>
    <s v="Q3"/>
    <n v="0"/>
    <n v="5"/>
    <n v="0"/>
    <s v="California"/>
    <n v="1"/>
    <n v="1"/>
    <n v="0"/>
    <x v="54"/>
    <n v="504.05"/>
    <x v="2"/>
    <n v="360.32"/>
    <x v="0"/>
    <x v="3977"/>
    <n v="1"/>
    <n v="0"/>
    <n v="95941"/>
    <x v="0"/>
  </r>
  <r>
    <n v="38"/>
    <n v="0"/>
    <n v="26.64"/>
    <s v="Active User"/>
    <s v="Active User"/>
    <x v="24"/>
    <x v="979"/>
    <n v="6146"/>
    <x v="0"/>
    <s v="United States"/>
    <x v="4004"/>
    <s v="Stayed"/>
    <n v="0"/>
    <n v="0"/>
    <s v="Female"/>
    <n v="0"/>
    <s v="No Internet Service"/>
    <s v="38.208336, -120.339938"/>
    <n v="38.208336000000003"/>
    <n v="-120.339938"/>
    <n v="1"/>
    <n v="24.95"/>
    <n v="1"/>
    <n v="0"/>
    <n v="2"/>
    <x v="3"/>
    <n v="0"/>
    <n v="0"/>
    <n v="1"/>
    <n v="1"/>
    <s v="Credit Card"/>
    <n v="1"/>
    <n v="115"/>
    <n v="0"/>
    <s v="Q3"/>
    <n v="1"/>
    <n v="5"/>
    <n v="0"/>
    <s v="California"/>
    <n v="0"/>
    <n v="0"/>
    <n v="0"/>
    <x v="15"/>
    <n v="1614.9"/>
    <x v="0"/>
    <n v="1811.52"/>
    <x v="0"/>
    <x v="3978"/>
    <n v="0"/>
    <n v="0"/>
    <n v="95224"/>
    <x v="0"/>
  </r>
  <r>
    <n v="61"/>
    <n v="6"/>
    <n v="0"/>
    <s v="Active User"/>
    <s v="Active User"/>
    <x v="42"/>
    <x v="644"/>
    <n v="5656"/>
    <x v="2"/>
    <s v="United States"/>
    <x v="4005"/>
    <s v="Stayed"/>
    <n v="0"/>
    <n v="0"/>
    <s v="Female"/>
    <n v="1"/>
    <s v="Cable"/>
    <s v="40.390301, -123.412327"/>
    <n v="40.390301000000001"/>
    <n v="-123.412327"/>
    <n v="1"/>
    <n v="51.25"/>
    <n v="0"/>
    <n v="0"/>
    <n v="2"/>
    <x v="1"/>
    <n v="1"/>
    <n v="1"/>
    <n v="1"/>
    <n v="1"/>
    <s v="Bank Withdrawal"/>
    <n v="0"/>
    <n v="265"/>
    <n v="1"/>
    <s v="Q3"/>
    <n v="1"/>
    <n v="3"/>
    <n v="0"/>
    <s v="California"/>
    <n v="0"/>
    <n v="0"/>
    <n v="1"/>
    <x v="41"/>
    <n v="2151.6"/>
    <x v="0"/>
    <n v="0"/>
    <x v="0"/>
    <x v="3979"/>
    <n v="0"/>
    <n v="1"/>
    <n v="95552"/>
    <x v="0"/>
  </r>
  <r>
    <n v="39"/>
    <n v="26"/>
    <n v="43.7"/>
    <s v="Active User"/>
    <s v="Active User"/>
    <x v="3"/>
    <x v="138"/>
    <n v="4102"/>
    <x v="1"/>
    <s v="United States"/>
    <x v="4006"/>
    <s v="Stayed"/>
    <n v="1"/>
    <n v="1"/>
    <s v="Female"/>
    <n v="1"/>
    <s v="Fiber Optic"/>
    <s v="41.737962, -123.07557"/>
    <n v="41.737962000000003"/>
    <n v="-123.07557"/>
    <n v="1"/>
    <n v="104.5"/>
    <n v="1"/>
    <n v="1"/>
    <n v="4"/>
    <x v="0"/>
    <n v="0"/>
    <n v="1"/>
    <n v="1"/>
    <n v="1"/>
    <s v="Credit Card"/>
    <n v="1"/>
    <n v="88"/>
    <n v="0"/>
    <s v="Q3"/>
    <n v="1"/>
    <n v="3"/>
    <n v="0"/>
    <s v="California"/>
    <n v="1"/>
    <n v="1"/>
    <n v="1"/>
    <x v="62"/>
    <n v="3684.95"/>
    <x v="0"/>
    <n v="1573.2"/>
    <x v="0"/>
    <x v="3980"/>
    <n v="0"/>
    <n v="1"/>
    <n v="96085"/>
    <x v="0"/>
  </r>
  <r>
    <n v="70"/>
    <n v="11"/>
    <n v="49.76"/>
    <s v="Competitor"/>
    <s v="Competitor offered higher download speeds"/>
    <x v="25"/>
    <x v="120"/>
    <n v="2104"/>
    <x v="1"/>
    <s v="United States"/>
    <x v="4007"/>
    <s v="Churned"/>
    <n v="0"/>
    <n v="1"/>
    <s v="Male"/>
    <n v="1"/>
    <s v="Fiber Optic"/>
    <s v="34.159007, -118.087353"/>
    <n v="34.159007000000003"/>
    <n v="-118.08735299999999"/>
    <n v="1"/>
    <n v="104.25"/>
    <n v="1"/>
    <n v="0"/>
    <n v="3"/>
    <x v="5"/>
    <n v="1"/>
    <n v="0"/>
    <n v="1"/>
    <n v="1"/>
    <s v="Bank Withdrawal"/>
    <n v="1"/>
    <n v="32369"/>
    <n v="0"/>
    <s v="Q3"/>
    <n v="1"/>
    <n v="1"/>
    <n v="1"/>
    <s v="California"/>
    <n v="1"/>
    <n v="1"/>
    <n v="1"/>
    <x v="6"/>
    <n v="2433.9"/>
    <x v="0"/>
    <n v="1194.24"/>
    <x v="0"/>
    <x v="3981"/>
    <n v="0"/>
    <n v="1"/>
    <n v="91107"/>
    <x v="1"/>
  </r>
  <r>
    <n v="19"/>
    <n v="48"/>
    <n v="23.02"/>
    <s v="Active User"/>
    <s v="Active User"/>
    <x v="1"/>
    <x v="1004"/>
    <n v="4686"/>
    <x v="2"/>
    <s v="United States"/>
    <x v="4008"/>
    <s v="Stayed"/>
    <n v="1"/>
    <n v="1"/>
    <s v="Female"/>
    <n v="1"/>
    <s v="Fiber Optic"/>
    <s v="39.025867, -123.381544"/>
    <n v="39.025866999999998"/>
    <n v="-123.38154400000001"/>
    <n v="1"/>
    <n v="105.1"/>
    <n v="1"/>
    <n v="3"/>
    <n v="1"/>
    <x v="3"/>
    <n v="1"/>
    <n v="1"/>
    <n v="1"/>
    <n v="1"/>
    <s v="Credit Card"/>
    <n v="1"/>
    <n v="1374"/>
    <n v="1"/>
    <s v="Q3"/>
    <n v="1"/>
    <n v="3"/>
    <n v="0"/>
    <s v="California"/>
    <n v="0"/>
    <n v="0"/>
    <n v="1"/>
    <x v="43"/>
    <n v="7234.8"/>
    <x v="6"/>
    <n v="1588.38"/>
    <x v="0"/>
    <x v="3982"/>
    <n v="1"/>
    <n v="0"/>
    <n v="95415"/>
    <x v="0"/>
  </r>
  <r>
    <n v="72"/>
    <n v="21"/>
    <n v="12.91"/>
    <s v="Active User"/>
    <s v="Active User"/>
    <x v="60"/>
    <x v="651"/>
    <n v="5754"/>
    <x v="0"/>
    <s v="United States"/>
    <x v="4009"/>
    <s v="Stayed"/>
    <n v="0"/>
    <n v="1"/>
    <s v="Male"/>
    <n v="1"/>
    <s v="Fiber Optic"/>
    <s v="38.966713, -123.586412"/>
    <n v="38.966712999999999"/>
    <n v="-123.586412"/>
    <n v="1"/>
    <n v="113.6"/>
    <n v="1"/>
    <n v="0"/>
    <n v="7"/>
    <x v="1"/>
    <n v="1"/>
    <n v="0"/>
    <n v="1"/>
    <n v="1"/>
    <s v="Bank Withdrawal"/>
    <n v="1"/>
    <n v="586"/>
    <n v="1"/>
    <s v="Q3"/>
    <n v="1"/>
    <n v="5"/>
    <n v="1"/>
    <s v="California"/>
    <n v="1"/>
    <n v="0"/>
    <n v="1"/>
    <x v="32"/>
    <n v="6292.7"/>
    <x v="0"/>
    <n v="710.05"/>
    <x v="0"/>
    <x v="3983"/>
    <n v="0"/>
    <n v="1"/>
    <n v="95459"/>
    <x v="0"/>
  </r>
  <r>
    <n v="21"/>
    <n v="51"/>
    <n v="0"/>
    <s v="Dissatisfaction"/>
    <s v="Limited range of services"/>
    <x v="29"/>
    <x v="92"/>
    <n v="5775"/>
    <x v="1"/>
    <s v="United States"/>
    <x v="4010"/>
    <s v="Churned"/>
    <n v="0"/>
    <n v="1"/>
    <s v="Male"/>
    <n v="1"/>
    <s v="DSL"/>
    <s v="37.776523, -122.219268"/>
    <n v="37.776522999999997"/>
    <n v="-122.219268"/>
    <n v="0"/>
    <n v="49.25"/>
    <n v="0"/>
    <n v="0"/>
    <n v="0"/>
    <x v="2"/>
    <n v="0"/>
    <n v="0"/>
    <n v="1"/>
    <n v="0"/>
    <s v="Bank Withdrawal"/>
    <n v="0"/>
    <n v="54876"/>
    <n v="0"/>
    <s v="Q3"/>
    <n v="0"/>
    <n v="3"/>
    <n v="0"/>
    <s v="California"/>
    <n v="1"/>
    <n v="1"/>
    <n v="1"/>
    <x v="9"/>
    <n v="90.35"/>
    <x v="0"/>
    <n v="0"/>
    <x v="0"/>
    <x v="3984"/>
    <n v="1"/>
    <n v="1"/>
    <n v="94601"/>
    <x v="1"/>
  </r>
  <r>
    <n v="52"/>
    <n v="26"/>
    <n v="27.68"/>
    <s v="Active User"/>
    <s v="Active User"/>
    <x v="21"/>
    <x v="367"/>
    <n v="4978"/>
    <x v="2"/>
    <s v="United States"/>
    <x v="4011"/>
    <s v="Stayed"/>
    <n v="0"/>
    <n v="0"/>
    <s v="Female"/>
    <n v="1"/>
    <s v="DSL"/>
    <s v="38.060264, -122.830646"/>
    <n v="38.060263999999997"/>
    <n v="-122.830646"/>
    <n v="0"/>
    <n v="55.7"/>
    <n v="0"/>
    <n v="0"/>
    <n v="0"/>
    <x v="0"/>
    <n v="0"/>
    <n v="1"/>
    <n v="0"/>
    <n v="0"/>
    <s v="Credit Card"/>
    <n v="1"/>
    <n v="1885"/>
    <n v="1"/>
    <s v="Q3"/>
    <n v="0"/>
    <n v="4"/>
    <n v="0"/>
    <s v="California"/>
    <n v="0"/>
    <n v="0"/>
    <n v="0"/>
    <x v="31"/>
    <n v="795.15"/>
    <x v="3"/>
    <n v="387.52"/>
    <x v="0"/>
    <x v="3985"/>
    <n v="0"/>
    <n v="0"/>
    <n v="94956"/>
    <x v="0"/>
  </r>
  <r>
    <n v="42"/>
    <n v="0"/>
    <n v="1.91"/>
    <s v="Attitude"/>
    <s v="Attitude of service provider"/>
    <x v="29"/>
    <x v="529"/>
    <n v="5707"/>
    <x v="1"/>
    <s v="United States"/>
    <x v="4012"/>
    <s v="Churned"/>
    <n v="0"/>
    <n v="0"/>
    <s v="Male"/>
    <n v="0"/>
    <s v="No Internet Service"/>
    <s v="41.950683, -124.097094"/>
    <n v="41.950682999999998"/>
    <n v="-124.097094"/>
    <n v="0"/>
    <n v="19.7"/>
    <n v="0"/>
    <n v="0"/>
    <n v="0"/>
    <x v="0"/>
    <n v="0"/>
    <n v="0"/>
    <n v="0"/>
    <n v="0"/>
    <s v="Mailed Check"/>
    <n v="1"/>
    <n v="2020"/>
    <n v="0"/>
    <s v="Q3"/>
    <n v="0"/>
    <n v="2"/>
    <n v="0"/>
    <s v="California"/>
    <n v="0"/>
    <n v="0"/>
    <n v="0"/>
    <x v="16"/>
    <n v="19.7"/>
    <x v="0"/>
    <n v="1.91"/>
    <x v="0"/>
    <x v="3986"/>
    <n v="0"/>
    <n v="0"/>
    <n v="95567"/>
    <x v="1"/>
  </r>
  <r>
    <n v="46"/>
    <n v="27"/>
    <n v="0"/>
    <s v="Competitor"/>
    <s v="Competitor made better offer"/>
    <x v="58"/>
    <x v="9"/>
    <n v="3747"/>
    <x v="1"/>
    <s v="United States"/>
    <x v="4013"/>
    <s v="Churned"/>
    <n v="0"/>
    <n v="0"/>
    <s v="Female"/>
    <n v="1"/>
    <s v="DSL"/>
    <s v="32.825086, -117.199424"/>
    <n v="32.825085999999999"/>
    <n v="-117.19942399999999"/>
    <n v="1"/>
    <n v="29.2"/>
    <n v="0"/>
    <n v="0"/>
    <n v="1"/>
    <x v="0"/>
    <n v="1"/>
    <n v="0"/>
    <n v="0"/>
    <n v="1"/>
    <s v="Mailed Check"/>
    <n v="0"/>
    <n v="51213"/>
    <n v="0"/>
    <s v="Q3"/>
    <n v="1"/>
    <n v="1"/>
    <n v="0"/>
    <s v="California"/>
    <n v="0"/>
    <n v="0"/>
    <n v="0"/>
    <x v="20"/>
    <n v="309.10000000000002"/>
    <x v="0"/>
    <n v="0"/>
    <x v="0"/>
    <x v="3987"/>
    <n v="0"/>
    <n v="1"/>
    <n v="92117"/>
    <x v="1"/>
  </r>
  <r>
    <n v="24"/>
    <n v="41"/>
    <n v="22.07"/>
    <s v="Active User"/>
    <s v="Active User"/>
    <x v="9"/>
    <x v="218"/>
    <n v="4164"/>
    <x v="1"/>
    <s v="United States"/>
    <x v="4014"/>
    <s v="Stayed"/>
    <n v="0"/>
    <n v="0"/>
    <s v="Female"/>
    <n v="1"/>
    <s v="DSL"/>
    <s v="34.130992, -118.894673"/>
    <n v="34.130991999999999"/>
    <n v="-118.894673"/>
    <n v="0"/>
    <n v="50.55"/>
    <n v="0"/>
    <n v="0"/>
    <n v="0"/>
    <x v="0"/>
    <n v="0"/>
    <n v="1"/>
    <n v="1"/>
    <n v="0"/>
    <s v="Bank Withdrawal"/>
    <n v="1"/>
    <n v="18735"/>
    <n v="0"/>
    <s v="Q3"/>
    <n v="0"/>
    <n v="4"/>
    <n v="0"/>
    <s v="California"/>
    <n v="0"/>
    <n v="0"/>
    <n v="0"/>
    <x v="24"/>
    <n v="235.65"/>
    <x v="0"/>
    <n v="88.28"/>
    <x v="0"/>
    <x v="3988"/>
    <n v="1"/>
    <n v="1"/>
    <n v="91361"/>
    <x v="0"/>
  </r>
  <r>
    <n v="50"/>
    <n v="4"/>
    <n v="16.34"/>
    <s v="Active User"/>
    <s v="Active User"/>
    <x v="50"/>
    <x v="772"/>
    <n v="3173"/>
    <x v="1"/>
    <s v="United States"/>
    <x v="4015"/>
    <s v="Joined"/>
    <n v="0"/>
    <n v="0"/>
    <s v="Male"/>
    <n v="1"/>
    <s v="DSL"/>
    <s v="34.178068, -118.615714"/>
    <n v="34.178068000000003"/>
    <n v="-118.615714"/>
    <n v="0"/>
    <n v="45.55"/>
    <n v="0"/>
    <n v="0"/>
    <n v="0"/>
    <x v="2"/>
    <n v="0"/>
    <n v="0"/>
    <n v="1"/>
    <n v="0"/>
    <s v="Mailed Check"/>
    <n v="1"/>
    <n v="36123"/>
    <n v="0"/>
    <s v="Q3"/>
    <n v="0"/>
    <n v="4"/>
    <n v="0"/>
    <s v="California"/>
    <n v="0"/>
    <n v="0"/>
    <n v="0"/>
    <x v="16"/>
    <n v="45.55"/>
    <x v="0"/>
    <n v="16.34"/>
    <x v="0"/>
    <x v="3989"/>
    <n v="0"/>
    <n v="1"/>
    <n v="91367"/>
    <x v="0"/>
  </r>
  <r>
    <n v="77"/>
    <n v="16"/>
    <n v="7.11"/>
    <s v="Competitor"/>
    <s v="Competitor had better devices"/>
    <x v="20"/>
    <x v="337"/>
    <n v="5052"/>
    <x v="2"/>
    <s v="United States"/>
    <x v="4016"/>
    <s v="Churned"/>
    <n v="0"/>
    <n v="1"/>
    <s v="Male"/>
    <n v="1"/>
    <s v="Fiber Optic"/>
    <s v="38.489789, -122.27011"/>
    <n v="38.489789000000002"/>
    <n v="-122.27011"/>
    <n v="1"/>
    <n v="103.75"/>
    <n v="1"/>
    <n v="0"/>
    <n v="1"/>
    <x v="0"/>
    <n v="1"/>
    <n v="0"/>
    <n v="1"/>
    <n v="1"/>
    <s v="Bank Withdrawal"/>
    <n v="1"/>
    <n v="63947"/>
    <n v="0"/>
    <s v="Q3"/>
    <n v="1"/>
    <n v="1"/>
    <n v="1"/>
    <s v="California"/>
    <n v="1"/>
    <n v="1"/>
    <n v="1"/>
    <x v="34"/>
    <n v="6383.35"/>
    <x v="0"/>
    <n v="440.82"/>
    <x v="0"/>
    <x v="3990"/>
    <n v="0"/>
    <n v="1"/>
    <n v="94558"/>
    <x v="1"/>
  </r>
  <r>
    <n v="40"/>
    <n v="0"/>
    <n v="32.22"/>
    <s v="Active User"/>
    <s v="Active User"/>
    <x v="70"/>
    <x v="394"/>
    <n v="4163"/>
    <x v="2"/>
    <s v="United States"/>
    <x v="4017"/>
    <s v="Stayed"/>
    <n v="0"/>
    <n v="0"/>
    <s v="Male"/>
    <n v="0"/>
    <s v="No Internet Service"/>
    <s v="36.931654, -121.752383"/>
    <n v="36.931654000000002"/>
    <n v="-121.75238299999999"/>
    <n v="0"/>
    <n v="25.45"/>
    <n v="1"/>
    <n v="0"/>
    <n v="0"/>
    <x v="3"/>
    <n v="0"/>
    <n v="0"/>
    <n v="0"/>
    <n v="0"/>
    <s v="Bank Withdrawal"/>
    <n v="1"/>
    <n v="81141"/>
    <n v="0"/>
    <s v="Q3"/>
    <n v="0"/>
    <n v="3"/>
    <n v="0"/>
    <s v="California"/>
    <n v="0"/>
    <n v="0"/>
    <n v="0"/>
    <x v="30"/>
    <n v="1699.15"/>
    <x v="0"/>
    <n v="2126.52"/>
    <x v="0"/>
    <x v="3991"/>
    <n v="0"/>
    <n v="0"/>
    <n v="95076"/>
    <x v="0"/>
  </r>
  <r>
    <n v="22"/>
    <n v="59"/>
    <n v="23.2"/>
    <s v="Active User"/>
    <s v="Active User"/>
    <x v="74"/>
    <x v="667"/>
    <n v="4172"/>
    <x v="1"/>
    <s v="United States"/>
    <x v="4018"/>
    <s v="Stayed"/>
    <n v="1"/>
    <n v="1"/>
    <s v="Female"/>
    <n v="1"/>
    <s v="DSL"/>
    <s v="33.174725, -116.743329"/>
    <n v="33.174725000000002"/>
    <n v="-116.743329"/>
    <n v="1"/>
    <n v="67.45"/>
    <n v="1"/>
    <n v="1"/>
    <n v="6"/>
    <x v="0"/>
    <n v="1"/>
    <n v="1"/>
    <n v="1"/>
    <n v="1"/>
    <s v="Bank Withdrawal"/>
    <n v="1"/>
    <n v="1143"/>
    <n v="0"/>
    <s v="Q3"/>
    <n v="1"/>
    <n v="3"/>
    <n v="0"/>
    <s v="California"/>
    <n v="0"/>
    <n v="0"/>
    <n v="0"/>
    <x v="30"/>
    <n v="4508.6499999999996"/>
    <x v="0"/>
    <n v="1531.2"/>
    <x v="290"/>
    <x v="3992"/>
    <n v="1"/>
    <n v="1"/>
    <n v="92070"/>
    <x v="0"/>
  </r>
  <r>
    <n v="19"/>
    <n v="82"/>
    <n v="0"/>
    <s v="Active User"/>
    <s v="Active User"/>
    <x v="17"/>
    <x v="1031"/>
    <n v="4865"/>
    <x v="2"/>
    <s v="United States"/>
    <x v="4019"/>
    <s v="Stayed"/>
    <n v="0"/>
    <n v="0"/>
    <s v="Female"/>
    <n v="1"/>
    <s v="Cable"/>
    <s v="37.454924, -122.203168"/>
    <n v="37.454923999999998"/>
    <n v="-122.20316800000001"/>
    <n v="1"/>
    <n v="35.799999999999997"/>
    <n v="0"/>
    <n v="0"/>
    <n v="1"/>
    <x v="0"/>
    <n v="0"/>
    <n v="1"/>
    <n v="1"/>
    <n v="1"/>
    <s v="Credit Card"/>
    <n v="0"/>
    <n v="6876"/>
    <n v="1"/>
    <s v="Q3"/>
    <n v="1"/>
    <n v="4"/>
    <n v="0"/>
    <s v="California"/>
    <n v="0"/>
    <n v="0"/>
    <n v="0"/>
    <x v="50"/>
    <n v="1782"/>
    <x v="0"/>
    <n v="0"/>
    <x v="0"/>
    <x v="3993"/>
    <n v="1"/>
    <n v="1"/>
    <n v="94027"/>
    <x v="0"/>
  </r>
  <r>
    <n v="59"/>
    <n v="12"/>
    <n v="0"/>
    <s v="Active User"/>
    <s v="Active User"/>
    <x v="71"/>
    <x v="55"/>
    <n v="2553"/>
    <x v="1"/>
    <s v="United States"/>
    <x v="4020"/>
    <s v="Stayed"/>
    <n v="0"/>
    <n v="1"/>
    <s v="Female"/>
    <n v="1"/>
    <s v="Cable"/>
    <s v="33.362575, -117.299644"/>
    <n v="33.362575"/>
    <n v="-117.299644"/>
    <n v="0"/>
    <n v="33.450000000000003"/>
    <n v="0"/>
    <n v="0"/>
    <n v="0"/>
    <x v="5"/>
    <n v="0"/>
    <n v="0"/>
    <n v="1"/>
    <n v="0"/>
    <s v="Credit Card"/>
    <n v="0"/>
    <n v="42239"/>
    <n v="1"/>
    <s v="Q3"/>
    <n v="0"/>
    <n v="5"/>
    <n v="0"/>
    <s v="California"/>
    <n v="0"/>
    <n v="0"/>
    <n v="0"/>
    <x v="1"/>
    <n v="1175.8499999999999"/>
    <x v="1"/>
    <n v="0"/>
    <x v="0"/>
    <x v="3994"/>
    <n v="0"/>
    <n v="0"/>
    <n v="92028"/>
    <x v="0"/>
  </r>
  <r>
    <n v="20"/>
    <n v="59"/>
    <n v="38.369999999999997"/>
    <s v="Active User"/>
    <s v="Active User"/>
    <x v="14"/>
    <x v="982"/>
    <n v="5082"/>
    <x v="2"/>
    <s v="United States"/>
    <x v="4021"/>
    <s v="Stayed"/>
    <n v="0"/>
    <n v="1"/>
    <s v="Male"/>
    <n v="1"/>
    <s v="Cable"/>
    <s v="39.408634, -123.045516"/>
    <n v="39.408633999999999"/>
    <n v="-123.04551600000001"/>
    <n v="0"/>
    <n v="68.8"/>
    <n v="1"/>
    <n v="0"/>
    <n v="0"/>
    <x v="0"/>
    <n v="1"/>
    <n v="1"/>
    <n v="0"/>
    <n v="0"/>
    <s v="Bank Withdrawal"/>
    <n v="1"/>
    <n v="1884"/>
    <n v="1"/>
    <s v="Q3"/>
    <n v="0"/>
    <n v="3"/>
    <n v="0"/>
    <s v="California"/>
    <n v="0"/>
    <n v="0"/>
    <n v="0"/>
    <x v="7"/>
    <n v="4111.3500000000004"/>
    <x v="0"/>
    <n v="2417.31"/>
    <x v="0"/>
    <x v="3995"/>
    <n v="1"/>
    <n v="1"/>
    <n v="95469"/>
    <x v="0"/>
  </r>
  <r>
    <n v="63"/>
    <n v="2"/>
    <n v="21.82"/>
    <s v="Active User"/>
    <s v="Active User"/>
    <x v="18"/>
    <x v="984"/>
    <n v="5531"/>
    <x v="0"/>
    <s v="United States"/>
    <x v="4022"/>
    <s v="Stayed"/>
    <n v="0"/>
    <n v="1"/>
    <s v="Female"/>
    <n v="1"/>
    <s v="DSL"/>
    <s v="32.984395, -117.013454"/>
    <n v="32.984394999999999"/>
    <n v="-117.013454"/>
    <n v="0"/>
    <n v="88.15"/>
    <n v="1"/>
    <n v="0"/>
    <n v="0"/>
    <x v="0"/>
    <n v="1"/>
    <n v="1"/>
    <n v="1"/>
    <n v="0"/>
    <s v="Bank Withdrawal"/>
    <n v="1"/>
    <n v="47969"/>
    <n v="1"/>
    <s v="Q3"/>
    <n v="0"/>
    <n v="3"/>
    <n v="0"/>
    <s v="California"/>
    <n v="1"/>
    <n v="1"/>
    <n v="1"/>
    <x v="15"/>
    <n v="6148.45"/>
    <x v="0"/>
    <n v="1483.76"/>
    <x v="291"/>
    <x v="3996"/>
    <n v="0"/>
    <n v="1"/>
    <n v="92064"/>
    <x v="0"/>
  </r>
  <r>
    <n v="53"/>
    <n v="0"/>
    <n v="11.61"/>
    <s v="Active User"/>
    <s v="Active User"/>
    <x v="70"/>
    <x v="336"/>
    <n v="5384"/>
    <x v="1"/>
    <s v="United States"/>
    <x v="4023"/>
    <s v="Joined"/>
    <n v="0"/>
    <n v="0"/>
    <s v="Male"/>
    <n v="0"/>
    <s v="No Internet Service"/>
    <s v="36.303793, -119.375646"/>
    <n v="36.303792999999999"/>
    <n v="-119.375646"/>
    <n v="0"/>
    <n v="20.45"/>
    <n v="0"/>
    <n v="0"/>
    <n v="0"/>
    <x v="0"/>
    <n v="0"/>
    <n v="0"/>
    <n v="1"/>
    <n v="0"/>
    <s v="Mailed Check"/>
    <n v="1"/>
    <n v="44741"/>
    <n v="0"/>
    <s v="Q3"/>
    <n v="0"/>
    <n v="3"/>
    <n v="0"/>
    <s v="California"/>
    <n v="0"/>
    <n v="0"/>
    <n v="0"/>
    <x v="16"/>
    <n v="20.45"/>
    <x v="0"/>
    <n v="11.61"/>
    <x v="0"/>
    <x v="3997"/>
    <n v="0"/>
    <n v="0"/>
    <n v="93277"/>
    <x v="0"/>
  </r>
  <r>
    <n v="76"/>
    <n v="27"/>
    <n v="45.13"/>
    <s v="Active User"/>
    <s v="Active User"/>
    <x v="46"/>
    <x v="245"/>
    <n v="2926"/>
    <x v="0"/>
    <s v="United States"/>
    <x v="4024"/>
    <s v="Stayed"/>
    <n v="1"/>
    <n v="0"/>
    <s v="Male"/>
    <n v="1"/>
    <s v="Fiber Optic"/>
    <s v="38.311609, -121.554034"/>
    <n v="38.311608999999997"/>
    <n v="-121.554034"/>
    <n v="0"/>
    <n v="80.45"/>
    <n v="1"/>
    <n v="2"/>
    <n v="0"/>
    <x v="0"/>
    <n v="0"/>
    <n v="1"/>
    <n v="1"/>
    <n v="0"/>
    <s v="Credit Card"/>
    <n v="1"/>
    <n v="699"/>
    <n v="0"/>
    <s v="Q3"/>
    <n v="0"/>
    <n v="3"/>
    <n v="1"/>
    <s v="California"/>
    <n v="0"/>
    <n v="0"/>
    <n v="0"/>
    <x v="35"/>
    <n v="3162.65"/>
    <x v="0"/>
    <n v="1714.94"/>
    <x v="0"/>
    <x v="3998"/>
    <n v="0"/>
    <n v="1"/>
    <n v="95615"/>
    <x v="0"/>
  </r>
  <r>
    <n v="43"/>
    <n v="52"/>
    <n v="42.93"/>
    <s v="Active User"/>
    <s v="Active User"/>
    <x v="16"/>
    <x v="1075"/>
    <n v="3857"/>
    <x v="1"/>
    <s v="United States"/>
    <x v="4025"/>
    <s v="Stayed"/>
    <n v="1"/>
    <n v="1"/>
    <s v="Female"/>
    <n v="1"/>
    <s v="Fiber Optic"/>
    <s v="41.468877, -120.54229"/>
    <n v="41.468876999999999"/>
    <n v="-120.54228999999999"/>
    <n v="0"/>
    <n v="91.1"/>
    <n v="0"/>
    <n v="3"/>
    <n v="0"/>
    <x v="0"/>
    <n v="0"/>
    <n v="0"/>
    <n v="1"/>
    <n v="0"/>
    <s v="Bank Withdrawal"/>
    <n v="1"/>
    <n v="5096"/>
    <n v="1"/>
    <s v="Q3"/>
    <n v="0"/>
    <n v="3"/>
    <n v="0"/>
    <s v="California"/>
    <n v="0"/>
    <n v="0"/>
    <n v="1"/>
    <x v="37"/>
    <n v="964.35"/>
    <x v="0"/>
    <n v="429.3"/>
    <x v="0"/>
    <x v="3999"/>
    <n v="0"/>
    <n v="1"/>
    <n v="96101"/>
    <x v="0"/>
  </r>
  <r>
    <n v="45"/>
    <n v="0"/>
    <n v="32.119999999999997"/>
    <s v="Active User"/>
    <s v="Active User"/>
    <x v="0"/>
    <x v="636"/>
    <n v="4425"/>
    <x v="0"/>
    <s v="United States"/>
    <x v="4026"/>
    <s v="Stayed"/>
    <n v="1"/>
    <n v="0"/>
    <s v="Male"/>
    <n v="0"/>
    <s v="No Internet Service"/>
    <s v="37.555631, -120.911653"/>
    <n v="37.555630999999998"/>
    <n v="-120.911653"/>
    <n v="1"/>
    <n v="20.95"/>
    <n v="0"/>
    <n v="2"/>
    <n v="9"/>
    <x v="0"/>
    <n v="0"/>
    <n v="0"/>
    <n v="1"/>
    <n v="1"/>
    <s v="Bank Withdrawal"/>
    <n v="1"/>
    <n v="2130"/>
    <n v="0"/>
    <s v="Q3"/>
    <n v="1"/>
    <n v="5"/>
    <n v="0"/>
    <s v="California"/>
    <n v="0"/>
    <n v="0"/>
    <n v="0"/>
    <x v="44"/>
    <n v="1270.55"/>
    <x v="0"/>
    <n v="1927.2"/>
    <x v="0"/>
    <x v="4000"/>
    <n v="0"/>
    <n v="0"/>
    <n v="95328"/>
    <x v="0"/>
  </r>
  <r>
    <n v="39"/>
    <n v="16"/>
    <n v="15.24"/>
    <s v="Active User"/>
    <s v="Active User"/>
    <x v="76"/>
    <x v="995"/>
    <n v="5488"/>
    <x v="2"/>
    <s v="United States"/>
    <x v="4027"/>
    <s v="Stayed"/>
    <n v="0"/>
    <n v="0"/>
    <s v="Male"/>
    <n v="1"/>
    <s v="DSL"/>
    <s v="35.989792, -121.055933"/>
    <n v="35.989792000000001"/>
    <n v="-121.055933"/>
    <n v="1"/>
    <n v="59.8"/>
    <n v="0"/>
    <n v="0"/>
    <n v="6"/>
    <x v="1"/>
    <n v="0"/>
    <n v="1"/>
    <n v="1"/>
    <n v="1"/>
    <s v="Credit Card"/>
    <n v="1"/>
    <n v="538"/>
    <n v="0"/>
    <s v="Q3"/>
    <n v="1"/>
    <n v="3"/>
    <n v="0"/>
    <s v="California"/>
    <n v="0"/>
    <n v="0"/>
    <n v="1"/>
    <x v="44"/>
    <n v="3561.15"/>
    <x v="0"/>
    <n v="914.4"/>
    <x v="0"/>
    <x v="4001"/>
    <n v="0"/>
    <n v="1"/>
    <n v="93932"/>
    <x v="0"/>
  </r>
  <r>
    <n v="50"/>
    <n v="0"/>
    <n v="39.340000000000003"/>
    <s v="Active User"/>
    <s v="Active User"/>
    <x v="48"/>
    <x v="526"/>
    <n v="5347"/>
    <x v="0"/>
    <s v="United States"/>
    <x v="4028"/>
    <s v="Stayed"/>
    <n v="0"/>
    <n v="0"/>
    <s v="Male"/>
    <n v="0"/>
    <s v="No Internet Service"/>
    <s v="38.375325, -121.507935"/>
    <n v="38.375324999999997"/>
    <n v="-121.507935"/>
    <n v="0"/>
    <n v="19.45"/>
    <n v="0"/>
    <n v="0"/>
    <n v="0"/>
    <x v="4"/>
    <n v="0"/>
    <n v="0"/>
    <n v="0"/>
    <n v="0"/>
    <s v="Credit Card"/>
    <n v="1"/>
    <n v="213"/>
    <n v="0"/>
    <s v="Q3"/>
    <n v="0"/>
    <n v="4"/>
    <n v="0"/>
    <s v="California"/>
    <n v="0"/>
    <n v="0"/>
    <n v="0"/>
    <x v="13"/>
    <n v="369.05"/>
    <x v="0"/>
    <n v="668.78"/>
    <x v="0"/>
    <x v="4002"/>
    <n v="0"/>
    <n v="0"/>
    <n v="95639"/>
    <x v="0"/>
  </r>
  <r>
    <n v="25"/>
    <n v="73"/>
    <n v="2.34"/>
    <s v="Active User"/>
    <s v="Active User"/>
    <x v="76"/>
    <x v="207"/>
    <n v="5620"/>
    <x v="1"/>
    <s v="United States"/>
    <x v="4029"/>
    <s v="Stayed"/>
    <n v="0"/>
    <n v="0"/>
    <s v="Female"/>
    <n v="1"/>
    <s v="DSL"/>
    <s v="34.269449, -118.768471"/>
    <n v="34.269449000000002"/>
    <n v="-118.76847100000001"/>
    <n v="1"/>
    <n v="71.05"/>
    <n v="0"/>
    <n v="0"/>
    <n v="10"/>
    <x v="0"/>
    <n v="1"/>
    <n v="1"/>
    <n v="1"/>
    <n v="1"/>
    <s v="Credit Card"/>
    <n v="1"/>
    <n v="64802"/>
    <n v="1"/>
    <s v="Q3"/>
    <n v="1"/>
    <n v="4"/>
    <n v="0"/>
    <s v="California"/>
    <n v="1"/>
    <n v="1"/>
    <n v="0"/>
    <x v="0"/>
    <n v="1837.7"/>
    <x v="0"/>
    <n v="58.5"/>
    <x v="292"/>
    <x v="4003"/>
    <n v="1"/>
    <n v="1"/>
    <n v="93065"/>
    <x v="0"/>
  </r>
  <r>
    <n v="43"/>
    <n v="12"/>
    <n v="29.6"/>
    <s v="Active User"/>
    <s v="Active User"/>
    <x v="11"/>
    <x v="745"/>
    <n v="4709"/>
    <x v="2"/>
    <s v="United States"/>
    <x v="4030"/>
    <s v="Stayed"/>
    <n v="0"/>
    <n v="1"/>
    <s v="Female"/>
    <n v="1"/>
    <s v="Fiber Optic"/>
    <s v="34.279221, -119.221437"/>
    <n v="34.279221"/>
    <n v="-119.22143699999999"/>
    <n v="1"/>
    <n v="81.25"/>
    <n v="0"/>
    <n v="0"/>
    <n v="1"/>
    <x v="0"/>
    <n v="0"/>
    <n v="1"/>
    <n v="1"/>
    <n v="1"/>
    <s v="Credit Card"/>
    <n v="1"/>
    <n v="46894"/>
    <n v="0"/>
    <s v="Q3"/>
    <n v="1"/>
    <n v="3"/>
    <n v="0"/>
    <s v="California"/>
    <n v="0"/>
    <n v="0"/>
    <n v="0"/>
    <x v="14"/>
    <n v="4639.45"/>
    <x v="0"/>
    <n v="1746.4"/>
    <x v="0"/>
    <x v="4004"/>
    <n v="0"/>
    <n v="1"/>
    <n v="93003"/>
    <x v="0"/>
  </r>
  <r>
    <n v="39"/>
    <n v="6"/>
    <n v="25.68"/>
    <s v="Active User"/>
    <s v="Active User"/>
    <x v="38"/>
    <x v="1071"/>
    <n v="5207"/>
    <x v="1"/>
    <s v="United States"/>
    <x v="4031"/>
    <s v="Stayed"/>
    <n v="0"/>
    <n v="0"/>
    <s v="Male"/>
    <n v="1"/>
    <s v="Fiber Optic"/>
    <s v="36.362741, -121.869685"/>
    <n v="36.362741"/>
    <n v="-121.869685"/>
    <n v="0"/>
    <n v="99.65"/>
    <n v="1"/>
    <n v="0"/>
    <n v="0"/>
    <x v="5"/>
    <n v="1"/>
    <n v="0"/>
    <n v="1"/>
    <n v="0"/>
    <s v="Bank Withdrawal"/>
    <n v="1"/>
    <n v="32857"/>
    <n v="0"/>
    <s v="Q3"/>
    <n v="0"/>
    <n v="3"/>
    <n v="0"/>
    <s v="California"/>
    <n v="1"/>
    <n v="1"/>
    <n v="1"/>
    <x v="6"/>
    <n v="2404.85"/>
    <x v="0"/>
    <n v="616.32000000000005"/>
    <x v="0"/>
    <x v="4005"/>
    <n v="0"/>
    <n v="1"/>
    <n v="93940"/>
    <x v="0"/>
  </r>
  <r>
    <n v="58"/>
    <n v="9"/>
    <n v="36.299999999999997"/>
    <s v="Active User"/>
    <s v="Active User"/>
    <x v="48"/>
    <x v="402"/>
    <n v="4252"/>
    <x v="0"/>
    <s v="United States"/>
    <x v="4032"/>
    <s v="Stayed"/>
    <n v="0"/>
    <n v="0"/>
    <s v="Male"/>
    <n v="1"/>
    <s v="Fiber Optic"/>
    <s v="38.735789, -119.85798"/>
    <n v="38.735788999999997"/>
    <n v="-119.85798"/>
    <n v="1"/>
    <n v="94.8"/>
    <n v="0"/>
    <n v="0"/>
    <n v="8"/>
    <x v="1"/>
    <n v="1"/>
    <n v="0"/>
    <n v="1"/>
    <n v="1"/>
    <s v="Bank Withdrawal"/>
    <n v="1"/>
    <n v="957"/>
    <n v="0"/>
    <s v="Q3"/>
    <n v="1"/>
    <n v="4"/>
    <n v="0"/>
    <s v="California"/>
    <n v="1"/>
    <n v="1"/>
    <n v="1"/>
    <x v="50"/>
    <n v="4690.6499999999996"/>
    <x v="7"/>
    <n v="1778.7"/>
    <x v="0"/>
    <x v="4006"/>
    <n v="0"/>
    <n v="0"/>
    <n v="96120"/>
    <x v="0"/>
  </r>
  <r>
    <n v="39"/>
    <n v="17"/>
    <n v="32.729999999999997"/>
    <s v="Active User"/>
    <s v="Active User"/>
    <x v="73"/>
    <x v="1019"/>
    <n v="4634"/>
    <x v="1"/>
    <s v="United States"/>
    <x v="4033"/>
    <s v="Stayed"/>
    <n v="1"/>
    <n v="0"/>
    <s v="Male"/>
    <n v="1"/>
    <s v="Fiber Optic"/>
    <s v="39.597975, -122.032248"/>
    <n v="39.597974999999998"/>
    <n v="-122.032248"/>
    <n v="1"/>
    <n v="75.099999999999994"/>
    <n v="0"/>
    <n v="1"/>
    <n v="7"/>
    <x v="0"/>
    <n v="0"/>
    <n v="1"/>
    <n v="0"/>
    <n v="1"/>
    <s v="Mailed Check"/>
    <n v="1"/>
    <n v="1454"/>
    <n v="0"/>
    <s v="Q3"/>
    <n v="1"/>
    <n v="4"/>
    <n v="0"/>
    <s v="California"/>
    <n v="0"/>
    <n v="0"/>
    <n v="0"/>
    <x v="67"/>
    <n v="1151.55"/>
    <x v="0"/>
    <n v="490.95"/>
    <x v="0"/>
    <x v="4007"/>
    <n v="0"/>
    <n v="1"/>
    <n v="95943"/>
    <x v="0"/>
  </r>
  <r>
    <n v="21"/>
    <n v="0"/>
    <n v="23.41"/>
    <s v="Active User"/>
    <s v="Active User"/>
    <x v="22"/>
    <x v="145"/>
    <n v="2539"/>
    <x v="2"/>
    <s v="United States"/>
    <x v="4034"/>
    <s v="Joined"/>
    <n v="0"/>
    <n v="0"/>
    <s v="Male"/>
    <n v="0"/>
    <s v="No Internet Service"/>
    <s v="38.196497, -120.61689"/>
    <n v="38.196497000000001"/>
    <n v="-120.61689"/>
    <n v="1"/>
    <n v="19.649999999999999"/>
    <n v="0"/>
    <n v="0"/>
    <n v="1"/>
    <x v="2"/>
    <n v="0"/>
    <n v="0"/>
    <n v="0"/>
    <n v="1"/>
    <s v="Mailed Check"/>
    <n v="1"/>
    <n v="3930"/>
    <n v="0"/>
    <s v="Q3"/>
    <n v="1"/>
    <n v="3"/>
    <n v="0"/>
    <s v="California"/>
    <n v="0"/>
    <n v="0"/>
    <n v="0"/>
    <x v="16"/>
    <n v="19.649999999999999"/>
    <x v="0"/>
    <n v="23.41"/>
    <x v="0"/>
    <x v="4008"/>
    <n v="1"/>
    <n v="0"/>
    <n v="95249"/>
    <x v="0"/>
  </r>
  <r>
    <n v="80"/>
    <n v="30"/>
    <n v="22.14"/>
    <s v="Dissatisfaction"/>
    <s v="Limited range of services"/>
    <x v="72"/>
    <x v="479"/>
    <n v="4788"/>
    <x v="1"/>
    <s v="United States"/>
    <x v="4035"/>
    <s v="Churned"/>
    <n v="0"/>
    <n v="1"/>
    <s v="Male"/>
    <n v="1"/>
    <s v="Fiber Optic"/>
    <s v="34.015217, -118.109962"/>
    <n v="34.015217"/>
    <n v="-118.109962"/>
    <n v="1"/>
    <n v="93.8"/>
    <n v="1"/>
    <n v="0"/>
    <n v="1"/>
    <x v="1"/>
    <n v="0"/>
    <n v="1"/>
    <n v="1"/>
    <n v="1"/>
    <s v="Bank Withdrawal"/>
    <n v="1"/>
    <n v="62425"/>
    <n v="0"/>
    <s v="Q3"/>
    <n v="1"/>
    <n v="1"/>
    <n v="1"/>
    <s v="California"/>
    <n v="0"/>
    <n v="0"/>
    <n v="1"/>
    <x v="33"/>
    <n v="4750.95"/>
    <x v="0"/>
    <n v="1129.1400000000001"/>
    <x v="0"/>
    <x v="4009"/>
    <n v="0"/>
    <n v="1"/>
    <n v="90640"/>
    <x v="1"/>
  </r>
  <r>
    <n v="34"/>
    <n v="0"/>
    <n v="44.69"/>
    <s v="Active User"/>
    <s v="Active User"/>
    <x v="22"/>
    <x v="9"/>
    <n v="5404"/>
    <x v="0"/>
    <s v="United States"/>
    <x v="4036"/>
    <s v="Stayed"/>
    <n v="0"/>
    <n v="0"/>
    <s v="Female"/>
    <n v="0"/>
    <s v="No Internet Service"/>
    <s v="32.707892, -117.05512"/>
    <n v="32.707892000000001"/>
    <n v="-117.05512"/>
    <n v="0"/>
    <n v="20.55"/>
    <n v="0"/>
    <n v="0"/>
    <n v="0"/>
    <x v="0"/>
    <n v="0"/>
    <n v="0"/>
    <n v="1"/>
    <n v="0"/>
    <s v="Credit Card"/>
    <n v="1"/>
    <n v="66838"/>
    <n v="0"/>
    <s v="Q3"/>
    <n v="0"/>
    <n v="4"/>
    <n v="0"/>
    <s v="California"/>
    <n v="0"/>
    <n v="0"/>
    <n v="0"/>
    <x v="19"/>
    <n v="945.7"/>
    <x v="0"/>
    <n v="2100.4299999999998"/>
    <x v="0"/>
    <x v="4010"/>
    <n v="0"/>
    <n v="0"/>
    <n v="92114"/>
    <x v="0"/>
  </r>
  <r>
    <n v="44"/>
    <n v="10"/>
    <n v="19.489999999999998"/>
    <s v="Competitor"/>
    <s v="Competitor offered more data"/>
    <x v="58"/>
    <x v="1025"/>
    <n v="5811"/>
    <x v="1"/>
    <s v="United States"/>
    <x v="4037"/>
    <s v="Churned"/>
    <n v="0"/>
    <n v="1"/>
    <s v="Male"/>
    <n v="1"/>
    <s v="Fiber Optic"/>
    <s v="41.163637, -123.704841"/>
    <n v="41.163637000000001"/>
    <n v="-123.704841"/>
    <n v="0"/>
    <n v="94.7"/>
    <n v="0"/>
    <n v="0"/>
    <n v="0"/>
    <x v="0"/>
    <n v="0"/>
    <n v="0"/>
    <n v="1"/>
    <n v="0"/>
    <s v="Bank Withdrawal"/>
    <n v="1"/>
    <n v="3041"/>
    <n v="0"/>
    <s v="Q3"/>
    <n v="0"/>
    <n v="1"/>
    <n v="0"/>
    <s v="California"/>
    <n v="1"/>
    <n v="1"/>
    <n v="1"/>
    <x v="54"/>
    <n v="740.3"/>
    <x v="11"/>
    <n v="155.91999999999999"/>
    <x v="0"/>
    <x v="4011"/>
    <n v="0"/>
    <n v="0"/>
    <n v="95546"/>
    <x v="1"/>
  </r>
  <r>
    <n v="36"/>
    <n v="20"/>
    <n v="18"/>
    <s v="Active User"/>
    <s v="Active User"/>
    <x v="35"/>
    <x v="18"/>
    <n v="4163"/>
    <x v="2"/>
    <s v="United States"/>
    <x v="4038"/>
    <s v="Stayed"/>
    <n v="0"/>
    <n v="1"/>
    <s v="Female"/>
    <n v="1"/>
    <s v="Fiber Optic"/>
    <s v="34.178483, -118.431791"/>
    <n v="34.178483"/>
    <n v="-118.431791"/>
    <n v="1"/>
    <n v="108.95"/>
    <n v="1"/>
    <n v="0"/>
    <n v="1"/>
    <x v="1"/>
    <n v="1"/>
    <n v="0"/>
    <n v="1"/>
    <n v="1"/>
    <s v="Bank Withdrawal"/>
    <n v="1"/>
    <n v="40376"/>
    <n v="1"/>
    <s v="Q3"/>
    <n v="1"/>
    <n v="4"/>
    <n v="0"/>
    <s v="California"/>
    <n v="1"/>
    <n v="1"/>
    <n v="1"/>
    <x v="60"/>
    <n v="5718.2"/>
    <x v="0"/>
    <n v="954"/>
    <x v="0"/>
    <x v="4012"/>
    <n v="0"/>
    <n v="1"/>
    <n v="91401"/>
    <x v="0"/>
  </r>
  <r>
    <n v="47"/>
    <n v="8"/>
    <n v="0"/>
    <s v="Active User"/>
    <s v="Active User"/>
    <x v="2"/>
    <x v="690"/>
    <n v="5369"/>
    <x v="1"/>
    <s v="United States"/>
    <x v="4039"/>
    <s v="Stayed"/>
    <n v="0"/>
    <n v="0"/>
    <s v="Male"/>
    <n v="1"/>
    <s v="Cable"/>
    <s v="38.052209, -122.775567"/>
    <n v="38.052208999999998"/>
    <n v="-122.775567"/>
    <n v="0"/>
    <n v="29.35"/>
    <n v="0"/>
    <n v="0"/>
    <n v="0"/>
    <x v="2"/>
    <n v="0"/>
    <n v="1"/>
    <n v="0"/>
    <n v="0"/>
    <s v="Credit Card"/>
    <n v="0"/>
    <n v="248"/>
    <n v="0"/>
    <s v="Q3"/>
    <n v="0"/>
    <n v="4"/>
    <n v="0"/>
    <s v="California"/>
    <n v="0"/>
    <n v="0"/>
    <n v="0"/>
    <x v="54"/>
    <n v="216.45"/>
    <x v="2"/>
    <n v="0"/>
    <x v="0"/>
    <x v="4013"/>
    <n v="0"/>
    <n v="0"/>
    <n v="94950"/>
    <x v="0"/>
  </r>
  <r>
    <n v="22"/>
    <n v="59"/>
    <n v="24.36"/>
    <s v="Active User"/>
    <s v="Active User"/>
    <x v="8"/>
    <x v="661"/>
    <n v="3974"/>
    <x v="1"/>
    <s v="United States"/>
    <x v="4040"/>
    <s v="Stayed"/>
    <n v="1"/>
    <n v="1"/>
    <s v="Male"/>
    <n v="1"/>
    <s v="DSL"/>
    <s v="41.949216, -122.050062"/>
    <n v="41.949216"/>
    <n v="-122.050062"/>
    <n v="1"/>
    <n v="59.65"/>
    <n v="1"/>
    <n v="2"/>
    <n v="6"/>
    <x v="4"/>
    <n v="0"/>
    <n v="0"/>
    <n v="1"/>
    <n v="1"/>
    <s v="Bank Withdrawal"/>
    <n v="1"/>
    <n v="1162"/>
    <n v="1"/>
    <s v="Q3"/>
    <n v="1"/>
    <n v="4"/>
    <n v="0"/>
    <s v="California"/>
    <n v="0"/>
    <n v="0"/>
    <n v="0"/>
    <x v="67"/>
    <n v="867.1"/>
    <x v="0"/>
    <n v="365.4"/>
    <x v="293"/>
    <x v="4014"/>
    <n v="1"/>
    <n v="1"/>
    <n v="96023"/>
    <x v="0"/>
  </r>
  <r>
    <n v="60"/>
    <n v="23"/>
    <n v="16.45"/>
    <s v="Attitude"/>
    <s v="Attitude of support person"/>
    <x v="29"/>
    <x v="130"/>
    <n v="3965"/>
    <x v="1"/>
    <s v="United States"/>
    <x v="4041"/>
    <s v="Churned"/>
    <n v="0"/>
    <n v="1"/>
    <s v="Male"/>
    <n v="1"/>
    <s v="Cable"/>
    <s v="34.227846, -119.079903"/>
    <n v="34.227846"/>
    <n v="-119.079903"/>
    <n v="0"/>
    <n v="112.95"/>
    <n v="1"/>
    <n v="0"/>
    <n v="0"/>
    <x v="0"/>
    <n v="1"/>
    <n v="0"/>
    <n v="1"/>
    <n v="0"/>
    <s v="Mailed Check"/>
    <n v="1"/>
    <n v="42853"/>
    <n v="1"/>
    <s v="Q3"/>
    <n v="0"/>
    <n v="2"/>
    <n v="0"/>
    <s v="California"/>
    <n v="1"/>
    <n v="1"/>
    <n v="1"/>
    <x v="20"/>
    <n v="1384.75"/>
    <x v="0"/>
    <n v="197.4"/>
    <x v="0"/>
    <x v="4015"/>
    <n v="0"/>
    <n v="1"/>
    <n v="93010"/>
    <x v="1"/>
  </r>
  <r>
    <n v="37"/>
    <n v="10"/>
    <n v="45.57"/>
    <s v="Active User"/>
    <s v="Active User"/>
    <x v="7"/>
    <x v="726"/>
    <n v="4965"/>
    <x v="1"/>
    <s v="United States"/>
    <x v="4042"/>
    <s v="Stayed"/>
    <n v="0"/>
    <n v="1"/>
    <s v="Male"/>
    <n v="1"/>
    <s v="Fiber Optic"/>
    <s v="35.453912, -120.69461"/>
    <n v="35.453912000000003"/>
    <n v="-120.69461"/>
    <n v="1"/>
    <n v="82.65"/>
    <n v="1"/>
    <n v="0"/>
    <n v="8"/>
    <x v="4"/>
    <n v="1"/>
    <n v="0"/>
    <n v="1"/>
    <n v="1"/>
    <s v="Bank Withdrawal"/>
    <n v="1"/>
    <n v="29539"/>
    <n v="0"/>
    <s v="Q3"/>
    <n v="1"/>
    <n v="5"/>
    <n v="0"/>
    <s v="California"/>
    <n v="0"/>
    <n v="0"/>
    <n v="0"/>
    <x v="31"/>
    <n v="1185"/>
    <x v="0"/>
    <n v="637.98"/>
    <x v="0"/>
    <x v="4016"/>
    <n v="0"/>
    <n v="1"/>
    <n v="93422"/>
    <x v="0"/>
  </r>
  <r>
    <n v="65"/>
    <n v="2"/>
    <n v="38.85"/>
    <s v="Active User"/>
    <s v="Active User"/>
    <x v="21"/>
    <x v="1076"/>
    <n v="3748"/>
    <x v="2"/>
    <s v="United States"/>
    <x v="4043"/>
    <s v="Stayed"/>
    <n v="0"/>
    <n v="0"/>
    <s v="Female"/>
    <n v="1"/>
    <s v="Fiber Optic"/>
    <s v="35.245035, -118.905553"/>
    <n v="35.245035000000001"/>
    <n v="-118.905553"/>
    <n v="1"/>
    <n v="91"/>
    <n v="0"/>
    <n v="0"/>
    <n v="2"/>
    <x v="0"/>
    <n v="0"/>
    <n v="0"/>
    <n v="1"/>
    <n v="1"/>
    <s v="Bank Withdrawal"/>
    <n v="1"/>
    <n v="15364"/>
    <n v="0"/>
    <s v="Q3"/>
    <n v="1"/>
    <n v="5"/>
    <n v="1"/>
    <s v="California"/>
    <n v="1"/>
    <n v="1"/>
    <n v="1"/>
    <x v="71"/>
    <n v="1859.5"/>
    <x v="0"/>
    <n v="777"/>
    <x v="0"/>
    <x v="4017"/>
    <n v="0"/>
    <n v="1"/>
    <n v="93241"/>
    <x v="0"/>
  </r>
  <r>
    <n v="25"/>
    <n v="59"/>
    <n v="20.79"/>
    <s v="Active User"/>
    <s v="Active User"/>
    <x v="18"/>
    <x v="1077"/>
    <n v="4054"/>
    <x v="0"/>
    <s v="United States"/>
    <x v="4044"/>
    <s v="Stayed"/>
    <n v="1"/>
    <n v="0"/>
    <s v="Male"/>
    <n v="1"/>
    <s v="Fiber Optic"/>
    <s v="37.509366, -122.306132"/>
    <n v="37.509366"/>
    <n v="-122.30613200000001"/>
    <n v="1"/>
    <n v="97.75"/>
    <n v="1"/>
    <n v="3"/>
    <n v="1"/>
    <x v="0"/>
    <n v="1"/>
    <n v="1"/>
    <n v="1"/>
    <n v="1"/>
    <s v="Credit Card"/>
    <n v="1"/>
    <n v="25566"/>
    <n v="1"/>
    <s v="Q3"/>
    <n v="1"/>
    <n v="3"/>
    <n v="0"/>
    <s v="California"/>
    <n v="1"/>
    <n v="1"/>
    <n v="0"/>
    <x v="8"/>
    <n v="6991.6"/>
    <x v="0"/>
    <n v="1496.88"/>
    <x v="0"/>
    <x v="4018"/>
    <n v="1"/>
    <n v="1"/>
    <n v="94002"/>
    <x v="0"/>
  </r>
  <r>
    <n v="64"/>
    <n v="0"/>
    <n v="11.38"/>
    <s v="Active User"/>
    <s v="Active User"/>
    <x v="12"/>
    <x v="1078"/>
    <n v="2347"/>
    <x v="0"/>
    <s v="United States"/>
    <x v="4045"/>
    <s v="Stayed"/>
    <n v="0"/>
    <n v="0"/>
    <s v="Male"/>
    <n v="0"/>
    <s v="No Internet Service"/>
    <s v="40.294034, -120.512622"/>
    <n v="40.294034000000003"/>
    <n v="-120.51262199999999"/>
    <n v="1"/>
    <n v="19.05"/>
    <n v="0"/>
    <n v="0"/>
    <n v="1"/>
    <x v="0"/>
    <n v="0"/>
    <n v="0"/>
    <n v="0"/>
    <n v="1"/>
    <s v="Credit Card"/>
    <n v="1"/>
    <n v="3093"/>
    <n v="0"/>
    <s v="Q3"/>
    <n v="1"/>
    <n v="4"/>
    <n v="0"/>
    <s v="California"/>
    <n v="0"/>
    <n v="0"/>
    <n v="0"/>
    <x v="26"/>
    <n v="637.54999999999995"/>
    <x v="0"/>
    <n v="341.4"/>
    <x v="0"/>
    <x v="4019"/>
    <n v="0"/>
    <n v="0"/>
    <n v="96114"/>
    <x v="0"/>
  </r>
  <r>
    <n v="77"/>
    <n v="3"/>
    <n v="16.61"/>
    <s v="Price"/>
    <s v="Lack of affordable download/upload speed"/>
    <x v="39"/>
    <x v="366"/>
    <n v="4652"/>
    <x v="1"/>
    <s v="United States"/>
    <x v="4046"/>
    <s v="Churned"/>
    <n v="0"/>
    <n v="0"/>
    <s v="Male"/>
    <n v="1"/>
    <s v="Fiber Optic"/>
    <s v="33.716136, -117.752574"/>
    <n v="33.716135999999999"/>
    <n v="-117.752574"/>
    <n v="1"/>
    <n v="96.5"/>
    <n v="1"/>
    <n v="0"/>
    <n v="1"/>
    <x v="0"/>
    <n v="1"/>
    <n v="0"/>
    <n v="1"/>
    <n v="1"/>
    <s v="Bank Withdrawal"/>
    <n v="1"/>
    <n v="26419"/>
    <n v="0"/>
    <s v="Q3"/>
    <n v="1"/>
    <n v="3"/>
    <n v="1"/>
    <s v="California"/>
    <n v="1"/>
    <n v="0"/>
    <n v="1"/>
    <x v="62"/>
    <n v="3436.1"/>
    <x v="0"/>
    <n v="597.96"/>
    <x v="0"/>
    <x v="4020"/>
    <n v="0"/>
    <n v="1"/>
    <n v="92620"/>
    <x v="1"/>
  </r>
  <r>
    <n v="50"/>
    <n v="11"/>
    <n v="6.95"/>
    <s v="Attitude"/>
    <s v="Attitude of support person"/>
    <x v="72"/>
    <x v="455"/>
    <n v="5111"/>
    <x v="1"/>
    <s v="United States"/>
    <x v="4047"/>
    <s v="Churned"/>
    <n v="0"/>
    <n v="1"/>
    <s v="Male"/>
    <n v="1"/>
    <s v="DSL"/>
    <s v="34.035602, -117.591528"/>
    <n v="34.035601999999997"/>
    <n v="-117.591528"/>
    <n v="0"/>
    <n v="50.9"/>
    <n v="0"/>
    <n v="0"/>
    <n v="0"/>
    <x v="2"/>
    <n v="0"/>
    <n v="0"/>
    <n v="0"/>
    <n v="0"/>
    <s v="Credit Card"/>
    <n v="1"/>
    <n v="56280"/>
    <n v="0"/>
    <s v="Q3"/>
    <n v="0"/>
    <n v="1"/>
    <n v="0"/>
    <s v="California"/>
    <n v="0"/>
    <n v="0"/>
    <n v="0"/>
    <x v="16"/>
    <n v="50.9"/>
    <x v="0"/>
    <n v="6.95"/>
    <x v="0"/>
    <x v="4021"/>
    <n v="0"/>
    <n v="1"/>
    <n v="91761"/>
    <x v="1"/>
  </r>
  <r>
    <n v="49"/>
    <n v="53"/>
    <n v="42.55"/>
    <s v="Active User"/>
    <s v="Active User"/>
    <x v="47"/>
    <x v="199"/>
    <n v="5613"/>
    <x v="0"/>
    <s v="United States"/>
    <x v="4048"/>
    <s v="Joined"/>
    <n v="1"/>
    <n v="0"/>
    <s v="Male"/>
    <n v="1"/>
    <s v="DSL"/>
    <s v="33.833181, -118.292062"/>
    <n v="33.833181000000003"/>
    <n v="-118.292062"/>
    <n v="1"/>
    <n v="59.5"/>
    <n v="0"/>
    <n v="4"/>
    <n v="8"/>
    <x v="2"/>
    <n v="1"/>
    <n v="1"/>
    <n v="0"/>
    <n v="1"/>
    <s v="Mailed Check"/>
    <n v="1"/>
    <n v="17058"/>
    <n v="1"/>
    <s v="Q3"/>
    <n v="1"/>
    <n v="4"/>
    <n v="0"/>
    <s v="California"/>
    <n v="0"/>
    <n v="0"/>
    <n v="0"/>
    <x v="9"/>
    <n v="130.5"/>
    <x v="0"/>
    <n v="85.1"/>
    <x v="0"/>
    <x v="4022"/>
    <n v="0"/>
    <n v="1"/>
    <n v="90502"/>
    <x v="0"/>
  </r>
  <r>
    <n v="54"/>
    <n v="16"/>
    <n v="15.28"/>
    <s v="Active User"/>
    <s v="Active User"/>
    <x v="6"/>
    <x v="963"/>
    <n v="4521"/>
    <x v="1"/>
    <s v="United States"/>
    <x v="4049"/>
    <s v="Stayed"/>
    <n v="0"/>
    <n v="1"/>
    <s v="Female"/>
    <n v="1"/>
    <s v="Fiber Optic"/>
    <s v="34.361387, -117.337509"/>
    <n v="34.361387000000001"/>
    <n v="-117.337509"/>
    <n v="0"/>
    <n v="94"/>
    <n v="0"/>
    <n v="0"/>
    <n v="0"/>
    <x v="0"/>
    <n v="0"/>
    <n v="0"/>
    <n v="1"/>
    <n v="0"/>
    <s v="Credit Card"/>
    <n v="1"/>
    <n v="68515"/>
    <n v="0"/>
    <s v="Q3"/>
    <n v="0"/>
    <n v="3"/>
    <n v="0"/>
    <s v="California"/>
    <n v="1"/>
    <n v="1"/>
    <n v="1"/>
    <x v="67"/>
    <n v="1505.45"/>
    <x v="0"/>
    <n v="229.2"/>
    <x v="0"/>
    <x v="4023"/>
    <n v="0"/>
    <n v="1"/>
    <n v="92345"/>
    <x v="0"/>
  </r>
  <r>
    <n v="26"/>
    <n v="30"/>
    <n v="5.6"/>
    <s v="Active User"/>
    <s v="Active User"/>
    <x v="65"/>
    <x v="485"/>
    <n v="4205"/>
    <x v="1"/>
    <s v="United States"/>
    <x v="4050"/>
    <s v="Stayed"/>
    <n v="1"/>
    <n v="0"/>
    <s v="Female"/>
    <n v="1"/>
    <s v="Cable"/>
    <s v="33.713891, -116.237257"/>
    <n v="33.713890999999997"/>
    <n v="-116.237257"/>
    <n v="0"/>
    <n v="63.95"/>
    <n v="0"/>
    <n v="1"/>
    <n v="0"/>
    <x v="0"/>
    <n v="1"/>
    <n v="1"/>
    <n v="1"/>
    <n v="0"/>
    <s v="Bank Withdrawal"/>
    <n v="1"/>
    <n v="56307"/>
    <n v="0"/>
    <s v="Q3"/>
    <n v="0"/>
    <n v="3"/>
    <n v="0"/>
    <s v="California"/>
    <n v="1"/>
    <n v="1"/>
    <n v="0"/>
    <x v="41"/>
    <n v="2737.05"/>
    <x v="0"/>
    <n v="240.8"/>
    <x v="0"/>
    <x v="4024"/>
    <n v="1"/>
    <n v="1"/>
    <n v="92201"/>
    <x v="0"/>
  </r>
  <r>
    <n v="65"/>
    <n v="6"/>
    <n v="22.33"/>
    <s v="Competitor"/>
    <s v="Competitor offered higher download speeds"/>
    <x v="39"/>
    <x v="5"/>
    <n v="3179"/>
    <x v="1"/>
    <s v="United States"/>
    <x v="4051"/>
    <s v="Churned"/>
    <n v="0"/>
    <n v="1"/>
    <s v="Female"/>
    <n v="1"/>
    <s v="Fiber Optic"/>
    <s v="38.044523, -121.348048"/>
    <n v="38.044522999999998"/>
    <n v="-121.34804800000001"/>
    <n v="1"/>
    <n v="99.05"/>
    <n v="1"/>
    <n v="0"/>
    <n v="1"/>
    <x v="0"/>
    <n v="0"/>
    <n v="0"/>
    <n v="1"/>
    <n v="1"/>
    <s v="Bank Withdrawal"/>
    <n v="1"/>
    <n v="30814"/>
    <n v="0"/>
    <s v="Q3"/>
    <n v="1"/>
    <n v="1"/>
    <n v="1"/>
    <s v="California"/>
    <n v="1"/>
    <n v="1"/>
    <n v="1"/>
    <x v="51"/>
    <n v="2952.85"/>
    <x v="0"/>
    <n v="647.57000000000005"/>
    <x v="0"/>
    <x v="4025"/>
    <n v="0"/>
    <n v="1"/>
    <n v="95209"/>
    <x v="1"/>
  </r>
  <r>
    <n v="75"/>
    <n v="5"/>
    <n v="0"/>
    <s v="Competitor"/>
    <s v="Competitor had better devices"/>
    <x v="63"/>
    <x v="363"/>
    <n v="4591"/>
    <x v="1"/>
    <s v="United States"/>
    <x v="4052"/>
    <s v="Churned"/>
    <n v="0"/>
    <n v="0"/>
    <s v="Male"/>
    <n v="1"/>
    <s v="DSL"/>
    <s v="39.279068, -120.414275"/>
    <n v="39.279068000000002"/>
    <n v="-120.414275"/>
    <n v="1"/>
    <n v="39.1"/>
    <n v="0"/>
    <n v="0"/>
    <n v="1"/>
    <x v="0"/>
    <n v="0"/>
    <n v="1"/>
    <n v="0"/>
    <n v="1"/>
    <s v="Bank Withdrawal"/>
    <n v="0"/>
    <n v="88"/>
    <n v="0"/>
    <s v="Q3"/>
    <n v="1"/>
    <n v="1"/>
    <n v="1"/>
    <s v="California"/>
    <n v="1"/>
    <n v="0"/>
    <n v="0"/>
    <x v="6"/>
    <n v="971.3"/>
    <x v="0"/>
    <n v="0"/>
    <x v="0"/>
    <x v="4026"/>
    <n v="0"/>
    <n v="1"/>
    <n v="95728"/>
    <x v="1"/>
  </r>
  <r>
    <n v="75"/>
    <n v="9"/>
    <n v="20.83"/>
    <s v="Active User"/>
    <s v="Active User"/>
    <x v="49"/>
    <x v="540"/>
    <n v="2944"/>
    <x v="0"/>
    <s v="United States"/>
    <x v="4053"/>
    <s v="Stayed"/>
    <n v="0"/>
    <n v="1"/>
    <s v="Female"/>
    <n v="1"/>
    <s v="Fiber Optic"/>
    <s v="34.110124, -119.100972"/>
    <n v="34.110123999999999"/>
    <n v="-119.100972"/>
    <n v="1"/>
    <n v="104.15"/>
    <n v="1"/>
    <n v="0"/>
    <n v="10"/>
    <x v="0"/>
    <n v="0"/>
    <n v="0"/>
    <n v="0"/>
    <n v="1"/>
    <s v="Bank Withdrawal"/>
    <n v="1"/>
    <n v="25634"/>
    <n v="1"/>
    <s v="Q3"/>
    <n v="1"/>
    <n v="4"/>
    <n v="1"/>
    <s v="California"/>
    <n v="1"/>
    <n v="0"/>
    <n v="1"/>
    <x v="52"/>
    <n v="4495.6499999999996"/>
    <x v="0"/>
    <n v="916.52"/>
    <x v="0"/>
    <x v="4027"/>
    <n v="0"/>
    <n v="1"/>
    <n v="93041"/>
    <x v="0"/>
  </r>
  <r>
    <n v="53"/>
    <n v="0"/>
    <n v="31.12"/>
    <s v="Active User"/>
    <s v="Active User"/>
    <x v="11"/>
    <x v="1046"/>
    <n v="6213"/>
    <x v="0"/>
    <s v="United States"/>
    <x v="4054"/>
    <s v="Stayed"/>
    <n v="0"/>
    <n v="0"/>
    <s v="Female"/>
    <n v="0"/>
    <s v="No Internet Service"/>
    <s v="40.775272, -123.287414"/>
    <n v="40.775272000000001"/>
    <n v="-123.287414"/>
    <n v="0"/>
    <n v="19.850000000000001"/>
    <n v="0"/>
    <n v="0"/>
    <n v="0"/>
    <x v="1"/>
    <n v="0"/>
    <n v="0"/>
    <n v="0"/>
    <n v="0"/>
    <s v="Bank Withdrawal"/>
    <n v="1"/>
    <n v="269"/>
    <n v="0"/>
    <s v="Q3"/>
    <n v="0"/>
    <n v="4"/>
    <n v="0"/>
    <s v="California"/>
    <n v="0"/>
    <n v="0"/>
    <n v="0"/>
    <x v="44"/>
    <n v="1128.0999999999999"/>
    <x v="0"/>
    <n v="1867.2"/>
    <x v="0"/>
    <x v="4028"/>
    <n v="0"/>
    <n v="0"/>
    <n v="96010"/>
    <x v="0"/>
  </r>
  <r>
    <n v="78"/>
    <n v="12"/>
    <n v="25.57"/>
    <s v="Active User"/>
    <s v="Active User"/>
    <x v="9"/>
    <x v="28"/>
    <n v="4537"/>
    <x v="0"/>
    <s v="United States"/>
    <x v="4055"/>
    <s v="Stayed"/>
    <n v="0"/>
    <n v="1"/>
    <s v="Male"/>
    <n v="1"/>
    <s v="Cable"/>
    <s v="34.406256, -119.726936"/>
    <n v="34.406255999999999"/>
    <n v="-119.72693599999999"/>
    <n v="1"/>
    <n v="64.400000000000006"/>
    <n v="0"/>
    <n v="0"/>
    <n v="7"/>
    <x v="2"/>
    <n v="0"/>
    <n v="0"/>
    <n v="1"/>
    <n v="1"/>
    <s v="Credit Card"/>
    <n v="1"/>
    <n v="10986"/>
    <n v="1"/>
    <s v="Q3"/>
    <n v="1"/>
    <n v="5"/>
    <n v="1"/>
    <s v="California"/>
    <n v="1"/>
    <n v="1"/>
    <n v="0"/>
    <x v="54"/>
    <n v="581.70000000000005"/>
    <x v="0"/>
    <n v="204.56"/>
    <x v="0"/>
    <x v="4029"/>
    <n v="0"/>
    <n v="1"/>
    <n v="93109"/>
    <x v="0"/>
  </r>
  <r>
    <n v="43"/>
    <n v="3"/>
    <n v="49.51"/>
    <s v="Active User"/>
    <s v="Active User"/>
    <x v="53"/>
    <x v="449"/>
    <n v="5757"/>
    <x v="2"/>
    <s v="United States"/>
    <x v="4056"/>
    <s v="Stayed"/>
    <n v="0"/>
    <n v="0"/>
    <s v="Male"/>
    <n v="1"/>
    <s v="Fiber Optic"/>
    <s v="39.455555, -123.683979"/>
    <n v="39.455554999999997"/>
    <n v="-123.68397899999999"/>
    <n v="1"/>
    <n v="100.3"/>
    <n v="0"/>
    <n v="0"/>
    <n v="1"/>
    <x v="0"/>
    <n v="1"/>
    <n v="0"/>
    <n v="1"/>
    <n v="1"/>
    <s v="Bank Withdrawal"/>
    <n v="1"/>
    <n v="14417"/>
    <n v="1"/>
    <s v="Q3"/>
    <n v="1"/>
    <n v="4"/>
    <n v="0"/>
    <s v="California"/>
    <n v="1"/>
    <n v="1"/>
    <n v="1"/>
    <x v="15"/>
    <n v="6754.35"/>
    <x v="13"/>
    <n v="3366.68"/>
    <x v="0"/>
    <x v="4030"/>
    <n v="0"/>
    <n v="0"/>
    <n v="95437"/>
    <x v="0"/>
  </r>
  <r>
    <n v="28"/>
    <n v="48"/>
    <n v="6.42"/>
    <s v="Active User"/>
    <s v="Active User"/>
    <x v="18"/>
    <x v="787"/>
    <n v="2887"/>
    <x v="2"/>
    <s v="United States"/>
    <x v="4057"/>
    <s v="Stayed"/>
    <n v="0"/>
    <n v="1"/>
    <s v="Male"/>
    <n v="1"/>
    <s v="Fiber Optic"/>
    <s v="34.08111, -117.853935"/>
    <n v="34.081110000000002"/>
    <n v="-117.85393500000001"/>
    <n v="0"/>
    <n v="99"/>
    <n v="1"/>
    <n v="0"/>
    <n v="0"/>
    <x v="1"/>
    <n v="1"/>
    <n v="1"/>
    <n v="1"/>
    <n v="0"/>
    <s v="Bank Withdrawal"/>
    <n v="1"/>
    <n v="25068"/>
    <n v="0"/>
    <s v="Q3"/>
    <n v="0"/>
    <n v="3"/>
    <n v="0"/>
    <s v="California"/>
    <n v="1"/>
    <n v="1"/>
    <n v="0"/>
    <x v="21"/>
    <n v="4298.45"/>
    <x v="0"/>
    <n v="269.64"/>
    <x v="0"/>
    <x v="4031"/>
    <n v="1"/>
    <n v="1"/>
    <n v="91724"/>
    <x v="0"/>
  </r>
  <r>
    <n v="51"/>
    <n v="11"/>
    <n v="29.72"/>
    <s v="Active User"/>
    <s v="Active User"/>
    <x v="28"/>
    <x v="571"/>
    <n v="5156"/>
    <x v="2"/>
    <s v="United States"/>
    <x v="4058"/>
    <s v="Stayed"/>
    <n v="0"/>
    <n v="1"/>
    <s v="Male"/>
    <n v="1"/>
    <s v="Fiber Optic"/>
    <s v="38.731771, -123.064272"/>
    <n v="38.731771000000002"/>
    <n v="-123.064272"/>
    <n v="0"/>
    <n v="85.2"/>
    <n v="0"/>
    <n v="0"/>
    <n v="0"/>
    <x v="0"/>
    <n v="1"/>
    <n v="0"/>
    <n v="1"/>
    <n v="0"/>
    <s v="Bank Withdrawal"/>
    <n v="1"/>
    <n v="2349"/>
    <n v="1"/>
    <s v="Q3"/>
    <n v="0"/>
    <n v="5"/>
    <n v="0"/>
    <s v="California"/>
    <n v="0"/>
    <n v="0"/>
    <n v="0"/>
    <x v="28"/>
    <n v="2184.6"/>
    <x v="0"/>
    <n v="772.72"/>
    <x v="0"/>
    <x v="4032"/>
    <n v="0"/>
    <n v="1"/>
    <n v="95441"/>
    <x v="0"/>
  </r>
  <r>
    <n v="61"/>
    <n v="21"/>
    <n v="4.66"/>
    <s v="Competitor"/>
    <s v="Competitor offered more data"/>
    <x v="45"/>
    <x v="168"/>
    <n v="2318"/>
    <x v="1"/>
    <s v="United States"/>
    <x v="4059"/>
    <s v="Churned"/>
    <n v="0"/>
    <n v="0"/>
    <s v="Female"/>
    <n v="1"/>
    <s v="Fiber Optic"/>
    <s v="37.676249, -122.132415"/>
    <n v="37.676248999999999"/>
    <n v="-122.13241499999999"/>
    <n v="0"/>
    <n v="70"/>
    <n v="0"/>
    <n v="0"/>
    <n v="0"/>
    <x v="5"/>
    <n v="0"/>
    <n v="0"/>
    <n v="1"/>
    <n v="0"/>
    <s v="Credit Card"/>
    <n v="1"/>
    <n v="26240"/>
    <n v="0"/>
    <s v="Q3"/>
    <n v="0"/>
    <n v="2"/>
    <n v="0"/>
    <s v="California"/>
    <n v="0"/>
    <n v="0"/>
    <n v="0"/>
    <x v="56"/>
    <n v="2416.1"/>
    <x v="0"/>
    <n v="158.44"/>
    <x v="294"/>
    <x v="4033"/>
    <n v="0"/>
    <n v="1"/>
    <n v="94580"/>
    <x v="1"/>
  </r>
  <r>
    <n v="53"/>
    <n v="0"/>
    <n v="31.76"/>
    <s v="Competitor"/>
    <s v="Competitor made better offer"/>
    <x v="29"/>
    <x v="622"/>
    <n v="3864"/>
    <x v="1"/>
    <s v="United States"/>
    <x v="4060"/>
    <s v="Churned"/>
    <n v="0"/>
    <n v="0"/>
    <s v="Male"/>
    <n v="0"/>
    <s v="No Internet Service"/>
    <s v="37.80821, -121.308401"/>
    <n v="37.808210000000003"/>
    <n v="-121.308401"/>
    <n v="1"/>
    <n v="19.350000000000001"/>
    <n v="0"/>
    <n v="0"/>
    <n v="0"/>
    <x v="2"/>
    <n v="0"/>
    <n v="0"/>
    <n v="0"/>
    <n v="1"/>
    <s v="Mailed Check"/>
    <n v="1"/>
    <n v="10834"/>
    <n v="0"/>
    <s v="Q3"/>
    <n v="0"/>
    <n v="1"/>
    <n v="0"/>
    <s v="California"/>
    <n v="0"/>
    <n v="0"/>
    <n v="0"/>
    <x v="69"/>
    <n v="126.05"/>
    <x v="0"/>
    <n v="158.80000000000001"/>
    <x v="0"/>
    <x v="4034"/>
    <n v="0"/>
    <n v="0"/>
    <n v="95330"/>
    <x v="1"/>
  </r>
  <r>
    <n v="65"/>
    <n v="22"/>
    <n v="15.98"/>
    <s v="Attitude"/>
    <s v="Attitude of support person"/>
    <x v="5"/>
    <x v="114"/>
    <n v="4745"/>
    <x v="1"/>
    <s v="United States"/>
    <x v="4061"/>
    <s v="Churned"/>
    <n v="0"/>
    <n v="0"/>
    <s v="Female"/>
    <n v="1"/>
    <s v="Cable"/>
    <s v="34.177267, -118.31003"/>
    <n v="34.177267000000001"/>
    <n v="-118.31003"/>
    <n v="1"/>
    <n v="100.5"/>
    <n v="1"/>
    <n v="0"/>
    <n v="1"/>
    <x v="0"/>
    <n v="1"/>
    <n v="1"/>
    <n v="1"/>
    <n v="1"/>
    <s v="Bank Withdrawal"/>
    <n v="1"/>
    <n v="11517"/>
    <n v="1"/>
    <s v="Q3"/>
    <n v="1"/>
    <n v="1"/>
    <n v="1"/>
    <s v="California"/>
    <n v="0"/>
    <n v="0"/>
    <n v="1"/>
    <x v="1"/>
    <n v="3653.35"/>
    <x v="0"/>
    <n v="559.29999999999995"/>
    <x v="0"/>
    <x v="4035"/>
    <n v="0"/>
    <n v="1"/>
    <n v="91502"/>
    <x v="1"/>
  </r>
  <r>
    <n v="61"/>
    <n v="0"/>
    <n v="49.51"/>
    <s v="Active User"/>
    <s v="Active User"/>
    <x v="52"/>
    <x v="160"/>
    <n v="4676"/>
    <x v="0"/>
    <s v="United States"/>
    <x v="4062"/>
    <s v="Stayed"/>
    <n v="1"/>
    <n v="0"/>
    <s v="Male"/>
    <n v="0"/>
    <s v="No Internet Service"/>
    <s v="33.721917, -118.043237"/>
    <n v="33.721916999999998"/>
    <n v="-118.043237"/>
    <n v="1"/>
    <n v="25.75"/>
    <n v="1"/>
    <n v="2"/>
    <n v="6"/>
    <x v="1"/>
    <n v="0"/>
    <n v="0"/>
    <n v="0"/>
    <n v="1"/>
    <s v="Mailed Check"/>
    <n v="1"/>
    <n v="32304"/>
    <n v="0"/>
    <s v="Q3"/>
    <n v="1"/>
    <n v="3"/>
    <n v="0"/>
    <s v="California"/>
    <n v="0"/>
    <n v="0"/>
    <n v="0"/>
    <x v="46"/>
    <n v="1345.85"/>
    <x v="0"/>
    <n v="2574.52"/>
    <x v="0"/>
    <x v="4036"/>
    <n v="0"/>
    <n v="0"/>
    <n v="92649"/>
    <x v="0"/>
  </r>
  <r>
    <n v="32"/>
    <n v="28"/>
    <n v="41.37"/>
    <s v="Competitor"/>
    <s v="Competitor made better offer"/>
    <x v="6"/>
    <x v="956"/>
    <n v="4320"/>
    <x v="1"/>
    <s v="United States"/>
    <x v="4063"/>
    <s v="Churned"/>
    <n v="0"/>
    <n v="0"/>
    <s v="Female"/>
    <n v="1"/>
    <s v="Fiber Optic"/>
    <s v="40.485849, -124.163234"/>
    <n v="40.485849000000002"/>
    <n v="-124.163234"/>
    <n v="0"/>
    <n v="75.55"/>
    <n v="1"/>
    <n v="0"/>
    <n v="0"/>
    <x v="0"/>
    <n v="0"/>
    <n v="0"/>
    <n v="1"/>
    <n v="0"/>
    <s v="Bank Withdrawal"/>
    <n v="1"/>
    <n v="3284"/>
    <n v="0"/>
    <s v="Q3"/>
    <n v="0"/>
    <n v="2"/>
    <n v="0"/>
    <s v="California"/>
    <n v="0"/>
    <n v="0"/>
    <n v="0"/>
    <x v="9"/>
    <n v="166.3"/>
    <x v="0"/>
    <n v="82.74"/>
    <x v="0"/>
    <x v="4037"/>
    <n v="0"/>
    <n v="1"/>
    <n v="95562"/>
    <x v="1"/>
  </r>
  <r>
    <n v="63"/>
    <n v="25"/>
    <n v="40.590000000000003"/>
    <s v="Active User"/>
    <s v="Active User"/>
    <x v="67"/>
    <x v="228"/>
    <n v="4761"/>
    <x v="0"/>
    <s v="United States"/>
    <x v="4064"/>
    <s v="Stayed"/>
    <n v="0"/>
    <n v="1"/>
    <s v="Female"/>
    <n v="1"/>
    <s v="Fiber Optic"/>
    <s v="33.850504, -118.039892"/>
    <n v="33.850504000000001"/>
    <n v="-118.03989199999999"/>
    <n v="1"/>
    <n v="115.15"/>
    <n v="1"/>
    <n v="0"/>
    <n v="10"/>
    <x v="0"/>
    <n v="1"/>
    <n v="1"/>
    <n v="0"/>
    <n v="1"/>
    <s v="Bank Withdrawal"/>
    <n v="1"/>
    <n v="15505"/>
    <n v="1"/>
    <s v="Q3"/>
    <n v="1"/>
    <n v="4"/>
    <n v="0"/>
    <s v="California"/>
    <n v="1"/>
    <n v="1"/>
    <n v="1"/>
    <x v="8"/>
    <n v="8349.7000000000007"/>
    <x v="0"/>
    <n v="2922.48"/>
    <x v="0"/>
    <x v="4038"/>
    <n v="0"/>
    <n v="1"/>
    <n v="90623"/>
    <x v="0"/>
  </r>
  <r>
    <n v="46"/>
    <n v="21"/>
    <n v="47.82"/>
    <s v="Active User"/>
    <s v="Active User"/>
    <x v="11"/>
    <x v="68"/>
    <n v="5890"/>
    <x v="0"/>
    <s v="United States"/>
    <x v="4065"/>
    <s v="Stayed"/>
    <n v="0"/>
    <n v="1"/>
    <s v="Male"/>
    <n v="1"/>
    <s v="Fiber Optic"/>
    <s v="37.791222, -122.402241"/>
    <n v="37.791221999999998"/>
    <n v="-122.402241"/>
    <n v="1"/>
    <n v="115.55"/>
    <n v="1"/>
    <n v="0"/>
    <n v="2"/>
    <x v="3"/>
    <n v="1"/>
    <n v="1"/>
    <n v="1"/>
    <n v="1"/>
    <s v="Bank Withdrawal"/>
    <n v="1"/>
    <n v="384"/>
    <n v="1"/>
    <s v="Q3"/>
    <n v="1"/>
    <n v="3"/>
    <n v="0"/>
    <s v="California"/>
    <n v="1"/>
    <n v="1"/>
    <n v="1"/>
    <x v="8"/>
    <n v="8425.2999999999993"/>
    <x v="0"/>
    <n v="3443.04"/>
    <x v="0"/>
    <x v="4039"/>
    <n v="0"/>
    <n v="1"/>
    <n v="94104"/>
    <x v="0"/>
  </r>
  <r>
    <n v="47"/>
    <n v="30"/>
    <n v="38.090000000000003"/>
    <s v="Competitor"/>
    <s v="Competitor had better devices"/>
    <x v="20"/>
    <x v="509"/>
    <n v="2014"/>
    <x v="1"/>
    <s v="United States"/>
    <x v="4066"/>
    <s v="Churned"/>
    <n v="0"/>
    <n v="0"/>
    <s v="Female"/>
    <n v="1"/>
    <s v="Fiber Optic"/>
    <s v="33.977468, -118.445475"/>
    <n v="33.977468000000002"/>
    <n v="-118.445475"/>
    <n v="1"/>
    <n v="84.75"/>
    <n v="1"/>
    <n v="0"/>
    <n v="1"/>
    <x v="0"/>
    <n v="0"/>
    <n v="0"/>
    <n v="1"/>
    <n v="1"/>
    <s v="Bank Withdrawal"/>
    <n v="1"/>
    <n v="18058"/>
    <n v="0"/>
    <s v="Q3"/>
    <n v="1"/>
    <n v="1"/>
    <n v="0"/>
    <s v="California"/>
    <n v="1"/>
    <n v="1"/>
    <n v="0"/>
    <x v="5"/>
    <n v="264.85000000000002"/>
    <x v="0"/>
    <n v="114.27"/>
    <x v="0"/>
    <x v="4040"/>
    <n v="0"/>
    <n v="1"/>
    <n v="90292"/>
    <x v="1"/>
  </r>
  <r>
    <n v="19"/>
    <n v="47"/>
    <n v="0"/>
    <s v="Active User"/>
    <s v="Active User"/>
    <x v="60"/>
    <x v="1066"/>
    <n v="4122"/>
    <x v="2"/>
    <s v="United States"/>
    <x v="4067"/>
    <s v="Stayed"/>
    <n v="1"/>
    <n v="1"/>
    <s v="Male"/>
    <n v="1"/>
    <s v="Cable"/>
    <s v="41.096569, -121.879082"/>
    <n v="41.096569000000002"/>
    <n v="-121.879082"/>
    <n v="1"/>
    <n v="60.35"/>
    <n v="0"/>
    <n v="3"/>
    <n v="1"/>
    <x v="3"/>
    <n v="1"/>
    <n v="0"/>
    <n v="0"/>
    <n v="1"/>
    <s v="Bank Withdrawal"/>
    <n v="0"/>
    <n v="265"/>
    <n v="1"/>
    <s v="Q3"/>
    <n v="1"/>
    <n v="3"/>
    <n v="0"/>
    <s v="California"/>
    <n v="1"/>
    <n v="1"/>
    <n v="1"/>
    <x v="22"/>
    <n v="4138.7"/>
    <x v="0"/>
    <n v="0"/>
    <x v="295"/>
    <x v="4041"/>
    <n v="1"/>
    <n v="1"/>
    <n v="96011"/>
    <x v="0"/>
  </r>
  <r>
    <n v="55"/>
    <n v="53"/>
    <n v="25.02"/>
    <s v="Active User"/>
    <s v="Active User"/>
    <x v="76"/>
    <x v="972"/>
    <n v="5010"/>
    <x v="0"/>
    <s v="United States"/>
    <x v="4068"/>
    <s v="Stayed"/>
    <n v="1"/>
    <n v="1"/>
    <s v="Male"/>
    <n v="1"/>
    <s v="Fiber Optic"/>
    <s v="34.200175, -118.540958"/>
    <n v="34.200175000000002"/>
    <n v="-118.540958"/>
    <n v="1"/>
    <n v="105.55"/>
    <n v="1"/>
    <n v="3"/>
    <n v="3"/>
    <x v="3"/>
    <n v="0"/>
    <n v="1"/>
    <n v="0"/>
    <n v="1"/>
    <s v="Bank Withdrawal"/>
    <n v="1"/>
    <n v="68018"/>
    <n v="0"/>
    <s v="Q3"/>
    <n v="1"/>
    <n v="3"/>
    <n v="0"/>
    <s v="California"/>
    <n v="1"/>
    <n v="1"/>
    <n v="1"/>
    <x v="25"/>
    <n v="7405.5"/>
    <x v="0"/>
    <n v="1776.42"/>
    <x v="0"/>
    <x v="4042"/>
    <n v="0"/>
    <n v="1"/>
    <n v="91335"/>
    <x v="0"/>
  </r>
  <r>
    <n v="74"/>
    <n v="21"/>
    <n v="9.86"/>
    <s v="Price"/>
    <s v="Long distance charges"/>
    <x v="77"/>
    <x v="662"/>
    <n v="4407"/>
    <x v="1"/>
    <s v="United States"/>
    <x v="4069"/>
    <s v="Churned"/>
    <n v="0"/>
    <n v="0"/>
    <s v="Female"/>
    <n v="1"/>
    <s v="Fiber Optic"/>
    <s v="33.845706, -118.012204"/>
    <n v="33.845706"/>
    <n v="-118.012204"/>
    <n v="0"/>
    <n v="70.75"/>
    <n v="0"/>
    <n v="0"/>
    <n v="0"/>
    <x v="2"/>
    <n v="0"/>
    <n v="0"/>
    <n v="0"/>
    <n v="0"/>
    <s v="Bank Withdrawal"/>
    <n v="1"/>
    <n v="44442"/>
    <n v="0"/>
    <s v="Q3"/>
    <n v="0"/>
    <n v="2"/>
    <n v="1"/>
    <s v="California"/>
    <n v="0"/>
    <n v="0"/>
    <n v="0"/>
    <x v="9"/>
    <n v="154.85"/>
    <x v="0"/>
    <n v="19.72"/>
    <x v="0"/>
    <x v="4043"/>
    <n v="0"/>
    <n v="1"/>
    <n v="90620"/>
    <x v="1"/>
  </r>
  <r>
    <n v="52"/>
    <n v="27"/>
    <n v="27.59"/>
    <s v="Active User"/>
    <s v="Active User"/>
    <x v="43"/>
    <x v="1017"/>
    <n v="5184"/>
    <x v="0"/>
    <s v="United States"/>
    <x v="4070"/>
    <s v="Stayed"/>
    <n v="1"/>
    <n v="0"/>
    <s v="Male"/>
    <n v="1"/>
    <s v="DSL"/>
    <s v="38.715498, -121.363411"/>
    <n v="38.715497999999997"/>
    <n v="-121.363411"/>
    <n v="1"/>
    <n v="82.85"/>
    <n v="0"/>
    <n v="1"/>
    <n v="1"/>
    <x v="0"/>
    <n v="1"/>
    <n v="1"/>
    <n v="0"/>
    <n v="1"/>
    <s v="Bank Withdrawal"/>
    <n v="1"/>
    <n v="36432"/>
    <n v="1"/>
    <s v="Q3"/>
    <n v="1"/>
    <n v="4"/>
    <n v="0"/>
    <s v="California"/>
    <n v="1"/>
    <n v="1"/>
    <n v="1"/>
    <x v="15"/>
    <n v="5776.45"/>
    <x v="0"/>
    <n v="1876.12"/>
    <x v="0"/>
    <x v="4044"/>
    <n v="0"/>
    <n v="1"/>
    <n v="95843"/>
    <x v="0"/>
  </r>
  <r>
    <n v="65"/>
    <n v="23"/>
    <n v="0"/>
    <s v="Active User"/>
    <s v="Active User"/>
    <x v="1"/>
    <x v="109"/>
    <n v="5546"/>
    <x v="1"/>
    <s v="United States"/>
    <x v="4071"/>
    <s v="Stayed"/>
    <n v="0"/>
    <n v="0"/>
    <s v="Male"/>
    <n v="1"/>
    <s v="Cable"/>
    <s v="37.386978, -122.177746"/>
    <n v="37.386977999999999"/>
    <n v="-122.177746"/>
    <n v="1"/>
    <n v="50.25"/>
    <n v="0"/>
    <n v="0"/>
    <n v="4"/>
    <x v="0"/>
    <n v="1"/>
    <n v="0"/>
    <n v="1"/>
    <n v="1"/>
    <s v="Bank Withdrawal"/>
    <n v="0"/>
    <n v="1723"/>
    <n v="0"/>
    <s v="Q3"/>
    <n v="1"/>
    <n v="4"/>
    <n v="1"/>
    <s v="California"/>
    <n v="1"/>
    <n v="1"/>
    <n v="1"/>
    <x v="14"/>
    <n v="2997.45"/>
    <x v="0"/>
    <n v="0"/>
    <x v="0"/>
    <x v="4045"/>
    <n v="0"/>
    <n v="1"/>
    <n v="94304"/>
    <x v="0"/>
  </r>
  <r>
    <n v="42"/>
    <n v="3"/>
    <n v="47.9"/>
    <s v="Active User"/>
    <s v="Active User"/>
    <x v="27"/>
    <x v="38"/>
    <n v="5957"/>
    <x v="2"/>
    <s v="United States"/>
    <x v="4072"/>
    <s v="Stayed"/>
    <n v="0"/>
    <n v="1"/>
    <s v="Male"/>
    <n v="1"/>
    <s v="DSL"/>
    <s v="38.646209, -121.52446"/>
    <n v="38.646208999999999"/>
    <n v="-121.52446"/>
    <n v="0"/>
    <n v="53.75"/>
    <n v="0"/>
    <n v="0"/>
    <n v="0"/>
    <x v="0"/>
    <n v="0"/>
    <n v="1"/>
    <n v="0"/>
    <n v="0"/>
    <s v="Bank Withdrawal"/>
    <n v="1"/>
    <n v="8403"/>
    <n v="0"/>
    <s v="Q3"/>
    <n v="0"/>
    <n v="3"/>
    <n v="0"/>
    <s v="California"/>
    <n v="0"/>
    <n v="0"/>
    <n v="0"/>
    <x v="46"/>
    <n v="2790.65"/>
    <x v="0"/>
    <n v="2490.8000000000002"/>
    <x v="296"/>
    <x v="4046"/>
    <n v="0"/>
    <n v="1"/>
    <n v="95834"/>
    <x v="0"/>
  </r>
  <r>
    <n v="39"/>
    <n v="17"/>
    <n v="0"/>
    <s v="Active User"/>
    <s v="Active User"/>
    <x v="19"/>
    <x v="331"/>
    <n v="5281"/>
    <x v="0"/>
    <s v="United States"/>
    <x v="4073"/>
    <s v="Stayed"/>
    <n v="1"/>
    <n v="0"/>
    <s v="Male"/>
    <n v="1"/>
    <s v="DSL"/>
    <s v="37.349546, -122.134356"/>
    <n v="37.349545999999997"/>
    <n v="-122.134356"/>
    <n v="1"/>
    <n v="50.9"/>
    <n v="0"/>
    <n v="2"/>
    <n v="2"/>
    <x v="3"/>
    <n v="0"/>
    <n v="1"/>
    <n v="0"/>
    <n v="1"/>
    <s v="Credit Card"/>
    <n v="0"/>
    <n v="18486"/>
    <n v="0"/>
    <s v="Q3"/>
    <n v="1"/>
    <n v="4"/>
    <n v="0"/>
    <s v="California"/>
    <n v="1"/>
    <n v="1"/>
    <n v="1"/>
    <x v="39"/>
    <n v="3281.65"/>
    <x v="0"/>
    <n v="0"/>
    <x v="0"/>
    <x v="4047"/>
    <n v="0"/>
    <n v="1"/>
    <n v="94022"/>
    <x v="0"/>
  </r>
  <r>
    <n v="69"/>
    <n v="5"/>
    <n v="11.82"/>
    <s v="Attitude"/>
    <s v="Attitude of support person"/>
    <x v="33"/>
    <x v="601"/>
    <n v="4997"/>
    <x v="1"/>
    <s v="United States"/>
    <x v="4074"/>
    <s v="Churned"/>
    <n v="0"/>
    <n v="0"/>
    <s v="Female"/>
    <n v="1"/>
    <s v="Fiber Optic"/>
    <s v="33.832799, -116.250973"/>
    <n v="33.832799000000001"/>
    <n v="-116.250973"/>
    <n v="0"/>
    <n v="79.150000000000006"/>
    <n v="1"/>
    <n v="0"/>
    <n v="0"/>
    <x v="0"/>
    <n v="0"/>
    <n v="1"/>
    <n v="1"/>
    <n v="0"/>
    <s v="Bank Withdrawal"/>
    <n v="1"/>
    <n v="5529"/>
    <n v="0"/>
    <s v="Q3"/>
    <n v="0"/>
    <n v="1"/>
    <n v="1"/>
    <s v="California"/>
    <n v="0"/>
    <n v="0"/>
    <n v="0"/>
    <x v="71"/>
    <n v="1520.9"/>
    <x v="0"/>
    <n v="236.4"/>
    <x v="0"/>
    <x v="4048"/>
    <n v="0"/>
    <n v="1"/>
    <n v="92241"/>
    <x v="1"/>
  </r>
  <r>
    <n v="34"/>
    <n v="19"/>
    <n v="41.58"/>
    <s v="Active User"/>
    <s v="Active User"/>
    <x v="23"/>
    <x v="383"/>
    <n v="4972"/>
    <x v="2"/>
    <s v="United States"/>
    <x v="4075"/>
    <s v="Stayed"/>
    <n v="1"/>
    <n v="1"/>
    <s v="Male"/>
    <n v="1"/>
    <s v="Fiber Optic"/>
    <s v="38.7904, -121.236973"/>
    <n v="38.790399999999998"/>
    <n v="-121.23697300000001"/>
    <n v="1"/>
    <n v="108.25"/>
    <n v="1"/>
    <n v="1"/>
    <n v="3"/>
    <x v="0"/>
    <n v="1"/>
    <n v="1"/>
    <n v="1"/>
    <n v="1"/>
    <s v="Bank Withdrawal"/>
    <n v="1"/>
    <n v="21510"/>
    <n v="0"/>
    <s v="Q3"/>
    <n v="1"/>
    <n v="4"/>
    <n v="0"/>
    <s v="California"/>
    <n v="1"/>
    <n v="1"/>
    <n v="1"/>
    <x v="68"/>
    <n v="5431.4"/>
    <x v="0"/>
    <n v="2079"/>
    <x v="0"/>
    <x v="4049"/>
    <n v="0"/>
    <n v="1"/>
    <n v="95677"/>
    <x v="0"/>
  </r>
  <r>
    <n v="31"/>
    <n v="8"/>
    <n v="39.659999999999997"/>
    <s v="Competitor"/>
    <s v="Competitor had better devices"/>
    <x v="17"/>
    <x v="498"/>
    <n v="5996"/>
    <x v="1"/>
    <s v="United States"/>
    <x v="4076"/>
    <s v="Churned"/>
    <n v="0"/>
    <n v="0"/>
    <s v="Female"/>
    <n v="1"/>
    <s v="Fiber Optic"/>
    <s v="38.240419, -121.587535"/>
    <n v="38.240419000000003"/>
    <n v="-121.587535"/>
    <n v="0"/>
    <n v="74.3"/>
    <n v="0"/>
    <n v="0"/>
    <n v="0"/>
    <x v="2"/>
    <n v="1"/>
    <n v="0"/>
    <n v="1"/>
    <n v="0"/>
    <s v="Credit Card"/>
    <n v="1"/>
    <n v="2344"/>
    <n v="0"/>
    <s v="Q3"/>
    <n v="0"/>
    <n v="1"/>
    <n v="0"/>
    <s v="California"/>
    <n v="0"/>
    <n v="0"/>
    <n v="0"/>
    <x v="16"/>
    <n v="74.3"/>
    <x v="0"/>
    <n v="39.659999999999997"/>
    <x v="0"/>
    <x v="4050"/>
    <n v="0"/>
    <n v="1"/>
    <n v="95690"/>
    <x v="1"/>
  </r>
  <r>
    <n v="57"/>
    <n v="0"/>
    <n v="9.33"/>
    <s v="Active User"/>
    <s v="Active User"/>
    <x v="57"/>
    <x v="643"/>
    <n v="4439"/>
    <x v="2"/>
    <s v="United States"/>
    <x v="4077"/>
    <s v="Stayed"/>
    <n v="1"/>
    <n v="0"/>
    <s v="Male"/>
    <n v="0"/>
    <s v="No Internet Service"/>
    <s v="37.722127, -120.110174"/>
    <n v="37.722127"/>
    <n v="-120.110174"/>
    <n v="1"/>
    <n v="20.25"/>
    <n v="0"/>
    <n v="2"/>
    <n v="4"/>
    <x v="1"/>
    <n v="0"/>
    <n v="0"/>
    <n v="0"/>
    <n v="1"/>
    <s v="Credit Card"/>
    <n v="1"/>
    <n v="2271"/>
    <n v="0"/>
    <s v="Q3"/>
    <n v="1"/>
    <n v="4"/>
    <n v="0"/>
    <s v="California"/>
    <n v="0"/>
    <n v="0"/>
    <n v="0"/>
    <x v="21"/>
    <n v="854.9"/>
    <x v="0"/>
    <n v="391.86"/>
    <x v="0"/>
    <x v="4051"/>
    <n v="0"/>
    <n v="0"/>
    <n v="95311"/>
    <x v="0"/>
  </r>
  <r>
    <n v="78"/>
    <n v="22"/>
    <n v="24.75"/>
    <s v="Competitor"/>
    <s v="Competitor made better offer"/>
    <x v="64"/>
    <x v="1079"/>
    <n v="5287"/>
    <x v="1"/>
    <s v="United States"/>
    <x v="4078"/>
    <s v="Churned"/>
    <n v="0"/>
    <n v="0"/>
    <s v="Female"/>
    <n v="1"/>
    <s v="Fiber Optic"/>
    <s v="33.537646, -116.291089"/>
    <n v="33.537646000000002"/>
    <n v="-116.291089"/>
    <n v="0"/>
    <n v="71.150000000000006"/>
    <n v="0"/>
    <n v="0"/>
    <n v="0"/>
    <x v="2"/>
    <n v="0"/>
    <n v="0"/>
    <n v="1"/>
    <n v="0"/>
    <s v="Bank Withdrawal"/>
    <n v="1"/>
    <n v="3873"/>
    <n v="0"/>
    <s v="Q3"/>
    <n v="0"/>
    <n v="3"/>
    <n v="1"/>
    <s v="California"/>
    <n v="0"/>
    <n v="0"/>
    <n v="0"/>
    <x v="16"/>
    <n v="71.150000000000006"/>
    <x v="14"/>
    <n v="24.75"/>
    <x v="0"/>
    <x v="4052"/>
    <n v="0"/>
    <n v="0"/>
    <n v="92210"/>
    <x v="1"/>
  </r>
  <r>
    <n v="62"/>
    <n v="26"/>
    <n v="35.9"/>
    <s v="Competitor"/>
    <s v="Competitor offered higher download speeds"/>
    <x v="37"/>
    <x v="1014"/>
    <n v="2404"/>
    <x v="1"/>
    <s v="United States"/>
    <x v="4079"/>
    <s v="Churned"/>
    <n v="0"/>
    <n v="0"/>
    <s v="Male"/>
    <n v="1"/>
    <s v="Cable"/>
    <s v="37.890274, -122.295192"/>
    <n v="37.890273999999998"/>
    <n v="-122.295192"/>
    <n v="1"/>
    <n v="83.75"/>
    <n v="1"/>
    <n v="0"/>
    <n v="1"/>
    <x v="5"/>
    <n v="0"/>
    <n v="0"/>
    <n v="1"/>
    <n v="1"/>
    <s v="Bank Withdrawal"/>
    <n v="1"/>
    <n v="15882"/>
    <n v="0"/>
    <s v="Q3"/>
    <n v="1"/>
    <n v="3"/>
    <n v="0"/>
    <s v="California"/>
    <n v="0"/>
    <n v="0"/>
    <n v="1"/>
    <x v="28"/>
    <n v="2070.6"/>
    <x v="0"/>
    <n v="933.4"/>
    <x v="0"/>
    <x v="4053"/>
    <n v="0"/>
    <n v="1"/>
    <n v="94706"/>
    <x v="1"/>
  </r>
  <r>
    <n v="62"/>
    <n v="22"/>
    <n v="48.22"/>
    <s v="Dissatisfaction"/>
    <s v="Product dissatisfaction"/>
    <x v="7"/>
    <x v="603"/>
    <n v="4629"/>
    <x v="1"/>
    <s v="United States"/>
    <x v="4080"/>
    <s v="Churned"/>
    <n v="0"/>
    <n v="0"/>
    <s v="Male"/>
    <n v="1"/>
    <s v="Cable"/>
    <s v="33.828779, -117.848299"/>
    <n v="33.828778999999997"/>
    <n v="-117.848299"/>
    <n v="0"/>
    <n v="55.7"/>
    <n v="0"/>
    <n v="0"/>
    <n v="0"/>
    <x v="0"/>
    <n v="0"/>
    <n v="0"/>
    <n v="1"/>
    <n v="0"/>
    <s v="Credit Card"/>
    <n v="1"/>
    <n v="18058"/>
    <n v="0"/>
    <s v="Q3"/>
    <n v="0"/>
    <n v="1"/>
    <n v="0"/>
    <s v="California"/>
    <n v="1"/>
    <n v="1"/>
    <n v="0"/>
    <x v="16"/>
    <n v="55.7"/>
    <x v="0"/>
    <n v="48.22"/>
    <x v="0"/>
    <x v="4054"/>
    <n v="0"/>
    <n v="1"/>
    <n v="92865"/>
    <x v="1"/>
  </r>
  <r>
    <n v="55"/>
    <n v="27"/>
    <n v="29.03"/>
    <s v="Active User"/>
    <s v="Active User"/>
    <x v="40"/>
    <x v="1078"/>
    <n v="6012"/>
    <x v="0"/>
    <s v="United States"/>
    <x v="4081"/>
    <s v="Stayed"/>
    <n v="0"/>
    <n v="1"/>
    <s v="Male"/>
    <n v="1"/>
    <s v="DSL"/>
    <s v="40.294034, -120.512622"/>
    <n v="40.294034000000003"/>
    <n v="-120.51262199999999"/>
    <n v="0"/>
    <n v="84.3"/>
    <n v="1"/>
    <n v="0"/>
    <n v="0"/>
    <x v="3"/>
    <n v="0"/>
    <n v="1"/>
    <n v="0"/>
    <n v="0"/>
    <s v="Credit Card"/>
    <n v="1"/>
    <n v="3093"/>
    <n v="1"/>
    <s v="Q3"/>
    <n v="0"/>
    <n v="4"/>
    <n v="0"/>
    <s v="California"/>
    <n v="1"/>
    <n v="1"/>
    <n v="1"/>
    <x v="8"/>
    <n v="5997.1"/>
    <x v="0"/>
    <n v="2090.16"/>
    <x v="0"/>
    <x v="4055"/>
    <n v="0"/>
    <n v="1"/>
    <n v="96114"/>
    <x v="0"/>
  </r>
  <r>
    <n v="22"/>
    <n v="0"/>
    <n v="46.27"/>
    <s v="Price"/>
    <s v="Long distance charges"/>
    <x v="39"/>
    <x v="799"/>
    <n v="4221"/>
    <x v="1"/>
    <s v="United States"/>
    <x v="4082"/>
    <s v="Churned"/>
    <n v="0"/>
    <n v="0"/>
    <s v="Female"/>
    <n v="0"/>
    <s v="No Internet Service"/>
    <s v="34.667815, -117.536183"/>
    <n v="34.667814999999997"/>
    <n v="-117.53618299999999"/>
    <n v="1"/>
    <n v="19.399999999999999"/>
    <n v="0"/>
    <n v="0"/>
    <n v="3"/>
    <x v="0"/>
    <n v="0"/>
    <n v="0"/>
    <n v="1"/>
    <n v="1"/>
    <s v="Credit Card"/>
    <n v="1"/>
    <n v="18980"/>
    <n v="0"/>
    <s v="Q3"/>
    <n v="1"/>
    <n v="3"/>
    <n v="0"/>
    <s v="California"/>
    <n v="0"/>
    <n v="0"/>
    <n v="0"/>
    <x v="63"/>
    <n v="1182.55"/>
    <x v="0"/>
    <n v="2822.47"/>
    <x v="0"/>
    <x v="4056"/>
    <n v="1"/>
    <n v="0"/>
    <n v="92301"/>
    <x v="1"/>
  </r>
  <r>
    <n v="38"/>
    <n v="28"/>
    <n v="5.25"/>
    <s v="Active User"/>
    <s v="Active User"/>
    <x v="75"/>
    <x v="800"/>
    <n v="5046"/>
    <x v="0"/>
    <s v="United States"/>
    <x v="4083"/>
    <s v="Stayed"/>
    <n v="0"/>
    <n v="1"/>
    <s v="Female"/>
    <n v="1"/>
    <s v="DSL"/>
    <s v="36.993666, -119.348267"/>
    <n v="36.993665999999997"/>
    <n v="-119.34826700000001"/>
    <n v="1"/>
    <n v="84.4"/>
    <n v="1"/>
    <n v="0"/>
    <n v="1"/>
    <x v="3"/>
    <n v="0"/>
    <n v="1"/>
    <n v="1"/>
    <n v="1"/>
    <s v="Credit Card"/>
    <n v="1"/>
    <n v="2633"/>
    <n v="1"/>
    <s v="Q3"/>
    <n v="1"/>
    <n v="3"/>
    <n v="0"/>
    <s v="California"/>
    <n v="1"/>
    <n v="1"/>
    <n v="1"/>
    <x v="8"/>
    <n v="6096.45"/>
    <x v="0"/>
    <n v="378"/>
    <x v="0"/>
    <x v="4057"/>
    <n v="0"/>
    <n v="1"/>
    <n v="93667"/>
    <x v="0"/>
  </r>
  <r>
    <n v="27"/>
    <n v="59"/>
    <n v="34.49"/>
    <s v="Active User"/>
    <s v="Active User"/>
    <x v="49"/>
    <x v="872"/>
    <n v="3936"/>
    <x v="1"/>
    <s v="United States"/>
    <x v="4084"/>
    <s v="Stayed"/>
    <n v="0"/>
    <n v="1"/>
    <s v="Female"/>
    <n v="1"/>
    <s v="Fiber Optic"/>
    <s v="34.441123, -117.537886"/>
    <n v="34.441122999999997"/>
    <n v="-117.537886"/>
    <n v="0"/>
    <n v="100.45"/>
    <n v="1"/>
    <n v="0"/>
    <n v="0"/>
    <x v="5"/>
    <n v="0"/>
    <n v="0"/>
    <n v="0"/>
    <n v="0"/>
    <s v="Bank Withdrawal"/>
    <n v="1"/>
    <n v="12463"/>
    <n v="0"/>
    <s v="Q3"/>
    <n v="0"/>
    <n v="5"/>
    <n v="0"/>
    <s v="California"/>
    <n v="1"/>
    <n v="1"/>
    <n v="1"/>
    <x v="26"/>
    <n v="3096.9"/>
    <x v="11"/>
    <n v="1034.7"/>
    <x v="0"/>
    <x v="312"/>
    <n v="1"/>
    <n v="0"/>
    <n v="92371"/>
    <x v="0"/>
  </r>
  <r>
    <n v="52"/>
    <n v="4"/>
    <n v="40.47"/>
    <s v="Active User"/>
    <s v="Active User"/>
    <x v="67"/>
    <x v="92"/>
    <n v="5186"/>
    <x v="2"/>
    <s v="United States"/>
    <x v="4085"/>
    <s v="Stayed"/>
    <n v="0"/>
    <n v="1"/>
    <s v="Female"/>
    <n v="1"/>
    <s v="Fiber Optic"/>
    <s v="37.803883, -122.208417"/>
    <n v="37.803882999999999"/>
    <n v="-122.208417"/>
    <n v="1"/>
    <n v="109.15"/>
    <n v="1"/>
    <n v="0"/>
    <n v="7"/>
    <x v="1"/>
    <n v="1"/>
    <n v="1"/>
    <n v="1"/>
    <n v="1"/>
    <s v="Credit Card"/>
    <n v="1"/>
    <n v="28900"/>
    <n v="0"/>
    <s v="Q3"/>
    <n v="1"/>
    <n v="4"/>
    <n v="0"/>
    <s v="California"/>
    <n v="1"/>
    <n v="1"/>
    <n v="1"/>
    <x v="14"/>
    <n v="6557.75"/>
    <x v="0"/>
    <n v="2387.73"/>
    <x v="0"/>
    <x v="4058"/>
    <n v="0"/>
    <n v="1"/>
    <n v="94602"/>
    <x v="0"/>
  </r>
  <r>
    <n v="44"/>
    <n v="0"/>
    <n v="18.2"/>
    <s v="Active User"/>
    <s v="Active User"/>
    <x v="44"/>
    <x v="1070"/>
    <n v="4333"/>
    <x v="1"/>
    <s v="United States"/>
    <x v="4086"/>
    <s v="Stayed"/>
    <n v="0"/>
    <n v="0"/>
    <s v="Female"/>
    <n v="0"/>
    <s v="No Internet Service"/>
    <s v="33.982787, -117.057627"/>
    <n v="33.982787000000002"/>
    <n v="-117.057627"/>
    <n v="0"/>
    <n v="19.649999999999999"/>
    <n v="0"/>
    <n v="0"/>
    <n v="0"/>
    <x v="4"/>
    <n v="0"/>
    <n v="0"/>
    <n v="0"/>
    <n v="0"/>
    <s v="Credit Card"/>
    <n v="1"/>
    <n v="7334"/>
    <n v="0"/>
    <s v="Q3"/>
    <n v="0"/>
    <n v="3"/>
    <n v="0"/>
    <s v="California"/>
    <n v="0"/>
    <n v="0"/>
    <n v="0"/>
    <x v="38"/>
    <n v="391.7"/>
    <x v="0"/>
    <n v="327.60000000000002"/>
    <x v="0"/>
    <x v="4059"/>
    <n v="0"/>
    <n v="0"/>
    <n v="92320"/>
    <x v="0"/>
  </r>
  <r>
    <n v="74"/>
    <n v="27"/>
    <n v="8.66"/>
    <s v="Active User"/>
    <s v="Active User"/>
    <x v="54"/>
    <x v="1080"/>
    <n v="4330"/>
    <x v="0"/>
    <s v="United States"/>
    <x v="4087"/>
    <s v="Stayed"/>
    <n v="0"/>
    <n v="0"/>
    <s v="Male"/>
    <n v="1"/>
    <s v="Cable"/>
    <s v="33.200369, -116.192313"/>
    <n v="33.200369000000002"/>
    <n v="-116.192313"/>
    <n v="0"/>
    <n v="54.8"/>
    <n v="1"/>
    <n v="0"/>
    <n v="0"/>
    <x v="0"/>
    <n v="1"/>
    <n v="0"/>
    <n v="0"/>
    <n v="0"/>
    <s v="Credit Card"/>
    <n v="1"/>
    <n v="2863"/>
    <n v="0"/>
    <s v="Q3"/>
    <n v="0"/>
    <n v="5"/>
    <n v="1"/>
    <s v="California"/>
    <n v="0"/>
    <n v="0"/>
    <n v="0"/>
    <x v="6"/>
    <n v="1291.3"/>
    <x v="6"/>
    <n v="207.84"/>
    <x v="0"/>
    <x v="4060"/>
    <n v="0"/>
    <n v="0"/>
    <n v="92004"/>
    <x v="0"/>
  </r>
  <r>
    <n v="23"/>
    <n v="73"/>
    <n v="24.28"/>
    <s v="Active User"/>
    <s v="Active User"/>
    <x v="55"/>
    <x v="773"/>
    <n v="2301"/>
    <x v="1"/>
    <s v="United States"/>
    <x v="4088"/>
    <s v="Joined"/>
    <n v="1"/>
    <n v="1"/>
    <s v="Female"/>
    <n v="1"/>
    <s v="DSL"/>
    <s v="33.946982, -116.977672"/>
    <n v="33.946981999999998"/>
    <n v="-116.977672"/>
    <n v="1"/>
    <n v="69.150000000000006"/>
    <n v="1"/>
    <n v="3"/>
    <n v="3"/>
    <x v="0"/>
    <n v="1"/>
    <n v="0"/>
    <n v="1"/>
    <n v="1"/>
    <s v="Bank Withdrawal"/>
    <n v="1"/>
    <n v="17721"/>
    <n v="0"/>
    <s v="Q3"/>
    <n v="1"/>
    <n v="3"/>
    <n v="0"/>
    <s v="California"/>
    <n v="0"/>
    <n v="0"/>
    <n v="1"/>
    <x v="5"/>
    <n v="235"/>
    <x v="0"/>
    <n v="72.84"/>
    <x v="0"/>
    <x v="4061"/>
    <n v="1"/>
    <n v="0"/>
    <n v="92223"/>
    <x v="0"/>
  </r>
  <r>
    <n v="65"/>
    <n v="19"/>
    <n v="2.86"/>
    <s v="Active User"/>
    <s v="Active User"/>
    <x v="3"/>
    <x v="606"/>
    <n v="2009"/>
    <x v="1"/>
    <s v="United States"/>
    <x v="4089"/>
    <s v="Stayed"/>
    <n v="0"/>
    <n v="0"/>
    <s v="Male"/>
    <n v="1"/>
    <s v="Fiber Optic"/>
    <s v="32.759327, -116.99726"/>
    <n v="32.759326999999999"/>
    <n v="-116.99726"/>
    <n v="1"/>
    <n v="77.900000000000006"/>
    <n v="1"/>
    <n v="0"/>
    <n v="1"/>
    <x v="0"/>
    <n v="0"/>
    <n v="0"/>
    <n v="0"/>
    <n v="1"/>
    <s v="Mailed Check"/>
    <n v="1"/>
    <n v="44652"/>
    <n v="0"/>
    <s v="Q3"/>
    <n v="1"/>
    <n v="3"/>
    <n v="1"/>
    <s v="California"/>
    <n v="0"/>
    <n v="0"/>
    <n v="0"/>
    <x v="26"/>
    <n v="2351.4499999999998"/>
    <x v="0"/>
    <n v="85.8"/>
    <x v="0"/>
    <x v="4062"/>
    <n v="0"/>
    <n v="1"/>
    <n v="91941"/>
    <x v="0"/>
  </r>
  <r>
    <n v="28"/>
    <n v="0"/>
    <n v="4.01"/>
    <s v="Active User"/>
    <s v="Active User"/>
    <x v="7"/>
    <x v="1030"/>
    <n v="4530"/>
    <x v="0"/>
    <s v="United States"/>
    <x v="4090"/>
    <s v="Stayed"/>
    <n v="0"/>
    <n v="0"/>
    <s v="Male"/>
    <n v="0"/>
    <s v="No Internet Service"/>
    <s v="37.996462, -122.293716"/>
    <n v="37.996462000000001"/>
    <n v="-122.293716"/>
    <n v="0"/>
    <n v="25.25"/>
    <n v="1"/>
    <n v="0"/>
    <n v="0"/>
    <x v="1"/>
    <n v="0"/>
    <n v="0"/>
    <n v="0"/>
    <n v="0"/>
    <s v="Mailed Check"/>
    <n v="1"/>
    <n v="16717"/>
    <n v="0"/>
    <s v="Q3"/>
    <n v="0"/>
    <n v="4"/>
    <n v="0"/>
    <s v="California"/>
    <n v="0"/>
    <n v="0"/>
    <n v="0"/>
    <x v="7"/>
    <n v="1559.3"/>
    <x v="0"/>
    <n v="252.63"/>
    <x v="0"/>
    <x v="4063"/>
    <n v="1"/>
    <n v="0"/>
    <n v="94564"/>
    <x v="0"/>
  </r>
  <r>
    <n v="72"/>
    <n v="11"/>
    <n v="16.940000000000001"/>
    <s v="Other"/>
    <s v="Don't know"/>
    <x v="77"/>
    <x v="817"/>
    <n v="2420"/>
    <x v="1"/>
    <s v="United States"/>
    <x v="4091"/>
    <s v="Churned"/>
    <n v="0"/>
    <n v="1"/>
    <s v="Female"/>
    <n v="1"/>
    <s v="Fiber Optic"/>
    <s v="38.830739, -122.196202"/>
    <n v="38.830739000000001"/>
    <n v="-122.196202"/>
    <n v="0"/>
    <n v="88.3"/>
    <n v="1"/>
    <n v="0"/>
    <n v="0"/>
    <x v="0"/>
    <n v="0"/>
    <n v="0"/>
    <n v="0"/>
    <n v="0"/>
    <s v="Credit Card"/>
    <n v="1"/>
    <n v="228"/>
    <n v="0"/>
    <s v="Q3"/>
    <n v="0"/>
    <n v="3"/>
    <n v="1"/>
    <s v="California"/>
    <n v="1"/>
    <n v="0"/>
    <n v="0"/>
    <x v="3"/>
    <n v="2467.75"/>
    <x v="0"/>
    <n v="457.38"/>
    <x v="0"/>
    <x v="4064"/>
    <n v="0"/>
    <n v="1"/>
    <n v="95637"/>
    <x v="1"/>
  </r>
  <r>
    <n v="44"/>
    <n v="0"/>
    <n v="6.71"/>
    <s v="Active User"/>
    <s v="Active User"/>
    <x v="46"/>
    <x v="871"/>
    <n v="3678"/>
    <x v="0"/>
    <s v="United States"/>
    <x v="4092"/>
    <s v="Stayed"/>
    <n v="0"/>
    <n v="0"/>
    <s v="Female"/>
    <n v="0"/>
    <s v="No Internet Service"/>
    <s v="38.32153, -120.236358"/>
    <n v="38.321530000000003"/>
    <n v="-120.236358"/>
    <n v="0"/>
    <n v="19.649999999999999"/>
    <n v="0"/>
    <n v="0"/>
    <n v="0"/>
    <x v="1"/>
    <n v="0"/>
    <n v="0"/>
    <n v="1"/>
    <n v="0"/>
    <s v="Bank Withdrawal"/>
    <n v="1"/>
    <n v="5159"/>
    <n v="0"/>
    <s v="Q3"/>
    <n v="0"/>
    <n v="3"/>
    <n v="0"/>
    <s v="California"/>
    <n v="0"/>
    <n v="0"/>
    <n v="0"/>
    <x v="41"/>
    <n v="779.25"/>
    <x v="0"/>
    <n v="288.52999999999997"/>
    <x v="0"/>
    <x v="4065"/>
    <n v="0"/>
    <n v="0"/>
    <n v="95223"/>
    <x v="0"/>
  </r>
  <r>
    <n v="36"/>
    <n v="18"/>
    <n v="0"/>
    <s v="Competitor"/>
    <s v="Competitor offered higher download speeds"/>
    <x v="17"/>
    <x v="861"/>
    <n v="3503"/>
    <x v="1"/>
    <s v="United States"/>
    <x v="4093"/>
    <s v="Churned"/>
    <n v="0"/>
    <n v="0"/>
    <s v="Male"/>
    <n v="1"/>
    <s v="DSL"/>
    <s v="37.99272, -122.575026"/>
    <n v="37.992719999999998"/>
    <n v="-122.57502599999999"/>
    <n v="0"/>
    <n v="24.75"/>
    <n v="0"/>
    <n v="0"/>
    <n v="0"/>
    <x v="0"/>
    <n v="0"/>
    <n v="0"/>
    <n v="0"/>
    <n v="0"/>
    <s v="Bank Withdrawal"/>
    <n v="0"/>
    <n v="16849"/>
    <n v="0"/>
    <s v="Q3"/>
    <n v="0"/>
    <n v="2"/>
    <n v="0"/>
    <s v="California"/>
    <n v="0"/>
    <n v="0"/>
    <n v="0"/>
    <x v="5"/>
    <n v="66.95"/>
    <x v="0"/>
    <n v="0"/>
    <x v="0"/>
    <x v="4066"/>
    <n v="0"/>
    <n v="1"/>
    <n v="94960"/>
    <x v="1"/>
  </r>
  <r>
    <n v="30"/>
    <n v="0"/>
    <n v="22.77"/>
    <s v="Active User"/>
    <s v="Active User"/>
    <x v="61"/>
    <x v="578"/>
    <n v="5306"/>
    <x v="0"/>
    <s v="United States"/>
    <x v="4094"/>
    <s v="Stayed"/>
    <n v="0"/>
    <n v="0"/>
    <s v="Female"/>
    <n v="0"/>
    <s v="No Internet Service"/>
    <s v="34.341737, -116.539416"/>
    <n v="34.341737000000002"/>
    <n v="-116.539416"/>
    <n v="0"/>
    <n v="21.15"/>
    <n v="0"/>
    <n v="0"/>
    <n v="0"/>
    <x v="0"/>
    <n v="0"/>
    <n v="0"/>
    <n v="1"/>
    <n v="0"/>
    <s v="Bank Withdrawal"/>
    <n v="1"/>
    <n v="2182"/>
    <n v="0"/>
    <s v="Q3"/>
    <n v="0"/>
    <n v="5"/>
    <n v="0"/>
    <s v="California"/>
    <n v="0"/>
    <n v="0"/>
    <n v="0"/>
    <x v="8"/>
    <n v="1419.4"/>
    <x v="0"/>
    <n v="1639.44"/>
    <x v="297"/>
    <x v="4067"/>
    <n v="0"/>
    <n v="0"/>
    <n v="92285"/>
    <x v="0"/>
  </r>
  <r>
    <n v="61"/>
    <n v="17"/>
    <n v="0"/>
    <s v="Active User"/>
    <s v="Active User"/>
    <x v="11"/>
    <x v="703"/>
    <n v="5833"/>
    <x v="1"/>
    <s v="United States"/>
    <x v="4095"/>
    <s v="Stayed"/>
    <n v="1"/>
    <n v="0"/>
    <s v="Male"/>
    <n v="1"/>
    <s v="DSL"/>
    <s v="32.912664, -116.635387"/>
    <n v="32.912663999999999"/>
    <n v="-116.63538699999999"/>
    <n v="0"/>
    <n v="44.5"/>
    <n v="0"/>
    <n v="1"/>
    <n v="0"/>
    <x v="5"/>
    <n v="0"/>
    <n v="0"/>
    <n v="1"/>
    <n v="0"/>
    <s v="Bank Withdrawal"/>
    <n v="0"/>
    <n v="1587"/>
    <n v="0"/>
    <s v="Q3"/>
    <n v="0"/>
    <n v="4"/>
    <n v="0"/>
    <s v="California"/>
    <n v="1"/>
    <n v="1"/>
    <n v="1"/>
    <x v="26"/>
    <n v="1307.8"/>
    <x v="0"/>
    <n v="0"/>
    <x v="0"/>
    <x v="4068"/>
    <n v="0"/>
    <n v="1"/>
    <n v="91916"/>
    <x v="0"/>
  </r>
  <r>
    <n v="42"/>
    <n v="23"/>
    <n v="37.229999999999997"/>
    <s v="Active User"/>
    <s v="Active User"/>
    <x v="75"/>
    <x v="353"/>
    <n v="3708"/>
    <x v="1"/>
    <s v="United States"/>
    <x v="4096"/>
    <s v="Stayed"/>
    <n v="1"/>
    <n v="0"/>
    <s v="Male"/>
    <n v="1"/>
    <s v="Fiber Optic"/>
    <s v="38.161321, -122.271588"/>
    <n v="38.161321000000001"/>
    <n v="-122.27158799999999"/>
    <n v="1"/>
    <n v="69.55"/>
    <n v="0"/>
    <n v="1"/>
    <n v="1"/>
    <x v="0"/>
    <n v="0"/>
    <n v="0"/>
    <n v="1"/>
    <n v="1"/>
    <s v="Credit Card"/>
    <n v="1"/>
    <n v="42209"/>
    <n v="0"/>
    <s v="Q3"/>
    <n v="1"/>
    <n v="4"/>
    <n v="0"/>
    <s v="California"/>
    <n v="0"/>
    <n v="0"/>
    <n v="0"/>
    <x v="24"/>
    <n v="284.89999999999998"/>
    <x v="0"/>
    <n v="148.91999999999999"/>
    <x v="0"/>
    <x v="4069"/>
    <n v="0"/>
    <n v="1"/>
    <n v="94589"/>
    <x v="0"/>
  </r>
  <r>
    <n v="28"/>
    <n v="42"/>
    <n v="28.54"/>
    <s v="Active User"/>
    <s v="Active User"/>
    <x v="53"/>
    <x v="717"/>
    <n v="2071"/>
    <x v="1"/>
    <s v="United States"/>
    <x v="4097"/>
    <s v="Stayed"/>
    <n v="0"/>
    <n v="0"/>
    <s v="Male"/>
    <n v="1"/>
    <s v="Fiber Optic"/>
    <s v="32.800671, -116.483363"/>
    <n v="32.800671000000001"/>
    <n v="-116.483363"/>
    <n v="0"/>
    <n v="73.7"/>
    <n v="1"/>
    <n v="0"/>
    <n v="0"/>
    <x v="4"/>
    <n v="0"/>
    <n v="0"/>
    <n v="1"/>
    <n v="0"/>
    <s v="Bank Withdrawal"/>
    <n v="1"/>
    <n v="1604"/>
    <n v="0"/>
    <s v="Q3"/>
    <n v="0"/>
    <n v="5"/>
    <n v="0"/>
    <s v="California"/>
    <n v="0"/>
    <n v="1"/>
    <n v="0"/>
    <x v="70"/>
    <n v="1558.7"/>
    <x v="0"/>
    <n v="599.34"/>
    <x v="0"/>
    <x v="4070"/>
    <n v="1"/>
    <n v="1"/>
    <n v="91962"/>
    <x v="0"/>
  </r>
  <r>
    <n v="50"/>
    <n v="25"/>
    <n v="47.73"/>
    <s v="Active User"/>
    <s v="Active User"/>
    <x v="1"/>
    <x v="300"/>
    <n v="2508"/>
    <x v="1"/>
    <s v="United States"/>
    <x v="4098"/>
    <s v="Stayed"/>
    <n v="0"/>
    <n v="0"/>
    <s v="Male"/>
    <n v="1"/>
    <s v="Fiber Optic"/>
    <s v="34.201108, -116.593456"/>
    <n v="34.201107999999998"/>
    <n v="-116.593456"/>
    <n v="0"/>
    <n v="100.75"/>
    <n v="1"/>
    <n v="0"/>
    <n v="0"/>
    <x v="0"/>
    <n v="1"/>
    <n v="1"/>
    <n v="0"/>
    <n v="0"/>
    <s v="Credit Card"/>
    <n v="1"/>
    <n v="354"/>
    <n v="1"/>
    <s v="Q3"/>
    <n v="0"/>
    <n v="3"/>
    <n v="0"/>
    <s v="California"/>
    <n v="0"/>
    <n v="0"/>
    <n v="1"/>
    <x v="19"/>
    <n v="4669.2"/>
    <x v="0"/>
    <n v="2243.31"/>
    <x v="0"/>
    <x v="4071"/>
    <n v="0"/>
    <n v="1"/>
    <n v="92268"/>
    <x v="0"/>
  </r>
  <r>
    <n v="28"/>
    <n v="0"/>
    <n v="10.210000000000001"/>
    <s v="Active User"/>
    <s v="Active User"/>
    <x v="24"/>
    <x v="359"/>
    <n v="3901"/>
    <x v="1"/>
    <s v="United States"/>
    <x v="4099"/>
    <s v="Joined"/>
    <n v="0"/>
    <n v="0"/>
    <s v="Female"/>
    <n v="0"/>
    <s v="No Internet Service"/>
    <s v="34.090925, -118.128164"/>
    <n v="34.090924999999999"/>
    <n v="-118.128164"/>
    <n v="0"/>
    <n v="20.9"/>
    <n v="0"/>
    <n v="0"/>
    <n v="0"/>
    <x v="0"/>
    <n v="0"/>
    <n v="0"/>
    <n v="0"/>
    <n v="0"/>
    <s v="Mailed Check"/>
    <n v="1"/>
    <n v="54382"/>
    <n v="0"/>
    <s v="Q3"/>
    <n v="0"/>
    <n v="5"/>
    <n v="0"/>
    <s v="California"/>
    <n v="0"/>
    <n v="0"/>
    <n v="0"/>
    <x v="16"/>
    <n v="20.9"/>
    <x v="0"/>
    <n v="10.210000000000001"/>
    <x v="0"/>
    <x v="4072"/>
    <n v="1"/>
    <n v="0"/>
    <n v="91801"/>
    <x v="0"/>
  </r>
  <r>
    <n v="33"/>
    <n v="0"/>
    <n v="9.81"/>
    <s v="Active User"/>
    <s v="Active User"/>
    <x v="51"/>
    <x v="504"/>
    <n v="4006"/>
    <x v="2"/>
    <s v="United States"/>
    <x v="4100"/>
    <s v="Stayed"/>
    <n v="0"/>
    <n v="0"/>
    <s v="Male"/>
    <n v="0"/>
    <s v="No Internet Service"/>
    <s v="34.156629, -119.117218"/>
    <n v="34.156629000000002"/>
    <n v="-119.11721799999999"/>
    <n v="1"/>
    <n v="19.8"/>
    <n v="0"/>
    <n v="0"/>
    <n v="2"/>
    <x v="0"/>
    <n v="0"/>
    <n v="0"/>
    <n v="0"/>
    <n v="1"/>
    <s v="Credit Card"/>
    <n v="1"/>
    <n v="77791"/>
    <n v="0"/>
    <s v="Q3"/>
    <n v="1"/>
    <n v="5"/>
    <n v="0"/>
    <s v="California"/>
    <n v="0"/>
    <n v="0"/>
    <n v="0"/>
    <x v="26"/>
    <n v="576.65"/>
    <x v="0"/>
    <n v="294.3"/>
    <x v="0"/>
    <x v="4073"/>
    <n v="0"/>
    <n v="0"/>
    <n v="93033"/>
    <x v="0"/>
  </r>
  <r>
    <n v="61"/>
    <n v="8"/>
    <n v="4.76"/>
    <s v="Active User"/>
    <s v="Active User"/>
    <x v="35"/>
    <x v="838"/>
    <n v="4337"/>
    <x v="0"/>
    <s v="United States"/>
    <x v="4101"/>
    <s v="Stayed"/>
    <n v="0"/>
    <n v="0"/>
    <s v="Male"/>
    <n v="1"/>
    <s v="Fiber Optic"/>
    <s v="40.936285, -121.572692"/>
    <n v="40.936284999999998"/>
    <n v="-121.572692"/>
    <n v="1"/>
    <n v="104.05"/>
    <n v="0"/>
    <n v="0"/>
    <n v="1"/>
    <x v="0"/>
    <n v="1"/>
    <n v="1"/>
    <n v="1"/>
    <n v="1"/>
    <s v="Credit Card"/>
    <n v="1"/>
    <n v="344"/>
    <n v="1"/>
    <s v="Q3"/>
    <n v="1"/>
    <n v="4"/>
    <n v="0"/>
    <s v="California"/>
    <n v="1"/>
    <n v="1"/>
    <n v="1"/>
    <x v="11"/>
    <n v="6605.55"/>
    <x v="0"/>
    <n v="304.64"/>
    <x v="0"/>
    <x v="4074"/>
    <n v="0"/>
    <n v="1"/>
    <n v="96016"/>
    <x v="0"/>
  </r>
  <r>
    <n v="63"/>
    <n v="30"/>
    <n v="35.72"/>
    <s v="Active User"/>
    <s v="Active User"/>
    <x v="54"/>
    <x v="992"/>
    <n v="2845"/>
    <x v="2"/>
    <s v="United States"/>
    <x v="4102"/>
    <s v="Stayed"/>
    <n v="1"/>
    <n v="0"/>
    <s v="Female"/>
    <n v="1"/>
    <s v="Cable"/>
    <s v="38.542448, -122.419923"/>
    <n v="38.542448"/>
    <n v="-122.419923"/>
    <n v="1"/>
    <n v="58.85"/>
    <n v="0"/>
    <n v="3"/>
    <n v="1"/>
    <x v="0"/>
    <n v="1"/>
    <n v="0"/>
    <n v="1"/>
    <n v="1"/>
    <s v="Credit Card"/>
    <n v="1"/>
    <n v="3641"/>
    <n v="0"/>
    <s v="Q3"/>
    <n v="1"/>
    <n v="4"/>
    <n v="0"/>
    <s v="California"/>
    <n v="0"/>
    <n v="0"/>
    <n v="1"/>
    <x v="70"/>
    <n v="1215.45"/>
    <x v="0"/>
    <n v="750.12"/>
    <x v="0"/>
    <x v="4075"/>
    <n v="0"/>
    <n v="1"/>
    <n v="94508"/>
    <x v="0"/>
  </r>
  <r>
    <n v="44"/>
    <n v="0"/>
    <n v="25.52"/>
    <s v="Active User"/>
    <s v="Active User"/>
    <x v="24"/>
    <x v="721"/>
    <n v="3726"/>
    <x v="2"/>
    <s v="United States"/>
    <x v="4103"/>
    <s v="Stayed"/>
    <n v="1"/>
    <n v="0"/>
    <s v="Female"/>
    <n v="0"/>
    <s v="No Internet Service"/>
    <s v="34.242058, -116.89802"/>
    <n v="34.242058"/>
    <n v="-116.89802"/>
    <n v="0"/>
    <n v="20.100000000000001"/>
    <n v="0"/>
    <n v="1"/>
    <n v="0"/>
    <x v="0"/>
    <n v="0"/>
    <n v="0"/>
    <n v="1"/>
    <n v="0"/>
    <s v="Credit Card"/>
    <n v="1"/>
    <n v="5447"/>
    <n v="0"/>
    <s v="Q3"/>
    <n v="0"/>
    <n v="4"/>
    <n v="0"/>
    <s v="California"/>
    <n v="0"/>
    <n v="0"/>
    <n v="0"/>
    <x v="1"/>
    <n v="644.5"/>
    <x v="0"/>
    <n v="893.2"/>
    <x v="0"/>
    <x v="4076"/>
    <n v="0"/>
    <n v="0"/>
    <n v="92315"/>
    <x v="0"/>
  </r>
  <r>
    <n v="78"/>
    <n v="17"/>
    <n v="26.95"/>
    <s v="Other"/>
    <s v="Don't know"/>
    <x v="20"/>
    <x v="1039"/>
    <n v="5859"/>
    <x v="1"/>
    <s v="United States"/>
    <x v="4104"/>
    <s v="Churned"/>
    <n v="0"/>
    <n v="0"/>
    <s v="Female"/>
    <n v="1"/>
    <s v="Fiber Optic"/>
    <s v="40.448632, -122.306657"/>
    <n v="40.448632000000003"/>
    <n v="-122.306657"/>
    <n v="0"/>
    <n v="76.25"/>
    <n v="1"/>
    <n v="0"/>
    <n v="0"/>
    <x v="5"/>
    <n v="0"/>
    <n v="0"/>
    <n v="1"/>
    <n v="0"/>
    <s v="Bank Withdrawal"/>
    <n v="1"/>
    <n v="21418"/>
    <n v="0"/>
    <s v="Q3"/>
    <n v="0"/>
    <n v="3"/>
    <n v="1"/>
    <s v="California"/>
    <n v="0"/>
    <n v="0"/>
    <n v="0"/>
    <x v="53"/>
    <n v="2841.55"/>
    <x v="0"/>
    <n v="997.15"/>
    <x v="0"/>
    <x v="4077"/>
    <n v="0"/>
    <n v="1"/>
    <n v="96007"/>
    <x v="1"/>
  </r>
  <r>
    <n v="36"/>
    <n v="14"/>
    <n v="47.45"/>
    <s v="Active User"/>
    <s v="Active User"/>
    <x v="50"/>
    <x v="546"/>
    <n v="2504"/>
    <x v="2"/>
    <s v="United States"/>
    <x v="4105"/>
    <s v="Stayed"/>
    <n v="1"/>
    <n v="1"/>
    <s v="Male"/>
    <n v="1"/>
    <s v="DSL"/>
    <s v="38.421458, -122.365048"/>
    <n v="38.421458000000001"/>
    <n v="-122.365048"/>
    <n v="1"/>
    <n v="63.7"/>
    <n v="0"/>
    <n v="2"/>
    <n v="8"/>
    <x v="0"/>
    <n v="0"/>
    <n v="1"/>
    <n v="1"/>
    <n v="1"/>
    <s v="Credit Card"/>
    <n v="1"/>
    <n v="2873"/>
    <n v="0"/>
    <s v="Q3"/>
    <n v="1"/>
    <n v="3"/>
    <n v="0"/>
    <s v="California"/>
    <n v="1"/>
    <n v="1"/>
    <n v="0"/>
    <x v="62"/>
    <n v="2188.5"/>
    <x v="0"/>
    <n v="1708.2"/>
    <x v="0"/>
    <x v="4078"/>
    <n v="0"/>
    <n v="1"/>
    <n v="94599"/>
    <x v="0"/>
  </r>
  <r>
    <n v="57"/>
    <n v="24"/>
    <n v="12.29"/>
    <s v="Active User"/>
    <s v="Active User"/>
    <x v="53"/>
    <x v="324"/>
    <n v="5841"/>
    <x v="0"/>
    <s v="United States"/>
    <x v="4106"/>
    <s v="Stayed"/>
    <n v="1"/>
    <n v="1"/>
    <s v="Female"/>
    <n v="1"/>
    <s v="Fiber Optic"/>
    <s v="36.64152, -121.622188"/>
    <n v="36.64152"/>
    <n v="-121.62218799999999"/>
    <n v="1"/>
    <n v="115.8"/>
    <n v="1"/>
    <n v="2"/>
    <n v="9"/>
    <x v="0"/>
    <n v="1"/>
    <n v="1"/>
    <n v="1"/>
    <n v="1"/>
    <s v="Bank Withdrawal"/>
    <n v="1"/>
    <n v="35739"/>
    <n v="1"/>
    <s v="Q3"/>
    <n v="1"/>
    <n v="3"/>
    <n v="0"/>
    <s v="California"/>
    <n v="1"/>
    <n v="1"/>
    <n v="1"/>
    <x v="8"/>
    <n v="8476.5"/>
    <x v="0"/>
    <n v="884.88"/>
    <x v="0"/>
    <x v="4079"/>
    <n v="0"/>
    <n v="1"/>
    <n v="93901"/>
    <x v="0"/>
  </r>
  <r>
    <n v="59"/>
    <n v="76"/>
    <n v="31.45"/>
    <s v="Active User"/>
    <s v="Active User"/>
    <x v="2"/>
    <x v="408"/>
    <n v="5975"/>
    <x v="2"/>
    <s v="United States"/>
    <x v="4107"/>
    <s v="Stayed"/>
    <n v="1"/>
    <n v="1"/>
    <s v="Male"/>
    <n v="1"/>
    <s v="DSL"/>
    <s v="38.983388, -120.988814"/>
    <n v="38.983387999999998"/>
    <n v="-120.988814"/>
    <n v="1"/>
    <n v="74.05"/>
    <n v="0"/>
    <n v="3"/>
    <n v="4"/>
    <x v="0"/>
    <n v="1"/>
    <n v="1"/>
    <n v="0"/>
    <n v="1"/>
    <s v="Bank Withdrawal"/>
    <n v="1"/>
    <n v="1526"/>
    <n v="1"/>
    <s v="Q3"/>
    <n v="1"/>
    <n v="3"/>
    <n v="0"/>
    <s v="California"/>
    <n v="0"/>
    <n v="0"/>
    <n v="1"/>
    <x v="35"/>
    <n v="2802.3"/>
    <x v="0"/>
    <n v="1195.0999999999999"/>
    <x v="0"/>
    <x v="4080"/>
    <n v="0"/>
    <n v="1"/>
    <n v="95703"/>
    <x v="0"/>
  </r>
  <r>
    <n v="19"/>
    <n v="48"/>
    <n v="28.42"/>
    <s v="Active User"/>
    <s v="Active User"/>
    <x v="15"/>
    <x v="494"/>
    <n v="5271"/>
    <x v="2"/>
    <s v="United States"/>
    <x v="4108"/>
    <s v="Stayed"/>
    <n v="0"/>
    <n v="0"/>
    <s v="Female"/>
    <n v="1"/>
    <s v="DSL"/>
    <s v="33.82769, -117.102244"/>
    <n v="33.827689999999997"/>
    <n v="-117.102244"/>
    <n v="0"/>
    <n v="54.3"/>
    <n v="0"/>
    <n v="0"/>
    <n v="0"/>
    <x v="5"/>
    <n v="0"/>
    <n v="1"/>
    <n v="0"/>
    <n v="0"/>
    <s v="Credit Card"/>
    <n v="1"/>
    <n v="7344"/>
    <n v="1"/>
    <s v="Q3"/>
    <n v="0"/>
    <n v="3"/>
    <n v="0"/>
    <s v="California"/>
    <n v="0"/>
    <n v="0"/>
    <n v="0"/>
    <x v="42"/>
    <n v="1546.3"/>
    <x v="12"/>
    <n v="795.76"/>
    <x v="0"/>
    <x v="4081"/>
    <n v="1"/>
    <n v="0"/>
    <n v="92567"/>
    <x v="0"/>
  </r>
  <r>
    <n v="39"/>
    <n v="0"/>
    <n v="14.97"/>
    <s v="Active User"/>
    <s v="Active User"/>
    <x v="51"/>
    <x v="38"/>
    <n v="5594"/>
    <x v="2"/>
    <s v="United States"/>
    <x v="4109"/>
    <s v="Stayed"/>
    <n v="1"/>
    <n v="0"/>
    <s v="Male"/>
    <n v="0"/>
    <s v="No Internet Service"/>
    <s v="38.625096, -121.383658"/>
    <n v="38.625095999999999"/>
    <n v="-121.383658"/>
    <n v="1"/>
    <n v="19.2"/>
    <n v="0"/>
    <n v="1"/>
    <n v="10"/>
    <x v="0"/>
    <n v="0"/>
    <n v="0"/>
    <n v="1"/>
    <n v="1"/>
    <s v="Credit Card"/>
    <n v="1"/>
    <n v="35426"/>
    <n v="0"/>
    <s v="Q3"/>
    <n v="1"/>
    <n v="4"/>
    <n v="0"/>
    <s v="California"/>
    <n v="0"/>
    <n v="0"/>
    <n v="0"/>
    <x v="41"/>
    <n v="776.25"/>
    <x v="0"/>
    <n v="643.71"/>
    <x v="298"/>
    <x v="4082"/>
    <n v="0"/>
    <n v="0"/>
    <n v="95821"/>
    <x v="0"/>
  </r>
  <r>
    <n v="69"/>
    <n v="22"/>
    <n v="37.39"/>
    <s v="Active User"/>
    <s v="Active User"/>
    <x v="32"/>
    <x v="4"/>
    <n v="4994"/>
    <x v="0"/>
    <s v="United States"/>
    <x v="4110"/>
    <s v="Stayed"/>
    <n v="0"/>
    <n v="1"/>
    <s v="Female"/>
    <n v="1"/>
    <s v="DSL"/>
    <s v="37.333851, -121.891147"/>
    <n v="37.333851000000003"/>
    <n v="-121.891147"/>
    <n v="0"/>
    <n v="89.85"/>
    <n v="1"/>
    <n v="0"/>
    <n v="0"/>
    <x v="3"/>
    <n v="1"/>
    <n v="1"/>
    <n v="0"/>
    <n v="0"/>
    <s v="Credit Card"/>
    <n v="1"/>
    <n v="561"/>
    <n v="1"/>
    <s v="Q3"/>
    <n v="0"/>
    <n v="3"/>
    <n v="1"/>
    <s v="California"/>
    <n v="1"/>
    <n v="0"/>
    <n v="1"/>
    <x v="25"/>
    <n v="6293.45"/>
    <x v="4"/>
    <n v="2654.69"/>
    <x v="0"/>
    <x v="4083"/>
    <n v="0"/>
    <n v="0"/>
    <n v="95113"/>
    <x v="0"/>
  </r>
  <r>
    <n v="48"/>
    <n v="0"/>
    <n v="5.32"/>
    <s v="Active User"/>
    <s v="Active User"/>
    <x v="42"/>
    <x v="1081"/>
    <n v="3595"/>
    <x v="1"/>
    <s v="United States"/>
    <x v="4111"/>
    <s v="Joined"/>
    <n v="0"/>
    <n v="0"/>
    <s v="Male"/>
    <n v="0"/>
    <s v="No Internet Service"/>
    <s v="37.713926, -121.928425"/>
    <n v="37.713926000000001"/>
    <n v="-121.928425"/>
    <n v="0"/>
    <n v="19.75"/>
    <n v="0"/>
    <n v="0"/>
    <n v="0"/>
    <x v="2"/>
    <n v="0"/>
    <n v="0"/>
    <n v="0"/>
    <n v="0"/>
    <s v="Bank Withdrawal"/>
    <n v="1"/>
    <n v="29636"/>
    <n v="0"/>
    <s v="Q3"/>
    <n v="0"/>
    <n v="5"/>
    <n v="0"/>
    <s v="California"/>
    <n v="0"/>
    <n v="0"/>
    <n v="0"/>
    <x v="16"/>
    <n v="19.75"/>
    <x v="0"/>
    <n v="5.32"/>
    <x v="0"/>
    <x v="4084"/>
    <n v="0"/>
    <n v="0"/>
    <n v="94568"/>
    <x v="0"/>
  </r>
  <r>
    <n v="30"/>
    <n v="48"/>
    <n v="29.14"/>
    <s v="Active User"/>
    <s v="Active User"/>
    <x v="42"/>
    <x v="754"/>
    <n v="5807"/>
    <x v="1"/>
    <s v="United States"/>
    <x v="4112"/>
    <s v="Stayed"/>
    <n v="1"/>
    <n v="0"/>
    <s v="Female"/>
    <n v="1"/>
    <s v="DSL"/>
    <s v="33.933565, -118.062611"/>
    <n v="33.933565000000002"/>
    <n v="-118.062611"/>
    <n v="1"/>
    <n v="71.349999999999994"/>
    <n v="0"/>
    <n v="2"/>
    <n v="4"/>
    <x v="0"/>
    <n v="1"/>
    <n v="1"/>
    <n v="1"/>
    <n v="1"/>
    <s v="Credit Card"/>
    <n v="1"/>
    <n v="16271"/>
    <n v="1"/>
    <s v="Q3"/>
    <n v="1"/>
    <n v="4"/>
    <n v="0"/>
    <s v="California"/>
    <n v="1"/>
    <n v="1"/>
    <n v="0"/>
    <x v="40"/>
    <n v="2847.2"/>
    <x v="0"/>
    <n v="1165.5999999999999"/>
    <x v="0"/>
    <x v="4085"/>
    <n v="0"/>
    <n v="1"/>
    <n v="90670"/>
    <x v="0"/>
  </r>
  <r>
    <n v="46"/>
    <n v="15"/>
    <n v="48.36"/>
    <s v="Competitor"/>
    <s v="Competitor made better offer"/>
    <x v="59"/>
    <x v="946"/>
    <n v="3077"/>
    <x v="1"/>
    <s v="United States"/>
    <x v="4113"/>
    <s v="Churned"/>
    <n v="0"/>
    <n v="1"/>
    <s v="Female"/>
    <n v="1"/>
    <s v="Fiber Optic"/>
    <s v="37.59485, -122.051521"/>
    <n v="37.594850000000001"/>
    <n v="-122.05152099999999"/>
    <n v="0"/>
    <n v="95.35"/>
    <n v="0"/>
    <n v="0"/>
    <n v="0"/>
    <x v="2"/>
    <n v="0"/>
    <n v="0"/>
    <n v="1"/>
    <n v="0"/>
    <s v="Bank Withdrawal"/>
    <n v="1"/>
    <n v="66472"/>
    <n v="0"/>
    <s v="Q3"/>
    <n v="0"/>
    <n v="2"/>
    <n v="0"/>
    <s v="California"/>
    <n v="1"/>
    <n v="1"/>
    <n v="1"/>
    <x v="48"/>
    <n v="660.9"/>
    <x v="0"/>
    <n v="338.52"/>
    <x v="299"/>
    <x v="4086"/>
    <n v="0"/>
    <n v="1"/>
    <n v="94587"/>
    <x v="1"/>
  </r>
  <r>
    <n v="25"/>
    <n v="41"/>
    <n v="36.07"/>
    <s v="Competitor"/>
    <s v="Competitor had better devices"/>
    <x v="6"/>
    <x v="1081"/>
    <n v="3086"/>
    <x v="1"/>
    <s v="United States"/>
    <x v="4114"/>
    <s v="Churned"/>
    <n v="0"/>
    <n v="1"/>
    <s v="Male"/>
    <n v="1"/>
    <s v="Fiber Optic"/>
    <s v="37.713926, -121.928425"/>
    <n v="37.713926000000001"/>
    <n v="-121.928425"/>
    <n v="0"/>
    <n v="84.85"/>
    <n v="0"/>
    <n v="0"/>
    <n v="0"/>
    <x v="0"/>
    <n v="0"/>
    <n v="0"/>
    <n v="1"/>
    <n v="0"/>
    <s v="Bank Withdrawal"/>
    <n v="1"/>
    <n v="29636"/>
    <n v="0"/>
    <s v="Q3"/>
    <n v="0"/>
    <n v="1"/>
    <n v="0"/>
    <s v="California"/>
    <n v="0"/>
    <n v="1"/>
    <n v="1"/>
    <x v="16"/>
    <n v="84.85"/>
    <x v="0"/>
    <n v="36.07"/>
    <x v="0"/>
    <x v="4087"/>
    <n v="1"/>
    <n v="1"/>
    <n v="94568"/>
    <x v="1"/>
  </r>
  <r>
    <n v="75"/>
    <n v="16"/>
    <n v="47.86"/>
    <s v="Active User"/>
    <s v="Active User"/>
    <x v="56"/>
    <x v="317"/>
    <n v="4113"/>
    <x v="0"/>
    <s v="United States"/>
    <x v="4115"/>
    <s v="Stayed"/>
    <n v="0"/>
    <n v="1"/>
    <s v="Female"/>
    <n v="1"/>
    <s v="Fiber Optic"/>
    <s v="37.127386, -120.506422"/>
    <n v="37.127386000000001"/>
    <n v="-120.506422"/>
    <n v="0"/>
    <n v="104.05"/>
    <n v="1"/>
    <n v="0"/>
    <n v="0"/>
    <x v="3"/>
    <n v="0"/>
    <n v="0"/>
    <n v="0"/>
    <n v="0"/>
    <s v="Bank Withdrawal"/>
    <n v="1"/>
    <n v="808"/>
    <n v="0"/>
    <s v="Q3"/>
    <n v="0"/>
    <n v="5"/>
    <n v="1"/>
    <s v="California"/>
    <n v="1"/>
    <n v="0"/>
    <n v="1"/>
    <x v="25"/>
    <n v="7413.55"/>
    <x v="0"/>
    <n v="3398.06"/>
    <x v="0"/>
    <x v="4088"/>
    <n v="0"/>
    <n v="1"/>
    <n v="95317"/>
    <x v="0"/>
  </r>
  <r>
    <n v="47"/>
    <n v="12"/>
    <n v="35.090000000000003"/>
    <s v="Active User"/>
    <s v="Active User"/>
    <x v="68"/>
    <x v="964"/>
    <n v="5350"/>
    <x v="0"/>
    <s v="United States"/>
    <x v="4116"/>
    <s v="Stayed"/>
    <n v="0"/>
    <n v="1"/>
    <s v="Male"/>
    <n v="1"/>
    <s v="DSL"/>
    <s v="34.174493, -117.87068"/>
    <n v="34.174492999999998"/>
    <n v="-117.87067999999999"/>
    <n v="1"/>
    <n v="83.2"/>
    <n v="1"/>
    <n v="0"/>
    <n v="6"/>
    <x v="0"/>
    <n v="0"/>
    <n v="1"/>
    <n v="0"/>
    <n v="1"/>
    <s v="Bank Withdrawal"/>
    <n v="1"/>
    <n v="57775"/>
    <n v="1"/>
    <s v="Q3"/>
    <n v="1"/>
    <n v="3"/>
    <n v="0"/>
    <s v="California"/>
    <n v="1"/>
    <n v="1"/>
    <n v="1"/>
    <x v="25"/>
    <n v="6126.1"/>
    <x v="0"/>
    <n v="2491.39"/>
    <x v="0"/>
    <x v="4089"/>
    <n v="0"/>
    <n v="1"/>
    <n v="91702"/>
    <x v="0"/>
  </r>
  <r>
    <n v="53"/>
    <n v="0"/>
    <n v="40.49"/>
    <s v="Dissatisfaction"/>
    <s v="Service dissatisfaction"/>
    <x v="29"/>
    <x v="944"/>
    <n v="4132"/>
    <x v="1"/>
    <s v="United States"/>
    <x v="4117"/>
    <s v="Churned"/>
    <n v="0"/>
    <n v="0"/>
    <s v="Male"/>
    <n v="0"/>
    <s v="No Internet Service"/>
    <s v="40.022184, -121.062384"/>
    <n v="40.022184000000003"/>
    <n v="-121.06238399999999"/>
    <n v="0"/>
    <n v="18.850000000000001"/>
    <n v="0"/>
    <n v="0"/>
    <n v="0"/>
    <x v="0"/>
    <n v="0"/>
    <n v="0"/>
    <n v="1"/>
    <n v="0"/>
    <s v="Mailed Check"/>
    <n v="1"/>
    <n v="73"/>
    <n v="0"/>
    <s v="Q3"/>
    <n v="0"/>
    <n v="1"/>
    <n v="0"/>
    <s v="California"/>
    <n v="0"/>
    <n v="0"/>
    <n v="0"/>
    <x v="16"/>
    <n v="18.850000000000001"/>
    <x v="0"/>
    <n v="40.49"/>
    <x v="0"/>
    <x v="4090"/>
    <n v="0"/>
    <n v="0"/>
    <n v="95984"/>
    <x v="1"/>
  </r>
  <r>
    <n v="36"/>
    <n v="16"/>
    <n v="37.369999999999997"/>
    <s v="Active User"/>
    <s v="Active User"/>
    <x v="25"/>
    <x v="9"/>
    <n v="5227"/>
    <x v="1"/>
    <s v="United States"/>
    <x v="4118"/>
    <s v="Stayed"/>
    <n v="0"/>
    <n v="0"/>
    <s v="Female"/>
    <n v="1"/>
    <s v="Cable"/>
    <s v="32.827238, -117.089287"/>
    <n v="32.827238000000001"/>
    <n v="-117.089287"/>
    <n v="0"/>
    <n v="65.45"/>
    <n v="0"/>
    <n v="0"/>
    <n v="0"/>
    <x v="2"/>
    <n v="1"/>
    <n v="0"/>
    <n v="1"/>
    <n v="0"/>
    <s v="Bank Withdrawal"/>
    <n v="1"/>
    <n v="30206"/>
    <n v="1"/>
    <s v="Q3"/>
    <n v="0"/>
    <n v="5"/>
    <n v="0"/>
    <s v="California"/>
    <n v="0"/>
    <n v="0"/>
    <n v="1"/>
    <x v="54"/>
    <n v="554.45000000000005"/>
    <x v="0"/>
    <n v="298.95999999999998"/>
    <x v="0"/>
    <x v="4091"/>
    <n v="0"/>
    <n v="1"/>
    <n v="92124"/>
    <x v="0"/>
  </r>
  <r>
    <n v="22"/>
    <n v="59"/>
    <n v="28.34"/>
    <s v="Active User"/>
    <s v="Active User"/>
    <x v="66"/>
    <x v="485"/>
    <n v="5876"/>
    <x v="2"/>
    <s v="United States"/>
    <x v="4119"/>
    <s v="Stayed"/>
    <n v="1"/>
    <n v="0"/>
    <s v="Male"/>
    <n v="1"/>
    <s v="Fiber Optic"/>
    <s v="33.752938, -116.230055"/>
    <n v="33.752938"/>
    <n v="-116.23005499999999"/>
    <n v="1"/>
    <n v="100.55"/>
    <n v="1"/>
    <n v="1"/>
    <n v="1"/>
    <x v="3"/>
    <n v="1"/>
    <n v="0"/>
    <n v="0"/>
    <n v="1"/>
    <s v="Bank Withdrawal"/>
    <n v="1"/>
    <n v="2743"/>
    <n v="0"/>
    <s v="Q3"/>
    <n v="1"/>
    <n v="5"/>
    <n v="0"/>
    <s v="California"/>
    <n v="1"/>
    <n v="1"/>
    <n v="1"/>
    <x v="25"/>
    <n v="7113.75"/>
    <x v="0"/>
    <n v="2012.14"/>
    <x v="300"/>
    <x v="4092"/>
    <n v="1"/>
    <n v="1"/>
    <n v="92203"/>
    <x v="0"/>
  </r>
  <r>
    <n v="62"/>
    <n v="29"/>
    <n v="37.49"/>
    <s v="Competitor"/>
    <s v="Competitor offered higher download speeds"/>
    <x v="29"/>
    <x v="4"/>
    <n v="3982"/>
    <x v="1"/>
    <s v="United States"/>
    <x v="4120"/>
    <s v="Churned"/>
    <n v="0"/>
    <n v="1"/>
    <s v="Female"/>
    <n v="1"/>
    <s v="Fiber Optic"/>
    <s v="37.350284, -121.852855"/>
    <n v="37.350284000000002"/>
    <n v="-121.85285500000001"/>
    <n v="1"/>
    <n v="78.95"/>
    <n v="1"/>
    <n v="0"/>
    <n v="0"/>
    <x v="0"/>
    <n v="0"/>
    <n v="0"/>
    <n v="1"/>
    <n v="1"/>
    <s v="Credit Card"/>
    <n v="1"/>
    <n v="51706"/>
    <n v="0"/>
    <s v="Q3"/>
    <n v="0"/>
    <n v="3"/>
    <n v="0"/>
    <s v="California"/>
    <n v="0"/>
    <n v="0"/>
    <n v="0"/>
    <x v="53"/>
    <n v="2839.65"/>
    <x v="0"/>
    <n v="1387.13"/>
    <x v="0"/>
    <x v="4093"/>
    <n v="0"/>
    <n v="1"/>
    <n v="95116"/>
    <x v="1"/>
  </r>
  <r>
    <n v="73"/>
    <n v="6"/>
    <n v="25.74"/>
    <s v="Price"/>
    <s v="Extra data charges"/>
    <x v="77"/>
    <x v="21"/>
    <n v="3016"/>
    <x v="1"/>
    <s v="United States"/>
    <x v="4121"/>
    <s v="Churned"/>
    <n v="0"/>
    <n v="0"/>
    <s v="Female"/>
    <n v="1"/>
    <s v="DSL"/>
    <s v="34.019323, -118.391902"/>
    <n v="34.019323"/>
    <n v="-118.391902"/>
    <n v="0"/>
    <n v="54.85"/>
    <n v="0"/>
    <n v="0"/>
    <n v="0"/>
    <x v="0"/>
    <n v="1"/>
    <n v="1"/>
    <n v="0"/>
    <n v="0"/>
    <s v="Credit Card"/>
    <n v="1"/>
    <n v="15195"/>
    <n v="0"/>
    <s v="Q3"/>
    <n v="0"/>
    <n v="1"/>
    <n v="1"/>
    <s v="California"/>
    <n v="0"/>
    <n v="0"/>
    <n v="0"/>
    <x v="9"/>
    <n v="104.2"/>
    <x v="0"/>
    <n v="51.48"/>
    <x v="0"/>
    <x v="4094"/>
    <n v="0"/>
    <n v="1"/>
    <n v="90232"/>
    <x v="1"/>
  </r>
  <r>
    <n v="63"/>
    <n v="8"/>
    <n v="39.159999999999997"/>
    <s v="Active User"/>
    <s v="Active User"/>
    <x v="73"/>
    <x v="348"/>
    <n v="3672"/>
    <x v="1"/>
    <s v="United States"/>
    <x v="4122"/>
    <s v="Stayed"/>
    <n v="0"/>
    <n v="0"/>
    <s v="Female"/>
    <n v="1"/>
    <s v="DSL"/>
    <s v="40.057784, -123.679461"/>
    <n v="40.057783999999998"/>
    <n v="-123.679461"/>
    <n v="0"/>
    <n v="49.45"/>
    <n v="0"/>
    <n v="0"/>
    <n v="0"/>
    <x v="0"/>
    <n v="0"/>
    <n v="1"/>
    <n v="1"/>
    <n v="0"/>
    <s v="Bank Withdrawal"/>
    <n v="1"/>
    <n v="2423"/>
    <n v="0"/>
    <s v="Q3"/>
    <n v="0"/>
    <n v="3"/>
    <n v="0"/>
    <s v="California"/>
    <n v="0"/>
    <n v="0"/>
    <n v="0"/>
    <x v="18"/>
    <n v="314.60000000000002"/>
    <x v="0"/>
    <n v="234.96"/>
    <x v="0"/>
    <x v="4095"/>
    <n v="0"/>
    <n v="1"/>
    <n v="95542"/>
    <x v="0"/>
  </r>
  <r>
    <n v="59"/>
    <n v="22"/>
    <n v="25.89"/>
    <s v="Active User"/>
    <s v="Active User"/>
    <x v="75"/>
    <x v="634"/>
    <n v="3137"/>
    <x v="1"/>
    <s v="United States"/>
    <x v="4123"/>
    <s v="Stayed"/>
    <n v="1"/>
    <n v="0"/>
    <s v="Female"/>
    <n v="1"/>
    <s v="DSL"/>
    <s v="33.25283, -116.986079"/>
    <n v="33.252830000000003"/>
    <n v="-116.986079"/>
    <n v="1"/>
    <n v="65.5"/>
    <n v="0"/>
    <n v="1"/>
    <n v="1"/>
    <x v="4"/>
    <n v="1"/>
    <n v="0"/>
    <n v="1"/>
    <n v="1"/>
    <s v="Bank Withdrawal"/>
    <n v="1"/>
    <n v="14575"/>
    <n v="1"/>
    <s v="Q3"/>
    <n v="1"/>
    <n v="5"/>
    <n v="0"/>
    <s v="California"/>
    <n v="1"/>
    <n v="1"/>
    <n v="0"/>
    <x v="37"/>
    <n v="616.9"/>
    <x v="0"/>
    <n v="258.89999999999998"/>
    <x v="0"/>
    <x v="4096"/>
    <n v="0"/>
    <n v="1"/>
    <n v="92082"/>
    <x v="0"/>
  </r>
  <r>
    <n v="51"/>
    <n v="13"/>
    <n v="9.4700000000000006"/>
    <s v="Active User"/>
    <s v="Active User"/>
    <x v="41"/>
    <x v="32"/>
    <n v="5749"/>
    <x v="1"/>
    <s v="United States"/>
    <x v="4124"/>
    <s v="Stayed"/>
    <n v="1"/>
    <n v="0"/>
    <s v="Male"/>
    <n v="1"/>
    <s v="DSL"/>
    <s v="34.065875, -118.238728"/>
    <n v="34.065874999999998"/>
    <n v="-118.23872799999999"/>
    <n v="1"/>
    <n v="50.1"/>
    <n v="1"/>
    <n v="2"/>
    <n v="10"/>
    <x v="4"/>
    <n v="0"/>
    <n v="0"/>
    <n v="0"/>
    <n v="1"/>
    <s v="Credit Card"/>
    <n v="1"/>
    <n v="30596"/>
    <n v="0"/>
    <s v="Q3"/>
    <n v="1"/>
    <n v="5"/>
    <n v="0"/>
    <s v="California"/>
    <n v="0"/>
    <n v="0"/>
    <n v="0"/>
    <x v="45"/>
    <n v="910.45"/>
    <x v="8"/>
    <n v="179.93"/>
    <x v="0"/>
    <x v="4097"/>
    <n v="0"/>
    <n v="0"/>
    <n v="90012"/>
    <x v="0"/>
  </r>
  <r>
    <n v="34"/>
    <n v="22"/>
    <n v="24.32"/>
    <s v="Competitor"/>
    <s v="Competitor offered higher download speeds"/>
    <x v="51"/>
    <x v="960"/>
    <n v="5435"/>
    <x v="1"/>
    <s v="United States"/>
    <x v="4125"/>
    <s v="Churned"/>
    <n v="0"/>
    <n v="0"/>
    <s v="Female"/>
    <n v="1"/>
    <s v="Cable"/>
    <s v="38.085839, -120.37855"/>
    <n v="38.085839"/>
    <n v="-120.37855"/>
    <n v="0"/>
    <n v="53.85"/>
    <n v="0"/>
    <n v="0"/>
    <n v="0"/>
    <x v="2"/>
    <n v="0"/>
    <n v="1"/>
    <n v="0"/>
    <n v="0"/>
    <s v="Credit Card"/>
    <n v="1"/>
    <n v="2144"/>
    <n v="1"/>
    <s v="Q3"/>
    <n v="0"/>
    <n v="1"/>
    <n v="0"/>
    <s v="California"/>
    <n v="0"/>
    <n v="0"/>
    <n v="0"/>
    <x v="69"/>
    <n v="259.8"/>
    <x v="2"/>
    <n v="121.6"/>
    <x v="301"/>
    <x v="4098"/>
    <n v="0"/>
    <n v="0"/>
    <n v="95310"/>
    <x v="1"/>
  </r>
  <r>
    <n v="65"/>
    <n v="15"/>
    <n v="48.71"/>
    <s v="Competitor"/>
    <s v="Competitor had better devices"/>
    <x v="56"/>
    <x v="68"/>
    <n v="4038"/>
    <x v="1"/>
    <s v="United States"/>
    <x v="4126"/>
    <s v="Churned"/>
    <n v="0"/>
    <n v="1"/>
    <s v="Male"/>
    <n v="1"/>
    <s v="Fiber Optic"/>
    <s v="37.7795, -122.419233"/>
    <n v="37.779499999999999"/>
    <n v="-122.41923300000001"/>
    <n v="0"/>
    <n v="100.5"/>
    <n v="1"/>
    <n v="0"/>
    <n v="0"/>
    <x v="0"/>
    <n v="0"/>
    <n v="0"/>
    <n v="1"/>
    <n v="0"/>
    <s v="Bank Withdrawal"/>
    <n v="1"/>
    <n v="28998"/>
    <n v="0"/>
    <s v="Q3"/>
    <n v="0"/>
    <n v="1"/>
    <n v="1"/>
    <s v="California"/>
    <n v="1"/>
    <n v="1"/>
    <n v="1"/>
    <x v="23"/>
    <n v="918.6"/>
    <x v="0"/>
    <n v="438.39"/>
    <x v="0"/>
    <x v="4099"/>
    <n v="0"/>
    <n v="1"/>
    <n v="94102"/>
    <x v="1"/>
  </r>
  <r>
    <n v="25"/>
    <n v="59"/>
    <n v="48.86"/>
    <s v="Active User"/>
    <s v="Active User"/>
    <x v="18"/>
    <x v="603"/>
    <n v="3391"/>
    <x v="1"/>
    <s v="United States"/>
    <x v="4127"/>
    <s v="Stayed"/>
    <n v="0"/>
    <n v="0"/>
    <s v="Female"/>
    <n v="1"/>
    <s v="Fiber Optic"/>
    <s v="33.792791, -117.789749"/>
    <n v="33.792791000000001"/>
    <n v="-117.789749"/>
    <n v="0"/>
    <n v="80.2"/>
    <n v="0"/>
    <n v="0"/>
    <n v="0"/>
    <x v="2"/>
    <n v="0"/>
    <n v="0"/>
    <n v="0"/>
    <n v="0"/>
    <s v="Bank Withdrawal"/>
    <n v="1"/>
    <n v="37916"/>
    <n v="0"/>
    <s v="Q3"/>
    <n v="0"/>
    <n v="3"/>
    <n v="0"/>
    <s v="California"/>
    <n v="0"/>
    <n v="0"/>
    <n v="1"/>
    <x v="69"/>
    <n v="384.25"/>
    <x v="0"/>
    <n v="244.3"/>
    <x v="0"/>
    <x v="4100"/>
    <n v="1"/>
    <n v="1"/>
    <n v="92869"/>
    <x v="0"/>
  </r>
  <r>
    <n v="20"/>
    <n v="73"/>
    <n v="0"/>
    <s v="Active User"/>
    <s v="Active User"/>
    <x v="47"/>
    <x v="32"/>
    <n v="4986"/>
    <x v="1"/>
    <s v="United States"/>
    <x v="4128"/>
    <s v="Stayed"/>
    <n v="0"/>
    <n v="0"/>
    <s v="Male"/>
    <n v="1"/>
    <s v="DSL"/>
    <s v="33.92128, -118.274186"/>
    <n v="33.921280000000003"/>
    <n v="-118.274186"/>
    <n v="0"/>
    <n v="35.65"/>
    <n v="0"/>
    <n v="0"/>
    <n v="0"/>
    <x v="0"/>
    <n v="1"/>
    <n v="0"/>
    <n v="1"/>
    <n v="0"/>
    <s v="Bank Withdrawal"/>
    <n v="0"/>
    <n v="24511"/>
    <n v="1"/>
    <s v="Q3"/>
    <n v="0"/>
    <n v="4"/>
    <n v="0"/>
    <s v="California"/>
    <n v="0"/>
    <n v="0"/>
    <n v="0"/>
    <x v="12"/>
    <n v="425.1"/>
    <x v="0"/>
    <n v="0"/>
    <x v="0"/>
    <x v="4101"/>
    <n v="1"/>
    <n v="1"/>
    <n v="90061"/>
    <x v="0"/>
  </r>
  <r>
    <n v="42"/>
    <n v="0"/>
    <n v="44.34"/>
    <s v="Active User"/>
    <s v="Active User"/>
    <x v="28"/>
    <x v="968"/>
    <n v="5863"/>
    <x v="1"/>
    <s v="United States"/>
    <x v="4129"/>
    <s v="Joined"/>
    <n v="0"/>
    <n v="0"/>
    <s v="Male"/>
    <n v="0"/>
    <s v="No Internet Service"/>
    <s v="39.273096, -122.050763"/>
    <n v="39.273096000000002"/>
    <n v="-122.050763"/>
    <n v="0"/>
    <n v="19.350000000000001"/>
    <n v="0"/>
    <n v="0"/>
    <n v="0"/>
    <x v="0"/>
    <n v="0"/>
    <n v="0"/>
    <n v="0"/>
    <n v="0"/>
    <s v="Credit Card"/>
    <n v="1"/>
    <n v="7503"/>
    <n v="0"/>
    <s v="Q3"/>
    <n v="0"/>
    <n v="3"/>
    <n v="0"/>
    <s v="California"/>
    <n v="0"/>
    <n v="0"/>
    <n v="0"/>
    <x v="9"/>
    <n v="46.35"/>
    <x v="0"/>
    <n v="88.68"/>
    <x v="0"/>
    <x v="4102"/>
    <n v="0"/>
    <n v="0"/>
    <n v="95932"/>
    <x v="0"/>
  </r>
  <r>
    <n v="29"/>
    <n v="0"/>
    <n v="48.87"/>
    <s v="Active User"/>
    <s v="Active User"/>
    <x v="26"/>
    <x v="822"/>
    <n v="4838"/>
    <x v="2"/>
    <s v="United States"/>
    <x v="4130"/>
    <s v="Stayed"/>
    <n v="0"/>
    <n v="0"/>
    <s v="Male"/>
    <n v="0"/>
    <s v="No Internet Service"/>
    <s v="33.988572, -118.186565"/>
    <n v="33.988571999999998"/>
    <n v="-118.186565"/>
    <n v="1"/>
    <n v="19.95"/>
    <n v="0"/>
    <n v="0"/>
    <n v="0"/>
    <x v="0"/>
    <n v="0"/>
    <n v="0"/>
    <n v="0"/>
    <n v="1"/>
    <s v="Credit Card"/>
    <n v="1"/>
    <n v="28094"/>
    <n v="0"/>
    <s v="Q3"/>
    <n v="0"/>
    <n v="5"/>
    <n v="0"/>
    <s v="California"/>
    <n v="0"/>
    <n v="0"/>
    <n v="0"/>
    <x v="47"/>
    <n v="1126.75"/>
    <x v="0"/>
    <n v="2736.72"/>
    <x v="0"/>
    <x v="4103"/>
    <n v="1"/>
    <n v="0"/>
    <n v="90270"/>
    <x v="0"/>
  </r>
  <r>
    <n v="59"/>
    <n v="26"/>
    <n v="30.07"/>
    <s v="Competitor"/>
    <s v="Competitor had better devices"/>
    <x v="39"/>
    <x v="598"/>
    <n v="2591"/>
    <x v="1"/>
    <s v="United States"/>
    <x v="4131"/>
    <s v="Churned"/>
    <n v="0"/>
    <n v="0"/>
    <s v="Male"/>
    <n v="1"/>
    <s v="Fiber Optic"/>
    <s v="41.017282, -121.468945"/>
    <n v="41.017282000000002"/>
    <n v="-121.46894500000001"/>
    <n v="0"/>
    <n v="74.95"/>
    <n v="1"/>
    <n v="0"/>
    <n v="0"/>
    <x v="2"/>
    <n v="0"/>
    <n v="0"/>
    <n v="1"/>
    <n v="0"/>
    <s v="Bank Withdrawal"/>
    <n v="1"/>
    <n v="1902"/>
    <n v="0"/>
    <s v="Q3"/>
    <n v="0"/>
    <n v="1"/>
    <n v="0"/>
    <s v="California"/>
    <n v="0"/>
    <n v="0"/>
    <n v="0"/>
    <x v="16"/>
    <n v="74.95"/>
    <x v="0"/>
    <n v="30.07"/>
    <x v="0"/>
    <x v="4104"/>
    <n v="0"/>
    <n v="1"/>
    <n v="96028"/>
    <x v="1"/>
  </r>
  <r>
    <n v="69"/>
    <n v="9"/>
    <n v="5.27"/>
    <s v="Active User"/>
    <s v="Active User"/>
    <x v="11"/>
    <x v="603"/>
    <n v="5590"/>
    <x v="0"/>
    <s v="United States"/>
    <x v="4132"/>
    <s v="Stayed"/>
    <n v="0"/>
    <n v="1"/>
    <s v="Male"/>
    <n v="1"/>
    <s v="DSL"/>
    <s v="33.792791, -117.789749"/>
    <n v="33.792791000000001"/>
    <n v="-117.789749"/>
    <n v="1"/>
    <n v="74.400000000000006"/>
    <n v="0"/>
    <n v="0"/>
    <n v="7"/>
    <x v="3"/>
    <n v="1"/>
    <n v="1"/>
    <n v="0"/>
    <n v="1"/>
    <s v="Bank Withdrawal"/>
    <n v="1"/>
    <n v="37916"/>
    <n v="1"/>
    <s v="Q3"/>
    <n v="1"/>
    <n v="4"/>
    <n v="1"/>
    <s v="California"/>
    <n v="0"/>
    <n v="0"/>
    <n v="1"/>
    <x v="8"/>
    <n v="5360.75"/>
    <x v="4"/>
    <n v="379.44"/>
    <x v="0"/>
    <x v="4105"/>
    <n v="0"/>
    <n v="0"/>
    <n v="92869"/>
    <x v="0"/>
  </r>
  <r>
    <n v="44"/>
    <n v="20"/>
    <n v="44.6"/>
    <s v="Active User"/>
    <s v="Active User"/>
    <x v="25"/>
    <x v="32"/>
    <n v="2540"/>
    <x v="1"/>
    <s v="United States"/>
    <x v="4133"/>
    <s v="Stayed"/>
    <n v="0"/>
    <n v="0"/>
    <s v="Male"/>
    <n v="1"/>
    <s v="Fiber Optic"/>
    <s v="34.001617, -118.222274"/>
    <n v="34.001617000000003"/>
    <n v="-118.222274"/>
    <n v="1"/>
    <n v="85.05"/>
    <n v="0"/>
    <n v="0"/>
    <n v="1"/>
    <x v="4"/>
    <n v="1"/>
    <n v="0"/>
    <n v="1"/>
    <n v="1"/>
    <s v="Credit Card"/>
    <n v="1"/>
    <n v="3642"/>
    <n v="0"/>
    <s v="Q3"/>
    <n v="1"/>
    <n v="3"/>
    <n v="0"/>
    <s v="California"/>
    <n v="1"/>
    <n v="1"/>
    <n v="0"/>
    <x v="20"/>
    <n v="999.8"/>
    <x v="0"/>
    <n v="535.20000000000005"/>
    <x v="0"/>
    <x v="4106"/>
    <n v="0"/>
    <n v="1"/>
    <n v="90058"/>
    <x v="0"/>
  </r>
  <r>
    <n v="39"/>
    <n v="0"/>
    <n v="4.5999999999999996"/>
    <s v="Active User"/>
    <s v="Active User"/>
    <x v="11"/>
    <x v="457"/>
    <n v="3979"/>
    <x v="2"/>
    <s v="United States"/>
    <x v="4134"/>
    <s v="Stayed"/>
    <n v="0"/>
    <n v="0"/>
    <s v="Female"/>
    <n v="0"/>
    <s v="No Internet Service"/>
    <s v="38.154823, -121.601358"/>
    <n v="38.154823"/>
    <n v="-121.601358"/>
    <n v="1"/>
    <n v="24.95"/>
    <n v="1"/>
    <n v="0"/>
    <n v="0"/>
    <x v="1"/>
    <n v="0"/>
    <n v="0"/>
    <n v="0"/>
    <n v="1"/>
    <s v="Credit Card"/>
    <n v="1"/>
    <n v="2010"/>
    <n v="0"/>
    <s v="Q3"/>
    <n v="0"/>
    <n v="3"/>
    <n v="0"/>
    <s v="California"/>
    <n v="0"/>
    <n v="0"/>
    <n v="0"/>
    <x v="2"/>
    <n v="1165.9000000000001"/>
    <x v="0"/>
    <n v="211.6"/>
    <x v="0"/>
    <x v="4107"/>
    <n v="0"/>
    <n v="0"/>
    <n v="95641"/>
    <x v="0"/>
  </r>
  <r>
    <n v="25"/>
    <n v="46"/>
    <n v="25.83"/>
    <s v="Active User"/>
    <s v="Active User"/>
    <x v="0"/>
    <x v="68"/>
    <n v="5432"/>
    <x v="1"/>
    <s v="United States"/>
    <x v="4135"/>
    <s v="Stayed"/>
    <n v="0"/>
    <n v="0"/>
    <s v="Male"/>
    <n v="1"/>
    <s v="Fiber Optic"/>
    <s v="37.800254, -122.436975"/>
    <n v="37.800254000000002"/>
    <n v="-122.436975"/>
    <n v="1"/>
    <n v="75.400000000000006"/>
    <n v="1"/>
    <n v="0"/>
    <n v="1"/>
    <x v="0"/>
    <n v="0"/>
    <n v="0"/>
    <n v="1"/>
    <n v="1"/>
    <s v="Bank Withdrawal"/>
    <n v="1"/>
    <n v="22920"/>
    <n v="0"/>
    <s v="Q3"/>
    <n v="1"/>
    <n v="5"/>
    <n v="0"/>
    <s v="California"/>
    <n v="0"/>
    <n v="0"/>
    <n v="0"/>
    <x v="66"/>
    <n v="1189.4000000000001"/>
    <x v="0"/>
    <n v="413.28"/>
    <x v="0"/>
    <x v="4108"/>
    <n v="1"/>
    <n v="1"/>
    <n v="94123"/>
    <x v="0"/>
  </r>
  <r>
    <n v="58"/>
    <n v="0"/>
    <n v="38.840000000000003"/>
    <s v="Active User"/>
    <s v="Active User"/>
    <x v="70"/>
    <x v="109"/>
    <n v="2732"/>
    <x v="1"/>
    <s v="United States"/>
    <x v="4136"/>
    <s v="Joined"/>
    <n v="0"/>
    <n v="0"/>
    <s v="Female"/>
    <n v="0"/>
    <s v="No Internet Service"/>
    <s v="37.45809, -122.115398"/>
    <n v="37.458089999999999"/>
    <n v="-122.115398"/>
    <n v="0"/>
    <n v="19.95"/>
    <n v="0"/>
    <n v="0"/>
    <n v="0"/>
    <x v="0"/>
    <n v="0"/>
    <n v="0"/>
    <n v="0"/>
    <n v="0"/>
    <s v="Credit Card"/>
    <n v="1"/>
    <n v="45499"/>
    <n v="0"/>
    <s v="Q3"/>
    <n v="0"/>
    <n v="5"/>
    <n v="0"/>
    <s v="California"/>
    <n v="0"/>
    <n v="0"/>
    <n v="0"/>
    <x v="16"/>
    <n v="19.95"/>
    <x v="0"/>
    <n v="38.840000000000003"/>
    <x v="0"/>
    <x v="4109"/>
    <n v="0"/>
    <n v="0"/>
    <n v="94303"/>
    <x v="0"/>
  </r>
  <r>
    <n v="37"/>
    <n v="30"/>
    <n v="19.32"/>
    <s v="Active User"/>
    <s v="Active User"/>
    <x v="8"/>
    <x v="951"/>
    <n v="5580"/>
    <x v="1"/>
    <s v="United States"/>
    <x v="4137"/>
    <s v="Stayed"/>
    <n v="1"/>
    <n v="0"/>
    <s v="Female"/>
    <n v="1"/>
    <s v="DSL"/>
    <s v="34.1528, -118.000482"/>
    <n v="34.152799999999999"/>
    <n v="-118.00048200000001"/>
    <n v="1"/>
    <n v="49.85"/>
    <n v="0"/>
    <n v="5"/>
    <n v="5"/>
    <x v="5"/>
    <n v="1"/>
    <n v="0"/>
    <n v="0"/>
    <n v="1"/>
    <s v="Credit Card"/>
    <n v="1"/>
    <n v="41067"/>
    <n v="0"/>
    <s v="Q3"/>
    <n v="1"/>
    <n v="3"/>
    <n v="0"/>
    <s v="California"/>
    <n v="0"/>
    <n v="0"/>
    <n v="0"/>
    <x v="3"/>
    <n v="1336.15"/>
    <x v="0"/>
    <n v="521.64"/>
    <x v="0"/>
    <x v="4110"/>
    <n v="0"/>
    <n v="1"/>
    <n v="91016"/>
    <x v="0"/>
  </r>
  <r>
    <n v="73"/>
    <n v="10"/>
    <n v="33.68"/>
    <s v="Active User"/>
    <s v="Active User"/>
    <x v="48"/>
    <x v="1023"/>
    <n v="6202"/>
    <x v="0"/>
    <s v="United States"/>
    <x v="4138"/>
    <s v="Stayed"/>
    <n v="0"/>
    <n v="1"/>
    <s v="Male"/>
    <n v="1"/>
    <s v="DSL"/>
    <s v="38.109125, -120.078597"/>
    <n v="38.109124999999999"/>
    <n v="-120.078597"/>
    <n v="1"/>
    <n v="77.349999999999994"/>
    <n v="1"/>
    <n v="0"/>
    <n v="4"/>
    <x v="3"/>
    <n v="1"/>
    <n v="0"/>
    <n v="0"/>
    <n v="1"/>
    <s v="Credit Card"/>
    <n v="1"/>
    <n v="683"/>
    <n v="1"/>
    <s v="Q3"/>
    <n v="1"/>
    <n v="4"/>
    <n v="1"/>
    <s v="California"/>
    <n v="0"/>
    <n v="0"/>
    <n v="1"/>
    <x v="8"/>
    <n v="5396.25"/>
    <x v="0"/>
    <n v="2424.96"/>
    <x v="0"/>
    <x v="4111"/>
    <n v="0"/>
    <n v="1"/>
    <n v="95335"/>
    <x v="0"/>
  </r>
  <r>
    <n v="54"/>
    <n v="4"/>
    <n v="9.52"/>
    <s v="Active User"/>
    <s v="Active User"/>
    <x v="28"/>
    <x v="131"/>
    <n v="2405"/>
    <x v="1"/>
    <s v="United States"/>
    <x v="4139"/>
    <s v="Stayed"/>
    <n v="0"/>
    <n v="1"/>
    <s v="Female"/>
    <n v="1"/>
    <s v="Fiber Optic"/>
    <s v="37.394536, -120.890747"/>
    <n v="37.394536000000002"/>
    <n v="-120.890747"/>
    <n v="0"/>
    <n v="94.2"/>
    <n v="0"/>
    <n v="0"/>
    <n v="0"/>
    <x v="0"/>
    <n v="1"/>
    <n v="0"/>
    <n v="1"/>
    <n v="0"/>
    <s v="Bank Withdrawal"/>
    <n v="1"/>
    <n v="7177"/>
    <n v="1"/>
    <s v="Q3"/>
    <n v="0"/>
    <n v="3"/>
    <n v="0"/>
    <s v="California"/>
    <n v="1"/>
    <n v="1"/>
    <n v="0"/>
    <x v="12"/>
    <n v="999.9"/>
    <x v="0"/>
    <n v="104.72"/>
    <x v="0"/>
    <x v="4112"/>
    <n v="0"/>
    <n v="1"/>
    <n v="95324"/>
    <x v="0"/>
  </r>
  <r>
    <n v="22"/>
    <n v="73"/>
    <n v="8.5299999999999994"/>
    <s v="Active User"/>
    <s v="Active User"/>
    <x v="28"/>
    <x v="1014"/>
    <n v="4798"/>
    <x v="0"/>
    <s v="United States"/>
    <x v="4140"/>
    <s v="Stayed"/>
    <n v="1"/>
    <n v="0"/>
    <s v="Female"/>
    <n v="1"/>
    <s v="Cable"/>
    <s v="37.890274, -122.295192"/>
    <n v="37.890273999999998"/>
    <n v="-122.295192"/>
    <n v="1"/>
    <n v="60"/>
    <n v="1"/>
    <n v="3"/>
    <n v="6"/>
    <x v="0"/>
    <n v="0"/>
    <n v="1"/>
    <n v="0"/>
    <n v="1"/>
    <s v="Bank Withdrawal"/>
    <n v="1"/>
    <n v="15882"/>
    <n v="1"/>
    <s v="Q3"/>
    <n v="1"/>
    <n v="3"/>
    <n v="0"/>
    <s v="California"/>
    <n v="0"/>
    <n v="0"/>
    <n v="0"/>
    <x v="36"/>
    <n v="3273.95"/>
    <x v="0"/>
    <n v="460.62"/>
    <x v="0"/>
    <x v="4113"/>
    <n v="1"/>
    <n v="1"/>
    <n v="94706"/>
    <x v="0"/>
  </r>
  <r>
    <n v="21"/>
    <n v="47"/>
    <n v="19.3"/>
    <s v="Active User"/>
    <s v="Active User"/>
    <x v="41"/>
    <x v="5"/>
    <n v="3131"/>
    <x v="1"/>
    <s v="United States"/>
    <x v="4141"/>
    <s v="Stayed"/>
    <n v="0"/>
    <n v="0"/>
    <s v="Female"/>
    <n v="1"/>
    <s v="Fiber Optic"/>
    <s v="38.033219, -121.297433"/>
    <n v="38.033219000000003"/>
    <n v="-121.297433"/>
    <n v="1"/>
    <n v="75.5"/>
    <n v="0"/>
    <n v="0"/>
    <n v="6"/>
    <x v="5"/>
    <n v="0"/>
    <n v="1"/>
    <n v="1"/>
    <n v="1"/>
    <s v="Bank Withdrawal"/>
    <n v="1"/>
    <n v="40611"/>
    <n v="0"/>
    <s v="Q3"/>
    <n v="1"/>
    <n v="3"/>
    <n v="0"/>
    <s v="California"/>
    <n v="0"/>
    <n v="0"/>
    <n v="0"/>
    <x v="17"/>
    <n v="2324.6999999999998"/>
    <x v="0"/>
    <n v="617.6"/>
    <x v="0"/>
    <x v="4114"/>
    <n v="1"/>
    <n v="1"/>
    <n v="95210"/>
    <x v="0"/>
  </r>
  <r>
    <n v="48"/>
    <n v="6"/>
    <n v="0"/>
    <s v="Active User"/>
    <s v="Active User"/>
    <x v="3"/>
    <x v="189"/>
    <n v="5174"/>
    <x v="0"/>
    <s v="United States"/>
    <x v="4142"/>
    <s v="Stayed"/>
    <n v="0"/>
    <n v="1"/>
    <s v="Female"/>
    <n v="1"/>
    <s v="DSL"/>
    <s v="34.965648, -117.001509"/>
    <n v="34.965648000000002"/>
    <n v="-117.001509"/>
    <n v="0"/>
    <n v="39.700000000000003"/>
    <n v="0"/>
    <n v="0"/>
    <n v="0"/>
    <x v="0"/>
    <n v="1"/>
    <n v="0"/>
    <n v="0"/>
    <n v="0"/>
    <s v="Credit Card"/>
    <n v="0"/>
    <n v="31293"/>
    <n v="1"/>
    <s v="Q3"/>
    <n v="0"/>
    <n v="3"/>
    <n v="0"/>
    <s v="California"/>
    <n v="0"/>
    <n v="0"/>
    <n v="0"/>
    <x v="68"/>
    <n v="1932.75"/>
    <x v="0"/>
    <n v="0"/>
    <x v="0"/>
    <x v="4115"/>
    <n v="0"/>
    <n v="1"/>
    <n v="92311"/>
    <x v="0"/>
  </r>
  <r>
    <n v="70"/>
    <n v="0"/>
    <n v="8.48"/>
    <s v="Active User"/>
    <s v="Active User"/>
    <x v="52"/>
    <x v="313"/>
    <n v="5079"/>
    <x v="0"/>
    <s v="United States"/>
    <x v="4143"/>
    <s v="Stayed"/>
    <n v="0"/>
    <n v="0"/>
    <s v="Female"/>
    <n v="0"/>
    <s v="No Internet Service"/>
    <s v="33.936291, -118.332639"/>
    <n v="33.936290999999997"/>
    <n v="-118.332639"/>
    <n v="1"/>
    <n v="25.7"/>
    <n v="1"/>
    <n v="0"/>
    <n v="9"/>
    <x v="0"/>
    <n v="0"/>
    <n v="0"/>
    <n v="1"/>
    <n v="1"/>
    <s v="Credit Card"/>
    <n v="1"/>
    <n v="27778"/>
    <n v="0"/>
    <s v="Q3"/>
    <n v="1"/>
    <n v="3"/>
    <n v="1"/>
    <s v="California"/>
    <n v="0"/>
    <n v="0"/>
    <n v="0"/>
    <x v="8"/>
    <n v="1937.4"/>
    <x v="0"/>
    <n v="610.55999999999995"/>
    <x v="0"/>
    <x v="4116"/>
    <n v="0"/>
    <n v="0"/>
    <n v="90303"/>
    <x v="0"/>
  </r>
  <r>
    <n v="55"/>
    <n v="19"/>
    <n v="31.79"/>
    <s v="Active User"/>
    <s v="Active User"/>
    <x v="7"/>
    <x v="123"/>
    <n v="2831"/>
    <x v="1"/>
    <s v="United States"/>
    <x v="4144"/>
    <s v="Stayed"/>
    <n v="0"/>
    <n v="1"/>
    <s v="Male"/>
    <n v="1"/>
    <s v="Fiber Optic"/>
    <s v="37.943954, -120.67108"/>
    <n v="37.943953999999998"/>
    <n v="-120.67108"/>
    <n v="1"/>
    <n v="78.2"/>
    <n v="0"/>
    <n v="0"/>
    <n v="6"/>
    <x v="4"/>
    <n v="0"/>
    <n v="0"/>
    <n v="0"/>
    <n v="1"/>
    <s v="Bank Withdrawal"/>
    <n v="1"/>
    <n v="2633"/>
    <n v="1"/>
    <s v="Q3"/>
    <n v="1"/>
    <n v="5"/>
    <n v="0"/>
    <s v="California"/>
    <n v="0"/>
    <n v="0"/>
    <n v="0"/>
    <x v="38"/>
    <n v="1468.75"/>
    <x v="0"/>
    <n v="572.22"/>
    <x v="0"/>
    <x v="4117"/>
    <n v="0"/>
    <n v="1"/>
    <n v="95228"/>
    <x v="0"/>
  </r>
  <r>
    <n v="40"/>
    <n v="0"/>
    <n v="42.52"/>
    <s v="Active User"/>
    <s v="Active User"/>
    <x v="73"/>
    <x v="91"/>
    <n v="5597"/>
    <x v="1"/>
    <s v="United States"/>
    <x v="4145"/>
    <s v="Stayed"/>
    <n v="0"/>
    <n v="0"/>
    <s v="Male"/>
    <n v="0"/>
    <s v="No Internet Service"/>
    <s v="33.634626, -117.874882"/>
    <n v="33.634625999999997"/>
    <n v="-117.874882"/>
    <n v="0"/>
    <n v="20.65"/>
    <n v="0"/>
    <n v="0"/>
    <n v="0"/>
    <x v="2"/>
    <n v="0"/>
    <n v="0"/>
    <n v="0"/>
    <n v="0"/>
    <s v="Bank Withdrawal"/>
    <n v="1"/>
    <n v="28687"/>
    <n v="0"/>
    <s v="Q3"/>
    <n v="0"/>
    <n v="4"/>
    <n v="0"/>
    <s v="California"/>
    <n v="0"/>
    <n v="0"/>
    <n v="0"/>
    <x v="69"/>
    <n v="93.55"/>
    <x v="0"/>
    <n v="212.6"/>
    <x v="0"/>
    <x v="4118"/>
    <n v="0"/>
    <n v="0"/>
    <n v="92660"/>
    <x v="0"/>
  </r>
  <r>
    <n v="48"/>
    <n v="0"/>
    <n v="14.37"/>
    <s v="Active User"/>
    <s v="Active User"/>
    <x v="14"/>
    <x v="717"/>
    <n v="5860"/>
    <x v="0"/>
    <s v="United States"/>
    <x v="4146"/>
    <s v="Stayed"/>
    <n v="1"/>
    <n v="0"/>
    <s v="Male"/>
    <n v="0"/>
    <s v="No Internet Service"/>
    <s v="32.800671, -116.483363"/>
    <n v="32.800671000000001"/>
    <n v="-116.483363"/>
    <n v="0"/>
    <n v="19.55"/>
    <n v="0"/>
    <n v="2"/>
    <n v="0"/>
    <x v="1"/>
    <n v="0"/>
    <n v="0"/>
    <n v="0"/>
    <n v="0"/>
    <s v="Bank Withdrawal"/>
    <n v="1"/>
    <n v="1604"/>
    <n v="0"/>
    <s v="Q3"/>
    <n v="0"/>
    <n v="3"/>
    <n v="0"/>
    <s v="California"/>
    <n v="0"/>
    <n v="0"/>
    <n v="0"/>
    <x v="52"/>
    <n v="819.95"/>
    <x v="0"/>
    <n v="632.28"/>
    <x v="0"/>
    <x v="4119"/>
    <n v="0"/>
    <n v="0"/>
    <n v="91962"/>
    <x v="0"/>
  </r>
  <r>
    <n v="51"/>
    <n v="22"/>
    <n v="23.36"/>
    <s v="Active User"/>
    <s v="Active User"/>
    <x v="25"/>
    <x v="91"/>
    <n v="4291"/>
    <x v="1"/>
    <s v="United States"/>
    <x v="4147"/>
    <s v="Stayed"/>
    <n v="1"/>
    <n v="0"/>
    <s v="Female"/>
    <n v="1"/>
    <s v="DSL"/>
    <s v="33.62251, -117.927024"/>
    <n v="33.622509999999998"/>
    <n v="-117.927024"/>
    <n v="1"/>
    <n v="55.3"/>
    <n v="1"/>
    <n v="3"/>
    <n v="1"/>
    <x v="0"/>
    <n v="1"/>
    <n v="0"/>
    <n v="1"/>
    <n v="1"/>
    <s v="Credit Card"/>
    <n v="1"/>
    <n v="22133"/>
    <n v="0"/>
    <s v="Q3"/>
    <n v="1"/>
    <n v="5"/>
    <n v="0"/>
    <s v="California"/>
    <n v="0"/>
    <n v="0"/>
    <n v="0"/>
    <x v="23"/>
    <n v="501.2"/>
    <x v="0"/>
    <n v="210.24"/>
    <x v="0"/>
    <x v="4120"/>
    <n v="0"/>
    <n v="1"/>
    <n v="92663"/>
    <x v="0"/>
  </r>
  <r>
    <n v="49"/>
    <n v="23"/>
    <n v="21.16"/>
    <s v="Active User"/>
    <s v="Active User"/>
    <x v="61"/>
    <x v="1081"/>
    <n v="5574"/>
    <x v="0"/>
    <s v="United States"/>
    <x v="4148"/>
    <s v="Stayed"/>
    <n v="1"/>
    <n v="0"/>
    <s v="Female"/>
    <n v="1"/>
    <s v="Fiber Optic"/>
    <s v="37.713926, -121.928425"/>
    <n v="37.713926000000001"/>
    <n v="-121.928425"/>
    <n v="1"/>
    <n v="110.3"/>
    <n v="1"/>
    <n v="1"/>
    <n v="7"/>
    <x v="1"/>
    <n v="1"/>
    <n v="1"/>
    <n v="0"/>
    <n v="1"/>
    <s v="Bank Withdrawal"/>
    <n v="1"/>
    <n v="29636"/>
    <n v="1"/>
    <s v="Q3"/>
    <n v="1"/>
    <n v="3"/>
    <n v="0"/>
    <s v="California"/>
    <n v="1"/>
    <n v="1"/>
    <n v="1"/>
    <x v="11"/>
    <n v="6997.3"/>
    <x v="0"/>
    <n v="1354.24"/>
    <x v="0"/>
    <x v="4121"/>
    <n v="0"/>
    <n v="1"/>
    <n v="94568"/>
    <x v="0"/>
  </r>
  <r>
    <n v="34"/>
    <n v="2"/>
    <n v="29.49"/>
    <s v="Active User"/>
    <s v="Active User"/>
    <x v="14"/>
    <x v="152"/>
    <n v="4369"/>
    <x v="2"/>
    <s v="United States"/>
    <x v="4149"/>
    <s v="Stayed"/>
    <n v="0"/>
    <n v="0"/>
    <s v="Female"/>
    <n v="1"/>
    <s v="DSL"/>
    <s v="38.392686, -120.415951"/>
    <n v="38.392685999999998"/>
    <n v="-120.41595100000001"/>
    <n v="1"/>
    <n v="43.8"/>
    <n v="0"/>
    <n v="0"/>
    <n v="1"/>
    <x v="0"/>
    <n v="0"/>
    <n v="0"/>
    <n v="0"/>
    <n v="1"/>
    <s v="Bank Withdrawal"/>
    <n v="1"/>
    <n v="435"/>
    <n v="0"/>
    <s v="Q3"/>
    <n v="1"/>
    <n v="3"/>
    <n v="0"/>
    <s v="California"/>
    <n v="0"/>
    <n v="0"/>
    <n v="0"/>
    <x v="29"/>
    <n v="592.65"/>
    <x v="0"/>
    <n v="383.37"/>
    <x v="0"/>
    <x v="4122"/>
    <n v="0"/>
    <n v="1"/>
    <n v="95257"/>
    <x v="0"/>
  </r>
  <r>
    <n v="40"/>
    <n v="11"/>
    <n v="26.85"/>
    <s v="Dissatisfaction"/>
    <s v="Poor expertise of phone support"/>
    <x v="71"/>
    <x v="114"/>
    <n v="2484"/>
    <x v="1"/>
    <s v="United States"/>
    <x v="4150"/>
    <s v="Churned"/>
    <n v="1"/>
    <n v="0"/>
    <s v="Male"/>
    <n v="1"/>
    <s v="Fiber Optic"/>
    <s v="34.213049, -118.317651"/>
    <n v="34.213048999999998"/>
    <n v="-118.317651"/>
    <n v="0"/>
    <n v="84.6"/>
    <n v="0"/>
    <n v="1"/>
    <n v="0"/>
    <x v="0"/>
    <n v="0"/>
    <n v="1"/>
    <n v="1"/>
    <n v="0"/>
    <s v="Credit Card"/>
    <n v="1"/>
    <n v="25882"/>
    <n v="0"/>
    <s v="Q3"/>
    <n v="0"/>
    <n v="2"/>
    <n v="0"/>
    <s v="California"/>
    <n v="1"/>
    <n v="1"/>
    <n v="0"/>
    <x v="16"/>
    <n v="84.6"/>
    <x v="0"/>
    <n v="26.85"/>
    <x v="0"/>
    <x v="4123"/>
    <n v="0"/>
    <n v="1"/>
    <n v="91504"/>
    <x v="1"/>
  </r>
  <r>
    <n v="64"/>
    <n v="0"/>
    <n v="9.84"/>
    <s v="Active User"/>
    <s v="Active User"/>
    <x v="71"/>
    <x v="926"/>
    <n v="5208"/>
    <x v="1"/>
    <s v="United States"/>
    <x v="4151"/>
    <s v="Stayed"/>
    <n v="0"/>
    <n v="0"/>
    <s v="Female"/>
    <n v="0"/>
    <s v="No Internet Service"/>
    <s v="36.29878, -119.201028"/>
    <n v="36.298780000000001"/>
    <n v="-119.20102799999999"/>
    <n v="0"/>
    <n v="24.8"/>
    <n v="1"/>
    <n v="0"/>
    <n v="0"/>
    <x v="4"/>
    <n v="0"/>
    <n v="0"/>
    <n v="0"/>
    <n v="0"/>
    <s v="Credit Card"/>
    <n v="1"/>
    <n v="8644"/>
    <n v="0"/>
    <s v="Q3"/>
    <n v="0"/>
    <n v="5"/>
    <n v="0"/>
    <s v="California"/>
    <n v="0"/>
    <n v="0"/>
    <n v="0"/>
    <x v="13"/>
    <n v="475.25"/>
    <x v="0"/>
    <n v="167.28"/>
    <x v="302"/>
    <x v="4124"/>
    <n v="0"/>
    <n v="0"/>
    <n v="93223"/>
    <x v="0"/>
  </r>
  <r>
    <n v="72"/>
    <n v="19"/>
    <n v="16.920000000000002"/>
    <s v="Active User"/>
    <s v="Active User"/>
    <x v="35"/>
    <x v="1074"/>
    <n v="4406"/>
    <x v="0"/>
    <s v="United States"/>
    <x v="4152"/>
    <s v="Stayed"/>
    <n v="0"/>
    <n v="1"/>
    <s v="Male"/>
    <n v="1"/>
    <s v="Fiber Optic"/>
    <s v="40.059385, -122.091481"/>
    <n v="40.059384999999999"/>
    <n v="-122.091481"/>
    <n v="1"/>
    <n v="111.65"/>
    <n v="1"/>
    <n v="0"/>
    <n v="4"/>
    <x v="0"/>
    <n v="1"/>
    <n v="0"/>
    <n v="1"/>
    <n v="1"/>
    <s v="Bank Withdrawal"/>
    <n v="1"/>
    <n v="3756"/>
    <n v="1"/>
    <s v="Q3"/>
    <n v="1"/>
    <n v="4"/>
    <n v="1"/>
    <s v="California"/>
    <n v="1"/>
    <n v="1"/>
    <n v="1"/>
    <x v="8"/>
    <n v="8022.85"/>
    <x v="6"/>
    <n v="1218.24"/>
    <x v="0"/>
    <x v="4125"/>
    <n v="0"/>
    <n v="0"/>
    <n v="96055"/>
    <x v="0"/>
  </r>
  <r>
    <n v="46"/>
    <n v="26"/>
    <n v="0"/>
    <s v="Active User"/>
    <s v="Active User"/>
    <x v="44"/>
    <x v="1029"/>
    <n v="5063"/>
    <x v="0"/>
    <s v="United States"/>
    <x v="4153"/>
    <s v="Stayed"/>
    <n v="1"/>
    <n v="1"/>
    <s v="Female"/>
    <n v="1"/>
    <s v="DSL"/>
    <s v="40.343213, -121.815412"/>
    <n v="40.343212999999999"/>
    <n v="-121.81541199999999"/>
    <n v="1"/>
    <n v="61.45"/>
    <n v="0"/>
    <n v="3"/>
    <n v="8"/>
    <x v="1"/>
    <n v="1"/>
    <n v="0"/>
    <n v="1"/>
    <n v="1"/>
    <s v="Bank Withdrawal"/>
    <n v="0"/>
    <n v="433"/>
    <n v="1"/>
    <s v="Q3"/>
    <n v="1"/>
    <n v="3"/>
    <n v="0"/>
    <s v="California"/>
    <n v="1"/>
    <n v="1"/>
    <n v="1"/>
    <x v="63"/>
    <n v="3751.15"/>
    <x v="0"/>
    <n v="0"/>
    <x v="0"/>
    <x v="4126"/>
    <n v="0"/>
    <n v="1"/>
    <n v="96075"/>
    <x v="0"/>
  </r>
  <r>
    <n v="58"/>
    <n v="15"/>
    <n v="40.49"/>
    <s v="Active User"/>
    <s v="Active User"/>
    <x v="52"/>
    <x v="780"/>
    <n v="4165"/>
    <x v="0"/>
    <s v="United States"/>
    <x v="4154"/>
    <s v="Stayed"/>
    <n v="0"/>
    <n v="1"/>
    <s v="Male"/>
    <n v="1"/>
    <s v="Fiber Optic"/>
    <s v="36.444232, -119.718285"/>
    <n v="36.444232"/>
    <n v="-119.71828499999999"/>
    <n v="1"/>
    <n v="104.8"/>
    <n v="1"/>
    <n v="0"/>
    <n v="4"/>
    <x v="0"/>
    <n v="1"/>
    <n v="0"/>
    <n v="1"/>
    <n v="1"/>
    <s v="Bank Withdrawal"/>
    <n v="1"/>
    <n v="2900"/>
    <n v="0"/>
    <s v="Q3"/>
    <n v="1"/>
    <n v="4"/>
    <n v="0"/>
    <s v="California"/>
    <n v="1"/>
    <n v="1"/>
    <n v="1"/>
    <x v="8"/>
    <n v="7470.1"/>
    <x v="0"/>
    <n v="2915.28"/>
    <x v="0"/>
    <x v="4127"/>
    <n v="0"/>
    <n v="1"/>
    <n v="93242"/>
    <x v="0"/>
  </r>
  <r>
    <n v="43"/>
    <n v="26"/>
    <n v="31.08"/>
    <s v="Dissatisfaction"/>
    <s v="Network reliability"/>
    <x v="37"/>
    <x v="32"/>
    <n v="5286"/>
    <x v="1"/>
    <s v="United States"/>
    <x v="4155"/>
    <s v="Churned"/>
    <n v="0"/>
    <n v="1"/>
    <s v="Female"/>
    <n v="1"/>
    <s v="Fiber Optic"/>
    <s v="34.072945, -118.37267"/>
    <n v="34.072944999999997"/>
    <n v="-118.37267"/>
    <n v="1"/>
    <n v="99.5"/>
    <n v="1"/>
    <n v="0"/>
    <n v="1"/>
    <x v="4"/>
    <n v="0"/>
    <n v="0"/>
    <n v="1"/>
    <n v="1"/>
    <s v="Bank Withdrawal"/>
    <n v="1"/>
    <n v="21739"/>
    <n v="0"/>
    <s v="Q3"/>
    <n v="1"/>
    <n v="3"/>
    <n v="0"/>
    <s v="California"/>
    <n v="1"/>
    <n v="1"/>
    <n v="1"/>
    <x v="12"/>
    <n v="1056.95"/>
    <x v="0"/>
    <n v="341.88"/>
    <x v="0"/>
    <x v="4128"/>
    <n v="0"/>
    <n v="1"/>
    <n v="90048"/>
    <x v="1"/>
  </r>
  <r>
    <n v="52"/>
    <n v="0"/>
    <n v="44.73"/>
    <s v="Active User"/>
    <s v="Active User"/>
    <x v="25"/>
    <x v="234"/>
    <n v="3233"/>
    <x v="2"/>
    <s v="United States"/>
    <x v="4156"/>
    <s v="Stayed"/>
    <n v="0"/>
    <n v="0"/>
    <s v="Female"/>
    <n v="0"/>
    <s v="No Internet Service"/>
    <s v="38.591134, -121.161585"/>
    <n v="38.591133999999997"/>
    <n v="-121.161585"/>
    <n v="1"/>
    <n v="20.5"/>
    <n v="0"/>
    <n v="0"/>
    <n v="8"/>
    <x v="0"/>
    <n v="0"/>
    <n v="0"/>
    <n v="0"/>
    <n v="1"/>
    <s v="Bank Withdrawal"/>
    <n v="1"/>
    <n v="299"/>
    <n v="0"/>
    <s v="Q3"/>
    <n v="1"/>
    <n v="5"/>
    <n v="0"/>
    <s v="California"/>
    <n v="0"/>
    <n v="0"/>
    <n v="0"/>
    <x v="24"/>
    <n v="79.05"/>
    <x v="0"/>
    <n v="178.92"/>
    <x v="0"/>
    <x v="4129"/>
    <n v="0"/>
    <n v="0"/>
    <n v="95742"/>
    <x v="0"/>
  </r>
  <r>
    <n v="24"/>
    <n v="69"/>
    <n v="43.05"/>
    <s v="Active User"/>
    <s v="Active User"/>
    <x v="47"/>
    <x v="38"/>
    <n v="5523"/>
    <x v="1"/>
    <s v="United States"/>
    <x v="4157"/>
    <s v="Joined"/>
    <n v="1"/>
    <n v="0"/>
    <s v="Male"/>
    <n v="1"/>
    <s v="DSL"/>
    <s v="38.584505, -121.491956"/>
    <n v="38.584505"/>
    <n v="-121.491956"/>
    <n v="0"/>
    <n v="50.05"/>
    <n v="1"/>
    <n v="3"/>
    <n v="0"/>
    <x v="2"/>
    <n v="0"/>
    <n v="0"/>
    <n v="1"/>
    <n v="0"/>
    <s v="Bank Withdrawal"/>
    <n v="1"/>
    <n v="16599"/>
    <n v="0"/>
    <s v="Q3"/>
    <n v="0"/>
    <n v="4"/>
    <n v="0"/>
    <s v="California"/>
    <n v="0"/>
    <n v="0"/>
    <n v="0"/>
    <x v="16"/>
    <n v="50.05"/>
    <x v="0"/>
    <n v="43.05"/>
    <x v="0"/>
    <x v="4130"/>
    <n v="1"/>
    <n v="1"/>
    <n v="95814"/>
    <x v="0"/>
  </r>
  <r>
    <n v="71"/>
    <n v="28"/>
    <n v="30.25"/>
    <s v="Competitor"/>
    <s v="Competitor had better devices"/>
    <x v="67"/>
    <x v="0"/>
    <n v="2930"/>
    <x v="1"/>
    <s v="United States"/>
    <x v="4158"/>
    <s v="Churned"/>
    <n v="0"/>
    <n v="0"/>
    <s v="Male"/>
    <n v="1"/>
    <s v="Fiber Optic"/>
    <s v="37.556634, -122.317723"/>
    <n v="37.556634000000003"/>
    <n v="-122.317723"/>
    <n v="0"/>
    <n v="76.05"/>
    <n v="1"/>
    <n v="0"/>
    <n v="0"/>
    <x v="0"/>
    <n v="0"/>
    <n v="0"/>
    <n v="1"/>
    <n v="0"/>
    <s v="Bank Withdrawal"/>
    <n v="1"/>
    <n v="23393"/>
    <n v="0"/>
    <s v="Q3"/>
    <n v="0"/>
    <n v="1"/>
    <n v="1"/>
    <s v="California"/>
    <n v="0"/>
    <n v="0"/>
    <n v="0"/>
    <x v="5"/>
    <n v="231.8"/>
    <x v="0"/>
    <n v="90.75"/>
    <x v="0"/>
    <x v="4131"/>
    <n v="0"/>
    <n v="1"/>
    <n v="94402"/>
    <x v="1"/>
  </r>
  <r>
    <n v="68"/>
    <n v="13"/>
    <n v="6.81"/>
    <s v="Active User"/>
    <s v="Active User"/>
    <x v="75"/>
    <x v="1044"/>
    <n v="2259"/>
    <x v="1"/>
    <s v="United States"/>
    <x v="4159"/>
    <s v="Stayed"/>
    <n v="0"/>
    <n v="0"/>
    <s v="Male"/>
    <n v="1"/>
    <s v="Fiber Optic"/>
    <s v="35.38381, -119.730885"/>
    <n v="35.383809999999997"/>
    <n v="-119.730885"/>
    <n v="1"/>
    <n v="74.849999999999994"/>
    <n v="1"/>
    <n v="0"/>
    <n v="2"/>
    <x v="0"/>
    <n v="0"/>
    <n v="0"/>
    <n v="1"/>
    <n v="1"/>
    <s v="Bank Withdrawal"/>
    <n v="1"/>
    <n v="302"/>
    <n v="0"/>
    <s v="Q3"/>
    <n v="1"/>
    <n v="4"/>
    <n v="1"/>
    <s v="California"/>
    <n v="0"/>
    <n v="0"/>
    <n v="0"/>
    <x v="48"/>
    <n v="485.25"/>
    <x v="0"/>
    <n v="47.67"/>
    <x v="0"/>
    <x v="4132"/>
    <n v="0"/>
    <n v="1"/>
    <n v="93251"/>
    <x v="0"/>
  </r>
  <r>
    <n v="66"/>
    <n v="2"/>
    <n v="32.36"/>
    <s v="Attitude"/>
    <s v="Attitude of support person"/>
    <x v="51"/>
    <x v="819"/>
    <n v="5904"/>
    <x v="1"/>
    <s v="United States"/>
    <x v="4160"/>
    <s v="Churned"/>
    <n v="0"/>
    <n v="0"/>
    <s v="Male"/>
    <n v="1"/>
    <s v="Fiber Optic"/>
    <s v="36.186867, -120.387793"/>
    <n v="36.186866999999999"/>
    <n v="-120.387793"/>
    <n v="0"/>
    <n v="96.2"/>
    <n v="1"/>
    <n v="0"/>
    <n v="0"/>
    <x v="1"/>
    <n v="0"/>
    <n v="0"/>
    <n v="1"/>
    <n v="0"/>
    <s v="Bank Withdrawal"/>
    <n v="1"/>
    <n v="18036"/>
    <n v="0"/>
    <s v="Q3"/>
    <n v="0"/>
    <n v="2"/>
    <n v="1"/>
    <s v="California"/>
    <n v="1"/>
    <n v="0"/>
    <n v="1"/>
    <x v="50"/>
    <n v="4718.25"/>
    <x v="0"/>
    <n v="1585.64"/>
    <x v="0"/>
    <x v="4133"/>
    <n v="0"/>
    <n v="1"/>
    <n v="93210"/>
    <x v="1"/>
  </r>
  <r>
    <n v="56"/>
    <n v="0"/>
    <n v="30.47"/>
    <s v="Active User"/>
    <s v="Active User"/>
    <x v="25"/>
    <x v="783"/>
    <n v="5480"/>
    <x v="0"/>
    <s v="United States"/>
    <x v="4161"/>
    <s v="Stayed"/>
    <n v="0"/>
    <n v="0"/>
    <s v="Female"/>
    <n v="0"/>
    <s v="No Internet Service"/>
    <s v="33.788208, -118.404955"/>
    <n v="33.788207999999997"/>
    <n v="-118.404955"/>
    <n v="1"/>
    <n v="19.95"/>
    <n v="0"/>
    <n v="0"/>
    <n v="1"/>
    <x v="0"/>
    <n v="0"/>
    <n v="0"/>
    <n v="1"/>
    <n v="1"/>
    <s v="Credit Card"/>
    <n v="1"/>
    <n v="24979"/>
    <n v="0"/>
    <s v="Q3"/>
    <n v="1"/>
    <n v="5"/>
    <n v="0"/>
    <s v="California"/>
    <n v="0"/>
    <n v="0"/>
    <n v="0"/>
    <x v="2"/>
    <n v="927.1"/>
    <x v="0"/>
    <n v="1401.62"/>
    <x v="0"/>
    <x v="4134"/>
    <n v="0"/>
    <n v="0"/>
    <n v="90274"/>
    <x v="0"/>
  </r>
  <r>
    <n v="49"/>
    <n v="2"/>
    <n v="38.880000000000003"/>
    <s v="Active User"/>
    <s v="Active User"/>
    <x v="19"/>
    <x v="1082"/>
    <n v="4260"/>
    <x v="2"/>
    <s v="United States"/>
    <x v="4162"/>
    <s v="Stayed"/>
    <n v="0"/>
    <n v="1"/>
    <s v="Female"/>
    <n v="1"/>
    <s v="DSL"/>
    <s v="38.481902, -120.603668"/>
    <n v="38.481901999999998"/>
    <n v="-120.603668"/>
    <n v="0"/>
    <n v="70.150000000000006"/>
    <n v="0"/>
    <n v="0"/>
    <n v="0"/>
    <x v="0"/>
    <n v="1"/>
    <n v="0"/>
    <n v="1"/>
    <n v="0"/>
    <s v="Credit Card"/>
    <n v="1"/>
    <n v="1273"/>
    <n v="1"/>
    <s v="Q3"/>
    <n v="0"/>
    <n v="3"/>
    <n v="0"/>
    <s v="California"/>
    <n v="0"/>
    <n v="0"/>
    <n v="1"/>
    <x v="44"/>
    <n v="4224.7"/>
    <x v="0"/>
    <n v="2332.8000000000002"/>
    <x v="0"/>
    <x v="4135"/>
    <n v="0"/>
    <n v="1"/>
    <n v="95689"/>
    <x v="0"/>
  </r>
  <r>
    <n v="42"/>
    <n v="0"/>
    <n v="13.93"/>
    <s v="Active User"/>
    <s v="Active User"/>
    <x v="44"/>
    <x v="381"/>
    <n v="3875"/>
    <x v="0"/>
    <s v="United States"/>
    <x v="4163"/>
    <s v="Stayed"/>
    <n v="0"/>
    <n v="0"/>
    <s v="Female"/>
    <n v="0"/>
    <s v="No Internet Service"/>
    <s v="36.456091, -119.486225"/>
    <n v="36.456091000000001"/>
    <n v="-119.486225"/>
    <n v="0"/>
    <n v="19.8"/>
    <n v="0"/>
    <n v="0"/>
    <n v="0"/>
    <x v="5"/>
    <n v="0"/>
    <n v="0"/>
    <n v="0"/>
    <n v="0"/>
    <s v="Credit Card"/>
    <n v="1"/>
    <n v="646"/>
    <n v="0"/>
    <s v="Q3"/>
    <n v="0"/>
    <n v="3"/>
    <n v="0"/>
    <s v="California"/>
    <n v="0"/>
    <n v="0"/>
    <n v="0"/>
    <x v="0"/>
    <n v="475.2"/>
    <x v="0"/>
    <n v="348.25"/>
    <x v="0"/>
    <x v="4136"/>
    <n v="0"/>
    <n v="0"/>
    <n v="93673"/>
    <x v="0"/>
  </r>
  <r>
    <n v="65"/>
    <n v="25"/>
    <n v="11.41"/>
    <s v="Active User"/>
    <s v="Active User"/>
    <x v="16"/>
    <x v="280"/>
    <n v="5428"/>
    <x v="2"/>
    <s v="United States"/>
    <x v="4164"/>
    <s v="Stayed"/>
    <n v="0"/>
    <n v="1"/>
    <s v="Female"/>
    <n v="1"/>
    <s v="Fiber Optic"/>
    <s v="37.956963, -120.863055"/>
    <n v="37.956963000000002"/>
    <n v="-120.863055"/>
    <n v="1"/>
    <n v="97.95"/>
    <n v="1"/>
    <n v="0"/>
    <n v="5"/>
    <x v="0"/>
    <n v="1"/>
    <n v="0"/>
    <n v="1"/>
    <n v="1"/>
    <s v="Credit Card"/>
    <n v="1"/>
    <n v="596"/>
    <n v="0"/>
    <s v="Q3"/>
    <n v="1"/>
    <n v="5"/>
    <n v="1"/>
    <s v="California"/>
    <n v="0"/>
    <n v="0"/>
    <n v="1"/>
    <x v="34"/>
    <n v="5936.55"/>
    <x v="0"/>
    <n v="707.42"/>
    <x v="0"/>
    <x v="4137"/>
    <n v="0"/>
    <n v="1"/>
    <n v="95230"/>
    <x v="0"/>
  </r>
  <r>
    <n v="28"/>
    <n v="48"/>
    <n v="0"/>
    <s v="Dissatisfaction"/>
    <s v="Product dissatisfaction"/>
    <x v="51"/>
    <x v="509"/>
    <n v="4566"/>
    <x v="1"/>
    <s v="United States"/>
    <x v="4165"/>
    <s v="Churned"/>
    <n v="0"/>
    <n v="0"/>
    <s v="Female"/>
    <n v="1"/>
    <s v="DSL"/>
    <s v="33.977468, -118.445475"/>
    <n v="33.977468000000002"/>
    <n v="-118.445475"/>
    <n v="0"/>
    <n v="45.25"/>
    <n v="0"/>
    <n v="0"/>
    <n v="0"/>
    <x v="0"/>
    <n v="0"/>
    <n v="0"/>
    <n v="1"/>
    <n v="0"/>
    <s v="Bank Withdrawal"/>
    <n v="0"/>
    <n v="18058"/>
    <n v="0"/>
    <s v="Q3"/>
    <n v="0"/>
    <n v="1"/>
    <n v="0"/>
    <s v="California"/>
    <n v="1"/>
    <n v="1"/>
    <n v="1"/>
    <x v="9"/>
    <n v="85.5"/>
    <x v="2"/>
    <n v="0"/>
    <x v="0"/>
    <x v="4138"/>
    <n v="1"/>
    <n v="0"/>
    <n v="90292"/>
    <x v="1"/>
  </r>
  <r>
    <n v="62"/>
    <n v="0"/>
    <n v="3.57"/>
    <s v="Active User"/>
    <s v="Active User"/>
    <x v="50"/>
    <x v="834"/>
    <n v="5390"/>
    <x v="0"/>
    <s v="United States"/>
    <x v="4166"/>
    <s v="Stayed"/>
    <n v="1"/>
    <n v="0"/>
    <s v="Male"/>
    <n v="0"/>
    <s v="No Internet Service"/>
    <s v="38.333133, -121.920151"/>
    <n v="38.333132999999997"/>
    <n v="-121.920151"/>
    <n v="1"/>
    <n v="19.5"/>
    <n v="0"/>
    <n v="2"/>
    <n v="8"/>
    <x v="0"/>
    <n v="0"/>
    <n v="0"/>
    <n v="0"/>
    <n v="1"/>
    <s v="Credit Card"/>
    <n v="1"/>
    <n v="63157"/>
    <n v="0"/>
    <s v="Q3"/>
    <n v="1"/>
    <n v="4"/>
    <n v="0"/>
    <s v="California"/>
    <n v="0"/>
    <n v="0"/>
    <n v="0"/>
    <x v="24"/>
    <n v="96.85"/>
    <x v="0"/>
    <n v="14.28"/>
    <x v="0"/>
    <x v="4139"/>
    <n v="0"/>
    <n v="0"/>
    <n v="95687"/>
    <x v="0"/>
  </r>
  <r>
    <n v="46"/>
    <n v="21"/>
    <n v="14.28"/>
    <s v="Other"/>
    <s v="Don't know"/>
    <x v="67"/>
    <x v="32"/>
    <n v="4934"/>
    <x v="1"/>
    <s v="United States"/>
    <x v="4167"/>
    <s v="Churned"/>
    <n v="0"/>
    <n v="0"/>
    <s v="Male"/>
    <n v="1"/>
    <s v="Fiber Optic"/>
    <s v="33.958149, -118.308441"/>
    <n v="33.958148999999999"/>
    <n v="-118.308441"/>
    <n v="0"/>
    <n v="85.3"/>
    <n v="1"/>
    <n v="0"/>
    <n v="0"/>
    <x v="2"/>
    <n v="0"/>
    <n v="0"/>
    <n v="1"/>
    <n v="0"/>
    <s v="Bank Withdrawal"/>
    <n v="1"/>
    <n v="47107"/>
    <n v="0"/>
    <s v="Q3"/>
    <n v="0"/>
    <n v="1"/>
    <n v="0"/>
    <s v="California"/>
    <n v="1"/>
    <n v="1"/>
    <n v="0"/>
    <x v="5"/>
    <n v="264.8"/>
    <x v="0"/>
    <n v="42.84"/>
    <x v="0"/>
    <x v="4140"/>
    <n v="0"/>
    <n v="1"/>
    <n v="90047"/>
    <x v="1"/>
  </r>
  <r>
    <n v="21"/>
    <n v="69"/>
    <n v="6.37"/>
    <s v="Active User"/>
    <s v="Active User"/>
    <x v="76"/>
    <x v="1083"/>
    <n v="5643"/>
    <x v="2"/>
    <s v="United States"/>
    <x v="4168"/>
    <s v="Stayed"/>
    <n v="1"/>
    <n v="0"/>
    <s v="Female"/>
    <n v="1"/>
    <s v="Fiber Optic"/>
    <s v="34.966777, -117.961179"/>
    <n v="34.966777"/>
    <n v="-117.961179"/>
    <n v="1"/>
    <n v="94.45"/>
    <n v="1"/>
    <n v="3"/>
    <n v="5"/>
    <x v="1"/>
    <n v="1"/>
    <n v="1"/>
    <n v="1"/>
    <n v="1"/>
    <s v="Credit Card"/>
    <n v="1"/>
    <n v="7685"/>
    <n v="0"/>
    <s v="Q3"/>
    <n v="1"/>
    <n v="3"/>
    <n v="0"/>
    <s v="California"/>
    <n v="0"/>
    <n v="0"/>
    <n v="1"/>
    <x v="21"/>
    <n v="3923.8"/>
    <x v="4"/>
    <n v="267.54000000000002"/>
    <x v="0"/>
    <x v="4141"/>
    <n v="1"/>
    <n v="0"/>
    <n v="93523"/>
    <x v="0"/>
  </r>
  <r>
    <n v="55"/>
    <n v="22"/>
    <n v="29.06"/>
    <s v="Active User"/>
    <s v="Active User"/>
    <x v="42"/>
    <x v="1022"/>
    <n v="4258"/>
    <x v="2"/>
    <s v="United States"/>
    <x v="4169"/>
    <s v="Stayed"/>
    <n v="0"/>
    <n v="0"/>
    <s v="Male"/>
    <n v="1"/>
    <s v="DSL"/>
    <s v="35.652242, -119.4464"/>
    <n v="35.652242000000001"/>
    <n v="-119.4464"/>
    <n v="1"/>
    <n v="75.25"/>
    <n v="1"/>
    <n v="0"/>
    <n v="7"/>
    <x v="0"/>
    <n v="1"/>
    <n v="1"/>
    <n v="1"/>
    <n v="1"/>
    <s v="Bank Withdrawal"/>
    <n v="1"/>
    <n v="22760"/>
    <n v="1"/>
    <s v="Q3"/>
    <n v="1"/>
    <n v="3"/>
    <n v="0"/>
    <s v="California"/>
    <n v="1"/>
    <n v="1"/>
    <n v="0"/>
    <x v="10"/>
    <n v="2344.5"/>
    <x v="0"/>
    <n v="900.86"/>
    <x v="303"/>
    <x v="4142"/>
    <n v="0"/>
    <n v="1"/>
    <n v="93280"/>
    <x v="0"/>
  </r>
  <r>
    <n v="27"/>
    <n v="85"/>
    <n v="8.94"/>
    <s v="Active User"/>
    <s v="Active User"/>
    <x v="61"/>
    <x v="847"/>
    <n v="4465"/>
    <x v="1"/>
    <s v="United States"/>
    <x v="4170"/>
    <s v="Stayed"/>
    <n v="0"/>
    <n v="0"/>
    <s v="Male"/>
    <n v="1"/>
    <s v="Fiber Optic"/>
    <s v="38.578807, -123.19338"/>
    <n v="38.578806999999998"/>
    <n v="-123.19338"/>
    <n v="1"/>
    <n v="95.65"/>
    <n v="1"/>
    <n v="0"/>
    <n v="1"/>
    <x v="0"/>
    <n v="1"/>
    <n v="0"/>
    <n v="1"/>
    <n v="1"/>
    <s v="Credit Card"/>
    <n v="1"/>
    <n v="1575"/>
    <n v="1"/>
    <s v="Q3"/>
    <n v="1"/>
    <n v="3"/>
    <n v="0"/>
    <s v="California"/>
    <n v="1"/>
    <n v="1"/>
    <n v="0"/>
    <x v="46"/>
    <n v="5088.3999999999996"/>
    <x v="0"/>
    <n v="464.88"/>
    <x v="304"/>
    <x v="4143"/>
    <n v="1"/>
    <n v="1"/>
    <n v="95421"/>
    <x v="0"/>
  </r>
  <r>
    <n v="58"/>
    <n v="0"/>
    <n v="34.36"/>
    <s v="Active User"/>
    <s v="Active User"/>
    <x v="8"/>
    <x v="696"/>
    <n v="4886"/>
    <x v="2"/>
    <s v="United States"/>
    <x v="4171"/>
    <s v="Stayed"/>
    <n v="0"/>
    <n v="0"/>
    <s v="Male"/>
    <n v="0"/>
    <s v="No Internet Service"/>
    <s v="36.413433, -118.854708"/>
    <n v="36.413432999999998"/>
    <n v="-118.854708"/>
    <n v="0"/>
    <n v="24.6"/>
    <n v="1"/>
    <n v="0"/>
    <n v="0"/>
    <x v="1"/>
    <n v="0"/>
    <n v="0"/>
    <n v="1"/>
    <n v="0"/>
    <s v="Bank Withdrawal"/>
    <n v="1"/>
    <n v="2318"/>
    <n v="0"/>
    <s v="Q3"/>
    <n v="0"/>
    <n v="5"/>
    <n v="0"/>
    <s v="California"/>
    <n v="0"/>
    <n v="0"/>
    <n v="0"/>
    <x v="33"/>
    <n v="1266.4000000000001"/>
    <x v="0"/>
    <n v="1752.36"/>
    <x v="305"/>
    <x v="4144"/>
    <n v="0"/>
    <n v="0"/>
    <n v="93271"/>
    <x v="0"/>
  </r>
  <r>
    <n v="59"/>
    <n v="25"/>
    <n v="20.260000000000002"/>
    <s v="Competitor"/>
    <s v="Competitor had better devices"/>
    <x v="24"/>
    <x v="143"/>
    <n v="3666"/>
    <x v="1"/>
    <s v="United States"/>
    <x v="4172"/>
    <s v="Churned"/>
    <n v="0"/>
    <n v="1"/>
    <s v="Male"/>
    <n v="1"/>
    <s v="Fiber Optic"/>
    <s v="37.871416, -122.246597"/>
    <n v="37.871416000000004"/>
    <n v="-122.24659699999999"/>
    <n v="0"/>
    <n v="78.25"/>
    <n v="0"/>
    <n v="0"/>
    <n v="0"/>
    <x v="4"/>
    <n v="1"/>
    <n v="0"/>
    <n v="1"/>
    <n v="0"/>
    <s v="Bank Withdrawal"/>
    <n v="1"/>
    <n v="21205"/>
    <n v="0"/>
    <s v="Q3"/>
    <n v="0"/>
    <n v="1"/>
    <n v="0"/>
    <s v="California"/>
    <n v="0"/>
    <n v="0"/>
    <n v="0"/>
    <x v="45"/>
    <n v="1490.95"/>
    <x v="0"/>
    <n v="384.94"/>
    <x v="0"/>
    <x v="4145"/>
    <n v="0"/>
    <n v="1"/>
    <n v="94704"/>
    <x v="1"/>
  </r>
  <r>
    <n v="45"/>
    <n v="18"/>
    <n v="3.94"/>
    <s v="Active User"/>
    <s v="Active User"/>
    <x v="34"/>
    <x v="44"/>
    <n v="2764"/>
    <x v="1"/>
    <s v="United States"/>
    <x v="4173"/>
    <s v="Stayed"/>
    <n v="0"/>
    <n v="0"/>
    <s v="Male"/>
    <n v="1"/>
    <s v="DSL"/>
    <s v="34.195386, -118.238508"/>
    <n v="34.195385999999999"/>
    <n v="-118.238508"/>
    <n v="0"/>
    <n v="51.8"/>
    <n v="0"/>
    <n v="0"/>
    <n v="0"/>
    <x v="4"/>
    <n v="1"/>
    <n v="0"/>
    <n v="1"/>
    <n v="0"/>
    <s v="Credit Card"/>
    <n v="1"/>
    <n v="16910"/>
    <n v="0"/>
    <s v="Q3"/>
    <n v="0"/>
    <n v="4"/>
    <n v="0"/>
    <s v="California"/>
    <n v="0"/>
    <n v="0"/>
    <n v="0"/>
    <x v="71"/>
    <n v="1023.85"/>
    <x v="0"/>
    <n v="78.8"/>
    <x v="0"/>
    <x v="4146"/>
    <n v="0"/>
    <n v="1"/>
    <n v="91208"/>
    <x v="0"/>
  </r>
  <r>
    <n v="27"/>
    <n v="0"/>
    <n v="38.409999999999997"/>
    <s v="Active User"/>
    <s v="Active User"/>
    <x v="27"/>
    <x v="718"/>
    <n v="2011"/>
    <x v="1"/>
    <s v="United States"/>
    <x v="4174"/>
    <s v="Joined"/>
    <n v="0"/>
    <n v="0"/>
    <s v="Male"/>
    <n v="0"/>
    <s v="No Internet Service"/>
    <s v="39.245911, -123.77214"/>
    <n v="39.245911"/>
    <n v="-123.77213999999999"/>
    <n v="0"/>
    <n v="20.7"/>
    <n v="0"/>
    <n v="0"/>
    <n v="0"/>
    <x v="2"/>
    <n v="0"/>
    <n v="0"/>
    <n v="0"/>
    <n v="0"/>
    <s v="Credit Card"/>
    <n v="1"/>
    <n v="882"/>
    <n v="0"/>
    <s v="Q3"/>
    <n v="0"/>
    <n v="4"/>
    <n v="0"/>
    <s v="California"/>
    <n v="0"/>
    <n v="0"/>
    <n v="0"/>
    <x v="5"/>
    <n v="57.5"/>
    <x v="0"/>
    <n v="115.23"/>
    <x v="0"/>
    <x v="4147"/>
    <n v="1"/>
    <n v="0"/>
    <n v="95456"/>
    <x v="0"/>
  </r>
  <r>
    <n v="61"/>
    <n v="27"/>
    <n v="0"/>
    <s v="Active User"/>
    <s v="Active User"/>
    <x v="30"/>
    <x v="121"/>
    <n v="4871"/>
    <x v="0"/>
    <s v="United States"/>
    <x v="4175"/>
    <s v="Stayed"/>
    <n v="0"/>
    <n v="0"/>
    <s v="Female"/>
    <n v="1"/>
    <s v="Cable"/>
    <s v="33.960891, -118.032222"/>
    <n v="33.960890999999997"/>
    <n v="-118.032222"/>
    <n v="0"/>
    <n v="31.05"/>
    <n v="0"/>
    <n v="0"/>
    <n v="0"/>
    <x v="5"/>
    <n v="0"/>
    <n v="1"/>
    <n v="0"/>
    <n v="0"/>
    <s v="Bank Withdrawal"/>
    <n v="0"/>
    <n v="38181"/>
    <n v="0"/>
    <s v="Q3"/>
    <n v="0"/>
    <n v="4"/>
    <n v="0"/>
    <s v="California"/>
    <n v="0"/>
    <n v="0"/>
    <n v="0"/>
    <x v="62"/>
    <n v="1126.3499999999999"/>
    <x v="0"/>
    <n v="0"/>
    <x v="0"/>
    <x v="4148"/>
    <n v="0"/>
    <n v="1"/>
    <n v="90605"/>
    <x v="0"/>
  </r>
  <r>
    <n v="51"/>
    <n v="9"/>
    <n v="46.92"/>
    <s v="Competitor"/>
    <s v="Competitor offered more data"/>
    <x v="25"/>
    <x v="38"/>
    <n v="3590"/>
    <x v="1"/>
    <s v="United States"/>
    <x v="4176"/>
    <s v="Churned"/>
    <n v="0"/>
    <n v="1"/>
    <s v="Female"/>
    <n v="1"/>
    <s v="Fiber Optic"/>
    <s v="38.590035, -121.412455"/>
    <n v="38.590035"/>
    <n v="-121.41245499999999"/>
    <n v="1"/>
    <n v="91.05"/>
    <n v="1"/>
    <n v="0"/>
    <n v="1"/>
    <x v="0"/>
    <n v="0"/>
    <n v="0"/>
    <n v="1"/>
    <n v="1"/>
    <s v="Bank Withdrawal"/>
    <n v="1"/>
    <n v="30715"/>
    <n v="0"/>
    <s v="Q3"/>
    <n v="1"/>
    <n v="1"/>
    <n v="0"/>
    <s v="California"/>
    <n v="1"/>
    <n v="1"/>
    <n v="0"/>
    <x v="17"/>
    <n v="2954.5"/>
    <x v="7"/>
    <n v="1501.44"/>
    <x v="0"/>
    <x v="4149"/>
    <n v="0"/>
    <n v="0"/>
    <n v="95825"/>
    <x v="1"/>
  </r>
  <r>
    <n v="25"/>
    <n v="0"/>
    <n v="29.29"/>
    <s v="Active User"/>
    <s v="Active User"/>
    <x v="40"/>
    <x v="972"/>
    <n v="5398"/>
    <x v="0"/>
    <s v="United States"/>
    <x v="4177"/>
    <s v="Stayed"/>
    <n v="0"/>
    <n v="0"/>
    <s v="Male"/>
    <n v="0"/>
    <s v="No Internet Service"/>
    <s v="34.200175, -118.540958"/>
    <n v="34.200175000000002"/>
    <n v="-118.540958"/>
    <n v="0"/>
    <n v="24.75"/>
    <n v="1"/>
    <n v="0"/>
    <n v="0"/>
    <x v="3"/>
    <n v="0"/>
    <n v="0"/>
    <n v="0"/>
    <n v="0"/>
    <s v="Bank Withdrawal"/>
    <n v="1"/>
    <n v="68018"/>
    <n v="0"/>
    <s v="Q3"/>
    <n v="0"/>
    <n v="5"/>
    <n v="0"/>
    <s v="California"/>
    <n v="0"/>
    <n v="0"/>
    <n v="0"/>
    <x v="8"/>
    <n v="1777.6"/>
    <x v="0"/>
    <n v="2108.88"/>
    <x v="0"/>
    <x v="4150"/>
    <n v="1"/>
    <n v="0"/>
    <n v="91335"/>
    <x v="0"/>
  </r>
  <r>
    <n v="74"/>
    <n v="5"/>
    <n v="0"/>
    <s v="Competitor"/>
    <s v="Competitor made better offer"/>
    <x v="67"/>
    <x v="956"/>
    <n v="5688"/>
    <x v="1"/>
    <s v="United States"/>
    <x v="4178"/>
    <s v="Churned"/>
    <n v="0"/>
    <n v="0"/>
    <s v="Female"/>
    <n v="1"/>
    <s v="Cable"/>
    <s v="40.485849, -124.163234"/>
    <n v="40.485849000000002"/>
    <n v="-124.163234"/>
    <n v="0"/>
    <n v="25.2"/>
    <n v="0"/>
    <n v="0"/>
    <n v="0"/>
    <x v="0"/>
    <n v="0"/>
    <n v="0"/>
    <n v="1"/>
    <n v="0"/>
    <s v="Bank Withdrawal"/>
    <n v="0"/>
    <n v="3284"/>
    <n v="0"/>
    <s v="Q3"/>
    <n v="0"/>
    <n v="1"/>
    <n v="1"/>
    <s v="California"/>
    <n v="0"/>
    <n v="0"/>
    <n v="0"/>
    <x v="16"/>
    <n v="25.2"/>
    <x v="0"/>
    <n v="0"/>
    <x v="0"/>
    <x v="4151"/>
    <n v="0"/>
    <n v="1"/>
    <n v="95562"/>
    <x v="1"/>
  </r>
  <r>
    <n v="25"/>
    <n v="0"/>
    <n v="34.68"/>
    <s v="Active User"/>
    <s v="Active User"/>
    <x v="52"/>
    <x v="32"/>
    <n v="5596"/>
    <x v="0"/>
    <s v="United States"/>
    <x v="4179"/>
    <s v="Stayed"/>
    <n v="0"/>
    <n v="0"/>
    <s v="Male"/>
    <n v="0"/>
    <s v="No Internet Service"/>
    <s v="34.102084, -118.451629"/>
    <n v="34.102083999999998"/>
    <n v="-118.451629"/>
    <n v="0"/>
    <n v="19.649999999999999"/>
    <n v="0"/>
    <n v="0"/>
    <n v="0"/>
    <x v="4"/>
    <n v="0"/>
    <n v="0"/>
    <n v="0"/>
    <n v="0"/>
    <s v="Credit Card"/>
    <n v="1"/>
    <n v="10470"/>
    <n v="0"/>
    <s v="Q3"/>
    <n v="0"/>
    <n v="5"/>
    <n v="0"/>
    <s v="California"/>
    <n v="0"/>
    <n v="0"/>
    <n v="0"/>
    <x v="45"/>
    <n v="358.15"/>
    <x v="0"/>
    <n v="658.92"/>
    <x v="0"/>
    <x v="4152"/>
    <n v="1"/>
    <n v="0"/>
    <n v="90077"/>
    <x v="0"/>
  </r>
  <r>
    <n v="41"/>
    <n v="12"/>
    <n v="48.77"/>
    <s v="Competitor"/>
    <s v="Competitor had better devices"/>
    <x v="39"/>
    <x v="32"/>
    <n v="4688"/>
    <x v="2"/>
    <s v="United States"/>
    <x v="4180"/>
    <s v="Churned"/>
    <n v="0"/>
    <n v="1"/>
    <s v="Female"/>
    <n v="1"/>
    <s v="Fiber Optic"/>
    <s v="34.001617, -118.222274"/>
    <n v="34.001617000000003"/>
    <n v="-118.222274"/>
    <n v="1"/>
    <n v="102.45"/>
    <n v="1"/>
    <n v="0"/>
    <n v="1"/>
    <x v="3"/>
    <n v="1"/>
    <n v="0"/>
    <n v="1"/>
    <n v="1"/>
    <s v="Credit Card"/>
    <n v="1"/>
    <n v="3642"/>
    <n v="0"/>
    <s v="Q3"/>
    <n v="1"/>
    <n v="1"/>
    <n v="0"/>
    <s v="California"/>
    <n v="1"/>
    <n v="1"/>
    <n v="1"/>
    <x v="30"/>
    <n v="6615.15"/>
    <x v="5"/>
    <n v="3218.82"/>
    <x v="0"/>
    <x v="4153"/>
    <n v="0"/>
    <n v="0"/>
    <n v="90058"/>
    <x v="1"/>
  </r>
  <r>
    <n v="60"/>
    <n v="0"/>
    <n v="26.98"/>
    <s v="Active User"/>
    <s v="Active User"/>
    <x v="44"/>
    <x v="891"/>
    <n v="5374"/>
    <x v="0"/>
    <s v="United States"/>
    <x v="4181"/>
    <s v="Stayed"/>
    <n v="0"/>
    <n v="0"/>
    <s v="Female"/>
    <n v="0"/>
    <s v="No Internet Service"/>
    <s v="37.361987, -120.748394"/>
    <n v="37.361986999999999"/>
    <n v="-120.748394"/>
    <n v="1"/>
    <n v="26"/>
    <n v="1"/>
    <n v="0"/>
    <n v="8"/>
    <x v="3"/>
    <n v="0"/>
    <n v="0"/>
    <n v="1"/>
    <n v="1"/>
    <s v="Credit Card"/>
    <n v="1"/>
    <n v="12672"/>
    <n v="0"/>
    <s v="Q3"/>
    <n v="1"/>
    <n v="4"/>
    <n v="0"/>
    <s v="California"/>
    <n v="0"/>
    <n v="0"/>
    <n v="0"/>
    <x v="8"/>
    <n v="1776"/>
    <x v="0"/>
    <n v="1942.56"/>
    <x v="0"/>
    <x v="4154"/>
    <n v="0"/>
    <n v="0"/>
    <n v="95334"/>
    <x v="0"/>
  </r>
  <r>
    <n v="44"/>
    <n v="3"/>
    <n v="25.81"/>
    <s v="Active User"/>
    <s v="Active User"/>
    <x v="50"/>
    <x v="771"/>
    <n v="2198"/>
    <x v="1"/>
    <s v="United States"/>
    <x v="4182"/>
    <s v="Stayed"/>
    <n v="0"/>
    <n v="0"/>
    <s v="Female"/>
    <n v="1"/>
    <s v="Fiber Optic"/>
    <s v="38.400264, -120.641274"/>
    <n v="38.400264"/>
    <n v="-120.641274"/>
    <n v="0"/>
    <n v="84.35"/>
    <n v="1"/>
    <n v="0"/>
    <n v="0"/>
    <x v="0"/>
    <n v="0"/>
    <n v="1"/>
    <n v="1"/>
    <n v="0"/>
    <s v="Bank Withdrawal"/>
    <n v="1"/>
    <n v="4354"/>
    <n v="1"/>
    <s v="Q3"/>
    <n v="0"/>
    <n v="3"/>
    <n v="0"/>
    <s v="California"/>
    <n v="0"/>
    <n v="0"/>
    <n v="0"/>
    <x v="6"/>
    <n v="1938.05"/>
    <x v="0"/>
    <n v="619.44000000000005"/>
    <x v="0"/>
    <x v="4155"/>
    <n v="0"/>
    <n v="1"/>
    <n v="95665"/>
    <x v="0"/>
  </r>
  <r>
    <n v="37"/>
    <n v="27"/>
    <n v="39.9"/>
    <s v="Active User"/>
    <s v="Active User"/>
    <x v="16"/>
    <x v="350"/>
    <n v="5136"/>
    <x v="2"/>
    <s v="United States"/>
    <x v="4183"/>
    <s v="Stayed"/>
    <n v="1"/>
    <n v="0"/>
    <s v="Female"/>
    <n v="1"/>
    <s v="DSL"/>
    <s v="38.838088, -122.73203"/>
    <n v="38.838087999999999"/>
    <n v="-122.73202999999999"/>
    <n v="0"/>
    <n v="54.75"/>
    <n v="0"/>
    <n v="1"/>
    <n v="0"/>
    <x v="5"/>
    <n v="1"/>
    <n v="0"/>
    <n v="1"/>
    <n v="0"/>
    <s v="Credit Card"/>
    <n v="1"/>
    <n v="1591"/>
    <n v="1"/>
    <s v="Q3"/>
    <n v="0"/>
    <n v="5"/>
    <n v="0"/>
    <s v="California"/>
    <n v="0"/>
    <n v="0"/>
    <n v="0"/>
    <x v="0"/>
    <n v="1266.3499999999999"/>
    <x v="0"/>
    <n v="997.5"/>
    <x v="306"/>
    <x v="4156"/>
    <n v="0"/>
    <n v="1"/>
    <n v="95426"/>
    <x v="0"/>
  </r>
  <r>
    <n v="62"/>
    <n v="11"/>
    <n v="22.57"/>
    <s v="Competitor"/>
    <s v="Competitor made better offer"/>
    <x v="29"/>
    <x v="9"/>
    <n v="5949"/>
    <x v="1"/>
    <s v="United States"/>
    <x v="4184"/>
    <s v="Churned"/>
    <n v="0"/>
    <n v="1"/>
    <s v="Male"/>
    <n v="1"/>
    <s v="Fiber Optic"/>
    <s v="32.886925, -117.152162"/>
    <n v="32.886924999999998"/>
    <n v="-117.152162"/>
    <n v="1"/>
    <n v="78.900000000000006"/>
    <n v="1"/>
    <n v="0"/>
    <n v="1"/>
    <x v="5"/>
    <n v="0"/>
    <n v="0"/>
    <n v="1"/>
    <n v="1"/>
    <s v="Bank Withdrawal"/>
    <n v="1"/>
    <n v="74232"/>
    <n v="0"/>
    <s v="Q3"/>
    <n v="1"/>
    <n v="3"/>
    <n v="0"/>
    <s v="California"/>
    <n v="0"/>
    <n v="0"/>
    <n v="0"/>
    <x v="17"/>
    <n v="2447.9499999999998"/>
    <x v="0"/>
    <n v="722.24"/>
    <x v="0"/>
    <x v="4157"/>
    <n v="0"/>
    <n v="1"/>
    <n v="92126"/>
    <x v="1"/>
  </r>
  <r>
    <n v="40"/>
    <n v="23"/>
    <n v="12.63"/>
    <s v="Active User"/>
    <s v="Active User"/>
    <x v="2"/>
    <x v="383"/>
    <n v="4515"/>
    <x v="0"/>
    <s v="United States"/>
    <x v="4185"/>
    <s v="Stayed"/>
    <n v="0"/>
    <n v="0"/>
    <s v="Female"/>
    <n v="1"/>
    <s v="DSL"/>
    <s v="38.823278, -121.281856"/>
    <n v="38.823278000000002"/>
    <n v="-121.281856"/>
    <n v="0"/>
    <n v="59.75"/>
    <n v="1"/>
    <n v="0"/>
    <n v="0"/>
    <x v="0"/>
    <n v="1"/>
    <n v="1"/>
    <n v="0"/>
    <n v="0"/>
    <s v="Bank Withdrawal"/>
    <n v="1"/>
    <n v="15494"/>
    <n v="0"/>
    <s v="Q3"/>
    <n v="0"/>
    <n v="3"/>
    <n v="0"/>
    <s v="California"/>
    <n v="0"/>
    <n v="0"/>
    <n v="0"/>
    <x v="8"/>
    <n v="4265"/>
    <x v="0"/>
    <n v="909.36"/>
    <x v="0"/>
    <x v="4158"/>
    <n v="0"/>
    <n v="1"/>
    <n v="95765"/>
    <x v="0"/>
  </r>
  <r>
    <n v="42"/>
    <n v="56"/>
    <n v="45.26"/>
    <s v="Price"/>
    <s v="Price too high"/>
    <x v="37"/>
    <x v="385"/>
    <n v="4734"/>
    <x v="1"/>
    <s v="United States"/>
    <x v="4186"/>
    <s v="Churned"/>
    <n v="1"/>
    <n v="1"/>
    <s v="Female"/>
    <n v="1"/>
    <s v="Cable"/>
    <s v="38.055562, -120.456298"/>
    <n v="38.055562000000002"/>
    <n v="-120.456298"/>
    <n v="1"/>
    <n v="79.900000000000006"/>
    <n v="1"/>
    <n v="3"/>
    <n v="1"/>
    <x v="0"/>
    <n v="1"/>
    <n v="1"/>
    <n v="0"/>
    <n v="1"/>
    <s v="Credit Card"/>
    <n v="1"/>
    <n v="460"/>
    <n v="1"/>
    <s v="Q3"/>
    <n v="1"/>
    <n v="1"/>
    <n v="0"/>
    <s v="California"/>
    <n v="1"/>
    <n v="1"/>
    <n v="0"/>
    <x v="57"/>
    <n v="3326.2"/>
    <x v="0"/>
    <n v="1855.66"/>
    <x v="0"/>
    <x v="4159"/>
    <n v="0"/>
    <n v="1"/>
    <n v="95251"/>
    <x v="1"/>
  </r>
  <r>
    <n v="63"/>
    <n v="24"/>
    <n v="7.01"/>
    <s v="Competitor"/>
    <s v="Competitor made better offer"/>
    <x v="58"/>
    <x v="9"/>
    <n v="5255"/>
    <x v="1"/>
    <s v="United States"/>
    <x v="4187"/>
    <s v="Churned"/>
    <n v="0"/>
    <n v="0"/>
    <s v="Female"/>
    <n v="1"/>
    <s v="Fiber Optic"/>
    <s v="32.957195, -117.202542"/>
    <n v="32.957194999999999"/>
    <n v="-117.20254199999999"/>
    <n v="1"/>
    <n v="94.1"/>
    <n v="1"/>
    <n v="0"/>
    <n v="1"/>
    <x v="0"/>
    <n v="1"/>
    <n v="0"/>
    <n v="1"/>
    <n v="1"/>
    <s v="Credit Card"/>
    <n v="1"/>
    <n v="28201"/>
    <n v="1"/>
    <s v="Q3"/>
    <n v="1"/>
    <n v="3"/>
    <n v="0"/>
    <s v="California"/>
    <n v="0"/>
    <n v="0"/>
    <n v="1"/>
    <x v="26"/>
    <n v="2804.45"/>
    <x v="0"/>
    <n v="210.3"/>
    <x v="0"/>
    <x v="4160"/>
    <n v="0"/>
    <n v="1"/>
    <n v="92130"/>
    <x v="1"/>
  </r>
  <r>
    <n v="36"/>
    <n v="10"/>
    <n v="45.03"/>
    <s v="Competitor"/>
    <s v="Competitor had better devices"/>
    <x v="37"/>
    <x v="234"/>
    <n v="2098"/>
    <x v="2"/>
    <s v="United States"/>
    <x v="4188"/>
    <s v="Churned"/>
    <n v="0"/>
    <n v="1"/>
    <s v="Male"/>
    <n v="1"/>
    <s v="Fiber Optic"/>
    <s v="38.591134, -121.161585"/>
    <n v="38.591133999999997"/>
    <n v="-121.161585"/>
    <n v="1"/>
    <n v="102.6"/>
    <n v="1"/>
    <n v="0"/>
    <n v="1"/>
    <x v="1"/>
    <n v="0"/>
    <n v="0"/>
    <n v="1"/>
    <n v="1"/>
    <s v="Bank Withdrawal"/>
    <n v="1"/>
    <n v="299"/>
    <n v="1"/>
    <s v="Q3"/>
    <n v="1"/>
    <n v="1"/>
    <n v="0"/>
    <s v="California"/>
    <n v="1"/>
    <n v="1"/>
    <n v="1"/>
    <x v="57"/>
    <n v="4213.3500000000004"/>
    <x v="0"/>
    <n v="1846.23"/>
    <x v="307"/>
    <x v="4161"/>
    <n v="0"/>
    <n v="1"/>
    <n v="95742"/>
    <x v="1"/>
  </r>
  <r>
    <n v="40"/>
    <n v="0"/>
    <n v="12.05"/>
    <s v="Active User"/>
    <s v="Active User"/>
    <x v="48"/>
    <x v="68"/>
    <n v="2088"/>
    <x v="2"/>
    <s v="United States"/>
    <x v="4189"/>
    <s v="Joined"/>
    <n v="0"/>
    <n v="0"/>
    <s v="Male"/>
    <n v="0"/>
    <s v="No Internet Service"/>
    <s v="37.800254, -122.436975"/>
    <n v="37.800254000000002"/>
    <n v="-122.436975"/>
    <n v="0"/>
    <n v="21.2"/>
    <n v="0"/>
    <n v="0"/>
    <n v="0"/>
    <x v="0"/>
    <n v="0"/>
    <n v="0"/>
    <n v="0"/>
    <n v="0"/>
    <s v="Credit Card"/>
    <n v="1"/>
    <n v="22920"/>
    <n v="0"/>
    <s v="Q3"/>
    <n v="0"/>
    <n v="5"/>
    <n v="0"/>
    <s v="California"/>
    <n v="0"/>
    <n v="0"/>
    <n v="0"/>
    <x v="5"/>
    <n v="52.05"/>
    <x v="0"/>
    <n v="36.15"/>
    <x v="0"/>
    <x v="4162"/>
    <n v="0"/>
    <n v="0"/>
    <n v="94123"/>
    <x v="0"/>
  </r>
  <r>
    <n v="77"/>
    <n v="21"/>
    <n v="42.06"/>
    <s v="Competitor"/>
    <s v="Competitor had better devices"/>
    <x v="20"/>
    <x v="868"/>
    <n v="2169"/>
    <x v="1"/>
    <s v="United States"/>
    <x v="4190"/>
    <s v="Churned"/>
    <n v="0"/>
    <n v="1"/>
    <s v="Male"/>
    <n v="1"/>
    <s v="Fiber Optic"/>
    <s v="34.003243, -117.138286"/>
    <n v="34.003242999999998"/>
    <n v="-117.13828599999999"/>
    <n v="0"/>
    <n v="98.4"/>
    <n v="1"/>
    <n v="0"/>
    <n v="0"/>
    <x v="1"/>
    <n v="0"/>
    <n v="0"/>
    <n v="1"/>
    <n v="0"/>
    <s v="Bank Withdrawal"/>
    <n v="1"/>
    <n v="31230"/>
    <n v="0"/>
    <s v="Q3"/>
    <n v="0"/>
    <n v="1"/>
    <n v="1"/>
    <s v="California"/>
    <n v="1"/>
    <n v="0"/>
    <n v="1"/>
    <x v="57"/>
    <n v="4187.75"/>
    <x v="0"/>
    <n v="1724.46"/>
    <x v="0"/>
    <x v="4163"/>
    <n v="0"/>
    <n v="1"/>
    <n v="92373"/>
    <x v="1"/>
  </r>
  <r>
    <n v="26"/>
    <n v="73"/>
    <n v="4.18"/>
    <s v="Active User"/>
    <s v="Active User"/>
    <x v="0"/>
    <x v="1065"/>
    <n v="5833"/>
    <x v="2"/>
    <s v="United States"/>
    <x v="4191"/>
    <s v="Stayed"/>
    <n v="1"/>
    <n v="1"/>
    <s v="Male"/>
    <n v="1"/>
    <s v="Fiber Optic"/>
    <s v="36.414216, -121.360597"/>
    <n v="36.414216000000003"/>
    <n v="-121.360597"/>
    <n v="1"/>
    <n v="97.55"/>
    <n v="0"/>
    <n v="3"/>
    <n v="1"/>
    <x v="0"/>
    <n v="1"/>
    <n v="0"/>
    <n v="1"/>
    <n v="1"/>
    <s v="Credit Card"/>
    <n v="1"/>
    <n v="13003"/>
    <n v="0"/>
    <s v="Q3"/>
    <n v="1"/>
    <n v="4"/>
    <n v="0"/>
    <s v="California"/>
    <n v="1"/>
    <n v="1"/>
    <n v="1"/>
    <x v="58"/>
    <n v="5598"/>
    <x v="0"/>
    <n v="238.26"/>
    <x v="0"/>
    <x v="4164"/>
    <n v="1"/>
    <n v="1"/>
    <n v="93960"/>
    <x v="0"/>
  </r>
  <r>
    <n v="40"/>
    <n v="28"/>
    <n v="26.13"/>
    <s v="Active User"/>
    <s v="Active User"/>
    <x v="60"/>
    <x v="388"/>
    <n v="2992"/>
    <x v="1"/>
    <s v="United States"/>
    <x v="4192"/>
    <s v="Stayed"/>
    <n v="0"/>
    <n v="0"/>
    <s v="Female"/>
    <n v="1"/>
    <s v="Fiber Optic"/>
    <s v="34.19829, -118.602203"/>
    <n v="34.19829"/>
    <n v="-118.602203"/>
    <n v="0"/>
    <n v="70.150000000000006"/>
    <n v="0"/>
    <n v="0"/>
    <n v="0"/>
    <x v="0"/>
    <n v="0"/>
    <n v="0"/>
    <n v="1"/>
    <n v="0"/>
    <s v="Credit Card"/>
    <n v="1"/>
    <n v="23519"/>
    <n v="0"/>
    <s v="Q3"/>
    <n v="0"/>
    <n v="4"/>
    <n v="0"/>
    <s v="California"/>
    <n v="0"/>
    <n v="0"/>
    <n v="0"/>
    <x v="29"/>
    <n v="886.7"/>
    <x v="0"/>
    <n v="339.69"/>
    <x v="308"/>
    <x v="4165"/>
    <n v="0"/>
    <n v="1"/>
    <n v="91303"/>
    <x v="0"/>
  </r>
  <r>
    <n v="29"/>
    <n v="51"/>
    <n v="2.87"/>
    <s v="Competitor"/>
    <s v="Competitor made better offer"/>
    <x v="25"/>
    <x v="9"/>
    <n v="4622"/>
    <x v="1"/>
    <s v="United States"/>
    <x v="4193"/>
    <s v="Churned"/>
    <n v="0"/>
    <n v="1"/>
    <s v="Female"/>
    <n v="1"/>
    <s v="Fiber Optic"/>
    <s v="32.825086, -117.199424"/>
    <n v="32.825085999999999"/>
    <n v="-117.19942399999999"/>
    <n v="1"/>
    <n v="98.75"/>
    <n v="1"/>
    <n v="0"/>
    <n v="1"/>
    <x v="0"/>
    <n v="1"/>
    <n v="1"/>
    <n v="1"/>
    <n v="1"/>
    <s v="Bank Withdrawal"/>
    <n v="1"/>
    <n v="51213"/>
    <n v="0"/>
    <s v="Q3"/>
    <n v="1"/>
    <n v="1"/>
    <n v="0"/>
    <s v="California"/>
    <n v="0"/>
    <n v="1"/>
    <n v="1"/>
    <x v="19"/>
    <n v="4533.7"/>
    <x v="0"/>
    <n v="134.88999999999999"/>
    <x v="0"/>
    <x v="4166"/>
    <n v="1"/>
    <n v="1"/>
    <n v="92117"/>
    <x v="1"/>
  </r>
  <r>
    <n v="55"/>
    <n v="0"/>
    <n v="33.630000000000003"/>
    <s v="Active User"/>
    <s v="Active User"/>
    <x v="22"/>
    <x v="617"/>
    <n v="3052"/>
    <x v="0"/>
    <s v="United States"/>
    <x v="4194"/>
    <s v="Stayed"/>
    <n v="0"/>
    <n v="0"/>
    <s v="Female"/>
    <n v="0"/>
    <s v="No Internet Service"/>
    <s v="37.244307, -119.470256"/>
    <n v="37.244306999999999"/>
    <n v="-119.47025600000001"/>
    <n v="1"/>
    <n v="25.25"/>
    <n v="1"/>
    <n v="0"/>
    <n v="9"/>
    <x v="0"/>
    <n v="0"/>
    <n v="0"/>
    <n v="0"/>
    <n v="1"/>
    <s v="Bank Withdrawal"/>
    <n v="1"/>
    <n v="3376"/>
    <n v="0"/>
    <s v="Q3"/>
    <n v="1"/>
    <n v="4"/>
    <n v="0"/>
    <s v="California"/>
    <n v="0"/>
    <n v="0"/>
    <n v="0"/>
    <x v="21"/>
    <n v="1108.2"/>
    <x v="0"/>
    <n v="1412.46"/>
    <x v="0"/>
    <x v="4167"/>
    <n v="0"/>
    <n v="0"/>
    <n v="93643"/>
    <x v="0"/>
  </r>
  <r>
    <n v="65"/>
    <n v="22"/>
    <n v="20.99"/>
    <s v="Other"/>
    <s v="Don't know"/>
    <x v="45"/>
    <x v="1084"/>
    <n v="5569"/>
    <x v="1"/>
    <s v="United States"/>
    <x v="4195"/>
    <s v="Churned"/>
    <n v="0"/>
    <n v="0"/>
    <s v="Male"/>
    <n v="1"/>
    <s v="Fiber Optic"/>
    <s v="38.470423, -121.114897"/>
    <n v="38.470422999999997"/>
    <n v="-121.114897"/>
    <n v="0"/>
    <n v="94"/>
    <n v="1"/>
    <n v="0"/>
    <n v="0"/>
    <x v="2"/>
    <n v="0"/>
    <n v="0"/>
    <n v="1"/>
    <n v="0"/>
    <s v="Bank Withdrawal"/>
    <n v="1"/>
    <n v="4731"/>
    <n v="0"/>
    <s v="Q3"/>
    <n v="0"/>
    <n v="1"/>
    <n v="1"/>
    <s v="California"/>
    <n v="1"/>
    <n v="1"/>
    <n v="1"/>
    <x v="9"/>
    <n v="181.7"/>
    <x v="0"/>
    <n v="41.98"/>
    <x v="0"/>
    <x v="4168"/>
    <n v="0"/>
    <n v="1"/>
    <n v="95683"/>
    <x v="1"/>
  </r>
  <r>
    <n v="50"/>
    <n v="6"/>
    <n v="23.06"/>
    <s v="Active User"/>
    <s v="Active User"/>
    <x v="12"/>
    <x v="843"/>
    <n v="5643"/>
    <x v="2"/>
    <s v="United States"/>
    <x v="4196"/>
    <s v="Stayed"/>
    <n v="0"/>
    <n v="1"/>
    <s v="Female"/>
    <n v="1"/>
    <s v="Cable"/>
    <s v="36.319181, -117.593053"/>
    <n v="36.319181"/>
    <n v="-117.593053"/>
    <n v="1"/>
    <n v="84.8"/>
    <n v="0"/>
    <n v="0"/>
    <n v="2"/>
    <x v="0"/>
    <n v="1"/>
    <n v="1"/>
    <n v="1"/>
    <n v="1"/>
    <s v="Bank Withdrawal"/>
    <n v="1"/>
    <n v="64"/>
    <n v="1"/>
    <s v="Q3"/>
    <n v="1"/>
    <n v="3"/>
    <n v="0"/>
    <s v="California"/>
    <n v="1"/>
    <n v="1"/>
    <n v="1"/>
    <x v="25"/>
    <n v="6046.1"/>
    <x v="0"/>
    <n v="1637.26"/>
    <x v="0"/>
    <x v="4169"/>
    <n v="0"/>
    <n v="1"/>
    <n v="93522"/>
    <x v="0"/>
  </r>
  <r>
    <n v="54"/>
    <n v="15"/>
    <n v="30.57"/>
    <s v="Active User"/>
    <s v="Active User"/>
    <x v="73"/>
    <x v="777"/>
    <n v="4924"/>
    <x v="1"/>
    <s v="United States"/>
    <x v="4197"/>
    <s v="Stayed"/>
    <n v="0"/>
    <n v="1"/>
    <s v="Male"/>
    <n v="1"/>
    <s v="Fiber Optic"/>
    <s v="38.684437, -121.055634"/>
    <n v="38.684437000000003"/>
    <n v="-121.055634"/>
    <n v="0"/>
    <n v="84.8"/>
    <n v="0"/>
    <n v="0"/>
    <n v="0"/>
    <x v="0"/>
    <n v="0"/>
    <n v="0"/>
    <n v="0"/>
    <n v="0"/>
    <s v="Bank Withdrawal"/>
    <n v="1"/>
    <n v="22028"/>
    <n v="0"/>
    <s v="Q3"/>
    <n v="0"/>
    <n v="4"/>
    <n v="0"/>
    <s v="California"/>
    <n v="1"/>
    <n v="1"/>
    <n v="0"/>
    <x v="12"/>
    <n v="888.75"/>
    <x v="0"/>
    <n v="336.27"/>
    <x v="0"/>
    <x v="4170"/>
    <n v="0"/>
    <n v="1"/>
    <n v="95762"/>
    <x v="0"/>
  </r>
  <r>
    <n v="79"/>
    <n v="27"/>
    <n v="43.99"/>
    <s v="Active User"/>
    <s v="Active User"/>
    <x v="40"/>
    <x v="701"/>
    <n v="3662"/>
    <x v="0"/>
    <s v="United States"/>
    <x v="4198"/>
    <s v="Stayed"/>
    <n v="0"/>
    <n v="0"/>
    <s v="Female"/>
    <n v="1"/>
    <s v="DSL"/>
    <s v="38.148862, -121.737696"/>
    <n v="38.148862000000001"/>
    <n v="-121.737696"/>
    <n v="0"/>
    <n v="59.9"/>
    <n v="0"/>
    <n v="0"/>
    <n v="0"/>
    <x v="0"/>
    <n v="1"/>
    <n v="1"/>
    <n v="0"/>
    <n v="0"/>
    <s v="Credit Card"/>
    <n v="1"/>
    <n v="5246"/>
    <n v="1"/>
    <s v="Q3"/>
    <n v="0"/>
    <n v="4"/>
    <n v="1"/>
    <s v="California"/>
    <n v="0"/>
    <n v="0"/>
    <n v="0"/>
    <x v="69"/>
    <n v="287.85000000000002"/>
    <x v="14"/>
    <n v="219.95"/>
    <x v="0"/>
    <x v="4171"/>
    <n v="0"/>
    <n v="0"/>
    <n v="94571"/>
    <x v="0"/>
  </r>
  <r>
    <n v="65"/>
    <n v="23"/>
    <n v="25.61"/>
    <s v="Active User"/>
    <s v="Active User"/>
    <x v="73"/>
    <x v="32"/>
    <n v="5479"/>
    <x v="2"/>
    <s v="United States"/>
    <x v="4199"/>
    <s v="Stayed"/>
    <n v="0"/>
    <n v="1"/>
    <s v="Female"/>
    <n v="1"/>
    <s v="Fiber Optic"/>
    <s v="33.958149, -118.308441"/>
    <n v="33.958148999999999"/>
    <n v="-118.308441"/>
    <n v="0"/>
    <n v="105.9"/>
    <n v="1"/>
    <n v="0"/>
    <n v="0"/>
    <x v="0"/>
    <n v="1"/>
    <n v="0"/>
    <n v="1"/>
    <n v="0"/>
    <s v="Bank Withdrawal"/>
    <n v="1"/>
    <n v="47107"/>
    <n v="0"/>
    <s v="Q3"/>
    <n v="0"/>
    <n v="3"/>
    <n v="1"/>
    <s v="California"/>
    <n v="1"/>
    <n v="1"/>
    <n v="1"/>
    <x v="25"/>
    <n v="7521.95"/>
    <x v="3"/>
    <n v="1818.31"/>
    <x v="309"/>
    <x v="4172"/>
    <n v="0"/>
    <n v="0"/>
    <n v="90047"/>
    <x v="0"/>
  </r>
  <r>
    <n v="20"/>
    <n v="73"/>
    <n v="8.01"/>
    <s v="Active User"/>
    <s v="Active User"/>
    <x v="26"/>
    <x v="187"/>
    <n v="6026"/>
    <x v="2"/>
    <s v="United States"/>
    <x v="4200"/>
    <s v="Stayed"/>
    <n v="0"/>
    <n v="1"/>
    <s v="Female"/>
    <n v="1"/>
    <s v="Fiber Optic"/>
    <s v="37.670526, -120.877572"/>
    <n v="37.670526000000002"/>
    <n v="-120.877572"/>
    <n v="1"/>
    <n v="109.4"/>
    <n v="1"/>
    <n v="0"/>
    <n v="10"/>
    <x v="1"/>
    <n v="1"/>
    <n v="0"/>
    <n v="1"/>
    <n v="1"/>
    <s v="Bank Withdrawal"/>
    <n v="1"/>
    <n v="13343"/>
    <n v="1"/>
    <s v="Q3"/>
    <n v="1"/>
    <n v="5"/>
    <n v="0"/>
    <s v="California"/>
    <n v="1"/>
    <n v="1"/>
    <n v="1"/>
    <x v="58"/>
    <n v="6252.7"/>
    <x v="0"/>
    <n v="456.57"/>
    <x v="0"/>
    <x v="4173"/>
    <n v="1"/>
    <n v="1"/>
    <n v="95357"/>
    <x v="0"/>
  </r>
  <r>
    <n v="26"/>
    <n v="69"/>
    <n v="47.47"/>
    <s v="Active User"/>
    <s v="Active User"/>
    <x v="11"/>
    <x v="412"/>
    <n v="4474"/>
    <x v="0"/>
    <s v="United States"/>
    <x v="4201"/>
    <s v="Stayed"/>
    <n v="0"/>
    <n v="1"/>
    <s v="Male"/>
    <n v="1"/>
    <s v="DSL"/>
    <s v="37.907777, -122.127161"/>
    <n v="37.907777000000003"/>
    <n v="-122.127161"/>
    <n v="0"/>
    <n v="70.099999999999994"/>
    <n v="0"/>
    <n v="0"/>
    <n v="0"/>
    <x v="1"/>
    <n v="1"/>
    <n v="0"/>
    <n v="0"/>
    <n v="0"/>
    <s v="Bank Withdrawal"/>
    <n v="1"/>
    <n v="23996"/>
    <n v="1"/>
    <s v="Q3"/>
    <n v="0"/>
    <n v="4"/>
    <n v="0"/>
    <s v="California"/>
    <n v="0"/>
    <n v="0"/>
    <n v="1"/>
    <x v="4"/>
    <n v="4048.95"/>
    <x v="0"/>
    <n v="2753.26"/>
    <x v="0"/>
    <x v="4174"/>
    <n v="1"/>
    <n v="1"/>
    <n v="94549"/>
    <x v="0"/>
  </r>
  <r>
    <n v="23"/>
    <n v="69"/>
    <n v="4.75"/>
    <s v="Active User"/>
    <s v="Active User"/>
    <x v="74"/>
    <x v="1027"/>
    <n v="5314"/>
    <x v="0"/>
    <s v="United States"/>
    <x v="4202"/>
    <s v="Stayed"/>
    <n v="1"/>
    <n v="0"/>
    <s v="Female"/>
    <n v="1"/>
    <s v="DSL"/>
    <s v="33.694501, -116.412711"/>
    <n v="33.694501000000002"/>
    <n v="-116.412711"/>
    <n v="1"/>
    <n v="82.5"/>
    <n v="1"/>
    <n v="2"/>
    <n v="0"/>
    <x v="1"/>
    <n v="1"/>
    <n v="1"/>
    <n v="1"/>
    <n v="1"/>
    <s v="Bank Withdrawal"/>
    <n v="1"/>
    <n v="29340"/>
    <n v="1"/>
    <s v="Q3"/>
    <n v="0"/>
    <n v="3"/>
    <n v="0"/>
    <s v="California"/>
    <n v="1"/>
    <n v="1"/>
    <n v="1"/>
    <x v="55"/>
    <n v="5215.1000000000004"/>
    <x v="15"/>
    <n v="308.75"/>
    <x v="0"/>
    <x v="4175"/>
    <n v="1"/>
    <n v="0"/>
    <n v="92260"/>
    <x v="0"/>
  </r>
  <r>
    <n v="28"/>
    <n v="48"/>
    <n v="13.97"/>
    <s v="Active User"/>
    <s v="Active User"/>
    <x v="56"/>
    <x v="4"/>
    <n v="4014"/>
    <x v="1"/>
    <s v="United States"/>
    <x v="4203"/>
    <s v="Stayed"/>
    <n v="0"/>
    <n v="0"/>
    <s v="Male"/>
    <n v="1"/>
    <s v="Fiber Optic"/>
    <s v="37.186141, -121.843554"/>
    <n v="37.186140999999999"/>
    <n v="-121.843554"/>
    <n v="1"/>
    <n v="88.85"/>
    <n v="1"/>
    <n v="0"/>
    <n v="10"/>
    <x v="0"/>
    <n v="1"/>
    <n v="0"/>
    <n v="0"/>
    <n v="1"/>
    <s v="Credit Card"/>
    <n v="1"/>
    <n v="37090"/>
    <n v="0"/>
    <s v="Q3"/>
    <n v="1"/>
    <n v="3"/>
    <n v="0"/>
    <s v="California"/>
    <n v="1"/>
    <n v="1"/>
    <n v="0"/>
    <x v="56"/>
    <n v="3000.25"/>
    <x v="0"/>
    <n v="474.98"/>
    <x v="0"/>
    <x v="4176"/>
    <n v="1"/>
    <n v="1"/>
    <n v="95120"/>
    <x v="0"/>
  </r>
  <r>
    <n v="45"/>
    <n v="0"/>
    <n v="17.12"/>
    <s v="Active User"/>
    <s v="Active User"/>
    <x v="16"/>
    <x v="128"/>
    <n v="5433"/>
    <x v="0"/>
    <s v="United States"/>
    <x v="4204"/>
    <s v="Stayed"/>
    <n v="0"/>
    <n v="0"/>
    <s v="Male"/>
    <n v="0"/>
    <s v="No Internet Service"/>
    <s v="33.833686, -117.513063"/>
    <n v="33.833686"/>
    <n v="-117.513063"/>
    <n v="0"/>
    <n v="19.55"/>
    <n v="0"/>
    <n v="0"/>
    <n v="0"/>
    <x v="4"/>
    <n v="0"/>
    <n v="0"/>
    <n v="0"/>
    <n v="0"/>
    <s v="Credit Card"/>
    <n v="1"/>
    <n v="21911"/>
    <n v="0"/>
    <s v="Q3"/>
    <n v="0"/>
    <n v="3"/>
    <n v="0"/>
    <s v="California"/>
    <n v="0"/>
    <n v="0"/>
    <n v="0"/>
    <x v="12"/>
    <n v="223.15"/>
    <x v="0"/>
    <n v="188.32"/>
    <x v="310"/>
    <x v="4177"/>
    <n v="0"/>
    <n v="0"/>
    <n v="92881"/>
    <x v="0"/>
  </r>
  <r>
    <n v="30"/>
    <n v="51"/>
    <n v="41.95"/>
    <s v="Price"/>
    <s v="Lack of affordable download/upload speed"/>
    <x v="63"/>
    <x v="1056"/>
    <n v="5643"/>
    <x v="1"/>
    <s v="United States"/>
    <x v="4205"/>
    <s v="Churned"/>
    <n v="0"/>
    <n v="0"/>
    <s v="Female"/>
    <n v="1"/>
    <s v="Fiber Optic"/>
    <s v="38.652065, -121.25441"/>
    <n v="38.652065"/>
    <n v="-121.25440999999999"/>
    <n v="1"/>
    <n v="91.85"/>
    <n v="0"/>
    <n v="0"/>
    <n v="1"/>
    <x v="4"/>
    <n v="0"/>
    <n v="1"/>
    <n v="0"/>
    <n v="1"/>
    <s v="Bank Withdrawal"/>
    <n v="1"/>
    <n v="40750"/>
    <n v="1"/>
    <s v="Q3"/>
    <n v="1"/>
    <n v="1"/>
    <n v="0"/>
    <s v="California"/>
    <n v="0"/>
    <n v="0"/>
    <n v="1"/>
    <x v="13"/>
    <n v="1574.45"/>
    <x v="0"/>
    <n v="713.15"/>
    <x v="0"/>
    <x v="4178"/>
    <n v="0"/>
    <n v="1"/>
    <n v="95628"/>
    <x v="1"/>
  </r>
  <r>
    <n v="31"/>
    <n v="0"/>
    <n v="31.3"/>
    <s v="Active User"/>
    <s v="Active User"/>
    <x v="22"/>
    <x v="703"/>
    <n v="4277"/>
    <x v="1"/>
    <s v="United States"/>
    <x v="4206"/>
    <s v="Stayed"/>
    <n v="1"/>
    <n v="0"/>
    <s v="Female"/>
    <n v="0"/>
    <s v="No Internet Service"/>
    <s v="32.912664, -116.635387"/>
    <n v="32.912663999999999"/>
    <n v="-116.63538699999999"/>
    <n v="1"/>
    <n v="20"/>
    <n v="0"/>
    <n v="1"/>
    <n v="4"/>
    <x v="1"/>
    <n v="0"/>
    <n v="0"/>
    <n v="0"/>
    <n v="1"/>
    <s v="Credit Card"/>
    <n v="1"/>
    <n v="1587"/>
    <n v="0"/>
    <s v="Q3"/>
    <n v="1"/>
    <n v="4"/>
    <n v="0"/>
    <s v="California"/>
    <n v="0"/>
    <n v="0"/>
    <n v="0"/>
    <x v="32"/>
    <n v="1087.25"/>
    <x v="0"/>
    <n v="1721.5"/>
    <x v="0"/>
    <x v="4179"/>
    <n v="0"/>
    <n v="0"/>
    <n v="91916"/>
    <x v="0"/>
  </r>
  <r>
    <n v="53"/>
    <n v="28"/>
    <n v="44.49"/>
    <s v="Active User"/>
    <s v="Active User"/>
    <x v="73"/>
    <x v="472"/>
    <n v="4022"/>
    <x v="0"/>
    <s v="United States"/>
    <x v="4207"/>
    <s v="Stayed"/>
    <n v="1"/>
    <n v="0"/>
    <s v="Male"/>
    <n v="1"/>
    <s v="Cable"/>
    <s v="38.724322, -120.991237"/>
    <n v="38.724322000000001"/>
    <n v="-120.991237"/>
    <n v="1"/>
    <n v="70.5"/>
    <n v="1"/>
    <n v="2"/>
    <n v="10"/>
    <x v="1"/>
    <n v="0"/>
    <n v="1"/>
    <n v="1"/>
    <n v="1"/>
    <s v="Credit Card"/>
    <n v="1"/>
    <n v="3815"/>
    <n v="1"/>
    <s v="Q3"/>
    <n v="1"/>
    <n v="4"/>
    <n v="0"/>
    <s v="California"/>
    <n v="0"/>
    <n v="0"/>
    <n v="1"/>
    <x v="68"/>
    <n v="3486.65"/>
    <x v="0"/>
    <n v="2224.5"/>
    <x v="0"/>
    <x v="4180"/>
    <n v="0"/>
    <n v="1"/>
    <n v="95672"/>
    <x v="0"/>
  </r>
  <r>
    <n v="80"/>
    <n v="13"/>
    <n v="0"/>
    <s v="Active User"/>
    <s v="Active User"/>
    <x v="17"/>
    <x v="948"/>
    <n v="2587"/>
    <x v="2"/>
    <s v="United States"/>
    <x v="4208"/>
    <s v="Stayed"/>
    <n v="0"/>
    <n v="0"/>
    <s v="Male"/>
    <n v="1"/>
    <s v="DSL"/>
    <s v="37.924838, -122.289145"/>
    <n v="37.924838000000001"/>
    <n v="-122.289145"/>
    <n v="1"/>
    <n v="29.8"/>
    <n v="0"/>
    <n v="0"/>
    <n v="10"/>
    <x v="2"/>
    <n v="0"/>
    <n v="1"/>
    <n v="0"/>
    <n v="1"/>
    <s v="Bank Withdrawal"/>
    <n v="0"/>
    <n v="23141"/>
    <n v="0"/>
    <s v="Q3"/>
    <n v="1"/>
    <n v="3"/>
    <n v="1"/>
    <s v="California"/>
    <n v="0"/>
    <n v="0"/>
    <n v="0"/>
    <x v="48"/>
    <n v="220.45"/>
    <x v="0"/>
    <n v="0"/>
    <x v="311"/>
    <x v="4181"/>
    <n v="0"/>
    <n v="1"/>
    <n v="94530"/>
    <x v="0"/>
  </r>
  <r>
    <n v="32"/>
    <n v="30"/>
    <n v="3.95"/>
    <s v="Competitor"/>
    <s v="Competitor made better offer"/>
    <x v="20"/>
    <x v="985"/>
    <n v="2270"/>
    <x v="1"/>
    <s v="United States"/>
    <x v="4209"/>
    <s v="Churned"/>
    <n v="0"/>
    <n v="0"/>
    <s v="Female"/>
    <n v="1"/>
    <s v="DSL"/>
    <s v="38.368744, -122.522642"/>
    <n v="38.368744"/>
    <n v="-122.522642"/>
    <n v="0"/>
    <n v="48.8"/>
    <n v="0"/>
    <n v="0"/>
    <n v="0"/>
    <x v="0"/>
    <n v="0"/>
    <n v="1"/>
    <n v="1"/>
    <n v="0"/>
    <s v="Credit Card"/>
    <n v="1"/>
    <n v="4101"/>
    <n v="0"/>
    <s v="Q3"/>
    <n v="0"/>
    <n v="1"/>
    <n v="0"/>
    <s v="California"/>
    <n v="0"/>
    <n v="0"/>
    <n v="0"/>
    <x v="59"/>
    <n v="1054.5999999999999"/>
    <x v="14"/>
    <n v="86.9"/>
    <x v="0"/>
    <x v="4182"/>
    <n v="0"/>
    <n v="0"/>
    <n v="95442"/>
    <x v="1"/>
  </r>
  <r>
    <n v="46"/>
    <n v="6"/>
    <n v="32.72"/>
    <s v="Active User"/>
    <s v="Active User"/>
    <x v="44"/>
    <x v="745"/>
    <n v="2221"/>
    <x v="1"/>
    <s v="United States"/>
    <x v="4210"/>
    <s v="Stayed"/>
    <n v="0"/>
    <n v="1"/>
    <s v="Female"/>
    <n v="1"/>
    <s v="Fiber Optic"/>
    <s v="34.278697, -119.167798"/>
    <n v="34.278697000000001"/>
    <n v="-119.167798"/>
    <n v="1"/>
    <n v="95.1"/>
    <n v="1"/>
    <n v="0"/>
    <n v="10"/>
    <x v="1"/>
    <n v="1"/>
    <n v="1"/>
    <n v="1"/>
    <n v="1"/>
    <s v="Credit Card"/>
    <n v="1"/>
    <n v="27381"/>
    <n v="1"/>
    <s v="Q3"/>
    <n v="1"/>
    <n v="3"/>
    <n v="0"/>
    <s v="California"/>
    <n v="0"/>
    <n v="0"/>
    <n v="0"/>
    <x v="52"/>
    <n v="4060.55"/>
    <x v="0"/>
    <n v="1439.68"/>
    <x v="0"/>
    <x v="4183"/>
    <n v="0"/>
    <n v="1"/>
    <n v="93004"/>
    <x v="0"/>
  </r>
  <r>
    <n v="42"/>
    <n v="0"/>
    <n v="40.33"/>
    <s v="Active User"/>
    <s v="Active User"/>
    <x v="41"/>
    <x v="389"/>
    <n v="5320"/>
    <x v="0"/>
    <s v="United States"/>
    <x v="4211"/>
    <s v="Stayed"/>
    <n v="1"/>
    <n v="0"/>
    <s v="Male"/>
    <n v="0"/>
    <s v="No Internet Service"/>
    <s v="32.733564, -117.033713"/>
    <n v="32.733564000000001"/>
    <n v="-117.03371300000001"/>
    <n v="1"/>
    <n v="24.8"/>
    <n v="1"/>
    <n v="3"/>
    <n v="1"/>
    <x v="1"/>
    <n v="0"/>
    <n v="0"/>
    <n v="0"/>
    <n v="1"/>
    <s v="Credit Card"/>
    <n v="1"/>
    <n v="24961"/>
    <n v="0"/>
    <s v="Q3"/>
    <n v="1"/>
    <n v="5"/>
    <n v="0"/>
    <s v="California"/>
    <n v="0"/>
    <n v="0"/>
    <n v="0"/>
    <x v="46"/>
    <n v="1229.0999999999999"/>
    <x v="0"/>
    <n v="2097.16"/>
    <x v="0"/>
    <x v="4184"/>
    <n v="0"/>
    <n v="0"/>
    <n v="91945"/>
    <x v="0"/>
  </r>
  <r>
    <n v="67"/>
    <n v="23"/>
    <n v="12.72"/>
    <s v="Active User"/>
    <s v="Active User"/>
    <x v="66"/>
    <x v="955"/>
    <n v="3820"/>
    <x v="0"/>
    <s v="United States"/>
    <x v="4212"/>
    <s v="Stayed"/>
    <n v="0"/>
    <n v="1"/>
    <s v="Female"/>
    <n v="1"/>
    <s v="Cable"/>
    <s v="33.03933, -115.191857"/>
    <n v="33.03933"/>
    <n v="-115.191857"/>
    <n v="0"/>
    <n v="64.45"/>
    <n v="1"/>
    <n v="0"/>
    <n v="0"/>
    <x v="0"/>
    <n v="1"/>
    <n v="0"/>
    <n v="0"/>
    <n v="0"/>
    <s v="Bank Withdrawal"/>
    <n v="1"/>
    <n v="23394"/>
    <n v="1"/>
    <s v="Q3"/>
    <n v="0"/>
    <n v="4"/>
    <n v="1"/>
    <s v="California"/>
    <n v="0"/>
    <n v="0"/>
    <n v="0"/>
    <x v="42"/>
    <n v="1867.6"/>
    <x v="0"/>
    <n v="356.16"/>
    <x v="0"/>
    <x v="4185"/>
    <n v="0"/>
    <n v="1"/>
    <n v="92227"/>
    <x v="0"/>
  </r>
  <r>
    <n v="67"/>
    <n v="21"/>
    <n v="34.799999999999997"/>
    <s v="Active User"/>
    <s v="Active User"/>
    <x v="12"/>
    <x v="44"/>
    <n v="6423"/>
    <x v="0"/>
    <s v="United States"/>
    <x v="4213"/>
    <s v="Stayed"/>
    <n v="0"/>
    <n v="0"/>
    <s v="Male"/>
    <n v="1"/>
    <s v="Fiber Optic"/>
    <s v="34.136306, -118.26036"/>
    <n v="34.136305999999998"/>
    <n v="-118.26036000000001"/>
    <n v="0"/>
    <n v="106.8"/>
    <n v="1"/>
    <n v="0"/>
    <n v="0"/>
    <x v="0"/>
    <n v="1"/>
    <n v="0"/>
    <n v="1"/>
    <n v="0"/>
    <s v="Bank Withdrawal"/>
    <n v="1"/>
    <n v="17015"/>
    <n v="1"/>
    <s v="Q3"/>
    <n v="0"/>
    <n v="3"/>
    <n v="1"/>
    <s v="California"/>
    <n v="1"/>
    <n v="0"/>
    <n v="1"/>
    <x v="25"/>
    <n v="7623.2"/>
    <x v="0"/>
    <n v="2470.8000000000002"/>
    <x v="0"/>
    <x v="4186"/>
    <n v="0"/>
    <n v="1"/>
    <n v="91204"/>
    <x v="0"/>
  </r>
  <r>
    <n v="22"/>
    <n v="0"/>
    <n v="49.83"/>
    <s v="Active User"/>
    <s v="Active User"/>
    <x v="43"/>
    <x v="17"/>
    <n v="3149"/>
    <x v="1"/>
    <s v="United States"/>
    <x v="4214"/>
    <s v="Stayed"/>
    <n v="1"/>
    <n v="0"/>
    <s v="Male"/>
    <n v="0"/>
    <s v="No Internet Service"/>
    <s v="34.489983, -120.091246"/>
    <n v="34.489983000000002"/>
    <n v="-120.091246"/>
    <n v="1"/>
    <n v="20.25"/>
    <n v="0"/>
    <n v="3"/>
    <n v="0"/>
    <x v="2"/>
    <n v="0"/>
    <n v="0"/>
    <n v="1"/>
    <n v="1"/>
    <s v="Bank Withdrawal"/>
    <n v="1"/>
    <n v="49975"/>
    <n v="0"/>
    <s v="Q3"/>
    <n v="0"/>
    <n v="5"/>
    <n v="0"/>
    <s v="California"/>
    <n v="0"/>
    <n v="0"/>
    <n v="0"/>
    <x v="48"/>
    <n v="174.7"/>
    <x v="0"/>
    <n v="348.81"/>
    <x v="0"/>
    <x v="4187"/>
    <n v="1"/>
    <n v="0"/>
    <n v="93117"/>
    <x v="0"/>
  </r>
  <r>
    <n v="27"/>
    <n v="27"/>
    <n v="5.69"/>
    <s v="Active User"/>
    <s v="Active User"/>
    <x v="14"/>
    <x v="422"/>
    <n v="4227"/>
    <x v="1"/>
    <s v="United States"/>
    <x v="4215"/>
    <s v="Stayed"/>
    <n v="0"/>
    <n v="0"/>
    <s v="Female"/>
    <n v="1"/>
    <s v="DSL"/>
    <s v="34.168686, -118.057505"/>
    <n v="34.168686000000001"/>
    <n v="-118.05750500000001"/>
    <n v="1"/>
    <n v="45.65"/>
    <n v="0"/>
    <n v="0"/>
    <n v="9"/>
    <x v="2"/>
    <n v="0"/>
    <n v="0"/>
    <n v="0"/>
    <n v="1"/>
    <s v="Credit Card"/>
    <n v="1"/>
    <n v="10558"/>
    <n v="0"/>
    <s v="Q3"/>
    <n v="1"/>
    <n v="4"/>
    <n v="0"/>
    <s v="California"/>
    <n v="0"/>
    <n v="0"/>
    <n v="0"/>
    <x v="18"/>
    <n v="323.45"/>
    <x v="0"/>
    <n v="34.14"/>
    <x v="0"/>
    <x v="4188"/>
    <n v="1"/>
    <n v="1"/>
    <n v="91024"/>
    <x v="0"/>
  </r>
  <r>
    <n v="56"/>
    <n v="0"/>
    <n v="23.25"/>
    <s v="Active User"/>
    <s v="Active User"/>
    <x v="3"/>
    <x v="32"/>
    <n v="5956"/>
    <x v="2"/>
    <s v="United States"/>
    <x v="4216"/>
    <s v="Stayed"/>
    <n v="0"/>
    <n v="0"/>
    <s v="Female"/>
    <n v="0"/>
    <s v="No Internet Service"/>
    <s v="33.987945, -118.370442"/>
    <n v="33.987945000000003"/>
    <n v="-118.370442"/>
    <n v="0"/>
    <n v="20.65"/>
    <n v="0"/>
    <n v="0"/>
    <n v="0"/>
    <x v="0"/>
    <n v="0"/>
    <n v="0"/>
    <n v="1"/>
    <n v="0"/>
    <s v="Credit Card"/>
    <n v="1"/>
    <n v="8115"/>
    <n v="0"/>
    <s v="Q3"/>
    <n v="0"/>
    <n v="4"/>
    <n v="0"/>
    <s v="California"/>
    <n v="0"/>
    <n v="0"/>
    <n v="0"/>
    <x v="21"/>
    <n v="958.1"/>
    <x v="0"/>
    <n v="976.5"/>
    <x v="0"/>
    <x v="4189"/>
    <n v="0"/>
    <n v="0"/>
    <n v="90056"/>
    <x v="0"/>
  </r>
  <r>
    <n v="56"/>
    <n v="0"/>
    <n v="23.84"/>
    <s v="Active User"/>
    <s v="Active User"/>
    <x v="26"/>
    <x v="656"/>
    <n v="5811"/>
    <x v="1"/>
    <s v="United States"/>
    <x v="4217"/>
    <s v="Stayed"/>
    <n v="0"/>
    <n v="0"/>
    <s v="Female"/>
    <n v="0"/>
    <s v="No Internet Service"/>
    <s v="34.903052, -118.411251"/>
    <n v="34.903052000000002"/>
    <n v="-118.41125099999999"/>
    <n v="0"/>
    <n v="19.899999999999999"/>
    <n v="0"/>
    <n v="0"/>
    <n v="0"/>
    <x v="0"/>
    <n v="0"/>
    <n v="0"/>
    <n v="1"/>
    <n v="0"/>
    <s v="Credit Card"/>
    <n v="1"/>
    <n v="14931"/>
    <n v="0"/>
    <s v="Q3"/>
    <n v="0"/>
    <n v="4"/>
    <n v="0"/>
    <s v="California"/>
    <n v="0"/>
    <n v="0"/>
    <n v="0"/>
    <x v="37"/>
    <n v="199.45"/>
    <x v="0"/>
    <n v="238.4"/>
    <x v="0"/>
    <x v="4190"/>
    <n v="0"/>
    <n v="0"/>
    <n v="93560"/>
    <x v="0"/>
  </r>
  <r>
    <n v="72"/>
    <n v="28"/>
    <n v="47.34"/>
    <s v="Active User"/>
    <s v="Active User"/>
    <x v="57"/>
    <x v="770"/>
    <n v="4005"/>
    <x v="1"/>
    <s v="United States"/>
    <x v="4218"/>
    <s v="Stayed"/>
    <n v="0"/>
    <n v="0"/>
    <s v="Female"/>
    <n v="1"/>
    <s v="Fiber Optic"/>
    <s v="34.827662, -118.999073"/>
    <n v="34.827661999999997"/>
    <n v="-118.999073"/>
    <n v="1"/>
    <n v="100.4"/>
    <n v="1"/>
    <n v="0"/>
    <n v="8"/>
    <x v="1"/>
    <n v="0"/>
    <n v="0"/>
    <n v="1"/>
    <n v="1"/>
    <s v="Bank Withdrawal"/>
    <n v="1"/>
    <n v="4498"/>
    <n v="1"/>
    <s v="Q3"/>
    <n v="1"/>
    <n v="5"/>
    <n v="1"/>
    <s v="California"/>
    <n v="1"/>
    <n v="1"/>
    <n v="1"/>
    <x v="4"/>
    <n v="5749.8"/>
    <x v="0"/>
    <n v="2745.72"/>
    <x v="0"/>
    <x v="4191"/>
    <n v="0"/>
    <n v="1"/>
    <n v="93225"/>
    <x v="0"/>
  </r>
  <r>
    <n v="62"/>
    <n v="2"/>
    <n v="31.97"/>
    <s v="Active User"/>
    <s v="Active User"/>
    <x v="32"/>
    <x v="268"/>
    <n v="3233"/>
    <x v="1"/>
    <s v="United States"/>
    <x v="4219"/>
    <s v="Stayed"/>
    <n v="0"/>
    <n v="0"/>
    <s v="Male"/>
    <n v="1"/>
    <s v="Fiber Optic"/>
    <s v="34.146957, -118.432138"/>
    <n v="34.146957"/>
    <n v="-118.43213799999999"/>
    <n v="0"/>
    <n v="89.9"/>
    <n v="1"/>
    <n v="0"/>
    <n v="0"/>
    <x v="0"/>
    <n v="0"/>
    <n v="0"/>
    <n v="1"/>
    <n v="0"/>
    <s v="Credit Card"/>
    <n v="1"/>
    <n v="29387"/>
    <n v="1"/>
    <s v="Q3"/>
    <n v="0"/>
    <n v="3"/>
    <n v="0"/>
    <s v="California"/>
    <n v="1"/>
    <n v="1"/>
    <n v="0"/>
    <x v="26"/>
    <n v="2723.15"/>
    <x v="0"/>
    <n v="959.1"/>
    <x v="0"/>
    <x v="4192"/>
    <n v="0"/>
    <n v="1"/>
    <n v="91423"/>
    <x v="0"/>
  </r>
  <r>
    <n v="36"/>
    <n v="0"/>
    <n v="7.76"/>
    <s v="Active User"/>
    <s v="Active User"/>
    <x v="28"/>
    <x v="184"/>
    <n v="4590"/>
    <x v="1"/>
    <s v="United States"/>
    <x v="4220"/>
    <s v="Joined"/>
    <n v="0"/>
    <n v="0"/>
    <s v="Male"/>
    <n v="0"/>
    <s v="No Internet Service"/>
    <s v="33.802664, -118.179971"/>
    <n v="33.802664"/>
    <n v="-118.17997099999999"/>
    <n v="0"/>
    <n v="19.899999999999999"/>
    <n v="0"/>
    <n v="0"/>
    <n v="0"/>
    <x v="0"/>
    <n v="0"/>
    <n v="0"/>
    <n v="1"/>
    <n v="0"/>
    <s v="Credit Card"/>
    <n v="1"/>
    <n v="49647"/>
    <n v="0"/>
    <s v="Q3"/>
    <n v="0"/>
    <n v="3"/>
    <n v="0"/>
    <s v="California"/>
    <n v="0"/>
    <n v="0"/>
    <n v="0"/>
    <x v="16"/>
    <n v="19.899999999999999"/>
    <x v="0"/>
    <n v="7.76"/>
    <x v="0"/>
    <x v="4193"/>
    <n v="0"/>
    <n v="0"/>
    <n v="90806"/>
    <x v="0"/>
  </r>
  <r>
    <n v="77"/>
    <n v="22"/>
    <n v="23.43"/>
    <s v="Active User"/>
    <s v="Active User"/>
    <x v="10"/>
    <x v="68"/>
    <n v="5602"/>
    <x v="2"/>
    <s v="United States"/>
    <x v="4221"/>
    <s v="Stayed"/>
    <n v="0"/>
    <n v="0"/>
    <s v="Female"/>
    <n v="1"/>
    <s v="Fiber Optic"/>
    <s v="37.736535, -122.45732"/>
    <n v="37.736535000000003"/>
    <n v="-122.45732"/>
    <n v="0"/>
    <n v="81.7"/>
    <n v="0"/>
    <n v="0"/>
    <n v="0"/>
    <x v="0"/>
    <n v="1"/>
    <n v="1"/>
    <n v="0"/>
    <n v="0"/>
    <s v="Bank Withdrawal"/>
    <n v="1"/>
    <n v="20643"/>
    <n v="0"/>
    <s v="Q3"/>
    <n v="0"/>
    <n v="4"/>
    <n v="1"/>
    <s v="California"/>
    <n v="0"/>
    <n v="0"/>
    <n v="0"/>
    <x v="59"/>
    <n v="1820.9"/>
    <x v="0"/>
    <n v="515.46"/>
    <x v="68"/>
    <x v="4194"/>
    <n v="0"/>
    <n v="1"/>
    <n v="94127"/>
    <x v="0"/>
  </r>
  <r>
    <n v="56"/>
    <n v="0"/>
    <n v="28.06"/>
    <s v="Active User"/>
    <s v="Active User"/>
    <x v="76"/>
    <x v="759"/>
    <n v="4458"/>
    <x v="2"/>
    <s v="United States"/>
    <x v="4222"/>
    <s v="Stayed"/>
    <n v="1"/>
    <n v="0"/>
    <s v="Male"/>
    <n v="0"/>
    <s v="No Internet Service"/>
    <s v="39.082568, -121.55325"/>
    <n v="39.082568000000002"/>
    <n v="-121.55325000000001"/>
    <n v="1"/>
    <n v="20.05"/>
    <n v="0"/>
    <n v="3"/>
    <n v="1"/>
    <x v="4"/>
    <n v="0"/>
    <n v="0"/>
    <n v="0"/>
    <n v="1"/>
    <s v="Bank Withdrawal"/>
    <n v="1"/>
    <n v="6439"/>
    <n v="0"/>
    <s v="Q3"/>
    <n v="1"/>
    <n v="5"/>
    <n v="0"/>
    <s v="California"/>
    <n v="0"/>
    <n v="0"/>
    <n v="0"/>
    <x v="38"/>
    <n v="345.9"/>
    <x v="0"/>
    <n v="505.08"/>
    <x v="0"/>
    <x v="4195"/>
    <n v="0"/>
    <n v="0"/>
    <n v="95961"/>
    <x v="0"/>
  </r>
  <r>
    <n v="45"/>
    <n v="22"/>
    <n v="0"/>
    <s v="Active User"/>
    <s v="Active User"/>
    <x v="31"/>
    <x v="218"/>
    <n v="4115"/>
    <x v="1"/>
    <s v="United States"/>
    <x v="4223"/>
    <s v="Stayed"/>
    <n v="0"/>
    <n v="1"/>
    <s v="Female"/>
    <n v="1"/>
    <s v="Cable"/>
    <s v="34.130992, -118.894673"/>
    <n v="34.130991999999999"/>
    <n v="-118.894673"/>
    <n v="1"/>
    <n v="58.75"/>
    <n v="0"/>
    <n v="0"/>
    <n v="1"/>
    <x v="1"/>
    <n v="1"/>
    <n v="1"/>
    <n v="1"/>
    <n v="1"/>
    <s v="Bank Withdrawal"/>
    <n v="0"/>
    <n v="18735"/>
    <n v="0"/>
    <s v="Q3"/>
    <n v="1"/>
    <n v="3"/>
    <n v="0"/>
    <s v="California"/>
    <n v="1"/>
    <n v="1"/>
    <n v="1"/>
    <x v="58"/>
    <n v="3437.45"/>
    <x v="0"/>
    <n v="0"/>
    <x v="0"/>
    <x v="4196"/>
    <n v="0"/>
    <n v="1"/>
    <n v="91361"/>
    <x v="0"/>
  </r>
  <r>
    <n v="45"/>
    <n v="22"/>
    <n v="12.69"/>
    <s v="Active User"/>
    <s v="Active User"/>
    <x v="43"/>
    <x v="143"/>
    <n v="5574"/>
    <x v="2"/>
    <s v="United States"/>
    <x v="4224"/>
    <s v="Stayed"/>
    <n v="0"/>
    <n v="0"/>
    <s v="Female"/>
    <n v="1"/>
    <s v="Cable"/>
    <s v="37.866009, -122.286228"/>
    <n v="37.866008999999998"/>
    <n v="-122.28622799999999"/>
    <n v="0"/>
    <n v="79.849999999999994"/>
    <n v="0"/>
    <n v="0"/>
    <n v="0"/>
    <x v="0"/>
    <n v="1"/>
    <n v="1"/>
    <n v="0"/>
    <n v="0"/>
    <s v="Credit Card"/>
    <n v="1"/>
    <n v="15638"/>
    <n v="1"/>
    <s v="Q3"/>
    <n v="0"/>
    <n v="3"/>
    <n v="0"/>
    <s v="California"/>
    <n v="1"/>
    <n v="1"/>
    <n v="1"/>
    <x v="13"/>
    <n v="1387.35"/>
    <x v="0"/>
    <n v="215.73"/>
    <x v="0"/>
    <x v="4197"/>
    <n v="0"/>
    <n v="1"/>
    <n v="94702"/>
    <x v="0"/>
  </r>
  <r>
    <m/>
    <m/>
    <m/>
    <m/>
    <m/>
    <x v="81"/>
    <x v="1085"/>
    <m/>
    <x v="3"/>
    <m/>
    <x v="4225"/>
    <m/>
    <m/>
    <m/>
    <m/>
    <m/>
    <m/>
    <m/>
    <m/>
    <m/>
    <m/>
    <m/>
    <m/>
    <m/>
    <m/>
    <x v="6"/>
    <m/>
    <m/>
    <m/>
    <m/>
    <m/>
    <m/>
    <m/>
    <m/>
    <m/>
    <m/>
    <m/>
    <m/>
    <m/>
    <m/>
    <m/>
    <m/>
    <x v="72"/>
    <m/>
    <x v="16"/>
    <m/>
    <x v="312"/>
    <x v="4198"/>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25">
  <r>
    <n v="72"/>
    <n v="4"/>
    <n v="19.440000000000001"/>
    <s v="Active User"/>
    <s v="Active User"/>
    <x v="0"/>
    <x v="0"/>
    <n v="4849"/>
    <x v="0"/>
    <s v="United States"/>
    <x v="0"/>
    <s v="Stayed"/>
    <n v="0"/>
    <n v="1"/>
    <s v="Female"/>
    <n v="1"/>
    <s v="Fiber Optic"/>
    <s v="37.538309, -122.305109"/>
    <n v="37.538308999999998"/>
    <n v="-122.305109"/>
    <n v="1"/>
    <n v="88.4"/>
    <n v="0"/>
    <n v="0"/>
    <n v="1"/>
    <x v="0"/>
    <n v="1"/>
    <n v="0"/>
    <n v="0"/>
    <n v="1"/>
    <s v="Bank Withdrawal"/>
    <n v="1"/>
    <n v="37926"/>
    <n v="0"/>
    <s v="Q3"/>
    <n v="1"/>
    <n v="3"/>
    <n v="1"/>
    <s v="California"/>
    <n v="1"/>
    <n v="1"/>
    <n v="0"/>
    <n v="25"/>
    <n v="2191.15"/>
    <n v="0"/>
    <n v="486"/>
    <n v="0"/>
    <n v="2677.15"/>
    <n v="0"/>
    <n v="1"/>
    <n v="94403"/>
    <n v="0"/>
  </r>
  <r>
    <n v="27"/>
    <n v="59"/>
    <n v="45.62"/>
    <s v="Active User"/>
    <s v="Active User"/>
    <x v="1"/>
    <x v="1"/>
    <n v="3715"/>
    <x v="1"/>
    <s v="United States"/>
    <x v="1"/>
    <s v="Stayed"/>
    <n v="0"/>
    <n v="1"/>
    <s v="Male"/>
    <n v="1"/>
    <s v="Fiber Optic"/>
    <s v="38.432145, -120.77069"/>
    <n v="38.432144999999998"/>
    <n v="-120.77069"/>
    <n v="0"/>
    <n v="95.5"/>
    <n v="1"/>
    <n v="0"/>
    <n v="0"/>
    <x v="0"/>
    <n v="0"/>
    <n v="0"/>
    <n v="0"/>
    <n v="0"/>
    <s v="Bank Withdrawal"/>
    <n v="1"/>
    <n v="4610"/>
    <n v="1"/>
    <s v="Q3"/>
    <n v="0"/>
    <n v="3"/>
    <n v="0"/>
    <s v="California"/>
    <n v="0"/>
    <n v="0"/>
    <n v="1"/>
    <n v="35"/>
    <n v="3418.2"/>
    <n v="0"/>
    <n v="1596.7"/>
    <n v="0"/>
    <n v="5014.8999999999996"/>
    <n v="1"/>
    <n v="1"/>
    <n v="95685"/>
    <n v="0"/>
  </r>
  <r>
    <n v="59"/>
    <n v="0"/>
    <n v="16.07"/>
    <s v="Active User"/>
    <s v="Active User"/>
    <x v="2"/>
    <x v="2"/>
    <n v="5092"/>
    <x v="1"/>
    <s v="United States"/>
    <x v="2"/>
    <s v="Stayed"/>
    <n v="0"/>
    <n v="0"/>
    <s v="Male"/>
    <n v="0"/>
    <s v="No Internet Service"/>
    <s v="37.007882, -122.065975"/>
    <n v="37.007882000000002"/>
    <n v="-122.06597499999999"/>
    <n v="1"/>
    <n v="19.600000000000001"/>
    <n v="0"/>
    <n v="0"/>
    <n v="3"/>
    <x v="0"/>
    <n v="0"/>
    <n v="0"/>
    <n v="0"/>
    <n v="1"/>
    <s v="Bank Withdrawal"/>
    <n v="1"/>
    <n v="4563"/>
    <n v="0"/>
    <s v="Q3"/>
    <n v="1"/>
    <n v="5"/>
    <n v="0"/>
    <s v="California"/>
    <n v="0"/>
    <n v="0"/>
    <n v="0"/>
    <n v="46"/>
    <n v="851.2"/>
    <n v="0"/>
    <n v="739.22"/>
    <n v="0"/>
    <n v="1590.42"/>
    <n v="0"/>
    <n v="0"/>
    <n v="95064"/>
    <n v="0"/>
  </r>
  <r>
    <n v="25"/>
    <n v="27"/>
    <n v="0"/>
    <s v="Active User"/>
    <s v="Active User"/>
    <x v="3"/>
    <x v="3"/>
    <n v="2068"/>
    <x v="2"/>
    <s v="United States"/>
    <x v="3"/>
    <s v="Stayed"/>
    <n v="0"/>
    <n v="1"/>
    <s v="Male"/>
    <n v="1"/>
    <s v="DSL"/>
    <s v="33.924143, -117.79387"/>
    <n v="33.924143000000001"/>
    <n v="-117.79387"/>
    <n v="1"/>
    <n v="45.85"/>
    <n v="0"/>
    <n v="0"/>
    <n v="3"/>
    <x v="0"/>
    <n v="1"/>
    <n v="0"/>
    <n v="1"/>
    <n v="1"/>
    <s v="Credit Card"/>
    <n v="0"/>
    <n v="1408"/>
    <n v="0"/>
    <s v="Q3"/>
    <n v="1"/>
    <n v="4"/>
    <n v="0"/>
    <s v="California"/>
    <n v="1"/>
    <n v="1"/>
    <n v="0"/>
    <n v="27"/>
    <n v="1246.4000000000001"/>
    <n v="30"/>
    <n v="0"/>
    <n v="0"/>
    <n v="1276.4000000000001"/>
    <n v="1"/>
    <n v="0"/>
    <n v="92823"/>
    <n v="0"/>
  </r>
  <r>
    <n v="31"/>
    <n v="21"/>
    <n v="17.22"/>
    <s v="Dissatisfaction"/>
    <s v="Network reliability"/>
    <x v="4"/>
    <x v="4"/>
    <n v="4026"/>
    <x v="2"/>
    <s v="United States"/>
    <x v="4"/>
    <s v="Churned"/>
    <n v="0"/>
    <n v="1"/>
    <s v="Male"/>
    <n v="1"/>
    <s v="Cable"/>
    <s v="37.311088, -121.961786"/>
    <n v="37.311087999999998"/>
    <n v="-121.961786"/>
    <n v="1"/>
    <n v="60.3"/>
    <n v="0"/>
    <n v="0"/>
    <n v="1"/>
    <x v="1"/>
    <n v="1"/>
    <n v="1"/>
    <n v="0"/>
    <n v="1"/>
    <s v="Credit Card"/>
    <n v="1"/>
    <n v="29914"/>
    <n v="0"/>
    <s v="Q3"/>
    <n v="1"/>
    <n v="2"/>
    <n v="0"/>
    <s v="California"/>
    <n v="0"/>
    <n v="0"/>
    <n v="0"/>
    <n v="58"/>
    <n v="3563.8"/>
    <n v="0"/>
    <n v="998.76"/>
    <n v="0"/>
    <n v="4562.5600000000004"/>
    <n v="0"/>
    <n v="1"/>
    <n v="95117"/>
    <n v="1"/>
  </r>
  <r>
    <n v="32"/>
    <n v="30"/>
    <n v="11.94"/>
    <s v="Competitor"/>
    <s v="Competitor had better devices"/>
    <x v="5"/>
    <x v="5"/>
    <n v="5351"/>
    <x v="1"/>
    <s v="United States"/>
    <x v="5"/>
    <s v="Churned"/>
    <n v="0"/>
    <n v="1"/>
    <s v="Male"/>
    <n v="1"/>
    <s v="Cable"/>
    <s v="38.033219, -121.297433"/>
    <n v="38.033219000000003"/>
    <n v="-121.297433"/>
    <n v="0"/>
    <n v="100.95"/>
    <n v="1"/>
    <n v="0"/>
    <n v="0"/>
    <x v="2"/>
    <n v="0"/>
    <n v="0"/>
    <n v="1"/>
    <n v="0"/>
    <s v="Bank Withdrawal"/>
    <n v="1"/>
    <n v="40611"/>
    <n v="0"/>
    <s v="Q3"/>
    <n v="0"/>
    <n v="1"/>
    <n v="0"/>
    <s v="California"/>
    <n v="1"/>
    <n v="1"/>
    <n v="1"/>
    <n v="3"/>
    <n v="329.95"/>
    <n v="10"/>
    <n v="35.82"/>
    <n v="0"/>
    <n v="375.77"/>
    <n v="0"/>
    <n v="0"/>
    <n v="95210"/>
    <n v="1"/>
  </r>
  <r>
    <n v="36"/>
    <n v="8"/>
    <n v="10.23"/>
    <s v="Active User"/>
    <s v="Active User"/>
    <x v="6"/>
    <x v="6"/>
    <n v="5436"/>
    <x v="1"/>
    <s v="United States"/>
    <x v="6"/>
    <s v="Stayed"/>
    <n v="0"/>
    <n v="0"/>
    <s v="Male"/>
    <n v="1"/>
    <s v="Fiber Optic"/>
    <s v="37.942551, -122.491642"/>
    <n v="37.942551000000002"/>
    <n v="-122.491642"/>
    <n v="1"/>
    <n v="89.25"/>
    <n v="0"/>
    <n v="0"/>
    <n v="2"/>
    <x v="0"/>
    <n v="0"/>
    <n v="1"/>
    <n v="1"/>
    <n v="1"/>
    <s v="Bank Withdrawal"/>
    <n v="1"/>
    <n v="6448"/>
    <n v="1"/>
    <s v="Q3"/>
    <n v="1"/>
    <n v="3"/>
    <n v="0"/>
    <s v="California"/>
    <n v="1"/>
    <n v="1"/>
    <n v="0"/>
    <n v="24"/>
    <n v="2210.1999999999998"/>
    <n v="0"/>
    <n v="245.52"/>
    <n v="0"/>
    <n v="2455.7199999999998"/>
    <n v="0"/>
    <n v="1"/>
    <n v="94964"/>
    <n v="0"/>
  </r>
  <r>
    <n v="48"/>
    <n v="16"/>
    <n v="8.98"/>
    <s v="Price"/>
    <s v="Price too high"/>
    <x v="7"/>
    <x v="7"/>
    <n v="5413"/>
    <x v="1"/>
    <s v="United States"/>
    <x v="7"/>
    <s v="Churned"/>
    <n v="0"/>
    <n v="1"/>
    <s v="Female"/>
    <n v="1"/>
    <s v="Fiber Optic"/>
    <s v="37.380662, -122.086022"/>
    <n v="37.380662000000001"/>
    <n v="-122.086022"/>
    <n v="1"/>
    <n v="100.55"/>
    <n v="1"/>
    <n v="0"/>
    <n v="3"/>
    <x v="1"/>
    <n v="1"/>
    <n v="1"/>
    <n v="1"/>
    <n v="1"/>
    <s v="Bank Withdrawal"/>
    <n v="1"/>
    <n v="32143"/>
    <n v="0"/>
    <s v="Q3"/>
    <n v="1"/>
    <n v="2"/>
    <n v="0"/>
    <s v="California"/>
    <n v="0"/>
    <n v="0"/>
    <n v="1"/>
    <n v="63"/>
    <n v="6215.35"/>
    <n v="0"/>
    <n v="565.74"/>
    <n v="0"/>
    <n v="6781.09"/>
    <n v="0"/>
    <n v="0"/>
    <n v="94040"/>
    <n v="1"/>
  </r>
  <r>
    <n v="72"/>
    <n v="14"/>
    <n v="44.81"/>
    <s v="Active User"/>
    <s v="Active User"/>
    <x v="8"/>
    <x v="8"/>
    <n v="5388"/>
    <x v="0"/>
    <s v="United States"/>
    <x v="8"/>
    <s v="Stayed"/>
    <n v="0"/>
    <n v="1"/>
    <s v="Female"/>
    <n v="1"/>
    <s v="Fiber Optic"/>
    <s v="34.297628, -119.014627"/>
    <n v="34.297628000000003"/>
    <n v="-119.014627"/>
    <n v="0"/>
    <n v="111.65"/>
    <n v="1"/>
    <n v="0"/>
    <n v="0"/>
    <x v="3"/>
    <n v="1"/>
    <n v="0"/>
    <n v="0"/>
    <n v="0"/>
    <s v="Bank Withdrawal"/>
    <n v="1"/>
    <n v="2966"/>
    <n v="1"/>
    <s v="Q3"/>
    <n v="0"/>
    <n v="5"/>
    <n v="1"/>
    <s v="California"/>
    <n v="1"/>
    <n v="0"/>
    <n v="1"/>
    <n v="72"/>
    <n v="7943.45"/>
    <n v="0"/>
    <n v="3226.32"/>
    <n v="0"/>
    <n v="11169.77"/>
    <n v="0"/>
    <n v="1"/>
    <n v="93066"/>
    <n v="0"/>
  </r>
  <r>
    <n v="54"/>
    <n v="12"/>
    <n v="14.88"/>
    <s v="Active User"/>
    <s v="Active User"/>
    <x v="9"/>
    <x v="9"/>
    <n v="3172"/>
    <x v="1"/>
    <s v="United States"/>
    <x v="9"/>
    <s v="Joined"/>
    <n v="1"/>
    <n v="0"/>
    <s v="Male"/>
    <n v="1"/>
    <s v="DSL"/>
    <s v="32.957195, -117.202542"/>
    <n v="32.957194999999999"/>
    <n v="-117.20254199999999"/>
    <n v="0"/>
    <n v="60.95"/>
    <n v="1"/>
    <n v="2"/>
    <n v="0"/>
    <x v="0"/>
    <n v="1"/>
    <n v="1"/>
    <n v="0"/>
    <n v="0"/>
    <s v="Bank Withdrawal"/>
    <n v="1"/>
    <n v="28201"/>
    <n v="0"/>
    <s v="Q3"/>
    <n v="0"/>
    <n v="4"/>
    <n v="0"/>
    <s v="California"/>
    <n v="0"/>
    <n v="0"/>
    <n v="0"/>
    <n v="2"/>
    <n v="134.6"/>
    <n v="0"/>
    <n v="29.76"/>
    <n v="0"/>
    <n v="164.36"/>
    <n v="0"/>
    <n v="1"/>
    <n v="92130"/>
    <n v="0"/>
  </r>
  <r>
    <n v="67"/>
    <n v="22"/>
    <n v="44.26"/>
    <s v="Active User"/>
    <s v="Active User"/>
    <x v="10"/>
    <x v="10"/>
    <n v="2364"/>
    <x v="2"/>
    <s v="United States"/>
    <x v="10"/>
    <s v="Stayed"/>
    <n v="0"/>
    <n v="1"/>
    <s v="Female"/>
    <n v="1"/>
    <s v="Fiber Optic"/>
    <s v="35.151491, -117.927597"/>
    <n v="35.151491"/>
    <n v="-117.92759700000001"/>
    <n v="1"/>
    <n v="90.7"/>
    <n v="1"/>
    <n v="0"/>
    <n v="1"/>
    <x v="0"/>
    <n v="0"/>
    <n v="0"/>
    <n v="1"/>
    <n v="1"/>
    <s v="Bank Withdrawal"/>
    <n v="1"/>
    <n v="8316"/>
    <n v="0"/>
    <s v="Q3"/>
    <n v="1"/>
    <n v="3"/>
    <n v="1"/>
    <s v="California"/>
    <n v="0"/>
    <n v="0"/>
    <n v="1"/>
    <n v="31"/>
    <n v="2835.5"/>
    <n v="0"/>
    <n v="1372.06"/>
    <n v="0"/>
    <n v="4207.5600000000004"/>
    <n v="0"/>
    <n v="1"/>
    <n v="93505"/>
    <n v="0"/>
  </r>
  <r>
    <n v="79"/>
    <n v="2"/>
    <n v="32.619999999999997"/>
    <s v="Active User"/>
    <s v="Active User"/>
    <x v="11"/>
    <x v="11"/>
    <n v="2901"/>
    <x v="0"/>
    <s v="United States"/>
    <x v="11"/>
    <s v="Joined"/>
    <n v="0"/>
    <n v="0"/>
    <s v="Female"/>
    <n v="1"/>
    <s v="Fiber Optic"/>
    <s v="34.199787, -118.68493"/>
    <n v="34.199787000000001"/>
    <n v="-118.68492999999999"/>
    <n v="1"/>
    <n v="69.3"/>
    <n v="0"/>
    <n v="0"/>
    <n v="1"/>
    <x v="2"/>
    <n v="0"/>
    <n v="0"/>
    <n v="1"/>
    <n v="1"/>
    <s v="Bank Withdrawal"/>
    <n v="1"/>
    <n v="23637"/>
    <n v="0"/>
    <s v="Q3"/>
    <n v="1"/>
    <n v="4"/>
    <n v="1"/>
    <s v="California"/>
    <n v="0"/>
    <n v="0"/>
    <n v="0"/>
    <n v="2"/>
    <n v="153.80000000000001"/>
    <n v="0"/>
    <n v="65.239999999999995"/>
    <n v="0"/>
    <n v="219.04"/>
    <n v="0"/>
    <n v="1"/>
    <n v="91307"/>
    <n v="0"/>
  </r>
  <r>
    <n v="20"/>
    <n v="71"/>
    <n v="26.64"/>
    <s v="Active User"/>
    <s v="Active User"/>
    <x v="12"/>
    <x v="12"/>
    <n v="4515"/>
    <x v="2"/>
    <s v="United States"/>
    <x v="12"/>
    <s v="Stayed"/>
    <n v="0"/>
    <n v="1"/>
    <s v="Male"/>
    <n v="1"/>
    <s v="DSL"/>
    <s v="40.949012, -123.655847"/>
    <n v="40.949012000000003"/>
    <n v="-123.65584699999999"/>
    <n v="1"/>
    <n v="73.05"/>
    <n v="0"/>
    <n v="0"/>
    <n v="5"/>
    <x v="1"/>
    <n v="0"/>
    <n v="1"/>
    <n v="1"/>
    <n v="1"/>
    <s v="Credit Card"/>
    <n v="1"/>
    <n v="1666"/>
    <n v="0"/>
    <s v="Q3"/>
    <n v="1"/>
    <n v="3"/>
    <n v="0"/>
    <s v="California"/>
    <n v="1"/>
    <n v="1"/>
    <n v="1"/>
    <n v="64"/>
    <n v="4688.6499999999996"/>
    <n v="0"/>
    <n v="1704.96"/>
    <n v="0"/>
    <n v="6393.61"/>
    <n v="1"/>
    <n v="1"/>
    <n v="95573"/>
    <n v="0"/>
  </r>
  <r>
    <n v="30"/>
    <n v="30"/>
    <n v="26.26"/>
    <s v="Competitor"/>
    <s v="Competitor offered higher download speeds"/>
    <x v="13"/>
    <x v="13"/>
    <n v="2876"/>
    <x v="1"/>
    <s v="United States"/>
    <x v="13"/>
    <s v="Churned"/>
    <n v="0"/>
    <n v="0"/>
    <s v="Female"/>
    <n v="1"/>
    <s v="Fiber Optic"/>
    <s v="35.858054, -119.305858"/>
    <n v="35.858054000000003"/>
    <n v="-119.305858"/>
    <n v="0"/>
    <n v="69.55"/>
    <n v="0"/>
    <n v="0"/>
    <n v="0"/>
    <x v="0"/>
    <n v="0"/>
    <n v="0"/>
    <n v="1"/>
    <n v="0"/>
    <s v="Bank Withdrawal"/>
    <n v="1"/>
    <n v="9318"/>
    <n v="0"/>
    <s v="Q3"/>
    <n v="0"/>
    <n v="1"/>
    <n v="0"/>
    <s v="California"/>
    <n v="0"/>
    <n v="0"/>
    <n v="0"/>
    <n v="3"/>
    <n v="222.3"/>
    <n v="0"/>
    <n v="78.78"/>
    <n v="0"/>
    <n v="301.08"/>
    <n v="0"/>
    <n v="1"/>
    <n v="93219"/>
    <n v="1"/>
  </r>
  <r>
    <n v="72"/>
    <n v="23"/>
    <n v="11.86"/>
    <s v="Active User"/>
    <s v="Active User"/>
    <x v="14"/>
    <x v="14"/>
    <n v="4143"/>
    <x v="0"/>
    <s v="United States"/>
    <x v="14"/>
    <s v="Stayed"/>
    <n v="1"/>
    <n v="0"/>
    <s v="Male"/>
    <n v="1"/>
    <s v="Cable"/>
    <s v="38.184583, -119.286558"/>
    <n v="38.184583000000003"/>
    <n v="-119.286558"/>
    <n v="0"/>
    <n v="54.55"/>
    <n v="0"/>
    <n v="1"/>
    <n v="0"/>
    <x v="0"/>
    <n v="1"/>
    <n v="0"/>
    <n v="1"/>
    <n v="0"/>
    <s v="Bank Withdrawal"/>
    <n v="1"/>
    <n v="826"/>
    <n v="1"/>
    <s v="Q3"/>
    <n v="0"/>
    <n v="4"/>
    <n v="1"/>
    <s v="California"/>
    <n v="0"/>
    <n v="0"/>
    <n v="0"/>
    <n v="11"/>
    <n v="601.25"/>
    <n v="0"/>
    <n v="130.46"/>
    <n v="0"/>
    <n v="731.71"/>
    <n v="0"/>
    <n v="1"/>
    <n v="93517"/>
    <n v="0"/>
  </r>
  <r>
    <n v="62"/>
    <n v="7"/>
    <n v="30.61"/>
    <s v="Competitor"/>
    <s v="Competitor offered more data"/>
    <x v="13"/>
    <x v="15"/>
    <n v="3182"/>
    <x v="1"/>
    <s v="United States"/>
    <x v="15"/>
    <s v="Churned"/>
    <n v="0"/>
    <n v="1"/>
    <s v="Male"/>
    <n v="1"/>
    <s v="Fiber Optic"/>
    <s v="39.933852, -121.584371"/>
    <n v="39.933852000000002"/>
    <n v="-121.584371"/>
    <n v="0"/>
    <n v="76.650000000000006"/>
    <n v="0"/>
    <n v="0"/>
    <n v="0"/>
    <x v="0"/>
    <n v="0"/>
    <n v="0"/>
    <n v="1"/>
    <n v="0"/>
    <s v="Bank Withdrawal"/>
    <n v="1"/>
    <n v="11168"/>
    <n v="0"/>
    <s v="Q3"/>
    <n v="0"/>
    <n v="2"/>
    <n v="0"/>
    <s v="California"/>
    <n v="0"/>
    <n v="0"/>
    <n v="0"/>
    <n v="17"/>
    <n v="1313.55"/>
    <n v="0"/>
    <n v="520.37"/>
    <n v="0"/>
    <n v="1833.92"/>
    <n v="0"/>
    <n v="1"/>
    <n v="95954"/>
    <n v="1"/>
  </r>
  <r>
    <n v="71"/>
    <n v="13"/>
    <n v="19.14"/>
    <s v="Active User"/>
    <s v="Active User"/>
    <x v="15"/>
    <x v="16"/>
    <n v="5061"/>
    <x v="2"/>
    <s v="United States"/>
    <x v="16"/>
    <s v="Stayed"/>
    <n v="0"/>
    <n v="1"/>
    <s v="Female"/>
    <n v="1"/>
    <s v="Fiber Optic"/>
    <s v="33.548869, -117.334165"/>
    <n v="33.548869000000003"/>
    <n v="-117.334165"/>
    <n v="1"/>
    <n v="94.05"/>
    <n v="1"/>
    <n v="0"/>
    <n v="0"/>
    <x v="0"/>
    <n v="1"/>
    <n v="1"/>
    <n v="1"/>
    <n v="1"/>
    <s v="Bank Withdrawal"/>
    <n v="1"/>
    <n v="36149"/>
    <n v="1"/>
    <s v="Q3"/>
    <n v="0"/>
    <n v="3"/>
    <n v="1"/>
    <s v="California"/>
    <n v="0"/>
    <n v="0"/>
    <n v="0"/>
    <n v="59"/>
    <n v="5483.9"/>
    <n v="30"/>
    <n v="1129.26"/>
    <n v="0"/>
    <n v="6643.16"/>
    <n v="0"/>
    <n v="0"/>
    <n v="92562"/>
    <n v="0"/>
  </r>
  <r>
    <n v="48"/>
    <n v="9"/>
    <n v="27.41"/>
    <s v="Active User"/>
    <s v="Active User"/>
    <x v="16"/>
    <x v="17"/>
    <n v="4114"/>
    <x v="0"/>
    <s v="United States"/>
    <x v="17"/>
    <s v="Stayed"/>
    <n v="0"/>
    <n v="1"/>
    <s v="Female"/>
    <n v="1"/>
    <s v="DSL"/>
    <s v="34.489983, -120.091246"/>
    <n v="34.489983000000002"/>
    <n v="-120.091246"/>
    <n v="1"/>
    <n v="70.900000000000006"/>
    <n v="1"/>
    <n v="0"/>
    <n v="2"/>
    <x v="0"/>
    <n v="1"/>
    <n v="1"/>
    <n v="0"/>
    <n v="1"/>
    <s v="Credit Card"/>
    <n v="1"/>
    <n v="49975"/>
    <n v="1"/>
    <s v="Q3"/>
    <n v="1"/>
    <n v="4"/>
    <n v="0"/>
    <s v="California"/>
    <n v="0"/>
    <n v="0"/>
    <n v="0"/>
    <n v="68"/>
    <n v="4911.3500000000004"/>
    <n v="0"/>
    <n v="1863.88"/>
    <n v="49.37"/>
    <n v="6725.86"/>
    <n v="0"/>
    <n v="1"/>
    <n v="93117"/>
    <n v="0"/>
  </r>
  <r>
    <n v="22"/>
    <n v="59"/>
    <n v="2.73"/>
    <s v="Active User"/>
    <s v="Active User"/>
    <x v="6"/>
    <x v="5"/>
    <n v="4237"/>
    <x v="0"/>
    <s v="United States"/>
    <x v="18"/>
    <s v="Stayed"/>
    <n v="1"/>
    <n v="1"/>
    <s v="Male"/>
    <n v="1"/>
    <s v="DSL"/>
    <s v="37.965695, -121.260051"/>
    <n v="37.965694999999997"/>
    <n v="-121.260051"/>
    <n v="1"/>
    <n v="81"/>
    <n v="1"/>
    <n v="3"/>
    <n v="8"/>
    <x v="0"/>
    <n v="1"/>
    <n v="1"/>
    <n v="0"/>
    <n v="1"/>
    <s v="Credit Card"/>
    <n v="1"/>
    <n v="34138"/>
    <n v="1"/>
    <s v="Q3"/>
    <n v="1"/>
    <n v="3"/>
    <n v="0"/>
    <s v="California"/>
    <n v="1"/>
    <n v="1"/>
    <n v="0"/>
    <n v="72"/>
    <n v="5750"/>
    <n v="0"/>
    <n v="196.56"/>
    <n v="0"/>
    <n v="5946.56"/>
    <n v="1"/>
    <n v="1"/>
    <n v="95205"/>
    <n v="0"/>
  </r>
  <r>
    <n v="38"/>
    <n v="20"/>
    <n v="27.89"/>
    <s v="Attitude"/>
    <s v="Attitude of support person"/>
    <x v="17"/>
    <x v="18"/>
    <n v="2699"/>
    <x v="1"/>
    <s v="United States"/>
    <x v="19"/>
    <s v="Churned"/>
    <n v="0"/>
    <n v="0"/>
    <s v="Male"/>
    <n v="1"/>
    <s v="Fiber Optic"/>
    <s v="34.17847, -118.459472"/>
    <n v="34.178469999999997"/>
    <n v="-118.45947200000001"/>
    <n v="0"/>
    <n v="70.05"/>
    <n v="0"/>
    <n v="0"/>
    <n v="0"/>
    <x v="0"/>
    <n v="0"/>
    <n v="0"/>
    <n v="1"/>
    <n v="0"/>
    <s v="Bank Withdrawal"/>
    <n v="1"/>
    <n v="23646"/>
    <n v="0"/>
    <s v="Q3"/>
    <n v="0"/>
    <n v="2"/>
    <n v="0"/>
    <s v="California"/>
    <n v="0"/>
    <n v="0"/>
    <n v="0"/>
    <n v="1"/>
    <n v="70.05"/>
    <n v="0"/>
    <n v="27.89"/>
    <n v="0"/>
    <n v="97.94"/>
    <n v="0"/>
    <n v="1"/>
    <n v="91411"/>
    <n v="1"/>
  </r>
  <r>
    <n v="46"/>
    <n v="0"/>
    <n v="43.8"/>
    <s v="Active User"/>
    <s v="Active User"/>
    <x v="18"/>
    <x v="19"/>
    <n v="4691"/>
    <x v="2"/>
    <s v="United States"/>
    <x v="20"/>
    <s v="Stayed"/>
    <n v="0"/>
    <n v="0"/>
    <s v="Female"/>
    <n v="0"/>
    <s v="No Internet Service"/>
    <s v="32.770393, -115.60915"/>
    <n v="32.770392999999999"/>
    <n v="-115.60915"/>
    <n v="0"/>
    <n v="19.75"/>
    <n v="0"/>
    <n v="0"/>
    <n v="0"/>
    <x v="0"/>
    <n v="0"/>
    <n v="0"/>
    <n v="0"/>
    <n v="0"/>
    <s v="Bank Withdrawal"/>
    <n v="1"/>
    <n v="43712"/>
    <n v="0"/>
    <s v="Q3"/>
    <n v="0"/>
    <n v="4"/>
    <n v="0"/>
    <s v="California"/>
    <n v="0"/>
    <n v="0"/>
    <n v="0"/>
    <n v="32"/>
    <n v="624.15"/>
    <n v="0"/>
    <n v="1401.6"/>
    <n v="0"/>
    <n v="2025.75"/>
    <n v="0"/>
    <n v="0"/>
    <n v="92243"/>
    <n v="0"/>
  </r>
  <r>
    <n v="47"/>
    <n v="3"/>
    <n v="17.07"/>
    <s v="Active User"/>
    <s v="Active User"/>
    <x v="12"/>
    <x v="20"/>
    <n v="4592"/>
    <x v="1"/>
    <s v="United States"/>
    <x v="21"/>
    <s v="Joined"/>
    <n v="0"/>
    <n v="0"/>
    <s v="Male"/>
    <n v="1"/>
    <s v="DSL"/>
    <s v="38.733714, -120.795213"/>
    <n v="38.733713999999999"/>
    <n v="-120.795213"/>
    <n v="0"/>
    <n v="61.15"/>
    <n v="1"/>
    <n v="0"/>
    <n v="0"/>
    <x v="2"/>
    <n v="1"/>
    <n v="1"/>
    <n v="0"/>
    <n v="0"/>
    <s v="Bank Withdrawal"/>
    <n v="1"/>
    <n v="34146"/>
    <n v="0"/>
    <s v="Q3"/>
    <n v="0"/>
    <n v="4"/>
    <n v="0"/>
    <s v="California"/>
    <n v="0"/>
    <n v="0"/>
    <n v="0"/>
    <n v="1"/>
    <n v="61.15"/>
    <n v="0"/>
    <n v="17.07"/>
    <n v="0"/>
    <n v="78.22"/>
    <n v="0"/>
    <n v="1"/>
    <n v="95667"/>
    <n v="0"/>
  </r>
  <r>
    <n v="48"/>
    <n v="20"/>
    <n v="38.5"/>
    <s v="Active User"/>
    <s v="Active User"/>
    <x v="19"/>
    <x v="21"/>
    <n v="2651"/>
    <x v="1"/>
    <s v="United States"/>
    <x v="22"/>
    <s v="Stayed"/>
    <n v="1"/>
    <n v="0"/>
    <s v="Male"/>
    <n v="1"/>
    <s v="Fiber Optic"/>
    <s v="33.993991, -118.39704"/>
    <n v="33.993991000000001"/>
    <n v="-118.39704"/>
    <n v="1"/>
    <n v="69.8"/>
    <n v="0"/>
    <n v="3"/>
    <n v="9"/>
    <x v="0"/>
    <n v="0"/>
    <n v="0"/>
    <n v="1"/>
    <n v="1"/>
    <s v="Bank Withdrawal"/>
    <n v="1"/>
    <n v="31963"/>
    <n v="0"/>
    <s v="Q3"/>
    <n v="1"/>
    <n v="4"/>
    <n v="0"/>
    <s v="California"/>
    <n v="0"/>
    <n v="0"/>
    <n v="0"/>
    <n v="6"/>
    <n v="377.85"/>
    <n v="0"/>
    <n v="231"/>
    <n v="0"/>
    <n v="608.85"/>
    <n v="0"/>
    <n v="1"/>
    <n v="90230"/>
    <n v="0"/>
  </r>
  <r>
    <n v="68"/>
    <n v="19"/>
    <n v="8.9700000000000006"/>
    <s v="Attitude"/>
    <s v="Attitude of support person"/>
    <x v="20"/>
    <x v="22"/>
    <n v="5166"/>
    <x v="1"/>
    <s v="United States"/>
    <x v="23"/>
    <s v="Churned"/>
    <n v="0"/>
    <n v="1"/>
    <s v="Male"/>
    <n v="1"/>
    <s v="Fiber Optic"/>
    <s v="39.531028, -121.24807"/>
    <n v="39.531027999999999"/>
    <n v="-121.24807"/>
    <n v="1"/>
    <n v="100.05"/>
    <n v="1"/>
    <n v="0"/>
    <n v="1"/>
    <x v="0"/>
    <n v="0"/>
    <n v="0"/>
    <n v="1"/>
    <n v="1"/>
    <s v="Bank Withdrawal"/>
    <n v="1"/>
    <n v="452"/>
    <n v="0"/>
    <s v="Q3"/>
    <n v="1"/>
    <n v="1"/>
    <n v="1"/>
    <s v="California"/>
    <n v="1"/>
    <n v="0"/>
    <n v="1"/>
    <n v="47"/>
    <n v="4871.05"/>
    <n v="0"/>
    <n v="421.59"/>
    <n v="0"/>
    <n v="5292.64"/>
    <n v="0"/>
    <n v="1"/>
    <n v="95941"/>
    <n v="1"/>
  </r>
  <r>
    <n v="48"/>
    <n v="0"/>
    <n v="19.28"/>
    <s v="Active User"/>
    <s v="Active User"/>
    <x v="21"/>
    <x v="23"/>
    <n v="5190"/>
    <x v="0"/>
    <s v="United States"/>
    <x v="24"/>
    <s v="Stayed"/>
    <n v="1"/>
    <n v="0"/>
    <s v="Female"/>
    <n v="0"/>
    <s v="No Internet Service"/>
    <s v="33.97803, -118.217141"/>
    <n v="33.978029999999997"/>
    <n v="-118.217141"/>
    <n v="1"/>
    <n v="20.3"/>
    <n v="0"/>
    <n v="3"/>
    <n v="3"/>
    <x v="0"/>
    <n v="0"/>
    <n v="0"/>
    <n v="0"/>
    <n v="1"/>
    <s v="Bank Withdrawal"/>
    <n v="1"/>
    <n v="78114"/>
    <n v="0"/>
    <s v="Q3"/>
    <n v="1"/>
    <n v="5"/>
    <n v="0"/>
    <s v="California"/>
    <n v="0"/>
    <n v="0"/>
    <n v="0"/>
    <n v="12"/>
    <n v="224.5"/>
    <n v="0"/>
    <n v="231.36"/>
    <n v="0"/>
    <n v="455.86"/>
    <n v="0"/>
    <n v="0"/>
    <n v="90255"/>
    <n v="0"/>
  </r>
  <r>
    <n v="60"/>
    <n v="0"/>
    <n v="47.46"/>
    <s v="Active User"/>
    <s v="Active User"/>
    <x v="22"/>
    <x v="24"/>
    <n v="3142"/>
    <x v="1"/>
    <s v="United States"/>
    <x v="25"/>
    <s v="Stayed"/>
    <n v="0"/>
    <n v="0"/>
    <s v="Female"/>
    <n v="0"/>
    <s v="No Internet Service"/>
    <s v="40.243494, -121.154733"/>
    <n v="40.243493999999998"/>
    <n v="-121.15473299999999"/>
    <n v="0"/>
    <n v="20"/>
    <n v="0"/>
    <n v="0"/>
    <n v="0"/>
    <x v="0"/>
    <n v="0"/>
    <n v="0"/>
    <n v="0"/>
    <n v="0"/>
    <s v="Mailed Check"/>
    <n v="1"/>
    <n v="2664"/>
    <n v="0"/>
    <s v="Q3"/>
    <n v="0"/>
    <n v="3"/>
    <n v="0"/>
    <s v="California"/>
    <n v="0"/>
    <n v="0"/>
    <n v="0"/>
    <n v="6"/>
    <n v="109.2"/>
    <n v="0"/>
    <n v="284.76"/>
    <n v="0"/>
    <n v="393.96"/>
    <n v="0"/>
    <n v="0"/>
    <n v="96020"/>
    <n v="0"/>
  </r>
  <r>
    <n v="50"/>
    <n v="28"/>
    <n v="22.05"/>
    <s v="Attitude"/>
    <s v="Attitude of support person"/>
    <x v="23"/>
    <x v="25"/>
    <n v="4017"/>
    <x v="1"/>
    <s v="United States"/>
    <x v="26"/>
    <s v="Churned"/>
    <n v="0"/>
    <n v="0"/>
    <s v="Male"/>
    <n v="1"/>
    <s v="Cable"/>
    <s v="33.914775, -118.348083"/>
    <n v="33.914774999999999"/>
    <n v="-118.348083"/>
    <n v="0"/>
    <n v="59.85"/>
    <n v="1"/>
    <n v="0"/>
    <n v="0"/>
    <x v="0"/>
    <n v="0"/>
    <n v="0"/>
    <n v="1"/>
    <n v="0"/>
    <s v="Bank Withdrawal"/>
    <n v="1"/>
    <n v="93315"/>
    <n v="0"/>
    <s v="Q3"/>
    <n v="0"/>
    <n v="2"/>
    <n v="0"/>
    <s v="California"/>
    <n v="0"/>
    <n v="0"/>
    <n v="1"/>
    <n v="1"/>
    <n v="59.85"/>
    <n v="0"/>
    <n v="22.05"/>
    <n v="0"/>
    <n v="81.900000000000006"/>
    <n v="0"/>
    <n v="1"/>
    <n v="90250"/>
    <n v="1"/>
  </r>
  <r>
    <n v="80"/>
    <n v="5"/>
    <n v="28.64"/>
    <s v="Competitor"/>
    <s v="Competitor made better offer"/>
    <x v="24"/>
    <x v="26"/>
    <n v="5345"/>
    <x v="1"/>
    <s v="United States"/>
    <x v="27"/>
    <s v="Churned"/>
    <n v="0"/>
    <n v="0"/>
    <s v="Female"/>
    <n v="1"/>
    <s v="Fiber Optic"/>
    <s v="33.141265, -116.967221"/>
    <n v="33.141264999999997"/>
    <n v="-116.967221"/>
    <n v="0"/>
    <n v="71"/>
    <n v="0"/>
    <n v="0"/>
    <n v="0"/>
    <x v="0"/>
    <n v="0"/>
    <n v="0"/>
    <n v="1"/>
    <n v="0"/>
    <s v="Bank Withdrawal"/>
    <n v="1"/>
    <n v="48690"/>
    <n v="0"/>
    <s v="Q3"/>
    <n v="0"/>
    <n v="3"/>
    <n v="1"/>
    <s v="California"/>
    <n v="0"/>
    <n v="0"/>
    <n v="0"/>
    <n v="1"/>
    <n v="71"/>
    <n v="0"/>
    <n v="28.64"/>
    <n v="0"/>
    <n v="99.64"/>
    <n v="0"/>
    <n v="1"/>
    <n v="92027"/>
    <n v="1"/>
  </r>
  <r>
    <n v="76"/>
    <n v="10"/>
    <n v="42.29"/>
    <s v="Active User"/>
    <s v="Active User"/>
    <x v="10"/>
    <x v="27"/>
    <n v="2677"/>
    <x v="2"/>
    <s v="United States"/>
    <x v="28"/>
    <s v="Stayed"/>
    <n v="0"/>
    <n v="0"/>
    <s v="Female"/>
    <n v="1"/>
    <s v="Fiber Optic"/>
    <s v="33.829583, -116.474131"/>
    <n v="33.829583"/>
    <n v="-116.474131"/>
    <n v="1"/>
    <n v="95.05"/>
    <n v="1"/>
    <n v="0"/>
    <n v="10"/>
    <x v="0"/>
    <n v="0"/>
    <n v="0"/>
    <n v="1"/>
    <n v="1"/>
    <s v="Bank Withdrawal"/>
    <n v="1"/>
    <n v="43141"/>
    <n v="0"/>
    <s v="Q3"/>
    <n v="1"/>
    <n v="4"/>
    <n v="1"/>
    <s v="California"/>
    <n v="1"/>
    <n v="0"/>
    <n v="1"/>
    <n v="42"/>
    <n v="3944.5"/>
    <n v="100"/>
    <n v="1776.18"/>
    <n v="0"/>
    <n v="5820.68"/>
    <n v="0"/>
    <n v="0"/>
    <n v="92234"/>
    <n v="0"/>
  </r>
  <r>
    <n v="34"/>
    <n v="0"/>
    <n v="40.909999999999997"/>
    <s v="Active User"/>
    <s v="Active User"/>
    <x v="7"/>
    <x v="28"/>
    <n v="4311"/>
    <x v="0"/>
    <s v="United States"/>
    <x v="29"/>
    <s v="Stayed"/>
    <n v="0"/>
    <n v="0"/>
    <s v="Female"/>
    <n v="0"/>
    <s v="No Internet Service"/>
    <s v="34.438581, -119.685368"/>
    <n v="34.438580999999999"/>
    <n v="-119.685368"/>
    <n v="1"/>
    <n v="19.850000000000001"/>
    <n v="0"/>
    <n v="0"/>
    <n v="0"/>
    <x v="0"/>
    <n v="0"/>
    <n v="0"/>
    <n v="0"/>
    <n v="1"/>
    <s v="Credit Card"/>
    <n v="1"/>
    <n v="20893"/>
    <n v="0"/>
    <s v="Q3"/>
    <n v="0"/>
    <n v="4"/>
    <n v="0"/>
    <s v="California"/>
    <n v="0"/>
    <n v="0"/>
    <n v="0"/>
    <n v="70"/>
    <n v="1328.35"/>
    <n v="0"/>
    <n v="2863.7"/>
    <n v="33.29"/>
    <n v="4158.76"/>
    <n v="0"/>
    <n v="0"/>
    <n v="93103"/>
    <n v="0"/>
  </r>
  <r>
    <n v="30"/>
    <n v="30"/>
    <n v="17.22"/>
    <s v="Other"/>
    <s v="Don't know"/>
    <x v="25"/>
    <x v="29"/>
    <n v="5944"/>
    <x v="1"/>
    <s v="United States"/>
    <x v="30"/>
    <s v="Churned"/>
    <n v="0"/>
    <n v="0"/>
    <s v="Male"/>
    <n v="1"/>
    <s v="Fiber Optic"/>
    <s v="38.35363, -121.44195"/>
    <n v="38.353630000000003"/>
    <n v="-121.44195000000001"/>
    <n v="0"/>
    <n v="76.5"/>
    <n v="1"/>
    <n v="0"/>
    <n v="0"/>
    <x v="2"/>
    <n v="0"/>
    <n v="0"/>
    <n v="1"/>
    <n v="0"/>
    <s v="Bank Withdrawal"/>
    <n v="1"/>
    <n v="47065"/>
    <n v="0"/>
    <s v="Q3"/>
    <n v="0"/>
    <n v="1"/>
    <n v="0"/>
    <s v="California"/>
    <n v="0"/>
    <n v="0"/>
    <n v="0"/>
    <n v="2"/>
    <n v="162.44999999999999"/>
    <n v="0"/>
    <n v="34.44"/>
    <n v="0"/>
    <n v="196.89"/>
    <n v="0"/>
    <n v="1"/>
    <n v="95758"/>
    <n v="1"/>
  </r>
  <r>
    <n v="50"/>
    <n v="11"/>
    <n v="35.49"/>
    <s v="Competitor"/>
    <s v="Competitor made better offer"/>
    <x v="26"/>
    <x v="30"/>
    <n v="3585"/>
    <x v="1"/>
    <s v="United States"/>
    <x v="31"/>
    <s v="Churned"/>
    <n v="1"/>
    <n v="1"/>
    <s v="Female"/>
    <n v="1"/>
    <s v="Cable"/>
    <s v="34.102119, -117.815532"/>
    <n v="34.102119000000002"/>
    <n v="-117.815532"/>
    <n v="0"/>
    <n v="72.900000000000006"/>
    <n v="0"/>
    <n v="2"/>
    <n v="0"/>
    <x v="0"/>
    <n v="0"/>
    <n v="0"/>
    <n v="1"/>
    <n v="0"/>
    <s v="Credit Card"/>
    <n v="1"/>
    <n v="33878"/>
    <n v="1"/>
    <s v="Q3"/>
    <n v="0"/>
    <n v="1"/>
    <n v="0"/>
    <s v="California"/>
    <n v="1"/>
    <n v="1"/>
    <n v="1"/>
    <n v="9"/>
    <n v="651.4"/>
    <n v="0"/>
    <n v="319.41000000000003"/>
    <n v="0"/>
    <n v="970.81"/>
    <n v="0"/>
    <n v="1"/>
    <n v="91773"/>
    <n v="1"/>
  </r>
  <r>
    <n v="28"/>
    <n v="52"/>
    <n v="35.200000000000003"/>
    <s v="Active User"/>
    <s v="Active User"/>
    <x v="27"/>
    <x v="31"/>
    <n v="5605"/>
    <x v="1"/>
    <s v="United States"/>
    <x v="32"/>
    <s v="Stayed"/>
    <n v="1"/>
    <n v="0"/>
    <s v="Female"/>
    <n v="1"/>
    <s v="DSL"/>
    <s v="34.255203, -117.175654"/>
    <n v="34.255203000000002"/>
    <n v="-117.17565399999999"/>
    <n v="1"/>
    <n v="58.5"/>
    <n v="1"/>
    <n v="3"/>
    <n v="9"/>
    <x v="0"/>
    <n v="1"/>
    <n v="0"/>
    <n v="1"/>
    <n v="1"/>
    <s v="Credit Card"/>
    <n v="1"/>
    <n v="455"/>
    <n v="1"/>
    <s v="Q3"/>
    <n v="1"/>
    <n v="3"/>
    <n v="0"/>
    <s v="California"/>
    <n v="0"/>
    <n v="0"/>
    <n v="0"/>
    <n v="4"/>
    <n v="224.85"/>
    <n v="0"/>
    <n v="140.80000000000001"/>
    <n v="0"/>
    <n v="365.65"/>
    <n v="1"/>
    <n v="1"/>
    <n v="92321"/>
    <n v="0"/>
  </r>
  <r>
    <n v="46"/>
    <n v="0"/>
    <n v="44.84"/>
    <s v="Active User"/>
    <s v="Active User"/>
    <x v="28"/>
    <x v="32"/>
    <n v="6334"/>
    <x v="0"/>
    <s v="United States"/>
    <x v="33"/>
    <s v="Stayed"/>
    <n v="0"/>
    <n v="0"/>
    <s v="Female"/>
    <n v="0"/>
    <s v="No Internet Service"/>
    <s v="34.028735, -118.317236"/>
    <n v="34.028734999999998"/>
    <n v="-118.31723599999999"/>
    <n v="1"/>
    <n v="25.05"/>
    <n v="1"/>
    <n v="0"/>
    <n v="0"/>
    <x v="0"/>
    <n v="0"/>
    <n v="0"/>
    <n v="0"/>
    <n v="1"/>
    <s v="Credit Card"/>
    <n v="1"/>
    <n v="47143"/>
    <n v="0"/>
    <s v="Q3"/>
    <n v="0"/>
    <n v="5"/>
    <n v="0"/>
    <s v="California"/>
    <n v="0"/>
    <n v="0"/>
    <n v="0"/>
    <n v="71"/>
    <n v="1873.7"/>
    <n v="0"/>
    <n v="3183.64"/>
    <n v="0"/>
    <n v="5057.34"/>
    <n v="0"/>
    <n v="0"/>
    <n v="90018"/>
    <n v="0"/>
  </r>
  <r>
    <n v="69"/>
    <n v="19"/>
    <n v="45.88"/>
    <s v="Competitor"/>
    <s v="Competitor made better offer"/>
    <x v="29"/>
    <x v="9"/>
    <n v="2482"/>
    <x v="1"/>
    <s v="United States"/>
    <x v="34"/>
    <s v="Churned"/>
    <n v="0"/>
    <n v="1"/>
    <s v="Female"/>
    <n v="1"/>
    <s v="Fiber Optic"/>
    <s v="32.961064, -117.134917"/>
    <n v="32.961064"/>
    <n v="-117.134917"/>
    <n v="0"/>
    <n v="91.7"/>
    <n v="1"/>
    <n v="0"/>
    <n v="0"/>
    <x v="0"/>
    <n v="1"/>
    <n v="1"/>
    <n v="0"/>
    <n v="0"/>
    <s v="Credit Card"/>
    <n v="1"/>
    <n v="47224"/>
    <n v="0"/>
    <s v="Q3"/>
    <n v="0"/>
    <n v="1"/>
    <n v="1"/>
    <s v="California"/>
    <n v="0"/>
    <n v="0"/>
    <n v="0"/>
    <n v="30"/>
    <n v="2758.15"/>
    <n v="0"/>
    <n v="1376.4"/>
    <n v="0"/>
    <n v="4134.55"/>
    <n v="0"/>
    <n v="1"/>
    <n v="92129"/>
    <n v="1"/>
  </r>
  <r>
    <n v="35"/>
    <n v="56"/>
    <n v="12.96"/>
    <s v="Active User"/>
    <s v="Active User"/>
    <x v="30"/>
    <x v="33"/>
    <n v="4480"/>
    <x v="0"/>
    <s v="United States"/>
    <x v="35"/>
    <s v="Stayed"/>
    <n v="1"/>
    <n v="1"/>
    <s v="Female"/>
    <n v="1"/>
    <s v="DSL"/>
    <s v="38.489273, -120.891614"/>
    <n v="38.489272999999997"/>
    <n v="-120.891614"/>
    <n v="1"/>
    <n v="80.45"/>
    <n v="0"/>
    <n v="3"/>
    <n v="3"/>
    <x v="0"/>
    <n v="0"/>
    <n v="1"/>
    <n v="1"/>
    <n v="1"/>
    <s v="Bank Withdrawal"/>
    <n v="1"/>
    <n v="2220"/>
    <n v="1"/>
    <s v="Q3"/>
    <n v="1"/>
    <n v="3"/>
    <n v="0"/>
    <s v="California"/>
    <n v="1"/>
    <n v="1"/>
    <n v="1"/>
    <n v="72"/>
    <n v="5886.85"/>
    <n v="0"/>
    <n v="933.12"/>
    <n v="0"/>
    <n v="6819.97"/>
    <n v="0"/>
    <n v="1"/>
    <n v="95669"/>
    <n v="0"/>
  </r>
  <r>
    <n v="37"/>
    <n v="14"/>
    <n v="2.72"/>
    <s v="Active User"/>
    <s v="Active User"/>
    <x v="31"/>
    <x v="34"/>
    <n v="2388"/>
    <x v="1"/>
    <s v="United States"/>
    <x v="36"/>
    <s v="Joined"/>
    <n v="0"/>
    <n v="0"/>
    <s v="Male"/>
    <n v="1"/>
    <s v="Fiber Optic"/>
    <s v="38.33788, -120.954202"/>
    <n v="38.337879999999998"/>
    <n v="-120.954202"/>
    <n v="0"/>
    <n v="70.7"/>
    <n v="0"/>
    <n v="0"/>
    <n v="0"/>
    <x v="2"/>
    <n v="0"/>
    <n v="0"/>
    <n v="0"/>
    <n v="0"/>
    <s v="Credit Card"/>
    <n v="1"/>
    <n v="9752"/>
    <n v="0"/>
    <s v="Q3"/>
    <n v="0"/>
    <n v="4"/>
    <n v="0"/>
    <s v="California"/>
    <n v="0"/>
    <n v="0"/>
    <n v="0"/>
    <n v="2"/>
    <n v="129.19999999999999"/>
    <n v="10"/>
    <n v="5.44"/>
    <n v="0"/>
    <n v="144.63999999999999"/>
    <n v="0"/>
    <n v="0"/>
    <n v="95640"/>
    <n v="0"/>
  </r>
  <r>
    <n v="60"/>
    <n v="0"/>
    <n v="18.64"/>
    <s v="Active User"/>
    <s v="Active User"/>
    <x v="32"/>
    <x v="35"/>
    <n v="3828"/>
    <x v="0"/>
    <s v="United States"/>
    <x v="37"/>
    <s v="Stayed"/>
    <n v="1"/>
    <n v="0"/>
    <s v="Female"/>
    <n v="0"/>
    <s v="No Internet Service"/>
    <s v="41.444606, -123.471895"/>
    <n v="41.444606"/>
    <n v="-123.471895"/>
    <n v="1"/>
    <n v="20.2"/>
    <n v="0"/>
    <n v="2"/>
    <n v="6"/>
    <x v="1"/>
    <n v="0"/>
    <n v="0"/>
    <n v="0"/>
    <n v="1"/>
    <s v="Bank Withdrawal"/>
    <n v="1"/>
    <n v="202"/>
    <n v="0"/>
    <s v="Q3"/>
    <n v="1"/>
    <n v="5"/>
    <n v="0"/>
    <s v="California"/>
    <n v="0"/>
    <n v="0"/>
    <n v="0"/>
    <n v="48"/>
    <n v="1027.25"/>
    <n v="0"/>
    <n v="894.72"/>
    <n v="0"/>
    <n v="1921.97"/>
    <n v="0"/>
    <n v="0"/>
    <n v="95568"/>
    <n v="0"/>
  </r>
  <r>
    <n v="39"/>
    <n v="6"/>
    <n v="14.07"/>
    <s v="Attitude"/>
    <s v="Attitude of service provider"/>
    <x v="33"/>
    <x v="36"/>
    <n v="2187"/>
    <x v="1"/>
    <s v="United States"/>
    <x v="38"/>
    <s v="Churned"/>
    <n v="0"/>
    <n v="0"/>
    <s v="Female"/>
    <n v="1"/>
    <s v="Fiber Optic"/>
    <s v="37.171727, -122.142961"/>
    <n v="37.171726999999997"/>
    <n v="-122.142961"/>
    <n v="0"/>
    <n v="85.7"/>
    <n v="1"/>
    <n v="0"/>
    <n v="0"/>
    <x v="0"/>
    <n v="0"/>
    <n v="0"/>
    <n v="1"/>
    <n v="0"/>
    <s v="Bank Withdrawal"/>
    <n v="1"/>
    <n v="10520"/>
    <n v="0"/>
    <s v="Q3"/>
    <n v="0"/>
    <n v="2"/>
    <n v="0"/>
    <s v="California"/>
    <n v="1"/>
    <n v="1"/>
    <n v="0"/>
    <n v="2"/>
    <n v="169.8"/>
    <n v="0"/>
    <n v="28.14"/>
    <n v="0"/>
    <n v="197.94"/>
    <n v="0"/>
    <n v="1"/>
    <n v="95006"/>
    <n v="1"/>
  </r>
  <r>
    <n v="35"/>
    <n v="13"/>
    <n v="22.33"/>
    <s v="Other"/>
    <s v="Don't know"/>
    <x v="23"/>
    <x v="32"/>
    <n v="2039"/>
    <x v="1"/>
    <s v="United States"/>
    <x v="39"/>
    <s v="Churned"/>
    <n v="0"/>
    <n v="0"/>
    <s v="Female"/>
    <n v="1"/>
    <s v="DSL"/>
    <s v="34.002642, -118.287596"/>
    <n v="34.002642000000002"/>
    <n v="-118.28759599999999"/>
    <n v="1"/>
    <n v="60.05"/>
    <n v="1"/>
    <n v="0"/>
    <n v="1"/>
    <x v="0"/>
    <n v="1"/>
    <n v="0"/>
    <n v="1"/>
    <n v="1"/>
    <s v="Bank Withdrawal"/>
    <n v="1"/>
    <n v="56709"/>
    <n v="1"/>
    <s v="Q3"/>
    <n v="1"/>
    <n v="2"/>
    <n v="0"/>
    <s v="California"/>
    <n v="0"/>
    <n v="0"/>
    <n v="0"/>
    <n v="26"/>
    <n v="1616.15"/>
    <n v="0"/>
    <n v="580.58000000000004"/>
    <n v="0"/>
    <n v="2196.73"/>
    <n v="0"/>
    <n v="1"/>
    <n v="90037"/>
    <n v="1"/>
  </r>
  <r>
    <n v="20"/>
    <n v="27"/>
    <n v="26.63"/>
    <s v="Active User"/>
    <s v="Active User"/>
    <x v="34"/>
    <x v="37"/>
    <n v="5611"/>
    <x v="1"/>
    <s v="United States"/>
    <x v="40"/>
    <s v="Stayed"/>
    <n v="1"/>
    <n v="0"/>
    <s v="Male"/>
    <n v="1"/>
    <s v="DSL"/>
    <s v="38.834469, -122.127193"/>
    <n v="38.834468999999999"/>
    <n v="-122.12719300000001"/>
    <n v="0"/>
    <n v="44"/>
    <n v="0"/>
    <n v="1"/>
    <n v="0"/>
    <x v="4"/>
    <n v="0"/>
    <n v="0"/>
    <n v="0"/>
    <n v="0"/>
    <s v="Credit Card"/>
    <n v="1"/>
    <n v="2756"/>
    <n v="0"/>
    <s v="Q3"/>
    <n v="0"/>
    <n v="3"/>
    <n v="0"/>
    <s v="California"/>
    <n v="0"/>
    <n v="1"/>
    <n v="0"/>
    <n v="13"/>
    <n v="659.35"/>
    <n v="0"/>
    <n v="346.19"/>
    <n v="0"/>
    <n v="1005.54"/>
    <n v="1"/>
    <n v="1"/>
    <n v="95627"/>
    <n v="0"/>
  </r>
  <r>
    <n v="59"/>
    <n v="76"/>
    <n v="29.5"/>
    <s v="Active User"/>
    <s v="Active User"/>
    <x v="27"/>
    <x v="38"/>
    <n v="6123"/>
    <x v="2"/>
    <s v="United States"/>
    <x v="41"/>
    <s v="Stayed"/>
    <n v="1"/>
    <n v="1"/>
    <s v="Male"/>
    <n v="1"/>
    <s v="DSL"/>
    <s v="38.517295, -121.439819"/>
    <n v="38.517294999999997"/>
    <n v="-121.439819"/>
    <n v="1"/>
    <n v="75.099999999999994"/>
    <n v="0"/>
    <n v="3"/>
    <n v="0"/>
    <x v="3"/>
    <n v="1"/>
    <n v="1"/>
    <n v="1"/>
    <n v="1"/>
    <s v="Bank Withdrawal"/>
    <n v="1"/>
    <n v="30580"/>
    <n v="1"/>
    <s v="Q3"/>
    <n v="0"/>
    <n v="4"/>
    <n v="0"/>
    <s v="California"/>
    <n v="0"/>
    <n v="0"/>
    <n v="1"/>
    <n v="66"/>
    <n v="5013"/>
    <n v="0"/>
    <n v="1947"/>
    <n v="0"/>
    <n v="6960"/>
    <n v="0"/>
    <n v="1"/>
    <n v="95824"/>
    <n v="0"/>
  </r>
  <r>
    <n v="27"/>
    <n v="0"/>
    <n v="43.5"/>
    <s v="Active User"/>
    <s v="Active User"/>
    <x v="10"/>
    <x v="39"/>
    <n v="3854"/>
    <x v="1"/>
    <s v="United States"/>
    <x v="42"/>
    <s v="Stayed"/>
    <n v="0"/>
    <n v="0"/>
    <s v="Male"/>
    <n v="0"/>
    <s v="No Internet Service"/>
    <s v="33.849263, -116.382778"/>
    <n v="33.849263000000001"/>
    <n v="-116.382778"/>
    <n v="0"/>
    <n v="19.899999999999999"/>
    <n v="0"/>
    <n v="0"/>
    <n v="0"/>
    <x v="4"/>
    <n v="0"/>
    <n v="0"/>
    <n v="0"/>
    <n v="0"/>
    <s v="Credit Card"/>
    <n v="1"/>
    <n v="6242"/>
    <n v="0"/>
    <s v="Q3"/>
    <n v="0"/>
    <n v="3"/>
    <n v="0"/>
    <s v="California"/>
    <n v="0"/>
    <n v="0"/>
    <n v="0"/>
    <n v="14"/>
    <n v="283.75"/>
    <n v="0"/>
    <n v="609"/>
    <n v="0"/>
    <n v="892.75"/>
    <n v="1"/>
    <n v="0"/>
    <n v="92276"/>
    <n v="0"/>
  </r>
  <r>
    <n v="39"/>
    <n v="13"/>
    <n v="35.18"/>
    <s v="Competitor"/>
    <s v="Competitor had better devices"/>
    <x v="26"/>
    <x v="40"/>
    <n v="3972"/>
    <x v="1"/>
    <s v="United States"/>
    <x v="43"/>
    <s v="Churned"/>
    <n v="0"/>
    <n v="0"/>
    <s v="Female"/>
    <n v="1"/>
    <s v="Fiber Optic"/>
    <s v="34.845861, -118.885163"/>
    <n v="34.845860999999999"/>
    <n v="-118.88516300000001"/>
    <n v="1"/>
    <n v="74.75"/>
    <n v="1"/>
    <n v="0"/>
    <n v="1"/>
    <x v="2"/>
    <n v="0"/>
    <n v="0"/>
    <n v="1"/>
    <n v="1"/>
    <s v="Credit Card"/>
    <n v="1"/>
    <n v="1247"/>
    <n v="0"/>
    <s v="Q3"/>
    <n v="1"/>
    <n v="1"/>
    <n v="0"/>
    <s v="California"/>
    <n v="0"/>
    <n v="0"/>
    <n v="0"/>
    <n v="3"/>
    <n v="229.5"/>
    <n v="0"/>
    <n v="105.54"/>
    <n v="0"/>
    <n v="335.04"/>
    <n v="0"/>
    <n v="1"/>
    <n v="93243"/>
    <n v="1"/>
  </r>
  <r>
    <n v="63"/>
    <n v="20"/>
    <n v="27"/>
    <s v="Active User"/>
    <s v="Active User"/>
    <x v="35"/>
    <x v="41"/>
    <n v="4634"/>
    <x v="0"/>
    <s v="United States"/>
    <x v="44"/>
    <s v="Stayed"/>
    <n v="0"/>
    <n v="1"/>
    <s v="Female"/>
    <n v="1"/>
    <s v="Cable"/>
    <s v="37.504133, -122.032347"/>
    <n v="37.504133000000003"/>
    <n v="-122.032347"/>
    <n v="0"/>
    <n v="64.75"/>
    <n v="0"/>
    <n v="0"/>
    <n v="0"/>
    <x v="1"/>
    <n v="1"/>
    <n v="0"/>
    <n v="1"/>
    <n v="0"/>
    <s v="Mailed Check"/>
    <n v="1"/>
    <n v="42491"/>
    <n v="0"/>
    <s v="Q3"/>
    <n v="0"/>
    <n v="3"/>
    <n v="0"/>
    <s v="California"/>
    <n v="1"/>
    <n v="1"/>
    <n v="0"/>
    <n v="55"/>
    <n v="3617.1"/>
    <n v="0"/>
    <n v="1485"/>
    <n v="0"/>
    <n v="5102.1000000000004"/>
    <n v="0"/>
    <n v="1"/>
    <n v="94560"/>
    <n v="0"/>
  </r>
  <r>
    <n v="71"/>
    <n v="21"/>
    <n v="0"/>
    <s v="Active User"/>
    <s v="Active User"/>
    <x v="25"/>
    <x v="42"/>
    <n v="6285"/>
    <x v="1"/>
    <s v="United States"/>
    <x v="45"/>
    <s v="Stayed"/>
    <n v="0"/>
    <n v="0"/>
    <s v="Male"/>
    <n v="1"/>
    <s v="DSL"/>
    <s v="40.160386, -120.835428"/>
    <n v="40.160386000000003"/>
    <n v="-120.83542799999999"/>
    <n v="1"/>
    <n v="29.45"/>
    <n v="0"/>
    <n v="0"/>
    <n v="1"/>
    <x v="1"/>
    <n v="1"/>
    <n v="0"/>
    <n v="1"/>
    <n v="1"/>
    <s v="Credit Card"/>
    <n v="0"/>
    <n v="2064"/>
    <n v="0"/>
    <s v="Q3"/>
    <n v="1"/>
    <n v="4"/>
    <n v="1"/>
    <s v="California"/>
    <n v="0"/>
    <n v="0"/>
    <n v="0"/>
    <n v="51"/>
    <n v="1459.35"/>
    <n v="0"/>
    <n v="0"/>
    <n v="0"/>
    <n v="1459.35"/>
    <n v="0"/>
    <n v="1"/>
    <n v="95947"/>
    <n v="0"/>
  </r>
  <r>
    <n v="38"/>
    <n v="30"/>
    <n v="0"/>
    <s v="Active User"/>
    <s v="Active User"/>
    <x v="22"/>
    <x v="43"/>
    <n v="4507"/>
    <x v="0"/>
    <s v="United States"/>
    <x v="46"/>
    <s v="Stayed"/>
    <n v="0"/>
    <n v="1"/>
    <s v="Female"/>
    <n v="1"/>
    <s v="Cable"/>
    <s v="38.513484, -120.704613"/>
    <n v="38.513483999999998"/>
    <n v="-120.70461299999999"/>
    <n v="0"/>
    <n v="43.6"/>
    <n v="0"/>
    <n v="0"/>
    <n v="0"/>
    <x v="1"/>
    <n v="1"/>
    <n v="0"/>
    <n v="1"/>
    <n v="0"/>
    <s v="Credit Card"/>
    <n v="0"/>
    <n v="850"/>
    <n v="0"/>
    <s v="Q3"/>
    <n v="0"/>
    <n v="4"/>
    <n v="0"/>
    <s v="California"/>
    <n v="1"/>
    <n v="1"/>
    <n v="0"/>
    <n v="62"/>
    <n v="2748.7"/>
    <n v="0"/>
    <n v="0"/>
    <n v="0"/>
    <n v="2748.7"/>
    <n v="0"/>
    <n v="1"/>
    <n v="95629"/>
    <n v="0"/>
  </r>
  <r>
    <n v="76"/>
    <n v="15"/>
    <n v="3.42"/>
    <s v="Active User"/>
    <s v="Active User"/>
    <x v="3"/>
    <x v="44"/>
    <n v="2768"/>
    <x v="0"/>
    <s v="United States"/>
    <x v="47"/>
    <s v="Stayed"/>
    <n v="0"/>
    <n v="0"/>
    <s v="Female"/>
    <n v="1"/>
    <s v="Fiber Optic"/>
    <s v="34.167926, -118.267539"/>
    <n v="34.167926000000001"/>
    <n v="-118.267539"/>
    <n v="1"/>
    <n v="83.45"/>
    <n v="0"/>
    <n v="0"/>
    <n v="0"/>
    <x v="0"/>
    <n v="0"/>
    <n v="1"/>
    <n v="1"/>
    <n v="1"/>
    <s v="Bank Withdrawal"/>
    <n v="1"/>
    <n v="21990"/>
    <n v="0"/>
    <s v="Q3"/>
    <n v="0"/>
    <n v="3"/>
    <n v="1"/>
    <s v="California"/>
    <n v="1"/>
    <n v="0"/>
    <n v="0"/>
    <n v="38"/>
    <n v="3147.15"/>
    <n v="0"/>
    <n v="129.96"/>
    <n v="24.98"/>
    <n v="3252.13"/>
    <n v="0"/>
    <n v="1"/>
    <n v="91202"/>
    <n v="0"/>
  </r>
  <r>
    <n v="76"/>
    <n v="9"/>
    <n v="0"/>
    <s v="Active User"/>
    <s v="Active User"/>
    <x v="36"/>
    <x v="45"/>
    <n v="5295"/>
    <x v="0"/>
    <s v="United States"/>
    <x v="48"/>
    <s v="Stayed"/>
    <n v="0"/>
    <n v="1"/>
    <s v="Male"/>
    <n v="1"/>
    <s v="DSL"/>
    <s v="38.809175, -121.171375"/>
    <n v="38.809175000000003"/>
    <n v="-121.171375"/>
    <n v="1"/>
    <n v="64.45"/>
    <n v="0"/>
    <n v="0"/>
    <n v="9"/>
    <x v="0"/>
    <n v="1"/>
    <n v="1"/>
    <n v="1"/>
    <n v="1"/>
    <s v="Credit Card"/>
    <n v="0"/>
    <n v="11191"/>
    <n v="1"/>
    <s v="Q3"/>
    <n v="1"/>
    <n v="5"/>
    <n v="1"/>
    <s v="California"/>
    <n v="1"/>
    <n v="1"/>
    <n v="1"/>
    <n v="72"/>
    <n v="4641.1000000000004"/>
    <n v="0"/>
    <n v="0"/>
    <n v="0"/>
    <n v="4641.1000000000004"/>
    <n v="0"/>
    <n v="1"/>
    <n v="95650"/>
    <n v="0"/>
  </r>
  <r>
    <n v="62"/>
    <n v="20"/>
    <n v="44"/>
    <s v="Active User"/>
    <s v="Active User"/>
    <x v="16"/>
    <x v="46"/>
    <n v="6202"/>
    <x v="0"/>
    <s v="United States"/>
    <x v="49"/>
    <s v="Stayed"/>
    <n v="1"/>
    <n v="0"/>
    <s v="Male"/>
    <n v="1"/>
    <s v="Fiber Optic"/>
    <s v="34.183286, -117.221722"/>
    <n v="34.183286000000003"/>
    <n v="-117.221722"/>
    <n v="1"/>
    <n v="84.5"/>
    <n v="1"/>
    <n v="2"/>
    <n v="4"/>
    <x v="3"/>
    <n v="0"/>
    <n v="0"/>
    <n v="1"/>
    <n v="1"/>
    <s v="Credit Card"/>
    <n v="1"/>
    <n v="53636"/>
    <n v="0"/>
    <s v="Q3"/>
    <n v="1"/>
    <n v="5"/>
    <n v="0"/>
    <s v="California"/>
    <n v="1"/>
    <n v="1"/>
    <n v="0"/>
    <n v="72"/>
    <n v="6130.85"/>
    <n v="0"/>
    <n v="3168"/>
    <n v="0"/>
    <n v="9298.85"/>
    <n v="0"/>
    <n v="1"/>
    <n v="92404"/>
    <n v="0"/>
  </r>
  <r>
    <n v="44"/>
    <n v="0"/>
    <n v="10.83"/>
    <s v="Active User"/>
    <s v="Active User"/>
    <x v="15"/>
    <x v="47"/>
    <n v="5946"/>
    <x v="0"/>
    <s v="United States"/>
    <x v="50"/>
    <s v="Stayed"/>
    <n v="0"/>
    <n v="0"/>
    <s v="Female"/>
    <n v="0"/>
    <s v="No Internet Service"/>
    <s v="33.873395, -118.37019"/>
    <n v="33.873395000000002"/>
    <n v="-118.37018999999999"/>
    <n v="0"/>
    <n v="20.5"/>
    <n v="0"/>
    <n v="0"/>
    <n v="0"/>
    <x v="1"/>
    <n v="0"/>
    <n v="0"/>
    <n v="1"/>
    <n v="0"/>
    <s v="Credit Card"/>
    <n v="1"/>
    <n v="37322"/>
    <n v="0"/>
    <s v="Q3"/>
    <n v="0"/>
    <n v="5"/>
    <n v="0"/>
    <s v="California"/>
    <n v="0"/>
    <n v="0"/>
    <n v="0"/>
    <n v="54"/>
    <n v="1035.7"/>
    <n v="0"/>
    <n v="584.82000000000005"/>
    <n v="0"/>
    <n v="1620.52"/>
    <n v="0"/>
    <n v="0"/>
    <n v="90278"/>
    <n v="0"/>
  </r>
  <r>
    <n v="74"/>
    <n v="4"/>
    <n v="46.5"/>
    <s v="Dissatisfaction"/>
    <s v="Limited range of services"/>
    <x v="37"/>
    <x v="48"/>
    <n v="4990"/>
    <x v="1"/>
    <s v="United States"/>
    <x v="51"/>
    <s v="Churned"/>
    <n v="0"/>
    <n v="0"/>
    <s v="Male"/>
    <n v="1"/>
    <s v="Cable"/>
    <s v="39.884395, -122.587513"/>
    <n v="39.884394999999998"/>
    <n v="-122.587513"/>
    <n v="1"/>
    <n v="86.65"/>
    <n v="1"/>
    <n v="0"/>
    <n v="2"/>
    <x v="0"/>
    <n v="0"/>
    <n v="0"/>
    <n v="1"/>
    <n v="1"/>
    <s v="Bank Withdrawal"/>
    <n v="1"/>
    <n v="263"/>
    <n v="0"/>
    <s v="Q3"/>
    <n v="1"/>
    <n v="1"/>
    <n v="1"/>
    <s v="California"/>
    <n v="1"/>
    <n v="0"/>
    <n v="0"/>
    <n v="10"/>
    <n v="856.65"/>
    <n v="0"/>
    <n v="465"/>
    <n v="0"/>
    <n v="1321.65"/>
    <n v="0"/>
    <n v="1"/>
    <n v="96074"/>
    <n v="1"/>
  </r>
  <r>
    <n v="66"/>
    <n v="28"/>
    <n v="45.37"/>
    <s v="Active User"/>
    <s v="Active User"/>
    <x v="27"/>
    <x v="49"/>
    <n v="6019"/>
    <x v="2"/>
    <s v="United States"/>
    <x v="52"/>
    <s v="Stayed"/>
    <n v="0"/>
    <n v="0"/>
    <s v="Female"/>
    <n v="1"/>
    <s v="Fiber Optic"/>
    <s v="38.784329, -121.373245"/>
    <n v="38.784329"/>
    <n v="-121.373245"/>
    <n v="1"/>
    <n v="97.8"/>
    <n v="1"/>
    <n v="0"/>
    <n v="5"/>
    <x v="1"/>
    <n v="1"/>
    <n v="0"/>
    <n v="1"/>
    <n v="1"/>
    <s v="Bank Withdrawal"/>
    <n v="1"/>
    <n v="25418"/>
    <n v="0"/>
    <s v="Q3"/>
    <n v="1"/>
    <n v="3"/>
    <n v="1"/>
    <s v="California"/>
    <n v="1"/>
    <n v="0"/>
    <n v="1"/>
    <n v="58"/>
    <n v="5458.8"/>
    <n v="0"/>
    <n v="2631.46"/>
    <n v="0"/>
    <n v="8090.26"/>
    <n v="0"/>
    <n v="1"/>
    <n v="95747"/>
    <n v="0"/>
  </r>
  <r>
    <n v="33"/>
    <n v="10"/>
    <n v="33.82"/>
    <s v="Active User"/>
    <s v="Active User"/>
    <x v="8"/>
    <x v="49"/>
    <n v="5870"/>
    <x v="2"/>
    <s v="United States"/>
    <x v="53"/>
    <s v="Stayed"/>
    <n v="1"/>
    <n v="1"/>
    <s v="Male"/>
    <n v="1"/>
    <s v="Fiber Optic"/>
    <s v="38.759751, -121.288545"/>
    <n v="38.759751000000001"/>
    <n v="-121.288545"/>
    <n v="1"/>
    <n v="105.05"/>
    <n v="1"/>
    <n v="2"/>
    <n v="2"/>
    <x v="0"/>
    <n v="0"/>
    <n v="0"/>
    <n v="1"/>
    <n v="1"/>
    <s v="Bank Withdrawal"/>
    <n v="1"/>
    <n v="30614"/>
    <n v="1"/>
    <s v="Q3"/>
    <n v="1"/>
    <n v="5"/>
    <n v="0"/>
    <s v="California"/>
    <n v="1"/>
    <n v="1"/>
    <n v="1"/>
    <n v="58"/>
    <n v="6004.85"/>
    <n v="0"/>
    <n v="1961.56"/>
    <n v="0"/>
    <n v="7966.41"/>
    <n v="0"/>
    <n v="1"/>
    <n v="95678"/>
    <n v="0"/>
  </r>
  <r>
    <n v="58"/>
    <n v="21"/>
    <n v="1.88"/>
    <s v="Active User"/>
    <s v="Active User"/>
    <x v="38"/>
    <x v="9"/>
    <n v="4521"/>
    <x v="1"/>
    <s v="United States"/>
    <x v="54"/>
    <s v="Stayed"/>
    <n v="0"/>
    <n v="0"/>
    <s v="Male"/>
    <n v="1"/>
    <s v="DSL"/>
    <s v="32.76501, -117.19938"/>
    <n v="32.765009999999997"/>
    <n v="-117.19938"/>
    <n v="0"/>
    <n v="50.8"/>
    <n v="0"/>
    <n v="0"/>
    <n v="0"/>
    <x v="2"/>
    <n v="0"/>
    <n v="0"/>
    <n v="1"/>
    <n v="0"/>
    <s v="Credit Card"/>
    <n v="1"/>
    <n v="24169"/>
    <n v="1"/>
    <s v="Q3"/>
    <n v="0"/>
    <n v="5"/>
    <n v="0"/>
    <s v="California"/>
    <n v="0"/>
    <n v="0"/>
    <n v="0"/>
    <n v="4"/>
    <n v="202.3"/>
    <n v="0"/>
    <n v="7.52"/>
    <n v="0"/>
    <n v="209.82"/>
    <n v="0"/>
    <n v="1"/>
    <n v="92110"/>
    <n v="0"/>
  </r>
  <r>
    <n v="59"/>
    <n v="26"/>
    <n v="0"/>
    <s v="Dissatisfaction"/>
    <s v="Product dissatisfaction"/>
    <x v="39"/>
    <x v="50"/>
    <n v="5474"/>
    <x v="1"/>
    <s v="United States"/>
    <x v="55"/>
    <s v="Churned"/>
    <n v="0"/>
    <n v="1"/>
    <s v="Male"/>
    <n v="1"/>
    <s v="DSL"/>
    <s v="38.554383, -122.474773"/>
    <n v="38.554383000000001"/>
    <n v="-122.474773"/>
    <n v="0"/>
    <n v="33.5"/>
    <n v="0"/>
    <n v="0"/>
    <n v="0"/>
    <x v="4"/>
    <n v="1"/>
    <n v="0"/>
    <n v="1"/>
    <n v="0"/>
    <s v="Credit Card"/>
    <n v="0"/>
    <n v="223"/>
    <n v="0"/>
    <s v="Q3"/>
    <n v="0"/>
    <n v="2"/>
    <n v="0"/>
    <s v="California"/>
    <n v="0"/>
    <n v="0"/>
    <n v="0"/>
    <n v="18"/>
    <n v="600"/>
    <n v="0"/>
    <n v="0"/>
    <n v="0"/>
    <n v="600"/>
    <n v="0"/>
    <n v="1"/>
    <n v="94576"/>
    <n v="1"/>
  </r>
  <r>
    <n v="60"/>
    <n v="0"/>
    <n v="47.33"/>
    <s v="Active User"/>
    <s v="Active User"/>
    <x v="7"/>
    <x v="51"/>
    <n v="5448"/>
    <x v="2"/>
    <s v="United States"/>
    <x v="56"/>
    <s v="Stayed"/>
    <n v="0"/>
    <n v="0"/>
    <s v="Male"/>
    <n v="0"/>
    <s v="No Internet Service"/>
    <s v="35.28952, -116.092214"/>
    <n v="35.289520000000003"/>
    <n v="-116.092214"/>
    <n v="0"/>
    <n v="24.6"/>
    <n v="1"/>
    <n v="0"/>
    <n v="0"/>
    <x v="5"/>
    <n v="0"/>
    <n v="0"/>
    <n v="0"/>
    <n v="0"/>
    <s v="Bank Withdrawal"/>
    <n v="1"/>
    <n v="904"/>
    <n v="0"/>
    <s v="Q3"/>
    <n v="0"/>
    <n v="3"/>
    <n v="0"/>
    <s v="California"/>
    <n v="0"/>
    <n v="0"/>
    <n v="0"/>
    <n v="24"/>
    <n v="592.65"/>
    <n v="0"/>
    <n v="1135.92"/>
    <n v="0"/>
    <n v="1728.57"/>
    <n v="0"/>
    <n v="0"/>
    <n v="92309"/>
    <n v="0"/>
  </r>
  <r>
    <n v="19"/>
    <n v="59"/>
    <n v="37.32"/>
    <s v="Active User"/>
    <s v="Active User"/>
    <x v="36"/>
    <x v="26"/>
    <n v="4081"/>
    <x v="2"/>
    <s v="United States"/>
    <x v="57"/>
    <s v="Stayed"/>
    <n v="0"/>
    <n v="1"/>
    <s v="Male"/>
    <n v="1"/>
    <s v="DSL"/>
    <s v="33.141265, -116.967221"/>
    <n v="33.141264999999997"/>
    <n v="-116.967221"/>
    <n v="0"/>
    <n v="88.8"/>
    <n v="1"/>
    <n v="0"/>
    <n v="0"/>
    <x v="3"/>
    <n v="1"/>
    <n v="1"/>
    <n v="1"/>
    <n v="0"/>
    <s v="Bank Withdrawal"/>
    <n v="1"/>
    <n v="48690"/>
    <n v="1"/>
    <s v="Q3"/>
    <n v="0"/>
    <n v="3"/>
    <n v="0"/>
    <s v="California"/>
    <n v="1"/>
    <n v="1"/>
    <n v="1"/>
    <n v="67"/>
    <n v="5903.15"/>
    <n v="0"/>
    <n v="2500.44"/>
    <n v="0"/>
    <n v="8403.59"/>
    <n v="1"/>
    <n v="1"/>
    <n v="92027"/>
    <n v="0"/>
  </r>
  <r>
    <n v="47"/>
    <n v="26"/>
    <n v="4.34"/>
    <s v="Active User"/>
    <s v="Active User"/>
    <x v="40"/>
    <x v="52"/>
    <n v="2709"/>
    <x v="2"/>
    <s v="United States"/>
    <x v="58"/>
    <s v="Stayed"/>
    <n v="0"/>
    <n v="0"/>
    <s v="Male"/>
    <n v="1"/>
    <s v="Fiber Optic"/>
    <s v="37.902968, -119.667544"/>
    <n v="37.902968000000001"/>
    <n v="-119.66754400000001"/>
    <n v="0"/>
    <n v="104.85"/>
    <n v="1"/>
    <n v="0"/>
    <n v="0"/>
    <x v="5"/>
    <n v="1"/>
    <n v="1"/>
    <n v="1"/>
    <n v="0"/>
    <s v="Bank Withdrawal"/>
    <n v="1"/>
    <n v="3680"/>
    <n v="0"/>
    <s v="Q3"/>
    <n v="0"/>
    <n v="4"/>
    <n v="0"/>
    <s v="California"/>
    <n v="1"/>
    <n v="1"/>
    <n v="1"/>
    <n v="38"/>
    <n v="3887.25"/>
    <n v="0"/>
    <n v="164.92"/>
    <n v="0"/>
    <n v="4052.17"/>
    <n v="0"/>
    <n v="1"/>
    <n v="95321"/>
    <n v="0"/>
  </r>
  <r>
    <n v="54"/>
    <n v="0"/>
    <n v="15.51"/>
    <s v="Dissatisfaction"/>
    <s v="Limited range of services"/>
    <x v="29"/>
    <x v="53"/>
    <n v="5527"/>
    <x v="1"/>
    <s v="United States"/>
    <x v="59"/>
    <s v="Churned"/>
    <n v="0"/>
    <n v="0"/>
    <s v="Female"/>
    <n v="0"/>
    <s v="No Internet Service"/>
    <s v="34.150354, -118.518292"/>
    <n v="34.150354"/>
    <n v="-118.518292"/>
    <n v="0"/>
    <n v="20.9"/>
    <n v="0"/>
    <n v="0"/>
    <n v="0"/>
    <x v="2"/>
    <n v="0"/>
    <n v="0"/>
    <n v="0"/>
    <n v="0"/>
    <s v="Credit Card"/>
    <n v="1"/>
    <n v="27614"/>
    <n v="0"/>
    <s v="Q3"/>
    <n v="0"/>
    <n v="3"/>
    <n v="0"/>
    <s v="California"/>
    <n v="0"/>
    <n v="0"/>
    <n v="0"/>
    <n v="1"/>
    <n v="20.9"/>
    <n v="0"/>
    <n v="15.51"/>
    <n v="0"/>
    <n v="36.409999999999997"/>
    <n v="0"/>
    <n v="0"/>
    <n v="91316"/>
    <n v="1"/>
  </r>
  <r>
    <n v="56"/>
    <n v="30"/>
    <n v="29.29"/>
    <s v="Active User"/>
    <s v="Active User"/>
    <x v="41"/>
    <x v="54"/>
    <n v="5219"/>
    <x v="0"/>
    <s v="United States"/>
    <x v="60"/>
    <s v="Stayed"/>
    <n v="0"/>
    <n v="1"/>
    <s v="Male"/>
    <n v="1"/>
    <s v="DSL"/>
    <s v="36.594542, -119.905245"/>
    <n v="36.594541999999997"/>
    <n v="-119.90524499999999"/>
    <n v="1"/>
    <n v="82.3"/>
    <n v="1"/>
    <n v="0"/>
    <n v="1"/>
    <x v="3"/>
    <n v="1"/>
    <n v="1"/>
    <n v="1"/>
    <n v="1"/>
    <s v="Bank Withdrawal"/>
    <n v="1"/>
    <n v="265"/>
    <n v="1"/>
    <s v="Q3"/>
    <n v="1"/>
    <n v="3"/>
    <n v="0"/>
    <s v="California"/>
    <n v="1"/>
    <n v="1"/>
    <n v="0"/>
    <n v="72"/>
    <n v="5980.55"/>
    <n v="140"/>
    <n v="2108.88"/>
    <n v="0"/>
    <n v="8229.43"/>
    <n v="0"/>
    <n v="0"/>
    <n v="93652"/>
    <n v="0"/>
  </r>
  <r>
    <n v="63"/>
    <n v="3"/>
    <n v="44.73"/>
    <s v="Competitor"/>
    <s v="Competitor made better offer"/>
    <x v="8"/>
    <x v="55"/>
    <n v="5861"/>
    <x v="1"/>
    <s v="United States"/>
    <x v="61"/>
    <s v="Churned"/>
    <n v="0"/>
    <n v="0"/>
    <s v="Male"/>
    <n v="1"/>
    <s v="Fiber Optic"/>
    <s v="33.362575, -117.299644"/>
    <n v="33.362575"/>
    <n v="-117.299644"/>
    <n v="1"/>
    <n v="74.599999999999994"/>
    <n v="1"/>
    <n v="0"/>
    <n v="1"/>
    <x v="2"/>
    <n v="0"/>
    <n v="0"/>
    <n v="1"/>
    <n v="1"/>
    <s v="Bank Withdrawal"/>
    <n v="1"/>
    <n v="42239"/>
    <n v="0"/>
    <s v="Q3"/>
    <n v="1"/>
    <n v="1"/>
    <n v="0"/>
    <s v="California"/>
    <n v="0"/>
    <n v="0"/>
    <n v="0"/>
    <n v="1"/>
    <n v="74.599999999999994"/>
    <n v="0"/>
    <n v="44.73"/>
    <n v="0"/>
    <n v="119.33"/>
    <n v="0"/>
    <n v="1"/>
    <n v="92028"/>
    <n v="1"/>
  </r>
  <r>
    <n v="63"/>
    <n v="10"/>
    <n v="20.13"/>
    <s v="Active User"/>
    <s v="Active User"/>
    <x v="7"/>
    <x v="0"/>
    <n v="5056"/>
    <x v="1"/>
    <s v="United States"/>
    <x v="62"/>
    <s v="Stayed"/>
    <n v="1"/>
    <n v="0"/>
    <s v="Female"/>
    <n v="1"/>
    <s v="DSL"/>
    <s v="37.556094, -122.272437"/>
    <n v="37.556094000000002"/>
    <n v="-122.272437"/>
    <n v="0"/>
    <n v="64.099999999999994"/>
    <n v="0"/>
    <n v="1"/>
    <n v="0"/>
    <x v="0"/>
    <n v="0"/>
    <n v="1"/>
    <n v="1"/>
    <n v="0"/>
    <s v="Credit Card"/>
    <n v="1"/>
    <n v="31882"/>
    <n v="1"/>
    <s v="Q3"/>
    <n v="0"/>
    <n v="3"/>
    <n v="0"/>
    <s v="California"/>
    <n v="0"/>
    <n v="0"/>
    <n v="1"/>
    <n v="40"/>
    <n v="2460.35"/>
    <n v="0"/>
    <n v="805.2"/>
    <n v="0"/>
    <n v="3265.55"/>
    <n v="0"/>
    <n v="1"/>
    <n v="94404"/>
    <n v="0"/>
  </r>
  <r>
    <n v="58"/>
    <n v="57"/>
    <n v="0"/>
    <s v="Active User"/>
    <s v="Active User"/>
    <x v="1"/>
    <x v="56"/>
    <n v="2898"/>
    <x v="0"/>
    <s v="United States"/>
    <x v="63"/>
    <s v="Stayed"/>
    <n v="1"/>
    <n v="0"/>
    <s v="Male"/>
    <n v="1"/>
    <s v="DSL"/>
    <s v="40.336392, -122.448533"/>
    <n v="40.336391999999996"/>
    <n v="-122.448533"/>
    <n v="1"/>
    <n v="40.549999999999997"/>
    <n v="0"/>
    <n v="3"/>
    <n v="0"/>
    <x v="0"/>
    <n v="1"/>
    <n v="1"/>
    <n v="0"/>
    <n v="1"/>
    <s v="Credit Card"/>
    <n v="0"/>
    <n v="12348"/>
    <n v="1"/>
    <s v="Q3"/>
    <n v="0"/>
    <n v="3"/>
    <n v="0"/>
    <s v="California"/>
    <n v="0"/>
    <n v="0"/>
    <n v="0"/>
    <n v="13"/>
    <n v="590.35"/>
    <n v="0"/>
    <n v="0"/>
    <n v="0"/>
    <n v="590.35"/>
    <n v="0"/>
    <n v="1"/>
    <n v="96022"/>
    <n v="0"/>
  </r>
  <r>
    <n v="26"/>
    <n v="85"/>
    <n v="21.45"/>
    <s v="Active User"/>
    <s v="Active User"/>
    <x v="42"/>
    <x v="57"/>
    <n v="4908"/>
    <x v="2"/>
    <s v="United States"/>
    <x v="64"/>
    <s v="Stayed"/>
    <n v="0"/>
    <n v="1"/>
    <s v="Male"/>
    <n v="1"/>
    <s v="Fiber Optic"/>
    <s v="38.113533, -122.11926"/>
    <n v="38.113532999999997"/>
    <n v="-122.11926"/>
    <n v="0"/>
    <n v="104.5"/>
    <n v="1"/>
    <n v="0"/>
    <n v="0"/>
    <x v="0"/>
    <n v="1"/>
    <n v="1"/>
    <n v="0"/>
    <n v="0"/>
    <s v="Credit Card"/>
    <n v="1"/>
    <n v="25578"/>
    <n v="1"/>
    <s v="Q3"/>
    <n v="0"/>
    <n v="4"/>
    <n v="0"/>
    <s v="California"/>
    <n v="0"/>
    <n v="0"/>
    <n v="1"/>
    <n v="63"/>
    <n v="6590.8"/>
    <n v="0"/>
    <n v="1351.35"/>
    <n v="0"/>
    <n v="7942.15"/>
    <n v="1"/>
    <n v="1"/>
    <n v="94510"/>
    <n v="0"/>
  </r>
  <r>
    <n v="68"/>
    <n v="13"/>
    <n v="15.82"/>
    <s v="Active User"/>
    <s v="Active User"/>
    <x v="23"/>
    <x v="58"/>
    <n v="4032"/>
    <x v="0"/>
    <s v="United States"/>
    <x v="65"/>
    <s v="Stayed"/>
    <n v="0"/>
    <n v="1"/>
    <s v="Female"/>
    <n v="1"/>
    <s v="DSL"/>
    <s v="39.657228, -121.37778"/>
    <n v="39.657228000000003"/>
    <n v="-121.37778"/>
    <n v="1"/>
    <n v="78.45"/>
    <n v="1"/>
    <n v="0"/>
    <n v="10"/>
    <x v="0"/>
    <n v="1"/>
    <n v="1"/>
    <n v="0"/>
    <n v="1"/>
    <s v="Bank Withdrawal"/>
    <n v="1"/>
    <n v="1279"/>
    <n v="1"/>
    <s v="Q3"/>
    <n v="1"/>
    <n v="3"/>
    <n v="1"/>
    <s v="California"/>
    <n v="1"/>
    <n v="1"/>
    <n v="0"/>
    <n v="72"/>
    <n v="5682.25"/>
    <n v="0"/>
    <n v="1139.04"/>
    <n v="0"/>
    <n v="6821.29"/>
    <n v="0"/>
    <n v="1"/>
    <n v="95916"/>
    <n v="0"/>
  </r>
  <r>
    <n v="33"/>
    <n v="20"/>
    <n v="43.14"/>
    <s v="Active User"/>
    <s v="Active User"/>
    <x v="18"/>
    <x v="59"/>
    <n v="6183"/>
    <x v="1"/>
    <s v="United States"/>
    <x v="66"/>
    <s v="Stayed"/>
    <n v="0"/>
    <n v="1"/>
    <s v="Female"/>
    <n v="1"/>
    <s v="Fiber Optic"/>
    <s v="36.525703, -120.952122"/>
    <n v="36.525703"/>
    <n v="-120.952122"/>
    <n v="0"/>
    <n v="103.1"/>
    <n v="1"/>
    <n v="0"/>
    <n v="0"/>
    <x v="3"/>
    <n v="1"/>
    <n v="1"/>
    <n v="1"/>
    <n v="0"/>
    <s v="Bank Withdrawal"/>
    <n v="1"/>
    <n v="813"/>
    <n v="1"/>
    <s v="Q3"/>
    <n v="0"/>
    <n v="3"/>
    <n v="0"/>
    <s v="California"/>
    <n v="1"/>
    <n v="1"/>
    <n v="0"/>
    <n v="66"/>
    <n v="6595"/>
    <n v="0"/>
    <n v="2847.24"/>
    <n v="0"/>
    <n v="9442.24"/>
    <n v="0"/>
    <n v="1"/>
    <n v="95043"/>
    <n v="0"/>
  </r>
  <r>
    <n v="49"/>
    <n v="28"/>
    <n v="0"/>
    <s v="Active User"/>
    <s v="Active User"/>
    <x v="43"/>
    <x v="60"/>
    <n v="4051"/>
    <x v="0"/>
    <s v="United States"/>
    <x v="67"/>
    <s v="Stayed"/>
    <n v="1"/>
    <n v="1"/>
    <s v="Male"/>
    <n v="1"/>
    <s v="DSL"/>
    <s v="39.075694, -121.70606"/>
    <n v="39.075693999999999"/>
    <n v="-121.70605999999999"/>
    <n v="1"/>
    <n v="54.65"/>
    <n v="0"/>
    <n v="3"/>
    <n v="0"/>
    <x v="0"/>
    <n v="0"/>
    <n v="0"/>
    <n v="0"/>
    <n v="1"/>
    <s v="Bank Withdrawal"/>
    <n v="0"/>
    <n v="27786"/>
    <n v="1"/>
    <s v="Q3"/>
    <n v="0"/>
    <n v="5"/>
    <n v="0"/>
    <s v="California"/>
    <n v="1"/>
    <n v="1"/>
    <n v="1"/>
    <n v="66"/>
    <n v="3632"/>
    <n v="0"/>
    <n v="0"/>
    <n v="46.75"/>
    <n v="3585.25"/>
    <n v="0"/>
    <n v="1"/>
    <n v="95993"/>
    <n v="0"/>
  </r>
  <r>
    <n v="58"/>
    <n v="7"/>
    <n v="0"/>
    <s v="Active User"/>
    <s v="Active User"/>
    <x v="44"/>
    <x v="61"/>
    <n v="3100"/>
    <x v="0"/>
    <s v="United States"/>
    <x v="68"/>
    <s v="Stayed"/>
    <n v="0"/>
    <n v="1"/>
    <s v="Female"/>
    <n v="1"/>
    <s v="DSL"/>
    <s v="33.719221, -118.073596"/>
    <n v="33.719220999999997"/>
    <n v="-118.07359599999999"/>
    <n v="0"/>
    <n v="49.85"/>
    <n v="0"/>
    <n v="0"/>
    <n v="0"/>
    <x v="4"/>
    <n v="0"/>
    <n v="1"/>
    <n v="0"/>
    <n v="0"/>
    <s v="Credit Card"/>
    <n v="0"/>
    <n v="1107"/>
    <n v="1"/>
    <s v="Q3"/>
    <n v="0"/>
    <n v="3"/>
    <n v="0"/>
    <s v="California"/>
    <n v="1"/>
    <n v="1"/>
    <n v="0"/>
    <n v="12"/>
    <n v="552.1"/>
    <n v="0"/>
    <n v="0"/>
    <n v="0"/>
    <n v="552.1"/>
    <n v="0"/>
    <n v="1"/>
    <n v="90742"/>
    <n v="0"/>
  </r>
  <r>
    <n v="20"/>
    <n v="85"/>
    <n v="42.59"/>
    <s v="Active User"/>
    <s v="Active User"/>
    <x v="31"/>
    <x v="62"/>
    <n v="5816"/>
    <x v="0"/>
    <s v="United States"/>
    <x v="69"/>
    <s v="Stayed"/>
    <n v="0"/>
    <n v="1"/>
    <s v="Male"/>
    <n v="1"/>
    <s v="DSL"/>
    <s v="35.559617, -118.925185"/>
    <n v="35.559617000000003"/>
    <n v="-118.925185"/>
    <n v="0"/>
    <n v="71.900000000000006"/>
    <n v="1"/>
    <n v="0"/>
    <n v="0"/>
    <x v="1"/>
    <n v="0"/>
    <n v="1"/>
    <n v="1"/>
    <n v="0"/>
    <s v="Bank Withdrawal"/>
    <n v="1"/>
    <n v="44915"/>
    <n v="1"/>
    <s v="Q3"/>
    <n v="0"/>
    <n v="4"/>
    <n v="0"/>
    <s v="California"/>
    <n v="1"/>
    <n v="1"/>
    <n v="0"/>
    <n v="63"/>
    <n v="4479.2"/>
    <n v="0"/>
    <n v="2683.17"/>
    <n v="0"/>
    <n v="7162.37"/>
    <n v="1"/>
    <n v="1"/>
    <n v="93308"/>
    <n v="0"/>
  </r>
  <r>
    <n v="42"/>
    <n v="27"/>
    <n v="38.53"/>
    <s v="Active User"/>
    <s v="Active User"/>
    <x v="34"/>
    <x v="63"/>
    <n v="3972"/>
    <x v="0"/>
    <s v="United States"/>
    <x v="70"/>
    <s v="Stayed"/>
    <n v="0"/>
    <n v="1"/>
    <s v="Female"/>
    <n v="1"/>
    <s v="DSL"/>
    <s v="33.323705, -116.626907"/>
    <n v="33.323704999999997"/>
    <n v="-116.626907"/>
    <n v="1"/>
    <n v="78.8"/>
    <n v="0"/>
    <n v="0"/>
    <n v="1"/>
    <x v="0"/>
    <n v="0"/>
    <n v="1"/>
    <n v="1"/>
    <n v="1"/>
    <s v="Bank Withdrawal"/>
    <n v="1"/>
    <n v="1205"/>
    <n v="1"/>
    <s v="Q3"/>
    <n v="1"/>
    <n v="4"/>
    <n v="0"/>
    <s v="California"/>
    <n v="1"/>
    <n v="1"/>
    <n v="1"/>
    <n v="43"/>
    <n v="3460.3"/>
    <n v="0"/>
    <n v="1656.79"/>
    <n v="24.9"/>
    <n v="5092.1899999999996"/>
    <n v="0"/>
    <n v="1"/>
    <n v="92086"/>
    <n v="0"/>
  </r>
  <r>
    <n v="30"/>
    <n v="59"/>
    <n v="31.67"/>
    <s v="Dissatisfaction"/>
    <s v="Network reliability"/>
    <x v="45"/>
    <x v="64"/>
    <n v="4533"/>
    <x v="1"/>
    <s v="United States"/>
    <x v="71"/>
    <s v="Churned"/>
    <n v="0"/>
    <n v="1"/>
    <s v="Male"/>
    <n v="1"/>
    <s v="Cable"/>
    <s v="37.990574, -120.261821"/>
    <n v="37.990574000000002"/>
    <n v="-120.261821"/>
    <n v="1"/>
    <n v="79.349999999999994"/>
    <n v="1"/>
    <n v="0"/>
    <n v="1"/>
    <x v="0"/>
    <n v="0"/>
    <n v="0"/>
    <n v="1"/>
    <n v="1"/>
    <s v="Bank Withdrawal"/>
    <n v="1"/>
    <n v="1519"/>
    <n v="0"/>
    <s v="Q3"/>
    <n v="1"/>
    <n v="3"/>
    <n v="0"/>
    <s v="California"/>
    <n v="0"/>
    <n v="0"/>
    <n v="0"/>
    <n v="9"/>
    <n v="661.25"/>
    <n v="10"/>
    <n v="285.02999999999997"/>
    <n v="0"/>
    <n v="956.28"/>
    <n v="0"/>
    <n v="0"/>
    <n v="95372"/>
    <n v="1"/>
  </r>
  <r>
    <n v="50"/>
    <n v="12"/>
    <n v="13.69"/>
    <s v="Active User"/>
    <s v="Active User"/>
    <x v="46"/>
    <x v="65"/>
    <n v="2886"/>
    <x v="2"/>
    <s v="United States"/>
    <x v="72"/>
    <s v="Stayed"/>
    <n v="0"/>
    <n v="0"/>
    <s v="Male"/>
    <n v="1"/>
    <s v="Fiber Optic"/>
    <s v="38.672638, -121.147403"/>
    <n v="38.672637999999999"/>
    <n v="-121.147403"/>
    <n v="0"/>
    <n v="91.25"/>
    <n v="0"/>
    <n v="0"/>
    <n v="0"/>
    <x v="5"/>
    <n v="1"/>
    <n v="0"/>
    <n v="1"/>
    <n v="0"/>
    <s v="Bank Withdrawal"/>
    <n v="1"/>
    <n v="51855"/>
    <n v="1"/>
    <s v="Q3"/>
    <n v="0"/>
    <n v="5"/>
    <n v="0"/>
    <s v="California"/>
    <n v="0"/>
    <n v="0"/>
    <n v="1"/>
    <n v="28"/>
    <n v="2483.65"/>
    <n v="0"/>
    <n v="383.32"/>
    <n v="0"/>
    <n v="2866.97"/>
    <n v="0"/>
    <n v="1"/>
    <n v="95630"/>
    <n v="0"/>
  </r>
  <r>
    <n v="56"/>
    <n v="19"/>
    <n v="39.07"/>
    <s v="Active User"/>
    <s v="Active User"/>
    <x v="25"/>
    <x v="66"/>
    <n v="5266"/>
    <x v="0"/>
    <s v="United States"/>
    <x v="73"/>
    <s v="Stayed"/>
    <n v="1"/>
    <n v="0"/>
    <s v="Female"/>
    <n v="1"/>
    <s v="DSL"/>
    <s v="32.730583, -115.501083"/>
    <n v="32.730583000000003"/>
    <n v="-115.50108299999999"/>
    <n v="1"/>
    <n v="61.4"/>
    <n v="1"/>
    <n v="2"/>
    <n v="10"/>
    <x v="0"/>
    <n v="0"/>
    <n v="1"/>
    <n v="0"/>
    <n v="1"/>
    <s v="Credit Card"/>
    <n v="1"/>
    <n v="3535"/>
    <n v="1"/>
    <s v="Q3"/>
    <n v="1"/>
    <n v="3"/>
    <n v="0"/>
    <s v="California"/>
    <n v="0"/>
    <n v="0"/>
    <n v="0"/>
    <n v="69"/>
    <n v="4059.85"/>
    <n v="0"/>
    <n v="2695.83"/>
    <n v="0"/>
    <n v="6755.68"/>
    <n v="0"/>
    <n v="1"/>
    <n v="92249"/>
    <n v="0"/>
  </r>
  <r>
    <n v="76"/>
    <n v="19"/>
    <n v="38.85"/>
    <s v="Active User"/>
    <s v="Active User"/>
    <x v="12"/>
    <x v="67"/>
    <n v="5269"/>
    <x v="0"/>
    <s v="United States"/>
    <x v="74"/>
    <s v="Stayed"/>
    <n v="0"/>
    <n v="1"/>
    <s v="Male"/>
    <n v="1"/>
    <s v="Fiber Optic"/>
    <s v="38.121601, -120.133915"/>
    <n v="38.121600999999998"/>
    <n v="-120.133915"/>
    <n v="0"/>
    <n v="101.4"/>
    <n v="1"/>
    <n v="0"/>
    <n v="0"/>
    <x v="0"/>
    <n v="0"/>
    <n v="0"/>
    <n v="1"/>
    <n v="0"/>
    <s v="Credit Card"/>
    <n v="1"/>
    <n v="1278"/>
    <n v="0"/>
    <s v="Q3"/>
    <n v="0"/>
    <n v="4"/>
    <n v="1"/>
    <s v="California"/>
    <n v="1"/>
    <n v="0"/>
    <n v="1"/>
    <n v="67"/>
    <n v="6841.05"/>
    <n v="0"/>
    <n v="2602.9499999999998"/>
    <n v="0"/>
    <n v="9444"/>
    <n v="0"/>
    <n v="1"/>
    <n v="95346"/>
    <n v="0"/>
  </r>
  <r>
    <n v="23"/>
    <n v="0"/>
    <n v="16.420000000000002"/>
    <s v="Active User"/>
    <s v="Active User"/>
    <x v="34"/>
    <x v="68"/>
    <n v="4501"/>
    <x v="2"/>
    <s v="United States"/>
    <x v="75"/>
    <s v="Stayed"/>
    <n v="0"/>
    <n v="0"/>
    <s v="Male"/>
    <n v="0"/>
    <s v="No Internet Service"/>
    <s v="37.776718, -122.495781"/>
    <n v="37.776718000000002"/>
    <n v="-122.49578099999999"/>
    <n v="1"/>
    <n v="24.15"/>
    <n v="1"/>
    <n v="0"/>
    <n v="1"/>
    <x v="1"/>
    <n v="0"/>
    <n v="0"/>
    <n v="0"/>
    <n v="1"/>
    <s v="Bank Withdrawal"/>
    <n v="1"/>
    <n v="42476"/>
    <n v="0"/>
    <s v="Q3"/>
    <n v="1"/>
    <n v="3"/>
    <n v="0"/>
    <s v="California"/>
    <n v="0"/>
    <n v="0"/>
    <n v="0"/>
    <n v="60"/>
    <n v="1505.9"/>
    <n v="0"/>
    <n v="985.2"/>
    <n v="0"/>
    <n v="2491.1"/>
    <n v="1"/>
    <n v="0"/>
    <n v="94121"/>
    <n v="0"/>
  </r>
  <r>
    <n v="22"/>
    <n v="51"/>
    <n v="18.62"/>
    <s v="Active User"/>
    <s v="Active User"/>
    <x v="32"/>
    <x v="69"/>
    <n v="5870"/>
    <x v="1"/>
    <s v="United States"/>
    <x v="76"/>
    <s v="Joined"/>
    <n v="0"/>
    <n v="0"/>
    <s v="Male"/>
    <n v="1"/>
    <s v="DSL"/>
    <s v="39.108252, -123.645121"/>
    <n v="39.108252"/>
    <n v="-123.645121"/>
    <n v="0"/>
    <n v="50.3"/>
    <n v="0"/>
    <n v="0"/>
    <n v="0"/>
    <x v="2"/>
    <n v="1"/>
    <n v="0"/>
    <n v="1"/>
    <n v="0"/>
    <s v="Credit Card"/>
    <n v="1"/>
    <n v="383"/>
    <n v="0"/>
    <s v="Q3"/>
    <n v="0"/>
    <n v="5"/>
    <n v="0"/>
    <s v="California"/>
    <n v="0"/>
    <n v="0"/>
    <n v="0"/>
    <n v="2"/>
    <n v="92.75"/>
    <n v="0"/>
    <n v="37.24"/>
    <n v="0"/>
    <n v="129.99"/>
    <n v="1"/>
    <n v="1"/>
    <n v="95432"/>
    <n v="0"/>
  </r>
  <r>
    <n v="50"/>
    <n v="21"/>
    <n v="0"/>
    <s v="Competitor"/>
    <s v="Competitor had better devices"/>
    <x v="9"/>
    <x v="44"/>
    <n v="2933"/>
    <x v="1"/>
    <s v="United States"/>
    <x v="77"/>
    <s v="Churned"/>
    <n v="0"/>
    <n v="1"/>
    <s v="Male"/>
    <n v="1"/>
    <s v="DSL"/>
    <s v="34.13658, -118.245839"/>
    <n v="34.136580000000002"/>
    <n v="-118.245839"/>
    <n v="0"/>
    <n v="39.65"/>
    <n v="0"/>
    <n v="0"/>
    <n v="0"/>
    <x v="0"/>
    <n v="0"/>
    <n v="0"/>
    <n v="1"/>
    <n v="0"/>
    <s v="Bank Withdrawal"/>
    <n v="0"/>
    <n v="41390"/>
    <n v="0"/>
    <s v="Q3"/>
    <n v="0"/>
    <n v="1"/>
    <n v="0"/>
    <s v="California"/>
    <n v="0"/>
    <n v="0"/>
    <n v="1"/>
    <n v="19"/>
    <n v="733.35"/>
    <n v="0"/>
    <n v="0"/>
    <n v="0"/>
    <n v="733.35"/>
    <n v="0"/>
    <n v="1"/>
    <n v="91205"/>
    <n v="1"/>
  </r>
  <r>
    <n v="44"/>
    <n v="24"/>
    <n v="44.14"/>
    <s v="Active User"/>
    <s v="Active User"/>
    <x v="0"/>
    <x v="70"/>
    <n v="5962"/>
    <x v="1"/>
    <s v="United States"/>
    <x v="78"/>
    <s v="Stayed"/>
    <n v="1"/>
    <n v="1"/>
    <s v="Female"/>
    <n v="1"/>
    <s v="DSL"/>
    <s v="37.458367, -119.345011"/>
    <n v="37.458367000000003"/>
    <n v="-119.345011"/>
    <n v="0"/>
    <n v="59.8"/>
    <n v="0"/>
    <n v="1"/>
    <n v="0"/>
    <x v="4"/>
    <n v="0"/>
    <n v="0"/>
    <n v="1"/>
    <n v="0"/>
    <s v="Credit Card"/>
    <n v="1"/>
    <n v="613"/>
    <n v="0"/>
    <s v="Q3"/>
    <n v="0"/>
    <n v="4"/>
    <n v="0"/>
    <s v="California"/>
    <n v="0"/>
    <n v="0"/>
    <n v="1"/>
    <n v="14"/>
    <n v="824.85"/>
    <n v="0"/>
    <n v="617.96"/>
    <n v="0"/>
    <n v="1442.81"/>
    <n v="0"/>
    <n v="1"/>
    <n v="93604"/>
    <n v="0"/>
  </r>
  <r>
    <n v="41"/>
    <n v="19"/>
    <n v="14.64"/>
    <s v="Active User"/>
    <s v="Active User"/>
    <x v="3"/>
    <x v="71"/>
    <n v="5284"/>
    <x v="1"/>
    <s v="United States"/>
    <x v="79"/>
    <s v="Stayed"/>
    <n v="1"/>
    <n v="0"/>
    <s v="Female"/>
    <n v="1"/>
    <s v="DSL"/>
    <s v="35.303926, -120.256567"/>
    <n v="35.303925999999997"/>
    <n v="-120.256567"/>
    <n v="1"/>
    <n v="50.2"/>
    <n v="0"/>
    <n v="2"/>
    <n v="1"/>
    <x v="1"/>
    <n v="1"/>
    <n v="0"/>
    <n v="0"/>
    <n v="1"/>
    <s v="Mailed Check"/>
    <n v="1"/>
    <n v="2687"/>
    <n v="0"/>
    <s v="Q3"/>
    <n v="1"/>
    <n v="4"/>
    <n v="0"/>
    <s v="California"/>
    <n v="0"/>
    <n v="0"/>
    <n v="0"/>
    <n v="43"/>
    <n v="2169.4"/>
    <n v="0"/>
    <n v="629.52"/>
    <n v="0"/>
    <n v="2798.92"/>
    <n v="0"/>
    <n v="1"/>
    <n v="93453"/>
    <n v="0"/>
  </r>
  <r>
    <n v="47"/>
    <n v="6"/>
    <n v="44.45"/>
    <s v="Active User"/>
    <s v="Active User"/>
    <x v="47"/>
    <x v="72"/>
    <n v="5870"/>
    <x v="2"/>
    <s v="United States"/>
    <x v="80"/>
    <s v="Stayed"/>
    <n v="0"/>
    <n v="0"/>
    <s v="Male"/>
    <n v="1"/>
    <s v="DSL"/>
    <s v="39.904002, -121.527823"/>
    <n v="39.904001999999998"/>
    <n v="-121.527823"/>
    <n v="1"/>
    <n v="70.5"/>
    <n v="0"/>
    <n v="0"/>
    <n v="7"/>
    <x v="0"/>
    <n v="1"/>
    <n v="1"/>
    <n v="0"/>
    <n v="1"/>
    <s v="Credit Card"/>
    <n v="1"/>
    <n v="28"/>
    <n v="1"/>
    <s v="Q3"/>
    <n v="1"/>
    <n v="4"/>
    <n v="0"/>
    <s v="California"/>
    <n v="1"/>
    <n v="1"/>
    <n v="0"/>
    <n v="32"/>
    <n v="2201.75"/>
    <n v="0"/>
    <n v="1422.4"/>
    <n v="0"/>
    <n v="3624.15"/>
    <n v="0"/>
    <n v="1"/>
    <n v="95978"/>
    <n v="0"/>
  </r>
  <r>
    <n v="61"/>
    <n v="0"/>
    <n v="33.92"/>
    <s v="Active User"/>
    <s v="Active User"/>
    <x v="46"/>
    <x v="4"/>
    <n v="5475"/>
    <x v="0"/>
    <s v="United States"/>
    <x v="81"/>
    <s v="Stayed"/>
    <n v="1"/>
    <n v="0"/>
    <s v="Male"/>
    <n v="0"/>
    <s v="No Internet Service"/>
    <s v="37.218705, -121.762429"/>
    <n v="37.218705"/>
    <n v="-121.762429"/>
    <n v="1"/>
    <n v="26.1"/>
    <n v="1"/>
    <n v="2"/>
    <n v="2"/>
    <x v="0"/>
    <n v="0"/>
    <n v="0"/>
    <n v="0"/>
    <n v="1"/>
    <s v="Credit Card"/>
    <n v="1"/>
    <n v="7023"/>
    <n v="0"/>
    <s v="Q3"/>
    <n v="1"/>
    <n v="3"/>
    <n v="0"/>
    <s v="California"/>
    <n v="0"/>
    <n v="0"/>
    <n v="0"/>
    <n v="72"/>
    <n v="1851.45"/>
    <n v="0"/>
    <n v="2442.2399999999998"/>
    <n v="0"/>
    <n v="4293.6899999999996"/>
    <n v="0"/>
    <n v="0"/>
    <n v="95139"/>
    <n v="0"/>
  </r>
  <r>
    <n v="75"/>
    <n v="25"/>
    <n v="1.92"/>
    <s v="Active User"/>
    <s v="Active User"/>
    <x v="38"/>
    <x v="73"/>
    <n v="3728"/>
    <x v="0"/>
    <s v="United States"/>
    <x v="82"/>
    <s v="Stayed"/>
    <n v="0"/>
    <n v="1"/>
    <s v="Male"/>
    <n v="1"/>
    <s v="Fiber Optic"/>
    <s v="35.186644, -120.728305"/>
    <n v="35.186644000000001"/>
    <n v="-120.72830500000001"/>
    <n v="0"/>
    <n v="93.9"/>
    <n v="1"/>
    <n v="0"/>
    <n v="0"/>
    <x v="4"/>
    <n v="0"/>
    <n v="0"/>
    <n v="0"/>
    <n v="0"/>
    <s v="Bank Withdrawal"/>
    <n v="1"/>
    <n v="812"/>
    <n v="1"/>
    <s v="Q3"/>
    <n v="0"/>
    <n v="4"/>
    <n v="1"/>
    <s v="California"/>
    <n v="0"/>
    <n v="0"/>
    <n v="1"/>
    <n v="18"/>
    <n v="1743.9"/>
    <n v="0"/>
    <n v="34.56"/>
    <n v="0"/>
    <n v="1778.46"/>
    <n v="0"/>
    <n v="1"/>
    <n v="93424"/>
    <n v="0"/>
  </r>
  <r>
    <n v="43"/>
    <n v="12"/>
    <n v="31.31"/>
    <s v="Active User"/>
    <s v="Active User"/>
    <x v="48"/>
    <x v="74"/>
    <n v="4770"/>
    <x v="2"/>
    <s v="United States"/>
    <x v="83"/>
    <s v="Stayed"/>
    <n v="0"/>
    <n v="1"/>
    <s v="Male"/>
    <n v="1"/>
    <s v="Fiber Optic"/>
    <s v="33.475493, -117.219551"/>
    <n v="33.475493"/>
    <n v="-117.219551"/>
    <n v="0"/>
    <n v="91.25"/>
    <n v="0"/>
    <n v="0"/>
    <n v="0"/>
    <x v="1"/>
    <n v="0"/>
    <n v="1"/>
    <n v="0"/>
    <n v="0"/>
    <s v="Bank Withdrawal"/>
    <n v="1"/>
    <n v="3070"/>
    <n v="0"/>
    <s v="Q3"/>
    <n v="0"/>
    <n v="3"/>
    <n v="0"/>
    <s v="California"/>
    <n v="0"/>
    <n v="0"/>
    <n v="1"/>
    <n v="52"/>
    <n v="4738.3"/>
    <n v="0"/>
    <n v="1628.12"/>
    <n v="0"/>
    <n v="6366.42"/>
    <n v="0"/>
    <n v="1"/>
    <n v="92590"/>
    <n v="0"/>
  </r>
  <r>
    <n v="29"/>
    <n v="0"/>
    <n v="3.58"/>
    <s v="Active User"/>
    <s v="Active User"/>
    <x v="35"/>
    <x v="75"/>
    <n v="4761"/>
    <x v="2"/>
    <s v="United States"/>
    <x v="84"/>
    <s v="Stayed"/>
    <n v="0"/>
    <n v="0"/>
    <s v="Male"/>
    <n v="0"/>
    <s v="No Internet Service"/>
    <s v="33.887676, -118.127289"/>
    <n v="33.887675999999999"/>
    <n v="-118.127289"/>
    <n v="0"/>
    <n v="19.5"/>
    <n v="0"/>
    <n v="0"/>
    <n v="0"/>
    <x v="5"/>
    <n v="0"/>
    <n v="0"/>
    <n v="1"/>
    <n v="0"/>
    <s v="Bank Withdrawal"/>
    <n v="1"/>
    <n v="72893"/>
    <n v="0"/>
    <s v="Q3"/>
    <n v="0"/>
    <n v="4"/>
    <n v="0"/>
    <s v="California"/>
    <n v="0"/>
    <n v="0"/>
    <n v="0"/>
    <n v="25"/>
    <n v="516.29999999999995"/>
    <n v="0"/>
    <n v="89.5"/>
    <n v="0"/>
    <n v="605.79999999999995"/>
    <n v="1"/>
    <n v="0"/>
    <n v="90706"/>
    <n v="0"/>
  </r>
  <r>
    <n v="75"/>
    <n v="18"/>
    <n v="26.82"/>
    <s v="Active User"/>
    <s v="Active User"/>
    <x v="7"/>
    <x v="76"/>
    <n v="4368"/>
    <x v="2"/>
    <s v="United States"/>
    <x v="85"/>
    <s v="Stayed"/>
    <n v="0"/>
    <n v="1"/>
    <s v="Female"/>
    <n v="1"/>
    <s v="Cable"/>
    <s v="32.64164, -116.985026"/>
    <n v="32.641640000000002"/>
    <n v="-116.985026"/>
    <n v="1"/>
    <n v="68.45"/>
    <n v="1"/>
    <n v="0"/>
    <n v="1"/>
    <x v="0"/>
    <n v="1"/>
    <n v="1"/>
    <n v="1"/>
    <n v="1"/>
    <s v="Credit Card"/>
    <n v="1"/>
    <n v="12884"/>
    <n v="1"/>
    <s v="Q3"/>
    <n v="1"/>
    <n v="4"/>
    <n v="1"/>
    <s v="California"/>
    <n v="0"/>
    <n v="0"/>
    <n v="0"/>
    <n v="56"/>
    <n v="4014"/>
    <n v="0"/>
    <n v="1501.92"/>
    <n v="0"/>
    <n v="5515.92"/>
    <n v="0"/>
    <n v="1"/>
    <n v="91913"/>
    <n v="0"/>
  </r>
  <r>
    <n v="21"/>
    <n v="48"/>
    <n v="23.52"/>
    <s v="Active User"/>
    <s v="Active User"/>
    <x v="1"/>
    <x v="77"/>
    <n v="4799"/>
    <x v="1"/>
    <s v="United States"/>
    <x v="86"/>
    <s v="Joined"/>
    <n v="0"/>
    <n v="0"/>
    <s v="Male"/>
    <n v="1"/>
    <s v="DSL"/>
    <s v="37.587494, -121.862856"/>
    <n v="37.587494"/>
    <n v="-121.86285599999999"/>
    <n v="0"/>
    <n v="70.3"/>
    <n v="0"/>
    <n v="0"/>
    <n v="0"/>
    <x v="0"/>
    <n v="0"/>
    <n v="0"/>
    <n v="0"/>
    <n v="0"/>
    <s v="Bank Withdrawal"/>
    <n v="1"/>
    <n v="790"/>
    <n v="1"/>
    <s v="Q3"/>
    <n v="0"/>
    <n v="3"/>
    <n v="0"/>
    <s v="California"/>
    <n v="1"/>
    <n v="1"/>
    <n v="1"/>
    <n v="2"/>
    <n v="132.4"/>
    <n v="0"/>
    <n v="47.04"/>
    <n v="0"/>
    <n v="179.44"/>
    <n v="1"/>
    <n v="1"/>
    <n v="94586"/>
    <n v="0"/>
  </r>
  <r>
    <n v="42"/>
    <n v="21"/>
    <n v="8.2899999999999991"/>
    <s v="Active User"/>
    <s v="Active User"/>
    <x v="18"/>
    <x v="78"/>
    <n v="4080"/>
    <x v="1"/>
    <s v="United States"/>
    <x v="87"/>
    <s v="Stayed"/>
    <n v="0"/>
    <n v="1"/>
    <s v="Female"/>
    <n v="1"/>
    <s v="DSL"/>
    <s v="38.688764, -121.457596"/>
    <n v="38.688763999999999"/>
    <n v="-121.457596"/>
    <n v="0"/>
    <n v="62.8"/>
    <n v="0"/>
    <n v="0"/>
    <n v="0"/>
    <x v="0"/>
    <n v="0"/>
    <n v="0"/>
    <n v="0"/>
    <n v="0"/>
    <s v="Bank Withdrawal"/>
    <n v="1"/>
    <n v="14010"/>
    <n v="1"/>
    <s v="Q3"/>
    <n v="0"/>
    <n v="4"/>
    <n v="0"/>
    <s v="California"/>
    <n v="1"/>
    <n v="1"/>
    <n v="0"/>
    <n v="7"/>
    <n v="418.3"/>
    <n v="0"/>
    <n v="58.03"/>
    <n v="0"/>
    <n v="476.33"/>
    <n v="0"/>
    <n v="1"/>
    <n v="95673"/>
    <n v="0"/>
  </r>
  <r>
    <n v="30"/>
    <n v="53"/>
    <n v="0"/>
    <s v="Dissatisfaction"/>
    <s v="Limited range of services"/>
    <x v="39"/>
    <x v="79"/>
    <n v="2967"/>
    <x v="1"/>
    <s v="United States"/>
    <x v="88"/>
    <s v="Churned"/>
    <n v="0"/>
    <n v="0"/>
    <s v="Female"/>
    <n v="1"/>
    <s v="DSL"/>
    <s v="36.959731, -120.653519"/>
    <n v="36.959730999999998"/>
    <n v="-120.653519"/>
    <n v="0"/>
    <n v="23.9"/>
    <n v="0"/>
    <n v="0"/>
    <n v="0"/>
    <x v="0"/>
    <n v="0"/>
    <n v="0"/>
    <n v="1"/>
    <n v="0"/>
    <s v="Bank Withdrawal"/>
    <n v="0"/>
    <n v="343"/>
    <n v="0"/>
    <s v="Q3"/>
    <n v="0"/>
    <n v="3"/>
    <n v="0"/>
    <s v="California"/>
    <n v="0"/>
    <n v="0"/>
    <n v="0"/>
    <n v="13"/>
    <n v="300.8"/>
    <n v="0"/>
    <n v="0"/>
    <n v="0"/>
    <n v="300.8"/>
    <n v="0"/>
    <n v="1"/>
    <n v="93665"/>
    <n v="1"/>
  </r>
  <r>
    <n v="59"/>
    <n v="18"/>
    <n v="47.64"/>
    <s v="Active User"/>
    <s v="Active User"/>
    <x v="49"/>
    <x v="80"/>
    <n v="5087"/>
    <x v="0"/>
    <s v="United States"/>
    <x v="89"/>
    <s v="Stayed"/>
    <n v="0"/>
    <n v="0"/>
    <s v="Male"/>
    <n v="1"/>
    <s v="Fiber Optic"/>
    <s v="33.905963, -118.08263"/>
    <n v="33.905963"/>
    <n v="-118.08262999999999"/>
    <n v="0"/>
    <n v="88.95"/>
    <n v="0"/>
    <n v="0"/>
    <n v="0"/>
    <x v="5"/>
    <n v="0"/>
    <n v="1"/>
    <n v="1"/>
    <n v="0"/>
    <s v="Bank Withdrawal"/>
    <n v="1"/>
    <n v="103214"/>
    <n v="1"/>
    <s v="Q3"/>
    <n v="0"/>
    <n v="3"/>
    <n v="0"/>
    <s v="California"/>
    <n v="0"/>
    <n v="0"/>
    <n v="1"/>
    <n v="33"/>
    <n v="3027.65"/>
    <n v="0"/>
    <n v="1572.12"/>
    <n v="0"/>
    <n v="4599.7700000000004"/>
    <n v="0"/>
    <n v="1"/>
    <n v="90650"/>
    <n v="0"/>
  </r>
  <r>
    <n v="45"/>
    <n v="25"/>
    <n v="22.52"/>
    <s v="Active User"/>
    <s v="Active User"/>
    <x v="1"/>
    <x v="81"/>
    <n v="5154"/>
    <x v="2"/>
    <s v="United States"/>
    <x v="90"/>
    <s v="Stayed"/>
    <n v="0"/>
    <n v="0"/>
    <s v="Male"/>
    <n v="1"/>
    <s v="Fiber Optic"/>
    <s v="37.106902, -122.100006"/>
    <n v="37.106901999999998"/>
    <n v="-122.10000599999999"/>
    <n v="0"/>
    <n v="106.65"/>
    <n v="1"/>
    <n v="0"/>
    <n v="0"/>
    <x v="0"/>
    <n v="1"/>
    <n v="0"/>
    <n v="1"/>
    <n v="0"/>
    <s v="Bank Withdrawal"/>
    <n v="1"/>
    <n v="1007"/>
    <n v="1"/>
    <s v="Q3"/>
    <n v="0"/>
    <n v="5"/>
    <n v="0"/>
    <s v="California"/>
    <n v="1"/>
    <n v="1"/>
    <n v="1"/>
    <n v="49"/>
    <n v="5168.1000000000004"/>
    <n v="130"/>
    <n v="1103.48"/>
    <n v="0"/>
    <n v="6401.58"/>
    <n v="0"/>
    <n v="0"/>
    <n v="95007"/>
    <n v="0"/>
  </r>
  <r>
    <n v="77"/>
    <n v="19"/>
    <n v="6.97"/>
    <s v="Competitor"/>
    <s v="Competitor made better offer"/>
    <x v="17"/>
    <x v="82"/>
    <n v="5374"/>
    <x v="1"/>
    <s v="United States"/>
    <x v="91"/>
    <s v="Churned"/>
    <n v="0"/>
    <n v="0"/>
    <s v="Male"/>
    <n v="1"/>
    <s v="Fiber Optic"/>
    <s v="40.704293, -122.803899"/>
    <n v="40.704293"/>
    <n v="-122.803899"/>
    <n v="1"/>
    <n v="80.45"/>
    <n v="0"/>
    <n v="0"/>
    <n v="1"/>
    <x v="4"/>
    <n v="0"/>
    <n v="0"/>
    <n v="1"/>
    <n v="1"/>
    <s v="Bank Withdrawal"/>
    <n v="1"/>
    <n v="1845"/>
    <n v="0"/>
    <s v="Q3"/>
    <n v="1"/>
    <n v="2"/>
    <n v="1"/>
    <s v="California"/>
    <n v="1"/>
    <n v="0"/>
    <n v="0"/>
    <n v="12"/>
    <n v="950.2"/>
    <n v="0"/>
    <n v="83.64"/>
    <n v="0"/>
    <n v="1033.8399999999999"/>
    <n v="0"/>
    <n v="1"/>
    <n v="96052"/>
    <n v="1"/>
  </r>
  <r>
    <n v="48"/>
    <n v="4"/>
    <n v="19.22"/>
    <s v="Active User"/>
    <s v="Active User"/>
    <x v="30"/>
    <x v="83"/>
    <n v="4968"/>
    <x v="2"/>
    <s v="United States"/>
    <x v="92"/>
    <s v="Stayed"/>
    <n v="0"/>
    <n v="1"/>
    <s v="Male"/>
    <n v="1"/>
    <s v="Fiber Optic"/>
    <s v="40.181279, -120.392967"/>
    <n v="40.181279000000004"/>
    <n v="-120.392967"/>
    <n v="1"/>
    <n v="102.5"/>
    <n v="1"/>
    <n v="0"/>
    <n v="8"/>
    <x v="1"/>
    <n v="1"/>
    <n v="0"/>
    <n v="0"/>
    <n v="1"/>
    <s v="Bank Withdrawal"/>
    <n v="1"/>
    <n v="481"/>
    <n v="0"/>
    <s v="Q3"/>
    <n v="1"/>
    <n v="5"/>
    <n v="0"/>
    <s v="California"/>
    <n v="1"/>
    <n v="1"/>
    <n v="1"/>
    <n v="60"/>
    <n v="6157.6"/>
    <n v="0"/>
    <n v="1153.2"/>
    <n v="0"/>
    <n v="7310.8"/>
    <n v="0"/>
    <n v="1"/>
    <n v="96121"/>
    <n v="0"/>
  </r>
  <r>
    <n v="42"/>
    <n v="26"/>
    <n v="10.9"/>
    <s v="Active User"/>
    <s v="Active User"/>
    <x v="21"/>
    <x v="62"/>
    <n v="6005"/>
    <x v="0"/>
    <s v="United States"/>
    <x v="93"/>
    <s v="Stayed"/>
    <n v="1"/>
    <n v="0"/>
    <s v="Male"/>
    <n v="1"/>
    <s v="Cable"/>
    <s v="35.559617, -118.925185"/>
    <n v="35.559617000000003"/>
    <n v="-118.925185"/>
    <n v="1"/>
    <n v="54.2"/>
    <n v="0"/>
    <n v="2"/>
    <n v="1"/>
    <x v="3"/>
    <n v="1"/>
    <n v="1"/>
    <n v="1"/>
    <n v="1"/>
    <s v="Bank Withdrawal"/>
    <n v="1"/>
    <n v="44915"/>
    <n v="0"/>
    <s v="Q3"/>
    <n v="1"/>
    <n v="4"/>
    <n v="0"/>
    <s v="California"/>
    <n v="0"/>
    <n v="0"/>
    <n v="0"/>
    <n v="67"/>
    <n v="3838.2"/>
    <n v="10"/>
    <n v="730.3"/>
    <n v="0"/>
    <n v="4578.5"/>
    <n v="0"/>
    <n v="0"/>
    <n v="93308"/>
    <n v="0"/>
  </r>
  <r>
    <n v="76"/>
    <n v="19"/>
    <n v="34.39"/>
    <s v="Active User"/>
    <s v="Active User"/>
    <x v="50"/>
    <x v="62"/>
    <n v="3104"/>
    <x v="2"/>
    <s v="United States"/>
    <x v="94"/>
    <s v="Stayed"/>
    <n v="0"/>
    <n v="0"/>
    <s v="Male"/>
    <n v="1"/>
    <s v="Fiber Optic"/>
    <s v="35.140938, -119.051348"/>
    <n v="35.140937999999998"/>
    <n v="-119.051348"/>
    <n v="0"/>
    <n v="104.65"/>
    <n v="1"/>
    <n v="0"/>
    <n v="0"/>
    <x v="5"/>
    <n v="1"/>
    <n v="0"/>
    <n v="1"/>
    <n v="0"/>
    <s v="Bank Withdrawal"/>
    <n v="1"/>
    <n v="25126"/>
    <n v="1"/>
    <s v="Q3"/>
    <n v="0"/>
    <n v="4"/>
    <n v="1"/>
    <s v="California"/>
    <n v="1"/>
    <n v="0"/>
    <n v="1"/>
    <n v="27"/>
    <n v="2964"/>
    <n v="0"/>
    <n v="928.53"/>
    <n v="0"/>
    <n v="3892.53"/>
    <n v="0"/>
    <n v="1"/>
    <n v="93313"/>
    <n v="0"/>
  </r>
  <r>
    <n v="21"/>
    <n v="73"/>
    <n v="32.08"/>
    <s v="Other"/>
    <s v="Don't know"/>
    <x v="51"/>
    <x v="84"/>
    <n v="3700"/>
    <x v="1"/>
    <s v="United States"/>
    <x v="95"/>
    <s v="Churned"/>
    <n v="0"/>
    <n v="0"/>
    <s v="Male"/>
    <n v="1"/>
    <s v="DSL"/>
    <s v="38.013825, -122.039144"/>
    <n v="38.013824999999997"/>
    <n v="-122.03914399999999"/>
    <n v="1"/>
    <n v="44.7"/>
    <n v="0"/>
    <n v="0"/>
    <n v="1"/>
    <x v="0"/>
    <n v="0"/>
    <n v="0"/>
    <n v="0"/>
    <n v="1"/>
    <s v="Credit Card"/>
    <n v="1"/>
    <n v="36186"/>
    <n v="0"/>
    <s v="Q3"/>
    <n v="1"/>
    <n v="3"/>
    <n v="0"/>
    <s v="California"/>
    <n v="0"/>
    <n v="1"/>
    <n v="0"/>
    <n v="1"/>
    <n v="44.7"/>
    <n v="0"/>
    <n v="32.08"/>
    <n v="0"/>
    <n v="76.78"/>
    <n v="1"/>
    <n v="1"/>
    <n v="94520"/>
    <n v="1"/>
  </r>
  <r>
    <n v="80"/>
    <n v="17"/>
    <n v="39.51"/>
    <s v="Active User"/>
    <s v="Active User"/>
    <x v="21"/>
    <x v="32"/>
    <n v="3711"/>
    <x v="1"/>
    <s v="United States"/>
    <x v="96"/>
    <s v="Joined"/>
    <n v="0"/>
    <n v="0"/>
    <s v="Female"/>
    <n v="1"/>
    <s v="Fiber Optic"/>
    <s v="34.088017, -118.327168"/>
    <n v="34.088017000000001"/>
    <n v="-118.327168"/>
    <n v="1"/>
    <n v="74.599999999999994"/>
    <n v="0"/>
    <n v="0"/>
    <n v="3"/>
    <x v="2"/>
    <n v="1"/>
    <n v="0"/>
    <n v="1"/>
    <n v="1"/>
    <s v="Bank Withdrawal"/>
    <n v="1"/>
    <n v="32562"/>
    <n v="0"/>
    <s v="Q3"/>
    <n v="1"/>
    <n v="5"/>
    <n v="1"/>
    <s v="California"/>
    <n v="0"/>
    <n v="0"/>
    <n v="0"/>
    <n v="3"/>
    <n v="239.05"/>
    <n v="30"/>
    <n v="118.53"/>
    <n v="0"/>
    <n v="387.58"/>
    <n v="0"/>
    <n v="0"/>
    <n v="90038"/>
    <n v="0"/>
  </r>
  <r>
    <n v="62"/>
    <n v="20"/>
    <n v="11.74"/>
    <s v="Active User"/>
    <s v="Active User"/>
    <x v="24"/>
    <x v="85"/>
    <n v="5804"/>
    <x v="1"/>
    <s v="United States"/>
    <x v="97"/>
    <s v="Stayed"/>
    <n v="1"/>
    <n v="1"/>
    <s v="Male"/>
    <n v="1"/>
    <s v="Fiber Optic"/>
    <s v="39.220368, -122.907693"/>
    <n v="39.220368000000001"/>
    <n v="-122.90769299999999"/>
    <n v="1"/>
    <n v="90.4"/>
    <n v="0"/>
    <n v="3"/>
    <n v="10"/>
    <x v="1"/>
    <n v="1"/>
    <n v="0"/>
    <n v="1"/>
    <n v="1"/>
    <s v="Credit Card"/>
    <n v="1"/>
    <n v="2344"/>
    <n v="0"/>
    <s v="Q3"/>
    <n v="1"/>
    <n v="3"/>
    <n v="0"/>
    <s v="California"/>
    <n v="0"/>
    <n v="0"/>
    <n v="1"/>
    <n v="49"/>
    <n v="4494.6499999999996"/>
    <n v="0"/>
    <n v="575.26"/>
    <n v="0"/>
    <n v="5069.91"/>
    <n v="0"/>
    <n v="1"/>
    <n v="95485"/>
    <n v="0"/>
  </r>
  <r>
    <n v="69"/>
    <n v="2"/>
    <n v="10.55"/>
    <s v="Active User"/>
    <s v="Active User"/>
    <x v="52"/>
    <x v="86"/>
    <n v="3172"/>
    <x v="1"/>
    <s v="United States"/>
    <x v="98"/>
    <s v="Stayed"/>
    <n v="0"/>
    <n v="0"/>
    <s v="Male"/>
    <n v="1"/>
    <s v="Fiber Optic"/>
    <s v="34.501452, -118.207862"/>
    <n v="34.501452"/>
    <n v="-118.20786200000001"/>
    <n v="1"/>
    <n v="79.3"/>
    <n v="1"/>
    <n v="0"/>
    <n v="0"/>
    <x v="0"/>
    <n v="0"/>
    <n v="0"/>
    <n v="1"/>
    <n v="1"/>
    <s v="Bank Withdrawal"/>
    <n v="1"/>
    <n v="7831"/>
    <n v="1"/>
    <s v="Q3"/>
    <n v="0"/>
    <n v="5"/>
    <n v="1"/>
    <s v="California"/>
    <n v="0"/>
    <n v="0"/>
    <n v="0"/>
    <n v="29"/>
    <n v="2414.5500000000002"/>
    <n v="0"/>
    <n v="305.95"/>
    <n v="0"/>
    <n v="2720.5"/>
    <n v="0"/>
    <n v="1"/>
    <n v="93510"/>
    <n v="0"/>
  </r>
  <r>
    <n v="77"/>
    <n v="8"/>
    <n v="40.5"/>
    <s v="Active User"/>
    <s v="Active User"/>
    <x v="1"/>
    <x v="87"/>
    <n v="5610"/>
    <x v="0"/>
    <s v="United States"/>
    <x v="99"/>
    <s v="Stayed"/>
    <n v="0"/>
    <n v="1"/>
    <s v="Male"/>
    <n v="1"/>
    <s v="DSL"/>
    <s v="33.994676, -117.372498"/>
    <n v="33.994675999999998"/>
    <n v="-117.37249799999999"/>
    <n v="1"/>
    <n v="74.849999999999994"/>
    <n v="1"/>
    <n v="0"/>
    <n v="7"/>
    <x v="0"/>
    <n v="0"/>
    <n v="0"/>
    <n v="0"/>
    <n v="1"/>
    <s v="Bank Withdrawal"/>
    <n v="1"/>
    <n v="18999"/>
    <n v="0"/>
    <s v="Q3"/>
    <n v="1"/>
    <n v="5"/>
    <n v="1"/>
    <s v="California"/>
    <n v="1"/>
    <n v="0"/>
    <n v="1"/>
    <n v="30"/>
    <n v="2181.75"/>
    <n v="0"/>
    <n v="1215"/>
    <n v="0"/>
    <n v="3396.75"/>
    <n v="0"/>
    <n v="1"/>
    <n v="92501"/>
    <n v="0"/>
  </r>
  <r>
    <n v="33"/>
    <n v="25"/>
    <n v="18.75"/>
    <s v="Active User"/>
    <s v="Active User"/>
    <x v="23"/>
    <x v="88"/>
    <n v="2061"/>
    <x v="1"/>
    <s v="United States"/>
    <x v="100"/>
    <s v="Stayed"/>
    <n v="0"/>
    <n v="0"/>
    <s v="Female"/>
    <n v="1"/>
    <s v="Fiber Optic"/>
    <s v="36.125529, -120.864443"/>
    <n v="36.125529"/>
    <n v="-120.86444299999999"/>
    <n v="0"/>
    <n v="86.55"/>
    <n v="1"/>
    <n v="0"/>
    <n v="0"/>
    <x v="4"/>
    <n v="0"/>
    <n v="0"/>
    <n v="1"/>
    <n v="0"/>
    <s v="Bank Withdrawal"/>
    <n v="1"/>
    <n v="521"/>
    <n v="0"/>
    <s v="Q3"/>
    <n v="0"/>
    <n v="5"/>
    <n v="0"/>
    <s v="California"/>
    <n v="1"/>
    <n v="1"/>
    <n v="0"/>
    <n v="12"/>
    <n v="1066.9000000000001"/>
    <n v="110"/>
    <n v="225"/>
    <n v="0"/>
    <n v="1401.9"/>
    <n v="0"/>
    <n v="0"/>
    <n v="93954"/>
    <n v="0"/>
  </r>
  <r>
    <n v="73"/>
    <n v="20"/>
    <n v="0"/>
    <s v="Active User"/>
    <s v="Active User"/>
    <x v="36"/>
    <x v="89"/>
    <n v="5372"/>
    <x v="2"/>
    <s v="United States"/>
    <x v="101"/>
    <s v="Stayed"/>
    <n v="0"/>
    <n v="0"/>
    <s v="Male"/>
    <n v="1"/>
    <s v="DSL"/>
    <s v="33.867593, -118.080637"/>
    <n v="33.867592999999999"/>
    <n v="-118.080637"/>
    <n v="0"/>
    <n v="56.45"/>
    <n v="0"/>
    <n v="0"/>
    <n v="0"/>
    <x v="3"/>
    <n v="1"/>
    <n v="1"/>
    <n v="1"/>
    <n v="0"/>
    <s v="Bank Withdrawal"/>
    <n v="0"/>
    <n v="16398"/>
    <n v="0"/>
    <s v="Q3"/>
    <n v="0"/>
    <n v="3"/>
    <n v="1"/>
    <s v="California"/>
    <n v="1"/>
    <n v="1"/>
    <n v="1"/>
    <n v="71"/>
    <n v="3985.35"/>
    <n v="0"/>
    <n v="0"/>
    <n v="0"/>
    <n v="3985.35"/>
    <n v="0"/>
    <n v="1"/>
    <n v="90701"/>
    <n v="0"/>
  </r>
  <r>
    <n v="32"/>
    <n v="13"/>
    <n v="2.4500000000000002"/>
    <s v="Active User"/>
    <s v="Active User"/>
    <x v="44"/>
    <x v="90"/>
    <n v="4543"/>
    <x v="2"/>
    <s v="United States"/>
    <x v="102"/>
    <s v="Stayed"/>
    <n v="0"/>
    <n v="1"/>
    <s v="Female"/>
    <n v="1"/>
    <s v="Fiber Optic"/>
    <s v="33.012751, -117.200617"/>
    <n v="33.012751000000002"/>
    <n v="-117.20061699999999"/>
    <n v="0"/>
    <n v="103.7"/>
    <n v="0"/>
    <n v="0"/>
    <n v="0"/>
    <x v="1"/>
    <n v="0"/>
    <n v="1"/>
    <n v="1"/>
    <n v="0"/>
    <s v="Bank Withdrawal"/>
    <n v="1"/>
    <n v="7615"/>
    <n v="1"/>
    <s v="Q3"/>
    <n v="0"/>
    <n v="4"/>
    <n v="0"/>
    <s v="California"/>
    <n v="1"/>
    <n v="1"/>
    <n v="1"/>
    <n v="47"/>
    <n v="4730.6000000000004"/>
    <n v="0"/>
    <n v="115.15"/>
    <n v="0"/>
    <n v="4845.75"/>
    <n v="0"/>
    <n v="1"/>
    <n v="92067"/>
    <n v="0"/>
  </r>
  <r>
    <n v="30"/>
    <n v="30"/>
    <n v="37.65"/>
    <s v="Active User"/>
    <s v="Active User"/>
    <x v="16"/>
    <x v="91"/>
    <n v="5665"/>
    <x v="2"/>
    <s v="United States"/>
    <x v="103"/>
    <s v="Stayed"/>
    <n v="0"/>
    <n v="1"/>
    <s v="Female"/>
    <n v="1"/>
    <s v="Fiber Optic"/>
    <s v="33.606336, -117.893042"/>
    <n v="33.606335999999999"/>
    <n v="-117.89304199999999"/>
    <n v="0"/>
    <n v="94.75"/>
    <n v="1"/>
    <n v="0"/>
    <n v="0"/>
    <x v="1"/>
    <n v="1"/>
    <n v="0"/>
    <n v="1"/>
    <n v="0"/>
    <s v="Bank Withdrawal"/>
    <n v="1"/>
    <n v="3124"/>
    <n v="0"/>
    <s v="Q3"/>
    <n v="0"/>
    <n v="4"/>
    <n v="0"/>
    <s v="California"/>
    <n v="0"/>
    <n v="0"/>
    <n v="1"/>
    <n v="54"/>
    <n v="5121.75"/>
    <n v="70"/>
    <n v="2033.1"/>
    <n v="0"/>
    <n v="7224.85"/>
    <n v="0"/>
    <n v="0"/>
    <n v="92662"/>
    <n v="0"/>
  </r>
  <r>
    <n v="64"/>
    <n v="17"/>
    <n v="32.869999999999997"/>
    <s v="Price"/>
    <s v="Long distance charges"/>
    <x v="9"/>
    <x v="92"/>
    <n v="5830"/>
    <x v="1"/>
    <s v="United States"/>
    <x v="104"/>
    <s v="Churned"/>
    <n v="0"/>
    <n v="0"/>
    <s v="Female"/>
    <n v="1"/>
    <s v="Fiber Optic"/>
    <s v="37.834341, -122.26437"/>
    <n v="37.834341000000002"/>
    <n v="-122.26437"/>
    <n v="0"/>
    <n v="95.15"/>
    <n v="1"/>
    <n v="0"/>
    <n v="0"/>
    <x v="4"/>
    <n v="1"/>
    <n v="1"/>
    <n v="1"/>
    <n v="0"/>
    <s v="Bank Withdrawal"/>
    <n v="1"/>
    <n v="21097"/>
    <n v="0"/>
    <s v="Q3"/>
    <n v="0"/>
    <n v="3"/>
    <n v="0"/>
    <s v="California"/>
    <n v="1"/>
    <n v="1"/>
    <n v="0"/>
    <n v="19"/>
    <n v="1789.25"/>
    <n v="120"/>
    <n v="624.53"/>
    <n v="0"/>
    <n v="2533.7800000000002"/>
    <n v="0"/>
    <n v="0"/>
    <n v="94609"/>
    <n v="1"/>
  </r>
  <r>
    <n v="37"/>
    <n v="0"/>
    <n v="48.14"/>
    <s v="Active User"/>
    <s v="Active User"/>
    <x v="31"/>
    <x v="93"/>
    <n v="3678"/>
    <x v="1"/>
    <s v="United States"/>
    <x v="105"/>
    <s v="Joined"/>
    <n v="0"/>
    <n v="0"/>
    <s v="Male"/>
    <n v="0"/>
    <s v="No Internet Service"/>
    <s v="34.727529, -118.153098"/>
    <n v="34.727528999999997"/>
    <n v="-118.153098"/>
    <n v="0"/>
    <n v="20.8"/>
    <n v="0"/>
    <n v="0"/>
    <n v="0"/>
    <x v="2"/>
    <n v="0"/>
    <n v="0"/>
    <n v="0"/>
    <n v="0"/>
    <s v="Credit Card"/>
    <n v="1"/>
    <n v="35109"/>
    <n v="0"/>
    <s v="Q3"/>
    <n v="0"/>
    <n v="4"/>
    <n v="0"/>
    <s v="California"/>
    <n v="0"/>
    <n v="0"/>
    <n v="0"/>
    <n v="1"/>
    <n v="20.8"/>
    <n v="0"/>
    <n v="48.14"/>
    <n v="0"/>
    <n v="68.94"/>
    <n v="0"/>
    <n v="0"/>
    <n v="93534"/>
    <n v="0"/>
  </r>
  <r>
    <n v="77"/>
    <n v="20"/>
    <n v="3.83"/>
    <s v="Active User"/>
    <s v="Active User"/>
    <x v="27"/>
    <x v="94"/>
    <n v="3689"/>
    <x v="1"/>
    <s v="United States"/>
    <x v="106"/>
    <s v="Stayed"/>
    <n v="0"/>
    <n v="0"/>
    <s v="Female"/>
    <n v="1"/>
    <s v="Fiber Optic"/>
    <s v="34.14649, -117.849815"/>
    <n v="34.14649"/>
    <n v="-117.84981500000001"/>
    <n v="1"/>
    <n v="92.55"/>
    <n v="1"/>
    <n v="0"/>
    <n v="9"/>
    <x v="0"/>
    <n v="0"/>
    <n v="0"/>
    <n v="1"/>
    <n v="1"/>
    <s v="Bank Withdrawal"/>
    <n v="1"/>
    <n v="24973"/>
    <n v="0"/>
    <s v="Q3"/>
    <n v="1"/>
    <n v="3"/>
    <n v="1"/>
    <s v="California"/>
    <n v="1"/>
    <n v="0"/>
    <n v="1"/>
    <n v="17"/>
    <n v="1614.7"/>
    <n v="0"/>
    <n v="65.11"/>
    <n v="0"/>
    <n v="1679.81"/>
    <n v="0"/>
    <n v="1"/>
    <n v="91741"/>
    <n v="0"/>
  </r>
  <r>
    <n v="68"/>
    <n v="17"/>
    <n v="34.39"/>
    <s v="Price"/>
    <s v="Long distance charges"/>
    <x v="9"/>
    <x v="95"/>
    <n v="5507"/>
    <x v="2"/>
    <s v="United States"/>
    <x v="107"/>
    <s v="Churned"/>
    <n v="0"/>
    <n v="1"/>
    <s v="Female"/>
    <n v="1"/>
    <s v="Fiber Optic"/>
    <s v="38.636102, -120.522149"/>
    <n v="38.636102000000001"/>
    <n v="-120.522149"/>
    <n v="0"/>
    <n v="106"/>
    <n v="1"/>
    <n v="0"/>
    <n v="0"/>
    <x v="0"/>
    <n v="0"/>
    <n v="0"/>
    <n v="1"/>
    <n v="0"/>
    <s v="Bank Withdrawal"/>
    <n v="1"/>
    <n v="659"/>
    <n v="1"/>
    <s v="Q3"/>
    <n v="0"/>
    <n v="3"/>
    <n v="1"/>
    <s v="California"/>
    <n v="1"/>
    <n v="0"/>
    <n v="1"/>
    <n v="60"/>
    <n v="6441.4"/>
    <n v="110"/>
    <n v="2063.4"/>
    <n v="0"/>
    <n v="8614.7999999999993"/>
    <n v="0"/>
    <n v="0"/>
    <n v="95636"/>
    <n v="1"/>
  </r>
  <r>
    <n v="25"/>
    <n v="69"/>
    <n v="0"/>
    <s v="Active User"/>
    <s v="Active User"/>
    <x v="53"/>
    <x v="64"/>
    <n v="3423"/>
    <x v="2"/>
    <s v="United States"/>
    <x v="108"/>
    <s v="Stayed"/>
    <n v="1"/>
    <n v="1"/>
    <s v="Male"/>
    <n v="1"/>
    <s v="DSL"/>
    <s v="37.990574, -120.261821"/>
    <n v="37.990574000000002"/>
    <n v="-120.261821"/>
    <n v="1"/>
    <n v="54.3"/>
    <n v="0"/>
    <n v="1"/>
    <n v="1"/>
    <x v="0"/>
    <n v="0"/>
    <n v="0"/>
    <n v="1"/>
    <n v="1"/>
    <s v="Bank Withdrawal"/>
    <n v="0"/>
    <n v="1519"/>
    <n v="1"/>
    <s v="Q3"/>
    <n v="1"/>
    <n v="5"/>
    <n v="0"/>
    <s v="California"/>
    <n v="1"/>
    <n v="1"/>
    <n v="1"/>
    <n v="44"/>
    <n v="2317.1"/>
    <n v="10"/>
    <n v="0"/>
    <n v="0"/>
    <n v="2327.1"/>
    <n v="1"/>
    <n v="0"/>
    <n v="95372"/>
    <n v="0"/>
  </r>
  <r>
    <n v="39"/>
    <n v="19"/>
    <n v="18.739999999999998"/>
    <s v="Active User"/>
    <s v="Active User"/>
    <x v="54"/>
    <x v="96"/>
    <n v="5584"/>
    <x v="0"/>
    <s v="United States"/>
    <x v="109"/>
    <s v="Stayed"/>
    <n v="1"/>
    <n v="0"/>
    <s v="Female"/>
    <n v="1"/>
    <s v="Fiber Optic"/>
    <s v="39.361283, -123.784599"/>
    <n v="39.361283"/>
    <n v="-123.784599"/>
    <n v="1"/>
    <n v="95.1"/>
    <n v="1"/>
    <n v="2"/>
    <n v="8"/>
    <x v="0"/>
    <n v="1"/>
    <n v="1"/>
    <n v="1"/>
    <n v="1"/>
    <s v="Bank Withdrawal"/>
    <n v="1"/>
    <n v="333"/>
    <n v="0"/>
    <s v="Q3"/>
    <n v="1"/>
    <n v="3"/>
    <n v="0"/>
    <s v="California"/>
    <n v="0"/>
    <n v="0"/>
    <n v="1"/>
    <n v="72"/>
    <n v="6843.15"/>
    <n v="0"/>
    <n v="1349.28"/>
    <n v="0"/>
    <n v="8192.43"/>
    <n v="0"/>
    <n v="1"/>
    <n v="95420"/>
    <n v="0"/>
  </r>
  <r>
    <n v="24"/>
    <n v="0"/>
    <n v="8.2100000000000009"/>
    <s v="Active User"/>
    <s v="Active User"/>
    <x v="12"/>
    <x v="97"/>
    <n v="2745"/>
    <x v="0"/>
    <s v="United States"/>
    <x v="110"/>
    <s v="Stayed"/>
    <n v="1"/>
    <n v="0"/>
    <s v="Male"/>
    <n v="0"/>
    <s v="No Internet Service"/>
    <s v="33.992416, -117.807874"/>
    <n v="33.992415999999999"/>
    <n v="-117.807874"/>
    <n v="1"/>
    <n v="19.8"/>
    <n v="0"/>
    <n v="3"/>
    <n v="0"/>
    <x v="0"/>
    <n v="0"/>
    <n v="0"/>
    <n v="0"/>
    <n v="1"/>
    <s v="Bank Withdrawal"/>
    <n v="1"/>
    <n v="46532"/>
    <n v="0"/>
    <s v="Q3"/>
    <n v="0"/>
    <n v="3"/>
    <n v="0"/>
    <s v="California"/>
    <n v="0"/>
    <n v="0"/>
    <n v="0"/>
    <n v="37"/>
    <n v="726.1"/>
    <n v="0"/>
    <n v="303.77"/>
    <n v="0"/>
    <n v="1029.8699999999999"/>
    <n v="1"/>
    <n v="0"/>
    <n v="91765"/>
    <n v="0"/>
  </r>
  <r>
    <n v="31"/>
    <n v="4"/>
    <n v="0"/>
    <s v="Active User"/>
    <s v="Active User"/>
    <x v="26"/>
    <x v="98"/>
    <n v="5493"/>
    <x v="2"/>
    <s v="United States"/>
    <x v="111"/>
    <s v="Stayed"/>
    <n v="0"/>
    <n v="1"/>
    <s v="Female"/>
    <n v="1"/>
    <s v="Cable"/>
    <s v="37.722727, -122.02157"/>
    <n v="37.722726999999999"/>
    <n v="-122.02157"/>
    <n v="1"/>
    <n v="50.05"/>
    <n v="0"/>
    <n v="0"/>
    <n v="7"/>
    <x v="1"/>
    <n v="1"/>
    <n v="1"/>
    <n v="0"/>
    <n v="1"/>
    <s v="Bank Withdrawal"/>
    <n v="0"/>
    <n v="13212"/>
    <n v="0"/>
    <s v="Q3"/>
    <n v="1"/>
    <n v="3"/>
    <n v="0"/>
    <s v="California"/>
    <n v="1"/>
    <n v="1"/>
    <n v="0"/>
    <n v="60"/>
    <n v="2911.5"/>
    <n v="0"/>
    <n v="0"/>
    <n v="0"/>
    <n v="2911.5"/>
    <n v="0"/>
    <n v="1"/>
    <n v="94552"/>
    <n v="0"/>
  </r>
  <r>
    <n v="62"/>
    <n v="29"/>
    <n v="44.96"/>
    <s v="Active User"/>
    <s v="Active User"/>
    <x v="1"/>
    <x v="99"/>
    <n v="3443"/>
    <x v="1"/>
    <s v="United States"/>
    <x v="112"/>
    <s v="Stayed"/>
    <n v="0"/>
    <n v="1"/>
    <s v="Female"/>
    <n v="1"/>
    <s v="Fiber Optic"/>
    <s v="36.732694, -119.783786"/>
    <n v="36.732694000000002"/>
    <n v="-119.78378600000001"/>
    <n v="0"/>
    <n v="80.05"/>
    <n v="1"/>
    <n v="0"/>
    <n v="0"/>
    <x v="4"/>
    <n v="0"/>
    <n v="0"/>
    <n v="0"/>
    <n v="0"/>
    <s v="Bank Withdrawal"/>
    <n v="1"/>
    <n v="6848"/>
    <n v="0"/>
    <s v="Q3"/>
    <n v="0"/>
    <n v="5"/>
    <n v="0"/>
    <s v="California"/>
    <n v="0"/>
    <n v="0"/>
    <n v="0"/>
    <n v="17"/>
    <n v="1345.65"/>
    <n v="0"/>
    <n v="764.32"/>
    <n v="0"/>
    <n v="2109.9699999999998"/>
    <n v="0"/>
    <n v="1"/>
    <n v="93721"/>
    <n v="0"/>
  </r>
  <r>
    <n v="67"/>
    <n v="2"/>
    <n v="26.99"/>
    <s v="Other"/>
    <s v="Don't know"/>
    <x v="20"/>
    <x v="100"/>
    <n v="3443"/>
    <x v="1"/>
    <s v="United States"/>
    <x v="113"/>
    <s v="Churned"/>
    <n v="0"/>
    <n v="0"/>
    <s v="Male"/>
    <n v="1"/>
    <s v="Fiber Optic"/>
    <s v="37.972662, -122.491452"/>
    <n v="37.972662"/>
    <n v="-122.491452"/>
    <n v="1"/>
    <n v="80.45"/>
    <n v="0"/>
    <n v="0"/>
    <n v="2"/>
    <x v="0"/>
    <n v="0"/>
    <n v="0"/>
    <n v="1"/>
    <n v="1"/>
    <s v="Credit Card"/>
    <n v="1"/>
    <n v="40239"/>
    <n v="0"/>
    <s v="Q3"/>
    <n v="1"/>
    <n v="1"/>
    <n v="1"/>
    <s v="California"/>
    <n v="0"/>
    <n v="0"/>
    <n v="1"/>
    <n v="8"/>
    <n v="583.45000000000005"/>
    <n v="0"/>
    <n v="215.92"/>
    <n v="0"/>
    <n v="799.37"/>
    <n v="0"/>
    <n v="1"/>
    <n v="94901"/>
    <n v="1"/>
  </r>
  <r>
    <n v="47"/>
    <n v="30"/>
    <n v="27.75"/>
    <s v="Active User"/>
    <s v="Active User"/>
    <x v="12"/>
    <x v="101"/>
    <n v="5649"/>
    <x v="0"/>
    <s v="United States"/>
    <x v="114"/>
    <s v="Stayed"/>
    <n v="0"/>
    <n v="1"/>
    <s v="Male"/>
    <n v="1"/>
    <s v="Fiber Optic"/>
    <s v="35.930782, -121.189757"/>
    <n v="35.930782000000001"/>
    <n v="-121.189757"/>
    <n v="0"/>
    <n v="105.1"/>
    <n v="1"/>
    <n v="0"/>
    <n v="0"/>
    <x v="1"/>
    <n v="1"/>
    <n v="0"/>
    <n v="0"/>
    <n v="0"/>
    <s v="Credit Card"/>
    <n v="1"/>
    <n v="254"/>
    <n v="0"/>
    <s v="Q3"/>
    <n v="0"/>
    <n v="3"/>
    <n v="0"/>
    <s v="California"/>
    <n v="1"/>
    <n v="1"/>
    <n v="1"/>
    <n v="65"/>
    <n v="6631.85"/>
    <n v="0"/>
    <n v="1803.75"/>
    <n v="0"/>
    <n v="8435.6"/>
    <n v="0"/>
    <n v="1"/>
    <n v="93928"/>
    <n v="0"/>
  </r>
  <r>
    <n v="19"/>
    <n v="53"/>
    <n v="4.6500000000000004"/>
    <s v="Active User"/>
    <s v="Active User"/>
    <x v="48"/>
    <x v="74"/>
    <n v="5361"/>
    <x v="1"/>
    <s v="United States"/>
    <x v="115"/>
    <s v="Joined"/>
    <n v="0"/>
    <n v="0"/>
    <s v="Female"/>
    <n v="1"/>
    <s v="Fiber Optic"/>
    <s v="33.507255, -117.029473"/>
    <n v="33.507255000000001"/>
    <n v="-117.029473"/>
    <n v="1"/>
    <n v="90.35"/>
    <n v="0"/>
    <n v="0"/>
    <n v="10"/>
    <x v="0"/>
    <n v="1"/>
    <n v="1"/>
    <n v="0"/>
    <n v="1"/>
    <s v="Bank Withdrawal"/>
    <n v="1"/>
    <n v="46171"/>
    <n v="0"/>
    <s v="Q3"/>
    <n v="1"/>
    <n v="3"/>
    <n v="0"/>
    <s v="California"/>
    <n v="0"/>
    <n v="0"/>
    <n v="1"/>
    <n v="2"/>
    <n v="190.5"/>
    <n v="0"/>
    <n v="9.3000000000000007"/>
    <n v="0"/>
    <n v="199.8"/>
    <n v="1"/>
    <n v="1"/>
    <n v="92592"/>
    <n v="0"/>
  </r>
  <r>
    <n v="73"/>
    <n v="19"/>
    <n v="0"/>
    <s v="Other"/>
    <s v="Poor expertise of online support"/>
    <x v="24"/>
    <x v="92"/>
    <n v="4694"/>
    <x v="1"/>
    <s v="United States"/>
    <x v="116"/>
    <s v="Churned"/>
    <n v="0"/>
    <n v="0"/>
    <s v="Male"/>
    <n v="1"/>
    <s v="DSL"/>
    <s v="37.803883, -122.208417"/>
    <n v="37.803882999999999"/>
    <n v="-122.208417"/>
    <n v="0"/>
    <n v="25.2"/>
    <n v="0"/>
    <n v="0"/>
    <n v="0"/>
    <x v="2"/>
    <n v="0"/>
    <n v="0"/>
    <n v="1"/>
    <n v="0"/>
    <s v="Bank Withdrawal"/>
    <n v="0"/>
    <n v="28900"/>
    <n v="0"/>
    <s v="Q3"/>
    <n v="0"/>
    <n v="3"/>
    <n v="1"/>
    <s v="California"/>
    <n v="0"/>
    <n v="0"/>
    <n v="0"/>
    <n v="4"/>
    <n v="102.5"/>
    <n v="0"/>
    <n v="0"/>
    <n v="0"/>
    <n v="102.5"/>
    <n v="0"/>
    <n v="1"/>
    <n v="94602"/>
    <n v="1"/>
  </r>
  <r>
    <n v="78"/>
    <n v="7"/>
    <n v="32.4"/>
    <s v="Attitude"/>
    <s v="Attitude of support person"/>
    <x v="37"/>
    <x v="102"/>
    <n v="5638"/>
    <x v="1"/>
    <s v="United States"/>
    <x v="117"/>
    <s v="Churned"/>
    <n v="0"/>
    <n v="0"/>
    <s v="Male"/>
    <n v="1"/>
    <s v="Fiber Optic"/>
    <s v="39.117537, -122.284654"/>
    <n v="39.117536999999999"/>
    <n v="-122.284654"/>
    <n v="0"/>
    <n v="73.75"/>
    <n v="1"/>
    <n v="0"/>
    <n v="0"/>
    <x v="0"/>
    <n v="0"/>
    <n v="0"/>
    <n v="0"/>
    <n v="0"/>
    <s v="Credit Card"/>
    <n v="1"/>
    <n v="4579"/>
    <n v="0"/>
    <s v="Q3"/>
    <n v="0"/>
    <n v="2"/>
    <n v="1"/>
    <s v="California"/>
    <n v="0"/>
    <n v="0"/>
    <n v="0"/>
    <n v="7"/>
    <n v="545.15"/>
    <n v="0"/>
    <n v="226.8"/>
    <n v="0"/>
    <n v="771.95"/>
    <n v="0"/>
    <n v="1"/>
    <n v="95987"/>
    <n v="1"/>
  </r>
  <r>
    <n v="34"/>
    <n v="0"/>
    <n v="49.91"/>
    <s v="Active User"/>
    <s v="Active User"/>
    <x v="42"/>
    <x v="103"/>
    <n v="3009"/>
    <x v="1"/>
    <s v="United States"/>
    <x v="118"/>
    <s v="Joined"/>
    <n v="0"/>
    <n v="0"/>
    <s v="Female"/>
    <n v="0"/>
    <s v="No Internet Service"/>
    <s v="33.890853, -118.297967"/>
    <n v="33.890853"/>
    <n v="-118.297967"/>
    <n v="0"/>
    <n v="19.3"/>
    <n v="0"/>
    <n v="0"/>
    <n v="0"/>
    <x v="0"/>
    <n v="0"/>
    <n v="0"/>
    <n v="0"/>
    <n v="0"/>
    <s v="Credit Card"/>
    <n v="1"/>
    <n v="47758"/>
    <n v="0"/>
    <s v="Q3"/>
    <n v="0"/>
    <n v="3"/>
    <n v="0"/>
    <s v="California"/>
    <n v="0"/>
    <n v="0"/>
    <n v="0"/>
    <n v="2"/>
    <n v="44.4"/>
    <n v="0"/>
    <n v="99.82"/>
    <n v="0"/>
    <n v="144.22"/>
    <n v="0"/>
    <n v="0"/>
    <n v="90247"/>
    <n v="0"/>
  </r>
  <r>
    <n v="48"/>
    <n v="23"/>
    <n v="26.3"/>
    <s v="Active User"/>
    <s v="Active User"/>
    <x v="2"/>
    <x v="104"/>
    <n v="6483"/>
    <x v="0"/>
    <s v="United States"/>
    <x v="119"/>
    <s v="Stayed"/>
    <n v="0"/>
    <n v="1"/>
    <s v="Male"/>
    <n v="1"/>
    <s v="DSL"/>
    <s v="40.166028, -123.584144"/>
    <n v="40.166027999999997"/>
    <n v="-123.58414399999999"/>
    <n v="0"/>
    <n v="77.8"/>
    <n v="1"/>
    <n v="0"/>
    <n v="0"/>
    <x v="0"/>
    <n v="0"/>
    <n v="0"/>
    <n v="1"/>
    <n v="0"/>
    <s v="Bank Withdrawal"/>
    <n v="1"/>
    <n v="261"/>
    <n v="0"/>
    <s v="Q3"/>
    <n v="0"/>
    <n v="5"/>
    <n v="0"/>
    <s v="California"/>
    <n v="1"/>
    <n v="1"/>
    <n v="1"/>
    <n v="55"/>
    <n v="4323.3500000000004"/>
    <n v="0"/>
    <n v="1446.5"/>
    <n v="0"/>
    <n v="5769.85"/>
    <n v="0"/>
    <n v="1"/>
    <n v="95511"/>
    <n v="0"/>
  </r>
  <r>
    <n v="50"/>
    <n v="19"/>
    <n v="0"/>
    <s v="Active User"/>
    <s v="Active User"/>
    <x v="55"/>
    <x v="105"/>
    <n v="3540"/>
    <x v="1"/>
    <s v="United States"/>
    <x v="120"/>
    <s v="Stayed"/>
    <n v="1"/>
    <n v="0"/>
    <s v="Female"/>
    <n v="1"/>
    <s v="Cable"/>
    <s v="37.724817, -122.224363"/>
    <n v="37.724817000000002"/>
    <n v="-122.224363"/>
    <n v="0"/>
    <n v="30.15"/>
    <n v="0"/>
    <n v="2"/>
    <n v="0"/>
    <x v="0"/>
    <n v="1"/>
    <n v="0"/>
    <n v="0"/>
    <n v="0"/>
    <s v="Bank Withdrawal"/>
    <n v="0"/>
    <n v="13996"/>
    <n v="0"/>
    <s v="Q3"/>
    <n v="0"/>
    <n v="5"/>
    <n v="0"/>
    <s v="California"/>
    <n v="0"/>
    <n v="0"/>
    <n v="0"/>
    <n v="13"/>
    <n v="382.2"/>
    <n v="10"/>
    <n v="0"/>
    <n v="0"/>
    <n v="392.2"/>
    <n v="0"/>
    <n v="0"/>
    <n v="94502"/>
    <n v="0"/>
  </r>
  <r>
    <n v="72"/>
    <n v="28"/>
    <n v="0"/>
    <s v="Active User"/>
    <s v="Active User"/>
    <x v="49"/>
    <x v="106"/>
    <n v="5597"/>
    <x v="0"/>
    <s v="United States"/>
    <x v="121"/>
    <s v="Stayed"/>
    <n v="0"/>
    <n v="1"/>
    <s v="Female"/>
    <n v="1"/>
    <s v="DSL"/>
    <s v="35.358953, -118.527064"/>
    <n v="35.358953"/>
    <n v="-118.527064"/>
    <n v="0"/>
    <n v="56.25"/>
    <n v="0"/>
    <n v="0"/>
    <n v="0"/>
    <x v="0"/>
    <n v="1"/>
    <n v="0"/>
    <n v="1"/>
    <n v="0"/>
    <s v="Bank Withdrawal"/>
    <n v="0"/>
    <n v="1022"/>
    <n v="0"/>
    <s v="Q3"/>
    <n v="0"/>
    <n v="3"/>
    <n v="1"/>
    <s v="California"/>
    <n v="1"/>
    <n v="0"/>
    <n v="1"/>
    <n v="34"/>
    <n v="1765.95"/>
    <n v="0"/>
    <n v="0"/>
    <n v="0"/>
    <n v="1765.95"/>
    <n v="0"/>
    <n v="1"/>
    <n v="93518"/>
    <n v="0"/>
  </r>
  <r>
    <n v="53"/>
    <n v="15"/>
    <n v="0"/>
    <s v="Active User"/>
    <s v="Active User"/>
    <x v="15"/>
    <x v="107"/>
    <n v="4969"/>
    <x v="0"/>
    <s v="United States"/>
    <x v="122"/>
    <s v="Stayed"/>
    <n v="0"/>
    <n v="1"/>
    <s v="Male"/>
    <n v="1"/>
    <s v="DSL"/>
    <s v="39.292334, -121.320597"/>
    <n v="39.292333999999997"/>
    <n v="-121.32059700000001"/>
    <n v="1"/>
    <n v="65.099999999999994"/>
    <n v="0"/>
    <n v="0"/>
    <n v="7"/>
    <x v="3"/>
    <n v="1"/>
    <n v="1"/>
    <n v="1"/>
    <n v="1"/>
    <s v="Credit Card"/>
    <n v="0"/>
    <n v="1477"/>
    <n v="1"/>
    <s v="Q3"/>
    <n v="1"/>
    <n v="4"/>
    <n v="0"/>
    <s v="California"/>
    <n v="1"/>
    <n v="1"/>
    <n v="1"/>
    <n v="72"/>
    <n v="4754.3"/>
    <n v="0"/>
    <n v="0"/>
    <n v="0"/>
    <n v="4754.3"/>
    <n v="0"/>
    <n v="1"/>
    <n v="95918"/>
    <n v="0"/>
  </r>
  <r>
    <n v="62"/>
    <n v="27"/>
    <n v="0"/>
    <s v="Competitor"/>
    <s v="Competitor had better devices"/>
    <x v="41"/>
    <x v="108"/>
    <n v="2088"/>
    <x v="1"/>
    <s v="United States"/>
    <x v="123"/>
    <s v="Churned"/>
    <n v="0"/>
    <n v="0"/>
    <s v="Female"/>
    <n v="1"/>
    <s v="DSL"/>
    <s v="40.656287, -121.428965"/>
    <n v="40.656286999999999"/>
    <n v="-121.42896500000001"/>
    <n v="0"/>
    <n v="25.25"/>
    <n v="0"/>
    <n v="0"/>
    <n v="0"/>
    <x v="0"/>
    <n v="0"/>
    <n v="0"/>
    <n v="0"/>
    <n v="0"/>
    <s v="Bank Withdrawal"/>
    <n v="0"/>
    <n v="182"/>
    <n v="0"/>
    <s v="Q3"/>
    <n v="0"/>
    <n v="1"/>
    <n v="0"/>
    <s v="California"/>
    <n v="0"/>
    <n v="0"/>
    <n v="0"/>
    <n v="3"/>
    <n v="58.9"/>
    <n v="0"/>
    <n v="0"/>
    <n v="0"/>
    <n v="58.9"/>
    <n v="0"/>
    <n v="1"/>
    <n v="96071"/>
    <n v="1"/>
  </r>
  <r>
    <n v="61"/>
    <n v="28"/>
    <n v="0"/>
    <s v="Active User"/>
    <s v="Active User"/>
    <x v="31"/>
    <x v="109"/>
    <n v="5092"/>
    <x v="2"/>
    <s v="United States"/>
    <x v="124"/>
    <s v="Stayed"/>
    <n v="1"/>
    <n v="1"/>
    <s v="Male"/>
    <n v="1"/>
    <s v="DSL"/>
    <s v="37.416159, -122.131337"/>
    <n v="37.416159"/>
    <n v="-122.131337"/>
    <n v="1"/>
    <n v="36.1"/>
    <n v="0"/>
    <n v="1"/>
    <n v="1"/>
    <x v="0"/>
    <n v="1"/>
    <n v="0"/>
    <n v="1"/>
    <n v="1"/>
    <s v="Credit Card"/>
    <n v="0"/>
    <n v="24492"/>
    <n v="0"/>
    <s v="Q3"/>
    <n v="1"/>
    <n v="3"/>
    <n v="0"/>
    <s v="California"/>
    <n v="0"/>
    <n v="0"/>
    <n v="0"/>
    <n v="56"/>
    <n v="1971.5"/>
    <n v="60"/>
    <n v="0"/>
    <n v="0"/>
    <n v="2031.5"/>
    <n v="0"/>
    <n v="0"/>
    <n v="94306"/>
    <n v="0"/>
  </r>
  <r>
    <n v="19"/>
    <n v="0"/>
    <n v="19.38"/>
    <s v="Active User"/>
    <s v="Active User"/>
    <x v="56"/>
    <x v="110"/>
    <n v="4001"/>
    <x v="1"/>
    <s v="United States"/>
    <x v="125"/>
    <s v="Stayed"/>
    <n v="1"/>
    <n v="0"/>
    <s v="Male"/>
    <n v="0"/>
    <s v="No Internet Service"/>
    <s v="38.392821, -121.799917"/>
    <n v="38.392820999999998"/>
    <n v="-121.79991699999999"/>
    <n v="0"/>
    <n v="21.05"/>
    <n v="0"/>
    <n v="2"/>
    <n v="0"/>
    <x v="4"/>
    <n v="0"/>
    <n v="0"/>
    <n v="0"/>
    <n v="0"/>
    <s v="Credit Card"/>
    <n v="1"/>
    <n v="18529"/>
    <n v="0"/>
    <s v="Q3"/>
    <n v="0"/>
    <n v="3"/>
    <n v="0"/>
    <s v="California"/>
    <n v="0"/>
    <n v="0"/>
    <n v="0"/>
    <n v="12"/>
    <n v="235.8"/>
    <n v="0"/>
    <n v="232.56"/>
    <n v="0"/>
    <n v="468.36"/>
    <n v="1"/>
    <n v="0"/>
    <n v="95620"/>
    <n v="0"/>
  </r>
  <r>
    <n v="23"/>
    <n v="59"/>
    <n v="21.56"/>
    <s v="Competitor"/>
    <s v="Competitor made better offer"/>
    <x v="25"/>
    <x v="36"/>
    <n v="3038"/>
    <x v="1"/>
    <s v="United States"/>
    <x v="126"/>
    <s v="Churned"/>
    <n v="0"/>
    <n v="1"/>
    <s v="Female"/>
    <n v="1"/>
    <s v="Fiber Optic"/>
    <s v="37.171727, -122.142961"/>
    <n v="37.171726999999997"/>
    <n v="-122.142961"/>
    <n v="0"/>
    <n v="114.5"/>
    <n v="1"/>
    <n v="0"/>
    <n v="0"/>
    <x v="1"/>
    <n v="1"/>
    <n v="1"/>
    <n v="1"/>
    <n v="0"/>
    <s v="Bank Withdrawal"/>
    <n v="1"/>
    <n v="10520"/>
    <n v="1"/>
    <s v="Q3"/>
    <n v="0"/>
    <n v="1"/>
    <n v="0"/>
    <s v="California"/>
    <n v="1"/>
    <n v="1"/>
    <n v="1"/>
    <n v="41"/>
    <n v="4527.45"/>
    <n v="0"/>
    <n v="883.96"/>
    <n v="0"/>
    <n v="5411.41"/>
    <n v="1"/>
    <n v="1"/>
    <n v="95006"/>
    <n v="1"/>
  </r>
  <r>
    <n v="30"/>
    <n v="41"/>
    <n v="28.27"/>
    <s v="Active User"/>
    <s v="Active User"/>
    <x v="42"/>
    <x v="111"/>
    <n v="4882"/>
    <x v="1"/>
    <s v="United States"/>
    <x v="127"/>
    <s v="Stayed"/>
    <n v="0"/>
    <n v="0"/>
    <s v="Female"/>
    <n v="1"/>
    <s v="Fiber Optic"/>
    <s v="34.404544, -119.302118"/>
    <n v="34.404544000000001"/>
    <n v="-119.30211799999999"/>
    <n v="0"/>
    <n v="87.55"/>
    <n v="1"/>
    <n v="0"/>
    <n v="0"/>
    <x v="0"/>
    <n v="1"/>
    <n v="1"/>
    <n v="1"/>
    <n v="0"/>
    <s v="Bank Withdrawal"/>
    <n v="1"/>
    <n v="6503"/>
    <n v="1"/>
    <s v="Q3"/>
    <n v="0"/>
    <n v="3"/>
    <n v="0"/>
    <s v="California"/>
    <n v="0"/>
    <n v="0"/>
    <n v="0"/>
    <n v="57"/>
    <n v="4884.8500000000004"/>
    <n v="0"/>
    <n v="1611.39"/>
    <n v="1.83"/>
    <n v="6494.41"/>
    <n v="0"/>
    <n v="1"/>
    <n v="93022"/>
    <n v="0"/>
  </r>
  <r>
    <n v="43"/>
    <n v="4"/>
    <n v="42.41"/>
    <s v="Active User"/>
    <s v="Active User"/>
    <x v="57"/>
    <x v="2"/>
    <n v="3801"/>
    <x v="1"/>
    <s v="United States"/>
    <x v="128"/>
    <s v="Stayed"/>
    <n v="0"/>
    <n v="1"/>
    <s v="Female"/>
    <n v="1"/>
    <s v="DSL"/>
    <s v="36.974575, -121.991149"/>
    <n v="36.974575000000002"/>
    <n v="-121.99114899999999"/>
    <n v="0"/>
    <n v="78.900000000000006"/>
    <n v="1"/>
    <n v="0"/>
    <n v="0"/>
    <x v="0"/>
    <n v="1"/>
    <n v="1"/>
    <n v="1"/>
    <n v="0"/>
    <s v="Credit Card"/>
    <n v="1"/>
    <n v="36631"/>
    <n v="1"/>
    <s v="Q3"/>
    <n v="0"/>
    <n v="4"/>
    <n v="0"/>
    <s v="California"/>
    <n v="0"/>
    <n v="0"/>
    <n v="1"/>
    <n v="37"/>
    <n v="2976.95"/>
    <n v="30"/>
    <n v="1569.17"/>
    <n v="0"/>
    <n v="4576.12"/>
    <n v="0"/>
    <n v="0"/>
    <n v="95062"/>
    <n v="0"/>
  </r>
  <r>
    <n v="63"/>
    <n v="14"/>
    <n v="1.55"/>
    <s v="Competitor"/>
    <s v="Competitor made better offer"/>
    <x v="58"/>
    <x v="9"/>
    <n v="5795"/>
    <x v="1"/>
    <s v="United States"/>
    <x v="129"/>
    <s v="Churned"/>
    <n v="0"/>
    <n v="0"/>
    <s v="Female"/>
    <n v="1"/>
    <s v="Fiber Optic"/>
    <s v="32.85723, -117.209780"/>
    <n v="32.857230000000001"/>
    <n v="-117.209774"/>
    <n v="0"/>
    <n v="73.95"/>
    <n v="0"/>
    <n v="0"/>
    <n v="0"/>
    <x v="5"/>
    <n v="1"/>
    <n v="0"/>
    <n v="1"/>
    <n v="0"/>
    <s v="Credit Card"/>
    <n v="1"/>
    <n v="34902"/>
    <n v="0"/>
    <s v="Q3"/>
    <n v="0"/>
    <n v="3"/>
    <n v="0"/>
    <s v="California"/>
    <n v="0"/>
    <n v="0"/>
    <n v="0"/>
    <n v="34"/>
    <n v="2524.4499999999998"/>
    <n v="0"/>
    <n v="52.7"/>
    <n v="0"/>
    <n v="2577.15"/>
    <n v="0"/>
    <n v="1"/>
    <n v="92122"/>
    <n v="1"/>
  </r>
  <r>
    <n v="64"/>
    <n v="23"/>
    <n v="10.67"/>
    <s v="Active User"/>
    <s v="Active User"/>
    <x v="9"/>
    <x v="89"/>
    <n v="5700"/>
    <x v="0"/>
    <s v="United States"/>
    <x v="130"/>
    <s v="Stayed"/>
    <n v="0"/>
    <n v="1"/>
    <s v="Female"/>
    <n v="1"/>
    <s v="Fiber Optic"/>
    <s v="33.867593, -118.080637"/>
    <n v="33.867592999999999"/>
    <n v="-118.080637"/>
    <n v="1"/>
    <n v="109.25"/>
    <n v="1"/>
    <n v="0"/>
    <n v="8"/>
    <x v="0"/>
    <n v="1"/>
    <n v="0"/>
    <n v="1"/>
    <n v="1"/>
    <s v="Bank Withdrawal"/>
    <n v="1"/>
    <n v="16398"/>
    <n v="1"/>
    <s v="Q3"/>
    <n v="1"/>
    <n v="4"/>
    <n v="0"/>
    <s v="California"/>
    <n v="1"/>
    <n v="1"/>
    <n v="1"/>
    <n v="63"/>
    <n v="6841.4"/>
    <n v="0"/>
    <n v="672.21"/>
    <n v="0"/>
    <n v="7513.61"/>
    <n v="0"/>
    <n v="1"/>
    <n v="90701"/>
    <n v="0"/>
  </r>
  <r>
    <n v="62"/>
    <n v="17"/>
    <n v="2.12"/>
    <s v="Other"/>
    <s v="Don't know"/>
    <x v="7"/>
    <x v="112"/>
    <n v="4115"/>
    <x v="1"/>
    <s v="United States"/>
    <x v="131"/>
    <s v="Churned"/>
    <n v="0"/>
    <n v="1"/>
    <s v="Male"/>
    <n v="1"/>
    <s v="Fiber Optic"/>
    <s v="34.165783, -118.399795"/>
    <n v="34.165782999999998"/>
    <n v="-118.399795"/>
    <n v="1"/>
    <n v="93.8"/>
    <n v="1"/>
    <n v="0"/>
    <n v="1"/>
    <x v="0"/>
    <n v="1"/>
    <n v="0"/>
    <n v="0"/>
    <n v="1"/>
    <s v="Bank Withdrawal"/>
    <n v="1"/>
    <n v="27453"/>
    <n v="0"/>
    <s v="Q3"/>
    <n v="1"/>
    <n v="1"/>
    <n v="0"/>
    <s v="California"/>
    <n v="0"/>
    <n v="0"/>
    <n v="1"/>
    <n v="31"/>
    <n v="3019.5"/>
    <n v="50"/>
    <n v="65.72"/>
    <n v="0"/>
    <n v="3135.22"/>
    <n v="0"/>
    <n v="0"/>
    <n v="91607"/>
    <n v="1"/>
  </r>
  <r>
    <n v="31"/>
    <n v="0"/>
    <n v="22.12"/>
    <s v="Price"/>
    <s v="Long distance charges"/>
    <x v="59"/>
    <x v="113"/>
    <n v="3663"/>
    <x v="1"/>
    <s v="United States"/>
    <x v="132"/>
    <s v="Churned"/>
    <n v="0"/>
    <n v="0"/>
    <s v="Female"/>
    <n v="0"/>
    <s v="No Internet Service"/>
    <s v="38.766036, -120.209673"/>
    <n v="38.766036"/>
    <n v="-120.209673"/>
    <n v="0"/>
    <n v="20.399999999999999"/>
    <n v="0"/>
    <n v="0"/>
    <n v="0"/>
    <x v="2"/>
    <n v="0"/>
    <n v="0"/>
    <n v="0"/>
    <n v="0"/>
    <s v="Mailed Check"/>
    <n v="1"/>
    <n v="183"/>
    <n v="0"/>
    <s v="Q3"/>
    <n v="0"/>
    <n v="3"/>
    <n v="0"/>
    <s v="California"/>
    <n v="0"/>
    <n v="0"/>
    <n v="0"/>
    <n v="1"/>
    <n v="20.399999999999999"/>
    <n v="0"/>
    <n v="22.12"/>
    <n v="0"/>
    <n v="42.52"/>
    <n v="0"/>
    <n v="0"/>
    <n v="95720"/>
    <n v="1"/>
  </r>
  <r>
    <n v="30"/>
    <n v="26"/>
    <n v="44.57"/>
    <s v="Active User"/>
    <s v="Active User"/>
    <x v="60"/>
    <x v="114"/>
    <n v="3359"/>
    <x v="1"/>
    <s v="United States"/>
    <x v="133"/>
    <s v="Stayed"/>
    <n v="1"/>
    <n v="0"/>
    <s v="Male"/>
    <n v="1"/>
    <s v="Cable"/>
    <s v="34.174215, -118.345928"/>
    <n v="34.174214999999997"/>
    <n v="-118.345928"/>
    <n v="1"/>
    <n v="70.3"/>
    <n v="0"/>
    <n v="2"/>
    <n v="6"/>
    <x v="0"/>
    <n v="1"/>
    <n v="1"/>
    <n v="1"/>
    <n v="1"/>
    <s v="Credit Card"/>
    <n v="1"/>
    <n v="29245"/>
    <n v="1"/>
    <s v="Q3"/>
    <n v="1"/>
    <n v="3"/>
    <n v="0"/>
    <s v="California"/>
    <n v="1"/>
    <n v="1"/>
    <n v="0"/>
    <n v="24"/>
    <n v="1706.45"/>
    <n v="0"/>
    <n v="1069.68"/>
    <n v="0"/>
    <n v="2776.13"/>
    <n v="0"/>
    <n v="1"/>
    <n v="91505"/>
    <n v="0"/>
  </r>
  <r>
    <n v="73"/>
    <n v="30"/>
    <n v="5.75"/>
    <s v="Price"/>
    <s v="Lack of affordable download/upload speed"/>
    <x v="39"/>
    <x v="32"/>
    <n v="2645"/>
    <x v="2"/>
    <s v="United States"/>
    <x v="134"/>
    <s v="Churned"/>
    <n v="0"/>
    <n v="1"/>
    <s v="Male"/>
    <n v="1"/>
    <s v="Cable"/>
    <s v="34.066303, -118.435479"/>
    <n v="34.066302999999998"/>
    <n v="-118.435479"/>
    <n v="0"/>
    <n v="70.150000000000006"/>
    <n v="0"/>
    <n v="0"/>
    <n v="0"/>
    <x v="5"/>
    <n v="1"/>
    <n v="0"/>
    <n v="1"/>
    <n v="0"/>
    <s v="Credit Card"/>
    <n v="1"/>
    <n v="44150"/>
    <n v="1"/>
    <s v="Q3"/>
    <n v="0"/>
    <n v="3"/>
    <n v="1"/>
    <s v="California"/>
    <n v="0"/>
    <n v="0"/>
    <n v="1"/>
    <n v="38"/>
    <n v="2497.35"/>
    <n v="0"/>
    <n v="218.5"/>
    <n v="0"/>
    <n v="2715.85"/>
    <n v="0"/>
    <n v="1"/>
    <n v="90024"/>
    <n v="1"/>
  </r>
  <r>
    <n v="49"/>
    <n v="21"/>
    <n v="41.4"/>
    <s v="Active User"/>
    <s v="Active User"/>
    <x v="30"/>
    <x v="115"/>
    <n v="4029"/>
    <x v="0"/>
    <s v="United States"/>
    <x v="135"/>
    <s v="Stayed"/>
    <n v="0"/>
    <n v="0"/>
    <s v="Female"/>
    <n v="1"/>
    <s v="Cable"/>
    <s v="38.183918, -120.898817"/>
    <n v="38.183917999999998"/>
    <n v="-120.89881699999999"/>
    <n v="1"/>
    <n v="59.85"/>
    <n v="0"/>
    <n v="0"/>
    <n v="7"/>
    <x v="1"/>
    <n v="1"/>
    <n v="1"/>
    <n v="0"/>
    <n v="1"/>
    <s v="Bank Withdrawal"/>
    <n v="1"/>
    <n v="27"/>
    <n v="1"/>
    <s v="Q3"/>
    <n v="1"/>
    <n v="3"/>
    <n v="0"/>
    <s v="California"/>
    <n v="0"/>
    <n v="0"/>
    <n v="0"/>
    <n v="60"/>
    <n v="3483.45"/>
    <n v="0"/>
    <n v="2484"/>
    <n v="0"/>
    <n v="5967.45"/>
    <n v="0"/>
    <n v="1"/>
    <n v="95225"/>
    <n v="0"/>
  </r>
  <r>
    <n v="55"/>
    <n v="18"/>
    <n v="4.32"/>
    <s v="Active User"/>
    <s v="Active User"/>
    <x v="57"/>
    <x v="116"/>
    <n v="5444"/>
    <x v="0"/>
    <s v="United States"/>
    <x v="136"/>
    <s v="Stayed"/>
    <n v="0"/>
    <n v="1"/>
    <s v="Male"/>
    <n v="1"/>
    <s v="Fiber Optic"/>
    <s v="38.888351, -123.239647"/>
    <n v="38.888351"/>
    <n v="-123.23964700000001"/>
    <n v="1"/>
    <n v="110.6"/>
    <n v="1"/>
    <n v="0"/>
    <n v="7"/>
    <x v="0"/>
    <n v="1"/>
    <n v="0"/>
    <n v="1"/>
    <n v="1"/>
    <s v="Credit Card"/>
    <n v="1"/>
    <n v="335"/>
    <n v="1"/>
    <s v="Q3"/>
    <n v="1"/>
    <n v="3"/>
    <n v="0"/>
    <s v="California"/>
    <n v="1"/>
    <n v="1"/>
    <n v="1"/>
    <n v="72"/>
    <n v="7962.2"/>
    <n v="0"/>
    <n v="311.04000000000002"/>
    <n v="0"/>
    <n v="8273.24"/>
    <n v="0"/>
    <n v="1"/>
    <n v="95494"/>
    <n v="0"/>
  </r>
  <r>
    <n v="71"/>
    <n v="27"/>
    <n v="40.19"/>
    <s v="Active User"/>
    <s v="Active User"/>
    <x v="3"/>
    <x v="117"/>
    <n v="2656"/>
    <x v="0"/>
    <s v="United States"/>
    <x v="137"/>
    <s v="Stayed"/>
    <n v="1"/>
    <n v="0"/>
    <s v="Female"/>
    <n v="1"/>
    <s v="Fiber Optic"/>
    <s v="34.042286, -117.756106"/>
    <n v="34.042285999999997"/>
    <n v="-117.756106"/>
    <n v="1"/>
    <n v="85.35"/>
    <n v="1"/>
    <n v="1"/>
    <n v="7"/>
    <x v="4"/>
    <n v="0"/>
    <n v="0"/>
    <n v="0"/>
    <n v="1"/>
    <s v="Bank Withdrawal"/>
    <n v="1"/>
    <n v="69974"/>
    <n v="0"/>
    <s v="Q3"/>
    <n v="1"/>
    <n v="5"/>
    <n v="1"/>
    <s v="California"/>
    <n v="0"/>
    <n v="0"/>
    <n v="1"/>
    <n v="22"/>
    <n v="1961.6"/>
    <n v="0"/>
    <n v="884.18"/>
    <n v="0"/>
    <n v="2845.78"/>
    <n v="0"/>
    <n v="1"/>
    <n v="91766"/>
    <n v="0"/>
  </r>
  <r>
    <n v="19"/>
    <n v="27"/>
    <n v="13.16"/>
    <s v="Active User"/>
    <s v="Active User"/>
    <x v="61"/>
    <x v="118"/>
    <n v="4983"/>
    <x v="2"/>
    <s v="United States"/>
    <x v="138"/>
    <s v="Stayed"/>
    <n v="0"/>
    <n v="1"/>
    <s v="Female"/>
    <n v="1"/>
    <s v="Fiber Optic"/>
    <s v="34.818227, -120.418784"/>
    <n v="34.818227"/>
    <n v="-120.418784"/>
    <n v="0"/>
    <n v="110.45"/>
    <n v="1"/>
    <n v="0"/>
    <n v="0"/>
    <x v="0"/>
    <n v="1"/>
    <n v="0"/>
    <n v="0"/>
    <n v="0"/>
    <s v="Credit Card"/>
    <n v="1"/>
    <n v="37364"/>
    <n v="1"/>
    <s v="Q3"/>
    <n v="0"/>
    <n v="4"/>
    <n v="0"/>
    <s v="California"/>
    <n v="1"/>
    <n v="1"/>
    <n v="1"/>
    <n v="30"/>
    <n v="3327.05"/>
    <n v="0"/>
    <n v="394.8"/>
    <n v="0"/>
    <n v="3721.85"/>
    <n v="1"/>
    <n v="1"/>
    <n v="93455"/>
    <n v="0"/>
  </r>
  <r>
    <n v="77"/>
    <n v="25"/>
    <n v="38.32"/>
    <s v="Active User"/>
    <s v="Active User"/>
    <x v="62"/>
    <x v="119"/>
    <n v="5348"/>
    <x v="2"/>
    <s v="United States"/>
    <x v="139"/>
    <s v="Stayed"/>
    <n v="0"/>
    <n v="1"/>
    <s v="Female"/>
    <n v="1"/>
    <s v="Fiber Optic"/>
    <s v="34.098275, -117.967399"/>
    <n v="34.098275000000001"/>
    <n v="-117.967399"/>
    <n v="1"/>
    <n v="94.4"/>
    <n v="0"/>
    <n v="0"/>
    <n v="2"/>
    <x v="0"/>
    <n v="1"/>
    <n v="1"/>
    <n v="0"/>
    <n v="1"/>
    <s v="Bank Withdrawal"/>
    <n v="1"/>
    <n v="76890"/>
    <n v="0"/>
    <s v="Q3"/>
    <n v="1"/>
    <n v="4"/>
    <n v="1"/>
    <s v="California"/>
    <n v="1"/>
    <n v="1"/>
    <n v="0"/>
    <n v="65"/>
    <n v="6126.15"/>
    <n v="0"/>
    <n v="2490.8000000000002"/>
    <n v="0"/>
    <n v="8616.9500000000007"/>
    <n v="0"/>
    <n v="1"/>
    <n v="91706"/>
    <n v="0"/>
  </r>
  <r>
    <n v="40"/>
    <n v="15"/>
    <n v="9.7200000000000006"/>
    <s v="Active User"/>
    <s v="Active User"/>
    <x v="60"/>
    <x v="22"/>
    <n v="6317"/>
    <x v="0"/>
    <s v="United States"/>
    <x v="140"/>
    <s v="Stayed"/>
    <n v="1"/>
    <n v="1"/>
    <s v="Female"/>
    <n v="1"/>
    <s v="Cable"/>
    <s v="39.531028, -121.24807"/>
    <n v="39.531027999999999"/>
    <n v="-121.24807"/>
    <n v="1"/>
    <n v="80.849999999999994"/>
    <n v="1"/>
    <n v="2"/>
    <n v="5"/>
    <x v="3"/>
    <n v="1"/>
    <n v="1"/>
    <n v="0"/>
    <n v="1"/>
    <s v="Bank Withdrawal"/>
    <n v="1"/>
    <n v="452"/>
    <n v="1"/>
    <s v="Q3"/>
    <n v="1"/>
    <n v="4"/>
    <n v="0"/>
    <s v="California"/>
    <n v="1"/>
    <n v="1"/>
    <n v="0"/>
    <n v="72"/>
    <n v="5824.75"/>
    <n v="10"/>
    <n v="699.84"/>
    <n v="0"/>
    <n v="6534.59"/>
    <n v="0"/>
    <n v="0"/>
    <n v="95941"/>
    <n v="0"/>
  </r>
  <r>
    <n v="36"/>
    <n v="20"/>
    <n v="39.9"/>
    <s v="Other"/>
    <s v="Don't know"/>
    <x v="20"/>
    <x v="120"/>
    <n v="3443"/>
    <x v="1"/>
    <s v="United States"/>
    <x v="141"/>
    <s v="Churned"/>
    <n v="0"/>
    <n v="0"/>
    <s v="Female"/>
    <n v="1"/>
    <s v="Cable"/>
    <s v="34.13946, -118.166649"/>
    <n v="34.13946"/>
    <n v="-118.16664900000001"/>
    <n v="0"/>
    <n v="45.3"/>
    <n v="0"/>
    <n v="0"/>
    <n v="0"/>
    <x v="2"/>
    <n v="0"/>
    <n v="0"/>
    <n v="1"/>
    <n v="0"/>
    <s v="Credit Card"/>
    <n v="1"/>
    <n v="10253"/>
    <n v="0"/>
    <s v="Q3"/>
    <n v="0"/>
    <n v="2"/>
    <n v="0"/>
    <s v="California"/>
    <n v="0"/>
    <n v="0"/>
    <n v="0"/>
    <n v="4"/>
    <n v="196.95"/>
    <n v="0"/>
    <n v="159.6"/>
    <n v="0"/>
    <n v="356.55"/>
    <n v="0"/>
    <n v="1"/>
    <n v="91105"/>
    <n v="1"/>
  </r>
  <r>
    <n v="55"/>
    <n v="29"/>
    <n v="0"/>
    <s v="Active User"/>
    <s v="Active User"/>
    <x v="12"/>
    <x v="121"/>
    <n v="5941"/>
    <x v="2"/>
    <s v="United States"/>
    <x v="142"/>
    <s v="Stayed"/>
    <n v="1"/>
    <n v="1"/>
    <s v="Female"/>
    <n v="1"/>
    <s v="DSL"/>
    <s v="33.976678, -118.065875"/>
    <n v="33.976678"/>
    <n v="-118.06587500000001"/>
    <n v="0"/>
    <n v="49.45"/>
    <n v="0"/>
    <n v="2"/>
    <n v="0"/>
    <x v="0"/>
    <n v="0"/>
    <n v="0"/>
    <n v="1"/>
    <n v="0"/>
    <s v="Credit Card"/>
    <n v="0"/>
    <n v="32148"/>
    <n v="0"/>
    <s v="Q3"/>
    <n v="0"/>
    <n v="3"/>
    <n v="0"/>
    <s v="California"/>
    <n v="1"/>
    <n v="1"/>
    <n v="1"/>
    <n v="22"/>
    <n v="1031.4000000000001"/>
    <n v="0"/>
    <n v="0"/>
    <n v="0"/>
    <n v="1031.4000000000001"/>
    <n v="0"/>
    <n v="1"/>
    <n v="90606"/>
    <n v="0"/>
  </r>
  <r>
    <n v="26"/>
    <n v="0"/>
    <n v="45.13"/>
    <s v="Active User"/>
    <s v="Active User"/>
    <x v="30"/>
    <x v="68"/>
    <n v="4868"/>
    <x v="1"/>
    <s v="United States"/>
    <x v="143"/>
    <s v="Stayed"/>
    <n v="0"/>
    <n v="0"/>
    <s v="Male"/>
    <n v="0"/>
    <s v="No Internet Service"/>
    <s v="37.720498, -122.443119"/>
    <n v="37.720497999999999"/>
    <n v="-122.443119"/>
    <n v="0"/>
    <n v="25.05"/>
    <n v="1"/>
    <n v="0"/>
    <n v="0"/>
    <x v="2"/>
    <n v="0"/>
    <n v="0"/>
    <n v="1"/>
    <n v="0"/>
    <s v="Bank Withdrawal"/>
    <n v="1"/>
    <n v="73117"/>
    <n v="0"/>
    <s v="Q3"/>
    <n v="0"/>
    <n v="5"/>
    <n v="0"/>
    <s v="California"/>
    <n v="0"/>
    <n v="0"/>
    <n v="0"/>
    <n v="7"/>
    <n v="152.94999999999999"/>
    <n v="0"/>
    <n v="315.91000000000003"/>
    <n v="0"/>
    <n v="468.86"/>
    <n v="1"/>
    <n v="0"/>
    <n v="94112"/>
    <n v="0"/>
  </r>
  <r>
    <n v="31"/>
    <n v="0"/>
    <n v="27.7"/>
    <s v="Active User"/>
    <s v="Active User"/>
    <x v="48"/>
    <x v="122"/>
    <n v="5390"/>
    <x v="2"/>
    <s v="United States"/>
    <x v="144"/>
    <s v="Stayed"/>
    <n v="1"/>
    <n v="0"/>
    <s v="Female"/>
    <n v="0"/>
    <s v="No Internet Service"/>
    <s v="35.523991, -118.400432"/>
    <n v="35.523991000000002"/>
    <n v="-118.400432"/>
    <n v="1"/>
    <n v="19.149999999999999"/>
    <n v="0"/>
    <n v="1"/>
    <n v="0"/>
    <x v="1"/>
    <n v="0"/>
    <n v="0"/>
    <n v="0"/>
    <n v="1"/>
    <s v="Credit Card"/>
    <n v="1"/>
    <n v="1954"/>
    <n v="0"/>
    <s v="Q3"/>
    <n v="0"/>
    <n v="3"/>
    <n v="0"/>
    <s v="California"/>
    <n v="0"/>
    <n v="0"/>
    <n v="0"/>
    <n v="55"/>
    <n v="998.1"/>
    <n v="0"/>
    <n v="1523.5"/>
    <n v="0"/>
    <n v="2521.6"/>
    <n v="0"/>
    <n v="0"/>
    <n v="93205"/>
    <n v="0"/>
  </r>
  <r>
    <n v="62"/>
    <n v="0"/>
    <n v="10.32"/>
    <s v="Active User"/>
    <s v="Active User"/>
    <x v="30"/>
    <x v="123"/>
    <n v="4116"/>
    <x v="0"/>
    <s v="United States"/>
    <x v="145"/>
    <s v="Stayed"/>
    <n v="0"/>
    <n v="0"/>
    <s v="Female"/>
    <n v="0"/>
    <s v="No Internet Service"/>
    <s v="37.943954, -120.67108"/>
    <n v="37.943953999999998"/>
    <n v="-120.67108"/>
    <n v="0"/>
    <n v="18.7"/>
    <n v="0"/>
    <n v="0"/>
    <n v="0"/>
    <x v="1"/>
    <n v="0"/>
    <n v="0"/>
    <n v="0"/>
    <n v="0"/>
    <s v="Mailed Check"/>
    <n v="1"/>
    <n v="2633"/>
    <n v="0"/>
    <s v="Q3"/>
    <n v="0"/>
    <n v="5"/>
    <n v="0"/>
    <s v="California"/>
    <n v="0"/>
    <n v="0"/>
    <n v="0"/>
    <n v="53"/>
    <n v="1005.7"/>
    <n v="0"/>
    <n v="546.96"/>
    <n v="0"/>
    <n v="1552.66"/>
    <n v="0"/>
    <n v="0"/>
    <n v="95228"/>
    <n v="0"/>
  </r>
  <r>
    <n v="64"/>
    <n v="13"/>
    <n v="22.41"/>
    <s v="Active User"/>
    <s v="Active User"/>
    <x v="55"/>
    <x v="124"/>
    <n v="4022"/>
    <x v="2"/>
    <s v="United States"/>
    <x v="146"/>
    <s v="Stayed"/>
    <n v="0"/>
    <n v="1"/>
    <s v="Male"/>
    <n v="1"/>
    <s v="Fiber Optic"/>
    <s v="33.655421, -117.391751"/>
    <n v="33.655420999999997"/>
    <n v="-117.391751"/>
    <n v="0"/>
    <n v="116.25"/>
    <n v="1"/>
    <n v="0"/>
    <n v="0"/>
    <x v="5"/>
    <n v="1"/>
    <n v="1"/>
    <n v="0"/>
    <n v="0"/>
    <s v="Credit Card"/>
    <n v="1"/>
    <n v="38519"/>
    <n v="1"/>
    <s v="Q3"/>
    <n v="0"/>
    <n v="3"/>
    <n v="0"/>
    <s v="California"/>
    <n v="1"/>
    <n v="1"/>
    <n v="1"/>
    <n v="34"/>
    <n v="3899.05"/>
    <n v="0"/>
    <n v="761.94"/>
    <n v="0"/>
    <n v="4660.99"/>
    <n v="0"/>
    <n v="1"/>
    <n v="92530"/>
    <n v="0"/>
  </r>
  <r>
    <n v="20"/>
    <n v="48"/>
    <n v="8.3000000000000007"/>
    <s v="Active User"/>
    <s v="Active User"/>
    <x v="49"/>
    <x v="125"/>
    <n v="3652"/>
    <x v="1"/>
    <s v="United States"/>
    <x v="147"/>
    <s v="Stayed"/>
    <n v="0"/>
    <n v="0"/>
    <s v="Female"/>
    <n v="1"/>
    <s v="DSL"/>
    <s v="38.233879, -120.861666"/>
    <n v="38.233879000000002"/>
    <n v="-120.861666"/>
    <n v="1"/>
    <n v="59.8"/>
    <n v="0"/>
    <n v="0"/>
    <n v="3"/>
    <x v="0"/>
    <n v="1"/>
    <n v="0"/>
    <n v="1"/>
    <n v="1"/>
    <s v="Credit Card"/>
    <n v="1"/>
    <n v="75"/>
    <n v="0"/>
    <s v="Q3"/>
    <n v="1"/>
    <n v="3"/>
    <n v="0"/>
    <s v="California"/>
    <n v="1"/>
    <n v="1"/>
    <n v="0"/>
    <n v="19"/>
    <n v="1130.8499999999999"/>
    <n v="0"/>
    <n v="157.69999999999999"/>
    <n v="0"/>
    <n v="1288.55"/>
    <n v="1"/>
    <n v="1"/>
    <n v="95226"/>
    <n v="0"/>
  </r>
  <r>
    <n v="32"/>
    <n v="18"/>
    <n v="42.55"/>
    <s v="Attitude"/>
    <s v="Attitude of support person"/>
    <x v="63"/>
    <x v="126"/>
    <n v="4741"/>
    <x v="1"/>
    <s v="United States"/>
    <x v="148"/>
    <s v="Churned"/>
    <n v="0"/>
    <n v="0"/>
    <s v="Female"/>
    <n v="1"/>
    <s v="Fiber Optic"/>
    <s v="33.794209, -118.317354"/>
    <n v="33.794209000000002"/>
    <n v="-118.31735399999999"/>
    <n v="0"/>
    <n v="78.099999999999994"/>
    <n v="0"/>
    <n v="0"/>
    <n v="0"/>
    <x v="4"/>
    <n v="0"/>
    <n v="0"/>
    <n v="0"/>
    <n v="0"/>
    <s v="Bank Withdrawal"/>
    <n v="1"/>
    <n v="21065"/>
    <n v="0"/>
    <s v="Q3"/>
    <n v="0"/>
    <n v="3"/>
    <n v="0"/>
    <s v="California"/>
    <n v="1"/>
    <n v="1"/>
    <n v="0"/>
    <n v="12"/>
    <n v="947.3"/>
    <n v="0"/>
    <n v="510.6"/>
    <n v="0"/>
    <n v="1457.9"/>
    <n v="0"/>
    <n v="1"/>
    <n v="90717"/>
    <n v="1"/>
  </r>
  <r>
    <n v="43"/>
    <n v="25"/>
    <n v="6.68"/>
    <s v="Active User"/>
    <s v="Active User"/>
    <x v="2"/>
    <x v="127"/>
    <n v="4135"/>
    <x v="2"/>
    <s v="United States"/>
    <x v="149"/>
    <s v="Stayed"/>
    <n v="0"/>
    <n v="1"/>
    <s v="Female"/>
    <n v="1"/>
    <s v="Fiber Optic"/>
    <s v="36.977025, -121.952864"/>
    <n v="36.977024999999998"/>
    <n v="-121.95286400000001"/>
    <n v="1"/>
    <n v="110.5"/>
    <n v="0"/>
    <n v="0"/>
    <n v="1"/>
    <x v="0"/>
    <n v="1"/>
    <n v="1"/>
    <n v="0"/>
    <n v="1"/>
    <s v="Bank Withdrawal"/>
    <n v="1"/>
    <n v="9673"/>
    <n v="1"/>
    <s v="Q3"/>
    <n v="1"/>
    <n v="3"/>
    <n v="0"/>
    <s v="California"/>
    <n v="1"/>
    <n v="1"/>
    <n v="1"/>
    <n v="53"/>
    <n v="5835.5"/>
    <n v="0"/>
    <n v="354.04"/>
    <n v="0"/>
    <n v="6189.54"/>
    <n v="0"/>
    <n v="1"/>
    <n v="95010"/>
    <n v="0"/>
  </r>
  <r>
    <n v="40"/>
    <n v="20"/>
    <n v="12.54"/>
    <s v="Competitor"/>
    <s v="Competitor made better offer"/>
    <x v="64"/>
    <x v="9"/>
    <n v="5964"/>
    <x v="1"/>
    <s v="United States"/>
    <x v="150"/>
    <s v="Churned"/>
    <n v="0"/>
    <n v="0"/>
    <s v="Male"/>
    <n v="1"/>
    <s v="Fiber Optic"/>
    <s v="32.886925, -117.152162"/>
    <n v="32.886924999999998"/>
    <n v="-117.152162"/>
    <n v="0"/>
    <n v="80.849999999999994"/>
    <n v="0"/>
    <n v="0"/>
    <n v="0"/>
    <x v="0"/>
    <n v="0"/>
    <n v="0"/>
    <n v="1"/>
    <n v="0"/>
    <s v="Bank Withdrawal"/>
    <n v="1"/>
    <n v="74232"/>
    <n v="0"/>
    <s v="Q3"/>
    <n v="0"/>
    <n v="1"/>
    <n v="0"/>
    <s v="California"/>
    <n v="1"/>
    <n v="1"/>
    <n v="0"/>
    <n v="13"/>
    <n v="1008.7"/>
    <n v="0"/>
    <n v="163.02000000000001"/>
    <n v="0"/>
    <n v="1171.72"/>
    <n v="0"/>
    <n v="1"/>
    <n v="92126"/>
    <n v="1"/>
  </r>
  <r>
    <n v="35"/>
    <n v="0"/>
    <n v="32.54"/>
    <s v="Active User"/>
    <s v="Active User"/>
    <x v="8"/>
    <x v="128"/>
    <n v="5535"/>
    <x v="1"/>
    <s v="United States"/>
    <x v="151"/>
    <s v="Stayed"/>
    <n v="0"/>
    <n v="0"/>
    <s v="Female"/>
    <n v="0"/>
    <s v="No Internet Service"/>
    <s v="33.762351, -117.488725"/>
    <n v="33.762351000000002"/>
    <n v="-117.488725"/>
    <n v="0"/>
    <n v="20.149999999999999"/>
    <n v="0"/>
    <n v="0"/>
    <n v="0"/>
    <x v="2"/>
    <n v="0"/>
    <n v="0"/>
    <n v="0"/>
    <n v="0"/>
    <s v="Credit Card"/>
    <n v="1"/>
    <n v="13188"/>
    <n v="0"/>
    <s v="Q3"/>
    <n v="0"/>
    <n v="4"/>
    <n v="0"/>
    <s v="California"/>
    <n v="0"/>
    <n v="0"/>
    <n v="0"/>
    <n v="4"/>
    <n v="84.5"/>
    <n v="0"/>
    <n v="130.16"/>
    <n v="0"/>
    <n v="214.66"/>
    <n v="0"/>
    <n v="0"/>
    <n v="92883"/>
    <n v="0"/>
  </r>
  <r>
    <n v="21"/>
    <n v="0"/>
    <n v="35.46"/>
    <s v="Active User"/>
    <s v="Active User"/>
    <x v="22"/>
    <x v="129"/>
    <n v="2011"/>
    <x v="0"/>
    <s v="United States"/>
    <x v="152"/>
    <s v="Stayed"/>
    <n v="0"/>
    <n v="0"/>
    <s v="Male"/>
    <n v="0"/>
    <s v="No Internet Service"/>
    <s v="34.424926, -117.184503"/>
    <n v="34.424925999999999"/>
    <n v="-117.18450300000001"/>
    <n v="1"/>
    <n v="19.75"/>
    <n v="0"/>
    <n v="0"/>
    <n v="1"/>
    <x v="1"/>
    <n v="0"/>
    <n v="0"/>
    <n v="1"/>
    <n v="1"/>
    <s v="Bank Withdrawal"/>
    <n v="1"/>
    <n v="28819"/>
    <n v="0"/>
    <s v="Q3"/>
    <n v="1"/>
    <n v="4"/>
    <n v="0"/>
    <s v="California"/>
    <n v="0"/>
    <n v="0"/>
    <n v="0"/>
    <n v="41"/>
    <n v="899.45"/>
    <n v="0"/>
    <n v="1453.86"/>
    <n v="0"/>
    <n v="2353.31"/>
    <n v="1"/>
    <n v="0"/>
    <n v="92308"/>
    <n v="0"/>
  </r>
  <r>
    <n v="40"/>
    <n v="15"/>
    <n v="41.03"/>
    <s v="Active User"/>
    <s v="Active User"/>
    <x v="55"/>
    <x v="130"/>
    <n v="3407"/>
    <x v="1"/>
    <s v="United States"/>
    <x v="153"/>
    <s v="Stayed"/>
    <n v="1"/>
    <n v="1"/>
    <s v="Female"/>
    <n v="1"/>
    <s v="Fiber Optic"/>
    <s v="34.205504, -118.993111"/>
    <n v="34.205503999999998"/>
    <n v="-118.993111"/>
    <n v="1"/>
    <n v="95.15"/>
    <n v="1"/>
    <n v="1"/>
    <n v="2"/>
    <x v="0"/>
    <n v="1"/>
    <n v="0"/>
    <n v="1"/>
    <n v="1"/>
    <s v="Bank Withdrawal"/>
    <n v="1"/>
    <n v="24945"/>
    <n v="0"/>
    <s v="Q3"/>
    <n v="1"/>
    <n v="3"/>
    <n v="0"/>
    <s v="California"/>
    <n v="1"/>
    <n v="1"/>
    <n v="0"/>
    <n v="37"/>
    <n v="3532.85"/>
    <n v="0"/>
    <n v="1518.11"/>
    <n v="0"/>
    <n v="5050.96"/>
    <n v="0"/>
    <n v="1"/>
    <n v="93012"/>
    <n v="0"/>
  </r>
  <r>
    <n v="33"/>
    <n v="12"/>
    <n v="3.47"/>
    <s v="Active User"/>
    <s v="Active User"/>
    <x v="65"/>
    <x v="131"/>
    <n v="3459"/>
    <x v="0"/>
    <s v="United States"/>
    <x v="154"/>
    <s v="Stayed"/>
    <n v="0"/>
    <n v="1"/>
    <s v="Female"/>
    <n v="1"/>
    <s v="DSL"/>
    <s v="37.394536, -120.890747"/>
    <n v="37.394536000000002"/>
    <n v="-120.890747"/>
    <n v="0"/>
    <n v="74.45"/>
    <n v="0"/>
    <n v="0"/>
    <n v="0"/>
    <x v="1"/>
    <n v="0"/>
    <n v="0"/>
    <n v="0"/>
    <n v="0"/>
    <s v="Credit Card"/>
    <n v="1"/>
    <n v="7177"/>
    <n v="1"/>
    <s v="Q3"/>
    <n v="0"/>
    <n v="3"/>
    <n v="0"/>
    <s v="California"/>
    <n v="1"/>
    <n v="1"/>
    <n v="1"/>
    <n v="47"/>
    <n v="3510.3"/>
    <n v="0"/>
    <n v="163.09"/>
    <n v="0"/>
    <n v="3673.39"/>
    <n v="0"/>
    <n v="1"/>
    <n v="95324"/>
    <n v="0"/>
  </r>
  <r>
    <n v="27"/>
    <n v="48"/>
    <n v="10.4"/>
    <s v="Active User"/>
    <s v="Active User"/>
    <x v="8"/>
    <x v="32"/>
    <n v="5822"/>
    <x v="1"/>
    <s v="United States"/>
    <x v="155"/>
    <s v="Stayed"/>
    <n v="0"/>
    <n v="1"/>
    <s v="Male"/>
    <n v="1"/>
    <s v="Fiber Optic"/>
    <s v="34.028331, -118.354338"/>
    <n v="34.028331000000001"/>
    <n v="-118.354338"/>
    <n v="0"/>
    <n v="105.5"/>
    <n v="0"/>
    <n v="0"/>
    <n v="0"/>
    <x v="0"/>
    <n v="0"/>
    <n v="1"/>
    <n v="1"/>
    <n v="0"/>
    <s v="Bank Withdrawal"/>
    <n v="1"/>
    <n v="46984"/>
    <n v="1"/>
    <s v="Q3"/>
    <n v="0"/>
    <n v="3"/>
    <n v="0"/>
    <s v="California"/>
    <n v="1"/>
    <n v="1"/>
    <n v="1"/>
    <n v="25"/>
    <n v="2686.05"/>
    <n v="0"/>
    <n v="260"/>
    <n v="0"/>
    <n v="2946.05"/>
    <n v="1"/>
    <n v="1"/>
    <n v="90016"/>
    <n v="0"/>
  </r>
  <r>
    <n v="73"/>
    <n v="6"/>
    <n v="30.17"/>
    <s v="Competitor"/>
    <s v="Competitor made better offer"/>
    <x v="5"/>
    <x v="9"/>
    <n v="5536"/>
    <x v="1"/>
    <s v="United States"/>
    <x v="156"/>
    <s v="Churned"/>
    <n v="0"/>
    <n v="0"/>
    <s v="Male"/>
    <n v="1"/>
    <s v="Fiber Optic"/>
    <s v="32.825086, -117.199424"/>
    <n v="32.825085999999999"/>
    <n v="-117.19942399999999"/>
    <n v="0"/>
    <n v="93.55"/>
    <n v="1"/>
    <n v="0"/>
    <n v="0"/>
    <x v="2"/>
    <n v="0"/>
    <n v="0"/>
    <n v="1"/>
    <n v="0"/>
    <s v="Bank Withdrawal"/>
    <n v="1"/>
    <n v="51213"/>
    <n v="0"/>
    <s v="Q3"/>
    <n v="0"/>
    <n v="1"/>
    <n v="1"/>
    <s v="California"/>
    <n v="1"/>
    <n v="0"/>
    <n v="1"/>
    <n v="1"/>
    <n v="93.55"/>
    <n v="0"/>
    <n v="30.17"/>
    <n v="0"/>
    <n v="123.72"/>
    <n v="0"/>
    <n v="1"/>
    <n v="92117"/>
    <n v="1"/>
  </r>
  <r>
    <n v="39"/>
    <n v="0"/>
    <n v="31.37"/>
    <s v="Active User"/>
    <s v="Active User"/>
    <x v="2"/>
    <x v="132"/>
    <n v="2056"/>
    <x v="0"/>
    <s v="United States"/>
    <x v="157"/>
    <s v="Stayed"/>
    <n v="0"/>
    <n v="0"/>
    <s v="Female"/>
    <n v="0"/>
    <s v="No Internet Service"/>
    <s v="34.238208, -118.55029"/>
    <n v="34.238208"/>
    <n v="-118.55029"/>
    <n v="1"/>
    <n v="19.100000000000001"/>
    <n v="0"/>
    <n v="0"/>
    <n v="1"/>
    <x v="0"/>
    <n v="0"/>
    <n v="0"/>
    <n v="0"/>
    <n v="1"/>
    <s v="Credit Card"/>
    <n v="1"/>
    <n v="25751"/>
    <n v="0"/>
    <s v="Q3"/>
    <n v="1"/>
    <n v="3"/>
    <n v="0"/>
    <s v="California"/>
    <n v="0"/>
    <n v="0"/>
    <n v="0"/>
    <n v="40"/>
    <n v="780.1"/>
    <n v="0"/>
    <n v="1254.8"/>
    <n v="45.6"/>
    <n v="1989.3"/>
    <n v="0"/>
    <n v="0"/>
    <n v="91324"/>
    <n v="0"/>
  </r>
  <r>
    <n v="44"/>
    <n v="22"/>
    <n v="17.18"/>
    <s v="Attitude"/>
    <s v="Attitude of support person"/>
    <x v="33"/>
    <x v="133"/>
    <n v="4110"/>
    <x v="1"/>
    <s v="United States"/>
    <x v="158"/>
    <s v="Churned"/>
    <n v="0"/>
    <n v="0"/>
    <s v="Female"/>
    <n v="1"/>
    <s v="DSL"/>
    <s v="38.71967, -121.862416"/>
    <n v="38.719670000000001"/>
    <n v="-121.862416"/>
    <n v="0"/>
    <n v="56.25"/>
    <n v="0"/>
    <n v="0"/>
    <n v="0"/>
    <x v="2"/>
    <n v="1"/>
    <n v="1"/>
    <n v="0"/>
    <n v="0"/>
    <s v="Bank Withdrawal"/>
    <n v="1"/>
    <n v="38547"/>
    <n v="0"/>
    <s v="Q3"/>
    <n v="0"/>
    <n v="1"/>
    <n v="0"/>
    <s v="California"/>
    <n v="0"/>
    <n v="0"/>
    <n v="0"/>
    <n v="6"/>
    <n v="389.1"/>
    <n v="0"/>
    <n v="103.08"/>
    <n v="0"/>
    <n v="492.18"/>
    <n v="0"/>
    <n v="1"/>
    <n v="95695"/>
    <n v="1"/>
  </r>
  <r>
    <n v="28"/>
    <n v="48"/>
    <n v="46.9"/>
    <s v="Active User"/>
    <s v="Active User"/>
    <x v="47"/>
    <x v="134"/>
    <n v="4847"/>
    <x v="2"/>
    <s v="United States"/>
    <x v="159"/>
    <s v="Stayed"/>
    <n v="0"/>
    <n v="0"/>
    <s v="Male"/>
    <n v="1"/>
    <s v="Fiber Optic"/>
    <s v="39.748037, -122.302169"/>
    <n v="39.748036999999997"/>
    <n v="-122.30216900000001"/>
    <n v="1"/>
    <n v="100.55"/>
    <n v="1"/>
    <n v="0"/>
    <n v="7"/>
    <x v="0"/>
    <n v="0"/>
    <n v="1"/>
    <n v="1"/>
    <n v="1"/>
    <s v="Bank Withdrawal"/>
    <n v="1"/>
    <n v="13706"/>
    <n v="0"/>
    <s v="Q3"/>
    <n v="1"/>
    <n v="3"/>
    <n v="0"/>
    <s v="California"/>
    <n v="1"/>
    <n v="1"/>
    <n v="1"/>
    <n v="56"/>
    <n v="5514.95"/>
    <n v="0"/>
    <n v="2626.4"/>
    <n v="0"/>
    <n v="8141.35"/>
    <n v="1"/>
    <n v="1"/>
    <n v="95963"/>
    <n v="0"/>
  </r>
  <r>
    <n v="24"/>
    <n v="47"/>
    <n v="6.36"/>
    <s v="Attitude"/>
    <s v="Attitude of service provider"/>
    <x v="23"/>
    <x v="135"/>
    <n v="4736"/>
    <x v="2"/>
    <s v="United States"/>
    <x v="160"/>
    <s v="Churned"/>
    <n v="0"/>
    <n v="0"/>
    <s v="Female"/>
    <n v="1"/>
    <s v="Fiber Optic"/>
    <s v="35.772244, -119.209689"/>
    <n v="35.772244000000001"/>
    <n v="-119.209689"/>
    <n v="1"/>
    <n v="103.25"/>
    <n v="1"/>
    <n v="0"/>
    <n v="1"/>
    <x v="1"/>
    <n v="1"/>
    <n v="1"/>
    <n v="1"/>
    <n v="1"/>
    <s v="Credit Card"/>
    <n v="1"/>
    <n v="37280"/>
    <n v="0"/>
    <s v="Q3"/>
    <n v="1"/>
    <n v="1"/>
    <n v="0"/>
    <s v="California"/>
    <n v="1"/>
    <n v="1"/>
    <n v="1"/>
    <n v="48"/>
    <n v="5037.55"/>
    <n v="0"/>
    <n v="305.27999999999997"/>
    <n v="0"/>
    <n v="5342.83"/>
    <n v="1"/>
    <n v="1"/>
    <n v="93215"/>
    <n v="1"/>
  </r>
  <r>
    <n v="20"/>
    <n v="48"/>
    <n v="41.15"/>
    <s v="Active User"/>
    <s v="Active User"/>
    <x v="0"/>
    <x v="136"/>
    <n v="4620"/>
    <x v="2"/>
    <s v="United States"/>
    <x v="161"/>
    <s v="Stayed"/>
    <n v="0"/>
    <n v="1"/>
    <s v="Female"/>
    <n v="1"/>
    <s v="Fiber Optic"/>
    <s v="34.39583, -117.734568"/>
    <n v="34.395829999999997"/>
    <n v="-117.734568"/>
    <n v="1"/>
    <n v="107"/>
    <n v="1"/>
    <n v="0"/>
    <n v="7"/>
    <x v="1"/>
    <n v="1"/>
    <n v="1"/>
    <n v="1"/>
    <n v="1"/>
    <s v="Credit Card"/>
    <n v="1"/>
    <n v="413"/>
    <n v="1"/>
    <s v="Q3"/>
    <n v="1"/>
    <n v="4"/>
    <n v="0"/>
    <s v="California"/>
    <n v="1"/>
    <n v="1"/>
    <n v="0"/>
    <n v="59"/>
    <n v="6152.3"/>
    <n v="0"/>
    <n v="2427.85"/>
    <n v="0"/>
    <n v="8580.15"/>
    <n v="1"/>
    <n v="0"/>
    <n v="93563"/>
    <n v="0"/>
  </r>
  <r>
    <n v="36"/>
    <n v="17"/>
    <n v="13.14"/>
    <s v="Active User"/>
    <s v="Active User"/>
    <x v="32"/>
    <x v="137"/>
    <n v="4273"/>
    <x v="0"/>
    <s v="United States"/>
    <x v="162"/>
    <s v="Stayed"/>
    <n v="0"/>
    <n v="1"/>
    <s v="Male"/>
    <n v="1"/>
    <s v="Fiber Optic"/>
    <s v="34.758699, -120.275839"/>
    <n v="34.758699"/>
    <n v="-120.275839"/>
    <n v="0"/>
    <n v="109.2"/>
    <n v="0"/>
    <n v="0"/>
    <n v="0"/>
    <x v="0"/>
    <n v="1"/>
    <n v="1"/>
    <n v="0"/>
    <n v="0"/>
    <s v="Credit Card"/>
    <n v="1"/>
    <n v="1328"/>
    <n v="1"/>
    <s v="Q3"/>
    <n v="0"/>
    <n v="4"/>
    <n v="0"/>
    <s v="California"/>
    <n v="1"/>
    <n v="1"/>
    <n v="1"/>
    <n v="63"/>
    <n v="7049.75"/>
    <n v="0"/>
    <n v="827.82"/>
    <n v="0"/>
    <n v="7877.57"/>
    <n v="0"/>
    <n v="1"/>
    <n v="93440"/>
    <n v="0"/>
  </r>
  <r>
    <n v="62"/>
    <n v="29"/>
    <n v="20.100000000000001"/>
    <s v="Active User"/>
    <s v="Active User"/>
    <x v="50"/>
    <x v="5"/>
    <n v="4830"/>
    <x v="1"/>
    <s v="United States"/>
    <x v="163"/>
    <s v="Joined"/>
    <n v="0"/>
    <n v="0"/>
    <s v="Female"/>
    <n v="1"/>
    <s v="DSL"/>
    <s v="37.946282, -121.139499"/>
    <n v="37.946281999999997"/>
    <n v="-121.139499"/>
    <n v="0"/>
    <n v="60.25"/>
    <n v="1"/>
    <n v="0"/>
    <n v="0"/>
    <x v="0"/>
    <n v="0"/>
    <n v="0"/>
    <n v="1"/>
    <n v="0"/>
    <s v="Bank Withdrawal"/>
    <n v="1"/>
    <n v="23789"/>
    <n v="0"/>
    <s v="Q3"/>
    <n v="0"/>
    <n v="4"/>
    <n v="0"/>
    <s v="California"/>
    <n v="0"/>
    <n v="0"/>
    <n v="1"/>
    <n v="3"/>
    <n v="170.5"/>
    <n v="70"/>
    <n v="60.3"/>
    <n v="0"/>
    <n v="300.8"/>
    <n v="0"/>
    <n v="0"/>
    <n v="95215"/>
    <n v="0"/>
  </r>
  <r>
    <n v="54"/>
    <n v="20"/>
    <n v="5.32"/>
    <s v="Competitor"/>
    <s v="Competitor made better offer"/>
    <x v="59"/>
    <x v="9"/>
    <n v="2683"/>
    <x v="1"/>
    <s v="United States"/>
    <x v="164"/>
    <s v="Churned"/>
    <n v="0"/>
    <n v="1"/>
    <s v="Female"/>
    <n v="1"/>
    <s v="Fiber Optic"/>
    <s v="32.85723, -117.209764"/>
    <n v="32.857230000000001"/>
    <n v="-117.209774"/>
    <n v="0"/>
    <n v="80.599999999999994"/>
    <n v="1"/>
    <n v="0"/>
    <n v="0"/>
    <x v="0"/>
    <n v="0"/>
    <n v="0"/>
    <n v="0"/>
    <n v="0"/>
    <s v="Credit Card"/>
    <n v="1"/>
    <n v="34902"/>
    <n v="0"/>
    <s v="Q3"/>
    <n v="0"/>
    <n v="1"/>
    <n v="0"/>
    <s v="California"/>
    <n v="0"/>
    <n v="0"/>
    <n v="0"/>
    <n v="2"/>
    <n v="155.80000000000001"/>
    <n v="0"/>
    <n v="10.64"/>
    <n v="0"/>
    <n v="166.44"/>
    <n v="0"/>
    <n v="1"/>
    <n v="92122"/>
    <n v="1"/>
  </r>
  <r>
    <n v="48"/>
    <n v="0"/>
    <n v="11.81"/>
    <s v="Active User"/>
    <s v="Active User"/>
    <x v="18"/>
    <x v="138"/>
    <n v="6440"/>
    <x v="0"/>
    <s v="United States"/>
    <x v="165"/>
    <s v="Stayed"/>
    <n v="1"/>
    <n v="0"/>
    <s v="Female"/>
    <n v="0"/>
    <s v="No Internet Service"/>
    <s v="41.737962, -123.07557"/>
    <n v="41.737962000000003"/>
    <n v="-123.07557"/>
    <n v="1"/>
    <n v="19.850000000000001"/>
    <n v="0"/>
    <n v="3"/>
    <n v="9"/>
    <x v="1"/>
    <n v="0"/>
    <n v="0"/>
    <n v="1"/>
    <n v="1"/>
    <s v="Credit Card"/>
    <n v="1"/>
    <n v="88"/>
    <n v="0"/>
    <s v="Q3"/>
    <n v="1"/>
    <n v="4"/>
    <n v="0"/>
    <s v="California"/>
    <n v="0"/>
    <n v="0"/>
    <n v="0"/>
    <n v="58"/>
    <n v="1158.8499999999999"/>
    <n v="0"/>
    <n v="684.98"/>
    <n v="0"/>
    <n v="1843.83"/>
    <n v="0"/>
    <n v="0"/>
    <n v="96085"/>
    <n v="0"/>
  </r>
  <r>
    <n v="46"/>
    <n v="14"/>
    <n v="10.23"/>
    <s v="Active User"/>
    <s v="Active User"/>
    <x v="66"/>
    <x v="139"/>
    <n v="6034"/>
    <x v="0"/>
    <s v="United States"/>
    <x v="166"/>
    <s v="Stayed"/>
    <n v="0"/>
    <n v="0"/>
    <s v="Female"/>
    <n v="1"/>
    <s v="Cable"/>
    <s v="36.696759, -119.024051"/>
    <n v="36.696759"/>
    <n v="-119.024051"/>
    <n v="1"/>
    <n v="59.8"/>
    <n v="0"/>
    <n v="0"/>
    <n v="7"/>
    <x v="0"/>
    <n v="0"/>
    <n v="0"/>
    <n v="1"/>
    <n v="1"/>
    <s v="Credit Card"/>
    <n v="1"/>
    <n v="571"/>
    <n v="1"/>
    <s v="Q3"/>
    <n v="1"/>
    <n v="5"/>
    <n v="0"/>
    <s v="California"/>
    <n v="0"/>
    <n v="0"/>
    <n v="1"/>
    <n v="65"/>
    <n v="3808.2"/>
    <n v="0"/>
    <n v="664.95"/>
    <n v="0"/>
    <n v="4473.1499999999996"/>
    <n v="0"/>
    <n v="1"/>
    <n v="93641"/>
    <n v="0"/>
  </r>
  <r>
    <n v="40"/>
    <n v="8"/>
    <n v="36.47"/>
    <s v="Active User"/>
    <s v="Active User"/>
    <x v="18"/>
    <x v="140"/>
    <n v="2994"/>
    <x v="2"/>
    <s v="United States"/>
    <x v="167"/>
    <s v="Stayed"/>
    <n v="0"/>
    <n v="0"/>
    <s v="Female"/>
    <n v="1"/>
    <s v="DSL"/>
    <s v="33.798266, -118.300237"/>
    <n v="33.798265999999998"/>
    <n v="-118.300237"/>
    <n v="0"/>
    <n v="56.3"/>
    <n v="1"/>
    <n v="0"/>
    <n v="0"/>
    <x v="1"/>
    <n v="1"/>
    <n v="0"/>
    <n v="1"/>
    <n v="0"/>
    <s v="Credit Card"/>
    <n v="1"/>
    <n v="24660"/>
    <n v="0"/>
    <s v="Q3"/>
    <n v="0"/>
    <n v="5"/>
    <n v="0"/>
    <s v="California"/>
    <n v="0"/>
    <n v="0"/>
    <n v="0"/>
    <n v="41"/>
    <n v="2364"/>
    <n v="0"/>
    <n v="1495.27"/>
    <n v="0"/>
    <n v="3859.27"/>
    <n v="0"/>
    <n v="1"/>
    <n v="90710"/>
    <n v="0"/>
  </r>
  <r>
    <n v="51"/>
    <n v="18"/>
    <n v="48.02"/>
    <s v="Active User"/>
    <s v="Active User"/>
    <x v="1"/>
    <x v="141"/>
    <n v="3363"/>
    <x v="0"/>
    <s v="United States"/>
    <x v="168"/>
    <s v="Stayed"/>
    <n v="0"/>
    <n v="0"/>
    <s v="Female"/>
    <n v="1"/>
    <s v="Fiber Optic"/>
    <s v="39.58458, -121.093256"/>
    <n v="39.584580000000003"/>
    <n v="-121.093256"/>
    <n v="1"/>
    <n v="95.2"/>
    <n v="0"/>
    <n v="0"/>
    <n v="3"/>
    <x v="0"/>
    <n v="0"/>
    <n v="0"/>
    <n v="1"/>
    <n v="1"/>
    <s v="Credit Card"/>
    <n v="1"/>
    <n v="101"/>
    <n v="1"/>
    <s v="Q3"/>
    <n v="1"/>
    <n v="5"/>
    <n v="0"/>
    <s v="California"/>
    <n v="1"/>
    <n v="1"/>
    <n v="1"/>
    <n v="45"/>
    <n v="4285.8"/>
    <n v="50"/>
    <n v="2160.9"/>
    <n v="43.95"/>
    <n v="6452.75"/>
    <n v="0"/>
    <n v="0"/>
    <n v="95981"/>
    <n v="0"/>
  </r>
  <r>
    <n v="62"/>
    <n v="18"/>
    <n v="26.51"/>
    <s v="Competitor"/>
    <s v="Competitor made better offer"/>
    <x v="20"/>
    <x v="9"/>
    <n v="4971"/>
    <x v="1"/>
    <s v="United States"/>
    <x v="169"/>
    <s v="Churned"/>
    <n v="0"/>
    <n v="0"/>
    <s v="Female"/>
    <n v="1"/>
    <s v="Fiber Optic"/>
    <s v="32.886925, -117.152162"/>
    <n v="32.886924999999998"/>
    <n v="-117.152162"/>
    <n v="1"/>
    <n v="89.45"/>
    <n v="0"/>
    <n v="0"/>
    <n v="3"/>
    <x v="2"/>
    <n v="0"/>
    <n v="0"/>
    <n v="0"/>
    <n v="1"/>
    <s v="Bank Withdrawal"/>
    <n v="1"/>
    <n v="74232"/>
    <n v="0"/>
    <s v="Q3"/>
    <n v="1"/>
    <n v="2"/>
    <n v="0"/>
    <s v="California"/>
    <n v="1"/>
    <n v="1"/>
    <n v="1"/>
    <n v="9"/>
    <n v="853.1"/>
    <n v="0"/>
    <n v="238.59"/>
    <n v="0"/>
    <n v="1091.69"/>
    <n v="0"/>
    <n v="1"/>
    <n v="92126"/>
    <n v="1"/>
  </r>
  <r>
    <n v="27"/>
    <n v="42"/>
    <n v="49.88"/>
    <s v="Active User"/>
    <s v="Active User"/>
    <x v="67"/>
    <x v="142"/>
    <n v="5427"/>
    <x v="2"/>
    <s v="United States"/>
    <x v="170"/>
    <s v="Stayed"/>
    <n v="0"/>
    <n v="1"/>
    <s v="Female"/>
    <n v="1"/>
    <s v="DSL"/>
    <s v="38.671295, -121.388251"/>
    <n v="38.671295000000001"/>
    <n v="-121.388251"/>
    <n v="1"/>
    <n v="65.650000000000006"/>
    <n v="0"/>
    <n v="0"/>
    <n v="6"/>
    <x v="1"/>
    <n v="1"/>
    <n v="0"/>
    <n v="1"/>
    <n v="1"/>
    <s v="Bank Withdrawal"/>
    <n v="1"/>
    <n v="32202"/>
    <n v="0"/>
    <s v="Q3"/>
    <n v="1"/>
    <n v="3"/>
    <n v="0"/>
    <s v="California"/>
    <n v="1"/>
    <n v="1"/>
    <n v="0"/>
    <n v="48"/>
    <n v="3094.65"/>
    <n v="0"/>
    <n v="2394.2399999999998"/>
    <n v="0"/>
    <n v="5488.89"/>
    <n v="1"/>
    <n v="1"/>
    <n v="95660"/>
    <n v="0"/>
  </r>
  <r>
    <n v="62"/>
    <n v="0"/>
    <n v="30.09"/>
    <s v="Active User"/>
    <s v="Active User"/>
    <x v="31"/>
    <x v="143"/>
    <n v="4836"/>
    <x v="0"/>
    <s v="United States"/>
    <x v="171"/>
    <s v="Joined"/>
    <n v="1"/>
    <n v="0"/>
    <s v="Female"/>
    <n v="0"/>
    <s v="No Internet Service"/>
    <s v="37.878554, -122.26609"/>
    <n v="37.878554000000001"/>
    <n v="-122.26609000000001"/>
    <n v="1"/>
    <n v="20.350000000000001"/>
    <n v="0"/>
    <n v="3"/>
    <n v="9"/>
    <x v="0"/>
    <n v="0"/>
    <n v="0"/>
    <n v="0"/>
    <n v="1"/>
    <s v="Credit Card"/>
    <n v="1"/>
    <n v="10147"/>
    <n v="0"/>
    <s v="Q3"/>
    <n v="1"/>
    <n v="5"/>
    <n v="0"/>
    <s v="California"/>
    <n v="0"/>
    <n v="0"/>
    <n v="0"/>
    <n v="1"/>
    <n v="20.350000000000001"/>
    <n v="0"/>
    <n v="30.09"/>
    <n v="0"/>
    <n v="50.44"/>
    <n v="0"/>
    <n v="0"/>
    <n v="94709"/>
    <n v="0"/>
  </r>
  <r>
    <n v="69"/>
    <n v="23"/>
    <n v="20.78"/>
    <s v="Active User"/>
    <s v="Active User"/>
    <x v="68"/>
    <x v="9"/>
    <n v="4309"/>
    <x v="0"/>
    <s v="United States"/>
    <x v="172"/>
    <s v="Stayed"/>
    <n v="1"/>
    <n v="1"/>
    <s v="Female"/>
    <n v="1"/>
    <s v="Fiber Optic"/>
    <s v="32.707892, -117.05512"/>
    <n v="32.707892000000001"/>
    <n v="-117.05512"/>
    <n v="1"/>
    <n v="96.55"/>
    <n v="0"/>
    <n v="1"/>
    <n v="9"/>
    <x v="0"/>
    <n v="0"/>
    <n v="0"/>
    <n v="1"/>
    <n v="1"/>
    <s v="Bank Withdrawal"/>
    <n v="1"/>
    <n v="66838"/>
    <n v="0"/>
    <s v="Q3"/>
    <n v="1"/>
    <n v="5"/>
    <n v="1"/>
    <s v="California"/>
    <n v="1"/>
    <n v="1"/>
    <n v="1"/>
    <n v="24"/>
    <n v="2263.4499999999998"/>
    <n v="0"/>
    <n v="498.72"/>
    <n v="0"/>
    <n v="2762.17"/>
    <n v="0"/>
    <n v="1"/>
    <n v="92114"/>
    <n v="0"/>
  </r>
  <r>
    <n v="39"/>
    <n v="27"/>
    <n v="24.51"/>
    <s v="Dissatisfaction"/>
    <s v="Limited range of services"/>
    <x v="69"/>
    <x v="144"/>
    <n v="4544"/>
    <x v="1"/>
    <s v="United States"/>
    <x v="173"/>
    <s v="Churned"/>
    <n v="0"/>
    <n v="1"/>
    <s v="Female"/>
    <n v="1"/>
    <s v="Fiber Optic"/>
    <s v="37.351214, -121.952417"/>
    <n v="37.351213999999999"/>
    <n v="-121.952417"/>
    <n v="1"/>
    <n v="97.35"/>
    <n v="1"/>
    <n v="0"/>
    <n v="3"/>
    <x v="0"/>
    <n v="1"/>
    <n v="0"/>
    <n v="1"/>
    <n v="1"/>
    <s v="Bank Withdrawal"/>
    <n v="1"/>
    <n v="36349"/>
    <n v="0"/>
    <s v="Q3"/>
    <n v="1"/>
    <n v="2"/>
    <n v="0"/>
    <s v="California"/>
    <n v="0"/>
    <n v="0"/>
    <n v="1"/>
    <n v="36"/>
    <n v="3457.9"/>
    <n v="0"/>
    <n v="882.36"/>
    <n v="4.96"/>
    <n v="4335.3"/>
    <n v="0"/>
    <n v="1"/>
    <n v="95050"/>
    <n v="1"/>
  </r>
  <r>
    <n v="62"/>
    <n v="0"/>
    <n v="32.049999999999997"/>
    <s v="Active User"/>
    <s v="Active User"/>
    <x v="30"/>
    <x v="46"/>
    <n v="4673"/>
    <x v="0"/>
    <s v="United States"/>
    <x v="174"/>
    <s v="Stayed"/>
    <n v="1"/>
    <n v="0"/>
    <s v="Female"/>
    <n v="0"/>
    <s v="No Internet Service"/>
    <s v="34.142747, -117.300864"/>
    <n v="34.142747"/>
    <n v="-117.300864"/>
    <n v="0"/>
    <n v="25"/>
    <n v="1"/>
    <n v="1"/>
    <n v="0"/>
    <x v="1"/>
    <n v="0"/>
    <n v="0"/>
    <n v="1"/>
    <n v="0"/>
    <s v="Credit Card"/>
    <n v="1"/>
    <n v="24644"/>
    <n v="0"/>
    <s v="Q3"/>
    <n v="0"/>
    <n v="4"/>
    <n v="0"/>
    <s v="California"/>
    <n v="0"/>
    <n v="0"/>
    <n v="0"/>
    <n v="61"/>
    <n v="1498.35"/>
    <n v="0"/>
    <n v="1955.05"/>
    <n v="0"/>
    <n v="3453.4"/>
    <n v="0"/>
    <n v="0"/>
    <n v="92405"/>
    <n v="0"/>
  </r>
  <r>
    <n v="34"/>
    <n v="0"/>
    <n v="39.369999999999997"/>
    <s v="Active User"/>
    <s v="Active User"/>
    <x v="44"/>
    <x v="145"/>
    <n v="4865"/>
    <x v="2"/>
    <s v="United States"/>
    <x v="175"/>
    <s v="Stayed"/>
    <n v="0"/>
    <n v="0"/>
    <s v="Male"/>
    <n v="0"/>
    <s v="No Internet Service"/>
    <s v="38.196497, -120.61689"/>
    <n v="38.196497000000001"/>
    <n v="-120.61689"/>
    <n v="0"/>
    <n v="24.05"/>
    <n v="1"/>
    <n v="0"/>
    <n v="0"/>
    <x v="1"/>
    <n v="0"/>
    <n v="0"/>
    <n v="0"/>
    <n v="0"/>
    <s v="Bank Withdrawal"/>
    <n v="1"/>
    <n v="3930"/>
    <n v="0"/>
    <s v="Q3"/>
    <n v="0"/>
    <n v="3"/>
    <n v="0"/>
    <s v="California"/>
    <n v="0"/>
    <n v="0"/>
    <n v="0"/>
    <n v="53"/>
    <n v="1301.9000000000001"/>
    <n v="0"/>
    <n v="2086.61"/>
    <n v="0"/>
    <n v="3388.51"/>
    <n v="0"/>
    <n v="0"/>
    <n v="95249"/>
    <n v="0"/>
  </r>
  <r>
    <n v="25"/>
    <n v="51"/>
    <n v="11.47"/>
    <s v="Active User"/>
    <s v="Active User"/>
    <x v="28"/>
    <x v="146"/>
    <n v="3654"/>
    <x v="1"/>
    <s v="United States"/>
    <x v="176"/>
    <s v="Joined"/>
    <n v="1"/>
    <n v="0"/>
    <s v="Female"/>
    <n v="1"/>
    <s v="DSL"/>
    <s v="38.460517, -122.790335"/>
    <n v="38.460517000000003"/>
    <n v="-122.790335"/>
    <n v="1"/>
    <n v="58.7"/>
    <n v="0"/>
    <n v="2"/>
    <n v="9"/>
    <x v="2"/>
    <n v="1"/>
    <n v="0"/>
    <n v="1"/>
    <n v="1"/>
    <s v="Credit Card"/>
    <n v="1"/>
    <n v="36125"/>
    <n v="0"/>
    <s v="Q3"/>
    <n v="1"/>
    <n v="3"/>
    <n v="0"/>
    <s v="California"/>
    <n v="0"/>
    <n v="0"/>
    <n v="1"/>
    <n v="3"/>
    <n v="168.6"/>
    <n v="0"/>
    <n v="34.409999999999997"/>
    <n v="0"/>
    <n v="203.01"/>
    <n v="1"/>
    <n v="1"/>
    <n v="95401"/>
    <n v="0"/>
  </r>
  <r>
    <n v="61"/>
    <n v="27"/>
    <n v="46.1"/>
    <s v="Active User"/>
    <s v="Active User"/>
    <x v="49"/>
    <x v="18"/>
    <n v="6468"/>
    <x v="0"/>
    <s v="United States"/>
    <x v="177"/>
    <s v="Stayed"/>
    <n v="0"/>
    <n v="1"/>
    <s v="Male"/>
    <n v="1"/>
    <s v="DSL"/>
    <s v="34.202494, -118.448048"/>
    <n v="34.202494000000002"/>
    <n v="-118.448048"/>
    <n v="0"/>
    <n v="88.55"/>
    <n v="1"/>
    <n v="0"/>
    <n v="0"/>
    <x v="0"/>
    <n v="1"/>
    <n v="1"/>
    <n v="0"/>
    <n v="0"/>
    <s v="Credit Card"/>
    <n v="1"/>
    <n v="51348"/>
    <n v="1"/>
    <s v="Q3"/>
    <n v="0"/>
    <n v="4"/>
    <n v="0"/>
    <s v="California"/>
    <n v="1"/>
    <n v="1"/>
    <n v="1"/>
    <n v="72"/>
    <n v="6362.35"/>
    <n v="0"/>
    <n v="3319.2"/>
    <n v="0"/>
    <n v="9681.5499999999993"/>
    <n v="0"/>
    <n v="1"/>
    <n v="91405"/>
    <n v="0"/>
  </r>
  <r>
    <n v="48"/>
    <n v="0"/>
    <n v="27.3"/>
    <s v="Active User"/>
    <s v="Active User"/>
    <x v="46"/>
    <x v="147"/>
    <n v="6094"/>
    <x v="0"/>
    <s v="United States"/>
    <x v="178"/>
    <s v="Stayed"/>
    <n v="0"/>
    <n v="0"/>
    <s v="Male"/>
    <n v="0"/>
    <s v="No Internet Service"/>
    <s v="34.191842, -118.822796"/>
    <n v="34.191842000000001"/>
    <n v="-118.822796"/>
    <n v="0"/>
    <n v="20"/>
    <n v="0"/>
    <n v="0"/>
    <n v="0"/>
    <x v="1"/>
    <n v="0"/>
    <n v="0"/>
    <n v="0"/>
    <n v="0"/>
    <s v="Credit Card"/>
    <n v="1"/>
    <n v="33057"/>
    <n v="0"/>
    <s v="Q3"/>
    <n v="0"/>
    <n v="3"/>
    <n v="0"/>
    <s v="California"/>
    <n v="0"/>
    <n v="0"/>
    <n v="0"/>
    <n v="54"/>
    <n v="1149.6500000000001"/>
    <n v="0"/>
    <n v="1474.2"/>
    <n v="0"/>
    <n v="2623.85"/>
    <n v="0"/>
    <n v="0"/>
    <n v="91362"/>
    <n v="0"/>
  </r>
  <r>
    <n v="74"/>
    <n v="16"/>
    <n v="11.32"/>
    <s v="Active User"/>
    <s v="Active User"/>
    <x v="70"/>
    <x v="148"/>
    <n v="3273"/>
    <x v="1"/>
    <s v="United States"/>
    <x v="179"/>
    <s v="Stayed"/>
    <n v="0"/>
    <n v="0"/>
    <s v="Female"/>
    <n v="1"/>
    <s v="Fiber Optic"/>
    <s v="38.749466, -121.184196"/>
    <n v="38.749465999999998"/>
    <n v="-121.184196"/>
    <n v="1"/>
    <n v="91.95"/>
    <n v="1"/>
    <n v="0"/>
    <n v="0"/>
    <x v="5"/>
    <n v="1"/>
    <n v="0"/>
    <n v="1"/>
    <n v="1"/>
    <s v="Credit Card"/>
    <n v="1"/>
    <n v="20675"/>
    <n v="0"/>
    <s v="Q3"/>
    <n v="0"/>
    <n v="5"/>
    <n v="1"/>
    <s v="California"/>
    <n v="0"/>
    <n v="0"/>
    <n v="1"/>
    <n v="36"/>
    <n v="3301.05"/>
    <n v="0"/>
    <n v="407.52"/>
    <n v="17.760000000000002"/>
    <n v="3690.81"/>
    <n v="0"/>
    <n v="1"/>
    <n v="95746"/>
    <n v="0"/>
  </r>
  <r>
    <n v="58"/>
    <n v="30"/>
    <n v="46.17"/>
    <s v="Competitor"/>
    <s v="Competitor offered higher download speeds"/>
    <x v="20"/>
    <x v="149"/>
    <n v="2007"/>
    <x v="1"/>
    <s v="United States"/>
    <x v="180"/>
    <s v="Churned"/>
    <n v="0"/>
    <n v="0"/>
    <s v="Female"/>
    <n v="1"/>
    <s v="Fiber Optic"/>
    <s v="37.147198, -121.120161"/>
    <n v="37.147198000000003"/>
    <n v="-121.120161"/>
    <n v="0"/>
    <n v="70.099999999999994"/>
    <n v="0"/>
    <n v="0"/>
    <n v="0"/>
    <x v="2"/>
    <n v="0"/>
    <n v="0"/>
    <n v="1"/>
    <n v="0"/>
    <s v="Bank Withdrawal"/>
    <n v="1"/>
    <n v="7872"/>
    <n v="0"/>
    <s v="Q3"/>
    <n v="0"/>
    <n v="3"/>
    <n v="0"/>
    <s v="California"/>
    <n v="0"/>
    <n v="0"/>
    <n v="0"/>
    <n v="1"/>
    <n v="70.099999999999994"/>
    <n v="0"/>
    <n v="46.17"/>
    <n v="0"/>
    <n v="116.27"/>
    <n v="0"/>
    <n v="1"/>
    <n v="95322"/>
    <n v="1"/>
  </r>
  <r>
    <n v="34"/>
    <n v="53"/>
    <n v="8.69"/>
    <s v="Dissatisfaction"/>
    <s v="Service dissatisfaction"/>
    <x v="56"/>
    <x v="150"/>
    <n v="3457"/>
    <x v="1"/>
    <s v="United States"/>
    <x v="181"/>
    <s v="Churned"/>
    <n v="1"/>
    <n v="1"/>
    <s v="Female"/>
    <n v="1"/>
    <s v="Fiber Optic"/>
    <s v="33.923573, -118.200669"/>
    <n v="33.923572999999998"/>
    <n v="-118.200669"/>
    <n v="1"/>
    <n v="75.150000000000006"/>
    <n v="0"/>
    <n v="5"/>
    <n v="1"/>
    <x v="0"/>
    <n v="0"/>
    <n v="0"/>
    <n v="1"/>
    <n v="1"/>
    <s v="Bank Withdrawal"/>
    <n v="1"/>
    <n v="69850"/>
    <n v="0"/>
    <s v="Q3"/>
    <n v="1"/>
    <n v="1"/>
    <n v="0"/>
    <s v="California"/>
    <n v="0"/>
    <n v="0"/>
    <n v="0"/>
    <n v="7"/>
    <n v="496.9"/>
    <n v="0"/>
    <n v="60.83"/>
    <n v="0"/>
    <n v="557.73"/>
    <n v="0"/>
    <n v="1"/>
    <n v="90262"/>
    <n v="1"/>
  </r>
  <r>
    <n v="41"/>
    <n v="6"/>
    <n v="0"/>
    <s v="Attitude"/>
    <s v="Attitude of service provider"/>
    <x v="64"/>
    <x v="151"/>
    <n v="3605"/>
    <x v="1"/>
    <s v="United States"/>
    <x v="182"/>
    <s v="Churned"/>
    <n v="0"/>
    <n v="0"/>
    <s v="Male"/>
    <n v="1"/>
    <s v="DSL"/>
    <s v="38.047746, -121.030499"/>
    <n v="38.047745999999997"/>
    <n v="-121.03049900000001"/>
    <n v="0"/>
    <n v="31.35"/>
    <n v="0"/>
    <n v="0"/>
    <n v="0"/>
    <x v="2"/>
    <n v="1"/>
    <n v="0"/>
    <n v="1"/>
    <n v="0"/>
    <s v="Mailed Check"/>
    <n v="0"/>
    <n v="3148"/>
    <n v="0"/>
    <s v="Q3"/>
    <n v="0"/>
    <n v="2"/>
    <n v="0"/>
    <s v="California"/>
    <n v="0"/>
    <n v="0"/>
    <n v="0"/>
    <n v="1"/>
    <n v="31.35"/>
    <n v="80"/>
    <n v="0"/>
    <n v="0"/>
    <n v="111.35"/>
    <n v="0"/>
    <n v="0"/>
    <n v="95236"/>
    <n v="1"/>
  </r>
  <r>
    <n v="37"/>
    <n v="19"/>
    <n v="0"/>
    <s v="Active User"/>
    <s v="Active User"/>
    <x v="6"/>
    <x v="2"/>
    <n v="3424"/>
    <x v="2"/>
    <s v="United States"/>
    <x v="183"/>
    <s v="Stayed"/>
    <n v="0"/>
    <n v="0"/>
    <s v="Female"/>
    <n v="1"/>
    <s v="DSL"/>
    <s v="37.007882, -122.065975"/>
    <n v="37.007882000000002"/>
    <n v="-122.06597499999999"/>
    <n v="0"/>
    <n v="40.299999999999997"/>
    <n v="0"/>
    <n v="0"/>
    <n v="0"/>
    <x v="0"/>
    <n v="1"/>
    <n v="1"/>
    <n v="1"/>
    <n v="0"/>
    <s v="Bank Withdrawal"/>
    <n v="0"/>
    <n v="4563"/>
    <n v="1"/>
    <s v="Q3"/>
    <n v="0"/>
    <n v="3"/>
    <n v="0"/>
    <s v="California"/>
    <n v="0"/>
    <n v="0"/>
    <n v="0"/>
    <n v="39"/>
    <n v="1630.4"/>
    <n v="0"/>
    <n v="0"/>
    <n v="0"/>
    <n v="1630.4"/>
    <n v="0"/>
    <n v="1"/>
    <n v="95064"/>
    <n v="0"/>
  </r>
  <r>
    <n v="48"/>
    <n v="13"/>
    <n v="28.8"/>
    <s v="Competitor"/>
    <s v="Competitor made better offer"/>
    <x v="63"/>
    <x v="9"/>
    <n v="5897"/>
    <x v="1"/>
    <s v="United States"/>
    <x v="184"/>
    <s v="Churned"/>
    <n v="0"/>
    <n v="0"/>
    <s v="Male"/>
    <n v="1"/>
    <s v="Cable"/>
    <s v="32.825086, -117.199424"/>
    <n v="32.825085999999999"/>
    <n v="-117.19942399999999"/>
    <n v="0"/>
    <n v="74.95"/>
    <n v="1"/>
    <n v="0"/>
    <n v="0"/>
    <x v="0"/>
    <n v="0"/>
    <n v="0"/>
    <n v="1"/>
    <n v="0"/>
    <s v="Bank Withdrawal"/>
    <n v="1"/>
    <n v="51213"/>
    <n v="0"/>
    <s v="Q3"/>
    <n v="0"/>
    <n v="3"/>
    <n v="0"/>
    <s v="California"/>
    <n v="0"/>
    <n v="0"/>
    <n v="0"/>
    <n v="23"/>
    <n v="1710.45"/>
    <n v="0"/>
    <n v="662.4"/>
    <n v="0"/>
    <n v="2372.85"/>
    <n v="0"/>
    <n v="1"/>
    <n v="92117"/>
    <n v="1"/>
  </r>
  <r>
    <n v="50"/>
    <n v="5"/>
    <n v="41.38"/>
    <s v="Active User"/>
    <s v="Active User"/>
    <x v="36"/>
    <x v="152"/>
    <n v="3167"/>
    <x v="1"/>
    <s v="United States"/>
    <x v="185"/>
    <s v="Joined"/>
    <n v="0"/>
    <n v="0"/>
    <s v="Female"/>
    <n v="1"/>
    <s v="DSL"/>
    <s v="38.392686, -120.415951"/>
    <n v="38.392685999999998"/>
    <n v="-120.41595100000001"/>
    <n v="0"/>
    <n v="54.2"/>
    <n v="0"/>
    <n v="0"/>
    <n v="0"/>
    <x v="0"/>
    <n v="0"/>
    <n v="0"/>
    <n v="1"/>
    <n v="0"/>
    <s v="Bank Withdrawal"/>
    <n v="1"/>
    <n v="435"/>
    <n v="0"/>
    <s v="Q3"/>
    <n v="0"/>
    <n v="4"/>
    <n v="0"/>
    <s v="California"/>
    <n v="0"/>
    <n v="0"/>
    <n v="1"/>
    <n v="3"/>
    <n v="140.4"/>
    <n v="0"/>
    <n v="124.14"/>
    <n v="0"/>
    <n v="264.54000000000002"/>
    <n v="0"/>
    <n v="1"/>
    <n v="95257"/>
    <n v="0"/>
  </r>
  <r>
    <n v="61"/>
    <n v="0"/>
    <n v="33.130000000000003"/>
    <s v="Active User"/>
    <s v="Active User"/>
    <x v="3"/>
    <x v="153"/>
    <n v="2024"/>
    <x v="2"/>
    <s v="United States"/>
    <x v="186"/>
    <s v="Stayed"/>
    <n v="0"/>
    <n v="0"/>
    <s v="Female"/>
    <n v="0"/>
    <s v="No Internet Service"/>
    <s v="34.129058, -118.759788"/>
    <n v="34.129058000000001"/>
    <n v="-118.759788"/>
    <n v="0"/>
    <n v="19.649999999999999"/>
    <n v="0"/>
    <n v="0"/>
    <n v="0"/>
    <x v="4"/>
    <n v="0"/>
    <n v="0"/>
    <n v="0"/>
    <n v="0"/>
    <s v="Bank Withdrawal"/>
    <n v="1"/>
    <n v="25303"/>
    <n v="0"/>
    <s v="Q3"/>
    <n v="0"/>
    <n v="3"/>
    <n v="0"/>
    <s v="California"/>
    <n v="0"/>
    <n v="0"/>
    <n v="0"/>
    <n v="13"/>
    <n v="244.8"/>
    <n v="0"/>
    <n v="430.69"/>
    <n v="0"/>
    <n v="675.49"/>
    <n v="0"/>
    <n v="0"/>
    <n v="91301"/>
    <n v="0"/>
  </r>
  <r>
    <n v="63"/>
    <n v="17"/>
    <n v="25.17"/>
    <s v="Active User"/>
    <s v="Active User"/>
    <x v="66"/>
    <x v="32"/>
    <n v="4989"/>
    <x v="1"/>
    <s v="United States"/>
    <x v="187"/>
    <s v="Stayed"/>
    <n v="0"/>
    <n v="0"/>
    <s v="Female"/>
    <n v="1"/>
    <s v="Fiber Optic"/>
    <s v="34.070291, -118.349191"/>
    <n v="34.070290999999997"/>
    <n v="-118.349191"/>
    <n v="0"/>
    <n v="75.349999999999994"/>
    <n v="1"/>
    <n v="0"/>
    <n v="0"/>
    <x v="0"/>
    <n v="0"/>
    <n v="0"/>
    <n v="1"/>
    <n v="0"/>
    <s v="Bank Withdrawal"/>
    <n v="1"/>
    <n v="32901"/>
    <n v="0"/>
    <s v="Q3"/>
    <n v="0"/>
    <n v="3"/>
    <n v="0"/>
    <s v="California"/>
    <n v="0"/>
    <n v="0"/>
    <n v="0"/>
    <n v="7"/>
    <n v="564.65"/>
    <n v="0"/>
    <n v="176.19"/>
    <n v="0"/>
    <n v="740.84"/>
    <n v="0"/>
    <n v="1"/>
    <n v="90036"/>
    <n v="0"/>
  </r>
  <r>
    <n v="57"/>
    <n v="12"/>
    <n v="25.79"/>
    <s v="Other"/>
    <s v="Moved"/>
    <x v="71"/>
    <x v="143"/>
    <n v="4103"/>
    <x v="1"/>
    <s v="United States"/>
    <x v="188"/>
    <s v="Churned"/>
    <n v="0"/>
    <n v="1"/>
    <s v="Female"/>
    <n v="1"/>
    <s v="Cable"/>
    <s v="37.863843, -122.275684"/>
    <n v="37.863843000000003"/>
    <n v="-122.275684"/>
    <n v="1"/>
    <n v="94.4"/>
    <n v="1"/>
    <n v="0"/>
    <n v="1"/>
    <x v="4"/>
    <n v="0"/>
    <n v="1"/>
    <n v="0"/>
    <n v="1"/>
    <s v="Bank Withdrawal"/>
    <n v="1"/>
    <n v="19763"/>
    <n v="0"/>
    <s v="Q3"/>
    <n v="1"/>
    <n v="1"/>
    <n v="0"/>
    <s v="California"/>
    <n v="0"/>
    <n v="0"/>
    <n v="1"/>
    <n v="17"/>
    <n v="1607.2"/>
    <n v="0"/>
    <n v="438.43"/>
    <n v="0"/>
    <n v="2045.63"/>
    <n v="0"/>
    <n v="1"/>
    <n v="94703"/>
    <n v="1"/>
  </r>
  <r>
    <n v="68"/>
    <n v="9"/>
    <n v="0"/>
    <s v="Attitude"/>
    <s v="Attitude of service provider"/>
    <x v="72"/>
    <x v="154"/>
    <n v="4095"/>
    <x v="1"/>
    <s v="United States"/>
    <x v="189"/>
    <s v="Churned"/>
    <n v="0"/>
    <n v="0"/>
    <s v="Female"/>
    <n v="1"/>
    <s v="Cable"/>
    <s v="38.493888, -122.777141"/>
    <n v="38.493887999999998"/>
    <n v="-122.777141"/>
    <n v="0"/>
    <n v="25.7"/>
    <n v="0"/>
    <n v="0"/>
    <n v="0"/>
    <x v="0"/>
    <n v="0"/>
    <n v="0"/>
    <n v="1"/>
    <n v="0"/>
    <s v="Mailed Check"/>
    <n v="0"/>
    <n v="476"/>
    <n v="0"/>
    <s v="Q3"/>
    <n v="0"/>
    <n v="1"/>
    <n v="1"/>
    <s v="California"/>
    <n v="0"/>
    <n v="0"/>
    <n v="0"/>
    <n v="1"/>
    <n v="25.7"/>
    <n v="0"/>
    <n v="0"/>
    <n v="0"/>
    <n v="25.7"/>
    <n v="0"/>
    <n v="1"/>
    <n v="95439"/>
    <n v="1"/>
  </r>
  <r>
    <n v="35"/>
    <n v="0"/>
    <n v="27.66"/>
    <s v="Active User"/>
    <s v="Active User"/>
    <x v="73"/>
    <x v="155"/>
    <n v="2717"/>
    <x v="0"/>
    <s v="United States"/>
    <x v="190"/>
    <s v="Stayed"/>
    <n v="0"/>
    <n v="0"/>
    <s v="Male"/>
    <n v="0"/>
    <s v="No Internet Service"/>
    <s v="39.125311, -121.392283"/>
    <n v="39.125311000000004"/>
    <n v="-121.39228300000001"/>
    <n v="0"/>
    <n v="19.149999999999999"/>
    <n v="0"/>
    <n v="0"/>
    <n v="0"/>
    <x v="0"/>
    <n v="0"/>
    <n v="0"/>
    <n v="0"/>
    <n v="0"/>
    <s v="Credit Card"/>
    <n v="1"/>
    <n v="5654"/>
    <n v="0"/>
    <s v="Q3"/>
    <n v="0"/>
    <n v="3"/>
    <n v="0"/>
    <s v="California"/>
    <n v="0"/>
    <n v="0"/>
    <n v="0"/>
    <n v="17"/>
    <n v="343.45"/>
    <n v="0"/>
    <n v="470.22"/>
    <n v="28.63"/>
    <n v="785.04"/>
    <n v="0"/>
    <n v="0"/>
    <n v="95903"/>
    <n v="0"/>
  </r>
  <r>
    <n v="28"/>
    <n v="0"/>
    <n v="38.729999999999997"/>
    <s v="Active User"/>
    <s v="Active User"/>
    <x v="21"/>
    <x v="156"/>
    <n v="5586"/>
    <x v="2"/>
    <s v="United States"/>
    <x v="191"/>
    <s v="Stayed"/>
    <n v="0"/>
    <n v="0"/>
    <s v="Male"/>
    <n v="0"/>
    <s v="No Internet Service"/>
    <s v="35.852892, -118.397782"/>
    <n v="35.852891999999997"/>
    <n v="-118.39778200000001"/>
    <n v="0"/>
    <n v="20.100000000000001"/>
    <n v="0"/>
    <n v="0"/>
    <n v="0"/>
    <x v="4"/>
    <n v="0"/>
    <n v="0"/>
    <n v="0"/>
    <n v="0"/>
    <s v="Credit Card"/>
    <n v="1"/>
    <n v="1873"/>
    <n v="0"/>
    <s v="Q3"/>
    <n v="0"/>
    <n v="5"/>
    <n v="0"/>
    <s v="California"/>
    <n v="0"/>
    <n v="0"/>
    <n v="0"/>
    <n v="18"/>
    <n v="401.85"/>
    <n v="0"/>
    <n v="697.14"/>
    <n v="0"/>
    <n v="1098.99"/>
    <n v="1"/>
    <n v="0"/>
    <n v="93238"/>
    <n v="0"/>
  </r>
  <r>
    <n v="34"/>
    <n v="0"/>
    <n v="29.14"/>
    <s v="Active User"/>
    <s v="Active User"/>
    <x v="71"/>
    <x v="99"/>
    <n v="4580"/>
    <x v="1"/>
    <s v="United States"/>
    <x v="192"/>
    <s v="Stayed"/>
    <n v="0"/>
    <n v="0"/>
    <s v="Female"/>
    <n v="0"/>
    <s v="No Internet Service"/>
    <s v="36.78979, -119.929894"/>
    <n v="36.789790000000004"/>
    <n v="-119.929894"/>
    <n v="1"/>
    <n v="19.600000000000001"/>
    <n v="0"/>
    <n v="0"/>
    <n v="1"/>
    <x v="0"/>
    <n v="0"/>
    <n v="0"/>
    <n v="0"/>
    <n v="1"/>
    <s v="Credit Card"/>
    <n v="1"/>
    <n v="60889"/>
    <n v="0"/>
    <s v="Q3"/>
    <n v="1"/>
    <n v="4"/>
    <n v="0"/>
    <s v="California"/>
    <n v="0"/>
    <n v="0"/>
    <n v="0"/>
    <n v="4"/>
    <n v="93.45"/>
    <n v="0"/>
    <n v="116.56"/>
    <n v="0"/>
    <n v="210.01"/>
    <n v="0"/>
    <n v="0"/>
    <n v="93722"/>
    <n v="0"/>
  </r>
  <r>
    <n v="40"/>
    <n v="13"/>
    <n v="40.28"/>
    <s v="Active User"/>
    <s v="Active User"/>
    <x v="15"/>
    <x v="157"/>
    <n v="4583"/>
    <x v="1"/>
    <s v="United States"/>
    <x v="193"/>
    <s v="Stayed"/>
    <n v="1"/>
    <n v="0"/>
    <s v="Male"/>
    <n v="1"/>
    <s v="Fiber Optic"/>
    <s v="32.852947, -114.850784"/>
    <n v="32.852947"/>
    <n v="-114.850784"/>
    <n v="1"/>
    <n v="106.05"/>
    <n v="1"/>
    <n v="1"/>
    <n v="1"/>
    <x v="3"/>
    <n v="1"/>
    <n v="1"/>
    <n v="1"/>
    <n v="1"/>
    <s v="Bank Withdrawal"/>
    <n v="1"/>
    <n v="3663"/>
    <n v="0"/>
    <s v="Q3"/>
    <n v="1"/>
    <n v="4"/>
    <n v="0"/>
    <s v="California"/>
    <n v="1"/>
    <n v="1"/>
    <n v="1"/>
    <n v="70"/>
    <n v="7554.05"/>
    <n v="0"/>
    <n v="2819.6"/>
    <n v="0"/>
    <n v="10373.65"/>
    <n v="0"/>
    <n v="1"/>
    <n v="92283"/>
    <n v="0"/>
  </r>
  <r>
    <n v="50"/>
    <n v="17"/>
    <n v="46.5"/>
    <s v="Active User"/>
    <s v="Active User"/>
    <x v="74"/>
    <x v="158"/>
    <n v="4093"/>
    <x v="1"/>
    <s v="United States"/>
    <x v="194"/>
    <s v="Stayed"/>
    <n v="0"/>
    <n v="0"/>
    <s v="Male"/>
    <n v="1"/>
    <s v="Fiber Optic"/>
    <s v="40.021787, -122.127576"/>
    <n v="40.021787000000003"/>
    <n v="-122.127576"/>
    <n v="0"/>
    <n v="93.2"/>
    <n v="0"/>
    <n v="0"/>
    <n v="0"/>
    <x v="0"/>
    <n v="1"/>
    <n v="0"/>
    <n v="1"/>
    <n v="0"/>
    <s v="Credit Card"/>
    <n v="1"/>
    <n v="405"/>
    <n v="0"/>
    <s v="Q3"/>
    <n v="0"/>
    <n v="4"/>
    <n v="0"/>
    <s v="California"/>
    <n v="1"/>
    <n v="1"/>
    <n v="1"/>
    <n v="22"/>
    <n v="2157.3000000000002"/>
    <n v="0"/>
    <n v="1023"/>
    <n v="0"/>
    <n v="3180.3"/>
    <n v="0"/>
    <n v="1"/>
    <n v="96090"/>
    <n v="0"/>
  </r>
  <r>
    <n v="33"/>
    <n v="56"/>
    <n v="26.09"/>
    <s v="Active User"/>
    <s v="Active User"/>
    <x v="25"/>
    <x v="159"/>
    <n v="5447"/>
    <x v="1"/>
    <s v="United States"/>
    <x v="195"/>
    <s v="Stayed"/>
    <n v="1"/>
    <n v="1"/>
    <s v="Female"/>
    <n v="1"/>
    <s v="Fiber Optic"/>
    <s v="39.449794, -121.936372"/>
    <n v="39.449793999999997"/>
    <n v="-121.93637200000001"/>
    <n v="1"/>
    <n v="106.9"/>
    <n v="0"/>
    <n v="3"/>
    <n v="1"/>
    <x v="0"/>
    <n v="0"/>
    <n v="1"/>
    <n v="1"/>
    <n v="1"/>
    <s v="Bank Withdrawal"/>
    <n v="1"/>
    <n v="303"/>
    <n v="1"/>
    <s v="Q3"/>
    <n v="1"/>
    <n v="3"/>
    <n v="0"/>
    <s v="California"/>
    <n v="1"/>
    <n v="1"/>
    <n v="1"/>
    <n v="35"/>
    <n v="3756.45"/>
    <n v="150"/>
    <n v="913.15"/>
    <n v="34.47"/>
    <n v="4785.13"/>
    <n v="0"/>
    <n v="0"/>
    <n v="95920"/>
    <n v="0"/>
  </r>
  <r>
    <n v="37"/>
    <n v="0"/>
    <n v="20.96"/>
    <s v="Active User"/>
    <s v="Active User"/>
    <x v="50"/>
    <x v="121"/>
    <n v="2269"/>
    <x v="2"/>
    <s v="United States"/>
    <x v="196"/>
    <s v="Stayed"/>
    <n v="0"/>
    <n v="0"/>
    <s v="Female"/>
    <n v="0"/>
    <s v="No Internet Service"/>
    <s v="33.945318, -117.992066"/>
    <n v="33.945318"/>
    <n v="-117.99206599999999"/>
    <n v="1"/>
    <n v="20.55"/>
    <n v="0"/>
    <n v="0"/>
    <n v="10"/>
    <x v="0"/>
    <n v="0"/>
    <n v="0"/>
    <n v="1"/>
    <n v="1"/>
    <s v="Credit Card"/>
    <n v="1"/>
    <n v="19109"/>
    <n v="0"/>
    <s v="Q3"/>
    <n v="1"/>
    <n v="4"/>
    <n v="0"/>
    <s v="California"/>
    <n v="0"/>
    <n v="0"/>
    <n v="0"/>
    <n v="27"/>
    <n v="583.29999999999995"/>
    <n v="0"/>
    <n v="565.91999999999996"/>
    <n v="0"/>
    <n v="1149.22"/>
    <n v="0"/>
    <n v="0"/>
    <n v="90603"/>
    <n v="0"/>
  </r>
  <r>
    <n v="47"/>
    <n v="0"/>
    <n v="46.91"/>
    <s v="Active User"/>
    <s v="Active User"/>
    <x v="57"/>
    <x v="160"/>
    <n v="3636"/>
    <x v="1"/>
    <s v="United States"/>
    <x v="197"/>
    <s v="Stayed"/>
    <n v="1"/>
    <n v="0"/>
    <s v="Female"/>
    <n v="0"/>
    <s v="No Internet Service"/>
    <s v="33.666301, -117.969501"/>
    <n v="33.666300999999997"/>
    <n v="-117.96950099999999"/>
    <n v="1"/>
    <n v="20.2"/>
    <n v="0"/>
    <n v="2"/>
    <n v="6"/>
    <x v="0"/>
    <n v="0"/>
    <n v="0"/>
    <n v="0"/>
    <n v="1"/>
    <s v="Mailed Check"/>
    <n v="1"/>
    <n v="56517"/>
    <n v="0"/>
    <s v="Q3"/>
    <n v="1"/>
    <n v="4"/>
    <n v="0"/>
    <s v="California"/>
    <n v="0"/>
    <n v="0"/>
    <n v="0"/>
    <n v="19"/>
    <n v="382.2"/>
    <n v="0"/>
    <n v="891.29"/>
    <n v="0"/>
    <n v="1273.49"/>
    <n v="0"/>
    <n v="0"/>
    <n v="92646"/>
    <n v="0"/>
  </r>
  <r>
    <n v="27"/>
    <n v="59"/>
    <n v="20.440000000000001"/>
    <s v="Competitor"/>
    <s v="Competitor offered higher download speeds"/>
    <x v="68"/>
    <x v="161"/>
    <n v="2827"/>
    <x v="1"/>
    <s v="United States"/>
    <x v="198"/>
    <s v="Churned"/>
    <n v="0"/>
    <n v="0"/>
    <s v="Male"/>
    <n v="1"/>
    <s v="Fiber Optic"/>
    <s v="37.921034, -122.341798"/>
    <n v="37.921033999999999"/>
    <n v="-122.341798"/>
    <n v="0"/>
    <n v="94.25"/>
    <n v="0"/>
    <n v="0"/>
    <n v="0"/>
    <x v="0"/>
    <n v="0"/>
    <n v="1"/>
    <n v="1"/>
    <n v="0"/>
    <s v="Bank Withdrawal"/>
    <n v="1"/>
    <n v="39089"/>
    <n v="0"/>
    <s v="Q3"/>
    <n v="0"/>
    <n v="1"/>
    <n v="0"/>
    <s v="California"/>
    <n v="1"/>
    <n v="1"/>
    <n v="1"/>
    <n v="16"/>
    <n v="1483.25"/>
    <n v="140"/>
    <n v="327.04000000000002"/>
    <n v="0"/>
    <n v="1950.29"/>
    <n v="1"/>
    <n v="0"/>
    <n v="94804"/>
    <n v="1"/>
  </r>
  <r>
    <n v="44"/>
    <n v="25"/>
    <n v="38.020000000000003"/>
    <s v="Active User"/>
    <s v="Active User"/>
    <x v="2"/>
    <x v="68"/>
    <n v="5176"/>
    <x v="1"/>
    <s v="United States"/>
    <x v="199"/>
    <s v="Stayed"/>
    <n v="0"/>
    <n v="0"/>
    <s v="Female"/>
    <n v="1"/>
    <s v="Fiber Optic"/>
    <s v="37.721052, -122.413573"/>
    <n v="37.721052"/>
    <n v="-122.413573"/>
    <n v="0"/>
    <n v="75.099999999999994"/>
    <n v="0"/>
    <n v="0"/>
    <n v="0"/>
    <x v="0"/>
    <n v="1"/>
    <n v="0"/>
    <n v="0"/>
    <n v="0"/>
    <s v="Bank Withdrawal"/>
    <n v="1"/>
    <n v="40137"/>
    <n v="0"/>
    <s v="Q3"/>
    <n v="0"/>
    <n v="5"/>
    <n v="0"/>
    <s v="California"/>
    <n v="0"/>
    <n v="0"/>
    <n v="0"/>
    <n v="16"/>
    <n v="1212.8499999999999"/>
    <n v="0"/>
    <n v="608.32000000000005"/>
    <n v="0"/>
    <n v="1821.17"/>
    <n v="0"/>
    <n v="1"/>
    <n v="94134"/>
    <n v="0"/>
  </r>
  <r>
    <n v="40"/>
    <n v="29"/>
    <n v="0"/>
    <s v="Active User"/>
    <s v="Active User"/>
    <x v="41"/>
    <x v="162"/>
    <n v="5224"/>
    <x v="0"/>
    <s v="United States"/>
    <x v="200"/>
    <s v="Stayed"/>
    <n v="0"/>
    <n v="1"/>
    <s v="Female"/>
    <n v="1"/>
    <s v="Cable"/>
    <s v="35.591387, -121.032256"/>
    <n v="35.591386999999997"/>
    <n v="-121.032256"/>
    <n v="1"/>
    <n v="58.25"/>
    <n v="0"/>
    <n v="0"/>
    <n v="2"/>
    <x v="3"/>
    <n v="1"/>
    <n v="0"/>
    <n v="0"/>
    <n v="1"/>
    <s v="Bank Withdrawal"/>
    <n v="0"/>
    <n v="6526"/>
    <n v="1"/>
    <s v="Q3"/>
    <n v="1"/>
    <n v="5"/>
    <n v="0"/>
    <s v="California"/>
    <n v="1"/>
    <n v="1"/>
    <n v="1"/>
    <n v="71"/>
    <n v="4145.8999999999996"/>
    <n v="0"/>
    <n v="0"/>
    <n v="0"/>
    <n v="4145.8999999999996"/>
    <n v="0"/>
    <n v="1"/>
    <n v="93428"/>
    <n v="0"/>
  </r>
  <r>
    <n v="41"/>
    <n v="6"/>
    <n v="30.04"/>
    <s v="Active User"/>
    <s v="Active User"/>
    <x v="8"/>
    <x v="94"/>
    <n v="3565"/>
    <x v="1"/>
    <s v="United States"/>
    <x v="201"/>
    <s v="Stayed"/>
    <n v="0"/>
    <n v="0"/>
    <s v="Male"/>
    <n v="1"/>
    <s v="DSL"/>
    <s v="34.119363, -117.855059"/>
    <n v="34.119363"/>
    <n v="-117.855059"/>
    <n v="0"/>
    <n v="43.9"/>
    <n v="0"/>
    <n v="0"/>
    <n v="0"/>
    <x v="2"/>
    <n v="0"/>
    <n v="0"/>
    <n v="0"/>
    <n v="0"/>
    <s v="Credit Card"/>
    <n v="1"/>
    <n v="25135"/>
    <n v="0"/>
    <s v="Q3"/>
    <n v="0"/>
    <n v="5"/>
    <n v="0"/>
    <s v="California"/>
    <n v="0"/>
    <n v="0"/>
    <n v="0"/>
    <n v="7"/>
    <n v="278.39999999999998"/>
    <n v="0"/>
    <n v="210.28"/>
    <n v="0"/>
    <n v="488.68"/>
    <n v="0"/>
    <n v="1"/>
    <n v="91740"/>
    <n v="0"/>
  </r>
  <r>
    <n v="47"/>
    <n v="53"/>
    <n v="26.35"/>
    <s v="Active User"/>
    <s v="Active User"/>
    <x v="3"/>
    <x v="163"/>
    <n v="4667"/>
    <x v="0"/>
    <s v="United States"/>
    <x v="202"/>
    <s v="Stayed"/>
    <n v="1"/>
    <n v="1"/>
    <s v="Male"/>
    <n v="1"/>
    <s v="DSL"/>
    <s v="32.587557, -116.636816"/>
    <n v="32.587556999999997"/>
    <n v="-116.636816"/>
    <n v="1"/>
    <n v="86.9"/>
    <n v="1"/>
    <n v="3"/>
    <n v="9"/>
    <x v="0"/>
    <n v="0"/>
    <n v="1"/>
    <n v="0"/>
    <n v="1"/>
    <s v="Bank Withdrawal"/>
    <n v="1"/>
    <n v="91"/>
    <n v="1"/>
    <s v="Q3"/>
    <n v="1"/>
    <n v="3"/>
    <n v="0"/>
    <s v="California"/>
    <n v="1"/>
    <n v="1"/>
    <n v="1"/>
    <n v="69"/>
    <n v="6194.1"/>
    <n v="0"/>
    <n v="1818.15"/>
    <n v="0"/>
    <n v="8012.25"/>
    <n v="0"/>
    <n v="1"/>
    <n v="91980"/>
    <n v="0"/>
  </r>
  <r>
    <n v="50"/>
    <n v="17"/>
    <n v="14.35"/>
    <s v="Active User"/>
    <s v="Active User"/>
    <x v="54"/>
    <x v="7"/>
    <n v="2650"/>
    <x v="1"/>
    <s v="United States"/>
    <x v="203"/>
    <s v="Joined"/>
    <n v="0"/>
    <n v="0"/>
    <s v="Female"/>
    <n v="1"/>
    <s v="Fiber Optic"/>
    <s v="37.388349, -122.075299"/>
    <n v="37.388348999999998"/>
    <n v="-122.075299"/>
    <n v="0"/>
    <n v="76.099999999999994"/>
    <n v="1"/>
    <n v="0"/>
    <n v="0"/>
    <x v="0"/>
    <n v="0"/>
    <n v="0"/>
    <n v="0"/>
    <n v="0"/>
    <s v="Bank Withdrawal"/>
    <n v="1"/>
    <n v="13483"/>
    <n v="0"/>
    <s v="Q3"/>
    <n v="0"/>
    <n v="4"/>
    <n v="0"/>
    <s v="California"/>
    <n v="0"/>
    <n v="0"/>
    <n v="0"/>
    <n v="3"/>
    <n v="257.60000000000002"/>
    <n v="0"/>
    <n v="43.05"/>
    <n v="0"/>
    <n v="300.64999999999998"/>
    <n v="0"/>
    <n v="1"/>
    <n v="94041"/>
    <n v="0"/>
  </r>
  <r>
    <n v="33"/>
    <n v="10"/>
    <n v="29.03"/>
    <s v="Active User"/>
    <s v="Active User"/>
    <x v="67"/>
    <x v="164"/>
    <n v="3916"/>
    <x v="1"/>
    <s v="United States"/>
    <x v="204"/>
    <s v="Joined"/>
    <n v="1"/>
    <n v="0"/>
    <s v="Female"/>
    <n v="1"/>
    <s v="Fiber Optic"/>
    <s v="35.349241, -116.770281"/>
    <n v="35.349240999999999"/>
    <n v="-116.770281"/>
    <n v="1"/>
    <n v="71.650000000000006"/>
    <n v="0"/>
    <n v="1"/>
    <n v="5"/>
    <x v="0"/>
    <n v="0"/>
    <n v="0"/>
    <n v="1"/>
    <n v="1"/>
    <s v="Bank Withdrawal"/>
    <n v="1"/>
    <n v="9465"/>
    <n v="0"/>
    <s v="Q3"/>
    <n v="1"/>
    <n v="3"/>
    <n v="0"/>
    <s v="California"/>
    <n v="0"/>
    <n v="0"/>
    <n v="0"/>
    <n v="2"/>
    <n v="135.75"/>
    <n v="0"/>
    <n v="58.06"/>
    <n v="0"/>
    <n v="193.81"/>
    <n v="0"/>
    <n v="1"/>
    <n v="92310"/>
    <n v="0"/>
  </r>
  <r>
    <n v="21"/>
    <n v="59"/>
    <n v="14.86"/>
    <s v="Active User"/>
    <s v="Active User"/>
    <x v="56"/>
    <x v="165"/>
    <n v="5308"/>
    <x v="0"/>
    <s v="United States"/>
    <x v="205"/>
    <s v="Stayed"/>
    <n v="0"/>
    <n v="1"/>
    <s v="Female"/>
    <n v="1"/>
    <s v="Cable"/>
    <s v="38.805481, -120.13287"/>
    <n v="38.805481"/>
    <n v="-120.13287"/>
    <n v="0"/>
    <n v="82.45"/>
    <n v="0"/>
    <n v="0"/>
    <n v="0"/>
    <x v="3"/>
    <n v="1"/>
    <n v="1"/>
    <n v="1"/>
    <n v="0"/>
    <s v="Credit Card"/>
    <n v="1"/>
    <n v="25"/>
    <n v="1"/>
    <s v="Q3"/>
    <n v="0"/>
    <n v="3"/>
    <n v="0"/>
    <s v="California"/>
    <n v="1"/>
    <n v="1"/>
    <n v="1"/>
    <n v="68"/>
    <n v="5646.6"/>
    <n v="90"/>
    <n v="1010.48"/>
    <n v="0"/>
    <n v="6747.08"/>
    <n v="1"/>
    <n v="0"/>
    <n v="95735"/>
    <n v="0"/>
  </r>
  <r>
    <n v="63"/>
    <n v="26"/>
    <n v="5.65"/>
    <s v="Active User"/>
    <s v="Active User"/>
    <x v="67"/>
    <x v="166"/>
    <n v="3476"/>
    <x v="1"/>
    <s v="United States"/>
    <x v="206"/>
    <s v="Stayed"/>
    <n v="1"/>
    <n v="1"/>
    <s v="Male"/>
    <n v="1"/>
    <s v="Fiber Optic"/>
    <s v="36.600193, -120.153393"/>
    <n v="36.600192999999997"/>
    <n v="-120.15339299999999"/>
    <n v="1"/>
    <n v="84.05"/>
    <n v="0"/>
    <n v="1"/>
    <n v="10"/>
    <x v="0"/>
    <n v="0"/>
    <n v="0"/>
    <n v="1"/>
    <n v="1"/>
    <s v="Credit Card"/>
    <n v="1"/>
    <n v="4318"/>
    <n v="0"/>
    <s v="Q3"/>
    <n v="1"/>
    <n v="3"/>
    <n v="0"/>
    <s v="California"/>
    <n v="0"/>
    <n v="0"/>
    <n v="1"/>
    <n v="34"/>
    <n v="2909.95"/>
    <n v="0"/>
    <n v="192.1"/>
    <n v="0"/>
    <n v="3102.05"/>
    <n v="0"/>
    <n v="1"/>
    <n v="93660"/>
    <n v="0"/>
  </r>
  <r>
    <n v="71"/>
    <n v="6"/>
    <n v="21.67"/>
    <s v="Other"/>
    <s v="Moved"/>
    <x v="6"/>
    <x v="4"/>
    <n v="5271"/>
    <x v="2"/>
    <s v="United States"/>
    <x v="207"/>
    <s v="Churned"/>
    <n v="0"/>
    <n v="0"/>
    <s v="Male"/>
    <n v="1"/>
    <s v="Cable"/>
    <s v="37.327069, -121.916819"/>
    <n v="37.327069000000002"/>
    <n v="-121.916819"/>
    <n v="1"/>
    <n v="60.05"/>
    <n v="1"/>
    <n v="0"/>
    <n v="1"/>
    <x v="0"/>
    <n v="0"/>
    <n v="1"/>
    <n v="1"/>
    <n v="1"/>
    <s v="Bank Withdrawal"/>
    <n v="1"/>
    <n v="27023"/>
    <n v="1"/>
    <s v="Q3"/>
    <n v="1"/>
    <n v="1"/>
    <n v="1"/>
    <s v="California"/>
    <n v="0"/>
    <n v="0"/>
    <n v="0"/>
    <n v="53"/>
    <n v="3229.65"/>
    <n v="100"/>
    <n v="1148.51"/>
    <n v="0"/>
    <n v="4478.16"/>
    <n v="0"/>
    <n v="0"/>
    <n v="95126"/>
    <n v="1"/>
  </r>
  <r>
    <n v="24"/>
    <n v="76"/>
    <n v="49.61"/>
    <s v="Active User"/>
    <s v="Active User"/>
    <x v="7"/>
    <x v="167"/>
    <n v="4705"/>
    <x v="2"/>
    <s v="United States"/>
    <x v="208"/>
    <s v="Stayed"/>
    <n v="0"/>
    <n v="0"/>
    <s v="Male"/>
    <n v="1"/>
    <s v="DSL"/>
    <s v="36.554618, -121.922239"/>
    <n v="36.554617999999998"/>
    <n v="-121.922239"/>
    <n v="0"/>
    <n v="75"/>
    <n v="0"/>
    <n v="0"/>
    <n v="0"/>
    <x v="0"/>
    <n v="0"/>
    <n v="1"/>
    <n v="0"/>
    <n v="0"/>
    <s v="Bank Withdrawal"/>
    <n v="1"/>
    <n v="2966"/>
    <n v="1"/>
    <s v="Q3"/>
    <n v="0"/>
    <n v="3"/>
    <n v="0"/>
    <s v="California"/>
    <n v="1"/>
    <n v="1"/>
    <n v="1"/>
    <n v="26"/>
    <n v="1908.35"/>
    <n v="0"/>
    <n v="1289.8599999999999"/>
    <n v="0"/>
    <n v="3198.21"/>
    <n v="1"/>
    <n v="1"/>
    <n v="93921"/>
    <n v="0"/>
  </r>
  <r>
    <n v="46"/>
    <n v="3"/>
    <n v="0"/>
    <s v="Competitor"/>
    <s v="Competitor had better devices"/>
    <x v="41"/>
    <x v="68"/>
    <n v="2734"/>
    <x v="1"/>
    <s v="United States"/>
    <x v="209"/>
    <s v="Churned"/>
    <n v="0"/>
    <n v="0"/>
    <s v="Male"/>
    <n v="1"/>
    <s v="Cable"/>
    <s v="37.736535, -122.45732"/>
    <n v="37.736535000000003"/>
    <n v="-122.45732"/>
    <n v="0"/>
    <n v="29.6"/>
    <n v="0"/>
    <n v="0"/>
    <n v="0"/>
    <x v="2"/>
    <n v="1"/>
    <n v="0"/>
    <n v="1"/>
    <n v="0"/>
    <s v="Bank Withdrawal"/>
    <n v="0"/>
    <n v="20643"/>
    <n v="0"/>
    <s v="Q3"/>
    <n v="0"/>
    <n v="1"/>
    <n v="0"/>
    <s v="California"/>
    <n v="0"/>
    <n v="0"/>
    <n v="0"/>
    <n v="3"/>
    <n v="79.45"/>
    <n v="0"/>
    <n v="0"/>
    <n v="0"/>
    <n v="79.45"/>
    <n v="0"/>
    <n v="1"/>
    <n v="94127"/>
    <n v="1"/>
  </r>
  <r>
    <n v="20"/>
    <n v="0"/>
    <n v="38.97"/>
    <s v="Active User"/>
    <s v="Active User"/>
    <x v="6"/>
    <x v="168"/>
    <n v="2616"/>
    <x v="1"/>
    <s v="United States"/>
    <x v="210"/>
    <s v="Stayed"/>
    <n v="1"/>
    <n v="0"/>
    <s v="Female"/>
    <n v="0"/>
    <s v="No Internet Service"/>
    <s v="37.676249, -122.132415"/>
    <n v="37.676248999999999"/>
    <n v="-122.13241499999999"/>
    <n v="0"/>
    <n v="25.45"/>
    <n v="1"/>
    <n v="3"/>
    <n v="0"/>
    <x v="2"/>
    <n v="0"/>
    <n v="0"/>
    <n v="1"/>
    <n v="0"/>
    <s v="Credit Card"/>
    <n v="1"/>
    <n v="26240"/>
    <n v="0"/>
    <s v="Q3"/>
    <n v="0"/>
    <n v="5"/>
    <n v="0"/>
    <s v="California"/>
    <n v="0"/>
    <n v="0"/>
    <n v="0"/>
    <n v="4"/>
    <n v="84.2"/>
    <n v="0"/>
    <n v="155.88"/>
    <n v="0"/>
    <n v="240.08"/>
    <n v="1"/>
    <n v="0"/>
    <n v="94580"/>
    <n v="0"/>
  </r>
  <r>
    <n v="20"/>
    <n v="26"/>
    <n v="34.14"/>
    <s v="Competitor"/>
    <s v="Competitor had better devices"/>
    <x v="63"/>
    <x v="28"/>
    <n v="5720"/>
    <x v="1"/>
    <s v="United States"/>
    <x v="211"/>
    <s v="Churned"/>
    <n v="0"/>
    <n v="1"/>
    <s v="Female"/>
    <n v="1"/>
    <s v="Fiber Optic"/>
    <s v="34.437945, -119.77191"/>
    <n v="34.437944999999999"/>
    <n v="-119.77191000000001"/>
    <n v="1"/>
    <n v="105.5"/>
    <n v="1"/>
    <n v="0"/>
    <n v="7"/>
    <x v="0"/>
    <n v="1"/>
    <n v="0"/>
    <n v="1"/>
    <n v="1"/>
    <s v="Bank Withdrawal"/>
    <n v="1"/>
    <n v="15757"/>
    <n v="0"/>
    <s v="Q3"/>
    <n v="1"/>
    <n v="1"/>
    <n v="0"/>
    <s v="California"/>
    <n v="1"/>
    <n v="1"/>
    <n v="1"/>
    <n v="65"/>
    <n v="6985.65"/>
    <n v="0"/>
    <n v="2219.1"/>
    <n v="0"/>
    <n v="9204.75"/>
    <n v="1"/>
    <n v="1"/>
    <n v="93110"/>
    <n v="1"/>
  </r>
  <r>
    <n v="21"/>
    <n v="30"/>
    <n v="42.98"/>
    <s v="Dissatisfaction"/>
    <s v="Service dissatisfaction"/>
    <x v="13"/>
    <x v="0"/>
    <n v="4626"/>
    <x v="1"/>
    <s v="United States"/>
    <x v="212"/>
    <s v="Churned"/>
    <n v="1"/>
    <n v="1"/>
    <s v="Female"/>
    <n v="1"/>
    <s v="DSL"/>
    <s v="37.556634, -122.317723"/>
    <n v="37.556634000000003"/>
    <n v="-122.317723"/>
    <n v="1"/>
    <n v="61.15"/>
    <n v="0"/>
    <n v="3"/>
    <n v="1"/>
    <x v="4"/>
    <n v="1"/>
    <n v="1"/>
    <n v="0"/>
    <n v="1"/>
    <s v="Credit Card"/>
    <n v="1"/>
    <n v="23393"/>
    <n v="0"/>
    <s v="Q3"/>
    <n v="1"/>
    <n v="1"/>
    <n v="0"/>
    <s v="California"/>
    <n v="0"/>
    <n v="0"/>
    <n v="0"/>
    <n v="22"/>
    <n v="1422.05"/>
    <n v="80"/>
    <n v="945.56"/>
    <n v="0"/>
    <n v="2447.61"/>
    <n v="1"/>
    <n v="0"/>
    <n v="94402"/>
    <n v="1"/>
  </r>
  <r>
    <n v="48"/>
    <n v="0"/>
    <n v="4.09"/>
    <s v="Active User"/>
    <s v="Active User"/>
    <x v="50"/>
    <x v="169"/>
    <n v="2507"/>
    <x v="1"/>
    <s v="United States"/>
    <x v="213"/>
    <s v="Joined"/>
    <n v="0"/>
    <n v="0"/>
    <s v="Female"/>
    <n v="0"/>
    <s v="No Internet Service"/>
    <s v="36.636638, -119.421842"/>
    <n v="36.636637999999998"/>
    <n v="-119.421842"/>
    <n v="0"/>
    <n v="20.3"/>
    <n v="0"/>
    <n v="0"/>
    <n v="0"/>
    <x v="0"/>
    <n v="0"/>
    <n v="0"/>
    <n v="0"/>
    <n v="0"/>
    <s v="Credit Card"/>
    <n v="1"/>
    <n v="25923"/>
    <n v="0"/>
    <s v="Q3"/>
    <n v="0"/>
    <n v="5"/>
    <n v="0"/>
    <s v="California"/>
    <n v="0"/>
    <n v="0"/>
    <n v="0"/>
    <n v="1"/>
    <n v="20.3"/>
    <n v="0"/>
    <n v="4.09"/>
    <n v="0"/>
    <n v="24.39"/>
    <n v="0"/>
    <n v="0"/>
    <n v="93654"/>
    <n v="0"/>
  </r>
  <r>
    <n v="62"/>
    <n v="0"/>
    <n v="36.159999999999997"/>
    <s v="Active User"/>
    <s v="Active User"/>
    <x v="42"/>
    <x v="21"/>
    <n v="2654"/>
    <x v="0"/>
    <s v="United States"/>
    <x v="214"/>
    <s v="Stayed"/>
    <n v="1"/>
    <n v="0"/>
    <s v="Male"/>
    <n v="0"/>
    <s v="No Internet Service"/>
    <s v="34.019323, -118.391902"/>
    <n v="34.019323"/>
    <n v="-118.391902"/>
    <n v="0"/>
    <n v="20.85"/>
    <n v="0"/>
    <n v="2"/>
    <n v="0"/>
    <x v="0"/>
    <n v="0"/>
    <n v="0"/>
    <n v="0"/>
    <n v="0"/>
    <s v="Credit Card"/>
    <n v="1"/>
    <n v="15195"/>
    <n v="0"/>
    <s v="Q3"/>
    <n v="0"/>
    <n v="4"/>
    <n v="0"/>
    <s v="California"/>
    <n v="0"/>
    <n v="0"/>
    <n v="0"/>
    <n v="19"/>
    <n v="467.5"/>
    <n v="0"/>
    <n v="687.04"/>
    <n v="0"/>
    <n v="1154.54"/>
    <n v="0"/>
    <n v="0"/>
    <n v="90232"/>
    <n v="0"/>
  </r>
  <r>
    <n v="30"/>
    <n v="76"/>
    <n v="12.59"/>
    <s v="Active User"/>
    <s v="Active User"/>
    <x v="54"/>
    <x v="170"/>
    <n v="3477"/>
    <x v="1"/>
    <s v="United States"/>
    <x v="215"/>
    <s v="Joined"/>
    <n v="0"/>
    <n v="1"/>
    <s v="Male"/>
    <n v="1"/>
    <s v="Cable"/>
    <s v="34.1678, -116.86433"/>
    <n v="34.1678"/>
    <n v="-116.86433"/>
    <n v="0"/>
    <n v="53.45"/>
    <n v="0"/>
    <n v="0"/>
    <n v="0"/>
    <x v="0"/>
    <n v="0"/>
    <n v="1"/>
    <n v="0"/>
    <n v="0"/>
    <s v="Bank Withdrawal"/>
    <n v="1"/>
    <n v="301"/>
    <n v="0"/>
    <s v="Q3"/>
    <n v="0"/>
    <n v="4"/>
    <n v="0"/>
    <s v="California"/>
    <n v="0"/>
    <n v="0"/>
    <n v="0"/>
    <n v="2"/>
    <n v="119.5"/>
    <n v="0"/>
    <n v="25.18"/>
    <n v="0"/>
    <n v="144.68"/>
    <n v="0"/>
    <n v="1"/>
    <n v="92305"/>
    <n v="0"/>
  </r>
  <r>
    <n v="47"/>
    <n v="6"/>
    <n v="1.1299999999999999"/>
    <s v="Price"/>
    <s v="Price too high"/>
    <x v="25"/>
    <x v="171"/>
    <n v="5086"/>
    <x v="1"/>
    <s v="United States"/>
    <x v="216"/>
    <s v="Churned"/>
    <n v="0"/>
    <n v="0"/>
    <s v="Male"/>
    <n v="1"/>
    <s v="Fiber Optic"/>
    <s v="38.911577, -120.106169"/>
    <n v="38.911577000000001"/>
    <n v="-120.10616899999999"/>
    <n v="0"/>
    <n v="90.85"/>
    <n v="0"/>
    <n v="0"/>
    <n v="0"/>
    <x v="2"/>
    <n v="0"/>
    <n v="0"/>
    <n v="1"/>
    <n v="0"/>
    <s v="Bank Withdrawal"/>
    <n v="1"/>
    <n v="33038"/>
    <n v="0"/>
    <s v="Q3"/>
    <n v="0"/>
    <n v="3"/>
    <n v="0"/>
    <s v="California"/>
    <n v="1"/>
    <n v="1"/>
    <n v="1"/>
    <n v="1"/>
    <n v="90.85"/>
    <n v="0"/>
    <n v="1.1299999999999999"/>
    <n v="0"/>
    <n v="91.98"/>
    <n v="0"/>
    <n v="1"/>
    <n v="96150"/>
    <n v="1"/>
  </r>
  <r>
    <n v="48"/>
    <n v="30"/>
    <n v="47.45"/>
    <s v="Competitor"/>
    <s v="Competitor had better devices"/>
    <x v="68"/>
    <x v="172"/>
    <n v="4722"/>
    <x v="1"/>
    <s v="United States"/>
    <x v="217"/>
    <s v="Churned"/>
    <n v="0"/>
    <n v="1"/>
    <s v="Female"/>
    <n v="1"/>
    <s v="DSL"/>
    <s v="34.420998, -119.60137"/>
    <n v="34.420997999999997"/>
    <n v="-119.60137"/>
    <n v="0"/>
    <n v="65.2"/>
    <n v="1"/>
    <n v="0"/>
    <n v="0"/>
    <x v="0"/>
    <n v="0"/>
    <n v="0"/>
    <n v="1"/>
    <n v="0"/>
    <s v="Credit Card"/>
    <n v="1"/>
    <n v="576"/>
    <n v="0"/>
    <s v="Q3"/>
    <n v="0"/>
    <n v="1"/>
    <n v="0"/>
    <s v="California"/>
    <n v="1"/>
    <n v="1"/>
    <n v="0"/>
    <n v="16"/>
    <n v="1043.3499999999999"/>
    <n v="0"/>
    <n v="759.2"/>
    <n v="0"/>
    <n v="1802.55"/>
    <n v="0"/>
    <n v="1"/>
    <n v="93067"/>
    <n v="1"/>
  </r>
  <r>
    <n v="61"/>
    <n v="30"/>
    <n v="21.84"/>
    <s v="Active User"/>
    <s v="Active User"/>
    <x v="54"/>
    <x v="173"/>
    <n v="4703"/>
    <x v="0"/>
    <s v="United States"/>
    <x v="218"/>
    <s v="Stayed"/>
    <n v="1"/>
    <n v="0"/>
    <s v="Female"/>
    <n v="1"/>
    <s v="DSL"/>
    <s v="40.637105, -121.906949"/>
    <n v="40.637104999999998"/>
    <n v="-121.906949"/>
    <n v="1"/>
    <n v="74.55"/>
    <n v="1"/>
    <n v="3"/>
    <n v="9"/>
    <x v="0"/>
    <n v="1"/>
    <n v="1"/>
    <n v="0"/>
    <n v="1"/>
    <s v="Credit Card"/>
    <n v="1"/>
    <n v="843"/>
    <n v="1"/>
    <s v="Q3"/>
    <n v="1"/>
    <n v="3"/>
    <n v="0"/>
    <s v="California"/>
    <n v="0"/>
    <n v="0"/>
    <n v="1"/>
    <n v="72"/>
    <n v="5430.65"/>
    <n v="0"/>
    <n v="1572.48"/>
    <n v="0"/>
    <n v="7003.13"/>
    <n v="0"/>
    <n v="1"/>
    <n v="96096"/>
    <n v="0"/>
  </r>
  <r>
    <n v="52"/>
    <n v="19"/>
    <n v="6.85"/>
    <s v="Active User"/>
    <s v="Active User"/>
    <x v="70"/>
    <x v="174"/>
    <n v="4463"/>
    <x v="0"/>
    <s v="United States"/>
    <x v="219"/>
    <s v="Stayed"/>
    <n v="1"/>
    <n v="1"/>
    <s v="Female"/>
    <n v="1"/>
    <s v="DSL"/>
    <s v="36.29223, -119.622676"/>
    <n v="36.292230000000004"/>
    <n v="-119.622676"/>
    <n v="1"/>
    <n v="70.45"/>
    <n v="1"/>
    <n v="1"/>
    <n v="8"/>
    <x v="3"/>
    <n v="1"/>
    <n v="1"/>
    <n v="1"/>
    <n v="1"/>
    <s v="Bank Withdrawal"/>
    <n v="1"/>
    <n v="53204"/>
    <n v="1"/>
    <s v="Q3"/>
    <n v="1"/>
    <n v="3"/>
    <n v="0"/>
    <s v="California"/>
    <n v="0"/>
    <n v="0"/>
    <n v="0"/>
    <n v="72"/>
    <n v="5165.7"/>
    <n v="0"/>
    <n v="493.2"/>
    <n v="0"/>
    <n v="5658.9"/>
    <n v="0"/>
    <n v="1"/>
    <n v="93230"/>
    <n v="0"/>
  </r>
  <r>
    <n v="22"/>
    <n v="27"/>
    <n v="0"/>
    <s v="Active User"/>
    <s v="Active User"/>
    <x v="48"/>
    <x v="175"/>
    <n v="4283"/>
    <x v="0"/>
    <s v="United States"/>
    <x v="220"/>
    <s v="Stayed"/>
    <n v="0"/>
    <n v="0"/>
    <s v="Male"/>
    <n v="1"/>
    <s v="Cable"/>
    <s v="38.434362, -122.86891"/>
    <n v="38.434362"/>
    <n v="-122.86891"/>
    <n v="1"/>
    <n v="49.65"/>
    <n v="0"/>
    <n v="0"/>
    <n v="8"/>
    <x v="0"/>
    <n v="1"/>
    <n v="0"/>
    <n v="0"/>
    <n v="1"/>
    <s v="Credit Card"/>
    <n v="0"/>
    <n v="390"/>
    <n v="0"/>
    <s v="Q3"/>
    <n v="1"/>
    <n v="4"/>
    <n v="0"/>
    <s v="California"/>
    <n v="1"/>
    <n v="1"/>
    <n v="1"/>
    <n v="49"/>
    <n v="2409.9"/>
    <n v="0"/>
    <n v="0"/>
    <n v="0"/>
    <n v="2409.9"/>
    <n v="1"/>
    <n v="1"/>
    <n v="95444"/>
    <n v="0"/>
  </r>
  <r>
    <n v="24"/>
    <n v="73"/>
    <n v="39.92"/>
    <s v="Active User"/>
    <s v="Active User"/>
    <x v="55"/>
    <x v="176"/>
    <n v="2165"/>
    <x v="1"/>
    <s v="United States"/>
    <x v="221"/>
    <s v="Stayed"/>
    <n v="0"/>
    <n v="0"/>
    <s v="Female"/>
    <n v="1"/>
    <s v="Fiber Optic"/>
    <s v="34.19225, -118.776874"/>
    <n v="34.192250000000001"/>
    <n v="-118.77687400000001"/>
    <n v="0"/>
    <n v="80"/>
    <n v="0"/>
    <n v="0"/>
    <n v="0"/>
    <x v="0"/>
    <n v="0"/>
    <n v="0"/>
    <n v="1"/>
    <n v="0"/>
    <s v="Bank Withdrawal"/>
    <n v="1"/>
    <n v="14814"/>
    <n v="0"/>
    <s v="Q3"/>
    <n v="0"/>
    <n v="4"/>
    <n v="0"/>
    <s v="California"/>
    <n v="0"/>
    <n v="0"/>
    <n v="1"/>
    <n v="8"/>
    <n v="624.6"/>
    <n v="0"/>
    <n v="319.36"/>
    <n v="0"/>
    <n v="943.96"/>
    <n v="1"/>
    <n v="1"/>
    <n v="91377"/>
    <n v="0"/>
  </r>
  <r>
    <n v="30"/>
    <n v="0"/>
    <n v="8.2100000000000009"/>
    <s v="Active User"/>
    <s v="Active User"/>
    <x v="2"/>
    <x v="177"/>
    <n v="5409"/>
    <x v="0"/>
    <s v="United States"/>
    <x v="222"/>
    <s v="Stayed"/>
    <n v="0"/>
    <n v="0"/>
    <s v="Female"/>
    <n v="0"/>
    <s v="No Internet Service"/>
    <s v="34.072121, -117.698319"/>
    <n v="34.072121000000003"/>
    <n v="-117.698319"/>
    <n v="1"/>
    <n v="24.25"/>
    <n v="1"/>
    <n v="0"/>
    <n v="1"/>
    <x v="0"/>
    <n v="0"/>
    <n v="0"/>
    <n v="1"/>
    <n v="1"/>
    <s v="Credit Card"/>
    <n v="1"/>
    <n v="34447"/>
    <n v="0"/>
    <s v="Q3"/>
    <n v="1"/>
    <n v="5"/>
    <n v="0"/>
    <s v="California"/>
    <n v="0"/>
    <n v="0"/>
    <n v="0"/>
    <n v="71"/>
    <n v="1732.95"/>
    <n v="0"/>
    <n v="582.91"/>
    <n v="0"/>
    <n v="2315.86"/>
    <n v="0"/>
    <n v="0"/>
    <n v="91763"/>
    <n v="0"/>
  </r>
  <r>
    <n v="44"/>
    <n v="3"/>
    <n v="10.130000000000001"/>
    <s v="Active User"/>
    <s v="Active User"/>
    <x v="7"/>
    <x v="138"/>
    <n v="4120"/>
    <x v="2"/>
    <s v="United States"/>
    <x v="223"/>
    <s v="Stayed"/>
    <n v="0"/>
    <n v="1"/>
    <s v="Male"/>
    <n v="1"/>
    <s v="Fiber Optic"/>
    <s v="41.737962, -123.07557"/>
    <n v="41.737962000000003"/>
    <n v="-123.07557"/>
    <n v="1"/>
    <n v="94.65"/>
    <n v="1"/>
    <n v="0"/>
    <n v="1"/>
    <x v="1"/>
    <n v="1"/>
    <n v="0"/>
    <n v="1"/>
    <n v="1"/>
    <s v="Bank Withdrawal"/>
    <n v="1"/>
    <n v="88"/>
    <n v="0"/>
    <s v="Q3"/>
    <n v="1"/>
    <n v="4"/>
    <n v="0"/>
    <s v="California"/>
    <n v="0"/>
    <n v="0"/>
    <n v="1"/>
    <n v="46"/>
    <n v="4312.5"/>
    <n v="0"/>
    <n v="465.98"/>
    <n v="0"/>
    <n v="4778.4799999999996"/>
    <n v="0"/>
    <n v="1"/>
    <n v="96085"/>
    <n v="0"/>
  </r>
  <r>
    <n v="44"/>
    <n v="53"/>
    <n v="0"/>
    <s v="Active User"/>
    <s v="Active User"/>
    <x v="17"/>
    <x v="178"/>
    <n v="5880"/>
    <x v="1"/>
    <s v="United States"/>
    <x v="224"/>
    <s v="Joined"/>
    <n v="1"/>
    <n v="0"/>
    <s v="Female"/>
    <n v="1"/>
    <s v="DSL"/>
    <s v="35.746484, -121.223355"/>
    <n v="35.746484000000002"/>
    <n v="-121.223355"/>
    <n v="0"/>
    <n v="29.65"/>
    <n v="0"/>
    <n v="3"/>
    <n v="0"/>
    <x v="0"/>
    <n v="1"/>
    <n v="0"/>
    <n v="0"/>
    <n v="0"/>
    <s v="Mailed Check"/>
    <n v="0"/>
    <n v="471"/>
    <n v="0"/>
    <s v="Q3"/>
    <n v="0"/>
    <n v="3"/>
    <n v="0"/>
    <s v="California"/>
    <n v="0"/>
    <n v="0"/>
    <n v="0"/>
    <n v="3"/>
    <n v="90.05"/>
    <n v="0"/>
    <n v="0"/>
    <n v="0"/>
    <n v="90.05"/>
    <n v="0"/>
    <n v="1"/>
    <n v="93452"/>
    <n v="0"/>
  </r>
  <r>
    <n v="80"/>
    <n v="18"/>
    <n v="0"/>
    <s v="Other"/>
    <s v="Moved"/>
    <x v="8"/>
    <x v="179"/>
    <n v="2061"/>
    <x v="1"/>
    <s v="United States"/>
    <x v="225"/>
    <s v="Churned"/>
    <n v="1"/>
    <n v="0"/>
    <s v="Male"/>
    <n v="1"/>
    <s v="Cable"/>
    <s v="39.141934, -122.770679"/>
    <n v="39.141933999999999"/>
    <n v="-122.770679"/>
    <n v="1"/>
    <n v="40.049999999999997"/>
    <n v="0"/>
    <n v="2"/>
    <n v="5"/>
    <x v="0"/>
    <n v="0"/>
    <n v="1"/>
    <n v="0"/>
    <n v="1"/>
    <s v="Mailed Check"/>
    <n v="0"/>
    <n v="3002"/>
    <n v="0"/>
    <s v="Q3"/>
    <n v="1"/>
    <n v="1"/>
    <n v="1"/>
    <s v="California"/>
    <n v="1"/>
    <n v="0"/>
    <n v="0"/>
    <n v="22"/>
    <n v="880.2"/>
    <n v="0"/>
    <n v="0"/>
    <n v="0"/>
    <n v="880.2"/>
    <n v="0"/>
    <n v="1"/>
    <n v="95458"/>
    <n v="1"/>
  </r>
  <r>
    <n v="56"/>
    <n v="0"/>
    <n v="2.15"/>
    <s v="Active User"/>
    <s v="Active User"/>
    <x v="34"/>
    <x v="180"/>
    <n v="3078"/>
    <x v="1"/>
    <s v="United States"/>
    <x v="226"/>
    <s v="Stayed"/>
    <n v="0"/>
    <n v="0"/>
    <s v="Male"/>
    <n v="0"/>
    <s v="No Internet Service"/>
    <s v="36.385818, -119.224243"/>
    <n v="36.385818"/>
    <n v="-119.224243"/>
    <n v="1"/>
    <n v="20.350000000000001"/>
    <n v="0"/>
    <n v="0"/>
    <n v="3"/>
    <x v="0"/>
    <n v="0"/>
    <n v="0"/>
    <n v="0"/>
    <n v="1"/>
    <s v="Bank Withdrawal"/>
    <n v="1"/>
    <n v="4517"/>
    <n v="0"/>
    <s v="Q3"/>
    <n v="1"/>
    <n v="4"/>
    <n v="0"/>
    <s v="California"/>
    <n v="0"/>
    <n v="0"/>
    <n v="0"/>
    <n v="37"/>
    <n v="697.65"/>
    <n v="0"/>
    <n v="79.55"/>
    <n v="45.07"/>
    <n v="732.13"/>
    <n v="0"/>
    <n v="0"/>
    <n v="93235"/>
    <n v="0"/>
  </r>
  <r>
    <n v="60"/>
    <n v="26"/>
    <n v="49.61"/>
    <s v="Active User"/>
    <s v="Active User"/>
    <x v="53"/>
    <x v="181"/>
    <n v="4446"/>
    <x v="2"/>
    <s v="United States"/>
    <x v="227"/>
    <s v="Stayed"/>
    <n v="0"/>
    <n v="0"/>
    <s v="Male"/>
    <n v="1"/>
    <s v="Fiber Optic"/>
    <s v="33.351059, -117.420557"/>
    <n v="33.351058999999999"/>
    <n v="-117.420557"/>
    <n v="0"/>
    <n v="89.2"/>
    <n v="0"/>
    <n v="0"/>
    <n v="0"/>
    <x v="5"/>
    <n v="0"/>
    <n v="1"/>
    <n v="1"/>
    <n v="0"/>
    <s v="Bank Withdrawal"/>
    <n v="1"/>
    <n v="98239"/>
    <n v="1"/>
    <s v="Q3"/>
    <n v="0"/>
    <n v="4"/>
    <n v="0"/>
    <s v="California"/>
    <n v="1"/>
    <n v="1"/>
    <n v="0"/>
    <n v="35"/>
    <n v="3251.3"/>
    <n v="0"/>
    <n v="1736.35"/>
    <n v="0"/>
    <n v="4987.6499999999996"/>
    <n v="0"/>
    <n v="1"/>
    <n v="92054"/>
    <n v="0"/>
  </r>
  <r>
    <n v="40"/>
    <n v="20"/>
    <n v="38.32"/>
    <s v="Active User"/>
    <s v="Active User"/>
    <x v="26"/>
    <x v="182"/>
    <n v="5877"/>
    <x v="1"/>
    <s v="United States"/>
    <x v="228"/>
    <s v="Stayed"/>
    <n v="0"/>
    <n v="0"/>
    <s v="Female"/>
    <n v="1"/>
    <s v="DSL"/>
    <s v="34.983808, -117.239306"/>
    <n v="34.983808000000003"/>
    <n v="-117.239306"/>
    <n v="0"/>
    <n v="50.3"/>
    <n v="1"/>
    <n v="0"/>
    <n v="0"/>
    <x v="0"/>
    <n v="0"/>
    <n v="0"/>
    <n v="1"/>
    <n v="0"/>
    <s v="Bank Withdrawal"/>
    <n v="1"/>
    <n v="1933"/>
    <n v="0"/>
    <s v="Q3"/>
    <n v="0"/>
    <n v="3"/>
    <n v="0"/>
    <s v="California"/>
    <n v="0"/>
    <n v="0"/>
    <n v="0"/>
    <n v="18"/>
    <n v="913.3"/>
    <n v="0"/>
    <n v="689.76"/>
    <n v="0"/>
    <n v="1603.06"/>
    <n v="0"/>
    <n v="1"/>
    <n v="92347"/>
    <n v="0"/>
  </r>
  <r>
    <n v="22"/>
    <n v="52"/>
    <n v="14.75"/>
    <s v="Active User"/>
    <s v="Active User"/>
    <x v="60"/>
    <x v="146"/>
    <n v="4271"/>
    <x v="1"/>
    <s v="United States"/>
    <x v="229"/>
    <s v="Stayed"/>
    <n v="1"/>
    <n v="0"/>
    <s v="Male"/>
    <n v="1"/>
    <s v="Fiber Optic"/>
    <s v="38.394091, -122.739814"/>
    <n v="38.394091000000003"/>
    <n v="-122.739814"/>
    <n v="1"/>
    <n v="105.5"/>
    <n v="1"/>
    <n v="1"/>
    <n v="8"/>
    <x v="1"/>
    <n v="1"/>
    <n v="1"/>
    <n v="1"/>
    <n v="1"/>
    <s v="Bank Withdrawal"/>
    <n v="1"/>
    <n v="30876"/>
    <n v="0"/>
    <s v="Q3"/>
    <n v="1"/>
    <n v="4"/>
    <n v="0"/>
    <s v="California"/>
    <n v="1"/>
    <n v="1"/>
    <n v="1"/>
    <n v="62"/>
    <n v="6487.2"/>
    <n v="150"/>
    <n v="914.5"/>
    <n v="0"/>
    <n v="7551.7"/>
    <n v="1"/>
    <n v="0"/>
    <n v="95407"/>
    <n v="0"/>
  </r>
  <r>
    <n v="45"/>
    <n v="0"/>
    <n v="30.07"/>
    <s v="Attitude"/>
    <s v="Attitude of support person"/>
    <x v="67"/>
    <x v="30"/>
    <n v="2687"/>
    <x v="1"/>
    <s v="United States"/>
    <x v="230"/>
    <s v="Churned"/>
    <n v="0"/>
    <n v="0"/>
    <s v="Female"/>
    <n v="0"/>
    <s v="No Internet Service"/>
    <s v="34.102119, -117.815532"/>
    <n v="34.102119000000002"/>
    <n v="-117.815532"/>
    <n v="1"/>
    <n v="19.55"/>
    <n v="0"/>
    <n v="0"/>
    <n v="1"/>
    <x v="0"/>
    <n v="0"/>
    <n v="0"/>
    <n v="1"/>
    <n v="1"/>
    <s v="Credit Card"/>
    <n v="1"/>
    <n v="33878"/>
    <n v="0"/>
    <s v="Q3"/>
    <n v="1"/>
    <n v="3"/>
    <n v="0"/>
    <s v="California"/>
    <n v="0"/>
    <n v="0"/>
    <n v="0"/>
    <n v="31"/>
    <n v="658.95"/>
    <n v="0"/>
    <n v="932.17"/>
    <n v="0"/>
    <n v="1591.12"/>
    <n v="0"/>
    <n v="0"/>
    <n v="91773"/>
    <n v="1"/>
  </r>
  <r>
    <n v="35"/>
    <n v="53"/>
    <n v="45.61"/>
    <s v="Active User"/>
    <s v="Active User"/>
    <x v="32"/>
    <x v="109"/>
    <n v="3202"/>
    <x v="1"/>
    <s v="United States"/>
    <x v="231"/>
    <s v="Stayed"/>
    <n v="1"/>
    <n v="0"/>
    <s v="Male"/>
    <n v="1"/>
    <s v="DSL"/>
    <s v="37.444314, -122.149996"/>
    <n v="37.444313999999999"/>
    <n v="-122.149996"/>
    <n v="0"/>
    <n v="50.3"/>
    <n v="0"/>
    <n v="3"/>
    <n v="0"/>
    <x v="0"/>
    <n v="0"/>
    <n v="1"/>
    <n v="1"/>
    <n v="0"/>
    <s v="Credit Card"/>
    <n v="1"/>
    <n v="16198"/>
    <n v="0"/>
    <s v="Q3"/>
    <n v="0"/>
    <n v="3"/>
    <n v="0"/>
    <s v="California"/>
    <n v="0"/>
    <n v="0"/>
    <n v="0"/>
    <n v="17"/>
    <n v="846.8"/>
    <n v="0"/>
    <n v="775.37"/>
    <n v="0"/>
    <n v="1622.17"/>
    <n v="0"/>
    <n v="1"/>
    <n v="94301"/>
    <n v="0"/>
  </r>
  <r>
    <n v="61"/>
    <n v="16"/>
    <n v="44.97"/>
    <s v="Active User"/>
    <s v="Active User"/>
    <x v="60"/>
    <x v="183"/>
    <n v="5755"/>
    <x v="1"/>
    <s v="United States"/>
    <x v="232"/>
    <s v="Joined"/>
    <n v="0"/>
    <n v="0"/>
    <s v="Male"/>
    <n v="1"/>
    <s v="Fiber Optic"/>
    <s v="37.212191, -119.749323"/>
    <n v="37.212190999999997"/>
    <n v="-119.749323"/>
    <n v="0"/>
    <n v="82.3"/>
    <n v="0"/>
    <n v="0"/>
    <n v="0"/>
    <x v="0"/>
    <n v="0"/>
    <n v="1"/>
    <n v="1"/>
    <n v="0"/>
    <s v="Credit Card"/>
    <n v="1"/>
    <n v="9395"/>
    <n v="1"/>
    <s v="Q3"/>
    <n v="0"/>
    <n v="4"/>
    <n v="0"/>
    <s v="California"/>
    <n v="0"/>
    <n v="0"/>
    <n v="0"/>
    <n v="3"/>
    <n v="214.4"/>
    <n v="20"/>
    <n v="134.91"/>
    <n v="0"/>
    <n v="369.31"/>
    <n v="0"/>
    <n v="0"/>
    <n v="93614"/>
    <n v="0"/>
  </r>
  <r>
    <n v="48"/>
    <n v="0"/>
    <n v="34.79"/>
    <s v="Active User"/>
    <s v="Active User"/>
    <x v="61"/>
    <x v="184"/>
    <n v="3040"/>
    <x v="0"/>
    <s v="United States"/>
    <x v="233"/>
    <s v="Stayed"/>
    <n v="1"/>
    <n v="0"/>
    <s v="Male"/>
    <n v="0"/>
    <s v="No Internet Service"/>
    <s v="33.830099, -118.182239"/>
    <n v="33.830098999999997"/>
    <n v="-118.182239"/>
    <n v="1"/>
    <n v="25.1"/>
    <n v="1"/>
    <n v="1"/>
    <n v="9"/>
    <x v="0"/>
    <n v="0"/>
    <n v="0"/>
    <n v="0"/>
    <n v="1"/>
    <s v="Credit Card"/>
    <n v="1"/>
    <n v="31556"/>
    <n v="0"/>
    <s v="Q3"/>
    <n v="1"/>
    <n v="3"/>
    <n v="0"/>
    <s v="California"/>
    <n v="0"/>
    <n v="0"/>
    <n v="0"/>
    <n v="36"/>
    <n v="930.95"/>
    <n v="0"/>
    <n v="1252.44"/>
    <n v="0"/>
    <n v="2183.39"/>
    <n v="0"/>
    <n v="0"/>
    <n v="90807"/>
    <n v="0"/>
  </r>
  <r>
    <n v="21"/>
    <n v="42"/>
    <n v="1.28"/>
    <s v="Active User"/>
    <s v="Active User"/>
    <x v="21"/>
    <x v="32"/>
    <n v="2142"/>
    <x v="1"/>
    <s v="United States"/>
    <x v="234"/>
    <s v="Stayed"/>
    <n v="0"/>
    <n v="0"/>
    <s v="Female"/>
    <n v="1"/>
    <s v="Fiber Optic"/>
    <s v="34.049841, -118.33846"/>
    <n v="34.049841000000001"/>
    <n v="-118.33846"/>
    <n v="0"/>
    <n v="74.599999999999994"/>
    <n v="1"/>
    <n v="0"/>
    <n v="0"/>
    <x v="2"/>
    <n v="0"/>
    <n v="0"/>
    <n v="1"/>
    <n v="0"/>
    <s v="Credit Card"/>
    <n v="1"/>
    <n v="67520"/>
    <n v="0"/>
    <s v="Q3"/>
    <n v="0"/>
    <n v="5"/>
    <n v="0"/>
    <s v="California"/>
    <n v="0"/>
    <n v="0"/>
    <n v="0"/>
    <n v="8"/>
    <n v="548.9"/>
    <n v="0"/>
    <n v="10.24"/>
    <n v="0"/>
    <n v="559.14"/>
    <n v="1"/>
    <n v="1"/>
    <n v="90019"/>
    <n v="0"/>
  </r>
  <r>
    <n v="63"/>
    <n v="0"/>
    <n v="10.46"/>
    <s v="Active User"/>
    <s v="Active User"/>
    <x v="17"/>
    <x v="185"/>
    <n v="6059"/>
    <x v="0"/>
    <s v="United States"/>
    <x v="235"/>
    <s v="Stayed"/>
    <n v="1"/>
    <n v="0"/>
    <s v="Male"/>
    <n v="0"/>
    <s v="No Internet Service"/>
    <s v="34.097863, -116.594561"/>
    <n v="34.097862999999997"/>
    <n v="-116.594561"/>
    <n v="1"/>
    <n v="25.35"/>
    <n v="1"/>
    <n v="1"/>
    <n v="6"/>
    <x v="3"/>
    <n v="0"/>
    <n v="0"/>
    <n v="0"/>
    <n v="1"/>
    <s v="Credit Card"/>
    <n v="1"/>
    <n v="3499"/>
    <n v="0"/>
    <s v="Q3"/>
    <n v="1"/>
    <n v="3"/>
    <n v="0"/>
    <s v="California"/>
    <n v="0"/>
    <n v="0"/>
    <n v="0"/>
    <n v="70"/>
    <n v="1715.15"/>
    <n v="0"/>
    <n v="732.2"/>
    <n v="0"/>
    <n v="2447.35"/>
    <n v="0"/>
    <n v="0"/>
    <n v="92256"/>
    <n v="0"/>
  </r>
  <r>
    <n v="25"/>
    <n v="71"/>
    <n v="33.880000000000003"/>
    <s v="Other"/>
    <s v="Don't know"/>
    <x v="39"/>
    <x v="186"/>
    <n v="4495"/>
    <x v="0"/>
    <s v="United States"/>
    <x v="236"/>
    <s v="Churned"/>
    <n v="0"/>
    <n v="1"/>
    <s v="Male"/>
    <n v="1"/>
    <s v="Fiber Optic"/>
    <s v="40.142256, -123.852927"/>
    <n v="40.142256000000003"/>
    <n v="-123.85292699999999"/>
    <n v="0"/>
    <n v="116.2"/>
    <n v="1"/>
    <n v="0"/>
    <n v="0"/>
    <x v="3"/>
    <n v="1"/>
    <n v="1"/>
    <n v="0"/>
    <n v="0"/>
    <s v="Credit Card"/>
    <n v="1"/>
    <n v="1851"/>
    <n v="1"/>
    <s v="Q3"/>
    <n v="0"/>
    <n v="2"/>
    <n v="0"/>
    <s v="California"/>
    <n v="1"/>
    <n v="1"/>
    <n v="1"/>
    <n v="67"/>
    <n v="7752.3"/>
    <n v="0"/>
    <n v="2269.96"/>
    <n v="0"/>
    <n v="10022.26"/>
    <n v="1"/>
    <n v="1"/>
    <n v="95560"/>
    <n v="1"/>
  </r>
  <r>
    <n v="31"/>
    <n v="9"/>
    <n v="0"/>
    <s v="Competitor"/>
    <s v="Competitor made better offer"/>
    <x v="56"/>
    <x v="74"/>
    <n v="4909"/>
    <x v="1"/>
    <s v="United States"/>
    <x v="237"/>
    <s v="Churned"/>
    <n v="0"/>
    <n v="0"/>
    <s v="Female"/>
    <n v="1"/>
    <s v="DSL"/>
    <s v="33.507255, -117.029473"/>
    <n v="33.507255000000001"/>
    <n v="-117.029473"/>
    <n v="0"/>
    <n v="24.45"/>
    <n v="0"/>
    <n v="0"/>
    <n v="0"/>
    <x v="2"/>
    <n v="0"/>
    <n v="0"/>
    <n v="1"/>
    <n v="0"/>
    <s v="Bank Withdrawal"/>
    <n v="0"/>
    <n v="46171"/>
    <n v="0"/>
    <s v="Q3"/>
    <n v="0"/>
    <n v="1"/>
    <n v="0"/>
    <s v="California"/>
    <n v="0"/>
    <n v="0"/>
    <n v="0"/>
    <n v="4"/>
    <n v="86.6"/>
    <n v="0"/>
    <n v="0"/>
    <n v="0"/>
    <n v="86.6"/>
    <n v="0"/>
    <n v="1"/>
    <n v="92592"/>
    <n v="1"/>
  </r>
  <r>
    <n v="64"/>
    <n v="9"/>
    <n v="13.64"/>
    <s v="Competitor"/>
    <s v="Competitor made better offer"/>
    <x v="56"/>
    <x v="9"/>
    <n v="5148"/>
    <x v="1"/>
    <s v="United States"/>
    <x v="238"/>
    <s v="Churned"/>
    <n v="0"/>
    <n v="0"/>
    <s v="Female"/>
    <n v="1"/>
    <s v="Fiber Optic"/>
    <s v="32.825086, -117.199424"/>
    <n v="32.825085999999999"/>
    <n v="-117.19942399999999"/>
    <n v="1"/>
    <n v="90.9"/>
    <n v="1"/>
    <n v="0"/>
    <n v="1"/>
    <x v="4"/>
    <n v="1"/>
    <n v="0"/>
    <n v="1"/>
    <n v="1"/>
    <s v="Bank Withdrawal"/>
    <n v="1"/>
    <n v="51213"/>
    <n v="0"/>
    <s v="Q3"/>
    <n v="1"/>
    <n v="2"/>
    <n v="0"/>
    <s v="California"/>
    <n v="1"/>
    <n v="1"/>
    <n v="0"/>
    <n v="14"/>
    <n v="1259"/>
    <n v="0"/>
    <n v="190.96"/>
    <n v="0"/>
    <n v="1449.96"/>
    <n v="0"/>
    <n v="1"/>
    <n v="92117"/>
    <n v="1"/>
  </r>
  <r>
    <n v="33"/>
    <n v="9"/>
    <n v="47.89"/>
    <s v="Active User"/>
    <s v="Active User"/>
    <x v="47"/>
    <x v="4"/>
    <n v="3981"/>
    <x v="1"/>
    <s v="United States"/>
    <x v="239"/>
    <s v="Stayed"/>
    <n v="0"/>
    <n v="0"/>
    <s v="Male"/>
    <n v="1"/>
    <s v="Fiber Optic"/>
    <s v="37.311088, -121.961786"/>
    <n v="37.311087999999998"/>
    <n v="-121.961786"/>
    <n v="1"/>
    <n v="98.85"/>
    <n v="1"/>
    <n v="0"/>
    <n v="3"/>
    <x v="0"/>
    <n v="1"/>
    <n v="0"/>
    <n v="1"/>
    <n v="1"/>
    <s v="Credit Card"/>
    <n v="1"/>
    <n v="29914"/>
    <n v="0"/>
    <s v="Q3"/>
    <n v="1"/>
    <n v="4"/>
    <n v="0"/>
    <s v="California"/>
    <n v="1"/>
    <n v="1"/>
    <n v="1"/>
    <n v="32"/>
    <n v="3145.9"/>
    <n v="0"/>
    <n v="1532.48"/>
    <n v="0"/>
    <n v="4678.38"/>
    <n v="0"/>
    <n v="1"/>
    <n v="95117"/>
    <n v="0"/>
  </r>
  <r>
    <n v="49"/>
    <n v="0"/>
    <n v="2.85"/>
    <s v="Active User"/>
    <s v="Active User"/>
    <x v="52"/>
    <x v="187"/>
    <n v="5566"/>
    <x v="1"/>
    <s v="United States"/>
    <x v="240"/>
    <s v="Joined"/>
    <n v="0"/>
    <n v="0"/>
    <s v="Female"/>
    <n v="0"/>
    <s v="No Internet Service"/>
    <s v="37.716186, -121.025836"/>
    <n v="37.716186"/>
    <n v="-121.025836"/>
    <n v="0"/>
    <n v="19.399999999999999"/>
    <n v="0"/>
    <n v="0"/>
    <n v="0"/>
    <x v="0"/>
    <n v="0"/>
    <n v="0"/>
    <n v="0"/>
    <n v="0"/>
    <s v="Credit Card"/>
    <n v="1"/>
    <n v="26055"/>
    <n v="0"/>
    <s v="Q3"/>
    <n v="0"/>
    <n v="3"/>
    <n v="0"/>
    <s v="California"/>
    <n v="0"/>
    <n v="0"/>
    <n v="0"/>
    <n v="1"/>
    <n v="19.399999999999999"/>
    <n v="0"/>
    <n v="2.85"/>
    <n v="0"/>
    <n v="22.25"/>
    <n v="0"/>
    <n v="0"/>
    <n v="95356"/>
    <n v="0"/>
  </r>
  <r>
    <n v="24"/>
    <n v="0"/>
    <n v="20.29"/>
    <s v="Active User"/>
    <s v="Active User"/>
    <x v="19"/>
    <x v="7"/>
    <n v="3926"/>
    <x v="1"/>
    <s v="United States"/>
    <x v="241"/>
    <s v="Stayed"/>
    <n v="0"/>
    <n v="0"/>
    <s v="Male"/>
    <n v="0"/>
    <s v="No Internet Service"/>
    <s v="37.380662, -122.086022"/>
    <n v="37.380662000000001"/>
    <n v="-122.086022"/>
    <n v="0"/>
    <n v="19.75"/>
    <n v="0"/>
    <n v="0"/>
    <n v="0"/>
    <x v="4"/>
    <n v="0"/>
    <n v="0"/>
    <n v="0"/>
    <n v="0"/>
    <s v="Credit Card"/>
    <n v="1"/>
    <n v="32143"/>
    <n v="0"/>
    <s v="Q3"/>
    <n v="0"/>
    <n v="3"/>
    <n v="0"/>
    <s v="California"/>
    <n v="0"/>
    <n v="0"/>
    <n v="0"/>
    <n v="10"/>
    <n v="208.25"/>
    <n v="0"/>
    <n v="202.9"/>
    <n v="0"/>
    <n v="411.15"/>
    <n v="1"/>
    <n v="0"/>
    <n v="94040"/>
    <n v="0"/>
  </r>
  <r>
    <n v="56"/>
    <n v="10"/>
    <n v="30.35"/>
    <s v="Active User"/>
    <s v="Active User"/>
    <x v="8"/>
    <x v="55"/>
    <n v="2444"/>
    <x v="1"/>
    <s v="United States"/>
    <x v="242"/>
    <s v="Stayed"/>
    <n v="0"/>
    <n v="0"/>
    <s v="Male"/>
    <n v="1"/>
    <s v="Fiber Optic"/>
    <s v="33.362575, -117.299644"/>
    <n v="33.362575"/>
    <n v="-117.299644"/>
    <n v="0"/>
    <n v="78.849999999999994"/>
    <n v="1"/>
    <n v="0"/>
    <n v="0"/>
    <x v="4"/>
    <n v="1"/>
    <n v="0"/>
    <n v="1"/>
    <n v="0"/>
    <s v="Credit Card"/>
    <n v="1"/>
    <n v="42239"/>
    <n v="0"/>
    <s v="Q3"/>
    <n v="0"/>
    <n v="5"/>
    <n v="0"/>
    <s v="California"/>
    <n v="0"/>
    <n v="0"/>
    <n v="0"/>
    <n v="22"/>
    <n v="1600.25"/>
    <n v="50"/>
    <n v="667.7"/>
    <n v="0"/>
    <n v="2317.9499999999998"/>
    <n v="0"/>
    <n v="0"/>
    <n v="92028"/>
    <n v="0"/>
  </r>
  <r>
    <n v="55"/>
    <n v="9"/>
    <n v="33.369999999999997"/>
    <s v="Active User"/>
    <s v="Active User"/>
    <x v="67"/>
    <x v="188"/>
    <n v="5115"/>
    <x v="0"/>
    <s v="United States"/>
    <x v="243"/>
    <s v="Stayed"/>
    <n v="0"/>
    <n v="1"/>
    <s v="Male"/>
    <n v="1"/>
    <s v="DSL"/>
    <s v="38.227285, -121.02789"/>
    <n v="38.227285000000002"/>
    <n v="-121.02789"/>
    <n v="1"/>
    <n v="76.099999999999994"/>
    <n v="1"/>
    <n v="0"/>
    <n v="4"/>
    <x v="3"/>
    <n v="1"/>
    <n v="0"/>
    <n v="0"/>
    <n v="1"/>
    <s v="Credit Card"/>
    <n v="1"/>
    <n v="722"/>
    <n v="1"/>
    <s v="Q3"/>
    <n v="1"/>
    <n v="4"/>
    <n v="0"/>
    <s v="California"/>
    <n v="0"/>
    <n v="0"/>
    <n v="1"/>
    <n v="70"/>
    <n v="5264.25"/>
    <n v="110"/>
    <n v="2335.9"/>
    <n v="0"/>
    <n v="7710.15"/>
    <n v="0"/>
    <n v="0"/>
    <n v="95227"/>
    <n v="0"/>
  </r>
  <r>
    <n v="38"/>
    <n v="25"/>
    <n v="32.22"/>
    <s v="Active User"/>
    <s v="Active User"/>
    <x v="54"/>
    <x v="189"/>
    <n v="6378"/>
    <x v="0"/>
    <s v="United States"/>
    <x v="244"/>
    <s v="Stayed"/>
    <n v="1"/>
    <n v="1"/>
    <s v="Male"/>
    <n v="1"/>
    <s v="Fiber Optic"/>
    <s v="34.965648, -117.001509"/>
    <n v="34.965648000000002"/>
    <n v="-117.001509"/>
    <n v="1"/>
    <n v="104.9"/>
    <n v="1"/>
    <n v="3"/>
    <n v="6"/>
    <x v="3"/>
    <n v="1"/>
    <n v="1"/>
    <n v="1"/>
    <n v="1"/>
    <s v="Credit Card"/>
    <n v="1"/>
    <n v="31293"/>
    <n v="1"/>
    <s v="Q3"/>
    <n v="1"/>
    <n v="4"/>
    <n v="0"/>
    <s v="California"/>
    <n v="1"/>
    <n v="1"/>
    <n v="0"/>
    <n v="72"/>
    <n v="7732.65"/>
    <n v="0"/>
    <n v="2319.84"/>
    <n v="0"/>
    <n v="10052.49"/>
    <n v="0"/>
    <n v="1"/>
    <n v="92311"/>
    <n v="0"/>
  </r>
  <r>
    <n v="77"/>
    <n v="25"/>
    <n v="30.11"/>
    <s v="Active User"/>
    <s v="Active User"/>
    <x v="74"/>
    <x v="190"/>
    <n v="4140"/>
    <x v="0"/>
    <s v="United States"/>
    <x v="245"/>
    <s v="Stayed"/>
    <n v="0"/>
    <n v="0"/>
    <s v="Male"/>
    <n v="1"/>
    <s v="Fiber Optic"/>
    <s v="41.232128, -123.194748"/>
    <n v="41.232128000000003"/>
    <n v="-123.194748"/>
    <n v="0"/>
    <n v="69.349999999999994"/>
    <n v="0"/>
    <n v="0"/>
    <n v="0"/>
    <x v="0"/>
    <n v="0"/>
    <n v="0"/>
    <n v="0"/>
    <n v="0"/>
    <s v="Bank Withdrawal"/>
    <n v="1"/>
    <n v="170"/>
    <n v="0"/>
    <s v="Q3"/>
    <n v="0"/>
    <n v="3"/>
    <n v="1"/>
    <s v="California"/>
    <n v="0"/>
    <n v="0"/>
    <n v="0"/>
    <n v="4"/>
    <n v="261.64999999999998"/>
    <n v="0"/>
    <n v="120.44"/>
    <n v="0"/>
    <n v="382.09"/>
    <n v="0"/>
    <n v="1"/>
    <n v="96031"/>
    <n v="0"/>
  </r>
  <r>
    <n v="57"/>
    <n v="11"/>
    <n v="11.32"/>
    <s v="Active User"/>
    <s v="Active User"/>
    <x v="17"/>
    <x v="191"/>
    <n v="4131"/>
    <x v="2"/>
    <s v="United States"/>
    <x v="246"/>
    <s v="Stayed"/>
    <n v="0"/>
    <n v="0"/>
    <s v="Female"/>
    <n v="1"/>
    <s v="DSL"/>
    <s v="33.571259, -117.731917"/>
    <n v="33.571258999999998"/>
    <n v="-117.731917"/>
    <n v="0"/>
    <n v="59.9"/>
    <n v="0"/>
    <n v="0"/>
    <n v="0"/>
    <x v="5"/>
    <n v="1"/>
    <n v="1"/>
    <n v="1"/>
    <n v="0"/>
    <s v="Bank Withdrawal"/>
    <n v="1"/>
    <n v="41237"/>
    <n v="1"/>
    <s v="Q3"/>
    <n v="0"/>
    <n v="3"/>
    <n v="0"/>
    <s v="California"/>
    <n v="0"/>
    <n v="0"/>
    <n v="0"/>
    <n v="28"/>
    <n v="1654.7"/>
    <n v="0"/>
    <n v="316.95999999999998"/>
    <n v="0"/>
    <n v="1971.66"/>
    <n v="0"/>
    <n v="1"/>
    <n v="92656"/>
    <n v="0"/>
  </r>
  <r>
    <n v="64"/>
    <n v="0"/>
    <n v="23.81"/>
    <s v="Active User"/>
    <s v="Active User"/>
    <x v="60"/>
    <x v="192"/>
    <n v="6019"/>
    <x v="0"/>
    <s v="United States"/>
    <x v="247"/>
    <s v="Stayed"/>
    <n v="1"/>
    <n v="0"/>
    <s v="Male"/>
    <n v="0"/>
    <s v="No Internet Service"/>
    <s v="38.954144, -121.482536"/>
    <n v="38.954143999999999"/>
    <n v="-121.482536"/>
    <n v="0"/>
    <n v="25.3"/>
    <n v="1"/>
    <n v="3"/>
    <n v="0"/>
    <x v="3"/>
    <n v="0"/>
    <n v="0"/>
    <n v="1"/>
    <n v="0"/>
    <s v="Credit Card"/>
    <n v="1"/>
    <n v="947"/>
    <n v="0"/>
    <s v="Q3"/>
    <n v="0"/>
    <n v="4"/>
    <n v="0"/>
    <s v="California"/>
    <n v="0"/>
    <n v="0"/>
    <n v="0"/>
    <n v="66"/>
    <n v="1673.8"/>
    <n v="0"/>
    <n v="1571.46"/>
    <n v="0"/>
    <n v="3245.26"/>
    <n v="0"/>
    <n v="0"/>
    <n v="95674"/>
    <n v="0"/>
  </r>
  <r>
    <n v="44"/>
    <n v="13"/>
    <n v="15.76"/>
    <s v="Active User"/>
    <s v="Active User"/>
    <x v="52"/>
    <x v="193"/>
    <n v="2451"/>
    <x v="1"/>
    <s v="United States"/>
    <x v="248"/>
    <s v="Joined"/>
    <n v="0"/>
    <n v="0"/>
    <s v="Male"/>
    <n v="1"/>
    <s v="DSL"/>
    <s v="34.238802, -118.482296"/>
    <n v="34.238802"/>
    <n v="-118.48229600000001"/>
    <n v="0"/>
    <n v="44.9"/>
    <n v="0"/>
    <n v="0"/>
    <n v="0"/>
    <x v="2"/>
    <n v="0"/>
    <n v="0"/>
    <n v="1"/>
    <n v="0"/>
    <s v="Credit Card"/>
    <n v="1"/>
    <n v="57017"/>
    <n v="0"/>
    <s v="Q3"/>
    <n v="0"/>
    <n v="3"/>
    <n v="0"/>
    <s v="California"/>
    <n v="0"/>
    <n v="0"/>
    <n v="0"/>
    <n v="1"/>
    <n v="44.9"/>
    <n v="0"/>
    <n v="15.76"/>
    <n v="0"/>
    <n v="60.66"/>
    <n v="0"/>
    <n v="1"/>
    <n v="91343"/>
    <n v="0"/>
  </r>
  <r>
    <n v="21"/>
    <n v="71"/>
    <n v="14.6"/>
    <s v="Dissatisfaction"/>
    <s v="Product dissatisfaction"/>
    <x v="41"/>
    <x v="194"/>
    <n v="4415"/>
    <x v="1"/>
    <s v="United States"/>
    <x v="249"/>
    <s v="Churned"/>
    <n v="1"/>
    <n v="0"/>
    <s v="Male"/>
    <n v="1"/>
    <s v="Fiber Optic"/>
    <s v="33.940619, -117.9513"/>
    <n v="33.940618999999998"/>
    <n v="-117.9513"/>
    <n v="0"/>
    <n v="74.400000000000006"/>
    <n v="1"/>
    <n v="2"/>
    <n v="0"/>
    <x v="2"/>
    <n v="0"/>
    <n v="0"/>
    <n v="1"/>
    <n v="0"/>
    <s v="Bank Withdrawal"/>
    <n v="1"/>
    <n v="67354"/>
    <n v="0"/>
    <s v="Q3"/>
    <n v="0"/>
    <n v="1"/>
    <n v="0"/>
    <s v="California"/>
    <n v="0"/>
    <n v="1"/>
    <n v="0"/>
    <n v="3"/>
    <n v="229.55"/>
    <n v="0"/>
    <n v="43.8"/>
    <n v="8.74"/>
    <n v="264.61"/>
    <n v="1"/>
    <n v="1"/>
    <n v="90631"/>
    <n v="1"/>
  </r>
  <r>
    <n v="22"/>
    <n v="0"/>
    <n v="36.369999999999997"/>
    <s v="Active User"/>
    <s v="Active User"/>
    <x v="3"/>
    <x v="195"/>
    <n v="2299"/>
    <x v="0"/>
    <s v="United States"/>
    <x v="250"/>
    <s v="Stayed"/>
    <n v="1"/>
    <n v="0"/>
    <s v="Male"/>
    <n v="0"/>
    <s v="No Internet Service"/>
    <s v="33.739412, -117.173334"/>
    <n v="33.739412000000002"/>
    <n v="-117.173334"/>
    <n v="1"/>
    <n v="25.35"/>
    <n v="1"/>
    <n v="2"/>
    <n v="3"/>
    <x v="0"/>
    <n v="0"/>
    <n v="0"/>
    <n v="0"/>
    <n v="1"/>
    <s v="Credit Card"/>
    <n v="1"/>
    <n v="8692"/>
    <n v="0"/>
    <s v="Q3"/>
    <n v="1"/>
    <n v="4"/>
    <n v="0"/>
    <s v="California"/>
    <n v="0"/>
    <n v="0"/>
    <n v="0"/>
    <n v="10"/>
    <n v="253.5"/>
    <n v="0"/>
    <n v="363.7"/>
    <n v="0"/>
    <n v="617.20000000000005"/>
    <n v="1"/>
    <n v="0"/>
    <n v="92585"/>
    <n v="0"/>
  </r>
  <r>
    <n v="36"/>
    <n v="0"/>
    <n v="14.27"/>
    <s v="Active User"/>
    <s v="Active User"/>
    <x v="50"/>
    <x v="196"/>
    <n v="3977"/>
    <x v="2"/>
    <s v="United States"/>
    <x v="251"/>
    <s v="Stayed"/>
    <n v="0"/>
    <n v="0"/>
    <s v="Male"/>
    <n v="0"/>
    <s v="No Internet Service"/>
    <s v="33.098018, -117.258203"/>
    <n v="33.098018000000003"/>
    <n v="-117.25820299999999"/>
    <n v="1"/>
    <n v="18.8"/>
    <n v="0"/>
    <n v="0"/>
    <n v="5"/>
    <x v="0"/>
    <n v="0"/>
    <n v="0"/>
    <n v="0"/>
    <n v="1"/>
    <s v="Credit Card"/>
    <n v="1"/>
    <n v="43161"/>
    <n v="0"/>
    <s v="Q3"/>
    <n v="1"/>
    <n v="4"/>
    <n v="0"/>
    <s v="California"/>
    <n v="0"/>
    <n v="0"/>
    <n v="0"/>
    <n v="15"/>
    <n v="294.95"/>
    <n v="0"/>
    <n v="214.05"/>
    <n v="0"/>
    <n v="509"/>
    <n v="0"/>
    <n v="0"/>
    <n v="92009"/>
    <n v="0"/>
  </r>
  <r>
    <n v="46"/>
    <n v="17"/>
    <n v="0"/>
    <s v="Active User"/>
    <s v="Active User"/>
    <x v="55"/>
    <x v="147"/>
    <n v="5041"/>
    <x v="0"/>
    <s v="United States"/>
    <x v="252"/>
    <s v="Stayed"/>
    <n v="0"/>
    <n v="1"/>
    <s v="Male"/>
    <n v="1"/>
    <s v="DSL"/>
    <s v="34.191842, -118.822796"/>
    <n v="34.191842000000001"/>
    <n v="-118.822796"/>
    <n v="1"/>
    <n v="45.25"/>
    <n v="0"/>
    <n v="0"/>
    <n v="11"/>
    <x v="3"/>
    <n v="1"/>
    <n v="1"/>
    <n v="0"/>
    <n v="1"/>
    <s v="Credit Card"/>
    <n v="0"/>
    <n v="33057"/>
    <n v="1"/>
    <s v="Q3"/>
    <n v="1"/>
    <n v="4"/>
    <n v="0"/>
    <s v="California"/>
    <n v="0"/>
    <n v="0"/>
    <n v="0"/>
    <n v="72"/>
    <n v="3139.8"/>
    <n v="0"/>
    <n v="0"/>
    <n v="0"/>
    <n v="3139.8"/>
    <n v="0"/>
    <n v="1"/>
    <n v="91362"/>
    <n v="0"/>
  </r>
  <r>
    <n v="22"/>
    <n v="0"/>
    <n v="31.93"/>
    <s v="Active User"/>
    <s v="Active User"/>
    <x v="24"/>
    <x v="197"/>
    <n v="5730"/>
    <x v="0"/>
    <s v="United States"/>
    <x v="253"/>
    <s v="Stayed"/>
    <n v="1"/>
    <n v="0"/>
    <s v="Male"/>
    <n v="0"/>
    <s v="No Internet Service"/>
    <s v="36.624641, -121.647195"/>
    <n v="36.624640999999997"/>
    <n v="-121.647195"/>
    <n v="0"/>
    <n v="19.899999999999999"/>
    <n v="0"/>
    <n v="1"/>
    <n v="0"/>
    <x v="0"/>
    <n v="0"/>
    <n v="0"/>
    <n v="0"/>
    <n v="0"/>
    <s v="Credit Card"/>
    <n v="1"/>
    <n v="407"/>
    <n v="0"/>
    <s v="Q3"/>
    <n v="0"/>
    <n v="4"/>
    <n v="0"/>
    <s v="California"/>
    <n v="0"/>
    <n v="0"/>
    <n v="0"/>
    <n v="72"/>
    <n v="1529.65"/>
    <n v="0"/>
    <n v="2298.96"/>
    <n v="0"/>
    <n v="3828.61"/>
    <n v="1"/>
    <n v="0"/>
    <n v="93962"/>
    <n v="0"/>
  </r>
  <r>
    <n v="50"/>
    <n v="18"/>
    <n v="44.76"/>
    <s v="Active User"/>
    <s v="Active User"/>
    <x v="60"/>
    <x v="198"/>
    <n v="2667"/>
    <x v="2"/>
    <s v="United States"/>
    <x v="254"/>
    <s v="Stayed"/>
    <n v="0"/>
    <n v="0"/>
    <s v="Male"/>
    <n v="1"/>
    <s v="DSL"/>
    <s v="40.497283, -123.93037"/>
    <n v="40.497283000000003"/>
    <n v="-123.93037"/>
    <n v="0"/>
    <n v="70.95"/>
    <n v="1"/>
    <n v="0"/>
    <n v="0"/>
    <x v="1"/>
    <n v="0"/>
    <n v="1"/>
    <n v="1"/>
    <n v="0"/>
    <s v="Bank Withdrawal"/>
    <n v="1"/>
    <n v="1072"/>
    <n v="1"/>
    <s v="Q3"/>
    <n v="0"/>
    <n v="3"/>
    <n v="0"/>
    <s v="California"/>
    <n v="1"/>
    <n v="1"/>
    <n v="0"/>
    <n v="48"/>
    <n v="3629.2"/>
    <n v="0"/>
    <n v="2148.48"/>
    <n v="0"/>
    <n v="5777.68"/>
    <n v="0"/>
    <n v="1"/>
    <n v="95528"/>
    <n v="0"/>
  </r>
  <r>
    <n v="30"/>
    <n v="59"/>
    <n v="41.78"/>
    <s v="Dissatisfaction"/>
    <s v="Lack of self-service on Website"/>
    <x v="41"/>
    <x v="187"/>
    <n v="2632"/>
    <x v="1"/>
    <s v="United States"/>
    <x v="255"/>
    <s v="Churned"/>
    <n v="0"/>
    <n v="0"/>
    <s v="Female"/>
    <n v="1"/>
    <s v="DSL"/>
    <s v="37.672906, -120.946594"/>
    <n v="37.672905999999998"/>
    <n v="-120.946594"/>
    <n v="0"/>
    <n v="44.9"/>
    <n v="0"/>
    <n v="0"/>
    <n v="0"/>
    <x v="2"/>
    <n v="0"/>
    <n v="0"/>
    <n v="1"/>
    <n v="0"/>
    <s v="Bank Withdrawal"/>
    <n v="1"/>
    <n v="47613"/>
    <n v="0"/>
    <s v="Q3"/>
    <n v="0"/>
    <n v="2"/>
    <n v="0"/>
    <s v="California"/>
    <n v="0"/>
    <n v="0"/>
    <n v="0"/>
    <n v="1"/>
    <n v="44.9"/>
    <n v="0"/>
    <n v="41.78"/>
    <n v="0"/>
    <n v="86.68"/>
    <n v="0"/>
    <n v="1"/>
    <n v="95355"/>
    <n v="1"/>
  </r>
  <r>
    <n v="32"/>
    <n v="13"/>
    <n v="33.619999999999997"/>
    <s v="Active User"/>
    <s v="Active User"/>
    <x v="54"/>
    <x v="199"/>
    <n v="4780"/>
    <x v="1"/>
    <s v="United States"/>
    <x v="256"/>
    <s v="Stayed"/>
    <n v="1"/>
    <n v="0"/>
    <s v="Female"/>
    <n v="1"/>
    <s v="Fiber Optic"/>
    <s v="33.840399, -118.353714"/>
    <n v="33.840398999999998"/>
    <n v="-118.353714"/>
    <n v="1"/>
    <n v="87.8"/>
    <n v="0"/>
    <n v="2"/>
    <n v="1"/>
    <x v="0"/>
    <n v="0"/>
    <n v="0"/>
    <n v="1"/>
    <n v="1"/>
    <s v="Credit Card"/>
    <n v="1"/>
    <n v="41979"/>
    <n v="0"/>
    <s v="Q3"/>
    <n v="1"/>
    <n v="4"/>
    <n v="0"/>
    <s v="California"/>
    <n v="1"/>
    <n v="1"/>
    <n v="1"/>
    <n v="29"/>
    <n v="2621.75"/>
    <n v="0"/>
    <n v="974.98"/>
    <n v="0"/>
    <n v="3596.73"/>
    <n v="0"/>
    <n v="1"/>
    <n v="90503"/>
    <n v="0"/>
  </r>
  <r>
    <n v="29"/>
    <n v="73"/>
    <n v="36.75"/>
    <s v="Competitor"/>
    <s v="Competitor made better offer"/>
    <x v="39"/>
    <x v="9"/>
    <n v="5530"/>
    <x v="1"/>
    <s v="United States"/>
    <x v="257"/>
    <s v="Churned"/>
    <n v="0"/>
    <n v="0"/>
    <s v="Male"/>
    <n v="1"/>
    <s v="Fiber Optic"/>
    <s v="32.825086, -117.199424"/>
    <n v="32.825085999999999"/>
    <n v="-117.19942399999999"/>
    <n v="1"/>
    <n v="91.85"/>
    <n v="1"/>
    <n v="0"/>
    <n v="0"/>
    <x v="0"/>
    <n v="1"/>
    <n v="0"/>
    <n v="1"/>
    <n v="1"/>
    <s v="Bank Withdrawal"/>
    <n v="1"/>
    <n v="51213"/>
    <n v="0"/>
    <s v="Q3"/>
    <n v="0"/>
    <n v="3"/>
    <n v="0"/>
    <s v="California"/>
    <n v="0"/>
    <n v="1"/>
    <n v="1"/>
    <n v="65"/>
    <n v="5940.85"/>
    <n v="0"/>
    <n v="2388.75"/>
    <n v="0"/>
    <n v="8329.6"/>
    <n v="1"/>
    <n v="1"/>
    <n v="92117"/>
    <n v="1"/>
  </r>
  <r>
    <n v="37"/>
    <n v="21"/>
    <n v="39.85"/>
    <s v="Active User"/>
    <s v="Active User"/>
    <x v="28"/>
    <x v="1"/>
    <n v="4525"/>
    <x v="1"/>
    <s v="United States"/>
    <x v="258"/>
    <s v="Stayed"/>
    <n v="0"/>
    <n v="0"/>
    <s v="Female"/>
    <n v="1"/>
    <s v="Fiber Optic"/>
    <s v="38.432145, -120.77069"/>
    <n v="38.432144999999998"/>
    <n v="-120.77069"/>
    <n v="0"/>
    <n v="75.75"/>
    <n v="1"/>
    <n v="0"/>
    <n v="0"/>
    <x v="0"/>
    <n v="0"/>
    <n v="0"/>
    <n v="1"/>
    <n v="0"/>
    <s v="Mailed Check"/>
    <n v="1"/>
    <n v="4610"/>
    <n v="0"/>
    <s v="Q3"/>
    <n v="0"/>
    <n v="5"/>
    <n v="0"/>
    <s v="California"/>
    <n v="0"/>
    <n v="0"/>
    <n v="0"/>
    <n v="10"/>
    <n v="777.3"/>
    <n v="0"/>
    <n v="398.5"/>
    <n v="0"/>
    <n v="1175.8"/>
    <n v="0"/>
    <n v="1"/>
    <n v="95685"/>
    <n v="0"/>
  </r>
  <r>
    <n v="51"/>
    <n v="4"/>
    <n v="44.31"/>
    <s v="Active User"/>
    <s v="Active User"/>
    <x v="9"/>
    <x v="200"/>
    <n v="5213"/>
    <x v="0"/>
    <s v="United States"/>
    <x v="259"/>
    <s v="Stayed"/>
    <n v="0"/>
    <n v="1"/>
    <s v="Female"/>
    <n v="1"/>
    <s v="Fiber Optic"/>
    <s v="36.220761, -120.980777"/>
    <n v="36.220761000000003"/>
    <n v="-120.980777"/>
    <n v="0"/>
    <n v="115.1"/>
    <n v="1"/>
    <n v="0"/>
    <n v="0"/>
    <x v="0"/>
    <n v="1"/>
    <n v="1"/>
    <n v="1"/>
    <n v="0"/>
    <s v="Bank Withdrawal"/>
    <n v="1"/>
    <n v="14477"/>
    <n v="1"/>
    <s v="Q3"/>
    <n v="0"/>
    <n v="3"/>
    <n v="0"/>
    <s v="California"/>
    <n v="1"/>
    <n v="1"/>
    <n v="1"/>
    <n v="64"/>
    <n v="7334.05"/>
    <n v="0"/>
    <n v="2835.84"/>
    <n v="0"/>
    <n v="10169.89"/>
    <n v="0"/>
    <n v="1"/>
    <n v="93930"/>
    <n v="0"/>
  </r>
  <r>
    <n v="74"/>
    <n v="18"/>
    <n v="32.9"/>
    <s v="Active User"/>
    <s v="Active User"/>
    <x v="10"/>
    <x v="201"/>
    <n v="6084"/>
    <x v="0"/>
    <s v="United States"/>
    <x v="260"/>
    <s v="Stayed"/>
    <n v="1"/>
    <n v="1"/>
    <s v="Male"/>
    <n v="1"/>
    <s v="DSL"/>
    <s v="33.970661, -117.255039"/>
    <n v="33.970661"/>
    <n v="-117.255039"/>
    <n v="1"/>
    <n v="75.150000000000006"/>
    <n v="1"/>
    <n v="2"/>
    <n v="3"/>
    <x v="0"/>
    <n v="1"/>
    <n v="1"/>
    <n v="1"/>
    <n v="1"/>
    <s v="Bank Withdrawal"/>
    <n v="1"/>
    <n v="46214"/>
    <n v="0"/>
    <s v="Q3"/>
    <n v="1"/>
    <n v="4"/>
    <n v="1"/>
    <s v="California"/>
    <n v="1"/>
    <n v="1"/>
    <n v="0"/>
    <n v="50"/>
    <n v="3822.45"/>
    <n v="0"/>
    <n v="1645"/>
    <n v="0"/>
    <n v="5467.45"/>
    <n v="0"/>
    <n v="1"/>
    <n v="92557"/>
    <n v="0"/>
  </r>
  <r>
    <n v="25"/>
    <n v="85"/>
    <n v="26.51"/>
    <s v="Other"/>
    <s v="Don't know"/>
    <x v="23"/>
    <x v="117"/>
    <n v="5220"/>
    <x v="2"/>
    <s v="United States"/>
    <x v="261"/>
    <s v="Churned"/>
    <n v="0"/>
    <n v="0"/>
    <s v="Male"/>
    <n v="1"/>
    <s v="Cable"/>
    <s v="34.083086, -117.737997"/>
    <n v="34.083086000000002"/>
    <n v="-117.73799699999999"/>
    <n v="0"/>
    <n v="65.400000000000006"/>
    <n v="0"/>
    <n v="0"/>
    <n v="0"/>
    <x v="0"/>
    <n v="1"/>
    <n v="0"/>
    <n v="1"/>
    <n v="0"/>
    <s v="Credit Card"/>
    <n v="1"/>
    <n v="46626"/>
    <n v="1"/>
    <s v="Q3"/>
    <n v="0"/>
    <n v="1"/>
    <n v="0"/>
    <s v="California"/>
    <n v="1"/>
    <n v="1"/>
    <n v="0"/>
    <n v="36"/>
    <n v="2498.4"/>
    <n v="0"/>
    <n v="954.36"/>
    <n v="0"/>
    <n v="3452.76"/>
    <n v="1"/>
    <n v="1"/>
    <n v="91767"/>
    <n v="1"/>
  </r>
  <r>
    <n v="30"/>
    <n v="59"/>
    <n v="9.3699999999999992"/>
    <s v="Active User"/>
    <s v="Active User"/>
    <x v="14"/>
    <x v="184"/>
    <n v="6107"/>
    <x v="1"/>
    <s v="United States"/>
    <x v="262"/>
    <s v="Stayed"/>
    <n v="0"/>
    <n v="1"/>
    <s v="Female"/>
    <n v="1"/>
    <s v="DSL"/>
    <s v="33.760458, -118.129725"/>
    <n v="33.760458"/>
    <n v="-118.12972499999999"/>
    <n v="0"/>
    <n v="59.45"/>
    <n v="0"/>
    <n v="0"/>
    <n v="0"/>
    <x v="0"/>
    <n v="0"/>
    <n v="0"/>
    <n v="1"/>
    <n v="0"/>
    <s v="Bank Withdrawal"/>
    <n v="1"/>
    <n v="31352"/>
    <n v="0"/>
    <s v="Q3"/>
    <n v="0"/>
    <n v="3"/>
    <n v="0"/>
    <s v="California"/>
    <n v="1"/>
    <n v="1"/>
    <n v="0"/>
    <n v="52"/>
    <n v="3043.7"/>
    <n v="0"/>
    <n v="487.24"/>
    <n v="0"/>
    <n v="3530.94"/>
    <n v="0"/>
    <n v="1"/>
    <n v="90803"/>
    <n v="0"/>
  </r>
  <r>
    <n v="58"/>
    <n v="0"/>
    <n v="40"/>
    <s v="Active User"/>
    <s v="Active User"/>
    <x v="56"/>
    <x v="182"/>
    <n v="3047"/>
    <x v="0"/>
    <s v="United States"/>
    <x v="263"/>
    <s v="Stayed"/>
    <n v="1"/>
    <n v="0"/>
    <s v="Male"/>
    <n v="0"/>
    <s v="No Internet Service"/>
    <s v="34.983808, -117.239306"/>
    <n v="34.983808000000003"/>
    <n v="-117.239306"/>
    <n v="1"/>
    <n v="21.25"/>
    <n v="0"/>
    <n v="3"/>
    <n v="6"/>
    <x v="0"/>
    <n v="0"/>
    <n v="0"/>
    <n v="0"/>
    <n v="1"/>
    <s v="Credit Card"/>
    <n v="1"/>
    <n v="1933"/>
    <n v="0"/>
    <s v="Q3"/>
    <n v="1"/>
    <n v="3"/>
    <n v="0"/>
    <s v="California"/>
    <n v="0"/>
    <n v="0"/>
    <n v="0"/>
    <n v="30"/>
    <n v="711.9"/>
    <n v="0"/>
    <n v="1200"/>
    <n v="0"/>
    <n v="1911.9"/>
    <n v="0"/>
    <n v="0"/>
    <n v="92347"/>
    <n v="0"/>
  </r>
  <r>
    <n v="29"/>
    <n v="0"/>
    <n v="7.32"/>
    <s v="Active User"/>
    <s v="Active User"/>
    <x v="12"/>
    <x v="181"/>
    <n v="4801"/>
    <x v="1"/>
    <s v="United States"/>
    <x v="264"/>
    <s v="Joined"/>
    <n v="0"/>
    <n v="0"/>
    <s v="Male"/>
    <n v="0"/>
    <s v="No Internet Service"/>
    <s v="33.351059, -117.420557"/>
    <n v="33.351058999999999"/>
    <n v="-117.420557"/>
    <n v="0"/>
    <n v="20.55"/>
    <n v="0"/>
    <n v="0"/>
    <n v="0"/>
    <x v="2"/>
    <n v="0"/>
    <n v="0"/>
    <n v="0"/>
    <n v="0"/>
    <s v="Credit Card"/>
    <n v="1"/>
    <n v="98239"/>
    <n v="0"/>
    <s v="Q3"/>
    <n v="0"/>
    <n v="4"/>
    <n v="0"/>
    <s v="California"/>
    <n v="0"/>
    <n v="0"/>
    <n v="0"/>
    <n v="1"/>
    <n v="20.55"/>
    <n v="0"/>
    <n v="7.32"/>
    <n v="0"/>
    <n v="27.87"/>
    <n v="1"/>
    <n v="0"/>
    <n v="92054"/>
    <n v="0"/>
  </r>
  <r>
    <n v="46"/>
    <n v="14"/>
    <n v="46.21"/>
    <s v="Dissatisfaction"/>
    <s v="Poor expertise of phone support"/>
    <x v="72"/>
    <x v="202"/>
    <n v="3818"/>
    <x v="2"/>
    <s v="United States"/>
    <x v="265"/>
    <s v="Churned"/>
    <n v="0"/>
    <n v="1"/>
    <s v="Male"/>
    <n v="1"/>
    <s v="Cable"/>
    <s v="34.145695, -117.95982"/>
    <n v="34.145695000000003"/>
    <n v="-117.95981999999999"/>
    <n v="0"/>
    <n v="62.3"/>
    <n v="0"/>
    <n v="0"/>
    <n v="0"/>
    <x v="0"/>
    <n v="0"/>
    <n v="0"/>
    <n v="1"/>
    <n v="0"/>
    <s v="Credit Card"/>
    <n v="1"/>
    <n v="27414"/>
    <n v="1"/>
    <s v="Q3"/>
    <n v="0"/>
    <n v="3"/>
    <n v="0"/>
    <s v="California"/>
    <n v="1"/>
    <n v="1"/>
    <n v="0"/>
    <n v="38"/>
    <n v="2354.8000000000002"/>
    <n v="0"/>
    <n v="1755.98"/>
    <n v="0"/>
    <n v="4110.78"/>
    <n v="0"/>
    <n v="1"/>
    <n v="91010"/>
    <n v="1"/>
  </r>
  <r>
    <n v="41"/>
    <n v="14"/>
    <n v="0"/>
    <s v="Active User"/>
    <s v="Active User"/>
    <x v="41"/>
    <x v="203"/>
    <n v="3752"/>
    <x v="2"/>
    <s v="United States"/>
    <x v="266"/>
    <s v="Stayed"/>
    <n v="0"/>
    <n v="1"/>
    <s v="Male"/>
    <n v="1"/>
    <s v="DSL"/>
    <s v="39.457388, -121.818201"/>
    <n v="39.457388000000002"/>
    <n v="-121.818201"/>
    <n v="0"/>
    <n v="35.549999999999997"/>
    <n v="0"/>
    <n v="0"/>
    <n v="0"/>
    <x v="0"/>
    <n v="0"/>
    <n v="0"/>
    <n v="0"/>
    <n v="0"/>
    <s v="Credit Card"/>
    <n v="0"/>
    <n v="3169"/>
    <n v="1"/>
    <s v="Q3"/>
    <n v="0"/>
    <n v="3"/>
    <n v="0"/>
    <s v="California"/>
    <n v="0"/>
    <n v="0"/>
    <n v="0"/>
    <n v="39"/>
    <n v="1309.1500000000001"/>
    <n v="0"/>
    <n v="0"/>
    <n v="0"/>
    <n v="1309.1500000000001"/>
    <n v="0"/>
    <n v="1"/>
    <n v="95917"/>
    <n v="0"/>
  </r>
  <r>
    <n v="58"/>
    <n v="21"/>
    <n v="17.899999999999999"/>
    <s v="Active User"/>
    <s v="Active User"/>
    <x v="68"/>
    <x v="204"/>
    <n v="4296"/>
    <x v="0"/>
    <s v="United States"/>
    <x v="267"/>
    <s v="Stayed"/>
    <n v="0"/>
    <n v="1"/>
    <s v="Female"/>
    <n v="1"/>
    <s v="Fiber Optic"/>
    <s v="34.238162, -117.534306"/>
    <n v="34.238162000000003"/>
    <n v="-117.534306"/>
    <n v="0"/>
    <n v="118.65"/>
    <n v="1"/>
    <n v="0"/>
    <n v="0"/>
    <x v="3"/>
    <n v="1"/>
    <n v="1"/>
    <n v="1"/>
    <n v="0"/>
    <s v="Bank Withdrawal"/>
    <n v="1"/>
    <n v="1090"/>
    <n v="1"/>
    <s v="Q3"/>
    <n v="0"/>
    <n v="3"/>
    <n v="0"/>
    <s v="California"/>
    <n v="1"/>
    <n v="1"/>
    <n v="1"/>
    <n v="71"/>
    <n v="8477.6"/>
    <n v="0"/>
    <n v="1270.9000000000001"/>
    <n v="0"/>
    <n v="9748.5"/>
    <n v="0"/>
    <n v="1"/>
    <n v="92358"/>
    <n v="0"/>
  </r>
  <r>
    <n v="20"/>
    <n v="59"/>
    <n v="29.41"/>
    <s v="Competitor"/>
    <s v="Competitor offered more data"/>
    <x v="20"/>
    <x v="205"/>
    <n v="3458"/>
    <x v="1"/>
    <s v="United States"/>
    <x v="268"/>
    <s v="Churned"/>
    <n v="0"/>
    <n v="0"/>
    <s v="Female"/>
    <n v="1"/>
    <s v="Fiber Optic"/>
    <s v="37.375816, -119.739935"/>
    <n v="37.375816"/>
    <n v="-119.739935"/>
    <n v="0"/>
    <n v="78.05"/>
    <n v="0"/>
    <n v="0"/>
    <n v="0"/>
    <x v="0"/>
    <n v="0"/>
    <n v="0"/>
    <n v="0"/>
    <n v="0"/>
    <s v="Bank Withdrawal"/>
    <n v="1"/>
    <n v="1968"/>
    <n v="0"/>
    <s v="Q3"/>
    <n v="0"/>
    <n v="1"/>
    <n v="0"/>
    <s v="California"/>
    <n v="0"/>
    <n v="1"/>
    <n v="1"/>
    <n v="1"/>
    <n v="78.05"/>
    <n v="10"/>
    <n v="29.41"/>
    <n v="0"/>
    <n v="117.46"/>
    <n v="1"/>
    <n v="0"/>
    <n v="93601"/>
    <n v="1"/>
  </r>
  <r>
    <n v="57"/>
    <n v="0"/>
    <n v="45.75"/>
    <s v="Active User"/>
    <s v="Active User"/>
    <x v="43"/>
    <x v="206"/>
    <n v="4722"/>
    <x v="0"/>
    <s v="United States"/>
    <x v="269"/>
    <s v="Stayed"/>
    <n v="0"/>
    <n v="0"/>
    <s v="Male"/>
    <n v="0"/>
    <s v="No Internet Service"/>
    <s v="37.885629, -122.46858"/>
    <n v="37.885629000000002"/>
    <n v="-122.46858"/>
    <n v="0"/>
    <n v="19.3"/>
    <n v="0"/>
    <n v="0"/>
    <n v="0"/>
    <x v="0"/>
    <n v="0"/>
    <n v="0"/>
    <n v="0"/>
    <n v="0"/>
    <s v="Bank Withdrawal"/>
    <n v="1"/>
    <n v="13065"/>
    <n v="0"/>
    <s v="Q3"/>
    <n v="0"/>
    <n v="4"/>
    <n v="0"/>
    <s v="California"/>
    <n v="0"/>
    <n v="0"/>
    <n v="0"/>
    <n v="72"/>
    <n v="1414.8"/>
    <n v="0"/>
    <n v="3294"/>
    <n v="0"/>
    <n v="4708.8"/>
    <n v="0"/>
    <n v="0"/>
    <n v="94920"/>
    <n v="0"/>
  </r>
  <r>
    <n v="43"/>
    <n v="24"/>
    <n v="8.69"/>
    <s v="Active User"/>
    <s v="Active User"/>
    <x v="19"/>
    <x v="47"/>
    <n v="3271"/>
    <x v="1"/>
    <s v="United States"/>
    <x v="270"/>
    <s v="Stayed"/>
    <n v="0"/>
    <n v="0"/>
    <s v="Male"/>
    <n v="1"/>
    <s v="Fiber Optic"/>
    <s v="33.873395, -118.37019"/>
    <n v="33.873395000000002"/>
    <n v="-118.37018999999999"/>
    <n v="0"/>
    <n v="73.150000000000006"/>
    <n v="1"/>
    <n v="0"/>
    <n v="0"/>
    <x v="5"/>
    <n v="0"/>
    <n v="0"/>
    <n v="1"/>
    <n v="0"/>
    <s v="Credit Card"/>
    <n v="1"/>
    <n v="37322"/>
    <n v="0"/>
    <s v="Q3"/>
    <n v="0"/>
    <n v="5"/>
    <n v="0"/>
    <s v="California"/>
    <n v="0"/>
    <n v="0"/>
    <n v="0"/>
    <n v="39"/>
    <n v="2730.85"/>
    <n v="0"/>
    <n v="338.91"/>
    <n v="0"/>
    <n v="3069.76"/>
    <n v="0"/>
    <n v="1"/>
    <n v="90278"/>
    <n v="0"/>
  </r>
  <r>
    <n v="33"/>
    <n v="0"/>
    <n v="16.809999999999999"/>
    <s v="Competitor"/>
    <s v="Competitor made better offer"/>
    <x v="25"/>
    <x v="55"/>
    <n v="5747"/>
    <x v="1"/>
    <s v="United States"/>
    <x v="271"/>
    <s v="Churned"/>
    <n v="0"/>
    <n v="0"/>
    <s v="Male"/>
    <n v="0"/>
    <s v="No Internet Service"/>
    <s v="33.362575, -117.299644"/>
    <n v="33.362575"/>
    <n v="-117.299644"/>
    <n v="0"/>
    <n v="20.100000000000001"/>
    <n v="0"/>
    <n v="0"/>
    <n v="0"/>
    <x v="2"/>
    <n v="0"/>
    <n v="0"/>
    <n v="0"/>
    <n v="0"/>
    <s v="Credit Card"/>
    <n v="1"/>
    <n v="42239"/>
    <n v="0"/>
    <s v="Q3"/>
    <n v="0"/>
    <n v="1"/>
    <n v="0"/>
    <s v="California"/>
    <n v="0"/>
    <n v="0"/>
    <n v="0"/>
    <n v="1"/>
    <n v="20.100000000000001"/>
    <n v="0"/>
    <n v="16.809999999999999"/>
    <n v="0"/>
    <n v="36.909999999999997"/>
    <n v="0"/>
    <n v="0"/>
    <n v="92028"/>
    <n v="1"/>
  </r>
  <r>
    <n v="54"/>
    <n v="0"/>
    <n v="30.82"/>
    <s v="Active User"/>
    <s v="Active User"/>
    <x v="71"/>
    <x v="207"/>
    <n v="3948"/>
    <x v="0"/>
    <s v="United States"/>
    <x v="272"/>
    <s v="Stayed"/>
    <n v="0"/>
    <n v="0"/>
    <s v="Female"/>
    <n v="0"/>
    <s v="No Internet Service"/>
    <s v="34.296813, -118.685703"/>
    <n v="34.296813"/>
    <n v="-118.685703"/>
    <n v="0"/>
    <n v="24"/>
    <n v="1"/>
    <n v="0"/>
    <n v="0"/>
    <x v="1"/>
    <n v="0"/>
    <n v="0"/>
    <n v="0"/>
    <n v="0"/>
    <s v="Credit Card"/>
    <n v="1"/>
    <n v="49027"/>
    <n v="0"/>
    <s v="Q3"/>
    <n v="0"/>
    <n v="3"/>
    <n v="0"/>
    <s v="California"/>
    <n v="0"/>
    <n v="0"/>
    <n v="0"/>
    <n v="48"/>
    <n v="1183.05"/>
    <n v="0"/>
    <n v="1479.36"/>
    <n v="0"/>
    <n v="2662.41"/>
    <n v="0"/>
    <n v="0"/>
    <n v="93063"/>
    <n v="0"/>
  </r>
  <r>
    <n v="69"/>
    <n v="11"/>
    <n v="3.76"/>
    <s v="Active User"/>
    <s v="Active User"/>
    <x v="36"/>
    <x v="63"/>
    <n v="4053"/>
    <x v="2"/>
    <s v="United States"/>
    <x v="273"/>
    <s v="Stayed"/>
    <n v="0"/>
    <n v="1"/>
    <s v="Female"/>
    <n v="1"/>
    <s v="Fiber Optic"/>
    <s v="33.323705, -116.626907"/>
    <n v="33.323704999999997"/>
    <n v="-116.626907"/>
    <n v="1"/>
    <n v="97"/>
    <n v="0"/>
    <n v="0"/>
    <n v="9"/>
    <x v="0"/>
    <n v="1"/>
    <n v="1"/>
    <n v="0"/>
    <n v="1"/>
    <s v="Bank Withdrawal"/>
    <n v="1"/>
    <n v="1205"/>
    <n v="0"/>
    <s v="Q3"/>
    <n v="1"/>
    <n v="3"/>
    <n v="1"/>
    <s v="California"/>
    <n v="1"/>
    <n v="0"/>
    <n v="0"/>
    <n v="64"/>
    <n v="6430.9"/>
    <n v="0"/>
    <n v="240.64"/>
    <n v="0"/>
    <n v="6671.54"/>
    <n v="0"/>
    <n v="1"/>
    <n v="92086"/>
    <n v="0"/>
  </r>
  <r>
    <n v="31"/>
    <n v="0"/>
    <n v="7.72"/>
    <s v="Active User"/>
    <s v="Active User"/>
    <x v="38"/>
    <x v="208"/>
    <n v="5346"/>
    <x v="1"/>
    <s v="United States"/>
    <x v="274"/>
    <s v="Stayed"/>
    <n v="0"/>
    <n v="0"/>
    <s v="Female"/>
    <n v="0"/>
    <s v="No Internet Service"/>
    <s v="33.818477, -118.038307"/>
    <n v="33.818477000000001"/>
    <n v="-118.038307"/>
    <n v="0"/>
    <n v="20.7"/>
    <n v="0"/>
    <n v="0"/>
    <n v="0"/>
    <x v="2"/>
    <n v="0"/>
    <n v="0"/>
    <n v="0"/>
    <n v="0"/>
    <s v="Credit Card"/>
    <n v="1"/>
    <n v="47344"/>
    <n v="0"/>
    <s v="Q3"/>
    <n v="0"/>
    <n v="5"/>
    <n v="0"/>
    <s v="California"/>
    <n v="0"/>
    <n v="0"/>
    <n v="0"/>
    <n v="6"/>
    <n v="112.75"/>
    <n v="0"/>
    <n v="46.32"/>
    <n v="0"/>
    <n v="159.07"/>
    <n v="0"/>
    <n v="0"/>
    <n v="90630"/>
    <n v="0"/>
  </r>
  <r>
    <n v="58"/>
    <n v="16"/>
    <n v="8.39"/>
    <s v="Active User"/>
    <s v="Active User"/>
    <x v="25"/>
    <x v="209"/>
    <n v="5979"/>
    <x v="0"/>
    <s v="United States"/>
    <x v="275"/>
    <s v="Stayed"/>
    <n v="1"/>
    <n v="0"/>
    <s v="Female"/>
    <n v="1"/>
    <s v="DSL"/>
    <s v="32.698964, -115.886656"/>
    <n v="32.698963999999997"/>
    <n v="-115.886656"/>
    <n v="1"/>
    <n v="59.75"/>
    <n v="0"/>
    <n v="2"/>
    <n v="9"/>
    <x v="3"/>
    <n v="0"/>
    <n v="1"/>
    <n v="1"/>
    <n v="1"/>
    <s v="Bank Withdrawal"/>
    <n v="1"/>
    <n v="471"/>
    <n v="0"/>
    <s v="Q3"/>
    <n v="1"/>
    <n v="3"/>
    <n v="0"/>
    <s v="California"/>
    <n v="0"/>
    <n v="0"/>
    <n v="1"/>
    <n v="66"/>
    <n v="3996.8"/>
    <n v="0"/>
    <n v="553.74"/>
    <n v="0"/>
    <n v="4550.54"/>
    <n v="0"/>
    <n v="1"/>
    <n v="92259"/>
    <n v="0"/>
  </r>
  <r>
    <n v="43"/>
    <n v="20"/>
    <n v="0"/>
    <s v="Active User"/>
    <s v="Active User"/>
    <x v="35"/>
    <x v="46"/>
    <n v="2578"/>
    <x v="0"/>
    <s v="United States"/>
    <x v="276"/>
    <s v="Stayed"/>
    <n v="0"/>
    <n v="1"/>
    <s v="Female"/>
    <n v="1"/>
    <s v="Cable"/>
    <s v="34.084909, -117.258107"/>
    <n v="34.084909000000003"/>
    <n v="-117.258107"/>
    <n v="1"/>
    <n v="52.55"/>
    <n v="0"/>
    <n v="0"/>
    <n v="2"/>
    <x v="0"/>
    <n v="0"/>
    <n v="1"/>
    <n v="1"/>
    <n v="1"/>
    <s v="Bank Withdrawal"/>
    <n v="0"/>
    <n v="12149"/>
    <n v="1"/>
    <s v="Q3"/>
    <n v="1"/>
    <n v="3"/>
    <n v="0"/>
    <s v="California"/>
    <n v="0"/>
    <n v="0"/>
    <n v="1"/>
    <n v="10"/>
    <n v="525.5"/>
    <n v="0"/>
    <n v="0"/>
    <n v="0"/>
    <n v="525.5"/>
    <n v="0"/>
    <n v="1"/>
    <n v="92408"/>
    <n v="0"/>
  </r>
  <r>
    <n v="65"/>
    <n v="6"/>
    <n v="16.36"/>
    <s v="Competitor"/>
    <s v="Competitor made better offer"/>
    <x v="4"/>
    <x v="210"/>
    <n v="5203"/>
    <x v="1"/>
    <s v="United States"/>
    <x v="277"/>
    <s v="Churned"/>
    <n v="0"/>
    <n v="0"/>
    <s v="Female"/>
    <n v="1"/>
    <s v="Fiber Optic"/>
    <s v="37.83323, -121.601461"/>
    <n v="37.83323"/>
    <n v="-121.601461"/>
    <n v="0"/>
    <n v="78.95"/>
    <n v="1"/>
    <n v="0"/>
    <n v="0"/>
    <x v="4"/>
    <n v="1"/>
    <n v="0"/>
    <n v="1"/>
    <n v="0"/>
    <s v="Bank Withdrawal"/>
    <n v="1"/>
    <n v="10153"/>
    <n v="0"/>
    <s v="Q3"/>
    <n v="0"/>
    <n v="1"/>
    <n v="1"/>
    <s v="California"/>
    <n v="0"/>
    <n v="0"/>
    <n v="0"/>
    <n v="14"/>
    <n v="1101.8499999999999"/>
    <n v="0"/>
    <n v="229.04"/>
    <n v="0"/>
    <n v="1330.89"/>
    <n v="0"/>
    <n v="1"/>
    <n v="94514"/>
    <n v="1"/>
  </r>
  <r>
    <n v="77"/>
    <n v="18"/>
    <n v="26.95"/>
    <s v="Price"/>
    <s v="Lack of affordable download/upload speed"/>
    <x v="5"/>
    <x v="120"/>
    <n v="4419"/>
    <x v="1"/>
    <s v="United States"/>
    <x v="278"/>
    <s v="Churned"/>
    <n v="1"/>
    <n v="0"/>
    <s v="Female"/>
    <n v="1"/>
    <s v="Fiber Optic"/>
    <s v="34.159007, -118.087353"/>
    <n v="34.159007000000003"/>
    <n v="-118.08735299999999"/>
    <n v="0"/>
    <n v="76.45"/>
    <n v="0"/>
    <n v="2"/>
    <n v="0"/>
    <x v="2"/>
    <n v="0"/>
    <n v="1"/>
    <n v="0"/>
    <n v="0"/>
    <s v="Bank Withdrawal"/>
    <n v="1"/>
    <n v="32369"/>
    <n v="0"/>
    <s v="Q3"/>
    <n v="0"/>
    <n v="2"/>
    <n v="1"/>
    <s v="California"/>
    <n v="0"/>
    <n v="0"/>
    <n v="0"/>
    <n v="7"/>
    <n v="503.6"/>
    <n v="0"/>
    <n v="188.65"/>
    <n v="11.05"/>
    <n v="681.2"/>
    <n v="0"/>
    <n v="0"/>
    <n v="91107"/>
    <n v="1"/>
  </r>
  <r>
    <n v="30"/>
    <n v="71"/>
    <n v="42.4"/>
    <s v="Active User"/>
    <s v="Active User"/>
    <x v="48"/>
    <x v="89"/>
    <n v="5364"/>
    <x v="2"/>
    <s v="United States"/>
    <x v="279"/>
    <s v="Stayed"/>
    <n v="0"/>
    <n v="1"/>
    <s v="Male"/>
    <n v="1"/>
    <s v="Fiber Optic"/>
    <s v="33.867593, -118.080637"/>
    <n v="33.867592999999999"/>
    <n v="-118.080637"/>
    <n v="0"/>
    <n v="107.75"/>
    <n v="1"/>
    <n v="0"/>
    <n v="0"/>
    <x v="1"/>
    <n v="1"/>
    <n v="1"/>
    <n v="1"/>
    <n v="0"/>
    <s v="Bank Withdrawal"/>
    <n v="1"/>
    <n v="16398"/>
    <n v="0"/>
    <s v="Q3"/>
    <n v="0"/>
    <n v="3"/>
    <n v="0"/>
    <s v="California"/>
    <n v="1"/>
    <n v="1"/>
    <n v="1"/>
    <n v="61"/>
    <n v="6521.9"/>
    <n v="0"/>
    <n v="2586.4"/>
    <n v="0"/>
    <n v="9108.2999999999993"/>
    <n v="0"/>
    <n v="1"/>
    <n v="90701"/>
    <n v="0"/>
  </r>
  <r>
    <n v="36"/>
    <n v="0"/>
    <n v="20.56"/>
    <s v="Active User"/>
    <s v="Active User"/>
    <x v="57"/>
    <x v="197"/>
    <n v="5335"/>
    <x v="0"/>
    <s v="United States"/>
    <x v="280"/>
    <s v="Stayed"/>
    <n v="1"/>
    <n v="0"/>
    <s v="Female"/>
    <n v="0"/>
    <s v="No Internet Service"/>
    <s v="36.624641, -121.647195"/>
    <n v="36.624640999999997"/>
    <n v="-121.647195"/>
    <n v="1"/>
    <n v="24.45"/>
    <n v="1"/>
    <n v="1"/>
    <n v="4"/>
    <x v="3"/>
    <n v="0"/>
    <n v="0"/>
    <n v="0"/>
    <n v="1"/>
    <s v="Bank Withdrawal"/>
    <n v="1"/>
    <n v="407"/>
    <n v="0"/>
    <s v="Q3"/>
    <n v="1"/>
    <n v="3"/>
    <n v="0"/>
    <s v="California"/>
    <n v="0"/>
    <n v="0"/>
    <n v="0"/>
    <n v="72"/>
    <n v="1709.1"/>
    <n v="0"/>
    <n v="1480.32"/>
    <n v="0"/>
    <n v="3189.42"/>
    <n v="0"/>
    <n v="0"/>
    <n v="93962"/>
    <n v="0"/>
  </r>
  <r>
    <n v="19"/>
    <n v="0"/>
    <n v="5.7"/>
    <s v="Active User"/>
    <s v="Active User"/>
    <x v="23"/>
    <x v="211"/>
    <n v="4974"/>
    <x v="0"/>
    <s v="United States"/>
    <x v="281"/>
    <s v="Stayed"/>
    <n v="1"/>
    <n v="0"/>
    <s v="Male"/>
    <n v="0"/>
    <s v="No Internet Service"/>
    <s v="39.176595, -121.291692"/>
    <n v="39.176594999999999"/>
    <n v="-121.291692"/>
    <n v="1"/>
    <n v="21"/>
    <n v="0"/>
    <n v="1"/>
    <n v="3"/>
    <x v="3"/>
    <n v="0"/>
    <n v="0"/>
    <n v="0"/>
    <n v="1"/>
    <s v="Bank Withdrawal"/>
    <n v="1"/>
    <n v="963"/>
    <n v="0"/>
    <s v="Q3"/>
    <n v="1"/>
    <n v="5"/>
    <n v="0"/>
    <s v="California"/>
    <n v="0"/>
    <n v="0"/>
    <n v="0"/>
    <n v="72"/>
    <n v="1493.75"/>
    <n v="0"/>
    <n v="410.4"/>
    <n v="0"/>
    <n v="1904.15"/>
    <n v="1"/>
    <n v="0"/>
    <n v="95977"/>
    <n v="0"/>
  </r>
  <r>
    <n v="28"/>
    <n v="59"/>
    <n v="42.99"/>
    <s v="Active User"/>
    <s v="Active User"/>
    <x v="55"/>
    <x v="38"/>
    <n v="5494"/>
    <x v="1"/>
    <s v="United States"/>
    <x v="282"/>
    <s v="Joined"/>
    <n v="1"/>
    <n v="0"/>
    <s v="Male"/>
    <n v="1"/>
    <s v="Fiber Optic"/>
    <s v="38.619049, -121.517552"/>
    <n v="38.619048999999997"/>
    <n v="-121.51755199999999"/>
    <n v="1"/>
    <n v="74.599999999999994"/>
    <n v="0"/>
    <n v="1"/>
    <n v="5"/>
    <x v="0"/>
    <n v="1"/>
    <n v="0"/>
    <n v="0"/>
    <n v="1"/>
    <s v="Credit Card"/>
    <n v="1"/>
    <n v="31422"/>
    <n v="0"/>
    <s v="Q3"/>
    <n v="1"/>
    <n v="5"/>
    <n v="0"/>
    <s v="California"/>
    <n v="0"/>
    <n v="0"/>
    <n v="0"/>
    <n v="1"/>
    <n v="74.599999999999994"/>
    <n v="0"/>
    <n v="42.99"/>
    <n v="0"/>
    <n v="117.59"/>
    <n v="1"/>
    <n v="1"/>
    <n v="95833"/>
    <n v="0"/>
  </r>
  <r>
    <n v="32"/>
    <n v="28"/>
    <n v="20.52"/>
    <s v="Competitor"/>
    <s v="Competitor had better devices"/>
    <x v="58"/>
    <x v="184"/>
    <n v="2786"/>
    <x v="1"/>
    <s v="United States"/>
    <x v="283"/>
    <s v="Churned"/>
    <n v="1"/>
    <n v="0"/>
    <s v="Male"/>
    <n v="1"/>
    <s v="Cable"/>
    <s v="33.783047, -118.1486"/>
    <n v="33.783047000000003"/>
    <n v="-118.1486"/>
    <n v="0"/>
    <n v="95"/>
    <n v="1"/>
    <n v="4"/>
    <n v="0"/>
    <x v="2"/>
    <n v="0"/>
    <n v="0"/>
    <n v="0"/>
    <n v="0"/>
    <s v="Credit Card"/>
    <n v="1"/>
    <n v="43467"/>
    <n v="0"/>
    <s v="Q3"/>
    <n v="0"/>
    <n v="1"/>
    <n v="0"/>
    <s v="California"/>
    <n v="1"/>
    <n v="1"/>
    <n v="1"/>
    <n v="7"/>
    <n v="655.5"/>
    <n v="10"/>
    <n v="143.63999999999999"/>
    <n v="36.6"/>
    <n v="772.54"/>
    <n v="0"/>
    <n v="0"/>
    <n v="90804"/>
    <n v="1"/>
  </r>
  <r>
    <n v="77"/>
    <n v="19"/>
    <n v="49.21"/>
    <s v="Active User"/>
    <s v="Active User"/>
    <x v="2"/>
    <x v="212"/>
    <n v="4848"/>
    <x v="2"/>
    <s v="United States"/>
    <x v="284"/>
    <s v="Stayed"/>
    <n v="1"/>
    <n v="0"/>
    <s v="Female"/>
    <n v="1"/>
    <s v="Fiber Optic"/>
    <s v="38.192608, -120.957842"/>
    <n v="38.192608"/>
    <n v="-120.957842"/>
    <n v="1"/>
    <n v="100.4"/>
    <n v="1"/>
    <n v="2"/>
    <n v="1"/>
    <x v="5"/>
    <n v="1"/>
    <n v="0"/>
    <n v="1"/>
    <n v="1"/>
    <s v="Bank Withdrawal"/>
    <n v="1"/>
    <n v="304"/>
    <n v="0"/>
    <s v="Q3"/>
    <n v="1"/>
    <n v="3"/>
    <n v="1"/>
    <s v="California"/>
    <n v="1"/>
    <n v="0"/>
    <n v="1"/>
    <n v="32"/>
    <n v="3217.65"/>
    <n v="0"/>
    <n v="1574.72"/>
    <n v="0"/>
    <n v="4792.37"/>
    <n v="0"/>
    <n v="1"/>
    <n v="95254"/>
    <n v="0"/>
  </r>
  <r>
    <n v="43"/>
    <n v="20"/>
    <n v="36.549999999999997"/>
    <s v="Active User"/>
    <s v="Active User"/>
    <x v="17"/>
    <x v="213"/>
    <n v="4454"/>
    <x v="0"/>
    <s v="United States"/>
    <x v="285"/>
    <s v="Stayed"/>
    <n v="0"/>
    <n v="1"/>
    <s v="Male"/>
    <n v="1"/>
    <s v="Fiber Optic"/>
    <s v="36.175255, -119.813805"/>
    <n v="36.175255"/>
    <n v="-119.813805"/>
    <n v="1"/>
    <n v="96.6"/>
    <n v="1"/>
    <n v="0"/>
    <n v="5"/>
    <x v="0"/>
    <n v="1"/>
    <n v="1"/>
    <n v="0"/>
    <n v="1"/>
    <s v="Credit Card"/>
    <n v="1"/>
    <n v="1729"/>
    <n v="1"/>
    <s v="Q3"/>
    <n v="1"/>
    <n v="3"/>
    <n v="0"/>
    <s v="California"/>
    <n v="0"/>
    <n v="0"/>
    <n v="0"/>
    <n v="66"/>
    <n v="6424.25"/>
    <n v="0"/>
    <n v="2412.3000000000002"/>
    <n v="0"/>
    <n v="8836.5499999999993"/>
    <n v="0"/>
    <n v="1"/>
    <n v="93266"/>
    <n v="0"/>
  </r>
  <r>
    <n v="25"/>
    <n v="51"/>
    <n v="24.77"/>
    <s v="Active User"/>
    <s v="Active User"/>
    <x v="25"/>
    <x v="214"/>
    <n v="5056"/>
    <x v="1"/>
    <s v="United States"/>
    <x v="286"/>
    <s v="Stayed"/>
    <n v="0"/>
    <n v="0"/>
    <s v="Female"/>
    <n v="1"/>
    <s v="Fiber Optic"/>
    <s v="34.04597, -117.011825"/>
    <n v="34.045969999999997"/>
    <n v="-117.011825"/>
    <n v="0"/>
    <n v="106.6"/>
    <n v="1"/>
    <n v="0"/>
    <n v="0"/>
    <x v="1"/>
    <n v="1"/>
    <n v="1"/>
    <n v="1"/>
    <n v="0"/>
    <s v="Credit Card"/>
    <n v="1"/>
    <n v="41575"/>
    <n v="0"/>
    <s v="Q3"/>
    <n v="0"/>
    <n v="4"/>
    <n v="0"/>
    <s v="California"/>
    <n v="1"/>
    <n v="1"/>
    <n v="1"/>
    <n v="56"/>
    <n v="5893.95"/>
    <n v="0"/>
    <n v="1387.12"/>
    <n v="0"/>
    <n v="7281.07"/>
    <n v="1"/>
    <n v="1"/>
    <n v="92399"/>
    <n v="0"/>
  </r>
  <r>
    <n v="31"/>
    <n v="0"/>
    <n v="23.43"/>
    <s v="Active User"/>
    <s v="Active User"/>
    <x v="21"/>
    <x v="215"/>
    <n v="4626"/>
    <x v="0"/>
    <s v="United States"/>
    <x v="287"/>
    <s v="Stayed"/>
    <n v="0"/>
    <n v="0"/>
    <s v="Male"/>
    <n v="0"/>
    <s v="No Internet Service"/>
    <s v="39.00978, -120.978273"/>
    <n v="39.009779999999999"/>
    <n v="-120.978273"/>
    <n v="0"/>
    <n v="20.8"/>
    <n v="0"/>
    <n v="0"/>
    <n v="0"/>
    <x v="3"/>
    <n v="0"/>
    <n v="0"/>
    <n v="1"/>
    <n v="0"/>
    <s v="Credit Card"/>
    <n v="1"/>
    <n v="31"/>
    <n v="0"/>
    <s v="Q3"/>
    <n v="0"/>
    <n v="5"/>
    <n v="0"/>
    <s v="California"/>
    <n v="0"/>
    <n v="0"/>
    <n v="0"/>
    <n v="72"/>
    <n v="1521.2"/>
    <n v="0"/>
    <n v="1686.96"/>
    <n v="0"/>
    <n v="3208.16"/>
    <n v="0"/>
    <n v="0"/>
    <n v="95736"/>
    <n v="0"/>
  </r>
  <r>
    <n v="67"/>
    <n v="27"/>
    <n v="26.1"/>
    <s v="Attitude"/>
    <s v="Attitude of support person"/>
    <x v="8"/>
    <x v="216"/>
    <n v="3110"/>
    <x v="1"/>
    <s v="United States"/>
    <x v="288"/>
    <s v="Churned"/>
    <n v="0"/>
    <n v="0"/>
    <s v="Female"/>
    <n v="1"/>
    <s v="DSL"/>
    <s v="34.321621, -118.399841"/>
    <n v="34.321621"/>
    <n v="-118.399841"/>
    <n v="0"/>
    <n v="57.15"/>
    <n v="0"/>
    <n v="0"/>
    <n v="0"/>
    <x v="0"/>
    <n v="1"/>
    <n v="1"/>
    <n v="1"/>
    <n v="0"/>
    <s v="Credit Card"/>
    <n v="1"/>
    <n v="81986"/>
    <n v="0"/>
    <s v="Q3"/>
    <n v="0"/>
    <n v="1"/>
    <n v="1"/>
    <s v="California"/>
    <n v="0"/>
    <n v="0"/>
    <n v="0"/>
    <n v="38"/>
    <n v="2250.65"/>
    <n v="0"/>
    <n v="991.8"/>
    <n v="0"/>
    <n v="3242.45"/>
    <n v="0"/>
    <n v="1"/>
    <n v="91342"/>
    <n v="1"/>
  </r>
  <r>
    <n v="52"/>
    <n v="76"/>
    <n v="2.96"/>
    <s v="Active User"/>
    <s v="Active User"/>
    <x v="34"/>
    <x v="4"/>
    <n v="2871"/>
    <x v="1"/>
    <s v="United States"/>
    <x v="289"/>
    <s v="Stayed"/>
    <n v="1"/>
    <n v="0"/>
    <s v="Male"/>
    <n v="1"/>
    <s v="DSL"/>
    <s v="37.257063, -121.923037"/>
    <n v="37.257063000000002"/>
    <n v="-121.92303699999999"/>
    <n v="1"/>
    <n v="69.2"/>
    <n v="1"/>
    <n v="3"/>
    <n v="8"/>
    <x v="4"/>
    <n v="1"/>
    <n v="1"/>
    <n v="0"/>
    <n v="1"/>
    <s v="Credit Card"/>
    <n v="1"/>
    <n v="45257"/>
    <n v="0"/>
    <s v="Q3"/>
    <n v="1"/>
    <n v="3"/>
    <n v="0"/>
    <s v="California"/>
    <n v="1"/>
    <n v="1"/>
    <n v="0"/>
    <n v="14"/>
    <n v="944.65"/>
    <n v="0"/>
    <n v="41.44"/>
    <n v="0"/>
    <n v="986.09"/>
    <n v="0"/>
    <n v="1"/>
    <n v="95124"/>
    <n v="0"/>
  </r>
  <r>
    <n v="70"/>
    <n v="22"/>
    <n v="21.9"/>
    <s v="Active User"/>
    <s v="Active User"/>
    <x v="24"/>
    <x v="32"/>
    <n v="5039"/>
    <x v="0"/>
    <s v="United States"/>
    <x v="290"/>
    <s v="Joined"/>
    <n v="0"/>
    <n v="0"/>
    <s v="Female"/>
    <n v="1"/>
    <s v="Fiber Optic"/>
    <s v="33.954017, -118.402447"/>
    <n v="33.954017"/>
    <n v="-118.402447"/>
    <n v="0"/>
    <n v="84.05"/>
    <n v="1"/>
    <n v="0"/>
    <n v="0"/>
    <x v="2"/>
    <n v="0"/>
    <n v="0"/>
    <n v="1"/>
    <n v="0"/>
    <s v="Bank Withdrawal"/>
    <n v="1"/>
    <n v="39334"/>
    <n v="0"/>
    <s v="Q3"/>
    <n v="0"/>
    <n v="3"/>
    <n v="1"/>
    <s v="California"/>
    <n v="1"/>
    <n v="0"/>
    <n v="0"/>
    <n v="2"/>
    <n v="186.05"/>
    <n v="0"/>
    <n v="43.8"/>
    <n v="0"/>
    <n v="229.85"/>
    <n v="0"/>
    <n v="1"/>
    <n v="90045"/>
    <n v="0"/>
  </r>
  <r>
    <n v="40"/>
    <n v="0"/>
    <n v="27.59"/>
    <s v="Active User"/>
    <s v="Active User"/>
    <x v="50"/>
    <x v="217"/>
    <n v="3167"/>
    <x v="1"/>
    <s v="United States"/>
    <x v="291"/>
    <s v="Joined"/>
    <n v="0"/>
    <n v="0"/>
    <s v="Female"/>
    <n v="0"/>
    <s v="No Internet Service"/>
    <s v="35.013299, -116.834092"/>
    <n v="35.013299000000004"/>
    <n v="-116.834092"/>
    <n v="0"/>
    <n v="20.149999999999999"/>
    <n v="0"/>
    <n v="0"/>
    <n v="0"/>
    <x v="0"/>
    <n v="0"/>
    <n v="0"/>
    <n v="0"/>
    <n v="0"/>
    <s v="Mailed Check"/>
    <n v="1"/>
    <n v="1195"/>
    <n v="0"/>
    <s v="Q3"/>
    <n v="0"/>
    <n v="4"/>
    <n v="0"/>
    <s v="California"/>
    <n v="0"/>
    <n v="0"/>
    <n v="0"/>
    <n v="1"/>
    <n v="20.149999999999999"/>
    <n v="0"/>
    <n v="27.59"/>
    <n v="0"/>
    <n v="47.74"/>
    <n v="0"/>
    <n v="0"/>
    <n v="92398"/>
    <n v="0"/>
  </r>
  <r>
    <n v="55"/>
    <n v="4"/>
    <n v="46.36"/>
    <s v="Attitude"/>
    <s v="Attitude of support person"/>
    <x v="26"/>
    <x v="218"/>
    <n v="4852"/>
    <x v="1"/>
    <s v="United States"/>
    <x v="292"/>
    <s v="Churned"/>
    <n v="0"/>
    <n v="0"/>
    <s v="Female"/>
    <n v="1"/>
    <s v="Fiber Optic"/>
    <s v="34.130992, -118.894673"/>
    <n v="34.130991999999999"/>
    <n v="-118.894673"/>
    <n v="0"/>
    <n v="83.75"/>
    <n v="0"/>
    <n v="0"/>
    <n v="0"/>
    <x v="2"/>
    <n v="1"/>
    <n v="0"/>
    <n v="0"/>
    <n v="0"/>
    <s v="Bank Withdrawal"/>
    <n v="1"/>
    <n v="18735"/>
    <n v="0"/>
    <s v="Q3"/>
    <n v="0"/>
    <n v="2"/>
    <n v="0"/>
    <s v="California"/>
    <n v="0"/>
    <n v="0"/>
    <n v="1"/>
    <n v="3"/>
    <n v="247.25"/>
    <n v="0"/>
    <n v="139.08000000000001"/>
    <n v="0"/>
    <n v="386.33"/>
    <n v="0"/>
    <n v="1"/>
    <n v="91361"/>
    <n v="1"/>
  </r>
  <r>
    <n v="50"/>
    <n v="23"/>
    <n v="47.91"/>
    <s v="Active User"/>
    <s v="Active User"/>
    <x v="3"/>
    <x v="219"/>
    <n v="5001"/>
    <x v="0"/>
    <s v="United States"/>
    <x v="293"/>
    <s v="Stayed"/>
    <n v="1"/>
    <n v="1"/>
    <s v="Female"/>
    <n v="1"/>
    <s v="DSL"/>
    <s v="34.049172, -118.115022"/>
    <n v="34.049171999999999"/>
    <n v="-118.115022"/>
    <n v="1"/>
    <n v="89.05"/>
    <n v="1"/>
    <n v="1"/>
    <n v="4"/>
    <x v="3"/>
    <n v="1"/>
    <n v="1"/>
    <n v="1"/>
    <n v="1"/>
    <s v="Bank Withdrawal"/>
    <n v="1"/>
    <n v="26933"/>
    <n v="1"/>
    <s v="Q3"/>
    <n v="1"/>
    <n v="3"/>
    <n v="0"/>
    <s v="California"/>
    <n v="1"/>
    <n v="1"/>
    <n v="1"/>
    <n v="68"/>
    <n v="6185.8"/>
    <n v="0"/>
    <n v="3257.88"/>
    <n v="0"/>
    <n v="9443.68"/>
    <n v="0"/>
    <n v="1"/>
    <n v="91755"/>
    <n v="0"/>
  </r>
  <r>
    <n v="53"/>
    <n v="14"/>
    <n v="9.4600000000000009"/>
    <s v="Active User"/>
    <s v="Active User"/>
    <x v="56"/>
    <x v="220"/>
    <n v="2583"/>
    <x v="1"/>
    <s v="United States"/>
    <x v="294"/>
    <s v="Stayed"/>
    <n v="0"/>
    <n v="1"/>
    <s v="Male"/>
    <n v="1"/>
    <s v="Fiber Optic"/>
    <s v="33.822295, -118.26411"/>
    <n v="33.822294999999997"/>
    <n v="-118.26411"/>
    <n v="0"/>
    <n v="79.900000000000006"/>
    <n v="1"/>
    <n v="0"/>
    <n v="0"/>
    <x v="0"/>
    <n v="0"/>
    <n v="0"/>
    <n v="0"/>
    <n v="0"/>
    <s v="Bank Withdrawal"/>
    <n v="1"/>
    <n v="55486"/>
    <n v="0"/>
    <s v="Q3"/>
    <n v="0"/>
    <n v="4"/>
    <n v="0"/>
    <s v="California"/>
    <n v="0"/>
    <n v="0"/>
    <n v="0"/>
    <n v="42"/>
    <n v="3313.4"/>
    <n v="0"/>
    <n v="397.32"/>
    <n v="23.47"/>
    <n v="3687.25"/>
    <n v="0"/>
    <n v="1"/>
    <n v="90745"/>
    <n v="0"/>
  </r>
  <r>
    <n v="39"/>
    <n v="16"/>
    <n v="31.15"/>
    <s v="Active User"/>
    <s v="Active User"/>
    <x v="22"/>
    <x v="221"/>
    <n v="5641"/>
    <x v="0"/>
    <s v="United States"/>
    <x v="295"/>
    <s v="Stayed"/>
    <n v="0"/>
    <n v="1"/>
    <s v="Male"/>
    <n v="1"/>
    <s v="Cable"/>
    <s v="38.93496, -122.792243"/>
    <n v="38.934959999999997"/>
    <n v="-122.792243"/>
    <n v="1"/>
    <n v="85.45"/>
    <n v="1"/>
    <n v="0"/>
    <n v="10"/>
    <x v="0"/>
    <n v="1"/>
    <n v="0"/>
    <n v="1"/>
    <n v="1"/>
    <s v="Credit Card"/>
    <n v="1"/>
    <n v="9902"/>
    <n v="1"/>
    <s v="Q3"/>
    <n v="1"/>
    <n v="4"/>
    <n v="0"/>
    <s v="California"/>
    <n v="1"/>
    <n v="1"/>
    <n v="1"/>
    <n v="72"/>
    <n v="6227.5"/>
    <n v="0"/>
    <n v="2242.8000000000002"/>
    <n v="0"/>
    <n v="8470.2999999999993"/>
    <n v="0"/>
    <n v="1"/>
    <n v="95451"/>
    <n v="0"/>
  </r>
  <r>
    <n v="57"/>
    <n v="24"/>
    <n v="42.67"/>
    <s v="Dissatisfaction"/>
    <s v="Product dissatisfaction"/>
    <x v="64"/>
    <x v="46"/>
    <n v="5591"/>
    <x v="0"/>
    <s v="United States"/>
    <x v="296"/>
    <s v="Churned"/>
    <n v="0"/>
    <n v="1"/>
    <s v="Female"/>
    <n v="1"/>
    <s v="DSL"/>
    <s v="34.183286, -117.221722"/>
    <n v="34.183286000000003"/>
    <n v="-117.221722"/>
    <n v="1"/>
    <n v="65.3"/>
    <n v="1"/>
    <n v="0"/>
    <n v="1"/>
    <x v="3"/>
    <n v="0"/>
    <n v="1"/>
    <n v="0"/>
    <n v="1"/>
    <s v="Credit Card"/>
    <n v="1"/>
    <n v="53636"/>
    <n v="1"/>
    <s v="Q3"/>
    <n v="1"/>
    <n v="1"/>
    <n v="0"/>
    <s v="California"/>
    <n v="0"/>
    <n v="0"/>
    <n v="0"/>
    <n v="70"/>
    <n v="4759.75"/>
    <n v="0"/>
    <n v="2986.9"/>
    <n v="0"/>
    <n v="7746.65"/>
    <n v="0"/>
    <n v="1"/>
    <n v="92404"/>
    <n v="1"/>
  </r>
  <r>
    <n v="69"/>
    <n v="6"/>
    <n v="7.94"/>
    <s v="Price"/>
    <s v="Price too high"/>
    <x v="58"/>
    <x v="199"/>
    <n v="5884"/>
    <x v="1"/>
    <s v="United States"/>
    <x v="297"/>
    <s v="Churned"/>
    <n v="0"/>
    <n v="0"/>
    <s v="Male"/>
    <n v="1"/>
    <s v="Fiber Optic"/>
    <s v="33.833699, -118.314387"/>
    <n v="33.833699000000003"/>
    <n v="-118.314387"/>
    <n v="1"/>
    <n v="101.9"/>
    <n v="1"/>
    <n v="0"/>
    <n v="1"/>
    <x v="1"/>
    <n v="1"/>
    <n v="0"/>
    <n v="1"/>
    <n v="1"/>
    <s v="Bank Withdrawal"/>
    <n v="1"/>
    <n v="40705"/>
    <n v="0"/>
    <s v="Q3"/>
    <n v="1"/>
    <n v="1"/>
    <n v="1"/>
    <s v="California"/>
    <n v="1"/>
    <n v="0"/>
    <n v="1"/>
    <n v="53"/>
    <n v="5549.4"/>
    <n v="0"/>
    <n v="420.82"/>
    <n v="0"/>
    <n v="5970.22"/>
    <n v="0"/>
    <n v="1"/>
    <n v="90501"/>
    <n v="1"/>
  </r>
  <r>
    <n v="62"/>
    <n v="10"/>
    <n v="32.119999999999997"/>
    <s v="Competitor"/>
    <s v="Competitor made better offer"/>
    <x v="51"/>
    <x v="74"/>
    <n v="5056"/>
    <x v="1"/>
    <s v="United States"/>
    <x v="298"/>
    <s v="Churned"/>
    <n v="0"/>
    <n v="0"/>
    <s v="Female"/>
    <n v="1"/>
    <s v="Fiber Optic"/>
    <s v="33.507255, -117.029473"/>
    <n v="33.507255000000001"/>
    <n v="-117.029473"/>
    <n v="0"/>
    <n v="96.25"/>
    <n v="0"/>
    <n v="0"/>
    <n v="0"/>
    <x v="2"/>
    <n v="1"/>
    <n v="0"/>
    <n v="1"/>
    <n v="0"/>
    <s v="Bank Withdrawal"/>
    <n v="1"/>
    <n v="46171"/>
    <n v="0"/>
    <s v="Q3"/>
    <n v="0"/>
    <n v="2"/>
    <n v="0"/>
    <s v="California"/>
    <n v="1"/>
    <n v="1"/>
    <n v="1"/>
    <n v="5"/>
    <n v="512.45000000000005"/>
    <n v="0"/>
    <n v="160.6"/>
    <n v="0"/>
    <n v="673.05"/>
    <n v="0"/>
    <n v="1"/>
    <n v="92592"/>
    <n v="1"/>
  </r>
  <r>
    <n v="58"/>
    <n v="19"/>
    <n v="1.1000000000000001"/>
    <s v="Active User"/>
    <s v="Active User"/>
    <x v="47"/>
    <x v="222"/>
    <n v="3334"/>
    <x v="1"/>
    <s v="United States"/>
    <x v="299"/>
    <s v="Stayed"/>
    <n v="0"/>
    <n v="0"/>
    <s v="Female"/>
    <n v="1"/>
    <s v="Cable"/>
    <s v="34.159534, -116.425984"/>
    <n v="34.159534000000001"/>
    <n v="-116.425984"/>
    <n v="0"/>
    <n v="64.400000000000006"/>
    <n v="1"/>
    <n v="0"/>
    <n v="0"/>
    <x v="0"/>
    <n v="0"/>
    <n v="0"/>
    <n v="1"/>
    <n v="0"/>
    <s v="Credit Card"/>
    <n v="1"/>
    <n v="20486"/>
    <n v="1"/>
    <s v="Q3"/>
    <n v="0"/>
    <n v="4"/>
    <n v="0"/>
    <s v="California"/>
    <n v="0"/>
    <n v="0"/>
    <n v="1"/>
    <n v="4"/>
    <n v="253"/>
    <n v="0"/>
    <n v="4.4000000000000004"/>
    <n v="0"/>
    <n v="257.39999999999998"/>
    <n v="0"/>
    <n v="1"/>
    <n v="92284"/>
    <n v="0"/>
  </r>
  <r>
    <n v="53"/>
    <n v="26"/>
    <n v="14.48"/>
    <s v="Competitor"/>
    <s v="Competitor had better devices"/>
    <x v="56"/>
    <x v="223"/>
    <n v="3940"/>
    <x v="1"/>
    <s v="United States"/>
    <x v="300"/>
    <s v="Churned"/>
    <n v="0"/>
    <n v="0"/>
    <s v="Female"/>
    <n v="1"/>
    <s v="Fiber Optic"/>
    <s v="38.965804, -122.631779"/>
    <n v="38.965803999999999"/>
    <n v="-122.63177899999999"/>
    <n v="0"/>
    <n v="75.8"/>
    <n v="0"/>
    <n v="0"/>
    <n v="0"/>
    <x v="0"/>
    <n v="1"/>
    <n v="0"/>
    <n v="0"/>
    <n v="0"/>
    <s v="Bank Withdrawal"/>
    <n v="1"/>
    <n v="13485"/>
    <n v="0"/>
    <s v="Q3"/>
    <n v="0"/>
    <n v="1"/>
    <n v="0"/>
    <s v="California"/>
    <n v="0"/>
    <n v="0"/>
    <n v="0"/>
    <n v="1"/>
    <n v="75.8"/>
    <n v="0"/>
    <n v="14.48"/>
    <n v="0"/>
    <n v="90.28"/>
    <n v="0"/>
    <n v="1"/>
    <n v="95422"/>
    <n v="1"/>
  </r>
  <r>
    <n v="22"/>
    <n v="85"/>
    <n v="1.74"/>
    <s v="Active User"/>
    <s v="Active User"/>
    <x v="28"/>
    <x v="224"/>
    <n v="5146"/>
    <x v="2"/>
    <s v="United States"/>
    <x v="301"/>
    <s v="Stayed"/>
    <n v="0"/>
    <n v="1"/>
    <s v="Female"/>
    <n v="1"/>
    <s v="DSL"/>
    <s v="36.995162, -120.955099"/>
    <n v="36.995162000000001"/>
    <n v="-120.955099"/>
    <n v="0"/>
    <n v="65.25"/>
    <n v="0"/>
    <n v="0"/>
    <n v="0"/>
    <x v="0"/>
    <n v="1"/>
    <n v="0"/>
    <n v="0"/>
    <n v="0"/>
    <s v="Bank Withdrawal"/>
    <n v="1"/>
    <n v="29124"/>
    <n v="0"/>
    <s v="Q3"/>
    <n v="0"/>
    <n v="5"/>
    <n v="0"/>
    <s v="California"/>
    <n v="0"/>
    <n v="0"/>
    <n v="1"/>
    <n v="22"/>
    <n v="1441.8"/>
    <n v="0"/>
    <n v="38.28"/>
    <n v="0"/>
    <n v="1480.08"/>
    <n v="1"/>
    <n v="1"/>
    <n v="93635"/>
    <n v="0"/>
  </r>
  <r>
    <n v="38"/>
    <n v="14"/>
    <n v="47.95"/>
    <s v="Active User"/>
    <s v="Active User"/>
    <x v="53"/>
    <x v="225"/>
    <n v="5601"/>
    <x v="0"/>
    <s v="United States"/>
    <x v="302"/>
    <s v="Stayed"/>
    <n v="0"/>
    <n v="0"/>
    <s v="Female"/>
    <n v="1"/>
    <s v="DSL"/>
    <s v="37.890145, -119.184087"/>
    <n v="37.890144999999997"/>
    <n v="-119.18408700000001"/>
    <n v="1"/>
    <n v="79.599999999999994"/>
    <n v="0"/>
    <n v="0"/>
    <n v="7"/>
    <x v="3"/>
    <n v="1"/>
    <n v="1"/>
    <n v="1"/>
    <n v="1"/>
    <s v="Bank Withdrawal"/>
    <n v="1"/>
    <n v="504"/>
    <n v="1"/>
    <s v="Q3"/>
    <n v="1"/>
    <n v="4"/>
    <n v="0"/>
    <s v="California"/>
    <n v="1"/>
    <n v="1"/>
    <n v="1"/>
    <n v="68"/>
    <n v="5515.8"/>
    <n v="0"/>
    <n v="3260.6"/>
    <n v="0"/>
    <n v="8776.4"/>
    <n v="0"/>
    <n v="1"/>
    <n v="93541"/>
    <n v="0"/>
  </r>
  <r>
    <n v="44"/>
    <n v="0"/>
    <n v="4.42"/>
    <s v="Active User"/>
    <s v="Active User"/>
    <x v="48"/>
    <x v="226"/>
    <n v="2236"/>
    <x v="0"/>
    <s v="United States"/>
    <x v="303"/>
    <s v="Stayed"/>
    <n v="0"/>
    <n v="0"/>
    <s v="Male"/>
    <n v="0"/>
    <s v="No Internet Service"/>
    <s v="33.739415, -116.968339"/>
    <n v="33.739415000000001"/>
    <n v="-116.968339"/>
    <n v="1"/>
    <n v="20.05"/>
    <n v="0"/>
    <n v="0"/>
    <n v="6"/>
    <x v="5"/>
    <n v="0"/>
    <n v="0"/>
    <n v="0"/>
    <n v="1"/>
    <s v="Credit Card"/>
    <n v="1"/>
    <n v="29687"/>
    <n v="0"/>
    <s v="Q3"/>
    <n v="1"/>
    <n v="3"/>
    <n v="0"/>
    <s v="California"/>
    <n v="0"/>
    <n v="0"/>
    <n v="0"/>
    <n v="34"/>
    <n v="679"/>
    <n v="0"/>
    <n v="150.28"/>
    <n v="0"/>
    <n v="829.28"/>
    <n v="0"/>
    <n v="0"/>
    <n v="92543"/>
    <n v="0"/>
  </r>
  <r>
    <n v="61"/>
    <n v="53"/>
    <n v="25.85"/>
    <s v="Active User"/>
    <s v="Active User"/>
    <x v="56"/>
    <x v="227"/>
    <n v="5237"/>
    <x v="2"/>
    <s v="United States"/>
    <x v="304"/>
    <s v="Stayed"/>
    <n v="1"/>
    <n v="0"/>
    <s v="Female"/>
    <n v="1"/>
    <s v="Cable"/>
    <s v="40.7666, -123.80458"/>
    <n v="40.766599999999997"/>
    <n v="-123.80458"/>
    <n v="0"/>
    <n v="49.45"/>
    <n v="0"/>
    <n v="3"/>
    <n v="0"/>
    <x v="4"/>
    <n v="0"/>
    <n v="0"/>
    <n v="1"/>
    <n v="0"/>
    <s v="Bank Withdrawal"/>
    <n v="1"/>
    <n v="155"/>
    <n v="1"/>
    <s v="Q3"/>
    <n v="0"/>
    <n v="3"/>
    <n v="0"/>
    <s v="California"/>
    <n v="0"/>
    <n v="0"/>
    <n v="0"/>
    <n v="23"/>
    <n v="1119.3499999999999"/>
    <n v="0"/>
    <n v="594.54999999999995"/>
    <n v="0"/>
    <n v="1713.9"/>
    <n v="0"/>
    <n v="1"/>
    <n v="95550"/>
    <n v="0"/>
  </r>
  <r>
    <n v="49"/>
    <n v="22"/>
    <n v="43.51"/>
    <s v="Active User"/>
    <s v="Active User"/>
    <x v="75"/>
    <x v="32"/>
    <n v="5436"/>
    <x v="0"/>
    <s v="United States"/>
    <x v="305"/>
    <s v="Stayed"/>
    <n v="1"/>
    <n v="1"/>
    <s v="Female"/>
    <n v="1"/>
    <s v="DSL"/>
    <s v="34.088017, -118.327168"/>
    <n v="34.088017000000001"/>
    <n v="-118.327168"/>
    <n v="1"/>
    <n v="88"/>
    <n v="1"/>
    <n v="1"/>
    <n v="10"/>
    <x v="0"/>
    <n v="1"/>
    <n v="1"/>
    <n v="0"/>
    <n v="1"/>
    <s v="Credit Card"/>
    <n v="1"/>
    <n v="32562"/>
    <n v="1"/>
    <s v="Q3"/>
    <n v="1"/>
    <n v="3"/>
    <n v="0"/>
    <s v="California"/>
    <n v="1"/>
    <n v="1"/>
    <n v="1"/>
    <n v="68"/>
    <n v="6161.9"/>
    <n v="40"/>
    <n v="2958.68"/>
    <n v="0"/>
    <n v="9160.58"/>
    <n v="0"/>
    <n v="0"/>
    <n v="90038"/>
    <n v="0"/>
  </r>
  <r>
    <n v="27"/>
    <n v="71"/>
    <n v="42.37"/>
    <s v="Active User"/>
    <s v="Active User"/>
    <x v="42"/>
    <x v="228"/>
    <n v="4606"/>
    <x v="2"/>
    <s v="United States"/>
    <x v="306"/>
    <s v="Stayed"/>
    <n v="0"/>
    <n v="1"/>
    <s v="Female"/>
    <n v="1"/>
    <s v="Fiber Optic"/>
    <s v="33.850504, -118.039892"/>
    <n v="33.850504000000001"/>
    <n v="-118.03989199999999"/>
    <n v="1"/>
    <n v="99.8"/>
    <n v="1"/>
    <n v="0"/>
    <n v="1"/>
    <x v="0"/>
    <n v="0"/>
    <n v="0"/>
    <n v="1"/>
    <n v="1"/>
    <s v="Credit Card"/>
    <n v="1"/>
    <n v="15505"/>
    <n v="0"/>
    <s v="Q3"/>
    <n v="1"/>
    <n v="4"/>
    <n v="0"/>
    <s v="California"/>
    <n v="1"/>
    <n v="1"/>
    <n v="1"/>
    <n v="56"/>
    <n v="5515.45"/>
    <n v="0"/>
    <n v="2372.7199999999998"/>
    <n v="0"/>
    <n v="7888.17"/>
    <n v="1"/>
    <n v="1"/>
    <n v="90623"/>
    <n v="0"/>
  </r>
  <r>
    <n v="67"/>
    <n v="15"/>
    <n v="16.78"/>
    <s v="Dissatisfaction"/>
    <s v="Network reliability"/>
    <x v="26"/>
    <x v="229"/>
    <n v="3715"/>
    <x v="1"/>
    <s v="United States"/>
    <x v="307"/>
    <s v="Churned"/>
    <n v="0"/>
    <n v="1"/>
    <s v="Male"/>
    <n v="1"/>
    <s v="Fiber Optic"/>
    <s v="37.963995, -122.288296"/>
    <n v="37.963994999999997"/>
    <n v="-122.288296"/>
    <n v="0"/>
    <n v="79.849999999999994"/>
    <n v="1"/>
    <n v="0"/>
    <n v="0"/>
    <x v="0"/>
    <n v="0"/>
    <n v="0"/>
    <n v="1"/>
    <n v="0"/>
    <s v="Bank Withdrawal"/>
    <n v="1"/>
    <n v="25399"/>
    <n v="0"/>
    <s v="Q3"/>
    <n v="0"/>
    <n v="3"/>
    <n v="1"/>
    <s v="California"/>
    <n v="0"/>
    <n v="0"/>
    <n v="0"/>
    <n v="19"/>
    <n v="1471.75"/>
    <n v="0"/>
    <n v="318.82"/>
    <n v="0"/>
    <n v="1790.57"/>
    <n v="0"/>
    <n v="1"/>
    <n v="94803"/>
    <n v="1"/>
  </r>
  <r>
    <n v="26"/>
    <n v="42"/>
    <n v="14"/>
    <s v="Active User"/>
    <s v="Active User"/>
    <x v="28"/>
    <x v="230"/>
    <n v="5667"/>
    <x v="0"/>
    <s v="United States"/>
    <x v="308"/>
    <s v="Stayed"/>
    <n v="0"/>
    <n v="1"/>
    <s v="Female"/>
    <n v="1"/>
    <s v="Cable"/>
    <s v="33.600987, -117.862734"/>
    <n v="33.600987000000003"/>
    <n v="-117.862734"/>
    <n v="1"/>
    <n v="80.599999999999994"/>
    <n v="0"/>
    <n v="0"/>
    <n v="5"/>
    <x v="0"/>
    <n v="1"/>
    <n v="0"/>
    <n v="1"/>
    <n v="1"/>
    <s v="Bank Withdrawal"/>
    <n v="1"/>
    <n v="13422"/>
    <n v="1"/>
    <s v="Q3"/>
    <n v="1"/>
    <n v="5"/>
    <n v="0"/>
    <s v="California"/>
    <n v="1"/>
    <n v="1"/>
    <n v="1"/>
    <n v="60"/>
    <n v="4946.7"/>
    <n v="0"/>
    <n v="840"/>
    <n v="0"/>
    <n v="5786.7"/>
    <n v="1"/>
    <n v="1"/>
    <n v="92625"/>
    <n v="0"/>
  </r>
  <r>
    <n v="38"/>
    <n v="0"/>
    <n v="49.5"/>
    <s v="Active User"/>
    <s v="Active User"/>
    <x v="27"/>
    <x v="199"/>
    <n v="5234"/>
    <x v="0"/>
    <s v="United States"/>
    <x v="309"/>
    <s v="Stayed"/>
    <n v="0"/>
    <n v="0"/>
    <s v="Male"/>
    <n v="0"/>
    <s v="No Internet Service"/>
    <s v="33.840399, -118.353714"/>
    <n v="33.840398999999998"/>
    <n v="-118.353714"/>
    <n v="1"/>
    <n v="19.399999999999999"/>
    <n v="0"/>
    <n v="0"/>
    <n v="1"/>
    <x v="3"/>
    <n v="0"/>
    <n v="0"/>
    <n v="0"/>
    <n v="1"/>
    <s v="Credit Card"/>
    <n v="1"/>
    <n v="41979"/>
    <n v="0"/>
    <s v="Q3"/>
    <n v="1"/>
    <n v="5"/>
    <n v="0"/>
    <s v="California"/>
    <n v="0"/>
    <n v="0"/>
    <n v="0"/>
    <n v="72"/>
    <n v="1363.25"/>
    <n v="0"/>
    <n v="3564"/>
    <n v="0"/>
    <n v="4927.25"/>
    <n v="0"/>
    <n v="0"/>
    <n v="90503"/>
    <n v="0"/>
  </r>
  <r>
    <n v="38"/>
    <n v="0"/>
    <n v="18.86"/>
    <s v="Active User"/>
    <s v="Active User"/>
    <x v="49"/>
    <x v="231"/>
    <n v="5998"/>
    <x v="0"/>
    <s v="United States"/>
    <x v="310"/>
    <s v="Stayed"/>
    <n v="1"/>
    <n v="0"/>
    <s v="Female"/>
    <n v="0"/>
    <s v="No Internet Service"/>
    <s v="34.101608, -118.055848"/>
    <n v="34.101607999999999"/>
    <n v="-118.055848"/>
    <n v="1"/>
    <n v="24.3"/>
    <n v="1"/>
    <n v="3"/>
    <n v="5"/>
    <x v="0"/>
    <n v="0"/>
    <n v="0"/>
    <n v="0"/>
    <n v="1"/>
    <s v="Bank Withdrawal"/>
    <n v="1"/>
    <n v="32718"/>
    <n v="0"/>
    <s v="Q3"/>
    <n v="1"/>
    <n v="4"/>
    <n v="0"/>
    <s v="California"/>
    <n v="0"/>
    <n v="0"/>
    <n v="0"/>
    <n v="35"/>
    <n v="821.6"/>
    <n v="0"/>
    <n v="660.1"/>
    <n v="0"/>
    <n v="1481.7"/>
    <n v="0"/>
    <n v="0"/>
    <n v="91780"/>
    <n v="0"/>
  </r>
  <r>
    <n v="32"/>
    <n v="28"/>
    <n v="24.3"/>
    <s v="Active User"/>
    <s v="Active User"/>
    <x v="23"/>
    <x v="4"/>
    <n v="2454"/>
    <x v="1"/>
    <s v="United States"/>
    <x v="311"/>
    <s v="Stayed"/>
    <n v="0"/>
    <n v="0"/>
    <s v="Male"/>
    <n v="1"/>
    <s v="DSL"/>
    <s v="37.34667, -121.910019"/>
    <n v="37.346670000000003"/>
    <n v="-121.91001900000001"/>
    <n v="1"/>
    <n v="50.15"/>
    <n v="0"/>
    <n v="0"/>
    <n v="7"/>
    <x v="0"/>
    <n v="1"/>
    <n v="0"/>
    <n v="1"/>
    <n v="1"/>
    <s v="Credit Card"/>
    <n v="1"/>
    <n v="18197"/>
    <n v="0"/>
    <s v="Q3"/>
    <n v="1"/>
    <n v="4"/>
    <n v="0"/>
    <s v="California"/>
    <n v="0"/>
    <n v="0"/>
    <n v="0"/>
    <n v="40"/>
    <n v="2058.5"/>
    <n v="0"/>
    <n v="972"/>
    <n v="37.03"/>
    <n v="2993.47"/>
    <n v="0"/>
    <n v="1"/>
    <n v="95110"/>
    <n v="0"/>
  </r>
  <r>
    <n v="31"/>
    <n v="10"/>
    <n v="37.76"/>
    <s v="Other"/>
    <s v="Moved"/>
    <x v="5"/>
    <x v="232"/>
    <n v="2928"/>
    <x v="1"/>
    <s v="United States"/>
    <x v="312"/>
    <s v="Churned"/>
    <n v="0"/>
    <n v="0"/>
    <s v="Female"/>
    <n v="1"/>
    <s v="Fiber Optic"/>
    <s v="37.421633, -122.009613"/>
    <n v="37.421633"/>
    <n v="-122.009613"/>
    <n v="0"/>
    <n v="70"/>
    <n v="0"/>
    <n v="0"/>
    <n v="0"/>
    <x v="2"/>
    <n v="0"/>
    <n v="0"/>
    <n v="0"/>
    <n v="0"/>
    <s v="Bank Withdrawal"/>
    <n v="1"/>
    <n v="16985"/>
    <n v="0"/>
    <s v="Q3"/>
    <n v="0"/>
    <n v="3"/>
    <n v="0"/>
    <s v="California"/>
    <n v="0"/>
    <n v="0"/>
    <n v="0"/>
    <n v="2"/>
    <n v="153.05000000000001"/>
    <n v="0"/>
    <n v="75.52"/>
    <n v="0"/>
    <n v="228.57"/>
    <n v="0"/>
    <n v="1"/>
    <n v="94089"/>
    <n v="1"/>
  </r>
  <r>
    <n v="60"/>
    <n v="26"/>
    <n v="42.04"/>
    <s v="Attitude"/>
    <s v="Attitude of service provider"/>
    <x v="59"/>
    <x v="233"/>
    <n v="2761"/>
    <x v="2"/>
    <s v="United States"/>
    <x v="313"/>
    <s v="Churned"/>
    <n v="0"/>
    <n v="0"/>
    <s v="Female"/>
    <n v="1"/>
    <s v="Cable"/>
    <s v="33.976753, -117.897367"/>
    <n v="33.976753000000002"/>
    <n v="-117.897367"/>
    <n v="1"/>
    <n v="54.15"/>
    <n v="0"/>
    <n v="0"/>
    <n v="1"/>
    <x v="0"/>
    <n v="1"/>
    <n v="0"/>
    <n v="1"/>
    <n v="1"/>
    <s v="Credit Card"/>
    <n v="1"/>
    <n v="46342"/>
    <n v="1"/>
    <s v="Q3"/>
    <n v="1"/>
    <n v="2"/>
    <n v="0"/>
    <s v="California"/>
    <n v="0"/>
    <n v="0"/>
    <n v="0"/>
    <n v="45"/>
    <n v="2319.8000000000002"/>
    <n v="0"/>
    <n v="1891.8"/>
    <n v="0"/>
    <n v="4211.6000000000004"/>
    <n v="0"/>
    <n v="1"/>
    <n v="91748"/>
    <n v="1"/>
  </r>
  <r>
    <n v="33"/>
    <n v="23"/>
    <n v="0"/>
    <s v="Active User"/>
    <s v="Active User"/>
    <x v="15"/>
    <x v="68"/>
    <n v="4652"/>
    <x v="0"/>
    <s v="United States"/>
    <x v="314"/>
    <s v="Stayed"/>
    <n v="1"/>
    <n v="0"/>
    <s v="Male"/>
    <n v="1"/>
    <s v="Cable"/>
    <s v="37.791998, -122.408653"/>
    <n v="37.791998"/>
    <n v="-122.408653"/>
    <n v="1"/>
    <n v="50.55"/>
    <n v="0"/>
    <n v="4"/>
    <n v="9"/>
    <x v="3"/>
    <n v="0"/>
    <n v="0"/>
    <n v="0"/>
    <n v="1"/>
    <s v="Bank Withdrawal"/>
    <n v="0"/>
    <n v="13723"/>
    <n v="1"/>
    <s v="Q3"/>
    <n v="1"/>
    <n v="4"/>
    <n v="0"/>
    <s v="California"/>
    <n v="1"/>
    <n v="1"/>
    <n v="1"/>
    <n v="66"/>
    <n v="3364.55"/>
    <n v="110"/>
    <n v="0"/>
    <n v="0"/>
    <n v="3474.55"/>
    <n v="0"/>
    <n v="0"/>
    <n v="94108"/>
    <n v="0"/>
  </r>
  <r>
    <n v="29"/>
    <n v="52"/>
    <n v="31.14"/>
    <s v="Competitor"/>
    <s v="Competitor offered higher download speeds"/>
    <x v="36"/>
    <x v="87"/>
    <n v="4403"/>
    <x v="1"/>
    <s v="United States"/>
    <x v="315"/>
    <s v="Churned"/>
    <n v="0"/>
    <n v="1"/>
    <s v="Female"/>
    <n v="1"/>
    <s v="Cable"/>
    <s v="33.930931, -117.361788"/>
    <n v="33.930931000000001"/>
    <n v="-117.361788"/>
    <n v="0"/>
    <n v="65.25"/>
    <n v="1"/>
    <n v="0"/>
    <n v="0"/>
    <x v="5"/>
    <n v="0"/>
    <n v="1"/>
    <n v="0"/>
    <n v="0"/>
    <s v="Credit Card"/>
    <n v="1"/>
    <n v="42425"/>
    <n v="1"/>
    <s v="Q3"/>
    <n v="0"/>
    <n v="1"/>
    <n v="0"/>
    <s v="California"/>
    <n v="0"/>
    <n v="0"/>
    <n v="0"/>
    <n v="31"/>
    <n v="1994.3"/>
    <n v="120"/>
    <n v="965.34"/>
    <n v="0"/>
    <n v="3079.64"/>
    <n v="1"/>
    <n v="0"/>
    <n v="92506"/>
    <n v="1"/>
  </r>
  <r>
    <n v="43"/>
    <n v="53"/>
    <n v="13.45"/>
    <s v="Active User"/>
    <s v="Active User"/>
    <x v="49"/>
    <x v="234"/>
    <n v="4162"/>
    <x v="1"/>
    <s v="United States"/>
    <x v="316"/>
    <s v="Stayed"/>
    <n v="1"/>
    <n v="0"/>
    <s v="Male"/>
    <n v="1"/>
    <s v="Fiber Optic"/>
    <s v="38.602723, -121.279913"/>
    <n v="38.602722999999997"/>
    <n v="-121.27991299999999"/>
    <n v="1"/>
    <n v="79.400000000000006"/>
    <n v="0"/>
    <n v="3"/>
    <n v="9"/>
    <x v="0"/>
    <n v="1"/>
    <n v="0"/>
    <n v="0"/>
    <n v="1"/>
    <s v="Bank Withdrawal"/>
    <n v="1"/>
    <n v="49729"/>
    <n v="1"/>
    <s v="Q3"/>
    <n v="1"/>
    <n v="4"/>
    <n v="0"/>
    <s v="California"/>
    <n v="0"/>
    <n v="0"/>
    <n v="0"/>
    <n v="55"/>
    <n v="4238.45"/>
    <n v="0"/>
    <n v="739.75"/>
    <n v="0"/>
    <n v="4978.2"/>
    <n v="0"/>
    <n v="1"/>
    <n v="95670"/>
    <n v="0"/>
  </r>
  <r>
    <n v="45"/>
    <n v="9"/>
    <n v="32.33"/>
    <s v="Attitude"/>
    <s v="Attitude of service provider"/>
    <x v="13"/>
    <x v="2"/>
    <n v="3473"/>
    <x v="1"/>
    <s v="United States"/>
    <x v="317"/>
    <s v="Churned"/>
    <n v="0"/>
    <n v="0"/>
    <s v="Female"/>
    <n v="1"/>
    <s v="Fiber Optic"/>
    <s v="36.993451, -122.098858"/>
    <n v="36.993451"/>
    <n v="-122.09885800000001"/>
    <n v="0"/>
    <n v="95.65"/>
    <n v="1"/>
    <n v="0"/>
    <n v="0"/>
    <x v="2"/>
    <n v="0"/>
    <n v="0"/>
    <n v="0"/>
    <n v="0"/>
    <s v="Credit Card"/>
    <n v="1"/>
    <n v="43192"/>
    <n v="0"/>
    <s v="Q3"/>
    <n v="0"/>
    <n v="2"/>
    <n v="0"/>
    <s v="California"/>
    <n v="1"/>
    <n v="1"/>
    <n v="1"/>
    <n v="1"/>
    <n v="95.65"/>
    <n v="0"/>
    <n v="32.33"/>
    <n v="0"/>
    <n v="127.98"/>
    <n v="0"/>
    <n v="1"/>
    <n v="95060"/>
    <n v="1"/>
  </r>
  <r>
    <n v="20"/>
    <n v="0"/>
    <n v="2.68"/>
    <s v="Active User"/>
    <s v="Active User"/>
    <x v="50"/>
    <x v="235"/>
    <n v="2360"/>
    <x v="1"/>
    <s v="United States"/>
    <x v="318"/>
    <s v="Stayed"/>
    <n v="1"/>
    <n v="0"/>
    <s v="Female"/>
    <n v="0"/>
    <s v="No Internet Service"/>
    <s v="37.901371, -122.572024"/>
    <n v="37.901370999999997"/>
    <n v="-122.572024"/>
    <n v="1"/>
    <n v="19.350000000000001"/>
    <n v="0"/>
    <n v="2"/>
    <n v="1"/>
    <x v="0"/>
    <n v="0"/>
    <n v="0"/>
    <n v="0"/>
    <n v="1"/>
    <s v="Bank Withdrawal"/>
    <n v="1"/>
    <n v="28727"/>
    <n v="0"/>
    <s v="Q3"/>
    <n v="1"/>
    <n v="5"/>
    <n v="0"/>
    <s v="California"/>
    <n v="0"/>
    <n v="0"/>
    <n v="0"/>
    <n v="37"/>
    <n v="683.75"/>
    <n v="0"/>
    <n v="99.16"/>
    <n v="0"/>
    <n v="782.91"/>
    <n v="1"/>
    <n v="0"/>
    <n v="94941"/>
    <n v="0"/>
  </r>
  <r>
    <n v="25"/>
    <n v="52"/>
    <n v="0"/>
    <s v="Active User"/>
    <s v="Active User"/>
    <x v="24"/>
    <x v="236"/>
    <n v="2270"/>
    <x v="1"/>
    <s v="United States"/>
    <x v="319"/>
    <s v="Stayed"/>
    <n v="0"/>
    <n v="0"/>
    <s v="Female"/>
    <n v="1"/>
    <s v="Cable"/>
    <s v="36.523619, -119.386868"/>
    <n v="36.523618999999997"/>
    <n v="-119.38686800000001"/>
    <n v="0"/>
    <n v="45"/>
    <n v="0"/>
    <n v="0"/>
    <n v="0"/>
    <x v="2"/>
    <n v="0"/>
    <n v="0"/>
    <n v="0"/>
    <n v="0"/>
    <s v="Credit Card"/>
    <n v="0"/>
    <n v="24206"/>
    <n v="0"/>
    <s v="Q3"/>
    <n v="0"/>
    <n v="5"/>
    <n v="0"/>
    <s v="California"/>
    <n v="1"/>
    <n v="1"/>
    <n v="1"/>
    <n v="6"/>
    <n v="298.7"/>
    <n v="0"/>
    <n v="0"/>
    <n v="0"/>
    <n v="298.7"/>
    <n v="1"/>
    <n v="1"/>
    <n v="93618"/>
    <n v="0"/>
  </r>
  <r>
    <n v="44"/>
    <n v="0"/>
    <n v="47.19"/>
    <s v="Active User"/>
    <s v="Active User"/>
    <x v="18"/>
    <x v="237"/>
    <n v="4476"/>
    <x v="1"/>
    <s v="United States"/>
    <x v="320"/>
    <s v="Stayed"/>
    <n v="0"/>
    <n v="0"/>
    <s v="Male"/>
    <n v="0"/>
    <s v="No Internet Service"/>
    <s v="40.648024, -123.465088"/>
    <n v="40.648023999999999"/>
    <n v="-123.46508799999999"/>
    <n v="0"/>
    <n v="20.75"/>
    <n v="0"/>
    <n v="0"/>
    <n v="0"/>
    <x v="2"/>
    <n v="0"/>
    <n v="0"/>
    <n v="0"/>
    <n v="0"/>
    <s v="Mailed Check"/>
    <n v="1"/>
    <n v="268"/>
    <n v="0"/>
    <s v="Q3"/>
    <n v="0"/>
    <n v="5"/>
    <n v="0"/>
    <s v="California"/>
    <n v="0"/>
    <n v="0"/>
    <n v="0"/>
    <n v="7"/>
    <n v="141.1"/>
    <n v="0"/>
    <n v="330.33"/>
    <n v="0"/>
    <n v="471.43"/>
    <n v="0"/>
    <n v="0"/>
    <n v="96046"/>
    <n v="0"/>
  </r>
  <r>
    <n v="75"/>
    <n v="15"/>
    <n v="34.31"/>
    <s v="Active User"/>
    <s v="Active User"/>
    <x v="12"/>
    <x v="238"/>
    <n v="5581"/>
    <x v="2"/>
    <s v="United States"/>
    <x v="321"/>
    <s v="Stayed"/>
    <n v="0"/>
    <n v="1"/>
    <s v="Male"/>
    <n v="1"/>
    <s v="Fiber Optic"/>
    <s v="35.480896, -120.469476"/>
    <n v="35.480896000000001"/>
    <n v="-120.469476"/>
    <n v="1"/>
    <n v="80.349999999999994"/>
    <n v="1"/>
    <n v="0"/>
    <n v="7"/>
    <x v="3"/>
    <n v="0"/>
    <n v="0"/>
    <n v="1"/>
    <n v="1"/>
    <s v="Credit Card"/>
    <n v="1"/>
    <n v="1203"/>
    <n v="0"/>
    <s v="Q3"/>
    <n v="1"/>
    <n v="4"/>
    <n v="1"/>
    <s v="California"/>
    <n v="0"/>
    <n v="0"/>
    <n v="0"/>
    <n v="68"/>
    <n v="5589.3"/>
    <n v="0"/>
    <n v="2333.08"/>
    <n v="0"/>
    <n v="7922.38"/>
    <n v="0"/>
    <n v="1"/>
    <n v="93432"/>
    <n v="0"/>
  </r>
  <r>
    <n v="39"/>
    <n v="0"/>
    <n v="49.13"/>
    <s v="Active User"/>
    <s v="Active User"/>
    <x v="70"/>
    <x v="161"/>
    <n v="6025"/>
    <x v="0"/>
    <s v="United States"/>
    <x v="322"/>
    <s v="Stayed"/>
    <n v="0"/>
    <n v="0"/>
    <s v="Male"/>
    <n v="0"/>
    <s v="No Internet Service"/>
    <s v="37.921034, -122.341798"/>
    <n v="37.921033999999999"/>
    <n v="-122.341798"/>
    <n v="0"/>
    <n v="25.1"/>
    <n v="1"/>
    <n v="0"/>
    <n v="0"/>
    <x v="3"/>
    <n v="0"/>
    <n v="0"/>
    <n v="0"/>
    <n v="0"/>
    <s v="Credit Card"/>
    <n v="1"/>
    <n v="39089"/>
    <n v="0"/>
    <s v="Q3"/>
    <n v="0"/>
    <n v="4"/>
    <n v="0"/>
    <s v="California"/>
    <n v="0"/>
    <n v="0"/>
    <n v="0"/>
    <n v="66"/>
    <n v="1697.7"/>
    <n v="0"/>
    <n v="3242.58"/>
    <n v="0"/>
    <n v="4940.28"/>
    <n v="0"/>
    <n v="0"/>
    <n v="94804"/>
    <n v="0"/>
  </r>
  <r>
    <n v="64"/>
    <n v="17"/>
    <n v="16.670000000000002"/>
    <s v="Active User"/>
    <s v="Active User"/>
    <x v="35"/>
    <x v="239"/>
    <n v="4701"/>
    <x v="1"/>
    <s v="United States"/>
    <x v="323"/>
    <s v="Stayed"/>
    <n v="1"/>
    <n v="0"/>
    <s v="Male"/>
    <n v="1"/>
    <s v="Cable"/>
    <s v="33.897122, -118.164432"/>
    <n v="33.897122000000003"/>
    <n v="-118.16443200000001"/>
    <n v="1"/>
    <n v="69.400000000000006"/>
    <n v="1"/>
    <n v="1"/>
    <n v="10"/>
    <x v="1"/>
    <n v="1"/>
    <n v="1"/>
    <n v="1"/>
    <n v="1"/>
    <s v="Bank Withdrawal"/>
    <n v="1"/>
    <n v="55306"/>
    <n v="0"/>
    <s v="Q3"/>
    <n v="1"/>
    <n v="3"/>
    <n v="0"/>
    <s v="California"/>
    <n v="0"/>
    <n v="0"/>
    <n v="1"/>
    <n v="42"/>
    <n v="3058.3"/>
    <n v="0"/>
    <n v="700.14"/>
    <n v="0"/>
    <n v="3758.44"/>
    <n v="0"/>
    <n v="1"/>
    <n v="90723"/>
    <n v="0"/>
  </r>
  <r>
    <n v="62"/>
    <n v="0"/>
    <n v="18.809999999999999"/>
    <s v="Active User"/>
    <s v="Active User"/>
    <x v="35"/>
    <x v="240"/>
    <n v="6338"/>
    <x v="0"/>
    <s v="United States"/>
    <x v="324"/>
    <s v="Stayed"/>
    <n v="0"/>
    <n v="0"/>
    <s v="Female"/>
    <n v="0"/>
    <s v="No Internet Service"/>
    <s v="36.625792, -119.672483"/>
    <n v="36.625791999999997"/>
    <n v="-119.672483"/>
    <n v="0"/>
    <n v="19.850000000000001"/>
    <n v="0"/>
    <n v="0"/>
    <n v="0"/>
    <x v="0"/>
    <n v="0"/>
    <n v="0"/>
    <n v="0"/>
    <n v="0"/>
    <s v="Credit Card"/>
    <n v="1"/>
    <n v="5635"/>
    <n v="0"/>
    <s v="Q3"/>
    <n v="0"/>
    <n v="3"/>
    <n v="0"/>
    <s v="California"/>
    <n v="0"/>
    <n v="0"/>
    <n v="0"/>
    <n v="53"/>
    <n v="1049.5999999999999"/>
    <n v="0"/>
    <n v="996.93"/>
    <n v="0"/>
    <n v="2046.53"/>
    <n v="0"/>
    <n v="0"/>
    <n v="93625"/>
    <n v="0"/>
  </r>
  <r>
    <n v="47"/>
    <n v="12"/>
    <n v="31.08"/>
    <s v="Active User"/>
    <s v="Active User"/>
    <x v="6"/>
    <x v="241"/>
    <n v="3859"/>
    <x v="1"/>
    <s v="United States"/>
    <x v="325"/>
    <s v="Stayed"/>
    <n v="0"/>
    <n v="1"/>
    <s v="Female"/>
    <n v="1"/>
    <s v="DSL"/>
    <s v="34.074572, -118.831181"/>
    <n v="34.074572000000003"/>
    <n v="-118.831181"/>
    <n v="0"/>
    <n v="74.650000000000006"/>
    <n v="1"/>
    <n v="0"/>
    <n v="0"/>
    <x v="1"/>
    <n v="0"/>
    <n v="1"/>
    <n v="1"/>
    <n v="0"/>
    <s v="Bank Withdrawal"/>
    <n v="1"/>
    <n v="19630"/>
    <n v="1"/>
    <s v="Q3"/>
    <n v="0"/>
    <n v="4"/>
    <n v="0"/>
    <s v="California"/>
    <n v="1"/>
    <n v="1"/>
    <n v="0"/>
    <n v="41"/>
    <n v="3090.65"/>
    <n v="100"/>
    <n v="1274.28"/>
    <n v="0"/>
    <n v="4464.93"/>
    <n v="0"/>
    <n v="0"/>
    <n v="90265"/>
    <n v="0"/>
  </r>
  <r>
    <n v="80"/>
    <n v="19"/>
    <n v="39.880000000000003"/>
    <s v="Attitude"/>
    <s v="Attitude of service provider"/>
    <x v="69"/>
    <x v="74"/>
    <n v="5443"/>
    <x v="1"/>
    <s v="United States"/>
    <x v="326"/>
    <s v="Churned"/>
    <n v="0"/>
    <n v="0"/>
    <s v="Male"/>
    <n v="1"/>
    <s v="Fiber Optic"/>
    <s v="33.475493, -117.219551"/>
    <n v="33.475493"/>
    <n v="-117.219551"/>
    <n v="0"/>
    <n v="73.650000000000006"/>
    <n v="1"/>
    <n v="0"/>
    <n v="0"/>
    <x v="0"/>
    <n v="0"/>
    <n v="0"/>
    <n v="1"/>
    <n v="0"/>
    <s v="Bank Withdrawal"/>
    <n v="1"/>
    <n v="3070"/>
    <n v="0"/>
    <s v="Q3"/>
    <n v="0"/>
    <n v="3"/>
    <n v="1"/>
    <s v="California"/>
    <n v="0"/>
    <n v="0"/>
    <n v="0"/>
    <n v="1"/>
    <n v="73.650000000000006"/>
    <n v="0"/>
    <n v="39.880000000000003"/>
    <n v="0"/>
    <n v="113.53"/>
    <n v="0"/>
    <n v="1"/>
    <n v="92590"/>
    <n v="1"/>
  </r>
  <r>
    <n v="69"/>
    <n v="2"/>
    <n v="22.56"/>
    <s v="Dissatisfaction"/>
    <s v="Product dissatisfaction"/>
    <x v="33"/>
    <x v="242"/>
    <n v="3357"/>
    <x v="1"/>
    <s v="United States"/>
    <x v="327"/>
    <s v="Churned"/>
    <n v="0"/>
    <n v="0"/>
    <s v="Female"/>
    <n v="1"/>
    <s v="Cable"/>
    <s v="37.421299, -120.599587"/>
    <n v="37.421298999999998"/>
    <n v="-120.599587"/>
    <n v="0"/>
    <n v="50.55"/>
    <n v="1"/>
    <n v="0"/>
    <n v="0"/>
    <x v="0"/>
    <n v="0"/>
    <n v="0"/>
    <n v="0"/>
    <n v="0"/>
    <s v="Credit Card"/>
    <n v="1"/>
    <n v="11463"/>
    <n v="0"/>
    <s v="Q3"/>
    <n v="0"/>
    <n v="1"/>
    <n v="1"/>
    <s v="California"/>
    <n v="0"/>
    <n v="0"/>
    <n v="0"/>
    <n v="1"/>
    <n v="50.55"/>
    <n v="0"/>
    <n v="22.56"/>
    <n v="0"/>
    <n v="73.11"/>
    <n v="0"/>
    <n v="1"/>
    <n v="95388"/>
    <n v="1"/>
  </r>
  <r>
    <n v="63"/>
    <n v="2"/>
    <n v="27.04"/>
    <s v="Active User"/>
    <s v="Active User"/>
    <x v="41"/>
    <x v="130"/>
    <n v="4145"/>
    <x v="0"/>
    <s v="United States"/>
    <x v="328"/>
    <s v="Stayed"/>
    <n v="0"/>
    <n v="1"/>
    <s v="Male"/>
    <n v="1"/>
    <s v="DSL"/>
    <s v="34.205504, -118.993111"/>
    <n v="34.205503999999998"/>
    <n v="-118.993111"/>
    <n v="0"/>
    <n v="69.5"/>
    <n v="1"/>
    <n v="0"/>
    <n v="0"/>
    <x v="0"/>
    <n v="0"/>
    <n v="0"/>
    <n v="0"/>
    <n v="0"/>
    <s v="Bank Withdrawal"/>
    <n v="1"/>
    <n v="24945"/>
    <n v="1"/>
    <s v="Q3"/>
    <n v="0"/>
    <n v="5"/>
    <n v="0"/>
    <s v="California"/>
    <n v="1"/>
    <n v="1"/>
    <n v="0"/>
    <n v="50"/>
    <n v="3418.2"/>
    <n v="0"/>
    <n v="1352"/>
    <n v="5.73"/>
    <n v="4764.47"/>
    <n v="0"/>
    <n v="1"/>
    <n v="93012"/>
    <n v="0"/>
  </r>
  <r>
    <n v="72"/>
    <n v="13"/>
    <n v="2.1800000000000002"/>
    <s v="Active User"/>
    <s v="Active User"/>
    <x v="7"/>
    <x v="243"/>
    <n v="4899"/>
    <x v="0"/>
    <s v="United States"/>
    <x v="329"/>
    <s v="Stayed"/>
    <n v="0"/>
    <n v="1"/>
    <s v="Female"/>
    <n v="1"/>
    <s v="Fiber Optic"/>
    <s v="40.557314, -124.081662"/>
    <n v="40.557313999999998"/>
    <n v="-124.08166199999999"/>
    <n v="0"/>
    <n v="74.05"/>
    <n v="0"/>
    <n v="0"/>
    <n v="0"/>
    <x v="0"/>
    <n v="0"/>
    <n v="0"/>
    <n v="1"/>
    <n v="0"/>
    <s v="Bank Withdrawal"/>
    <n v="1"/>
    <n v="1201"/>
    <n v="0"/>
    <s v="Q3"/>
    <n v="0"/>
    <n v="3"/>
    <n v="1"/>
    <s v="California"/>
    <n v="0"/>
    <n v="0"/>
    <n v="0"/>
    <n v="8"/>
    <n v="600.15"/>
    <n v="0"/>
    <n v="17.440000000000001"/>
    <n v="0"/>
    <n v="617.59"/>
    <n v="0"/>
    <n v="1"/>
    <n v="95547"/>
    <n v="0"/>
  </r>
  <r>
    <n v="46"/>
    <n v="26"/>
    <n v="0"/>
    <s v="Active User"/>
    <s v="Active User"/>
    <x v="74"/>
    <x v="244"/>
    <n v="5460"/>
    <x v="0"/>
    <s v="United States"/>
    <x v="330"/>
    <s v="Stayed"/>
    <n v="0"/>
    <n v="1"/>
    <s v="Female"/>
    <n v="1"/>
    <s v="Cable"/>
    <s v="33.752591, -117.993661"/>
    <n v="33.752591000000002"/>
    <n v="-117.993661"/>
    <n v="1"/>
    <n v="49.85"/>
    <n v="0"/>
    <n v="0"/>
    <n v="8"/>
    <x v="0"/>
    <n v="0"/>
    <n v="1"/>
    <n v="1"/>
    <n v="1"/>
    <s v="Bank Withdrawal"/>
    <n v="0"/>
    <n v="88230"/>
    <n v="1"/>
    <s v="Q3"/>
    <n v="1"/>
    <n v="3"/>
    <n v="0"/>
    <s v="California"/>
    <n v="1"/>
    <n v="1"/>
    <n v="0"/>
    <n v="70"/>
    <n v="3370.2"/>
    <n v="0"/>
    <n v="0"/>
    <n v="0"/>
    <n v="3370.2"/>
    <n v="0"/>
    <n v="1"/>
    <n v="92683"/>
    <n v="0"/>
  </r>
  <r>
    <n v="19"/>
    <n v="52"/>
    <n v="1.24"/>
    <s v="Competitor"/>
    <s v="Competitor offered more data"/>
    <x v="26"/>
    <x v="76"/>
    <n v="5787"/>
    <x v="1"/>
    <s v="United States"/>
    <x v="331"/>
    <s v="Churned"/>
    <n v="0"/>
    <n v="0"/>
    <s v="Female"/>
    <n v="1"/>
    <s v="DSL"/>
    <s v="32.636792, -117.054989"/>
    <n v="32.636792"/>
    <n v="-117.05498900000001"/>
    <n v="0"/>
    <n v="55.35"/>
    <n v="0"/>
    <n v="0"/>
    <n v="0"/>
    <x v="0"/>
    <n v="1"/>
    <n v="1"/>
    <n v="0"/>
    <n v="0"/>
    <s v="Bank Withdrawal"/>
    <n v="1"/>
    <n v="74025"/>
    <n v="0"/>
    <s v="Q3"/>
    <n v="0"/>
    <n v="2"/>
    <n v="0"/>
    <s v="California"/>
    <n v="0"/>
    <n v="1"/>
    <n v="0"/>
    <n v="3"/>
    <n v="165.2"/>
    <n v="0"/>
    <n v="3.72"/>
    <n v="0"/>
    <n v="168.92"/>
    <n v="1"/>
    <n v="1"/>
    <n v="91910"/>
    <n v="1"/>
  </r>
  <r>
    <n v="45"/>
    <n v="9"/>
    <n v="27.69"/>
    <s v="Active User"/>
    <s v="Active User"/>
    <x v="41"/>
    <x v="245"/>
    <n v="4220"/>
    <x v="1"/>
    <s v="United States"/>
    <x v="332"/>
    <s v="Stayed"/>
    <n v="0"/>
    <n v="0"/>
    <s v="Female"/>
    <n v="1"/>
    <s v="Fiber Optic"/>
    <s v="38.311609, -121.554034"/>
    <n v="38.311608999999997"/>
    <n v="-121.554034"/>
    <n v="0"/>
    <n v="73.849999999999994"/>
    <n v="1"/>
    <n v="0"/>
    <n v="0"/>
    <x v="0"/>
    <n v="0"/>
    <n v="0"/>
    <n v="1"/>
    <n v="0"/>
    <s v="Credit Card"/>
    <n v="1"/>
    <n v="699"/>
    <n v="0"/>
    <s v="Q3"/>
    <n v="0"/>
    <n v="4"/>
    <n v="0"/>
    <s v="California"/>
    <n v="0"/>
    <n v="0"/>
    <n v="0"/>
    <n v="6"/>
    <n v="401.3"/>
    <n v="0"/>
    <n v="166.14"/>
    <n v="0"/>
    <n v="567.44000000000005"/>
    <n v="0"/>
    <n v="1"/>
    <n v="95615"/>
    <n v="0"/>
  </r>
  <r>
    <n v="38"/>
    <n v="16"/>
    <n v="5.62"/>
    <s v="Other"/>
    <s v="Poor expertise of online support"/>
    <x v="20"/>
    <x v="55"/>
    <n v="4769"/>
    <x v="1"/>
    <s v="United States"/>
    <x v="333"/>
    <s v="Churned"/>
    <n v="0"/>
    <n v="1"/>
    <s v="Male"/>
    <n v="1"/>
    <s v="Fiber Optic"/>
    <s v="33.362575, -117.299644"/>
    <n v="33.362575"/>
    <n v="-117.299644"/>
    <n v="0"/>
    <n v="80"/>
    <n v="1"/>
    <n v="0"/>
    <n v="0"/>
    <x v="0"/>
    <n v="0"/>
    <n v="0"/>
    <n v="0"/>
    <n v="0"/>
    <s v="Credit Card"/>
    <n v="1"/>
    <n v="42239"/>
    <n v="0"/>
    <s v="Q3"/>
    <n v="0"/>
    <n v="3"/>
    <n v="0"/>
    <s v="California"/>
    <n v="0"/>
    <n v="0"/>
    <n v="0"/>
    <n v="51"/>
    <n v="4242.3500000000004"/>
    <n v="0"/>
    <n v="286.62"/>
    <n v="0"/>
    <n v="4528.97"/>
    <n v="0"/>
    <n v="1"/>
    <n v="92028"/>
    <n v="1"/>
  </r>
  <r>
    <n v="29"/>
    <n v="85"/>
    <n v="27.37"/>
    <s v="Active User"/>
    <s v="Active User"/>
    <x v="25"/>
    <x v="246"/>
    <n v="2200"/>
    <x v="1"/>
    <s v="United States"/>
    <x v="334"/>
    <s v="Stayed"/>
    <n v="1"/>
    <n v="0"/>
    <s v="Female"/>
    <n v="1"/>
    <s v="DSL"/>
    <s v="38.636052, -119.489162"/>
    <n v="38.636051999999999"/>
    <n v="-119.48916199999999"/>
    <n v="1"/>
    <n v="55.15"/>
    <n v="0"/>
    <n v="3"/>
    <n v="7"/>
    <x v="0"/>
    <n v="0"/>
    <n v="1"/>
    <n v="0"/>
    <n v="1"/>
    <s v="Bank Withdrawal"/>
    <n v="1"/>
    <n v="116"/>
    <n v="1"/>
    <s v="Q3"/>
    <n v="1"/>
    <n v="3"/>
    <n v="0"/>
    <s v="California"/>
    <n v="0"/>
    <n v="0"/>
    <n v="0"/>
    <n v="24"/>
    <n v="1319.85"/>
    <n v="0"/>
    <n v="656.88"/>
    <n v="0"/>
    <n v="1976.73"/>
    <n v="1"/>
    <n v="1"/>
    <n v="96133"/>
    <n v="0"/>
  </r>
  <r>
    <n v="25"/>
    <n v="59"/>
    <n v="21.96"/>
    <s v="Active User"/>
    <s v="Active User"/>
    <x v="19"/>
    <x v="247"/>
    <n v="5551"/>
    <x v="0"/>
    <s v="United States"/>
    <x v="335"/>
    <s v="Stayed"/>
    <n v="0"/>
    <n v="1"/>
    <s v="Female"/>
    <n v="1"/>
    <s v="Fiber Optic"/>
    <s v="38.471049, -123.015549"/>
    <n v="38.471049000000001"/>
    <n v="-123.01554899999999"/>
    <n v="1"/>
    <n v="105.5"/>
    <n v="1"/>
    <n v="0"/>
    <n v="0"/>
    <x v="0"/>
    <n v="0"/>
    <n v="1"/>
    <n v="1"/>
    <n v="1"/>
    <s v="Bank Withdrawal"/>
    <n v="1"/>
    <n v="1537"/>
    <n v="0"/>
    <s v="Q3"/>
    <n v="0"/>
    <n v="3"/>
    <n v="0"/>
    <s v="California"/>
    <n v="1"/>
    <n v="1"/>
    <n v="1"/>
    <n v="72"/>
    <n v="7544"/>
    <n v="0"/>
    <n v="1581.12"/>
    <n v="0"/>
    <n v="9125.1200000000008"/>
    <n v="1"/>
    <n v="1"/>
    <n v="95462"/>
    <n v="0"/>
  </r>
  <r>
    <n v="20"/>
    <n v="0"/>
    <n v="18.28"/>
    <s v="Active User"/>
    <s v="Active User"/>
    <x v="24"/>
    <x v="5"/>
    <n v="4925"/>
    <x v="1"/>
    <s v="United States"/>
    <x v="336"/>
    <s v="Stayed"/>
    <n v="0"/>
    <n v="0"/>
    <s v="Male"/>
    <n v="0"/>
    <s v="No Internet Service"/>
    <s v="37.954089, -121.329761"/>
    <n v="37.954089000000003"/>
    <n v="-121.329761"/>
    <n v="0"/>
    <n v="19.649999999999999"/>
    <n v="0"/>
    <n v="0"/>
    <n v="0"/>
    <x v="2"/>
    <n v="0"/>
    <n v="0"/>
    <n v="1"/>
    <n v="0"/>
    <s v="Credit Card"/>
    <n v="1"/>
    <n v="16357"/>
    <n v="0"/>
    <s v="Q3"/>
    <n v="0"/>
    <n v="3"/>
    <n v="0"/>
    <s v="California"/>
    <n v="0"/>
    <n v="0"/>
    <n v="0"/>
    <n v="4"/>
    <n v="67.55"/>
    <n v="0"/>
    <n v="73.12"/>
    <n v="0"/>
    <n v="140.66999999999999"/>
    <n v="1"/>
    <n v="0"/>
    <n v="95203"/>
    <n v="0"/>
  </r>
  <r>
    <n v="37"/>
    <n v="26"/>
    <n v="46.33"/>
    <s v="Active User"/>
    <s v="Active User"/>
    <x v="16"/>
    <x v="20"/>
    <n v="4614"/>
    <x v="2"/>
    <s v="United States"/>
    <x v="337"/>
    <s v="Stayed"/>
    <n v="0"/>
    <n v="1"/>
    <s v="Male"/>
    <n v="1"/>
    <s v="Fiber Optic"/>
    <s v="38.733714, -120.795213"/>
    <n v="38.733713999999999"/>
    <n v="-120.795213"/>
    <n v="0"/>
    <n v="98.9"/>
    <n v="0"/>
    <n v="0"/>
    <n v="0"/>
    <x v="4"/>
    <n v="0"/>
    <n v="1"/>
    <n v="1"/>
    <n v="0"/>
    <s v="Bank Withdrawal"/>
    <n v="1"/>
    <n v="34146"/>
    <n v="0"/>
    <s v="Q3"/>
    <n v="0"/>
    <n v="3"/>
    <n v="0"/>
    <s v="California"/>
    <n v="1"/>
    <n v="1"/>
    <n v="1"/>
    <n v="10"/>
    <n v="1064.95"/>
    <n v="0"/>
    <n v="463.3"/>
    <n v="0"/>
    <n v="1528.25"/>
    <n v="0"/>
    <n v="1"/>
    <n v="95667"/>
    <n v="0"/>
  </r>
  <r>
    <n v="41"/>
    <n v="27"/>
    <n v="8.31"/>
    <s v="Dissatisfaction"/>
    <s v="Product dissatisfaction"/>
    <x v="20"/>
    <x v="248"/>
    <n v="3365"/>
    <x v="1"/>
    <s v="United States"/>
    <x v="338"/>
    <s v="Churned"/>
    <n v="0"/>
    <n v="0"/>
    <s v="Female"/>
    <n v="1"/>
    <s v="Fiber Optic"/>
    <s v="40.053684, -120.743116"/>
    <n v="40.053683999999997"/>
    <n v="-120.743116"/>
    <n v="0"/>
    <n v="69.5"/>
    <n v="0"/>
    <n v="0"/>
    <n v="0"/>
    <x v="0"/>
    <n v="0"/>
    <n v="0"/>
    <n v="1"/>
    <n v="0"/>
    <s v="Bank Withdrawal"/>
    <n v="1"/>
    <n v="513"/>
    <n v="0"/>
    <s v="Q3"/>
    <n v="0"/>
    <n v="1"/>
    <n v="0"/>
    <s v="California"/>
    <n v="0"/>
    <n v="0"/>
    <n v="0"/>
    <n v="1"/>
    <n v="69.5"/>
    <n v="0"/>
    <n v="8.31"/>
    <n v="0"/>
    <n v="77.81"/>
    <n v="0"/>
    <n v="1"/>
    <n v="95983"/>
    <n v="1"/>
  </r>
  <r>
    <n v="61"/>
    <n v="24"/>
    <n v="13.39"/>
    <s v="Active User"/>
    <s v="Active User"/>
    <x v="19"/>
    <x v="249"/>
    <n v="4579"/>
    <x v="1"/>
    <s v="United States"/>
    <x v="339"/>
    <s v="Stayed"/>
    <n v="1"/>
    <n v="0"/>
    <s v="Male"/>
    <n v="1"/>
    <s v="Fiber Optic"/>
    <s v="33.807864, -117.923782"/>
    <n v="33.807864000000002"/>
    <n v="-117.923782"/>
    <n v="0"/>
    <n v="80.349999999999994"/>
    <n v="1"/>
    <n v="2"/>
    <n v="0"/>
    <x v="4"/>
    <n v="0"/>
    <n v="1"/>
    <n v="0"/>
    <n v="0"/>
    <s v="Bank Withdrawal"/>
    <n v="1"/>
    <n v="45086"/>
    <n v="0"/>
    <s v="Q3"/>
    <n v="0"/>
    <n v="3"/>
    <n v="0"/>
    <s v="California"/>
    <n v="0"/>
    <n v="0"/>
    <n v="0"/>
    <n v="21"/>
    <n v="1747.2"/>
    <n v="0"/>
    <n v="281.19"/>
    <n v="0"/>
    <n v="2028.39"/>
    <n v="0"/>
    <n v="1"/>
    <n v="92802"/>
    <n v="0"/>
  </r>
  <r>
    <n v="40"/>
    <n v="25"/>
    <n v="0"/>
    <s v="Active User"/>
    <s v="Active User"/>
    <x v="30"/>
    <x v="250"/>
    <n v="4116"/>
    <x v="1"/>
    <s v="United States"/>
    <x v="340"/>
    <s v="Stayed"/>
    <n v="1"/>
    <n v="1"/>
    <s v="Female"/>
    <n v="1"/>
    <s v="Cable"/>
    <s v="33.88151, -118.234451"/>
    <n v="33.881509999999999"/>
    <n v="-118.23445100000001"/>
    <n v="1"/>
    <n v="48.7"/>
    <n v="0"/>
    <n v="3"/>
    <n v="5"/>
    <x v="0"/>
    <n v="1"/>
    <n v="1"/>
    <n v="1"/>
    <n v="1"/>
    <s v="Bank Withdrawal"/>
    <n v="0"/>
    <n v="47305"/>
    <n v="0"/>
    <s v="Q3"/>
    <n v="1"/>
    <n v="4"/>
    <n v="0"/>
    <s v="California"/>
    <n v="1"/>
    <n v="1"/>
    <n v="0"/>
    <n v="53"/>
    <n v="2495.1999999999998"/>
    <n v="0"/>
    <n v="0"/>
    <n v="0"/>
    <n v="2495.1999999999998"/>
    <n v="0"/>
    <n v="1"/>
    <n v="90220"/>
    <n v="0"/>
  </r>
  <r>
    <n v="78"/>
    <n v="23"/>
    <n v="46.65"/>
    <s v="Active User"/>
    <s v="Active User"/>
    <x v="19"/>
    <x v="251"/>
    <n v="4845"/>
    <x v="2"/>
    <s v="United States"/>
    <x v="341"/>
    <s v="Stayed"/>
    <n v="0"/>
    <n v="0"/>
    <s v="Male"/>
    <n v="1"/>
    <s v="Fiber Optic"/>
    <s v="34.757783, -117.33997"/>
    <n v="34.757783000000003"/>
    <n v="-117.33996999999999"/>
    <n v="1"/>
    <n v="85.55"/>
    <n v="1"/>
    <n v="0"/>
    <n v="5"/>
    <x v="1"/>
    <n v="1"/>
    <n v="0"/>
    <n v="1"/>
    <n v="1"/>
    <s v="Bank Withdrawal"/>
    <n v="1"/>
    <n v="4948"/>
    <n v="1"/>
    <s v="Q3"/>
    <n v="1"/>
    <n v="4"/>
    <n v="1"/>
    <s v="California"/>
    <n v="0"/>
    <n v="0"/>
    <n v="0"/>
    <n v="61"/>
    <n v="5251.75"/>
    <n v="0"/>
    <n v="2845.65"/>
    <n v="0"/>
    <n v="8097.4"/>
    <n v="0"/>
    <n v="1"/>
    <n v="92342"/>
    <n v="0"/>
  </r>
  <r>
    <n v="55"/>
    <n v="2"/>
    <n v="0"/>
    <s v="Competitor"/>
    <s v="Competitor offered higher download speeds"/>
    <x v="45"/>
    <x v="252"/>
    <n v="2863"/>
    <x v="1"/>
    <s v="United States"/>
    <x v="342"/>
    <s v="Churned"/>
    <n v="0"/>
    <n v="1"/>
    <s v="Female"/>
    <n v="1"/>
    <s v="DSL"/>
    <s v="37.937082, -122.532369"/>
    <n v="37.937081999999997"/>
    <n v="-122.532369"/>
    <n v="0"/>
    <n v="39.5"/>
    <n v="0"/>
    <n v="0"/>
    <n v="0"/>
    <x v="2"/>
    <n v="0"/>
    <n v="0"/>
    <n v="0"/>
    <n v="0"/>
    <s v="Bank Withdrawal"/>
    <n v="0"/>
    <n v="6773"/>
    <n v="0"/>
    <s v="Q3"/>
    <n v="0"/>
    <n v="2"/>
    <n v="0"/>
    <s v="California"/>
    <n v="1"/>
    <n v="1"/>
    <n v="0"/>
    <n v="5"/>
    <n v="210.75"/>
    <n v="0"/>
    <n v="0"/>
    <n v="39.270000000000003"/>
    <n v="171.48"/>
    <n v="0"/>
    <n v="1"/>
    <n v="94939"/>
    <n v="1"/>
  </r>
  <r>
    <n v="57"/>
    <n v="0"/>
    <n v="7.91"/>
    <s v="Active User"/>
    <s v="Active User"/>
    <x v="23"/>
    <x v="253"/>
    <n v="5972"/>
    <x v="2"/>
    <s v="United States"/>
    <x v="343"/>
    <s v="Stayed"/>
    <n v="0"/>
    <n v="0"/>
    <s v="Female"/>
    <n v="0"/>
    <s v="No Internet Service"/>
    <s v="37.013471, -121.877877"/>
    <n v="37.013471000000003"/>
    <n v="-121.877877"/>
    <n v="1"/>
    <n v="20.85"/>
    <n v="0"/>
    <n v="0"/>
    <n v="5"/>
    <x v="3"/>
    <n v="0"/>
    <n v="0"/>
    <n v="1"/>
    <n v="1"/>
    <s v="Bank Withdrawal"/>
    <n v="1"/>
    <n v="24227"/>
    <n v="0"/>
    <s v="Q3"/>
    <n v="1"/>
    <n v="5"/>
    <n v="0"/>
    <s v="California"/>
    <n v="0"/>
    <n v="0"/>
    <n v="0"/>
    <n v="67"/>
    <n v="1327.4"/>
    <n v="0"/>
    <n v="529.97"/>
    <n v="0"/>
    <n v="1857.37"/>
    <n v="0"/>
    <n v="0"/>
    <n v="95003"/>
    <n v="0"/>
  </r>
  <r>
    <n v="80"/>
    <n v="30"/>
    <n v="31.91"/>
    <s v="Price"/>
    <s v="Long distance charges"/>
    <x v="58"/>
    <x v="241"/>
    <n v="4322"/>
    <x v="1"/>
    <s v="United States"/>
    <x v="344"/>
    <s v="Churned"/>
    <n v="0"/>
    <n v="0"/>
    <s v="Female"/>
    <n v="1"/>
    <s v="Cable"/>
    <s v="34.037037, -118.705803"/>
    <n v="34.037036999999998"/>
    <n v="-118.705803"/>
    <n v="0"/>
    <n v="79.599999999999994"/>
    <n v="0"/>
    <n v="0"/>
    <n v="0"/>
    <x v="2"/>
    <n v="0"/>
    <n v="0"/>
    <n v="1"/>
    <n v="0"/>
    <s v="Bank Withdrawal"/>
    <n v="1"/>
    <n v="11"/>
    <n v="0"/>
    <s v="Q3"/>
    <n v="0"/>
    <n v="3"/>
    <n v="1"/>
    <s v="California"/>
    <n v="1"/>
    <n v="0"/>
    <n v="0"/>
    <n v="2"/>
    <n v="195.05"/>
    <n v="0"/>
    <n v="63.82"/>
    <n v="0"/>
    <n v="258.87"/>
    <n v="0"/>
    <n v="1"/>
    <n v="90263"/>
    <n v="1"/>
  </r>
  <r>
    <n v="25"/>
    <n v="76"/>
    <n v="7.31"/>
    <s v="Active User"/>
    <s v="Active User"/>
    <x v="22"/>
    <x v="254"/>
    <n v="6494"/>
    <x v="2"/>
    <s v="United States"/>
    <x v="345"/>
    <s v="Stayed"/>
    <n v="1"/>
    <n v="0"/>
    <s v="Female"/>
    <n v="1"/>
    <s v="DSL"/>
    <s v="33.728273, -118.085304"/>
    <n v="33.728273000000002"/>
    <n v="-118.08530399999999"/>
    <n v="1"/>
    <n v="68.75"/>
    <n v="1"/>
    <n v="1"/>
    <n v="7"/>
    <x v="0"/>
    <n v="1"/>
    <n v="1"/>
    <n v="0"/>
    <n v="1"/>
    <s v="Bank Withdrawal"/>
    <n v="1"/>
    <n v="174"/>
    <n v="0"/>
    <s v="Q3"/>
    <n v="1"/>
    <n v="3"/>
    <n v="0"/>
    <s v="California"/>
    <n v="1"/>
    <n v="1"/>
    <n v="0"/>
    <n v="56"/>
    <n v="3815.4"/>
    <n v="110"/>
    <n v="409.36"/>
    <n v="0"/>
    <n v="4334.76"/>
    <n v="1"/>
    <n v="0"/>
    <n v="90743"/>
    <n v="0"/>
  </r>
  <r>
    <n v="33"/>
    <n v="53"/>
    <n v="2.31"/>
    <s v="Active User"/>
    <s v="Active User"/>
    <x v="28"/>
    <x v="255"/>
    <n v="3607"/>
    <x v="2"/>
    <s v="United States"/>
    <x v="346"/>
    <s v="Stayed"/>
    <n v="1"/>
    <n v="1"/>
    <s v="Male"/>
    <n v="1"/>
    <s v="Cable"/>
    <s v="37.84771, -120.486589"/>
    <n v="37.847709999999999"/>
    <n v="-120.486589"/>
    <n v="1"/>
    <n v="56.25"/>
    <n v="0"/>
    <n v="3"/>
    <n v="7"/>
    <x v="0"/>
    <n v="0"/>
    <n v="1"/>
    <n v="1"/>
    <n v="1"/>
    <s v="Credit Card"/>
    <n v="1"/>
    <n v="9559"/>
    <n v="0"/>
    <s v="Q3"/>
    <n v="1"/>
    <n v="4"/>
    <n v="0"/>
    <s v="California"/>
    <n v="0"/>
    <n v="0"/>
    <n v="0"/>
    <n v="24"/>
    <n v="1454.25"/>
    <n v="0"/>
    <n v="55.44"/>
    <n v="0"/>
    <n v="1509.69"/>
    <n v="0"/>
    <n v="1"/>
    <n v="95327"/>
    <n v="0"/>
  </r>
  <r>
    <n v="43"/>
    <n v="0"/>
    <n v="23.18"/>
    <s v="Active User"/>
    <s v="Active User"/>
    <x v="40"/>
    <x v="256"/>
    <n v="2028"/>
    <x v="2"/>
    <s v="United States"/>
    <x v="347"/>
    <s v="Stayed"/>
    <n v="0"/>
    <n v="0"/>
    <s v="Male"/>
    <n v="0"/>
    <s v="No Internet Service"/>
    <s v="35.710244, -118.881679"/>
    <n v="35.710244000000003"/>
    <n v="-118.88167900000001"/>
    <n v="1"/>
    <n v="24.4"/>
    <n v="1"/>
    <n v="0"/>
    <n v="6"/>
    <x v="0"/>
    <n v="0"/>
    <n v="0"/>
    <n v="0"/>
    <n v="1"/>
    <s v="Mailed Check"/>
    <n v="1"/>
    <n v="88"/>
    <n v="0"/>
    <s v="Q3"/>
    <n v="1"/>
    <n v="5"/>
    <n v="0"/>
    <s v="California"/>
    <n v="0"/>
    <n v="0"/>
    <n v="0"/>
    <n v="8"/>
    <n v="203.95"/>
    <n v="0"/>
    <n v="185.44"/>
    <n v="0"/>
    <n v="389.39"/>
    <n v="0"/>
    <n v="0"/>
    <n v="93287"/>
    <n v="0"/>
  </r>
  <r>
    <n v="67"/>
    <n v="20"/>
    <n v="0"/>
    <s v="Competitor"/>
    <s v="Competitor had better devices"/>
    <x v="63"/>
    <x v="257"/>
    <n v="3766"/>
    <x v="1"/>
    <s v="United States"/>
    <x v="348"/>
    <s v="Churned"/>
    <n v="0"/>
    <n v="0"/>
    <s v="Male"/>
    <n v="1"/>
    <s v="DSL"/>
    <s v="39.172777, -121.805845"/>
    <n v="39.172777000000004"/>
    <n v="-121.80584500000001"/>
    <n v="1"/>
    <n v="36.450000000000003"/>
    <n v="0"/>
    <n v="0"/>
    <n v="1"/>
    <x v="2"/>
    <n v="0"/>
    <n v="0"/>
    <n v="1"/>
    <n v="1"/>
    <s v="Credit Card"/>
    <n v="0"/>
    <n v="3193"/>
    <n v="0"/>
    <s v="Q3"/>
    <n v="1"/>
    <n v="1"/>
    <n v="1"/>
    <s v="California"/>
    <n v="0"/>
    <n v="0"/>
    <n v="1"/>
    <n v="3"/>
    <n v="93.7"/>
    <n v="0"/>
    <n v="0"/>
    <n v="0"/>
    <n v="93.7"/>
    <n v="0"/>
    <n v="1"/>
    <n v="95982"/>
    <n v="1"/>
  </r>
  <r>
    <n v="58"/>
    <n v="0"/>
    <n v="11.74"/>
    <s v="Active User"/>
    <s v="Active User"/>
    <x v="31"/>
    <x v="258"/>
    <n v="4879"/>
    <x v="0"/>
    <s v="United States"/>
    <x v="349"/>
    <s v="Stayed"/>
    <n v="0"/>
    <n v="0"/>
    <s v="Male"/>
    <n v="0"/>
    <s v="No Internet Service"/>
    <s v="37.394411, -120.127262"/>
    <n v="37.394410999999998"/>
    <n v="-120.127262"/>
    <n v="1"/>
    <n v="25.6"/>
    <n v="1"/>
    <n v="0"/>
    <n v="1"/>
    <x v="3"/>
    <n v="0"/>
    <n v="0"/>
    <n v="0"/>
    <n v="1"/>
    <s v="Credit Card"/>
    <n v="1"/>
    <n v="986"/>
    <n v="0"/>
    <s v="Q3"/>
    <n v="1"/>
    <n v="3"/>
    <n v="0"/>
    <s v="California"/>
    <n v="0"/>
    <n v="0"/>
    <n v="0"/>
    <n v="67"/>
    <n v="1784.9"/>
    <n v="0"/>
    <n v="786.58"/>
    <n v="0"/>
    <n v="2571.48"/>
    <n v="0"/>
    <n v="0"/>
    <n v="95306"/>
    <n v="0"/>
  </r>
  <r>
    <n v="23"/>
    <n v="73"/>
    <n v="48.03"/>
    <s v="Competitor"/>
    <s v="Competitor had better devices"/>
    <x v="20"/>
    <x v="96"/>
    <n v="4094"/>
    <x v="1"/>
    <s v="United States"/>
    <x v="350"/>
    <s v="Churned"/>
    <n v="0"/>
    <n v="0"/>
    <s v="Male"/>
    <n v="1"/>
    <s v="Cable"/>
    <s v="39.361283, -123.784599"/>
    <n v="39.361283"/>
    <n v="-123.784599"/>
    <n v="0"/>
    <n v="45.05"/>
    <n v="0"/>
    <n v="0"/>
    <n v="0"/>
    <x v="0"/>
    <n v="0"/>
    <n v="0"/>
    <n v="0"/>
    <n v="0"/>
    <s v="Credit Card"/>
    <n v="1"/>
    <n v="333"/>
    <n v="0"/>
    <s v="Q3"/>
    <n v="0"/>
    <n v="1"/>
    <n v="0"/>
    <s v="California"/>
    <n v="0"/>
    <n v="1"/>
    <n v="0"/>
    <n v="1"/>
    <n v="45.05"/>
    <n v="0"/>
    <n v="48.03"/>
    <n v="0"/>
    <n v="93.08"/>
    <n v="1"/>
    <n v="1"/>
    <n v="95420"/>
    <n v="1"/>
  </r>
  <r>
    <n v="27"/>
    <n v="59"/>
    <n v="8.5"/>
    <s v="Competitor"/>
    <s v="Competitor had better devices"/>
    <x v="29"/>
    <x v="259"/>
    <n v="5799"/>
    <x v="1"/>
    <s v="United States"/>
    <x v="351"/>
    <s v="Churned"/>
    <n v="0"/>
    <n v="0"/>
    <s v="Female"/>
    <n v="1"/>
    <s v="Fiber Optic"/>
    <s v="34.031441, -117.936436"/>
    <n v="34.031441000000001"/>
    <n v="-117.936436"/>
    <n v="1"/>
    <n v="73.55"/>
    <n v="0"/>
    <n v="0"/>
    <n v="1"/>
    <x v="0"/>
    <n v="1"/>
    <n v="0"/>
    <n v="1"/>
    <n v="1"/>
    <s v="Bank Withdrawal"/>
    <n v="1"/>
    <n v="84965"/>
    <n v="0"/>
    <s v="Q3"/>
    <n v="1"/>
    <n v="1"/>
    <n v="0"/>
    <s v="California"/>
    <n v="0"/>
    <n v="1"/>
    <n v="0"/>
    <n v="2"/>
    <n v="145.4"/>
    <n v="0"/>
    <n v="17"/>
    <n v="0"/>
    <n v="162.4"/>
    <n v="1"/>
    <n v="1"/>
    <n v="91744"/>
    <n v="1"/>
  </r>
  <r>
    <n v="26"/>
    <n v="73"/>
    <n v="38.99"/>
    <s v="Active User"/>
    <s v="Active User"/>
    <x v="15"/>
    <x v="2"/>
    <n v="5656"/>
    <x v="0"/>
    <s v="United States"/>
    <x v="352"/>
    <s v="Stayed"/>
    <n v="1"/>
    <n v="1"/>
    <s v="Female"/>
    <n v="1"/>
    <s v="Cable"/>
    <s v="37.031404, -121.981865"/>
    <n v="37.031404000000002"/>
    <n v="-121.981865"/>
    <n v="1"/>
    <n v="71.45"/>
    <n v="1"/>
    <n v="1"/>
    <n v="8"/>
    <x v="3"/>
    <n v="0"/>
    <n v="1"/>
    <n v="1"/>
    <n v="1"/>
    <s v="Bank Withdrawal"/>
    <n v="1"/>
    <n v="8365"/>
    <n v="0"/>
    <s v="Q3"/>
    <n v="1"/>
    <n v="3"/>
    <n v="0"/>
    <s v="California"/>
    <n v="0"/>
    <n v="1"/>
    <n v="1"/>
    <n v="72"/>
    <n v="5025.8500000000004"/>
    <n v="0"/>
    <n v="2807.28"/>
    <n v="0"/>
    <n v="7833.13"/>
    <n v="1"/>
    <n v="1"/>
    <n v="95065"/>
    <n v="0"/>
  </r>
  <r>
    <n v="54"/>
    <n v="0"/>
    <n v="8.02"/>
    <s v="Active User"/>
    <s v="Active User"/>
    <x v="52"/>
    <x v="260"/>
    <n v="3753"/>
    <x v="1"/>
    <s v="United States"/>
    <x v="353"/>
    <s v="Joined"/>
    <n v="0"/>
    <n v="0"/>
    <s v="Male"/>
    <n v="0"/>
    <s v="No Internet Service"/>
    <s v="40.665952, -124.240051"/>
    <n v="40.665951999999997"/>
    <n v="-124.24005099999999"/>
    <n v="0"/>
    <n v="19.5"/>
    <n v="0"/>
    <n v="0"/>
    <n v="0"/>
    <x v="0"/>
    <n v="0"/>
    <n v="0"/>
    <n v="1"/>
    <n v="0"/>
    <s v="Credit Card"/>
    <n v="1"/>
    <n v="1447"/>
    <n v="0"/>
    <s v="Q3"/>
    <n v="0"/>
    <n v="5"/>
    <n v="0"/>
    <s v="California"/>
    <n v="0"/>
    <n v="0"/>
    <n v="0"/>
    <n v="1"/>
    <n v="19.5"/>
    <n v="0"/>
    <n v="8.02"/>
    <n v="0"/>
    <n v="27.52"/>
    <n v="0"/>
    <n v="0"/>
    <n v="95551"/>
    <n v="0"/>
  </r>
  <r>
    <n v="30"/>
    <n v="0"/>
    <n v="10"/>
    <s v="Active User"/>
    <s v="Active User"/>
    <x v="24"/>
    <x v="261"/>
    <n v="6072"/>
    <x v="2"/>
    <s v="United States"/>
    <x v="354"/>
    <s v="Stayed"/>
    <n v="0"/>
    <n v="0"/>
    <s v="Female"/>
    <n v="0"/>
    <s v="No Internet Service"/>
    <s v="37.004068, -119.930027"/>
    <n v="37.004067999999997"/>
    <n v="-119.930027"/>
    <n v="0"/>
    <n v="19.7"/>
    <n v="0"/>
    <n v="0"/>
    <n v="0"/>
    <x v="0"/>
    <n v="0"/>
    <n v="0"/>
    <n v="0"/>
    <n v="0"/>
    <s v="Bank Withdrawal"/>
    <n v="1"/>
    <n v="49247"/>
    <n v="0"/>
    <s v="Q3"/>
    <n v="0"/>
    <n v="4"/>
    <n v="0"/>
    <s v="California"/>
    <n v="0"/>
    <n v="0"/>
    <n v="0"/>
    <n v="70"/>
    <n v="1341.5"/>
    <n v="0"/>
    <n v="700"/>
    <n v="0"/>
    <n v="2041.5"/>
    <n v="0"/>
    <n v="0"/>
    <n v="93638"/>
    <n v="0"/>
  </r>
  <r>
    <n v="46"/>
    <n v="13"/>
    <n v="9.2200000000000006"/>
    <s v="Active User"/>
    <s v="Active User"/>
    <x v="49"/>
    <x v="262"/>
    <n v="4756"/>
    <x v="1"/>
    <s v="United States"/>
    <x v="355"/>
    <s v="Stayed"/>
    <n v="0"/>
    <n v="0"/>
    <s v="Female"/>
    <n v="1"/>
    <s v="Fiber Optic"/>
    <s v="39.342587, -121.249833"/>
    <n v="39.342587000000002"/>
    <n v="-121.249833"/>
    <n v="1"/>
    <n v="92.6"/>
    <n v="1"/>
    <n v="0"/>
    <n v="10"/>
    <x v="4"/>
    <n v="0"/>
    <n v="0"/>
    <n v="0"/>
    <n v="1"/>
    <s v="Bank Withdrawal"/>
    <n v="1"/>
    <n v="1519"/>
    <n v="0"/>
    <s v="Q3"/>
    <n v="1"/>
    <n v="4"/>
    <n v="0"/>
    <s v="California"/>
    <n v="1"/>
    <n v="1"/>
    <n v="1"/>
    <n v="17"/>
    <n v="1579.7"/>
    <n v="0"/>
    <n v="156.74"/>
    <n v="0"/>
    <n v="1736.44"/>
    <n v="0"/>
    <n v="1"/>
    <n v="95962"/>
    <n v="0"/>
  </r>
  <r>
    <n v="67"/>
    <n v="6"/>
    <n v="45.72"/>
    <s v="Attitude"/>
    <s v="Attitude of support person"/>
    <x v="71"/>
    <x v="263"/>
    <n v="2718"/>
    <x v="1"/>
    <s v="United States"/>
    <x v="356"/>
    <s v="Churned"/>
    <n v="0"/>
    <n v="0"/>
    <s v="Male"/>
    <n v="1"/>
    <s v="Fiber Optic"/>
    <s v="37.233034, -121.947427"/>
    <n v="37.233034000000004"/>
    <n v="-121.947427"/>
    <n v="0"/>
    <n v="89.5"/>
    <n v="0"/>
    <n v="0"/>
    <n v="0"/>
    <x v="0"/>
    <n v="0"/>
    <n v="0"/>
    <n v="1"/>
    <n v="0"/>
    <s v="Bank Withdrawal"/>
    <n v="1"/>
    <n v="24443"/>
    <n v="0"/>
    <s v="Q3"/>
    <n v="0"/>
    <n v="2"/>
    <n v="1"/>
    <s v="California"/>
    <n v="1"/>
    <n v="0"/>
    <n v="1"/>
    <n v="5"/>
    <n v="477.7"/>
    <n v="0"/>
    <n v="228.6"/>
    <n v="0"/>
    <n v="706.3"/>
    <n v="0"/>
    <n v="1"/>
    <n v="95032"/>
    <n v="1"/>
  </r>
  <r>
    <n v="29"/>
    <n v="59"/>
    <n v="47.64"/>
    <s v="Active User"/>
    <s v="Active User"/>
    <x v="71"/>
    <x v="98"/>
    <n v="5893"/>
    <x v="2"/>
    <s v="United States"/>
    <x v="357"/>
    <s v="Stayed"/>
    <n v="0"/>
    <n v="1"/>
    <s v="Female"/>
    <n v="1"/>
    <s v="Fiber Optic"/>
    <s v="37.722727, -122.02157"/>
    <n v="37.722726999999999"/>
    <n v="-122.02157"/>
    <n v="1"/>
    <n v="97.05"/>
    <n v="0"/>
    <n v="0"/>
    <n v="4"/>
    <x v="0"/>
    <n v="1"/>
    <n v="0"/>
    <n v="1"/>
    <n v="1"/>
    <s v="Bank Withdrawal"/>
    <n v="1"/>
    <n v="13212"/>
    <n v="0"/>
    <s v="Q3"/>
    <n v="1"/>
    <n v="5"/>
    <n v="0"/>
    <s v="California"/>
    <n v="1"/>
    <n v="1"/>
    <n v="1"/>
    <n v="48"/>
    <n v="4692.95"/>
    <n v="0"/>
    <n v="2286.7199999999998"/>
    <n v="0"/>
    <n v="6979.67"/>
    <n v="1"/>
    <n v="1"/>
    <n v="94552"/>
    <n v="0"/>
  </r>
  <r>
    <n v="28"/>
    <n v="0"/>
    <n v="15.68"/>
    <s v="Active User"/>
    <s v="Active User"/>
    <x v="9"/>
    <x v="264"/>
    <n v="3629"/>
    <x v="0"/>
    <s v="United States"/>
    <x v="358"/>
    <s v="Stayed"/>
    <n v="1"/>
    <n v="0"/>
    <s v="Male"/>
    <n v="0"/>
    <s v="No Internet Service"/>
    <s v="36.727418, -120.123526"/>
    <n v="36.727418"/>
    <n v="-120.123526"/>
    <n v="1"/>
    <n v="24.55"/>
    <n v="1"/>
    <n v="2"/>
    <n v="3"/>
    <x v="1"/>
    <n v="0"/>
    <n v="0"/>
    <n v="0"/>
    <n v="1"/>
    <s v="Credit Card"/>
    <n v="1"/>
    <n v="14062"/>
    <n v="0"/>
    <s v="Q3"/>
    <n v="1"/>
    <n v="4"/>
    <n v="0"/>
    <s v="California"/>
    <n v="0"/>
    <n v="0"/>
    <n v="0"/>
    <n v="47"/>
    <n v="1160.45"/>
    <n v="0"/>
    <n v="736.96"/>
    <n v="0"/>
    <n v="1897.41"/>
    <n v="1"/>
    <n v="0"/>
    <n v="93630"/>
    <n v="0"/>
  </r>
  <r>
    <n v="56"/>
    <n v="18"/>
    <n v="36.74"/>
    <s v="Active User"/>
    <s v="Active User"/>
    <x v="73"/>
    <x v="265"/>
    <n v="2215"/>
    <x v="2"/>
    <s v="United States"/>
    <x v="359"/>
    <s v="Stayed"/>
    <n v="1"/>
    <n v="1"/>
    <s v="Female"/>
    <n v="1"/>
    <s v="Cable"/>
    <s v="38.63153, -120.842609"/>
    <n v="38.631529999999998"/>
    <n v="-120.842609"/>
    <n v="1"/>
    <n v="64.5"/>
    <n v="0"/>
    <n v="1"/>
    <n v="4"/>
    <x v="5"/>
    <n v="0"/>
    <n v="0"/>
    <n v="1"/>
    <n v="1"/>
    <s v="Bank Withdrawal"/>
    <n v="1"/>
    <n v="4097"/>
    <n v="1"/>
    <s v="Q3"/>
    <n v="1"/>
    <n v="5"/>
    <n v="0"/>
    <s v="California"/>
    <n v="0"/>
    <n v="0"/>
    <n v="1"/>
    <n v="30"/>
    <n v="1985.15"/>
    <n v="0"/>
    <n v="1102.2"/>
    <n v="0"/>
    <n v="3087.35"/>
    <n v="0"/>
    <n v="1"/>
    <n v="95623"/>
    <n v="0"/>
  </r>
  <r>
    <n v="68"/>
    <n v="28"/>
    <n v="48.43"/>
    <s v="Active User"/>
    <s v="Active User"/>
    <x v="32"/>
    <x v="266"/>
    <n v="4826"/>
    <x v="1"/>
    <s v="United States"/>
    <x v="360"/>
    <s v="Stayed"/>
    <n v="0"/>
    <n v="0"/>
    <s v="Female"/>
    <n v="1"/>
    <s v="DSL"/>
    <s v="39.955587, -123.681175"/>
    <n v="39.955587000000001"/>
    <n v="-123.681175"/>
    <n v="0"/>
    <n v="54.9"/>
    <n v="1"/>
    <n v="0"/>
    <n v="0"/>
    <x v="0"/>
    <n v="1"/>
    <n v="0"/>
    <n v="0"/>
    <n v="0"/>
    <s v="Bank Withdrawal"/>
    <n v="1"/>
    <n v="200"/>
    <n v="0"/>
    <s v="Q3"/>
    <n v="0"/>
    <n v="4"/>
    <n v="1"/>
    <s v="California"/>
    <n v="0"/>
    <n v="0"/>
    <n v="0"/>
    <n v="67"/>
    <n v="3725.5"/>
    <n v="0"/>
    <n v="3244.81"/>
    <n v="0"/>
    <n v="6970.31"/>
    <n v="0"/>
    <n v="1"/>
    <n v="95587"/>
    <n v="0"/>
  </r>
  <r>
    <n v="49"/>
    <n v="23"/>
    <n v="26.58"/>
    <s v="Active User"/>
    <s v="Active User"/>
    <x v="74"/>
    <x v="267"/>
    <n v="5251"/>
    <x v="1"/>
    <s v="United States"/>
    <x v="361"/>
    <s v="Joined"/>
    <n v="0"/>
    <n v="0"/>
    <s v="Female"/>
    <n v="1"/>
    <s v="Fiber Optic"/>
    <s v="38.499302, -122.92444"/>
    <n v="38.499302"/>
    <n v="-122.92444"/>
    <n v="1"/>
    <n v="80.150000000000006"/>
    <n v="0"/>
    <n v="0"/>
    <n v="0"/>
    <x v="2"/>
    <n v="0"/>
    <n v="1"/>
    <n v="1"/>
    <n v="1"/>
    <s v="Bank Withdrawal"/>
    <n v="1"/>
    <n v="6216"/>
    <n v="1"/>
    <s v="Q3"/>
    <n v="0"/>
    <n v="3"/>
    <n v="0"/>
    <s v="California"/>
    <n v="0"/>
    <n v="0"/>
    <n v="0"/>
    <n v="2"/>
    <n v="194.55"/>
    <n v="0"/>
    <n v="53.16"/>
    <n v="0"/>
    <n v="247.71"/>
    <n v="0"/>
    <n v="1"/>
    <n v="95436"/>
    <n v="0"/>
  </r>
  <r>
    <n v="51"/>
    <n v="8"/>
    <n v="42.41"/>
    <s v="Active User"/>
    <s v="Active User"/>
    <x v="31"/>
    <x v="32"/>
    <n v="4834"/>
    <x v="1"/>
    <s v="United States"/>
    <x v="362"/>
    <s v="Stayed"/>
    <n v="0"/>
    <n v="0"/>
    <s v="Female"/>
    <n v="1"/>
    <s v="Fiber Optic"/>
    <s v="34.039224, -118.266293"/>
    <n v="34.039223999999997"/>
    <n v="-118.266293"/>
    <n v="0"/>
    <n v="76.849999999999994"/>
    <n v="1"/>
    <n v="0"/>
    <n v="0"/>
    <x v="2"/>
    <n v="0"/>
    <n v="0"/>
    <n v="1"/>
    <n v="0"/>
    <s v="Bank Withdrawal"/>
    <n v="1"/>
    <n v="15140"/>
    <n v="0"/>
    <s v="Q3"/>
    <n v="0"/>
    <n v="5"/>
    <n v="0"/>
    <s v="California"/>
    <n v="0"/>
    <n v="0"/>
    <n v="0"/>
    <n v="9"/>
    <n v="663.55"/>
    <n v="0"/>
    <n v="381.69"/>
    <n v="0"/>
    <n v="1045.24"/>
    <n v="0"/>
    <n v="1"/>
    <n v="90015"/>
    <n v="0"/>
  </r>
  <r>
    <n v="38"/>
    <n v="28"/>
    <n v="0"/>
    <s v="Active User"/>
    <s v="Active User"/>
    <x v="14"/>
    <x v="268"/>
    <n v="4146"/>
    <x v="0"/>
    <s v="United States"/>
    <x v="363"/>
    <s v="Stayed"/>
    <n v="0"/>
    <n v="1"/>
    <s v="Female"/>
    <n v="1"/>
    <s v="DSL"/>
    <s v="34.147149, -118.463365"/>
    <n v="34.147148999999999"/>
    <n v="-118.463365"/>
    <n v="0"/>
    <n v="64.349999999999994"/>
    <n v="0"/>
    <n v="0"/>
    <n v="0"/>
    <x v="3"/>
    <n v="1"/>
    <n v="1"/>
    <n v="0"/>
    <n v="0"/>
    <s v="Credit Card"/>
    <n v="0"/>
    <n v="22085"/>
    <n v="1"/>
    <s v="Q3"/>
    <n v="0"/>
    <n v="3"/>
    <n v="0"/>
    <s v="California"/>
    <n v="1"/>
    <n v="1"/>
    <n v="1"/>
    <n v="68"/>
    <n v="4539.6000000000004"/>
    <n v="130"/>
    <n v="0"/>
    <n v="0"/>
    <n v="4669.6000000000004"/>
    <n v="0"/>
    <n v="0"/>
    <n v="91403"/>
    <n v="0"/>
  </r>
  <r>
    <n v="38"/>
    <n v="6"/>
    <n v="48.86"/>
    <s v="Competitor"/>
    <s v="Competitor offered higher download speeds"/>
    <x v="63"/>
    <x v="269"/>
    <n v="4738"/>
    <x v="0"/>
    <s v="United States"/>
    <x v="364"/>
    <s v="Churned"/>
    <n v="0"/>
    <n v="1"/>
    <s v="Female"/>
    <n v="1"/>
    <s v="Fiber Optic"/>
    <s v="34.445239, -117.894868"/>
    <n v="34.445239000000001"/>
    <n v="-117.894868"/>
    <n v="0"/>
    <n v="112.95"/>
    <n v="1"/>
    <n v="0"/>
    <n v="0"/>
    <x v="0"/>
    <n v="1"/>
    <n v="1"/>
    <n v="1"/>
    <n v="0"/>
    <s v="Bank Withdrawal"/>
    <n v="1"/>
    <n v="1613"/>
    <n v="0"/>
    <s v="Q3"/>
    <n v="0"/>
    <n v="1"/>
    <n v="0"/>
    <s v="California"/>
    <n v="1"/>
    <n v="1"/>
    <n v="1"/>
    <n v="57"/>
    <n v="6465"/>
    <n v="0"/>
    <n v="2785.02"/>
    <n v="0"/>
    <n v="9250.02"/>
    <n v="0"/>
    <n v="1"/>
    <n v="93553"/>
    <n v="1"/>
  </r>
  <r>
    <n v="48"/>
    <n v="6"/>
    <n v="11.09"/>
    <s v="Competitor"/>
    <s v="Competitor made better offer"/>
    <x v="63"/>
    <x v="9"/>
    <n v="4464"/>
    <x v="1"/>
    <s v="United States"/>
    <x v="365"/>
    <s v="Churned"/>
    <n v="0"/>
    <n v="0"/>
    <s v="Female"/>
    <n v="1"/>
    <s v="Fiber Optic"/>
    <s v="32.787836, -117.232357"/>
    <n v="32.787835999999999"/>
    <n v="-117.232376"/>
    <n v="0"/>
    <n v="94.55"/>
    <n v="1"/>
    <n v="0"/>
    <n v="0"/>
    <x v="0"/>
    <n v="0"/>
    <n v="0"/>
    <n v="1"/>
    <n v="0"/>
    <s v="Mailed Check"/>
    <n v="1"/>
    <n v="46086"/>
    <n v="0"/>
    <s v="Q3"/>
    <n v="0"/>
    <n v="2"/>
    <n v="0"/>
    <s v="California"/>
    <n v="1"/>
    <n v="1"/>
    <n v="1"/>
    <n v="27"/>
    <n v="2724.6"/>
    <n v="0"/>
    <n v="299.43"/>
    <n v="0"/>
    <n v="3024.03"/>
    <n v="0"/>
    <n v="1"/>
    <n v="92109"/>
    <n v="1"/>
  </r>
  <r>
    <n v="47"/>
    <n v="21"/>
    <n v="32.94"/>
    <s v="Active User"/>
    <s v="Active User"/>
    <x v="53"/>
    <x v="270"/>
    <n v="5432"/>
    <x v="1"/>
    <s v="United States"/>
    <x v="366"/>
    <s v="Stayed"/>
    <n v="1"/>
    <n v="1"/>
    <s v="Female"/>
    <n v="1"/>
    <s v="Fiber Optic"/>
    <s v="34.065108, -118.082791"/>
    <n v="34.065108000000002"/>
    <n v="-118.082791"/>
    <n v="0"/>
    <n v="105.35"/>
    <n v="0"/>
    <n v="3"/>
    <n v="0"/>
    <x v="0"/>
    <n v="1"/>
    <n v="1"/>
    <n v="1"/>
    <n v="0"/>
    <s v="Bank Withdrawal"/>
    <n v="1"/>
    <n v="61623"/>
    <n v="0"/>
    <s v="Q3"/>
    <n v="0"/>
    <n v="4"/>
    <n v="0"/>
    <s v="California"/>
    <n v="1"/>
    <n v="1"/>
    <n v="1"/>
    <n v="34"/>
    <n v="3688.6"/>
    <n v="110"/>
    <n v="1119.96"/>
    <n v="0"/>
    <n v="4918.5600000000004"/>
    <n v="0"/>
    <n v="0"/>
    <n v="91770"/>
    <n v="0"/>
  </r>
  <r>
    <n v="20"/>
    <n v="82"/>
    <n v="41.22"/>
    <s v="Dissatisfaction"/>
    <s v="Network reliability"/>
    <x v="63"/>
    <x v="271"/>
    <n v="4800"/>
    <x v="2"/>
    <s v="United States"/>
    <x v="367"/>
    <s v="Churned"/>
    <n v="0"/>
    <n v="1"/>
    <s v="Male"/>
    <n v="1"/>
    <s v="Cable"/>
    <s v="38.629618, -122.593216"/>
    <n v="38.629618000000001"/>
    <n v="-122.593216"/>
    <n v="1"/>
    <n v="75.3"/>
    <n v="1"/>
    <n v="0"/>
    <n v="1"/>
    <x v="4"/>
    <n v="0"/>
    <n v="0"/>
    <n v="1"/>
    <n v="1"/>
    <s v="Credit Card"/>
    <n v="1"/>
    <n v="7384"/>
    <n v="0"/>
    <s v="Q3"/>
    <n v="1"/>
    <n v="3"/>
    <n v="0"/>
    <s v="California"/>
    <n v="1"/>
    <n v="1"/>
    <n v="1"/>
    <n v="13"/>
    <n v="989.45"/>
    <n v="0"/>
    <n v="535.86"/>
    <n v="0"/>
    <n v="1525.31"/>
    <n v="1"/>
    <n v="1"/>
    <n v="94515"/>
    <n v="1"/>
  </r>
  <r>
    <n v="53"/>
    <n v="25"/>
    <n v="6.2"/>
    <s v="Active User"/>
    <s v="Active User"/>
    <x v="71"/>
    <x v="26"/>
    <n v="2426"/>
    <x v="1"/>
    <s v="United States"/>
    <x v="368"/>
    <s v="Stayed"/>
    <n v="0"/>
    <n v="0"/>
    <s v="Male"/>
    <n v="1"/>
    <s v="Fiber Optic"/>
    <s v="33.141265, -116.967221"/>
    <n v="33.141264999999997"/>
    <n v="-116.967221"/>
    <n v="0"/>
    <n v="87.65"/>
    <n v="1"/>
    <n v="0"/>
    <n v="0"/>
    <x v="0"/>
    <n v="0"/>
    <n v="1"/>
    <n v="0"/>
    <n v="0"/>
    <s v="Bank Withdrawal"/>
    <n v="1"/>
    <n v="48690"/>
    <n v="1"/>
    <s v="Q3"/>
    <n v="0"/>
    <n v="3"/>
    <n v="0"/>
    <s v="California"/>
    <n v="0"/>
    <n v="0"/>
    <n v="0"/>
    <n v="32"/>
    <n v="2766.4"/>
    <n v="150"/>
    <n v="198.4"/>
    <n v="47.87"/>
    <n v="3066.93"/>
    <n v="0"/>
    <n v="0"/>
    <n v="92027"/>
    <n v="0"/>
  </r>
  <r>
    <n v="59"/>
    <n v="30"/>
    <n v="7.99"/>
    <s v="Other"/>
    <s v="Moved"/>
    <x v="26"/>
    <x v="272"/>
    <n v="2578"/>
    <x v="1"/>
    <s v="United States"/>
    <x v="369"/>
    <s v="Churned"/>
    <n v="0"/>
    <n v="0"/>
    <s v="Male"/>
    <n v="1"/>
    <s v="Fiber Optic"/>
    <s v="39.182916, -123.552571"/>
    <n v="39.182915999999999"/>
    <n v="-123.552571"/>
    <n v="0"/>
    <n v="93.3"/>
    <n v="1"/>
    <n v="0"/>
    <n v="0"/>
    <x v="2"/>
    <n v="0"/>
    <n v="0"/>
    <n v="1"/>
    <n v="0"/>
    <s v="Bank Withdrawal"/>
    <n v="1"/>
    <n v="148"/>
    <n v="0"/>
    <s v="Q3"/>
    <n v="0"/>
    <n v="3"/>
    <n v="0"/>
    <s v="California"/>
    <n v="1"/>
    <n v="1"/>
    <n v="1"/>
    <n v="1"/>
    <n v="93.3"/>
    <n v="0"/>
    <n v="7.99"/>
    <n v="0"/>
    <n v="101.29"/>
    <n v="0"/>
    <n v="1"/>
    <n v="95463"/>
    <n v="1"/>
  </r>
  <r>
    <n v="49"/>
    <n v="30"/>
    <n v="37.51"/>
    <s v="Active User"/>
    <s v="Active User"/>
    <x v="27"/>
    <x v="273"/>
    <n v="5379"/>
    <x v="1"/>
    <s v="United States"/>
    <x v="370"/>
    <s v="Stayed"/>
    <n v="0"/>
    <n v="0"/>
    <s v="Female"/>
    <n v="1"/>
    <s v="Fiber Optic"/>
    <s v="38.788898, -121.608624"/>
    <n v="38.788898000000003"/>
    <n v="-121.60862400000001"/>
    <n v="0"/>
    <n v="69.05"/>
    <n v="0"/>
    <n v="0"/>
    <n v="0"/>
    <x v="0"/>
    <n v="0"/>
    <n v="0"/>
    <n v="1"/>
    <n v="0"/>
    <s v="Credit Card"/>
    <n v="1"/>
    <n v="751"/>
    <n v="0"/>
    <s v="Q3"/>
    <n v="0"/>
    <n v="3"/>
    <n v="0"/>
    <s v="California"/>
    <n v="0"/>
    <n v="0"/>
    <n v="0"/>
    <n v="26"/>
    <n v="1815.65"/>
    <n v="0"/>
    <n v="975.26"/>
    <n v="0"/>
    <n v="2790.91"/>
    <n v="0"/>
    <n v="1"/>
    <n v="95659"/>
    <n v="0"/>
  </r>
  <r>
    <n v="66"/>
    <n v="0"/>
    <n v="10.48"/>
    <s v="Active User"/>
    <s v="Active User"/>
    <x v="65"/>
    <x v="274"/>
    <n v="6136"/>
    <x v="0"/>
    <s v="United States"/>
    <x v="371"/>
    <s v="Stayed"/>
    <n v="0"/>
    <n v="0"/>
    <s v="Male"/>
    <n v="0"/>
    <s v="No Internet Service"/>
    <s v="33.384345, -117.072619"/>
    <n v="33.384345000000003"/>
    <n v="-117.072619"/>
    <n v="0"/>
    <n v="20"/>
    <n v="0"/>
    <n v="0"/>
    <n v="0"/>
    <x v="3"/>
    <n v="0"/>
    <n v="0"/>
    <n v="1"/>
    <n v="0"/>
    <s v="Credit Card"/>
    <n v="1"/>
    <n v="1831"/>
    <n v="0"/>
    <s v="Q3"/>
    <n v="0"/>
    <n v="5"/>
    <n v="1"/>
    <s v="California"/>
    <n v="0"/>
    <n v="0"/>
    <n v="0"/>
    <n v="68"/>
    <n v="1396"/>
    <n v="0"/>
    <n v="712.64"/>
    <n v="0"/>
    <n v="2108.64"/>
    <n v="0"/>
    <n v="0"/>
    <n v="92059"/>
    <n v="0"/>
  </r>
  <r>
    <n v="21"/>
    <n v="41"/>
    <n v="15.35"/>
    <s v="Active User"/>
    <s v="Active User"/>
    <x v="1"/>
    <x v="275"/>
    <n v="6114"/>
    <x v="0"/>
    <s v="United States"/>
    <x v="372"/>
    <s v="Stayed"/>
    <n v="0"/>
    <n v="0"/>
    <s v="Female"/>
    <n v="1"/>
    <s v="DSL"/>
    <s v="38.9386, -120.785514"/>
    <n v="38.938600000000001"/>
    <n v="-120.78551400000001"/>
    <n v="1"/>
    <n v="86.4"/>
    <n v="1"/>
    <n v="0"/>
    <n v="6"/>
    <x v="0"/>
    <n v="1"/>
    <n v="1"/>
    <n v="1"/>
    <n v="1"/>
    <s v="Bank Withdrawal"/>
    <n v="1"/>
    <n v="2723"/>
    <n v="1"/>
    <s v="Q3"/>
    <n v="1"/>
    <n v="3"/>
    <n v="0"/>
    <s v="California"/>
    <n v="1"/>
    <n v="1"/>
    <n v="1"/>
    <n v="72"/>
    <n v="6058.95"/>
    <n v="0"/>
    <n v="1105.2"/>
    <n v="0"/>
    <n v="7164.15"/>
    <n v="1"/>
    <n v="1"/>
    <n v="95634"/>
    <n v="0"/>
  </r>
  <r>
    <n v="55"/>
    <n v="7"/>
    <n v="45.56"/>
    <s v="Active User"/>
    <s v="Active User"/>
    <x v="70"/>
    <x v="276"/>
    <n v="3445"/>
    <x v="2"/>
    <s v="United States"/>
    <x v="373"/>
    <s v="Stayed"/>
    <n v="0"/>
    <n v="0"/>
    <s v="Female"/>
    <n v="1"/>
    <s v="DSL"/>
    <s v="41.769709, -121.92063"/>
    <n v="41.769708999999999"/>
    <n v="-121.92063"/>
    <n v="0"/>
    <n v="64.349999999999994"/>
    <n v="0"/>
    <n v="0"/>
    <n v="0"/>
    <x v="0"/>
    <n v="1"/>
    <n v="1"/>
    <n v="0"/>
    <n v="0"/>
    <s v="Bank Withdrawal"/>
    <n v="1"/>
    <n v="816"/>
    <n v="0"/>
    <s v="Q3"/>
    <n v="0"/>
    <n v="3"/>
    <n v="0"/>
    <s v="California"/>
    <n v="1"/>
    <n v="1"/>
    <n v="0"/>
    <n v="34"/>
    <n v="2053.0500000000002"/>
    <n v="0"/>
    <n v="1549.04"/>
    <n v="46.39"/>
    <n v="3555.7"/>
    <n v="0"/>
    <n v="1"/>
    <n v="96058"/>
    <n v="0"/>
  </r>
  <r>
    <n v="68"/>
    <n v="19"/>
    <n v="30.59"/>
    <s v="Active User"/>
    <s v="Active User"/>
    <x v="57"/>
    <x v="76"/>
    <n v="5775"/>
    <x v="1"/>
    <s v="United States"/>
    <x v="374"/>
    <s v="Stayed"/>
    <n v="0"/>
    <n v="1"/>
    <s v="Male"/>
    <n v="1"/>
    <s v="Fiber Optic"/>
    <s v="32.605012, -116.97595"/>
    <n v="32.605012000000002"/>
    <n v="-116.97595"/>
    <n v="1"/>
    <n v="107.5"/>
    <n v="1"/>
    <n v="0"/>
    <n v="7"/>
    <x v="0"/>
    <n v="1"/>
    <n v="1"/>
    <n v="1"/>
    <n v="1"/>
    <s v="Bank Withdrawal"/>
    <n v="1"/>
    <n v="9278"/>
    <n v="0"/>
    <s v="Q3"/>
    <n v="1"/>
    <n v="3"/>
    <n v="1"/>
    <s v="California"/>
    <n v="1"/>
    <n v="0"/>
    <n v="1"/>
    <n v="71"/>
    <n v="7713.55"/>
    <n v="140"/>
    <n v="2171.89"/>
    <n v="0"/>
    <n v="10025.44"/>
    <n v="0"/>
    <n v="0"/>
    <n v="91915"/>
    <n v="0"/>
  </r>
  <r>
    <n v="39"/>
    <n v="0"/>
    <n v="36.39"/>
    <s v="Active User"/>
    <s v="Active User"/>
    <x v="25"/>
    <x v="277"/>
    <n v="2165"/>
    <x v="0"/>
    <s v="United States"/>
    <x v="375"/>
    <s v="Stayed"/>
    <n v="0"/>
    <n v="0"/>
    <s v="Male"/>
    <n v="0"/>
    <s v="No Internet Service"/>
    <s v="38.156971, -120.849231"/>
    <n v="38.156970999999999"/>
    <n v="-120.849231"/>
    <n v="1"/>
    <n v="20.45"/>
    <n v="0"/>
    <n v="0"/>
    <n v="10"/>
    <x v="5"/>
    <n v="0"/>
    <n v="0"/>
    <n v="1"/>
    <n v="1"/>
    <s v="Bank Withdrawal"/>
    <n v="1"/>
    <n v="11266"/>
    <n v="0"/>
    <s v="Q3"/>
    <n v="1"/>
    <n v="5"/>
    <n v="0"/>
    <s v="California"/>
    <n v="0"/>
    <n v="0"/>
    <n v="0"/>
    <n v="39"/>
    <n v="790"/>
    <n v="0"/>
    <n v="1419.21"/>
    <n v="0"/>
    <n v="2209.21"/>
    <n v="0"/>
    <n v="0"/>
    <n v="95252"/>
    <n v="0"/>
  </r>
  <r>
    <n v="23"/>
    <n v="82"/>
    <n v="47.68"/>
    <s v="Other"/>
    <s v="Don't know"/>
    <x v="26"/>
    <x v="278"/>
    <n v="2755"/>
    <x v="1"/>
    <s v="United States"/>
    <x v="376"/>
    <s v="Churned"/>
    <n v="0"/>
    <n v="0"/>
    <s v="Male"/>
    <n v="1"/>
    <s v="DSL"/>
    <s v="34.005439, -118.477507"/>
    <n v="34.005439000000003"/>
    <n v="-118.477507"/>
    <n v="0"/>
    <n v="53.4"/>
    <n v="0"/>
    <n v="0"/>
    <n v="0"/>
    <x v="0"/>
    <n v="0"/>
    <n v="0"/>
    <n v="0"/>
    <n v="0"/>
    <s v="Credit Card"/>
    <n v="1"/>
    <n v="26099"/>
    <n v="0"/>
    <s v="Q3"/>
    <n v="0"/>
    <n v="2"/>
    <n v="0"/>
    <s v="California"/>
    <n v="0"/>
    <n v="1"/>
    <n v="1"/>
    <n v="3"/>
    <n v="188.7"/>
    <n v="0"/>
    <n v="143.04"/>
    <n v="0"/>
    <n v="331.74"/>
    <n v="1"/>
    <n v="1"/>
    <n v="90405"/>
    <n v="1"/>
  </r>
  <r>
    <n v="78"/>
    <n v="19"/>
    <n v="26.19"/>
    <s v="Active User"/>
    <s v="Active User"/>
    <x v="40"/>
    <x v="279"/>
    <n v="5527"/>
    <x v="1"/>
    <s v="United States"/>
    <x v="377"/>
    <s v="Stayed"/>
    <n v="0"/>
    <n v="0"/>
    <s v="Male"/>
    <n v="1"/>
    <s v="Fiber Optic"/>
    <s v="37.343846, -121.039391"/>
    <n v="37.343845999999999"/>
    <n v="-121.03939099999999"/>
    <n v="0"/>
    <n v="91"/>
    <n v="1"/>
    <n v="0"/>
    <n v="0"/>
    <x v="0"/>
    <n v="0"/>
    <n v="1"/>
    <n v="0"/>
    <n v="0"/>
    <s v="Credit Card"/>
    <n v="1"/>
    <n v="8504"/>
    <n v="0"/>
    <s v="Q3"/>
    <n v="0"/>
    <n v="3"/>
    <n v="1"/>
    <s v="California"/>
    <n v="1"/>
    <n v="0"/>
    <n v="0"/>
    <n v="35"/>
    <n v="3180.5"/>
    <n v="40"/>
    <n v="916.65"/>
    <n v="0"/>
    <n v="4137.1499999999996"/>
    <n v="0"/>
    <n v="0"/>
    <n v="95360"/>
    <n v="0"/>
  </r>
  <r>
    <n v="50"/>
    <n v="17"/>
    <n v="2.0499999999999998"/>
    <s v="Active User"/>
    <s v="Active User"/>
    <x v="73"/>
    <x v="280"/>
    <n v="4561"/>
    <x v="1"/>
    <s v="United States"/>
    <x v="378"/>
    <s v="Stayed"/>
    <n v="0"/>
    <n v="0"/>
    <s v="Male"/>
    <n v="1"/>
    <s v="Fiber Optic"/>
    <s v="37.956963, -120.863055"/>
    <n v="37.956963000000002"/>
    <n v="-120.863055"/>
    <n v="0"/>
    <n v="94.2"/>
    <n v="0"/>
    <n v="0"/>
    <n v="0"/>
    <x v="0"/>
    <n v="0"/>
    <n v="0"/>
    <n v="1"/>
    <n v="0"/>
    <s v="Bank Withdrawal"/>
    <n v="1"/>
    <n v="596"/>
    <n v="1"/>
    <s v="Q3"/>
    <n v="0"/>
    <n v="5"/>
    <n v="0"/>
    <s v="California"/>
    <n v="1"/>
    <n v="1"/>
    <n v="1"/>
    <n v="29"/>
    <n v="2607.6"/>
    <n v="20"/>
    <n v="59.45"/>
    <n v="0"/>
    <n v="2687.05"/>
    <n v="0"/>
    <n v="0"/>
    <n v="95230"/>
    <n v="0"/>
  </r>
  <r>
    <n v="45"/>
    <n v="0"/>
    <n v="49.51"/>
    <s v="Attitude"/>
    <s v="Attitude of support person"/>
    <x v="20"/>
    <x v="269"/>
    <n v="4248"/>
    <x v="1"/>
    <s v="United States"/>
    <x v="379"/>
    <s v="Churned"/>
    <n v="0"/>
    <n v="0"/>
    <s v="Female"/>
    <n v="0"/>
    <s v="No Internet Service"/>
    <s v="34.445239, -117.894868"/>
    <n v="34.445239000000001"/>
    <n v="-117.894868"/>
    <n v="0"/>
    <n v="19.899999999999999"/>
    <n v="0"/>
    <n v="0"/>
    <n v="0"/>
    <x v="0"/>
    <n v="0"/>
    <n v="0"/>
    <n v="0"/>
    <n v="0"/>
    <s v="Mailed Check"/>
    <n v="1"/>
    <n v="1613"/>
    <n v="0"/>
    <s v="Q3"/>
    <n v="0"/>
    <n v="2"/>
    <n v="0"/>
    <s v="California"/>
    <n v="0"/>
    <n v="0"/>
    <n v="0"/>
    <n v="1"/>
    <n v="19.899999999999999"/>
    <n v="0"/>
    <n v="49.51"/>
    <n v="0"/>
    <n v="69.41"/>
    <n v="0"/>
    <n v="0"/>
    <n v="93553"/>
    <n v="1"/>
  </r>
  <r>
    <n v="44"/>
    <n v="16"/>
    <n v="44.94"/>
    <s v="Competitor"/>
    <s v="Competitor had better devices"/>
    <x v="64"/>
    <x v="281"/>
    <n v="5622"/>
    <x v="1"/>
    <s v="United States"/>
    <x v="380"/>
    <s v="Churned"/>
    <n v="0"/>
    <n v="0"/>
    <s v="Female"/>
    <n v="1"/>
    <s v="Fiber Optic"/>
    <s v="37.40122, -120.514191"/>
    <n v="37.401220000000002"/>
    <n v="-120.514191"/>
    <n v="0"/>
    <n v="81.95"/>
    <n v="0"/>
    <n v="0"/>
    <n v="0"/>
    <x v="2"/>
    <n v="0"/>
    <n v="0"/>
    <n v="1"/>
    <n v="0"/>
    <s v="Bank Withdrawal"/>
    <n v="1"/>
    <n v="23100"/>
    <n v="0"/>
    <s v="Q3"/>
    <n v="0"/>
    <n v="1"/>
    <n v="0"/>
    <s v="California"/>
    <n v="1"/>
    <n v="1"/>
    <n v="0"/>
    <n v="1"/>
    <n v="81.95"/>
    <n v="0"/>
    <n v="44.94"/>
    <n v="0"/>
    <n v="126.89"/>
    <n v="0"/>
    <n v="1"/>
    <n v="95348"/>
    <n v="1"/>
  </r>
  <r>
    <n v="23"/>
    <n v="59"/>
    <n v="14.14"/>
    <s v="Active User"/>
    <s v="Active User"/>
    <x v="51"/>
    <x v="282"/>
    <n v="6101"/>
    <x v="2"/>
    <s v="United States"/>
    <x v="381"/>
    <s v="Stayed"/>
    <n v="1"/>
    <n v="1"/>
    <s v="Male"/>
    <n v="1"/>
    <s v="Fiber Optic"/>
    <s v="35.735694, -118.738483"/>
    <n v="35.735694000000002"/>
    <n v="-118.738483"/>
    <n v="1"/>
    <n v="104.65"/>
    <n v="0"/>
    <n v="3"/>
    <n v="1"/>
    <x v="3"/>
    <n v="1"/>
    <n v="1"/>
    <n v="1"/>
    <n v="1"/>
    <s v="Bank Withdrawal"/>
    <n v="1"/>
    <n v="296"/>
    <n v="0"/>
    <s v="Q3"/>
    <n v="1"/>
    <n v="4"/>
    <n v="0"/>
    <s v="California"/>
    <n v="1"/>
    <n v="1"/>
    <n v="1"/>
    <n v="71"/>
    <n v="7288.4"/>
    <n v="0"/>
    <n v="1003.94"/>
    <n v="0"/>
    <n v="8292.34"/>
    <n v="1"/>
    <n v="1"/>
    <n v="93226"/>
    <n v="0"/>
  </r>
  <r>
    <n v="40"/>
    <n v="0"/>
    <n v="28.96"/>
    <s v="Active User"/>
    <s v="Active User"/>
    <x v="14"/>
    <x v="283"/>
    <n v="5974"/>
    <x v="0"/>
    <s v="United States"/>
    <x v="382"/>
    <s v="Stayed"/>
    <n v="1"/>
    <n v="0"/>
    <s v="Male"/>
    <n v="0"/>
    <s v="No Internet Service"/>
    <s v="41.505916, -120.152505"/>
    <n v="41.505915999999999"/>
    <n v="-120.152505"/>
    <n v="1"/>
    <n v="19.55"/>
    <n v="0"/>
    <n v="1"/>
    <n v="1"/>
    <x v="1"/>
    <n v="0"/>
    <n v="0"/>
    <n v="0"/>
    <n v="1"/>
    <s v="Credit Card"/>
    <n v="1"/>
    <n v="857"/>
    <n v="0"/>
    <s v="Q3"/>
    <n v="1"/>
    <n v="4"/>
    <n v="0"/>
    <s v="California"/>
    <n v="0"/>
    <n v="0"/>
    <n v="0"/>
    <n v="51"/>
    <n v="1086.75"/>
    <n v="0"/>
    <n v="1476.96"/>
    <n v="0"/>
    <n v="2563.71"/>
    <n v="0"/>
    <n v="0"/>
    <n v="96104"/>
    <n v="0"/>
  </r>
  <r>
    <n v="51"/>
    <n v="12"/>
    <n v="6.16"/>
    <s v="Active User"/>
    <s v="Active User"/>
    <x v="48"/>
    <x v="284"/>
    <n v="4176"/>
    <x v="2"/>
    <s v="United States"/>
    <x v="383"/>
    <s v="Stayed"/>
    <n v="0"/>
    <n v="1"/>
    <s v="Female"/>
    <n v="1"/>
    <s v="DSL"/>
    <s v="38.235021, -122.557332"/>
    <n v="38.235021000000003"/>
    <n v="-122.557332"/>
    <n v="0"/>
    <n v="80.55"/>
    <n v="1"/>
    <n v="0"/>
    <n v="0"/>
    <x v="0"/>
    <n v="1"/>
    <n v="0"/>
    <n v="1"/>
    <n v="0"/>
    <s v="Bank Withdrawal"/>
    <n v="1"/>
    <n v="35419"/>
    <n v="0"/>
    <s v="Q3"/>
    <n v="0"/>
    <n v="3"/>
    <n v="0"/>
    <s v="California"/>
    <n v="1"/>
    <n v="1"/>
    <n v="1"/>
    <n v="41"/>
    <n v="3263.9"/>
    <n v="0"/>
    <n v="252.56"/>
    <n v="0"/>
    <n v="3516.46"/>
    <n v="0"/>
    <n v="1"/>
    <n v="94954"/>
    <n v="0"/>
  </r>
  <r>
    <n v="56"/>
    <n v="14"/>
    <n v="23.89"/>
    <s v="Competitor"/>
    <s v="Competitor had better devices"/>
    <x v="64"/>
    <x v="91"/>
    <n v="4846"/>
    <x v="1"/>
    <s v="United States"/>
    <x v="384"/>
    <s v="Churned"/>
    <n v="1"/>
    <n v="0"/>
    <s v="Female"/>
    <n v="1"/>
    <s v="DSL"/>
    <s v="33.634626, -117.874882"/>
    <n v="33.634625999999997"/>
    <n v="-117.874882"/>
    <n v="0"/>
    <n v="46"/>
    <n v="0"/>
    <n v="1"/>
    <n v="0"/>
    <x v="0"/>
    <n v="0"/>
    <n v="0"/>
    <n v="0"/>
    <n v="0"/>
    <s v="Mailed Check"/>
    <n v="1"/>
    <n v="28687"/>
    <n v="0"/>
    <s v="Q3"/>
    <n v="0"/>
    <n v="1"/>
    <n v="0"/>
    <s v="California"/>
    <n v="0"/>
    <n v="0"/>
    <n v="0"/>
    <n v="5"/>
    <n v="221.7"/>
    <n v="0"/>
    <n v="119.45"/>
    <n v="0"/>
    <n v="341.15"/>
    <n v="0"/>
    <n v="1"/>
    <n v="92660"/>
    <n v="1"/>
  </r>
  <r>
    <n v="47"/>
    <n v="4"/>
    <n v="41.38"/>
    <s v="Active User"/>
    <s v="Active User"/>
    <x v="49"/>
    <x v="285"/>
    <n v="4226"/>
    <x v="2"/>
    <s v="United States"/>
    <x v="385"/>
    <s v="Stayed"/>
    <n v="0"/>
    <n v="0"/>
    <s v="Female"/>
    <n v="1"/>
    <s v="DSL"/>
    <s v="38.683605, -120.811852"/>
    <n v="38.683605"/>
    <n v="-120.811852"/>
    <n v="0"/>
    <n v="71"/>
    <n v="1"/>
    <n v="0"/>
    <n v="0"/>
    <x v="0"/>
    <n v="0"/>
    <n v="0"/>
    <n v="1"/>
    <n v="0"/>
    <s v="Credit Card"/>
    <n v="1"/>
    <n v="4426"/>
    <n v="0"/>
    <s v="Q3"/>
    <n v="0"/>
    <n v="5"/>
    <n v="0"/>
    <s v="California"/>
    <n v="1"/>
    <n v="1"/>
    <n v="1"/>
    <n v="29"/>
    <n v="2080.1"/>
    <n v="0"/>
    <n v="1200.02"/>
    <n v="0"/>
    <n v="3280.12"/>
    <n v="0"/>
    <n v="1"/>
    <n v="95619"/>
    <n v="0"/>
  </r>
  <r>
    <n v="62"/>
    <n v="0"/>
    <n v="24.57"/>
    <s v="Active User"/>
    <s v="Active User"/>
    <x v="2"/>
    <x v="143"/>
    <n v="3302"/>
    <x v="2"/>
    <s v="United States"/>
    <x v="386"/>
    <s v="Stayed"/>
    <n v="0"/>
    <n v="0"/>
    <s v="Male"/>
    <n v="0"/>
    <s v="No Internet Service"/>
    <s v="37.871416, -122.246597"/>
    <n v="37.871416000000004"/>
    <n v="-122.24659699999999"/>
    <n v="0"/>
    <n v="19.7"/>
    <n v="0"/>
    <n v="0"/>
    <n v="0"/>
    <x v="0"/>
    <n v="0"/>
    <n v="0"/>
    <n v="0"/>
    <n v="0"/>
    <s v="Mailed Check"/>
    <n v="1"/>
    <n v="21205"/>
    <n v="0"/>
    <s v="Q3"/>
    <n v="0"/>
    <n v="4"/>
    <n v="0"/>
    <s v="California"/>
    <n v="0"/>
    <n v="0"/>
    <n v="0"/>
    <n v="30"/>
    <n v="625.04999999999995"/>
    <n v="0"/>
    <n v="737.1"/>
    <n v="0"/>
    <n v="1362.15"/>
    <n v="0"/>
    <n v="0"/>
    <n v="94704"/>
    <n v="0"/>
  </r>
  <r>
    <n v="39"/>
    <n v="30"/>
    <n v="6.05"/>
    <s v="Active User"/>
    <s v="Active User"/>
    <x v="30"/>
    <x v="286"/>
    <n v="6212"/>
    <x v="0"/>
    <s v="United States"/>
    <x v="387"/>
    <s v="Stayed"/>
    <n v="0"/>
    <n v="1"/>
    <s v="Male"/>
    <n v="1"/>
    <s v="Cable"/>
    <s v="34.2112, -118.230625"/>
    <n v="34.211199999999998"/>
    <n v="-118.230625"/>
    <n v="1"/>
    <n v="89.05"/>
    <n v="1"/>
    <n v="0"/>
    <n v="7"/>
    <x v="3"/>
    <n v="1"/>
    <n v="1"/>
    <n v="1"/>
    <n v="1"/>
    <s v="Bank Withdrawal"/>
    <n v="1"/>
    <n v="7527"/>
    <n v="1"/>
    <s v="Q3"/>
    <n v="1"/>
    <n v="4"/>
    <n v="0"/>
    <s v="California"/>
    <n v="1"/>
    <n v="1"/>
    <n v="1"/>
    <n v="72"/>
    <n v="6254.45"/>
    <n v="0"/>
    <n v="435.6"/>
    <n v="0"/>
    <n v="6690.05"/>
    <n v="0"/>
    <n v="1"/>
    <n v="91020"/>
    <n v="0"/>
  </r>
  <r>
    <n v="53"/>
    <n v="19"/>
    <n v="16.34"/>
    <s v="Active User"/>
    <s v="Active User"/>
    <x v="31"/>
    <x v="287"/>
    <n v="4196"/>
    <x v="1"/>
    <s v="United States"/>
    <x v="388"/>
    <s v="Stayed"/>
    <n v="1"/>
    <n v="0"/>
    <s v="Female"/>
    <n v="1"/>
    <s v="DSL"/>
    <s v="37.070177, -122.010077"/>
    <n v="37.070177000000001"/>
    <n v="-122.010077"/>
    <n v="0"/>
    <n v="49.5"/>
    <n v="1"/>
    <n v="1"/>
    <n v="0"/>
    <x v="0"/>
    <n v="0"/>
    <n v="0"/>
    <n v="1"/>
    <n v="0"/>
    <s v="Credit Card"/>
    <n v="1"/>
    <n v="14574"/>
    <n v="0"/>
    <s v="Q3"/>
    <n v="0"/>
    <n v="5"/>
    <n v="0"/>
    <s v="California"/>
    <n v="0"/>
    <n v="0"/>
    <n v="0"/>
    <n v="26"/>
    <n v="1265.6500000000001"/>
    <n v="150"/>
    <n v="424.84"/>
    <n v="0"/>
    <n v="1840.49"/>
    <n v="0"/>
    <n v="0"/>
    <n v="95066"/>
    <n v="0"/>
  </r>
  <r>
    <n v="74"/>
    <n v="7"/>
    <n v="8.81"/>
    <s v="Active User"/>
    <s v="Active User"/>
    <x v="60"/>
    <x v="218"/>
    <n v="4556"/>
    <x v="0"/>
    <s v="United States"/>
    <x v="389"/>
    <s v="Stayed"/>
    <n v="0"/>
    <n v="0"/>
    <s v="Male"/>
    <n v="1"/>
    <s v="Fiber Optic"/>
    <s v="34.130992, -118.894673"/>
    <n v="34.130991999999999"/>
    <n v="-118.894673"/>
    <n v="0"/>
    <n v="84.85"/>
    <n v="1"/>
    <n v="0"/>
    <n v="0"/>
    <x v="0"/>
    <n v="0"/>
    <n v="0"/>
    <n v="1"/>
    <n v="0"/>
    <s v="Bank Withdrawal"/>
    <n v="1"/>
    <n v="18735"/>
    <n v="0"/>
    <s v="Q3"/>
    <n v="0"/>
    <n v="4"/>
    <n v="1"/>
    <s v="California"/>
    <n v="0"/>
    <n v="0"/>
    <n v="1"/>
    <n v="43"/>
    <n v="3645.6"/>
    <n v="0"/>
    <n v="378.83"/>
    <n v="0"/>
    <n v="4024.43"/>
    <n v="0"/>
    <n v="1"/>
    <n v="91361"/>
    <n v="0"/>
  </r>
  <r>
    <n v="63"/>
    <n v="10"/>
    <n v="13.18"/>
    <s v="Active User"/>
    <s v="Active User"/>
    <x v="36"/>
    <x v="288"/>
    <n v="3235"/>
    <x v="1"/>
    <s v="United States"/>
    <x v="390"/>
    <s v="Stayed"/>
    <n v="1"/>
    <n v="1"/>
    <s v="Male"/>
    <n v="1"/>
    <s v="Cable"/>
    <s v="33.787298, -117.320676"/>
    <n v="33.787298"/>
    <n v="-117.32067600000001"/>
    <n v="1"/>
    <n v="49.6"/>
    <n v="0"/>
    <n v="1"/>
    <n v="5"/>
    <x v="0"/>
    <n v="0"/>
    <n v="0"/>
    <n v="1"/>
    <n v="1"/>
    <s v="Bank Withdrawal"/>
    <n v="1"/>
    <n v="36817"/>
    <n v="0"/>
    <s v="Q3"/>
    <n v="1"/>
    <n v="3"/>
    <n v="0"/>
    <s v="California"/>
    <n v="0"/>
    <n v="0"/>
    <n v="0"/>
    <n v="20"/>
    <n v="939.8"/>
    <n v="0"/>
    <n v="263.60000000000002"/>
    <n v="0"/>
    <n v="1203.4000000000001"/>
    <n v="0"/>
    <n v="1"/>
    <n v="92570"/>
    <n v="0"/>
  </r>
  <r>
    <n v="29"/>
    <n v="59"/>
    <n v="44.7"/>
    <s v="Active User"/>
    <s v="Active User"/>
    <x v="36"/>
    <x v="289"/>
    <n v="4844"/>
    <x v="2"/>
    <s v="United States"/>
    <x v="391"/>
    <s v="Stayed"/>
    <n v="0"/>
    <n v="1"/>
    <s v="Female"/>
    <n v="1"/>
    <s v="DSL"/>
    <s v="37.750822, -121.238423"/>
    <n v="37.750821999999999"/>
    <n v="-121.238423"/>
    <n v="0"/>
    <n v="89.65"/>
    <n v="1"/>
    <n v="0"/>
    <n v="0"/>
    <x v="0"/>
    <n v="0"/>
    <n v="1"/>
    <n v="1"/>
    <n v="0"/>
    <s v="Credit Card"/>
    <n v="1"/>
    <n v="19867"/>
    <n v="1"/>
    <s v="Q3"/>
    <n v="0"/>
    <n v="3"/>
    <n v="0"/>
    <s v="California"/>
    <n v="1"/>
    <n v="1"/>
    <n v="1"/>
    <n v="36"/>
    <n v="3348.1"/>
    <n v="0"/>
    <n v="1609.2"/>
    <n v="0"/>
    <n v="4957.3"/>
    <n v="1"/>
    <n v="1"/>
    <n v="95337"/>
    <n v="0"/>
  </r>
  <r>
    <n v="37"/>
    <n v="8"/>
    <n v="16.64"/>
    <s v="Active User"/>
    <s v="Active User"/>
    <x v="48"/>
    <x v="169"/>
    <n v="5029"/>
    <x v="2"/>
    <s v="United States"/>
    <x v="392"/>
    <s v="Stayed"/>
    <n v="0"/>
    <n v="1"/>
    <s v="Male"/>
    <n v="1"/>
    <s v="Fiber Optic"/>
    <s v="36.636638, -119.421842"/>
    <n v="36.636637999999998"/>
    <n v="-119.421842"/>
    <n v="0"/>
    <n v="103.1"/>
    <n v="1"/>
    <n v="0"/>
    <n v="0"/>
    <x v="0"/>
    <n v="1"/>
    <n v="0"/>
    <n v="1"/>
    <n v="0"/>
    <s v="Bank Withdrawal"/>
    <n v="1"/>
    <n v="25923"/>
    <n v="0"/>
    <s v="Q3"/>
    <n v="0"/>
    <n v="4"/>
    <n v="0"/>
    <s v="California"/>
    <n v="1"/>
    <n v="1"/>
    <n v="1"/>
    <n v="47"/>
    <n v="4889.3"/>
    <n v="0"/>
    <n v="782.08"/>
    <n v="0"/>
    <n v="5671.38"/>
    <n v="0"/>
    <n v="1"/>
    <n v="93654"/>
    <n v="0"/>
  </r>
  <r>
    <n v="41"/>
    <n v="16"/>
    <n v="36.44"/>
    <s v="Attitude"/>
    <s v="Attitude of service provider"/>
    <x v="8"/>
    <x v="290"/>
    <n v="5554"/>
    <x v="1"/>
    <s v="United States"/>
    <x v="393"/>
    <s v="Churned"/>
    <n v="0"/>
    <n v="0"/>
    <s v="Male"/>
    <n v="1"/>
    <s v="Fiber Optic"/>
    <s v="34.432843, -118.730106"/>
    <n v="34.432842999999998"/>
    <n v="-118.73010600000001"/>
    <n v="1"/>
    <n v="74.5"/>
    <n v="1"/>
    <n v="0"/>
    <n v="0"/>
    <x v="0"/>
    <n v="0"/>
    <n v="0"/>
    <n v="1"/>
    <n v="1"/>
    <s v="Bank Withdrawal"/>
    <n v="1"/>
    <n v="1459"/>
    <n v="0"/>
    <s v="Q3"/>
    <n v="0"/>
    <n v="3"/>
    <n v="0"/>
    <s v="California"/>
    <n v="0"/>
    <n v="0"/>
    <n v="0"/>
    <n v="1"/>
    <n v="74.5"/>
    <n v="0"/>
    <n v="36.44"/>
    <n v="0"/>
    <n v="110.94"/>
    <n v="0"/>
    <n v="1"/>
    <n v="93040"/>
    <n v="1"/>
  </r>
  <r>
    <n v="40"/>
    <n v="30"/>
    <n v="35.869999999999997"/>
    <s v="Other"/>
    <s v="Don't know"/>
    <x v="9"/>
    <x v="291"/>
    <n v="6006"/>
    <x v="1"/>
    <s v="United States"/>
    <x v="394"/>
    <s v="Churned"/>
    <n v="0"/>
    <n v="0"/>
    <s v="Female"/>
    <n v="1"/>
    <s v="DSL"/>
    <s v="32.790282, -115.689559"/>
    <n v="32.790281999999998"/>
    <n v="-115.689559"/>
    <n v="0"/>
    <n v="59.75"/>
    <n v="1"/>
    <n v="0"/>
    <n v="0"/>
    <x v="1"/>
    <n v="1"/>
    <n v="1"/>
    <n v="1"/>
    <n v="0"/>
    <s v="Credit Card"/>
    <n v="1"/>
    <n v="1632"/>
    <n v="0"/>
    <s v="Q3"/>
    <n v="0"/>
    <n v="1"/>
    <n v="0"/>
    <s v="California"/>
    <n v="0"/>
    <n v="0"/>
    <n v="0"/>
    <n v="49"/>
    <n v="2934.3"/>
    <n v="0"/>
    <n v="1757.63"/>
    <n v="0"/>
    <n v="4691.93"/>
    <n v="0"/>
    <n v="1"/>
    <n v="92273"/>
    <n v="1"/>
  </r>
  <r>
    <n v="75"/>
    <n v="5"/>
    <n v="28.5"/>
    <s v="Active User"/>
    <s v="Active User"/>
    <x v="71"/>
    <x v="74"/>
    <n v="4680"/>
    <x v="0"/>
    <s v="United States"/>
    <x v="395"/>
    <s v="Stayed"/>
    <n v="0"/>
    <n v="1"/>
    <s v="Male"/>
    <n v="1"/>
    <s v="Fiber Optic"/>
    <s v="33.475493, -117.219551"/>
    <n v="33.475493"/>
    <n v="-117.219551"/>
    <n v="1"/>
    <n v="102.65"/>
    <n v="1"/>
    <n v="0"/>
    <n v="5"/>
    <x v="0"/>
    <n v="1"/>
    <n v="1"/>
    <n v="1"/>
    <n v="1"/>
    <s v="Credit Card"/>
    <n v="1"/>
    <n v="3070"/>
    <n v="0"/>
    <s v="Q3"/>
    <n v="1"/>
    <n v="3"/>
    <n v="1"/>
    <s v="California"/>
    <n v="1"/>
    <n v="0"/>
    <n v="0"/>
    <n v="72"/>
    <n v="7550.3"/>
    <n v="0"/>
    <n v="2052"/>
    <n v="0"/>
    <n v="9602.2999999999993"/>
    <n v="0"/>
    <n v="1"/>
    <n v="92590"/>
    <n v="0"/>
  </r>
  <r>
    <n v="46"/>
    <n v="0"/>
    <n v="2.74"/>
    <s v="Active User"/>
    <s v="Active User"/>
    <x v="48"/>
    <x v="0"/>
    <n v="3366"/>
    <x v="1"/>
    <s v="United States"/>
    <x v="396"/>
    <s v="Stayed"/>
    <n v="0"/>
    <n v="0"/>
    <s v="Female"/>
    <n v="0"/>
    <s v="No Internet Service"/>
    <s v="37.556094, -122.272437"/>
    <n v="37.556094000000002"/>
    <n v="-122.272437"/>
    <n v="0"/>
    <n v="19.899999999999999"/>
    <n v="0"/>
    <n v="0"/>
    <n v="0"/>
    <x v="0"/>
    <n v="0"/>
    <n v="0"/>
    <n v="0"/>
    <n v="0"/>
    <s v="Mailed Check"/>
    <n v="1"/>
    <n v="31882"/>
    <n v="0"/>
    <s v="Q3"/>
    <n v="0"/>
    <n v="4"/>
    <n v="0"/>
    <s v="California"/>
    <n v="0"/>
    <n v="0"/>
    <n v="0"/>
    <n v="15"/>
    <n v="320.45"/>
    <n v="0"/>
    <n v="41.1"/>
    <n v="0"/>
    <n v="361.55"/>
    <n v="0"/>
    <n v="0"/>
    <n v="94404"/>
    <n v="0"/>
  </r>
  <r>
    <n v="78"/>
    <n v="3"/>
    <n v="12.26"/>
    <s v="Active User"/>
    <s v="Active User"/>
    <x v="48"/>
    <x v="292"/>
    <n v="4964"/>
    <x v="0"/>
    <s v="United States"/>
    <x v="397"/>
    <s v="Stayed"/>
    <n v="0"/>
    <n v="1"/>
    <s v="Female"/>
    <n v="1"/>
    <s v="Fiber Optic"/>
    <s v="39.806141, -123.531098"/>
    <n v="39.806140999999997"/>
    <n v="-123.531098"/>
    <n v="1"/>
    <n v="99.4"/>
    <n v="0"/>
    <n v="0"/>
    <n v="2"/>
    <x v="3"/>
    <n v="1"/>
    <n v="1"/>
    <n v="1"/>
    <n v="1"/>
    <s v="Bank Withdrawal"/>
    <n v="1"/>
    <n v="2706"/>
    <n v="1"/>
    <s v="Q3"/>
    <n v="1"/>
    <n v="3"/>
    <n v="1"/>
    <s v="California"/>
    <n v="0"/>
    <n v="0"/>
    <n v="1"/>
    <n v="71"/>
    <n v="7168.25"/>
    <n v="0"/>
    <n v="870.46"/>
    <n v="0"/>
    <n v="8038.71"/>
    <n v="0"/>
    <n v="1"/>
    <n v="95454"/>
    <n v="0"/>
  </r>
  <r>
    <n v="31"/>
    <n v="21"/>
    <n v="24.14"/>
    <s v="Price"/>
    <s v="Lack of affordable download/upload speed"/>
    <x v="5"/>
    <x v="114"/>
    <n v="3493"/>
    <x v="1"/>
    <s v="United States"/>
    <x v="398"/>
    <s v="Churned"/>
    <n v="0"/>
    <n v="0"/>
    <s v="Male"/>
    <n v="1"/>
    <s v="Fiber Optic"/>
    <s v="34.188339, -118.300942"/>
    <n v="34.188338999999999"/>
    <n v="-118.30094200000001"/>
    <n v="0"/>
    <n v="99"/>
    <n v="1"/>
    <n v="0"/>
    <n v="0"/>
    <x v="0"/>
    <n v="0"/>
    <n v="0"/>
    <n v="1"/>
    <n v="0"/>
    <s v="Credit Card"/>
    <n v="1"/>
    <n v="18112"/>
    <n v="1"/>
    <s v="Q3"/>
    <n v="0"/>
    <n v="1"/>
    <n v="0"/>
    <s v="California"/>
    <n v="1"/>
    <n v="1"/>
    <n v="1"/>
    <n v="13"/>
    <n v="1301.7"/>
    <n v="0"/>
    <n v="313.82"/>
    <n v="0"/>
    <n v="1615.52"/>
    <n v="0"/>
    <n v="1"/>
    <n v="91501"/>
    <n v="1"/>
  </r>
  <r>
    <n v="27"/>
    <n v="52"/>
    <n v="42.51"/>
    <s v="Active User"/>
    <s v="Active User"/>
    <x v="22"/>
    <x v="99"/>
    <n v="4830"/>
    <x v="1"/>
    <s v="United States"/>
    <x v="399"/>
    <s v="Stayed"/>
    <n v="0"/>
    <n v="1"/>
    <s v="Male"/>
    <n v="1"/>
    <s v="Cable"/>
    <s v="36.799648, -119.801247"/>
    <n v="36.799647999999998"/>
    <n v="-119.801247"/>
    <n v="0"/>
    <n v="79.2"/>
    <n v="0"/>
    <n v="0"/>
    <n v="0"/>
    <x v="5"/>
    <n v="0"/>
    <n v="1"/>
    <n v="1"/>
    <n v="0"/>
    <s v="Credit Card"/>
    <n v="1"/>
    <n v="26580"/>
    <n v="1"/>
    <s v="Q3"/>
    <n v="0"/>
    <n v="3"/>
    <n v="0"/>
    <s v="California"/>
    <n v="1"/>
    <n v="1"/>
    <n v="1"/>
    <n v="36"/>
    <n v="2854.95"/>
    <n v="40"/>
    <n v="1530.36"/>
    <n v="0"/>
    <n v="4425.3100000000004"/>
    <n v="1"/>
    <n v="0"/>
    <n v="93704"/>
    <n v="0"/>
  </r>
  <r>
    <n v="28"/>
    <n v="0"/>
    <n v="4.0199999999999996"/>
    <s v="Active User"/>
    <s v="Active User"/>
    <x v="50"/>
    <x v="293"/>
    <n v="3643"/>
    <x v="2"/>
    <s v="United States"/>
    <x v="400"/>
    <s v="Stayed"/>
    <n v="0"/>
    <n v="0"/>
    <s v="Male"/>
    <n v="0"/>
    <s v="No Internet Service"/>
    <s v="33.990646, -117.663025"/>
    <n v="33.990645999999998"/>
    <n v="-117.663025"/>
    <n v="0"/>
    <n v="19.899999999999999"/>
    <n v="0"/>
    <n v="0"/>
    <n v="0"/>
    <x v="0"/>
    <n v="0"/>
    <n v="0"/>
    <n v="1"/>
    <n v="0"/>
    <s v="Bank Withdrawal"/>
    <n v="1"/>
    <n v="75319"/>
    <n v="0"/>
    <s v="Q3"/>
    <n v="0"/>
    <n v="4"/>
    <n v="0"/>
    <s v="California"/>
    <n v="0"/>
    <n v="0"/>
    <n v="0"/>
    <n v="9"/>
    <n v="164.6"/>
    <n v="0"/>
    <n v="36.18"/>
    <n v="0"/>
    <n v="200.78"/>
    <n v="1"/>
    <n v="0"/>
    <n v="91710"/>
    <n v="0"/>
  </r>
  <r>
    <n v="54"/>
    <n v="6"/>
    <n v="40.17"/>
    <s v="Attitude"/>
    <s v="Attitude of support person"/>
    <x v="71"/>
    <x v="219"/>
    <n v="3997"/>
    <x v="1"/>
    <s v="United States"/>
    <x v="401"/>
    <s v="Churned"/>
    <n v="0"/>
    <n v="1"/>
    <s v="Female"/>
    <n v="1"/>
    <s v="Fiber Optic"/>
    <s v="34.050322, -118.147037"/>
    <n v="34.050322000000001"/>
    <n v="-118.147037"/>
    <n v="0"/>
    <n v="84.8"/>
    <n v="1"/>
    <n v="0"/>
    <n v="0"/>
    <x v="0"/>
    <n v="1"/>
    <n v="0"/>
    <n v="1"/>
    <n v="0"/>
    <s v="Bank Withdrawal"/>
    <n v="1"/>
    <n v="33280"/>
    <n v="0"/>
    <s v="Q3"/>
    <n v="0"/>
    <n v="2"/>
    <n v="0"/>
    <s v="California"/>
    <n v="0"/>
    <n v="0"/>
    <n v="0"/>
    <n v="44"/>
    <n v="3862.55"/>
    <n v="0"/>
    <n v="1767.48"/>
    <n v="0"/>
    <n v="5630.03"/>
    <n v="0"/>
    <n v="1"/>
    <n v="91754"/>
    <n v="1"/>
  </r>
  <r>
    <n v="33"/>
    <n v="0"/>
    <n v="35.880000000000003"/>
    <s v="Active User"/>
    <s v="Active User"/>
    <x v="75"/>
    <x v="202"/>
    <n v="4629"/>
    <x v="1"/>
    <s v="United States"/>
    <x v="402"/>
    <s v="Joined"/>
    <n v="0"/>
    <n v="0"/>
    <s v="Male"/>
    <n v="0"/>
    <s v="No Internet Service"/>
    <s v="34.145695, -117.95982"/>
    <n v="34.145695000000003"/>
    <n v="-117.95981999999999"/>
    <n v="0"/>
    <n v="19.2"/>
    <n v="0"/>
    <n v="0"/>
    <n v="0"/>
    <x v="0"/>
    <n v="0"/>
    <n v="0"/>
    <n v="0"/>
    <n v="0"/>
    <s v="Credit Card"/>
    <n v="1"/>
    <n v="27414"/>
    <n v="0"/>
    <s v="Q3"/>
    <n v="0"/>
    <n v="3"/>
    <n v="0"/>
    <s v="California"/>
    <n v="0"/>
    <n v="0"/>
    <n v="0"/>
    <n v="1"/>
    <n v="19.2"/>
    <n v="0"/>
    <n v="35.880000000000003"/>
    <n v="0"/>
    <n v="55.08"/>
    <n v="0"/>
    <n v="0"/>
    <n v="91010"/>
    <n v="0"/>
  </r>
  <r>
    <n v="47"/>
    <n v="21"/>
    <n v="22.42"/>
    <s v="Active User"/>
    <s v="Active User"/>
    <x v="70"/>
    <x v="143"/>
    <n v="5722"/>
    <x v="1"/>
    <s v="United States"/>
    <x v="403"/>
    <s v="Stayed"/>
    <n v="0"/>
    <n v="0"/>
    <s v="Male"/>
    <n v="1"/>
    <s v="Fiber Optic"/>
    <s v="37.897753, -122.279391"/>
    <n v="37.897753000000002"/>
    <n v="-122.279391"/>
    <n v="1"/>
    <n v="90.55"/>
    <n v="1"/>
    <n v="0"/>
    <n v="4"/>
    <x v="5"/>
    <n v="1"/>
    <n v="1"/>
    <n v="1"/>
    <n v="1"/>
    <s v="Credit Card"/>
    <n v="1"/>
    <n v="11889"/>
    <n v="1"/>
    <s v="Q3"/>
    <n v="1"/>
    <n v="4"/>
    <n v="0"/>
    <s v="California"/>
    <n v="0"/>
    <n v="0"/>
    <n v="0"/>
    <n v="31"/>
    <n v="2929.75"/>
    <n v="0"/>
    <n v="695.02"/>
    <n v="0"/>
    <n v="3624.77"/>
    <n v="0"/>
    <n v="1"/>
    <n v="94707"/>
    <n v="0"/>
  </r>
  <r>
    <n v="53"/>
    <n v="6"/>
    <n v="0"/>
    <s v="Active User"/>
    <s v="Active User"/>
    <x v="61"/>
    <x v="294"/>
    <n v="5265"/>
    <x v="0"/>
    <s v="United States"/>
    <x v="404"/>
    <s v="Stayed"/>
    <n v="0"/>
    <n v="1"/>
    <s v="Female"/>
    <n v="1"/>
    <s v="DSL"/>
    <s v="34.711224, -114.702256"/>
    <n v="34.711224000000001"/>
    <n v="-114.70225600000001"/>
    <n v="1"/>
    <n v="64.45"/>
    <n v="0"/>
    <n v="0"/>
    <n v="0"/>
    <x v="3"/>
    <n v="1"/>
    <n v="1"/>
    <n v="0"/>
    <n v="1"/>
    <s v="Bank Withdrawal"/>
    <n v="0"/>
    <n v="5488"/>
    <n v="1"/>
    <s v="Q3"/>
    <n v="0"/>
    <n v="4"/>
    <n v="0"/>
    <s v="California"/>
    <n v="1"/>
    <n v="1"/>
    <n v="1"/>
    <n v="72"/>
    <n v="4528"/>
    <n v="0"/>
    <n v="0"/>
    <n v="0"/>
    <n v="4528"/>
    <n v="0"/>
    <n v="1"/>
    <n v="92363"/>
    <n v="0"/>
  </r>
  <r>
    <n v="27"/>
    <n v="52"/>
    <n v="0"/>
    <s v="Active User"/>
    <s v="Active User"/>
    <x v="34"/>
    <x v="295"/>
    <n v="5575"/>
    <x v="1"/>
    <s v="United States"/>
    <x v="405"/>
    <s v="Stayed"/>
    <n v="0"/>
    <n v="0"/>
    <s v="Male"/>
    <n v="1"/>
    <s v="DSL"/>
    <s v="38.107441, -120.230625"/>
    <n v="38.107441000000001"/>
    <n v="-120.230625"/>
    <n v="1"/>
    <n v="49.8"/>
    <n v="0"/>
    <n v="0"/>
    <n v="1"/>
    <x v="0"/>
    <n v="1"/>
    <n v="0"/>
    <n v="1"/>
    <n v="1"/>
    <s v="Credit Card"/>
    <n v="0"/>
    <n v="4848"/>
    <n v="0"/>
    <s v="Q3"/>
    <n v="1"/>
    <n v="5"/>
    <n v="0"/>
    <s v="California"/>
    <n v="1"/>
    <n v="1"/>
    <n v="1"/>
    <n v="17"/>
    <n v="836.35"/>
    <n v="0"/>
    <n v="0"/>
    <n v="0"/>
    <n v="836.35"/>
    <n v="1"/>
    <n v="1"/>
    <n v="95383"/>
    <n v="0"/>
  </r>
  <r>
    <n v="68"/>
    <n v="22"/>
    <n v="8.8800000000000008"/>
    <s v="Active User"/>
    <s v="Active User"/>
    <x v="15"/>
    <x v="296"/>
    <n v="2044"/>
    <x v="0"/>
    <s v="United States"/>
    <x v="406"/>
    <s v="Stayed"/>
    <n v="0"/>
    <n v="0"/>
    <s v="Female"/>
    <n v="1"/>
    <s v="DSL"/>
    <s v="37.687264, -122.15728"/>
    <n v="37.687263999999999"/>
    <n v="-122.15728"/>
    <n v="0"/>
    <n v="58.55"/>
    <n v="1"/>
    <n v="0"/>
    <n v="0"/>
    <x v="5"/>
    <n v="1"/>
    <n v="1"/>
    <n v="1"/>
    <n v="0"/>
    <s v="Bank Withdrawal"/>
    <n v="1"/>
    <n v="19815"/>
    <n v="0"/>
    <s v="Q3"/>
    <n v="0"/>
    <n v="3"/>
    <n v="1"/>
    <s v="California"/>
    <n v="0"/>
    <n v="0"/>
    <n v="0"/>
    <n v="29"/>
    <n v="1718.95"/>
    <n v="0"/>
    <n v="257.52"/>
    <n v="33.1"/>
    <n v="1943.37"/>
    <n v="0"/>
    <n v="1"/>
    <n v="94579"/>
    <n v="0"/>
  </r>
  <r>
    <n v="20"/>
    <n v="59"/>
    <n v="5.54"/>
    <s v="Other"/>
    <s v="Don't know"/>
    <x v="69"/>
    <x v="9"/>
    <n v="4115"/>
    <x v="1"/>
    <s v="United States"/>
    <x v="407"/>
    <s v="Churned"/>
    <n v="0"/>
    <n v="1"/>
    <s v="Male"/>
    <n v="1"/>
    <s v="Fiber Optic"/>
    <s v="32.787836, -117.232355"/>
    <n v="32.787835999999999"/>
    <n v="-117.232376"/>
    <n v="0"/>
    <n v="88.7"/>
    <n v="1"/>
    <n v="0"/>
    <n v="0"/>
    <x v="4"/>
    <n v="0"/>
    <n v="0"/>
    <n v="1"/>
    <n v="0"/>
    <s v="Bank Withdrawal"/>
    <n v="1"/>
    <n v="46086"/>
    <n v="0"/>
    <s v="Q3"/>
    <n v="0"/>
    <n v="1"/>
    <n v="0"/>
    <s v="California"/>
    <n v="0"/>
    <n v="0"/>
    <n v="1"/>
    <n v="20"/>
    <n v="1761.45"/>
    <n v="0"/>
    <n v="110.8"/>
    <n v="0"/>
    <n v="1872.25"/>
    <n v="1"/>
    <n v="1"/>
    <n v="92109"/>
    <n v="1"/>
  </r>
  <r>
    <n v="48"/>
    <n v="8"/>
    <n v="8.4"/>
    <s v="Active User"/>
    <s v="Active User"/>
    <x v="25"/>
    <x v="282"/>
    <n v="2935"/>
    <x v="2"/>
    <s v="United States"/>
    <x v="408"/>
    <s v="Stayed"/>
    <n v="0"/>
    <n v="0"/>
    <s v="Female"/>
    <n v="1"/>
    <s v="DSL"/>
    <s v="35.735694, -118.738483"/>
    <n v="35.735694000000002"/>
    <n v="-118.738483"/>
    <n v="0"/>
    <n v="62.55"/>
    <n v="0"/>
    <n v="0"/>
    <n v="0"/>
    <x v="1"/>
    <n v="1"/>
    <n v="1"/>
    <n v="1"/>
    <n v="0"/>
    <s v="Credit Card"/>
    <n v="1"/>
    <n v="296"/>
    <n v="1"/>
    <s v="Q3"/>
    <n v="0"/>
    <n v="3"/>
    <n v="0"/>
    <s v="California"/>
    <n v="0"/>
    <n v="0"/>
    <n v="0"/>
    <n v="45"/>
    <n v="2796.45"/>
    <n v="0"/>
    <n v="378"/>
    <n v="0"/>
    <n v="3174.45"/>
    <n v="0"/>
    <n v="1"/>
    <n v="93226"/>
    <n v="0"/>
  </r>
  <r>
    <n v="72"/>
    <n v="16"/>
    <n v="48.9"/>
    <s v="Active User"/>
    <s v="Active User"/>
    <x v="2"/>
    <x v="32"/>
    <n v="5153"/>
    <x v="2"/>
    <s v="United States"/>
    <x v="409"/>
    <s v="Stayed"/>
    <n v="0"/>
    <n v="1"/>
    <s v="Female"/>
    <n v="1"/>
    <s v="Cable"/>
    <s v="34.037251, -118.423573"/>
    <n v="34.037250999999998"/>
    <n v="-118.423573"/>
    <n v="1"/>
    <n v="74.849999999999994"/>
    <n v="0"/>
    <n v="0"/>
    <n v="9"/>
    <x v="1"/>
    <n v="1"/>
    <n v="1"/>
    <n v="1"/>
    <n v="1"/>
    <s v="Credit Card"/>
    <n v="1"/>
    <n v="24505"/>
    <n v="1"/>
    <s v="Q3"/>
    <n v="1"/>
    <n v="3"/>
    <n v="1"/>
    <s v="California"/>
    <n v="1"/>
    <n v="0"/>
    <n v="0"/>
    <n v="60"/>
    <n v="4456.3500000000004"/>
    <n v="0"/>
    <n v="2934"/>
    <n v="0"/>
    <n v="7390.35"/>
    <n v="0"/>
    <n v="1"/>
    <n v="90064"/>
    <n v="0"/>
  </r>
  <r>
    <n v="62"/>
    <n v="0"/>
    <n v="15.41"/>
    <s v="Active User"/>
    <s v="Active User"/>
    <x v="52"/>
    <x v="211"/>
    <n v="2896"/>
    <x v="0"/>
    <s v="United States"/>
    <x v="410"/>
    <s v="Stayed"/>
    <n v="0"/>
    <n v="0"/>
    <s v="Female"/>
    <n v="0"/>
    <s v="No Internet Service"/>
    <s v="39.176595, -121.291692"/>
    <n v="39.176594999999999"/>
    <n v="-121.291692"/>
    <n v="0"/>
    <n v="19.600000000000001"/>
    <n v="0"/>
    <n v="0"/>
    <n v="0"/>
    <x v="0"/>
    <n v="0"/>
    <n v="0"/>
    <n v="1"/>
    <n v="0"/>
    <s v="Mailed Check"/>
    <n v="1"/>
    <n v="963"/>
    <n v="0"/>
    <s v="Q3"/>
    <n v="0"/>
    <n v="5"/>
    <n v="0"/>
    <s v="California"/>
    <n v="0"/>
    <n v="0"/>
    <n v="0"/>
    <n v="27"/>
    <n v="561.15"/>
    <n v="0"/>
    <n v="416.07"/>
    <n v="13.07"/>
    <n v="964.15"/>
    <n v="0"/>
    <n v="0"/>
    <n v="95977"/>
    <n v="0"/>
  </r>
  <r>
    <n v="40"/>
    <n v="0"/>
    <n v="47.51"/>
    <s v="Active User"/>
    <s v="Active User"/>
    <x v="42"/>
    <x v="297"/>
    <n v="4117"/>
    <x v="0"/>
    <s v="United States"/>
    <x v="411"/>
    <s v="Stayed"/>
    <n v="0"/>
    <n v="0"/>
    <s v="Male"/>
    <n v="0"/>
    <s v="No Internet Service"/>
    <s v="35.55647, -118.244914"/>
    <n v="35.556469999999997"/>
    <n v="-118.24491399999999"/>
    <n v="0"/>
    <n v="20.75"/>
    <n v="0"/>
    <n v="0"/>
    <n v="0"/>
    <x v="0"/>
    <n v="0"/>
    <n v="0"/>
    <n v="0"/>
    <n v="0"/>
    <s v="Credit Card"/>
    <n v="1"/>
    <n v="1935"/>
    <n v="0"/>
    <s v="Q3"/>
    <n v="0"/>
    <n v="3"/>
    <n v="0"/>
    <s v="California"/>
    <n v="0"/>
    <n v="0"/>
    <n v="0"/>
    <n v="24"/>
    <n v="487.05"/>
    <n v="0"/>
    <n v="1140.24"/>
    <n v="0"/>
    <n v="1627.29"/>
    <n v="0"/>
    <n v="0"/>
    <n v="93283"/>
    <n v="0"/>
  </r>
  <r>
    <n v="48"/>
    <n v="0"/>
    <n v="19.48"/>
    <s v="Competitor"/>
    <s v="Competitor made better offer"/>
    <x v="24"/>
    <x v="249"/>
    <n v="3535"/>
    <x v="1"/>
    <s v="United States"/>
    <x v="412"/>
    <s v="Churned"/>
    <n v="0"/>
    <n v="0"/>
    <s v="Female"/>
    <n v="0"/>
    <s v="No Internet Service"/>
    <s v="33.830209, -117.906099"/>
    <n v="33.830209000000004"/>
    <n v="-117.906099"/>
    <n v="1"/>
    <n v="19"/>
    <n v="0"/>
    <n v="0"/>
    <n v="1"/>
    <x v="4"/>
    <n v="0"/>
    <n v="0"/>
    <n v="0"/>
    <n v="1"/>
    <s v="Credit Card"/>
    <n v="1"/>
    <n v="68802"/>
    <n v="0"/>
    <s v="Q3"/>
    <n v="1"/>
    <n v="1"/>
    <n v="0"/>
    <s v="California"/>
    <n v="0"/>
    <n v="0"/>
    <n v="0"/>
    <n v="12"/>
    <n v="233.55"/>
    <n v="0"/>
    <n v="233.76"/>
    <n v="0"/>
    <n v="467.31"/>
    <n v="0"/>
    <n v="0"/>
    <n v="92805"/>
    <n v="1"/>
  </r>
  <r>
    <n v="52"/>
    <n v="28"/>
    <n v="17.010000000000002"/>
    <s v="Active User"/>
    <s v="Active User"/>
    <x v="56"/>
    <x v="298"/>
    <n v="2813"/>
    <x v="1"/>
    <s v="United States"/>
    <x v="413"/>
    <s v="Joined"/>
    <n v="0"/>
    <n v="0"/>
    <s v="Female"/>
    <n v="1"/>
    <s v="Fiber Optic"/>
    <s v="39.225634, -121.156163"/>
    <n v="39.225633999999999"/>
    <n v="-121.15616300000001"/>
    <n v="0"/>
    <n v="95.4"/>
    <n v="0"/>
    <n v="0"/>
    <n v="0"/>
    <x v="0"/>
    <n v="1"/>
    <n v="0"/>
    <n v="0"/>
    <n v="0"/>
    <s v="Bank Withdrawal"/>
    <n v="1"/>
    <n v="1601"/>
    <n v="0"/>
    <s v="Q3"/>
    <n v="0"/>
    <n v="3"/>
    <n v="0"/>
    <s v="California"/>
    <n v="1"/>
    <n v="1"/>
    <n v="1"/>
    <n v="3"/>
    <n v="293.14999999999998"/>
    <n v="0"/>
    <n v="51.03"/>
    <n v="0"/>
    <n v="344.18"/>
    <n v="0"/>
    <n v="1"/>
    <n v="95975"/>
    <n v="0"/>
  </r>
  <r>
    <n v="21"/>
    <n v="26"/>
    <n v="25.69"/>
    <s v="Active User"/>
    <s v="Active User"/>
    <x v="41"/>
    <x v="299"/>
    <n v="5264"/>
    <x v="0"/>
    <s v="United States"/>
    <x v="414"/>
    <s v="Stayed"/>
    <n v="1"/>
    <n v="0"/>
    <s v="Male"/>
    <n v="1"/>
    <s v="DSL"/>
    <s v="37.999406, -121.686241"/>
    <n v="37.999406"/>
    <n v="-121.686241"/>
    <n v="1"/>
    <n v="73.849999999999994"/>
    <n v="1"/>
    <n v="1"/>
    <n v="9"/>
    <x v="1"/>
    <n v="1"/>
    <n v="1"/>
    <n v="0"/>
    <n v="1"/>
    <s v="Credit Card"/>
    <n v="1"/>
    <n v="27607"/>
    <n v="1"/>
    <s v="Q3"/>
    <n v="1"/>
    <n v="3"/>
    <n v="0"/>
    <s v="California"/>
    <n v="0"/>
    <n v="0"/>
    <n v="1"/>
    <n v="45"/>
    <n v="3371"/>
    <n v="0"/>
    <n v="1156.05"/>
    <n v="0"/>
    <n v="4527.05"/>
    <n v="1"/>
    <n v="1"/>
    <n v="94561"/>
    <n v="0"/>
  </r>
  <r>
    <n v="21"/>
    <n v="69"/>
    <n v="3.61"/>
    <s v="Dissatisfaction"/>
    <s v="Network reliability"/>
    <x v="9"/>
    <x v="38"/>
    <n v="5476"/>
    <x v="1"/>
    <s v="United States"/>
    <x v="415"/>
    <s v="Churned"/>
    <n v="0"/>
    <n v="0"/>
    <s v="Female"/>
    <n v="1"/>
    <s v="DSL"/>
    <s v="38.556306, -121.495817"/>
    <n v="38.556305999999999"/>
    <n v="-121.495817"/>
    <n v="0"/>
    <n v="54.2"/>
    <n v="0"/>
    <n v="0"/>
    <n v="0"/>
    <x v="0"/>
    <n v="0"/>
    <n v="1"/>
    <n v="0"/>
    <n v="0"/>
    <s v="Bank Withdrawal"/>
    <n v="1"/>
    <n v="21313"/>
    <n v="1"/>
    <s v="Q3"/>
    <n v="0"/>
    <n v="1"/>
    <n v="0"/>
    <s v="California"/>
    <n v="0"/>
    <n v="0"/>
    <n v="0"/>
    <n v="5"/>
    <n v="308.25"/>
    <n v="0"/>
    <n v="18.05"/>
    <n v="0"/>
    <n v="326.3"/>
    <n v="1"/>
    <n v="1"/>
    <n v="95818"/>
    <n v="1"/>
  </r>
  <r>
    <n v="69"/>
    <n v="7"/>
    <n v="15.16"/>
    <s v="Attitude"/>
    <s v="Attitude of support person"/>
    <x v="13"/>
    <x v="270"/>
    <n v="3392"/>
    <x v="1"/>
    <s v="United States"/>
    <x v="416"/>
    <s v="Churned"/>
    <n v="0"/>
    <n v="1"/>
    <s v="Male"/>
    <n v="1"/>
    <s v="Fiber Optic"/>
    <s v="34.065108, -118.082791"/>
    <n v="34.065108000000002"/>
    <n v="-118.082791"/>
    <n v="1"/>
    <n v="98.75"/>
    <n v="1"/>
    <n v="0"/>
    <n v="1"/>
    <x v="0"/>
    <n v="0"/>
    <n v="0"/>
    <n v="1"/>
    <n v="1"/>
    <s v="Bank Withdrawal"/>
    <n v="1"/>
    <n v="61623"/>
    <n v="0"/>
    <s v="Q3"/>
    <n v="1"/>
    <n v="2"/>
    <n v="1"/>
    <s v="California"/>
    <n v="1"/>
    <n v="0"/>
    <n v="1"/>
    <n v="16"/>
    <n v="1587.55"/>
    <n v="0"/>
    <n v="242.56"/>
    <n v="0"/>
    <n v="1830.11"/>
    <n v="0"/>
    <n v="1"/>
    <n v="91770"/>
    <n v="1"/>
  </r>
  <r>
    <n v="42"/>
    <n v="8"/>
    <n v="32.159999999999997"/>
    <s v="Active User"/>
    <s v="Active User"/>
    <x v="24"/>
    <x v="300"/>
    <n v="5387"/>
    <x v="1"/>
    <s v="United States"/>
    <x v="417"/>
    <s v="Stayed"/>
    <n v="0"/>
    <n v="1"/>
    <s v="Female"/>
    <n v="1"/>
    <s v="DSL"/>
    <s v="34.201108, -116.593456"/>
    <n v="34.201107999999998"/>
    <n v="-116.593456"/>
    <n v="0"/>
    <n v="54.55"/>
    <n v="0"/>
    <n v="0"/>
    <n v="0"/>
    <x v="1"/>
    <n v="0"/>
    <n v="1"/>
    <n v="0"/>
    <n v="0"/>
    <s v="Credit Card"/>
    <n v="1"/>
    <n v="354"/>
    <n v="0"/>
    <s v="Q3"/>
    <n v="0"/>
    <n v="3"/>
    <n v="0"/>
    <s v="California"/>
    <n v="0"/>
    <n v="0"/>
    <n v="0"/>
    <n v="42"/>
    <n v="2455.0500000000002"/>
    <n v="0"/>
    <n v="1350.72"/>
    <n v="0"/>
    <n v="3805.77"/>
    <n v="0"/>
    <n v="1"/>
    <n v="92268"/>
    <n v="0"/>
  </r>
  <r>
    <n v="61"/>
    <n v="0"/>
    <n v="16.02"/>
    <s v="Active User"/>
    <s v="Active User"/>
    <x v="28"/>
    <x v="301"/>
    <n v="5811"/>
    <x v="1"/>
    <s v="United States"/>
    <x v="418"/>
    <s v="Joined"/>
    <n v="1"/>
    <n v="0"/>
    <s v="Female"/>
    <n v="0"/>
    <s v="No Internet Service"/>
    <s v="38.419525, -122.521585"/>
    <n v="38.419525"/>
    <n v="-122.521585"/>
    <n v="1"/>
    <n v="20.05"/>
    <n v="0"/>
    <n v="3"/>
    <n v="3"/>
    <x v="0"/>
    <n v="0"/>
    <n v="0"/>
    <n v="0"/>
    <n v="1"/>
    <s v="Credit Card"/>
    <n v="1"/>
    <n v="1653"/>
    <n v="0"/>
    <s v="Q3"/>
    <n v="1"/>
    <n v="5"/>
    <n v="0"/>
    <s v="California"/>
    <n v="0"/>
    <n v="0"/>
    <n v="0"/>
    <n v="1"/>
    <n v="20.05"/>
    <n v="0"/>
    <n v="16.02"/>
    <n v="0"/>
    <n v="36.07"/>
    <n v="0"/>
    <n v="0"/>
    <n v="95452"/>
    <n v="0"/>
  </r>
  <r>
    <n v="25"/>
    <n v="41"/>
    <n v="4.82"/>
    <s v="Other"/>
    <s v="Don't know"/>
    <x v="29"/>
    <x v="302"/>
    <n v="3698"/>
    <x v="1"/>
    <s v="United States"/>
    <x v="419"/>
    <s v="Churned"/>
    <n v="0"/>
    <n v="0"/>
    <s v="Female"/>
    <n v="1"/>
    <s v="Fiber Optic"/>
    <s v="33.527605, -116.666551"/>
    <n v="33.527605000000001"/>
    <n v="-116.666551"/>
    <n v="1"/>
    <n v="85"/>
    <n v="1"/>
    <n v="0"/>
    <n v="1"/>
    <x v="5"/>
    <n v="0"/>
    <n v="0"/>
    <n v="1"/>
    <n v="1"/>
    <s v="Bank Withdrawal"/>
    <n v="1"/>
    <n v="3745"/>
    <n v="0"/>
    <s v="Q3"/>
    <n v="1"/>
    <n v="2"/>
    <n v="0"/>
    <s v="California"/>
    <n v="1"/>
    <n v="1"/>
    <n v="0"/>
    <n v="30"/>
    <n v="2624.25"/>
    <n v="0"/>
    <n v="144.6"/>
    <n v="0"/>
    <n v="2768.85"/>
    <n v="1"/>
    <n v="1"/>
    <n v="92539"/>
    <n v="1"/>
  </r>
  <r>
    <n v="20"/>
    <n v="0"/>
    <n v="8.0399999999999991"/>
    <s v="Active User"/>
    <s v="Active User"/>
    <x v="7"/>
    <x v="303"/>
    <n v="4573"/>
    <x v="1"/>
    <s v="United States"/>
    <x v="420"/>
    <s v="Stayed"/>
    <n v="1"/>
    <n v="0"/>
    <s v="Male"/>
    <n v="0"/>
    <s v="No Internet Service"/>
    <s v="38.505995, -123.187019"/>
    <n v="38.505994999999999"/>
    <n v="-123.18701900000001"/>
    <n v="1"/>
    <n v="19.45"/>
    <n v="0"/>
    <n v="1"/>
    <n v="10"/>
    <x v="0"/>
    <n v="0"/>
    <n v="0"/>
    <n v="0"/>
    <n v="1"/>
    <s v="Credit Card"/>
    <n v="1"/>
    <n v="438"/>
    <n v="0"/>
    <s v="Q3"/>
    <n v="1"/>
    <n v="3"/>
    <n v="0"/>
    <s v="California"/>
    <n v="0"/>
    <n v="0"/>
    <n v="0"/>
    <n v="5"/>
    <n v="86.05"/>
    <n v="0"/>
    <n v="40.200000000000003"/>
    <n v="0"/>
    <n v="126.25"/>
    <n v="1"/>
    <n v="0"/>
    <n v="95450"/>
    <n v="0"/>
  </r>
  <r>
    <n v="35"/>
    <n v="10"/>
    <n v="41.16"/>
    <s v="Dissatisfaction"/>
    <s v="Network reliability"/>
    <x v="9"/>
    <x v="304"/>
    <n v="2087"/>
    <x v="1"/>
    <s v="United States"/>
    <x v="421"/>
    <s v="Churned"/>
    <n v="0"/>
    <n v="0"/>
    <s v="Male"/>
    <n v="1"/>
    <s v="Cable"/>
    <s v="39.134075, -123.23422"/>
    <n v="39.134075000000003"/>
    <n v="-123.23421999999999"/>
    <n v="0"/>
    <n v="44.75"/>
    <n v="0"/>
    <n v="0"/>
    <n v="0"/>
    <x v="0"/>
    <n v="0"/>
    <n v="0"/>
    <n v="0"/>
    <n v="0"/>
    <s v="Bank Withdrawal"/>
    <n v="1"/>
    <n v="30988"/>
    <n v="0"/>
    <s v="Q3"/>
    <n v="0"/>
    <n v="2"/>
    <n v="0"/>
    <s v="California"/>
    <n v="0"/>
    <n v="0"/>
    <n v="0"/>
    <n v="6"/>
    <n v="270.95"/>
    <n v="10"/>
    <n v="246.96"/>
    <n v="0"/>
    <n v="527.91"/>
    <n v="0"/>
    <n v="0"/>
    <n v="95482"/>
    <n v="1"/>
  </r>
  <r>
    <n v="48"/>
    <n v="20"/>
    <n v="7.63"/>
    <s v="Active User"/>
    <s v="Active User"/>
    <x v="43"/>
    <x v="305"/>
    <n v="2358"/>
    <x v="1"/>
    <s v="United States"/>
    <x v="422"/>
    <s v="Stayed"/>
    <n v="0"/>
    <n v="1"/>
    <s v="Male"/>
    <n v="1"/>
    <s v="Fiber Optic"/>
    <s v="37.252057, -119.95783"/>
    <n v="37.252057000000001"/>
    <n v="-119.95783"/>
    <n v="1"/>
    <n v="86.1"/>
    <n v="0"/>
    <n v="0"/>
    <n v="10"/>
    <x v="1"/>
    <n v="1"/>
    <n v="1"/>
    <n v="1"/>
    <n v="1"/>
    <s v="Credit Card"/>
    <n v="1"/>
    <n v="972"/>
    <n v="0"/>
    <s v="Q3"/>
    <n v="1"/>
    <n v="3"/>
    <n v="0"/>
    <s v="California"/>
    <n v="0"/>
    <n v="0"/>
    <n v="0"/>
    <n v="43"/>
    <n v="3551.65"/>
    <n v="0"/>
    <n v="328.09"/>
    <n v="0"/>
    <n v="3879.74"/>
    <n v="0"/>
    <n v="1"/>
    <n v="93653"/>
    <n v="0"/>
  </r>
  <r>
    <n v="73"/>
    <n v="13"/>
    <n v="34.36"/>
    <s v="Active User"/>
    <s v="Active User"/>
    <x v="6"/>
    <x v="161"/>
    <n v="4241"/>
    <x v="0"/>
    <s v="United States"/>
    <x v="423"/>
    <s v="Stayed"/>
    <n v="0"/>
    <n v="0"/>
    <s v="Female"/>
    <n v="1"/>
    <s v="Fiber Optic"/>
    <s v="37.945288, -122.383941"/>
    <n v="37.945287999999998"/>
    <n v="-122.38394099999999"/>
    <n v="0"/>
    <n v="99.65"/>
    <n v="1"/>
    <n v="0"/>
    <n v="0"/>
    <x v="3"/>
    <n v="1"/>
    <n v="0"/>
    <n v="1"/>
    <n v="0"/>
    <s v="Credit Card"/>
    <n v="1"/>
    <n v="28450"/>
    <n v="0"/>
    <s v="Q3"/>
    <n v="0"/>
    <n v="4"/>
    <n v="1"/>
    <s v="California"/>
    <n v="1"/>
    <n v="0"/>
    <n v="1"/>
    <n v="71"/>
    <n v="6951.15"/>
    <n v="0"/>
    <n v="2439.56"/>
    <n v="3.33"/>
    <n v="9387.3799999999992"/>
    <n v="0"/>
    <n v="1"/>
    <n v="94801"/>
    <n v="0"/>
  </r>
  <r>
    <n v="42"/>
    <n v="10"/>
    <n v="7.97"/>
    <s v="Price"/>
    <s v="Extra data charges"/>
    <x v="29"/>
    <x v="306"/>
    <n v="3043"/>
    <x v="1"/>
    <s v="United States"/>
    <x v="424"/>
    <s v="Churned"/>
    <n v="0"/>
    <n v="0"/>
    <s v="Male"/>
    <n v="1"/>
    <s v="Cable"/>
    <s v="38.035707, -122.196821"/>
    <n v="38.035707000000002"/>
    <n v="-122.196821"/>
    <n v="0"/>
    <n v="56.65"/>
    <n v="0"/>
    <n v="0"/>
    <n v="0"/>
    <x v="0"/>
    <n v="0"/>
    <n v="1"/>
    <n v="0"/>
    <n v="0"/>
    <s v="Credit Card"/>
    <n v="1"/>
    <n v="173"/>
    <n v="1"/>
    <s v="Q3"/>
    <n v="0"/>
    <n v="1"/>
    <n v="0"/>
    <s v="California"/>
    <n v="0"/>
    <n v="0"/>
    <n v="0"/>
    <n v="12"/>
    <n v="654.85"/>
    <n v="0"/>
    <n v="95.64"/>
    <n v="0"/>
    <n v="750.49"/>
    <n v="0"/>
    <n v="1"/>
    <n v="94569"/>
    <n v="1"/>
  </r>
  <r>
    <n v="47"/>
    <n v="16"/>
    <n v="20.149999999999999"/>
    <s v="Active User"/>
    <s v="Active User"/>
    <x v="67"/>
    <x v="19"/>
    <n v="4156"/>
    <x v="2"/>
    <s v="United States"/>
    <x v="425"/>
    <s v="Stayed"/>
    <n v="1"/>
    <n v="1"/>
    <s v="Female"/>
    <n v="1"/>
    <s v="DSL"/>
    <s v="32.770393, -115.60915"/>
    <n v="32.770392999999999"/>
    <n v="-115.60915"/>
    <n v="1"/>
    <n v="73"/>
    <n v="1"/>
    <n v="2"/>
    <n v="8"/>
    <x v="0"/>
    <n v="1"/>
    <n v="1"/>
    <n v="1"/>
    <n v="1"/>
    <s v="Credit Card"/>
    <n v="1"/>
    <n v="43712"/>
    <n v="0"/>
    <s v="Q3"/>
    <n v="1"/>
    <n v="4"/>
    <n v="0"/>
    <s v="California"/>
    <n v="0"/>
    <n v="0"/>
    <n v="1"/>
    <n v="68"/>
    <n v="5163"/>
    <n v="0"/>
    <n v="1370.2"/>
    <n v="0"/>
    <n v="6533.2"/>
    <n v="0"/>
    <n v="1"/>
    <n v="92243"/>
    <n v="0"/>
  </r>
  <r>
    <n v="24"/>
    <n v="0"/>
    <n v="41.02"/>
    <s v="Active User"/>
    <s v="Active User"/>
    <x v="3"/>
    <x v="160"/>
    <n v="3942"/>
    <x v="2"/>
    <s v="United States"/>
    <x v="426"/>
    <s v="Stayed"/>
    <n v="1"/>
    <n v="0"/>
    <s v="Male"/>
    <n v="0"/>
    <s v="No Internet Service"/>
    <s v="33.721917, -118.043237"/>
    <n v="33.721916999999998"/>
    <n v="-118.043237"/>
    <n v="1"/>
    <n v="20.05"/>
    <n v="0"/>
    <n v="1"/>
    <n v="4"/>
    <x v="5"/>
    <n v="0"/>
    <n v="0"/>
    <n v="0"/>
    <n v="1"/>
    <s v="Bank Withdrawal"/>
    <n v="1"/>
    <n v="32304"/>
    <n v="0"/>
    <s v="Q3"/>
    <n v="1"/>
    <n v="3"/>
    <n v="0"/>
    <s v="California"/>
    <n v="0"/>
    <n v="0"/>
    <n v="0"/>
    <n v="35"/>
    <n v="746.75"/>
    <n v="0"/>
    <n v="1435.7"/>
    <n v="0"/>
    <n v="2182.4499999999998"/>
    <n v="1"/>
    <n v="0"/>
    <n v="92649"/>
    <n v="0"/>
  </r>
  <r>
    <n v="48"/>
    <n v="8"/>
    <n v="45.59"/>
    <s v="Price"/>
    <s v="Price too high"/>
    <x v="17"/>
    <x v="307"/>
    <n v="2545"/>
    <x v="1"/>
    <s v="United States"/>
    <x v="427"/>
    <s v="Churned"/>
    <n v="0"/>
    <n v="0"/>
    <s v="Female"/>
    <n v="1"/>
    <s v="Fiber Optic"/>
    <s v="38.733908, -120.453416"/>
    <n v="38.733908"/>
    <n v="-120.453416"/>
    <n v="0"/>
    <n v="87.05"/>
    <n v="1"/>
    <n v="0"/>
    <n v="0"/>
    <x v="2"/>
    <n v="0"/>
    <n v="0"/>
    <n v="1"/>
    <n v="0"/>
    <s v="Bank Withdrawal"/>
    <n v="1"/>
    <n v="8577"/>
    <n v="0"/>
    <s v="Q3"/>
    <n v="0"/>
    <n v="1"/>
    <n v="0"/>
    <s v="California"/>
    <n v="0"/>
    <n v="0"/>
    <n v="1"/>
    <n v="8"/>
    <n v="762.1"/>
    <n v="0"/>
    <n v="364.72"/>
    <n v="0"/>
    <n v="1126.82"/>
    <n v="0"/>
    <n v="1"/>
    <n v="95726"/>
    <n v="1"/>
  </r>
  <r>
    <n v="50"/>
    <n v="14"/>
    <n v="2.7"/>
    <s v="Active User"/>
    <s v="Active User"/>
    <x v="27"/>
    <x v="308"/>
    <n v="3270"/>
    <x v="1"/>
    <s v="United States"/>
    <x v="428"/>
    <s v="Joined"/>
    <n v="0"/>
    <n v="0"/>
    <s v="Female"/>
    <n v="1"/>
    <s v="Fiber Optic"/>
    <s v="33.879983, -117.895482"/>
    <n v="33.879983000000003"/>
    <n v="-117.895482"/>
    <n v="0"/>
    <n v="95.85"/>
    <n v="0"/>
    <n v="0"/>
    <n v="0"/>
    <x v="0"/>
    <n v="0"/>
    <n v="0"/>
    <n v="1"/>
    <n v="0"/>
    <s v="Bank Withdrawal"/>
    <n v="1"/>
    <n v="34592"/>
    <n v="1"/>
    <s v="Q3"/>
    <n v="0"/>
    <n v="4"/>
    <n v="0"/>
    <s v="California"/>
    <n v="1"/>
    <n v="1"/>
    <n v="1"/>
    <n v="1"/>
    <n v="95.85"/>
    <n v="0"/>
    <n v="2.7"/>
    <n v="0"/>
    <n v="98.55"/>
    <n v="0"/>
    <n v="1"/>
    <n v="92831"/>
    <n v="0"/>
  </r>
  <r>
    <n v="66"/>
    <n v="7"/>
    <n v="37.380000000000003"/>
    <s v="Competitor"/>
    <s v="Competitor offered higher download speeds"/>
    <x v="72"/>
    <x v="99"/>
    <n v="5679"/>
    <x v="2"/>
    <s v="United States"/>
    <x v="429"/>
    <s v="Churned"/>
    <n v="0"/>
    <n v="1"/>
    <s v="Female"/>
    <n v="1"/>
    <s v="Fiber Optic"/>
    <s v="36.654614, -119.903674"/>
    <n v="36.654614000000002"/>
    <n v="-119.903674"/>
    <n v="0"/>
    <n v="100"/>
    <n v="1"/>
    <n v="0"/>
    <n v="0"/>
    <x v="0"/>
    <n v="0"/>
    <n v="0"/>
    <n v="1"/>
    <n v="0"/>
    <s v="Bank Withdrawal"/>
    <n v="1"/>
    <n v="35790"/>
    <n v="0"/>
    <s v="Q3"/>
    <n v="0"/>
    <n v="3"/>
    <n v="1"/>
    <s v="California"/>
    <n v="1"/>
    <n v="1"/>
    <n v="1"/>
    <n v="55"/>
    <n v="5509.3"/>
    <n v="100"/>
    <n v="2055.9"/>
    <n v="0"/>
    <n v="7665.2"/>
    <n v="0"/>
    <n v="0"/>
    <n v="93706"/>
    <n v="1"/>
  </r>
  <r>
    <n v="56"/>
    <n v="21"/>
    <n v="6.47"/>
    <s v="Competitor"/>
    <s v="Competitor offered higher download speeds"/>
    <x v="5"/>
    <x v="38"/>
    <n v="2699"/>
    <x v="1"/>
    <s v="United States"/>
    <x v="430"/>
    <s v="Churned"/>
    <n v="0"/>
    <n v="0"/>
    <s v="Male"/>
    <n v="1"/>
    <s v="DSL"/>
    <s v="38.486938, -121.395805"/>
    <n v="38.486938000000002"/>
    <n v="-121.395805"/>
    <n v="0"/>
    <n v="45.15"/>
    <n v="0"/>
    <n v="0"/>
    <n v="0"/>
    <x v="2"/>
    <n v="0"/>
    <n v="0"/>
    <n v="1"/>
    <n v="0"/>
    <s v="Bank Withdrawal"/>
    <n v="1"/>
    <n v="54880"/>
    <n v="0"/>
    <s v="Q3"/>
    <n v="0"/>
    <n v="2"/>
    <n v="0"/>
    <s v="California"/>
    <n v="0"/>
    <n v="0"/>
    <n v="0"/>
    <n v="2"/>
    <n v="98.5"/>
    <n v="0"/>
    <n v="12.94"/>
    <n v="0"/>
    <n v="111.44"/>
    <n v="0"/>
    <n v="1"/>
    <n v="95828"/>
    <n v="1"/>
  </r>
  <r>
    <n v="60"/>
    <n v="0"/>
    <n v="40.98"/>
    <s v="Active User"/>
    <s v="Active User"/>
    <x v="18"/>
    <x v="277"/>
    <n v="3889"/>
    <x v="1"/>
    <s v="United States"/>
    <x v="431"/>
    <s v="Joined"/>
    <n v="0"/>
    <n v="0"/>
    <s v="Female"/>
    <n v="0"/>
    <s v="No Internet Service"/>
    <s v="38.156971, -120.849231"/>
    <n v="38.156970999999999"/>
    <n v="-120.849231"/>
    <n v="0"/>
    <n v="19.55"/>
    <n v="0"/>
    <n v="0"/>
    <n v="0"/>
    <x v="0"/>
    <n v="0"/>
    <n v="0"/>
    <n v="0"/>
    <n v="0"/>
    <s v="Bank Withdrawal"/>
    <n v="1"/>
    <n v="11266"/>
    <n v="0"/>
    <s v="Q3"/>
    <n v="0"/>
    <n v="4"/>
    <n v="0"/>
    <s v="California"/>
    <n v="0"/>
    <n v="0"/>
    <n v="0"/>
    <n v="3"/>
    <n v="61.05"/>
    <n v="0"/>
    <n v="122.94"/>
    <n v="0"/>
    <n v="183.99"/>
    <n v="0"/>
    <n v="0"/>
    <n v="95252"/>
    <n v="0"/>
  </r>
  <r>
    <n v="48"/>
    <n v="23"/>
    <n v="22.97"/>
    <s v="Price"/>
    <s v="Lack of affordable download/upload speed"/>
    <x v="33"/>
    <x v="309"/>
    <n v="4931"/>
    <x v="1"/>
    <s v="United States"/>
    <x v="432"/>
    <s v="Churned"/>
    <n v="0"/>
    <n v="1"/>
    <s v="Female"/>
    <n v="1"/>
    <s v="Fiber Optic"/>
    <s v="36.719141, -119.202677"/>
    <n v="36.719141"/>
    <n v="-119.20267699999999"/>
    <n v="0"/>
    <n v="85.45"/>
    <n v="0"/>
    <n v="0"/>
    <n v="0"/>
    <x v="2"/>
    <n v="0"/>
    <n v="0"/>
    <n v="1"/>
    <n v="0"/>
    <s v="Bank Withdrawal"/>
    <n v="1"/>
    <n v="3146"/>
    <n v="0"/>
    <s v="Q3"/>
    <n v="0"/>
    <n v="2"/>
    <n v="0"/>
    <s v="California"/>
    <n v="0"/>
    <n v="0"/>
    <n v="1"/>
    <n v="1"/>
    <n v="85.45"/>
    <n v="0"/>
    <n v="22.97"/>
    <n v="0"/>
    <n v="108.42"/>
    <n v="0"/>
    <n v="1"/>
    <n v="93675"/>
    <n v="1"/>
  </r>
  <r>
    <n v="54"/>
    <n v="4"/>
    <n v="9.8800000000000008"/>
    <s v="Active User"/>
    <s v="Active User"/>
    <x v="41"/>
    <x v="310"/>
    <n v="4969"/>
    <x v="1"/>
    <s v="United States"/>
    <x v="433"/>
    <s v="Stayed"/>
    <n v="0"/>
    <n v="0"/>
    <s v="Female"/>
    <n v="1"/>
    <s v="Fiber Optic"/>
    <s v="35.846067, -119.004073"/>
    <n v="35.846066999999998"/>
    <n v="-119.00407300000001"/>
    <n v="1"/>
    <n v="90.25"/>
    <n v="1"/>
    <n v="0"/>
    <n v="4"/>
    <x v="2"/>
    <n v="0"/>
    <n v="0"/>
    <n v="1"/>
    <n v="1"/>
    <s v="Bank Withdrawal"/>
    <n v="1"/>
    <n v="823"/>
    <n v="1"/>
    <s v="Q3"/>
    <n v="1"/>
    <n v="3"/>
    <n v="0"/>
    <s v="California"/>
    <n v="1"/>
    <n v="1"/>
    <n v="0"/>
    <n v="8"/>
    <n v="743.75"/>
    <n v="0"/>
    <n v="79.040000000000006"/>
    <n v="0"/>
    <n v="822.79"/>
    <n v="0"/>
    <n v="0"/>
    <n v="93218"/>
    <n v="0"/>
  </r>
  <r>
    <n v="20"/>
    <n v="71"/>
    <n v="10.7"/>
    <s v="Other"/>
    <s v="Don't know"/>
    <x v="37"/>
    <x v="311"/>
    <n v="4105"/>
    <x v="1"/>
    <s v="United States"/>
    <x v="434"/>
    <s v="Churned"/>
    <n v="0"/>
    <n v="1"/>
    <s v="Female"/>
    <n v="1"/>
    <s v="Fiber Optic"/>
    <s v="34.248061, -117.29028"/>
    <n v="34.248061"/>
    <n v="-117.29028"/>
    <n v="0"/>
    <n v="105.9"/>
    <n v="1"/>
    <n v="0"/>
    <n v="0"/>
    <x v="0"/>
    <n v="1"/>
    <n v="0"/>
    <n v="1"/>
    <n v="0"/>
    <s v="Bank Withdrawal"/>
    <n v="1"/>
    <n v="10484"/>
    <n v="0"/>
    <s v="Q3"/>
    <n v="0"/>
    <n v="2"/>
    <n v="0"/>
    <s v="California"/>
    <n v="1"/>
    <n v="1"/>
    <n v="1"/>
    <n v="60"/>
    <n v="6396.45"/>
    <n v="0"/>
    <n v="642"/>
    <n v="0"/>
    <n v="7038.45"/>
    <n v="1"/>
    <n v="1"/>
    <n v="92325"/>
    <n v="1"/>
  </r>
  <r>
    <n v="48"/>
    <n v="13"/>
    <n v="28.5"/>
    <s v="Active User"/>
    <s v="Active User"/>
    <x v="3"/>
    <x v="312"/>
    <n v="4668"/>
    <x v="1"/>
    <s v="United States"/>
    <x v="435"/>
    <s v="Stayed"/>
    <n v="1"/>
    <n v="0"/>
    <s v="Female"/>
    <n v="1"/>
    <s v="Fiber Optic"/>
    <s v="34.10097, -117.57882"/>
    <n v="34.100969999999997"/>
    <n v="-117.57881999999999"/>
    <n v="0"/>
    <n v="71.05"/>
    <n v="0"/>
    <n v="1"/>
    <n v="0"/>
    <x v="2"/>
    <n v="0"/>
    <n v="0"/>
    <n v="1"/>
    <n v="0"/>
    <s v="Bank Withdrawal"/>
    <n v="1"/>
    <n v="51970"/>
    <n v="0"/>
    <s v="Q3"/>
    <n v="0"/>
    <n v="5"/>
    <n v="0"/>
    <s v="California"/>
    <n v="0"/>
    <n v="0"/>
    <n v="0"/>
    <n v="7"/>
    <n v="472.65"/>
    <n v="10"/>
    <n v="199.5"/>
    <n v="0"/>
    <n v="682.15"/>
    <n v="0"/>
    <n v="0"/>
    <n v="91730"/>
    <n v="0"/>
  </r>
  <r>
    <n v="70"/>
    <n v="20"/>
    <n v="28.09"/>
    <s v="Active User"/>
    <s v="Active User"/>
    <x v="9"/>
    <x v="313"/>
    <n v="5153"/>
    <x v="0"/>
    <s v="United States"/>
    <x v="436"/>
    <s v="Stayed"/>
    <n v="0"/>
    <n v="1"/>
    <s v="Female"/>
    <n v="1"/>
    <s v="Fiber Optic"/>
    <s v="33.958134, -118.330905"/>
    <n v="33.958134000000001"/>
    <n v="-118.330905"/>
    <n v="1"/>
    <n v="96.6"/>
    <n v="1"/>
    <n v="0"/>
    <n v="10"/>
    <x v="0"/>
    <n v="1"/>
    <n v="1"/>
    <n v="1"/>
    <n v="1"/>
    <s v="Bank Withdrawal"/>
    <n v="1"/>
    <n v="13779"/>
    <n v="1"/>
    <s v="Q3"/>
    <n v="1"/>
    <n v="4"/>
    <n v="1"/>
    <s v="California"/>
    <n v="0"/>
    <n v="0"/>
    <n v="0"/>
    <n v="72"/>
    <n v="6827.5"/>
    <n v="0"/>
    <n v="2022.48"/>
    <n v="0"/>
    <n v="8849.98"/>
    <n v="0"/>
    <n v="1"/>
    <n v="90305"/>
    <n v="0"/>
  </r>
  <r>
    <n v="47"/>
    <n v="0"/>
    <n v="17.2"/>
    <s v="Active User"/>
    <s v="Active User"/>
    <x v="23"/>
    <x v="314"/>
    <n v="3967"/>
    <x v="0"/>
    <s v="United States"/>
    <x v="437"/>
    <s v="Stayed"/>
    <n v="0"/>
    <n v="0"/>
    <s v="Male"/>
    <n v="0"/>
    <s v="No Internet Service"/>
    <s v="39.333737, -120.858667"/>
    <n v="39.333736999999999"/>
    <n v="-120.858667"/>
    <n v="0"/>
    <n v="21.45"/>
    <n v="0"/>
    <n v="0"/>
    <n v="0"/>
    <x v="0"/>
    <n v="0"/>
    <n v="0"/>
    <n v="0"/>
    <n v="0"/>
    <s v="Bank Withdrawal"/>
    <n v="1"/>
    <n v="17269"/>
    <n v="0"/>
    <s v="Q3"/>
    <n v="0"/>
    <n v="3"/>
    <n v="0"/>
    <s v="California"/>
    <n v="0"/>
    <n v="0"/>
    <n v="0"/>
    <n v="35"/>
    <n v="705.45"/>
    <n v="0"/>
    <n v="602"/>
    <n v="0"/>
    <n v="1307.45"/>
    <n v="0"/>
    <n v="0"/>
    <n v="95959"/>
    <n v="0"/>
  </r>
  <r>
    <n v="22"/>
    <n v="0"/>
    <n v="19.04"/>
    <s v="Active User"/>
    <s v="Active User"/>
    <x v="46"/>
    <x v="38"/>
    <n v="4275"/>
    <x v="0"/>
    <s v="United States"/>
    <x v="438"/>
    <s v="Stayed"/>
    <n v="1"/>
    <n v="0"/>
    <s v="Male"/>
    <n v="0"/>
    <s v="No Internet Service"/>
    <s v="38.590035, -121.412455"/>
    <n v="38.590035"/>
    <n v="-121.41245499999999"/>
    <n v="1"/>
    <n v="25"/>
    <n v="1"/>
    <n v="2"/>
    <n v="3"/>
    <x v="3"/>
    <n v="0"/>
    <n v="0"/>
    <n v="0"/>
    <n v="1"/>
    <s v="Bank Withdrawal"/>
    <n v="1"/>
    <n v="30715"/>
    <n v="0"/>
    <s v="Q3"/>
    <n v="1"/>
    <n v="4"/>
    <n v="0"/>
    <s v="California"/>
    <n v="0"/>
    <n v="0"/>
    <n v="0"/>
    <n v="72"/>
    <n v="1738.9"/>
    <n v="0"/>
    <n v="1370.88"/>
    <n v="0"/>
    <n v="3109.78"/>
    <n v="1"/>
    <n v="0"/>
    <n v="95825"/>
    <n v="0"/>
  </r>
  <r>
    <n v="58"/>
    <n v="17"/>
    <n v="29.51"/>
    <s v="Active User"/>
    <s v="Active User"/>
    <x v="67"/>
    <x v="315"/>
    <n v="2754"/>
    <x v="2"/>
    <s v="United States"/>
    <x v="439"/>
    <s v="Joined"/>
    <n v="0"/>
    <n v="1"/>
    <s v="Female"/>
    <n v="1"/>
    <s v="Cable"/>
    <s v="39.559709, -120.345639"/>
    <n v="39.559708999999998"/>
    <n v="-120.34563900000001"/>
    <n v="0"/>
    <n v="69.95"/>
    <n v="0"/>
    <n v="0"/>
    <n v="0"/>
    <x v="2"/>
    <n v="0"/>
    <n v="0"/>
    <n v="1"/>
    <n v="0"/>
    <s v="Bank Withdrawal"/>
    <n v="1"/>
    <n v="227"/>
    <n v="0"/>
    <s v="Q3"/>
    <n v="0"/>
    <n v="5"/>
    <n v="0"/>
    <s v="California"/>
    <n v="1"/>
    <n v="1"/>
    <n v="1"/>
    <n v="3"/>
    <n v="220.45"/>
    <n v="30"/>
    <n v="88.53"/>
    <n v="0"/>
    <n v="338.98"/>
    <n v="0"/>
    <n v="0"/>
    <n v="96126"/>
    <n v="0"/>
  </r>
  <r>
    <n v="47"/>
    <n v="0"/>
    <n v="49.16"/>
    <s v="Active User"/>
    <s v="Active User"/>
    <x v="48"/>
    <x v="188"/>
    <n v="5084"/>
    <x v="2"/>
    <s v="United States"/>
    <x v="440"/>
    <s v="Stayed"/>
    <n v="1"/>
    <n v="0"/>
    <s v="Male"/>
    <n v="0"/>
    <s v="No Internet Service"/>
    <s v="38.227285, -121.02789"/>
    <n v="38.227285000000002"/>
    <n v="-121.02789"/>
    <n v="0"/>
    <n v="19.45"/>
    <n v="0"/>
    <n v="2"/>
    <n v="0"/>
    <x v="0"/>
    <n v="0"/>
    <n v="0"/>
    <n v="0"/>
    <n v="0"/>
    <s v="Credit Card"/>
    <n v="1"/>
    <n v="722"/>
    <n v="0"/>
    <s v="Q3"/>
    <n v="0"/>
    <n v="3"/>
    <n v="0"/>
    <s v="California"/>
    <n v="0"/>
    <n v="0"/>
    <n v="0"/>
    <n v="7"/>
    <n v="136.75"/>
    <n v="0"/>
    <n v="344.12"/>
    <n v="0"/>
    <n v="480.87"/>
    <n v="0"/>
    <n v="0"/>
    <n v="95227"/>
    <n v="0"/>
  </r>
  <r>
    <n v="26"/>
    <n v="48"/>
    <n v="21.67"/>
    <s v="Active User"/>
    <s v="Active User"/>
    <x v="49"/>
    <x v="316"/>
    <n v="3955"/>
    <x v="1"/>
    <s v="United States"/>
    <x v="441"/>
    <s v="Stayed"/>
    <n v="0"/>
    <n v="0"/>
    <s v="Female"/>
    <n v="1"/>
    <s v="DSL"/>
    <s v="37.461251, -122.235414"/>
    <n v="37.461250999999997"/>
    <n v="-122.23541400000001"/>
    <n v="0"/>
    <n v="76.150000000000006"/>
    <n v="0"/>
    <n v="0"/>
    <n v="0"/>
    <x v="0"/>
    <n v="0"/>
    <n v="1"/>
    <n v="1"/>
    <n v="0"/>
    <s v="Credit Card"/>
    <n v="1"/>
    <n v="35737"/>
    <n v="1"/>
    <s v="Q3"/>
    <n v="0"/>
    <n v="3"/>
    <n v="0"/>
    <s v="California"/>
    <n v="1"/>
    <n v="1"/>
    <n v="1"/>
    <n v="25"/>
    <n v="1992.95"/>
    <n v="0"/>
    <n v="541.75"/>
    <n v="0"/>
    <n v="2534.6999999999998"/>
    <n v="1"/>
    <n v="1"/>
    <n v="94061"/>
    <n v="0"/>
  </r>
  <r>
    <n v="58"/>
    <n v="0"/>
    <n v="1.61"/>
    <s v="Active User"/>
    <s v="Active User"/>
    <x v="32"/>
    <x v="317"/>
    <n v="5809"/>
    <x v="1"/>
    <s v="United States"/>
    <x v="442"/>
    <s v="Joined"/>
    <n v="0"/>
    <n v="0"/>
    <s v="Male"/>
    <n v="0"/>
    <s v="No Internet Service"/>
    <s v="37.127386, -120.506422"/>
    <n v="37.127386000000001"/>
    <n v="-120.506422"/>
    <n v="0"/>
    <n v="19.75"/>
    <n v="0"/>
    <n v="0"/>
    <n v="0"/>
    <x v="2"/>
    <n v="0"/>
    <n v="0"/>
    <n v="1"/>
    <n v="0"/>
    <s v="Credit Card"/>
    <n v="1"/>
    <n v="808"/>
    <n v="0"/>
    <s v="Q3"/>
    <n v="0"/>
    <n v="5"/>
    <n v="0"/>
    <s v="California"/>
    <n v="0"/>
    <n v="0"/>
    <n v="0"/>
    <n v="1"/>
    <n v="19.75"/>
    <n v="0"/>
    <n v="1.61"/>
    <n v="0"/>
    <n v="21.36"/>
    <n v="0"/>
    <n v="0"/>
    <n v="95317"/>
    <n v="0"/>
  </r>
  <r>
    <n v="29"/>
    <n v="52"/>
    <n v="41.89"/>
    <s v="Active User"/>
    <s v="Active User"/>
    <x v="44"/>
    <x v="195"/>
    <n v="6411"/>
    <x v="1"/>
    <s v="United States"/>
    <x v="443"/>
    <s v="Stayed"/>
    <n v="1"/>
    <n v="0"/>
    <s v="Male"/>
    <n v="1"/>
    <s v="Fiber Optic"/>
    <s v="33.739412, -117.173334"/>
    <n v="33.739412000000002"/>
    <n v="-117.173334"/>
    <n v="1"/>
    <n v="85.5"/>
    <n v="1"/>
    <n v="2"/>
    <n v="1"/>
    <x v="1"/>
    <n v="0"/>
    <n v="0"/>
    <n v="0"/>
    <n v="1"/>
    <s v="Bank Withdrawal"/>
    <n v="1"/>
    <n v="8692"/>
    <n v="0"/>
    <s v="Q3"/>
    <n v="1"/>
    <n v="4"/>
    <n v="0"/>
    <s v="California"/>
    <n v="1"/>
    <n v="1"/>
    <n v="0"/>
    <n v="55"/>
    <n v="4713.3999999999996"/>
    <n v="0"/>
    <n v="2303.9499999999998"/>
    <n v="0"/>
    <n v="7017.35"/>
    <n v="1"/>
    <n v="1"/>
    <n v="92585"/>
    <n v="0"/>
  </r>
  <r>
    <n v="22"/>
    <n v="59"/>
    <n v="0"/>
    <s v="Active User"/>
    <s v="Active User"/>
    <x v="1"/>
    <x v="259"/>
    <n v="5973"/>
    <x v="1"/>
    <s v="United States"/>
    <x v="444"/>
    <s v="Stayed"/>
    <n v="1"/>
    <n v="0"/>
    <s v="Female"/>
    <n v="1"/>
    <s v="DSL"/>
    <s v="34.031441, -117.936436"/>
    <n v="34.031441000000001"/>
    <n v="-117.936436"/>
    <n v="1"/>
    <n v="30.5"/>
    <n v="0"/>
    <n v="1"/>
    <n v="1"/>
    <x v="0"/>
    <n v="1"/>
    <n v="0"/>
    <n v="1"/>
    <n v="1"/>
    <s v="Bank Withdrawal"/>
    <n v="0"/>
    <n v="84965"/>
    <n v="0"/>
    <s v="Q3"/>
    <n v="1"/>
    <n v="3"/>
    <n v="0"/>
    <s v="California"/>
    <n v="0"/>
    <n v="0"/>
    <n v="0"/>
    <n v="5"/>
    <n v="167.2"/>
    <n v="0"/>
    <n v="0"/>
    <n v="0"/>
    <n v="167.2"/>
    <n v="1"/>
    <n v="1"/>
    <n v="91744"/>
    <n v="0"/>
  </r>
  <r>
    <n v="75"/>
    <n v="10"/>
    <n v="35.07"/>
    <s v="Dissatisfaction"/>
    <s v="Service dissatisfaction"/>
    <x v="23"/>
    <x v="313"/>
    <n v="5342"/>
    <x v="1"/>
    <s v="United States"/>
    <x v="445"/>
    <s v="Churned"/>
    <n v="0"/>
    <n v="0"/>
    <s v="Female"/>
    <n v="1"/>
    <s v="Fiber Optic"/>
    <s v="33.936827, -118.359824"/>
    <n v="33.936827000000001"/>
    <n v="-118.359824"/>
    <n v="0"/>
    <n v="74.3"/>
    <n v="1"/>
    <n v="0"/>
    <n v="0"/>
    <x v="0"/>
    <n v="0"/>
    <n v="0"/>
    <n v="1"/>
    <n v="0"/>
    <s v="Bank Withdrawal"/>
    <n v="1"/>
    <n v="28680"/>
    <n v="0"/>
    <s v="Q3"/>
    <n v="0"/>
    <n v="3"/>
    <n v="1"/>
    <s v="California"/>
    <n v="0"/>
    <n v="0"/>
    <n v="0"/>
    <n v="14"/>
    <n v="1096.25"/>
    <n v="0"/>
    <n v="490.98"/>
    <n v="0"/>
    <n v="1587.23"/>
    <n v="0"/>
    <n v="1"/>
    <n v="90304"/>
    <n v="1"/>
  </r>
  <r>
    <n v="58"/>
    <n v="0"/>
    <n v="7.37"/>
    <s v="Active User"/>
    <s v="Active User"/>
    <x v="18"/>
    <x v="318"/>
    <n v="5865"/>
    <x v="0"/>
    <s v="United States"/>
    <x v="446"/>
    <s v="Stayed"/>
    <n v="1"/>
    <n v="0"/>
    <s v="Male"/>
    <n v="0"/>
    <s v="No Internet Service"/>
    <s v="38.129308, -122.834815"/>
    <n v="38.129308000000002"/>
    <n v="-122.83481500000001"/>
    <n v="1"/>
    <n v="24.2"/>
    <n v="1"/>
    <n v="3"/>
    <n v="1"/>
    <x v="0"/>
    <n v="0"/>
    <n v="0"/>
    <n v="0"/>
    <n v="1"/>
    <s v="Credit Card"/>
    <n v="1"/>
    <n v="406"/>
    <n v="0"/>
    <s v="Q3"/>
    <n v="1"/>
    <n v="5"/>
    <n v="0"/>
    <s v="California"/>
    <n v="0"/>
    <n v="0"/>
    <n v="0"/>
    <n v="24"/>
    <n v="609.04999999999995"/>
    <n v="0"/>
    <n v="176.88"/>
    <n v="0"/>
    <n v="785.93"/>
    <n v="0"/>
    <n v="0"/>
    <n v="94940"/>
    <n v="0"/>
  </r>
  <r>
    <n v="38"/>
    <n v="19"/>
    <n v="9.91"/>
    <s v="Active User"/>
    <s v="Active User"/>
    <x v="66"/>
    <x v="174"/>
    <n v="4192"/>
    <x v="2"/>
    <s v="United States"/>
    <x v="447"/>
    <s v="Stayed"/>
    <n v="0"/>
    <n v="1"/>
    <s v="Male"/>
    <n v="1"/>
    <s v="Cable"/>
    <s v="36.29223, -119.622676"/>
    <n v="36.292230000000004"/>
    <n v="-119.622676"/>
    <n v="1"/>
    <n v="78.8"/>
    <n v="0"/>
    <n v="0"/>
    <n v="6"/>
    <x v="1"/>
    <n v="1"/>
    <n v="1"/>
    <n v="0"/>
    <n v="1"/>
    <s v="Bank Withdrawal"/>
    <n v="1"/>
    <n v="53204"/>
    <n v="0"/>
    <s v="Q3"/>
    <n v="1"/>
    <n v="4"/>
    <n v="0"/>
    <s v="California"/>
    <n v="1"/>
    <n v="1"/>
    <n v="1"/>
    <n v="45"/>
    <n v="3597.5"/>
    <n v="0"/>
    <n v="445.95"/>
    <n v="23.28"/>
    <n v="4020.17"/>
    <n v="0"/>
    <n v="1"/>
    <n v="93230"/>
    <n v="0"/>
  </r>
  <r>
    <n v="32"/>
    <n v="9"/>
    <n v="44.77"/>
    <s v="Active User"/>
    <s v="Active User"/>
    <x v="68"/>
    <x v="319"/>
    <n v="3430"/>
    <x v="1"/>
    <s v="United States"/>
    <x v="448"/>
    <s v="Joined"/>
    <n v="0"/>
    <n v="0"/>
    <s v="Female"/>
    <n v="1"/>
    <s v="Fiber Optic"/>
    <s v="38.809804, -122.241383"/>
    <n v="38.809804"/>
    <n v="-122.241383"/>
    <n v="0"/>
    <n v="70.349999999999994"/>
    <n v="0"/>
    <n v="0"/>
    <n v="0"/>
    <x v="0"/>
    <n v="0"/>
    <n v="0"/>
    <n v="0"/>
    <n v="0"/>
    <s v="Bank Withdrawal"/>
    <n v="1"/>
    <n v="382"/>
    <n v="0"/>
    <s v="Q3"/>
    <n v="0"/>
    <n v="5"/>
    <n v="0"/>
    <s v="California"/>
    <n v="0"/>
    <n v="0"/>
    <n v="0"/>
    <n v="2"/>
    <n v="139.25"/>
    <n v="0"/>
    <n v="89.54"/>
    <n v="0"/>
    <n v="228.79"/>
    <n v="0"/>
    <n v="1"/>
    <n v="95606"/>
    <n v="0"/>
  </r>
  <r>
    <n v="21"/>
    <n v="30"/>
    <n v="0"/>
    <s v="Active User"/>
    <s v="Active User"/>
    <x v="1"/>
    <x v="4"/>
    <n v="4031"/>
    <x v="0"/>
    <s v="United States"/>
    <x v="449"/>
    <s v="Stayed"/>
    <n v="0"/>
    <n v="1"/>
    <s v="Male"/>
    <n v="1"/>
    <s v="DSL"/>
    <s v="37.32886, -121.834567"/>
    <n v="37.328859999999999"/>
    <n v="-121.83456700000001"/>
    <n v="1"/>
    <n v="59.5"/>
    <n v="0"/>
    <n v="0"/>
    <n v="7"/>
    <x v="3"/>
    <n v="0"/>
    <n v="1"/>
    <n v="0"/>
    <n v="1"/>
    <s v="Bank Withdrawal"/>
    <n v="0"/>
    <n v="59841"/>
    <n v="1"/>
    <s v="Q3"/>
    <n v="1"/>
    <n v="4"/>
    <n v="0"/>
    <s v="California"/>
    <n v="1"/>
    <n v="1"/>
    <n v="1"/>
    <n v="70"/>
    <n v="4144.8"/>
    <n v="0"/>
    <n v="0"/>
    <n v="23.72"/>
    <n v="4121.08"/>
    <n v="1"/>
    <n v="1"/>
    <n v="95122"/>
    <n v="0"/>
  </r>
  <r>
    <n v="69"/>
    <n v="0"/>
    <n v="22.19"/>
    <s v="Active User"/>
    <s v="Active User"/>
    <x v="22"/>
    <x v="99"/>
    <n v="4367"/>
    <x v="0"/>
    <s v="United States"/>
    <x v="450"/>
    <s v="Stayed"/>
    <n v="0"/>
    <n v="0"/>
    <s v="Male"/>
    <n v="0"/>
    <s v="No Internet Service"/>
    <s v="36.878709, -119.7645"/>
    <n v="36.878709000000001"/>
    <n v="-119.7645"/>
    <n v="1"/>
    <n v="24.85"/>
    <n v="1"/>
    <n v="0"/>
    <n v="0"/>
    <x v="3"/>
    <n v="0"/>
    <n v="0"/>
    <n v="0"/>
    <n v="1"/>
    <s v="Bank Withdrawal"/>
    <n v="1"/>
    <n v="45087"/>
    <n v="0"/>
    <s v="Q3"/>
    <n v="0"/>
    <n v="5"/>
    <n v="1"/>
    <s v="California"/>
    <n v="0"/>
    <n v="0"/>
    <n v="0"/>
    <n v="71"/>
    <n v="1901"/>
    <n v="0"/>
    <n v="1575.49"/>
    <n v="0"/>
    <n v="3476.49"/>
    <n v="0"/>
    <n v="0"/>
    <n v="93720"/>
    <n v="0"/>
  </r>
  <r>
    <n v="62"/>
    <n v="16"/>
    <n v="39.5"/>
    <s v="Active User"/>
    <s v="Active User"/>
    <x v="56"/>
    <x v="320"/>
    <n v="2568"/>
    <x v="1"/>
    <s v="United States"/>
    <x v="451"/>
    <s v="Stayed"/>
    <n v="0"/>
    <n v="1"/>
    <s v="Male"/>
    <n v="1"/>
    <s v="Fiber Optic"/>
    <s v="38.883224, -121.15918"/>
    <n v="38.883223999999998"/>
    <n v="-121.15918000000001"/>
    <n v="1"/>
    <n v="85.8"/>
    <n v="1"/>
    <n v="0"/>
    <n v="4"/>
    <x v="0"/>
    <n v="1"/>
    <n v="0"/>
    <n v="1"/>
    <n v="1"/>
    <s v="Bank Withdrawal"/>
    <n v="1"/>
    <n v="6096"/>
    <n v="0"/>
    <s v="Q3"/>
    <n v="1"/>
    <n v="3"/>
    <n v="0"/>
    <s v="California"/>
    <n v="0"/>
    <n v="0"/>
    <n v="0"/>
    <n v="29"/>
    <n v="2440.25"/>
    <n v="150"/>
    <n v="1145.5"/>
    <n v="0"/>
    <n v="3735.75"/>
    <n v="0"/>
    <n v="0"/>
    <n v="95658"/>
    <n v="0"/>
  </r>
  <r>
    <n v="66"/>
    <n v="0"/>
    <n v="30.72"/>
    <s v="Active User"/>
    <s v="Active User"/>
    <x v="28"/>
    <x v="61"/>
    <n v="4329"/>
    <x v="0"/>
    <s v="United States"/>
    <x v="452"/>
    <s v="Stayed"/>
    <n v="0"/>
    <n v="0"/>
    <s v="Male"/>
    <n v="0"/>
    <s v="No Internet Service"/>
    <s v="33.719221, -118.073596"/>
    <n v="33.719220999999997"/>
    <n v="-118.07359599999999"/>
    <n v="1"/>
    <n v="23.95"/>
    <n v="1"/>
    <n v="0"/>
    <n v="7"/>
    <x v="3"/>
    <n v="0"/>
    <n v="0"/>
    <n v="0"/>
    <n v="1"/>
    <s v="Bank Withdrawal"/>
    <n v="1"/>
    <n v="1107"/>
    <n v="0"/>
    <s v="Q3"/>
    <n v="1"/>
    <n v="3"/>
    <n v="1"/>
    <s v="California"/>
    <n v="0"/>
    <n v="0"/>
    <n v="0"/>
    <n v="71"/>
    <n v="1756.2"/>
    <n v="0"/>
    <n v="2181.12"/>
    <n v="0"/>
    <n v="3937.32"/>
    <n v="0"/>
    <n v="0"/>
    <n v="90742"/>
    <n v="0"/>
  </r>
  <r>
    <n v="23"/>
    <n v="52"/>
    <n v="15.59"/>
    <s v="Active User"/>
    <s v="Active User"/>
    <x v="36"/>
    <x v="321"/>
    <n v="5793"/>
    <x v="2"/>
    <s v="United States"/>
    <x v="453"/>
    <s v="Stayed"/>
    <n v="1"/>
    <n v="1"/>
    <s v="Male"/>
    <n v="1"/>
    <s v="Fiber Optic"/>
    <s v="41.962127, -122.527696"/>
    <n v="41.962127000000002"/>
    <n v="-122.52769600000001"/>
    <n v="1"/>
    <n v="96.1"/>
    <n v="0"/>
    <n v="2"/>
    <n v="1"/>
    <x v="1"/>
    <n v="1"/>
    <n v="1"/>
    <n v="1"/>
    <n v="1"/>
    <s v="Bank Withdrawal"/>
    <n v="1"/>
    <n v="1026"/>
    <n v="0"/>
    <s v="Q3"/>
    <n v="1"/>
    <n v="3"/>
    <n v="0"/>
    <s v="California"/>
    <n v="1"/>
    <n v="1"/>
    <n v="0"/>
    <n v="47"/>
    <n v="4391.45"/>
    <n v="0"/>
    <n v="732.73"/>
    <n v="0"/>
    <n v="5124.18"/>
    <n v="1"/>
    <n v="1"/>
    <n v="96044"/>
    <n v="0"/>
  </r>
  <r>
    <n v="55"/>
    <n v="15"/>
    <n v="11.58"/>
    <s v="Competitor"/>
    <s v="Competitor made better offer"/>
    <x v="51"/>
    <x v="9"/>
    <n v="5518"/>
    <x v="1"/>
    <s v="United States"/>
    <x v="454"/>
    <s v="Churned"/>
    <n v="0"/>
    <n v="0"/>
    <s v="Male"/>
    <n v="1"/>
    <s v="Fiber Optic"/>
    <s v="32.825086, -117.199424"/>
    <n v="32.825085999999999"/>
    <n v="-117.19942399999999"/>
    <n v="0"/>
    <n v="75.45"/>
    <n v="1"/>
    <n v="0"/>
    <n v="0"/>
    <x v="0"/>
    <n v="0"/>
    <n v="0"/>
    <n v="1"/>
    <n v="0"/>
    <s v="Bank Withdrawal"/>
    <n v="1"/>
    <n v="51213"/>
    <n v="0"/>
    <s v="Q3"/>
    <n v="0"/>
    <n v="3"/>
    <n v="0"/>
    <s v="California"/>
    <n v="0"/>
    <n v="0"/>
    <n v="0"/>
    <n v="1"/>
    <n v="75.45"/>
    <n v="0"/>
    <n v="11.58"/>
    <n v="0"/>
    <n v="87.03"/>
    <n v="0"/>
    <n v="1"/>
    <n v="92117"/>
    <n v="1"/>
  </r>
  <r>
    <n v="36"/>
    <n v="9"/>
    <n v="17.46"/>
    <s v="Dissatisfaction"/>
    <s v="Product dissatisfaction"/>
    <x v="7"/>
    <x v="32"/>
    <n v="5047"/>
    <x v="1"/>
    <s v="United States"/>
    <x v="455"/>
    <s v="Churned"/>
    <n v="0"/>
    <n v="1"/>
    <s v="Female"/>
    <n v="1"/>
    <s v="Fiber Optic"/>
    <s v="34.002642, -118.287596"/>
    <n v="34.002642000000002"/>
    <n v="-118.28759599999999"/>
    <n v="0"/>
    <n v="89.4"/>
    <n v="0"/>
    <n v="0"/>
    <n v="0"/>
    <x v="4"/>
    <n v="0"/>
    <n v="0"/>
    <n v="1"/>
    <n v="0"/>
    <s v="Bank Withdrawal"/>
    <n v="1"/>
    <n v="56709"/>
    <n v="1"/>
    <s v="Q3"/>
    <n v="0"/>
    <n v="1"/>
    <n v="0"/>
    <s v="California"/>
    <n v="1"/>
    <n v="1"/>
    <n v="0"/>
    <n v="12"/>
    <n v="1095.6500000000001"/>
    <n v="0"/>
    <n v="209.52"/>
    <n v="0"/>
    <n v="1305.17"/>
    <n v="0"/>
    <n v="1"/>
    <n v="90037"/>
    <n v="1"/>
  </r>
  <r>
    <n v="40"/>
    <n v="14"/>
    <n v="38.369999999999997"/>
    <s v="Competitor"/>
    <s v="Competitor had better devices"/>
    <x v="8"/>
    <x v="298"/>
    <n v="6216"/>
    <x v="1"/>
    <s v="United States"/>
    <x v="456"/>
    <s v="Churned"/>
    <n v="0"/>
    <n v="0"/>
    <s v="Male"/>
    <n v="1"/>
    <s v="Fiber Optic"/>
    <s v="39.225634, -121.156163"/>
    <n v="39.225633999999999"/>
    <n v="-121.15616300000001"/>
    <n v="1"/>
    <n v="84.1"/>
    <n v="0"/>
    <n v="0"/>
    <n v="1"/>
    <x v="0"/>
    <n v="0"/>
    <n v="1"/>
    <n v="0"/>
    <n v="1"/>
    <s v="Bank Withdrawal"/>
    <n v="1"/>
    <n v="1601"/>
    <n v="0"/>
    <s v="Q3"/>
    <n v="1"/>
    <n v="1"/>
    <n v="0"/>
    <s v="California"/>
    <n v="0"/>
    <n v="0"/>
    <n v="1"/>
    <n v="52"/>
    <n v="4348.6499999999996"/>
    <n v="0"/>
    <n v="1995.24"/>
    <n v="0"/>
    <n v="6343.89"/>
    <n v="0"/>
    <n v="1"/>
    <n v="95975"/>
    <n v="1"/>
  </r>
  <r>
    <n v="51"/>
    <n v="0"/>
    <n v="17.010000000000002"/>
    <s v="Active User"/>
    <s v="Active User"/>
    <x v="9"/>
    <x v="233"/>
    <n v="5594"/>
    <x v="1"/>
    <s v="United States"/>
    <x v="457"/>
    <s v="Stayed"/>
    <n v="0"/>
    <n v="0"/>
    <s v="Female"/>
    <n v="0"/>
    <s v="No Internet Service"/>
    <s v="33.976753, -117.897367"/>
    <n v="33.976753000000002"/>
    <n v="-117.897367"/>
    <n v="0"/>
    <n v="24.5"/>
    <n v="1"/>
    <n v="0"/>
    <n v="0"/>
    <x v="4"/>
    <n v="0"/>
    <n v="0"/>
    <n v="1"/>
    <n v="0"/>
    <s v="Credit Card"/>
    <n v="1"/>
    <n v="46342"/>
    <n v="0"/>
    <s v="Q3"/>
    <n v="0"/>
    <n v="3"/>
    <n v="0"/>
    <s v="California"/>
    <n v="0"/>
    <n v="0"/>
    <n v="0"/>
    <n v="10"/>
    <n v="270.14999999999998"/>
    <n v="0"/>
    <n v="170.1"/>
    <n v="0"/>
    <n v="440.25"/>
    <n v="0"/>
    <n v="0"/>
    <n v="91748"/>
    <n v="0"/>
  </r>
  <r>
    <n v="23"/>
    <n v="30"/>
    <n v="2.12"/>
    <s v="Active User"/>
    <s v="Active User"/>
    <x v="12"/>
    <x v="322"/>
    <n v="3707"/>
    <x v="2"/>
    <s v="United States"/>
    <x v="458"/>
    <s v="Stayed"/>
    <n v="1"/>
    <n v="0"/>
    <s v="Male"/>
    <n v="1"/>
    <s v="Fiber Optic"/>
    <s v="33.60693, -117.644253"/>
    <n v="33.606929999999998"/>
    <n v="-117.64425300000001"/>
    <n v="1"/>
    <n v="101.9"/>
    <n v="0"/>
    <n v="1"/>
    <n v="8"/>
    <x v="0"/>
    <n v="0"/>
    <n v="1"/>
    <n v="0"/>
    <n v="1"/>
    <s v="Bank Withdrawal"/>
    <n v="1"/>
    <n v="46227"/>
    <n v="1"/>
    <s v="Q3"/>
    <n v="1"/>
    <n v="3"/>
    <n v="0"/>
    <s v="California"/>
    <n v="1"/>
    <n v="1"/>
    <n v="1"/>
    <n v="15"/>
    <n v="1667.25"/>
    <n v="120"/>
    <n v="31.8"/>
    <n v="0"/>
    <n v="1819.05"/>
    <n v="1"/>
    <n v="0"/>
    <n v="92692"/>
    <n v="0"/>
  </r>
  <r>
    <n v="60"/>
    <n v="18"/>
    <n v="16.8"/>
    <s v="Active User"/>
    <s v="Active User"/>
    <x v="31"/>
    <x v="322"/>
    <n v="5687"/>
    <x v="1"/>
    <s v="United States"/>
    <x v="459"/>
    <s v="Stayed"/>
    <n v="0"/>
    <n v="1"/>
    <s v="Male"/>
    <n v="1"/>
    <s v="Cable"/>
    <s v="33.611945, -117.665867"/>
    <n v="33.611944999999999"/>
    <n v="-117.66586700000001"/>
    <n v="0"/>
    <n v="64.650000000000006"/>
    <n v="0"/>
    <n v="0"/>
    <n v="0"/>
    <x v="0"/>
    <n v="0"/>
    <n v="0"/>
    <n v="1"/>
    <n v="0"/>
    <s v="Bank Withdrawal"/>
    <n v="1"/>
    <n v="46371"/>
    <n v="1"/>
    <s v="Q3"/>
    <n v="0"/>
    <n v="3"/>
    <n v="0"/>
    <s v="California"/>
    <n v="0"/>
    <n v="0"/>
    <n v="1"/>
    <n v="59"/>
    <n v="3735.45"/>
    <n v="0"/>
    <n v="991.2"/>
    <n v="0"/>
    <n v="4726.6499999999996"/>
    <n v="0"/>
    <n v="1"/>
    <n v="92691"/>
    <n v="0"/>
  </r>
  <r>
    <n v="42"/>
    <n v="5"/>
    <n v="13.59"/>
    <s v="Active User"/>
    <s v="Active User"/>
    <x v="60"/>
    <x v="32"/>
    <n v="5136"/>
    <x v="0"/>
    <s v="United States"/>
    <x v="460"/>
    <s v="Stayed"/>
    <n v="0"/>
    <n v="1"/>
    <s v="Male"/>
    <n v="1"/>
    <s v="DSL"/>
    <s v="33.92128, -118.274186"/>
    <n v="33.921280000000003"/>
    <n v="-118.274186"/>
    <n v="1"/>
    <n v="92.3"/>
    <n v="1"/>
    <n v="0"/>
    <n v="5"/>
    <x v="3"/>
    <n v="1"/>
    <n v="1"/>
    <n v="0"/>
    <n v="1"/>
    <s v="Credit Card"/>
    <n v="1"/>
    <n v="24511"/>
    <n v="1"/>
    <s v="Q3"/>
    <n v="1"/>
    <n v="4"/>
    <n v="0"/>
    <s v="California"/>
    <n v="1"/>
    <n v="1"/>
    <n v="1"/>
    <n v="72"/>
    <n v="6719.9"/>
    <n v="0"/>
    <n v="978.48"/>
    <n v="0"/>
    <n v="7698.38"/>
    <n v="0"/>
    <n v="0"/>
    <n v="90061"/>
    <n v="0"/>
  </r>
  <r>
    <n v="33"/>
    <n v="19"/>
    <n v="12.92"/>
    <s v="Active User"/>
    <s v="Active User"/>
    <x v="67"/>
    <x v="316"/>
    <n v="5731"/>
    <x v="0"/>
    <s v="United States"/>
    <x v="461"/>
    <s v="Stayed"/>
    <n v="0"/>
    <n v="1"/>
    <s v="Female"/>
    <n v="1"/>
    <s v="Fiber Optic"/>
    <s v="37.527497, -122.230941"/>
    <n v="37.527496999999997"/>
    <n v="-122.230941"/>
    <n v="0"/>
    <n v="105.55"/>
    <n v="1"/>
    <n v="0"/>
    <n v="0"/>
    <x v="1"/>
    <n v="1"/>
    <n v="0"/>
    <n v="0"/>
    <n v="0"/>
    <s v="Bank Withdrawal"/>
    <n v="1"/>
    <n v="10658"/>
    <n v="0"/>
    <s v="Q3"/>
    <n v="0"/>
    <n v="5"/>
    <n v="0"/>
    <s v="California"/>
    <n v="1"/>
    <n v="1"/>
    <n v="1"/>
    <n v="53"/>
    <n v="5682.25"/>
    <n v="0"/>
    <n v="684.76"/>
    <n v="0"/>
    <n v="6367.01"/>
    <n v="0"/>
    <n v="1"/>
    <n v="94065"/>
    <n v="0"/>
  </r>
  <r>
    <n v="44"/>
    <n v="19"/>
    <n v="38.479999999999997"/>
    <s v="Active User"/>
    <s v="Active User"/>
    <x v="26"/>
    <x v="323"/>
    <n v="2004"/>
    <x v="1"/>
    <s v="United States"/>
    <x v="462"/>
    <s v="Stayed"/>
    <n v="1"/>
    <n v="0"/>
    <s v="Male"/>
    <n v="1"/>
    <s v="Fiber Optic"/>
    <s v="36.303666, -119.825657"/>
    <n v="36.303666"/>
    <n v="-119.82565700000001"/>
    <n v="1"/>
    <n v="90.6"/>
    <n v="0"/>
    <n v="1"/>
    <n v="9"/>
    <x v="4"/>
    <n v="0"/>
    <n v="0"/>
    <n v="0"/>
    <n v="1"/>
    <s v="Bank Withdrawal"/>
    <n v="1"/>
    <n v="30419"/>
    <n v="0"/>
    <s v="Q3"/>
    <n v="1"/>
    <n v="5"/>
    <n v="0"/>
    <s v="California"/>
    <n v="1"/>
    <n v="1"/>
    <n v="1"/>
    <n v="11"/>
    <n v="1020.2"/>
    <n v="0"/>
    <n v="423.28"/>
    <n v="0"/>
    <n v="1443.48"/>
    <n v="0"/>
    <n v="1"/>
    <n v="93245"/>
    <n v="0"/>
  </r>
  <r>
    <n v="60"/>
    <n v="13"/>
    <n v="21.17"/>
    <s v="Active User"/>
    <s v="Active User"/>
    <x v="68"/>
    <x v="114"/>
    <n v="5356"/>
    <x v="0"/>
    <s v="United States"/>
    <x v="463"/>
    <s v="Stayed"/>
    <n v="0"/>
    <n v="1"/>
    <s v="Male"/>
    <n v="1"/>
    <s v="Cable"/>
    <s v="34.169706, -118.323548"/>
    <n v="34.169705999999998"/>
    <n v="-118.323548"/>
    <n v="1"/>
    <n v="60.4"/>
    <n v="0"/>
    <n v="0"/>
    <n v="1"/>
    <x v="0"/>
    <n v="0"/>
    <n v="1"/>
    <n v="1"/>
    <n v="1"/>
    <s v="Bank Withdrawal"/>
    <n v="1"/>
    <n v="18539"/>
    <n v="1"/>
    <s v="Q3"/>
    <n v="1"/>
    <n v="3"/>
    <n v="0"/>
    <s v="California"/>
    <n v="0"/>
    <n v="0"/>
    <n v="0"/>
    <n v="67"/>
    <n v="3953.7"/>
    <n v="40"/>
    <n v="1418.39"/>
    <n v="0"/>
    <n v="5412.09"/>
    <n v="0"/>
    <n v="0"/>
    <n v="91506"/>
    <n v="0"/>
  </r>
  <r>
    <n v="35"/>
    <n v="0"/>
    <n v="31.33"/>
    <s v="Active User"/>
    <s v="Active User"/>
    <x v="52"/>
    <x v="324"/>
    <n v="4467"/>
    <x v="2"/>
    <s v="United States"/>
    <x v="464"/>
    <s v="Stayed"/>
    <n v="0"/>
    <n v="0"/>
    <s v="Female"/>
    <n v="0"/>
    <s v="No Internet Service"/>
    <s v="36.64152, -121.622188"/>
    <n v="36.64152"/>
    <n v="-121.62218799999999"/>
    <n v="0"/>
    <n v="26.05"/>
    <n v="1"/>
    <n v="0"/>
    <n v="0"/>
    <x v="0"/>
    <n v="0"/>
    <n v="0"/>
    <n v="0"/>
    <n v="0"/>
    <s v="Credit Card"/>
    <n v="1"/>
    <n v="35739"/>
    <n v="0"/>
    <s v="Q3"/>
    <n v="0"/>
    <n v="5"/>
    <n v="0"/>
    <s v="California"/>
    <n v="0"/>
    <n v="0"/>
    <n v="0"/>
    <n v="70"/>
    <n v="1856.4"/>
    <n v="0"/>
    <n v="2193.1"/>
    <n v="0"/>
    <n v="4049.5"/>
    <n v="0"/>
    <n v="0"/>
    <n v="93901"/>
    <n v="0"/>
  </r>
  <r>
    <n v="47"/>
    <n v="0"/>
    <n v="25.08"/>
    <s v="Active User"/>
    <s v="Active User"/>
    <x v="6"/>
    <x v="179"/>
    <n v="5682"/>
    <x v="2"/>
    <s v="United States"/>
    <x v="465"/>
    <s v="Stayed"/>
    <n v="0"/>
    <n v="0"/>
    <s v="Male"/>
    <n v="0"/>
    <s v="No Internet Service"/>
    <s v="39.141934, -122.770679"/>
    <n v="39.141933999999999"/>
    <n v="-122.770679"/>
    <n v="1"/>
    <n v="20.95"/>
    <n v="0"/>
    <n v="0"/>
    <n v="3"/>
    <x v="0"/>
    <n v="0"/>
    <n v="0"/>
    <n v="1"/>
    <n v="1"/>
    <s v="Bank Withdrawal"/>
    <n v="1"/>
    <n v="3002"/>
    <n v="0"/>
    <s v="Q3"/>
    <n v="1"/>
    <n v="4"/>
    <n v="0"/>
    <s v="California"/>
    <n v="0"/>
    <n v="0"/>
    <n v="0"/>
    <n v="25"/>
    <n v="495.15"/>
    <n v="0"/>
    <n v="627"/>
    <n v="0"/>
    <n v="1122.1500000000001"/>
    <n v="0"/>
    <n v="0"/>
    <n v="95458"/>
    <n v="0"/>
  </r>
  <r>
    <n v="29"/>
    <n v="29"/>
    <n v="0"/>
    <s v="Dissatisfaction"/>
    <s v="Product dissatisfaction"/>
    <x v="58"/>
    <x v="44"/>
    <n v="4851"/>
    <x v="1"/>
    <s v="United States"/>
    <x v="466"/>
    <s v="Churned"/>
    <n v="0"/>
    <n v="0"/>
    <s v="Female"/>
    <n v="1"/>
    <s v="DSL"/>
    <s v="34.182378, -118.262922"/>
    <n v="34.182378"/>
    <n v="-118.262922"/>
    <n v="1"/>
    <n v="24.8"/>
    <n v="0"/>
    <n v="0"/>
    <n v="4"/>
    <x v="2"/>
    <n v="0"/>
    <n v="0"/>
    <n v="1"/>
    <n v="1"/>
    <s v="Bank Withdrawal"/>
    <n v="0"/>
    <n v="9864"/>
    <n v="0"/>
    <s v="Q3"/>
    <n v="1"/>
    <n v="1"/>
    <n v="0"/>
    <s v="California"/>
    <n v="0"/>
    <n v="1"/>
    <n v="0"/>
    <n v="1"/>
    <n v="24.8"/>
    <n v="0"/>
    <n v="0"/>
    <n v="0"/>
    <n v="24.8"/>
    <n v="1"/>
    <n v="1"/>
    <n v="91207"/>
    <n v="1"/>
  </r>
  <r>
    <n v="40"/>
    <n v="75"/>
    <n v="33.67"/>
    <s v="Active User"/>
    <s v="Active User"/>
    <x v="42"/>
    <x v="32"/>
    <n v="5952"/>
    <x v="0"/>
    <s v="United States"/>
    <x v="467"/>
    <s v="Stayed"/>
    <n v="1"/>
    <n v="0"/>
    <s v="Male"/>
    <n v="1"/>
    <s v="Fiber Optic"/>
    <s v="34.091829, -118.491244"/>
    <n v="34.091828999999997"/>
    <n v="-118.49124399999999"/>
    <n v="1"/>
    <n v="84.8"/>
    <n v="1"/>
    <n v="3"/>
    <n v="9"/>
    <x v="0"/>
    <n v="1"/>
    <n v="0"/>
    <n v="1"/>
    <n v="1"/>
    <s v="Bank Withdrawal"/>
    <n v="1"/>
    <n v="33523"/>
    <n v="1"/>
    <s v="Q3"/>
    <n v="1"/>
    <n v="3"/>
    <n v="0"/>
    <s v="California"/>
    <n v="0"/>
    <n v="0"/>
    <n v="0"/>
    <n v="71"/>
    <n v="6152.4"/>
    <n v="0"/>
    <n v="2390.5700000000002"/>
    <n v="0"/>
    <n v="8542.9699999999993"/>
    <n v="0"/>
    <n v="1"/>
    <n v="90049"/>
    <n v="0"/>
  </r>
  <r>
    <n v="62"/>
    <n v="0"/>
    <n v="11.86"/>
    <s v="Active User"/>
    <s v="Active User"/>
    <x v="18"/>
    <x v="120"/>
    <n v="3612"/>
    <x v="1"/>
    <s v="United States"/>
    <x v="468"/>
    <s v="Stayed"/>
    <n v="0"/>
    <n v="0"/>
    <s v="Female"/>
    <n v="0"/>
    <s v="No Internet Service"/>
    <s v="34.139402, -118.128658"/>
    <n v="34.139401999999997"/>
    <n v="-118.128658"/>
    <n v="0"/>
    <n v="24.7"/>
    <n v="1"/>
    <n v="0"/>
    <n v="0"/>
    <x v="0"/>
    <n v="0"/>
    <n v="0"/>
    <n v="0"/>
    <n v="0"/>
    <s v="Bank Withdrawal"/>
    <n v="1"/>
    <n v="23742"/>
    <n v="0"/>
    <s v="Q3"/>
    <n v="0"/>
    <n v="5"/>
    <n v="0"/>
    <s v="California"/>
    <n v="0"/>
    <n v="0"/>
    <n v="0"/>
    <n v="19"/>
    <n v="465.85"/>
    <n v="0"/>
    <n v="225.34"/>
    <n v="1.65"/>
    <n v="689.54"/>
    <n v="0"/>
    <n v="0"/>
    <n v="91106"/>
    <n v="0"/>
  </r>
  <r>
    <n v="80"/>
    <n v="8"/>
    <n v="37.299999999999997"/>
    <s v="Active User"/>
    <s v="Active User"/>
    <x v="74"/>
    <x v="325"/>
    <n v="4011"/>
    <x v="0"/>
    <s v="United States"/>
    <x v="469"/>
    <s v="Stayed"/>
    <n v="0"/>
    <n v="1"/>
    <s v="Female"/>
    <n v="1"/>
    <s v="DSL"/>
    <s v="37.572273, -121.964583"/>
    <n v="37.572273000000003"/>
    <n v="-121.964583"/>
    <n v="0"/>
    <n v="73.25"/>
    <n v="1"/>
    <n v="0"/>
    <n v="0"/>
    <x v="0"/>
    <n v="0"/>
    <n v="1"/>
    <n v="0"/>
    <n v="0"/>
    <s v="Bank Withdrawal"/>
    <n v="1"/>
    <n v="66543"/>
    <n v="1"/>
    <s v="Q3"/>
    <n v="0"/>
    <n v="3"/>
    <n v="1"/>
    <s v="California"/>
    <n v="1"/>
    <n v="0"/>
    <n v="0"/>
    <n v="56"/>
    <n v="4054.2"/>
    <n v="0"/>
    <n v="2088.8000000000002"/>
    <n v="17.16"/>
    <n v="6125.84"/>
    <n v="0"/>
    <n v="1"/>
    <n v="94536"/>
    <n v="0"/>
  </r>
  <r>
    <n v="44"/>
    <n v="30"/>
    <n v="24.94"/>
    <s v="Active User"/>
    <s v="Active User"/>
    <x v="10"/>
    <x v="326"/>
    <n v="5045"/>
    <x v="0"/>
    <s v="United States"/>
    <x v="470"/>
    <s v="Stayed"/>
    <n v="1"/>
    <n v="1"/>
    <s v="Female"/>
    <n v="1"/>
    <s v="Fiber Optic"/>
    <s v="41.027281, -120.669427"/>
    <n v="41.027281000000002"/>
    <n v="-120.669427"/>
    <n v="1"/>
    <n v="84.4"/>
    <n v="1"/>
    <n v="1"/>
    <n v="3"/>
    <x v="0"/>
    <n v="1"/>
    <n v="0"/>
    <n v="1"/>
    <n v="1"/>
    <s v="Credit Card"/>
    <n v="1"/>
    <n v="72"/>
    <n v="0"/>
    <s v="Q3"/>
    <n v="1"/>
    <n v="5"/>
    <n v="0"/>
    <s v="California"/>
    <n v="0"/>
    <n v="0"/>
    <n v="0"/>
    <n v="68"/>
    <n v="5746.75"/>
    <n v="0"/>
    <n v="1695.92"/>
    <n v="0"/>
    <n v="7442.67"/>
    <n v="0"/>
    <n v="1"/>
    <n v="96132"/>
    <n v="0"/>
  </r>
  <r>
    <n v="46"/>
    <n v="10"/>
    <n v="10.69"/>
    <s v="Active User"/>
    <s v="Active User"/>
    <x v="71"/>
    <x v="44"/>
    <n v="5414"/>
    <x v="1"/>
    <s v="United States"/>
    <x v="471"/>
    <s v="Stayed"/>
    <n v="0"/>
    <n v="0"/>
    <s v="Male"/>
    <n v="1"/>
    <s v="Cable"/>
    <s v="34.162515, -118.203869"/>
    <n v="34.162514999999999"/>
    <n v="-118.203869"/>
    <n v="0"/>
    <n v="59.9"/>
    <n v="1"/>
    <n v="0"/>
    <n v="0"/>
    <x v="0"/>
    <n v="0"/>
    <n v="0"/>
    <n v="0"/>
    <n v="0"/>
    <s v="Credit Card"/>
    <n v="1"/>
    <n v="31297"/>
    <n v="0"/>
    <s v="Q3"/>
    <n v="0"/>
    <n v="5"/>
    <n v="0"/>
    <s v="California"/>
    <n v="1"/>
    <n v="1"/>
    <n v="0"/>
    <n v="9"/>
    <n v="542.4"/>
    <n v="10"/>
    <n v="96.21"/>
    <n v="38.33"/>
    <n v="610.28"/>
    <n v="0"/>
    <n v="0"/>
    <n v="91206"/>
    <n v="0"/>
  </r>
  <r>
    <n v="35"/>
    <n v="6"/>
    <n v="0"/>
    <s v="Active User"/>
    <s v="Active User"/>
    <x v="53"/>
    <x v="327"/>
    <n v="3215"/>
    <x v="1"/>
    <s v="United States"/>
    <x v="472"/>
    <s v="Stayed"/>
    <n v="0"/>
    <n v="0"/>
    <s v="Male"/>
    <n v="1"/>
    <s v="Cable"/>
    <s v="40.363446, -123.835041"/>
    <n v="40.363446000000003"/>
    <n v="-123.835041"/>
    <n v="0"/>
    <n v="34"/>
    <n v="0"/>
    <n v="0"/>
    <n v="0"/>
    <x v="4"/>
    <n v="1"/>
    <n v="0"/>
    <n v="0"/>
    <n v="0"/>
    <s v="Credit Card"/>
    <n v="0"/>
    <n v="400"/>
    <n v="1"/>
    <s v="Q3"/>
    <n v="0"/>
    <n v="3"/>
    <n v="0"/>
    <s v="California"/>
    <n v="0"/>
    <n v="0"/>
    <n v="0"/>
    <n v="12"/>
    <n v="442.45"/>
    <n v="0"/>
    <n v="0"/>
    <n v="0"/>
    <n v="442.45"/>
    <n v="0"/>
    <n v="1"/>
    <n v="95569"/>
    <n v="0"/>
  </r>
  <r>
    <n v="73"/>
    <n v="11"/>
    <n v="31.27"/>
    <s v="Other"/>
    <s v="Don't know"/>
    <x v="58"/>
    <x v="55"/>
    <n v="2394"/>
    <x v="1"/>
    <s v="United States"/>
    <x v="473"/>
    <s v="Churned"/>
    <n v="0"/>
    <n v="0"/>
    <s v="Female"/>
    <n v="1"/>
    <s v="Fiber Optic"/>
    <s v="33.362575, -117.299644"/>
    <n v="33.362575"/>
    <n v="-117.299644"/>
    <n v="1"/>
    <n v="74.45"/>
    <n v="1"/>
    <n v="0"/>
    <n v="1"/>
    <x v="0"/>
    <n v="0"/>
    <n v="0"/>
    <n v="1"/>
    <n v="1"/>
    <s v="Bank Withdrawal"/>
    <n v="1"/>
    <n v="42239"/>
    <n v="0"/>
    <s v="Q3"/>
    <n v="1"/>
    <n v="2"/>
    <n v="1"/>
    <s v="California"/>
    <n v="0"/>
    <n v="0"/>
    <n v="0"/>
    <n v="1"/>
    <n v="74.45"/>
    <n v="10"/>
    <n v="31.27"/>
    <n v="0"/>
    <n v="115.72"/>
    <n v="0"/>
    <n v="0"/>
    <n v="92028"/>
    <n v="1"/>
  </r>
  <r>
    <n v="25"/>
    <n v="42"/>
    <n v="38.78"/>
    <s v="Active User"/>
    <s v="Active User"/>
    <x v="41"/>
    <x v="328"/>
    <n v="5536"/>
    <x v="2"/>
    <s v="United States"/>
    <x v="474"/>
    <s v="Stayed"/>
    <n v="0"/>
    <n v="1"/>
    <s v="Female"/>
    <n v="1"/>
    <s v="Fiber Optic"/>
    <s v="39.564113, -120.868836"/>
    <n v="39.564112999999999"/>
    <n v="-120.868836"/>
    <n v="0"/>
    <n v="118.6"/>
    <n v="1"/>
    <n v="0"/>
    <n v="0"/>
    <x v="1"/>
    <n v="1"/>
    <n v="1"/>
    <n v="1"/>
    <n v="0"/>
    <s v="Bank Withdrawal"/>
    <n v="1"/>
    <n v="76"/>
    <n v="1"/>
    <s v="Q3"/>
    <n v="0"/>
    <n v="3"/>
    <n v="0"/>
    <s v="California"/>
    <n v="1"/>
    <n v="1"/>
    <n v="1"/>
    <n v="61"/>
    <n v="7365.7"/>
    <n v="0"/>
    <n v="2365.58"/>
    <n v="0"/>
    <n v="9731.2800000000007"/>
    <n v="1"/>
    <n v="1"/>
    <n v="95944"/>
    <n v="0"/>
  </r>
  <r>
    <n v="58"/>
    <n v="0"/>
    <n v="29.25"/>
    <s v="Active User"/>
    <s v="Active User"/>
    <x v="44"/>
    <x v="329"/>
    <n v="4335"/>
    <x v="0"/>
    <s v="United States"/>
    <x v="475"/>
    <s v="Stayed"/>
    <n v="0"/>
    <n v="0"/>
    <s v="Male"/>
    <n v="0"/>
    <s v="No Internet Service"/>
    <s v="36.008958, -118.891593"/>
    <n v="36.008958"/>
    <n v="-118.891593"/>
    <n v="0"/>
    <n v="20.3"/>
    <n v="0"/>
    <n v="0"/>
    <n v="0"/>
    <x v="1"/>
    <n v="0"/>
    <n v="0"/>
    <n v="0"/>
    <n v="0"/>
    <s v="Credit Card"/>
    <n v="1"/>
    <n v="65566"/>
    <n v="0"/>
    <s v="Q3"/>
    <n v="0"/>
    <n v="4"/>
    <n v="0"/>
    <s v="California"/>
    <n v="0"/>
    <n v="0"/>
    <n v="0"/>
    <n v="58"/>
    <n v="1131.5"/>
    <n v="0"/>
    <n v="1696.5"/>
    <n v="0"/>
    <n v="2828"/>
    <n v="0"/>
    <n v="0"/>
    <n v="93257"/>
    <n v="0"/>
  </r>
  <r>
    <n v="78"/>
    <n v="3"/>
    <n v="34"/>
    <s v="Active User"/>
    <s v="Active User"/>
    <x v="23"/>
    <x v="100"/>
    <n v="5085"/>
    <x v="0"/>
    <s v="United States"/>
    <x v="476"/>
    <s v="Stayed"/>
    <n v="0"/>
    <n v="1"/>
    <s v="Female"/>
    <n v="1"/>
    <s v="DSL"/>
    <s v="37.972662, -122.491452"/>
    <n v="37.972662"/>
    <n v="-122.491452"/>
    <n v="0"/>
    <n v="59.85"/>
    <n v="1"/>
    <n v="0"/>
    <n v="0"/>
    <x v="1"/>
    <n v="0"/>
    <n v="1"/>
    <n v="0"/>
    <n v="0"/>
    <s v="Bank Withdrawal"/>
    <n v="1"/>
    <n v="40239"/>
    <n v="0"/>
    <s v="Q3"/>
    <n v="0"/>
    <n v="3"/>
    <n v="1"/>
    <s v="California"/>
    <n v="0"/>
    <n v="0"/>
    <n v="0"/>
    <n v="52"/>
    <n v="3103.25"/>
    <n v="0"/>
    <n v="1768"/>
    <n v="19.16"/>
    <n v="4852.09"/>
    <n v="0"/>
    <n v="1"/>
    <n v="94901"/>
    <n v="0"/>
  </r>
  <r>
    <n v="78"/>
    <n v="10"/>
    <n v="27.79"/>
    <s v="Active User"/>
    <s v="Active User"/>
    <x v="60"/>
    <x v="330"/>
    <n v="6423"/>
    <x v="2"/>
    <s v="United States"/>
    <x v="477"/>
    <s v="Stayed"/>
    <n v="0"/>
    <n v="1"/>
    <s v="Female"/>
    <n v="1"/>
    <s v="Fiber Optic"/>
    <s v="33.766004, -117.786763"/>
    <n v="33.766004000000002"/>
    <n v="-117.78676299999999"/>
    <n v="1"/>
    <n v="105"/>
    <n v="1"/>
    <n v="0"/>
    <n v="1"/>
    <x v="3"/>
    <n v="1"/>
    <n v="0"/>
    <n v="0"/>
    <n v="1"/>
    <s v="Credit Card"/>
    <n v="1"/>
    <n v="44117"/>
    <n v="0"/>
    <s v="Q3"/>
    <n v="1"/>
    <n v="5"/>
    <n v="1"/>
    <s v="California"/>
    <n v="1"/>
    <n v="0"/>
    <n v="1"/>
    <n v="72"/>
    <n v="7578.05"/>
    <n v="0"/>
    <n v="2000.88"/>
    <n v="0"/>
    <n v="9578.93"/>
    <n v="0"/>
    <n v="1"/>
    <n v="92705"/>
    <n v="0"/>
  </r>
  <r>
    <n v="61"/>
    <n v="26"/>
    <n v="27.56"/>
    <s v="Active User"/>
    <s v="Active User"/>
    <x v="28"/>
    <x v="331"/>
    <n v="4903"/>
    <x v="1"/>
    <s v="United States"/>
    <x v="478"/>
    <s v="Stayed"/>
    <n v="1"/>
    <n v="0"/>
    <s v="Male"/>
    <n v="1"/>
    <s v="Cable"/>
    <s v="37.352911, -122.093002"/>
    <n v="37.352910999999999"/>
    <n v="-122.093002"/>
    <n v="1"/>
    <n v="71.849999999999994"/>
    <n v="1"/>
    <n v="3"/>
    <n v="0"/>
    <x v="1"/>
    <n v="0"/>
    <n v="1"/>
    <n v="0"/>
    <n v="1"/>
    <s v="Bank Withdrawal"/>
    <n v="1"/>
    <n v="21496"/>
    <n v="1"/>
    <s v="Q3"/>
    <n v="0"/>
    <n v="4"/>
    <n v="0"/>
    <s v="California"/>
    <n v="1"/>
    <n v="1"/>
    <n v="0"/>
    <n v="53"/>
    <n v="3827.9"/>
    <n v="0"/>
    <n v="1460.68"/>
    <n v="0"/>
    <n v="5288.58"/>
    <n v="0"/>
    <n v="1"/>
    <n v="94024"/>
    <n v="0"/>
  </r>
  <r>
    <n v="46"/>
    <n v="28"/>
    <n v="0"/>
    <s v="Active User"/>
    <s v="Active User"/>
    <x v="73"/>
    <x v="93"/>
    <n v="2750"/>
    <x v="0"/>
    <s v="United States"/>
    <x v="479"/>
    <s v="Stayed"/>
    <n v="1"/>
    <n v="1"/>
    <s v="Male"/>
    <n v="1"/>
    <s v="DSL"/>
    <s v="34.712708, -117.889656"/>
    <n v="34.712707999999999"/>
    <n v="-117.889656"/>
    <n v="1"/>
    <n v="49.65"/>
    <n v="0"/>
    <n v="2"/>
    <n v="4"/>
    <x v="0"/>
    <n v="0"/>
    <n v="1"/>
    <n v="0"/>
    <n v="1"/>
    <s v="Credit Card"/>
    <n v="0"/>
    <n v="57794"/>
    <n v="1"/>
    <s v="Q3"/>
    <n v="1"/>
    <n v="3"/>
    <n v="0"/>
    <s v="California"/>
    <n v="1"/>
    <n v="1"/>
    <n v="0"/>
    <n v="7"/>
    <n v="305.55"/>
    <n v="0"/>
    <n v="0"/>
    <n v="0"/>
    <n v="305.55"/>
    <n v="0"/>
    <n v="1"/>
    <n v="93535"/>
    <n v="0"/>
  </r>
  <r>
    <n v="59"/>
    <n v="22"/>
    <n v="24.04"/>
    <s v="Active User"/>
    <s v="Active User"/>
    <x v="54"/>
    <x v="332"/>
    <n v="3149"/>
    <x v="1"/>
    <s v="United States"/>
    <x v="480"/>
    <s v="Stayed"/>
    <n v="1"/>
    <n v="0"/>
    <s v="Female"/>
    <n v="1"/>
    <s v="Fiber Optic"/>
    <s v="33.929812, -116.76058"/>
    <n v="33.929811999999998"/>
    <n v="-116.76058"/>
    <n v="1"/>
    <n v="98.85"/>
    <n v="1"/>
    <n v="1"/>
    <n v="2"/>
    <x v="0"/>
    <n v="1"/>
    <n v="0"/>
    <n v="1"/>
    <n v="1"/>
    <s v="Bank Withdrawal"/>
    <n v="1"/>
    <n v="2355"/>
    <n v="0"/>
    <s v="Q3"/>
    <n v="1"/>
    <n v="4"/>
    <n v="0"/>
    <s v="California"/>
    <n v="1"/>
    <n v="1"/>
    <n v="1"/>
    <n v="32"/>
    <n v="3089.6"/>
    <n v="0"/>
    <n v="769.28"/>
    <n v="0"/>
    <n v="3858.88"/>
    <n v="0"/>
    <n v="1"/>
    <n v="92230"/>
    <n v="0"/>
  </r>
  <r>
    <n v="22"/>
    <n v="85"/>
    <n v="37.57"/>
    <s v="Active User"/>
    <s v="Active User"/>
    <x v="30"/>
    <x v="333"/>
    <n v="5835"/>
    <x v="0"/>
    <s v="United States"/>
    <x v="481"/>
    <s v="Stayed"/>
    <n v="1"/>
    <n v="1"/>
    <s v="Female"/>
    <n v="1"/>
    <s v="DSL"/>
    <s v="38.546999, -120.271114"/>
    <n v="38.546999"/>
    <n v="-120.271114"/>
    <n v="1"/>
    <n v="89.9"/>
    <n v="1"/>
    <n v="1"/>
    <n v="9"/>
    <x v="3"/>
    <n v="1"/>
    <n v="1"/>
    <n v="0"/>
    <n v="1"/>
    <s v="Bank Withdrawal"/>
    <n v="1"/>
    <n v="5501"/>
    <n v="1"/>
    <s v="Q3"/>
    <n v="1"/>
    <n v="5"/>
    <n v="0"/>
    <s v="California"/>
    <n v="1"/>
    <n v="1"/>
    <n v="1"/>
    <n v="71"/>
    <n v="6342.7"/>
    <n v="150"/>
    <n v="2667.47"/>
    <n v="0"/>
    <n v="9160.17"/>
    <n v="1"/>
    <n v="0"/>
    <n v="95666"/>
    <n v="0"/>
  </r>
  <r>
    <n v="40"/>
    <n v="15"/>
    <n v="0"/>
    <s v="Active User"/>
    <s v="Active User"/>
    <x v="12"/>
    <x v="12"/>
    <n v="4831"/>
    <x v="1"/>
    <s v="United States"/>
    <x v="482"/>
    <s v="Joined"/>
    <n v="0"/>
    <n v="0"/>
    <s v="Female"/>
    <n v="1"/>
    <s v="DSL"/>
    <s v="40.949012, -123.655847"/>
    <n v="40.949012000000003"/>
    <n v="-123.65584699999999"/>
    <n v="0"/>
    <n v="25.25"/>
    <n v="0"/>
    <n v="0"/>
    <n v="0"/>
    <x v="2"/>
    <n v="0"/>
    <n v="0"/>
    <n v="0"/>
    <n v="0"/>
    <s v="Bank Withdrawal"/>
    <n v="0"/>
    <n v="1666"/>
    <n v="0"/>
    <s v="Q3"/>
    <n v="0"/>
    <n v="5"/>
    <n v="0"/>
    <s v="California"/>
    <n v="0"/>
    <n v="0"/>
    <n v="0"/>
    <n v="1"/>
    <n v="25.25"/>
    <n v="10"/>
    <n v="0"/>
    <n v="0"/>
    <n v="35.25"/>
    <n v="0"/>
    <n v="0"/>
    <n v="95573"/>
    <n v="0"/>
  </r>
  <r>
    <n v="69"/>
    <n v="14"/>
    <n v="18.579999999999998"/>
    <s v="Active User"/>
    <s v="Active User"/>
    <x v="27"/>
    <x v="44"/>
    <n v="5232"/>
    <x v="0"/>
    <s v="United States"/>
    <x v="483"/>
    <s v="Stayed"/>
    <n v="0"/>
    <n v="0"/>
    <s v="Male"/>
    <n v="1"/>
    <s v="Fiber Optic"/>
    <s v="34.195386, -118.238508"/>
    <n v="34.195385999999999"/>
    <n v="-118.238508"/>
    <n v="0"/>
    <n v="90.05"/>
    <n v="1"/>
    <n v="0"/>
    <n v="0"/>
    <x v="0"/>
    <n v="1"/>
    <n v="0"/>
    <n v="1"/>
    <n v="0"/>
    <s v="Bank Withdrawal"/>
    <n v="1"/>
    <n v="16910"/>
    <n v="0"/>
    <s v="Q3"/>
    <n v="0"/>
    <n v="5"/>
    <n v="1"/>
    <s v="California"/>
    <n v="1"/>
    <n v="0"/>
    <n v="0"/>
    <n v="54"/>
    <n v="4931.8"/>
    <n v="0"/>
    <n v="1003.32"/>
    <n v="0"/>
    <n v="5935.12"/>
    <n v="0"/>
    <n v="1"/>
    <n v="91208"/>
    <n v="0"/>
  </r>
  <r>
    <n v="42"/>
    <n v="0"/>
    <n v="47.6"/>
    <s v="Active User"/>
    <s v="Active User"/>
    <x v="74"/>
    <x v="38"/>
    <n v="5897"/>
    <x v="0"/>
    <s v="United States"/>
    <x v="484"/>
    <s v="Stayed"/>
    <n v="1"/>
    <n v="0"/>
    <s v="Female"/>
    <n v="0"/>
    <s v="No Internet Service"/>
    <s v="38.685069, -121.543709"/>
    <n v="38.685068999999999"/>
    <n v="-121.54370900000001"/>
    <n v="1"/>
    <n v="24.25"/>
    <n v="1"/>
    <n v="3"/>
    <n v="8"/>
    <x v="0"/>
    <n v="0"/>
    <n v="0"/>
    <n v="0"/>
    <n v="1"/>
    <s v="Credit Card"/>
    <n v="1"/>
    <n v="854"/>
    <n v="0"/>
    <s v="Q3"/>
    <n v="1"/>
    <n v="4"/>
    <n v="0"/>
    <s v="California"/>
    <n v="0"/>
    <n v="0"/>
    <n v="0"/>
    <n v="72"/>
    <n v="1784.5"/>
    <n v="0"/>
    <n v="3427.2"/>
    <n v="49.76"/>
    <n v="5161.9399999999996"/>
    <n v="0"/>
    <n v="0"/>
    <n v="95835"/>
    <n v="0"/>
  </r>
  <r>
    <n v="38"/>
    <n v="29"/>
    <n v="43.39"/>
    <s v="Active User"/>
    <s v="Active User"/>
    <x v="68"/>
    <x v="68"/>
    <n v="5989"/>
    <x v="1"/>
    <s v="United States"/>
    <x v="485"/>
    <s v="Stayed"/>
    <n v="1"/>
    <n v="1"/>
    <s v="Female"/>
    <n v="1"/>
    <s v="Fiber Optic"/>
    <s v="37.736535, -122.45732"/>
    <n v="37.736535000000003"/>
    <n v="-122.45732"/>
    <n v="1"/>
    <n v="108.25"/>
    <n v="0"/>
    <n v="2"/>
    <n v="1"/>
    <x v="0"/>
    <n v="1"/>
    <n v="0"/>
    <n v="1"/>
    <n v="1"/>
    <s v="Bank Withdrawal"/>
    <n v="1"/>
    <n v="20643"/>
    <n v="1"/>
    <s v="Q3"/>
    <n v="1"/>
    <n v="4"/>
    <n v="0"/>
    <s v="California"/>
    <n v="1"/>
    <n v="1"/>
    <n v="1"/>
    <n v="53"/>
    <n v="5935.1"/>
    <n v="0"/>
    <n v="2299.67"/>
    <n v="0"/>
    <n v="8234.77"/>
    <n v="0"/>
    <n v="1"/>
    <n v="94127"/>
    <n v="0"/>
  </r>
  <r>
    <n v="22"/>
    <n v="48"/>
    <n v="2.88"/>
    <s v="Active User"/>
    <s v="Active User"/>
    <x v="2"/>
    <x v="334"/>
    <n v="4644"/>
    <x v="2"/>
    <s v="United States"/>
    <x v="486"/>
    <s v="Stayed"/>
    <n v="0"/>
    <n v="1"/>
    <s v="Male"/>
    <n v="1"/>
    <s v="Fiber Optic"/>
    <s v="38.912881, -121.082766"/>
    <n v="38.912880999999999"/>
    <n v="-121.08276600000001"/>
    <n v="0"/>
    <n v="116.3"/>
    <n v="1"/>
    <n v="0"/>
    <n v="0"/>
    <x v="0"/>
    <n v="1"/>
    <n v="1"/>
    <n v="1"/>
    <n v="0"/>
    <s v="Bank Withdrawal"/>
    <n v="1"/>
    <n v="24944"/>
    <n v="1"/>
    <s v="Q3"/>
    <n v="0"/>
    <n v="4"/>
    <n v="0"/>
    <s v="California"/>
    <n v="1"/>
    <n v="1"/>
    <n v="1"/>
    <n v="71"/>
    <n v="8309.5499999999993"/>
    <n v="0"/>
    <n v="204.48"/>
    <n v="0"/>
    <n v="8514.0300000000007"/>
    <n v="1"/>
    <n v="1"/>
    <n v="95603"/>
    <n v="0"/>
  </r>
  <r>
    <n v="46"/>
    <n v="0"/>
    <n v="36.76"/>
    <s v="Active User"/>
    <s v="Active User"/>
    <x v="38"/>
    <x v="38"/>
    <n v="4982"/>
    <x v="0"/>
    <s v="United States"/>
    <x v="487"/>
    <s v="Stayed"/>
    <n v="0"/>
    <n v="0"/>
    <s v="Male"/>
    <n v="0"/>
    <s v="No Internet Service"/>
    <s v="38.687367, -121.34848"/>
    <n v="38.687367000000002"/>
    <n v="-121.34848"/>
    <n v="0"/>
    <n v="20.149999999999999"/>
    <n v="0"/>
    <n v="0"/>
    <n v="0"/>
    <x v="0"/>
    <n v="0"/>
    <n v="0"/>
    <n v="0"/>
    <n v="0"/>
    <s v="Credit Card"/>
    <n v="1"/>
    <n v="31373"/>
    <n v="0"/>
    <s v="Q3"/>
    <n v="0"/>
    <n v="3"/>
    <n v="0"/>
    <s v="California"/>
    <n v="0"/>
    <n v="0"/>
    <n v="0"/>
    <n v="41"/>
    <n v="802.35"/>
    <n v="0"/>
    <n v="1507.16"/>
    <n v="29.95"/>
    <n v="2279.56"/>
    <n v="0"/>
    <n v="0"/>
    <n v="95842"/>
    <n v="0"/>
  </r>
  <r>
    <n v="75"/>
    <n v="17"/>
    <n v="48.33"/>
    <s v="Active User"/>
    <s v="Active User"/>
    <x v="27"/>
    <x v="14"/>
    <n v="5296"/>
    <x v="0"/>
    <s v="United States"/>
    <x v="488"/>
    <s v="Stayed"/>
    <n v="0"/>
    <n v="0"/>
    <s v="Male"/>
    <n v="1"/>
    <s v="DSL"/>
    <s v="38.184583, -119.286558"/>
    <n v="38.184583000000003"/>
    <n v="-119.286558"/>
    <n v="0"/>
    <n v="60.25"/>
    <n v="1"/>
    <n v="0"/>
    <n v="0"/>
    <x v="0"/>
    <n v="1"/>
    <n v="1"/>
    <n v="0"/>
    <n v="0"/>
    <s v="Bank Withdrawal"/>
    <n v="1"/>
    <n v="826"/>
    <n v="0"/>
    <s v="Q3"/>
    <n v="0"/>
    <n v="3"/>
    <n v="1"/>
    <s v="California"/>
    <n v="0"/>
    <n v="0"/>
    <n v="0"/>
    <n v="11"/>
    <n v="662.95"/>
    <n v="120"/>
    <n v="531.63"/>
    <n v="0"/>
    <n v="1314.58"/>
    <n v="0"/>
    <n v="0"/>
    <n v="93517"/>
    <n v="0"/>
  </r>
  <r>
    <n v="34"/>
    <n v="0"/>
    <n v="35.5"/>
    <s v="Active User"/>
    <s v="Active User"/>
    <x v="67"/>
    <x v="320"/>
    <n v="4261"/>
    <x v="2"/>
    <s v="United States"/>
    <x v="489"/>
    <s v="Stayed"/>
    <n v="0"/>
    <n v="0"/>
    <s v="Female"/>
    <n v="0"/>
    <s v="No Internet Service"/>
    <s v="38.883224, -121.15918"/>
    <n v="38.883223999999998"/>
    <n v="-121.15918000000001"/>
    <n v="0"/>
    <n v="20.75"/>
    <n v="0"/>
    <n v="0"/>
    <n v="0"/>
    <x v="5"/>
    <n v="0"/>
    <n v="0"/>
    <n v="0"/>
    <n v="0"/>
    <s v="Credit Card"/>
    <n v="1"/>
    <n v="6096"/>
    <n v="0"/>
    <s v="Q3"/>
    <n v="0"/>
    <n v="4"/>
    <n v="0"/>
    <s v="California"/>
    <n v="0"/>
    <n v="0"/>
    <n v="0"/>
    <n v="35"/>
    <n v="700.45"/>
    <n v="0"/>
    <n v="1242.5"/>
    <n v="0"/>
    <n v="1942.95"/>
    <n v="0"/>
    <n v="0"/>
    <n v="95658"/>
    <n v="0"/>
  </r>
  <r>
    <n v="68"/>
    <n v="12"/>
    <n v="3.91"/>
    <s v="Active User"/>
    <s v="Active User"/>
    <x v="76"/>
    <x v="117"/>
    <n v="5448"/>
    <x v="2"/>
    <s v="United States"/>
    <x v="490"/>
    <s v="Stayed"/>
    <n v="0"/>
    <n v="0"/>
    <s v="Female"/>
    <n v="1"/>
    <s v="Fiber Optic"/>
    <s v="34.067932, -117.785168"/>
    <n v="34.067931999999999"/>
    <n v="-117.785168"/>
    <n v="0"/>
    <n v="99.65"/>
    <n v="1"/>
    <n v="0"/>
    <n v="0"/>
    <x v="3"/>
    <n v="1"/>
    <n v="1"/>
    <n v="1"/>
    <n v="0"/>
    <s v="Credit Card"/>
    <n v="1"/>
    <n v="36057"/>
    <n v="1"/>
    <s v="Q3"/>
    <n v="0"/>
    <n v="4"/>
    <n v="1"/>
    <s v="California"/>
    <n v="0"/>
    <n v="0"/>
    <n v="1"/>
    <n v="71"/>
    <n v="7181.25"/>
    <n v="0"/>
    <n v="277.61"/>
    <n v="0"/>
    <n v="7458.86"/>
    <n v="0"/>
    <n v="1"/>
    <n v="91768"/>
    <n v="0"/>
  </r>
  <r>
    <n v="78"/>
    <n v="24"/>
    <n v="28.44"/>
    <s v="Active User"/>
    <s v="Active User"/>
    <x v="11"/>
    <x v="335"/>
    <n v="5521"/>
    <x v="2"/>
    <s v="United States"/>
    <x v="491"/>
    <s v="Stayed"/>
    <n v="0"/>
    <n v="1"/>
    <s v="Male"/>
    <n v="1"/>
    <s v="DSL"/>
    <s v="40.210895, -123.86"/>
    <n v="40.210895000000001"/>
    <n v="-123.86"/>
    <n v="0"/>
    <n v="53.5"/>
    <n v="0"/>
    <n v="0"/>
    <n v="0"/>
    <x v="1"/>
    <n v="0"/>
    <n v="0"/>
    <n v="1"/>
    <n v="0"/>
    <s v="Bank Withdrawal"/>
    <n v="1"/>
    <n v="867"/>
    <n v="1"/>
    <s v="Q3"/>
    <n v="0"/>
    <n v="4"/>
    <n v="1"/>
    <s v="California"/>
    <n v="0"/>
    <n v="0"/>
    <n v="0"/>
    <n v="57"/>
    <n v="3035.8"/>
    <n v="0"/>
    <n v="1621.08"/>
    <n v="0"/>
    <n v="4656.88"/>
    <n v="0"/>
    <n v="1"/>
    <n v="95553"/>
    <n v="0"/>
  </r>
  <r>
    <n v="51"/>
    <n v="11"/>
    <n v="7.99"/>
    <s v="Active User"/>
    <s v="Active User"/>
    <x v="34"/>
    <x v="336"/>
    <n v="3704"/>
    <x v="1"/>
    <s v="United States"/>
    <x v="492"/>
    <s v="Joined"/>
    <n v="0"/>
    <n v="0"/>
    <s v="Female"/>
    <n v="1"/>
    <s v="Cable"/>
    <s v="36.391777, -119.372842"/>
    <n v="36.391776999999998"/>
    <n v="-119.37284200000001"/>
    <n v="0"/>
    <n v="48.6"/>
    <n v="0"/>
    <n v="0"/>
    <n v="0"/>
    <x v="2"/>
    <n v="1"/>
    <n v="0"/>
    <n v="1"/>
    <n v="0"/>
    <s v="Bank Withdrawal"/>
    <n v="1"/>
    <n v="36718"/>
    <n v="0"/>
    <s v="Q3"/>
    <n v="0"/>
    <n v="5"/>
    <n v="0"/>
    <s v="California"/>
    <n v="0"/>
    <n v="0"/>
    <n v="0"/>
    <n v="1"/>
    <n v="48.6"/>
    <n v="0"/>
    <n v="7.99"/>
    <n v="0"/>
    <n v="56.59"/>
    <n v="0"/>
    <n v="1"/>
    <n v="93291"/>
    <n v="0"/>
  </r>
  <r>
    <n v="70"/>
    <n v="8"/>
    <n v="6.03"/>
    <s v="Active User"/>
    <s v="Active User"/>
    <x v="22"/>
    <x v="337"/>
    <n v="4444"/>
    <x v="0"/>
    <s v="United States"/>
    <x v="493"/>
    <s v="Stayed"/>
    <n v="0"/>
    <n v="0"/>
    <s v="Male"/>
    <n v="1"/>
    <s v="Fiber Optic"/>
    <s v="38.232389, -122.324944"/>
    <n v="38.232388999999998"/>
    <n v="-122.324944"/>
    <n v="1"/>
    <n v="70.2"/>
    <n v="0"/>
    <n v="0"/>
    <n v="5"/>
    <x v="0"/>
    <n v="0"/>
    <n v="0"/>
    <n v="1"/>
    <n v="1"/>
    <s v="Bank Withdrawal"/>
    <n v="1"/>
    <n v="26894"/>
    <n v="0"/>
    <s v="Q3"/>
    <n v="1"/>
    <n v="5"/>
    <n v="1"/>
    <s v="California"/>
    <n v="0"/>
    <n v="0"/>
    <n v="0"/>
    <n v="4"/>
    <n v="280.35000000000002"/>
    <n v="0"/>
    <n v="24.12"/>
    <n v="30.75"/>
    <n v="273.72000000000003"/>
    <n v="0"/>
    <n v="1"/>
    <n v="94559"/>
    <n v="0"/>
  </r>
  <r>
    <n v="33"/>
    <n v="13"/>
    <n v="21.23"/>
    <s v="Dissatisfaction"/>
    <s v="Product dissatisfaction"/>
    <x v="4"/>
    <x v="338"/>
    <n v="5838"/>
    <x v="1"/>
    <s v="United States"/>
    <x v="494"/>
    <s v="Churned"/>
    <n v="0"/>
    <n v="0"/>
    <s v="Male"/>
    <n v="1"/>
    <s v="Fiber Optic"/>
    <s v="33.86532, -118.396336"/>
    <n v="33.865319999999997"/>
    <n v="-118.39633600000001"/>
    <n v="1"/>
    <n v="75.5"/>
    <n v="1"/>
    <n v="0"/>
    <n v="4"/>
    <x v="0"/>
    <n v="0"/>
    <n v="0"/>
    <n v="1"/>
    <n v="1"/>
    <s v="Bank Withdrawal"/>
    <n v="1"/>
    <n v="18693"/>
    <n v="0"/>
    <s v="Q3"/>
    <n v="1"/>
    <n v="1"/>
    <n v="0"/>
    <s v="California"/>
    <n v="0"/>
    <n v="0"/>
    <n v="0"/>
    <n v="6"/>
    <n v="438"/>
    <n v="0"/>
    <n v="127.38"/>
    <n v="0"/>
    <n v="565.38"/>
    <n v="0"/>
    <n v="1"/>
    <n v="90254"/>
    <n v="1"/>
  </r>
  <r>
    <n v="74"/>
    <n v="10"/>
    <n v="39.31"/>
    <s v="Active User"/>
    <s v="Active User"/>
    <x v="15"/>
    <x v="68"/>
    <n v="6238"/>
    <x v="2"/>
    <s v="United States"/>
    <x v="495"/>
    <s v="Stayed"/>
    <n v="1"/>
    <n v="1"/>
    <s v="Female"/>
    <n v="1"/>
    <s v="DSL"/>
    <s v="37.773147, -122.411287"/>
    <n v="37.773147000000002"/>
    <n v="-122.411287"/>
    <n v="1"/>
    <n v="65.2"/>
    <n v="1"/>
    <n v="1"/>
    <n v="9"/>
    <x v="1"/>
    <n v="0"/>
    <n v="0"/>
    <n v="1"/>
    <n v="1"/>
    <s v="Bank Withdrawal"/>
    <n v="1"/>
    <n v="23036"/>
    <n v="0"/>
    <s v="Q3"/>
    <n v="1"/>
    <n v="4"/>
    <n v="1"/>
    <s v="California"/>
    <n v="0"/>
    <n v="0"/>
    <n v="1"/>
    <n v="61"/>
    <n v="3965.05"/>
    <n v="0"/>
    <n v="2397.91"/>
    <n v="0"/>
    <n v="6362.96"/>
    <n v="0"/>
    <n v="1"/>
    <n v="94103"/>
    <n v="0"/>
  </r>
  <r>
    <n v="28"/>
    <n v="51"/>
    <n v="4.13"/>
    <s v="Competitor"/>
    <s v="Competitor had better devices"/>
    <x v="13"/>
    <x v="249"/>
    <n v="3244"/>
    <x v="1"/>
    <s v="United States"/>
    <x v="496"/>
    <s v="Churned"/>
    <n v="0"/>
    <n v="0"/>
    <s v="Female"/>
    <n v="1"/>
    <s v="Fiber Optic"/>
    <s v="33.83796, -117.870494"/>
    <n v="33.837960000000002"/>
    <n v="-117.87049399999999"/>
    <n v="0"/>
    <n v="75.3"/>
    <n v="0"/>
    <n v="0"/>
    <n v="0"/>
    <x v="0"/>
    <n v="0"/>
    <n v="1"/>
    <n v="0"/>
    <n v="0"/>
    <s v="Mailed Check"/>
    <n v="1"/>
    <n v="34398"/>
    <n v="0"/>
    <s v="Q3"/>
    <n v="0"/>
    <n v="1"/>
    <n v="0"/>
    <s v="California"/>
    <n v="0"/>
    <n v="0"/>
    <n v="0"/>
    <n v="1"/>
    <n v="75.3"/>
    <n v="0"/>
    <n v="4.13"/>
    <n v="0"/>
    <n v="79.430000000000007"/>
    <n v="1"/>
    <n v="1"/>
    <n v="92806"/>
    <n v="1"/>
  </r>
  <r>
    <n v="66"/>
    <n v="23"/>
    <n v="38.78"/>
    <s v="Competitor"/>
    <s v="Competitor had better devices"/>
    <x v="77"/>
    <x v="339"/>
    <n v="4843"/>
    <x v="1"/>
    <s v="United States"/>
    <x v="497"/>
    <s v="Churned"/>
    <n v="0"/>
    <n v="0"/>
    <s v="Male"/>
    <n v="1"/>
    <s v="Fiber Optic"/>
    <s v="36.863303, -121.781632"/>
    <n v="36.863303000000002"/>
    <n v="-121.781632"/>
    <n v="1"/>
    <n v="86.05"/>
    <n v="1"/>
    <n v="0"/>
    <n v="0"/>
    <x v="0"/>
    <n v="0"/>
    <n v="0"/>
    <n v="1"/>
    <n v="1"/>
    <s v="Bank Withdrawal"/>
    <n v="1"/>
    <n v="899"/>
    <n v="0"/>
    <s v="Q3"/>
    <n v="0"/>
    <n v="1"/>
    <n v="1"/>
    <s v="California"/>
    <n v="0"/>
    <n v="0"/>
    <n v="1"/>
    <n v="1"/>
    <n v="86.05"/>
    <n v="0"/>
    <n v="38.78"/>
    <n v="0"/>
    <n v="124.83"/>
    <n v="0"/>
    <n v="1"/>
    <n v="95039"/>
    <n v="1"/>
  </r>
  <r>
    <n v="52"/>
    <n v="19"/>
    <n v="0"/>
    <s v="Active User"/>
    <s v="Active User"/>
    <x v="55"/>
    <x v="340"/>
    <n v="4534"/>
    <x v="2"/>
    <s v="United States"/>
    <x v="498"/>
    <s v="Stayed"/>
    <n v="1"/>
    <n v="1"/>
    <s v="Female"/>
    <n v="1"/>
    <s v="Cable"/>
    <s v="38.42528, -119.475741"/>
    <n v="38.425280000000001"/>
    <n v="-119.475741"/>
    <n v="1"/>
    <n v="51"/>
    <n v="0"/>
    <n v="2"/>
    <n v="10"/>
    <x v="0"/>
    <n v="1"/>
    <n v="0"/>
    <n v="0"/>
    <n v="1"/>
    <s v="Bank Withdrawal"/>
    <n v="0"/>
    <n v="1332"/>
    <n v="1"/>
    <s v="Q3"/>
    <n v="1"/>
    <n v="4"/>
    <n v="0"/>
    <s v="California"/>
    <n v="1"/>
    <n v="1"/>
    <n v="0"/>
    <n v="45"/>
    <n v="2264.5"/>
    <n v="0"/>
    <n v="0"/>
    <n v="0"/>
    <n v="2264.5"/>
    <n v="0"/>
    <n v="1"/>
    <n v="96107"/>
    <n v="0"/>
  </r>
  <r>
    <n v="62"/>
    <n v="12"/>
    <n v="15.69"/>
    <s v="Competitor"/>
    <s v="Competitor had better devices"/>
    <x v="20"/>
    <x v="187"/>
    <n v="2860"/>
    <x v="1"/>
    <s v="United States"/>
    <x v="499"/>
    <s v="Churned"/>
    <n v="0"/>
    <n v="0"/>
    <s v="Female"/>
    <n v="1"/>
    <s v="DSL"/>
    <s v="37.621458, -121.012295"/>
    <n v="37.621457999999997"/>
    <n v="-121.01229499999999"/>
    <n v="1"/>
    <n v="66.349999999999994"/>
    <n v="1"/>
    <n v="0"/>
    <n v="1"/>
    <x v="4"/>
    <n v="0"/>
    <n v="0"/>
    <n v="1"/>
    <n v="1"/>
    <s v="Bank Withdrawal"/>
    <n v="1"/>
    <n v="47536"/>
    <n v="1"/>
    <s v="Q3"/>
    <n v="1"/>
    <n v="1"/>
    <n v="0"/>
    <s v="California"/>
    <n v="1"/>
    <n v="1"/>
    <n v="0"/>
    <n v="11"/>
    <n v="740.8"/>
    <n v="0"/>
    <n v="172.59"/>
    <n v="0"/>
    <n v="913.39"/>
    <n v="0"/>
    <n v="1"/>
    <n v="95351"/>
    <n v="1"/>
  </r>
  <r>
    <n v="38"/>
    <n v="29"/>
    <n v="16.43"/>
    <s v="Other"/>
    <s v="Don't know"/>
    <x v="29"/>
    <x v="9"/>
    <n v="4753"/>
    <x v="1"/>
    <s v="United States"/>
    <x v="500"/>
    <s v="Churned"/>
    <n v="0"/>
    <n v="0"/>
    <s v="Male"/>
    <n v="1"/>
    <s v="Fiber Optic"/>
    <s v="32.886925, -117.152162"/>
    <n v="32.886924999999998"/>
    <n v="-117.152162"/>
    <n v="0"/>
    <n v="85.45"/>
    <n v="1"/>
    <n v="0"/>
    <n v="0"/>
    <x v="0"/>
    <n v="0"/>
    <n v="0"/>
    <n v="0"/>
    <n v="0"/>
    <s v="Bank Withdrawal"/>
    <n v="1"/>
    <n v="74232"/>
    <n v="0"/>
    <s v="Q3"/>
    <n v="0"/>
    <n v="1"/>
    <n v="0"/>
    <s v="California"/>
    <n v="0"/>
    <n v="0"/>
    <n v="1"/>
    <n v="53"/>
    <n v="4517.25"/>
    <n v="0"/>
    <n v="870.79"/>
    <n v="0"/>
    <n v="5388.04"/>
    <n v="0"/>
    <n v="1"/>
    <n v="92126"/>
    <n v="1"/>
  </r>
  <r>
    <n v="44"/>
    <n v="27"/>
    <n v="35.54"/>
    <s v="Competitor"/>
    <s v="Competitor made better offer"/>
    <x v="58"/>
    <x v="201"/>
    <n v="3207"/>
    <x v="1"/>
    <s v="United States"/>
    <x v="501"/>
    <s v="Churned"/>
    <n v="0"/>
    <n v="0"/>
    <s v="Female"/>
    <n v="1"/>
    <s v="Fiber Optic"/>
    <s v="33.907361, -117.109972"/>
    <n v="33.907361000000002"/>
    <n v="-117.109972"/>
    <n v="0"/>
    <n v="74.25"/>
    <n v="1"/>
    <n v="0"/>
    <n v="0"/>
    <x v="0"/>
    <n v="0"/>
    <n v="0"/>
    <n v="1"/>
    <n v="0"/>
    <s v="Bank Withdrawal"/>
    <n v="1"/>
    <n v="12743"/>
    <n v="0"/>
    <s v="Q3"/>
    <n v="0"/>
    <n v="3"/>
    <n v="0"/>
    <s v="California"/>
    <n v="0"/>
    <n v="0"/>
    <n v="0"/>
    <n v="3"/>
    <n v="210.3"/>
    <n v="0"/>
    <n v="106.62"/>
    <n v="0"/>
    <n v="316.92"/>
    <n v="0"/>
    <n v="1"/>
    <n v="92555"/>
    <n v="1"/>
  </r>
  <r>
    <n v="25"/>
    <n v="82"/>
    <n v="48.49"/>
    <s v="Active User"/>
    <s v="Active User"/>
    <x v="30"/>
    <x v="341"/>
    <n v="4444"/>
    <x v="1"/>
    <s v="United States"/>
    <x v="502"/>
    <s v="Stayed"/>
    <n v="1"/>
    <n v="0"/>
    <s v="Female"/>
    <n v="1"/>
    <s v="Fiber Optic"/>
    <s v="33.143826, -115.497485"/>
    <n v="33.143825999999997"/>
    <n v="-115.497485"/>
    <n v="1"/>
    <n v="89.6"/>
    <n v="1"/>
    <n v="3"/>
    <n v="6"/>
    <x v="0"/>
    <n v="0"/>
    <n v="1"/>
    <n v="0"/>
    <n v="1"/>
    <s v="Bank Withdrawal"/>
    <n v="1"/>
    <n v="7857"/>
    <n v="0"/>
    <s v="Q3"/>
    <n v="1"/>
    <n v="4"/>
    <n v="0"/>
    <s v="California"/>
    <n v="0"/>
    <n v="0"/>
    <n v="1"/>
    <n v="32"/>
    <n v="2901.8"/>
    <n v="0"/>
    <n v="1551.68"/>
    <n v="0"/>
    <n v="4453.4799999999996"/>
    <n v="1"/>
    <n v="1"/>
    <n v="92233"/>
    <n v="0"/>
  </r>
  <r>
    <n v="42"/>
    <n v="11"/>
    <n v="13.95"/>
    <s v="Active User"/>
    <s v="Active User"/>
    <x v="32"/>
    <x v="147"/>
    <n v="5133"/>
    <x v="2"/>
    <s v="United States"/>
    <x v="503"/>
    <s v="Stayed"/>
    <n v="1"/>
    <n v="0"/>
    <s v="Female"/>
    <n v="1"/>
    <s v="Fiber Optic"/>
    <s v="34.214054, -118.88109"/>
    <n v="34.214053999999997"/>
    <n v="-118.88109"/>
    <n v="1"/>
    <n v="104.4"/>
    <n v="1"/>
    <n v="2"/>
    <n v="4"/>
    <x v="0"/>
    <n v="0"/>
    <n v="1"/>
    <n v="1"/>
    <n v="1"/>
    <s v="Bank Withdrawal"/>
    <n v="1"/>
    <n v="42526"/>
    <n v="1"/>
    <s v="Q3"/>
    <n v="1"/>
    <n v="4"/>
    <n v="0"/>
    <s v="California"/>
    <n v="1"/>
    <n v="1"/>
    <n v="1"/>
    <n v="64"/>
    <n v="6721.6"/>
    <n v="0"/>
    <n v="892.8"/>
    <n v="0"/>
    <n v="7614.4"/>
    <n v="0"/>
    <n v="1"/>
    <n v="91360"/>
    <n v="0"/>
  </r>
  <r>
    <n v="50"/>
    <n v="0"/>
    <n v="35.35"/>
    <s v="Active User"/>
    <s v="Active User"/>
    <x v="12"/>
    <x v="342"/>
    <n v="5997"/>
    <x v="2"/>
    <s v="United States"/>
    <x v="504"/>
    <s v="Stayed"/>
    <n v="0"/>
    <n v="0"/>
    <s v="Male"/>
    <n v="0"/>
    <s v="No Internet Service"/>
    <s v="32.847336, -116.997605"/>
    <n v="32.847335999999999"/>
    <n v="-116.99760499999999"/>
    <n v="0"/>
    <n v="20.5"/>
    <n v="0"/>
    <n v="0"/>
    <n v="0"/>
    <x v="0"/>
    <n v="0"/>
    <n v="0"/>
    <n v="0"/>
    <n v="0"/>
    <s v="Credit Card"/>
    <n v="1"/>
    <n v="53510"/>
    <n v="0"/>
    <s v="Q3"/>
    <n v="0"/>
    <n v="5"/>
    <n v="0"/>
    <s v="California"/>
    <n v="0"/>
    <n v="0"/>
    <n v="0"/>
    <n v="63"/>
    <n v="1328.15"/>
    <n v="0"/>
    <n v="2227.0500000000002"/>
    <n v="15.62"/>
    <n v="3539.58"/>
    <n v="0"/>
    <n v="0"/>
    <n v="92071"/>
    <n v="0"/>
  </r>
  <r>
    <n v="24"/>
    <n v="48"/>
    <n v="24.86"/>
    <s v="Active User"/>
    <s v="Active User"/>
    <x v="51"/>
    <x v="343"/>
    <n v="2113"/>
    <x v="1"/>
    <s v="United States"/>
    <x v="505"/>
    <s v="Stayed"/>
    <n v="0"/>
    <n v="0"/>
    <s v="Female"/>
    <n v="1"/>
    <s v="Fiber Optic"/>
    <s v="36.497895, -119.285484"/>
    <n v="36.497895"/>
    <n v="-119.285484"/>
    <n v="0"/>
    <n v="99.85"/>
    <n v="1"/>
    <n v="0"/>
    <n v="0"/>
    <x v="0"/>
    <n v="1"/>
    <n v="0"/>
    <n v="1"/>
    <n v="0"/>
    <s v="Credit Card"/>
    <n v="1"/>
    <n v="5519"/>
    <n v="0"/>
    <s v="Q3"/>
    <n v="0"/>
    <n v="3"/>
    <n v="0"/>
    <s v="California"/>
    <n v="1"/>
    <n v="1"/>
    <n v="1"/>
    <n v="21"/>
    <n v="1992.55"/>
    <n v="0"/>
    <n v="522.05999999999995"/>
    <n v="0"/>
    <n v="2514.61"/>
    <n v="1"/>
    <n v="1"/>
    <n v="93615"/>
    <n v="0"/>
  </r>
  <r>
    <n v="37"/>
    <n v="0"/>
    <n v="17.89"/>
    <s v="Active User"/>
    <s v="Active User"/>
    <x v="41"/>
    <x v="344"/>
    <n v="3383"/>
    <x v="1"/>
    <s v="United States"/>
    <x v="506"/>
    <s v="Joined"/>
    <n v="1"/>
    <n v="0"/>
    <s v="Male"/>
    <n v="0"/>
    <s v="No Internet Service"/>
    <s v="40.440636, -124.098739"/>
    <n v="40.440635999999998"/>
    <n v="-124.09873899999999"/>
    <n v="0"/>
    <n v="19.2"/>
    <n v="0"/>
    <n v="3"/>
    <n v="0"/>
    <x v="0"/>
    <n v="0"/>
    <n v="0"/>
    <n v="1"/>
    <n v="0"/>
    <s v="Credit Card"/>
    <n v="1"/>
    <n v="1125"/>
    <n v="0"/>
    <s v="Q3"/>
    <n v="0"/>
    <n v="3"/>
    <n v="0"/>
    <s v="California"/>
    <n v="0"/>
    <n v="0"/>
    <n v="0"/>
    <n v="1"/>
    <n v="19.2"/>
    <n v="0"/>
    <n v="17.89"/>
    <n v="0"/>
    <n v="37.090000000000003"/>
    <n v="0"/>
    <n v="0"/>
    <n v="95565"/>
    <n v="0"/>
  </r>
  <r>
    <n v="79"/>
    <n v="12"/>
    <n v="42.07"/>
    <s v="Active User"/>
    <s v="Active User"/>
    <x v="46"/>
    <x v="345"/>
    <n v="5792"/>
    <x v="2"/>
    <s v="United States"/>
    <x v="507"/>
    <s v="Stayed"/>
    <n v="0"/>
    <n v="0"/>
    <s v="Male"/>
    <n v="1"/>
    <s v="Cable"/>
    <s v="38.581354, -122.296283"/>
    <n v="38.581353999999997"/>
    <n v="-122.296283"/>
    <n v="1"/>
    <n v="60.95"/>
    <n v="0"/>
    <n v="0"/>
    <n v="7"/>
    <x v="3"/>
    <n v="1"/>
    <n v="1"/>
    <n v="1"/>
    <n v="1"/>
    <s v="Bank Withdrawal"/>
    <n v="1"/>
    <n v="9423"/>
    <n v="1"/>
    <s v="Q3"/>
    <n v="1"/>
    <n v="3"/>
    <n v="1"/>
    <s v="California"/>
    <n v="0"/>
    <n v="0"/>
    <n v="0"/>
    <n v="67"/>
    <n v="4119.3999999999996"/>
    <n v="0"/>
    <n v="2818.69"/>
    <n v="17.190000000000001"/>
    <n v="6920.9"/>
    <n v="0"/>
    <n v="1"/>
    <n v="94574"/>
    <n v="0"/>
  </r>
  <r>
    <n v="38"/>
    <n v="10"/>
    <n v="6.45"/>
    <s v="Competitor"/>
    <s v="Competitor made better offer"/>
    <x v="59"/>
    <x v="9"/>
    <n v="5785"/>
    <x v="0"/>
    <s v="United States"/>
    <x v="508"/>
    <s v="Churned"/>
    <n v="0"/>
    <n v="1"/>
    <s v="Female"/>
    <n v="1"/>
    <s v="Fiber Optic"/>
    <s v="32.886925, -117.152162"/>
    <n v="32.886924999999998"/>
    <n v="-117.152162"/>
    <n v="1"/>
    <n v="107.95"/>
    <n v="1"/>
    <n v="0"/>
    <n v="1"/>
    <x v="0"/>
    <n v="1"/>
    <n v="0"/>
    <n v="1"/>
    <n v="1"/>
    <s v="Bank Withdrawal"/>
    <n v="1"/>
    <n v="74232"/>
    <n v="1"/>
    <s v="Q3"/>
    <n v="1"/>
    <n v="2"/>
    <n v="0"/>
    <s v="California"/>
    <n v="1"/>
    <n v="1"/>
    <n v="1"/>
    <n v="49"/>
    <n v="5293.2"/>
    <n v="0"/>
    <n v="316.05"/>
    <n v="0"/>
    <n v="5609.25"/>
    <n v="0"/>
    <n v="1"/>
    <n v="92126"/>
    <n v="1"/>
  </r>
  <r>
    <n v="68"/>
    <n v="19"/>
    <n v="1.98"/>
    <s v="Attitude"/>
    <s v="Attitude of service provider"/>
    <x v="69"/>
    <x v="261"/>
    <n v="5957"/>
    <x v="2"/>
    <s v="United States"/>
    <x v="509"/>
    <s v="Churned"/>
    <n v="0"/>
    <n v="0"/>
    <s v="Female"/>
    <n v="1"/>
    <s v="Fiber Optic"/>
    <s v="37.004068, -119.930027"/>
    <n v="37.004067999999997"/>
    <n v="-119.930027"/>
    <n v="1"/>
    <n v="96.55"/>
    <n v="1"/>
    <n v="0"/>
    <n v="5"/>
    <x v="0"/>
    <n v="1"/>
    <n v="1"/>
    <n v="1"/>
    <n v="1"/>
    <s v="Credit Card"/>
    <n v="1"/>
    <n v="49247"/>
    <n v="0"/>
    <s v="Q3"/>
    <n v="1"/>
    <n v="1"/>
    <n v="1"/>
    <s v="California"/>
    <n v="1"/>
    <n v="0"/>
    <n v="0"/>
    <n v="68"/>
    <n v="6581.9"/>
    <n v="0"/>
    <n v="134.63999999999999"/>
    <n v="0"/>
    <n v="6716.54"/>
    <n v="0"/>
    <n v="1"/>
    <n v="93638"/>
    <n v="1"/>
  </r>
  <r>
    <n v="42"/>
    <n v="17"/>
    <n v="19.02"/>
    <s v="Price"/>
    <s v="Price too high"/>
    <x v="29"/>
    <x v="346"/>
    <n v="3344"/>
    <x v="2"/>
    <s v="United States"/>
    <x v="510"/>
    <s v="Churned"/>
    <n v="0"/>
    <n v="1"/>
    <s v="Male"/>
    <n v="1"/>
    <s v="Fiber Optic"/>
    <s v="37.939768, -120.188002"/>
    <n v="37.939768000000001"/>
    <n v="-120.188002"/>
    <n v="1"/>
    <n v="110.85"/>
    <n v="1"/>
    <n v="0"/>
    <n v="1"/>
    <x v="1"/>
    <n v="0"/>
    <n v="1"/>
    <n v="1"/>
    <n v="1"/>
    <s v="Credit Card"/>
    <n v="1"/>
    <n v="3979"/>
    <n v="1"/>
    <s v="Q3"/>
    <n v="1"/>
    <n v="1"/>
    <n v="0"/>
    <s v="California"/>
    <n v="1"/>
    <n v="1"/>
    <n v="1"/>
    <n v="47"/>
    <n v="5275.8"/>
    <n v="0"/>
    <n v="893.94"/>
    <n v="4.93"/>
    <n v="6164.81"/>
    <n v="0"/>
    <n v="1"/>
    <n v="95379"/>
    <n v="1"/>
  </r>
  <r>
    <n v="24"/>
    <n v="82"/>
    <n v="1.36"/>
    <s v="Active User"/>
    <s v="Active User"/>
    <x v="17"/>
    <x v="347"/>
    <n v="5420"/>
    <x v="0"/>
    <s v="United States"/>
    <x v="511"/>
    <s v="Stayed"/>
    <n v="0"/>
    <n v="0"/>
    <s v="Female"/>
    <n v="1"/>
    <s v="DSL"/>
    <s v="34.109775, -117.378904"/>
    <n v="34.109774999999999"/>
    <n v="-117.37890400000001"/>
    <n v="1"/>
    <n v="75.5"/>
    <n v="1"/>
    <n v="0"/>
    <n v="5"/>
    <x v="3"/>
    <n v="0"/>
    <n v="1"/>
    <n v="1"/>
    <n v="1"/>
    <s v="Bank Withdrawal"/>
    <n v="1"/>
    <n v="75882"/>
    <n v="0"/>
    <s v="Q3"/>
    <n v="1"/>
    <n v="3"/>
    <n v="0"/>
    <s v="California"/>
    <n v="1"/>
    <n v="1"/>
    <n v="1"/>
    <n v="67"/>
    <n v="5229.45"/>
    <n v="0"/>
    <n v="91.12"/>
    <n v="0"/>
    <n v="5320.57"/>
    <n v="1"/>
    <n v="1"/>
    <n v="92376"/>
    <n v="0"/>
  </r>
  <r>
    <n v="67"/>
    <n v="25"/>
    <n v="12.52"/>
    <s v="Competitor"/>
    <s v="Competitor had better devices"/>
    <x v="51"/>
    <x v="348"/>
    <n v="2189"/>
    <x v="1"/>
    <s v="United States"/>
    <x v="512"/>
    <s v="Churned"/>
    <n v="0"/>
    <n v="0"/>
    <s v="Female"/>
    <n v="1"/>
    <s v="Fiber Optic"/>
    <s v="40.057784, -123.679461"/>
    <n v="40.057783999999998"/>
    <n v="-123.679461"/>
    <n v="0"/>
    <n v="70.650000000000006"/>
    <n v="0"/>
    <n v="0"/>
    <n v="0"/>
    <x v="0"/>
    <n v="0"/>
    <n v="0"/>
    <n v="1"/>
    <n v="0"/>
    <s v="Bank Withdrawal"/>
    <n v="1"/>
    <n v="2423"/>
    <n v="0"/>
    <s v="Q3"/>
    <n v="0"/>
    <n v="1"/>
    <n v="1"/>
    <s v="California"/>
    <n v="0"/>
    <n v="0"/>
    <n v="0"/>
    <n v="2"/>
    <n v="142.35"/>
    <n v="0"/>
    <n v="25.04"/>
    <n v="0"/>
    <n v="167.39"/>
    <n v="0"/>
    <n v="1"/>
    <n v="95542"/>
    <n v="1"/>
  </r>
  <r>
    <n v="21"/>
    <n v="59"/>
    <n v="48.32"/>
    <s v="Active User"/>
    <s v="Active User"/>
    <x v="21"/>
    <x v="9"/>
    <n v="4957"/>
    <x v="0"/>
    <s v="United States"/>
    <x v="513"/>
    <s v="Stayed"/>
    <n v="0"/>
    <n v="0"/>
    <s v="Male"/>
    <n v="1"/>
    <s v="DSL"/>
    <s v="32.89325, -117.087091"/>
    <n v="32.893250000000002"/>
    <n v="-117.087091"/>
    <n v="1"/>
    <n v="54.5"/>
    <n v="0"/>
    <n v="0"/>
    <n v="5"/>
    <x v="0"/>
    <n v="0"/>
    <n v="1"/>
    <n v="0"/>
    <n v="1"/>
    <s v="Bank Withdrawal"/>
    <n v="1"/>
    <n v="29283"/>
    <n v="1"/>
    <s v="Q3"/>
    <n v="1"/>
    <n v="3"/>
    <n v="0"/>
    <s v="California"/>
    <n v="0"/>
    <n v="0"/>
    <n v="0"/>
    <n v="71"/>
    <n v="3778.2"/>
    <n v="0"/>
    <n v="3430.72"/>
    <n v="0"/>
    <n v="7208.92"/>
    <n v="1"/>
    <n v="1"/>
    <n v="92131"/>
    <n v="0"/>
  </r>
  <r>
    <n v="59"/>
    <n v="0"/>
    <n v="48.29"/>
    <s v="Active User"/>
    <s v="Active User"/>
    <x v="35"/>
    <x v="349"/>
    <n v="4755"/>
    <x v="0"/>
    <s v="United States"/>
    <x v="514"/>
    <s v="Stayed"/>
    <n v="1"/>
    <n v="0"/>
    <s v="Female"/>
    <n v="0"/>
    <s v="No Internet Service"/>
    <s v="41.336354, -124.044354"/>
    <n v="41.336354"/>
    <n v="-124.044354"/>
    <n v="1"/>
    <n v="24.05"/>
    <n v="1"/>
    <n v="3"/>
    <n v="4"/>
    <x v="0"/>
    <n v="0"/>
    <n v="0"/>
    <n v="1"/>
    <n v="1"/>
    <s v="Bank Withdrawal"/>
    <n v="1"/>
    <n v="494"/>
    <n v="0"/>
    <s v="Q3"/>
    <n v="1"/>
    <n v="4"/>
    <n v="0"/>
    <s v="California"/>
    <n v="0"/>
    <n v="0"/>
    <n v="0"/>
    <n v="72"/>
    <n v="1709.15"/>
    <n v="0"/>
    <n v="3476.88"/>
    <n v="0"/>
    <n v="5186.03"/>
    <n v="0"/>
    <n v="0"/>
    <n v="95555"/>
    <n v="0"/>
  </r>
  <r>
    <n v="67"/>
    <n v="4"/>
    <n v="33.21"/>
    <s v="Active User"/>
    <s v="Active User"/>
    <x v="68"/>
    <x v="350"/>
    <n v="4291"/>
    <x v="0"/>
    <s v="United States"/>
    <x v="515"/>
    <s v="Stayed"/>
    <n v="0"/>
    <n v="1"/>
    <s v="Female"/>
    <n v="1"/>
    <s v="Fiber Optic"/>
    <s v="38.838088, -122.73203"/>
    <n v="38.838087999999999"/>
    <n v="-122.73202999999999"/>
    <n v="1"/>
    <n v="88.8"/>
    <n v="0"/>
    <n v="0"/>
    <n v="5"/>
    <x v="0"/>
    <n v="0"/>
    <n v="0"/>
    <n v="0"/>
    <n v="1"/>
    <s v="Credit Card"/>
    <n v="1"/>
    <n v="1591"/>
    <n v="1"/>
    <s v="Q3"/>
    <n v="1"/>
    <n v="3"/>
    <n v="1"/>
    <s v="California"/>
    <n v="0"/>
    <n v="0"/>
    <n v="1"/>
    <n v="55"/>
    <n v="4805.3"/>
    <n v="0"/>
    <n v="1826.55"/>
    <n v="0"/>
    <n v="6631.85"/>
    <n v="0"/>
    <n v="1"/>
    <n v="95426"/>
    <n v="0"/>
  </r>
  <r>
    <n v="29"/>
    <n v="69"/>
    <n v="44.95"/>
    <s v="Active User"/>
    <s v="Active User"/>
    <x v="65"/>
    <x v="351"/>
    <n v="3764"/>
    <x v="2"/>
    <s v="United States"/>
    <x v="516"/>
    <s v="Stayed"/>
    <n v="1"/>
    <n v="0"/>
    <s v="Male"/>
    <n v="1"/>
    <s v="DSL"/>
    <s v="36.462671, -118.997291"/>
    <n v="36.462671"/>
    <n v="-118.997291"/>
    <n v="1"/>
    <n v="63.7"/>
    <n v="0"/>
    <n v="3"/>
    <n v="10"/>
    <x v="0"/>
    <n v="0"/>
    <n v="1"/>
    <n v="0"/>
    <n v="1"/>
    <s v="Credit Card"/>
    <n v="1"/>
    <n v="293"/>
    <n v="1"/>
    <s v="Q3"/>
    <n v="1"/>
    <n v="4"/>
    <n v="0"/>
    <s v="California"/>
    <n v="1"/>
    <n v="1"/>
    <n v="0"/>
    <n v="42"/>
    <n v="2763.35"/>
    <n v="0"/>
    <n v="1887.9"/>
    <n v="0"/>
    <n v="4651.25"/>
    <n v="1"/>
    <n v="1"/>
    <n v="93244"/>
    <n v="0"/>
  </r>
  <r>
    <n v="76"/>
    <n v="18"/>
    <n v="46.06"/>
    <s v="Active User"/>
    <s v="Active User"/>
    <x v="36"/>
    <x v="352"/>
    <n v="5597"/>
    <x v="0"/>
    <s v="United States"/>
    <x v="517"/>
    <s v="Stayed"/>
    <n v="0"/>
    <n v="0"/>
    <s v="Male"/>
    <n v="1"/>
    <s v="Fiber Optic"/>
    <s v="38.135897, -122.563683"/>
    <n v="38.135897"/>
    <n v="-122.563683"/>
    <n v="1"/>
    <n v="89.45"/>
    <n v="1"/>
    <n v="0"/>
    <n v="5"/>
    <x v="5"/>
    <n v="0"/>
    <n v="1"/>
    <n v="0"/>
    <n v="1"/>
    <s v="Bank Withdrawal"/>
    <n v="1"/>
    <n v="16429"/>
    <n v="0"/>
    <s v="Q3"/>
    <n v="1"/>
    <n v="4"/>
    <n v="1"/>
    <s v="California"/>
    <n v="0"/>
    <n v="0"/>
    <n v="1"/>
    <n v="31"/>
    <n v="2807.65"/>
    <n v="0"/>
    <n v="1427.86"/>
    <n v="31.58"/>
    <n v="4203.93"/>
    <n v="0"/>
    <n v="1"/>
    <n v="94945"/>
    <n v="0"/>
  </r>
  <r>
    <n v="42"/>
    <n v="18"/>
    <n v="40.11"/>
    <s v="Active User"/>
    <s v="Active User"/>
    <x v="74"/>
    <x v="353"/>
    <n v="3080"/>
    <x v="1"/>
    <s v="United States"/>
    <x v="518"/>
    <s v="Stayed"/>
    <n v="0"/>
    <n v="0"/>
    <s v="Male"/>
    <n v="1"/>
    <s v="Fiber Optic"/>
    <s v="38.105733, -122.186338"/>
    <n v="38.105733000000001"/>
    <n v="-122.18633800000001"/>
    <n v="0"/>
    <n v="69.75"/>
    <n v="0"/>
    <n v="0"/>
    <n v="0"/>
    <x v="5"/>
    <n v="0"/>
    <n v="0"/>
    <n v="0"/>
    <n v="0"/>
    <s v="Bank Withdrawal"/>
    <n v="1"/>
    <n v="51665"/>
    <n v="0"/>
    <s v="Q3"/>
    <n v="0"/>
    <n v="4"/>
    <n v="0"/>
    <s v="California"/>
    <n v="0"/>
    <n v="0"/>
    <n v="0"/>
    <n v="25"/>
    <n v="1729.35"/>
    <n v="100"/>
    <n v="1002.75"/>
    <n v="0"/>
    <n v="2832.1"/>
    <n v="0"/>
    <n v="0"/>
    <n v="94591"/>
    <n v="0"/>
  </r>
  <r>
    <n v="57"/>
    <n v="0"/>
    <n v="2.41"/>
    <s v="Active User"/>
    <s v="Active User"/>
    <x v="60"/>
    <x v="105"/>
    <n v="4574"/>
    <x v="0"/>
    <s v="United States"/>
    <x v="519"/>
    <s v="Stayed"/>
    <n v="1"/>
    <n v="0"/>
    <s v="Female"/>
    <n v="0"/>
    <s v="No Internet Service"/>
    <s v="37.724817, -122.224363"/>
    <n v="37.724817000000002"/>
    <n v="-122.224363"/>
    <n v="1"/>
    <n v="20.3"/>
    <n v="0"/>
    <n v="2"/>
    <n v="1"/>
    <x v="0"/>
    <n v="0"/>
    <n v="0"/>
    <n v="0"/>
    <n v="1"/>
    <s v="Bank Withdrawal"/>
    <n v="1"/>
    <n v="13996"/>
    <n v="0"/>
    <s v="Q3"/>
    <n v="1"/>
    <n v="5"/>
    <n v="0"/>
    <s v="California"/>
    <n v="0"/>
    <n v="0"/>
    <n v="0"/>
    <n v="62"/>
    <n v="1296.1500000000001"/>
    <n v="0"/>
    <n v="149.41999999999999"/>
    <n v="0"/>
    <n v="1445.57"/>
    <n v="0"/>
    <n v="0"/>
    <n v="94502"/>
    <n v="0"/>
  </r>
  <r>
    <n v="45"/>
    <n v="15"/>
    <n v="17.03"/>
    <s v="Active User"/>
    <s v="Active User"/>
    <x v="8"/>
    <x v="354"/>
    <n v="2478"/>
    <x v="2"/>
    <s v="United States"/>
    <x v="520"/>
    <s v="Stayed"/>
    <n v="0"/>
    <n v="1"/>
    <s v="Female"/>
    <n v="1"/>
    <s v="DSL"/>
    <s v="38.123544, -121.159078"/>
    <n v="38.123544000000003"/>
    <n v="-121.15907799999999"/>
    <n v="1"/>
    <n v="69.55"/>
    <n v="1"/>
    <n v="0"/>
    <n v="3"/>
    <x v="0"/>
    <n v="0"/>
    <n v="0"/>
    <n v="1"/>
    <n v="1"/>
    <s v="Credit Card"/>
    <n v="1"/>
    <n v="45755"/>
    <n v="1"/>
    <s v="Q3"/>
    <n v="1"/>
    <n v="4"/>
    <n v="0"/>
    <s v="California"/>
    <n v="1"/>
    <n v="1"/>
    <n v="0"/>
    <n v="48"/>
    <n v="3435.6"/>
    <n v="0"/>
    <n v="817.44"/>
    <n v="0"/>
    <n v="4253.04"/>
    <n v="0"/>
    <n v="1"/>
    <n v="95240"/>
    <n v="0"/>
  </r>
  <r>
    <n v="22"/>
    <n v="0"/>
    <n v="3.12"/>
    <s v="Active User"/>
    <s v="Active User"/>
    <x v="2"/>
    <x v="355"/>
    <n v="5634"/>
    <x v="1"/>
    <s v="United States"/>
    <x v="521"/>
    <s v="Joined"/>
    <n v="0"/>
    <n v="0"/>
    <s v="Female"/>
    <n v="0"/>
    <s v="No Internet Service"/>
    <s v="36.560498, -117.962461"/>
    <n v="36.560498000000003"/>
    <n v="-117.962461"/>
    <n v="0"/>
    <n v="19.850000000000001"/>
    <n v="0"/>
    <n v="0"/>
    <n v="0"/>
    <x v="0"/>
    <n v="0"/>
    <n v="0"/>
    <n v="0"/>
    <n v="0"/>
    <s v="Credit Card"/>
    <n v="1"/>
    <n v="71"/>
    <n v="0"/>
    <s v="Q3"/>
    <n v="0"/>
    <n v="4"/>
    <n v="0"/>
    <s v="California"/>
    <n v="0"/>
    <n v="0"/>
    <n v="0"/>
    <n v="3"/>
    <n v="57.2"/>
    <n v="0"/>
    <n v="9.36"/>
    <n v="0"/>
    <n v="66.56"/>
    <n v="1"/>
    <n v="0"/>
    <n v="93530"/>
    <n v="0"/>
  </r>
  <r>
    <n v="50"/>
    <n v="0"/>
    <n v="30.28"/>
    <s v="Active User"/>
    <s v="Active User"/>
    <x v="26"/>
    <x v="356"/>
    <n v="2692"/>
    <x v="1"/>
    <s v="United States"/>
    <x v="522"/>
    <s v="Stayed"/>
    <n v="0"/>
    <n v="0"/>
    <s v="Female"/>
    <n v="0"/>
    <s v="No Internet Service"/>
    <s v="39.346898, -121.759537"/>
    <n v="39.346898000000003"/>
    <n v="-121.75953699999999"/>
    <n v="0"/>
    <n v="19.05"/>
    <n v="0"/>
    <n v="0"/>
    <n v="0"/>
    <x v="5"/>
    <n v="0"/>
    <n v="0"/>
    <n v="0"/>
    <n v="0"/>
    <s v="Mailed Check"/>
    <n v="1"/>
    <n v="9763"/>
    <n v="0"/>
    <s v="Q3"/>
    <n v="0"/>
    <n v="5"/>
    <n v="0"/>
    <s v="California"/>
    <n v="0"/>
    <n v="0"/>
    <n v="0"/>
    <n v="25"/>
    <n v="461.3"/>
    <n v="0"/>
    <n v="757"/>
    <n v="0"/>
    <n v="1218.3"/>
    <n v="0"/>
    <n v="0"/>
    <n v="95948"/>
    <n v="0"/>
  </r>
  <r>
    <n v="32"/>
    <n v="75"/>
    <n v="13.86"/>
    <s v="Active User"/>
    <s v="Active User"/>
    <x v="57"/>
    <x v="357"/>
    <n v="3718"/>
    <x v="1"/>
    <s v="United States"/>
    <x v="523"/>
    <s v="Stayed"/>
    <n v="1"/>
    <n v="1"/>
    <s v="Male"/>
    <n v="1"/>
    <s v="DSL"/>
    <s v="32.622999, -116.687855"/>
    <n v="32.622999"/>
    <n v="-116.687855"/>
    <n v="1"/>
    <n v="74.55"/>
    <n v="1"/>
    <n v="3"/>
    <n v="5"/>
    <x v="1"/>
    <n v="0"/>
    <n v="0"/>
    <n v="1"/>
    <n v="1"/>
    <s v="Bank Withdrawal"/>
    <n v="1"/>
    <n v="727"/>
    <n v="0"/>
    <s v="Q3"/>
    <n v="1"/>
    <n v="5"/>
    <n v="0"/>
    <s v="California"/>
    <n v="1"/>
    <n v="1"/>
    <n v="1"/>
    <n v="40"/>
    <n v="3015.75"/>
    <n v="0"/>
    <n v="554.4"/>
    <n v="0"/>
    <n v="3570.15"/>
    <n v="0"/>
    <n v="1"/>
    <n v="91917"/>
    <n v="0"/>
  </r>
  <r>
    <n v="35"/>
    <n v="18"/>
    <n v="0"/>
    <s v="Active User"/>
    <s v="Active User"/>
    <x v="55"/>
    <x v="358"/>
    <n v="3007"/>
    <x v="2"/>
    <s v="United States"/>
    <x v="524"/>
    <s v="Stayed"/>
    <n v="0"/>
    <n v="1"/>
    <s v="Male"/>
    <n v="1"/>
    <s v="DSL"/>
    <s v="33.313828, -116.940501"/>
    <n v="33.313828000000001"/>
    <n v="-116.940501"/>
    <n v="0"/>
    <n v="33.700000000000003"/>
    <n v="0"/>
    <n v="0"/>
    <n v="0"/>
    <x v="1"/>
    <n v="0"/>
    <n v="0"/>
    <n v="0"/>
    <n v="0"/>
    <s v="Credit Card"/>
    <n v="0"/>
    <n v="2615"/>
    <n v="1"/>
    <s v="Q3"/>
    <n v="0"/>
    <n v="3"/>
    <n v="0"/>
    <s v="California"/>
    <n v="0"/>
    <n v="0"/>
    <n v="0"/>
    <n v="46"/>
    <n v="1537.85"/>
    <n v="0"/>
    <n v="0"/>
    <n v="0"/>
    <n v="1537.85"/>
    <n v="0"/>
    <n v="1"/>
    <n v="92061"/>
    <n v="0"/>
  </r>
  <r>
    <n v="71"/>
    <n v="2"/>
    <n v="41.3"/>
    <s v="Attitude"/>
    <s v="Attitude of service provider"/>
    <x v="23"/>
    <x v="359"/>
    <n v="2715"/>
    <x v="1"/>
    <s v="United States"/>
    <x v="525"/>
    <s v="Churned"/>
    <n v="0"/>
    <n v="1"/>
    <s v="Male"/>
    <n v="1"/>
    <s v="Fiber Optic"/>
    <s v="34.090925, -118.128164"/>
    <n v="34.090924999999999"/>
    <n v="-118.128164"/>
    <n v="1"/>
    <n v="105.9"/>
    <n v="1"/>
    <n v="0"/>
    <n v="1"/>
    <x v="0"/>
    <n v="1"/>
    <n v="0"/>
    <n v="1"/>
    <n v="1"/>
    <s v="Bank Withdrawal"/>
    <n v="1"/>
    <n v="54382"/>
    <n v="0"/>
    <s v="Q3"/>
    <n v="1"/>
    <n v="2"/>
    <n v="1"/>
    <s v="California"/>
    <n v="1"/>
    <n v="0"/>
    <n v="1"/>
    <n v="3"/>
    <n v="334.65"/>
    <n v="0"/>
    <n v="123.9"/>
    <n v="0"/>
    <n v="458.55"/>
    <n v="0"/>
    <n v="1"/>
    <n v="91801"/>
    <n v="1"/>
  </r>
  <r>
    <n v="22"/>
    <n v="52"/>
    <n v="29.81"/>
    <s v="Active User"/>
    <s v="Active User"/>
    <x v="28"/>
    <x v="360"/>
    <n v="3273"/>
    <x v="1"/>
    <s v="United States"/>
    <x v="526"/>
    <s v="Stayed"/>
    <n v="0"/>
    <n v="0"/>
    <s v="Female"/>
    <n v="1"/>
    <s v="Fiber Optic"/>
    <s v="34.402343, -119.094824"/>
    <n v="34.402343000000002"/>
    <n v="-119.094824"/>
    <n v="1"/>
    <n v="95.15"/>
    <n v="0"/>
    <n v="0"/>
    <n v="0"/>
    <x v="0"/>
    <n v="0"/>
    <n v="0"/>
    <n v="1"/>
    <n v="1"/>
    <s v="Bank Withdrawal"/>
    <n v="1"/>
    <n v="32511"/>
    <n v="1"/>
    <s v="Q3"/>
    <n v="0"/>
    <n v="3"/>
    <n v="0"/>
    <s v="California"/>
    <n v="1"/>
    <n v="1"/>
    <n v="1"/>
    <n v="25"/>
    <n v="2395.6999999999998"/>
    <n v="80"/>
    <n v="745.25"/>
    <n v="0"/>
    <n v="3220.95"/>
    <n v="1"/>
    <n v="0"/>
    <n v="93060"/>
    <n v="0"/>
  </r>
  <r>
    <n v="52"/>
    <n v="15"/>
    <n v="42.64"/>
    <s v="Active User"/>
    <s v="Active User"/>
    <x v="30"/>
    <x v="361"/>
    <n v="6091"/>
    <x v="0"/>
    <s v="United States"/>
    <x v="527"/>
    <s v="Stayed"/>
    <n v="0"/>
    <n v="1"/>
    <s v="Female"/>
    <n v="1"/>
    <s v="DSL"/>
    <s v="41.764869, -122.671316"/>
    <n v="41.764868999999997"/>
    <n v="-122.671316"/>
    <n v="1"/>
    <n v="90.95"/>
    <n v="1"/>
    <n v="0"/>
    <n v="6"/>
    <x v="0"/>
    <n v="1"/>
    <n v="1"/>
    <n v="1"/>
    <n v="1"/>
    <s v="Bank Withdrawal"/>
    <n v="1"/>
    <n v="9538"/>
    <n v="1"/>
    <s v="Q3"/>
    <n v="1"/>
    <n v="3"/>
    <n v="0"/>
    <s v="California"/>
    <n v="1"/>
    <n v="1"/>
    <n v="1"/>
    <n v="72"/>
    <n v="6468.6"/>
    <n v="0"/>
    <n v="3070.08"/>
    <n v="0"/>
    <n v="9538.68"/>
    <n v="0"/>
    <n v="1"/>
    <n v="96097"/>
    <n v="0"/>
  </r>
  <r>
    <n v="39"/>
    <n v="15"/>
    <n v="14.07"/>
    <s v="Active User"/>
    <s v="Active User"/>
    <x v="50"/>
    <x v="362"/>
    <n v="3160"/>
    <x v="1"/>
    <s v="United States"/>
    <x v="528"/>
    <s v="Stayed"/>
    <n v="1"/>
    <n v="0"/>
    <s v="Male"/>
    <n v="1"/>
    <s v="Fiber Optic"/>
    <s v="40.839958, -124.003757"/>
    <n v="40.839958000000003"/>
    <n v="-124.00375699999999"/>
    <n v="1"/>
    <n v="100.75"/>
    <n v="1"/>
    <n v="1"/>
    <n v="0"/>
    <x v="0"/>
    <n v="1"/>
    <n v="1"/>
    <n v="0"/>
    <n v="1"/>
    <s v="Bank Withdrawal"/>
    <n v="1"/>
    <n v="19596"/>
    <n v="1"/>
    <s v="Q3"/>
    <n v="0"/>
    <n v="3"/>
    <n v="0"/>
    <s v="California"/>
    <n v="0"/>
    <n v="0"/>
    <n v="1"/>
    <n v="27"/>
    <n v="2793.55"/>
    <n v="0"/>
    <n v="379.89"/>
    <n v="0"/>
    <n v="3173.44"/>
    <n v="0"/>
    <n v="1"/>
    <n v="95521"/>
    <n v="0"/>
  </r>
  <r>
    <n v="23"/>
    <n v="82"/>
    <n v="9.07"/>
    <s v="Active User"/>
    <s v="Active User"/>
    <x v="17"/>
    <x v="55"/>
    <n v="4200"/>
    <x v="2"/>
    <s v="United States"/>
    <x v="529"/>
    <s v="Stayed"/>
    <n v="1"/>
    <n v="1"/>
    <s v="Female"/>
    <n v="1"/>
    <s v="DSL"/>
    <s v="33.362575, -117.299644"/>
    <n v="33.362575"/>
    <n v="-117.299644"/>
    <n v="1"/>
    <n v="78"/>
    <n v="0"/>
    <n v="1"/>
    <n v="10"/>
    <x v="0"/>
    <n v="1"/>
    <n v="0"/>
    <n v="0"/>
    <n v="1"/>
    <s v="Credit Card"/>
    <n v="1"/>
    <n v="42239"/>
    <n v="0"/>
    <s v="Q3"/>
    <n v="1"/>
    <n v="5"/>
    <n v="0"/>
    <s v="California"/>
    <n v="1"/>
    <n v="1"/>
    <n v="1"/>
    <n v="49"/>
    <n v="3824.2"/>
    <n v="0"/>
    <n v="444.43"/>
    <n v="0"/>
    <n v="4268.63"/>
    <n v="1"/>
    <n v="1"/>
    <n v="92028"/>
    <n v="0"/>
  </r>
  <r>
    <n v="69"/>
    <n v="14"/>
    <n v="43.96"/>
    <s v="Competitor"/>
    <s v="Competitor made better offer"/>
    <x v="59"/>
    <x v="8"/>
    <n v="5203"/>
    <x v="1"/>
    <s v="United States"/>
    <x v="530"/>
    <s v="Churned"/>
    <n v="0"/>
    <n v="1"/>
    <s v="Female"/>
    <n v="1"/>
    <s v="Fiber Optic"/>
    <s v="34.297628, -119.014627"/>
    <n v="34.297628000000003"/>
    <n v="-119.014627"/>
    <n v="0"/>
    <n v="78.55"/>
    <n v="1"/>
    <n v="0"/>
    <n v="0"/>
    <x v="2"/>
    <n v="0"/>
    <n v="0"/>
    <n v="1"/>
    <n v="0"/>
    <s v="Bank Withdrawal"/>
    <n v="1"/>
    <n v="2966"/>
    <n v="0"/>
    <s v="Q3"/>
    <n v="0"/>
    <n v="2"/>
    <n v="1"/>
    <s v="California"/>
    <n v="0"/>
    <n v="0"/>
    <n v="0"/>
    <n v="2"/>
    <n v="149.55000000000001"/>
    <n v="0"/>
    <n v="87.92"/>
    <n v="0"/>
    <n v="237.47"/>
    <n v="0"/>
    <n v="1"/>
    <n v="93066"/>
    <n v="1"/>
  </r>
  <r>
    <n v="50"/>
    <n v="7"/>
    <n v="39.619999999999997"/>
    <s v="Competitor"/>
    <s v="Competitor had better devices"/>
    <x v="25"/>
    <x v="363"/>
    <n v="5100"/>
    <x v="1"/>
    <s v="United States"/>
    <x v="531"/>
    <s v="Churned"/>
    <n v="0"/>
    <n v="1"/>
    <s v="Female"/>
    <n v="1"/>
    <s v="Fiber Optic"/>
    <s v="39.279068, -120.414275"/>
    <n v="39.279068000000002"/>
    <n v="-120.414275"/>
    <n v="0"/>
    <n v="91.4"/>
    <n v="1"/>
    <n v="0"/>
    <n v="0"/>
    <x v="0"/>
    <n v="0"/>
    <n v="0"/>
    <n v="1"/>
    <n v="0"/>
    <s v="Bank Withdrawal"/>
    <n v="1"/>
    <n v="88"/>
    <n v="0"/>
    <s v="Q3"/>
    <n v="0"/>
    <n v="1"/>
    <n v="0"/>
    <s v="California"/>
    <n v="0"/>
    <n v="0"/>
    <n v="1"/>
    <n v="2"/>
    <n v="193.6"/>
    <n v="0"/>
    <n v="79.239999999999995"/>
    <n v="0"/>
    <n v="272.83999999999997"/>
    <n v="0"/>
    <n v="1"/>
    <n v="95728"/>
    <n v="1"/>
  </r>
  <r>
    <n v="52"/>
    <n v="13"/>
    <n v="4.22"/>
    <s v="Active User"/>
    <s v="Active User"/>
    <x v="2"/>
    <x v="321"/>
    <n v="5616"/>
    <x v="2"/>
    <s v="United States"/>
    <x v="532"/>
    <s v="Stayed"/>
    <n v="0"/>
    <n v="1"/>
    <s v="Female"/>
    <n v="1"/>
    <s v="DSL"/>
    <s v="41.962127, -122.527696"/>
    <n v="41.962127000000002"/>
    <n v="-122.52769600000001"/>
    <n v="0"/>
    <n v="74.650000000000006"/>
    <n v="0"/>
    <n v="0"/>
    <n v="0"/>
    <x v="0"/>
    <n v="1"/>
    <n v="1"/>
    <n v="0"/>
    <n v="0"/>
    <s v="Credit Card"/>
    <n v="1"/>
    <n v="1026"/>
    <n v="1"/>
    <s v="Q3"/>
    <n v="0"/>
    <n v="3"/>
    <n v="0"/>
    <s v="California"/>
    <n v="0"/>
    <n v="0"/>
    <n v="1"/>
    <n v="30"/>
    <n v="2308.6"/>
    <n v="50"/>
    <n v="126.6"/>
    <n v="0"/>
    <n v="2485.1999999999998"/>
    <n v="0"/>
    <n v="0"/>
    <n v="96044"/>
    <n v="0"/>
  </r>
  <r>
    <n v="47"/>
    <n v="18"/>
    <n v="31.59"/>
    <s v="Active User"/>
    <s v="Active User"/>
    <x v="68"/>
    <x v="26"/>
    <n v="3555"/>
    <x v="2"/>
    <s v="United States"/>
    <x v="533"/>
    <s v="Stayed"/>
    <n v="1"/>
    <n v="1"/>
    <s v="Female"/>
    <n v="1"/>
    <s v="Cable"/>
    <s v="33.21846, -117.116916"/>
    <n v="33.21846"/>
    <n v="-117.116916"/>
    <n v="1"/>
    <n v="79.150000000000006"/>
    <n v="1"/>
    <n v="2"/>
    <n v="2"/>
    <x v="0"/>
    <n v="0"/>
    <n v="0"/>
    <n v="1"/>
    <n v="1"/>
    <s v="Bank Withdrawal"/>
    <n v="1"/>
    <n v="43436"/>
    <n v="1"/>
    <s v="Q3"/>
    <n v="1"/>
    <n v="5"/>
    <n v="0"/>
    <s v="California"/>
    <n v="1"/>
    <n v="1"/>
    <n v="1"/>
    <n v="33"/>
    <n v="2531.4"/>
    <n v="20"/>
    <n v="1042.47"/>
    <n v="0"/>
    <n v="3593.87"/>
    <n v="0"/>
    <n v="0"/>
    <n v="92026"/>
    <n v="0"/>
  </r>
  <r>
    <n v="48"/>
    <n v="5"/>
    <n v="26.86"/>
    <s v="Active User"/>
    <s v="Active User"/>
    <x v="22"/>
    <x v="364"/>
    <n v="2032"/>
    <x v="1"/>
    <s v="United States"/>
    <x v="534"/>
    <s v="Joined"/>
    <n v="0"/>
    <n v="0"/>
    <s v="Female"/>
    <n v="1"/>
    <s v="Fiber Optic"/>
    <s v="34.089927, -118.095645"/>
    <n v="34.089927000000003"/>
    <n v="-118.095645"/>
    <n v="0"/>
    <n v="80.5"/>
    <n v="0"/>
    <n v="0"/>
    <n v="0"/>
    <x v="0"/>
    <n v="0"/>
    <n v="0"/>
    <n v="1"/>
    <n v="0"/>
    <s v="Bank Withdrawal"/>
    <n v="1"/>
    <n v="38041"/>
    <n v="0"/>
    <s v="Q3"/>
    <n v="0"/>
    <n v="5"/>
    <n v="0"/>
    <s v="California"/>
    <n v="0"/>
    <n v="0"/>
    <n v="1"/>
    <n v="3"/>
    <n v="232.35"/>
    <n v="0"/>
    <n v="80.58"/>
    <n v="0"/>
    <n v="312.93"/>
    <n v="0"/>
    <n v="0"/>
    <n v="91776"/>
    <n v="0"/>
  </r>
  <r>
    <n v="59"/>
    <n v="21"/>
    <n v="8.83"/>
    <s v="Dissatisfaction"/>
    <s v="Product dissatisfaction"/>
    <x v="29"/>
    <x v="365"/>
    <n v="4893"/>
    <x v="2"/>
    <s v="United States"/>
    <x v="535"/>
    <s v="Churned"/>
    <n v="0"/>
    <n v="0"/>
    <s v="Female"/>
    <n v="1"/>
    <s v="Fiber Optic"/>
    <s v="40.408796, -121.579609"/>
    <n v="40.408796000000002"/>
    <n v="-121.579609"/>
    <n v="1"/>
    <n v="106.55"/>
    <n v="1"/>
    <n v="0"/>
    <n v="2"/>
    <x v="0"/>
    <n v="1"/>
    <n v="1"/>
    <n v="0"/>
    <n v="1"/>
    <s v="Bank Withdrawal"/>
    <n v="1"/>
    <n v="124"/>
    <n v="0"/>
    <s v="Q3"/>
    <n v="1"/>
    <n v="1"/>
    <n v="0"/>
    <s v="California"/>
    <n v="1"/>
    <n v="1"/>
    <n v="1"/>
    <n v="54"/>
    <n v="5763.3"/>
    <n v="0"/>
    <n v="476.82"/>
    <n v="0"/>
    <n v="6240.12"/>
    <n v="0"/>
    <n v="1"/>
    <n v="96063"/>
    <n v="1"/>
  </r>
  <r>
    <n v="27"/>
    <n v="42"/>
    <n v="15.18"/>
    <s v="Active User"/>
    <s v="Active User"/>
    <x v="9"/>
    <x v="222"/>
    <n v="4030"/>
    <x v="1"/>
    <s v="United States"/>
    <x v="536"/>
    <s v="Stayed"/>
    <n v="0"/>
    <n v="0"/>
    <s v="Male"/>
    <n v="1"/>
    <s v="Fiber Optic"/>
    <s v="34.159534, -116.425984"/>
    <n v="34.159534000000001"/>
    <n v="-116.425984"/>
    <n v="0"/>
    <n v="75.599999999999994"/>
    <n v="1"/>
    <n v="0"/>
    <n v="0"/>
    <x v="4"/>
    <n v="0"/>
    <n v="0"/>
    <n v="1"/>
    <n v="0"/>
    <s v="Bank Withdrawal"/>
    <n v="1"/>
    <n v="20486"/>
    <n v="0"/>
    <s v="Q3"/>
    <n v="0"/>
    <n v="5"/>
    <n v="0"/>
    <s v="California"/>
    <n v="0"/>
    <n v="0"/>
    <n v="0"/>
    <n v="18"/>
    <n v="1395.05"/>
    <n v="0"/>
    <n v="273.24"/>
    <n v="0"/>
    <n v="1668.29"/>
    <n v="1"/>
    <n v="1"/>
    <n v="92284"/>
    <n v="0"/>
  </r>
  <r>
    <n v="78"/>
    <n v="17"/>
    <n v="28.71"/>
    <s v="Other"/>
    <s v="Deceased"/>
    <x v="6"/>
    <x v="366"/>
    <n v="5721"/>
    <x v="1"/>
    <s v="United States"/>
    <x v="537"/>
    <s v="Churned"/>
    <n v="0"/>
    <n v="0"/>
    <s v="Female"/>
    <n v="1"/>
    <s v="Fiber Optic"/>
    <s v="33.716136, -117.752574"/>
    <n v="33.716135999999999"/>
    <n v="-117.752574"/>
    <n v="1"/>
    <n v="84.35"/>
    <n v="1"/>
    <n v="0"/>
    <n v="1"/>
    <x v="0"/>
    <n v="0"/>
    <n v="0"/>
    <n v="1"/>
    <n v="1"/>
    <s v="Bank Withdrawal"/>
    <n v="1"/>
    <n v="26419"/>
    <n v="0"/>
    <s v="Q3"/>
    <n v="1"/>
    <n v="3"/>
    <n v="1"/>
    <s v="California"/>
    <n v="1"/>
    <n v="0"/>
    <n v="0"/>
    <n v="6"/>
    <n v="474.9"/>
    <n v="0"/>
    <n v="172.26"/>
    <n v="0"/>
    <n v="647.16"/>
    <n v="0"/>
    <n v="1"/>
    <n v="92620"/>
    <n v="1"/>
  </r>
  <r>
    <n v="74"/>
    <n v="8"/>
    <n v="26.12"/>
    <s v="Competitor"/>
    <s v="Competitor had better devices"/>
    <x v="5"/>
    <x v="4"/>
    <n v="2076"/>
    <x v="1"/>
    <s v="United States"/>
    <x v="538"/>
    <s v="Churned"/>
    <n v="0"/>
    <n v="0"/>
    <s v="Male"/>
    <n v="1"/>
    <s v="Fiber Optic"/>
    <s v="37.375156, -121.795867"/>
    <n v="37.375155999999997"/>
    <n v="-121.795867"/>
    <n v="1"/>
    <n v="74.3"/>
    <n v="0"/>
    <n v="0"/>
    <n v="1"/>
    <x v="4"/>
    <n v="1"/>
    <n v="0"/>
    <n v="1"/>
    <n v="1"/>
    <s v="Credit Card"/>
    <n v="1"/>
    <n v="60620"/>
    <n v="0"/>
    <s v="Q3"/>
    <n v="1"/>
    <n v="1"/>
    <n v="1"/>
    <s v="California"/>
    <n v="0"/>
    <n v="0"/>
    <n v="0"/>
    <n v="16"/>
    <n v="1178.25"/>
    <n v="0"/>
    <n v="417.92"/>
    <n v="0"/>
    <n v="1596.17"/>
    <n v="0"/>
    <n v="1"/>
    <n v="95127"/>
    <n v="1"/>
  </r>
  <r>
    <n v="79"/>
    <n v="2"/>
    <n v="43.34"/>
    <s v="Attitude"/>
    <s v="Attitude of support person"/>
    <x v="23"/>
    <x v="367"/>
    <n v="5242"/>
    <x v="1"/>
    <s v="United States"/>
    <x v="539"/>
    <s v="Churned"/>
    <n v="0"/>
    <n v="0"/>
    <s v="Female"/>
    <n v="1"/>
    <s v="Fiber Optic"/>
    <s v="38.060264, -122.830646"/>
    <n v="38.060263999999997"/>
    <n v="-122.830646"/>
    <n v="0"/>
    <n v="80.849999999999994"/>
    <n v="0"/>
    <n v="0"/>
    <n v="0"/>
    <x v="0"/>
    <n v="0"/>
    <n v="0"/>
    <n v="1"/>
    <n v="0"/>
    <s v="Bank Withdrawal"/>
    <n v="1"/>
    <n v="1885"/>
    <n v="0"/>
    <s v="Q3"/>
    <n v="0"/>
    <n v="2"/>
    <n v="1"/>
    <s v="California"/>
    <n v="0"/>
    <n v="0"/>
    <n v="1"/>
    <n v="9"/>
    <n v="751.65"/>
    <n v="0"/>
    <n v="390.06"/>
    <n v="0"/>
    <n v="1141.71"/>
    <n v="0"/>
    <n v="1"/>
    <n v="94956"/>
    <n v="1"/>
  </r>
  <r>
    <n v="35"/>
    <n v="10"/>
    <n v="0"/>
    <s v="Active User"/>
    <s v="Active User"/>
    <x v="67"/>
    <x v="368"/>
    <n v="2539"/>
    <x v="0"/>
    <s v="United States"/>
    <x v="540"/>
    <s v="Stayed"/>
    <n v="0"/>
    <n v="0"/>
    <s v="Female"/>
    <n v="1"/>
    <s v="DSL"/>
    <s v="33.999992, -117.535395"/>
    <n v="33.999991999999999"/>
    <n v="-117.53539499999999"/>
    <n v="0"/>
    <n v="49.85"/>
    <n v="0"/>
    <n v="0"/>
    <n v="0"/>
    <x v="0"/>
    <n v="1"/>
    <n v="1"/>
    <n v="1"/>
    <n v="0"/>
    <s v="Bank Withdrawal"/>
    <n v="0"/>
    <n v="18980"/>
    <n v="1"/>
    <s v="Q3"/>
    <n v="0"/>
    <n v="3"/>
    <n v="0"/>
    <s v="California"/>
    <n v="1"/>
    <n v="1"/>
    <n v="0"/>
    <n v="31"/>
    <n v="1520.1"/>
    <n v="0"/>
    <n v="0"/>
    <n v="0"/>
    <n v="1520.1"/>
    <n v="0"/>
    <n v="1"/>
    <n v="91752"/>
    <n v="0"/>
  </r>
  <r>
    <n v="57"/>
    <n v="14"/>
    <n v="0"/>
    <s v="Active User"/>
    <s v="Active User"/>
    <x v="6"/>
    <x v="117"/>
    <n v="3163"/>
    <x v="1"/>
    <s v="United States"/>
    <x v="541"/>
    <s v="Stayed"/>
    <n v="1"/>
    <n v="0"/>
    <s v="Female"/>
    <n v="1"/>
    <s v="Cable"/>
    <s v="34.083086, -117.737997"/>
    <n v="34.083086000000002"/>
    <n v="-117.73799699999999"/>
    <n v="1"/>
    <n v="35.15"/>
    <n v="0"/>
    <n v="1"/>
    <n v="3"/>
    <x v="0"/>
    <n v="1"/>
    <n v="1"/>
    <n v="1"/>
    <n v="1"/>
    <s v="Bank Withdrawal"/>
    <n v="0"/>
    <n v="46626"/>
    <n v="0"/>
    <s v="Q3"/>
    <n v="1"/>
    <n v="4"/>
    <n v="0"/>
    <s v="California"/>
    <n v="0"/>
    <n v="0"/>
    <n v="0"/>
    <n v="32"/>
    <n v="1051.05"/>
    <n v="0"/>
    <n v="0"/>
    <n v="0"/>
    <n v="1051.05"/>
    <n v="0"/>
    <n v="1"/>
    <n v="91767"/>
    <n v="0"/>
  </r>
  <r>
    <n v="62"/>
    <n v="0"/>
    <n v="41.51"/>
    <s v="Active User"/>
    <s v="Active User"/>
    <x v="73"/>
    <x v="68"/>
    <n v="4336"/>
    <x v="2"/>
    <s v="United States"/>
    <x v="542"/>
    <s v="Stayed"/>
    <n v="0"/>
    <n v="0"/>
    <s v="Female"/>
    <n v="0"/>
    <s v="No Internet Service"/>
    <s v="37.721052, -122.413573"/>
    <n v="37.721052"/>
    <n v="-122.413573"/>
    <n v="0"/>
    <n v="19.05"/>
    <n v="0"/>
    <n v="0"/>
    <n v="0"/>
    <x v="4"/>
    <n v="0"/>
    <n v="0"/>
    <n v="0"/>
    <n v="0"/>
    <s v="Credit Card"/>
    <n v="1"/>
    <n v="40137"/>
    <n v="0"/>
    <s v="Q3"/>
    <n v="0"/>
    <n v="5"/>
    <n v="0"/>
    <s v="California"/>
    <n v="0"/>
    <n v="0"/>
    <n v="0"/>
    <n v="16"/>
    <n v="326.64999999999998"/>
    <n v="0"/>
    <n v="664.16"/>
    <n v="0"/>
    <n v="990.81"/>
    <n v="0"/>
    <n v="0"/>
    <n v="94134"/>
    <n v="0"/>
  </r>
  <r>
    <n v="38"/>
    <n v="0"/>
    <n v="20.440000000000001"/>
    <s v="Active User"/>
    <s v="Active User"/>
    <x v="55"/>
    <x v="369"/>
    <n v="6050"/>
    <x v="2"/>
    <s v="United States"/>
    <x v="543"/>
    <s v="Stayed"/>
    <n v="1"/>
    <n v="0"/>
    <s v="Male"/>
    <n v="0"/>
    <s v="No Internet Service"/>
    <s v="36.819628, -119.440414"/>
    <n v="36.819628000000002"/>
    <n v="-119.440414"/>
    <n v="1"/>
    <n v="20.2"/>
    <n v="0"/>
    <n v="3"/>
    <n v="1"/>
    <x v="0"/>
    <n v="0"/>
    <n v="0"/>
    <n v="0"/>
    <n v="1"/>
    <s v="Credit Card"/>
    <n v="1"/>
    <n v="28991"/>
    <n v="0"/>
    <s v="Q3"/>
    <n v="1"/>
    <n v="4"/>
    <n v="0"/>
    <s v="California"/>
    <n v="0"/>
    <n v="0"/>
    <n v="0"/>
    <n v="53"/>
    <n v="1068.1500000000001"/>
    <n v="0"/>
    <n v="1083.32"/>
    <n v="0"/>
    <n v="2151.4699999999998"/>
    <n v="0"/>
    <n v="0"/>
    <n v="93657"/>
    <n v="0"/>
  </r>
  <r>
    <n v="76"/>
    <n v="30"/>
    <n v="15.28"/>
    <s v="Other"/>
    <s v="Don't know"/>
    <x v="41"/>
    <x v="370"/>
    <n v="3964"/>
    <x v="1"/>
    <s v="United States"/>
    <x v="544"/>
    <s v="Churned"/>
    <n v="1"/>
    <n v="0"/>
    <s v="Female"/>
    <n v="1"/>
    <s v="Fiber Optic"/>
    <s v="33.79499, -118.065591"/>
    <n v="33.794989999999999"/>
    <n v="-118.065591"/>
    <n v="1"/>
    <n v="70.45"/>
    <n v="0"/>
    <n v="2"/>
    <n v="1"/>
    <x v="2"/>
    <n v="0"/>
    <n v="0"/>
    <n v="1"/>
    <n v="1"/>
    <s v="Mailed Check"/>
    <n v="1"/>
    <n v="21343"/>
    <n v="0"/>
    <s v="Q3"/>
    <n v="1"/>
    <n v="2"/>
    <n v="1"/>
    <s v="California"/>
    <n v="0"/>
    <n v="0"/>
    <n v="0"/>
    <n v="1"/>
    <n v="70.45"/>
    <n v="0"/>
    <n v="15.28"/>
    <n v="0"/>
    <n v="85.73"/>
    <n v="0"/>
    <n v="1"/>
    <n v="90720"/>
    <n v="1"/>
  </r>
  <r>
    <n v="38"/>
    <n v="4"/>
    <n v="0"/>
    <s v="Competitor"/>
    <s v="Competitor offered more data"/>
    <x v="20"/>
    <x v="38"/>
    <n v="3051"/>
    <x v="2"/>
    <s v="United States"/>
    <x v="545"/>
    <s v="Churned"/>
    <n v="0"/>
    <n v="1"/>
    <s v="Male"/>
    <n v="1"/>
    <s v="Cable"/>
    <s v="38.646096, -121.442433"/>
    <n v="38.646096"/>
    <n v="-121.44243299999999"/>
    <n v="0"/>
    <n v="53.95"/>
    <n v="0"/>
    <n v="0"/>
    <n v="0"/>
    <x v="1"/>
    <n v="1"/>
    <n v="0"/>
    <n v="1"/>
    <n v="0"/>
    <s v="Credit Card"/>
    <n v="0"/>
    <n v="34894"/>
    <n v="0"/>
    <s v="Q3"/>
    <n v="0"/>
    <n v="2"/>
    <n v="0"/>
    <s v="California"/>
    <n v="1"/>
    <n v="1"/>
    <n v="1"/>
    <n v="44"/>
    <n v="2375.4"/>
    <n v="0"/>
    <n v="0"/>
    <n v="0"/>
    <n v="2375.4"/>
    <n v="0"/>
    <n v="1"/>
    <n v="95838"/>
    <n v="1"/>
  </r>
  <r>
    <n v="58"/>
    <n v="16"/>
    <n v="32.81"/>
    <s v="Active User"/>
    <s v="Active User"/>
    <x v="10"/>
    <x v="178"/>
    <n v="3319"/>
    <x v="1"/>
    <s v="United States"/>
    <x v="546"/>
    <s v="Stayed"/>
    <n v="0"/>
    <n v="0"/>
    <s v="Male"/>
    <n v="1"/>
    <s v="Fiber Optic"/>
    <s v="35.746484, -121.223355"/>
    <n v="35.746484000000002"/>
    <n v="-121.223355"/>
    <n v="0"/>
    <n v="74.650000000000006"/>
    <n v="0"/>
    <n v="0"/>
    <n v="0"/>
    <x v="0"/>
    <n v="1"/>
    <n v="0"/>
    <n v="1"/>
    <n v="0"/>
    <s v="Bank Withdrawal"/>
    <n v="1"/>
    <n v="471"/>
    <n v="0"/>
    <s v="Q3"/>
    <n v="0"/>
    <n v="3"/>
    <n v="0"/>
    <s v="California"/>
    <n v="0"/>
    <n v="0"/>
    <n v="0"/>
    <n v="5"/>
    <n v="383.65"/>
    <n v="0"/>
    <n v="164.05"/>
    <n v="0"/>
    <n v="547.70000000000005"/>
    <n v="0"/>
    <n v="1"/>
    <n v="93452"/>
    <n v="0"/>
  </r>
  <r>
    <n v="57"/>
    <n v="7"/>
    <n v="20.79"/>
    <s v="Active User"/>
    <s v="Active User"/>
    <x v="74"/>
    <x v="371"/>
    <n v="6100"/>
    <x v="2"/>
    <s v="United States"/>
    <x v="547"/>
    <s v="Stayed"/>
    <n v="0"/>
    <n v="1"/>
    <s v="Female"/>
    <n v="1"/>
    <s v="Fiber Optic"/>
    <s v="33.521447, -117.602555"/>
    <n v="33.521447000000002"/>
    <n v="-117.602555"/>
    <n v="1"/>
    <n v="104.4"/>
    <n v="1"/>
    <n v="0"/>
    <n v="7"/>
    <x v="1"/>
    <n v="0"/>
    <n v="1"/>
    <n v="1"/>
    <n v="1"/>
    <s v="Mailed Check"/>
    <n v="1"/>
    <n v="34321"/>
    <n v="0"/>
    <s v="Q3"/>
    <n v="1"/>
    <n v="3"/>
    <n v="0"/>
    <s v="California"/>
    <n v="1"/>
    <n v="1"/>
    <n v="1"/>
    <n v="50"/>
    <n v="5232.8999999999996"/>
    <n v="0"/>
    <n v="1039.5"/>
    <n v="0"/>
    <n v="6272.4"/>
    <n v="0"/>
    <n v="1"/>
    <n v="92675"/>
    <n v="0"/>
  </r>
  <r>
    <n v="64"/>
    <n v="24"/>
    <n v="41.34"/>
    <s v="Active User"/>
    <s v="Active User"/>
    <x v="57"/>
    <x v="372"/>
    <n v="4628"/>
    <x v="2"/>
    <s v="United States"/>
    <x v="548"/>
    <s v="Stayed"/>
    <n v="0"/>
    <n v="1"/>
    <s v="Male"/>
    <n v="1"/>
    <s v="Cable"/>
    <s v="38.377165, -123.037957"/>
    <n v="38.377164999999998"/>
    <n v="-123.03795700000001"/>
    <n v="1"/>
    <n v="81.400000000000006"/>
    <n v="1"/>
    <n v="0"/>
    <n v="6"/>
    <x v="1"/>
    <n v="1"/>
    <n v="1"/>
    <n v="1"/>
    <n v="1"/>
    <s v="Credit Card"/>
    <n v="1"/>
    <n v="1785"/>
    <n v="1"/>
    <s v="Q3"/>
    <n v="1"/>
    <n v="4"/>
    <n v="0"/>
    <s v="California"/>
    <n v="1"/>
    <n v="1"/>
    <n v="0"/>
    <n v="52"/>
    <n v="4354.45"/>
    <n v="0"/>
    <n v="2149.6799999999998"/>
    <n v="0"/>
    <n v="6504.13"/>
    <n v="0"/>
    <n v="1"/>
    <n v="94923"/>
    <n v="0"/>
  </r>
  <r>
    <n v="31"/>
    <n v="30"/>
    <n v="4.41"/>
    <s v="Competitor"/>
    <s v="Competitor made better offer"/>
    <x v="56"/>
    <x v="32"/>
    <n v="5955"/>
    <x v="1"/>
    <s v="United States"/>
    <x v="549"/>
    <s v="Churned"/>
    <n v="0"/>
    <n v="0"/>
    <s v="Female"/>
    <n v="1"/>
    <s v="DSL"/>
    <s v="34.066303, -118.435479"/>
    <n v="34.066302999999998"/>
    <n v="-118.435479"/>
    <n v="0"/>
    <n v="44.1"/>
    <n v="0"/>
    <n v="0"/>
    <n v="0"/>
    <x v="2"/>
    <n v="0"/>
    <n v="0"/>
    <n v="1"/>
    <n v="0"/>
    <s v="Bank Withdrawal"/>
    <n v="1"/>
    <n v="44150"/>
    <n v="0"/>
    <s v="Q3"/>
    <n v="0"/>
    <n v="3"/>
    <n v="0"/>
    <s v="California"/>
    <n v="0"/>
    <n v="0"/>
    <n v="0"/>
    <n v="1"/>
    <n v="44.1"/>
    <n v="0"/>
    <n v="4.41"/>
    <n v="0"/>
    <n v="48.51"/>
    <n v="0"/>
    <n v="1"/>
    <n v="90024"/>
    <n v="1"/>
  </r>
  <r>
    <n v="50"/>
    <n v="10"/>
    <n v="37.6"/>
    <s v="Active User"/>
    <s v="Active User"/>
    <x v="30"/>
    <x v="373"/>
    <n v="5168"/>
    <x v="1"/>
    <s v="United States"/>
    <x v="550"/>
    <s v="Stayed"/>
    <n v="0"/>
    <n v="0"/>
    <s v="Female"/>
    <n v="1"/>
    <s v="Fiber Optic"/>
    <s v="37.5923, -120.853288"/>
    <n v="37.592300000000002"/>
    <n v="-120.85328800000001"/>
    <n v="1"/>
    <n v="79.3"/>
    <n v="1"/>
    <n v="0"/>
    <n v="5"/>
    <x v="0"/>
    <n v="1"/>
    <n v="0"/>
    <n v="0"/>
    <n v="1"/>
    <s v="Bank Withdrawal"/>
    <n v="1"/>
    <n v="6822"/>
    <n v="0"/>
    <s v="Q3"/>
    <n v="1"/>
    <n v="3"/>
    <n v="0"/>
    <s v="California"/>
    <n v="0"/>
    <n v="0"/>
    <n v="0"/>
    <n v="26"/>
    <n v="2015.8"/>
    <n v="0"/>
    <n v="977.6"/>
    <n v="0"/>
    <n v="2993.4"/>
    <n v="0"/>
    <n v="1"/>
    <n v="95326"/>
    <n v="0"/>
  </r>
  <r>
    <n v="30"/>
    <n v="51"/>
    <n v="7.41"/>
    <s v="Active User"/>
    <s v="Active User"/>
    <x v="54"/>
    <x v="288"/>
    <n v="4870"/>
    <x v="2"/>
    <s v="United States"/>
    <x v="551"/>
    <s v="Stayed"/>
    <n v="0"/>
    <n v="1"/>
    <s v="Female"/>
    <n v="1"/>
    <s v="DSL"/>
    <s v="33.828289, -117.201666"/>
    <n v="33.828288999999998"/>
    <n v="-117.201666"/>
    <n v="0"/>
    <n v="60.25"/>
    <n v="0"/>
    <n v="0"/>
    <n v="0"/>
    <x v="0"/>
    <n v="0"/>
    <n v="1"/>
    <n v="1"/>
    <n v="0"/>
    <s v="Bank Withdrawal"/>
    <n v="1"/>
    <n v="26357"/>
    <n v="1"/>
    <s v="Q3"/>
    <n v="0"/>
    <n v="4"/>
    <n v="0"/>
    <s v="California"/>
    <n v="0"/>
    <n v="0"/>
    <n v="0"/>
    <n v="21"/>
    <n v="1258.3499999999999"/>
    <n v="0"/>
    <n v="155.61000000000001"/>
    <n v="0"/>
    <n v="1413.96"/>
    <n v="0"/>
    <n v="1"/>
    <n v="92571"/>
    <n v="0"/>
  </r>
  <r>
    <n v="32"/>
    <n v="26"/>
    <n v="0"/>
    <s v="Active User"/>
    <s v="Active User"/>
    <x v="23"/>
    <x v="374"/>
    <n v="3844"/>
    <x v="2"/>
    <s v="United States"/>
    <x v="552"/>
    <s v="Stayed"/>
    <n v="0"/>
    <n v="1"/>
    <s v="Male"/>
    <n v="1"/>
    <s v="DSL"/>
    <s v="40.854512, -123.450097"/>
    <n v="40.854512"/>
    <n v="-123.450097"/>
    <n v="1"/>
    <n v="45.1"/>
    <n v="0"/>
    <n v="0"/>
    <n v="6"/>
    <x v="0"/>
    <n v="1"/>
    <n v="0"/>
    <n v="1"/>
    <n v="1"/>
    <s v="Credit Card"/>
    <n v="0"/>
    <n v="485"/>
    <n v="0"/>
    <s v="Q3"/>
    <n v="1"/>
    <n v="4"/>
    <n v="0"/>
    <s v="California"/>
    <n v="1"/>
    <n v="1"/>
    <n v="0"/>
    <n v="42"/>
    <n v="2049.0500000000002"/>
    <n v="0"/>
    <n v="0"/>
    <n v="0"/>
    <n v="2049.0500000000002"/>
    <n v="0"/>
    <n v="1"/>
    <n v="95527"/>
    <n v="0"/>
  </r>
  <r>
    <n v="39"/>
    <n v="6"/>
    <n v="0"/>
    <s v="Active User"/>
    <s v="Active User"/>
    <x v="6"/>
    <x v="283"/>
    <n v="6395"/>
    <x v="0"/>
    <s v="United States"/>
    <x v="553"/>
    <s v="Stayed"/>
    <n v="0"/>
    <n v="0"/>
    <s v="Male"/>
    <n v="1"/>
    <s v="DSL"/>
    <s v="41.505916, -120.152505"/>
    <n v="41.505915999999999"/>
    <n v="-120.152505"/>
    <n v="1"/>
    <n v="50.95"/>
    <n v="0"/>
    <n v="0"/>
    <n v="10"/>
    <x v="0"/>
    <n v="1"/>
    <n v="1"/>
    <n v="1"/>
    <n v="1"/>
    <s v="Bank Withdrawal"/>
    <n v="0"/>
    <n v="857"/>
    <n v="1"/>
    <s v="Q3"/>
    <n v="1"/>
    <n v="3"/>
    <n v="0"/>
    <s v="California"/>
    <n v="1"/>
    <n v="1"/>
    <n v="0"/>
    <n v="67"/>
    <n v="3521.7"/>
    <n v="0"/>
    <n v="0"/>
    <n v="0"/>
    <n v="3521.7"/>
    <n v="0"/>
    <n v="1"/>
    <n v="96104"/>
    <n v="0"/>
  </r>
  <r>
    <n v="60"/>
    <n v="16"/>
    <n v="39.83"/>
    <s v="Active User"/>
    <s v="Active User"/>
    <x v="22"/>
    <x v="375"/>
    <n v="5722"/>
    <x v="1"/>
    <s v="United States"/>
    <x v="554"/>
    <s v="Stayed"/>
    <n v="0"/>
    <n v="1"/>
    <s v="Female"/>
    <n v="1"/>
    <s v="Cable"/>
    <s v="36.527243, -118.594938"/>
    <n v="36.527242999999999"/>
    <n v="-118.594938"/>
    <n v="1"/>
    <n v="54.7"/>
    <n v="0"/>
    <n v="0"/>
    <n v="1"/>
    <x v="4"/>
    <n v="1"/>
    <n v="0"/>
    <n v="1"/>
    <n v="1"/>
    <s v="Credit Card"/>
    <n v="1"/>
    <n v="56"/>
    <n v="0"/>
    <s v="Q3"/>
    <n v="1"/>
    <n v="3"/>
    <n v="0"/>
    <s v="California"/>
    <n v="0"/>
    <n v="0"/>
    <n v="0"/>
    <n v="22"/>
    <n v="1178.75"/>
    <n v="0"/>
    <n v="876.26"/>
    <n v="0"/>
    <n v="2055.0100000000002"/>
    <n v="0"/>
    <n v="1"/>
    <n v="93262"/>
    <n v="0"/>
  </r>
  <r>
    <n v="70"/>
    <n v="53"/>
    <n v="19.68"/>
    <s v="Active User"/>
    <s v="Active User"/>
    <x v="56"/>
    <x v="99"/>
    <n v="4353"/>
    <x v="2"/>
    <s v="United States"/>
    <x v="555"/>
    <s v="Stayed"/>
    <n v="1"/>
    <n v="0"/>
    <s v="Male"/>
    <n v="1"/>
    <s v="Fiber Optic"/>
    <s v="36.749403, -119.787574"/>
    <n v="36.749403000000001"/>
    <n v="-119.78757400000001"/>
    <n v="1"/>
    <n v="93.25"/>
    <n v="1"/>
    <n v="3"/>
    <n v="4"/>
    <x v="0"/>
    <n v="1"/>
    <n v="1"/>
    <n v="1"/>
    <n v="1"/>
    <s v="Bank Withdrawal"/>
    <n v="1"/>
    <n v="13858"/>
    <n v="0"/>
    <s v="Q3"/>
    <n v="1"/>
    <n v="3"/>
    <n v="1"/>
    <s v="California"/>
    <n v="1"/>
    <n v="0"/>
    <n v="0"/>
    <n v="60"/>
    <n v="5774.55"/>
    <n v="0"/>
    <n v="1180.8"/>
    <n v="0"/>
    <n v="6955.35"/>
    <n v="0"/>
    <n v="1"/>
    <n v="93701"/>
    <n v="0"/>
  </r>
  <r>
    <n v="27"/>
    <n v="52"/>
    <n v="0"/>
    <s v="Active User"/>
    <s v="Active User"/>
    <x v="32"/>
    <x v="376"/>
    <n v="4829"/>
    <x v="1"/>
    <s v="United States"/>
    <x v="556"/>
    <s v="Stayed"/>
    <n v="1"/>
    <n v="0"/>
    <s v="Female"/>
    <n v="1"/>
    <s v="DSL"/>
    <s v="38.349195, -121.902943"/>
    <n v="38.349195000000002"/>
    <n v="-121.90294299999999"/>
    <n v="1"/>
    <n v="35.049999999999997"/>
    <n v="0"/>
    <n v="2"/>
    <n v="9"/>
    <x v="0"/>
    <n v="1"/>
    <n v="1"/>
    <n v="0"/>
    <n v="1"/>
    <s v="Bank Withdrawal"/>
    <n v="0"/>
    <n v="171"/>
    <n v="0"/>
    <s v="Q3"/>
    <n v="1"/>
    <n v="3"/>
    <n v="0"/>
    <s v="California"/>
    <n v="0"/>
    <n v="1"/>
    <n v="0"/>
    <n v="46"/>
    <n v="1620.25"/>
    <n v="0"/>
    <n v="0"/>
    <n v="0"/>
    <n v="1620.25"/>
    <n v="1"/>
    <n v="1"/>
    <n v="95625"/>
    <n v="0"/>
  </r>
  <r>
    <n v="28"/>
    <n v="59"/>
    <n v="4.08"/>
    <s v="Active User"/>
    <s v="Active User"/>
    <x v="53"/>
    <x v="4"/>
    <n v="5756"/>
    <x v="1"/>
    <s v="United States"/>
    <x v="557"/>
    <s v="Stayed"/>
    <n v="1"/>
    <n v="1"/>
    <s v="Female"/>
    <n v="1"/>
    <s v="Fiber Optic"/>
    <s v="37.255479, -121.889838"/>
    <n v="37.255479000000001"/>
    <n v="-121.889838"/>
    <n v="0"/>
    <n v="84.8"/>
    <n v="1"/>
    <n v="2"/>
    <n v="0"/>
    <x v="0"/>
    <n v="0"/>
    <n v="0"/>
    <n v="1"/>
    <n v="0"/>
    <s v="Bank Withdrawal"/>
    <n v="1"/>
    <n v="31926"/>
    <n v="1"/>
    <s v="Q3"/>
    <n v="0"/>
    <n v="3"/>
    <n v="0"/>
    <s v="California"/>
    <n v="0"/>
    <n v="0"/>
    <n v="0"/>
    <n v="46"/>
    <n v="3958.85"/>
    <n v="0"/>
    <n v="187.68"/>
    <n v="0"/>
    <n v="4146.53"/>
    <n v="1"/>
    <n v="1"/>
    <n v="95118"/>
    <n v="0"/>
  </r>
  <r>
    <n v="56"/>
    <n v="27"/>
    <n v="22.62"/>
    <s v="Active User"/>
    <s v="Active User"/>
    <x v="26"/>
    <x v="26"/>
    <n v="6063"/>
    <x v="0"/>
    <s v="United States"/>
    <x v="558"/>
    <s v="Stayed"/>
    <n v="1"/>
    <n v="0"/>
    <s v="Female"/>
    <n v="1"/>
    <s v="Cable"/>
    <s v="33.141265, -116.967221"/>
    <n v="33.141264999999997"/>
    <n v="-116.967221"/>
    <n v="1"/>
    <n v="66.75"/>
    <n v="1"/>
    <n v="3"/>
    <n v="8"/>
    <x v="0"/>
    <n v="1"/>
    <n v="1"/>
    <n v="0"/>
    <n v="1"/>
    <s v="Credit Card"/>
    <n v="1"/>
    <n v="48690"/>
    <n v="1"/>
    <s v="Q3"/>
    <n v="1"/>
    <n v="3"/>
    <n v="0"/>
    <s v="California"/>
    <n v="0"/>
    <n v="0"/>
    <n v="0"/>
    <n v="72"/>
    <n v="4760.3"/>
    <n v="0"/>
    <n v="1628.64"/>
    <n v="0"/>
    <n v="6388.94"/>
    <n v="0"/>
    <n v="1"/>
    <n v="92027"/>
    <n v="0"/>
  </r>
  <r>
    <n v="43"/>
    <n v="10"/>
    <n v="42.34"/>
    <s v="Active User"/>
    <s v="Active User"/>
    <x v="70"/>
    <x v="47"/>
    <n v="4131"/>
    <x v="1"/>
    <s v="United States"/>
    <x v="559"/>
    <s v="Joined"/>
    <n v="0"/>
    <n v="0"/>
    <s v="Female"/>
    <n v="1"/>
    <s v="DSL"/>
    <s v="33.830453, -118.384565"/>
    <n v="33.830452999999999"/>
    <n v="-118.38456499999999"/>
    <n v="0"/>
    <n v="45.15"/>
    <n v="0"/>
    <n v="0"/>
    <n v="0"/>
    <x v="0"/>
    <n v="0"/>
    <n v="0"/>
    <n v="0"/>
    <n v="0"/>
    <s v="Credit Card"/>
    <n v="1"/>
    <n v="34191"/>
    <n v="0"/>
    <s v="Q3"/>
    <n v="0"/>
    <n v="3"/>
    <n v="0"/>
    <s v="California"/>
    <n v="0"/>
    <n v="0"/>
    <n v="0"/>
    <n v="1"/>
    <n v="45.15"/>
    <n v="0"/>
    <n v="42.34"/>
    <n v="0"/>
    <n v="87.49"/>
    <n v="0"/>
    <n v="1"/>
    <n v="90277"/>
    <n v="0"/>
  </r>
  <r>
    <n v="56"/>
    <n v="0"/>
    <n v="35.799999999999997"/>
    <s v="Active User"/>
    <s v="Active User"/>
    <x v="17"/>
    <x v="32"/>
    <n v="5689"/>
    <x v="2"/>
    <s v="United States"/>
    <x v="560"/>
    <s v="Stayed"/>
    <n v="0"/>
    <n v="0"/>
    <s v="Male"/>
    <n v="0"/>
    <s v="No Internet Service"/>
    <s v="34.089953, -118.294824"/>
    <n v="34.089953000000001"/>
    <n v="-118.29482400000001"/>
    <n v="1"/>
    <n v="20.100000000000001"/>
    <n v="0"/>
    <n v="0"/>
    <n v="9"/>
    <x v="5"/>
    <n v="0"/>
    <n v="0"/>
    <n v="0"/>
    <n v="1"/>
    <s v="Credit Card"/>
    <n v="1"/>
    <n v="41713"/>
    <n v="0"/>
    <s v="Q3"/>
    <n v="1"/>
    <n v="3"/>
    <n v="0"/>
    <s v="California"/>
    <n v="0"/>
    <n v="0"/>
    <n v="0"/>
    <n v="24"/>
    <n v="533.9"/>
    <n v="0"/>
    <n v="859.2"/>
    <n v="0"/>
    <n v="1393.1"/>
    <n v="0"/>
    <n v="0"/>
    <n v="90029"/>
    <n v="0"/>
  </r>
  <r>
    <n v="24"/>
    <n v="47"/>
    <n v="0"/>
    <s v="Active User"/>
    <s v="Active User"/>
    <x v="53"/>
    <x v="377"/>
    <n v="4810"/>
    <x v="1"/>
    <s v="United States"/>
    <x v="561"/>
    <s v="Stayed"/>
    <n v="1"/>
    <n v="0"/>
    <s v="Male"/>
    <n v="1"/>
    <s v="DSL"/>
    <s v="35.236549, -120.727344"/>
    <n v="35.236548999999997"/>
    <n v="-120.727344"/>
    <n v="1"/>
    <n v="39.200000000000003"/>
    <n v="0"/>
    <n v="2"/>
    <n v="8"/>
    <x v="1"/>
    <n v="0"/>
    <n v="1"/>
    <n v="1"/>
    <n v="1"/>
    <s v="Bank Withdrawal"/>
    <n v="0"/>
    <n v="31982"/>
    <n v="0"/>
    <s v="Q3"/>
    <n v="1"/>
    <n v="4"/>
    <n v="0"/>
    <s v="California"/>
    <n v="1"/>
    <n v="1"/>
    <n v="0"/>
    <n v="49"/>
    <n v="1838.15"/>
    <n v="0"/>
    <n v="0"/>
    <n v="0"/>
    <n v="1838.15"/>
    <n v="1"/>
    <n v="1"/>
    <n v="93405"/>
    <n v="0"/>
  </r>
  <r>
    <n v="49"/>
    <n v="2"/>
    <n v="32.43"/>
    <s v="Active User"/>
    <s v="Active User"/>
    <x v="3"/>
    <x v="378"/>
    <n v="6161"/>
    <x v="2"/>
    <s v="United States"/>
    <x v="562"/>
    <s v="Stayed"/>
    <n v="0"/>
    <n v="1"/>
    <s v="Female"/>
    <n v="1"/>
    <s v="Fiber Optic"/>
    <s v="39.745712, -121.84333"/>
    <n v="39.745711999999997"/>
    <n v="-121.84332999999999"/>
    <n v="0"/>
    <n v="106.8"/>
    <n v="1"/>
    <n v="0"/>
    <n v="0"/>
    <x v="0"/>
    <n v="1"/>
    <n v="0"/>
    <n v="1"/>
    <n v="0"/>
    <s v="Bank Withdrawal"/>
    <n v="1"/>
    <n v="35808"/>
    <n v="0"/>
    <s v="Q3"/>
    <n v="0"/>
    <n v="3"/>
    <n v="0"/>
    <s v="California"/>
    <n v="1"/>
    <n v="1"/>
    <n v="1"/>
    <n v="56"/>
    <n v="5914.4"/>
    <n v="30"/>
    <n v="1816.08"/>
    <n v="0"/>
    <n v="7760.48"/>
    <n v="0"/>
    <n v="0"/>
    <n v="95926"/>
    <n v="0"/>
  </r>
  <r>
    <n v="48"/>
    <n v="0"/>
    <n v="7.96"/>
    <s v="Active User"/>
    <s v="Active User"/>
    <x v="68"/>
    <x v="379"/>
    <n v="2723"/>
    <x v="1"/>
    <s v="United States"/>
    <x v="563"/>
    <s v="Stayed"/>
    <n v="0"/>
    <n v="0"/>
    <s v="Male"/>
    <n v="0"/>
    <s v="No Internet Service"/>
    <s v="38.41935, -120.469545"/>
    <n v="38.419350000000001"/>
    <n v="-120.469545"/>
    <n v="0"/>
    <n v="26.35"/>
    <n v="1"/>
    <n v="0"/>
    <n v="0"/>
    <x v="0"/>
    <n v="0"/>
    <n v="0"/>
    <n v="1"/>
    <n v="0"/>
    <s v="Bank Withdrawal"/>
    <n v="1"/>
    <n v="2198"/>
    <n v="0"/>
    <s v="Q3"/>
    <n v="0"/>
    <n v="3"/>
    <n v="0"/>
    <s v="California"/>
    <n v="0"/>
    <n v="0"/>
    <n v="0"/>
    <n v="15"/>
    <n v="378.6"/>
    <n v="0"/>
    <n v="119.4"/>
    <n v="0"/>
    <n v="498"/>
    <n v="0"/>
    <n v="0"/>
    <n v="95255"/>
    <n v="0"/>
  </r>
  <r>
    <n v="66"/>
    <n v="30"/>
    <n v="27"/>
    <s v="Active User"/>
    <s v="Active User"/>
    <x v="25"/>
    <x v="380"/>
    <n v="5831"/>
    <x v="1"/>
    <s v="United States"/>
    <x v="564"/>
    <s v="Stayed"/>
    <n v="0"/>
    <n v="1"/>
    <s v="Female"/>
    <n v="1"/>
    <s v="Cable"/>
    <s v="37.669516, -120.626964"/>
    <n v="37.669516000000002"/>
    <n v="-120.626964"/>
    <n v="0"/>
    <n v="55.65"/>
    <n v="1"/>
    <n v="0"/>
    <n v="0"/>
    <x v="0"/>
    <n v="0"/>
    <n v="0"/>
    <n v="0"/>
    <n v="0"/>
    <s v="Bank Withdrawal"/>
    <n v="1"/>
    <n v="8308"/>
    <n v="0"/>
    <s v="Q3"/>
    <n v="0"/>
    <n v="4"/>
    <n v="1"/>
    <s v="California"/>
    <n v="0"/>
    <n v="0"/>
    <n v="0"/>
    <n v="42"/>
    <n v="2421.75"/>
    <n v="0"/>
    <n v="1134"/>
    <n v="0"/>
    <n v="3555.75"/>
    <n v="0"/>
    <n v="1"/>
    <n v="95386"/>
    <n v="0"/>
  </r>
  <r>
    <n v="43"/>
    <n v="0"/>
    <n v="24.65"/>
    <s v="Active User"/>
    <s v="Active User"/>
    <x v="52"/>
    <x v="381"/>
    <n v="2360"/>
    <x v="1"/>
    <s v="United States"/>
    <x v="565"/>
    <s v="Stayed"/>
    <n v="1"/>
    <n v="0"/>
    <s v="Female"/>
    <n v="0"/>
    <s v="No Internet Service"/>
    <s v="36.456091, -119.486225"/>
    <n v="36.456091000000001"/>
    <n v="-119.486225"/>
    <n v="1"/>
    <n v="20.100000000000001"/>
    <n v="0"/>
    <n v="1"/>
    <n v="3"/>
    <x v="0"/>
    <n v="0"/>
    <n v="0"/>
    <n v="1"/>
    <n v="1"/>
    <s v="Credit Card"/>
    <n v="1"/>
    <n v="646"/>
    <n v="0"/>
    <s v="Q3"/>
    <n v="1"/>
    <n v="3"/>
    <n v="0"/>
    <s v="California"/>
    <n v="0"/>
    <n v="0"/>
    <n v="0"/>
    <n v="12"/>
    <n v="232.4"/>
    <n v="0"/>
    <n v="295.8"/>
    <n v="0"/>
    <n v="528.20000000000005"/>
    <n v="0"/>
    <n v="0"/>
    <n v="93673"/>
    <n v="0"/>
  </r>
  <r>
    <n v="40"/>
    <n v="3"/>
    <n v="6.6"/>
    <s v="Active User"/>
    <s v="Active User"/>
    <x v="74"/>
    <x v="382"/>
    <n v="5590"/>
    <x v="1"/>
    <s v="United States"/>
    <x v="566"/>
    <s v="Stayed"/>
    <n v="0"/>
    <n v="1"/>
    <s v="Male"/>
    <n v="1"/>
    <s v="Cable"/>
    <s v="37.316807, -120.855753"/>
    <n v="37.316806999999997"/>
    <n v="-120.85575300000001"/>
    <n v="0"/>
    <n v="55.7"/>
    <n v="1"/>
    <n v="0"/>
    <n v="0"/>
    <x v="0"/>
    <n v="0"/>
    <n v="0"/>
    <n v="1"/>
    <n v="0"/>
    <s v="Bank Withdrawal"/>
    <n v="1"/>
    <n v="1960"/>
    <n v="0"/>
    <s v="Q3"/>
    <n v="0"/>
    <n v="4"/>
    <n v="0"/>
    <s v="California"/>
    <n v="0"/>
    <n v="0"/>
    <n v="0"/>
    <n v="41"/>
    <n v="2237.5500000000002"/>
    <n v="0"/>
    <n v="270.60000000000002"/>
    <n v="0"/>
    <n v="2508.15"/>
    <n v="0"/>
    <n v="1"/>
    <n v="95374"/>
    <n v="0"/>
  </r>
  <r>
    <n v="29"/>
    <n v="59"/>
    <n v="30.58"/>
    <s v="Active User"/>
    <s v="Active User"/>
    <x v="49"/>
    <x v="383"/>
    <n v="5038"/>
    <x v="0"/>
    <s v="United States"/>
    <x v="567"/>
    <s v="Stayed"/>
    <n v="1"/>
    <n v="1"/>
    <s v="Male"/>
    <n v="1"/>
    <s v="Fiber Optic"/>
    <s v="38.823278, -121.281856"/>
    <n v="38.823278000000002"/>
    <n v="-121.281856"/>
    <n v="0"/>
    <n v="111.15"/>
    <n v="0"/>
    <n v="3"/>
    <n v="0"/>
    <x v="0"/>
    <n v="1"/>
    <n v="1"/>
    <n v="1"/>
    <n v="0"/>
    <s v="Bank Withdrawal"/>
    <n v="1"/>
    <n v="15494"/>
    <n v="1"/>
    <s v="Q3"/>
    <n v="0"/>
    <n v="5"/>
    <n v="0"/>
    <s v="California"/>
    <n v="1"/>
    <n v="1"/>
    <n v="1"/>
    <n v="41"/>
    <n v="4507.1499999999996"/>
    <n v="0"/>
    <n v="1253.78"/>
    <n v="0"/>
    <n v="5760.93"/>
    <n v="1"/>
    <n v="1"/>
    <n v="95765"/>
    <n v="0"/>
  </r>
  <r>
    <n v="64"/>
    <n v="0"/>
    <n v="20.96"/>
    <s v="Active User"/>
    <s v="Active User"/>
    <x v="76"/>
    <x v="377"/>
    <n v="6444"/>
    <x v="0"/>
    <s v="United States"/>
    <x v="568"/>
    <s v="Stayed"/>
    <n v="1"/>
    <n v="0"/>
    <s v="Male"/>
    <n v="0"/>
    <s v="No Internet Service"/>
    <s v="35.233745, -120.626442"/>
    <n v="35.233744999999999"/>
    <n v="-120.626442"/>
    <n v="1"/>
    <n v="20.05"/>
    <n v="0"/>
    <n v="1"/>
    <n v="5"/>
    <x v="1"/>
    <n v="0"/>
    <n v="0"/>
    <n v="0"/>
    <n v="1"/>
    <s v="Credit Card"/>
    <n v="1"/>
    <n v="27047"/>
    <n v="0"/>
    <s v="Q3"/>
    <n v="1"/>
    <n v="5"/>
    <n v="0"/>
    <s v="California"/>
    <n v="0"/>
    <n v="0"/>
    <n v="0"/>
    <n v="62"/>
    <n v="1263.9000000000001"/>
    <n v="0"/>
    <n v="1299.52"/>
    <n v="0"/>
    <n v="2563.42"/>
    <n v="0"/>
    <n v="0"/>
    <n v="93401"/>
    <n v="0"/>
  </r>
  <r>
    <n v="46"/>
    <n v="18"/>
    <n v="18.260000000000002"/>
    <s v="Active User"/>
    <s v="Active User"/>
    <x v="38"/>
    <x v="91"/>
    <n v="6280"/>
    <x v="0"/>
    <s v="United States"/>
    <x v="569"/>
    <s v="Stayed"/>
    <n v="0"/>
    <n v="0"/>
    <s v="Male"/>
    <n v="1"/>
    <s v="DSL"/>
    <s v="33.606336, -117.893042"/>
    <n v="33.606335999999999"/>
    <n v="-117.89304199999999"/>
    <n v="1"/>
    <n v="76.95"/>
    <n v="1"/>
    <n v="0"/>
    <n v="1"/>
    <x v="3"/>
    <n v="0"/>
    <n v="1"/>
    <n v="1"/>
    <n v="1"/>
    <s v="Credit Card"/>
    <n v="1"/>
    <n v="3124"/>
    <n v="1"/>
    <s v="Q3"/>
    <n v="1"/>
    <n v="3"/>
    <n v="0"/>
    <s v="California"/>
    <n v="1"/>
    <n v="1"/>
    <n v="1"/>
    <n v="70"/>
    <n v="5289.8"/>
    <n v="0"/>
    <n v="1278.2"/>
    <n v="0"/>
    <n v="6568"/>
    <n v="0"/>
    <n v="1"/>
    <n v="92662"/>
    <n v="0"/>
  </r>
  <r>
    <n v="21"/>
    <n v="41"/>
    <n v="33.549999999999997"/>
    <s v="Active User"/>
    <s v="Active User"/>
    <x v="41"/>
    <x v="190"/>
    <n v="5891"/>
    <x v="1"/>
    <s v="United States"/>
    <x v="570"/>
    <s v="Stayed"/>
    <n v="0"/>
    <n v="1"/>
    <s v="Male"/>
    <n v="1"/>
    <s v="Fiber Optic"/>
    <s v="41.232128, -123.194748"/>
    <n v="41.232128000000003"/>
    <n v="-123.194748"/>
    <n v="1"/>
    <n v="100.85"/>
    <n v="1"/>
    <n v="0"/>
    <n v="8"/>
    <x v="0"/>
    <n v="0"/>
    <n v="0"/>
    <n v="0"/>
    <n v="1"/>
    <s v="Bank Withdrawal"/>
    <n v="1"/>
    <n v="170"/>
    <n v="0"/>
    <s v="Q3"/>
    <n v="1"/>
    <n v="5"/>
    <n v="0"/>
    <s v="California"/>
    <n v="1"/>
    <n v="1"/>
    <n v="1"/>
    <n v="34"/>
    <n v="3527.3"/>
    <n v="0"/>
    <n v="1140.7"/>
    <n v="0"/>
    <n v="4668"/>
    <n v="1"/>
    <n v="1"/>
    <n v="96031"/>
    <n v="0"/>
  </r>
  <r>
    <n v="66"/>
    <n v="8"/>
    <n v="5.21"/>
    <s v="Competitor"/>
    <s v="Competitor had better devices"/>
    <x v="72"/>
    <x v="32"/>
    <n v="3676"/>
    <x v="1"/>
    <s v="United States"/>
    <x v="571"/>
    <s v="Churned"/>
    <n v="0"/>
    <n v="1"/>
    <s v="Female"/>
    <n v="1"/>
    <s v="Fiber Optic"/>
    <s v="33.973616, -118.24902"/>
    <n v="33.973616"/>
    <n v="-118.24902"/>
    <n v="0"/>
    <n v="94.45"/>
    <n v="0"/>
    <n v="0"/>
    <n v="0"/>
    <x v="2"/>
    <n v="0"/>
    <n v="0"/>
    <n v="1"/>
    <n v="0"/>
    <s v="Credit Card"/>
    <n v="1"/>
    <n v="54492"/>
    <n v="0"/>
    <s v="Q3"/>
    <n v="0"/>
    <n v="1"/>
    <n v="1"/>
    <s v="California"/>
    <n v="1"/>
    <n v="0"/>
    <n v="1"/>
    <n v="8"/>
    <n v="742.95"/>
    <n v="0"/>
    <n v="41.68"/>
    <n v="0"/>
    <n v="784.63"/>
    <n v="0"/>
    <n v="1"/>
    <n v="90001"/>
    <n v="1"/>
  </r>
  <r>
    <n v="21"/>
    <n v="41"/>
    <n v="8.7100000000000009"/>
    <s v="Active User"/>
    <s v="Active User"/>
    <x v="47"/>
    <x v="184"/>
    <n v="6322"/>
    <x v="0"/>
    <s v="United States"/>
    <x v="572"/>
    <s v="Stayed"/>
    <n v="0"/>
    <n v="1"/>
    <s v="Female"/>
    <n v="1"/>
    <s v="DSL"/>
    <s v="33.864622, -118.179626"/>
    <n v="33.864621999999997"/>
    <n v="-118.179626"/>
    <n v="0"/>
    <n v="85.25"/>
    <n v="1"/>
    <n v="0"/>
    <n v="0"/>
    <x v="3"/>
    <n v="0"/>
    <n v="1"/>
    <n v="1"/>
    <n v="0"/>
    <s v="Mailed Check"/>
    <n v="1"/>
    <n v="91664"/>
    <n v="1"/>
    <s v="Q3"/>
    <n v="0"/>
    <n v="4"/>
    <n v="0"/>
    <s v="California"/>
    <n v="1"/>
    <n v="1"/>
    <n v="1"/>
    <n v="67"/>
    <n v="5714.2"/>
    <n v="0"/>
    <n v="583.57000000000005"/>
    <n v="1.31"/>
    <n v="6296.46"/>
    <n v="1"/>
    <n v="1"/>
    <n v="90805"/>
    <n v="0"/>
  </r>
  <r>
    <n v="24"/>
    <n v="82"/>
    <n v="0"/>
    <s v="Active User"/>
    <s v="Active User"/>
    <x v="34"/>
    <x v="384"/>
    <n v="2873"/>
    <x v="1"/>
    <s v="United States"/>
    <x v="573"/>
    <s v="Stayed"/>
    <n v="0"/>
    <n v="1"/>
    <s v="Female"/>
    <n v="1"/>
    <s v="Cable"/>
    <s v="37.04584, -118.397236"/>
    <n v="37.045839999999998"/>
    <n v="-118.39723600000001"/>
    <n v="1"/>
    <n v="49.85"/>
    <n v="0"/>
    <n v="0"/>
    <n v="10"/>
    <x v="4"/>
    <n v="0"/>
    <n v="0"/>
    <n v="1"/>
    <n v="1"/>
    <s v="Bank Withdrawal"/>
    <n v="0"/>
    <n v="13309"/>
    <n v="0"/>
    <s v="Q3"/>
    <n v="1"/>
    <n v="3"/>
    <n v="0"/>
    <s v="California"/>
    <n v="1"/>
    <n v="1"/>
    <n v="1"/>
    <n v="12"/>
    <n v="617.15"/>
    <n v="0"/>
    <n v="0"/>
    <n v="0"/>
    <n v="617.15"/>
    <n v="1"/>
    <n v="1"/>
    <n v="93514"/>
    <n v="0"/>
  </r>
  <r>
    <n v="66"/>
    <n v="28"/>
    <n v="4.0599999999999996"/>
    <s v="Active User"/>
    <s v="Active User"/>
    <x v="35"/>
    <x v="284"/>
    <n v="3412"/>
    <x v="0"/>
    <s v="United States"/>
    <x v="574"/>
    <s v="Stayed"/>
    <n v="1"/>
    <n v="0"/>
    <s v="Male"/>
    <n v="1"/>
    <s v="Fiber Optic"/>
    <s v="38.237018, -122.77872"/>
    <n v="38.237017999999999"/>
    <n v="-122.77872000000001"/>
    <n v="1"/>
    <n v="79.849999999999994"/>
    <n v="1"/>
    <n v="2"/>
    <n v="6"/>
    <x v="5"/>
    <n v="0"/>
    <n v="1"/>
    <n v="1"/>
    <n v="1"/>
    <s v="Bank Withdrawal"/>
    <n v="1"/>
    <n v="31930"/>
    <n v="0"/>
    <s v="Q3"/>
    <n v="1"/>
    <n v="3"/>
    <n v="1"/>
    <s v="California"/>
    <n v="0"/>
    <n v="0"/>
    <n v="0"/>
    <n v="24"/>
    <n v="1857.75"/>
    <n v="0"/>
    <n v="97.44"/>
    <n v="0"/>
    <n v="1955.19"/>
    <n v="0"/>
    <n v="1"/>
    <n v="94952"/>
    <n v="0"/>
  </r>
  <r>
    <n v="55"/>
    <n v="0"/>
    <n v="38.74"/>
    <s v="Active User"/>
    <s v="Active User"/>
    <x v="53"/>
    <x v="238"/>
    <n v="3575"/>
    <x v="2"/>
    <s v="United States"/>
    <x v="575"/>
    <s v="Stayed"/>
    <n v="0"/>
    <n v="0"/>
    <s v="Male"/>
    <n v="0"/>
    <s v="No Internet Service"/>
    <s v="35.480896, -120.469476"/>
    <n v="35.480896000000001"/>
    <n v="-120.469476"/>
    <n v="0"/>
    <n v="19.8"/>
    <n v="0"/>
    <n v="0"/>
    <n v="0"/>
    <x v="0"/>
    <n v="0"/>
    <n v="0"/>
    <n v="0"/>
    <n v="0"/>
    <s v="Bank Withdrawal"/>
    <n v="1"/>
    <n v="1203"/>
    <n v="0"/>
    <s v="Q3"/>
    <n v="0"/>
    <n v="3"/>
    <n v="0"/>
    <s v="California"/>
    <n v="0"/>
    <n v="0"/>
    <n v="0"/>
    <n v="42"/>
    <n v="849.9"/>
    <n v="0"/>
    <n v="1627.08"/>
    <n v="0"/>
    <n v="2476.98"/>
    <n v="0"/>
    <n v="0"/>
    <n v="93432"/>
    <n v="0"/>
  </r>
  <r>
    <n v="60"/>
    <n v="76"/>
    <n v="32.47"/>
    <s v="Active User"/>
    <s v="Active User"/>
    <x v="48"/>
    <x v="385"/>
    <n v="4558"/>
    <x v="0"/>
    <s v="United States"/>
    <x v="576"/>
    <s v="Stayed"/>
    <n v="1"/>
    <n v="1"/>
    <s v="Male"/>
    <n v="1"/>
    <s v="Fiber Optic"/>
    <s v="38.055562, -120.456298"/>
    <n v="38.055562000000002"/>
    <n v="-120.456298"/>
    <n v="1"/>
    <n v="114"/>
    <n v="1"/>
    <n v="3"/>
    <n v="1"/>
    <x v="0"/>
    <n v="1"/>
    <n v="1"/>
    <n v="1"/>
    <n v="1"/>
    <s v="Bank Withdrawal"/>
    <n v="1"/>
    <n v="460"/>
    <n v="1"/>
    <s v="Q3"/>
    <n v="1"/>
    <n v="3"/>
    <n v="0"/>
    <s v="California"/>
    <n v="1"/>
    <n v="1"/>
    <n v="1"/>
    <n v="72"/>
    <n v="8093.15"/>
    <n v="0"/>
    <n v="2337.84"/>
    <n v="0"/>
    <n v="10430.99"/>
    <n v="0"/>
    <n v="1"/>
    <n v="95251"/>
    <n v="0"/>
  </r>
  <r>
    <n v="35"/>
    <n v="0"/>
    <n v="22.37"/>
    <s v="Active User"/>
    <s v="Active User"/>
    <x v="0"/>
    <x v="386"/>
    <n v="2577"/>
    <x v="1"/>
    <s v="United States"/>
    <x v="577"/>
    <s v="Joined"/>
    <n v="0"/>
    <n v="0"/>
    <s v="Female"/>
    <n v="0"/>
    <s v="No Internet Service"/>
    <s v="32.68674, -117.186612"/>
    <n v="32.68674"/>
    <n v="-117.186612"/>
    <n v="0"/>
    <n v="19.149999999999999"/>
    <n v="0"/>
    <n v="0"/>
    <n v="0"/>
    <x v="0"/>
    <n v="0"/>
    <n v="0"/>
    <n v="0"/>
    <n v="0"/>
    <s v="Credit Card"/>
    <n v="1"/>
    <n v="24093"/>
    <n v="0"/>
    <s v="Q3"/>
    <n v="0"/>
    <n v="5"/>
    <n v="0"/>
    <s v="California"/>
    <n v="0"/>
    <n v="0"/>
    <n v="0"/>
    <n v="1"/>
    <n v="19.149999999999999"/>
    <n v="0"/>
    <n v="22.37"/>
    <n v="0"/>
    <n v="41.52"/>
    <n v="0"/>
    <n v="0"/>
    <n v="92118"/>
    <n v="0"/>
  </r>
  <r>
    <n v="54"/>
    <n v="26"/>
    <n v="5.43"/>
    <s v="Attitude"/>
    <s v="Attitude of support person"/>
    <x v="9"/>
    <x v="259"/>
    <n v="5347"/>
    <x v="1"/>
    <s v="United States"/>
    <x v="578"/>
    <s v="Churned"/>
    <n v="0"/>
    <n v="0"/>
    <s v="Male"/>
    <n v="1"/>
    <s v="Fiber Optic"/>
    <s v="34.038983, -117.991372"/>
    <n v="34.038983000000002"/>
    <n v="-117.991372"/>
    <n v="0"/>
    <n v="91.1"/>
    <n v="0"/>
    <n v="0"/>
    <n v="0"/>
    <x v="4"/>
    <n v="0"/>
    <n v="0"/>
    <n v="1"/>
    <n v="0"/>
    <s v="Bank Withdrawal"/>
    <n v="1"/>
    <n v="30802"/>
    <n v="0"/>
    <s v="Q3"/>
    <n v="0"/>
    <n v="2"/>
    <n v="0"/>
    <s v="California"/>
    <n v="1"/>
    <n v="1"/>
    <n v="1"/>
    <n v="13"/>
    <n v="1135.7"/>
    <n v="80"/>
    <n v="70.59"/>
    <n v="0"/>
    <n v="1286.29"/>
    <n v="0"/>
    <n v="0"/>
    <n v="91746"/>
    <n v="1"/>
  </r>
  <r>
    <n v="36"/>
    <n v="26"/>
    <n v="0"/>
    <s v="Active User"/>
    <s v="Active User"/>
    <x v="34"/>
    <x v="387"/>
    <n v="2327"/>
    <x v="0"/>
    <s v="United States"/>
    <x v="579"/>
    <s v="Stayed"/>
    <n v="1"/>
    <n v="1"/>
    <s v="Male"/>
    <n v="1"/>
    <s v="DSL"/>
    <s v="38.748316, -120.675512"/>
    <n v="38.748316000000003"/>
    <n v="-120.675512"/>
    <n v="0"/>
    <n v="40.1"/>
    <n v="0"/>
    <n v="3"/>
    <n v="0"/>
    <x v="0"/>
    <n v="0"/>
    <n v="1"/>
    <n v="0"/>
    <n v="0"/>
    <s v="Credit Card"/>
    <n v="0"/>
    <n v="4829"/>
    <n v="1"/>
    <s v="Q3"/>
    <n v="0"/>
    <n v="4"/>
    <n v="0"/>
    <s v="California"/>
    <n v="0"/>
    <n v="0"/>
    <n v="0"/>
    <n v="23"/>
    <n v="857.75"/>
    <n v="0"/>
    <n v="0"/>
    <n v="0"/>
    <n v="857.75"/>
    <n v="0"/>
    <n v="1"/>
    <n v="95709"/>
    <n v="0"/>
  </r>
  <r>
    <n v="19"/>
    <n v="59"/>
    <n v="18.739999999999998"/>
    <s v="Active User"/>
    <s v="Active User"/>
    <x v="26"/>
    <x v="33"/>
    <n v="5895"/>
    <x v="2"/>
    <s v="United States"/>
    <x v="580"/>
    <s v="Stayed"/>
    <n v="1"/>
    <n v="0"/>
    <s v="Female"/>
    <n v="1"/>
    <s v="Fiber Optic"/>
    <s v="38.489273, -120.891614"/>
    <n v="38.489272999999997"/>
    <n v="-120.891614"/>
    <n v="0"/>
    <n v="106.6"/>
    <n v="1"/>
    <n v="2"/>
    <n v="0"/>
    <x v="3"/>
    <n v="1"/>
    <n v="0"/>
    <n v="1"/>
    <n v="0"/>
    <s v="Bank Withdrawal"/>
    <n v="1"/>
    <n v="2220"/>
    <n v="1"/>
    <s v="Q3"/>
    <n v="0"/>
    <n v="4"/>
    <n v="0"/>
    <s v="California"/>
    <n v="1"/>
    <n v="1"/>
    <n v="1"/>
    <n v="67"/>
    <n v="7244.7"/>
    <n v="0"/>
    <n v="1255.58"/>
    <n v="0"/>
    <n v="8500.2800000000007"/>
    <n v="1"/>
    <n v="1"/>
    <n v="95669"/>
    <n v="0"/>
  </r>
  <r>
    <n v="63"/>
    <n v="5"/>
    <n v="14.21"/>
    <s v="Dissatisfaction"/>
    <s v="Service dissatisfaction"/>
    <x v="33"/>
    <x v="388"/>
    <n v="2445"/>
    <x v="1"/>
    <s v="United States"/>
    <x v="581"/>
    <s v="Churned"/>
    <n v="0"/>
    <n v="0"/>
    <s v="Female"/>
    <n v="1"/>
    <s v="Fiber Optic"/>
    <s v="34.19829, -118.602203"/>
    <n v="34.19829"/>
    <n v="-118.602203"/>
    <n v="1"/>
    <n v="85.35"/>
    <n v="1"/>
    <n v="0"/>
    <n v="1"/>
    <x v="2"/>
    <n v="0"/>
    <n v="0"/>
    <n v="1"/>
    <n v="1"/>
    <s v="Bank Withdrawal"/>
    <n v="1"/>
    <n v="23519"/>
    <n v="0"/>
    <s v="Q3"/>
    <n v="1"/>
    <n v="3"/>
    <n v="0"/>
    <s v="California"/>
    <n v="0"/>
    <n v="0"/>
    <n v="1"/>
    <n v="9"/>
    <n v="754.65"/>
    <n v="50"/>
    <n v="127.89"/>
    <n v="0"/>
    <n v="932.54"/>
    <n v="0"/>
    <n v="0"/>
    <n v="91303"/>
    <n v="1"/>
  </r>
  <r>
    <n v="25"/>
    <n v="82"/>
    <n v="44.74"/>
    <s v="Active User"/>
    <s v="Active User"/>
    <x v="24"/>
    <x v="389"/>
    <n v="3358"/>
    <x v="1"/>
    <s v="United States"/>
    <x v="582"/>
    <s v="Stayed"/>
    <n v="0"/>
    <n v="0"/>
    <s v="Female"/>
    <n v="1"/>
    <s v="DSL"/>
    <s v="32.733564, -117.033713"/>
    <n v="32.733564000000001"/>
    <n v="-117.03371300000001"/>
    <n v="1"/>
    <n v="53.1"/>
    <n v="1"/>
    <n v="0"/>
    <n v="1"/>
    <x v="1"/>
    <n v="0"/>
    <n v="1"/>
    <n v="0"/>
    <n v="1"/>
    <s v="Bank Withdrawal"/>
    <n v="1"/>
    <n v="24961"/>
    <n v="0"/>
    <s v="Q3"/>
    <n v="1"/>
    <n v="3"/>
    <n v="0"/>
    <s v="California"/>
    <n v="0"/>
    <n v="1"/>
    <n v="0"/>
    <n v="46"/>
    <n v="2459.8000000000002"/>
    <n v="0"/>
    <n v="2058.04"/>
    <n v="0"/>
    <n v="4517.84"/>
    <n v="1"/>
    <n v="1"/>
    <n v="91945"/>
    <n v="0"/>
  </r>
  <r>
    <n v="57"/>
    <n v="27"/>
    <n v="31.33"/>
    <s v="Active User"/>
    <s v="Active User"/>
    <x v="21"/>
    <x v="390"/>
    <n v="4444"/>
    <x v="0"/>
    <s v="United States"/>
    <x v="583"/>
    <s v="Stayed"/>
    <n v="1"/>
    <n v="1"/>
    <s v="Male"/>
    <n v="1"/>
    <s v="Cable"/>
    <s v="40.274302, -124.210902"/>
    <n v="40.274301999999999"/>
    <n v="-124.210902"/>
    <n v="1"/>
    <n v="89.9"/>
    <n v="1"/>
    <n v="3"/>
    <n v="6"/>
    <x v="3"/>
    <n v="1"/>
    <n v="1"/>
    <n v="0"/>
    <n v="1"/>
    <s v="Credit Card"/>
    <n v="1"/>
    <n v="300"/>
    <n v="1"/>
    <s v="Q3"/>
    <n v="1"/>
    <n v="3"/>
    <n v="0"/>
    <s v="California"/>
    <n v="1"/>
    <n v="1"/>
    <n v="1"/>
    <n v="71"/>
    <n v="6457.15"/>
    <n v="0"/>
    <n v="2224.4299999999998"/>
    <n v="0"/>
    <n v="8681.58"/>
    <n v="0"/>
    <n v="1"/>
    <n v="95558"/>
    <n v="0"/>
  </r>
  <r>
    <n v="35"/>
    <n v="23"/>
    <n v="12.12"/>
    <s v="Active User"/>
    <s v="Active User"/>
    <x v="47"/>
    <x v="128"/>
    <n v="5483"/>
    <x v="0"/>
    <s v="United States"/>
    <x v="584"/>
    <s v="Stayed"/>
    <n v="0"/>
    <n v="1"/>
    <s v="Male"/>
    <n v="1"/>
    <s v="Cable"/>
    <s v="33.833686, -117.513063"/>
    <n v="33.833686"/>
    <n v="-117.513063"/>
    <n v="1"/>
    <n v="86.65"/>
    <n v="1"/>
    <n v="0"/>
    <n v="1"/>
    <x v="0"/>
    <n v="0"/>
    <n v="1"/>
    <n v="0"/>
    <n v="1"/>
    <s v="Credit Card"/>
    <n v="1"/>
    <n v="21911"/>
    <n v="1"/>
    <s v="Q3"/>
    <n v="1"/>
    <n v="3"/>
    <n v="0"/>
    <s v="California"/>
    <n v="1"/>
    <n v="1"/>
    <n v="1"/>
    <n v="72"/>
    <n v="6094.25"/>
    <n v="0"/>
    <n v="872.64"/>
    <n v="3.2"/>
    <n v="6963.69"/>
    <n v="0"/>
    <n v="1"/>
    <n v="92881"/>
    <n v="0"/>
  </r>
  <r>
    <n v="76"/>
    <n v="23"/>
    <n v="22.4"/>
    <s v="Active User"/>
    <s v="Active User"/>
    <x v="1"/>
    <x v="391"/>
    <n v="2136"/>
    <x v="2"/>
    <s v="United States"/>
    <x v="585"/>
    <s v="Stayed"/>
    <n v="0"/>
    <n v="0"/>
    <s v="Male"/>
    <n v="1"/>
    <s v="DSL"/>
    <s v="38.265899, -121.939461"/>
    <n v="38.265898999999997"/>
    <n v="-121.93946099999999"/>
    <n v="1"/>
    <n v="60.9"/>
    <n v="0"/>
    <n v="0"/>
    <n v="9"/>
    <x v="2"/>
    <n v="0"/>
    <n v="1"/>
    <n v="0"/>
    <n v="1"/>
    <s v="Bank Withdrawal"/>
    <n v="1"/>
    <n v="9978"/>
    <n v="0"/>
    <s v="Q3"/>
    <n v="1"/>
    <n v="3"/>
    <n v="1"/>
    <s v="California"/>
    <n v="0"/>
    <n v="0"/>
    <n v="1"/>
    <n v="8"/>
    <n v="551.95000000000005"/>
    <n v="0"/>
    <n v="179.2"/>
    <n v="16.579999999999998"/>
    <n v="714.57"/>
    <n v="0"/>
    <n v="1"/>
    <n v="94535"/>
    <n v="0"/>
  </r>
  <r>
    <n v="39"/>
    <n v="19"/>
    <n v="0"/>
    <s v="Active User"/>
    <s v="Active User"/>
    <x v="66"/>
    <x v="392"/>
    <n v="5795"/>
    <x v="0"/>
    <s v="United States"/>
    <x v="586"/>
    <s v="Stayed"/>
    <n v="0"/>
    <n v="1"/>
    <s v="Female"/>
    <n v="1"/>
    <s v="DSL"/>
    <s v="34.70434, -120.02609"/>
    <n v="34.704340000000002"/>
    <n v="-120.02609"/>
    <n v="0"/>
    <n v="45.05"/>
    <n v="0"/>
    <n v="0"/>
    <n v="0"/>
    <x v="0"/>
    <n v="1"/>
    <n v="1"/>
    <n v="0"/>
    <n v="0"/>
    <s v="Bank Withdrawal"/>
    <n v="0"/>
    <n v="1317"/>
    <n v="1"/>
    <s v="Q3"/>
    <n v="0"/>
    <n v="3"/>
    <n v="0"/>
    <s v="California"/>
    <n v="0"/>
    <n v="0"/>
    <n v="0"/>
    <n v="56"/>
    <n v="2560.1"/>
    <n v="0"/>
    <n v="0"/>
    <n v="0"/>
    <n v="2560.1"/>
    <n v="0"/>
    <n v="1"/>
    <n v="93441"/>
    <n v="0"/>
  </r>
  <r>
    <n v="37"/>
    <n v="17"/>
    <n v="43.81"/>
    <s v="Active User"/>
    <s v="Active User"/>
    <x v="36"/>
    <x v="85"/>
    <n v="5880"/>
    <x v="0"/>
    <s v="United States"/>
    <x v="587"/>
    <s v="Stayed"/>
    <n v="0"/>
    <n v="0"/>
    <s v="Female"/>
    <n v="1"/>
    <s v="DSL"/>
    <s v="39.220368, -122.907693"/>
    <n v="39.220368000000001"/>
    <n v="-122.90769299999999"/>
    <n v="1"/>
    <n v="80.599999999999994"/>
    <n v="1"/>
    <n v="0"/>
    <n v="5"/>
    <x v="0"/>
    <n v="0"/>
    <n v="1"/>
    <n v="1"/>
    <n v="1"/>
    <s v="Bank Withdrawal"/>
    <n v="1"/>
    <n v="2344"/>
    <n v="1"/>
    <s v="Q3"/>
    <n v="1"/>
    <n v="3"/>
    <n v="0"/>
    <s v="California"/>
    <n v="1"/>
    <n v="1"/>
    <n v="1"/>
    <n v="70"/>
    <n v="5460.2"/>
    <n v="0"/>
    <n v="3066.7"/>
    <n v="0"/>
    <n v="8526.9"/>
    <n v="0"/>
    <n v="1"/>
    <n v="95485"/>
    <n v="0"/>
  </r>
  <r>
    <n v="28"/>
    <n v="0"/>
    <n v="31.29"/>
    <s v="Active User"/>
    <s v="Active User"/>
    <x v="76"/>
    <x v="393"/>
    <n v="5848"/>
    <x v="0"/>
    <s v="United States"/>
    <x v="588"/>
    <s v="Stayed"/>
    <n v="0"/>
    <n v="0"/>
    <s v="Male"/>
    <n v="0"/>
    <s v="No Internet Service"/>
    <s v="38.578604, -122.024579"/>
    <n v="38.578603999999999"/>
    <n v="-122.024579"/>
    <n v="1"/>
    <n v="20.5"/>
    <n v="0"/>
    <n v="0"/>
    <n v="9"/>
    <x v="1"/>
    <n v="0"/>
    <n v="0"/>
    <n v="1"/>
    <n v="1"/>
    <s v="Bank Withdrawal"/>
    <n v="1"/>
    <n v="8406"/>
    <n v="0"/>
    <s v="Q3"/>
    <n v="1"/>
    <n v="5"/>
    <n v="0"/>
    <s v="California"/>
    <n v="0"/>
    <n v="0"/>
    <n v="0"/>
    <n v="60"/>
    <n v="1198.8"/>
    <n v="0"/>
    <n v="1877.4"/>
    <n v="0"/>
    <n v="3076.2"/>
    <n v="1"/>
    <n v="0"/>
    <n v="95694"/>
    <n v="0"/>
  </r>
  <r>
    <n v="34"/>
    <n v="18"/>
    <n v="0"/>
    <s v="Competitor"/>
    <s v="Competitor had better devices"/>
    <x v="17"/>
    <x v="394"/>
    <n v="4954"/>
    <x v="1"/>
    <s v="United States"/>
    <x v="589"/>
    <s v="Churned"/>
    <n v="0"/>
    <n v="0"/>
    <s v="Male"/>
    <n v="1"/>
    <s v="DSL"/>
    <s v="36.931654, -121.752383"/>
    <n v="36.931654000000002"/>
    <n v="-121.75238299999999"/>
    <n v="0"/>
    <n v="45.3"/>
    <n v="0"/>
    <n v="0"/>
    <n v="0"/>
    <x v="0"/>
    <n v="0"/>
    <n v="0"/>
    <n v="1"/>
    <n v="0"/>
    <s v="Mailed Check"/>
    <n v="0"/>
    <n v="81141"/>
    <n v="0"/>
    <s v="Q3"/>
    <n v="0"/>
    <n v="1"/>
    <n v="0"/>
    <s v="California"/>
    <n v="1"/>
    <n v="1"/>
    <n v="1"/>
    <n v="1"/>
    <n v="45.3"/>
    <n v="0"/>
    <n v="0"/>
    <n v="0"/>
    <n v="45.3"/>
    <n v="0"/>
    <n v="1"/>
    <n v="95076"/>
    <n v="1"/>
  </r>
  <r>
    <n v="68"/>
    <n v="17"/>
    <n v="6.68"/>
    <s v="Competitor"/>
    <s v="Competitor had better devices"/>
    <x v="72"/>
    <x v="109"/>
    <n v="2467"/>
    <x v="1"/>
    <s v="United States"/>
    <x v="590"/>
    <s v="Churned"/>
    <n v="0"/>
    <n v="0"/>
    <s v="Female"/>
    <n v="1"/>
    <s v="Cable"/>
    <s v="37.386978, -122.177746"/>
    <n v="37.386977999999999"/>
    <n v="-122.177746"/>
    <n v="0"/>
    <n v="84.6"/>
    <n v="1"/>
    <n v="0"/>
    <n v="0"/>
    <x v="0"/>
    <n v="0"/>
    <n v="0"/>
    <n v="1"/>
    <n v="0"/>
    <s v="Bank Withdrawal"/>
    <n v="1"/>
    <n v="1723"/>
    <n v="0"/>
    <s v="Q3"/>
    <n v="0"/>
    <n v="1"/>
    <n v="1"/>
    <s v="California"/>
    <n v="1"/>
    <n v="0"/>
    <n v="0"/>
    <n v="4"/>
    <n v="360.1"/>
    <n v="0"/>
    <n v="26.72"/>
    <n v="0"/>
    <n v="386.82"/>
    <n v="0"/>
    <n v="1"/>
    <n v="94304"/>
    <n v="1"/>
  </r>
  <r>
    <n v="26"/>
    <n v="0"/>
    <n v="7.03"/>
    <s v="Active User"/>
    <s v="Active User"/>
    <x v="49"/>
    <x v="395"/>
    <n v="5472"/>
    <x v="0"/>
    <s v="United States"/>
    <x v="591"/>
    <s v="Stayed"/>
    <n v="1"/>
    <n v="0"/>
    <s v="Male"/>
    <n v="0"/>
    <s v="No Internet Service"/>
    <s v="38.925545, -122.549083"/>
    <n v="38.925545"/>
    <n v="-122.549083"/>
    <n v="1"/>
    <n v="25.75"/>
    <n v="1"/>
    <n v="3"/>
    <n v="7"/>
    <x v="0"/>
    <n v="0"/>
    <n v="0"/>
    <n v="0"/>
    <n v="1"/>
    <s v="Credit Card"/>
    <n v="1"/>
    <n v="2644"/>
    <n v="0"/>
    <s v="Q3"/>
    <n v="1"/>
    <n v="4"/>
    <n v="0"/>
    <s v="California"/>
    <n v="0"/>
    <n v="0"/>
    <n v="0"/>
    <n v="31"/>
    <n v="755.6"/>
    <n v="0"/>
    <n v="217.93"/>
    <n v="0"/>
    <n v="973.53"/>
    <n v="1"/>
    <n v="0"/>
    <n v="95457"/>
    <n v="0"/>
  </r>
  <r>
    <n v="23"/>
    <n v="51"/>
    <n v="48.49"/>
    <s v="Active User"/>
    <s v="Active User"/>
    <x v="12"/>
    <x v="396"/>
    <n v="2422"/>
    <x v="1"/>
    <s v="United States"/>
    <x v="592"/>
    <s v="Stayed"/>
    <n v="0"/>
    <n v="0"/>
    <s v="Male"/>
    <n v="1"/>
    <s v="DSL"/>
    <s v="38.34719, -122.697822"/>
    <n v="38.347189999999998"/>
    <n v="-122.697822"/>
    <n v="1"/>
    <n v="44.55"/>
    <n v="0"/>
    <n v="0"/>
    <n v="6"/>
    <x v="5"/>
    <n v="0"/>
    <n v="0"/>
    <n v="1"/>
    <n v="1"/>
    <s v="Credit Card"/>
    <n v="1"/>
    <n v="42544"/>
    <n v="0"/>
    <s v="Q3"/>
    <n v="1"/>
    <n v="4"/>
    <n v="0"/>
    <s v="California"/>
    <n v="0"/>
    <n v="0"/>
    <n v="0"/>
    <n v="33"/>
    <n v="1462.6"/>
    <n v="0"/>
    <n v="1600.17"/>
    <n v="0"/>
    <n v="3062.77"/>
    <n v="1"/>
    <n v="1"/>
    <n v="94928"/>
    <n v="0"/>
  </r>
  <r>
    <n v="42"/>
    <n v="0"/>
    <n v="32.78"/>
    <s v="Active User"/>
    <s v="Active User"/>
    <x v="66"/>
    <x v="397"/>
    <n v="4791"/>
    <x v="0"/>
    <s v="United States"/>
    <x v="593"/>
    <s v="Stayed"/>
    <n v="0"/>
    <n v="0"/>
    <s v="Female"/>
    <n v="0"/>
    <s v="No Internet Service"/>
    <s v="41.171578, -120.913161"/>
    <n v="41.171577999999997"/>
    <n v="-120.913161"/>
    <n v="0"/>
    <n v="21.1"/>
    <n v="0"/>
    <n v="0"/>
    <n v="0"/>
    <x v="1"/>
    <n v="0"/>
    <n v="0"/>
    <n v="1"/>
    <n v="0"/>
    <s v="Bank Withdrawal"/>
    <n v="1"/>
    <n v="615"/>
    <n v="0"/>
    <s v="Q3"/>
    <n v="0"/>
    <n v="5"/>
    <n v="0"/>
    <s v="California"/>
    <n v="0"/>
    <n v="0"/>
    <n v="0"/>
    <n v="46"/>
    <n v="937.1"/>
    <n v="0"/>
    <n v="1507.88"/>
    <n v="0"/>
    <n v="2444.98"/>
    <n v="0"/>
    <n v="0"/>
    <n v="96006"/>
    <n v="0"/>
  </r>
  <r>
    <n v="36"/>
    <n v="0"/>
    <n v="15.93"/>
    <s v="Active User"/>
    <s v="Active User"/>
    <x v="34"/>
    <x v="92"/>
    <n v="5887"/>
    <x v="2"/>
    <s v="United States"/>
    <x v="594"/>
    <s v="Stayed"/>
    <n v="0"/>
    <n v="0"/>
    <s v="Female"/>
    <n v="0"/>
    <s v="No Internet Service"/>
    <s v="37.834341, -122.26437"/>
    <n v="37.834341000000002"/>
    <n v="-122.26437"/>
    <n v="0"/>
    <n v="24.4"/>
    <n v="1"/>
    <n v="0"/>
    <n v="0"/>
    <x v="1"/>
    <n v="0"/>
    <n v="0"/>
    <n v="1"/>
    <n v="0"/>
    <s v="Bank Withdrawal"/>
    <n v="1"/>
    <n v="21097"/>
    <n v="0"/>
    <s v="Q3"/>
    <n v="0"/>
    <n v="5"/>
    <n v="0"/>
    <s v="California"/>
    <n v="0"/>
    <n v="0"/>
    <n v="0"/>
    <n v="64"/>
    <n v="1601.2"/>
    <n v="0"/>
    <n v="1019.52"/>
    <n v="0"/>
    <n v="2620.7199999999998"/>
    <n v="0"/>
    <n v="0"/>
    <n v="94609"/>
    <n v="0"/>
  </r>
  <r>
    <n v="58"/>
    <n v="0"/>
    <n v="19.100000000000001"/>
    <s v="Active User"/>
    <s v="Active User"/>
    <x v="16"/>
    <x v="398"/>
    <n v="2831"/>
    <x v="0"/>
    <s v="United States"/>
    <x v="595"/>
    <s v="Stayed"/>
    <n v="0"/>
    <n v="0"/>
    <s v="Male"/>
    <n v="0"/>
    <s v="No Internet Service"/>
    <s v="40.170357, -123.417298"/>
    <n v="40.170357000000003"/>
    <n v="-123.417298"/>
    <n v="0"/>
    <n v="19.95"/>
    <n v="0"/>
    <n v="0"/>
    <n v="0"/>
    <x v="0"/>
    <n v="0"/>
    <n v="0"/>
    <n v="1"/>
    <n v="0"/>
    <s v="Credit Card"/>
    <n v="1"/>
    <n v="259"/>
    <n v="0"/>
    <s v="Q3"/>
    <n v="0"/>
    <n v="4"/>
    <n v="0"/>
    <s v="California"/>
    <n v="0"/>
    <n v="0"/>
    <n v="0"/>
    <n v="19"/>
    <n v="373.5"/>
    <n v="0"/>
    <n v="362.9"/>
    <n v="0"/>
    <n v="736.4"/>
    <n v="0"/>
    <n v="0"/>
    <n v="95595"/>
    <n v="0"/>
  </r>
  <r>
    <n v="80"/>
    <n v="27"/>
    <n v="44.23"/>
    <s v="Active User"/>
    <s v="Active User"/>
    <x v="7"/>
    <x v="399"/>
    <n v="4295"/>
    <x v="0"/>
    <s v="United States"/>
    <x v="596"/>
    <s v="Stayed"/>
    <n v="0"/>
    <n v="1"/>
    <s v="Male"/>
    <n v="1"/>
    <s v="Fiber Optic"/>
    <s v="35.957019, -119.330928"/>
    <n v="35.957019000000003"/>
    <n v="-119.330928"/>
    <n v="0"/>
    <n v="110.35"/>
    <n v="1"/>
    <n v="0"/>
    <n v="0"/>
    <x v="0"/>
    <n v="0"/>
    <n v="1"/>
    <n v="1"/>
    <n v="0"/>
    <s v="Bank Withdrawal"/>
    <n v="1"/>
    <n v="4198"/>
    <n v="1"/>
    <s v="Q3"/>
    <n v="0"/>
    <n v="3"/>
    <n v="1"/>
    <s v="California"/>
    <n v="1"/>
    <n v="0"/>
    <n v="1"/>
    <n v="65"/>
    <n v="7246.15"/>
    <n v="0"/>
    <n v="2874.95"/>
    <n v="0"/>
    <n v="10121.1"/>
    <n v="0"/>
    <n v="1"/>
    <n v="93256"/>
    <n v="0"/>
  </r>
  <r>
    <n v="32"/>
    <n v="23"/>
    <n v="42.06"/>
    <s v="Active User"/>
    <s v="Active User"/>
    <x v="74"/>
    <x v="241"/>
    <n v="3222"/>
    <x v="1"/>
    <s v="United States"/>
    <x v="597"/>
    <s v="Stayed"/>
    <n v="1"/>
    <n v="0"/>
    <s v="Male"/>
    <n v="1"/>
    <s v="Fiber Optic"/>
    <s v="34.074572, -118.831181"/>
    <n v="34.074572000000003"/>
    <n v="-118.831181"/>
    <n v="1"/>
    <n v="96.8"/>
    <n v="1"/>
    <n v="3"/>
    <n v="7"/>
    <x v="4"/>
    <n v="1"/>
    <n v="0"/>
    <n v="0"/>
    <n v="1"/>
    <s v="Credit Card"/>
    <n v="1"/>
    <n v="19630"/>
    <n v="1"/>
    <s v="Q3"/>
    <n v="1"/>
    <n v="4"/>
    <n v="0"/>
    <s v="California"/>
    <n v="0"/>
    <n v="0"/>
    <n v="1"/>
    <n v="20"/>
    <n v="1826.7"/>
    <n v="0"/>
    <n v="841.2"/>
    <n v="0"/>
    <n v="2667.9"/>
    <n v="0"/>
    <n v="1"/>
    <n v="90265"/>
    <n v="0"/>
  </r>
  <r>
    <n v="25"/>
    <n v="48"/>
    <n v="39.22"/>
    <s v="Active User"/>
    <s v="Active User"/>
    <x v="70"/>
    <x v="400"/>
    <n v="3185"/>
    <x v="1"/>
    <s v="United States"/>
    <x v="598"/>
    <s v="Stayed"/>
    <n v="0"/>
    <n v="0"/>
    <s v="Female"/>
    <n v="1"/>
    <s v="DSL"/>
    <s v="37.479926, -120.230424"/>
    <n v="37.479925999999999"/>
    <n v="-120.230424"/>
    <n v="0"/>
    <n v="50.45"/>
    <n v="0"/>
    <n v="0"/>
    <n v="0"/>
    <x v="4"/>
    <n v="1"/>
    <n v="0"/>
    <n v="0"/>
    <n v="0"/>
    <s v="Bank Withdrawal"/>
    <n v="1"/>
    <n v="128"/>
    <n v="0"/>
    <s v="Q3"/>
    <n v="0"/>
    <n v="5"/>
    <n v="0"/>
    <s v="California"/>
    <n v="0"/>
    <n v="0"/>
    <n v="0"/>
    <n v="14"/>
    <n v="765.45"/>
    <n v="140"/>
    <n v="549.08000000000004"/>
    <n v="0"/>
    <n v="1454.53"/>
    <n v="1"/>
    <n v="0"/>
    <n v="95325"/>
    <n v="0"/>
  </r>
  <r>
    <n v="44"/>
    <n v="12"/>
    <n v="25.19"/>
    <s v="Attitude"/>
    <s v="Attitude of support person"/>
    <x v="59"/>
    <x v="122"/>
    <n v="2406"/>
    <x v="1"/>
    <s v="United States"/>
    <x v="599"/>
    <s v="Churned"/>
    <n v="0"/>
    <n v="1"/>
    <s v="Male"/>
    <n v="1"/>
    <s v="Fiber Optic"/>
    <s v="35.523991, -118.400432"/>
    <n v="35.523991000000002"/>
    <n v="-118.400432"/>
    <n v="0"/>
    <n v="106.7"/>
    <n v="1"/>
    <n v="0"/>
    <n v="0"/>
    <x v="0"/>
    <n v="1"/>
    <n v="0"/>
    <n v="1"/>
    <n v="0"/>
    <s v="Bank Withdrawal"/>
    <n v="1"/>
    <n v="1954"/>
    <n v="0"/>
    <s v="Q3"/>
    <n v="0"/>
    <n v="2"/>
    <n v="0"/>
    <s v="California"/>
    <n v="1"/>
    <n v="1"/>
    <n v="1"/>
    <n v="12"/>
    <n v="1253.9000000000001"/>
    <n v="0"/>
    <n v="302.27999999999997"/>
    <n v="0"/>
    <n v="1556.18"/>
    <n v="0"/>
    <n v="1"/>
    <n v="93205"/>
    <n v="1"/>
  </r>
  <r>
    <n v="35"/>
    <n v="17"/>
    <n v="0"/>
    <s v="Active User"/>
    <s v="Active User"/>
    <x v="38"/>
    <x v="58"/>
    <n v="5396"/>
    <x v="0"/>
    <s v="United States"/>
    <x v="600"/>
    <s v="Stayed"/>
    <n v="1"/>
    <n v="1"/>
    <s v="Male"/>
    <n v="1"/>
    <s v="DSL"/>
    <s v="39.657228, -121.37778"/>
    <n v="39.657228000000003"/>
    <n v="-121.37778"/>
    <n v="1"/>
    <n v="50.2"/>
    <n v="0"/>
    <n v="2"/>
    <n v="1"/>
    <x v="0"/>
    <n v="1"/>
    <n v="0"/>
    <n v="0"/>
    <n v="1"/>
    <s v="Credit Card"/>
    <n v="0"/>
    <n v="1279"/>
    <n v="1"/>
    <s v="Q3"/>
    <n v="1"/>
    <n v="4"/>
    <n v="0"/>
    <s v="California"/>
    <n v="0"/>
    <n v="0"/>
    <n v="1"/>
    <n v="52"/>
    <n v="2554"/>
    <n v="0"/>
    <n v="0"/>
    <n v="27.01"/>
    <n v="2526.9899999999998"/>
    <n v="0"/>
    <n v="1"/>
    <n v="95916"/>
    <n v="0"/>
  </r>
  <r>
    <n v="31"/>
    <n v="13"/>
    <n v="2.5"/>
    <s v="Active User"/>
    <s v="Active User"/>
    <x v="3"/>
    <x v="395"/>
    <n v="5824"/>
    <x v="0"/>
    <s v="United States"/>
    <x v="601"/>
    <s v="Stayed"/>
    <n v="1"/>
    <n v="1"/>
    <s v="Male"/>
    <n v="1"/>
    <s v="Cable"/>
    <s v="38.925545, -122.549083"/>
    <n v="38.925545"/>
    <n v="-122.549083"/>
    <n v="1"/>
    <n v="90.15"/>
    <n v="1"/>
    <n v="1"/>
    <n v="7"/>
    <x v="0"/>
    <n v="1"/>
    <n v="1"/>
    <n v="1"/>
    <n v="1"/>
    <s v="Credit Card"/>
    <n v="1"/>
    <n v="2644"/>
    <n v="1"/>
    <s v="Q3"/>
    <n v="1"/>
    <n v="3"/>
    <n v="0"/>
    <s v="California"/>
    <n v="1"/>
    <n v="1"/>
    <n v="1"/>
    <n v="70"/>
    <n v="6237.05"/>
    <n v="0"/>
    <n v="175"/>
    <n v="0"/>
    <n v="6412.05"/>
    <n v="0"/>
    <n v="1"/>
    <n v="95457"/>
    <n v="0"/>
  </r>
  <r>
    <n v="29"/>
    <n v="59"/>
    <n v="31.99"/>
    <s v="Active User"/>
    <s v="Active User"/>
    <x v="31"/>
    <x v="401"/>
    <n v="4854"/>
    <x v="2"/>
    <s v="United States"/>
    <x v="602"/>
    <s v="Stayed"/>
    <n v="1"/>
    <n v="1"/>
    <s v="Female"/>
    <n v="1"/>
    <s v="DSL"/>
    <s v="38.021772, -122.691744"/>
    <n v="38.021771999999999"/>
    <n v="-122.691744"/>
    <n v="1"/>
    <n v="60.6"/>
    <n v="0"/>
    <n v="5"/>
    <n v="3"/>
    <x v="0"/>
    <n v="0"/>
    <n v="0"/>
    <n v="0"/>
    <n v="1"/>
    <s v="Credit Card"/>
    <n v="1"/>
    <n v="821"/>
    <n v="0"/>
    <s v="Q3"/>
    <n v="1"/>
    <n v="4"/>
    <n v="0"/>
    <s v="California"/>
    <n v="1"/>
    <n v="1"/>
    <n v="0"/>
    <n v="53"/>
    <n v="3297"/>
    <n v="0"/>
    <n v="1695.47"/>
    <n v="0"/>
    <n v="4992.47"/>
    <n v="1"/>
    <n v="1"/>
    <n v="94938"/>
    <n v="0"/>
  </r>
  <r>
    <n v="51"/>
    <n v="0"/>
    <n v="35.200000000000003"/>
    <s v="Active User"/>
    <s v="Active User"/>
    <x v="41"/>
    <x v="402"/>
    <n v="4882"/>
    <x v="2"/>
    <s v="United States"/>
    <x v="603"/>
    <s v="Stayed"/>
    <n v="1"/>
    <n v="0"/>
    <s v="Female"/>
    <n v="0"/>
    <s v="No Internet Service"/>
    <s v="38.735789, -119.85798"/>
    <n v="38.735788999999997"/>
    <n v="-119.85798"/>
    <n v="1"/>
    <n v="20"/>
    <n v="0"/>
    <n v="2"/>
    <n v="5"/>
    <x v="0"/>
    <n v="0"/>
    <n v="0"/>
    <n v="0"/>
    <n v="1"/>
    <s v="Credit Card"/>
    <n v="1"/>
    <n v="957"/>
    <n v="0"/>
    <s v="Q3"/>
    <n v="1"/>
    <n v="5"/>
    <n v="0"/>
    <s v="California"/>
    <n v="0"/>
    <n v="0"/>
    <n v="0"/>
    <n v="43"/>
    <n v="817.95"/>
    <n v="0"/>
    <n v="1513.6"/>
    <n v="0"/>
    <n v="2331.5500000000002"/>
    <n v="0"/>
    <n v="0"/>
    <n v="96120"/>
    <n v="0"/>
  </r>
  <r>
    <n v="74"/>
    <n v="30"/>
    <n v="19.09"/>
    <s v="Active User"/>
    <s v="Active User"/>
    <x v="65"/>
    <x v="403"/>
    <n v="4057"/>
    <x v="1"/>
    <s v="United States"/>
    <x v="604"/>
    <s v="Joined"/>
    <n v="0"/>
    <n v="0"/>
    <s v="Female"/>
    <n v="1"/>
    <s v="DSL"/>
    <s v="34.062095, -118.401508"/>
    <n v="34.062094999999999"/>
    <n v="-118.40150800000001"/>
    <n v="0"/>
    <n v="43.95"/>
    <n v="0"/>
    <n v="0"/>
    <n v="0"/>
    <x v="2"/>
    <n v="0"/>
    <n v="0"/>
    <n v="0"/>
    <n v="0"/>
    <s v="Bank Withdrawal"/>
    <n v="1"/>
    <n v="11355"/>
    <n v="0"/>
    <s v="Q3"/>
    <n v="0"/>
    <n v="5"/>
    <n v="1"/>
    <s v="California"/>
    <n v="0"/>
    <n v="0"/>
    <n v="0"/>
    <n v="2"/>
    <n v="85.1"/>
    <n v="0"/>
    <n v="38.18"/>
    <n v="0"/>
    <n v="123.28"/>
    <n v="0"/>
    <n v="1"/>
    <n v="90212"/>
    <n v="0"/>
  </r>
  <r>
    <n v="76"/>
    <n v="3"/>
    <n v="2.85"/>
    <s v="Other"/>
    <s v="Don't know"/>
    <x v="37"/>
    <x v="404"/>
    <n v="2837"/>
    <x v="1"/>
    <s v="United States"/>
    <x v="605"/>
    <s v="Churned"/>
    <n v="0"/>
    <n v="0"/>
    <s v="Male"/>
    <n v="1"/>
    <s v="Fiber Optic"/>
    <s v="40.527834, -122.318749"/>
    <n v="40.527833999999999"/>
    <n v="-122.318749"/>
    <n v="1"/>
    <n v="101.85"/>
    <n v="1"/>
    <n v="0"/>
    <n v="1"/>
    <x v="0"/>
    <n v="0"/>
    <n v="1"/>
    <n v="0"/>
    <n v="1"/>
    <s v="Bank Withdrawal"/>
    <n v="1"/>
    <n v="30338"/>
    <n v="0"/>
    <s v="Q3"/>
    <n v="1"/>
    <n v="1"/>
    <n v="1"/>
    <s v="California"/>
    <n v="1"/>
    <n v="0"/>
    <n v="1"/>
    <n v="40"/>
    <n v="4086.3"/>
    <n v="0"/>
    <n v="114"/>
    <n v="0"/>
    <n v="4200.3"/>
    <n v="0"/>
    <n v="1"/>
    <n v="96002"/>
    <n v="1"/>
  </r>
  <r>
    <n v="20"/>
    <n v="0"/>
    <n v="31.02"/>
    <s v="Active User"/>
    <s v="Active User"/>
    <x v="49"/>
    <x v="199"/>
    <n v="4958"/>
    <x v="1"/>
    <s v="United States"/>
    <x v="606"/>
    <s v="Stayed"/>
    <n v="0"/>
    <n v="0"/>
    <s v="Male"/>
    <n v="0"/>
    <s v="No Internet Service"/>
    <s v="33.833699, -118.314387"/>
    <n v="33.833699000000003"/>
    <n v="-118.314387"/>
    <n v="0"/>
    <n v="19.399999999999999"/>
    <n v="0"/>
    <n v="0"/>
    <n v="0"/>
    <x v="4"/>
    <n v="0"/>
    <n v="0"/>
    <n v="0"/>
    <n v="0"/>
    <s v="Credit Card"/>
    <n v="1"/>
    <n v="40705"/>
    <n v="0"/>
    <s v="Q3"/>
    <n v="0"/>
    <n v="3"/>
    <n v="0"/>
    <s v="California"/>
    <n v="0"/>
    <n v="0"/>
    <n v="0"/>
    <n v="20"/>
    <n v="415.4"/>
    <n v="0"/>
    <n v="620.4"/>
    <n v="0"/>
    <n v="1035.8"/>
    <n v="1"/>
    <n v="0"/>
    <n v="90501"/>
    <n v="0"/>
  </r>
  <r>
    <n v="33"/>
    <n v="25"/>
    <n v="46.23"/>
    <s v="Active User"/>
    <s v="Active User"/>
    <x v="40"/>
    <x v="44"/>
    <n v="5092"/>
    <x v="1"/>
    <s v="United States"/>
    <x v="607"/>
    <s v="Joined"/>
    <n v="0"/>
    <n v="0"/>
    <s v="Male"/>
    <n v="1"/>
    <s v="DSL"/>
    <s v="34.153338, -118.262974"/>
    <n v="34.153337999999998"/>
    <n v="-118.262974"/>
    <n v="0"/>
    <n v="47.95"/>
    <n v="0"/>
    <n v="0"/>
    <n v="0"/>
    <x v="2"/>
    <n v="0"/>
    <n v="1"/>
    <n v="0"/>
    <n v="0"/>
    <s v="Bank Withdrawal"/>
    <n v="1"/>
    <n v="14493"/>
    <n v="0"/>
    <s v="Q3"/>
    <n v="0"/>
    <n v="4"/>
    <n v="0"/>
    <s v="California"/>
    <n v="0"/>
    <n v="0"/>
    <n v="0"/>
    <n v="1"/>
    <n v="47.95"/>
    <n v="0"/>
    <n v="46.23"/>
    <n v="0"/>
    <n v="94.18"/>
    <n v="0"/>
    <n v="1"/>
    <n v="91203"/>
    <n v="0"/>
  </r>
  <r>
    <n v="35"/>
    <n v="12"/>
    <n v="17.489999999999998"/>
    <s v="Active User"/>
    <s v="Active User"/>
    <x v="48"/>
    <x v="177"/>
    <n v="4750"/>
    <x v="2"/>
    <s v="United States"/>
    <x v="608"/>
    <s v="Stayed"/>
    <n v="1"/>
    <n v="1"/>
    <s v="Male"/>
    <n v="1"/>
    <s v="Fiber Optic"/>
    <s v="34.072121, -117.698319"/>
    <n v="34.072121000000003"/>
    <n v="-117.698319"/>
    <n v="1"/>
    <n v="104.45"/>
    <n v="1"/>
    <n v="1"/>
    <n v="5"/>
    <x v="3"/>
    <n v="1"/>
    <n v="0"/>
    <n v="1"/>
    <n v="1"/>
    <s v="Credit Card"/>
    <n v="1"/>
    <n v="34447"/>
    <n v="0"/>
    <s v="Q3"/>
    <n v="1"/>
    <n v="5"/>
    <n v="0"/>
    <s v="California"/>
    <n v="1"/>
    <n v="1"/>
    <n v="1"/>
    <n v="72"/>
    <n v="7459"/>
    <n v="130"/>
    <n v="1259.28"/>
    <n v="0"/>
    <n v="8848.2800000000007"/>
    <n v="0"/>
    <n v="0"/>
    <n v="91763"/>
    <n v="0"/>
  </r>
  <r>
    <n v="26"/>
    <n v="0"/>
    <n v="22.54"/>
    <s v="Active User"/>
    <s v="Active User"/>
    <x v="30"/>
    <x v="405"/>
    <n v="4402"/>
    <x v="1"/>
    <s v="United States"/>
    <x v="609"/>
    <s v="Stayed"/>
    <n v="0"/>
    <n v="0"/>
    <s v="Male"/>
    <n v="0"/>
    <s v="No Internet Service"/>
    <s v="38.071327, -120.632221"/>
    <n v="38.071326999999997"/>
    <n v="-120.632221"/>
    <n v="0"/>
    <n v="19.399999999999999"/>
    <n v="0"/>
    <n v="0"/>
    <n v="0"/>
    <x v="0"/>
    <n v="0"/>
    <n v="0"/>
    <n v="0"/>
    <n v="0"/>
    <s v="Credit Card"/>
    <n v="1"/>
    <n v="4264"/>
    <n v="0"/>
    <s v="Q3"/>
    <n v="0"/>
    <n v="5"/>
    <n v="0"/>
    <s v="California"/>
    <n v="0"/>
    <n v="0"/>
    <n v="0"/>
    <n v="4"/>
    <n v="93.4"/>
    <n v="0"/>
    <n v="90.16"/>
    <n v="0"/>
    <n v="183.56"/>
    <n v="1"/>
    <n v="0"/>
    <n v="95222"/>
    <n v="0"/>
  </r>
  <r>
    <n v="55"/>
    <n v="0"/>
    <n v="34.86"/>
    <s v="Active User"/>
    <s v="Active User"/>
    <x v="57"/>
    <x v="406"/>
    <n v="3172"/>
    <x v="1"/>
    <s v="United States"/>
    <x v="610"/>
    <s v="Stayed"/>
    <n v="0"/>
    <n v="0"/>
    <s v="Male"/>
    <n v="0"/>
    <s v="No Internet Service"/>
    <s v="38.287136, -122.02711"/>
    <n v="38.287135999999997"/>
    <n v="-122.02710999999999"/>
    <n v="0"/>
    <n v="19.95"/>
    <n v="0"/>
    <n v="0"/>
    <n v="0"/>
    <x v="0"/>
    <n v="0"/>
    <n v="0"/>
    <n v="1"/>
    <n v="0"/>
    <s v="Credit Card"/>
    <n v="1"/>
    <n v="77683"/>
    <n v="0"/>
    <s v="Q3"/>
    <n v="0"/>
    <n v="5"/>
    <n v="0"/>
    <s v="California"/>
    <n v="0"/>
    <n v="0"/>
    <n v="0"/>
    <n v="4"/>
    <n v="59.25"/>
    <n v="0"/>
    <n v="139.44"/>
    <n v="0"/>
    <n v="198.69"/>
    <n v="0"/>
    <n v="0"/>
    <n v="94533"/>
    <n v="0"/>
  </r>
  <r>
    <n v="68"/>
    <n v="21"/>
    <n v="27.7"/>
    <s v="Active User"/>
    <s v="Active User"/>
    <x v="11"/>
    <x v="32"/>
    <n v="5113"/>
    <x v="0"/>
    <s v="United States"/>
    <x v="611"/>
    <s v="Stayed"/>
    <n v="0"/>
    <n v="1"/>
    <s v="Female"/>
    <n v="1"/>
    <s v="DSL"/>
    <s v="34.057496, -118.413959"/>
    <n v="34.057496"/>
    <n v="-118.41395900000001"/>
    <n v="0"/>
    <n v="74.650000000000006"/>
    <n v="1"/>
    <n v="0"/>
    <n v="0"/>
    <x v="0"/>
    <n v="1"/>
    <n v="0"/>
    <n v="0"/>
    <n v="0"/>
    <s v="Credit Card"/>
    <n v="1"/>
    <n v="2527"/>
    <n v="1"/>
    <s v="Q3"/>
    <n v="0"/>
    <n v="4"/>
    <n v="1"/>
    <s v="California"/>
    <n v="1"/>
    <n v="0"/>
    <n v="0"/>
    <n v="64"/>
    <n v="4869.3500000000004"/>
    <n v="0"/>
    <n v="1772.8"/>
    <n v="47.04"/>
    <n v="6595.11"/>
    <n v="0"/>
    <n v="1"/>
    <n v="90067"/>
    <n v="0"/>
  </r>
  <r>
    <n v="77"/>
    <n v="11"/>
    <n v="2.21"/>
    <s v="Active User"/>
    <s v="Active User"/>
    <x v="8"/>
    <x v="261"/>
    <n v="4276"/>
    <x v="0"/>
    <s v="United States"/>
    <x v="612"/>
    <s v="Stayed"/>
    <n v="0"/>
    <n v="0"/>
    <s v="Male"/>
    <n v="1"/>
    <s v="Fiber Optic"/>
    <s v="36.902954, -120.194274"/>
    <n v="36.902954000000001"/>
    <n v="-120.19427399999999"/>
    <n v="0"/>
    <n v="93.75"/>
    <n v="1"/>
    <n v="0"/>
    <n v="0"/>
    <x v="0"/>
    <n v="0"/>
    <n v="1"/>
    <n v="0"/>
    <n v="0"/>
    <s v="Bank Withdrawal"/>
    <n v="1"/>
    <n v="28434"/>
    <n v="1"/>
    <s v="Q3"/>
    <n v="0"/>
    <n v="3"/>
    <n v="1"/>
    <s v="California"/>
    <n v="1"/>
    <n v="1"/>
    <n v="0"/>
    <n v="57"/>
    <n v="5625.55"/>
    <n v="0"/>
    <n v="125.97"/>
    <n v="0"/>
    <n v="5751.52"/>
    <n v="0"/>
    <n v="1"/>
    <n v="93637"/>
    <n v="0"/>
  </r>
  <r>
    <n v="52"/>
    <n v="28"/>
    <n v="48.14"/>
    <s v="Active User"/>
    <s v="Active User"/>
    <x v="35"/>
    <x v="407"/>
    <n v="6438"/>
    <x v="0"/>
    <s v="United States"/>
    <x v="613"/>
    <s v="Stayed"/>
    <n v="0"/>
    <n v="0"/>
    <s v="Male"/>
    <n v="1"/>
    <s v="Cable"/>
    <s v="38.696659, -123.436861"/>
    <n v="38.696658999999997"/>
    <n v="-123.43686099999999"/>
    <n v="1"/>
    <n v="67.25"/>
    <n v="1"/>
    <n v="0"/>
    <n v="2"/>
    <x v="0"/>
    <n v="1"/>
    <n v="0"/>
    <n v="0"/>
    <n v="1"/>
    <s v="Credit Card"/>
    <n v="1"/>
    <n v="752"/>
    <n v="1"/>
    <s v="Q3"/>
    <n v="1"/>
    <n v="4"/>
    <n v="0"/>
    <s v="California"/>
    <n v="1"/>
    <n v="1"/>
    <n v="0"/>
    <n v="63"/>
    <n v="4234.1499999999996"/>
    <n v="150"/>
    <n v="3032.82"/>
    <n v="0"/>
    <n v="7416.97"/>
    <n v="0"/>
    <n v="0"/>
    <n v="95497"/>
    <n v="0"/>
  </r>
  <r>
    <n v="70"/>
    <n v="10"/>
    <n v="36.6"/>
    <s v="Active User"/>
    <s v="Active User"/>
    <x v="71"/>
    <x v="408"/>
    <n v="4322"/>
    <x v="2"/>
    <s v="United States"/>
    <x v="614"/>
    <s v="Stayed"/>
    <n v="0"/>
    <n v="1"/>
    <s v="Male"/>
    <n v="1"/>
    <s v="Fiber Optic"/>
    <s v="38.983388, -120.988814"/>
    <n v="38.983387999999998"/>
    <n v="-120.988814"/>
    <n v="1"/>
    <n v="92"/>
    <n v="1"/>
    <n v="0"/>
    <n v="7"/>
    <x v="0"/>
    <n v="1"/>
    <n v="1"/>
    <n v="1"/>
    <n v="1"/>
    <s v="Bank Withdrawal"/>
    <n v="1"/>
    <n v="1526"/>
    <n v="1"/>
    <s v="Q3"/>
    <n v="1"/>
    <n v="3"/>
    <n v="1"/>
    <s v="California"/>
    <n v="0"/>
    <n v="0"/>
    <n v="0"/>
    <n v="71"/>
    <n v="6585.2"/>
    <n v="0"/>
    <n v="2598.6"/>
    <n v="0"/>
    <n v="9183.7999999999993"/>
    <n v="0"/>
    <n v="1"/>
    <n v="95703"/>
    <n v="0"/>
  </r>
  <r>
    <n v="63"/>
    <n v="56"/>
    <n v="21.43"/>
    <s v="Active User"/>
    <s v="Active User"/>
    <x v="15"/>
    <x v="409"/>
    <n v="2939"/>
    <x v="0"/>
    <s v="United States"/>
    <x v="615"/>
    <s v="Stayed"/>
    <n v="1"/>
    <n v="1"/>
    <s v="Female"/>
    <n v="1"/>
    <s v="DSL"/>
    <s v="37.654436, -122.426468"/>
    <n v="37.654435999999997"/>
    <n v="-122.426468"/>
    <n v="1"/>
    <n v="78.599999999999994"/>
    <n v="1"/>
    <n v="3"/>
    <n v="8"/>
    <x v="5"/>
    <n v="0"/>
    <n v="1"/>
    <n v="0"/>
    <n v="1"/>
    <s v="Credit Card"/>
    <n v="1"/>
    <n v="60599"/>
    <n v="0"/>
    <s v="Q3"/>
    <n v="1"/>
    <n v="4"/>
    <n v="0"/>
    <s v="California"/>
    <n v="1"/>
    <n v="1"/>
    <n v="1"/>
    <n v="24"/>
    <n v="1846.65"/>
    <n v="0"/>
    <n v="514.32000000000005"/>
    <n v="0"/>
    <n v="2360.9699999999998"/>
    <n v="0"/>
    <n v="1"/>
    <n v="94080"/>
    <n v="0"/>
  </r>
  <r>
    <n v="73"/>
    <n v="18"/>
    <n v="0"/>
    <s v="Active User"/>
    <s v="Active User"/>
    <x v="7"/>
    <x v="410"/>
    <n v="4757"/>
    <x v="0"/>
    <s v="United States"/>
    <x v="616"/>
    <s v="Stayed"/>
    <n v="0"/>
    <n v="0"/>
    <s v="Female"/>
    <n v="1"/>
    <s v="DSL"/>
    <s v="39.493991, -122.286363"/>
    <n v="39.493991000000001"/>
    <n v="-122.28636299999999"/>
    <n v="0"/>
    <n v="33.450000000000003"/>
    <n v="0"/>
    <n v="0"/>
    <n v="0"/>
    <x v="0"/>
    <n v="1"/>
    <n v="1"/>
    <n v="1"/>
    <n v="0"/>
    <s v="Credit Card"/>
    <n v="0"/>
    <n v="8812"/>
    <n v="0"/>
    <s v="Q3"/>
    <n v="0"/>
    <n v="3"/>
    <n v="1"/>
    <s v="California"/>
    <n v="0"/>
    <n v="0"/>
    <n v="0"/>
    <n v="43"/>
    <n v="1500.25"/>
    <n v="40"/>
    <n v="0"/>
    <n v="0"/>
    <n v="1540.25"/>
    <n v="0"/>
    <n v="0"/>
    <n v="95988"/>
    <n v="0"/>
  </r>
  <r>
    <n v="30"/>
    <n v="48"/>
    <n v="18.88"/>
    <s v="Active User"/>
    <s v="Active User"/>
    <x v="71"/>
    <x v="404"/>
    <n v="5157"/>
    <x v="1"/>
    <s v="United States"/>
    <x v="617"/>
    <s v="Stayed"/>
    <n v="1"/>
    <n v="1"/>
    <s v="Male"/>
    <n v="1"/>
    <s v="Fiber Optic"/>
    <s v="40.527834, -122.318749"/>
    <n v="40.527833999999999"/>
    <n v="-122.318749"/>
    <n v="1"/>
    <n v="80.3"/>
    <n v="0"/>
    <n v="2"/>
    <n v="9"/>
    <x v="1"/>
    <n v="1"/>
    <n v="0"/>
    <n v="1"/>
    <n v="1"/>
    <s v="Credit Card"/>
    <n v="1"/>
    <n v="30338"/>
    <n v="0"/>
    <s v="Q3"/>
    <n v="1"/>
    <n v="4"/>
    <n v="0"/>
    <s v="California"/>
    <n v="0"/>
    <n v="0"/>
    <n v="0"/>
    <n v="63"/>
    <n v="4896.3500000000004"/>
    <n v="40"/>
    <n v="1189.44"/>
    <n v="0"/>
    <n v="6125.79"/>
    <n v="0"/>
    <n v="0"/>
    <n v="96002"/>
    <n v="0"/>
  </r>
  <r>
    <n v="22"/>
    <n v="59"/>
    <n v="0"/>
    <s v="Active User"/>
    <s v="Active User"/>
    <x v="75"/>
    <x v="411"/>
    <n v="5717"/>
    <x v="0"/>
    <s v="United States"/>
    <x v="618"/>
    <s v="Stayed"/>
    <n v="0"/>
    <n v="1"/>
    <s v="Male"/>
    <n v="1"/>
    <s v="DSL"/>
    <s v="32.726627, -116.994608"/>
    <n v="32.726627000000001"/>
    <n v="-116.994608"/>
    <n v="1"/>
    <n v="60.25"/>
    <n v="0"/>
    <n v="0"/>
    <n v="7"/>
    <x v="0"/>
    <n v="0"/>
    <n v="1"/>
    <n v="0"/>
    <n v="1"/>
    <s v="Bank Withdrawal"/>
    <n v="0"/>
    <n v="56100"/>
    <n v="1"/>
    <s v="Q3"/>
    <n v="1"/>
    <n v="3"/>
    <n v="0"/>
    <s v="California"/>
    <n v="1"/>
    <n v="1"/>
    <n v="1"/>
    <n v="69"/>
    <n v="4055.5"/>
    <n v="120"/>
    <n v="0"/>
    <n v="0"/>
    <n v="4175.5"/>
    <n v="1"/>
    <n v="0"/>
    <n v="91977"/>
    <n v="0"/>
  </r>
  <r>
    <n v="79"/>
    <n v="3"/>
    <n v="47.27"/>
    <s v="Active User"/>
    <s v="Active User"/>
    <x v="19"/>
    <x v="67"/>
    <n v="6024"/>
    <x v="0"/>
    <s v="United States"/>
    <x v="619"/>
    <s v="Stayed"/>
    <n v="0"/>
    <n v="1"/>
    <s v="Female"/>
    <n v="1"/>
    <s v="Cable"/>
    <s v="38.121601, -120.133915"/>
    <n v="38.121600999999998"/>
    <n v="-120.133915"/>
    <n v="0"/>
    <n v="75.5"/>
    <n v="1"/>
    <n v="0"/>
    <n v="0"/>
    <x v="3"/>
    <n v="1"/>
    <n v="0"/>
    <n v="1"/>
    <n v="0"/>
    <s v="Bank Withdrawal"/>
    <n v="1"/>
    <n v="1278"/>
    <n v="1"/>
    <s v="Q3"/>
    <n v="0"/>
    <n v="4"/>
    <n v="1"/>
    <s v="California"/>
    <n v="0"/>
    <n v="0"/>
    <n v="1"/>
    <n v="70"/>
    <n v="5212.6499999999996"/>
    <n v="0"/>
    <n v="3308.9"/>
    <n v="0"/>
    <n v="8521.5499999999993"/>
    <n v="0"/>
    <n v="1"/>
    <n v="95346"/>
    <n v="0"/>
  </r>
  <r>
    <n v="70"/>
    <n v="0"/>
    <n v="1.66"/>
    <s v="Active User"/>
    <s v="Active User"/>
    <x v="17"/>
    <x v="392"/>
    <n v="2302"/>
    <x v="2"/>
    <s v="United States"/>
    <x v="620"/>
    <s v="Stayed"/>
    <n v="0"/>
    <n v="0"/>
    <s v="Male"/>
    <n v="0"/>
    <s v="No Internet Service"/>
    <s v="34.70434, -120.02609"/>
    <n v="34.704340000000002"/>
    <n v="-120.02609"/>
    <n v="1"/>
    <n v="21.25"/>
    <n v="0"/>
    <n v="0"/>
    <n v="1"/>
    <x v="0"/>
    <n v="0"/>
    <n v="0"/>
    <n v="1"/>
    <n v="1"/>
    <s v="Credit Card"/>
    <n v="1"/>
    <n v="1317"/>
    <n v="0"/>
    <s v="Q3"/>
    <n v="1"/>
    <n v="4"/>
    <n v="1"/>
    <s v="California"/>
    <n v="0"/>
    <n v="0"/>
    <n v="0"/>
    <n v="9"/>
    <n v="204.55"/>
    <n v="0"/>
    <n v="14.94"/>
    <n v="0"/>
    <n v="219.49"/>
    <n v="0"/>
    <n v="0"/>
    <n v="93441"/>
    <n v="0"/>
  </r>
  <r>
    <n v="26"/>
    <n v="26"/>
    <n v="21.28"/>
    <s v="Dissatisfaction"/>
    <s v="Network reliability"/>
    <x v="9"/>
    <x v="412"/>
    <n v="3599"/>
    <x v="1"/>
    <s v="United States"/>
    <x v="621"/>
    <s v="Churned"/>
    <n v="0"/>
    <n v="0"/>
    <s v="Female"/>
    <n v="1"/>
    <s v="Cable"/>
    <s v="37.907777, -122.127161"/>
    <n v="37.907777000000003"/>
    <n v="-122.127161"/>
    <n v="0"/>
    <n v="49.6"/>
    <n v="0"/>
    <n v="0"/>
    <n v="0"/>
    <x v="2"/>
    <n v="1"/>
    <n v="0"/>
    <n v="1"/>
    <n v="0"/>
    <s v="Credit Card"/>
    <n v="1"/>
    <n v="23996"/>
    <n v="0"/>
    <s v="Q3"/>
    <n v="0"/>
    <n v="1"/>
    <n v="0"/>
    <s v="California"/>
    <n v="0"/>
    <n v="0"/>
    <n v="0"/>
    <n v="2"/>
    <n v="114.7"/>
    <n v="0"/>
    <n v="42.56"/>
    <n v="0"/>
    <n v="157.26"/>
    <n v="1"/>
    <n v="1"/>
    <n v="94549"/>
    <n v="1"/>
  </r>
  <r>
    <n v="28"/>
    <n v="85"/>
    <n v="29.24"/>
    <s v="Attitude"/>
    <s v="Attitude of support person"/>
    <x v="29"/>
    <x v="32"/>
    <n v="4231"/>
    <x v="1"/>
    <s v="United States"/>
    <x v="622"/>
    <s v="Churned"/>
    <n v="0"/>
    <n v="0"/>
    <s v="Male"/>
    <n v="1"/>
    <s v="Fiber Optic"/>
    <s v="33.988543, -118.334081"/>
    <n v="33.988543"/>
    <n v="-118.334081"/>
    <n v="0"/>
    <n v="74.150000000000006"/>
    <n v="1"/>
    <n v="0"/>
    <n v="0"/>
    <x v="4"/>
    <n v="0"/>
    <n v="0"/>
    <n v="1"/>
    <n v="0"/>
    <s v="Credit Card"/>
    <n v="1"/>
    <n v="44764"/>
    <n v="0"/>
    <s v="Q3"/>
    <n v="0"/>
    <n v="1"/>
    <n v="0"/>
    <s v="California"/>
    <n v="0"/>
    <n v="1"/>
    <n v="0"/>
    <n v="10"/>
    <n v="811.8"/>
    <n v="0"/>
    <n v="292.39999999999998"/>
    <n v="0"/>
    <n v="1104.2"/>
    <n v="1"/>
    <n v="1"/>
    <n v="90043"/>
    <n v="1"/>
  </r>
  <r>
    <n v="44"/>
    <n v="7"/>
    <n v="46.59"/>
    <s v="Active User"/>
    <s v="Active User"/>
    <x v="36"/>
    <x v="98"/>
    <n v="2724"/>
    <x v="1"/>
    <s v="United States"/>
    <x v="623"/>
    <s v="Stayed"/>
    <n v="0"/>
    <n v="1"/>
    <s v="Male"/>
    <n v="1"/>
    <s v="DSL"/>
    <s v="37.708327, -122.083473"/>
    <n v="37.708326999999997"/>
    <n v="-122.083473"/>
    <n v="0"/>
    <n v="78.650000000000006"/>
    <n v="0"/>
    <n v="0"/>
    <n v="0"/>
    <x v="2"/>
    <n v="0"/>
    <n v="1"/>
    <n v="0"/>
    <n v="0"/>
    <s v="Credit Card"/>
    <n v="1"/>
    <n v="41698"/>
    <n v="1"/>
    <s v="Q3"/>
    <n v="0"/>
    <n v="3"/>
    <n v="0"/>
    <s v="California"/>
    <n v="1"/>
    <n v="1"/>
    <n v="1"/>
    <n v="6"/>
    <n v="483.3"/>
    <n v="10"/>
    <n v="279.54000000000002"/>
    <n v="0"/>
    <n v="772.84"/>
    <n v="0"/>
    <n v="0"/>
    <n v="94546"/>
    <n v="0"/>
  </r>
  <r>
    <n v="37"/>
    <n v="19"/>
    <n v="0"/>
    <s v="Attitude"/>
    <s v="Attitude of service provider"/>
    <x v="51"/>
    <x v="413"/>
    <n v="5171"/>
    <x v="1"/>
    <s v="United States"/>
    <x v="624"/>
    <s v="Churned"/>
    <n v="1"/>
    <n v="0"/>
    <s v="Female"/>
    <n v="1"/>
    <s v="DSL"/>
    <s v="33.309852, -116.823091"/>
    <n v="33.309851999999999"/>
    <n v="-116.82309100000001"/>
    <n v="1"/>
    <n v="30.5"/>
    <n v="0"/>
    <n v="1"/>
    <n v="1"/>
    <x v="0"/>
    <n v="0"/>
    <n v="1"/>
    <n v="0"/>
    <n v="1"/>
    <s v="Bank Withdrawal"/>
    <n v="0"/>
    <n v="234"/>
    <n v="0"/>
    <s v="Q3"/>
    <n v="1"/>
    <n v="1"/>
    <n v="0"/>
    <s v="California"/>
    <n v="0"/>
    <n v="0"/>
    <n v="0"/>
    <n v="1"/>
    <n v="30.5"/>
    <n v="0"/>
    <n v="0"/>
    <n v="0"/>
    <n v="30.5"/>
    <n v="0"/>
    <n v="1"/>
    <n v="92060"/>
    <n v="1"/>
  </r>
  <r>
    <n v="44"/>
    <n v="19"/>
    <n v="8.36"/>
    <s v="Active User"/>
    <s v="Active User"/>
    <x v="46"/>
    <x v="4"/>
    <n v="4848"/>
    <x v="0"/>
    <s v="United States"/>
    <x v="625"/>
    <s v="Stayed"/>
    <n v="1"/>
    <n v="1"/>
    <s v="Female"/>
    <n v="1"/>
    <s v="DSL"/>
    <s v="37.316146, -121.936285"/>
    <n v="37.316146000000003"/>
    <n v="-121.936285"/>
    <n v="1"/>
    <n v="79.7"/>
    <n v="1"/>
    <n v="1"/>
    <n v="3"/>
    <x v="3"/>
    <n v="1"/>
    <n v="1"/>
    <n v="0"/>
    <n v="1"/>
    <s v="Bank Withdrawal"/>
    <n v="1"/>
    <n v="32804"/>
    <n v="1"/>
    <s v="Q3"/>
    <n v="1"/>
    <n v="3"/>
    <n v="0"/>
    <s v="California"/>
    <n v="0"/>
    <n v="0"/>
    <n v="1"/>
    <n v="70"/>
    <n v="5743.3"/>
    <n v="0"/>
    <n v="585.20000000000005"/>
    <n v="0"/>
    <n v="6328.5"/>
    <n v="0"/>
    <n v="1"/>
    <n v="95128"/>
    <n v="0"/>
  </r>
  <r>
    <n v="21"/>
    <n v="71"/>
    <n v="2.1800000000000002"/>
    <s v="Competitor"/>
    <s v="Competitor had better devices"/>
    <x v="29"/>
    <x v="414"/>
    <n v="6189"/>
    <x v="2"/>
    <s v="United States"/>
    <x v="626"/>
    <s v="Churned"/>
    <n v="0"/>
    <n v="1"/>
    <s v="Female"/>
    <n v="1"/>
    <s v="Fiber Optic"/>
    <s v="36.057458, -118.591951"/>
    <n v="36.057457999999997"/>
    <n v="-118.59195099999999"/>
    <n v="1"/>
    <n v="110.35"/>
    <n v="1"/>
    <n v="0"/>
    <n v="1"/>
    <x v="1"/>
    <n v="1"/>
    <n v="0"/>
    <n v="0"/>
    <n v="1"/>
    <s v="Bank Withdrawal"/>
    <n v="1"/>
    <n v="191"/>
    <n v="1"/>
    <s v="Q3"/>
    <n v="1"/>
    <n v="1"/>
    <n v="0"/>
    <s v="California"/>
    <n v="1"/>
    <n v="1"/>
    <n v="1"/>
    <n v="54"/>
    <n v="5893.15"/>
    <n v="0"/>
    <n v="117.72"/>
    <n v="0"/>
    <n v="6010.87"/>
    <n v="1"/>
    <n v="1"/>
    <n v="93208"/>
    <n v="1"/>
  </r>
  <r>
    <n v="45"/>
    <n v="25"/>
    <n v="34.130000000000003"/>
    <s v="Active User"/>
    <s v="Active User"/>
    <x v="1"/>
    <x v="208"/>
    <n v="4499"/>
    <x v="0"/>
    <s v="United States"/>
    <x v="627"/>
    <s v="Stayed"/>
    <n v="1"/>
    <n v="1"/>
    <s v="Male"/>
    <n v="1"/>
    <s v="DSL"/>
    <s v="33.818477, -118.038307"/>
    <n v="33.818477000000001"/>
    <n v="-118.038307"/>
    <n v="1"/>
    <n v="72.95"/>
    <n v="0"/>
    <n v="1"/>
    <n v="4"/>
    <x v="0"/>
    <n v="0"/>
    <n v="0"/>
    <n v="1"/>
    <n v="1"/>
    <s v="Bank Withdrawal"/>
    <n v="1"/>
    <n v="47344"/>
    <n v="1"/>
    <s v="Q3"/>
    <n v="1"/>
    <n v="4"/>
    <n v="0"/>
    <s v="California"/>
    <n v="1"/>
    <n v="1"/>
    <n v="1"/>
    <n v="68"/>
    <n v="4953.25"/>
    <n v="0"/>
    <n v="2320.84"/>
    <n v="0"/>
    <n v="7274.09"/>
    <n v="0"/>
    <n v="1"/>
    <n v="90630"/>
    <n v="0"/>
  </r>
  <r>
    <n v="68"/>
    <n v="28"/>
    <n v="0"/>
    <s v="Active User"/>
    <s v="Active User"/>
    <x v="76"/>
    <x v="415"/>
    <n v="2525"/>
    <x v="0"/>
    <s v="United States"/>
    <x v="628"/>
    <s v="Stayed"/>
    <n v="0"/>
    <n v="1"/>
    <s v="Male"/>
    <n v="1"/>
    <s v="Cable"/>
    <s v="38.984756, -121.345074"/>
    <n v="38.984755999999997"/>
    <n v="-121.345074"/>
    <n v="1"/>
    <n v="34.25"/>
    <n v="0"/>
    <n v="0"/>
    <n v="3"/>
    <x v="0"/>
    <n v="0"/>
    <n v="0"/>
    <n v="0"/>
    <n v="1"/>
    <s v="Credit Card"/>
    <n v="0"/>
    <n v="1219"/>
    <n v="1"/>
    <s v="Q3"/>
    <n v="1"/>
    <n v="4"/>
    <n v="1"/>
    <s v="California"/>
    <n v="0"/>
    <n v="0"/>
    <n v="0"/>
    <n v="24"/>
    <n v="828.2"/>
    <n v="0"/>
    <n v="0"/>
    <n v="0"/>
    <n v="828.2"/>
    <n v="0"/>
    <n v="1"/>
    <n v="95681"/>
    <n v="0"/>
  </r>
  <r>
    <n v="44"/>
    <n v="17"/>
    <n v="0"/>
    <s v="Active User"/>
    <s v="Active User"/>
    <x v="19"/>
    <x v="38"/>
    <n v="6344"/>
    <x v="0"/>
    <s v="United States"/>
    <x v="629"/>
    <s v="Stayed"/>
    <n v="0"/>
    <n v="0"/>
    <s v="Male"/>
    <n v="1"/>
    <s v="Cable"/>
    <s v="38.486938, -121.395805"/>
    <n v="38.486938000000002"/>
    <n v="-121.395805"/>
    <n v="0"/>
    <n v="43.9"/>
    <n v="0"/>
    <n v="0"/>
    <n v="0"/>
    <x v="0"/>
    <n v="0"/>
    <n v="1"/>
    <n v="0"/>
    <n v="0"/>
    <s v="Bank Withdrawal"/>
    <n v="0"/>
    <n v="54880"/>
    <n v="1"/>
    <s v="Q3"/>
    <n v="0"/>
    <n v="4"/>
    <n v="0"/>
    <s v="California"/>
    <n v="0"/>
    <n v="0"/>
    <n v="1"/>
    <n v="67"/>
    <n v="3097.2"/>
    <n v="0"/>
    <n v="0"/>
    <n v="34.450000000000003"/>
    <n v="3062.75"/>
    <n v="0"/>
    <n v="1"/>
    <n v="95828"/>
    <n v="0"/>
  </r>
  <r>
    <n v="45"/>
    <n v="9"/>
    <n v="40.33"/>
    <s v="Active User"/>
    <s v="Active User"/>
    <x v="60"/>
    <x v="281"/>
    <n v="4778"/>
    <x v="2"/>
    <s v="United States"/>
    <x v="630"/>
    <s v="Stayed"/>
    <n v="0"/>
    <n v="1"/>
    <s v="Male"/>
    <n v="1"/>
    <s v="Fiber Optic"/>
    <s v="37.40122, -120.514191"/>
    <n v="37.401220000000002"/>
    <n v="-120.514191"/>
    <n v="1"/>
    <n v="93.15"/>
    <n v="1"/>
    <n v="0"/>
    <n v="1"/>
    <x v="1"/>
    <n v="1"/>
    <n v="1"/>
    <n v="1"/>
    <n v="1"/>
    <s v="Bank Withdrawal"/>
    <n v="1"/>
    <n v="23100"/>
    <n v="0"/>
    <s v="Q3"/>
    <n v="1"/>
    <n v="3"/>
    <n v="0"/>
    <s v="California"/>
    <n v="0"/>
    <n v="0"/>
    <n v="0"/>
    <n v="56"/>
    <n v="5253.95"/>
    <n v="0"/>
    <n v="2258.48"/>
    <n v="0"/>
    <n v="7512.43"/>
    <n v="0"/>
    <n v="1"/>
    <n v="95348"/>
    <n v="0"/>
  </r>
  <r>
    <n v="22"/>
    <n v="59"/>
    <n v="9.16"/>
    <s v="Active User"/>
    <s v="Active User"/>
    <x v="42"/>
    <x v="9"/>
    <n v="2269"/>
    <x v="1"/>
    <s v="United States"/>
    <x v="631"/>
    <s v="Stayed"/>
    <n v="1"/>
    <n v="0"/>
    <s v="Male"/>
    <n v="1"/>
    <s v="DSL"/>
    <s v="32.886925, -117.152162"/>
    <n v="32.886924999999998"/>
    <n v="-117.152162"/>
    <n v="1"/>
    <n v="84.9"/>
    <n v="1"/>
    <n v="2"/>
    <n v="5"/>
    <x v="4"/>
    <n v="1"/>
    <n v="1"/>
    <n v="0"/>
    <n v="1"/>
    <s v="Bank Withdrawal"/>
    <n v="1"/>
    <n v="74232"/>
    <n v="1"/>
    <s v="Q3"/>
    <n v="1"/>
    <n v="3"/>
    <n v="0"/>
    <s v="California"/>
    <n v="1"/>
    <n v="1"/>
    <n v="1"/>
    <n v="16"/>
    <n v="1398.25"/>
    <n v="0"/>
    <n v="146.56"/>
    <n v="0"/>
    <n v="1544.81"/>
    <n v="1"/>
    <n v="1"/>
    <n v="92126"/>
    <n v="0"/>
  </r>
  <r>
    <n v="41"/>
    <n v="20"/>
    <n v="15.58"/>
    <s v="Active User"/>
    <s v="Active User"/>
    <x v="73"/>
    <x v="416"/>
    <n v="5096"/>
    <x v="0"/>
    <s v="United States"/>
    <x v="632"/>
    <s v="Stayed"/>
    <n v="1"/>
    <n v="1"/>
    <s v="Female"/>
    <n v="1"/>
    <s v="DSL"/>
    <s v="37.605926, -120.69955"/>
    <n v="37.605925999999997"/>
    <n v="-120.69955"/>
    <n v="1"/>
    <n v="89.75"/>
    <n v="1"/>
    <n v="1"/>
    <n v="1"/>
    <x v="3"/>
    <n v="1"/>
    <n v="1"/>
    <n v="0"/>
    <n v="1"/>
    <s v="Credit Card"/>
    <n v="1"/>
    <n v="1055"/>
    <n v="1"/>
    <s v="Q3"/>
    <n v="1"/>
    <n v="3"/>
    <n v="0"/>
    <s v="California"/>
    <n v="1"/>
    <n v="1"/>
    <n v="1"/>
    <n v="72"/>
    <n v="6595.9"/>
    <n v="0"/>
    <n v="1121.76"/>
    <n v="0"/>
    <n v="7717.66"/>
    <n v="0"/>
    <n v="1"/>
    <n v="95323"/>
    <n v="0"/>
  </r>
  <r>
    <n v="53"/>
    <n v="22"/>
    <n v="47.72"/>
    <s v="Active User"/>
    <s v="Active User"/>
    <x v="32"/>
    <x v="73"/>
    <n v="5494"/>
    <x v="1"/>
    <s v="United States"/>
    <x v="633"/>
    <s v="Stayed"/>
    <n v="1"/>
    <n v="0"/>
    <s v="Female"/>
    <n v="1"/>
    <s v="Fiber Optic"/>
    <s v="35.186644, -120.728305"/>
    <n v="35.186644000000001"/>
    <n v="-120.72830500000001"/>
    <n v="0"/>
    <n v="86"/>
    <n v="1"/>
    <n v="1"/>
    <n v="0"/>
    <x v="4"/>
    <n v="0"/>
    <n v="1"/>
    <n v="1"/>
    <n v="0"/>
    <s v="Mailed Check"/>
    <n v="1"/>
    <n v="812"/>
    <n v="1"/>
    <s v="Q3"/>
    <n v="0"/>
    <n v="3"/>
    <n v="0"/>
    <s v="California"/>
    <n v="0"/>
    <n v="0"/>
    <n v="0"/>
    <n v="14"/>
    <n v="1164.05"/>
    <n v="0"/>
    <n v="668.08"/>
    <n v="0"/>
    <n v="1832.13"/>
    <n v="0"/>
    <n v="1"/>
    <n v="93424"/>
    <n v="0"/>
  </r>
  <r>
    <n v="20"/>
    <n v="59"/>
    <n v="0"/>
    <s v="Active User"/>
    <s v="Active User"/>
    <x v="6"/>
    <x v="146"/>
    <n v="3766"/>
    <x v="1"/>
    <s v="United States"/>
    <x v="634"/>
    <s v="Stayed"/>
    <n v="0"/>
    <n v="0"/>
    <s v="Female"/>
    <n v="1"/>
    <s v="DSL"/>
    <s v="38.439696, -122.668817"/>
    <n v="38.439695999999998"/>
    <n v="-122.668817"/>
    <n v="1"/>
    <n v="28.5"/>
    <n v="0"/>
    <n v="0"/>
    <n v="8"/>
    <x v="4"/>
    <n v="0"/>
    <n v="1"/>
    <n v="0"/>
    <n v="1"/>
    <s v="Bank Withdrawal"/>
    <n v="0"/>
    <n v="22250"/>
    <n v="0"/>
    <s v="Q3"/>
    <n v="1"/>
    <n v="4"/>
    <n v="0"/>
    <s v="California"/>
    <n v="0"/>
    <n v="0"/>
    <n v="0"/>
    <n v="21"/>
    <n v="629.35"/>
    <n v="0"/>
    <n v="0"/>
    <n v="0"/>
    <n v="629.35"/>
    <n v="1"/>
    <n v="1"/>
    <n v="95405"/>
    <n v="0"/>
  </r>
  <r>
    <n v="36"/>
    <n v="16"/>
    <n v="14.18"/>
    <s v="Active User"/>
    <s v="Active User"/>
    <x v="65"/>
    <x v="32"/>
    <n v="6092"/>
    <x v="2"/>
    <s v="United States"/>
    <x v="635"/>
    <s v="Stayed"/>
    <n v="0"/>
    <n v="0"/>
    <s v="Male"/>
    <n v="1"/>
    <s v="DSL"/>
    <s v="34.078821, -118.177576"/>
    <n v="34.078820999999998"/>
    <n v="-118.177576"/>
    <n v="1"/>
    <n v="53.65"/>
    <n v="0"/>
    <n v="0"/>
    <n v="7"/>
    <x v="3"/>
    <n v="1"/>
    <n v="1"/>
    <n v="1"/>
    <n v="1"/>
    <s v="Credit Card"/>
    <n v="1"/>
    <n v="46960"/>
    <n v="0"/>
    <s v="Q3"/>
    <n v="1"/>
    <n v="3"/>
    <n v="0"/>
    <s v="California"/>
    <n v="0"/>
    <n v="0"/>
    <n v="0"/>
    <n v="69"/>
    <n v="3804.4"/>
    <n v="0"/>
    <n v="978.42"/>
    <n v="0"/>
    <n v="4782.82"/>
    <n v="0"/>
    <n v="1"/>
    <n v="90032"/>
    <n v="0"/>
  </r>
  <r>
    <n v="45"/>
    <n v="24"/>
    <n v="32.31"/>
    <s v="Active User"/>
    <s v="Active User"/>
    <x v="14"/>
    <x v="28"/>
    <n v="4366"/>
    <x v="1"/>
    <s v="United States"/>
    <x v="636"/>
    <s v="Stayed"/>
    <n v="0"/>
    <n v="1"/>
    <s v="Male"/>
    <n v="1"/>
    <s v="Cable"/>
    <s v="34.037342, -119.80079"/>
    <n v="34.037342000000002"/>
    <n v="-119.80079000000001"/>
    <n v="0"/>
    <n v="68.25"/>
    <n v="0"/>
    <n v="0"/>
    <n v="0"/>
    <x v="2"/>
    <n v="0"/>
    <n v="1"/>
    <n v="1"/>
    <n v="0"/>
    <s v="Bank Withdrawal"/>
    <n v="1"/>
    <n v="25771"/>
    <n v="1"/>
    <s v="Q3"/>
    <n v="0"/>
    <n v="3"/>
    <n v="0"/>
    <s v="California"/>
    <n v="1"/>
    <n v="1"/>
    <n v="0"/>
    <n v="9"/>
    <n v="576.95000000000005"/>
    <n v="0"/>
    <n v="290.79000000000002"/>
    <n v="0"/>
    <n v="867.74"/>
    <n v="0"/>
    <n v="1"/>
    <n v="93105"/>
    <n v="0"/>
  </r>
  <r>
    <n v="47"/>
    <n v="14"/>
    <n v="22.71"/>
    <s v="Active User"/>
    <s v="Active User"/>
    <x v="9"/>
    <x v="38"/>
    <n v="5709"/>
    <x v="1"/>
    <s v="United States"/>
    <x v="637"/>
    <s v="Stayed"/>
    <n v="0"/>
    <n v="0"/>
    <s v="Female"/>
    <n v="1"/>
    <s v="Fiber Optic"/>
    <s v="38.550722, -121.457314"/>
    <n v="38.550722"/>
    <n v="-121.457314"/>
    <n v="0"/>
    <n v="79.8"/>
    <n v="1"/>
    <n v="0"/>
    <n v="0"/>
    <x v="0"/>
    <n v="0"/>
    <n v="1"/>
    <n v="1"/>
    <n v="0"/>
    <s v="Bank Withdrawal"/>
    <n v="1"/>
    <n v="14966"/>
    <n v="0"/>
    <s v="Q3"/>
    <n v="0"/>
    <n v="4"/>
    <n v="0"/>
    <s v="California"/>
    <n v="0"/>
    <n v="0"/>
    <n v="0"/>
    <n v="58"/>
    <n v="4526.8500000000004"/>
    <n v="0"/>
    <n v="1317.18"/>
    <n v="0"/>
    <n v="5844.03"/>
    <n v="0"/>
    <n v="1"/>
    <n v="95817"/>
    <n v="0"/>
  </r>
  <r>
    <n v="62"/>
    <n v="22"/>
    <n v="23.96"/>
    <s v="Competitor"/>
    <s v="Competitor offered higher download speeds"/>
    <x v="8"/>
    <x v="38"/>
    <n v="2038"/>
    <x v="1"/>
    <s v="United States"/>
    <x v="638"/>
    <s v="Churned"/>
    <n v="0"/>
    <n v="0"/>
    <s v="Male"/>
    <n v="1"/>
    <s v="Fiber Optic"/>
    <s v="38.475465, -121.443625"/>
    <n v="38.475465"/>
    <n v="-121.443625"/>
    <n v="0"/>
    <n v="78.95"/>
    <n v="0"/>
    <n v="0"/>
    <n v="0"/>
    <x v="2"/>
    <n v="0"/>
    <n v="0"/>
    <n v="1"/>
    <n v="0"/>
    <s v="Bank Withdrawal"/>
    <n v="1"/>
    <n v="72199"/>
    <n v="0"/>
    <s v="Q3"/>
    <n v="0"/>
    <n v="2"/>
    <n v="0"/>
    <s v="California"/>
    <n v="0"/>
    <n v="0"/>
    <n v="1"/>
    <n v="1"/>
    <n v="78.95"/>
    <n v="0"/>
    <n v="23.96"/>
    <n v="0"/>
    <n v="102.91"/>
    <n v="0"/>
    <n v="1"/>
    <n v="95823"/>
    <n v="1"/>
  </r>
  <r>
    <n v="78"/>
    <n v="20"/>
    <n v="25.15"/>
    <s v="Active User"/>
    <s v="Active User"/>
    <x v="2"/>
    <x v="417"/>
    <n v="5655"/>
    <x v="2"/>
    <s v="United States"/>
    <x v="639"/>
    <s v="Stayed"/>
    <n v="0"/>
    <n v="1"/>
    <s v="Male"/>
    <n v="1"/>
    <s v="Fiber Optic"/>
    <s v="33.889605, -115.257009"/>
    <n v="33.889605000000003"/>
    <n v="-115.257009"/>
    <n v="1"/>
    <n v="109.9"/>
    <n v="1"/>
    <n v="0"/>
    <n v="7"/>
    <x v="0"/>
    <n v="0"/>
    <n v="1"/>
    <n v="1"/>
    <n v="1"/>
    <s v="Bank Withdrawal"/>
    <n v="1"/>
    <n v="964"/>
    <n v="1"/>
    <s v="Q3"/>
    <n v="1"/>
    <n v="3"/>
    <n v="1"/>
    <s v="California"/>
    <n v="1"/>
    <n v="0"/>
    <n v="1"/>
    <n v="33"/>
    <n v="3694.7"/>
    <n v="0"/>
    <n v="829.95"/>
    <n v="0"/>
    <n v="4524.6499999999996"/>
    <n v="0"/>
    <n v="1"/>
    <n v="92239"/>
    <n v="0"/>
  </r>
  <r>
    <n v="48"/>
    <n v="20"/>
    <n v="36.590000000000003"/>
    <s v="Active User"/>
    <s v="Active User"/>
    <x v="60"/>
    <x v="128"/>
    <n v="4138"/>
    <x v="2"/>
    <s v="United States"/>
    <x v="640"/>
    <s v="Stayed"/>
    <n v="0"/>
    <n v="0"/>
    <s v="Male"/>
    <n v="1"/>
    <s v="DSL"/>
    <s v="33.762351, -117.488725"/>
    <n v="33.762351000000002"/>
    <n v="-117.488725"/>
    <n v="0"/>
    <n v="47.85"/>
    <n v="0"/>
    <n v="0"/>
    <n v="0"/>
    <x v="0"/>
    <n v="0"/>
    <n v="0"/>
    <n v="0"/>
    <n v="0"/>
    <s v="Credit Card"/>
    <n v="1"/>
    <n v="13188"/>
    <n v="1"/>
    <s v="Q3"/>
    <n v="0"/>
    <n v="4"/>
    <n v="0"/>
    <s v="California"/>
    <n v="0"/>
    <n v="0"/>
    <n v="0"/>
    <n v="51"/>
    <n v="2356.75"/>
    <n v="0"/>
    <n v="1866.09"/>
    <n v="18.39"/>
    <n v="4204.45"/>
    <n v="0"/>
    <n v="1"/>
    <n v="92883"/>
    <n v="0"/>
  </r>
  <r>
    <n v="72"/>
    <n v="22"/>
    <n v="42.29"/>
    <s v="Active User"/>
    <s v="Active User"/>
    <x v="36"/>
    <x v="62"/>
    <n v="3384"/>
    <x v="2"/>
    <s v="United States"/>
    <x v="641"/>
    <s v="Stayed"/>
    <n v="1"/>
    <n v="0"/>
    <s v="Male"/>
    <n v="1"/>
    <s v="Fiber Optic"/>
    <s v="35.383937, -119.020428"/>
    <n v="35.383937000000003"/>
    <n v="-119.020428"/>
    <n v="1"/>
    <n v="84.95"/>
    <n v="0"/>
    <n v="1"/>
    <n v="1"/>
    <x v="0"/>
    <n v="1"/>
    <n v="0"/>
    <n v="1"/>
    <n v="1"/>
    <s v="Bank Withdrawal"/>
    <n v="1"/>
    <n v="12963"/>
    <n v="0"/>
    <s v="Q3"/>
    <n v="1"/>
    <n v="3"/>
    <n v="1"/>
    <s v="California"/>
    <n v="0"/>
    <n v="0"/>
    <n v="1"/>
    <n v="47"/>
    <n v="4018.05"/>
    <n v="80"/>
    <n v="1987.63"/>
    <n v="0"/>
    <n v="6085.68"/>
    <n v="0"/>
    <n v="0"/>
    <n v="93301"/>
    <n v="0"/>
  </r>
  <r>
    <n v="74"/>
    <n v="3"/>
    <n v="21.7"/>
    <s v="Attitude"/>
    <s v="Attitude of support person"/>
    <x v="58"/>
    <x v="49"/>
    <n v="4400"/>
    <x v="0"/>
    <s v="United States"/>
    <x v="642"/>
    <s v="Churned"/>
    <n v="0"/>
    <n v="1"/>
    <s v="Female"/>
    <n v="1"/>
    <s v="Cable"/>
    <s v="38.736685, -121.251984"/>
    <n v="38.736685000000001"/>
    <n v="-121.25198399999999"/>
    <n v="1"/>
    <n v="80.55"/>
    <n v="1"/>
    <n v="0"/>
    <n v="1"/>
    <x v="0"/>
    <n v="1"/>
    <n v="0"/>
    <n v="1"/>
    <n v="1"/>
    <s v="Bank Withdrawal"/>
    <n v="1"/>
    <n v="25173"/>
    <n v="0"/>
    <s v="Q3"/>
    <n v="1"/>
    <n v="3"/>
    <n v="1"/>
    <s v="California"/>
    <n v="1"/>
    <n v="0"/>
    <n v="1"/>
    <n v="66"/>
    <n v="5265.1"/>
    <n v="0"/>
    <n v="1432.2"/>
    <n v="0"/>
    <n v="6697.3"/>
    <n v="0"/>
    <n v="1"/>
    <n v="95661"/>
    <n v="1"/>
  </r>
  <r>
    <n v="37"/>
    <n v="13"/>
    <n v="20.88"/>
    <s v="Price"/>
    <s v="Extra data charges"/>
    <x v="7"/>
    <x v="32"/>
    <n v="5536"/>
    <x v="1"/>
    <s v="United States"/>
    <x v="643"/>
    <s v="Churned"/>
    <n v="0"/>
    <n v="1"/>
    <s v="Male"/>
    <n v="1"/>
    <s v="Fiber Optic"/>
    <s v="34.027337, -118.28515"/>
    <n v="34.027337000000003"/>
    <n v="-118.28515"/>
    <n v="1"/>
    <n v="105.95"/>
    <n v="1"/>
    <n v="0"/>
    <n v="0"/>
    <x v="0"/>
    <n v="0"/>
    <n v="1"/>
    <n v="0"/>
    <n v="1"/>
    <s v="Credit Card"/>
    <n v="1"/>
    <n v="45025"/>
    <n v="0"/>
    <s v="Q3"/>
    <n v="0"/>
    <n v="1"/>
    <n v="0"/>
    <s v="California"/>
    <n v="1"/>
    <n v="1"/>
    <n v="1"/>
    <n v="50"/>
    <n v="5341.8"/>
    <n v="0"/>
    <n v="1044"/>
    <n v="0"/>
    <n v="6385.8"/>
    <n v="0"/>
    <n v="1"/>
    <n v="90007"/>
    <n v="1"/>
  </r>
  <r>
    <n v="33"/>
    <n v="22"/>
    <n v="0"/>
    <s v="Active User"/>
    <s v="Active User"/>
    <x v="48"/>
    <x v="404"/>
    <n v="3899"/>
    <x v="0"/>
    <s v="United States"/>
    <x v="644"/>
    <s v="Stayed"/>
    <n v="1"/>
    <n v="1"/>
    <s v="Male"/>
    <n v="1"/>
    <s v="Cable"/>
    <s v="40.677649, -122.29467"/>
    <n v="40.677649000000002"/>
    <n v="-122.29467"/>
    <n v="1"/>
    <n v="39.4"/>
    <n v="0"/>
    <n v="1"/>
    <n v="4"/>
    <x v="0"/>
    <n v="0"/>
    <n v="1"/>
    <n v="1"/>
    <n v="1"/>
    <s v="Credit Card"/>
    <n v="0"/>
    <n v="41476"/>
    <n v="1"/>
    <s v="Q3"/>
    <n v="1"/>
    <n v="3"/>
    <n v="0"/>
    <s v="California"/>
    <n v="0"/>
    <n v="0"/>
    <n v="0"/>
    <n v="20"/>
    <n v="825.4"/>
    <n v="0"/>
    <n v="0"/>
    <n v="0"/>
    <n v="825.4"/>
    <n v="0"/>
    <n v="1"/>
    <n v="96003"/>
    <n v="0"/>
  </r>
  <r>
    <n v="25"/>
    <n v="59"/>
    <n v="8.39"/>
    <s v="Active User"/>
    <s v="Active User"/>
    <x v="44"/>
    <x v="418"/>
    <n v="5980"/>
    <x v="2"/>
    <s v="United States"/>
    <x v="645"/>
    <s v="Stayed"/>
    <n v="0"/>
    <n v="0"/>
    <s v="Female"/>
    <n v="1"/>
    <s v="Fiber Optic"/>
    <s v="38.140719, -121.838298"/>
    <n v="38.140718999999997"/>
    <n v="-121.83829799999999"/>
    <n v="0"/>
    <n v="98.9"/>
    <n v="1"/>
    <n v="0"/>
    <n v="0"/>
    <x v="3"/>
    <n v="1"/>
    <n v="0"/>
    <n v="0"/>
    <n v="0"/>
    <s v="Bank Withdrawal"/>
    <n v="1"/>
    <n v="138"/>
    <n v="0"/>
    <s v="Q3"/>
    <n v="0"/>
    <n v="5"/>
    <n v="0"/>
    <s v="California"/>
    <n v="1"/>
    <n v="1"/>
    <n v="1"/>
    <n v="70"/>
    <n v="6838.6"/>
    <n v="0"/>
    <n v="587.29999999999995"/>
    <n v="0"/>
    <n v="7425.9"/>
    <n v="1"/>
    <n v="1"/>
    <n v="94512"/>
    <n v="0"/>
  </r>
  <r>
    <n v="25"/>
    <n v="69"/>
    <n v="33.450000000000003"/>
    <s v="Active User"/>
    <s v="Active User"/>
    <x v="1"/>
    <x v="419"/>
    <n v="2719"/>
    <x v="2"/>
    <s v="United States"/>
    <x v="646"/>
    <s v="Stayed"/>
    <n v="1"/>
    <n v="1"/>
    <s v="Male"/>
    <n v="1"/>
    <s v="Fiber Optic"/>
    <s v="34.049315, -117.255974"/>
    <n v="34.049315"/>
    <n v="-117.25597399999999"/>
    <n v="1"/>
    <n v="95"/>
    <n v="1"/>
    <n v="2"/>
    <n v="6"/>
    <x v="0"/>
    <n v="1"/>
    <n v="0"/>
    <n v="1"/>
    <n v="1"/>
    <s v="Credit Card"/>
    <n v="1"/>
    <n v="18068"/>
    <n v="0"/>
    <s v="Q3"/>
    <n v="1"/>
    <n v="4"/>
    <n v="0"/>
    <s v="California"/>
    <n v="1"/>
    <n v="1"/>
    <n v="0"/>
    <n v="45"/>
    <n v="4368.8500000000004"/>
    <n v="60"/>
    <n v="1505.25"/>
    <n v="0"/>
    <n v="5934.1"/>
    <n v="1"/>
    <n v="0"/>
    <n v="92354"/>
    <n v="0"/>
  </r>
  <r>
    <n v="50"/>
    <n v="0"/>
    <n v="6.08"/>
    <s v="Competitor"/>
    <s v="Competitor made better offer"/>
    <x v="20"/>
    <x v="420"/>
    <n v="5881"/>
    <x v="1"/>
    <s v="United States"/>
    <x v="647"/>
    <s v="Churned"/>
    <n v="0"/>
    <n v="0"/>
    <s v="Female"/>
    <n v="0"/>
    <s v="No Internet Service"/>
    <s v="38.326215, -122.718742"/>
    <n v="38.326214999999998"/>
    <n v="-122.71874200000001"/>
    <n v="0"/>
    <n v="19.649999999999999"/>
    <n v="0"/>
    <n v="0"/>
    <n v="0"/>
    <x v="2"/>
    <n v="0"/>
    <n v="0"/>
    <n v="0"/>
    <n v="0"/>
    <s v="Mailed Check"/>
    <n v="1"/>
    <n v="7936"/>
    <n v="0"/>
    <s v="Q3"/>
    <n v="0"/>
    <n v="3"/>
    <n v="0"/>
    <s v="California"/>
    <n v="0"/>
    <n v="0"/>
    <n v="0"/>
    <n v="1"/>
    <n v="19.649999999999999"/>
    <n v="0"/>
    <n v="6.08"/>
    <n v="0"/>
    <n v="25.73"/>
    <n v="0"/>
    <n v="0"/>
    <n v="94931"/>
    <n v="1"/>
  </r>
  <r>
    <n v="57"/>
    <n v="23"/>
    <n v="49"/>
    <s v="Active User"/>
    <s v="Active User"/>
    <x v="46"/>
    <x v="9"/>
    <n v="5527"/>
    <x v="2"/>
    <s v="United States"/>
    <x v="648"/>
    <s v="Stayed"/>
    <n v="0"/>
    <n v="1"/>
    <s v="Male"/>
    <n v="1"/>
    <s v="Fiber Optic"/>
    <s v="32.808814, -117.134694"/>
    <n v="32.808813999999998"/>
    <n v="-117.134694"/>
    <n v="0"/>
    <n v="95.7"/>
    <n v="0"/>
    <n v="0"/>
    <n v="0"/>
    <x v="4"/>
    <n v="0"/>
    <n v="0"/>
    <n v="0"/>
    <n v="0"/>
    <s v="Bank Withdrawal"/>
    <n v="1"/>
    <n v="25232"/>
    <n v="0"/>
    <s v="Q3"/>
    <n v="0"/>
    <n v="5"/>
    <n v="0"/>
    <s v="California"/>
    <n v="1"/>
    <n v="1"/>
    <n v="1"/>
    <n v="12"/>
    <n v="1184"/>
    <n v="0"/>
    <n v="588"/>
    <n v="0"/>
    <n v="1772"/>
    <n v="0"/>
    <n v="1"/>
    <n v="92123"/>
    <n v="0"/>
  </r>
  <r>
    <n v="32"/>
    <n v="27"/>
    <n v="47.83"/>
    <s v="Active User"/>
    <s v="Active User"/>
    <x v="25"/>
    <x v="421"/>
    <n v="6437"/>
    <x v="0"/>
    <s v="United States"/>
    <x v="649"/>
    <s v="Stayed"/>
    <n v="0"/>
    <n v="1"/>
    <s v="Male"/>
    <n v="1"/>
    <s v="Fiber Optic"/>
    <s v="33.787165, -117.931889"/>
    <n v="33.787165000000002"/>
    <n v="-117.931889"/>
    <n v="1"/>
    <n v="111.9"/>
    <n v="1"/>
    <n v="0"/>
    <n v="1"/>
    <x v="0"/>
    <n v="0"/>
    <n v="1"/>
    <n v="1"/>
    <n v="1"/>
    <s v="Credit Card"/>
    <n v="1"/>
    <n v="50641"/>
    <n v="1"/>
    <s v="Q3"/>
    <n v="1"/>
    <n v="3"/>
    <n v="0"/>
    <s v="California"/>
    <n v="1"/>
    <n v="1"/>
    <n v="1"/>
    <n v="72"/>
    <n v="8071.05"/>
    <n v="0"/>
    <n v="3443.76"/>
    <n v="0"/>
    <n v="11514.81"/>
    <n v="0"/>
    <n v="1"/>
    <n v="92840"/>
    <n v="0"/>
  </r>
  <r>
    <n v="40"/>
    <n v="7"/>
    <n v="40.76"/>
    <s v="Competitor"/>
    <s v="Competitor made better offer"/>
    <x v="8"/>
    <x v="255"/>
    <n v="5497"/>
    <x v="1"/>
    <s v="United States"/>
    <x v="650"/>
    <s v="Churned"/>
    <n v="0"/>
    <n v="1"/>
    <s v="Female"/>
    <n v="1"/>
    <s v="Fiber Optic"/>
    <s v="37.84771, -120.486589"/>
    <n v="37.847709999999999"/>
    <n v="-120.486589"/>
    <n v="0"/>
    <n v="93.2"/>
    <n v="0"/>
    <n v="0"/>
    <n v="0"/>
    <x v="0"/>
    <n v="1"/>
    <n v="0"/>
    <n v="1"/>
    <n v="0"/>
    <s v="Credit Card"/>
    <n v="1"/>
    <n v="9559"/>
    <n v="0"/>
    <s v="Q3"/>
    <n v="0"/>
    <n v="1"/>
    <n v="0"/>
    <s v="California"/>
    <n v="1"/>
    <n v="1"/>
    <n v="0"/>
    <n v="16"/>
    <n v="1573.7"/>
    <n v="0"/>
    <n v="652.16"/>
    <n v="35.700000000000003"/>
    <n v="2190.16"/>
    <n v="0"/>
    <n v="1"/>
    <n v="95327"/>
    <n v="1"/>
  </r>
  <r>
    <n v="45"/>
    <n v="0"/>
    <n v="27.6"/>
    <s v="Active User"/>
    <s v="Active User"/>
    <x v="18"/>
    <x v="344"/>
    <n v="2447"/>
    <x v="0"/>
    <s v="United States"/>
    <x v="651"/>
    <s v="Stayed"/>
    <n v="1"/>
    <n v="0"/>
    <s v="Male"/>
    <n v="0"/>
    <s v="No Internet Service"/>
    <s v="40.440636, -124.098739"/>
    <n v="40.440635999999998"/>
    <n v="-124.09873899999999"/>
    <n v="0"/>
    <n v="19.600000000000001"/>
    <n v="0"/>
    <n v="2"/>
    <n v="0"/>
    <x v="4"/>
    <n v="0"/>
    <n v="0"/>
    <n v="0"/>
    <n v="0"/>
    <s v="Credit Card"/>
    <n v="1"/>
    <n v="1125"/>
    <n v="0"/>
    <s v="Q3"/>
    <n v="0"/>
    <n v="3"/>
    <n v="0"/>
    <s v="California"/>
    <n v="0"/>
    <n v="0"/>
    <n v="0"/>
    <n v="21"/>
    <n v="397"/>
    <n v="0"/>
    <n v="579.6"/>
    <n v="0"/>
    <n v="976.6"/>
    <n v="0"/>
    <n v="0"/>
    <n v="95565"/>
    <n v="0"/>
  </r>
  <r>
    <n v="67"/>
    <n v="7"/>
    <n v="27.64"/>
    <s v="Active User"/>
    <s v="Active User"/>
    <x v="40"/>
    <x v="422"/>
    <n v="5128"/>
    <x v="0"/>
    <s v="United States"/>
    <x v="652"/>
    <s v="Stayed"/>
    <n v="0"/>
    <n v="1"/>
    <s v="Female"/>
    <n v="1"/>
    <s v="Fiber Optic"/>
    <s v="34.168686, -118.057505"/>
    <n v="34.168686000000001"/>
    <n v="-118.05750500000001"/>
    <n v="0"/>
    <n v="104.75"/>
    <n v="1"/>
    <n v="0"/>
    <n v="0"/>
    <x v="0"/>
    <n v="1"/>
    <n v="0"/>
    <n v="0"/>
    <n v="0"/>
    <s v="Bank Withdrawal"/>
    <n v="1"/>
    <n v="10558"/>
    <n v="0"/>
    <s v="Q3"/>
    <n v="0"/>
    <n v="3"/>
    <n v="1"/>
    <s v="California"/>
    <n v="1"/>
    <n v="0"/>
    <n v="1"/>
    <n v="56"/>
    <n v="5841.35"/>
    <n v="0"/>
    <n v="1547.84"/>
    <n v="36.520000000000003"/>
    <n v="7352.67"/>
    <n v="0"/>
    <n v="1"/>
    <n v="91024"/>
    <n v="0"/>
  </r>
  <r>
    <n v="62"/>
    <n v="9"/>
    <n v="12.06"/>
    <s v="Dissatisfaction"/>
    <s v="Product dissatisfaction"/>
    <x v="20"/>
    <x v="325"/>
    <n v="2026"/>
    <x v="1"/>
    <s v="United States"/>
    <x v="653"/>
    <s v="Churned"/>
    <n v="0"/>
    <n v="1"/>
    <s v="Male"/>
    <n v="1"/>
    <s v="Fiber Optic"/>
    <s v="37.516791, -121.899117"/>
    <n v="37.516790999999998"/>
    <n v="-121.899117"/>
    <n v="1"/>
    <n v="90.2"/>
    <n v="1"/>
    <n v="0"/>
    <n v="1"/>
    <x v="4"/>
    <n v="1"/>
    <n v="1"/>
    <n v="0"/>
    <n v="1"/>
    <s v="Credit Card"/>
    <n v="1"/>
    <n v="46917"/>
    <n v="0"/>
    <s v="Q3"/>
    <n v="1"/>
    <n v="1"/>
    <n v="0"/>
    <s v="California"/>
    <n v="0"/>
    <n v="0"/>
    <n v="0"/>
    <n v="17"/>
    <n v="1454.15"/>
    <n v="0"/>
    <n v="205.02"/>
    <n v="0"/>
    <n v="1659.17"/>
    <n v="0"/>
    <n v="1"/>
    <n v="94539"/>
    <n v="1"/>
  </r>
  <r>
    <n v="29"/>
    <n v="0"/>
    <n v="9.43"/>
    <s v="Active User"/>
    <s v="Active User"/>
    <x v="43"/>
    <x v="423"/>
    <n v="2600"/>
    <x v="0"/>
    <s v="United States"/>
    <x v="654"/>
    <s v="Stayed"/>
    <n v="0"/>
    <n v="0"/>
    <s v="Male"/>
    <n v="0"/>
    <s v="No Internet Service"/>
    <s v="33.674583, -114.71612"/>
    <n v="33.674582999999998"/>
    <n v="-114.71612"/>
    <n v="0"/>
    <n v="19.45"/>
    <n v="0"/>
    <n v="0"/>
    <n v="0"/>
    <x v="0"/>
    <n v="0"/>
    <n v="0"/>
    <n v="0"/>
    <n v="0"/>
    <s v="Credit Card"/>
    <n v="1"/>
    <n v="24659"/>
    <n v="0"/>
    <s v="Q3"/>
    <n v="0"/>
    <n v="5"/>
    <n v="0"/>
    <s v="California"/>
    <n v="0"/>
    <n v="0"/>
    <n v="0"/>
    <n v="7"/>
    <n v="165.35"/>
    <n v="0"/>
    <n v="66.010000000000005"/>
    <n v="0"/>
    <n v="231.36"/>
    <n v="1"/>
    <n v="0"/>
    <n v="92225"/>
    <n v="0"/>
  </r>
  <r>
    <n v="36"/>
    <n v="17"/>
    <n v="26.67"/>
    <s v="Active User"/>
    <s v="Active User"/>
    <x v="26"/>
    <x v="424"/>
    <n v="5414"/>
    <x v="0"/>
    <s v="United States"/>
    <x v="655"/>
    <s v="Stayed"/>
    <n v="1"/>
    <n v="1"/>
    <s v="Male"/>
    <n v="1"/>
    <s v="Fiber Optic"/>
    <s v="32.695681, -116.798386"/>
    <n v="32.695681"/>
    <n v="-116.79838599999999"/>
    <n v="0"/>
    <n v="114.6"/>
    <n v="1"/>
    <n v="2"/>
    <n v="0"/>
    <x v="3"/>
    <n v="1"/>
    <n v="1"/>
    <n v="1"/>
    <n v="0"/>
    <s v="Bank Withdrawal"/>
    <n v="1"/>
    <n v="8759"/>
    <n v="1"/>
    <s v="Q3"/>
    <n v="0"/>
    <n v="4"/>
    <n v="0"/>
    <s v="California"/>
    <n v="1"/>
    <n v="1"/>
    <n v="1"/>
    <n v="70"/>
    <n v="7882.5"/>
    <n v="0"/>
    <n v="1866.9"/>
    <n v="0"/>
    <n v="9749.4"/>
    <n v="0"/>
    <n v="1"/>
    <n v="91935"/>
    <n v="0"/>
  </r>
  <r>
    <n v="59"/>
    <n v="6"/>
    <n v="0"/>
    <s v="Active User"/>
    <s v="Active User"/>
    <x v="41"/>
    <x v="4"/>
    <n v="6302"/>
    <x v="0"/>
    <s v="United States"/>
    <x v="656"/>
    <s v="Stayed"/>
    <n v="0"/>
    <n v="1"/>
    <s v="Female"/>
    <n v="1"/>
    <s v="Cable"/>
    <s v="37.339533, -121.777179"/>
    <n v="37.339533000000003"/>
    <n v="-121.777179"/>
    <n v="1"/>
    <n v="47.05"/>
    <n v="0"/>
    <n v="0"/>
    <n v="4"/>
    <x v="0"/>
    <n v="0"/>
    <n v="0"/>
    <n v="1"/>
    <n v="1"/>
    <s v="Bank Withdrawal"/>
    <n v="0"/>
    <n v="44103"/>
    <n v="1"/>
    <s v="Q3"/>
    <n v="1"/>
    <n v="4"/>
    <n v="0"/>
    <s v="California"/>
    <n v="1"/>
    <n v="1"/>
    <n v="0"/>
    <n v="71"/>
    <n v="3263.6"/>
    <n v="0"/>
    <n v="0"/>
    <n v="0"/>
    <n v="3263.6"/>
    <n v="0"/>
    <n v="1"/>
    <n v="95148"/>
    <n v="0"/>
  </r>
  <r>
    <n v="33"/>
    <n v="26"/>
    <n v="25.11"/>
    <s v="Attitude"/>
    <s v="Attitude of service provider"/>
    <x v="20"/>
    <x v="99"/>
    <n v="3819"/>
    <x v="1"/>
    <s v="United States"/>
    <x v="657"/>
    <s v="Churned"/>
    <n v="0"/>
    <n v="0"/>
    <s v="Male"/>
    <n v="1"/>
    <s v="Fiber Optic"/>
    <s v="36.793601, -119.761131"/>
    <n v="36.793601000000002"/>
    <n v="-119.76113100000001"/>
    <n v="1"/>
    <n v="81.3"/>
    <n v="1"/>
    <n v="0"/>
    <n v="0"/>
    <x v="2"/>
    <n v="1"/>
    <n v="0"/>
    <n v="1"/>
    <n v="1"/>
    <s v="Bank Withdrawal"/>
    <n v="1"/>
    <n v="39148"/>
    <n v="0"/>
    <s v="Q3"/>
    <n v="0"/>
    <n v="2"/>
    <n v="0"/>
    <s v="California"/>
    <n v="0"/>
    <n v="0"/>
    <n v="0"/>
    <n v="5"/>
    <n v="416.3"/>
    <n v="0"/>
    <n v="125.55"/>
    <n v="0"/>
    <n v="541.85"/>
    <n v="0"/>
    <n v="1"/>
    <n v="93726"/>
    <n v="1"/>
  </r>
  <r>
    <n v="45"/>
    <n v="22"/>
    <n v="7.7"/>
    <s v="Active User"/>
    <s v="Active User"/>
    <x v="53"/>
    <x v="48"/>
    <n v="4917"/>
    <x v="1"/>
    <s v="United States"/>
    <x v="658"/>
    <s v="Joined"/>
    <n v="0"/>
    <n v="0"/>
    <s v="Female"/>
    <n v="1"/>
    <s v="Fiber Optic"/>
    <s v="39.884395, -122.587513"/>
    <n v="39.884394999999998"/>
    <n v="-122.587513"/>
    <n v="1"/>
    <n v="70.349999999999994"/>
    <n v="0"/>
    <n v="0"/>
    <n v="1"/>
    <x v="2"/>
    <n v="0"/>
    <n v="0"/>
    <n v="1"/>
    <n v="1"/>
    <s v="Bank Withdrawal"/>
    <n v="1"/>
    <n v="263"/>
    <n v="0"/>
    <s v="Q3"/>
    <n v="1"/>
    <n v="3"/>
    <n v="0"/>
    <s v="California"/>
    <n v="0"/>
    <n v="0"/>
    <n v="0"/>
    <n v="2"/>
    <n v="120.25"/>
    <n v="20"/>
    <n v="15.4"/>
    <n v="0"/>
    <n v="155.65"/>
    <n v="0"/>
    <n v="0"/>
    <n v="96074"/>
    <n v="0"/>
  </r>
  <r>
    <n v="53"/>
    <n v="0"/>
    <n v="32.54"/>
    <s v="Active User"/>
    <s v="Active User"/>
    <x v="21"/>
    <x v="144"/>
    <n v="3965"/>
    <x v="1"/>
    <s v="United States"/>
    <x v="659"/>
    <s v="Stayed"/>
    <n v="1"/>
    <n v="0"/>
    <s v="Male"/>
    <n v="0"/>
    <s v="No Internet Service"/>
    <s v="37.393554, -121.965114"/>
    <n v="37.393554000000002"/>
    <n v="-121.965114"/>
    <n v="0"/>
    <n v="24.8"/>
    <n v="1"/>
    <n v="3"/>
    <n v="0"/>
    <x v="0"/>
    <n v="0"/>
    <n v="0"/>
    <n v="1"/>
    <n v="0"/>
    <s v="Bank Withdrawal"/>
    <n v="1"/>
    <n v="13031"/>
    <n v="0"/>
    <s v="Q3"/>
    <n v="0"/>
    <n v="3"/>
    <n v="0"/>
    <s v="California"/>
    <n v="0"/>
    <n v="0"/>
    <n v="0"/>
    <n v="15"/>
    <n v="324.14999999999998"/>
    <n v="0"/>
    <n v="488.1"/>
    <n v="12.8"/>
    <n v="799.45"/>
    <n v="0"/>
    <n v="0"/>
    <n v="95054"/>
    <n v="0"/>
  </r>
  <r>
    <n v="19"/>
    <n v="0"/>
    <n v="1.1399999999999999"/>
    <s v="Active User"/>
    <s v="Active User"/>
    <x v="74"/>
    <x v="425"/>
    <n v="4634"/>
    <x v="0"/>
    <s v="United States"/>
    <x v="660"/>
    <s v="Stayed"/>
    <n v="1"/>
    <n v="0"/>
    <s v="Male"/>
    <n v="0"/>
    <s v="No Internet Service"/>
    <s v="34.172071, -118.946262"/>
    <n v="34.172071000000003"/>
    <n v="-118.946262"/>
    <n v="1"/>
    <n v="24.1"/>
    <n v="1"/>
    <n v="3"/>
    <n v="1"/>
    <x v="5"/>
    <n v="0"/>
    <n v="0"/>
    <n v="1"/>
    <n v="1"/>
    <s v="Bank Withdrawal"/>
    <n v="1"/>
    <n v="37779"/>
    <n v="0"/>
    <s v="Q3"/>
    <n v="1"/>
    <n v="3"/>
    <n v="0"/>
    <s v="California"/>
    <n v="0"/>
    <n v="0"/>
    <n v="0"/>
    <n v="24"/>
    <n v="587.4"/>
    <n v="0"/>
    <n v="27.36"/>
    <n v="0"/>
    <n v="614.76"/>
    <n v="1"/>
    <n v="0"/>
    <n v="91320"/>
    <n v="0"/>
  </r>
  <r>
    <n v="23"/>
    <n v="59"/>
    <n v="0"/>
    <s v="Dissatisfaction"/>
    <s v="Lack of self-service on Website"/>
    <x v="71"/>
    <x v="369"/>
    <n v="4917"/>
    <x v="1"/>
    <s v="United States"/>
    <x v="661"/>
    <s v="Churned"/>
    <n v="0"/>
    <n v="0"/>
    <s v="Male"/>
    <n v="1"/>
    <s v="DSL"/>
    <s v="36.819628, -119.440414"/>
    <n v="36.819628000000002"/>
    <n v="-119.440414"/>
    <n v="0"/>
    <n v="39.299999999999997"/>
    <n v="0"/>
    <n v="0"/>
    <n v="0"/>
    <x v="1"/>
    <n v="1"/>
    <n v="0"/>
    <n v="1"/>
    <n v="0"/>
    <s v="Bank Withdrawal"/>
    <n v="0"/>
    <n v="28991"/>
    <n v="0"/>
    <s v="Q3"/>
    <n v="0"/>
    <n v="1"/>
    <n v="0"/>
    <s v="California"/>
    <n v="0"/>
    <n v="1"/>
    <n v="1"/>
    <n v="57"/>
    <n v="2111.4499999999998"/>
    <n v="80"/>
    <n v="0"/>
    <n v="0"/>
    <n v="2191.4499999999998"/>
    <n v="1"/>
    <n v="0"/>
    <n v="93657"/>
    <n v="1"/>
  </r>
  <r>
    <n v="24"/>
    <n v="0"/>
    <n v="11.35"/>
    <s v="Price"/>
    <s v="Price too high"/>
    <x v="20"/>
    <x v="426"/>
    <n v="4785"/>
    <x v="1"/>
    <s v="United States"/>
    <x v="662"/>
    <s v="Churned"/>
    <n v="0"/>
    <n v="0"/>
    <s v="Female"/>
    <n v="0"/>
    <s v="No Internet Service"/>
    <s v="33.998471, -117.973758"/>
    <n v="33.998471000000002"/>
    <n v="-117.973758"/>
    <n v="1"/>
    <n v="20.149999999999999"/>
    <n v="0"/>
    <n v="0"/>
    <n v="1"/>
    <x v="0"/>
    <n v="0"/>
    <n v="0"/>
    <n v="0"/>
    <n v="1"/>
    <s v="Bank Withdrawal"/>
    <n v="1"/>
    <n v="53686"/>
    <n v="0"/>
    <s v="Q3"/>
    <n v="1"/>
    <n v="3"/>
    <n v="0"/>
    <s v="California"/>
    <n v="0"/>
    <n v="0"/>
    <n v="0"/>
    <n v="8"/>
    <n v="156.25"/>
    <n v="0"/>
    <n v="90.8"/>
    <n v="0"/>
    <n v="247.05"/>
    <n v="1"/>
    <n v="0"/>
    <n v="91745"/>
    <n v="1"/>
  </r>
  <r>
    <n v="26"/>
    <n v="73"/>
    <n v="1.94"/>
    <s v="Active User"/>
    <s v="Active User"/>
    <x v="57"/>
    <x v="427"/>
    <n v="6041"/>
    <x v="2"/>
    <s v="United States"/>
    <x v="663"/>
    <s v="Stayed"/>
    <n v="0"/>
    <n v="1"/>
    <s v="Female"/>
    <n v="1"/>
    <s v="DSL"/>
    <s v="40.89866, -123.539754"/>
    <n v="40.89866"/>
    <n v="-123.539754"/>
    <n v="0"/>
    <n v="79.849999999999994"/>
    <n v="1"/>
    <n v="0"/>
    <n v="0"/>
    <x v="1"/>
    <n v="1"/>
    <n v="1"/>
    <n v="0"/>
    <n v="0"/>
    <s v="Credit Card"/>
    <n v="1"/>
    <n v="660"/>
    <n v="1"/>
    <s v="Q3"/>
    <n v="0"/>
    <n v="3"/>
    <n v="0"/>
    <s v="California"/>
    <n v="1"/>
    <n v="1"/>
    <n v="0"/>
    <n v="59"/>
    <n v="4786.1000000000004"/>
    <n v="0"/>
    <n v="114.46"/>
    <n v="0"/>
    <n v="4900.5600000000004"/>
    <n v="1"/>
    <n v="1"/>
    <n v="95563"/>
    <n v="0"/>
  </r>
  <r>
    <n v="33"/>
    <n v="53"/>
    <n v="41.14"/>
    <s v="Active User"/>
    <s v="Active User"/>
    <x v="3"/>
    <x v="428"/>
    <n v="5475"/>
    <x v="0"/>
    <s v="United States"/>
    <x v="664"/>
    <s v="Stayed"/>
    <n v="1"/>
    <n v="1"/>
    <s v="Female"/>
    <n v="1"/>
    <s v="Fiber Optic"/>
    <s v="38.787446, -122.58675"/>
    <n v="38.787446000000003"/>
    <n v="-122.58674999999999"/>
    <n v="1"/>
    <n v="118.75"/>
    <n v="1"/>
    <n v="3"/>
    <n v="1"/>
    <x v="0"/>
    <n v="1"/>
    <n v="1"/>
    <n v="1"/>
    <n v="1"/>
    <s v="Bank Withdrawal"/>
    <n v="1"/>
    <n v="7789"/>
    <n v="1"/>
    <s v="Q3"/>
    <n v="1"/>
    <n v="4"/>
    <n v="0"/>
    <s v="California"/>
    <n v="1"/>
    <n v="1"/>
    <n v="1"/>
    <n v="72"/>
    <n v="8672.4500000000007"/>
    <n v="0"/>
    <n v="2962.08"/>
    <n v="0"/>
    <n v="11634.53"/>
    <n v="0"/>
    <n v="1"/>
    <n v="95461"/>
    <n v="0"/>
  </r>
  <r>
    <n v="39"/>
    <n v="0"/>
    <n v="22.31"/>
    <s v="Active User"/>
    <s v="Active User"/>
    <x v="66"/>
    <x v="242"/>
    <n v="3799"/>
    <x v="2"/>
    <s v="United States"/>
    <x v="665"/>
    <s v="Stayed"/>
    <n v="0"/>
    <n v="0"/>
    <s v="Male"/>
    <n v="0"/>
    <s v="No Internet Service"/>
    <s v="37.421299, -120.599587"/>
    <n v="37.421298999999998"/>
    <n v="-120.599587"/>
    <n v="0"/>
    <n v="19.45"/>
    <n v="0"/>
    <n v="0"/>
    <n v="0"/>
    <x v="4"/>
    <n v="0"/>
    <n v="0"/>
    <n v="0"/>
    <n v="0"/>
    <s v="Mailed Check"/>
    <n v="1"/>
    <n v="11463"/>
    <n v="0"/>
    <s v="Q3"/>
    <n v="0"/>
    <n v="5"/>
    <n v="0"/>
    <s v="California"/>
    <n v="0"/>
    <n v="0"/>
    <n v="0"/>
    <n v="13"/>
    <n v="270.2"/>
    <n v="0"/>
    <n v="290.02999999999997"/>
    <n v="0"/>
    <n v="560.23"/>
    <n v="0"/>
    <n v="0"/>
    <n v="95388"/>
    <n v="0"/>
  </r>
  <r>
    <n v="56"/>
    <n v="30"/>
    <n v="38.33"/>
    <s v="Active User"/>
    <s v="Active User"/>
    <x v="6"/>
    <x v="278"/>
    <n v="5974"/>
    <x v="2"/>
    <s v="United States"/>
    <x v="666"/>
    <s v="Stayed"/>
    <n v="0"/>
    <n v="0"/>
    <s v="Male"/>
    <n v="1"/>
    <s v="Cable"/>
    <s v="34.015481, -118.493231"/>
    <n v="34.015481000000001"/>
    <n v="-118.49323099999999"/>
    <n v="0"/>
    <n v="74.3"/>
    <n v="0"/>
    <n v="0"/>
    <n v="0"/>
    <x v="1"/>
    <n v="1"/>
    <n v="1"/>
    <n v="1"/>
    <n v="0"/>
    <s v="Credit Card"/>
    <n v="1"/>
    <n v="5221"/>
    <n v="0"/>
    <s v="Q3"/>
    <n v="0"/>
    <n v="4"/>
    <n v="0"/>
    <s v="California"/>
    <n v="1"/>
    <n v="1"/>
    <n v="1"/>
    <n v="62"/>
    <n v="4698.05"/>
    <n v="0"/>
    <n v="2376.46"/>
    <n v="0"/>
    <n v="7074.51"/>
    <n v="0"/>
    <n v="1"/>
    <n v="90401"/>
    <n v="0"/>
  </r>
  <r>
    <n v="21"/>
    <n v="59"/>
    <n v="30.67"/>
    <s v="Active User"/>
    <s v="Active User"/>
    <x v="44"/>
    <x v="429"/>
    <n v="2425"/>
    <x v="1"/>
    <s v="United States"/>
    <x v="667"/>
    <s v="Stayed"/>
    <n v="1"/>
    <n v="0"/>
    <s v="Male"/>
    <n v="1"/>
    <s v="DSL"/>
    <s v="34.024405, -117.898722"/>
    <n v="34.024405000000002"/>
    <n v="-117.89872200000001"/>
    <n v="1"/>
    <n v="59.7"/>
    <n v="1"/>
    <n v="1"/>
    <n v="6"/>
    <x v="0"/>
    <n v="0"/>
    <n v="0"/>
    <n v="0"/>
    <n v="1"/>
    <s v="Bank Withdrawal"/>
    <n v="1"/>
    <n v="31622"/>
    <n v="0"/>
    <s v="Q3"/>
    <n v="1"/>
    <n v="5"/>
    <n v="0"/>
    <s v="California"/>
    <n v="1"/>
    <n v="1"/>
    <n v="0"/>
    <n v="31"/>
    <n v="1825.5"/>
    <n v="0"/>
    <n v="950.77"/>
    <n v="0"/>
    <n v="2776.27"/>
    <n v="1"/>
    <n v="1"/>
    <n v="91792"/>
    <n v="0"/>
  </r>
  <r>
    <n v="22"/>
    <n v="59"/>
    <n v="26.83"/>
    <s v="Active User"/>
    <s v="Active User"/>
    <x v="68"/>
    <x v="160"/>
    <n v="5742"/>
    <x v="2"/>
    <s v="United States"/>
    <x v="668"/>
    <s v="Stayed"/>
    <n v="0"/>
    <n v="0"/>
    <s v="Female"/>
    <n v="1"/>
    <s v="Fiber Optic"/>
    <s v="33.721917, -118.043237"/>
    <n v="33.721916999999998"/>
    <n v="-118.043237"/>
    <n v="0"/>
    <n v="105.05"/>
    <n v="1"/>
    <n v="0"/>
    <n v="0"/>
    <x v="0"/>
    <n v="1"/>
    <n v="0"/>
    <n v="1"/>
    <n v="0"/>
    <s v="Bank Withdrawal"/>
    <n v="1"/>
    <n v="32304"/>
    <n v="1"/>
    <s v="Q3"/>
    <n v="0"/>
    <n v="5"/>
    <n v="0"/>
    <s v="California"/>
    <n v="1"/>
    <n v="1"/>
    <n v="1"/>
    <n v="65"/>
    <n v="6744.25"/>
    <n v="0"/>
    <n v="1743.95"/>
    <n v="0"/>
    <n v="8488.2000000000007"/>
    <n v="1"/>
    <n v="1"/>
    <n v="92649"/>
    <n v="0"/>
  </r>
  <r>
    <n v="53"/>
    <n v="0"/>
    <n v="4.03"/>
    <s v="Active User"/>
    <s v="Active User"/>
    <x v="49"/>
    <x v="430"/>
    <n v="5655"/>
    <x v="2"/>
    <s v="United States"/>
    <x v="669"/>
    <s v="Stayed"/>
    <n v="0"/>
    <n v="0"/>
    <s v="Female"/>
    <n v="0"/>
    <s v="No Internet Service"/>
    <s v="34.087558, -117.464096"/>
    <n v="34.087558000000001"/>
    <n v="-117.464096"/>
    <n v="0"/>
    <n v="24.7"/>
    <n v="1"/>
    <n v="0"/>
    <n v="0"/>
    <x v="1"/>
    <n v="0"/>
    <n v="0"/>
    <n v="0"/>
    <n v="0"/>
    <s v="Mailed Check"/>
    <n v="1"/>
    <n v="82630"/>
    <n v="0"/>
    <s v="Q3"/>
    <n v="0"/>
    <n v="5"/>
    <n v="0"/>
    <s v="California"/>
    <n v="0"/>
    <n v="0"/>
    <n v="0"/>
    <n v="64"/>
    <n v="1642.75"/>
    <n v="0"/>
    <n v="257.92"/>
    <n v="0"/>
    <n v="1900.67"/>
    <n v="0"/>
    <n v="0"/>
    <n v="92335"/>
    <n v="0"/>
  </r>
  <r>
    <n v="47"/>
    <n v="0"/>
    <n v="47.17"/>
    <s v="Active User"/>
    <s v="Active User"/>
    <x v="26"/>
    <x v="431"/>
    <n v="5216"/>
    <x v="0"/>
    <s v="United States"/>
    <x v="670"/>
    <s v="Stayed"/>
    <n v="0"/>
    <n v="0"/>
    <s v="Male"/>
    <n v="0"/>
    <s v="No Internet Service"/>
    <s v="38.010092, -122.689442"/>
    <n v="38.010092"/>
    <n v="-122.689442"/>
    <n v="0"/>
    <n v="20.2"/>
    <n v="0"/>
    <n v="0"/>
    <n v="0"/>
    <x v="0"/>
    <n v="0"/>
    <n v="0"/>
    <n v="1"/>
    <n v="0"/>
    <s v="Bank Withdrawal"/>
    <n v="1"/>
    <n v="1025"/>
    <n v="0"/>
    <s v="Q3"/>
    <n v="0"/>
    <n v="4"/>
    <n v="0"/>
    <s v="California"/>
    <n v="0"/>
    <n v="0"/>
    <n v="0"/>
    <n v="59"/>
    <n v="1192.3"/>
    <n v="0"/>
    <n v="2783.03"/>
    <n v="0"/>
    <n v="3975.33"/>
    <n v="0"/>
    <n v="0"/>
    <n v="94933"/>
    <n v="0"/>
  </r>
  <r>
    <n v="55"/>
    <n v="3"/>
    <n v="33.18"/>
    <s v="Active User"/>
    <s v="Active User"/>
    <x v="56"/>
    <x v="403"/>
    <n v="3924"/>
    <x v="2"/>
    <s v="United States"/>
    <x v="671"/>
    <s v="Stayed"/>
    <n v="0"/>
    <n v="1"/>
    <s v="Female"/>
    <n v="1"/>
    <s v="Fiber Optic"/>
    <s v="34.063947, -118.383001"/>
    <n v="34.063946999999999"/>
    <n v="-118.38300099999999"/>
    <n v="0"/>
    <n v="94.15"/>
    <n v="1"/>
    <n v="0"/>
    <n v="0"/>
    <x v="0"/>
    <n v="1"/>
    <n v="0"/>
    <n v="1"/>
    <n v="0"/>
    <s v="Bank Withdrawal"/>
    <n v="1"/>
    <n v="8321"/>
    <n v="0"/>
    <s v="Q3"/>
    <n v="0"/>
    <n v="5"/>
    <n v="0"/>
    <s v="California"/>
    <n v="1"/>
    <n v="1"/>
    <n v="0"/>
    <n v="46"/>
    <n v="4408.45"/>
    <n v="0"/>
    <n v="1526.28"/>
    <n v="0"/>
    <n v="5934.73"/>
    <n v="0"/>
    <n v="1"/>
    <n v="90211"/>
    <n v="0"/>
  </r>
  <r>
    <n v="49"/>
    <n v="57"/>
    <n v="1.56"/>
    <s v="Active User"/>
    <s v="Active User"/>
    <x v="19"/>
    <x v="140"/>
    <n v="4854"/>
    <x v="1"/>
    <s v="United States"/>
    <x v="672"/>
    <s v="Stayed"/>
    <n v="1"/>
    <n v="0"/>
    <s v="Male"/>
    <n v="1"/>
    <s v="DSL"/>
    <s v="33.798266, -118.300237"/>
    <n v="33.798265999999998"/>
    <n v="-118.300237"/>
    <n v="1"/>
    <n v="54.4"/>
    <n v="0"/>
    <n v="3"/>
    <n v="10"/>
    <x v="2"/>
    <n v="0"/>
    <n v="0"/>
    <n v="1"/>
    <n v="1"/>
    <s v="Bank Withdrawal"/>
    <n v="1"/>
    <n v="24660"/>
    <n v="0"/>
    <s v="Q3"/>
    <n v="1"/>
    <n v="4"/>
    <n v="0"/>
    <s v="California"/>
    <n v="0"/>
    <n v="0"/>
    <n v="1"/>
    <n v="8"/>
    <n v="475.1"/>
    <n v="0"/>
    <n v="12.48"/>
    <n v="0"/>
    <n v="487.58"/>
    <n v="0"/>
    <n v="1"/>
    <n v="90710"/>
    <n v="0"/>
  </r>
  <r>
    <n v="24"/>
    <n v="0"/>
    <n v="25.91"/>
    <s v="Active User"/>
    <s v="Active User"/>
    <x v="74"/>
    <x v="232"/>
    <n v="4559"/>
    <x v="2"/>
    <s v="United States"/>
    <x v="673"/>
    <s v="Stayed"/>
    <n v="0"/>
    <n v="0"/>
    <s v="Female"/>
    <n v="0"/>
    <s v="No Internet Service"/>
    <s v="37.378541, -122.020456"/>
    <n v="37.378540999999998"/>
    <n v="-122.020456"/>
    <n v="0"/>
    <n v="19.45"/>
    <n v="0"/>
    <n v="0"/>
    <n v="0"/>
    <x v="1"/>
    <n v="0"/>
    <n v="0"/>
    <n v="0"/>
    <n v="0"/>
    <s v="Bank Withdrawal"/>
    <n v="1"/>
    <n v="64010"/>
    <n v="0"/>
    <s v="Q3"/>
    <n v="0"/>
    <n v="4"/>
    <n v="0"/>
    <s v="California"/>
    <n v="0"/>
    <n v="0"/>
    <n v="0"/>
    <n v="61"/>
    <n v="1336.35"/>
    <n v="0"/>
    <n v="1580.51"/>
    <n v="0"/>
    <n v="2916.86"/>
    <n v="1"/>
    <n v="0"/>
    <n v="94086"/>
    <n v="0"/>
  </r>
  <r>
    <n v="30"/>
    <n v="30"/>
    <n v="34.909999999999997"/>
    <s v="Active User"/>
    <s v="Active User"/>
    <x v="9"/>
    <x v="432"/>
    <n v="3585"/>
    <x v="1"/>
    <s v="United States"/>
    <x v="674"/>
    <s v="Stayed"/>
    <n v="1"/>
    <n v="0"/>
    <s v="Female"/>
    <n v="1"/>
    <s v="Fiber Optic"/>
    <s v="35.869626, -119.498771"/>
    <n v="35.869625999999997"/>
    <n v="-119.498771"/>
    <n v="1"/>
    <n v="83.75"/>
    <n v="1"/>
    <n v="2"/>
    <n v="1"/>
    <x v="4"/>
    <n v="0"/>
    <n v="0"/>
    <n v="1"/>
    <n v="1"/>
    <s v="Bank Withdrawal"/>
    <n v="1"/>
    <n v="1054"/>
    <n v="0"/>
    <s v="Q3"/>
    <n v="1"/>
    <n v="4"/>
    <n v="0"/>
    <s v="California"/>
    <n v="0"/>
    <n v="0"/>
    <n v="1"/>
    <n v="23"/>
    <n v="1849.95"/>
    <n v="0"/>
    <n v="802.93"/>
    <n v="0"/>
    <n v="2652.88"/>
    <n v="0"/>
    <n v="1"/>
    <n v="93201"/>
    <n v="0"/>
  </r>
  <r>
    <n v="25"/>
    <n v="41"/>
    <n v="38.33"/>
    <s v="Active User"/>
    <s v="Active User"/>
    <x v="73"/>
    <x v="276"/>
    <n v="4588"/>
    <x v="2"/>
    <s v="United States"/>
    <x v="675"/>
    <s v="Stayed"/>
    <n v="0"/>
    <n v="1"/>
    <s v="Male"/>
    <n v="1"/>
    <s v="Fiber Optic"/>
    <s v="41.769709, -121.92063"/>
    <n v="41.769708999999999"/>
    <n v="-121.92063"/>
    <n v="0"/>
    <n v="106.05"/>
    <n v="0"/>
    <n v="0"/>
    <n v="0"/>
    <x v="0"/>
    <n v="1"/>
    <n v="1"/>
    <n v="1"/>
    <n v="0"/>
    <s v="Bank Withdrawal"/>
    <n v="1"/>
    <n v="816"/>
    <n v="0"/>
    <s v="Q3"/>
    <n v="0"/>
    <n v="3"/>
    <n v="0"/>
    <s v="California"/>
    <n v="1"/>
    <n v="1"/>
    <n v="1"/>
    <n v="44"/>
    <n v="4510.8"/>
    <n v="0"/>
    <n v="1686.52"/>
    <n v="0"/>
    <n v="6197.32"/>
    <n v="1"/>
    <n v="1"/>
    <n v="96058"/>
    <n v="0"/>
  </r>
  <r>
    <n v="25"/>
    <n v="51"/>
    <n v="3.26"/>
    <s v="Active User"/>
    <s v="Active User"/>
    <x v="16"/>
    <x v="280"/>
    <n v="2847"/>
    <x v="1"/>
    <s v="United States"/>
    <x v="676"/>
    <s v="Stayed"/>
    <n v="0"/>
    <n v="0"/>
    <s v="Male"/>
    <n v="1"/>
    <s v="Fiber Optic"/>
    <s v="37.956963, -120.863055"/>
    <n v="37.956963000000002"/>
    <n v="-120.863055"/>
    <n v="0"/>
    <n v="75.3"/>
    <n v="1"/>
    <n v="0"/>
    <n v="0"/>
    <x v="0"/>
    <n v="0"/>
    <n v="0"/>
    <n v="0"/>
    <n v="0"/>
    <s v="Credit Card"/>
    <n v="1"/>
    <n v="596"/>
    <n v="0"/>
    <s v="Q3"/>
    <n v="0"/>
    <n v="3"/>
    <n v="0"/>
    <s v="California"/>
    <n v="0"/>
    <n v="0"/>
    <n v="0"/>
    <n v="21"/>
    <n v="1570.7"/>
    <n v="0"/>
    <n v="68.459999999999994"/>
    <n v="0"/>
    <n v="1639.16"/>
    <n v="1"/>
    <n v="1"/>
    <n v="95230"/>
    <n v="0"/>
  </r>
  <r>
    <n v="61"/>
    <n v="0"/>
    <n v="19.559999999999999"/>
    <s v="Active User"/>
    <s v="Active User"/>
    <x v="74"/>
    <x v="433"/>
    <n v="5250"/>
    <x v="1"/>
    <s v="United States"/>
    <x v="677"/>
    <s v="Stayed"/>
    <n v="1"/>
    <n v="0"/>
    <s v="Male"/>
    <n v="0"/>
    <s v="No Internet Service"/>
    <s v="38.014457, -122.115432"/>
    <n v="38.014457"/>
    <n v="-122.115432"/>
    <n v="1"/>
    <n v="25.4"/>
    <n v="1"/>
    <n v="4"/>
    <n v="8"/>
    <x v="5"/>
    <n v="0"/>
    <n v="0"/>
    <n v="1"/>
    <n v="1"/>
    <s v="Bank Withdrawal"/>
    <n v="1"/>
    <n v="46677"/>
    <n v="0"/>
    <s v="Q3"/>
    <n v="1"/>
    <n v="3"/>
    <n v="0"/>
    <s v="California"/>
    <n v="0"/>
    <n v="0"/>
    <n v="0"/>
    <n v="25"/>
    <n v="546.85"/>
    <n v="0"/>
    <n v="489"/>
    <n v="0"/>
    <n v="1035.8499999999999"/>
    <n v="0"/>
    <n v="0"/>
    <n v="94553"/>
    <n v="0"/>
  </r>
  <r>
    <n v="71"/>
    <n v="15"/>
    <n v="31.65"/>
    <s v="Competitor"/>
    <s v="Competitor made better offer"/>
    <x v="7"/>
    <x v="434"/>
    <n v="2987"/>
    <x v="1"/>
    <s v="United States"/>
    <x v="678"/>
    <s v="Churned"/>
    <n v="0"/>
    <n v="0"/>
    <s v="Male"/>
    <n v="1"/>
    <s v="Fiber Optic"/>
    <s v="34.506627, -118.699048"/>
    <n v="34.506627000000002"/>
    <n v="-118.699048"/>
    <n v="1"/>
    <n v="84.1"/>
    <n v="1"/>
    <n v="0"/>
    <n v="1"/>
    <x v="5"/>
    <n v="0"/>
    <n v="0"/>
    <n v="1"/>
    <n v="1"/>
    <s v="Bank Withdrawal"/>
    <n v="1"/>
    <n v="22177"/>
    <n v="0"/>
    <s v="Q3"/>
    <n v="1"/>
    <n v="1"/>
    <n v="1"/>
    <s v="California"/>
    <n v="1"/>
    <n v="0"/>
    <n v="0"/>
    <n v="36"/>
    <n v="3021.6"/>
    <n v="0"/>
    <n v="1139.4000000000001"/>
    <n v="0"/>
    <n v="4161"/>
    <n v="0"/>
    <n v="1"/>
    <n v="91384"/>
    <n v="1"/>
  </r>
  <r>
    <n v="77"/>
    <n v="6"/>
    <n v="0"/>
    <s v="Active User"/>
    <s v="Active User"/>
    <x v="3"/>
    <x v="435"/>
    <n v="6306"/>
    <x v="0"/>
    <s v="United States"/>
    <x v="679"/>
    <s v="Stayed"/>
    <n v="0"/>
    <n v="1"/>
    <s v="Male"/>
    <n v="1"/>
    <s v="Cable"/>
    <s v="35.634488, -120.293534"/>
    <n v="35.634487999999997"/>
    <n v="-120.29353399999999"/>
    <n v="1"/>
    <n v="64.05"/>
    <n v="0"/>
    <n v="0"/>
    <n v="3"/>
    <x v="0"/>
    <n v="0"/>
    <n v="1"/>
    <n v="1"/>
    <n v="1"/>
    <s v="Credit Card"/>
    <n v="0"/>
    <n v="1255"/>
    <n v="1"/>
    <s v="Q3"/>
    <n v="1"/>
    <n v="3"/>
    <n v="1"/>
    <s v="California"/>
    <n v="1"/>
    <n v="0"/>
    <n v="1"/>
    <n v="59"/>
    <n v="3886.85"/>
    <n v="0"/>
    <n v="0"/>
    <n v="0"/>
    <n v="3886.85"/>
    <n v="0"/>
    <n v="1"/>
    <n v="93461"/>
    <n v="0"/>
  </r>
  <r>
    <n v="22"/>
    <n v="41"/>
    <n v="4.8"/>
    <s v="Active User"/>
    <s v="Active User"/>
    <x v="27"/>
    <x v="436"/>
    <n v="6252"/>
    <x v="0"/>
    <s v="United States"/>
    <x v="680"/>
    <s v="Stayed"/>
    <n v="0"/>
    <n v="1"/>
    <s v="Male"/>
    <n v="1"/>
    <s v="Cable"/>
    <s v="41.528541, -122.955018"/>
    <n v="41.528540999999997"/>
    <n v="-122.955018"/>
    <n v="1"/>
    <n v="77.3"/>
    <n v="1"/>
    <n v="0"/>
    <n v="2"/>
    <x v="0"/>
    <n v="0"/>
    <n v="1"/>
    <n v="0"/>
    <n v="1"/>
    <s v="Credit Card"/>
    <n v="1"/>
    <n v="295"/>
    <n v="1"/>
    <s v="Q3"/>
    <n v="1"/>
    <n v="3"/>
    <n v="0"/>
    <s v="California"/>
    <n v="1"/>
    <n v="1"/>
    <n v="0"/>
    <n v="70"/>
    <n v="5498.2"/>
    <n v="0"/>
    <n v="336"/>
    <n v="26.87"/>
    <n v="5807.33"/>
    <n v="1"/>
    <n v="1"/>
    <n v="96037"/>
    <n v="0"/>
  </r>
  <r>
    <n v="67"/>
    <n v="29"/>
    <n v="17.36"/>
    <s v="Competitor"/>
    <s v="Competitor made better offer"/>
    <x v="20"/>
    <x v="437"/>
    <n v="5429"/>
    <x v="1"/>
    <s v="United States"/>
    <x v="681"/>
    <s v="Churned"/>
    <n v="0"/>
    <n v="0"/>
    <s v="Male"/>
    <n v="1"/>
    <s v="Fiber Optic"/>
    <s v="38.244806, -120.417301"/>
    <n v="38.244805999999997"/>
    <n v="-120.41730099999999"/>
    <n v="1"/>
    <n v="74.400000000000006"/>
    <n v="1"/>
    <n v="0"/>
    <n v="1"/>
    <x v="0"/>
    <n v="0"/>
    <n v="0"/>
    <n v="1"/>
    <n v="1"/>
    <s v="Bank Withdrawal"/>
    <n v="1"/>
    <n v="88"/>
    <n v="0"/>
    <s v="Q3"/>
    <n v="1"/>
    <n v="3"/>
    <n v="1"/>
    <s v="California"/>
    <n v="0"/>
    <n v="0"/>
    <n v="0"/>
    <n v="1"/>
    <n v="74.400000000000006"/>
    <n v="30"/>
    <n v="17.36"/>
    <n v="0"/>
    <n v="121.76"/>
    <n v="0"/>
    <n v="0"/>
    <n v="95250"/>
    <n v="1"/>
  </r>
  <r>
    <n v="59"/>
    <n v="5"/>
    <n v="24.17"/>
    <s v="Active User"/>
    <s v="Active User"/>
    <x v="74"/>
    <x v="9"/>
    <n v="4328"/>
    <x v="2"/>
    <s v="United States"/>
    <x v="682"/>
    <s v="Stayed"/>
    <n v="0"/>
    <n v="0"/>
    <s v="Female"/>
    <n v="1"/>
    <s v="Fiber Optic"/>
    <s v="32.765299, -117.122565"/>
    <n v="32.765298999999999"/>
    <n v="-117.12256499999999"/>
    <n v="1"/>
    <n v="106.4"/>
    <n v="0"/>
    <n v="0"/>
    <n v="9"/>
    <x v="3"/>
    <n v="1"/>
    <n v="1"/>
    <n v="1"/>
    <n v="1"/>
    <s v="Credit Card"/>
    <n v="1"/>
    <n v="33083"/>
    <n v="1"/>
    <s v="Q3"/>
    <n v="1"/>
    <n v="4"/>
    <n v="0"/>
    <s v="California"/>
    <n v="1"/>
    <n v="1"/>
    <n v="1"/>
    <n v="69"/>
    <n v="7251.9"/>
    <n v="0"/>
    <n v="1667.73"/>
    <n v="3.59"/>
    <n v="8916.0400000000009"/>
    <n v="0"/>
    <n v="1"/>
    <n v="92116"/>
    <n v="0"/>
  </r>
  <r>
    <n v="65"/>
    <n v="8"/>
    <n v="26.32"/>
    <s v="Competitor"/>
    <s v="Competitor made better offer"/>
    <x v="20"/>
    <x v="438"/>
    <n v="2194"/>
    <x v="1"/>
    <s v="United States"/>
    <x v="683"/>
    <s v="Churned"/>
    <n v="0"/>
    <n v="1"/>
    <s v="Male"/>
    <n v="1"/>
    <s v="Fiber Optic"/>
    <s v="33.921793, -118.140588"/>
    <n v="33.921793000000001"/>
    <n v="-118.14058799999999"/>
    <n v="0"/>
    <n v="91.05"/>
    <n v="1"/>
    <n v="0"/>
    <n v="0"/>
    <x v="2"/>
    <n v="0"/>
    <n v="0"/>
    <n v="0"/>
    <n v="0"/>
    <s v="Bank Withdrawal"/>
    <n v="1"/>
    <n v="42459"/>
    <n v="0"/>
    <s v="Q3"/>
    <n v="0"/>
    <n v="2"/>
    <n v="1"/>
    <s v="California"/>
    <n v="0"/>
    <n v="0"/>
    <n v="1"/>
    <n v="3"/>
    <n v="289.10000000000002"/>
    <n v="0"/>
    <n v="78.959999999999994"/>
    <n v="0"/>
    <n v="368.06"/>
    <n v="0"/>
    <n v="1"/>
    <n v="90242"/>
    <n v="1"/>
  </r>
  <r>
    <n v="67"/>
    <n v="12"/>
    <n v="45.76"/>
    <s v="Active User"/>
    <s v="Active User"/>
    <x v="66"/>
    <x v="439"/>
    <n v="5868"/>
    <x v="0"/>
    <s v="United States"/>
    <x v="684"/>
    <s v="Stayed"/>
    <n v="1"/>
    <n v="1"/>
    <s v="Female"/>
    <n v="1"/>
    <s v="Fiber Optic"/>
    <s v="32.79697, -116.969082"/>
    <n v="32.796970000000002"/>
    <n v="-116.969082"/>
    <n v="1"/>
    <n v="96.1"/>
    <n v="1"/>
    <n v="2"/>
    <n v="1"/>
    <x v="0"/>
    <n v="1"/>
    <n v="0"/>
    <n v="1"/>
    <n v="1"/>
    <s v="Credit Card"/>
    <n v="1"/>
    <n v="55277"/>
    <n v="0"/>
    <s v="Q3"/>
    <n v="1"/>
    <n v="4"/>
    <n v="1"/>
    <s v="California"/>
    <n v="1"/>
    <n v="0"/>
    <n v="0"/>
    <n v="62"/>
    <n v="6019.35"/>
    <n v="150"/>
    <n v="2837.12"/>
    <n v="0"/>
    <n v="9006.4699999999993"/>
    <n v="0"/>
    <n v="0"/>
    <n v="92020"/>
    <n v="0"/>
  </r>
  <r>
    <n v="34"/>
    <n v="5"/>
    <n v="30.06"/>
    <s v="Active User"/>
    <s v="Active User"/>
    <x v="9"/>
    <x v="440"/>
    <n v="2070"/>
    <x v="1"/>
    <s v="United States"/>
    <x v="685"/>
    <s v="Stayed"/>
    <n v="0"/>
    <n v="0"/>
    <s v="Male"/>
    <n v="1"/>
    <s v="Fiber Optic"/>
    <s v="37.750778, -121.13238"/>
    <n v="37.750777999999997"/>
    <n v="-121.13238"/>
    <n v="0"/>
    <n v="73.75"/>
    <n v="0"/>
    <n v="0"/>
    <n v="0"/>
    <x v="0"/>
    <n v="0"/>
    <n v="1"/>
    <n v="1"/>
    <n v="0"/>
    <s v="Credit Card"/>
    <n v="1"/>
    <n v="12646"/>
    <n v="0"/>
    <s v="Q3"/>
    <n v="0"/>
    <n v="3"/>
    <n v="0"/>
    <s v="California"/>
    <n v="0"/>
    <n v="0"/>
    <n v="0"/>
    <n v="13"/>
    <n v="956.65"/>
    <n v="0"/>
    <n v="390.78"/>
    <n v="0"/>
    <n v="1347.43"/>
    <n v="0"/>
    <n v="1"/>
    <n v="95366"/>
    <n v="0"/>
  </r>
  <r>
    <n v="28"/>
    <n v="52"/>
    <n v="32.06"/>
    <s v="Active User"/>
    <s v="Active User"/>
    <x v="50"/>
    <x v="265"/>
    <n v="5056"/>
    <x v="1"/>
    <s v="United States"/>
    <x v="686"/>
    <s v="Joined"/>
    <n v="1"/>
    <n v="0"/>
    <s v="Female"/>
    <n v="1"/>
    <s v="Cable"/>
    <s v="38.63153, -120.842609"/>
    <n v="38.631529999999998"/>
    <n v="-120.842609"/>
    <n v="0"/>
    <n v="61.2"/>
    <n v="0"/>
    <n v="2"/>
    <n v="0"/>
    <x v="2"/>
    <n v="0"/>
    <n v="1"/>
    <n v="1"/>
    <n v="0"/>
    <s v="Credit Card"/>
    <n v="1"/>
    <n v="4097"/>
    <n v="0"/>
    <s v="Q3"/>
    <n v="0"/>
    <n v="4"/>
    <n v="0"/>
    <s v="California"/>
    <n v="1"/>
    <n v="1"/>
    <n v="0"/>
    <n v="2"/>
    <n v="125.95"/>
    <n v="0"/>
    <n v="64.12"/>
    <n v="0"/>
    <n v="190.07"/>
    <n v="1"/>
    <n v="1"/>
    <n v="95623"/>
    <n v="0"/>
  </r>
  <r>
    <n v="28"/>
    <n v="0"/>
    <n v="28.46"/>
    <s v="Active User"/>
    <s v="Active User"/>
    <x v="7"/>
    <x v="441"/>
    <n v="4218"/>
    <x v="0"/>
    <s v="United States"/>
    <x v="687"/>
    <s v="Stayed"/>
    <n v="0"/>
    <n v="0"/>
    <s v="Female"/>
    <n v="0"/>
    <s v="No Internet Service"/>
    <s v="33.638645, -116.55783"/>
    <n v="33.638644999999997"/>
    <n v="-116.55783"/>
    <n v="0"/>
    <n v="20.25"/>
    <n v="0"/>
    <n v="0"/>
    <n v="0"/>
    <x v="0"/>
    <n v="0"/>
    <n v="0"/>
    <n v="0"/>
    <n v="0"/>
    <s v="Credit Card"/>
    <n v="1"/>
    <n v="1500"/>
    <n v="0"/>
    <s v="Q3"/>
    <n v="0"/>
    <n v="4"/>
    <n v="0"/>
    <s v="California"/>
    <n v="0"/>
    <n v="0"/>
    <n v="0"/>
    <n v="53"/>
    <n v="1048.45"/>
    <n v="0"/>
    <n v="1508.38"/>
    <n v="0"/>
    <n v="2556.83"/>
    <n v="1"/>
    <n v="0"/>
    <n v="92561"/>
    <n v="0"/>
  </r>
  <r>
    <n v="37"/>
    <n v="20"/>
    <n v="45.77"/>
    <s v="Active User"/>
    <s v="Active User"/>
    <x v="25"/>
    <x v="442"/>
    <n v="2250"/>
    <x v="1"/>
    <s v="United States"/>
    <x v="688"/>
    <s v="Joined"/>
    <n v="0"/>
    <n v="0"/>
    <s v="Male"/>
    <n v="1"/>
    <s v="DSL"/>
    <s v="33.657433, -117.04254"/>
    <n v="33.657432999999997"/>
    <n v="-117.04254"/>
    <n v="0"/>
    <n v="50.75"/>
    <n v="0"/>
    <n v="0"/>
    <n v="0"/>
    <x v="2"/>
    <n v="0"/>
    <n v="1"/>
    <n v="1"/>
    <n v="0"/>
    <s v="Credit Card"/>
    <n v="1"/>
    <n v="4093"/>
    <n v="0"/>
    <s v="Q3"/>
    <n v="0"/>
    <n v="3"/>
    <n v="0"/>
    <s v="California"/>
    <n v="0"/>
    <n v="0"/>
    <n v="0"/>
    <n v="1"/>
    <n v="50.75"/>
    <n v="0"/>
    <n v="45.77"/>
    <n v="0"/>
    <n v="96.52"/>
    <n v="0"/>
    <n v="1"/>
    <n v="92596"/>
    <n v="0"/>
  </r>
  <r>
    <n v="43"/>
    <n v="19"/>
    <n v="28.35"/>
    <s v="Dissatisfaction"/>
    <s v="Network reliability"/>
    <x v="23"/>
    <x v="443"/>
    <n v="3764"/>
    <x v="1"/>
    <s v="United States"/>
    <x v="689"/>
    <s v="Churned"/>
    <n v="1"/>
    <n v="1"/>
    <s v="Female"/>
    <n v="1"/>
    <s v="Fiber Optic"/>
    <s v="34.502432, -118.41459"/>
    <n v="34.502431999999999"/>
    <n v="-118.41459"/>
    <n v="0"/>
    <n v="106.6"/>
    <n v="0"/>
    <n v="1"/>
    <n v="0"/>
    <x v="0"/>
    <n v="0"/>
    <n v="1"/>
    <n v="1"/>
    <n v="0"/>
    <s v="Bank Withdrawal"/>
    <n v="1"/>
    <n v="40077"/>
    <n v="1"/>
    <s v="Q3"/>
    <n v="0"/>
    <n v="1"/>
    <n v="0"/>
    <s v="California"/>
    <n v="1"/>
    <n v="1"/>
    <n v="1"/>
    <n v="19"/>
    <n v="1934.45"/>
    <n v="40"/>
    <n v="538.65"/>
    <n v="21.72"/>
    <n v="2491.38"/>
    <n v="0"/>
    <n v="0"/>
    <n v="91350"/>
    <n v="1"/>
  </r>
  <r>
    <n v="31"/>
    <n v="12"/>
    <n v="30.22"/>
    <s v="Active User"/>
    <s v="Active User"/>
    <x v="70"/>
    <x v="46"/>
    <n v="4602"/>
    <x v="1"/>
    <s v="United States"/>
    <x v="690"/>
    <s v="Stayed"/>
    <n v="1"/>
    <n v="0"/>
    <s v="Male"/>
    <n v="1"/>
    <s v="Fiber Optic"/>
    <s v="34.105935, -117.2914"/>
    <n v="34.105935000000002"/>
    <n v="-117.2914"/>
    <n v="0"/>
    <n v="91"/>
    <n v="1"/>
    <n v="1"/>
    <n v="0"/>
    <x v="4"/>
    <n v="1"/>
    <n v="0"/>
    <n v="1"/>
    <n v="0"/>
    <s v="Bank Withdrawal"/>
    <n v="1"/>
    <n v="1779"/>
    <n v="0"/>
    <s v="Q3"/>
    <n v="0"/>
    <n v="4"/>
    <n v="0"/>
    <s v="California"/>
    <n v="0"/>
    <n v="0"/>
    <n v="1"/>
    <n v="15"/>
    <n v="1430.05"/>
    <n v="0"/>
    <n v="453.3"/>
    <n v="0"/>
    <n v="1883.35"/>
    <n v="0"/>
    <n v="1"/>
    <n v="92401"/>
    <n v="0"/>
  </r>
  <r>
    <n v="42"/>
    <n v="4"/>
    <n v="0"/>
    <s v="Active User"/>
    <s v="Active User"/>
    <x v="76"/>
    <x v="444"/>
    <n v="4404"/>
    <x v="1"/>
    <s v="United States"/>
    <x v="691"/>
    <s v="Stayed"/>
    <n v="0"/>
    <n v="0"/>
    <s v="Female"/>
    <n v="1"/>
    <s v="DSL"/>
    <s v="35.120833, -120.61843"/>
    <n v="35.120832999999998"/>
    <n v="-120.61843"/>
    <n v="0"/>
    <n v="25.05"/>
    <n v="0"/>
    <n v="0"/>
    <n v="0"/>
    <x v="0"/>
    <n v="0"/>
    <n v="0"/>
    <n v="0"/>
    <n v="0"/>
    <s v="Bank Withdrawal"/>
    <n v="0"/>
    <n v="13106"/>
    <n v="0"/>
    <s v="Q3"/>
    <n v="0"/>
    <n v="4"/>
    <n v="0"/>
    <s v="California"/>
    <n v="0"/>
    <n v="0"/>
    <n v="0"/>
    <n v="7"/>
    <n v="189.95"/>
    <n v="0"/>
    <n v="0"/>
    <n v="0"/>
    <n v="189.95"/>
    <n v="0"/>
    <n v="1"/>
    <n v="93433"/>
    <n v="0"/>
  </r>
  <r>
    <n v="35"/>
    <n v="18"/>
    <n v="37.950000000000003"/>
    <s v="Active User"/>
    <s v="Active User"/>
    <x v="65"/>
    <x v="121"/>
    <n v="4761"/>
    <x v="2"/>
    <s v="United States"/>
    <x v="692"/>
    <s v="Stayed"/>
    <n v="0"/>
    <n v="1"/>
    <s v="Female"/>
    <n v="1"/>
    <s v="Fiber Optic"/>
    <s v="33.972119, -118.020188"/>
    <n v="33.972118999999999"/>
    <n v="-118.020188"/>
    <n v="1"/>
    <n v="110.65"/>
    <n v="1"/>
    <n v="0"/>
    <n v="8"/>
    <x v="1"/>
    <n v="1"/>
    <n v="1"/>
    <n v="1"/>
    <n v="1"/>
    <s v="Credit Card"/>
    <n v="1"/>
    <n v="26265"/>
    <n v="0"/>
    <s v="Q3"/>
    <n v="1"/>
    <n v="3"/>
    <n v="0"/>
    <s v="California"/>
    <n v="1"/>
    <n v="1"/>
    <n v="1"/>
    <n v="58"/>
    <n v="6526.65"/>
    <n v="0"/>
    <n v="2201.1"/>
    <n v="0"/>
    <n v="8727.75"/>
    <n v="0"/>
    <n v="1"/>
    <n v="90602"/>
    <n v="0"/>
  </r>
  <r>
    <n v="42"/>
    <n v="57"/>
    <n v="44.84"/>
    <s v="Active User"/>
    <s v="Active User"/>
    <x v="3"/>
    <x v="124"/>
    <n v="5777"/>
    <x v="1"/>
    <s v="United States"/>
    <x v="693"/>
    <s v="Stayed"/>
    <n v="1"/>
    <n v="0"/>
    <s v="Female"/>
    <n v="1"/>
    <s v="DSL"/>
    <s v="33.705836, -117.318204"/>
    <n v="33.705835999999998"/>
    <n v="-117.31820399999999"/>
    <n v="1"/>
    <n v="51"/>
    <n v="0"/>
    <n v="3"/>
    <n v="8"/>
    <x v="0"/>
    <n v="0"/>
    <n v="1"/>
    <n v="0"/>
    <n v="1"/>
    <s v="Bank Withdrawal"/>
    <n v="1"/>
    <n v="4546"/>
    <n v="0"/>
    <s v="Q3"/>
    <n v="1"/>
    <n v="3"/>
    <n v="0"/>
    <s v="California"/>
    <n v="0"/>
    <n v="0"/>
    <n v="0"/>
    <n v="11"/>
    <n v="581.70000000000005"/>
    <n v="60"/>
    <n v="493.24"/>
    <n v="0"/>
    <n v="1134.94"/>
    <n v="0"/>
    <n v="0"/>
    <n v="92532"/>
    <n v="0"/>
  </r>
  <r>
    <n v="79"/>
    <n v="6"/>
    <n v="48.15"/>
    <s v="Active User"/>
    <s v="Active User"/>
    <x v="42"/>
    <x v="32"/>
    <n v="5870"/>
    <x v="0"/>
    <s v="United States"/>
    <x v="694"/>
    <s v="Stayed"/>
    <n v="0"/>
    <n v="0"/>
    <s v="Male"/>
    <n v="1"/>
    <s v="Fiber Optic"/>
    <s v="34.049841, -118.33846"/>
    <n v="34.049841000000001"/>
    <n v="-118.33846"/>
    <n v="1"/>
    <n v="93.8"/>
    <n v="1"/>
    <n v="0"/>
    <n v="8"/>
    <x v="4"/>
    <n v="1"/>
    <n v="1"/>
    <n v="0"/>
    <n v="1"/>
    <s v="Credit Card"/>
    <n v="1"/>
    <n v="67520"/>
    <n v="0"/>
    <s v="Q3"/>
    <n v="1"/>
    <n v="4"/>
    <n v="1"/>
    <s v="California"/>
    <n v="1"/>
    <n v="1"/>
    <n v="0"/>
    <n v="13"/>
    <n v="1261"/>
    <n v="0"/>
    <n v="625.95000000000005"/>
    <n v="0"/>
    <n v="1886.95"/>
    <n v="0"/>
    <n v="1"/>
    <n v="90019"/>
    <n v="0"/>
  </r>
  <r>
    <n v="45"/>
    <n v="27"/>
    <n v="49.99"/>
    <s v="Active User"/>
    <s v="Active User"/>
    <x v="6"/>
    <x v="9"/>
    <n v="5447"/>
    <x v="0"/>
    <s v="United States"/>
    <x v="695"/>
    <s v="Stayed"/>
    <n v="1"/>
    <n v="0"/>
    <s v="Male"/>
    <n v="1"/>
    <s v="Cable"/>
    <s v="32.762506, -117.07245"/>
    <n v="32.762506000000002"/>
    <n v="-117.07245"/>
    <n v="0"/>
    <n v="61.45"/>
    <n v="0"/>
    <n v="1"/>
    <n v="0"/>
    <x v="0"/>
    <n v="1"/>
    <n v="1"/>
    <n v="0"/>
    <n v="0"/>
    <s v="Credit Card"/>
    <n v="1"/>
    <n v="56887"/>
    <n v="1"/>
    <s v="Q3"/>
    <n v="0"/>
    <n v="3"/>
    <n v="0"/>
    <s v="California"/>
    <n v="0"/>
    <n v="0"/>
    <n v="0"/>
    <n v="37"/>
    <n v="2302.35"/>
    <n v="110"/>
    <n v="1849.63"/>
    <n v="48.79"/>
    <n v="4213.1899999999996"/>
    <n v="0"/>
    <n v="0"/>
    <n v="92115"/>
    <n v="0"/>
  </r>
  <r>
    <n v="62"/>
    <n v="5"/>
    <n v="33.840000000000003"/>
    <s v="Active User"/>
    <s v="Active User"/>
    <x v="56"/>
    <x v="187"/>
    <n v="2951"/>
    <x v="1"/>
    <s v="United States"/>
    <x v="696"/>
    <s v="Stayed"/>
    <n v="0"/>
    <n v="0"/>
    <s v="Female"/>
    <n v="1"/>
    <s v="Fiber Optic"/>
    <s v="37.671806, -121.007575"/>
    <n v="37.671805999999997"/>
    <n v="-121.007575"/>
    <n v="0"/>
    <n v="80.599999999999994"/>
    <n v="0"/>
    <n v="0"/>
    <n v="0"/>
    <x v="0"/>
    <n v="0"/>
    <n v="0"/>
    <n v="1"/>
    <n v="0"/>
    <s v="Bank Withdrawal"/>
    <n v="1"/>
    <n v="52872"/>
    <n v="0"/>
    <s v="Q3"/>
    <n v="0"/>
    <n v="5"/>
    <n v="0"/>
    <s v="California"/>
    <n v="1"/>
    <n v="1"/>
    <n v="0"/>
    <n v="28"/>
    <n v="2244.9499999999998"/>
    <n v="0"/>
    <n v="947.52"/>
    <n v="0"/>
    <n v="3192.47"/>
    <n v="0"/>
    <n v="1"/>
    <n v="95350"/>
    <n v="0"/>
  </r>
  <r>
    <n v="43"/>
    <n v="19"/>
    <n v="6.53"/>
    <s v="Active User"/>
    <s v="Active User"/>
    <x v="52"/>
    <x v="445"/>
    <n v="6148"/>
    <x v="2"/>
    <s v="United States"/>
    <x v="697"/>
    <s v="Stayed"/>
    <n v="1"/>
    <n v="0"/>
    <s v="Male"/>
    <n v="1"/>
    <s v="Cable"/>
    <s v="35.634222, -120.728341"/>
    <n v="35.634222000000001"/>
    <n v="-120.728341"/>
    <n v="1"/>
    <n v="60.05"/>
    <n v="0"/>
    <n v="2"/>
    <n v="1"/>
    <x v="0"/>
    <n v="1"/>
    <n v="1"/>
    <n v="0"/>
    <n v="1"/>
    <s v="Credit Card"/>
    <n v="1"/>
    <n v="35586"/>
    <n v="1"/>
    <s v="Q3"/>
    <n v="1"/>
    <n v="4"/>
    <n v="0"/>
    <s v="California"/>
    <n v="0"/>
    <n v="0"/>
    <n v="0"/>
    <n v="67"/>
    <n v="3994.05"/>
    <n v="0"/>
    <n v="437.51"/>
    <n v="0"/>
    <n v="4431.5600000000004"/>
    <n v="0"/>
    <n v="1"/>
    <n v="93446"/>
    <n v="0"/>
  </r>
  <r>
    <n v="40"/>
    <n v="13"/>
    <n v="0"/>
    <s v="Active User"/>
    <s v="Active User"/>
    <x v="40"/>
    <x v="429"/>
    <n v="3306"/>
    <x v="1"/>
    <s v="United States"/>
    <x v="698"/>
    <s v="Stayed"/>
    <n v="0"/>
    <n v="0"/>
    <s v="Female"/>
    <n v="1"/>
    <s v="DSL"/>
    <s v="34.066964, -117.937007"/>
    <n v="34.066963999999999"/>
    <n v="-117.93700699999999"/>
    <n v="1"/>
    <n v="29.05"/>
    <n v="0"/>
    <n v="0"/>
    <n v="2"/>
    <x v="2"/>
    <n v="0"/>
    <n v="1"/>
    <n v="1"/>
    <n v="1"/>
    <s v="Bank Withdrawal"/>
    <n v="0"/>
    <n v="44099"/>
    <n v="0"/>
    <s v="Q3"/>
    <n v="1"/>
    <n v="3"/>
    <n v="0"/>
    <s v="California"/>
    <n v="0"/>
    <n v="0"/>
    <n v="0"/>
    <n v="4"/>
    <n v="129.6"/>
    <n v="0"/>
    <n v="0"/>
    <n v="0"/>
    <n v="129.6"/>
    <n v="0"/>
    <n v="1"/>
    <n v="91790"/>
    <n v="0"/>
  </r>
  <r>
    <n v="39"/>
    <n v="6"/>
    <n v="0"/>
    <s v="Active User"/>
    <s v="Active User"/>
    <x v="32"/>
    <x v="53"/>
    <n v="4512"/>
    <x v="1"/>
    <s v="United States"/>
    <x v="699"/>
    <s v="Stayed"/>
    <n v="0"/>
    <n v="0"/>
    <s v="Male"/>
    <n v="1"/>
    <s v="DSL"/>
    <s v="34.152875, -118.486056"/>
    <n v="34.152875000000002"/>
    <n v="-118.486056"/>
    <n v="0"/>
    <n v="44.65"/>
    <n v="0"/>
    <n v="0"/>
    <n v="0"/>
    <x v="0"/>
    <n v="1"/>
    <n v="1"/>
    <n v="1"/>
    <n v="0"/>
    <s v="Bank Withdrawal"/>
    <n v="0"/>
    <n v="13129"/>
    <n v="0"/>
    <s v="Q3"/>
    <n v="0"/>
    <n v="4"/>
    <n v="0"/>
    <s v="California"/>
    <n v="1"/>
    <n v="1"/>
    <n v="0"/>
    <n v="26"/>
    <n v="1156.55"/>
    <n v="0"/>
    <n v="0"/>
    <n v="0"/>
    <n v="1156.55"/>
    <n v="0"/>
    <n v="1"/>
    <n v="91436"/>
    <n v="0"/>
  </r>
  <r>
    <n v="26"/>
    <n v="59"/>
    <n v="41.93"/>
    <s v="Active User"/>
    <s v="Active User"/>
    <x v="1"/>
    <x v="411"/>
    <n v="4946"/>
    <x v="1"/>
    <s v="United States"/>
    <x v="700"/>
    <s v="Stayed"/>
    <n v="0"/>
    <n v="0"/>
    <s v="Male"/>
    <n v="1"/>
    <s v="Fiber Optic"/>
    <s v="32.730264, -116.950963"/>
    <n v="32.730263999999998"/>
    <n v="-116.950963"/>
    <n v="0"/>
    <n v="70.7"/>
    <n v="0"/>
    <n v="0"/>
    <n v="0"/>
    <x v="2"/>
    <n v="0"/>
    <n v="0"/>
    <n v="0"/>
    <n v="0"/>
    <s v="Bank Withdrawal"/>
    <n v="1"/>
    <n v="7863"/>
    <n v="0"/>
    <s v="Q3"/>
    <n v="0"/>
    <n v="5"/>
    <n v="0"/>
    <s v="California"/>
    <n v="0"/>
    <n v="1"/>
    <n v="0"/>
    <n v="8"/>
    <n v="553.4"/>
    <n v="0"/>
    <n v="335.44"/>
    <n v="0"/>
    <n v="888.84"/>
    <n v="1"/>
    <n v="1"/>
    <n v="91978"/>
    <n v="0"/>
  </r>
  <r>
    <n v="26"/>
    <n v="59"/>
    <n v="24.27"/>
    <s v="Active User"/>
    <s v="Active User"/>
    <x v="7"/>
    <x v="407"/>
    <n v="5313"/>
    <x v="0"/>
    <s v="United States"/>
    <x v="701"/>
    <s v="Stayed"/>
    <n v="0"/>
    <n v="0"/>
    <s v="Female"/>
    <n v="1"/>
    <s v="Cable"/>
    <s v="38.696659, -123.436861"/>
    <n v="38.696658999999997"/>
    <n v="-123.43686099999999"/>
    <n v="1"/>
    <n v="58.2"/>
    <n v="0"/>
    <n v="0"/>
    <n v="9"/>
    <x v="0"/>
    <n v="1"/>
    <n v="1"/>
    <n v="1"/>
    <n v="1"/>
    <s v="Credit Card"/>
    <n v="1"/>
    <n v="752"/>
    <n v="1"/>
    <s v="Q3"/>
    <n v="1"/>
    <n v="3"/>
    <n v="0"/>
    <s v="California"/>
    <n v="0"/>
    <n v="0"/>
    <n v="0"/>
    <n v="66"/>
    <n v="3810.8"/>
    <n v="0"/>
    <n v="1601.82"/>
    <n v="0"/>
    <n v="5412.62"/>
    <n v="1"/>
    <n v="1"/>
    <n v="95497"/>
    <n v="0"/>
  </r>
  <r>
    <n v="22"/>
    <n v="51"/>
    <n v="40.36"/>
    <s v="Active User"/>
    <s v="Active User"/>
    <x v="67"/>
    <x v="29"/>
    <n v="3479"/>
    <x v="2"/>
    <s v="United States"/>
    <x v="702"/>
    <s v="Stayed"/>
    <n v="1"/>
    <n v="0"/>
    <s v="Female"/>
    <n v="1"/>
    <s v="DSL"/>
    <s v="38.434138, -121.30587"/>
    <n v="38.434137999999997"/>
    <n v="-121.30587"/>
    <n v="1"/>
    <n v="61.5"/>
    <n v="0"/>
    <n v="2"/>
    <n v="7"/>
    <x v="4"/>
    <n v="1"/>
    <n v="1"/>
    <n v="1"/>
    <n v="1"/>
    <s v="Credit Card"/>
    <n v="1"/>
    <n v="38534"/>
    <n v="1"/>
    <s v="Q3"/>
    <n v="1"/>
    <n v="4"/>
    <n v="0"/>
    <s v="California"/>
    <n v="0"/>
    <n v="0"/>
    <n v="0"/>
    <n v="18"/>
    <n v="1087.45"/>
    <n v="0"/>
    <n v="726.48"/>
    <n v="0"/>
    <n v="1813.93"/>
    <n v="1"/>
    <n v="1"/>
    <n v="95624"/>
    <n v="0"/>
  </r>
  <r>
    <n v="76"/>
    <n v="25"/>
    <n v="40.44"/>
    <s v="Dissatisfaction"/>
    <s v="Limited range of services"/>
    <x v="24"/>
    <x v="268"/>
    <n v="5834"/>
    <x v="1"/>
    <s v="United States"/>
    <x v="703"/>
    <s v="Churned"/>
    <n v="0"/>
    <n v="0"/>
    <s v="Male"/>
    <n v="1"/>
    <s v="Fiber Optic"/>
    <s v="34.146957, -118.432138"/>
    <n v="34.146957"/>
    <n v="-118.43213799999999"/>
    <n v="1"/>
    <n v="84.2"/>
    <n v="0"/>
    <n v="0"/>
    <n v="1"/>
    <x v="0"/>
    <n v="1"/>
    <n v="0"/>
    <n v="1"/>
    <n v="1"/>
    <s v="Bank Withdrawal"/>
    <n v="1"/>
    <n v="29387"/>
    <n v="0"/>
    <s v="Q3"/>
    <n v="1"/>
    <n v="2"/>
    <n v="1"/>
    <s v="California"/>
    <n v="1"/>
    <n v="0"/>
    <n v="0"/>
    <n v="6"/>
    <n v="519.15"/>
    <n v="0"/>
    <n v="242.64"/>
    <n v="0"/>
    <n v="761.79"/>
    <n v="0"/>
    <n v="1"/>
    <n v="91423"/>
    <n v="1"/>
  </r>
  <r>
    <n v="67"/>
    <n v="10"/>
    <n v="31.83"/>
    <s v="Competitor"/>
    <s v="Competitor made better offer"/>
    <x v="69"/>
    <x v="26"/>
    <n v="2833"/>
    <x v="1"/>
    <s v="United States"/>
    <x v="704"/>
    <s v="Churned"/>
    <n v="0"/>
    <n v="0"/>
    <s v="Female"/>
    <n v="1"/>
    <s v="Fiber Optic"/>
    <s v="33.141265, -116.967221"/>
    <n v="33.141264999999997"/>
    <n v="-116.967221"/>
    <n v="0"/>
    <n v="108.15"/>
    <n v="0"/>
    <n v="0"/>
    <n v="0"/>
    <x v="0"/>
    <n v="1"/>
    <n v="1"/>
    <n v="1"/>
    <n v="0"/>
    <s v="Credit Card"/>
    <n v="1"/>
    <n v="48690"/>
    <n v="1"/>
    <s v="Q3"/>
    <n v="0"/>
    <n v="1"/>
    <n v="1"/>
    <s v="California"/>
    <n v="1"/>
    <n v="0"/>
    <n v="1"/>
    <n v="43"/>
    <n v="4600.7"/>
    <n v="0"/>
    <n v="1368.69"/>
    <n v="0"/>
    <n v="5969.39"/>
    <n v="0"/>
    <n v="1"/>
    <n v="92027"/>
    <n v="1"/>
  </r>
  <r>
    <n v="73"/>
    <n v="25"/>
    <n v="0"/>
    <s v="Price"/>
    <s v="Price too high"/>
    <x v="26"/>
    <x v="446"/>
    <n v="6280"/>
    <x v="1"/>
    <s v="United States"/>
    <x v="705"/>
    <s v="Churned"/>
    <n v="0"/>
    <n v="1"/>
    <s v="Male"/>
    <n v="1"/>
    <s v="DSL"/>
    <s v="38.911299, -123.609588"/>
    <n v="38.911299"/>
    <n v="-123.609588"/>
    <n v="0"/>
    <n v="54.45"/>
    <n v="0"/>
    <n v="0"/>
    <n v="0"/>
    <x v="0"/>
    <n v="1"/>
    <n v="0"/>
    <n v="1"/>
    <n v="0"/>
    <s v="Bank Withdrawal"/>
    <n v="0"/>
    <n v="1352"/>
    <n v="0"/>
    <s v="Q3"/>
    <n v="0"/>
    <n v="2"/>
    <n v="1"/>
    <s v="California"/>
    <n v="1"/>
    <n v="0"/>
    <n v="1"/>
    <n v="53"/>
    <n v="2854.55"/>
    <n v="0"/>
    <n v="0"/>
    <n v="20.16"/>
    <n v="2834.39"/>
    <n v="0"/>
    <n v="1"/>
    <n v="95468"/>
    <n v="1"/>
  </r>
  <r>
    <n v="49"/>
    <n v="11"/>
    <n v="33.75"/>
    <s v="Dissatisfaction"/>
    <s v="Limited range of services"/>
    <x v="20"/>
    <x v="347"/>
    <n v="2457"/>
    <x v="1"/>
    <s v="United States"/>
    <x v="706"/>
    <s v="Churned"/>
    <n v="0"/>
    <n v="0"/>
    <s v="Male"/>
    <n v="1"/>
    <s v="DSL"/>
    <s v="34.156758, -117.404686"/>
    <n v="34.156758000000004"/>
    <n v="-117.404686"/>
    <n v="0"/>
    <n v="72.150000000000006"/>
    <n v="1"/>
    <n v="0"/>
    <n v="0"/>
    <x v="0"/>
    <n v="0"/>
    <n v="0"/>
    <n v="1"/>
    <n v="0"/>
    <s v="Credit Card"/>
    <n v="1"/>
    <n v="18518"/>
    <n v="0"/>
    <s v="Q3"/>
    <n v="0"/>
    <n v="2"/>
    <n v="0"/>
    <s v="California"/>
    <n v="1"/>
    <n v="1"/>
    <n v="1"/>
    <n v="10"/>
    <n v="794.25"/>
    <n v="80"/>
    <n v="337.5"/>
    <n v="0"/>
    <n v="1211.75"/>
    <n v="0"/>
    <n v="0"/>
    <n v="92377"/>
    <n v="1"/>
  </r>
  <r>
    <n v="44"/>
    <n v="17"/>
    <n v="10.49"/>
    <s v="Competitor"/>
    <s v="Competitor offered higher download speeds"/>
    <x v="24"/>
    <x v="330"/>
    <n v="2744"/>
    <x v="1"/>
    <s v="United States"/>
    <x v="707"/>
    <s v="Churned"/>
    <n v="0"/>
    <n v="1"/>
    <s v="Female"/>
    <n v="1"/>
    <s v="Fiber Optic"/>
    <s v="33.748478, -117.858918"/>
    <n v="33.748477999999999"/>
    <n v="-117.858918"/>
    <n v="0"/>
    <n v="100.25"/>
    <n v="1"/>
    <n v="0"/>
    <n v="0"/>
    <x v="5"/>
    <n v="0"/>
    <n v="0"/>
    <n v="1"/>
    <n v="0"/>
    <s v="Bank Withdrawal"/>
    <n v="1"/>
    <n v="58157"/>
    <n v="0"/>
    <s v="Q3"/>
    <n v="0"/>
    <n v="3"/>
    <n v="0"/>
    <s v="California"/>
    <n v="1"/>
    <n v="1"/>
    <n v="1"/>
    <n v="35"/>
    <n v="3527.6"/>
    <n v="0"/>
    <n v="367.15"/>
    <n v="0"/>
    <n v="3894.75"/>
    <n v="0"/>
    <n v="1"/>
    <n v="92701"/>
    <n v="1"/>
  </r>
  <r>
    <n v="25"/>
    <n v="73"/>
    <n v="45.92"/>
    <s v="Active User"/>
    <s v="Active User"/>
    <x v="34"/>
    <x v="447"/>
    <n v="3913"/>
    <x v="2"/>
    <s v="United States"/>
    <x v="708"/>
    <s v="Stayed"/>
    <n v="1"/>
    <n v="1"/>
    <s v="Male"/>
    <n v="1"/>
    <s v="DSL"/>
    <s v="37.581496, -119.972762"/>
    <n v="37.581496000000001"/>
    <n v="-119.972762"/>
    <n v="0"/>
    <n v="80.849999999999994"/>
    <n v="0"/>
    <n v="1"/>
    <n v="0"/>
    <x v="0"/>
    <n v="1"/>
    <n v="0"/>
    <n v="0"/>
    <n v="0"/>
    <s v="Bank Withdrawal"/>
    <n v="1"/>
    <n v="433"/>
    <n v="1"/>
    <s v="Q3"/>
    <n v="0"/>
    <n v="5"/>
    <n v="0"/>
    <s v="California"/>
    <n v="1"/>
    <n v="1"/>
    <n v="1"/>
    <n v="17"/>
    <n v="1445.95"/>
    <n v="50"/>
    <n v="780.64"/>
    <n v="0"/>
    <n v="2276.59"/>
    <n v="1"/>
    <n v="0"/>
    <n v="95345"/>
    <n v="0"/>
  </r>
  <r>
    <n v="36"/>
    <n v="0"/>
    <n v="33.44"/>
    <s v="Active User"/>
    <s v="Active User"/>
    <x v="57"/>
    <x v="448"/>
    <n v="5667"/>
    <x v="1"/>
    <s v="United States"/>
    <x v="709"/>
    <s v="Stayed"/>
    <n v="0"/>
    <n v="0"/>
    <s v="Male"/>
    <n v="0"/>
    <s v="No Internet Service"/>
    <s v="36.414611, -121.6386"/>
    <n v="36.414611000000001"/>
    <n v="-121.6386"/>
    <n v="0"/>
    <n v="20.6"/>
    <n v="0"/>
    <n v="0"/>
    <n v="0"/>
    <x v="4"/>
    <n v="0"/>
    <n v="0"/>
    <n v="1"/>
    <n v="0"/>
    <s v="Credit Card"/>
    <n v="1"/>
    <n v="6691"/>
    <n v="0"/>
    <s v="Q3"/>
    <n v="0"/>
    <n v="3"/>
    <n v="0"/>
    <s v="California"/>
    <n v="0"/>
    <n v="0"/>
    <n v="0"/>
    <n v="16"/>
    <n v="330.25"/>
    <n v="0"/>
    <n v="535.04"/>
    <n v="0"/>
    <n v="865.29"/>
    <n v="0"/>
    <n v="0"/>
    <n v="93924"/>
    <n v="0"/>
  </r>
  <r>
    <n v="26"/>
    <n v="73"/>
    <n v="46.88"/>
    <s v="Active User"/>
    <s v="Active User"/>
    <x v="21"/>
    <x v="449"/>
    <n v="3097"/>
    <x v="1"/>
    <s v="United States"/>
    <x v="710"/>
    <s v="Stayed"/>
    <n v="0"/>
    <n v="0"/>
    <s v="Female"/>
    <n v="1"/>
    <s v="Cable"/>
    <s v="39.455555, -123.683979"/>
    <n v="39.455554999999997"/>
    <n v="-123.68397899999999"/>
    <n v="1"/>
    <n v="51.25"/>
    <n v="0"/>
    <n v="0"/>
    <n v="1"/>
    <x v="4"/>
    <n v="1"/>
    <n v="0"/>
    <n v="1"/>
    <n v="1"/>
    <s v="Bank Withdrawal"/>
    <n v="1"/>
    <n v="14417"/>
    <n v="0"/>
    <s v="Q3"/>
    <n v="1"/>
    <n v="3"/>
    <n v="0"/>
    <s v="California"/>
    <n v="0"/>
    <n v="0"/>
    <n v="0"/>
    <n v="12"/>
    <n v="612.1"/>
    <n v="0"/>
    <n v="562.55999999999995"/>
    <n v="0"/>
    <n v="1174.6600000000001"/>
    <n v="1"/>
    <n v="1"/>
    <n v="95437"/>
    <n v="0"/>
  </r>
  <r>
    <n v="43"/>
    <n v="0"/>
    <n v="46.3"/>
    <s v="Active User"/>
    <s v="Active User"/>
    <x v="50"/>
    <x v="225"/>
    <n v="3594"/>
    <x v="0"/>
    <s v="United States"/>
    <x v="711"/>
    <s v="Stayed"/>
    <n v="1"/>
    <n v="0"/>
    <s v="Female"/>
    <n v="0"/>
    <s v="No Internet Service"/>
    <s v="37.890145, -119.184087"/>
    <n v="37.890144999999997"/>
    <n v="-119.18408700000001"/>
    <n v="1"/>
    <n v="19.7"/>
    <n v="0"/>
    <n v="3"/>
    <n v="5"/>
    <x v="0"/>
    <n v="0"/>
    <n v="0"/>
    <n v="1"/>
    <n v="1"/>
    <s v="Credit Card"/>
    <n v="1"/>
    <n v="504"/>
    <n v="0"/>
    <s v="Q3"/>
    <n v="1"/>
    <n v="5"/>
    <n v="0"/>
    <s v="California"/>
    <n v="0"/>
    <n v="0"/>
    <n v="0"/>
    <n v="24"/>
    <n v="494.05"/>
    <n v="0"/>
    <n v="1111.2"/>
    <n v="0"/>
    <n v="1605.25"/>
    <n v="0"/>
    <n v="0"/>
    <n v="93541"/>
    <n v="0"/>
  </r>
  <r>
    <n v="33"/>
    <n v="0"/>
    <n v="1.64"/>
    <s v="Active User"/>
    <s v="Active User"/>
    <x v="6"/>
    <x v="450"/>
    <n v="2185"/>
    <x v="2"/>
    <s v="United States"/>
    <x v="712"/>
    <s v="Stayed"/>
    <n v="0"/>
    <n v="0"/>
    <s v="Female"/>
    <n v="0"/>
    <s v="No Internet Service"/>
    <s v="39.69676, -121.644379"/>
    <n v="39.696759999999998"/>
    <n v="-121.644379"/>
    <n v="1"/>
    <n v="19.350000000000001"/>
    <n v="0"/>
    <n v="0"/>
    <n v="3"/>
    <x v="4"/>
    <n v="0"/>
    <n v="0"/>
    <n v="0"/>
    <n v="1"/>
    <s v="Mailed Check"/>
    <n v="1"/>
    <n v="28318"/>
    <n v="0"/>
    <s v="Q3"/>
    <n v="1"/>
    <n v="5"/>
    <n v="0"/>
    <s v="California"/>
    <n v="0"/>
    <n v="0"/>
    <n v="0"/>
    <n v="17"/>
    <n v="307"/>
    <n v="0"/>
    <n v="27.88"/>
    <n v="10.57"/>
    <n v="324.31"/>
    <n v="0"/>
    <n v="0"/>
    <n v="95969"/>
    <n v="0"/>
  </r>
  <r>
    <n v="73"/>
    <n v="22"/>
    <n v="23.91"/>
    <s v="Active User"/>
    <s v="Active User"/>
    <x v="75"/>
    <x v="451"/>
    <n v="3805"/>
    <x v="2"/>
    <s v="United States"/>
    <x v="713"/>
    <s v="Joined"/>
    <n v="0"/>
    <n v="0"/>
    <s v="Female"/>
    <n v="1"/>
    <s v="Cable"/>
    <s v="32.690654, -115.431225"/>
    <n v="32.690654000000002"/>
    <n v="-115.431225"/>
    <n v="0"/>
    <n v="44.3"/>
    <n v="0"/>
    <n v="0"/>
    <n v="0"/>
    <x v="2"/>
    <n v="0"/>
    <n v="0"/>
    <n v="1"/>
    <n v="0"/>
    <s v="Bank Withdrawal"/>
    <n v="1"/>
    <n v="27804"/>
    <n v="0"/>
    <s v="Q3"/>
    <n v="0"/>
    <n v="3"/>
    <n v="1"/>
    <s v="California"/>
    <n v="0"/>
    <n v="0"/>
    <n v="0"/>
    <n v="2"/>
    <n v="89.3"/>
    <n v="0"/>
    <n v="47.82"/>
    <n v="0"/>
    <n v="137.12"/>
    <n v="0"/>
    <n v="1"/>
    <n v="92231"/>
    <n v="0"/>
  </r>
  <r>
    <n v="77"/>
    <n v="17"/>
    <n v="14.19"/>
    <s v="Active User"/>
    <s v="Active User"/>
    <x v="31"/>
    <x v="452"/>
    <n v="5479"/>
    <x v="2"/>
    <s v="United States"/>
    <x v="714"/>
    <s v="Stayed"/>
    <n v="1"/>
    <n v="0"/>
    <s v="Male"/>
    <n v="1"/>
    <s v="DSL"/>
    <s v="35.924252, -116.188668"/>
    <n v="35.924252000000003"/>
    <n v="-116.18866800000001"/>
    <n v="1"/>
    <n v="76.05"/>
    <n v="0"/>
    <n v="1"/>
    <n v="6"/>
    <x v="5"/>
    <n v="1"/>
    <n v="0"/>
    <n v="1"/>
    <n v="1"/>
    <s v="Bank Withdrawal"/>
    <n v="1"/>
    <n v="87"/>
    <n v="1"/>
    <s v="Q3"/>
    <n v="1"/>
    <n v="5"/>
    <n v="1"/>
    <s v="California"/>
    <n v="1"/>
    <n v="1"/>
    <n v="1"/>
    <n v="35"/>
    <n v="2747.2"/>
    <n v="0"/>
    <n v="496.65"/>
    <n v="0"/>
    <n v="3243.85"/>
    <n v="0"/>
    <n v="1"/>
    <n v="92384"/>
    <n v="0"/>
  </r>
  <r>
    <n v="41"/>
    <n v="14"/>
    <n v="36.049999999999997"/>
    <s v="Active User"/>
    <s v="Active User"/>
    <x v="9"/>
    <x v="453"/>
    <n v="4427"/>
    <x v="0"/>
    <s v="United States"/>
    <x v="715"/>
    <s v="Stayed"/>
    <n v="1"/>
    <n v="1"/>
    <s v="Male"/>
    <n v="1"/>
    <s v="Fiber Optic"/>
    <s v="37.674002, -122.076796"/>
    <n v="37.674002000000002"/>
    <n v="-122.076796"/>
    <n v="1"/>
    <n v="105.25"/>
    <n v="1"/>
    <n v="2"/>
    <n v="5"/>
    <x v="3"/>
    <n v="0"/>
    <n v="1"/>
    <n v="0"/>
    <n v="1"/>
    <s v="Bank Withdrawal"/>
    <n v="1"/>
    <n v="60274"/>
    <n v="0"/>
    <s v="Q3"/>
    <n v="1"/>
    <n v="3"/>
    <n v="0"/>
    <s v="California"/>
    <n v="1"/>
    <n v="1"/>
    <n v="1"/>
    <n v="72"/>
    <n v="7609.75"/>
    <n v="0"/>
    <n v="2595.6"/>
    <n v="0"/>
    <n v="10205.35"/>
    <n v="0"/>
    <n v="1"/>
    <n v="94541"/>
    <n v="0"/>
  </r>
  <r>
    <n v="42"/>
    <n v="21"/>
    <n v="42.83"/>
    <s v="Dissatisfaction"/>
    <s v="Limited range of services"/>
    <x v="26"/>
    <x v="382"/>
    <n v="2813"/>
    <x v="1"/>
    <s v="United States"/>
    <x v="716"/>
    <s v="Churned"/>
    <n v="0"/>
    <n v="0"/>
    <s v="Female"/>
    <n v="1"/>
    <s v="Fiber Optic"/>
    <s v="37.316807, -120.855753"/>
    <n v="37.316806999999997"/>
    <n v="-120.85575300000001"/>
    <n v="0"/>
    <n v="79.75"/>
    <n v="1"/>
    <n v="0"/>
    <n v="0"/>
    <x v="4"/>
    <n v="1"/>
    <n v="0"/>
    <n v="1"/>
    <n v="0"/>
    <s v="Bank Withdrawal"/>
    <n v="1"/>
    <n v="1960"/>
    <n v="0"/>
    <s v="Q3"/>
    <n v="0"/>
    <n v="3"/>
    <n v="0"/>
    <s v="California"/>
    <n v="0"/>
    <n v="0"/>
    <n v="0"/>
    <n v="15"/>
    <n v="1111.8499999999999"/>
    <n v="0"/>
    <n v="642.45000000000005"/>
    <n v="0"/>
    <n v="1754.3"/>
    <n v="0"/>
    <n v="1"/>
    <n v="95374"/>
    <n v="1"/>
  </r>
  <r>
    <n v="41"/>
    <n v="23"/>
    <n v="36.909999999999997"/>
    <s v="Competitor"/>
    <s v="Competitor made better offer"/>
    <x v="36"/>
    <x v="55"/>
    <n v="5762"/>
    <x v="1"/>
    <s v="United States"/>
    <x v="717"/>
    <s v="Churned"/>
    <n v="0"/>
    <n v="0"/>
    <s v="Female"/>
    <n v="1"/>
    <s v="Fiber Optic"/>
    <s v="33.362575, -117.299644"/>
    <n v="33.362575"/>
    <n v="-117.299644"/>
    <n v="0"/>
    <n v="79.150000000000006"/>
    <n v="0"/>
    <n v="0"/>
    <n v="0"/>
    <x v="2"/>
    <n v="0"/>
    <n v="0"/>
    <n v="1"/>
    <n v="0"/>
    <s v="Bank Withdrawal"/>
    <n v="1"/>
    <n v="42239"/>
    <n v="0"/>
    <s v="Q3"/>
    <n v="0"/>
    <n v="1"/>
    <n v="0"/>
    <s v="California"/>
    <n v="1"/>
    <n v="1"/>
    <n v="0"/>
    <n v="4"/>
    <n v="317.25"/>
    <n v="0"/>
    <n v="147.63999999999999"/>
    <n v="0"/>
    <n v="464.89"/>
    <n v="0"/>
    <n v="1"/>
    <n v="92028"/>
    <n v="1"/>
  </r>
  <r>
    <n v="37"/>
    <n v="0"/>
    <n v="10.130000000000001"/>
    <s v="Active User"/>
    <s v="Active User"/>
    <x v="10"/>
    <x v="454"/>
    <n v="4878"/>
    <x v="0"/>
    <s v="United States"/>
    <x v="718"/>
    <s v="Stayed"/>
    <n v="1"/>
    <n v="0"/>
    <s v="Female"/>
    <n v="0"/>
    <s v="No Internet Service"/>
    <s v="41.042003, -120.506086"/>
    <n v="41.042003000000001"/>
    <n v="-120.506086"/>
    <n v="1"/>
    <n v="20.55"/>
    <n v="0"/>
    <n v="3"/>
    <n v="10"/>
    <x v="0"/>
    <n v="0"/>
    <n v="0"/>
    <n v="0"/>
    <n v="1"/>
    <s v="Credit Card"/>
    <n v="1"/>
    <n v="85"/>
    <n v="0"/>
    <s v="Q3"/>
    <n v="1"/>
    <n v="4"/>
    <n v="0"/>
    <s v="California"/>
    <n v="0"/>
    <n v="0"/>
    <n v="0"/>
    <n v="50"/>
    <n v="1070.25"/>
    <n v="0"/>
    <n v="506.5"/>
    <n v="0"/>
    <n v="1576.75"/>
    <n v="0"/>
    <n v="0"/>
    <n v="96119"/>
    <n v="0"/>
  </r>
  <r>
    <n v="44"/>
    <n v="11"/>
    <n v="13.76"/>
    <s v="Active User"/>
    <s v="Active User"/>
    <x v="60"/>
    <x v="99"/>
    <n v="5365"/>
    <x v="2"/>
    <s v="United States"/>
    <x v="719"/>
    <s v="Stayed"/>
    <n v="1"/>
    <n v="1"/>
    <s v="Male"/>
    <n v="1"/>
    <s v="Cable"/>
    <s v="36.793601, -119.761131"/>
    <n v="36.793601000000002"/>
    <n v="-119.76113100000001"/>
    <n v="0"/>
    <n v="70.2"/>
    <n v="0"/>
    <n v="1"/>
    <n v="0"/>
    <x v="0"/>
    <n v="1"/>
    <n v="1"/>
    <n v="0"/>
    <n v="0"/>
    <s v="Credit Card"/>
    <n v="1"/>
    <n v="39148"/>
    <n v="0"/>
    <s v="Q3"/>
    <n v="0"/>
    <n v="4"/>
    <n v="0"/>
    <s v="California"/>
    <n v="0"/>
    <n v="0"/>
    <n v="1"/>
    <n v="41"/>
    <n v="2894.55"/>
    <n v="0"/>
    <n v="564.16"/>
    <n v="0"/>
    <n v="3458.71"/>
    <n v="0"/>
    <n v="1"/>
    <n v="93726"/>
    <n v="0"/>
  </r>
  <r>
    <n v="30"/>
    <n v="0"/>
    <n v="29.86"/>
    <s v="Active User"/>
    <s v="Active User"/>
    <x v="14"/>
    <x v="455"/>
    <n v="2183"/>
    <x v="1"/>
    <s v="United States"/>
    <x v="720"/>
    <s v="Joined"/>
    <n v="0"/>
    <n v="0"/>
    <s v="Female"/>
    <n v="0"/>
    <s v="No Internet Service"/>
    <s v="34.074087, -117.605618"/>
    <n v="34.074086999999999"/>
    <n v="-117.60561800000001"/>
    <n v="0"/>
    <n v="20.350000000000001"/>
    <n v="0"/>
    <n v="0"/>
    <n v="0"/>
    <x v="2"/>
    <n v="0"/>
    <n v="0"/>
    <n v="1"/>
    <n v="0"/>
    <s v="Credit Card"/>
    <n v="1"/>
    <n v="49474"/>
    <n v="0"/>
    <s v="Q3"/>
    <n v="0"/>
    <n v="4"/>
    <n v="0"/>
    <s v="California"/>
    <n v="0"/>
    <n v="0"/>
    <n v="0"/>
    <n v="1"/>
    <n v="20.350000000000001"/>
    <n v="0"/>
    <n v="29.86"/>
    <n v="0"/>
    <n v="50.21"/>
    <n v="0"/>
    <n v="0"/>
    <n v="91764"/>
    <n v="0"/>
  </r>
  <r>
    <n v="23"/>
    <n v="41"/>
    <n v="23.68"/>
    <s v="Active User"/>
    <s v="Active User"/>
    <x v="24"/>
    <x v="94"/>
    <n v="2985"/>
    <x v="0"/>
    <s v="United States"/>
    <x v="721"/>
    <s v="Stayed"/>
    <n v="0"/>
    <n v="0"/>
    <s v="Female"/>
    <n v="1"/>
    <s v="DSL"/>
    <s v="34.14649, -117.849815"/>
    <n v="34.14649"/>
    <n v="-117.84981500000001"/>
    <n v="1"/>
    <n v="65.5"/>
    <n v="0"/>
    <n v="0"/>
    <n v="1"/>
    <x v="2"/>
    <n v="0"/>
    <n v="1"/>
    <n v="0"/>
    <n v="1"/>
    <s v="Credit Card"/>
    <n v="1"/>
    <n v="24973"/>
    <n v="1"/>
    <s v="Q3"/>
    <n v="1"/>
    <n v="3"/>
    <n v="0"/>
    <s v="California"/>
    <n v="1"/>
    <n v="1"/>
    <n v="0"/>
    <n v="8"/>
    <n v="564.35"/>
    <n v="0"/>
    <n v="189.44"/>
    <n v="0"/>
    <n v="753.79"/>
    <n v="1"/>
    <n v="1"/>
    <n v="91741"/>
    <n v="0"/>
  </r>
  <r>
    <n v="68"/>
    <n v="17"/>
    <n v="2.27"/>
    <s v="Price"/>
    <s v="Price too high"/>
    <x v="63"/>
    <x v="456"/>
    <n v="3684"/>
    <x v="1"/>
    <s v="United States"/>
    <x v="722"/>
    <s v="Churned"/>
    <n v="0"/>
    <n v="0"/>
    <s v="Male"/>
    <n v="1"/>
    <s v="Fiber Optic"/>
    <s v="41.867908, -123.794144"/>
    <n v="41.867908"/>
    <n v="-123.794144"/>
    <n v="0"/>
    <n v="70.25"/>
    <n v="0"/>
    <n v="0"/>
    <n v="0"/>
    <x v="0"/>
    <n v="0"/>
    <n v="0"/>
    <n v="1"/>
    <n v="0"/>
    <s v="Credit Card"/>
    <n v="1"/>
    <n v="532"/>
    <n v="0"/>
    <s v="Q3"/>
    <n v="0"/>
    <n v="2"/>
    <n v="1"/>
    <s v="California"/>
    <n v="0"/>
    <n v="0"/>
    <n v="0"/>
    <n v="5"/>
    <n v="331.9"/>
    <n v="0"/>
    <n v="11.35"/>
    <n v="12.48"/>
    <n v="330.77"/>
    <n v="0"/>
    <n v="1"/>
    <n v="95543"/>
    <n v="1"/>
  </r>
  <r>
    <n v="72"/>
    <n v="17"/>
    <n v="48.68"/>
    <s v="Active User"/>
    <s v="Active User"/>
    <x v="28"/>
    <x v="70"/>
    <n v="5869"/>
    <x v="0"/>
    <s v="United States"/>
    <x v="723"/>
    <s v="Stayed"/>
    <n v="0"/>
    <n v="0"/>
    <s v="Male"/>
    <n v="1"/>
    <s v="Fiber Optic"/>
    <s v="37.458367, -119.345011"/>
    <n v="37.458367000000003"/>
    <n v="-119.345011"/>
    <n v="1"/>
    <n v="102.9"/>
    <n v="1"/>
    <n v="0"/>
    <n v="9"/>
    <x v="3"/>
    <n v="1"/>
    <n v="0"/>
    <n v="0"/>
    <n v="1"/>
    <s v="Bank Withdrawal"/>
    <n v="1"/>
    <n v="613"/>
    <n v="1"/>
    <s v="Q3"/>
    <n v="1"/>
    <n v="3"/>
    <n v="1"/>
    <s v="California"/>
    <n v="1"/>
    <n v="1"/>
    <n v="1"/>
    <n v="67"/>
    <n v="6989.7"/>
    <n v="0"/>
    <n v="3261.56"/>
    <n v="0"/>
    <n v="10251.26"/>
    <n v="0"/>
    <n v="1"/>
    <n v="93604"/>
    <n v="0"/>
  </r>
  <r>
    <n v="66"/>
    <n v="18"/>
    <n v="31.31"/>
    <s v="Active User"/>
    <s v="Active User"/>
    <x v="60"/>
    <x v="457"/>
    <n v="5294"/>
    <x v="0"/>
    <s v="United States"/>
    <x v="724"/>
    <s v="Stayed"/>
    <n v="0"/>
    <n v="1"/>
    <s v="Female"/>
    <n v="1"/>
    <s v="Fiber Optic"/>
    <s v="38.154823, -121.601358"/>
    <n v="38.154823"/>
    <n v="-121.601358"/>
    <n v="0"/>
    <n v="107.4"/>
    <n v="1"/>
    <n v="0"/>
    <n v="0"/>
    <x v="0"/>
    <n v="1"/>
    <n v="1"/>
    <n v="1"/>
    <n v="0"/>
    <s v="Bank Withdrawal"/>
    <n v="1"/>
    <n v="2010"/>
    <n v="1"/>
    <s v="Q3"/>
    <n v="0"/>
    <n v="4"/>
    <n v="1"/>
    <s v="California"/>
    <n v="1"/>
    <n v="1"/>
    <n v="0"/>
    <n v="72"/>
    <n v="7748.75"/>
    <n v="0"/>
    <n v="2254.3200000000002"/>
    <n v="0"/>
    <n v="10003.07"/>
    <n v="0"/>
    <n v="1"/>
    <n v="95641"/>
    <n v="0"/>
  </r>
  <r>
    <n v="44"/>
    <n v="0"/>
    <n v="7.14"/>
    <s v="Active User"/>
    <s v="Active User"/>
    <x v="42"/>
    <x v="32"/>
    <n v="5293"/>
    <x v="0"/>
    <s v="United States"/>
    <x v="725"/>
    <s v="Stayed"/>
    <n v="1"/>
    <n v="0"/>
    <s v="Female"/>
    <n v="0"/>
    <s v="No Internet Service"/>
    <s v="34.108455, -118.362081"/>
    <n v="34.108454999999999"/>
    <n v="-118.362081"/>
    <n v="1"/>
    <n v="19.7"/>
    <n v="0"/>
    <n v="2"/>
    <n v="10"/>
    <x v="4"/>
    <n v="0"/>
    <n v="0"/>
    <n v="0"/>
    <n v="1"/>
    <s v="Credit Card"/>
    <n v="1"/>
    <n v="49839"/>
    <n v="0"/>
    <s v="Q3"/>
    <n v="1"/>
    <n v="3"/>
    <n v="0"/>
    <s v="California"/>
    <n v="0"/>
    <n v="0"/>
    <n v="0"/>
    <n v="16"/>
    <n v="301.55"/>
    <n v="0"/>
    <n v="114.24"/>
    <n v="0"/>
    <n v="415.79"/>
    <n v="0"/>
    <n v="0"/>
    <n v="90046"/>
    <n v="0"/>
  </r>
  <r>
    <n v="64"/>
    <n v="16"/>
    <n v="18.79"/>
    <s v="Other"/>
    <s v="Don't know"/>
    <x v="71"/>
    <x v="9"/>
    <n v="5545"/>
    <x v="1"/>
    <s v="United States"/>
    <x v="726"/>
    <s v="Churned"/>
    <n v="0"/>
    <n v="0"/>
    <s v="Male"/>
    <n v="1"/>
    <s v="Fiber Optic"/>
    <s v="32.807867, -117.060993"/>
    <n v="32.807867000000002"/>
    <n v="-117.060993"/>
    <n v="0"/>
    <n v="101.75"/>
    <n v="1"/>
    <n v="0"/>
    <n v="0"/>
    <x v="0"/>
    <n v="1"/>
    <n v="0"/>
    <n v="1"/>
    <n v="0"/>
    <s v="Bank Withdrawal"/>
    <n v="1"/>
    <n v="25569"/>
    <n v="0"/>
    <s v="Q3"/>
    <n v="0"/>
    <n v="2"/>
    <n v="0"/>
    <s v="California"/>
    <n v="1"/>
    <n v="1"/>
    <n v="1"/>
    <n v="42"/>
    <n v="4273.45"/>
    <n v="0"/>
    <n v="789.18"/>
    <n v="0"/>
    <n v="5062.63"/>
    <n v="0"/>
    <n v="1"/>
    <n v="92120"/>
    <n v="1"/>
  </r>
  <r>
    <n v="33"/>
    <n v="22"/>
    <n v="23.74"/>
    <s v="Active User"/>
    <s v="Active User"/>
    <x v="49"/>
    <x v="458"/>
    <n v="5507"/>
    <x v="2"/>
    <s v="United States"/>
    <x v="727"/>
    <s v="Stayed"/>
    <n v="0"/>
    <n v="0"/>
    <s v="Male"/>
    <n v="1"/>
    <s v="DSL"/>
    <s v="37.553469, -120.952825"/>
    <n v="37.553469"/>
    <n v="-120.952825"/>
    <n v="1"/>
    <n v="70.75"/>
    <n v="1"/>
    <n v="0"/>
    <n v="0"/>
    <x v="1"/>
    <n v="1"/>
    <n v="0"/>
    <n v="0"/>
    <n v="1"/>
    <s v="Credit Card"/>
    <n v="1"/>
    <n v="32881"/>
    <n v="1"/>
    <s v="Q3"/>
    <n v="0"/>
    <n v="5"/>
    <n v="0"/>
    <s v="California"/>
    <n v="0"/>
    <n v="0"/>
    <n v="1"/>
    <n v="40"/>
    <n v="2921.75"/>
    <n v="0"/>
    <n v="949.6"/>
    <n v="0"/>
    <n v="3871.35"/>
    <n v="0"/>
    <n v="1"/>
    <n v="95307"/>
    <n v="0"/>
  </r>
  <r>
    <n v="48"/>
    <n v="28"/>
    <n v="18.2"/>
    <s v="Active User"/>
    <s v="Active User"/>
    <x v="47"/>
    <x v="453"/>
    <n v="4846"/>
    <x v="0"/>
    <s v="United States"/>
    <x v="728"/>
    <s v="Stayed"/>
    <n v="0"/>
    <n v="1"/>
    <s v="Female"/>
    <n v="1"/>
    <s v="DSL"/>
    <s v="37.639215, -122.037554"/>
    <n v="37.639215"/>
    <n v="-122.037554"/>
    <n v="0"/>
    <n v="77.349999999999994"/>
    <n v="0"/>
    <n v="0"/>
    <n v="0"/>
    <x v="3"/>
    <n v="1"/>
    <n v="1"/>
    <n v="0"/>
    <n v="0"/>
    <s v="Credit Card"/>
    <n v="1"/>
    <n v="72993"/>
    <n v="1"/>
    <s v="Q3"/>
    <n v="0"/>
    <n v="3"/>
    <n v="0"/>
    <s v="California"/>
    <n v="0"/>
    <n v="0"/>
    <n v="1"/>
    <n v="71"/>
    <n v="5550.1"/>
    <n v="0"/>
    <n v="1292.2"/>
    <n v="0"/>
    <n v="6842.3"/>
    <n v="0"/>
    <n v="1"/>
    <n v="94544"/>
    <n v="0"/>
  </r>
  <r>
    <n v="20"/>
    <n v="51"/>
    <n v="0"/>
    <s v="Competitor"/>
    <s v="Competitor made better offer"/>
    <x v="20"/>
    <x v="9"/>
    <n v="5421"/>
    <x v="1"/>
    <s v="United States"/>
    <x v="729"/>
    <s v="Churned"/>
    <n v="1"/>
    <n v="0"/>
    <s v="Male"/>
    <n v="1"/>
    <s v="Cable"/>
    <s v="32.898613, -117.202937"/>
    <n v="32.898612999999997"/>
    <n v="-117.20293700000001"/>
    <n v="0"/>
    <n v="25.3"/>
    <n v="0"/>
    <n v="3"/>
    <n v="0"/>
    <x v="0"/>
    <n v="0"/>
    <n v="0"/>
    <n v="1"/>
    <n v="0"/>
    <s v="Bank Withdrawal"/>
    <n v="0"/>
    <n v="4258"/>
    <n v="0"/>
    <s v="Q3"/>
    <n v="0"/>
    <n v="2"/>
    <n v="0"/>
    <s v="California"/>
    <n v="0"/>
    <n v="0"/>
    <n v="0"/>
    <n v="1"/>
    <n v="25.3"/>
    <n v="10"/>
    <n v="0"/>
    <n v="0"/>
    <n v="35.299999999999997"/>
    <n v="1"/>
    <n v="0"/>
    <n v="92121"/>
    <n v="1"/>
  </r>
  <r>
    <n v="58"/>
    <n v="23"/>
    <n v="5.92"/>
    <s v="Active User"/>
    <s v="Active User"/>
    <x v="14"/>
    <x v="456"/>
    <n v="6339"/>
    <x v="1"/>
    <s v="United States"/>
    <x v="730"/>
    <s v="Stayed"/>
    <n v="0"/>
    <n v="1"/>
    <s v="Male"/>
    <n v="1"/>
    <s v="Fiber Optic"/>
    <s v="41.867908, -123.794144"/>
    <n v="41.867908"/>
    <n v="-123.794144"/>
    <n v="0"/>
    <n v="83.8"/>
    <n v="0"/>
    <n v="0"/>
    <n v="0"/>
    <x v="0"/>
    <n v="0"/>
    <n v="0"/>
    <n v="1"/>
    <n v="0"/>
    <s v="Credit Card"/>
    <n v="1"/>
    <n v="532"/>
    <n v="0"/>
    <s v="Q3"/>
    <n v="0"/>
    <n v="3"/>
    <n v="0"/>
    <s v="California"/>
    <n v="1"/>
    <n v="1"/>
    <n v="0"/>
    <n v="52"/>
    <n v="4331.3999999999996"/>
    <n v="70"/>
    <n v="307.83999999999997"/>
    <n v="0"/>
    <n v="4709.24"/>
    <n v="0"/>
    <n v="0"/>
    <n v="95543"/>
    <n v="0"/>
  </r>
  <r>
    <n v="79"/>
    <n v="12"/>
    <n v="0"/>
    <s v="Active User"/>
    <s v="Active User"/>
    <x v="12"/>
    <x v="93"/>
    <n v="4162"/>
    <x v="0"/>
    <s v="United States"/>
    <x v="731"/>
    <s v="Stayed"/>
    <n v="0"/>
    <n v="0"/>
    <s v="Male"/>
    <n v="1"/>
    <s v="DSL"/>
    <s v="34.712708, -117.889656"/>
    <n v="34.712707999999999"/>
    <n v="-117.889656"/>
    <n v="1"/>
    <n v="56.55"/>
    <n v="0"/>
    <n v="0"/>
    <n v="10"/>
    <x v="3"/>
    <n v="1"/>
    <n v="1"/>
    <n v="0"/>
    <n v="1"/>
    <s v="Credit Card"/>
    <n v="0"/>
    <n v="57794"/>
    <n v="0"/>
    <s v="Q3"/>
    <n v="1"/>
    <n v="3"/>
    <n v="1"/>
    <s v="California"/>
    <n v="1"/>
    <n v="1"/>
    <n v="1"/>
    <n v="69"/>
    <n v="3952.65"/>
    <n v="40"/>
    <n v="0"/>
    <n v="0"/>
    <n v="3992.65"/>
    <n v="0"/>
    <n v="0"/>
    <n v="93535"/>
    <n v="0"/>
  </r>
  <r>
    <n v="60"/>
    <n v="29"/>
    <n v="10.95"/>
    <s v="Active User"/>
    <s v="Active User"/>
    <x v="49"/>
    <x v="199"/>
    <n v="3734"/>
    <x v="1"/>
    <s v="United States"/>
    <x v="732"/>
    <s v="Stayed"/>
    <n v="0"/>
    <n v="1"/>
    <s v="Female"/>
    <n v="1"/>
    <s v="Fiber Optic"/>
    <s v="33.833699, -118.314387"/>
    <n v="33.833699000000003"/>
    <n v="-118.314387"/>
    <n v="0"/>
    <n v="89.2"/>
    <n v="1"/>
    <n v="0"/>
    <n v="0"/>
    <x v="4"/>
    <n v="0"/>
    <n v="0"/>
    <n v="1"/>
    <n v="0"/>
    <s v="Bank Withdrawal"/>
    <n v="1"/>
    <n v="40705"/>
    <n v="0"/>
    <s v="Q3"/>
    <n v="0"/>
    <n v="4"/>
    <n v="0"/>
    <s v="California"/>
    <n v="0"/>
    <n v="0"/>
    <n v="1"/>
    <n v="11"/>
    <n v="990.3"/>
    <n v="0"/>
    <n v="120.45"/>
    <n v="0"/>
    <n v="1110.75"/>
    <n v="0"/>
    <n v="1"/>
    <n v="90501"/>
    <n v="0"/>
  </r>
  <r>
    <n v="25"/>
    <n v="41"/>
    <n v="36.54"/>
    <s v="Active User"/>
    <s v="Active User"/>
    <x v="66"/>
    <x v="459"/>
    <n v="5057"/>
    <x v="1"/>
    <s v="United States"/>
    <x v="733"/>
    <s v="Stayed"/>
    <n v="1"/>
    <n v="0"/>
    <s v="Female"/>
    <n v="1"/>
    <s v="DSL"/>
    <s v="37.410236, -121.320337"/>
    <n v="37.410235999999998"/>
    <n v="-121.32033699999999"/>
    <n v="1"/>
    <n v="70.45"/>
    <n v="1"/>
    <n v="3"/>
    <n v="9"/>
    <x v="0"/>
    <n v="0"/>
    <n v="0"/>
    <n v="1"/>
    <n v="1"/>
    <s v="Credit Card"/>
    <n v="1"/>
    <n v="15536"/>
    <n v="0"/>
    <s v="Q3"/>
    <n v="1"/>
    <n v="5"/>
    <n v="0"/>
    <s v="California"/>
    <n v="1"/>
    <n v="1"/>
    <n v="1"/>
    <n v="62"/>
    <n v="4300.45"/>
    <n v="0"/>
    <n v="2265.48"/>
    <n v="0"/>
    <n v="6565.93"/>
    <n v="1"/>
    <n v="1"/>
    <n v="95363"/>
    <n v="0"/>
  </r>
  <r>
    <n v="72"/>
    <n v="12"/>
    <n v="35"/>
    <s v="Active User"/>
    <s v="Active User"/>
    <x v="23"/>
    <x v="91"/>
    <n v="5626"/>
    <x v="2"/>
    <s v="United States"/>
    <x v="734"/>
    <s v="Stayed"/>
    <n v="0"/>
    <n v="1"/>
    <s v="Male"/>
    <n v="1"/>
    <s v="Fiber Optic"/>
    <s v="33.634626, -117.874882"/>
    <n v="33.634625999999997"/>
    <n v="-117.874882"/>
    <n v="0"/>
    <n v="99.85"/>
    <n v="0"/>
    <n v="0"/>
    <n v="0"/>
    <x v="0"/>
    <n v="1"/>
    <n v="0"/>
    <n v="1"/>
    <n v="0"/>
    <s v="Bank Withdrawal"/>
    <n v="1"/>
    <n v="28687"/>
    <n v="0"/>
    <s v="Q3"/>
    <n v="0"/>
    <n v="5"/>
    <n v="1"/>
    <s v="California"/>
    <n v="1"/>
    <n v="0"/>
    <n v="1"/>
    <n v="34"/>
    <n v="3343.15"/>
    <n v="0"/>
    <n v="1190"/>
    <n v="0"/>
    <n v="4533.1499999999996"/>
    <n v="0"/>
    <n v="1"/>
    <n v="92660"/>
    <n v="0"/>
  </r>
  <r>
    <n v="49"/>
    <n v="0"/>
    <n v="17.43"/>
    <s v="Active User"/>
    <s v="Active User"/>
    <x v="10"/>
    <x v="60"/>
    <n v="4167"/>
    <x v="1"/>
    <s v="United States"/>
    <x v="735"/>
    <s v="Stayed"/>
    <n v="1"/>
    <n v="0"/>
    <s v="Female"/>
    <n v="0"/>
    <s v="No Internet Service"/>
    <s v="39.02741, -121.614982"/>
    <n v="39.027410000000003"/>
    <n v="-121.614982"/>
    <n v="1"/>
    <n v="19.8"/>
    <n v="0"/>
    <n v="1"/>
    <n v="4"/>
    <x v="4"/>
    <n v="0"/>
    <n v="0"/>
    <n v="0"/>
    <n v="1"/>
    <s v="Mailed Check"/>
    <n v="1"/>
    <n v="34967"/>
    <n v="0"/>
    <s v="Q3"/>
    <n v="1"/>
    <n v="4"/>
    <n v="0"/>
    <s v="California"/>
    <n v="0"/>
    <n v="0"/>
    <n v="0"/>
    <n v="15"/>
    <n v="272.95"/>
    <n v="0"/>
    <n v="261.45"/>
    <n v="18.55"/>
    <n v="515.85"/>
    <n v="0"/>
    <n v="0"/>
    <n v="95991"/>
    <n v="0"/>
  </r>
  <r>
    <n v="38"/>
    <n v="24"/>
    <n v="49.08"/>
    <s v="Active User"/>
    <s v="Active User"/>
    <x v="15"/>
    <x v="68"/>
    <n v="4010"/>
    <x v="2"/>
    <s v="United States"/>
    <x v="736"/>
    <s v="Stayed"/>
    <n v="0"/>
    <n v="0"/>
    <s v="Female"/>
    <n v="1"/>
    <s v="Cable"/>
    <s v="37.731505, -122.384532"/>
    <n v="37.731504999999999"/>
    <n v="-122.38453199999999"/>
    <n v="1"/>
    <n v="79.7"/>
    <n v="1"/>
    <n v="0"/>
    <n v="1"/>
    <x v="1"/>
    <n v="1"/>
    <n v="1"/>
    <n v="1"/>
    <n v="1"/>
    <s v="Credit Card"/>
    <n v="1"/>
    <n v="33177"/>
    <n v="0"/>
    <s v="Q3"/>
    <n v="1"/>
    <n v="3"/>
    <n v="0"/>
    <s v="California"/>
    <n v="1"/>
    <n v="1"/>
    <n v="1"/>
    <n v="63"/>
    <n v="4786.1499999999996"/>
    <n v="30"/>
    <n v="3092.04"/>
    <n v="0"/>
    <n v="7908.19"/>
    <n v="0"/>
    <n v="0"/>
    <n v="94124"/>
    <n v="0"/>
  </r>
  <r>
    <n v="55"/>
    <n v="27"/>
    <n v="20.02"/>
    <s v="Active User"/>
    <s v="Active User"/>
    <x v="17"/>
    <x v="460"/>
    <n v="3795"/>
    <x v="2"/>
    <s v="United States"/>
    <x v="737"/>
    <s v="Stayed"/>
    <n v="0"/>
    <n v="0"/>
    <s v="Female"/>
    <n v="1"/>
    <s v="Fiber Optic"/>
    <s v="34.281911, -118.556218"/>
    <n v="34.281911000000001"/>
    <n v="-118.556218"/>
    <n v="1"/>
    <n v="101.9"/>
    <n v="0"/>
    <n v="0"/>
    <n v="0"/>
    <x v="5"/>
    <n v="0"/>
    <n v="1"/>
    <n v="1"/>
    <n v="1"/>
    <s v="Credit Card"/>
    <n v="1"/>
    <n v="28067"/>
    <n v="1"/>
    <s v="Q3"/>
    <n v="0"/>
    <n v="3"/>
    <n v="0"/>
    <s v="California"/>
    <n v="1"/>
    <n v="1"/>
    <n v="1"/>
    <n v="27"/>
    <n v="2681.15"/>
    <n v="0"/>
    <n v="540.54"/>
    <n v="0"/>
    <n v="3221.69"/>
    <n v="0"/>
    <n v="1"/>
    <n v="91326"/>
    <n v="0"/>
  </r>
  <r>
    <n v="66"/>
    <n v="16"/>
    <n v="29.8"/>
    <s v="Active User"/>
    <s v="Active User"/>
    <x v="56"/>
    <x v="461"/>
    <n v="4447"/>
    <x v="1"/>
    <s v="United States"/>
    <x v="738"/>
    <s v="Stayed"/>
    <n v="0"/>
    <n v="0"/>
    <s v="Male"/>
    <n v="1"/>
    <s v="Fiber Optic"/>
    <s v="35.073777, -118.652112"/>
    <n v="35.073777"/>
    <n v="-118.652112"/>
    <n v="0"/>
    <n v="87.3"/>
    <n v="0"/>
    <n v="0"/>
    <n v="0"/>
    <x v="0"/>
    <n v="0"/>
    <n v="1"/>
    <n v="1"/>
    <n v="0"/>
    <s v="Bank Withdrawal"/>
    <n v="1"/>
    <n v="25805"/>
    <n v="0"/>
    <s v="Q3"/>
    <n v="0"/>
    <n v="3"/>
    <n v="1"/>
    <s v="California"/>
    <n v="1"/>
    <n v="1"/>
    <n v="0"/>
    <n v="19"/>
    <n v="1637.3"/>
    <n v="0"/>
    <n v="566.20000000000005"/>
    <n v="0"/>
    <n v="2203.5"/>
    <n v="0"/>
    <n v="1"/>
    <n v="93561"/>
    <n v="0"/>
  </r>
  <r>
    <n v="40"/>
    <n v="0"/>
    <n v="42.37"/>
    <s v="Active User"/>
    <s v="Active User"/>
    <x v="15"/>
    <x v="178"/>
    <n v="4746"/>
    <x v="0"/>
    <s v="United States"/>
    <x v="739"/>
    <s v="Stayed"/>
    <n v="1"/>
    <n v="0"/>
    <s v="Female"/>
    <n v="0"/>
    <s v="No Internet Service"/>
    <s v="35.746484, -121.223355"/>
    <n v="35.746484000000002"/>
    <n v="-121.223355"/>
    <n v="1"/>
    <n v="25.45"/>
    <n v="1"/>
    <n v="2"/>
    <n v="0"/>
    <x v="1"/>
    <n v="0"/>
    <n v="0"/>
    <n v="0"/>
    <n v="1"/>
    <s v="Credit Card"/>
    <n v="1"/>
    <n v="471"/>
    <n v="0"/>
    <s v="Q3"/>
    <n v="0"/>
    <n v="4"/>
    <n v="0"/>
    <s v="California"/>
    <n v="0"/>
    <n v="0"/>
    <n v="0"/>
    <n v="59"/>
    <n v="1534.05"/>
    <n v="0"/>
    <n v="2499.83"/>
    <n v="0"/>
    <n v="4033.88"/>
    <n v="0"/>
    <n v="0"/>
    <n v="93452"/>
    <n v="0"/>
  </r>
  <r>
    <n v="52"/>
    <n v="19"/>
    <n v="0"/>
    <s v="Active User"/>
    <s v="Active User"/>
    <x v="42"/>
    <x v="449"/>
    <n v="4117"/>
    <x v="2"/>
    <s v="United States"/>
    <x v="740"/>
    <s v="Stayed"/>
    <n v="1"/>
    <n v="1"/>
    <s v="Female"/>
    <n v="1"/>
    <s v="Cable"/>
    <s v="39.455555, -123.683979"/>
    <n v="39.455554999999997"/>
    <n v="-123.68397899999999"/>
    <n v="1"/>
    <n v="58.4"/>
    <n v="0"/>
    <n v="2"/>
    <n v="1"/>
    <x v="3"/>
    <n v="1"/>
    <n v="0"/>
    <n v="1"/>
    <n v="1"/>
    <s v="Bank Withdrawal"/>
    <n v="0"/>
    <n v="14417"/>
    <n v="1"/>
    <s v="Q3"/>
    <n v="1"/>
    <n v="5"/>
    <n v="0"/>
    <s v="California"/>
    <n v="1"/>
    <n v="1"/>
    <n v="1"/>
    <n v="70"/>
    <n v="4113.1499999999996"/>
    <n v="0"/>
    <n v="0"/>
    <n v="32.53"/>
    <n v="4080.62"/>
    <n v="0"/>
    <n v="1"/>
    <n v="95437"/>
    <n v="0"/>
  </r>
  <r>
    <n v="63"/>
    <n v="10"/>
    <n v="27.04"/>
    <s v="Active User"/>
    <s v="Active User"/>
    <x v="55"/>
    <x v="184"/>
    <n v="5156"/>
    <x v="1"/>
    <s v="United States"/>
    <x v="741"/>
    <s v="Stayed"/>
    <n v="1"/>
    <n v="0"/>
    <s v="Female"/>
    <n v="1"/>
    <s v="DSL"/>
    <s v="33.778436, -118.118648"/>
    <n v="33.778435999999999"/>
    <n v="-118.11864799999999"/>
    <n v="0"/>
    <n v="56"/>
    <n v="0"/>
    <n v="1"/>
    <n v="0"/>
    <x v="0"/>
    <n v="1"/>
    <n v="1"/>
    <n v="1"/>
    <n v="0"/>
    <s v="Bank Withdrawal"/>
    <n v="1"/>
    <n v="425"/>
    <n v="0"/>
    <s v="Q3"/>
    <n v="0"/>
    <n v="3"/>
    <n v="0"/>
    <s v="California"/>
    <n v="0"/>
    <n v="0"/>
    <n v="0"/>
    <n v="13"/>
    <n v="764.55"/>
    <n v="0"/>
    <n v="351.52"/>
    <n v="0"/>
    <n v="1116.07"/>
    <n v="0"/>
    <n v="1"/>
    <n v="90822"/>
    <n v="0"/>
  </r>
  <r>
    <n v="62"/>
    <n v="30"/>
    <n v="0"/>
    <s v="Active User"/>
    <s v="Active User"/>
    <x v="14"/>
    <x v="330"/>
    <n v="2855"/>
    <x v="2"/>
    <s v="United States"/>
    <x v="742"/>
    <s v="Stayed"/>
    <n v="0"/>
    <n v="0"/>
    <s v="Male"/>
    <n v="1"/>
    <s v="DSL"/>
    <s v="33.714829, -117.872941"/>
    <n v="33.714829000000002"/>
    <n v="-117.872941"/>
    <n v="0"/>
    <n v="39.1"/>
    <n v="0"/>
    <n v="0"/>
    <n v="0"/>
    <x v="0"/>
    <n v="1"/>
    <n v="0"/>
    <n v="1"/>
    <n v="0"/>
    <s v="Bank Withdrawal"/>
    <n v="0"/>
    <n v="62634"/>
    <n v="0"/>
    <s v="Q3"/>
    <n v="0"/>
    <n v="4"/>
    <n v="0"/>
    <s v="California"/>
    <n v="0"/>
    <n v="0"/>
    <n v="1"/>
    <n v="33"/>
    <n v="1309"/>
    <n v="0"/>
    <n v="0"/>
    <n v="0"/>
    <n v="1309"/>
    <n v="0"/>
    <n v="1"/>
    <n v="92707"/>
    <n v="0"/>
  </r>
  <r>
    <n v="19"/>
    <n v="0"/>
    <n v="14.1"/>
    <s v="Active User"/>
    <s v="Active User"/>
    <x v="1"/>
    <x v="462"/>
    <n v="5587"/>
    <x v="1"/>
    <s v="United States"/>
    <x v="743"/>
    <s v="Joined"/>
    <n v="0"/>
    <n v="0"/>
    <s v="Male"/>
    <n v="0"/>
    <s v="No Internet Service"/>
    <s v="33.529047, -117.701175"/>
    <n v="33.529046999999998"/>
    <n v="-117.70117500000001"/>
    <n v="1"/>
    <n v="23.6"/>
    <n v="1"/>
    <n v="0"/>
    <n v="9"/>
    <x v="2"/>
    <n v="0"/>
    <n v="0"/>
    <n v="1"/>
    <n v="1"/>
    <s v="Credit Card"/>
    <n v="1"/>
    <n v="62103"/>
    <n v="0"/>
    <s v="Q3"/>
    <n v="1"/>
    <n v="5"/>
    <n v="0"/>
    <s v="California"/>
    <n v="0"/>
    <n v="0"/>
    <n v="0"/>
    <n v="3"/>
    <n v="89.05"/>
    <n v="0"/>
    <n v="42.3"/>
    <n v="0"/>
    <n v="131.35"/>
    <n v="1"/>
    <n v="0"/>
    <n v="92677"/>
    <n v="0"/>
  </r>
  <r>
    <n v="38"/>
    <n v="24"/>
    <n v="42.9"/>
    <s v="Active User"/>
    <s v="Active User"/>
    <x v="11"/>
    <x v="463"/>
    <n v="6315"/>
    <x v="0"/>
    <s v="United States"/>
    <x v="744"/>
    <s v="Stayed"/>
    <n v="1"/>
    <n v="0"/>
    <s v="Male"/>
    <n v="1"/>
    <s v="Fiber Optic"/>
    <s v="37.855717, -121.994813"/>
    <n v="37.855716999999999"/>
    <n v="-121.99481299999999"/>
    <n v="1"/>
    <n v="106.35"/>
    <n v="0"/>
    <n v="2"/>
    <n v="1"/>
    <x v="0"/>
    <n v="1"/>
    <n v="1"/>
    <n v="1"/>
    <n v="1"/>
    <s v="Credit Card"/>
    <n v="1"/>
    <n v="15187"/>
    <n v="1"/>
    <s v="Q3"/>
    <n v="1"/>
    <n v="4"/>
    <n v="0"/>
    <s v="California"/>
    <n v="1"/>
    <n v="1"/>
    <n v="1"/>
    <n v="69"/>
    <n v="7261.75"/>
    <n v="0"/>
    <n v="2960.1"/>
    <n v="0"/>
    <n v="10221.85"/>
    <n v="0"/>
    <n v="1"/>
    <n v="94507"/>
    <n v="0"/>
  </r>
  <r>
    <n v="34"/>
    <n v="30"/>
    <n v="0"/>
    <s v="Active User"/>
    <s v="Active User"/>
    <x v="53"/>
    <x v="464"/>
    <n v="3300"/>
    <x v="1"/>
    <s v="United States"/>
    <x v="745"/>
    <s v="Stayed"/>
    <n v="0"/>
    <n v="0"/>
    <s v="Female"/>
    <n v="1"/>
    <s v="DSL"/>
    <s v="37.550074, -118.837167"/>
    <n v="37.550074000000002"/>
    <n v="-118.83716699999999"/>
    <n v="0"/>
    <n v="38.9"/>
    <n v="0"/>
    <n v="0"/>
    <n v="0"/>
    <x v="0"/>
    <n v="0"/>
    <n v="1"/>
    <n v="1"/>
    <n v="0"/>
    <s v="Bank Withdrawal"/>
    <n v="0"/>
    <n v="8217"/>
    <n v="0"/>
    <s v="Q3"/>
    <n v="0"/>
    <n v="3"/>
    <n v="0"/>
    <s v="California"/>
    <n v="0"/>
    <n v="0"/>
    <n v="1"/>
    <n v="16"/>
    <n v="664.4"/>
    <n v="0"/>
    <n v="0"/>
    <n v="0"/>
    <n v="664.4"/>
    <n v="0"/>
    <n v="1"/>
    <n v="93546"/>
    <n v="0"/>
  </r>
  <r>
    <n v="54"/>
    <n v="22"/>
    <n v="1.85"/>
    <s v="Active User"/>
    <s v="Active User"/>
    <x v="28"/>
    <x v="158"/>
    <n v="4895"/>
    <x v="1"/>
    <s v="United States"/>
    <x v="746"/>
    <s v="Stayed"/>
    <n v="0"/>
    <n v="1"/>
    <s v="Male"/>
    <n v="1"/>
    <s v="Fiber Optic"/>
    <s v="40.021787, -122.127576"/>
    <n v="40.021787000000003"/>
    <n v="-122.127576"/>
    <n v="0"/>
    <n v="73.8"/>
    <n v="0"/>
    <n v="0"/>
    <n v="0"/>
    <x v="0"/>
    <n v="0"/>
    <n v="0"/>
    <n v="1"/>
    <n v="0"/>
    <s v="Bank Withdrawal"/>
    <n v="1"/>
    <n v="405"/>
    <n v="0"/>
    <s v="Q3"/>
    <n v="0"/>
    <n v="3"/>
    <n v="0"/>
    <s v="California"/>
    <n v="0"/>
    <n v="0"/>
    <n v="0"/>
    <n v="9"/>
    <n v="704.3"/>
    <n v="50"/>
    <n v="16.649999999999999"/>
    <n v="0"/>
    <n v="770.95"/>
    <n v="0"/>
    <n v="0"/>
    <n v="96090"/>
    <n v="0"/>
  </r>
  <r>
    <n v="75"/>
    <n v="24"/>
    <n v="46.71"/>
    <s v="Active User"/>
    <s v="Active User"/>
    <x v="73"/>
    <x v="26"/>
    <n v="3493"/>
    <x v="0"/>
    <s v="United States"/>
    <x v="747"/>
    <s v="Stayed"/>
    <n v="0"/>
    <n v="0"/>
    <s v="Male"/>
    <n v="1"/>
    <s v="Fiber Optic"/>
    <s v="33.141265, -116.967221"/>
    <n v="33.141264999999997"/>
    <n v="-116.967221"/>
    <n v="0"/>
    <n v="90.7"/>
    <n v="1"/>
    <n v="0"/>
    <n v="0"/>
    <x v="0"/>
    <n v="1"/>
    <n v="0"/>
    <n v="1"/>
    <n v="0"/>
    <s v="Bank Withdrawal"/>
    <n v="1"/>
    <n v="48690"/>
    <n v="0"/>
    <s v="Q3"/>
    <n v="0"/>
    <n v="5"/>
    <n v="1"/>
    <s v="California"/>
    <n v="0"/>
    <n v="0"/>
    <n v="1"/>
    <n v="31"/>
    <n v="2845.15"/>
    <n v="100"/>
    <n v="1448.01"/>
    <n v="0"/>
    <n v="4393.16"/>
    <n v="0"/>
    <n v="0"/>
    <n v="92027"/>
    <n v="0"/>
  </r>
  <r>
    <n v="48"/>
    <n v="15"/>
    <n v="13.05"/>
    <s v="Active User"/>
    <s v="Active User"/>
    <x v="14"/>
    <x v="28"/>
    <n v="5928"/>
    <x v="1"/>
    <s v="United States"/>
    <x v="748"/>
    <s v="Stayed"/>
    <n v="0"/>
    <n v="0"/>
    <s v="Female"/>
    <n v="1"/>
    <s v="DSL"/>
    <s v="34.438581, -119.685368"/>
    <n v="34.438580999999999"/>
    <n v="-119.685368"/>
    <n v="1"/>
    <n v="55"/>
    <n v="1"/>
    <n v="0"/>
    <n v="9"/>
    <x v="0"/>
    <n v="0"/>
    <n v="1"/>
    <n v="0"/>
    <n v="1"/>
    <s v="Bank Withdrawal"/>
    <n v="1"/>
    <n v="20893"/>
    <n v="0"/>
    <s v="Q3"/>
    <n v="1"/>
    <n v="3"/>
    <n v="0"/>
    <s v="California"/>
    <n v="0"/>
    <n v="0"/>
    <n v="0"/>
    <n v="46"/>
    <n v="2473.9499999999998"/>
    <n v="0"/>
    <n v="600.29999999999995"/>
    <n v="31.39"/>
    <n v="3042.86"/>
    <n v="0"/>
    <n v="1"/>
    <n v="93103"/>
    <n v="0"/>
  </r>
  <r>
    <n v="47"/>
    <n v="29"/>
    <n v="40.79"/>
    <s v="Competitor"/>
    <s v="Competitor had better devices"/>
    <x v="36"/>
    <x v="465"/>
    <n v="5598"/>
    <x v="1"/>
    <s v="United States"/>
    <x v="749"/>
    <s v="Churned"/>
    <n v="0"/>
    <n v="1"/>
    <s v="Male"/>
    <n v="1"/>
    <s v="DSL"/>
    <s v="39.12334, -122.838198"/>
    <n v="39.123339999999999"/>
    <n v="-122.83819800000001"/>
    <n v="0"/>
    <n v="49.15"/>
    <n v="0"/>
    <n v="0"/>
    <n v="0"/>
    <x v="2"/>
    <n v="0"/>
    <n v="0"/>
    <n v="1"/>
    <n v="0"/>
    <s v="Bank Withdrawal"/>
    <n v="1"/>
    <n v="2223"/>
    <n v="0"/>
    <s v="Q3"/>
    <n v="0"/>
    <n v="1"/>
    <n v="0"/>
    <s v="California"/>
    <n v="0"/>
    <n v="0"/>
    <n v="0"/>
    <n v="3"/>
    <n v="169.05"/>
    <n v="10"/>
    <n v="122.37"/>
    <n v="0"/>
    <n v="301.42"/>
    <n v="0"/>
    <n v="0"/>
    <n v="95464"/>
    <n v="1"/>
  </r>
  <r>
    <n v="45"/>
    <n v="21"/>
    <n v="1.07"/>
    <s v="Active User"/>
    <s v="Active User"/>
    <x v="53"/>
    <x v="50"/>
    <n v="5679"/>
    <x v="0"/>
    <s v="United States"/>
    <x v="750"/>
    <s v="Stayed"/>
    <n v="0"/>
    <n v="0"/>
    <s v="Male"/>
    <n v="1"/>
    <s v="Fiber Optic"/>
    <s v="38.554383, -122.474773"/>
    <n v="38.554383000000001"/>
    <n v="-122.474773"/>
    <n v="1"/>
    <n v="84.6"/>
    <n v="0"/>
    <n v="0"/>
    <n v="3"/>
    <x v="3"/>
    <n v="1"/>
    <n v="1"/>
    <n v="0"/>
    <n v="1"/>
    <s v="Bank Withdrawal"/>
    <n v="1"/>
    <n v="223"/>
    <n v="1"/>
    <s v="Q3"/>
    <n v="1"/>
    <n v="3"/>
    <n v="0"/>
    <s v="California"/>
    <n v="0"/>
    <n v="0"/>
    <n v="0"/>
    <n v="70"/>
    <n v="5706.2"/>
    <n v="0"/>
    <n v="74.900000000000006"/>
    <n v="0"/>
    <n v="5781.1"/>
    <n v="0"/>
    <n v="1"/>
    <n v="94576"/>
    <n v="0"/>
  </r>
  <r>
    <n v="23"/>
    <n v="51"/>
    <n v="35.47"/>
    <s v="Active User"/>
    <s v="Active User"/>
    <x v="8"/>
    <x v="5"/>
    <n v="6186"/>
    <x v="0"/>
    <s v="United States"/>
    <x v="751"/>
    <s v="Stayed"/>
    <n v="0"/>
    <n v="1"/>
    <s v="Female"/>
    <n v="1"/>
    <s v="Fiber Optic"/>
    <s v="38.033219, -121.297433"/>
    <n v="38.033219000000003"/>
    <n v="-121.297433"/>
    <n v="0"/>
    <n v="104.7"/>
    <n v="1"/>
    <n v="0"/>
    <n v="0"/>
    <x v="0"/>
    <n v="1"/>
    <n v="0"/>
    <n v="0"/>
    <n v="0"/>
    <s v="Bank Withdrawal"/>
    <n v="1"/>
    <n v="40611"/>
    <n v="0"/>
    <s v="Q3"/>
    <n v="0"/>
    <n v="5"/>
    <n v="0"/>
    <s v="California"/>
    <n v="1"/>
    <n v="1"/>
    <n v="1"/>
    <n v="60"/>
    <n v="6333.8"/>
    <n v="150"/>
    <n v="2128.1999999999998"/>
    <n v="0"/>
    <n v="8612"/>
    <n v="1"/>
    <n v="0"/>
    <n v="95210"/>
    <n v="0"/>
  </r>
  <r>
    <n v="52"/>
    <n v="0"/>
    <n v="15.48"/>
    <s v="Active User"/>
    <s v="Active User"/>
    <x v="25"/>
    <x v="111"/>
    <n v="2839"/>
    <x v="1"/>
    <s v="United States"/>
    <x v="752"/>
    <s v="Stayed"/>
    <n v="0"/>
    <n v="0"/>
    <s v="Female"/>
    <n v="0"/>
    <s v="No Internet Service"/>
    <s v="34.404544, -119.302118"/>
    <n v="34.404544000000001"/>
    <n v="-119.30211799999999"/>
    <n v="0"/>
    <n v="20.45"/>
    <n v="0"/>
    <n v="0"/>
    <n v="0"/>
    <x v="1"/>
    <n v="0"/>
    <n v="0"/>
    <n v="0"/>
    <n v="0"/>
    <s v="Bank Withdrawal"/>
    <n v="1"/>
    <n v="6503"/>
    <n v="0"/>
    <s v="Q3"/>
    <n v="0"/>
    <n v="5"/>
    <n v="0"/>
    <s v="California"/>
    <n v="0"/>
    <n v="0"/>
    <n v="0"/>
    <n v="41"/>
    <n v="775.6"/>
    <n v="0"/>
    <n v="634.67999999999995"/>
    <n v="0"/>
    <n v="1410.28"/>
    <n v="0"/>
    <n v="0"/>
    <n v="93022"/>
    <n v="0"/>
  </r>
  <r>
    <n v="48"/>
    <n v="0"/>
    <n v="24.79"/>
    <s v="Active User"/>
    <s v="Active User"/>
    <x v="65"/>
    <x v="5"/>
    <n v="5433"/>
    <x v="1"/>
    <s v="United States"/>
    <x v="753"/>
    <s v="Stayed"/>
    <n v="0"/>
    <n v="0"/>
    <s v="Male"/>
    <n v="0"/>
    <s v="No Internet Service"/>
    <s v="37.946282, -121.139499"/>
    <n v="37.946281999999997"/>
    <n v="-121.139499"/>
    <n v="0"/>
    <n v="19.75"/>
    <n v="0"/>
    <n v="0"/>
    <n v="0"/>
    <x v="0"/>
    <n v="0"/>
    <n v="0"/>
    <n v="0"/>
    <n v="0"/>
    <s v="Credit Card"/>
    <n v="1"/>
    <n v="23789"/>
    <n v="0"/>
    <s v="Q3"/>
    <n v="0"/>
    <n v="5"/>
    <n v="0"/>
    <s v="California"/>
    <n v="0"/>
    <n v="0"/>
    <n v="0"/>
    <n v="16"/>
    <n v="294.89999999999998"/>
    <n v="0"/>
    <n v="396.64"/>
    <n v="0"/>
    <n v="691.54"/>
    <n v="0"/>
    <n v="0"/>
    <n v="95215"/>
    <n v="0"/>
  </r>
  <r>
    <n v="20"/>
    <n v="76"/>
    <n v="8.08"/>
    <s v="Competitor"/>
    <s v="Competitor made better offer"/>
    <x v="26"/>
    <x v="9"/>
    <n v="2810"/>
    <x v="1"/>
    <s v="United States"/>
    <x v="754"/>
    <s v="Churned"/>
    <n v="1"/>
    <n v="0"/>
    <s v="Male"/>
    <n v="1"/>
    <s v="DSL"/>
    <s v="32.787836, -117.232362"/>
    <n v="32.787835999999999"/>
    <n v="-117.232376"/>
    <n v="0"/>
    <n v="55.25"/>
    <n v="0"/>
    <n v="1"/>
    <n v="0"/>
    <x v="0"/>
    <n v="1"/>
    <n v="1"/>
    <n v="1"/>
    <n v="0"/>
    <s v="Mailed Check"/>
    <n v="1"/>
    <n v="46086"/>
    <n v="0"/>
    <s v="Q3"/>
    <n v="0"/>
    <n v="1"/>
    <n v="0"/>
    <s v="California"/>
    <n v="0"/>
    <n v="0"/>
    <n v="0"/>
    <n v="40"/>
    <n v="2139.1999999999998"/>
    <n v="0"/>
    <n v="323.2"/>
    <n v="0"/>
    <n v="2462.4"/>
    <n v="1"/>
    <n v="1"/>
    <n v="92109"/>
    <n v="1"/>
  </r>
  <r>
    <n v="80"/>
    <n v="2"/>
    <n v="15.23"/>
    <s v="Active User"/>
    <s v="Active User"/>
    <x v="66"/>
    <x v="466"/>
    <n v="6144"/>
    <x v="0"/>
    <s v="United States"/>
    <x v="755"/>
    <s v="Stayed"/>
    <n v="0"/>
    <n v="1"/>
    <s v="Female"/>
    <n v="1"/>
    <s v="Fiber Optic"/>
    <s v="38.325599, -122.642352"/>
    <n v="38.325598999999997"/>
    <n v="-122.642352"/>
    <n v="1"/>
    <n v="112.4"/>
    <n v="1"/>
    <n v="0"/>
    <n v="5"/>
    <x v="3"/>
    <n v="1"/>
    <n v="1"/>
    <n v="1"/>
    <n v="1"/>
    <s v="Bank Withdrawal"/>
    <n v="1"/>
    <n v="3777"/>
    <n v="0"/>
    <s v="Q3"/>
    <n v="1"/>
    <n v="3"/>
    <n v="1"/>
    <s v="California"/>
    <n v="1"/>
    <n v="0"/>
    <n v="1"/>
    <n v="72"/>
    <n v="8046.85"/>
    <n v="0"/>
    <n v="1096.56"/>
    <n v="0"/>
    <n v="9143.41"/>
    <n v="0"/>
    <n v="1"/>
    <n v="94951"/>
    <n v="0"/>
  </r>
  <r>
    <n v="42"/>
    <n v="9"/>
    <n v="48.09"/>
    <s v="Active User"/>
    <s v="Active User"/>
    <x v="2"/>
    <x v="467"/>
    <n v="4935"/>
    <x v="2"/>
    <s v="United States"/>
    <x v="756"/>
    <s v="Stayed"/>
    <n v="0"/>
    <n v="0"/>
    <s v="Female"/>
    <n v="1"/>
    <s v="DSL"/>
    <s v="34.630356, -120.032564"/>
    <n v="34.630355999999999"/>
    <n v="-120.03256399999999"/>
    <n v="1"/>
    <n v="51.45"/>
    <n v="0"/>
    <n v="0"/>
    <n v="7"/>
    <x v="0"/>
    <n v="0"/>
    <n v="0"/>
    <n v="1"/>
    <n v="1"/>
    <s v="Credit Card"/>
    <n v="1"/>
    <n v="5710"/>
    <n v="1"/>
    <s v="Q3"/>
    <n v="1"/>
    <n v="3"/>
    <n v="0"/>
    <s v="California"/>
    <n v="0"/>
    <n v="0"/>
    <n v="0"/>
    <n v="33"/>
    <n v="1758.9"/>
    <n v="0"/>
    <n v="1586.97"/>
    <n v="0"/>
    <n v="3345.87"/>
    <n v="0"/>
    <n v="1"/>
    <n v="93460"/>
    <n v="0"/>
  </r>
  <r>
    <n v="30"/>
    <n v="85"/>
    <n v="48.16"/>
    <s v="Active User"/>
    <s v="Active User"/>
    <x v="42"/>
    <x v="46"/>
    <n v="4858"/>
    <x v="1"/>
    <s v="United States"/>
    <x v="757"/>
    <s v="Stayed"/>
    <n v="0"/>
    <n v="0"/>
    <s v="Female"/>
    <n v="1"/>
    <s v="DSL"/>
    <s v="34.250069, -117.393949"/>
    <n v="34.250069000000003"/>
    <n v="-117.39394900000001"/>
    <n v="0"/>
    <n v="66.849999999999994"/>
    <n v="0"/>
    <n v="0"/>
    <n v="0"/>
    <x v="0"/>
    <n v="0"/>
    <n v="0"/>
    <n v="1"/>
    <n v="0"/>
    <s v="Bank Withdrawal"/>
    <n v="1"/>
    <n v="49355"/>
    <n v="0"/>
    <s v="Q3"/>
    <n v="0"/>
    <n v="4"/>
    <n v="0"/>
    <s v="California"/>
    <n v="1"/>
    <n v="1"/>
    <n v="1"/>
    <n v="7"/>
    <n v="458.1"/>
    <n v="0"/>
    <n v="337.12"/>
    <n v="0"/>
    <n v="795.22"/>
    <n v="0"/>
    <n v="1"/>
    <n v="92407"/>
    <n v="0"/>
  </r>
  <r>
    <n v="45"/>
    <n v="19"/>
    <n v="1.02"/>
    <s v="Competitor"/>
    <s v="Competitor made better offer"/>
    <x v="7"/>
    <x v="468"/>
    <n v="5449"/>
    <x v="1"/>
    <s v="United States"/>
    <x v="758"/>
    <s v="Churned"/>
    <n v="0"/>
    <n v="1"/>
    <s v="Female"/>
    <n v="1"/>
    <s v="DSL"/>
    <s v="39.424957, -122.039307"/>
    <n v="39.424956999999999"/>
    <n v="-122.03930699999999"/>
    <n v="0"/>
    <n v="68.849999999999994"/>
    <n v="0"/>
    <n v="0"/>
    <n v="0"/>
    <x v="0"/>
    <n v="1"/>
    <n v="1"/>
    <n v="1"/>
    <n v="0"/>
    <s v="Bank Withdrawal"/>
    <n v="1"/>
    <n v="495"/>
    <n v="0"/>
    <s v="Q3"/>
    <n v="0"/>
    <n v="1"/>
    <n v="0"/>
    <s v="California"/>
    <n v="1"/>
    <n v="1"/>
    <n v="0"/>
    <n v="29"/>
    <n v="1970.5"/>
    <n v="0"/>
    <n v="29.58"/>
    <n v="0"/>
    <n v="2000.08"/>
    <n v="0"/>
    <n v="1"/>
    <n v="95970"/>
    <n v="1"/>
  </r>
  <r>
    <n v="22"/>
    <n v="58"/>
    <n v="35.6"/>
    <s v="Dissatisfaction"/>
    <s v="Poor expertise of online support"/>
    <x v="5"/>
    <x v="18"/>
    <n v="3638"/>
    <x v="1"/>
    <s v="United States"/>
    <x v="759"/>
    <s v="Churned"/>
    <n v="0"/>
    <n v="0"/>
    <s v="Female"/>
    <n v="1"/>
    <s v="DSL"/>
    <s v="34.17847, -118.459472"/>
    <n v="34.178469999999997"/>
    <n v="-118.45947200000001"/>
    <n v="1"/>
    <n v="55.2"/>
    <n v="0"/>
    <n v="0"/>
    <n v="0"/>
    <x v="0"/>
    <n v="0"/>
    <n v="0"/>
    <n v="0"/>
    <n v="1"/>
    <s v="Credit Card"/>
    <n v="1"/>
    <n v="23646"/>
    <n v="0"/>
    <s v="Q3"/>
    <n v="0"/>
    <n v="2"/>
    <n v="0"/>
    <s v="California"/>
    <n v="0"/>
    <n v="1"/>
    <n v="1"/>
    <n v="1"/>
    <n v="55.2"/>
    <n v="0"/>
    <n v="35.6"/>
    <n v="0"/>
    <n v="90.8"/>
    <n v="1"/>
    <n v="1"/>
    <n v="91411"/>
    <n v="1"/>
  </r>
  <r>
    <n v="43"/>
    <n v="7"/>
    <n v="0"/>
    <s v="Active User"/>
    <s v="Active User"/>
    <x v="15"/>
    <x v="97"/>
    <n v="6107"/>
    <x v="1"/>
    <s v="United States"/>
    <x v="760"/>
    <s v="Stayed"/>
    <n v="0"/>
    <n v="0"/>
    <s v="Male"/>
    <n v="1"/>
    <s v="DSL"/>
    <s v="33.992416, -117.807874"/>
    <n v="33.992415999999999"/>
    <n v="-117.807874"/>
    <n v="0"/>
    <n v="51.7"/>
    <n v="0"/>
    <n v="0"/>
    <n v="0"/>
    <x v="0"/>
    <n v="0"/>
    <n v="0"/>
    <n v="1"/>
    <n v="0"/>
    <s v="Bank Withdrawal"/>
    <n v="0"/>
    <n v="46532"/>
    <n v="1"/>
    <s v="Q3"/>
    <n v="0"/>
    <n v="3"/>
    <n v="0"/>
    <s v="California"/>
    <n v="1"/>
    <n v="1"/>
    <n v="1"/>
    <n v="59"/>
    <n v="3005.8"/>
    <n v="0"/>
    <n v="0"/>
    <n v="0"/>
    <n v="3005.8"/>
    <n v="0"/>
    <n v="1"/>
    <n v="91765"/>
    <n v="0"/>
  </r>
  <r>
    <n v="29"/>
    <n v="0"/>
    <n v="33.58"/>
    <s v="Competitor"/>
    <s v="Competitor made better offer"/>
    <x v="59"/>
    <x v="32"/>
    <n v="4832"/>
    <x v="1"/>
    <s v="United States"/>
    <x v="761"/>
    <s v="Churned"/>
    <n v="0"/>
    <n v="0"/>
    <s v="Male"/>
    <n v="0"/>
    <s v="No Internet Service"/>
    <s v="34.066303, -118.435479"/>
    <n v="34.066302999999998"/>
    <n v="-118.435479"/>
    <n v="0"/>
    <n v="20.149999999999999"/>
    <n v="0"/>
    <n v="0"/>
    <n v="0"/>
    <x v="0"/>
    <n v="0"/>
    <n v="0"/>
    <n v="0"/>
    <n v="0"/>
    <s v="Credit Card"/>
    <n v="1"/>
    <n v="44150"/>
    <n v="0"/>
    <s v="Q3"/>
    <n v="0"/>
    <n v="1"/>
    <n v="0"/>
    <s v="California"/>
    <n v="0"/>
    <n v="0"/>
    <n v="0"/>
    <n v="1"/>
    <n v="20.149999999999999"/>
    <n v="0"/>
    <n v="33.58"/>
    <n v="0"/>
    <n v="53.73"/>
    <n v="1"/>
    <n v="0"/>
    <n v="90024"/>
    <n v="1"/>
  </r>
  <r>
    <n v="46"/>
    <n v="12"/>
    <n v="11.32"/>
    <s v="Dissatisfaction"/>
    <s v="Service dissatisfaction"/>
    <x v="23"/>
    <x v="469"/>
    <n v="3185"/>
    <x v="1"/>
    <s v="United States"/>
    <x v="762"/>
    <s v="Churned"/>
    <n v="0"/>
    <n v="1"/>
    <s v="Female"/>
    <n v="1"/>
    <s v="Fiber Optic"/>
    <s v="41.162295, -124.027381"/>
    <n v="41.162295"/>
    <n v="-124.02738100000001"/>
    <n v="1"/>
    <n v="104.4"/>
    <n v="1"/>
    <n v="0"/>
    <n v="1"/>
    <x v="0"/>
    <n v="1"/>
    <n v="0"/>
    <n v="1"/>
    <n v="1"/>
    <s v="Bank Withdrawal"/>
    <n v="1"/>
    <n v="2369"/>
    <n v="0"/>
    <s v="Q3"/>
    <n v="1"/>
    <n v="1"/>
    <n v="0"/>
    <s v="California"/>
    <n v="1"/>
    <n v="1"/>
    <n v="1"/>
    <n v="33"/>
    <n v="3409.6"/>
    <n v="0"/>
    <n v="373.56"/>
    <n v="0"/>
    <n v="3783.16"/>
    <n v="0"/>
    <n v="1"/>
    <n v="95570"/>
    <n v="1"/>
  </r>
  <r>
    <n v="50"/>
    <n v="3"/>
    <n v="27.16"/>
    <s v="Active User"/>
    <s v="Active User"/>
    <x v="8"/>
    <x v="470"/>
    <n v="4068"/>
    <x v="2"/>
    <s v="United States"/>
    <x v="763"/>
    <s v="Stayed"/>
    <n v="0"/>
    <n v="1"/>
    <s v="Male"/>
    <n v="1"/>
    <s v="Fiber Optic"/>
    <s v="41.405193, -123.008567"/>
    <n v="41.405192999999997"/>
    <n v="-123.008567"/>
    <n v="1"/>
    <n v="113.15"/>
    <n v="1"/>
    <n v="0"/>
    <n v="8"/>
    <x v="0"/>
    <n v="1"/>
    <n v="0"/>
    <n v="1"/>
    <n v="1"/>
    <s v="Bank Withdrawal"/>
    <n v="1"/>
    <n v="2156"/>
    <n v="1"/>
    <s v="Q3"/>
    <n v="1"/>
    <n v="3"/>
    <n v="0"/>
    <s v="California"/>
    <n v="1"/>
    <n v="1"/>
    <n v="1"/>
    <n v="71"/>
    <n v="7953.25"/>
    <n v="0"/>
    <n v="1928.36"/>
    <n v="0"/>
    <n v="9881.61"/>
    <n v="0"/>
    <n v="1"/>
    <n v="96027"/>
    <n v="0"/>
  </r>
  <r>
    <n v="77"/>
    <n v="28"/>
    <n v="19.46"/>
    <s v="Attitude"/>
    <s v="Attitude of service provider"/>
    <x v="20"/>
    <x v="9"/>
    <n v="4060"/>
    <x v="2"/>
    <s v="United States"/>
    <x v="764"/>
    <s v="Churned"/>
    <n v="0"/>
    <n v="1"/>
    <s v="Female"/>
    <n v="1"/>
    <s v="Fiber Optic"/>
    <s v="32.762506, -117.07245"/>
    <n v="32.762506000000002"/>
    <n v="-117.07245"/>
    <n v="0"/>
    <n v="111.95"/>
    <n v="1"/>
    <n v="0"/>
    <n v="0"/>
    <x v="1"/>
    <n v="1"/>
    <n v="0"/>
    <n v="1"/>
    <n v="0"/>
    <s v="Bank Withdrawal"/>
    <n v="1"/>
    <n v="56887"/>
    <n v="1"/>
    <s v="Q3"/>
    <n v="0"/>
    <n v="3"/>
    <n v="1"/>
    <s v="California"/>
    <n v="1"/>
    <n v="0"/>
    <n v="1"/>
    <n v="56"/>
    <n v="6418.9"/>
    <n v="0"/>
    <n v="1089.76"/>
    <n v="0"/>
    <n v="7508.66"/>
    <n v="0"/>
    <n v="1"/>
    <n v="92115"/>
    <n v="1"/>
  </r>
  <r>
    <n v="33"/>
    <n v="8"/>
    <n v="44.87"/>
    <s v="Active User"/>
    <s v="Active User"/>
    <x v="31"/>
    <x v="471"/>
    <n v="4771"/>
    <x v="2"/>
    <s v="United States"/>
    <x v="765"/>
    <s v="Stayed"/>
    <n v="0"/>
    <n v="1"/>
    <s v="Female"/>
    <n v="1"/>
    <s v="Cable"/>
    <s v="39.672813, -120.456699"/>
    <n v="39.672812999999998"/>
    <n v="-120.456699"/>
    <n v="0"/>
    <n v="76.349999999999994"/>
    <n v="0"/>
    <n v="0"/>
    <n v="0"/>
    <x v="0"/>
    <n v="1"/>
    <n v="1"/>
    <n v="1"/>
    <n v="0"/>
    <s v="Credit Card"/>
    <n v="1"/>
    <n v="322"/>
    <n v="1"/>
    <s v="Q3"/>
    <n v="0"/>
    <n v="5"/>
    <n v="0"/>
    <s v="California"/>
    <n v="0"/>
    <n v="0"/>
    <n v="1"/>
    <n v="36"/>
    <n v="2606.35"/>
    <n v="0"/>
    <n v="1615.32"/>
    <n v="0"/>
    <n v="4221.67"/>
    <n v="0"/>
    <n v="1"/>
    <n v="96124"/>
    <n v="0"/>
  </r>
  <r>
    <n v="59"/>
    <n v="53"/>
    <n v="18.989999999999998"/>
    <s v="Active User"/>
    <s v="Active User"/>
    <x v="24"/>
    <x v="472"/>
    <n v="4173"/>
    <x v="0"/>
    <s v="United States"/>
    <x v="766"/>
    <s v="Stayed"/>
    <n v="1"/>
    <n v="1"/>
    <s v="Female"/>
    <n v="1"/>
    <s v="Cable"/>
    <s v="38.724322, -120.991237"/>
    <n v="38.724322000000001"/>
    <n v="-120.991237"/>
    <n v="1"/>
    <n v="61.3"/>
    <n v="0"/>
    <n v="3"/>
    <n v="7"/>
    <x v="0"/>
    <n v="1"/>
    <n v="1"/>
    <n v="1"/>
    <n v="1"/>
    <s v="Credit Card"/>
    <n v="1"/>
    <n v="3815"/>
    <n v="0"/>
    <s v="Q3"/>
    <n v="1"/>
    <n v="3"/>
    <n v="0"/>
    <s v="California"/>
    <n v="0"/>
    <n v="0"/>
    <n v="0"/>
    <n v="56"/>
    <n v="3346.8"/>
    <n v="0"/>
    <n v="1063.44"/>
    <n v="0"/>
    <n v="4410.24"/>
    <n v="0"/>
    <n v="1"/>
    <n v="95672"/>
    <n v="0"/>
  </r>
  <r>
    <n v="23"/>
    <n v="0"/>
    <n v="27.96"/>
    <s v="Active User"/>
    <s v="Active User"/>
    <x v="21"/>
    <x v="176"/>
    <n v="4390"/>
    <x v="2"/>
    <s v="United States"/>
    <x v="767"/>
    <s v="Stayed"/>
    <n v="0"/>
    <n v="0"/>
    <s v="Female"/>
    <n v="0"/>
    <s v="No Internet Service"/>
    <s v="34.19225, -118.776874"/>
    <n v="34.192250000000001"/>
    <n v="-118.77687400000001"/>
    <n v="1"/>
    <n v="20.350000000000001"/>
    <n v="0"/>
    <n v="0"/>
    <n v="1"/>
    <x v="0"/>
    <n v="0"/>
    <n v="0"/>
    <n v="0"/>
    <n v="1"/>
    <s v="Credit Card"/>
    <n v="1"/>
    <n v="14814"/>
    <n v="0"/>
    <s v="Q3"/>
    <n v="1"/>
    <n v="3"/>
    <n v="0"/>
    <s v="California"/>
    <n v="0"/>
    <n v="0"/>
    <n v="0"/>
    <n v="20"/>
    <n v="393.15"/>
    <n v="0"/>
    <n v="559.20000000000005"/>
    <n v="0"/>
    <n v="952.35"/>
    <n v="1"/>
    <n v="0"/>
    <n v="91377"/>
    <n v="0"/>
  </r>
  <r>
    <n v="24"/>
    <n v="26"/>
    <n v="30.92"/>
    <s v="Active User"/>
    <s v="Active User"/>
    <x v="14"/>
    <x v="473"/>
    <n v="6209"/>
    <x v="0"/>
    <s v="United States"/>
    <x v="768"/>
    <s v="Stayed"/>
    <n v="0"/>
    <n v="1"/>
    <s v="Male"/>
    <n v="1"/>
    <s v="DSL"/>
    <s v="37.818589, -120.256995"/>
    <n v="37.818589000000003"/>
    <n v="-120.256995"/>
    <n v="0"/>
    <n v="61.4"/>
    <n v="0"/>
    <n v="0"/>
    <n v="0"/>
    <x v="1"/>
    <n v="1"/>
    <n v="1"/>
    <n v="0"/>
    <n v="0"/>
    <s v="Bank Withdrawal"/>
    <n v="1"/>
    <n v="167"/>
    <n v="0"/>
    <s v="Q3"/>
    <n v="0"/>
    <n v="3"/>
    <n v="0"/>
    <s v="California"/>
    <n v="0"/>
    <n v="0"/>
    <n v="0"/>
    <n v="60"/>
    <n v="3638.25"/>
    <n v="0"/>
    <n v="1855.2"/>
    <n v="0"/>
    <n v="5493.45"/>
    <n v="1"/>
    <n v="1"/>
    <n v="95305"/>
    <n v="0"/>
  </r>
  <r>
    <n v="40"/>
    <n v="29"/>
    <n v="27.66"/>
    <s v="Active User"/>
    <s v="Active User"/>
    <x v="51"/>
    <x v="474"/>
    <n v="6298"/>
    <x v="1"/>
    <s v="United States"/>
    <x v="769"/>
    <s v="Stayed"/>
    <n v="0"/>
    <n v="0"/>
    <s v="Male"/>
    <n v="1"/>
    <s v="Fiber Optic"/>
    <s v="41.465121, -122.380947"/>
    <n v="41.465121000000003"/>
    <n v="-122.38094700000001"/>
    <n v="1"/>
    <n v="106.2"/>
    <n v="1"/>
    <n v="0"/>
    <n v="6"/>
    <x v="0"/>
    <n v="1"/>
    <n v="1"/>
    <n v="1"/>
    <n v="1"/>
    <s v="Bank Withdrawal"/>
    <n v="1"/>
    <n v="5896"/>
    <n v="0"/>
    <s v="Q3"/>
    <n v="1"/>
    <n v="4"/>
    <n v="0"/>
    <s v="California"/>
    <n v="1"/>
    <n v="1"/>
    <n v="1"/>
    <n v="61"/>
    <n v="6375.2"/>
    <n v="0"/>
    <n v="1687.26"/>
    <n v="0"/>
    <n v="8062.46"/>
    <n v="0"/>
    <n v="1"/>
    <n v="96094"/>
    <n v="0"/>
  </r>
  <r>
    <n v="51"/>
    <n v="19"/>
    <n v="0"/>
    <s v="Active User"/>
    <s v="Active User"/>
    <x v="61"/>
    <x v="475"/>
    <n v="3287"/>
    <x v="1"/>
    <s v="United States"/>
    <x v="770"/>
    <s v="Stayed"/>
    <n v="1"/>
    <n v="0"/>
    <s v="Female"/>
    <n v="1"/>
    <s v="DSL"/>
    <s v="34.364153, -118.615583"/>
    <n v="34.364153000000002"/>
    <n v="-118.615583"/>
    <n v="0"/>
    <n v="45.8"/>
    <n v="0"/>
    <n v="2"/>
    <n v="0"/>
    <x v="0"/>
    <n v="0"/>
    <n v="1"/>
    <n v="0"/>
    <n v="0"/>
    <s v="Credit Card"/>
    <n v="0"/>
    <n v="9937"/>
    <n v="1"/>
    <s v="Q3"/>
    <n v="0"/>
    <n v="4"/>
    <n v="0"/>
    <s v="California"/>
    <n v="1"/>
    <n v="1"/>
    <n v="0"/>
    <n v="26"/>
    <n v="1147"/>
    <n v="0"/>
    <n v="0"/>
    <n v="0"/>
    <n v="1147"/>
    <n v="0"/>
    <n v="1"/>
    <n v="91381"/>
    <n v="0"/>
  </r>
  <r>
    <n v="42"/>
    <n v="13"/>
    <n v="1.83"/>
    <s v="Active User"/>
    <s v="Active User"/>
    <x v="26"/>
    <x v="476"/>
    <n v="4023"/>
    <x v="0"/>
    <s v="United States"/>
    <x v="771"/>
    <s v="Stayed"/>
    <n v="1"/>
    <n v="0"/>
    <s v="Female"/>
    <n v="1"/>
    <s v="Cable"/>
    <s v="40.507272, -120.338228"/>
    <n v="40.507272"/>
    <n v="-120.338228"/>
    <n v="1"/>
    <n v="79.400000000000006"/>
    <n v="1"/>
    <n v="1"/>
    <n v="10"/>
    <x v="1"/>
    <n v="1"/>
    <n v="0"/>
    <n v="1"/>
    <n v="1"/>
    <s v="Bank Withdrawal"/>
    <n v="1"/>
    <n v="385"/>
    <n v="1"/>
    <s v="Q3"/>
    <n v="1"/>
    <n v="4"/>
    <n v="0"/>
    <s v="California"/>
    <n v="1"/>
    <n v="1"/>
    <n v="1"/>
    <n v="65"/>
    <n v="5071.8999999999996"/>
    <n v="0"/>
    <n v="118.95"/>
    <n v="0"/>
    <n v="5190.8500000000004"/>
    <n v="0"/>
    <n v="1"/>
    <n v="96117"/>
    <n v="0"/>
  </r>
  <r>
    <n v="45"/>
    <n v="3"/>
    <n v="17.87"/>
    <s v="Active User"/>
    <s v="Active User"/>
    <x v="9"/>
    <x v="332"/>
    <n v="5949"/>
    <x v="0"/>
    <s v="United States"/>
    <x v="772"/>
    <s v="Stayed"/>
    <n v="0"/>
    <n v="1"/>
    <s v="Male"/>
    <n v="1"/>
    <s v="Fiber Optic"/>
    <s v="33.929812, -116.76058"/>
    <n v="33.929811999999998"/>
    <n v="-116.76058"/>
    <n v="1"/>
    <n v="116.95"/>
    <n v="1"/>
    <n v="0"/>
    <n v="9"/>
    <x v="3"/>
    <n v="1"/>
    <n v="1"/>
    <n v="1"/>
    <n v="1"/>
    <s v="Credit Card"/>
    <n v="1"/>
    <n v="2355"/>
    <n v="1"/>
    <s v="Q3"/>
    <n v="1"/>
    <n v="3"/>
    <n v="0"/>
    <s v="California"/>
    <n v="1"/>
    <n v="1"/>
    <n v="1"/>
    <n v="72"/>
    <n v="8594.4"/>
    <n v="0"/>
    <n v="1286.6400000000001"/>
    <n v="0"/>
    <n v="9881.0400000000009"/>
    <n v="0"/>
    <n v="1"/>
    <n v="92230"/>
    <n v="0"/>
  </r>
  <r>
    <n v="51"/>
    <n v="2"/>
    <n v="9.9499999999999993"/>
    <s v="Active User"/>
    <s v="Active User"/>
    <x v="6"/>
    <x v="477"/>
    <n v="4986"/>
    <x v="2"/>
    <s v="United States"/>
    <x v="773"/>
    <s v="Stayed"/>
    <n v="0"/>
    <n v="0"/>
    <s v="Male"/>
    <n v="1"/>
    <s v="Fiber Optic"/>
    <s v="38.157794, -121.520223"/>
    <n v="38.157794000000003"/>
    <n v="-121.520223"/>
    <n v="0"/>
    <n v="100.3"/>
    <n v="0"/>
    <n v="0"/>
    <n v="0"/>
    <x v="1"/>
    <n v="1"/>
    <n v="1"/>
    <n v="1"/>
    <n v="0"/>
    <s v="Credit Card"/>
    <n v="1"/>
    <n v="1472"/>
    <n v="0"/>
    <s v="Q3"/>
    <n v="0"/>
    <n v="5"/>
    <n v="0"/>
    <s v="California"/>
    <n v="1"/>
    <n v="1"/>
    <n v="1"/>
    <n v="64"/>
    <n v="6603.8"/>
    <n v="0"/>
    <n v="636.79999999999995"/>
    <n v="0"/>
    <n v="7240.6"/>
    <n v="0"/>
    <n v="1"/>
    <n v="95686"/>
    <n v="0"/>
  </r>
  <r>
    <n v="62"/>
    <n v="14"/>
    <n v="46.63"/>
    <s v="Active User"/>
    <s v="Active User"/>
    <x v="46"/>
    <x v="478"/>
    <n v="4754"/>
    <x v="0"/>
    <s v="United States"/>
    <x v="774"/>
    <s v="Stayed"/>
    <n v="1"/>
    <n v="1"/>
    <s v="Female"/>
    <n v="1"/>
    <s v="Fiber Optic"/>
    <s v="37.483535, -119.679414"/>
    <n v="37.483535000000003"/>
    <n v="-119.67941399999999"/>
    <n v="1"/>
    <n v="110.45"/>
    <n v="1"/>
    <n v="1"/>
    <n v="9"/>
    <x v="0"/>
    <n v="0"/>
    <n v="1"/>
    <n v="1"/>
    <n v="1"/>
    <s v="Bank Withdrawal"/>
    <n v="1"/>
    <n v="77"/>
    <n v="1"/>
    <s v="Q3"/>
    <n v="1"/>
    <n v="4"/>
    <n v="0"/>
    <s v="California"/>
    <n v="1"/>
    <n v="1"/>
    <n v="1"/>
    <n v="72"/>
    <n v="8058.85"/>
    <n v="0"/>
    <n v="3357.36"/>
    <n v="0"/>
    <n v="11416.21"/>
    <n v="0"/>
    <n v="1"/>
    <n v="93623"/>
    <n v="0"/>
  </r>
  <r>
    <n v="27"/>
    <n v="0"/>
    <n v="39.89"/>
    <s v="Active User"/>
    <s v="Active User"/>
    <x v="41"/>
    <x v="479"/>
    <n v="3172"/>
    <x v="1"/>
    <s v="United States"/>
    <x v="775"/>
    <s v="Stayed"/>
    <n v="1"/>
    <n v="0"/>
    <s v="Female"/>
    <n v="0"/>
    <s v="No Internet Service"/>
    <s v="34.015217, -118.109962"/>
    <n v="34.015217"/>
    <n v="-118.109962"/>
    <n v="1"/>
    <n v="20.85"/>
    <n v="0"/>
    <n v="1"/>
    <n v="1"/>
    <x v="0"/>
    <n v="0"/>
    <n v="0"/>
    <n v="0"/>
    <n v="1"/>
    <s v="Credit Card"/>
    <n v="1"/>
    <n v="62425"/>
    <n v="0"/>
    <s v="Q3"/>
    <n v="1"/>
    <n v="5"/>
    <n v="0"/>
    <s v="California"/>
    <n v="0"/>
    <n v="0"/>
    <n v="0"/>
    <n v="4"/>
    <n v="62.9"/>
    <n v="0"/>
    <n v="159.56"/>
    <n v="0"/>
    <n v="222.46"/>
    <n v="1"/>
    <n v="0"/>
    <n v="90640"/>
    <n v="0"/>
  </r>
  <r>
    <n v="43"/>
    <n v="15"/>
    <n v="13.02"/>
    <s v="Competitor"/>
    <s v="Competitor had better devices"/>
    <x v="59"/>
    <x v="110"/>
    <n v="5094"/>
    <x v="1"/>
    <s v="United States"/>
    <x v="776"/>
    <s v="Churned"/>
    <n v="0"/>
    <n v="0"/>
    <s v="Male"/>
    <n v="1"/>
    <s v="Fiber Optic"/>
    <s v="38.392821, -121.799917"/>
    <n v="38.392820999999998"/>
    <n v="-121.79991699999999"/>
    <n v="0"/>
    <n v="70.2"/>
    <n v="0"/>
    <n v="0"/>
    <n v="0"/>
    <x v="0"/>
    <n v="0"/>
    <n v="0"/>
    <n v="1"/>
    <n v="0"/>
    <s v="Bank Withdrawal"/>
    <n v="1"/>
    <n v="18529"/>
    <n v="0"/>
    <s v="Q3"/>
    <n v="0"/>
    <n v="1"/>
    <n v="0"/>
    <s v="California"/>
    <n v="0"/>
    <n v="0"/>
    <n v="0"/>
    <n v="4"/>
    <n v="237.95"/>
    <n v="0"/>
    <n v="52.08"/>
    <n v="0"/>
    <n v="290.02999999999997"/>
    <n v="0"/>
    <n v="1"/>
    <n v="95620"/>
    <n v="1"/>
  </r>
  <r>
    <n v="32"/>
    <n v="16"/>
    <n v="12.19"/>
    <s v="Active User"/>
    <s v="Active User"/>
    <x v="43"/>
    <x v="480"/>
    <n v="5106"/>
    <x v="1"/>
    <s v="United States"/>
    <x v="777"/>
    <s v="Stayed"/>
    <n v="0"/>
    <n v="0"/>
    <s v="Female"/>
    <n v="1"/>
    <s v="Fiber Optic"/>
    <s v="33.3249, -114.758334"/>
    <n v="33.3249"/>
    <n v="-114.758334"/>
    <n v="1"/>
    <n v="99.65"/>
    <n v="1"/>
    <n v="0"/>
    <n v="0"/>
    <x v="1"/>
    <n v="0"/>
    <n v="1"/>
    <n v="1"/>
    <n v="1"/>
    <s v="Bank Withdrawal"/>
    <n v="1"/>
    <n v="291"/>
    <n v="0"/>
    <s v="Q3"/>
    <n v="0"/>
    <n v="4"/>
    <n v="0"/>
    <s v="California"/>
    <n v="1"/>
    <n v="1"/>
    <n v="1"/>
    <n v="57"/>
    <n v="5497.05"/>
    <n v="0"/>
    <n v="694.83"/>
    <n v="0"/>
    <n v="6191.88"/>
    <n v="0"/>
    <n v="1"/>
    <n v="92266"/>
    <n v="0"/>
  </r>
  <r>
    <n v="42"/>
    <n v="53"/>
    <n v="29.54"/>
    <s v="Active User"/>
    <s v="Active User"/>
    <x v="42"/>
    <x v="32"/>
    <n v="4459"/>
    <x v="1"/>
    <s v="United States"/>
    <x v="778"/>
    <s v="Stayed"/>
    <n v="1"/>
    <n v="0"/>
    <s v="Male"/>
    <n v="1"/>
    <s v="Fiber Optic"/>
    <s v="34.027337, -118.28515"/>
    <n v="34.027337000000003"/>
    <n v="-118.28515"/>
    <n v="0"/>
    <n v="89.1"/>
    <n v="1"/>
    <n v="3"/>
    <n v="0"/>
    <x v="4"/>
    <n v="1"/>
    <n v="0"/>
    <n v="1"/>
    <n v="0"/>
    <s v="Credit Card"/>
    <n v="1"/>
    <n v="45025"/>
    <n v="0"/>
    <s v="Q3"/>
    <n v="0"/>
    <n v="4"/>
    <n v="0"/>
    <s v="California"/>
    <n v="0"/>
    <n v="0"/>
    <n v="1"/>
    <n v="22"/>
    <n v="1949.4"/>
    <n v="0"/>
    <n v="649.88"/>
    <n v="0"/>
    <n v="2599.2800000000002"/>
    <n v="0"/>
    <n v="1"/>
    <n v="90007"/>
    <n v="0"/>
  </r>
  <r>
    <n v="39"/>
    <n v="12"/>
    <n v="49.69"/>
    <s v="Active User"/>
    <s v="Active User"/>
    <x v="32"/>
    <x v="481"/>
    <n v="4800"/>
    <x v="1"/>
    <s v="United States"/>
    <x v="779"/>
    <s v="Stayed"/>
    <n v="0"/>
    <n v="1"/>
    <s v="Female"/>
    <n v="1"/>
    <s v="Fiber Optic"/>
    <s v="40.923558, -122.059933"/>
    <n v="40.923558"/>
    <n v="-122.059933"/>
    <n v="0"/>
    <n v="107.55"/>
    <n v="1"/>
    <n v="0"/>
    <n v="0"/>
    <x v="0"/>
    <n v="1"/>
    <n v="0"/>
    <n v="0"/>
    <n v="0"/>
    <s v="Bank Withdrawal"/>
    <n v="1"/>
    <n v="459"/>
    <n v="0"/>
    <s v="Q3"/>
    <n v="0"/>
    <n v="3"/>
    <n v="0"/>
    <s v="California"/>
    <n v="1"/>
    <n v="1"/>
    <n v="1"/>
    <n v="33"/>
    <n v="3645.5"/>
    <n v="0"/>
    <n v="1639.77"/>
    <n v="0"/>
    <n v="5285.27"/>
    <n v="0"/>
    <n v="1"/>
    <n v="96084"/>
    <n v="0"/>
  </r>
  <r>
    <n v="54"/>
    <n v="19"/>
    <n v="32.43"/>
    <s v="Active User"/>
    <s v="Active User"/>
    <x v="56"/>
    <x v="68"/>
    <n v="5324"/>
    <x v="1"/>
    <s v="United States"/>
    <x v="780"/>
    <s v="Stayed"/>
    <n v="1"/>
    <n v="1"/>
    <s v="Female"/>
    <n v="1"/>
    <s v="Cable"/>
    <s v="37.797526, -122.464531"/>
    <n v="37.797525999999998"/>
    <n v="-122.46453099999999"/>
    <n v="1"/>
    <n v="76.3"/>
    <n v="0"/>
    <n v="1"/>
    <n v="1"/>
    <x v="5"/>
    <n v="1"/>
    <n v="1"/>
    <n v="0"/>
    <n v="1"/>
    <s v="Bank Withdrawal"/>
    <n v="1"/>
    <n v="2240"/>
    <n v="1"/>
    <s v="Q3"/>
    <n v="1"/>
    <n v="3"/>
    <n v="0"/>
    <s v="California"/>
    <n v="1"/>
    <n v="1"/>
    <n v="0"/>
    <n v="32"/>
    <n v="2404.15"/>
    <n v="0"/>
    <n v="1037.76"/>
    <n v="0"/>
    <n v="3441.91"/>
    <n v="0"/>
    <n v="1"/>
    <n v="94129"/>
    <n v="0"/>
  </r>
  <r>
    <n v="68"/>
    <n v="18"/>
    <n v="15.15"/>
    <s v="Active User"/>
    <s v="Active User"/>
    <x v="22"/>
    <x v="370"/>
    <n v="4332"/>
    <x v="2"/>
    <s v="United States"/>
    <x v="781"/>
    <s v="Stayed"/>
    <n v="0"/>
    <n v="1"/>
    <s v="Male"/>
    <n v="1"/>
    <s v="Fiber Optic"/>
    <s v="33.79499, -118.065591"/>
    <n v="33.794989999999999"/>
    <n v="-118.065591"/>
    <n v="1"/>
    <n v="98.15"/>
    <n v="0"/>
    <n v="0"/>
    <n v="2"/>
    <x v="0"/>
    <n v="1"/>
    <n v="1"/>
    <n v="1"/>
    <n v="1"/>
    <s v="Credit Card"/>
    <n v="1"/>
    <n v="21343"/>
    <n v="1"/>
    <s v="Q3"/>
    <n v="1"/>
    <n v="3"/>
    <n v="1"/>
    <s v="California"/>
    <n v="0"/>
    <n v="0"/>
    <n v="1"/>
    <n v="40"/>
    <n v="4116.8"/>
    <n v="0"/>
    <n v="606"/>
    <n v="27.89"/>
    <n v="4694.91"/>
    <n v="0"/>
    <n v="1"/>
    <n v="90720"/>
    <n v="0"/>
  </r>
  <r>
    <n v="73"/>
    <n v="13"/>
    <n v="44.44"/>
    <s v="Competitor"/>
    <s v="Competitor made better offer"/>
    <x v="59"/>
    <x v="9"/>
    <n v="5444"/>
    <x v="1"/>
    <s v="United States"/>
    <x v="782"/>
    <s v="Churned"/>
    <n v="0"/>
    <n v="1"/>
    <s v="Male"/>
    <n v="1"/>
    <s v="Fiber Optic"/>
    <s v="32.961064, -117.134917"/>
    <n v="32.961064"/>
    <n v="-117.134917"/>
    <n v="0"/>
    <n v="98.55"/>
    <n v="1"/>
    <n v="0"/>
    <n v="0"/>
    <x v="0"/>
    <n v="0"/>
    <n v="0"/>
    <n v="1"/>
    <n v="0"/>
    <s v="Bank Withdrawal"/>
    <n v="1"/>
    <n v="47224"/>
    <n v="0"/>
    <s v="Q3"/>
    <n v="0"/>
    <n v="3"/>
    <n v="1"/>
    <s v="California"/>
    <n v="1"/>
    <n v="0"/>
    <n v="1"/>
    <n v="20"/>
    <n v="1842.8"/>
    <n v="120"/>
    <n v="888.8"/>
    <n v="0"/>
    <n v="2851.6"/>
    <n v="0"/>
    <n v="0"/>
    <n v="92129"/>
    <n v="1"/>
  </r>
  <r>
    <n v="28"/>
    <n v="73"/>
    <n v="1.41"/>
    <s v="Active User"/>
    <s v="Active User"/>
    <x v="41"/>
    <x v="114"/>
    <n v="5517"/>
    <x v="1"/>
    <s v="United States"/>
    <x v="783"/>
    <s v="Stayed"/>
    <n v="1"/>
    <n v="0"/>
    <s v="Male"/>
    <n v="1"/>
    <s v="DSL"/>
    <s v="34.188339, -118.300942"/>
    <n v="34.188338999999999"/>
    <n v="-118.30094200000001"/>
    <n v="1"/>
    <n v="60.2"/>
    <n v="0"/>
    <n v="3"/>
    <n v="9"/>
    <x v="0"/>
    <n v="0"/>
    <n v="1"/>
    <n v="1"/>
    <n v="1"/>
    <s v="Credit Card"/>
    <n v="1"/>
    <n v="18112"/>
    <n v="0"/>
    <s v="Q3"/>
    <n v="1"/>
    <n v="3"/>
    <n v="0"/>
    <s v="California"/>
    <n v="1"/>
    <n v="1"/>
    <n v="0"/>
    <n v="29"/>
    <n v="1834.15"/>
    <n v="0"/>
    <n v="40.89"/>
    <n v="0"/>
    <n v="1875.04"/>
    <n v="1"/>
    <n v="1"/>
    <n v="91501"/>
    <n v="0"/>
  </r>
  <r>
    <n v="40"/>
    <n v="25"/>
    <n v="44.94"/>
    <s v="Other"/>
    <s v="Moved"/>
    <x v="71"/>
    <x v="230"/>
    <n v="3634"/>
    <x v="1"/>
    <s v="United States"/>
    <x v="784"/>
    <s v="Churned"/>
    <n v="0"/>
    <n v="0"/>
    <s v="Male"/>
    <n v="1"/>
    <s v="Fiber Optic"/>
    <s v="33.600987, -117.862734"/>
    <n v="33.600987000000003"/>
    <n v="-117.862734"/>
    <n v="0"/>
    <n v="73.849999999999994"/>
    <n v="0"/>
    <n v="0"/>
    <n v="0"/>
    <x v="0"/>
    <n v="0"/>
    <n v="0"/>
    <n v="1"/>
    <n v="0"/>
    <s v="Bank Withdrawal"/>
    <n v="1"/>
    <n v="13422"/>
    <n v="1"/>
    <s v="Q3"/>
    <n v="0"/>
    <n v="2"/>
    <n v="0"/>
    <s v="California"/>
    <n v="0"/>
    <n v="0"/>
    <n v="0"/>
    <n v="11"/>
    <n v="926.25"/>
    <n v="0"/>
    <n v="494.34"/>
    <n v="0"/>
    <n v="1420.59"/>
    <n v="0"/>
    <n v="1"/>
    <n v="92625"/>
    <n v="1"/>
  </r>
  <r>
    <n v="56"/>
    <n v="2"/>
    <n v="10.5"/>
    <s v="Active User"/>
    <s v="Active User"/>
    <x v="35"/>
    <x v="482"/>
    <n v="3050"/>
    <x v="1"/>
    <s v="United States"/>
    <x v="785"/>
    <s v="Stayed"/>
    <n v="0"/>
    <n v="0"/>
    <s v="Female"/>
    <n v="1"/>
    <s v="Fiber Optic"/>
    <s v="37.257772, -122.051824"/>
    <n v="37.257772000000003"/>
    <n v="-122.051824"/>
    <n v="1"/>
    <n v="94.65"/>
    <n v="0"/>
    <n v="0"/>
    <n v="3"/>
    <x v="4"/>
    <n v="1"/>
    <n v="0"/>
    <n v="1"/>
    <n v="1"/>
    <s v="Bank Withdrawal"/>
    <n v="1"/>
    <n v="30589"/>
    <n v="0"/>
    <s v="Q3"/>
    <n v="1"/>
    <n v="5"/>
    <n v="0"/>
    <s v="California"/>
    <n v="1"/>
    <n v="1"/>
    <n v="1"/>
    <n v="16"/>
    <n v="1461.15"/>
    <n v="0"/>
    <n v="168"/>
    <n v="0"/>
    <n v="1629.15"/>
    <n v="0"/>
    <n v="1"/>
    <n v="95070"/>
    <n v="0"/>
  </r>
  <r>
    <n v="67"/>
    <n v="13"/>
    <n v="38.479999999999997"/>
    <s v="Active User"/>
    <s v="Active User"/>
    <x v="10"/>
    <x v="446"/>
    <n v="4011"/>
    <x v="1"/>
    <s v="United States"/>
    <x v="786"/>
    <s v="Stayed"/>
    <n v="0"/>
    <n v="1"/>
    <s v="Male"/>
    <n v="1"/>
    <s v="Fiber Optic"/>
    <s v="38.911299, -123.609588"/>
    <n v="38.911299"/>
    <n v="-123.609588"/>
    <n v="1"/>
    <n v="99.05"/>
    <n v="1"/>
    <n v="0"/>
    <n v="0"/>
    <x v="0"/>
    <n v="0"/>
    <n v="0"/>
    <n v="1"/>
    <n v="1"/>
    <s v="Credit Card"/>
    <n v="1"/>
    <n v="1352"/>
    <n v="0"/>
    <s v="Q3"/>
    <n v="0"/>
    <n v="5"/>
    <n v="1"/>
    <s v="California"/>
    <n v="1"/>
    <n v="0"/>
    <n v="1"/>
    <n v="54"/>
    <n v="5295.7"/>
    <n v="40"/>
    <n v="2077.92"/>
    <n v="0"/>
    <n v="7413.62"/>
    <n v="0"/>
    <n v="0"/>
    <n v="95468"/>
    <n v="0"/>
  </r>
  <r>
    <n v="52"/>
    <n v="0"/>
    <n v="13.06"/>
    <s v="Active User"/>
    <s v="Active User"/>
    <x v="73"/>
    <x v="483"/>
    <n v="2010"/>
    <x v="2"/>
    <s v="United States"/>
    <x v="787"/>
    <s v="Stayed"/>
    <n v="1"/>
    <n v="0"/>
    <s v="Female"/>
    <n v="0"/>
    <s v="No Internet Service"/>
    <s v="37.921137, -122.657562"/>
    <n v="37.921137000000002"/>
    <n v="-122.657562"/>
    <n v="1"/>
    <n v="20.05"/>
    <n v="0"/>
    <n v="2"/>
    <n v="7"/>
    <x v="5"/>
    <n v="0"/>
    <n v="0"/>
    <n v="0"/>
    <n v="1"/>
    <s v="Credit Card"/>
    <n v="1"/>
    <n v="781"/>
    <n v="0"/>
    <s v="Q3"/>
    <n v="1"/>
    <n v="4"/>
    <n v="0"/>
    <s v="California"/>
    <n v="0"/>
    <n v="0"/>
    <n v="0"/>
    <n v="25"/>
    <n v="520.1"/>
    <n v="0"/>
    <n v="326.5"/>
    <n v="0"/>
    <n v="846.6"/>
    <n v="0"/>
    <n v="0"/>
    <n v="94970"/>
    <n v="0"/>
  </r>
  <r>
    <n v="71"/>
    <n v="15"/>
    <n v="21.46"/>
    <s v="Active User"/>
    <s v="Active User"/>
    <x v="2"/>
    <x v="484"/>
    <n v="5453"/>
    <x v="2"/>
    <s v="United States"/>
    <x v="788"/>
    <s v="Stayed"/>
    <n v="0"/>
    <n v="0"/>
    <s v="Female"/>
    <n v="1"/>
    <s v="Fiber Optic"/>
    <s v="37.653947, -118.231443"/>
    <n v="37.653947000000002"/>
    <n v="-118.231443"/>
    <n v="1"/>
    <n v="100.25"/>
    <n v="1"/>
    <n v="0"/>
    <n v="5"/>
    <x v="0"/>
    <n v="0"/>
    <n v="0"/>
    <n v="0"/>
    <n v="1"/>
    <s v="Bank Withdrawal"/>
    <n v="1"/>
    <n v="340"/>
    <n v="1"/>
    <s v="Q3"/>
    <n v="1"/>
    <n v="5"/>
    <n v="1"/>
    <s v="California"/>
    <n v="1"/>
    <n v="0"/>
    <n v="1"/>
    <n v="46"/>
    <n v="4753.8500000000004"/>
    <n v="0"/>
    <n v="987.16"/>
    <n v="0"/>
    <n v="5741.01"/>
    <n v="0"/>
    <n v="1"/>
    <n v="93512"/>
    <n v="0"/>
  </r>
  <r>
    <n v="53"/>
    <n v="12"/>
    <n v="29.66"/>
    <s v="Attitude"/>
    <s v="Attitude of support person"/>
    <x v="33"/>
    <x v="485"/>
    <n v="5335"/>
    <x v="1"/>
    <s v="United States"/>
    <x v="789"/>
    <s v="Churned"/>
    <n v="0"/>
    <n v="0"/>
    <s v="Female"/>
    <n v="1"/>
    <s v="Fiber Optic"/>
    <s v="33.713891, -116.237257"/>
    <n v="33.713890999999997"/>
    <n v="-116.237257"/>
    <n v="0"/>
    <n v="95.65"/>
    <n v="1"/>
    <n v="0"/>
    <n v="0"/>
    <x v="0"/>
    <n v="0"/>
    <n v="0"/>
    <n v="0"/>
    <n v="0"/>
    <s v="Bank Withdrawal"/>
    <n v="1"/>
    <n v="56307"/>
    <n v="0"/>
    <s v="Q3"/>
    <n v="0"/>
    <n v="3"/>
    <n v="0"/>
    <s v="California"/>
    <n v="1"/>
    <n v="1"/>
    <n v="1"/>
    <n v="8"/>
    <n v="778.1"/>
    <n v="0"/>
    <n v="237.28"/>
    <n v="0"/>
    <n v="1015.38"/>
    <n v="0"/>
    <n v="1"/>
    <n v="92201"/>
    <n v="1"/>
  </r>
  <r>
    <n v="21"/>
    <n v="51"/>
    <n v="42.68"/>
    <s v="Active User"/>
    <s v="Active User"/>
    <x v="23"/>
    <x v="4"/>
    <n v="6193"/>
    <x v="0"/>
    <s v="United States"/>
    <x v="790"/>
    <s v="Stayed"/>
    <n v="0"/>
    <n v="1"/>
    <s v="Female"/>
    <n v="1"/>
    <s v="Fiber Optic"/>
    <s v="37.257063, -121.923037"/>
    <n v="37.257063000000002"/>
    <n v="-121.92303699999999"/>
    <n v="1"/>
    <n v="113.95"/>
    <n v="1"/>
    <n v="0"/>
    <n v="3"/>
    <x v="1"/>
    <n v="1"/>
    <n v="1"/>
    <n v="0"/>
    <n v="1"/>
    <s v="Credit Card"/>
    <n v="1"/>
    <n v="45257"/>
    <n v="1"/>
    <s v="Q3"/>
    <n v="1"/>
    <n v="3"/>
    <n v="0"/>
    <s v="California"/>
    <n v="1"/>
    <n v="1"/>
    <n v="1"/>
    <n v="62"/>
    <n v="6891.4"/>
    <n v="0"/>
    <n v="2646.16"/>
    <n v="0"/>
    <n v="9537.56"/>
    <n v="1"/>
    <n v="1"/>
    <n v="95124"/>
    <n v="0"/>
  </r>
  <r>
    <n v="65"/>
    <n v="0"/>
    <n v="29.88"/>
    <s v="Active User"/>
    <s v="Active User"/>
    <x v="57"/>
    <x v="331"/>
    <n v="2269"/>
    <x v="2"/>
    <s v="United States"/>
    <x v="791"/>
    <s v="Stayed"/>
    <n v="0"/>
    <n v="0"/>
    <s v="Male"/>
    <n v="0"/>
    <s v="No Internet Service"/>
    <s v="37.349546, -122.134356"/>
    <n v="37.349545999999997"/>
    <n v="-122.134356"/>
    <n v="0"/>
    <n v="19.3"/>
    <n v="0"/>
    <n v="0"/>
    <n v="0"/>
    <x v="5"/>
    <n v="0"/>
    <n v="0"/>
    <n v="0"/>
    <n v="0"/>
    <s v="Credit Card"/>
    <n v="1"/>
    <n v="18486"/>
    <n v="0"/>
    <s v="Q3"/>
    <n v="0"/>
    <n v="5"/>
    <n v="1"/>
    <s v="California"/>
    <n v="0"/>
    <n v="0"/>
    <n v="0"/>
    <n v="26"/>
    <n v="504.2"/>
    <n v="0"/>
    <n v="776.88"/>
    <n v="9.49"/>
    <n v="1271.5899999999999"/>
    <n v="0"/>
    <n v="0"/>
    <n v="94022"/>
    <n v="0"/>
  </r>
  <r>
    <n v="35"/>
    <n v="18"/>
    <n v="37.69"/>
    <s v="Competitor"/>
    <s v="Competitor had better devices"/>
    <x v="64"/>
    <x v="38"/>
    <n v="4016"/>
    <x v="1"/>
    <s v="United States"/>
    <x v="792"/>
    <s v="Churned"/>
    <n v="0"/>
    <n v="1"/>
    <s v="Female"/>
    <n v="1"/>
    <s v="Fiber Optic"/>
    <s v="38.585826, -121.376263"/>
    <n v="38.585825999999997"/>
    <n v="-121.37626299999999"/>
    <n v="0"/>
    <n v="98.75"/>
    <n v="1"/>
    <n v="0"/>
    <n v="0"/>
    <x v="0"/>
    <n v="0"/>
    <n v="0"/>
    <n v="1"/>
    <n v="0"/>
    <s v="Bank Withdrawal"/>
    <n v="1"/>
    <n v="23362"/>
    <n v="0"/>
    <s v="Q3"/>
    <n v="0"/>
    <n v="1"/>
    <n v="0"/>
    <s v="California"/>
    <n v="1"/>
    <n v="1"/>
    <n v="1"/>
    <n v="24"/>
    <n v="2407.3000000000002"/>
    <n v="0"/>
    <n v="904.56"/>
    <n v="0"/>
    <n v="3311.86"/>
    <n v="0"/>
    <n v="1"/>
    <n v="95864"/>
    <n v="1"/>
  </r>
  <r>
    <n v="35"/>
    <n v="16"/>
    <n v="24.35"/>
    <s v="Active User"/>
    <s v="Active User"/>
    <x v="11"/>
    <x v="38"/>
    <n v="6468"/>
    <x v="2"/>
    <s v="United States"/>
    <x v="793"/>
    <s v="Stayed"/>
    <n v="0"/>
    <n v="0"/>
    <s v="Male"/>
    <n v="1"/>
    <s v="Fiber Optic"/>
    <s v="38.691607, -121.602284"/>
    <n v="38.691606999999998"/>
    <n v="-121.602284"/>
    <n v="0"/>
    <n v="92.3"/>
    <n v="1"/>
    <n v="0"/>
    <n v="0"/>
    <x v="0"/>
    <n v="1"/>
    <n v="1"/>
    <n v="1"/>
    <n v="0"/>
    <s v="Bank Withdrawal"/>
    <n v="1"/>
    <n v="264"/>
    <n v="0"/>
    <s v="Q3"/>
    <n v="0"/>
    <n v="4"/>
    <n v="0"/>
    <s v="California"/>
    <n v="1"/>
    <n v="1"/>
    <n v="0"/>
    <n v="62"/>
    <n v="5731.45"/>
    <n v="0"/>
    <n v="1509.7"/>
    <n v="0"/>
    <n v="7241.15"/>
    <n v="0"/>
    <n v="1"/>
    <n v="95837"/>
    <n v="0"/>
  </r>
  <r>
    <n v="76"/>
    <n v="26"/>
    <n v="0"/>
    <s v="Competitor"/>
    <s v="Competitor had better devices"/>
    <x v="29"/>
    <x v="314"/>
    <n v="3884"/>
    <x v="1"/>
    <s v="United States"/>
    <x v="794"/>
    <s v="Churned"/>
    <n v="0"/>
    <n v="0"/>
    <s v="Female"/>
    <n v="1"/>
    <s v="DSL"/>
    <s v="39.333737, -120.858667"/>
    <n v="39.333736999999999"/>
    <n v="-120.858667"/>
    <n v="0"/>
    <n v="25.8"/>
    <n v="0"/>
    <n v="0"/>
    <n v="0"/>
    <x v="0"/>
    <n v="0"/>
    <n v="0"/>
    <n v="1"/>
    <n v="0"/>
    <s v="Mailed Check"/>
    <n v="0"/>
    <n v="17269"/>
    <n v="0"/>
    <s v="Q3"/>
    <n v="0"/>
    <n v="1"/>
    <n v="1"/>
    <s v="California"/>
    <n v="0"/>
    <n v="0"/>
    <n v="0"/>
    <n v="1"/>
    <n v="25.8"/>
    <n v="20"/>
    <n v="0"/>
    <n v="0"/>
    <n v="45.8"/>
    <n v="0"/>
    <n v="0"/>
    <n v="95959"/>
    <n v="1"/>
  </r>
  <r>
    <n v="40"/>
    <n v="2"/>
    <n v="37.46"/>
    <s v="Active User"/>
    <s v="Active User"/>
    <x v="54"/>
    <x v="486"/>
    <n v="4703"/>
    <x v="2"/>
    <s v="United States"/>
    <x v="795"/>
    <s v="Stayed"/>
    <n v="0"/>
    <n v="0"/>
    <s v="Male"/>
    <n v="1"/>
    <s v="DSL"/>
    <s v="35.316263, -119.402559"/>
    <n v="35.316262999999999"/>
    <n v="-119.402559"/>
    <n v="1"/>
    <n v="66.150000000000006"/>
    <n v="1"/>
    <n v="0"/>
    <n v="3"/>
    <x v="1"/>
    <n v="0"/>
    <n v="1"/>
    <n v="1"/>
    <n v="1"/>
    <s v="Credit Card"/>
    <n v="1"/>
    <n v="236"/>
    <n v="0"/>
    <s v="Q3"/>
    <n v="1"/>
    <n v="3"/>
    <n v="0"/>
    <s v="California"/>
    <n v="0"/>
    <n v="0"/>
    <n v="1"/>
    <n v="64"/>
    <n v="4392.5"/>
    <n v="0"/>
    <n v="2397.44"/>
    <n v="0"/>
    <n v="6789.94"/>
    <n v="0"/>
    <n v="1"/>
    <n v="93276"/>
    <n v="0"/>
  </r>
  <r>
    <n v="55"/>
    <n v="0"/>
    <n v="3.09"/>
    <s v="Price"/>
    <s v="Long distance charges"/>
    <x v="56"/>
    <x v="32"/>
    <n v="4277"/>
    <x v="1"/>
    <s v="United States"/>
    <x v="796"/>
    <s v="Churned"/>
    <n v="1"/>
    <n v="0"/>
    <s v="Female"/>
    <n v="0"/>
    <s v="No Internet Service"/>
    <s v="34.076259, -118.310715"/>
    <n v="34.076259"/>
    <n v="-118.310715"/>
    <n v="1"/>
    <n v="20.149999999999999"/>
    <n v="0"/>
    <n v="1"/>
    <n v="1"/>
    <x v="2"/>
    <n v="0"/>
    <n v="0"/>
    <n v="1"/>
    <n v="1"/>
    <s v="Credit Card"/>
    <n v="1"/>
    <n v="67852"/>
    <n v="0"/>
    <s v="Q3"/>
    <n v="1"/>
    <n v="2"/>
    <n v="0"/>
    <s v="California"/>
    <n v="0"/>
    <n v="0"/>
    <n v="0"/>
    <n v="1"/>
    <n v="20.149999999999999"/>
    <n v="0"/>
    <n v="3.09"/>
    <n v="0"/>
    <n v="23.24"/>
    <n v="0"/>
    <n v="0"/>
    <n v="90004"/>
    <n v="1"/>
  </r>
  <r>
    <n v="56"/>
    <n v="30"/>
    <n v="13.67"/>
    <s v="Active User"/>
    <s v="Active User"/>
    <x v="73"/>
    <x v="307"/>
    <n v="2125"/>
    <x v="2"/>
    <s v="United States"/>
    <x v="797"/>
    <s v="Stayed"/>
    <n v="1"/>
    <n v="1"/>
    <s v="Male"/>
    <n v="1"/>
    <s v="Cable"/>
    <s v="38.733908, -120.453416"/>
    <n v="38.733908"/>
    <n v="-120.453416"/>
    <n v="1"/>
    <n v="78.95"/>
    <n v="1"/>
    <n v="3"/>
    <n v="2"/>
    <x v="0"/>
    <n v="1"/>
    <n v="0"/>
    <n v="0"/>
    <n v="1"/>
    <s v="Credit Card"/>
    <n v="1"/>
    <n v="8577"/>
    <n v="0"/>
    <s v="Q3"/>
    <n v="1"/>
    <n v="5"/>
    <n v="0"/>
    <s v="California"/>
    <n v="1"/>
    <n v="1"/>
    <n v="1"/>
    <n v="38"/>
    <n v="2862.55"/>
    <n v="0"/>
    <n v="519.46"/>
    <n v="0"/>
    <n v="3382.01"/>
    <n v="0"/>
    <n v="1"/>
    <n v="95726"/>
    <n v="0"/>
  </r>
  <r>
    <n v="50"/>
    <n v="16"/>
    <n v="2.72"/>
    <s v="Active User"/>
    <s v="Active User"/>
    <x v="41"/>
    <x v="487"/>
    <n v="5774"/>
    <x v="2"/>
    <s v="United States"/>
    <x v="798"/>
    <s v="Stayed"/>
    <n v="0"/>
    <n v="0"/>
    <s v="Male"/>
    <n v="1"/>
    <s v="Fiber Optic"/>
    <s v="38.147852, -120.440124"/>
    <n v="38.147852"/>
    <n v="-120.440124"/>
    <n v="0"/>
    <n v="93.55"/>
    <n v="1"/>
    <n v="0"/>
    <n v="0"/>
    <x v="1"/>
    <n v="0"/>
    <n v="1"/>
    <n v="0"/>
    <n v="0"/>
    <s v="Bank Withdrawal"/>
    <n v="1"/>
    <n v="4353"/>
    <n v="1"/>
    <s v="Q3"/>
    <n v="0"/>
    <n v="3"/>
    <n v="0"/>
    <s v="California"/>
    <n v="1"/>
    <n v="1"/>
    <n v="0"/>
    <n v="65"/>
    <n v="6069.25"/>
    <n v="30"/>
    <n v="176.8"/>
    <n v="0"/>
    <n v="6276.05"/>
    <n v="0"/>
    <n v="0"/>
    <n v="95247"/>
    <n v="0"/>
  </r>
  <r>
    <n v="37"/>
    <n v="23"/>
    <n v="28.84"/>
    <s v="Attitude"/>
    <s v="Attitude of support person"/>
    <x v="20"/>
    <x v="488"/>
    <n v="5647"/>
    <x v="1"/>
    <s v="United States"/>
    <x v="799"/>
    <s v="Churned"/>
    <n v="0"/>
    <n v="0"/>
    <s v="Male"/>
    <n v="1"/>
    <s v="Fiber Optic"/>
    <s v="41.932207, -120.135941"/>
    <n v="41.932206999999998"/>
    <n v="-120.135941"/>
    <n v="0"/>
    <n v="68.25"/>
    <n v="0"/>
    <n v="0"/>
    <n v="0"/>
    <x v="0"/>
    <n v="0"/>
    <n v="0"/>
    <n v="0"/>
    <n v="0"/>
    <s v="Bank Withdrawal"/>
    <n v="1"/>
    <n v="231"/>
    <n v="0"/>
    <s v="Q3"/>
    <n v="0"/>
    <n v="2"/>
    <n v="0"/>
    <s v="California"/>
    <n v="0"/>
    <n v="0"/>
    <n v="0"/>
    <n v="33"/>
    <n v="2171.15"/>
    <n v="0"/>
    <n v="951.72"/>
    <n v="0"/>
    <n v="3122.87"/>
    <n v="0"/>
    <n v="1"/>
    <n v="96112"/>
    <n v="1"/>
  </r>
  <r>
    <n v="76"/>
    <n v="3"/>
    <n v="20.059999999999999"/>
    <s v="Active User"/>
    <s v="Active User"/>
    <x v="53"/>
    <x v="489"/>
    <n v="5028"/>
    <x v="0"/>
    <s v="United States"/>
    <x v="800"/>
    <s v="Stayed"/>
    <n v="0"/>
    <n v="0"/>
    <s v="Male"/>
    <n v="1"/>
    <s v="Fiber Optic"/>
    <s v="39.937017, -121.058043"/>
    <n v="39.937016999999997"/>
    <n v="-121.058043"/>
    <n v="0"/>
    <n v="90.7"/>
    <n v="1"/>
    <n v="0"/>
    <n v="0"/>
    <x v="0"/>
    <n v="1"/>
    <n v="0"/>
    <n v="0"/>
    <n v="0"/>
    <s v="Bank Withdrawal"/>
    <n v="1"/>
    <n v="301"/>
    <n v="0"/>
    <s v="Q3"/>
    <n v="0"/>
    <n v="4"/>
    <n v="1"/>
    <s v="California"/>
    <n v="1"/>
    <n v="1"/>
    <n v="0"/>
    <n v="39"/>
    <n v="3413.25"/>
    <n v="0"/>
    <n v="782.34"/>
    <n v="0"/>
    <n v="4195.59"/>
    <n v="0"/>
    <n v="1"/>
    <n v="95956"/>
    <n v="0"/>
  </r>
  <r>
    <n v="40"/>
    <n v="0"/>
    <n v="8.44"/>
    <s v="Active User"/>
    <s v="Active User"/>
    <x v="7"/>
    <x v="490"/>
    <n v="5062"/>
    <x v="0"/>
    <s v="United States"/>
    <x v="801"/>
    <s v="Stayed"/>
    <n v="0"/>
    <n v="0"/>
    <s v="Female"/>
    <n v="0"/>
    <s v="No Internet Service"/>
    <s v="38.304194, -120.592431"/>
    <n v="38.304194000000003"/>
    <n v="-120.592431"/>
    <n v="1"/>
    <n v="20.65"/>
    <n v="0"/>
    <n v="0"/>
    <n v="9"/>
    <x v="1"/>
    <n v="0"/>
    <n v="0"/>
    <n v="0"/>
    <n v="1"/>
    <s v="Credit Card"/>
    <n v="1"/>
    <n v="2718"/>
    <n v="0"/>
    <s v="Q3"/>
    <n v="1"/>
    <n v="3"/>
    <n v="0"/>
    <s v="California"/>
    <n v="0"/>
    <n v="0"/>
    <n v="0"/>
    <n v="41"/>
    <n v="875.55"/>
    <n v="0"/>
    <n v="346.04"/>
    <n v="0"/>
    <n v="1221.5899999999999"/>
    <n v="0"/>
    <n v="0"/>
    <n v="95245"/>
    <n v="0"/>
  </r>
  <r>
    <n v="58"/>
    <n v="6"/>
    <n v="21.11"/>
    <s v="Active User"/>
    <s v="Active User"/>
    <x v="15"/>
    <x v="491"/>
    <n v="4990"/>
    <x v="1"/>
    <s v="United States"/>
    <x v="802"/>
    <s v="Stayed"/>
    <n v="0"/>
    <n v="0"/>
    <s v="Male"/>
    <n v="1"/>
    <s v="Fiber Optic"/>
    <s v="38.25485, -122.461799"/>
    <n v="38.254849999999998"/>
    <n v="-122.461799"/>
    <n v="0"/>
    <n v="75.599999999999994"/>
    <n v="0"/>
    <n v="0"/>
    <n v="0"/>
    <x v="0"/>
    <n v="0"/>
    <n v="1"/>
    <n v="0"/>
    <n v="0"/>
    <s v="Bank Withdrawal"/>
    <n v="1"/>
    <n v="34314"/>
    <n v="0"/>
    <s v="Q3"/>
    <n v="0"/>
    <n v="3"/>
    <n v="0"/>
    <s v="California"/>
    <n v="0"/>
    <n v="0"/>
    <n v="0"/>
    <n v="9"/>
    <n v="661.55"/>
    <n v="0"/>
    <n v="189.99"/>
    <n v="0"/>
    <n v="851.54"/>
    <n v="0"/>
    <n v="1"/>
    <n v="95476"/>
    <n v="0"/>
  </r>
  <r>
    <n v="21"/>
    <n v="73"/>
    <n v="42.37"/>
    <s v="Active User"/>
    <s v="Active User"/>
    <x v="52"/>
    <x v="492"/>
    <n v="5020"/>
    <x v="0"/>
    <s v="United States"/>
    <x v="803"/>
    <s v="Stayed"/>
    <n v="1"/>
    <n v="1"/>
    <s v="Male"/>
    <n v="1"/>
    <s v="Cable"/>
    <s v="38.69549, -121.307864"/>
    <n v="38.695489999999999"/>
    <n v="-121.307864"/>
    <n v="1"/>
    <n v="86.75"/>
    <n v="0"/>
    <n v="3"/>
    <n v="4"/>
    <x v="1"/>
    <n v="1"/>
    <n v="1"/>
    <n v="1"/>
    <n v="1"/>
    <s v="Bank Withdrawal"/>
    <n v="1"/>
    <n v="41636"/>
    <n v="1"/>
    <s v="Q3"/>
    <n v="1"/>
    <n v="3"/>
    <n v="0"/>
    <s v="California"/>
    <n v="1"/>
    <n v="1"/>
    <n v="1"/>
    <n v="59"/>
    <n v="5186"/>
    <n v="150"/>
    <n v="2499.83"/>
    <n v="0"/>
    <n v="7835.83"/>
    <n v="1"/>
    <n v="0"/>
    <n v="95621"/>
    <n v="0"/>
  </r>
  <r>
    <n v="33"/>
    <n v="10"/>
    <n v="49.4"/>
    <s v="Competitor"/>
    <s v="Competitor offered more data"/>
    <x v="45"/>
    <x v="354"/>
    <n v="5202"/>
    <x v="1"/>
    <s v="United States"/>
    <x v="804"/>
    <s v="Churned"/>
    <n v="0"/>
    <n v="1"/>
    <s v="Male"/>
    <n v="1"/>
    <s v="Fiber Optic"/>
    <s v="38.123544, -121.159078"/>
    <n v="38.123544000000003"/>
    <n v="-121.15907799999999"/>
    <n v="0"/>
    <n v="88.35"/>
    <n v="0"/>
    <n v="0"/>
    <n v="0"/>
    <x v="2"/>
    <n v="0"/>
    <n v="0"/>
    <n v="1"/>
    <n v="0"/>
    <s v="Credit Card"/>
    <n v="1"/>
    <n v="45755"/>
    <n v="1"/>
    <s v="Q3"/>
    <n v="0"/>
    <n v="2"/>
    <n v="0"/>
    <s v="California"/>
    <n v="0"/>
    <n v="0"/>
    <n v="1"/>
    <n v="3"/>
    <n v="262.05"/>
    <n v="0"/>
    <n v="148.19999999999999"/>
    <n v="0"/>
    <n v="410.25"/>
    <n v="0"/>
    <n v="1"/>
    <n v="95240"/>
    <n v="1"/>
  </r>
  <r>
    <n v="23"/>
    <n v="52"/>
    <n v="0"/>
    <s v="Active User"/>
    <s v="Active User"/>
    <x v="70"/>
    <x v="9"/>
    <n v="2308"/>
    <x v="2"/>
    <s v="United States"/>
    <x v="805"/>
    <s v="Stayed"/>
    <n v="1"/>
    <n v="1"/>
    <s v="Male"/>
    <n v="1"/>
    <s v="Cable"/>
    <s v="32.961064, -117.134917"/>
    <n v="32.961064"/>
    <n v="-117.134917"/>
    <n v="1"/>
    <n v="40.200000000000003"/>
    <n v="0"/>
    <n v="2"/>
    <n v="7"/>
    <x v="5"/>
    <n v="0"/>
    <n v="1"/>
    <n v="1"/>
    <n v="1"/>
    <s v="Bank Withdrawal"/>
    <n v="0"/>
    <n v="47224"/>
    <n v="1"/>
    <s v="Q3"/>
    <n v="1"/>
    <n v="4"/>
    <n v="0"/>
    <s v="California"/>
    <n v="0"/>
    <n v="0"/>
    <n v="0"/>
    <n v="37"/>
    <n v="1525.35"/>
    <n v="0"/>
    <n v="0"/>
    <n v="0"/>
    <n v="1525.35"/>
    <n v="1"/>
    <n v="1"/>
    <n v="92129"/>
    <n v="0"/>
  </r>
  <r>
    <n v="27"/>
    <n v="69"/>
    <n v="0"/>
    <s v="Active User"/>
    <s v="Active User"/>
    <x v="8"/>
    <x v="493"/>
    <n v="4133"/>
    <x v="0"/>
    <s v="United States"/>
    <x v="806"/>
    <s v="Stayed"/>
    <n v="0"/>
    <n v="1"/>
    <s v="Male"/>
    <n v="1"/>
    <s v="DSL"/>
    <s v="34.093781, -118.381061"/>
    <n v="34.093781"/>
    <n v="-118.381061"/>
    <n v="1"/>
    <n v="57.5"/>
    <n v="0"/>
    <n v="0"/>
    <n v="2"/>
    <x v="0"/>
    <n v="1"/>
    <n v="0"/>
    <n v="1"/>
    <n v="1"/>
    <s v="Bank Withdrawal"/>
    <n v="0"/>
    <n v="20408"/>
    <n v="1"/>
    <s v="Q3"/>
    <n v="1"/>
    <n v="4"/>
    <n v="0"/>
    <s v="California"/>
    <n v="1"/>
    <n v="1"/>
    <n v="1"/>
    <n v="57"/>
    <n v="3265.95"/>
    <n v="150"/>
    <n v="0"/>
    <n v="0"/>
    <n v="3415.95"/>
    <n v="1"/>
    <n v="0"/>
    <n v="90069"/>
    <n v="0"/>
  </r>
  <r>
    <n v="72"/>
    <n v="17"/>
    <n v="8.92"/>
    <s v="Attitude"/>
    <s v="Attitude of service provider"/>
    <x v="77"/>
    <x v="494"/>
    <n v="4969"/>
    <x v="1"/>
    <s v="United States"/>
    <x v="807"/>
    <s v="Churned"/>
    <n v="0"/>
    <n v="0"/>
    <s v="Male"/>
    <n v="1"/>
    <s v="Fiber Optic"/>
    <s v="33.82769, -117.102244"/>
    <n v="33.827689999999997"/>
    <n v="-117.102244"/>
    <n v="1"/>
    <n v="74.400000000000006"/>
    <n v="1"/>
    <n v="0"/>
    <n v="1"/>
    <x v="0"/>
    <n v="0"/>
    <n v="0"/>
    <n v="1"/>
    <n v="1"/>
    <s v="Credit Card"/>
    <n v="1"/>
    <n v="7344"/>
    <n v="0"/>
    <s v="Q3"/>
    <n v="1"/>
    <n v="3"/>
    <n v="1"/>
    <s v="California"/>
    <n v="0"/>
    <n v="0"/>
    <n v="0"/>
    <n v="7"/>
    <n v="527.9"/>
    <n v="0"/>
    <n v="62.44"/>
    <n v="32.46"/>
    <n v="557.88"/>
    <n v="0"/>
    <n v="1"/>
    <n v="92567"/>
    <n v="1"/>
  </r>
  <r>
    <n v="44"/>
    <n v="0"/>
    <n v="4.71"/>
    <s v="Active User"/>
    <s v="Active User"/>
    <x v="34"/>
    <x v="495"/>
    <n v="5104"/>
    <x v="0"/>
    <s v="United States"/>
    <x v="808"/>
    <s v="Stayed"/>
    <n v="1"/>
    <n v="0"/>
    <s v="Male"/>
    <n v="0"/>
    <s v="No Internet Service"/>
    <s v="34.137319, -118.029837"/>
    <n v="34.137318999999998"/>
    <n v="-118.029837"/>
    <n v="1"/>
    <n v="19.7"/>
    <n v="0"/>
    <n v="3"/>
    <n v="7"/>
    <x v="4"/>
    <n v="0"/>
    <n v="0"/>
    <n v="0"/>
    <n v="1"/>
    <s v="Credit Card"/>
    <n v="1"/>
    <n v="30028"/>
    <n v="0"/>
    <s v="Q3"/>
    <n v="1"/>
    <n v="4"/>
    <n v="0"/>
    <s v="California"/>
    <n v="0"/>
    <n v="0"/>
    <n v="0"/>
    <n v="12"/>
    <n v="258.35000000000002"/>
    <n v="0"/>
    <n v="56.52"/>
    <n v="0"/>
    <n v="314.87"/>
    <n v="0"/>
    <n v="0"/>
    <n v="91006"/>
    <n v="0"/>
  </r>
  <r>
    <n v="44"/>
    <n v="0"/>
    <n v="32.22"/>
    <s v="Active User"/>
    <s v="Active User"/>
    <x v="11"/>
    <x v="421"/>
    <n v="5331"/>
    <x v="2"/>
    <s v="United States"/>
    <x v="809"/>
    <s v="Stayed"/>
    <n v="0"/>
    <n v="0"/>
    <s v="Male"/>
    <n v="0"/>
    <s v="No Internet Service"/>
    <s v="33.787165, -117.931889"/>
    <n v="33.787165000000002"/>
    <n v="-117.931889"/>
    <n v="1"/>
    <n v="24.85"/>
    <n v="1"/>
    <n v="0"/>
    <n v="7"/>
    <x v="0"/>
    <n v="0"/>
    <n v="0"/>
    <n v="0"/>
    <n v="1"/>
    <s v="Bank Withdrawal"/>
    <n v="1"/>
    <n v="50641"/>
    <n v="0"/>
    <s v="Q3"/>
    <n v="1"/>
    <n v="3"/>
    <n v="0"/>
    <s v="California"/>
    <n v="0"/>
    <n v="0"/>
    <n v="0"/>
    <n v="44"/>
    <n v="1013.6"/>
    <n v="0"/>
    <n v="1417.68"/>
    <n v="0"/>
    <n v="2431.2800000000002"/>
    <n v="0"/>
    <n v="0"/>
    <n v="92840"/>
    <n v="0"/>
  </r>
  <r>
    <n v="27"/>
    <n v="85"/>
    <n v="29.67"/>
    <s v="Active User"/>
    <s v="Active User"/>
    <x v="70"/>
    <x v="496"/>
    <n v="4380"/>
    <x v="2"/>
    <s v="United States"/>
    <x v="810"/>
    <s v="Stayed"/>
    <n v="1"/>
    <n v="0"/>
    <s v="Male"/>
    <n v="1"/>
    <s v="Fiber Optic"/>
    <s v="36.217864, -120.080117"/>
    <n v="36.217863999999999"/>
    <n v="-120.080117"/>
    <n v="1"/>
    <n v="85.5"/>
    <n v="1"/>
    <n v="1"/>
    <n v="1"/>
    <x v="0"/>
    <n v="1"/>
    <n v="1"/>
    <n v="1"/>
    <n v="1"/>
    <s v="Bank Withdrawal"/>
    <n v="1"/>
    <n v="6918"/>
    <n v="0"/>
    <s v="Q3"/>
    <n v="1"/>
    <n v="3"/>
    <n v="0"/>
    <s v="California"/>
    <n v="0"/>
    <n v="0"/>
    <n v="0"/>
    <n v="68"/>
    <n v="5696.6"/>
    <n v="0"/>
    <n v="2017.56"/>
    <n v="0"/>
    <n v="7714.16"/>
    <n v="1"/>
    <n v="1"/>
    <n v="93234"/>
    <n v="0"/>
  </r>
  <r>
    <n v="40"/>
    <n v="0"/>
    <n v="34.44"/>
    <s v="Active User"/>
    <s v="Active User"/>
    <x v="17"/>
    <x v="497"/>
    <n v="2784"/>
    <x v="0"/>
    <s v="United States"/>
    <x v="811"/>
    <s v="Stayed"/>
    <n v="1"/>
    <n v="0"/>
    <s v="Female"/>
    <n v="0"/>
    <s v="No Internet Service"/>
    <s v="40.4785, -124.301372"/>
    <n v="40.478499999999997"/>
    <n v="-124.301372"/>
    <n v="1"/>
    <n v="20.2"/>
    <n v="0"/>
    <n v="1"/>
    <n v="5"/>
    <x v="5"/>
    <n v="0"/>
    <n v="0"/>
    <n v="0"/>
    <n v="1"/>
    <s v="Credit Card"/>
    <n v="1"/>
    <n v="2965"/>
    <n v="0"/>
    <s v="Q3"/>
    <n v="1"/>
    <n v="3"/>
    <n v="0"/>
    <s v="California"/>
    <n v="0"/>
    <n v="0"/>
    <n v="0"/>
    <n v="29"/>
    <n v="558.79999999999995"/>
    <n v="0"/>
    <n v="998.76"/>
    <n v="0"/>
    <n v="1557.56"/>
    <n v="0"/>
    <n v="0"/>
    <n v="95536"/>
    <n v="0"/>
  </r>
  <r>
    <n v="32"/>
    <n v="53"/>
    <n v="16.09"/>
    <s v="Active User"/>
    <s v="Active User"/>
    <x v="61"/>
    <x v="68"/>
    <n v="4121"/>
    <x v="0"/>
    <s v="United States"/>
    <x v="812"/>
    <s v="Stayed"/>
    <n v="1"/>
    <n v="0"/>
    <s v="Female"/>
    <n v="1"/>
    <s v="Fiber Optic"/>
    <s v="37.722302, -122.491129"/>
    <n v="37.722301999999999"/>
    <n v="-122.491129"/>
    <n v="1"/>
    <n v="103.75"/>
    <n v="1"/>
    <n v="3"/>
    <n v="6"/>
    <x v="0"/>
    <n v="1"/>
    <n v="0"/>
    <n v="1"/>
    <n v="1"/>
    <s v="Credit Card"/>
    <n v="1"/>
    <n v="26297"/>
    <n v="1"/>
    <s v="Q3"/>
    <n v="1"/>
    <n v="3"/>
    <n v="0"/>
    <s v="California"/>
    <n v="1"/>
    <n v="1"/>
    <n v="1"/>
    <n v="68"/>
    <n v="7039.45"/>
    <n v="0"/>
    <n v="1094.1199999999999"/>
    <n v="0"/>
    <n v="8133.57"/>
    <n v="0"/>
    <n v="1"/>
    <n v="94132"/>
    <n v="0"/>
  </r>
  <r>
    <n v="45"/>
    <n v="26"/>
    <n v="6.4"/>
    <s v="Attitude"/>
    <s v="Attitude of support person"/>
    <x v="77"/>
    <x v="93"/>
    <n v="2181"/>
    <x v="1"/>
    <s v="United States"/>
    <x v="813"/>
    <s v="Churned"/>
    <n v="0"/>
    <n v="0"/>
    <s v="Male"/>
    <n v="1"/>
    <s v="Fiber Optic"/>
    <s v="34.741406, -118.38111"/>
    <n v="34.741405999999998"/>
    <n v="-118.38111000000001"/>
    <n v="0"/>
    <n v="80.5"/>
    <n v="0"/>
    <n v="0"/>
    <n v="0"/>
    <x v="0"/>
    <n v="0"/>
    <n v="0"/>
    <n v="1"/>
    <n v="0"/>
    <s v="Credit Card"/>
    <n v="1"/>
    <n v="49309"/>
    <n v="0"/>
    <s v="Q3"/>
    <n v="0"/>
    <n v="2"/>
    <n v="0"/>
    <s v="California"/>
    <n v="0"/>
    <n v="0"/>
    <n v="1"/>
    <n v="6"/>
    <n v="463.05"/>
    <n v="10"/>
    <n v="38.4"/>
    <n v="0"/>
    <n v="511.45"/>
    <n v="0"/>
    <n v="0"/>
    <n v="93536"/>
    <n v="1"/>
  </r>
  <r>
    <n v="64"/>
    <n v="30"/>
    <n v="16.579999999999998"/>
    <s v="Active User"/>
    <s v="Active User"/>
    <x v="28"/>
    <x v="32"/>
    <n v="6275"/>
    <x v="0"/>
    <s v="United States"/>
    <x v="814"/>
    <s v="Stayed"/>
    <n v="0"/>
    <n v="1"/>
    <s v="Male"/>
    <n v="1"/>
    <s v="DSL"/>
    <s v="34.050198, -118.210946"/>
    <n v="34.050198000000002"/>
    <n v="-118.21094600000001"/>
    <n v="1"/>
    <n v="85.25"/>
    <n v="1"/>
    <n v="0"/>
    <n v="9"/>
    <x v="0"/>
    <n v="1"/>
    <n v="1"/>
    <n v="1"/>
    <n v="1"/>
    <s v="Bank Withdrawal"/>
    <n v="1"/>
    <n v="49431"/>
    <n v="0"/>
    <s v="Q3"/>
    <n v="1"/>
    <n v="3"/>
    <n v="0"/>
    <s v="California"/>
    <n v="1"/>
    <n v="1"/>
    <n v="1"/>
    <n v="72"/>
    <n v="6083.1"/>
    <n v="0"/>
    <n v="1193.76"/>
    <n v="0"/>
    <n v="7276.86"/>
    <n v="0"/>
    <n v="1"/>
    <n v="90033"/>
    <n v="0"/>
  </r>
  <r>
    <n v="45"/>
    <n v="19"/>
    <n v="5.51"/>
    <s v="Active User"/>
    <s v="Active User"/>
    <x v="0"/>
    <x v="134"/>
    <n v="4172"/>
    <x v="2"/>
    <s v="United States"/>
    <x v="815"/>
    <s v="Stayed"/>
    <n v="1"/>
    <n v="1"/>
    <s v="Male"/>
    <n v="1"/>
    <s v="Cable"/>
    <s v="39.748037, -122.302169"/>
    <n v="39.748036999999997"/>
    <n v="-122.30216900000001"/>
    <n v="1"/>
    <n v="68.75"/>
    <n v="0"/>
    <n v="2"/>
    <n v="9"/>
    <x v="0"/>
    <n v="1"/>
    <n v="0"/>
    <n v="1"/>
    <n v="1"/>
    <s v="Bank Withdrawal"/>
    <n v="1"/>
    <n v="13706"/>
    <n v="1"/>
    <s v="Q3"/>
    <n v="1"/>
    <n v="3"/>
    <n v="0"/>
    <s v="California"/>
    <n v="0"/>
    <n v="0"/>
    <n v="1"/>
    <n v="52"/>
    <n v="3482.85"/>
    <n v="0"/>
    <n v="286.52"/>
    <n v="16.86"/>
    <n v="3752.51"/>
    <n v="0"/>
    <n v="1"/>
    <n v="95963"/>
    <n v="0"/>
  </r>
  <r>
    <n v="54"/>
    <n v="8"/>
    <n v="20.86"/>
    <s v="Competitor"/>
    <s v="Competitor made better offer"/>
    <x v="20"/>
    <x v="9"/>
    <n v="5383"/>
    <x v="1"/>
    <s v="United States"/>
    <x v="816"/>
    <s v="Churned"/>
    <n v="0"/>
    <n v="1"/>
    <s v="Male"/>
    <n v="1"/>
    <s v="Fiber Optic"/>
    <s v="32.85723, -117.209773"/>
    <n v="32.857230000000001"/>
    <n v="-117.209774"/>
    <n v="0"/>
    <n v="96.5"/>
    <n v="0"/>
    <n v="0"/>
    <n v="0"/>
    <x v="2"/>
    <n v="0"/>
    <n v="0"/>
    <n v="0"/>
    <n v="0"/>
    <s v="Bank Withdrawal"/>
    <n v="1"/>
    <n v="34902"/>
    <n v="0"/>
    <s v="Q3"/>
    <n v="0"/>
    <n v="3"/>
    <n v="0"/>
    <s v="California"/>
    <n v="1"/>
    <n v="1"/>
    <n v="1"/>
    <n v="5"/>
    <n v="492.55"/>
    <n v="0"/>
    <n v="104.3"/>
    <n v="0"/>
    <n v="596.85"/>
    <n v="0"/>
    <n v="1"/>
    <n v="92122"/>
    <n v="1"/>
  </r>
  <r>
    <n v="64"/>
    <n v="5"/>
    <n v="19.72"/>
    <s v="Active User"/>
    <s v="Active User"/>
    <x v="46"/>
    <x v="429"/>
    <n v="2031"/>
    <x v="2"/>
    <s v="United States"/>
    <x v="817"/>
    <s v="Stayed"/>
    <n v="0"/>
    <n v="0"/>
    <s v="Female"/>
    <n v="1"/>
    <s v="Fiber Optic"/>
    <s v="34.024405, -117.898722"/>
    <n v="34.024405000000002"/>
    <n v="-117.89872200000001"/>
    <n v="0"/>
    <n v="76"/>
    <n v="1"/>
    <n v="0"/>
    <n v="0"/>
    <x v="4"/>
    <n v="0"/>
    <n v="0"/>
    <n v="1"/>
    <n v="0"/>
    <s v="Credit Card"/>
    <n v="1"/>
    <n v="31622"/>
    <n v="0"/>
    <s v="Q3"/>
    <n v="0"/>
    <n v="4"/>
    <n v="0"/>
    <s v="California"/>
    <n v="0"/>
    <n v="0"/>
    <n v="0"/>
    <n v="22"/>
    <n v="1783.6"/>
    <n v="0"/>
    <n v="433.84"/>
    <n v="0"/>
    <n v="2217.44"/>
    <n v="0"/>
    <n v="1"/>
    <n v="91792"/>
    <n v="0"/>
  </r>
  <r>
    <n v="30"/>
    <n v="48"/>
    <n v="11.74"/>
    <s v="Active User"/>
    <s v="Active User"/>
    <x v="15"/>
    <x v="498"/>
    <n v="3413"/>
    <x v="0"/>
    <s v="United States"/>
    <x v="818"/>
    <s v="Stayed"/>
    <n v="1"/>
    <n v="1"/>
    <s v="Male"/>
    <n v="1"/>
    <s v="DSL"/>
    <s v="38.240419, -121.587535"/>
    <n v="38.240419000000003"/>
    <n v="-121.587535"/>
    <n v="1"/>
    <n v="90.5"/>
    <n v="1"/>
    <n v="3"/>
    <n v="10"/>
    <x v="1"/>
    <n v="1"/>
    <n v="1"/>
    <n v="1"/>
    <n v="1"/>
    <s v="Mailed Check"/>
    <n v="1"/>
    <n v="2344"/>
    <n v="1"/>
    <s v="Q3"/>
    <n v="1"/>
    <n v="3"/>
    <n v="0"/>
    <s v="California"/>
    <n v="1"/>
    <n v="1"/>
    <n v="1"/>
    <n v="47"/>
    <n v="4318.3500000000004"/>
    <n v="0"/>
    <n v="551.78"/>
    <n v="0"/>
    <n v="4870.13"/>
    <n v="0"/>
    <n v="1"/>
    <n v="95690"/>
    <n v="0"/>
  </r>
  <r>
    <n v="40"/>
    <n v="16"/>
    <n v="36.81"/>
    <s v="Competitor"/>
    <s v="Competitor offered higher download speeds"/>
    <x v="58"/>
    <x v="359"/>
    <n v="3529"/>
    <x v="1"/>
    <s v="United States"/>
    <x v="819"/>
    <s v="Churned"/>
    <n v="0"/>
    <n v="0"/>
    <s v="Female"/>
    <n v="1"/>
    <s v="Fiber Optic"/>
    <s v="34.074736, -118.145959"/>
    <n v="34.074736000000001"/>
    <n v="-118.145959"/>
    <n v="0"/>
    <n v="86.25"/>
    <n v="0"/>
    <n v="0"/>
    <n v="0"/>
    <x v="0"/>
    <n v="1"/>
    <n v="1"/>
    <n v="1"/>
    <n v="0"/>
    <s v="Bank Withdrawal"/>
    <n v="1"/>
    <n v="30635"/>
    <n v="1"/>
    <s v="Q3"/>
    <n v="0"/>
    <n v="2"/>
    <n v="0"/>
    <s v="California"/>
    <n v="0"/>
    <n v="0"/>
    <n v="0"/>
    <n v="2"/>
    <n v="181.65"/>
    <n v="0"/>
    <n v="73.62"/>
    <n v="0"/>
    <n v="255.27"/>
    <n v="0"/>
    <n v="1"/>
    <n v="91803"/>
    <n v="1"/>
  </r>
  <r>
    <n v="32"/>
    <n v="22"/>
    <n v="15.03"/>
    <s v="Active User"/>
    <s v="Active User"/>
    <x v="65"/>
    <x v="499"/>
    <n v="6284"/>
    <x v="0"/>
    <s v="United States"/>
    <x v="820"/>
    <s v="Stayed"/>
    <n v="0"/>
    <n v="1"/>
    <s v="Male"/>
    <n v="1"/>
    <s v="Cable"/>
    <s v="34.187599, -118.387125"/>
    <n v="34.187598999999999"/>
    <n v="-118.387125"/>
    <n v="0"/>
    <n v="75.099999999999994"/>
    <n v="0"/>
    <n v="0"/>
    <n v="0"/>
    <x v="3"/>
    <n v="1"/>
    <n v="1"/>
    <n v="1"/>
    <n v="0"/>
    <s v="Bank Withdrawal"/>
    <n v="1"/>
    <n v="45358"/>
    <n v="1"/>
    <s v="Q3"/>
    <n v="0"/>
    <n v="3"/>
    <n v="0"/>
    <s v="California"/>
    <n v="0"/>
    <n v="0"/>
    <n v="1"/>
    <n v="72"/>
    <n v="5336.35"/>
    <n v="0"/>
    <n v="1082.1600000000001"/>
    <n v="0"/>
    <n v="6418.51"/>
    <n v="0"/>
    <n v="1"/>
    <n v="91606"/>
    <n v="0"/>
  </r>
  <r>
    <n v="67"/>
    <n v="15"/>
    <n v="10.66"/>
    <s v="Competitor"/>
    <s v="Competitor had better devices"/>
    <x v="45"/>
    <x v="429"/>
    <n v="2313"/>
    <x v="1"/>
    <s v="United States"/>
    <x v="821"/>
    <s v="Churned"/>
    <n v="0"/>
    <n v="0"/>
    <s v="Male"/>
    <n v="1"/>
    <s v="Fiber Optic"/>
    <s v="34.066964, -117.937007"/>
    <n v="34.066963999999999"/>
    <n v="-117.93700699999999"/>
    <n v="0"/>
    <n v="99.45"/>
    <n v="1"/>
    <n v="0"/>
    <n v="0"/>
    <x v="0"/>
    <n v="1"/>
    <n v="0"/>
    <n v="1"/>
    <n v="0"/>
    <s v="Credit Card"/>
    <n v="1"/>
    <n v="44099"/>
    <n v="0"/>
    <s v="Q3"/>
    <n v="0"/>
    <n v="1"/>
    <n v="1"/>
    <s v="California"/>
    <n v="1"/>
    <n v="0"/>
    <n v="1"/>
    <n v="9"/>
    <n v="919.4"/>
    <n v="0"/>
    <n v="95.94"/>
    <n v="0"/>
    <n v="1015.34"/>
    <n v="0"/>
    <n v="1"/>
    <n v="91790"/>
    <n v="1"/>
  </r>
  <r>
    <n v="38"/>
    <n v="9"/>
    <n v="41.83"/>
    <s v="Dissatisfaction"/>
    <s v="Service dissatisfaction"/>
    <x v="8"/>
    <x v="500"/>
    <n v="5763"/>
    <x v="1"/>
    <s v="United States"/>
    <x v="822"/>
    <s v="Churned"/>
    <n v="0"/>
    <n v="0"/>
    <s v="Female"/>
    <n v="1"/>
    <s v="Fiber Optic"/>
    <s v="33.830431, -118.074071"/>
    <n v="33.830430999999997"/>
    <n v="-118.074071"/>
    <n v="0"/>
    <n v="100.1"/>
    <n v="1"/>
    <n v="0"/>
    <n v="0"/>
    <x v="0"/>
    <n v="0"/>
    <n v="0"/>
    <n v="1"/>
    <n v="0"/>
    <s v="Bank Withdrawal"/>
    <n v="1"/>
    <n v="14852"/>
    <n v="1"/>
    <s v="Q3"/>
    <n v="0"/>
    <n v="1"/>
    <n v="0"/>
    <s v="California"/>
    <n v="1"/>
    <n v="1"/>
    <n v="1"/>
    <n v="54"/>
    <n v="5440.9"/>
    <n v="0"/>
    <n v="2258.8200000000002"/>
    <n v="0"/>
    <n v="7699.72"/>
    <n v="0"/>
    <n v="1"/>
    <n v="90716"/>
    <n v="1"/>
  </r>
  <r>
    <n v="67"/>
    <n v="20"/>
    <n v="38.47"/>
    <s v="Active User"/>
    <s v="Active User"/>
    <x v="52"/>
    <x v="121"/>
    <n v="4126"/>
    <x v="2"/>
    <s v="United States"/>
    <x v="823"/>
    <s v="Stayed"/>
    <n v="0"/>
    <n v="1"/>
    <s v="Female"/>
    <n v="1"/>
    <s v="Fiber Optic"/>
    <s v="33.945318, -117.992066"/>
    <n v="33.945318"/>
    <n v="-117.99206599999999"/>
    <n v="1"/>
    <n v="107.05"/>
    <n v="1"/>
    <n v="0"/>
    <n v="8"/>
    <x v="0"/>
    <n v="0"/>
    <n v="1"/>
    <n v="1"/>
    <n v="1"/>
    <s v="Credit Card"/>
    <n v="1"/>
    <n v="19109"/>
    <n v="0"/>
    <s v="Q3"/>
    <n v="1"/>
    <n v="3"/>
    <n v="1"/>
    <s v="California"/>
    <n v="1"/>
    <n v="0"/>
    <n v="1"/>
    <n v="67"/>
    <n v="7142.5"/>
    <n v="0"/>
    <n v="2577.4899999999998"/>
    <n v="0"/>
    <n v="9719.99"/>
    <n v="0"/>
    <n v="1"/>
    <n v="90603"/>
    <n v="0"/>
  </r>
  <r>
    <n v="19"/>
    <n v="26"/>
    <n v="19.88"/>
    <s v="Active User"/>
    <s v="Active User"/>
    <x v="38"/>
    <x v="424"/>
    <n v="5596"/>
    <x v="2"/>
    <s v="United States"/>
    <x v="824"/>
    <s v="Stayed"/>
    <n v="0"/>
    <n v="1"/>
    <s v="Female"/>
    <n v="1"/>
    <s v="Fiber Optic"/>
    <s v="32.695681, -116.798386"/>
    <n v="32.695681"/>
    <n v="-116.79838599999999"/>
    <n v="1"/>
    <n v="101.75"/>
    <n v="1"/>
    <n v="0"/>
    <n v="0"/>
    <x v="0"/>
    <n v="0"/>
    <n v="0"/>
    <n v="1"/>
    <n v="1"/>
    <s v="Bank Withdrawal"/>
    <n v="1"/>
    <n v="8759"/>
    <n v="0"/>
    <s v="Q3"/>
    <n v="0"/>
    <n v="3"/>
    <n v="0"/>
    <s v="California"/>
    <n v="1"/>
    <n v="1"/>
    <n v="1"/>
    <n v="70"/>
    <n v="7069.3"/>
    <n v="0"/>
    <n v="1391.6"/>
    <n v="0"/>
    <n v="8460.9"/>
    <n v="1"/>
    <n v="1"/>
    <n v="91935"/>
    <n v="0"/>
  </r>
  <r>
    <n v="58"/>
    <n v="21"/>
    <n v="29.24"/>
    <s v="Attitude"/>
    <s v="Attitude of support person"/>
    <x v="64"/>
    <x v="501"/>
    <n v="4146"/>
    <x v="2"/>
    <s v="United States"/>
    <x v="825"/>
    <s v="Churned"/>
    <n v="0"/>
    <n v="1"/>
    <s v="Male"/>
    <n v="1"/>
    <s v="Fiber Optic"/>
    <s v="33.603282, -117.821841"/>
    <n v="33.603282"/>
    <n v="-117.82184100000001"/>
    <n v="1"/>
    <n v="111.3"/>
    <n v="1"/>
    <n v="0"/>
    <n v="0"/>
    <x v="3"/>
    <n v="1"/>
    <n v="1"/>
    <n v="1"/>
    <n v="1"/>
    <s v="Bank Withdrawal"/>
    <n v="1"/>
    <n v="5597"/>
    <n v="0"/>
    <s v="Q3"/>
    <n v="0"/>
    <n v="3"/>
    <n v="0"/>
    <s v="California"/>
    <n v="1"/>
    <n v="1"/>
    <n v="1"/>
    <n v="67"/>
    <n v="7482.1"/>
    <n v="0"/>
    <n v="1959.08"/>
    <n v="0"/>
    <n v="9441.18"/>
    <n v="0"/>
    <n v="1"/>
    <n v="92657"/>
    <n v="1"/>
  </r>
  <r>
    <n v="20"/>
    <n v="71"/>
    <n v="19.64"/>
    <s v="Active User"/>
    <s v="Active User"/>
    <x v="55"/>
    <x v="502"/>
    <n v="2807"/>
    <x v="1"/>
    <s v="United States"/>
    <x v="826"/>
    <s v="Stayed"/>
    <n v="0"/>
    <n v="0"/>
    <s v="Female"/>
    <n v="1"/>
    <s v="Fiber Optic"/>
    <s v="33.044541, -116.833922"/>
    <n v="33.044541000000002"/>
    <n v="-116.833922"/>
    <n v="0"/>
    <n v="94.8"/>
    <n v="0"/>
    <n v="0"/>
    <n v="0"/>
    <x v="0"/>
    <n v="1"/>
    <n v="0"/>
    <n v="1"/>
    <n v="0"/>
    <s v="Credit Card"/>
    <n v="1"/>
    <n v="33104"/>
    <n v="0"/>
    <s v="Q3"/>
    <n v="0"/>
    <n v="4"/>
    <n v="0"/>
    <s v="California"/>
    <n v="1"/>
    <n v="1"/>
    <n v="1"/>
    <n v="36"/>
    <n v="3565.65"/>
    <n v="0"/>
    <n v="707.04"/>
    <n v="30.26"/>
    <n v="4242.43"/>
    <n v="1"/>
    <n v="1"/>
    <n v="92065"/>
    <n v="0"/>
  </r>
  <r>
    <n v="48"/>
    <n v="3"/>
    <n v="34.75"/>
    <s v="Active User"/>
    <s v="Active User"/>
    <x v="19"/>
    <x v="503"/>
    <n v="2062"/>
    <x v="1"/>
    <s v="United States"/>
    <x v="827"/>
    <s v="Stayed"/>
    <n v="0"/>
    <n v="0"/>
    <s v="Male"/>
    <n v="1"/>
    <s v="Fiber Optic"/>
    <s v="34.286131, -118.435969"/>
    <n v="34.286130999999997"/>
    <n v="-118.435969"/>
    <n v="0"/>
    <n v="76.25"/>
    <n v="1"/>
    <n v="0"/>
    <n v="0"/>
    <x v="0"/>
    <n v="0"/>
    <n v="0"/>
    <n v="1"/>
    <n v="0"/>
    <s v="Bank Withdrawal"/>
    <n v="1"/>
    <n v="33389"/>
    <n v="0"/>
    <s v="Q3"/>
    <n v="0"/>
    <n v="5"/>
    <n v="0"/>
    <s v="California"/>
    <n v="0"/>
    <n v="0"/>
    <n v="0"/>
    <n v="9"/>
    <n v="684.85"/>
    <n v="0"/>
    <n v="312.75"/>
    <n v="0"/>
    <n v="997.6"/>
    <n v="0"/>
    <n v="1"/>
    <n v="91340"/>
    <n v="0"/>
  </r>
  <r>
    <n v="41"/>
    <n v="30"/>
    <n v="23.95"/>
    <s v="Competitor"/>
    <s v="Competitor offered higher download speeds"/>
    <x v="45"/>
    <x v="504"/>
    <n v="3365"/>
    <x v="2"/>
    <s v="United States"/>
    <x v="828"/>
    <s v="Churned"/>
    <n v="0"/>
    <n v="0"/>
    <s v="Female"/>
    <n v="1"/>
    <s v="Fiber Optic"/>
    <s v="34.223244, -119.18012"/>
    <n v="34.223244000000001"/>
    <n v="-119.18012"/>
    <n v="1"/>
    <n v="82.05"/>
    <n v="1"/>
    <n v="0"/>
    <n v="1"/>
    <x v="1"/>
    <n v="0"/>
    <n v="0"/>
    <n v="1"/>
    <n v="1"/>
    <s v="Mailed Check"/>
    <n v="1"/>
    <n v="79736"/>
    <n v="0"/>
    <s v="Q3"/>
    <n v="1"/>
    <n v="2"/>
    <n v="0"/>
    <s v="California"/>
    <n v="1"/>
    <n v="1"/>
    <n v="0"/>
    <n v="48"/>
    <n v="4029.95"/>
    <n v="0"/>
    <n v="1149.5999999999999"/>
    <n v="0"/>
    <n v="5179.55"/>
    <n v="0"/>
    <n v="1"/>
    <n v="93030"/>
    <n v="1"/>
  </r>
  <r>
    <n v="57"/>
    <n v="5"/>
    <n v="0"/>
    <s v="Other"/>
    <s v="Moved"/>
    <x v="67"/>
    <x v="505"/>
    <n v="5375"/>
    <x v="2"/>
    <s v="United States"/>
    <x v="829"/>
    <s v="Churned"/>
    <n v="0"/>
    <n v="0"/>
    <s v="Male"/>
    <n v="1"/>
    <s v="DSL"/>
    <s v="33.645672, -117.922613"/>
    <n v="33.645671999999998"/>
    <n v="-117.922613"/>
    <n v="1"/>
    <n v="51.8"/>
    <n v="0"/>
    <n v="0"/>
    <n v="2"/>
    <x v="0"/>
    <n v="1"/>
    <n v="0"/>
    <n v="1"/>
    <n v="1"/>
    <s v="Bank Withdrawal"/>
    <n v="0"/>
    <n v="62069"/>
    <n v="0"/>
    <s v="Q3"/>
    <n v="1"/>
    <n v="2"/>
    <n v="0"/>
    <s v="California"/>
    <n v="1"/>
    <n v="1"/>
    <n v="1"/>
    <n v="49"/>
    <n v="2541.25"/>
    <n v="50"/>
    <n v="0"/>
    <n v="0"/>
    <n v="2591.25"/>
    <n v="0"/>
    <n v="0"/>
    <n v="92627"/>
    <n v="1"/>
  </r>
  <r>
    <n v="20"/>
    <n v="71"/>
    <n v="29.98"/>
    <s v="Dissatisfaction"/>
    <s v="Service dissatisfaction"/>
    <x v="63"/>
    <x v="146"/>
    <n v="5668"/>
    <x v="1"/>
    <s v="United States"/>
    <x v="830"/>
    <s v="Churned"/>
    <n v="0"/>
    <n v="0"/>
    <s v="Male"/>
    <n v="1"/>
    <s v="Fiber Optic"/>
    <s v="38.460517, -122.790335"/>
    <n v="38.460517000000003"/>
    <n v="-122.790335"/>
    <n v="0"/>
    <n v="72.2"/>
    <n v="1"/>
    <n v="0"/>
    <n v="0"/>
    <x v="2"/>
    <n v="0"/>
    <n v="0"/>
    <n v="1"/>
    <n v="0"/>
    <s v="Bank Withdrawal"/>
    <n v="1"/>
    <n v="36125"/>
    <n v="0"/>
    <s v="Q3"/>
    <n v="0"/>
    <n v="2"/>
    <n v="0"/>
    <s v="California"/>
    <n v="0"/>
    <n v="1"/>
    <n v="0"/>
    <n v="4"/>
    <n v="305.55"/>
    <n v="0"/>
    <n v="119.92"/>
    <n v="0"/>
    <n v="425.47"/>
    <n v="1"/>
    <n v="1"/>
    <n v="95401"/>
    <n v="1"/>
  </r>
  <r>
    <n v="48"/>
    <n v="0"/>
    <n v="24.32"/>
    <s v="Active User"/>
    <s v="Active User"/>
    <x v="75"/>
    <x v="506"/>
    <n v="4370"/>
    <x v="0"/>
    <s v="United States"/>
    <x v="831"/>
    <s v="Stayed"/>
    <n v="1"/>
    <n v="0"/>
    <s v="Female"/>
    <n v="0"/>
    <s v="No Internet Service"/>
    <s v="39.423046, -120.984472"/>
    <n v="39.423045999999999"/>
    <n v="-120.984472"/>
    <n v="0"/>
    <n v="19.5"/>
    <n v="0"/>
    <n v="1"/>
    <n v="0"/>
    <x v="0"/>
    <n v="0"/>
    <n v="0"/>
    <n v="0"/>
    <n v="0"/>
    <s v="Credit Card"/>
    <n v="1"/>
    <n v="565"/>
    <n v="0"/>
    <s v="Q3"/>
    <n v="0"/>
    <n v="5"/>
    <n v="0"/>
    <s v="California"/>
    <n v="0"/>
    <n v="0"/>
    <n v="0"/>
    <n v="63"/>
    <n v="1215.0999999999999"/>
    <n v="0"/>
    <n v="1532.16"/>
    <n v="0"/>
    <n v="2747.26"/>
    <n v="0"/>
    <n v="0"/>
    <n v="95960"/>
    <n v="0"/>
  </r>
  <r>
    <n v="53"/>
    <n v="6"/>
    <n v="23.16"/>
    <s v="Active User"/>
    <s v="Active User"/>
    <x v="48"/>
    <x v="507"/>
    <n v="4715"/>
    <x v="1"/>
    <s v="United States"/>
    <x v="832"/>
    <s v="Stayed"/>
    <n v="0"/>
    <n v="1"/>
    <s v="Male"/>
    <n v="1"/>
    <s v="DSL"/>
    <s v="40.722733, -122.109666"/>
    <n v="40.722732999999998"/>
    <n v="-122.109666"/>
    <n v="1"/>
    <n v="50"/>
    <n v="0"/>
    <n v="0"/>
    <n v="10"/>
    <x v="5"/>
    <n v="0"/>
    <n v="0"/>
    <n v="1"/>
    <n v="1"/>
    <s v="Credit Card"/>
    <n v="1"/>
    <n v="899"/>
    <n v="0"/>
    <s v="Q3"/>
    <n v="1"/>
    <n v="4"/>
    <n v="0"/>
    <s v="California"/>
    <n v="0"/>
    <n v="0"/>
    <n v="0"/>
    <n v="30"/>
    <n v="1474.9"/>
    <n v="0"/>
    <n v="694.8"/>
    <n v="0"/>
    <n v="2169.6999999999998"/>
    <n v="0"/>
    <n v="1"/>
    <n v="96008"/>
    <n v="0"/>
  </r>
  <r>
    <n v="50"/>
    <n v="19"/>
    <n v="12.49"/>
    <s v="Active User"/>
    <s v="Active User"/>
    <x v="31"/>
    <x v="508"/>
    <n v="2613"/>
    <x v="1"/>
    <s v="United States"/>
    <x v="833"/>
    <s v="Stayed"/>
    <n v="1"/>
    <n v="0"/>
    <s v="Male"/>
    <n v="1"/>
    <s v="DSL"/>
    <s v="33.817473, -117.810462"/>
    <n v="33.817473"/>
    <n v="-117.810462"/>
    <n v="1"/>
    <n v="54.45"/>
    <n v="1"/>
    <n v="2"/>
    <n v="6"/>
    <x v="0"/>
    <n v="0"/>
    <n v="1"/>
    <n v="1"/>
    <n v="1"/>
    <s v="Bank Withdrawal"/>
    <n v="1"/>
    <n v="5935"/>
    <n v="0"/>
    <s v="Q3"/>
    <n v="1"/>
    <n v="4"/>
    <n v="0"/>
    <s v="California"/>
    <n v="0"/>
    <n v="0"/>
    <n v="0"/>
    <n v="30"/>
    <n v="1588.7"/>
    <n v="0"/>
    <n v="374.7"/>
    <n v="0"/>
    <n v="1963.4"/>
    <n v="0"/>
    <n v="1"/>
    <n v="92861"/>
    <n v="0"/>
  </r>
  <r>
    <n v="39"/>
    <n v="0"/>
    <n v="9.66"/>
    <s v="Active User"/>
    <s v="Active User"/>
    <x v="51"/>
    <x v="184"/>
    <n v="5099"/>
    <x v="1"/>
    <s v="United States"/>
    <x v="834"/>
    <s v="Stayed"/>
    <n v="1"/>
    <n v="0"/>
    <s v="Female"/>
    <n v="0"/>
    <s v="No Internet Service"/>
    <s v="33.864622, -118.179626"/>
    <n v="33.864621999999997"/>
    <n v="-118.179626"/>
    <n v="1"/>
    <n v="20.65"/>
    <n v="0"/>
    <n v="1"/>
    <n v="7"/>
    <x v="0"/>
    <n v="0"/>
    <n v="0"/>
    <n v="0"/>
    <n v="1"/>
    <s v="Credit Card"/>
    <n v="1"/>
    <n v="91664"/>
    <n v="0"/>
    <s v="Q3"/>
    <n v="1"/>
    <n v="3"/>
    <n v="0"/>
    <s v="California"/>
    <n v="0"/>
    <n v="0"/>
    <n v="0"/>
    <n v="34"/>
    <n v="716.4"/>
    <n v="0"/>
    <n v="328.44"/>
    <n v="0"/>
    <n v="1044.8399999999999"/>
    <n v="0"/>
    <n v="0"/>
    <n v="90805"/>
    <n v="0"/>
  </r>
  <r>
    <n v="41"/>
    <n v="8"/>
    <n v="40.340000000000003"/>
    <s v="Active User"/>
    <s v="Active User"/>
    <x v="61"/>
    <x v="14"/>
    <n v="4039"/>
    <x v="2"/>
    <s v="United States"/>
    <x v="835"/>
    <s v="Stayed"/>
    <n v="0"/>
    <n v="1"/>
    <s v="Female"/>
    <n v="1"/>
    <s v="Fiber Optic"/>
    <s v="38.184583, -119.286558"/>
    <n v="38.184583000000003"/>
    <n v="-119.286558"/>
    <n v="0"/>
    <n v="90.05"/>
    <n v="0"/>
    <n v="0"/>
    <n v="0"/>
    <x v="1"/>
    <n v="0"/>
    <n v="0"/>
    <n v="1"/>
    <n v="0"/>
    <s v="Credit Card"/>
    <n v="1"/>
    <n v="826"/>
    <n v="1"/>
    <s v="Q3"/>
    <n v="0"/>
    <n v="3"/>
    <n v="0"/>
    <s v="California"/>
    <n v="0"/>
    <n v="0"/>
    <n v="1"/>
    <n v="63"/>
    <n v="5817"/>
    <n v="0"/>
    <n v="2541.42"/>
    <n v="0"/>
    <n v="8358.42"/>
    <n v="0"/>
    <n v="1"/>
    <n v="93517"/>
    <n v="0"/>
  </r>
  <r>
    <n v="31"/>
    <n v="24"/>
    <n v="37.99"/>
    <s v="Active User"/>
    <s v="Active User"/>
    <x v="50"/>
    <x v="509"/>
    <n v="5680"/>
    <x v="1"/>
    <s v="United States"/>
    <x v="836"/>
    <s v="Stayed"/>
    <n v="0"/>
    <n v="0"/>
    <s v="Male"/>
    <n v="1"/>
    <s v="Fiber Optic"/>
    <s v="33.977468, -118.445475"/>
    <n v="33.977468000000002"/>
    <n v="-118.445475"/>
    <n v="0"/>
    <n v="105.35"/>
    <n v="1"/>
    <n v="0"/>
    <n v="0"/>
    <x v="0"/>
    <n v="0"/>
    <n v="1"/>
    <n v="1"/>
    <n v="0"/>
    <s v="Credit Card"/>
    <n v="1"/>
    <n v="18058"/>
    <n v="1"/>
    <s v="Q3"/>
    <n v="0"/>
    <n v="3"/>
    <n v="0"/>
    <s v="California"/>
    <n v="1"/>
    <n v="1"/>
    <n v="1"/>
    <n v="56"/>
    <n v="5794.45"/>
    <n v="0"/>
    <n v="2127.44"/>
    <n v="0"/>
    <n v="7921.89"/>
    <n v="0"/>
    <n v="1"/>
    <n v="90292"/>
    <n v="0"/>
  </r>
  <r>
    <n v="29"/>
    <n v="0"/>
    <n v="7.57"/>
    <s v="Active User"/>
    <s v="Active User"/>
    <x v="54"/>
    <x v="132"/>
    <n v="3358"/>
    <x v="1"/>
    <s v="United States"/>
    <x v="837"/>
    <s v="Joined"/>
    <n v="1"/>
    <n v="0"/>
    <s v="Male"/>
    <n v="0"/>
    <s v="No Internet Service"/>
    <s v="34.236683, -118.517588"/>
    <n v="34.236682999999999"/>
    <n v="-118.517588"/>
    <n v="0"/>
    <n v="20.75"/>
    <n v="0"/>
    <n v="1"/>
    <n v="0"/>
    <x v="0"/>
    <n v="0"/>
    <n v="0"/>
    <n v="0"/>
    <n v="0"/>
    <s v="Credit Card"/>
    <n v="1"/>
    <n v="32307"/>
    <n v="0"/>
    <s v="Q3"/>
    <n v="0"/>
    <n v="5"/>
    <n v="0"/>
    <s v="California"/>
    <n v="0"/>
    <n v="0"/>
    <n v="0"/>
    <n v="1"/>
    <n v="20.75"/>
    <n v="0"/>
    <n v="7.57"/>
    <n v="0"/>
    <n v="28.32"/>
    <n v="1"/>
    <n v="0"/>
    <n v="91325"/>
    <n v="0"/>
  </r>
  <r>
    <n v="64"/>
    <n v="26"/>
    <n v="29.3"/>
    <s v="Attitude"/>
    <s v="Attitude of service provider"/>
    <x v="51"/>
    <x v="510"/>
    <n v="3677"/>
    <x v="1"/>
    <s v="United States"/>
    <x v="838"/>
    <s v="Churned"/>
    <n v="0"/>
    <n v="0"/>
    <s v="Female"/>
    <n v="1"/>
    <s v="Fiber Optic"/>
    <s v="33.631119, -117.567346"/>
    <n v="33.631118999999998"/>
    <n v="-117.567346"/>
    <n v="0"/>
    <n v="86.3"/>
    <n v="0"/>
    <n v="0"/>
    <n v="0"/>
    <x v="0"/>
    <n v="1"/>
    <n v="0"/>
    <n v="1"/>
    <n v="0"/>
    <s v="Bank Withdrawal"/>
    <n v="1"/>
    <n v="32268"/>
    <n v="0"/>
    <s v="Q3"/>
    <n v="0"/>
    <n v="2"/>
    <n v="0"/>
    <s v="California"/>
    <n v="1"/>
    <n v="1"/>
    <n v="0"/>
    <n v="14"/>
    <n v="1180.95"/>
    <n v="10"/>
    <n v="410.2"/>
    <n v="0"/>
    <n v="1601.15"/>
    <n v="0"/>
    <n v="0"/>
    <n v="92679"/>
    <n v="1"/>
  </r>
  <r>
    <n v="40"/>
    <n v="11"/>
    <n v="48.63"/>
    <s v="Active User"/>
    <s v="Active User"/>
    <x v="55"/>
    <x v="511"/>
    <n v="2989"/>
    <x v="1"/>
    <s v="United States"/>
    <x v="839"/>
    <s v="Stayed"/>
    <n v="0"/>
    <n v="0"/>
    <s v="Female"/>
    <n v="1"/>
    <s v="Cable"/>
    <s v="39.194539, -120.988066"/>
    <n v="39.194538999999999"/>
    <n v="-120.988066"/>
    <n v="0"/>
    <n v="54.4"/>
    <n v="1"/>
    <n v="0"/>
    <n v="0"/>
    <x v="0"/>
    <n v="0"/>
    <n v="1"/>
    <n v="0"/>
    <n v="0"/>
    <s v="Bank Withdrawal"/>
    <n v="1"/>
    <n v="23990"/>
    <n v="0"/>
    <s v="Q3"/>
    <n v="0"/>
    <n v="3"/>
    <n v="0"/>
    <s v="California"/>
    <n v="0"/>
    <n v="0"/>
    <n v="0"/>
    <n v="23"/>
    <n v="1249.25"/>
    <n v="0"/>
    <n v="1118.49"/>
    <n v="0"/>
    <n v="2367.7399999999998"/>
    <n v="0"/>
    <n v="1"/>
    <n v="95945"/>
    <n v="0"/>
  </r>
  <r>
    <n v="31"/>
    <n v="24"/>
    <n v="22.41"/>
    <s v="Active User"/>
    <s v="Active User"/>
    <x v="28"/>
    <x v="512"/>
    <n v="4590"/>
    <x v="1"/>
    <s v="United States"/>
    <x v="840"/>
    <s v="Stayed"/>
    <n v="1"/>
    <n v="0"/>
    <s v="Male"/>
    <n v="1"/>
    <s v="Fiber Optic"/>
    <s v="36.657462, -119.595293"/>
    <n v="36.657462000000002"/>
    <n v="-119.595293"/>
    <n v="0"/>
    <n v="99.15"/>
    <n v="0"/>
    <n v="1"/>
    <n v="0"/>
    <x v="1"/>
    <n v="1"/>
    <n v="0"/>
    <n v="1"/>
    <n v="0"/>
    <s v="Credit Card"/>
    <n v="1"/>
    <n v="1965"/>
    <n v="1"/>
    <s v="Q3"/>
    <n v="0"/>
    <n v="5"/>
    <n v="0"/>
    <s v="California"/>
    <n v="1"/>
    <n v="1"/>
    <n v="1"/>
    <n v="64"/>
    <n v="6171.2"/>
    <n v="0"/>
    <n v="1434.24"/>
    <n v="0"/>
    <n v="7605.44"/>
    <n v="0"/>
    <n v="1"/>
    <n v="93616"/>
    <n v="0"/>
  </r>
  <r>
    <n v="71"/>
    <n v="5"/>
    <n v="4.59"/>
    <s v="Active User"/>
    <s v="Active User"/>
    <x v="76"/>
    <x v="258"/>
    <n v="2040"/>
    <x v="2"/>
    <s v="United States"/>
    <x v="841"/>
    <s v="Stayed"/>
    <n v="0"/>
    <n v="0"/>
    <s v="Male"/>
    <n v="1"/>
    <s v="Fiber Optic"/>
    <s v="37.394411, -120.127262"/>
    <n v="37.394410999999998"/>
    <n v="-120.127262"/>
    <n v="1"/>
    <n v="94.3"/>
    <n v="1"/>
    <n v="0"/>
    <n v="1"/>
    <x v="0"/>
    <n v="1"/>
    <n v="0"/>
    <n v="1"/>
    <n v="1"/>
    <s v="Bank Withdrawal"/>
    <n v="1"/>
    <n v="986"/>
    <n v="1"/>
    <s v="Q3"/>
    <n v="1"/>
    <n v="3"/>
    <n v="1"/>
    <s v="California"/>
    <n v="0"/>
    <n v="0"/>
    <n v="1"/>
    <n v="43"/>
    <n v="3953.15"/>
    <n v="0"/>
    <n v="197.37"/>
    <n v="0"/>
    <n v="4150.5200000000004"/>
    <n v="0"/>
    <n v="1"/>
    <n v="95306"/>
    <n v="0"/>
  </r>
  <r>
    <n v="19"/>
    <n v="59"/>
    <n v="0"/>
    <s v="Active User"/>
    <s v="Active User"/>
    <x v="65"/>
    <x v="513"/>
    <n v="3108"/>
    <x v="1"/>
    <s v="United States"/>
    <x v="842"/>
    <s v="Joined"/>
    <n v="0"/>
    <n v="0"/>
    <s v="Male"/>
    <n v="1"/>
    <s v="DSL"/>
    <s v="34.239636, -118.245259"/>
    <n v="34.239635999999997"/>
    <n v="-118.245259"/>
    <n v="0"/>
    <n v="30.4"/>
    <n v="0"/>
    <n v="0"/>
    <n v="0"/>
    <x v="0"/>
    <n v="0"/>
    <n v="0"/>
    <n v="0"/>
    <n v="0"/>
    <s v="Bank Withdrawal"/>
    <n v="0"/>
    <n v="29110"/>
    <n v="1"/>
    <s v="Q3"/>
    <n v="0"/>
    <n v="4"/>
    <n v="0"/>
    <s v="California"/>
    <n v="0"/>
    <n v="0"/>
    <n v="0"/>
    <n v="3"/>
    <n v="82.15"/>
    <n v="0"/>
    <n v="0"/>
    <n v="0"/>
    <n v="82.15"/>
    <n v="1"/>
    <n v="1"/>
    <n v="91214"/>
    <n v="0"/>
  </r>
  <r>
    <n v="55"/>
    <n v="8"/>
    <n v="35.58"/>
    <s v="Competitor"/>
    <s v="Competitor had better devices"/>
    <x v="4"/>
    <x v="16"/>
    <n v="3492"/>
    <x v="1"/>
    <s v="United States"/>
    <x v="843"/>
    <s v="Churned"/>
    <n v="0"/>
    <n v="1"/>
    <s v="Male"/>
    <n v="1"/>
    <s v="Fiber Optic"/>
    <s v="33.581045, -117.14719"/>
    <n v="33.581045000000003"/>
    <n v="-117.14718999999999"/>
    <n v="0"/>
    <n v="104.8"/>
    <n v="1"/>
    <n v="0"/>
    <n v="0"/>
    <x v="0"/>
    <n v="0"/>
    <n v="0"/>
    <n v="0"/>
    <n v="0"/>
    <s v="Bank Withdrawal"/>
    <n v="1"/>
    <n v="18311"/>
    <n v="1"/>
    <s v="Q3"/>
    <n v="0"/>
    <n v="1"/>
    <n v="0"/>
    <s v="California"/>
    <n v="1"/>
    <n v="1"/>
    <n v="1"/>
    <n v="40"/>
    <n v="4131.95"/>
    <n v="0"/>
    <n v="1423.2"/>
    <n v="0"/>
    <n v="5555.15"/>
    <n v="0"/>
    <n v="1"/>
    <n v="92563"/>
    <n v="1"/>
  </r>
  <r>
    <n v="71"/>
    <n v="5"/>
    <n v="0"/>
    <s v="Active User"/>
    <s v="Active User"/>
    <x v="75"/>
    <x v="497"/>
    <n v="2056"/>
    <x v="0"/>
    <s v="United States"/>
    <x v="844"/>
    <s v="Stayed"/>
    <n v="0"/>
    <n v="0"/>
    <s v="Female"/>
    <n v="1"/>
    <s v="Cable"/>
    <s v="40.4785, -124.301372"/>
    <n v="40.478499999999997"/>
    <n v="-124.301372"/>
    <n v="0"/>
    <n v="46.35"/>
    <n v="0"/>
    <n v="0"/>
    <n v="0"/>
    <x v="0"/>
    <n v="0"/>
    <n v="0"/>
    <n v="1"/>
    <n v="0"/>
    <s v="Bank Withdrawal"/>
    <n v="0"/>
    <n v="2965"/>
    <n v="0"/>
    <s v="Q3"/>
    <n v="0"/>
    <n v="4"/>
    <n v="1"/>
    <s v="California"/>
    <n v="1"/>
    <n v="1"/>
    <n v="1"/>
    <n v="14"/>
    <n v="672.7"/>
    <n v="0"/>
    <n v="0"/>
    <n v="0"/>
    <n v="672.7"/>
    <n v="0"/>
    <n v="1"/>
    <n v="95536"/>
    <n v="0"/>
  </r>
  <r>
    <n v="60"/>
    <n v="0"/>
    <n v="47.07"/>
    <s v="Active User"/>
    <s v="Active User"/>
    <x v="40"/>
    <x v="71"/>
    <n v="4192"/>
    <x v="0"/>
    <s v="United States"/>
    <x v="845"/>
    <s v="Stayed"/>
    <n v="0"/>
    <n v="0"/>
    <s v="Female"/>
    <n v="0"/>
    <s v="No Internet Service"/>
    <s v="35.303926, -120.256567"/>
    <n v="35.303925999999997"/>
    <n v="-120.256567"/>
    <n v="0"/>
    <n v="20.6"/>
    <n v="0"/>
    <n v="0"/>
    <n v="0"/>
    <x v="1"/>
    <n v="0"/>
    <n v="0"/>
    <n v="0"/>
    <n v="0"/>
    <s v="Credit Card"/>
    <n v="1"/>
    <n v="2687"/>
    <n v="0"/>
    <s v="Q3"/>
    <n v="0"/>
    <n v="3"/>
    <n v="0"/>
    <s v="California"/>
    <n v="0"/>
    <n v="0"/>
    <n v="0"/>
    <n v="60"/>
    <n v="1093"/>
    <n v="0"/>
    <n v="2824.2"/>
    <n v="0"/>
    <n v="3917.2"/>
    <n v="0"/>
    <n v="0"/>
    <n v="93453"/>
    <n v="0"/>
  </r>
  <r>
    <n v="75"/>
    <n v="8"/>
    <n v="33.49"/>
    <s v="Price"/>
    <s v="Lack of affordable download/upload speed"/>
    <x v="36"/>
    <x v="336"/>
    <n v="6405"/>
    <x v="2"/>
    <s v="United States"/>
    <x v="846"/>
    <s v="Churned"/>
    <n v="0"/>
    <n v="0"/>
    <s v="Female"/>
    <n v="1"/>
    <s v="Fiber Optic"/>
    <s v="36.303793, -119.375646"/>
    <n v="36.303792999999999"/>
    <n v="-119.375646"/>
    <n v="1"/>
    <n v="101.5"/>
    <n v="1"/>
    <n v="0"/>
    <n v="0"/>
    <x v="1"/>
    <n v="1"/>
    <n v="0"/>
    <n v="1"/>
    <n v="1"/>
    <s v="Credit Card"/>
    <n v="1"/>
    <n v="44741"/>
    <n v="0"/>
    <s v="Q3"/>
    <n v="0"/>
    <n v="2"/>
    <n v="1"/>
    <s v="California"/>
    <n v="1"/>
    <n v="1"/>
    <n v="1"/>
    <n v="54"/>
    <n v="5373.1"/>
    <n v="0"/>
    <n v="1808.46"/>
    <n v="0"/>
    <n v="7181.56"/>
    <n v="0"/>
    <n v="1"/>
    <n v="93277"/>
    <n v="1"/>
  </r>
  <r>
    <n v="43"/>
    <n v="6"/>
    <n v="0"/>
    <s v="Active User"/>
    <s v="Active User"/>
    <x v="31"/>
    <x v="71"/>
    <n v="4085"/>
    <x v="0"/>
    <s v="United States"/>
    <x v="847"/>
    <s v="Stayed"/>
    <n v="0"/>
    <n v="1"/>
    <s v="Male"/>
    <n v="1"/>
    <s v="DSL"/>
    <s v="35.303926, -120.256567"/>
    <n v="35.303925999999997"/>
    <n v="-120.256567"/>
    <n v="0"/>
    <n v="61.2"/>
    <n v="0"/>
    <n v="0"/>
    <n v="0"/>
    <x v="0"/>
    <n v="0"/>
    <n v="1"/>
    <n v="1"/>
    <n v="0"/>
    <s v="Credit Card"/>
    <n v="0"/>
    <n v="2687"/>
    <n v="1"/>
    <s v="Q3"/>
    <n v="0"/>
    <n v="3"/>
    <n v="0"/>
    <s v="California"/>
    <n v="1"/>
    <n v="1"/>
    <n v="1"/>
    <n v="72"/>
    <n v="4390.25"/>
    <n v="0"/>
    <n v="0"/>
    <n v="0"/>
    <n v="4390.25"/>
    <n v="0"/>
    <n v="1"/>
    <n v="93453"/>
    <n v="0"/>
  </r>
  <r>
    <n v="69"/>
    <n v="0"/>
    <n v="37.090000000000003"/>
    <s v="Active User"/>
    <s v="Active User"/>
    <x v="36"/>
    <x v="4"/>
    <n v="4772"/>
    <x v="0"/>
    <s v="United States"/>
    <x v="848"/>
    <s v="Stayed"/>
    <n v="1"/>
    <n v="0"/>
    <s v="Male"/>
    <n v="0"/>
    <s v="No Internet Service"/>
    <s v="37.277592, -121.986477"/>
    <n v="37.277591999999999"/>
    <n v="-121.98647699999999"/>
    <n v="1"/>
    <n v="24.4"/>
    <n v="1"/>
    <n v="1"/>
    <n v="9"/>
    <x v="0"/>
    <n v="0"/>
    <n v="0"/>
    <n v="1"/>
    <n v="1"/>
    <s v="Bank Withdrawal"/>
    <n v="1"/>
    <n v="13481"/>
    <n v="0"/>
    <s v="Q3"/>
    <n v="1"/>
    <n v="3"/>
    <n v="1"/>
    <s v="California"/>
    <n v="0"/>
    <n v="0"/>
    <n v="0"/>
    <n v="64"/>
    <n v="1548.65"/>
    <n v="0"/>
    <n v="2373.7600000000002"/>
    <n v="0"/>
    <n v="3922.41"/>
    <n v="0"/>
    <n v="0"/>
    <n v="95130"/>
    <n v="0"/>
  </r>
  <r>
    <n v="52"/>
    <n v="20"/>
    <n v="24.73"/>
    <s v="Active User"/>
    <s v="Active User"/>
    <x v="71"/>
    <x v="421"/>
    <n v="5393"/>
    <x v="1"/>
    <s v="United States"/>
    <x v="849"/>
    <s v="Stayed"/>
    <n v="0"/>
    <n v="1"/>
    <s v="Male"/>
    <n v="1"/>
    <s v="Fiber Optic"/>
    <s v="33.766476, -117.969795"/>
    <n v="33.766475999999997"/>
    <n v="-117.969795"/>
    <n v="0"/>
    <n v="84.3"/>
    <n v="0"/>
    <n v="0"/>
    <n v="0"/>
    <x v="5"/>
    <n v="1"/>
    <n v="1"/>
    <n v="1"/>
    <n v="0"/>
    <s v="Credit Card"/>
    <n v="1"/>
    <n v="23481"/>
    <n v="0"/>
    <s v="Q3"/>
    <n v="0"/>
    <n v="4"/>
    <n v="0"/>
    <s v="California"/>
    <n v="0"/>
    <n v="0"/>
    <n v="0"/>
    <n v="30"/>
    <n v="2438.6"/>
    <n v="130"/>
    <n v="741.9"/>
    <n v="0"/>
    <n v="3310.5"/>
    <n v="0"/>
    <n v="0"/>
    <n v="92844"/>
    <n v="0"/>
  </r>
  <r>
    <n v="68"/>
    <n v="25"/>
    <n v="0"/>
    <s v="Dissatisfaction"/>
    <s v="Product dissatisfaction"/>
    <x v="45"/>
    <x v="514"/>
    <n v="4564"/>
    <x v="1"/>
    <s v="United States"/>
    <x v="850"/>
    <s v="Churned"/>
    <n v="0"/>
    <n v="0"/>
    <s v="Male"/>
    <n v="1"/>
    <s v="DSL"/>
    <s v="37.114335, -122.237162"/>
    <n v="37.114334999999997"/>
    <n v="-122.237162"/>
    <n v="1"/>
    <n v="36.5"/>
    <n v="0"/>
    <n v="0"/>
    <n v="1"/>
    <x v="5"/>
    <n v="0"/>
    <n v="0"/>
    <n v="0"/>
    <n v="1"/>
    <s v="Bank Withdrawal"/>
    <n v="0"/>
    <n v="857"/>
    <n v="0"/>
    <s v="Q3"/>
    <n v="1"/>
    <n v="1"/>
    <n v="1"/>
    <s v="California"/>
    <n v="1"/>
    <n v="0"/>
    <n v="0"/>
    <n v="27"/>
    <n v="1032"/>
    <n v="30"/>
    <n v="0"/>
    <n v="0"/>
    <n v="1062"/>
    <n v="0"/>
    <n v="0"/>
    <n v="95017"/>
    <n v="1"/>
  </r>
  <r>
    <n v="58"/>
    <n v="8"/>
    <n v="34.18"/>
    <s v="Active User"/>
    <s v="Active User"/>
    <x v="34"/>
    <x v="515"/>
    <n v="5183"/>
    <x v="1"/>
    <s v="United States"/>
    <x v="851"/>
    <s v="Stayed"/>
    <n v="0"/>
    <n v="0"/>
    <s v="Male"/>
    <n v="1"/>
    <s v="Fiber Optic"/>
    <s v="40.740138, -122.587476"/>
    <n v="40.740138000000002"/>
    <n v="-122.587476"/>
    <n v="0"/>
    <n v="80.55"/>
    <n v="1"/>
    <n v="0"/>
    <n v="0"/>
    <x v="0"/>
    <n v="1"/>
    <n v="0"/>
    <n v="1"/>
    <n v="0"/>
    <s v="Credit Card"/>
    <n v="1"/>
    <n v="373"/>
    <n v="0"/>
    <s v="Q3"/>
    <n v="0"/>
    <n v="4"/>
    <n v="0"/>
    <s v="California"/>
    <n v="0"/>
    <n v="0"/>
    <n v="0"/>
    <n v="16"/>
    <n v="1248.9000000000001"/>
    <n v="0"/>
    <n v="546.88"/>
    <n v="0"/>
    <n v="1795.78"/>
    <n v="0"/>
    <n v="1"/>
    <n v="96033"/>
    <n v="0"/>
  </r>
  <r>
    <n v="58"/>
    <n v="12"/>
    <n v="47.83"/>
    <s v="Other"/>
    <s v="Moved"/>
    <x v="69"/>
    <x v="516"/>
    <n v="2937"/>
    <x v="1"/>
    <s v="United States"/>
    <x v="852"/>
    <s v="Churned"/>
    <n v="0"/>
    <n v="1"/>
    <s v="Male"/>
    <n v="1"/>
    <s v="DSL"/>
    <s v="39.043387, -121.409837"/>
    <n v="39.043387000000003"/>
    <n v="-121.409837"/>
    <n v="0"/>
    <n v="62.05"/>
    <n v="1"/>
    <n v="0"/>
    <n v="0"/>
    <x v="2"/>
    <n v="0"/>
    <n v="0"/>
    <n v="0"/>
    <n v="0"/>
    <s v="Mailed Check"/>
    <n v="1"/>
    <n v="3600"/>
    <n v="1"/>
    <s v="Q3"/>
    <n v="0"/>
    <n v="2"/>
    <n v="0"/>
    <s v="California"/>
    <n v="0"/>
    <n v="0"/>
    <n v="0"/>
    <n v="1"/>
    <n v="62.05"/>
    <n v="10"/>
    <n v="47.83"/>
    <n v="0"/>
    <n v="119.88"/>
    <n v="0"/>
    <n v="0"/>
    <n v="95692"/>
    <n v="1"/>
  </r>
  <r>
    <n v="69"/>
    <n v="15"/>
    <n v="30.87"/>
    <s v="Competitor"/>
    <s v="Competitor made better offer"/>
    <x v="20"/>
    <x v="9"/>
    <n v="2018"/>
    <x v="1"/>
    <s v="United States"/>
    <x v="853"/>
    <s v="Churned"/>
    <n v="0"/>
    <n v="0"/>
    <s v="Male"/>
    <n v="1"/>
    <s v="Fiber Optic"/>
    <s v="32.85723, -117.209754"/>
    <n v="32.857230000000001"/>
    <n v="-117.209774"/>
    <n v="0"/>
    <n v="76.099999999999994"/>
    <n v="1"/>
    <n v="0"/>
    <n v="0"/>
    <x v="5"/>
    <n v="0"/>
    <n v="0"/>
    <n v="1"/>
    <n v="0"/>
    <s v="Bank Withdrawal"/>
    <n v="1"/>
    <n v="34902"/>
    <n v="0"/>
    <s v="Q3"/>
    <n v="0"/>
    <n v="2"/>
    <n v="1"/>
    <s v="California"/>
    <n v="0"/>
    <n v="0"/>
    <n v="0"/>
    <n v="24"/>
    <n v="1712.7"/>
    <n v="0"/>
    <n v="740.88"/>
    <n v="0"/>
    <n v="2453.58"/>
    <n v="0"/>
    <n v="1"/>
    <n v="92122"/>
    <n v="1"/>
  </r>
  <r>
    <n v="67"/>
    <n v="18"/>
    <n v="30.8"/>
    <s v="Attitude"/>
    <s v="Attitude of support person"/>
    <x v="72"/>
    <x v="516"/>
    <n v="5745"/>
    <x v="1"/>
    <s v="United States"/>
    <x v="854"/>
    <s v="Churned"/>
    <n v="0"/>
    <n v="0"/>
    <s v="Male"/>
    <n v="1"/>
    <s v="Fiber Optic"/>
    <s v="39.043387, -121.409837"/>
    <n v="39.043387000000003"/>
    <n v="-121.409837"/>
    <n v="0"/>
    <n v="84.4"/>
    <n v="1"/>
    <n v="0"/>
    <n v="0"/>
    <x v="0"/>
    <n v="0"/>
    <n v="0"/>
    <n v="1"/>
    <n v="0"/>
    <s v="Credit Card"/>
    <n v="1"/>
    <n v="3600"/>
    <n v="0"/>
    <s v="Q3"/>
    <n v="0"/>
    <n v="2"/>
    <n v="1"/>
    <s v="California"/>
    <n v="1"/>
    <n v="0"/>
    <n v="0"/>
    <n v="9"/>
    <n v="732.5"/>
    <n v="0"/>
    <n v="277.2"/>
    <n v="0"/>
    <n v="1009.7"/>
    <n v="0"/>
    <n v="1"/>
    <n v="95692"/>
    <n v="1"/>
  </r>
  <r>
    <n v="24"/>
    <n v="27"/>
    <n v="8.7899999999999991"/>
    <s v="Active User"/>
    <s v="Active User"/>
    <x v="52"/>
    <x v="366"/>
    <n v="4276"/>
    <x v="2"/>
    <s v="United States"/>
    <x v="855"/>
    <s v="Stayed"/>
    <n v="0"/>
    <n v="1"/>
    <s v="Female"/>
    <n v="1"/>
    <s v="Cable"/>
    <s v="33.716136, -117.752574"/>
    <n v="33.716135999999999"/>
    <n v="-117.752574"/>
    <n v="1"/>
    <n v="58.45"/>
    <n v="0"/>
    <n v="0"/>
    <n v="8"/>
    <x v="5"/>
    <n v="1"/>
    <n v="1"/>
    <n v="1"/>
    <n v="1"/>
    <s v="Credit Card"/>
    <n v="1"/>
    <n v="26419"/>
    <n v="0"/>
    <s v="Q3"/>
    <n v="1"/>
    <n v="4"/>
    <n v="0"/>
    <s v="California"/>
    <n v="0"/>
    <n v="0"/>
    <n v="0"/>
    <n v="33"/>
    <n v="1955.4"/>
    <n v="0"/>
    <n v="290.07"/>
    <n v="0"/>
    <n v="2245.4699999999998"/>
    <n v="1"/>
    <n v="1"/>
    <n v="92620"/>
    <n v="0"/>
  </r>
  <r>
    <n v="47"/>
    <n v="14"/>
    <n v="0"/>
    <s v="Active User"/>
    <s v="Active User"/>
    <x v="53"/>
    <x v="4"/>
    <n v="3463"/>
    <x v="2"/>
    <s v="United States"/>
    <x v="856"/>
    <s v="Stayed"/>
    <n v="0"/>
    <n v="1"/>
    <s v="Male"/>
    <n v="1"/>
    <s v="DSL"/>
    <s v="37.343827, -121.883119"/>
    <n v="37.343826999999997"/>
    <n v="-121.88311899999999"/>
    <n v="0"/>
    <n v="35.299999999999997"/>
    <n v="0"/>
    <n v="0"/>
    <n v="0"/>
    <x v="0"/>
    <n v="0"/>
    <n v="1"/>
    <n v="0"/>
    <n v="0"/>
    <s v="Credit Card"/>
    <n v="0"/>
    <n v="52334"/>
    <n v="0"/>
    <s v="Q3"/>
    <n v="0"/>
    <n v="4"/>
    <n v="0"/>
    <s v="California"/>
    <n v="0"/>
    <n v="0"/>
    <n v="0"/>
    <n v="7"/>
    <n v="264.8"/>
    <n v="0"/>
    <n v="0"/>
    <n v="0"/>
    <n v="264.8"/>
    <n v="0"/>
    <n v="1"/>
    <n v="95112"/>
    <n v="0"/>
  </r>
  <r>
    <n v="74"/>
    <n v="22"/>
    <n v="32.92"/>
    <s v="Active User"/>
    <s v="Active User"/>
    <x v="40"/>
    <x v="316"/>
    <n v="2125"/>
    <x v="2"/>
    <s v="United States"/>
    <x v="857"/>
    <s v="Stayed"/>
    <n v="0"/>
    <n v="1"/>
    <s v="Female"/>
    <n v="1"/>
    <s v="Fiber Optic"/>
    <s v="37.410567, -122.297152"/>
    <n v="37.410567"/>
    <n v="-122.297152"/>
    <n v="0"/>
    <n v="110.8"/>
    <n v="1"/>
    <n v="0"/>
    <n v="0"/>
    <x v="0"/>
    <n v="1"/>
    <n v="1"/>
    <n v="1"/>
    <n v="0"/>
    <s v="Bank Withdrawal"/>
    <n v="1"/>
    <n v="25569"/>
    <n v="1"/>
    <s v="Q3"/>
    <n v="0"/>
    <n v="3"/>
    <n v="1"/>
    <s v="California"/>
    <n v="1"/>
    <n v="1"/>
    <n v="1"/>
    <n v="35"/>
    <n v="3836.3"/>
    <n v="110"/>
    <n v="1152.2"/>
    <n v="0"/>
    <n v="5098.5"/>
    <n v="0"/>
    <n v="0"/>
    <n v="94062"/>
    <n v="0"/>
  </r>
  <r>
    <n v="69"/>
    <n v="5"/>
    <n v="11.63"/>
    <s v="Active User"/>
    <s v="Active User"/>
    <x v="14"/>
    <x v="517"/>
    <n v="5569"/>
    <x v="2"/>
    <s v="United States"/>
    <x v="858"/>
    <s v="Stayed"/>
    <n v="0"/>
    <n v="1"/>
    <s v="Female"/>
    <n v="1"/>
    <s v="Fiber Optic"/>
    <s v="34.312945, -118.858169"/>
    <n v="34.312944999999999"/>
    <n v="-118.858169"/>
    <n v="0"/>
    <n v="102.85"/>
    <n v="1"/>
    <n v="0"/>
    <n v="0"/>
    <x v="3"/>
    <n v="0"/>
    <n v="0"/>
    <n v="1"/>
    <n v="0"/>
    <s v="Credit Card"/>
    <n v="1"/>
    <n v="32984"/>
    <n v="1"/>
    <s v="Q3"/>
    <n v="0"/>
    <n v="3"/>
    <n v="1"/>
    <s v="California"/>
    <n v="1"/>
    <n v="0"/>
    <n v="1"/>
    <n v="66"/>
    <n v="6976.75"/>
    <n v="60"/>
    <n v="767.58"/>
    <n v="0"/>
    <n v="7804.33"/>
    <n v="0"/>
    <n v="0"/>
    <n v="93021"/>
    <n v="0"/>
  </r>
  <r>
    <n v="28"/>
    <n v="0"/>
    <n v="5.0199999999999996"/>
    <s v="Active User"/>
    <s v="Active User"/>
    <x v="74"/>
    <x v="38"/>
    <n v="3313"/>
    <x v="1"/>
    <s v="United States"/>
    <x v="859"/>
    <s v="Joined"/>
    <n v="0"/>
    <n v="0"/>
    <s v="Female"/>
    <n v="0"/>
    <s v="No Internet Service"/>
    <s v="38.542532, -121.378826"/>
    <n v="38.542532000000001"/>
    <n v="-121.378826"/>
    <n v="0"/>
    <n v="19.100000000000001"/>
    <n v="0"/>
    <n v="0"/>
    <n v="0"/>
    <x v="0"/>
    <n v="0"/>
    <n v="0"/>
    <n v="0"/>
    <n v="0"/>
    <s v="Mailed Check"/>
    <n v="1"/>
    <n v="38818"/>
    <n v="0"/>
    <s v="Q3"/>
    <n v="0"/>
    <n v="5"/>
    <n v="0"/>
    <s v="California"/>
    <n v="0"/>
    <n v="0"/>
    <n v="0"/>
    <n v="1"/>
    <n v="19.100000000000001"/>
    <n v="0"/>
    <n v="5.0199999999999996"/>
    <n v="0"/>
    <n v="24.12"/>
    <n v="1"/>
    <n v="0"/>
    <n v="95826"/>
    <n v="0"/>
  </r>
  <r>
    <n v="64"/>
    <n v="21"/>
    <n v="3.47"/>
    <s v="Active User"/>
    <s v="Active User"/>
    <x v="71"/>
    <x v="518"/>
    <n v="6072"/>
    <x v="2"/>
    <s v="United States"/>
    <x v="860"/>
    <s v="Stayed"/>
    <n v="1"/>
    <n v="1"/>
    <s v="Female"/>
    <n v="1"/>
    <s v="Fiber Optic"/>
    <s v="37.971751, -122.611873"/>
    <n v="37.971750999999998"/>
    <n v="-122.611873"/>
    <n v="1"/>
    <n v="84.8"/>
    <n v="0"/>
    <n v="3"/>
    <n v="5"/>
    <x v="0"/>
    <n v="1"/>
    <n v="1"/>
    <n v="0"/>
    <n v="1"/>
    <s v="Bank Withdrawal"/>
    <n v="1"/>
    <n v="8486"/>
    <n v="0"/>
    <s v="Q3"/>
    <n v="1"/>
    <n v="4"/>
    <n v="0"/>
    <s v="California"/>
    <n v="0"/>
    <n v="0"/>
    <n v="0"/>
    <n v="67"/>
    <n v="5598.3"/>
    <n v="0"/>
    <n v="232.49"/>
    <n v="0"/>
    <n v="5830.79"/>
    <n v="0"/>
    <n v="1"/>
    <n v="94930"/>
    <n v="0"/>
  </r>
  <r>
    <n v="49"/>
    <n v="0"/>
    <n v="15.87"/>
    <s v="Active User"/>
    <s v="Active User"/>
    <x v="41"/>
    <x v="290"/>
    <n v="4404"/>
    <x v="0"/>
    <s v="United States"/>
    <x v="861"/>
    <s v="Stayed"/>
    <n v="0"/>
    <n v="0"/>
    <s v="Female"/>
    <n v="0"/>
    <s v="No Internet Service"/>
    <s v="34.432843, -118.730106"/>
    <n v="34.432842999999998"/>
    <n v="-118.73010600000001"/>
    <n v="0"/>
    <n v="19.7"/>
    <n v="0"/>
    <n v="0"/>
    <n v="0"/>
    <x v="0"/>
    <n v="0"/>
    <n v="0"/>
    <n v="0"/>
    <n v="0"/>
    <s v="Credit Card"/>
    <n v="1"/>
    <n v="1459"/>
    <n v="0"/>
    <s v="Q3"/>
    <n v="0"/>
    <n v="5"/>
    <n v="0"/>
    <s v="California"/>
    <n v="0"/>
    <n v="0"/>
    <n v="0"/>
    <n v="20"/>
    <n v="406.95"/>
    <n v="0"/>
    <n v="317.39999999999998"/>
    <n v="0"/>
    <n v="724.35"/>
    <n v="0"/>
    <n v="0"/>
    <n v="93040"/>
    <n v="0"/>
  </r>
  <r>
    <n v="62"/>
    <n v="27"/>
    <n v="15.59"/>
    <s v="Active User"/>
    <s v="Active User"/>
    <x v="51"/>
    <x v="519"/>
    <n v="3122"/>
    <x v="1"/>
    <s v="United States"/>
    <x v="862"/>
    <s v="Joined"/>
    <n v="0"/>
    <n v="0"/>
    <s v="Female"/>
    <n v="1"/>
    <s v="Cable"/>
    <s v="36.52588, -121.396719"/>
    <n v="36.525880000000001"/>
    <n v="-121.396719"/>
    <n v="0"/>
    <n v="44.6"/>
    <n v="0"/>
    <n v="0"/>
    <n v="0"/>
    <x v="0"/>
    <n v="0"/>
    <n v="0"/>
    <n v="0"/>
    <n v="0"/>
    <s v="Bank Withdrawal"/>
    <n v="1"/>
    <n v="9023"/>
    <n v="0"/>
    <s v="Q3"/>
    <n v="0"/>
    <n v="4"/>
    <n v="0"/>
    <s v="California"/>
    <n v="0"/>
    <n v="0"/>
    <n v="0"/>
    <n v="3"/>
    <n v="122.7"/>
    <n v="0"/>
    <n v="46.77"/>
    <n v="0"/>
    <n v="169.47"/>
    <n v="0"/>
    <n v="1"/>
    <n v="93926"/>
    <n v="0"/>
  </r>
  <r>
    <n v="43"/>
    <n v="56"/>
    <n v="31.86"/>
    <s v="Active User"/>
    <s v="Active User"/>
    <x v="68"/>
    <x v="520"/>
    <n v="5052"/>
    <x v="2"/>
    <s v="United States"/>
    <x v="863"/>
    <s v="Stayed"/>
    <n v="1"/>
    <n v="1"/>
    <s v="Male"/>
    <n v="1"/>
    <s v="DSL"/>
    <s v="36.625114, -121.823565"/>
    <n v="36.625114000000004"/>
    <n v="-121.823565"/>
    <n v="1"/>
    <n v="78.75"/>
    <n v="1"/>
    <n v="3"/>
    <n v="7"/>
    <x v="0"/>
    <n v="0"/>
    <n v="0"/>
    <n v="1"/>
    <n v="1"/>
    <s v="Credit Card"/>
    <n v="1"/>
    <n v="38244"/>
    <n v="1"/>
    <s v="Q3"/>
    <n v="1"/>
    <n v="4"/>
    <n v="0"/>
    <s v="California"/>
    <n v="1"/>
    <n v="1"/>
    <n v="1"/>
    <n v="53"/>
    <n v="3942.45"/>
    <n v="0"/>
    <n v="1688.58"/>
    <n v="0"/>
    <n v="5631.03"/>
    <n v="0"/>
    <n v="1"/>
    <n v="93955"/>
    <n v="0"/>
  </r>
  <r>
    <n v="41"/>
    <n v="27"/>
    <n v="27.28"/>
    <s v="Competitor"/>
    <s v="Competitor had better devices"/>
    <x v="67"/>
    <x v="249"/>
    <n v="3156"/>
    <x v="1"/>
    <s v="United States"/>
    <x v="864"/>
    <s v="Churned"/>
    <n v="0"/>
    <n v="0"/>
    <s v="Male"/>
    <n v="1"/>
    <s v="Fiber Optic"/>
    <s v="33.818, -117.974404"/>
    <n v="33.817999999999998"/>
    <n v="-117.97440400000001"/>
    <n v="0"/>
    <n v="70"/>
    <n v="0"/>
    <n v="0"/>
    <n v="0"/>
    <x v="0"/>
    <n v="0"/>
    <n v="0"/>
    <n v="1"/>
    <n v="0"/>
    <s v="Bank Withdrawal"/>
    <n v="1"/>
    <n v="81333"/>
    <n v="0"/>
    <s v="Q3"/>
    <n v="0"/>
    <n v="1"/>
    <n v="0"/>
    <s v="California"/>
    <n v="0"/>
    <n v="0"/>
    <n v="0"/>
    <n v="10"/>
    <n v="740"/>
    <n v="0"/>
    <n v="272.8"/>
    <n v="0"/>
    <n v="1012.8"/>
    <n v="0"/>
    <n v="1"/>
    <n v="92804"/>
    <n v="1"/>
  </r>
  <r>
    <n v="74"/>
    <n v="26"/>
    <n v="27.68"/>
    <s v="Active User"/>
    <s v="Active User"/>
    <x v="10"/>
    <x v="413"/>
    <n v="6442"/>
    <x v="2"/>
    <s v="United States"/>
    <x v="865"/>
    <s v="Stayed"/>
    <n v="0"/>
    <n v="1"/>
    <s v="Female"/>
    <n v="1"/>
    <s v="Fiber Optic"/>
    <s v="33.309852, -116.823091"/>
    <n v="33.309851999999999"/>
    <n v="-116.82309100000001"/>
    <n v="1"/>
    <n v="100.5"/>
    <n v="1"/>
    <n v="0"/>
    <n v="3"/>
    <x v="0"/>
    <n v="0"/>
    <n v="0"/>
    <n v="1"/>
    <n v="1"/>
    <s v="Credit Card"/>
    <n v="1"/>
    <n v="234"/>
    <n v="0"/>
    <s v="Q3"/>
    <n v="1"/>
    <n v="5"/>
    <n v="1"/>
    <s v="California"/>
    <n v="1"/>
    <n v="0"/>
    <n v="1"/>
    <n v="60"/>
    <n v="6029"/>
    <n v="0"/>
    <n v="1660.8"/>
    <n v="0"/>
    <n v="7689.8"/>
    <n v="0"/>
    <n v="1"/>
    <n v="92060"/>
    <n v="0"/>
  </r>
  <r>
    <n v="79"/>
    <n v="0"/>
    <n v="4.99"/>
    <s v="Active User"/>
    <s v="Active User"/>
    <x v="75"/>
    <x v="148"/>
    <n v="4309"/>
    <x v="0"/>
    <s v="United States"/>
    <x v="866"/>
    <s v="Stayed"/>
    <n v="0"/>
    <n v="0"/>
    <s v="Male"/>
    <n v="0"/>
    <s v="No Internet Service"/>
    <s v="38.749466, -121.184196"/>
    <n v="38.749465999999998"/>
    <n v="-121.184196"/>
    <n v="0"/>
    <n v="20.05"/>
    <n v="0"/>
    <n v="0"/>
    <n v="0"/>
    <x v="0"/>
    <n v="0"/>
    <n v="0"/>
    <n v="1"/>
    <n v="0"/>
    <s v="Bank Withdrawal"/>
    <n v="1"/>
    <n v="20675"/>
    <n v="0"/>
    <s v="Q3"/>
    <n v="0"/>
    <n v="4"/>
    <n v="1"/>
    <s v="California"/>
    <n v="0"/>
    <n v="0"/>
    <n v="0"/>
    <n v="64"/>
    <n v="1198.05"/>
    <n v="0"/>
    <n v="319.36"/>
    <n v="0"/>
    <n v="1517.41"/>
    <n v="0"/>
    <n v="0"/>
    <n v="95746"/>
    <n v="0"/>
  </r>
  <r>
    <n v="64"/>
    <n v="8"/>
    <n v="0"/>
    <s v="Active User"/>
    <s v="Active User"/>
    <x v="15"/>
    <x v="327"/>
    <n v="4740"/>
    <x v="0"/>
    <s v="United States"/>
    <x v="867"/>
    <s v="Stayed"/>
    <n v="0"/>
    <n v="1"/>
    <s v="Female"/>
    <n v="1"/>
    <s v="DSL"/>
    <s v="40.363446, -123.835041"/>
    <n v="40.363446000000003"/>
    <n v="-123.835041"/>
    <n v="1"/>
    <n v="56.05"/>
    <n v="0"/>
    <n v="0"/>
    <n v="2"/>
    <x v="0"/>
    <n v="1"/>
    <n v="1"/>
    <n v="0"/>
    <n v="1"/>
    <s v="Credit Card"/>
    <n v="0"/>
    <n v="400"/>
    <n v="1"/>
    <s v="Q3"/>
    <n v="1"/>
    <n v="4"/>
    <n v="0"/>
    <s v="California"/>
    <n v="0"/>
    <n v="0"/>
    <n v="1"/>
    <n v="10"/>
    <n v="560.5"/>
    <n v="0"/>
    <n v="0"/>
    <n v="0"/>
    <n v="560.5"/>
    <n v="0"/>
    <n v="1"/>
    <n v="95569"/>
    <n v="0"/>
  </r>
  <r>
    <n v="72"/>
    <n v="15"/>
    <n v="34.51"/>
    <s v="Competitor"/>
    <s v="Competitor had better devices"/>
    <x v="77"/>
    <x v="338"/>
    <n v="3438"/>
    <x v="1"/>
    <s v="United States"/>
    <x v="868"/>
    <s v="Churned"/>
    <n v="0"/>
    <n v="0"/>
    <s v="Female"/>
    <n v="1"/>
    <s v="Fiber Optic"/>
    <s v="33.86532, -118.396336"/>
    <n v="33.865319999999997"/>
    <n v="-118.39633600000001"/>
    <n v="0"/>
    <n v="69.599999999999994"/>
    <n v="0"/>
    <n v="0"/>
    <n v="0"/>
    <x v="2"/>
    <n v="0"/>
    <n v="0"/>
    <n v="1"/>
    <n v="0"/>
    <s v="Bank Withdrawal"/>
    <n v="1"/>
    <n v="18693"/>
    <n v="0"/>
    <s v="Q3"/>
    <n v="0"/>
    <n v="1"/>
    <n v="1"/>
    <s v="California"/>
    <n v="0"/>
    <n v="0"/>
    <n v="0"/>
    <n v="1"/>
    <n v="69.599999999999994"/>
    <n v="0"/>
    <n v="34.51"/>
    <n v="0"/>
    <n v="104.11"/>
    <n v="0"/>
    <n v="1"/>
    <n v="90254"/>
    <n v="1"/>
  </r>
  <r>
    <n v="51"/>
    <n v="0"/>
    <n v="2.83"/>
    <s v="Active User"/>
    <s v="Active User"/>
    <x v="18"/>
    <x v="108"/>
    <n v="4535"/>
    <x v="0"/>
    <s v="United States"/>
    <x v="869"/>
    <s v="Stayed"/>
    <n v="1"/>
    <n v="0"/>
    <s v="Female"/>
    <n v="0"/>
    <s v="No Internet Service"/>
    <s v="40.656287, -121.428965"/>
    <n v="40.656286999999999"/>
    <n v="-121.42896500000001"/>
    <n v="0"/>
    <n v="26"/>
    <n v="1"/>
    <n v="3"/>
    <n v="0"/>
    <x v="1"/>
    <n v="0"/>
    <n v="0"/>
    <n v="0"/>
    <n v="0"/>
    <s v="Bank Withdrawal"/>
    <n v="1"/>
    <n v="182"/>
    <n v="0"/>
    <s v="Q3"/>
    <n v="0"/>
    <n v="3"/>
    <n v="0"/>
    <s v="California"/>
    <n v="0"/>
    <n v="0"/>
    <n v="0"/>
    <n v="62"/>
    <n v="1638.7"/>
    <n v="0"/>
    <n v="175.46"/>
    <n v="0"/>
    <n v="1814.16"/>
    <n v="0"/>
    <n v="0"/>
    <n v="96071"/>
    <n v="0"/>
  </r>
  <r>
    <n v="55"/>
    <n v="0"/>
    <n v="3.87"/>
    <s v="Active User"/>
    <s v="Active User"/>
    <x v="34"/>
    <x v="521"/>
    <n v="4328"/>
    <x v="0"/>
    <s v="United States"/>
    <x v="870"/>
    <s v="Stayed"/>
    <n v="1"/>
    <n v="0"/>
    <s v="Male"/>
    <n v="0"/>
    <s v="No Internet Service"/>
    <s v="40.345949, -120.081187"/>
    <n v="40.345948999999997"/>
    <n v="-120.081187"/>
    <n v="1"/>
    <n v="20.05"/>
    <n v="0"/>
    <n v="1"/>
    <n v="4"/>
    <x v="0"/>
    <n v="0"/>
    <n v="0"/>
    <n v="0"/>
    <n v="1"/>
    <s v="Credit Card"/>
    <n v="1"/>
    <n v="162"/>
    <n v="0"/>
    <s v="Q3"/>
    <n v="1"/>
    <n v="4"/>
    <n v="0"/>
    <s v="California"/>
    <n v="0"/>
    <n v="0"/>
    <n v="0"/>
    <n v="20"/>
    <n v="400"/>
    <n v="0"/>
    <n v="77.400000000000006"/>
    <n v="0"/>
    <n v="477.4"/>
    <n v="0"/>
    <n v="0"/>
    <n v="96136"/>
    <n v="0"/>
  </r>
  <r>
    <n v="73"/>
    <n v="18"/>
    <n v="11.01"/>
    <s v="Active User"/>
    <s v="Active User"/>
    <x v="18"/>
    <x v="308"/>
    <n v="3660"/>
    <x v="0"/>
    <s v="United States"/>
    <x v="871"/>
    <s v="Stayed"/>
    <n v="0"/>
    <n v="0"/>
    <s v="Female"/>
    <n v="1"/>
    <s v="Cable"/>
    <s v="33.902211, -117.914922"/>
    <n v="33.902211000000001"/>
    <n v="-117.914922"/>
    <n v="0"/>
    <n v="51.3"/>
    <n v="0"/>
    <n v="0"/>
    <n v="0"/>
    <x v="0"/>
    <n v="1"/>
    <n v="0"/>
    <n v="1"/>
    <n v="0"/>
    <s v="Credit Card"/>
    <n v="1"/>
    <n v="21157"/>
    <n v="0"/>
    <s v="Q3"/>
    <n v="0"/>
    <n v="4"/>
    <n v="1"/>
    <s v="California"/>
    <n v="0"/>
    <n v="0"/>
    <n v="0"/>
    <n v="7"/>
    <n v="419.35"/>
    <n v="0"/>
    <n v="77.069999999999993"/>
    <n v="0"/>
    <n v="496.42"/>
    <n v="0"/>
    <n v="1"/>
    <n v="92835"/>
    <n v="0"/>
  </r>
  <r>
    <n v="66"/>
    <n v="27"/>
    <n v="27.35"/>
    <s v="Competitor"/>
    <s v="Competitor had better devices"/>
    <x v="51"/>
    <x v="522"/>
    <n v="3305"/>
    <x v="1"/>
    <s v="United States"/>
    <x v="872"/>
    <s v="Churned"/>
    <n v="0"/>
    <n v="1"/>
    <s v="Female"/>
    <n v="1"/>
    <s v="Fiber Optic"/>
    <s v="33.796568, -116.924723"/>
    <n v="33.796568000000001"/>
    <n v="-116.924723"/>
    <n v="0"/>
    <n v="84.85"/>
    <n v="0"/>
    <n v="0"/>
    <n v="0"/>
    <x v="0"/>
    <n v="0"/>
    <n v="0"/>
    <n v="1"/>
    <n v="0"/>
    <s v="Credit Card"/>
    <n v="1"/>
    <n v="21349"/>
    <n v="0"/>
    <s v="Q3"/>
    <n v="0"/>
    <n v="1"/>
    <n v="1"/>
    <s v="California"/>
    <n v="0"/>
    <n v="0"/>
    <n v="1"/>
    <n v="5"/>
    <n v="415.55"/>
    <n v="20"/>
    <n v="136.75"/>
    <n v="0"/>
    <n v="572.29999999999995"/>
    <n v="0"/>
    <n v="0"/>
    <n v="92583"/>
    <n v="1"/>
  </r>
  <r>
    <n v="34"/>
    <n v="23"/>
    <n v="31.68"/>
    <s v="Active User"/>
    <s v="Active User"/>
    <x v="19"/>
    <x v="5"/>
    <n v="5584"/>
    <x v="1"/>
    <s v="United States"/>
    <x v="873"/>
    <s v="Stayed"/>
    <n v="0"/>
    <n v="0"/>
    <s v="Female"/>
    <n v="1"/>
    <s v="Cable"/>
    <s v="37.974498, -121.319568"/>
    <n v="37.974497999999997"/>
    <n v="-121.319568"/>
    <n v="0"/>
    <n v="48.85"/>
    <n v="0"/>
    <n v="0"/>
    <n v="0"/>
    <x v="0"/>
    <n v="1"/>
    <n v="0"/>
    <n v="0"/>
    <n v="0"/>
    <s v="Bank Withdrawal"/>
    <n v="1"/>
    <n v="30476"/>
    <n v="0"/>
    <s v="Q3"/>
    <n v="0"/>
    <n v="5"/>
    <n v="0"/>
    <s v="California"/>
    <n v="0"/>
    <n v="0"/>
    <n v="0"/>
    <n v="15"/>
    <n v="736.8"/>
    <n v="0"/>
    <n v="475.2"/>
    <n v="0"/>
    <n v="1212"/>
    <n v="0"/>
    <n v="1"/>
    <n v="95204"/>
    <n v="0"/>
  </r>
  <r>
    <n v="61"/>
    <n v="21"/>
    <n v="23.02"/>
    <s v="Active User"/>
    <s v="Active User"/>
    <x v="34"/>
    <x v="38"/>
    <n v="5898"/>
    <x v="0"/>
    <s v="United States"/>
    <x v="874"/>
    <s v="Stayed"/>
    <n v="1"/>
    <n v="1"/>
    <s v="Female"/>
    <n v="1"/>
    <s v="Cable"/>
    <s v="38.584505, -121.491956"/>
    <n v="38.584505"/>
    <n v="-121.491956"/>
    <n v="1"/>
    <n v="59.8"/>
    <n v="1"/>
    <n v="3"/>
    <n v="9"/>
    <x v="0"/>
    <n v="1"/>
    <n v="0"/>
    <n v="1"/>
    <n v="1"/>
    <s v="Bank Withdrawal"/>
    <n v="1"/>
    <n v="16599"/>
    <n v="0"/>
    <s v="Q3"/>
    <n v="1"/>
    <n v="5"/>
    <n v="0"/>
    <s v="California"/>
    <n v="0"/>
    <n v="0"/>
    <n v="0"/>
    <n v="54"/>
    <n v="3246.45"/>
    <n v="0"/>
    <n v="1243.08"/>
    <n v="0"/>
    <n v="4489.53"/>
    <n v="0"/>
    <n v="1"/>
    <n v="95814"/>
    <n v="0"/>
  </r>
  <r>
    <n v="55"/>
    <n v="30"/>
    <n v="28.04"/>
    <s v="Attitude"/>
    <s v="Attitude of service provider"/>
    <x v="13"/>
    <x v="523"/>
    <n v="5075"/>
    <x v="1"/>
    <s v="United States"/>
    <x v="875"/>
    <s v="Churned"/>
    <n v="0"/>
    <n v="0"/>
    <s v="Female"/>
    <n v="1"/>
    <s v="Fiber Optic"/>
    <s v="33.881158, -117.854783"/>
    <n v="33.881157999999999"/>
    <n v="-117.854783"/>
    <n v="1"/>
    <n v="78.8"/>
    <n v="0"/>
    <n v="0"/>
    <n v="1"/>
    <x v="2"/>
    <n v="0"/>
    <n v="0"/>
    <n v="0"/>
    <n v="1"/>
    <s v="Bank Withdrawal"/>
    <n v="1"/>
    <n v="48170"/>
    <n v="0"/>
    <s v="Q3"/>
    <n v="1"/>
    <n v="3"/>
    <n v="0"/>
    <s v="California"/>
    <n v="0"/>
    <n v="0"/>
    <n v="1"/>
    <n v="1"/>
    <n v="78.8"/>
    <n v="0"/>
    <n v="28.04"/>
    <n v="0"/>
    <n v="106.84"/>
    <n v="0"/>
    <n v="1"/>
    <n v="92870"/>
    <n v="1"/>
  </r>
  <r>
    <n v="52"/>
    <n v="15"/>
    <n v="37.799999999999997"/>
    <s v="Attitude"/>
    <s v="Attitude of support person"/>
    <x v="24"/>
    <x v="524"/>
    <n v="5615"/>
    <x v="1"/>
    <s v="United States"/>
    <x v="876"/>
    <s v="Churned"/>
    <n v="0"/>
    <n v="1"/>
    <s v="Male"/>
    <n v="1"/>
    <s v="Fiber Optic"/>
    <s v="38.336216, -120.76901"/>
    <n v="38.336216"/>
    <n v="-120.76900999999999"/>
    <n v="1"/>
    <n v="94.7"/>
    <n v="0"/>
    <n v="0"/>
    <n v="7"/>
    <x v="0"/>
    <n v="0"/>
    <n v="0"/>
    <n v="1"/>
    <n v="1"/>
    <s v="Credit Card"/>
    <n v="1"/>
    <n v="6202"/>
    <n v="0"/>
    <s v="Q3"/>
    <n v="1"/>
    <n v="2"/>
    <n v="0"/>
    <s v="California"/>
    <n v="1"/>
    <n v="1"/>
    <n v="1"/>
    <n v="22"/>
    <n v="1914.9"/>
    <n v="0"/>
    <n v="831.6"/>
    <n v="0"/>
    <n v="2746.5"/>
    <n v="0"/>
    <n v="1"/>
    <n v="95642"/>
    <n v="1"/>
  </r>
  <r>
    <n v="56"/>
    <n v="16"/>
    <n v="46.74"/>
    <s v="Dissatisfaction"/>
    <s v="Product dissatisfaction"/>
    <x v="45"/>
    <x v="293"/>
    <n v="5527"/>
    <x v="1"/>
    <s v="United States"/>
    <x v="877"/>
    <s v="Churned"/>
    <n v="0"/>
    <n v="1"/>
    <s v="Female"/>
    <n v="1"/>
    <s v="Fiber Optic"/>
    <s v="33.990646, -117.663025"/>
    <n v="33.990645999999998"/>
    <n v="-117.663025"/>
    <n v="0"/>
    <n v="111.1"/>
    <n v="1"/>
    <n v="0"/>
    <n v="0"/>
    <x v="0"/>
    <n v="1"/>
    <n v="0"/>
    <n v="0"/>
    <n v="0"/>
    <s v="Bank Withdrawal"/>
    <n v="1"/>
    <n v="75319"/>
    <n v="1"/>
    <s v="Q3"/>
    <n v="0"/>
    <n v="1"/>
    <n v="0"/>
    <s v="California"/>
    <n v="1"/>
    <n v="1"/>
    <n v="1"/>
    <n v="54"/>
    <n v="6014.85"/>
    <n v="50"/>
    <n v="2523.96"/>
    <n v="0"/>
    <n v="8588.81"/>
    <n v="0"/>
    <n v="0"/>
    <n v="91710"/>
    <n v="1"/>
  </r>
  <r>
    <n v="70"/>
    <n v="7"/>
    <n v="14.48"/>
    <s v="Active User"/>
    <s v="Active User"/>
    <x v="10"/>
    <x v="62"/>
    <n v="5866"/>
    <x v="0"/>
    <s v="United States"/>
    <x v="878"/>
    <s v="Stayed"/>
    <n v="0"/>
    <n v="1"/>
    <s v="Male"/>
    <n v="1"/>
    <s v="Fiber Optic"/>
    <s v="35.383937, -119.020428"/>
    <n v="35.383937000000003"/>
    <n v="-119.020428"/>
    <n v="1"/>
    <n v="105.35"/>
    <n v="0"/>
    <n v="0"/>
    <n v="2"/>
    <x v="3"/>
    <n v="1"/>
    <n v="1"/>
    <n v="0"/>
    <n v="1"/>
    <s v="Credit Card"/>
    <n v="1"/>
    <n v="12963"/>
    <n v="0"/>
    <s v="Q3"/>
    <n v="1"/>
    <n v="4"/>
    <n v="1"/>
    <s v="California"/>
    <n v="1"/>
    <n v="1"/>
    <n v="1"/>
    <n v="70"/>
    <n v="7511.9"/>
    <n v="0"/>
    <n v="1013.6"/>
    <n v="0"/>
    <n v="8525.5"/>
    <n v="0"/>
    <n v="1"/>
    <n v="93301"/>
    <n v="0"/>
  </r>
  <r>
    <n v="38"/>
    <n v="56"/>
    <n v="42.71"/>
    <s v="Dissatisfaction"/>
    <s v="Lack of self-service on Website"/>
    <x v="20"/>
    <x v="126"/>
    <n v="5758"/>
    <x v="1"/>
    <s v="United States"/>
    <x v="879"/>
    <s v="Churned"/>
    <n v="1"/>
    <n v="0"/>
    <s v="Female"/>
    <n v="1"/>
    <s v="DSL"/>
    <s v="33.794209, -118.317354"/>
    <n v="33.794209000000002"/>
    <n v="-118.31735399999999"/>
    <n v="1"/>
    <n v="56.5"/>
    <n v="0"/>
    <n v="3"/>
    <n v="5"/>
    <x v="0"/>
    <n v="1"/>
    <n v="0"/>
    <n v="0"/>
    <n v="1"/>
    <s v="Credit Card"/>
    <n v="1"/>
    <n v="21065"/>
    <n v="1"/>
    <s v="Q3"/>
    <n v="1"/>
    <n v="2"/>
    <n v="0"/>
    <s v="California"/>
    <n v="0"/>
    <n v="0"/>
    <n v="0"/>
    <n v="4"/>
    <n v="235.1"/>
    <n v="0"/>
    <n v="170.84"/>
    <n v="0"/>
    <n v="405.94"/>
    <n v="0"/>
    <n v="1"/>
    <n v="90717"/>
    <n v="1"/>
  </r>
  <r>
    <n v="28"/>
    <n v="41"/>
    <n v="9.7899999999999991"/>
    <s v="Attitude"/>
    <s v="Attitude of support person"/>
    <x v="6"/>
    <x v="87"/>
    <n v="4263"/>
    <x v="1"/>
    <s v="United States"/>
    <x v="880"/>
    <s v="Churned"/>
    <n v="0"/>
    <n v="0"/>
    <s v="Female"/>
    <n v="1"/>
    <s v="Fiber Optic"/>
    <s v="33.890046, -117.455583"/>
    <n v="33.890045999999998"/>
    <n v="-117.455583"/>
    <n v="1"/>
    <n v="74.400000000000006"/>
    <n v="0"/>
    <n v="0"/>
    <n v="1"/>
    <x v="0"/>
    <n v="0"/>
    <n v="1"/>
    <n v="1"/>
    <n v="1"/>
    <s v="Bank Withdrawal"/>
    <n v="1"/>
    <n v="71678"/>
    <n v="0"/>
    <s v="Q3"/>
    <n v="1"/>
    <n v="1"/>
    <n v="0"/>
    <s v="California"/>
    <n v="0"/>
    <n v="0"/>
    <n v="0"/>
    <n v="2"/>
    <n v="139.4"/>
    <n v="0"/>
    <n v="19.579999999999998"/>
    <n v="0"/>
    <n v="158.97999999999999"/>
    <n v="1"/>
    <n v="1"/>
    <n v="92503"/>
    <n v="1"/>
  </r>
  <r>
    <n v="52"/>
    <n v="57"/>
    <n v="0"/>
    <s v="Active User"/>
    <s v="Active User"/>
    <x v="31"/>
    <x v="28"/>
    <n v="2876"/>
    <x v="2"/>
    <s v="United States"/>
    <x v="881"/>
    <s v="Stayed"/>
    <n v="1"/>
    <n v="0"/>
    <s v="Female"/>
    <n v="1"/>
    <s v="DSL"/>
    <s v="34.419203, -119.710008"/>
    <n v="34.419203000000003"/>
    <n v="-119.710008"/>
    <n v="0"/>
    <n v="40.25"/>
    <n v="0"/>
    <n v="5"/>
    <n v="0"/>
    <x v="4"/>
    <n v="1"/>
    <n v="1"/>
    <n v="0"/>
    <n v="0"/>
    <s v="Credit Card"/>
    <n v="0"/>
    <n v="31727"/>
    <n v="1"/>
    <s v="Q3"/>
    <n v="0"/>
    <n v="3"/>
    <n v="0"/>
    <s v="California"/>
    <n v="0"/>
    <n v="0"/>
    <n v="0"/>
    <n v="10"/>
    <n v="411.45"/>
    <n v="30"/>
    <n v="0"/>
    <n v="17.96"/>
    <n v="423.49"/>
    <n v="0"/>
    <n v="0"/>
    <n v="93101"/>
    <n v="0"/>
  </r>
  <r>
    <n v="69"/>
    <n v="4"/>
    <n v="12.86"/>
    <s v="Other"/>
    <s v="Don't know"/>
    <x v="51"/>
    <x v="312"/>
    <n v="2754"/>
    <x v="1"/>
    <s v="United States"/>
    <x v="882"/>
    <s v="Churned"/>
    <n v="0"/>
    <n v="1"/>
    <s v="Female"/>
    <n v="1"/>
    <s v="Fiber Optic"/>
    <s v="34.245289, -117.642503"/>
    <n v="34.245289"/>
    <n v="-117.642503"/>
    <n v="0"/>
    <n v="88.85"/>
    <n v="1"/>
    <n v="0"/>
    <n v="0"/>
    <x v="0"/>
    <n v="0"/>
    <n v="0"/>
    <n v="1"/>
    <n v="0"/>
    <s v="Bank Withdrawal"/>
    <n v="1"/>
    <n v="23079"/>
    <n v="0"/>
    <s v="Q3"/>
    <n v="0"/>
    <n v="3"/>
    <n v="1"/>
    <s v="California"/>
    <n v="1"/>
    <n v="0"/>
    <n v="0"/>
    <n v="4"/>
    <n v="372.45"/>
    <n v="0"/>
    <n v="51.44"/>
    <n v="0"/>
    <n v="423.89"/>
    <n v="0"/>
    <n v="1"/>
    <n v="91737"/>
    <n v="1"/>
  </r>
  <r>
    <n v="56"/>
    <n v="15"/>
    <n v="4.24"/>
    <s v="Active User"/>
    <s v="Active User"/>
    <x v="67"/>
    <x v="525"/>
    <n v="6203"/>
    <x v="0"/>
    <s v="United States"/>
    <x v="883"/>
    <s v="Stayed"/>
    <n v="0"/>
    <n v="1"/>
    <s v="Female"/>
    <n v="1"/>
    <s v="Fiber Optic"/>
    <s v="38.027218, -122.23463"/>
    <n v="38.027217999999998"/>
    <n v="-122.23463"/>
    <n v="1"/>
    <n v="80.3"/>
    <n v="0"/>
    <n v="0"/>
    <n v="9"/>
    <x v="1"/>
    <n v="0"/>
    <n v="1"/>
    <n v="0"/>
    <n v="1"/>
    <s v="Bank Withdrawal"/>
    <n v="1"/>
    <n v="8506"/>
    <n v="0"/>
    <s v="Q3"/>
    <n v="1"/>
    <n v="3"/>
    <n v="0"/>
    <s v="California"/>
    <n v="0"/>
    <n v="0"/>
    <n v="0"/>
    <n v="56"/>
    <n v="4513.6499999999996"/>
    <n v="0"/>
    <n v="237.44"/>
    <n v="0"/>
    <n v="4751.09"/>
    <n v="0"/>
    <n v="1"/>
    <n v="94572"/>
    <n v="0"/>
  </r>
  <r>
    <n v="40"/>
    <n v="27"/>
    <n v="24.71"/>
    <s v="Active User"/>
    <s v="Active User"/>
    <x v="68"/>
    <x v="68"/>
    <n v="5019"/>
    <x v="2"/>
    <s v="United States"/>
    <x v="884"/>
    <s v="Stayed"/>
    <n v="1"/>
    <n v="1"/>
    <s v="Female"/>
    <n v="1"/>
    <s v="Fiber Optic"/>
    <s v="37.801776, -122.402293"/>
    <n v="37.801775999999997"/>
    <n v="-122.402293"/>
    <n v="1"/>
    <n v="94.4"/>
    <n v="1"/>
    <n v="2"/>
    <n v="4"/>
    <x v="1"/>
    <n v="1"/>
    <n v="0"/>
    <n v="0"/>
    <n v="1"/>
    <s v="Bank Withdrawal"/>
    <n v="1"/>
    <n v="3337"/>
    <n v="0"/>
    <s v="Q3"/>
    <n v="1"/>
    <n v="5"/>
    <n v="0"/>
    <s v="California"/>
    <n v="1"/>
    <n v="1"/>
    <n v="0"/>
    <n v="44"/>
    <n v="4295.3500000000004"/>
    <n v="40"/>
    <n v="1087.24"/>
    <n v="0"/>
    <n v="5422.59"/>
    <n v="0"/>
    <n v="0"/>
    <n v="94111"/>
    <n v="0"/>
  </r>
  <r>
    <n v="26"/>
    <n v="71"/>
    <n v="3.27"/>
    <s v="Attitude"/>
    <s v="Attitude of support person"/>
    <x v="25"/>
    <x v="9"/>
    <n v="5554"/>
    <x v="1"/>
    <s v="United States"/>
    <x v="885"/>
    <s v="Churned"/>
    <n v="0"/>
    <n v="0"/>
    <s v="Female"/>
    <n v="1"/>
    <s v="Cable"/>
    <s v="32.886925, -117.152162"/>
    <n v="32.886924999999998"/>
    <n v="-117.152162"/>
    <n v="0"/>
    <n v="64.75"/>
    <n v="0"/>
    <n v="0"/>
    <n v="0"/>
    <x v="5"/>
    <n v="0"/>
    <n v="0"/>
    <n v="1"/>
    <n v="0"/>
    <s v="Bank Withdrawal"/>
    <n v="1"/>
    <n v="74232"/>
    <n v="0"/>
    <s v="Q3"/>
    <n v="0"/>
    <n v="1"/>
    <n v="0"/>
    <s v="California"/>
    <n v="1"/>
    <n v="1"/>
    <n v="1"/>
    <n v="37"/>
    <n v="2345.1999999999998"/>
    <n v="0"/>
    <n v="120.99"/>
    <n v="0"/>
    <n v="2466.19"/>
    <n v="1"/>
    <n v="1"/>
    <n v="92126"/>
    <n v="1"/>
  </r>
  <r>
    <n v="71"/>
    <n v="23"/>
    <n v="47.66"/>
    <s v="Competitor"/>
    <s v="Competitor made better offer"/>
    <x v="20"/>
    <x v="36"/>
    <n v="3878"/>
    <x v="1"/>
    <s v="United States"/>
    <x v="886"/>
    <s v="Churned"/>
    <n v="0"/>
    <n v="0"/>
    <s v="Male"/>
    <n v="1"/>
    <s v="Fiber Optic"/>
    <s v="37.171727, -122.142961"/>
    <n v="37.171726999999997"/>
    <n v="-122.142961"/>
    <n v="0"/>
    <n v="88.95"/>
    <n v="1"/>
    <n v="0"/>
    <n v="0"/>
    <x v="5"/>
    <n v="1"/>
    <n v="0"/>
    <n v="1"/>
    <n v="0"/>
    <s v="Bank Withdrawal"/>
    <n v="1"/>
    <n v="10520"/>
    <n v="0"/>
    <s v="Q3"/>
    <n v="0"/>
    <n v="2"/>
    <n v="1"/>
    <s v="California"/>
    <n v="0"/>
    <n v="0"/>
    <n v="1"/>
    <n v="25"/>
    <n v="2291.1999999999998"/>
    <n v="0"/>
    <n v="1191.5"/>
    <n v="0"/>
    <n v="3482.7"/>
    <n v="0"/>
    <n v="1"/>
    <n v="95006"/>
    <n v="1"/>
  </r>
  <r>
    <n v="69"/>
    <n v="27"/>
    <n v="43.99"/>
    <s v="Competitor"/>
    <s v="Competitor made better offer"/>
    <x v="33"/>
    <x v="9"/>
    <n v="3475"/>
    <x v="1"/>
    <s v="United States"/>
    <x v="887"/>
    <s v="Churned"/>
    <n v="0"/>
    <n v="0"/>
    <s v="Male"/>
    <n v="1"/>
    <s v="DSL"/>
    <s v="32.961064, -117.134917"/>
    <n v="32.961064"/>
    <n v="-117.134917"/>
    <n v="0"/>
    <n v="49.25"/>
    <n v="0"/>
    <n v="0"/>
    <n v="0"/>
    <x v="0"/>
    <n v="0"/>
    <n v="1"/>
    <n v="1"/>
    <n v="0"/>
    <s v="Bank Withdrawal"/>
    <n v="1"/>
    <n v="47224"/>
    <n v="0"/>
    <s v="Q3"/>
    <n v="0"/>
    <n v="2"/>
    <n v="1"/>
    <s v="California"/>
    <n v="0"/>
    <n v="0"/>
    <n v="0"/>
    <n v="2"/>
    <n v="91.1"/>
    <n v="0"/>
    <n v="87.98"/>
    <n v="0"/>
    <n v="179.08"/>
    <n v="0"/>
    <n v="1"/>
    <n v="92129"/>
    <n v="1"/>
  </r>
  <r>
    <n v="73"/>
    <n v="3"/>
    <n v="42.1"/>
    <s v="Dissatisfaction"/>
    <s v="Network reliability"/>
    <x v="51"/>
    <x v="199"/>
    <n v="5247"/>
    <x v="1"/>
    <s v="United States"/>
    <x v="888"/>
    <s v="Churned"/>
    <n v="0"/>
    <n v="1"/>
    <s v="Male"/>
    <n v="1"/>
    <s v="Fiber Optic"/>
    <s v="33.840399, -118.353714"/>
    <n v="33.840398999999998"/>
    <n v="-118.353714"/>
    <n v="1"/>
    <n v="100.6"/>
    <n v="1"/>
    <n v="0"/>
    <n v="1"/>
    <x v="1"/>
    <n v="0"/>
    <n v="0"/>
    <n v="0"/>
    <n v="1"/>
    <s v="Bank Withdrawal"/>
    <n v="1"/>
    <n v="41979"/>
    <n v="0"/>
    <s v="Q3"/>
    <n v="1"/>
    <n v="1"/>
    <n v="1"/>
    <s v="California"/>
    <n v="1"/>
    <n v="0"/>
    <n v="1"/>
    <n v="57"/>
    <n v="5746.15"/>
    <n v="0"/>
    <n v="2399.6999999999998"/>
    <n v="0"/>
    <n v="8145.85"/>
    <n v="0"/>
    <n v="1"/>
    <n v="90503"/>
    <n v="1"/>
  </r>
  <r>
    <n v="56"/>
    <n v="0"/>
    <n v="44.05"/>
    <s v="Active User"/>
    <s v="Active User"/>
    <x v="70"/>
    <x v="206"/>
    <n v="2870"/>
    <x v="2"/>
    <s v="United States"/>
    <x v="889"/>
    <s v="Stayed"/>
    <n v="0"/>
    <n v="0"/>
    <s v="Female"/>
    <n v="0"/>
    <s v="No Internet Service"/>
    <s v="37.885629, -122.46858"/>
    <n v="37.885629000000002"/>
    <n v="-122.46858"/>
    <n v="0"/>
    <n v="19.3"/>
    <n v="0"/>
    <n v="0"/>
    <n v="0"/>
    <x v="4"/>
    <n v="0"/>
    <n v="0"/>
    <n v="1"/>
    <n v="0"/>
    <s v="Bank Withdrawal"/>
    <n v="1"/>
    <n v="13065"/>
    <n v="0"/>
    <s v="Q3"/>
    <n v="0"/>
    <n v="3"/>
    <n v="0"/>
    <s v="California"/>
    <n v="0"/>
    <n v="0"/>
    <n v="0"/>
    <n v="16"/>
    <n v="360.35"/>
    <n v="0"/>
    <n v="704.8"/>
    <n v="0"/>
    <n v="1065.1500000000001"/>
    <n v="0"/>
    <n v="0"/>
    <n v="94920"/>
    <n v="0"/>
  </r>
  <r>
    <n v="50"/>
    <n v="24"/>
    <n v="2.52"/>
    <s v="Attitude"/>
    <s v="Attitude of service provider"/>
    <x v="20"/>
    <x v="526"/>
    <n v="4254"/>
    <x v="2"/>
    <s v="United States"/>
    <x v="890"/>
    <s v="Churned"/>
    <n v="0"/>
    <n v="1"/>
    <s v="Male"/>
    <n v="1"/>
    <s v="Fiber Optic"/>
    <s v="38.375325, -121.507935"/>
    <n v="38.375324999999997"/>
    <n v="-121.507935"/>
    <n v="0"/>
    <n v="104.05"/>
    <n v="0"/>
    <n v="0"/>
    <n v="0"/>
    <x v="0"/>
    <n v="1"/>
    <n v="0"/>
    <n v="1"/>
    <n v="0"/>
    <s v="Bank Withdrawal"/>
    <n v="1"/>
    <n v="213"/>
    <n v="1"/>
    <s v="Q3"/>
    <n v="0"/>
    <n v="3"/>
    <n v="0"/>
    <s v="California"/>
    <n v="1"/>
    <n v="1"/>
    <n v="1"/>
    <n v="69"/>
    <n v="7262"/>
    <n v="0"/>
    <n v="173.88"/>
    <n v="0"/>
    <n v="7435.88"/>
    <n v="0"/>
    <n v="1"/>
    <n v="95639"/>
    <n v="1"/>
  </r>
  <r>
    <n v="62"/>
    <n v="11"/>
    <n v="39.72"/>
    <s v="Active User"/>
    <s v="Active User"/>
    <x v="74"/>
    <x v="527"/>
    <n v="4775"/>
    <x v="2"/>
    <s v="United States"/>
    <x v="891"/>
    <s v="Stayed"/>
    <n v="0"/>
    <n v="0"/>
    <s v="Female"/>
    <n v="1"/>
    <s v="DSL"/>
    <s v="41.10831, -121.360362"/>
    <n v="41.108310000000003"/>
    <n v="-121.36036199999999"/>
    <n v="1"/>
    <n v="65.2"/>
    <n v="1"/>
    <n v="0"/>
    <n v="1"/>
    <x v="1"/>
    <n v="0"/>
    <n v="1"/>
    <n v="0"/>
    <n v="1"/>
    <s v="Bank Withdrawal"/>
    <n v="1"/>
    <n v="1554"/>
    <n v="0"/>
    <s v="Q3"/>
    <n v="1"/>
    <n v="3"/>
    <n v="0"/>
    <s v="California"/>
    <n v="0"/>
    <n v="0"/>
    <n v="1"/>
    <n v="56"/>
    <n v="3512.15"/>
    <n v="0"/>
    <n v="2224.3200000000002"/>
    <n v="0"/>
    <n v="5736.47"/>
    <n v="0"/>
    <n v="1"/>
    <n v="96056"/>
    <n v="0"/>
  </r>
  <r>
    <n v="34"/>
    <n v="21"/>
    <n v="43.26"/>
    <s v="Competitor"/>
    <s v="Competitor offered more data"/>
    <x v="29"/>
    <x v="528"/>
    <n v="3074"/>
    <x v="1"/>
    <s v="United States"/>
    <x v="892"/>
    <s v="Churned"/>
    <n v="0"/>
    <n v="1"/>
    <s v="Female"/>
    <n v="1"/>
    <s v="Fiber Optic"/>
    <s v="34.659579, -118.584212"/>
    <n v="34.659579000000001"/>
    <n v="-118.58421199999999"/>
    <n v="0"/>
    <n v="94.85"/>
    <n v="1"/>
    <n v="0"/>
    <n v="0"/>
    <x v="0"/>
    <n v="1"/>
    <n v="0"/>
    <n v="1"/>
    <n v="0"/>
    <s v="Bank Withdrawal"/>
    <n v="1"/>
    <n v="2771"/>
    <n v="0"/>
    <s v="Q3"/>
    <n v="0"/>
    <n v="3"/>
    <n v="0"/>
    <s v="California"/>
    <n v="1"/>
    <n v="1"/>
    <n v="0"/>
    <n v="10"/>
    <n v="953.45"/>
    <n v="0"/>
    <n v="432.6"/>
    <n v="0"/>
    <n v="1386.05"/>
    <n v="0"/>
    <n v="1"/>
    <n v="93532"/>
    <n v="1"/>
  </r>
  <r>
    <n v="37"/>
    <n v="13"/>
    <n v="18.309999999999999"/>
    <s v="Other"/>
    <s v="Poor expertise of online support"/>
    <x v="20"/>
    <x v="352"/>
    <n v="5958"/>
    <x v="2"/>
    <s v="United States"/>
    <x v="893"/>
    <s v="Churned"/>
    <n v="0"/>
    <n v="0"/>
    <s v="Female"/>
    <n v="1"/>
    <s v="Fiber Optic"/>
    <s v="38.067204, -122.524004"/>
    <n v="38.067203999999997"/>
    <n v="-122.52400400000001"/>
    <n v="1"/>
    <n v="90.1"/>
    <n v="0"/>
    <n v="0"/>
    <n v="1"/>
    <x v="0"/>
    <n v="0"/>
    <n v="0"/>
    <n v="1"/>
    <n v="1"/>
    <s v="Bank Withdrawal"/>
    <n v="1"/>
    <n v="13361"/>
    <n v="0"/>
    <s v="Q3"/>
    <n v="1"/>
    <n v="3"/>
    <n v="0"/>
    <s v="California"/>
    <n v="1"/>
    <n v="1"/>
    <n v="1"/>
    <n v="28"/>
    <n v="2598.9499999999998"/>
    <n v="0"/>
    <n v="512.67999999999995"/>
    <n v="0"/>
    <n v="3111.63"/>
    <n v="0"/>
    <n v="1"/>
    <n v="94949"/>
    <n v="1"/>
  </r>
  <r>
    <n v="21"/>
    <n v="0"/>
    <n v="42.11"/>
    <s v="Active User"/>
    <s v="Active User"/>
    <x v="21"/>
    <x v="420"/>
    <n v="4376"/>
    <x v="2"/>
    <s v="United States"/>
    <x v="894"/>
    <s v="Stayed"/>
    <n v="1"/>
    <n v="0"/>
    <s v="Female"/>
    <n v="0"/>
    <s v="No Internet Service"/>
    <s v="38.326215, -122.718742"/>
    <n v="38.326214999999998"/>
    <n v="-122.71874200000001"/>
    <n v="1"/>
    <n v="19.100000000000001"/>
    <n v="0"/>
    <n v="1"/>
    <n v="8"/>
    <x v="0"/>
    <n v="0"/>
    <n v="0"/>
    <n v="0"/>
    <n v="1"/>
    <s v="Credit Card"/>
    <n v="1"/>
    <n v="7936"/>
    <n v="0"/>
    <s v="Q3"/>
    <n v="1"/>
    <n v="4"/>
    <n v="0"/>
    <s v="California"/>
    <n v="0"/>
    <n v="0"/>
    <n v="0"/>
    <n v="61"/>
    <n v="1143.8"/>
    <n v="0"/>
    <n v="2568.71"/>
    <n v="0"/>
    <n v="3712.51"/>
    <n v="1"/>
    <n v="0"/>
    <n v="94931"/>
    <n v="0"/>
  </r>
  <r>
    <n v="42"/>
    <n v="30"/>
    <n v="0"/>
    <s v="Attitude"/>
    <s v="Attitude of support person"/>
    <x v="37"/>
    <x v="529"/>
    <n v="2529"/>
    <x v="1"/>
    <s v="United States"/>
    <x v="895"/>
    <s v="Churned"/>
    <n v="0"/>
    <n v="0"/>
    <s v="Male"/>
    <n v="1"/>
    <s v="DSL"/>
    <s v="41.950683, -124.097094"/>
    <n v="41.950682999999998"/>
    <n v="-124.097094"/>
    <n v="0"/>
    <n v="33.9"/>
    <n v="0"/>
    <n v="0"/>
    <n v="0"/>
    <x v="0"/>
    <n v="0"/>
    <n v="0"/>
    <n v="1"/>
    <n v="0"/>
    <s v="Credit Card"/>
    <n v="0"/>
    <n v="2020"/>
    <n v="0"/>
    <s v="Q3"/>
    <n v="0"/>
    <n v="1"/>
    <n v="0"/>
    <s v="California"/>
    <n v="1"/>
    <n v="1"/>
    <n v="0"/>
    <n v="10"/>
    <n v="298.45"/>
    <n v="0"/>
    <n v="0"/>
    <n v="0"/>
    <n v="298.45"/>
    <n v="0"/>
    <n v="1"/>
    <n v="95567"/>
    <n v="1"/>
  </r>
  <r>
    <n v="58"/>
    <n v="0"/>
    <n v="42.46"/>
    <s v="Active User"/>
    <s v="Active User"/>
    <x v="3"/>
    <x v="5"/>
    <n v="2522"/>
    <x v="1"/>
    <s v="United States"/>
    <x v="896"/>
    <s v="Stayed"/>
    <n v="1"/>
    <n v="0"/>
    <s v="Female"/>
    <n v="0"/>
    <s v="No Internet Service"/>
    <s v="38.029729, -121.387999"/>
    <n v="38.029729000000003"/>
    <n v="-121.38799899999999"/>
    <n v="1"/>
    <n v="20.350000000000001"/>
    <n v="0"/>
    <n v="3"/>
    <n v="9"/>
    <x v="0"/>
    <n v="0"/>
    <n v="0"/>
    <n v="0"/>
    <n v="1"/>
    <s v="Credit Card"/>
    <n v="1"/>
    <n v="19109"/>
    <n v="0"/>
    <s v="Q3"/>
    <n v="1"/>
    <n v="4"/>
    <n v="0"/>
    <s v="California"/>
    <n v="0"/>
    <n v="0"/>
    <n v="0"/>
    <n v="20"/>
    <n v="442.6"/>
    <n v="0"/>
    <n v="849.2"/>
    <n v="0"/>
    <n v="1291.8"/>
    <n v="0"/>
    <n v="0"/>
    <n v="95219"/>
    <n v="0"/>
  </r>
  <r>
    <n v="25"/>
    <n v="69"/>
    <n v="5.49"/>
    <s v="Active User"/>
    <s v="Active User"/>
    <x v="67"/>
    <x v="530"/>
    <n v="4761"/>
    <x v="2"/>
    <s v="United States"/>
    <x v="897"/>
    <s v="Stayed"/>
    <n v="0"/>
    <n v="1"/>
    <s v="Male"/>
    <n v="1"/>
    <s v="DSL"/>
    <s v="41.813521, -121.492666"/>
    <n v="41.813521000000001"/>
    <n v="-121.492666"/>
    <n v="0"/>
    <n v="81.25"/>
    <n v="1"/>
    <n v="0"/>
    <n v="0"/>
    <x v="0"/>
    <n v="1"/>
    <n v="1"/>
    <n v="0"/>
    <n v="0"/>
    <s v="Bank Withdrawal"/>
    <n v="1"/>
    <n v="2595"/>
    <n v="1"/>
    <s v="Q3"/>
    <n v="0"/>
    <n v="3"/>
    <n v="0"/>
    <s v="California"/>
    <n v="0"/>
    <n v="0"/>
    <n v="1"/>
    <n v="64"/>
    <n v="5567.55"/>
    <n v="40"/>
    <n v="351.36"/>
    <n v="0"/>
    <n v="5958.91"/>
    <n v="1"/>
    <n v="0"/>
    <n v="96134"/>
    <n v="0"/>
  </r>
  <r>
    <n v="62"/>
    <n v="24"/>
    <n v="34.020000000000003"/>
    <s v="Active User"/>
    <s v="Active User"/>
    <x v="9"/>
    <x v="114"/>
    <n v="3259"/>
    <x v="1"/>
    <s v="United States"/>
    <x v="898"/>
    <s v="Joined"/>
    <n v="0"/>
    <n v="0"/>
    <s v="Male"/>
    <n v="1"/>
    <s v="DSL"/>
    <s v="34.174215, -118.345928"/>
    <n v="34.174214999999997"/>
    <n v="-118.345928"/>
    <n v="0"/>
    <n v="54.3"/>
    <n v="1"/>
    <n v="0"/>
    <n v="0"/>
    <x v="2"/>
    <n v="1"/>
    <n v="0"/>
    <n v="0"/>
    <n v="0"/>
    <s v="Bank Withdrawal"/>
    <n v="1"/>
    <n v="29245"/>
    <n v="0"/>
    <s v="Q3"/>
    <n v="0"/>
    <n v="5"/>
    <n v="0"/>
    <s v="California"/>
    <n v="0"/>
    <n v="0"/>
    <n v="0"/>
    <n v="1"/>
    <n v="54.3"/>
    <n v="10"/>
    <n v="34.020000000000003"/>
    <n v="0"/>
    <n v="98.32"/>
    <n v="0"/>
    <n v="0"/>
    <n v="91505"/>
    <n v="0"/>
  </r>
  <r>
    <n v="28"/>
    <n v="41"/>
    <n v="43.77"/>
    <s v="Active User"/>
    <s v="Active User"/>
    <x v="53"/>
    <x v="249"/>
    <n v="5565"/>
    <x v="1"/>
    <s v="United States"/>
    <x v="899"/>
    <s v="Stayed"/>
    <n v="0"/>
    <n v="0"/>
    <s v="Male"/>
    <n v="1"/>
    <s v="DSL"/>
    <s v="33.807864, -117.923782"/>
    <n v="33.807864000000002"/>
    <n v="-117.923782"/>
    <n v="0"/>
    <n v="44.8"/>
    <n v="0"/>
    <n v="0"/>
    <n v="0"/>
    <x v="2"/>
    <n v="0"/>
    <n v="0"/>
    <n v="1"/>
    <n v="0"/>
    <s v="Credit Card"/>
    <n v="1"/>
    <n v="45086"/>
    <n v="0"/>
    <s v="Q3"/>
    <n v="0"/>
    <n v="4"/>
    <n v="0"/>
    <s v="California"/>
    <n v="0"/>
    <n v="1"/>
    <n v="0"/>
    <n v="4"/>
    <n v="176.2"/>
    <n v="0"/>
    <n v="175.08"/>
    <n v="0"/>
    <n v="351.28"/>
    <n v="1"/>
    <n v="1"/>
    <n v="92802"/>
    <n v="0"/>
  </r>
  <r>
    <n v="62"/>
    <n v="7"/>
    <n v="1.72"/>
    <s v="Active User"/>
    <s v="Active User"/>
    <x v="12"/>
    <x v="531"/>
    <n v="5197"/>
    <x v="0"/>
    <s v="United States"/>
    <x v="900"/>
    <s v="Stayed"/>
    <n v="0"/>
    <n v="1"/>
    <s v="Female"/>
    <n v="1"/>
    <s v="Cable"/>
    <s v="35.607875, -118.466318"/>
    <n v="35.607875"/>
    <n v="-118.466318"/>
    <n v="1"/>
    <n v="93.25"/>
    <n v="1"/>
    <n v="0"/>
    <n v="2"/>
    <x v="3"/>
    <n v="1"/>
    <n v="1"/>
    <n v="1"/>
    <n v="1"/>
    <s v="Bank Withdrawal"/>
    <n v="1"/>
    <n v="5564"/>
    <n v="1"/>
    <s v="Q3"/>
    <n v="1"/>
    <n v="3"/>
    <n v="0"/>
    <s v="California"/>
    <n v="1"/>
    <n v="1"/>
    <n v="1"/>
    <n v="72"/>
    <n v="6688.95"/>
    <n v="0"/>
    <n v="123.84"/>
    <n v="0"/>
    <n v="6812.79"/>
    <n v="0"/>
    <n v="1"/>
    <n v="93240"/>
    <n v="0"/>
  </r>
  <r>
    <n v="55"/>
    <n v="23"/>
    <n v="5"/>
    <s v="Active User"/>
    <s v="Active User"/>
    <x v="3"/>
    <x v="330"/>
    <n v="3206"/>
    <x v="2"/>
    <s v="United States"/>
    <x v="901"/>
    <s v="Stayed"/>
    <n v="0"/>
    <n v="1"/>
    <s v="Female"/>
    <n v="1"/>
    <s v="Cable"/>
    <s v="33.765893, -117.881533"/>
    <n v="33.765892999999998"/>
    <n v="-117.881533"/>
    <n v="0"/>
    <n v="64.900000000000006"/>
    <n v="0"/>
    <n v="0"/>
    <n v="0"/>
    <x v="0"/>
    <n v="0"/>
    <n v="0"/>
    <n v="0"/>
    <n v="0"/>
    <s v="Credit Card"/>
    <n v="1"/>
    <n v="37879"/>
    <n v="1"/>
    <s v="Q3"/>
    <n v="0"/>
    <n v="3"/>
    <n v="0"/>
    <s v="California"/>
    <n v="1"/>
    <n v="1"/>
    <n v="0"/>
    <n v="11"/>
    <n v="697.25"/>
    <n v="0"/>
    <n v="55"/>
    <n v="0"/>
    <n v="752.25"/>
    <n v="0"/>
    <n v="1"/>
    <n v="92706"/>
    <n v="0"/>
  </r>
  <r>
    <n v="32"/>
    <n v="25"/>
    <n v="38.51"/>
    <s v="Competitor"/>
    <s v="Competitor made better offer"/>
    <x v="39"/>
    <x v="5"/>
    <n v="2414"/>
    <x v="1"/>
    <s v="United States"/>
    <x v="902"/>
    <s v="Churned"/>
    <n v="0"/>
    <n v="0"/>
    <s v="Female"/>
    <n v="1"/>
    <s v="Fiber Optic"/>
    <s v="38.029729, -121.387999"/>
    <n v="38.029729000000003"/>
    <n v="-121.38799899999999"/>
    <n v="0"/>
    <n v="95.15"/>
    <n v="1"/>
    <n v="0"/>
    <n v="0"/>
    <x v="2"/>
    <n v="0"/>
    <n v="0"/>
    <n v="1"/>
    <n v="0"/>
    <s v="Bank Withdrawal"/>
    <n v="1"/>
    <n v="19109"/>
    <n v="0"/>
    <s v="Q3"/>
    <n v="0"/>
    <n v="2"/>
    <n v="0"/>
    <s v="California"/>
    <n v="1"/>
    <n v="1"/>
    <n v="1"/>
    <n v="2"/>
    <n v="196.9"/>
    <n v="0"/>
    <n v="77.02"/>
    <n v="0"/>
    <n v="273.92"/>
    <n v="0"/>
    <n v="1"/>
    <n v="95219"/>
    <n v="1"/>
  </r>
  <r>
    <n v="35"/>
    <n v="0"/>
    <n v="40.200000000000003"/>
    <s v="Active User"/>
    <s v="Active User"/>
    <x v="50"/>
    <x v="532"/>
    <n v="2928"/>
    <x v="1"/>
    <s v="United States"/>
    <x v="903"/>
    <s v="Stayed"/>
    <n v="1"/>
    <n v="0"/>
    <s v="Male"/>
    <n v="0"/>
    <s v="No Internet Service"/>
    <s v="38.549822, -121.266725"/>
    <n v="38.549821999999999"/>
    <n v="-121.26672499999999"/>
    <n v="1"/>
    <n v="19.850000000000001"/>
    <n v="0"/>
    <n v="3"/>
    <n v="1"/>
    <x v="4"/>
    <n v="0"/>
    <n v="0"/>
    <n v="1"/>
    <n v="1"/>
    <s v="Credit Card"/>
    <n v="1"/>
    <n v="929"/>
    <n v="0"/>
    <s v="Q3"/>
    <n v="1"/>
    <n v="4"/>
    <n v="0"/>
    <s v="California"/>
    <n v="0"/>
    <n v="0"/>
    <n v="0"/>
    <n v="13"/>
    <n v="252"/>
    <n v="0"/>
    <n v="522.6"/>
    <n v="0"/>
    <n v="774.6"/>
    <n v="0"/>
    <n v="0"/>
    <n v="95655"/>
    <n v="0"/>
  </r>
  <r>
    <n v="25"/>
    <n v="52"/>
    <n v="24.33"/>
    <s v="Active User"/>
    <s v="Active User"/>
    <x v="1"/>
    <x v="533"/>
    <n v="4700"/>
    <x v="1"/>
    <s v="United States"/>
    <x v="904"/>
    <s v="Stayed"/>
    <n v="1"/>
    <n v="0"/>
    <s v="Male"/>
    <n v="1"/>
    <s v="Fiber Optic"/>
    <s v="40.331975, -121.460674"/>
    <n v="40.331975"/>
    <n v="-121.460674"/>
    <n v="1"/>
    <n v="92.55"/>
    <n v="0"/>
    <n v="2"/>
    <n v="5"/>
    <x v="0"/>
    <n v="1"/>
    <n v="0"/>
    <n v="1"/>
    <n v="1"/>
    <s v="Bank Withdrawal"/>
    <n v="1"/>
    <n v="78"/>
    <n v="1"/>
    <s v="Q3"/>
    <n v="1"/>
    <n v="3"/>
    <n v="0"/>
    <s v="California"/>
    <n v="0"/>
    <n v="0"/>
    <n v="1"/>
    <n v="53"/>
    <n v="4779.45"/>
    <n v="0"/>
    <n v="1289.49"/>
    <n v="0"/>
    <n v="6068.94"/>
    <n v="1"/>
    <n v="1"/>
    <n v="96061"/>
    <n v="0"/>
  </r>
  <r>
    <n v="73"/>
    <n v="18"/>
    <n v="44.54"/>
    <s v="Active User"/>
    <s v="Active User"/>
    <x v="52"/>
    <x v="92"/>
    <n v="4414"/>
    <x v="2"/>
    <s v="United States"/>
    <x v="905"/>
    <s v="Stayed"/>
    <n v="0"/>
    <n v="0"/>
    <s v="Male"/>
    <n v="1"/>
    <s v="Fiber Optic"/>
    <s v="37.758019, -122.138678"/>
    <n v="37.758018999999997"/>
    <n v="-122.138678"/>
    <n v="1"/>
    <n v="93.55"/>
    <n v="0"/>
    <n v="0"/>
    <n v="10"/>
    <x v="0"/>
    <n v="1"/>
    <n v="1"/>
    <n v="1"/>
    <n v="1"/>
    <s v="Bank Withdrawal"/>
    <n v="1"/>
    <n v="42854"/>
    <n v="1"/>
    <s v="Q3"/>
    <n v="1"/>
    <n v="4"/>
    <n v="1"/>
    <s v="California"/>
    <n v="1"/>
    <n v="0"/>
    <n v="0"/>
    <n v="33"/>
    <n v="3055.5"/>
    <n v="0"/>
    <n v="1469.82"/>
    <n v="0"/>
    <n v="4525.32"/>
    <n v="0"/>
    <n v="1"/>
    <n v="94605"/>
    <n v="0"/>
  </r>
  <r>
    <n v="48"/>
    <n v="26"/>
    <n v="12.02"/>
    <s v="Active User"/>
    <s v="Active User"/>
    <x v="41"/>
    <x v="521"/>
    <n v="5993"/>
    <x v="0"/>
    <s v="United States"/>
    <x v="906"/>
    <s v="Stayed"/>
    <n v="0"/>
    <n v="1"/>
    <s v="Male"/>
    <n v="1"/>
    <s v="Cable"/>
    <s v="40.345949, -120.081187"/>
    <n v="40.345948999999997"/>
    <n v="-120.081187"/>
    <n v="1"/>
    <n v="87.1"/>
    <n v="1"/>
    <n v="0"/>
    <n v="5"/>
    <x v="0"/>
    <n v="1"/>
    <n v="1"/>
    <n v="1"/>
    <n v="1"/>
    <s v="Bank Withdrawal"/>
    <n v="1"/>
    <n v="162"/>
    <n v="1"/>
    <s v="Q3"/>
    <n v="1"/>
    <n v="3"/>
    <n v="0"/>
    <s v="California"/>
    <n v="1"/>
    <n v="1"/>
    <n v="1"/>
    <n v="72"/>
    <n v="6230.1"/>
    <n v="0"/>
    <n v="865.44"/>
    <n v="0"/>
    <n v="7095.54"/>
    <n v="0"/>
    <n v="1"/>
    <n v="96136"/>
    <n v="0"/>
  </r>
  <r>
    <n v="42"/>
    <n v="0"/>
    <n v="1.75"/>
    <s v="Active User"/>
    <s v="Active User"/>
    <x v="53"/>
    <x v="32"/>
    <n v="3656"/>
    <x v="2"/>
    <s v="United States"/>
    <x v="907"/>
    <s v="Stayed"/>
    <n v="0"/>
    <n v="0"/>
    <s v="Female"/>
    <n v="0"/>
    <s v="No Internet Service"/>
    <s v="34.051809, -118.383843"/>
    <n v="34.051808999999999"/>
    <n v="-118.383843"/>
    <n v="1"/>
    <n v="19.2"/>
    <n v="0"/>
    <n v="0"/>
    <n v="10"/>
    <x v="5"/>
    <n v="0"/>
    <n v="0"/>
    <n v="0"/>
    <n v="1"/>
    <s v="Credit Card"/>
    <n v="1"/>
    <n v="27799"/>
    <n v="0"/>
    <s v="Q3"/>
    <n v="1"/>
    <n v="3"/>
    <n v="0"/>
    <s v="California"/>
    <n v="0"/>
    <n v="0"/>
    <n v="0"/>
    <n v="26"/>
    <n v="459.6"/>
    <n v="0"/>
    <n v="45.5"/>
    <n v="0"/>
    <n v="505.1"/>
    <n v="0"/>
    <n v="0"/>
    <n v="90035"/>
    <n v="0"/>
  </r>
  <r>
    <n v="66"/>
    <n v="19"/>
    <n v="13.51"/>
    <s v="Active User"/>
    <s v="Active User"/>
    <x v="7"/>
    <x v="467"/>
    <n v="2399"/>
    <x v="2"/>
    <s v="United States"/>
    <x v="908"/>
    <s v="Stayed"/>
    <n v="0"/>
    <n v="0"/>
    <s v="Male"/>
    <n v="1"/>
    <s v="Fiber Optic"/>
    <s v="34.630356, -120.032564"/>
    <n v="34.630355999999999"/>
    <n v="-120.03256399999999"/>
    <n v="0"/>
    <n v="79.349999999999994"/>
    <n v="1"/>
    <n v="0"/>
    <n v="0"/>
    <x v="0"/>
    <n v="1"/>
    <n v="0"/>
    <n v="1"/>
    <n v="0"/>
    <s v="Bank Withdrawal"/>
    <n v="1"/>
    <n v="5710"/>
    <n v="0"/>
    <s v="Q3"/>
    <n v="0"/>
    <n v="4"/>
    <n v="1"/>
    <s v="California"/>
    <n v="0"/>
    <n v="0"/>
    <n v="0"/>
    <n v="42"/>
    <n v="3344.1"/>
    <n v="0"/>
    <n v="567.41999999999996"/>
    <n v="0"/>
    <n v="3911.52"/>
    <n v="0"/>
    <n v="1"/>
    <n v="93460"/>
    <n v="0"/>
  </r>
  <r>
    <n v="44"/>
    <n v="2"/>
    <n v="42.26"/>
    <s v="Active User"/>
    <s v="Active User"/>
    <x v="38"/>
    <x v="184"/>
    <n v="4790"/>
    <x v="1"/>
    <s v="United States"/>
    <x v="909"/>
    <s v="Stayed"/>
    <n v="0"/>
    <n v="1"/>
    <s v="Female"/>
    <n v="1"/>
    <s v="Cable"/>
    <s v="33.864622, -118.179626"/>
    <n v="33.864621999999997"/>
    <n v="-118.179626"/>
    <n v="0"/>
    <n v="49.7"/>
    <n v="0"/>
    <n v="0"/>
    <n v="0"/>
    <x v="0"/>
    <n v="0"/>
    <n v="0"/>
    <n v="0"/>
    <n v="0"/>
    <s v="Credit Card"/>
    <n v="1"/>
    <n v="91664"/>
    <n v="0"/>
    <s v="Q3"/>
    <n v="0"/>
    <n v="5"/>
    <n v="0"/>
    <s v="California"/>
    <n v="0"/>
    <n v="0"/>
    <n v="0"/>
    <n v="23"/>
    <n v="1081.25"/>
    <n v="150"/>
    <n v="971.98"/>
    <n v="0"/>
    <n v="2203.23"/>
    <n v="0"/>
    <n v="0"/>
    <n v="90805"/>
    <n v="0"/>
  </r>
  <r>
    <n v="41"/>
    <n v="29"/>
    <n v="12.96"/>
    <s v="Active User"/>
    <s v="Active User"/>
    <x v="42"/>
    <x v="9"/>
    <n v="2253"/>
    <x v="1"/>
    <s v="United States"/>
    <x v="910"/>
    <s v="Stayed"/>
    <n v="0"/>
    <n v="1"/>
    <s v="Female"/>
    <n v="1"/>
    <s v="DSL"/>
    <s v="32.741499, -117.127409"/>
    <n v="32.741498999999997"/>
    <n v="-117.127409"/>
    <n v="0"/>
    <n v="54.25"/>
    <n v="0"/>
    <n v="0"/>
    <n v="0"/>
    <x v="4"/>
    <n v="0"/>
    <n v="0"/>
    <n v="0"/>
    <n v="0"/>
    <s v="Bank Withdrawal"/>
    <n v="1"/>
    <n v="47689"/>
    <n v="1"/>
    <s v="Q3"/>
    <n v="0"/>
    <n v="4"/>
    <n v="0"/>
    <s v="California"/>
    <n v="0"/>
    <n v="0"/>
    <n v="0"/>
    <n v="10"/>
    <n v="583"/>
    <n v="0"/>
    <n v="129.6"/>
    <n v="0"/>
    <n v="712.6"/>
    <n v="0"/>
    <n v="1"/>
    <n v="92104"/>
    <n v="0"/>
  </r>
  <r>
    <n v="44"/>
    <n v="51"/>
    <n v="33.01"/>
    <s v="Active User"/>
    <s v="Active User"/>
    <x v="68"/>
    <x v="534"/>
    <n v="5780"/>
    <x v="0"/>
    <s v="United States"/>
    <x v="911"/>
    <s v="Stayed"/>
    <n v="1"/>
    <n v="1"/>
    <s v="Male"/>
    <n v="1"/>
    <s v="Fiber Optic"/>
    <s v="33.744439, -117.98588"/>
    <n v="33.744439"/>
    <n v="-117.98587999999999"/>
    <n v="1"/>
    <n v="110.3"/>
    <n v="1"/>
    <n v="4"/>
    <n v="10"/>
    <x v="0"/>
    <n v="1"/>
    <n v="1"/>
    <n v="1"/>
    <n v="1"/>
    <s v="Bank Withdrawal"/>
    <n v="1"/>
    <n v="8660"/>
    <n v="0"/>
    <s v="Q3"/>
    <n v="1"/>
    <n v="3"/>
    <n v="0"/>
    <s v="California"/>
    <n v="1"/>
    <n v="1"/>
    <n v="1"/>
    <n v="72"/>
    <n v="7966.9"/>
    <n v="0"/>
    <n v="2376.7199999999998"/>
    <n v="0"/>
    <n v="10343.620000000001"/>
    <n v="0"/>
    <n v="1"/>
    <n v="92655"/>
    <n v="0"/>
  </r>
  <r>
    <n v="50"/>
    <n v="12"/>
    <n v="31.22"/>
    <s v="Active User"/>
    <s v="Active User"/>
    <x v="66"/>
    <x v="535"/>
    <n v="5624"/>
    <x v="1"/>
    <s v="United States"/>
    <x v="912"/>
    <s v="Stayed"/>
    <n v="0"/>
    <n v="0"/>
    <s v="Female"/>
    <n v="1"/>
    <s v="DSL"/>
    <s v="33.17494, -117.242761"/>
    <n v="33.174939999999999"/>
    <n v="-117.242761"/>
    <n v="0"/>
    <n v="45.05"/>
    <n v="0"/>
    <n v="0"/>
    <n v="0"/>
    <x v="0"/>
    <n v="0"/>
    <n v="0"/>
    <n v="1"/>
    <n v="0"/>
    <s v="Bank Withdrawal"/>
    <n v="1"/>
    <n v="62036"/>
    <n v="0"/>
    <s v="Q3"/>
    <n v="0"/>
    <n v="4"/>
    <n v="0"/>
    <s v="California"/>
    <n v="0"/>
    <n v="0"/>
    <n v="0"/>
    <n v="12"/>
    <n v="523.1"/>
    <n v="0"/>
    <n v="374.64"/>
    <n v="0"/>
    <n v="897.74"/>
    <n v="0"/>
    <n v="1"/>
    <n v="92083"/>
    <n v="0"/>
  </r>
  <r>
    <n v="57"/>
    <n v="30"/>
    <n v="45.35"/>
    <s v="Active User"/>
    <s v="Active User"/>
    <x v="22"/>
    <x v="536"/>
    <n v="4799"/>
    <x v="2"/>
    <s v="United States"/>
    <x v="913"/>
    <s v="Stayed"/>
    <n v="1"/>
    <n v="1"/>
    <s v="Male"/>
    <n v="1"/>
    <s v="Fiber Optic"/>
    <s v="36.245926, -118.693138"/>
    <n v="36.245925999999997"/>
    <n v="-118.693138"/>
    <n v="1"/>
    <n v="90.25"/>
    <n v="1"/>
    <n v="2"/>
    <n v="9"/>
    <x v="1"/>
    <n v="0"/>
    <n v="0"/>
    <n v="0"/>
    <n v="1"/>
    <s v="Credit Card"/>
    <n v="1"/>
    <n v="3546"/>
    <n v="0"/>
    <s v="Q3"/>
    <n v="1"/>
    <n v="4"/>
    <n v="0"/>
    <s v="California"/>
    <n v="1"/>
    <n v="1"/>
    <n v="0"/>
    <n v="64"/>
    <n v="5629.15"/>
    <n v="0"/>
    <n v="2902.4"/>
    <n v="0"/>
    <n v="8531.5499999999993"/>
    <n v="0"/>
    <n v="1"/>
    <n v="93265"/>
    <n v="0"/>
  </r>
  <r>
    <n v="33"/>
    <n v="28"/>
    <n v="3.51"/>
    <s v="Competitor"/>
    <s v="Competitor made better offer"/>
    <x v="77"/>
    <x v="9"/>
    <n v="4415"/>
    <x v="1"/>
    <s v="United States"/>
    <x v="914"/>
    <s v="Churned"/>
    <n v="0"/>
    <n v="1"/>
    <s v="Female"/>
    <n v="1"/>
    <s v="Fiber Optic"/>
    <s v="32.825086, -117.199424"/>
    <n v="32.825085999999999"/>
    <n v="-117.19942399999999"/>
    <n v="1"/>
    <n v="102.1"/>
    <n v="1"/>
    <n v="0"/>
    <n v="1"/>
    <x v="0"/>
    <n v="0"/>
    <n v="0"/>
    <n v="1"/>
    <n v="1"/>
    <s v="Credit Card"/>
    <n v="1"/>
    <n v="51213"/>
    <n v="1"/>
    <s v="Q3"/>
    <n v="1"/>
    <n v="2"/>
    <n v="0"/>
    <s v="California"/>
    <n v="1"/>
    <n v="1"/>
    <n v="1"/>
    <n v="58"/>
    <n v="5885.4"/>
    <n v="100"/>
    <n v="203.58"/>
    <n v="0"/>
    <n v="6188.98"/>
    <n v="0"/>
    <n v="0"/>
    <n v="92117"/>
    <n v="1"/>
  </r>
  <r>
    <n v="42"/>
    <n v="3"/>
    <n v="2.5"/>
    <s v="Active User"/>
    <s v="Active User"/>
    <x v="65"/>
    <x v="441"/>
    <n v="4212"/>
    <x v="1"/>
    <s v="United States"/>
    <x v="915"/>
    <s v="Stayed"/>
    <n v="0"/>
    <n v="0"/>
    <s v="Female"/>
    <n v="1"/>
    <s v="Fiber Optic"/>
    <s v="33.638645, -116.55783"/>
    <n v="33.638644999999997"/>
    <n v="-116.55783"/>
    <n v="0"/>
    <n v="105.45"/>
    <n v="1"/>
    <n v="0"/>
    <n v="0"/>
    <x v="1"/>
    <n v="1"/>
    <n v="0"/>
    <n v="1"/>
    <n v="0"/>
    <s v="Bank Withdrawal"/>
    <n v="1"/>
    <n v="1500"/>
    <n v="1"/>
    <s v="Q3"/>
    <n v="0"/>
    <n v="3"/>
    <n v="0"/>
    <s v="California"/>
    <n v="1"/>
    <n v="1"/>
    <n v="1"/>
    <n v="56"/>
    <n v="5916.95"/>
    <n v="0"/>
    <n v="140"/>
    <n v="0"/>
    <n v="6056.95"/>
    <n v="0"/>
    <n v="1"/>
    <n v="92561"/>
    <n v="0"/>
  </r>
  <r>
    <n v="21"/>
    <n v="0"/>
    <n v="13.27"/>
    <s v="Active User"/>
    <s v="Active User"/>
    <x v="9"/>
    <x v="68"/>
    <n v="4067"/>
    <x v="0"/>
    <s v="United States"/>
    <x v="916"/>
    <s v="Stayed"/>
    <n v="0"/>
    <n v="0"/>
    <s v="Female"/>
    <n v="0"/>
    <s v="No Internet Service"/>
    <s v="37.74441, -122.486764"/>
    <n v="37.744410000000002"/>
    <n v="-122.48676399999999"/>
    <n v="1"/>
    <n v="24.85"/>
    <n v="1"/>
    <n v="0"/>
    <n v="1"/>
    <x v="3"/>
    <n v="0"/>
    <n v="0"/>
    <n v="0"/>
    <n v="1"/>
    <s v="Credit Card"/>
    <n v="1"/>
    <n v="42959"/>
    <n v="0"/>
    <s v="Q3"/>
    <n v="1"/>
    <n v="3"/>
    <n v="0"/>
    <s v="California"/>
    <n v="0"/>
    <n v="0"/>
    <n v="0"/>
    <n v="72"/>
    <n v="1871.85"/>
    <n v="0"/>
    <n v="955.44"/>
    <n v="0"/>
    <n v="2827.29"/>
    <n v="1"/>
    <n v="0"/>
    <n v="94116"/>
    <n v="0"/>
  </r>
  <r>
    <n v="47"/>
    <n v="26"/>
    <n v="0"/>
    <s v="Active User"/>
    <s v="Active User"/>
    <x v="14"/>
    <x v="129"/>
    <n v="2782"/>
    <x v="1"/>
    <s v="United States"/>
    <x v="917"/>
    <s v="Stayed"/>
    <n v="0"/>
    <n v="1"/>
    <s v="Male"/>
    <n v="1"/>
    <s v="DSL"/>
    <s v="34.424926, -117.184503"/>
    <n v="34.424925999999999"/>
    <n v="-117.18450300000001"/>
    <n v="0"/>
    <n v="49.2"/>
    <n v="0"/>
    <n v="0"/>
    <n v="0"/>
    <x v="5"/>
    <n v="0"/>
    <n v="0"/>
    <n v="0"/>
    <n v="0"/>
    <s v="Bank Withdrawal"/>
    <n v="0"/>
    <n v="28819"/>
    <n v="0"/>
    <s v="Q3"/>
    <n v="0"/>
    <n v="4"/>
    <n v="0"/>
    <s v="California"/>
    <n v="1"/>
    <n v="1"/>
    <n v="1"/>
    <n v="35"/>
    <n v="1701.65"/>
    <n v="0"/>
    <n v="0"/>
    <n v="0"/>
    <n v="1701.65"/>
    <n v="0"/>
    <n v="1"/>
    <n v="92308"/>
    <n v="0"/>
  </r>
  <r>
    <n v="51"/>
    <n v="19"/>
    <n v="46.7"/>
    <s v="Active User"/>
    <s v="Active User"/>
    <x v="21"/>
    <x v="537"/>
    <n v="5121"/>
    <x v="2"/>
    <s v="United States"/>
    <x v="918"/>
    <s v="Stayed"/>
    <n v="0"/>
    <n v="1"/>
    <s v="Female"/>
    <n v="1"/>
    <s v="Fiber Optic"/>
    <s v="33.744119, -118.31448"/>
    <n v="33.744118999999998"/>
    <n v="-118.31448"/>
    <n v="0"/>
    <n v="107.75"/>
    <n v="1"/>
    <n v="0"/>
    <n v="0"/>
    <x v="1"/>
    <n v="1"/>
    <n v="1"/>
    <n v="1"/>
    <n v="0"/>
    <s v="Bank Withdrawal"/>
    <n v="1"/>
    <n v="21279"/>
    <n v="0"/>
    <s v="Q3"/>
    <n v="0"/>
    <n v="3"/>
    <n v="0"/>
    <s v="California"/>
    <n v="1"/>
    <n v="1"/>
    <n v="1"/>
    <n v="58"/>
    <n v="6332.75"/>
    <n v="0"/>
    <n v="2708.6"/>
    <n v="0"/>
    <n v="9041.35"/>
    <n v="0"/>
    <n v="1"/>
    <n v="90732"/>
    <n v="0"/>
  </r>
  <r>
    <n v="27"/>
    <n v="82"/>
    <n v="36.69"/>
    <s v="Active User"/>
    <s v="Active User"/>
    <x v="66"/>
    <x v="538"/>
    <n v="2849"/>
    <x v="1"/>
    <s v="United States"/>
    <x v="919"/>
    <s v="Joined"/>
    <n v="0"/>
    <n v="0"/>
    <s v="Female"/>
    <n v="1"/>
    <s v="DSL"/>
    <s v="36.784481, -121.759054"/>
    <n v="36.784481"/>
    <n v="-121.75905400000001"/>
    <n v="1"/>
    <n v="55.3"/>
    <n v="0"/>
    <n v="0"/>
    <n v="8"/>
    <x v="0"/>
    <n v="0"/>
    <n v="0"/>
    <n v="1"/>
    <n v="1"/>
    <s v="Credit Card"/>
    <n v="1"/>
    <n v="8582"/>
    <n v="0"/>
    <s v="Q3"/>
    <n v="1"/>
    <n v="3"/>
    <n v="0"/>
    <s v="California"/>
    <n v="0"/>
    <n v="0"/>
    <n v="1"/>
    <n v="1"/>
    <n v="55.3"/>
    <n v="0"/>
    <n v="36.69"/>
    <n v="0"/>
    <n v="91.99"/>
    <n v="1"/>
    <n v="1"/>
    <n v="95012"/>
    <n v="0"/>
  </r>
  <r>
    <n v="30"/>
    <n v="59"/>
    <n v="46.88"/>
    <s v="Competitor"/>
    <s v="Competitor made better offer"/>
    <x v="13"/>
    <x v="9"/>
    <n v="3520"/>
    <x v="1"/>
    <s v="United States"/>
    <x v="920"/>
    <s v="Churned"/>
    <n v="0"/>
    <n v="0"/>
    <s v="Male"/>
    <n v="1"/>
    <s v="Fiber Optic"/>
    <s v="32.825086, -117.199424"/>
    <n v="32.825085999999999"/>
    <n v="-117.19942399999999"/>
    <n v="0"/>
    <n v="75.900000000000006"/>
    <n v="1"/>
    <n v="0"/>
    <n v="0"/>
    <x v="0"/>
    <n v="0"/>
    <n v="0"/>
    <n v="1"/>
    <n v="0"/>
    <s v="Bank Withdrawal"/>
    <n v="1"/>
    <n v="51213"/>
    <n v="0"/>
    <s v="Q3"/>
    <n v="0"/>
    <n v="2"/>
    <n v="0"/>
    <s v="California"/>
    <n v="0"/>
    <n v="0"/>
    <n v="0"/>
    <n v="5"/>
    <n v="357.75"/>
    <n v="0"/>
    <n v="234.4"/>
    <n v="0"/>
    <n v="592.15"/>
    <n v="0"/>
    <n v="1"/>
    <n v="92117"/>
    <n v="1"/>
  </r>
  <r>
    <n v="68"/>
    <n v="21"/>
    <n v="10.53"/>
    <s v="Active User"/>
    <s v="Active User"/>
    <x v="10"/>
    <x v="207"/>
    <n v="5525"/>
    <x v="0"/>
    <s v="United States"/>
    <x v="921"/>
    <s v="Stayed"/>
    <n v="0"/>
    <n v="0"/>
    <s v="Female"/>
    <n v="1"/>
    <s v="DSL"/>
    <s v="34.296813, -118.685703"/>
    <n v="34.296813"/>
    <n v="-118.685703"/>
    <n v="0"/>
    <n v="48.2"/>
    <n v="0"/>
    <n v="0"/>
    <n v="0"/>
    <x v="2"/>
    <n v="0"/>
    <n v="1"/>
    <n v="1"/>
    <n v="0"/>
    <s v="Bank Withdrawal"/>
    <n v="1"/>
    <n v="49027"/>
    <n v="0"/>
    <s v="Q3"/>
    <n v="0"/>
    <n v="3"/>
    <n v="1"/>
    <s v="California"/>
    <n v="0"/>
    <n v="0"/>
    <n v="0"/>
    <n v="7"/>
    <n v="340.35"/>
    <n v="0"/>
    <n v="73.709999999999994"/>
    <n v="0"/>
    <n v="414.06"/>
    <n v="0"/>
    <n v="1"/>
    <n v="93063"/>
    <n v="0"/>
  </r>
  <r>
    <n v="40"/>
    <n v="57"/>
    <n v="46.1"/>
    <s v="Active User"/>
    <s v="Active User"/>
    <x v="41"/>
    <x v="539"/>
    <n v="4952"/>
    <x v="0"/>
    <s v="United States"/>
    <x v="922"/>
    <s v="Stayed"/>
    <n v="1"/>
    <n v="0"/>
    <s v="Male"/>
    <n v="1"/>
    <s v="Fiber Optic"/>
    <s v="34.127621, -117.717863"/>
    <n v="34.127620999999998"/>
    <n v="-117.71786299999999"/>
    <n v="1"/>
    <n v="111.1"/>
    <n v="1"/>
    <n v="3"/>
    <n v="1"/>
    <x v="1"/>
    <n v="1"/>
    <n v="1"/>
    <n v="1"/>
    <n v="1"/>
    <s v="Credit Card"/>
    <n v="1"/>
    <n v="34716"/>
    <n v="1"/>
    <s v="Q3"/>
    <n v="1"/>
    <n v="4"/>
    <n v="0"/>
    <s v="California"/>
    <n v="1"/>
    <n v="1"/>
    <n v="1"/>
    <n v="59"/>
    <n v="6555.2"/>
    <n v="0"/>
    <n v="2719.9"/>
    <n v="0"/>
    <n v="9275.1"/>
    <n v="0"/>
    <n v="1"/>
    <n v="91711"/>
    <n v="0"/>
  </r>
  <r>
    <n v="56"/>
    <n v="6"/>
    <n v="26.04"/>
    <s v="Active User"/>
    <s v="Active User"/>
    <x v="41"/>
    <x v="60"/>
    <n v="5050"/>
    <x v="0"/>
    <s v="United States"/>
    <x v="923"/>
    <s v="Stayed"/>
    <n v="0"/>
    <n v="0"/>
    <s v="Female"/>
    <n v="1"/>
    <s v="Cable"/>
    <s v="39.02741, -121.614982"/>
    <n v="39.027410000000003"/>
    <n v="-121.614982"/>
    <n v="1"/>
    <n v="78.95"/>
    <n v="1"/>
    <n v="0"/>
    <n v="10"/>
    <x v="3"/>
    <n v="1"/>
    <n v="0"/>
    <n v="1"/>
    <n v="1"/>
    <s v="Bank Withdrawal"/>
    <n v="1"/>
    <n v="34967"/>
    <n v="1"/>
    <s v="Q3"/>
    <n v="1"/>
    <n v="5"/>
    <n v="0"/>
    <s v="California"/>
    <n v="1"/>
    <n v="1"/>
    <n v="1"/>
    <n v="72"/>
    <n v="5730.15"/>
    <n v="0"/>
    <n v="1874.88"/>
    <n v="0"/>
    <n v="7605.03"/>
    <n v="0"/>
    <n v="1"/>
    <n v="95991"/>
    <n v="0"/>
  </r>
  <r>
    <n v="54"/>
    <n v="0"/>
    <n v="13.43"/>
    <s v="Active User"/>
    <s v="Active User"/>
    <x v="67"/>
    <x v="434"/>
    <n v="3214"/>
    <x v="0"/>
    <s v="United States"/>
    <x v="924"/>
    <s v="Stayed"/>
    <n v="1"/>
    <n v="0"/>
    <s v="Male"/>
    <n v="0"/>
    <s v="No Internet Service"/>
    <s v="34.506627, -118.699048"/>
    <n v="34.506627000000002"/>
    <n v="-118.699048"/>
    <n v="1"/>
    <n v="19.600000000000001"/>
    <n v="0"/>
    <n v="3"/>
    <n v="1"/>
    <x v="2"/>
    <n v="0"/>
    <n v="0"/>
    <n v="0"/>
    <n v="1"/>
    <s v="Credit Card"/>
    <n v="1"/>
    <n v="22177"/>
    <n v="0"/>
    <s v="Q3"/>
    <n v="1"/>
    <n v="5"/>
    <n v="0"/>
    <s v="California"/>
    <n v="0"/>
    <n v="0"/>
    <n v="0"/>
    <n v="8"/>
    <n v="125"/>
    <n v="0"/>
    <n v="107.44"/>
    <n v="0"/>
    <n v="232.44"/>
    <n v="0"/>
    <n v="0"/>
    <n v="91384"/>
    <n v="0"/>
  </r>
  <r>
    <n v="27"/>
    <n v="0"/>
    <n v="16.04"/>
    <s v="Attitude"/>
    <s v="Attitude of support person"/>
    <x v="20"/>
    <x v="540"/>
    <n v="4479"/>
    <x v="1"/>
    <s v="United States"/>
    <x v="925"/>
    <s v="Churned"/>
    <n v="0"/>
    <n v="0"/>
    <s v="Female"/>
    <n v="0"/>
    <s v="No Internet Service"/>
    <s v="34.110124, -119.100972"/>
    <n v="34.110123999999999"/>
    <n v="-119.100972"/>
    <n v="0"/>
    <n v="20"/>
    <n v="0"/>
    <n v="0"/>
    <n v="0"/>
    <x v="2"/>
    <n v="0"/>
    <n v="0"/>
    <n v="0"/>
    <n v="0"/>
    <s v="Bank Withdrawal"/>
    <n v="1"/>
    <n v="25634"/>
    <n v="0"/>
    <s v="Q3"/>
    <n v="0"/>
    <n v="3"/>
    <n v="0"/>
    <s v="California"/>
    <n v="0"/>
    <n v="0"/>
    <n v="0"/>
    <n v="7"/>
    <n v="137.6"/>
    <n v="0"/>
    <n v="112.28"/>
    <n v="0"/>
    <n v="249.88"/>
    <n v="1"/>
    <n v="0"/>
    <n v="93041"/>
    <n v="1"/>
  </r>
  <r>
    <n v="30"/>
    <n v="47"/>
    <n v="0"/>
    <s v="Active User"/>
    <s v="Active User"/>
    <x v="49"/>
    <x v="541"/>
    <n v="4556"/>
    <x v="0"/>
    <s v="United States"/>
    <x v="926"/>
    <s v="Stayed"/>
    <n v="0"/>
    <n v="1"/>
    <s v="Male"/>
    <n v="1"/>
    <s v="Cable"/>
    <s v="34.291273, -118.505104"/>
    <n v="34.291272999999997"/>
    <n v="-118.505104"/>
    <n v="1"/>
    <n v="55.45"/>
    <n v="0"/>
    <n v="0"/>
    <n v="5"/>
    <x v="3"/>
    <n v="1"/>
    <n v="1"/>
    <n v="1"/>
    <n v="1"/>
    <s v="Credit Card"/>
    <n v="0"/>
    <n v="48867"/>
    <n v="1"/>
    <s v="Q3"/>
    <n v="1"/>
    <n v="3"/>
    <n v="0"/>
    <s v="California"/>
    <n v="1"/>
    <n v="1"/>
    <n v="0"/>
    <n v="72"/>
    <n v="4179.2"/>
    <n v="0"/>
    <n v="0"/>
    <n v="0"/>
    <n v="4179.2"/>
    <n v="0"/>
    <n v="1"/>
    <n v="91344"/>
    <n v="0"/>
  </r>
  <r>
    <n v="52"/>
    <n v="25"/>
    <n v="47.59"/>
    <s v="Active User"/>
    <s v="Active User"/>
    <x v="1"/>
    <x v="160"/>
    <n v="4759"/>
    <x v="2"/>
    <s v="United States"/>
    <x v="927"/>
    <s v="Stayed"/>
    <n v="0"/>
    <n v="1"/>
    <s v="Female"/>
    <n v="1"/>
    <s v="DSL"/>
    <s v="33.679659, -118.016195"/>
    <n v="33.679659000000001"/>
    <n v="-118.016195"/>
    <n v="1"/>
    <n v="61.95"/>
    <n v="1"/>
    <n v="0"/>
    <n v="6"/>
    <x v="0"/>
    <n v="0"/>
    <n v="0"/>
    <n v="1"/>
    <n v="1"/>
    <s v="Mailed Check"/>
    <n v="1"/>
    <n v="42663"/>
    <n v="1"/>
    <s v="Q3"/>
    <n v="1"/>
    <n v="5"/>
    <n v="0"/>
    <s v="California"/>
    <n v="0"/>
    <n v="0"/>
    <n v="0"/>
    <n v="17"/>
    <n v="1070.7"/>
    <n v="0"/>
    <n v="809.03"/>
    <n v="0"/>
    <n v="1879.73"/>
    <n v="0"/>
    <n v="1"/>
    <n v="92648"/>
    <n v="0"/>
  </r>
  <r>
    <n v="27"/>
    <n v="52"/>
    <n v="24.83"/>
    <s v="Competitor"/>
    <s v="Competitor made better offer"/>
    <x v="29"/>
    <x v="55"/>
    <n v="5115"/>
    <x v="1"/>
    <s v="United States"/>
    <x v="928"/>
    <s v="Churned"/>
    <n v="0"/>
    <n v="0"/>
    <s v="Female"/>
    <n v="1"/>
    <s v="Cable"/>
    <s v="33.362575, -117.299644"/>
    <n v="33.362575"/>
    <n v="-117.299644"/>
    <n v="0"/>
    <n v="49.4"/>
    <n v="1"/>
    <n v="0"/>
    <n v="0"/>
    <x v="0"/>
    <n v="0"/>
    <n v="0"/>
    <n v="1"/>
    <n v="0"/>
    <s v="Bank Withdrawal"/>
    <n v="1"/>
    <n v="42239"/>
    <n v="0"/>
    <s v="Q3"/>
    <n v="0"/>
    <n v="1"/>
    <n v="0"/>
    <s v="California"/>
    <n v="0"/>
    <n v="1"/>
    <n v="0"/>
    <n v="2"/>
    <n v="106.55"/>
    <n v="0"/>
    <n v="49.66"/>
    <n v="0"/>
    <n v="156.21"/>
    <n v="1"/>
    <n v="1"/>
    <n v="92028"/>
    <n v="1"/>
  </r>
  <r>
    <n v="42"/>
    <n v="0"/>
    <n v="30.91"/>
    <s v="Competitor"/>
    <s v="Competitor made better offer"/>
    <x v="26"/>
    <x v="38"/>
    <n v="5671"/>
    <x v="1"/>
    <s v="United States"/>
    <x v="929"/>
    <s v="Churned"/>
    <n v="0"/>
    <n v="0"/>
    <s v="Male"/>
    <n v="0"/>
    <s v="No Internet Service"/>
    <s v="38.608405, -121.449942"/>
    <n v="38.608404999999998"/>
    <n v="-121.44994199999999"/>
    <n v="0"/>
    <n v="23.15"/>
    <n v="1"/>
    <n v="0"/>
    <n v="0"/>
    <x v="0"/>
    <n v="0"/>
    <n v="0"/>
    <n v="0"/>
    <n v="0"/>
    <s v="Credit Card"/>
    <n v="1"/>
    <n v="25355"/>
    <n v="0"/>
    <s v="Q3"/>
    <n v="0"/>
    <n v="1"/>
    <n v="0"/>
    <s v="California"/>
    <n v="0"/>
    <n v="0"/>
    <n v="0"/>
    <n v="11"/>
    <n v="245.2"/>
    <n v="0"/>
    <n v="340.01"/>
    <n v="0"/>
    <n v="585.21"/>
    <n v="0"/>
    <n v="0"/>
    <n v="95815"/>
    <n v="1"/>
  </r>
  <r>
    <n v="32"/>
    <n v="0"/>
    <n v="26.85"/>
    <s v="Active User"/>
    <s v="Active User"/>
    <x v="67"/>
    <x v="542"/>
    <n v="5219"/>
    <x v="0"/>
    <s v="United States"/>
    <x v="930"/>
    <s v="Stayed"/>
    <n v="1"/>
    <n v="0"/>
    <s v="Female"/>
    <n v="0"/>
    <s v="No Internet Service"/>
    <s v="32.67117, -117.00232"/>
    <n v="32.671169999999996"/>
    <n v="-117.00232"/>
    <n v="1"/>
    <n v="20.149999999999999"/>
    <n v="0"/>
    <n v="1"/>
    <n v="0"/>
    <x v="0"/>
    <n v="0"/>
    <n v="0"/>
    <n v="1"/>
    <n v="1"/>
    <s v="Credit Card"/>
    <n v="1"/>
    <n v="17389"/>
    <n v="0"/>
    <s v="Q3"/>
    <n v="0"/>
    <n v="3"/>
    <n v="0"/>
    <s v="California"/>
    <n v="0"/>
    <n v="0"/>
    <n v="0"/>
    <n v="70"/>
    <n v="1411.2"/>
    <n v="0"/>
    <n v="1879.5"/>
    <n v="0"/>
    <n v="3290.7"/>
    <n v="0"/>
    <n v="0"/>
    <n v="91902"/>
    <n v="0"/>
  </r>
  <r>
    <n v="36"/>
    <n v="10"/>
    <n v="0"/>
    <s v="Active User"/>
    <s v="Active User"/>
    <x v="61"/>
    <x v="32"/>
    <n v="4207"/>
    <x v="1"/>
    <s v="United States"/>
    <x v="931"/>
    <s v="Stayed"/>
    <n v="0"/>
    <n v="1"/>
    <s v="Male"/>
    <n v="1"/>
    <s v="Cable"/>
    <s v="33.973616, -118.24902"/>
    <n v="33.973616"/>
    <n v="-118.24902"/>
    <n v="1"/>
    <n v="34.4"/>
    <n v="0"/>
    <n v="0"/>
    <n v="1"/>
    <x v="0"/>
    <n v="0"/>
    <n v="1"/>
    <n v="0"/>
    <n v="1"/>
    <s v="Mailed Check"/>
    <n v="0"/>
    <n v="54492"/>
    <n v="0"/>
    <s v="Q3"/>
    <n v="1"/>
    <n v="3"/>
    <n v="0"/>
    <s v="California"/>
    <n v="0"/>
    <n v="0"/>
    <n v="0"/>
    <n v="17"/>
    <n v="592.75"/>
    <n v="0"/>
    <n v="0"/>
    <n v="0"/>
    <n v="592.75"/>
    <n v="0"/>
    <n v="1"/>
    <n v="90001"/>
    <n v="0"/>
  </r>
  <r>
    <n v="23"/>
    <n v="0"/>
    <n v="37.85"/>
    <s v="Active User"/>
    <s v="Active User"/>
    <x v="56"/>
    <x v="49"/>
    <n v="2948"/>
    <x v="1"/>
    <s v="United States"/>
    <x v="932"/>
    <s v="Joined"/>
    <n v="1"/>
    <n v="0"/>
    <s v="Male"/>
    <n v="0"/>
    <s v="No Internet Service"/>
    <s v="38.736685, -121.251984"/>
    <n v="38.736685000000001"/>
    <n v="-121.25198399999999"/>
    <n v="0"/>
    <n v="20.05"/>
    <n v="0"/>
    <n v="1"/>
    <n v="0"/>
    <x v="0"/>
    <n v="0"/>
    <n v="0"/>
    <n v="1"/>
    <n v="0"/>
    <s v="Credit Card"/>
    <n v="1"/>
    <n v="25173"/>
    <n v="0"/>
    <s v="Q3"/>
    <n v="0"/>
    <n v="4"/>
    <n v="0"/>
    <s v="California"/>
    <n v="0"/>
    <n v="0"/>
    <n v="0"/>
    <n v="3"/>
    <n v="75.45"/>
    <n v="0"/>
    <n v="113.55"/>
    <n v="0"/>
    <n v="189"/>
    <n v="1"/>
    <n v="0"/>
    <n v="95661"/>
    <n v="0"/>
  </r>
  <r>
    <n v="42"/>
    <n v="9"/>
    <n v="6.19"/>
    <s v="Active User"/>
    <s v="Active User"/>
    <x v="38"/>
    <x v="366"/>
    <n v="6124"/>
    <x v="0"/>
    <s v="United States"/>
    <x v="933"/>
    <s v="Stayed"/>
    <n v="0"/>
    <n v="1"/>
    <s v="Male"/>
    <n v="1"/>
    <s v="Fiber Optic"/>
    <s v="33.680302, -117.833296"/>
    <n v="33.680301999999998"/>
    <n v="-117.833296"/>
    <n v="1"/>
    <n v="116.25"/>
    <n v="1"/>
    <n v="0"/>
    <n v="4"/>
    <x v="0"/>
    <n v="1"/>
    <n v="1"/>
    <n v="1"/>
    <n v="1"/>
    <s v="Bank Withdrawal"/>
    <n v="1"/>
    <n v="22499"/>
    <n v="1"/>
    <s v="Q3"/>
    <n v="1"/>
    <n v="3"/>
    <n v="0"/>
    <s v="California"/>
    <n v="1"/>
    <n v="1"/>
    <n v="1"/>
    <n v="71"/>
    <n v="8564.75"/>
    <n v="0"/>
    <n v="439.49"/>
    <n v="0"/>
    <n v="9004.24"/>
    <n v="0"/>
    <n v="1"/>
    <n v="92614"/>
    <n v="0"/>
  </r>
  <r>
    <n v="79"/>
    <n v="11"/>
    <n v="33.1"/>
    <s v="Active User"/>
    <s v="Active User"/>
    <x v="17"/>
    <x v="32"/>
    <n v="4449"/>
    <x v="2"/>
    <s v="United States"/>
    <x v="934"/>
    <s v="Joined"/>
    <n v="0"/>
    <n v="1"/>
    <s v="Male"/>
    <n v="1"/>
    <s v="Fiber Optic"/>
    <s v="34.030578, -118.399613"/>
    <n v="34.030577999999998"/>
    <n v="-118.399613"/>
    <n v="1"/>
    <n v="95.5"/>
    <n v="0"/>
    <n v="0"/>
    <n v="10"/>
    <x v="2"/>
    <n v="0"/>
    <n v="0"/>
    <n v="1"/>
    <n v="1"/>
    <s v="Credit Card"/>
    <n v="1"/>
    <n v="58218"/>
    <n v="0"/>
    <s v="Q3"/>
    <n v="1"/>
    <n v="5"/>
    <n v="1"/>
    <s v="California"/>
    <n v="1"/>
    <n v="0"/>
    <n v="1"/>
    <n v="2"/>
    <n v="181.65"/>
    <n v="10"/>
    <n v="66.2"/>
    <n v="0"/>
    <n v="257.85000000000002"/>
    <n v="0"/>
    <n v="0"/>
    <n v="90034"/>
    <n v="0"/>
  </r>
  <r>
    <n v="58"/>
    <n v="5"/>
    <n v="13.03"/>
    <s v="Active User"/>
    <s v="Active User"/>
    <x v="70"/>
    <x v="543"/>
    <n v="4975"/>
    <x v="0"/>
    <s v="United States"/>
    <x v="935"/>
    <s v="Stayed"/>
    <n v="0"/>
    <n v="0"/>
    <s v="Female"/>
    <n v="1"/>
    <s v="DSL"/>
    <s v="36.04533, -119.532424"/>
    <n v="36.04533"/>
    <n v="-119.53242400000001"/>
    <n v="0"/>
    <n v="55.5"/>
    <n v="0"/>
    <n v="0"/>
    <n v="0"/>
    <x v="0"/>
    <n v="1"/>
    <n v="1"/>
    <n v="0"/>
    <n v="0"/>
    <s v="Credit Card"/>
    <n v="1"/>
    <n v="23506"/>
    <n v="0"/>
    <s v="Q3"/>
    <n v="0"/>
    <n v="4"/>
    <n v="0"/>
    <s v="California"/>
    <n v="0"/>
    <n v="0"/>
    <n v="0"/>
    <n v="48"/>
    <n v="2627.35"/>
    <n v="0"/>
    <n v="625.44000000000005"/>
    <n v="0"/>
    <n v="3252.79"/>
    <n v="0"/>
    <n v="1"/>
    <n v="93212"/>
    <n v="0"/>
  </r>
  <r>
    <n v="37"/>
    <n v="13"/>
    <n v="24.63"/>
    <s v="Other"/>
    <s v="Don't know"/>
    <x v="77"/>
    <x v="544"/>
    <n v="3579"/>
    <x v="1"/>
    <s v="United States"/>
    <x v="936"/>
    <s v="Churned"/>
    <n v="0"/>
    <n v="0"/>
    <s v="Female"/>
    <n v="1"/>
    <s v="Fiber Optic"/>
    <s v="35.214982, -118.59049"/>
    <n v="35.214981999999999"/>
    <n v="-118.59049"/>
    <n v="0"/>
    <n v="85.9"/>
    <n v="0"/>
    <n v="0"/>
    <n v="0"/>
    <x v="0"/>
    <n v="1"/>
    <n v="0"/>
    <n v="1"/>
    <n v="0"/>
    <s v="Bank Withdrawal"/>
    <n v="1"/>
    <n v="1436"/>
    <n v="0"/>
    <s v="Q3"/>
    <n v="0"/>
    <n v="3"/>
    <n v="0"/>
    <s v="California"/>
    <n v="1"/>
    <n v="1"/>
    <n v="0"/>
    <n v="15"/>
    <n v="1269.55"/>
    <n v="0"/>
    <n v="369.45"/>
    <n v="0"/>
    <n v="1639"/>
    <n v="0"/>
    <n v="1"/>
    <n v="93531"/>
    <n v="1"/>
  </r>
  <r>
    <n v="72"/>
    <n v="30"/>
    <n v="11.12"/>
    <s v="Competitor"/>
    <s v="Competitor made better offer"/>
    <x v="6"/>
    <x v="9"/>
    <n v="2415"/>
    <x v="1"/>
    <s v="United States"/>
    <x v="937"/>
    <s v="Churned"/>
    <n v="0"/>
    <n v="1"/>
    <s v="Male"/>
    <n v="1"/>
    <s v="Fiber Optic"/>
    <s v="32.886925, -117.152162"/>
    <n v="32.886924999999998"/>
    <n v="-117.152162"/>
    <n v="1"/>
    <n v="92.5"/>
    <n v="0"/>
    <n v="0"/>
    <n v="1"/>
    <x v="0"/>
    <n v="1"/>
    <n v="0"/>
    <n v="1"/>
    <n v="1"/>
    <s v="Credit Card"/>
    <n v="1"/>
    <n v="74232"/>
    <n v="1"/>
    <s v="Q3"/>
    <n v="1"/>
    <n v="1"/>
    <n v="1"/>
    <s v="California"/>
    <n v="0"/>
    <n v="0"/>
    <n v="1"/>
    <n v="10"/>
    <n v="934.1"/>
    <n v="100"/>
    <n v="111.2"/>
    <n v="0"/>
    <n v="1145.3"/>
    <n v="0"/>
    <n v="0"/>
    <n v="92126"/>
    <n v="1"/>
  </r>
  <r>
    <n v="29"/>
    <n v="0"/>
    <n v="8.39"/>
    <s v="Active User"/>
    <s v="Active User"/>
    <x v="35"/>
    <x v="545"/>
    <n v="5423"/>
    <x v="0"/>
    <s v="United States"/>
    <x v="938"/>
    <s v="Stayed"/>
    <n v="1"/>
    <n v="0"/>
    <s v="Female"/>
    <n v="0"/>
    <s v="No Internet Service"/>
    <s v="39.34128, -120.786867"/>
    <n v="39.341279999999998"/>
    <n v="-120.786867"/>
    <n v="1"/>
    <n v="19.8"/>
    <n v="0"/>
    <n v="2"/>
    <n v="7"/>
    <x v="3"/>
    <n v="0"/>
    <n v="0"/>
    <n v="0"/>
    <n v="1"/>
    <s v="Credit Card"/>
    <n v="1"/>
    <n v="145"/>
    <n v="0"/>
    <s v="Q3"/>
    <n v="1"/>
    <n v="5"/>
    <n v="0"/>
    <s v="California"/>
    <n v="0"/>
    <n v="0"/>
    <n v="0"/>
    <n v="69"/>
    <n v="1436.95"/>
    <n v="0"/>
    <n v="578.91"/>
    <n v="0"/>
    <n v="2015.86"/>
    <n v="1"/>
    <n v="0"/>
    <n v="95986"/>
    <n v="0"/>
  </r>
  <r>
    <n v="22"/>
    <n v="46"/>
    <n v="15.18"/>
    <s v="Active User"/>
    <s v="Active User"/>
    <x v="8"/>
    <x v="546"/>
    <n v="3619"/>
    <x v="1"/>
    <s v="United States"/>
    <x v="939"/>
    <s v="Stayed"/>
    <n v="0"/>
    <n v="0"/>
    <s v="Female"/>
    <n v="1"/>
    <s v="Fiber Optic"/>
    <s v="38.421458, -122.365048"/>
    <n v="38.421458000000001"/>
    <n v="-122.365048"/>
    <n v="0"/>
    <n v="79.099999999999994"/>
    <n v="0"/>
    <n v="0"/>
    <n v="0"/>
    <x v="0"/>
    <n v="1"/>
    <n v="0"/>
    <n v="1"/>
    <n v="0"/>
    <s v="Credit Card"/>
    <n v="1"/>
    <n v="2873"/>
    <n v="1"/>
    <s v="Q3"/>
    <n v="0"/>
    <n v="5"/>
    <n v="0"/>
    <s v="California"/>
    <n v="0"/>
    <n v="0"/>
    <n v="0"/>
    <n v="23"/>
    <n v="1783.75"/>
    <n v="0"/>
    <n v="349.14"/>
    <n v="0"/>
    <n v="2132.89"/>
    <n v="1"/>
    <n v="1"/>
    <n v="94599"/>
    <n v="0"/>
  </r>
  <r>
    <n v="21"/>
    <n v="0"/>
    <n v="39.840000000000003"/>
    <s v="Active User"/>
    <s v="Active User"/>
    <x v="60"/>
    <x v="32"/>
    <n v="2980"/>
    <x v="1"/>
    <s v="United States"/>
    <x v="940"/>
    <s v="Stayed"/>
    <n v="0"/>
    <n v="0"/>
    <s v="Male"/>
    <n v="0"/>
    <s v="No Internet Service"/>
    <s v="34.048013, -118.293953"/>
    <n v="34.048012999999997"/>
    <n v="-118.293953"/>
    <n v="0"/>
    <n v="25.6"/>
    <n v="1"/>
    <n v="0"/>
    <n v="0"/>
    <x v="0"/>
    <n v="0"/>
    <n v="0"/>
    <n v="1"/>
    <n v="0"/>
    <s v="Bank Withdrawal"/>
    <n v="1"/>
    <n v="62784"/>
    <n v="0"/>
    <s v="Q3"/>
    <n v="0"/>
    <n v="4"/>
    <n v="0"/>
    <s v="California"/>
    <n v="0"/>
    <n v="0"/>
    <n v="0"/>
    <n v="35"/>
    <n v="901.25"/>
    <n v="0"/>
    <n v="1394.4"/>
    <n v="0"/>
    <n v="2295.65"/>
    <n v="1"/>
    <n v="0"/>
    <n v="90006"/>
    <n v="0"/>
  </r>
  <r>
    <n v="38"/>
    <n v="7"/>
    <n v="25.81"/>
    <s v="Active User"/>
    <s v="Active User"/>
    <x v="23"/>
    <x v="547"/>
    <n v="4916"/>
    <x v="1"/>
    <s v="United States"/>
    <x v="941"/>
    <s v="Joined"/>
    <n v="0"/>
    <n v="0"/>
    <s v="Female"/>
    <n v="1"/>
    <s v="Cable"/>
    <s v="35.279984, -120.824288"/>
    <n v="35.279983999999999"/>
    <n v="-120.824288"/>
    <n v="0"/>
    <n v="54.35"/>
    <n v="1"/>
    <n v="0"/>
    <n v="0"/>
    <x v="0"/>
    <n v="0"/>
    <n v="0"/>
    <n v="1"/>
    <n v="0"/>
    <s v="Credit Card"/>
    <n v="1"/>
    <n v="14859"/>
    <n v="1"/>
    <s v="Q3"/>
    <n v="0"/>
    <n v="5"/>
    <n v="0"/>
    <s v="California"/>
    <n v="0"/>
    <n v="0"/>
    <n v="0"/>
    <n v="2"/>
    <n v="117.05"/>
    <n v="0"/>
    <n v="51.62"/>
    <n v="0"/>
    <n v="168.67"/>
    <n v="0"/>
    <n v="1"/>
    <n v="93402"/>
    <n v="0"/>
  </r>
  <r>
    <n v="53"/>
    <n v="12"/>
    <n v="0"/>
    <s v="Attitude"/>
    <s v="Attitude of service provider"/>
    <x v="41"/>
    <x v="548"/>
    <n v="5360"/>
    <x v="1"/>
    <s v="United States"/>
    <x v="942"/>
    <s v="Churned"/>
    <n v="0"/>
    <n v="0"/>
    <s v="Male"/>
    <n v="1"/>
    <s v="DSL"/>
    <s v="35.490705, -119.286833"/>
    <n v="35.490704999999998"/>
    <n v="-119.286833"/>
    <n v="1"/>
    <n v="46.35"/>
    <n v="0"/>
    <n v="0"/>
    <n v="1"/>
    <x v="4"/>
    <n v="0"/>
    <n v="0"/>
    <n v="0"/>
    <n v="1"/>
    <s v="Bank Withdrawal"/>
    <n v="0"/>
    <n v="15177"/>
    <n v="0"/>
    <s v="Q3"/>
    <n v="1"/>
    <n v="3"/>
    <n v="0"/>
    <s v="California"/>
    <n v="1"/>
    <n v="1"/>
    <n v="1"/>
    <n v="14"/>
    <n v="667.7"/>
    <n v="0"/>
    <n v="0"/>
    <n v="0"/>
    <n v="667.7"/>
    <n v="0"/>
    <n v="1"/>
    <n v="93263"/>
    <n v="1"/>
  </r>
  <r>
    <n v="59"/>
    <n v="0"/>
    <n v="26.47"/>
    <s v="Active User"/>
    <s v="Active User"/>
    <x v="3"/>
    <x v="275"/>
    <n v="3330"/>
    <x v="1"/>
    <s v="United States"/>
    <x v="943"/>
    <s v="Stayed"/>
    <n v="0"/>
    <n v="0"/>
    <s v="Female"/>
    <n v="0"/>
    <s v="No Internet Service"/>
    <s v="38.9386, -120.785514"/>
    <n v="38.938600000000001"/>
    <n v="-120.78551400000001"/>
    <n v="0"/>
    <n v="20.7"/>
    <n v="0"/>
    <n v="0"/>
    <n v="0"/>
    <x v="2"/>
    <n v="0"/>
    <n v="0"/>
    <n v="1"/>
    <n v="0"/>
    <s v="Mailed Check"/>
    <n v="1"/>
    <n v="2723"/>
    <n v="0"/>
    <s v="Q3"/>
    <n v="0"/>
    <n v="5"/>
    <n v="0"/>
    <s v="California"/>
    <n v="0"/>
    <n v="0"/>
    <n v="0"/>
    <n v="8"/>
    <n v="137.6"/>
    <n v="0"/>
    <n v="211.76"/>
    <n v="0"/>
    <n v="349.36"/>
    <n v="0"/>
    <n v="0"/>
    <n v="95634"/>
    <n v="0"/>
  </r>
  <r>
    <n v="44"/>
    <n v="0"/>
    <n v="26.37"/>
    <s v="Price"/>
    <s v="Long distance charges"/>
    <x v="67"/>
    <x v="472"/>
    <n v="3830"/>
    <x v="1"/>
    <s v="United States"/>
    <x v="944"/>
    <s v="Churned"/>
    <n v="0"/>
    <n v="0"/>
    <s v="Female"/>
    <n v="0"/>
    <s v="No Internet Service"/>
    <s v="38.724322, -120.991237"/>
    <n v="38.724322000000001"/>
    <n v="-120.991237"/>
    <n v="0"/>
    <n v="20.3"/>
    <n v="0"/>
    <n v="0"/>
    <n v="0"/>
    <x v="2"/>
    <n v="0"/>
    <n v="0"/>
    <n v="1"/>
    <n v="0"/>
    <s v="Mailed Check"/>
    <n v="1"/>
    <n v="3815"/>
    <n v="0"/>
    <s v="Q3"/>
    <n v="0"/>
    <n v="3"/>
    <n v="0"/>
    <s v="California"/>
    <n v="0"/>
    <n v="0"/>
    <n v="0"/>
    <n v="1"/>
    <n v="20.3"/>
    <n v="0"/>
    <n v="26.37"/>
    <n v="0"/>
    <n v="46.67"/>
    <n v="0"/>
    <n v="0"/>
    <n v="95672"/>
    <n v="1"/>
  </r>
  <r>
    <n v="43"/>
    <n v="13"/>
    <n v="15.94"/>
    <s v="Active User"/>
    <s v="Active User"/>
    <x v="56"/>
    <x v="549"/>
    <n v="5879"/>
    <x v="0"/>
    <s v="United States"/>
    <x v="945"/>
    <s v="Stayed"/>
    <n v="1"/>
    <n v="1"/>
    <s v="Male"/>
    <n v="1"/>
    <s v="Fiber Optic"/>
    <s v="34.601055, -120.382917"/>
    <n v="34.601055000000002"/>
    <n v="-120.38291700000001"/>
    <n v="1"/>
    <n v="114.3"/>
    <n v="1"/>
    <n v="1"/>
    <n v="1"/>
    <x v="0"/>
    <n v="1"/>
    <n v="1"/>
    <n v="1"/>
    <n v="1"/>
    <s v="Credit Card"/>
    <n v="1"/>
    <n v="51737"/>
    <n v="1"/>
    <s v="Q3"/>
    <n v="1"/>
    <n v="3"/>
    <n v="0"/>
    <s v="California"/>
    <n v="1"/>
    <n v="1"/>
    <n v="1"/>
    <n v="72"/>
    <n v="8058.55"/>
    <n v="0"/>
    <n v="1147.68"/>
    <n v="0"/>
    <n v="9206.23"/>
    <n v="0"/>
    <n v="1"/>
    <n v="93436"/>
    <n v="0"/>
  </r>
  <r>
    <n v="28"/>
    <n v="69"/>
    <n v="34.44"/>
    <s v="Attitude"/>
    <s v="Attitude of support person"/>
    <x v="67"/>
    <x v="550"/>
    <n v="4097"/>
    <x v="1"/>
    <s v="United States"/>
    <x v="946"/>
    <s v="Churned"/>
    <n v="0"/>
    <n v="0"/>
    <s v="Male"/>
    <n v="1"/>
    <s v="Cable"/>
    <s v="34.370378, -118.504118"/>
    <n v="34.370378000000002"/>
    <n v="-118.50411800000001"/>
    <n v="0"/>
    <n v="45.55"/>
    <n v="0"/>
    <n v="0"/>
    <n v="0"/>
    <x v="4"/>
    <n v="0"/>
    <n v="0"/>
    <n v="1"/>
    <n v="0"/>
    <s v="Bank Withdrawal"/>
    <n v="1"/>
    <n v="30742"/>
    <n v="0"/>
    <s v="Q3"/>
    <n v="0"/>
    <n v="1"/>
    <n v="0"/>
    <s v="California"/>
    <n v="0"/>
    <n v="1"/>
    <n v="0"/>
    <n v="10"/>
    <n v="402.6"/>
    <n v="0"/>
    <n v="344.4"/>
    <n v="0"/>
    <n v="747"/>
    <n v="1"/>
    <n v="1"/>
    <n v="91321"/>
    <n v="1"/>
  </r>
  <r>
    <n v="41"/>
    <n v="25"/>
    <n v="31.73"/>
    <s v="Attitude"/>
    <s v="Attitude of support person"/>
    <x v="68"/>
    <x v="166"/>
    <n v="3696"/>
    <x v="1"/>
    <s v="United States"/>
    <x v="947"/>
    <s v="Churned"/>
    <n v="0"/>
    <n v="1"/>
    <s v="Female"/>
    <n v="1"/>
    <s v="Fiber Optic"/>
    <s v="36.600193, -120.153393"/>
    <n v="36.600192999999997"/>
    <n v="-120.15339299999999"/>
    <n v="1"/>
    <n v="89.45"/>
    <n v="0"/>
    <n v="0"/>
    <n v="1"/>
    <x v="0"/>
    <n v="1"/>
    <n v="0"/>
    <n v="1"/>
    <n v="1"/>
    <s v="Credit Card"/>
    <n v="1"/>
    <n v="4318"/>
    <n v="0"/>
    <s v="Q3"/>
    <n v="1"/>
    <n v="3"/>
    <n v="0"/>
    <s v="California"/>
    <n v="0"/>
    <n v="0"/>
    <n v="1"/>
    <n v="16"/>
    <n v="1430.25"/>
    <n v="0"/>
    <n v="507.68"/>
    <n v="0"/>
    <n v="1937.93"/>
    <n v="0"/>
    <n v="1"/>
    <n v="93660"/>
    <n v="1"/>
  </r>
  <r>
    <n v="74"/>
    <n v="6"/>
    <n v="39.119999999999997"/>
    <s v="Dissatisfaction"/>
    <s v="Network reliability"/>
    <x v="68"/>
    <x v="146"/>
    <n v="3802"/>
    <x v="1"/>
    <s v="United States"/>
    <x v="948"/>
    <s v="Churned"/>
    <n v="0"/>
    <n v="0"/>
    <s v="Male"/>
    <n v="1"/>
    <s v="Fiber Optic"/>
    <s v="38.394091, -122.739814"/>
    <n v="38.394091000000003"/>
    <n v="-122.739814"/>
    <n v="0"/>
    <n v="89.55"/>
    <n v="0"/>
    <n v="0"/>
    <n v="0"/>
    <x v="0"/>
    <n v="0"/>
    <n v="0"/>
    <n v="1"/>
    <n v="0"/>
    <s v="Mailed Check"/>
    <n v="1"/>
    <n v="30876"/>
    <n v="0"/>
    <s v="Q3"/>
    <n v="0"/>
    <n v="1"/>
    <n v="1"/>
    <s v="California"/>
    <n v="1"/>
    <n v="1"/>
    <n v="1"/>
    <n v="43"/>
    <n v="3856.75"/>
    <n v="0"/>
    <n v="1682.16"/>
    <n v="0"/>
    <n v="5538.91"/>
    <n v="0"/>
    <n v="1"/>
    <n v="95407"/>
    <n v="1"/>
  </r>
  <r>
    <n v="32"/>
    <n v="18"/>
    <n v="11.57"/>
    <s v="Active User"/>
    <s v="Active User"/>
    <x v="41"/>
    <x v="74"/>
    <n v="6016"/>
    <x v="2"/>
    <s v="United States"/>
    <x v="949"/>
    <s v="Stayed"/>
    <n v="0"/>
    <n v="0"/>
    <s v="Male"/>
    <n v="1"/>
    <s v="Fiber Optic"/>
    <s v="33.507255, -117.029473"/>
    <n v="33.507255000000001"/>
    <n v="-117.029473"/>
    <n v="1"/>
    <n v="89.7"/>
    <n v="1"/>
    <n v="0"/>
    <n v="2"/>
    <x v="3"/>
    <n v="1"/>
    <n v="0"/>
    <n v="1"/>
    <n v="1"/>
    <s v="Bank Withdrawal"/>
    <n v="1"/>
    <n v="46171"/>
    <n v="0"/>
    <s v="Q3"/>
    <n v="1"/>
    <n v="3"/>
    <n v="0"/>
    <s v="California"/>
    <n v="0"/>
    <n v="0"/>
    <n v="1"/>
    <n v="72"/>
    <n v="6588.95"/>
    <n v="0"/>
    <n v="833.04"/>
    <n v="0"/>
    <n v="7421.99"/>
    <n v="0"/>
    <n v="1"/>
    <n v="92592"/>
    <n v="0"/>
  </r>
  <r>
    <n v="74"/>
    <n v="25"/>
    <n v="46.65"/>
    <s v="Active User"/>
    <s v="Active User"/>
    <x v="51"/>
    <x v="32"/>
    <n v="2868"/>
    <x v="0"/>
    <s v="United States"/>
    <x v="950"/>
    <s v="Joined"/>
    <n v="0"/>
    <n v="1"/>
    <s v="Female"/>
    <n v="1"/>
    <s v="Fiber Optic"/>
    <s v="34.108833, -118.229715"/>
    <n v="34.108832999999997"/>
    <n v="-118.229715"/>
    <n v="0"/>
    <n v="73.849999999999994"/>
    <n v="0"/>
    <n v="0"/>
    <n v="0"/>
    <x v="0"/>
    <n v="0"/>
    <n v="0"/>
    <n v="0"/>
    <n v="0"/>
    <s v="Bank Withdrawal"/>
    <n v="1"/>
    <n v="47534"/>
    <n v="0"/>
    <s v="Q3"/>
    <n v="0"/>
    <n v="4"/>
    <n v="1"/>
    <s v="California"/>
    <n v="0"/>
    <n v="0"/>
    <n v="0"/>
    <n v="3"/>
    <n v="196.4"/>
    <n v="0"/>
    <n v="139.94999999999999"/>
    <n v="0"/>
    <n v="336.35"/>
    <n v="0"/>
    <n v="1"/>
    <n v="90065"/>
    <n v="0"/>
  </r>
  <r>
    <n v="61"/>
    <n v="20"/>
    <n v="7.56"/>
    <s v="Active User"/>
    <s v="Active User"/>
    <x v="25"/>
    <x v="91"/>
    <n v="5948"/>
    <x v="1"/>
    <s v="United States"/>
    <x v="951"/>
    <s v="Stayed"/>
    <n v="0"/>
    <n v="1"/>
    <s v="Male"/>
    <n v="1"/>
    <s v="Fiber Optic"/>
    <s v="33.601309, -117.902304"/>
    <n v="33.601309000000001"/>
    <n v="-117.902304"/>
    <n v="0"/>
    <n v="101.3"/>
    <n v="0"/>
    <n v="0"/>
    <n v="0"/>
    <x v="0"/>
    <n v="1"/>
    <n v="0"/>
    <n v="0"/>
    <n v="0"/>
    <s v="Credit Card"/>
    <n v="1"/>
    <n v="4242"/>
    <n v="0"/>
    <s v="Q3"/>
    <n v="0"/>
    <n v="3"/>
    <n v="0"/>
    <s v="California"/>
    <n v="1"/>
    <n v="1"/>
    <n v="1"/>
    <n v="18"/>
    <n v="1794.65"/>
    <n v="0"/>
    <n v="136.08000000000001"/>
    <n v="0"/>
    <n v="1930.73"/>
    <n v="0"/>
    <n v="1"/>
    <n v="92661"/>
    <n v="0"/>
  </r>
  <r>
    <n v="37"/>
    <n v="16"/>
    <n v="38.979999999999997"/>
    <s v="Active User"/>
    <s v="Active User"/>
    <x v="61"/>
    <x v="522"/>
    <n v="5666"/>
    <x v="2"/>
    <s v="United States"/>
    <x v="952"/>
    <s v="Stayed"/>
    <n v="1"/>
    <n v="1"/>
    <s v="Male"/>
    <n v="1"/>
    <s v="Fiber Optic"/>
    <s v="33.796568, -116.924723"/>
    <n v="33.796568000000001"/>
    <n v="-116.924723"/>
    <n v="1"/>
    <n v="105.4"/>
    <n v="1"/>
    <n v="2"/>
    <n v="0"/>
    <x v="3"/>
    <n v="1"/>
    <n v="0"/>
    <n v="1"/>
    <n v="1"/>
    <s v="Bank Withdrawal"/>
    <n v="1"/>
    <n v="21349"/>
    <n v="0"/>
    <s v="Q3"/>
    <n v="0"/>
    <n v="5"/>
    <n v="0"/>
    <s v="California"/>
    <n v="1"/>
    <n v="1"/>
    <n v="1"/>
    <n v="67"/>
    <n v="6989.45"/>
    <n v="0"/>
    <n v="2611.66"/>
    <n v="0"/>
    <n v="9601.11"/>
    <n v="0"/>
    <n v="1"/>
    <n v="92583"/>
    <n v="0"/>
  </r>
  <r>
    <n v="57"/>
    <n v="12"/>
    <n v="0"/>
    <s v="Dissatisfaction"/>
    <s v="Network reliability"/>
    <x v="7"/>
    <x v="334"/>
    <n v="4568"/>
    <x v="1"/>
    <s v="United States"/>
    <x v="953"/>
    <s v="Churned"/>
    <n v="1"/>
    <n v="0"/>
    <s v="Female"/>
    <n v="1"/>
    <s v="DSL"/>
    <s v="38.99003, -121.114408"/>
    <n v="38.990029999999997"/>
    <n v="-121.114408"/>
    <n v="1"/>
    <n v="51.2"/>
    <n v="0"/>
    <n v="2"/>
    <n v="1"/>
    <x v="0"/>
    <n v="0"/>
    <n v="0"/>
    <n v="0"/>
    <n v="1"/>
    <s v="Credit Card"/>
    <n v="0"/>
    <n v="18197"/>
    <n v="1"/>
    <s v="Q3"/>
    <n v="1"/>
    <n v="3"/>
    <n v="0"/>
    <s v="California"/>
    <n v="1"/>
    <n v="1"/>
    <n v="1"/>
    <n v="30"/>
    <n v="1561.5"/>
    <n v="0"/>
    <n v="0"/>
    <n v="0"/>
    <n v="1561.5"/>
    <n v="0"/>
    <n v="1"/>
    <n v="95602"/>
    <n v="1"/>
  </r>
  <r>
    <n v="37"/>
    <n v="52"/>
    <n v="8.39"/>
    <s v="Active User"/>
    <s v="Active User"/>
    <x v="67"/>
    <x v="249"/>
    <n v="5661"/>
    <x v="0"/>
    <s v="United States"/>
    <x v="954"/>
    <s v="Stayed"/>
    <n v="1"/>
    <n v="1"/>
    <s v="Female"/>
    <n v="1"/>
    <s v="DSL"/>
    <s v="33.818, -117.974404"/>
    <n v="33.817999999999998"/>
    <n v="-117.97440400000001"/>
    <n v="1"/>
    <n v="85.1"/>
    <n v="1"/>
    <n v="3"/>
    <n v="1"/>
    <x v="0"/>
    <n v="0"/>
    <n v="1"/>
    <n v="1"/>
    <n v="1"/>
    <s v="Bank Withdrawal"/>
    <n v="1"/>
    <n v="81333"/>
    <n v="1"/>
    <s v="Q3"/>
    <n v="1"/>
    <n v="3"/>
    <n v="0"/>
    <s v="California"/>
    <n v="1"/>
    <n v="1"/>
    <n v="1"/>
    <n v="55"/>
    <n v="4657.95"/>
    <n v="0"/>
    <n v="461.45"/>
    <n v="0"/>
    <n v="5119.3999999999996"/>
    <n v="0"/>
    <n v="1"/>
    <n v="92804"/>
    <n v="0"/>
  </r>
  <r>
    <n v="24"/>
    <n v="47"/>
    <n v="29.58"/>
    <s v="Active User"/>
    <s v="Active User"/>
    <x v="51"/>
    <x v="62"/>
    <n v="5841"/>
    <x v="0"/>
    <s v="United States"/>
    <x v="955"/>
    <s v="Stayed"/>
    <n v="0"/>
    <n v="1"/>
    <s v="Male"/>
    <n v="1"/>
    <s v="DSL"/>
    <s v="35.16207, -119.194488"/>
    <n v="35.16207"/>
    <n v="-119.19448800000001"/>
    <n v="0"/>
    <n v="86.7"/>
    <n v="0"/>
    <n v="0"/>
    <n v="0"/>
    <x v="0"/>
    <n v="1"/>
    <n v="1"/>
    <n v="1"/>
    <n v="0"/>
    <s v="Bank Withdrawal"/>
    <n v="1"/>
    <n v="20440"/>
    <n v="1"/>
    <s v="Q3"/>
    <n v="0"/>
    <n v="3"/>
    <n v="0"/>
    <s v="California"/>
    <n v="1"/>
    <n v="1"/>
    <n v="1"/>
    <n v="63"/>
    <n v="5309.5"/>
    <n v="0"/>
    <n v="1863.54"/>
    <n v="0"/>
    <n v="7173.04"/>
    <n v="1"/>
    <n v="1"/>
    <n v="93311"/>
    <n v="0"/>
  </r>
  <r>
    <n v="57"/>
    <n v="5"/>
    <n v="38.21"/>
    <s v="Active User"/>
    <s v="Active User"/>
    <x v="70"/>
    <x v="103"/>
    <n v="5556"/>
    <x v="2"/>
    <s v="United States"/>
    <x v="956"/>
    <s v="Stayed"/>
    <n v="0"/>
    <n v="1"/>
    <s v="Female"/>
    <n v="1"/>
    <s v="DSL"/>
    <s v="33.90139, -118.315697"/>
    <n v="33.901389999999999"/>
    <n v="-118.315697"/>
    <n v="0"/>
    <n v="79.849999999999994"/>
    <n v="0"/>
    <n v="0"/>
    <n v="0"/>
    <x v="0"/>
    <n v="0"/>
    <n v="1"/>
    <n v="1"/>
    <n v="0"/>
    <s v="Bank Withdrawal"/>
    <n v="1"/>
    <n v="26442"/>
    <n v="1"/>
    <s v="Q3"/>
    <n v="0"/>
    <n v="4"/>
    <n v="0"/>
    <s v="California"/>
    <n v="1"/>
    <n v="1"/>
    <n v="1"/>
    <n v="41"/>
    <n v="3320.75"/>
    <n v="0"/>
    <n v="1566.61"/>
    <n v="0"/>
    <n v="4887.3599999999997"/>
    <n v="0"/>
    <n v="1"/>
    <n v="90249"/>
    <n v="0"/>
  </r>
  <r>
    <n v="34"/>
    <n v="17"/>
    <n v="35.549999999999997"/>
    <s v="Active User"/>
    <s v="Active User"/>
    <x v="23"/>
    <x v="234"/>
    <n v="5477"/>
    <x v="0"/>
    <s v="United States"/>
    <x v="957"/>
    <s v="Stayed"/>
    <n v="0"/>
    <n v="1"/>
    <s v="Male"/>
    <n v="1"/>
    <s v="DSL"/>
    <s v="38.591134, -121.161585"/>
    <n v="38.591133999999997"/>
    <n v="-121.161585"/>
    <n v="1"/>
    <n v="59.5"/>
    <n v="1"/>
    <n v="0"/>
    <n v="9"/>
    <x v="1"/>
    <n v="1"/>
    <n v="0"/>
    <n v="0"/>
    <n v="1"/>
    <s v="Credit Card"/>
    <n v="1"/>
    <n v="299"/>
    <n v="0"/>
    <s v="Q3"/>
    <n v="1"/>
    <n v="5"/>
    <n v="0"/>
    <s v="California"/>
    <n v="0"/>
    <n v="0"/>
    <n v="0"/>
    <n v="56"/>
    <n v="3389.25"/>
    <n v="0"/>
    <n v="1990.8"/>
    <n v="0"/>
    <n v="5380.05"/>
    <n v="0"/>
    <n v="1"/>
    <n v="95742"/>
    <n v="0"/>
  </r>
  <r>
    <n v="31"/>
    <n v="11"/>
    <n v="3.97"/>
    <s v="Active User"/>
    <s v="Active User"/>
    <x v="7"/>
    <x v="551"/>
    <n v="4796"/>
    <x v="1"/>
    <s v="United States"/>
    <x v="958"/>
    <s v="Joined"/>
    <n v="0"/>
    <n v="0"/>
    <s v="Male"/>
    <n v="1"/>
    <s v="DSL"/>
    <s v="32.673483, -116.472863"/>
    <n v="32.673482999999997"/>
    <n v="-116.472863"/>
    <n v="0"/>
    <n v="49.8"/>
    <n v="1"/>
    <n v="0"/>
    <n v="0"/>
    <x v="0"/>
    <n v="0"/>
    <n v="0"/>
    <n v="1"/>
    <n v="0"/>
    <s v="Credit Card"/>
    <n v="1"/>
    <n v="3133"/>
    <n v="0"/>
    <s v="Q3"/>
    <n v="0"/>
    <n v="4"/>
    <n v="0"/>
    <s v="California"/>
    <n v="0"/>
    <n v="0"/>
    <n v="0"/>
    <n v="1"/>
    <n v="49.8"/>
    <n v="0"/>
    <n v="3.97"/>
    <n v="0"/>
    <n v="53.77"/>
    <n v="0"/>
    <n v="1"/>
    <n v="91906"/>
    <n v="0"/>
  </r>
  <r>
    <n v="69"/>
    <n v="25"/>
    <n v="9.9"/>
    <s v="Attitude"/>
    <s v="Attitude of service provider"/>
    <x v="45"/>
    <x v="552"/>
    <n v="4389"/>
    <x v="2"/>
    <s v="United States"/>
    <x v="959"/>
    <s v="Churned"/>
    <n v="0"/>
    <n v="1"/>
    <s v="Male"/>
    <n v="1"/>
    <s v="Fiber Optic"/>
    <s v="39.24124, -120.054765"/>
    <n v="39.241239999999998"/>
    <n v="-120.054765"/>
    <n v="0"/>
    <n v="110.9"/>
    <n v="1"/>
    <n v="0"/>
    <n v="0"/>
    <x v="0"/>
    <n v="1"/>
    <n v="0"/>
    <n v="0"/>
    <n v="0"/>
    <s v="Credit Card"/>
    <n v="1"/>
    <n v="678"/>
    <n v="1"/>
    <s v="Q3"/>
    <n v="0"/>
    <n v="3"/>
    <n v="1"/>
    <s v="California"/>
    <n v="1"/>
    <n v="0"/>
    <n v="1"/>
    <n v="66"/>
    <n v="7432.05"/>
    <n v="0"/>
    <n v="653.4"/>
    <n v="0"/>
    <n v="8085.45"/>
    <n v="0"/>
    <n v="1"/>
    <n v="96148"/>
    <n v="1"/>
  </r>
  <r>
    <n v="33"/>
    <n v="19"/>
    <n v="40.22"/>
    <s v="Active User"/>
    <s v="Active User"/>
    <x v="18"/>
    <x v="184"/>
    <n v="2563"/>
    <x v="1"/>
    <s v="United States"/>
    <x v="960"/>
    <s v="Stayed"/>
    <n v="1"/>
    <n v="0"/>
    <s v="Female"/>
    <n v="1"/>
    <s v="Fiber Optic"/>
    <s v="33.823943, -118.111335"/>
    <n v="33.823943"/>
    <n v="-118.111335"/>
    <n v="1"/>
    <n v="80.900000000000006"/>
    <n v="0"/>
    <n v="1"/>
    <n v="7"/>
    <x v="0"/>
    <n v="0"/>
    <n v="0"/>
    <n v="1"/>
    <n v="1"/>
    <s v="Bank Withdrawal"/>
    <n v="1"/>
    <n v="37417"/>
    <n v="0"/>
    <s v="Q3"/>
    <n v="1"/>
    <n v="5"/>
    <n v="0"/>
    <s v="California"/>
    <n v="1"/>
    <n v="1"/>
    <n v="0"/>
    <n v="14"/>
    <n v="1152.8"/>
    <n v="0"/>
    <n v="563.08000000000004"/>
    <n v="0"/>
    <n v="1715.88"/>
    <n v="0"/>
    <n v="1"/>
    <n v="90808"/>
    <n v="0"/>
  </r>
  <r>
    <n v="73"/>
    <n v="0"/>
    <n v="35.14"/>
    <s v="Active User"/>
    <s v="Active User"/>
    <x v="0"/>
    <x v="38"/>
    <n v="5443"/>
    <x v="2"/>
    <s v="United States"/>
    <x v="961"/>
    <s v="Stayed"/>
    <n v="1"/>
    <n v="0"/>
    <s v="Male"/>
    <n v="0"/>
    <s v="No Internet Service"/>
    <s v="38.660442, -121.346321"/>
    <n v="38.660442000000003"/>
    <n v="-121.346321"/>
    <n v="1"/>
    <n v="19.5"/>
    <n v="0"/>
    <n v="1"/>
    <n v="8"/>
    <x v="0"/>
    <n v="0"/>
    <n v="0"/>
    <n v="0"/>
    <n v="1"/>
    <s v="Bank Withdrawal"/>
    <n v="1"/>
    <n v="20993"/>
    <n v="0"/>
    <s v="Q3"/>
    <n v="1"/>
    <n v="3"/>
    <n v="1"/>
    <s v="California"/>
    <n v="0"/>
    <n v="0"/>
    <n v="0"/>
    <n v="68"/>
    <n v="1193.55"/>
    <n v="0"/>
    <n v="2389.52"/>
    <n v="0"/>
    <n v="3583.07"/>
    <n v="0"/>
    <n v="0"/>
    <n v="95841"/>
    <n v="0"/>
  </r>
  <r>
    <n v="35"/>
    <n v="21"/>
    <n v="28.19"/>
    <s v="Active User"/>
    <s v="Active User"/>
    <x v="41"/>
    <x v="553"/>
    <n v="2166"/>
    <x v="1"/>
    <s v="United States"/>
    <x v="962"/>
    <s v="Joined"/>
    <n v="0"/>
    <n v="0"/>
    <s v="Male"/>
    <n v="1"/>
    <s v="Cable"/>
    <s v="38.24458, -122.956268"/>
    <n v="38.244579999999999"/>
    <n v="-122.95626799999999"/>
    <n v="0"/>
    <n v="50.25"/>
    <n v="0"/>
    <n v="0"/>
    <n v="0"/>
    <x v="0"/>
    <n v="0"/>
    <n v="0"/>
    <n v="1"/>
    <n v="0"/>
    <s v="Credit Card"/>
    <n v="1"/>
    <n v="330"/>
    <n v="1"/>
    <s v="Q3"/>
    <n v="0"/>
    <n v="3"/>
    <n v="0"/>
    <s v="California"/>
    <n v="0"/>
    <n v="0"/>
    <n v="0"/>
    <n v="3"/>
    <n v="152.30000000000001"/>
    <n v="0"/>
    <n v="84.57"/>
    <n v="0"/>
    <n v="236.87"/>
    <n v="0"/>
    <n v="1"/>
    <n v="94929"/>
    <n v="0"/>
  </r>
  <r>
    <n v="56"/>
    <n v="0"/>
    <n v="3.6"/>
    <s v="Active User"/>
    <s v="Active User"/>
    <x v="9"/>
    <x v="375"/>
    <n v="3428"/>
    <x v="2"/>
    <s v="United States"/>
    <x v="963"/>
    <s v="Stayed"/>
    <n v="0"/>
    <n v="0"/>
    <s v="Female"/>
    <n v="0"/>
    <s v="No Internet Service"/>
    <s v="36.527243, -118.594938"/>
    <n v="36.527242999999999"/>
    <n v="-118.594938"/>
    <n v="1"/>
    <n v="26.8"/>
    <n v="1"/>
    <n v="0"/>
    <n v="10"/>
    <x v="0"/>
    <n v="0"/>
    <n v="0"/>
    <n v="1"/>
    <n v="1"/>
    <s v="Credit Card"/>
    <n v="1"/>
    <n v="56"/>
    <n v="0"/>
    <s v="Q3"/>
    <n v="1"/>
    <n v="5"/>
    <n v="0"/>
    <s v="California"/>
    <n v="0"/>
    <n v="0"/>
    <n v="0"/>
    <n v="25"/>
    <n v="733.55"/>
    <n v="0"/>
    <n v="90"/>
    <n v="0"/>
    <n v="823.55"/>
    <n v="0"/>
    <n v="0"/>
    <n v="93262"/>
    <n v="0"/>
  </r>
  <r>
    <n v="59"/>
    <n v="13"/>
    <n v="32.5"/>
    <s v="Active User"/>
    <s v="Active User"/>
    <x v="70"/>
    <x v="554"/>
    <n v="4905"/>
    <x v="0"/>
    <s v="United States"/>
    <x v="964"/>
    <s v="Stayed"/>
    <n v="0"/>
    <n v="0"/>
    <s v="Female"/>
    <n v="1"/>
    <s v="Fiber Optic"/>
    <s v="38.527297, -122.810044"/>
    <n v="38.527296999999997"/>
    <n v="-122.810044"/>
    <n v="1"/>
    <n v="97.2"/>
    <n v="0"/>
    <n v="0"/>
    <n v="6"/>
    <x v="0"/>
    <n v="0"/>
    <n v="1"/>
    <n v="1"/>
    <n v="1"/>
    <s v="Bank Withdrawal"/>
    <n v="1"/>
    <n v="23701"/>
    <n v="1"/>
    <s v="Q3"/>
    <n v="1"/>
    <n v="4"/>
    <n v="0"/>
    <s v="California"/>
    <n v="1"/>
    <n v="1"/>
    <n v="1"/>
    <n v="60"/>
    <n v="5611.75"/>
    <n v="0"/>
    <n v="1950"/>
    <n v="0"/>
    <n v="7561.75"/>
    <n v="0"/>
    <n v="1"/>
    <n v="95492"/>
    <n v="0"/>
  </r>
  <r>
    <n v="43"/>
    <n v="0"/>
    <n v="44.86"/>
    <s v="Active User"/>
    <s v="Active User"/>
    <x v="70"/>
    <x v="555"/>
    <n v="4408"/>
    <x v="0"/>
    <s v="United States"/>
    <x v="965"/>
    <s v="Stayed"/>
    <n v="0"/>
    <n v="0"/>
    <s v="Female"/>
    <n v="0"/>
    <s v="No Internet Service"/>
    <s v="35.478736, -115.516984"/>
    <n v="35.478735999999998"/>
    <n v="-115.51698399999999"/>
    <n v="1"/>
    <n v="19.899999999999999"/>
    <n v="0"/>
    <n v="0"/>
    <n v="6"/>
    <x v="0"/>
    <n v="0"/>
    <n v="0"/>
    <n v="0"/>
    <n v="1"/>
    <s v="Bank Withdrawal"/>
    <n v="1"/>
    <n v="162"/>
    <n v="0"/>
    <s v="Q3"/>
    <n v="1"/>
    <n v="5"/>
    <n v="0"/>
    <s v="California"/>
    <n v="0"/>
    <n v="0"/>
    <n v="0"/>
    <n v="57"/>
    <n v="1115.5999999999999"/>
    <n v="0"/>
    <n v="2557.02"/>
    <n v="0"/>
    <n v="3672.62"/>
    <n v="0"/>
    <n v="0"/>
    <n v="92364"/>
    <n v="0"/>
  </r>
  <r>
    <n v="38"/>
    <n v="9"/>
    <n v="12.16"/>
    <s v="Active User"/>
    <s v="Active User"/>
    <x v="21"/>
    <x v="556"/>
    <n v="5928"/>
    <x v="1"/>
    <s v="United States"/>
    <x v="966"/>
    <s v="Stayed"/>
    <n v="0"/>
    <n v="1"/>
    <s v="Female"/>
    <n v="1"/>
    <s v="DSL"/>
    <s v="36.810568, -121.503022"/>
    <n v="36.810568000000004"/>
    <n v="-121.503022"/>
    <n v="1"/>
    <n v="81.25"/>
    <n v="0"/>
    <n v="0"/>
    <n v="4"/>
    <x v="0"/>
    <n v="0"/>
    <n v="1"/>
    <n v="0"/>
    <n v="1"/>
    <s v="Bank Withdrawal"/>
    <n v="1"/>
    <n v="3402"/>
    <n v="1"/>
    <s v="Q3"/>
    <n v="1"/>
    <n v="3"/>
    <n v="0"/>
    <s v="California"/>
    <n v="1"/>
    <n v="1"/>
    <n v="1"/>
    <n v="7"/>
    <n v="580.1"/>
    <n v="0"/>
    <n v="85.12"/>
    <n v="47.36"/>
    <n v="617.86"/>
    <n v="0"/>
    <n v="1"/>
    <n v="95045"/>
    <n v="0"/>
  </r>
  <r>
    <n v="75"/>
    <n v="29"/>
    <n v="40.450000000000003"/>
    <s v="Attitude"/>
    <s v="Attitude of support person"/>
    <x v="29"/>
    <x v="143"/>
    <n v="5906"/>
    <x v="1"/>
    <s v="United States"/>
    <x v="967"/>
    <s v="Churned"/>
    <n v="0"/>
    <n v="1"/>
    <s v="Male"/>
    <n v="1"/>
    <s v="Fiber Optic"/>
    <s v="37.871416, -122.246597"/>
    <n v="37.871416000000004"/>
    <n v="-122.24659699999999"/>
    <n v="0"/>
    <n v="100.6"/>
    <n v="1"/>
    <n v="0"/>
    <n v="0"/>
    <x v="2"/>
    <n v="0"/>
    <n v="0"/>
    <n v="1"/>
    <n v="0"/>
    <s v="Bank Withdrawal"/>
    <n v="1"/>
    <n v="21205"/>
    <n v="0"/>
    <s v="Q3"/>
    <n v="0"/>
    <n v="1"/>
    <n v="1"/>
    <s v="California"/>
    <n v="1"/>
    <n v="0"/>
    <n v="1"/>
    <n v="8"/>
    <n v="819.4"/>
    <n v="0"/>
    <n v="323.60000000000002"/>
    <n v="0"/>
    <n v="1143"/>
    <n v="0"/>
    <n v="1"/>
    <n v="94704"/>
    <n v="1"/>
  </r>
  <r>
    <n v="26"/>
    <n v="59"/>
    <n v="5.16"/>
    <s v="Competitor"/>
    <s v="Competitor offered higher download speeds"/>
    <x v="13"/>
    <x v="491"/>
    <n v="3722"/>
    <x v="1"/>
    <s v="United States"/>
    <x v="968"/>
    <s v="Churned"/>
    <n v="0"/>
    <n v="1"/>
    <s v="Female"/>
    <n v="1"/>
    <s v="Fiber Optic"/>
    <s v="38.25485, -122.461799"/>
    <n v="38.254849999999998"/>
    <n v="-122.461799"/>
    <n v="0"/>
    <n v="99.95"/>
    <n v="0"/>
    <n v="0"/>
    <n v="0"/>
    <x v="0"/>
    <n v="0"/>
    <n v="0"/>
    <n v="1"/>
    <n v="0"/>
    <s v="Mailed Check"/>
    <n v="1"/>
    <n v="34314"/>
    <n v="1"/>
    <s v="Q3"/>
    <n v="0"/>
    <n v="2"/>
    <n v="0"/>
    <s v="California"/>
    <n v="1"/>
    <n v="1"/>
    <n v="1"/>
    <n v="6"/>
    <n v="547.65"/>
    <n v="0"/>
    <n v="30.96"/>
    <n v="0"/>
    <n v="578.61"/>
    <n v="1"/>
    <n v="1"/>
    <n v="95476"/>
    <n v="1"/>
  </r>
  <r>
    <n v="77"/>
    <n v="17"/>
    <n v="35.11"/>
    <s v="Competitor"/>
    <s v="Competitor had better devices"/>
    <x v="37"/>
    <x v="32"/>
    <n v="4412"/>
    <x v="2"/>
    <s v="United States"/>
    <x v="969"/>
    <s v="Churned"/>
    <n v="0"/>
    <n v="1"/>
    <s v="Female"/>
    <n v="1"/>
    <s v="Fiber Optic"/>
    <s v="34.099869, -118.326843"/>
    <n v="34.099868999999998"/>
    <n v="-118.326843"/>
    <n v="1"/>
    <n v="104.4"/>
    <n v="1"/>
    <n v="0"/>
    <n v="1"/>
    <x v="0"/>
    <n v="1"/>
    <n v="0"/>
    <n v="1"/>
    <n v="1"/>
    <s v="Credit Card"/>
    <n v="1"/>
    <n v="30568"/>
    <n v="0"/>
    <s v="Q3"/>
    <n v="1"/>
    <n v="1"/>
    <n v="1"/>
    <s v="California"/>
    <n v="1"/>
    <n v="0"/>
    <n v="1"/>
    <n v="61"/>
    <n v="6405"/>
    <n v="0"/>
    <n v="2141.71"/>
    <n v="0"/>
    <n v="8546.7099999999991"/>
    <n v="0"/>
    <n v="1"/>
    <n v="90028"/>
    <n v="1"/>
  </r>
  <r>
    <n v="65"/>
    <n v="3"/>
    <n v="34.659999999999997"/>
    <s v="Other"/>
    <s v="Don't know"/>
    <x v="51"/>
    <x v="49"/>
    <n v="2016"/>
    <x v="1"/>
    <s v="United States"/>
    <x v="970"/>
    <s v="Churned"/>
    <n v="0"/>
    <n v="1"/>
    <s v="Male"/>
    <n v="1"/>
    <s v="Fiber Optic"/>
    <s v="38.759751, -121.288545"/>
    <n v="38.759751000000001"/>
    <n v="-121.288545"/>
    <n v="1"/>
    <n v="101.95"/>
    <n v="1"/>
    <n v="0"/>
    <n v="2"/>
    <x v="0"/>
    <n v="0"/>
    <n v="0"/>
    <n v="1"/>
    <n v="1"/>
    <s v="Bank Withdrawal"/>
    <n v="1"/>
    <n v="30614"/>
    <n v="0"/>
    <s v="Q3"/>
    <n v="1"/>
    <n v="1"/>
    <n v="1"/>
    <s v="California"/>
    <n v="1"/>
    <n v="1"/>
    <n v="1"/>
    <n v="7"/>
    <n v="700.85"/>
    <n v="0"/>
    <n v="242.62"/>
    <n v="0"/>
    <n v="943.47"/>
    <n v="0"/>
    <n v="1"/>
    <n v="95678"/>
    <n v="1"/>
  </r>
  <r>
    <n v="67"/>
    <n v="25"/>
    <n v="16.82"/>
    <s v="Active User"/>
    <s v="Active User"/>
    <x v="30"/>
    <x v="557"/>
    <n v="5092"/>
    <x v="0"/>
    <s v="United States"/>
    <x v="971"/>
    <s v="Stayed"/>
    <n v="1"/>
    <n v="1"/>
    <s v="Male"/>
    <n v="1"/>
    <s v="Fiber Optic"/>
    <s v="41.081847, -122.700545"/>
    <n v="41.081847000000003"/>
    <n v="-122.70054500000001"/>
    <n v="1"/>
    <n v="104.1"/>
    <n v="0"/>
    <n v="2"/>
    <n v="4"/>
    <x v="0"/>
    <n v="0"/>
    <n v="1"/>
    <n v="1"/>
    <n v="1"/>
    <s v="Credit Card"/>
    <n v="1"/>
    <n v="734"/>
    <n v="1"/>
    <s v="Q3"/>
    <n v="1"/>
    <n v="3"/>
    <n v="1"/>
    <s v="California"/>
    <n v="1"/>
    <n v="0"/>
    <n v="1"/>
    <n v="72"/>
    <n v="7447.7"/>
    <n v="40"/>
    <n v="1211.04"/>
    <n v="0"/>
    <n v="8698.74"/>
    <n v="0"/>
    <n v="0"/>
    <n v="96091"/>
    <n v="0"/>
  </r>
  <r>
    <n v="19"/>
    <n v="59"/>
    <n v="4.1900000000000004"/>
    <s v="Active User"/>
    <s v="Active User"/>
    <x v="71"/>
    <x v="558"/>
    <n v="2721"/>
    <x v="1"/>
    <s v="United States"/>
    <x v="972"/>
    <s v="Stayed"/>
    <n v="1"/>
    <n v="1"/>
    <s v="Female"/>
    <n v="1"/>
    <s v="Fiber Optic"/>
    <s v="34.122671, -118.112911"/>
    <n v="34.122670999999997"/>
    <n v="-118.112911"/>
    <n v="1"/>
    <n v="105.35"/>
    <n v="1"/>
    <n v="3"/>
    <n v="6"/>
    <x v="4"/>
    <n v="1"/>
    <n v="0"/>
    <n v="1"/>
    <n v="1"/>
    <s v="Bank Withdrawal"/>
    <n v="1"/>
    <n v="13158"/>
    <n v="0"/>
    <s v="Q3"/>
    <n v="1"/>
    <n v="3"/>
    <n v="0"/>
    <s v="California"/>
    <n v="1"/>
    <n v="1"/>
    <n v="1"/>
    <n v="15"/>
    <n v="1559.25"/>
    <n v="0"/>
    <n v="62.85"/>
    <n v="0"/>
    <n v="1622.1"/>
    <n v="1"/>
    <n v="1"/>
    <n v="91108"/>
    <n v="0"/>
  </r>
  <r>
    <n v="62"/>
    <n v="0"/>
    <n v="41.93"/>
    <s v="Active User"/>
    <s v="Active User"/>
    <x v="43"/>
    <x v="559"/>
    <n v="2878"/>
    <x v="1"/>
    <s v="United States"/>
    <x v="973"/>
    <s v="Stayed"/>
    <n v="0"/>
    <n v="0"/>
    <s v="Female"/>
    <n v="0"/>
    <s v="No Internet Service"/>
    <s v="39.913777, -122.289984"/>
    <n v="39.913777000000003"/>
    <n v="-122.289984"/>
    <n v="0"/>
    <n v="19.649999999999999"/>
    <n v="0"/>
    <n v="0"/>
    <n v="0"/>
    <x v="0"/>
    <n v="0"/>
    <n v="0"/>
    <n v="1"/>
    <n v="0"/>
    <s v="Credit Card"/>
    <n v="1"/>
    <n v="13840"/>
    <n v="0"/>
    <s v="Q3"/>
    <n v="0"/>
    <n v="3"/>
    <n v="0"/>
    <s v="California"/>
    <n v="0"/>
    <n v="0"/>
    <n v="0"/>
    <n v="5"/>
    <n v="92.05"/>
    <n v="0"/>
    <n v="209.65"/>
    <n v="0"/>
    <n v="301.7"/>
    <n v="0"/>
    <n v="0"/>
    <n v="96021"/>
    <n v="0"/>
  </r>
  <r>
    <n v="74"/>
    <n v="10"/>
    <n v="14.78"/>
    <s v="Active User"/>
    <s v="Active User"/>
    <x v="32"/>
    <x v="330"/>
    <n v="3155"/>
    <x v="0"/>
    <s v="United States"/>
    <x v="974"/>
    <s v="Stayed"/>
    <n v="0"/>
    <n v="0"/>
    <s v="Male"/>
    <n v="1"/>
    <s v="DSL"/>
    <s v="33.766004, -117.786763"/>
    <n v="33.766004000000002"/>
    <n v="-117.78676299999999"/>
    <n v="0"/>
    <n v="59.6"/>
    <n v="1"/>
    <n v="0"/>
    <n v="0"/>
    <x v="0"/>
    <n v="1"/>
    <n v="0"/>
    <n v="0"/>
    <n v="0"/>
    <s v="Bank Withdrawal"/>
    <n v="1"/>
    <n v="44117"/>
    <n v="1"/>
    <s v="Q3"/>
    <n v="0"/>
    <n v="3"/>
    <n v="1"/>
    <s v="California"/>
    <n v="0"/>
    <n v="0"/>
    <n v="0"/>
    <n v="47"/>
    <n v="2754"/>
    <n v="0"/>
    <n v="694.66"/>
    <n v="0"/>
    <n v="3448.66"/>
    <n v="0"/>
    <n v="1"/>
    <n v="92705"/>
    <n v="0"/>
  </r>
  <r>
    <n v="19"/>
    <n v="51"/>
    <n v="40.32"/>
    <s v="Active User"/>
    <s v="Active User"/>
    <x v="75"/>
    <x v="251"/>
    <n v="2626"/>
    <x v="1"/>
    <s v="United States"/>
    <x v="975"/>
    <s v="Stayed"/>
    <n v="0"/>
    <n v="0"/>
    <s v="Female"/>
    <n v="1"/>
    <s v="Cable"/>
    <s v="34.757783, -117.33997"/>
    <n v="34.757783000000003"/>
    <n v="-117.33996999999999"/>
    <n v="0"/>
    <n v="44.95"/>
    <n v="0"/>
    <n v="0"/>
    <n v="0"/>
    <x v="0"/>
    <n v="0"/>
    <n v="0"/>
    <n v="0"/>
    <n v="0"/>
    <s v="Bank Withdrawal"/>
    <n v="1"/>
    <n v="4948"/>
    <n v="0"/>
    <s v="Q3"/>
    <n v="0"/>
    <n v="5"/>
    <n v="0"/>
    <s v="California"/>
    <n v="0"/>
    <n v="0"/>
    <n v="0"/>
    <n v="46"/>
    <n v="2168.9"/>
    <n v="0"/>
    <n v="1854.72"/>
    <n v="0"/>
    <n v="4023.62"/>
    <n v="1"/>
    <n v="1"/>
    <n v="92342"/>
    <n v="0"/>
  </r>
  <r>
    <n v="79"/>
    <n v="6"/>
    <n v="5.14"/>
    <s v="Active User"/>
    <s v="Active User"/>
    <x v="71"/>
    <x v="49"/>
    <n v="6161"/>
    <x v="2"/>
    <s v="United States"/>
    <x v="976"/>
    <s v="Stayed"/>
    <n v="0"/>
    <n v="1"/>
    <s v="Male"/>
    <n v="1"/>
    <s v="DSL"/>
    <s v="38.784329, -121.373245"/>
    <n v="38.784329"/>
    <n v="-121.373245"/>
    <n v="0"/>
    <n v="65.25"/>
    <n v="0"/>
    <n v="0"/>
    <n v="0"/>
    <x v="1"/>
    <n v="0"/>
    <n v="0"/>
    <n v="0"/>
    <n v="0"/>
    <s v="Bank Withdrawal"/>
    <n v="1"/>
    <n v="25418"/>
    <n v="1"/>
    <s v="Q3"/>
    <n v="0"/>
    <n v="4"/>
    <n v="1"/>
    <s v="California"/>
    <n v="1"/>
    <n v="0"/>
    <n v="0"/>
    <n v="54"/>
    <n v="3529.95"/>
    <n v="0"/>
    <n v="277.56"/>
    <n v="33.07"/>
    <n v="3774.44"/>
    <n v="0"/>
    <n v="1"/>
    <n v="95747"/>
    <n v="0"/>
  </r>
  <r>
    <n v="53"/>
    <n v="0"/>
    <n v="16.72"/>
    <s v="Active User"/>
    <s v="Active User"/>
    <x v="21"/>
    <x v="268"/>
    <n v="4451"/>
    <x v="2"/>
    <s v="United States"/>
    <x v="977"/>
    <s v="Stayed"/>
    <n v="0"/>
    <n v="0"/>
    <s v="Female"/>
    <n v="0"/>
    <s v="No Internet Service"/>
    <s v="34.147149, -118.463365"/>
    <n v="34.147148999999999"/>
    <n v="-118.463365"/>
    <n v="0"/>
    <n v="19.350000000000001"/>
    <n v="0"/>
    <n v="0"/>
    <n v="0"/>
    <x v="4"/>
    <n v="0"/>
    <n v="0"/>
    <n v="1"/>
    <n v="0"/>
    <s v="Bank Withdrawal"/>
    <n v="1"/>
    <n v="22085"/>
    <n v="0"/>
    <s v="Q3"/>
    <n v="0"/>
    <n v="5"/>
    <n v="0"/>
    <s v="California"/>
    <n v="0"/>
    <n v="0"/>
    <n v="0"/>
    <n v="12"/>
    <n v="219.35"/>
    <n v="0"/>
    <n v="200.64"/>
    <n v="0"/>
    <n v="419.99"/>
    <n v="0"/>
    <n v="0"/>
    <n v="91403"/>
    <n v="0"/>
  </r>
  <r>
    <n v="61"/>
    <n v="0"/>
    <n v="22.97"/>
    <s v="Active User"/>
    <s v="Active User"/>
    <x v="55"/>
    <x v="560"/>
    <n v="4204"/>
    <x v="1"/>
    <s v="United States"/>
    <x v="978"/>
    <s v="Stayed"/>
    <n v="0"/>
    <n v="0"/>
    <s v="Male"/>
    <n v="0"/>
    <s v="No Internet Service"/>
    <s v="37.529656, -120.854357"/>
    <n v="37.529656000000003"/>
    <n v="-120.85435699999999"/>
    <n v="0"/>
    <n v="20.05"/>
    <n v="0"/>
    <n v="0"/>
    <n v="0"/>
    <x v="0"/>
    <n v="0"/>
    <n v="0"/>
    <n v="0"/>
    <n v="0"/>
    <s v="Credit Card"/>
    <n v="1"/>
    <n v="24708"/>
    <n v="0"/>
    <s v="Q3"/>
    <n v="0"/>
    <n v="3"/>
    <n v="0"/>
    <s v="California"/>
    <n v="0"/>
    <n v="0"/>
    <n v="0"/>
    <n v="18"/>
    <n v="358.5"/>
    <n v="0"/>
    <n v="413.46"/>
    <n v="0"/>
    <n v="771.96"/>
    <n v="0"/>
    <n v="0"/>
    <n v="95382"/>
    <n v="0"/>
  </r>
  <r>
    <n v="34"/>
    <n v="0"/>
    <n v="26.11"/>
    <s v="Active User"/>
    <s v="Active User"/>
    <x v="27"/>
    <x v="561"/>
    <n v="3971"/>
    <x v="2"/>
    <s v="United States"/>
    <x v="979"/>
    <s v="Stayed"/>
    <n v="0"/>
    <n v="0"/>
    <s v="Male"/>
    <n v="0"/>
    <s v="No Internet Service"/>
    <s v="40.367964, -122.937379"/>
    <n v="40.367964000000001"/>
    <n v="-122.93737900000001"/>
    <n v="1"/>
    <n v="20.55"/>
    <n v="0"/>
    <n v="0"/>
    <n v="6"/>
    <x v="0"/>
    <n v="0"/>
    <n v="0"/>
    <n v="1"/>
    <n v="1"/>
    <s v="Credit Card"/>
    <n v="1"/>
    <n v="215"/>
    <n v="0"/>
    <s v="Q3"/>
    <n v="1"/>
    <n v="5"/>
    <n v="0"/>
    <s v="California"/>
    <n v="0"/>
    <n v="0"/>
    <n v="0"/>
    <n v="11"/>
    <n v="184.95"/>
    <n v="0"/>
    <n v="287.20999999999998"/>
    <n v="0"/>
    <n v="472.16"/>
    <n v="0"/>
    <n v="0"/>
    <n v="96076"/>
    <n v="0"/>
  </r>
  <r>
    <n v="50"/>
    <n v="25"/>
    <n v="22.86"/>
    <s v="Dissatisfaction"/>
    <s v="Network reliability"/>
    <x v="29"/>
    <x v="194"/>
    <n v="4154"/>
    <x v="1"/>
    <s v="United States"/>
    <x v="980"/>
    <s v="Churned"/>
    <n v="0"/>
    <n v="0"/>
    <s v="Male"/>
    <n v="1"/>
    <s v="Fiber Optic"/>
    <s v="33.940619, -117.9513"/>
    <n v="33.940618999999998"/>
    <n v="-117.9513"/>
    <n v="0"/>
    <n v="69.8"/>
    <n v="0"/>
    <n v="0"/>
    <n v="0"/>
    <x v="0"/>
    <n v="0"/>
    <n v="0"/>
    <n v="1"/>
    <n v="0"/>
    <s v="Bank Withdrawal"/>
    <n v="1"/>
    <n v="67354"/>
    <n v="0"/>
    <s v="Q3"/>
    <n v="0"/>
    <n v="2"/>
    <n v="0"/>
    <s v="California"/>
    <n v="0"/>
    <n v="0"/>
    <n v="0"/>
    <n v="1"/>
    <n v="69.8"/>
    <n v="10"/>
    <n v="22.86"/>
    <n v="0"/>
    <n v="102.66"/>
    <n v="0"/>
    <n v="0"/>
    <n v="90631"/>
    <n v="1"/>
  </r>
  <r>
    <n v="73"/>
    <n v="21"/>
    <n v="6.25"/>
    <s v="Competitor"/>
    <s v="Competitor had better devices"/>
    <x v="23"/>
    <x v="562"/>
    <n v="2233"/>
    <x v="1"/>
    <s v="United States"/>
    <x v="981"/>
    <s v="Churned"/>
    <n v="0"/>
    <n v="0"/>
    <s v="Male"/>
    <n v="1"/>
    <s v="Fiber Optic"/>
    <s v="37.161544, -121.649371"/>
    <n v="37.161543999999999"/>
    <n v="-121.649371"/>
    <n v="1"/>
    <n v="94.45"/>
    <n v="1"/>
    <n v="0"/>
    <n v="1"/>
    <x v="0"/>
    <n v="0"/>
    <n v="0"/>
    <n v="1"/>
    <n v="1"/>
    <s v="Bank Withdrawal"/>
    <n v="1"/>
    <n v="41707"/>
    <n v="0"/>
    <s v="Q3"/>
    <n v="1"/>
    <n v="1"/>
    <n v="1"/>
    <s v="California"/>
    <n v="1"/>
    <n v="0"/>
    <n v="1"/>
    <n v="29"/>
    <n v="2653.65"/>
    <n v="0"/>
    <n v="181.25"/>
    <n v="0"/>
    <n v="2834.9"/>
    <n v="0"/>
    <n v="1"/>
    <n v="95037"/>
    <n v="1"/>
  </r>
  <r>
    <n v="61"/>
    <n v="21"/>
    <n v="48.69"/>
    <s v="Active User"/>
    <s v="Active User"/>
    <x v="23"/>
    <x v="563"/>
    <n v="3142"/>
    <x v="1"/>
    <s v="United States"/>
    <x v="982"/>
    <s v="Stayed"/>
    <n v="0"/>
    <n v="1"/>
    <s v="Male"/>
    <n v="1"/>
    <s v="Fiber Optic"/>
    <s v="38.922812, -121.312005"/>
    <n v="38.922812"/>
    <n v="-121.312005"/>
    <n v="1"/>
    <n v="104.1"/>
    <n v="1"/>
    <n v="0"/>
    <n v="2"/>
    <x v="1"/>
    <n v="1"/>
    <n v="0"/>
    <n v="1"/>
    <n v="1"/>
    <s v="Bank Withdrawal"/>
    <n v="1"/>
    <n v="15286"/>
    <n v="0"/>
    <s v="Q3"/>
    <n v="1"/>
    <n v="5"/>
    <n v="0"/>
    <s v="California"/>
    <n v="1"/>
    <n v="1"/>
    <n v="1"/>
    <n v="47"/>
    <n v="5135.1499999999996"/>
    <n v="0"/>
    <n v="2288.4299999999998"/>
    <n v="0"/>
    <n v="7423.58"/>
    <n v="0"/>
    <n v="1"/>
    <n v="95648"/>
    <n v="0"/>
  </r>
  <r>
    <n v="52"/>
    <n v="8"/>
    <n v="44.67"/>
    <s v="Active User"/>
    <s v="Active User"/>
    <x v="32"/>
    <x v="464"/>
    <n v="6043"/>
    <x v="1"/>
    <s v="United States"/>
    <x v="983"/>
    <s v="Stayed"/>
    <n v="0"/>
    <n v="0"/>
    <s v="Male"/>
    <n v="1"/>
    <s v="Fiber Optic"/>
    <s v="37.550074, -118.837167"/>
    <n v="37.550074000000002"/>
    <n v="-118.83716699999999"/>
    <n v="0"/>
    <n v="80.650000000000006"/>
    <n v="1"/>
    <n v="0"/>
    <n v="0"/>
    <x v="0"/>
    <n v="0"/>
    <n v="0"/>
    <n v="0"/>
    <n v="0"/>
    <s v="Bank Withdrawal"/>
    <n v="1"/>
    <n v="8217"/>
    <n v="1"/>
    <s v="Q3"/>
    <n v="0"/>
    <n v="5"/>
    <n v="0"/>
    <s v="California"/>
    <n v="0"/>
    <n v="0"/>
    <n v="0"/>
    <n v="58"/>
    <n v="4807.3500000000004"/>
    <n v="0"/>
    <n v="2590.86"/>
    <n v="0"/>
    <n v="7398.21"/>
    <n v="0"/>
    <n v="1"/>
    <n v="93546"/>
    <n v="0"/>
  </r>
  <r>
    <n v="21"/>
    <n v="73"/>
    <n v="36.049999999999997"/>
    <s v="Active User"/>
    <s v="Active User"/>
    <x v="26"/>
    <x v="201"/>
    <n v="4842"/>
    <x v="1"/>
    <s v="United States"/>
    <x v="984"/>
    <s v="Stayed"/>
    <n v="0"/>
    <n v="1"/>
    <s v="Male"/>
    <n v="1"/>
    <s v="Fiber Optic"/>
    <s v="33.907361, -117.109972"/>
    <n v="33.907361000000002"/>
    <n v="-117.109972"/>
    <n v="0"/>
    <n v="106.45"/>
    <n v="1"/>
    <n v="0"/>
    <n v="0"/>
    <x v="1"/>
    <n v="0"/>
    <n v="1"/>
    <n v="1"/>
    <n v="0"/>
    <s v="Bank Withdrawal"/>
    <n v="1"/>
    <n v="12743"/>
    <n v="0"/>
    <s v="Q3"/>
    <n v="0"/>
    <n v="3"/>
    <n v="0"/>
    <s v="California"/>
    <n v="1"/>
    <n v="1"/>
    <n v="1"/>
    <n v="61"/>
    <n v="6300.15"/>
    <n v="0"/>
    <n v="2199.0500000000002"/>
    <n v="0"/>
    <n v="8499.2000000000007"/>
    <n v="1"/>
    <n v="1"/>
    <n v="92555"/>
    <n v="0"/>
  </r>
  <r>
    <n v="47"/>
    <n v="7"/>
    <n v="0"/>
    <s v="Active User"/>
    <s v="Active User"/>
    <x v="70"/>
    <x v="564"/>
    <n v="2510"/>
    <x v="1"/>
    <s v="United States"/>
    <x v="985"/>
    <s v="Stayed"/>
    <n v="0"/>
    <n v="1"/>
    <s v="Female"/>
    <n v="1"/>
    <s v="DSL"/>
    <s v="35.511833, -120.918713"/>
    <n v="35.511833000000003"/>
    <n v="-120.918713"/>
    <n v="0"/>
    <n v="50.35"/>
    <n v="0"/>
    <n v="0"/>
    <n v="0"/>
    <x v="0"/>
    <n v="0"/>
    <n v="0"/>
    <n v="1"/>
    <n v="0"/>
    <s v="Credit Card"/>
    <n v="0"/>
    <n v="3220"/>
    <n v="0"/>
    <s v="Q3"/>
    <n v="0"/>
    <n v="5"/>
    <n v="0"/>
    <s v="California"/>
    <n v="1"/>
    <n v="1"/>
    <n v="1"/>
    <n v="26"/>
    <n v="1277.5"/>
    <n v="0"/>
    <n v="0"/>
    <n v="0"/>
    <n v="1277.5"/>
    <n v="0"/>
    <n v="1"/>
    <n v="93430"/>
    <n v="0"/>
  </r>
  <r>
    <n v="47"/>
    <n v="19"/>
    <n v="24.08"/>
    <s v="Active User"/>
    <s v="Active User"/>
    <x v="54"/>
    <x v="100"/>
    <n v="4004"/>
    <x v="0"/>
    <s v="United States"/>
    <x v="986"/>
    <s v="Stayed"/>
    <n v="1"/>
    <n v="1"/>
    <s v="Male"/>
    <n v="1"/>
    <s v="Fiber Optic"/>
    <s v="38.018065, -122.546024"/>
    <n v="38.018065"/>
    <n v="-122.546024"/>
    <n v="1"/>
    <n v="111.95"/>
    <n v="0"/>
    <n v="1"/>
    <n v="9"/>
    <x v="0"/>
    <n v="1"/>
    <n v="1"/>
    <n v="0"/>
    <n v="1"/>
    <s v="Bank Withdrawal"/>
    <n v="1"/>
    <n v="28403"/>
    <n v="1"/>
    <s v="Q3"/>
    <n v="1"/>
    <n v="3"/>
    <n v="0"/>
    <s v="California"/>
    <n v="1"/>
    <n v="1"/>
    <n v="1"/>
    <n v="72"/>
    <n v="8033.1"/>
    <n v="0"/>
    <n v="1733.76"/>
    <n v="0"/>
    <n v="9766.86"/>
    <n v="0"/>
    <n v="1"/>
    <n v="94903"/>
    <n v="0"/>
  </r>
  <r>
    <n v="38"/>
    <n v="4"/>
    <n v="11.3"/>
    <s v="Competitor"/>
    <s v="Competitor had better devices"/>
    <x v="36"/>
    <x v="565"/>
    <n v="5640"/>
    <x v="1"/>
    <s v="United States"/>
    <x v="987"/>
    <s v="Churned"/>
    <n v="0"/>
    <n v="0"/>
    <s v="Male"/>
    <n v="1"/>
    <s v="Fiber Optic"/>
    <s v="38.431407, -120.8421"/>
    <n v="38.431407"/>
    <n v="-120.8421"/>
    <n v="1"/>
    <n v="79.95"/>
    <n v="0"/>
    <n v="0"/>
    <n v="1"/>
    <x v="0"/>
    <n v="0"/>
    <n v="0"/>
    <n v="1"/>
    <n v="1"/>
    <s v="Bank Withdrawal"/>
    <n v="1"/>
    <n v="222"/>
    <n v="0"/>
    <s v="Q3"/>
    <n v="1"/>
    <n v="1"/>
    <n v="0"/>
    <s v="California"/>
    <n v="0"/>
    <n v="0"/>
    <n v="1"/>
    <n v="10"/>
    <n v="857.2"/>
    <n v="0"/>
    <n v="113"/>
    <n v="0"/>
    <n v="970.2"/>
    <n v="0"/>
    <n v="1"/>
    <n v="95601"/>
    <n v="1"/>
  </r>
  <r>
    <n v="28"/>
    <n v="0"/>
    <n v="42.49"/>
    <s v="Active User"/>
    <s v="Active User"/>
    <x v="10"/>
    <x v="187"/>
    <n v="5267"/>
    <x v="0"/>
    <s v="United States"/>
    <x v="988"/>
    <s v="Stayed"/>
    <n v="1"/>
    <n v="0"/>
    <s v="Female"/>
    <n v="0"/>
    <s v="No Internet Service"/>
    <s v="37.672906, -120.946594"/>
    <n v="37.672905999999998"/>
    <n v="-120.946594"/>
    <n v="1"/>
    <n v="20.2"/>
    <n v="0"/>
    <n v="2"/>
    <n v="5"/>
    <x v="0"/>
    <n v="0"/>
    <n v="0"/>
    <n v="0"/>
    <n v="1"/>
    <s v="Bank Withdrawal"/>
    <n v="1"/>
    <n v="47613"/>
    <n v="0"/>
    <s v="Q3"/>
    <n v="1"/>
    <n v="5"/>
    <n v="0"/>
    <s v="California"/>
    <n v="0"/>
    <n v="0"/>
    <n v="0"/>
    <n v="69"/>
    <n v="1412.65"/>
    <n v="0"/>
    <n v="2931.81"/>
    <n v="0"/>
    <n v="4344.46"/>
    <n v="1"/>
    <n v="0"/>
    <n v="95355"/>
    <n v="0"/>
  </r>
  <r>
    <n v="32"/>
    <n v="26"/>
    <n v="17.87"/>
    <s v="Active User"/>
    <s v="Active User"/>
    <x v="24"/>
    <x v="353"/>
    <n v="5590"/>
    <x v="1"/>
    <s v="United States"/>
    <x v="989"/>
    <s v="Stayed"/>
    <n v="0"/>
    <n v="0"/>
    <s v="Female"/>
    <n v="1"/>
    <s v="Cable"/>
    <s v="38.093701, -122.276589"/>
    <n v="38.093701000000003"/>
    <n v="-122.276589"/>
    <n v="0"/>
    <n v="66.099999999999994"/>
    <n v="1"/>
    <n v="0"/>
    <n v="0"/>
    <x v="0"/>
    <n v="0"/>
    <n v="1"/>
    <n v="1"/>
    <n v="0"/>
    <s v="Bank Withdrawal"/>
    <n v="1"/>
    <n v="159"/>
    <n v="0"/>
    <s v="Q3"/>
    <n v="0"/>
    <n v="3"/>
    <n v="0"/>
    <s v="California"/>
    <n v="1"/>
    <n v="1"/>
    <n v="0"/>
    <n v="29"/>
    <n v="1912.15"/>
    <n v="0"/>
    <n v="518.23"/>
    <n v="0"/>
    <n v="2430.38"/>
    <n v="0"/>
    <n v="1"/>
    <n v="94592"/>
    <n v="0"/>
  </r>
  <r>
    <n v="41"/>
    <n v="28"/>
    <n v="31.09"/>
    <s v="Active User"/>
    <s v="Active User"/>
    <x v="70"/>
    <x v="566"/>
    <n v="5123"/>
    <x v="1"/>
    <s v="United States"/>
    <x v="990"/>
    <s v="Stayed"/>
    <n v="1"/>
    <n v="1"/>
    <s v="Female"/>
    <n v="1"/>
    <s v="Fiber Optic"/>
    <s v="39.607831, -121.777959"/>
    <n v="39.607830999999997"/>
    <n v="-121.777959"/>
    <n v="1"/>
    <n v="98.15"/>
    <n v="1"/>
    <n v="1"/>
    <n v="6"/>
    <x v="0"/>
    <n v="1"/>
    <n v="1"/>
    <n v="0"/>
    <n v="1"/>
    <s v="Bank Withdrawal"/>
    <n v="1"/>
    <n v="3524"/>
    <n v="0"/>
    <s v="Q3"/>
    <n v="1"/>
    <n v="4"/>
    <n v="0"/>
    <s v="California"/>
    <n v="1"/>
    <n v="1"/>
    <n v="0"/>
    <n v="52"/>
    <n v="4993.3999999999996"/>
    <n v="0"/>
    <n v="1616.68"/>
    <n v="0"/>
    <n v="6610.08"/>
    <n v="0"/>
    <n v="1"/>
    <n v="95938"/>
    <n v="0"/>
  </r>
  <r>
    <n v="50"/>
    <n v="0"/>
    <n v="15.04"/>
    <s v="Active User"/>
    <s v="Active User"/>
    <x v="26"/>
    <x v="567"/>
    <n v="5409"/>
    <x v="0"/>
    <s v="United States"/>
    <x v="991"/>
    <s v="Stayed"/>
    <n v="1"/>
    <n v="0"/>
    <s v="Female"/>
    <n v="0"/>
    <s v="No Internet Service"/>
    <s v="40.796621, -124.15428"/>
    <n v="40.796621000000002"/>
    <n v="-124.15428"/>
    <n v="1"/>
    <n v="25"/>
    <n v="1"/>
    <n v="2"/>
    <n v="1"/>
    <x v="0"/>
    <n v="0"/>
    <n v="0"/>
    <n v="0"/>
    <n v="1"/>
    <s v="Credit Card"/>
    <n v="1"/>
    <n v="23224"/>
    <n v="0"/>
    <s v="Q3"/>
    <n v="1"/>
    <n v="4"/>
    <n v="0"/>
    <s v="California"/>
    <n v="0"/>
    <n v="0"/>
    <n v="0"/>
    <n v="11"/>
    <n v="300.7"/>
    <n v="0"/>
    <n v="165.44"/>
    <n v="0"/>
    <n v="466.14"/>
    <n v="0"/>
    <n v="0"/>
    <n v="95501"/>
    <n v="0"/>
  </r>
  <r>
    <n v="24"/>
    <n v="26"/>
    <n v="32.93"/>
    <s v="Active User"/>
    <s v="Active User"/>
    <x v="3"/>
    <x v="226"/>
    <n v="5037"/>
    <x v="2"/>
    <s v="United States"/>
    <x v="992"/>
    <s v="Stayed"/>
    <n v="0"/>
    <n v="0"/>
    <s v="Male"/>
    <n v="1"/>
    <s v="DSL"/>
    <s v="33.734933, -117.044145"/>
    <n v="33.734932999999998"/>
    <n v="-117.044145"/>
    <n v="1"/>
    <n v="70.150000000000006"/>
    <n v="1"/>
    <n v="0"/>
    <n v="5"/>
    <x v="0"/>
    <n v="1"/>
    <n v="0"/>
    <n v="1"/>
    <n v="1"/>
    <s v="Credit Card"/>
    <n v="1"/>
    <n v="25694"/>
    <n v="1"/>
    <s v="Q3"/>
    <n v="1"/>
    <n v="4"/>
    <n v="0"/>
    <s v="California"/>
    <n v="1"/>
    <n v="1"/>
    <n v="0"/>
    <n v="64"/>
    <n v="4480.7"/>
    <n v="0"/>
    <n v="2107.52"/>
    <n v="0"/>
    <n v="6588.22"/>
    <n v="1"/>
    <n v="1"/>
    <n v="92545"/>
    <n v="0"/>
  </r>
  <r>
    <n v="51"/>
    <n v="3"/>
    <n v="22.56"/>
    <s v="Dissatisfaction"/>
    <s v="Lack of self-service on Website"/>
    <x v="41"/>
    <x v="4"/>
    <n v="2876"/>
    <x v="1"/>
    <s v="United States"/>
    <x v="993"/>
    <s v="Churned"/>
    <n v="0"/>
    <n v="0"/>
    <s v="Female"/>
    <n v="1"/>
    <s v="Cable"/>
    <s v="37.424655, -121.74841"/>
    <n v="37.424655000000001"/>
    <n v="-121.74841000000001"/>
    <n v="0"/>
    <n v="50.65"/>
    <n v="1"/>
    <n v="0"/>
    <n v="0"/>
    <x v="2"/>
    <n v="0"/>
    <n v="0"/>
    <n v="1"/>
    <n v="0"/>
    <s v="Mailed Check"/>
    <n v="1"/>
    <n v="40568"/>
    <n v="0"/>
    <s v="Q3"/>
    <n v="0"/>
    <n v="1"/>
    <n v="0"/>
    <s v="California"/>
    <n v="0"/>
    <n v="0"/>
    <n v="0"/>
    <n v="3"/>
    <n v="151.30000000000001"/>
    <n v="0"/>
    <n v="67.680000000000007"/>
    <n v="0"/>
    <n v="218.98"/>
    <n v="0"/>
    <n v="1"/>
    <n v="95132"/>
    <n v="1"/>
  </r>
  <r>
    <n v="27"/>
    <n v="59"/>
    <n v="14.96"/>
    <s v="Attitude"/>
    <s v="Attitude of support person"/>
    <x v="9"/>
    <x v="364"/>
    <n v="2010"/>
    <x v="1"/>
    <s v="United States"/>
    <x v="994"/>
    <s v="Churned"/>
    <n v="1"/>
    <n v="0"/>
    <s v="Male"/>
    <n v="1"/>
    <s v="Fiber Optic"/>
    <s v="34.114772, -118.089431"/>
    <n v="34.114772000000002"/>
    <n v="-118.089431"/>
    <n v="0"/>
    <n v="73.75"/>
    <n v="1"/>
    <n v="1"/>
    <n v="0"/>
    <x v="4"/>
    <n v="0"/>
    <n v="0"/>
    <n v="1"/>
    <n v="0"/>
    <s v="Credit Card"/>
    <n v="1"/>
    <n v="23444"/>
    <n v="0"/>
    <s v="Q3"/>
    <n v="0"/>
    <n v="3"/>
    <n v="0"/>
    <s v="California"/>
    <n v="0"/>
    <n v="1"/>
    <n v="0"/>
    <n v="12"/>
    <n v="871.4"/>
    <n v="0"/>
    <n v="179.52"/>
    <n v="0"/>
    <n v="1050.92"/>
    <n v="1"/>
    <n v="1"/>
    <n v="91775"/>
    <n v="1"/>
  </r>
  <r>
    <n v="35"/>
    <n v="16"/>
    <n v="40.35"/>
    <s v="Active User"/>
    <s v="Active User"/>
    <x v="42"/>
    <x v="568"/>
    <n v="4780"/>
    <x v="0"/>
    <s v="United States"/>
    <x v="995"/>
    <s v="Stayed"/>
    <n v="1"/>
    <n v="0"/>
    <s v="Female"/>
    <n v="1"/>
    <s v="Fiber Optic"/>
    <s v="37.027663, -119.69056"/>
    <n v="37.027662999999997"/>
    <n v="-119.69056"/>
    <n v="1"/>
    <n v="106.7"/>
    <n v="1"/>
    <n v="2"/>
    <n v="3"/>
    <x v="3"/>
    <n v="0"/>
    <n v="1"/>
    <n v="0"/>
    <n v="1"/>
    <s v="Credit Card"/>
    <n v="1"/>
    <n v="1125"/>
    <n v="1"/>
    <s v="Q3"/>
    <n v="1"/>
    <n v="3"/>
    <n v="0"/>
    <s v="California"/>
    <n v="1"/>
    <n v="1"/>
    <n v="1"/>
    <n v="67"/>
    <n v="7009.5"/>
    <n v="0"/>
    <n v="2703.45"/>
    <n v="0"/>
    <n v="9712.9500000000007"/>
    <n v="0"/>
    <n v="1"/>
    <n v="93626"/>
    <n v="0"/>
  </r>
  <r>
    <n v="46"/>
    <n v="7"/>
    <n v="36.65"/>
    <s v="Dissatisfaction"/>
    <s v="Network reliability"/>
    <x v="5"/>
    <x v="366"/>
    <n v="4669"/>
    <x v="2"/>
    <s v="United States"/>
    <x v="996"/>
    <s v="Churned"/>
    <n v="0"/>
    <n v="0"/>
    <s v="Female"/>
    <n v="1"/>
    <s v="DSL"/>
    <s v="33.720359, -117.733655"/>
    <n v="33.720359000000002"/>
    <n v="-117.733655"/>
    <n v="1"/>
    <n v="70.099999999999994"/>
    <n v="0"/>
    <n v="0"/>
    <n v="1"/>
    <x v="1"/>
    <n v="0"/>
    <n v="1"/>
    <n v="1"/>
    <n v="1"/>
    <s v="Bank Withdrawal"/>
    <n v="1"/>
    <n v="2762"/>
    <n v="0"/>
    <s v="Q3"/>
    <n v="1"/>
    <n v="1"/>
    <n v="0"/>
    <s v="California"/>
    <n v="1"/>
    <n v="1"/>
    <n v="1"/>
    <n v="57"/>
    <n v="3913.3"/>
    <n v="0"/>
    <n v="2089.0500000000002"/>
    <n v="0"/>
    <n v="6002.35"/>
    <n v="0"/>
    <n v="1"/>
    <n v="92602"/>
    <n v="1"/>
  </r>
  <r>
    <n v="56"/>
    <n v="22"/>
    <n v="6.99"/>
    <s v="Active User"/>
    <s v="Active User"/>
    <x v="41"/>
    <x v="569"/>
    <n v="3347"/>
    <x v="1"/>
    <s v="United States"/>
    <x v="997"/>
    <s v="Stayed"/>
    <n v="0"/>
    <n v="1"/>
    <s v="Male"/>
    <n v="1"/>
    <s v="Fiber Optic"/>
    <s v="39.227434, -120.091806"/>
    <n v="39.227434000000002"/>
    <n v="-120.09180600000001"/>
    <n v="1"/>
    <n v="90.35"/>
    <n v="0"/>
    <n v="0"/>
    <n v="4"/>
    <x v="0"/>
    <n v="0"/>
    <n v="0"/>
    <n v="1"/>
    <n v="1"/>
    <s v="Bank Withdrawal"/>
    <n v="1"/>
    <n v="1943"/>
    <n v="1"/>
    <s v="Q3"/>
    <n v="1"/>
    <n v="3"/>
    <n v="0"/>
    <s v="California"/>
    <n v="1"/>
    <n v="1"/>
    <n v="0"/>
    <n v="37"/>
    <n v="3419.3"/>
    <n v="150"/>
    <n v="258.63"/>
    <n v="0"/>
    <n v="3827.93"/>
    <n v="0"/>
    <n v="0"/>
    <n v="96140"/>
    <n v="0"/>
  </r>
  <r>
    <n v="63"/>
    <n v="0"/>
    <n v="29.1"/>
    <s v="Active User"/>
    <s v="Active User"/>
    <x v="8"/>
    <x v="570"/>
    <n v="4840"/>
    <x v="1"/>
    <s v="United States"/>
    <x v="998"/>
    <s v="Joined"/>
    <n v="1"/>
    <n v="0"/>
    <s v="Male"/>
    <n v="0"/>
    <s v="No Internet Service"/>
    <s v="38.274451, -121.259201"/>
    <n v="38.274450999999999"/>
    <n v="-121.259201"/>
    <n v="0"/>
    <n v="19.850000000000001"/>
    <n v="0"/>
    <n v="2"/>
    <n v="0"/>
    <x v="0"/>
    <n v="0"/>
    <n v="0"/>
    <n v="0"/>
    <n v="0"/>
    <s v="Credit Card"/>
    <n v="1"/>
    <n v="24194"/>
    <n v="0"/>
    <s v="Q3"/>
    <n v="0"/>
    <n v="3"/>
    <n v="0"/>
    <s v="California"/>
    <n v="0"/>
    <n v="0"/>
    <n v="0"/>
    <n v="1"/>
    <n v="19.850000000000001"/>
    <n v="0"/>
    <n v="29.1"/>
    <n v="0"/>
    <n v="48.95"/>
    <n v="0"/>
    <n v="0"/>
    <n v="95632"/>
    <n v="0"/>
  </r>
  <r>
    <n v="22"/>
    <n v="27"/>
    <n v="31.03"/>
    <s v="Price"/>
    <s v="Price too high"/>
    <x v="20"/>
    <x v="32"/>
    <n v="2318"/>
    <x v="1"/>
    <s v="United States"/>
    <x v="999"/>
    <s v="Churned"/>
    <n v="0"/>
    <n v="0"/>
    <s v="Female"/>
    <n v="1"/>
    <s v="Fiber Optic"/>
    <s v="34.061918, -118.277939"/>
    <n v="34.061917999999999"/>
    <n v="-118.277939"/>
    <n v="0"/>
    <n v="85.45"/>
    <n v="1"/>
    <n v="0"/>
    <n v="0"/>
    <x v="0"/>
    <n v="0"/>
    <n v="0"/>
    <n v="1"/>
    <n v="0"/>
    <s v="Credit Card"/>
    <n v="1"/>
    <n v="44004"/>
    <n v="0"/>
    <s v="Q3"/>
    <n v="0"/>
    <n v="1"/>
    <n v="0"/>
    <s v="California"/>
    <n v="1"/>
    <n v="1"/>
    <n v="0"/>
    <n v="1"/>
    <n v="85.45"/>
    <n v="0"/>
    <n v="31.03"/>
    <n v="0"/>
    <n v="116.48"/>
    <n v="1"/>
    <n v="1"/>
    <n v="90057"/>
    <n v="1"/>
  </r>
  <r>
    <n v="80"/>
    <n v="20"/>
    <n v="4.1399999999999997"/>
    <s v="Active User"/>
    <s v="Active User"/>
    <x v="75"/>
    <x v="216"/>
    <n v="5397"/>
    <x v="1"/>
    <s v="United States"/>
    <x v="1000"/>
    <s v="Stayed"/>
    <n v="0"/>
    <n v="0"/>
    <s v="Female"/>
    <n v="1"/>
    <s v="Fiber Optic"/>
    <s v="34.321621, -118.399841"/>
    <n v="34.321621"/>
    <n v="-118.399841"/>
    <n v="0"/>
    <n v="85.7"/>
    <n v="0"/>
    <n v="0"/>
    <n v="0"/>
    <x v="0"/>
    <n v="1"/>
    <n v="1"/>
    <n v="1"/>
    <n v="0"/>
    <s v="Bank Withdrawal"/>
    <n v="1"/>
    <n v="81986"/>
    <n v="1"/>
    <s v="Q3"/>
    <n v="0"/>
    <n v="4"/>
    <n v="1"/>
    <s v="California"/>
    <n v="0"/>
    <n v="0"/>
    <n v="0"/>
    <n v="45"/>
    <n v="3778.1"/>
    <n v="50"/>
    <n v="186.3"/>
    <n v="0"/>
    <n v="4014.4"/>
    <n v="0"/>
    <n v="0"/>
    <n v="91342"/>
    <n v="0"/>
  </r>
  <r>
    <n v="51"/>
    <n v="13"/>
    <n v="24.95"/>
    <s v="Active User"/>
    <s v="Active User"/>
    <x v="49"/>
    <x v="241"/>
    <n v="4700"/>
    <x v="0"/>
    <s v="United States"/>
    <x v="1001"/>
    <s v="Stayed"/>
    <n v="1"/>
    <n v="1"/>
    <s v="Male"/>
    <n v="1"/>
    <s v="Fiber Optic"/>
    <s v="34.037037, -118.705803"/>
    <n v="34.037036999999998"/>
    <n v="-118.705803"/>
    <n v="1"/>
    <n v="114.45"/>
    <n v="1"/>
    <n v="1"/>
    <n v="0"/>
    <x v="3"/>
    <n v="1"/>
    <n v="1"/>
    <n v="0"/>
    <n v="1"/>
    <s v="Bank Withdrawal"/>
    <n v="1"/>
    <n v="11"/>
    <n v="1"/>
    <s v="Q3"/>
    <n v="0"/>
    <n v="3"/>
    <n v="0"/>
    <s v="California"/>
    <n v="1"/>
    <n v="1"/>
    <n v="1"/>
    <n v="72"/>
    <n v="8100.55"/>
    <n v="0"/>
    <n v="1796.4"/>
    <n v="0"/>
    <n v="9896.9500000000007"/>
    <n v="0"/>
    <n v="1"/>
    <n v="90263"/>
    <n v="0"/>
  </r>
  <r>
    <n v="49"/>
    <n v="24"/>
    <n v="0"/>
    <s v="Active User"/>
    <s v="Active User"/>
    <x v="70"/>
    <x v="571"/>
    <n v="5671"/>
    <x v="0"/>
    <s v="United States"/>
    <x v="1002"/>
    <s v="Stayed"/>
    <n v="1"/>
    <n v="1"/>
    <s v="Male"/>
    <n v="1"/>
    <s v="Cable"/>
    <s v="38.731771, -123.064272"/>
    <n v="38.731771000000002"/>
    <n v="-123.064272"/>
    <n v="1"/>
    <n v="53.7"/>
    <n v="0"/>
    <n v="2"/>
    <n v="2"/>
    <x v="4"/>
    <n v="1"/>
    <n v="1"/>
    <n v="0"/>
    <n v="1"/>
    <s v="Credit Card"/>
    <n v="0"/>
    <n v="2349"/>
    <n v="1"/>
    <s v="Q3"/>
    <n v="1"/>
    <n v="3"/>
    <n v="0"/>
    <s v="California"/>
    <n v="1"/>
    <n v="1"/>
    <n v="0"/>
    <n v="10"/>
    <n v="521"/>
    <n v="0"/>
    <n v="0"/>
    <n v="22.97"/>
    <n v="498.03"/>
    <n v="0"/>
    <n v="1"/>
    <n v="95441"/>
    <n v="0"/>
  </r>
  <r>
    <n v="40"/>
    <n v="0"/>
    <n v="13.85"/>
    <s v="Active User"/>
    <s v="Active User"/>
    <x v="25"/>
    <x v="572"/>
    <n v="3075"/>
    <x v="1"/>
    <s v="United States"/>
    <x v="1003"/>
    <s v="Joined"/>
    <n v="0"/>
    <n v="0"/>
    <s v="Male"/>
    <n v="0"/>
    <s v="No Internet Service"/>
    <s v="33.570023, -117.773669"/>
    <n v="33.570022999999999"/>
    <n v="-117.773669"/>
    <n v="0"/>
    <n v="19.649999999999999"/>
    <n v="0"/>
    <n v="0"/>
    <n v="0"/>
    <x v="2"/>
    <n v="0"/>
    <n v="0"/>
    <n v="1"/>
    <n v="0"/>
    <s v="Bank Withdrawal"/>
    <n v="1"/>
    <n v="25206"/>
    <n v="0"/>
    <s v="Q3"/>
    <n v="0"/>
    <n v="3"/>
    <n v="0"/>
    <s v="California"/>
    <n v="0"/>
    <n v="0"/>
    <n v="0"/>
    <n v="1"/>
    <n v="19.649999999999999"/>
    <n v="0"/>
    <n v="13.85"/>
    <n v="0"/>
    <n v="33.5"/>
    <n v="0"/>
    <n v="0"/>
    <n v="92651"/>
    <n v="0"/>
  </r>
  <r>
    <n v="64"/>
    <n v="26"/>
    <n v="37.68"/>
    <s v="Competitor"/>
    <s v="Competitor had better devices"/>
    <x v="39"/>
    <x v="209"/>
    <n v="3463"/>
    <x v="1"/>
    <s v="United States"/>
    <x v="1004"/>
    <s v="Churned"/>
    <n v="1"/>
    <n v="0"/>
    <s v="Male"/>
    <n v="1"/>
    <s v="Fiber Optic"/>
    <s v="32.698964, -115.886656"/>
    <n v="32.698963999999997"/>
    <n v="-115.886656"/>
    <n v="1"/>
    <n v="70.650000000000006"/>
    <n v="0"/>
    <n v="2"/>
    <n v="1"/>
    <x v="0"/>
    <n v="0"/>
    <n v="0"/>
    <n v="1"/>
    <n v="1"/>
    <s v="Credit Card"/>
    <n v="1"/>
    <n v="471"/>
    <n v="0"/>
    <s v="Q3"/>
    <n v="1"/>
    <n v="1"/>
    <n v="0"/>
    <s v="California"/>
    <n v="0"/>
    <n v="0"/>
    <n v="0"/>
    <n v="1"/>
    <n v="70.650000000000006"/>
    <n v="0"/>
    <n v="37.68"/>
    <n v="0"/>
    <n v="108.33"/>
    <n v="0"/>
    <n v="1"/>
    <n v="92259"/>
    <n v="1"/>
  </r>
  <r>
    <n v="74"/>
    <n v="16"/>
    <n v="41.8"/>
    <s v="Active User"/>
    <s v="Active User"/>
    <x v="31"/>
    <x v="573"/>
    <n v="4438"/>
    <x v="0"/>
    <s v="United States"/>
    <x v="1005"/>
    <s v="Stayed"/>
    <n v="0"/>
    <n v="1"/>
    <s v="Female"/>
    <n v="1"/>
    <s v="Fiber Optic"/>
    <s v="41.572813, -124.035011"/>
    <n v="41.572812999999996"/>
    <n v="-124.035011"/>
    <n v="0"/>
    <n v="89.6"/>
    <n v="1"/>
    <n v="0"/>
    <n v="0"/>
    <x v="1"/>
    <n v="0"/>
    <n v="0"/>
    <n v="1"/>
    <n v="0"/>
    <s v="Bank Withdrawal"/>
    <n v="1"/>
    <n v="1215"/>
    <n v="0"/>
    <s v="Q3"/>
    <n v="0"/>
    <n v="4"/>
    <n v="1"/>
    <s v="California"/>
    <n v="1"/>
    <n v="1"/>
    <n v="0"/>
    <n v="63"/>
    <n v="5538.8"/>
    <n v="0"/>
    <n v="2633.4"/>
    <n v="0"/>
    <n v="8172.2"/>
    <n v="0"/>
    <n v="1"/>
    <n v="95548"/>
    <n v="0"/>
  </r>
  <r>
    <n v="27"/>
    <n v="0"/>
    <n v="12.39"/>
    <s v="Active User"/>
    <s v="Active User"/>
    <x v="48"/>
    <x v="70"/>
    <n v="4905"/>
    <x v="1"/>
    <s v="United States"/>
    <x v="1006"/>
    <s v="Stayed"/>
    <n v="0"/>
    <n v="0"/>
    <s v="Female"/>
    <n v="0"/>
    <s v="No Internet Service"/>
    <s v="37.458367, -119.345011"/>
    <n v="37.458367000000003"/>
    <n v="-119.345011"/>
    <n v="0"/>
    <n v="20.9"/>
    <n v="0"/>
    <n v="0"/>
    <n v="0"/>
    <x v="0"/>
    <n v="0"/>
    <n v="0"/>
    <n v="1"/>
    <n v="0"/>
    <s v="Credit Card"/>
    <n v="1"/>
    <n v="613"/>
    <n v="0"/>
    <s v="Q3"/>
    <n v="0"/>
    <n v="5"/>
    <n v="0"/>
    <s v="California"/>
    <n v="0"/>
    <n v="0"/>
    <n v="0"/>
    <n v="10"/>
    <n v="247"/>
    <n v="0"/>
    <n v="123.9"/>
    <n v="0"/>
    <n v="370.9"/>
    <n v="1"/>
    <n v="0"/>
    <n v="93604"/>
    <n v="0"/>
  </r>
  <r>
    <n v="35"/>
    <n v="14"/>
    <n v="0"/>
    <s v="Active User"/>
    <s v="Active User"/>
    <x v="67"/>
    <x v="32"/>
    <n v="5463"/>
    <x v="1"/>
    <s v="United States"/>
    <x v="1007"/>
    <s v="Stayed"/>
    <n v="0"/>
    <n v="1"/>
    <s v="Female"/>
    <n v="1"/>
    <s v="DSL"/>
    <s v="34.072945, -118.37267"/>
    <n v="34.072944999999997"/>
    <n v="-118.37267"/>
    <n v="0"/>
    <n v="29.75"/>
    <n v="0"/>
    <n v="0"/>
    <n v="0"/>
    <x v="5"/>
    <n v="0"/>
    <n v="0"/>
    <n v="1"/>
    <n v="0"/>
    <s v="Credit Card"/>
    <n v="0"/>
    <n v="21739"/>
    <n v="0"/>
    <s v="Q3"/>
    <n v="0"/>
    <n v="5"/>
    <n v="0"/>
    <s v="California"/>
    <n v="0"/>
    <n v="0"/>
    <n v="0"/>
    <n v="28"/>
    <n v="790.7"/>
    <n v="0"/>
    <n v="0"/>
    <n v="0"/>
    <n v="790.7"/>
    <n v="0"/>
    <n v="1"/>
    <n v="90048"/>
    <n v="0"/>
  </r>
  <r>
    <n v="60"/>
    <n v="0"/>
    <n v="1.69"/>
    <s v="Active User"/>
    <s v="Active User"/>
    <x v="3"/>
    <x v="92"/>
    <n v="4193"/>
    <x v="0"/>
    <s v="United States"/>
    <x v="1008"/>
    <s v="Stayed"/>
    <n v="0"/>
    <n v="0"/>
    <s v="Male"/>
    <n v="0"/>
    <s v="No Internet Service"/>
    <s v="37.84551, -122.235181"/>
    <n v="37.845509999999997"/>
    <n v="-122.235181"/>
    <n v="0"/>
    <n v="20.65"/>
    <n v="0"/>
    <n v="0"/>
    <n v="0"/>
    <x v="0"/>
    <n v="0"/>
    <n v="0"/>
    <n v="0"/>
    <n v="0"/>
    <s v="Bank Withdrawal"/>
    <n v="1"/>
    <n v="15438"/>
    <n v="0"/>
    <s v="Q3"/>
    <n v="0"/>
    <n v="5"/>
    <n v="0"/>
    <s v="California"/>
    <n v="0"/>
    <n v="0"/>
    <n v="0"/>
    <n v="57"/>
    <n v="1125.5999999999999"/>
    <n v="0"/>
    <n v="96.33"/>
    <n v="0"/>
    <n v="1221.93"/>
    <n v="0"/>
    <n v="0"/>
    <n v="94618"/>
    <n v="0"/>
  </r>
  <r>
    <n v="36"/>
    <n v="18"/>
    <n v="34.619999999999997"/>
    <s v="Active User"/>
    <s v="Active User"/>
    <x v="49"/>
    <x v="574"/>
    <n v="5570"/>
    <x v="2"/>
    <s v="United States"/>
    <x v="1009"/>
    <s v="Stayed"/>
    <n v="1"/>
    <n v="0"/>
    <s v="Male"/>
    <n v="1"/>
    <s v="Fiber Optic"/>
    <s v="33.215251, -116.53633"/>
    <n v="33.215251000000002"/>
    <n v="-116.53633000000001"/>
    <n v="1"/>
    <n v="101.05"/>
    <n v="1"/>
    <n v="1"/>
    <n v="10"/>
    <x v="3"/>
    <n v="1"/>
    <n v="0"/>
    <n v="1"/>
    <n v="1"/>
    <s v="Credit Card"/>
    <n v="1"/>
    <n v="339"/>
    <n v="0"/>
    <s v="Q3"/>
    <n v="1"/>
    <n v="4"/>
    <n v="0"/>
    <s v="California"/>
    <n v="1"/>
    <n v="1"/>
    <n v="1"/>
    <n v="68"/>
    <n v="6770.5"/>
    <n v="0"/>
    <n v="2354.16"/>
    <n v="0"/>
    <n v="9124.66"/>
    <n v="0"/>
    <n v="1"/>
    <n v="92066"/>
    <n v="0"/>
  </r>
  <r>
    <n v="32"/>
    <n v="30"/>
    <n v="39.520000000000003"/>
    <s v="Active User"/>
    <s v="Active User"/>
    <x v="47"/>
    <x v="250"/>
    <n v="3817"/>
    <x v="2"/>
    <s v="United States"/>
    <x v="1010"/>
    <s v="Stayed"/>
    <n v="0"/>
    <n v="0"/>
    <s v="Male"/>
    <n v="1"/>
    <s v="Fiber Optic"/>
    <s v="33.88151, -118.234451"/>
    <n v="33.881509999999999"/>
    <n v="-118.23445100000001"/>
    <n v="1"/>
    <n v="78.900000000000006"/>
    <n v="1"/>
    <n v="0"/>
    <n v="8"/>
    <x v="1"/>
    <n v="1"/>
    <n v="0"/>
    <n v="1"/>
    <n v="1"/>
    <s v="Bank Withdrawal"/>
    <n v="1"/>
    <n v="47305"/>
    <n v="0"/>
    <s v="Q3"/>
    <n v="1"/>
    <n v="5"/>
    <n v="0"/>
    <s v="California"/>
    <n v="0"/>
    <n v="0"/>
    <n v="0"/>
    <n v="47"/>
    <n v="3650.35"/>
    <n v="0"/>
    <n v="1857.44"/>
    <n v="0"/>
    <n v="5507.79"/>
    <n v="0"/>
    <n v="1"/>
    <n v="90220"/>
    <n v="0"/>
  </r>
  <r>
    <n v="33"/>
    <n v="20"/>
    <n v="34.76"/>
    <s v="Active User"/>
    <s v="Active User"/>
    <x v="19"/>
    <x v="575"/>
    <n v="4668"/>
    <x v="0"/>
    <s v="United States"/>
    <x v="1011"/>
    <s v="Stayed"/>
    <n v="0"/>
    <n v="1"/>
    <s v="Female"/>
    <n v="1"/>
    <s v="Cable"/>
    <s v="34.702766, -116.093376"/>
    <n v="34.702765999999997"/>
    <n v="-116.09337600000001"/>
    <n v="0"/>
    <n v="66.5"/>
    <n v="0"/>
    <n v="0"/>
    <n v="0"/>
    <x v="0"/>
    <n v="0"/>
    <n v="0"/>
    <n v="0"/>
    <n v="0"/>
    <s v="Credit Card"/>
    <n v="1"/>
    <n v="23"/>
    <n v="1"/>
    <s v="Q3"/>
    <n v="0"/>
    <n v="5"/>
    <n v="0"/>
    <s v="California"/>
    <n v="1"/>
    <n v="1"/>
    <n v="0"/>
    <n v="42"/>
    <n v="2762.75"/>
    <n v="0"/>
    <n v="1459.92"/>
    <n v="0"/>
    <n v="4222.67"/>
    <n v="0"/>
    <n v="1"/>
    <n v="92338"/>
    <n v="0"/>
  </r>
  <r>
    <n v="52"/>
    <n v="19"/>
    <n v="0"/>
    <s v="Active User"/>
    <s v="Active User"/>
    <x v="52"/>
    <x v="576"/>
    <n v="5100"/>
    <x v="1"/>
    <s v="United States"/>
    <x v="1012"/>
    <s v="Stayed"/>
    <n v="1"/>
    <n v="0"/>
    <s v="Female"/>
    <n v="1"/>
    <s v="DSL"/>
    <s v="32.67102, -117.095235"/>
    <n v="32.671019999999999"/>
    <n v="-117.095235"/>
    <n v="1"/>
    <n v="34.25"/>
    <n v="0"/>
    <n v="2"/>
    <n v="9"/>
    <x v="0"/>
    <n v="1"/>
    <n v="0"/>
    <n v="0"/>
    <n v="1"/>
    <s v="Bank Withdrawal"/>
    <n v="0"/>
    <n v="62355"/>
    <n v="1"/>
    <s v="Q3"/>
    <n v="1"/>
    <n v="5"/>
    <n v="0"/>
    <s v="California"/>
    <n v="0"/>
    <n v="0"/>
    <n v="0"/>
    <n v="5"/>
    <n v="163.55000000000001"/>
    <n v="0"/>
    <n v="0"/>
    <n v="0"/>
    <n v="163.55000000000001"/>
    <n v="0"/>
    <n v="1"/>
    <n v="91950"/>
    <n v="0"/>
  </r>
  <r>
    <n v="52"/>
    <n v="0"/>
    <n v="49.95"/>
    <s v="Active User"/>
    <s v="Active User"/>
    <x v="65"/>
    <x v="90"/>
    <n v="4295"/>
    <x v="0"/>
    <s v="United States"/>
    <x v="1013"/>
    <s v="Stayed"/>
    <n v="1"/>
    <n v="0"/>
    <s v="Male"/>
    <n v="0"/>
    <s v="No Internet Service"/>
    <s v="33.012751, -117.200617"/>
    <n v="33.012751000000002"/>
    <n v="-117.20061699999999"/>
    <n v="0"/>
    <n v="25"/>
    <n v="1"/>
    <n v="3"/>
    <n v="0"/>
    <x v="0"/>
    <n v="0"/>
    <n v="0"/>
    <n v="0"/>
    <n v="0"/>
    <s v="Credit Card"/>
    <n v="1"/>
    <n v="7615"/>
    <n v="0"/>
    <s v="Q3"/>
    <n v="0"/>
    <n v="4"/>
    <n v="0"/>
    <s v="California"/>
    <n v="0"/>
    <n v="0"/>
    <n v="0"/>
    <n v="39"/>
    <n v="1004.35"/>
    <n v="0"/>
    <n v="1948.05"/>
    <n v="0"/>
    <n v="2952.4"/>
    <n v="0"/>
    <n v="0"/>
    <n v="92067"/>
    <n v="0"/>
  </r>
  <r>
    <n v="67"/>
    <n v="25"/>
    <n v="17.62"/>
    <s v="Active User"/>
    <s v="Active User"/>
    <x v="3"/>
    <x v="68"/>
    <n v="2491"/>
    <x v="2"/>
    <s v="United States"/>
    <x v="1014"/>
    <s v="Stayed"/>
    <n v="0"/>
    <n v="0"/>
    <s v="Female"/>
    <n v="1"/>
    <s v="Fiber Optic"/>
    <s v="37.786031, -122.437301"/>
    <n v="37.786031000000001"/>
    <n v="-122.43730100000001"/>
    <n v="0"/>
    <n v="75.400000000000006"/>
    <n v="0"/>
    <n v="0"/>
    <n v="0"/>
    <x v="0"/>
    <n v="0"/>
    <n v="1"/>
    <n v="1"/>
    <n v="0"/>
    <s v="Bank Withdrawal"/>
    <n v="1"/>
    <n v="33122"/>
    <n v="0"/>
    <s v="Q3"/>
    <n v="0"/>
    <n v="4"/>
    <n v="1"/>
    <s v="California"/>
    <n v="0"/>
    <n v="0"/>
    <n v="0"/>
    <n v="23"/>
    <n v="1643.55"/>
    <n v="80"/>
    <n v="405.26"/>
    <n v="0"/>
    <n v="2128.81"/>
    <n v="0"/>
    <n v="0"/>
    <n v="94115"/>
    <n v="0"/>
  </r>
  <r>
    <n v="31"/>
    <n v="22"/>
    <n v="25.75"/>
    <s v="Attitude"/>
    <s v="Attitude of support person"/>
    <x v="29"/>
    <x v="541"/>
    <n v="4718"/>
    <x v="1"/>
    <s v="United States"/>
    <x v="1015"/>
    <s v="Churned"/>
    <n v="0"/>
    <n v="0"/>
    <s v="Female"/>
    <n v="1"/>
    <s v="Fiber Optic"/>
    <s v="34.291273, -118.505104"/>
    <n v="34.291272999999997"/>
    <n v="-118.505104"/>
    <n v="1"/>
    <n v="73.2"/>
    <n v="0"/>
    <n v="0"/>
    <n v="1"/>
    <x v="4"/>
    <n v="0"/>
    <n v="1"/>
    <n v="1"/>
    <n v="1"/>
    <s v="Bank Withdrawal"/>
    <n v="1"/>
    <n v="48867"/>
    <n v="0"/>
    <s v="Q3"/>
    <n v="1"/>
    <n v="2"/>
    <n v="0"/>
    <s v="California"/>
    <n v="0"/>
    <n v="0"/>
    <n v="0"/>
    <n v="19"/>
    <n v="1441.1"/>
    <n v="0"/>
    <n v="489.25"/>
    <n v="0"/>
    <n v="1930.35"/>
    <n v="0"/>
    <n v="1"/>
    <n v="91344"/>
    <n v="1"/>
  </r>
  <r>
    <n v="37"/>
    <n v="23"/>
    <n v="20.45"/>
    <s v="Active User"/>
    <s v="Active User"/>
    <x v="71"/>
    <x v="62"/>
    <n v="5075"/>
    <x v="0"/>
    <s v="United States"/>
    <x v="1016"/>
    <s v="Stayed"/>
    <n v="0"/>
    <n v="1"/>
    <s v="Female"/>
    <n v="1"/>
    <s v="Cable"/>
    <s v="35.339796, -119.023552"/>
    <n v="35.339796"/>
    <n v="-119.023552"/>
    <n v="0"/>
    <n v="67.400000000000006"/>
    <n v="0"/>
    <n v="0"/>
    <n v="0"/>
    <x v="0"/>
    <n v="1"/>
    <n v="1"/>
    <n v="0"/>
    <n v="0"/>
    <s v="Bank Withdrawal"/>
    <n v="1"/>
    <n v="44588"/>
    <n v="1"/>
    <s v="Q3"/>
    <n v="0"/>
    <n v="3"/>
    <n v="0"/>
    <s v="California"/>
    <n v="0"/>
    <n v="0"/>
    <n v="0"/>
    <n v="49"/>
    <n v="3306.85"/>
    <n v="0"/>
    <n v="1002.05"/>
    <n v="0"/>
    <n v="4308.8999999999996"/>
    <n v="0"/>
    <n v="1"/>
    <n v="93304"/>
    <n v="0"/>
  </r>
  <r>
    <n v="53"/>
    <n v="0"/>
    <n v="2.3199999999999998"/>
    <s v="Active User"/>
    <s v="Active User"/>
    <x v="14"/>
    <x v="403"/>
    <n v="3523"/>
    <x v="0"/>
    <s v="United States"/>
    <x v="1017"/>
    <s v="Stayed"/>
    <n v="0"/>
    <n v="0"/>
    <s v="Female"/>
    <n v="0"/>
    <s v="No Internet Service"/>
    <s v="34.063947, -118.383001"/>
    <n v="34.063946999999999"/>
    <n v="-118.38300099999999"/>
    <n v="0"/>
    <n v="19.850000000000001"/>
    <n v="0"/>
    <n v="0"/>
    <n v="0"/>
    <x v="0"/>
    <n v="0"/>
    <n v="0"/>
    <n v="1"/>
    <n v="0"/>
    <s v="Credit Card"/>
    <n v="1"/>
    <n v="8321"/>
    <n v="0"/>
    <s v="Q3"/>
    <n v="0"/>
    <n v="5"/>
    <n v="0"/>
    <s v="California"/>
    <n v="0"/>
    <n v="0"/>
    <n v="0"/>
    <n v="41"/>
    <n v="810.45"/>
    <n v="0"/>
    <n v="95.12"/>
    <n v="0"/>
    <n v="905.57"/>
    <n v="0"/>
    <n v="0"/>
    <n v="90211"/>
    <n v="0"/>
  </r>
  <r>
    <n v="52"/>
    <n v="10"/>
    <n v="24.57"/>
    <s v="Active User"/>
    <s v="Active User"/>
    <x v="52"/>
    <x v="505"/>
    <n v="3880"/>
    <x v="1"/>
    <s v="United States"/>
    <x v="1018"/>
    <s v="Stayed"/>
    <n v="0"/>
    <n v="0"/>
    <s v="Female"/>
    <n v="1"/>
    <s v="Cable"/>
    <s v="33.645672, -117.922613"/>
    <n v="33.645671999999998"/>
    <n v="-117.922613"/>
    <n v="0"/>
    <n v="58.95"/>
    <n v="1"/>
    <n v="0"/>
    <n v="0"/>
    <x v="4"/>
    <n v="0"/>
    <n v="0"/>
    <n v="1"/>
    <n v="0"/>
    <s v="Credit Card"/>
    <n v="1"/>
    <n v="62069"/>
    <n v="0"/>
    <s v="Q3"/>
    <n v="0"/>
    <n v="4"/>
    <n v="0"/>
    <s v="California"/>
    <n v="1"/>
    <n v="1"/>
    <n v="0"/>
    <n v="11"/>
    <n v="601.6"/>
    <n v="70"/>
    <n v="270.27"/>
    <n v="0"/>
    <n v="941.87"/>
    <n v="0"/>
    <n v="0"/>
    <n v="92627"/>
    <n v="0"/>
  </r>
  <r>
    <n v="54"/>
    <n v="4"/>
    <n v="22.56"/>
    <s v="Competitor"/>
    <s v="Competitor had better devices"/>
    <x v="56"/>
    <x v="261"/>
    <n v="2576"/>
    <x v="1"/>
    <s v="United States"/>
    <x v="1019"/>
    <s v="Churned"/>
    <n v="0"/>
    <n v="0"/>
    <s v="Male"/>
    <n v="1"/>
    <s v="Cable"/>
    <s v="36.902954, -120.194274"/>
    <n v="36.902954000000001"/>
    <n v="-120.19427399999999"/>
    <n v="1"/>
    <n v="101.3"/>
    <n v="1"/>
    <n v="0"/>
    <n v="1"/>
    <x v="1"/>
    <n v="1"/>
    <n v="0"/>
    <n v="1"/>
    <n v="1"/>
    <s v="Bank Withdrawal"/>
    <n v="1"/>
    <n v="28434"/>
    <n v="0"/>
    <s v="Q3"/>
    <n v="1"/>
    <n v="1"/>
    <n v="0"/>
    <s v="California"/>
    <n v="1"/>
    <n v="1"/>
    <n v="1"/>
    <n v="40"/>
    <n v="4113.1000000000004"/>
    <n v="0"/>
    <n v="902.4"/>
    <n v="0"/>
    <n v="5015.5"/>
    <n v="0"/>
    <n v="1"/>
    <n v="93637"/>
    <n v="1"/>
  </r>
  <r>
    <n v="39"/>
    <n v="24"/>
    <n v="27.99"/>
    <s v="Dissatisfaction"/>
    <s v="Product dissatisfaction"/>
    <x v="63"/>
    <x v="160"/>
    <n v="6424"/>
    <x v="0"/>
    <s v="United States"/>
    <x v="1020"/>
    <s v="Churned"/>
    <n v="0"/>
    <n v="1"/>
    <s v="Female"/>
    <n v="1"/>
    <s v="Fiber Optic"/>
    <s v="33.723579, -118.005441"/>
    <n v="33.723579000000001"/>
    <n v="-118.005441"/>
    <n v="1"/>
    <n v="109.45"/>
    <n v="1"/>
    <n v="0"/>
    <n v="1"/>
    <x v="1"/>
    <n v="1"/>
    <n v="1"/>
    <n v="1"/>
    <n v="1"/>
    <s v="Bank Withdrawal"/>
    <n v="1"/>
    <n v="58764"/>
    <n v="0"/>
    <s v="Q3"/>
    <n v="1"/>
    <n v="1"/>
    <n v="0"/>
    <s v="California"/>
    <n v="1"/>
    <n v="1"/>
    <n v="1"/>
    <n v="58"/>
    <n v="6144.55"/>
    <n v="0"/>
    <n v="1623.42"/>
    <n v="0"/>
    <n v="7767.97"/>
    <n v="0"/>
    <n v="1"/>
    <n v="92647"/>
    <n v="1"/>
  </r>
  <r>
    <n v="37"/>
    <n v="13"/>
    <n v="34.89"/>
    <s v="Active User"/>
    <s v="Active User"/>
    <x v="44"/>
    <x v="87"/>
    <n v="3422"/>
    <x v="1"/>
    <s v="United States"/>
    <x v="1021"/>
    <s v="Joined"/>
    <n v="0"/>
    <n v="0"/>
    <s v="Female"/>
    <n v="1"/>
    <s v="Cable"/>
    <s v="33.994676, -117.372498"/>
    <n v="33.994675999999998"/>
    <n v="-117.37249799999999"/>
    <n v="0"/>
    <n v="44.75"/>
    <n v="0"/>
    <n v="0"/>
    <n v="0"/>
    <x v="0"/>
    <n v="0"/>
    <n v="0"/>
    <n v="0"/>
    <n v="0"/>
    <s v="Credit Card"/>
    <n v="1"/>
    <n v="18999"/>
    <n v="0"/>
    <s v="Q3"/>
    <n v="0"/>
    <n v="5"/>
    <n v="0"/>
    <s v="California"/>
    <n v="0"/>
    <n v="0"/>
    <n v="0"/>
    <n v="3"/>
    <n v="148.05000000000001"/>
    <n v="10"/>
    <n v="104.67"/>
    <n v="0"/>
    <n v="262.72000000000003"/>
    <n v="0"/>
    <n v="0"/>
    <n v="92501"/>
    <n v="0"/>
  </r>
  <r>
    <n v="20"/>
    <n v="48"/>
    <n v="40.99"/>
    <s v="Active User"/>
    <s v="Active User"/>
    <x v="34"/>
    <x v="577"/>
    <n v="5277"/>
    <x v="1"/>
    <s v="United States"/>
    <x v="1022"/>
    <s v="Joined"/>
    <n v="0"/>
    <n v="0"/>
    <s v="Female"/>
    <n v="1"/>
    <s v="Cable"/>
    <s v="34.144703, -117.770299"/>
    <n v="34.144703"/>
    <n v="-117.77029899999999"/>
    <n v="0"/>
    <n v="64.599999999999994"/>
    <n v="1"/>
    <n v="0"/>
    <n v="0"/>
    <x v="0"/>
    <n v="0"/>
    <n v="0"/>
    <n v="0"/>
    <n v="0"/>
    <s v="Bank Withdrawal"/>
    <n v="1"/>
    <n v="35530"/>
    <n v="1"/>
    <s v="Q3"/>
    <n v="0"/>
    <n v="5"/>
    <n v="0"/>
    <s v="California"/>
    <n v="0"/>
    <n v="0"/>
    <n v="1"/>
    <n v="3"/>
    <n v="174.2"/>
    <n v="0"/>
    <n v="122.97"/>
    <n v="0"/>
    <n v="297.17"/>
    <n v="1"/>
    <n v="1"/>
    <n v="91750"/>
    <n v="0"/>
  </r>
  <r>
    <n v="35"/>
    <n v="30"/>
    <n v="43.57"/>
    <s v="Active User"/>
    <s v="Active User"/>
    <x v="70"/>
    <x v="243"/>
    <n v="4053"/>
    <x v="2"/>
    <s v="United States"/>
    <x v="1023"/>
    <s v="Stayed"/>
    <n v="0"/>
    <n v="1"/>
    <s v="Male"/>
    <n v="1"/>
    <s v="DSL"/>
    <s v="40.557314, -124.081662"/>
    <n v="40.557313999999998"/>
    <n v="-124.08166199999999"/>
    <n v="1"/>
    <n v="65.849999999999994"/>
    <n v="0"/>
    <n v="0"/>
    <n v="4"/>
    <x v="1"/>
    <n v="1"/>
    <n v="1"/>
    <n v="1"/>
    <n v="1"/>
    <s v="Bank Withdrawal"/>
    <n v="1"/>
    <n v="1201"/>
    <n v="1"/>
    <s v="Q3"/>
    <n v="1"/>
    <n v="3"/>
    <n v="0"/>
    <s v="California"/>
    <n v="0"/>
    <n v="0"/>
    <n v="0"/>
    <n v="60"/>
    <n v="3928.3"/>
    <n v="0"/>
    <n v="2614.1999999999998"/>
    <n v="0"/>
    <n v="6542.5"/>
    <n v="0"/>
    <n v="1"/>
    <n v="95547"/>
    <n v="0"/>
  </r>
  <r>
    <n v="51"/>
    <n v="75"/>
    <n v="48.73"/>
    <s v="Active User"/>
    <s v="Active User"/>
    <x v="3"/>
    <x v="578"/>
    <n v="5903"/>
    <x v="1"/>
    <s v="United States"/>
    <x v="1024"/>
    <s v="Stayed"/>
    <n v="1"/>
    <n v="1"/>
    <s v="Female"/>
    <n v="1"/>
    <s v="Fiber Optic"/>
    <s v="34.341737, -116.539416"/>
    <n v="34.341737000000002"/>
    <n v="-116.539416"/>
    <n v="1"/>
    <n v="75.3"/>
    <n v="0"/>
    <n v="3"/>
    <n v="6"/>
    <x v="4"/>
    <n v="0"/>
    <n v="0"/>
    <n v="1"/>
    <n v="1"/>
    <s v="Credit Card"/>
    <n v="1"/>
    <n v="2182"/>
    <n v="0"/>
    <s v="Q3"/>
    <n v="1"/>
    <n v="5"/>
    <n v="0"/>
    <s v="California"/>
    <n v="0"/>
    <n v="0"/>
    <n v="0"/>
    <n v="23"/>
    <n v="1702.9"/>
    <n v="0"/>
    <n v="1120.79"/>
    <n v="0"/>
    <n v="2823.69"/>
    <n v="0"/>
    <n v="1"/>
    <n v="92285"/>
    <n v="0"/>
  </r>
  <r>
    <n v="65"/>
    <n v="0"/>
    <n v="30.14"/>
    <s v="Active User"/>
    <s v="Active User"/>
    <x v="50"/>
    <x v="579"/>
    <n v="2154"/>
    <x v="2"/>
    <s v="United States"/>
    <x v="1025"/>
    <s v="Stayed"/>
    <n v="0"/>
    <n v="0"/>
    <s v="Male"/>
    <n v="0"/>
    <s v="No Internet Service"/>
    <s v="37.140104, -119.657092"/>
    <n v="37.140104000000001"/>
    <n v="-119.65709200000001"/>
    <n v="0"/>
    <n v="20.05"/>
    <n v="0"/>
    <n v="0"/>
    <n v="0"/>
    <x v="2"/>
    <n v="0"/>
    <n v="0"/>
    <n v="0"/>
    <n v="0"/>
    <s v="Bank Withdrawal"/>
    <n v="1"/>
    <n v="173"/>
    <n v="0"/>
    <s v="Q3"/>
    <n v="0"/>
    <n v="5"/>
    <n v="1"/>
    <s v="California"/>
    <n v="0"/>
    <n v="0"/>
    <n v="0"/>
    <n v="5"/>
    <n v="94.15"/>
    <n v="0"/>
    <n v="150.69999999999999"/>
    <n v="0"/>
    <n v="244.85"/>
    <n v="0"/>
    <n v="0"/>
    <n v="93645"/>
    <n v="0"/>
  </r>
  <r>
    <n v="32"/>
    <n v="26"/>
    <n v="0"/>
    <s v="Active User"/>
    <s v="Active User"/>
    <x v="74"/>
    <x v="580"/>
    <n v="5453"/>
    <x v="0"/>
    <s v="United States"/>
    <x v="1026"/>
    <s v="Stayed"/>
    <n v="1"/>
    <n v="0"/>
    <s v="Female"/>
    <n v="1"/>
    <s v="Cable"/>
    <s v="38.166791, -121.14207"/>
    <n v="38.166791000000003"/>
    <n v="-121.14207"/>
    <n v="1"/>
    <n v="48.7"/>
    <n v="0"/>
    <n v="2"/>
    <n v="6"/>
    <x v="1"/>
    <n v="1"/>
    <n v="1"/>
    <n v="0"/>
    <n v="1"/>
    <s v="Bank Withdrawal"/>
    <n v="0"/>
    <n v="3205"/>
    <n v="1"/>
    <s v="Q3"/>
    <n v="1"/>
    <n v="3"/>
    <n v="0"/>
    <s v="California"/>
    <n v="0"/>
    <n v="0"/>
    <n v="1"/>
    <n v="62"/>
    <n v="3008.55"/>
    <n v="120"/>
    <n v="0"/>
    <n v="0"/>
    <n v="3128.55"/>
    <n v="0"/>
    <n v="0"/>
    <n v="95237"/>
    <n v="0"/>
  </r>
  <r>
    <n v="79"/>
    <n v="21"/>
    <n v="6.59"/>
    <s v="Active User"/>
    <s v="Active User"/>
    <x v="41"/>
    <x v="581"/>
    <n v="5285"/>
    <x v="2"/>
    <s v="United States"/>
    <x v="1027"/>
    <s v="Stayed"/>
    <n v="0"/>
    <n v="1"/>
    <s v="Male"/>
    <n v="1"/>
    <s v="Fiber Optic"/>
    <s v="38.598936, -120.963092"/>
    <n v="38.598936000000002"/>
    <n v="-120.963092"/>
    <n v="0"/>
    <n v="101.45"/>
    <n v="0"/>
    <n v="0"/>
    <n v="0"/>
    <x v="5"/>
    <n v="1"/>
    <n v="0"/>
    <n v="1"/>
    <n v="0"/>
    <s v="Bank Withdrawal"/>
    <n v="1"/>
    <n v="24738"/>
    <n v="0"/>
    <s v="Q3"/>
    <n v="0"/>
    <n v="4"/>
    <n v="1"/>
    <s v="California"/>
    <n v="1"/>
    <n v="0"/>
    <n v="1"/>
    <n v="29"/>
    <n v="2948.6"/>
    <n v="60"/>
    <n v="191.11"/>
    <n v="0"/>
    <n v="3199.71"/>
    <n v="0"/>
    <n v="0"/>
    <n v="95682"/>
    <n v="0"/>
  </r>
  <r>
    <n v="67"/>
    <n v="21"/>
    <n v="18.670000000000002"/>
    <s v="Active User"/>
    <s v="Active User"/>
    <x v="75"/>
    <x v="582"/>
    <n v="5264"/>
    <x v="0"/>
    <s v="United States"/>
    <x v="1028"/>
    <s v="Stayed"/>
    <n v="0"/>
    <n v="1"/>
    <s v="Female"/>
    <n v="1"/>
    <s v="DSL"/>
    <s v="37.449551, -122.183762"/>
    <n v="37.449551"/>
    <n v="-122.183762"/>
    <n v="1"/>
    <n v="92.2"/>
    <n v="1"/>
    <n v="0"/>
    <n v="1"/>
    <x v="3"/>
    <n v="1"/>
    <n v="1"/>
    <n v="1"/>
    <n v="1"/>
    <s v="Bank Withdrawal"/>
    <n v="1"/>
    <n v="39062"/>
    <n v="1"/>
    <s v="Q3"/>
    <n v="1"/>
    <n v="4"/>
    <n v="1"/>
    <s v="California"/>
    <n v="1"/>
    <n v="1"/>
    <n v="1"/>
    <n v="70"/>
    <n v="6474.45"/>
    <n v="0"/>
    <n v="1306.9000000000001"/>
    <n v="0"/>
    <n v="7781.35"/>
    <n v="0"/>
    <n v="1"/>
    <n v="94025"/>
    <n v="0"/>
  </r>
  <r>
    <n v="65"/>
    <n v="26"/>
    <n v="16.04"/>
    <s v="Active User"/>
    <s v="Active User"/>
    <x v="15"/>
    <x v="583"/>
    <n v="3856"/>
    <x v="2"/>
    <s v="United States"/>
    <x v="1029"/>
    <s v="Stayed"/>
    <n v="0"/>
    <n v="1"/>
    <s v="Female"/>
    <n v="1"/>
    <s v="DSL"/>
    <s v="40.524535, -122.647172"/>
    <n v="40.524535"/>
    <n v="-122.647172"/>
    <n v="0"/>
    <n v="69.099999999999994"/>
    <n v="1"/>
    <n v="0"/>
    <n v="0"/>
    <x v="0"/>
    <n v="0"/>
    <n v="0"/>
    <n v="1"/>
    <n v="0"/>
    <s v="Credit Card"/>
    <n v="1"/>
    <n v="911"/>
    <n v="1"/>
    <s v="Q3"/>
    <n v="0"/>
    <n v="3"/>
    <n v="1"/>
    <s v="California"/>
    <n v="1"/>
    <n v="1"/>
    <n v="0"/>
    <n v="46"/>
    <n v="3255.35"/>
    <n v="0"/>
    <n v="737.84"/>
    <n v="0"/>
    <n v="3993.19"/>
    <n v="0"/>
    <n v="1"/>
    <n v="96047"/>
    <n v="0"/>
  </r>
  <r>
    <n v="42"/>
    <n v="27"/>
    <n v="37.200000000000003"/>
    <s v="Competitor"/>
    <s v="Competitor made better offer"/>
    <x v="69"/>
    <x v="584"/>
    <n v="4283"/>
    <x v="1"/>
    <s v="United States"/>
    <x v="1030"/>
    <s v="Churned"/>
    <n v="0"/>
    <n v="1"/>
    <s v="Female"/>
    <n v="1"/>
    <s v="Fiber Optic"/>
    <s v="37.441931, -121.878502"/>
    <n v="37.441930999999997"/>
    <n v="-121.878502"/>
    <n v="1"/>
    <n v="103.95"/>
    <n v="1"/>
    <n v="0"/>
    <n v="1"/>
    <x v="0"/>
    <n v="1"/>
    <n v="0"/>
    <n v="1"/>
    <n v="1"/>
    <s v="Bank Withdrawal"/>
    <n v="1"/>
    <n v="62848"/>
    <n v="0"/>
    <s v="Q3"/>
    <n v="1"/>
    <n v="2"/>
    <n v="0"/>
    <s v="California"/>
    <n v="1"/>
    <n v="1"/>
    <n v="1"/>
    <n v="69"/>
    <n v="7446.9"/>
    <n v="0"/>
    <n v="2566.8000000000002"/>
    <n v="0"/>
    <n v="10013.700000000001"/>
    <n v="0"/>
    <n v="1"/>
    <n v="95035"/>
    <n v="1"/>
  </r>
  <r>
    <n v="45"/>
    <n v="28"/>
    <n v="38.81"/>
    <s v="Attitude"/>
    <s v="Attitude of support person"/>
    <x v="25"/>
    <x v="585"/>
    <n v="5737"/>
    <x v="1"/>
    <s v="United States"/>
    <x v="1031"/>
    <s v="Churned"/>
    <n v="0"/>
    <n v="1"/>
    <s v="Female"/>
    <n v="1"/>
    <s v="Fiber Optic"/>
    <s v="40.689243, -122.037023"/>
    <n v="40.689242999999998"/>
    <n v="-122.037023"/>
    <n v="1"/>
    <n v="83.8"/>
    <n v="0"/>
    <n v="0"/>
    <n v="0"/>
    <x v="0"/>
    <n v="1"/>
    <n v="0"/>
    <n v="0"/>
    <n v="1"/>
    <s v="Bank Withdrawal"/>
    <n v="1"/>
    <n v="829"/>
    <n v="1"/>
    <s v="Q3"/>
    <n v="0"/>
    <n v="1"/>
    <n v="0"/>
    <s v="California"/>
    <n v="0"/>
    <n v="0"/>
    <n v="0"/>
    <n v="23"/>
    <n v="1900.25"/>
    <n v="0"/>
    <n v="892.63"/>
    <n v="0"/>
    <n v="2792.88"/>
    <n v="0"/>
    <n v="1"/>
    <n v="96069"/>
    <n v="1"/>
  </r>
  <r>
    <n v="48"/>
    <n v="0"/>
    <n v="11.18"/>
    <s v="Active User"/>
    <s v="Active User"/>
    <x v="36"/>
    <x v="586"/>
    <n v="5063"/>
    <x v="0"/>
    <s v="United States"/>
    <x v="1032"/>
    <s v="Stayed"/>
    <n v="0"/>
    <n v="0"/>
    <s v="Female"/>
    <n v="0"/>
    <s v="No Internet Service"/>
    <s v="38.681651, -122.130569"/>
    <n v="38.681651000000002"/>
    <n v="-122.13056899999999"/>
    <n v="1"/>
    <n v="25.6"/>
    <n v="1"/>
    <n v="0"/>
    <n v="3"/>
    <x v="0"/>
    <n v="0"/>
    <n v="0"/>
    <n v="0"/>
    <n v="1"/>
    <s v="Credit Card"/>
    <n v="1"/>
    <n v="262"/>
    <n v="0"/>
    <s v="Q3"/>
    <n v="1"/>
    <n v="5"/>
    <n v="0"/>
    <s v="California"/>
    <n v="0"/>
    <n v="0"/>
    <n v="0"/>
    <n v="71"/>
    <n v="1888.25"/>
    <n v="0"/>
    <n v="793.78"/>
    <n v="0"/>
    <n v="2682.03"/>
    <n v="0"/>
    <n v="0"/>
    <n v="95607"/>
    <n v="0"/>
  </r>
  <r>
    <n v="24"/>
    <n v="30"/>
    <n v="48.64"/>
    <s v="Dissatisfaction"/>
    <s v="Product dissatisfaction"/>
    <x v="13"/>
    <x v="143"/>
    <n v="4013"/>
    <x v="1"/>
    <s v="United States"/>
    <x v="1033"/>
    <s v="Churned"/>
    <n v="0"/>
    <n v="0"/>
    <s v="Male"/>
    <n v="1"/>
    <s v="Fiber Optic"/>
    <s v="37.858898, -122.240512"/>
    <n v="37.858898000000003"/>
    <n v="-122.240512"/>
    <n v="1"/>
    <n v="74.650000000000006"/>
    <n v="1"/>
    <n v="0"/>
    <n v="8"/>
    <x v="0"/>
    <n v="0"/>
    <n v="0"/>
    <n v="1"/>
    <n v="1"/>
    <s v="Bank Withdrawal"/>
    <n v="1"/>
    <n v="12448"/>
    <n v="0"/>
    <s v="Q3"/>
    <n v="1"/>
    <n v="1"/>
    <n v="0"/>
    <s v="California"/>
    <n v="0"/>
    <n v="0"/>
    <n v="0"/>
    <n v="4"/>
    <n v="301.39999999999998"/>
    <n v="0"/>
    <n v="194.56"/>
    <n v="0"/>
    <n v="495.96"/>
    <n v="1"/>
    <n v="1"/>
    <n v="94705"/>
    <n v="1"/>
  </r>
  <r>
    <n v="42"/>
    <n v="14"/>
    <n v="13.04"/>
    <s v="Active User"/>
    <s v="Active User"/>
    <x v="66"/>
    <x v="450"/>
    <n v="5042"/>
    <x v="2"/>
    <s v="United States"/>
    <x v="1034"/>
    <s v="Stayed"/>
    <n v="0"/>
    <n v="1"/>
    <s v="Male"/>
    <n v="1"/>
    <s v="DSL"/>
    <s v="39.69676, -121.644379"/>
    <n v="39.696759999999998"/>
    <n v="-121.644379"/>
    <n v="0"/>
    <n v="67.45"/>
    <n v="1"/>
    <n v="0"/>
    <n v="0"/>
    <x v="5"/>
    <n v="1"/>
    <n v="1"/>
    <n v="0"/>
    <n v="0"/>
    <s v="Bank Withdrawal"/>
    <n v="1"/>
    <n v="28318"/>
    <n v="1"/>
    <s v="Q3"/>
    <n v="0"/>
    <n v="3"/>
    <n v="0"/>
    <s v="California"/>
    <n v="0"/>
    <n v="0"/>
    <n v="0"/>
    <n v="37"/>
    <n v="2443.3000000000002"/>
    <n v="0"/>
    <n v="482.48"/>
    <n v="0"/>
    <n v="2925.78"/>
    <n v="0"/>
    <n v="1"/>
    <n v="95969"/>
    <n v="0"/>
  </r>
  <r>
    <n v="30"/>
    <n v="69"/>
    <n v="10.11"/>
    <s v="Dissatisfaction"/>
    <s v="Network reliability"/>
    <x v="56"/>
    <x v="587"/>
    <n v="4584"/>
    <x v="1"/>
    <s v="United States"/>
    <x v="1035"/>
    <s v="Churned"/>
    <n v="0"/>
    <n v="0"/>
    <s v="Female"/>
    <n v="1"/>
    <s v="Fiber Optic"/>
    <s v="36.807595, -118.901544"/>
    <n v="36.807594999999999"/>
    <n v="-118.901544"/>
    <n v="0"/>
    <n v="89.35"/>
    <n v="0"/>
    <n v="0"/>
    <n v="0"/>
    <x v="2"/>
    <n v="1"/>
    <n v="0"/>
    <n v="1"/>
    <n v="0"/>
    <s v="Bank Withdrawal"/>
    <n v="1"/>
    <n v="93"/>
    <n v="1"/>
    <s v="Q3"/>
    <n v="0"/>
    <n v="3"/>
    <n v="0"/>
    <s v="California"/>
    <n v="1"/>
    <n v="1"/>
    <n v="0"/>
    <n v="5"/>
    <n v="461.7"/>
    <n v="0"/>
    <n v="50.55"/>
    <n v="0"/>
    <n v="512.25"/>
    <n v="0"/>
    <n v="1"/>
    <n v="93628"/>
    <n v="1"/>
  </r>
  <r>
    <n v="55"/>
    <n v="13"/>
    <n v="25.14"/>
    <s v="Active User"/>
    <s v="Active User"/>
    <x v="70"/>
    <x v="257"/>
    <n v="4676"/>
    <x v="0"/>
    <s v="United States"/>
    <x v="1036"/>
    <s v="Stayed"/>
    <n v="0"/>
    <n v="0"/>
    <s v="Female"/>
    <n v="1"/>
    <s v="Fiber Optic"/>
    <s v="39.172777, -121.805845"/>
    <n v="39.172777000000004"/>
    <n v="-121.80584500000001"/>
    <n v="1"/>
    <n v="94.35"/>
    <n v="1"/>
    <n v="0"/>
    <n v="1"/>
    <x v="1"/>
    <n v="1"/>
    <n v="0"/>
    <n v="1"/>
    <n v="1"/>
    <s v="Bank Withdrawal"/>
    <n v="1"/>
    <n v="3193"/>
    <n v="1"/>
    <s v="Q3"/>
    <n v="1"/>
    <n v="5"/>
    <n v="0"/>
    <s v="California"/>
    <n v="1"/>
    <n v="1"/>
    <n v="0"/>
    <n v="61"/>
    <n v="5703"/>
    <n v="0"/>
    <n v="1533.54"/>
    <n v="29.88"/>
    <n v="7206.66"/>
    <n v="0"/>
    <n v="1"/>
    <n v="95982"/>
    <n v="0"/>
  </r>
  <r>
    <n v="30"/>
    <n v="82"/>
    <n v="15.06"/>
    <s v="Active User"/>
    <s v="Active User"/>
    <x v="6"/>
    <x v="588"/>
    <n v="5049"/>
    <x v="1"/>
    <s v="United States"/>
    <x v="1037"/>
    <s v="Stayed"/>
    <n v="0"/>
    <n v="1"/>
    <s v="Female"/>
    <n v="1"/>
    <s v="Fiber Optic"/>
    <s v="37.680844, -122.48131"/>
    <n v="37.680844"/>
    <n v="-122.48130999999999"/>
    <n v="1"/>
    <n v="101.35"/>
    <n v="1"/>
    <n v="0"/>
    <n v="10"/>
    <x v="1"/>
    <n v="0"/>
    <n v="0"/>
    <n v="1"/>
    <n v="1"/>
    <s v="Bank Withdrawal"/>
    <n v="1"/>
    <n v="63337"/>
    <n v="0"/>
    <s v="Q3"/>
    <n v="1"/>
    <n v="5"/>
    <n v="0"/>
    <s v="California"/>
    <n v="1"/>
    <n v="1"/>
    <n v="1"/>
    <n v="62"/>
    <n v="6164.7"/>
    <n v="0"/>
    <n v="933.72"/>
    <n v="0"/>
    <n v="7098.42"/>
    <n v="0"/>
    <n v="1"/>
    <n v="94015"/>
    <n v="0"/>
  </r>
  <r>
    <n v="32"/>
    <n v="0"/>
    <n v="9.19"/>
    <s v="Active User"/>
    <s v="Active User"/>
    <x v="52"/>
    <x v="133"/>
    <n v="3396"/>
    <x v="2"/>
    <s v="United States"/>
    <x v="1038"/>
    <s v="Stayed"/>
    <n v="0"/>
    <n v="0"/>
    <s v="Female"/>
    <n v="0"/>
    <s v="No Internet Service"/>
    <s v="38.71967, -121.862416"/>
    <n v="38.719670000000001"/>
    <n v="-121.862416"/>
    <n v="0"/>
    <n v="19.95"/>
    <n v="0"/>
    <n v="0"/>
    <n v="0"/>
    <x v="0"/>
    <n v="0"/>
    <n v="0"/>
    <n v="0"/>
    <n v="0"/>
    <s v="Mailed Check"/>
    <n v="1"/>
    <n v="38547"/>
    <n v="0"/>
    <s v="Q3"/>
    <n v="0"/>
    <n v="3"/>
    <n v="0"/>
    <s v="California"/>
    <n v="0"/>
    <n v="0"/>
    <n v="0"/>
    <n v="48"/>
    <n v="936.7"/>
    <n v="0"/>
    <n v="441.12"/>
    <n v="0"/>
    <n v="1377.82"/>
    <n v="0"/>
    <n v="0"/>
    <n v="95695"/>
    <n v="0"/>
  </r>
  <r>
    <n v="43"/>
    <n v="23"/>
    <n v="39.81"/>
    <s v="Competitor"/>
    <s v="Competitor had better devices"/>
    <x v="9"/>
    <x v="517"/>
    <n v="4739"/>
    <x v="1"/>
    <s v="United States"/>
    <x v="1039"/>
    <s v="Churned"/>
    <n v="0"/>
    <n v="0"/>
    <s v="Female"/>
    <n v="1"/>
    <s v="Fiber Optic"/>
    <s v="34.312945, -118.858169"/>
    <n v="34.312944999999999"/>
    <n v="-118.858169"/>
    <n v="0"/>
    <n v="70.900000000000006"/>
    <n v="0"/>
    <n v="0"/>
    <n v="0"/>
    <x v="2"/>
    <n v="0"/>
    <n v="0"/>
    <n v="0"/>
    <n v="0"/>
    <s v="Mailed Check"/>
    <n v="1"/>
    <n v="32984"/>
    <n v="0"/>
    <s v="Q3"/>
    <n v="0"/>
    <n v="1"/>
    <n v="0"/>
    <s v="California"/>
    <n v="0"/>
    <n v="0"/>
    <n v="0"/>
    <n v="1"/>
    <n v="70.900000000000006"/>
    <n v="0"/>
    <n v="39.81"/>
    <n v="0"/>
    <n v="110.71"/>
    <n v="0"/>
    <n v="1"/>
    <n v="93021"/>
    <n v="1"/>
  </r>
  <r>
    <n v="42"/>
    <n v="2"/>
    <n v="34.979999999999997"/>
    <s v="Active User"/>
    <s v="Active User"/>
    <x v="41"/>
    <x v="589"/>
    <n v="5827"/>
    <x v="2"/>
    <s v="United States"/>
    <x v="1040"/>
    <s v="Stayed"/>
    <n v="0"/>
    <n v="0"/>
    <s v="Male"/>
    <n v="1"/>
    <s v="Cable"/>
    <s v="33.345825, -115.596574"/>
    <n v="33.345824999999998"/>
    <n v="-115.596574"/>
    <n v="0"/>
    <n v="65.400000000000006"/>
    <n v="0"/>
    <n v="0"/>
    <n v="0"/>
    <x v="1"/>
    <n v="0"/>
    <n v="1"/>
    <n v="0"/>
    <n v="0"/>
    <s v="Bank Withdrawal"/>
    <n v="1"/>
    <n v="2753"/>
    <n v="1"/>
    <s v="Q3"/>
    <n v="0"/>
    <n v="3"/>
    <n v="0"/>
    <s v="California"/>
    <n v="0"/>
    <n v="0"/>
    <n v="1"/>
    <n v="44"/>
    <n v="2774.55"/>
    <n v="0"/>
    <n v="1539.12"/>
    <n v="0"/>
    <n v="4313.67"/>
    <n v="0"/>
    <n v="1"/>
    <n v="92257"/>
    <n v="0"/>
  </r>
  <r>
    <n v="64"/>
    <n v="0"/>
    <n v="8.5399999999999991"/>
    <s v="Active User"/>
    <s v="Active User"/>
    <x v="14"/>
    <x v="248"/>
    <n v="2847"/>
    <x v="1"/>
    <s v="United States"/>
    <x v="1041"/>
    <s v="Stayed"/>
    <n v="0"/>
    <n v="0"/>
    <s v="Male"/>
    <n v="0"/>
    <s v="No Internet Service"/>
    <s v="40.053684, -120.743116"/>
    <n v="40.053683999999997"/>
    <n v="-120.743116"/>
    <n v="0"/>
    <n v="19.600000000000001"/>
    <n v="0"/>
    <n v="0"/>
    <n v="0"/>
    <x v="4"/>
    <n v="0"/>
    <n v="0"/>
    <n v="0"/>
    <n v="0"/>
    <s v="Credit Card"/>
    <n v="1"/>
    <n v="513"/>
    <n v="0"/>
    <s v="Q3"/>
    <n v="0"/>
    <n v="4"/>
    <n v="0"/>
    <s v="California"/>
    <n v="0"/>
    <n v="0"/>
    <n v="0"/>
    <n v="14"/>
    <n v="300.39999999999998"/>
    <n v="0"/>
    <n v="119.56"/>
    <n v="0"/>
    <n v="419.96"/>
    <n v="0"/>
    <n v="0"/>
    <n v="95983"/>
    <n v="0"/>
  </r>
  <r>
    <n v="33"/>
    <n v="0"/>
    <n v="15.73"/>
    <s v="Active User"/>
    <s v="Active User"/>
    <x v="50"/>
    <x v="590"/>
    <n v="4075"/>
    <x v="1"/>
    <s v="United States"/>
    <x v="1042"/>
    <s v="Stayed"/>
    <n v="1"/>
    <n v="0"/>
    <s v="Male"/>
    <n v="0"/>
    <s v="No Internet Service"/>
    <s v="34.422519, -118.420717"/>
    <n v="34.422519000000001"/>
    <n v="-118.420717"/>
    <n v="1"/>
    <n v="20.95"/>
    <n v="0"/>
    <n v="2"/>
    <n v="1"/>
    <x v="0"/>
    <n v="0"/>
    <n v="0"/>
    <n v="0"/>
    <n v="1"/>
    <s v="Bank Withdrawal"/>
    <n v="1"/>
    <n v="59259"/>
    <n v="0"/>
    <s v="Q3"/>
    <n v="1"/>
    <n v="3"/>
    <n v="0"/>
    <s v="California"/>
    <n v="0"/>
    <n v="0"/>
    <n v="0"/>
    <n v="11"/>
    <n v="267.35000000000002"/>
    <n v="0"/>
    <n v="173.03"/>
    <n v="18.170000000000002"/>
    <n v="422.21"/>
    <n v="0"/>
    <n v="0"/>
    <n v="91351"/>
    <n v="0"/>
  </r>
  <r>
    <n v="78"/>
    <n v="21"/>
    <n v="17.510000000000002"/>
    <s v="Competitor"/>
    <s v="Competitor had better devices"/>
    <x v="13"/>
    <x v="591"/>
    <n v="4138"/>
    <x v="1"/>
    <s v="United States"/>
    <x v="1043"/>
    <s v="Churned"/>
    <n v="0"/>
    <n v="0"/>
    <s v="Male"/>
    <n v="1"/>
    <s v="Fiber Optic"/>
    <s v="37.924014, -122.511694"/>
    <n v="37.924014"/>
    <n v="-122.51169400000001"/>
    <n v="1"/>
    <n v="80.3"/>
    <n v="1"/>
    <n v="0"/>
    <n v="1"/>
    <x v="0"/>
    <n v="0"/>
    <n v="1"/>
    <n v="1"/>
    <n v="1"/>
    <s v="Bank Withdrawal"/>
    <n v="1"/>
    <n v="9038"/>
    <n v="0"/>
    <s v="Q3"/>
    <n v="1"/>
    <n v="1"/>
    <n v="1"/>
    <s v="California"/>
    <n v="0"/>
    <n v="0"/>
    <n v="0"/>
    <n v="1"/>
    <n v="80.3"/>
    <n v="0"/>
    <n v="17.510000000000002"/>
    <n v="0"/>
    <n v="97.81"/>
    <n v="0"/>
    <n v="1"/>
    <n v="94925"/>
    <n v="1"/>
  </r>
  <r>
    <n v="24"/>
    <n v="0"/>
    <n v="27.75"/>
    <s v="Active User"/>
    <s v="Active User"/>
    <x v="27"/>
    <x v="53"/>
    <n v="5366"/>
    <x v="0"/>
    <s v="United States"/>
    <x v="1044"/>
    <s v="Stayed"/>
    <n v="1"/>
    <n v="0"/>
    <s v="Female"/>
    <n v="0"/>
    <s v="No Internet Service"/>
    <s v="34.150354, -118.518292"/>
    <n v="34.150354"/>
    <n v="-118.518292"/>
    <n v="1"/>
    <n v="19.399999999999999"/>
    <n v="0"/>
    <n v="2"/>
    <n v="8"/>
    <x v="0"/>
    <n v="0"/>
    <n v="0"/>
    <n v="0"/>
    <n v="1"/>
    <s v="Credit Card"/>
    <n v="1"/>
    <n v="27614"/>
    <n v="0"/>
    <s v="Q3"/>
    <n v="1"/>
    <n v="5"/>
    <n v="0"/>
    <s v="California"/>
    <n v="0"/>
    <n v="0"/>
    <n v="0"/>
    <n v="55"/>
    <n v="1083"/>
    <n v="0"/>
    <n v="1526.25"/>
    <n v="0"/>
    <n v="2609.25"/>
    <n v="1"/>
    <n v="0"/>
    <n v="91316"/>
    <n v="0"/>
  </r>
  <r>
    <n v="20"/>
    <n v="0"/>
    <n v="27.88"/>
    <s v="Active User"/>
    <s v="Active User"/>
    <x v="7"/>
    <x v="592"/>
    <n v="3625"/>
    <x v="1"/>
    <s v="United States"/>
    <x v="1045"/>
    <s v="Joined"/>
    <n v="0"/>
    <n v="0"/>
    <s v="Male"/>
    <n v="0"/>
    <s v="No Internet Service"/>
    <s v="37.023669, -121.946461"/>
    <n v="37.023668999999998"/>
    <n v="-121.946461"/>
    <n v="0"/>
    <n v="19.649999999999999"/>
    <n v="0"/>
    <n v="0"/>
    <n v="0"/>
    <x v="0"/>
    <n v="0"/>
    <n v="0"/>
    <n v="0"/>
    <n v="0"/>
    <s v="Bank Withdrawal"/>
    <n v="1"/>
    <n v="9823"/>
    <n v="0"/>
    <s v="Q3"/>
    <n v="0"/>
    <n v="3"/>
    <n v="0"/>
    <s v="California"/>
    <n v="0"/>
    <n v="0"/>
    <n v="0"/>
    <n v="1"/>
    <n v="19.649999999999999"/>
    <n v="0"/>
    <n v="27.88"/>
    <n v="0"/>
    <n v="47.53"/>
    <n v="1"/>
    <n v="0"/>
    <n v="95073"/>
    <n v="0"/>
  </r>
  <r>
    <n v="75"/>
    <n v="9"/>
    <n v="0"/>
    <s v="Active User"/>
    <s v="Active User"/>
    <x v="41"/>
    <x v="276"/>
    <n v="5693"/>
    <x v="0"/>
    <s v="United States"/>
    <x v="1046"/>
    <s v="Stayed"/>
    <n v="0"/>
    <n v="1"/>
    <s v="Female"/>
    <n v="1"/>
    <s v="Cable"/>
    <s v="41.769709, -121.92063"/>
    <n v="41.769708999999999"/>
    <n v="-121.92063"/>
    <n v="0"/>
    <n v="53.5"/>
    <n v="0"/>
    <n v="0"/>
    <n v="0"/>
    <x v="1"/>
    <n v="1"/>
    <n v="0"/>
    <n v="1"/>
    <n v="0"/>
    <s v="Bank Withdrawal"/>
    <n v="0"/>
    <n v="816"/>
    <n v="0"/>
    <s v="Q3"/>
    <n v="0"/>
    <n v="3"/>
    <n v="1"/>
    <s v="California"/>
    <n v="1"/>
    <n v="0"/>
    <n v="1"/>
    <n v="65"/>
    <n v="3517.9"/>
    <n v="0"/>
    <n v="0"/>
    <n v="0"/>
    <n v="3517.9"/>
    <n v="0"/>
    <n v="1"/>
    <n v="96058"/>
    <n v="0"/>
  </r>
  <r>
    <n v="56"/>
    <n v="0"/>
    <n v="48.75"/>
    <s v="Active User"/>
    <s v="Active User"/>
    <x v="47"/>
    <x v="489"/>
    <n v="5154"/>
    <x v="0"/>
    <s v="United States"/>
    <x v="1047"/>
    <s v="Stayed"/>
    <n v="1"/>
    <n v="0"/>
    <s v="Female"/>
    <n v="0"/>
    <s v="No Internet Service"/>
    <s v="39.937017, -121.058043"/>
    <n v="39.937016999999997"/>
    <n v="-121.058043"/>
    <n v="1"/>
    <n v="19.25"/>
    <n v="0"/>
    <n v="1"/>
    <n v="2"/>
    <x v="3"/>
    <n v="0"/>
    <n v="0"/>
    <n v="1"/>
    <n v="1"/>
    <s v="Bank Withdrawal"/>
    <n v="1"/>
    <n v="301"/>
    <n v="0"/>
    <s v="Q3"/>
    <n v="1"/>
    <n v="4"/>
    <n v="0"/>
    <s v="California"/>
    <n v="0"/>
    <n v="0"/>
    <n v="0"/>
    <n v="67"/>
    <n v="1372.9"/>
    <n v="0"/>
    <n v="3266.25"/>
    <n v="0"/>
    <n v="4639.1499999999996"/>
    <n v="0"/>
    <n v="0"/>
    <n v="95956"/>
    <n v="0"/>
  </r>
  <r>
    <n v="55"/>
    <n v="28"/>
    <n v="29.52"/>
    <s v="Active User"/>
    <s v="Active User"/>
    <x v="40"/>
    <x v="593"/>
    <n v="4093"/>
    <x v="1"/>
    <s v="United States"/>
    <x v="1048"/>
    <s v="Stayed"/>
    <n v="0"/>
    <n v="0"/>
    <s v="Male"/>
    <n v="1"/>
    <s v="Fiber Optic"/>
    <s v="38.833554, -121.498102"/>
    <n v="38.833553999999999"/>
    <n v="-121.498102"/>
    <n v="0"/>
    <n v="78.95"/>
    <n v="0"/>
    <n v="0"/>
    <n v="0"/>
    <x v="2"/>
    <n v="1"/>
    <n v="1"/>
    <n v="1"/>
    <n v="0"/>
    <s v="Bank Withdrawal"/>
    <n v="1"/>
    <n v="901"/>
    <n v="0"/>
    <s v="Q3"/>
    <n v="0"/>
    <n v="3"/>
    <n v="0"/>
    <s v="California"/>
    <n v="0"/>
    <n v="0"/>
    <n v="0"/>
    <n v="6"/>
    <n v="494.95"/>
    <n v="0"/>
    <n v="177.12"/>
    <n v="0"/>
    <n v="672.07"/>
    <n v="0"/>
    <n v="1"/>
    <n v="95668"/>
    <n v="0"/>
  </r>
  <r>
    <n v="42"/>
    <n v="0"/>
    <n v="48.61"/>
    <s v="Active User"/>
    <s v="Active User"/>
    <x v="36"/>
    <x v="594"/>
    <n v="2607"/>
    <x v="2"/>
    <s v="United States"/>
    <x v="1049"/>
    <s v="Stayed"/>
    <n v="0"/>
    <n v="0"/>
    <s v="Male"/>
    <n v="0"/>
    <s v="No Internet Service"/>
    <s v="33.28156, -115.955541"/>
    <n v="33.281559999999999"/>
    <n v="-115.955541"/>
    <n v="0"/>
    <n v="19.350000000000001"/>
    <n v="0"/>
    <n v="0"/>
    <n v="0"/>
    <x v="0"/>
    <n v="0"/>
    <n v="0"/>
    <n v="0"/>
    <n v="0"/>
    <s v="Bank Withdrawal"/>
    <n v="1"/>
    <n v="799"/>
    <n v="0"/>
    <s v="Q3"/>
    <n v="0"/>
    <n v="3"/>
    <n v="0"/>
    <s v="California"/>
    <n v="0"/>
    <n v="0"/>
    <n v="0"/>
    <n v="39"/>
    <n v="779.2"/>
    <n v="0"/>
    <n v="1895.79"/>
    <n v="0"/>
    <n v="2674.99"/>
    <n v="0"/>
    <n v="0"/>
    <n v="92275"/>
    <n v="0"/>
  </r>
  <r>
    <n v="39"/>
    <n v="20"/>
    <n v="49.41"/>
    <s v="Active User"/>
    <s v="Active User"/>
    <x v="49"/>
    <x v="595"/>
    <n v="4889"/>
    <x v="1"/>
    <s v="United States"/>
    <x v="1050"/>
    <s v="Joined"/>
    <n v="0"/>
    <n v="1"/>
    <s v="Male"/>
    <n v="1"/>
    <s v="Fiber Optic"/>
    <s v="36.618337, -121.926417"/>
    <n v="36.618336999999997"/>
    <n v="-121.926417"/>
    <n v="1"/>
    <n v="91.45"/>
    <n v="1"/>
    <n v="0"/>
    <n v="0"/>
    <x v="0"/>
    <n v="0"/>
    <n v="0"/>
    <n v="1"/>
    <n v="1"/>
    <s v="Bank Withdrawal"/>
    <n v="1"/>
    <n v="15449"/>
    <n v="0"/>
    <s v="Q3"/>
    <n v="0"/>
    <n v="5"/>
    <n v="0"/>
    <s v="California"/>
    <n v="0"/>
    <n v="0"/>
    <n v="1"/>
    <n v="2"/>
    <n v="171.45"/>
    <n v="10"/>
    <n v="98.82"/>
    <n v="0"/>
    <n v="280.27"/>
    <n v="0"/>
    <n v="0"/>
    <n v="93950"/>
    <n v="0"/>
  </r>
  <r>
    <n v="49"/>
    <n v="25"/>
    <n v="1.36"/>
    <s v="Other"/>
    <s v="Moved"/>
    <x v="59"/>
    <x v="596"/>
    <n v="2414"/>
    <x v="1"/>
    <s v="United States"/>
    <x v="1051"/>
    <s v="Churned"/>
    <n v="0"/>
    <n v="0"/>
    <s v="Male"/>
    <n v="1"/>
    <s v="Fiber Optic"/>
    <s v="34.079934, -118.046695"/>
    <n v="34.079934000000002"/>
    <n v="-118.046695"/>
    <n v="0"/>
    <n v="85.25"/>
    <n v="1"/>
    <n v="0"/>
    <n v="0"/>
    <x v="4"/>
    <n v="0"/>
    <n v="0"/>
    <n v="1"/>
    <n v="0"/>
    <s v="Bank Withdrawal"/>
    <n v="1"/>
    <n v="30211"/>
    <n v="0"/>
    <s v="Q3"/>
    <n v="0"/>
    <n v="2"/>
    <n v="0"/>
    <s v="California"/>
    <n v="0"/>
    <n v="0"/>
    <n v="1"/>
    <n v="20"/>
    <n v="1734.5"/>
    <n v="0"/>
    <n v="27.2"/>
    <n v="0"/>
    <n v="1761.7"/>
    <n v="0"/>
    <n v="1"/>
    <n v="91731"/>
    <n v="1"/>
  </r>
  <r>
    <n v="37"/>
    <n v="4"/>
    <n v="3.84"/>
    <s v="Competitor"/>
    <s v="Competitor had better devices"/>
    <x v="7"/>
    <x v="68"/>
    <n v="4806"/>
    <x v="1"/>
    <s v="United States"/>
    <x v="1052"/>
    <s v="Churned"/>
    <n v="0"/>
    <n v="1"/>
    <s v="Female"/>
    <n v="1"/>
    <s v="Fiber Optic"/>
    <s v="37.746699, -122.442833"/>
    <n v="37.746699"/>
    <n v="-122.44283299999999"/>
    <n v="0"/>
    <n v="81.150000000000006"/>
    <n v="0"/>
    <n v="0"/>
    <n v="0"/>
    <x v="0"/>
    <n v="1"/>
    <n v="0"/>
    <n v="1"/>
    <n v="0"/>
    <s v="Bank Withdrawal"/>
    <n v="1"/>
    <n v="27906"/>
    <n v="0"/>
    <s v="Q3"/>
    <n v="0"/>
    <n v="1"/>
    <n v="0"/>
    <s v="California"/>
    <n v="0"/>
    <n v="0"/>
    <n v="0"/>
    <n v="13"/>
    <n v="952.3"/>
    <n v="0"/>
    <n v="49.92"/>
    <n v="0"/>
    <n v="1002.22"/>
    <n v="0"/>
    <n v="1"/>
    <n v="94131"/>
    <n v="1"/>
  </r>
  <r>
    <n v="48"/>
    <n v="16"/>
    <n v="15.07"/>
    <s v="Dissatisfaction"/>
    <s v="Lack of self-service on Website"/>
    <x v="29"/>
    <x v="597"/>
    <n v="5246"/>
    <x v="1"/>
    <s v="United States"/>
    <x v="1053"/>
    <s v="Churned"/>
    <n v="0"/>
    <n v="0"/>
    <s v="Female"/>
    <n v="1"/>
    <s v="Cable"/>
    <s v="39.732767, -122.042298"/>
    <n v="39.732767000000003"/>
    <n v="-122.042298"/>
    <n v="0"/>
    <n v="46"/>
    <n v="0"/>
    <n v="0"/>
    <n v="0"/>
    <x v="0"/>
    <n v="0"/>
    <n v="0"/>
    <n v="1"/>
    <n v="0"/>
    <s v="Mailed Check"/>
    <n v="1"/>
    <n v="1931"/>
    <n v="0"/>
    <s v="Q3"/>
    <n v="0"/>
    <n v="1"/>
    <n v="0"/>
    <s v="California"/>
    <n v="0"/>
    <n v="0"/>
    <n v="0"/>
    <n v="4"/>
    <n v="193.6"/>
    <n v="0"/>
    <n v="60.28"/>
    <n v="0"/>
    <n v="253.88"/>
    <n v="0"/>
    <n v="1"/>
    <n v="95951"/>
    <n v="1"/>
  </r>
  <r>
    <n v="58"/>
    <n v="9"/>
    <n v="15.6"/>
    <s v="Active User"/>
    <s v="Active User"/>
    <x v="43"/>
    <x v="596"/>
    <n v="4345"/>
    <x v="1"/>
    <s v="United States"/>
    <x v="1054"/>
    <s v="Joined"/>
    <n v="0"/>
    <n v="0"/>
    <s v="Male"/>
    <n v="1"/>
    <s v="Fiber Optic"/>
    <s v="34.079934, -118.046695"/>
    <n v="34.079934000000002"/>
    <n v="-118.046695"/>
    <n v="0"/>
    <n v="92"/>
    <n v="0"/>
    <n v="0"/>
    <n v="0"/>
    <x v="2"/>
    <n v="0"/>
    <n v="0"/>
    <n v="1"/>
    <n v="0"/>
    <s v="Bank Withdrawal"/>
    <n v="1"/>
    <n v="30211"/>
    <n v="0"/>
    <s v="Q3"/>
    <n v="0"/>
    <n v="3"/>
    <n v="0"/>
    <s v="California"/>
    <n v="1"/>
    <n v="1"/>
    <n v="1"/>
    <n v="3"/>
    <n v="266.8"/>
    <n v="0"/>
    <n v="46.8"/>
    <n v="0"/>
    <n v="313.60000000000002"/>
    <n v="0"/>
    <n v="1"/>
    <n v="91731"/>
    <n v="0"/>
  </r>
  <r>
    <n v="58"/>
    <n v="15"/>
    <n v="32.130000000000003"/>
    <s v="Competitor"/>
    <s v="Competitor made better offer"/>
    <x v="5"/>
    <x v="92"/>
    <n v="5082"/>
    <x v="1"/>
    <s v="United States"/>
    <x v="1055"/>
    <s v="Churned"/>
    <n v="0"/>
    <n v="0"/>
    <s v="Female"/>
    <n v="1"/>
    <s v="Fiber Optic"/>
    <s v="37.803883, -122.208417"/>
    <n v="37.803882999999999"/>
    <n v="-122.208417"/>
    <n v="0"/>
    <n v="79.55"/>
    <n v="0"/>
    <n v="0"/>
    <n v="0"/>
    <x v="0"/>
    <n v="0"/>
    <n v="0"/>
    <n v="0"/>
    <n v="0"/>
    <s v="Bank Withdrawal"/>
    <n v="1"/>
    <n v="28900"/>
    <n v="0"/>
    <s v="Q3"/>
    <n v="0"/>
    <n v="2"/>
    <n v="0"/>
    <s v="California"/>
    <n v="0"/>
    <n v="0"/>
    <n v="1"/>
    <n v="1"/>
    <n v="79.55"/>
    <n v="10"/>
    <n v="32.130000000000003"/>
    <n v="0"/>
    <n v="121.68"/>
    <n v="0"/>
    <n v="0"/>
    <n v="94602"/>
    <n v="1"/>
  </r>
  <r>
    <n v="37"/>
    <n v="16"/>
    <n v="0"/>
    <s v="Active User"/>
    <s v="Active User"/>
    <x v="42"/>
    <x v="598"/>
    <n v="4375"/>
    <x v="2"/>
    <s v="United States"/>
    <x v="1056"/>
    <s v="Stayed"/>
    <n v="1"/>
    <n v="1"/>
    <s v="Female"/>
    <n v="1"/>
    <s v="Cable"/>
    <s v="41.017282, -121.468945"/>
    <n v="41.017282000000002"/>
    <n v="-121.46894500000001"/>
    <n v="1"/>
    <n v="35.4"/>
    <n v="0"/>
    <n v="2"/>
    <n v="1"/>
    <x v="1"/>
    <n v="0"/>
    <n v="1"/>
    <n v="0"/>
    <n v="1"/>
    <s v="Credit Card"/>
    <n v="0"/>
    <n v="1902"/>
    <n v="0"/>
    <s v="Q3"/>
    <n v="1"/>
    <n v="4"/>
    <n v="0"/>
    <s v="California"/>
    <n v="0"/>
    <n v="0"/>
    <n v="0"/>
    <n v="41"/>
    <n v="1412.4"/>
    <n v="0"/>
    <n v="0"/>
    <n v="0"/>
    <n v="1412.4"/>
    <n v="0"/>
    <n v="1"/>
    <n v="96028"/>
    <n v="0"/>
  </r>
  <r>
    <n v="61"/>
    <n v="6"/>
    <n v="10.36"/>
    <s v="Active User"/>
    <s v="Active User"/>
    <x v="12"/>
    <x v="388"/>
    <n v="2185"/>
    <x v="1"/>
    <s v="United States"/>
    <x v="1057"/>
    <s v="Stayed"/>
    <n v="0"/>
    <n v="1"/>
    <s v="Male"/>
    <n v="1"/>
    <s v="DSL"/>
    <s v="34.19829, -118.602203"/>
    <n v="34.19829"/>
    <n v="-118.602203"/>
    <n v="0"/>
    <n v="75.95"/>
    <n v="0"/>
    <n v="0"/>
    <n v="0"/>
    <x v="0"/>
    <n v="0"/>
    <n v="1"/>
    <n v="1"/>
    <n v="0"/>
    <s v="Bank Withdrawal"/>
    <n v="1"/>
    <n v="23519"/>
    <n v="0"/>
    <s v="Q3"/>
    <n v="0"/>
    <n v="4"/>
    <n v="0"/>
    <s v="California"/>
    <n v="1"/>
    <n v="1"/>
    <n v="1"/>
    <n v="45"/>
    <n v="3273.8"/>
    <n v="0"/>
    <n v="466.2"/>
    <n v="0"/>
    <n v="3740"/>
    <n v="0"/>
    <n v="1"/>
    <n v="91303"/>
    <n v="0"/>
  </r>
  <r>
    <n v="32"/>
    <n v="52"/>
    <n v="28.64"/>
    <s v="Active User"/>
    <s v="Active User"/>
    <x v="35"/>
    <x v="301"/>
    <n v="5735"/>
    <x v="0"/>
    <s v="United States"/>
    <x v="1058"/>
    <s v="Stayed"/>
    <n v="1"/>
    <n v="0"/>
    <s v="Female"/>
    <n v="1"/>
    <s v="Fiber Optic"/>
    <s v="38.419525, -122.521585"/>
    <n v="38.419525"/>
    <n v="-122.521585"/>
    <n v="1"/>
    <n v="101.15"/>
    <n v="1"/>
    <n v="3"/>
    <n v="4"/>
    <x v="0"/>
    <n v="0"/>
    <n v="1"/>
    <n v="1"/>
    <n v="1"/>
    <s v="Bank Withdrawal"/>
    <n v="1"/>
    <n v="1653"/>
    <n v="0"/>
    <s v="Q3"/>
    <n v="1"/>
    <n v="3"/>
    <n v="0"/>
    <s v="California"/>
    <n v="1"/>
    <n v="1"/>
    <n v="1"/>
    <n v="62"/>
    <n v="6638.35"/>
    <n v="30"/>
    <n v="1775.68"/>
    <n v="0"/>
    <n v="8444.0300000000007"/>
    <n v="0"/>
    <n v="0"/>
    <n v="95452"/>
    <n v="0"/>
  </r>
  <r>
    <n v="63"/>
    <n v="20"/>
    <n v="44.36"/>
    <s v="Active User"/>
    <s v="Active User"/>
    <x v="65"/>
    <x v="599"/>
    <n v="3653"/>
    <x v="1"/>
    <s v="United States"/>
    <x v="1059"/>
    <s v="Stayed"/>
    <n v="0"/>
    <n v="1"/>
    <s v="Male"/>
    <n v="1"/>
    <s v="Fiber Optic"/>
    <s v="33.653338, -117.178271"/>
    <n v="33.653337999999998"/>
    <n v="-117.178271"/>
    <n v="0"/>
    <n v="86.05"/>
    <n v="0"/>
    <n v="0"/>
    <n v="0"/>
    <x v="0"/>
    <n v="0"/>
    <n v="0"/>
    <n v="0"/>
    <n v="0"/>
    <s v="Bank Withdrawal"/>
    <n v="1"/>
    <n v="14068"/>
    <n v="0"/>
    <s v="Q3"/>
    <n v="0"/>
    <n v="5"/>
    <n v="0"/>
    <s v="California"/>
    <n v="1"/>
    <n v="1"/>
    <n v="0"/>
    <n v="4"/>
    <n v="308.10000000000002"/>
    <n v="0"/>
    <n v="177.44"/>
    <n v="0"/>
    <n v="485.54"/>
    <n v="0"/>
    <n v="1"/>
    <n v="92584"/>
    <n v="0"/>
  </r>
  <r>
    <n v="19"/>
    <n v="52"/>
    <n v="38.81"/>
    <s v="Active User"/>
    <s v="Active User"/>
    <x v="12"/>
    <x v="600"/>
    <n v="4056"/>
    <x v="1"/>
    <s v="United States"/>
    <x v="1060"/>
    <s v="Joined"/>
    <n v="0"/>
    <n v="0"/>
    <s v="Female"/>
    <n v="1"/>
    <s v="Fiber Optic"/>
    <s v="40.310119, -123.909449"/>
    <n v="40.310119"/>
    <n v="-123.909449"/>
    <n v="0"/>
    <n v="70.7"/>
    <n v="0"/>
    <n v="0"/>
    <n v="0"/>
    <x v="0"/>
    <n v="0"/>
    <n v="0"/>
    <n v="1"/>
    <n v="0"/>
    <s v="Credit Card"/>
    <n v="1"/>
    <n v="270"/>
    <n v="0"/>
    <s v="Q3"/>
    <n v="0"/>
    <n v="3"/>
    <n v="0"/>
    <s v="California"/>
    <n v="0"/>
    <n v="1"/>
    <n v="0"/>
    <n v="1"/>
    <n v="70.7"/>
    <n v="0"/>
    <n v="38.81"/>
    <n v="0"/>
    <n v="109.51"/>
    <n v="1"/>
    <n v="1"/>
    <n v="95571"/>
    <n v="0"/>
  </r>
  <r>
    <n v="43"/>
    <n v="0"/>
    <n v="33.92"/>
    <s v="Active User"/>
    <s v="Active User"/>
    <x v="75"/>
    <x v="595"/>
    <n v="5555"/>
    <x v="1"/>
    <s v="United States"/>
    <x v="1061"/>
    <s v="Stayed"/>
    <n v="0"/>
    <n v="0"/>
    <s v="Female"/>
    <n v="0"/>
    <s v="No Internet Service"/>
    <s v="36.618337, -121.926417"/>
    <n v="36.618336999999997"/>
    <n v="-121.926417"/>
    <n v="0"/>
    <n v="20.05"/>
    <n v="0"/>
    <n v="0"/>
    <n v="0"/>
    <x v="4"/>
    <n v="0"/>
    <n v="0"/>
    <n v="1"/>
    <n v="0"/>
    <s v="Credit Card"/>
    <n v="1"/>
    <n v="15449"/>
    <n v="0"/>
    <s v="Q3"/>
    <n v="0"/>
    <n v="5"/>
    <n v="0"/>
    <s v="California"/>
    <n v="0"/>
    <n v="0"/>
    <n v="0"/>
    <n v="22"/>
    <n v="470.2"/>
    <n v="0"/>
    <n v="746.24"/>
    <n v="0"/>
    <n v="1216.44"/>
    <n v="0"/>
    <n v="0"/>
    <n v="93950"/>
    <n v="0"/>
  </r>
  <r>
    <n v="74"/>
    <n v="11"/>
    <n v="0"/>
    <s v="Active User"/>
    <s v="Active User"/>
    <x v="15"/>
    <x v="601"/>
    <n v="5322"/>
    <x v="2"/>
    <s v="United States"/>
    <x v="1062"/>
    <s v="Stayed"/>
    <n v="0"/>
    <n v="1"/>
    <s v="Male"/>
    <n v="1"/>
    <s v="Cable"/>
    <s v="33.832799, -116.250973"/>
    <n v="33.832799000000001"/>
    <n v="-116.250973"/>
    <n v="0"/>
    <n v="54.6"/>
    <n v="0"/>
    <n v="0"/>
    <n v="0"/>
    <x v="5"/>
    <n v="0"/>
    <n v="0"/>
    <n v="1"/>
    <n v="0"/>
    <s v="Bank Withdrawal"/>
    <n v="0"/>
    <n v="5529"/>
    <n v="1"/>
    <s v="Q3"/>
    <n v="0"/>
    <n v="4"/>
    <n v="1"/>
    <s v="California"/>
    <n v="1"/>
    <n v="0"/>
    <n v="1"/>
    <n v="33"/>
    <n v="1803.7"/>
    <n v="0"/>
    <n v="0"/>
    <n v="0"/>
    <n v="1803.7"/>
    <n v="0"/>
    <n v="1"/>
    <n v="92241"/>
    <n v="0"/>
  </r>
  <r>
    <n v="73"/>
    <n v="0"/>
    <n v="14.69"/>
    <s v="Active User"/>
    <s v="Active User"/>
    <x v="74"/>
    <x v="376"/>
    <n v="6388"/>
    <x v="0"/>
    <s v="United States"/>
    <x v="1063"/>
    <s v="Stayed"/>
    <n v="0"/>
    <n v="0"/>
    <s v="Male"/>
    <n v="0"/>
    <s v="No Internet Service"/>
    <s v="38.349195, -121.902943"/>
    <n v="38.349195000000002"/>
    <n v="-121.90294299999999"/>
    <n v="0"/>
    <n v="25.1"/>
    <n v="1"/>
    <n v="0"/>
    <n v="0"/>
    <x v="0"/>
    <n v="0"/>
    <n v="0"/>
    <n v="0"/>
    <n v="0"/>
    <s v="Credit Card"/>
    <n v="1"/>
    <n v="171"/>
    <n v="0"/>
    <s v="Q3"/>
    <n v="0"/>
    <n v="3"/>
    <n v="1"/>
    <s v="California"/>
    <n v="0"/>
    <n v="0"/>
    <n v="0"/>
    <n v="67"/>
    <n v="1672.15"/>
    <n v="0"/>
    <n v="984.23"/>
    <n v="0"/>
    <n v="2656.38"/>
    <n v="0"/>
    <n v="0"/>
    <n v="95625"/>
    <n v="0"/>
  </r>
  <r>
    <n v="39"/>
    <n v="0"/>
    <n v="6.75"/>
    <s v="Active User"/>
    <s v="Active User"/>
    <x v="43"/>
    <x v="602"/>
    <n v="4118"/>
    <x v="0"/>
    <s v="United States"/>
    <x v="1064"/>
    <s v="Stayed"/>
    <n v="0"/>
    <n v="0"/>
    <s v="Female"/>
    <n v="0"/>
    <s v="No Internet Service"/>
    <s v="40.267158, -123.805913"/>
    <n v="40.267158000000002"/>
    <n v="-123.805913"/>
    <n v="0"/>
    <n v="25.45"/>
    <n v="1"/>
    <n v="0"/>
    <n v="0"/>
    <x v="3"/>
    <n v="0"/>
    <n v="0"/>
    <n v="0"/>
    <n v="0"/>
    <s v="Credit Card"/>
    <n v="1"/>
    <n v="644"/>
    <n v="0"/>
    <s v="Q3"/>
    <n v="0"/>
    <n v="4"/>
    <n v="0"/>
    <s v="California"/>
    <n v="0"/>
    <n v="0"/>
    <n v="0"/>
    <n v="72"/>
    <n v="1866.45"/>
    <n v="0"/>
    <n v="486"/>
    <n v="0"/>
    <n v="2352.4499999999998"/>
    <n v="0"/>
    <n v="0"/>
    <n v="95554"/>
    <n v="0"/>
  </r>
  <r>
    <n v="21"/>
    <n v="82"/>
    <n v="38.32"/>
    <s v="Active User"/>
    <s v="Active User"/>
    <x v="56"/>
    <x v="603"/>
    <n v="2893"/>
    <x v="1"/>
    <s v="United States"/>
    <x v="1065"/>
    <s v="Stayed"/>
    <n v="0"/>
    <n v="0"/>
    <s v="Male"/>
    <n v="1"/>
    <s v="Fiber Optic"/>
    <s v="33.787796, -117.875928"/>
    <n v="33.787796"/>
    <n v="-117.875928"/>
    <n v="0"/>
    <n v="74.55"/>
    <n v="0"/>
    <n v="0"/>
    <n v="0"/>
    <x v="0"/>
    <n v="0"/>
    <n v="0"/>
    <n v="1"/>
    <n v="0"/>
    <s v="Credit Card"/>
    <n v="1"/>
    <n v="23172"/>
    <n v="1"/>
    <s v="Q3"/>
    <n v="0"/>
    <n v="3"/>
    <n v="0"/>
    <s v="California"/>
    <n v="0"/>
    <n v="0"/>
    <n v="0"/>
    <n v="16"/>
    <n v="1170.5"/>
    <n v="0"/>
    <n v="613.12"/>
    <n v="0"/>
    <n v="1783.62"/>
    <n v="1"/>
    <n v="1"/>
    <n v="92868"/>
    <n v="0"/>
  </r>
  <r>
    <n v="71"/>
    <n v="2"/>
    <n v="49.75"/>
    <s v="Active User"/>
    <s v="Active User"/>
    <x v="40"/>
    <x v="130"/>
    <n v="5720"/>
    <x v="2"/>
    <s v="United States"/>
    <x v="1066"/>
    <s v="Stayed"/>
    <n v="0"/>
    <n v="1"/>
    <s v="Female"/>
    <n v="1"/>
    <s v="Fiber Optic"/>
    <s v="34.227846, -119.079903"/>
    <n v="34.227846"/>
    <n v="-119.079903"/>
    <n v="0"/>
    <n v="109.8"/>
    <n v="1"/>
    <n v="0"/>
    <n v="0"/>
    <x v="0"/>
    <n v="1"/>
    <n v="1"/>
    <n v="1"/>
    <n v="0"/>
    <s v="Credit Card"/>
    <n v="1"/>
    <n v="42853"/>
    <n v="0"/>
    <s v="Q3"/>
    <n v="0"/>
    <n v="3"/>
    <n v="1"/>
    <s v="California"/>
    <n v="1"/>
    <n v="0"/>
    <n v="1"/>
    <n v="44"/>
    <n v="4860.3500000000004"/>
    <n v="0"/>
    <n v="2189"/>
    <n v="0"/>
    <n v="7049.35"/>
    <n v="0"/>
    <n v="1"/>
    <n v="93010"/>
    <n v="0"/>
  </r>
  <r>
    <n v="72"/>
    <n v="8"/>
    <n v="12.98"/>
    <s v="Active User"/>
    <s v="Active User"/>
    <x v="24"/>
    <x v="604"/>
    <n v="3583"/>
    <x v="0"/>
    <s v="United States"/>
    <x v="1067"/>
    <s v="Stayed"/>
    <n v="0"/>
    <n v="0"/>
    <s v="Male"/>
    <n v="1"/>
    <s v="Fiber Optic"/>
    <s v="37.007238, -119.505661"/>
    <n v="37.007238000000001"/>
    <n v="-119.505661"/>
    <n v="1"/>
    <n v="71.55"/>
    <n v="0"/>
    <n v="0"/>
    <n v="2"/>
    <x v="0"/>
    <n v="0"/>
    <n v="0"/>
    <n v="0"/>
    <n v="1"/>
    <s v="Credit Card"/>
    <n v="1"/>
    <n v="1314"/>
    <n v="0"/>
    <s v="Q3"/>
    <n v="1"/>
    <n v="3"/>
    <n v="1"/>
    <s v="California"/>
    <n v="0"/>
    <n v="0"/>
    <n v="0"/>
    <n v="34"/>
    <n v="2427.35"/>
    <n v="0"/>
    <n v="441.32"/>
    <n v="0"/>
    <n v="2868.67"/>
    <n v="0"/>
    <n v="1"/>
    <n v="93651"/>
    <n v="0"/>
  </r>
  <r>
    <n v="31"/>
    <n v="8"/>
    <n v="0"/>
    <s v="Other"/>
    <s v="Don't know"/>
    <x v="5"/>
    <x v="32"/>
    <n v="4476"/>
    <x v="1"/>
    <s v="United States"/>
    <x v="1068"/>
    <s v="Churned"/>
    <n v="0"/>
    <n v="0"/>
    <s v="Female"/>
    <n v="1"/>
    <s v="DSL"/>
    <s v="33.954017, -118.402447"/>
    <n v="33.954017"/>
    <n v="-118.402447"/>
    <n v="0"/>
    <n v="34.700000000000003"/>
    <n v="0"/>
    <n v="0"/>
    <n v="0"/>
    <x v="2"/>
    <n v="0"/>
    <n v="0"/>
    <n v="1"/>
    <n v="0"/>
    <s v="Bank Withdrawal"/>
    <n v="0"/>
    <n v="39334"/>
    <n v="0"/>
    <s v="Q3"/>
    <n v="0"/>
    <n v="3"/>
    <n v="0"/>
    <s v="California"/>
    <n v="0"/>
    <n v="0"/>
    <n v="1"/>
    <n v="1"/>
    <n v="34.700000000000003"/>
    <n v="0"/>
    <n v="0"/>
    <n v="0"/>
    <n v="34.700000000000003"/>
    <n v="0"/>
    <n v="1"/>
    <n v="90045"/>
    <n v="1"/>
  </r>
  <r>
    <n v="59"/>
    <n v="0"/>
    <n v="49.74"/>
    <s v="Attitude"/>
    <s v="Attitude of support person"/>
    <x v="9"/>
    <x v="595"/>
    <n v="5403"/>
    <x v="1"/>
    <s v="United States"/>
    <x v="1069"/>
    <s v="Churned"/>
    <n v="0"/>
    <n v="0"/>
    <s v="Male"/>
    <n v="0"/>
    <s v="No Internet Service"/>
    <s v="36.618337, -121.926417"/>
    <n v="36.618336999999997"/>
    <n v="-121.926417"/>
    <n v="0"/>
    <n v="18.95"/>
    <n v="0"/>
    <n v="0"/>
    <n v="0"/>
    <x v="2"/>
    <n v="0"/>
    <n v="0"/>
    <n v="1"/>
    <n v="0"/>
    <s v="Credit Card"/>
    <n v="1"/>
    <n v="15449"/>
    <n v="0"/>
    <s v="Q3"/>
    <n v="0"/>
    <n v="3"/>
    <n v="0"/>
    <s v="California"/>
    <n v="0"/>
    <n v="0"/>
    <n v="0"/>
    <n v="9"/>
    <n v="185.6"/>
    <n v="0"/>
    <n v="447.66"/>
    <n v="0"/>
    <n v="633.26"/>
    <n v="0"/>
    <n v="0"/>
    <n v="93950"/>
    <n v="1"/>
  </r>
  <r>
    <n v="73"/>
    <n v="19"/>
    <n v="17.190000000000001"/>
    <s v="Other"/>
    <s v="Don't know"/>
    <x v="58"/>
    <x v="605"/>
    <n v="3167"/>
    <x v="1"/>
    <s v="United States"/>
    <x v="1070"/>
    <s v="Churned"/>
    <n v="0"/>
    <n v="0"/>
    <s v="Female"/>
    <n v="1"/>
    <s v="DSL"/>
    <s v="37.83726, -122.287648"/>
    <n v="37.837260000000001"/>
    <n v="-122.287648"/>
    <n v="0"/>
    <n v="55"/>
    <n v="1"/>
    <n v="0"/>
    <n v="0"/>
    <x v="4"/>
    <n v="0"/>
    <n v="0"/>
    <n v="0"/>
    <n v="0"/>
    <s v="Credit Card"/>
    <n v="1"/>
    <n v="24589"/>
    <n v="1"/>
    <s v="Q3"/>
    <n v="0"/>
    <n v="1"/>
    <n v="1"/>
    <s v="California"/>
    <n v="0"/>
    <n v="0"/>
    <n v="0"/>
    <n v="15"/>
    <n v="757.1"/>
    <n v="0"/>
    <n v="257.85000000000002"/>
    <n v="0"/>
    <n v="1014.95"/>
    <n v="0"/>
    <n v="1"/>
    <n v="94608"/>
    <n v="1"/>
  </r>
  <r>
    <n v="29"/>
    <n v="0"/>
    <n v="43.57"/>
    <s v="Active User"/>
    <s v="Active User"/>
    <x v="0"/>
    <x v="32"/>
    <n v="5160"/>
    <x v="2"/>
    <s v="United States"/>
    <x v="1071"/>
    <s v="Joined"/>
    <n v="0"/>
    <n v="0"/>
    <s v="Male"/>
    <n v="0"/>
    <s v="No Internet Service"/>
    <s v="33.964131, -118.272783"/>
    <n v="33.964131000000002"/>
    <n v="-118.272783"/>
    <n v="1"/>
    <n v="18.8"/>
    <n v="0"/>
    <n v="0"/>
    <n v="9"/>
    <x v="0"/>
    <n v="0"/>
    <n v="0"/>
    <n v="0"/>
    <n v="1"/>
    <s v="Mailed Check"/>
    <n v="1"/>
    <n v="58198"/>
    <n v="0"/>
    <s v="Q3"/>
    <n v="1"/>
    <n v="3"/>
    <n v="0"/>
    <s v="California"/>
    <n v="0"/>
    <n v="0"/>
    <n v="0"/>
    <n v="1"/>
    <n v="18.8"/>
    <n v="0"/>
    <n v="43.57"/>
    <n v="0"/>
    <n v="62.37"/>
    <n v="1"/>
    <n v="0"/>
    <n v="90003"/>
    <n v="0"/>
  </r>
  <r>
    <n v="63"/>
    <n v="28"/>
    <n v="14.34"/>
    <s v="Attitude"/>
    <s v="Attitude of service provider"/>
    <x v="71"/>
    <x v="46"/>
    <n v="3336"/>
    <x v="1"/>
    <s v="United States"/>
    <x v="1072"/>
    <s v="Churned"/>
    <n v="0"/>
    <n v="0"/>
    <s v="Female"/>
    <n v="1"/>
    <s v="Fiber Optic"/>
    <s v="34.084909, -117.258107"/>
    <n v="34.084909000000003"/>
    <n v="-117.258107"/>
    <n v="1"/>
    <n v="86.15"/>
    <n v="1"/>
    <n v="0"/>
    <n v="1"/>
    <x v="0"/>
    <n v="0"/>
    <n v="0"/>
    <n v="0"/>
    <n v="1"/>
    <s v="Credit Card"/>
    <n v="1"/>
    <n v="12149"/>
    <n v="0"/>
    <s v="Q3"/>
    <n v="1"/>
    <n v="2"/>
    <n v="0"/>
    <s v="California"/>
    <n v="1"/>
    <n v="1"/>
    <n v="0"/>
    <n v="33"/>
    <n v="2745.7"/>
    <n v="0"/>
    <n v="473.22"/>
    <n v="0"/>
    <n v="3218.92"/>
    <n v="0"/>
    <n v="1"/>
    <n v="92408"/>
    <n v="1"/>
  </r>
  <r>
    <n v="20"/>
    <n v="59"/>
    <n v="46.68"/>
    <s v="Active User"/>
    <s v="Active User"/>
    <x v="2"/>
    <x v="606"/>
    <n v="3161"/>
    <x v="2"/>
    <s v="United States"/>
    <x v="1073"/>
    <s v="Stayed"/>
    <n v="0"/>
    <n v="0"/>
    <s v="Female"/>
    <n v="1"/>
    <s v="DSL"/>
    <s v="32.759327, -116.99726"/>
    <n v="32.759326999999999"/>
    <n v="-116.99726"/>
    <n v="0"/>
    <n v="55.15"/>
    <n v="0"/>
    <n v="0"/>
    <n v="0"/>
    <x v="4"/>
    <n v="0"/>
    <n v="1"/>
    <n v="0"/>
    <n v="0"/>
    <s v="Credit Card"/>
    <n v="1"/>
    <n v="44652"/>
    <n v="1"/>
    <s v="Q3"/>
    <n v="0"/>
    <n v="4"/>
    <n v="0"/>
    <s v="California"/>
    <n v="0"/>
    <n v="1"/>
    <n v="0"/>
    <n v="13"/>
    <n v="742.9"/>
    <n v="0"/>
    <n v="606.84"/>
    <n v="0"/>
    <n v="1349.74"/>
    <n v="1"/>
    <n v="1"/>
    <n v="91941"/>
    <n v="0"/>
  </r>
  <r>
    <n v="52"/>
    <n v="0"/>
    <n v="25.86"/>
    <s v="Active User"/>
    <s v="Active User"/>
    <x v="24"/>
    <x v="607"/>
    <n v="6186"/>
    <x v="0"/>
    <s v="United States"/>
    <x v="1074"/>
    <s v="Stayed"/>
    <n v="1"/>
    <n v="0"/>
    <s v="Female"/>
    <n v="0"/>
    <s v="No Internet Service"/>
    <s v="38.982373, -122.047751"/>
    <n v="38.982373000000003"/>
    <n v="-122.04775100000001"/>
    <n v="1"/>
    <n v="20.5"/>
    <n v="0"/>
    <n v="2"/>
    <n v="10"/>
    <x v="0"/>
    <n v="0"/>
    <n v="0"/>
    <n v="0"/>
    <n v="1"/>
    <s v="Credit Card"/>
    <n v="1"/>
    <n v="4796"/>
    <n v="0"/>
    <s v="Q3"/>
    <n v="1"/>
    <n v="4"/>
    <n v="0"/>
    <s v="California"/>
    <n v="0"/>
    <n v="0"/>
    <n v="0"/>
    <n v="58"/>
    <n v="1191.4000000000001"/>
    <n v="0"/>
    <n v="1499.88"/>
    <n v="36.92"/>
    <n v="2654.36"/>
    <n v="0"/>
    <n v="0"/>
    <n v="95912"/>
    <n v="0"/>
  </r>
  <r>
    <n v="53"/>
    <n v="18"/>
    <n v="3.2"/>
    <s v="Active User"/>
    <s v="Active User"/>
    <x v="32"/>
    <x v="184"/>
    <n v="2613"/>
    <x v="1"/>
    <s v="United States"/>
    <x v="1075"/>
    <s v="Stayed"/>
    <n v="0"/>
    <n v="0"/>
    <s v="Female"/>
    <n v="1"/>
    <s v="Cable"/>
    <s v="33.783047, -118.1486"/>
    <n v="33.783047000000003"/>
    <n v="-118.1486"/>
    <n v="1"/>
    <n v="58.6"/>
    <n v="0"/>
    <n v="0"/>
    <n v="8"/>
    <x v="0"/>
    <n v="1"/>
    <n v="0"/>
    <n v="1"/>
    <n v="1"/>
    <s v="Bank Withdrawal"/>
    <n v="1"/>
    <n v="43467"/>
    <n v="0"/>
    <s v="Q3"/>
    <n v="1"/>
    <n v="4"/>
    <n v="0"/>
    <s v="California"/>
    <n v="0"/>
    <n v="0"/>
    <n v="1"/>
    <n v="47"/>
    <n v="2723.4"/>
    <n v="0"/>
    <n v="150.4"/>
    <n v="0"/>
    <n v="2873.8"/>
    <n v="0"/>
    <n v="1"/>
    <n v="90804"/>
    <n v="0"/>
  </r>
  <r>
    <n v="77"/>
    <n v="2"/>
    <n v="5.51"/>
    <s v="Active User"/>
    <s v="Active User"/>
    <x v="30"/>
    <x v="608"/>
    <n v="4240"/>
    <x v="0"/>
    <s v="United States"/>
    <x v="1076"/>
    <s v="Stayed"/>
    <n v="0"/>
    <n v="0"/>
    <s v="Male"/>
    <n v="1"/>
    <s v="Fiber Optic"/>
    <s v="39.955164, -122.018567"/>
    <n v="39.955164000000003"/>
    <n v="-122.018567"/>
    <n v="1"/>
    <n v="84.8"/>
    <n v="0"/>
    <n v="0"/>
    <n v="7"/>
    <x v="0"/>
    <n v="1"/>
    <n v="1"/>
    <n v="1"/>
    <n v="1"/>
    <s v="Credit Card"/>
    <n v="1"/>
    <n v="439"/>
    <n v="1"/>
    <s v="Q3"/>
    <n v="1"/>
    <n v="4"/>
    <n v="1"/>
    <s v="California"/>
    <n v="0"/>
    <n v="0"/>
    <n v="0"/>
    <n v="72"/>
    <n v="6141.65"/>
    <n v="0"/>
    <n v="396.72"/>
    <n v="0"/>
    <n v="6538.37"/>
    <n v="0"/>
    <n v="1"/>
    <n v="96092"/>
    <n v="0"/>
  </r>
  <r>
    <n v="30"/>
    <n v="42"/>
    <n v="23.92"/>
    <s v="Active User"/>
    <s v="Active User"/>
    <x v="32"/>
    <x v="341"/>
    <n v="4803"/>
    <x v="0"/>
    <s v="United States"/>
    <x v="1077"/>
    <s v="Stayed"/>
    <n v="0"/>
    <n v="1"/>
    <s v="Female"/>
    <n v="1"/>
    <s v="Fiber Optic"/>
    <s v="33.143826, -115.497485"/>
    <n v="33.143825999999997"/>
    <n v="-115.497485"/>
    <n v="0"/>
    <n v="110.5"/>
    <n v="1"/>
    <n v="0"/>
    <n v="0"/>
    <x v="3"/>
    <n v="1"/>
    <n v="0"/>
    <n v="1"/>
    <n v="0"/>
    <s v="Bank Withdrawal"/>
    <n v="1"/>
    <n v="7857"/>
    <n v="1"/>
    <s v="Q3"/>
    <n v="0"/>
    <n v="4"/>
    <n v="0"/>
    <s v="California"/>
    <n v="1"/>
    <n v="1"/>
    <n v="1"/>
    <n v="69"/>
    <n v="7455.45"/>
    <n v="0"/>
    <n v="1650.48"/>
    <n v="0"/>
    <n v="9105.93"/>
    <n v="0"/>
    <n v="1"/>
    <n v="92233"/>
    <n v="0"/>
  </r>
  <r>
    <n v="73"/>
    <n v="24"/>
    <n v="5.57"/>
    <s v="Price"/>
    <s v="Long distance charges"/>
    <x v="13"/>
    <x v="609"/>
    <n v="4522"/>
    <x v="1"/>
    <s v="United States"/>
    <x v="1078"/>
    <s v="Churned"/>
    <n v="0"/>
    <n v="1"/>
    <s v="Male"/>
    <n v="1"/>
    <s v="Cable"/>
    <s v="38.049292, -122.228415"/>
    <n v="38.049292000000001"/>
    <n v="-122.228415"/>
    <n v="0"/>
    <n v="66.400000000000006"/>
    <n v="0"/>
    <n v="0"/>
    <n v="0"/>
    <x v="0"/>
    <n v="0"/>
    <n v="1"/>
    <n v="0"/>
    <n v="0"/>
    <s v="Bank Withdrawal"/>
    <n v="1"/>
    <n v="3193"/>
    <n v="0"/>
    <s v="Q3"/>
    <n v="0"/>
    <n v="1"/>
    <n v="1"/>
    <s v="California"/>
    <n v="0"/>
    <n v="0"/>
    <n v="1"/>
    <n v="2"/>
    <n v="94.55"/>
    <n v="0"/>
    <n v="11.14"/>
    <n v="0"/>
    <n v="105.69"/>
    <n v="0"/>
    <n v="1"/>
    <n v="94525"/>
    <n v="1"/>
  </r>
  <r>
    <n v="77"/>
    <n v="16"/>
    <n v="14.87"/>
    <s v="Active User"/>
    <s v="Active User"/>
    <x v="10"/>
    <x v="506"/>
    <n v="4270"/>
    <x v="2"/>
    <s v="United States"/>
    <x v="1079"/>
    <s v="Stayed"/>
    <n v="0"/>
    <n v="1"/>
    <s v="Male"/>
    <n v="1"/>
    <s v="Fiber Optic"/>
    <s v="39.423046, -120.984472"/>
    <n v="39.423045999999999"/>
    <n v="-120.984472"/>
    <n v="1"/>
    <n v="80.3"/>
    <n v="0"/>
    <n v="0"/>
    <n v="5"/>
    <x v="0"/>
    <n v="0"/>
    <n v="1"/>
    <n v="0"/>
    <n v="1"/>
    <s v="Credit Card"/>
    <n v="1"/>
    <n v="565"/>
    <n v="0"/>
    <s v="Q3"/>
    <n v="1"/>
    <n v="3"/>
    <n v="1"/>
    <s v="California"/>
    <n v="0"/>
    <n v="0"/>
    <n v="0"/>
    <n v="64"/>
    <n v="5017.7"/>
    <n v="0"/>
    <n v="951.68"/>
    <n v="0"/>
    <n v="5969.38"/>
    <n v="0"/>
    <n v="1"/>
    <n v="95960"/>
    <n v="0"/>
  </r>
  <r>
    <n v="52"/>
    <n v="0"/>
    <n v="14.17"/>
    <s v="Competitor"/>
    <s v="Competitor made better offer"/>
    <x v="33"/>
    <x v="9"/>
    <n v="3448"/>
    <x v="1"/>
    <s v="United States"/>
    <x v="1080"/>
    <s v="Churned"/>
    <n v="0"/>
    <n v="0"/>
    <s v="Male"/>
    <n v="0"/>
    <s v="No Internet Service"/>
    <s v="32.85723, -117.209783"/>
    <n v="32.857230000000001"/>
    <n v="-117.209774"/>
    <n v="0"/>
    <n v="19.600000000000001"/>
    <n v="0"/>
    <n v="0"/>
    <n v="0"/>
    <x v="2"/>
    <n v="0"/>
    <n v="0"/>
    <n v="1"/>
    <n v="0"/>
    <s v="Credit Card"/>
    <n v="1"/>
    <n v="34902"/>
    <n v="0"/>
    <s v="Q3"/>
    <n v="0"/>
    <n v="1"/>
    <n v="0"/>
    <s v="California"/>
    <n v="0"/>
    <n v="0"/>
    <n v="0"/>
    <n v="1"/>
    <n v="19.600000000000001"/>
    <n v="0"/>
    <n v="14.17"/>
    <n v="0"/>
    <n v="33.770000000000003"/>
    <n v="0"/>
    <n v="0"/>
    <n v="92122"/>
    <n v="1"/>
  </r>
  <r>
    <n v="57"/>
    <n v="20"/>
    <n v="37.25"/>
    <s v="Other"/>
    <s v="Don't know"/>
    <x v="26"/>
    <x v="610"/>
    <n v="2152"/>
    <x v="1"/>
    <s v="United States"/>
    <x v="1081"/>
    <s v="Churned"/>
    <n v="0"/>
    <n v="0"/>
    <s v="Female"/>
    <n v="1"/>
    <s v="DSL"/>
    <s v="35.916943, -120.129921"/>
    <n v="35.916943000000003"/>
    <n v="-120.129921"/>
    <n v="1"/>
    <n v="56.15"/>
    <n v="0"/>
    <n v="0"/>
    <n v="3"/>
    <x v="0"/>
    <n v="0"/>
    <n v="0"/>
    <n v="0"/>
    <n v="1"/>
    <s v="Bank Withdrawal"/>
    <n v="1"/>
    <n v="14697"/>
    <n v="0"/>
    <s v="Q3"/>
    <n v="1"/>
    <n v="2"/>
    <n v="0"/>
    <s v="California"/>
    <n v="0"/>
    <n v="0"/>
    <n v="1"/>
    <n v="43"/>
    <n v="2499.3000000000002"/>
    <n v="0"/>
    <n v="1601.75"/>
    <n v="0"/>
    <n v="4101.05"/>
    <n v="0"/>
    <n v="1"/>
    <n v="93204"/>
    <n v="1"/>
  </r>
  <r>
    <n v="19"/>
    <n v="0"/>
    <n v="9.51"/>
    <s v="Active User"/>
    <s v="Active User"/>
    <x v="57"/>
    <x v="146"/>
    <n v="4579"/>
    <x v="0"/>
    <s v="United States"/>
    <x v="1082"/>
    <s v="Stayed"/>
    <n v="1"/>
    <n v="0"/>
    <s v="Female"/>
    <n v="0"/>
    <s v="No Internet Service"/>
    <s v="38.468893, -122.580539"/>
    <n v="38.468893000000001"/>
    <n v="-122.580539"/>
    <n v="1"/>
    <n v="19.5"/>
    <n v="0"/>
    <n v="2"/>
    <n v="1"/>
    <x v="0"/>
    <n v="0"/>
    <n v="0"/>
    <n v="0"/>
    <n v="1"/>
    <s v="Credit Card"/>
    <n v="1"/>
    <n v="25718"/>
    <n v="0"/>
    <s v="Q3"/>
    <n v="1"/>
    <n v="4"/>
    <n v="0"/>
    <s v="California"/>
    <n v="0"/>
    <n v="0"/>
    <n v="0"/>
    <n v="59"/>
    <n v="1222.6500000000001"/>
    <n v="0"/>
    <n v="561.09"/>
    <n v="0"/>
    <n v="1783.74"/>
    <n v="1"/>
    <n v="0"/>
    <n v="95409"/>
    <n v="0"/>
  </r>
  <r>
    <n v="28"/>
    <n v="73"/>
    <n v="32.76"/>
    <s v="Attitude"/>
    <s v="Attitude of service provider"/>
    <x v="24"/>
    <x v="235"/>
    <n v="3916"/>
    <x v="1"/>
    <s v="United States"/>
    <x v="1083"/>
    <s v="Churned"/>
    <n v="0"/>
    <n v="1"/>
    <s v="Male"/>
    <n v="1"/>
    <s v="Fiber Optic"/>
    <s v="37.901371, -122.572024"/>
    <n v="37.901370999999997"/>
    <n v="-122.572024"/>
    <n v="0"/>
    <n v="98.7"/>
    <n v="0"/>
    <n v="0"/>
    <n v="0"/>
    <x v="2"/>
    <n v="0"/>
    <n v="0"/>
    <n v="1"/>
    <n v="0"/>
    <s v="Bank Withdrawal"/>
    <n v="1"/>
    <n v="28727"/>
    <n v="1"/>
    <s v="Q3"/>
    <n v="0"/>
    <n v="3"/>
    <n v="0"/>
    <s v="California"/>
    <n v="1"/>
    <n v="1"/>
    <n v="1"/>
    <n v="3"/>
    <n v="293.64999999999998"/>
    <n v="0"/>
    <n v="98.28"/>
    <n v="0"/>
    <n v="391.93"/>
    <n v="1"/>
    <n v="1"/>
    <n v="94941"/>
    <n v="1"/>
  </r>
  <r>
    <n v="57"/>
    <n v="10"/>
    <n v="27.41"/>
    <s v="Active User"/>
    <s v="Active User"/>
    <x v="74"/>
    <x v="20"/>
    <n v="3839"/>
    <x v="1"/>
    <s v="United States"/>
    <x v="1084"/>
    <s v="Stayed"/>
    <n v="0"/>
    <n v="0"/>
    <s v="Male"/>
    <n v="1"/>
    <s v="DSL"/>
    <s v="38.733714, -120.795213"/>
    <n v="38.733713999999999"/>
    <n v="-120.795213"/>
    <n v="1"/>
    <n v="55.05"/>
    <n v="1"/>
    <n v="0"/>
    <n v="6"/>
    <x v="0"/>
    <n v="0"/>
    <n v="1"/>
    <n v="1"/>
    <n v="1"/>
    <s v="Mailed Check"/>
    <n v="1"/>
    <n v="34146"/>
    <n v="0"/>
    <s v="Q3"/>
    <n v="1"/>
    <n v="5"/>
    <n v="0"/>
    <s v="California"/>
    <n v="0"/>
    <n v="0"/>
    <n v="0"/>
    <n v="37"/>
    <n v="2030.75"/>
    <n v="0"/>
    <n v="1014.17"/>
    <n v="0"/>
    <n v="3044.92"/>
    <n v="0"/>
    <n v="1"/>
    <n v="95667"/>
    <n v="0"/>
  </r>
  <r>
    <n v="52"/>
    <n v="12"/>
    <n v="24.53"/>
    <s v="Active User"/>
    <s v="Active User"/>
    <x v="30"/>
    <x v="611"/>
    <n v="5781"/>
    <x v="0"/>
    <s v="United States"/>
    <x v="1085"/>
    <s v="Stayed"/>
    <n v="0"/>
    <n v="1"/>
    <s v="Male"/>
    <n v="1"/>
    <s v="Fiber Optic"/>
    <s v="33.991782, -118.479229"/>
    <n v="33.991782000000001"/>
    <n v="-118.479229"/>
    <n v="0"/>
    <n v="100.9"/>
    <n v="1"/>
    <n v="0"/>
    <n v="0"/>
    <x v="3"/>
    <n v="1"/>
    <n v="0"/>
    <n v="1"/>
    <n v="0"/>
    <s v="Bank Withdrawal"/>
    <n v="1"/>
    <n v="31021"/>
    <n v="0"/>
    <s v="Q3"/>
    <n v="0"/>
    <n v="3"/>
    <n v="0"/>
    <s v="California"/>
    <n v="1"/>
    <n v="1"/>
    <n v="1"/>
    <n v="72"/>
    <n v="7459.05"/>
    <n v="0"/>
    <n v="1766.16"/>
    <n v="0"/>
    <n v="9225.2099999999991"/>
    <n v="0"/>
    <n v="1"/>
    <n v="90291"/>
    <n v="0"/>
  </r>
  <r>
    <n v="67"/>
    <n v="27"/>
    <n v="30.63"/>
    <s v="Dissatisfaction"/>
    <s v="Service dissatisfaction"/>
    <x v="29"/>
    <x v="258"/>
    <n v="2709"/>
    <x v="1"/>
    <s v="United States"/>
    <x v="1086"/>
    <s v="Churned"/>
    <n v="0"/>
    <n v="1"/>
    <s v="Female"/>
    <n v="1"/>
    <s v="Fiber Optic"/>
    <s v="37.394411, -120.127262"/>
    <n v="37.394410999999998"/>
    <n v="-120.127262"/>
    <n v="1"/>
    <n v="98.1"/>
    <n v="1"/>
    <n v="0"/>
    <n v="1"/>
    <x v="4"/>
    <n v="1"/>
    <n v="0"/>
    <n v="1"/>
    <n v="1"/>
    <s v="Bank Withdrawal"/>
    <n v="1"/>
    <n v="986"/>
    <n v="0"/>
    <s v="Q3"/>
    <n v="1"/>
    <n v="3"/>
    <n v="1"/>
    <s v="California"/>
    <n v="0"/>
    <n v="0"/>
    <n v="1"/>
    <n v="12"/>
    <n v="1060.2"/>
    <n v="0"/>
    <n v="367.56"/>
    <n v="49.06"/>
    <n v="1378.7"/>
    <n v="0"/>
    <n v="1"/>
    <n v="95306"/>
    <n v="1"/>
  </r>
  <r>
    <n v="28"/>
    <n v="69"/>
    <n v="39.35"/>
    <s v="Active User"/>
    <s v="Active User"/>
    <x v="65"/>
    <x v="32"/>
    <n v="5481"/>
    <x v="2"/>
    <s v="United States"/>
    <x v="1087"/>
    <s v="Stayed"/>
    <n v="0"/>
    <n v="0"/>
    <s v="Female"/>
    <n v="1"/>
    <s v="DSL"/>
    <s v="34.052917, -118.255178"/>
    <n v="34.052917000000001"/>
    <n v="-118.255178"/>
    <n v="0"/>
    <n v="55.25"/>
    <n v="1"/>
    <n v="0"/>
    <n v="0"/>
    <x v="0"/>
    <n v="1"/>
    <n v="0"/>
    <n v="1"/>
    <n v="0"/>
    <s v="Bank Withdrawal"/>
    <n v="1"/>
    <n v="21"/>
    <n v="0"/>
    <s v="Q3"/>
    <n v="0"/>
    <n v="4"/>
    <n v="0"/>
    <s v="California"/>
    <n v="0"/>
    <n v="0"/>
    <n v="0"/>
    <n v="29"/>
    <n v="1620.2"/>
    <n v="0"/>
    <n v="1141.1500000000001"/>
    <n v="0"/>
    <n v="2761.35"/>
    <n v="1"/>
    <n v="1"/>
    <n v="90071"/>
    <n v="0"/>
  </r>
  <r>
    <n v="58"/>
    <n v="15"/>
    <n v="2.64"/>
    <s v="Active User"/>
    <s v="Active User"/>
    <x v="70"/>
    <x v="146"/>
    <n v="5039"/>
    <x v="1"/>
    <s v="United States"/>
    <x v="1088"/>
    <s v="Stayed"/>
    <n v="0"/>
    <n v="0"/>
    <s v="Male"/>
    <n v="1"/>
    <s v="DSL"/>
    <s v="38.526941, -122.709096"/>
    <n v="38.526941000000001"/>
    <n v="-122.709096"/>
    <n v="0"/>
    <n v="64.5"/>
    <n v="1"/>
    <n v="0"/>
    <n v="0"/>
    <x v="0"/>
    <n v="0"/>
    <n v="1"/>
    <n v="1"/>
    <n v="0"/>
    <s v="Mailed Check"/>
    <n v="1"/>
    <n v="35057"/>
    <n v="0"/>
    <s v="Q3"/>
    <n v="0"/>
    <n v="3"/>
    <n v="0"/>
    <s v="California"/>
    <n v="1"/>
    <n v="1"/>
    <n v="0"/>
    <n v="30"/>
    <n v="1888.45"/>
    <n v="0"/>
    <n v="79.2"/>
    <n v="0"/>
    <n v="1967.65"/>
    <n v="0"/>
    <n v="1"/>
    <n v="95404"/>
    <n v="0"/>
  </r>
  <r>
    <n v="36"/>
    <n v="22"/>
    <n v="12.88"/>
    <s v="Dissatisfaction"/>
    <s v="Product dissatisfaction"/>
    <x v="29"/>
    <x v="32"/>
    <n v="5386"/>
    <x v="1"/>
    <s v="United States"/>
    <x v="1089"/>
    <s v="Churned"/>
    <n v="1"/>
    <n v="0"/>
    <s v="Female"/>
    <n v="1"/>
    <s v="Cable"/>
    <s v="34.003553, -118.308933"/>
    <n v="34.003552999999997"/>
    <n v="-118.308933"/>
    <n v="1"/>
    <n v="50.85"/>
    <n v="1"/>
    <n v="1"/>
    <n v="1"/>
    <x v="0"/>
    <n v="0"/>
    <n v="0"/>
    <n v="0"/>
    <n v="1"/>
    <s v="Credit Card"/>
    <n v="1"/>
    <n v="29299"/>
    <n v="0"/>
    <s v="Q3"/>
    <n v="1"/>
    <n v="1"/>
    <n v="0"/>
    <s v="California"/>
    <n v="0"/>
    <n v="0"/>
    <n v="0"/>
    <n v="4"/>
    <n v="239.55"/>
    <n v="0"/>
    <n v="51.52"/>
    <n v="0"/>
    <n v="291.07"/>
    <n v="0"/>
    <n v="1"/>
    <n v="90062"/>
    <n v="1"/>
  </r>
  <r>
    <n v="45"/>
    <n v="5"/>
    <n v="15.65"/>
    <s v="Active User"/>
    <s v="Active User"/>
    <x v="6"/>
    <x v="612"/>
    <n v="4113"/>
    <x v="0"/>
    <s v="United States"/>
    <x v="1090"/>
    <s v="Stayed"/>
    <n v="0"/>
    <n v="1"/>
    <s v="Female"/>
    <n v="1"/>
    <s v="DSL"/>
    <s v="34.115192, -118.61017"/>
    <n v="34.115192"/>
    <n v="-118.61017"/>
    <n v="1"/>
    <n v="91.7"/>
    <n v="1"/>
    <n v="0"/>
    <n v="10"/>
    <x v="3"/>
    <n v="1"/>
    <n v="1"/>
    <n v="1"/>
    <n v="1"/>
    <s v="Bank Withdrawal"/>
    <n v="1"/>
    <n v="5451"/>
    <n v="1"/>
    <s v="Q3"/>
    <n v="1"/>
    <n v="3"/>
    <n v="0"/>
    <s v="California"/>
    <n v="1"/>
    <n v="1"/>
    <n v="1"/>
    <n v="68"/>
    <n v="6424.7"/>
    <n v="0"/>
    <n v="1064.2"/>
    <n v="0"/>
    <n v="7488.9"/>
    <n v="0"/>
    <n v="1"/>
    <n v="90290"/>
    <n v="0"/>
  </r>
  <r>
    <n v="24"/>
    <n v="0"/>
    <n v="23.03"/>
    <s v="Active User"/>
    <s v="Active User"/>
    <x v="65"/>
    <x v="383"/>
    <n v="2768"/>
    <x v="2"/>
    <s v="United States"/>
    <x v="1091"/>
    <s v="Stayed"/>
    <n v="0"/>
    <n v="0"/>
    <s v="Male"/>
    <n v="0"/>
    <s v="No Internet Service"/>
    <s v="38.823278, -121.281856"/>
    <n v="38.823278000000002"/>
    <n v="-121.281856"/>
    <n v="0"/>
    <n v="20.3"/>
    <n v="0"/>
    <n v="0"/>
    <n v="0"/>
    <x v="4"/>
    <n v="0"/>
    <n v="0"/>
    <n v="0"/>
    <n v="0"/>
    <s v="Credit Card"/>
    <n v="1"/>
    <n v="15494"/>
    <n v="0"/>
    <s v="Q3"/>
    <n v="0"/>
    <n v="4"/>
    <n v="0"/>
    <s v="California"/>
    <n v="0"/>
    <n v="0"/>
    <n v="0"/>
    <n v="22"/>
    <n v="467.15"/>
    <n v="0"/>
    <n v="506.66"/>
    <n v="0"/>
    <n v="973.81"/>
    <n v="1"/>
    <n v="0"/>
    <n v="95765"/>
    <n v="0"/>
  </r>
  <r>
    <n v="35"/>
    <n v="21"/>
    <n v="12.15"/>
    <s v="Active User"/>
    <s v="Active User"/>
    <x v="19"/>
    <x v="121"/>
    <n v="5113"/>
    <x v="0"/>
    <s v="United States"/>
    <x v="1092"/>
    <s v="Stayed"/>
    <n v="0"/>
    <n v="1"/>
    <s v="Male"/>
    <n v="1"/>
    <s v="DSL"/>
    <s v="34.007353, -118.033683"/>
    <n v="34.007353000000002"/>
    <n v="-118.033683"/>
    <n v="1"/>
    <n v="75.7"/>
    <n v="1"/>
    <n v="0"/>
    <n v="3"/>
    <x v="1"/>
    <n v="0"/>
    <n v="1"/>
    <n v="0"/>
    <n v="1"/>
    <s v="Credit Card"/>
    <n v="1"/>
    <n v="32050"/>
    <n v="1"/>
    <s v="Q3"/>
    <n v="1"/>
    <n v="3"/>
    <n v="0"/>
    <s v="California"/>
    <n v="1"/>
    <n v="1"/>
    <n v="0"/>
    <n v="63"/>
    <n v="4676.7"/>
    <n v="0"/>
    <n v="765.45"/>
    <n v="0"/>
    <n v="5442.15"/>
    <n v="0"/>
    <n v="1"/>
    <n v="90601"/>
    <n v="0"/>
  </r>
  <r>
    <n v="52"/>
    <n v="24"/>
    <n v="0"/>
    <s v="Active User"/>
    <s v="Active User"/>
    <x v="19"/>
    <x v="21"/>
    <n v="4380"/>
    <x v="2"/>
    <s v="United States"/>
    <x v="1093"/>
    <s v="Stayed"/>
    <n v="0"/>
    <n v="1"/>
    <s v="Female"/>
    <n v="1"/>
    <s v="DSL"/>
    <s v="34.019323, -118.391902"/>
    <n v="34.019323"/>
    <n v="-118.391902"/>
    <n v="0"/>
    <n v="56.4"/>
    <n v="0"/>
    <n v="0"/>
    <n v="0"/>
    <x v="0"/>
    <n v="1"/>
    <n v="0"/>
    <n v="1"/>
    <n v="0"/>
    <s v="Credit Card"/>
    <n v="0"/>
    <n v="15195"/>
    <n v="0"/>
    <s v="Q3"/>
    <n v="0"/>
    <n v="4"/>
    <n v="0"/>
    <s v="California"/>
    <n v="1"/>
    <n v="1"/>
    <n v="1"/>
    <n v="51"/>
    <n v="2928.5"/>
    <n v="0"/>
    <n v="0"/>
    <n v="0"/>
    <n v="2928.5"/>
    <n v="0"/>
    <n v="1"/>
    <n v="90232"/>
    <n v="0"/>
  </r>
  <r>
    <n v="31"/>
    <n v="11"/>
    <n v="45.32"/>
    <s v="Active User"/>
    <s v="Active User"/>
    <x v="1"/>
    <x v="519"/>
    <n v="6444"/>
    <x v="0"/>
    <s v="United States"/>
    <x v="1094"/>
    <s v="Stayed"/>
    <n v="1"/>
    <n v="1"/>
    <s v="Male"/>
    <n v="1"/>
    <s v="Fiber Optic"/>
    <s v="36.52588, -121.396719"/>
    <n v="36.525880000000001"/>
    <n v="-121.396719"/>
    <n v="1"/>
    <n v="110.9"/>
    <n v="1"/>
    <n v="1"/>
    <n v="5"/>
    <x v="3"/>
    <n v="1"/>
    <n v="0"/>
    <n v="0"/>
    <n v="1"/>
    <s v="Credit Card"/>
    <n v="1"/>
    <n v="9023"/>
    <n v="1"/>
    <s v="Q3"/>
    <n v="1"/>
    <n v="4"/>
    <n v="0"/>
    <s v="California"/>
    <n v="1"/>
    <n v="1"/>
    <n v="1"/>
    <n v="72"/>
    <n v="7922.75"/>
    <n v="130"/>
    <n v="3263.04"/>
    <n v="0"/>
    <n v="11315.79"/>
    <n v="0"/>
    <n v="0"/>
    <n v="93926"/>
    <n v="0"/>
  </r>
  <r>
    <n v="20"/>
    <n v="59"/>
    <n v="0"/>
    <s v="Active User"/>
    <s v="Active User"/>
    <x v="18"/>
    <x v="613"/>
    <n v="4284"/>
    <x v="1"/>
    <s v="United States"/>
    <x v="1095"/>
    <s v="Stayed"/>
    <n v="0"/>
    <n v="1"/>
    <s v="Female"/>
    <n v="1"/>
    <s v="Cable"/>
    <s v="33.889632, -118.39737"/>
    <n v="33.889631999999999"/>
    <n v="-118.39737"/>
    <n v="0"/>
    <n v="48.25"/>
    <n v="0"/>
    <n v="0"/>
    <n v="0"/>
    <x v="5"/>
    <n v="0"/>
    <n v="0"/>
    <n v="1"/>
    <n v="0"/>
    <s v="Bank Withdrawal"/>
    <n v="0"/>
    <n v="33758"/>
    <n v="0"/>
    <s v="Q3"/>
    <n v="0"/>
    <n v="5"/>
    <n v="0"/>
    <s v="California"/>
    <n v="1"/>
    <n v="1"/>
    <n v="1"/>
    <n v="25"/>
    <n v="1293.8"/>
    <n v="0"/>
    <n v="0"/>
    <n v="0"/>
    <n v="1293.8"/>
    <n v="1"/>
    <n v="1"/>
    <n v="90266"/>
    <n v="0"/>
  </r>
  <r>
    <n v="42"/>
    <n v="30"/>
    <n v="5.29"/>
    <s v="Active User"/>
    <s v="Active User"/>
    <x v="7"/>
    <x v="32"/>
    <n v="4986"/>
    <x v="1"/>
    <s v="United States"/>
    <x v="1096"/>
    <s v="Stayed"/>
    <n v="1"/>
    <n v="0"/>
    <s v="Male"/>
    <n v="1"/>
    <s v="Cable"/>
    <s v="34.078991, -118.263804"/>
    <n v="34.078991000000002"/>
    <n v="-118.26380399999999"/>
    <n v="1"/>
    <n v="59.6"/>
    <n v="0"/>
    <n v="2"/>
    <n v="3"/>
    <x v="1"/>
    <n v="1"/>
    <n v="1"/>
    <n v="0"/>
    <n v="1"/>
    <s v="Credit Card"/>
    <n v="1"/>
    <n v="73686"/>
    <n v="1"/>
    <s v="Q3"/>
    <n v="1"/>
    <n v="3"/>
    <n v="0"/>
    <s v="California"/>
    <n v="0"/>
    <n v="0"/>
    <n v="0"/>
    <n v="49"/>
    <n v="2970.3"/>
    <n v="0"/>
    <n v="259.20999999999998"/>
    <n v="0"/>
    <n v="3229.51"/>
    <n v="0"/>
    <n v="1"/>
    <n v="90026"/>
    <n v="0"/>
  </r>
  <r>
    <n v="27"/>
    <n v="0"/>
    <n v="39.53"/>
    <s v="Active User"/>
    <s v="Active User"/>
    <x v="24"/>
    <x v="146"/>
    <n v="2446"/>
    <x v="2"/>
    <s v="United States"/>
    <x v="1097"/>
    <s v="Stayed"/>
    <n v="1"/>
    <n v="0"/>
    <s v="Male"/>
    <n v="0"/>
    <s v="No Internet Service"/>
    <s v="38.460517, -122.790335"/>
    <n v="38.460517000000003"/>
    <n v="-122.790335"/>
    <n v="1"/>
    <n v="19.5"/>
    <n v="0"/>
    <n v="1"/>
    <n v="8"/>
    <x v="1"/>
    <n v="0"/>
    <n v="0"/>
    <n v="0"/>
    <n v="1"/>
    <s v="Bank Withdrawal"/>
    <n v="1"/>
    <n v="36125"/>
    <n v="0"/>
    <s v="Q3"/>
    <n v="1"/>
    <n v="4"/>
    <n v="0"/>
    <s v="California"/>
    <n v="0"/>
    <n v="0"/>
    <n v="0"/>
    <n v="41"/>
    <n v="798.2"/>
    <n v="0"/>
    <n v="1620.73"/>
    <n v="0"/>
    <n v="2418.9299999999998"/>
    <n v="1"/>
    <n v="0"/>
    <n v="95401"/>
    <n v="0"/>
  </r>
  <r>
    <n v="29"/>
    <n v="71"/>
    <n v="2.5299999999999998"/>
    <s v="Active User"/>
    <s v="Active User"/>
    <x v="57"/>
    <x v="22"/>
    <n v="6321"/>
    <x v="1"/>
    <s v="United States"/>
    <x v="1098"/>
    <s v="Stayed"/>
    <n v="1"/>
    <n v="0"/>
    <s v="Female"/>
    <n v="1"/>
    <s v="Fiber Optic"/>
    <s v="39.531028, -121.24807"/>
    <n v="39.531027999999999"/>
    <n v="-121.24807"/>
    <n v="1"/>
    <n v="79.150000000000006"/>
    <n v="0"/>
    <n v="2"/>
    <n v="6"/>
    <x v="0"/>
    <n v="1"/>
    <n v="1"/>
    <n v="1"/>
    <n v="1"/>
    <s v="Bank Withdrawal"/>
    <n v="1"/>
    <n v="452"/>
    <n v="0"/>
    <s v="Q3"/>
    <n v="1"/>
    <n v="3"/>
    <n v="0"/>
    <s v="California"/>
    <n v="0"/>
    <n v="0"/>
    <n v="0"/>
    <n v="51"/>
    <n v="4018.55"/>
    <n v="0"/>
    <n v="129.03"/>
    <n v="0"/>
    <n v="4147.58"/>
    <n v="1"/>
    <n v="1"/>
    <n v="95941"/>
    <n v="0"/>
  </r>
  <r>
    <n v="37"/>
    <n v="0"/>
    <n v="2.29"/>
    <s v="Active User"/>
    <s v="Active User"/>
    <x v="22"/>
    <x v="32"/>
    <n v="4408"/>
    <x v="1"/>
    <s v="United States"/>
    <x v="1099"/>
    <s v="Stayed"/>
    <n v="0"/>
    <n v="0"/>
    <s v="Male"/>
    <n v="0"/>
    <s v="No Internet Service"/>
    <s v="34.030578, -118.399613"/>
    <n v="34.030577999999998"/>
    <n v="-118.399613"/>
    <n v="0"/>
    <n v="25"/>
    <n v="1"/>
    <n v="0"/>
    <n v="0"/>
    <x v="4"/>
    <n v="0"/>
    <n v="0"/>
    <n v="0"/>
    <n v="0"/>
    <s v="Bank Withdrawal"/>
    <n v="1"/>
    <n v="58218"/>
    <n v="0"/>
    <s v="Q3"/>
    <n v="0"/>
    <n v="4"/>
    <n v="0"/>
    <s v="California"/>
    <n v="0"/>
    <n v="0"/>
    <n v="0"/>
    <n v="12"/>
    <n v="316.2"/>
    <n v="0"/>
    <n v="27.48"/>
    <n v="0"/>
    <n v="343.68"/>
    <n v="0"/>
    <n v="0"/>
    <n v="90034"/>
    <n v="0"/>
  </r>
  <r>
    <n v="67"/>
    <n v="6"/>
    <n v="42.53"/>
    <s v="Active User"/>
    <s v="Active User"/>
    <x v="38"/>
    <x v="316"/>
    <n v="2939"/>
    <x v="0"/>
    <s v="United States"/>
    <x v="1100"/>
    <s v="Stayed"/>
    <n v="0"/>
    <n v="0"/>
    <s v="Male"/>
    <n v="1"/>
    <s v="Fiber Optic"/>
    <s v="37.499411, -122.196318"/>
    <n v="37.499411000000002"/>
    <n v="-122.19631800000001"/>
    <n v="0"/>
    <n v="69.95"/>
    <n v="0"/>
    <n v="0"/>
    <n v="0"/>
    <x v="0"/>
    <n v="0"/>
    <n v="0"/>
    <n v="1"/>
    <n v="0"/>
    <s v="Credit Card"/>
    <n v="1"/>
    <n v="32368"/>
    <n v="0"/>
    <s v="Q3"/>
    <n v="0"/>
    <n v="3"/>
    <n v="1"/>
    <s v="California"/>
    <n v="0"/>
    <n v="0"/>
    <n v="0"/>
    <n v="8"/>
    <n v="562.70000000000005"/>
    <n v="0"/>
    <n v="340.24"/>
    <n v="0"/>
    <n v="902.94"/>
    <n v="0"/>
    <n v="1"/>
    <n v="94063"/>
    <n v="0"/>
  </r>
  <r>
    <n v="57"/>
    <n v="13"/>
    <n v="25.11"/>
    <s v="Active User"/>
    <s v="Active User"/>
    <x v="9"/>
    <x v="485"/>
    <n v="2604"/>
    <x v="2"/>
    <s v="United States"/>
    <x v="1101"/>
    <s v="Stayed"/>
    <n v="0"/>
    <n v="1"/>
    <s v="Female"/>
    <n v="1"/>
    <s v="DSL"/>
    <s v="33.752938, -116.230055"/>
    <n v="33.752938"/>
    <n v="-116.23005499999999"/>
    <n v="0"/>
    <n v="84.1"/>
    <n v="1"/>
    <n v="0"/>
    <n v="0"/>
    <x v="0"/>
    <n v="1"/>
    <n v="1"/>
    <n v="0"/>
    <n v="0"/>
    <s v="Bank Withdrawal"/>
    <n v="1"/>
    <n v="2743"/>
    <n v="0"/>
    <s v="Q3"/>
    <n v="0"/>
    <n v="3"/>
    <n v="0"/>
    <s v="California"/>
    <n v="1"/>
    <n v="1"/>
    <n v="1"/>
    <n v="38"/>
    <n v="3187.65"/>
    <n v="0"/>
    <n v="954.18"/>
    <n v="0"/>
    <n v="4141.83"/>
    <n v="0"/>
    <n v="1"/>
    <n v="92203"/>
    <n v="0"/>
  </r>
  <r>
    <n v="19"/>
    <n v="71"/>
    <n v="0"/>
    <s v="Active User"/>
    <s v="Active User"/>
    <x v="75"/>
    <x v="614"/>
    <n v="2564"/>
    <x v="0"/>
    <s v="United States"/>
    <x v="1102"/>
    <s v="Stayed"/>
    <n v="1"/>
    <n v="1"/>
    <s v="Female"/>
    <n v="1"/>
    <s v="Cable"/>
    <s v="37.633361, -121.862395"/>
    <n v="37.633361000000001"/>
    <n v="-121.86239500000001"/>
    <n v="1"/>
    <n v="40.65"/>
    <n v="0"/>
    <n v="3"/>
    <n v="5"/>
    <x v="0"/>
    <n v="0"/>
    <n v="1"/>
    <n v="0"/>
    <n v="1"/>
    <s v="Credit Card"/>
    <n v="0"/>
    <n v="36669"/>
    <n v="1"/>
    <s v="Q3"/>
    <n v="1"/>
    <n v="4"/>
    <n v="0"/>
    <s v="California"/>
    <n v="0"/>
    <n v="0"/>
    <n v="0"/>
    <n v="36"/>
    <n v="1547.35"/>
    <n v="0"/>
    <n v="0"/>
    <n v="0"/>
    <n v="1547.35"/>
    <n v="1"/>
    <n v="1"/>
    <n v="94566"/>
    <n v="0"/>
  </r>
  <r>
    <n v="41"/>
    <n v="23"/>
    <n v="3.2"/>
    <s v="Active User"/>
    <s v="Active User"/>
    <x v="50"/>
    <x v="308"/>
    <n v="5037"/>
    <x v="0"/>
    <s v="United States"/>
    <x v="1103"/>
    <s v="Stayed"/>
    <n v="0"/>
    <n v="1"/>
    <s v="Female"/>
    <n v="1"/>
    <s v="DSL"/>
    <s v="33.879983, -117.895482"/>
    <n v="33.879983000000003"/>
    <n v="-117.895482"/>
    <n v="1"/>
    <n v="86.15"/>
    <n v="1"/>
    <n v="0"/>
    <n v="1"/>
    <x v="3"/>
    <n v="1"/>
    <n v="0"/>
    <n v="0"/>
    <n v="1"/>
    <s v="Bank Withdrawal"/>
    <n v="1"/>
    <n v="34592"/>
    <n v="1"/>
    <s v="Q3"/>
    <n v="1"/>
    <n v="5"/>
    <n v="0"/>
    <s v="California"/>
    <n v="1"/>
    <n v="1"/>
    <n v="1"/>
    <n v="67"/>
    <n v="5883.85"/>
    <n v="0"/>
    <n v="214.4"/>
    <n v="0"/>
    <n v="6098.25"/>
    <n v="0"/>
    <n v="1"/>
    <n v="92831"/>
    <n v="0"/>
  </r>
  <r>
    <n v="68"/>
    <n v="30"/>
    <n v="23.82"/>
    <s v="Competitor"/>
    <s v="Competitor had better devices"/>
    <x v="72"/>
    <x v="19"/>
    <n v="3553"/>
    <x v="1"/>
    <s v="United States"/>
    <x v="1104"/>
    <s v="Churned"/>
    <n v="0"/>
    <n v="0"/>
    <s v="Female"/>
    <n v="1"/>
    <s v="Fiber Optic"/>
    <s v="32.770393, -115.60915"/>
    <n v="32.770392999999999"/>
    <n v="-115.60915"/>
    <n v="0"/>
    <n v="75.05"/>
    <n v="1"/>
    <n v="0"/>
    <n v="0"/>
    <x v="0"/>
    <n v="0"/>
    <n v="0"/>
    <n v="1"/>
    <n v="0"/>
    <s v="Credit Card"/>
    <n v="1"/>
    <n v="43712"/>
    <n v="0"/>
    <s v="Q3"/>
    <n v="0"/>
    <n v="1"/>
    <n v="1"/>
    <s v="California"/>
    <n v="0"/>
    <n v="0"/>
    <n v="0"/>
    <n v="3"/>
    <n v="256.25"/>
    <n v="0"/>
    <n v="71.459999999999994"/>
    <n v="0"/>
    <n v="327.71"/>
    <n v="0"/>
    <n v="1"/>
    <n v="92243"/>
    <n v="1"/>
  </r>
  <r>
    <n v="48"/>
    <n v="19"/>
    <n v="44.45"/>
    <s v="Active User"/>
    <s v="Active User"/>
    <x v="74"/>
    <x v="9"/>
    <n v="2827"/>
    <x v="1"/>
    <s v="United States"/>
    <x v="1105"/>
    <s v="Stayed"/>
    <n v="0"/>
    <n v="1"/>
    <s v="Male"/>
    <n v="1"/>
    <s v="Fiber Optic"/>
    <s v="32.765299, -117.122565"/>
    <n v="32.765298999999999"/>
    <n v="-117.12256499999999"/>
    <n v="0"/>
    <n v="111.5"/>
    <n v="1"/>
    <n v="0"/>
    <n v="0"/>
    <x v="1"/>
    <n v="1"/>
    <n v="1"/>
    <n v="1"/>
    <n v="0"/>
    <s v="Bank Withdrawal"/>
    <n v="1"/>
    <n v="33083"/>
    <n v="0"/>
    <s v="Q3"/>
    <n v="0"/>
    <n v="4"/>
    <n v="0"/>
    <s v="California"/>
    <n v="1"/>
    <n v="1"/>
    <n v="1"/>
    <n v="44"/>
    <n v="4915.1499999999996"/>
    <n v="0"/>
    <n v="1955.8"/>
    <n v="0"/>
    <n v="6870.95"/>
    <n v="0"/>
    <n v="1"/>
    <n v="92116"/>
    <n v="0"/>
  </r>
  <r>
    <n v="39"/>
    <n v="0"/>
    <n v="30.14"/>
    <s v="Active User"/>
    <s v="Active User"/>
    <x v="24"/>
    <x v="66"/>
    <n v="5971"/>
    <x v="0"/>
    <s v="United States"/>
    <x v="1106"/>
    <s v="Stayed"/>
    <n v="0"/>
    <n v="0"/>
    <s v="Male"/>
    <n v="0"/>
    <s v="No Internet Service"/>
    <s v="32.730583, -115.501083"/>
    <n v="32.730583000000003"/>
    <n v="-115.50108299999999"/>
    <n v="1"/>
    <n v="19.95"/>
    <n v="0"/>
    <n v="0"/>
    <n v="7"/>
    <x v="0"/>
    <n v="0"/>
    <n v="0"/>
    <n v="0"/>
    <n v="1"/>
    <s v="Credit Card"/>
    <n v="1"/>
    <n v="3535"/>
    <n v="0"/>
    <s v="Q3"/>
    <n v="1"/>
    <n v="4"/>
    <n v="0"/>
    <s v="California"/>
    <n v="0"/>
    <n v="0"/>
    <n v="0"/>
    <n v="60"/>
    <n v="1258.1500000000001"/>
    <n v="0"/>
    <n v="1808.4"/>
    <n v="0"/>
    <n v="3066.55"/>
    <n v="0"/>
    <n v="0"/>
    <n v="92249"/>
    <n v="0"/>
  </r>
  <r>
    <n v="56"/>
    <n v="7"/>
    <n v="42.33"/>
    <s v="Active User"/>
    <s v="Active User"/>
    <x v="43"/>
    <x v="144"/>
    <n v="5395"/>
    <x v="2"/>
    <s v="United States"/>
    <x v="1107"/>
    <s v="Stayed"/>
    <n v="0"/>
    <n v="1"/>
    <s v="Female"/>
    <n v="1"/>
    <s v="Cable"/>
    <s v="37.393554, -121.965114"/>
    <n v="37.393554000000002"/>
    <n v="-121.965114"/>
    <n v="0"/>
    <n v="71.099999999999994"/>
    <n v="1"/>
    <n v="0"/>
    <n v="0"/>
    <x v="0"/>
    <n v="1"/>
    <n v="1"/>
    <n v="1"/>
    <n v="0"/>
    <s v="Credit Card"/>
    <n v="1"/>
    <n v="13031"/>
    <n v="1"/>
    <s v="Q3"/>
    <n v="0"/>
    <n v="3"/>
    <n v="0"/>
    <s v="California"/>
    <n v="0"/>
    <n v="0"/>
    <n v="0"/>
    <n v="58"/>
    <n v="4299.2"/>
    <n v="0"/>
    <n v="2455.14"/>
    <n v="0"/>
    <n v="6754.34"/>
    <n v="0"/>
    <n v="1"/>
    <n v="95054"/>
    <n v="0"/>
  </r>
  <r>
    <n v="29"/>
    <n v="59"/>
    <n v="12.32"/>
    <s v="Active User"/>
    <s v="Active User"/>
    <x v="28"/>
    <x v="532"/>
    <n v="4505"/>
    <x v="0"/>
    <s v="United States"/>
    <x v="1108"/>
    <s v="Stayed"/>
    <n v="0"/>
    <n v="1"/>
    <s v="Female"/>
    <n v="1"/>
    <s v="DSL"/>
    <s v="38.549822, -121.266725"/>
    <n v="38.549821999999999"/>
    <n v="-121.26672499999999"/>
    <n v="1"/>
    <n v="68.75"/>
    <n v="0"/>
    <n v="0"/>
    <n v="6"/>
    <x v="3"/>
    <n v="1"/>
    <n v="1"/>
    <n v="0"/>
    <n v="1"/>
    <s v="Credit Card"/>
    <n v="1"/>
    <n v="929"/>
    <n v="0"/>
    <s v="Q3"/>
    <n v="1"/>
    <n v="3"/>
    <n v="0"/>
    <s v="California"/>
    <n v="1"/>
    <n v="1"/>
    <n v="0"/>
    <n v="72"/>
    <n v="4888.2"/>
    <n v="0"/>
    <n v="887.04"/>
    <n v="0"/>
    <n v="5775.24"/>
    <n v="1"/>
    <n v="1"/>
    <n v="95655"/>
    <n v="0"/>
  </r>
  <r>
    <n v="32"/>
    <n v="16"/>
    <n v="0"/>
    <s v="Active User"/>
    <s v="Active User"/>
    <x v="38"/>
    <x v="32"/>
    <n v="4934"/>
    <x v="0"/>
    <s v="United States"/>
    <x v="1109"/>
    <s v="Stayed"/>
    <n v="1"/>
    <n v="1"/>
    <s v="Male"/>
    <n v="1"/>
    <s v="DSL"/>
    <s v="33.994524, -118.149953"/>
    <n v="33.994523999999998"/>
    <n v="-118.149953"/>
    <n v="1"/>
    <n v="65.650000000000006"/>
    <n v="0"/>
    <n v="1"/>
    <n v="1"/>
    <x v="0"/>
    <n v="1"/>
    <n v="1"/>
    <n v="1"/>
    <n v="1"/>
    <s v="Bank Withdrawal"/>
    <n v="0"/>
    <n v="9805"/>
    <n v="1"/>
    <s v="Q3"/>
    <n v="1"/>
    <n v="3"/>
    <n v="0"/>
    <s v="California"/>
    <n v="1"/>
    <n v="1"/>
    <n v="1"/>
    <n v="72"/>
    <n v="4664.5"/>
    <n v="60"/>
    <n v="0"/>
    <n v="0"/>
    <n v="4724.5"/>
    <n v="0"/>
    <n v="0"/>
    <n v="90040"/>
    <n v="0"/>
  </r>
  <r>
    <n v="58"/>
    <n v="21"/>
    <n v="42.85"/>
    <s v="Active User"/>
    <s v="Active User"/>
    <x v="31"/>
    <x v="255"/>
    <n v="5012"/>
    <x v="0"/>
    <s v="United States"/>
    <x v="1110"/>
    <s v="Stayed"/>
    <n v="0"/>
    <n v="0"/>
    <s v="Male"/>
    <n v="1"/>
    <s v="DSL"/>
    <s v="37.84771, -120.486589"/>
    <n v="37.847709999999999"/>
    <n v="-120.486589"/>
    <n v="1"/>
    <n v="85.25"/>
    <n v="1"/>
    <n v="0"/>
    <n v="1"/>
    <x v="0"/>
    <n v="1"/>
    <n v="1"/>
    <n v="0"/>
    <n v="1"/>
    <s v="Bank Withdrawal"/>
    <n v="1"/>
    <n v="9559"/>
    <n v="1"/>
    <s v="Q3"/>
    <n v="1"/>
    <n v="4"/>
    <n v="0"/>
    <s v="California"/>
    <n v="1"/>
    <n v="1"/>
    <n v="1"/>
    <n v="66"/>
    <n v="5538.35"/>
    <n v="0"/>
    <n v="2828.1"/>
    <n v="0"/>
    <n v="8366.4500000000007"/>
    <n v="0"/>
    <n v="1"/>
    <n v="95327"/>
    <n v="0"/>
  </r>
  <r>
    <n v="40"/>
    <n v="22"/>
    <n v="19.32"/>
    <s v="Attitude"/>
    <s v="Attitude of support person"/>
    <x v="20"/>
    <x v="615"/>
    <n v="2199"/>
    <x v="1"/>
    <s v="United States"/>
    <x v="1111"/>
    <s v="Churned"/>
    <n v="0"/>
    <n v="0"/>
    <s v="Male"/>
    <n v="1"/>
    <s v="Fiber Optic"/>
    <s v="35.184837, -119.402525"/>
    <n v="35.184837000000002"/>
    <n v="-119.402525"/>
    <n v="0"/>
    <n v="79.599999999999994"/>
    <n v="0"/>
    <n v="0"/>
    <n v="0"/>
    <x v="0"/>
    <n v="0"/>
    <n v="0"/>
    <n v="0"/>
    <n v="0"/>
    <s v="Bank Withdrawal"/>
    <n v="1"/>
    <n v="14937"/>
    <n v="0"/>
    <s v="Q3"/>
    <n v="0"/>
    <n v="3"/>
    <n v="0"/>
    <s v="California"/>
    <n v="1"/>
    <n v="1"/>
    <n v="0"/>
    <n v="1"/>
    <n v="79.599999999999994"/>
    <n v="0"/>
    <n v="19.32"/>
    <n v="0"/>
    <n v="98.92"/>
    <n v="0"/>
    <n v="1"/>
    <n v="93268"/>
    <n v="1"/>
  </r>
  <r>
    <n v="48"/>
    <n v="0"/>
    <n v="10.67"/>
    <s v="Active User"/>
    <s v="Active User"/>
    <x v="35"/>
    <x v="616"/>
    <n v="6002"/>
    <x v="0"/>
    <s v="United States"/>
    <x v="1112"/>
    <s v="Stayed"/>
    <n v="1"/>
    <n v="0"/>
    <s v="Male"/>
    <n v="0"/>
    <s v="No Internet Service"/>
    <s v="40.883853, -122.418258"/>
    <n v="40.883853000000002"/>
    <n v="-122.41825799999999"/>
    <n v="1"/>
    <n v="19.55"/>
    <n v="0"/>
    <n v="2"/>
    <n v="4"/>
    <x v="1"/>
    <n v="0"/>
    <n v="0"/>
    <n v="0"/>
    <n v="1"/>
    <s v="Mailed Check"/>
    <n v="1"/>
    <n v="1236"/>
    <n v="0"/>
    <s v="Q3"/>
    <n v="1"/>
    <n v="5"/>
    <n v="0"/>
    <s v="California"/>
    <n v="0"/>
    <n v="0"/>
    <n v="0"/>
    <n v="63"/>
    <n v="1245.5999999999999"/>
    <n v="0"/>
    <n v="672.21"/>
    <n v="0"/>
    <n v="1917.81"/>
    <n v="0"/>
    <n v="0"/>
    <n v="96051"/>
    <n v="0"/>
  </r>
  <r>
    <n v="31"/>
    <n v="2"/>
    <n v="39.619999999999997"/>
    <s v="Active User"/>
    <s v="Active User"/>
    <x v="30"/>
    <x v="166"/>
    <n v="4384"/>
    <x v="1"/>
    <s v="United States"/>
    <x v="1113"/>
    <s v="Stayed"/>
    <n v="0"/>
    <n v="1"/>
    <s v="Female"/>
    <n v="1"/>
    <s v="Fiber Optic"/>
    <s v="36.600193, -120.153393"/>
    <n v="36.600192999999997"/>
    <n v="-120.15339299999999"/>
    <n v="0"/>
    <n v="89.2"/>
    <n v="0"/>
    <n v="0"/>
    <n v="0"/>
    <x v="5"/>
    <n v="0"/>
    <n v="0"/>
    <n v="1"/>
    <n v="0"/>
    <s v="Bank Withdrawal"/>
    <n v="1"/>
    <n v="4318"/>
    <n v="1"/>
    <s v="Q3"/>
    <n v="0"/>
    <n v="3"/>
    <n v="0"/>
    <s v="California"/>
    <n v="1"/>
    <n v="1"/>
    <n v="0"/>
    <n v="27"/>
    <n v="2383.6"/>
    <n v="0"/>
    <n v="1069.74"/>
    <n v="0"/>
    <n v="3453.34"/>
    <n v="0"/>
    <n v="1"/>
    <n v="93660"/>
    <n v="0"/>
  </r>
  <r>
    <n v="32"/>
    <n v="19"/>
    <n v="27.7"/>
    <s v="Dissatisfaction"/>
    <s v="Limited range of services"/>
    <x v="7"/>
    <x v="617"/>
    <n v="2756"/>
    <x v="1"/>
    <s v="United States"/>
    <x v="1114"/>
    <s v="Churned"/>
    <n v="0"/>
    <n v="0"/>
    <s v="Female"/>
    <n v="1"/>
    <s v="Fiber Optic"/>
    <s v="37.244307, -119.470256"/>
    <n v="37.244306999999999"/>
    <n v="-119.47025600000001"/>
    <n v="0"/>
    <n v="77.150000000000006"/>
    <n v="1"/>
    <n v="0"/>
    <n v="0"/>
    <x v="0"/>
    <n v="0"/>
    <n v="0"/>
    <n v="1"/>
    <n v="0"/>
    <s v="Bank Withdrawal"/>
    <n v="1"/>
    <n v="3376"/>
    <n v="0"/>
    <s v="Q3"/>
    <n v="0"/>
    <n v="3"/>
    <n v="0"/>
    <s v="California"/>
    <n v="0"/>
    <n v="0"/>
    <n v="0"/>
    <n v="1"/>
    <n v="77.150000000000006"/>
    <n v="10"/>
    <n v="27.7"/>
    <n v="0"/>
    <n v="114.85"/>
    <n v="0"/>
    <n v="0"/>
    <n v="93643"/>
    <n v="1"/>
  </r>
  <r>
    <n v="25"/>
    <n v="52"/>
    <n v="8.9499999999999993"/>
    <s v="Active User"/>
    <s v="Active User"/>
    <x v="23"/>
    <x v="187"/>
    <n v="4704"/>
    <x v="1"/>
    <s v="United States"/>
    <x v="1115"/>
    <s v="Stayed"/>
    <n v="0"/>
    <n v="0"/>
    <s v="Male"/>
    <n v="1"/>
    <s v="Fiber Optic"/>
    <s v="37.639029, -120.964772"/>
    <n v="37.639029000000001"/>
    <n v="-120.964772"/>
    <n v="0"/>
    <n v="69.55"/>
    <n v="0"/>
    <n v="0"/>
    <n v="0"/>
    <x v="2"/>
    <n v="0"/>
    <n v="0"/>
    <n v="1"/>
    <n v="0"/>
    <s v="Bank Withdrawal"/>
    <n v="1"/>
    <n v="27135"/>
    <n v="0"/>
    <s v="Q3"/>
    <n v="0"/>
    <n v="3"/>
    <n v="0"/>
    <s v="California"/>
    <n v="0"/>
    <n v="0"/>
    <n v="0"/>
    <n v="7"/>
    <n v="521.35"/>
    <n v="0"/>
    <n v="62.65"/>
    <n v="0"/>
    <n v="584"/>
    <n v="1"/>
    <n v="1"/>
    <n v="95354"/>
    <n v="0"/>
  </r>
  <r>
    <n v="46"/>
    <n v="19"/>
    <n v="16.55"/>
    <s v="Other"/>
    <s v="Don't know"/>
    <x v="59"/>
    <x v="618"/>
    <n v="4779"/>
    <x v="1"/>
    <s v="United States"/>
    <x v="1116"/>
    <s v="Churned"/>
    <n v="0"/>
    <n v="0"/>
    <s v="Female"/>
    <n v="1"/>
    <s v="Fiber Optic"/>
    <s v="40.271535, -121.018087"/>
    <n v="40.271535"/>
    <n v="-121.01808699999999"/>
    <n v="1"/>
    <n v="69.099999999999994"/>
    <n v="0"/>
    <n v="0"/>
    <n v="1"/>
    <x v="2"/>
    <n v="0"/>
    <n v="0"/>
    <n v="1"/>
    <n v="1"/>
    <s v="Credit Card"/>
    <n v="1"/>
    <n v="4158"/>
    <n v="0"/>
    <s v="Q3"/>
    <n v="1"/>
    <n v="1"/>
    <n v="0"/>
    <s v="California"/>
    <n v="0"/>
    <n v="0"/>
    <n v="0"/>
    <n v="1"/>
    <n v="69.099999999999994"/>
    <n v="0"/>
    <n v="16.55"/>
    <n v="0"/>
    <n v="85.65"/>
    <n v="0"/>
    <n v="1"/>
    <n v="96137"/>
    <n v="1"/>
  </r>
  <r>
    <n v="25"/>
    <n v="73"/>
    <n v="22.73"/>
    <s v="Active User"/>
    <s v="Active User"/>
    <x v="71"/>
    <x v="92"/>
    <n v="4551"/>
    <x v="1"/>
    <s v="United States"/>
    <x v="1117"/>
    <s v="Stayed"/>
    <n v="0"/>
    <n v="0"/>
    <s v="Male"/>
    <n v="1"/>
    <s v="Fiber Optic"/>
    <s v="37.828416, -122.216005"/>
    <n v="37.828415999999997"/>
    <n v="-122.216005"/>
    <n v="0"/>
    <n v="105.4"/>
    <n v="1"/>
    <n v="0"/>
    <n v="0"/>
    <x v="1"/>
    <n v="1"/>
    <n v="0"/>
    <n v="0"/>
    <n v="0"/>
    <s v="Bank Withdrawal"/>
    <n v="1"/>
    <n v="36517"/>
    <n v="1"/>
    <s v="Q3"/>
    <n v="0"/>
    <n v="4"/>
    <n v="0"/>
    <s v="California"/>
    <n v="1"/>
    <n v="1"/>
    <n v="1"/>
    <n v="63"/>
    <n v="6713.2"/>
    <n v="130"/>
    <n v="1431.99"/>
    <n v="0"/>
    <n v="8275.19"/>
    <n v="1"/>
    <n v="0"/>
    <n v="94611"/>
    <n v="0"/>
  </r>
  <r>
    <n v="52"/>
    <n v="22"/>
    <n v="0"/>
    <s v="Active User"/>
    <s v="Active User"/>
    <x v="48"/>
    <x v="619"/>
    <n v="3030"/>
    <x v="1"/>
    <s v="United States"/>
    <x v="1118"/>
    <s v="Stayed"/>
    <n v="0"/>
    <n v="0"/>
    <s v="Male"/>
    <n v="1"/>
    <s v="Cable"/>
    <s v="34.559882, -115.637164"/>
    <n v="34.559882000000002"/>
    <n v="-115.637164"/>
    <n v="0"/>
    <n v="30.5"/>
    <n v="0"/>
    <n v="0"/>
    <n v="0"/>
    <x v="0"/>
    <n v="0"/>
    <n v="0"/>
    <n v="0"/>
    <n v="0"/>
    <s v="Bank Withdrawal"/>
    <n v="0"/>
    <n v="42"/>
    <n v="1"/>
    <s v="Q3"/>
    <n v="0"/>
    <n v="4"/>
    <n v="0"/>
    <s v="California"/>
    <n v="0"/>
    <n v="0"/>
    <n v="0"/>
    <n v="4"/>
    <n v="118.4"/>
    <n v="0"/>
    <n v="0"/>
    <n v="0"/>
    <n v="118.4"/>
    <n v="0"/>
    <n v="1"/>
    <n v="92304"/>
    <n v="0"/>
  </r>
  <r>
    <n v="46"/>
    <n v="0"/>
    <n v="31.6"/>
    <s v="Active User"/>
    <s v="Active User"/>
    <x v="0"/>
    <x v="620"/>
    <n v="2185"/>
    <x v="2"/>
    <s v="United States"/>
    <x v="1119"/>
    <s v="Stayed"/>
    <n v="0"/>
    <n v="0"/>
    <s v="Male"/>
    <n v="0"/>
    <s v="No Internet Service"/>
    <s v="40.759401, -122.939337"/>
    <n v="40.759400999999997"/>
    <n v="-122.93933699999999"/>
    <n v="0"/>
    <n v="20.100000000000001"/>
    <n v="0"/>
    <n v="0"/>
    <n v="0"/>
    <x v="0"/>
    <n v="0"/>
    <n v="0"/>
    <n v="1"/>
    <n v="0"/>
    <s v="Credit Card"/>
    <n v="1"/>
    <n v="3749"/>
    <n v="0"/>
    <s v="Q3"/>
    <n v="0"/>
    <n v="4"/>
    <n v="0"/>
    <s v="California"/>
    <n v="0"/>
    <n v="0"/>
    <n v="0"/>
    <n v="17"/>
    <n v="279.5"/>
    <n v="0"/>
    <n v="537.20000000000005"/>
    <n v="0"/>
    <n v="816.7"/>
    <n v="0"/>
    <n v="0"/>
    <n v="96093"/>
    <n v="0"/>
  </r>
  <r>
    <n v="60"/>
    <n v="22"/>
    <n v="19.579999999999998"/>
    <s v="Active User"/>
    <s v="Active User"/>
    <x v="7"/>
    <x v="32"/>
    <n v="4730"/>
    <x v="0"/>
    <s v="United States"/>
    <x v="1120"/>
    <s v="Stayed"/>
    <n v="0"/>
    <n v="1"/>
    <s v="Female"/>
    <n v="1"/>
    <s v="DSL"/>
    <s v="34.037251, -118.423573"/>
    <n v="34.037250999999998"/>
    <n v="-118.423573"/>
    <n v="0"/>
    <n v="88.65"/>
    <n v="1"/>
    <n v="0"/>
    <n v="0"/>
    <x v="0"/>
    <n v="1"/>
    <n v="0"/>
    <n v="0"/>
    <n v="0"/>
    <s v="Credit Card"/>
    <n v="1"/>
    <n v="24505"/>
    <n v="1"/>
    <s v="Q3"/>
    <n v="0"/>
    <n v="4"/>
    <n v="0"/>
    <s v="California"/>
    <n v="1"/>
    <n v="1"/>
    <n v="1"/>
    <n v="61"/>
    <n v="5321.25"/>
    <n v="0"/>
    <n v="1194.3800000000001"/>
    <n v="0"/>
    <n v="6515.63"/>
    <n v="0"/>
    <n v="1"/>
    <n v="90064"/>
    <n v="0"/>
  </r>
  <r>
    <n v="62"/>
    <n v="0"/>
    <n v="33.06"/>
    <s v="Attitude"/>
    <s v="Attitude of support person"/>
    <x v="33"/>
    <x v="621"/>
    <n v="4500"/>
    <x v="1"/>
    <s v="United States"/>
    <x v="1121"/>
    <s v="Churned"/>
    <n v="1"/>
    <n v="0"/>
    <s v="Female"/>
    <n v="0"/>
    <s v="No Internet Service"/>
    <s v="33.75462, -118.071128"/>
    <n v="33.754620000000003"/>
    <n v="-118.071128"/>
    <n v="0"/>
    <n v="20.100000000000001"/>
    <n v="0"/>
    <n v="3"/>
    <n v="0"/>
    <x v="4"/>
    <n v="0"/>
    <n v="0"/>
    <n v="0"/>
    <n v="0"/>
    <s v="Credit Card"/>
    <n v="1"/>
    <n v="24180"/>
    <n v="0"/>
    <s v="Q3"/>
    <n v="0"/>
    <n v="2"/>
    <n v="0"/>
    <s v="California"/>
    <n v="0"/>
    <n v="0"/>
    <n v="0"/>
    <n v="11"/>
    <n v="221.35"/>
    <n v="0"/>
    <n v="363.66"/>
    <n v="0"/>
    <n v="585.01"/>
    <n v="0"/>
    <n v="0"/>
    <n v="90740"/>
    <n v="1"/>
  </r>
  <r>
    <n v="22"/>
    <n v="59"/>
    <n v="44.28"/>
    <s v="Competitor"/>
    <s v="Competitor had better devices"/>
    <x v="68"/>
    <x v="38"/>
    <n v="2961"/>
    <x v="1"/>
    <s v="United States"/>
    <x v="1122"/>
    <s v="Churned"/>
    <n v="0"/>
    <n v="0"/>
    <s v="Female"/>
    <n v="1"/>
    <s v="Fiber Optic"/>
    <s v="38.550722, -121.457314"/>
    <n v="38.550722"/>
    <n v="-121.457314"/>
    <n v="1"/>
    <n v="80.849999999999994"/>
    <n v="0"/>
    <n v="0"/>
    <n v="1"/>
    <x v="2"/>
    <n v="0"/>
    <n v="0"/>
    <n v="0"/>
    <n v="1"/>
    <s v="Bank Withdrawal"/>
    <n v="1"/>
    <n v="14966"/>
    <n v="0"/>
    <s v="Q3"/>
    <n v="1"/>
    <n v="1"/>
    <n v="0"/>
    <s v="California"/>
    <n v="1"/>
    <n v="1"/>
    <n v="0"/>
    <n v="4"/>
    <n v="302.75"/>
    <n v="40"/>
    <n v="177.12"/>
    <n v="0"/>
    <n v="519.87"/>
    <n v="1"/>
    <n v="0"/>
    <n v="95817"/>
    <n v="1"/>
  </r>
  <r>
    <n v="44"/>
    <n v="19"/>
    <n v="37"/>
    <s v="Active User"/>
    <s v="Active User"/>
    <x v="42"/>
    <x v="622"/>
    <n v="5240"/>
    <x v="0"/>
    <s v="United States"/>
    <x v="1123"/>
    <s v="Stayed"/>
    <n v="1"/>
    <n v="1"/>
    <s v="Female"/>
    <n v="1"/>
    <s v="DSL"/>
    <s v="37.80821, -121.308401"/>
    <n v="37.808210000000003"/>
    <n v="-121.308401"/>
    <n v="1"/>
    <n v="90.6"/>
    <n v="1"/>
    <n v="1"/>
    <n v="3"/>
    <x v="0"/>
    <n v="1"/>
    <n v="1"/>
    <n v="1"/>
    <n v="1"/>
    <s v="Mailed Check"/>
    <n v="1"/>
    <n v="10834"/>
    <n v="1"/>
    <s v="Q3"/>
    <n v="1"/>
    <n v="4"/>
    <n v="0"/>
    <s v="California"/>
    <n v="1"/>
    <n v="1"/>
    <n v="1"/>
    <n v="64"/>
    <n v="5817.45"/>
    <n v="0"/>
    <n v="2368"/>
    <n v="0"/>
    <n v="8185.45"/>
    <n v="0"/>
    <n v="1"/>
    <n v="95330"/>
    <n v="0"/>
  </r>
  <r>
    <n v="52"/>
    <n v="0"/>
    <n v="25.05"/>
    <s v="Active User"/>
    <s v="Active User"/>
    <x v="43"/>
    <x v="438"/>
    <n v="5874"/>
    <x v="0"/>
    <s v="United States"/>
    <x v="1124"/>
    <s v="Stayed"/>
    <n v="1"/>
    <n v="0"/>
    <s v="Female"/>
    <n v="0"/>
    <s v="No Internet Service"/>
    <s v="33.956228, -118.120993"/>
    <n v="33.956228000000003"/>
    <n v="-118.120993"/>
    <n v="1"/>
    <n v="20.100000000000001"/>
    <n v="0"/>
    <n v="1"/>
    <n v="4"/>
    <x v="2"/>
    <n v="0"/>
    <n v="0"/>
    <n v="0"/>
    <n v="1"/>
    <s v="Credit Card"/>
    <n v="1"/>
    <n v="24908"/>
    <n v="0"/>
    <s v="Q3"/>
    <n v="1"/>
    <n v="4"/>
    <n v="0"/>
    <s v="California"/>
    <n v="0"/>
    <n v="0"/>
    <n v="0"/>
    <n v="6"/>
    <n v="100.35"/>
    <n v="0"/>
    <n v="150.30000000000001"/>
    <n v="0"/>
    <n v="250.65"/>
    <n v="0"/>
    <n v="0"/>
    <n v="90240"/>
    <n v="0"/>
  </r>
  <r>
    <n v="25"/>
    <n v="51"/>
    <n v="48.52"/>
    <s v="Active User"/>
    <s v="Active User"/>
    <x v="44"/>
    <x v="611"/>
    <n v="5567"/>
    <x v="0"/>
    <s v="United States"/>
    <x v="1125"/>
    <s v="Stayed"/>
    <n v="0"/>
    <n v="1"/>
    <s v="Female"/>
    <n v="1"/>
    <s v="Fiber Optic"/>
    <s v="33.991782, -118.479229"/>
    <n v="33.991782000000001"/>
    <n v="-118.479229"/>
    <n v="0"/>
    <n v="116.45"/>
    <n v="1"/>
    <n v="0"/>
    <n v="0"/>
    <x v="3"/>
    <n v="1"/>
    <n v="1"/>
    <n v="1"/>
    <n v="0"/>
    <s v="Bank Withdrawal"/>
    <n v="1"/>
    <n v="31021"/>
    <n v="1"/>
    <s v="Q3"/>
    <n v="0"/>
    <n v="4"/>
    <n v="0"/>
    <s v="California"/>
    <n v="1"/>
    <n v="1"/>
    <n v="1"/>
    <n v="72"/>
    <n v="8013.55"/>
    <n v="90"/>
    <n v="3493.44"/>
    <n v="0"/>
    <n v="11596.99"/>
    <n v="1"/>
    <n v="0"/>
    <n v="90291"/>
    <n v="0"/>
  </r>
  <r>
    <n v="42"/>
    <n v="22"/>
    <n v="47.43"/>
    <s v="Active User"/>
    <s v="Active User"/>
    <x v="65"/>
    <x v="92"/>
    <n v="6487"/>
    <x v="0"/>
    <s v="United States"/>
    <x v="1126"/>
    <s v="Stayed"/>
    <n v="0"/>
    <n v="1"/>
    <s v="Male"/>
    <n v="1"/>
    <s v="DSL"/>
    <s v="37.739113, -122.175602"/>
    <n v="37.739113000000003"/>
    <n v="-122.175602"/>
    <n v="0"/>
    <n v="90.65"/>
    <n v="1"/>
    <n v="0"/>
    <n v="0"/>
    <x v="0"/>
    <n v="1"/>
    <n v="1"/>
    <n v="0"/>
    <n v="0"/>
    <s v="Credit Card"/>
    <n v="1"/>
    <n v="31392"/>
    <n v="1"/>
    <s v="Q3"/>
    <n v="0"/>
    <n v="3"/>
    <n v="0"/>
    <s v="California"/>
    <n v="1"/>
    <n v="1"/>
    <n v="1"/>
    <n v="69"/>
    <n v="6322.1"/>
    <n v="0"/>
    <n v="3272.67"/>
    <n v="0"/>
    <n v="9594.77"/>
    <n v="0"/>
    <n v="1"/>
    <n v="94603"/>
    <n v="0"/>
  </r>
  <r>
    <n v="35"/>
    <n v="0"/>
    <n v="45.84"/>
    <s v="Active User"/>
    <s v="Active User"/>
    <x v="74"/>
    <x v="623"/>
    <n v="2198"/>
    <x v="1"/>
    <s v="United States"/>
    <x v="1127"/>
    <s v="Stayed"/>
    <n v="0"/>
    <n v="0"/>
    <s v="Female"/>
    <n v="0"/>
    <s v="No Internet Service"/>
    <s v="35.176236, -120.483243"/>
    <n v="35.176236000000003"/>
    <n v="-120.483243"/>
    <n v="1"/>
    <n v="20.149999999999999"/>
    <n v="0"/>
    <n v="0"/>
    <n v="5"/>
    <x v="0"/>
    <n v="0"/>
    <n v="0"/>
    <n v="0"/>
    <n v="1"/>
    <s v="Bank Withdrawal"/>
    <n v="1"/>
    <n v="24499"/>
    <n v="0"/>
    <s v="Q3"/>
    <n v="1"/>
    <n v="3"/>
    <n v="0"/>
    <s v="California"/>
    <n v="0"/>
    <n v="0"/>
    <n v="0"/>
    <n v="4"/>
    <n v="91.4"/>
    <n v="0"/>
    <n v="183.36"/>
    <n v="0"/>
    <n v="274.76"/>
    <n v="0"/>
    <n v="0"/>
    <n v="93420"/>
    <n v="0"/>
  </r>
  <r>
    <n v="56"/>
    <n v="18"/>
    <n v="4.5599999999999996"/>
    <s v="Active User"/>
    <s v="Active User"/>
    <x v="19"/>
    <x v="176"/>
    <n v="4272"/>
    <x v="0"/>
    <s v="United States"/>
    <x v="1128"/>
    <s v="Stayed"/>
    <n v="0"/>
    <n v="1"/>
    <s v="Female"/>
    <n v="1"/>
    <s v="Fiber Optic"/>
    <s v="34.19225, -118.776874"/>
    <n v="34.192250000000001"/>
    <n v="-118.77687400000001"/>
    <n v="1"/>
    <n v="112.1"/>
    <n v="1"/>
    <n v="0"/>
    <n v="1"/>
    <x v="0"/>
    <n v="1"/>
    <n v="1"/>
    <n v="0"/>
    <n v="1"/>
    <s v="Credit Card"/>
    <n v="1"/>
    <n v="14814"/>
    <n v="1"/>
    <s v="Q3"/>
    <n v="1"/>
    <n v="4"/>
    <n v="0"/>
    <s v="California"/>
    <n v="1"/>
    <n v="1"/>
    <n v="1"/>
    <n v="72"/>
    <n v="7965.95"/>
    <n v="0"/>
    <n v="328.32"/>
    <n v="18.88"/>
    <n v="8275.39"/>
    <n v="0"/>
    <n v="1"/>
    <n v="91377"/>
    <n v="0"/>
  </r>
  <r>
    <n v="20"/>
    <n v="52"/>
    <n v="20.41"/>
    <s v="Active User"/>
    <s v="Active User"/>
    <x v="18"/>
    <x v="624"/>
    <n v="5427"/>
    <x v="2"/>
    <s v="United States"/>
    <x v="1129"/>
    <s v="Stayed"/>
    <n v="1"/>
    <n v="1"/>
    <s v="Female"/>
    <n v="1"/>
    <s v="Fiber Optic"/>
    <s v="33.88856, -118.351813"/>
    <n v="33.888559999999998"/>
    <n v="-118.35181300000001"/>
    <n v="1"/>
    <n v="112.35"/>
    <n v="1"/>
    <n v="3"/>
    <n v="3"/>
    <x v="0"/>
    <n v="1"/>
    <n v="0"/>
    <n v="1"/>
    <n v="1"/>
    <s v="Credit Card"/>
    <n v="1"/>
    <n v="33300"/>
    <n v="1"/>
    <s v="Q3"/>
    <n v="1"/>
    <n v="4"/>
    <n v="0"/>
    <s v="California"/>
    <n v="1"/>
    <n v="1"/>
    <n v="1"/>
    <n v="67"/>
    <n v="7388.45"/>
    <n v="0"/>
    <n v="1367.47"/>
    <n v="0"/>
    <n v="8755.92"/>
    <n v="1"/>
    <n v="1"/>
    <n v="90260"/>
    <n v="0"/>
  </r>
  <r>
    <n v="61"/>
    <n v="24"/>
    <n v="31.43"/>
    <s v="Active User"/>
    <s v="Active User"/>
    <x v="11"/>
    <x v="613"/>
    <n v="5014"/>
    <x v="1"/>
    <s v="United States"/>
    <x v="1130"/>
    <s v="Stayed"/>
    <n v="0"/>
    <n v="0"/>
    <s v="Female"/>
    <n v="1"/>
    <s v="DSL"/>
    <s v="33.889632, -118.39737"/>
    <n v="33.889631999999999"/>
    <n v="-118.39737"/>
    <n v="1"/>
    <n v="44.25"/>
    <n v="0"/>
    <n v="0"/>
    <n v="4"/>
    <x v="0"/>
    <n v="0"/>
    <n v="0"/>
    <n v="1"/>
    <n v="1"/>
    <s v="Credit Card"/>
    <n v="1"/>
    <n v="33758"/>
    <n v="0"/>
    <s v="Q3"/>
    <n v="1"/>
    <n v="5"/>
    <n v="0"/>
    <s v="California"/>
    <n v="0"/>
    <n v="0"/>
    <n v="0"/>
    <n v="7"/>
    <n v="313.45"/>
    <n v="0"/>
    <n v="220.01"/>
    <n v="0"/>
    <n v="533.46"/>
    <n v="0"/>
    <n v="0"/>
    <n v="90266"/>
    <n v="0"/>
  </r>
  <r>
    <n v="74"/>
    <n v="21"/>
    <n v="23.18"/>
    <s v="Active User"/>
    <s v="Active User"/>
    <x v="1"/>
    <x v="217"/>
    <n v="2416"/>
    <x v="2"/>
    <s v="United States"/>
    <x v="1131"/>
    <s v="Stayed"/>
    <n v="0"/>
    <n v="0"/>
    <s v="Female"/>
    <n v="1"/>
    <s v="Fiber Optic"/>
    <s v="35.013299, -116.834092"/>
    <n v="35.013299000000004"/>
    <n v="-116.834092"/>
    <n v="0"/>
    <n v="81.45"/>
    <n v="0"/>
    <n v="0"/>
    <n v="0"/>
    <x v="4"/>
    <n v="0"/>
    <n v="0"/>
    <n v="1"/>
    <n v="0"/>
    <s v="Bank Withdrawal"/>
    <n v="1"/>
    <n v="1195"/>
    <n v="0"/>
    <s v="Q3"/>
    <n v="0"/>
    <n v="5"/>
    <n v="1"/>
    <s v="California"/>
    <n v="1"/>
    <n v="1"/>
    <n v="0"/>
    <n v="20"/>
    <n v="1671.6"/>
    <n v="0"/>
    <n v="463.6"/>
    <n v="0"/>
    <n v="2135.1999999999998"/>
    <n v="0"/>
    <n v="1"/>
    <n v="92398"/>
    <n v="0"/>
  </r>
  <r>
    <n v="62"/>
    <n v="53"/>
    <n v="5.67"/>
    <s v="Competitor"/>
    <s v="Competitor offered higher download speeds"/>
    <x v="6"/>
    <x v="153"/>
    <n v="5560"/>
    <x v="1"/>
    <s v="United States"/>
    <x v="1132"/>
    <s v="Churned"/>
    <n v="1"/>
    <n v="0"/>
    <s v="Male"/>
    <n v="1"/>
    <s v="DSL"/>
    <s v="34.129058, -118.759788"/>
    <n v="34.129058000000001"/>
    <n v="-118.759788"/>
    <n v="1"/>
    <n v="56.7"/>
    <n v="1"/>
    <n v="3"/>
    <n v="1"/>
    <x v="0"/>
    <n v="0"/>
    <n v="1"/>
    <n v="0"/>
    <n v="1"/>
    <s v="Credit Card"/>
    <n v="1"/>
    <n v="25303"/>
    <n v="0"/>
    <s v="Q3"/>
    <n v="1"/>
    <n v="1"/>
    <n v="0"/>
    <s v="California"/>
    <n v="0"/>
    <n v="0"/>
    <n v="0"/>
    <n v="2"/>
    <n v="113.55"/>
    <n v="0"/>
    <n v="11.34"/>
    <n v="0"/>
    <n v="124.89"/>
    <n v="0"/>
    <n v="1"/>
    <n v="91301"/>
    <n v="1"/>
  </r>
  <r>
    <n v="38"/>
    <n v="4"/>
    <n v="38.799999999999997"/>
    <s v="Price"/>
    <s v="Price too high"/>
    <x v="64"/>
    <x v="625"/>
    <n v="2485"/>
    <x v="1"/>
    <s v="United States"/>
    <x v="1133"/>
    <s v="Churned"/>
    <n v="0"/>
    <n v="0"/>
    <s v="Male"/>
    <n v="1"/>
    <s v="Fiber Optic"/>
    <s v="40.809636, -124.189977"/>
    <n v="40.809635999999998"/>
    <n v="-124.189977"/>
    <n v="1"/>
    <n v="70"/>
    <n v="0"/>
    <n v="0"/>
    <n v="1"/>
    <x v="0"/>
    <n v="0"/>
    <n v="0"/>
    <n v="1"/>
    <n v="1"/>
    <s v="Bank Withdrawal"/>
    <n v="1"/>
    <n v="395"/>
    <n v="0"/>
    <s v="Q3"/>
    <n v="1"/>
    <n v="2"/>
    <n v="0"/>
    <s v="California"/>
    <n v="0"/>
    <n v="0"/>
    <n v="0"/>
    <n v="1"/>
    <n v="70"/>
    <n v="0"/>
    <n v="38.799999999999997"/>
    <n v="0"/>
    <n v="108.8"/>
    <n v="0"/>
    <n v="1"/>
    <n v="95564"/>
    <n v="1"/>
  </r>
  <r>
    <n v="30"/>
    <n v="59"/>
    <n v="26.47"/>
    <s v="Active User"/>
    <s v="Active User"/>
    <x v="23"/>
    <x v="626"/>
    <n v="5072"/>
    <x v="0"/>
    <s v="United States"/>
    <x v="1134"/>
    <s v="Stayed"/>
    <n v="0"/>
    <n v="1"/>
    <s v="Female"/>
    <n v="1"/>
    <s v="DSL"/>
    <s v="33.801869, -117.995068"/>
    <n v="33.801869000000003"/>
    <n v="-117.995068"/>
    <n v="1"/>
    <n v="94.8"/>
    <n v="1"/>
    <n v="0"/>
    <n v="7"/>
    <x v="3"/>
    <n v="1"/>
    <n v="1"/>
    <n v="1"/>
    <n v="1"/>
    <s v="Credit Card"/>
    <n v="1"/>
    <n v="29694"/>
    <n v="1"/>
    <s v="Q3"/>
    <n v="1"/>
    <n v="3"/>
    <n v="0"/>
    <s v="California"/>
    <n v="1"/>
    <n v="1"/>
    <n v="1"/>
    <n v="70"/>
    <n v="6859.05"/>
    <n v="0"/>
    <n v="1852.9"/>
    <n v="0"/>
    <n v="8711.9500000000007"/>
    <n v="0"/>
    <n v="1"/>
    <n v="90680"/>
    <n v="0"/>
  </r>
  <r>
    <n v="27"/>
    <n v="48"/>
    <n v="10.050000000000001"/>
    <s v="Active User"/>
    <s v="Active User"/>
    <x v="40"/>
    <x v="4"/>
    <n v="5301"/>
    <x v="0"/>
    <s v="United States"/>
    <x v="1135"/>
    <s v="Stayed"/>
    <n v="0"/>
    <n v="1"/>
    <s v="Male"/>
    <n v="1"/>
    <s v="Fiber Optic"/>
    <s v="37.270938, -121.851046"/>
    <n v="37.270938000000001"/>
    <n v="-121.851046"/>
    <n v="1"/>
    <n v="101.15"/>
    <n v="1"/>
    <n v="0"/>
    <n v="0"/>
    <x v="0"/>
    <n v="0"/>
    <n v="0"/>
    <n v="0"/>
    <n v="1"/>
    <s v="Credit Card"/>
    <n v="1"/>
    <n v="36944"/>
    <n v="0"/>
    <s v="Q3"/>
    <n v="0"/>
    <n v="3"/>
    <n v="0"/>
    <s v="California"/>
    <n v="1"/>
    <n v="1"/>
    <n v="1"/>
    <n v="60"/>
    <n v="6067.4"/>
    <n v="0"/>
    <n v="603"/>
    <n v="0"/>
    <n v="6670.4"/>
    <n v="1"/>
    <n v="1"/>
    <n v="95136"/>
    <n v="0"/>
  </r>
  <r>
    <n v="21"/>
    <n v="27"/>
    <n v="28.02"/>
    <s v="Active User"/>
    <s v="Active User"/>
    <x v="48"/>
    <x v="453"/>
    <n v="5872"/>
    <x v="0"/>
    <s v="United States"/>
    <x v="1136"/>
    <s v="Stayed"/>
    <n v="0"/>
    <n v="1"/>
    <s v="Male"/>
    <n v="1"/>
    <s v="DSL"/>
    <s v="37.62984, -122.120843"/>
    <n v="37.629840000000002"/>
    <n v="-122.12084299999999"/>
    <n v="1"/>
    <n v="79.099999999999994"/>
    <n v="0"/>
    <n v="0"/>
    <n v="6"/>
    <x v="3"/>
    <n v="1"/>
    <n v="0"/>
    <n v="1"/>
    <n v="1"/>
    <s v="Credit Card"/>
    <n v="1"/>
    <n v="27311"/>
    <n v="1"/>
    <s v="Q3"/>
    <n v="1"/>
    <n v="5"/>
    <n v="0"/>
    <s v="California"/>
    <n v="1"/>
    <n v="1"/>
    <n v="1"/>
    <n v="71"/>
    <n v="5564.85"/>
    <n v="0"/>
    <n v="1989.42"/>
    <n v="0"/>
    <n v="7554.27"/>
    <n v="1"/>
    <n v="1"/>
    <n v="94545"/>
    <n v="0"/>
  </r>
  <r>
    <n v="28"/>
    <n v="48"/>
    <n v="0"/>
    <s v="Active User"/>
    <s v="Active User"/>
    <x v="70"/>
    <x v="211"/>
    <n v="4624"/>
    <x v="2"/>
    <s v="United States"/>
    <x v="1137"/>
    <s v="Stayed"/>
    <n v="0"/>
    <n v="0"/>
    <s v="Female"/>
    <n v="1"/>
    <s v="DSL"/>
    <s v="39.176595, -121.291692"/>
    <n v="39.176594999999999"/>
    <n v="-121.291692"/>
    <n v="0"/>
    <n v="40.200000000000003"/>
    <n v="0"/>
    <n v="0"/>
    <n v="0"/>
    <x v="0"/>
    <n v="1"/>
    <n v="1"/>
    <n v="1"/>
    <n v="0"/>
    <s v="Credit Card"/>
    <n v="0"/>
    <n v="963"/>
    <n v="1"/>
    <s v="Q3"/>
    <n v="0"/>
    <n v="4"/>
    <n v="0"/>
    <s v="California"/>
    <n v="0"/>
    <n v="0"/>
    <n v="0"/>
    <n v="18"/>
    <n v="711.95"/>
    <n v="90"/>
    <n v="0"/>
    <n v="0"/>
    <n v="801.95"/>
    <n v="1"/>
    <n v="0"/>
    <n v="95977"/>
    <n v="0"/>
  </r>
  <r>
    <n v="76"/>
    <n v="22"/>
    <n v="12.46"/>
    <s v="Dissatisfaction"/>
    <s v="Network reliability"/>
    <x v="67"/>
    <x v="87"/>
    <n v="5948"/>
    <x v="1"/>
    <s v="United States"/>
    <x v="1138"/>
    <s v="Churned"/>
    <n v="0"/>
    <n v="0"/>
    <s v="Female"/>
    <n v="1"/>
    <s v="Fiber Optic"/>
    <s v="34.004379, -117.447864"/>
    <n v="34.004379"/>
    <n v="-117.447864"/>
    <n v="1"/>
    <n v="69.55"/>
    <n v="0"/>
    <n v="0"/>
    <n v="1"/>
    <x v="0"/>
    <n v="0"/>
    <n v="0"/>
    <n v="1"/>
    <n v="1"/>
    <s v="Bank Withdrawal"/>
    <n v="1"/>
    <n v="63999"/>
    <n v="0"/>
    <s v="Q3"/>
    <n v="1"/>
    <n v="2"/>
    <n v="1"/>
    <s v="California"/>
    <n v="0"/>
    <n v="0"/>
    <n v="0"/>
    <n v="1"/>
    <n v="69.55"/>
    <n v="0"/>
    <n v="12.46"/>
    <n v="0"/>
    <n v="82.01"/>
    <n v="0"/>
    <n v="1"/>
    <n v="92509"/>
    <n v="1"/>
  </r>
  <r>
    <n v="63"/>
    <n v="24"/>
    <n v="38.83"/>
    <s v="Active User"/>
    <s v="Active User"/>
    <x v="70"/>
    <x v="121"/>
    <n v="5568"/>
    <x v="0"/>
    <s v="United States"/>
    <x v="1139"/>
    <s v="Stayed"/>
    <n v="1"/>
    <n v="1"/>
    <s v="Male"/>
    <n v="1"/>
    <s v="DSL"/>
    <s v="34.007353, -118.033683"/>
    <n v="34.007353000000002"/>
    <n v="-118.033683"/>
    <n v="1"/>
    <n v="84.1"/>
    <n v="1"/>
    <n v="3"/>
    <n v="4"/>
    <x v="0"/>
    <n v="1"/>
    <n v="0"/>
    <n v="1"/>
    <n v="1"/>
    <s v="Bank Withdrawal"/>
    <n v="1"/>
    <n v="32050"/>
    <n v="1"/>
    <s v="Q3"/>
    <n v="1"/>
    <n v="4"/>
    <n v="0"/>
    <s v="California"/>
    <n v="1"/>
    <n v="1"/>
    <n v="1"/>
    <n v="70"/>
    <n v="5979.7"/>
    <n v="0"/>
    <n v="2718.1"/>
    <n v="0"/>
    <n v="8697.7999999999993"/>
    <n v="0"/>
    <n v="1"/>
    <n v="90601"/>
    <n v="0"/>
  </r>
  <r>
    <n v="66"/>
    <n v="22"/>
    <n v="26.22"/>
    <s v="Dissatisfaction"/>
    <s v="Service dissatisfaction"/>
    <x v="13"/>
    <x v="627"/>
    <n v="5527"/>
    <x v="1"/>
    <s v="United States"/>
    <x v="1140"/>
    <s v="Churned"/>
    <n v="0"/>
    <n v="1"/>
    <s v="Female"/>
    <n v="1"/>
    <s v="Cable"/>
    <s v="34.508417, -116.856103"/>
    <n v="34.508417000000001"/>
    <n v="-116.856103"/>
    <n v="0"/>
    <n v="55.8"/>
    <n v="0"/>
    <n v="0"/>
    <n v="0"/>
    <x v="2"/>
    <n v="0"/>
    <n v="1"/>
    <n v="1"/>
    <n v="0"/>
    <s v="Bank Withdrawal"/>
    <n v="1"/>
    <n v="5256"/>
    <n v="0"/>
    <s v="Q3"/>
    <n v="0"/>
    <n v="1"/>
    <n v="1"/>
    <s v="California"/>
    <n v="0"/>
    <n v="0"/>
    <n v="0"/>
    <n v="1"/>
    <n v="55.8"/>
    <n v="0"/>
    <n v="26.22"/>
    <n v="0"/>
    <n v="82.02"/>
    <n v="0"/>
    <n v="1"/>
    <n v="92356"/>
    <n v="1"/>
  </r>
  <r>
    <n v="33"/>
    <n v="14"/>
    <n v="0"/>
    <s v="Active User"/>
    <s v="Active User"/>
    <x v="30"/>
    <x v="628"/>
    <n v="4099"/>
    <x v="1"/>
    <s v="United States"/>
    <x v="1141"/>
    <s v="Joined"/>
    <n v="0"/>
    <n v="0"/>
    <s v="Female"/>
    <n v="1"/>
    <s v="DSL"/>
    <s v="35.369553, -120.763864"/>
    <n v="35.369553000000003"/>
    <n v="-120.763864"/>
    <n v="1"/>
    <n v="35"/>
    <n v="0"/>
    <n v="0"/>
    <n v="9"/>
    <x v="0"/>
    <n v="0"/>
    <n v="0"/>
    <n v="0"/>
    <n v="1"/>
    <s v="Bank Withdrawal"/>
    <n v="0"/>
    <n v="10909"/>
    <n v="0"/>
    <s v="Q3"/>
    <n v="1"/>
    <n v="3"/>
    <n v="0"/>
    <s v="California"/>
    <n v="1"/>
    <n v="1"/>
    <n v="0"/>
    <n v="1"/>
    <n v="35"/>
    <n v="0"/>
    <n v="0"/>
    <n v="0"/>
    <n v="35"/>
    <n v="0"/>
    <n v="1"/>
    <n v="93442"/>
    <n v="0"/>
  </r>
  <r>
    <n v="78"/>
    <n v="28"/>
    <n v="18.39"/>
    <s v="Attitude"/>
    <s v="Attitude of support person"/>
    <x v="20"/>
    <x v="629"/>
    <n v="4196"/>
    <x v="1"/>
    <s v="United States"/>
    <x v="1142"/>
    <s v="Churned"/>
    <n v="0"/>
    <n v="1"/>
    <s v="Female"/>
    <n v="1"/>
    <s v="Fiber Optic"/>
    <s v="33.884073, -117.732197"/>
    <n v="33.884073000000001"/>
    <n v="-117.732197"/>
    <n v="1"/>
    <n v="105.25"/>
    <n v="1"/>
    <n v="0"/>
    <n v="3"/>
    <x v="1"/>
    <n v="0"/>
    <n v="1"/>
    <n v="0"/>
    <n v="1"/>
    <s v="Bank Withdrawal"/>
    <n v="1"/>
    <n v="20893"/>
    <n v="0"/>
    <s v="Q3"/>
    <n v="1"/>
    <n v="1"/>
    <n v="1"/>
    <s v="California"/>
    <n v="1"/>
    <n v="0"/>
    <n v="1"/>
    <n v="65"/>
    <n v="6786.4"/>
    <n v="0"/>
    <n v="1195.3499999999999"/>
    <n v="0"/>
    <n v="7981.75"/>
    <n v="0"/>
    <n v="1"/>
    <n v="92887"/>
    <n v="1"/>
  </r>
  <r>
    <n v="26"/>
    <n v="59"/>
    <n v="11.85"/>
    <s v="Active User"/>
    <s v="Active User"/>
    <x v="15"/>
    <x v="630"/>
    <n v="4213"/>
    <x v="0"/>
    <s v="United States"/>
    <x v="1143"/>
    <s v="Stayed"/>
    <n v="1"/>
    <n v="0"/>
    <s v="Female"/>
    <n v="1"/>
    <s v="Fiber Optic"/>
    <s v="41.924174, -123.260788"/>
    <n v="41.924174000000001"/>
    <n v="-123.26078800000001"/>
    <n v="1"/>
    <n v="95.9"/>
    <n v="1"/>
    <n v="3"/>
    <n v="9"/>
    <x v="0"/>
    <n v="1"/>
    <n v="1"/>
    <n v="1"/>
    <n v="1"/>
    <s v="Bank Withdrawal"/>
    <n v="1"/>
    <n v="332"/>
    <n v="0"/>
    <s v="Q3"/>
    <n v="1"/>
    <n v="3"/>
    <n v="0"/>
    <s v="California"/>
    <n v="0"/>
    <n v="0"/>
    <n v="1"/>
    <n v="72"/>
    <n v="6954.15"/>
    <n v="0"/>
    <n v="853.2"/>
    <n v="0"/>
    <n v="7807.35"/>
    <n v="1"/>
    <n v="1"/>
    <n v="96086"/>
    <n v="0"/>
  </r>
  <r>
    <n v="25"/>
    <n v="30"/>
    <n v="49.7"/>
    <s v="Other"/>
    <s v="Don't know"/>
    <x v="23"/>
    <x v="125"/>
    <n v="3498"/>
    <x v="1"/>
    <s v="United States"/>
    <x v="1144"/>
    <s v="Churned"/>
    <n v="0"/>
    <n v="1"/>
    <s v="Male"/>
    <n v="1"/>
    <s v="Fiber Optic"/>
    <s v="38.233879, -120.861666"/>
    <n v="38.233879000000002"/>
    <n v="-120.861666"/>
    <n v="1"/>
    <n v="94.65"/>
    <n v="1"/>
    <n v="0"/>
    <n v="1"/>
    <x v="0"/>
    <n v="1"/>
    <n v="0"/>
    <n v="1"/>
    <n v="1"/>
    <s v="Bank Withdrawal"/>
    <n v="1"/>
    <n v="75"/>
    <n v="0"/>
    <s v="Q3"/>
    <n v="1"/>
    <n v="2"/>
    <n v="0"/>
    <s v="California"/>
    <n v="0"/>
    <n v="0"/>
    <n v="1"/>
    <n v="38"/>
    <n v="3624.3"/>
    <n v="0"/>
    <n v="1888.6"/>
    <n v="0"/>
    <n v="5512.9"/>
    <n v="1"/>
    <n v="1"/>
    <n v="95226"/>
    <n v="1"/>
  </r>
  <r>
    <n v="56"/>
    <n v="0"/>
    <n v="15.79"/>
    <s v="Price"/>
    <s v="Long distance charges"/>
    <x v="58"/>
    <x v="46"/>
    <n v="2279"/>
    <x v="2"/>
    <s v="United States"/>
    <x v="1145"/>
    <s v="Churned"/>
    <n v="0"/>
    <n v="0"/>
    <s v="Male"/>
    <n v="0"/>
    <s v="No Internet Service"/>
    <s v="34.142747, -117.300864"/>
    <n v="34.142747"/>
    <n v="-117.300864"/>
    <n v="0"/>
    <n v="19.3"/>
    <n v="0"/>
    <n v="0"/>
    <n v="0"/>
    <x v="0"/>
    <n v="0"/>
    <n v="0"/>
    <n v="0"/>
    <n v="0"/>
    <s v="Credit Card"/>
    <n v="1"/>
    <n v="24644"/>
    <n v="0"/>
    <s v="Q3"/>
    <n v="0"/>
    <n v="3"/>
    <n v="0"/>
    <s v="California"/>
    <n v="0"/>
    <n v="0"/>
    <n v="0"/>
    <n v="2"/>
    <n v="28.3"/>
    <n v="0"/>
    <n v="31.58"/>
    <n v="0"/>
    <n v="59.88"/>
    <n v="0"/>
    <n v="0"/>
    <n v="92405"/>
    <n v="1"/>
  </r>
  <r>
    <n v="71"/>
    <n v="14"/>
    <n v="15.28"/>
    <s v="Attitude"/>
    <s v="Attitude of support person"/>
    <x v="7"/>
    <x v="44"/>
    <n v="4499"/>
    <x v="1"/>
    <s v="United States"/>
    <x v="1146"/>
    <s v="Churned"/>
    <n v="0"/>
    <n v="0"/>
    <s v="Male"/>
    <n v="1"/>
    <s v="Cable"/>
    <s v="34.136306, -118.26036"/>
    <n v="34.136305999999998"/>
    <n v="-118.26036000000001"/>
    <n v="0"/>
    <n v="45.1"/>
    <n v="0"/>
    <n v="0"/>
    <n v="0"/>
    <x v="2"/>
    <n v="0"/>
    <n v="0"/>
    <n v="0"/>
    <n v="0"/>
    <s v="Bank Withdrawal"/>
    <n v="1"/>
    <n v="17015"/>
    <n v="0"/>
    <s v="Q3"/>
    <n v="0"/>
    <n v="2"/>
    <n v="1"/>
    <s v="California"/>
    <n v="0"/>
    <n v="0"/>
    <n v="0"/>
    <n v="1"/>
    <n v="45.1"/>
    <n v="0"/>
    <n v="15.28"/>
    <n v="0"/>
    <n v="60.38"/>
    <n v="0"/>
    <n v="1"/>
    <n v="91204"/>
    <n v="1"/>
  </r>
  <r>
    <n v="49"/>
    <n v="26"/>
    <n v="20.37"/>
    <s v="Active User"/>
    <s v="Active User"/>
    <x v="44"/>
    <x v="631"/>
    <n v="4582"/>
    <x v="1"/>
    <s v="United States"/>
    <x v="1147"/>
    <s v="Stayed"/>
    <n v="0"/>
    <n v="1"/>
    <s v="Female"/>
    <n v="1"/>
    <s v="Fiber Optic"/>
    <s v="37.540582, -122.509594"/>
    <n v="37.540582000000001"/>
    <n v="-122.50959400000001"/>
    <n v="1"/>
    <n v="108.75"/>
    <n v="1"/>
    <n v="0"/>
    <n v="10"/>
    <x v="1"/>
    <n v="1"/>
    <n v="0"/>
    <n v="1"/>
    <n v="1"/>
    <s v="Bank Withdrawal"/>
    <n v="1"/>
    <n v="2346"/>
    <n v="1"/>
    <s v="Q3"/>
    <n v="1"/>
    <n v="5"/>
    <n v="0"/>
    <s v="California"/>
    <n v="1"/>
    <n v="1"/>
    <n v="1"/>
    <n v="63"/>
    <n v="6871.7"/>
    <n v="0"/>
    <n v="1283.31"/>
    <n v="0"/>
    <n v="8155.01"/>
    <n v="0"/>
    <n v="1"/>
    <n v="94037"/>
    <n v="0"/>
  </r>
  <r>
    <n v="55"/>
    <n v="19"/>
    <n v="42.14"/>
    <s v="Other"/>
    <s v="Don't know"/>
    <x v="5"/>
    <x v="9"/>
    <n v="2071"/>
    <x v="2"/>
    <s v="United States"/>
    <x v="1148"/>
    <s v="Churned"/>
    <n v="0"/>
    <n v="0"/>
    <s v="Female"/>
    <n v="1"/>
    <s v="DSL"/>
    <s v="32.85723, -117.209759"/>
    <n v="32.857230000000001"/>
    <n v="-117.209774"/>
    <n v="1"/>
    <n v="80.3"/>
    <n v="0"/>
    <n v="0"/>
    <n v="1"/>
    <x v="5"/>
    <n v="1"/>
    <n v="1"/>
    <n v="0"/>
    <n v="1"/>
    <s v="Credit Card"/>
    <n v="1"/>
    <n v="34902"/>
    <n v="1"/>
    <s v="Q3"/>
    <n v="1"/>
    <n v="1"/>
    <n v="0"/>
    <s v="California"/>
    <n v="1"/>
    <n v="1"/>
    <n v="1"/>
    <n v="38"/>
    <n v="3058.65"/>
    <n v="0"/>
    <n v="1601.32"/>
    <n v="0"/>
    <n v="4659.97"/>
    <n v="0"/>
    <n v="1"/>
    <n v="92122"/>
    <n v="1"/>
  </r>
  <r>
    <n v="27"/>
    <n v="41"/>
    <n v="39.67"/>
    <s v="Active User"/>
    <s v="Active User"/>
    <x v="71"/>
    <x v="267"/>
    <n v="5179"/>
    <x v="2"/>
    <s v="United States"/>
    <x v="1149"/>
    <s v="Stayed"/>
    <n v="1"/>
    <n v="0"/>
    <s v="Male"/>
    <n v="1"/>
    <s v="Fiber Optic"/>
    <s v="38.499302, -122.92444"/>
    <n v="38.499302"/>
    <n v="-122.92444"/>
    <n v="1"/>
    <n v="81.45"/>
    <n v="0"/>
    <n v="3"/>
    <n v="1"/>
    <x v="0"/>
    <n v="1"/>
    <n v="1"/>
    <n v="1"/>
    <n v="1"/>
    <s v="Credit Card"/>
    <n v="1"/>
    <n v="6216"/>
    <n v="0"/>
    <s v="Q3"/>
    <n v="1"/>
    <n v="3"/>
    <n v="0"/>
    <s v="California"/>
    <n v="0"/>
    <n v="0"/>
    <n v="0"/>
    <n v="62"/>
    <n v="4983.05"/>
    <n v="0"/>
    <n v="2459.54"/>
    <n v="14.15"/>
    <n v="7428.44"/>
    <n v="1"/>
    <n v="1"/>
    <n v="95436"/>
    <n v="0"/>
  </r>
  <r>
    <n v="59"/>
    <n v="29"/>
    <n v="10.029999999999999"/>
    <s v="Active User"/>
    <s v="Active User"/>
    <x v="68"/>
    <x v="85"/>
    <n v="4298"/>
    <x v="2"/>
    <s v="United States"/>
    <x v="1150"/>
    <s v="Stayed"/>
    <n v="1"/>
    <n v="1"/>
    <s v="Female"/>
    <n v="1"/>
    <s v="Cable"/>
    <s v="39.220368, -122.907693"/>
    <n v="39.220368000000001"/>
    <n v="-122.90769299999999"/>
    <n v="1"/>
    <n v="50.95"/>
    <n v="0"/>
    <n v="2"/>
    <n v="2"/>
    <x v="1"/>
    <n v="0"/>
    <n v="0"/>
    <n v="1"/>
    <n v="1"/>
    <s v="Bank Withdrawal"/>
    <n v="1"/>
    <n v="2344"/>
    <n v="0"/>
    <s v="Q3"/>
    <n v="1"/>
    <n v="4"/>
    <n v="0"/>
    <s v="California"/>
    <n v="0"/>
    <n v="0"/>
    <n v="0"/>
    <n v="52"/>
    <n v="2610.65"/>
    <n v="0"/>
    <n v="521.55999999999995"/>
    <n v="0"/>
    <n v="3132.21"/>
    <n v="0"/>
    <n v="1"/>
    <n v="95485"/>
    <n v="0"/>
  </r>
  <r>
    <n v="75"/>
    <n v="2"/>
    <n v="21.38"/>
    <s v="Active User"/>
    <s v="Active User"/>
    <x v="47"/>
    <x v="632"/>
    <n v="6268"/>
    <x v="0"/>
    <s v="United States"/>
    <x v="1151"/>
    <s v="Stayed"/>
    <n v="0"/>
    <n v="1"/>
    <s v="Male"/>
    <n v="1"/>
    <s v="Fiber Optic"/>
    <s v="37.245505, -118.062943"/>
    <n v="37.245505000000001"/>
    <n v="-118.062943"/>
    <n v="1"/>
    <n v="114.95"/>
    <n v="1"/>
    <n v="0"/>
    <n v="3"/>
    <x v="3"/>
    <n v="1"/>
    <n v="1"/>
    <n v="1"/>
    <n v="1"/>
    <s v="Bank Withdrawal"/>
    <n v="1"/>
    <n v="1826"/>
    <n v="1"/>
    <s v="Q3"/>
    <n v="1"/>
    <n v="3"/>
    <n v="1"/>
    <s v="California"/>
    <n v="1"/>
    <n v="0"/>
    <n v="1"/>
    <n v="72"/>
    <n v="8196.4"/>
    <n v="0"/>
    <n v="1539.36"/>
    <n v="0"/>
    <n v="9735.76"/>
    <n v="0"/>
    <n v="1"/>
    <n v="93513"/>
    <n v="0"/>
  </r>
  <r>
    <n v="49"/>
    <n v="28"/>
    <n v="48.45"/>
    <s v="Active User"/>
    <s v="Active User"/>
    <x v="6"/>
    <x v="32"/>
    <n v="5276"/>
    <x v="2"/>
    <s v="United States"/>
    <x v="1152"/>
    <s v="Stayed"/>
    <n v="0"/>
    <n v="0"/>
    <s v="Male"/>
    <n v="1"/>
    <s v="DSL"/>
    <s v="34.108455, -118.362081"/>
    <n v="34.108454999999999"/>
    <n v="-118.362081"/>
    <n v="1"/>
    <n v="70.7"/>
    <n v="1"/>
    <n v="0"/>
    <n v="3"/>
    <x v="0"/>
    <n v="1"/>
    <n v="0"/>
    <n v="1"/>
    <n v="1"/>
    <s v="Bank Withdrawal"/>
    <n v="1"/>
    <n v="49839"/>
    <n v="1"/>
    <s v="Q3"/>
    <n v="1"/>
    <n v="3"/>
    <n v="0"/>
    <s v="California"/>
    <n v="0"/>
    <n v="0"/>
    <n v="1"/>
    <n v="54"/>
    <n v="3770"/>
    <n v="0"/>
    <n v="2616.3000000000002"/>
    <n v="0"/>
    <n v="6386.3"/>
    <n v="0"/>
    <n v="1"/>
    <n v="90046"/>
    <n v="0"/>
  </r>
  <r>
    <n v="54"/>
    <n v="6"/>
    <n v="12.95"/>
    <s v="Active User"/>
    <s v="Active User"/>
    <x v="46"/>
    <x v="2"/>
    <n v="3880"/>
    <x v="1"/>
    <s v="United States"/>
    <x v="1153"/>
    <s v="Stayed"/>
    <n v="0"/>
    <n v="0"/>
    <s v="Male"/>
    <n v="1"/>
    <s v="Cable"/>
    <s v="36.974575, -121.991149"/>
    <n v="36.974575000000002"/>
    <n v="-121.99114899999999"/>
    <n v="1"/>
    <n v="45.9"/>
    <n v="0"/>
    <n v="0"/>
    <n v="1"/>
    <x v="4"/>
    <n v="0"/>
    <n v="0"/>
    <n v="1"/>
    <n v="1"/>
    <s v="Bank Withdrawal"/>
    <n v="1"/>
    <n v="36631"/>
    <n v="0"/>
    <s v="Q3"/>
    <n v="1"/>
    <n v="5"/>
    <n v="0"/>
    <s v="California"/>
    <n v="0"/>
    <n v="0"/>
    <n v="0"/>
    <n v="11"/>
    <n v="521.9"/>
    <n v="0"/>
    <n v="142.44999999999999"/>
    <n v="0"/>
    <n v="664.35"/>
    <n v="0"/>
    <n v="1"/>
    <n v="95062"/>
    <n v="0"/>
  </r>
  <r>
    <n v="50"/>
    <n v="25"/>
    <n v="41.08"/>
    <s v="Active User"/>
    <s v="Active User"/>
    <x v="19"/>
    <x v="192"/>
    <n v="2044"/>
    <x v="1"/>
    <s v="United States"/>
    <x v="1154"/>
    <s v="Joined"/>
    <n v="0"/>
    <n v="0"/>
    <s v="Female"/>
    <n v="1"/>
    <s v="Fiber Optic"/>
    <s v="38.954144, -121.482536"/>
    <n v="38.954143999999999"/>
    <n v="-121.482536"/>
    <n v="0"/>
    <n v="74.900000000000006"/>
    <n v="1"/>
    <n v="0"/>
    <n v="0"/>
    <x v="0"/>
    <n v="0"/>
    <n v="0"/>
    <n v="1"/>
    <n v="0"/>
    <s v="Credit Card"/>
    <n v="1"/>
    <n v="947"/>
    <n v="0"/>
    <s v="Q3"/>
    <n v="0"/>
    <n v="4"/>
    <n v="0"/>
    <s v="California"/>
    <n v="0"/>
    <n v="0"/>
    <n v="0"/>
    <n v="2"/>
    <n v="136.05000000000001"/>
    <n v="0"/>
    <n v="82.16"/>
    <n v="0"/>
    <n v="218.21"/>
    <n v="0"/>
    <n v="1"/>
    <n v="95674"/>
    <n v="0"/>
  </r>
  <r>
    <n v="35"/>
    <n v="23"/>
    <n v="40.71"/>
    <s v="Active User"/>
    <s v="Active User"/>
    <x v="22"/>
    <x v="633"/>
    <n v="5313"/>
    <x v="1"/>
    <s v="United States"/>
    <x v="1155"/>
    <s v="Stayed"/>
    <n v="0"/>
    <n v="1"/>
    <s v="Female"/>
    <n v="1"/>
    <s v="Fiber Optic"/>
    <s v="37.45567, -122.407992"/>
    <n v="37.455669999999998"/>
    <n v="-122.40799199999999"/>
    <n v="1"/>
    <n v="105.05"/>
    <n v="1"/>
    <n v="0"/>
    <n v="3"/>
    <x v="1"/>
    <n v="0"/>
    <n v="1"/>
    <n v="1"/>
    <n v="1"/>
    <s v="Bank Withdrawal"/>
    <n v="1"/>
    <n v="17929"/>
    <n v="0"/>
    <s v="Q3"/>
    <n v="1"/>
    <n v="3"/>
    <n v="0"/>
    <s v="California"/>
    <n v="1"/>
    <n v="1"/>
    <n v="1"/>
    <n v="65"/>
    <n v="6914.95"/>
    <n v="60"/>
    <n v="2646.15"/>
    <n v="0"/>
    <n v="9621.1"/>
    <n v="0"/>
    <n v="0"/>
    <n v="94019"/>
    <n v="0"/>
  </r>
  <r>
    <n v="26"/>
    <n v="59"/>
    <n v="14.78"/>
    <s v="Competitor"/>
    <s v="Competitor made better offer"/>
    <x v="41"/>
    <x v="9"/>
    <n v="2431"/>
    <x v="1"/>
    <s v="United States"/>
    <x v="1156"/>
    <s v="Churned"/>
    <n v="0"/>
    <n v="0"/>
    <s v="Male"/>
    <n v="1"/>
    <s v="DSL"/>
    <s v="32.85723, -117.209776"/>
    <n v="32.857230000000001"/>
    <n v="-117.209774"/>
    <n v="0"/>
    <n v="50.65"/>
    <n v="0"/>
    <n v="0"/>
    <n v="0"/>
    <x v="2"/>
    <n v="1"/>
    <n v="0"/>
    <n v="0"/>
    <n v="0"/>
    <s v="Credit Card"/>
    <n v="1"/>
    <n v="34902"/>
    <n v="0"/>
    <s v="Q3"/>
    <n v="0"/>
    <n v="1"/>
    <n v="0"/>
    <s v="California"/>
    <n v="0"/>
    <n v="1"/>
    <n v="0"/>
    <n v="1"/>
    <n v="50.65"/>
    <n v="0"/>
    <n v="14.78"/>
    <n v="0"/>
    <n v="65.430000000000007"/>
    <n v="1"/>
    <n v="1"/>
    <n v="92122"/>
    <n v="1"/>
  </r>
  <r>
    <n v="53"/>
    <n v="0"/>
    <n v="16.13"/>
    <s v="Active User"/>
    <s v="Active User"/>
    <x v="68"/>
    <x v="634"/>
    <n v="2681"/>
    <x v="1"/>
    <s v="United States"/>
    <x v="1157"/>
    <s v="Stayed"/>
    <n v="0"/>
    <n v="0"/>
    <s v="Male"/>
    <n v="0"/>
    <s v="No Internet Service"/>
    <s v="33.25283, -116.986079"/>
    <n v="33.252830000000003"/>
    <n v="-116.986079"/>
    <n v="0"/>
    <n v="19.8"/>
    <n v="0"/>
    <n v="0"/>
    <n v="0"/>
    <x v="0"/>
    <n v="0"/>
    <n v="0"/>
    <n v="1"/>
    <n v="0"/>
    <s v="Mailed Check"/>
    <n v="1"/>
    <n v="14575"/>
    <n v="0"/>
    <s v="Q3"/>
    <n v="0"/>
    <n v="5"/>
    <n v="0"/>
    <s v="California"/>
    <n v="0"/>
    <n v="0"/>
    <n v="0"/>
    <n v="15"/>
    <n v="309.39999999999998"/>
    <n v="0"/>
    <n v="241.95"/>
    <n v="0"/>
    <n v="551.35"/>
    <n v="0"/>
    <n v="0"/>
    <n v="92082"/>
    <n v="0"/>
  </r>
  <r>
    <n v="24"/>
    <n v="0"/>
    <n v="26.02"/>
    <s v="Active User"/>
    <s v="Active User"/>
    <x v="53"/>
    <x v="15"/>
    <n v="2400"/>
    <x v="2"/>
    <s v="United States"/>
    <x v="1158"/>
    <s v="Stayed"/>
    <n v="0"/>
    <n v="0"/>
    <s v="Male"/>
    <n v="0"/>
    <s v="No Internet Service"/>
    <s v="39.933852, -121.584371"/>
    <n v="39.933852000000002"/>
    <n v="-121.584371"/>
    <n v="0"/>
    <n v="19.350000000000001"/>
    <n v="0"/>
    <n v="0"/>
    <n v="0"/>
    <x v="4"/>
    <n v="0"/>
    <n v="0"/>
    <n v="0"/>
    <n v="0"/>
    <s v="Mailed Check"/>
    <n v="1"/>
    <n v="11168"/>
    <n v="0"/>
    <s v="Q3"/>
    <n v="0"/>
    <n v="3"/>
    <n v="0"/>
    <s v="California"/>
    <n v="0"/>
    <n v="0"/>
    <n v="0"/>
    <n v="14"/>
    <n v="324.8"/>
    <n v="0"/>
    <n v="364.28"/>
    <n v="0"/>
    <n v="689.08"/>
    <n v="1"/>
    <n v="0"/>
    <n v="95954"/>
    <n v="0"/>
  </r>
  <r>
    <n v="42"/>
    <n v="29"/>
    <n v="35.619999999999997"/>
    <s v="Active User"/>
    <s v="Active User"/>
    <x v="60"/>
    <x v="38"/>
    <n v="3207"/>
    <x v="1"/>
    <s v="United States"/>
    <x v="1159"/>
    <s v="Stayed"/>
    <n v="0"/>
    <n v="0"/>
    <s v="Male"/>
    <n v="1"/>
    <s v="Fiber Optic"/>
    <s v="38.486502, -121.334051"/>
    <n v="38.486502000000002"/>
    <n v="-121.334051"/>
    <n v="1"/>
    <n v="95.9"/>
    <n v="1"/>
    <n v="0"/>
    <n v="6"/>
    <x v="0"/>
    <n v="0"/>
    <n v="1"/>
    <n v="0"/>
    <n v="1"/>
    <s v="Credit Card"/>
    <n v="1"/>
    <n v="11396"/>
    <n v="1"/>
    <s v="Q3"/>
    <n v="1"/>
    <n v="3"/>
    <n v="0"/>
    <s v="California"/>
    <n v="0"/>
    <n v="0"/>
    <n v="1"/>
    <n v="22"/>
    <n v="2234.9499999999998"/>
    <n v="0"/>
    <n v="783.64"/>
    <n v="0"/>
    <n v="3018.59"/>
    <n v="0"/>
    <n v="1"/>
    <n v="95829"/>
    <n v="0"/>
  </r>
  <r>
    <n v="31"/>
    <n v="18"/>
    <n v="9.2899999999999991"/>
    <s v="Active User"/>
    <s v="Active User"/>
    <x v="31"/>
    <x v="292"/>
    <n v="5748"/>
    <x v="0"/>
    <s v="United States"/>
    <x v="1160"/>
    <s v="Stayed"/>
    <n v="1"/>
    <n v="0"/>
    <s v="Male"/>
    <n v="1"/>
    <s v="Fiber Optic"/>
    <s v="39.806141, -123.531098"/>
    <n v="39.806140999999997"/>
    <n v="-123.531098"/>
    <n v="1"/>
    <n v="95.1"/>
    <n v="0"/>
    <n v="2"/>
    <n v="3"/>
    <x v="3"/>
    <n v="1"/>
    <n v="1"/>
    <n v="0"/>
    <n v="1"/>
    <s v="Bank Withdrawal"/>
    <n v="1"/>
    <n v="2706"/>
    <n v="1"/>
    <s v="Q3"/>
    <n v="1"/>
    <n v="3"/>
    <n v="0"/>
    <s v="California"/>
    <n v="1"/>
    <n v="1"/>
    <n v="0"/>
    <n v="68"/>
    <n v="6683.4"/>
    <n v="0"/>
    <n v="631.72"/>
    <n v="0"/>
    <n v="7315.12"/>
    <n v="0"/>
    <n v="1"/>
    <n v="95454"/>
    <n v="0"/>
  </r>
  <r>
    <n v="32"/>
    <n v="15"/>
    <n v="28.57"/>
    <s v="Active User"/>
    <s v="Active User"/>
    <x v="35"/>
    <x v="53"/>
    <n v="4382"/>
    <x v="1"/>
    <s v="United States"/>
    <x v="1161"/>
    <s v="Stayed"/>
    <n v="0"/>
    <n v="0"/>
    <s v="Female"/>
    <n v="1"/>
    <s v="Fiber Optic"/>
    <s v="34.150354, -118.518292"/>
    <n v="34.150354"/>
    <n v="-118.518292"/>
    <n v="1"/>
    <n v="96.55"/>
    <n v="0"/>
    <n v="0"/>
    <n v="0"/>
    <x v="4"/>
    <n v="1"/>
    <n v="1"/>
    <n v="1"/>
    <n v="1"/>
    <s v="Bank Withdrawal"/>
    <n v="1"/>
    <n v="27614"/>
    <n v="1"/>
    <s v="Q3"/>
    <n v="0"/>
    <n v="3"/>
    <n v="0"/>
    <s v="California"/>
    <n v="0"/>
    <n v="0"/>
    <n v="1"/>
    <n v="20"/>
    <n v="1901.65"/>
    <n v="0"/>
    <n v="571.4"/>
    <n v="0"/>
    <n v="2473.0500000000002"/>
    <n v="0"/>
    <n v="1"/>
    <n v="91316"/>
    <n v="0"/>
  </r>
  <r>
    <n v="57"/>
    <n v="13"/>
    <n v="29.55"/>
    <s v="Active User"/>
    <s v="Active User"/>
    <x v="44"/>
    <x v="157"/>
    <n v="2464"/>
    <x v="1"/>
    <s v="United States"/>
    <x v="1162"/>
    <s v="Stayed"/>
    <n v="0"/>
    <n v="0"/>
    <s v="Male"/>
    <n v="1"/>
    <s v="Fiber Optic"/>
    <s v="32.852947, -114.850784"/>
    <n v="32.852947"/>
    <n v="-114.850784"/>
    <n v="0"/>
    <n v="78.7"/>
    <n v="0"/>
    <n v="0"/>
    <n v="0"/>
    <x v="0"/>
    <n v="0"/>
    <n v="0"/>
    <n v="1"/>
    <n v="0"/>
    <s v="Bank Withdrawal"/>
    <n v="1"/>
    <n v="3663"/>
    <n v="0"/>
    <s v="Q3"/>
    <n v="0"/>
    <n v="3"/>
    <n v="0"/>
    <s v="California"/>
    <n v="0"/>
    <n v="0"/>
    <n v="1"/>
    <n v="19"/>
    <n v="1495.1"/>
    <n v="0"/>
    <n v="561.45000000000005"/>
    <n v="26.84"/>
    <n v="2029.71"/>
    <n v="0"/>
    <n v="1"/>
    <n v="92283"/>
    <n v="0"/>
  </r>
  <r>
    <n v="68"/>
    <n v="25"/>
    <n v="28.12"/>
    <s v="Price"/>
    <s v="Extra data charges"/>
    <x v="13"/>
    <x v="635"/>
    <n v="2373"/>
    <x v="1"/>
    <s v="United States"/>
    <x v="1163"/>
    <s v="Churned"/>
    <n v="0"/>
    <n v="0"/>
    <s v="Male"/>
    <n v="1"/>
    <s v="Fiber Optic"/>
    <s v="34.079449, -118.548306"/>
    <n v="34.079448999999997"/>
    <n v="-118.548306"/>
    <n v="0"/>
    <n v="90.6"/>
    <n v="1"/>
    <n v="0"/>
    <n v="0"/>
    <x v="4"/>
    <n v="0"/>
    <n v="1"/>
    <n v="1"/>
    <n v="0"/>
    <s v="Bank Withdrawal"/>
    <n v="1"/>
    <n v="22548"/>
    <n v="0"/>
    <s v="Q3"/>
    <n v="0"/>
    <n v="1"/>
    <n v="1"/>
    <s v="California"/>
    <n v="0"/>
    <n v="0"/>
    <n v="1"/>
    <n v="19"/>
    <n v="1660"/>
    <n v="0"/>
    <n v="534.28"/>
    <n v="0"/>
    <n v="2194.2800000000002"/>
    <n v="0"/>
    <n v="1"/>
    <n v="90272"/>
    <n v="1"/>
  </r>
  <r>
    <n v="42"/>
    <n v="24"/>
    <n v="36.96"/>
    <s v="Active User"/>
    <s v="Active User"/>
    <x v="66"/>
    <x v="28"/>
    <n v="5968"/>
    <x v="1"/>
    <s v="United States"/>
    <x v="1164"/>
    <s v="Joined"/>
    <n v="0"/>
    <n v="0"/>
    <s v="Female"/>
    <n v="1"/>
    <s v="DSL"/>
    <s v="34.406256, -119.726936"/>
    <n v="34.406255999999999"/>
    <n v="-119.72693599999999"/>
    <n v="0"/>
    <n v="50.95"/>
    <n v="0"/>
    <n v="0"/>
    <n v="0"/>
    <x v="2"/>
    <n v="0"/>
    <n v="1"/>
    <n v="0"/>
    <n v="0"/>
    <s v="Credit Card"/>
    <n v="1"/>
    <n v="10986"/>
    <n v="0"/>
    <s v="Q3"/>
    <n v="0"/>
    <n v="3"/>
    <n v="0"/>
    <s v="California"/>
    <n v="0"/>
    <n v="0"/>
    <n v="0"/>
    <n v="2"/>
    <n v="123.05"/>
    <n v="0"/>
    <n v="73.92"/>
    <n v="0"/>
    <n v="196.97"/>
    <n v="0"/>
    <n v="1"/>
    <n v="93109"/>
    <n v="0"/>
  </r>
  <r>
    <n v="69"/>
    <n v="18"/>
    <n v="46.67"/>
    <s v="Active User"/>
    <s v="Active User"/>
    <x v="21"/>
    <x v="78"/>
    <n v="5679"/>
    <x v="0"/>
    <s v="United States"/>
    <x v="1165"/>
    <s v="Stayed"/>
    <n v="0"/>
    <n v="0"/>
    <s v="Female"/>
    <n v="1"/>
    <s v="Fiber Optic"/>
    <s v="38.688764, -121.457596"/>
    <n v="38.688763999999999"/>
    <n v="-121.457596"/>
    <n v="0"/>
    <n v="96.85"/>
    <n v="1"/>
    <n v="0"/>
    <n v="0"/>
    <x v="0"/>
    <n v="1"/>
    <n v="1"/>
    <n v="1"/>
    <n v="0"/>
    <s v="Bank Withdrawal"/>
    <n v="1"/>
    <n v="14010"/>
    <n v="0"/>
    <s v="Q3"/>
    <n v="0"/>
    <n v="3"/>
    <n v="1"/>
    <s v="California"/>
    <n v="1"/>
    <n v="1"/>
    <n v="0"/>
    <n v="56"/>
    <n v="5219.6499999999996"/>
    <n v="0"/>
    <n v="2613.52"/>
    <n v="0"/>
    <n v="7833.17"/>
    <n v="0"/>
    <n v="1"/>
    <n v="95673"/>
    <n v="0"/>
  </r>
  <r>
    <n v="26"/>
    <n v="0"/>
    <n v="32.32"/>
    <s v="Active User"/>
    <s v="Active User"/>
    <x v="1"/>
    <x v="636"/>
    <n v="4177"/>
    <x v="1"/>
    <s v="United States"/>
    <x v="1166"/>
    <s v="Stayed"/>
    <n v="0"/>
    <n v="0"/>
    <s v="Female"/>
    <n v="0"/>
    <s v="No Internet Service"/>
    <s v="37.555631, -120.911653"/>
    <n v="37.555630999999998"/>
    <n v="-120.911653"/>
    <n v="0"/>
    <n v="20.3"/>
    <n v="0"/>
    <n v="0"/>
    <n v="0"/>
    <x v="0"/>
    <n v="0"/>
    <n v="0"/>
    <n v="0"/>
    <n v="0"/>
    <s v="Mailed Check"/>
    <n v="1"/>
    <n v="2130"/>
    <n v="0"/>
    <s v="Q3"/>
    <n v="0"/>
    <n v="3"/>
    <n v="0"/>
    <s v="California"/>
    <n v="0"/>
    <n v="0"/>
    <n v="0"/>
    <n v="12"/>
    <n v="246.7"/>
    <n v="0"/>
    <n v="387.84"/>
    <n v="0"/>
    <n v="634.54"/>
    <n v="1"/>
    <n v="0"/>
    <n v="95328"/>
    <n v="0"/>
  </r>
  <r>
    <n v="36"/>
    <n v="20"/>
    <n v="10.97"/>
    <s v="Active User"/>
    <s v="Active User"/>
    <x v="66"/>
    <x v="605"/>
    <n v="6045"/>
    <x v="0"/>
    <s v="United States"/>
    <x v="1167"/>
    <s v="Stayed"/>
    <n v="0"/>
    <n v="1"/>
    <s v="Male"/>
    <n v="1"/>
    <s v="DSL"/>
    <s v="37.83726, -122.287648"/>
    <n v="37.837260000000001"/>
    <n v="-122.287648"/>
    <n v="1"/>
    <n v="80.099999999999994"/>
    <n v="1"/>
    <n v="0"/>
    <n v="5"/>
    <x v="3"/>
    <n v="1"/>
    <n v="1"/>
    <n v="1"/>
    <n v="1"/>
    <s v="Credit Card"/>
    <n v="1"/>
    <n v="24589"/>
    <n v="1"/>
    <s v="Q3"/>
    <n v="1"/>
    <n v="3"/>
    <n v="0"/>
    <s v="California"/>
    <n v="1"/>
    <n v="1"/>
    <n v="0"/>
    <n v="71"/>
    <n v="5585.4"/>
    <n v="0"/>
    <n v="778.87"/>
    <n v="0"/>
    <n v="6364.27"/>
    <n v="0"/>
    <n v="1"/>
    <n v="94608"/>
    <n v="0"/>
  </r>
  <r>
    <n v="57"/>
    <n v="53"/>
    <n v="30.41"/>
    <s v="Active User"/>
    <s v="Active User"/>
    <x v="7"/>
    <x v="4"/>
    <n v="4275"/>
    <x v="1"/>
    <s v="United States"/>
    <x v="1168"/>
    <s v="Stayed"/>
    <n v="1"/>
    <n v="0"/>
    <s v="Female"/>
    <n v="1"/>
    <s v="Fiber Optic"/>
    <s v="37.304681, -121.809955"/>
    <n v="37.304681000000002"/>
    <n v="-121.809955"/>
    <n v="1"/>
    <n v="105.25"/>
    <n v="1"/>
    <n v="3"/>
    <n v="1"/>
    <x v="1"/>
    <n v="1"/>
    <n v="1"/>
    <n v="1"/>
    <n v="1"/>
    <s v="Credit Card"/>
    <n v="1"/>
    <n v="37127"/>
    <n v="0"/>
    <s v="Q3"/>
    <n v="1"/>
    <n v="3"/>
    <n v="0"/>
    <s v="California"/>
    <n v="1"/>
    <n v="1"/>
    <n v="1"/>
    <n v="48"/>
    <n v="4997.5"/>
    <n v="0"/>
    <n v="1459.68"/>
    <n v="1.66"/>
    <n v="6455.52"/>
    <n v="0"/>
    <n v="1"/>
    <n v="95121"/>
    <n v="0"/>
  </r>
  <r>
    <n v="78"/>
    <n v="25"/>
    <n v="43.66"/>
    <s v="Attitude"/>
    <s v="Attitude of support person"/>
    <x v="69"/>
    <x v="637"/>
    <n v="5655"/>
    <x v="1"/>
    <s v="United States"/>
    <x v="1169"/>
    <s v="Churned"/>
    <n v="0"/>
    <n v="0"/>
    <s v="Male"/>
    <n v="1"/>
    <s v="DSL"/>
    <s v="37.980269, -122.342635"/>
    <n v="37.980269"/>
    <n v="-122.342635"/>
    <n v="0"/>
    <n v="44.15"/>
    <n v="0"/>
    <n v="0"/>
    <n v="0"/>
    <x v="0"/>
    <n v="0"/>
    <n v="0"/>
    <n v="1"/>
    <n v="0"/>
    <s v="Bank Withdrawal"/>
    <n v="1"/>
    <n v="55720"/>
    <n v="0"/>
    <s v="Q3"/>
    <n v="0"/>
    <n v="2"/>
    <n v="1"/>
    <s v="California"/>
    <n v="0"/>
    <n v="0"/>
    <n v="0"/>
    <n v="2"/>
    <n v="92.65"/>
    <n v="0"/>
    <n v="87.32"/>
    <n v="0"/>
    <n v="179.97"/>
    <n v="0"/>
    <n v="1"/>
    <n v="94806"/>
    <n v="1"/>
  </r>
  <r>
    <n v="51"/>
    <n v="56"/>
    <n v="39.549999999999997"/>
    <s v="Active User"/>
    <s v="Active User"/>
    <x v="30"/>
    <x v="638"/>
    <n v="5613"/>
    <x v="1"/>
    <s v="United States"/>
    <x v="1170"/>
    <s v="Joined"/>
    <n v="1"/>
    <n v="0"/>
    <s v="Female"/>
    <n v="1"/>
    <s v="DSL"/>
    <s v="33.917145, -118.401554"/>
    <n v="33.917144999999998"/>
    <n v="-118.401554"/>
    <n v="0"/>
    <n v="64.5"/>
    <n v="0"/>
    <n v="3"/>
    <n v="0"/>
    <x v="2"/>
    <n v="0"/>
    <n v="1"/>
    <n v="1"/>
    <n v="0"/>
    <s v="Bank Withdrawal"/>
    <n v="1"/>
    <n v="16041"/>
    <n v="1"/>
    <s v="Q3"/>
    <n v="0"/>
    <n v="3"/>
    <n v="0"/>
    <s v="California"/>
    <n v="1"/>
    <n v="1"/>
    <n v="0"/>
    <n v="3"/>
    <n v="177.4"/>
    <n v="60"/>
    <n v="118.65"/>
    <n v="0"/>
    <n v="356.05"/>
    <n v="0"/>
    <n v="0"/>
    <n v="90245"/>
    <n v="0"/>
  </r>
  <r>
    <n v="22"/>
    <n v="82"/>
    <n v="25.33"/>
    <s v="Active User"/>
    <s v="Active User"/>
    <x v="27"/>
    <x v="639"/>
    <n v="5531"/>
    <x v="2"/>
    <s v="United States"/>
    <x v="1171"/>
    <s v="Stayed"/>
    <n v="0"/>
    <n v="0"/>
    <s v="Female"/>
    <n v="1"/>
    <s v="DSL"/>
    <s v="37.873916, -122.20522"/>
    <n v="37.873916000000001"/>
    <n v="-122.20522"/>
    <n v="0"/>
    <n v="47.85"/>
    <n v="0"/>
    <n v="0"/>
    <n v="0"/>
    <x v="0"/>
    <n v="0"/>
    <n v="1"/>
    <n v="1"/>
    <n v="0"/>
    <s v="Bank Withdrawal"/>
    <n v="1"/>
    <n v="17964"/>
    <n v="0"/>
    <s v="Q3"/>
    <n v="0"/>
    <n v="3"/>
    <n v="0"/>
    <s v="California"/>
    <n v="0"/>
    <n v="0"/>
    <n v="0"/>
    <n v="39"/>
    <n v="1886.4"/>
    <n v="70"/>
    <n v="987.87"/>
    <n v="0"/>
    <n v="2944.27"/>
    <n v="1"/>
    <n v="0"/>
    <n v="94563"/>
    <n v="0"/>
  </r>
  <r>
    <n v="53"/>
    <n v="20"/>
    <n v="31.49"/>
    <s v="Price"/>
    <s v="Long distance charges"/>
    <x v="24"/>
    <x v="640"/>
    <n v="2206"/>
    <x v="1"/>
    <s v="United States"/>
    <x v="1172"/>
    <s v="Churned"/>
    <n v="0"/>
    <n v="0"/>
    <s v="Male"/>
    <n v="1"/>
    <s v="Fiber Optic"/>
    <s v="33.840524, -118.148403"/>
    <n v="33.840524000000002"/>
    <n v="-118.148403"/>
    <n v="1"/>
    <n v="94.7"/>
    <n v="1"/>
    <n v="0"/>
    <n v="1"/>
    <x v="4"/>
    <n v="0"/>
    <n v="0"/>
    <n v="1"/>
    <n v="1"/>
    <s v="Bank Withdrawal"/>
    <n v="1"/>
    <n v="30173"/>
    <n v="0"/>
    <s v="Q3"/>
    <n v="1"/>
    <n v="1"/>
    <n v="0"/>
    <s v="California"/>
    <n v="1"/>
    <n v="1"/>
    <n v="1"/>
    <n v="18"/>
    <n v="1687.95"/>
    <n v="0"/>
    <n v="566.82000000000005"/>
    <n v="0"/>
    <n v="2254.77"/>
    <n v="0"/>
    <n v="1"/>
    <n v="90712"/>
    <n v="1"/>
  </r>
  <r>
    <n v="23"/>
    <n v="27"/>
    <n v="0"/>
    <s v="Active User"/>
    <s v="Active User"/>
    <x v="31"/>
    <x v="330"/>
    <n v="6404"/>
    <x v="0"/>
    <s v="United States"/>
    <x v="1173"/>
    <s v="Stayed"/>
    <n v="1"/>
    <n v="0"/>
    <s v="Female"/>
    <n v="1"/>
    <s v="Cable"/>
    <s v="33.748635, -117.906125"/>
    <n v="33.748635"/>
    <n v="-117.906125"/>
    <n v="1"/>
    <n v="34.200000000000003"/>
    <n v="0"/>
    <n v="2"/>
    <n v="7"/>
    <x v="1"/>
    <n v="0"/>
    <n v="1"/>
    <n v="0"/>
    <n v="1"/>
    <s v="Bank Withdrawal"/>
    <n v="0"/>
    <n v="70011"/>
    <n v="1"/>
    <s v="Q3"/>
    <n v="1"/>
    <n v="4"/>
    <n v="0"/>
    <s v="California"/>
    <n v="0"/>
    <n v="1"/>
    <n v="0"/>
    <n v="51"/>
    <n v="1782"/>
    <n v="0"/>
    <n v="0"/>
    <n v="9.39"/>
    <n v="1772.61"/>
    <n v="1"/>
    <n v="1"/>
    <n v="92703"/>
    <n v="0"/>
  </r>
  <r>
    <n v="63"/>
    <n v="17"/>
    <n v="23.15"/>
    <s v="Active User"/>
    <s v="Active User"/>
    <x v="19"/>
    <x v="388"/>
    <n v="4240"/>
    <x v="0"/>
    <s v="United States"/>
    <x v="1174"/>
    <s v="Stayed"/>
    <n v="0"/>
    <n v="1"/>
    <s v="Female"/>
    <n v="1"/>
    <s v="Fiber Optic"/>
    <s v="34.224377, -118.632656"/>
    <n v="34.224376999999997"/>
    <n v="-118.632656"/>
    <n v="0"/>
    <n v="111.15"/>
    <n v="1"/>
    <n v="0"/>
    <n v="0"/>
    <x v="0"/>
    <n v="1"/>
    <n v="1"/>
    <n v="1"/>
    <n v="0"/>
    <s v="Credit Card"/>
    <n v="1"/>
    <n v="49242"/>
    <n v="0"/>
    <s v="Q3"/>
    <n v="0"/>
    <n v="4"/>
    <n v="0"/>
    <s v="California"/>
    <n v="1"/>
    <n v="1"/>
    <n v="1"/>
    <n v="70"/>
    <n v="7737.55"/>
    <n v="0"/>
    <n v="1620.5"/>
    <n v="46.26"/>
    <n v="9311.7900000000009"/>
    <n v="0"/>
    <n v="1"/>
    <n v="91304"/>
    <n v="0"/>
  </r>
  <r>
    <n v="34"/>
    <n v="22"/>
    <n v="0"/>
    <s v="Active User"/>
    <s v="Active User"/>
    <x v="70"/>
    <x v="153"/>
    <n v="4699"/>
    <x v="1"/>
    <s v="United States"/>
    <x v="1175"/>
    <s v="Joined"/>
    <n v="0"/>
    <n v="0"/>
    <s v="Female"/>
    <n v="1"/>
    <s v="DSL"/>
    <s v="34.129058, -118.759788"/>
    <n v="34.129058000000001"/>
    <n v="-118.759788"/>
    <n v="0"/>
    <n v="29.2"/>
    <n v="0"/>
    <n v="0"/>
    <n v="0"/>
    <x v="0"/>
    <n v="1"/>
    <n v="0"/>
    <n v="0"/>
    <n v="0"/>
    <s v="Credit Card"/>
    <n v="0"/>
    <n v="25303"/>
    <n v="0"/>
    <s v="Q3"/>
    <n v="0"/>
    <n v="4"/>
    <n v="0"/>
    <s v="California"/>
    <n v="0"/>
    <n v="0"/>
    <n v="0"/>
    <n v="3"/>
    <n v="98.5"/>
    <n v="0"/>
    <n v="0"/>
    <n v="0"/>
    <n v="98.5"/>
    <n v="0"/>
    <n v="1"/>
    <n v="91301"/>
    <n v="0"/>
  </r>
  <r>
    <n v="44"/>
    <n v="16"/>
    <n v="12.17"/>
    <s v="Active User"/>
    <s v="Active User"/>
    <x v="27"/>
    <x v="4"/>
    <n v="4126"/>
    <x v="2"/>
    <s v="United States"/>
    <x v="1176"/>
    <s v="Stayed"/>
    <n v="0"/>
    <n v="0"/>
    <s v="Male"/>
    <n v="1"/>
    <s v="Fiber Optic"/>
    <s v="37.304681, -121.809955"/>
    <n v="37.304681000000002"/>
    <n v="-121.809955"/>
    <n v="0"/>
    <n v="97"/>
    <n v="0"/>
    <n v="0"/>
    <n v="0"/>
    <x v="0"/>
    <n v="1"/>
    <n v="0"/>
    <n v="1"/>
    <n v="0"/>
    <s v="Bank Withdrawal"/>
    <n v="1"/>
    <n v="37127"/>
    <n v="0"/>
    <s v="Q3"/>
    <n v="0"/>
    <n v="5"/>
    <n v="0"/>
    <s v="California"/>
    <n v="1"/>
    <n v="1"/>
    <n v="1"/>
    <n v="30"/>
    <n v="3021.3"/>
    <n v="0"/>
    <n v="365.1"/>
    <n v="0"/>
    <n v="3386.4"/>
    <n v="0"/>
    <n v="1"/>
    <n v="95121"/>
    <n v="0"/>
  </r>
  <r>
    <n v="48"/>
    <n v="15"/>
    <n v="9.76"/>
    <s v="Active User"/>
    <s v="Active User"/>
    <x v="53"/>
    <x v="413"/>
    <n v="4480"/>
    <x v="2"/>
    <s v="United States"/>
    <x v="1177"/>
    <s v="Stayed"/>
    <n v="0"/>
    <n v="1"/>
    <s v="Female"/>
    <n v="1"/>
    <s v="Fiber Optic"/>
    <s v="33.309852, -116.823091"/>
    <n v="33.309851999999999"/>
    <n v="-116.82309100000001"/>
    <n v="1"/>
    <n v="86.45"/>
    <n v="1"/>
    <n v="0"/>
    <n v="5"/>
    <x v="3"/>
    <n v="1"/>
    <n v="0"/>
    <n v="0"/>
    <n v="1"/>
    <s v="Credit Card"/>
    <n v="1"/>
    <n v="234"/>
    <n v="0"/>
    <s v="Q3"/>
    <n v="1"/>
    <n v="5"/>
    <n v="0"/>
    <s v="California"/>
    <n v="0"/>
    <n v="0"/>
    <n v="0"/>
    <n v="68"/>
    <n v="5762.95"/>
    <n v="150"/>
    <n v="663.68"/>
    <n v="0"/>
    <n v="6576.63"/>
    <n v="0"/>
    <n v="0"/>
    <n v="92060"/>
    <n v="0"/>
  </r>
  <r>
    <n v="70"/>
    <n v="22"/>
    <n v="0"/>
    <s v="Active User"/>
    <s v="Active User"/>
    <x v="47"/>
    <x v="281"/>
    <n v="4277"/>
    <x v="0"/>
    <s v="United States"/>
    <x v="1178"/>
    <s v="Stayed"/>
    <n v="0"/>
    <n v="0"/>
    <s v="Female"/>
    <n v="1"/>
    <s v="DSL"/>
    <s v="37.255637, -120.493537"/>
    <n v="37.255637"/>
    <n v="-120.493537"/>
    <n v="1"/>
    <n v="49.45"/>
    <n v="0"/>
    <n v="0"/>
    <n v="3"/>
    <x v="0"/>
    <n v="1"/>
    <n v="0"/>
    <n v="1"/>
    <n v="1"/>
    <s v="Credit Card"/>
    <n v="0"/>
    <n v="59289"/>
    <n v="0"/>
    <s v="Q3"/>
    <n v="1"/>
    <n v="3"/>
    <n v="1"/>
    <s v="California"/>
    <n v="1"/>
    <n v="0"/>
    <n v="1"/>
    <n v="60"/>
    <n v="2907.55"/>
    <n v="40"/>
    <n v="0"/>
    <n v="0"/>
    <n v="2947.55"/>
    <n v="0"/>
    <n v="0"/>
    <n v="95340"/>
    <n v="0"/>
  </r>
  <r>
    <n v="47"/>
    <n v="4"/>
    <n v="0"/>
    <s v="Active User"/>
    <s v="Active User"/>
    <x v="56"/>
    <x v="537"/>
    <n v="5268"/>
    <x v="2"/>
    <s v="United States"/>
    <x v="1179"/>
    <s v="Stayed"/>
    <n v="0"/>
    <n v="1"/>
    <s v="Male"/>
    <n v="1"/>
    <s v="Cable"/>
    <s v="33.744119, -118.31448"/>
    <n v="33.744118999999998"/>
    <n v="-118.31448"/>
    <n v="0"/>
    <n v="35.200000000000003"/>
    <n v="0"/>
    <n v="0"/>
    <n v="0"/>
    <x v="0"/>
    <n v="0"/>
    <n v="1"/>
    <n v="1"/>
    <n v="0"/>
    <s v="Credit Card"/>
    <n v="0"/>
    <n v="21279"/>
    <n v="0"/>
    <s v="Q3"/>
    <n v="0"/>
    <n v="3"/>
    <n v="0"/>
    <s v="California"/>
    <n v="0"/>
    <n v="0"/>
    <n v="0"/>
    <n v="43"/>
    <n v="1463.7"/>
    <n v="0"/>
    <n v="0"/>
    <n v="0"/>
    <n v="1463.7"/>
    <n v="0"/>
    <n v="1"/>
    <n v="90732"/>
    <n v="0"/>
  </r>
  <r>
    <n v="72"/>
    <n v="30"/>
    <n v="14.65"/>
    <s v="Active User"/>
    <s v="Active User"/>
    <x v="35"/>
    <x v="110"/>
    <n v="2925"/>
    <x v="0"/>
    <s v="United States"/>
    <x v="1180"/>
    <s v="Stayed"/>
    <n v="0"/>
    <n v="1"/>
    <s v="Male"/>
    <n v="1"/>
    <s v="Fiber Optic"/>
    <s v="38.392821, -121.799917"/>
    <n v="38.392820999999998"/>
    <n v="-121.79991699999999"/>
    <n v="1"/>
    <n v="89.2"/>
    <n v="1"/>
    <n v="0"/>
    <n v="6"/>
    <x v="1"/>
    <n v="0"/>
    <n v="0"/>
    <n v="1"/>
    <n v="1"/>
    <s v="Bank Withdrawal"/>
    <n v="1"/>
    <n v="18529"/>
    <n v="0"/>
    <s v="Q3"/>
    <n v="1"/>
    <n v="4"/>
    <n v="1"/>
    <s v="California"/>
    <n v="0"/>
    <n v="0"/>
    <n v="1"/>
    <n v="44"/>
    <n v="4040.2"/>
    <n v="0"/>
    <n v="644.6"/>
    <n v="0"/>
    <n v="4684.8"/>
    <n v="0"/>
    <n v="1"/>
    <n v="95620"/>
    <n v="0"/>
  </r>
  <r>
    <n v="67"/>
    <n v="12"/>
    <n v="41.88"/>
    <s v="Active User"/>
    <s v="Active User"/>
    <x v="71"/>
    <x v="641"/>
    <n v="4025"/>
    <x v="2"/>
    <s v="United States"/>
    <x v="1181"/>
    <s v="Stayed"/>
    <n v="0"/>
    <n v="0"/>
    <s v="Female"/>
    <n v="1"/>
    <s v="Fiber Optic"/>
    <s v="38.184914, -120.364085"/>
    <n v="38.184913999999999"/>
    <n v="-120.364085"/>
    <n v="1"/>
    <n v="95.1"/>
    <n v="0"/>
    <n v="0"/>
    <n v="1"/>
    <x v="0"/>
    <n v="0"/>
    <n v="1"/>
    <n v="1"/>
    <n v="1"/>
    <s v="Bank Withdrawal"/>
    <n v="1"/>
    <n v="335"/>
    <n v="0"/>
    <s v="Q3"/>
    <n v="1"/>
    <n v="3"/>
    <n v="1"/>
    <s v="California"/>
    <n v="1"/>
    <n v="1"/>
    <n v="1"/>
    <n v="23"/>
    <n v="2326.0500000000002"/>
    <n v="0"/>
    <n v="963.24"/>
    <n v="0"/>
    <n v="3289.29"/>
    <n v="0"/>
    <n v="1"/>
    <n v="95233"/>
    <n v="0"/>
  </r>
  <r>
    <n v="56"/>
    <n v="56"/>
    <n v="28.15"/>
    <s v="Active User"/>
    <s v="Active User"/>
    <x v="38"/>
    <x v="9"/>
    <n v="4749"/>
    <x v="1"/>
    <s v="United States"/>
    <x v="1182"/>
    <s v="Stayed"/>
    <n v="1"/>
    <n v="1"/>
    <s v="Male"/>
    <n v="1"/>
    <s v="Cable"/>
    <s v="32.697098, -117.116587"/>
    <n v="32.697097999999997"/>
    <n v="-117.116587"/>
    <n v="1"/>
    <n v="61.8"/>
    <n v="0"/>
    <n v="3"/>
    <n v="8"/>
    <x v="0"/>
    <n v="1"/>
    <n v="0"/>
    <n v="0"/>
    <n v="1"/>
    <s v="Bank Withdrawal"/>
    <n v="1"/>
    <n v="47431"/>
    <n v="1"/>
    <s v="Q3"/>
    <n v="1"/>
    <n v="3"/>
    <n v="0"/>
    <s v="California"/>
    <n v="0"/>
    <n v="0"/>
    <n v="0"/>
    <n v="13"/>
    <n v="750.1"/>
    <n v="0"/>
    <n v="365.95"/>
    <n v="0"/>
    <n v="1116.05"/>
    <n v="0"/>
    <n v="1"/>
    <n v="92113"/>
    <n v="0"/>
  </r>
  <r>
    <n v="53"/>
    <n v="0"/>
    <n v="14.86"/>
    <s v="Active User"/>
    <s v="Active User"/>
    <x v="15"/>
    <x v="32"/>
    <n v="4808"/>
    <x v="0"/>
    <s v="United States"/>
    <x v="1183"/>
    <s v="Stayed"/>
    <n v="1"/>
    <n v="0"/>
    <s v="Male"/>
    <n v="0"/>
    <s v="No Internet Service"/>
    <s v="34.027337, -118.28515"/>
    <n v="34.027337000000003"/>
    <n v="-118.28515"/>
    <n v="1"/>
    <n v="19.7"/>
    <n v="0"/>
    <n v="1"/>
    <n v="8"/>
    <x v="3"/>
    <n v="0"/>
    <n v="0"/>
    <n v="0"/>
    <n v="1"/>
    <s v="Credit Card"/>
    <n v="1"/>
    <n v="45025"/>
    <n v="0"/>
    <s v="Q3"/>
    <n v="1"/>
    <n v="5"/>
    <n v="0"/>
    <s v="California"/>
    <n v="0"/>
    <n v="0"/>
    <n v="0"/>
    <n v="71"/>
    <n v="1301.0999999999999"/>
    <n v="0"/>
    <n v="1055.06"/>
    <n v="0"/>
    <n v="2356.16"/>
    <n v="0"/>
    <n v="0"/>
    <n v="90007"/>
    <n v="0"/>
  </r>
  <r>
    <n v="33"/>
    <n v="0"/>
    <n v="43.37"/>
    <s v="Active User"/>
    <s v="Active User"/>
    <x v="43"/>
    <x v="642"/>
    <n v="4015"/>
    <x v="0"/>
    <s v="United States"/>
    <x v="1184"/>
    <s v="Stayed"/>
    <n v="0"/>
    <n v="0"/>
    <s v="Female"/>
    <n v="0"/>
    <s v="No Internet Service"/>
    <s v="40.664483, -123.865325"/>
    <n v="40.664482999999997"/>
    <n v="-123.865325"/>
    <n v="1"/>
    <n v="24.65"/>
    <n v="1"/>
    <n v="0"/>
    <n v="5"/>
    <x v="0"/>
    <n v="0"/>
    <n v="0"/>
    <n v="1"/>
    <n v="1"/>
    <s v="Bank Withdrawal"/>
    <n v="1"/>
    <n v="264"/>
    <n v="0"/>
    <s v="Q3"/>
    <n v="1"/>
    <n v="4"/>
    <n v="0"/>
    <s v="California"/>
    <n v="0"/>
    <n v="0"/>
    <n v="0"/>
    <n v="71"/>
    <n v="1710.15"/>
    <n v="0"/>
    <n v="3079.27"/>
    <n v="0"/>
    <n v="4789.42"/>
    <n v="0"/>
    <n v="0"/>
    <n v="95549"/>
    <n v="0"/>
  </r>
  <r>
    <n v="31"/>
    <n v="19"/>
    <n v="2.11"/>
    <s v="Active User"/>
    <s v="Active User"/>
    <x v="15"/>
    <x v="191"/>
    <n v="5534"/>
    <x v="1"/>
    <s v="United States"/>
    <x v="1185"/>
    <s v="Stayed"/>
    <n v="1"/>
    <n v="0"/>
    <s v="Male"/>
    <n v="1"/>
    <s v="DSL"/>
    <s v="33.571259, -117.731917"/>
    <n v="33.571258999999998"/>
    <n v="-117.731917"/>
    <n v="1"/>
    <n v="65"/>
    <n v="0"/>
    <n v="1"/>
    <n v="9"/>
    <x v="1"/>
    <n v="1"/>
    <n v="0"/>
    <n v="0"/>
    <n v="1"/>
    <s v="Credit Card"/>
    <n v="1"/>
    <n v="41237"/>
    <n v="1"/>
    <s v="Q3"/>
    <n v="1"/>
    <n v="3"/>
    <n v="0"/>
    <s v="California"/>
    <n v="0"/>
    <n v="0"/>
    <n v="1"/>
    <n v="53"/>
    <n v="3363.8"/>
    <n v="0"/>
    <n v="111.83"/>
    <n v="0"/>
    <n v="3475.63"/>
    <n v="0"/>
    <n v="1"/>
    <n v="92656"/>
    <n v="0"/>
  </r>
  <r>
    <n v="43"/>
    <n v="16"/>
    <n v="6.7"/>
    <s v="Other"/>
    <s v="Don't know"/>
    <x v="37"/>
    <x v="522"/>
    <n v="5282"/>
    <x v="1"/>
    <s v="United States"/>
    <x v="1186"/>
    <s v="Churned"/>
    <n v="1"/>
    <n v="0"/>
    <s v="Male"/>
    <n v="1"/>
    <s v="Cable"/>
    <s v="33.806708, -117.02007"/>
    <n v="33.806708"/>
    <n v="-117.02007"/>
    <n v="0"/>
    <n v="55"/>
    <n v="1"/>
    <n v="2"/>
    <n v="0"/>
    <x v="0"/>
    <n v="1"/>
    <n v="0"/>
    <n v="1"/>
    <n v="0"/>
    <s v="Credit Card"/>
    <n v="1"/>
    <n v="4456"/>
    <n v="0"/>
    <s v="Q3"/>
    <n v="0"/>
    <n v="1"/>
    <n v="0"/>
    <s v="California"/>
    <n v="0"/>
    <n v="0"/>
    <n v="0"/>
    <n v="54"/>
    <n v="3092.65"/>
    <n v="0"/>
    <n v="361.8"/>
    <n v="0"/>
    <n v="3454.45"/>
    <n v="0"/>
    <n v="1"/>
    <n v="92582"/>
    <n v="1"/>
  </r>
  <r>
    <n v="66"/>
    <n v="20"/>
    <n v="44.9"/>
    <s v="Active User"/>
    <s v="Active User"/>
    <x v="3"/>
    <x v="643"/>
    <n v="5261"/>
    <x v="1"/>
    <s v="United States"/>
    <x v="1187"/>
    <s v="Stayed"/>
    <n v="0"/>
    <n v="0"/>
    <s v="Male"/>
    <n v="1"/>
    <s v="Fiber Optic"/>
    <s v="37.722127, -120.110174"/>
    <n v="37.722127"/>
    <n v="-120.110174"/>
    <n v="1"/>
    <n v="83.85"/>
    <n v="1"/>
    <n v="0"/>
    <n v="10"/>
    <x v="0"/>
    <n v="1"/>
    <n v="1"/>
    <n v="0"/>
    <n v="1"/>
    <s v="Bank Withdrawal"/>
    <n v="1"/>
    <n v="2271"/>
    <n v="0"/>
    <s v="Q3"/>
    <n v="1"/>
    <n v="3"/>
    <n v="1"/>
    <s v="California"/>
    <n v="0"/>
    <n v="0"/>
    <n v="0"/>
    <n v="67"/>
    <n v="5588.8"/>
    <n v="0"/>
    <n v="3008.3"/>
    <n v="0"/>
    <n v="8597.1"/>
    <n v="0"/>
    <n v="1"/>
    <n v="95311"/>
    <n v="0"/>
  </r>
  <r>
    <n v="62"/>
    <n v="0"/>
    <n v="17.61"/>
    <s v="Attitude"/>
    <s v="Attitude of support person"/>
    <x v="72"/>
    <x v="213"/>
    <n v="2051"/>
    <x v="1"/>
    <s v="United States"/>
    <x v="1188"/>
    <s v="Churned"/>
    <n v="0"/>
    <n v="0"/>
    <s v="Male"/>
    <n v="0"/>
    <s v="No Internet Service"/>
    <s v="36.175255, -119.813805"/>
    <n v="36.175255"/>
    <n v="-119.813805"/>
    <n v="0"/>
    <n v="19.95"/>
    <n v="0"/>
    <n v="0"/>
    <n v="0"/>
    <x v="0"/>
    <n v="0"/>
    <n v="0"/>
    <n v="0"/>
    <n v="0"/>
    <s v="Bank Withdrawal"/>
    <n v="1"/>
    <n v="1729"/>
    <n v="0"/>
    <s v="Q3"/>
    <n v="0"/>
    <n v="2"/>
    <n v="0"/>
    <s v="California"/>
    <n v="0"/>
    <n v="0"/>
    <n v="0"/>
    <n v="1"/>
    <n v="19.95"/>
    <n v="0"/>
    <n v="17.61"/>
    <n v="0"/>
    <n v="37.56"/>
    <n v="0"/>
    <n v="0"/>
    <n v="93266"/>
    <n v="1"/>
  </r>
  <r>
    <n v="45"/>
    <n v="19"/>
    <n v="20.53"/>
    <s v="Active User"/>
    <s v="Active User"/>
    <x v="36"/>
    <x v="9"/>
    <n v="5926"/>
    <x v="2"/>
    <s v="United States"/>
    <x v="1189"/>
    <s v="Stayed"/>
    <n v="0"/>
    <n v="1"/>
    <s v="Female"/>
    <n v="1"/>
    <s v="Fiber Optic"/>
    <s v="32.827238, -117.089287"/>
    <n v="32.827238000000001"/>
    <n v="-117.089287"/>
    <n v="1"/>
    <n v="99.75"/>
    <n v="1"/>
    <n v="0"/>
    <n v="9"/>
    <x v="0"/>
    <n v="1"/>
    <n v="0"/>
    <n v="1"/>
    <n v="1"/>
    <s v="Credit Card"/>
    <n v="1"/>
    <n v="30206"/>
    <n v="1"/>
    <s v="Q3"/>
    <n v="1"/>
    <n v="4"/>
    <n v="0"/>
    <s v="California"/>
    <n v="1"/>
    <n v="1"/>
    <n v="0"/>
    <n v="56"/>
    <n v="5608.4"/>
    <n v="0"/>
    <n v="1149.68"/>
    <n v="0"/>
    <n v="6758.08"/>
    <n v="0"/>
    <n v="1"/>
    <n v="92124"/>
    <n v="0"/>
  </r>
  <r>
    <n v="60"/>
    <n v="24"/>
    <n v="9.5299999999999994"/>
    <s v="Active User"/>
    <s v="Active User"/>
    <x v="28"/>
    <x v="644"/>
    <n v="5421"/>
    <x v="1"/>
    <s v="United States"/>
    <x v="1190"/>
    <s v="Stayed"/>
    <n v="0"/>
    <n v="1"/>
    <s v="Male"/>
    <n v="1"/>
    <s v="Fiber Optic"/>
    <s v="40.390301, -123.412327"/>
    <n v="40.390301000000001"/>
    <n v="-123.412327"/>
    <n v="0"/>
    <n v="85.95"/>
    <n v="0"/>
    <n v="0"/>
    <n v="0"/>
    <x v="0"/>
    <n v="1"/>
    <n v="0"/>
    <n v="1"/>
    <n v="0"/>
    <s v="Bank Withdrawal"/>
    <n v="1"/>
    <n v="265"/>
    <n v="1"/>
    <s v="Q3"/>
    <n v="0"/>
    <n v="3"/>
    <n v="0"/>
    <s v="California"/>
    <n v="0"/>
    <n v="0"/>
    <n v="0"/>
    <n v="24"/>
    <n v="2107.15"/>
    <n v="0"/>
    <n v="228.72"/>
    <n v="0"/>
    <n v="2335.87"/>
    <n v="0"/>
    <n v="1"/>
    <n v="95552"/>
    <n v="0"/>
  </r>
  <r>
    <n v="19"/>
    <n v="82"/>
    <n v="27.24"/>
    <s v="Active User"/>
    <s v="Active User"/>
    <x v="30"/>
    <x v="645"/>
    <n v="2177"/>
    <x v="1"/>
    <s v="United States"/>
    <x v="1191"/>
    <s v="Stayed"/>
    <n v="1"/>
    <n v="0"/>
    <s v="Female"/>
    <n v="1"/>
    <s v="Fiber Optic"/>
    <s v="37.654551, -119.822984"/>
    <n v="37.654550999999998"/>
    <n v="-119.82298400000001"/>
    <n v="1"/>
    <n v="84.4"/>
    <n v="0"/>
    <n v="2"/>
    <n v="5"/>
    <x v="0"/>
    <n v="1"/>
    <n v="1"/>
    <n v="0"/>
    <n v="1"/>
    <s v="Mailed Check"/>
    <n v="1"/>
    <n v="579"/>
    <n v="1"/>
    <s v="Q3"/>
    <n v="1"/>
    <n v="3"/>
    <n v="0"/>
    <s v="California"/>
    <n v="0"/>
    <n v="0"/>
    <n v="0"/>
    <n v="23"/>
    <n v="1936.85"/>
    <n v="0"/>
    <n v="626.52"/>
    <n v="0"/>
    <n v="2563.37"/>
    <n v="1"/>
    <n v="1"/>
    <n v="95318"/>
    <n v="0"/>
  </r>
  <r>
    <n v="58"/>
    <n v="11"/>
    <n v="20.93"/>
    <s v="Active User"/>
    <s v="Active User"/>
    <x v="40"/>
    <x v="646"/>
    <n v="5915"/>
    <x v="2"/>
    <s v="United States"/>
    <x v="1192"/>
    <s v="Stayed"/>
    <n v="1"/>
    <n v="0"/>
    <s v="Male"/>
    <n v="1"/>
    <s v="Fiber Optic"/>
    <s v="37.609095, -121.263381"/>
    <n v="37.609095000000003"/>
    <n v="-121.263381"/>
    <n v="0"/>
    <n v="105.85"/>
    <n v="0"/>
    <n v="1"/>
    <n v="0"/>
    <x v="0"/>
    <n v="1"/>
    <n v="1"/>
    <n v="1"/>
    <n v="0"/>
    <s v="Bank Withdrawal"/>
    <n v="1"/>
    <n v="274"/>
    <n v="1"/>
    <s v="Q3"/>
    <n v="0"/>
    <n v="4"/>
    <n v="0"/>
    <s v="California"/>
    <n v="1"/>
    <n v="1"/>
    <n v="1"/>
    <n v="54"/>
    <n v="5826.65"/>
    <n v="10"/>
    <n v="1130.22"/>
    <n v="0"/>
    <n v="6966.87"/>
    <n v="0"/>
    <n v="0"/>
    <n v="95385"/>
    <n v="0"/>
  </r>
  <r>
    <n v="44"/>
    <n v="19"/>
    <n v="40.15"/>
    <s v="Attitude"/>
    <s v="Attitude of service provider"/>
    <x v="17"/>
    <x v="647"/>
    <n v="5701"/>
    <x v="1"/>
    <s v="United States"/>
    <x v="1193"/>
    <s v="Churned"/>
    <n v="0"/>
    <n v="0"/>
    <s v="Male"/>
    <n v="1"/>
    <s v="Fiber Optic"/>
    <s v="36.878364, -121.629781"/>
    <n v="36.878363999999998"/>
    <n v="-121.62978099999999"/>
    <n v="0"/>
    <n v="94.85"/>
    <n v="1"/>
    <n v="0"/>
    <n v="0"/>
    <x v="2"/>
    <n v="0"/>
    <n v="0"/>
    <n v="1"/>
    <n v="0"/>
    <s v="Bank Withdrawal"/>
    <n v="1"/>
    <n v="3373"/>
    <n v="0"/>
    <s v="Q3"/>
    <n v="0"/>
    <n v="3"/>
    <n v="0"/>
    <s v="California"/>
    <n v="1"/>
    <n v="1"/>
    <n v="1"/>
    <n v="5"/>
    <n v="462.8"/>
    <n v="0"/>
    <n v="200.75"/>
    <n v="0"/>
    <n v="663.55"/>
    <n v="0"/>
    <n v="1"/>
    <n v="95004"/>
    <n v="1"/>
  </r>
  <r>
    <n v="51"/>
    <n v="17"/>
    <n v="7.66"/>
    <s v="Attitude"/>
    <s v="Attitude of support person"/>
    <x v="56"/>
    <x v="648"/>
    <n v="4390"/>
    <x v="1"/>
    <s v="United States"/>
    <x v="1194"/>
    <s v="Churned"/>
    <n v="0"/>
    <n v="0"/>
    <s v="Female"/>
    <n v="1"/>
    <s v="Fiber Optic"/>
    <s v="39.432127, -121.099287"/>
    <n v="39.432127000000001"/>
    <n v="-121.099287"/>
    <n v="0"/>
    <n v="70"/>
    <n v="0"/>
    <n v="0"/>
    <n v="0"/>
    <x v="0"/>
    <n v="0"/>
    <n v="0"/>
    <n v="1"/>
    <n v="0"/>
    <s v="Bank Withdrawal"/>
    <n v="1"/>
    <n v="632"/>
    <n v="0"/>
    <s v="Q3"/>
    <n v="0"/>
    <n v="1"/>
    <n v="0"/>
    <s v="California"/>
    <n v="0"/>
    <n v="0"/>
    <n v="0"/>
    <n v="17"/>
    <n v="1144.5"/>
    <n v="80"/>
    <n v="130.22"/>
    <n v="0"/>
    <n v="1354.72"/>
    <n v="0"/>
    <n v="0"/>
    <n v="95922"/>
    <n v="1"/>
  </r>
  <r>
    <n v="70"/>
    <n v="2"/>
    <n v="9.18"/>
    <s v="Active User"/>
    <s v="Active User"/>
    <x v="30"/>
    <x v="574"/>
    <n v="5211"/>
    <x v="1"/>
    <s v="United States"/>
    <x v="1195"/>
    <s v="Stayed"/>
    <n v="0"/>
    <n v="1"/>
    <s v="Female"/>
    <n v="1"/>
    <s v="Fiber Optic"/>
    <s v="33.215251, -116.53633"/>
    <n v="33.215251000000002"/>
    <n v="-116.53633000000001"/>
    <n v="1"/>
    <n v="108.75"/>
    <n v="1"/>
    <n v="0"/>
    <n v="1"/>
    <x v="1"/>
    <n v="1"/>
    <n v="1"/>
    <n v="0"/>
    <n v="1"/>
    <s v="Bank Withdrawal"/>
    <n v="1"/>
    <n v="339"/>
    <n v="0"/>
    <s v="Q3"/>
    <n v="1"/>
    <n v="3"/>
    <n v="1"/>
    <s v="California"/>
    <n v="1"/>
    <n v="1"/>
    <n v="1"/>
    <n v="50"/>
    <n v="5431.9"/>
    <n v="0"/>
    <n v="459"/>
    <n v="0"/>
    <n v="5890.9"/>
    <n v="0"/>
    <n v="1"/>
    <n v="92066"/>
    <n v="0"/>
  </r>
  <r>
    <n v="24"/>
    <n v="69"/>
    <n v="36.17"/>
    <s v="Active User"/>
    <s v="Active User"/>
    <x v="6"/>
    <x v="649"/>
    <n v="5712"/>
    <x v="2"/>
    <s v="United States"/>
    <x v="1196"/>
    <s v="Stayed"/>
    <n v="0"/>
    <n v="0"/>
    <s v="Male"/>
    <n v="1"/>
    <s v="DSL"/>
    <s v="34.067699, -116.903891"/>
    <n v="34.067698999999998"/>
    <n v="-116.903891"/>
    <n v="1"/>
    <n v="59.45"/>
    <n v="0"/>
    <n v="0"/>
    <n v="5"/>
    <x v="0"/>
    <n v="0"/>
    <n v="1"/>
    <n v="0"/>
    <n v="1"/>
    <s v="Credit Card"/>
    <n v="1"/>
    <n v="958"/>
    <n v="0"/>
    <s v="Q3"/>
    <n v="1"/>
    <n v="4"/>
    <n v="0"/>
    <s v="California"/>
    <n v="1"/>
    <n v="1"/>
    <n v="0"/>
    <n v="55"/>
    <n v="3157"/>
    <n v="40"/>
    <n v="1989.35"/>
    <n v="0"/>
    <n v="5186.3500000000004"/>
    <n v="1"/>
    <n v="0"/>
    <n v="92339"/>
    <n v="0"/>
  </r>
  <r>
    <n v="61"/>
    <n v="21"/>
    <n v="49.2"/>
    <s v="Price"/>
    <s v="Extra data charges"/>
    <x v="29"/>
    <x v="325"/>
    <n v="4525"/>
    <x v="1"/>
    <s v="United States"/>
    <x v="1197"/>
    <s v="Churned"/>
    <n v="1"/>
    <n v="0"/>
    <s v="Male"/>
    <n v="1"/>
    <s v="DSL"/>
    <s v="37.505768, -121.962472"/>
    <n v="37.505768000000003"/>
    <n v="-121.96247200000001"/>
    <n v="1"/>
    <n v="44.6"/>
    <n v="0"/>
    <n v="1"/>
    <n v="5"/>
    <x v="2"/>
    <n v="0"/>
    <n v="0"/>
    <n v="1"/>
    <n v="1"/>
    <s v="Bank Withdrawal"/>
    <n v="1"/>
    <n v="56126"/>
    <n v="0"/>
    <s v="Q3"/>
    <n v="1"/>
    <n v="2"/>
    <n v="0"/>
    <s v="California"/>
    <n v="0"/>
    <n v="0"/>
    <n v="0"/>
    <n v="6"/>
    <n v="260.8"/>
    <n v="0"/>
    <n v="295.2"/>
    <n v="0"/>
    <n v="556"/>
    <n v="0"/>
    <n v="1"/>
    <n v="94538"/>
    <n v="1"/>
  </r>
  <r>
    <n v="21"/>
    <n v="53"/>
    <n v="32.85"/>
    <s v="Other"/>
    <s v="Don't know"/>
    <x v="25"/>
    <x v="99"/>
    <n v="5951"/>
    <x v="1"/>
    <s v="United States"/>
    <x v="1198"/>
    <s v="Churned"/>
    <n v="0"/>
    <n v="0"/>
    <s v="Male"/>
    <n v="1"/>
    <s v="Fiber Optic"/>
    <s v="36.732694, -119.783786"/>
    <n v="36.732694000000002"/>
    <n v="-119.78378600000001"/>
    <n v="0"/>
    <n v="89.9"/>
    <n v="0"/>
    <n v="0"/>
    <n v="0"/>
    <x v="2"/>
    <n v="0"/>
    <n v="0"/>
    <n v="1"/>
    <n v="0"/>
    <s v="Bank Withdrawal"/>
    <n v="1"/>
    <n v="6848"/>
    <n v="0"/>
    <s v="Q3"/>
    <n v="0"/>
    <n v="1"/>
    <n v="0"/>
    <s v="California"/>
    <n v="1"/>
    <n v="1"/>
    <n v="1"/>
    <n v="1"/>
    <n v="89.9"/>
    <n v="0"/>
    <n v="32.85"/>
    <n v="0"/>
    <n v="122.75"/>
    <n v="1"/>
    <n v="1"/>
    <n v="93721"/>
    <n v="1"/>
  </r>
  <r>
    <n v="31"/>
    <n v="0"/>
    <n v="9.33"/>
    <s v="Active User"/>
    <s v="Active User"/>
    <x v="32"/>
    <x v="650"/>
    <n v="4954"/>
    <x v="0"/>
    <s v="United States"/>
    <x v="1199"/>
    <s v="Stayed"/>
    <n v="1"/>
    <n v="0"/>
    <s v="Male"/>
    <n v="0"/>
    <s v="No Internet Service"/>
    <s v="33.4725, -117.584273"/>
    <n v="33.472499999999997"/>
    <n v="-117.584273"/>
    <n v="1"/>
    <n v="25.4"/>
    <n v="1"/>
    <n v="1"/>
    <n v="10"/>
    <x v="3"/>
    <n v="0"/>
    <n v="0"/>
    <n v="0"/>
    <n v="1"/>
    <s v="Credit Card"/>
    <n v="1"/>
    <n v="15297"/>
    <n v="0"/>
    <s v="Q3"/>
    <n v="1"/>
    <n v="4"/>
    <n v="0"/>
    <s v="California"/>
    <n v="0"/>
    <n v="0"/>
    <n v="0"/>
    <n v="70"/>
    <n v="1782.05"/>
    <n v="0"/>
    <n v="653.1"/>
    <n v="0"/>
    <n v="2435.15"/>
    <n v="0"/>
    <n v="0"/>
    <n v="92673"/>
    <n v="0"/>
  </r>
  <r>
    <n v="41"/>
    <n v="15"/>
    <n v="19.600000000000001"/>
    <s v="Active User"/>
    <s v="Active User"/>
    <x v="18"/>
    <x v="92"/>
    <n v="5905"/>
    <x v="0"/>
    <s v="United States"/>
    <x v="1200"/>
    <s v="Stayed"/>
    <n v="0"/>
    <n v="1"/>
    <s v="Female"/>
    <n v="1"/>
    <s v="Fiber Optic"/>
    <s v="37.80707, -122.297401"/>
    <n v="37.807070000000003"/>
    <n v="-122.29740099999999"/>
    <n v="0"/>
    <n v="115.05"/>
    <n v="1"/>
    <n v="0"/>
    <n v="0"/>
    <x v="3"/>
    <n v="1"/>
    <n v="1"/>
    <n v="0"/>
    <n v="0"/>
    <s v="Credit Card"/>
    <n v="1"/>
    <n v="21054"/>
    <n v="1"/>
    <s v="Q3"/>
    <n v="0"/>
    <n v="3"/>
    <n v="0"/>
    <s v="California"/>
    <n v="1"/>
    <n v="1"/>
    <n v="1"/>
    <n v="72"/>
    <n v="8405"/>
    <n v="0"/>
    <n v="1411.2"/>
    <n v="0"/>
    <n v="9816.2000000000007"/>
    <n v="0"/>
    <n v="1"/>
    <n v="94607"/>
    <n v="0"/>
  </r>
  <r>
    <n v="71"/>
    <n v="10"/>
    <n v="13.36"/>
    <s v="Active User"/>
    <s v="Active User"/>
    <x v="10"/>
    <x v="651"/>
    <n v="4204"/>
    <x v="0"/>
    <s v="United States"/>
    <x v="1201"/>
    <s v="Stayed"/>
    <n v="0"/>
    <n v="1"/>
    <s v="Male"/>
    <n v="1"/>
    <s v="Cable"/>
    <s v="38.966713, -123.586412"/>
    <n v="38.966712999999999"/>
    <n v="-123.586412"/>
    <n v="0"/>
    <n v="74.099999999999994"/>
    <n v="1"/>
    <n v="0"/>
    <n v="0"/>
    <x v="3"/>
    <n v="0"/>
    <n v="1"/>
    <n v="0"/>
    <n v="0"/>
    <s v="Credit Card"/>
    <n v="1"/>
    <n v="586"/>
    <n v="1"/>
    <s v="Q3"/>
    <n v="0"/>
    <n v="3"/>
    <n v="1"/>
    <s v="California"/>
    <n v="1"/>
    <n v="1"/>
    <n v="0"/>
    <n v="69"/>
    <n v="5031"/>
    <n v="0"/>
    <n v="921.84"/>
    <n v="0"/>
    <n v="5952.84"/>
    <n v="0"/>
    <n v="1"/>
    <n v="95459"/>
    <n v="0"/>
  </r>
  <r>
    <n v="48"/>
    <n v="21"/>
    <n v="27.24"/>
    <s v="Attitude"/>
    <s v="Attitude of service provider"/>
    <x v="13"/>
    <x v="652"/>
    <n v="5102"/>
    <x v="1"/>
    <s v="United States"/>
    <x v="1202"/>
    <s v="Churned"/>
    <n v="0"/>
    <n v="0"/>
    <s v="Male"/>
    <n v="1"/>
    <s v="DSL"/>
    <s v="34.624399, -120.137875"/>
    <n v="34.624398999999997"/>
    <n v="-120.13787499999999"/>
    <n v="1"/>
    <n v="54.2"/>
    <n v="0"/>
    <n v="0"/>
    <n v="1"/>
    <x v="4"/>
    <n v="0"/>
    <n v="1"/>
    <n v="1"/>
    <n v="1"/>
    <s v="Bank Withdrawal"/>
    <n v="1"/>
    <n v="7958"/>
    <n v="1"/>
    <s v="Q3"/>
    <n v="1"/>
    <n v="2"/>
    <n v="0"/>
    <s v="California"/>
    <n v="0"/>
    <n v="0"/>
    <n v="0"/>
    <n v="22"/>
    <n v="1152.7"/>
    <n v="0"/>
    <n v="599.28"/>
    <n v="0"/>
    <n v="1751.98"/>
    <n v="0"/>
    <n v="1"/>
    <n v="93463"/>
    <n v="1"/>
  </r>
  <r>
    <n v="71"/>
    <n v="11"/>
    <n v="18.23"/>
    <s v="Active User"/>
    <s v="Active User"/>
    <x v="23"/>
    <x v="653"/>
    <n v="6214"/>
    <x v="0"/>
    <s v="United States"/>
    <x v="1203"/>
    <s v="Stayed"/>
    <n v="1"/>
    <n v="0"/>
    <s v="Male"/>
    <n v="1"/>
    <s v="Fiber Optic"/>
    <s v="39.191797, -120.212401"/>
    <n v="39.191797000000001"/>
    <n v="-120.212401"/>
    <n v="1"/>
    <n v="80.95"/>
    <n v="1"/>
    <n v="1"/>
    <n v="10"/>
    <x v="0"/>
    <n v="0"/>
    <n v="1"/>
    <n v="1"/>
    <n v="1"/>
    <s v="Bank Withdrawal"/>
    <n v="1"/>
    <n v="942"/>
    <n v="0"/>
    <s v="Q3"/>
    <n v="1"/>
    <n v="4"/>
    <n v="1"/>
    <s v="California"/>
    <n v="0"/>
    <n v="0"/>
    <n v="0"/>
    <n v="60"/>
    <n v="4859.1000000000004"/>
    <n v="0"/>
    <n v="1093.8"/>
    <n v="49.53"/>
    <n v="5903.37"/>
    <n v="0"/>
    <n v="1"/>
    <n v="96146"/>
    <n v="0"/>
  </r>
  <r>
    <n v="74"/>
    <n v="0"/>
    <n v="27.95"/>
    <s v="Attitude"/>
    <s v="Attitude of support person"/>
    <x v="72"/>
    <x v="654"/>
    <n v="5432"/>
    <x v="1"/>
    <s v="United States"/>
    <x v="1204"/>
    <s v="Churned"/>
    <n v="0"/>
    <n v="0"/>
    <s v="Female"/>
    <n v="0"/>
    <s v="No Internet Service"/>
    <s v="35.215731, -119.57013"/>
    <n v="35.215730999999998"/>
    <n v="-119.57013000000001"/>
    <n v="0"/>
    <n v="19.649999999999999"/>
    <n v="0"/>
    <n v="0"/>
    <n v="0"/>
    <x v="0"/>
    <n v="0"/>
    <n v="0"/>
    <n v="0"/>
    <n v="0"/>
    <s v="Bank Withdrawal"/>
    <n v="1"/>
    <n v="626"/>
    <n v="0"/>
    <s v="Q3"/>
    <n v="0"/>
    <n v="2"/>
    <n v="1"/>
    <s v="California"/>
    <n v="0"/>
    <n v="0"/>
    <n v="0"/>
    <n v="8"/>
    <n v="164.3"/>
    <n v="0"/>
    <n v="223.6"/>
    <n v="0"/>
    <n v="387.9"/>
    <n v="0"/>
    <n v="0"/>
    <n v="93224"/>
    <n v="1"/>
  </r>
  <r>
    <n v="37"/>
    <n v="19"/>
    <n v="0"/>
    <s v="Active User"/>
    <s v="Active User"/>
    <x v="49"/>
    <x v="11"/>
    <n v="4043"/>
    <x v="2"/>
    <s v="United States"/>
    <x v="1205"/>
    <s v="Stayed"/>
    <n v="0"/>
    <n v="1"/>
    <s v="Male"/>
    <n v="1"/>
    <s v="DSL"/>
    <s v="34.199787, -118.68493"/>
    <n v="34.199787000000001"/>
    <n v="-118.68492999999999"/>
    <n v="0"/>
    <n v="35.75"/>
    <n v="0"/>
    <n v="0"/>
    <n v="0"/>
    <x v="0"/>
    <n v="1"/>
    <n v="0"/>
    <n v="1"/>
    <n v="0"/>
    <s v="Bank Withdrawal"/>
    <n v="0"/>
    <n v="23637"/>
    <n v="0"/>
    <s v="Q3"/>
    <n v="0"/>
    <n v="5"/>
    <n v="0"/>
    <s v="California"/>
    <n v="0"/>
    <n v="0"/>
    <n v="0"/>
    <n v="69"/>
    <n v="2492.25"/>
    <n v="150"/>
    <n v="0"/>
    <n v="0"/>
    <n v="2642.25"/>
    <n v="0"/>
    <n v="0"/>
    <n v="91307"/>
    <n v="0"/>
  </r>
  <r>
    <n v="20"/>
    <n v="82"/>
    <n v="43.47"/>
    <s v="Competitor"/>
    <s v="Competitor made better offer"/>
    <x v="20"/>
    <x v="9"/>
    <n v="6117"/>
    <x v="2"/>
    <s v="United States"/>
    <x v="1206"/>
    <s v="Churned"/>
    <n v="0"/>
    <n v="1"/>
    <s v="Female"/>
    <n v="1"/>
    <s v="Fiber Optic"/>
    <s v="32.886925, -117.152162"/>
    <n v="32.886924999999998"/>
    <n v="-117.152162"/>
    <n v="0"/>
    <n v="103.95"/>
    <n v="1"/>
    <n v="0"/>
    <n v="0"/>
    <x v="0"/>
    <n v="0"/>
    <n v="1"/>
    <n v="1"/>
    <n v="0"/>
    <s v="Bank Withdrawal"/>
    <n v="1"/>
    <n v="74232"/>
    <n v="0"/>
    <s v="Q3"/>
    <n v="0"/>
    <n v="3"/>
    <n v="0"/>
    <s v="California"/>
    <n v="1"/>
    <n v="1"/>
    <n v="1"/>
    <n v="54"/>
    <n v="5639.05"/>
    <n v="0"/>
    <n v="2347.38"/>
    <n v="0"/>
    <n v="7986.43"/>
    <n v="1"/>
    <n v="1"/>
    <n v="92126"/>
    <n v="1"/>
  </r>
  <r>
    <n v="50"/>
    <n v="12"/>
    <n v="29.72"/>
    <s v="Active User"/>
    <s v="Active User"/>
    <x v="44"/>
    <x v="655"/>
    <n v="6316"/>
    <x v="2"/>
    <s v="United States"/>
    <x v="1207"/>
    <s v="Stayed"/>
    <n v="0"/>
    <n v="0"/>
    <s v="Female"/>
    <n v="1"/>
    <s v="DSL"/>
    <s v="33.482243, -116.827173"/>
    <n v="33.482242999999997"/>
    <n v="-116.827173"/>
    <n v="1"/>
    <n v="65.2"/>
    <n v="1"/>
    <n v="0"/>
    <n v="1"/>
    <x v="3"/>
    <n v="0"/>
    <n v="1"/>
    <n v="0"/>
    <n v="1"/>
    <s v="Bank Withdrawal"/>
    <n v="1"/>
    <n v="2433"/>
    <n v="0"/>
    <s v="Q3"/>
    <n v="1"/>
    <n v="3"/>
    <n v="0"/>
    <s v="California"/>
    <n v="1"/>
    <n v="1"/>
    <n v="0"/>
    <n v="70"/>
    <n v="4543.1499999999996"/>
    <n v="0"/>
    <n v="2080.4"/>
    <n v="0"/>
    <n v="6623.55"/>
    <n v="0"/>
    <n v="1"/>
    <n v="92536"/>
    <n v="0"/>
  </r>
  <r>
    <n v="60"/>
    <n v="19"/>
    <n v="44.05"/>
    <s v="Active User"/>
    <s v="Active User"/>
    <x v="40"/>
    <x v="211"/>
    <n v="5282"/>
    <x v="1"/>
    <s v="United States"/>
    <x v="1208"/>
    <s v="Stayed"/>
    <n v="1"/>
    <n v="1"/>
    <s v="Male"/>
    <n v="1"/>
    <s v="Fiber Optic"/>
    <s v="39.176595, -121.291692"/>
    <n v="39.176594999999999"/>
    <n v="-121.291692"/>
    <n v="1"/>
    <n v="97"/>
    <n v="0"/>
    <n v="1"/>
    <n v="1"/>
    <x v="4"/>
    <n v="0"/>
    <n v="0"/>
    <n v="0"/>
    <n v="1"/>
    <s v="Bank Withdrawal"/>
    <n v="1"/>
    <n v="963"/>
    <n v="0"/>
    <s v="Q3"/>
    <n v="1"/>
    <n v="3"/>
    <n v="0"/>
    <s v="California"/>
    <n v="1"/>
    <n v="1"/>
    <n v="1"/>
    <n v="13"/>
    <n v="1334.45"/>
    <n v="0"/>
    <n v="572.65"/>
    <n v="0"/>
    <n v="1907.1"/>
    <n v="0"/>
    <n v="1"/>
    <n v="95977"/>
    <n v="0"/>
  </r>
  <r>
    <n v="42"/>
    <n v="30"/>
    <n v="39.03"/>
    <s v="Competitor"/>
    <s v="Competitor made better offer"/>
    <x v="25"/>
    <x v="9"/>
    <n v="5055"/>
    <x v="1"/>
    <s v="United States"/>
    <x v="1209"/>
    <s v="Churned"/>
    <n v="0"/>
    <n v="0"/>
    <s v="Male"/>
    <n v="1"/>
    <s v="Fiber Optic"/>
    <s v="32.886925, -117.152162"/>
    <n v="32.886924999999998"/>
    <n v="-117.152162"/>
    <n v="0"/>
    <n v="80.25"/>
    <n v="0"/>
    <n v="0"/>
    <n v="0"/>
    <x v="2"/>
    <n v="0"/>
    <n v="0"/>
    <n v="1"/>
    <n v="0"/>
    <s v="Bank Withdrawal"/>
    <n v="1"/>
    <n v="74232"/>
    <n v="0"/>
    <s v="Q3"/>
    <n v="0"/>
    <n v="1"/>
    <n v="0"/>
    <s v="California"/>
    <n v="0"/>
    <n v="0"/>
    <n v="1"/>
    <n v="2"/>
    <n v="144.55000000000001"/>
    <n v="10"/>
    <n v="78.06"/>
    <n v="0"/>
    <n v="232.61"/>
    <n v="0"/>
    <n v="0"/>
    <n v="92126"/>
    <n v="1"/>
  </r>
  <r>
    <n v="43"/>
    <n v="16"/>
    <n v="5.52"/>
    <s v="Active User"/>
    <s v="Active User"/>
    <x v="0"/>
    <x v="600"/>
    <n v="3315"/>
    <x v="1"/>
    <s v="United States"/>
    <x v="1210"/>
    <s v="Stayed"/>
    <n v="1"/>
    <n v="0"/>
    <s v="Male"/>
    <n v="1"/>
    <s v="Fiber Optic"/>
    <s v="40.310119, -123.909449"/>
    <n v="40.310119"/>
    <n v="-123.909449"/>
    <n v="1"/>
    <n v="80"/>
    <n v="1"/>
    <n v="1"/>
    <n v="1"/>
    <x v="1"/>
    <n v="1"/>
    <n v="0"/>
    <n v="1"/>
    <n v="1"/>
    <s v="Bank Withdrawal"/>
    <n v="1"/>
    <n v="270"/>
    <n v="0"/>
    <s v="Q3"/>
    <n v="1"/>
    <n v="5"/>
    <n v="0"/>
    <s v="California"/>
    <n v="0"/>
    <n v="0"/>
    <n v="0"/>
    <n v="46"/>
    <n v="3769.7"/>
    <n v="0"/>
    <n v="253.92"/>
    <n v="0"/>
    <n v="4023.62"/>
    <n v="0"/>
    <n v="1"/>
    <n v="95571"/>
    <n v="0"/>
  </r>
  <r>
    <n v="24"/>
    <n v="73"/>
    <n v="41.21"/>
    <s v="Active User"/>
    <s v="Active User"/>
    <x v="55"/>
    <x v="656"/>
    <n v="4259"/>
    <x v="0"/>
    <s v="United States"/>
    <x v="1211"/>
    <s v="Stayed"/>
    <n v="0"/>
    <n v="1"/>
    <s v="Female"/>
    <n v="1"/>
    <s v="Fiber Optic"/>
    <s v="34.903052, -118.411251"/>
    <n v="34.903052000000002"/>
    <n v="-118.41125099999999"/>
    <n v="1"/>
    <n v="110.65"/>
    <n v="1"/>
    <n v="0"/>
    <n v="5"/>
    <x v="3"/>
    <n v="1"/>
    <n v="1"/>
    <n v="1"/>
    <n v="1"/>
    <s v="Credit Card"/>
    <n v="1"/>
    <n v="14931"/>
    <n v="0"/>
    <s v="Q3"/>
    <n v="1"/>
    <n v="4"/>
    <n v="0"/>
    <s v="California"/>
    <n v="1"/>
    <n v="1"/>
    <n v="1"/>
    <n v="72"/>
    <n v="8065.65"/>
    <n v="0"/>
    <n v="2967.12"/>
    <n v="0"/>
    <n v="11032.77"/>
    <n v="1"/>
    <n v="1"/>
    <n v="93560"/>
    <n v="0"/>
  </r>
  <r>
    <n v="36"/>
    <n v="5"/>
    <n v="27.88"/>
    <s v="Active User"/>
    <s v="Active User"/>
    <x v="34"/>
    <x v="657"/>
    <n v="6432"/>
    <x v="2"/>
    <s v="United States"/>
    <x v="1212"/>
    <s v="Stayed"/>
    <n v="0"/>
    <n v="1"/>
    <s v="Male"/>
    <n v="1"/>
    <s v="DSL"/>
    <s v="34.441398, -119.513163"/>
    <n v="34.441398"/>
    <n v="-119.51316300000001"/>
    <n v="1"/>
    <n v="79.8"/>
    <n v="1"/>
    <n v="0"/>
    <n v="7"/>
    <x v="1"/>
    <n v="1"/>
    <n v="0"/>
    <n v="1"/>
    <n v="1"/>
    <s v="Bank Withdrawal"/>
    <n v="1"/>
    <n v="17409"/>
    <n v="0"/>
    <s v="Q3"/>
    <n v="1"/>
    <n v="5"/>
    <n v="0"/>
    <s v="California"/>
    <n v="1"/>
    <n v="1"/>
    <n v="1"/>
    <n v="61"/>
    <n v="4914.8"/>
    <n v="70"/>
    <n v="1700.68"/>
    <n v="0"/>
    <n v="6685.48"/>
    <n v="0"/>
    <n v="0"/>
    <n v="93013"/>
    <n v="0"/>
  </r>
  <r>
    <n v="49"/>
    <n v="0"/>
    <n v="25.4"/>
    <s v="Price"/>
    <s v="Long distance charges"/>
    <x v="13"/>
    <x v="658"/>
    <n v="5398"/>
    <x v="2"/>
    <s v="United States"/>
    <x v="1213"/>
    <s v="Churned"/>
    <n v="0"/>
    <n v="0"/>
    <s v="Male"/>
    <n v="0"/>
    <s v="No Internet Service"/>
    <s v="33.8681, -118.067402"/>
    <n v="33.868099999999998"/>
    <n v="-118.067402"/>
    <n v="0"/>
    <n v="20.399999999999999"/>
    <n v="0"/>
    <n v="0"/>
    <n v="0"/>
    <x v="1"/>
    <n v="0"/>
    <n v="0"/>
    <n v="1"/>
    <n v="0"/>
    <s v="Bank Withdrawal"/>
    <n v="1"/>
    <n v="51556"/>
    <n v="0"/>
    <s v="Q3"/>
    <n v="0"/>
    <n v="3"/>
    <n v="0"/>
    <s v="California"/>
    <n v="0"/>
    <n v="0"/>
    <n v="0"/>
    <n v="45"/>
    <n v="930.45"/>
    <n v="0"/>
    <n v="1143"/>
    <n v="0"/>
    <n v="2073.4499999999998"/>
    <n v="0"/>
    <n v="0"/>
    <n v="90703"/>
    <n v="1"/>
  </r>
  <r>
    <n v="64"/>
    <n v="27"/>
    <n v="2.67"/>
    <s v="Active User"/>
    <s v="Active User"/>
    <x v="36"/>
    <x v="132"/>
    <n v="4584"/>
    <x v="2"/>
    <s v="United States"/>
    <x v="1214"/>
    <s v="Stayed"/>
    <n v="0"/>
    <n v="0"/>
    <s v="Female"/>
    <n v="1"/>
    <s v="Fiber Optic"/>
    <s v="34.236683, -118.517588"/>
    <n v="34.236682999999999"/>
    <n v="-118.517588"/>
    <n v="0"/>
    <n v="94.4"/>
    <n v="0"/>
    <n v="0"/>
    <n v="0"/>
    <x v="0"/>
    <n v="0"/>
    <n v="0"/>
    <n v="1"/>
    <n v="0"/>
    <s v="Bank Withdrawal"/>
    <n v="1"/>
    <n v="32307"/>
    <n v="1"/>
    <s v="Q3"/>
    <n v="0"/>
    <n v="5"/>
    <n v="0"/>
    <s v="California"/>
    <n v="1"/>
    <n v="1"/>
    <n v="1"/>
    <n v="30"/>
    <n v="2638.1"/>
    <n v="0"/>
    <n v="80.099999999999994"/>
    <n v="0"/>
    <n v="2718.2"/>
    <n v="0"/>
    <n v="1"/>
    <n v="91325"/>
    <n v="0"/>
  </r>
  <r>
    <n v="64"/>
    <n v="11"/>
    <n v="36.15"/>
    <s v="Active User"/>
    <s v="Active User"/>
    <x v="67"/>
    <x v="659"/>
    <n v="3571"/>
    <x v="2"/>
    <s v="United States"/>
    <x v="1215"/>
    <s v="Stayed"/>
    <n v="1"/>
    <n v="1"/>
    <s v="Male"/>
    <n v="1"/>
    <s v="DSL"/>
    <s v="37.900662, -122.052782"/>
    <n v="37.900661999999997"/>
    <n v="-122.05278199999999"/>
    <n v="1"/>
    <n v="78.650000000000006"/>
    <n v="1"/>
    <n v="2"/>
    <n v="6"/>
    <x v="0"/>
    <n v="0"/>
    <n v="0"/>
    <n v="1"/>
    <n v="1"/>
    <s v="Credit Card"/>
    <n v="1"/>
    <n v="40917"/>
    <n v="1"/>
    <s v="Q3"/>
    <n v="1"/>
    <n v="3"/>
    <n v="0"/>
    <s v="California"/>
    <n v="1"/>
    <n v="1"/>
    <n v="1"/>
    <n v="22"/>
    <n v="1663.75"/>
    <n v="0"/>
    <n v="795.3"/>
    <n v="0"/>
    <n v="2459.0500000000002"/>
    <n v="0"/>
    <n v="1"/>
    <n v="94596"/>
    <n v="0"/>
  </r>
  <r>
    <n v="29"/>
    <n v="73"/>
    <n v="31.97"/>
    <s v="Active User"/>
    <s v="Active User"/>
    <x v="11"/>
    <x v="224"/>
    <n v="4111"/>
    <x v="0"/>
    <s v="United States"/>
    <x v="1216"/>
    <s v="Stayed"/>
    <n v="0"/>
    <n v="1"/>
    <s v="Male"/>
    <n v="1"/>
    <s v="Fiber Optic"/>
    <s v="36.995162, -120.955099"/>
    <n v="36.995162000000001"/>
    <n v="-120.955099"/>
    <n v="1"/>
    <n v="108.55"/>
    <n v="1"/>
    <n v="0"/>
    <n v="10"/>
    <x v="3"/>
    <n v="0"/>
    <n v="1"/>
    <n v="1"/>
    <n v="1"/>
    <s v="Credit Card"/>
    <n v="1"/>
    <n v="29124"/>
    <n v="1"/>
    <s v="Q3"/>
    <n v="1"/>
    <n v="3"/>
    <n v="0"/>
    <s v="California"/>
    <n v="1"/>
    <n v="1"/>
    <n v="1"/>
    <n v="71"/>
    <n v="7616"/>
    <n v="0"/>
    <n v="2269.87"/>
    <n v="0"/>
    <n v="9885.8700000000008"/>
    <n v="1"/>
    <n v="1"/>
    <n v="93635"/>
    <n v="0"/>
  </r>
  <r>
    <n v="63"/>
    <n v="0"/>
    <n v="3.14"/>
    <s v="Active User"/>
    <s v="Active User"/>
    <x v="18"/>
    <x v="504"/>
    <n v="3413"/>
    <x v="0"/>
    <s v="United States"/>
    <x v="1217"/>
    <s v="Stayed"/>
    <n v="1"/>
    <n v="0"/>
    <s v="Female"/>
    <n v="0"/>
    <s v="No Internet Service"/>
    <s v="34.18454, -119.224666"/>
    <n v="34.184539999999998"/>
    <n v="-119.224666"/>
    <n v="1"/>
    <n v="20"/>
    <n v="0"/>
    <n v="1"/>
    <n v="3"/>
    <x v="1"/>
    <n v="0"/>
    <n v="0"/>
    <n v="0"/>
    <n v="1"/>
    <s v="Credit Card"/>
    <n v="1"/>
    <n v="25322"/>
    <n v="0"/>
    <s v="Q3"/>
    <n v="1"/>
    <n v="3"/>
    <n v="0"/>
    <s v="California"/>
    <n v="0"/>
    <n v="0"/>
    <n v="0"/>
    <n v="42"/>
    <n v="833.55"/>
    <n v="0"/>
    <n v="131.88"/>
    <n v="0"/>
    <n v="965.43"/>
    <n v="0"/>
    <n v="0"/>
    <n v="93035"/>
    <n v="0"/>
  </r>
  <r>
    <n v="49"/>
    <n v="53"/>
    <n v="0"/>
    <s v="Active User"/>
    <s v="Active User"/>
    <x v="38"/>
    <x v="32"/>
    <n v="5498"/>
    <x v="0"/>
    <s v="United States"/>
    <x v="1218"/>
    <s v="Stayed"/>
    <n v="1"/>
    <n v="0"/>
    <s v="Female"/>
    <n v="1"/>
    <s v="DSL"/>
    <s v="34.044271, -118.185237"/>
    <n v="34.044271000000002"/>
    <n v="-118.185237"/>
    <n v="1"/>
    <n v="53.65"/>
    <n v="0"/>
    <n v="3"/>
    <n v="9"/>
    <x v="0"/>
    <n v="1"/>
    <n v="0"/>
    <n v="0"/>
    <n v="1"/>
    <s v="Credit Card"/>
    <n v="0"/>
    <n v="55668"/>
    <n v="1"/>
    <s v="Q3"/>
    <n v="1"/>
    <n v="3"/>
    <n v="0"/>
    <s v="California"/>
    <n v="1"/>
    <n v="1"/>
    <n v="1"/>
    <n v="72"/>
    <n v="3784"/>
    <n v="0"/>
    <n v="0"/>
    <n v="0"/>
    <n v="3784"/>
    <n v="0"/>
    <n v="1"/>
    <n v="90063"/>
    <n v="0"/>
  </r>
  <r>
    <n v="39"/>
    <n v="7"/>
    <n v="31.88"/>
    <s v="Price"/>
    <s v="Long distance charges"/>
    <x v="23"/>
    <x v="5"/>
    <n v="3567"/>
    <x v="1"/>
    <s v="United States"/>
    <x v="1219"/>
    <s v="Churned"/>
    <n v="0"/>
    <n v="0"/>
    <s v="Male"/>
    <n v="1"/>
    <s v="Fiber Optic"/>
    <s v="37.959706, -121.287669"/>
    <n v="37.959705999999997"/>
    <n v="-121.28766899999999"/>
    <n v="0"/>
    <n v="78.5"/>
    <n v="0"/>
    <n v="0"/>
    <n v="0"/>
    <x v="0"/>
    <n v="0"/>
    <n v="0"/>
    <n v="1"/>
    <n v="0"/>
    <s v="Bank Withdrawal"/>
    <n v="1"/>
    <n v="7071"/>
    <n v="0"/>
    <s v="Q3"/>
    <n v="0"/>
    <n v="2"/>
    <n v="0"/>
    <s v="California"/>
    <n v="0"/>
    <n v="0"/>
    <n v="1"/>
    <n v="3"/>
    <n v="242.05"/>
    <n v="0"/>
    <n v="95.64"/>
    <n v="0"/>
    <n v="337.69"/>
    <n v="0"/>
    <n v="1"/>
    <n v="95202"/>
    <n v="1"/>
  </r>
  <r>
    <n v="64"/>
    <n v="23"/>
    <n v="32.49"/>
    <s v="Competitor"/>
    <s v="Competitor had better devices"/>
    <x v="67"/>
    <x v="77"/>
    <n v="5546"/>
    <x v="1"/>
    <s v="United States"/>
    <x v="1220"/>
    <s v="Churned"/>
    <n v="0"/>
    <n v="0"/>
    <s v="Male"/>
    <n v="1"/>
    <s v="Fiber Optic"/>
    <s v="37.587494, -121.862856"/>
    <n v="37.587494"/>
    <n v="-121.86285599999999"/>
    <n v="0"/>
    <n v="90.35"/>
    <n v="0"/>
    <n v="0"/>
    <n v="0"/>
    <x v="0"/>
    <n v="0"/>
    <n v="0"/>
    <n v="1"/>
    <n v="0"/>
    <s v="Bank Withdrawal"/>
    <n v="1"/>
    <n v="790"/>
    <n v="0"/>
    <s v="Q3"/>
    <n v="0"/>
    <n v="1"/>
    <n v="0"/>
    <s v="California"/>
    <n v="1"/>
    <n v="1"/>
    <n v="1"/>
    <n v="24"/>
    <n v="2238.5"/>
    <n v="0"/>
    <n v="779.76"/>
    <n v="0"/>
    <n v="3018.26"/>
    <n v="0"/>
    <n v="1"/>
    <n v="94586"/>
    <n v="1"/>
  </r>
  <r>
    <n v="32"/>
    <n v="18"/>
    <n v="49.26"/>
    <s v="Active User"/>
    <s v="Active User"/>
    <x v="11"/>
    <x v="24"/>
    <n v="4736"/>
    <x v="0"/>
    <s v="United States"/>
    <x v="1221"/>
    <s v="Stayed"/>
    <n v="1"/>
    <n v="1"/>
    <s v="Female"/>
    <n v="1"/>
    <s v="Fiber Optic"/>
    <s v="40.243494, -121.154733"/>
    <n v="40.243493999999998"/>
    <n v="-121.15473299999999"/>
    <n v="1"/>
    <n v="99.65"/>
    <n v="1"/>
    <n v="1"/>
    <n v="10"/>
    <x v="1"/>
    <n v="0"/>
    <n v="1"/>
    <n v="0"/>
    <n v="1"/>
    <s v="Credit Card"/>
    <n v="1"/>
    <n v="2664"/>
    <n v="1"/>
    <s v="Q3"/>
    <n v="1"/>
    <n v="3"/>
    <n v="0"/>
    <s v="California"/>
    <n v="1"/>
    <n v="1"/>
    <n v="0"/>
    <n v="46"/>
    <n v="4630.2"/>
    <n v="0"/>
    <n v="2265.96"/>
    <n v="9.35"/>
    <n v="6886.81"/>
    <n v="0"/>
    <n v="1"/>
    <n v="96020"/>
    <n v="0"/>
  </r>
  <r>
    <n v="39"/>
    <n v="15"/>
    <n v="42.62"/>
    <s v="Active User"/>
    <s v="Active User"/>
    <x v="14"/>
    <x v="4"/>
    <n v="4172"/>
    <x v="2"/>
    <s v="United States"/>
    <x v="1222"/>
    <s v="Stayed"/>
    <n v="0"/>
    <n v="0"/>
    <s v="Female"/>
    <n v="1"/>
    <s v="Fiber Optic"/>
    <s v="37.305622, -122.000887"/>
    <n v="37.305622"/>
    <n v="-122.00088700000001"/>
    <n v="0"/>
    <n v="74.650000000000006"/>
    <n v="0"/>
    <n v="0"/>
    <n v="0"/>
    <x v="0"/>
    <n v="1"/>
    <n v="0"/>
    <n v="1"/>
    <n v="0"/>
    <s v="Credit Card"/>
    <n v="1"/>
    <n v="37570"/>
    <n v="0"/>
    <s v="Q3"/>
    <n v="0"/>
    <n v="5"/>
    <n v="0"/>
    <s v="California"/>
    <n v="0"/>
    <n v="0"/>
    <n v="0"/>
    <n v="13"/>
    <n v="966.25"/>
    <n v="0"/>
    <n v="554.05999999999995"/>
    <n v="0"/>
    <n v="1520.31"/>
    <n v="0"/>
    <n v="1"/>
    <n v="95129"/>
    <n v="0"/>
  </r>
  <r>
    <n v="27"/>
    <n v="47"/>
    <n v="0"/>
    <s v="Active User"/>
    <s v="Active User"/>
    <x v="48"/>
    <x v="275"/>
    <n v="5040"/>
    <x v="2"/>
    <s v="United States"/>
    <x v="1223"/>
    <s v="Stayed"/>
    <n v="1"/>
    <n v="1"/>
    <s v="Male"/>
    <n v="1"/>
    <s v="DSL"/>
    <s v="38.9386, -120.785514"/>
    <n v="38.938600000000001"/>
    <n v="-120.78551400000001"/>
    <n v="1"/>
    <n v="40.299999999999997"/>
    <n v="0"/>
    <n v="1"/>
    <n v="7"/>
    <x v="1"/>
    <n v="0"/>
    <n v="1"/>
    <n v="0"/>
    <n v="1"/>
    <s v="Bank Withdrawal"/>
    <n v="0"/>
    <n v="2723"/>
    <n v="1"/>
    <s v="Q3"/>
    <n v="1"/>
    <n v="3"/>
    <n v="0"/>
    <s v="California"/>
    <n v="0"/>
    <n v="0"/>
    <n v="0"/>
    <n v="47"/>
    <n v="1794.8"/>
    <n v="0"/>
    <n v="0"/>
    <n v="0"/>
    <n v="1794.8"/>
    <n v="1"/>
    <n v="1"/>
    <n v="95634"/>
    <n v="0"/>
  </r>
  <r>
    <n v="21"/>
    <n v="71"/>
    <n v="14.19"/>
    <s v="Active User"/>
    <s v="Active User"/>
    <x v="21"/>
    <x v="68"/>
    <n v="4773"/>
    <x v="0"/>
    <s v="United States"/>
    <x v="1224"/>
    <s v="Stayed"/>
    <n v="0"/>
    <n v="1"/>
    <s v="Male"/>
    <n v="1"/>
    <s v="Fiber Optic"/>
    <s v="37.794487, -122.42227"/>
    <n v="37.794486999999997"/>
    <n v="-122.42227"/>
    <n v="1"/>
    <n v="108.2"/>
    <n v="1"/>
    <n v="0"/>
    <n v="10"/>
    <x v="0"/>
    <n v="1"/>
    <n v="0"/>
    <n v="1"/>
    <n v="1"/>
    <s v="Bank Withdrawal"/>
    <n v="1"/>
    <n v="56330"/>
    <n v="1"/>
    <s v="Q3"/>
    <n v="1"/>
    <n v="4"/>
    <n v="0"/>
    <s v="California"/>
    <n v="1"/>
    <n v="1"/>
    <n v="1"/>
    <n v="72"/>
    <n v="7840.6"/>
    <n v="0"/>
    <n v="1021.68"/>
    <n v="0"/>
    <n v="8862.2800000000007"/>
    <n v="1"/>
    <n v="1"/>
    <n v="94109"/>
    <n v="0"/>
  </r>
  <r>
    <n v="59"/>
    <n v="26"/>
    <n v="12.3"/>
    <s v="Active User"/>
    <s v="Active User"/>
    <x v="68"/>
    <x v="660"/>
    <n v="3012"/>
    <x v="1"/>
    <s v="United States"/>
    <x v="1225"/>
    <s v="Stayed"/>
    <n v="0"/>
    <n v="0"/>
    <s v="Female"/>
    <n v="1"/>
    <s v="DSL"/>
    <s v="36.5276, -119.865999"/>
    <n v="36.5276"/>
    <n v="-119.865999"/>
    <n v="1"/>
    <n v="60.85"/>
    <n v="1"/>
    <n v="0"/>
    <n v="5"/>
    <x v="0"/>
    <n v="0"/>
    <n v="1"/>
    <n v="1"/>
    <n v="1"/>
    <s v="Bank Withdrawal"/>
    <n v="1"/>
    <n v="5446"/>
    <n v="1"/>
    <s v="Q3"/>
    <n v="1"/>
    <n v="4"/>
    <n v="0"/>
    <s v="California"/>
    <n v="0"/>
    <n v="0"/>
    <n v="0"/>
    <n v="34"/>
    <n v="2003.6"/>
    <n v="0"/>
    <n v="418.2"/>
    <n v="0"/>
    <n v="2421.8000000000002"/>
    <n v="0"/>
    <n v="1"/>
    <n v="93609"/>
    <n v="0"/>
  </r>
  <r>
    <n v="50"/>
    <n v="0"/>
    <n v="7.31"/>
    <s v="Active User"/>
    <s v="Active User"/>
    <x v="15"/>
    <x v="617"/>
    <n v="4910"/>
    <x v="2"/>
    <s v="United States"/>
    <x v="1226"/>
    <s v="Stayed"/>
    <n v="1"/>
    <n v="0"/>
    <s v="Female"/>
    <n v="0"/>
    <s v="No Internet Service"/>
    <s v="37.244307, -119.470256"/>
    <n v="37.244306999999999"/>
    <n v="-119.47025600000001"/>
    <n v="1"/>
    <n v="19.7"/>
    <n v="0"/>
    <n v="3"/>
    <n v="7"/>
    <x v="0"/>
    <n v="0"/>
    <n v="0"/>
    <n v="0"/>
    <n v="1"/>
    <s v="Bank Withdrawal"/>
    <n v="1"/>
    <n v="3376"/>
    <n v="0"/>
    <s v="Q3"/>
    <n v="1"/>
    <n v="5"/>
    <n v="0"/>
    <s v="California"/>
    <n v="0"/>
    <n v="0"/>
    <n v="0"/>
    <n v="20"/>
    <n v="395.6"/>
    <n v="0"/>
    <n v="146.19999999999999"/>
    <n v="0"/>
    <n v="541.79999999999995"/>
    <n v="0"/>
    <n v="0"/>
    <n v="93643"/>
    <n v="0"/>
  </r>
  <r>
    <n v="63"/>
    <n v="22"/>
    <n v="48.31"/>
    <s v="Attitude"/>
    <s v="Attitude of service provider"/>
    <x v="26"/>
    <x v="33"/>
    <n v="4879"/>
    <x v="1"/>
    <s v="United States"/>
    <x v="1227"/>
    <s v="Churned"/>
    <n v="0"/>
    <n v="0"/>
    <s v="Female"/>
    <n v="1"/>
    <s v="Cable"/>
    <s v="38.489273, -120.891614"/>
    <n v="38.489272999999997"/>
    <n v="-120.891614"/>
    <n v="0"/>
    <n v="44.45"/>
    <n v="0"/>
    <n v="0"/>
    <n v="0"/>
    <x v="2"/>
    <n v="0"/>
    <n v="0"/>
    <n v="1"/>
    <n v="0"/>
    <s v="Mailed Check"/>
    <n v="1"/>
    <n v="2220"/>
    <n v="0"/>
    <s v="Q3"/>
    <n v="0"/>
    <n v="3"/>
    <n v="0"/>
    <s v="California"/>
    <n v="0"/>
    <n v="0"/>
    <n v="0"/>
    <n v="1"/>
    <n v="44.45"/>
    <n v="0"/>
    <n v="48.31"/>
    <n v="0"/>
    <n v="92.76"/>
    <n v="0"/>
    <n v="1"/>
    <n v="95669"/>
    <n v="1"/>
  </r>
  <r>
    <n v="61"/>
    <n v="7"/>
    <n v="14.67"/>
    <s v="Active User"/>
    <s v="Active User"/>
    <x v="68"/>
    <x v="32"/>
    <n v="4479"/>
    <x v="0"/>
    <s v="United States"/>
    <x v="1228"/>
    <s v="Stayed"/>
    <n v="0"/>
    <n v="1"/>
    <s v="Male"/>
    <n v="1"/>
    <s v="Fiber Optic"/>
    <s v="34.049841, -118.33846"/>
    <n v="34.049841000000001"/>
    <n v="-118.33846"/>
    <n v="0"/>
    <n v="106.7"/>
    <n v="1"/>
    <n v="0"/>
    <n v="0"/>
    <x v="0"/>
    <n v="0"/>
    <n v="1"/>
    <n v="0"/>
    <n v="0"/>
    <s v="Bank Withdrawal"/>
    <n v="1"/>
    <n v="67520"/>
    <n v="0"/>
    <s v="Q3"/>
    <n v="0"/>
    <n v="3"/>
    <n v="0"/>
    <s v="California"/>
    <n v="1"/>
    <n v="1"/>
    <n v="1"/>
    <n v="71"/>
    <n v="7382.25"/>
    <n v="0"/>
    <n v="1041.57"/>
    <n v="0"/>
    <n v="8423.82"/>
    <n v="0"/>
    <n v="1"/>
    <n v="90019"/>
    <n v="0"/>
  </r>
  <r>
    <n v="54"/>
    <n v="4"/>
    <n v="45.8"/>
    <s v="Active User"/>
    <s v="Active User"/>
    <x v="60"/>
    <x v="661"/>
    <n v="4334"/>
    <x v="1"/>
    <s v="United States"/>
    <x v="1229"/>
    <s v="Stayed"/>
    <n v="0"/>
    <n v="0"/>
    <s v="Male"/>
    <n v="1"/>
    <s v="DSL"/>
    <s v="41.949216, -122.050062"/>
    <n v="41.949216"/>
    <n v="-122.050062"/>
    <n v="0"/>
    <n v="67.25"/>
    <n v="1"/>
    <n v="0"/>
    <n v="0"/>
    <x v="4"/>
    <n v="1"/>
    <n v="1"/>
    <n v="1"/>
    <n v="0"/>
    <s v="Bank Withdrawal"/>
    <n v="1"/>
    <n v="1162"/>
    <n v="1"/>
    <s v="Q3"/>
    <n v="0"/>
    <n v="3"/>
    <n v="0"/>
    <s v="California"/>
    <n v="0"/>
    <n v="0"/>
    <n v="0"/>
    <n v="12"/>
    <n v="832.3"/>
    <n v="0"/>
    <n v="549.6"/>
    <n v="0"/>
    <n v="1381.9"/>
    <n v="0"/>
    <n v="1"/>
    <n v="96023"/>
    <n v="0"/>
  </r>
  <r>
    <n v="48"/>
    <n v="25"/>
    <n v="37.79"/>
    <s v="Competitor"/>
    <s v="Competitor offered higher download speeds"/>
    <x v="8"/>
    <x v="410"/>
    <n v="2269"/>
    <x v="1"/>
    <s v="United States"/>
    <x v="1230"/>
    <s v="Churned"/>
    <n v="0"/>
    <n v="0"/>
    <s v="Female"/>
    <n v="1"/>
    <s v="Cable"/>
    <s v="39.493991, -122.286363"/>
    <n v="39.493991000000001"/>
    <n v="-122.28636299999999"/>
    <n v="0"/>
    <n v="49.85"/>
    <n v="0"/>
    <n v="0"/>
    <n v="0"/>
    <x v="0"/>
    <n v="0"/>
    <n v="1"/>
    <n v="1"/>
    <n v="0"/>
    <s v="Bank Withdrawal"/>
    <n v="1"/>
    <n v="8812"/>
    <n v="0"/>
    <s v="Q3"/>
    <n v="0"/>
    <n v="3"/>
    <n v="0"/>
    <s v="California"/>
    <n v="0"/>
    <n v="0"/>
    <n v="0"/>
    <n v="8"/>
    <n v="365.55"/>
    <n v="10"/>
    <n v="302.32"/>
    <n v="13.01"/>
    <n v="664.86"/>
    <n v="0"/>
    <n v="0"/>
    <n v="95988"/>
    <n v="1"/>
  </r>
  <r>
    <n v="51"/>
    <n v="30"/>
    <n v="30.52"/>
    <s v="Other"/>
    <s v="Don't know"/>
    <x v="25"/>
    <x v="366"/>
    <n v="5679"/>
    <x v="1"/>
    <s v="United States"/>
    <x v="1231"/>
    <s v="Churned"/>
    <n v="0"/>
    <n v="0"/>
    <s v="Female"/>
    <n v="1"/>
    <s v="Fiber Optic"/>
    <s v="33.643095, -117.810896"/>
    <n v="33.643095000000002"/>
    <n v="-117.810896"/>
    <n v="0"/>
    <n v="85"/>
    <n v="1"/>
    <n v="0"/>
    <n v="0"/>
    <x v="2"/>
    <n v="0"/>
    <n v="0"/>
    <n v="1"/>
    <n v="0"/>
    <s v="Bank Withdrawal"/>
    <n v="1"/>
    <n v="41062"/>
    <n v="0"/>
    <s v="Q3"/>
    <n v="0"/>
    <n v="3"/>
    <n v="0"/>
    <s v="California"/>
    <n v="1"/>
    <n v="1"/>
    <n v="0"/>
    <n v="1"/>
    <n v="85"/>
    <n v="0"/>
    <n v="30.52"/>
    <n v="0"/>
    <n v="115.52"/>
    <n v="0"/>
    <n v="1"/>
    <n v="92612"/>
    <n v="1"/>
  </r>
  <r>
    <n v="56"/>
    <n v="28"/>
    <n v="25.3"/>
    <s v="Active User"/>
    <s v="Active User"/>
    <x v="7"/>
    <x v="563"/>
    <n v="3282"/>
    <x v="1"/>
    <s v="United States"/>
    <x v="1232"/>
    <s v="Stayed"/>
    <n v="0"/>
    <n v="1"/>
    <s v="Male"/>
    <n v="1"/>
    <s v="Cable"/>
    <s v="38.922812, -121.312005"/>
    <n v="38.922812"/>
    <n v="-121.312005"/>
    <n v="1"/>
    <n v="66.400000000000006"/>
    <n v="0"/>
    <n v="0"/>
    <n v="7"/>
    <x v="5"/>
    <n v="0"/>
    <n v="0"/>
    <n v="1"/>
    <n v="1"/>
    <s v="Credit Card"/>
    <n v="1"/>
    <n v="15286"/>
    <n v="1"/>
    <s v="Q3"/>
    <n v="1"/>
    <n v="4"/>
    <n v="0"/>
    <s v="California"/>
    <n v="1"/>
    <n v="1"/>
    <n v="0"/>
    <n v="31"/>
    <n v="2019.8"/>
    <n v="0"/>
    <n v="784.3"/>
    <n v="0"/>
    <n v="2804.1"/>
    <n v="0"/>
    <n v="1"/>
    <n v="95648"/>
    <n v="0"/>
  </r>
  <r>
    <n v="68"/>
    <n v="4"/>
    <n v="26.11"/>
    <s v="Competitor"/>
    <s v="Competitor had better devices"/>
    <x v="41"/>
    <x v="662"/>
    <n v="5394"/>
    <x v="1"/>
    <s v="United States"/>
    <x v="1233"/>
    <s v="Churned"/>
    <n v="0"/>
    <n v="0"/>
    <s v="Male"/>
    <n v="1"/>
    <s v="Fiber Optic"/>
    <s v="33.874224, -117.993368"/>
    <n v="33.874223999999998"/>
    <n v="-117.993368"/>
    <n v="0"/>
    <n v="90.5"/>
    <n v="0"/>
    <n v="0"/>
    <n v="0"/>
    <x v="0"/>
    <n v="0"/>
    <n v="0"/>
    <n v="1"/>
    <n v="0"/>
    <s v="Bank Withdrawal"/>
    <n v="1"/>
    <n v="33528"/>
    <n v="0"/>
    <s v="Q3"/>
    <n v="0"/>
    <n v="1"/>
    <n v="1"/>
    <s v="California"/>
    <n v="1"/>
    <n v="1"/>
    <n v="1"/>
    <n v="13"/>
    <n v="1201.1500000000001"/>
    <n v="140"/>
    <n v="339.43"/>
    <n v="29.84"/>
    <n v="1650.74"/>
    <n v="0"/>
    <n v="0"/>
    <n v="90621"/>
    <n v="1"/>
  </r>
  <r>
    <n v="53"/>
    <n v="13"/>
    <n v="0"/>
    <s v="Active User"/>
    <s v="Active User"/>
    <x v="76"/>
    <x v="296"/>
    <n v="5750"/>
    <x v="1"/>
    <s v="United States"/>
    <x v="1234"/>
    <s v="Stayed"/>
    <n v="0"/>
    <n v="0"/>
    <s v="Female"/>
    <n v="1"/>
    <s v="Cable"/>
    <s v="37.717196, -122.159338"/>
    <n v="37.717196000000001"/>
    <n v="-122.15933800000001"/>
    <n v="0"/>
    <n v="44.95"/>
    <n v="0"/>
    <n v="0"/>
    <n v="0"/>
    <x v="0"/>
    <n v="1"/>
    <n v="0"/>
    <n v="0"/>
    <n v="0"/>
    <s v="Bank Withdrawal"/>
    <n v="0"/>
    <n v="41871"/>
    <n v="1"/>
    <s v="Q3"/>
    <n v="0"/>
    <n v="3"/>
    <n v="0"/>
    <s v="California"/>
    <n v="1"/>
    <n v="1"/>
    <n v="0"/>
    <n v="68"/>
    <n v="3085.35"/>
    <n v="0"/>
    <n v="0"/>
    <n v="0"/>
    <n v="3085.35"/>
    <n v="0"/>
    <n v="1"/>
    <n v="94577"/>
    <n v="0"/>
  </r>
  <r>
    <n v="80"/>
    <n v="5"/>
    <n v="42.91"/>
    <s v="Competitor"/>
    <s v="Competitor offered more data"/>
    <x v="72"/>
    <x v="32"/>
    <n v="2571"/>
    <x v="1"/>
    <s v="United States"/>
    <x v="1235"/>
    <s v="Churned"/>
    <n v="0"/>
    <n v="0"/>
    <s v="Male"/>
    <n v="1"/>
    <s v="Fiber Optic"/>
    <s v="33.927254, -118.249826"/>
    <n v="33.927253999999998"/>
    <n v="-118.249826"/>
    <n v="0"/>
    <n v="81.45"/>
    <n v="1"/>
    <n v="0"/>
    <n v="0"/>
    <x v="0"/>
    <n v="1"/>
    <n v="0"/>
    <n v="1"/>
    <n v="0"/>
    <s v="Bank Withdrawal"/>
    <n v="1"/>
    <n v="38128"/>
    <n v="0"/>
    <s v="Q3"/>
    <n v="0"/>
    <n v="3"/>
    <n v="1"/>
    <s v="California"/>
    <n v="0"/>
    <n v="0"/>
    <n v="0"/>
    <n v="27"/>
    <n v="2122.0500000000002"/>
    <n v="0"/>
    <n v="1158.57"/>
    <n v="0"/>
    <n v="3280.62"/>
    <n v="0"/>
    <n v="1"/>
    <n v="90059"/>
    <n v="1"/>
  </r>
  <r>
    <n v="20"/>
    <n v="52"/>
    <n v="8.48"/>
    <s v="Active User"/>
    <s v="Active User"/>
    <x v="21"/>
    <x v="663"/>
    <n v="2278"/>
    <x v="1"/>
    <s v="United States"/>
    <x v="1236"/>
    <s v="Stayed"/>
    <n v="0"/>
    <n v="1"/>
    <s v="Male"/>
    <n v="1"/>
    <s v="Fiber Optic"/>
    <s v="39.578792, -120.780786"/>
    <n v="39.578792"/>
    <n v="-120.78078600000001"/>
    <n v="0"/>
    <n v="79.5"/>
    <n v="0"/>
    <n v="0"/>
    <n v="0"/>
    <x v="4"/>
    <n v="0"/>
    <n v="1"/>
    <n v="1"/>
    <n v="0"/>
    <s v="Bank Withdrawal"/>
    <n v="1"/>
    <n v="404"/>
    <n v="0"/>
    <s v="Q3"/>
    <n v="0"/>
    <n v="4"/>
    <n v="0"/>
    <s v="California"/>
    <n v="0"/>
    <n v="0"/>
    <n v="0"/>
    <n v="11"/>
    <n v="795.65"/>
    <n v="0"/>
    <n v="93.28"/>
    <n v="0"/>
    <n v="888.93"/>
    <n v="1"/>
    <n v="1"/>
    <n v="95936"/>
    <n v="0"/>
  </r>
  <r>
    <n v="35"/>
    <n v="76"/>
    <n v="48.04"/>
    <s v="Active User"/>
    <s v="Active User"/>
    <x v="73"/>
    <x v="262"/>
    <n v="6399"/>
    <x v="2"/>
    <s v="United States"/>
    <x v="1237"/>
    <s v="Stayed"/>
    <n v="1"/>
    <n v="0"/>
    <s v="Female"/>
    <n v="1"/>
    <s v="Fiber Optic"/>
    <s v="39.342587, -121.249833"/>
    <n v="39.342587000000002"/>
    <n v="-121.249833"/>
    <n v="1"/>
    <n v="94.15"/>
    <n v="1"/>
    <n v="3"/>
    <n v="1"/>
    <x v="1"/>
    <n v="1"/>
    <n v="1"/>
    <n v="0"/>
    <n v="1"/>
    <s v="Bank Withdrawal"/>
    <n v="1"/>
    <n v="1519"/>
    <n v="0"/>
    <s v="Q3"/>
    <n v="1"/>
    <n v="4"/>
    <n v="0"/>
    <s v="California"/>
    <n v="0"/>
    <n v="0"/>
    <n v="1"/>
    <n v="60"/>
    <n v="5811.8"/>
    <n v="0"/>
    <n v="2882.4"/>
    <n v="0"/>
    <n v="8694.2000000000007"/>
    <n v="0"/>
    <n v="1"/>
    <n v="95962"/>
    <n v="0"/>
  </r>
  <r>
    <n v="49"/>
    <n v="0"/>
    <n v="8.91"/>
    <s v="Active User"/>
    <s v="Active User"/>
    <x v="52"/>
    <x v="161"/>
    <n v="4671"/>
    <x v="0"/>
    <s v="United States"/>
    <x v="1238"/>
    <s v="Stayed"/>
    <n v="0"/>
    <n v="0"/>
    <s v="Female"/>
    <n v="0"/>
    <s v="No Internet Service"/>
    <s v="37.945288, -122.383941"/>
    <n v="37.945287999999998"/>
    <n v="-122.38394099999999"/>
    <n v="1"/>
    <n v="23.65"/>
    <n v="1"/>
    <n v="0"/>
    <n v="4"/>
    <x v="0"/>
    <n v="0"/>
    <n v="0"/>
    <n v="0"/>
    <n v="1"/>
    <s v="Bank Withdrawal"/>
    <n v="1"/>
    <n v="28450"/>
    <n v="0"/>
    <s v="Q3"/>
    <n v="1"/>
    <n v="4"/>
    <n v="0"/>
    <s v="California"/>
    <n v="0"/>
    <n v="0"/>
    <n v="0"/>
    <n v="62"/>
    <n v="1416.75"/>
    <n v="0"/>
    <n v="552.41999999999996"/>
    <n v="0"/>
    <n v="1969.17"/>
    <n v="0"/>
    <n v="0"/>
    <n v="94801"/>
    <n v="0"/>
  </r>
  <r>
    <n v="32"/>
    <n v="0"/>
    <n v="31.7"/>
    <s v="Active User"/>
    <s v="Active User"/>
    <x v="73"/>
    <x v="223"/>
    <n v="4821"/>
    <x v="0"/>
    <s v="United States"/>
    <x v="1239"/>
    <s v="Stayed"/>
    <n v="1"/>
    <n v="0"/>
    <s v="Male"/>
    <n v="0"/>
    <s v="No Internet Service"/>
    <s v="38.965804, -122.631779"/>
    <n v="38.965803999999999"/>
    <n v="-122.63177899999999"/>
    <n v="1"/>
    <n v="20.2"/>
    <n v="0"/>
    <n v="3"/>
    <n v="3"/>
    <x v="0"/>
    <n v="0"/>
    <n v="0"/>
    <n v="0"/>
    <n v="1"/>
    <s v="Credit Card"/>
    <n v="1"/>
    <n v="13485"/>
    <n v="0"/>
    <s v="Q3"/>
    <n v="1"/>
    <n v="3"/>
    <n v="0"/>
    <s v="California"/>
    <n v="0"/>
    <n v="0"/>
    <n v="0"/>
    <n v="19"/>
    <n v="387.4"/>
    <n v="0"/>
    <n v="602.29999999999995"/>
    <n v="0"/>
    <n v="989.7"/>
    <n v="0"/>
    <n v="0"/>
    <n v="95422"/>
    <n v="0"/>
  </r>
  <r>
    <n v="45"/>
    <n v="57"/>
    <n v="26.66"/>
    <s v="Active User"/>
    <s v="Active User"/>
    <x v="70"/>
    <x v="664"/>
    <n v="4970"/>
    <x v="1"/>
    <s v="United States"/>
    <x v="1240"/>
    <s v="Stayed"/>
    <n v="1"/>
    <n v="0"/>
    <s v="Female"/>
    <n v="1"/>
    <s v="Fiber Optic"/>
    <s v="37.815459, -121.977203"/>
    <n v="37.815458999999997"/>
    <n v="-121.977203"/>
    <n v="1"/>
    <n v="86.1"/>
    <n v="0"/>
    <n v="3"/>
    <n v="7"/>
    <x v="0"/>
    <n v="1"/>
    <n v="0"/>
    <n v="1"/>
    <n v="1"/>
    <s v="Bank Withdrawal"/>
    <n v="1"/>
    <n v="32873"/>
    <n v="0"/>
    <s v="Q3"/>
    <n v="1"/>
    <n v="5"/>
    <n v="0"/>
    <s v="California"/>
    <n v="0"/>
    <n v="0"/>
    <n v="1"/>
    <n v="32"/>
    <n v="2723.75"/>
    <n v="130"/>
    <n v="853.12"/>
    <n v="0"/>
    <n v="3706.87"/>
    <n v="0"/>
    <n v="0"/>
    <n v="94526"/>
    <n v="0"/>
  </r>
  <r>
    <n v="41"/>
    <n v="15"/>
    <n v="41.83"/>
    <s v="Active User"/>
    <s v="Active User"/>
    <x v="40"/>
    <x v="544"/>
    <n v="5357"/>
    <x v="1"/>
    <s v="United States"/>
    <x v="1241"/>
    <s v="Stayed"/>
    <n v="0"/>
    <n v="0"/>
    <s v="Female"/>
    <n v="1"/>
    <s v="Fiber Optic"/>
    <s v="35.214982, -118.59049"/>
    <n v="35.214981999999999"/>
    <n v="-118.59049"/>
    <n v="1"/>
    <n v="80.45"/>
    <n v="1"/>
    <n v="0"/>
    <n v="7"/>
    <x v="1"/>
    <n v="1"/>
    <n v="0"/>
    <n v="0"/>
    <n v="1"/>
    <s v="Bank Withdrawal"/>
    <n v="1"/>
    <n v="1436"/>
    <n v="0"/>
    <s v="Q3"/>
    <n v="1"/>
    <n v="4"/>
    <n v="0"/>
    <s v="California"/>
    <n v="0"/>
    <n v="0"/>
    <n v="0"/>
    <n v="43"/>
    <n v="3398.9"/>
    <n v="0"/>
    <n v="1798.69"/>
    <n v="0"/>
    <n v="5197.59"/>
    <n v="0"/>
    <n v="1"/>
    <n v="93531"/>
    <n v="0"/>
  </r>
  <r>
    <n v="37"/>
    <n v="24"/>
    <n v="46.18"/>
    <s v="Active User"/>
    <s v="Active User"/>
    <x v="60"/>
    <x v="100"/>
    <n v="5344"/>
    <x v="2"/>
    <s v="United States"/>
    <x v="1242"/>
    <s v="Stayed"/>
    <n v="0"/>
    <n v="0"/>
    <s v="Male"/>
    <n v="1"/>
    <s v="Fiber Optic"/>
    <s v="37.972662, -122.491452"/>
    <n v="37.972662"/>
    <n v="-122.491452"/>
    <n v="1"/>
    <n v="80.900000000000006"/>
    <n v="0"/>
    <n v="0"/>
    <n v="3"/>
    <x v="0"/>
    <n v="0"/>
    <n v="0"/>
    <n v="1"/>
    <n v="1"/>
    <s v="Bank Withdrawal"/>
    <n v="1"/>
    <n v="40239"/>
    <n v="0"/>
    <s v="Q3"/>
    <n v="1"/>
    <n v="5"/>
    <n v="0"/>
    <s v="California"/>
    <n v="1"/>
    <n v="1"/>
    <n v="0"/>
    <n v="56"/>
    <n v="4557.5"/>
    <n v="0"/>
    <n v="2586.08"/>
    <n v="0"/>
    <n v="7143.58"/>
    <n v="0"/>
    <n v="1"/>
    <n v="94901"/>
    <n v="0"/>
  </r>
  <r>
    <n v="63"/>
    <n v="27"/>
    <n v="6.43"/>
    <s v="Active User"/>
    <s v="Active User"/>
    <x v="61"/>
    <x v="118"/>
    <n v="5286"/>
    <x v="1"/>
    <s v="United States"/>
    <x v="1243"/>
    <s v="Joined"/>
    <n v="0"/>
    <n v="0"/>
    <s v="Female"/>
    <n v="1"/>
    <s v="DSL"/>
    <s v="34.818227, -120.418784"/>
    <n v="34.818227"/>
    <n v="-120.418784"/>
    <n v="0"/>
    <n v="55.45"/>
    <n v="0"/>
    <n v="0"/>
    <n v="0"/>
    <x v="2"/>
    <n v="0"/>
    <n v="0"/>
    <n v="1"/>
    <n v="0"/>
    <s v="Bank Withdrawal"/>
    <n v="1"/>
    <n v="37364"/>
    <n v="0"/>
    <s v="Q3"/>
    <n v="0"/>
    <n v="4"/>
    <n v="0"/>
    <s v="California"/>
    <n v="1"/>
    <n v="1"/>
    <n v="0"/>
    <n v="1"/>
    <n v="55.45"/>
    <n v="10"/>
    <n v="6.43"/>
    <n v="0"/>
    <n v="71.88"/>
    <n v="0"/>
    <n v="0"/>
    <n v="93455"/>
    <n v="0"/>
  </r>
  <r>
    <n v="59"/>
    <n v="0"/>
    <n v="9.61"/>
    <s v="Active User"/>
    <s v="Active User"/>
    <x v="26"/>
    <x v="249"/>
    <n v="3007"/>
    <x v="1"/>
    <s v="United States"/>
    <x v="1244"/>
    <s v="Joined"/>
    <n v="0"/>
    <n v="0"/>
    <s v="Male"/>
    <n v="0"/>
    <s v="No Internet Service"/>
    <s v="33.818, -117.974404"/>
    <n v="33.817999999999998"/>
    <n v="-117.97440400000001"/>
    <n v="0"/>
    <n v="19.649999999999999"/>
    <n v="0"/>
    <n v="0"/>
    <n v="0"/>
    <x v="2"/>
    <n v="0"/>
    <n v="0"/>
    <n v="1"/>
    <n v="0"/>
    <s v="Credit Card"/>
    <n v="1"/>
    <n v="81333"/>
    <n v="0"/>
    <s v="Q3"/>
    <n v="0"/>
    <n v="4"/>
    <n v="0"/>
    <s v="California"/>
    <n v="0"/>
    <n v="0"/>
    <n v="0"/>
    <n v="2"/>
    <n v="38.799999999999997"/>
    <n v="0"/>
    <n v="19.22"/>
    <n v="0"/>
    <n v="58.02"/>
    <n v="0"/>
    <n v="0"/>
    <n v="92804"/>
    <n v="0"/>
  </r>
  <r>
    <n v="36"/>
    <n v="26"/>
    <n v="25.16"/>
    <s v="Active User"/>
    <s v="Active User"/>
    <x v="42"/>
    <x v="665"/>
    <n v="4732"/>
    <x v="0"/>
    <s v="United States"/>
    <x v="1245"/>
    <s v="Stayed"/>
    <n v="1"/>
    <n v="1"/>
    <s v="Female"/>
    <n v="1"/>
    <s v="Cable"/>
    <s v="38.522328, -122.97932"/>
    <n v="38.522328000000002"/>
    <n v="-122.97932"/>
    <n v="1"/>
    <n v="85.3"/>
    <n v="1"/>
    <n v="2"/>
    <n v="1"/>
    <x v="0"/>
    <n v="1"/>
    <n v="0"/>
    <n v="0"/>
    <n v="1"/>
    <s v="Bank Withdrawal"/>
    <n v="1"/>
    <n v="298"/>
    <n v="1"/>
    <s v="Q3"/>
    <n v="1"/>
    <n v="4"/>
    <n v="0"/>
    <s v="California"/>
    <n v="1"/>
    <n v="1"/>
    <n v="1"/>
    <n v="68"/>
    <n v="5560"/>
    <n v="0"/>
    <n v="1710.88"/>
    <n v="0"/>
    <n v="7270.88"/>
    <n v="0"/>
    <n v="1"/>
    <n v="95471"/>
    <n v="0"/>
  </r>
  <r>
    <n v="23"/>
    <n v="0"/>
    <n v="22.08"/>
    <s v="Active User"/>
    <s v="Active User"/>
    <x v="54"/>
    <x v="666"/>
    <n v="5418"/>
    <x v="2"/>
    <s v="United States"/>
    <x v="1246"/>
    <s v="Stayed"/>
    <n v="0"/>
    <n v="0"/>
    <s v="Female"/>
    <n v="0"/>
    <s v="No Internet Service"/>
    <s v="36.689582, -121.758398"/>
    <n v="36.689582000000001"/>
    <n v="-121.758398"/>
    <n v="1"/>
    <n v="26.3"/>
    <n v="1"/>
    <n v="0"/>
    <n v="7"/>
    <x v="3"/>
    <n v="0"/>
    <n v="0"/>
    <n v="1"/>
    <n v="1"/>
    <s v="Bank Withdrawal"/>
    <n v="1"/>
    <n v="21759"/>
    <n v="0"/>
    <s v="Q3"/>
    <n v="1"/>
    <n v="4"/>
    <n v="0"/>
    <s v="California"/>
    <n v="0"/>
    <n v="0"/>
    <n v="0"/>
    <n v="69"/>
    <n v="1763.55"/>
    <n v="0"/>
    <n v="1523.52"/>
    <n v="0"/>
    <n v="3287.07"/>
    <n v="1"/>
    <n v="0"/>
    <n v="93933"/>
    <n v="0"/>
  </r>
  <r>
    <n v="54"/>
    <n v="52"/>
    <n v="47.06"/>
    <s v="Active User"/>
    <s v="Active User"/>
    <x v="75"/>
    <x v="667"/>
    <n v="5756"/>
    <x v="1"/>
    <s v="United States"/>
    <x v="1247"/>
    <s v="Stayed"/>
    <n v="1"/>
    <n v="0"/>
    <s v="Female"/>
    <n v="1"/>
    <s v="Cable"/>
    <s v="33.174725, -116.743329"/>
    <n v="33.174725000000002"/>
    <n v="-116.743329"/>
    <n v="1"/>
    <n v="49.4"/>
    <n v="0"/>
    <n v="3"/>
    <n v="3"/>
    <x v="0"/>
    <n v="0"/>
    <n v="1"/>
    <n v="1"/>
    <n v="1"/>
    <s v="Mailed Check"/>
    <n v="1"/>
    <n v="1143"/>
    <n v="0"/>
    <s v="Q3"/>
    <n v="1"/>
    <n v="4"/>
    <n v="0"/>
    <s v="California"/>
    <n v="0"/>
    <n v="0"/>
    <n v="0"/>
    <n v="5"/>
    <n v="232.55"/>
    <n v="10"/>
    <n v="235.3"/>
    <n v="0"/>
    <n v="477.85"/>
    <n v="0"/>
    <n v="0"/>
    <n v="92070"/>
    <n v="0"/>
  </r>
  <r>
    <n v="57"/>
    <n v="2"/>
    <n v="0"/>
    <s v="Active User"/>
    <s v="Active User"/>
    <x v="48"/>
    <x v="174"/>
    <n v="2038"/>
    <x v="1"/>
    <s v="United States"/>
    <x v="1248"/>
    <s v="Stayed"/>
    <n v="0"/>
    <n v="0"/>
    <s v="Female"/>
    <n v="1"/>
    <s v="DSL"/>
    <s v="36.29223, -119.622676"/>
    <n v="36.292230000000004"/>
    <n v="-119.622676"/>
    <n v="0"/>
    <n v="29.25"/>
    <n v="0"/>
    <n v="0"/>
    <n v="0"/>
    <x v="0"/>
    <n v="1"/>
    <n v="0"/>
    <n v="1"/>
    <n v="0"/>
    <s v="Credit Card"/>
    <n v="0"/>
    <n v="53204"/>
    <n v="0"/>
    <s v="Q3"/>
    <n v="0"/>
    <n v="3"/>
    <n v="0"/>
    <s v="California"/>
    <n v="0"/>
    <n v="0"/>
    <n v="0"/>
    <n v="8"/>
    <n v="226.95"/>
    <n v="0"/>
    <n v="0"/>
    <n v="0"/>
    <n v="226.95"/>
    <n v="0"/>
    <n v="1"/>
    <n v="93230"/>
    <n v="0"/>
  </r>
  <r>
    <n v="42"/>
    <n v="14"/>
    <n v="41.18"/>
    <s v="Competitor"/>
    <s v="Competitor made better offer"/>
    <x v="29"/>
    <x v="74"/>
    <n v="3051"/>
    <x v="1"/>
    <s v="United States"/>
    <x v="1249"/>
    <s v="Churned"/>
    <n v="0"/>
    <n v="0"/>
    <s v="Male"/>
    <n v="1"/>
    <s v="Fiber Optic"/>
    <s v="33.507255, -117.029473"/>
    <n v="33.507255000000001"/>
    <n v="-117.029473"/>
    <n v="0"/>
    <n v="82"/>
    <n v="1"/>
    <n v="0"/>
    <n v="0"/>
    <x v="0"/>
    <n v="1"/>
    <n v="0"/>
    <n v="1"/>
    <n v="0"/>
    <s v="Bank Withdrawal"/>
    <n v="1"/>
    <n v="46171"/>
    <n v="0"/>
    <s v="Q3"/>
    <n v="0"/>
    <n v="3"/>
    <n v="0"/>
    <s v="California"/>
    <n v="0"/>
    <n v="0"/>
    <n v="0"/>
    <n v="2"/>
    <n v="184.65"/>
    <n v="0"/>
    <n v="82.36"/>
    <n v="0"/>
    <n v="267.01"/>
    <n v="0"/>
    <n v="1"/>
    <n v="92592"/>
    <n v="1"/>
  </r>
  <r>
    <n v="29"/>
    <n v="46"/>
    <n v="13.04"/>
    <s v="Competitor"/>
    <s v="Competitor made better offer"/>
    <x v="26"/>
    <x v="68"/>
    <n v="5341"/>
    <x v="1"/>
    <s v="United States"/>
    <x v="1250"/>
    <s v="Churned"/>
    <n v="0"/>
    <n v="0"/>
    <s v="Female"/>
    <n v="1"/>
    <s v="Fiber Optic"/>
    <s v="37.722302, -122.491129"/>
    <n v="37.722301999999999"/>
    <n v="-122.491129"/>
    <n v="0"/>
    <n v="69.95"/>
    <n v="0"/>
    <n v="0"/>
    <n v="0"/>
    <x v="2"/>
    <n v="0"/>
    <n v="0"/>
    <n v="1"/>
    <n v="0"/>
    <s v="Credit Card"/>
    <n v="1"/>
    <n v="26297"/>
    <n v="0"/>
    <s v="Q3"/>
    <n v="0"/>
    <n v="3"/>
    <n v="0"/>
    <s v="California"/>
    <n v="0"/>
    <n v="0"/>
    <n v="0"/>
    <n v="1"/>
    <n v="69.95"/>
    <n v="0"/>
    <n v="13.04"/>
    <n v="0"/>
    <n v="82.99"/>
    <n v="1"/>
    <n v="1"/>
    <n v="94132"/>
    <n v="1"/>
  </r>
  <r>
    <n v="80"/>
    <n v="27"/>
    <n v="11.55"/>
    <s v="Active User"/>
    <s v="Active User"/>
    <x v="44"/>
    <x v="109"/>
    <n v="6335"/>
    <x v="2"/>
    <s v="United States"/>
    <x v="1251"/>
    <s v="Stayed"/>
    <n v="0"/>
    <n v="1"/>
    <s v="Female"/>
    <n v="1"/>
    <s v="Fiber Optic"/>
    <s v="37.444314, -122.149996"/>
    <n v="37.444313999999999"/>
    <n v="-122.149996"/>
    <n v="1"/>
    <n v="95.65"/>
    <n v="1"/>
    <n v="0"/>
    <n v="10"/>
    <x v="1"/>
    <n v="1"/>
    <n v="1"/>
    <n v="0"/>
    <n v="1"/>
    <s v="Bank Withdrawal"/>
    <n v="1"/>
    <n v="16198"/>
    <n v="1"/>
    <s v="Q3"/>
    <n v="1"/>
    <n v="3"/>
    <n v="1"/>
    <s v="California"/>
    <n v="0"/>
    <n v="0"/>
    <n v="0"/>
    <n v="56"/>
    <n v="5471.75"/>
    <n v="0"/>
    <n v="646.79999999999995"/>
    <n v="21.71"/>
    <n v="6096.84"/>
    <n v="0"/>
    <n v="1"/>
    <n v="94301"/>
    <n v="0"/>
  </r>
  <r>
    <n v="19"/>
    <n v="82"/>
    <n v="4.3899999999999997"/>
    <s v="Active User"/>
    <s v="Active User"/>
    <x v="61"/>
    <x v="383"/>
    <n v="4695"/>
    <x v="2"/>
    <s v="United States"/>
    <x v="1252"/>
    <s v="Stayed"/>
    <n v="0"/>
    <n v="1"/>
    <s v="Female"/>
    <n v="1"/>
    <s v="Fiber Optic"/>
    <s v="38.7904, -121.236973"/>
    <n v="38.790399999999998"/>
    <n v="-121.23697300000001"/>
    <n v="1"/>
    <n v="104.1"/>
    <n v="1"/>
    <n v="0"/>
    <n v="8"/>
    <x v="3"/>
    <n v="0"/>
    <n v="1"/>
    <n v="1"/>
    <n v="1"/>
    <s v="Credit Card"/>
    <n v="1"/>
    <n v="21510"/>
    <n v="0"/>
    <s v="Q3"/>
    <n v="1"/>
    <n v="4"/>
    <n v="0"/>
    <s v="California"/>
    <n v="1"/>
    <n v="1"/>
    <n v="1"/>
    <n v="71"/>
    <n v="7412.25"/>
    <n v="0"/>
    <n v="311.69"/>
    <n v="0"/>
    <n v="7723.94"/>
    <n v="1"/>
    <n v="1"/>
    <n v="95677"/>
    <n v="0"/>
  </r>
  <r>
    <n v="71"/>
    <n v="18"/>
    <n v="26.49"/>
    <s v="Active User"/>
    <s v="Active User"/>
    <x v="31"/>
    <x v="668"/>
    <n v="3202"/>
    <x v="2"/>
    <s v="United States"/>
    <x v="1253"/>
    <s v="Stayed"/>
    <n v="0"/>
    <n v="0"/>
    <s v="Male"/>
    <n v="1"/>
    <s v="Fiber Optic"/>
    <s v="34.105493, -117.660934"/>
    <n v="34.105493000000003"/>
    <n v="-117.660934"/>
    <n v="1"/>
    <n v="90.15"/>
    <n v="0"/>
    <n v="0"/>
    <n v="7"/>
    <x v="0"/>
    <n v="0"/>
    <n v="1"/>
    <n v="0"/>
    <n v="1"/>
    <s v="Credit Card"/>
    <n v="1"/>
    <n v="48827"/>
    <n v="1"/>
    <s v="Q3"/>
    <n v="1"/>
    <n v="3"/>
    <n v="1"/>
    <s v="California"/>
    <n v="0"/>
    <n v="0"/>
    <n v="1"/>
    <n v="34"/>
    <n v="3128.8"/>
    <n v="0"/>
    <n v="900.66"/>
    <n v="0"/>
    <n v="4029.46"/>
    <n v="0"/>
    <n v="1"/>
    <n v="91786"/>
    <n v="0"/>
  </r>
  <r>
    <n v="41"/>
    <n v="29"/>
    <n v="33.22"/>
    <s v="Active User"/>
    <s v="Active User"/>
    <x v="49"/>
    <x v="537"/>
    <n v="3517"/>
    <x v="2"/>
    <s v="United States"/>
    <x v="1254"/>
    <s v="Stayed"/>
    <n v="0"/>
    <n v="0"/>
    <s v="Female"/>
    <n v="1"/>
    <s v="Fiber Optic"/>
    <s v="33.736387, -118.284363"/>
    <n v="33.736387000000001"/>
    <n v="-118.284363"/>
    <n v="1"/>
    <n v="103.15"/>
    <n v="1"/>
    <n v="0"/>
    <n v="3"/>
    <x v="1"/>
    <n v="1"/>
    <n v="0"/>
    <n v="1"/>
    <n v="1"/>
    <s v="Bank Withdrawal"/>
    <n v="1"/>
    <n v="58639"/>
    <n v="1"/>
    <s v="Q3"/>
    <n v="1"/>
    <n v="3"/>
    <n v="0"/>
    <s v="California"/>
    <n v="1"/>
    <n v="1"/>
    <n v="1"/>
    <n v="46"/>
    <n v="4594.6499999999996"/>
    <n v="130"/>
    <n v="1528.12"/>
    <n v="0"/>
    <n v="6252.77"/>
    <n v="0"/>
    <n v="0"/>
    <n v="90731"/>
    <n v="0"/>
  </r>
  <r>
    <n v="26"/>
    <n v="52"/>
    <n v="0"/>
    <s v="Competitor"/>
    <s v="Competitor offered higher download speeds"/>
    <x v="4"/>
    <x v="610"/>
    <n v="2802"/>
    <x v="1"/>
    <s v="United States"/>
    <x v="1255"/>
    <s v="Churned"/>
    <n v="0"/>
    <n v="0"/>
    <s v="Female"/>
    <n v="1"/>
    <s v="Cable"/>
    <s v="35.916943, -120.129921"/>
    <n v="35.916943000000003"/>
    <n v="-120.129921"/>
    <n v="0"/>
    <n v="34.25"/>
    <n v="0"/>
    <n v="0"/>
    <n v="0"/>
    <x v="2"/>
    <n v="0"/>
    <n v="1"/>
    <n v="0"/>
    <n v="0"/>
    <s v="Mailed Check"/>
    <n v="0"/>
    <n v="14697"/>
    <n v="1"/>
    <s v="Q3"/>
    <n v="0"/>
    <n v="1"/>
    <n v="0"/>
    <s v="California"/>
    <n v="0"/>
    <n v="0"/>
    <n v="0"/>
    <n v="3"/>
    <n v="139.35"/>
    <n v="0"/>
    <n v="0"/>
    <n v="0"/>
    <n v="139.35"/>
    <n v="1"/>
    <n v="1"/>
    <n v="93204"/>
    <n v="1"/>
  </r>
  <r>
    <n v="19"/>
    <n v="59"/>
    <n v="0"/>
    <s v="Active User"/>
    <s v="Active User"/>
    <x v="3"/>
    <x v="669"/>
    <n v="4161"/>
    <x v="2"/>
    <s v="United States"/>
    <x v="1256"/>
    <s v="Stayed"/>
    <n v="0"/>
    <n v="0"/>
    <s v="Male"/>
    <n v="1"/>
    <s v="DSL"/>
    <s v="38.801936, -122.938935"/>
    <n v="38.801935999999998"/>
    <n v="-122.938935"/>
    <n v="0"/>
    <n v="24.85"/>
    <n v="0"/>
    <n v="0"/>
    <n v="0"/>
    <x v="0"/>
    <n v="0"/>
    <n v="0"/>
    <n v="1"/>
    <n v="0"/>
    <s v="Credit Card"/>
    <n v="0"/>
    <n v="9210"/>
    <n v="0"/>
    <s v="Q3"/>
    <n v="0"/>
    <n v="5"/>
    <n v="0"/>
    <s v="California"/>
    <n v="0"/>
    <n v="0"/>
    <n v="0"/>
    <n v="29"/>
    <n v="788.05"/>
    <n v="0"/>
    <n v="0"/>
    <n v="0"/>
    <n v="788.05"/>
    <n v="1"/>
    <n v="1"/>
    <n v="95425"/>
    <n v="0"/>
  </r>
  <r>
    <n v="51"/>
    <n v="19"/>
    <n v="12.13"/>
    <s v="Competitor"/>
    <s v="Competitor had better devices"/>
    <x v="29"/>
    <x v="670"/>
    <n v="4548"/>
    <x v="1"/>
    <s v="United States"/>
    <x v="1257"/>
    <s v="Churned"/>
    <n v="0"/>
    <n v="0"/>
    <s v="Male"/>
    <n v="1"/>
    <s v="Fiber Optic"/>
    <s v="38.358464, -120.579304"/>
    <n v="38.358463999999998"/>
    <n v="-120.57930399999999"/>
    <n v="0"/>
    <n v="69.849999999999994"/>
    <n v="0"/>
    <n v="0"/>
    <n v="0"/>
    <x v="2"/>
    <n v="0"/>
    <n v="0"/>
    <n v="1"/>
    <n v="0"/>
    <s v="Bank Withdrawal"/>
    <n v="1"/>
    <n v="21"/>
    <n v="0"/>
    <s v="Q3"/>
    <n v="0"/>
    <n v="1"/>
    <n v="0"/>
    <s v="California"/>
    <n v="0"/>
    <n v="0"/>
    <n v="0"/>
    <n v="1"/>
    <n v="69.849999999999994"/>
    <n v="0"/>
    <n v="12.13"/>
    <n v="0"/>
    <n v="81.98"/>
    <n v="0"/>
    <n v="1"/>
    <n v="95232"/>
    <n v="1"/>
  </r>
  <r>
    <n v="71"/>
    <n v="11"/>
    <n v="4.8899999999999997"/>
    <s v="Price"/>
    <s v="Price too high"/>
    <x v="56"/>
    <x v="103"/>
    <n v="5795"/>
    <x v="1"/>
    <s v="United States"/>
    <x v="1258"/>
    <s v="Churned"/>
    <n v="0"/>
    <n v="0"/>
    <s v="Male"/>
    <n v="1"/>
    <s v="Fiber Optic"/>
    <s v="33.876482, -118.284077"/>
    <n v="33.876482000000003"/>
    <n v="-118.284077"/>
    <n v="1"/>
    <n v="95.1"/>
    <n v="1"/>
    <n v="0"/>
    <n v="1"/>
    <x v="0"/>
    <n v="0"/>
    <n v="0"/>
    <n v="1"/>
    <n v="1"/>
    <s v="Bank Withdrawal"/>
    <n v="1"/>
    <n v="9960"/>
    <n v="0"/>
    <s v="Q3"/>
    <n v="1"/>
    <n v="1"/>
    <n v="1"/>
    <s v="California"/>
    <n v="1"/>
    <n v="0"/>
    <n v="1"/>
    <n v="1"/>
    <n v="95.1"/>
    <n v="0"/>
    <n v="4.8899999999999997"/>
    <n v="0"/>
    <n v="99.99"/>
    <n v="0"/>
    <n v="1"/>
    <n v="90248"/>
    <n v="1"/>
  </r>
  <r>
    <n v="53"/>
    <n v="28"/>
    <n v="15.09"/>
    <s v="Active User"/>
    <s v="Active User"/>
    <x v="8"/>
    <x v="32"/>
    <n v="2191"/>
    <x v="1"/>
    <s v="United States"/>
    <x v="1259"/>
    <s v="Stayed"/>
    <n v="0"/>
    <n v="0"/>
    <s v="Male"/>
    <n v="1"/>
    <s v="Cable"/>
    <s v="34.037251, -118.423573"/>
    <n v="34.037250999999998"/>
    <n v="-118.423573"/>
    <n v="0"/>
    <n v="53.45"/>
    <n v="0"/>
    <n v="0"/>
    <n v="0"/>
    <x v="0"/>
    <n v="0"/>
    <n v="1"/>
    <n v="0"/>
    <n v="0"/>
    <s v="Credit Card"/>
    <n v="1"/>
    <n v="24505"/>
    <n v="1"/>
    <s v="Q3"/>
    <n v="0"/>
    <n v="3"/>
    <n v="0"/>
    <s v="California"/>
    <n v="0"/>
    <n v="0"/>
    <n v="0"/>
    <n v="27"/>
    <n v="1461.45"/>
    <n v="0"/>
    <n v="407.43"/>
    <n v="0"/>
    <n v="1868.88"/>
    <n v="0"/>
    <n v="1"/>
    <n v="90064"/>
    <n v="0"/>
  </r>
  <r>
    <n v="47"/>
    <n v="2"/>
    <n v="24.76"/>
    <s v="Attitude"/>
    <s v="Attitude of service provider"/>
    <x v="25"/>
    <x v="549"/>
    <n v="4193"/>
    <x v="1"/>
    <s v="United States"/>
    <x v="1260"/>
    <s v="Churned"/>
    <n v="0"/>
    <n v="0"/>
    <s v="Male"/>
    <n v="1"/>
    <s v="Fiber Optic"/>
    <s v="34.757477, -120.550507"/>
    <n v="34.757477000000002"/>
    <n v="-120.550507"/>
    <n v="0"/>
    <n v="86.55"/>
    <n v="1"/>
    <n v="0"/>
    <n v="0"/>
    <x v="2"/>
    <n v="0"/>
    <n v="0"/>
    <n v="1"/>
    <n v="0"/>
    <s v="Bank Withdrawal"/>
    <n v="1"/>
    <n v="6165"/>
    <n v="0"/>
    <s v="Q3"/>
    <n v="0"/>
    <n v="3"/>
    <n v="0"/>
    <s v="California"/>
    <n v="1"/>
    <n v="1"/>
    <n v="0"/>
    <n v="8"/>
    <n v="649.65"/>
    <n v="0"/>
    <n v="198.08"/>
    <n v="0"/>
    <n v="847.73"/>
    <n v="0"/>
    <n v="1"/>
    <n v="93437"/>
    <n v="1"/>
  </r>
  <r>
    <n v="29"/>
    <n v="59"/>
    <n v="33.979999999999997"/>
    <s v="Active User"/>
    <s v="Active User"/>
    <x v="2"/>
    <x v="671"/>
    <n v="4163"/>
    <x v="1"/>
    <s v="United States"/>
    <x v="1261"/>
    <s v="Stayed"/>
    <n v="0"/>
    <n v="0"/>
    <s v="Male"/>
    <n v="1"/>
    <s v="DSL"/>
    <s v="41.082472, -121.195215"/>
    <n v="41.082472000000003"/>
    <n v="-121.195215"/>
    <n v="0"/>
    <n v="54.5"/>
    <n v="1"/>
    <n v="0"/>
    <n v="0"/>
    <x v="0"/>
    <n v="0"/>
    <n v="1"/>
    <n v="1"/>
    <n v="0"/>
    <s v="Credit Card"/>
    <n v="1"/>
    <n v="240"/>
    <n v="0"/>
    <s v="Q3"/>
    <n v="0"/>
    <n v="4"/>
    <n v="0"/>
    <s v="California"/>
    <n v="0"/>
    <n v="0"/>
    <n v="0"/>
    <n v="10"/>
    <n v="568.20000000000005"/>
    <n v="0"/>
    <n v="339.8"/>
    <n v="0"/>
    <n v="908"/>
    <n v="1"/>
    <n v="1"/>
    <n v="96068"/>
    <n v="0"/>
  </r>
  <r>
    <n v="40"/>
    <n v="0"/>
    <n v="44.68"/>
    <s v="Active User"/>
    <s v="Active User"/>
    <x v="35"/>
    <x v="9"/>
    <n v="3753"/>
    <x v="0"/>
    <s v="United States"/>
    <x v="1262"/>
    <s v="Stayed"/>
    <n v="1"/>
    <n v="0"/>
    <s v="Female"/>
    <n v="0"/>
    <s v="No Internet Service"/>
    <s v="32.747484, -117.166877"/>
    <n v="32.747484"/>
    <n v="-117.166877"/>
    <n v="1"/>
    <n v="24.1"/>
    <n v="1"/>
    <n v="1"/>
    <n v="5"/>
    <x v="0"/>
    <n v="0"/>
    <n v="0"/>
    <n v="1"/>
    <n v="1"/>
    <s v="Bank Withdrawal"/>
    <n v="1"/>
    <n v="30202"/>
    <n v="0"/>
    <s v="Q3"/>
    <n v="1"/>
    <n v="4"/>
    <n v="0"/>
    <s v="California"/>
    <n v="0"/>
    <n v="0"/>
    <n v="0"/>
    <n v="37"/>
    <n v="861.85"/>
    <n v="0"/>
    <n v="1653.16"/>
    <n v="0"/>
    <n v="2515.0100000000002"/>
    <n v="0"/>
    <n v="0"/>
    <n v="92103"/>
    <n v="0"/>
  </r>
  <r>
    <n v="70"/>
    <n v="30"/>
    <n v="16.850000000000001"/>
    <s v="Attitude"/>
    <s v="Attitude of support person"/>
    <x v="58"/>
    <x v="377"/>
    <n v="3320"/>
    <x v="1"/>
    <s v="United States"/>
    <x v="1263"/>
    <s v="Churned"/>
    <n v="0"/>
    <n v="1"/>
    <s v="Female"/>
    <n v="1"/>
    <s v="Fiber Optic"/>
    <s v="35.233745, -120.626442"/>
    <n v="35.233744999999999"/>
    <n v="-120.626442"/>
    <n v="0"/>
    <n v="84.6"/>
    <n v="0"/>
    <n v="0"/>
    <n v="0"/>
    <x v="0"/>
    <n v="0"/>
    <n v="0"/>
    <n v="1"/>
    <n v="0"/>
    <s v="Credit Card"/>
    <n v="1"/>
    <n v="27047"/>
    <n v="0"/>
    <s v="Q3"/>
    <n v="0"/>
    <n v="3"/>
    <n v="1"/>
    <s v="California"/>
    <n v="1"/>
    <n v="1"/>
    <n v="0"/>
    <n v="10"/>
    <n v="865.55"/>
    <n v="0"/>
    <n v="168.5"/>
    <n v="0"/>
    <n v="1034.05"/>
    <n v="0"/>
    <n v="1"/>
    <n v="93401"/>
    <n v="1"/>
  </r>
  <r>
    <n v="19"/>
    <n v="52"/>
    <n v="40.96"/>
    <s v="Active User"/>
    <s v="Active User"/>
    <x v="34"/>
    <x v="672"/>
    <n v="4171"/>
    <x v="1"/>
    <s v="United States"/>
    <x v="1264"/>
    <s v="Stayed"/>
    <n v="0"/>
    <n v="1"/>
    <s v="Female"/>
    <n v="1"/>
    <s v="DSL"/>
    <s v="35.666886, -119.186717"/>
    <n v="35.666885999999998"/>
    <n v="-119.186717"/>
    <n v="0"/>
    <n v="64.05"/>
    <n v="0"/>
    <n v="0"/>
    <n v="0"/>
    <x v="4"/>
    <n v="0"/>
    <n v="1"/>
    <n v="0"/>
    <n v="0"/>
    <s v="Bank Withdrawal"/>
    <n v="1"/>
    <n v="10781"/>
    <n v="0"/>
    <s v="Q3"/>
    <n v="0"/>
    <n v="4"/>
    <n v="0"/>
    <s v="California"/>
    <n v="1"/>
    <n v="1"/>
    <n v="0"/>
    <n v="11"/>
    <n v="733.95"/>
    <n v="90"/>
    <n v="450.56"/>
    <n v="0"/>
    <n v="1274.51"/>
    <n v="1"/>
    <n v="0"/>
    <n v="93250"/>
    <n v="0"/>
  </r>
  <r>
    <n v="60"/>
    <n v="13"/>
    <n v="32.43"/>
    <s v="Dissatisfaction"/>
    <s v="Product dissatisfaction"/>
    <x v="26"/>
    <x v="182"/>
    <n v="4167"/>
    <x v="1"/>
    <s v="United States"/>
    <x v="1265"/>
    <s v="Churned"/>
    <n v="0"/>
    <n v="0"/>
    <s v="Male"/>
    <n v="1"/>
    <s v="Fiber Optic"/>
    <s v="34.983808, -117.239306"/>
    <n v="34.983808000000003"/>
    <n v="-117.239306"/>
    <n v="1"/>
    <n v="80.349999999999994"/>
    <n v="0"/>
    <n v="0"/>
    <n v="3"/>
    <x v="0"/>
    <n v="0"/>
    <n v="0"/>
    <n v="1"/>
    <n v="1"/>
    <s v="Bank Withdrawal"/>
    <n v="1"/>
    <n v="1933"/>
    <n v="0"/>
    <s v="Q3"/>
    <n v="1"/>
    <n v="1"/>
    <n v="0"/>
    <s v="California"/>
    <n v="0"/>
    <n v="0"/>
    <n v="1"/>
    <n v="4"/>
    <n v="307.39999999999998"/>
    <n v="0"/>
    <n v="129.72"/>
    <n v="0"/>
    <n v="437.12"/>
    <n v="0"/>
    <n v="1"/>
    <n v="92347"/>
    <n v="1"/>
  </r>
  <r>
    <n v="78"/>
    <n v="3"/>
    <n v="35.65"/>
    <s v="Active User"/>
    <s v="Active User"/>
    <x v="36"/>
    <x v="32"/>
    <n v="5651"/>
    <x v="0"/>
    <s v="United States"/>
    <x v="1266"/>
    <s v="Stayed"/>
    <n v="0"/>
    <n v="0"/>
    <s v="Female"/>
    <n v="1"/>
    <s v="DSL"/>
    <s v="33.994524, -118.149953"/>
    <n v="33.994523999999998"/>
    <n v="-118.149953"/>
    <n v="0"/>
    <n v="43.8"/>
    <n v="0"/>
    <n v="0"/>
    <n v="0"/>
    <x v="0"/>
    <n v="0"/>
    <n v="0"/>
    <n v="0"/>
    <n v="0"/>
    <s v="Credit Card"/>
    <n v="1"/>
    <n v="9805"/>
    <n v="0"/>
    <s v="Q3"/>
    <n v="0"/>
    <n v="5"/>
    <n v="1"/>
    <s v="California"/>
    <n v="0"/>
    <n v="0"/>
    <n v="0"/>
    <n v="49"/>
    <n v="2106.0500000000002"/>
    <n v="0"/>
    <n v="1746.85"/>
    <n v="20.45"/>
    <n v="3832.45"/>
    <n v="0"/>
    <n v="1"/>
    <n v="90040"/>
    <n v="0"/>
  </r>
  <r>
    <n v="32"/>
    <n v="11"/>
    <n v="45.35"/>
    <s v="Active User"/>
    <s v="Active User"/>
    <x v="56"/>
    <x v="673"/>
    <n v="3546"/>
    <x v="2"/>
    <s v="United States"/>
    <x v="1267"/>
    <s v="Stayed"/>
    <n v="0"/>
    <n v="0"/>
    <s v="Male"/>
    <n v="1"/>
    <s v="DSL"/>
    <s v="34.536232, -118.082935"/>
    <n v="34.536231999999998"/>
    <n v="-118.08293500000001"/>
    <n v="1"/>
    <n v="64.8"/>
    <n v="0"/>
    <n v="0"/>
    <n v="2"/>
    <x v="4"/>
    <n v="1"/>
    <n v="1"/>
    <n v="0"/>
    <n v="1"/>
    <s v="Credit Card"/>
    <n v="1"/>
    <n v="67232"/>
    <n v="0"/>
    <s v="Q3"/>
    <n v="1"/>
    <n v="4"/>
    <n v="0"/>
    <s v="California"/>
    <n v="1"/>
    <n v="1"/>
    <n v="0"/>
    <n v="17"/>
    <n v="1175.5999999999999"/>
    <n v="0"/>
    <n v="770.95"/>
    <n v="0"/>
    <n v="1946.55"/>
    <n v="0"/>
    <n v="1"/>
    <n v="93550"/>
    <n v="0"/>
  </r>
  <r>
    <n v="20"/>
    <n v="52"/>
    <n v="0"/>
    <s v="Active User"/>
    <s v="Active User"/>
    <x v="68"/>
    <x v="511"/>
    <n v="3522"/>
    <x v="2"/>
    <s v="United States"/>
    <x v="1268"/>
    <s v="Stayed"/>
    <n v="1"/>
    <n v="1"/>
    <s v="Male"/>
    <n v="1"/>
    <s v="DSL"/>
    <s v="39.194539, -120.988066"/>
    <n v="39.194538999999999"/>
    <n v="-120.988066"/>
    <n v="1"/>
    <n v="44.45"/>
    <n v="0"/>
    <n v="2"/>
    <n v="1"/>
    <x v="0"/>
    <n v="0"/>
    <n v="1"/>
    <n v="0"/>
    <n v="1"/>
    <s v="Credit Card"/>
    <n v="0"/>
    <n v="23990"/>
    <n v="0"/>
    <s v="Q3"/>
    <n v="1"/>
    <n v="3"/>
    <n v="0"/>
    <s v="California"/>
    <n v="0"/>
    <n v="0"/>
    <n v="1"/>
    <n v="17"/>
    <n v="792.15"/>
    <n v="0"/>
    <n v="0"/>
    <n v="0"/>
    <n v="792.15"/>
    <n v="1"/>
    <n v="1"/>
    <n v="95945"/>
    <n v="0"/>
  </r>
  <r>
    <n v="57"/>
    <n v="0"/>
    <n v="22.55"/>
    <s v="Active User"/>
    <s v="Active User"/>
    <x v="40"/>
    <x v="32"/>
    <n v="5186"/>
    <x v="2"/>
    <s v="United States"/>
    <x v="1269"/>
    <s v="Stayed"/>
    <n v="0"/>
    <n v="0"/>
    <s v="Female"/>
    <n v="0"/>
    <s v="No Internet Service"/>
    <s v="34.028735, -118.317236"/>
    <n v="34.028734999999998"/>
    <n v="-118.31723599999999"/>
    <n v="0"/>
    <n v="20.65"/>
    <n v="0"/>
    <n v="0"/>
    <n v="0"/>
    <x v="1"/>
    <n v="0"/>
    <n v="0"/>
    <n v="0"/>
    <n v="0"/>
    <s v="Mailed Check"/>
    <n v="1"/>
    <n v="47143"/>
    <n v="0"/>
    <s v="Q3"/>
    <n v="0"/>
    <n v="4"/>
    <n v="0"/>
    <s v="California"/>
    <n v="0"/>
    <n v="0"/>
    <n v="0"/>
    <n v="52"/>
    <n v="1022.95"/>
    <n v="0"/>
    <n v="1172.5999999999999"/>
    <n v="0"/>
    <n v="2195.5500000000002"/>
    <n v="0"/>
    <n v="0"/>
    <n v="90018"/>
    <n v="0"/>
  </r>
  <r>
    <n v="47"/>
    <n v="12"/>
    <n v="49.49"/>
    <s v="Active User"/>
    <s v="Active User"/>
    <x v="70"/>
    <x v="4"/>
    <n v="5168"/>
    <x v="1"/>
    <s v="United States"/>
    <x v="1270"/>
    <s v="Stayed"/>
    <n v="1"/>
    <n v="0"/>
    <s v="Male"/>
    <n v="1"/>
    <s v="Fiber Optic"/>
    <s v="37.343827, -121.883119"/>
    <n v="37.343826999999997"/>
    <n v="-121.88311899999999"/>
    <n v="1"/>
    <n v="81.05"/>
    <n v="0"/>
    <n v="2"/>
    <n v="4"/>
    <x v="0"/>
    <n v="1"/>
    <n v="1"/>
    <n v="0"/>
    <n v="1"/>
    <s v="Bank Withdrawal"/>
    <n v="1"/>
    <n v="52334"/>
    <n v="0"/>
    <s v="Q3"/>
    <n v="1"/>
    <n v="3"/>
    <n v="0"/>
    <s v="California"/>
    <n v="0"/>
    <n v="0"/>
    <n v="0"/>
    <n v="64"/>
    <n v="5135.3500000000004"/>
    <n v="0"/>
    <n v="3167.36"/>
    <n v="0"/>
    <n v="8302.7099999999991"/>
    <n v="0"/>
    <n v="1"/>
    <n v="95112"/>
    <n v="0"/>
  </r>
  <r>
    <n v="64"/>
    <n v="0"/>
    <n v="20.49"/>
    <s v="Active User"/>
    <s v="Active User"/>
    <x v="26"/>
    <x v="324"/>
    <n v="5453"/>
    <x v="0"/>
    <s v="United States"/>
    <x v="1271"/>
    <s v="Stayed"/>
    <n v="1"/>
    <n v="0"/>
    <s v="Male"/>
    <n v="0"/>
    <s v="No Internet Service"/>
    <s v="36.624338, -121.615669"/>
    <n v="36.624338000000002"/>
    <n v="-121.615669"/>
    <n v="1"/>
    <n v="25.2"/>
    <n v="1"/>
    <n v="2"/>
    <n v="8"/>
    <x v="0"/>
    <n v="0"/>
    <n v="0"/>
    <n v="0"/>
    <n v="1"/>
    <s v="Credit Card"/>
    <n v="1"/>
    <n v="13027"/>
    <n v="0"/>
    <s v="Q3"/>
    <n v="1"/>
    <n v="5"/>
    <n v="0"/>
    <s v="California"/>
    <n v="0"/>
    <n v="0"/>
    <n v="0"/>
    <n v="39"/>
    <n v="987.95"/>
    <n v="0"/>
    <n v="799.11"/>
    <n v="0"/>
    <n v="1787.06"/>
    <n v="0"/>
    <n v="0"/>
    <n v="93908"/>
    <n v="0"/>
  </r>
  <r>
    <n v="42"/>
    <n v="17"/>
    <n v="35.96"/>
    <s v="Active User"/>
    <s v="Active User"/>
    <x v="67"/>
    <x v="32"/>
    <n v="3740"/>
    <x v="1"/>
    <s v="United States"/>
    <x v="1272"/>
    <s v="Stayed"/>
    <n v="0"/>
    <n v="0"/>
    <s v="Female"/>
    <n v="1"/>
    <s v="DSL"/>
    <s v="34.127194, -118.295647"/>
    <n v="34.127194000000003"/>
    <n v="-118.295647"/>
    <n v="1"/>
    <n v="50.3"/>
    <n v="0"/>
    <n v="0"/>
    <n v="4"/>
    <x v="4"/>
    <n v="0"/>
    <n v="0"/>
    <n v="1"/>
    <n v="1"/>
    <s v="Credit Card"/>
    <n v="1"/>
    <n v="48727"/>
    <n v="1"/>
    <s v="Q3"/>
    <n v="1"/>
    <n v="3"/>
    <n v="0"/>
    <s v="California"/>
    <n v="0"/>
    <n v="0"/>
    <n v="0"/>
    <n v="18"/>
    <n v="908.75"/>
    <n v="0"/>
    <n v="647.28"/>
    <n v="0"/>
    <n v="1556.03"/>
    <n v="0"/>
    <n v="1"/>
    <n v="90027"/>
    <n v="0"/>
  </r>
  <r>
    <n v="40"/>
    <n v="0"/>
    <n v="49.52"/>
    <s v="Active User"/>
    <s v="Active User"/>
    <x v="31"/>
    <x v="674"/>
    <n v="5880"/>
    <x v="2"/>
    <s v="United States"/>
    <x v="1273"/>
    <s v="Stayed"/>
    <n v="0"/>
    <n v="0"/>
    <s v="Male"/>
    <n v="0"/>
    <s v="No Internet Service"/>
    <s v="34.243088, -116.830015"/>
    <n v="34.243088"/>
    <n v="-116.830015"/>
    <n v="0"/>
    <n v="19.100000000000001"/>
    <n v="0"/>
    <n v="0"/>
    <n v="0"/>
    <x v="5"/>
    <n v="0"/>
    <n v="0"/>
    <n v="0"/>
    <n v="0"/>
    <s v="Credit Card"/>
    <n v="1"/>
    <n v="1834"/>
    <n v="0"/>
    <s v="Q3"/>
    <n v="0"/>
    <n v="4"/>
    <n v="0"/>
    <s v="California"/>
    <n v="0"/>
    <n v="0"/>
    <n v="0"/>
    <n v="29"/>
    <n v="529.5"/>
    <n v="0"/>
    <n v="1436.08"/>
    <n v="0"/>
    <n v="1965.58"/>
    <n v="0"/>
    <n v="0"/>
    <n v="92386"/>
    <n v="0"/>
  </r>
  <r>
    <n v="23"/>
    <n v="73"/>
    <n v="38.04"/>
    <s v="Active User"/>
    <s v="Active User"/>
    <x v="15"/>
    <x v="47"/>
    <n v="5156"/>
    <x v="2"/>
    <s v="United States"/>
    <x v="1274"/>
    <s v="Stayed"/>
    <n v="0"/>
    <n v="0"/>
    <s v="Male"/>
    <n v="1"/>
    <s v="DSL"/>
    <s v="33.830453, -118.384565"/>
    <n v="33.830452999999999"/>
    <n v="-118.38456499999999"/>
    <n v="0"/>
    <n v="61.55"/>
    <n v="1"/>
    <n v="0"/>
    <n v="0"/>
    <x v="0"/>
    <n v="1"/>
    <n v="1"/>
    <n v="0"/>
    <n v="0"/>
    <s v="Bank Withdrawal"/>
    <n v="1"/>
    <n v="34191"/>
    <n v="0"/>
    <s v="Q3"/>
    <n v="0"/>
    <n v="3"/>
    <n v="0"/>
    <s v="California"/>
    <n v="0"/>
    <n v="0"/>
    <n v="0"/>
    <n v="26"/>
    <n v="1581.95"/>
    <n v="0"/>
    <n v="989.04"/>
    <n v="0"/>
    <n v="2570.9899999999998"/>
    <n v="1"/>
    <n v="1"/>
    <n v="90277"/>
    <n v="0"/>
  </r>
  <r>
    <n v="37"/>
    <n v="29"/>
    <n v="18.260000000000002"/>
    <s v="Attitude"/>
    <s v="Attitude of service provider"/>
    <x v="63"/>
    <x v="96"/>
    <n v="2075"/>
    <x v="1"/>
    <s v="United States"/>
    <x v="1275"/>
    <s v="Churned"/>
    <n v="0"/>
    <n v="1"/>
    <s v="Male"/>
    <n v="1"/>
    <s v="Fiber Optic"/>
    <s v="39.361283, -123.784599"/>
    <n v="39.361283"/>
    <n v="-123.784599"/>
    <n v="1"/>
    <n v="95.25"/>
    <n v="1"/>
    <n v="0"/>
    <n v="1"/>
    <x v="1"/>
    <n v="1"/>
    <n v="0"/>
    <n v="1"/>
    <n v="1"/>
    <s v="Bank Withdrawal"/>
    <n v="1"/>
    <n v="333"/>
    <n v="0"/>
    <s v="Q3"/>
    <n v="1"/>
    <n v="1"/>
    <n v="0"/>
    <s v="California"/>
    <n v="0"/>
    <n v="0"/>
    <n v="1"/>
    <n v="42"/>
    <n v="3959.35"/>
    <n v="0"/>
    <n v="766.92"/>
    <n v="27.3"/>
    <n v="4698.97"/>
    <n v="0"/>
    <n v="1"/>
    <n v="95420"/>
    <n v="1"/>
  </r>
  <r>
    <n v="30"/>
    <n v="41"/>
    <n v="10.79"/>
    <s v="Competitor"/>
    <s v="Competitor offered more data"/>
    <x v="29"/>
    <x v="675"/>
    <n v="4873"/>
    <x v="1"/>
    <s v="United States"/>
    <x v="1276"/>
    <s v="Churned"/>
    <n v="0"/>
    <n v="0"/>
    <s v="Female"/>
    <n v="1"/>
    <s v="Cable"/>
    <s v="37.524721, -120.757977"/>
    <n v="37.524721"/>
    <n v="-120.757977"/>
    <n v="1"/>
    <n v="50.25"/>
    <n v="1"/>
    <n v="0"/>
    <n v="2"/>
    <x v="1"/>
    <n v="0"/>
    <n v="0"/>
    <n v="1"/>
    <n v="1"/>
    <s v="Bank Withdrawal"/>
    <n v="1"/>
    <n v="5513"/>
    <n v="0"/>
    <s v="Q3"/>
    <n v="1"/>
    <n v="2"/>
    <n v="0"/>
    <s v="California"/>
    <n v="0"/>
    <n v="0"/>
    <n v="0"/>
    <n v="42"/>
    <n v="2203.65"/>
    <n v="0"/>
    <n v="453.18"/>
    <n v="28.49"/>
    <n v="2628.34"/>
    <n v="0"/>
    <n v="1"/>
    <n v="95316"/>
    <n v="1"/>
  </r>
  <r>
    <n v="25"/>
    <n v="59"/>
    <n v="35.9"/>
    <s v="Active User"/>
    <s v="Active User"/>
    <x v="43"/>
    <x v="676"/>
    <n v="4422"/>
    <x v="2"/>
    <s v="United States"/>
    <x v="1277"/>
    <s v="Stayed"/>
    <n v="1"/>
    <n v="1"/>
    <s v="Male"/>
    <n v="1"/>
    <s v="Cable"/>
    <s v="34.581308, -118.931948"/>
    <n v="34.581308"/>
    <n v="-118.93194800000001"/>
    <n v="1"/>
    <n v="78.349999999999994"/>
    <n v="1"/>
    <n v="1"/>
    <n v="2"/>
    <x v="3"/>
    <n v="1"/>
    <n v="1"/>
    <n v="0"/>
    <n v="1"/>
    <s v="Bank Withdrawal"/>
    <n v="1"/>
    <n v="21633"/>
    <n v="1"/>
    <s v="Q3"/>
    <n v="1"/>
    <n v="4"/>
    <n v="0"/>
    <s v="California"/>
    <n v="1"/>
    <n v="1"/>
    <n v="0"/>
    <n v="70"/>
    <n v="5445.95"/>
    <n v="0"/>
    <n v="2513"/>
    <n v="0"/>
    <n v="7958.95"/>
    <n v="1"/>
    <n v="1"/>
    <n v="93023"/>
    <n v="0"/>
  </r>
  <r>
    <n v="44"/>
    <n v="0"/>
    <n v="30.34"/>
    <s v="Active User"/>
    <s v="Active User"/>
    <x v="50"/>
    <x v="677"/>
    <n v="4943"/>
    <x v="1"/>
    <s v="United States"/>
    <x v="1278"/>
    <s v="Joined"/>
    <n v="1"/>
    <n v="0"/>
    <s v="Female"/>
    <n v="0"/>
    <s v="No Internet Service"/>
    <s v="36.64545, -118.924982"/>
    <n v="36.645449999999997"/>
    <n v="-118.924982"/>
    <n v="1"/>
    <n v="19.649999999999999"/>
    <n v="0"/>
    <n v="3"/>
    <n v="1"/>
    <x v="0"/>
    <n v="0"/>
    <n v="0"/>
    <n v="0"/>
    <n v="1"/>
    <s v="Credit Card"/>
    <n v="1"/>
    <n v="273"/>
    <n v="0"/>
    <s v="Q3"/>
    <n v="1"/>
    <n v="4"/>
    <n v="0"/>
    <s v="California"/>
    <n v="0"/>
    <n v="0"/>
    <n v="0"/>
    <n v="3"/>
    <n v="60.65"/>
    <n v="0"/>
    <n v="91.02"/>
    <n v="0"/>
    <n v="151.66999999999999"/>
    <n v="0"/>
    <n v="0"/>
    <n v="93603"/>
    <n v="0"/>
  </r>
  <r>
    <n v="62"/>
    <n v="27"/>
    <n v="7.48"/>
    <s v="Active User"/>
    <s v="Active User"/>
    <x v="31"/>
    <x v="336"/>
    <n v="4221"/>
    <x v="0"/>
    <s v="United States"/>
    <x v="1279"/>
    <s v="Stayed"/>
    <n v="1"/>
    <n v="1"/>
    <s v="Male"/>
    <n v="1"/>
    <s v="Fiber Optic"/>
    <s v="36.37559, -119.211689"/>
    <n v="36.375590000000003"/>
    <n v="-119.21168900000001"/>
    <n v="1"/>
    <n v="109.75"/>
    <n v="1"/>
    <n v="3"/>
    <n v="2"/>
    <x v="0"/>
    <n v="1"/>
    <n v="0"/>
    <n v="1"/>
    <n v="1"/>
    <s v="Bank Withdrawal"/>
    <n v="1"/>
    <n v="30395"/>
    <n v="1"/>
    <s v="Q3"/>
    <n v="1"/>
    <n v="3"/>
    <n v="0"/>
    <s v="California"/>
    <n v="1"/>
    <n v="1"/>
    <n v="1"/>
    <n v="45"/>
    <n v="4900.6499999999996"/>
    <n v="0"/>
    <n v="336.6"/>
    <n v="0"/>
    <n v="5237.25"/>
    <n v="0"/>
    <n v="1"/>
    <n v="93292"/>
    <n v="0"/>
  </r>
  <r>
    <n v="46"/>
    <n v="15"/>
    <n v="0"/>
    <s v="Attitude"/>
    <s v="Attitude of support person"/>
    <x v="37"/>
    <x v="678"/>
    <n v="2613"/>
    <x v="1"/>
    <s v="United States"/>
    <x v="1280"/>
    <s v="Churned"/>
    <n v="1"/>
    <n v="0"/>
    <s v="Female"/>
    <n v="1"/>
    <s v="Cable"/>
    <s v="39.117018, -120.212535"/>
    <n v="39.117018000000002"/>
    <n v="-120.212535"/>
    <n v="1"/>
    <n v="29.7"/>
    <n v="0"/>
    <n v="2"/>
    <n v="1"/>
    <x v="2"/>
    <n v="0"/>
    <n v="1"/>
    <n v="0"/>
    <n v="1"/>
    <s v="Credit Card"/>
    <n v="0"/>
    <n v="858"/>
    <n v="0"/>
    <s v="Q3"/>
    <n v="1"/>
    <n v="1"/>
    <n v="0"/>
    <s v="California"/>
    <n v="0"/>
    <n v="0"/>
    <n v="0"/>
    <n v="3"/>
    <n v="91.7"/>
    <n v="0"/>
    <n v="0"/>
    <n v="0"/>
    <n v="91.7"/>
    <n v="0"/>
    <n v="1"/>
    <n v="96141"/>
    <n v="1"/>
  </r>
  <r>
    <n v="52"/>
    <n v="27"/>
    <n v="7.64"/>
    <s v="Competitor"/>
    <s v="Competitor made better offer"/>
    <x v="25"/>
    <x v="351"/>
    <n v="2323"/>
    <x v="1"/>
    <s v="United States"/>
    <x v="1281"/>
    <s v="Churned"/>
    <n v="0"/>
    <n v="0"/>
    <s v="Female"/>
    <n v="1"/>
    <s v="Fiber Optic"/>
    <s v="36.462671, -118.997291"/>
    <n v="36.462671"/>
    <n v="-118.997291"/>
    <n v="0"/>
    <n v="69.650000000000006"/>
    <n v="0"/>
    <n v="0"/>
    <n v="0"/>
    <x v="2"/>
    <n v="0"/>
    <n v="0"/>
    <n v="0"/>
    <n v="0"/>
    <s v="Bank Withdrawal"/>
    <n v="1"/>
    <n v="293"/>
    <n v="0"/>
    <s v="Q3"/>
    <n v="0"/>
    <n v="2"/>
    <n v="0"/>
    <s v="California"/>
    <n v="0"/>
    <n v="0"/>
    <n v="0"/>
    <n v="2"/>
    <n v="145.15"/>
    <n v="0"/>
    <n v="15.28"/>
    <n v="0"/>
    <n v="160.43"/>
    <n v="0"/>
    <n v="1"/>
    <n v="93244"/>
    <n v="1"/>
  </r>
  <r>
    <n v="49"/>
    <n v="30"/>
    <n v="41.46"/>
    <s v="Active User"/>
    <s v="Active User"/>
    <x v="51"/>
    <x v="578"/>
    <n v="4620"/>
    <x v="2"/>
    <s v="United States"/>
    <x v="1282"/>
    <s v="Stayed"/>
    <n v="0"/>
    <n v="0"/>
    <s v="Female"/>
    <n v="1"/>
    <s v="DSL"/>
    <s v="34.341737, -116.539416"/>
    <n v="34.341737000000002"/>
    <n v="-116.539416"/>
    <n v="1"/>
    <n v="58.25"/>
    <n v="1"/>
    <n v="0"/>
    <n v="4"/>
    <x v="3"/>
    <n v="0"/>
    <n v="1"/>
    <n v="0"/>
    <n v="1"/>
    <s v="Bank Withdrawal"/>
    <n v="1"/>
    <n v="2182"/>
    <n v="1"/>
    <s v="Q3"/>
    <n v="1"/>
    <n v="3"/>
    <n v="0"/>
    <s v="California"/>
    <n v="0"/>
    <n v="0"/>
    <n v="0"/>
    <n v="68"/>
    <n v="3975.7"/>
    <n v="140"/>
    <n v="2819.28"/>
    <n v="0"/>
    <n v="6934.98"/>
    <n v="0"/>
    <n v="0"/>
    <n v="92285"/>
    <n v="0"/>
  </r>
  <r>
    <n v="44"/>
    <n v="0"/>
    <n v="31.01"/>
    <s v="Active User"/>
    <s v="Active User"/>
    <x v="38"/>
    <x v="289"/>
    <n v="4486"/>
    <x v="2"/>
    <s v="United States"/>
    <x v="1283"/>
    <s v="Joined"/>
    <n v="1"/>
    <n v="0"/>
    <s v="Female"/>
    <n v="0"/>
    <s v="No Internet Service"/>
    <s v="37.830267, -121.201018"/>
    <n v="37.830266999999999"/>
    <n v="-121.201018"/>
    <n v="0"/>
    <n v="20.5"/>
    <n v="0"/>
    <n v="3"/>
    <n v="0"/>
    <x v="0"/>
    <n v="0"/>
    <n v="0"/>
    <n v="0"/>
    <n v="0"/>
    <s v="Bank Withdrawal"/>
    <n v="1"/>
    <n v="36738"/>
    <n v="0"/>
    <s v="Q3"/>
    <n v="0"/>
    <n v="3"/>
    <n v="0"/>
    <s v="California"/>
    <n v="0"/>
    <n v="0"/>
    <n v="0"/>
    <n v="2"/>
    <n v="38.25"/>
    <n v="0"/>
    <n v="62.02"/>
    <n v="0"/>
    <n v="100.27"/>
    <n v="0"/>
    <n v="0"/>
    <n v="95336"/>
    <n v="0"/>
  </r>
  <r>
    <n v="36"/>
    <n v="0"/>
    <n v="26.83"/>
    <s v="Active User"/>
    <s v="Active User"/>
    <x v="74"/>
    <x v="560"/>
    <n v="5434"/>
    <x v="0"/>
    <s v="United States"/>
    <x v="1284"/>
    <s v="Stayed"/>
    <n v="1"/>
    <n v="0"/>
    <s v="Male"/>
    <n v="0"/>
    <s v="No Internet Service"/>
    <s v="37.474396, -120.875917"/>
    <n v="37.474395999999999"/>
    <n v="-120.875917"/>
    <n v="1"/>
    <n v="25.75"/>
    <n v="1"/>
    <n v="1"/>
    <n v="10"/>
    <x v="0"/>
    <n v="0"/>
    <n v="0"/>
    <n v="0"/>
    <n v="1"/>
    <s v="Mailed Check"/>
    <n v="1"/>
    <n v="40545"/>
    <n v="0"/>
    <s v="Q3"/>
    <n v="1"/>
    <n v="4"/>
    <n v="0"/>
    <s v="California"/>
    <n v="0"/>
    <n v="0"/>
    <n v="0"/>
    <n v="68"/>
    <n v="1686.15"/>
    <n v="0"/>
    <n v="1824.44"/>
    <n v="0"/>
    <n v="3510.59"/>
    <n v="0"/>
    <n v="0"/>
    <n v="95380"/>
    <n v="0"/>
  </r>
  <r>
    <n v="31"/>
    <n v="0"/>
    <n v="3.05"/>
    <s v="Active User"/>
    <s v="Active User"/>
    <x v="14"/>
    <x v="313"/>
    <n v="4344"/>
    <x v="1"/>
    <s v="United States"/>
    <x v="1285"/>
    <s v="Stayed"/>
    <n v="0"/>
    <n v="0"/>
    <s v="Female"/>
    <n v="0"/>
    <s v="No Internet Service"/>
    <s v="33.936291, -118.332639"/>
    <n v="33.936290999999997"/>
    <n v="-118.332639"/>
    <n v="0"/>
    <n v="20.45"/>
    <n v="0"/>
    <n v="0"/>
    <n v="0"/>
    <x v="0"/>
    <n v="0"/>
    <n v="0"/>
    <n v="0"/>
    <n v="0"/>
    <s v="Credit Card"/>
    <n v="1"/>
    <n v="27778"/>
    <n v="0"/>
    <s v="Q3"/>
    <n v="0"/>
    <n v="5"/>
    <n v="0"/>
    <s v="California"/>
    <n v="0"/>
    <n v="0"/>
    <n v="0"/>
    <n v="4"/>
    <n v="82.85"/>
    <n v="0"/>
    <n v="12.2"/>
    <n v="0"/>
    <n v="95.05"/>
    <n v="0"/>
    <n v="0"/>
    <n v="90303"/>
    <n v="0"/>
  </r>
  <r>
    <n v="52"/>
    <n v="0"/>
    <n v="2.29"/>
    <s v="Active User"/>
    <s v="Active User"/>
    <x v="19"/>
    <x v="26"/>
    <n v="2285"/>
    <x v="1"/>
    <s v="United States"/>
    <x v="1286"/>
    <s v="Joined"/>
    <n v="0"/>
    <n v="0"/>
    <s v="Male"/>
    <n v="0"/>
    <s v="No Internet Service"/>
    <s v="33.141265, -116.967221"/>
    <n v="33.141264999999997"/>
    <n v="-116.967221"/>
    <n v="0"/>
    <n v="20.95"/>
    <n v="0"/>
    <n v="0"/>
    <n v="0"/>
    <x v="2"/>
    <n v="0"/>
    <n v="0"/>
    <n v="0"/>
    <n v="0"/>
    <s v="Bank Withdrawal"/>
    <n v="1"/>
    <n v="48690"/>
    <n v="0"/>
    <s v="Q3"/>
    <n v="0"/>
    <n v="3"/>
    <n v="0"/>
    <s v="California"/>
    <n v="0"/>
    <n v="0"/>
    <n v="0"/>
    <n v="1"/>
    <n v="20.95"/>
    <n v="0"/>
    <n v="2.29"/>
    <n v="0"/>
    <n v="23.24"/>
    <n v="0"/>
    <n v="0"/>
    <n v="92027"/>
    <n v="0"/>
  </r>
  <r>
    <n v="56"/>
    <n v="24"/>
    <n v="12.94"/>
    <s v="Active User"/>
    <s v="Active User"/>
    <x v="30"/>
    <x v="208"/>
    <n v="5195"/>
    <x v="2"/>
    <s v="United States"/>
    <x v="1287"/>
    <s v="Stayed"/>
    <n v="1"/>
    <n v="0"/>
    <s v="Female"/>
    <n v="1"/>
    <s v="Fiber Optic"/>
    <s v="33.818477, -118.038307"/>
    <n v="33.818477000000001"/>
    <n v="-118.038307"/>
    <n v="1"/>
    <n v="70.400000000000006"/>
    <n v="0"/>
    <n v="2"/>
    <n v="6"/>
    <x v="5"/>
    <n v="0"/>
    <n v="0"/>
    <n v="1"/>
    <n v="1"/>
    <s v="Bank Withdrawal"/>
    <n v="1"/>
    <n v="47344"/>
    <n v="0"/>
    <s v="Q3"/>
    <n v="1"/>
    <n v="3"/>
    <n v="0"/>
    <s v="California"/>
    <n v="0"/>
    <n v="0"/>
    <n v="0"/>
    <n v="28"/>
    <n v="1992.2"/>
    <n v="0"/>
    <n v="362.32"/>
    <n v="0"/>
    <n v="2354.52"/>
    <n v="0"/>
    <n v="1"/>
    <n v="90630"/>
    <n v="0"/>
  </r>
  <r>
    <n v="55"/>
    <n v="20"/>
    <n v="39.6"/>
    <s v="Competitor"/>
    <s v="Competitor offered more data"/>
    <x v="64"/>
    <x v="679"/>
    <n v="4639"/>
    <x v="1"/>
    <s v="United States"/>
    <x v="1288"/>
    <s v="Churned"/>
    <n v="0"/>
    <n v="0"/>
    <s v="Male"/>
    <n v="1"/>
    <s v="Fiber Optic"/>
    <s v="37.980057, -121.801599"/>
    <n v="37.980057000000002"/>
    <n v="-121.801599"/>
    <n v="1"/>
    <n v="84.5"/>
    <n v="1"/>
    <n v="0"/>
    <n v="1"/>
    <x v="1"/>
    <n v="0"/>
    <n v="0"/>
    <n v="0"/>
    <n v="1"/>
    <s v="Bank Withdrawal"/>
    <n v="1"/>
    <n v="90891"/>
    <n v="0"/>
    <s v="Q3"/>
    <n v="1"/>
    <n v="3"/>
    <n v="0"/>
    <s v="California"/>
    <n v="0"/>
    <n v="0"/>
    <n v="1"/>
    <n v="49"/>
    <n v="4254.8500000000004"/>
    <n v="0"/>
    <n v="1940.4"/>
    <n v="0"/>
    <n v="6195.25"/>
    <n v="0"/>
    <n v="1"/>
    <n v="94509"/>
    <n v="1"/>
  </r>
  <r>
    <n v="60"/>
    <n v="3"/>
    <n v="25.66"/>
    <s v="Active User"/>
    <s v="Active User"/>
    <x v="16"/>
    <x v="366"/>
    <n v="2921"/>
    <x v="1"/>
    <s v="United States"/>
    <x v="1289"/>
    <s v="Stayed"/>
    <n v="0"/>
    <n v="1"/>
    <s v="Female"/>
    <n v="1"/>
    <s v="Fiber Optic"/>
    <s v="33.643095, -117.810896"/>
    <n v="33.643095000000002"/>
    <n v="-117.810896"/>
    <n v="0"/>
    <n v="100.5"/>
    <n v="1"/>
    <n v="0"/>
    <n v="0"/>
    <x v="5"/>
    <n v="0"/>
    <n v="0"/>
    <n v="1"/>
    <n v="0"/>
    <s v="Bank Withdrawal"/>
    <n v="1"/>
    <n v="41062"/>
    <n v="0"/>
    <s v="Q3"/>
    <n v="0"/>
    <n v="3"/>
    <n v="0"/>
    <s v="California"/>
    <n v="1"/>
    <n v="1"/>
    <n v="1"/>
    <n v="26"/>
    <n v="2599.9499999999998"/>
    <n v="0"/>
    <n v="667.16"/>
    <n v="0"/>
    <n v="3267.11"/>
    <n v="0"/>
    <n v="1"/>
    <n v="92612"/>
    <n v="0"/>
  </r>
  <r>
    <n v="70"/>
    <n v="5"/>
    <n v="12.08"/>
    <s v="Competitor"/>
    <s v="Competitor made better offer"/>
    <x v="72"/>
    <x v="9"/>
    <n v="4149"/>
    <x v="2"/>
    <s v="United States"/>
    <x v="1290"/>
    <s v="Churned"/>
    <n v="0"/>
    <n v="0"/>
    <s v="Female"/>
    <n v="1"/>
    <s v="DSL"/>
    <s v="32.85723, -117.209761"/>
    <n v="32.857230000000001"/>
    <n v="-117.209774"/>
    <n v="0"/>
    <n v="82.45"/>
    <n v="1"/>
    <n v="0"/>
    <n v="0"/>
    <x v="1"/>
    <n v="1"/>
    <n v="1"/>
    <n v="0"/>
    <n v="0"/>
    <s v="Bank Withdrawal"/>
    <n v="1"/>
    <n v="34902"/>
    <n v="1"/>
    <s v="Q3"/>
    <n v="0"/>
    <n v="1"/>
    <n v="1"/>
    <s v="California"/>
    <n v="1"/>
    <n v="1"/>
    <n v="1"/>
    <n v="54"/>
    <n v="4350.1000000000004"/>
    <n v="0"/>
    <n v="652.32000000000005"/>
    <n v="0"/>
    <n v="5002.42"/>
    <n v="0"/>
    <n v="1"/>
    <n v="92122"/>
    <n v="1"/>
  </r>
  <r>
    <n v="60"/>
    <n v="23"/>
    <n v="48.97"/>
    <s v="Attitude"/>
    <s v="Attitude of service provider"/>
    <x v="59"/>
    <x v="680"/>
    <n v="4490"/>
    <x v="1"/>
    <s v="United States"/>
    <x v="1291"/>
    <s v="Churned"/>
    <n v="0"/>
    <n v="0"/>
    <s v="Male"/>
    <n v="1"/>
    <s v="Fiber Optic"/>
    <s v="33.477923, -117.705314"/>
    <n v="33.477922999999997"/>
    <n v="-117.705314"/>
    <n v="0"/>
    <n v="79.5"/>
    <n v="0"/>
    <n v="0"/>
    <n v="0"/>
    <x v="2"/>
    <n v="0"/>
    <n v="0"/>
    <n v="1"/>
    <n v="0"/>
    <s v="Bank Withdrawal"/>
    <n v="1"/>
    <n v="27730"/>
    <n v="0"/>
    <s v="Q3"/>
    <n v="0"/>
    <n v="2"/>
    <n v="0"/>
    <s v="California"/>
    <n v="0"/>
    <n v="0"/>
    <n v="1"/>
    <n v="1"/>
    <n v="79.5"/>
    <n v="0"/>
    <n v="48.97"/>
    <n v="0"/>
    <n v="128.47"/>
    <n v="0"/>
    <n v="0"/>
    <n v="92629"/>
    <n v="1"/>
  </r>
  <r>
    <n v="56"/>
    <n v="22"/>
    <n v="49.4"/>
    <s v="Active User"/>
    <s v="Active User"/>
    <x v="9"/>
    <x v="681"/>
    <n v="2182"/>
    <x v="1"/>
    <s v="United States"/>
    <x v="1292"/>
    <s v="Stayed"/>
    <n v="0"/>
    <n v="0"/>
    <s v="Female"/>
    <n v="1"/>
    <s v="Cable"/>
    <s v="38.264262, -120.515133"/>
    <n v="38.264262000000002"/>
    <n v="-120.51513300000001"/>
    <n v="0"/>
    <n v="53.8"/>
    <n v="1"/>
    <n v="0"/>
    <n v="0"/>
    <x v="0"/>
    <n v="0"/>
    <n v="1"/>
    <n v="1"/>
    <n v="0"/>
    <s v="Bank Withdrawal"/>
    <n v="1"/>
    <n v="1692"/>
    <n v="0"/>
    <s v="Q3"/>
    <n v="0"/>
    <n v="4"/>
    <n v="0"/>
    <s v="California"/>
    <n v="0"/>
    <n v="0"/>
    <n v="0"/>
    <n v="5"/>
    <n v="283.95"/>
    <n v="10"/>
    <n v="247"/>
    <n v="0"/>
    <n v="540.95000000000005"/>
    <n v="0"/>
    <n v="0"/>
    <n v="95246"/>
    <n v="0"/>
  </r>
  <r>
    <n v="48"/>
    <n v="0"/>
    <n v="31.85"/>
    <s v="Active User"/>
    <s v="Active User"/>
    <x v="74"/>
    <x v="682"/>
    <n v="4246"/>
    <x v="0"/>
    <s v="United States"/>
    <x v="1293"/>
    <s v="Stayed"/>
    <n v="1"/>
    <n v="0"/>
    <s v="Female"/>
    <n v="0"/>
    <s v="No Internet Service"/>
    <s v="39.756049, -123.358701"/>
    <n v="39.756048999999997"/>
    <n v="-123.358701"/>
    <n v="1"/>
    <n v="20.149999999999999"/>
    <n v="0"/>
    <n v="3"/>
    <n v="1"/>
    <x v="4"/>
    <n v="0"/>
    <n v="0"/>
    <n v="0"/>
    <n v="1"/>
    <s v="Credit Card"/>
    <n v="1"/>
    <n v="91"/>
    <n v="0"/>
    <s v="Q3"/>
    <n v="1"/>
    <n v="3"/>
    <n v="0"/>
    <s v="California"/>
    <n v="0"/>
    <n v="0"/>
    <n v="0"/>
    <n v="19"/>
    <n v="387.7"/>
    <n v="0"/>
    <n v="605.15"/>
    <n v="2.97"/>
    <n v="989.88"/>
    <n v="0"/>
    <n v="0"/>
    <n v="95429"/>
    <n v="0"/>
  </r>
  <r>
    <n v="69"/>
    <n v="29"/>
    <n v="24.62"/>
    <s v="Active User"/>
    <s v="Active User"/>
    <x v="30"/>
    <x v="422"/>
    <n v="6488"/>
    <x v="0"/>
    <s v="United States"/>
    <x v="1294"/>
    <s v="Stayed"/>
    <n v="0"/>
    <n v="1"/>
    <s v="Female"/>
    <n v="1"/>
    <s v="DSL"/>
    <s v="34.168686, -118.057505"/>
    <n v="34.168686000000001"/>
    <n v="-118.05750500000001"/>
    <n v="1"/>
    <n v="79.95"/>
    <n v="0"/>
    <n v="0"/>
    <n v="9"/>
    <x v="1"/>
    <n v="0"/>
    <n v="1"/>
    <n v="1"/>
    <n v="1"/>
    <s v="Credit Card"/>
    <n v="1"/>
    <n v="10558"/>
    <n v="1"/>
    <s v="Q3"/>
    <n v="1"/>
    <n v="4"/>
    <n v="1"/>
    <s v="California"/>
    <n v="1"/>
    <n v="0"/>
    <n v="1"/>
    <n v="62"/>
    <n v="4819.75"/>
    <n v="0"/>
    <n v="1526.44"/>
    <n v="0"/>
    <n v="6346.19"/>
    <n v="0"/>
    <n v="1"/>
    <n v="91024"/>
    <n v="0"/>
  </r>
  <r>
    <n v="55"/>
    <n v="30"/>
    <n v="17.170000000000002"/>
    <s v="Active User"/>
    <s v="Active User"/>
    <x v="71"/>
    <x v="99"/>
    <n v="4111"/>
    <x v="1"/>
    <s v="United States"/>
    <x v="1295"/>
    <s v="Stayed"/>
    <n v="0"/>
    <n v="0"/>
    <s v="Male"/>
    <n v="1"/>
    <s v="Fiber Optic"/>
    <s v="36.78724, -119.827813"/>
    <n v="36.787239999999997"/>
    <n v="-119.82781300000001"/>
    <n v="0"/>
    <n v="106.4"/>
    <n v="1"/>
    <n v="0"/>
    <n v="0"/>
    <x v="5"/>
    <n v="1"/>
    <n v="1"/>
    <n v="1"/>
    <n v="0"/>
    <s v="Bank Withdrawal"/>
    <n v="1"/>
    <n v="35451"/>
    <n v="0"/>
    <s v="Q3"/>
    <n v="0"/>
    <n v="4"/>
    <n v="0"/>
    <s v="California"/>
    <n v="1"/>
    <n v="1"/>
    <n v="1"/>
    <n v="39"/>
    <n v="4040.65"/>
    <n v="0"/>
    <n v="669.63"/>
    <n v="0"/>
    <n v="4710.28"/>
    <n v="0"/>
    <n v="1"/>
    <n v="93705"/>
    <n v="0"/>
  </r>
  <r>
    <n v="59"/>
    <n v="14"/>
    <n v="23.89"/>
    <s v="Dissatisfaction"/>
    <s v="Product dissatisfaction"/>
    <x v="23"/>
    <x v="0"/>
    <n v="2632"/>
    <x v="1"/>
    <s v="United States"/>
    <x v="1296"/>
    <s v="Churned"/>
    <n v="0"/>
    <n v="1"/>
    <s v="Male"/>
    <n v="1"/>
    <s v="Fiber Optic"/>
    <s v="37.590421, -122.306467"/>
    <n v="37.590420999999999"/>
    <n v="-122.306467"/>
    <n v="0"/>
    <n v="94"/>
    <n v="1"/>
    <n v="0"/>
    <n v="0"/>
    <x v="0"/>
    <n v="1"/>
    <n v="0"/>
    <n v="1"/>
    <n v="0"/>
    <s v="Bank Withdrawal"/>
    <n v="1"/>
    <n v="32488"/>
    <n v="0"/>
    <s v="Q3"/>
    <n v="0"/>
    <n v="1"/>
    <n v="0"/>
    <s v="California"/>
    <n v="0"/>
    <n v="0"/>
    <n v="1"/>
    <n v="8"/>
    <n v="773.65"/>
    <n v="0"/>
    <n v="191.12"/>
    <n v="0"/>
    <n v="964.77"/>
    <n v="0"/>
    <n v="1"/>
    <n v="94401"/>
    <n v="1"/>
  </r>
  <r>
    <n v="71"/>
    <n v="4"/>
    <n v="21.49"/>
    <s v="Active User"/>
    <s v="Active User"/>
    <x v="68"/>
    <x v="683"/>
    <n v="3111"/>
    <x v="2"/>
    <s v="United States"/>
    <x v="1297"/>
    <s v="Stayed"/>
    <n v="0"/>
    <n v="0"/>
    <s v="Female"/>
    <n v="1"/>
    <s v="Fiber Optic"/>
    <s v="39.724433, -123.767578"/>
    <n v="39.724432999999998"/>
    <n v="-123.767578"/>
    <n v="0"/>
    <n v="80.7"/>
    <n v="0"/>
    <n v="0"/>
    <n v="0"/>
    <x v="0"/>
    <n v="0"/>
    <n v="0"/>
    <n v="0"/>
    <n v="0"/>
    <s v="Bank Withdrawal"/>
    <n v="1"/>
    <n v="309"/>
    <n v="0"/>
    <s v="Q3"/>
    <n v="0"/>
    <n v="5"/>
    <n v="1"/>
    <s v="California"/>
    <n v="0"/>
    <n v="0"/>
    <n v="1"/>
    <n v="20"/>
    <n v="1614.2"/>
    <n v="0"/>
    <n v="429.8"/>
    <n v="0"/>
    <n v="2044"/>
    <n v="0"/>
    <n v="1"/>
    <n v="95488"/>
    <n v="0"/>
  </r>
  <r>
    <n v="47"/>
    <n v="53"/>
    <n v="16.22"/>
    <s v="Active User"/>
    <s v="Active User"/>
    <x v="66"/>
    <x v="674"/>
    <n v="2950"/>
    <x v="1"/>
    <s v="United States"/>
    <x v="1298"/>
    <s v="Stayed"/>
    <n v="1"/>
    <n v="1"/>
    <s v="Female"/>
    <n v="1"/>
    <s v="DSL"/>
    <s v="34.243088, -116.830015"/>
    <n v="34.243088"/>
    <n v="-116.830015"/>
    <n v="1"/>
    <n v="75.7"/>
    <n v="0"/>
    <n v="3"/>
    <n v="8"/>
    <x v="0"/>
    <n v="1"/>
    <n v="1"/>
    <n v="1"/>
    <n v="1"/>
    <s v="Bank Withdrawal"/>
    <n v="1"/>
    <n v="1834"/>
    <n v="1"/>
    <s v="Q3"/>
    <n v="1"/>
    <n v="3"/>
    <n v="0"/>
    <s v="California"/>
    <n v="0"/>
    <n v="0"/>
    <n v="1"/>
    <n v="7"/>
    <n v="554.04999999999995"/>
    <n v="0"/>
    <n v="113.54"/>
    <n v="0"/>
    <n v="667.59"/>
    <n v="0"/>
    <n v="1"/>
    <n v="92386"/>
    <n v="0"/>
  </r>
  <r>
    <n v="27"/>
    <n v="69"/>
    <n v="2.73"/>
    <s v="Active User"/>
    <s v="Active User"/>
    <x v="0"/>
    <x v="684"/>
    <n v="4162"/>
    <x v="0"/>
    <s v="United States"/>
    <x v="1299"/>
    <s v="Stayed"/>
    <n v="0"/>
    <n v="0"/>
    <s v="Female"/>
    <n v="1"/>
    <s v="DSL"/>
    <s v="35.690535, -118.552784"/>
    <n v="35.690534999999997"/>
    <n v="-118.552784"/>
    <n v="1"/>
    <n v="61.45"/>
    <n v="0"/>
    <n v="0"/>
    <n v="1"/>
    <x v="0"/>
    <n v="1"/>
    <n v="0"/>
    <n v="1"/>
    <n v="1"/>
    <s v="Credit Card"/>
    <n v="1"/>
    <n v="2515"/>
    <n v="0"/>
    <s v="Q3"/>
    <n v="1"/>
    <n v="5"/>
    <n v="0"/>
    <s v="California"/>
    <n v="1"/>
    <n v="1"/>
    <n v="0"/>
    <n v="69"/>
    <n v="4131.2"/>
    <n v="0"/>
    <n v="188.37"/>
    <n v="0"/>
    <n v="4319.57"/>
    <n v="1"/>
    <n v="1"/>
    <n v="93285"/>
    <n v="0"/>
  </r>
  <r>
    <n v="31"/>
    <n v="0"/>
    <n v="21.98"/>
    <s v="Active User"/>
    <s v="Active User"/>
    <x v="16"/>
    <x v="32"/>
    <n v="6315"/>
    <x v="0"/>
    <s v="United States"/>
    <x v="1300"/>
    <s v="Stayed"/>
    <n v="1"/>
    <n v="0"/>
    <s v="Male"/>
    <n v="0"/>
    <s v="No Internet Service"/>
    <s v="34.11572, -118.192754"/>
    <n v="34.115720000000003"/>
    <n v="-118.19275399999999"/>
    <n v="1"/>
    <n v="19.649999999999999"/>
    <n v="0"/>
    <n v="1"/>
    <n v="7"/>
    <x v="0"/>
    <n v="0"/>
    <n v="0"/>
    <n v="0"/>
    <n v="1"/>
    <s v="Credit Card"/>
    <n v="1"/>
    <n v="64672"/>
    <n v="0"/>
    <s v="Q3"/>
    <n v="1"/>
    <n v="5"/>
    <n v="0"/>
    <s v="California"/>
    <n v="0"/>
    <n v="0"/>
    <n v="0"/>
    <n v="60"/>
    <n v="1161.75"/>
    <n v="0"/>
    <n v="1318.8"/>
    <n v="0"/>
    <n v="2480.5500000000002"/>
    <n v="0"/>
    <n v="0"/>
    <n v="90042"/>
    <n v="0"/>
  </r>
  <r>
    <n v="23"/>
    <n v="41"/>
    <n v="26.73"/>
    <s v="Active User"/>
    <s v="Active User"/>
    <x v="60"/>
    <x v="685"/>
    <n v="5604"/>
    <x v="2"/>
    <s v="United States"/>
    <x v="1301"/>
    <s v="Stayed"/>
    <n v="0"/>
    <n v="0"/>
    <s v="Male"/>
    <n v="1"/>
    <s v="Fiber Optic"/>
    <s v="33.015866, -117.272254"/>
    <n v="33.015866000000003"/>
    <n v="-117.272254"/>
    <n v="1"/>
    <n v="110.05"/>
    <n v="1"/>
    <n v="0"/>
    <n v="6"/>
    <x v="0"/>
    <n v="1"/>
    <n v="1"/>
    <n v="0"/>
    <n v="1"/>
    <s v="Credit Card"/>
    <n v="1"/>
    <n v="10375"/>
    <n v="1"/>
    <s v="Q3"/>
    <n v="1"/>
    <n v="3"/>
    <n v="0"/>
    <s v="California"/>
    <n v="1"/>
    <n v="1"/>
    <n v="1"/>
    <n v="51"/>
    <n v="5686.4"/>
    <n v="0"/>
    <n v="1363.23"/>
    <n v="20.28"/>
    <n v="7029.35"/>
    <n v="1"/>
    <n v="1"/>
    <n v="92007"/>
    <n v="0"/>
  </r>
  <r>
    <n v="42"/>
    <n v="0"/>
    <n v="20.74"/>
    <s v="Active User"/>
    <s v="Active User"/>
    <x v="60"/>
    <x v="686"/>
    <n v="5302"/>
    <x v="0"/>
    <s v="United States"/>
    <x v="1302"/>
    <s v="Stayed"/>
    <n v="1"/>
    <n v="0"/>
    <s v="Female"/>
    <n v="0"/>
    <s v="No Internet Service"/>
    <s v="40.03194, -122.176023"/>
    <n v="40.031939999999999"/>
    <n v="-122.176023"/>
    <n v="1"/>
    <n v="24.7"/>
    <n v="1"/>
    <n v="3"/>
    <n v="7"/>
    <x v="0"/>
    <n v="0"/>
    <n v="0"/>
    <n v="0"/>
    <n v="1"/>
    <s v="Mailed Check"/>
    <n v="1"/>
    <n v="3357"/>
    <n v="0"/>
    <s v="Q3"/>
    <n v="1"/>
    <n v="3"/>
    <n v="0"/>
    <s v="California"/>
    <n v="0"/>
    <n v="0"/>
    <n v="0"/>
    <n v="24"/>
    <n v="571.75"/>
    <n v="0"/>
    <n v="497.76"/>
    <n v="0"/>
    <n v="1069.51"/>
    <n v="0"/>
    <n v="0"/>
    <n v="96035"/>
    <n v="0"/>
  </r>
  <r>
    <n v="52"/>
    <n v="57"/>
    <n v="27.38"/>
    <s v="Active User"/>
    <s v="Active User"/>
    <x v="53"/>
    <x v="278"/>
    <n v="4325"/>
    <x v="1"/>
    <s v="United States"/>
    <x v="1303"/>
    <s v="Stayed"/>
    <n v="1"/>
    <n v="0"/>
    <s v="Female"/>
    <n v="1"/>
    <s v="Fiber Optic"/>
    <s v="34.035849, -118.503508"/>
    <n v="34.035848999999999"/>
    <n v="-118.503508"/>
    <n v="1"/>
    <n v="98.35"/>
    <n v="1"/>
    <n v="3"/>
    <n v="7"/>
    <x v="1"/>
    <n v="1"/>
    <n v="0"/>
    <n v="1"/>
    <n v="1"/>
    <s v="Bank Withdrawal"/>
    <n v="1"/>
    <n v="11509"/>
    <n v="0"/>
    <s v="Q3"/>
    <n v="1"/>
    <n v="5"/>
    <n v="0"/>
    <s v="California"/>
    <n v="1"/>
    <n v="1"/>
    <n v="1"/>
    <n v="49"/>
    <n v="4889.2"/>
    <n v="0"/>
    <n v="1341.62"/>
    <n v="0"/>
    <n v="6230.82"/>
    <n v="0"/>
    <n v="1"/>
    <n v="90402"/>
    <n v="0"/>
  </r>
  <r>
    <n v="54"/>
    <n v="16"/>
    <n v="3.76"/>
    <s v="Active User"/>
    <s v="Active User"/>
    <x v="41"/>
    <x v="637"/>
    <n v="3969"/>
    <x v="1"/>
    <s v="United States"/>
    <x v="1304"/>
    <s v="Joined"/>
    <n v="0"/>
    <n v="0"/>
    <s v="Male"/>
    <n v="1"/>
    <s v="Fiber Optic"/>
    <s v="37.980269, -122.342635"/>
    <n v="37.980269"/>
    <n v="-122.342635"/>
    <n v="0"/>
    <n v="74.95"/>
    <n v="0"/>
    <n v="0"/>
    <n v="0"/>
    <x v="0"/>
    <n v="1"/>
    <n v="0"/>
    <n v="0"/>
    <n v="0"/>
    <s v="Bank Withdrawal"/>
    <n v="1"/>
    <n v="55720"/>
    <n v="0"/>
    <s v="Q3"/>
    <n v="0"/>
    <n v="4"/>
    <n v="0"/>
    <s v="California"/>
    <n v="0"/>
    <n v="0"/>
    <n v="0"/>
    <n v="2"/>
    <n v="151.75"/>
    <n v="0"/>
    <n v="7.52"/>
    <n v="0"/>
    <n v="159.27000000000001"/>
    <n v="0"/>
    <n v="1"/>
    <n v="94806"/>
    <n v="0"/>
  </r>
  <r>
    <n v="32"/>
    <n v="21"/>
    <n v="6.19"/>
    <s v="Active User"/>
    <s v="Active User"/>
    <x v="78"/>
    <x v="47"/>
    <n v="5036"/>
    <x v="1"/>
    <s v="United States"/>
    <x v="1305"/>
    <s v="Stayed"/>
    <n v="1"/>
    <n v="1"/>
    <s v="Male"/>
    <n v="1"/>
    <s v="Fiber Optic"/>
    <s v="33.830453, -118.384565"/>
    <n v="33.830452999999999"/>
    <n v="-118.38456499999999"/>
    <n v="1"/>
    <n v="82.05"/>
    <n v="0"/>
    <n v="3"/>
    <n v="5"/>
    <x v="5"/>
    <n v="1"/>
    <n v="0"/>
    <n v="0"/>
    <n v="1"/>
    <s v="Bank Withdrawal"/>
    <n v="1"/>
    <n v="34191"/>
    <n v="0"/>
    <s v="Q3"/>
    <n v="1"/>
    <n v="3"/>
    <n v="0"/>
    <s v="California"/>
    <n v="0"/>
    <n v="0"/>
    <n v="0"/>
    <n v="30"/>
    <n v="2570.1999999999998"/>
    <n v="120"/>
    <n v="185.7"/>
    <n v="0"/>
    <n v="2875.9"/>
    <n v="0"/>
    <n v="0"/>
    <n v="90277"/>
    <n v="0"/>
  </r>
  <r>
    <n v="37"/>
    <n v="25"/>
    <n v="0"/>
    <s v="Active User"/>
    <s v="Active User"/>
    <x v="70"/>
    <x v="99"/>
    <n v="3248"/>
    <x v="0"/>
    <s v="United States"/>
    <x v="1306"/>
    <s v="Stayed"/>
    <n v="1"/>
    <n v="1"/>
    <s v="Female"/>
    <n v="1"/>
    <s v="DSL"/>
    <s v="36.654614, -119.903674"/>
    <n v="36.654614000000002"/>
    <n v="-119.903674"/>
    <n v="1"/>
    <n v="60"/>
    <n v="0"/>
    <n v="2"/>
    <n v="1"/>
    <x v="0"/>
    <n v="1"/>
    <n v="1"/>
    <n v="1"/>
    <n v="1"/>
    <s v="Credit Card"/>
    <n v="0"/>
    <n v="35790"/>
    <n v="0"/>
    <s v="Q3"/>
    <n v="1"/>
    <n v="3"/>
    <n v="0"/>
    <s v="California"/>
    <n v="1"/>
    <n v="1"/>
    <n v="1"/>
    <n v="47"/>
    <n v="2768.65"/>
    <n v="0"/>
    <n v="0"/>
    <n v="0"/>
    <n v="2768.65"/>
    <n v="0"/>
    <n v="1"/>
    <n v="93706"/>
    <n v="0"/>
  </r>
  <r>
    <n v="69"/>
    <n v="11"/>
    <n v="48.32"/>
    <s v="Active User"/>
    <s v="Active User"/>
    <x v="75"/>
    <x v="53"/>
    <n v="2893"/>
    <x v="1"/>
    <s v="United States"/>
    <x v="1307"/>
    <s v="Stayed"/>
    <n v="0"/>
    <n v="0"/>
    <s v="Male"/>
    <n v="1"/>
    <s v="Fiber Optic"/>
    <s v="34.152875, -118.486056"/>
    <n v="34.152875000000002"/>
    <n v="-118.486056"/>
    <n v="0"/>
    <n v="79.7"/>
    <n v="0"/>
    <n v="0"/>
    <n v="0"/>
    <x v="2"/>
    <n v="0"/>
    <n v="0"/>
    <n v="1"/>
    <n v="0"/>
    <s v="Bank Withdrawal"/>
    <n v="1"/>
    <n v="13129"/>
    <n v="0"/>
    <s v="Q3"/>
    <n v="0"/>
    <n v="5"/>
    <n v="1"/>
    <s v="California"/>
    <n v="0"/>
    <n v="0"/>
    <n v="1"/>
    <n v="6"/>
    <n v="497.6"/>
    <n v="0"/>
    <n v="289.92"/>
    <n v="0"/>
    <n v="787.52"/>
    <n v="0"/>
    <n v="1"/>
    <n v="91436"/>
    <n v="0"/>
  </r>
  <r>
    <n v="52"/>
    <n v="10"/>
    <n v="17.829999999999998"/>
    <s v="Competitor"/>
    <s v="Competitor made better offer"/>
    <x v="5"/>
    <x v="9"/>
    <n v="3740"/>
    <x v="1"/>
    <s v="United States"/>
    <x v="1308"/>
    <s v="Churned"/>
    <n v="0"/>
    <n v="0"/>
    <s v="Female"/>
    <n v="1"/>
    <s v="Fiber Optic"/>
    <s v="32.886925, -117.152162"/>
    <n v="32.886924999999998"/>
    <n v="-117.152162"/>
    <n v="1"/>
    <n v="88.35"/>
    <n v="0"/>
    <n v="0"/>
    <n v="1"/>
    <x v="0"/>
    <n v="0"/>
    <n v="0"/>
    <n v="0"/>
    <n v="1"/>
    <s v="Bank Withdrawal"/>
    <n v="1"/>
    <n v="74232"/>
    <n v="0"/>
    <s v="Q3"/>
    <n v="1"/>
    <n v="2"/>
    <n v="0"/>
    <s v="California"/>
    <n v="1"/>
    <n v="1"/>
    <n v="1"/>
    <n v="13"/>
    <n v="1222.8"/>
    <n v="0"/>
    <n v="231.79"/>
    <n v="0"/>
    <n v="1454.59"/>
    <n v="0"/>
    <n v="1"/>
    <n v="92126"/>
    <n v="1"/>
  </r>
  <r>
    <n v="63"/>
    <n v="0"/>
    <n v="6.54"/>
    <s v="Active User"/>
    <s v="Active User"/>
    <x v="6"/>
    <x v="687"/>
    <n v="2021"/>
    <x v="0"/>
    <s v="United States"/>
    <x v="1309"/>
    <s v="Stayed"/>
    <n v="0"/>
    <n v="0"/>
    <s v="Male"/>
    <n v="0"/>
    <s v="No Internet Service"/>
    <s v="38.00474, -122.663717"/>
    <n v="38.004739999999998"/>
    <n v="-122.66371700000001"/>
    <n v="1"/>
    <n v="19.649999999999999"/>
    <n v="0"/>
    <n v="0"/>
    <n v="7"/>
    <x v="0"/>
    <n v="0"/>
    <n v="0"/>
    <n v="0"/>
    <n v="1"/>
    <s v="Credit Card"/>
    <n v="1"/>
    <n v="548"/>
    <n v="0"/>
    <s v="Q3"/>
    <n v="1"/>
    <n v="5"/>
    <n v="0"/>
    <s v="California"/>
    <n v="0"/>
    <n v="0"/>
    <n v="0"/>
    <n v="47"/>
    <n v="973.1"/>
    <n v="0"/>
    <n v="307.38"/>
    <n v="0"/>
    <n v="1280.48"/>
    <n v="0"/>
    <n v="0"/>
    <n v="94963"/>
    <n v="0"/>
  </r>
  <r>
    <n v="73"/>
    <n v="26"/>
    <n v="3.23"/>
    <s v="Attitude"/>
    <s v="Attitude of support person"/>
    <x v="71"/>
    <x v="68"/>
    <n v="5245"/>
    <x v="1"/>
    <s v="United States"/>
    <x v="1310"/>
    <s v="Churned"/>
    <n v="0"/>
    <n v="1"/>
    <s v="Male"/>
    <n v="1"/>
    <s v="Fiber Optic"/>
    <s v="37.791222, -122.402241"/>
    <n v="37.791221999999998"/>
    <n v="-122.402241"/>
    <n v="0"/>
    <n v="102.95"/>
    <n v="1"/>
    <n v="0"/>
    <n v="0"/>
    <x v="0"/>
    <n v="1"/>
    <n v="0"/>
    <n v="1"/>
    <n v="0"/>
    <s v="Credit Card"/>
    <n v="1"/>
    <n v="384"/>
    <n v="0"/>
    <s v="Q3"/>
    <n v="0"/>
    <n v="3"/>
    <n v="1"/>
    <s v="California"/>
    <n v="1"/>
    <n v="0"/>
    <n v="1"/>
    <n v="24"/>
    <n v="2496.6999999999998"/>
    <n v="0"/>
    <n v="77.52"/>
    <n v="0"/>
    <n v="2574.2199999999998"/>
    <n v="0"/>
    <n v="1"/>
    <n v="94104"/>
    <n v="1"/>
  </r>
  <r>
    <n v="27"/>
    <n v="51"/>
    <n v="13.11"/>
    <s v="Dissatisfaction"/>
    <s v="Product dissatisfaction"/>
    <x v="20"/>
    <x v="688"/>
    <n v="3410"/>
    <x v="1"/>
    <s v="United States"/>
    <x v="1311"/>
    <s v="Churned"/>
    <n v="0"/>
    <n v="0"/>
    <s v="Female"/>
    <n v="1"/>
    <s v="DSL"/>
    <s v="33.695532, -116.310571"/>
    <n v="33.695532"/>
    <n v="-116.310571"/>
    <n v="1"/>
    <n v="79.2"/>
    <n v="1"/>
    <n v="0"/>
    <n v="1"/>
    <x v="0"/>
    <n v="0"/>
    <n v="1"/>
    <n v="1"/>
    <n v="1"/>
    <s v="Bank Withdrawal"/>
    <n v="1"/>
    <n v="23971"/>
    <n v="1"/>
    <s v="Q3"/>
    <n v="1"/>
    <n v="1"/>
    <n v="0"/>
    <s v="California"/>
    <n v="1"/>
    <n v="1"/>
    <n v="1"/>
    <n v="22"/>
    <n v="1742.75"/>
    <n v="0"/>
    <n v="288.42"/>
    <n v="0"/>
    <n v="2031.17"/>
    <n v="1"/>
    <n v="1"/>
    <n v="92253"/>
    <n v="1"/>
  </r>
  <r>
    <n v="38"/>
    <n v="13"/>
    <n v="35.75"/>
    <s v="Active User"/>
    <s v="Active User"/>
    <x v="14"/>
    <x v="652"/>
    <n v="3286"/>
    <x v="0"/>
    <s v="United States"/>
    <x v="1312"/>
    <s v="Stayed"/>
    <n v="0"/>
    <n v="1"/>
    <s v="Female"/>
    <n v="1"/>
    <s v="DSL"/>
    <s v="34.624399, -120.137875"/>
    <n v="34.624398999999997"/>
    <n v="-120.13787499999999"/>
    <n v="0"/>
    <n v="65"/>
    <n v="1"/>
    <n v="0"/>
    <n v="0"/>
    <x v="1"/>
    <n v="0"/>
    <n v="1"/>
    <n v="1"/>
    <n v="0"/>
    <s v="Credit Card"/>
    <n v="1"/>
    <n v="7958"/>
    <n v="1"/>
    <s v="Q3"/>
    <n v="0"/>
    <n v="3"/>
    <n v="0"/>
    <s v="California"/>
    <n v="0"/>
    <n v="0"/>
    <n v="0"/>
    <n v="47"/>
    <n v="2879.9"/>
    <n v="0"/>
    <n v="1680.25"/>
    <n v="0"/>
    <n v="4560.1499999999996"/>
    <n v="0"/>
    <n v="0"/>
    <n v="93463"/>
    <n v="0"/>
  </r>
  <r>
    <n v="60"/>
    <n v="8"/>
    <n v="40.659999999999997"/>
    <s v="Price"/>
    <s v="Price too high"/>
    <x v="68"/>
    <x v="32"/>
    <n v="4519"/>
    <x v="1"/>
    <s v="United States"/>
    <x v="1313"/>
    <s v="Churned"/>
    <n v="0"/>
    <n v="0"/>
    <s v="Female"/>
    <n v="1"/>
    <s v="DSL"/>
    <s v="33.927254, -118.249826"/>
    <n v="33.927253999999998"/>
    <n v="-118.249826"/>
    <n v="0"/>
    <n v="55.7"/>
    <n v="1"/>
    <n v="0"/>
    <n v="0"/>
    <x v="4"/>
    <n v="0"/>
    <n v="1"/>
    <n v="1"/>
    <n v="0"/>
    <s v="Mailed Check"/>
    <n v="1"/>
    <n v="38128"/>
    <n v="0"/>
    <s v="Q3"/>
    <n v="0"/>
    <n v="2"/>
    <n v="0"/>
    <s v="California"/>
    <n v="0"/>
    <n v="0"/>
    <n v="0"/>
    <n v="15"/>
    <n v="899.8"/>
    <n v="0"/>
    <n v="609.9"/>
    <n v="0"/>
    <n v="1509.7"/>
    <n v="0"/>
    <n v="1"/>
    <n v="90059"/>
    <n v="1"/>
  </r>
  <r>
    <n v="25"/>
    <n v="52"/>
    <n v="33.57"/>
    <s v="Active User"/>
    <s v="Active User"/>
    <x v="42"/>
    <x v="201"/>
    <n v="5530"/>
    <x v="1"/>
    <s v="United States"/>
    <x v="1314"/>
    <s v="Stayed"/>
    <n v="0"/>
    <n v="1"/>
    <s v="Male"/>
    <n v="1"/>
    <s v="Fiber Optic"/>
    <s v="33.923149, -117.244933"/>
    <n v="33.923149000000002"/>
    <n v="-117.244933"/>
    <n v="1"/>
    <n v="96.6"/>
    <n v="1"/>
    <n v="0"/>
    <n v="10"/>
    <x v="0"/>
    <n v="1"/>
    <n v="0"/>
    <n v="0"/>
    <n v="1"/>
    <s v="Credit Card"/>
    <n v="1"/>
    <n v="61205"/>
    <n v="0"/>
    <s v="Q3"/>
    <n v="1"/>
    <n v="5"/>
    <n v="0"/>
    <s v="California"/>
    <n v="0"/>
    <n v="0"/>
    <n v="1"/>
    <n v="28"/>
    <n v="2684.35"/>
    <n v="0"/>
    <n v="939.96"/>
    <n v="0"/>
    <n v="3624.31"/>
    <n v="1"/>
    <n v="1"/>
    <n v="92553"/>
    <n v="0"/>
  </r>
  <r>
    <n v="66"/>
    <n v="4"/>
    <n v="46.62"/>
    <s v="Active User"/>
    <s v="Active User"/>
    <x v="27"/>
    <x v="689"/>
    <n v="5636"/>
    <x v="2"/>
    <s v="United States"/>
    <x v="1315"/>
    <s v="Stayed"/>
    <n v="0"/>
    <n v="1"/>
    <s v="Male"/>
    <n v="1"/>
    <s v="Fiber Optic"/>
    <s v="36.478239, -119.52137"/>
    <n v="36.478239000000002"/>
    <n v="-119.52137"/>
    <n v="1"/>
    <n v="90.65"/>
    <n v="0"/>
    <n v="0"/>
    <n v="10"/>
    <x v="0"/>
    <n v="1"/>
    <n v="0"/>
    <n v="1"/>
    <n v="1"/>
    <s v="Bank Withdrawal"/>
    <n v="1"/>
    <n v="14088"/>
    <n v="0"/>
    <s v="Q3"/>
    <n v="1"/>
    <n v="4"/>
    <n v="1"/>
    <s v="California"/>
    <n v="0"/>
    <n v="0"/>
    <n v="1"/>
    <n v="57"/>
    <n v="5199.8"/>
    <n v="0"/>
    <n v="2657.34"/>
    <n v="0"/>
    <n v="7857.14"/>
    <n v="0"/>
    <n v="1"/>
    <n v="93631"/>
    <n v="0"/>
  </r>
  <r>
    <n v="49"/>
    <n v="0"/>
    <n v="45.28"/>
    <s v="Active User"/>
    <s v="Active User"/>
    <x v="48"/>
    <x v="690"/>
    <n v="2403"/>
    <x v="2"/>
    <s v="United States"/>
    <x v="1316"/>
    <s v="Stayed"/>
    <n v="0"/>
    <n v="0"/>
    <s v="Male"/>
    <n v="0"/>
    <s v="No Internet Service"/>
    <s v="38.052209, -122.775567"/>
    <n v="38.052208999999998"/>
    <n v="-122.775567"/>
    <n v="1"/>
    <n v="20.05"/>
    <n v="0"/>
    <n v="0"/>
    <n v="10"/>
    <x v="0"/>
    <n v="0"/>
    <n v="0"/>
    <n v="1"/>
    <n v="1"/>
    <s v="Bank Withdrawal"/>
    <n v="1"/>
    <n v="248"/>
    <n v="0"/>
    <s v="Q3"/>
    <n v="1"/>
    <n v="5"/>
    <n v="0"/>
    <s v="California"/>
    <n v="0"/>
    <n v="0"/>
    <n v="0"/>
    <n v="26"/>
    <n v="505.9"/>
    <n v="0"/>
    <n v="1177.28"/>
    <n v="0"/>
    <n v="1683.18"/>
    <n v="0"/>
    <n v="0"/>
    <n v="94950"/>
    <n v="0"/>
  </r>
  <r>
    <n v="64"/>
    <n v="6"/>
    <n v="0"/>
    <s v="Active User"/>
    <s v="Active User"/>
    <x v="44"/>
    <x v="328"/>
    <n v="5924"/>
    <x v="1"/>
    <s v="United States"/>
    <x v="1317"/>
    <s v="Stayed"/>
    <n v="0"/>
    <n v="1"/>
    <s v="Female"/>
    <n v="1"/>
    <s v="Cable"/>
    <s v="39.564113, -120.868836"/>
    <n v="39.564112999999999"/>
    <n v="-120.868836"/>
    <n v="0"/>
    <n v="40.200000000000003"/>
    <n v="0"/>
    <n v="0"/>
    <n v="0"/>
    <x v="5"/>
    <n v="0"/>
    <n v="0"/>
    <n v="1"/>
    <n v="0"/>
    <s v="Credit Card"/>
    <n v="0"/>
    <n v="76"/>
    <n v="0"/>
    <s v="Q3"/>
    <n v="0"/>
    <n v="5"/>
    <n v="0"/>
    <s v="California"/>
    <n v="1"/>
    <n v="1"/>
    <n v="0"/>
    <n v="37"/>
    <n v="1478.85"/>
    <n v="0"/>
    <n v="0"/>
    <n v="0"/>
    <n v="1478.85"/>
    <n v="0"/>
    <n v="1"/>
    <n v="95944"/>
    <n v="0"/>
  </r>
  <r>
    <n v="35"/>
    <n v="27"/>
    <n v="19.18"/>
    <s v="Price"/>
    <s v="Extra data charges"/>
    <x v="20"/>
    <x v="217"/>
    <n v="4748"/>
    <x v="1"/>
    <s v="United States"/>
    <x v="1318"/>
    <s v="Churned"/>
    <n v="0"/>
    <n v="1"/>
    <s v="Male"/>
    <n v="1"/>
    <s v="Fiber Optic"/>
    <s v="35.013299, -116.834092"/>
    <n v="35.013299000000004"/>
    <n v="-116.834092"/>
    <n v="1"/>
    <n v="79.900000000000006"/>
    <n v="0"/>
    <n v="0"/>
    <n v="0"/>
    <x v="2"/>
    <n v="1"/>
    <n v="0"/>
    <n v="1"/>
    <n v="1"/>
    <s v="Bank Withdrawal"/>
    <n v="1"/>
    <n v="1195"/>
    <n v="0"/>
    <s v="Q3"/>
    <n v="0"/>
    <n v="2"/>
    <n v="0"/>
    <s v="California"/>
    <n v="0"/>
    <n v="0"/>
    <n v="0"/>
    <n v="9"/>
    <n v="741.7"/>
    <n v="0"/>
    <n v="172.62"/>
    <n v="0"/>
    <n v="914.32"/>
    <n v="0"/>
    <n v="1"/>
    <n v="92398"/>
    <n v="1"/>
  </r>
  <r>
    <n v="22"/>
    <n v="52"/>
    <n v="34.4"/>
    <s v="Competitor"/>
    <s v="Competitor offered higher download speeds"/>
    <x v="26"/>
    <x v="470"/>
    <n v="3913"/>
    <x v="1"/>
    <s v="United States"/>
    <x v="1319"/>
    <s v="Churned"/>
    <n v="1"/>
    <n v="1"/>
    <s v="Male"/>
    <n v="1"/>
    <s v="Cable"/>
    <s v="41.405193, -123.008567"/>
    <n v="41.405192999999997"/>
    <n v="-123.008567"/>
    <n v="0"/>
    <n v="48.95"/>
    <n v="0"/>
    <n v="2"/>
    <n v="0"/>
    <x v="0"/>
    <n v="0"/>
    <n v="0"/>
    <n v="0"/>
    <n v="0"/>
    <s v="Bank Withdrawal"/>
    <n v="1"/>
    <n v="2156"/>
    <n v="0"/>
    <s v="Q3"/>
    <n v="0"/>
    <n v="1"/>
    <n v="0"/>
    <s v="California"/>
    <n v="0"/>
    <n v="1"/>
    <n v="0"/>
    <n v="1"/>
    <n v="48.95"/>
    <n v="0"/>
    <n v="34.4"/>
    <n v="0"/>
    <n v="83.35"/>
    <n v="1"/>
    <n v="1"/>
    <n v="96027"/>
    <n v="1"/>
  </r>
  <r>
    <n v="76"/>
    <n v="17"/>
    <n v="17.12"/>
    <s v="Active User"/>
    <s v="Active User"/>
    <x v="36"/>
    <x v="691"/>
    <n v="2502"/>
    <x v="2"/>
    <s v="United States"/>
    <x v="1320"/>
    <s v="Stayed"/>
    <n v="0"/>
    <n v="1"/>
    <s v="Female"/>
    <n v="1"/>
    <s v="Cable"/>
    <s v="34.43987, -118.644609"/>
    <n v="34.439869999999999"/>
    <n v="-118.644609"/>
    <n v="1"/>
    <n v="60.7"/>
    <n v="0"/>
    <n v="0"/>
    <n v="2"/>
    <x v="0"/>
    <n v="0"/>
    <n v="0"/>
    <n v="0"/>
    <n v="1"/>
    <s v="Credit Card"/>
    <n v="1"/>
    <n v="24977"/>
    <n v="0"/>
    <s v="Q3"/>
    <n v="1"/>
    <n v="5"/>
    <n v="1"/>
    <s v="California"/>
    <n v="1"/>
    <n v="0"/>
    <n v="0"/>
    <n v="26"/>
    <n v="1597.4"/>
    <n v="0"/>
    <n v="445.12"/>
    <n v="0"/>
    <n v="2042.52"/>
    <n v="0"/>
    <n v="1"/>
    <n v="91355"/>
    <n v="0"/>
  </r>
  <r>
    <n v="25"/>
    <n v="30"/>
    <n v="17.510000000000002"/>
    <s v="Active User"/>
    <s v="Active User"/>
    <x v="7"/>
    <x v="414"/>
    <n v="3425"/>
    <x v="1"/>
    <s v="United States"/>
    <x v="1321"/>
    <s v="Stayed"/>
    <n v="1"/>
    <n v="0"/>
    <s v="Female"/>
    <n v="1"/>
    <s v="DSL"/>
    <s v="36.057458, -118.591951"/>
    <n v="36.057457999999997"/>
    <n v="-118.59195099999999"/>
    <n v="0"/>
    <n v="57.65"/>
    <n v="1"/>
    <n v="2"/>
    <n v="0"/>
    <x v="4"/>
    <n v="0"/>
    <n v="1"/>
    <n v="0"/>
    <n v="0"/>
    <s v="Credit Card"/>
    <n v="1"/>
    <n v="191"/>
    <n v="0"/>
    <s v="Q3"/>
    <n v="0"/>
    <n v="3"/>
    <n v="0"/>
    <s v="California"/>
    <n v="0"/>
    <n v="0"/>
    <n v="0"/>
    <n v="18"/>
    <n v="992.7"/>
    <n v="0"/>
    <n v="315.18"/>
    <n v="0"/>
    <n v="1307.8800000000001"/>
    <n v="1"/>
    <n v="1"/>
    <n v="93208"/>
    <n v="0"/>
  </r>
  <r>
    <n v="39"/>
    <n v="19"/>
    <n v="41.29"/>
    <s v="Active User"/>
    <s v="Active User"/>
    <x v="2"/>
    <x v="288"/>
    <n v="3083"/>
    <x v="1"/>
    <s v="United States"/>
    <x v="1322"/>
    <s v="Stayed"/>
    <n v="1"/>
    <n v="1"/>
    <s v="Female"/>
    <n v="1"/>
    <s v="Fiber Optic"/>
    <s v="33.828289, -117.201666"/>
    <n v="33.828288999999998"/>
    <n v="-117.201666"/>
    <n v="1"/>
    <n v="94.05"/>
    <n v="1"/>
    <n v="2"/>
    <n v="7"/>
    <x v="0"/>
    <n v="1"/>
    <n v="0"/>
    <n v="1"/>
    <n v="1"/>
    <s v="Credit Card"/>
    <n v="1"/>
    <n v="26357"/>
    <n v="0"/>
    <s v="Q3"/>
    <n v="1"/>
    <n v="3"/>
    <n v="0"/>
    <s v="California"/>
    <n v="0"/>
    <n v="0"/>
    <n v="1"/>
    <n v="6"/>
    <n v="518.75"/>
    <n v="0"/>
    <n v="247.74"/>
    <n v="0"/>
    <n v="766.49"/>
    <n v="0"/>
    <n v="1"/>
    <n v="92571"/>
    <n v="0"/>
  </r>
  <r>
    <n v="63"/>
    <n v="9"/>
    <n v="44.09"/>
    <s v="Active User"/>
    <s v="Active User"/>
    <x v="66"/>
    <x v="4"/>
    <n v="5557"/>
    <x v="1"/>
    <s v="United States"/>
    <x v="1323"/>
    <s v="Stayed"/>
    <n v="0"/>
    <n v="1"/>
    <s v="Female"/>
    <n v="1"/>
    <s v="Fiber Optic"/>
    <s v="37.339533, -121.777179"/>
    <n v="37.339533000000003"/>
    <n v="-121.777179"/>
    <n v="0"/>
    <n v="88.95"/>
    <n v="1"/>
    <n v="0"/>
    <n v="0"/>
    <x v="5"/>
    <n v="0"/>
    <n v="0"/>
    <n v="1"/>
    <n v="0"/>
    <s v="Credit Card"/>
    <n v="1"/>
    <n v="44103"/>
    <n v="0"/>
    <s v="Q3"/>
    <n v="0"/>
    <n v="3"/>
    <n v="0"/>
    <s v="California"/>
    <n v="0"/>
    <n v="0"/>
    <n v="1"/>
    <n v="24"/>
    <n v="2072.75"/>
    <n v="0"/>
    <n v="1058.1600000000001"/>
    <n v="0"/>
    <n v="3130.91"/>
    <n v="0"/>
    <n v="1"/>
    <n v="95148"/>
    <n v="0"/>
  </r>
  <r>
    <n v="26"/>
    <n v="0"/>
    <n v="48.39"/>
    <s v="Active User"/>
    <s v="Active User"/>
    <x v="48"/>
    <x v="148"/>
    <n v="3152"/>
    <x v="2"/>
    <s v="United States"/>
    <x v="1324"/>
    <s v="Stayed"/>
    <n v="0"/>
    <n v="0"/>
    <s v="Male"/>
    <n v="0"/>
    <s v="No Internet Service"/>
    <s v="38.749466, -121.184196"/>
    <n v="38.749465999999998"/>
    <n v="-121.184196"/>
    <n v="1"/>
    <n v="19.899999999999999"/>
    <n v="0"/>
    <n v="0"/>
    <n v="5"/>
    <x v="2"/>
    <n v="0"/>
    <n v="0"/>
    <n v="0"/>
    <n v="1"/>
    <s v="Credit Card"/>
    <n v="1"/>
    <n v="20675"/>
    <n v="0"/>
    <s v="Q3"/>
    <n v="1"/>
    <n v="5"/>
    <n v="0"/>
    <s v="California"/>
    <n v="0"/>
    <n v="0"/>
    <n v="0"/>
    <n v="8"/>
    <n v="153.94999999999999"/>
    <n v="0"/>
    <n v="387.12"/>
    <n v="0"/>
    <n v="541.07000000000005"/>
    <n v="1"/>
    <n v="0"/>
    <n v="95746"/>
    <n v="0"/>
  </r>
  <r>
    <n v="36"/>
    <n v="16"/>
    <n v="11.24"/>
    <s v="Price"/>
    <s v="Price too high"/>
    <x v="68"/>
    <x v="692"/>
    <n v="2663"/>
    <x v="1"/>
    <s v="United States"/>
    <x v="1325"/>
    <s v="Churned"/>
    <n v="0"/>
    <n v="0"/>
    <s v="Male"/>
    <n v="1"/>
    <s v="Fiber Optic"/>
    <s v="39.783747, -120.661032"/>
    <n v="39.783746999999998"/>
    <n v="-120.66103200000001"/>
    <n v="1"/>
    <n v="70.75"/>
    <n v="0"/>
    <n v="0"/>
    <n v="1"/>
    <x v="0"/>
    <n v="0"/>
    <n v="0"/>
    <n v="1"/>
    <n v="1"/>
    <s v="Bank Withdrawal"/>
    <n v="1"/>
    <n v="1839"/>
    <n v="0"/>
    <s v="Q3"/>
    <n v="1"/>
    <n v="1"/>
    <n v="0"/>
    <s v="California"/>
    <n v="0"/>
    <n v="0"/>
    <n v="0"/>
    <n v="29"/>
    <n v="1974.8"/>
    <n v="0"/>
    <n v="325.95999999999998"/>
    <n v="0"/>
    <n v="2300.7600000000002"/>
    <n v="0"/>
    <n v="1"/>
    <n v="96103"/>
    <n v="1"/>
  </r>
  <r>
    <n v="32"/>
    <n v="19"/>
    <n v="7.83"/>
    <s v="Active User"/>
    <s v="Active User"/>
    <x v="19"/>
    <x v="693"/>
    <n v="2299"/>
    <x v="1"/>
    <s v="United States"/>
    <x v="1326"/>
    <s v="Stayed"/>
    <n v="0"/>
    <n v="0"/>
    <s v="Female"/>
    <n v="1"/>
    <s v="Fiber Optic"/>
    <s v="40.077028, -121.494168"/>
    <n v="40.077027999999999"/>
    <n v="-121.494168"/>
    <n v="0"/>
    <n v="81.3"/>
    <n v="1"/>
    <n v="0"/>
    <n v="0"/>
    <x v="0"/>
    <n v="0"/>
    <n v="1"/>
    <n v="1"/>
    <n v="0"/>
    <s v="Credit Card"/>
    <n v="1"/>
    <n v="1351"/>
    <n v="0"/>
    <s v="Q3"/>
    <n v="0"/>
    <n v="4"/>
    <n v="0"/>
    <s v="California"/>
    <n v="0"/>
    <n v="0"/>
    <n v="0"/>
    <n v="41"/>
    <n v="3190.65"/>
    <n v="0"/>
    <n v="321.02999999999997"/>
    <n v="0"/>
    <n v="3511.68"/>
    <n v="0"/>
    <n v="1"/>
    <n v="95942"/>
    <n v="0"/>
  </r>
  <r>
    <n v="29"/>
    <n v="0"/>
    <n v="27.16"/>
    <s v="Active User"/>
    <s v="Active User"/>
    <x v="41"/>
    <x v="120"/>
    <n v="5265"/>
    <x v="0"/>
    <s v="United States"/>
    <x v="1327"/>
    <s v="Stayed"/>
    <n v="1"/>
    <n v="0"/>
    <s v="Male"/>
    <n v="0"/>
    <s v="No Internet Service"/>
    <s v="34.146635, -118.139225"/>
    <n v="34.146635000000003"/>
    <n v="-118.139225"/>
    <n v="1"/>
    <n v="20.3"/>
    <n v="0"/>
    <n v="1"/>
    <n v="9"/>
    <x v="3"/>
    <n v="0"/>
    <n v="0"/>
    <n v="0"/>
    <n v="1"/>
    <s v="Bank Withdrawal"/>
    <n v="1"/>
    <n v="16812"/>
    <n v="0"/>
    <s v="Q3"/>
    <n v="1"/>
    <n v="3"/>
    <n v="0"/>
    <s v="California"/>
    <n v="0"/>
    <n v="0"/>
    <n v="0"/>
    <n v="72"/>
    <n v="1401.15"/>
    <n v="0"/>
    <n v="1955.52"/>
    <n v="0"/>
    <n v="3356.67"/>
    <n v="1"/>
    <n v="0"/>
    <n v="91101"/>
    <n v="0"/>
  </r>
  <r>
    <n v="48"/>
    <n v="13"/>
    <n v="40.35"/>
    <s v="Active User"/>
    <s v="Active User"/>
    <x v="57"/>
    <x v="187"/>
    <n v="3178"/>
    <x v="1"/>
    <s v="United States"/>
    <x v="1328"/>
    <s v="Stayed"/>
    <n v="0"/>
    <n v="0"/>
    <s v="Male"/>
    <n v="1"/>
    <s v="Fiber Optic"/>
    <s v="37.612612, -121.108568"/>
    <n v="37.612611999999999"/>
    <n v="-121.10856800000001"/>
    <n v="0"/>
    <n v="85.75"/>
    <n v="0"/>
    <n v="0"/>
    <n v="0"/>
    <x v="0"/>
    <n v="1"/>
    <n v="0"/>
    <n v="1"/>
    <n v="0"/>
    <s v="Bank Withdrawal"/>
    <n v="1"/>
    <n v="30668"/>
    <n v="0"/>
    <s v="Q3"/>
    <n v="0"/>
    <n v="3"/>
    <n v="0"/>
    <s v="California"/>
    <n v="0"/>
    <n v="0"/>
    <n v="1"/>
    <n v="26"/>
    <n v="2146.5"/>
    <n v="0"/>
    <n v="1049.0999999999999"/>
    <n v="0"/>
    <n v="3195.6"/>
    <n v="0"/>
    <n v="1"/>
    <n v="95358"/>
    <n v="0"/>
  </r>
  <r>
    <n v="28"/>
    <n v="59"/>
    <n v="20.41"/>
    <s v="Active User"/>
    <s v="Active User"/>
    <x v="6"/>
    <x v="694"/>
    <n v="4854"/>
    <x v="2"/>
    <s v="United States"/>
    <x v="1329"/>
    <s v="Stayed"/>
    <n v="1"/>
    <n v="1"/>
    <s v="Female"/>
    <n v="1"/>
    <s v="Fiber Optic"/>
    <s v="40.171312, -121.120605"/>
    <n v="40.171312"/>
    <n v="-121.120605"/>
    <n v="1"/>
    <n v="109.1"/>
    <n v="1"/>
    <n v="2"/>
    <n v="3"/>
    <x v="0"/>
    <n v="1"/>
    <n v="0"/>
    <n v="1"/>
    <n v="1"/>
    <s v="Bank Withdrawal"/>
    <n v="1"/>
    <n v="86"/>
    <n v="1"/>
    <s v="Q3"/>
    <n v="1"/>
    <n v="5"/>
    <n v="0"/>
    <s v="California"/>
    <n v="1"/>
    <n v="1"/>
    <n v="1"/>
    <n v="41"/>
    <n v="4454.25"/>
    <n v="0"/>
    <n v="836.81"/>
    <n v="0"/>
    <n v="5291.06"/>
    <n v="1"/>
    <n v="1"/>
    <n v="95923"/>
    <n v="0"/>
  </r>
  <r>
    <n v="19"/>
    <n v="51"/>
    <n v="44.46"/>
    <s v="Price"/>
    <s v="Extra data charges"/>
    <x v="4"/>
    <x v="32"/>
    <n v="4903"/>
    <x v="1"/>
    <s v="United States"/>
    <x v="1330"/>
    <s v="Churned"/>
    <n v="0"/>
    <n v="0"/>
    <s v="Female"/>
    <n v="1"/>
    <s v="DSL"/>
    <s v="34.076259, -118.310715"/>
    <n v="34.076259"/>
    <n v="-118.310715"/>
    <n v="1"/>
    <n v="44.3"/>
    <n v="0"/>
    <n v="0"/>
    <n v="1"/>
    <x v="2"/>
    <n v="0"/>
    <n v="0"/>
    <n v="0"/>
    <n v="1"/>
    <s v="Credit Card"/>
    <n v="1"/>
    <n v="67852"/>
    <n v="0"/>
    <s v="Q3"/>
    <n v="1"/>
    <n v="2"/>
    <n v="0"/>
    <s v="California"/>
    <n v="0"/>
    <n v="1"/>
    <n v="0"/>
    <n v="3"/>
    <n v="134.5"/>
    <n v="0"/>
    <n v="133.38"/>
    <n v="0"/>
    <n v="267.88"/>
    <n v="1"/>
    <n v="1"/>
    <n v="90004"/>
    <n v="1"/>
  </r>
  <r>
    <n v="71"/>
    <n v="9"/>
    <n v="22.3"/>
    <s v="Active User"/>
    <s v="Active User"/>
    <x v="67"/>
    <x v="308"/>
    <n v="5318"/>
    <x v="1"/>
    <s v="United States"/>
    <x v="1331"/>
    <s v="Stayed"/>
    <n v="0"/>
    <n v="1"/>
    <s v="Male"/>
    <n v="1"/>
    <s v="Fiber Optic"/>
    <s v="33.902211, -117.914922"/>
    <n v="33.902211000000001"/>
    <n v="-117.914922"/>
    <n v="1"/>
    <n v="86.55"/>
    <n v="0"/>
    <n v="0"/>
    <n v="0"/>
    <x v="0"/>
    <n v="0"/>
    <n v="0"/>
    <n v="0"/>
    <n v="1"/>
    <s v="Bank Withdrawal"/>
    <n v="1"/>
    <n v="21157"/>
    <n v="0"/>
    <s v="Q3"/>
    <n v="0"/>
    <n v="5"/>
    <n v="1"/>
    <s v="California"/>
    <n v="0"/>
    <n v="0"/>
    <n v="1"/>
    <n v="21"/>
    <n v="1857.25"/>
    <n v="0"/>
    <n v="468.3"/>
    <n v="0"/>
    <n v="2325.5500000000002"/>
    <n v="0"/>
    <n v="1"/>
    <n v="92835"/>
    <n v="0"/>
  </r>
  <r>
    <n v="52"/>
    <n v="8"/>
    <n v="28.86"/>
    <s v="Active User"/>
    <s v="Active User"/>
    <x v="18"/>
    <x v="308"/>
    <n v="5152"/>
    <x v="0"/>
    <s v="United States"/>
    <x v="1332"/>
    <s v="Stayed"/>
    <n v="0"/>
    <n v="1"/>
    <s v="Male"/>
    <n v="1"/>
    <s v="Fiber Optic"/>
    <s v="33.877639, -117.961212"/>
    <n v="33.877639000000002"/>
    <n v="-117.961212"/>
    <n v="1"/>
    <n v="99.15"/>
    <n v="1"/>
    <n v="0"/>
    <n v="1"/>
    <x v="0"/>
    <n v="1"/>
    <n v="1"/>
    <n v="1"/>
    <n v="1"/>
    <s v="Bank Withdrawal"/>
    <n v="1"/>
    <n v="46105"/>
    <n v="0"/>
    <s v="Q3"/>
    <n v="1"/>
    <n v="3"/>
    <n v="0"/>
    <s v="California"/>
    <n v="1"/>
    <n v="1"/>
    <n v="0"/>
    <n v="72"/>
    <n v="7422.1"/>
    <n v="0"/>
    <n v="2077.92"/>
    <n v="0"/>
    <n v="9500.02"/>
    <n v="0"/>
    <n v="1"/>
    <n v="92833"/>
    <n v="0"/>
  </r>
  <r>
    <n v="76"/>
    <n v="19"/>
    <n v="30.16"/>
    <s v="Active User"/>
    <s v="Active User"/>
    <x v="75"/>
    <x v="462"/>
    <n v="4485"/>
    <x v="2"/>
    <s v="United States"/>
    <x v="1333"/>
    <s v="Stayed"/>
    <n v="1"/>
    <n v="1"/>
    <s v="Male"/>
    <n v="1"/>
    <s v="Fiber Optic"/>
    <s v="33.529047, -117.701175"/>
    <n v="33.529046999999998"/>
    <n v="-117.70117500000001"/>
    <n v="1"/>
    <n v="86.7"/>
    <n v="0"/>
    <n v="2"/>
    <n v="5"/>
    <x v="3"/>
    <n v="1"/>
    <n v="1"/>
    <n v="1"/>
    <n v="1"/>
    <s v="Bank Withdrawal"/>
    <n v="1"/>
    <n v="62103"/>
    <n v="0"/>
    <s v="Q3"/>
    <n v="1"/>
    <n v="3"/>
    <n v="1"/>
    <s v="California"/>
    <n v="0"/>
    <n v="0"/>
    <n v="0"/>
    <n v="71"/>
    <n v="6179.35"/>
    <n v="0"/>
    <n v="2141.36"/>
    <n v="0"/>
    <n v="8320.7099999999991"/>
    <n v="0"/>
    <n v="1"/>
    <n v="92677"/>
    <n v="0"/>
  </r>
  <r>
    <n v="80"/>
    <n v="12"/>
    <n v="48.8"/>
    <s v="Competitor"/>
    <s v="Competitor offered higher download speeds"/>
    <x v="20"/>
    <x v="432"/>
    <n v="6268"/>
    <x v="2"/>
    <s v="United States"/>
    <x v="1334"/>
    <s v="Churned"/>
    <n v="0"/>
    <n v="1"/>
    <s v="Male"/>
    <n v="1"/>
    <s v="Fiber Optic"/>
    <s v="35.869626, -119.498771"/>
    <n v="35.869625999999997"/>
    <n v="-119.498771"/>
    <n v="1"/>
    <n v="104.55"/>
    <n v="1"/>
    <n v="0"/>
    <n v="0"/>
    <x v="1"/>
    <n v="0"/>
    <n v="1"/>
    <n v="1"/>
    <n v="1"/>
    <s v="Bank Withdrawal"/>
    <n v="1"/>
    <n v="1054"/>
    <n v="0"/>
    <s v="Q3"/>
    <n v="0"/>
    <n v="1"/>
    <n v="1"/>
    <s v="California"/>
    <n v="1"/>
    <n v="0"/>
    <n v="1"/>
    <n v="56"/>
    <n v="5794.65"/>
    <n v="0"/>
    <n v="2732.8"/>
    <n v="0"/>
    <n v="8527.4500000000007"/>
    <n v="0"/>
    <n v="1"/>
    <n v="93201"/>
    <n v="1"/>
  </r>
  <r>
    <n v="79"/>
    <n v="27"/>
    <n v="34.69"/>
    <s v="Attitude"/>
    <s v="Attitude of support person"/>
    <x v="41"/>
    <x v="46"/>
    <n v="5154"/>
    <x v="1"/>
    <s v="United States"/>
    <x v="1335"/>
    <s v="Churned"/>
    <n v="0"/>
    <n v="0"/>
    <s v="Female"/>
    <n v="1"/>
    <s v="Fiber Optic"/>
    <s v="34.084909, -117.258107"/>
    <n v="34.084909000000003"/>
    <n v="-117.258107"/>
    <n v="0"/>
    <n v="91.25"/>
    <n v="0"/>
    <n v="0"/>
    <n v="0"/>
    <x v="5"/>
    <n v="0"/>
    <n v="0"/>
    <n v="1"/>
    <n v="0"/>
    <s v="Bank Withdrawal"/>
    <n v="1"/>
    <n v="12149"/>
    <n v="0"/>
    <s v="Q3"/>
    <n v="0"/>
    <n v="3"/>
    <n v="1"/>
    <s v="California"/>
    <n v="1"/>
    <n v="0"/>
    <n v="1"/>
    <n v="26"/>
    <n v="2351.8000000000002"/>
    <n v="0"/>
    <n v="901.94"/>
    <n v="0"/>
    <n v="3253.74"/>
    <n v="0"/>
    <n v="1"/>
    <n v="92408"/>
    <n v="1"/>
  </r>
  <r>
    <n v="31"/>
    <n v="26"/>
    <n v="12.15"/>
    <s v="Other"/>
    <s v="Moved"/>
    <x v="69"/>
    <x v="32"/>
    <n v="5372"/>
    <x v="1"/>
    <s v="United States"/>
    <x v="1336"/>
    <s v="Churned"/>
    <n v="1"/>
    <n v="1"/>
    <s v="Female"/>
    <n v="1"/>
    <s v="Cable"/>
    <s v="34.048013, -118.293953"/>
    <n v="34.048012999999997"/>
    <n v="-118.293953"/>
    <n v="0"/>
    <n v="99.65"/>
    <n v="1"/>
    <n v="2"/>
    <n v="0"/>
    <x v="0"/>
    <n v="0"/>
    <n v="0"/>
    <n v="1"/>
    <n v="0"/>
    <s v="Bank Withdrawal"/>
    <n v="1"/>
    <n v="62784"/>
    <n v="0"/>
    <s v="Q3"/>
    <n v="0"/>
    <n v="3"/>
    <n v="0"/>
    <s v="California"/>
    <n v="1"/>
    <n v="1"/>
    <n v="1"/>
    <n v="8"/>
    <n v="820.5"/>
    <n v="0"/>
    <n v="97.2"/>
    <n v="0"/>
    <n v="917.7"/>
    <n v="0"/>
    <n v="1"/>
    <n v="90006"/>
    <n v="1"/>
  </r>
  <r>
    <n v="58"/>
    <n v="23"/>
    <n v="0"/>
    <s v="Active User"/>
    <s v="Active User"/>
    <x v="1"/>
    <x v="695"/>
    <n v="4021"/>
    <x v="1"/>
    <s v="United States"/>
    <x v="1337"/>
    <s v="Stayed"/>
    <n v="0"/>
    <n v="0"/>
    <s v="Female"/>
    <n v="1"/>
    <s v="DSL"/>
    <s v="39.492046, -123.375818"/>
    <n v="39.492046000000002"/>
    <n v="-123.375818"/>
    <n v="0"/>
    <n v="44.85"/>
    <n v="0"/>
    <n v="0"/>
    <n v="0"/>
    <x v="0"/>
    <n v="0"/>
    <n v="0"/>
    <n v="1"/>
    <n v="0"/>
    <s v="Credit Card"/>
    <n v="0"/>
    <n v="13472"/>
    <n v="0"/>
    <s v="Q3"/>
    <n v="0"/>
    <n v="5"/>
    <n v="0"/>
    <s v="California"/>
    <n v="1"/>
    <n v="1"/>
    <n v="1"/>
    <n v="56"/>
    <n v="2564.9499999999998"/>
    <n v="0"/>
    <n v="0"/>
    <n v="0"/>
    <n v="2564.9499999999998"/>
    <n v="0"/>
    <n v="1"/>
    <n v="95490"/>
    <n v="0"/>
  </r>
  <r>
    <n v="47"/>
    <n v="17"/>
    <n v="27.8"/>
    <s v="Active User"/>
    <s v="Active User"/>
    <x v="31"/>
    <x v="696"/>
    <n v="4296"/>
    <x v="1"/>
    <s v="United States"/>
    <x v="1338"/>
    <s v="Stayed"/>
    <n v="0"/>
    <n v="0"/>
    <s v="Male"/>
    <n v="1"/>
    <s v="Fiber Optic"/>
    <s v="36.413433, -118.854708"/>
    <n v="36.413432999999998"/>
    <n v="-118.854708"/>
    <n v="0"/>
    <n v="92.9"/>
    <n v="0"/>
    <n v="0"/>
    <n v="0"/>
    <x v="4"/>
    <n v="0"/>
    <n v="0"/>
    <n v="1"/>
    <n v="0"/>
    <s v="Bank Withdrawal"/>
    <n v="1"/>
    <n v="2318"/>
    <n v="0"/>
    <s v="Q3"/>
    <n v="0"/>
    <n v="3"/>
    <n v="0"/>
    <s v="California"/>
    <n v="1"/>
    <n v="1"/>
    <n v="1"/>
    <n v="14"/>
    <n v="1337.45"/>
    <n v="0"/>
    <n v="389.2"/>
    <n v="0"/>
    <n v="1726.65"/>
    <n v="0"/>
    <n v="1"/>
    <n v="93271"/>
    <n v="0"/>
  </r>
  <r>
    <n v="74"/>
    <n v="10"/>
    <n v="13.17"/>
    <s v="Other"/>
    <s v="Don't know"/>
    <x v="68"/>
    <x v="9"/>
    <n v="2671"/>
    <x v="1"/>
    <s v="United States"/>
    <x v="1339"/>
    <s v="Churned"/>
    <n v="0"/>
    <n v="0"/>
    <s v="Female"/>
    <n v="1"/>
    <s v="Fiber Optic"/>
    <s v="32.85723, -117.209762"/>
    <n v="32.857230000000001"/>
    <n v="-117.209774"/>
    <n v="0"/>
    <n v="70.349999999999994"/>
    <n v="0"/>
    <n v="0"/>
    <n v="0"/>
    <x v="2"/>
    <n v="0"/>
    <n v="0"/>
    <n v="1"/>
    <n v="0"/>
    <s v="Bank Withdrawal"/>
    <n v="1"/>
    <n v="34902"/>
    <n v="0"/>
    <s v="Q3"/>
    <n v="0"/>
    <n v="3"/>
    <n v="1"/>
    <s v="California"/>
    <n v="0"/>
    <n v="0"/>
    <n v="0"/>
    <n v="2"/>
    <n v="139.05000000000001"/>
    <n v="0"/>
    <n v="26.34"/>
    <n v="0"/>
    <n v="165.39"/>
    <n v="0"/>
    <n v="1"/>
    <n v="92122"/>
    <n v="1"/>
  </r>
  <r>
    <n v="27"/>
    <n v="85"/>
    <n v="0"/>
    <s v="Competitor"/>
    <s v="Competitor offered more data"/>
    <x v="41"/>
    <x v="33"/>
    <n v="2649"/>
    <x v="1"/>
    <s v="United States"/>
    <x v="1340"/>
    <s v="Churned"/>
    <n v="0"/>
    <n v="0"/>
    <s v="Female"/>
    <n v="1"/>
    <s v="DSL"/>
    <s v="38.489273, -120.891614"/>
    <n v="38.489272999999997"/>
    <n v="-120.891614"/>
    <n v="0"/>
    <n v="35"/>
    <n v="0"/>
    <n v="0"/>
    <n v="0"/>
    <x v="0"/>
    <n v="0"/>
    <n v="0"/>
    <n v="1"/>
    <n v="0"/>
    <s v="Bank Withdrawal"/>
    <n v="0"/>
    <n v="2220"/>
    <n v="0"/>
    <s v="Q3"/>
    <n v="0"/>
    <n v="2"/>
    <n v="0"/>
    <s v="California"/>
    <n v="1"/>
    <n v="1"/>
    <n v="0"/>
    <n v="18"/>
    <n v="553"/>
    <n v="70"/>
    <n v="0"/>
    <n v="0"/>
    <n v="623"/>
    <n v="1"/>
    <n v="0"/>
    <n v="95669"/>
    <n v="1"/>
  </r>
  <r>
    <n v="27"/>
    <n v="52"/>
    <n v="42.88"/>
    <s v="Active User"/>
    <s v="Active User"/>
    <x v="40"/>
    <x v="32"/>
    <n v="6292"/>
    <x v="1"/>
    <s v="United States"/>
    <x v="1341"/>
    <s v="Stayed"/>
    <n v="0"/>
    <n v="0"/>
    <s v="Male"/>
    <n v="1"/>
    <s v="Fiber Optic"/>
    <s v="34.102084, -118.451629"/>
    <n v="34.102083999999998"/>
    <n v="-118.451629"/>
    <n v="0"/>
    <n v="89.9"/>
    <n v="1"/>
    <n v="0"/>
    <n v="0"/>
    <x v="1"/>
    <n v="1"/>
    <n v="0"/>
    <n v="1"/>
    <n v="0"/>
    <s v="Bank Withdrawal"/>
    <n v="1"/>
    <n v="10470"/>
    <n v="0"/>
    <s v="Q3"/>
    <n v="0"/>
    <n v="3"/>
    <n v="0"/>
    <s v="California"/>
    <n v="0"/>
    <n v="0"/>
    <n v="1"/>
    <n v="60"/>
    <n v="5450.7"/>
    <n v="0"/>
    <n v="2572.8000000000002"/>
    <n v="0"/>
    <n v="8023.5"/>
    <n v="1"/>
    <n v="1"/>
    <n v="90077"/>
    <n v="0"/>
  </r>
  <r>
    <n v="49"/>
    <n v="0"/>
    <n v="48.03"/>
    <s v="Active User"/>
    <s v="Active User"/>
    <x v="36"/>
    <x v="492"/>
    <n v="4137"/>
    <x v="1"/>
    <s v="United States"/>
    <x v="1342"/>
    <s v="Stayed"/>
    <n v="0"/>
    <n v="0"/>
    <s v="Female"/>
    <n v="0"/>
    <s v="No Internet Service"/>
    <s v="38.69549, -121.307864"/>
    <n v="38.695489999999999"/>
    <n v="-121.307864"/>
    <n v="1"/>
    <n v="19.25"/>
    <n v="0"/>
    <n v="0"/>
    <n v="0"/>
    <x v="4"/>
    <n v="0"/>
    <n v="0"/>
    <n v="0"/>
    <n v="1"/>
    <s v="Bank Withdrawal"/>
    <n v="1"/>
    <n v="41636"/>
    <n v="0"/>
    <s v="Q3"/>
    <n v="0"/>
    <n v="3"/>
    <n v="0"/>
    <s v="California"/>
    <n v="0"/>
    <n v="0"/>
    <n v="0"/>
    <n v="20"/>
    <n v="375.25"/>
    <n v="0"/>
    <n v="960.6"/>
    <n v="0"/>
    <n v="1335.85"/>
    <n v="0"/>
    <n v="0"/>
    <n v="95621"/>
    <n v="0"/>
  </r>
  <r>
    <n v="71"/>
    <n v="29"/>
    <n v="4.6500000000000004"/>
    <s v="Attitude"/>
    <s v="Attitude of support person"/>
    <x v="72"/>
    <x v="293"/>
    <n v="4795"/>
    <x v="1"/>
    <s v="United States"/>
    <x v="1343"/>
    <s v="Churned"/>
    <n v="0"/>
    <n v="0"/>
    <s v="Male"/>
    <n v="1"/>
    <s v="DSL"/>
    <s v="33.990646, -117.663025"/>
    <n v="33.990645999999998"/>
    <n v="-117.663025"/>
    <n v="1"/>
    <n v="50.4"/>
    <n v="0"/>
    <n v="0"/>
    <n v="1"/>
    <x v="0"/>
    <n v="1"/>
    <n v="0"/>
    <n v="1"/>
    <n v="1"/>
    <s v="Bank Withdrawal"/>
    <n v="1"/>
    <n v="75319"/>
    <n v="0"/>
    <s v="Q3"/>
    <n v="1"/>
    <n v="3"/>
    <n v="1"/>
    <s v="California"/>
    <n v="0"/>
    <n v="0"/>
    <n v="0"/>
    <n v="30"/>
    <n v="1527.5"/>
    <n v="0"/>
    <n v="139.5"/>
    <n v="0"/>
    <n v="1667"/>
    <n v="0"/>
    <n v="1"/>
    <n v="91710"/>
    <n v="1"/>
  </r>
  <r>
    <n v="33"/>
    <n v="20"/>
    <n v="39.19"/>
    <s v="Active User"/>
    <s v="Active User"/>
    <x v="22"/>
    <x v="26"/>
    <n v="4011"/>
    <x v="1"/>
    <s v="United States"/>
    <x v="1344"/>
    <s v="Stayed"/>
    <n v="0"/>
    <n v="0"/>
    <s v="Female"/>
    <n v="1"/>
    <s v="Cable"/>
    <s v="33.141265, -116.967221"/>
    <n v="33.141264999999997"/>
    <n v="-116.967221"/>
    <n v="0"/>
    <n v="59.5"/>
    <n v="0"/>
    <n v="0"/>
    <n v="0"/>
    <x v="2"/>
    <n v="0"/>
    <n v="0"/>
    <n v="1"/>
    <n v="0"/>
    <s v="Bank Withdrawal"/>
    <n v="1"/>
    <n v="48690"/>
    <n v="1"/>
    <s v="Q3"/>
    <n v="0"/>
    <n v="5"/>
    <n v="0"/>
    <s v="California"/>
    <n v="0"/>
    <n v="0"/>
    <n v="1"/>
    <n v="9"/>
    <n v="530.04999999999995"/>
    <n v="0"/>
    <n v="352.71"/>
    <n v="0"/>
    <n v="882.76"/>
    <n v="0"/>
    <n v="1"/>
    <n v="92027"/>
    <n v="0"/>
  </r>
  <r>
    <n v="22"/>
    <n v="59"/>
    <n v="23.7"/>
    <s v="Active User"/>
    <s v="Active User"/>
    <x v="15"/>
    <x v="697"/>
    <n v="6188"/>
    <x v="0"/>
    <s v="United States"/>
    <x v="1345"/>
    <s v="Stayed"/>
    <n v="1"/>
    <n v="1"/>
    <s v="Male"/>
    <n v="1"/>
    <s v="Fiber Optic"/>
    <s v="36.397745, -120.119911"/>
    <n v="36.397745"/>
    <n v="-120.119911"/>
    <n v="1"/>
    <n v="90.8"/>
    <n v="1"/>
    <n v="1"/>
    <n v="1"/>
    <x v="3"/>
    <n v="0"/>
    <n v="0"/>
    <n v="1"/>
    <n v="1"/>
    <s v="Credit Card"/>
    <n v="1"/>
    <n v="1852"/>
    <n v="0"/>
    <s v="Q3"/>
    <n v="1"/>
    <n v="3"/>
    <n v="0"/>
    <s v="California"/>
    <n v="1"/>
    <n v="1"/>
    <n v="0"/>
    <n v="72"/>
    <n v="6511.8"/>
    <n v="60"/>
    <n v="1706.4"/>
    <n v="0"/>
    <n v="8278.2000000000007"/>
    <n v="1"/>
    <n v="0"/>
    <n v="93624"/>
    <n v="0"/>
  </r>
  <r>
    <n v="64"/>
    <n v="16"/>
    <n v="43.48"/>
    <s v="Attitude"/>
    <s v="Attitude of service provider"/>
    <x v="45"/>
    <x v="549"/>
    <n v="4531"/>
    <x v="1"/>
    <s v="United States"/>
    <x v="1346"/>
    <s v="Churned"/>
    <n v="1"/>
    <n v="0"/>
    <s v="Female"/>
    <n v="1"/>
    <s v="DSL"/>
    <s v="34.601055, -120.382917"/>
    <n v="34.601055000000002"/>
    <n v="-120.38291700000001"/>
    <n v="0"/>
    <n v="60"/>
    <n v="0"/>
    <n v="2"/>
    <n v="0"/>
    <x v="2"/>
    <n v="1"/>
    <n v="1"/>
    <n v="1"/>
    <n v="0"/>
    <s v="Bank Withdrawal"/>
    <n v="1"/>
    <n v="51737"/>
    <n v="1"/>
    <s v="Q3"/>
    <n v="0"/>
    <n v="1"/>
    <n v="0"/>
    <s v="California"/>
    <n v="0"/>
    <n v="0"/>
    <n v="0"/>
    <n v="1"/>
    <n v="60"/>
    <n v="10"/>
    <n v="43.48"/>
    <n v="0"/>
    <n v="113.48"/>
    <n v="0"/>
    <n v="0"/>
    <n v="93436"/>
    <n v="1"/>
  </r>
  <r>
    <n v="27"/>
    <n v="0"/>
    <n v="16.739999999999998"/>
    <s v="Active User"/>
    <s v="Active User"/>
    <x v="23"/>
    <x v="4"/>
    <n v="2333"/>
    <x v="1"/>
    <s v="United States"/>
    <x v="1347"/>
    <s v="Stayed"/>
    <n v="1"/>
    <n v="0"/>
    <s v="Female"/>
    <n v="0"/>
    <s v="No Internet Service"/>
    <s v="37.233226, -121.78809"/>
    <n v="37.233226000000002"/>
    <n v="-121.78809"/>
    <n v="1"/>
    <n v="18.8"/>
    <n v="0"/>
    <n v="1"/>
    <n v="6"/>
    <x v="4"/>
    <n v="0"/>
    <n v="0"/>
    <n v="0"/>
    <n v="1"/>
    <s v="Credit Card"/>
    <n v="1"/>
    <n v="10155"/>
    <n v="0"/>
    <s v="Q3"/>
    <n v="1"/>
    <n v="5"/>
    <n v="0"/>
    <s v="California"/>
    <n v="0"/>
    <n v="0"/>
    <n v="0"/>
    <n v="13"/>
    <n v="251.25"/>
    <n v="0"/>
    <n v="217.62"/>
    <n v="0"/>
    <n v="468.87"/>
    <n v="1"/>
    <n v="0"/>
    <n v="95119"/>
    <n v="0"/>
  </r>
  <r>
    <n v="33"/>
    <n v="22"/>
    <n v="10.5"/>
    <s v="Attitude"/>
    <s v="Attitude of support person"/>
    <x v="36"/>
    <x v="68"/>
    <n v="4095"/>
    <x v="1"/>
    <s v="United States"/>
    <x v="1348"/>
    <s v="Churned"/>
    <n v="0"/>
    <n v="0"/>
    <s v="Male"/>
    <n v="1"/>
    <s v="Fiber Optic"/>
    <s v="37.770533, -122.445121"/>
    <n v="37.770533"/>
    <n v="-122.445121"/>
    <n v="1"/>
    <n v="94.05"/>
    <n v="1"/>
    <n v="0"/>
    <n v="1"/>
    <x v="5"/>
    <n v="0"/>
    <n v="0"/>
    <n v="1"/>
    <n v="1"/>
    <s v="Credit Card"/>
    <n v="1"/>
    <n v="38756"/>
    <n v="0"/>
    <s v="Q3"/>
    <n v="1"/>
    <n v="3"/>
    <n v="0"/>
    <s v="California"/>
    <n v="1"/>
    <n v="1"/>
    <n v="1"/>
    <n v="30"/>
    <n v="2866.45"/>
    <n v="0"/>
    <n v="315"/>
    <n v="0"/>
    <n v="3181.45"/>
    <n v="0"/>
    <n v="1"/>
    <n v="94117"/>
    <n v="1"/>
  </r>
  <r>
    <n v="64"/>
    <n v="19"/>
    <n v="2.0299999999999998"/>
    <s v="Competitor"/>
    <s v="Competitor made better offer"/>
    <x v="20"/>
    <x v="74"/>
    <n v="5764"/>
    <x v="1"/>
    <s v="United States"/>
    <x v="1349"/>
    <s v="Churned"/>
    <n v="0"/>
    <n v="1"/>
    <s v="Female"/>
    <n v="1"/>
    <s v="Fiber Optic"/>
    <s v="33.507255, -117.029473"/>
    <n v="33.507255000000001"/>
    <n v="-117.029473"/>
    <n v="1"/>
    <n v="84.85"/>
    <n v="1"/>
    <n v="0"/>
    <n v="1"/>
    <x v="1"/>
    <n v="0"/>
    <n v="0"/>
    <n v="1"/>
    <n v="1"/>
    <s v="Bank Withdrawal"/>
    <n v="1"/>
    <n v="46171"/>
    <n v="1"/>
    <s v="Q3"/>
    <n v="1"/>
    <n v="2"/>
    <n v="0"/>
    <s v="California"/>
    <n v="0"/>
    <n v="0"/>
    <n v="0"/>
    <n v="40"/>
    <n v="3303.05"/>
    <n v="0"/>
    <n v="81.2"/>
    <n v="0"/>
    <n v="3384.25"/>
    <n v="0"/>
    <n v="1"/>
    <n v="92592"/>
    <n v="1"/>
  </r>
  <r>
    <n v="60"/>
    <n v="0"/>
    <n v="49.8"/>
    <s v="Active User"/>
    <s v="Active User"/>
    <x v="0"/>
    <x v="698"/>
    <n v="5397"/>
    <x v="0"/>
    <s v="United States"/>
    <x v="1350"/>
    <s v="Stayed"/>
    <n v="0"/>
    <n v="0"/>
    <s v="Male"/>
    <n v="0"/>
    <s v="No Internet Service"/>
    <s v="34.167236, -116.281511"/>
    <n v="34.167236000000003"/>
    <n v="-116.28151099999999"/>
    <n v="0"/>
    <n v="20.399999999999999"/>
    <n v="0"/>
    <n v="0"/>
    <n v="0"/>
    <x v="4"/>
    <n v="0"/>
    <n v="0"/>
    <n v="0"/>
    <n v="0"/>
    <s v="Credit Card"/>
    <n v="1"/>
    <n v="8141"/>
    <n v="0"/>
    <s v="Q3"/>
    <n v="0"/>
    <n v="4"/>
    <n v="0"/>
    <s v="California"/>
    <n v="0"/>
    <n v="0"/>
    <n v="0"/>
    <n v="11"/>
    <n v="231.45"/>
    <n v="0"/>
    <n v="547.79999999999995"/>
    <n v="0"/>
    <n v="779.25"/>
    <n v="0"/>
    <n v="0"/>
    <n v="92252"/>
    <n v="0"/>
  </r>
  <r>
    <n v="72"/>
    <n v="5"/>
    <n v="2.97"/>
    <s v="Active User"/>
    <s v="Active User"/>
    <x v="0"/>
    <x v="673"/>
    <n v="2469"/>
    <x v="0"/>
    <s v="United States"/>
    <x v="1351"/>
    <s v="Joined"/>
    <n v="0"/>
    <n v="0"/>
    <s v="Male"/>
    <n v="1"/>
    <s v="Fiber Optic"/>
    <s v="34.613476, -118.256358"/>
    <n v="34.613475999999999"/>
    <n v="-118.25635800000001"/>
    <n v="0"/>
    <n v="70.05"/>
    <n v="0"/>
    <n v="0"/>
    <n v="0"/>
    <x v="2"/>
    <n v="0"/>
    <n v="0"/>
    <n v="1"/>
    <n v="0"/>
    <s v="Bank Withdrawal"/>
    <n v="1"/>
    <n v="34045"/>
    <n v="0"/>
    <s v="Q3"/>
    <n v="0"/>
    <n v="3"/>
    <n v="1"/>
    <s v="California"/>
    <n v="0"/>
    <n v="0"/>
    <n v="0"/>
    <n v="1"/>
    <n v="70.05"/>
    <n v="0"/>
    <n v="2.97"/>
    <n v="0"/>
    <n v="73.02"/>
    <n v="0"/>
    <n v="1"/>
    <n v="93551"/>
    <n v="0"/>
  </r>
  <r>
    <n v="19"/>
    <n v="69"/>
    <n v="24.35"/>
    <s v="Active User"/>
    <s v="Active User"/>
    <x v="68"/>
    <x v="572"/>
    <n v="4033"/>
    <x v="2"/>
    <s v="United States"/>
    <x v="1352"/>
    <s v="Stayed"/>
    <n v="0"/>
    <n v="0"/>
    <s v="Female"/>
    <n v="1"/>
    <s v="Cable"/>
    <s v="33.570023, -117.773669"/>
    <n v="33.570022999999999"/>
    <n v="-117.773669"/>
    <n v="0"/>
    <n v="58.2"/>
    <n v="0"/>
    <n v="0"/>
    <n v="0"/>
    <x v="0"/>
    <n v="1"/>
    <n v="0"/>
    <n v="0"/>
    <n v="0"/>
    <s v="Bank Withdrawal"/>
    <n v="1"/>
    <n v="25206"/>
    <n v="0"/>
    <s v="Q3"/>
    <n v="0"/>
    <n v="4"/>
    <n v="0"/>
    <s v="California"/>
    <n v="0"/>
    <n v="0"/>
    <n v="1"/>
    <n v="19"/>
    <n v="1045.25"/>
    <n v="0"/>
    <n v="462.65"/>
    <n v="0"/>
    <n v="1507.9"/>
    <n v="1"/>
    <n v="1"/>
    <n v="92651"/>
    <n v="0"/>
  </r>
  <r>
    <n v="26"/>
    <n v="53"/>
    <n v="11.51"/>
    <s v="Attitude"/>
    <s v="Attitude of support person"/>
    <x v="72"/>
    <x v="699"/>
    <n v="4690"/>
    <x v="1"/>
    <s v="United States"/>
    <x v="1353"/>
    <s v="Churned"/>
    <n v="1"/>
    <n v="1"/>
    <s v="Female"/>
    <n v="1"/>
    <s v="Fiber Optic"/>
    <s v="34.296574, -118.244839"/>
    <n v="34.296574"/>
    <n v="-118.244839"/>
    <n v="1"/>
    <n v="104.4"/>
    <n v="1"/>
    <n v="3"/>
    <n v="1"/>
    <x v="2"/>
    <n v="0"/>
    <n v="0"/>
    <n v="1"/>
    <n v="1"/>
    <s v="Bank Withdrawal"/>
    <n v="1"/>
    <n v="26753"/>
    <n v="1"/>
    <s v="Q3"/>
    <n v="1"/>
    <n v="3"/>
    <n v="0"/>
    <s v="California"/>
    <n v="1"/>
    <n v="1"/>
    <n v="1"/>
    <n v="2"/>
    <n v="242.8"/>
    <n v="0"/>
    <n v="23.02"/>
    <n v="45.44"/>
    <n v="220.38"/>
    <n v="1"/>
    <n v="1"/>
    <n v="91042"/>
    <n v="1"/>
  </r>
  <r>
    <n v="72"/>
    <n v="18"/>
    <n v="3.33"/>
    <s v="Competitor"/>
    <s v="Competitor had better devices"/>
    <x v="33"/>
    <x v="700"/>
    <n v="4638"/>
    <x v="1"/>
    <s v="United States"/>
    <x v="1354"/>
    <s v="Churned"/>
    <n v="1"/>
    <n v="1"/>
    <s v="Female"/>
    <n v="1"/>
    <s v="Fiber Optic"/>
    <s v="33.989524, -118.089299"/>
    <n v="33.989524000000003"/>
    <n v="-118.089299"/>
    <n v="0"/>
    <n v="78.05"/>
    <n v="1"/>
    <n v="1"/>
    <n v="0"/>
    <x v="5"/>
    <n v="0"/>
    <n v="0"/>
    <n v="1"/>
    <n v="0"/>
    <s v="Bank Withdrawal"/>
    <n v="1"/>
    <n v="63288"/>
    <n v="0"/>
    <s v="Q3"/>
    <n v="0"/>
    <n v="1"/>
    <n v="1"/>
    <s v="California"/>
    <n v="0"/>
    <n v="0"/>
    <n v="0"/>
    <n v="27"/>
    <n v="2135.5"/>
    <n v="10"/>
    <n v="89.91"/>
    <n v="0"/>
    <n v="2235.41"/>
    <n v="0"/>
    <n v="0"/>
    <n v="90660"/>
    <n v="1"/>
  </r>
  <r>
    <n v="76"/>
    <n v="29"/>
    <n v="24.42"/>
    <s v="Active User"/>
    <s v="Active User"/>
    <x v="48"/>
    <x v="430"/>
    <n v="2848"/>
    <x v="0"/>
    <s v="United States"/>
    <x v="1355"/>
    <s v="Stayed"/>
    <n v="0"/>
    <n v="0"/>
    <s v="Male"/>
    <n v="1"/>
    <s v="Fiber Optic"/>
    <s v="34.136367, -117.460803"/>
    <n v="34.136367"/>
    <n v="-117.460803"/>
    <n v="1"/>
    <n v="70.2"/>
    <n v="0"/>
    <n v="0"/>
    <n v="7"/>
    <x v="4"/>
    <n v="0"/>
    <n v="0"/>
    <n v="1"/>
    <n v="1"/>
    <s v="Bank Withdrawal"/>
    <n v="1"/>
    <n v="54586"/>
    <n v="0"/>
    <s v="Q3"/>
    <n v="1"/>
    <n v="3"/>
    <n v="1"/>
    <s v="California"/>
    <n v="0"/>
    <n v="0"/>
    <n v="0"/>
    <n v="11"/>
    <n v="834.7"/>
    <n v="0"/>
    <n v="268.62"/>
    <n v="0"/>
    <n v="1103.32"/>
    <n v="0"/>
    <n v="1"/>
    <n v="92336"/>
    <n v="0"/>
  </r>
  <r>
    <n v="23"/>
    <n v="0"/>
    <n v="45.12"/>
    <s v="Active User"/>
    <s v="Active User"/>
    <x v="61"/>
    <x v="38"/>
    <n v="4106"/>
    <x v="0"/>
    <s v="United States"/>
    <x v="1356"/>
    <s v="Stayed"/>
    <n v="0"/>
    <n v="0"/>
    <s v="Female"/>
    <n v="0"/>
    <s v="No Internet Service"/>
    <s v="38.691607, -121.602284"/>
    <n v="38.691606999999998"/>
    <n v="-121.602284"/>
    <n v="1"/>
    <n v="24.95"/>
    <n v="1"/>
    <n v="0"/>
    <n v="10"/>
    <x v="0"/>
    <n v="0"/>
    <n v="0"/>
    <n v="1"/>
    <n v="1"/>
    <s v="Credit Card"/>
    <n v="1"/>
    <n v="264"/>
    <n v="0"/>
    <s v="Q3"/>
    <n v="1"/>
    <n v="3"/>
    <n v="0"/>
    <s v="California"/>
    <n v="0"/>
    <n v="0"/>
    <n v="0"/>
    <n v="69"/>
    <n v="1718.35"/>
    <n v="0"/>
    <n v="3113.28"/>
    <n v="0"/>
    <n v="4831.63"/>
    <n v="1"/>
    <n v="0"/>
    <n v="95837"/>
    <n v="0"/>
  </r>
  <r>
    <n v="75"/>
    <n v="15"/>
    <n v="28.25"/>
    <s v="Active User"/>
    <s v="Active User"/>
    <x v="27"/>
    <x v="701"/>
    <n v="4912"/>
    <x v="1"/>
    <s v="United States"/>
    <x v="1357"/>
    <s v="Stayed"/>
    <n v="1"/>
    <n v="1"/>
    <s v="Female"/>
    <n v="1"/>
    <s v="Fiber Optic"/>
    <s v="38.148862, -121.737696"/>
    <n v="38.148862000000001"/>
    <n v="-121.737696"/>
    <n v="1"/>
    <n v="95.3"/>
    <n v="0"/>
    <n v="1"/>
    <n v="8"/>
    <x v="0"/>
    <n v="1"/>
    <n v="0"/>
    <n v="1"/>
    <n v="1"/>
    <s v="Credit Card"/>
    <n v="1"/>
    <n v="5246"/>
    <n v="1"/>
    <s v="Q3"/>
    <n v="1"/>
    <n v="3"/>
    <n v="1"/>
    <s v="California"/>
    <n v="0"/>
    <n v="0"/>
    <n v="1"/>
    <n v="57"/>
    <n v="5567.45"/>
    <n v="0"/>
    <n v="1610.25"/>
    <n v="0"/>
    <n v="7177.7"/>
    <n v="0"/>
    <n v="1"/>
    <n v="94571"/>
    <n v="0"/>
  </r>
  <r>
    <n v="74"/>
    <n v="24"/>
    <n v="11.31"/>
    <s v="Competitor"/>
    <s v="Competitor offered more data"/>
    <x v="77"/>
    <x v="702"/>
    <n v="4777"/>
    <x v="1"/>
    <s v="United States"/>
    <x v="1358"/>
    <s v="Churned"/>
    <n v="0"/>
    <n v="0"/>
    <s v="Male"/>
    <n v="1"/>
    <s v="Fiber Optic"/>
    <s v="37.946617, -122.563571"/>
    <n v="37.946617000000003"/>
    <n v="-122.563571"/>
    <n v="0"/>
    <n v="90.45"/>
    <n v="0"/>
    <n v="0"/>
    <n v="0"/>
    <x v="0"/>
    <n v="0"/>
    <n v="0"/>
    <n v="0"/>
    <n v="0"/>
    <s v="Credit Card"/>
    <n v="1"/>
    <n v="12010"/>
    <n v="0"/>
    <s v="Q3"/>
    <n v="0"/>
    <n v="3"/>
    <n v="1"/>
    <s v="California"/>
    <n v="1"/>
    <n v="0"/>
    <n v="1"/>
    <n v="14"/>
    <n v="1266.0999999999999"/>
    <n v="0"/>
    <n v="158.34"/>
    <n v="0"/>
    <n v="1424.44"/>
    <n v="0"/>
    <n v="1"/>
    <n v="94904"/>
    <n v="1"/>
  </r>
  <r>
    <n v="45"/>
    <n v="15"/>
    <n v="10.83"/>
    <s v="Active User"/>
    <s v="Active User"/>
    <x v="35"/>
    <x v="649"/>
    <n v="5277"/>
    <x v="1"/>
    <s v="United States"/>
    <x v="1359"/>
    <s v="Joined"/>
    <n v="0"/>
    <n v="0"/>
    <s v="Female"/>
    <n v="1"/>
    <s v="DSL"/>
    <s v="34.067699, -116.903891"/>
    <n v="34.067698999999998"/>
    <n v="-116.903891"/>
    <n v="0"/>
    <n v="49.55"/>
    <n v="0"/>
    <n v="0"/>
    <n v="0"/>
    <x v="0"/>
    <n v="0"/>
    <n v="1"/>
    <n v="0"/>
    <n v="0"/>
    <s v="Bank Withdrawal"/>
    <n v="1"/>
    <n v="958"/>
    <n v="0"/>
    <s v="Q3"/>
    <n v="0"/>
    <n v="4"/>
    <n v="0"/>
    <s v="California"/>
    <n v="0"/>
    <n v="0"/>
    <n v="0"/>
    <n v="1"/>
    <n v="49.55"/>
    <n v="0"/>
    <n v="10.83"/>
    <n v="0"/>
    <n v="60.38"/>
    <n v="0"/>
    <n v="1"/>
    <n v="92339"/>
    <n v="0"/>
  </r>
  <r>
    <n v="54"/>
    <n v="20"/>
    <n v="0"/>
    <s v="Competitor"/>
    <s v="Competitor had better devices"/>
    <x v="5"/>
    <x v="150"/>
    <n v="5028"/>
    <x v="1"/>
    <s v="United States"/>
    <x v="1360"/>
    <s v="Churned"/>
    <n v="0"/>
    <n v="0"/>
    <s v="Male"/>
    <n v="1"/>
    <s v="Cable"/>
    <s v="33.923573, -118.200669"/>
    <n v="33.923572999999998"/>
    <n v="-118.200669"/>
    <n v="0"/>
    <n v="45.4"/>
    <n v="0"/>
    <n v="0"/>
    <n v="0"/>
    <x v="0"/>
    <n v="0"/>
    <n v="0"/>
    <n v="1"/>
    <n v="0"/>
    <s v="Bank Withdrawal"/>
    <n v="0"/>
    <n v="69850"/>
    <n v="0"/>
    <s v="Q3"/>
    <n v="0"/>
    <n v="1"/>
    <n v="0"/>
    <s v="California"/>
    <n v="1"/>
    <n v="1"/>
    <n v="1"/>
    <n v="9"/>
    <n v="418.8"/>
    <n v="20"/>
    <n v="0"/>
    <n v="0"/>
    <n v="438.8"/>
    <n v="0"/>
    <n v="0"/>
    <n v="90262"/>
    <n v="1"/>
  </r>
  <r>
    <n v="32"/>
    <n v="57"/>
    <n v="11.31"/>
    <s v="Active User"/>
    <s v="Active User"/>
    <x v="60"/>
    <x v="703"/>
    <n v="4743"/>
    <x v="0"/>
    <s v="United States"/>
    <x v="1361"/>
    <s v="Stayed"/>
    <n v="1"/>
    <n v="0"/>
    <s v="Male"/>
    <n v="1"/>
    <s v="Fiber Optic"/>
    <s v="32.912664, -116.635387"/>
    <n v="32.912663999999999"/>
    <n v="-116.63538699999999"/>
    <n v="1"/>
    <n v="104.6"/>
    <n v="1"/>
    <n v="3"/>
    <n v="10"/>
    <x v="0"/>
    <n v="0"/>
    <n v="1"/>
    <n v="0"/>
    <n v="1"/>
    <s v="Bank Withdrawal"/>
    <n v="1"/>
    <n v="1587"/>
    <n v="1"/>
    <s v="Q3"/>
    <n v="1"/>
    <n v="3"/>
    <n v="0"/>
    <s v="California"/>
    <n v="1"/>
    <n v="1"/>
    <n v="1"/>
    <n v="67"/>
    <n v="6885.75"/>
    <n v="0"/>
    <n v="757.77"/>
    <n v="0"/>
    <n v="7643.52"/>
    <n v="0"/>
    <n v="1"/>
    <n v="91916"/>
    <n v="0"/>
  </r>
  <r>
    <n v="54"/>
    <n v="21"/>
    <n v="0"/>
    <s v="Active User"/>
    <s v="Active User"/>
    <x v="8"/>
    <x v="518"/>
    <n v="5097"/>
    <x v="1"/>
    <s v="United States"/>
    <x v="1362"/>
    <s v="Stayed"/>
    <n v="0"/>
    <n v="0"/>
    <s v="Female"/>
    <n v="1"/>
    <s v="DSL"/>
    <s v="37.971751, -122.611873"/>
    <n v="37.971750999999998"/>
    <n v="-122.611873"/>
    <n v="0"/>
    <n v="24.15"/>
    <n v="0"/>
    <n v="0"/>
    <n v="0"/>
    <x v="0"/>
    <n v="0"/>
    <n v="0"/>
    <n v="0"/>
    <n v="0"/>
    <s v="Bank Withdrawal"/>
    <n v="0"/>
    <n v="8486"/>
    <n v="0"/>
    <s v="Q3"/>
    <n v="0"/>
    <n v="4"/>
    <n v="0"/>
    <s v="California"/>
    <n v="0"/>
    <n v="0"/>
    <n v="0"/>
    <n v="35"/>
    <n v="812.5"/>
    <n v="40"/>
    <n v="0"/>
    <n v="0"/>
    <n v="852.5"/>
    <n v="0"/>
    <n v="0"/>
    <n v="94930"/>
    <n v="0"/>
  </r>
  <r>
    <n v="57"/>
    <n v="53"/>
    <n v="23.41"/>
    <s v="Active User"/>
    <s v="Active User"/>
    <x v="49"/>
    <x v="118"/>
    <n v="5280"/>
    <x v="2"/>
    <s v="United States"/>
    <x v="1363"/>
    <s v="Stayed"/>
    <n v="1"/>
    <n v="1"/>
    <s v="Male"/>
    <n v="1"/>
    <s v="DSL"/>
    <s v="34.95934, -120.490081"/>
    <n v="34.959339999999997"/>
    <n v="-120.490081"/>
    <n v="1"/>
    <n v="85.45"/>
    <n v="1"/>
    <n v="3"/>
    <n v="0"/>
    <x v="3"/>
    <n v="0"/>
    <n v="1"/>
    <n v="0"/>
    <n v="1"/>
    <s v="Bank Withdrawal"/>
    <n v="1"/>
    <n v="43684"/>
    <n v="1"/>
    <s v="Q3"/>
    <n v="0"/>
    <n v="4"/>
    <n v="0"/>
    <s v="California"/>
    <n v="1"/>
    <n v="1"/>
    <n v="1"/>
    <n v="71"/>
    <n v="6300.85"/>
    <n v="0"/>
    <n v="1662.11"/>
    <n v="0"/>
    <n v="7962.96"/>
    <n v="0"/>
    <n v="1"/>
    <n v="93458"/>
    <n v="0"/>
  </r>
  <r>
    <n v="70"/>
    <n v="2"/>
    <n v="7.23"/>
    <s v="Other"/>
    <s v="Don't know"/>
    <x v="9"/>
    <x v="590"/>
    <n v="5844"/>
    <x v="1"/>
    <s v="United States"/>
    <x v="1364"/>
    <s v="Churned"/>
    <n v="0"/>
    <n v="0"/>
    <s v="Male"/>
    <n v="1"/>
    <s v="Fiber Optic"/>
    <s v="34.422519, -118.420717"/>
    <n v="34.422519000000001"/>
    <n v="-118.420717"/>
    <n v="0"/>
    <n v="69.650000000000006"/>
    <n v="0"/>
    <n v="0"/>
    <n v="0"/>
    <x v="0"/>
    <n v="0"/>
    <n v="0"/>
    <n v="1"/>
    <n v="0"/>
    <s v="Bank Withdrawal"/>
    <n v="1"/>
    <n v="59259"/>
    <n v="0"/>
    <s v="Q3"/>
    <n v="0"/>
    <n v="2"/>
    <n v="1"/>
    <s v="California"/>
    <n v="0"/>
    <n v="0"/>
    <n v="0"/>
    <n v="1"/>
    <n v="69.650000000000006"/>
    <n v="0"/>
    <n v="7.23"/>
    <n v="0"/>
    <n v="76.88"/>
    <n v="0"/>
    <n v="1"/>
    <n v="91351"/>
    <n v="1"/>
  </r>
  <r>
    <n v="26"/>
    <n v="0"/>
    <n v="32.299999999999997"/>
    <s v="Active User"/>
    <s v="Active User"/>
    <x v="53"/>
    <x v="249"/>
    <n v="5745"/>
    <x v="0"/>
    <s v="United States"/>
    <x v="1365"/>
    <s v="Stayed"/>
    <n v="1"/>
    <n v="0"/>
    <s v="Male"/>
    <n v="0"/>
    <s v="No Internet Service"/>
    <s v="33.830209, -117.906099"/>
    <n v="33.830209000000004"/>
    <n v="-117.906099"/>
    <n v="1"/>
    <n v="19.45"/>
    <n v="0"/>
    <n v="2"/>
    <n v="2"/>
    <x v="0"/>
    <n v="0"/>
    <n v="0"/>
    <n v="0"/>
    <n v="1"/>
    <s v="Credit Card"/>
    <n v="1"/>
    <n v="68802"/>
    <n v="0"/>
    <s v="Q3"/>
    <n v="1"/>
    <n v="5"/>
    <n v="0"/>
    <s v="California"/>
    <n v="0"/>
    <n v="0"/>
    <n v="0"/>
    <n v="36"/>
    <n v="754.5"/>
    <n v="0"/>
    <n v="1162.8"/>
    <n v="0"/>
    <n v="1917.3"/>
    <n v="1"/>
    <n v="0"/>
    <n v="92805"/>
    <n v="0"/>
  </r>
  <r>
    <n v="23"/>
    <n v="51"/>
    <n v="43.01"/>
    <s v="Active User"/>
    <s v="Active User"/>
    <x v="65"/>
    <x v="704"/>
    <n v="5263"/>
    <x v="2"/>
    <s v="United States"/>
    <x v="1366"/>
    <s v="Stayed"/>
    <n v="1"/>
    <n v="0"/>
    <s v="Male"/>
    <n v="1"/>
    <s v="Fiber Optic"/>
    <s v="37.515556, -122.502311"/>
    <n v="37.515555999999997"/>
    <n v="-122.50231100000001"/>
    <n v="1"/>
    <n v="91.2"/>
    <n v="0"/>
    <n v="3"/>
    <n v="1"/>
    <x v="5"/>
    <n v="0"/>
    <n v="0"/>
    <n v="0"/>
    <n v="1"/>
    <s v="Credit Card"/>
    <n v="1"/>
    <n v="3064"/>
    <n v="0"/>
    <s v="Q3"/>
    <n v="1"/>
    <n v="5"/>
    <n v="0"/>
    <s v="California"/>
    <n v="1"/>
    <n v="1"/>
    <n v="1"/>
    <n v="37"/>
    <n v="3247.55"/>
    <n v="0"/>
    <n v="1591.37"/>
    <n v="0"/>
    <n v="4838.92"/>
    <n v="1"/>
    <n v="1"/>
    <n v="94038"/>
    <n v="0"/>
  </r>
  <r>
    <n v="56"/>
    <n v="28"/>
    <n v="46.66"/>
    <s v="Active User"/>
    <s v="Active User"/>
    <x v="21"/>
    <x v="512"/>
    <n v="4331"/>
    <x v="1"/>
    <s v="United States"/>
    <x v="1367"/>
    <s v="Stayed"/>
    <n v="1"/>
    <n v="0"/>
    <s v="Female"/>
    <n v="1"/>
    <s v="Fiber Optic"/>
    <s v="36.657462, -119.595293"/>
    <n v="36.657462000000002"/>
    <n v="-119.595293"/>
    <n v="1"/>
    <n v="74.400000000000006"/>
    <n v="0"/>
    <n v="2"/>
    <n v="6"/>
    <x v="5"/>
    <n v="0"/>
    <n v="1"/>
    <n v="0"/>
    <n v="1"/>
    <s v="Credit Card"/>
    <n v="1"/>
    <n v="1965"/>
    <n v="0"/>
    <s v="Q3"/>
    <n v="1"/>
    <n v="3"/>
    <n v="0"/>
    <s v="California"/>
    <n v="0"/>
    <n v="0"/>
    <n v="0"/>
    <n v="27"/>
    <n v="1972.35"/>
    <n v="0"/>
    <n v="1259.82"/>
    <n v="0"/>
    <n v="3232.17"/>
    <n v="0"/>
    <n v="1"/>
    <n v="93616"/>
    <n v="0"/>
  </r>
  <r>
    <n v="29"/>
    <n v="51"/>
    <n v="33.28"/>
    <s v="Active User"/>
    <s v="Active User"/>
    <x v="51"/>
    <x v="144"/>
    <n v="5442"/>
    <x v="1"/>
    <s v="United States"/>
    <x v="1368"/>
    <s v="Stayed"/>
    <n v="1"/>
    <n v="1"/>
    <s v="Female"/>
    <n v="1"/>
    <s v="DSL"/>
    <s v="37.348129, -121.98469"/>
    <n v="37.348129"/>
    <n v="-121.98469"/>
    <n v="1"/>
    <n v="62.45"/>
    <n v="1"/>
    <n v="1"/>
    <n v="9"/>
    <x v="5"/>
    <n v="1"/>
    <n v="0"/>
    <n v="0"/>
    <n v="1"/>
    <s v="Bank Withdrawal"/>
    <n v="1"/>
    <n v="52986"/>
    <n v="0"/>
    <s v="Q3"/>
    <n v="1"/>
    <n v="3"/>
    <n v="0"/>
    <s v="California"/>
    <n v="0"/>
    <n v="1"/>
    <n v="0"/>
    <n v="32"/>
    <n v="2045.55"/>
    <n v="0"/>
    <n v="1064.96"/>
    <n v="0"/>
    <n v="3110.51"/>
    <n v="1"/>
    <n v="1"/>
    <n v="95051"/>
    <n v="0"/>
  </r>
  <r>
    <n v="58"/>
    <n v="0"/>
    <n v="40.39"/>
    <s v="Active User"/>
    <s v="Active User"/>
    <x v="67"/>
    <x v="705"/>
    <n v="5327"/>
    <x v="2"/>
    <s v="United States"/>
    <x v="1369"/>
    <s v="Stayed"/>
    <n v="0"/>
    <n v="0"/>
    <s v="Male"/>
    <n v="0"/>
    <s v="No Internet Service"/>
    <s v="34.273872, -114.192901"/>
    <n v="34.273871999999997"/>
    <n v="-114.19290100000001"/>
    <n v="0"/>
    <n v="18.25"/>
    <n v="0"/>
    <n v="0"/>
    <n v="0"/>
    <x v="5"/>
    <n v="0"/>
    <n v="0"/>
    <n v="0"/>
    <n v="0"/>
    <s v="Credit Card"/>
    <n v="1"/>
    <n v="131"/>
    <n v="0"/>
    <s v="Q3"/>
    <n v="0"/>
    <n v="4"/>
    <n v="0"/>
    <s v="California"/>
    <n v="0"/>
    <n v="0"/>
    <n v="0"/>
    <n v="28"/>
    <n v="534.70000000000005"/>
    <n v="0"/>
    <n v="1130.92"/>
    <n v="0"/>
    <n v="1665.62"/>
    <n v="0"/>
    <n v="0"/>
    <n v="92267"/>
    <n v="0"/>
  </r>
  <r>
    <n v="52"/>
    <n v="0"/>
    <n v="15.5"/>
    <s v="Active User"/>
    <s v="Active User"/>
    <x v="10"/>
    <x v="706"/>
    <n v="2231"/>
    <x v="1"/>
    <s v="United States"/>
    <x v="1370"/>
    <s v="Stayed"/>
    <n v="1"/>
    <n v="0"/>
    <s v="Male"/>
    <n v="0"/>
    <s v="No Internet Service"/>
    <s v="34.2565, -117.19335"/>
    <n v="34.256500000000003"/>
    <n v="-117.19335"/>
    <n v="0"/>
    <n v="19.649999999999999"/>
    <n v="0"/>
    <n v="2"/>
    <n v="0"/>
    <x v="0"/>
    <n v="0"/>
    <n v="0"/>
    <n v="0"/>
    <n v="0"/>
    <s v="Mailed Check"/>
    <n v="1"/>
    <n v="9793"/>
    <n v="0"/>
    <s v="Q3"/>
    <n v="0"/>
    <n v="5"/>
    <n v="0"/>
    <s v="California"/>
    <n v="0"/>
    <n v="0"/>
    <n v="0"/>
    <n v="6"/>
    <n v="100.9"/>
    <n v="0"/>
    <n v="93"/>
    <n v="0"/>
    <n v="193.9"/>
    <n v="0"/>
    <n v="0"/>
    <n v="92352"/>
    <n v="0"/>
  </r>
  <r>
    <n v="37"/>
    <n v="6"/>
    <n v="0"/>
    <s v="Active User"/>
    <s v="Active User"/>
    <x v="30"/>
    <x v="28"/>
    <n v="3784"/>
    <x v="1"/>
    <s v="United States"/>
    <x v="1371"/>
    <s v="Stayed"/>
    <n v="0"/>
    <n v="0"/>
    <s v="Male"/>
    <n v="1"/>
    <s v="DSL"/>
    <s v="34.460197, -119.802602"/>
    <n v="34.460197000000001"/>
    <n v="-119.80260199999999"/>
    <n v="0"/>
    <n v="25.15"/>
    <n v="0"/>
    <n v="0"/>
    <n v="0"/>
    <x v="4"/>
    <n v="0"/>
    <n v="0"/>
    <n v="1"/>
    <n v="0"/>
    <s v="Bank Withdrawal"/>
    <n v="0"/>
    <n v="16477"/>
    <n v="0"/>
    <s v="Q3"/>
    <n v="0"/>
    <n v="4"/>
    <n v="0"/>
    <s v="California"/>
    <n v="0"/>
    <n v="0"/>
    <n v="0"/>
    <n v="19"/>
    <n v="468.35"/>
    <n v="0"/>
    <n v="0"/>
    <n v="0"/>
    <n v="468.35"/>
    <n v="0"/>
    <n v="1"/>
    <n v="93111"/>
    <n v="0"/>
  </r>
  <r>
    <n v="79"/>
    <n v="0"/>
    <n v="44.91"/>
    <s v="Active User"/>
    <s v="Active User"/>
    <x v="47"/>
    <x v="707"/>
    <n v="5644"/>
    <x v="2"/>
    <s v="United States"/>
    <x v="1372"/>
    <s v="Stayed"/>
    <n v="0"/>
    <n v="0"/>
    <s v="Male"/>
    <n v="0"/>
    <s v="No Internet Service"/>
    <s v="39.786755, -120.445626"/>
    <n v="39.786754999999999"/>
    <n v="-120.445626"/>
    <n v="1"/>
    <n v="24.7"/>
    <n v="1"/>
    <n v="0"/>
    <n v="5"/>
    <x v="0"/>
    <n v="0"/>
    <n v="0"/>
    <n v="0"/>
    <n v="1"/>
    <s v="Credit Card"/>
    <n v="1"/>
    <n v="4236"/>
    <n v="0"/>
    <s v="Q3"/>
    <n v="1"/>
    <n v="4"/>
    <n v="1"/>
    <s v="California"/>
    <n v="0"/>
    <n v="0"/>
    <n v="0"/>
    <n v="45"/>
    <n v="1174.3499999999999"/>
    <n v="0"/>
    <n v="2020.95"/>
    <n v="0"/>
    <n v="3195.3"/>
    <n v="0"/>
    <n v="0"/>
    <n v="96122"/>
    <n v="0"/>
  </r>
  <r>
    <n v="65"/>
    <n v="28"/>
    <n v="47.16"/>
    <s v="Active User"/>
    <s v="Active User"/>
    <x v="70"/>
    <x v="284"/>
    <n v="4017"/>
    <x v="2"/>
    <s v="United States"/>
    <x v="1373"/>
    <s v="Stayed"/>
    <n v="0"/>
    <n v="1"/>
    <s v="Male"/>
    <n v="1"/>
    <s v="DSL"/>
    <s v="38.235021, -122.557332"/>
    <n v="38.235021000000003"/>
    <n v="-122.557332"/>
    <n v="1"/>
    <n v="54.1"/>
    <n v="0"/>
    <n v="0"/>
    <n v="9"/>
    <x v="5"/>
    <n v="0"/>
    <n v="0"/>
    <n v="0"/>
    <n v="1"/>
    <s v="Credit Card"/>
    <n v="1"/>
    <n v="35419"/>
    <n v="1"/>
    <s v="Q3"/>
    <n v="1"/>
    <n v="3"/>
    <n v="1"/>
    <s v="California"/>
    <n v="0"/>
    <n v="0"/>
    <n v="0"/>
    <n v="36"/>
    <n v="1992.85"/>
    <n v="0"/>
    <n v="1697.76"/>
    <n v="1.0900000000000001"/>
    <n v="3689.52"/>
    <n v="0"/>
    <n v="1"/>
    <n v="94954"/>
    <n v="0"/>
  </r>
  <r>
    <n v="25"/>
    <n v="41"/>
    <n v="11.5"/>
    <s v="Active User"/>
    <s v="Active User"/>
    <x v="55"/>
    <x v="708"/>
    <n v="3094"/>
    <x v="1"/>
    <s v="United States"/>
    <x v="1374"/>
    <s v="Stayed"/>
    <n v="0"/>
    <n v="0"/>
    <s v="Male"/>
    <n v="1"/>
    <s v="Fiber Optic"/>
    <s v="37.449537, -121.994813"/>
    <n v="37.449536999999999"/>
    <n v="-121.99481299999999"/>
    <n v="0"/>
    <n v="94.9"/>
    <n v="0"/>
    <n v="0"/>
    <n v="0"/>
    <x v="0"/>
    <n v="1"/>
    <n v="1"/>
    <n v="1"/>
    <n v="0"/>
    <s v="Credit Card"/>
    <n v="1"/>
    <n v="2147"/>
    <n v="1"/>
    <s v="Q3"/>
    <n v="0"/>
    <n v="4"/>
    <n v="0"/>
    <s v="California"/>
    <n v="1"/>
    <n v="1"/>
    <n v="0"/>
    <n v="4"/>
    <n v="360.55"/>
    <n v="0"/>
    <n v="46"/>
    <n v="0"/>
    <n v="406.55"/>
    <n v="1"/>
    <n v="1"/>
    <n v="95002"/>
    <n v="0"/>
  </r>
  <r>
    <n v="22"/>
    <n v="52"/>
    <n v="44.24"/>
    <s v="Active User"/>
    <s v="Active User"/>
    <x v="51"/>
    <x v="642"/>
    <n v="5680"/>
    <x v="2"/>
    <s v="United States"/>
    <x v="1375"/>
    <s v="Stayed"/>
    <n v="0"/>
    <n v="1"/>
    <s v="Male"/>
    <n v="1"/>
    <s v="Fiber Optic"/>
    <s v="40.664483, -123.865325"/>
    <n v="40.664482999999997"/>
    <n v="-123.865325"/>
    <n v="0"/>
    <n v="116.6"/>
    <n v="1"/>
    <n v="0"/>
    <n v="0"/>
    <x v="0"/>
    <n v="1"/>
    <n v="1"/>
    <n v="1"/>
    <n v="0"/>
    <s v="Credit Card"/>
    <n v="1"/>
    <n v="264"/>
    <n v="1"/>
    <s v="Q3"/>
    <n v="0"/>
    <n v="3"/>
    <n v="0"/>
    <s v="California"/>
    <n v="1"/>
    <n v="1"/>
    <n v="1"/>
    <n v="60"/>
    <n v="7049.5"/>
    <n v="0"/>
    <n v="2654.4"/>
    <n v="0"/>
    <n v="9703.9"/>
    <n v="1"/>
    <n v="1"/>
    <n v="95549"/>
    <n v="0"/>
  </r>
  <r>
    <n v="53"/>
    <n v="0"/>
    <n v="9.14"/>
    <s v="Attitude"/>
    <s v="Attitude of support person"/>
    <x v="39"/>
    <x v="453"/>
    <n v="4489"/>
    <x v="1"/>
    <s v="United States"/>
    <x v="1376"/>
    <s v="Churned"/>
    <n v="0"/>
    <n v="0"/>
    <s v="Male"/>
    <n v="0"/>
    <s v="No Internet Service"/>
    <s v="37.674002, -122.076796"/>
    <n v="37.674002000000002"/>
    <n v="-122.076796"/>
    <n v="0"/>
    <n v="19.25"/>
    <n v="0"/>
    <n v="0"/>
    <n v="0"/>
    <x v="0"/>
    <n v="0"/>
    <n v="0"/>
    <n v="0"/>
    <n v="0"/>
    <s v="Bank Withdrawal"/>
    <n v="1"/>
    <n v="60274"/>
    <n v="0"/>
    <s v="Q3"/>
    <n v="0"/>
    <n v="3"/>
    <n v="0"/>
    <s v="California"/>
    <n v="0"/>
    <n v="0"/>
    <n v="0"/>
    <n v="7"/>
    <n v="112.3"/>
    <n v="0"/>
    <n v="63.98"/>
    <n v="0"/>
    <n v="176.28"/>
    <n v="0"/>
    <n v="0"/>
    <n v="94541"/>
    <n v="1"/>
  </r>
  <r>
    <n v="37"/>
    <n v="16"/>
    <n v="25.51"/>
    <s v="Competitor"/>
    <s v="Competitor had better devices"/>
    <x v="5"/>
    <x v="121"/>
    <n v="5928"/>
    <x v="2"/>
    <s v="United States"/>
    <x v="1377"/>
    <s v="Churned"/>
    <n v="0"/>
    <n v="1"/>
    <s v="Male"/>
    <n v="1"/>
    <s v="Fiber Optic"/>
    <s v="33.945318, -117.992066"/>
    <n v="33.945318"/>
    <n v="-117.99206599999999"/>
    <n v="0"/>
    <n v="85.15"/>
    <n v="0"/>
    <n v="0"/>
    <n v="0"/>
    <x v="0"/>
    <n v="0"/>
    <n v="0"/>
    <n v="1"/>
    <n v="0"/>
    <s v="Bank Withdrawal"/>
    <n v="1"/>
    <n v="19109"/>
    <n v="0"/>
    <s v="Q3"/>
    <n v="0"/>
    <n v="1"/>
    <n v="0"/>
    <s v="California"/>
    <n v="0"/>
    <n v="0"/>
    <n v="1"/>
    <n v="35"/>
    <n v="3030.6"/>
    <n v="0"/>
    <n v="892.85"/>
    <n v="0"/>
    <n v="3923.45"/>
    <n v="0"/>
    <n v="1"/>
    <n v="90603"/>
    <n v="1"/>
  </r>
  <r>
    <n v="38"/>
    <n v="2"/>
    <n v="15.62"/>
    <s v="Dissatisfaction"/>
    <s v="Product dissatisfaction"/>
    <x v="68"/>
    <x v="9"/>
    <n v="3757"/>
    <x v="1"/>
    <s v="United States"/>
    <x v="1378"/>
    <s v="Churned"/>
    <n v="0"/>
    <n v="0"/>
    <s v="Female"/>
    <n v="1"/>
    <s v="DSL"/>
    <s v="32.774046, -117.142454"/>
    <n v="32.774045999999998"/>
    <n v="-117.142454"/>
    <n v="0"/>
    <n v="45.15"/>
    <n v="0"/>
    <n v="0"/>
    <n v="0"/>
    <x v="0"/>
    <n v="0"/>
    <n v="0"/>
    <n v="0"/>
    <n v="0"/>
    <s v="Bank Withdrawal"/>
    <n v="1"/>
    <n v="11650"/>
    <n v="0"/>
    <s v="Q3"/>
    <n v="0"/>
    <n v="1"/>
    <n v="0"/>
    <s v="California"/>
    <n v="0"/>
    <n v="0"/>
    <n v="0"/>
    <n v="9"/>
    <n v="416.45"/>
    <n v="0"/>
    <n v="140.58000000000001"/>
    <n v="0"/>
    <n v="557.03"/>
    <n v="0"/>
    <n v="1"/>
    <n v="92108"/>
    <n v="1"/>
  </r>
  <r>
    <n v="58"/>
    <n v="13"/>
    <n v="48"/>
    <s v="Active User"/>
    <s v="Active User"/>
    <x v="22"/>
    <x v="269"/>
    <n v="4120"/>
    <x v="0"/>
    <s v="United States"/>
    <x v="1379"/>
    <s v="Stayed"/>
    <n v="0"/>
    <n v="1"/>
    <s v="Male"/>
    <n v="1"/>
    <s v="Fiber Optic"/>
    <s v="34.445239, -117.894868"/>
    <n v="34.445239000000001"/>
    <n v="-117.894868"/>
    <n v="1"/>
    <n v="99.35"/>
    <n v="1"/>
    <n v="0"/>
    <n v="10"/>
    <x v="3"/>
    <n v="1"/>
    <n v="1"/>
    <n v="1"/>
    <n v="1"/>
    <s v="Credit Card"/>
    <n v="1"/>
    <n v="1613"/>
    <n v="0"/>
    <s v="Q3"/>
    <n v="1"/>
    <n v="3"/>
    <n v="0"/>
    <s v="California"/>
    <n v="0"/>
    <n v="0"/>
    <n v="1"/>
    <n v="70"/>
    <n v="6944.5"/>
    <n v="0"/>
    <n v="3360"/>
    <n v="0"/>
    <n v="10304.5"/>
    <n v="0"/>
    <n v="1"/>
    <n v="93553"/>
    <n v="0"/>
  </r>
  <r>
    <n v="49"/>
    <n v="2"/>
    <n v="16.28"/>
    <s v="Competitor"/>
    <s v="Competitor had better devices"/>
    <x v="45"/>
    <x v="351"/>
    <n v="5963"/>
    <x v="1"/>
    <s v="United States"/>
    <x v="1380"/>
    <s v="Churned"/>
    <n v="0"/>
    <n v="1"/>
    <s v="Male"/>
    <n v="1"/>
    <s v="Fiber Optic"/>
    <s v="36.462671, -118.997291"/>
    <n v="36.462671"/>
    <n v="-118.997291"/>
    <n v="0"/>
    <n v="104.05"/>
    <n v="1"/>
    <n v="0"/>
    <n v="0"/>
    <x v="4"/>
    <n v="0"/>
    <n v="0"/>
    <n v="1"/>
    <n v="0"/>
    <s v="Credit Card"/>
    <n v="1"/>
    <n v="293"/>
    <n v="1"/>
    <s v="Q3"/>
    <n v="0"/>
    <n v="1"/>
    <n v="0"/>
    <s v="California"/>
    <n v="1"/>
    <n v="1"/>
    <n v="1"/>
    <n v="23"/>
    <n v="2470.1"/>
    <n v="0"/>
    <n v="374.44"/>
    <n v="0"/>
    <n v="2844.54"/>
    <n v="0"/>
    <n v="1"/>
    <n v="93244"/>
    <n v="1"/>
  </r>
  <r>
    <n v="24"/>
    <n v="41"/>
    <n v="41.33"/>
    <s v="Active User"/>
    <s v="Active User"/>
    <x v="22"/>
    <x v="709"/>
    <n v="2701"/>
    <x v="1"/>
    <s v="United States"/>
    <x v="1381"/>
    <s v="Stayed"/>
    <n v="0"/>
    <n v="0"/>
    <s v="Male"/>
    <n v="1"/>
    <s v="Fiber Optic"/>
    <s v="32.555828, -117.040073"/>
    <n v="32.555827999999998"/>
    <n v="-117.04007300000001"/>
    <n v="1"/>
    <n v="93.6"/>
    <n v="0"/>
    <n v="0"/>
    <n v="3"/>
    <x v="5"/>
    <n v="0"/>
    <n v="1"/>
    <n v="1"/>
    <n v="1"/>
    <s v="Bank Withdrawal"/>
    <n v="1"/>
    <n v="28488"/>
    <n v="0"/>
    <s v="Q3"/>
    <n v="1"/>
    <n v="4"/>
    <n v="0"/>
    <s v="California"/>
    <n v="1"/>
    <n v="1"/>
    <n v="1"/>
    <n v="36"/>
    <n v="3366.05"/>
    <n v="0"/>
    <n v="1487.88"/>
    <n v="16.559999999999999"/>
    <n v="4837.37"/>
    <n v="1"/>
    <n v="1"/>
    <n v="92173"/>
    <n v="0"/>
  </r>
  <r>
    <n v="59"/>
    <n v="11"/>
    <n v="0"/>
    <s v="Active User"/>
    <s v="Active User"/>
    <x v="48"/>
    <x v="120"/>
    <n v="3461"/>
    <x v="0"/>
    <s v="United States"/>
    <x v="1382"/>
    <s v="Stayed"/>
    <n v="1"/>
    <n v="1"/>
    <s v="Female"/>
    <n v="1"/>
    <s v="DSL"/>
    <s v="34.13946, -118.166649"/>
    <n v="34.13946"/>
    <n v="-118.16664900000001"/>
    <n v="0"/>
    <n v="53.15"/>
    <n v="0"/>
    <n v="1"/>
    <n v="0"/>
    <x v="0"/>
    <n v="1"/>
    <n v="1"/>
    <n v="0"/>
    <n v="0"/>
    <s v="Credit Card"/>
    <n v="0"/>
    <n v="10253"/>
    <n v="1"/>
    <s v="Q3"/>
    <n v="0"/>
    <n v="4"/>
    <n v="0"/>
    <s v="California"/>
    <n v="0"/>
    <n v="0"/>
    <n v="1"/>
    <n v="21"/>
    <n v="1183.2"/>
    <n v="0"/>
    <n v="0"/>
    <n v="19.13"/>
    <n v="1164.07"/>
    <n v="0"/>
    <n v="1"/>
    <n v="91105"/>
    <n v="0"/>
  </r>
  <r>
    <n v="77"/>
    <n v="26"/>
    <n v="0"/>
    <s v="Active User"/>
    <s v="Active User"/>
    <x v="73"/>
    <x v="99"/>
    <n v="2030"/>
    <x v="0"/>
    <s v="United States"/>
    <x v="1383"/>
    <s v="Stayed"/>
    <n v="0"/>
    <n v="1"/>
    <s v="Female"/>
    <n v="1"/>
    <s v="Cable"/>
    <s v="36.768774, -119.762633"/>
    <n v="36.768774000000001"/>
    <n v="-119.76263299999999"/>
    <n v="0"/>
    <n v="39.85"/>
    <n v="0"/>
    <n v="0"/>
    <n v="0"/>
    <x v="0"/>
    <n v="0"/>
    <n v="0"/>
    <n v="1"/>
    <n v="0"/>
    <s v="Bank Withdrawal"/>
    <n v="0"/>
    <n v="31180"/>
    <n v="0"/>
    <s v="Q3"/>
    <n v="0"/>
    <n v="4"/>
    <n v="1"/>
    <s v="California"/>
    <n v="0"/>
    <n v="0"/>
    <n v="1"/>
    <n v="35"/>
    <n v="1434.6"/>
    <n v="0"/>
    <n v="0"/>
    <n v="0"/>
    <n v="1434.6"/>
    <n v="0"/>
    <n v="1"/>
    <n v="93703"/>
    <n v="0"/>
  </r>
  <r>
    <n v="49"/>
    <n v="0"/>
    <n v="16.59"/>
    <s v="Active User"/>
    <s v="Active User"/>
    <x v="51"/>
    <x v="499"/>
    <n v="5316"/>
    <x v="0"/>
    <s v="United States"/>
    <x v="1384"/>
    <s v="Stayed"/>
    <n v="1"/>
    <n v="0"/>
    <s v="Male"/>
    <n v="0"/>
    <s v="No Internet Service"/>
    <s v="34.15136, -118.364786"/>
    <n v="34.151359999999997"/>
    <n v="-118.364786"/>
    <n v="0"/>
    <n v="19.95"/>
    <n v="0"/>
    <n v="2"/>
    <n v="0"/>
    <x v="1"/>
    <n v="0"/>
    <n v="0"/>
    <n v="0"/>
    <n v="0"/>
    <s v="Credit Card"/>
    <n v="1"/>
    <n v="16996"/>
    <n v="0"/>
    <s v="Q3"/>
    <n v="0"/>
    <n v="3"/>
    <n v="0"/>
    <s v="California"/>
    <n v="0"/>
    <n v="0"/>
    <n v="0"/>
    <n v="60"/>
    <n v="1189.9000000000001"/>
    <n v="0"/>
    <n v="995.4"/>
    <n v="0"/>
    <n v="2185.3000000000002"/>
    <n v="0"/>
    <n v="0"/>
    <n v="91602"/>
    <n v="0"/>
  </r>
  <r>
    <n v="65"/>
    <n v="11"/>
    <n v="18.920000000000002"/>
    <s v="Dissatisfaction"/>
    <s v="Network reliability"/>
    <x v="68"/>
    <x v="32"/>
    <n v="4287"/>
    <x v="1"/>
    <s v="United States"/>
    <x v="1385"/>
    <s v="Churned"/>
    <n v="0"/>
    <n v="0"/>
    <s v="Male"/>
    <n v="1"/>
    <s v="Fiber Optic"/>
    <s v="34.059281, -118.30742"/>
    <n v="34.059280999999999"/>
    <n v="-118.30741999999999"/>
    <n v="0"/>
    <n v="95.7"/>
    <n v="1"/>
    <n v="0"/>
    <n v="0"/>
    <x v="0"/>
    <n v="0"/>
    <n v="0"/>
    <n v="1"/>
    <n v="0"/>
    <s v="Bank Withdrawal"/>
    <n v="1"/>
    <n v="43019"/>
    <n v="0"/>
    <s v="Q3"/>
    <n v="0"/>
    <n v="3"/>
    <n v="1"/>
    <s v="California"/>
    <n v="1"/>
    <n v="1"/>
    <n v="1"/>
    <n v="50"/>
    <n v="4816.7"/>
    <n v="0"/>
    <n v="946"/>
    <n v="0"/>
    <n v="5762.7"/>
    <n v="0"/>
    <n v="1"/>
    <n v="90005"/>
    <n v="1"/>
  </r>
  <r>
    <n v="49"/>
    <n v="5"/>
    <n v="19.98"/>
    <s v="Dissatisfaction"/>
    <s v="Service dissatisfaction"/>
    <x v="72"/>
    <x v="187"/>
    <n v="5533"/>
    <x v="1"/>
    <s v="United States"/>
    <x v="1386"/>
    <s v="Churned"/>
    <n v="0"/>
    <n v="0"/>
    <s v="Male"/>
    <n v="1"/>
    <s v="Fiber Optic"/>
    <s v="37.639029, -120.964772"/>
    <n v="37.639029000000001"/>
    <n v="-120.964772"/>
    <n v="0"/>
    <n v="79.25"/>
    <n v="0"/>
    <n v="0"/>
    <n v="0"/>
    <x v="2"/>
    <n v="0"/>
    <n v="0"/>
    <n v="1"/>
    <n v="0"/>
    <s v="Bank Withdrawal"/>
    <n v="1"/>
    <n v="27135"/>
    <n v="0"/>
    <s v="Q3"/>
    <n v="0"/>
    <n v="1"/>
    <n v="0"/>
    <s v="California"/>
    <n v="1"/>
    <n v="1"/>
    <n v="0"/>
    <n v="1"/>
    <n v="79.25"/>
    <n v="0"/>
    <n v="19.98"/>
    <n v="0"/>
    <n v="99.23"/>
    <n v="0"/>
    <n v="1"/>
    <n v="95354"/>
    <n v="1"/>
  </r>
  <r>
    <n v="78"/>
    <n v="30"/>
    <n v="14.94"/>
    <s v="Active User"/>
    <s v="Active User"/>
    <x v="23"/>
    <x v="324"/>
    <n v="4008"/>
    <x v="0"/>
    <s v="United States"/>
    <x v="1387"/>
    <s v="Stayed"/>
    <n v="0"/>
    <n v="1"/>
    <s v="Female"/>
    <n v="1"/>
    <s v="Fiber Optic"/>
    <s v="36.667794, -121.601306"/>
    <n v="36.667794000000001"/>
    <n v="-121.60130599999999"/>
    <n v="0"/>
    <n v="117.35"/>
    <n v="1"/>
    <n v="0"/>
    <n v="0"/>
    <x v="3"/>
    <n v="1"/>
    <n v="1"/>
    <n v="1"/>
    <n v="0"/>
    <s v="Credit Card"/>
    <n v="1"/>
    <n v="58548"/>
    <n v="1"/>
    <s v="Q3"/>
    <n v="0"/>
    <n v="4"/>
    <n v="1"/>
    <s v="California"/>
    <n v="1"/>
    <n v="1"/>
    <n v="1"/>
    <n v="72"/>
    <n v="8436.25"/>
    <n v="0"/>
    <n v="1075.68"/>
    <n v="0"/>
    <n v="9511.93"/>
    <n v="0"/>
    <n v="1"/>
    <n v="93905"/>
    <n v="0"/>
  </r>
  <r>
    <n v="21"/>
    <n v="48"/>
    <n v="36.14"/>
    <s v="Active User"/>
    <s v="Active User"/>
    <x v="31"/>
    <x v="55"/>
    <n v="4487"/>
    <x v="0"/>
    <s v="United States"/>
    <x v="1388"/>
    <s v="Stayed"/>
    <n v="0"/>
    <n v="1"/>
    <s v="Female"/>
    <n v="1"/>
    <s v="Cable"/>
    <s v="33.362575, -117.299644"/>
    <n v="33.362575"/>
    <n v="-117.299644"/>
    <n v="0"/>
    <n v="69.75"/>
    <n v="0"/>
    <n v="0"/>
    <n v="0"/>
    <x v="0"/>
    <n v="1"/>
    <n v="0"/>
    <n v="0"/>
    <n v="0"/>
    <s v="Mailed Check"/>
    <n v="1"/>
    <n v="42239"/>
    <n v="1"/>
    <s v="Q3"/>
    <n v="0"/>
    <n v="3"/>
    <n v="0"/>
    <s v="California"/>
    <n v="0"/>
    <n v="1"/>
    <n v="1"/>
    <n v="57"/>
    <n v="3894.4"/>
    <n v="0"/>
    <n v="2059.98"/>
    <n v="0"/>
    <n v="5954.38"/>
    <n v="1"/>
    <n v="1"/>
    <n v="92028"/>
    <n v="0"/>
  </r>
  <r>
    <n v="36"/>
    <n v="8"/>
    <n v="19"/>
    <s v="Active User"/>
    <s v="Active User"/>
    <x v="38"/>
    <x v="46"/>
    <n v="4099"/>
    <x v="1"/>
    <s v="United States"/>
    <x v="1389"/>
    <s v="Stayed"/>
    <n v="0"/>
    <n v="1"/>
    <s v="Male"/>
    <n v="1"/>
    <s v="Cable"/>
    <s v="34.122501, -117.320138"/>
    <n v="34.122501"/>
    <n v="-117.320138"/>
    <n v="1"/>
    <n v="54.75"/>
    <n v="0"/>
    <n v="0"/>
    <n v="10"/>
    <x v="2"/>
    <n v="1"/>
    <n v="0"/>
    <n v="1"/>
    <n v="1"/>
    <s v="Credit Card"/>
    <n v="1"/>
    <n v="23146"/>
    <n v="0"/>
    <s v="Q3"/>
    <n v="1"/>
    <n v="3"/>
    <n v="0"/>
    <s v="California"/>
    <n v="0"/>
    <n v="0"/>
    <n v="0"/>
    <n v="8"/>
    <n v="445.85"/>
    <n v="0"/>
    <n v="152"/>
    <n v="0"/>
    <n v="597.85"/>
    <n v="0"/>
    <n v="1"/>
    <n v="92411"/>
    <n v="0"/>
  </r>
  <r>
    <n v="34"/>
    <n v="30"/>
    <n v="44.65"/>
    <s v="Active User"/>
    <s v="Active User"/>
    <x v="71"/>
    <x v="118"/>
    <n v="4024"/>
    <x v="1"/>
    <s v="United States"/>
    <x v="1390"/>
    <s v="Stayed"/>
    <n v="0"/>
    <n v="1"/>
    <s v="Male"/>
    <n v="1"/>
    <s v="Fiber Optic"/>
    <s v="34.943523, -120.256729"/>
    <n v="34.943522999999999"/>
    <n v="-120.25672900000001"/>
    <n v="0"/>
    <n v="105.3"/>
    <n v="1"/>
    <n v="0"/>
    <n v="0"/>
    <x v="2"/>
    <n v="1"/>
    <n v="0"/>
    <n v="0"/>
    <n v="0"/>
    <s v="Bank Withdrawal"/>
    <n v="1"/>
    <n v="30540"/>
    <n v="0"/>
    <s v="Q3"/>
    <n v="0"/>
    <n v="3"/>
    <n v="0"/>
    <s v="California"/>
    <n v="1"/>
    <n v="1"/>
    <n v="1"/>
    <n v="5"/>
    <n v="550.6"/>
    <n v="0"/>
    <n v="223.25"/>
    <n v="0"/>
    <n v="773.85"/>
    <n v="0"/>
    <n v="1"/>
    <n v="93454"/>
    <n v="0"/>
  </r>
  <r>
    <n v="46"/>
    <n v="29"/>
    <n v="0"/>
    <s v="Active User"/>
    <s v="Active User"/>
    <x v="74"/>
    <x v="51"/>
    <n v="3080"/>
    <x v="1"/>
    <s v="United States"/>
    <x v="1391"/>
    <s v="Stayed"/>
    <n v="0"/>
    <n v="1"/>
    <s v="Female"/>
    <n v="1"/>
    <s v="Cable"/>
    <s v="35.28952, -116.092214"/>
    <n v="35.289520000000003"/>
    <n v="-116.092214"/>
    <n v="0"/>
    <n v="44.45"/>
    <n v="0"/>
    <n v="0"/>
    <n v="0"/>
    <x v="0"/>
    <n v="0"/>
    <n v="0"/>
    <n v="1"/>
    <n v="0"/>
    <s v="Credit Card"/>
    <n v="0"/>
    <n v="904"/>
    <n v="1"/>
    <s v="Q3"/>
    <n v="0"/>
    <n v="4"/>
    <n v="0"/>
    <s v="California"/>
    <n v="0"/>
    <n v="0"/>
    <n v="1"/>
    <n v="26"/>
    <n v="1183.8"/>
    <n v="0"/>
    <n v="0"/>
    <n v="0"/>
    <n v="1183.8"/>
    <n v="0"/>
    <n v="1"/>
    <n v="92309"/>
    <n v="0"/>
  </r>
  <r>
    <n v="33"/>
    <n v="0"/>
    <n v="32.86"/>
    <s v="Active User"/>
    <s v="Active User"/>
    <x v="53"/>
    <x v="9"/>
    <n v="3573"/>
    <x v="2"/>
    <s v="United States"/>
    <x v="1392"/>
    <s v="Stayed"/>
    <n v="0"/>
    <n v="0"/>
    <s v="Female"/>
    <n v="0"/>
    <s v="No Internet Service"/>
    <s v="33.017518, -117.118456"/>
    <n v="33.017518000000003"/>
    <n v="-117.11845599999999"/>
    <n v="1"/>
    <n v="20.149999999999999"/>
    <n v="0"/>
    <n v="0"/>
    <n v="1"/>
    <x v="5"/>
    <n v="0"/>
    <n v="0"/>
    <n v="0"/>
    <n v="1"/>
    <s v="Credit Card"/>
    <n v="1"/>
    <n v="20046"/>
    <n v="0"/>
    <s v="Q3"/>
    <n v="1"/>
    <n v="3"/>
    <n v="0"/>
    <s v="California"/>
    <n v="0"/>
    <n v="0"/>
    <n v="0"/>
    <n v="24"/>
    <n v="456.85"/>
    <n v="0"/>
    <n v="788.64"/>
    <n v="0"/>
    <n v="1245.49"/>
    <n v="0"/>
    <n v="0"/>
    <n v="92127"/>
    <n v="0"/>
  </r>
  <r>
    <n v="57"/>
    <n v="30"/>
    <n v="10.97"/>
    <s v="Active User"/>
    <s v="Active User"/>
    <x v="19"/>
    <x v="610"/>
    <n v="6450"/>
    <x v="0"/>
    <s v="United States"/>
    <x v="1393"/>
    <s v="Stayed"/>
    <n v="0"/>
    <n v="1"/>
    <s v="Male"/>
    <n v="1"/>
    <s v="DSL"/>
    <s v="35.916943, -120.129921"/>
    <n v="35.916943000000003"/>
    <n v="-120.129921"/>
    <n v="1"/>
    <n v="85.95"/>
    <n v="1"/>
    <n v="0"/>
    <n v="2"/>
    <x v="3"/>
    <n v="1"/>
    <n v="0"/>
    <n v="0"/>
    <n v="1"/>
    <s v="Bank Withdrawal"/>
    <n v="1"/>
    <n v="14697"/>
    <n v="1"/>
    <s v="Q3"/>
    <n v="1"/>
    <n v="4"/>
    <n v="0"/>
    <s v="California"/>
    <n v="1"/>
    <n v="1"/>
    <n v="1"/>
    <n v="72"/>
    <n v="6151.9"/>
    <n v="0"/>
    <n v="789.84"/>
    <n v="0"/>
    <n v="6941.74"/>
    <n v="0"/>
    <n v="1"/>
    <n v="93204"/>
    <n v="0"/>
  </r>
  <r>
    <n v="50"/>
    <n v="29"/>
    <n v="15.94"/>
    <s v="Active User"/>
    <s v="Active User"/>
    <x v="42"/>
    <x v="26"/>
    <n v="5958"/>
    <x v="2"/>
    <s v="United States"/>
    <x v="1394"/>
    <s v="Stayed"/>
    <n v="1"/>
    <n v="0"/>
    <s v="Female"/>
    <n v="1"/>
    <s v="Fiber Optic"/>
    <s v="33.141265, -116.967221"/>
    <n v="33.141264999999997"/>
    <n v="-116.967221"/>
    <n v="1"/>
    <n v="83.65"/>
    <n v="1"/>
    <n v="2"/>
    <n v="1"/>
    <x v="3"/>
    <n v="1"/>
    <n v="0"/>
    <n v="1"/>
    <n v="1"/>
    <s v="Bank Withdrawal"/>
    <n v="1"/>
    <n v="48690"/>
    <n v="1"/>
    <s v="Q3"/>
    <n v="1"/>
    <n v="4"/>
    <n v="0"/>
    <s v="California"/>
    <n v="0"/>
    <n v="0"/>
    <n v="0"/>
    <n v="68"/>
    <n v="5733.4"/>
    <n v="0"/>
    <n v="1083.92"/>
    <n v="46.99"/>
    <n v="6770.33"/>
    <n v="0"/>
    <n v="1"/>
    <n v="92027"/>
    <n v="0"/>
  </r>
  <r>
    <n v="23"/>
    <n v="58"/>
    <n v="13.13"/>
    <s v="Active User"/>
    <s v="Active User"/>
    <x v="3"/>
    <x v="150"/>
    <n v="2615"/>
    <x v="0"/>
    <s v="United States"/>
    <x v="1395"/>
    <s v="Stayed"/>
    <n v="0"/>
    <n v="1"/>
    <s v="Male"/>
    <n v="1"/>
    <s v="Fiber Optic"/>
    <s v="33.923573, -118.200669"/>
    <n v="33.923572999999998"/>
    <n v="-118.200669"/>
    <n v="1"/>
    <n v="94.3"/>
    <n v="1"/>
    <n v="0"/>
    <n v="8"/>
    <x v="5"/>
    <n v="0"/>
    <n v="0"/>
    <n v="0"/>
    <n v="1"/>
    <s v="Credit Card"/>
    <n v="1"/>
    <n v="69850"/>
    <n v="1"/>
    <s v="Q3"/>
    <n v="1"/>
    <n v="3"/>
    <n v="0"/>
    <s v="California"/>
    <n v="0"/>
    <n v="0"/>
    <n v="1"/>
    <n v="37"/>
    <n v="3460.95"/>
    <n v="0"/>
    <n v="485.81"/>
    <n v="0"/>
    <n v="3946.76"/>
    <n v="1"/>
    <n v="1"/>
    <n v="90262"/>
    <n v="0"/>
  </r>
  <r>
    <n v="37"/>
    <n v="57"/>
    <n v="20.76"/>
    <s v="Active User"/>
    <s v="Active User"/>
    <x v="18"/>
    <x v="7"/>
    <n v="2132"/>
    <x v="1"/>
    <s v="United States"/>
    <x v="1396"/>
    <s v="Stayed"/>
    <n v="1"/>
    <n v="1"/>
    <s v="Male"/>
    <n v="1"/>
    <s v="Fiber Optic"/>
    <s v="37.388349, -122.075299"/>
    <n v="37.388348999999998"/>
    <n v="-122.075299"/>
    <n v="1"/>
    <n v="89.3"/>
    <n v="1"/>
    <n v="3"/>
    <n v="1"/>
    <x v="5"/>
    <n v="0"/>
    <n v="1"/>
    <n v="0"/>
    <n v="1"/>
    <s v="Bank Withdrawal"/>
    <n v="1"/>
    <n v="13483"/>
    <n v="1"/>
    <s v="Q3"/>
    <n v="1"/>
    <n v="3"/>
    <n v="0"/>
    <s v="California"/>
    <n v="0"/>
    <n v="0"/>
    <n v="0"/>
    <n v="31"/>
    <n v="2823"/>
    <n v="0"/>
    <n v="643.55999999999995"/>
    <n v="0"/>
    <n v="3466.56"/>
    <n v="0"/>
    <n v="1"/>
    <n v="94041"/>
    <n v="0"/>
  </r>
  <r>
    <n v="28"/>
    <n v="73"/>
    <n v="35.99"/>
    <s v="Active User"/>
    <s v="Active User"/>
    <x v="70"/>
    <x v="99"/>
    <n v="4363"/>
    <x v="2"/>
    <s v="United States"/>
    <x v="1397"/>
    <s v="Stayed"/>
    <n v="0"/>
    <n v="0"/>
    <s v="Female"/>
    <n v="1"/>
    <s v="DSL"/>
    <s v="36.799648, -119.801247"/>
    <n v="36.799647999999998"/>
    <n v="-119.801247"/>
    <n v="0"/>
    <n v="60.5"/>
    <n v="0"/>
    <n v="0"/>
    <n v="0"/>
    <x v="3"/>
    <n v="1"/>
    <n v="1"/>
    <n v="0"/>
    <n v="0"/>
    <s v="Credit Card"/>
    <n v="1"/>
    <n v="26580"/>
    <n v="1"/>
    <s v="Q3"/>
    <n v="0"/>
    <n v="3"/>
    <n v="0"/>
    <s v="California"/>
    <n v="0"/>
    <n v="0"/>
    <n v="0"/>
    <n v="67"/>
    <n v="3870"/>
    <n v="0"/>
    <n v="2411.33"/>
    <n v="0"/>
    <n v="6281.33"/>
    <n v="1"/>
    <n v="1"/>
    <n v="93704"/>
    <n v="0"/>
  </r>
  <r>
    <n v="32"/>
    <n v="24"/>
    <n v="32.909999999999997"/>
    <s v="Active User"/>
    <s v="Active User"/>
    <x v="71"/>
    <x v="710"/>
    <n v="2610"/>
    <x v="1"/>
    <s v="United States"/>
    <x v="1398"/>
    <s v="Stayed"/>
    <n v="0"/>
    <n v="0"/>
    <s v="Male"/>
    <n v="1"/>
    <s v="Fiber Optic"/>
    <s v="39.396585, -121.38029"/>
    <n v="39.396585000000002"/>
    <n v="-121.38029"/>
    <n v="0"/>
    <n v="78.75"/>
    <n v="0"/>
    <n v="0"/>
    <n v="0"/>
    <x v="0"/>
    <n v="0"/>
    <n v="0"/>
    <n v="0"/>
    <n v="0"/>
    <s v="Credit Card"/>
    <n v="1"/>
    <n v="626"/>
    <n v="0"/>
    <s v="Q3"/>
    <n v="0"/>
    <n v="5"/>
    <n v="0"/>
    <s v="California"/>
    <n v="1"/>
    <n v="1"/>
    <n v="0"/>
    <n v="5"/>
    <n v="426.35"/>
    <n v="10"/>
    <n v="164.55"/>
    <n v="0"/>
    <n v="600.9"/>
    <n v="0"/>
    <n v="0"/>
    <n v="95914"/>
    <n v="0"/>
  </r>
  <r>
    <n v="77"/>
    <n v="23"/>
    <n v="14.12"/>
    <s v="Active User"/>
    <s v="Active User"/>
    <x v="21"/>
    <x v="143"/>
    <n v="5232"/>
    <x v="0"/>
    <s v="United States"/>
    <x v="1399"/>
    <s v="Stayed"/>
    <n v="0"/>
    <n v="0"/>
    <s v="Female"/>
    <n v="1"/>
    <s v="Fiber Optic"/>
    <s v="37.872902, -122.303708"/>
    <n v="37.872902000000003"/>
    <n v="-122.303708"/>
    <n v="0"/>
    <n v="110.1"/>
    <n v="1"/>
    <n v="0"/>
    <n v="0"/>
    <x v="3"/>
    <n v="1"/>
    <n v="1"/>
    <n v="1"/>
    <n v="0"/>
    <s v="Bank Withdrawal"/>
    <n v="1"/>
    <n v="8157"/>
    <n v="1"/>
    <s v="Q3"/>
    <n v="0"/>
    <n v="4"/>
    <n v="1"/>
    <s v="California"/>
    <n v="1"/>
    <n v="0"/>
    <n v="1"/>
    <n v="72"/>
    <n v="7746.7"/>
    <n v="0"/>
    <n v="1016.64"/>
    <n v="44.81"/>
    <n v="8718.5300000000007"/>
    <n v="0"/>
    <n v="1"/>
    <n v="94710"/>
    <n v="0"/>
  </r>
  <r>
    <n v="76"/>
    <n v="27"/>
    <n v="28.11"/>
    <s v="Competitor"/>
    <s v="Competitor offered more data"/>
    <x v="17"/>
    <x v="711"/>
    <n v="3716"/>
    <x v="1"/>
    <s v="United States"/>
    <x v="1400"/>
    <s v="Churned"/>
    <n v="0"/>
    <n v="0"/>
    <s v="Male"/>
    <n v="1"/>
    <s v="Fiber Optic"/>
    <s v="34.255442, -118.421314"/>
    <n v="34.255442000000002"/>
    <n v="-118.421314"/>
    <n v="1"/>
    <n v="74.95"/>
    <n v="1"/>
    <n v="0"/>
    <n v="1"/>
    <x v="0"/>
    <n v="0"/>
    <n v="0"/>
    <n v="0"/>
    <n v="1"/>
    <s v="Bank Withdrawal"/>
    <n v="1"/>
    <n v="97318"/>
    <n v="0"/>
    <s v="Q3"/>
    <n v="1"/>
    <n v="2"/>
    <n v="1"/>
    <s v="California"/>
    <n v="0"/>
    <n v="0"/>
    <n v="0"/>
    <n v="4"/>
    <n v="308.7"/>
    <n v="0"/>
    <n v="112.44"/>
    <n v="0"/>
    <n v="421.14"/>
    <n v="0"/>
    <n v="1"/>
    <n v="91331"/>
    <n v="1"/>
  </r>
  <r>
    <n v="55"/>
    <n v="0"/>
    <n v="23.46"/>
    <s v="Active User"/>
    <s v="Active User"/>
    <x v="23"/>
    <x v="600"/>
    <n v="3087"/>
    <x v="0"/>
    <s v="United States"/>
    <x v="1401"/>
    <s v="Stayed"/>
    <n v="0"/>
    <n v="0"/>
    <s v="Female"/>
    <n v="0"/>
    <s v="No Internet Service"/>
    <s v="40.310119, -123.909449"/>
    <n v="40.310119"/>
    <n v="-123.909449"/>
    <n v="0"/>
    <n v="20"/>
    <n v="0"/>
    <n v="0"/>
    <n v="0"/>
    <x v="0"/>
    <n v="0"/>
    <n v="0"/>
    <n v="0"/>
    <n v="0"/>
    <s v="Credit Card"/>
    <n v="1"/>
    <n v="270"/>
    <n v="0"/>
    <s v="Q3"/>
    <n v="0"/>
    <n v="3"/>
    <n v="0"/>
    <s v="California"/>
    <n v="0"/>
    <n v="0"/>
    <n v="0"/>
    <n v="8"/>
    <n v="141.6"/>
    <n v="0"/>
    <n v="187.68"/>
    <n v="0"/>
    <n v="329.28"/>
    <n v="0"/>
    <n v="0"/>
    <n v="95571"/>
    <n v="0"/>
  </r>
  <r>
    <n v="33"/>
    <n v="7"/>
    <n v="40.67"/>
    <s v="Active User"/>
    <s v="Active User"/>
    <x v="30"/>
    <x v="284"/>
    <n v="4352"/>
    <x v="1"/>
    <s v="United States"/>
    <x v="1402"/>
    <s v="Stayed"/>
    <n v="0"/>
    <n v="0"/>
    <s v="Female"/>
    <n v="1"/>
    <s v="DSL"/>
    <s v="38.237018, -122.77872"/>
    <n v="38.237017999999999"/>
    <n v="-122.77872000000001"/>
    <n v="1"/>
    <n v="50.2"/>
    <n v="0"/>
    <n v="0"/>
    <n v="6"/>
    <x v="0"/>
    <n v="0"/>
    <n v="0"/>
    <n v="0"/>
    <n v="1"/>
    <s v="Bank Withdrawal"/>
    <n v="1"/>
    <n v="31930"/>
    <n v="1"/>
    <s v="Q3"/>
    <n v="1"/>
    <n v="5"/>
    <n v="0"/>
    <s v="California"/>
    <n v="0"/>
    <n v="0"/>
    <n v="0"/>
    <n v="34"/>
    <n v="1815.3"/>
    <n v="0"/>
    <n v="1382.78"/>
    <n v="0"/>
    <n v="3198.08"/>
    <n v="0"/>
    <n v="1"/>
    <n v="94952"/>
    <n v="0"/>
  </r>
  <r>
    <n v="24"/>
    <n v="59"/>
    <n v="36.26"/>
    <s v="Attitude"/>
    <s v="Attitude of service provider"/>
    <x v="63"/>
    <x v="99"/>
    <n v="4123"/>
    <x v="1"/>
    <s v="United States"/>
    <x v="1403"/>
    <s v="Churned"/>
    <n v="0"/>
    <n v="1"/>
    <s v="Male"/>
    <n v="1"/>
    <s v="Fiber Optic"/>
    <s v="36.841655, -119.797113"/>
    <n v="36.841655000000003"/>
    <n v="-119.797113"/>
    <n v="1"/>
    <n v="111.2"/>
    <n v="1"/>
    <n v="0"/>
    <n v="1"/>
    <x v="0"/>
    <n v="1"/>
    <n v="0"/>
    <n v="1"/>
    <n v="1"/>
    <s v="Bank Withdrawal"/>
    <n v="1"/>
    <n v="3258"/>
    <n v="1"/>
    <s v="Q3"/>
    <n v="1"/>
    <n v="3"/>
    <n v="0"/>
    <s v="California"/>
    <n v="1"/>
    <n v="1"/>
    <n v="1"/>
    <n v="21"/>
    <n v="2317.1"/>
    <n v="120"/>
    <n v="761.46"/>
    <n v="0"/>
    <n v="3198.56"/>
    <n v="1"/>
    <n v="0"/>
    <n v="93650"/>
    <n v="1"/>
  </r>
  <r>
    <n v="50"/>
    <n v="16"/>
    <n v="4.1100000000000003"/>
    <s v="Active User"/>
    <s v="Active User"/>
    <x v="3"/>
    <x v="9"/>
    <n v="4412"/>
    <x v="0"/>
    <s v="United States"/>
    <x v="1404"/>
    <s v="Stayed"/>
    <n v="1"/>
    <n v="1"/>
    <s v="Female"/>
    <n v="1"/>
    <s v="Cable"/>
    <s v="32.898613, -117.202937"/>
    <n v="32.898612999999997"/>
    <n v="-117.20293700000001"/>
    <n v="1"/>
    <n v="80.7"/>
    <n v="1"/>
    <n v="2"/>
    <n v="6"/>
    <x v="3"/>
    <n v="1"/>
    <n v="1"/>
    <n v="0"/>
    <n v="1"/>
    <s v="Bank Withdrawal"/>
    <n v="1"/>
    <n v="4258"/>
    <n v="1"/>
    <s v="Q3"/>
    <n v="1"/>
    <n v="4"/>
    <n v="0"/>
    <s v="California"/>
    <n v="0"/>
    <n v="0"/>
    <n v="1"/>
    <n v="70"/>
    <n v="5617.95"/>
    <n v="0"/>
    <n v="287.7"/>
    <n v="0"/>
    <n v="5905.65"/>
    <n v="0"/>
    <n v="1"/>
    <n v="92121"/>
    <n v="0"/>
  </r>
  <r>
    <n v="27"/>
    <n v="85"/>
    <n v="3.86"/>
    <s v="Active User"/>
    <s v="Active User"/>
    <x v="26"/>
    <x v="55"/>
    <n v="5973"/>
    <x v="0"/>
    <s v="United States"/>
    <x v="1405"/>
    <s v="Stayed"/>
    <n v="0"/>
    <n v="0"/>
    <s v="Male"/>
    <n v="1"/>
    <s v="Fiber Optic"/>
    <s v="33.362575, -117.299644"/>
    <n v="33.362575"/>
    <n v="-117.299644"/>
    <n v="1"/>
    <n v="104.15"/>
    <n v="1"/>
    <n v="0"/>
    <n v="1"/>
    <x v="3"/>
    <n v="1"/>
    <n v="0"/>
    <n v="1"/>
    <n v="1"/>
    <s v="Credit Card"/>
    <n v="1"/>
    <n v="42239"/>
    <n v="1"/>
    <s v="Q3"/>
    <n v="1"/>
    <n v="4"/>
    <n v="0"/>
    <s v="California"/>
    <n v="1"/>
    <n v="1"/>
    <n v="1"/>
    <n v="71"/>
    <n v="7365.3"/>
    <n v="0"/>
    <n v="274.06"/>
    <n v="0"/>
    <n v="7639.36"/>
    <n v="1"/>
    <n v="1"/>
    <n v="92028"/>
    <n v="0"/>
  </r>
  <r>
    <n v="37"/>
    <n v="4"/>
    <n v="43.27"/>
    <s v="Active User"/>
    <s v="Active User"/>
    <x v="7"/>
    <x v="712"/>
    <n v="2929"/>
    <x v="0"/>
    <s v="United States"/>
    <x v="1406"/>
    <s v="Stayed"/>
    <n v="0"/>
    <n v="1"/>
    <s v="Male"/>
    <n v="1"/>
    <s v="DSL"/>
    <s v="39.218096, -120.79153"/>
    <n v="39.218096000000003"/>
    <n v="-120.79152999999999"/>
    <n v="1"/>
    <n v="53.3"/>
    <n v="0"/>
    <n v="0"/>
    <n v="10"/>
    <x v="0"/>
    <n v="0"/>
    <n v="1"/>
    <n v="0"/>
    <n v="1"/>
    <s v="Credit Card"/>
    <n v="1"/>
    <n v="751"/>
    <n v="0"/>
    <s v="Q3"/>
    <n v="1"/>
    <n v="3"/>
    <n v="0"/>
    <s v="California"/>
    <n v="0"/>
    <n v="0"/>
    <n v="0"/>
    <n v="45"/>
    <n v="2296.25"/>
    <n v="90"/>
    <n v="1947.15"/>
    <n v="0"/>
    <n v="4333.3999999999996"/>
    <n v="0"/>
    <n v="0"/>
    <n v="95701"/>
    <n v="0"/>
  </r>
  <r>
    <n v="43"/>
    <n v="22"/>
    <n v="15.6"/>
    <s v="Active User"/>
    <s v="Active User"/>
    <x v="26"/>
    <x v="124"/>
    <n v="5739"/>
    <x v="1"/>
    <s v="United States"/>
    <x v="1407"/>
    <s v="Stayed"/>
    <n v="0"/>
    <n v="0"/>
    <s v="Male"/>
    <n v="1"/>
    <s v="Fiber Optic"/>
    <s v="33.655421, -117.391751"/>
    <n v="33.655420999999997"/>
    <n v="-117.391751"/>
    <n v="0"/>
    <n v="79.849999999999994"/>
    <n v="1"/>
    <n v="0"/>
    <n v="0"/>
    <x v="0"/>
    <n v="1"/>
    <n v="0"/>
    <n v="0"/>
    <n v="0"/>
    <s v="Bank Withdrawal"/>
    <n v="1"/>
    <n v="38519"/>
    <n v="0"/>
    <s v="Q3"/>
    <n v="0"/>
    <n v="5"/>
    <n v="0"/>
    <s v="California"/>
    <n v="0"/>
    <n v="0"/>
    <n v="0"/>
    <n v="10"/>
    <n v="797.25"/>
    <n v="0"/>
    <n v="156"/>
    <n v="0"/>
    <n v="953.25"/>
    <n v="0"/>
    <n v="1"/>
    <n v="92530"/>
    <n v="0"/>
  </r>
  <r>
    <n v="51"/>
    <n v="18"/>
    <n v="28"/>
    <s v="Active User"/>
    <s v="Active User"/>
    <x v="51"/>
    <x v="154"/>
    <n v="5503"/>
    <x v="1"/>
    <s v="United States"/>
    <x v="1408"/>
    <s v="Stayed"/>
    <n v="0"/>
    <n v="0"/>
    <s v="Male"/>
    <n v="1"/>
    <s v="Fiber Optic"/>
    <s v="38.493888, -122.777141"/>
    <n v="38.493887999999998"/>
    <n v="-122.777141"/>
    <n v="0"/>
    <n v="105.35"/>
    <n v="1"/>
    <n v="0"/>
    <n v="0"/>
    <x v="0"/>
    <n v="1"/>
    <n v="0"/>
    <n v="1"/>
    <n v="0"/>
    <s v="Bank Withdrawal"/>
    <n v="1"/>
    <n v="476"/>
    <n v="1"/>
    <s v="Q3"/>
    <n v="0"/>
    <n v="3"/>
    <n v="0"/>
    <s v="California"/>
    <n v="1"/>
    <n v="1"/>
    <n v="1"/>
    <n v="34"/>
    <n v="3540.65"/>
    <n v="0"/>
    <n v="952"/>
    <n v="0"/>
    <n v="4492.6499999999996"/>
    <n v="0"/>
    <n v="1"/>
    <n v="95439"/>
    <n v="0"/>
  </r>
  <r>
    <n v="38"/>
    <n v="0"/>
    <n v="16.91"/>
    <s v="Active User"/>
    <s v="Active User"/>
    <x v="8"/>
    <x v="5"/>
    <n v="3478"/>
    <x v="1"/>
    <s v="United States"/>
    <x v="1409"/>
    <s v="Stayed"/>
    <n v="1"/>
    <n v="0"/>
    <s v="Male"/>
    <n v="0"/>
    <s v="No Internet Service"/>
    <s v="37.965695, -121.260051"/>
    <n v="37.965694999999997"/>
    <n v="-121.260051"/>
    <n v="0"/>
    <n v="20.2"/>
    <n v="0"/>
    <n v="2"/>
    <n v="0"/>
    <x v="0"/>
    <n v="0"/>
    <n v="0"/>
    <n v="1"/>
    <n v="0"/>
    <s v="Credit Card"/>
    <n v="1"/>
    <n v="34138"/>
    <n v="0"/>
    <s v="Q3"/>
    <n v="0"/>
    <n v="4"/>
    <n v="0"/>
    <s v="California"/>
    <n v="0"/>
    <n v="0"/>
    <n v="0"/>
    <n v="6"/>
    <n v="98.35"/>
    <n v="0"/>
    <n v="101.46"/>
    <n v="0"/>
    <n v="199.81"/>
    <n v="0"/>
    <n v="0"/>
    <n v="95205"/>
    <n v="0"/>
  </r>
  <r>
    <n v="39"/>
    <n v="21"/>
    <n v="9.0500000000000007"/>
    <s v="Attitude"/>
    <s v="Attitude of support person"/>
    <x v="45"/>
    <x v="106"/>
    <n v="4884"/>
    <x v="1"/>
    <s v="United States"/>
    <x v="1410"/>
    <s v="Churned"/>
    <n v="0"/>
    <n v="0"/>
    <s v="Female"/>
    <n v="1"/>
    <s v="Fiber Optic"/>
    <s v="35.358953, -118.527064"/>
    <n v="35.358953"/>
    <n v="-118.527064"/>
    <n v="0"/>
    <n v="75.7"/>
    <n v="0"/>
    <n v="0"/>
    <n v="0"/>
    <x v="2"/>
    <n v="1"/>
    <n v="0"/>
    <n v="1"/>
    <n v="0"/>
    <s v="Bank Withdrawal"/>
    <n v="1"/>
    <n v="1022"/>
    <n v="0"/>
    <s v="Q3"/>
    <n v="0"/>
    <n v="3"/>
    <n v="0"/>
    <s v="California"/>
    <n v="0"/>
    <n v="0"/>
    <n v="0"/>
    <n v="1"/>
    <n v="75.7"/>
    <n v="0"/>
    <n v="9.0500000000000007"/>
    <n v="0"/>
    <n v="84.75"/>
    <n v="0"/>
    <n v="1"/>
    <n v="93518"/>
    <n v="1"/>
  </r>
  <r>
    <n v="47"/>
    <n v="11"/>
    <n v="22.49"/>
    <s v="Active User"/>
    <s v="Active User"/>
    <x v="38"/>
    <x v="201"/>
    <n v="5436"/>
    <x v="0"/>
    <s v="United States"/>
    <x v="1411"/>
    <s v="Stayed"/>
    <n v="1"/>
    <n v="1"/>
    <s v="Male"/>
    <n v="1"/>
    <s v="Fiber Optic"/>
    <s v="33.88274, -117.224878"/>
    <n v="33.882739999999998"/>
    <n v="-117.224878"/>
    <n v="1"/>
    <n v="105"/>
    <n v="1"/>
    <n v="2"/>
    <n v="9"/>
    <x v="3"/>
    <n v="1"/>
    <n v="0"/>
    <n v="1"/>
    <n v="1"/>
    <s v="Bank Withdrawal"/>
    <n v="1"/>
    <n v="22983"/>
    <n v="0"/>
    <s v="Q3"/>
    <n v="1"/>
    <n v="4"/>
    <n v="0"/>
    <s v="California"/>
    <n v="1"/>
    <n v="1"/>
    <n v="1"/>
    <n v="69"/>
    <n v="7297.75"/>
    <n v="0"/>
    <n v="1551.81"/>
    <n v="0"/>
    <n v="8849.56"/>
    <n v="0"/>
    <n v="1"/>
    <n v="92551"/>
    <n v="0"/>
  </r>
  <r>
    <n v="38"/>
    <n v="0"/>
    <n v="16.940000000000001"/>
    <s v="Active User"/>
    <s v="Active User"/>
    <x v="16"/>
    <x v="558"/>
    <n v="3114"/>
    <x v="0"/>
    <s v="United States"/>
    <x v="1412"/>
    <s v="Stayed"/>
    <n v="1"/>
    <n v="0"/>
    <s v="Male"/>
    <n v="0"/>
    <s v="No Internet Service"/>
    <s v="34.122671, -118.112911"/>
    <n v="34.122670999999997"/>
    <n v="-118.112911"/>
    <n v="0"/>
    <n v="20.5"/>
    <n v="0"/>
    <n v="2"/>
    <n v="0"/>
    <x v="0"/>
    <n v="0"/>
    <n v="0"/>
    <n v="0"/>
    <n v="0"/>
    <s v="Credit Card"/>
    <n v="1"/>
    <n v="13158"/>
    <n v="0"/>
    <s v="Q3"/>
    <n v="0"/>
    <n v="4"/>
    <n v="0"/>
    <s v="California"/>
    <n v="0"/>
    <n v="0"/>
    <n v="0"/>
    <n v="32"/>
    <n v="696.8"/>
    <n v="0"/>
    <n v="542.08000000000004"/>
    <n v="0"/>
    <n v="1238.8800000000001"/>
    <n v="0"/>
    <n v="0"/>
    <n v="91108"/>
    <n v="0"/>
  </r>
  <r>
    <n v="33"/>
    <n v="0"/>
    <n v="7.49"/>
    <s v="Attitude"/>
    <s v="Attitude of service provider"/>
    <x v="68"/>
    <x v="713"/>
    <n v="4633"/>
    <x v="1"/>
    <s v="United States"/>
    <x v="1413"/>
    <s v="Churned"/>
    <n v="1"/>
    <n v="0"/>
    <s v="Female"/>
    <n v="0"/>
    <s v="No Internet Service"/>
    <s v="35.809921, -119.127437"/>
    <n v="35.809921000000003"/>
    <n v="-119.127437"/>
    <n v="1"/>
    <n v="19.899999999999999"/>
    <n v="0"/>
    <n v="1"/>
    <n v="1"/>
    <x v="0"/>
    <n v="0"/>
    <n v="0"/>
    <n v="1"/>
    <n v="1"/>
    <s v="Bank Withdrawal"/>
    <n v="1"/>
    <n v="2956"/>
    <n v="0"/>
    <s v="Q3"/>
    <n v="1"/>
    <n v="3"/>
    <n v="0"/>
    <s v="California"/>
    <n v="0"/>
    <n v="0"/>
    <n v="0"/>
    <n v="1"/>
    <n v="19.899999999999999"/>
    <n v="0"/>
    <n v="7.49"/>
    <n v="0"/>
    <n v="27.39"/>
    <n v="0"/>
    <n v="0"/>
    <n v="93261"/>
    <n v="1"/>
  </r>
  <r>
    <n v="36"/>
    <n v="12"/>
    <n v="13.45"/>
    <s v="Other"/>
    <s v="Don't know"/>
    <x v="6"/>
    <x v="560"/>
    <n v="2777"/>
    <x v="1"/>
    <s v="United States"/>
    <x v="1414"/>
    <s v="Churned"/>
    <n v="0"/>
    <n v="0"/>
    <s v="Male"/>
    <n v="1"/>
    <s v="Fiber Optic"/>
    <s v="37.529656, -120.854357"/>
    <n v="37.529656000000003"/>
    <n v="-120.85435699999999"/>
    <n v="1"/>
    <n v="78.3"/>
    <n v="0"/>
    <n v="0"/>
    <n v="1"/>
    <x v="0"/>
    <n v="0"/>
    <n v="0"/>
    <n v="0"/>
    <n v="1"/>
    <s v="Bank Withdrawal"/>
    <n v="1"/>
    <n v="24708"/>
    <n v="0"/>
    <s v="Q3"/>
    <n v="1"/>
    <n v="3"/>
    <n v="0"/>
    <s v="California"/>
    <n v="0"/>
    <n v="0"/>
    <n v="1"/>
    <n v="34"/>
    <n v="2564.3000000000002"/>
    <n v="0"/>
    <n v="457.3"/>
    <n v="0"/>
    <n v="3021.6"/>
    <n v="0"/>
    <n v="1"/>
    <n v="95382"/>
    <n v="1"/>
  </r>
  <r>
    <n v="27"/>
    <n v="59"/>
    <n v="4.05"/>
    <s v="Active User"/>
    <s v="Active User"/>
    <x v="70"/>
    <x v="714"/>
    <n v="4253"/>
    <x v="1"/>
    <s v="United States"/>
    <x v="1415"/>
    <s v="Stayed"/>
    <n v="0"/>
    <n v="1"/>
    <s v="Male"/>
    <n v="1"/>
    <s v="DSL"/>
    <s v="32.857946, -116.561917"/>
    <n v="32.857945999999998"/>
    <n v="-116.56191699999999"/>
    <n v="1"/>
    <n v="50.2"/>
    <n v="0"/>
    <n v="0"/>
    <n v="6"/>
    <x v="0"/>
    <n v="0"/>
    <n v="0"/>
    <n v="0"/>
    <n v="1"/>
    <s v="Credit Card"/>
    <n v="1"/>
    <n v="796"/>
    <n v="0"/>
    <s v="Q3"/>
    <n v="1"/>
    <n v="3"/>
    <n v="0"/>
    <s v="California"/>
    <n v="0"/>
    <n v="0"/>
    <n v="0"/>
    <n v="14"/>
    <n v="668.85"/>
    <n v="0"/>
    <n v="56.7"/>
    <n v="0"/>
    <n v="725.55"/>
    <n v="1"/>
    <n v="1"/>
    <n v="91931"/>
    <n v="0"/>
  </r>
  <r>
    <n v="24"/>
    <n v="51"/>
    <n v="34.43"/>
    <s v="Active User"/>
    <s v="Active User"/>
    <x v="24"/>
    <x v="26"/>
    <n v="3628"/>
    <x v="1"/>
    <s v="United States"/>
    <x v="1416"/>
    <s v="Stayed"/>
    <n v="0"/>
    <n v="1"/>
    <s v="Male"/>
    <n v="1"/>
    <s v="DSL"/>
    <s v="33.21846, -117.116916"/>
    <n v="33.21846"/>
    <n v="-117.116916"/>
    <n v="0"/>
    <n v="69.5"/>
    <n v="0"/>
    <n v="0"/>
    <n v="0"/>
    <x v="0"/>
    <n v="0"/>
    <n v="1"/>
    <n v="1"/>
    <n v="0"/>
    <s v="Credit Card"/>
    <n v="1"/>
    <n v="43436"/>
    <n v="1"/>
    <s v="Q3"/>
    <n v="0"/>
    <n v="3"/>
    <n v="0"/>
    <s v="California"/>
    <n v="0"/>
    <n v="1"/>
    <n v="1"/>
    <n v="9"/>
    <n v="653.25"/>
    <n v="0"/>
    <n v="309.87"/>
    <n v="0"/>
    <n v="963.12"/>
    <n v="1"/>
    <n v="1"/>
    <n v="92026"/>
    <n v="0"/>
  </r>
  <r>
    <n v="79"/>
    <n v="30"/>
    <n v="14.39"/>
    <s v="Active User"/>
    <s v="Active User"/>
    <x v="48"/>
    <x v="715"/>
    <n v="3471"/>
    <x v="0"/>
    <s v="United States"/>
    <x v="1417"/>
    <s v="Stayed"/>
    <n v="1"/>
    <n v="0"/>
    <s v="Female"/>
    <n v="1"/>
    <s v="Fiber Optic"/>
    <s v="35.405722, -117.773354"/>
    <n v="35.405721999999997"/>
    <n v="-117.773354"/>
    <n v="1"/>
    <n v="95.8"/>
    <n v="1"/>
    <n v="1"/>
    <n v="5"/>
    <x v="0"/>
    <n v="0"/>
    <n v="0"/>
    <n v="1"/>
    <n v="1"/>
    <s v="Bank Withdrawal"/>
    <n v="1"/>
    <n v="117"/>
    <n v="0"/>
    <s v="Q3"/>
    <n v="1"/>
    <n v="3"/>
    <n v="1"/>
    <s v="California"/>
    <n v="1"/>
    <n v="0"/>
    <n v="1"/>
    <n v="14"/>
    <n v="1346.3"/>
    <n v="0"/>
    <n v="201.46"/>
    <n v="0"/>
    <n v="1547.76"/>
    <n v="0"/>
    <n v="1"/>
    <n v="93554"/>
    <n v="0"/>
  </r>
  <r>
    <n v="35"/>
    <n v="12"/>
    <n v="10.5"/>
    <s v="Active User"/>
    <s v="Active User"/>
    <x v="9"/>
    <x v="19"/>
    <n v="4304"/>
    <x v="1"/>
    <s v="United States"/>
    <x v="1418"/>
    <s v="Stayed"/>
    <n v="0"/>
    <n v="1"/>
    <s v="Female"/>
    <n v="1"/>
    <s v="Fiber Optic"/>
    <s v="32.770393, -115.60915"/>
    <n v="32.770392999999999"/>
    <n v="-115.60915"/>
    <n v="0"/>
    <n v="103.85"/>
    <n v="1"/>
    <n v="0"/>
    <n v="0"/>
    <x v="0"/>
    <n v="0"/>
    <n v="0"/>
    <n v="1"/>
    <n v="0"/>
    <s v="Bank Withdrawal"/>
    <n v="1"/>
    <n v="43712"/>
    <n v="1"/>
    <s v="Q3"/>
    <n v="0"/>
    <n v="5"/>
    <n v="0"/>
    <s v="California"/>
    <n v="1"/>
    <n v="1"/>
    <n v="1"/>
    <n v="48"/>
    <n v="4946.05"/>
    <n v="0"/>
    <n v="504"/>
    <n v="0"/>
    <n v="5450.05"/>
    <n v="0"/>
    <n v="1"/>
    <n v="92243"/>
    <n v="0"/>
  </r>
  <r>
    <n v="54"/>
    <n v="0"/>
    <n v="39.840000000000003"/>
    <s v="Other"/>
    <s v="Moved"/>
    <x v="17"/>
    <x v="4"/>
    <n v="2428"/>
    <x v="1"/>
    <s v="United States"/>
    <x v="1419"/>
    <s v="Churned"/>
    <n v="0"/>
    <n v="0"/>
    <s v="Female"/>
    <n v="0"/>
    <s v="No Internet Service"/>
    <s v="37.186141, -121.843554"/>
    <n v="37.186140999999999"/>
    <n v="-121.843554"/>
    <n v="0"/>
    <n v="19.75"/>
    <n v="0"/>
    <n v="0"/>
    <n v="0"/>
    <x v="4"/>
    <n v="0"/>
    <n v="0"/>
    <n v="0"/>
    <n v="0"/>
    <s v="Bank Withdrawal"/>
    <n v="1"/>
    <n v="37090"/>
    <n v="0"/>
    <s v="Q3"/>
    <n v="0"/>
    <n v="2"/>
    <n v="0"/>
    <s v="California"/>
    <n v="0"/>
    <n v="0"/>
    <n v="0"/>
    <n v="15"/>
    <n v="297.3"/>
    <n v="0"/>
    <n v="597.6"/>
    <n v="0"/>
    <n v="894.9"/>
    <n v="0"/>
    <n v="0"/>
    <n v="95120"/>
    <n v="1"/>
  </r>
  <r>
    <n v="50"/>
    <n v="25"/>
    <n v="19.3"/>
    <s v="Active User"/>
    <s v="Active User"/>
    <x v="1"/>
    <x v="695"/>
    <n v="3469"/>
    <x v="1"/>
    <s v="United States"/>
    <x v="1420"/>
    <s v="Stayed"/>
    <n v="0"/>
    <n v="0"/>
    <s v="Female"/>
    <n v="1"/>
    <s v="Fiber Optic"/>
    <s v="39.492046, -123.375818"/>
    <n v="39.492046000000002"/>
    <n v="-123.375818"/>
    <n v="0"/>
    <n v="75.599999999999994"/>
    <n v="1"/>
    <n v="0"/>
    <n v="0"/>
    <x v="0"/>
    <n v="0"/>
    <n v="0"/>
    <n v="0"/>
    <n v="0"/>
    <s v="Bank Withdrawal"/>
    <n v="1"/>
    <n v="13472"/>
    <n v="0"/>
    <s v="Q3"/>
    <n v="0"/>
    <n v="3"/>
    <n v="0"/>
    <s v="California"/>
    <n v="0"/>
    <n v="0"/>
    <n v="0"/>
    <n v="5"/>
    <n v="402.5"/>
    <n v="10"/>
    <n v="96.5"/>
    <n v="0"/>
    <n v="509"/>
    <n v="0"/>
    <n v="0"/>
    <n v="95490"/>
    <n v="0"/>
  </r>
  <r>
    <n v="69"/>
    <n v="12"/>
    <n v="6.18"/>
    <s v="Active User"/>
    <s v="Active User"/>
    <x v="10"/>
    <x v="281"/>
    <n v="4510"/>
    <x v="1"/>
    <s v="United States"/>
    <x v="1421"/>
    <s v="Stayed"/>
    <n v="0"/>
    <n v="0"/>
    <s v="Male"/>
    <n v="1"/>
    <s v="Fiber Optic"/>
    <s v="37.40122, -120.514191"/>
    <n v="37.401220000000002"/>
    <n v="-120.514191"/>
    <n v="0"/>
    <n v="70.650000000000006"/>
    <n v="0"/>
    <n v="0"/>
    <n v="0"/>
    <x v="2"/>
    <n v="0"/>
    <n v="0"/>
    <n v="1"/>
    <n v="0"/>
    <s v="Bank Withdrawal"/>
    <n v="1"/>
    <n v="23100"/>
    <n v="0"/>
    <s v="Q3"/>
    <n v="0"/>
    <n v="4"/>
    <n v="1"/>
    <s v="California"/>
    <n v="0"/>
    <n v="0"/>
    <n v="0"/>
    <n v="4"/>
    <n v="293.85000000000002"/>
    <n v="0"/>
    <n v="24.72"/>
    <n v="0"/>
    <n v="318.57"/>
    <n v="0"/>
    <n v="1"/>
    <n v="95348"/>
    <n v="0"/>
  </r>
  <r>
    <n v="54"/>
    <n v="26"/>
    <n v="6.78"/>
    <s v="Price"/>
    <s v="Price too high"/>
    <x v="17"/>
    <x v="716"/>
    <n v="2008"/>
    <x v="1"/>
    <s v="United States"/>
    <x v="1422"/>
    <s v="Churned"/>
    <n v="0"/>
    <n v="0"/>
    <s v="Female"/>
    <n v="1"/>
    <s v="Fiber Optic"/>
    <s v="38.631489, -120.015167"/>
    <n v="38.631489000000002"/>
    <n v="-120.01516700000001"/>
    <n v="0"/>
    <n v="100.35"/>
    <n v="1"/>
    <n v="0"/>
    <n v="0"/>
    <x v="4"/>
    <n v="0"/>
    <n v="1"/>
    <n v="1"/>
    <n v="0"/>
    <s v="Bank Withdrawal"/>
    <n v="1"/>
    <n v="129"/>
    <n v="0"/>
    <s v="Q3"/>
    <n v="0"/>
    <n v="1"/>
    <n v="0"/>
    <s v="California"/>
    <n v="1"/>
    <n v="1"/>
    <n v="1"/>
    <n v="13"/>
    <n v="1358.85"/>
    <n v="0"/>
    <n v="88.14"/>
    <n v="34.090000000000003"/>
    <n v="1412.9"/>
    <n v="0"/>
    <n v="1"/>
    <n v="95646"/>
    <n v="1"/>
  </r>
  <r>
    <n v="60"/>
    <n v="19"/>
    <n v="22.61"/>
    <s v="Active User"/>
    <s v="Active User"/>
    <x v="2"/>
    <x v="90"/>
    <n v="5564"/>
    <x v="1"/>
    <s v="United States"/>
    <x v="1423"/>
    <s v="Stayed"/>
    <n v="0"/>
    <n v="0"/>
    <s v="Female"/>
    <n v="1"/>
    <s v="Fiber Optic"/>
    <s v="33.012751, -117.200617"/>
    <n v="33.012751000000002"/>
    <n v="-117.20061699999999"/>
    <n v="0"/>
    <n v="83.55"/>
    <n v="0"/>
    <n v="0"/>
    <n v="0"/>
    <x v="0"/>
    <n v="1"/>
    <n v="0"/>
    <n v="1"/>
    <n v="0"/>
    <s v="Bank Withdrawal"/>
    <n v="1"/>
    <n v="7615"/>
    <n v="0"/>
    <s v="Q3"/>
    <n v="0"/>
    <n v="5"/>
    <n v="0"/>
    <s v="California"/>
    <n v="0"/>
    <n v="0"/>
    <n v="1"/>
    <n v="17"/>
    <n v="1329.15"/>
    <n v="0"/>
    <n v="384.37"/>
    <n v="0"/>
    <n v="1713.52"/>
    <n v="0"/>
    <n v="1"/>
    <n v="92067"/>
    <n v="0"/>
  </r>
  <r>
    <n v="43"/>
    <n v="0"/>
    <n v="46.94"/>
    <s v="Active User"/>
    <s v="Active User"/>
    <x v="57"/>
    <x v="492"/>
    <n v="4283"/>
    <x v="1"/>
    <s v="United States"/>
    <x v="1424"/>
    <s v="Stayed"/>
    <n v="0"/>
    <n v="0"/>
    <s v="Female"/>
    <n v="0"/>
    <s v="No Internet Service"/>
    <s v="38.69508, -121.271616"/>
    <n v="38.695079999999997"/>
    <n v="-121.27161599999999"/>
    <n v="0"/>
    <n v="19.5"/>
    <n v="0"/>
    <n v="0"/>
    <n v="0"/>
    <x v="0"/>
    <n v="0"/>
    <n v="0"/>
    <n v="1"/>
    <n v="0"/>
    <s v="Bank Withdrawal"/>
    <n v="1"/>
    <n v="43718"/>
    <n v="0"/>
    <s v="Q3"/>
    <n v="0"/>
    <n v="4"/>
    <n v="0"/>
    <s v="California"/>
    <n v="0"/>
    <n v="0"/>
    <n v="0"/>
    <n v="9"/>
    <n v="178.85"/>
    <n v="0"/>
    <n v="422.46"/>
    <n v="0"/>
    <n v="601.30999999999995"/>
    <n v="0"/>
    <n v="0"/>
    <n v="95610"/>
    <n v="0"/>
  </r>
  <r>
    <n v="30"/>
    <n v="26"/>
    <n v="48.8"/>
    <s v="Competitor"/>
    <s v="Competitor made better offer"/>
    <x v="25"/>
    <x v="9"/>
    <n v="4020"/>
    <x v="1"/>
    <s v="United States"/>
    <x v="1425"/>
    <s v="Churned"/>
    <n v="0"/>
    <n v="1"/>
    <s v="Male"/>
    <n v="1"/>
    <s v="Fiber Optic"/>
    <s v="32.85723, -117.209781"/>
    <n v="32.857230000000001"/>
    <n v="-117.209774"/>
    <n v="1"/>
    <n v="99.45"/>
    <n v="1"/>
    <n v="0"/>
    <n v="2"/>
    <x v="3"/>
    <n v="0"/>
    <n v="0"/>
    <n v="1"/>
    <n v="1"/>
    <s v="Credit Card"/>
    <n v="1"/>
    <n v="34902"/>
    <n v="0"/>
    <s v="Q3"/>
    <n v="1"/>
    <n v="3"/>
    <n v="0"/>
    <s v="California"/>
    <n v="1"/>
    <n v="1"/>
    <n v="1"/>
    <n v="69"/>
    <n v="7007.6"/>
    <n v="0"/>
    <n v="3367.2"/>
    <n v="0"/>
    <n v="10374.799999999999"/>
    <n v="0"/>
    <n v="1"/>
    <n v="92122"/>
    <n v="1"/>
  </r>
  <r>
    <n v="71"/>
    <n v="27"/>
    <n v="28.3"/>
    <s v="Active User"/>
    <s v="Active User"/>
    <x v="9"/>
    <x v="717"/>
    <n v="4036"/>
    <x v="2"/>
    <s v="United States"/>
    <x v="1426"/>
    <s v="Stayed"/>
    <n v="1"/>
    <n v="0"/>
    <s v="Male"/>
    <n v="1"/>
    <s v="Fiber Optic"/>
    <s v="32.800671, -116.483363"/>
    <n v="32.800671000000001"/>
    <n v="-116.483363"/>
    <n v="1"/>
    <n v="101.15"/>
    <n v="1"/>
    <n v="1"/>
    <n v="9"/>
    <x v="0"/>
    <n v="1"/>
    <n v="0"/>
    <n v="0"/>
    <n v="1"/>
    <s v="Bank Withdrawal"/>
    <n v="1"/>
    <n v="1604"/>
    <n v="0"/>
    <s v="Q3"/>
    <n v="1"/>
    <n v="5"/>
    <n v="1"/>
    <s v="California"/>
    <n v="1"/>
    <n v="0"/>
    <n v="1"/>
    <n v="38"/>
    <n v="3741.85"/>
    <n v="0"/>
    <n v="1075.4000000000001"/>
    <n v="0"/>
    <n v="4817.25"/>
    <n v="0"/>
    <n v="1"/>
    <n v="91962"/>
    <n v="0"/>
  </r>
  <r>
    <n v="25"/>
    <n v="0"/>
    <n v="22.05"/>
    <s v="Active User"/>
    <s v="Active User"/>
    <x v="46"/>
    <x v="718"/>
    <n v="4603"/>
    <x v="0"/>
    <s v="United States"/>
    <x v="1427"/>
    <s v="Stayed"/>
    <n v="1"/>
    <n v="0"/>
    <s v="Female"/>
    <n v="0"/>
    <s v="No Internet Service"/>
    <s v="39.245911, -123.77214"/>
    <n v="39.245911"/>
    <n v="-123.77213999999999"/>
    <n v="1"/>
    <n v="20.100000000000001"/>
    <n v="0"/>
    <n v="2"/>
    <n v="6"/>
    <x v="0"/>
    <n v="0"/>
    <n v="0"/>
    <n v="1"/>
    <n v="1"/>
    <s v="Credit Card"/>
    <n v="1"/>
    <n v="882"/>
    <n v="0"/>
    <s v="Q3"/>
    <n v="1"/>
    <n v="4"/>
    <n v="0"/>
    <s v="California"/>
    <n v="0"/>
    <n v="0"/>
    <n v="0"/>
    <n v="72"/>
    <n v="1326.25"/>
    <n v="0"/>
    <n v="1587.6"/>
    <n v="0"/>
    <n v="2913.85"/>
    <n v="1"/>
    <n v="0"/>
    <n v="95456"/>
    <n v="0"/>
  </r>
  <r>
    <n v="30"/>
    <n v="69"/>
    <n v="40.25"/>
    <s v="Active User"/>
    <s v="Active User"/>
    <x v="28"/>
    <x v="143"/>
    <n v="4510"/>
    <x v="2"/>
    <s v="United States"/>
    <x v="1428"/>
    <s v="Stayed"/>
    <n v="0"/>
    <n v="1"/>
    <s v="Female"/>
    <n v="1"/>
    <s v="Fiber Optic"/>
    <s v="37.858898, -122.240512"/>
    <n v="37.858898000000003"/>
    <n v="-122.240512"/>
    <n v="0"/>
    <n v="94.9"/>
    <n v="1"/>
    <n v="0"/>
    <n v="0"/>
    <x v="1"/>
    <n v="0"/>
    <n v="1"/>
    <n v="0"/>
    <n v="0"/>
    <s v="Credit Card"/>
    <n v="1"/>
    <n v="12448"/>
    <n v="0"/>
    <s v="Q3"/>
    <n v="0"/>
    <n v="4"/>
    <n v="0"/>
    <s v="California"/>
    <n v="0"/>
    <n v="0"/>
    <n v="1"/>
    <n v="47"/>
    <n v="4615.25"/>
    <n v="0"/>
    <n v="1891.75"/>
    <n v="0"/>
    <n v="6507"/>
    <n v="0"/>
    <n v="1"/>
    <n v="94705"/>
    <n v="0"/>
  </r>
  <r>
    <n v="64"/>
    <n v="25"/>
    <n v="21.52"/>
    <s v="Attitude"/>
    <s v="Attitude of service provider"/>
    <x v="20"/>
    <x v="177"/>
    <n v="4620"/>
    <x v="1"/>
    <s v="United States"/>
    <x v="1429"/>
    <s v="Churned"/>
    <n v="0"/>
    <n v="0"/>
    <s v="Female"/>
    <n v="1"/>
    <s v="Fiber Optic"/>
    <s v="34.072121, -117.698319"/>
    <n v="34.072121000000003"/>
    <n v="-117.698319"/>
    <n v="0"/>
    <n v="69.7"/>
    <n v="0"/>
    <n v="0"/>
    <n v="0"/>
    <x v="0"/>
    <n v="0"/>
    <n v="0"/>
    <n v="0"/>
    <n v="0"/>
    <s v="Bank Withdrawal"/>
    <n v="1"/>
    <n v="34447"/>
    <n v="0"/>
    <s v="Q3"/>
    <n v="0"/>
    <n v="2"/>
    <n v="0"/>
    <s v="California"/>
    <n v="0"/>
    <n v="0"/>
    <n v="0"/>
    <n v="1"/>
    <n v="69.7"/>
    <n v="0"/>
    <n v="21.52"/>
    <n v="0"/>
    <n v="91.22"/>
    <n v="0"/>
    <n v="1"/>
    <n v="91763"/>
    <n v="1"/>
  </r>
  <r>
    <n v="62"/>
    <n v="17"/>
    <n v="6.77"/>
    <s v="Active User"/>
    <s v="Active User"/>
    <x v="43"/>
    <x v="353"/>
    <n v="5843"/>
    <x v="2"/>
    <s v="United States"/>
    <x v="1430"/>
    <s v="Stayed"/>
    <n v="0"/>
    <n v="0"/>
    <s v="Female"/>
    <n v="1"/>
    <s v="DSL"/>
    <s v="38.105733, -122.186338"/>
    <n v="38.105733000000001"/>
    <n v="-122.18633800000001"/>
    <n v="0"/>
    <n v="59.3"/>
    <n v="0"/>
    <n v="0"/>
    <n v="0"/>
    <x v="0"/>
    <n v="0"/>
    <n v="0"/>
    <n v="0"/>
    <n v="0"/>
    <s v="Bank Withdrawal"/>
    <n v="1"/>
    <n v="51665"/>
    <n v="1"/>
    <s v="Q3"/>
    <n v="0"/>
    <n v="4"/>
    <n v="0"/>
    <s v="California"/>
    <n v="1"/>
    <n v="1"/>
    <n v="0"/>
    <n v="39"/>
    <n v="2209.15"/>
    <n v="0"/>
    <n v="264.02999999999997"/>
    <n v="0"/>
    <n v="2473.1799999999998"/>
    <n v="0"/>
    <n v="1"/>
    <n v="94591"/>
    <n v="0"/>
  </r>
  <r>
    <n v="80"/>
    <n v="0"/>
    <n v="7.03"/>
    <s v="Active User"/>
    <s v="Active User"/>
    <x v="34"/>
    <x v="409"/>
    <n v="4577"/>
    <x v="0"/>
    <s v="United States"/>
    <x v="1431"/>
    <s v="Joined"/>
    <n v="0"/>
    <n v="0"/>
    <s v="Male"/>
    <n v="0"/>
    <s v="No Internet Service"/>
    <s v="37.654436, -122.426468"/>
    <n v="37.654435999999997"/>
    <n v="-122.426468"/>
    <n v="0"/>
    <n v="19.2"/>
    <n v="0"/>
    <n v="0"/>
    <n v="0"/>
    <x v="0"/>
    <n v="0"/>
    <n v="0"/>
    <n v="0"/>
    <n v="0"/>
    <s v="Bank Withdrawal"/>
    <n v="1"/>
    <n v="60599"/>
    <n v="0"/>
    <s v="Q3"/>
    <n v="0"/>
    <n v="5"/>
    <n v="1"/>
    <s v="California"/>
    <n v="0"/>
    <n v="0"/>
    <n v="0"/>
    <n v="2"/>
    <n v="37.200000000000003"/>
    <n v="0"/>
    <n v="14.06"/>
    <n v="0"/>
    <n v="51.26"/>
    <n v="0"/>
    <n v="0"/>
    <n v="94080"/>
    <n v="0"/>
  </r>
  <r>
    <n v="66"/>
    <n v="5"/>
    <n v="41.85"/>
    <s v="Active User"/>
    <s v="Active User"/>
    <x v="44"/>
    <x v="342"/>
    <n v="5242"/>
    <x v="0"/>
    <s v="United States"/>
    <x v="1432"/>
    <s v="Stayed"/>
    <n v="0"/>
    <n v="0"/>
    <s v="Male"/>
    <n v="1"/>
    <s v="Fiber Optic"/>
    <s v="32.847336, -116.997605"/>
    <n v="32.847335999999999"/>
    <n v="-116.99760499999999"/>
    <n v="0"/>
    <n v="69.7"/>
    <n v="0"/>
    <n v="0"/>
    <n v="0"/>
    <x v="2"/>
    <n v="0"/>
    <n v="0"/>
    <n v="1"/>
    <n v="0"/>
    <s v="Bank Withdrawal"/>
    <n v="1"/>
    <n v="53510"/>
    <n v="0"/>
    <s v="Q3"/>
    <n v="0"/>
    <n v="4"/>
    <n v="1"/>
    <s v="California"/>
    <n v="0"/>
    <n v="0"/>
    <n v="0"/>
    <n v="8"/>
    <n v="572.85"/>
    <n v="0"/>
    <n v="334.8"/>
    <n v="0"/>
    <n v="907.65"/>
    <n v="0"/>
    <n v="1"/>
    <n v="92071"/>
    <n v="0"/>
  </r>
  <r>
    <n v="20"/>
    <n v="42"/>
    <n v="28.16"/>
    <s v="Competitor"/>
    <s v="Competitor had better devices"/>
    <x v="25"/>
    <x v="719"/>
    <n v="5598"/>
    <x v="1"/>
    <s v="United States"/>
    <x v="1433"/>
    <s v="Churned"/>
    <n v="0"/>
    <n v="0"/>
    <s v="Male"/>
    <n v="1"/>
    <s v="Fiber Optic"/>
    <s v="39.003358, -121.022539"/>
    <n v="39.003357999999999"/>
    <n v="-121.02253899999999"/>
    <n v="0"/>
    <n v="99.95"/>
    <n v="1"/>
    <n v="0"/>
    <n v="0"/>
    <x v="0"/>
    <n v="0"/>
    <n v="0"/>
    <n v="1"/>
    <n v="0"/>
    <s v="Credit Card"/>
    <n v="1"/>
    <n v="3747"/>
    <n v="1"/>
    <s v="Q3"/>
    <n v="0"/>
    <n v="1"/>
    <n v="0"/>
    <s v="California"/>
    <n v="1"/>
    <n v="1"/>
    <n v="1"/>
    <n v="12"/>
    <n v="1132.75"/>
    <n v="120"/>
    <n v="337.92"/>
    <n v="0"/>
    <n v="1590.67"/>
    <n v="1"/>
    <n v="0"/>
    <n v="95722"/>
    <n v="1"/>
  </r>
  <r>
    <n v="30"/>
    <n v="52"/>
    <n v="25.39"/>
    <s v="Attitude"/>
    <s v="Attitude of service provider"/>
    <x v="13"/>
    <x v="720"/>
    <n v="4212"/>
    <x v="1"/>
    <s v="United States"/>
    <x v="1434"/>
    <s v="Churned"/>
    <n v="0"/>
    <n v="1"/>
    <s v="Male"/>
    <n v="1"/>
    <s v="DSL"/>
    <s v="34.103578, -117.04054"/>
    <n v="34.103577999999999"/>
    <n v="-117.04053999999999"/>
    <n v="0"/>
    <n v="54.35"/>
    <n v="1"/>
    <n v="0"/>
    <n v="0"/>
    <x v="2"/>
    <n v="0"/>
    <n v="0"/>
    <n v="0"/>
    <n v="0"/>
    <s v="Bank Withdrawal"/>
    <n v="1"/>
    <n v="7324"/>
    <n v="0"/>
    <s v="Q3"/>
    <n v="0"/>
    <n v="3"/>
    <n v="0"/>
    <s v="California"/>
    <n v="0"/>
    <n v="0"/>
    <n v="0"/>
    <n v="1"/>
    <n v="54.35"/>
    <n v="0"/>
    <n v="25.39"/>
    <n v="0"/>
    <n v="79.739999999999995"/>
    <n v="0"/>
    <n v="1"/>
    <n v="92359"/>
    <n v="1"/>
  </r>
  <r>
    <n v="29"/>
    <n v="0"/>
    <n v="46.53"/>
    <s v="Active User"/>
    <s v="Active User"/>
    <x v="61"/>
    <x v="554"/>
    <n v="4267"/>
    <x v="1"/>
    <s v="United States"/>
    <x v="1435"/>
    <s v="Stayed"/>
    <n v="0"/>
    <n v="0"/>
    <s v="Male"/>
    <n v="0"/>
    <s v="No Internet Service"/>
    <s v="38.527297, -122.810044"/>
    <n v="38.527296999999997"/>
    <n v="-122.810044"/>
    <n v="0"/>
    <n v="20.2"/>
    <n v="0"/>
    <n v="0"/>
    <n v="0"/>
    <x v="0"/>
    <n v="0"/>
    <n v="0"/>
    <n v="1"/>
    <n v="0"/>
    <s v="Bank Withdrawal"/>
    <n v="1"/>
    <n v="23701"/>
    <n v="0"/>
    <s v="Q3"/>
    <n v="0"/>
    <n v="3"/>
    <n v="0"/>
    <s v="California"/>
    <n v="0"/>
    <n v="0"/>
    <n v="0"/>
    <n v="4"/>
    <n v="55.7"/>
    <n v="0"/>
    <n v="186.12"/>
    <n v="0"/>
    <n v="241.82"/>
    <n v="1"/>
    <n v="0"/>
    <n v="95492"/>
    <n v="0"/>
  </r>
  <r>
    <n v="19"/>
    <n v="0"/>
    <n v="24.72"/>
    <s v="Active User"/>
    <s v="Active User"/>
    <x v="60"/>
    <x v="493"/>
    <n v="4412"/>
    <x v="0"/>
    <s v="United States"/>
    <x v="1436"/>
    <s v="Stayed"/>
    <n v="0"/>
    <n v="0"/>
    <s v="Female"/>
    <n v="0"/>
    <s v="No Internet Service"/>
    <s v="34.093781, -118.381061"/>
    <n v="34.093781"/>
    <n v="-118.381061"/>
    <n v="1"/>
    <n v="24.4"/>
    <n v="1"/>
    <n v="0"/>
    <n v="1"/>
    <x v="3"/>
    <n v="0"/>
    <n v="0"/>
    <n v="1"/>
    <n v="1"/>
    <s v="Credit Card"/>
    <n v="1"/>
    <n v="20408"/>
    <n v="0"/>
    <s v="Q3"/>
    <n v="1"/>
    <n v="5"/>
    <n v="0"/>
    <s v="California"/>
    <n v="0"/>
    <n v="0"/>
    <n v="0"/>
    <n v="71"/>
    <n v="1725.4"/>
    <n v="0"/>
    <n v="1755.12"/>
    <n v="0"/>
    <n v="3480.52"/>
    <n v="1"/>
    <n v="0"/>
    <n v="90069"/>
    <n v="0"/>
  </r>
  <r>
    <n v="42"/>
    <n v="0"/>
    <n v="21.59"/>
    <s v="Attitude"/>
    <s v="Attitude of support person"/>
    <x v="69"/>
    <x v="619"/>
    <n v="4939"/>
    <x v="1"/>
    <s v="United States"/>
    <x v="1437"/>
    <s v="Churned"/>
    <n v="0"/>
    <n v="0"/>
    <s v="Female"/>
    <n v="0"/>
    <s v="No Internet Service"/>
    <s v="34.559882, -115.637164"/>
    <n v="34.559882000000002"/>
    <n v="-115.637164"/>
    <n v="0"/>
    <n v="20.149999999999999"/>
    <n v="0"/>
    <n v="0"/>
    <n v="0"/>
    <x v="2"/>
    <n v="0"/>
    <n v="0"/>
    <n v="1"/>
    <n v="0"/>
    <s v="Mailed Check"/>
    <n v="1"/>
    <n v="42"/>
    <n v="0"/>
    <s v="Q3"/>
    <n v="0"/>
    <n v="3"/>
    <n v="0"/>
    <s v="California"/>
    <n v="0"/>
    <n v="0"/>
    <n v="0"/>
    <n v="1"/>
    <n v="20.149999999999999"/>
    <n v="0"/>
    <n v="21.59"/>
    <n v="0"/>
    <n v="41.74"/>
    <n v="0"/>
    <n v="0"/>
    <n v="92304"/>
    <n v="1"/>
  </r>
  <r>
    <n v="30"/>
    <n v="52"/>
    <n v="5.78"/>
    <s v="Competitor"/>
    <s v="Competitor made better offer"/>
    <x v="17"/>
    <x v="9"/>
    <n v="5715"/>
    <x v="1"/>
    <s v="United States"/>
    <x v="1438"/>
    <s v="Churned"/>
    <n v="0"/>
    <n v="0"/>
    <s v="Male"/>
    <n v="1"/>
    <s v="Fiber Optic"/>
    <s v="32.85723, -117.209758"/>
    <n v="32.857230000000001"/>
    <n v="-117.209774"/>
    <n v="0"/>
    <n v="80.599999999999994"/>
    <n v="0"/>
    <n v="0"/>
    <n v="0"/>
    <x v="2"/>
    <n v="0"/>
    <n v="0"/>
    <n v="1"/>
    <n v="0"/>
    <s v="Bank Withdrawal"/>
    <n v="1"/>
    <n v="34902"/>
    <n v="0"/>
    <s v="Q3"/>
    <n v="0"/>
    <n v="2"/>
    <n v="0"/>
    <s v="California"/>
    <n v="0"/>
    <n v="0"/>
    <n v="1"/>
    <n v="5"/>
    <n v="415.55"/>
    <n v="40"/>
    <n v="28.9"/>
    <n v="36.44"/>
    <n v="448.01"/>
    <n v="0"/>
    <n v="0"/>
    <n v="92122"/>
    <n v="1"/>
  </r>
  <r>
    <n v="35"/>
    <n v="7"/>
    <n v="14.39"/>
    <s v="Active User"/>
    <s v="Active User"/>
    <x v="21"/>
    <x v="563"/>
    <n v="4934"/>
    <x v="0"/>
    <s v="United States"/>
    <x v="1439"/>
    <s v="Stayed"/>
    <n v="0"/>
    <n v="1"/>
    <s v="Male"/>
    <n v="1"/>
    <s v="DSL"/>
    <s v="38.922812, -121.312005"/>
    <n v="38.922812"/>
    <n v="-121.312005"/>
    <n v="0"/>
    <n v="86.55"/>
    <n v="1"/>
    <n v="0"/>
    <n v="0"/>
    <x v="1"/>
    <n v="1"/>
    <n v="0"/>
    <n v="0"/>
    <n v="0"/>
    <s v="Credit Card"/>
    <n v="1"/>
    <n v="15286"/>
    <n v="1"/>
    <s v="Q3"/>
    <n v="0"/>
    <n v="4"/>
    <n v="0"/>
    <s v="California"/>
    <n v="1"/>
    <n v="1"/>
    <n v="1"/>
    <n v="64"/>
    <n v="5632.55"/>
    <n v="0"/>
    <n v="920.96"/>
    <n v="0"/>
    <n v="6553.51"/>
    <n v="0"/>
    <n v="1"/>
    <n v="95648"/>
    <n v="0"/>
  </r>
  <r>
    <n v="36"/>
    <n v="16"/>
    <n v="24.13"/>
    <s v="Active User"/>
    <s v="Active User"/>
    <x v="8"/>
    <x v="62"/>
    <n v="3150"/>
    <x v="1"/>
    <s v="United States"/>
    <x v="1440"/>
    <s v="Stayed"/>
    <n v="0"/>
    <n v="0"/>
    <s v="Male"/>
    <n v="1"/>
    <s v="Cable"/>
    <s v="35.342891, -119.064803"/>
    <n v="35.342891000000002"/>
    <n v="-119.064803"/>
    <n v="0"/>
    <n v="45.2"/>
    <n v="0"/>
    <n v="0"/>
    <n v="0"/>
    <x v="1"/>
    <n v="0"/>
    <n v="0"/>
    <n v="1"/>
    <n v="0"/>
    <s v="Credit Card"/>
    <n v="1"/>
    <n v="58632"/>
    <n v="0"/>
    <s v="Q3"/>
    <n v="0"/>
    <n v="5"/>
    <n v="0"/>
    <s v="California"/>
    <n v="0"/>
    <n v="0"/>
    <n v="0"/>
    <n v="46"/>
    <n v="2065.15"/>
    <n v="0"/>
    <n v="1109.98"/>
    <n v="0"/>
    <n v="3175.13"/>
    <n v="0"/>
    <n v="1"/>
    <n v="93309"/>
    <n v="0"/>
  </r>
  <r>
    <n v="20"/>
    <n v="53"/>
    <n v="23.45"/>
    <s v="Active User"/>
    <s v="Active User"/>
    <x v="18"/>
    <x v="720"/>
    <n v="4621"/>
    <x v="1"/>
    <s v="United States"/>
    <x v="1441"/>
    <s v="Stayed"/>
    <n v="0"/>
    <n v="0"/>
    <s v="Female"/>
    <n v="1"/>
    <s v="Fiber Optic"/>
    <s v="34.103578, -117.04054"/>
    <n v="34.103577999999999"/>
    <n v="-117.04053999999999"/>
    <n v="1"/>
    <n v="77.75"/>
    <n v="1"/>
    <n v="0"/>
    <n v="3"/>
    <x v="0"/>
    <n v="1"/>
    <n v="0"/>
    <n v="1"/>
    <n v="1"/>
    <s v="Credit Card"/>
    <n v="1"/>
    <n v="7324"/>
    <n v="0"/>
    <s v="Q3"/>
    <n v="1"/>
    <n v="3"/>
    <n v="0"/>
    <s v="California"/>
    <n v="0"/>
    <n v="0"/>
    <n v="0"/>
    <n v="55"/>
    <n v="4266.3999999999996"/>
    <n v="0"/>
    <n v="1289.75"/>
    <n v="0"/>
    <n v="5556.15"/>
    <n v="1"/>
    <n v="1"/>
    <n v="92359"/>
    <n v="0"/>
  </r>
  <r>
    <n v="42"/>
    <n v="0"/>
    <n v="16.59"/>
    <s v="Active User"/>
    <s v="Active User"/>
    <x v="19"/>
    <x v="68"/>
    <n v="4018"/>
    <x v="2"/>
    <s v="United States"/>
    <x v="1442"/>
    <s v="Stayed"/>
    <n v="0"/>
    <n v="0"/>
    <s v="Male"/>
    <n v="0"/>
    <s v="No Internet Service"/>
    <s v="37.801776, -122.402293"/>
    <n v="37.801775999999997"/>
    <n v="-122.402293"/>
    <n v="0"/>
    <n v="20.05"/>
    <n v="0"/>
    <n v="0"/>
    <n v="0"/>
    <x v="0"/>
    <n v="0"/>
    <n v="0"/>
    <n v="0"/>
    <n v="0"/>
    <s v="Credit Card"/>
    <n v="1"/>
    <n v="3337"/>
    <n v="0"/>
    <s v="Q3"/>
    <n v="0"/>
    <n v="3"/>
    <n v="0"/>
    <s v="California"/>
    <n v="0"/>
    <n v="0"/>
    <n v="0"/>
    <n v="12"/>
    <n v="267"/>
    <n v="0"/>
    <n v="199.08"/>
    <n v="0"/>
    <n v="466.08"/>
    <n v="0"/>
    <n v="0"/>
    <n v="94111"/>
    <n v="0"/>
  </r>
  <r>
    <n v="49"/>
    <n v="12"/>
    <n v="46.45"/>
    <s v="Active User"/>
    <s v="Active User"/>
    <x v="56"/>
    <x v="721"/>
    <n v="2683"/>
    <x v="1"/>
    <s v="United States"/>
    <x v="1443"/>
    <s v="Stayed"/>
    <n v="1"/>
    <n v="1"/>
    <s v="Female"/>
    <n v="1"/>
    <s v="Fiber Optic"/>
    <s v="34.242058, -116.89802"/>
    <n v="34.242058"/>
    <n v="-116.89802"/>
    <n v="1"/>
    <n v="112.95"/>
    <n v="1"/>
    <n v="1"/>
    <n v="8"/>
    <x v="4"/>
    <n v="0"/>
    <n v="1"/>
    <n v="1"/>
    <n v="1"/>
    <s v="Bank Withdrawal"/>
    <n v="1"/>
    <n v="5447"/>
    <n v="1"/>
    <s v="Q3"/>
    <n v="1"/>
    <n v="3"/>
    <n v="0"/>
    <s v="California"/>
    <n v="1"/>
    <n v="1"/>
    <n v="1"/>
    <n v="16"/>
    <n v="1882.55"/>
    <n v="0"/>
    <n v="743.2"/>
    <n v="0"/>
    <n v="2625.75"/>
    <n v="0"/>
    <n v="1"/>
    <n v="92315"/>
    <n v="0"/>
  </r>
  <r>
    <n v="80"/>
    <n v="24"/>
    <n v="29.12"/>
    <s v="Price"/>
    <s v="Lack of affordable download/upload speed"/>
    <x v="63"/>
    <x v="121"/>
    <n v="6080"/>
    <x v="0"/>
    <s v="United States"/>
    <x v="1444"/>
    <s v="Churned"/>
    <n v="0"/>
    <n v="0"/>
    <s v="Female"/>
    <n v="1"/>
    <s v="DSL"/>
    <s v="33.960891, -118.032222"/>
    <n v="33.960890999999997"/>
    <n v="-118.032222"/>
    <n v="0"/>
    <n v="70.2"/>
    <n v="0"/>
    <n v="0"/>
    <n v="0"/>
    <x v="1"/>
    <n v="1"/>
    <n v="1"/>
    <n v="1"/>
    <n v="0"/>
    <s v="Credit Card"/>
    <n v="1"/>
    <n v="38181"/>
    <n v="1"/>
    <s v="Q3"/>
    <n v="0"/>
    <n v="1"/>
    <n v="1"/>
    <s v="California"/>
    <n v="0"/>
    <n v="0"/>
    <n v="1"/>
    <n v="64"/>
    <n v="4481"/>
    <n v="0"/>
    <n v="1863.68"/>
    <n v="0"/>
    <n v="6344.68"/>
    <n v="0"/>
    <n v="1"/>
    <n v="90605"/>
    <n v="1"/>
  </r>
  <r>
    <n v="19"/>
    <n v="59"/>
    <n v="2.63"/>
    <s v="Active User"/>
    <s v="Active User"/>
    <x v="43"/>
    <x v="4"/>
    <n v="5978"/>
    <x v="2"/>
    <s v="United States"/>
    <x v="1445"/>
    <s v="Stayed"/>
    <n v="1"/>
    <n v="0"/>
    <s v="Male"/>
    <n v="1"/>
    <s v="DSL"/>
    <s v="37.246064, -121.749494"/>
    <n v="37.246063999999997"/>
    <n v="-121.749494"/>
    <n v="0"/>
    <n v="56.2"/>
    <n v="0"/>
    <n v="2"/>
    <n v="0"/>
    <x v="5"/>
    <n v="1"/>
    <n v="1"/>
    <n v="0"/>
    <n v="0"/>
    <s v="Credit Card"/>
    <n v="1"/>
    <n v="14792"/>
    <n v="0"/>
    <s v="Q3"/>
    <n v="0"/>
    <n v="4"/>
    <n v="0"/>
    <s v="California"/>
    <n v="0"/>
    <n v="0"/>
    <n v="0"/>
    <n v="27"/>
    <n v="1567.55"/>
    <n v="30"/>
    <n v="71.010000000000005"/>
    <n v="0"/>
    <n v="1668.56"/>
    <n v="1"/>
    <n v="0"/>
    <n v="95138"/>
    <n v="0"/>
  </r>
  <r>
    <n v="56"/>
    <n v="0"/>
    <n v="6.93"/>
    <s v="Active User"/>
    <s v="Active User"/>
    <x v="41"/>
    <x v="722"/>
    <n v="5761"/>
    <x v="1"/>
    <s v="United States"/>
    <x v="1446"/>
    <s v="Stayed"/>
    <n v="0"/>
    <n v="0"/>
    <s v="Male"/>
    <n v="0"/>
    <s v="No Internet Service"/>
    <s v="39.239818, -123.565432"/>
    <n v="39.239818"/>
    <n v="-123.565432"/>
    <n v="0"/>
    <n v="20.149999999999999"/>
    <n v="0"/>
    <n v="0"/>
    <n v="0"/>
    <x v="0"/>
    <n v="0"/>
    <n v="0"/>
    <n v="0"/>
    <n v="0"/>
    <s v="Bank Withdrawal"/>
    <n v="1"/>
    <n v="371"/>
    <n v="0"/>
    <s v="Q3"/>
    <n v="0"/>
    <n v="5"/>
    <n v="0"/>
    <s v="California"/>
    <n v="0"/>
    <n v="0"/>
    <n v="0"/>
    <n v="6"/>
    <n v="130.5"/>
    <n v="0"/>
    <n v="41.58"/>
    <n v="0"/>
    <n v="172.08"/>
    <n v="0"/>
    <n v="0"/>
    <n v="95427"/>
    <n v="0"/>
  </r>
  <r>
    <n v="27"/>
    <n v="0"/>
    <n v="49.51"/>
    <s v="Active User"/>
    <s v="Active User"/>
    <x v="42"/>
    <x v="289"/>
    <n v="5657"/>
    <x v="1"/>
    <s v="United States"/>
    <x v="1447"/>
    <s v="Stayed"/>
    <n v="1"/>
    <n v="0"/>
    <s v="Female"/>
    <n v="0"/>
    <s v="No Internet Service"/>
    <s v="37.750822, -121.238423"/>
    <n v="37.750821999999999"/>
    <n v="-121.238423"/>
    <n v="1"/>
    <n v="19.899999999999999"/>
    <n v="0"/>
    <n v="2"/>
    <n v="2"/>
    <x v="4"/>
    <n v="0"/>
    <n v="0"/>
    <n v="0"/>
    <n v="1"/>
    <s v="Credit Card"/>
    <n v="1"/>
    <n v="19867"/>
    <n v="0"/>
    <s v="Q3"/>
    <n v="1"/>
    <n v="4"/>
    <n v="0"/>
    <s v="California"/>
    <n v="0"/>
    <n v="0"/>
    <n v="0"/>
    <n v="22"/>
    <n v="400.3"/>
    <n v="0"/>
    <n v="1089.22"/>
    <n v="0"/>
    <n v="1489.52"/>
    <n v="1"/>
    <n v="0"/>
    <n v="95337"/>
    <n v="0"/>
  </r>
  <r>
    <n v="32"/>
    <n v="0"/>
    <n v="39.61"/>
    <s v="Active User"/>
    <s v="Active User"/>
    <x v="0"/>
    <x v="146"/>
    <n v="2664"/>
    <x v="1"/>
    <s v="United States"/>
    <x v="1448"/>
    <s v="Joined"/>
    <n v="0"/>
    <n v="0"/>
    <s v="Male"/>
    <n v="0"/>
    <s v="No Internet Service"/>
    <s v="38.488431, -122.752839"/>
    <n v="38.488430999999999"/>
    <n v="-122.75283899999999"/>
    <n v="0"/>
    <n v="20.45"/>
    <n v="0"/>
    <n v="0"/>
    <n v="0"/>
    <x v="0"/>
    <n v="0"/>
    <n v="0"/>
    <n v="0"/>
    <n v="0"/>
    <s v="Mailed Check"/>
    <n v="1"/>
    <n v="40270"/>
    <n v="0"/>
    <s v="Q3"/>
    <n v="0"/>
    <n v="5"/>
    <n v="0"/>
    <s v="California"/>
    <n v="0"/>
    <n v="0"/>
    <n v="0"/>
    <n v="1"/>
    <n v="20.45"/>
    <n v="0"/>
    <n v="39.61"/>
    <n v="0"/>
    <n v="60.06"/>
    <n v="0"/>
    <n v="0"/>
    <n v="95403"/>
    <n v="0"/>
  </r>
  <r>
    <n v="72"/>
    <n v="6"/>
    <n v="0"/>
    <s v="Attitude"/>
    <s v="Attitude of support person"/>
    <x v="29"/>
    <x v="723"/>
    <n v="4272"/>
    <x v="1"/>
    <s v="United States"/>
    <x v="1449"/>
    <s v="Churned"/>
    <n v="0"/>
    <n v="0"/>
    <s v="Female"/>
    <n v="1"/>
    <s v="Cable"/>
    <s v="36.301689, -119.018233"/>
    <n v="36.301689000000003"/>
    <n v="-119.018233"/>
    <n v="0"/>
    <n v="55.8"/>
    <n v="0"/>
    <n v="0"/>
    <n v="0"/>
    <x v="0"/>
    <n v="1"/>
    <n v="1"/>
    <n v="1"/>
    <n v="0"/>
    <s v="Bank Withdrawal"/>
    <n v="0"/>
    <n v="13333"/>
    <n v="0"/>
    <s v="Q3"/>
    <n v="0"/>
    <n v="1"/>
    <n v="1"/>
    <s v="California"/>
    <n v="1"/>
    <n v="1"/>
    <n v="1"/>
    <n v="40"/>
    <n v="2109.35"/>
    <n v="80"/>
    <n v="0"/>
    <n v="0"/>
    <n v="2189.35"/>
    <n v="0"/>
    <n v="0"/>
    <n v="93221"/>
    <n v="1"/>
  </r>
  <r>
    <n v="45"/>
    <n v="13"/>
    <n v="1.27"/>
    <s v="Active User"/>
    <s v="Active User"/>
    <x v="74"/>
    <x v="10"/>
    <n v="5038"/>
    <x v="0"/>
    <s v="United States"/>
    <x v="1450"/>
    <s v="Stayed"/>
    <n v="0"/>
    <n v="1"/>
    <s v="Female"/>
    <n v="1"/>
    <s v="Fiber Optic"/>
    <s v="35.151491, -117.927597"/>
    <n v="35.151491"/>
    <n v="-117.92759700000001"/>
    <n v="1"/>
    <n v="94.6"/>
    <n v="1"/>
    <n v="0"/>
    <n v="7"/>
    <x v="1"/>
    <n v="0"/>
    <n v="1"/>
    <n v="1"/>
    <n v="1"/>
    <s v="Credit Card"/>
    <n v="1"/>
    <n v="8316"/>
    <n v="0"/>
    <s v="Q3"/>
    <n v="1"/>
    <n v="4"/>
    <n v="0"/>
    <s v="California"/>
    <n v="0"/>
    <n v="0"/>
    <n v="1"/>
    <n v="64"/>
    <n v="5948.7"/>
    <n v="0"/>
    <n v="81.28"/>
    <n v="0"/>
    <n v="6029.98"/>
    <n v="0"/>
    <n v="1"/>
    <n v="93505"/>
    <n v="0"/>
  </r>
  <r>
    <n v="40"/>
    <n v="0"/>
    <n v="12.82"/>
    <s v="Active User"/>
    <s v="Active User"/>
    <x v="50"/>
    <x v="724"/>
    <n v="4146"/>
    <x v="1"/>
    <s v="United States"/>
    <x v="1451"/>
    <s v="Stayed"/>
    <n v="1"/>
    <n v="0"/>
    <s v="Female"/>
    <n v="0"/>
    <s v="No Internet Service"/>
    <s v="39.19514, -121.503883"/>
    <n v="39.195140000000002"/>
    <n v="-121.503883"/>
    <n v="1"/>
    <n v="19.350000000000001"/>
    <n v="0"/>
    <n v="3"/>
    <n v="10"/>
    <x v="0"/>
    <n v="0"/>
    <n v="0"/>
    <n v="0"/>
    <n v="1"/>
    <s v="Credit Card"/>
    <n v="1"/>
    <n v="38091"/>
    <n v="0"/>
    <s v="Q3"/>
    <n v="1"/>
    <n v="5"/>
    <n v="0"/>
    <s v="California"/>
    <n v="0"/>
    <n v="0"/>
    <n v="0"/>
    <n v="16"/>
    <n v="275.89999999999998"/>
    <n v="0"/>
    <n v="205.12"/>
    <n v="33.24"/>
    <n v="447.78"/>
    <n v="0"/>
    <n v="0"/>
    <n v="95901"/>
    <n v="0"/>
  </r>
  <r>
    <n v="51"/>
    <n v="22"/>
    <n v="16.63"/>
    <s v="Active User"/>
    <s v="Active User"/>
    <x v="30"/>
    <x v="76"/>
    <n v="3200"/>
    <x v="2"/>
    <s v="United States"/>
    <x v="1452"/>
    <s v="Stayed"/>
    <n v="0"/>
    <n v="1"/>
    <s v="Male"/>
    <n v="1"/>
    <s v="Fiber Optic"/>
    <s v="32.636792, -117.054989"/>
    <n v="32.636792"/>
    <n v="-117.05498900000001"/>
    <n v="1"/>
    <n v="86.8"/>
    <n v="0"/>
    <n v="0"/>
    <n v="2"/>
    <x v="4"/>
    <n v="1"/>
    <n v="0"/>
    <n v="0"/>
    <n v="1"/>
    <s v="Credit Card"/>
    <n v="1"/>
    <n v="74025"/>
    <n v="1"/>
    <s v="Q3"/>
    <n v="1"/>
    <n v="4"/>
    <n v="0"/>
    <s v="California"/>
    <n v="0"/>
    <n v="0"/>
    <n v="0"/>
    <n v="23"/>
    <n v="1940.8"/>
    <n v="90"/>
    <n v="382.49"/>
    <n v="0"/>
    <n v="2413.29"/>
    <n v="0"/>
    <n v="0"/>
    <n v="91910"/>
    <n v="0"/>
  </r>
  <r>
    <n v="19"/>
    <n v="76"/>
    <n v="12.59"/>
    <s v="Active User"/>
    <s v="Active User"/>
    <x v="74"/>
    <x v="57"/>
    <n v="4623"/>
    <x v="1"/>
    <s v="United States"/>
    <x v="1453"/>
    <s v="Stayed"/>
    <n v="0"/>
    <n v="0"/>
    <s v="Female"/>
    <n v="1"/>
    <s v="Cable"/>
    <s v="38.113533, -122.11926"/>
    <n v="38.113532999999997"/>
    <n v="-122.11926"/>
    <n v="1"/>
    <n v="50.85"/>
    <n v="0"/>
    <n v="0"/>
    <n v="4"/>
    <x v="0"/>
    <n v="1"/>
    <n v="0"/>
    <n v="0"/>
    <n v="1"/>
    <s v="Credit Card"/>
    <n v="1"/>
    <n v="25578"/>
    <n v="0"/>
    <s v="Q3"/>
    <n v="1"/>
    <n v="4"/>
    <n v="0"/>
    <s v="California"/>
    <n v="0"/>
    <n v="0"/>
    <n v="0"/>
    <n v="9"/>
    <n v="466.6"/>
    <n v="0"/>
    <n v="113.31"/>
    <n v="0"/>
    <n v="579.91"/>
    <n v="1"/>
    <n v="1"/>
    <n v="94510"/>
    <n v="0"/>
  </r>
  <r>
    <n v="72"/>
    <n v="18"/>
    <n v="1.26"/>
    <s v="Dissatisfaction"/>
    <s v="Product dissatisfaction"/>
    <x v="20"/>
    <x v="411"/>
    <n v="3157"/>
    <x v="1"/>
    <s v="United States"/>
    <x v="1454"/>
    <s v="Churned"/>
    <n v="0"/>
    <n v="1"/>
    <s v="Male"/>
    <n v="1"/>
    <s v="Fiber Optic"/>
    <s v="32.730264, -116.950963"/>
    <n v="32.730263999999998"/>
    <n v="-116.950963"/>
    <n v="1"/>
    <n v="105.75"/>
    <n v="1"/>
    <n v="0"/>
    <n v="0"/>
    <x v="5"/>
    <n v="1"/>
    <n v="0"/>
    <n v="0"/>
    <n v="1"/>
    <s v="Bank Withdrawal"/>
    <n v="1"/>
    <n v="7863"/>
    <n v="0"/>
    <s v="Q3"/>
    <n v="0"/>
    <n v="1"/>
    <n v="1"/>
    <s v="California"/>
    <n v="1"/>
    <n v="1"/>
    <n v="1"/>
    <n v="26"/>
    <n v="2710.25"/>
    <n v="90"/>
    <n v="32.76"/>
    <n v="0"/>
    <n v="2833.01"/>
    <n v="0"/>
    <n v="0"/>
    <n v="91978"/>
    <n v="1"/>
  </r>
  <r>
    <n v="35"/>
    <n v="53"/>
    <n v="41.93"/>
    <s v="Active User"/>
    <s v="Active User"/>
    <x v="16"/>
    <x v="495"/>
    <n v="5775"/>
    <x v="1"/>
    <s v="United States"/>
    <x v="1455"/>
    <s v="Stayed"/>
    <n v="1"/>
    <n v="0"/>
    <s v="Female"/>
    <n v="1"/>
    <s v="Fiber Optic"/>
    <s v="34.137319, -118.029837"/>
    <n v="34.137318999999998"/>
    <n v="-118.029837"/>
    <n v="1"/>
    <n v="78.900000000000006"/>
    <n v="0"/>
    <n v="3"/>
    <n v="9"/>
    <x v="0"/>
    <n v="0"/>
    <n v="0"/>
    <n v="1"/>
    <n v="1"/>
    <s v="Credit Card"/>
    <n v="1"/>
    <n v="30028"/>
    <n v="0"/>
    <s v="Q3"/>
    <n v="1"/>
    <n v="4"/>
    <n v="0"/>
    <s v="California"/>
    <n v="0"/>
    <n v="0"/>
    <n v="1"/>
    <n v="4"/>
    <n v="299.75"/>
    <n v="0"/>
    <n v="167.72"/>
    <n v="37.01"/>
    <n v="430.46"/>
    <n v="0"/>
    <n v="1"/>
    <n v="91006"/>
    <n v="0"/>
  </r>
  <r>
    <n v="70"/>
    <n v="29"/>
    <n v="35.1"/>
    <s v="Other"/>
    <s v="Don't know"/>
    <x v="20"/>
    <x v="725"/>
    <n v="2080"/>
    <x v="1"/>
    <s v="United States"/>
    <x v="1456"/>
    <s v="Churned"/>
    <n v="0"/>
    <n v="0"/>
    <s v="Male"/>
    <n v="1"/>
    <s v="Fiber Optic"/>
    <s v="39.600599, -120.636358"/>
    <n v="39.600599000000003"/>
    <n v="-120.636358"/>
    <n v="0"/>
    <n v="95.45"/>
    <n v="1"/>
    <n v="0"/>
    <n v="0"/>
    <x v="5"/>
    <n v="0"/>
    <n v="0"/>
    <n v="1"/>
    <n v="0"/>
    <s v="Bank Withdrawal"/>
    <n v="1"/>
    <n v="348"/>
    <n v="0"/>
    <s v="Q3"/>
    <n v="0"/>
    <n v="2"/>
    <n v="1"/>
    <s v="California"/>
    <n v="1"/>
    <n v="0"/>
    <n v="1"/>
    <n v="35"/>
    <n v="3474.05"/>
    <n v="80"/>
    <n v="1228.5"/>
    <n v="0"/>
    <n v="4782.55"/>
    <n v="0"/>
    <n v="0"/>
    <n v="96125"/>
    <n v="1"/>
  </r>
  <r>
    <n v="73"/>
    <n v="21"/>
    <n v="20.149999999999999"/>
    <s v="Active User"/>
    <s v="Active User"/>
    <x v="6"/>
    <x v="726"/>
    <n v="3172"/>
    <x v="1"/>
    <s v="United States"/>
    <x v="1457"/>
    <s v="Stayed"/>
    <n v="0"/>
    <n v="0"/>
    <s v="Female"/>
    <n v="1"/>
    <s v="Fiber Optic"/>
    <s v="35.453912, -120.69461"/>
    <n v="35.453912000000003"/>
    <n v="-120.69461"/>
    <n v="1"/>
    <n v="101.25"/>
    <n v="1"/>
    <n v="0"/>
    <n v="9"/>
    <x v="0"/>
    <n v="0"/>
    <n v="0"/>
    <n v="1"/>
    <n v="1"/>
    <s v="Bank Withdrawal"/>
    <n v="1"/>
    <n v="29539"/>
    <n v="1"/>
    <s v="Q3"/>
    <n v="1"/>
    <n v="4"/>
    <n v="1"/>
    <s v="California"/>
    <n v="1"/>
    <n v="1"/>
    <n v="1"/>
    <n v="39"/>
    <n v="3949.15"/>
    <n v="0"/>
    <n v="785.85"/>
    <n v="0"/>
    <n v="4735"/>
    <n v="0"/>
    <n v="1"/>
    <n v="93422"/>
    <n v="0"/>
  </r>
  <r>
    <n v="31"/>
    <n v="20"/>
    <n v="0"/>
    <s v="Active User"/>
    <s v="Active User"/>
    <x v="47"/>
    <x v="632"/>
    <n v="4387"/>
    <x v="1"/>
    <s v="United States"/>
    <x v="1458"/>
    <s v="Joined"/>
    <n v="1"/>
    <n v="0"/>
    <s v="Female"/>
    <n v="1"/>
    <s v="DSL"/>
    <s v="37.245505, -118.062943"/>
    <n v="37.245505000000001"/>
    <n v="-118.062943"/>
    <n v="1"/>
    <n v="30.25"/>
    <n v="0"/>
    <n v="2"/>
    <n v="6"/>
    <x v="2"/>
    <n v="1"/>
    <n v="0"/>
    <n v="1"/>
    <n v="1"/>
    <s v="Mailed Check"/>
    <n v="0"/>
    <n v="1826"/>
    <n v="0"/>
    <s v="Q3"/>
    <n v="1"/>
    <n v="3"/>
    <n v="0"/>
    <s v="California"/>
    <n v="0"/>
    <n v="0"/>
    <n v="0"/>
    <n v="2"/>
    <n v="63.75"/>
    <n v="0"/>
    <n v="0"/>
    <n v="0"/>
    <n v="63.75"/>
    <n v="0"/>
    <n v="1"/>
    <n v="93513"/>
    <n v="0"/>
  </r>
  <r>
    <n v="27"/>
    <n v="48"/>
    <n v="33.630000000000003"/>
    <s v="Active User"/>
    <s v="Active User"/>
    <x v="56"/>
    <x v="92"/>
    <n v="5105"/>
    <x v="2"/>
    <s v="United States"/>
    <x v="1459"/>
    <s v="Stayed"/>
    <n v="0"/>
    <n v="0"/>
    <s v="Male"/>
    <n v="1"/>
    <s v="DSL"/>
    <s v="37.84551, -122.235181"/>
    <n v="37.845509999999997"/>
    <n v="-122.235181"/>
    <n v="1"/>
    <n v="54.35"/>
    <n v="0"/>
    <n v="0"/>
    <n v="1"/>
    <x v="0"/>
    <n v="0"/>
    <n v="1"/>
    <n v="0"/>
    <n v="1"/>
    <s v="Credit Card"/>
    <n v="1"/>
    <n v="15438"/>
    <n v="1"/>
    <s v="Q3"/>
    <n v="1"/>
    <n v="5"/>
    <n v="0"/>
    <s v="California"/>
    <n v="0"/>
    <n v="0"/>
    <n v="0"/>
    <n v="28"/>
    <n v="1426.45"/>
    <n v="30"/>
    <n v="941.64"/>
    <n v="0"/>
    <n v="2398.09"/>
    <n v="1"/>
    <n v="0"/>
    <n v="94618"/>
    <n v="0"/>
  </r>
  <r>
    <n v="74"/>
    <n v="22"/>
    <n v="4.2"/>
    <s v="Active User"/>
    <s v="Active User"/>
    <x v="46"/>
    <x v="538"/>
    <n v="2641"/>
    <x v="2"/>
    <s v="United States"/>
    <x v="1460"/>
    <s v="Stayed"/>
    <n v="0"/>
    <n v="1"/>
    <s v="Male"/>
    <n v="1"/>
    <s v="Fiber Optic"/>
    <s v="36.784481, -121.759054"/>
    <n v="36.784481"/>
    <n v="-121.75905400000001"/>
    <n v="1"/>
    <n v="98.85"/>
    <n v="1"/>
    <n v="0"/>
    <n v="6"/>
    <x v="0"/>
    <n v="0"/>
    <n v="0"/>
    <n v="1"/>
    <n v="1"/>
    <s v="Bank Withdrawal"/>
    <n v="1"/>
    <n v="8582"/>
    <n v="0"/>
    <s v="Q3"/>
    <n v="1"/>
    <n v="5"/>
    <n v="1"/>
    <s v="California"/>
    <n v="1"/>
    <n v="0"/>
    <n v="1"/>
    <n v="46"/>
    <n v="4564.8999999999996"/>
    <n v="0"/>
    <n v="193.2"/>
    <n v="0"/>
    <n v="4758.1000000000004"/>
    <n v="0"/>
    <n v="1"/>
    <n v="95012"/>
    <n v="0"/>
  </r>
  <r>
    <n v="63"/>
    <n v="0"/>
    <n v="34.22"/>
    <s v="Active User"/>
    <s v="Active User"/>
    <x v="28"/>
    <x v="9"/>
    <n v="5212"/>
    <x v="2"/>
    <s v="United States"/>
    <x v="1461"/>
    <s v="Stayed"/>
    <n v="0"/>
    <n v="0"/>
    <s v="Male"/>
    <n v="0"/>
    <s v="No Internet Service"/>
    <s v="32.898613, -117.202937"/>
    <n v="32.898612999999997"/>
    <n v="-117.20293700000001"/>
    <n v="1"/>
    <n v="20.6"/>
    <n v="0"/>
    <n v="0"/>
    <n v="2"/>
    <x v="0"/>
    <n v="0"/>
    <n v="0"/>
    <n v="0"/>
    <n v="1"/>
    <s v="Credit Card"/>
    <n v="1"/>
    <n v="4258"/>
    <n v="0"/>
    <s v="Q3"/>
    <n v="1"/>
    <n v="5"/>
    <n v="0"/>
    <s v="California"/>
    <n v="0"/>
    <n v="0"/>
    <n v="0"/>
    <n v="33"/>
    <n v="690.25"/>
    <n v="0"/>
    <n v="1129.26"/>
    <n v="0"/>
    <n v="1819.51"/>
    <n v="0"/>
    <n v="0"/>
    <n v="92121"/>
    <n v="0"/>
  </r>
  <r>
    <n v="31"/>
    <n v="22"/>
    <n v="32.07"/>
    <s v="Competitor"/>
    <s v="Competitor offered higher download speeds"/>
    <x v="9"/>
    <x v="32"/>
    <n v="3596"/>
    <x v="1"/>
    <s v="United States"/>
    <x v="1462"/>
    <s v="Churned"/>
    <n v="0"/>
    <n v="1"/>
    <s v="Female"/>
    <n v="1"/>
    <s v="Fiber Optic"/>
    <s v="34.099869, -118.326843"/>
    <n v="34.099868999999998"/>
    <n v="-118.326843"/>
    <n v="1"/>
    <n v="102.1"/>
    <n v="1"/>
    <n v="0"/>
    <n v="1"/>
    <x v="0"/>
    <n v="1"/>
    <n v="0"/>
    <n v="1"/>
    <n v="1"/>
    <s v="Credit Card"/>
    <n v="1"/>
    <n v="30568"/>
    <n v="0"/>
    <s v="Q3"/>
    <n v="1"/>
    <n v="3"/>
    <n v="0"/>
    <s v="California"/>
    <n v="1"/>
    <n v="1"/>
    <n v="1"/>
    <n v="10"/>
    <n v="1068.8499999999999"/>
    <n v="0"/>
    <n v="320.7"/>
    <n v="0"/>
    <n v="1389.55"/>
    <n v="0"/>
    <n v="1"/>
    <n v="90028"/>
    <n v="1"/>
  </r>
  <r>
    <n v="23"/>
    <n v="0"/>
    <n v="15.22"/>
    <s v="Active User"/>
    <s v="Active User"/>
    <x v="67"/>
    <x v="727"/>
    <n v="2569"/>
    <x v="1"/>
    <s v="United States"/>
    <x v="1463"/>
    <s v="Joined"/>
    <n v="0"/>
    <n v="0"/>
    <s v="Female"/>
    <n v="0"/>
    <s v="No Internet Service"/>
    <s v="37.991259, -122.214945"/>
    <n v="37.991258999999999"/>
    <n v="-122.214945"/>
    <n v="0"/>
    <n v="25.75"/>
    <n v="1"/>
    <n v="0"/>
    <n v="0"/>
    <x v="0"/>
    <n v="0"/>
    <n v="0"/>
    <n v="1"/>
    <n v="0"/>
    <s v="Credit Card"/>
    <n v="1"/>
    <n v="22479"/>
    <n v="0"/>
    <s v="Q3"/>
    <n v="0"/>
    <n v="4"/>
    <n v="0"/>
    <s v="California"/>
    <n v="0"/>
    <n v="0"/>
    <n v="0"/>
    <n v="1"/>
    <n v="25.75"/>
    <n v="0"/>
    <n v="15.22"/>
    <n v="0"/>
    <n v="40.97"/>
    <n v="1"/>
    <n v="0"/>
    <n v="94547"/>
    <n v="0"/>
  </r>
  <r>
    <n v="28"/>
    <n v="42"/>
    <n v="16.16"/>
    <s v="Active User"/>
    <s v="Active User"/>
    <x v="61"/>
    <x v="366"/>
    <n v="2887"/>
    <x v="1"/>
    <s v="United States"/>
    <x v="1464"/>
    <s v="Stayed"/>
    <n v="0"/>
    <n v="1"/>
    <s v="Male"/>
    <n v="1"/>
    <s v="DSL"/>
    <s v="33.680302, -117.833296"/>
    <n v="33.680301999999998"/>
    <n v="-117.833296"/>
    <n v="0"/>
    <n v="65.349999999999994"/>
    <n v="0"/>
    <n v="0"/>
    <n v="0"/>
    <x v="0"/>
    <n v="0"/>
    <n v="1"/>
    <n v="0"/>
    <n v="0"/>
    <s v="Bank Withdrawal"/>
    <n v="1"/>
    <n v="22499"/>
    <n v="0"/>
    <s v="Q3"/>
    <n v="0"/>
    <n v="3"/>
    <n v="0"/>
    <s v="California"/>
    <n v="0"/>
    <n v="0"/>
    <n v="1"/>
    <n v="21"/>
    <n v="1424.4"/>
    <n v="0"/>
    <n v="339.36"/>
    <n v="0"/>
    <n v="1763.76"/>
    <n v="1"/>
    <n v="1"/>
    <n v="92614"/>
    <n v="0"/>
  </r>
  <r>
    <n v="25"/>
    <n v="52"/>
    <n v="39.85"/>
    <s v="Active User"/>
    <s v="Active User"/>
    <x v="76"/>
    <x v="601"/>
    <n v="2926"/>
    <x v="1"/>
    <s v="United States"/>
    <x v="1465"/>
    <s v="Stayed"/>
    <n v="0"/>
    <n v="1"/>
    <s v="Male"/>
    <n v="1"/>
    <s v="DSL"/>
    <s v="33.948558, -116.516976"/>
    <n v="33.948557999999998"/>
    <n v="-116.516976"/>
    <n v="0"/>
    <n v="61.65"/>
    <n v="0"/>
    <n v="0"/>
    <n v="0"/>
    <x v="4"/>
    <n v="0"/>
    <n v="0"/>
    <n v="0"/>
    <n v="0"/>
    <s v="Credit Card"/>
    <n v="1"/>
    <n v="22796"/>
    <n v="0"/>
    <s v="Q3"/>
    <n v="0"/>
    <n v="4"/>
    <n v="0"/>
    <s v="California"/>
    <n v="1"/>
    <n v="1"/>
    <n v="0"/>
    <n v="21"/>
    <n v="1393.6"/>
    <n v="0"/>
    <n v="836.85"/>
    <n v="0"/>
    <n v="2230.4499999999998"/>
    <n v="1"/>
    <n v="1"/>
    <n v="92240"/>
    <n v="0"/>
  </r>
  <r>
    <n v="55"/>
    <n v="0"/>
    <n v="32.130000000000003"/>
    <s v="Active User"/>
    <s v="Active User"/>
    <x v="0"/>
    <x v="434"/>
    <n v="4642"/>
    <x v="0"/>
    <s v="United States"/>
    <x v="1466"/>
    <s v="Stayed"/>
    <n v="0"/>
    <n v="0"/>
    <s v="Female"/>
    <n v="0"/>
    <s v="No Internet Service"/>
    <s v="34.506627, -118.699048"/>
    <n v="34.506627000000002"/>
    <n v="-118.699048"/>
    <n v="1"/>
    <n v="24.75"/>
    <n v="1"/>
    <n v="0"/>
    <n v="3"/>
    <x v="0"/>
    <n v="0"/>
    <n v="0"/>
    <n v="0"/>
    <n v="1"/>
    <s v="Bank Withdrawal"/>
    <n v="1"/>
    <n v="22177"/>
    <n v="0"/>
    <s v="Q3"/>
    <n v="1"/>
    <n v="3"/>
    <n v="0"/>
    <s v="California"/>
    <n v="0"/>
    <n v="0"/>
    <n v="0"/>
    <n v="71"/>
    <n v="1836.9"/>
    <n v="0"/>
    <n v="2281.23"/>
    <n v="0"/>
    <n v="4118.13"/>
    <n v="0"/>
    <n v="0"/>
    <n v="91384"/>
    <n v="0"/>
  </r>
  <r>
    <n v="51"/>
    <n v="16"/>
    <n v="0"/>
    <s v="Dissatisfaction"/>
    <s v="Network reliability"/>
    <x v="71"/>
    <x v="87"/>
    <n v="3099"/>
    <x v="2"/>
    <s v="United States"/>
    <x v="1467"/>
    <s v="Churned"/>
    <n v="0"/>
    <n v="1"/>
    <s v="Male"/>
    <n v="1"/>
    <s v="DSL"/>
    <s v="33.930931, -117.361788"/>
    <n v="33.930931000000001"/>
    <n v="-117.361788"/>
    <n v="0"/>
    <n v="43.75"/>
    <n v="0"/>
    <n v="0"/>
    <n v="0"/>
    <x v="4"/>
    <n v="1"/>
    <n v="0"/>
    <n v="1"/>
    <n v="0"/>
    <s v="Bank Withdrawal"/>
    <n v="0"/>
    <n v="42425"/>
    <n v="0"/>
    <s v="Q3"/>
    <n v="0"/>
    <n v="3"/>
    <n v="0"/>
    <s v="California"/>
    <n v="1"/>
    <n v="1"/>
    <n v="0"/>
    <n v="22"/>
    <n v="903.6"/>
    <n v="0"/>
    <n v="0"/>
    <n v="0"/>
    <n v="903.6"/>
    <n v="0"/>
    <n v="1"/>
    <n v="92506"/>
    <n v="1"/>
  </r>
  <r>
    <n v="21"/>
    <n v="27"/>
    <n v="34.58"/>
    <s v="Active User"/>
    <s v="Active User"/>
    <x v="66"/>
    <x v="518"/>
    <n v="5371"/>
    <x v="1"/>
    <s v="United States"/>
    <x v="1468"/>
    <s v="Stayed"/>
    <n v="1"/>
    <n v="1"/>
    <s v="Male"/>
    <n v="1"/>
    <s v="Fiber Optic"/>
    <s v="37.971751, -122.611873"/>
    <n v="37.971750999999998"/>
    <n v="-122.611873"/>
    <n v="1"/>
    <n v="91.8"/>
    <n v="1"/>
    <n v="1"/>
    <n v="0"/>
    <x v="0"/>
    <n v="1"/>
    <n v="1"/>
    <n v="1"/>
    <n v="1"/>
    <s v="Bank Withdrawal"/>
    <n v="1"/>
    <n v="8486"/>
    <n v="0"/>
    <s v="Q3"/>
    <n v="0"/>
    <n v="3"/>
    <n v="0"/>
    <s v="California"/>
    <n v="0"/>
    <n v="0"/>
    <n v="0"/>
    <n v="64"/>
    <n v="5960.5"/>
    <n v="0"/>
    <n v="2213.12"/>
    <n v="0"/>
    <n v="8173.62"/>
    <n v="1"/>
    <n v="1"/>
    <n v="94930"/>
    <n v="0"/>
  </r>
  <r>
    <n v="25"/>
    <n v="42"/>
    <n v="30.99"/>
    <s v="Active User"/>
    <s v="Active User"/>
    <x v="25"/>
    <x v="92"/>
    <n v="4562"/>
    <x v="1"/>
    <s v="United States"/>
    <x v="1469"/>
    <s v="Stayed"/>
    <n v="0"/>
    <n v="0"/>
    <s v="Female"/>
    <n v="1"/>
    <s v="Fiber Optic"/>
    <s v="37.750553, -122.197175"/>
    <n v="37.750552999999996"/>
    <n v="-122.197175"/>
    <n v="0"/>
    <n v="69.900000000000006"/>
    <n v="0"/>
    <n v="0"/>
    <n v="0"/>
    <x v="0"/>
    <n v="0"/>
    <n v="0"/>
    <n v="1"/>
    <n v="0"/>
    <s v="Credit Card"/>
    <n v="1"/>
    <n v="30751"/>
    <n v="0"/>
    <s v="Q3"/>
    <n v="0"/>
    <n v="4"/>
    <n v="0"/>
    <s v="California"/>
    <n v="0"/>
    <n v="0"/>
    <n v="0"/>
    <n v="7"/>
    <n v="497.3"/>
    <n v="0"/>
    <n v="216.93"/>
    <n v="0"/>
    <n v="714.23"/>
    <n v="1"/>
    <n v="1"/>
    <n v="94621"/>
    <n v="0"/>
  </r>
  <r>
    <n v="60"/>
    <n v="8"/>
    <n v="27.66"/>
    <s v="Active User"/>
    <s v="Active User"/>
    <x v="65"/>
    <x v="728"/>
    <n v="2058"/>
    <x v="1"/>
    <s v="United States"/>
    <x v="1470"/>
    <s v="Stayed"/>
    <n v="0"/>
    <n v="0"/>
    <s v="Female"/>
    <n v="1"/>
    <s v="Fiber Optic"/>
    <s v="33.902045, -118.008961"/>
    <n v="33.902045000000001"/>
    <n v="-118.008961"/>
    <n v="1"/>
    <n v="94.3"/>
    <n v="1"/>
    <n v="0"/>
    <n v="6"/>
    <x v="4"/>
    <n v="0"/>
    <n v="0"/>
    <n v="1"/>
    <n v="1"/>
    <s v="Bank Withdrawal"/>
    <n v="1"/>
    <n v="47568"/>
    <n v="0"/>
    <s v="Q3"/>
    <n v="1"/>
    <n v="3"/>
    <n v="0"/>
    <s v="California"/>
    <n v="1"/>
    <n v="1"/>
    <n v="1"/>
    <n v="21"/>
    <n v="1948.35"/>
    <n v="30"/>
    <n v="580.86"/>
    <n v="0"/>
    <n v="2559.21"/>
    <n v="0"/>
    <n v="0"/>
    <n v="90638"/>
    <n v="0"/>
  </r>
  <r>
    <n v="53"/>
    <n v="15"/>
    <n v="10.119999999999999"/>
    <s v="Active User"/>
    <s v="Active User"/>
    <x v="73"/>
    <x v="361"/>
    <n v="4157"/>
    <x v="1"/>
    <s v="United States"/>
    <x v="1471"/>
    <s v="Stayed"/>
    <n v="0"/>
    <n v="0"/>
    <s v="Male"/>
    <n v="1"/>
    <s v="Fiber Optic"/>
    <s v="41.764869, -122.671316"/>
    <n v="41.764868999999997"/>
    <n v="-122.671316"/>
    <n v="0"/>
    <n v="99.7"/>
    <n v="1"/>
    <n v="0"/>
    <n v="0"/>
    <x v="4"/>
    <n v="0"/>
    <n v="1"/>
    <n v="1"/>
    <n v="0"/>
    <s v="Bank Withdrawal"/>
    <n v="1"/>
    <n v="9538"/>
    <n v="0"/>
    <s v="Q3"/>
    <n v="0"/>
    <n v="3"/>
    <n v="0"/>
    <s v="California"/>
    <n v="1"/>
    <n v="1"/>
    <n v="1"/>
    <n v="15"/>
    <n v="1566.75"/>
    <n v="0"/>
    <n v="151.80000000000001"/>
    <n v="0"/>
    <n v="1718.55"/>
    <n v="0"/>
    <n v="1"/>
    <n v="96097"/>
    <n v="0"/>
  </r>
  <r>
    <n v="80"/>
    <n v="25"/>
    <n v="7.02"/>
    <s v="Attitude"/>
    <s v="Attitude of support person"/>
    <x v="20"/>
    <x v="288"/>
    <n v="4517"/>
    <x v="1"/>
    <s v="United States"/>
    <x v="1472"/>
    <s v="Churned"/>
    <n v="0"/>
    <n v="0"/>
    <s v="Female"/>
    <n v="1"/>
    <s v="Cable"/>
    <s v="33.828289, -117.201666"/>
    <n v="33.828288999999998"/>
    <n v="-117.201666"/>
    <n v="1"/>
    <n v="75.2"/>
    <n v="0"/>
    <n v="0"/>
    <n v="2"/>
    <x v="0"/>
    <n v="0"/>
    <n v="1"/>
    <n v="1"/>
    <n v="1"/>
    <s v="Bank Withdrawal"/>
    <n v="1"/>
    <n v="26357"/>
    <n v="0"/>
    <s v="Q3"/>
    <n v="1"/>
    <n v="1"/>
    <n v="1"/>
    <s v="California"/>
    <n v="0"/>
    <n v="0"/>
    <n v="0"/>
    <n v="27"/>
    <n v="1929.35"/>
    <n v="0"/>
    <n v="189.54"/>
    <n v="0"/>
    <n v="2118.89"/>
    <n v="0"/>
    <n v="1"/>
    <n v="92571"/>
    <n v="1"/>
  </r>
  <r>
    <n v="53"/>
    <n v="30"/>
    <n v="9.2100000000000009"/>
    <s v="Active User"/>
    <s v="Active User"/>
    <x v="74"/>
    <x v="603"/>
    <n v="4965"/>
    <x v="2"/>
    <s v="United States"/>
    <x v="1473"/>
    <s v="Stayed"/>
    <n v="0"/>
    <n v="0"/>
    <s v="Male"/>
    <n v="1"/>
    <s v="Fiber Optic"/>
    <s v="33.784597, -117.844535"/>
    <n v="33.784596999999998"/>
    <n v="-117.84453499999999"/>
    <n v="1"/>
    <n v="90.35"/>
    <n v="1"/>
    <n v="0"/>
    <n v="0"/>
    <x v="0"/>
    <n v="1"/>
    <n v="0"/>
    <n v="1"/>
    <n v="1"/>
    <s v="Credit Card"/>
    <n v="1"/>
    <n v="15396"/>
    <n v="0"/>
    <s v="Q3"/>
    <n v="0"/>
    <n v="3"/>
    <n v="0"/>
    <s v="California"/>
    <n v="1"/>
    <n v="1"/>
    <n v="0"/>
    <n v="51"/>
    <n v="4614.55"/>
    <n v="0"/>
    <n v="469.71"/>
    <n v="0"/>
    <n v="5084.26"/>
    <n v="0"/>
    <n v="1"/>
    <n v="92866"/>
    <n v="0"/>
  </r>
  <r>
    <n v="42"/>
    <n v="2"/>
    <n v="39.869999999999997"/>
    <s v="Active User"/>
    <s v="Active User"/>
    <x v="25"/>
    <x v="289"/>
    <n v="3043"/>
    <x v="1"/>
    <s v="United States"/>
    <x v="1474"/>
    <s v="Joined"/>
    <n v="0"/>
    <n v="0"/>
    <s v="Male"/>
    <n v="1"/>
    <s v="DSL"/>
    <s v="37.750822, -121.238423"/>
    <n v="37.750821999999999"/>
    <n v="-121.238423"/>
    <n v="0"/>
    <n v="50.15"/>
    <n v="1"/>
    <n v="0"/>
    <n v="0"/>
    <x v="2"/>
    <n v="0"/>
    <n v="0"/>
    <n v="1"/>
    <n v="0"/>
    <s v="Bank Withdrawal"/>
    <n v="1"/>
    <n v="19867"/>
    <n v="0"/>
    <s v="Q3"/>
    <n v="0"/>
    <n v="3"/>
    <n v="0"/>
    <s v="California"/>
    <n v="0"/>
    <n v="0"/>
    <n v="0"/>
    <n v="1"/>
    <n v="50.15"/>
    <n v="0"/>
    <n v="39.869999999999997"/>
    <n v="0"/>
    <n v="90.02"/>
    <n v="0"/>
    <n v="1"/>
    <n v="95337"/>
    <n v="0"/>
  </r>
  <r>
    <n v="25"/>
    <n v="30"/>
    <n v="33.75"/>
    <s v="Active User"/>
    <s v="Active User"/>
    <x v="16"/>
    <x v="65"/>
    <n v="4193"/>
    <x v="0"/>
    <s v="United States"/>
    <x v="1475"/>
    <s v="Stayed"/>
    <n v="1"/>
    <n v="1"/>
    <s v="Male"/>
    <n v="1"/>
    <s v="Cable"/>
    <s v="38.672638, -121.147403"/>
    <n v="38.672637999999999"/>
    <n v="-121.147403"/>
    <n v="1"/>
    <n v="89.7"/>
    <n v="1"/>
    <n v="1"/>
    <n v="10"/>
    <x v="3"/>
    <n v="1"/>
    <n v="1"/>
    <n v="0"/>
    <n v="1"/>
    <s v="Credit Card"/>
    <n v="1"/>
    <n v="51855"/>
    <n v="1"/>
    <s v="Q3"/>
    <n v="1"/>
    <n v="3"/>
    <n v="0"/>
    <s v="California"/>
    <n v="1"/>
    <n v="1"/>
    <n v="1"/>
    <n v="72"/>
    <n v="6339.3"/>
    <n v="0"/>
    <n v="2430"/>
    <n v="0"/>
    <n v="8769.2999999999993"/>
    <n v="1"/>
    <n v="1"/>
    <n v="95630"/>
    <n v="0"/>
  </r>
  <r>
    <n v="67"/>
    <n v="27"/>
    <n v="0"/>
    <s v="Active User"/>
    <s v="Active User"/>
    <x v="36"/>
    <x v="729"/>
    <n v="2560"/>
    <x v="0"/>
    <s v="United States"/>
    <x v="1476"/>
    <s v="Stayed"/>
    <n v="0"/>
    <n v="1"/>
    <s v="Male"/>
    <n v="1"/>
    <s v="Cable"/>
    <s v="39.045246, -122.743181"/>
    <n v="39.045245999999999"/>
    <n v="-122.74318100000001"/>
    <n v="1"/>
    <n v="43.35"/>
    <n v="0"/>
    <n v="0"/>
    <n v="1"/>
    <x v="0"/>
    <n v="1"/>
    <n v="0"/>
    <n v="1"/>
    <n v="1"/>
    <s v="Credit Card"/>
    <n v="0"/>
    <n v="175"/>
    <n v="0"/>
    <s v="Q3"/>
    <n v="1"/>
    <n v="3"/>
    <n v="1"/>
    <s v="California"/>
    <n v="1"/>
    <n v="0"/>
    <n v="0"/>
    <n v="8"/>
    <n v="371.4"/>
    <n v="0"/>
    <n v="0"/>
    <n v="0"/>
    <n v="371.4"/>
    <n v="0"/>
    <n v="1"/>
    <n v="95443"/>
    <n v="0"/>
  </r>
  <r>
    <n v="20"/>
    <n v="0"/>
    <n v="41.64"/>
    <s v="Active User"/>
    <s v="Active User"/>
    <x v="56"/>
    <x v="530"/>
    <n v="3575"/>
    <x v="2"/>
    <s v="United States"/>
    <x v="1477"/>
    <s v="Stayed"/>
    <n v="0"/>
    <n v="0"/>
    <s v="Female"/>
    <n v="0"/>
    <s v="No Internet Service"/>
    <s v="41.813521, -121.492666"/>
    <n v="41.813521000000001"/>
    <n v="-121.492666"/>
    <n v="1"/>
    <n v="20.65"/>
    <n v="0"/>
    <n v="0"/>
    <n v="2"/>
    <x v="2"/>
    <n v="0"/>
    <n v="0"/>
    <n v="0"/>
    <n v="1"/>
    <s v="Mailed Check"/>
    <n v="1"/>
    <n v="2595"/>
    <n v="0"/>
    <s v="Q3"/>
    <n v="1"/>
    <n v="4"/>
    <n v="0"/>
    <s v="California"/>
    <n v="0"/>
    <n v="0"/>
    <n v="0"/>
    <n v="7"/>
    <n v="134.05000000000001"/>
    <n v="0"/>
    <n v="291.48"/>
    <n v="0"/>
    <n v="425.53"/>
    <n v="1"/>
    <n v="0"/>
    <n v="96134"/>
    <n v="0"/>
  </r>
  <r>
    <n v="65"/>
    <n v="29"/>
    <n v="40.65"/>
    <s v="Active User"/>
    <s v="Active User"/>
    <x v="43"/>
    <x v="730"/>
    <n v="5688"/>
    <x v="2"/>
    <s v="United States"/>
    <x v="1478"/>
    <s v="Stayed"/>
    <n v="0"/>
    <n v="1"/>
    <s v="Male"/>
    <n v="1"/>
    <s v="DSL"/>
    <s v="41.266008, -120.490731"/>
    <n v="41.266007999999999"/>
    <n v="-120.490731"/>
    <n v="1"/>
    <n v="84"/>
    <n v="0"/>
    <n v="0"/>
    <n v="1"/>
    <x v="0"/>
    <n v="1"/>
    <n v="1"/>
    <n v="1"/>
    <n v="1"/>
    <s v="Bank Withdrawal"/>
    <n v="1"/>
    <n v="277"/>
    <n v="1"/>
    <s v="Q3"/>
    <n v="1"/>
    <n v="3"/>
    <n v="1"/>
    <s v="California"/>
    <n v="1"/>
    <n v="1"/>
    <n v="1"/>
    <n v="63"/>
    <n v="5329.55"/>
    <n v="0"/>
    <n v="2560.9499999999998"/>
    <n v="0"/>
    <n v="7890.5"/>
    <n v="0"/>
    <n v="1"/>
    <n v="96116"/>
    <n v="0"/>
  </r>
  <r>
    <n v="60"/>
    <n v="13"/>
    <n v="15.03"/>
    <s v="Competitor"/>
    <s v="Competitor made better offer"/>
    <x v="20"/>
    <x v="9"/>
    <n v="3407"/>
    <x v="1"/>
    <s v="United States"/>
    <x v="1479"/>
    <s v="Churned"/>
    <n v="0"/>
    <n v="1"/>
    <s v="Male"/>
    <n v="1"/>
    <s v="DSL"/>
    <s v="32.787836, -117.232364"/>
    <n v="32.787835999999999"/>
    <n v="-117.232376"/>
    <n v="0"/>
    <n v="53.75"/>
    <n v="1"/>
    <n v="0"/>
    <n v="0"/>
    <x v="4"/>
    <n v="0"/>
    <n v="0"/>
    <n v="0"/>
    <n v="0"/>
    <s v="Bank Withdrawal"/>
    <n v="1"/>
    <n v="46086"/>
    <n v="0"/>
    <s v="Q3"/>
    <n v="0"/>
    <n v="1"/>
    <n v="0"/>
    <s v="California"/>
    <n v="0"/>
    <n v="0"/>
    <n v="0"/>
    <n v="11"/>
    <n v="608"/>
    <n v="0"/>
    <n v="165.33"/>
    <n v="0"/>
    <n v="773.33"/>
    <n v="0"/>
    <n v="1"/>
    <n v="92109"/>
    <n v="1"/>
  </r>
  <r>
    <n v="34"/>
    <n v="16"/>
    <n v="19.52"/>
    <s v="Competitor"/>
    <s v="Competitor made better offer"/>
    <x v="5"/>
    <x v="714"/>
    <n v="3843"/>
    <x v="1"/>
    <s v="United States"/>
    <x v="1480"/>
    <s v="Churned"/>
    <n v="0"/>
    <n v="0"/>
    <s v="Male"/>
    <n v="1"/>
    <s v="Cable"/>
    <s v="32.857946, -116.561917"/>
    <n v="32.857945999999998"/>
    <n v="-116.56191699999999"/>
    <n v="0"/>
    <n v="45.85"/>
    <n v="0"/>
    <n v="0"/>
    <n v="0"/>
    <x v="0"/>
    <n v="0"/>
    <n v="0"/>
    <n v="0"/>
    <n v="0"/>
    <s v="Credit Card"/>
    <n v="1"/>
    <n v="796"/>
    <n v="0"/>
    <s v="Q3"/>
    <n v="0"/>
    <n v="1"/>
    <n v="0"/>
    <s v="California"/>
    <n v="0"/>
    <n v="0"/>
    <n v="0"/>
    <n v="2"/>
    <n v="81"/>
    <n v="0"/>
    <n v="39.04"/>
    <n v="0"/>
    <n v="120.04"/>
    <n v="0"/>
    <n v="1"/>
    <n v="91931"/>
    <n v="1"/>
  </r>
  <r>
    <n v="35"/>
    <n v="7"/>
    <n v="31.76"/>
    <s v="Active User"/>
    <s v="Active User"/>
    <x v="14"/>
    <x v="731"/>
    <n v="3348"/>
    <x v="1"/>
    <s v="United States"/>
    <x v="1481"/>
    <s v="Stayed"/>
    <n v="0"/>
    <n v="1"/>
    <s v="Male"/>
    <n v="1"/>
    <s v="Fiber Optic"/>
    <s v="34.244411, -117.072654"/>
    <n v="34.244410999999999"/>
    <n v="-117.072654"/>
    <n v="1"/>
    <n v="93.35"/>
    <n v="1"/>
    <n v="0"/>
    <n v="5"/>
    <x v="0"/>
    <n v="1"/>
    <n v="0"/>
    <n v="1"/>
    <n v="1"/>
    <s v="Bank Withdrawal"/>
    <n v="1"/>
    <n v="317"/>
    <n v="0"/>
    <s v="Q3"/>
    <n v="1"/>
    <n v="4"/>
    <n v="0"/>
    <s v="California"/>
    <n v="1"/>
    <n v="1"/>
    <n v="0"/>
    <n v="33"/>
    <n v="3092"/>
    <n v="0"/>
    <n v="1048.08"/>
    <n v="0"/>
    <n v="4140.08"/>
    <n v="0"/>
    <n v="1"/>
    <n v="92341"/>
    <n v="0"/>
  </r>
  <r>
    <n v="77"/>
    <n v="9"/>
    <n v="37.65"/>
    <s v="Active User"/>
    <s v="Active User"/>
    <x v="53"/>
    <x v="599"/>
    <n v="5495"/>
    <x v="2"/>
    <s v="United States"/>
    <x v="1482"/>
    <s v="Stayed"/>
    <n v="0"/>
    <n v="0"/>
    <s v="Male"/>
    <n v="1"/>
    <s v="DSL"/>
    <s v="33.653338, -117.178271"/>
    <n v="33.653337999999998"/>
    <n v="-117.178271"/>
    <n v="1"/>
    <n v="51.6"/>
    <n v="1"/>
    <n v="0"/>
    <n v="1"/>
    <x v="5"/>
    <n v="0"/>
    <n v="0"/>
    <n v="1"/>
    <n v="1"/>
    <s v="Bank Withdrawal"/>
    <n v="1"/>
    <n v="14068"/>
    <n v="0"/>
    <s v="Q3"/>
    <n v="1"/>
    <n v="5"/>
    <n v="1"/>
    <s v="California"/>
    <n v="0"/>
    <n v="0"/>
    <n v="0"/>
    <n v="29"/>
    <n v="1442"/>
    <n v="0"/>
    <n v="1091.8499999999999"/>
    <n v="0"/>
    <n v="2533.85"/>
    <n v="0"/>
    <n v="1"/>
    <n v="92584"/>
    <n v="0"/>
  </r>
  <r>
    <n v="41"/>
    <n v="21"/>
    <n v="0"/>
    <s v="Active User"/>
    <s v="Active User"/>
    <x v="44"/>
    <x v="732"/>
    <n v="5942"/>
    <x v="1"/>
    <s v="United States"/>
    <x v="1483"/>
    <s v="Stayed"/>
    <n v="0"/>
    <n v="0"/>
    <s v="Female"/>
    <n v="1"/>
    <s v="DSL"/>
    <s v="40.692523, -122.369876"/>
    <n v="40.692523000000001"/>
    <n v="-122.369876"/>
    <n v="0"/>
    <n v="24.9"/>
    <n v="0"/>
    <n v="0"/>
    <n v="0"/>
    <x v="0"/>
    <n v="0"/>
    <n v="0"/>
    <n v="0"/>
    <n v="0"/>
    <s v="Credit Card"/>
    <n v="0"/>
    <n v="6277"/>
    <n v="0"/>
    <s v="Q3"/>
    <n v="0"/>
    <n v="5"/>
    <n v="0"/>
    <s v="California"/>
    <n v="0"/>
    <n v="0"/>
    <n v="0"/>
    <n v="20"/>
    <n v="505.95"/>
    <n v="0"/>
    <n v="0"/>
    <n v="0"/>
    <n v="505.95"/>
    <n v="0"/>
    <n v="1"/>
    <n v="96019"/>
    <n v="0"/>
  </r>
  <r>
    <n v="38"/>
    <n v="8"/>
    <n v="5.4"/>
    <s v="Competitor"/>
    <s v="Competitor had better devices"/>
    <x v="20"/>
    <x v="733"/>
    <n v="5160"/>
    <x v="2"/>
    <s v="United States"/>
    <x v="1484"/>
    <s v="Churned"/>
    <n v="0"/>
    <n v="1"/>
    <s v="Female"/>
    <n v="1"/>
    <s v="Fiber Optic"/>
    <s v="41.816595, -122.948287"/>
    <n v="41.816595"/>
    <n v="-122.94828699999999"/>
    <n v="1"/>
    <n v="98.6"/>
    <n v="0"/>
    <n v="0"/>
    <n v="1"/>
    <x v="4"/>
    <n v="0"/>
    <n v="0"/>
    <n v="0"/>
    <n v="1"/>
    <s v="Bank Withdrawal"/>
    <n v="1"/>
    <n v="482"/>
    <n v="1"/>
    <s v="Q3"/>
    <n v="1"/>
    <n v="2"/>
    <n v="0"/>
    <s v="California"/>
    <n v="1"/>
    <n v="1"/>
    <n v="1"/>
    <n v="17"/>
    <n v="1704.95"/>
    <n v="0"/>
    <n v="91.8"/>
    <n v="0"/>
    <n v="1796.75"/>
    <n v="0"/>
    <n v="1"/>
    <n v="96050"/>
    <n v="1"/>
  </r>
  <r>
    <n v="51"/>
    <n v="13"/>
    <n v="33.909999999999997"/>
    <s v="Dissatisfaction"/>
    <s v="Poor expertise of phone support"/>
    <x v="17"/>
    <x v="146"/>
    <n v="2681"/>
    <x v="2"/>
    <s v="United States"/>
    <x v="1485"/>
    <s v="Churned"/>
    <n v="0"/>
    <n v="1"/>
    <s v="Female"/>
    <n v="1"/>
    <s v="DSL"/>
    <s v="38.439696, -122.668817"/>
    <n v="38.439695999999998"/>
    <n v="-122.668817"/>
    <n v="0"/>
    <n v="60.35"/>
    <n v="0"/>
    <n v="0"/>
    <n v="0"/>
    <x v="0"/>
    <n v="0"/>
    <n v="1"/>
    <n v="1"/>
    <n v="0"/>
    <s v="Credit Card"/>
    <n v="1"/>
    <n v="22250"/>
    <n v="1"/>
    <s v="Q3"/>
    <n v="0"/>
    <n v="1"/>
    <n v="0"/>
    <s v="California"/>
    <n v="0"/>
    <n v="0"/>
    <n v="0"/>
    <n v="48"/>
    <n v="2896.4"/>
    <n v="0"/>
    <n v="1627.68"/>
    <n v="0"/>
    <n v="4524.08"/>
    <n v="0"/>
    <n v="1"/>
    <n v="95405"/>
    <n v="1"/>
  </r>
  <r>
    <n v="20"/>
    <n v="30"/>
    <n v="0"/>
    <s v="Competitor"/>
    <s v="Competitor had better devices"/>
    <x v="20"/>
    <x v="603"/>
    <n v="5450"/>
    <x v="1"/>
    <s v="United States"/>
    <x v="1486"/>
    <s v="Churned"/>
    <n v="0"/>
    <n v="0"/>
    <s v="Female"/>
    <n v="1"/>
    <s v="DSL"/>
    <s v="33.792791, -117.789749"/>
    <n v="33.792791000000001"/>
    <n v="-117.789749"/>
    <n v="0"/>
    <n v="35.200000000000003"/>
    <n v="0"/>
    <n v="0"/>
    <n v="0"/>
    <x v="2"/>
    <n v="0"/>
    <n v="0"/>
    <n v="0"/>
    <n v="0"/>
    <s v="Credit Card"/>
    <n v="0"/>
    <n v="37916"/>
    <n v="0"/>
    <s v="Q3"/>
    <n v="0"/>
    <n v="1"/>
    <n v="0"/>
    <s v="California"/>
    <n v="0"/>
    <n v="0"/>
    <n v="1"/>
    <n v="3"/>
    <n v="108.95"/>
    <n v="0"/>
    <n v="0"/>
    <n v="0"/>
    <n v="108.95"/>
    <n v="1"/>
    <n v="1"/>
    <n v="92869"/>
    <n v="1"/>
  </r>
  <r>
    <n v="35"/>
    <n v="20"/>
    <n v="34.119999999999997"/>
    <s v="Active User"/>
    <s v="Active User"/>
    <x v="36"/>
    <x v="4"/>
    <n v="2421"/>
    <x v="1"/>
    <s v="United States"/>
    <x v="1487"/>
    <s v="Stayed"/>
    <n v="0"/>
    <n v="0"/>
    <s v="Female"/>
    <n v="1"/>
    <s v="Fiber Optic"/>
    <s v="37.277592, -121.986477"/>
    <n v="37.277591999999999"/>
    <n v="-121.98647699999999"/>
    <n v="0"/>
    <n v="69.8"/>
    <n v="0"/>
    <n v="0"/>
    <n v="0"/>
    <x v="4"/>
    <n v="0"/>
    <n v="0"/>
    <n v="1"/>
    <n v="0"/>
    <s v="Bank Withdrawal"/>
    <n v="1"/>
    <n v="13481"/>
    <n v="0"/>
    <s v="Q3"/>
    <n v="0"/>
    <n v="4"/>
    <n v="0"/>
    <s v="California"/>
    <n v="0"/>
    <n v="0"/>
    <n v="0"/>
    <n v="18"/>
    <n v="1221.6500000000001"/>
    <n v="0"/>
    <n v="614.16"/>
    <n v="0"/>
    <n v="1835.81"/>
    <n v="0"/>
    <n v="1"/>
    <n v="95130"/>
    <n v="0"/>
  </r>
  <r>
    <n v="28"/>
    <n v="0"/>
    <n v="8.74"/>
    <s v="Active User"/>
    <s v="Active User"/>
    <x v="57"/>
    <x v="32"/>
    <n v="3646"/>
    <x v="2"/>
    <s v="United States"/>
    <x v="1488"/>
    <s v="Stayed"/>
    <n v="0"/>
    <n v="0"/>
    <s v="Female"/>
    <n v="0"/>
    <s v="No Internet Service"/>
    <s v="33.954017, -118.402447"/>
    <n v="33.954017"/>
    <n v="-118.402447"/>
    <n v="1"/>
    <n v="20.75"/>
    <n v="0"/>
    <n v="0"/>
    <n v="8"/>
    <x v="4"/>
    <n v="0"/>
    <n v="0"/>
    <n v="0"/>
    <n v="1"/>
    <s v="Credit Card"/>
    <n v="1"/>
    <n v="39334"/>
    <n v="0"/>
    <s v="Q3"/>
    <n v="1"/>
    <n v="4"/>
    <n v="0"/>
    <s v="California"/>
    <n v="0"/>
    <n v="0"/>
    <n v="0"/>
    <n v="17"/>
    <n v="418.25"/>
    <n v="0"/>
    <n v="148.58000000000001"/>
    <n v="0"/>
    <n v="566.83000000000004"/>
    <n v="1"/>
    <n v="0"/>
    <n v="90045"/>
    <n v="0"/>
  </r>
  <r>
    <n v="56"/>
    <n v="17"/>
    <n v="17.309999999999999"/>
    <s v="Active User"/>
    <s v="Active User"/>
    <x v="10"/>
    <x v="305"/>
    <n v="4613"/>
    <x v="0"/>
    <s v="United States"/>
    <x v="1489"/>
    <s v="Stayed"/>
    <n v="0"/>
    <n v="1"/>
    <s v="Male"/>
    <n v="1"/>
    <s v="DSL"/>
    <s v="37.252057, -119.95783"/>
    <n v="37.252057000000001"/>
    <n v="-119.95783"/>
    <n v="1"/>
    <n v="68.150000000000006"/>
    <n v="1"/>
    <n v="0"/>
    <n v="1"/>
    <x v="3"/>
    <n v="1"/>
    <n v="1"/>
    <n v="0"/>
    <n v="1"/>
    <s v="Credit Card"/>
    <n v="1"/>
    <n v="972"/>
    <n v="1"/>
    <s v="Q3"/>
    <n v="1"/>
    <n v="3"/>
    <n v="0"/>
    <s v="California"/>
    <n v="0"/>
    <n v="0"/>
    <n v="0"/>
    <n v="72"/>
    <n v="4808.7"/>
    <n v="0"/>
    <n v="1246.32"/>
    <n v="0"/>
    <n v="6055.02"/>
    <n v="0"/>
    <n v="1"/>
    <n v="93653"/>
    <n v="0"/>
  </r>
  <r>
    <n v="54"/>
    <n v="0"/>
    <n v="1.41"/>
    <s v="Active User"/>
    <s v="Active User"/>
    <x v="32"/>
    <x v="250"/>
    <n v="5508"/>
    <x v="1"/>
    <s v="United States"/>
    <x v="1490"/>
    <s v="Stayed"/>
    <n v="0"/>
    <n v="0"/>
    <s v="Male"/>
    <n v="0"/>
    <s v="No Internet Service"/>
    <s v="33.88151, -118.234451"/>
    <n v="33.881509999999999"/>
    <n v="-118.23445100000001"/>
    <n v="0"/>
    <n v="23.5"/>
    <n v="1"/>
    <n v="0"/>
    <n v="0"/>
    <x v="2"/>
    <n v="0"/>
    <n v="0"/>
    <n v="0"/>
    <n v="0"/>
    <s v="Credit Card"/>
    <n v="1"/>
    <n v="47305"/>
    <n v="0"/>
    <s v="Q3"/>
    <n v="0"/>
    <n v="4"/>
    <n v="0"/>
    <s v="California"/>
    <n v="0"/>
    <n v="0"/>
    <n v="0"/>
    <n v="7"/>
    <n v="173"/>
    <n v="0"/>
    <n v="9.8699999999999992"/>
    <n v="0"/>
    <n v="182.87"/>
    <n v="0"/>
    <n v="0"/>
    <n v="90220"/>
    <n v="0"/>
  </r>
  <r>
    <n v="63"/>
    <n v="20"/>
    <n v="43.32"/>
    <s v="Competitor"/>
    <s v="Competitor had better devices"/>
    <x v="77"/>
    <x v="734"/>
    <n v="3223"/>
    <x v="1"/>
    <s v="United States"/>
    <x v="1491"/>
    <s v="Churned"/>
    <n v="0"/>
    <n v="0"/>
    <s v="Female"/>
    <n v="1"/>
    <s v="Fiber Optic"/>
    <s v="36.315979, -119.710852"/>
    <n v="36.315978999999999"/>
    <n v="-119.710852"/>
    <n v="0"/>
    <n v="85.65"/>
    <n v="1"/>
    <n v="0"/>
    <n v="0"/>
    <x v="2"/>
    <n v="0"/>
    <n v="0"/>
    <n v="1"/>
    <n v="0"/>
    <s v="Bank Withdrawal"/>
    <n v="1"/>
    <n v="2872"/>
    <n v="0"/>
    <s v="Q3"/>
    <n v="0"/>
    <n v="1"/>
    <n v="0"/>
    <s v="California"/>
    <n v="0"/>
    <n v="0"/>
    <n v="1"/>
    <n v="4"/>
    <n v="321.64999999999998"/>
    <n v="10"/>
    <n v="173.28"/>
    <n v="0"/>
    <n v="504.93"/>
    <n v="0"/>
    <n v="0"/>
    <n v="93202"/>
    <n v="1"/>
  </r>
  <r>
    <n v="27"/>
    <n v="0"/>
    <n v="42.33"/>
    <s v="Active User"/>
    <s v="Active User"/>
    <x v="46"/>
    <x v="735"/>
    <n v="5145"/>
    <x v="1"/>
    <s v="United States"/>
    <x v="1492"/>
    <s v="Stayed"/>
    <n v="0"/>
    <n v="0"/>
    <s v="Female"/>
    <n v="0"/>
    <s v="No Internet Service"/>
    <s v="39.873371, -123.741474"/>
    <n v="39.873370999999999"/>
    <n v="-123.741474"/>
    <n v="1"/>
    <n v="20.5"/>
    <n v="0"/>
    <n v="0"/>
    <n v="3"/>
    <x v="0"/>
    <n v="0"/>
    <n v="0"/>
    <n v="0"/>
    <n v="1"/>
    <s v="Credit Card"/>
    <n v="1"/>
    <n v="321"/>
    <n v="0"/>
    <s v="Q3"/>
    <n v="1"/>
    <n v="4"/>
    <n v="0"/>
    <s v="California"/>
    <n v="0"/>
    <n v="0"/>
    <n v="0"/>
    <n v="28"/>
    <n v="563.04999999999995"/>
    <n v="0"/>
    <n v="1185.24"/>
    <n v="0"/>
    <n v="1748.29"/>
    <n v="1"/>
    <n v="0"/>
    <n v="95585"/>
    <n v="0"/>
  </r>
  <r>
    <n v="21"/>
    <n v="59"/>
    <n v="16.059999999999999"/>
    <s v="Active User"/>
    <s v="Active User"/>
    <x v="19"/>
    <x v="736"/>
    <n v="4504"/>
    <x v="1"/>
    <s v="United States"/>
    <x v="1493"/>
    <s v="Joined"/>
    <n v="0"/>
    <n v="0"/>
    <s v="Female"/>
    <n v="1"/>
    <s v="DSL"/>
    <s v="32.649787, -116.2237"/>
    <n v="32.649787000000003"/>
    <n v="-116.22369999999999"/>
    <n v="1"/>
    <n v="53.55"/>
    <n v="0"/>
    <n v="0"/>
    <n v="6"/>
    <x v="2"/>
    <n v="1"/>
    <n v="1"/>
    <n v="1"/>
    <n v="1"/>
    <s v="Credit Card"/>
    <n v="1"/>
    <n v="699"/>
    <n v="0"/>
    <s v="Q3"/>
    <n v="1"/>
    <n v="4"/>
    <n v="0"/>
    <s v="California"/>
    <n v="0"/>
    <n v="1"/>
    <n v="0"/>
    <n v="1"/>
    <n v="53.55"/>
    <n v="0"/>
    <n v="16.059999999999999"/>
    <n v="0"/>
    <n v="69.61"/>
    <n v="1"/>
    <n v="1"/>
    <n v="91934"/>
    <n v="0"/>
  </r>
  <r>
    <n v="31"/>
    <n v="21"/>
    <n v="19.22"/>
    <s v="Active User"/>
    <s v="Active User"/>
    <x v="65"/>
    <x v="9"/>
    <n v="5369"/>
    <x v="2"/>
    <s v="United States"/>
    <x v="1494"/>
    <s v="Stayed"/>
    <n v="0"/>
    <n v="0"/>
    <s v="Female"/>
    <n v="1"/>
    <s v="Fiber Optic"/>
    <s v="32.89325, -117.087091"/>
    <n v="32.893250000000002"/>
    <n v="-117.087091"/>
    <n v="1"/>
    <n v="96.9"/>
    <n v="0"/>
    <n v="0"/>
    <n v="10"/>
    <x v="0"/>
    <n v="0"/>
    <n v="1"/>
    <n v="1"/>
    <n v="1"/>
    <s v="Credit Card"/>
    <n v="1"/>
    <n v="29283"/>
    <n v="1"/>
    <s v="Q3"/>
    <n v="1"/>
    <n v="3"/>
    <n v="0"/>
    <s v="California"/>
    <n v="1"/>
    <n v="1"/>
    <n v="1"/>
    <n v="64"/>
    <n v="6314.35"/>
    <n v="0"/>
    <n v="1230.08"/>
    <n v="13.37"/>
    <n v="7531.06"/>
    <n v="0"/>
    <n v="1"/>
    <n v="92131"/>
    <n v="0"/>
  </r>
  <r>
    <n v="25"/>
    <n v="27"/>
    <n v="6.84"/>
    <s v="Competitor"/>
    <s v="Competitor had better devices"/>
    <x v="33"/>
    <x v="737"/>
    <n v="5458"/>
    <x v="1"/>
    <s v="United States"/>
    <x v="1495"/>
    <s v="Churned"/>
    <n v="0"/>
    <n v="0"/>
    <s v="Female"/>
    <n v="1"/>
    <s v="Fiber Optic"/>
    <s v="41.121108, -122.336613"/>
    <n v="41.121108"/>
    <n v="-122.336613"/>
    <n v="1"/>
    <n v="94.2"/>
    <n v="1"/>
    <n v="0"/>
    <n v="1"/>
    <x v="0"/>
    <n v="0"/>
    <n v="0"/>
    <n v="1"/>
    <n v="1"/>
    <s v="Bank Withdrawal"/>
    <n v="1"/>
    <n v="228"/>
    <n v="0"/>
    <s v="Q3"/>
    <n v="1"/>
    <n v="1"/>
    <n v="0"/>
    <s v="California"/>
    <n v="1"/>
    <n v="1"/>
    <n v="1"/>
    <n v="42"/>
    <n v="4186.3"/>
    <n v="0"/>
    <n v="287.27999999999997"/>
    <n v="0"/>
    <n v="4473.58"/>
    <n v="1"/>
    <n v="1"/>
    <n v="96017"/>
    <n v="1"/>
  </r>
  <r>
    <n v="52"/>
    <n v="0"/>
    <n v="20.85"/>
    <s v="Active User"/>
    <s v="Active User"/>
    <x v="44"/>
    <x v="738"/>
    <n v="3764"/>
    <x v="0"/>
    <s v="United States"/>
    <x v="1496"/>
    <s v="Stayed"/>
    <n v="1"/>
    <n v="0"/>
    <s v="Male"/>
    <n v="0"/>
    <s v="No Internet Service"/>
    <s v="33.617108, -117.253349"/>
    <n v="33.617108000000002"/>
    <n v="-117.253349"/>
    <n v="1"/>
    <n v="19.600000000000001"/>
    <n v="0"/>
    <n v="3"/>
    <n v="1"/>
    <x v="5"/>
    <n v="0"/>
    <n v="0"/>
    <n v="0"/>
    <n v="1"/>
    <s v="Credit Card"/>
    <n v="1"/>
    <n v="19368"/>
    <n v="0"/>
    <s v="Q3"/>
    <n v="1"/>
    <n v="4"/>
    <n v="0"/>
    <s v="California"/>
    <n v="0"/>
    <n v="0"/>
    <n v="0"/>
    <n v="35"/>
    <n v="686.95"/>
    <n v="0"/>
    <n v="729.75"/>
    <n v="0"/>
    <n v="1416.7"/>
    <n v="0"/>
    <n v="0"/>
    <n v="92595"/>
    <n v="0"/>
  </r>
  <r>
    <n v="68"/>
    <n v="11"/>
    <n v="47.28"/>
    <s v="Competitor"/>
    <s v="Competitor made better offer"/>
    <x v="20"/>
    <x v="9"/>
    <n v="4287"/>
    <x v="1"/>
    <s v="United States"/>
    <x v="1497"/>
    <s v="Churned"/>
    <n v="0"/>
    <n v="0"/>
    <s v="Female"/>
    <n v="1"/>
    <s v="Fiber Optic"/>
    <s v="32.85723, -117.209774"/>
    <n v="32.857230000000001"/>
    <n v="-117.209774"/>
    <n v="1"/>
    <n v="81"/>
    <n v="1"/>
    <n v="0"/>
    <n v="1"/>
    <x v="2"/>
    <n v="1"/>
    <n v="0"/>
    <n v="1"/>
    <n v="1"/>
    <s v="Bank Withdrawal"/>
    <n v="1"/>
    <n v="34902"/>
    <n v="0"/>
    <s v="Q3"/>
    <n v="1"/>
    <n v="1"/>
    <n v="1"/>
    <s v="California"/>
    <n v="0"/>
    <n v="0"/>
    <n v="0"/>
    <n v="5"/>
    <n v="371.65"/>
    <n v="10"/>
    <n v="236.4"/>
    <n v="40.64"/>
    <n v="577.41"/>
    <n v="0"/>
    <n v="0"/>
    <n v="92122"/>
    <n v="1"/>
  </r>
  <r>
    <n v="52"/>
    <n v="20"/>
    <n v="40.479999999999997"/>
    <s v="Active User"/>
    <s v="Active User"/>
    <x v="51"/>
    <x v="739"/>
    <n v="4666"/>
    <x v="2"/>
    <s v="United States"/>
    <x v="1498"/>
    <s v="Stayed"/>
    <n v="1"/>
    <n v="1"/>
    <s v="Female"/>
    <n v="1"/>
    <s v="DSL"/>
    <s v="38.627951, -121.593287"/>
    <n v="38.627951000000003"/>
    <n v="-121.593287"/>
    <n v="1"/>
    <n v="79.400000000000006"/>
    <n v="1"/>
    <n v="2"/>
    <n v="3"/>
    <x v="1"/>
    <n v="1"/>
    <n v="1"/>
    <n v="1"/>
    <n v="1"/>
    <s v="Bank Withdrawal"/>
    <n v="1"/>
    <n v="19050"/>
    <n v="1"/>
    <s v="Q3"/>
    <n v="1"/>
    <n v="3"/>
    <n v="0"/>
    <s v="California"/>
    <n v="1"/>
    <n v="1"/>
    <n v="0"/>
    <n v="61"/>
    <n v="4820.55"/>
    <n v="0"/>
    <n v="2469.2800000000002"/>
    <n v="0"/>
    <n v="7289.83"/>
    <n v="0"/>
    <n v="1"/>
    <n v="95691"/>
    <n v="0"/>
  </r>
  <r>
    <n v="33"/>
    <n v="5"/>
    <n v="9.01"/>
    <s v="Active User"/>
    <s v="Active User"/>
    <x v="15"/>
    <x v="313"/>
    <n v="3560"/>
    <x v="2"/>
    <s v="United States"/>
    <x v="1499"/>
    <s v="Stayed"/>
    <n v="0"/>
    <n v="0"/>
    <s v="Male"/>
    <n v="1"/>
    <s v="DSL"/>
    <s v="33.936827, -118.359824"/>
    <n v="33.936827000000001"/>
    <n v="-118.359824"/>
    <n v="1"/>
    <n v="48.7"/>
    <n v="0"/>
    <n v="0"/>
    <n v="10"/>
    <x v="0"/>
    <n v="0"/>
    <n v="1"/>
    <n v="0"/>
    <n v="1"/>
    <s v="Credit Card"/>
    <n v="1"/>
    <n v="28680"/>
    <n v="0"/>
    <s v="Q3"/>
    <n v="1"/>
    <n v="3"/>
    <n v="0"/>
    <s v="California"/>
    <n v="0"/>
    <n v="0"/>
    <n v="0"/>
    <n v="27"/>
    <n v="1421.75"/>
    <n v="0"/>
    <n v="243.27"/>
    <n v="0"/>
    <n v="1665.02"/>
    <n v="0"/>
    <n v="1"/>
    <n v="90304"/>
    <n v="0"/>
  </r>
  <r>
    <n v="33"/>
    <n v="21"/>
    <n v="48.66"/>
    <s v="Attitude"/>
    <s v="Attitude of support person"/>
    <x v="59"/>
    <x v="228"/>
    <n v="5239"/>
    <x v="1"/>
    <s v="United States"/>
    <x v="1500"/>
    <s v="Churned"/>
    <n v="0"/>
    <n v="0"/>
    <s v="Male"/>
    <n v="1"/>
    <s v="Fiber Optic"/>
    <s v="33.850504, -118.039892"/>
    <n v="33.850504000000001"/>
    <n v="-118.03989199999999"/>
    <n v="0"/>
    <n v="79"/>
    <n v="0"/>
    <n v="0"/>
    <n v="0"/>
    <x v="0"/>
    <n v="0"/>
    <n v="0"/>
    <n v="0"/>
    <n v="0"/>
    <s v="Bank Withdrawal"/>
    <n v="1"/>
    <n v="15505"/>
    <n v="0"/>
    <s v="Q3"/>
    <n v="0"/>
    <n v="3"/>
    <n v="0"/>
    <s v="California"/>
    <n v="0"/>
    <n v="0"/>
    <n v="1"/>
    <n v="2"/>
    <n v="143.65"/>
    <n v="0"/>
    <n v="97.32"/>
    <n v="0"/>
    <n v="240.97"/>
    <n v="0"/>
    <n v="1"/>
    <n v="90623"/>
    <n v="1"/>
  </r>
  <r>
    <n v="33"/>
    <n v="16"/>
    <n v="36.94"/>
    <s v="Active User"/>
    <s v="Active User"/>
    <x v="73"/>
    <x v="103"/>
    <n v="2757"/>
    <x v="1"/>
    <s v="United States"/>
    <x v="1501"/>
    <s v="Stayed"/>
    <n v="1"/>
    <n v="0"/>
    <s v="Male"/>
    <n v="1"/>
    <s v="Fiber Optic"/>
    <s v="33.890853, -118.297967"/>
    <n v="33.890853"/>
    <n v="-118.297967"/>
    <n v="1"/>
    <n v="101.5"/>
    <n v="0"/>
    <n v="1"/>
    <n v="1"/>
    <x v="0"/>
    <n v="1"/>
    <n v="0"/>
    <n v="1"/>
    <n v="1"/>
    <s v="Bank Withdrawal"/>
    <n v="1"/>
    <n v="47758"/>
    <n v="1"/>
    <s v="Q3"/>
    <n v="1"/>
    <n v="3"/>
    <n v="0"/>
    <s v="California"/>
    <n v="1"/>
    <n v="1"/>
    <n v="1"/>
    <n v="9"/>
    <n v="906.85"/>
    <n v="0"/>
    <n v="332.46"/>
    <n v="0"/>
    <n v="1239.31"/>
    <n v="0"/>
    <n v="1"/>
    <n v="90247"/>
    <n v="0"/>
  </r>
  <r>
    <n v="55"/>
    <n v="12"/>
    <n v="41.13"/>
    <s v="Active User"/>
    <s v="Active User"/>
    <x v="67"/>
    <x v="740"/>
    <n v="6469"/>
    <x v="0"/>
    <s v="United States"/>
    <x v="1502"/>
    <s v="Stayed"/>
    <n v="0"/>
    <n v="1"/>
    <s v="Male"/>
    <n v="1"/>
    <s v="Cable"/>
    <s v="40.342928, -124.063329"/>
    <n v="40.342928000000001"/>
    <n v="-124.063329"/>
    <n v="0"/>
    <n v="69.400000000000006"/>
    <n v="1"/>
    <n v="0"/>
    <n v="0"/>
    <x v="1"/>
    <n v="1"/>
    <n v="1"/>
    <n v="0"/>
    <n v="0"/>
    <s v="Bank Withdrawal"/>
    <n v="1"/>
    <n v="82"/>
    <n v="1"/>
    <s v="Q3"/>
    <n v="0"/>
    <n v="3"/>
    <n v="0"/>
    <s v="California"/>
    <n v="0"/>
    <n v="0"/>
    <n v="0"/>
    <n v="62"/>
    <n v="4237.5"/>
    <n v="0"/>
    <n v="2550.06"/>
    <n v="0"/>
    <n v="6787.56"/>
    <n v="0"/>
    <n v="1"/>
    <n v="95545"/>
    <n v="0"/>
  </r>
  <r>
    <n v="62"/>
    <n v="27"/>
    <n v="1.18"/>
    <s v="Active User"/>
    <s v="Active User"/>
    <x v="70"/>
    <x v="430"/>
    <n v="5733"/>
    <x v="0"/>
    <s v="United States"/>
    <x v="1503"/>
    <s v="Stayed"/>
    <n v="1"/>
    <n v="1"/>
    <s v="Female"/>
    <n v="1"/>
    <s v="DSL"/>
    <s v="34.136367, -117.460803"/>
    <n v="34.136367"/>
    <n v="-117.460803"/>
    <n v="1"/>
    <n v="63.55"/>
    <n v="0"/>
    <n v="2"/>
    <n v="6"/>
    <x v="1"/>
    <n v="1"/>
    <n v="1"/>
    <n v="0"/>
    <n v="1"/>
    <s v="Credit Card"/>
    <n v="1"/>
    <n v="54586"/>
    <n v="1"/>
    <s v="Q3"/>
    <n v="1"/>
    <n v="3"/>
    <n v="0"/>
    <s v="California"/>
    <n v="0"/>
    <n v="0"/>
    <n v="0"/>
    <n v="63"/>
    <n v="4014.2"/>
    <n v="90"/>
    <n v="74.34"/>
    <n v="0"/>
    <n v="4178.54"/>
    <n v="0"/>
    <n v="0"/>
    <n v="92336"/>
    <n v="0"/>
  </r>
  <r>
    <n v="19"/>
    <n v="51"/>
    <n v="29.13"/>
    <s v="Active User"/>
    <s v="Active User"/>
    <x v="21"/>
    <x v="124"/>
    <n v="5617"/>
    <x v="1"/>
    <s v="United States"/>
    <x v="1504"/>
    <s v="Joined"/>
    <n v="0"/>
    <n v="0"/>
    <s v="Female"/>
    <n v="1"/>
    <s v="Cable"/>
    <s v="33.655421, -117.391751"/>
    <n v="33.655420999999997"/>
    <n v="-117.391751"/>
    <n v="0"/>
    <n v="50.1"/>
    <n v="1"/>
    <n v="0"/>
    <n v="0"/>
    <x v="0"/>
    <n v="0"/>
    <n v="0"/>
    <n v="1"/>
    <n v="0"/>
    <s v="Bank Withdrawal"/>
    <n v="1"/>
    <n v="38519"/>
    <n v="0"/>
    <s v="Q3"/>
    <n v="0"/>
    <n v="4"/>
    <n v="0"/>
    <s v="California"/>
    <n v="0"/>
    <n v="0"/>
    <n v="0"/>
    <n v="1"/>
    <n v="50.1"/>
    <n v="0"/>
    <n v="29.13"/>
    <n v="0"/>
    <n v="79.23"/>
    <n v="1"/>
    <n v="1"/>
    <n v="92530"/>
    <n v="0"/>
  </r>
  <r>
    <n v="59"/>
    <n v="21"/>
    <n v="13.32"/>
    <s v="Active User"/>
    <s v="Active User"/>
    <x v="68"/>
    <x v="318"/>
    <n v="4741"/>
    <x v="2"/>
    <s v="United States"/>
    <x v="1505"/>
    <s v="Stayed"/>
    <n v="1"/>
    <n v="0"/>
    <s v="Male"/>
    <n v="1"/>
    <s v="DSL"/>
    <s v="38.129308, -122.834815"/>
    <n v="38.129308000000002"/>
    <n v="-122.83481500000001"/>
    <n v="1"/>
    <n v="64.75"/>
    <n v="0"/>
    <n v="1"/>
    <n v="1"/>
    <x v="0"/>
    <n v="0"/>
    <n v="0"/>
    <n v="1"/>
    <n v="1"/>
    <s v="Bank Withdrawal"/>
    <n v="1"/>
    <n v="406"/>
    <n v="0"/>
    <s v="Q3"/>
    <n v="1"/>
    <n v="3"/>
    <n v="0"/>
    <s v="California"/>
    <n v="1"/>
    <n v="1"/>
    <n v="1"/>
    <n v="13"/>
    <n v="877.35"/>
    <n v="0"/>
    <n v="173.16"/>
    <n v="0"/>
    <n v="1050.51"/>
    <n v="0"/>
    <n v="1"/>
    <n v="94940"/>
    <n v="0"/>
  </r>
  <r>
    <n v="30"/>
    <n v="0"/>
    <n v="34.26"/>
    <s v="Attitude"/>
    <s v="Attitude of support person"/>
    <x v="71"/>
    <x v="313"/>
    <n v="2604"/>
    <x v="1"/>
    <s v="United States"/>
    <x v="1506"/>
    <s v="Churned"/>
    <n v="0"/>
    <n v="0"/>
    <s v="Male"/>
    <n v="0"/>
    <s v="No Internet Service"/>
    <s v="33.956445, -118.358634"/>
    <n v="33.956445000000002"/>
    <n v="-118.358634"/>
    <n v="0"/>
    <n v="21.05"/>
    <n v="0"/>
    <n v="0"/>
    <n v="0"/>
    <x v="2"/>
    <n v="0"/>
    <n v="0"/>
    <n v="0"/>
    <n v="0"/>
    <s v="Credit Card"/>
    <n v="1"/>
    <n v="37527"/>
    <n v="0"/>
    <s v="Q3"/>
    <n v="0"/>
    <n v="3"/>
    <n v="0"/>
    <s v="California"/>
    <n v="0"/>
    <n v="0"/>
    <n v="0"/>
    <n v="5"/>
    <n v="113.85"/>
    <n v="0"/>
    <n v="171.3"/>
    <n v="0"/>
    <n v="285.14999999999998"/>
    <n v="0"/>
    <n v="0"/>
    <n v="90301"/>
    <n v="1"/>
  </r>
  <r>
    <n v="44"/>
    <n v="10"/>
    <n v="16.93"/>
    <s v="Active User"/>
    <s v="Active User"/>
    <x v="61"/>
    <x v="741"/>
    <n v="4180"/>
    <x v="0"/>
    <s v="United States"/>
    <x v="1507"/>
    <s v="Stayed"/>
    <n v="0"/>
    <n v="1"/>
    <s v="Female"/>
    <n v="1"/>
    <s v="DSL"/>
    <s v="36.185471, -119.375243"/>
    <n v="36.185471"/>
    <n v="-119.375243"/>
    <n v="0"/>
    <n v="84.7"/>
    <n v="1"/>
    <n v="0"/>
    <n v="0"/>
    <x v="0"/>
    <n v="1"/>
    <n v="1"/>
    <n v="0"/>
    <n v="0"/>
    <s v="Credit Card"/>
    <n v="1"/>
    <n v="56101"/>
    <n v="0"/>
    <s v="Q3"/>
    <n v="0"/>
    <n v="4"/>
    <n v="0"/>
    <s v="California"/>
    <n v="1"/>
    <n v="1"/>
    <n v="1"/>
    <n v="70"/>
    <n v="5991.05"/>
    <n v="0"/>
    <n v="1185.0999999999999"/>
    <n v="0"/>
    <n v="7176.15"/>
    <n v="0"/>
    <n v="1"/>
    <n v="93274"/>
    <n v="0"/>
  </r>
  <r>
    <n v="49"/>
    <n v="25"/>
    <n v="6.24"/>
    <s v="Competitor"/>
    <s v="Competitor made better offer"/>
    <x v="23"/>
    <x v="9"/>
    <n v="3452"/>
    <x v="1"/>
    <s v="United States"/>
    <x v="1508"/>
    <s v="Churned"/>
    <n v="0"/>
    <n v="1"/>
    <s v="Male"/>
    <n v="1"/>
    <s v="Fiber Optic"/>
    <s v="32.886925, -117.152162"/>
    <n v="32.886924999999998"/>
    <n v="-117.152162"/>
    <n v="0"/>
    <n v="89.8"/>
    <n v="0"/>
    <n v="0"/>
    <n v="0"/>
    <x v="5"/>
    <n v="1"/>
    <n v="0"/>
    <n v="0"/>
    <n v="0"/>
    <s v="Bank Withdrawal"/>
    <n v="1"/>
    <n v="74232"/>
    <n v="0"/>
    <s v="Q3"/>
    <n v="0"/>
    <n v="1"/>
    <n v="0"/>
    <s v="California"/>
    <n v="0"/>
    <n v="0"/>
    <n v="1"/>
    <n v="26"/>
    <n v="2335.3000000000002"/>
    <n v="0"/>
    <n v="162.24"/>
    <n v="0"/>
    <n v="2497.54"/>
    <n v="0"/>
    <n v="1"/>
    <n v="92126"/>
    <n v="1"/>
  </r>
  <r>
    <n v="48"/>
    <n v="0"/>
    <n v="41.93"/>
    <s v="Active User"/>
    <s v="Active User"/>
    <x v="7"/>
    <x v="742"/>
    <n v="5646"/>
    <x v="0"/>
    <s v="United States"/>
    <x v="1509"/>
    <s v="Stayed"/>
    <n v="1"/>
    <n v="0"/>
    <s v="Female"/>
    <n v="0"/>
    <s v="No Internet Service"/>
    <s v="33.162624, -117.170863"/>
    <n v="33.162624000000001"/>
    <n v="-117.170863"/>
    <n v="1"/>
    <n v="20.350000000000001"/>
    <n v="0"/>
    <n v="4"/>
    <n v="1"/>
    <x v="0"/>
    <n v="0"/>
    <n v="0"/>
    <n v="1"/>
    <n v="1"/>
    <s v="Bank Withdrawal"/>
    <n v="1"/>
    <n v="52664"/>
    <n v="0"/>
    <s v="Q3"/>
    <n v="1"/>
    <n v="3"/>
    <n v="0"/>
    <s v="California"/>
    <n v="0"/>
    <n v="0"/>
    <n v="0"/>
    <n v="54"/>
    <n v="1092.3499999999999"/>
    <n v="0"/>
    <n v="2264.2199999999998"/>
    <n v="0"/>
    <n v="3356.57"/>
    <n v="0"/>
    <n v="0"/>
    <n v="92069"/>
    <n v="0"/>
  </r>
  <r>
    <n v="40"/>
    <n v="0"/>
    <n v="26.98"/>
    <s v="Active User"/>
    <s v="Active User"/>
    <x v="23"/>
    <x v="317"/>
    <n v="6391"/>
    <x v="2"/>
    <s v="United States"/>
    <x v="1510"/>
    <s v="Stayed"/>
    <n v="1"/>
    <n v="0"/>
    <s v="Male"/>
    <n v="0"/>
    <s v="No Internet Service"/>
    <s v="37.127386, -120.506422"/>
    <n v="37.127386000000001"/>
    <n v="-120.506422"/>
    <n v="1"/>
    <n v="20.350000000000001"/>
    <n v="0"/>
    <n v="2"/>
    <n v="9"/>
    <x v="0"/>
    <n v="0"/>
    <n v="0"/>
    <n v="1"/>
    <n v="1"/>
    <s v="Credit Card"/>
    <n v="1"/>
    <n v="808"/>
    <n v="0"/>
    <s v="Q3"/>
    <n v="1"/>
    <n v="5"/>
    <n v="0"/>
    <s v="California"/>
    <n v="0"/>
    <n v="0"/>
    <n v="0"/>
    <n v="50"/>
    <n v="938.95"/>
    <n v="0"/>
    <n v="1349"/>
    <n v="0"/>
    <n v="2287.9499999999998"/>
    <n v="0"/>
    <n v="0"/>
    <n v="95317"/>
    <n v="0"/>
  </r>
  <r>
    <n v="19"/>
    <n v="0"/>
    <n v="9.77"/>
    <s v="Active User"/>
    <s v="Active User"/>
    <x v="16"/>
    <x v="673"/>
    <n v="2608"/>
    <x v="0"/>
    <s v="United States"/>
    <x v="1511"/>
    <s v="Stayed"/>
    <n v="1"/>
    <n v="0"/>
    <s v="Female"/>
    <n v="0"/>
    <s v="No Internet Service"/>
    <s v="34.598221, -117.79593"/>
    <n v="34.598221000000002"/>
    <n v="-117.79593"/>
    <n v="1"/>
    <n v="20"/>
    <n v="0"/>
    <n v="3"/>
    <n v="2"/>
    <x v="0"/>
    <n v="0"/>
    <n v="0"/>
    <n v="0"/>
    <n v="1"/>
    <s v="Credit Card"/>
    <n v="1"/>
    <n v="6787"/>
    <n v="0"/>
    <s v="Q3"/>
    <n v="1"/>
    <n v="5"/>
    <n v="0"/>
    <s v="California"/>
    <n v="0"/>
    <n v="0"/>
    <n v="0"/>
    <n v="48"/>
    <n v="935.9"/>
    <n v="0"/>
    <n v="468.96"/>
    <n v="0"/>
    <n v="1404.86"/>
    <n v="1"/>
    <n v="0"/>
    <n v="93591"/>
    <n v="0"/>
  </r>
  <r>
    <n v="49"/>
    <n v="0"/>
    <n v="28.19"/>
    <s v="Active User"/>
    <s v="Active User"/>
    <x v="30"/>
    <x v="743"/>
    <n v="6058"/>
    <x v="0"/>
    <s v="United States"/>
    <x v="1512"/>
    <s v="Stayed"/>
    <n v="1"/>
    <n v="0"/>
    <s v="Male"/>
    <n v="0"/>
    <s v="No Internet Service"/>
    <s v="32.858595, -115.662709"/>
    <n v="32.858595000000001"/>
    <n v="-115.66270900000001"/>
    <n v="1"/>
    <n v="19.899999999999999"/>
    <n v="0"/>
    <n v="2"/>
    <n v="10"/>
    <x v="3"/>
    <n v="0"/>
    <n v="0"/>
    <n v="0"/>
    <n v="1"/>
    <s v="Bank Withdrawal"/>
    <n v="1"/>
    <n v="14546"/>
    <n v="0"/>
    <s v="Q3"/>
    <n v="1"/>
    <n v="3"/>
    <n v="0"/>
    <s v="California"/>
    <n v="0"/>
    <n v="0"/>
    <n v="0"/>
    <n v="69"/>
    <n v="1356.7"/>
    <n v="0"/>
    <n v="1945.11"/>
    <n v="0"/>
    <n v="3301.81"/>
    <n v="0"/>
    <n v="0"/>
    <n v="92251"/>
    <n v="0"/>
  </r>
  <r>
    <n v="63"/>
    <n v="14"/>
    <n v="31.83"/>
    <s v="Active User"/>
    <s v="Active User"/>
    <x v="32"/>
    <x v="9"/>
    <n v="4055"/>
    <x v="0"/>
    <s v="United States"/>
    <x v="1513"/>
    <s v="Stayed"/>
    <n v="1"/>
    <n v="1"/>
    <s v="Female"/>
    <n v="1"/>
    <s v="Fiber Optic"/>
    <s v="32.827238, -117.089287"/>
    <n v="32.827238000000001"/>
    <n v="-117.089287"/>
    <n v="1"/>
    <n v="116.85"/>
    <n v="1"/>
    <n v="1"/>
    <n v="1"/>
    <x v="3"/>
    <n v="1"/>
    <n v="1"/>
    <n v="1"/>
    <n v="1"/>
    <s v="Bank Withdrawal"/>
    <n v="1"/>
    <n v="30206"/>
    <n v="1"/>
    <s v="Q3"/>
    <n v="1"/>
    <n v="3"/>
    <n v="0"/>
    <s v="California"/>
    <n v="1"/>
    <n v="1"/>
    <n v="1"/>
    <n v="72"/>
    <n v="8477.7000000000007"/>
    <n v="0"/>
    <n v="2291.7600000000002"/>
    <n v="0"/>
    <n v="10769.46"/>
    <n v="0"/>
    <n v="1"/>
    <n v="92124"/>
    <n v="0"/>
  </r>
  <r>
    <n v="47"/>
    <n v="23"/>
    <n v="35.46"/>
    <s v="Competitor"/>
    <s v="Competitor offered more data"/>
    <x v="6"/>
    <x v="744"/>
    <n v="4019"/>
    <x v="1"/>
    <s v="United States"/>
    <x v="1514"/>
    <s v="Churned"/>
    <n v="0"/>
    <n v="1"/>
    <s v="Male"/>
    <n v="1"/>
    <s v="Fiber Optic"/>
    <s v="40.946785, -121.719489"/>
    <n v="40.946784999999998"/>
    <n v="-121.719489"/>
    <n v="1"/>
    <n v="104.3"/>
    <n v="1"/>
    <n v="0"/>
    <n v="1"/>
    <x v="0"/>
    <n v="1"/>
    <n v="0"/>
    <n v="1"/>
    <n v="1"/>
    <s v="Bank Withdrawal"/>
    <n v="1"/>
    <n v="4552"/>
    <n v="0"/>
    <s v="Q3"/>
    <n v="1"/>
    <n v="1"/>
    <n v="0"/>
    <s v="California"/>
    <n v="1"/>
    <n v="1"/>
    <n v="1"/>
    <n v="54"/>
    <n v="5278.15"/>
    <n v="0"/>
    <n v="1914.84"/>
    <n v="11.45"/>
    <n v="7181.54"/>
    <n v="0"/>
    <n v="1"/>
    <n v="96013"/>
    <n v="1"/>
  </r>
  <r>
    <n v="63"/>
    <n v="0"/>
    <n v="37.950000000000003"/>
    <s v="Active User"/>
    <s v="Active User"/>
    <x v="23"/>
    <x v="31"/>
    <n v="4934"/>
    <x v="2"/>
    <s v="United States"/>
    <x v="1515"/>
    <s v="Stayed"/>
    <n v="0"/>
    <n v="0"/>
    <s v="Female"/>
    <n v="0"/>
    <s v="No Internet Service"/>
    <s v="34.255203, -117.175654"/>
    <n v="34.255203000000002"/>
    <n v="-117.17565399999999"/>
    <n v="0"/>
    <n v="19.75"/>
    <n v="0"/>
    <n v="0"/>
    <n v="0"/>
    <x v="1"/>
    <n v="0"/>
    <n v="0"/>
    <n v="0"/>
    <n v="0"/>
    <s v="Bank Withdrawal"/>
    <n v="1"/>
    <n v="455"/>
    <n v="0"/>
    <s v="Q3"/>
    <n v="0"/>
    <n v="4"/>
    <n v="0"/>
    <s v="California"/>
    <n v="0"/>
    <n v="0"/>
    <n v="0"/>
    <n v="50"/>
    <n v="989.05"/>
    <n v="0"/>
    <n v="1897.5"/>
    <n v="0"/>
    <n v="2886.55"/>
    <n v="0"/>
    <n v="0"/>
    <n v="92321"/>
    <n v="0"/>
  </r>
  <r>
    <n v="20"/>
    <n v="26"/>
    <n v="20.260000000000002"/>
    <s v="Attitude"/>
    <s v="Attitude of support person"/>
    <x v="25"/>
    <x v="745"/>
    <n v="3578"/>
    <x v="1"/>
    <s v="United States"/>
    <x v="1516"/>
    <s v="Churned"/>
    <n v="0"/>
    <n v="1"/>
    <s v="Female"/>
    <n v="1"/>
    <s v="Fiber Optic"/>
    <s v="34.279221, -119.221437"/>
    <n v="34.279221"/>
    <n v="-119.22143699999999"/>
    <n v="0"/>
    <n v="98.15"/>
    <n v="0"/>
    <n v="0"/>
    <n v="0"/>
    <x v="2"/>
    <n v="1"/>
    <n v="1"/>
    <n v="1"/>
    <n v="0"/>
    <s v="Bank Withdrawal"/>
    <n v="1"/>
    <n v="46894"/>
    <n v="1"/>
    <s v="Q3"/>
    <n v="0"/>
    <n v="1"/>
    <n v="0"/>
    <s v="California"/>
    <n v="1"/>
    <n v="1"/>
    <n v="0"/>
    <n v="6"/>
    <n v="567.45000000000005"/>
    <n v="0"/>
    <n v="121.56"/>
    <n v="0"/>
    <n v="689.01"/>
    <n v="1"/>
    <n v="1"/>
    <n v="93003"/>
    <n v="1"/>
  </r>
  <r>
    <n v="43"/>
    <n v="57"/>
    <n v="6.95"/>
    <s v="Active User"/>
    <s v="Active User"/>
    <x v="40"/>
    <x v="746"/>
    <n v="5169"/>
    <x v="0"/>
    <s v="United States"/>
    <x v="1517"/>
    <s v="Stayed"/>
    <n v="1"/>
    <n v="1"/>
    <s v="Male"/>
    <n v="1"/>
    <s v="Fiber Optic"/>
    <s v="39.624561, -121.552866"/>
    <n v="39.624561"/>
    <n v="-121.55286599999999"/>
    <n v="1"/>
    <n v="104.9"/>
    <n v="0"/>
    <n v="3"/>
    <n v="5"/>
    <x v="3"/>
    <n v="0"/>
    <n v="1"/>
    <n v="1"/>
    <n v="1"/>
    <s v="Credit Card"/>
    <n v="1"/>
    <n v="17782"/>
    <n v="1"/>
    <s v="Q3"/>
    <n v="1"/>
    <n v="4"/>
    <n v="0"/>
    <s v="California"/>
    <n v="1"/>
    <n v="1"/>
    <n v="1"/>
    <n v="72"/>
    <n v="7559.55"/>
    <n v="0"/>
    <n v="500.4"/>
    <n v="0"/>
    <n v="8059.95"/>
    <n v="0"/>
    <n v="1"/>
    <n v="95965"/>
    <n v="0"/>
  </r>
  <r>
    <n v="41"/>
    <n v="23"/>
    <n v="28.54"/>
    <s v="Active User"/>
    <s v="Active User"/>
    <x v="57"/>
    <x v="74"/>
    <n v="5979"/>
    <x v="0"/>
    <s v="United States"/>
    <x v="1518"/>
    <s v="Stayed"/>
    <n v="0"/>
    <n v="1"/>
    <s v="Female"/>
    <n v="1"/>
    <s v="Fiber Optic"/>
    <s v="33.507255, -117.029473"/>
    <n v="33.507255000000001"/>
    <n v="-117.029473"/>
    <n v="1"/>
    <n v="110.5"/>
    <n v="1"/>
    <n v="0"/>
    <n v="4"/>
    <x v="0"/>
    <n v="1"/>
    <n v="0"/>
    <n v="1"/>
    <n v="1"/>
    <s v="Bank Withdrawal"/>
    <n v="1"/>
    <n v="46171"/>
    <n v="1"/>
    <s v="Q3"/>
    <n v="1"/>
    <n v="4"/>
    <n v="0"/>
    <s v="California"/>
    <n v="1"/>
    <n v="1"/>
    <n v="1"/>
    <n v="70"/>
    <n v="7752.05"/>
    <n v="0"/>
    <n v="1997.8"/>
    <n v="0"/>
    <n v="9749.85"/>
    <n v="0"/>
    <n v="1"/>
    <n v="92592"/>
    <n v="0"/>
  </r>
  <r>
    <n v="39"/>
    <n v="3"/>
    <n v="32.67"/>
    <s v="Active User"/>
    <s v="Active User"/>
    <x v="65"/>
    <x v="747"/>
    <n v="4629"/>
    <x v="2"/>
    <s v="United States"/>
    <x v="1519"/>
    <s v="Stayed"/>
    <n v="0"/>
    <n v="1"/>
    <s v="Male"/>
    <n v="1"/>
    <s v="Fiber Optic"/>
    <s v="39.178337, -120.162806"/>
    <n v="39.178336999999999"/>
    <n v="-120.162806"/>
    <n v="0"/>
    <n v="117.2"/>
    <n v="1"/>
    <n v="0"/>
    <n v="0"/>
    <x v="0"/>
    <n v="1"/>
    <n v="1"/>
    <n v="1"/>
    <n v="0"/>
    <s v="Credit Card"/>
    <n v="1"/>
    <n v="4002"/>
    <n v="1"/>
    <s v="Q3"/>
    <n v="0"/>
    <n v="3"/>
    <n v="0"/>
    <s v="California"/>
    <n v="1"/>
    <n v="1"/>
    <n v="1"/>
    <n v="68"/>
    <n v="8035.95"/>
    <n v="0"/>
    <n v="2221.56"/>
    <n v="0"/>
    <n v="10257.51"/>
    <n v="0"/>
    <n v="1"/>
    <n v="96145"/>
    <n v="0"/>
  </r>
  <r>
    <n v="34"/>
    <n v="22"/>
    <n v="15.37"/>
    <s v="Active User"/>
    <s v="Active User"/>
    <x v="54"/>
    <x v="490"/>
    <n v="6435"/>
    <x v="2"/>
    <s v="United States"/>
    <x v="1520"/>
    <s v="Stayed"/>
    <n v="0"/>
    <n v="1"/>
    <s v="Male"/>
    <n v="1"/>
    <s v="Fiber Optic"/>
    <s v="38.304194, -120.592431"/>
    <n v="38.304194000000003"/>
    <n v="-120.592431"/>
    <n v="0"/>
    <n v="90.1"/>
    <n v="0"/>
    <n v="0"/>
    <n v="0"/>
    <x v="0"/>
    <n v="1"/>
    <n v="1"/>
    <n v="1"/>
    <n v="0"/>
    <s v="Credit Card"/>
    <n v="1"/>
    <n v="2718"/>
    <n v="1"/>
    <s v="Q3"/>
    <n v="0"/>
    <n v="3"/>
    <n v="0"/>
    <s v="California"/>
    <n v="0"/>
    <n v="0"/>
    <n v="0"/>
    <n v="50"/>
    <n v="4549.45"/>
    <n v="0"/>
    <n v="768.5"/>
    <n v="0"/>
    <n v="5317.95"/>
    <n v="0"/>
    <n v="1"/>
    <n v="95245"/>
    <n v="0"/>
  </r>
  <r>
    <n v="41"/>
    <n v="18"/>
    <n v="22.11"/>
    <s v="Competitor"/>
    <s v="Competitor made better offer"/>
    <x v="9"/>
    <x v="9"/>
    <n v="5973"/>
    <x v="1"/>
    <s v="United States"/>
    <x v="1521"/>
    <s v="Churned"/>
    <n v="0"/>
    <n v="0"/>
    <s v="Female"/>
    <n v="1"/>
    <s v="DSL"/>
    <s v="32.898613, -117.202937"/>
    <n v="32.898612999999997"/>
    <n v="-117.20293700000001"/>
    <n v="0"/>
    <n v="45.8"/>
    <n v="0"/>
    <n v="0"/>
    <n v="0"/>
    <x v="2"/>
    <n v="0"/>
    <n v="0"/>
    <n v="0"/>
    <n v="0"/>
    <s v="Bank Withdrawal"/>
    <n v="1"/>
    <n v="4258"/>
    <n v="0"/>
    <s v="Q3"/>
    <n v="0"/>
    <n v="1"/>
    <n v="0"/>
    <s v="California"/>
    <n v="0"/>
    <n v="0"/>
    <n v="0"/>
    <n v="1"/>
    <n v="45.8"/>
    <n v="10"/>
    <n v="22.11"/>
    <n v="0"/>
    <n v="77.91"/>
    <n v="0"/>
    <n v="0"/>
    <n v="92121"/>
    <n v="1"/>
  </r>
  <r>
    <n v="52"/>
    <n v="26"/>
    <n v="15.96"/>
    <s v="Active User"/>
    <s v="Active User"/>
    <x v="7"/>
    <x v="77"/>
    <n v="5504"/>
    <x v="0"/>
    <s v="United States"/>
    <x v="1522"/>
    <s v="Stayed"/>
    <n v="1"/>
    <n v="0"/>
    <s v="Male"/>
    <n v="1"/>
    <s v="DSL"/>
    <s v="37.587494, -121.862856"/>
    <n v="37.587494"/>
    <n v="-121.86285599999999"/>
    <n v="1"/>
    <n v="68.400000000000006"/>
    <n v="0"/>
    <n v="1"/>
    <n v="7"/>
    <x v="0"/>
    <n v="1"/>
    <n v="1"/>
    <n v="0"/>
    <n v="1"/>
    <s v="Bank Withdrawal"/>
    <n v="1"/>
    <n v="790"/>
    <n v="1"/>
    <s v="Q3"/>
    <n v="1"/>
    <n v="3"/>
    <n v="0"/>
    <s v="California"/>
    <n v="0"/>
    <n v="0"/>
    <n v="1"/>
    <n v="72"/>
    <n v="4855.3500000000004"/>
    <n v="0"/>
    <n v="1149.1199999999999"/>
    <n v="0"/>
    <n v="6004.47"/>
    <n v="0"/>
    <n v="1"/>
    <n v="94586"/>
    <n v="0"/>
  </r>
  <r>
    <n v="25"/>
    <n v="69"/>
    <n v="3.67"/>
    <s v="Active User"/>
    <s v="Active User"/>
    <x v="43"/>
    <x v="9"/>
    <n v="5379"/>
    <x v="1"/>
    <s v="United States"/>
    <x v="1523"/>
    <s v="Stayed"/>
    <n v="0"/>
    <n v="0"/>
    <s v="Male"/>
    <n v="1"/>
    <s v="DSL"/>
    <s v="32.825086, -117.199424"/>
    <n v="32.825085999999999"/>
    <n v="-117.19942399999999"/>
    <n v="1"/>
    <n v="59.95"/>
    <n v="0"/>
    <n v="0"/>
    <n v="5"/>
    <x v="0"/>
    <n v="0"/>
    <n v="1"/>
    <n v="1"/>
    <n v="1"/>
    <s v="Bank Withdrawal"/>
    <n v="1"/>
    <n v="51213"/>
    <n v="0"/>
    <s v="Q3"/>
    <n v="1"/>
    <n v="4"/>
    <n v="0"/>
    <s v="California"/>
    <n v="1"/>
    <n v="1"/>
    <n v="0"/>
    <n v="23"/>
    <n v="1406"/>
    <n v="140"/>
    <n v="84.41"/>
    <n v="26.55"/>
    <n v="1603.86"/>
    <n v="1"/>
    <n v="0"/>
    <n v="92117"/>
    <n v="0"/>
  </r>
  <r>
    <n v="41"/>
    <n v="0"/>
    <n v="12.87"/>
    <s v="Active User"/>
    <s v="Active User"/>
    <x v="34"/>
    <x v="439"/>
    <n v="2192"/>
    <x v="1"/>
    <s v="United States"/>
    <x v="1524"/>
    <s v="Stayed"/>
    <n v="1"/>
    <n v="0"/>
    <s v="Female"/>
    <n v="0"/>
    <s v="No Internet Service"/>
    <s v="32.832706, -116.873258"/>
    <n v="32.832706000000002"/>
    <n v="-116.87325800000001"/>
    <n v="0"/>
    <n v="20.05"/>
    <n v="0"/>
    <n v="3"/>
    <n v="0"/>
    <x v="5"/>
    <n v="0"/>
    <n v="0"/>
    <n v="0"/>
    <n v="0"/>
    <s v="Credit Card"/>
    <n v="1"/>
    <n v="61872"/>
    <n v="0"/>
    <s v="Q3"/>
    <n v="0"/>
    <n v="5"/>
    <n v="0"/>
    <s v="California"/>
    <n v="0"/>
    <n v="0"/>
    <n v="0"/>
    <n v="25"/>
    <n v="471.7"/>
    <n v="0"/>
    <n v="321.75"/>
    <n v="0"/>
    <n v="793.45"/>
    <n v="0"/>
    <n v="0"/>
    <n v="92021"/>
    <n v="0"/>
  </r>
  <r>
    <n v="62"/>
    <n v="58"/>
    <n v="34.54"/>
    <s v="Active User"/>
    <s v="Active User"/>
    <x v="50"/>
    <x v="748"/>
    <n v="5641"/>
    <x v="2"/>
    <s v="United States"/>
    <x v="1525"/>
    <s v="Stayed"/>
    <n v="1"/>
    <n v="1"/>
    <s v="Male"/>
    <n v="1"/>
    <s v="Fiber Optic"/>
    <s v="37.521708, -120.426843"/>
    <n v="37.521707999999997"/>
    <n v="-120.42684300000001"/>
    <n v="1"/>
    <n v="99.9"/>
    <n v="1"/>
    <n v="3"/>
    <n v="3"/>
    <x v="0"/>
    <n v="0"/>
    <n v="0"/>
    <n v="1"/>
    <n v="1"/>
    <s v="Bank Withdrawal"/>
    <n v="1"/>
    <n v="1158"/>
    <n v="0"/>
    <s v="Q3"/>
    <n v="1"/>
    <n v="5"/>
    <n v="0"/>
    <s v="California"/>
    <n v="1"/>
    <n v="1"/>
    <n v="1"/>
    <n v="61"/>
    <n v="6241.35"/>
    <n v="0"/>
    <n v="2106.94"/>
    <n v="0"/>
    <n v="8348.2900000000009"/>
    <n v="0"/>
    <n v="1"/>
    <n v="95369"/>
    <n v="0"/>
  </r>
  <r>
    <n v="30"/>
    <n v="85"/>
    <n v="47.51"/>
    <s v="Attitude"/>
    <s v="Attitude of service provider"/>
    <x v="7"/>
    <x v="654"/>
    <n v="5948"/>
    <x v="1"/>
    <s v="United States"/>
    <x v="1526"/>
    <s v="Churned"/>
    <n v="0"/>
    <n v="0"/>
    <s v="Female"/>
    <n v="1"/>
    <s v="Fiber Optic"/>
    <s v="35.215731, -119.57013"/>
    <n v="35.215730999999998"/>
    <n v="-119.57013000000001"/>
    <n v="0"/>
    <n v="75.5"/>
    <n v="1"/>
    <n v="0"/>
    <n v="0"/>
    <x v="2"/>
    <n v="0"/>
    <n v="0"/>
    <n v="1"/>
    <n v="0"/>
    <s v="Bank Withdrawal"/>
    <n v="1"/>
    <n v="626"/>
    <n v="0"/>
    <s v="Q3"/>
    <n v="0"/>
    <n v="2"/>
    <n v="0"/>
    <s v="California"/>
    <n v="0"/>
    <n v="0"/>
    <n v="0"/>
    <n v="3"/>
    <n v="220.6"/>
    <n v="0"/>
    <n v="142.53"/>
    <n v="0"/>
    <n v="363.13"/>
    <n v="0"/>
    <n v="1"/>
    <n v="93224"/>
    <n v="1"/>
  </r>
  <r>
    <n v="47"/>
    <n v="0"/>
    <n v="10.54"/>
    <s v="Active User"/>
    <s v="Active User"/>
    <x v="54"/>
    <x v="99"/>
    <n v="4411"/>
    <x v="2"/>
    <s v="United States"/>
    <x v="1527"/>
    <s v="Stayed"/>
    <n v="0"/>
    <n v="0"/>
    <s v="Female"/>
    <n v="0"/>
    <s v="No Internet Service"/>
    <s v="36.878709, -119.7645"/>
    <n v="36.878709000000001"/>
    <n v="-119.7645"/>
    <n v="1"/>
    <n v="20.25"/>
    <n v="0"/>
    <n v="0"/>
    <n v="1"/>
    <x v="5"/>
    <n v="0"/>
    <n v="0"/>
    <n v="1"/>
    <n v="1"/>
    <s v="Credit Card"/>
    <n v="1"/>
    <n v="45087"/>
    <n v="0"/>
    <s v="Q3"/>
    <n v="1"/>
    <n v="4"/>
    <n v="0"/>
    <s v="California"/>
    <n v="0"/>
    <n v="0"/>
    <n v="0"/>
    <n v="38"/>
    <n v="814.75"/>
    <n v="0"/>
    <n v="400.52"/>
    <n v="0"/>
    <n v="1215.27"/>
    <n v="0"/>
    <n v="0"/>
    <n v="93720"/>
    <n v="0"/>
  </r>
  <r>
    <n v="38"/>
    <n v="23"/>
    <n v="6.63"/>
    <s v="Active User"/>
    <s v="Active User"/>
    <x v="3"/>
    <x v="454"/>
    <n v="6231"/>
    <x v="0"/>
    <s v="United States"/>
    <x v="1528"/>
    <s v="Stayed"/>
    <n v="0"/>
    <n v="1"/>
    <s v="Male"/>
    <n v="1"/>
    <s v="DSL"/>
    <s v="41.042003, -120.506086"/>
    <n v="41.042003000000001"/>
    <n v="-120.506086"/>
    <n v="1"/>
    <n v="58.6"/>
    <n v="0"/>
    <n v="0"/>
    <n v="9"/>
    <x v="1"/>
    <n v="1"/>
    <n v="1"/>
    <n v="0"/>
    <n v="1"/>
    <s v="Bank Withdrawal"/>
    <n v="1"/>
    <n v="85"/>
    <n v="0"/>
    <s v="Q3"/>
    <n v="1"/>
    <n v="3"/>
    <n v="0"/>
    <s v="California"/>
    <n v="0"/>
    <n v="0"/>
    <n v="0"/>
    <n v="55"/>
    <n v="3068.6"/>
    <n v="0"/>
    <n v="364.65"/>
    <n v="0"/>
    <n v="3433.25"/>
    <n v="0"/>
    <n v="1"/>
    <n v="96119"/>
    <n v="0"/>
  </r>
  <r>
    <n v="74"/>
    <n v="14"/>
    <n v="46.2"/>
    <s v="Active User"/>
    <s v="Active User"/>
    <x v="38"/>
    <x v="749"/>
    <n v="4588"/>
    <x v="0"/>
    <s v="United States"/>
    <x v="1529"/>
    <s v="Stayed"/>
    <n v="0"/>
    <n v="1"/>
    <s v="Female"/>
    <n v="1"/>
    <s v="Fiber Optic"/>
    <s v="38.006047, -121.916834"/>
    <n v="38.006047000000002"/>
    <n v="-121.91683399999999"/>
    <n v="1"/>
    <n v="113"/>
    <n v="1"/>
    <n v="0"/>
    <n v="8"/>
    <x v="3"/>
    <n v="1"/>
    <n v="1"/>
    <n v="1"/>
    <n v="1"/>
    <s v="Credit Card"/>
    <n v="1"/>
    <n v="78816"/>
    <n v="1"/>
    <s v="Q3"/>
    <n v="1"/>
    <n v="3"/>
    <n v="1"/>
    <s v="California"/>
    <n v="1"/>
    <n v="0"/>
    <n v="1"/>
    <n v="70"/>
    <n v="7987.6"/>
    <n v="0"/>
    <n v="3234"/>
    <n v="0"/>
    <n v="11221.6"/>
    <n v="0"/>
    <n v="1"/>
    <n v="94565"/>
    <n v="0"/>
  </r>
  <r>
    <n v="49"/>
    <n v="0"/>
    <n v="11.52"/>
    <s v="Active User"/>
    <s v="Active User"/>
    <x v="24"/>
    <x v="120"/>
    <n v="3421"/>
    <x v="1"/>
    <s v="United States"/>
    <x v="1530"/>
    <s v="Stayed"/>
    <n v="0"/>
    <n v="0"/>
    <s v="Female"/>
    <n v="0"/>
    <s v="No Internet Service"/>
    <s v="34.13946, -118.166649"/>
    <n v="34.13946"/>
    <n v="-118.16664900000001"/>
    <n v="1"/>
    <n v="24.7"/>
    <n v="1"/>
    <n v="0"/>
    <n v="5"/>
    <x v="5"/>
    <n v="0"/>
    <n v="0"/>
    <n v="0"/>
    <n v="1"/>
    <s v="Bank Withdrawal"/>
    <n v="1"/>
    <n v="10253"/>
    <n v="0"/>
    <s v="Q3"/>
    <n v="1"/>
    <n v="4"/>
    <n v="0"/>
    <s v="California"/>
    <n v="0"/>
    <n v="0"/>
    <n v="0"/>
    <n v="34"/>
    <n v="780.2"/>
    <n v="0"/>
    <n v="391.68"/>
    <n v="0"/>
    <n v="1171.8800000000001"/>
    <n v="0"/>
    <n v="0"/>
    <n v="91105"/>
    <n v="0"/>
  </r>
  <r>
    <n v="60"/>
    <n v="27"/>
    <n v="36.49"/>
    <s v="Active User"/>
    <s v="Active User"/>
    <x v="65"/>
    <x v="580"/>
    <n v="4886"/>
    <x v="0"/>
    <s v="United States"/>
    <x v="1531"/>
    <s v="Stayed"/>
    <n v="0"/>
    <n v="1"/>
    <s v="Male"/>
    <n v="1"/>
    <s v="Fiber Optic"/>
    <s v="38.166791, -121.14207"/>
    <n v="38.166791000000003"/>
    <n v="-121.14207"/>
    <n v="0"/>
    <n v="118.2"/>
    <n v="1"/>
    <n v="0"/>
    <n v="0"/>
    <x v="0"/>
    <n v="1"/>
    <n v="1"/>
    <n v="1"/>
    <n v="0"/>
    <s v="Bank Withdrawal"/>
    <n v="1"/>
    <n v="3205"/>
    <n v="1"/>
    <s v="Q3"/>
    <n v="0"/>
    <n v="3"/>
    <n v="0"/>
    <s v="California"/>
    <n v="1"/>
    <n v="1"/>
    <n v="1"/>
    <n v="72"/>
    <n v="8547.15"/>
    <n v="0"/>
    <n v="2627.28"/>
    <n v="0"/>
    <n v="11174.43"/>
    <n v="0"/>
    <n v="1"/>
    <n v="95237"/>
    <n v="0"/>
  </r>
  <r>
    <n v="73"/>
    <n v="5"/>
    <n v="35.159999999999997"/>
    <s v="Active User"/>
    <s v="Active User"/>
    <x v="15"/>
    <x v="428"/>
    <n v="4991"/>
    <x v="1"/>
    <s v="United States"/>
    <x v="1532"/>
    <s v="Stayed"/>
    <n v="0"/>
    <n v="0"/>
    <s v="Male"/>
    <n v="1"/>
    <s v="Fiber Optic"/>
    <s v="38.787446, -122.58675"/>
    <n v="38.787446000000003"/>
    <n v="-122.58674999999999"/>
    <n v="1"/>
    <n v="74"/>
    <n v="1"/>
    <n v="0"/>
    <n v="10"/>
    <x v="0"/>
    <n v="0"/>
    <n v="0"/>
    <n v="0"/>
    <n v="1"/>
    <s v="Bank Withdrawal"/>
    <n v="1"/>
    <n v="7789"/>
    <n v="0"/>
    <s v="Q3"/>
    <n v="1"/>
    <n v="5"/>
    <n v="1"/>
    <s v="California"/>
    <n v="0"/>
    <n v="0"/>
    <n v="0"/>
    <n v="54"/>
    <n v="3919.15"/>
    <n v="0"/>
    <n v="1898.64"/>
    <n v="0"/>
    <n v="5817.79"/>
    <n v="0"/>
    <n v="1"/>
    <n v="95461"/>
    <n v="0"/>
  </r>
  <r>
    <n v="24"/>
    <n v="73"/>
    <n v="48.3"/>
    <s v="Active User"/>
    <s v="Active User"/>
    <x v="23"/>
    <x v="44"/>
    <n v="5721"/>
    <x v="1"/>
    <s v="United States"/>
    <x v="1533"/>
    <s v="Stayed"/>
    <n v="1"/>
    <n v="1"/>
    <s v="Male"/>
    <n v="1"/>
    <s v="Fiber Optic"/>
    <s v="34.17051, -118.289463"/>
    <n v="34.17051"/>
    <n v="-118.289463"/>
    <n v="1"/>
    <n v="109.95"/>
    <n v="1"/>
    <n v="3"/>
    <n v="8"/>
    <x v="0"/>
    <n v="1"/>
    <n v="0"/>
    <n v="1"/>
    <n v="1"/>
    <s v="Bank Withdrawal"/>
    <n v="1"/>
    <n v="23981"/>
    <n v="1"/>
    <s v="Q3"/>
    <n v="1"/>
    <n v="3"/>
    <n v="0"/>
    <s v="California"/>
    <n v="1"/>
    <n v="1"/>
    <n v="1"/>
    <n v="35"/>
    <n v="3782.4"/>
    <n v="0"/>
    <n v="1690.5"/>
    <n v="31.9"/>
    <n v="5441"/>
    <n v="1"/>
    <n v="1"/>
    <n v="91201"/>
    <n v="0"/>
  </r>
  <r>
    <n v="49"/>
    <n v="19"/>
    <n v="1.86"/>
    <s v="Competitor"/>
    <s v="Competitor made better offer"/>
    <x v="20"/>
    <x v="750"/>
    <n v="3878"/>
    <x v="1"/>
    <s v="United States"/>
    <x v="1534"/>
    <s v="Churned"/>
    <n v="1"/>
    <n v="1"/>
    <s v="Male"/>
    <n v="1"/>
    <s v="DSL"/>
    <s v="40.789799, -121.474529"/>
    <n v="40.789799000000002"/>
    <n v="-121.474529"/>
    <n v="1"/>
    <n v="55.3"/>
    <n v="0"/>
    <n v="1"/>
    <n v="1"/>
    <x v="2"/>
    <n v="1"/>
    <n v="0"/>
    <n v="1"/>
    <n v="1"/>
    <s v="Mailed Check"/>
    <n v="1"/>
    <n v="397"/>
    <n v="0"/>
    <s v="Q3"/>
    <n v="1"/>
    <n v="2"/>
    <n v="0"/>
    <s v="California"/>
    <n v="0"/>
    <n v="0"/>
    <n v="0"/>
    <n v="6"/>
    <n v="324.25"/>
    <n v="0"/>
    <n v="11.16"/>
    <n v="0"/>
    <n v="335.41"/>
    <n v="0"/>
    <n v="1"/>
    <n v="96040"/>
    <n v="1"/>
  </r>
  <r>
    <n v="23"/>
    <n v="0"/>
    <n v="14.04"/>
    <s v="Active User"/>
    <s v="Active User"/>
    <x v="6"/>
    <x v="751"/>
    <n v="3509"/>
    <x v="2"/>
    <s v="United States"/>
    <x v="1535"/>
    <s v="Stayed"/>
    <n v="0"/>
    <n v="0"/>
    <s v="Female"/>
    <n v="0"/>
    <s v="No Internet Service"/>
    <s v="39.084645, -120.894014"/>
    <n v="39.084645000000002"/>
    <n v="-120.894014"/>
    <n v="1"/>
    <n v="20.100000000000001"/>
    <n v="0"/>
    <n v="0"/>
    <n v="4"/>
    <x v="0"/>
    <n v="0"/>
    <n v="0"/>
    <n v="0"/>
    <n v="1"/>
    <s v="Credit Card"/>
    <n v="1"/>
    <n v="8525"/>
    <n v="0"/>
    <s v="Q3"/>
    <n v="1"/>
    <n v="5"/>
    <n v="0"/>
    <s v="California"/>
    <n v="0"/>
    <n v="0"/>
    <n v="0"/>
    <n v="10"/>
    <n v="184.4"/>
    <n v="0"/>
    <n v="140.4"/>
    <n v="0"/>
    <n v="324.8"/>
    <n v="1"/>
    <n v="0"/>
    <n v="95713"/>
    <n v="0"/>
  </r>
  <r>
    <n v="27"/>
    <n v="0"/>
    <n v="18.57"/>
    <s v="Active User"/>
    <s v="Active User"/>
    <x v="76"/>
    <x v="296"/>
    <n v="3179"/>
    <x v="0"/>
    <s v="United States"/>
    <x v="1536"/>
    <s v="Stayed"/>
    <n v="1"/>
    <n v="0"/>
    <s v="Female"/>
    <n v="0"/>
    <s v="No Internet Service"/>
    <s v="37.717196, -122.159338"/>
    <n v="37.717196000000001"/>
    <n v="-122.15933800000001"/>
    <n v="1"/>
    <n v="26.1"/>
    <n v="1"/>
    <n v="2"/>
    <n v="10"/>
    <x v="4"/>
    <n v="0"/>
    <n v="0"/>
    <n v="0"/>
    <n v="1"/>
    <s v="Credit Card"/>
    <n v="1"/>
    <n v="41871"/>
    <n v="0"/>
    <s v="Q3"/>
    <n v="1"/>
    <n v="5"/>
    <n v="0"/>
    <s v="California"/>
    <n v="0"/>
    <n v="0"/>
    <n v="0"/>
    <n v="10"/>
    <n v="225.55"/>
    <n v="0"/>
    <n v="185.7"/>
    <n v="0"/>
    <n v="411.25"/>
    <n v="1"/>
    <n v="0"/>
    <n v="94577"/>
    <n v="0"/>
  </r>
  <r>
    <n v="63"/>
    <n v="18"/>
    <n v="37.43"/>
    <s v="Competitor"/>
    <s v="Competitor had better devices"/>
    <x v="71"/>
    <x v="752"/>
    <n v="3790"/>
    <x v="1"/>
    <s v="United States"/>
    <x v="1537"/>
    <s v="Churned"/>
    <n v="0"/>
    <n v="1"/>
    <s v="Male"/>
    <n v="1"/>
    <s v="Fiber Optic"/>
    <s v="38.880622, -120.973865"/>
    <n v="38.880622000000002"/>
    <n v="-120.973865"/>
    <n v="0"/>
    <n v="95.85"/>
    <n v="0"/>
    <n v="0"/>
    <n v="0"/>
    <x v="0"/>
    <n v="0"/>
    <n v="0"/>
    <n v="1"/>
    <n v="0"/>
    <s v="Bank Withdrawal"/>
    <n v="1"/>
    <n v="3674"/>
    <n v="0"/>
    <s v="Q3"/>
    <n v="0"/>
    <n v="1"/>
    <n v="0"/>
    <s v="California"/>
    <n v="1"/>
    <n v="1"/>
    <n v="1"/>
    <n v="2"/>
    <n v="197.7"/>
    <n v="0"/>
    <n v="74.86"/>
    <n v="0"/>
    <n v="272.56"/>
    <n v="0"/>
    <n v="1"/>
    <n v="95614"/>
    <n v="1"/>
  </r>
  <r>
    <n v="21"/>
    <n v="69"/>
    <n v="7.67"/>
    <s v="Active User"/>
    <s v="Active User"/>
    <x v="24"/>
    <x v="160"/>
    <n v="5956"/>
    <x v="1"/>
    <s v="United States"/>
    <x v="1538"/>
    <s v="Stayed"/>
    <n v="0"/>
    <n v="0"/>
    <s v="Male"/>
    <n v="1"/>
    <s v="DSL"/>
    <s v="33.723579, -118.005441"/>
    <n v="33.723579000000001"/>
    <n v="-118.005441"/>
    <n v="1"/>
    <n v="63.85"/>
    <n v="1"/>
    <n v="0"/>
    <n v="4"/>
    <x v="0"/>
    <n v="0"/>
    <n v="0"/>
    <n v="0"/>
    <n v="1"/>
    <s v="Bank Withdrawal"/>
    <n v="1"/>
    <n v="58764"/>
    <n v="1"/>
    <s v="Q3"/>
    <n v="1"/>
    <n v="3"/>
    <n v="0"/>
    <s v="California"/>
    <n v="1"/>
    <n v="1"/>
    <n v="0"/>
    <n v="66"/>
    <n v="4264.6000000000004"/>
    <n v="0"/>
    <n v="506.22"/>
    <n v="0"/>
    <n v="4770.82"/>
    <n v="1"/>
    <n v="1"/>
    <n v="92647"/>
    <n v="0"/>
  </r>
  <r>
    <n v="37"/>
    <n v="27"/>
    <n v="44.98"/>
    <s v="Active User"/>
    <s v="Active User"/>
    <x v="49"/>
    <x v="589"/>
    <n v="5230"/>
    <x v="1"/>
    <s v="United States"/>
    <x v="1539"/>
    <s v="Joined"/>
    <n v="0"/>
    <n v="0"/>
    <s v="Female"/>
    <n v="1"/>
    <s v="DSL"/>
    <s v="33.345825, -115.596574"/>
    <n v="33.345824999999998"/>
    <n v="-115.596574"/>
    <n v="0"/>
    <n v="49.95"/>
    <n v="0"/>
    <n v="0"/>
    <n v="0"/>
    <x v="0"/>
    <n v="1"/>
    <n v="0"/>
    <n v="0"/>
    <n v="0"/>
    <s v="Bank Withdrawal"/>
    <n v="1"/>
    <n v="2753"/>
    <n v="0"/>
    <s v="Q3"/>
    <n v="0"/>
    <n v="3"/>
    <n v="0"/>
    <s v="California"/>
    <n v="0"/>
    <n v="0"/>
    <n v="0"/>
    <n v="1"/>
    <n v="49.95"/>
    <n v="0"/>
    <n v="44.98"/>
    <n v="0"/>
    <n v="94.93"/>
    <n v="0"/>
    <n v="1"/>
    <n v="92257"/>
    <n v="0"/>
  </r>
  <r>
    <n v="77"/>
    <n v="18"/>
    <n v="9.1300000000000008"/>
    <s v="Active User"/>
    <s v="Active User"/>
    <x v="55"/>
    <x v="149"/>
    <n v="4599"/>
    <x v="2"/>
    <s v="United States"/>
    <x v="1540"/>
    <s v="Stayed"/>
    <n v="0"/>
    <n v="0"/>
    <s v="Female"/>
    <n v="1"/>
    <s v="Fiber Optic"/>
    <s v="37.147198, -121.120161"/>
    <n v="37.147198000000003"/>
    <n v="-121.120161"/>
    <n v="1"/>
    <n v="99.1"/>
    <n v="0"/>
    <n v="0"/>
    <n v="6"/>
    <x v="0"/>
    <n v="1"/>
    <n v="1"/>
    <n v="0"/>
    <n v="1"/>
    <s v="Mailed Check"/>
    <n v="1"/>
    <n v="7872"/>
    <n v="0"/>
    <s v="Q3"/>
    <n v="1"/>
    <n v="3"/>
    <n v="1"/>
    <s v="California"/>
    <n v="1"/>
    <n v="0"/>
    <n v="1"/>
    <n v="39"/>
    <n v="3877.95"/>
    <n v="0"/>
    <n v="356.07"/>
    <n v="0"/>
    <n v="4234.0200000000004"/>
    <n v="0"/>
    <n v="1"/>
    <n v="95322"/>
    <n v="0"/>
  </r>
  <r>
    <n v="48"/>
    <n v="0"/>
    <n v="30.58"/>
    <s v="Active User"/>
    <s v="Active User"/>
    <x v="23"/>
    <x v="451"/>
    <n v="4271"/>
    <x v="2"/>
    <s v="United States"/>
    <x v="1541"/>
    <s v="Stayed"/>
    <n v="0"/>
    <n v="0"/>
    <s v="Male"/>
    <n v="0"/>
    <s v="No Internet Service"/>
    <s v="32.690654, -115.431225"/>
    <n v="32.690654000000002"/>
    <n v="-115.431225"/>
    <n v="0"/>
    <n v="19.5"/>
    <n v="0"/>
    <n v="0"/>
    <n v="0"/>
    <x v="2"/>
    <n v="0"/>
    <n v="0"/>
    <n v="0"/>
    <n v="0"/>
    <s v="Credit Card"/>
    <n v="1"/>
    <n v="27804"/>
    <n v="0"/>
    <s v="Q3"/>
    <n v="0"/>
    <n v="5"/>
    <n v="0"/>
    <s v="California"/>
    <n v="0"/>
    <n v="0"/>
    <n v="0"/>
    <n v="7"/>
    <n v="128.6"/>
    <n v="0"/>
    <n v="214.06"/>
    <n v="0"/>
    <n v="342.66"/>
    <n v="0"/>
    <n v="0"/>
    <n v="92231"/>
    <n v="0"/>
  </r>
  <r>
    <n v="72"/>
    <n v="20"/>
    <n v="41.43"/>
    <s v="Competitor"/>
    <s v="Competitor offered more data"/>
    <x v="20"/>
    <x v="32"/>
    <n v="4618"/>
    <x v="1"/>
    <s v="United States"/>
    <x v="1542"/>
    <s v="Churned"/>
    <n v="0"/>
    <n v="0"/>
    <s v="Male"/>
    <n v="1"/>
    <s v="Cable"/>
    <s v="33.952714, -118.292061"/>
    <n v="33.952714"/>
    <n v="-118.292061"/>
    <n v="0"/>
    <n v="44.7"/>
    <n v="0"/>
    <n v="0"/>
    <n v="0"/>
    <x v="2"/>
    <n v="0"/>
    <n v="0"/>
    <n v="1"/>
    <n v="0"/>
    <s v="Bank Withdrawal"/>
    <n v="1"/>
    <n v="87383"/>
    <n v="0"/>
    <s v="Q3"/>
    <n v="0"/>
    <n v="1"/>
    <n v="1"/>
    <s v="California"/>
    <n v="0"/>
    <n v="0"/>
    <n v="0"/>
    <n v="2"/>
    <n v="93.7"/>
    <n v="0"/>
    <n v="82.86"/>
    <n v="0"/>
    <n v="176.56"/>
    <n v="0"/>
    <n v="1"/>
    <n v="90044"/>
    <n v="1"/>
  </r>
  <r>
    <n v="54"/>
    <n v="24"/>
    <n v="18.850000000000001"/>
    <s v="Active User"/>
    <s v="Active User"/>
    <x v="31"/>
    <x v="145"/>
    <n v="6287"/>
    <x v="2"/>
    <s v="United States"/>
    <x v="1543"/>
    <s v="Stayed"/>
    <n v="1"/>
    <n v="1"/>
    <s v="Female"/>
    <n v="1"/>
    <s v="Cable"/>
    <s v="38.196497, -120.61689"/>
    <n v="38.196497000000001"/>
    <n v="-120.61689"/>
    <n v="1"/>
    <n v="59.3"/>
    <n v="0"/>
    <n v="1"/>
    <n v="6"/>
    <x v="1"/>
    <n v="0"/>
    <n v="1"/>
    <n v="1"/>
    <n v="1"/>
    <s v="Credit Card"/>
    <n v="1"/>
    <n v="3930"/>
    <n v="1"/>
    <s v="Q3"/>
    <n v="1"/>
    <n v="3"/>
    <n v="0"/>
    <s v="California"/>
    <n v="0"/>
    <n v="0"/>
    <n v="0"/>
    <n v="57"/>
    <n v="3274.35"/>
    <n v="0"/>
    <n v="1074.45"/>
    <n v="0"/>
    <n v="4348.8"/>
    <n v="0"/>
    <n v="1"/>
    <n v="95249"/>
    <n v="0"/>
  </r>
  <r>
    <n v="32"/>
    <n v="23"/>
    <n v="33.07"/>
    <s v="Active User"/>
    <s v="Active User"/>
    <x v="36"/>
    <x v="513"/>
    <n v="4567"/>
    <x v="2"/>
    <s v="United States"/>
    <x v="1544"/>
    <s v="Stayed"/>
    <n v="1"/>
    <n v="1"/>
    <s v="Female"/>
    <n v="1"/>
    <s v="DSL"/>
    <s v="34.239636, -118.245259"/>
    <n v="34.239635999999997"/>
    <n v="-118.245259"/>
    <n v="1"/>
    <n v="87.2"/>
    <n v="0"/>
    <n v="2"/>
    <n v="4"/>
    <x v="0"/>
    <n v="1"/>
    <n v="1"/>
    <n v="1"/>
    <n v="1"/>
    <s v="Credit Card"/>
    <n v="1"/>
    <n v="29110"/>
    <n v="1"/>
    <s v="Q3"/>
    <n v="1"/>
    <n v="3"/>
    <n v="0"/>
    <s v="California"/>
    <n v="1"/>
    <n v="1"/>
    <n v="1"/>
    <n v="49"/>
    <n v="4345"/>
    <n v="0"/>
    <n v="1620.43"/>
    <n v="0"/>
    <n v="5965.43"/>
    <n v="0"/>
    <n v="1"/>
    <n v="91214"/>
    <n v="0"/>
  </r>
  <r>
    <n v="64"/>
    <n v="29"/>
    <n v="0"/>
    <s v="Active User"/>
    <s v="Active User"/>
    <x v="1"/>
    <x v="546"/>
    <n v="6435"/>
    <x v="0"/>
    <s v="United States"/>
    <x v="1545"/>
    <s v="Stayed"/>
    <n v="0"/>
    <n v="1"/>
    <s v="Female"/>
    <n v="1"/>
    <s v="DSL"/>
    <s v="38.421458, -122.365048"/>
    <n v="38.421458000000001"/>
    <n v="-122.365048"/>
    <n v="0"/>
    <n v="47.4"/>
    <n v="0"/>
    <n v="0"/>
    <n v="0"/>
    <x v="3"/>
    <n v="1"/>
    <n v="1"/>
    <n v="1"/>
    <n v="0"/>
    <s v="Mailed Check"/>
    <n v="0"/>
    <n v="2873"/>
    <n v="1"/>
    <s v="Q3"/>
    <n v="0"/>
    <n v="3"/>
    <n v="0"/>
    <s v="California"/>
    <n v="0"/>
    <n v="0"/>
    <n v="0"/>
    <n v="66"/>
    <n v="3177.25"/>
    <n v="0"/>
    <n v="0"/>
    <n v="0"/>
    <n v="3177.25"/>
    <n v="0"/>
    <n v="0"/>
    <n v="94599"/>
    <n v="0"/>
  </r>
  <r>
    <n v="53"/>
    <n v="9"/>
    <n v="49.63"/>
    <s v="Competitor"/>
    <s v="Competitor offered higher download speeds"/>
    <x v="17"/>
    <x v="109"/>
    <n v="5732"/>
    <x v="1"/>
    <s v="United States"/>
    <x v="1546"/>
    <s v="Churned"/>
    <n v="0"/>
    <n v="0"/>
    <s v="Female"/>
    <n v="1"/>
    <s v="Fiber Optic"/>
    <s v="37.45809, -122.115398"/>
    <n v="37.458089999999999"/>
    <n v="-122.115398"/>
    <n v="1"/>
    <n v="95.6"/>
    <n v="1"/>
    <n v="0"/>
    <n v="2"/>
    <x v="0"/>
    <n v="0"/>
    <n v="0"/>
    <n v="1"/>
    <n v="1"/>
    <s v="Bank Withdrawal"/>
    <n v="1"/>
    <n v="45499"/>
    <n v="0"/>
    <s v="Q3"/>
    <n v="1"/>
    <n v="1"/>
    <n v="0"/>
    <s v="California"/>
    <n v="1"/>
    <n v="1"/>
    <n v="1"/>
    <n v="49"/>
    <n v="4783.5"/>
    <n v="0"/>
    <n v="2431.87"/>
    <n v="0"/>
    <n v="7215.37"/>
    <n v="0"/>
    <n v="1"/>
    <n v="94303"/>
    <n v="1"/>
  </r>
  <r>
    <n v="61"/>
    <n v="24"/>
    <n v="16.87"/>
    <s v="Active User"/>
    <s v="Active User"/>
    <x v="55"/>
    <x v="361"/>
    <n v="5494"/>
    <x v="1"/>
    <s v="United States"/>
    <x v="1547"/>
    <s v="Stayed"/>
    <n v="1"/>
    <n v="1"/>
    <s v="Female"/>
    <n v="1"/>
    <s v="Fiber Optic"/>
    <s v="41.764869, -122.671316"/>
    <n v="41.764868999999997"/>
    <n v="-122.671316"/>
    <n v="1"/>
    <n v="85.8"/>
    <n v="0"/>
    <n v="1"/>
    <n v="3"/>
    <x v="1"/>
    <n v="1"/>
    <n v="0"/>
    <n v="0"/>
    <n v="1"/>
    <s v="Bank Withdrawal"/>
    <n v="1"/>
    <n v="9538"/>
    <n v="1"/>
    <s v="Q3"/>
    <n v="1"/>
    <n v="3"/>
    <n v="0"/>
    <s v="California"/>
    <n v="0"/>
    <n v="0"/>
    <n v="0"/>
    <n v="52"/>
    <n v="4433.3"/>
    <n v="0"/>
    <n v="877.24"/>
    <n v="0"/>
    <n v="5310.54"/>
    <n v="0"/>
    <n v="1"/>
    <n v="96097"/>
    <n v="0"/>
  </r>
  <r>
    <n v="44"/>
    <n v="16"/>
    <n v="0"/>
    <s v="Active User"/>
    <s v="Active User"/>
    <x v="55"/>
    <x v="601"/>
    <n v="4795"/>
    <x v="0"/>
    <s v="United States"/>
    <x v="1548"/>
    <s v="Stayed"/>
    <n v="0"/>
    <n v="1"/>
    <s v="Female"/>
    <n v="1"/>
    <s v="DSL"/>
    <s v="33.832799, -116.250973"/>
    <n v="33.832799000000001"/>
    <n v="-116.250973"/>
    <n v="1"/>
    <n v="47.6"/>
    <n v="0"/>
    <n v="0"/>
    <n v="1"/>
    <x v="3"/>
    <n v="1"/>
    <n v="1"/>
    <n v="1"/>
    <n v="1"/>
    <s v="Bank Withdrawal"/>
    <n v="0"/>
    <n v="5529"/>
    <n v="1"/>
    <s v="Q3"/>
    <n v="1"/>
    <n v="3"/>
    <n v="0"/>
    <s v="California"/>
    <n v="0"/>
    <n v="0"/>
    <n v="0"/>
    <n v="71"/>
    <n v="3377.8"/>
    <n v="0"/>
    <n v="0"/>
    <n v="0"/>
    <n v="3377.8"/>
    <n v="0"/>
    <n v="1"/>
    <n v="92241"/>
    <n v="0"/>
  </r>
  <r>
    <n v="42"/>
    <n v="24"/>
    <n v="48.25"/>
    <s v="Active User"/>
    <s v="Active User"/>
    <x v="76"/>
    <x v="753"/>
    <n v="3522"/>
    <x v="1"/>
    <s v="United States"/>
    <x v="1549"/>
    <s v="Stayed"/>
    <n v="0"/>
    <n v="0"/>
    <s v="Male"/>
    <n v="1"/>
    <s v="Fiber Optic"/>
    <s v="39.467828, -120.841386"/>
    <n v="39.467827999999997"/>
    <n v="-120.841386"/>
    <n v="0"/>
    <n v="70.05"/>
    <n v="0"/>
    <n v="0"/>
    <n v="0"/>
    <x v="0"/>
    <n v="0"/>
    <n v="0"/>
    <n v="0"/>
    <n v="0"/>
    <s v="Credit Card"/>
    <n v="1"/>
    <n v="118"/>
    <n v="0"/>
    <s v="Q3"/>
    <n v="0"/>
    <n v="3"/>
    <n v="0"/>
    <s v="California"/>
    <n v="0"/>
    <n v="0"/>
    <n v="0"/>
    <n v="9"/>
    <n v="657.5"/>
    <n v="0"/>
    <n v="434.25"/>
    <n v="0"/>
    <n v="1091.75"/>
    <n v="0"/>
    <n v="1"/>
    <n v="95910"/>
    <n v="0"/>
  </r>
  <r>
    <n v="44"/>
    <n v="23"/>
    <n v="34.619999999999997"/>
    <s v="Price"/>
    <s v="Lack of affordable download/upload speed"/>
    <x v="71"/>
    <x v="754"/>
    <n v="4766"/>
    <x v="1"/>
    <s v="United States"/>
    <x v="1550"/>
    <s v="Churned"/>
    <n v="0"/>
    <n v="1"/>
    <s v="Male"/>
    <n v="1"/>
    <s v="Fiber Optic"/>
    <s v="33.933565, -118.062611"/>
    <n v="33.933565000000002"/>
    <n v="-118.062611"/>
    <n v="1"/>
    <n v="101.05"/>
    <n v="1"/>
    <n v="0"/>
    <n v="1"/>
    <x v="0"/>
    <n v="0"/>
    <n v="0"/>
    <n v="1"/>
    <n v="1"/>
    <s v="Bank Withdrawal"/>
    <n v="1"/>
    <n v="16271"/>
    <n v="0"/>
    <s v="Q3"/>
    <n v="1"/>
    <n v="1"/>
    <n v="0"/>
    <s v="California"/>
    <n v="1"/>
    <n v="1"/>
    <n v="1"/>
    <n v="24"/>
    <n v="2391.8000000000002"/>
    <n v="0"/>
    <n v="830.88"/>
    <n v="0"/>
    <n v="3222.68"/>
    <n v="0"/>
    <n v="1"/>
    <n v="90670"/>
    <n v="1"/>
  </r>
  <r>
    <n v="34"/>
    <n v="12"/>
    <n v="30.27"/>
    <s v="Active User"/>
    <s v="Active User"/>
    <x v="22"/>
    <x v="621"/>
    <n v="5044"/>
    <x v="2"/>
    <s v="United States"/>
    <x v="1551"/>
    <s v="Stayed"/>
    <n v="0"/>
    <n v="0"/>
    <s v="Male"/>
    <n v="1"/>
    <s v="Fiber Optic"/>
    <s v="33.75462, -118.071128"/>
    <n v="33.754620000000003"/>
    <n v="-118.071128"/>
    <n v="0"/>
    <n v="84.3"/>
    <n v="1"/>
    <n v="0"/>
    <n v="0"/>
    <x v="0"/>
    <n v="1"/>
    <n v="1"/>
    <n v="1"/>
    <n v="0"/>
    <s v="Credit Card"/>
    <n v="1"/>
    <n v="24180"/>
    <n v="0"/>
    <s v="Q3"/>
    <n v="0"/>
    <n v="3"/>
    <n v="0"/>
    <s v="California"/>
    <n v="0"/>
    <n v="0"/>
    <n v="0"/>
    <n v="64"/>
    <n v="5289.05"/>
    <n v="0"/>
    <n v="1937.28"/>
    <n v="0"/>
    <n v="7226.33"/>
    <n v="0"/>
    <n v="1"/>
    <n v="90740"/>
    <n v="0"/>
  </r>
  <r>
    <n v="44"/>
    <n v="0"/>
    <n v="17.23"/>
    <s v="Active User"/>
    <s v="Active User"/>
    <x v="51"/>
    <x v="32"/>
    <n v="2558"/>
    <x v="0"/>
    <s v="United States"/>
    <x v="1552"/>
    <s v="Stayed"/>
    <n v="1"/>
    <n v="0"/>
    <s v="Male"/>
    <n v="0"/>
    <s v="No Internet Service"/>
    <s v="34.078821, -118.177576"/>
    <n v="34.078820999999998"/>
    <n v="-118.177576"/>
    <n v="0"/>
    <n v="19.350000000000001"/>
    <n v="0"/>
    <n v="3"/>
    <n v="0"/>
    <x v="4"/>
    <n v="0"/>
    <n v="0"/>
    <n v="0"/>
    <n v="0"/>
    <s v="Bank Withdrawal"/>
    <n v="1"/>
    <n v="46960"/>
    <n v="0"/>
    <s v="Q3"/>
    <n v="0"/>
    <n v="5"/>
    <n v="0"/>
    <s v="California"/>
    <n v="0"/>
    <n v="0"/>
    <n v="0"/>
    <n v="12"/>
    <n v="212.3"/>
    <n v="0"/>
    <n v="206.76"/>
    <n v="0"/>
    <n v="419.06"/>
    <n v="0"/>
    <n v="0"/>
    <n v="90032"/>
    <n v="0"/>
  </r>
  <r>
    <n v="32"/>
    <n v="26"/>
    <n v="5.07"/>
    <s v="Dissatisfaction"/>
    <s v="Lack of self-service on Website"/>
    <x v="20"/>
    <x v="755"/>
    <n v="5630"/>
    <x v="1"/>
    <s v="United States"/>
    <x v="1553"/>
    <s v="Churned"/>
    <n v="0"/>
    <n v="0"/>
    <s v="Female"/>
    <n v="1"/>
    <s v="Fiber Optic"/>
    <s v="33.624654, -117.611733"/>
    <n v="33.624654"/>
    <n v="-117.611733"/>
    <n v="1"/>
    <n v="74.05"/>
    <n v="0"/>
    <n v="0"/>
    <n v="1"/>
    <x v="0"/>
    <n v="1"/>
    <n v="0"/>
    <n v="1"/>
    <n v="1"/>
    <s v="Bank Withdrawal"/>
    <n v="1"/>
    <n v="42193"/>
    <n v="0"/>
    <s v="Q3"/>
    <n v="1"/>
    <n v="3"/>
    <n v="0"/>
    <s v="California"/>
    <n v="0"/>
    <n v="0"/>
    <n v="0"/>
    <n v="21"/>
    <n v="1565.7"/>
    <n v="0"/>
    <n v="106.47"/>
    <n v="0"/>
    <n v="1672.17"/>
    <n v="0"/>
    <n v="1"/>
    <n v="92688"/>
    <n v="1"/>
  </r>
  <r>
    <n v="42"/>
    <n v="24"/>
    <n v="27.72"/>
    <s v="Competitor"/>
    <s v="Competitor had better devices"/>
    <x v="59"/>
    <x v="756"/>
    <n v="2558"/>
    <x v="1"/>
    <s v="United States"/>
    <x v="1554"/>
    <s v="Churned"/>
    <n v="0"/>
    <n v="1"/>
    <s v="Female"/>
    <n v="1"/>
    <s v="Fiber Optic"/>
    <s v="36.635661, -120.288644"/>
    <n v="36.635660999999999"/>
    <n v="-120.28864400000001"/>
    <n v="0"/>
    <n v="87.55"/>
    <n v="0"/>
    <n v="0"/>
    <n v="0"/>
    <x v="0"/>
    <n v="0"/>
    <n v="0"/>
    <n v="1"/>
    <n v="0"/>
    <s v="Bank Withdrawal"/>
    <n v="1"/>
    <n v="1130"/>
    <n v="1"/>
    <s v="Q3"/>
    <n v="0"/>
    <n v="1"/>
    <n v="0"/>
    <s v="California"/>
    <n v="1"/>
    <n v="1"/>
    <n v="0"/>
    <n v="36"/>
    <n v="3078.1"/>
    <n v="0"/>
    <n v="997.92"/>
    <n v="0"/>
    <n v="4076.02"/>
    <n v="0"/>
    <n v="1"/>
    <n v="93668"/>
    <n v="1"/>
  </r>
  <r>
    <n v="77"/>
    <n v="0"/>
    <n v="32.119999999999997"/>
    <s v="Active User"/>
    <s v="Active User"/>
    <x v="17"/>
    <x v="38"/>
    <n v="5819"/>
    <x v="0"/>
    <s v="United States"/>
    <x v="1555"/>
    <s v="Stayed"/>
    <n v="1"/>
    <n v="0"/>
    <s v="Male"/>
    <n v="0"/>
    <s v="No Internet Service"/>
    <s v="38.445939, -121.496855"/>
    <n v="38.445939000000003"/>
    <n v="-121.496855"/>
    <n v="1"/>
    <n v="19.8"/>
    <n v="0"/>
    <n v="1"/>
    <n v="5"/>
    <x v="0"/>
    <n v="0"/>
    <n v="0"/>
    <n v="0"/>
    <n v="1"/>
    <s v="Credit Card"/>
    <n v="1"/>
    <n v="9063"/>
    <n v="0"/>
    <s v="Q3"/>
    <n v="1"/>
    <n v="4"/>
    <n v="1"/>
    <s v="California"/>
    <n v="0"/>
    <n v="0"/>
    <n v="0"/>
    <n v="71"/>
    <n v="1388.45"/>
    <n v="0"/>
    <n v="2280.52"/>
    <n v="0"/>
    <n v="3668.97"/>
    <n v="0"/>
    <n v="0"/>
    <n v="95832"/>
    <n v="0"/>
  </r>
  <r>
    <n v="71"/>
    <n v="30"/>
    <n v="31.68"/>
    <s v="Active User"/>
    <s v="Active User"/>
    <x v="56"/>
    <x v="505"/>
    <n v="6500"/>
    <x v="0"/>
    <s v="United States"/>
    <x v="1556"/>
    <s v="Stayed"/>
    <n v="0"/>
    <n v="1"/>
    <s v="Male"/>
    <n v="1"/>
    <s v="DSL"/>
    <s v="33.678591, -117.905471"/>
    <n v="33.678590999999997"/>
    <n v="-117.90547100000001"/>
    <n v="1"/>
    <n v="85.65"/>
    <n v="0"/>
    <n v="0"/>
    <n v="8"/>
    <x v="0"/>
    <n v="1"/>
    <n v="1"/>
    <n v="1"/>
    <n v="1"/>
    <s v="Bank Withdrawal"/>
    <n v="1"/>
    <n v="48207"/>
    <n v="1"/>
    <s v="Q3"/>
    <n v="1"/>
    <n v="3"/>
    <n v="1"/>
    <s v="California"/>
    <n v="1"/>
    <n v="0"/>
    <n v="1"/>
    <n v="56"/>
    <n v="4824.45"/>
    <n v="0"/>
    <n v="1774.08"/>
    <n v="0"/>
    <n v="6598.53"/>
    <n v="0"/>
    <n v="1"/>
    <n v="92626"/>
    <n v="0"/>
  </r>
  <r>
    <n v="49"/>
    <n v="57"/>
    <n v="8.02"/>
    <s v="Active User"/>
    <s v="Active User"/>
    <x v="17"/>
    <x v="746"/>
    <n v="4198"/>
    <x v="1"/>
    <s v="United States"/>
    <x v="1557"/>
    <s v="Stayed"/>
    <n v="1"/>
    <n v="0"/>
    <s v="Female"/>
    <n v="1"/>
    <s v="DSL"/>
    <s v="39.473896, -121.415927"/>
    <n v="39.473896000000003"/>
    <n v="-121.415927"/>
    <n v="0"/>
    <n v="75.900000000000006"/>
    <n v="1"/>
    <n v="3"/>
    <n v="0"/>
    <x v="4"/>
    <n v="1"/>
    <n v="1"/>
    <n v="1"/>
    <n v="0"/>
    <s v="Credit Card"/>
    <n v="1"/>
    <n v="28382"/>
    <n v="1"/>
    <s v="Q3"/>
    <n v="0"/>
    <n v="4"/>
    <n v="0"/>
    <s v="California"/>
    <n v="0"/>
    <n v="0"/>
    <n v="1"/>
    <n v="19"/>
    <n v="1375.6"/>
    <n v="0"/>
    <n v="152.38"/>
    <n v="0"/>
    <n v="1527.98"/>
    <n v="0"/>
    <n v="1"/>
    <n v="95966"/>
    <n v="0"/>
  </r>
  <r>
    <n v="54"/>
    <n v="27"/>
    <n v="15.9"/>
    <s v="Active User"/>
    <s v="Active User"/>
    <x v="53"/>
    <x v="220"/>
    <n v="5913"/>
    <x v="1"/>
    <s v="United States"/>
    <x v="1558"/>
    <s v="Joined"/>
    <n v="0"/>
    <n v="0"/>
    <s v="Male"/>
    <n v="1"/>
    <s v="Cable"/>
    <s v="33.859171, -118.252272"/>
    <n v="33.859171000000003"/>
    <n v="-118.252272"/>
    <n v="0"/>
    <n v="43.85"/>
    <n v="0"/>
    <n v="0"/>
    <n v="0"/>
    <x v="0"/>
    <n v="0"/>
    <n v="0"/>
    <n v="1"/>
    <n v="0"/>
    <s v="Bank Withdrawal"/>
    <n v="1"/>
    <n v="25566"/>
    <n v="0"/>
    <s v="Q3"/>
    <n v="0"/>
    <n v="4"/>
    <n v="0"/>
    <s v="California"/>
    <n v="0"/>
    <n v="0"/>
    <n v="0"/>
    <n v="1"/>
    <n v="43.85"/>
    <n v="10"/>
    <n v="15.9"/>
    <n v="0"/>
    <n v="69.75"/>
    <n v="0"/>
    <n v="0"/>
    <n v="90746"/>
    <n v="0"/>
  </r>
  <r>
    <n v="42"/>
    <n v="8"/>
    <n v="1.64"/>
    <s v="Active User"/>
    <s v="Active User"/>
    <x v="56"/>
    <x v="249"/>
    <n v="3641"/>
    <x v="1"/>
    <s v="United States"/>
    <x v="1559"/>
    <s v="Joined"/>
    <n v="0"/>
    <n v="0"/>
    <s v="Female"/>
    <n v="1"/>
    <s v="Fiber Optic"/>
    <s v="33.83796, -117.870494"/>
    <n v="33.837960000000002"/>
    <n v="-117.87049399999999"/>
    <n v="0"/>
    <n v="74.95"/>
    <n v="1"/>
    <n v="0"/>
    <n v="0"/>
    <x v="2"/>
    <n v="0"/>
    <n v="0"/>
    <n v="1"/>
    <n v="0"/>
    <s v="Bank Withdrawal"/>
    <n v="1"/>
    <n v="34398"/>
    <n v="0"/>
    <s v="Q3"/>
    <n v="0"/>
    <n v="5"/>
    <n v="0"/>
    <s v="California"/>
    <n v="0"/>
    <n v="0"/>
    <n v="0"/>
    <n v="3"/>
    <n v="212.4"/>
    <n v="0"/>
    <n v="4.92"/>
    <n v="27.6"/>
    <n v="189.72"/>
    <n v="0"/>
    <n v="1"/>
    <n v="92806"/>
    <n v="0"/>
  </r>
  <r>
    <n v="73"/>
    <n v="24"/>
    <n v="19.03"/>
    <s v="Competitor"/>
    <s v="Competitor made better offer"/>
    <x v="29"/>
    <x v="757"/>
    <n v="2230"/>
    <x v="1"/>
    <s v="United States"/>
    <x v="1560"/>
    <s v="Churned"/>
    <n v="0"/>
    <n v="0"/>
    <s v="Female"/>
    <n v="1"/>
    <s v="Fiber Optic"/>
    <s v="38.544002, -121.685559"/>
    <n v="38.544001999999999"/>
    <n v="-121.685559"/>
    <n v="0"/>
    <n v="95.05"/>
    <n v="1"/>
    <n v="0"/>
    <n v="0"/>
    <x v="0"/>
    <n v="0"/>
    <n v="0"/>
    <n v="1"/>
    <n v="0"/>
    <s v="Bank Withdrawal"/>
    <n v="1"/>
    <n v="648"/>
    <n v="0"/>
    <s v="Q3"/>
    <n v="0"/>
    <n v="1"/>
    <n v="1"/>
    <s v="California"/>
    <n v="1"/>
    <n v="1"/>
    <n v="1"/>
    <n v="13"/>
    <n v="1290"/>
    <n v="0"/>
    <n v="247.39"/>
    <n v="0"/>
    <n v="1537.39"/>
    <n v="0"/>
    <n v="1"/>
    <n v="95618"/>
    <n v="1"/>
  </r>
  <r>
    <n v="58"/>
    <n v="22"/>
    <n v="40.78"/>
    <s v="Active User"/>
    <s v="Active User"/>
    <x v="2"/>
    <x v="758"/>
    <n v="6258"/>
    <x v="0"/>
    <s v="United States"/>
    <x v="1561"/>
    <s v="Stayed"/>
    <n v="0"/>
    <n v="0"/>
    <s v="Male"/>
    <n v="1"/>
    <s v="Fiber Optic"/>
    <s v="34.04622, -118.053753"/>
    <n v="34.046219999999998"/>
    <n v="-118.053753"/>
    <n v="1"/>
    <n v="109.95"/>
    <n v="1"/>
    <n v="0"/>
    <n v="9"/>
    <x v="3"/>
    <n v="1"/>
    <n v="1"/>
    <n v="1"/>
    <n v="1"/>
    <s v="Credit Card"/>
    <n v="1"/>
    <n v="45645"/>
    <n v="1"/>
    <s v="Q3"/>
    <n v="1"/>
    <n v="4"/>
    <n v="0"/>
    <s v="California"/>
    <n v="1"/>
    <n v="1"/>
    <n v="1"/>
    <n v="72"/>
    <n v="7852.4"/>
    <n v="0"/>
    <n v="2936.16"/>
    <n v="0"/>
    <n v="10788.56"/>
    <n v="0"/>
    <n v="1"/>
    <n v="91733"/>
    <n v="0"/>
  </r>
  <r>
    <n v="40"/>
    <n v="57"/>
    <n v="39.520000000000003"/>
    <s v="Active User"/>
    <s v="Active User"/>
    <x v="54"/>
    <x v="593"/>
    <n v="4024"/>
    <x v="0"/>
    <s v="United States"/>
    <x v="1562"/>
    <s v="Stayed"/>
    <n v="1"/>
    <n v="1"/>
    <s v="Male"/>
    <n v="1"/>
    <s v="Fiber Optic"/>
    <s v="38.833554, -121.498102"/>
    <n v="38.833553999999999"/>
    <n v="-121.498102"/>
    <n v="1"/>
    <n v="104.1"/>
    <n v="1"/>
    <n v="3"/>
    <n v="0"/>
    <x v="1"/>
    <n v="0"/>
    <n v="0"/>
    <n v="1"/>
    <n v="1"/>
    <s v="Bank Withdrawal"/>
    <n v="1"/>
    <n v="901"/>
    <n v="1"/>
    <s v="Q3"/>
    <n v="0"/>
    <n v="4"/>
    <n v="0"/>
    <s v="California"/>
    <n v="1"/>
    <n v="1"/>
    <n v="1"/>
    <n v="65"/>
    <n v="6700.05"/>
    <n v="0"/>
    <n v="2568.8000000000002"/>
    <n v="0"/>
    <n v="9268.85"/>
    <n v="0"/>
    <n v="1"/>
    <n v="95668"/>
    <n v="0"/>
  </r>
  <r>
    <n v="25"/>
    <n v="0"/>
    <n v="8.82"/>
    <s v="Active User"/>
    <s v="Active User"/>
    <x v="49"/>
    <x v="32"/>
    <n v="5179"/>
    <x v="1"/>
    <s v="United States"/>
    <x v="1563"/>
    <s v="Stayed"/>
    <n v="0"/>
    <n v="0"/>
    <s v="Female"/>
    <n v="0"/>
    <s v="No Internet Service"/>
    <s v="34.002028, -118.430656"/>
    <n v="34.002028000000003"/>
    <n v="-118.430656"/>
    <n v="0"/>
    <n v="20.100000000000001"/>
    <n v="0"/>
    <n v="0"/>
    <n v="0"/>
    <x v="4"/>
    <n v="0"/>
    <n v="0"/>
    <n v="0"/>
    <n v="0"/>
    <s v="Credit Card"/>
    <n v="1"/>
    <n v="55204"/>
    <n v="0"/>
    <s v="Q3"/>
    <n v="0"/>
    <n v="4"/>
    <n v="0"/>
    <s v="California"/>
    <n v="0"/>
    <n v="0"/>
    <n v="0"/>
    <n v="12"/>
    <n v="223.6"/>
    <n v="0"/>
    <n v="105.84"/>
    <n v="0"/>
    <n v="329.44"/>
    <n v="1"/>
    <n v="0"/>
    <n v="90066"/>
    <n v="0"/>
  </r>
  <r>
    <n v="50"/>
    <n v="19"/>
    <n v="2.5099999999999998"/>
    <s v="Active User"/>
    <s v="Active User"/>
    <x v="44"/>
    <x v="32"/>
    <n v="5249"/>
    <x v="1"/>
    <s v="United States"/>
    <x v="1564"/>
    <s v="Stayed"/>
    <n v="0"/>
    <n v="1"/>
    <s v="Female"/>
    <n v="1"/>
    <s v="Fiber Optic"/>
    <s v="34.059281, -118.30742"/>
    <n v="34.059280999999999"/>
    <n v="-118.30741999999999"/>
    <n v="0"/>
    <n v="90.8"/>
    <n v="1"/>
    <n v="0"/>
    <n v="0"/>
    <x v="0"/>
    <n v="1"/>
    <n v="1"/>
    <n v="0"/>
    <n v="0"/>
    <s v="Bank Withdrawal"/>
    <n v="1"/>
    <n v="43019"/>
    <n v="0"/>
    <s v="Q3"/>
    <n v="0"/>
    <n v="3"/>
    <n v="0"/>
    <s v="California"/>
    <n v="0"/>
    <n v="0"/>
    <n v="0"/>
    <n v="53"/>
    <n v="4921.2"/>
    <n v="60"/>
    <n v="133.03"/>
    <n v="0"/>
    <n v="5114.2299999999996"/>
    <n v="0"/>
    <n v="0"/>
    <n v="90005"/>
    <n v="0"/>
  </r>
  <r>
    <n v="23"/>
    <n v="42"/>
    <n v="18.03"/>
    <s v="Active User"/>
    <s v="Active User"/>
    <x v="25"/>
    <x v="759"/>
    <n v="4781"/>
    <x v="0"/>
    <s v="United States"/>
    <x v="1565"/>
    <s v="Stayed"/>
    <n v="0"/>
    <n v="1"/>
    <s v="Female"/>
    <n v="1"/>
    <s v="Cable"/>
    <s v="39.082568, -121.55325"/>
    <n v="39.082568000000002"/>
    <n v="-121.55325000000001"/>
    <n v="1"/>
    <n v="74.349999999999994"/>
    <n v="0"/>
    <n v="0"/>
    <n v="2"/>
    <x v="0"/>
    <n v="1"/>
    <n v="1"/>
    <n v="1"/>
    <n v="1"/>
    <s v="Mailed Check"/>
    <n v="1"/>
    <n v="6439"/>
    <n v="1"/>
    <s v="Q3"/>
    <n v="1"/>
    <n v="3"/>
    <n v="0"/>
    <s v="California"/>
    <n v="1"/>
    <n v="1"/>
    <n v="0"/>
    <n v="64"/>
    <n v="4759.55"/>
    <n v="0"/>
    <n v="1153.92"/>
    <n v="0"/>
    <n v="5913.47"/>
    <n v="1"/>
    <n v="1"/>
    <n v="95961"/>
    <n v="0"/>
  </r>
  <r>
    <n v="33"/>
    <n v="8"/>
    <n v="38.93"/>
    <s v="Active User"/>
    <s v="Active User"/>
    <x v="74"/>
    <x v="760"/>
    <n v="6334"/>
    <x v="1"/>
    <s v="United States"/>
    <x v="1566"/>
    <s v="Stayed"/>
    <n v="0"/>
    <n v="0"/>
    <s v="Female"/>
    <n v="1"/>
    <s v="DSL"/>
    <s v="40.012675, -120.101857"/>
    <n v="40.012675000000002"/>
    <n v="-120.101857"/>
    <n v="0"/>
    <n v="49.75"/>
    <n v="0"/>
    <n v="0"/>
    <n v="0"/>
    <x v="1"/>
    <n v="0"/>
    <n v="1"/>
    <n v="1"/>
    <n v="0"/>
    <s v="Bank Withdrawal"/>
    <n v="1"/>
    <n v="1177"/>
    <n v="0"/>
    <s v="Q3"/>
    <n v="0"/>
    <n v="3"/>
    <n v="0"/>
    <s v="California"/>
    <n v="0"/>
    <n v="0"/>
    <n v="0"/>
    <n v="52"/>
    <n v="2535.5500000000002"/>
    <n v="0"/>
    <n v="2024.36"/>
    <n v="0"/>
    <n v="4559.91"/>
    <n v="0"/>
    <n v="1"/>
    <n v="96109"/>
    <n v="0"/>
  </r>
  <r>
    <n v="55"/>
    <n v="15"/>
    <n v="30.88"/>
    <s v="Active User"/>
    <s v="Active User"/>
    <x v="0"/>
    <x v="46"/>
    <n v="3302"/>
    <x v="2"/>
    <s v="United States"/>
    <x v="1567"/>
    <s v="Stayed"/>
    <n v="0"/>
    <n v="1"/>
    <s v="Female"/>
    <n v="1"/>
    <s v="DSL"/>
    <s v="34.122501, -117.320138"/>
    <n v="34.122501"/>
    <n v="-117.320138"/>
    <n v="0"/>
    <n v="64.849999999999994"/>
    <n v="0"/>
    <n v="0"/>
    <n v="0"/>
    <x v="4"/>
    <n v="0"/>
    <n v="1"/>
    <n v="0"/>
    <n v="0"/>
    <s v="Mailed Check"/>
    <n v="1"/>
    <n v="23146"/>
    <n v="0"/>
    <s v="Q3"/>
    <n v="0"/>
    <n v="3"/>
    <n v="0"/>
    <s v="California"/>
    <n v="1"/>
    <n v="1"/>
    <n v="0"/>
    <n v="21"/>
    <n v="1336.8"/>
    <n v="0"/>
    <n v="648.48"/>
    <n v="0"/>
    <n v="1985.28"/>
    <n v="0"/>
    <n v="1"/>
    <n v="92411"/>
    <n v="0"/>
  </r>
  <r>
    <n v="33"/>
    <n v="11"/>
    <n v="5.92"/>
    <s v="Other"/>
    <s v="Don't know"/>
    <x v="64"/>
    <x v="761"/>
    <n v="2966"/>
    <x v="1"/>
    <s v="United States"/>
    <x v="1568"/>
    <s v="Churned"/>
    <n v="0"/>
    <n v="0"/>
    <s v="Male"/>
    <n v="1"/>
    <s v="Fiber Optic"/>
    <s v="33.644849, -117.684254"/>
    <n v="33.644849000000001"/>
    <n v="-117.684254"/>
    <n v="0"/>
    <n v="86.05"/>
    <n v="1"/>
    <n v="0"/>
    <n v="0"/>
    <x v="4"/>
    <n v="0"/>
    <n v="0"/>
    <n v="1"/>
    <n v="0"/>
    <s v="Bank Withdrawal"/>
    <n v="1"/>
    <n v="59176"/>
    <n v="0"/>
    <s v="Q3"/>
    <n v="0"/>
    <n v="3"/>
    <n v="0"/>
    <s v="California"/>
    <n v="0"/>
    <n v="0"/>
    <n v="1"/>
    <n v="10"/>
    <n v="834.1"/>
    <n v="0"/>
    <n v="59.2"/>
    <n v="0"/>
    <n v="893.3"/>
    <n v="0"/>
    <n v="1"/>
    <n v="92630"/>
    <n v="1"/>
  </r>
  <r>
    <n v="64"/>
    <n v="0"/>
    <n v="26.74"/>
    <s v="Active User"/>
    <s v="Active User"/>
    <x v="57"/>
    <x v="32"/>
    <n v="4948"/>
    <x v="0"/>
    <s v="United States"/>
    <x v="1569"/>
    <s v="Stayed"/>
    <n v="0"/>
    <n v="0"/>
    <s v="Female"/>
    <n v="0"/>
    <s v="No Internet Service"/>
    <s v="33.987945, -118.370442"/>
    <n v="33.987945000000003"/>
    <n v="-118.370442"/>
    <n v="0"/>
    <n v="24.2"/>
    <n v="1"/>
    <n v="0"/>
    <n v="0"/>
    <x v="1"/>
    <n v="0"/>
    <n v="0"/>
    <n v="0"/>
    <n v="0"/>
    <s v="Credit Card"/>
    <n v="1"/>
    <n v="8115"/>
    <n v="0"/>
    <s v="Q3"/>
    <n v="0"/>
    <n v="3"/>
    <n v="0"/>
    <s v="California"/>
    <n v="0"/>
    <n v="0"/>
    <n v="0"/>
    <n v="63"/>
    <n v="1618.2"/>
    <n v="0"/>
    <n v="1684.62"/>
    <n v="0"/>
    <n v="3302.82"/>
    <n v="0"/>
    <n v="0"/>
    <n v="90056"/>
    <n v="0"/>
  </r>
  <r>
    <n v="55"/>
    <n v="29"/>
    <n v="17.73"/>
    <s v="Attitude"/>
    <s v="Attitude of support person"/>
    <x v="51"/>
    <x v="9"/>
    <n v="2325"/>
    <x v="1"/>
    <s v="United States"/>
    <x v="1570"/>
    <s v="Churned"/>
    <n v="0"/>
    <n v="0"/>
    <s v="Female"/>
    <n v="1"/>
    <s v="Fiber Optic"/>
    <s v="32.747484, -117.166877"/>
    <n v="32.747484"/>
    <n v="-117.166877"/>
    <n v="1"/>
    <n v="75.400000000000006"/>
    <n v="1"/>
    <n v="0"/>
    <n v="1"/>
    <x v="0"/>
    <n v="0"/>
    <n v="0"/>
    <n v="1"/>
    <n v="1"/>
    <s v="Credit Card"/>
    <n v="1"/>
    <n v="30202"/>
    <n v="0"/>
    <s v="Q3"/>
    <n v="1"/>
    <n v="3"/>
    <n v="0"/>
    <s v="California"/>
    <n v="0"/>
    <n v="0"/>
    <n v="0"/>
    <n v="24"/>
    <n v="1747.85"/>
    <n v="0"/>
    <n v="425.52"/>
    <n v="0"/>
    <n v="2173.37"/>
    <n v="0"/>
    <n v="1"/>
    <n v="92103"/>
    <n v="1"/>
  </r>
  <r>
    <n v="22"/>
    <n v="41"/>
    <n v="36.61"/>
    <s v="Active User"/>
    <s v="Active User"/>
    <x v="75"/>
    <x v="360"/>
    <n v="6115"/>
    <x v="2"/>
    <s v="United States"/>
    <x v="1571"/>
    <s v="Stayed"/>
    <n v="1"/>
    <n v="0"/>
    <s v="Male"/>
    <n v="1"/>
    <s v="DSL"/>
    <s v="34.402343, -119.094824"/>
    <n v="34.402343000000002"/>
    <n v="-119.094824"/>
    <n v="1"/>
    <n v="44.8"/>
    <n v="0"/>
    <n v="2"/>
    <n v="10"/>
    <x v="0"/>
    <n v="0"/>
    <n v="0"/>
    <n v="1"/>
    <n v="1"/>
    <s v="Bank Withdrawal"/>
    <n v="1"/>
    <n v="32511"/>
    <n v="0"/>
    <s v="Q3"/>
    <n v="1"/>
    <n v="5"/>
    <n v="0"/>
    <s v="California"/>
    <n v="0"/>
    <n v="0"/>
    <n v="0"/>
    <n v="50"/>
    <n v="2230.85"/>
    <n v="0"/>
    <n v="1830.5"/>
    <n v="36.22"/>
    <n v="4025.13"/>
    <n v="1"/>
    <n v="1"/>
    <n v="93060"/>
    <n v="0"/>
  </r>
  <r>
    <n v="80"/>
    <n v="28"/>
    <n v="39.01"/>
    <s v="Active User"/>
    <s v="Active User"/>
    <x v="26"/>
    <x v="2"/>
    <n v="3950"/>
    <x v="1"/>
    <s v="United States"/>
    <x v="1572"/>
    <s v="Stayed"/>
    <n v="0"/>
    <n v="0"/>
    <s v="Female"/>
    <n v="1"/>
    <s v="Fiber Optic"/>
    <s v="37.031404, -121.981865"/>
    <n v="37.031404000000002"/>
    <n v="-121.981865"/>
    <n v="0"/>
    <n v="87.1"/>
    <n v="0"/>
    <n v="0"/>
    <n v="0"/>
    <x v="0"/>
    <n v="1"/>
    <n v="0"/>
    <n v="1"/>
    <n v="0"/>
    <s v="Bank Withdrawal"/>
    <n v="1"/>
    <n v="8365"/>
    <n v="0"/>
    <s v="Q3"/>
    <n v="0"/>
    <n v="5"/>
    <n v="1"/>
    <s v="California"/>
    <n v="0"/>
    <n v="0"/>
    <n v="1"/>
    <n v="8"/>
    <n v="713.6"/>
    <n v="0"/>
    <n v="312.08"/>
    <n v="0"/>
    <n v="1025.68"/>
    <n v="0"/>
    <n v="1"/>
    <n v="95065"/>
    <n v="0"/>
  </r>
  <r>
    <n v="50"/>
    <n v="26"/>
    <n v="31.34"/>
    <s v="Active User"/>
    <s v="Active User"/>
    <x v="51"/>
    <x v="690"/>
    <n v="5554"/>
    <x v="0"/>
    <s v="United States"/>
    <x v="1573"/>
    <s v="Stayed"/>
    <n v="0"/>
    <n v="1"/>
    <s v="Female"/>
    <n v="1"/>
    <s v="DSL"/>
    <s v="38.052209, -122.775567"/>
    <n v="38.052208999999998"/>
    <n v="-122.775567"/>
    <n v="0"/>
    <n v="80.3"/>
    <n v="1"/>
    <n v="0"/>
    <n v="0"/>
    <x v="0"/>
    <n v="1"/>
    <n v="1"/>
    <n v="1"/>
    <n v="0"/>
    <s v="Credit Card"/>
    <n v="1"/>
    <n v="248"/>
    <n v="1"/>
    <s v="Q3"/>
    <n v="0"/>
    <n v="3"/>
    <n v="0"/>
    <s v="California"/>
    <n v="1"/>
    <n v="1"/>
    <n v="0"/>
    <n v="63"/>
    <n v="4995.3500000000004"/>
    <n v="0"/>
    <n v="1974.42"/>
    <n v="0"/>
    <n v="6969.77"/>
    <n v="0"/>
    <n v="1"/>
    <n v="94950"/>
    <n v="0"/>
  </r>
  <r>
    <n v="28"/>
    <n v="69"/>
    <n v="2.87"/>
    <s v="Active User"/>
    <s v="Active User"/>
    <x v="19"/>
    <x v="26"/>
    <n v="4292"/>
    <x v="0"/>
    <s v="United States"/>
    <x v="1574"/>
    <s v="Stayed"/>
    <n v="1"/>
    <n v="1"/>
    <s v="Female"/>
    <n v="1"/>
    <s v="DSL"/>
    <s v="33.141265, -116.967221"/>
    <n v="33.141264999999997"/>
    <n v="-116.967221"/>
    <n v="1"/>
    <n v="75.8"/>
    <n v="1"/>
    <n v="2"/>
    <n v="1"/>
    <x v="1"/>
    <n v="0"/>
    <n v="1"/>
    <n v="0"/>
    <n v="1"/>
    <s v="Credit Card"/>
    <n v="1"/>
    <n v="48690"/>
    <n v="1"/>
    <s v="Q3"/>
    <n v="1"/>
    <n v="3"/>
    <n v="0"/>
    <s v="California"/>
    <n v="0"/>
    <n v="0"/>
    <n v="1"/>
    <n v="58"/>
    <n v="4415.75"/>
    <n v="0"/>
    <n v="166.46"/>
    <n v="0"/>
    <n v="4582.21"/>
    <n v="1"/>
    <n v="1"/>
    <n v="92027"/>
    <n v="0"/>
  </r>
  <r>
    <n v="61"/>
    <n v="28"/>
    <n v="4.53"/>
    <s v="Active User"/>
    <s v="Active User"/>
    <x v="12"/>
    <x v="182"/>
    <n v="4120"/>
    <x v="1"/>
    <s v="United States"/>
    <x v="1575"/>
    <s v="Joined"/>
    <n v="0"/>
    <n v="0"/>
    <s v="Male"/>
    <n v="1"/>
    <s v="Fiber Optic"/>
    <s v="34.983808, -117.239306"/>
    <n v="34.983808000000003"/>
    <n v="-117.239306"/>
    <n v="0"/>
    <n v="75.099999999999994"/>
    <n v="1"/>
    <n v="0"/>
    <n v="0"/>
    <x v="0"/>
    <n v="0"/>
    <n v="0"/>
    <n v="1"/>
    <n v="0"/>
    <s v="Bank Withdrawal"/>
    <n v="1"/>
    <n v="1933"/>
    <n v="0"/>
    <s v="Q3"/>
    <n v="0"/>
    <n v="3"/>
    <n v="0"/>
    <s v="California"/>
    <n v="0"/>
    <n v="0"/>
    <n v="0"/>
    <n v="1"/>
    <n v="75.099999999999994"/>
    <n v="0"/>
    <n v="4.53"/>
    <n v="0"/>
    <n v="79.63"/>
    <n v="0"/>
    <n v="1"/>
    <n v="92347"/>
    <n v="0"/>
  </r>
  <r>
    <n v="45"/>
    <n v="10"/>
    <n v="19.22"/>
    <s v="Dissatisfaction"/>
    <s v="Limited range of services"/>
    <x v="29"/>
    <x v="762"/>
    <n v="5007"/>
    <x v="1"/>
    <s v="United States"/>
    <x v="1576"/>
    <s v="Churned"/>
    <n v="0"/>
    <n v="0"/>
    <s v="Male"/>
    <n v="1"/>
    <s v="Fiber Optic"/>
    <s v="38.52576, -123.013347"/>
    <n v="38.525759999999998"/>
    <n v="-123.013347"/>
    <n v="0"/>
    <n v="95.5"/>
    <n v="1"/>
    <n v="0"/>
    <n v="0"/>
    <x v="0"/>
    <n v="0"/>
    <n v="0"/>
    <n v="1"/>
    <n v="0"/>
    <s v="Bank Withdrawal"/>
    <n v="1"/>
    <n v="4913"/>
    <n v="0"/>
    <s v="Q3"/>
    <n v="0"/>
    <n v="2"/>
    <n v="0"/>
    <s v="California"/>
    <n v="1"/>
    <n v="1"/>
    <n v="1"/>
    <n v="9"/>
    <n v="829.1"/>
    <n v="0"/>
    <n v="172.98"/>
    <n v="0"/>
    <n v="1002.08"/>
    <n v="0"/>
    <n v="1"/>
    <n v="95446"/>
    <n v="1"/>
  </r>
  <r>
    <n v="45"/>
    <n v="27"/>
    <n v="44.75"/>
    <s v="Active User"/>
    <s v="Active User"/>
    <x v="28"/>
    <x v="763"/>
    <n v="5433"/>
    <x v="2"/>
    <s v="United States"/>
    <x v="1577"/>
    <s v="Stayed"/>
    <n v="0"/>
    <n v="0"/>
    <s v="Female"/>
    <n v="1"/>
    <s v="DSL"/>
    <s v="40.198234, -120.18089"/>
    <n v="40.198233999999999"/>
    <n v="-120.18089000000001"/>
    <n v="1"/>
    <n v="70.599999999999994"/>
    <n v="0"/>
    <n v="0"/>
    <n v="6"/>
    <x v="0"/>
    <n v="1"/>
    <n v="1"/>
    <n v="0"/>
    <n v="1"/>
    <s v="Credit Card"/>
    <n v="1"/>
    <n v="946"/>
    <n v="1"/>
    <s v="Q3"/>
    <n v="1"/>
    <n v="3"/>
    <n v="0"/>
    <s v="California"/>
    <n v="1"/>
    <n v="1"/>
    <n v="0"/>
    <n v="46"/>
    <n v="3231.05"/>
    <n v="0"/>
    <n v="2058.5"/>
    <n v="0"/>
    <n v="5289.55"/>
    <n v="0"/>
    <n v="1"/>
    <n v="96113"/>
    <n v="0"/>
  </r>
  <r>
    <n v="63"/>
    <n v="9"/>
    <n v="7.26"/>
    <s v="Attitude"/>
    <s v="Attitude of support person"/>
    <x v="67"/>
    <x v="184"/>
    <n v="5613"/>
    <x v="1"/>
    <s v="United States"/>
    <x v="1578"/>
    <s v="Churned"/>
    <n v="0"/>
    <n v="1"/>
    <s v="Female"/>
    <n v="1"/>
    <s v="Cable"/>
    <s v="33.823943, -118.111335"/>
    <n v="33.823943"/>
    <n v="-118.111335"/>
    <n v="0"/>
    <n v="76.349999999999994"/>
    <n v="0"/>
    <n v="0"/>
    <n v="0"/>
    <x v="0"/>
    <n v="0"/>
    <n v="0"/>
    <n v="0"/>
    <n v="0"/>
    <s v="Bank Withdrawal"/>
    <n v="1"/>
    <n v="37417"/>
    <n v="0"/>
    <s v="Q3"/>
    <n v="0"/>
    <n v="2"/>
    <n v="0"/>
    <s v="California"/>
    <n v="0"/>
    <n v="0"/>
    <n v="0"/>
    <n v="1"/>
    <n v="76.349999999999994"/>
    <n v="0"/>
    <n v="7.26"/>
    <n v="0"/>
    <n v="83.61"/>
    <n v="0"/>
    <n v="1"/>
    <n v="90808"/>
    <n v="1"/>
  </r>
  <r>
    <n v="56"/>
    <n v="10"/>
    <n v="30.06"/>
    <s v="Active User"/>
    <s v="Active User"/>
    <x v="16"/>
    <x v="57"/>
    <n v="4216"/>
    <x v="1"/>
    <s v="United States"/>
    <x v="1579"/>
    <s v="Stayed"/>
    <n v="0"/>
    <n v="1"/>
    <s v="Female"/>
    <n v="1"/>
    <s v="Fiber Optic"/>
    <s v="38.113533, -122.11926"/>
    <n v="38.113532999999997"/>
    <n v="-122.11926"/>
    <n v="0"/>
    <n v="75.150000000000006"/>
    <n v="0"/>
    <n v="0"/>
    <n v="0"/>
    <x v="0"/>
    <n v="0"/>
    <n v="0"/>
    <n v="1"/>
    <n v="0"/>
    <s v="Bank Withdrawal"/>
    <n v="1"/>
    <n v="25578"/>
    <n v="0"/>
    <s v="Q3"/>
    <n v="0"/>
    <n v="3"/>
    <n v="0"/>
    <s v="California"/>
    <n v="0"/>
    <n v="0"/>
    <n v="0"/>
    <n v="7"/>
    <n v="525"/>
    <n v="10"/>
    <n v="210.42"/>
    <n v="0"/>
    <n v="745.42"/>
    <n v="0"/>
    <n v="0"/>
    <n v="94510"/>
    <n v="0"/>
  </r>
  <r>
    <n v="68"/>
    <n v="28"/>
    <n v="21.57"/>
    <s v="Competitor"/>
    <s v="Competitor had better devices"/>
    <x v="25"/>
    <x v="366"/>
    <n v="3685"/>
    <x v="1"/>
    <s v="United States"/>
    <x v="1580"/>
    <s v="Churned"/>
    <n v="0"/>
    <n v="1"/>
    <s v="Female"/>
    <n v="1"/>
    <s v="Fiber Optic"/>
    <s v="33.703976, -117.824172"/>
    <n v="33.703975999999997"/>
    <n v="-117.824172"/>
    <n v="0"/>
    <n v="88.55"/>
    <n v="1"/>
    <n v="0"/>
    <n v="0"/>
    <x v="0"/>
    <n v="0"/>
    <n v="0"/>
    <n v="1"/>
    <n v="0"/>
    <s v="Bank Withdrawal"/>
    <n v="1"/>
    <n v="17621"/>
    <n v="0"/>
    <s v="Q3"/>
    <n v="0"/>
    <n v="1"/>
    <n v="1"/>
    <s v="California"/>
    <n v="1"/>
    <n v="1"/>
    <n v="0"/>
    <n v="2"/>
    <n v="179.25"/>
    <n v="0"/>
    <n v="43.14"/>
    <n v="0"/>
    <n v="222.39"/>
    <n v="0"/>
    <n v="1"/>
    <n v="92606"/>
    <n v="1"/>
  </r>
  <r>
    <n v="50"/>
    <n v="0"/>
    <n v="31.97"/>
    <s v="Active User"/>
    <s v="Active User"/>
    <x v="60"/>
    <x v="658"/>
    <n v="2648"/>
    <x v="1"/>
    <s v="United States"/>
    <x v="1581"/>
    <s v="Joined"/>
    <n v="0"/>
    <n v="0"/>
    <s v="Male"/>
    <n v="0"/>
    <s v="No Internet Service"/>
    <s v="33.8681, -118.067402"/>
    <n v="33.868099999999998"/>
    <n v="-118.067402"/>
    <n v="0"/>
    <n v="20.350000000000001"/>
    <n v="0"/>
    <n v="0"/>
    <n v="0"/>
    <x v="0"/>
    <n v="0"/>
    <n v="0"/>
    <n v="0"/>
    <n v="0"/>
    <s v="Credit Card"/>
    <n v="1"/>
    <n v="51556"/>
    <n v="0"/>
    <s v="Q3"/>
    <n v="0"/>
    <n v="5"/>
    <n v="0"/>
    <s v="California"/>
    <n v="0"/>
    <n v="0"/>
    <n v="0"/>
    <n v="1"/>
    <n v="20.350000000000001"/>
    <n v="0"/>
    <n v="31.97"/>
    <n v="0"/>
    <n v="52.32"/>
    <n v="0"/>
    <n v="0"/>
    <n v="90703"/>
    <n v="0"/>
  </r>
  <r>
    <n v="62"/>
    <n v="0"/>
    <n v="32.03"/>
    <s v="Attitude"/>
    <s v="Attitude of support person"/>
    <x v="26"/>
    <x v="243"/>
    <n v="5627"/>
    <x v="1"/>
    <s v="United States"/>
    <x v="1582"/>
    <s v="Churned"/>
    <n v="0"/>
    <n v="0"/>
    <s v="Male"/>
    <n v="0"/>
    <s v="No Internet Service"/>
    <s v="40.557314, -124.081662"/>
    <n v="40.557313999999998"/>
    <n v="-124.08166199999999"/>
    <n v="0"/>
    <n v="20.350000000000001"/>
    <n v="0"/>
    <n v="0"/>
    <n v="0"/>
    <x v="0"/>
    <n v="0"/>
    <n v="0"/>
    <n v="0"/>
    <n v="0"/>
    <s v="Mailed Check"/>
    <n v="1"/>
    <n v="1201"/>
    <n v="0"/>
    <s v="Q3"/>
    <n v="0"/>
    <n v="2"/>
    <n v="0"/>
    <s v="California"/>
    <n v="0"/>
    <n v="0"/>
    <n v="0"/>
    <n v="2"/>
    <n v="33.200000000000003"/>
    <n v="0"/>
    <n v="64.06"/>
    <n v="0"/>
    <n v="97.26"/>
    <n v="0"/>
    <n v="0"/>
    <n v="95547"/>
    <n v="1"/>
  </r>
  <r>
    <n v="20"/>
    <n v="69"/>
    <n v="2.4300000000000002"/>
    <s v="Active User"/>
    <s v="Active User"/>
    <x v="16"/>
    <x v="709"/>
    <n v="4565"/>
    <x v="2"/>
    <s v="United States"/>
    <x v="1583"/>
    <s v="Stayed"/>
    <n v="0"/>
    <n v="1"/>
    <s v="Male"/>
    <n v="1"/>
    <s v="DSL"/>
    <s v="32.555828, -117.040073"/>
    <n v="32.555827999999998"/>
    <n v="-117.04007300000001"/>
    <n v="1"/>
    <n v="60.3"/>
    <n v="0"/>
    <n v="0"/>
    <n v="8"/>
    <x v="0"/>
    <n v="1"/>
    <n v="1"/>
    <n v="1"/>
    <n v="1"/>
    <s v="Bank Withdrawal"/>
    <n v="1"/>
    <n v="28488"/>
    <n v="0"/>
    <s v="Q3"/>
    <n v="1"/>
    <n v="3"/>
    <n v="0"/>
    <s v="California"/>
    <n v="0"/>
    <n v="1"/>
    <n v="0"/>
    <n v="41"/>
    <n v="2511.3000000000002"/>
    <n v="0"/>
    <n v="99.63"/>
    <n v="0"/>
    <n v="2610.9299999999998"/>
    <n v="1"/>
    <n v="1"/>
    <n v="92173"/>
    <n v="0"/>
  </r>
  <r>
    <n v="39"/>
    <n v="28"/>
    <n v="19.66"/>
    <s v="Active User"/>
    <s v="Active User"/>
    <x v="32"/>
    <x v="9"/>
    <n v="4898"/>
    <x v="1"/>
    <s v="United States"/>
    <x v="1584"/>
    <s v="Stayed"/>
    <n v="0"/>
    <n v="0"/>
    <s v="Male"/>
    <n v="1"/>
    <s v="Fiber Optic"/>
    <s v="32.677716, -117.047666"/>
    <n v="32.677715999999997"/>
    <n v="-117.04766600000001"/>
    <n v="0"/>
    <n v="75.349999999999994"/>
    <n v="1"/>
    <n v="0"/>
    <n v="0"/>
    <x v="1"/>
    <n v="0"/>
    <n v="0"/>
    <n v="1"/>
    <n v="0"/>
    <s v="Credit Card"/>
    <n v="1"/>
    <n v="36351"/>
    <n v="0"/>
    <s v="Q3"/>
    <n v="0"/>
    <n v="5"/>
    <n v="0"/>
    <s v="California"/>
    <n v="0"/>
    <n v="0"/>
    <n v="0"/>
    <n v="43"/>
    <n v="3161.4"/>
    <n v="0"/>
    <n v="845.38"/>
    <n v="0"/>
    <n v="4006.78"/>
    <n v="0"/>
    <n v="1"/>
    <n v="92139"/>
    <n v="0"/>
  </r>
  <r>
    <n v="38"/>
    <n v="27"/>
    <n v="23.31"/>
    <s v="Active User"/>
    <s v="Active User"/>
    <x v="6"/>
    <x v="184"/>
    <n v="5511"/>
    <x v="0"/>
    <s v="United States"/>
    <x v="1585"/>
    <s v="Stayed"/>
    <n v="0"/>
    <n v="1"/>
    <s v="Male"/>
    <n v="1"/>
    <s v="DSL"/>
    <s v="33.771612, -118.143866"/>
    <n v="33.771611999999998"/>
    <n v="-118.143866"/>
    <n v="1"/>
    <n v="64.25"/>
    <n v="0"/>
    <n v="0"/>
    <n v="9"/>
    <x v="0"/>
    <n v="0"/>
    <n v="1"/>
    <n v="0"/>
    <n v="1"/>
    <s v="Credit Card"/>
    <n v="1"/>
    <n v="19034"/>
    <n v="0"/>
    <s v="Q3"/>
    <n v="1"/>
    <n v="4"/>
    <n v="0"/>
    <s v="California"/>
    <n v="0"/>
    <n v="0"/>
    <n v="1"/>
    <n v="16"/>
    <n v="1024"/>
    <n v="0"/>
    <n v="372.96"/>
    <n v="0"/>
    <n v="1396.96"/>
    <n v="0"/>
    <n v="1"/>
    <n v="90814"/>
    <n v="0"/>
  </r>
  <r>
    <n v="53"/>
    <n v="13"/>
    <n v="37.479999999999997"/>
    <s v="Dissatisfaction"/>
    <s v="Limited range of services"/>
    <x v="51"/>
    <x v="764"/>
    <n v="4017"/>
    <x v="1"/>
    <s v="United States"/>
    <x v="1586"/>
    <s v="Churned"/>
    <n v="0"/>
    <n v="0"/>
    <s v="Female"/>
    <n v="1"/>
    <s v="Fiber Optic"/>
    <s v="38.689174, -121.218435"/>
    <n v="38.689174000000001"/>
    <n v="-121.218435"/>
    <n v="1"/>
    <n v="84.15"/>
    <n v="0"/>
    <n v="0"/>
    <n v="1"/>
    <x v="0"/>
    <n v="1"/>
    <n v="0"/>
    <n v="0"/>
    <n v="1"/>
    <s v="Bank Withdrawal"/>
    <n v="1"/>
    <n v="32040"/>
    <n v="0"/>
    <s v="Q3"/>
    <n v="1"/>
    <n v="2"/>
    <n v="0"/>
    <s v="California"/>
    <n v="1"/>
    <n v="1"/>
    <n v="0"/>
    <n v="32"/>
    <n v="2585.9499999999998"/>
    <n v="0"/>
    <n v="1199.3599999999999"/>
    <n v="0"/>
    <n v="3785.31"/>
    <n v="0"/>
    <n v="1"/>
    <n v="95662"/>
    <n v="1"/>
  </r>
  <r>
    <n v="59"/>
    <n v="3"/>
    <n v="9.85"/>
    <s v="Active User"/>
    <s v="Active User"/>
    <x v="43"/>
    <x v="765"/>
    <n v="5233"/>
    <x v="2"/>
    <s v="United States"/>
    <x v="1587"/>
    <s v="Stayed"/>
    <n v="0"/>
    <n v="0"/>
    <s v="Male"/>
    <n v="1"/>
    <s v="Cable"/>
    <s v="39.23754, -120.720196"/>
    <n v="39.237540000000003"/>
    <n v="-120.720196"/>
    <n v="0"/>
    <n v="59.9"/>
    <n v="1"/>
    <n v="0"/>
    <n v="0"/>
    <x v="0"/>
    <n v="0"/>
    <n v="1"/>
    <n v="0"/>
    <n v="0"/>
    <s v="Credit Card"/>
    <n v="1"/>
    <n v="185"/>
    <n v="1"/>
    <s v="Q3"/>
    <n v="0"/>
    <n v="3"/>
    <n v="0"/>
    <s v="California"/>
    <n v="0"/>
    <n v="0"/>
    <n v="0"/>
    <n v="51"/>
    <n v="3043.6"/>
    <n v="0"/>
    <n v="502.35"/>
    <n v="0"/>
    <n v="3545.95"/>
    <n v="0"/>
    <n v="1"/>
    <n v="95715"/>
    <n v="0"/>
  </r>
  <r>
    <n v="47"/>
    <n v="19"/>
    <n v="0"/>
    <s v="Active User"/>
    <s v="Active User"/>
    <x v="2"/>
    <x v="766"/>
    <n v="4556"/>
    <x v="0"/>
    <s v="United States"/>
    <x v="1588"/>
    <s v="Stayed"/>
    <n v="1"/>
    <n v="1"/>
    <s v="Male"/>
    <n v="1"/>
    <s v="DSL"/>
    <s v="37.684694, -122.40712"/>
    <n v="37.684694"/>
    <n v="-122.40712000000001"/>
    <n v="1"/>
    <n v="56.4"/>
    <n v="0"/>
    <n v="2"/>
    <n v="10"/>
    <x v="3"/>
    <n v="1"/>
    <n v="1"/>
    <n v="1"/>
    <n v="1"/>
    <s v="Credit Card"/>
    <n v="0"/>
    <n v="3635"/>
    <n v="1"/>
    <s v="Q3"/>
    <n v="1"/>
    <n v="3"/>
    <n v="0"/>
    <s v="California"/>
    <n v="1"/>
    <n v="1"/>
    <n v="0"/>
    <n v="68"/>
    <n v="3948.45"/>
    <n v="0"/>
    <n v="0"/>
    <n v="0"/>
    <n v="3948.45"/>
    <n v="0"/>
    <n v="1"/>
    <n v="94005"/>
    <n v="0"/>
  </r>
  <r>
    <n v="26"/>
    <n v="30"/>
    <n v="35.25"/>
    <s v="Competitor"/>
    <s v="Competitor had better devices"/>
    <x v="68"/>
    <x v="420"/>
    <n v="5919"/>
    <x v="1"/>
    <s v="United States"/>
    <x v="1589"/>
    <s v="Churned"/>
    <n v="0"/>
    <n v="1"/>
    <s v="Female"/>
    <n v="1"/>
    <s v="Fiber Optic"/>
    <s v="38.326215, -122.718742"/>
    <n v="38.326214999999998"/>
    <n v="-122.71874200000001"/>
    <n v="0"/>
    <n v="74.900000000000006"/>
    <n v="0"/>
    <n v="0"/>
    <n v="0"/>
    <x v="0"/>
    <n v="0"/>
    <n v="0"/>
    <n v="1"/>
    <n v="0"/>
    <s v="Bank Withdrawal"/>
    <n v="1"/>
    <n v="7936"/>
    <n v="0"/>
    <s v="Q3"/>
    <n v="0"/>
    <n v="1"/>
    <n v="0"/>
    <s v="California"/>
    <n v="0"/>
    <n v="0"/>
    <n v="0"/>
    <n v="1"/>
    <n v="74.900000000000006"/>
    <n v="0"/>
    <n v="35.25"/>
    <n v="0"/>
    <n v="110.15"/>
    <n v="1"/>
    <n v="1"/>
    <n v="94931"/>
    <n v="1"/>
  </r>
  <r>
    <n v="22"/>
    <n v="48"/>
    <n v="48.68"/>
    <s v="Active User"/>
    <s v="Active User"/>
    <x v="38"/>
    <x v="453"/>
    <n v="5993"/>
    <x v="1"/>
    <s v="United States"/>
    <x v="1590"/>
    <s v="Stayed"/>
    <n v="0"/>
    <n v="1"/>
    <s v="Male"/>
    <n v="1"/>
    <s v="DSL"/>
    <s v="37.639215, -122.037554"/>
    <n v="37.639215"/>
    <n v="-122.037554"/>
    <n v="0"/>
    <n v="68.349999999999994"/>
    <n v="0"/>
    <n v="0"/>
    <n v="0"/>
    <x v="4"/>
    <n v="0"/>
    <n v="1"/>
    <n v="1"/>
    <n v="0"/>
    <s v="Bank Withdrawal"/>
    <n v="1"/>
    <n v="72993"/>
    <n v="1"/>
    <s v="Q3"/>
    <n v="0"/>
    <n v="3"/>
    <n v="0"/>
    <s v="California"/>
    <n v="0"/>
    <n v="0"/>
    <n v="1"/>
    <n v="18"/>
    <n v="1299.8"/>
    <n v="0"/>
    <n v="876.24"/>
    <n v="0"/>
    <n v="2176.04"/>
    <n v="1"/>
    <n v="1"/>
    <n v="94544"/>
    <n v="0"/>
  </r>
  <r>
    <n v="63"/>
    <n v="11"/>
    <n v="0"/>
    <s v="Active User"/>
    <s v="Active User"/>
    <x v="43"/>
    <x v="103"/>
    <n v="2522"/>
    <x v="2"/>
    <s v="United States"/>
    <x v="1591"/>
    <s v="Stayed"/>
    <n v="0"/>
    <n v="1"/>
    <s v="Male"/>
    <n v="1"/>
    <s v="DSL"/>
    <s v="33.890853, -118.297967"/>
    <n v="33.890853"/>
    <n v="-118.297967"/>
    <n v="0"/>
    <n v="44.15"/>
    <n v="0"/>
    <n v="0"/>
    <n v="0"/>
    <x v="1"/>
    <n v="0"/>
    <n v="0"/>
    <n v="0"/>
    <n v="0"/>
    <s v="Bank Withdrawal"/>
    <n v="0"/>
    <n v="47758"/>
    <n v="1"/>
    <s v="Q3"/>
    <n v="0"/>
    <n v="4"/>
    <n v="0"/>
    <s v="California"/>
    <n v="1"/>
    <n v="1"/>
    <n v="0"/>
    <n v="43"/>
    <n v="1931.3"/>
    <n v="0"/>
    <n v="0"/>
    <n v="0"/>
    <n v="1931.3"/>
    <n v="0"/>
    <n v="1"/>
    <n v="90247"/>
    <n v="0"/>
  </r>
  <r>
    <n v="75"/>
    <n v="18"/>
    <n v="29.68"/>
    <s v="Attitude"/>
    <s v="Attitude of support person"/>
    <x v="8"/>
    <x v="260"/>
    <n v="4371"/>
    <x v="1"/>
    <s v="United States"/>
    <x v="1592"/>
    <s v="Churned"/>
    <n v="0"/>
    <n v="0"/>
    <s v="Female"/>
    <n v="1"/>
    <s v="Cable"/>
    <s v="40.665952, -124.240051"/>
    <n v="40.665951999999997"/>
    <n v="-124.24005099999999"/>
    <n v="0"/>
    <n v="69.25"/>
    <n v="0"/>
    <n v="0"/>
    <n v="0"/>
    <x v="2"/>
    <n v="0"/>
    <n v="0"/>
    <n v="1"/>
    <n v="0"/>
    <s v="Bank Withdrawal"/>
    <n v="1"/>
    <n v="1447"/>
    <n v="0"/>
    <s v="Q3"/>
    <n v="0"/>
    <n v="2"/>
    <n v="1"/>
    <s v="California"/>
    <n v="0"/>
    <n v="0"/>
    <n v="0"/>
    <n v="1"/>
    <n v="69.25"/>
    <n v="0"/>
    <n v="29.68"/>
    <n v="0"/>
    <n v="98.93"/>
    <n v="0"/>
    <n v="1"/>
    <n v="95551"/>
    <n v="1"/>
  </r>
  <r>
    <n v="62"/>
    <n v="9"/>
    <n v="28.32"/>
    <s v="Active User"/>
    <s v="Active User"/>
    <x v="48"/>
    <x v="767"/>
    <n v="4244"/>
    <x v="2"/>
    <s v="United States"/>
    <x v="1593"/>
    <s v="Stayed"/>
    <n v="0"/>
    <n v="0"/>
    <s v="Female"/>
    <n v="1"/>
    <s v="DSL"/>
    <s v="32.830852, -116.444601"/>
    <n v="32.830852"/>
    <n v="-116.44460100000001"/>
    <n v="0"/>
    <n v="68.7"/>
    <n v="1"/>
    <n v="0"/>
    <n v="0"/>
    <x v="1"/>
    <n v="0"/>
    <n v="1"/>
    <n v="0"/>
    <n v="0"/>
    <s v="Bank Withdrawal"/>
    <n v="1"/>
    <n v="81"/>
    <n v="1"/>
    <s v="Q3"/>
    <n v="0"/>
    <n v="3"/>
    <n v="0"/>
    <s v="California"/>
    <n v="1"/>
    <n v="1"/>
    <n v="0"/>
    <n v="59"/>
    <n v="4070.95"/>
    <n v="150"/>
    <n v="1670.88"/>
    <n v="0"/>
    <n v="5891.83"/>
    <n v="0"/>
    <n v="0"/>
    <n v="91948"/>
    <n v="0"/>
  </r>
  <r>
    <n v="35"/>
    <n v="17"/>
    <n v="46.99"/>
    <s v="Competitor"/>
    <s v="Competitor had better devices"/>
    <x v="68"/>
    <x v="499"/>
    <n v="2850"/>
    <x v="1"/>
    <s v="United States"/>
    <x v="1594"/>
    <s v="Churned"/>
    <n v="0"/>
    <n v="0"/>
    <s v="Female"/>
    <n v="1"/>
    <s v="Fiber Optic"/>
    <s v="34.1692, -118.372498"/>
    <n v="34.169199999999996"/>
    <n v="-118.37249799999999"/>
    <n v="0"/>
    <n v="72.650000000000006"/>
    <n v="1"/>
    <n v="0"/>
    <n v="0"/>
    <x v="4"/>
    <n v="0"/>
    <n v="0"/>
    <n v="0"/>
    <n v="0"/>
    <s v="Bank Withdrawal"/>
    <n v="1"/>
    <n v="36625"/>
    <n v="0"/>
    <s v="Q3"/>
    <n v="0"/>
    <n v="1"/>
    <n v="0"/>
    <s v="California"/>
    <n v="0"/>
    <n v="0"/>
    <n v="0"/>
    <n v="16"/>
    <n v="1194.3"/>
    <n v="0"/>
    <n v="751.84"/>
    <n v="0"/>
    <n v="1946.14"/>
    <n v="0"/>
    <n v="1"/>
    <n v="91601"/>
    <n v="1"/>
  </r>
  <r>
    <n v="32"/>
    <n v="23"/>
    <n v="48.14"/>
    <s v="Active User"/>
    <s v="Active User"/>
    <x v="38"/>
    <x v="0"/>
    <n v="3900"/>
    <x v="1"/>
    <s v="United States"/>
    <x v="1595"/>
    <s v="Stayed"/>
    <n v="1"/>
    <n v="1"/>
    <s v="Female"/>
    <n v="1"/>
    <s v="Cable"/>
    <s v="37.556094, -122.272437"/>
    <n v="37.556094000000002"/>
    <n v="-122.272437"/>
    <n v="1"/>
    <n v="59.85"/>
    <n v="0"/>
    <n v="2"/>
    <n v="4"/>
    <x v="5"/>
    <n v="0"/>
    <n v="0"/>
    <n v="1"/>
    <n v="1"/>
    <s v="Credit Card"/>
    <n v="1"/>
    <n v="31882"/>
    <n v="0"/>
    <s v="Q3"/>
    <n v="1"/>
    <n v="3"/>
    <n v="0"/>
    <s v="California"/>
    <n v="0"/>
    <n v="0"/>
    <n v="1"/>
    <n v="39"/>
    <n v="2341.5"/>
    <n v="0"/>
    <n v="1877.46"/>
    <n v="0"/>
    <n v="4218.96"/>
    <n v="0"/>
    <n v="1"/>
    <n v="94404"/>
    <n v="0"/>
  </r>
  <r>
    <n v="69"/>
    <n v="20"/>
    <n v="11.34"/>
    <s v="Competitor"/>
    <s v="Competitor had better devices"/>
    <x v="4"/>
    <x v="511"/>
    <n v="3348"/>
    <x v="1"/>
    <s v="United States"/>
    <x v="1596"/>
    <s v="Churned"/>
    <n v="0"/>
    <n v="0"/>
    <s v="Male"/>
    <n v="1"/>
    <s v="Fiber Optic"/>
    <s v="39.099204, -121.137962"/>
    <n v="39.099204"/>
    <n v="-121.137962"/>
    <n v="0"/>
    <n v="74.7"/>
    <n v="1"/>
    <n v="0"/>
    <n v="0"/>
    <x v="0"/>
    <n v="0"/>
    <n v="0"/>
    <n v="1"/>
    <n v="0"/>
    <s v="Bank Withdrawal"/>
    <n v="1"/>
    <n v="17922"/>
    <n v="0"/>
    <s v="Q3"/>
    <n v="0"/>
    <n v="1"/>
    <n v="1"/>
    <s v="California"/>
    <n v="0"/>
    <n v="0"/>
    <n v="0"/>
    <n v="1"/>
    <n v="74.7"/>
    <n v="0"/>
    <n v="11.34"/>
    <n v="0"/>
    <n v="86.04"/>
    <n v="0"/>
    <n v="1"/>
    <n v="95949"/>
    <n v="1"/>
  </r>
  <r>
    <n v="55"/>
    <n v="5"/>
    <n v="13.65"/>
    <s v="Competitor"/>
    <s v="Competitor had better devices"/>
    <x v="29"/>
    <x v="236"/>
    <n v="2708"/>
    <x v="1"/>
    <s v="United States"/>
    <x v="1597"/>
    <s v="Churned"/>
    <n v="0"/>
    <n v="0"/>
    <s v="Female"/>
    <n v="1"/>
    <s v="Fiber Optic"/>
    <s v="36.523619, -119.386868"/>
    <n v="36.523618999999997"/>
    <n v="-119.38686800000001"/>
    <n v="0"/>
    <n v="90"/>
    <n v="1"/>
    <n v="0"/>
    <n v="0"/>
    <x v="0"/>
    <n v="1"/>
    <n v="0"/>
    <n v="1"/>
    <n v="0"/>
    <s v="Credit Card"/>
    <n v="1"/>
    <n v="24206"/>
    <n v="0"/>
    <s v="Q3"/>
    <n v="0"/>
    <n v="1"/>
    <n v="0"/>
    <s v="California"/>
    <n v="0"/>
    <n v="0"/>
    <n v="1"/>
    <n v="18"/>
    <n v="1527.35"/>
    <n v="0"/>
    <n v="245.7"/>
    <n v="0"/>
    <n v="1773.05"/>
    <n v="0"/>
    <n v="1"/>
    <n v="93618"/>
    <n v="1"/>
  </r>
  <r>
    <n v="38"/>
    <n v="0"/>
    <n v="48.63"/>
    <s v="Active User"/>
    <s v="Active User"/>
    <x v="27"/>
    <x v="505"/>
    <n v="6473"/>
    <x v="2"/>
    <s v="United States"/>
    <x v="1598"/>
    <s v="Stayed"/>
    <n v="0"/>
    <n v="0"/>
    <s v="Male"/>
    <n v="0"/>
    <s v="No Internet Service"/>
    <s v="33.645672, -117.922613"/>
    <n v="33.645671999999998"/>
    <n v="-117.922613"/>
    <n v="0"/>
    <n v="21.2"/>
    <n v="0"/>
    <n v="0"/>
    <n v="0"/>
    <x v="1"/>
    <n v="0"/>
    <n v="0"/>
    <n v="1"/>
    <n v="0"/>
    <s v="Mailed Check"/>
    <n v="1"/>
    <n v="62069"/>
    <n v="0"/>
    <s v="Q3"/>
    <n v="0"/>
    <n v="4"/>
    <n v="0"/>
    <s v="California"/>
    <n v="0"/>
    <n v="0"/>
    <n v="0"/>
    <n v="56"/>
    <n v="1238.6500000000001"/>
    <n v="0"/>
    <n v="2723.28"/>
    <n v="0"/>
    <n v="3961.93"/>
    <n v="0"/>
    <n v="0"/>
    <n v="92627"/>
    <n v="0"/>
  </r>
  <r>
    <n v="26"/>
    <n v="41"/>
    <n v="19.68"/>
    <s v="Competitor"/>
    <s v="Competitor offered more data"/>
    <x v="23"/>
    <x v="768"/>
    <n v="2363"/>
    <x v="1"/>
    <s v="United States"/>
    <x v="1599"/>
    <s v="Churned"/>
    <n v="0"/>
    <n v="0"/>
    <s v="Female"/>
    <n v="1"/>
    <s v="Fiber Optic"/>
    <s v="36.488056, -120.407691"/>
    <n v="36.488056"/>
    <n v="-120.407691"/>
    <n v="0"/>
    <n v="103.35"/>
    <n v="1"/>
    <n v="0"/>
    <n v="0"/>
    <x v="2"/>
    <n v="0"/>
    <n v="1"/>
    <n v="1"/>
    <n v="0"/>
    <s v="Bank Withdrawal"/>
    <n v="1"/>
    <n v="1766"/>
    <n v="1"/>
    <s v="Q3"/>
    <n v="0"/>
    <n v="1"/>
    <n v="0"/>
    <s v="California"/>
    <n v="1"/>
    <n v="1"/>
    <n v="1"/>
    <n v="8"/>
    <n v="847.3"/>
    <n v="0"/>
    <n v="157.44"/>
    <n v="0"/>
    <n v="1004.74"/>
    <n v="1"/>
    <n v="1"/>
    <n v="93608"/>
    <n v="1"/>
  </r>
  <r>
    <n v="23"/>
    <n v="53"/>
    <n v="4.01"/>
    <s v="Competitor"/>
    <s v="Competitor had better devices"/>
    <x v="4"/>
    <x v="291"/>
    <n v="3804"/>
    <x v="1"/>
    <s v="United States"/>
    <x v="1600"/>
    <s v="Churned"/>
    <n v="0"/>
    <n v="0"/>
    <s v="Female"/>
    <n v="1"/>
    <s v="Cable"/>
    <s v="32.790282, -115.689559"/>
    <n v="32.790281999999998"/>
    <n v="-115.689559"/>
    <n v="1"/>
    <n v="83.3"/>
    <n v="0"/>
    <n v="0"/>
    <n v="4"/>
    <x v="0"/>
    <n v="1"/>
    <n v="0"/>
    <n v="0"/>
    <n v="1"/>
    <s v="Bank Withdrawal"/>
    <n v="1"/>
    <n v="1632"/>
    <n v="0"/>
    <s v="Q3"/>
    <n v="1"/>
    <n v="1"/>
    <n v="0"/>
    <s v="California"/>
    <n v="1"/>
    <n v="1"/>
    <n v="0"/>
    <n v="22"/>
    <n v="1845.9"/>
    <n v="0"/>
    <n v="88.22"/>
    <n v="0"/>
    <n v="1934.12"/>
    <n v="1"/>
    <n v="1"/>
    <n v="92273"/>
    <n v="1"/>
  </r>
  <r>
    <n v="42"/>
    <n v="19"/>
    <n v="22.03"/>
    <s v="Dissatisfaction"/>
    <s v="Network reliability"/>
    <x v="59"/>
    <x v="187"/>
    <n v="2457"/>
    <x v="1"/>
    <s v="United States"/>
    <x v="1601"/>
    <s v="Churned"/>
    <n v="0"/>
    <n v="0"/>
    <s v="Male"/>
    <n v="1"/>
    <s v="Fiber Optic"/>
    <s v="37.612612, -121.108568"/>
    <n v="37.612611999999999"/>
    <n v="-121.10856800000001"/>
    <n v="1"/>
    <n v="70.099999999999994"/>
    <n v="0"/>
    <n v="0"/>
    <n v="1"/>
    <x v="0"/>
    <n v="0"/>
    <n v="0"/>
    <n v="1"/>
    <n v="1"/>
    <s v="Bank Withdrawal"/>
    <n v="1"/>
    <n v="30668"/>
    <n v="0"/>
    <s v="Q3"/>
    <n v="1"/>
    <n v="2"/>
    <n v="0"/>
    <s v="California"/>
    <n v="0"/>
    <n v="0"/>
    <n v="0"/>
    <n v="10"/>
    <n v="659.65"/>
    <n v="0"/>
    <n v="220.3"/>
    <n v="34.69"/>
    <n v="845.26"/>
    <n v="0"/>
    <n v="1"/>
    <n v="95358"/>
    <n v="1"/>
  </r>
  <r>
    <n v="48"/>
    <n v="53"/>
    <n v="29.87"/>
    <s v="Active User"/>
    <s v="Active User"/>
    <x v="18"/>
    <x v="412"/>
    <n v="2814"/>
    <x v="1"/>
    <s v="United States"/>
    <x v="1602"/>
    <s v="Stayed"/>
    <n v="1"/>
    <n v="1"/>
    <s v="Male"/>
    <n v="1"/>
    <s v="DSL"/>
    <s v="37.907777, -122.127161"/>
    <n v="37.907777000000003"/>
    <n v="-122.127161"/>
    <n v="1"/>
    <n v="66.7"/>
    <n v="1"/>
    <n v="3"/>
    <n v="1"/>
    <x v="4"/>
    <n v="1"/>
    <n v="0"/>
    <n v="1"/>
    <n v="1"/>
    <s v="Mailed Check"/>
    <n v="1"/>
    <n v="23996"/>
    <n v="1"/>
    <s v="Q3"/>
    <n v="1"/>
    <n v="3"/>
    <n v="0"/>
    <s v="California"/>
    <n v="0"/>
    <n v="0"/>
    <n v="0"/>
    <n v="17"/>
    <n v="1077.05"/>
    <n v="0"/>
    <n v="507.79"/>
    <n v="0"/>
    <n v="1584.84"/>
    <n v="0"/>
    <n v="1"/>
    <n v="94549"/>
    <n v="0"/>
  </r>
  <r>
    <n v="31"/>
    <n v="11"/>
    <n v="26.71"/>
    <s v="Competitor"/>
    <s v="Competitor had better devices"/>
    <x v="71"/>
    <x v="93"/>
    <n v="3038"/>
    <x v="1"/>
    <s v="United States"/>
    <x v="1603"/>
    <s v="Churned"/>
    <n v="0"/>
    <n v="0"/>
    <s v="Male"/>
    <n v="1"/>
    <s v="Fiber Optic"/>
    <s v="34.741406, -118.38111"/>
    <n v="34.741405999999998"/>
    <n v="-118.38111000000001"/>
    <n v="1"/>
    <n v="70.3"/>
    <n v="0"/>
    <n v="0"/>
    <n v="1"/>
    <x v="0"/>
    <n v="0"/>
    <n v="0"/>
    <n v="1"/>
    <n v="1"/>
    <s v="Bank Withdrawal"/>
    <n v="1"/>
    <n v="49309"/>
    <n v="0"/>
    <s v="Q3"/>
    <n v="1"/>
    <n v="1"/>
    <n v="0"/>
    <s v="California"/>
    <n v="0"/>
    <n v="0"/>
    <n v="0"/>
    <n v="3"/>
    <n v="208.85"/>
    <n v="0"/>
    <n v="80.13"/>
    <n v="0"/>
    <n v="288.98"/>
    <n v="0"/>
    <n v="1"/>
    <n v="93536"/>
    <n v="1"/>
  </r>
  <r>
    <n v="61"/>
    <n v="30"/>
    <n v="12.02"/>
    <s v="Active User"/>
    <s v="Active User"/>
    <x v="10"/>
    <x v="571"/>
    <n v="6166"/>
    <x v="0"/>
    <s v="United States"/>
    <x v="1604"/>
    <s v="Stayed"/>
    <n v="1"/>
    <n v="0"/>
    <s v="Male"/>
    <n v="1"/>
    <s v="Fiber Optic"/>
    <s v="38.731771, -123.064272"/>
    <n v="38.731771000000002"/>
    <n v="-123.064272"/>
    <n v="1"/>
    <n v="95.2"/>
    <n v="0"/>
    <n v="1"/>
    <n v="6"/>
    <x v="0"/>
    <n v="0"/>
    <n v="0"/>
    <n v="1"/>
    <n v="1"/>
    <s v="Credit Card"/>
    <n v="1"/>
    <n v="2349"/>
    <n v="1"/>
    <s v="Q3"/>
    <n v="1"/>
    <n v="4"/>
    <n v="0"/>
    <s v="California"/>
    <n v="1"/>
    <n v="1"/>
    <n v="1"/>
    <n v="69"/>
    <n v="6671.7"/>
    <n v="0"/>
    <n v="829.38"/>
    <n v="0"/>
    <n v="7501.08"/>
    <n v="0"/>
    <n v="1"/>
    <n v="95441"/>
    <n v="0"/>
  </r>
  <r>
    <n v="71"/>
    <n v="2"/>
    <n v="6.13"/>
    <s v="Active User"/>
    <s v="Active User"/>
    <x v="54"/>
    <x v="81"/>
    <n v="5400"/>
    <x v="0"/>
    <s v="United States"/>
    <x v="1605"/>
    <s v="Stayed"/>
    <n v="0"/>
    <n v="0"/>
    <s v="Female"/>
    <n v="1"/>
    <s v="Fiber Optic"/>
    <s v="37.106902, -122.100006"/>
    <n v="37.106901999999998"/>
    <n v="-122.10000599999999"/>
    <n v="0"/>
    <n v="79.2"/>
    <n v="1"/>
    <n v="0"/>
    <n v="0"/>
    <x v="0"/>
    <n v="1"/>
    <n v="0"/>
    <n v="1"/>
    <n v="0"/>
    <s v="Credit Card"/>
    <n v="1"/>
    <n v="1007"/>
    <n v="0"/>
    <s v="Q3"/>
    <n v="0"/>
    <n v="5"/>
    <n v="1"/>
    <s v="California"/>
    <n v="0"/>
    <n v="0"/>
    <n v="0"/>
    <n v="59"/>
    <n v="4590.3500000000004"/>
    <n v="0"/>
    <n v="361.67"/>
    <n v="0"/>
    <n v="4952.0200000000004"/>
    <n v="0"/>
    <n v="1"/>
    <n v="95007"/>
    <n v="0"/>
  </r>
  <r>
    <n v="36"/>
    <n v="0"/>
    <n v="2.82"/>
    <s v="Active User"/>
    <s v="Active User"/>
    <x v="43"/>
    <x v="357"/>
    <n v="2289"/>
    <x v="0"/>
    <s v="United States"/>
    <x v="1606"/>
    <s v="Stayed"/>
    <n v="1"/>
    <n v="0"/>
    <s v="Female"/>
    <n v="0"/>
    <s v="No Internet Service"/>
    <s v="32.622999, -116.687855"/>
    <n v="32.622999"/>
    <n v="-116.687855"/>
    <n v="1"/>
    <n v="18.7"/>
    <n v="0"/>
    <n v="3"/>
    <n v="3"/>
    <x v="5"/>
    <n v="0"/>
    <n v="0"/>
    <n v="1"/>
    <n v="1"/>
    <s v="Credit Card"/>
    <n v="1"/>
    <n v="727"/>
    <n v="0"/>
    <s v="Q3"/>
    <n v="1"/>
    <n v="4"/>
    <n v="0"/>
    <s v="California"/>
    <n v="0"/>
    <n v="0"/>
    <n v="0"/>
    <n v="25"/>
    <n v="383.65"/>
    <n v="0"/>
    <n v="70.5"/>
    <n v="0"/>
    <n v="454.15"/>
    <n v="0"/>
    <n v="0"/>
    <n v="91917"/>
    <n v="0"/>
  </r>
  <r>
    <n v="39"/>
    <n v="26"/>
    <n v="33.57"/>
    <s v="Competitor"/>
    <s v="Competitor made better offer"/>
    <x v="23"/>
    <x v="659"/>
    <n v="5026"/>
    <x v="1"/>
    <s v="United States"/>
    <x v="1607"/>
    <s v="Churned"/>
    <n v="0"/>
    <n v="0"/>
    <s v="Male"/>
    <n v="1"/>
    <s v="Fiber Optic"/>
    <s v="37.916648, -122.008483"/>
    <n v="37.916648000000002"/>
    <n v="-122.008483"/>
    <n v="1"/>
    <n v="99.55"/>
    <n v="1"/>
    <n v="0"/>
    <n v="1"/>
    <x v="5"/>
    <n v="0"/>
    <n v="1"/>
    <n v="1"/>
    <n v="1"/>
    <s v="Credit Card"/>
    <n v="1"/>
    <n v="26022"/>
    <n v="0"/>
    <s v="Q3"/>
    <n v="1"/>
    <n v="1"/>
    <n v="0"/>
    <s v="California"/>
    <n v="1"/>
    <n v="1"/>
    <n v="1"/>
    <n v="32"/>
    <n v="3204.65"/>
    <n v="110"/>
    <n v="1074.24"/>
    <n v="35.82"/>
    <n v="4353.07"/>
    <n v="0"/>
    <n v="0"/>
    <n v="94598"/>
    <n v="1"/>
  </r>
  <r>
    <n v="37"/>
    <n v="28"/>
    <n v="32.369999999999997"/>
    <s v="Active User"/>
    <s v="Active User"/>
    <x v="70"/>
    <x v="0"/>
    <n v="6351"/>
    <x v="1"/>
    <s v="United States"/>
    <x v="1608"/>
    <s v="Stayed"/>
    <n v="1"/>
    <n v="0"/>
    <s v="Female"/>
    <n v="1"/>
    <s v="Fiber Optic"/>
    <s v="37.556094, -122.272437"/>
    <n v="37.556094000000002"/>
    <n v="-122.272437"/>
    <n v="1"/>
    <n v="100.6"/>
    <n v="1"/>
    <n v="3"/>
    <n v="1"/>
    <x v="0"/>
    <n v="1"/>
    <n v="0"/>
    <n v="1"/>
    <n v="1"/>
    <s v="Bank Withdrawal"/>
    <n v="1"/>
    <n v="31882"/>
    <n v="0"/>
    <s v="Q3"/>
    <n v="1"/>
    <n v="3"/>
    <n v="0"/>
    <s v="California"/>
    <n v="1"/>
    <n v="1"/>
    <n v="1"/>
    <n v="57"/>
    <n v="5611.7"/>
    <n v="0"/>
    <n v="1845.09"/>
    <n v="0"/>
    <n v="7456.79"/>
    <n v="0"/>
    <n v="1"/>
    <n v="94404"/>
    <n v="0"/>
  </r>
  <r>
    <n v="47"/>
    <n v="20"/>
    <n v="37.659999999999997"/>
    <s v="Price"/>
    <s v="Lack of affordable download/upload speed"/>
    <x v="23"/>
    <x v="769"/>
    <n v="2990"/>
    <x v="1"/>
    <s v="United States"/>
    <x v="1609"/>
    <s v="Churned"/>
    <n v="0"/>
    <n v="0"/>
    <s v="Female"/>
    <n v="1"/>
    <s v="Fiber Optic"/>
    <s v="38.618347, -122.908422"/>
    <n v="38.618347"/>
    <n v="-122.908422"/>
    <n v="1"/>
    <n v="92.35"/>
    <n v="0"/>
    <n v="0"/>
    <n v="1"/>
    <x v="0"/>
    <n v="0"/>
    <n v="1"/>
    <n v="1"/>
    <n v="1"/>
    <s v="Credit Card"/>
    <n v="1"/>
    <n v="17979"/>
    <n v="0"/>
    <s v="Q3"/>
    <n v="1"/>
    <n v="1"/>
    <n v="0"/>
    <s v="California"/>
    <n v="1"/>
    <n v="1"/>
    <n v="1"/>
    <n v="28"/>
    <n v="2602.9"/>
    <n v="0"/>
    <n v="1054.48"/>
    <n v="0"/>
    <n v="3657.38"/>
    <n v="0"/>
    <n v="1"/>
    <n v="95448"/>
    <n v="1"/>
  </r>
  <r>
    <n v="46"/>
    <n v="6"/>
    <n v="9.6999999999999993"/>
    <s v="Active User"/>
    <s v="Active User"/>
    <x v="1"/>
    <x v="770"/>
    <n v="6250"/>
    <x v="2"/>
    <s v="United States"/>
    <x v="1610"/>
    <s v="Stayed"/>
    <n v="0"/>
    <n v="1"/>
    <s v="Male"/>
    <n v="1"/>
    <s v="DSL"/>
    <s v="34.827662, -118.999073"/>
    <n v="34.827661999999997"/>
    <n v="-118.999073"/>
    <n v="0"/>
    <n v="61.35"/>
    <n v="0"/>
    <n v="0"/>
    <n v="0"/>
    <x v="0"/>
    <n v="0"/>
    <n v="0"/>
    <n v="1"/>
    <n v="0"/>
    <s v="Bank Withdrawal"/>
    <n v="1"/>
    <n v="4498"/>
    <n v="0"/>
    <s v="Q3"/>
    <n v="0"/>
    <n v="3"/>
    <n v="0"/>
    <s v="California"/>
    <n v="1"/>
    <n v="1"/>
    <n v="0"/>
    <n v="59"/>
    <n v="3645.5"/>
    <n v="0"/>
    <n v="572.29999999999995"/>
    <n v="0"/>
    <n v="4217.8"/>
    <n v="0"/>
    <n v="1"/>
    <n v="93225"/>
    <n v="0"/>
  </r>
  <r>
    <n v="72"/>
    <n v="26"/>
    <n v="0"/>
    <s v="Active User"/>
    <s v="Active User"/>
    <x v="11"/>
    <x v="771"/>
    <n v="4521"/>
    <x v="2"/>
    <s v="United States"/>
    <x v="1611"/>
    <s v="Stayed"/>
    <n v="0"/>
    <n v="1"/>
    <s v="Male"/>
    <n v="1"/>
    <s v="DSL"/>
    <s v="38.400264, -120.641274"/>
    <n v="38.400264"/>
    <n v="-120.641274"/>
    <n v="0"/>
    <n v="55.45"/>
    <n v="0"/>
    <n v="0"/>
    <n v="0"/>
    <x v="0"/>
    <n v="1"/>
    <n v="0"/>
    <n v="1"/>
    <n v="0"/>
    <s v="Bank Withdrawal"/>
    <n v="0"/>
    <n v="4354"/>
    <n v="0"/>
    <s v="Q3"/>
    <n v="0"/>
    <n v="3"/>
    <n v="1"/>
    <s v="California"/>
    <n v="1"/>
    <n v="1"/>
    <n v="1"/>
    <n v="54"/>
    <n v="2966.95"/>
    <n v="0"/>
    <n v="0"/>
    <n v="0"/>
    <n v="2966.95"/>
    <n v="0"/>
    <n v="1"/>
    <n v="95665"/>
    <n v="0"/>
  </r>
  <r>
    <n v="45"/>
    <n v="21"/>
    <n v="11.39"/>
    <s v="Active User"/>
    <s v="Active User"/>
    <x v="55"/>
    <x v="623"/>
    <n v="4741"/>
    <x v="1"/>
    <s v="United States"/>
    <x v="1612"/>
    <s v="Stayed"/>
    <n v="0"/>
    <n v="1"/>
    <s v="Female"/>
    <n v="1"/>
    <s v="Fiber Optic"/>
    <s v="35.176236, -120.483243"/>
    <n v="35.176236000000003"/>
    <n v="-120.483243"/>
    <n v="1"/>
    <n v="81"/>
    <n v="0"/>
    <n v="0"/>
    <n v="6"/>
    <x v="4"/>
    <n v="0"/>
    <n v="0"/>
    <n v="1"/>
    <n v="1"/>
    <s v="Mailed Check"/>
    <n v="1"/>
    <n v="24499"/>
    <n v="1"/>
    <s v="Q3"/>
    <n v="1"/>
    <n v="3"/>
    <n v="0"/>
    <s v="California"/>
    <n v="0"/>
    <n v="0"/>
    <n v="0"/>
    <n v="20"/>
    <n v="1683.7"/>
    <n v="0"/>
    <n v="227.8"/>
    <n v="0"/>
    <n v="1911.5"/>
    <n v="0"/>
    <n v="1"/>
    <n v="93420"/>
    <n v="0"/>
  </r>
  <r>
    <n v="70"/>
    <n v="15"/>
    <n v="19.21"/>
    <s v="Active User"/>
    <s v="Active User"/>
    <x v="66"/>
    <x v="325"/>
    <n v="4509"/>
    <x v="1"/>
    <s v="United States"/>
    <x v="1613"/>
    <s v="Stayed"/>
    <n v="0"/>
    <n v="0"/>
    <s v="Female"/>
    <n v="1"/>
    <s v="Fiber Optic"/>
    <s v="37.505768, -121.962472"/>
    <n v="37.505768000000003"/>
    <n v="-121.96247200000001"/>
    <n v="0"/>
    <n v="78.8"/>
    <n v="0"/>
    <n v="0"/>
    <n v="0"/>
    <x v="0"/>
    <n v="0"/>
    <n v="0"/>
    <n v="1"/>
    <n v="0"/>
    <s v="Bank Withdrawal"/>
    <n v="1"/>
    <n v="56126"/>
    <n v="0"/>
    <s v="Q3"/>
    <n v="0"/>
    <n v="3"/>
    <n v="1"/>
    <s v="California"/>
    <n v="1"/>
    <n v="1"/>
    <n v="0"/>
    <n v="26"/>
    <n v="2006.1"/>
    <n v="0"/>
    <n v="499.46"/>
    <n v="0"/>
    <n v="2505.56"/>
    <n v="0"/>
    <n v="1"/>
    <n v="94538"/>
    <n v="0"/>
  </r>
  <r>
    <n v="53"/>
    <n v="21"/>
    <n v="0"/>
    <s v="Active User"/>
    <s v="Active User"/>
    <x v="11"/>
    <x v="331"/>
    <n v="2580"/>
    <x v="1"/>
    <s v="United States"/>
    <x v="1614"/>
    <s v="Joined"/>
    <n v="0"/>
    <n v="0"/>
    <s v="Female"/>
    <n v="1"/>
    <s v="Cable"/>
    <s v="37.349546, -122.134356"/>
    <n v="37.349545999999997"/>
    <n v="-122.134356"/>
    <n v="0"/>
    <n v="51.4"/>
    <n v="0"/>
    <n v="0"/>
    <n v="0"/>
    <x v="0"/>
    <n v="1"/>
    <n v="0"/>
    <n v="0"/>
    <n v="0"/>
    <s v="Bank Withdrawal"/>
    <n v="0"/>
    <n v="18486"/>
    <n v="0"/>
    <s v="Q3"/>
    <n v="0"/>
    <n v="5"/>
    <n v="0"/>
    <s v="California"/>
    <n v="1"/>
    <n v="1"/>
    <n v="1"/>
    <n v="2"/>
    <n v="96.8"/>
    <n v="0"/>
    <n v="0"/>
    <n v="0"/>
    <n v="96.8"/>
    <n v="0"/>
    <n v="1"/>
    <n v="94022"/>
    <n v="0"/>
  </r>
  <r>
    <n v="24"/>
    <n v="0"/>
    <n v="49.7"/>
    <s v="Active User"/>
    <s v="Active User"/>
    <x v="54"/>
    <x v="143"/>
    <n v="4843"/>
    <x v="0"/>
    <s v="United States"/>
    <x v="1615"/>
    <s v="Stayed"/>
    <n v="1"/>
    <n v="0"/>
    <s v="Male"/>
    <n v="0"/>
    <s v="No Internet Service"/>
    <s v="37.872902, -122.303708"/>
    <n v="37.872902000000003"/>
    <n v="-122.303708"/>
    <n v="1"/>
    <n v="21.05"/>
    <n v="0"/>
    <n v="1"/>
    <n v="3"/>
    <x v="0"/>
    <n v="0"/>
    <n v="0"/>
    <n v="0"/>
    <n v="1"/>
    <s v="Bank Withdrawal"/>
    <n v="1"/>
    <n v="8157"/>
    <n v="0"/>
    <s v="Q3"/>
    <n v="1"/>
    <n v="4"/>
    <n v="0"/>
    <s v="California"/>
    <n v="0"/>
    <n v="0"/>
    <n v="0"/>
    <n v="12"/>
    <n v="262.05"/>
    <n v="0"/>
    <n v="596.4"/>
    <n v="0"/>
    <n v="858.45"/>
    <n v="1"/>
    <n v="0"/>
    <n v="94710"/>
    <n v="0"/>
  </r>
  <r>
    <n v="31"/>
    <n v="0"/>
    <n v="43.68"/>
    <s v="Active User"/>
    <s v="Active User"/>
    <x v="34"/>
    <x v="772"/>
    <n v="5137"/>
    <x v="2"/>
    <s v="United States"/>
    <x v="1616"/>
    <s v="Stayed"/>
    <n v="1"/>
    <n v="0"/>
    <s v="Male"/>
    <n v="0"/>
    <s v="No Internet Service"/>
    <s v="34.178068, -118.615714"/>
    <n v="34.178068000000003"/>
    <n v="-118.615714"/>
    <n v="1"/>
    <n v="19.8"/>
    <n v="0"/>
    <n v="1"/>
    <n v="1"/>
    <x v="0"/>
    <n v="0"/>
    <n v="0"/>
    <n v="0"/>
    <n v="1"/>
    <s v="Credit Card"/>
    <n v="1"/>
    <n v="36123"/>
    <n v="0"/>
    <s v="Q3"/>
    <n v="1"/>
    <n v="4"/>
    <n v="0"/>
    <s v="California"/>
    <n v="0"/>
    <n v="0"/>
    <n v="0"/>
    <n v="37"/>
    <n v="677.05"/>
    <n v="0"/>
    <n v="1616.16"/>
    <n v="29.21"/>
    <n v="2264"/>
    <n v="0"/>
    <n v="0"/>
    <n v="91367"/>
    <n v="0"/>
  </r>
  <r>
    <n v="59"/>
    <n v="0"/>
    <n v="45.03"/>
    <s v="Active User"/>
    <s v="Active User"/>
    <x v="55"/>
    <x v="586"/>
    <n v="4845"/>
    <x v="2"/>
    <s v="United States"/>
    <x v="1617"/>
    <s v="Stayed"/>
    <n v="0"/>
    <n v="0"/>
    <s v="Male"/>
    <n v="0"/>
    <s v="No Internet Service"/>
    <s v="38.681651, -122.130569"/>
    <n v="38.681651000000002"/>
    <n v="-122.13056899999999"/>
    <n v="1"/>
    <n v="20.350000000000001"/>
    <n v="0"/>
    <n v="0"/>
    <n v="9"/>
    <x v="3"/>
    <n v="0"/>
    <n v="0"/>
    <n v="1"/>
    <n v="1"/>
    <s v="Bank Withdrawal"/>
    <n v="1"/>
    <n v="262"/>
    <n v="0"/>
    <s v="Q3"/>
    <n v="1"/>
    <n v="5"/>
    <n v="0"/>
    <s v="California"/>
    <n v="0"/>
    <n v="0"/>
    <n v="0"/>
    <n v="66"/>
    <n v="1359.5"/>
    <n v="0"/>
    <n v="2971.98"/>
    <n v="0"/>
    <n v="4331.4799999999996"/>
    <n v="0"/>
    <n v="0"/>
    <n v="95607"/>
    <n v="0"/>
  </r>
  <r>
    <n v="52"/>
    <n v="0"/>
    <n v="44.32"/>
    <s v="Active User"/>
    <s v="Active User"/>
    <x v="0"/>
    <x v="421"/>
    <n v="4686"/>
    <x v="2"/>
    <s v="United States"/>
    <x v="1618"/>
    <s v="Stayed"/>
    <n v="1"/>
    <n v="0"/>
    <s v="Female"/>
    <n v="0"/>
    <s v="No Internet Service"/>
    <s v="33.764018, -117.931507"/>
    <n v="33.764018"/>
    <n v="-117.931507"/>
    <n v="1"/>
    <n v="20.3"/>
    <n v="0"/>
    <n v="3"/>
    <n v="1"/>
    <x v="5"/>
    <n v="0"/>
    <n v="0"/>
    <n v="0"/>
    <n v="1"/>
    <s v="Credit Card"/>
    <n v="1"/>
    <n v="43491"/>
    <n v="0"/>
    <s v="Q3"/>
    <n v="1"/>
    <n v="5"/>
    <n v="0"/>
    <s v="California"/>
    <n v="0"/>
    <n v="0"/>
    <n v="0"/>
    <n v="38"/>
    <n v="749.35"/>
    <n v="0"/>
    <n v="1684.16"/>
    <n v="10.65"/>
    <n v="2422.86"/>
    <n v="0"/>
    <n v="0"/>
    <n v="92843"/>
    <n v="0"/>
  </r>
  <r>
    <n v="39"/>
    <n v="18"/>
    <n v="42.55"/>
    <s v="Active User"/>
    <s v="Active User"/>
    <x v="43"/>
    <x v="32"/>
    <n v="4658"/>
    <x v="0"/>
    <s v="United States"/>
    <x v="1619"/>
    <s v="Stayed"/>
    <n v="0"/>
    <n v="1"/>
    <s v="Male"/>
    <n v="1"/>
    <s v="DSL"/>
    <s v="34.02381, -118.156582"/>
    <n v="34.023809999999997"/>
    <n v="-118.156582"/>
    <n v="1"/>
    <n v="72.099999999999994"/>
    <n v="1"/>
    <n v="0"/>
    <n v="5"/>
    <x v="0"/>
    <n v="1"/>
    <n v="1"/>
    <n v="0"/>
    <n v="1"/>
    <s v="Credit Card"/>
    <n v="1"/>
    <n v="68701"/>
    <n v="1"/>
    <s v="Q3"/>
    <n v="1"/>
    <n v="3"/>
    <n v="0"/>
    <s v="California"/>
    <n v="0"/>
    <n v="0"/>
    <n v="0"/>
    <n v="72"/>
    <n v="5016.6499999999996"/>
    <n v="0"/>
    <n v="3063.6"/>
    <n v="0"/>
    <n v="8080.25"/>
    <n v="0"/>
    <n v="1"/>
    <n v="90022"/>
    <n v="0"/>
  </r>
  <r>
    <n v="31"/>
    <n v="0"/>
    <n v="29.81"/>
    <s v="Attitude"/>
    <s v="Attitude of support person"/>
    <x v="71"/>
    <x v="324"/>
    <n v="2843"/>
    <x v="1"/>
    <s v="United States"/>
    <x v="1620"/>
    <s v="Churned"/>
    <n v="1"/>
    <n v="0"/>
    <s v="Female"/>
    <n v="0"/>
    <s v="No Internet Service"/>
    <s v="36.64152, -121.622188"/>
    <n v="36.64152"/>
    <n v="-121.62218799999999"/>
    <n v="0"/>
    <n v="19.600000000000001"/>
    <n v="0"/>
    <n v="5"/>
    <n v="0"/>
    <x v="0"/>
    <n v="0"/>
    <n v="0"/>
    <n v="1"/>
    <n v="0"/>
    <s v="Bank Withdrawal"/>
    <n v="1"/>
    <n v="35739"/>
    <n v="0"/>
    <s v="Q3"/>
    <n v="0"/>
    <n v="3"/>
    <n v="0"/>
    <s v="California"/>
    <n v="0"/>
    <n v="0"/>
    <n v="0"/>
    <n v="2"/>
    <n v="35.85"/>
    <n v="0"/>
    <n v="59.62"/>
    <n v="0"/>
    <n v="95.47"/>
    <n v="0"/>
    <n v="0"/>
    <n v="93901"/>
    <n v="1"/>
  </r>
  <r>
    <n v="50"/>
    <n v="16"/>
    <n v="44.92"/>
    <s v="Active User"/>
    <s v="Active User"/>
    <x v="76"/>
    <x v="773"/>
    <n v="4751"/>
    <x v="1"/>
    <s v="United States"/>
    <x v="1621"/>
    <s v="Stayed"/>
    <n v="0"/>
    <n v="1"/>
    <s v="Male"/>
    <n v="1"/>
    <s v="Fiber Optic"/>
    <s v="33.946982, -116.977672"/>
    <n v="33.946981999999998"/>
    <n v="-116.977672"/>
    <n v="0"/>
    <n v="90.4"/>
    <n v="1"/>
    <n v="0"/>
    <n v="0"/>
    <x v="0"/>
    <n v="0"/>
    <n v="0"/>
    <n v="1"/>
    <n v="0"/>
    <s v="Credit Card"/>
    <n v="1"/>
    <n v="17721"/>
    <n v="0"/>
    <s v="Q3"/>
    <n v="0"/>
    <n v="4"/>
    <n v="0"/>
    <s v="California"/>
    <n v="1"/>
    <n v="1"/>
    <n v="0"/>
    <n v="44"/>
    <n v="4063"/>
    <n v="0"/>
    <n v="1976.48"/>
    <n v="0"/>
    <n v="6039.48"/>
    <n v="0"/>
    <n v="1"/>
    <n v="92223"/>
    <n v="0"/>
  </r>
  <r>
    <n v="43"/>
    <n v="0"/>
    <n v="35.619999999999997"/>
    <s v="Active User"/>
    <s v="Active User"/>
    <x v="67"/>
    <x v="548"/>
    <n v="5611"/>
    <x v="0"/>
    <s v="United States"/>
    <x v="1622"/>
    <s v="Stayed"/>
    <n v="1"/>
    <n v="0"/>
    <s v="Female"/>
    <n v="0"/>
    <s v="No Internet Service"/>
    <s v="35.490705, -119.286833"/>
    <n v="35.490704999999998"/>
    <n v="-119.286833"/>
    <n v="1"/>
    <n v="25.1"/>
    <n v="1"/>
    <n v="2"/>
    <n v="4"/>
    <x v="0"/>
    <n v="0"/>
    <n v="0"/>
    <n v="0"/>
    <n v="1"/>
    <s v="Bank Withdrawal"/>
    <n v="1"/>
    <n v="15177"/>
    <n v="0"/>
    <s v="Q3"/>
    <n v="1"/>
    <n v="4"/>
    <n v="0"/>
    <s v="California"/>
    <n v="0"/>
    <n v="0"/>
    <n v="0"/>
    <n v="72"/>
    <n v="1857.85"/>
    <n v="0"/>
    <n v="2564.64"/>
    <n v="0"/>
    <n v="4422.49"/>
    <n v="0"/>
    <n v="0"/>
    <n v="93263"/>
    <n v="0"/>
  </r>
  <r>
    <n v="73"/>
    <n v="27"/>
    <n v="22.5"/>
    <s v="Competitor"/>
    <s v="Competitor made better offer"/>
    <x v="58"/>
    <x v="9"/>
    <n v="3208"/>
    <x v="1"/>
    <s v="United States"/>
    <x v="1623"/>
    <s v="Churned"/>
    <n v="0"/>
    <n v="0"/>
    <s v="Female"/>
    <n v="1"/>
    <s v="Fiber Optic"/>
    <s v="32.825086, -117.199424"/>
    <n v="32.825085999999999"/>
    <n v="-117.19942399999999"/>
    <n v="0"/>
    <n v="69.95"/>
    <n v="0"/>
    <n v="0"/>
    <n v="0"/>
    <x v="2"/>
    <n v="0"/>
    <n v="0"/>
    <n v="1"/>
    <n v="0"/>
    <s v="Bank Withdrawal"/>
    <n v="1"/>
    <n v="51213"/>
    <n v="0"/>
    <s v="Q3"/>
    <n v="0"/>
    <n v="2"/>
    <n v="1"/>
    <s v="California"/>
    <n v="0"/>
    <n v="0"/>
    <n v="0"/>
    <n v="1"/>
    <n v="69.95"/>
    <n v="10"/>
    <n v="22.5"/>
    <n v="0"/>
    <n v="102.45"/>
    <n v="0"/>
    <n v="0"/>
    <n v="92117"/>
    <n v="1"/>
  </r>
  <r>
    <n v="48"/>
    <n v="23"/>
    <n v="32"/>
    <s v="Active User"/>
    <s v="Active User"/>
    <x v="55"/>
    <x v="362"/>
    <n v="3235"/>
    <x v="2"/>
    <s v="United States"/>
    <x v="1624"/>
    <s v="Stayed"/>
    <n v="0"/>
    <n v="1"/>
    <s v="Female"/>
    <n v="1"/>
    <s v="Cable"/>
    <s v="40.839958, -124.003757"/>
    <n v="40.839958000000003"/>
    <n v="-124.00375699999999"/>
    <n v="0"/>
    <n v="75.55"/>
    <n v="0"/>
    <n v="0"/>
    <n v="0"/>
    <x v="0"/>
    <n v="1"/>
    <n v="1"/>
    <n v="1"/>
    <n v="0"/>
    <s v="Credit Card"/>
    <n v="1"/>
    <n v="19596"/>
    <n v="1"/>
    <s v="Q3"/>
    <n v="0"/>
    <n v="4"/>
    <n v="0"/>
    <s v="California"/>
    <n v="1"/>
    <n v="1"/>
    <n v="0"/>
    <n v="36"/>
    <n v="2680.15"/>
    <n v="100"/>
    <n v="1152"/>
    <n v="0"/>
    <n v="3932.15"/>
    <n v="0"/>
    <n v="0"/>
    <n v="95521"/>
    <n v="0"/>
  </r>
  <r>
    <n v="39"/>
    <n v="10"/>
    <n v="5.69"/>
    <s v="Active User"/>
    <s v="Active User"/>
    <x v="23"/>
    <x v="32"/>
    <n v="6432"/>
    <x v="2"/>
    <s v="United States"/>
    <x v="1625"/>
    <s v="Stayed"/>
    <n v="0"/>
    <n v="1"/>
    <s v="Male"/>
    <n v="1"/>
    <s v="Fiber Optic"/>
    <s v="34.043144, -118.251977"/>
    <n v="34.043143999999998"/>
    <n v="-118.251977"/>
    <n v="1"/>
    <n v="100.35"/>
    <n v="1"/>
    <n v="0"/>
    <n v="7"/>
    <x v="1"/>
    <n v="0"/>
    <n v="0"/>
    <n v="0"/>
    <n v="1"/>
    <s v="Credit Card"/>
    <n v="1"/>
    <n v="3524"/>
    <n v="0"/>
    <s v="Q3"/>
    <n v="1"/>
    <n v="3"/>
    <n v="0"/>
    <s v="California"/>
    <n v="1"/>
    <n v="1"/>
    <n v="1"/>
    <n v="58"/>
    <n v="5681.1"/>
    <n v="0"/>
    <n v="330.02"/>
    <n v="0"/>
    <n v="6011.12"/>
    <n v="0"/>
    <n v="1"/>
    <n v="90014"/>
    <n v="0"/>
  </r>
  <r>
    <n v="47"/>
    <n v="25"/>
    <n v="49.13"/>
    <s v="Price"/>
    <s v="Lack of affordable download/upload speed"/>
    <x v="20"/>
    <x v="774"/>
    <n v="5107"/>
    <x v="1"/>
    <s v="United States"/>
    <x v="1626"/>
    <s v="Churned"/>
    <n v="0"/>
    <n v="0"/>
    <s v="Male"/>
    <n v="1"/>
    <s v="Fiber Optic"/>
    <s v="38.224869, -119.755729"/>
    <n v="38.224868999999998"/>
    <n v="-119.755729"/>
    <n v="0"/>
    <n v="77.849999999999994"/>
    <n v="1"/>
    <n v="0"/>
    <n v="0"/>
    <x v="1"/>
    <n v="1"/>
    <n v="0"/>
    <n v="1"/>
    <n v="0"/>
    <s v="Bank Withdrawal"/>
    <n v="1"/>
    <n v="235"/>
    <n v="0"/>
    <s v="Q3"/>
    <n v="0"/>
    <n v="1"/>
    <n v="0"/>
    <s v="California"/>
    <n v="0"/>
    <n v="0"/>
    <n v="0"/>
    <n v="43"/>
    <n v="3365.85"/>
    <n v="0"/>
    <n v="2112.59"/>
    <n v="0"/>
    <n v="5478.44"/>
    <n v="0"/>
    <n v="1"/>
    <n v="95364"/>
    <n v="1"/>
  </r>
  <r>
    <n v="34"/>
    <n v="14"/>
    <n v="33.54"/>
    <s v="Active User"/>
    <s v="Active User"/>
    <x v="2"/>
    <x v="289"/>
    <n v="4157"/>
    <x v="1"/>
    <s v="United States"/>
    <x v="1627"/>
    <s v="Stayed"/>
    <n v="0"/>
    <n v="0"/>
    <s v="Female"/>
    <n v="1"/>
    <s v="DSL"/>
    <s v="37.830267, -121.201018"/>
    <n v="37.830266999999999"/>
    <n v="-121.201018"/>
    <n v="0"/>
    <n v="66.05"/>
    <n v="0"/>
    <n v="0"/>
    <n v="0"/>
    <x v="2"/>
    <n v="0"/>
    <n v="1"/>
    <n v="0"/>
    <n v="0"/>
    <s v="Bank Withdrawal"/>
    <n v="1"/>
    <n v="36738"/>
    <n v="1"/>
    <s v="Q3"/>
    <n v="0"/>
    <n v="3"/>
    <n v="0"/>
    <s v="California"/>
    <n v="1"/>
    <n v="1"/>
    <n v="0"/>
    <n v="8"/>
    <n v="574.5"/>
    <n v="0"/>
    <n v="268.32"/>
    <n v="0"/>
    <n v="842.82"/>
    <n v="0"/>
    <n v="1"/>
    <n v="95336"/>
    <n v="0"/>
  </r>
  <r>
    <n v="76"/>
    <n v="18"/>
    <n v="15.65"/>
    <s v="Active User"/>
    <s v="Active User"/>
    <x v="11"/>
    <x v="5"/>
    <n v="3960"/>
    <x v="0"/>
    <s v="United States"/>
    <x v="1628"/>
    <s v="Stayed"/>
    <n v="0"/>
    <n v="0"/>
    <s v="Male"/>
    <n v="1"/>
    <s v="Fiber Optic"/>
    <s v="37.946282, -121.139499"/>
    <n v="37.946281999999997"/>
    <n v="-121.139499"/>
    <n v="0"/>
    <n v="93.9"/>
    <n v="1"/>
    <n v="0"/>
    <n v="0"/>
    <x v="1"/>
    <n v="0"/>
    <n v="0"/>
    <n v="1"/>
    <n v="0"/>
    <s v="Bank Withdrawal"/>
    <n v="1"/>
    <n v="23789"/>
    <n v="0"/>
    <s v="Q3"/>
    <n v="0"/>
    <n v="4"/>
    <n v="1"/>
    <s v="California"/>
    <n v="1"/>
    <n v="0"/>
    <n v="1"/>
    <n v="45"/>
    <n v="4200.25"/>
    <n v="0"/>
    <n v="704.25"/>
    <n v="0"/>
    <n v="4904.5"/>
    <n v="0"/>
    <n v="1"/>
    <n v="95215"/>
    <n v="0"/>
  </r>
  <r>
    <n v="35"/>
    <n v="28"/>
    <n v="14.39"/>
    <s v="Other"/>
    <s v="Don't know"/>
    <x v="25"/>
    <x v="9"/>
    <n v="5005"/>
    <x v="1"/>
    <s v="United States"/>
    <x v="1629"/>
    <s v="Churned"/>
    <n v="0"/>
    <n v="0"/>
    <s v="Male"/>
    <n v="1"/>
    <s v="DSL"/>
    <s v="32.825086, -117.199424"/>
    <n v="32.825085999999999"/>
    <n v="-117.19942399999999"/>
    <n v="0"/>
    <n v="49.55"/>
    <n v="0"/>
    <n v="0"/>
    <n v="0"/>
    <x v="0"/>
    <n v="0"/>
    <n v="1"/>
    <n v="1"/>
    <n v="0"/>
    <s v="Bank Withdrawal"/>
    <n v="1"/>
    <n v="51213"/>
    <n v="0"/>
    <s v="Q3"/>
    <n v="0"/>
    <n v="1"/>
    <n v="0"/>
    <s v="California"/>
    <n v="0"/>
    <n v="0"/>
    <n v="0"/>
    <n v="24"/>
    <n v="1210.4000000000001"/>
    <n v="0"/>
    <n v="345.36"/>
    <n v="0"/>
    <n v="1555.76"/>
    <n v="0"/>
    <n v="1"/>
    <n v="92117"/>
    <n v="1"/>
  </r>
  <r>
    <n v="77"/>
    <n v="25"/>
    <n v="47.64"/>
    <s v="Active User"/>
    <s v="Active User"/>
    <x v="68"/>
    <x v="9"/>
    <n v="6355"/>
    <x v="2"/>
    <s v="United States"/>
    <x v="1630"/>
    <s v="Stayed"/>
    <n v="0"/>
    <n v="1"/>
    <s v="Female"/>
    <n v="1"/>
    <s v="Fiber Optic"/>
    <s v="32.765299, -117.122565"/>
    <n v="32.765298999999999"/>
    <n v="-117.12256499999999"/>
    <n v="1"/>
    <n v="94"/>
    <n v="0"/>
    <n v="0"/>
    <n v="1"/>
    <x v="0"/>
    <n v="1"/>
    <n v="0"/>
    <n v="1"/>
    <n v="1"/>
    <s v="Bank Withdrawal"/>
    <n v="1"/>
    <n v="33083"/>
    <n v="1"/>
    <s v="Q3"/>
    <n v="1"/>
    <n v="3"/>
    <n v="1"/>
    <s v="California"/>
    <n v="0"/>
    <n v="0"/>
    <n v="1"/>
    <n v="53"/>
    <n v="4871.45"/>
    <n v="0"/>
    <n v="2524.92"/>
    <n v="0"/>
    <n v="7396.37"/>
    <n v="0"/>
    <n v="1"/>
    <n v="92116"/>
    <n v="0"/>
  </r>
  <r>
    <n v="35"/>
    <n v="16"/>
    <n v="27.34"/>
    <s v="Active User"/>
    <s v="Active User"/>
    <x v="0"/>
    <x v="251"/>
    <n v="2037"/>
    <x v="2"/>
    <s v="United States"/>
    <x v="1631"/>
    <s v="Stayed"/>
    <n v="0"/>
    <n v="1"/>
    <s v="Male"/>
    <n v="1"/>
    <s v="Fiber Optic"/>
    <s v="34.757783, -117.33997"/>
    <n v="34.757783000000003"/>
    <n v="-117.33996999999999"/>
    <n v="1"/>
    <n v="92.9"/>
    <n v="0"/>
    <n v="0"/>
    <n v="1"/>
    <x v="0"/>
    <n v="1"/>
    <n v="0"/>
    <n v="0"/>
    <n v="1"/>
    <s v="Bank Withdrawal"/>
    <n v="1"/>
    <n v="4948"/>
    <n v="1"/>
    <s v="Q3"/>
    <n v="1"/>
    <n v="3"/>
    <n v="0"/>
    <s v="California"/>
    <n v="0"/>
    <n v="0"/>
    <n v="1"/>
    <n v="28"/>
    <n v="2768.35"/>
    <n v="0"/>
    <n v="765.52"/>
    <n v="0"/>
    <n v="3533.87"/>
    <n v="0"/>
    <n v="1"/>
    <n v="92342"/>
    <n v="0"/>
  </r>
  <r>
    <n v="44"/>
    <n v="0"/>
    <n v="4.72"/>
    <s v="Active User"/>
    <s v="Active User"/>
    <x v="36"/>
    <x v="74"/>
    <n v="2325"/>
    <x v="2"/>
    <s v="United States"/>
    <x v="1632"/>
    <s v="Stayed"/>
    <n v="0"/>
    <n v="0"/>
    <s v="Male"/>
    <n v="0"/>
    <s v="No Internet Service"/>
    <s v="33.507255, -117.029473"/>
    <n v="33.507255000000001"/>
    <n v="-117.029473"/>
    <n v="1"/>
    <n v="20.2"/>
    <n v="0"/>
    <n v="0"/>
    <n v="6"/>
    <x v="0"/>
    <n v="0"/>
    <n v="0"/>
    <n v="1"/>
    <n v="1"/>
    <s v="Bank Withdrawal"/>
    <n v="1"/>
    <n v="46171"/>
    <n v="0"/>
    <s v="Q3"/>
    <n v="1"/>
    <n v="3"/>
    <n v="0"/>
    <s v="California"/>
    <n v="0"/>
    <n v="0"/>
    <n v="0"/>
    <n v="46"/>
    <n v="845.6"/>
    <n v="0"/>
    <n v="217.12"/>
    <n v="0"/>
    <n v="1062.72"/>
    <n v="0"/>
    <n v="0"/>
    <n v="92592"/>
    <n v="0"/>
  </r>
  <r>
    <n v="38"/>
    <n v="0"/>
    <n v="37.630000000000003"/>
    <s v="Active User"/>
    <s v="Active User"/>
    <x v="68"/>
    <x v="32"/>
    <n v="4025"/>
    <x v="2"/>
    <s v="United States"/>
    <x v="1633"/>
    <s v="Stayed"/>
    <n v="1"/>
    <n v="0"/>
    <s v="Male"/>
    <n v="0"/>
    <s v="No Internet Service"/>
    <s v="34.137412, -118.207607"/>
    <n v="34.137411999999998"/>
    <n v="-118.207607"/>
    <n v="1"/>
    <n v="19.399999999999999"/>
    <n v="0"/>
    <n v="3"/>
    <n v="3"/>
    <x v="0"/>
    <n v="0"/>
    <n v="0"/>
    <n v="0"/>
    <n v="1"/>
    <s v="Credit Card"/>
    <n v="1"/>
    <n v="27866"/>
    <n v="0"/>
    <s v="Q3"/>
    <n v="1"/>
    <n v="4"/>
    <n v="0"/>
    <s v="California"/>
    <n v="0"/>
    <n v="0"/>
    <n v="0"/>
    <n v="51"/>
    <n v="997.75"/>
    <n v="0"/>
    <n v="1919.13"/>
    <n v="0"/>
    <n v="2916.88"/>
    <n v="0"/>
    <n v="0"/>
    <n v="90041"/>
    <n v="0"/>
  </r>
  <r>
    <n v="64"/>
    <n v="17"/>
    <n v="0"/>
    <s v="Active User"/>
    <s v="Active User"/>
    <x v="25"/>
    <x v="9"/>
    <n v="4276"/>
    <x v="1"/>
    <s v="United States"/>
    <x v="1634"/>
    <s v="Joined"/>
    <n v="1"/>
    <n v="0"/>
    <s v="Male"/>
    <n v="1"/>
    <s v="Cable"/>
    <s v="32.85723, -117.209774"/>
    <n v="32.857230000000001"/>
    <n v="-117.209774"/>
    <n v="0"/>
    <n v="24.2"/>
    <n v="0"/>
    <n v="2"/>
    <n v="0"/>
    <x v="2"/>
    <n v="0"/>
    <n v="0"/>
    <n v="0"/>
    <n v="0"/>
    <s v="Mailed Check"/>
    <n v="0"/>
    <n v="34902"/>
    <n v="0"/>
    <s v="Q3"/>
    <n v="0"/>
    <n v="5"/>
    <n v="0"/>
    <s v="California"/>
    <n v="0"/>
    <n v="0"/>
    <n v="0"/>
    <n v="1"/>
    <n v="24.2"/>
    <n v="0"/>
    <n v="0"/>
    <n v="0"/>
    <n v="24.2"/>
    <n v="0"/>
    <n v="1"/>
    <n v="92122"/>
    <n v="0"/>
  </r>
  <r>
    <n v="37"/>
    <n v="21"/>
    <n v="39.549999999999997"/>
    <s v="Active User"/>
    <s v="Active User"/>
    <x v="57"/>
    <x v="203"/>
    <n v="3063"/>
    <x v="1"/>
    <s v="United States"/>
    <x v="1635"/>
    <s v="Joined"/>
    <n v="0"/>
    <n v="0"/>
    <s v="Male"/>
    <n v="1"/>
    <s v="Fiber Optic"/>
    <s v="39.457388, -121.818201"/>
    <n v="39.457388000000002"/>
    <n v="-121.818201"/>
    <n v="0"/>
    <n v="74.3"/>
    <n v="0"/>
    <n v="0"/>
    <n v="0"/>
    <x v="0"/>
    <n v="0"/>
    <n v="0"/>
    <n v="1"/>
    <n v="0"/>
    <s v="Mailed Check"/>
    <n v="1"/>
    <n v="3169"/>
    <n v="1"/>
    <s v="Q3"/>
    <n v="0"/>
    <n v="5"/>
    <n v="0"/>
    <s v="California"/>
    <n v="0"/>
    <n v="0"/>
    <n v="0"/>
    <n v="1"/>
    <n v="74.3"/>
    <n v="0"/>
    <n v="39.549999999999997"/>
    <n v="0"/>
    <n v="113.85"/>
    <n v="0"/>
    <n v="1"/>
    <n v="95917"/>
    <n v="0"/>
  </r>
  <r>
    <n v="37"/>
    <n v="19"/>
    <n v="43.08"/>
    <s v="Active User"/>
    <s v="Active User"/>
    <x v="12"/>
    <x v="255"/>
    <n v="4079"/>
    <x v="2"/>
    <s v="United States"/>
    <x v="1636"/>
    <s v="Stayed"/>
    <n v="1"/>
    <n v="1"/>
    <s v="Male"/>
    <n v="1"/>
    <s v="Fiber Optic"/>
    <s v="37.84771, -120.486589"/>
    <n v="37.847709999999999"/>
    <n v="-120.486589"/>
    <n v="1"/>
    <n v="103.9"/>
    <n v="0"/>
    <n v="1"/>
    <n v="3"/>
    <x v="1"/>
    <n v="1"/>
    <n v="0"/>
    <n v="0"/>
    <n v="1"/>
    <s v="Credit Card"/>
    <n v="1"/>
    <n v="9559"/>
    <n v="1"/>
    <s v="Q3"/>
    <n v="1"/>
    <n v="5"/>
    <n v="0"/>
    <s v="California"/>
    <n v="1"/>
    <n v="1"/>
    <n v="1"/>
    <n v="61"/>
    <n v="6449.15"/>
    <n v="0"/>
    <n v="2627.88"/>
    <n v="0"/>
    <n v="9077.0300000000007"/>
    <n v="0"/>
    <n v="1"/>
    <n v="95327"/>
    <n v="0"/>
  </r>
  <r>
    <n v="20"/>
    <n v="73"/>
    <n v="35.549999999999997"/>
    <s v="Active User"/>
    <s v="Active User"/>
    <x v="36"/>
    <x v="214"/>
    <n v="6460"/>
    <x v="1"/>
    <s v="United States"/>
    <x v="1637"/>
    <s v="Stayed"/>
    <n v="0"/>
    <n v="0"/>
    <s v="Female"/>
    <n v="1"/>
    <s v="Fiber Optic"/>
    <s v="34.04597, -117.011825"/>
    <n v="34.045969999999997"/>
    <n v="-117.011825"/>
    <n v="0"/>
    <n v="95.3"/>
    <n v="0"/>
    <n v="0"/>
    <n v="0"/>
    <x v="0"/>
    <n v="0"/>
    <n v="0"/>
    <n v="1"/>
    <n v="0"/>
    <s v="Bank Withdrawal"/>
    <n v="1"/>
    <n v="41575"/>
    <n v="1"/>
    <s v="Q3"/>
    <n v="0"/>
    <n v="4"/>
    <n v="0"/>
    <s v="California"/>
    <n v="1"/>
    <n v="1"/>
    <n v="1"/>
    <n v="58"/>
    <n v="5817.7"/>
    <n v="0"/>
    <n v="2061.9"/>
    <n v="0"/>
    <n v="7879.6"/>
    <n v="1"/>
    <n v="1"/>
    <n v="92399"/>
    <n v="0"/>
  </r>
  <r>
    <n v="56"/>
    <n v="0"/>
    <n v="40.74"/>
    <s v="Active User"/>
    <s v="Active User"/>
    <x v="76"/>
    <x v="46"/>
    <n v="2788"/>
    <x v="1"/>
    <s v="United States"/>
    <x v="1638"/>
    <s v="Stayed"/>
    <n v="0"/>
    <n v="0"/>
    <s v="Male"/>
    <n v="0"/>
    <s v="No Internet Service"/>
    <s v="34.183286, -117.221722"/>
    <n v="34.183286000000003"/>
    <n v="-117.221722"/>
    <n v="0"/>
    <n v="19.850000000000001"/>
    <n v="0"/>
    <n v="0"/>
    <n v="0"/>
    <x v="0"/>
    <n v="0"/>
    <n v="0"/>
    <n v="0"/>
    <n v="0"/>
    <s v="Credit Card"/>
    <n v="1"/>
    <n v="53636"/>
    <n v="0"/>
    <s v="Q3"/>
    <n v="0"/>
    <n v="3"/>
    <n v="0"/>
    <s v="California"/>
    <n v="0"/>
    <n v="0"/>
    <n v="0"/>
    <n v="9"/>
    <n v="178.8"/>
    <n v="0"/>
    <n v="366.66"/>
    <n v="0"/>
    <n v="545.46"/>
    <n v="0"/>
    <n v="0"/>
    <n v="92404"/>
    <n v="0"/>
  </r>
  <r>
    <n v="33"/>
    <n v="19"/>
    <n v="45.21"/>
    <s v="Active User"/>
    <s v="Active User"/>
    <x v="27"/>
    <x v="26"/>
    <n v="6332"/>
    <x v="0"/>
    <s v="United States"/>
    <x v="1639"/>
    <s v="Stayed"/>
    <n v="1"/>
    <n v="1"/>
    <s v="Female"/>
    <n v="1"/>
    <s v="Fiber Optic"/>
    <s v="33.079834, -117.134275"/>
    <n v="33.079833999999998"/>
    <n v="-117.134275"/>
    <n v="1"/>
    <n v="110.8"/>
    <n v="1"/>
    <n v="2"/>
    <n v="1"/>
    <x v="1"/>
    <n v="1"/>
    <n v="0"/>
    <n v="1"/>
    <n v="1"/>
    <s v="Credit Card"/>
    <n v="1"/>
    <n v="17944"/>
    <n v="1"/>
    <s v="Q3"/>
    <n v="1"/>
    <n v="3"/>
    <n v="0"/>
    <s v="California"/>
    <n v="1"/>
    <n v="1"/>
    <n v="1"/>
    <n v="65"/>
    <n v="7245.9"/>
    <n v="0"/>
    <n v="2938.65"/>
    <n v="0"/>
    <n v="10184.549999999999"/>
    <n v="0"/>
    <n v="1"/>
    <n v="92029"/>
    <n v="0"/>
  </r>
  <r>
    <n v="31"/>
    <n v="0"/>
    <n v="46.49"/>
    <s v="Active User"/>
    <s v="Active User"/>
    <x v="22"/>
    <x v="775"/>
    <n v="3731"/>
    <x v="2"/>
    <s v="United States"/>
    <x v="1640"/>
    <s v="Stayed"/>
    <n v="0"/>
    <n v="0"/>
    <s v="Female"/>
    <n v="0"/>
    <s v="No Internet Service"/>
    <s v="38.384648, -121.578701"/>
    <n v="38.384647999999999"/>
    <n v="-121.578701"/>
    <n v="0"/>
    <n v="20"/>
    <n v="0"/>
    <n v="0"/>
    <n v="0"/>
    <x v="4"/>
    <n v="0"/>
    <n v="0"/>
    <n v="0"/>
    <n v="0"/>
    <s v="Credit Card"/>
    <n v="1"/>
    <n v="1417"/>
    <n v="0"/>
    <s v="Q3"/>
    <n v="0"/>
    <n v="4"/>
    <n v="0"/>
    <s v="California"/>
    <n v="0"/>
    <n v="0"/>
    <n v="0"/>
    <n v="11"/>
    <n v="211.95"/>
    <n v="0"/>
    <n v="511.39"/>
    <n v="0"/>
    <n v="723.34"/>
    <n v="0"/>
    <n v="0"/>
    <n v="95612"/>
    <n v="0"/>
  </r>
  <r>
    <n v="30"/>
    <n v="59"/>
    <n v="48.95"/>
    <s v="Active User"/>
    <s v="Active User"/>
    <x v="36"/>
    <x v="776"/>
    <n v="4025"/>
    <x v="0"/>
    <s v="United States"/>
    <x v="1641"/>
    <s v="Stayed"/>
    <n v="0"/>
    <n v="1"/>
    <s v="Male"/>
    <n v="1"/>
    <s v="Fiber Optic"/>
    <s v="40.825486, -124.049485"/>
    <n v="40.825485999999998"/>
    <n v="-124.049485"/>
    <n v="0"/>
    <n v="100.1"/>
    <n v="0"/>
    <n v="0"/>
    <n v="0"/>
    <x v="1"/>
    <n v="0"/>
    <n v="0"/>
    <n v="0"/>
    <n v="0"/>
    <s v="Bank Withdrawal"/>
    <n v="1"/>
    <n v="1689"/>
    <n v="1"/>
    <s v="Q3"/>
    <n v="0"/>
    <n v="3"/>
    <n v="0"/>
    <s v="California"/>
    <n v="1"/>
    <n v="1"/>
    <n v="1"/>
    <n v="44"/>
    <n v="4378.3500000000004"/>
    <n v="0"/>
    <n v="2153.8000000000002"/>
    <n v="0"/>
    <n v="6532.15"/>
    <n v="0"/>
    <n v="1"/>
    <n v="95524"/>
    <n v="0"/>
  </r>
  <r>
    <n v="53"/>
    <n v="9"/>
    <n v="49.32"/>
    <s v="Active User"/>
    <s v="Active User"/>
    <x v="55"/>
    <x v="679"/>
    <n v="4564"/>
    <x v="2"/>
    <s v="United States"/>
    <x v="1642"/>
    <s v="Stayed"/>
    <n v="0"/>
    <n v="1"/>
    <s v="Male"/>
    <n v="1"/>
    <s v="Fiber Optic"/>
    <s v="37.980057, -121.801599"/>
    <n v="37.980057000000002"/>
    <n v="-121.801599"/>
    <n v="1"/>
    <n v="109.6"/>
    <n v="1"/>
    <n v="0"/>
    <n v="9"/>
    <x v="3"/>
    <n v="1"/>
    <n v="1"/>
    <n v="1"/>
    <n v="1"/>
    <s v="Bank Withdrawal"/>
    <n v="1"/>
    <n v="90891"/>
    <n v="0"/>
    <s v="Q3"/>
    <n v="1"/>
    <n v="3"/>
    <n v="0"/>
    <s v="California"/>
    <n v="1"/>
    <n v="1"/>
    <n v="1"/>
    <n v="71"/>
    <n v="7854.15"/>
    <n v="0"/>
    <n v="3501.72"/>
    <n v="0"/>
    <n v="11355.87"/>
    <n v="0"/>
    <n v="1"/>
    <n v="94509"/>
    <n v="0"/>
  </r>
  <r>
    <n v="54"/>
    <n v="0"/>
    <n v="43.05"/>
    <s v="Active User"/>
    <s v="Active User"/>
    <x v="9"/>
    <x v="4"/>
    <n v="2158"/>
    <x v="1"/>
    <s v="United States"/>
    <x v="1643"/>
    <s v="Stayed"/>
    <n v="1"/>
    <n v="0"/>
    <s v="Female"/>
    <n v="0"/>
    <s v="No Internet Service"/>
    <s v="37.255479, -121.889838"/>
    <n v="37.255479000000001"/>
    <n v="-121.889838"/>
    <n v="1"/>
    <n v="21.05"/>
    <n v="0"/>
    <n v="3"/>
    <n v="5"/>
    <x v="0"/>
    <n v="0"/>
    <n v="0"/>
    <n v="0"/>
    <n v="1"/>
    <s v="Credit Card"/>
    <n v="1"/>
    <n v="31926"/>
    <n v="0"/>
    <s v="Q3"/>
    <n v="1"/>
    <n v="3"/>
    <n v="0"/>
    <s v="California"/>
    <n v="0"/>
    <n v="0"/>
    <n v="0"/>
    <n v="8"/>
    <n v="139.75"/>
    <n v="0"/>
    <n v="344.4"/>
    <n v="0"/>
    <n v="484.15"/>
    <n v="0"/>
    <n v="0"/>
    <n v="95118"/>
    <n v="0"/>
  </r>
  <r>
    <n v="60"/>
    <n v="4"/>
    <n v="9.36"/>
    <s v="Attitude"/>
    <s v="Attitude of support person"/>
    <x v="20"/>
    <x v="360"/>
    <n v="6001"/>
    <x v="1"/>
    <s v="United States"/>
    <x v="1644"/>
    <s v="Churned"/>
    <n v="0"/>
    <n v="1"/>
    <s v="Male"/>
    <n v="1"/>
    <s v="Fiber Optic"/>
    <s v="34.402343, -119.094824"/>
    <n v="34.402343000000002"/>
    <n v="-119.094824"/>
    <n v="0"/>
    <n v="109.15"/>
    <n v="1"/>
    <n v="0"/>
    <n v="0"/>
    <x v="1"/>
    <n v="1"/>
    <n v="0"/>
    <n v="1"/>
    <n v="0"/>
    <s v="Bank Withdrawal"/>
    <n v="1"/>
    <n v="32511"/>
    <n v="1"/>
    <s v="Q3"/>
    <n v="0"/>
    <n v="2"/>
    <n v="0"/>
    <s v="California"/>
    <n v="1"/>
    <n v="1"/>
    <n v="1"/>
    <n v="65"/>
    <n v="6941.2"/>
    <n v="140"/>
    <n v="608.4"/>
    <n v="0"/>
    <n v="7689.6"/>
    <n v="0"/>
    <n v="0"/>
    <n v="93060"/>
    <n v="1"/>
  </r>
  <r>
    <n v="45"/>
    <n v="26"/>
    <n v="25.21"/>
    <s v="Attitude"/>
    <s v="Attitude of support person"/>
    <x v="45"/>
    <x v="539"/>
    <n v="3606"/>
    <x v="1"/>
    <s v="United States"/>
    <x v="1645"/>
    <s v="Churned"/>
    <n v="0"/>
    <n v="0"/>
    <s v="Male"/>
    <n v="1"/>
    <s v="Fiber Optic"/>
    <s v="34.127621, -117.717863"/>
    <n v="34.127620999999998"/>
    <n v="-117.71786299999999"/>
    <n v="0"/>
    <n v="96.2"/>
    <n v="0"/>
    <n v="0"/>
    <n v="0"/>
    <x v="0"/>
    <n v="0"/>
    <n v="0"/>
    <n v="1"/>
    <n v="0"/>
    <s v="Bank Withdrawal"/>
    <n v="1"/>
    <n v="34716"/>
    <n v="1"/>
    <s v="Q3"/>
    <n v="0"/>
    <n v="3"/>
    <n v="0"/>
    <s v="California"/>
    <n v="1"/>
    <n v="1"/>
    <n v="1"/>
    <n v="32"/>
    <n v="3183.4"/>
    <n v="0"/>
    <n v="806.72"/>
    <n v="0"/>
    <n v="3990.12"/>
    <n v="0"/>
    <n v="1"/>
    <n v="91711"/>
    <n v="1"/>
  </r>
  <r>
    <n v="53"/>
    <n v="23"/>
    <n v="1.1499999999999999"/>
    <s v="Active User"/>
    <s v="Active User"/>
    <x v="51"/>
    <x v="418"/>
    <n v="2475"/>
    <x v="1"/>
    <s v="United States"/>
    <x v="1646"/>
    <s v="Joined"/>
    <n v="0"/>
    <n v="0"/>
    <s v="Female"/>
    <n v="1"/>
    <s v="Fiber Optic"/>
    <s v="38.140719, -121.838298"/>
    <n v="38.140718999999997"/>
    <n v="-121.83829799999999"/>
    <n v="0"/>
    <n v="70.099999999999994"/>
    <n v="0"/>
    <n v="0"/>
    <n v="0"/>
    <x v="0"/>
    <n v="0"/>
    <n v="0"/>
    <n v="0"/>
    <n v="0"/>
    <s v="Bank Withdrawal"/>
    <n v="1"/>
    <n v="138"/>
    <n v="0"/>
    <s v="Q3"/>
    <n v="0"/>
    <n v="4"/>
    <n v="0"/>
    <s v="California"/>
    <n v="0"/>
    <n v="0"/>
    <n v="0"/>
    <n v="1"/>
    <n v="70.099999999999994"/>
    <n v="0"/>
    <n v="1.1499999999999999"/>
    <n v="0"/>
    <n v="71.25"/>
    <n v="0"/>
    <n v="1"/>
    <n v="94512"/>
    <n v="0"/>
  </r>
  <r>
    <n v="57"/>
    <n v="26"/>
    <n v="22.03"/>
    <s v="Attitude"/>
    <s v="Attitude of service provider"/>
    <x v="4"/>
    <x v="196"/>
    <n v="2843"/>
    <x v="1"/>
    <s v="United States"/>
    <x v="1647"/>
    <s v="Churned"/>
    <n v="0"/>
    <n v="0"/>
    <s v="Male"/>
    <n v="1"/>
    <s v="Fiber Optic"/>
    <s v="33.148116, -117.306043"/>
    <n v="33.148116000000002"/>
    <n v="-117.306043"/>
    <n v="0"/>
    <n v="69.349999999999994"/>
    <n v="0"/>
    <n v="0"/>
    <n v="0"/>
    <x v="0"/>
    <n v="0"/>
    <n v="0"/>
    <n v="1"/>
    <n v="0"/>
    <s v="Bank Withdrawal"/>
    <n v="1"/>
    <n v="35582"/>
    <n v="0"/>
    <s v="Q3"/>
    <n v="0"/>
    <n v="2"/>
    <n v="0"/>
    <s v="California"/>
    <n v="0"/>
    <n v="0"/>
    <n v="0"/>
    <n v="1"/>
    <n v="69.349999999999994"/>
    <n v="0"/>
    <n v="22.03"/>
    <n v="0"/>
    <n v="91.38"/>
    <n v="0"/>
    <n v="1"/>
    <n v="92008"/>
    <n v="1"/>
  </r>
  <r>
    <n v="51"/>
    <n v="0"/>
    <n v="30.79"/>
    <s v="Active User"/>
    <s v="Active User"/>
    <x v="26"/>
    <x v="127"/>
    <n v="4929"/>
    <x v="1"/>
    <s v="United States"/>
    <x v="1648"/>
    <s v="Stayed"/>
    <n v="1"/>
    <n v="0"/>
    <s v="Female"/>
    <n v="0"/>
    <s v="No Internet Service"/>
    <s v="36.977025, -121.952864"/>
    <n v="36.977024999999998"/>
    <n v="-121.95286400000001"/>
    <n v="0"/>
    <n v="20.399999999999999"/>
    <n v="0"/>
    <n v="3"/>
    <n v="0"/>
    <x v="2"/>
    <n v="0"/>
    <n v="0"/>
    <n v="0"/>
    <n v="0"/>
    <s v="Credit Card"/>
    <n v="1"/>
    <n v="9673"/>
    <n v="0"/>
    <s v="Q3"/>
    <n v="0"/>
    <n v="3"/>
    <n v="0"/>
    <s v="California"/>
    <n v="0"/>
    <n v="0"/>
    <n v="0"/>
    <n v="4"/>
    <n v="94.5"/>
    <n v="0"/>
    <n v="123.16"/>
    <n v="0"/>
    <n v="217.66"/>
    <n v="0"/>
    <n v="0"/>
    <n v="95010"/>
    <n v="0"/>
  </r>
  <r>
    <n v="52"/>
    <n v="28"/>
    <n v="34.74"/>
    <s v="Competitor"/>
    <s v="Competitor made better offer"/>
    <x v="72"/>
    <x v="74"/>
    <n v="4811"/>
    <x v="1"/>
    <s v="United States"/>
    <x v="1649"/>
    <s v="Churned"/>
    <n v="0"/>
    <n v="1"/>
    <s v="Female"/>
    <n v="1"/>
    <s v="Fiber Optic"/>
    <s v="33.507255, -117.029473"/>
    <n v="33.507255000000001"/>
    <n v="-117.029473"/>
    <n v="0"/>
    <n v="103.45"/>
    <n v="1"/>
    <n v="0"/>
    <n v="0"/>
    <x v="5"/>
    <n v="1"/>
    <n v="0"/>
    <n v="1"/>
    <n v="0"/>
    <s v="Bank Withdrawal"/>
    <n v="1"/>
    <n v="46171"/>
    <n v="0"/>
    <s v="Q3"/>
    <n v="0"/>
    <n v="2"/>
    <n v="0"/>
    <s v="California"/>
    <n v="1"/>
    <n v="1"/>
    <n v="1"/>
    <n v="39"/>
    <n v="3994.45"/>
    <n v="0"/>
    <n v="1354.86"/>
    <n v="0"/>
    <n v="5349.31"/>
    <n v="0"/>
    <n v="1"/>
    <n v="92592"/>
    <n v="1"/>
  </r>
  <r>
    <n v="51"/>
    <n v="11"/>
    <n v="10.210000000000001"/>
    <s v="Active User"/>
    <s v="Active User"/>
    <x v="6"/>
    <x v="76"/>
    <n v="3111"/>
    <x v="1"/>
    <s v="United States"/>
    <x v="1650"/>
    <s v="Stayed"/>
    <n v="1"/>
    <n v="1"/>
    <s v="Female"/>
    <n v="1"/>
    <s v="DSL"/>
    <s v="32.688506, -116.938632"/>
    <n v="32.688505999999997"/>
    <n v="-116.938632"/>
    <n v="1"/>
    <n v="81.3"/>
    <n v="1"/>
    <n v="2"/>
    <n v="9"/>
    <x v="1"/>
    <n v="1"/>
    <n v="1"/>
    <n v="0"/>
    <n v="1"/>
    <s v="Credit Card"/>
    <n v="1"/>
    <n v="2606"/>
    <n v="1"/>
    <s v="Q3"/>
    <n v="1"/>
    <n v="3"/>
    <n v="0"/>
    <s v="California"/>
    <n v="0"/>
    <n v="0"/>
    <n v="1"/>
    <n v="45"/>
    <n v="3541.1"/>
    <n v="0"/>
    <n v="459.45"/>
    <n v="0"/>
    <n v="4000.55"/>
    <n v="0"/>
    <n v="1"/>
    <n v="91914"/>
    <n v="0"/>
  </r>
  <r>
    <n v="60"/>
    <n v="12"/>
    <n v="5.8"/>
    <s v="Other"/>
    <s v="Don't know"/>
    <x v="72"/>
    <x v="95"/>
    <n v="4580"/>
    <x v="2"/>
    <s v="United States"/>
    <x v="1651"/>
    <s v="Churned"/>
    <n v="0"/>
    <n v="0"/>
    <s v="Male"/>
    <n v="1"/>
    <s v="DSL"/>
    <s v="38.636102, -120.522149"/>
    <n v="38.636102000000001"/>
    <n v="-120.522149"/>
    <n v="1"/>
    <n v="48.35"/>
    <n v="1"/>
    <n v="0"/>
    <n v="1"/>
    <x v="0"/>
    <n v="0"/>
    <n v="0"/>
    <n v="1"/>
    <n v="1"/>
    <s v="Credit Card"/>
    <n v="1"/>
    <n v="659"/>
    <n v="0"/>
    <s v="Q3"/>
    <n v="1"/>
    <n v="2"/>
    <n v="0"/>
    <s v="California"/>
    <n v="0"/>
    <n v="0"/>
    <n v="0"/>
    <n v="23"/>
    <n v="1067.1500000000001"/>
    <n v="0"/>
    <n v="133.4"/>
    <n v="0"/>
    <n v="1200.55"/>
    <n v="0"/>
    <n v="1"/>
    <n v="95636"/>
    <n v="1"/>
  </r>
  <r>
    <n v="34"/>
    <n v="5"/>
    <n v="38.01"/>
    <s v="Active User"/>
    <s v="Active User"/>
    <x v="66"/>
    <x v="62"/>
    <n v="3272"/>
    <x v="1"/>
    <s v="United States"/>
    <x v="1652"/>
    <s v="Stayed"/>
    <n v="0"/>
    <n v="0"/>
    <s v="Male"/>
    <n v="1"/>
    <s v="Cable"/>
    <s v="35.342891, -119.064803"/>
    <n v="35.342891000000002"/>
    <n v="-119.064803"/>
    <n v="0"/>
    <n v="49.25"/>
    <n v="0"/>
    <n v="0"/>
    <n v="0"/>
    <x v="0"/>
    <n v="1"/>
    <n v="0"/>
    <n v="0"/>
    <n v="0"/>
    <s v="Mailed Check"/>
    <n v="1"/>
    <n v="58632"/>
    <n v="0"/>
    <s v="Q3"/>
    <n v="0"/>
    <n v="3"/>
    <n v="0"/>
    <s v="California"/>
    <n v="0"/>
    <n v="0"/>
    <n v="0"/>
    <n v="4"/>
    <n v="208.45"/>
    <n v="0"/>
    <n v="152.04"/>
    <n v="0"/>
    <n v="360.49"/>
    <n v="0"/>
    <n v="1"/>
    <n v="93309"/>
    <n v="0"/>
  </r>
  <r>
    <n v="22"/>
    <n v="0"/>
    <n v="42.02"/>
    <s v="Active User"/>
    <s v="Active User"/>
    <x v="56"/>
    <x v="777"/>
    <n v="2858"/>
    <x v="2"/>
    <s v="United States"/>
    <x v="1653"/>
    <s v="Stayed"/>
    <n v="0"/>
    <n v="0"/>
    <s v="Male"/>
    <n v="0"/>
    <s v="No Internet Service"/>
    <s v="38.684437, -121.055634"/>
    <n v="38.684437000000003"/>
    <n v="-121.055634"/>
    <n v="0"/>
    <n v="20.6"/>
    <n v="0"/>
    <n v="0"/>
    <n v="0"/>
    <x v="5"/>
    <n v="0"/>
    <n v="0"/>
    <n v="0"/>
    <n v="0"/>
    <s v="Bank Withdrawal"/>
    <n v="1"/>
    <n v="22028"/>
    <n v="0"/>
    <s v="Q3"/>
    <n v="0"/>
    <n v="4"/>
    <n v="0"/>
    <s v="California"/>
    <n v="0"/>
    <n v="0"/>
    <n v="0"/>
    <n v="35"/>
    <n v="754"/>
    <n v="0"/>
    <n v="1470.7"/>
    <n v="0"/>
    <n v="2224.6999999999998"/>
    <n v="1"/>
    <n v="0"/>
    <n v="95762"/>
    <n v="0"/>
  </r>
  <r>
    <n v="57"/>
    <n v="26"/>
    <n v="6.22"/>
    <s v="Active User"/>
    <s v="Active User"/>
    <x v="34"/>
    <x v="778"/>
    <n v="5825"/>
    <x v="0"/>
    <s v="United States"/>
    <x v="1654"/>
    <s v="Stayed"/>
    <n v="0"/>
    <n v="1"/>
    <s v="Male"/>
    <n v="1"/>
    <s v="DSL"/>
    <s v="33.944624, -118.192615"/>
    <n v="33.944623999999997"/>
    <n v="-118.192615"/>
    <n v="1"/>
    <n v="84"/>
    <n v="1"/>
    <n v="0"/>
    <n v="0"/>
    <x v="3"/>
    <n v="0"/>
    <n v="1"/>
    <n v="1"/>
    <n v="1"/>
    <s v="Credit Card"/>
    <n v="1"/>
    <n v="96267"/>
    <n v="1"/>
    <s v="Q3"/>
    <n v="0"/>
    <n v="4"/>
    <n v="0"/>
    <s v="California"/>
    <n v="1"/>
    <n v="1"/>
    <n v="1"/>
    <n v="66"/>
    <n v="5714.25"/>
    <n v="0"/>
    <n v="410.52"/>
    <n v="0"/>
    <n v="6124.77"/>
    <n v="0"/>
    <n v="1"/>
    <n v="90280"/>
    <n v="0"/>
  </r>
  <r>
    <n v="20"/>
    <n v="0"/>
    <n v="13.26"/>
    <s v="Active User"/>
    <s v="Active User"/>
    <x v="36"/>
    <x v="261"/>
    <n v="5461"/>
    <x v="0"/>
    <s v="United States"/>
    <x v="1655"/>
    <s v="Stayed"/>
    <n v="1"/>
    <n v="0"/>
    <s v="Female"/>
    <n v="0"/>
    <s v="No Internet Service"/>
    <s v="36.902954, -120.194274"/>
    <n v="36.902954000000001"/>
    <n v="-120.19427399999999"/>
    <n v="1"/>
    <n v="19.55"/>
    <n v="0"/>
    <n v="2"/>
    <n v="3"/>
    <x v="1"/>
    <n v="0"/>
    <n v="0"/>
    <n v="0"/>
    <n v="1"/>
    <s v="Credit Card"/>
    <n v="1"/>
    <n v="28434"/>
    <n v="0"/>
    <s v="Q3"/>
    <n v="1"/>
    <n v="5"/>
    <n v="0"/>
    <s v="California"/>
    <n v="0"/>
    <n v="0"/>
    <n v="0"/>
    <n v="48"/>
    <n v="883.35"/>
    <n v="0"/>
    <n v="636.48"/>
    <n v="0"/>
    <n v="1519.83"/>
    <n v="1"/>
    <n v="0"/>
    <n v="93637"/>
    <n v="0"/>
  </r>
  <r>
    <n v="36"/>
    <n v="0"/>
    <n v="34.369999999999997"/>
    <s v="Active User"/>
    <s v="Active User"/>
    <x v="26"/>
    <x v="779"/>
    <n v="4422"/>
    <x v="2"/>
    <s v="United States"/>
    <x v="1656"/>
    <s v="Stayed"/>
    <n v="0"/>
    <n v="0"/>
    <s v="Male"/>
    <n v="0"/>
    <s v="No Internet Service"/>
    <s v="37.249377, -120.249581"/>
    <n v="37.249377000000003"/>
    <n v="-120.24958100000001"/>
    <n v="0"/>
    <n v="20.149999999999999"/>
    <n v="0"/>
    <n v="0"/>
    <n v="0"/>
    <x v="0"/>
    <n v="0"/>
    <n v="0"/>
    <n v="0"/>
    <n v="0"/>
    <s v="Credit Card"/>
    <n v="1"/>
    <n v="3256"/>
    <n v="0"/>
    <s v="Q3"/>
    <n v="0"/>
    <n v="5"/>
    <n v="0"/>
    <s v="California"/>
    <n v="0"/>
    <n v="0"/>
    <n v="0"/>
    <n v="37"/>
    <n v="785.75"/>
    <n v="0"/>
    <n v="1271.69"/>
    <n v="0"/>
    <n v="2057.44"/>
    <n v="0"/>
    <n v="0"/>
    <n v="95333"/>
    <n v="0"/>
  </r>
  <r>
    <n v="52"/>
    <n v="6"/>
    <n v="34.729999999999997"/>
    <s v="Active User"/>
    <s v="Active User"/>
    <x v="25"/>
    <x v="103"/>
    <n v="4041"/>
    <x v="1"/>
    <s v="United States"/>
    <x v="1657"/>
    <s v="Stayed"/>
    <n v="0"/>
    <n v="0"/>
    <s v="Female"/>
    <n v="1"/>
    <s v="Fiber Optic"/>
    <s v="33.876482, -118.284077"/>
    <n v="33.876482000000003"/>
    <n v="-118.284077"/>
    <n v="0"/>
    <n v="89.15"/>
    <n v="1"/>
    <n v="0"/>
    <n v="0"/>
    <x v="4"/>
    <n v="1"/>
    <n v="0"/>
    <n v="1"/>
    <n v="0"/>
    <s v="Bank Withdrawal"/>
    <n v="1"/>
    <n v="9960"/>
    <n v="0"/>
    <s v="Q3"/>
    <n v="0"/>
    <n v="5"/>
    <n v="0"/>
    <s v="California"/>
    <n v="1"/>
    <n v="1"/>
    <n v="0"/>
    <n v="12"/>
    <n v="1057.55"/>
    <n v="70"/>
    <n v="416.76"/>
    <n v="0"/>
    <n v="1544.31"/>
    <n v="0"/>
    <n v="0"/>
    <n v="90248"/>
    <n v="0"/>
  </r>
  <r>
    <n v="55"/>
    <n v="7"/>
    <n v="1.1599999999999999"/>
    <s v="Other"/>
    <s v="Don't know"/>
    <x v="24"/>
    <x v="161"/>
    <n v="3401"/>
    <x v="1"/>
    <s v="United States"/>
    <x v="1658"/>
    <s v="Churned"/>
    <n v="0"/>
    <n v="0"/>
    <s v="Male"/>
    <n v="1"/>
    <s v="Fiber Optic"/>
    <s v="37.941456, -122.320968"/>
    <n v="37.941456000000002"/>
    <n v="-122.32096799999999"/>
    <n v="1"/>
    <n v="78.75"/>
    <n v="1"/>
    <n v="0"/>
    <n v="1"/>
    <x v="0"/>
    <n v="1"/>
    <n v="0"/>
    <n v="1"/>
    <n v="1"/>
    <s v="Bank Withdrawal"/>
    <n v="1"/>
    <n v="13984"/>
    <n v="0"/>
    <s v="Q3"/>
    <n v="1"/>
    <n v="2"/>
    <n v="0"/>
    <s v="California"/>
    <n v="0"/>
    <n v="0"/>
    <n v="0"/>
    <n v="5"/>
    <n v="412.1"/>
    <n v="10"/>
    <n v="5.8"/>
    <n v="0"/>
    <n v="427.9"/>
    <n v="0"/>
    <n v="0"/>
    <n v="94805"/>
    <n v="1"/>
  </r>
  <r>
    <n v="27"/>
    <n v="0"/>
    <n v="27.47"/>
    <s v="Active User"/>
    <s v="Active User"/>
    <x v="26"/>
    <x v="665"/>
    <n v="2601"/>
    <x v="0"/>
    <s v="United States"/>
    <x v="1659"/>
    <s v="Stayed"/>
    <n v="0"/>
    <n v="0"/>
    <s v="Male"/>
    <n v="0"/>
    <s v="No Internet Service"/>
    <s v="38.522328, -122.97932"/>
    <n v="38.522328000000002"/>
    <n v="-122.97932"/>
    <n v="0"/>
    <n v="24.6"/>
    <n v="1"/>
    <n v="0"/>
    <n v="0"/>
    <x v="0"/>
    <n v="0"/>
    <n v="0"/>
    <n v="1"/>
    <n v="0"/>
    <s v="Credit Card"/>
    <n v="1"/>
    <n v="298"/>
    <n v="0"/>
    <s v="Q3"/>
    <n v="0"/>
    <n v="5"/>
    <n v="0"/>
    <s v="California"/>
    <n v="0"/>
    <n v="0"/>
    <n v="0"/>
    <n v="40"/>
    <n v="973.95"/>
    <n v="0"/>
    <n v="1098.8"/>
    <n v="0"/>
    <n v="2072.75"/>
    <n v="1"/>
    <n v="0"/>
    <n v="95471"/>
    <n v="0"/>
  </r>
  <r>
    <n v="22"/>
    <n v="41"/>
    <n v="3.16"/>
    <s v="Active User"/>
    <s v="Active User"/>
    <x v="61"/>
    <x v="366"/>
    <n v="2482"/>
    <x v="1"/>
    <s v="United States"/>
    <x v="1660"/>
    <s v="Stayed"/>
    <n v="0"/>
    <n v="0"/>
    <s v="Male"/>
    <n v="1"/>
    <s v="DSL"/>
    <s v="33.643095, -117.810896"/>
    <n v="33.643095000000002"/>
    <n v="-117.810896"/>
    <n v="0"/>
    <n v="55.7"/>
    <n v="0"/>
    <n v="0"/>
    <n v="0"/>
    <x v="0"/>
    <n v="1"/>
    <n v="1"/>
    <n v="1"/>
    <n v="0"/>
    <s v="Bank Withdrawal"/>
    <n v="1"/>
    <n v="41062"/>
    <n v="0"/>
    <s v="Q3"/>
    <n v="0"/>
    <n v="3"/>
    <n v="0"/>
    <s v="California"/>
    <n v="0"/>
    <n v="0"/>
    <n v="0"/>
    <n v="6"/>
    <n v="335.65"/>
    <n v="0"/>
    <n v="18.96"/>
    <n v="0"/>
    <n v="354.61"/>
    <n v="1"/>
    <n v="1"/>
    <n v="92612"/>
    <n v="0"/>
  </r>
  <r>
    <n v="38"/>
    <n v="2"/>
    <n v="18.010000000000002"/>
    <s v="Competitor"/>
    <s v="Competitor had better devices"/>
    <x v="39"/>
    <x v="93"/>
    <n v="3161"/>
    <x v="1"/>
    <s v="United States"/>
    <x v="1661"/>
    <s v="Churned"/>
    <n v="0"/>
    <n v="0"/>
    <s v="Female"/>
    <n v="1"/>
    <s v="Fiber Optic"/>
    <s v="34.712708, -117.889656"/>
    <n v="34.712707999999999"/>
    <n v="-117.889656"/>
    <n v="0"/>
    <n v="89.25"/>
    <n v="0"/>
    <n v="0"/>
    <n v="0"/>
    <x v="0"/>
    <n v="0"/>
    <n v="0"/>
    <n v="0"/>
    <n v="0"/>
    <s v="Bank Withdrawal"/>
    <n v="1"/>
    <n v="57794"/>
    <n v="0"/>
    <s v="Q3"/>
    <n v="0"/>
    <n v="1"/>
    <n v="0"/>
    <s v="California"/>
    <n v="1"/>
    <n v="1"/>
    <n v="1"/>
    <n v="22"/>
    <n v="1907.85"/>
    <n v="0"/>
    <n v="396.22"/>
    <n v="0"/>
    <n v="2304.0700000000002"/>
    <n v="0"/>
    <n v="1"/>
    <n v="93535"/>
    <n v="1"/>
  </r>
  <r>
    <n v="21"/>
    <n v="48"/>
    <n v="9.56"/>
    <s v="Competitor"/>
    <s v="Competitor had better devices"/>
    <x v="37"/>
    <x v="627"/>
    <n v="4417"/>
    <x v="1"/>
    <s v="United States"/>
    <x v="1662"/>
    <s v="Churned"/>
    <n v="0"/>
    <n v="1"/>
    <s v="Male"/>
    <n v="1"/>
    <s v="Fiber Optic"/>
    <s v="34.508417, -116.856103"/>
    <n v="34.508417000000001"/>
    <n v="-116.856103"/>
    <n v="1"/>
    <n v="101.15"/>
    <n v="1"/>
    <n v="0"/>
    <n v="3"/>
    <x v="2"/>
    <n v="0"/>
    <n v="0"/>
    <n v="0"/>
    <n v="1"/>
    <s v="Bank Withdrawal"/>
    <n v="1"/>
    <n v="5256"/>
    <n v="0"/>
    <s v="Q3"/>
    <n v="1"/>
    <n v="1"/>
    <n v="0"/>
    <s v="California"/>
    <n v="1"/>
    <n v="1"/>
    <n v="1"/>
    <n v="4"/>
    <n v="385.9"/>
    <n v="0"/>
    <n v="38.24"/>
    <n v="0"/>
    <n v="424.14"/>
    <n v="1"/>
    <n v="1"/>
    <n v="92356"/>
    <n v="1"/>
  </r>
  <r>
    <n v="64"/>
    <n v="0"/>
    <n v="21.09"/>
    <s v="Active User"/>
    <s v="Active User"/>
    <x v="1"/>
    <x v="94"/>
    <n v="2874"/>
    <x v="2"/>
    <s v="United States"/>
    <x v="1663"/>
    <s v="Stayed"/>
    <n v="0"/>
    <n v="0"/>
    <s v="Male"/>
    <n v="0"/>
    <s v="No Internet Service"/>
    <s v="34.14649, -117.849815"/>
    <n v="34.14649"/>
    <n v="-117.84981500000001"/>
    <n v="1"/>
    <n v="20.65"/>
    <n v="0"/>
    <n v="0"/>
    <n v="1"/>
    <x v="0"/>
    <n v="0"/>
    <n v="0"/>
    <n v="0"/>
    <n v="1"/>
    <s v="Mailed Check"/>
    <n v="1"/>
    <n v="24973"/>
    <n v="0"/>
    <s v="Q3"/>
    <n v="1"/>
    <n v="5"/>
    <n v="0"/>
    <s v="California"/>
    <n v="0"/>
    <n v="0"/>
    <n v="0"/>
    <n v="7"/>
    <n v="150"/>
    <n v="0"/>
    <n v="147.63"/>
    <n v="0"/>
    <n v="297.63"/>
    <n v="0"/>
    <n v="0"/>
    <n v="91741"/>
    <n v="0"/>
  </r>
  <r>
    <n v="72"/>
    <n v="27"/>
    <n v="23.4"/>
    <s v="Active User"/>
    <s v="Active User"/>
    <x v="17"/>
    <x v="5"/>
    <n v="4948"/>
    <x v="0"/>
    <s v="United States"/>
    <x v="1664"/>
    <s v="Stayed"/>
    <n v="0"/>
    <n v="1"/>
    <s v="Female"/>
    <n v="1"/>
    <s v="Fiber Optic"/>
    <s v="38.033219, -121.297433"/>
    <n v="38.033219000000003"/>
    <n v="-121.297433"/>
    <n v="0"/>
    <n v="110.25"/>
    <n v="1"/>
    <n v="0"/>
    <n v="0"/>
    <x v="0"/>
    <n v="0"/>
    <n v="1"/>
    <n v="0"/>
    <n v="0"/>
    <s v="Credit Card"/>
    <n v="1"/>
    <n v="40611"/>
    <n v="1"/>
    <s v="Q3"/>
    <n v="0"/>
    <n v="3"/>
    <n v="1"/>
    <s v="California"/>
    <n v="1"/>
    <n v="1"/>
    <n v="1"/>
    <n v="69"/>
    <n v="7467.55"/>
    <n v="0"/>
    <n v="1614.6"/>
    <n v="0"/>
    <n v="9082.15"/>
    <n v="0"/>
    <n v="1"/>
    <n v="95210"/>
    <n v="0"/>
  </r>
  <r>
    <n v="79"/>
    <n v="0"/>
    <n v="25.89"/>
    <s v="Active User"/>
    <s v="Active User"/>
    <x v="9"/>
    <x v="101"/>
    <n v="3836"/>
    <x v="2"/>
    <s v="United States"/>
    <x v="1665"/>
    <s v="Stayed"/>
    <n v="0"/>
    <n v="0"/>
    <s v="Male"/>
    <n v="0"/>
    <s v="No Internet Service"/>
    <s v="35.930782, -121.189757"/>
    <n v="35.930782000000001"/>
    <n v="-121.189757"/>
    <n v="0"/>
    <n v="19.8"/>
    <n v="0"/>
    <n v="0"/>
    <n v="0"/>
    <x v="0"/>
    <n v="0"/>
    <n v="0"/>
    <n v="0"/>
    <n v="0"/>
    <s v="Credit Card"/>
    <n v="1"/>
    <n v="254"/>
    <n v="0"/>
    <s v="Q3"/>
    <n v="0"/>
    <n v="4"/>
    <n v="1"/>
    <s v="California"/>
    <n v="0"/>
    <n v="0"/>
    <n v="0"/>
    <n v="32"/>
    <n v="587.70000000000005"/>
    <n v="0"/>
    <n v="828.48"/>
    <n v="0"/>
    <n v="1416.18"/>
    <n v="0"/>
    <n v="0"/>
    <n v="93928"/>
    <n v="0"/>
  </r>
  <r>
    <n v="65"/>
    <n v="18"/>
    <n v="36.93"/>
    <s v="Other"/>
    <s v="Moved"/>
    <x v="24"/>
    <x v="309"/>
    <n v="5301"/>
    <x v="1"/>
    <s v="United States"/>
    <x v="1666"/>
    <s v="Churned"/>
    <n v="0"/>
    <n v="0"/>
    <s v="Female"/>
    <n v="1"/>
    <s v="Fiber Optic"/>
    <s v="36.719141, -119.202677"/>
    <n v="36.719141"/>
    <n v="-119.20267699999999"/>
    <n v="0"/>
    <n v="78.849999999999994"/>
    <n v="0"/>
    <n v="0"/>
    <n v="0"/>
    <x v="0"/>
    <n v="0"/>
    <n v="0"/>
    <n v="1"/>
    <n v="0"/>
    <s v="Bank Withdrawal"/>
    <n v="1"/>
    <n v="3146"/>
    <n v="0"/>
    <s v="Q3"/>
    <n v="0"/>
    <n v="3"/>
    <n v="1"/>
    <s v="California"/>
    <n v="0"/>
    <n v="0"/>
    <n v="1"/>
    <n v="4"/>
    <n v="292.8"/>
    <n v="0"/>
    <n v="147.72"/>
    <n v="0"/>
    <n v="440.52"/>
    <n v="0"/>
    <n v="1"/>
    <n v="93675"/>
    <n v="1"/>
  </r>
  <r>
    <n v="28"/>
    <n v="0"/>
    <n v="45.37"/>
    <s v="Active User"/>
    <s v="Active User"/>
    <x v="41"/>
    <x v="780"/>
    <n v="4676"/>
    <x v="1"/>
    <s v="United States"/>
    <x v="1667"/>
    <s v="Stayed"/>
    <n v="0"/>
    <n v="0"/>
    <s v="Male"/>
    <n v="0"/>
    <s v="No Internet Service"/>
    <s v="36.444232, -119.718285"/>
    <n v="36.444232"/>
    <n v="-119.71828499999999"/>
    <n v="0"/>
    <n v="20.7"/>
    <n v="0"/>
    <n v="0"/>
    <n v="0"/>
    <x v="0"/>
    <n v="0"/>
    <n v="0"/>
    <n v="0"/>
    <n v="0"/>
    <s v="Credit Card"/>
    <n v="1"/>
    <n v="2900"/>
    <n v="0"/>
    <s v="Q3"/>
    <n v="0"/>
    <n v="5"/>
    <n v="0"/>
    <s v="California"/>
    <n v="0"/>
    <n v="0"/>
    <n v="0"/>
    <n v="4"/>
    <n v="73.05"/>
    <n v="0"/>
    <n v="181.48"/>
    <n v="0"/>
    <n v="254.53"/>
    <n v="1"/>
    <n v="0"/>
    <n v="93242"/>
    <n v="0"/>
  </r>
  <r>
    <n v="55"/>
    <n v="25"/>
    <n v="33.94"/>
    <s v="Active User"/>
    <s v="Active User"/>
    <x v="27"/>
    <x v="340"/>
    <n v="4818"/>
    <x v="1"/>
    <s v="United States"/>
    <x v="1668"/>
    <s v="Stayed"/>
    <n v="0"/>
    <n v="1"/>
    <s v="Male"/>
    <n v="1"/>
    <s v="Cable"/>
    <s v="38.42528, -119.475741"/>
    <n v="38.425280000000001"/>
    <n v="-119.475741"/>
    <n v="0"/>
    <n v="59.45"/>
    <n v="1"/>
    <n v="0"/>
    <n v="0"/>
    <x v="0"/>
    <n v="0"/>
    <n v="0"/>
    <n v="0"/>
    <n v="0"/>
    <s v="Bank Withdrawal"/>
    <n v="1"/>
    <n v="1332"/>
    <n v="1"/>
    <s v="Q3"/>
    <n v="0"/>
    <n v="4"/>
    <n v="0"/>
    <s v="California"/>
    <n v="0"/>
    <n v="0"/>
    <n v="0"/>
    <n v="27"/>
    <n v="1611.65"/>
    <n v="0"/>
    <n v="916.38"/>
    <n v="0"/>
    <n v="2528.0300000000002"/>
    <n v="0"/>
    <n v="1"/>
    <n v="96107"/>
    <n v="0"/>
  </r>
  <r>
    <n v="57"/>
    <n v="76"/>
    <n v="27.27"/>
    <s v="Active User"/>
    <s v="Active User"/>
    <x v="24"/>
    <x v="781"/>
    <n v="3337"/>
    <x v="1"/>
    <s v="United States"/>
    <x v="1669"/>
    <s v="Stayed"/>
    <n v="1"/>
    <n v="1"/>
    <s v="Female"/>
    <n v="1"/>
    <s v="Fiber Optic"/>
    <s v="38.815515, -120.916997"/>
    <n v="38.815514999999998"/>
    <n v="-120.91699699999999"/>
    <n v="1"/>
    <n v="100.7"/>
    <n v="0"/>
    <n v="3"/>
    <n v="10"/>
    <x v="4"/>
    <n v="0"/>
    <n v="1"/>
    <n v="0"/>
    <n v="1"/>
    <s v="Bank Withdrawal"/>
    <n v="1"/>
    <n v="485"/>
    <n v="0"/>
    <s v="Q3"/>
    <n v="1"/>
    <n v="4"/>
    <n v="0"/>
    <s v="California"/>
    <n v="1"/>
    <n v="1"/>
    <n v="1"/>
    <n v="16"/>
    <n v="1522.7"/>
    <n v="0"/>
    <n v="436.32"/>
    <n v="0"/>
    <n v="1959.02"/>
    <n v="0"/>
    <n v="1"/>
    <n v="95651"/>
    <n v="0"/>
  </r>
  <r>
    <n v="34"/>
    <n v="7"/>
    <n v="36.39"/>
    <s v="Competitor"/>
    <s v="Competitor had better devices"/>
    <x v="67"/>
    <x v="588"/>
    <n v="5071"/>
    <x v="1"/>
    <s v="United States"/>
    <x v="1670"/>
    <s v="Churned"/>
    <n v="0"/>
    <n v="0"/>
    <s v="Female"/>
    <n v="1"/>
    <s v="Fiber Optic"/>
    <s v="37.691561, -122.445202"/>
    <n v="37.691561"/>
    <n v="-122.44520199999999"/>
    <n v="0"/>
    <n v="80.099999999999994"/>
    <n v="0"/>
    <n v="0"/>
    <n v="0"/>
    <x v="0"/>
    <n v="0"/>
    <n v="0"/>
    <n v="1"/>
    <n v="0"/>
    <s v="Bank Withdrawal"/>
    <n v="1"/>
    <n v="47453"/>
    <n v="0"/>
    <s v="Q3"/>
    <n v="0"/>
    <n v="1"/>
    <n v="0"/>
    <s v="California"/>
    <n v="0"/>
    <n v="0"/>
    <n v="1"/>
    <n v="8"/>
    <n v="679.3"/>
    <n v="0"/>
    <n v="291.12"/>
    <n v="0"/>
    <n v="970.42"/>
    <n v="0"/>
    <n v="1"/>
    <n v="94014"/>
    <n v="1"/>
  </r>
  <r>
    <n v="33"/>
    <n v="25"/>
    <n v="2.56"/>
    <s v="Active User"/>
    <s v="Active User"/>
    <x v="60"/>
    <x v="782"/>
    <n v="6347"/>
    <x v="0"/>
    <s v="United States"/>
    <x v="1671"/>
    <s v="Stayed"/>
    <n v="0"/>
    <n v="1"/>
    <s v="Male"/>
    <n v="1"/>
    <s v="Fiber Optic"/>
    <s v="37.369709, -122.215844"/>
    <n v="37.369709"/>
    <n v="-122.215844"/>
    <n v="0"/>
    <n v="113.4"/>
    <n v="1"/>
    <n v="0"/>
    <n v="0"/>
    <x v="3"/>
    <n v="1"/>
    <n v="1"/>
    <n v="0"/>
    <n v="0"/>
    <s v="Bank Withdrawal"/>
    <n v="1"/>
    <n v="6601"/>
    <n v="1"/>
    <s v="Q3"/>
    <n v="0"/>
    <n v="3"/>
    <n v="0"/>
    <s v="California"/>
    <n v="1"/>
    <n v="1"/>
    <n v="1"/>
    <n v="72"/>
    <n v="8164.1"/>
    <n v="0"/>
    <n v="184.32"/>
    <n v="0"/>
    <n v="8348.42"/>
    <n v="0"/>
    <n v="1"/>
    <n v="94028"/>
    <n v="0"/>
  </r>
  <r>
    <n v="41"/>
    <n v="16"/>
    <n v="30.19"/>
    <s v="Price"/>
    <s v="Lack of affordable download/upload speed"/>
    <x v="20"/>
    <x v="259"/>
    <n v="4884"/>
    <x v="1"/>
    <s v="United States"/>
    <x v="1672"/>
    <s v="Churned"/>
    <n v="0"/>
    <n v="0"/>
    <s v="Female"/>
    <n v="1"/>
    <s v="Cable"/>
    <s v="34.031441, -117.936436"/>
    <n v="34.031441000000001"/>
    <n v="-117.936436"/>
    <n v="1"/>
    <n v="44.6"/>
    <n v="0"/>
    <n v="0"/>
    <n v="3"/>
    <x v="2"/>
    <n v="0"/>
    <n v="0"/>
    <n v="1"/>
    <n v="1"/>
    <s v="Credit Card"/>
    <n v="1"/>
    <n v="84965"/>
    <n v="0"/>
    <s v="Q3"/>
    <n v="1"/>
    <n v="2"/>
    <n v="0"/>
    <s v="California"/>
    <n v="0"/>
    <n v="0"/>
    <n v="0"/>
    <n v="2"/>
    <n v="80.55"/>
    <n v="0"/>
    <n v="60.38"/>
    <n v="0"/>
    <n v="140.93"/>
    <n v="0"/>
    <n v="1"/>
    <n v="91744"/>
    <n v="1"/>
  </r>
  <r>
    <n v="53"/>
    <n v="20"/>
    <n v="8.16"/>
    <s v="Active User"/>
    <s v="Active User"/>
    <x v="50"/>
    <x v="254"/>
    <n v="4415"/>
    <x v="2"/>
    <s v="United States"/>
    <x v="1673"/>
    <s v="Stayed"/>
    <n v="1"/>
    <n v="1"/>
    <s v="Female"/>
    <n v="1"/>
    <s v="Fiber Optic"/>
    <s v="33.728273, -118.085304"/>
    <n v="33.728273000000002"/>
    <n v="-118.08530399999999"/>
    <n v="1"/>
    <n v="95.7"/>
    <n v="1"/>
    <n v="3"/>
    <n v="8"/>
    <x v="1"/>
    <n v="1"/>
    <n v="0"/>
    <n v="1"/>
    <n v="1"/>
    <s v="Credit Card"/>
    <n v="1"/>
    <n v="174"/>
    <n v="0"/>
    <s v="Q3"/>
    <n v="1"/>
    <n v="3"/>
    <n v="0"/>
    <s v="California"/>
    <n v="0"/>
    <n v="0"/>
    <n v="1"/>
    <n v="52"/>
    <n v="4976.1499999999996"/>
    <n v="0"/>
    <n v="424.32"/>
    <n v="0"/>
    <n v="5400.47"/>
    <n v="0"/>
    <n v="1"/>
    <n v="90743"/>
    <n v="0"/>
  </r>
  <r>
    <n v="49"/>
    <n v="26"/>
    <n v="21.38"/>
    <s v="Active User"/>
    <s v="Active User"/>
    <x v="6"/>
    <x v="425"/>
    <n v="6166"/>
    <x v="2"/>
    <s v="United States"/>
    <x v="1674"/>
    <s v="Stayed"/>
    <n v="0"/>
    <n v="1"/>
    <s v="Female"/>
    <n v="1"/>
    <s v="Fiber Optic"/>
    <s v="34.172071, -118.946262"/>
    <n v="34.172071000000003"/>
    <n v="-118.946262"/>
    <n v="1"/>
    <n v="94.3"/>
    <n v="1"/>
    <n v="0"/>
    <n v="1"/>
    <x v="0"/>
    <n v="1"/>
    <n v="0"/>
    <n v="1"/>
    <n v="1"/>
    <s v="Bank Withdrawal"/>
    <n v="1"/>
    <n v="37779"/>
    <n v="0"/>
    <s v="Q3"/>
    <n v="1"/>
    <n v="3"/>
    <n v="0"/>
    <s v="California"/>
    <n v="1"/>
    <n v="1"/>
    <n v="0"/>
    <n v="58"/>
    <n v="5610.15"/>
    <n v="150"/>
    <n v="1240.04"/>
    <n v="5.55"/>
    <n v="6994.64"/>
    <n v="0"/>
    <n v="0"/>
    <n v="91320"/>
    <n v="0"/>
  </r>
  <r>
    <n v="40"/>
    <n v="20"/>
    <n v="39.130000000000003"/>
    <s v="Active User"/>
    <s v="Active User"/>
    <x v="60"/>
    <x v="783"/>
    <n v="3787"/>
    <x v="1"/>
    <s v="United States"/>
    <x v="1675"/>
    <s v="Stayed"/>
    <n v="0"/>
    <n v="1"/>
    <s v="Male"/>
    <n v="1"/>
    <s v="Fiber Optic"/>
    <s v="33.788208, -118.404955"/>
    <n v="33.788207999999997"/>
    <n v="-118.404955"/>
    <n v="0"/>
    <n v="96.55"/>
    <n v="1"/>
    <n v="0"/>
    <n v="0"/>
    <x v="0"/>
    <n v="1"/>
    <n v="0"/>
    <n v="0"/>
    <n v="0"/>
    <s v="Bank Withdrawal"/>
    <n v="1"/>
    <n v="24979"/>
    <n v="0"/>
    <s v="Q3"/>
    <n v="0"/>
    <n v="3"/>
    <n v="0"/>
    <s v="California"/>
    <n v="1"/>
    <n v="1"/>
    <n v="0"/>
    <n v="5"/>
    <n v="500.1"/>
    <n v="0"/>
    <n v="195.65"/>
    <n v="0"/>
    <n v="695.75"/>
    <n v="0"/>
    <n v="1"/>
    <n v="90274"/>
    <n v="0"/>
  </r>
  <r>
    <n v="25"/>
    <n v="59"/>
    <n v="21.62"/>
    <s v="Dissatisfaction"/>
    <s v="Limited range of services"/>
    <x v="4"/>
    <x v="618"/>
    <n v="3591"/>
    <x v="1"/>
    <s v="United States"/>
    <x v="1676"/>
    <s v="Churned"/>
    <n v="0"/>
    <n v="0"/>
    <s v="Male"/>
    <n v="1"/>
    <s v="Fiber Optic"/>
    <s v="40.271535, -121.018087"/>
    <n v="40.271535"/>
    <n v="-121.01808699999999"/>
    <n v="0"/>
    <n v="81"/>
    <n v="0"/>
    <n v="0"/>
    <n v="0"/>
    <x v="2"/>
    <n v="0"/>
    <n v="0"/>
    <n v="1"/>
    <n v="0"/>
    <s v="Bank Withdrawal"/>
    <n v="1"/>
    <n v="4158"/>
    <n v="0"/>
    <s v="Q3"/>
    <n v="0"/>
    <n v="2"/>
    <n v="0"/>
    <s v="California"/>
    <n v="0"/>
    <n v="1"/>
    <n v="1"/>
    <n v="4"/>
    <n v="340.85"/>
    <n v="50"/>
    <n v="86.48"/>
    <n v="0"/>
    <n v="477.33"/>
    <n v="1"/>
    <n v="0"/>
    <n v="96137"/>
    <n v="1"/>
  </r>
  <r>
    <n v="42"/>
    <n v="15"/>
    <n v="17.37"/>
    <s v="Active User"/>
    <s v="Active User"/>
    <x v="50"/>
    <x v="439"/>
    <n v="3260"/>
    <x v="1"/>
    <s v="United States"/>
    <x v="1677"/>
    <s v="Stayed"/>
    <n v="1"/>
    <n v="0"/>
    <s v="Male"/>
    <n v="1"/>
    <s v="DSL"/>
    <s v="32.785165, -116.862648"/>
    <n v="32.785164999999999"/>
    <n v="-116.86264799999999"/>
    <n v="1"/>
    <n v="64.400000000000006"/>
    <n v="1"/>
    <n v="2"/>
    <n v="7"/>
    <x v="0"/>
    <n v="1"/>
    <n v="1"/>
    <n v="0"/>
    <n v="1"/>
    <s v="Credit Card"/>
    <n v="1"/>
    <n v="40995"/>
    <n v="1"/>
    <s v="Q3"/>
    <n v="1"/>
    <n v="3"/>
    <n v="0"/>
    <s v="California"/>
    <n v="0"/>
    <n v="0"/>
    <n v="0"/>
    <n v="5"/>
    <n v="316.89999999999998"/>
    <n v="0"/>
    <n v="86.85"/>
    <n v="0"/>
    <n v="403.75"/>
    <n v="0"/>
    <n v="1"/>
    <n v="92019"/>
    <n v="0"/>
  </r>
  <r>
    <n v="36"/>
    <n v="22"/>
    <n v="23.5"/>
    <s v="Active User"/>
    <s v="Active User"/>
    <x v="50"/>
    <x v="4"/>
    <n v="5396"/>
    <x v="1"/>
    <s v="United States"/>
    <x v="1678"/>
    <s v="Stayed"/>
    <n v="0"/>
    <n v="0"/>
    <s v="Female"/>
    <n v="1"/>
    <s v="Fiber Optic"/>
    <s v="37.424655, -121.74841"/>
    <n v="37.424655000000001"/>
    <n v="-121.74841000000001"/>
    <n v="0"/>
    <n v="75.650000000000006"/>
    <n v="1"/>
    <n v="0"/>
    <n v="0"/>
    <x v="0"/>
    <n v="0"/>
    <n v="0"/>
    <n v="1"/>
    <n v="0"/>
    <s v="Bank Withdrawal"/>
    <n v="1"/>
    <n v="40568"/>
    <n v="0"/>
    <s v="Q3"/>
    <n v="0"/>
    <n v="5"/>
    <n v="0"/>
    <s v="California"/>
    <n v="0"/>
    <n v="0"/>
    <n v="0"/>
    <n v="4"/>
    <n v="302.35000000000002"/>
    <n v="0"/>
    <n v="94"/>
    <n v="0"/>
    <n v="396.35"/>
    <n v="0"/>
    <n v="1"/>
    <n v="95132"/>
    <n v="0"/>
  </r>
  <r>
    <n v="32"/>
    <n v="0"/>
    <n v="48.41"/>
    <s v="Active User"/>
    <s v="Active User"/>
    <x v="36"/>
    <x v="324"/>
    <n v="4201"/>
    <x v="0"/>
    <s v="United States"/>
    <x v="1679"/>
    <s v="Stayed"/>
    <n v="0"/>
    <n v="0"/>
    <s v="Female"/>
    <n v="0"/>
    <s v="No Internet Service"/>
    <s v="36.624338, -121.615669"/>
    <n v="36.624338000000002"/>
    <n v="-121.615669"/>
    <n v="0"/>
    <n v="20.5"/>
    <n v="0"/>
    <n v="0"/>
    <n v="0"/>
    <x v="0"/>
    <n v="0"/>
    <n v="0"/>
    <n v="0"/>
    <n v="0"/>
    <s v="Credit Card"/>
    <n v="1"/>
    <n v="13027"/>
    <n v="0"/>
    <s v="Q3"/>
    <n v="0"/>
    <n v="4"/>
    <n v="0"/>
    <s v="California"/>
    <n v="0"/>
    <n v="0"/>
    <n v="0"/>
    <n v="68"/>
    <n v="1424.9"/>
    <n v="0"/>
    <n v="3291.88"/>
    <n v="0"/>
    <n v="4716.78"/>
    <n v="0"/>
    <n v="0"/>
    <n v="93908"/>
    <n v="0"/>
  </r>
  <r>
    <n v="78"/>
    <n v="19"/>
    <n v="5.93"/>
    <s v="Active User"/>
    <s v="Active User"/>
    <x v="7"/>
    <x v="6"/>
    <n v="6357"/>
    <x v="0"/>
    <s v="United States"/>
    <x v="1680"/>
    <s v="Stayed"/>
    <n v="1"/>
    <n v="0"/>
    <s v="Female"/>
    <n v="1"/>
    <s v="DSL"/>
    <s v="37.942551, -122.491642"/>
    <n v="37.942551000000002"/>
    <n v="-122.491642"/>
    <n v="1"/>
    <n v="72.599999999999994"/>
    <n v="0"/>
    <n v="1"/>
    <n v="8"/>
    <x v="1"/>
    <n v="0"/>
    <n v="1"/>
    <n v="1"/>
    <n v="1"/>
    <s v="Credit Card"/>
    <n v="1"/>
    <n v="6448"/>
    <n v="1"/>
    <s v="Q3"/>
    <n v="1"/>
    <n v="4"/>
    <n v="1"/>
    <s v="California"/>
    <n v="1"/>
    <n v="0"/>
    <n v="1"/>
    <n v="56"/>
    <n v="4084.35"/>
    <n v="140"/>
    <n v="332.08"/>
    <n v="0"/>
    <n v="4556.43"/>
    <n v="0"/>
    <n v="0"/>
    <n v="94964"/>
    <n v="0"/>
  </r>
  <r>
    <n v="62"/>
    <n v="53"/>
    <n v="32.380000000000003"/>
    <s v="Active User"/>
    <s v="Active User"/>
    <x v="3"/>
    <x v="32"/>
    <n v="4551"/>
    <x v="1"/>
    <s v="United States"/>
    <x v="1681"/>
    <s v="Stayed"/>
    <n v="1"/>
    <n v="0"/>
    <s v="Male"/>
    <n v="1"/>
    <s v="Fiber Optic"/>
    <s v="34.137412, -118.207607"/>
    <n v="34.137411999999998"/>
    <n v="-118.207607"/>
    <n v="1"/>
    <n v="97.55"/>
    <n v="1"/>
    <n v="3"/>
    <n v="8"/>
    <x v="0"/>
    <n v="1"/>
    <n v="1"/>
    <n v="1"/>
    <n v="1"/>
    <s v="Credit Card"/>
    <n v="1"/>
    <n v="27866"/>
    <n v="0"/>
    <s v="Q3"/>
    <n v="1"/>
    <n v="4"/>
    <n v="0"/>
    <s v="California"/>
    <n v="0"/>
    <n v="0"/>
    <n v="1"/>
    <n v="70"/>
    <n v="6669.05"/>
    <n v="0"/>
    <n v="2266.6"/>
    <n v="0"/>
    <n v="8935.65"/>
    <n v="0"/>
    <n v="1"/>
    <n v="90041"/>
    <n v="0"/>
  </r>
  <r>
    <n v="36"/>
    <n v="0"/>
    <n v="36.03"/>
    <s v="Active User"/>
    <s v="Active User"/>
    <x v="61"/>
    <x v="590"/>
    <n v="5514"/>
    <x v="0"/>
    <s v="United States"/>
    <x v="1682"/>
    <s v="Stayed"/>
    <n v="0"/>
    <n v="0"/>
    <s v="Male"/>
    <n v="0"/>
    <s v="No Internet Service"/>
    <s v="34.422519, -118.420717"/>
    <n v="34.422519000000001"/>
    <n v="-118.420717"/>
    <n v="1"/>
    <n v="25.85"/>
    <n v="1"/>
    <n v="0"/>
    <n v="1"/>
    <x v="0"/>
    <n v="0"/>
    <n v="0"/>
    <n v="0"/>
    <n v="1"/>
    <s v="Credit Card"/>
    <n v="1"/>
    <n v="59259"/>
    <n v="0"/>
    <s v="Q3"/>
    <n v="1"/>
    <n v="5"/>
    <n v="0"/>
    <s v="California"/>
    <n v="0"/>
    <n v="0"/>
    <n v="0"/>
    <n v="72"/>
    <n v="1872.2"/>
    <n v="0"/>
    <n v="2594.16"/>
    <n v="5.73"/>
    <n v="4460.63"/>
    <n v="0"/>
    <n v="0"/>
    <n v="91351"/>
    <n v="0"/>
  </r>
  <r>
    <n v="27"/>
    <n v="52"/>
    <n v="29.69"/>
    <s v="Attitude"/>
    <s v="Attitude of service provider"/>
    <x v="24"/>
    <x v="784"/>
    <n v="4662"/>
    <x v="1"/>
    <s v="United States"/>
    <x v="1683"/>
    <s v="Churned"/>
    <n v="0"/>
    <n v="0"/>
    <s v="Male"/>
    <n v="1"/>
    <s v="Cable"/>
    <s v="38.93706, -123.118111"/>
    <n v="38.937060000000002"/>
    <n v="-123.118111"/>
    <n v="0"/>
    <n v="46.05"/>
    <n v="0"/>
    <n v="0"/>
    <n v="0"/>
    <x v="2"/>
    <n v="0"/>
    <n v="0"/>
    <n v="0"/>
    <n v="0"/>
    <s v="Bank Withdrawal"/>
    <n v="1"/>
    <n v="1373"/>
    <n v="0"/>
    <s v="Q3"/>
    <n v="0"/>
    <n v="3"/>
    <n v="0"/>
    <s v="California"/>
    <n v="0"/>
    <n v="1"/>
    <n v="0"/>
    <n v="2"/>
    <n v="80.349999999999994"/>
    <n v="10"/>
    <n v="59.38"/>
    <n v="0"/>
    <n v="149.72999999999999"/>
    <n v="1"/>
    <n v="0"/>
    <n v="95449"/>
    <n v="1"/>
  </r>
  <r>
    <n v="63"/>
    <n v="20"/>
    <n v="4.38"/>
    <s v="Active User"/>
    <s v="Active User"/>
    <x v="3"/>
    <x v="785"/>
    <n v="2643"/>
    <x v="1"/>
    <s v="United States"/>
    <x v="1684"/>
    <s v="Stayed"/>
    <n v="0"/>
    <n v="0"/>
    <s v="Male"/>
    <n v="1"/>
    <s v="Fiber Optic"/>
    <s v="39.281194, -122.226568"/>
    <n v="39.281193999999999"/>
    <n v="-122.226568"/>
    <n v="0"/>
    <n v="74.150000000000006"/>
    <n v="1"/>
    <n v="0"/>
    <n v="0"/>
    <x v="0"/>
    <n v="0"/>
    <n v="0"/>
    <n v="0"/>
    <n v="0"/>
    <s v="Credit Card"/>
    <n v="1"/>
    <n v="1146"/>
    <n v="0"/>
    <s v="Q3"/>
    <n v="0"/>
    <n v="5"/>
    <n v="0"/>
    <s v="California"/>
    <n v="0"/>
    <n v="0"/>
    <n v="0"/>
    <n v="18"/>
    <n v="1387"/>
    <n v="0"/>
    <n v="78.84"/>
    <n v="0"/>
    <n v="1465.84"/>
    <n v="0"/>
    <n v="1"/>
    <n v="95955"/>
    <n v="0"/>
  </r>
  <r>
    <n v="23"/>
    <n v="0"/>
    <n v="28.92"/>
    <s v="Active User"/>
    <s v="Active User"/>
    <x v="14"/>
    <x v="769"/>
    <n v="4392"/>
    <x v="0"/>
    <s v="United States"/>
    <x v="1685"/>
    <s v="Stayed"/>
    <n v="1"/>
    <n v="0"/>
    <s v="Male"/>
    <n v="0"/>
    <s v="No Internet Service"/>
    <s v="38.618347, -122.908422"/>
    <n v="38.618347"/>
    <n v="-122.908422"/>
    <n v="1"/>
    <n v="24.65"/>
    <n v="1"/>
    <n v="2"/>
    <n v="5"/>
    <x v="0"/>
    <n v="0"/>
    <n v="0"/>
    <n v="0"/>
    <n v="1"/>
    <s v="Credit Card"/>
    <n v="1"/>
    <n v="17979"/>
    <n v="0"/>
    <s v="Q3"/>
    <n v="1"/>
    <n v="4"/>
    <n v="0"/>
    <s v="California"/>
    <n v="0"/>
    <n v="0"/>
    <n v="0"/>
    <n v="63"/>
    <n v="1574.5"/>
    <n v="0"/>
    <n v="1821.96"/>
    <n v="0"/>
    <n v="3396.46"/>
    <n v="1"/>
    <n v="0"/>
    <n v="95448"/>
    <n v="0"/>
  </r>
  <r>
    <n v="56"/>
    <n v="16"/>
    <n v="29.47"/>
    <s v="Active User"/>
    <s v="Active User"/>
    <x v="21"/>
    <x v="152"/>
    <n v="5040"/>
    <x v="0"/>
    <s v="United States"/>
    <x v="1686"/>
    <s v="Stayed"/>
    <n v="0"/>
    <n v="1"/>
    <s v="Female"/>
    <n v="1"/>
    <s v="DSL"/>
    <s v="38.392686, -120.415951"/>
    <n v="38.392685999999998"/>
    <n v="-120.41595100000001"/>
    <n v="0"/>
    <n v="64.900000000000006"/>
    <n v="0"/>
    <n v="0"/>
    <n v="0"/>
    <x v="0"/>
    <n v="1"/>
    <n v="1"/>
    <n v="1"/>
    <n v="0"/>
    <s v="Credit Card"/>
    <n v="1"/>
    <n v="435"/>
    <n v="1"/>
    <s v="Q3"/>
    <n v="0"/>
    <n v="4"/>
    <n v="0"/>
    <s v="California"/>
    <n v="0"/>
    <n v="0"/>
    <n v="0"/>
    <n v="58"/>
    <n v="3795.45"/>
    <n v="0"/>
    <n v="1709.26"/>
    <n v="0"/>
    <n v="5504.71"/>
    <n v="0"/>
    <n v="1"/>
    <n v="95257"/>
    <n v="0"/>
  </r>
  <r>
    <n v="42"/>
    <n v="23"/>
    <n v="20.07"/>
    <s v="Active User"/>
    <s v="Active User"/>
    <x v="49"/>
    <x v="372"/>
    <n v="5903"/>
    <x v="0"/>
    <s v="United States"/>
    <x v="1687"/>
    <s v="Stayed"/>
    <n v="0"/>
    <n v="1"/>
    <s v="Male"/>
    <n v="1"/>
    <s v="Fiber Optic"/>
    <s v="38.377165, -123.037957"/>
    <n v="38.377164999999998"/>
    <n v="-123.03795700000001"/>
    <n v="0"/>
    <n v="108.95"/>
    <n v="1"/>
    <n v="0"/>
    <n v="0"/>
    <x v="0"/>
    <n v="0"/>
    <n v="1"/>
    <n v="1"/>
    <n v="0"/>
    <s v="Bank Withdrawal"/>
    <n v="1"/>
    <n v="1785"/>
    <n v="1"/>
    <s v="Q3"/>
    <n v="0"/>
    <n v="3"/>
    <n v="0"/>
    <s v="California"/>
    <n v="1"/>
    <n v="1"/>
    <n v="1"/>
    <n v="35"/>
    <n v="4025.5"/>
    <n v="0"/>
    <n v="702.45"/>
    <n v="0"/>
    <n v="4727.95"/>
    <n v="0"/>
    <n v="1"/>
    <n v="94923"/>
    <n v="0"/>
  </r>
  <r>
    <n v="62"/>
    <n v="5"/>
    <n v="22.01"/>
    <s v="Active User"/>
    <s v="Active User"/>
    <x v="56"/>
    <x v="745"/>
    <n v="4552"/>
    <x v="0"/>
    <s v="United States"/>
    <x v="1688"/>
    <s v="Stayed"/>
    <n v="0"/>
    <n v="1"/>
    <s v="Male"/>
    <n v="1"/>
    <s v="DSL"/>
    <s v="34.360261, -119.306383"/>
    <n v="34.360261000000001"/>
    <n v="-119.306383"/>
    <n v="1"/>
    <n v="82.15"/>
    <n v="1"/>
    <n v="0"/>
    <n v="5"/>
    <x v="3"/>
    <n v="1"/>
    <n v="0"/>
    <n v="0"/>
    <n v="1"/>
    <s v="Bank Withdrawal"/>
    <n v="1"/>
    <n v="32899"/>
    <n v="0"/>
    <s v="Q3"/>
    <n v="1"/>
    <n v="5"/>
    <n v="0"/>
    <s v="California"/>
    <n v="1"/>
    <n v="1"/>
    <n v="1"/>
    <n v="72"/>
    <n v="5784.3"/>
    <n v="0"/>
    <n v="1584.72"/>
    <n v="0"/>
    <n v="7369.02"/>
    <n v="0"/>
    <n v="1"/>
    <n v="93001"/>
    <n v="0"/>
  </r>
  <r>
    <n v="40"/>
    <n v="21"/>
    <n v="9.4700000000000006"/>
    <s v="Active User"/>
    <s v="Active User"/>
    <x v="22"/>
    <x v="493"/>
    <n v="4708"/>
    <x v="0"/>
    <s v="United States"/>
    <x v="1689"/>
    <s v="Stayed"/>
    <n v="0"/>
    <n v="1"/>
    <s v="Female"/>
    <n v="1"/>
    <s v="Fiber Optic"/>
    <s v="34.093781, -118.381061"/>
    <n v="34.093781"/>
    <n v="-118.381061"/>
    <n v="0"/>
    <n v="107.5"/>
    <n v="1"/>
    <n v="0"/>
    <n v="0"/>
    <x v="0"/>
    <n v="0"/>
    <n v="0"/>
    <n v="1"/>
    <n v="0"/>
    <s v="Credit Card"/>
    <n v="1"/>
    <n v="20408"/>
    <n v="1"/>
    <s v="Q3"/>
    <n v="0"/>
    <n v="3"/>
    <n v="0"/>
    <s v="California"/>
    <n v="1"/>
    <n v="1"/>
    <n v="1"/>
    <n v="72"/>
    <n v="7853.7"/>
    <n v="60"/>
    <n v="681.84"/>
    <n v="0"/>
    <n v="8595.5400000000009"/>
    <n v="0"/>
    <n v="0"/>
    <n v="90069"/>
    <n v="0"/>
  </r>
  <r>
    <n v="44"/>
    <n v="0"/>
    <n v="46.13"/>
    <s v="Price"/>
    <s v="Long distance charges"/>
    <x v="63"/>
    <x v="786"/>
    <n v="2247"/>
    <x v="2"/>
    <s v="United States"/>
    <x v="1690"/>
    <s v="Churned"/>
    <n v="0"/>
    <n v="0"/>
    <s v="Female"/>
    <n v="0"/>
    <s v="No Internet Service"/>
    <s v="38.931425, -121.946081"/>
    <n v="38.931424999999997"/>
    <n v="-121.94608100000001"/>
    <n v="1"/>
    <n v="19.75"/>
    <n v="0"/>
    <n v="0"/>
    <n v="1"/>
    <x v="2"/>
    <n v="0"/>
    <n v="0"/>
    <n v="1"/>
    <n v="1"/>
    <s v="Credit Card"/>
    <n v="1"/>
    <n v="19"/>
    <n v="0"/>
    <s v="Q3"/>
    <n v="1"/>
    <n v="3"/>
    <n v="0"/>
    <s v="California"/>
    <n v="0"/>
    <n v="0"/>
    <n v="0"/>
    <n v="8"/>
    <n v="145"/>
    <n v="0"/>
    <n v="369.04"/>
    <n v="0"/>
    <n v="514.04"/>
    <n v="0"/>
    <n v="0"/>
    <n v="95937"/>
    <n v="1"/>
  </r>
  <r>
    <n v="62"/>
    <n v="11"/>
    <n v="22.61"/>
    <s v="Competitor"/>
    <s v="Competitor offered higher download speeds"/>
    <x v="51"/>
    <x v="32"/>
    <n v="3887"/>
    <x v="1"/>
    <s v="United States"/>
    <x v="1691"/>
    <s v="Churned"/>
    <n v="0"/>
    <n v="0"/>
    <s v="Female"/>
    <n v="1"/>
    <s v="Fiber Optic"/>
    <s v="34.091829, -118.491244"/>
    <n v="34.091828999999997"/>
    <n v="-118.49124399999999"/>
    <n v="1"/>
    <n v="86.5"/>
    <n v="1"/>
    <n v="0"/>
    <n v="1"/>
    <x v="0"/>
    <n v="0"/>
    <n v="0"/>
    <n v="1"/>
    <n v="1"/>
    <s v="Bank Withdrawal"/>
    <n v="1"/>
    <n v="33523"/>
    <n v="0"/>
    <s v="Q3"/>
    <n v="1"/>
    <n v="1"/>
    <n v="0"/>
    <s v="California"/>
    <n v="0"/>
    <n v="0"/>
    <n v="1"/>
    <n v="7"/>
    <n v="582.5"/>
    <n v="20"/>
    <n v="158.27000000000001"/>
    <n v="0"/>
    <n v="760.77"/>
    <n v="0"/>
    <n v="0"/>
    <n v="90049"/>
    <n v="1"/>
  </r>
  <r>
    <n v="48"/>
    <n v="12"/>
    <n v="48.47"/>
    <s v="Price"/>
    <s v="Price too high"/>
    <x v="58"/>
    <x v="30"/>
    <n v="4639"/>
    <x v="1"/>
    <s v="United States"/>
    <x v="1692"/>
    <s v="Churned"/>
    <n v="0"/>
    <n v="0"/>
    <s v="Male"/>
    <n v="1"/>
    <s v="Fiber Optic"/>
    <s v="34.102119, -117.815532"/>
    <n v="34.102119000000002"/>
    <n v="-117.815532"/>
    <n v="1"/>
    <n v="75.2"/>
    <n v="1"/>
    <n v="0"/>
    <n v="1"/>
    <x v="5"/>
    <n v="0"/>
    <n v="0"/>
    <n v="1"/>
    <n v="1"/>
    <s v="Bank Withdrawal"/>
    <n v="1"/>
    <n v="33878"/>
    <n v="0"/>
    <s v="Q3"/>
    <n v="1"/>
    <n v="2"/>
    <n v="0"/>
    <s v="California"/>
    <n v="0"/>
    <n v="0"/>
    <n v="0"/>
    <n v="35"/>
    <n v="2576.1999999999998"/>
    <n v="0"/>
    <n v="1696.45"/>
    <n v="0"/>
    <n v="4272.6499999999996"/>
    <n v="0"/>
    <n v="1"/>
    <n v="91773"/>
    <n v="1"/>
  </r>
  <r>
    <n v="46"/>
    <n v="17"/>
    <n v="40.42"/>
    <s v="Active User"/>
    <s v="Active User"/>
    <x v="0"/>
    <x v="443"/>
    <n v="4389"/>
    <x v="1"/>
    <s v="United States"/>
    <x v="1693"/>
    <s v="Stayed"/>
    <n v="0"/>
    <n v="0"/>
    <s v="Female"/>
    <n v="1"/>
    <s v="Cable"/>
    <s v="34.502432, -118.41459"/>
    <n v="34.502431999999999"/>
    <n v="-118.41459"/>
    <n v="0"/>
    <n v="53.65"/>
    <n v="1"/>
    <n v="0"/>
    <n v="0"/>
    <x v="2"/>
    <n v="0"/>
    <n v="1"/>
    <n v="1"/>
    <n v="0"/>
    <s v="Bank Withdrawal"/>
    <n v="1"/>
    <n v="40077"/>
    <n v="0"/>
    <s v="Q3"/>
    <n v="0"/>
    <n v="4"/>
    <n v="0"/>
    <s v="California"/>
    <n v="0"/>
    <n v="0"/>
    <n v="0"/>
    <n v="7"/>
    <n v="404.35"/>
    <n v="0"/>
    <n v="282.94"/>
    <n v="0"/>
    <n v="687.29"/>
    <n v="0"/>
    <n v="1"/>
    <n v="91350"/>
    <n v="0"/>
  </r>
  <r>
    <n v="65"/>
    <n v="29"/>
    <n v="29.11"/>
    <s v="Competitor"/>
    <s v="Competitor had better devices"/>
    <x v="69"/>
    <x v="787"/>
    <n v="4616"/>
    <x v="1"/>
    <s v="United States"/>
    <x v="1694"/>
    <s v="Churned"/>
    <n v="0"/>
    <n v="0"/>
    <s v="Male"/>
    <n v="1"/>
    <s v="Fiber Optic"/>
    <s v="34.097345, -117.906736"/>
    <n v="34.097344999999997"/>
    <n v="-117.906736"/>
    <n v="0"/>
    <n v="74.400000000000006"/>
    <n v="0"/>
    <n v="0"/>
    <n v="0"/>
    <x v="4"/>
    <n v="1"/>
    <n v="0"/>
    <n v="1"/>
    <n v="0"/>
    <s v="Bank Withdrawal"/>
    <n v="1"/>
    <n v="33817"/>
    <n v="0"/>
    <s v="Q3"/>
    <n v="0"/>
    <n v="1"/>
    <n v="1"/>
    <s v="California"/>
    <n v="0"/>
    <n v="0"/>
    <n v="0"/>
    <n v="15"/>
    <n v="1074.3"/>
    <n v="0"/>
    <n v="436.65"/>
    <n v="0"/>
    <n v="1510.95"/>
    <n v="0"/>
    <n v="1"/>
    <n v="91722"/>
    <n v="1"/>
  </r>
  <r>
    <n v="23"/>
    <n v="0"/>
    <n v="28.02"/>
    <s v="Dissatisfaction"/>
    <s v="Limited range of services"/>
    <x v="39"/>
    <x v="775"/>
    <n v="2484"/>
    <x v="1"/>
    <s v="United States"/>
    <x v="1695"/>
    <s v="Churned"/>
    <n v="0"/>
    <n v="0"/>
    <s v="Female"/>
    <n v="0"/>
    <s v="No Internet Service"/>
    <s v="38.384648, -121.578701"/>
    <n v="38.384647999999999"/>
    <n v="-121.578701"/>
    <n v="0"/>
    <n v="19.5"/>
    <n v="0"/>
    <n v="0"/>
    <n v="0"/>
    <x v="0"/>
    <n v="0"/>
    <n v="0"/>
    <n v="0"/>
    <n v="0"/>
    <s v="Mailed Check"/>
    <n v="1"/>
    <n v="1417"/>
    <n v="0"/>
    <s v="Q3"/>
    <n v="0"/>
    <n v="3"/>
    <n v="0"/>
    <s v="California"/>
    <n v="0"/>
    <n v="0"/>
    <n v="0"/>
    <n v="2"/>
    <n v="31.55"/>
    <n v="0"/>
    <n v="56.04"/>
    <n v="0"/>
    <n v="87.59"/>
    <n v="1"/>
    <n v="0"/>
    <n v="95612"/>
    <n v="1"/>
  </r>
  <r>
    <n v="74"/>
    <n v="22"/>
    <n v="19.760000000000002"/>
    <s v="Other"/>
    <s v="Moved"/>
    <x v="17"/>
    <x v="184"/>
    <n v="5098"/>
    <x v="2"/>
    <s v="United States"/>
    <x v="1696"/>
    <s v="Churned"/>
    <n v="0"/>
    <n v="0"/>
    <s v="Female"/>
    <n v="1"/>
    <s v="Fiber Optic"/>
    <s v="33.752524, -118.210737"/>
    <n v="33.752524000000001"/>
    <n v="-118.21073699999999"/>
    <n v="1"/>
    <n v="99.2"/>
    <n v="0"/>
    <n v="0"/>
    <n v="1"/>
    <x v="0"/>
    <n v="1"/>
    <n v="0"/>
    <n v="1"/>
    <n v="1"/>
    <s v="Credit Card"/>
    <n v="1"/>
    <n v="38427"/>
    <n v="1"/>
    <s v="Q3"/>
    <n v="1"/>
    <n v="3"/>
    <n v="1"/>
    <s v="California"/>
    <n v="1"/>
    <n v="1"/>
    <n v="1"/>
    <n v="40"/>
    <n v="4062.2"/>
    <n v="0"/>
    <n v="790.4"/>
    <n v="0"/>
    <n v="4852.6000000000004"/>
    <n v="0"/>
    <n v="1"/>
    <n v="90802"/>
    <n v="1"/>
  </r>
  <r>
    <n v="48"/>
    <n v="10"/>
    <n v="41.2"/>
    <s v="Active User"/>
    <s v="Active User"/>
    <x v="56"/>
    <x v="257"/>
    <n v="5089"/>
    <x v="1"/>
    <s v="United States"/>
    <x v="1697"/>
    <s v="Stayed"/>
    <n v="0"/>
    <n v="1"/>
    <s v="Male"/>
    <n v="1"/>
    <s v="Fiber Optic"/>
    <s v="39.172777, -121.805845"/>
    <n v="39.172777000000004"/>
    <n v="-121.80584500000001"/>
    <n v="1"/>
    <n v="104.25"/>
    <n v="1"/>
    <n v="0"/>
    <n v="4"/>
    <x v="0"/>
    <n v="0"/>
    <n v="1"/>
    <n v="1"/>
    <n v="1"/>
    <s v="Bank Withdrawal"/>
    <n v="1"/>
    <n v="3193"/>
    <n v="0"/>
    <s v="Q3"/>
    <n v="1"/>
    <n v="3"/>
    <n v="0"/>
    <s v="California"/>
    <n v="1"/>
    <n v="1"/>
    <n v="1"/>
    <n v="65"/>
    <n v="6812.95"/>
    <n v="0"/>
    <n v="2678"/>
    <n v="0"/>
    <n v="9490.9500000000007"/>
    <n v="0"/>
    <n v="1"/>
    <n v="95982"/>
    <n v="0"/>
  </r>
  <r>
    <n v="25"/>
    <n v="59"/>
    <n v="6.18"/>
    <s v="Active User"/>
    <s v="Active User"/>
    <x v="75"/>
    <x v="120"/>
    <n v="4680"/>
    <x v="1"/>
    <s v="United States"/>
    <x v="1698"/>
    <s v="Stayed"/>
    <n v="1"/>
    <n v="0"/>
    <s v="Male"/>
    <n v="1"/>
    <s v="Cable"/>
    <s v="34.146635, -118.139225"/>
    <n v="34.146635000000003"/>
    <n v="-118.139225"/>
    <n v="1"/>
    <n v="44.8"/>
    <n v="0"/>
    <n v="3"/>
    <n v="0"/>
    <x v="0"/>
    <n v="0"/>
    <n v="0"/>
    <n v="0"/>
    <n v="1"/>
    <s v="Bank Withdrawal"/>
    <n v="1"/>
    <n v="16812"/>
    <n v="0"/>
    <s v="Q3"/>
    <n v="0"/>
    <n v="3"/>
    <n v="0"/>
    <s v="California"/>
    <n v="0"/>
    <n v="0"/>
    <n v="0"/>
    <n v="13"/>
    <n v="559.20000000000005"/>
    <n v="90"/>
    <n v="80.34"/>
    <n v="37.49"/>
    <n v="692.05"/>
    <n v="1"/>
    <n v="0"/>
    <n v="91101"/>
    <n v="0"/>
  </r>
  <r>
    <n v="33"/>
    <n v="19"/>
    <n v="30.06"/>
    <s v="Competitor"/>
    <s v="Competitor made better offer"/>
    <x v="37"/>
    <x v="9"/>
    <n v="5654"/>
    <x v="1"/>
    <s v="United States"/>
    <x v="1699"/>
    <s v="Churned"/>
    <n v="0"/>
    <n v="0"/>
    <s v="Male"/>
    <n v="1"/>
    <s v="Fiber Optic"/>
    <s v="32.957195, -117.202542"/>
    <n v="32.957194999999999"/>
    <n v="-117.20254199999999"/>
    <n v="0"/>
    <n v="90.25"/>
    <n v="0"/>
    <n v="0"/>
    <n v="0"/>
    <x v="0"/>
    <n v="0"/>
    <n v="0"/>
    <n v="1"/>
    <n v="0"/>
    <s v="Bank Withdrawal"/>
    <n v="1"/>
    <n v="28201"/>
    <n v="0"/>
    <s v="Q3"/>
    <n v="0"/>
    <n v="2"/>
    <n v="0"/>
    <s v="California"/>
    <n v="1"/>
    <n v="1"/>
    <n v="1"/>
    <n v="30"/>
    <n v="2755.35"/>
    <n v="0"/>
    <n v="901.8"/>
    <n v="0"/>
    <n v="3657.15"/>
    <n v="0"/>
    <n v="1"/>
    <n v="92130"/>
    <n v="1"/>
  </r>
  <r>
    <n v="49"/>
    <n v="29"/>
    <n v="22.67"/>
    <s v="Active User"/>
    <s v="Active User"/>
    <x v="73"/>
    <x v="788"/>
    <n v="4858"/>
    <x v="0"/>
    <s v="United States"/>
    <x v="1700"/>
    <s v="Stayed"/>
    <n v="1"/>
    <n v="1"/>
    <s v="Male"/>
    <n v="1"/>
    <s v="DSL"/>
    <s v="37.051166, -122.056194"/>
    <n v="37.051166000000002"/>
    <n v="-122.056194"/>
    <n v="1"/>
    <n v="68.95"/>
    <n v="1"/>
    <n v="1"/>
    <n v="9"/>
    <x v="3"/>
    <n v="0"/>
    <n v="1"/>
    <n v="0"/>
    <n v="1"/>
    <s v="Credit Card"/>
    <n v="1"/>
    <n v="77"/>
    <n v="0"/>
    <s v="Q3"/>
    <n v="1"/>
    <n v="3"/>
    <n v="0"/>
    <s v="California"/>
    <n v="0"/>
    <n v="0"/>
    <n v="1"/>
    <n v="70"/>
    <n v="4858.7"/>
    <n v="0"/>
    <n v="1586.9"/>
    <n v="0"/>
    <n v="6445.6"/>
    <n v="0"/>
    <n v="1"/>
    <n v="95041"/>
    <n v="0"/>
  </r>
  <r>
    <n v="76"/>
    <n v="5"/>
    <n v="1.47"/>
    <s v="Competitor"/>
    <s v="Competitor made better offer"/>
    <x v="39"/>
    <x v="9"/>
    <n v="3861"/>
    <x v="1"/>
    <s v="United States"/>
    <x v="1701"/>
    <s v="Churned"/>
    <n v="0"/>
    <n v="0"/>
    <s v="Male"/>
    <n v="1"/>
    <s v="Fiber Optic"/>
    <s v="32.957195, -117.202542"/>
    <n v="32.957194999999999"/>
    <n v="-117.20254199999999"/>
    <n v="1"/>
    <n v="89.05"/>
    <n v="0"/>
    <n v="0"/>
    <n v="1"/>
    <x v="4"/>
    <n v="1"/>
    <n v="0"/>
    <n v="1"/>
    <n v="1"/>
    <s v="Bank Withdrawal"/>
    <n v="1"/>
    <n v="28201"/>
    <n v="1"/>
    <s v="Q3"/>
    <n v="1"/>
    <n v="1"/>
    <n v="1"/>
    <s v="California"/>
    <n v="1"/>
    <n v="0"/>
    <n v="0"/>
    <n v="13"/>
    <n v="1169.3499999999999"/>
    <n v="0"/>
    <n v="19.11"/>
    <n v="0"/>
    <n v="1188.46"/>
    <n v="0"/>
    <n v="1"/>
    <n v="92130"/>
    <n v="1"/>
  </r>
  <r>
    <n v="47"/>
    <n v="7"/>
    <n v="38.33"/>
    <s v="Active User"/>
    <s v="Active User"/>
    <x v="6"/>
    <x v="126"/>
    <n v="6421"/>
    <x v="2"/>
    <s v="United States"/>
    <x v="1702"/>
    <s v="Stayed"/>
    <n v="0"/>
    <n v="0"/>
    <s v="Female"/>
    <n v="1"/>
    <s v="Fiber Optic"/>
    <s v="33.794209, -118.317354"/>
    <n v="33.794209000000002"/>
    <n v="-118.31735399999999"/>
    <n v="0"/>
    <n v="89.85"/>
    <n v="1"/>
    <n v="0"/>
    <n v="0"/>
    <x v="0"/>
    <n v="1"/>
    <n v="1"/>
    <n v="1"/>
    <n v="0"/>
    <s v="Bank Withdrawal"/>
    <n v="1"/>
    <n v="21065"/>
    <n v="1"/>
    <s v="Q3"/>
    <n v="0"/>
    <n v="3"/>
    <n v="0"/>
    <s v="California"/>
    <n v="0"/>
    <n v="0"/>
    <n v="0"/>
    <n v="65"/>
    <n v="5844.65"/>
    <n v="0"/>
    <n v="2491.4499999999998"/>
    <n v="0"/>
    <n v="8336.1"/>
    <n v="0"/>
    <n v="1"/>
    <n v="90717"/>
    <n v="0"/>
  </r>
  <r>
    <n v="43"/>
    <n v="0"/>
    <n v="17.64"/>
    <s v="Active User"/>
    <s v="Active User"/>
    <x v="11"/>
    <x v="146"/>
    <n v="3848"/>
    <x v="1"/>
    <s v="United States"/>
    <x v="1703"/>
    <s v="Stayed"/>
    <n v="0"/>
    <n v="0"/>
    <s v="Male"/>
    <n v="0"/>
    <s v="No Internet Service"/>
    <s v="38.488431, -122.752839"/>
    <n v="38.488430999999999"/>
    <n v="-122.75283899999999"/>
    <n v="0"/>
    <n v="20.149999999999999"/>
    <n v="0"/>
    <n v="0"/>
    <n v="0"/>
    <x v="5"/>
    <n v="0"/>
    <n v="0"/>
    <n v="1"/>
    <n v="0"/>
    <s v="Mailed Check"/>
    <n v="1"/>
    <n v="40270"/>
    <n v="0"/>
    <s v="Q3"/>
    <n v="0"/>
    <n v="5"/>
    <n v="0"/>
    <s v="California"/>
    <n v="0"/>
    <n v="0"/>
    <n v="0"/>
    <n v="25"/>
    <n v="536.35"/>
    <n v="0"/>
    <n v="441"/>
    <n v="0"/>
    <n v="977.35"/>
    <n v="0"/>
    <n v="0"/>
    <n v="95403"/>
    <n v="0"/>
  </r>
  <r>
    <n v="41"/>
    <n v="75"/>
    <n v="27.23"/>
    <s v="Active User"/>
    <s v="Active User"/>
    <x v="44"/>
    <x v="176"/>
    <n v="5457"/>
    <x v="1"/>
    <s v="United States"/>
    <x v="1704"/>
    <s v="Stayed"/>
    <n v="1"/>
    <n v="0"/>
    <s v="Female"/>
    <n v="1"/>
    <s v="Fiber Optic"/>
    <s v="34.19225, -118.776874"/>
    <n v="34.192250000000001"/>
    <n v="-118.77687400000001"/>
    <n v="1"/>
    <n v="93.8"/>
    <n v="1"/>
    <n v="3"/>
    <n v="9"/>
    <x v="0"/>
    <n v="1"/>
    <n v="1"/>
    <n v="1"/>
    <n v="1"/>
    <s v="Bank Withdrawal"/>
    <n v="1"/>
    <n v="14814"/>
    <n v="0"/>
    <s v="Q3"/>
    <n v="1"/>
    <n v="3"/>
    <n v="0"/>
    <s v="California"/>
    <n v="1"/>
    <n v="1"/>
    <n v="0"/>
    <n v="51"/>
    <n v="4539.3500000000004"/>
    <n v="0"/>
    <n v="1388.73"/>
    <n v="0"/>
    <n v="5928.08"/>
    <n v="0"/>
    <n v="1"/>
    <n v="91377"/>
    <n v="0"/>
  </r>
  <r>
    <n v="75"/>
    <n v="15"/>
    <n v="41.2"/>
    <s v="Price"/>
    <s v="Price too high"/>
    <x v="6"/>
    <x v="666"/>
    <n v="3273"/>
    <x v="1"/>
    <s v="United States"/>
    <x v="1705"/>
    <s v="Churned"/>
    <n v="0"/>
    <n v="0"/>
    <s v="Male"/>
    <n v="1"/>
    <s v="Fiber Optic"/>
    <s v="36.689582, -121.758398"/>
    <n v="36.689582000000001"/>
    <n v="-121.758398"/>
    <n v="0"/>
    <n v="69.5"/>
    <n v="0"/>
    <n v="0"/>
    <n v="0"/>
    <x v="0"/>
    <n v="0"/>
    <n v="0"/>
    <n v="1"/>
    <n v="0"/>
    <s v="Bank Withdrawal"/>
    <n v="1"/>
    <n v="21759"/>
    <n v="0"/>
    <s v="Q3"/>
    <n v="0"/>
    <n v="2"/>
    <n v="1"/>
    <s v="California"/>
    <n v="0"/>
    <n v="0"/>
    <n v="0"/>
    <n v="1"/>
    <n v="69.5"/>
    <n v="80"/>
    <n v="41.2"/>
    <n v="0"/>
    <n v="190.7"/>
    <n v="0"/>
    <n v="0"/>
    <n v="93933"/>
    <n v="1"/>
  </r>
  <r>
    <n v="63"/>
    <n v="29"/>
    <n v="14.46"/>
    <s v="Active User"/>
    <s v="Active User"/>
    <x v="70"/>
    <x v="499"/>
    <n v="5730"/>
    <x v="0"/>
    <s v="United States"/>
    <x v="1706"/>
    <s v="Stayed"/>
    <n v="1"/>
    <n v="1"/>
    <s v="Female"/>
    <n v="1"/>
    <s v="Fiber Optic"/>
    <s v="34.15136, -118.364786"/>
    <n v="34.151359999999997"/>
    <n v="-118.364786"/>
    <n v="1"/>
    <n v="108.65"/>
    <n v="0"/>
    <n v="1"/>
    <n v="1"/>
    <x v="0"/>
    <n v="1"/>
    <n v="1"/>
    <n v="1"/>
    <n v="1"/>
    <s v="Bank Withdrawal"/>
    <n v="1"/>
    <n v="16996"/>
    <n v="1"/>
    <s v="Q3"/>
    <n v="1"/>
    <n v="4"/>
    <n v="0"/>
    <s v="California"/>
    <n v="1"/>
    <n v="1"/>
    <n v="1"/>
    <n v="72"/>
    <n v="7726.35"/>
    <n v="0"/>
    <n v="1041.1199999999999"/>
    <n v="0"/>
    <n v="8767.4699999999993"/>
    <n v="0"/>
    <n v="1"/>
    <n v="91602"/>
    <n v="0"/>
  </r>
  <r>
    <n v="21"/>
    <n v="47"/>
    <n v="18.420000000000002"/>
    <s v="Active User"/>
    <s v="Active User"/>
    <x v="52"/>
    <x v="92"/>
    <n v="6492"/>
    <x v="2"/>
    <s v="United States"/>
    <x v="1707"/>
    <s v="Stayed"/>
    <n v="1"/>
    <n v="0"/>
    <s v="Female"/>
    <n v="1"/>
    <s v="Fiber Optic"/>
    <s v="37.808731, -122.238708"/>
    <n v="37.808731000000002"/>
    <n v="-122.238708"/>
    <n v="1"/>
    <n v="95.15"/>
    <n v="1"/>
    <n v="1"/>
    <n v="2"/>
    <x v="1"/>
    <n v="0"/>
    <n v="1"/>
    <n v="1"/>
    <n v="1"/>
    <s v="Mailed Check"/>
    <n v="1"/>
    <n v="29964"/>
    <n v="1"/>
    <s v="Q3"/>
    <n v="1"/>
    <n v="3"/>
    <n v="0"/>
    <s v="California"/>
    <n v="0"/>
    <n v="1"/>
    <n v="1"/>
    <n v="51"/>
    <n v="5000.05"/>
    <n v="0"/>
    <n v="939.42"/>
    <n v="0"/>
    <n v="5939.47"/>
    <n v="1"/>
    <n v="1"/>
    <n v="94610"/>
    <n v="0"/>
  </r>
  <r>
    <n v="56"/>
    <n v="13"/>
    <n v="13.2"/>
    <s v="Active User"/>
    <s v="Active User"/>
    <x v="2"/>
    <x v="254"/>
    <n v="5878"/>
    <x v="0"/>
    <s v="United States"/>
    <x v="1708"/>
    <s v="Stayed"/>
    <n v="0"/>
    <n v="0"/>
    <s v="Female"/>
    <n v="1"/>
    <s v="Fiber Optic"/>
    <s v="33.728273, -118.085304"/>
    <n v="33.728273000000002"/>
    <n v="-118.08530399999999"/>
    <n v="1"/>
    <n v="99.05"/>
    <n v="1"/>
    <n v="0"/>
    <n v="5"/>
    <x v="0"/>
    <n v="1"/>
    <n v="1"/>
    <n v="1"/>
    <n v="1"/>
    <s v="Credit Card"/>
    <n v="1"/>
    <n v="174"/>
    <n v="1"/>
    <s v="Q3"/>
    <n v="1"/>
    <n v="3"/>
    <n v="0"/>
    <s v="California"/>
    <n v="0"/>
    <n v="0"/>
    <n v="1"/>
    <n v="65"/>
    <n v="6416.7"/>
    <n v="0"/>
    <n v="858"/>
    <n v="0"/>
    <n v="7274.7"/>
    <n v="0"/>
    <n v="1"/>
    <n v="90743"/>
    <n v="0"/>
  </r>
  <r>
    <n v="52"/>
    <n v="0"/>
    <n v="36.5"/>
    <s v="Active User"/>
    <s v="Active User"/>
    <x v="53"/>
    <x v="789"/>
    <n v="6263"/>
    <x v="0"/>
    <s v="United States"/>
    <x v="1709"/>
    <s v="Stayed"/>
    <n v="1"/>
    <n v="0"/>
    <s v="Male"/>
    <n v="0"/>
    <s v="No Internet Service"/>
    <s v="33.543835, -115.993906"/>
    <n v="33.543835000000001"/>
    <n v="-115.993906"/>
    <n v="1"/>
    <n v="24.75"/>
    <n v="1"/>
    <n v="2"/>
    <n v="4"/>
    <x v="0"/>
    <n v="0"/>
    <n v="0"/>
    <n v="0"/>
    <n v="1"/>
    <s v="Credit Card"/>
    <n v="1"/>
    <n v="8768"/>
    <n v="0"/>
    <s v="Q3"/>
    <n v="1"/>
    <n v="5"/>
    <n v="0"/>
    <s v="California"/>
    <n v="0"/>
    <n v="0"/>
    <n v="0"/>
    <n v="65"/>
    <n v="1715.1"/>
    <n v="0"/>
    <n v="2372.5"/>
    <n v="0"/>
    <n v="4087.6"/>
    <n v="0"/>
    <n v="0"/>
    <n v="92254"/>
    <n v="0"/>
  </r>
  <r>
    <n v="58"/>
    <n v="29"/>
    <n v="8.35"/>
    <s v="Active User"/>
    <s v="Active User"/>
    <x v="12"/>
    <x v="301"/>
    <n v="4323"/>
    <x v="1"/>
    <s v="United States"/>
    <x v="1710"/>
    <s v="Stayed"/>
    <n v="0"/>
    <n v="0"/>
    <s v="Female"/>
    <n v="1"/>
    <s v="Cable"/>
    <s v="38.419525, -122.521585"/>
    <n v="38.419525"/>
    <n v="-122.521585"/>
    <n v="0"/>
    <n v="60.95"/>
    <n v="0"/>
    <n v="0"/>
    <n v="0"/>
    <x v="0"/>
    <n v="0"/>
    <n v="0"/>
    <n v="1"/>
    <n v="0"/>
    <s v="Credit Card"/>
    <n v="1"/>
    <n v="1653"/>
    <n v="1"/>
    <s v="Q3"/>
    <n v="0"/>
    <n v="3"/>
    <n v="0"/>
    <s v="California"/>
    <n v="1"/>
    <n v="1"/>
    <n v="0"/>
    <n v="10"/>
    <n v="629.54999999999995"/>
    <n v="0"/>
    <n v="83.5"/>
    <n v="0"/>
    <n v="713.05"/>
    <n v="0"/>
    <n v="1"/>
    <n v="95452"/>
    <n v="0"/>
  </r>
  <r>
    <n v="34"/>
    <n v="22"/>
    <n v="0"/>
    <s v="Active User"/>
    <s v="Active User"/>
    <x v="14"/>
    <x v="790"/>
    <n v="3923"/>
    <x v="1"/>
    <s v="United States"/>
    <x v="1711"/>
    <s v="Joined"/>
    <n v="0"/>
    <n v="0"/>
    <s v="Male"/>
    <n v="1"/>
    <s v="DSL"/>
    <s v="34.274846, -116.937581"/>
    <n v="34.274845999999997"/>
    <n v="-116.93758099999999"/>
    <n v="0"/>
    <n v="29.15"/>
    <n v="0"/>
    <n v="0"/>
    <n v="0"/>
    <x v="0"/>
    <n v="0"/>
    <n v="0"/>
    <n v="0"/>
    <n v="0"/>
    <s v="Credit Card"/>
    <n v="0"/>
    <n v="414"/>
    <n v="1"/>
    <s v="Q3"/>
    <n v="0"/>
    <n v="5"/>
    <n v="0"/>
    <s v="California"/>
    <n v="0"/>
    <n v="0"/>
    <n v="0"/>
    <n v="1"/>
    <n v="29.15"/>
    <n v="0"/>
    <n v="0"/>
    <n v="0"/>
    <n v="29.15"/>
    <n v="0"/>
    <n v="1"/>
    <n v="92333"/>
    <n v="0"/>
  </r>
  <r>
    <n v="74"/>
    <n v="53"/>
    <n v="2.0299999999999998"/>
    <s v="Active User"/>
    <s v="Active User"/>
    <x v="56"/>
    <x v="791"/>
    <n v="3937"/>
    <x v="0"/>
    <s v="United States"/>
    <x v="1712"/>
    <s v="Stayed"/>
    <n v="1"/>
    <n v="1"/>
    <s v="Female"/>
    <n v="1"/>
    <s v="Fiber Optic"/>
    <s v="39.258746, -121.77697"/>
    <n v="39.258746000000002"/>
    <n v="-121.77697000000001"/>
    <n v="1"/>
    <n v="88.45"/>
    <n v="0"/>
    <n v="3"/>
    <n v="4"/>
    <x v="0"/>
    <n v="1"/>
    <n v="0"/>
    <n v="1"/>
    <n v="1"/>
    <s v="Bank Withdrawal"/>
    <n v="1"/>
    <n v="8695"/>
    <n v="0"/>
    <s v="Q3"/>
    <n v="1"/>
    <n v="5"/>
    <n v="1"/>
    <s v="California"/>
    <n v="1"/>
    <n v="0"/>
    <n v="0"/>
    <n v="23"/>
    <n v="2130.5500000000002"/>
    <n v="0"/>
    <n v="46.69"/>
    <n v="0"/>
    <n v="2177.2399999999998"/>
    <n v="0"/>
    <n v="1"/>
    <n v="95953"/>
    <n v="0"/>
  </r>
  <r>
    <n v="61"/>
    <n v="16"/>
    <n v="31.69"/>
    <s v="Active User"/>
    <s v="Active User"/>
    <x v="1"/>
    <x v="80"/>
    <n v="4590"/>
    <x v="0"/>
    <s v="United States"/>
    <x v="1713"/>
    <s v="Stayed"/>
    <n v="1"/>
    <n v="0"/>
    <s v="Male"/>
    <n v="1"/>
    <s v="DSL"/>
    <s v="33.905963, -118.08263"/>
    <n v="33.905963"/>
    <n v="-118.08262999999999"/>
    <n v="1"/>
    <n v="69.7"/>
    <n v="0"/>
    <n v="2"/>
    <n v="3"/>
    <x v="0"/>
    <n v="1"/>
    <n v="1"/>
    <n v="1"/>
    <n v="1"/>
    <s v="Credit Card"/>
    <n v="1"/>
    <n v="103214"/>
    <n v="1"/>
    <s v="Q3"/>
    <n v="1"/>
    <n v="4"/>
    <n v="0"/>
    <s v="California"/>
    <n v="0"/>
    <n v="0"/>
    <n v="1"/>
    <n v="53"/>
    <n v="3729.6"/>
    <n v="0"/>
    <n v="1679.57"/>
    <n v="0"/>
    <n v="5409.17"/>
    <n v="0"/>
    <n v="1"/>
    <n v="90650"/>
    <n v="0"/>
  </r>
  <r>
    <n v="26"/>
    <n v="59"/>
    <n v="19.760000000000002"/>
    <s v="Active User"/>
    <s v="Active User"/>
    <x v="43"/>
    <x v="9"/>
    <n v="4343"/>
    <x v="0"/>
    <s v="United States"/>
    <x v="1714"/>
    <s v="Stayed"/>
    <n v="1"/>
    <n v="1"/>
    <s v="Female"/>
    <n v="1"/>
    <s v="DSL"/>
    <s v="32.697098, -117.116587"/>
    <n v="32.697097999999997"/>
    <n v="-117.116587"/>
    <n v="1"/>
    <n v="73.599999999999994"/>
    <n v="0"/>
    <n v="1"/>
    <n v="1"/>
    <x v="0"/>
    <n v="1"/>
    <n v="1"/>
    <n v="0"/>
    <n v="1"/>
    <s v="Credit Card"/>
    <n v="1"/>
    <n v="47431"/>
    <n v="1"/>
    <s v="Q3"/>
    <n v="1"/>
    <n v="4"/>
    <n v="0"/>
    <s v="California"/>
    <n v="1"/>
    <n v="1"/>
    <n v="0"/>
    <n v="32"/>
    <n v="2316.85"/>
    <n v="0"/>
    <n v="632.32000000000005"/>
    <n v="12.66"/>
    <n v="2936.51"/>
    <n v="1"/>
    <n v="1"/>
    <n v="92113"/>
    <n v="0"/>
  </r>
  <r>
    <n v="36"/>
    <n v="10"/>
    <n v="7.89"/>
    <s v="Competitor"/>
    <s v="Competitor offered more data"/>
    <x v="4"/>
    <x v="792"/>
    <n v="5750"/>
    <x v="1"/>
    <s v="United States"/>
    <x v="1715"/>
    <s v="Churned"/>
    <n v="0"/>
    <n v="0"/>
    <s v="Female"/>
    <n v="1"/>
    <s v="Fiber Optic"/>
    <s v="33.839989, -116.659215"/>
    <n v="33.839989000000003"/>
    <n v="-116.659215"/>
    <n v="1"/>
    <n v="102"/>
    <n v="1"/>
    <n v="0"/>
    <n v="1"/>
    <x v="0"/>
    <n v="1"/>
    <n v="0"/>
    <n v="1"/>
    <n v="1"/>
    <s v="Bank Withdrawal"/>
    <n v="1"/>
    <n v="24924"/>
    <n v="0"/>
    <s v="Q3"/>
    <n v="1"/>
    <n v="1"/>
    <n v="0"/>
    <s v="California"/>
    <n v="1"/>
    <n v="1"/>
    <n v="1"/>
    <n v="11"/>
    <n v="1145.3499999999999"/>
    <n v="0"/>
    <n v="86.79"/>
    <n v="0"/>
    <n v="1232.1400000000001"/>
    <n v="0"/>
    <n v="1"/>
    <n v="92262"/>
    <n v="1"/>
  </r>
  <r>
    <n v="42"/>
    <n v="0"/>
    <n v="6"/>
    <s v="Active User"/>
    <s v="Active User"/>
    <x v="27"/>
    <x v="110"/>
    <n v="2159"/>
    <x v="1"/>
    <s v="United States"/>
    <x v="1716"/>
    <s v="Stayed"/>
    <n v="0"/>
    <n v="0"/>
    <s v="Female"/>
    <n v="0"/>
    <s v="No Internet Service"/>
    <s v="38.392821, -121.799917"/>
    <n v="38.392820999999998"/>
    <n v="-121.79991699999999"/>
    <n v="0"/>
    <n v="19.2"/>
    <n v="0"/>
    <n v="0"/>
    <n v="0"/>
    <x v="5"/>
    <n v="0"/>
    <n v="0"/>
    <n v="1"/>
    <n v="0"/>
    <s v="Credit Card"/>
    <n v="1"/>
    <n v="18529"/>
    <n v="0"/>
    <s v="Q3"/>
    <n v="0"/>
    <n v="4"/>
    <n v="0"/>
    <s v="California"/>
    <n v="0"/>
    <n v="0"/>
    <n v="0"/>
    <n v="25"/>
    <n v="532.1"/>
    <n v="0"/>
    <n v="150"/>
    <n v="0"/>
    <n v="682.1"/>
    <n v="0"/>
    <n v="0"/>
    <n v="95620"/>
    <n v="0"/>
  </r>
  <r>
    <n v="42"/>
    <n v="0"/>
    <n v="2.38"/>
    <s v="Active User"/>
    <s v="Active User"/>
    <x v="31"/>
    <x v="199"/>
    <n v="6490"/>
    <x v="0"/>
    <s v="United States"/>
    <x v="1717"/>
    <s v="Stayed"/>
    <n v="0"/>
    <n v="0"/>
    <s v="Male"/>
    <n v="0"/>
    <s v="No Internet Service"/>
    <s v="33.840399, -118.353714"/>
    <n v="33.840398999999998"/>
    <n v="-118.353714"/>
    <n v="0"/>
    <n v="24.45"/>
    <n v="1"/>
    <n v="0"/>
    <n v="0"/>
    <x v="1"/>
    <n v="0"/>
    <n v="0"/>
    <n v="1"/>
    <n v="0"/>
    <s v="Credit Card"/>
    <n v="1"/>
    <n v="41979"/>
    <n v="0"/>
    <s v="Q3"/>
    <n v="0"/>
    <n v="4"/>
    <n v="0"/>
    <s v="California"/>
    <n v="0"/>
    <n v="0"/>
    <n v="0"/>
    <n v="58"/>
    <n v="1513.6"/>
    <n v="0"/>
    <n v="138.04"/>
    <n v="0"/>
    <n v="1651.64"/>
    <n v="0"/>
    <n v="0"/>
    <n v="90503"/>
    <n v="0"/>
  </r>
  <r>
    <n v="47"/>
    <n v="21"/>
    <n v="48.58"/>
    <s v="Attitude"/>
    <s v="Attitude of support person"/>
    <x v="41"/>
    <x v="460"/>
    <n v="4167"/>
    <x v="1"/>
    <s v="United States"/>
    <x v="1718"/>
    <s v="Churned"/>
    <n v="0"/>
    <n v="0"/>
    <s v="Male"/>
    <n v="1"/>
    <s v="DSL"/>
    <s v="34.281911, -118.556218"/>
    <n v="34.281911000000001"/>
    <n v="-118.556218"/>
    <n v="0"/>
    <n v="46.2"/>
    <n v="0"/>
    <n v="0"/>
    <n v="0"/>
    <x v="2"/>
    <n v="0"/>
    <n v="0"/>
    <n v="0"/>
    <n v="0"/>
    <s v="Credit Card"/>
    <n v="1"/>
    <n v="28067"/>
    <n v="0"/>
    <s v="Q3"/>
    <n v="0"/>
    <n v="2"/>
    <n v="0"/>
    <s v="California"/>
    <n v="0"/>
    <n v="0"/>
    <n v="0"/>
    <n v="1"/>
    <n v="46.2"/>
    <n v="0"/>
    <n v="48.58"/>
    <n v="0"/>
    <n v="94.78"/>
    <n v="0"/>
    <n v="1"/>
    <n v="91326"/>
    <n v="1"/>
  </r>
  <r>
    <n v="59"/>
    <n v="3"/>
    <n v="36.24"/>
    <s v="Price"/>
    <s v="Extra data charges"/>
    <x v="51"/>
    <x v="793"/>
    <n v="2195"/>
    <x v="1"/>
    <s v="United States"/>
    <x v="1719"/>
    <s v="Churned"/>
    <n v="0"/>
    <n v="0"/>
    <s v="Female"/>
    <n v="1"/>
    <s v="Fiber Optic"/>
    <s v="38.734997, -121.463719"/>
    <n v="38.734997"/>
    <n v="-121.463719"/>
    <n v="0"/>
    <n v="100.25"/>
    <n v="1"/>
    <n v="0"/>
    <n v="0"/>
    <x v="0"/>
    <n v="1"/>
    <n v="0"/>
    <n v="1"/>
    <n v="0"/>
    <s v="Bank Withdrawal"/>
    <n v="1"/>
    <n v="6197"/>
    <n v="0"/>
    <s v="Q3"/>
    <n v="0"/>
    <n v="1"/>
    <n v="0"/>
    <s v="California"/>
    <n v="1"/>
    <n v="1"/>
    <n v="1"/>
    <n v="25"/>
    <n v="2387.75"/>
    <n v="0"/>
    <n v="906"/>
    <n v="0"/>
    <n v="3293.75"/>
    <n v="0"/>
    <n v="1"/>
    <n v="95626"/>
    <n v="1"/>
  </r>
  <r>
    <n v="75"/>
    <n v="11"/>
    <n v="7.38"/>
    <s v="Dissatisfaction"/>
    <s v="Network reliability"/>
    <x v="36"/>
    <x v="130"/>
    <n v="3464"/>
    <x v="1"/>
    <s v="United States"/>
    <x v="1720"/>
    <s v="Churned"/>
    <n v="0"/>
    <n v="0"/>
    <s v="Female"/>
    <n v="1"/>
    <s v="Fiber Optic"/>
    <s v="34.227846, -119.079903"/>
    <n v="34.227846"/>
    <n v="-119.079903"/>
    <n v="1"/>
    <n v="83.9"/>
    <n v="0"/>
    <n v="0"/>
    <n v="3"/>
    <x v="0"/>
    <n v="0"/>
    <n v="0"/>
    <n v="1"/>
    <n v="1"/>
    <s v="Credit Card"/>
    <n v="1"/>
    <n v="42853"/>
    <n v="1"/>
    <s v="Q3"/>
    <n v="1"/>
    <n v="1"/>
    <n v="1"/>
    <s v="California"/>
    <n v="0"/>
    <n v="0"/>
    <n v="1"/>
    <n v="3"/>
    <n v="267.39999999999998"/>
    <n v="0"/>
    <n v="22.14"/>
    <n v="0"/>
    <n v="289.54000000000002"/>
    <n v="0"/>
    <n v="1"/>
    <n v="93010"/>
    <n v="1"/>
  </r>
  <r>
    <n v="27"/>
    <n v="58"/>
    <n v="0"/>
    <s v="Competitor"/>
    <s v="Competitor had better devices"/>
    <x v="29"/>
    <x v="32"/>
    <n v="2915"/>
    <x v="1"/>
    <s v="United States"/>
    <x v="1721"/>
    <s v="Churned"/>
    <n v="0"/>
    <n v="0"/>
    <s v="Male"/>
    <n v="1"/>
    <s v="DSL"/>
    <s v="34.089953, -118.294824"/>
    <n v="34.089953000000001"/>
    <n v="-118.29482400000001"/>
    <n v="1"/>
    <n v="30.2"/>
    <n v="0"/>
    <n v="0"/>
    <n v="1"/>
    <x v="0"/>
    <n v="1"/>
    <n v="0"/>
    <n v="0"/>
    <n v="1"/>
    <s v="Bank Withdrawal"/>
    <n v="0"/>
    <n v="41713"/>
    <n v="0"/>
    <s v="Q3"/>
    <n v="1"/>
    <n v="1"/>
    <n v="0"/>
    <s v="California"/>
    <n v="0"/>
    <n v="0"/>
    <n v="0"/>
    <n v="1"/>
    <n v="30.2"/>
    <n v="0"/>
    <n v="0"/>
    <n v="0"/>
    <n v="30.2"/>
    <n v="1"/>
    <n v="1"/>
    <n v="90029"/>
    <n v="1"/>
  </r>
  <r>
    <n v="45"/>
    <n v="9"/>
    <n v="43.47"/>
    <s v="Active User"/>
    <s v="Active User"/>
    <x v="10"/>
    <x v="689"/>
    <n v="5120"/>
    <x v="0"/>
    <s v="United States"/>
    <x v="1722"/>
    <s v="Stayed"/>
    <n v="0"/>
    <n v="1"/>
    <s v="Female"/>
    <n v="1"/>
    <s v="Cable"/>
    <s v="36.478239, -119.52137"/>
    <n v="36.478239000000002"/>
    <n v="-119.52137"/>
    <n v="1"/>
    <n v="76.8"/>
    <n v="1"/>
    <n v="0"/>
    <n v="5"/>
    <x v="3"/>
    <n v="0"/>
    <n v="0"/>
    <n v="1"/>
    <n v="1"/>
    <s v="Bank Withdrawal"/>
    <n v="1"/>
    <n v="14088"/>
    <n v="0"/>
    <s v="Q3"/>
    <n v="1"/>
    <n v="3"/>
    <n v="0"/>
    <s v="California"/>
    <n v="1"/>
    <n v="1"/>
    <n v="1"/>
    <n v="72"/>
    <n v="5468.45"/>
    <n v="90"/>
    <n v="3129.84"/>
    <n v="0"/>
    <n v="8688.2900000000009"/>
    <n v="0"/>
    <n v="0"/>
    <n v="93631"/>
    <n v="0"/>
  </r>
  <r>
    <n v="41"/>
    <n v="28"/>
    <n v="1.7"/>
    <s v="Active User"/>
    <s v="Active User"/>
    <x v="0"/>
    <x v="216"/>
    <n v="2053"/>
    <x v="1"/>
    <s v="United States"/>
    <x v="1723"/>
    <s v="Stayed"/>
    <n v="0"/>
    <n v="0"/>
    <s v="Male"/>
    <n v="1"/>
    <s v="Fiber Optic"/>
    <s v="34.321621, -118.399841"/>
    <n v="34.321621"/>
    <n v="-118.399841"/>
    <n v="0"/>
    <n v="68.849999999999994"/>
    <n v="0"/>
    <n v="0"/>
    <n v="0"/>
    <x v="1"/>
    <n v="0"/>
    <n v="0"/>
    <n v="0"/>
    <n v="0"/>
    <s v="Credit Card"/>
    <n v="1"/>
    <n v="81986"/>
    <n v="0"/>
    <s v="Q3"/>
    <n v="0"/>
    <n v="3"/>
    <n v="0"/>
    <s v="California"/>
    <n v="0"/>
    <n v="0"/>
    <n v="0"/>
    <n v="44"/>
    <n v="2958.95"/>
    <n v="0"/>
    <n v="74.8"/>
    <n v="0"/>
    <n v="3033.75"/>
    <n v="0"/>
    <n v="1"/>
    <n v="91342"/>
    <n v="0"/>
  </r>
  <r>
    <n v="33"/>
    <n v="25"/>
    <n v="0"/>
    <s v="Active User"/>
    <s v="Active User"/>
    <x v="40"/>
    <x v="794"/>
    <n v="3610"/>
    <x v="1"/>
    <s v="United States"/>
    <x v="1724"/>
    <s v="Joined"/>
    <n v="0"/>
    <n v="0"/>
    <s v="Male"/>
    <n v="1"/>
    <s v="Cable"/>
    <s v="39.222323, -122.985488"/>
    <n v="39.222323000000003"/>
    <n v="-122.985488"/>
    <n v="1"/>
    <n v="35.1"/>
    <n v="0"/>
    <n v="0"/>
    <n v="3"/>
    <x v="2"/>
    <n v="0"/>
    <n v="1"/>
    <n v="0"/>
    <n v="1"/>
    <s v="Credit Card"/>
    <n v="0"/>
    <n v="240"/>
    <n v="1"/>
    <s v="Q3"/>
    <n v="1"/>
    <n v="3"/>
    <n v="0"/>
    <s v="California"/>
    <n v="0"/>
    <n v="0"/>
    <n v="0"/>
    <n v="3"/>
    <n v="101.1"/>
    <n v="0"/>
    <n v="0"/>
    <n v="0"/>
    <n v="101.1"/>
    <n v="0"/>
    <n v="1"/>
    <n v="95493"/>
    <n v="0"/>
  </r>
  <r>
    <n v="29"/>
    <n v="41"/>
    <n v="44.43"/>
    <s v="Active User"/>
    <s v="Active User"/>
    <x v="25"/>
    <x v="278"/>
    <n v="5985"/>
    <x v="1"/>
    <s v="United States"/>
    <x v="1725"/>
    <s v="Stayed"/>
    <n v="0"/>
    <n v="0"/>
    <s v="Male"/>
    <n v="1"/>
    <s v="Fiber Optic"/>
    <s v="34.005439, -118.477507"/>
    <n v="34.005439000000003"/>
    <n v="-118.477507"/>
    <n v="0"/>
    <n v="100.75"/>
    <n v="1"/>
    <n v="0"/>
    <n v="0"/>
    <x v="4"/>
    <n v="0"/>
    <n v="0"/>
    <n v="0"/>
    <n v="0"/>
    <s v="Bank Withdrawal"/>
    <n v="1"/>
    <n v="26099"/>
    <n v="1"/>
    <s v="Q3"/>
    <n v="0"/>
    <n v="3"/>
    <n v="0"/>
    <s v="California"/>
    <n v="1"/>
    <n v="1"/>
    <n v="1"/>
    <n v="13"/>
    <n v="1313.25"/>
    <n v="120"/>
    <n v="577.59"/>
    <n v="0"/>
    <n v="2010.84"/>
    <n v="1"/>
    <n v="0"/>
    <n v="90405"/>
    <n v="0"/>
  </r>
  <r>
    <n v="39"/>
    <n v="28"/>
    <n v="41.23"/>
    <s v="Competitor"/>
    <s v="Competitor offered more data"/>
    <x v="36"/>
    <x v="3"/>
    <n v="4183"/>
    <x v="0"/>
    <s v="United States"/>
    <x v="1726"/>
    <s v="Churned"/>
    <n v="0"/>
    <n v="1"/>
    <s v="Female"/>
    <n v="1"/>
    <s v="Fiber Optic"/>
    <s v="33.924143, -117.79387"/>
    <n v="33.924143000000001"/>
    <n v="-117.79387"/>
    <n v="0"/>
    <n v="106.6"/>
    <n v="1"/>
    <n v="0"/>
    <n v="0"/>
    <x v="0"/>
    <n v="0"/>
    <n v="0"/>
    <n v="1"/>
    <n v="0"/>
    <s v="Bank Withdrawal"/>
    <n v="1"/>
    <n v="1408"/>
    <n v="1"/>
    <s v="Q3"/>
    <n v="0"/>
    <n v="3"/>
    <n v="0"/>
    <s v="California"/>
    <n v="1"/>
    <n v="1"/>
    <n v="1"/>
    <n v="61"/>
    <n v="6428.4"/>
    <n v="0"/>
    <n v="2515.0300000000002"/>
    <n v="0"/>
    <n v="8943.43"/>
    <n v="0"/>
    <n v="1"/>
    <n v="92823"/>
    <n v="1"/>
  </r>
  <r>
    <n v="34"/>
    <n v="0"/>
    <n v="44.7"/>
    <s v="Active User"/>
    <s v="Active User"/>
    <x v="41"/>
    <x v="158"/>
    <n v="4309"/>
    <x v="0"/>
    <s v="United States"/>
    <x v="1727"/>
    <s v="Stayed"/>
    <n v="0"/>
    <n v="0"/>
    <s v="Male"/>
    <n v="0"/>
    <s v="No Internet Service"/>
    <s v="40.021787, -122.127576"/>
    <n v="40.021787000000003"/>
    <n v="-122.127576"/>
    <n v="0"/>
    <n v="19.55"/>
    <n v="0"/>
    <n v="0"/>
    <n v="0"/>
    <x v="1"/>
    <n v="0"/>
    <n v="0"/>
    <n v="1"/>
    <n v="0"/>
    <s v="Credit Card"/>
    <n v="1"/>
    <n v="405"/>
    <n v="0"/>
    <s v="Q3"/>
    <n v="0"/>
    <n v="5"/>
    <n v="0"/>
    <s v="California"/>
    <n v="0"/>
    <n v="0"/>
    <n v="0"/>
    <n v="65"/>
    <n v="1218.6500000000001"/>
    <n v="0"/>
    <n v="2905.5"/>
    <n v="0"/>
    <n v="4124.1499999999996"/>
    <n v="0"/>
    <n v="0"/>
    <n v="96090"/>
    <n v="0"/>
  </r>
  <r>
    <n v="59"/>
    <n v="0"/>
    <n v="18.73"/>
    <s v="Active User"/>
    <s v="Active User"/>
    <x v="76"/>
    <x v="511"/>
    <n v="2884"/>
    <x v="0"/>
    <s v="United States"/>
    <x v="1728"/>
    <s v="Stayed"/>
    <n v="0"/>
    <n v="0"/>
    <s v="Male"/>
    <n v="0"/>
    <s v="No Internet Service"/>
    <s v="39.194539, -120.988066"/>
    <n v="39.194538999999999"/>
    <n v="-120.988066"/>
    <n v="0"/>
    <n v="19.95"/>
    <n v="0"/>
    <n v="0"/>
    <n v="0"/>
    <x v="4"/>
    <n v="0"/>
    <n v="0"/>
    <n v="0"/>
    <n v="0"/>
    <s v="Credit Card"/>
    <n v="1"/>
    <n v="23990"/>
    <n v="0"/>
    <s v="Q3"/>
    <n v="0"/>
    <n v="4"/>
    <n v="0"/>
    <s v="California"/>
    <n v="0"/>
    <n v="0"/>
    <n v="0"/>
    <n v="13"/>
    <n v="243.65"/>
    <n v="0"/>
    <n v="243.49"/>
    <n v="0"/>
    <n v="487.14"/>
    <n v="0"/>
    <n v="0"/>
    <n v="95945"/>
    <n v="0"/>
  </r>
  <r>
    <n v="20"/>
    <n v="69"/>
    <n v="6.35"/>
    <s v="Competitor"/>
    <s v="Competitor offered more data"/>
    <x v="41"/>
    <x v="745"/>
    <n v="3983"/>
    <x v="1"/>
    <s v="United States"/>
    <x v="1729"/>
    <s v="Churned"/>
    <n v="0"/>
    <n v="1"/>
    <s v="Female"/>
    <n v="1"/>
    <s v="Cable"/>
    <s v="34.279221, -119.221437"/>
    <n v="34.279221"/>
    <n v="-119.22143699999999"/>
    <n v="1"/>
    <n v="65"/>
    <n v="0"/>
    <n v="0"/>
    <n v="1"/>
    <x v="2"/>
    <n v="1"/>
    <n v="1"/>
    <n v="0"/>
    <n v="1"/>
    <s v="Mailed Check"/>
    <n v="1"/>
    <n v="46894"/>
    <n v="1"/>
    <s v="Q3"/>
    <n v="1"/>
    <n v="1"/>
    <n v="0"/>
    <s v="California"/>
    <n v="0"/>
    <n v="0"/>
    <n v="0"/>
    <n v="9"/>
    <n v="663.05"/>
    <n v="0"/>
    <n v="57.15"/>
    <n v="0"/>
    <n v="720.2"/>
    <n v="1"/>
    <n v="1"/>
    <n v="93003"/>
    <n v="1"/>
  </r>
  <r>
    <n v="38"/>
    <n v="12"/>
    <n v="33.299999999999997"/>
    <s v="Active User"/>
    <s v="Active User"/>
    <x v="55"/>
    <x v="121"/>
    <n v="4648"/>
    <x v="1"/>
    <s v="United States"/>
    <x v="1730"/>
    <s v="Joined"/>
    <n v="1"/>
    <n v="0"/>
    <s v="Male"/>
    <n v="1"/>
    <s v="Fiber Optic"/>
    <s v="33.929704, -118.01208"/>
    <n v="33.929704000000001"/>
    <n v="-118.01208"/>
    <n v="1"/>
    <n v="89.85"/>
    <n v="0"/>
    <n v="2"/>
    <n v="1"/>
    <x v="2"/>
    <n v="1"/>
    <n v="1"/>
    <n v="0"/>
    <n v="1"/>
    <s v="Bank Withdrawal"/>
    <n v="1"/>
    <n v="37887"/>
    <n v="0"/>
    <s v="Q3"/>
    <n v="1"/>
    <n v="3"/>
    <n v="0"/>
    <s v="California"/>
    <n v="0"/>
    <n v="0"/>
    <n v="1"/>
    <n v="3"/>
    <n v="248.4"/>
    <n v="0"/>
    <n v="99.9"/>
    <n v="0"/>
    <n v="348.3"/>
    <n v="0"/>
    <n v="1"/>
    <n v="90604"/>
    <n v="0"/>
  </r>
  <r>
    <n v="53"/>
    <n v="22"/>
    <n v="0"/>
    <s v="Competitor"/>
    <s v="Competitor offered higher download speeds"/>
    <x v="5"/>
    <x v="795"/>
    <n v="2796"/>
    <x v="1"/>
    <s v="United States"/>
    <x v="1731"/>
    <s v="Churned"/>
    <n v="0"/>
    <n v="0"/>
    <s v="Female"/>
    <n v="1"/>
    <s v="Cable"/>
    <s v="41.212695, -122.392067"/>
    <n v="41.212694999999997"/>
    <n v="-122.392067"/>
    <n v="0"/>
    <n v="25.1"/>
    <n v="0"/>
    <n v="0"/>
    <n v="0"/>
    <x v="0"/>
    <n v="0"/>
    <n v="0"/>
    <n v="1"/>
    <n v="0"/>
    <s v="Credit Card"/>
    <n v="0"/>
    <n v="2602"/>
    <n v="0"/>
    <s v="Q3"/>
    <n v="0"/>
    <n v="1"/>
    <n v="0"/>
    <s v="California"/>
    <n v="0"/>
    <n v="0"/>
    <n v="0"/>
    <n v="29"/>
    <n v="712.85"/>
    <n v="0"/>
    <n v="0"/>
    <n v="0"/>
    <n v="712.85"/>
    <n v="0"/>
    <n v="1"/>
    <n v="96025"/>
    <n v="1"/>
  </r>
  <r>
    <n v="27"/>
    <n v="51"/>
    <n v="33.5"/>
    <s v="Active User"/>
    <s v="Active User"/>
    <x v="26"/>
    <x v="796"/>
    <n v="5011"/>
    <x v="2"/>
    <s v="United States"/>
    <x v="1732"/>
    <s v="Stayed"/>
    <n v="1"/>
    <n v="0"/>
    <s v="Female"/>
    <n v="1"/>
    <s v="DSL"/>
    <s v="39.068071, -121.832638"/>
    <n v="39.068071000000003"/>
    <n v="-121.832638"/>
    <n v="1"/>
    <n v="75"/>
    <n v="1"/>
    <n v="2"/>
    <n v="7"/>
    <x v="0"/>
    <n v="1"/>
    <n v="1"/>
    <n v="1"/>
    <n v="1"/>
    <s v="Credit Card"/>
    <n v="1"/>
    <n v="776"/>
    <n v="1"/>
    <s v="Q3"/>
    <n v="1"/>
    <n v="3"/>
    <n v="0"/>
    <s v="California"/>
    <n v="0"/>
    <n v="0"/>
    <n v="1"/>
    <n v="55"/>
    <n v="4213.8999999999996"/>
    <n v="0"/>
    <n v="1842.5"/>
    <n v="0"/>
    <n v="6056.4"/>
    <n v="1"/>
    <n v="1"/>
    <n v="95957"/>
    <n v="0"/>
  </r>
  <r>
    <n v="53"/>
    <n v="29"/>
    <n v="36.18"/>
    <s v="Active User"/>
    <s v="Active User"/>
    <x v="48"/>
    <x v="429"/>
    <n v="5921"/>
    <x v="2"/>
    <s v="United States"/>
    <x v="1733"/>
    <s v="Stayed"/>
    <n v="1"/>
    <n v="1"/>
    <s v="Female"/>
    <n v="1"/>
    <s v="Fiber Optic"/>
    <s v="34.061634, -117.893169"/>
    <n v="34.061633999999998"/>
    <n v="-117.893169"/>
    <n v="1"/>
    <n v="99.7"/>
    <n v="0"/>
    <n v="2"/>
    <n v="2"/>
    <x v="1"/>
    <n v="0"/>
    <n v="1"/>
    <n v="1"/>
    <n v="1"/>
    <s v="Bank Withdrawal"/>
    <n v="1"/>
    <n v="30458"/>
    <n v="0"/>
    <s v="Q3"/>
    <n v="1"/>
    <n v="3"/>
    <n v="0"/>
    <s v="California"/>
    <n v="1"/>
    <n v="1"/>
    <n v="1"/>
    <n v="48"/>
    <n v="4977.2"/>
    <n v="0"/>
    <n v="1736.64"/>
    <n v="0"/>
    <n v="6713.84"/>
    <n v="0"/>
    <n v="1"/>
    <n v="91791"/>
    <n v="0"/>
  </r>
  <r>
    <n v="61"/>
    <n v="21"/>
    <n v="44.64"/>
    <s v="Active User"/>
    <s v="Active User"/>
    <x v="68"/>
    <x v="404"/>
    <n v="3147"/>
    <x v="1"/>
    <s v="United States"/>
    <x v="1734"/>
    <s v="Stayed"/>
    <n v="1"/>
    <n v="0"/>
    <s v="Female"/>
    <n v="1"/>
    <s v="Cable"/>
    <s v="40.587919, -122.464732"/>
    <n v="40.587918999999999"/>
    <n v="-122.464732"/>
    <n v="1"/>
    <n v="50.3"/>
    <n v="0"/>
    <n v="1"/>
    <n v="8"/>
    <x v="0"/>
    <n v="0"/>
    <n v="1"/>
    <n v="0"/>
    <n v="1"/>
    <s v="Bank Withdrawal"/>
    <n v="1"/>
    <n v="31586"/>
    <n v="0"/>
    <s v="Q3"/>
    <n v="1"/>
    <n v="3"/>
    <n v="0"/>
    <s v="California"/>
    <n v="0"/>
    <n v="0"/>
    <n v="0"/>
    <n v="4"/>
    <n v="217.1"/>
    <n v="0"/>
    <n v="178.56"/>
    <n v="0"/>
    <n v="395.66"/>
    <n v="0"/>
    <n v="1"/>
    <n v="96001"/>
    <n v="0"/>
  </r>
  <r>
    <n v="43"/>
    <n v="18"/>
    <n v="42.16"/>
    <s v="Active User"/>
    <s v="Active User"/>
    <x v="40"/>
    <x v="797"/>
    <n v="4171"/>
    <x v="0"/>
    <s v="United States"/>
    <x v="1735"/>
    <s v="Stayed"/>
    <n v="0"/>
    <n v="1"/>
    <s v="Male"/>
    <n v="1"/>
    <s v="Cable"/>
    <s v="41.411315, -122.697236"/>
    <n v="41.411315000000002"/>
    <n v="-122.697236"/>
    <n v="1"/>
    <n v="75.400000000000006"/>
    <n v="0"/>
    <n v="0"/>
    <n v="7"/>
    <x v="0"/>
    <n v="1"/>
    <n v="0"/>
    <n v="1"/>
    <n v="1"/>
    <s v="Bank Withdrawal"/>
    <n v="1"/>
    <n v="392"/>
    <n v="0"/>
    <s v="Q3"/>
    <n v="1"/>
    <n v="3"/>
    <n v="0"/>
    <s v="California"/>
    <n v="1"/>
    <n v="1"/>
    <n v="1"/>
    <n v="72"/>
    <n v="5480.25"/>
    <n v="0"/>
    <n v="3035.52"/>
    <n v="0"/>
    <n v="8515.77"/>
    <n v="0"/>
    <n v="1"/>
    <n v="96034"/>
    <n v="0"/>
  </r>
  <r>
    <n v="59"/>
    <n v="0"/>
    <n v="20.47"/>
    <s v="Active User"/>
    <s v="Active User"/>
    <x v="42"/>
    <x v="378"/>
    <n v="5447"/>
    <x v="0"/>
    <s v="United States"/>
    <x v="1736"/>
    <s v="Stayed"/>
    <n v="0"/>
    <n v="0"/>
    <s v="Female"/>
    <n v="0"/>
    <s v="No Internet Service"/>
    <s v="39.903272, -121.843567"/>
    <n v="39.903272000000001"/>
    <n v="-121.84356699999999"/>
    <n v="1"/>
    <n v="25.5"/>
    <n v="1"/>
    <n v="0"/>
    <n v="7"/>
    <x v="0"/>
    <n v="0"/>
    <n v="0"/>
    <n v="0"/>
    <n v="1"/>
    <s v="Mailed Check"/>
    <n v="1"/>
    <n v="26971"/>
    <n v="0"/>
    <s v="Q3"/>
    <n v="1"/>
    <n v="5"/>
    <n v="0"/>
    <s v="California"/>
    <n v="0"/>
    <n v="0"/>
    <n v="0"/>
    <n v="51"/>
    <n v="1281.25"/>
    <n v="0"/>
    <n v="1043.97"/>
    <n v="0"/>
    <n v="2325.2199999999998"/>
    <n v="0"/>
    <n v="0"/>
    <n v="95973"/>
    <n v="0"/>
  </r>
  <r>
    <n v="67"/>
    <n v="20"/>
    <n v="0"/>
    <s v="Active User"/>
    <s v="Active User"/>
    <x v="18"/>
    <x v="184"/>
    <n v="4107"/>
    <x v="0"/>
    <s v="United States"/>
    <x v="1737"/>
    <s v="Stayed"/>
    <n v="1"/>
    <n v="1"/>
    <s v="Female"/>
    <n v="1"/>
    <s v="DSL"/>
    <s v="33.760458, -118.129725"/>
    <n v="33.760458"/>
    <n v="-118.12972499999999"/>
    <n v="1"/>
    <n v="35.65"/>
    <n v="0"/>
    <n v="1"/>
    <n v="8"/>
    <x v="0"/>
    <n v="1"/>
    <n v="0"/>
    <n v="1"/>
    <n v="1"/>
    <s v="Credit Card"/>
    <n v="0"/>
    <n v="31352"/>
    <n v="0"/>
    <s v="Q3"/>
    <n v="1"/>
    <n v="5"/>
    <n v="1"/>
    <s v="California"/>
    <n v="0"/>
    <n v="0"/>
    <n v="0"/>
    <n v="29"/>
    <n v="1025.1500000000001"/>
    <n v="0"/>
    <n v="0"/>
    <n v="25.07"/>
    <n v="1000.08"/>
    <n v="0"/>
    <n v="1"/>
    <n v="90803"/>
    <n v="0"/>
  </r>
  <r>
    <n v="48"/>
    <n v="0"/>
    <n v="8.82"/>
    <s v="Active User"/>
    <s v="Active User"/>
    <x v="6"/>
    <x v="626"/>
    <n v="5626"/>
    <x v="0"/>
    <s v="United States"/>
    <x v="1738"/>
    <s v="Stayed"/>
    <n v="1"/>
    <n v="0"/>
    <s v="Male"/>
    <n v="0"/>
    <s v="No Internet Service"/>
    <s v="33.801869, -117.995068"/>
    <n v="33.801869000000003"/>
    <n v="-117.995068"/>
    <n v="1"/>
    <n v="20.8"/>
    <n v="0"/>
    <n v="2"/>
    <n v="6"/>
    <x v="0"/>
    <n v="0"/>
    <n v="0"/>
    <n v="1"/>
    <n v="1"/>
    <s v="Credit Card"/>
    <n v="1"/>
    <n v="29694"/>
    <n v="0"/>
    <s v="Q3"/>
    <n v="1"/>
    <n v="4"/>
    <n v="0"/>
    <s v="California"/>
    <n v="0"/>
    <n v="0"/>
    <n v="0"/>
    <n v="67"/>
    <n v="1411.9"/>
    <n v="0"/>
    <n v="590.94000000000005"/>
    <n v="0"/>
    <n v="2002.84"/>
    <n v="0"/>
    <n v="0"/>
    <n v="90680"/>
    <n v="0"/>
  </r>
  <r>
    <n v="61"/>
    <n v="18"/>
    <n v="16.02"/>
    <s v="Active User"/>
    <s v="Active User"/>
    <x v="22"/>
    <x v="798"/>
    <n v="4301"/>
    <x v="2"/>
    <s v="United States"/>
    <x v="1739"/>
    <s v="Stayed"/>
    <n v="1"/>
    <n v="0"/>
    <s v="Male"/>
    <n v="1"/>
    <s v="Fiber Optic"/>
    <s v="36.633498, -119.298895"/>
    <n v="36.633498000000003"/>
    <n v="-119.298895"/>
    <n v="1"/>
    <n v="97.95"/>
    <n v="1"/>
    <n v="1"/>
    <n v="7"/>
    <x v="1"/>
    <n v="0"/>
    <n v="0"/>
    <n v="1"/>
    <n v="1"/>
    <s v="Bank Withdrawal"/>
    <n v="1"/>
    <n v="8449"/>
    <n v="1"/>
    <s v="Q3"/>
    <n v="1"/>
    <n v="3"/>
    <n v="0"/>
    <s v="California"/>
    <n v="1"/>
    <n v="1"/>
    <n v="1"/>
    <n v="49"/>
    <n v="4917.8999999999996"/>
    <n v="0"/>
    <n v="784.98"/>
    <n v="0"/>
    <n v="5702.88"/>
    <n v="0"/>
    <n v="1"/>
    <n v="93646"/>
    <n v="0"/>
  </r>
  <r>
    <n v="19"/>
    <n v="85"/>
    <n v="28.05"/>
    <s v="Active User"/>
    <s v="Active User"/>
    <x v="76"/>
    <x v="248"/>
    <n v="4855"/>
    <x v="1"/>
    <s v="United States"/>
    <x v="1740"/>
    <s v="Stayed"/>
    <n v="0"/>
    <n v="1"/>
    <s v="Female"/>
    <n v="1"/>
    <s v="Cable"/>
    <s v="40.053684, -120.743116"/>
    <n v="40.053683999999997"/>
    <n v="-120.743116"/>
    <n v="0"/>
    <n v="78.349999999999994"/>
    <n v="1"/>
    <n v="0"/>
    <n v="0"/>
    <x v="0"/>
    <n v="1"/>
    <n v="1"/>
    <n v="1"/>
    <n v="0"/>
    <s v="Bank Withdrawal"/>
    <n v="1"/>
    <n v="513"/>
    <n v="1"/>
    <s v="Q3"/>
    <n v="0"/>
    <n v="4"/>
    <n v="0"/>
    <s v="California"/>
    <n v="0"/>
    <n v="0"/>
    <n v="1"/>
    <n v="25"/>
    <n v="1837.9"/>
    <n v="0"/>
    <n v="701.25"/>
    <n v="0"/>
    <n v="2539.15"/>
    <n v="1"/>
    <n v="1"/>
    <n v="95983"/>
    <n v="0"/>
  </r>
  <r>
    <n v="50"/>
    <n v="0"/>
    <n v="16.36"/>
    <s v="Active User"/>
    <s v="Active User"/>
    <x v="38"/>
    <x v="68"/>
    <n v="5626"/>
    <x v="1"/>
    <s v="United States"/>
    <x v="1741"/>
    <s v="Joined"/>
    <n v="0"/>
    <n v="0"/>
    <s v="Male"/>
    <n v="0"/>
    <s v="No Internet Service"/>
    <s v="37.74441, -122.486764"/>
    <n v="37.744410000000002"/>
    <n v="-122.48676399999999"/>
    <n v="0"/>
    <n v="19.3"/>
    <n v="0"/>
    <n v="0"/>
    <n v="0"/>
    <x v="2"/>
    <n v="0"/>
    <n v="0"/>
    <n v="0"/>
    <n v="0"/>
    <s v="Credit Card"/>
    <n v="1"/>
    <n v="42959"/>
    <n v="0"/>
    <s v="Q3"/>
    <n v="0"/>
    <n v="5"/>
    <n v="0"/>
    <s v="California"/>
    <n v="0"/>
    <n v="0"/>
    <n v="0"/>
    <n v="1"/>
    <n v="19.3"/>
    <n v="0"/>
    <n v="16.36"/>
    <n v="0"/>
    <n v="35.659999999999997"/>
    <n v="0"/>
    <n v="0"/>
    <n v="94116"/>
    <n v="0"/>
  </r>
  <r>
    <n v="65"/>
    <n v="20"/>
    <n v="26.87"/>
    <s v="Active User"/>
    <s v="Active User"/>
    <x v="23"/>
    <x v="799"/>
    <n v="4474"/>
    <x v="0"/>
    <s v="United States"/>
    <x v="1742"/>
    <s v="Stayed"/>
    <n v="0"/>
    <n v="1"/>
    <s v="Female"/>
    <n v="1"/>
    <s v="Fiber Optic"/>
    <s v="34.667815, -117.536183"/>
    <n v="34.667814999999997"/>
    <n v="-117.53618299999999"/>
    <n v="0"/>
    <n v="108.1"/>
    <n v="1"/>
    <n v="0"/>
    <n v="0"/>
    <x v="3"/>
    <n v="1"/>
    <n v="0"/>
    <n v="1"/>
    <n v="0"/>
    <s v="Bank Withdrawal"/>
    <n v="1"/>
    <n v="18980"/>
    <n v="1"/>
    <s v="Q3"/>
    <n v="0"/>
    <n v="5"/>
    <n v="1"/>
    <s v="California"/>
    <n v="1"/>
    <n v="1"/>
    <n v="1"/>
    <n v="72"/>
    <n v="7774.05"/>
    <n v="0"/>
    <n v="1934.64"/>
    <n v="0"/>
    <n v="9708.69"/>
    <n v="0"/>
    <n v="1"/>
    <n v="92301"/>
    <n v="0"/>
  </r>
  <r>
    <n v="68"/>
    <n v="20"/>
    <n v="18.91"/>
    <s v="Dissatisfaction"/>
    <s v="Network reliability"/>
    <x v="6"/>
    <x v="416"/>
    <n v="4708"/>
    <x v="1"/>
    <s v="United States"/>
    <x v="1743"/>
    <s v="Churned"/>
    <n v="0"/>
    <n v="0"/>
    <s v="Female"/>
    <n v="1"/>
    <s v="Fiber Optic"/>
    <s v="37.605926, -120.69955"/>
    <n v="37.605925999999997"/>
    <n v="-120.69955"/>
    <n v="1"/>
    <n v="99.6"/>
    <n v="1"/>
    <n v="0"/>
    <n v="1"/>
    <x v="0"/>
    <n v="0"/>
    <n v="1"/>
    <n v="1"/>
    <n v="1"/>
    <s v="Bank Withdrawal"/>
    <n v="1"/>
    <n v="1055"/>
    <n v="0"/>
    <s v="Q3"/>
    <n v="1"/>
    <n v="1"/>
    <n v="1"/>
    <s v="California"/>
    <n v="1"/>
    <n v="0"/>
    <n v="1"/>
    <n v="4"/>
    <n v="347.65"/>
    <n v="0"/>
    <n v="75.64"/>
    <n v="25.79"/>
    <n v="397.5"/>
    <n v="0"/>
    <n v="1"/>
    <n v="95323"/>
    <n v="1"/>
  </r>
  <r>
    <n v="42"/>
    <n v="12"/>
    <n v="20.010000000000002"/>
    <s v="Active User"/>
    <s v="Active User"/>
    <x v="31"/>
    <x v="94"/>
    <n v="6090"/>
    <x v="0"/>
    <s v="United States"/>
    <x v="1744"/>
    <s v="Stayed"/>
    <n v="1"/>
    <n v="1"/>
    <s v="Female"/>
    <n v="1"/>
    <s v="Fiber Optic"/>
    <s v="34.119363, -117.855059"/>
    <n v="34.119363"/>
    <n v="-117.855059"/>
    <n v="1"/>
    <n v="115.1"/>
    <n v="1"/>
    <n v="1"/>
    <n v="3"/>
    <x v="1"/>
    <n v="1"/>
    <n v="1"/>
    <n v="0"/>
    <n v="1"/>
    <s v="Credit Card"/>
    <n v="1"/>
    <n v="25135"/>
    <n v="1"/>
    <s v="Q3"/>
    <n v="1"/>
    <n v="3"/>
    <n v="0"/>
    <s v="California"/>
    <n v="1"/>
    <n v="1"/>
    <n v="1"/>
    <n v="61"/>
    <n v="7008.15"/>
    <n v="0"/>
    <n v="1220.6099999999999"/>
    <n v="0"/>
    <n v="8228.76"/>
    <n v="0"/>
    <n v="1"/>
    <n v="91740"/>
    <n v="0"/>
  </r>
  <r>
    <n v="53"/>
    <n v="0"/>
    <n v="2.68"/>
    <s v="Active User"/>
    <s v="Active User"/>
    <x v="26"/>
    <x v="62"/>
    <n v="4406"/>
    <x v="0"/>
    <s v="United States"/>
    <x v="1745"/>
    <s v="Stayed"/>
    <n v="1"/>
    <n v="0"/>
    <s v="Male"/>
    <n v="0"/>
    <s v="No Internet Service"/>
    <s v="35.280113, -118.962329"/>
    <n v="35.280113"/>
    <n v="-118.962329"/>
    <n v="1"/>
    <n v="19.600000000000001"/>
    <n v="0"/>
    <n v="3"/>
    <n v="9"/>
    <x v="2"/>
    <n v="0"/>
    <n v="0"/>
    <n v="0"/>
    <n v="1"/>
    <s v="Mailed Check"/>
    <n v="1"/>
    <n v="59195"/>
    <n v="0"/>
    <s v="Q3"/>
    <n v="1"/>
    <n v="3"/>
    <n v="0"/>
    <s v="California"/>
    <n v="0"/>
    <n v="0"/>
    <n v="0"/>
    <n v="9"/>
    <n v="197.4"/>
    <n v="0"/>
    <n v="24.12"/>
    <n v="0"/>
    <n v="221.52"/>
    <n v="0"/>
    <n v="0"/>
    <n v="93307"/>
    <n v="0"/>
  </r>
  <r>
    <n v="58"/>
    <n v="14"/>
    <n v="29.43"/>
    <s v="Other"/>
    <s v="Moved"/>
    <x v="39"/>
    <x v="800"/>
    <n v="4274"/>
    <x v="2"/>
    <s v="United States"/>
    <x v="1746"/>
    <s v="Churned"/>
    <n v="0"/>
    <n v="0"/>
    <s v="Female"/>
    <n v="1"/>
    <s v="Fiber Optic"/>
    <s v="36.993666, -119.348267"/>
    <n v="36.993665999999997"/>
    <n v="-119.34826700000001"/>
    <n v="1"/>
    <n v="108.55"/>
    <n v="1"/>
    <n v="0"/>
    <n v="1"/>
    <x v="1"/>
    <n v="1"/>
    <n v="1"/>
    <n v="0"/>
    <n v="1"/>
    <s v="Bank Withdrawal"/>
    <n v="1"/>
    <n v="2633"/>
    <n v="1"/>
    <s v="Q3"/>
    <n v="1"/>
    <n v="2"/>
    <n v="0"/>
    <s v="California"/>
    <n v="1"/>
    <n v="1"/>
    <n v="1"/>
    <n v="50"/>
    <n v="5610.7"/>
    <n v="0"/>
    <n v="1471.5"/>
    <n v="0"/>
    <n v="7082.2"/>
    <n v="0"/>
    <n v="1"/>
    <n v="93667"/>
    <n v="1"/>
  </r>
  <r>
    <n v="75"/>
    <n v="17"/>
    <n v="16.87"/>
    <s v="Active User"/>
    <s v="Active User"/>
    <x v="36"/>
    <x v="801"/>
    <n v="5611"/>
    <x v="0"/>
    <s v="United States"/>
    <x v="1747"/>
    <s v="Stayed"/>
    <n v="0"/>
    <n v="1"/>
    <s v="Male"/>
    <n v="1"/>
    <s v="Fiber Optic"/>
    <s v="41.486953, -120.913975"/>
    <n v="41.486953"/>
    <n v="-120.91397499999999"/>
    <n v="1"/>
    <n v="80.8"/>
    <n v="1"/>
    <n v="0"/>
    <n v="4"/>
    <x v="0"/>
    <n v="0"/>
    <n v="0"/>
    <n v="1"/>
    <n v="1"/>
    <s v="Bank Withdrawal"/>
    <n v="1"/>
    <n v="417"/>
    <n v="0"/>
    <s v="Q3"/>
    <n v="1"/>
    <n v="5"/>
    <n v="1"/>
    <s v="California"/>
    <n v="0"/>
    <n v="0"/>
    <n v="0"/>
    <n v="6"/>
    <n v="457.1"/>
    <n v="30"/>
    <n v="101.22"/>
    <n v="0"/>
    <n v="588.32000000000005"/>
    <n v="0"/>
    <n v="0"/>
    <n v="96015"/>
    <n v="0"/>
  </r>
  <r>
    <n v="73"/>
    <n v="28"/>
    <n v="0"/>
    <s v="Active User"/>
    <s v="Active User"/>
    <x v="0"/>
    <x v="32"/>
    <n v="5491"/>
    <x v="1"/>
    <s v="United States"/>
    <x v="1748"/>
    <s v="Stayed"/>
    <n v="0"/>
    <n v="1"/>
    <s v="Male"/>
    <n v="1"/>
    <s v="Cable"/>
    <s v="34.137411, -118.328915"/>
    <n v="34.137411"/>
    <n v="-118.32891499999999"/>
    <n v="1"/>
    <n v="52.3"/>
    <n v="0"/>
    <n v="0"/>
    <n v="10"/>
    <x v="0"/>
    <n v="1"/>
    <n v="0"/>
    <n v="1"/>
    <n v="1"/>
    <s v="Bank Withdrawal"/>
    <n v="0"/>
    <n v="21728"/>
    <n v="0"/>
    <s v="Q3"/>
    <n v="1"/>
    <n v="5"/>
    <n v="1"/>
    <s v="California"/>
    <n v="1"/>
    <n v="1"/>
    <n v="1"/>
    <n v="71"/>
    <n v="3765.05"/>
    <n v="40"/>
    <n v="0"/>
    <n v="0"/>
    <n v="3805.05"/>
    <n v="0"/>
    <n v="0"/>
    <n v="90068"/>
    <n v="0"/>
  </r>
  <r>
    <n v="20"/>
    <n v="59"/>
    <n v="0"/>
    <s v="Price"/>
    <s v="Long distance charges"/>
    <x v="69"/>
    <x v="802"/>
    <n v="4630"/>
    <x v="1"/>
    <s v="United States"/>
    <x v="1749"/>
    <s v="Churned"/>
    <n v="0"/>
    <n v="0"/>
    <s v="Male"/>
    <n v="1"/>
    <s v="DSL"/>
    <s v="39.061227, -120.179546"/>
    <n v="39.061227000000002"/>
    <n v="-120.179546"/>
    <n v="0"/>
    <n v="51"/>
    <n v="0"/>
    <n v="0"/>
    <n v="0"/>
    <x v="0"/>
    <n v="1"/>
    <n v="0"/>
    <n v="1"/>
    <n v="0"/>
    <s v="Mailed Check"/>
    <n v="0"/>
    <n v="1291"/>
    <n v="0"/>
    <s v="Q3"/>
    <n v="0"/>
    <n v="2"/>
    <n v="0"/>
    <s v="California"/>
    <n v="1"/>
    <n v="1"/>
    <n v="1"/>
    <n v="5"/>
    <n v="305.95"/>
    <n v="0"/>
    <n v="0"/>
    <n v="0"/>
    <n v="305.95"/>
    <n v="1"/>
    <n v="1"/>
    <n v="96142"/>
    <n v="1"/>
  </r>
  <r>
    <n v="74"/>
    <n v="22"/>
    <n v="45.25"/>
    <s v="Competitor"/>
    <s v="Competitor had better devices"/>
    <x v="72"/>
    <x v="104"/>
    <n v="4981"/>
    <x v="1"/>
    <s v="United States"/>
    <x v="1750"/>
    <s v="Churned"/>
    <n v="0"/>
    <n v="0"/>
    <s v="Male"/>
    <n v="1"/>
    <s v="Cable"/>
    <s v="40.166028, -123.584144"/>
    <n v="40.166027999999997"/>
    <n v="-123.58414399999999"/>
    <n v="1"/>
    <n v="85.6"/>
    <n v="1"/>
    <n v="0"/>
    <n v="1"/>
    <x v="0"/>
    <n v="0"/>
    <n v="0"/>
    <n v="1"/>
    <n v="1"/>
    <s v="Bank Withdrawal"/>
    <n v="1"/>
    <n v="261"/>
    <n v="0"/>
    <s v="Q3"/>
    <n v="1"/>
    <n v="1"/>
    <n v="1"/>
    <s v="California"/>
    <n v="1"/>
    <n v="0"/>
    <n v="0"/>
    <n v="15"/>
    <n v="1345.55"/>
    <n v="0"/>
    <n v="678.75"/>
    <n v="0"/>
    <n v="2024.3"/>
    <n v="0"/>
    <n v="1"/>
    <n v="95511"/>
    <n v="1"/>
  </r>
  <r>
    <n v="33"/>
    <n v="29"/>
    <n v="15.02"/>
    <s v="Attitude"/>
    <s v="Attitude of support person"/>
    <x v="9"/>
    <x v="803"/>
    <n v="2270"/>
    <x v="1"/>
    <s v="United States"/>
    <x v="1751"/>
    <s v="Churned"/>
    <n v="0"/>
    <n v="0"/>
    <s v="Female"/>
    <n v="1"/>
    <s v="Fiber Optic"/>
    <s v="33.054579, -117.25665"/>
    <n v="33.054578999999997"/>
    <n v="-117.25664999999999"/>
    <n v="1"/>
    <n v="75.150000000000006"/>
    <n v="1"/>
    <n v="0"/>
    <n v="1"/>
    <x v="0"/>
    <n v="0"/>
    <n v="0"/>
    <n v="1"/>
    <n v="1"/>
    <s v="Credit Card"/>
    <n v="1"/>
    <n v="47126"/>
    <n v="0"/>
    <s v="Q3"/>
    <n v="1"/>
    <n v="2"/>
    <n v="0"/>
    <s v="California"/>
    <n v="0"/>
    <n v="0"/>
    <n v="0"/>
    <n v="3"/>
    <n v="216.75"/>
    <n v="0"/>
    <n v="45.06"/>
    <n v="0"/>
    <n v="261.81"/>
    <n v="0"/>
    <n v="1"/>
    <n v="92024"/>
    <n v="1"/>
  </r>
  <r>
    <n v="44"/>
    <n v="0"/>
    <n v="33.869999999999997"/>
    <s v="Active User"/>
    <s v="Active User"/>
    <x v="6"/>
    <x v="88"/>
    <n v="4315"/>
    <x v="0"/>
    <s v="United States"/>
    <x v="1752"/>
    <s v="Joined"/>
    <n v="1"/>
    <n v="0"/>
    <s v="Male"/>
    <n v="0"/>
    <s v="No Internet Service"/>
    <s v="36.125529, -120.864443"/>
    <n v="36.125529"/>
    <n v="-120.86444299999999"/>
    <n v="0"/>
    <n v="26.4"/>
    <n v="1"/>
    <n v="1"/>
    <n v="0"/>
    <x v="0"/>
    <n v="0"/>
    <n v="0"/>
    <n v="1"/>
    <n v="0"/>
    <s v="Credit Card"/>
    <n v="1"/>
    <n v="521"/>
    <n v="0"/>
    <s v="Q3"/>
    <n v="0"/>
    <n v="5"/>
    <n v="0"/>
    <s v="California"/>
    <n v="0"/>
    <n v="0"/>
    <n v="0"/>
    <n v="3"/>
    <n v="121.25"/>
    <n v="0"/>
    <n v="101.61"/>
    <n v="0"/>
    <n v="222.86"/>
    <n v="0"/>
    <n v="0"/>
    <n v="93954"/>
    <n v="0"/>
  </r>
  <r>
    <n v="44"/>
    <n v="27"/>
    <n v="33.380000000000003"/>
    <s v="Attitude"/>
    <s v="Attitude of support person"/>
    <x v="51"/>
    <x v="804"/>
    <n v="4198"/>
    <x v="1"/>
    <s v="United States"/>
    <x v="1753"/>
    <s v="Churned"/>
    <n v="0"/>
    <n v="0"/>
    <s v="Female"/>
    <n v="1"/>
    <s v="Fiber Optic"/>
    <s v="34.282704, -118.312929"/>
    <n v="34.282704000000003"/>
    <n v="-118.312929"/>
    <n v="0"/>
    <n v="86.55"/>
    <n v="1"/>
    <n v="0"/>
    <n v="0"/>
    <x v="0"/>
    <n v="0"/>
    <n v="0"/>
    <n v="1"/>
    <n v="0"/>
    <s v="Credit Card"/>
    <n v="1"/>
    <n v="18752"/>
    <n v="0"/>
    <s v="Q3"/>
    <n v="0"/>
    <n v="3"/>
    <n v="0"/>
    <s v="California"/>
    <n v="0"/>
    <n v="0"/>
    <n v="1"/>
    <n v="31"/>
    <n v="2697.4"/>
    <n v="0"/>
    <n v="1034.78"/>
    <n v="0"/>
    <n v="3732.18"/>
    <n v="0"/>
    <n v="1"/>
    <n v="91040"/>
    <n v="1"/>
  </r>
  <r>
    <n v="65"/>
    <n v="13"/>
    <n v="18.37"/>
    <s v="Dissatisfaction"/>
    <s v="Product dissatisfaction"/>
    <x v="67"/>
    <x v="32"/>
    <n v="2139"/>
    <x v="1"/>
    <s v="United States"/>
    <x v="1754"/>
    <s v="Churned"/>
    <n v="0"/>
    <n v="0"/>
    <s v="Female"/>
    <n v="1"/>
    <s v="Fiber Optic"/>
    <s v="34.027337, -118.28515"/>
    <n v="34.027337000000003"/>
    <n v="-118.28515"/>
    <n v="0"/>
    <n v="78.45"/>
    <n v="0"/>
    <n v="0"/>
    <n v="0"/>
    <x v="2"/>
    <n v="0"/>
    <n v="0"/>
    <n v="0"/>
    <n v="0"/>
    <s v="Bank Withdrawal"/>
    <n v="1"/>
    <n v="45025"/>
    <n v="0"/>
    <s v="Q3"/>
    <n v="0"/>
    <n v="1"/>
    <n v="1"/>
    <s v="California"/>
    <n v="0"/>
    <n v="0"/>
    <n v="1"/>
    <n v="1"/>
    <n v="78.45"/>
    <n v="0"/>
    <n v="18.37"/>
    <n v="0"/>
    <n v="96.82"/>
    <n v="0"/>
    <n v="1"/>
    <n v="90007"/>
    <n v="1"/>
  </r>
  <r>
    <n v="26"/>
    <n v="0"/>
    <n v="39.840000000000003"/>
    <s v="Active User"/>
    <s v="Active User"/>
    <x v="67"/>
    <x v="636"/>
    <n v="2483"/>
    <x v="1"/>
    <s v="United States"/>
    <x v="1755"/>
    <s v="Stayed"/>
    <n v="0"/>
    <n v="0"/>
    <s v="Male"/>
    <n v="0"/>
    <s v="No Internet Service"/>
    <s v="37.555631, -120.911653"/>
    <n v="37.555630999999998"/>
    <n v="-120.911653"/>
    <n v="1"/>
    <n v="19.45"/>
    <n v="0"/>
    <n v="0"/>
    <n v="1"/>
    <x v="4"/>
    <n v="0"/>
    <n v="0"/>
    <n v="1"/>
    <n v="1"/>
    <s v="Credit Card"/>
    <n v="1"/>
    <n v="2130"/>
    <n v="0"/>
    <s v="Q3"/>
    <n v="1"/>
    <n v="5"/>
    <n v="0"/>
    <s v="California"/>
    <n v="0"/>
    <n v="0"/>
    <n v="0"/>
    <n v="15"/>
    <n v="340.85"/>
    <n v="0"/>
    <n v="597.6"/>
    <n v="0"/>
    <n v="938.45"/>
    <n v="1"/>
    <n v="0"/>
    <n v="95328"/>
    <n v="0"/>
  </r>
  <r>
    <n v="24"/>
    <n v="59"/>
    <n v="31.86"/>
    <s v="Active User"/>
    <s v="Active User"/>
    <x v="52"/>
    <x v="121"/>
    <n v="3135"/>
    <x v="1"/>
    <s v="United States"/>
    <x v="1756"/>
    <s v="Stayed"/>
    <n v="1"/>
    <n v="0"/>
    <s v="Female"/>
    <n v="1"/>
    <s v="Cable"/>
    <s v="33.972119, -118.020188"/>
    <n v="33.972118999999999"/>
    <n v="-118.020188"/>
    <n v="1"/>
    <n v="56.3"/>
    <n v="0"/>
    <n v="1"/>
    <n v="10"/>
    <x v="0"/>
    <n v="1"/>
    <n v="0"/>
    <n v="0"/>
    <n v="1"/>
    <s v="Bank Withdrawal"/>
    <n v="1"/>
    <n v="26265"/>
    <n v="1"/>
    <s v="Q3"/>
    <n v="1"/>
    <n v="5"/>
    <n v="0"/>
    <s v="California"/>
    <n v="0"/>
    <n v="0"/>
    <n v="0"/>
    <n v="8"/>
    <n v="401.5"/>
    <n v="30"/>
    <n v="254.88"/>
    <n v="0"/>
    <n v="686.38"/>
    <n v="1"/>
    <n v="0"/>
    <n v="90602"/>
    <n v="0"/>
  </r>
  <r>
    <n v="73"/>
    <n v="13"/>
    <n v="39.340000000000003"/>
    <s v="Active User"/>
    <s v="Active User"/>
    <x v="1"/>
    <x v="805"/>
    <n v="5004"/>
    <x v="0"/>
    <s v="United States"/>
    <x v="1757"/>
    <s v="Stayed"/>
    <n v="0"/>
    <n v="0"/>
    <s v="Female"/>
    <n v="1"/>
    <s v="Fiber Optic"/>
    <s v="33.738543, -117.785046"/>
    <n v="33.738543"/>
    <n v="-117.78504599999999"/>
    <n v="1"/>
    <n v="104.45"/>
    <n v="1"/>
    <n v="0"/>
    <n v="3"/>
    <x v="3"/>
    <n v="1"/>
    <n v="0"/>
    <n v="1"/>
    <n v="1"/>
    <s v="Bank Withdrawal"/>
    <n v="1"/>
    <n v="17494"/>
    <n v="1"/>
    <s v="Q3"/>
    <n v="1"/>
    <n v="4"/>
    <n v="1"/>
    <s v="California"/>
    <n v="1"/>
    <n v="0"/>
    <n v="1"/>
    <n v="70"/>
    <n v="7349.35"/>
    <n v="0"/>
    <n v="2753.8"/>
    <n v="0"/>
    <n v="10103.15"/>
    <n v="0"/>
    <n v="1"/>
    <n v="92782"/>
    <n v="0"/>
  </r>
  <r>
    <n v="48"/>
    <n v="23"/>
    <n v="1.67"/>
    <s v="Active User"/>
    <s v="Active User"/>
    <x v="0"/>
    <x v="806"/>
    <n v="2463"/>
    <x v="1"/>
    <s v="United States"/>
    <x v="1758"/>
    <s v="Stayed"/>
    <n v="0"/>
    <n v="0"/>
    <s v="Male"/>
    <n v="1"/>
    <s v="Fiber Optic"/>
    <s v="37.526791, -119.99437"/>
    <n v="37.526791000000003"/>
    <n v="-119.99437"/>
    <n v="0"/>
    <n v="74.349999999999994"/>
    <n v="0"/>
    <n v="0"/>
    <n v="0"/>
    <x v="0"/>
    <n v="0"/>
    <n v="1"/>
    <n v="0"/>
    <n v="0"/>
    <s v="Credit Card"/>
    <n v="1"/>
    <n v="10226"/>
    <n v="0"/>
    <s v="Q3"/>
    <n v="0"/>
    <n v="4"/>
    <n v="0"/>
    <s v="California"/>
    <n v="0"/>
    <n v="0"/>
    <n v="0"/>
    <n v="7"/>
    <n v="533.6"/>
    <n v="0"/>
    <n v="11.69"/>
    <n v="0"/>
    <n v="545.29"/>
    <n v="0"/>
    <n v="1"/>
    <n v="95338"/>
    <n v="0"/>
  </r>
  <r>
    <n v="36"/>
    <n v="0"/>
    <n v="46.18"/>
    <s v="Active User"/>
    <s v="Active User"/>
    <x v="27"/>
    <x v="4"/>
    <n v="2997"/>
    <x v="2"/>
    <s v="United States"/>
    <x v="1759"/>
    <s v="Stayed"/>
    <n v="0"/>
    <n v="0"/>
    <s v="Female"/>
    <n v="0"/>
    <s v="No Internet Service"/>
    <s v="37.233226, -121.78809"/>
    <n v="37.233226000000002"/>
    <n v="-121.78809"/>
    <n v="0"/>
    <n v="24.25"/>
    <n v="1"/>
    <n v="0"/>
    <n v="0"/>
    <x v="0"/>
    <n v="0"/>
    <n v="0"/>
    <n v="1"/>
    <n v="0"/>
    <s v="Bank Withdrawal"/>
    <n v="1"/>
    <n v="10155"/>
    <n v="0"/>
    <s v="Q3"/>
    <n v="0"/>
    <n v="3"/>
    <n v="0"/>
    <s v="California"/>
    <n v="0"/>
    <n v="0"/>
    <n v="0"/>
    <n v="38"/>
    <n v="914.4"/>
    <n v="0"/>
    <n v="1754.84"/>
    <n v="35.61"/>
    <n v="2633.63"/>
    <n v="0"/>
    <n v="0"/>
    <n v="95119"/>
    <n v="0"/>
  </r>
  <r>
    <n v="48"/>
    <n v="19"/>
    <n v="0"/>
    <s v="Active User"/>
    <s v="Active User"/>
    <x v="6"/>
    <x v="32"/>
    <n v="4120"/>
    <x v="0"/>
    <s v="United States"/>
    <x v="1760"/>
    <s v="Stayed"/>
    <n v="1"/>
    <n v="1"/>
    <s v="Male"/>
    <n v="1"/>
    <s v="DSL"/>
    <s v="34.028735, -118.317236"/>
    <n v="34.028734999999998"/>
    <n v="-118.31723599999999"/>
    <n v="1"/>
    <n v="60.05"/>
    <n v="0"/>
    <n v="1"/>
    <n v="3"/>
    <x v="0"/>
    <n v="0"/>
    <n v="1"/>
    <n v="1"/>
    <n v="1"/>
    <s v="Bank Withdrawal"/>
    <n v="0"/>
    <n v="47143"/>
    <n v="1"/>
    <s v="Q3"/>
    <n v="1"/>
    <n v="4"/>
    <n v="0"/>
    <s v="California"/>
    <n v="1"/>
    <n v="1"/>
    <n v="1"/>
    <n v="64"/>
    <n v="3845.45"/>
    <n v="0"/>
    <n v="0"/>
    <n v="0"/>
    <n v="3845.45"/>
    <n v="0"/>
    <n v="1"/>
    <n v="90018"/>
    <n v="0"/>
  </r>
  <r>
    <n v="53"/>
    <n v="3"/>
    <n v="1.1499999999999999"/>
    <s v="Competitor"/>
    <s v="Competitor made better offer"/>
    <x v="23"/>
    <x v="9"/>
    <n v="5656"/>
    <x v="1"/>
    <s v="United States"/>
    <x v="1761"/>
    <s v="Churned"/>
    <n v="0"/>
    <n v="0"/>
    <s v="Female"/>
    <n v="1"/>
    <s v="Fiber Optic"/>
    <s v="32.787836, -117.232363"/>
    <n v="32.787835999999999"/>
    <n v="-117.232376"/>
    <n v="0"/>
    <n v="90.1"/>
    <n v="1"/>
    <n v="0"/>
    <n v="0"/>
    <x v="0"/>
    <n v="1"/>
    <n v="0"/>
    <n v="1"/>
    <n v="0"/>
    <s v="Bank Withdrawal"/>
    <n v="1"/>
    <n v="46086"/>
    <n v="0"/>
    <s v="Q3"/>
    <n v="0"/>
    <n v="1"/>
    <n v="0"/>
    <s v="California"/>
    <n v="0"/>
    <n v="0"/>
    <n v="1"/>
    <n v="6"/>
    <n v="521.29999999999995"/>
    <n v="0"/>
    <n v="6.9"/>
    <n v="0"/>
    <n v="528.20000000000005"/>
    <n v="0"/>
    <n v="1"/>
    <n v="92109"/>
    <n v="1"/>
  </r>
  <r>
    <n v="68"/>
    <n v="12"/>
    <n v="39.78"/>
    <s v="Competitor"/>
    <s v="Competitor made better offer"/>
    <x v="20"/>
    <x v="9"/>
    <n v="3438"/>
    <x v="1"/>
    <s v="United States"/>
    <x v="1762"/>
    <s v="Churned"/>
    <n v="0"/>
    <n v="1"/>
    <s v="Male"/>
    <n v="1"/>
    <s v="Cable"/>
    <s v="32.898613, -117.202937"/>
    <n v="32.898612999999997"/>
    <n v="-117.20293700000001"/>
    <n v="0"/>
    <n v="50.15"/>
    <n v="0"/>
    <n v="0"/>
    <n v="0"/>
    <x v="2"/>
    <n v="0"/>
    <n v="0"/>
    <n v="1"/>
    <n v="0"/>
    <s v="Mailed Check"/>
    <n v="1"/>
    <n v="4258"/>
    <n v="0"/>
    <s v="Q3"/>
    <n v="0"/>
    <n v="2"/>
    <n v="1"/>
    <s v="California"/>
    <n v="0"/>
    <n v="0"/>
    <n v="0"/>
    <n v="1"/>
    <n v="50.15"/>
    <n v="0"/>
    <n v="39.78"/>
    <n v="0"/>
    <n v="89.93"/>
    <n v="0"/>
    <n v="1"/>
    <n v="92121"/>
    <n v="1"/>
  </r>
  <r>
    <n v="43"/>
    <n v="29"/>
    <n v="5.47"/>
    <s v="Active User"/>
    <s v="Active User"/>
    <x v="26"/>
    <x v="807"/>
    <n v="2245"/>
    <x v="1"/>
    <s v="United States"/>
    <x v="1763"/>
    <s v="Joined"/>
    <n v="0"/>
    <n v="0"/>
    <s v="Female"/>
    <n v="1"/>
    <s v="DSL"/>
    <s v="38.859093, -121.182872"/>
    <n v="38.859093000000001"/>
    <n v="-121.182872"/>
    <n v="0"/>
    <n v="45.85"/>
    <n v="0"/>
    <n v="0"/>
    <n v="0"/>
    <x v="2"/>
    <n v="0"/>
    <n v="0"/>
    <n v="1"/>
    <n v="0"/>
    <s v="Credit Card"/>
    <n v="1"/>
    <n v="2048"/>
    <n v="0"/>
    <s v="Q3"/>
    <n v="0"/>
    <n v="3"/>
    <n v="0"/>
    <s v="California"/>
    <n v="0"/>
    <n v="0"/>
    <n v="0"/>
    <n v="2"/>
    <n v="105.6"/>
    <n v="0"/>
    <n v="10.94"/>
    <n v="0"/>
    <n v="116.54"/>
    <n v="0"/>
    <n v="1"/>
    <n v="95663"/>
    <n v="0"/>
  </r>
  <r>
    <n v="21"/>
    <n v="0"/>
    <n v="8.3800000000000008"/>
    <s v="Active User"/>
    <s v="Active User"/>
    <x v="12"/>
    <x v="635"/>
    <n v="4345"/>
    <x v="1"/>
    <s v="United States"/>
    <x v="1764"/>
    <s v="Stayed"/>
    <n v="0"/>
    <n v="0"/>
    <s v="Male"/>
    <n v="0"/>
    <s v="No Internet Service"/>
    <s v="34.079449, -118.548306"/>
    <n v="34.079448999999997"/>
    <n v="-118.548306"/>
    <n v="0"/>
    <n v="19"/>
    <n v="0"/>
    <n v="0"/>
    <n v="0"/>
    <x v="0"/>
    <n v="0"/>
    <n v="0"/>
    <n v="0"/>
    <n v="0"/>
    <s v="Credit Card"/>
    <n v="1"/>
    <n v="22548"/>
    <n v="0"/>
    <s v="Q3"/>
    <n v="0"/>
    <n v="5"/>
    <n v="0"/>
    <s v="California"/>
    <n v="0"/>
    <n v="0"/>
    <n v="0"/>
    <n v="4"/>
    <n v="73.45"/>
    <n v="0"/>
    <n v="33.520000000000003"/>
    <n v="0"/>
    <n v="106.97"/>
    <n v="1"/>
    <n v="0"/>
    <n v="90272"/>
    <n v="0"/>
  </r>
  <r>
    <n v="49"/>
    <n v="14"/>
    <n v="16.07"/>
    <s v="Price"/>
    <s v="Lack of affordable download/upload speed"/>
    <x v="41"/>
    <x v="808"/>
    <n v="2538"/>
    <x v="1"/>
    <s v="United States"/>
    <x v="1765"/>
    <s v="Churned"/>
    <n v="0"/>
    <n v="1"/>
    <s v="Female"/>
    <n v="1"/>
    <s v="Fiber Optic"/>
    <s v="33.888323, -117.277533"/>
    <n v="33.888323"/>
    <n v="-117.27753300000001"/>
    <n v="0"/>
    <n v="99.7"/>
    <n v="1"/>
    <n v="0"/>
    <n v="0"/>
    <x v="4"/>
    <n v="1"/>
    <n v="1"/>
    <n v="1"/>
    <n v="0"/>
    <s v="Bank Withdrawal"/>
    <n v="1"/>
    <n v="1005"/>
    <n v="0"/>
    <s v="Q3"/>
    <n v="0"/>
    <n v="1"/>
    <n v="0"/>
    <s v="California"/>
    <n v="1"/>
    <n v="1"/>
    <n v="0"/>
    <n v="12"/>
    <n v="1238.45"/>
    <n v="0"/>
    <n v="192.84"/>
    <n v="0"/>
    <n v="1431.29"/>
    <n v="0"/>
    <n v="1"/>
    <n v="92518"/>
    <n v="1"/>
  </r>
  <r>
    <n v="67"/>
    <n v="0"/>
    <n v="2.0299999999999998"/>
    <s v="Active User"/>
    <s v="Active User"/>
    <x v="6"/>
    <x v="38"/>
    <n v="3288"/>
    <x v="0"/>
    <s v="United States"/>
    <x v="1766"/>
    <s v="Stayed"/>
    <n v="0"/>
    <n v="0"/>
    <s v="Female"/>
    <n v="0"/>
    <s v="No Internet Service"/>
    <s v="38.550722, -121.457314"/>
    <n v="38.550722"/>
    <n v="-121.457314"/>
    <n v="0"/>
    <n v="19.5"/>
    <n v="0"/>
    <n v="0"/>
    <n v="0"/>
    <x v="2"/>
    <n v="0"/>
    <n v="0"/>
    <n v="0"/>
    <n v="0"/>
    <s v="Bank Withdrawal"/>
    <n v="1"/>
    <n v="14966"/>
    <n v="0"/>
    <s v="Q3"/>
    <n v="0"/>
    <n v="3"/>
    <n v="1"/>
    <s v="California"/>
    <n v="0"/>
    <n v="0"/>
    <n v="0"/>
    <n v="6"/>
    <n v="106.8"/>
    <n v="0"/>
    <n v="12.18"/>
    <n v="0"/>
    <n v="118.98"/>
    <n v="0"/>
    <n v="0"/>
    <n v="95817"/>
    <n v="0"/>
  </r>
  <r>
    <n v="47"/>
    <n v="14"/>
    <n v="1.79"/>
    <s v="Attitude"/>
    <s v="Attitude of support person"/>
    <x v="63"/>
    <x v="699"/>
    <n v="2251"/>
    <x v="1"/>
    <s v="United States"/>
    <x v="1767"/>
    <s v="Churned"/>
    <n v="0"/>
    <n v="0"/>
    <s v="Male"/>
    <n v="1"/>
    <s v="Fiber Optic"/>
    <s v="34.296574, -118.244839"/>
    <n v="34.296574"/>
    <n v="-118.244839"/>
    <n v="0"/>
    <n v="73.849999999999994"/>
    <n v="0"/>
    <n v="0"/>
    <n v="0"/>
    <x v="4"/>
    <n v="1"/>
    <n v="0"/>
    <n v="1"/>
    <n v="0"/>
    <s v="Credit Card"/>
    <n v="1"/>
    <n v="26753"/>
    <n v="0"/>
    <s v="Q3"/>
    <n v="0"/>
    <n v="3"/>
    <n v="0"/>
    <s v="California"/>
    <n v="0"/>
    <n v="0"/>
    <n v="0"/>
    <n v="19"/>
    <n v="1424.5"/>
    <n v="130"/>
    <n v="34.01"/>
    <n v="0"/>
    <n v="1588.51"/>
    <n v="0"/>
    <n v="0"/>
    <n v="91042"/>
    <n v="1"/>
  </r>
  <r>
    <n v="79"/>
    <n v="12"/>
    <n v="43.71"/>
    <s v="Active User"/>
    <s v="Active User"/>
    <x v="61"/>
    <x v="675"/>
    <n v="4337"/>
    <x v="2"/>
    <s v="United States"/>
    <x v="1768"/>
    <s v="Stayed"/>
    <n v="0"/>
    <n v="1"/>
    <s v="Female"/>
    <n v="1"/>
    <s v="Fiber Optic"/>
    <s v="37.524721, -120.757977"/>
    <n v="37.524721"/>
    <n v="-120.757977"/>
    <n v="1"/>
    <n v="115.6"/>
    <n v="1"/>
    <n v="0"/>
    <n v="2"/>
    <x v="1"/>
    <n v="1"/>
    <n v="1"/>
    <n v="1"/>
    <n v="1"/>
    <s v="Bank Withdrawal"/>
    <n v="1"/>
    <n v="5513"/>
    <n v="1"/>
    <s v="Q3"/>
    <n v="1"/>
    <n v="3"/>
    <n v="1"/>
    <s v="California"/>
    <n v="1"/>
    <n v="0"/>
    <n v="1"/>
    <n v="54"/>
    <n v="6431.05"/>
    <n v="0"/>
    <n v="2360.34"/>
    <n v="0"/>
    <n v="8791.39"/>
    <n v="0"/>
    <n v="1"/>
    <n v="95316"/>
    <n v="0"/>
  </r>
  <r>
    <n v="53"/>
    <n v="18"/>
    <n v="34.020000000000003"/>
    <s v="Competitor"/>
    <s v="Competitor made better offer"/>
    <x v="39"/>
    <x v="671"/>
    <n v="5396"/>
    <x v="1"/>
    <s v="United States"/>
    <x v="1769"/>
    <s v="Churned"/>
    <n v="0"/>
    <n v="0"/>
    <s v="Female"/>
    <n v="1"/>
    <s v="Fiber Optic"/>
    <s v="41.082472, -121.195215"/>
    <n v="41.082472000000003"/>
    <n v="-121.195215"/>
    <n v="1"/>
    <n v="77.95"/>
    <n v="0"/>
    <n v="0"/>
    <n v="1"/>
    <x v="0"/>
    <n v="0"/>
    <n v="0"/>
    <n v="1"/>
    <n v="1"/>
    <s v="Credit Card"/>
    <n v="1"/>
    <n v="240"/>
    <n v="0"/>
    <s v="Q3"/>
    <n v="1"/>
    <n v="1"/>
    <n v="0"/>
    <s v="California"/>
    <n v="0"/>
    <n v="0"/>
    <n v="1"/>
    <n v="42"/>
    <n v="3384"/>
    <n v="0"/>
    <n v="1428.84"/>
    <n v="0"/>
    <n v="4812.84"/>
    <n v="0"/>
    <n v="1"/>
    <n v="96068"/>
    <n v="1"/>
  </r>
  <r>
    <n v="25"/>
    <n v="59"/>
    <n v="0"/>
    <s v="Competitor"/>
    <s v="Competitor had better devices"/>
    <x v="25"/>
    <x v="809"/>
    <n v="3125"/>
    <x v="1"/>
    <s v="United States"/>
    <x v="1770"/>
    <s v="Churned"/>
    <n v="0"/>
    <n v="1"/>
    <s v="Male"/>
    <n v="1"/>
    <s v="Cable"/>
    <s v="34.018354, -117.85492"/>
    <n v="34.018354000000002"/>
    <n v="-117.85492000000001"/>
    <n v="0"/>
    <n v="40"/>
    <n v="0"/>
    <n v="0"/>
    <n v="0"/>
    <x v="0"/>
    <n v="0"/>
    <n v="1"/>
    <n v="0"/>
    <n v="0"/>
    <s v="Credit Card"/>
    <n v="0"/>
    <n v="45118"/>
    <n v="1"/>
    <s v="Q3"/>
    <n v="0"/>
    <n v="1"/>
    <n v="0"/>
    <s v="California"/>
    <n v="0"/>
    <n v="1"/>
    <n v="0"/>
    <n v="5"/>
    <n v="223.45"/>
    <n v="0"/>
    <n v="0"/>
    <n v="0"/>
    <n v="223.45"/>
    <n v="1"/>
    <n v="1"/>
    <n v="91789"/>
    <n v="1"/>
  </r>
  <r>
    <n v="64"/>
    <n v="0"/>
    <n v="39.49"/>
    <s v="Active User"/>
    <s v="Active User"/>
    <x v="31"/>
    <x v="9"/>
    <n v="2722"/>
    <x v="0"/>
    <s v="United States"/>
    <x v="1771"/>
    <s v="Stayed"/>
    <n v="0"/>
    <n v="0"/>
    <s v="Female"/>
    <n v="0"/>
    <s v="No Internet Service"/>
    <s v="33.000269, -117.072093"/>
    <n v="33.000269000000003"/>
    <n v="-117.072093"/>
    <n v="0"/>
    <n v="19.600000000000001"/>
    <n v="0"/>
    <n v="0"/>
    <n v="0"/>
    <x v="4"/>
    <n v="0"/>
    <n v="0"/>
    <n v="0"/>
    <n v="0"/>
    <s v="Credit Card"/>
    <n v="1"/>
    <n v="42733"/>
    <n v="0"/>
    <s v="Q3"/>
    <n v="0"/>
    <n v="3"/>
    <n v="0"/>
    <s v="California"/>
    <n v="0"/>
    <n v="0"/>
    <n v="0"/>
    <n v="15"/>
    <n v="331.6"/>
    <n v="0"/>
    <n v="592.35"/>
    <n v="0"/>
    <n v="923.95"/>
    <n v="0"/>
    <n v="0"/>
    <n v="92128"/>
    <n v="0"/>
  </r>
  <r>
    <n v="33"/>
    <n v="28"/>
    <n v="0"/>
    <s v="Active User"/>
    <s v="Active User"/>
    <x v="23"/>
    <x v="21"/>
    <n v="2876"/>
    <x v="1"/>
    <s v="United States"/>
    <x v="1772"/>
    <s v="Stayed"/>
    <n v="0"/>
    <n v="0"/>
    <s v="Female"/>
    <n v="1"/>
    <s v="DSL"/>
    <s v="33.993991, -118.39704"/>
    <n v="33.993991000000001"/>
    <n v="-118.39704"/>
    <n v="0"/>
    <n v="29.15"/>
    <n v="0"/>
    <n v="0"/>
    <n v="0"/>
    <x v="0"/>
    <n v="1"/>
    <n v="0"/>
    <n v="0"/>
    <n v="0"/>
    <s v="Bank Withdrawal"/>
    <n v="0"/>
    <n v="31963"/>
    <n v="0"/>
    <s v="Q3"/>
    <n v="0"/>
    <n v="4"/>
    <n v="0"/>
    <s v="California"/>
    <n v="0"/>
    <n v="0"/>
    <n v="0"/>
    <n v="13"/>
    <n v="357.15"/>
    <n v="0"/>
    <n v="0"/>
    <n v="0"/>
    <n v="357.15"/>
    <n v="0"/>
    <n v="1"/>
    <n v="90230"/>
    <n v="0"/>
  </r>
  <r>
    <n v="19"/>
    <n v="41"/>
    <n v="45.09"/>
    <s v="Active User"/>
    <s v="Active User"/>
    <x v="6"/>
    <x v="810"/>
    <n v="5689"/>
    <x v="2"/>
    <s v="United States"/>
    <x v="1773"/>
    <s v="Stayed"/>
    <n v="0"/>
    <n v="1"/>
    <s v="Female"/>
    <n v="1"/>
    <s v="Fiber Optic"/>
    <s v="37.95338, -122.076886"/>
    <n v="37.953380000000003"/>
    <n v="-122.076886"/>
    <n v="0"/>
    <n v="87.15"/>
    <n v="0"/>
    <n v="0"/>
    <n v="0"/>
    <x v="5"/>
    <n v="0"/>
    <n v="1"/>
    <n v="1"/>
    <n v="0"/>
    <s v="Credit Card"/>
    <n v="1"/>
    <n v="32685"/>
    <n v="1"/>
    <s v="Q3"/>
    <n v="0"/>
    <n v="3"/>
    <n v="0"/>
    <s v="California"/>
    <n v="0"/>
    <n v="0"/>
    <n v="0"/>
    <n v="26"/>
    <n v="2274.1"/>
    <n v="20"/>
    <n v="1172.3399999999999"/>
    <n v="0"/>
    <n v="3466.44"/>
    <n v="1"/>
    <n v="0"/>
    <n v="94523"/>
    <n v="0"/>
  </r>
  <r>
    <n v="54"/>
    <n v="0"/>
    <n v="15.33"/>
    <s v="Active User"/>
    <s v="Active User"/>
    <x v="25"/>
    <x v="811"/>
    <n v="3037"/>
    <x v="2"/>
    <s v="United States"/>
    <x v="1774"/>
    <s v="Stayed"/>
    <n v="0"/>
    <n v="0"/>
    <s v="Male"/>
    <n v="0"/>
    <s v="No Internet Service"/>
    <s v="34.457829, -116.139589"/>
    <n v="34.457828999999997"/>
    <n v="-116.139589"/>
    <n v="1"/>
    <n v="25.7"/>
    <n v="1"/>
    <n v="0"/>
    <n v="10"/>
    <x v="1"/>
    <n v="0"/>
    <n v="0"/>
    <n v="0"/>
    <n v="1"/>
    <s v="Credit Card"/>
    <n v="1"/>
    <n v="14104"/>
    <n v="0"/>
    <s v="Q3"/>
    <n v="1"/>
    <n v="3"/>
    <n v="0"/>
    <s v="California"/>
    <n v="0"/>
    <n v="0"/>
    <n v="0"/>
    <n v="44"/>
    <n v="1110.5"/>
    <n v="0"/>
    <n v="674.52"/>
    <n v="0"/>
    <n v="1785.02"/>
    <n v="0"/>
    <n v="0"/>
    <n v="92278"/>
    <n v="0"/>
  </r>
  <r>
    <n v="44"/>
    <n v="28"/>
    <n v="14.21"/>
    <s v="Active User"/>
    <s v="Active User"/>
    <x v="73"/>
    <x v="812"/>
    <n v="2335"/>
    <x v="2"/>
    <s v="United States"/>
    <x v="1775"/>
    <s v="Stayed"/>
    <n v="0"/>
    <n v="1"/>
    <s v="Female"/>
    <n v="1"/>
    <s v="Fiber Optic"/>
    <s v="34.505273, -117.955054"/>
    <n v="34.505273000000003"/>
    <n v="-117.955054"/>
    <n v="0"/>
    <n v="104.05"/>
    <n v="1"/>
    <n v="0"/>
    <n v="0"/>
    <x v="0"/>
    <n v="1"/>
    <n v="0"/>
    <n v="1"/>
    <n v="0"/>
    <s v="Credit Card"/>
    <n v="1"/>
    <n v="11198"/>
    <n v="0"/>
    <s v="Q3"/>
    <n v="0"/>
    <n v="4"/>
    <n v="0"/>
    <s v="California"/>
    <n v="1"/>
    <n v="1"/>
    <n v="1"/>
    <n v="32"/>
    <n v="3416.85"/>
    <n v="0"/>
    <n v="454.72"/>
    <n v="0"/>
    <n v="3871.57"/>
    <n v="0"/>
    <n v="1"/>
    <n v="93543"/>
    <n v="0"/>
  </r>
  <r>
    <n v="35"/>
    <n v="18"/>
    <n v="27.97"/>
    <s v="Attitude"/>
    <s v="Attitude of support person"/>
    <x v="71"/>
    <x v="170"/>
    <n v="2901"/>
    <x v="1"/>
    <s v="United States"/>
    <x v="1776"/>
    <s v="Churned"/>
    <n v="0"/>
    <n v="0"/>
    <s v="Male"/>
    <n v="1"/>
    <s v="Fiber Optic"/>
    <s v="34.1678, -116.86433"/>
    <n v="34.1678"/>
    <n v="-116.86433"/>
    <n v="0"/>
    <n v="69.75"/>
    <n v="0"/>
    <n v="0"/>
    <n v="0"/>
    <x v="2"/>
    <n v="0"/>
    <n v="0"/>
    <n v="0"/>
    <n v="0"/>
    <s v="Bank Withdrawal"/>
    <n v="1"/>
    <n v="301"/>
    <n v="0"/>
    <s v="Q3"/>
    <n v="0"/>
    <n v="2"/>
    <n v="0"/>
    <s v="California"/>
    <n v="0"/>
    <n v="0"/>
    <n v="0"/>
    <n v="1"/>
    <n v="69.75"/>
    <n v="0"/>
    <n v="27.97"/>
    <n v="0"/>
    <n v="97.72"/>
    <n v="0"/>
    <n v="1"/>
    <n v="92305"/>
    <n v="1"/>
  </r>
  <r>
    <n v="56"/>
    <n v="0"/>
    <n v="43.83"/>
    <s v="Active User"/>
    <s v="Active User"/>
    <x v="30"/>
    <x v="378"/>
    <n v="4883"/>
    <x v="1"/>
    <s v="United States"/>
    <x v="1777"/>
    <s v="Stayed"/>
    <n v="0"/>
    <n v="0"/>
    <s v="Female"/>
    <n v="0"/>
    <s v="No Internet Service"/>
    <s v="39.745712, -121.84333"/>
    <n v="39.745711999999997"/>
    <n v="-121.84332999999999"/>
    <n v="0"/>
    <n v="19.5"/>
    <n v="0"/>
    <n v="0"/>
    <n v="0"/>
    <x v="0"/>
    <n v="0"/>
    <n v="0"/>
    <n v="0"/>
    <n v="0"/>
    <s v="Bank Withdrawal"/>
    <n v="1"/>
    <n v="35808"/>
    <n v="0"/>
    <s v="Q3"/>
    <n v="0"/>
    <n v="4"/>
    <n v="0"/>
    <s v="California"/>
    <n v="0"/>
    <n v="0"/>
    <n v="0"/>
    <n v="9"/>
    <n v="150.35"/>
    <n v="0"/>
    <n v="394.47"/>
    <n v="0"/>
    <n v="544.82000000000005"/>
    <n v="0"/>
    <n v="0"/>
    <n v="95926"/>
    <n v="0"/>
  </r>
  <r>
    <n v="46"/>
    <n v="27"/>
    <n v="25.54"/>
    <s v="Dissatisfaction"/>
    <s v="Product dissatisfaction"/>
    <x v="63"/>
    <x v="140"/>
    <n v="5239"/>
    <x v="1"/>
    <s v="United States"/>
    <x v="1778"/>
    <s v="Churned"/>
    <n v="0"/>
    <n v="1"/>
    <s v="Female"/>
    <n v="1"/>
    <s v="Fiber Optic"/>
    <s v="33.798266, -118.300237"/>
    <n v="33.798265999999998"/>
    <n v="-118.300237"/>
    <n v="0"/>
    <n v="96"/>
    <n v="0"/>
    <n v="0"/>
    <n v="0"/>
    <x v="0"/>
    <n v="0"/>
    <n v="0"/>
    <n v="1"/>
    <n v="0"/>
    <s v="Bank Withdrawal"/>
    <n v="1"/>
    <n v="24660"/>
    <n v="0"/>
    <s v="Q3"/>
    <n v="0"/>
    <n v="1"/>
    <n v="0"/>
    <s v="California"/>
    <n v="1"/>
    <n v="1"/>
    <n v="1"/>
    <n v="12"/>
    <n v="1062.0999999999999"/>
    <n v="0"/>
    <n v="306.48"/>
    <n v="0"/>
    <n v="1368.58"/>
    <n v="0"/>
    <n v="1"/>
    <n v="90710"/>
    <n v="1"/>
  </r>
  <r>
    <n v="32"/>
    <n v="16"/>
    <n v="26.41"/>
    <s v="Competitor"/>
    <s v="Competitor had better devices"/>
    <x v="33"/>
    <x v="430"/>
    <n v="2887"/>
    <x v="1"/>
    <s v="United States"/>
    <x v="1779"/>
    <s v="Churned"/>
    <n v="0"/>
    <n v="0"/>
    <s v="Female"/>
    <n v="1"/>
    <s v="Fiber Optic"/>
    <s v="34.049671, -117.468896"/>
    <n v="34.049670999999996"/>
    <n v="-117.468896"/>
    <n v="1"/>
    <n v="85.2"/>
    <n v="1"/>
    <n v="0"/>
    <n v="0"/>
    <x v="2"/>
    <n v="0"/>
    <n v="0"/>
    <n v="1"/>
    <n v="1"/>
    <s v="Credit Card"/>
    <n v="1"/>
    <n v="29847"/>
    <n v="0"/>
    <s v="Q3"/>
    <n v="0"/>
    <n v="1"/>
    <n v="0"/>
    <s v="California"/>
    <n v="1"/>
    <n v="1"/>
    <n v="0"/>
    <n v="8"/>
    <n v="627.4"/>
    <n v="0"/>
    <n v="211.28"/>
    <n v="0"/>
    <n v="838.68"/>
    <n v="0"/>
    <n v="1"/>
    <n v="92337"/>
    <n v="1"/>
  </r>
  <r>
    <n v="29"/>
    <n v="48"/>
    <n v="2"/>
    <s v="Active User"/>
    <s v="Active User"/>
    <x v="61"/>
    <x v="34"/>
    <n v="5119"/>
    <x v="0"/>
    <s v="United States"/>
    <x v="1780"/>
    <s v="Stayed"/>
    <n v="0"/>
    <n v="1"/>
    <s v="Female"/>
    <n v="1"/>
    <s v="Fiber Optic"/>
    <s v="38.33788, -120.954202"/>
    <n v="38.337879999999998"/>
    <n v="-120.954202"/>
    <n v="1"/>
    <n v="108.9"/>
    <n v="1"/>
    <n v="0"/>
    <n v="6"/>
    <x v="0"/>
    <n v="1"/>
    <n v="0"/>
    <n v="1"/>
    <n v="1"/>
    <s v="Credit Card"/>
    <n v="1"/>
    <n v="9752"/>
    <n v="1"/>
    <s v="Q3"/>
    <n v="1"/>
    <n v="5"/>
    <n v="0"/>
    <s v="California"/>
    <n v="1"/>
    <n v="1"/>
    <n v="1"/>
    <n v="46"/>
    <n v="4854.3"/>
    <n v="0"/>
    <n v="92"/>
    <n v="0"/>
    <n v="4946.3"/>
    <n v="1"/>
    <n v="1"/>
    <n v="95640"/>
    <n v="0"/>
  </r>
  <r>
    <n v="40"/>
    <n v="0"/>
    <n v="46.9"/>
    <s v="Active User"/>
    <s v="Active User"/>
    <x v="60"/>
    <x v="813"/>
    <n v="5975"/>
    <x v="0"/>
    <s v="United States"/>
    <x v="1781"/>
    <s v="Stayed"/>
    <n v="1"/>
    <n v="0"/>
    <s v="Female"/>
    <n v="0"/>
    <s v="No Internet Service"/>
    <s v="37.382909, -121.634151"/>
    <n v="37.382908999999998"/>
    <n v="-121.634151"/>
    <n v="1"/>
    <n v="20"/>
    <n v="0"/>
    <n v="2"/>
    <n v="7"/>
    <x v="1"/>
    <n v="0"/>
    <n v="0"/>
    <n v="0"/>
    <n v="1"/>
    <s v="Credit Card"/>
    <n v="1"/>
    <n v="38"/>
    <n v="0"/>
    <s v="Q3"/>
    <n v="1"/>
    <n v="5"/>
    <n v="0"/>
    <s v="California"/>
    <n v="0"/>
    <n v="0"/>
    <n v="0"/>
    <n v="63"/>
    <n v="1209.25"/>
    <n v="0"/>
    <n v="2954.7"/>
    <n v="0"/>
    <n v="4163.95"/>
    <n v="0"/>
    <n v="0"/>
    <n v="95140"/>
    <n v="0"/>
  </r>
  <r>
    <n v="32"/>
    <n v="30"/>
    <n v="20.12"/>
    <s v="Active User"/>
    <s v="Active User"/>
    <x v="42"/>
    <x v="711"/>
    <n v="3559"/>
    <x v="0"/>
    <s v="United States"/>
    <x v="1782"/>
    <s v="Stayed"/>
    <n v="1"/>
    <n v="0"/>
    <s v="Female"/>
    <n v="1"/>
    <s v="Cable"/>
    <s v="34.255442, -118.421314"/>
    <n v="34.255442000000002"/>
    <n v="-118.421314"/>
    <n v="1"/>
    <n v="68.25"/>
    <n v="0"/>
    <n v="1"/>
    <n v="10"/>
    <x v="0"/>
    <n v="1"/>
    <n v="1"/>
    <n v="0"/>
    <n v="1"/>
    <s v="Bank Withdrawal"/>
    <n v="1"/>
    <n v="97318"/>
    <n v="1"/>
    <s v="Q3"/>
    <n v="1"/>
    <n v="3"/>
    <n v="0"/>
    <s v="California"/>
    <n v="1"/>
    <n v="1"/>
    <n v="0"/>
    <n v="16"/>
    <n v="1114.8499999999999"/>
    <n v="0"/>
    <n v="321.92"/>
    <n v="0"/>
    <n v="1436.77"/>
    <n v="0"/>
    <n v="1"/>
    <n v="91331"/>
    <n v="0"/>
  </r>
  <r>
    <n v="33"/>
    <n v="0"/>
    <n v="6.36"/>
    <s v="Active User"/>
    <s v="Active User"/>
    <x v="21"/>
    <x v="5"/>
    <n v="5685"/>
    <x v="2"/>
    <s v="United States"/>
    <x v="1783"/>
    <s v="Stayed"/>
    <n v="0"/>
    <n v="0"/>
    <s v="Female"/>
    <n v="0"/>
    <s v="No Internet Service"/>
    <s v="38.029729, -121.387999"/>
    <n v="38.029729000000003"/>
    <n v="-121.38799899999999"/>
    <n v="0"/>
    <n v="23.9"/>
    <n v="1"/>
    <n v="0"/>
    <n v="0"/>
    <x v="2"/>
    <n v="0"/>
    <n v="0"/>
    <n v="0"/>
    <n v="0"/>
    <s v="Bank Withdrawal"/>
    <n v="1"/>
    <n v="19109"/>
    <n v="0"/>
    <s v="Q3"/>
    <n v="0"/>
    <n v="4"/>
    <n v="0"/>
    <s v="California"/>
    <n v="0"/>
    <n v="0"/>
    <n v="0"/>
    <n v="4"/>
    <n v="97.5"/>
    <n v="0"/>
    <n v="25.44"/>
    <n v="0"/>
    <n v="122.94"/>
    <n v="0"/>
    <n v="0"/>
    <n v="95219"/>
    <n v="0"/>
  </r>
  <r>
    <n v="42"/>
    <n v="57"/>
    <n v="13.25"/>
    <s v="Active User"/>
    <s v="Active User"/>
    <x v="3"/>
    <x v="49"/>
    <n v="4306"/>
    <x v="2"/>
    <s v="United States"/>
    <x v="1784"/>
    <s v="Stayed"/>
    <n v="1"/>
    <n v="1"/>
    <s v="Female"/>
    <n v="1"/>
    <s v="Fiber Optic"/>
    <s v="38.736685, -121.251984"/>
    <n v="38.736685000000001"/>
    <n v="-121.25198399999999"/>
    <n v="1"/>
    <n v="110.8"/>
    <n v="1"/>
    <n v="3"/>
    <n v="5"/>
    <x v="1"/>
    <n v="1"/>
    <n v="0"/>
    <n v="1"/>
    <n v="1"/>
    <s v="Bank Withdrawal"/>
    <n v="1"/>
    <n v="25173"/>
    <n v="1"/>
    <s v="Q3"/>
    <n v="1"/>
    <n v="4"/>
    <n v="0"/>
    <s v="California"/>
    <n v="1"/>
    <n v="1"/>
    <n v="1"/>
    <n v="62"/>
    <n v="6840.95"/>
    <n v="0"/>
    <n v="821.5"/>
    <n v="0"/>
    <n v="7662.45"/>
    <n v="0"/>
    <n v="1"/>
    <n v="95661"/>
    <n v="0"/>
  </r>
  <r>
    <n v="68"/>
    <n v="29"/>
    <n v="33.81"/>
    <s v="Attitude"/>
    <s v="Attitude of support person"/>
    <x v="64"/>
    <x v="45"/>
    <n v="4803"/>
    <x v="1"/>
    <s v="United States"/>
    <x v="1785"/>
    <s v="Churned"/>
    <n v="0"/>
    <n v="1"/>
    <s v="Female"/>
    <n v="1"/>
    <s v="Cable"/>
    <s v="38.809175, -121.171375"/>
    <n v="38.809175000000003"/>
    <n v="-121.171375"/>
    <n v="1"/>
    <n v="100.65"/>
    <n v="1"/>
    <n v="0"/>
    <n v="1"/>
    <x v="0"/>
    <n v="0"/>
    <n v="0"/>
    <n v="1"/>
    <n v="1"/>
    <s v="Bank Withdrawal"/>
    <n v="1"/>
    <n v="11191"/>
    <n v="0"/>
    <s v="Q3"/>
    <n v="1"/>
    <n v="1"/>
    <n v="1"/>
    <s v="California"/>
    <n v="1"/>
    <n v="0"/>
    <n v="1"/>
    <n v="56"/>
    <n v="5688.05"/>
    <n v="130"/>
    <n v="1893.36"/>
    <n v="0"/>
    <n v="7711.41"/>
    <n v="0"/>
    <n v="0"/>
    <n v="95650"/>
    <n v="1"/>
  </r>
  <r>
    <n v="68"/>
    <n v="24"/>
    <n v="0"/>
    <s v="Competitor"/>
    <s v="Competitor had better devices"/>
    <x v="59"/>
    <x v="9"/>
    <n v="5692"/>
    <x v="1"/>
    <s v="United States"/>
    <x v="1786"/>
    <s v="Churned"/>
    <n v="0"/>
    <n v="0"/>
    <s v="Male"/>
    <n v="1"/>
    <s v="DSL"/>
    <s v="32.808814, -117.134694"/>
    <n v="32.808813999999998"/>
    <n v="-117.134694"/>
    <n v="0"/>
    <n v="39"/>
    <n v="0"/>
    <n v="0"/>
    <n v="0"/>
    <x v="0"/>
    <n v="1"/>
    <n v="0"/>
    <n v="1"/>
    <n v="0"/>
    <s v="Mailed Check"/>
    <n v="0"/>
    <n v="25232"/>
    <n v="0"/>
    <s v="Q3"/>
    <n v="0"/>
    <n v="1"/>
    <n v="1"/>
    <s v="California"/>
    <n v="0"/>
    <n v="0"/>
    <n v="1"/>
    <n v="16"/>
    <n v="679.85"/>
    <n v="0"/>
    <n v="0"/>
    <n v="0"/>
    <n v="679.85"/>
    <n v="0"/>
    <n v="1"/>
    <n v="92123"/>
    <n v="1"/>
  </r>
  <r>
    <n v="29"/>
    <n v="0"/>
    <n v="25.1"/>
    <s v="Active User"/>
    <s v="Active User"/>
    <x v="1"/>
    <x v="85"/>
    <n v="2053"/>
    <x v="1"/>
    <s v="United States"/>
    <x v="1787"/>
    <s v="Joined"/>
    <n v="1"/>
    <n v="0"/>
    <s v="Female"/>
    <n v="0"/>
    <s v="No Internet Service"/>
    <s v="39.220368, -122.907693"/>
    <n v="39.220368000000001"/>
    <n v="-122.90769299999999"/>
    <n v="1"/>
    <n v="19.25"/>
    <n v="0"/>
    <n v="5"/>
    <n v="9"/>
    <x v="2"/>
    <n v="0"/>
    <n v="0"/>
    <n v="0"/>
    <n v="1"/>
    <s v="Bank Withdrawal"/>
    <n v="1"/>
    <n v="2344"/>
    <n v="0"/>
    <s v="Q3"/>
    <n v="1"/>
    <n v="4"/>
    <n v="0"/>
    <s v="California"/>
    <n v="0"/>
    <n v="0"/>
    <n v="0"/>
    <n v="1"/>
    <n v="19.25"/>
    <n v="0"/>
    <n v="25.1"/>
    <n v="0"/>
    <n v="44.35"/>
    <n v="1"/>
    <n v="0"/>
    <n v="95485"/>
    <n v="0"/>
  </r>
  <r>
    <n v="75"/>
    <n v="24"/>
    <n v="44.89"/>
    <s v="Active User"/>
    <s v="Active User"/>
    <x v="16"/>
    <x v="68"/>
    <n v="6205"/>
    <x v="0"/>
    <s v="United States"/>
    <x v="1788"/>
    <s v="Stayed"/>
    <n v="0"/>
    <n v="1"/>
    <s v="Female"/>
    <n v="1"/>
    <s v="Fiber Optic"/>
    <s v="37.797526, -122.464531"/>
    <n v="37.797525999999998"/>
    <n v="-122.46453099999999"/>
    <n v="1"/>
    <n v="115.75"/>
    <n v="1"/>
    <n v="0"/>
    <n v="2"/>
    <x v="3"/>
    <n v="1"/>
    <n v="1"/>
    <n v="1"/>
    <n v="1"/>
    <s v="Credit Card"/>
    <n v="1"/>
    <n v="2240"/>
    <n v="1"/>
    <s v="Q3"/>
    <n v="1"/>
    <n v="3"/>
    <n v="1"/>
    <s v="California"/>
    <n v="1"/>
    <n v="0"/>
    <n v="1"/>
    <n v="72"/>
    <n v="8443.7000000000007"/>
    <n v="120"/>
    <n v="3232.08"/>
    <n v="0"/>
    <n v="11795.78"/>
    <n v="0"/>
    <n v="0"/>
    <n v="94129"/>
    <n v="0"/>
  </r>
  <r>
    <n v="47"/>
    <n v="11"/>
    <n v="6.71"/>
    <s v="Active User"/>
    <s v="Active User"/>
    <x v="19"/>
    <x v="417"/>
    <n v="5393"/>
    <x v="1"/>
    <s v="United States"/>
    <x v="1789"/>
    <s v="Stayed"/>
    <n v="0"/>
    <n v="1"/>
    <s v="Male"/>
    <n v="1"/>
    <s v="Fiber Optic"/>
    <s v="33.889605, -115.257009"/>
    <n v="33.889605000000003"/>
    <n v="-115.257009"/>
    <n v="0"/>
    <n v="95.1"/>
    <n v="1"/>
    <n v="0"/>
    <n v="0"/>
    <x v="5"/>
    <n v="1"/>
    <n v="0"/>
    <n v="1"/>
    <n v="0"/>
    <s v="Credit Card"/>
    <n v="1"/>
    <n v="964"/>
    <n v="0"/>
    <s v="Q3"/>
    <n v="0"/>
    <n v="3"/>
    <n v="0"/>
    <s v="California"/>
    <n v="1"/>
    <n v="1"/>
    <n v="0"/>
    <n v="38"/>
    <n v="3691.2"/>
    <n v="0"/>
    <n v="254.98"/>
    <n v="0"/>
    <n v="3946.18"/>
    <n v="0"/>
    <n v="1"/>
    <n v="92239"/>
    <n v="0"/>
  </r>
  <r>
    <n v="71"/>
    <n v="18"/>
    <n v="15.62"/>
    <s v="Active User"/>
    <s v="Active User"/>
    <x v="48"/>
    <x v="38"/>
    <n v="5428"/>
    <x v="2"/>
    <s v="United States"/>
    <x v="1790"/>
    <s v="Stayed"/>
    <n v="0"/>
    <n v="1"/>
    <s v="Female"/>
    <n v="1"/>
    <s v="DSL"/>
    <s v="38.512569, -121.495184"/>
    <n v="38.512568999999999"/>
    <n v="-121.49518399999999"/>
    <n v="0"/>
    <n v="83"/>
    <n v="1"/>
    <n v="0"/>
    <n v="0"/>
    <x v="1"/>
    <n v="1"/>
    <n v="1"/>
    <n v="0"/>
    <n v="0"/>
    <s v="Bank Withdrawal"/>
    <n v="1"/>
    <n v="44683"/>
    <n v="1"/>
    <s v="Q3"/>
    <n v="0"/>
    <n v="3"/>
    <n v="1"/>
    <s v="California"/>
    <n v="0"/>
    <n v="0"/>
    <n v="1"/>
    <n v="63"/>
    <n v="5243.05"/>
    <n v="0"/>
    <n v="984.06"/>
    <n v="0"/>
    <n v="6227.11"/>
    <n v="0"/>
    <n v="1"/>
    <n v="95822"/>
    <n v="0"/>
  </r>
  <r>
    <n v="28"/>
    <n v="30"/>
    <n v="17.32"/>
    <s v="Active User"/>
    <s v="Active User"/>
    <x v="8"/>
    <x v="216"/>
    <n v="6424"/>
    <x v="0"/>
    <s v="United States"/>
    <x v="1791"/>
    <s v="Stayed"/>
    <n v="0"/>
    <n v="1"/>
    <s v="Female"/>
    <n v="1"/>
    <s v="Fiber Optic"/>
    <s v="34.321621, -118.399841"/>
    <n v="34.321621"/>
    <n v="-118.399841"/>
    <n v="0"/>
    <n v="113.65"/>
    <n v="1"/>
    <n v="0"/>
    <n v="0"/>
    <x v="3"/>
    <n v="1"/>
    <n v="1"/>
    <n v="1"/>
    <n v="0"/>
    <s v="Bank Withdrawal"/>
    <n v="1"/>
    <n v="81986"/>
    <n v="1"/>
    <s v="Q3"/>
    <n v="0"/>
    <n v="4"/>
    <n v="0"/>
    <s v="California"/>
    <n v="1"/>
    <n v="1"/>
    <n v="1"/>
    <n v="70"/>
    <n v="7939.25"/>
    <n v="0"/>
    <n v="1212.4000000000001"/>
    <n v="0"/>
    <n v="9151.65"/>
    <n v="1"/>
    <n v="1"/>
    <n v="91342"/>
    <n v="0"/>
  </r>
  <r>
    <n v="58"/>
    <n v="52"/>
    <n v="46.54"/>
    <s v="Active User"/>
    <s v="Active User"/>
    <x v="52"/>
    <x v="68"/>
    <n v="4412"/>
    <x v="1"/>
    <s v="United States"/>
    <x v="1792"/>
    <s v="Stayed"/>
    <n v="1"/>
    <n v="0"/>
    <s v="Male"/>
    <n v="1"/>
    <s v="DSL"/>
    <s v="37.7795, -122.419233"/>
    <n v="37.779499999999999"/>
    <n v="-122.41923300000001"/>
    <n v="1"/>
    <n v="54.9"/>
    <n v="0"/>
    <n v="3"/>
    <n v="4"/>
    <x v="0"/>
    <n v="1"/>
    <n v="0"/>
    <n v="1"/>
    <n v="1"/>
    <s v="Bank Withdrawal"/>
    <n v="1"/>
    <n v="28998"/>
    <n v="1"/>
    <s v="Q3"/>
    <n v="1"/>
    <n v="4"/>
    <n v="0"/>
    <s v="California"/>
    <n v="0"/>
    <n v="0"/>
    <n v="0"/>
    <n v="44"/>
    <n v="2549.1"/>
    <n v="130"/>
    <n v="2047.76"/>
    <n v="0"/>
    <n v="4726.8599999999997"/>
    <n v="0"/>
    <n v="0"/>
    <n v="94102"/>
    <n v="0"/>
  </r>
  <r>
    <n v="46"/>
    <n v="0"/>
    <n v="33.86"/>
    <s v="Active User"/>
    <s v="Active User"/>
    <x v="0"/>
    <x v="687"/>
    <n v="4277"/>
    <x v="1"/>
    <s v="United States"/>
    <x v="1793"/>
    <s v="Stayed"/>
    <n v="0"/>
    <n v="0"/>
    <s v="Female"/>
    <n v="0"/>
    <s v="No Internet Service"/>
    <s v="38.00474, -122.663717"/>
    <n v="38.004739999999998"/>
    <n v="-122.66371700000001"/>
    <n v="0"/>
    <n v="18.899999999999999"/>
    <n v="0"/>
    <n v="0"/>
    <n v="0"/>
    <x v="4"/>
    <n v="0"/>
    <n v="0"/>
    <n v="1"/>
    <n v="0"/>
    <s v="Credit Card"/>
    <n v="1"/>
    <n v="548"/>
    <n v="0"/>
    <s v="Q3"/>
    <n v="0"/>
    <n v="5"/>
    <n v="0"/>
    <s v="California"/>
    <n v="0"/>
    <n v="0"/>
    <n v="0"/>
    <n v="20"/>
    <n v="347.65"/>
    <n v="0"/>
    <n v="677.2"/>
    <n v="0"/>
    <n v="1024.8499999999999"/>
    <n v="0"/>
    <n v="0"/>
    <n v="94963"/>
    <n v="0"/>
  </r>
  <r>
    <n v="44"/>
    <n v="0"/>
    <n v="6.81"/>
    <s v="Active User"/>
    <s v="Active User"/>
    <x v="47"/>
    <x v="814"/>
    <n v="5538"/>
    <x v="0"/>
    <s v="United States"/>
    <x v="1794"/>
    <s v="Stayed"/>
    <n v="0"/>
    <n v="0"/>
    <s v="Female"/>
    <n v="0"/>
    <s v="No Internet Service"/>
    <s v="37.766556, -121.976784"/>
    <n v="37.766556000000001"/>
    <n v="-121.97678399999999"/>
    <n v="1"/>
    <n v="25"/>
    <n v="1"/>
    <n v="0"/>
    <n v="5"/>
    <x v="1"/>
    <n v="0"/>
    <n v="0"/>
    <n v="0"/>
    <n v="1"/>
    <s v="Credit Card"/>
    <n v="1"/>
    <n v="44078"/>
    <n v="0"/>
    <s v="Q3"/>
    <n v="1"/>
    <n v="5"/>
    <n v="0"/>
    <s v="California"/>
    <n v="0"/>
    <n v="0"/>
    <n v="0"/>
    <n v="64"/>
    <n v="1584.8"/>
    <n v="0"/>
    <n v="435.84"/>
    <n v="0"/>
    <n v="2020.64"/>
    <n v="0"/>
    <n v="0"/>
    <n v="94583"/>
    <n v="0"/>
  </r>
  <r>
    <n v="37"/>
    <n v="0"/>
    <n v="5.95"/>
    <s v="Active User"/>
    <s v="Active User"/>
    <x v="17"/>
    <x v="99"/>
    <n v="2127"/>
    <x v="1"/>
    <s v="United States"/>
    <x v="1795"/>
    <s v="Stayed"/>
    <n v="0"/>
    <n v="0"/>
    <s v="Female"/>
    <n v="0"/>
    <s v="No Internet Service"/>
    <s v="36.78724, -119.827813"/>
    <n v="36.787239999999997"/>
    <n v="-119.82781300000001"/>
    <n v="1"/>
    <n v="20.350000000000001"/>
    <n v="0"/>
    <n v="0"/>
    <n v="0"/>
    <x v="1"/>
    <n v="0"/>
    <n v="0"/>
    <n v="0"/>
    <n v="1"/>
    <s v="Credit Card"/>
    <n v="1"/>
    <n v="35451"/>
    <n v="0"/>
    <s v="Q3"/>
    <n v="0"/>
    <n v="3"/>
    <n v="0"/>
    <s v="California"/>
    <n v="0"/>
    <n v="0"/>
    <n v="0"/>
    <n v="42"/>
    <n v="869.9"/>
    <n v="0"/>
    <n v="249.9"/>
    <n v="0"/>
    <n v="1119.8"/>
    <n v="0"/>
    <n v="0"/>
    <n v="93705"/>
    <n v="0"/>
  </r>
  <r>
    <n v="26"/>
    <n v="0"/>
    <n v="22.16"/>
    <s v="Active User"/>
    <s v="Active User"/>
    <x v="0"/>
    <x v="620"/>
    <n v="2483"/>
    <x v="1"/>
    <s v="United States"/>
    <x v="1796"/>
    <s v="Stayed"/>
    <n v="0"/>
    <n v="0"/>
    <s v="Male"/>
    <n v="0"/>
    <s v="No Internet Service"/>
    <s v="40.759401, -122.939337"/>
    <n v="40.759400999999997"/>
    <n v="-122.93933699999999"/>
    <n v="0"/>
    <n v="20.05"/>
    <n v="0"/>
    <n v="0"/>
    <n v="0"/>
    <x v="0"/>
    <n v="0"/>
    <n v="0"/>
    <n v="0"/>
    <n v="0"/>
    <s v="Credit Card"/>
    <n v="1"/>
    <n v="3749"/>
    <n v="0"/>
    <s v="Q3"/>
    <n v="0"/>
    <n v="4"/>
    <n v="0"/>
    <s v="California"/>
    <n v="0"/>
    <n v="0"/>
    <n v="0"/>
    <n v="5"/>
    <n v="95.55"/>
    <n v="0"/>
    <n v="110.8"/>
    <n v="0"/>
    <n v="206.35"/>
    <n v="1"/>
    <n v="0"/>
    <n v="96093"/>
    <n v="0"/>
  </r>
  <r>
    <n v="32"/>
    <n v="19"/>
    <n v="19.73"/>
    <s v="Active User"/>
    <s v="Active User"/>
    <x v="60"/>
    <x v="715"/>
    <n v="2161"/>
    <x v="1"/>
    <s v="United States"/>
    <x v="1797"/>
    <s v="Stayed"/>
    <n v="1"/>
    <n v="0"/>
    <s v="Female"/>
    <n v="1"/>
    <s v="DSL"/>
    <s v="35.405722, -117.773354"/>
    <n v="35.405721999999997"/>
    <n v="-117.773354"/>
    <n v="1"/>
    <n v="51.05"/>
    <n v="0"/>
    <n v="2"/>
    <n v="3"/>
    <x v="0"/>
    <n v="0"/>
    <n v="1"/>
    <n v="0"/>
    <n v="1"/>
    <s v="Credit Card"/>
    <n v="1"/>
    <n v="117"/>
    <n v="0"/>
    <s v="Q3"/>
    <n v="1"/>
    <n v="3"/>
    <n v="0"/>
    <s v="California"/>
    <n v="0"/>
    <n v="0"/>
    <n v="0"/>
    <n v="36"/>
    <n v="1815"/>
    <n v="0"/>
    <n v="710.28"/>
    <n v="0"/>
    <n v="2525.2800000000002"/>
    <n v="0"/>
    <n v="1"/>
    <n v="93554"/>
    <n v="0"/>
  </r>
  <r>
    <n v="76"/>
    <n v="3"/>
    <n v="27.74"/>
    <s v="Active User"/>
    <s v="Active User"/>
    <x v="49"/>
    <x v="802"/>
    <n v="4319"/>
    <x v="0"/>
    <s v="United States"/>
    <x v="1798"/>
    <s v="Stayed"/>
    <n v="0"/>
    <n v="1"/>
    <s v="Male"/>
    <n v="1"/>
    <s v="Fiber Optic"/>
    <s v="39.061227, -120.179546"/>
    <n v="39.061227000000002"/>
    <n v="-120.179546"/>
    <n v="1"/>
    <n v="109.7"/>
    <n v="1"/>
    <n v="0"/>
    <n v="5"/>
    <x v="0"/>
    <n v="1"/>
    <n v="0"/>
    <n v="0"/>
    <n v="1"/>
    <s v="Credit Card"/>
    <n v="1"/>
    <n v="1291"/>
    <n v="1"/>
    <s v="Q3"/>
    <n v="1"/>
    <n v="4"/>
    <n v="1"/>
    <s v="California"/>
    <n v="1"/>
    <n v="1"/>
    <n v="1"/>
    <n v="72"/>
    <n v="7898.45"/>
    <n v="0"/>
    <n v="1997.28"/>
    <n v="0"/>
    <n v="9895.73"/>
    <n v="0"/>
    <n v="1"/>
    <n v="96142"/>
    <n v="0"/>
  </r>
  <r>
    <n v="70"/>
    <n v="18"/>
    <n v="27.74"/>
    <s v="Active User"/>
    <s v="Active User"/>
    <x v="21"/>
    <x v="815"/>
    <n v="4499"/>
    <x v="2"/>
    <s v="United States"/>
    <x v="1799"/>
    <s v="Stayed"/>
    <n v="0"/>
    <n v="1"/>
    <s v="Female"/>
    <n v="1"/>
    <s v="Fiber Optic"/>
    <s v="35.996923, -120.000951"/>
    <n v="35.996923000000002"/>
    <n v="-120.000951"/>
    <n v="1"/>
    <n v="106.5"/>
    <n v="1"/>
    <n v="0"/>
    <n v="9"/>
    <x v="0"/>
    <n v="1"/>
    <n v="0"/>
    <n v="1"/>
    <n v="1"/>
    <s v="Bank Withdrawal"/>
    <n v="1"/>
    <n v="1809"/>
    <n v="0"/>
    <s v="Q3"/>
    <n v="1"/>
    <n v="5"/>
    <n v="1"/>
    <s v="California"/>
    <n v="1"/>
    <n v="0"/>
    <n v="1"/>
    <n v="52"/>
    <n v="5621.85"/>
    <n v="90"/>
    <n v="1442.48"/>
    <n v="0"/>
    <n v="7154.33"/>
    <n v="0"/>
    <n v="0"/>
    <n v="93239"/>
    <n v="0"/>
  </r>
  <r>
    <n v="22"/>
    <n v="52"/>
    <n v="41.18"/>
    <s v="Active User"/>
    <s v="Active User"/>
    <x v="40"/>
    <x v="191"/>
    <n v="4927"/>
    <x v="2"/>
    <s v="United States"/>
    <x v="1800"/>
    <s v="Stayed"/>
    <n v="1"/>
    <n v="1"/>
    <s v="Male"/>
    <n v="1"/>
    <s v="Fiber Optic"/>
    <s v="33.571259, -117.731917"/>
    <n v="33.571258999999998"/>
    <n v="-117.731917"/>
    <n v="1"/>
    <n v="104.9"/>
    <n v="1"/>
    <n v="2"/>
    <n v="9"/>
    <x v="0"/>
    <n v="1"/>
    <n v="1"/>
    <n v="1"/>
    <n v="1"/>
    <s v="Credit Card"/>
    <n v="1"/>
    <n v="41237"/>
    <n v="1"/>
    <s v="Q3"/>
    <n v="1"/>
    <n v="3"/>
    <n v="0"/>
    <s v="California"/>
    <n v="1"/>
    <n v="1"/>
    <n v="0"/>
    <n v="72"/>
    <n v="7537.5"/>
    <n v="0"/>
    <n v="2964.96"/>
    <n v="0"/>
    <n v="10502.46"/>
    <n v="1"/>
    <n v="1"/>
    <n v="92656"/>
    <n v="0"/>
  </r>
  <r>
    <n v="64"/>
    <n v="7"/>
    <n v="29.53"/>
    <s v="Active User"/>
    <s v="Active User"/>
    <x v="9"/>
    <x v="816"/>
    <n v="5150"/>
    <x v="0"/>
    <s v="United States"/>
    <x v="1801"/>
    <s v="Stayed"/>
    <n v="0"/>
    <n v="1"/>
    <s v="Female"/>
    <n v="1"/>
    <s v="Cable"/>
    <s v="39.031876, -120.811141"/>
    <n v="39.031875999999997"/>
    <n v="-120.81114100000001"/>
    <n v="0"/>
    <n v="89.75"/>
    <n v="1"/>
    <n v="0"/>
    <n v="0"/>
    <x v="0"/>
    <n v="1"/>
    <n v="1"/>
    <n v="0"/>
    <n v="0"/>
    <s v="Credit Card"/>
    <n v="1"/>
    <n v="5714"/>
    <n v="1"/>
    <s v="Q3"/>
    <n v="0"/>
    <n v="4"/>
    <n v="0"/>
    <s v="California"/>
    <n v="1"/>
    <n v="1"/>
    <n v="1"/>
    <n v="70"/>
    <n v="6367.2"/>
    <n v="110"/>
    <n v="2067.1"/>
    <n v="0"/>
    <n v="8544.2999999999993"/>
    <n v="0"/>
    <n v="0"/>
    <n v="95631"/>
    <n v="0"/>
  </r>
  <r>
    <n v="58"/>
    <n v="28"/>
    <n v="14.14"/>
    <s v="Competitor"/>
    <s v="Competitor made better offer"/>
    <x v="67"/>
    <x v="26"/>
    <n v="3273"/>
    <x v="1"/>
    <s v="United States"/>
    <x v="1802"/>
    <s v="Churned"/>
    <n v="0"/>
    <n v="1"/>
    <s v="Male"/>
    <n v="1"/>
    <s v="Fiber Optic"/>
    <s v="33.141265, -116.967221"/>
    <n v="33.141264999999997"/>
    <n v="-116.967221"/>
    <n v="0"/>
    <n v="85.85"/>
    <n v="0"/>
    <n v="0"/>
    <n v="0"/>
    <x v="2"/>
    <n v="0"/>
    <n v="0"/>
    <n v="1"/>
    <n v="0"/>
    <s v="Bank Withdrawal"/>
    <n v="1"/>
    <n v="48690"/>
    <n v="0"/>
    <s v="Q3"/>
    <n v="0"/>
    <n v="1"/>
    <n v="0"/>
    <s v="California"/>
    <n v="1"/>
    <n v="1"/>
    <n v="0"/>
    <n v="2"/>
    <n v="167.3"/>
    <n v="0"/>
    <n v="28.28"/>
    <n v="0"/>
    <n v="195.58"/>
    <n v="0"/>
    <n v="1"/>
    <n v="92027"/>
    <n v="1"/>
  </r>
  <r>
    <n v="29"/>
    <n v="30"/>
    <n v="40.18"/>
    <s v="Active User"/>
    <s v="Active User"/>
    <x v="24"/>
    <x v="9"/>
    <n v="5682"/>
    <x v="0"/>
    <s v="United States"/>
    <x v="1803"/>
    <s v="Stayed"/>
    <n v="0"/>
    <n v="0"/>
    <s v="Male"/>
    <n v="1"/>
    <s v="Fiber Optic"/>
    <s v="32.741852, -117.243453"/>
    <n v="32.741852000000002"/>
    <n v="-117.243453"/>
    <n v="1"/>
    <n v="105.25"/>
    <n v="1"/>
    <n v="0"/>
    <n v="5"/>
    <x v="0"/>
    <n v="1"/>
    <n v="0"/>
    <n v="1"/>
    <n v="1"/>
    <s v="Bank Withdrawal"/>
    <n v="1"/>
    <n v="27959"/>
    <n v="1"/>
    <s v="Q3"/>
    <n v="1"/>
    <n v="4"/>
    <n v="0"/>
    <s v="California"/>
    <n v="1"/>
    <n v="1"/>
    <n v="1"/>
    <n v="64"/>
    <n v="6823.4"/>
    <n v="0"/>
    <n v="2571.52"/>
    <n v="23.67"/>
    <n v="9371.25"/>
    <n v="1"/>
    <n v="1"/>
    <n v="92107"/>
    <n v="0"/>
  </r>
  <r>
    <n v="20"/>
    <n v="71"/>
    <n v="25.64"/>
    <s v="Active User"/>
    <s v="Active User"/>
    <x v="2"/>
    <x v="728"/>
    <n v="3097"/>
    <x v="1"/>
    <s v="United States"/>
    <x v="1804"/>
    <s v="Stayed"/>
    <n v="1"/>
    <n v="0"/>
    <s v="Female"/>
    <n v="1"/>
    <s v="DSL"/>
    <s v="33.902045, -118.008961"/>
    <n v="33.902045000000001"/>
    <n v="-118.008961"/>
    <n v="1"/>
    <n v="50.7"/>
    <n v="0"/>
    <n v="2"/>
    <n v="1"/>
    <x v="0"/>
    <n v="0"/>
    <n v="1"/>
    <n v="0"/>
    <n v="1"/>
    <s v="Credit Card"/>
    <n v="1"/>
    <n v="47568"/>
    <n v="0"/>
    <s v="Q3"/>
    <n v="1"/>
    <n v="3"/>
    <n v="0"/>
    <s v="California"/>
    <n v="0"/>
    <n v="0"/>
    <n v="0"/>
    <n v="7"/>
    <n v="350.35"/>
    <n v="0"/>
    <n v="179.48"/>
    <n v="0"/>
    <n v="529.83000000000004"/>
    <n v="1"/>
    <n v="1"/>
    <n v="90638"/>
    <n v="0"/>
  </r>
  <r>
    <n v="60"/>
    <n v="7"/>
    <n v="0"/>
    <s v="Active User"/>
    <s v="Active User"/>
    <x v="65"/>
    <x v="353"/>
    <n v="3929"/>
    <x v="1"/>
    <s v="United States"/>
    <x v="1805"/>
    <s v="Joined"/>
    <n v="0"/>
    <n v="1"/>
    <s v="Female"/>
    <n v="1"/>
    <s v="DSL"/>
    <s v="38.093701, -122.276589"/>
    <n v="38.093701000000003"/>
    <n v="-122.276589"/>
    <n v="0"/>
    <n v="35.9"/>
    <n v="0"/>
    <n v="0"/>
    <n v="0"/>
    <x v="2"/>
    <n v="0"/>
    <n v="0"/>
    <n v="0"/>
    <n v="0"/>
    <s v="Credit Card"/>
    <n v="0"/>
    <n v="159"/>
    <n v="1"/>
    <s v="Q3"/>
    <n v="0"/>
    <n v="5"/>
    <n v="0"/>
    <s v="California"/>
    <n v="0"/>
    <n v="0"/>
    <n v="0"/>
    <n v="1"/>
    <n v="35.9"/>
    <n v="0"/>
    <n v="0"/>
    <n v="0"/>
    <n v="35.9"/>
    <n v="0"/>
    <n v="1"/>
    <n v="94592"/>
    <n v="0"/>
  </r>
  <r>
    <n v="65"/>
    <n v="10"/>
    <n v="12.68"/>
    <s v="Competitor"/>
    <s v="Competitor had better devices"/>
    <x v="63"/>
    <x v="593"/>
    <n v="2268"/>
    <x v="1"/>
    <s v="United States"/>
    <x v="1806"/>
    <s v="Churned"/>
    <n v="0"/>
    <n v="1"/>
    <s v="Female"/>
    <n v="1"/>
    <s v="Fiber Optic"/>
    <s v="38.833554, -121.498102"/>
    <n v="38.833553999999999"/>
    <n v="-121.498102"/>
    <n v="0"/>
    <n v="99.8"/>
    <n v="0"/>
    <n v="0"/>
    <n v="0"/>
    <x v="0"/>
    <n v="1"/>
    <n v="0"/>
    <n v="1"/>
    <n v="0"/>
    <s v="Credit Card"/>
    <n v="1"/>
    <n v="901"/>
    <n v="0"/>
    <s v="Q3"/>
    <n v="0"/>
    <n v="1"/>
    <n v="1"/>
    <s v="California"/>
    <n v="1"/>
    <n v="1"/>
    <n v="1"/>
    <n v="4"/>
    <n v="442.85"/>
    <n v="0"/>
    <n v="50.72"/>
    <n v="0"/>
    <n v="493.57"/>
    <n v="0"/>
    <n v="1"/>
    <n v="95668"/>
    <n v="1"/>
  </r>
  <r>
    <n v="57"/>
    <n v="18"/>
    <n v="20.67"/>
    <s v="Active User"/>
    <s v="Active User"/>
    <x v="25"/>
    <x v="668"/>
    <n v="5413"/>
    <x v="1"/>
    <s v="United States"/>
    <x v="1807"/>
    <s v="Stayed"/>
    <n v="0"/>
    <n v="0"/>
    <s v="Male"/>
    <n v="1"/>
    <s v="Fiber Optic"/>
    <s v="34.141146, -117.655583"/>
    <n v="34.141145999999999"/>
    <n v="-117.65558299999999"/>
    <n v="1"/>
    <n v="75"/>
    <n v="0"/>
    <n v="0"/>
    <n v="8"/>
    <x v="2"/>
    <n v="0"/>
    <n v="1"/>
    <n v="1"/>
    <n v="1"/>
    <s v="Credit Card"/>
    <n v="1"/>
    <n v="23331"/>
    <n v="0"/>
    <s v="Q3"/>
    <n v="1"/>
    <n v="3"/>
    <n v="0"/>
    <s v="California"/>
    <n v="0"/>
    <n v="0"/>
    <n v="0"/>
    <n v="8"/>
    <n v="658.1"/>
    <n v="0"/>
    <n v="165.36"/>
    <n v="0"/>
    <n v="823.46"/>
    <n v="0"/>
    <n v="1"/>
    <n v="91784"/>
    <n v="0"/>
  </r>
  <r>
    <n v="59"/>
    <n v="6"/>
    <n v="4.04"/>
    <s v="Other"/>
    <s v="Don't know"/>
    <x v="24"/>
    <x v="817"/>
    <n v="5593"/>
    <x v="1"/>
    <s v="United States"/>
    <x v="1808"/>
    <s v="Churned"/>
    <n v="0"/>
    <n v="0"/>
    <s v="Male"/>
    <n v="1"/>
    <s v="Fiber Optic"/>
    <s v="38.830739, -122.196202"/>
    <n v="38.830739000000001"/>
    <n v="-122.196202"/>
    <n v="0"/>
    <n v="79.55"/>
    <n v="0"/>
    <n v="0"/>
    <n v="0"/>
    <x v="0"/>
    <n v="0"/>
    <n v="0"/>
    <n v="1"/>
    <n v="0"/>
    <s v="Bank Withdrawal"/>
    <n v="1"/>
    <n v="228"/>
    <n v="0"/>
    <s v="Q3"/>
    <n v="0"/>
    <n v="2"/>
    <n v="0"/>
    <s v="California"/>
    <n v="0"/>
    <n v="0"/>
    <n v="1"/>
    <n v="1"/>
    <n v="79.55"/>
    <n v="0"/>
    <n v="4.04"/>
    <n v="0"/>
    <n v="83.59"/>
    <n v="0"/>
    <n v="1"/>
    <n v="95637"/>
    <n v="1"/>
  </r>
  <r>
    <n v="46"/>
    <n v="14"/>
    <n v="9.36"/>
    <s v="Active User"/>
    <s v="Active User"/>
    <x v="74"/>
    <x v="818"/>
    <n v="3358"/>
    <x v="1"/>
    <s v="United States"/>
    <x v="1809"/>
    <s v="Joined"/>
    <n v="0"/>
    <n v="0"/>
    <s v="Male"/>
    <n v="1"/>
    <s v="Fiber Optic"/>
    <s v="39.080469, -122.955176"/>
    <n v="39.080469000000001"/>
    <n v="-122.95517599999999"/>
    <n v="0"/>
    <n v="69.900000000000006"/>
    <n v="0"/>
    <n v="0"/>
    <n v="0"/>
    <x v="0"/>
    <n v="0"/>
    <n v="0"/>
    <n v="1"/>
    <n v="0"/>
    <s v="Bank Withdrawal"/>
    <n v="1"/>
    <n v="11180"/>
    <n v="0"/>
    <s v="Q3"/>
    <n v="0"/>
    <n v="4"/>
    <n v="0"/>
    <s v="California"/>
    <n v="0"/>
    <n v="0"/>
    <n v="0"/>
    <n v="1"/>
    <n v="69.900000000000006"/>
    <n v="10"/>
    <n v="9.36"/>
    <n v="0"/>
    <n v="89.26"/>
    <n v="0"/>
    <n v="0"/>
    <n v="95453"/>
    <n v="0"/>
  </r>
  <r>
    <n v="47"/>
    <n v="17"/>
    <n v="16.48"/>
    <s v="Active User"/>
    <s v="Active User"/>
    <x v="25"/>
    <x v="199"/>
    <n v="4631"/>
    <x v="1"/>
    <s v="United States"/>
    <x v="1810"/>
    <s v="Stayed"/>
    <n v="1"/>
    <n v="0"/>
    <s v="Female"/>
    <n v="1"/>
    <s v="DSL"/>
    <s v="33.807882, -118.347957"/>
    <n v="33.807881999999999"/>
    <n v="-118.34795699999999"/>
    <n v="1"/>
    <n v="66.3"/>
    <n v="0"/>
    <n v="2"/>
    <n v="1"/>
    <x v="5"/>
    <n v="0"/>
    <n v="1"/>
    <n v="0"/>
    <n v="1"/>
    <s v="Bank Withdrawal"/>
    <n v="1"/>
    <n v="34873"/>
    <n v="1"/>
    <s v="Q3"/>
    <n v="1"/>
    <n v="3"/>
    <n v="0"/>
    <s v="California"/>
    <n v="1"/>
    <n v="1"/>
    <n v="0"/>
    <n v="30"/>
    <n v="1923.5"/>
    <n v="0"/>
    <n v="494.4"/>
    <n v="0"/>
    <n v="2417.9"/>
    <n v="0"/>
    <n v="1"/>
    <n v="90505"/>
    <n v="0"/>
  </r>
  <r>
    <n v="62"/>
    <n v="18"/>
    <n v="38.78"/>
    <s v="Active User"/>
    <s v="Active User"/>
    <x v="42"/>
    <x v="103"/>
    <n v="5614"/>
    <x v="1"/>
    <s v="United States"/>
    <x v="1811"/>
    <s v="Stayed"/>
    <n v="1"/>
    <n v="0"/>
    <s v="Female"/>
    <n v="1"/>
    <s v="DSL"/>
    <s v="33.90139, -118.315697"/>
    <n v="33.901389999999999"/>
    <n v="-118.315697"/>
    <n v="1"/>
    <n v="54.65"/>
    <n v="0"/>
    <n v="1"/>
    <n v="1"/>
    <x v="2"/>
    <n v="1"/>
    <n v="1"/>
    <n v="0"/>
    <n v="1"/>
    <s v="Credit Card"/>
    <n v="1"/>
    <n v="26442"/>
    <n v="0"/>
    <s v="Q3"/>
    <n v="1"/>
    <n v="3"/>
    <n v="0"/>
    <s v="California"/>
    <n v="0"/>
    <n v="0"/>
    <n v="0"/>
    <n v="8"/>
    <n v="482.25"/>
    <n v="0"/>
    <n v="310.24"/>
    <n v="0"/>
    <n v="792.49"/>
    <n v="0"/>
    <n v="1"/>
    <n v="90249"/>
    <n v="0"/>
  </r>
  <r>
    <n v="66"/>
    <n v="2"/>
    <n v="3.3"/>
    <s v="Attitude"/>
    <s v="Attitude of service provider"/>
    <x v="5"/>
    <x v="353"/>
    <n v="4448"/>
    <x v="1"/>
    <s v="United States"/>
    <x v="1812"/>
    <s v="Churned"/>
    <n v="0"/>
    <n v="0"/>
    <s v="Female"/>
    <n v="1"/>
    <s v="Fiber Optic"/>
    <s v="38.104705, -122.247387"/>
    <n v="38.104705000000003"/>
    <n v="-122.247387"/>
    <n v="0"/>
    <n v="96.55"/>
    <n v="1"/>
    <n v="0"/>
    <n v="0"/>
    <x v="0"/>
    <n v="0"/>
    <n v="0"/>
    <n v="1"/>
    <n v="0"/>
    <s v="Bank Withdrawal"/>
    <n v="1"/>
    <n v="37218"/>
    <n v="0"/>
    <s v="Q3"/>
    <n v="0"/>
    <n v="2"/>
    <n v="1"/>
    <s v="California"/>
    <n v="1"/>
    <n v="0"/>
    <n v="1"/>
    <n v="37"/>
    <n v="3580.3"/>
    <n v="0"/>
    <n v="122.1"/>
    <n v="0"/>
    <n v="3702.4"/>
    <n v="0"/>
    <n v="1"/>
    <n v="94590"/>
    <n v="1"/>
  </r>
  <r>
    <n v="50"/>
    <n v="10"/>
    <n v="22.95"/>
    <s v="Active User"/>
    <s v="Active User"/>
    <x v="74"/>
    <x v="819"/>
    <n v="2706"/>
    <x v="0"/>
    <s v="United States"/>
    <x v="1813"/>
    <s v="Stayed"/>
    <n v="0"/>
    <n v="1"/>
    <s v="Male"/>
    <n v="1"/>
    <s v="Cable"/>
    <s v="36.186867, -120.387793"/>
    <n v="36.186866999999999"/>
    <n v="-120.387793"/>
    <n v="0"/>
    <n v="80.25"/>
    <n v="0"/>
    <n v="0"/>
    <n v="0"/>
    <x v="2"/>
    <n v="0"/>
    <n v="1"/>
    <n v="1"/>
    <n v="0"/>
    <s v="Credit Card"/>
    <n v="1"/>
    <n v="18036"/>
    <n v="1"/>
    <s v="Q3"/>
    <n v="0"/>
    <n v="5"/>
    <n v="0"/>
    <s v="California"/>
    <n v="1"/>
    <n v="1"/>
    <n v="1"/>
    <n v="6"/>
    <n v="493.4"/>
    <n v="0"/>
    <n v="137.69999999999999"/>
    <n v="0"/>
    <n v="631.1"/>
    <n v="0"/>
    <n v="1"/>
    <n v="93210"/>
    <n v="0"/>
  </r>
  <r>
    <n v="28"/>
    <n v="42"/>
    <n v="21.8"/>
    <s v="Other"/>
    <s v="Don't know"/>
    <x v="45"/>
    <x v="448"/>
    <n v="4750"/>
    <x v="1"/>
    <s v="United States"/>
    <x v="1814"/>
    <s v="Churned"/>
    <n v="0"/>
    <n v="0"/>
    <s v="Male"/>
    <n v="1"/>
    <s v="Fiber Optic"/>
    <s v="36.414611, -121.6386"/>
    <n v="36.414611000000001"/>
    <n v="-121.6386"/>
    <n v="0"/>
    <n v="74.25"/>
    <n v="1"/>
    <n v="0"/>
    <n v="0"/>
    <x v="0"/>
    <n v="0"/>
    <n v="0"/>
    <n v="1"/>
    <n v="0"/>
    <s v="Mailed Check"/>
    <n v="1"/>
    <n v="6691"/>
    <n v="0"/>
    <s v="Q3"/>
    <n v="0"/>
    <n v="1"/>
    <n v="0"/>
    <s v="California"/>
    <n v="0"/>
    <n v="0"/>
    <n v="0"/>
    <n v="1"/>
    <n v="74.25"/>
    <n v="0"/>
    <n v="21.8"/>
    <n v="0"/>
    <n v="96.05"/>
    <n v="1"/>
    <n v="1"/>
    <n v="93924"/>
    <n v="1"/>
  </r>
  <r>
    <n v="27"/>
    <n v="0"/>
    <n v="42.15"/>
    <s v="Active User"/>
    <s v="Active User"/>
    <x v="24"/>
    <x v="668"/>
    <n v="3586"/>
    <x v="1"/>
    <s v="United States"/>
    <x v="1815"/>
    <s v="Joined"/>
    <n v="0"/>
    <n v="0"/>
    <s v="Male"/>
    <n v="0"/>
    <s v="No Internet Service"/>
    <s v="34.141146, -117.655583"/>
    <n v="34.141145999999999"/>
    <n v="-117.65558299999999"/>
    <n v="0"/>
    <n v="20.2"/>
    <n v="0"/>
    <n v="0"/>
    <n v="0"/>
    <x v="0"/>
    <n v="0"/>
    <n v="0"/>
    <n v="0"/>
    <n v="0"/>
    <s v="Mailed Check"/>
    <n v="1"/>
    <n v="23331"/>
    <n v="0"/>
    <s v="Q3"/>
    <n v="0"/>
    <n v="3"/>
    <n v="0"/>
    <s v="California"/>
    <n v="0"/>
    <n v="0"/>
    <n v="0"/>
    <n v="1"/>
    <n v="20.2"/>
    <n v="0"/>
    <n v="42.15"/>
    <n v="0"/>
    <n v="62.35"/>
    <n v="1"/>
    <n v="0"/>
    <n v="91784"/>
    <n v="0"/>
  </r>
  <r>
    <n v="54"/>
    <n v="14"/>
    <n v="32.67"/>
    <s v="Active User"/>
    <s v="Active User"/>
    <x v="74"/>
    <x v="26"/>
    <n v="6409"/>
    <x v="2"/>
    <s v="United States"/>
    <x v="1816"/>
    <s v="Stayed"/>
    <n v="0"/>
    <n v="0"/>
    <s v="Male"/>
    <n v="1"/>
    <s v="Fiber Optic"/>
    <s v="33.081478, -117.033814"/>
    <n v="33.081477999999997"/>
    <n v="-117.03381400000001"/>
    <n v="0"/>
    <n v="99.15"/>
    <n v="0"/>
    <n v="0"/>
    <n v="0"/>
    <x v="1"/>
    <n v="1"/>
    <n v="1"/>
    <n v="0"/>
    <n v="0"/>
    <s v="Bank Withdrawal"/>
    <n v="1"/>
    <n v="49281"/>
    <n v="0"/>
    <s v="Q3"/>
    <n v="0"/>
    <n v="3"/>
    <n v="0"/>
    <s v="California"/>
    <n v="1"/>
    <n v="1"/>
    <n v="1"/>
    <n v="58"/>
    <n v="5720.95"/>
    <n v="0"/>
    <n v="1894.86"/>
    <n v="0"/>
    <n v="7615.81"/>
    <n v="0"/>
    <n v="1"/>
    <n v="92025"/>
    <n v="0"/>
  </r>
  <r>
    <n v="27"/>
    <n v="27"/>
    <n v="1.29"/>
    <s v="Active User"/>
    <s v="Active User"/>
    <x v="31"/>
    <x v="421"/>
    <n v="4175"/>
    <x v="0"/>
    <s v="United States"/>
    <x v="1817"/>
    <s v="Stayed"/>
    <n v="0"/>
    <n v="1"/>
    <s v="Female"/>
    <n v="1"/>
    <s v="Fiber Optic"/>
    <s v="33.787165, -117.931889"/>
    <n v="33.787165000000002"/>
    <n v="-117.931889"/>
    <n v="1"/>
    <n v="118.6"/>
    <n v="1"/>
    <n v="0"/>
    <n v="1"/>
    <x v="3"/>
    <n v="1"/>
    <n v="1"/>
    <n v="0"/>
    <n v="1"/>
    <s v="Credit Card"/>
    <n v="1"/>
    <n v="50641"/>
    <n v="1"/>
    <s v="Q3"/>
    <n v="1"/>
    <n v="4"/>
    <n v="0"/>
    <s v="California"/>
    <n v="1"/>
    <n v="1"/>
    <n v="1"/>
    <n v="68"/>
    <n v="7990.05"/>
    <n v="0"/>
    <n v="87.72"/>
    <n v="38.57"/>
    <n v="8039.2"/>
    <n v="1"/>
    <n v="1"/>
    <n v="92840"/>
    <n v="0"/>
  </r>
  <r>
    <n v="27"/>
    <n v="42"/>
    <n v="38.79"/>
    <s v="Active User"/>
    <s v="Active User"/>
    <x v="67"/>
    <x v="121"/>
    <n v="6302"/>
    <x v="0"/>
    <s v="United States"/>
    <x v="1818"/>
    <s v="Stayed"/>
    <n v="0"/>
    <n v="1"/>
    <s v="Female"/>
    <n v="1"/>
    <s v="Fiber Optic"/>
    <s v="33.976678, -118.065875"/>
    <n v="33.976678"/>
    <n v="-118.06587500000001"/>
    <n v="1"/>
    <n v="97"/>
    <n v="1"/>
    <n v="0"/>
    <n v="1"/>
    <x v="3"/>
    <n v="1"/>
    <n v="1"/>
    <n v="1"/>
    <n v="1"/>
    <s v="Bank Withdrawal"/>
    <n v="1"/>
    <n v="32148"/>
    <n v="1"/>
    <s v="Q3"/>
    <n v="1"/>
    <n v="4"/>
    <n v="0"/>
    <s v="California"/>
    <n v="0"/>
    <n v="0"/>
    <n v="0"/>
    <n v="72"/>
    <n v="7104.2"/>
    <n v="0"/>
    <n v="2792.88"/>
    <n v="0"/>
    <n v="9897.08"/>
    <n v="1"/>
    <n v="1"/>
    <n v="90606"/>
    <n v="0"/>
  </r>
  <r>
    <n v="48"/>
    <n v="0"/>
    <n v="39.590000000000003"/>
    <s v="Active User"/>
    <s v="Active User"/>
    <x v="32"/>
    <x v="820"/>
    <n v="4698"/>
    <x v="0"/>
    <s v="United States"/>
    <x v="1819"/>
    <s v="Stayed"/>
    <n v="1"/>
    <n v="0"/>
    <s v="Female"/>
    <n v="0"/>
    <s v="No Internet Service"/>
    <s v="41.831901, -123.487478"/>
    <n v="41.831901000000002"/>
    <n v="-123.487478"/>
    <n v="1"/>
    <n v="20.399999999999999"/>
    <n v="0"/>
    <n v="1"/>
    <n v="1"/>
    <x v="4"/>
    <n v="0"/>
    <n v="0"/>
    <n v="0"/>
    <n v="1"/>
    <s v="Bank Withdrawal"/>
    <n v="1"/>
    <n v="1294"/>
    <n v="0"/>
    <s v="Q3"/>
    <n v="1"/>
    <n v="4"/>
    <n v="0"/>
    <s v="California"/>
    <n v="0"/>
    <n v="0"/>
    <n v="0"/>
    <n v="23"/>
    <n v="478.75"/>
    <n v="0"/>
    <n v="910.57"/>
    <n v="0"/>
    <n v="1389.32"/>
    <n v="0"/>
    <n v="0"/>
    <n v="96039"/>
    <n v="0"/>
  </r>
  <r>
    <n v="60"/>
    <n v="30"/>
    <n v="29.23"/>
    <s v="Active User"/>
    <s v="Active User"/>
    <x v="21"/>
    <x v="368"/>
    <n v="6212"/>
    <x v="1"/>
    <s v="United States"/>
    <x v="1820"/>
    <s v="Stayed"/>
    <n v="0"/>
    <n v="1"/>
    <s v="Female"/>
    <n v="1"/>
    <s v="Fiber Optic"/>
    <s v="33.999992, -117.535395"/>
    <n v="33.999991999999999"/>
    <n v="-117.53539499999999"/>
    <n v="1"/>
    <n v="94.6"/>
    <n v="1"/>
    <n v="0"/>
    <n v="0"/>
    <x v="1"/>
    <n v="1"/>
    <n v="0"/>
    <n v="0"/>
    <n v="1"/>
    <s v="Bank Withdrawal"/>
    <n v="1"/>
    <n v="18980"/>
    <n v="0"/>
    <s v="Q3"/>
    <n v="0"/>
    <n v="3"/>
    <n v="0"/>
    <s v="California"/>
    <n v="0"/>
    <n v="0"/>
    <n v="1"/>
    <n v="52"/>
    <n v="5025.8"/>
    <n v="0"/>
    <n v="1519.96"/>
    <n v="0"/>
    <n v="6545.76"/>
    <n v="0"/>
    <n v="1"/>
    <n v="91752"/>
    <n v="0"/>
  </r>
  <r>
    <n v="51"/>
    <n v="4"/>
    <n v="43.49"/>
    <s v="Competitor"/>
    <s v="Competitor had better devices"/>
    <x v="23"/>
    <x v="524"/>
    <n v="2041"/>
    <x v="1"/>
    <s v="United States"/>
    <x v="1821"/>
    <s v="Churned"/>
    <n v="0"/>
    <n v="0"/>
    <s v="Female"/>
    <n v="1"/>
    <s v="Cable"/>
    <s v="38.336216, -120.76901"/>
    <n v="38.336216"/>
    <n v="-120.76900999999999"/>
    <n v="0"/>
    <n v="49.95"/>
    <n v="1"/>
    <n v="0"/>
    <n v="0"/>
    <x v="0"/>
    <n v="0"/>
    <n v="0"/>
    <n v="1"/>
    <n v="0"/>
    <s v="Bank Withdrawal"/>
    <n v="1"/>
    <n v="6202"/>
    <n v="0"/>
    <s v="Q3"/>
    <n v="0"/>
    <n v="2"/>
    <n v="0"/>
    <s v="California"/>
    <n v="0"/>
    <n v="0"/>
    <n v="0"/>
    <n v="1"/>
    <n v="49.95"/>
    <n v="0"/>
    <n v="43.49"/>
    <n v="0"/>
    <n v="93.44"/>
    <n v="0"/>
    <n v="1"/>
    <n v="95642"/>
    <n v="1"/>
  </r>
  <r>
    <n v="53"/>
    <n v="11"/>
    <n v="3.03"/>
    <s v="Active User"/>
    <s v="Active User"/>
    <x v="2"/>
    <x v="187"/>
    <n v="2624"/>
    <x v="1"/>
    <s v="United States"/>
    <x v="1822"/>
    <s v="Stayed"/>
    <n v="0"/>
    <n v="0"/>
    <s v="Male"/>
    <n v="1"/>
    <s v="DSL"/>
    <s v="37.639029, -120.964772"/>
    <n v="37.639029000000001"/>
    <n v="-120.964772"/>
    <n v="0"/>
    <n v="63.75"/>
    <n v="0"/>
    <n v="0"/>
    <n v="0"/>
    <x v="0"/>
    <n v="1"/>
    <n v="0"/>
    <n v="1"/>
    <n v="0"/>
    <s v="Bank Withdrawal"/>
    <n v="1"/>
    <n v="27135"/>
    <n v="1"/>
    <s v="Q3"/>
    <n v="0"/>
    <n v="5"/>
    <n v="0"/>
    <s v="California"/>
    <n v="0"/>
    <n v="0"/>
    <n v="1"/>
    <n v="4"/>
    <n v="226.2"/>
    <n v="0"/>
    <n v="12.12"/>
    <n v="0"/>
    <n v="238.32"/>
    <n v="0"/>
    <n v="1"/>
    <n v="95354"/>
    <n v="0"/>
  </r>
  <r>
    <n v="22"/>
    <n v="76"/>
    <n v="35.04"/>
    <s v="Competitor"/>
    <s v="Competitor offered more data"/>
    <x v="58"/>
    <x v="821"/>
    <n v="5922"/>
    <x v="2"/>
    <s v="United States"/>
    <x v="1823"/>
    <s v="Churned"/>
    <n v="0"/>
    <n v="0"/>
    <s v="Female"/>
    <n v="1"/>
    <s v="DSL"/>
    <s v="41.083464, -121.107929"/>
    <n v="41.083463999999999"/>
    <n v="-121.107929"/>
    <n v="1"/>
    <n v="69.5"/>
    <n v="0"/>
    <n v="0"/>
    <n v="1"/>
    <x v="0"/>
    <n v="1"/>
    <n v="0"/>
    <n v="1"/>
    <n v="1"/>
    <s v="Bank Withdrawal"/>
    <n v="1"/>
    <n v="595"/>
    <n v="0"/>
    <s v="Q3"/>
    <n v="1"/>
    <n v="2"/>
    <n v="0"/>
    <s v="California"/>
    <n v="1"/>
    <n v="1"/>
    <n v="1"/>
    <n v="22"/>
    <n v="1498.2"/>
    <n v="0"/>
    <n v="770.88"/>
    <n v="49.57"/>
    <n v="2219.5100000000002"/>
    <n v="1"/>
    <n v="1"/>
    <n v="96009"/>
    <n v="1"/>
  </r>
  <r>
    <n v="43"/>
    <n v="20"/>
    <n v="11.72"/>
    <s v="Active User"/>
    <s v="Active User"/>
    <x v="31"/>
    <x v="822"/>
    <n v="4958"/>
    <x v="2"/>
    <s v="United States"/>
    <x v="1824"/>
    <s v="Stayed"/>
    <n v="0"/>
    <n v="1"/>
    <s v="Female"/>
    <n v="1"/>
    <s v="Fiber Optic"/>
    <s v="33.988572, -118.186565"/>
    <n v="33.988571999999998"/>
    <n v="-118.186565"/>
    <n v="1"/>
    <n v="90.55"/>
    <n v="1"/>
    <n v="0"/>
    <n v="6"/>
    <x v="3"/>
    <n v="1"/>
    <n v="0"/>
    <n v="1"/>
    <n v="1"/>
    <s v="Bank Withdrawal"/>
    <n v="1"/>
    <n v="28094"/>
    <n v="1"/>
    <s v="Q3"/>
    <n v="1"/>
    <n v="5"/>
    <n v="0"/>
    <s v="California"/>
    <n v="0"/>
    <n v="0"/>
    <n v="0"/>
    <n v="66"/>
    <n v="6130.95"/>
    <n v="0"/>
    <n v="773.52"/>
    <n v="0"/>
    <n v="6904.47"/>
    <n v="0"/>
    <n v="1"/>
    <n v="90270"/>
    <n v="0"/>
  </r>
  <r>
    <n v="19"/>
    <n v="30"/>
    <n v="31.89"/>
    <s v="Active User"/>
    <s v="Active User"/>
    <x v="70"/>
    <x v="813"/>
    <n v="4777"/>
    <x v="2"/>
    <s v="United States"/>
    <x v="1825"/>
    <s v="Stayed"/>
    <n v="1"/>
    <n v="0"/>
    <s v="Male"/>
    <n v="1"/>
    <s v="Fiber Optic"/>
    <s v="37.382909, -121.634151"/>
    <n v="37.382908999999998"/>
    <n v="-121.634151"/>
    <n v="0"/>
    <n v="85.45"/>
    <n v="1"/>
    <n v="1"/>
    <n v="0"/>
    <x v="0"/>
    <n v="1"/>
    <n v="1"/>
    <n v="1"/>
    <n v="0"/>
    <s v="Credit Card"/>
    <n v="1"/>
    <n v="38"/>
    <n v="0"/>
    <s v="Q3"/>
    <n v="0"/>
    <n v="4"/>
    <n v="0"/>
    <s v="California"/>
    <n v="0"/>
    <n v="0"/>
    <n v="0"/>
    <n v="71"/>
    <n v="6028.95"/>
    <n v="0"/>
    <n v="2264.19"/>
    <n v="0"/>
    <n v="8293.14"/>
    <n v="1"/>
    <n v="1"/>
    <n v="95140"/>
    <n v="0"/>
  </r>
  <r>
    <n v="53"/>
    <n v="0"/>
    <n v="29.09"/>
    <s v="Active User"/>
    <s v="Active User"/>
    <x v="21"/>
    <x v="644"/>
    <n v="5573"/>
    <x v="0"/>
    <s v="United States"/>
    <x v="1826"/>
    <s v="Stayed"/>
    <n v="1"/>
    <n v="0"/>
    <s v="Male"/>
    <n v="0"/>
    <s v="No Internet Service"/>
    <s v="40.390301, -123.412327"/>
    <n v="40.390301000000001"/>
    <n v="-123.412327"/>
    <n v="1"/>
    <n v="19.55"/>
    <n v="0"/>
    <n v="3"/>
    <n v="0"/>
    <x v="2"/>
    <n v="0"/>
    <n v="0"/>
    <n v="0"/>
    <n v="1"/>
    <s v="Credit Card"/>
    <n v="1"/>
    <n v="265"/>
    <n v="0"/>
    <s v="Q3"/>
    <n v="0"/>
    <n v="4"/>
    <n v="0"/>
    <s v="California"/>
    <n v="0"/>
    <n v="0"/>
    <n v="0"/>
    <n v="4"/>
    <n v="68.8"/>
    <n v="0"/>
    <n v="116.36"/>
    <n v="0"/>
    <n v="185.16"/>
    <n v="0"/>
    <n v="0"/>
    <n v="95552"/>
    <n v="0"/>
  </r>
  <r>
    <n v="74"/>
    <n v="25"/>
    <n v="31.17"/>
    <s v="Competitor"/>
    <s v="Competitor had better devices"/>
    <x v="25"/>
    <x v="350"/>
    <n v="5172"/>
    <x v="1"/>
    <s v="United States"/>
    <x v="1827"/>
    <s v="Churned"/>
    <n v="0"/>
    <n v="0"/>
    <s v="Female"/>
    <n v="1"/>
    <s v="Fiber Optic"/>
    <s v="38.838088, -122.73203"/>
    <n v="38.838087999999999"/>
    <n v="-122.73202999999999"/>
    <n v="0"/>
    <n v="85.25"/>
    <n v="1"/>
    <n v="0"/>
    <n v="0"/>
    <x v="0"/>
    <n v="0"/>
    <n v="0"/>
    <n v="1"/>
    <n v="0"/>
    <s v="Bank Withdrawal"/>
    <n v="1"/>
    <n v="1591"/>
    <n v="0"/>
    <s v="Q3"/>
    <n v="0"/>
    <n v="1"/>
    <n v="1"/>
    <s v="California"/>
    <n v="1"/>
    <n v="1"/>
    <n v="0"/>
    <n v="27"/>
    <n v="2287.25"/>
    <n v="0"/>
    <n v="841.59"/>
    <n v="0"/>
    <n v="3128.84"/>
    <n v="0"/>
    <n v="1"/>
    <n v="95426"/>
    <n v="1"/>
  </r>
  <r>
    <n v="45"/>
    <n v="10"/>
    <n v="3.59"/>
    <s v="Active User"/>
    <s v="Active User"/>
    <x v="38"/>
    <x v="823"/>
    <n v="4063"/>
    <x v="0"/>
    <s v="United States"/>
    <x v="1828"/>
    <s v="Stayed"/>
    <n v="0"/>
    <n v="1"/>
    <s v="Male"/>
    <n v="1"/>
    <s v="DSL"/>
    <s v="34.030915, -117.273201"/>
    <n v="34.030915"/>
    <n v="-117.273201"/>
    <n v="0"/>
    <n v="78.900000000000006"/>
    <n v="0"/>
    <n v="0"/>
    <n v="0"/>
    <x v="0"/>
    <n v="1"/>
    <n v="0"/>
    <n v="0"/>
    <n v="0"/>
    <s v="Credit Card"/>
    <n v="1"/>
    <n v="52202"/>
    <n v="1"/>
    <s v="Q3"/>
    <n v="0"/>
    <n v="4"/>
    <n v="0"/>
    <s v="California"/>
    <n v="1"/>
    <n v="1"/>
    <n v="1"/>
    <n v="48"/>
    <n v="3771.5"/>
    <n v="0"/>
    <n v="172.32"/>
    <n v="0"/>
    <n v="3943.82"/>
    <n v="0"/>
    <n v="1"/>
    <n v="92324"/>
    <n v="0"/>
  </r>
  <r>
    <n v="35"/>
    <n v="15"/>
    <n v="1.54"/>
    <s v="Active User"/>
    <s v="Active User"/>
    <x v="41"/>
    <x v="536"/>
    <n v="4491"/>
    <x v="1"/>
    <s v="United States"/>
    <x v="1829"/>
    <s v="Stayed"/>
    <n v="1"/>
    <n v="0"/>
    <s v="Female"/>
    <n v="1"/>
    <s v="DSL"/>
    <s v="36.245926, -118.693138"/>
    <n v="36.245925999999997"/>
    <n v="-118.693138"/>
    <n v="1"/>
    <n v="65.2"/>
    <n v="1"/>
    <n v="1"/>
    <n v="3"/>
    <x v="0"/>
    <n v="1"/>
    <n v="1"/>
    <n v="0"/>
    <n v="1"/>
    <s v="Bank Withdrawal"/>
    <n v="1"/>
    <n v="3546"/>
    <n v="1"/>
    <s v="Q3"/>
    <n v="1"/>
    <n v="3"/>
    <n v="0"/>
    <s v="California"/>
    <n v="0"/>
    <n v="0"/>
    <n v="0"/>
    <n v="57"/>
    <n v="3687.85"/>
    <n v="0"/>
    <n v="87.78"/>
    <n v="0"/>
    <n v="3775.63"/>
    <n v="0"/>
    <n v="1"/>
    <n v="93265"/>
    <n v="0"/>
  </r>
  <r>
    <n v="58"/>
    <n v="3"/>
    <n v="0"/>
    <s v="Active User"/>
    <s v="Active User"/>
    <x v="36"/>
    <x v="58"/>
    <n v="3910"/>
    <x v="2"/>
    <s v="United States"/>
    <x v="1830"/>
    <s v="Stayed"/>
    <n v="0"/>
    <n v="1"/>
    <s v="Female"/>
    <n v="1"/>
    <s v="Cable"/>
    <s v="39.657228, -121.37778"/>
    <n v="39.657228000000003"/>
    <n v="-121.37778"/>
    <n v="0"/>
    <n v="49.05"/>
    <n v="0"/>
    <n v="0"/>
    <n v="0"/>
    <x v="0"/>
    <n v="0"/>
    <n v="0"/>
    <n v="1"/>
    <n v="0"/>
    <s v="Bank Withdrawal"/>
    <n v="0"/>
    <n v="1279"/>
    <n v="0"/>
    <s v="Q3"/>
    <n v="0"/>
    <n v="5"/>
    <n v="0"/>
    <s v="California"/>
    <n v="1"/>
    <n v="1"/>
    <n v="1"/>
    <n v="44"/>
    <n v="2265"/>
    <n v="0"/>
    <n v="0"/>
    <n v="0"/>
    <n v="2265"/>
    <n v="0"/>
    <n v="1"/>
    <n v="95916"/>
    <n v="0"/>
  </r>
  <r>
    <n v="25"/>
    <n v="76"/>
    <n v="28.4"/>
    <s v="Active User"/>
    <s v="Active User"/>
    <x v="40"/>
    <x v="38"/>
    <n v="4955"/>
    <x v="0"/>
    <s v="United States"/>
    <x v="1831"/>
    <s v="Stayed"/>
    <n v="0"/>
    <n v="1"/>
    <s v="Female"/>
    <n v="1"/>
    <s v="Fiber Optic"/>
    <s v="38.490508, -121.284171"/>
    <n v="38.490507999999998"/>
    <n v="-121.284171"/>
    <n v="0"/>
    <n v="113.15"/>
    <n v="1"/>
    <n v="0"/>
    <n v="0"/>
    <x v="3"/>
    <n v="1"/>
    <n v="1"/>
    <n v="1"/>
    <n v="0"/>
    <s v="Credit Card"/>
    <n v="1"/>
    <n v="592"/>
    <n v="1"/>
    <s v="Q3"/>
    <n v="0"/>
    <n v="3"/>
    <n v="0"/>
    <s v="California"/>
    <n v="1"/>
    <n v="1"/>
    <n v="1"/>
    <n v="71"/>
    <n v="7993.3"/>
    <n v="0"/>
    <n v="2016.4"/>
    <n v="0"/>
    <n v="10009.700000000001"/>
    <n v="1"/>
    <n v="1"/>
    <n v="95830"/>
    <n v="0"/>
  </r>
  <r>
    <n v="46"/>
    <n v="0"/>
    <n v="31.78"/>
    <s v="Active User"/>
    <s v="Active User"/>
    <x v="41"/>
    <x v="824"/>
    <n v="2303"/>
    <x v="1"/>
    <s v="United States"/>
    <x v="1832"/>
    <s v="Stayed"/>
    <n v="0"/>
    <n v="0"/>
    <s v="Male"/>
    <n v="0"/>
    <s v="No Internet Service"/>
    <s v="35.996008, -120.85305"/>
    <n v="35.996008000000003"/>
    <n v="-120.85305"/>
    <n v="0"/>
    <n v="20.350000000000001"/>
    <n v="0"/>
    <n v="0"/>
    <n v="0"/>
    <x v="0"/>
    <n v="0"/>
    <n v="0"/>
    <n v="0"/>
    <n v="0"/>
    <s v="Credit Card"/>
    <n v="1"/>
    <n v="670"/>
    <n v="0"/>
    <s v="Q3"/>
    <n v="0"/>
    <n v="4"/>
    <n v="0"/>
    <s v="California"/>
    <n v="0"/>
    <n v="0"/>
    <n v="0"/>
    <n v="5"/>
    <n v="92.75"/>
    <n v="0"/>
    <n v="158.9"/>
    <n v="0"/>
    <n v="251.65"/>
    <n v="0"/>
    <n v="0"/>
    <n v="93450"/>
    <n v="0"/>
  </r>
  <r>
    <n v="67"/>
    <n v="22"/>
    <n v="3.62"/>
    <s v="Price"/>
    <s v="Extra data charges"/>
    <x v="23"/>
    <x v="825"/>
    <n v="4074"/>
    <x v="1"/>
    <s v="United States"/>
    <x v="1833"/>
    <s v="Churned"/>
    <n v="0"/>
    <n v="0"/>
    <s v="Female"/>
    <n v="1"/>
    <s v="Fiber Optic"/>
    <s v="37.734971, -120.954271"/>
    <n v="37.734971000000002"/>
    <n v="-120.95427100000001"/>
    <n v="0"/>
    <n v="95.15"/>
    <n v="1"/>
    <n v="0"/>
    <n v="0"/>
    <x v="0"/>
    <n v="0"/>
    <n v="0"/>
    <n v="1"/>
    <n v="0"/>
    <s v="Bank Withdrawal"/>
    <n v="1"/>
    <n v="16525"/>
    <n v="0"/>
    <s v="Q3"/>
    <n v="0"/>
    <n v="2"/>
    <n v="1"/>
    <s v="California"/>
    <n v="1"/>
    <n v="1"/>
    <n v="1"/>
    <n v="11"/>
    <n v="997.65"/>
    <n v="0"/>
    <n v="39.82"/>
    <n v="0"/>
    <n v="1037.47"/>
    <n v="0"/>
    <n v="1"/>
    <n v="95367"/>
    <n v="1"/>
  </r>
  <r>
    <n v="20"/>
    <n v="59"/>
    <n v="10.74"/>
    <s v="Active User"/>
    <s v="Active User"/>
    <x v="55"/>
    <x v="419"/>
    <n v="3186"/>
    <x v="0"/>
    <s v="United States"/>
    <x v="1834"/>
    <s v="Stayed"/>
    <n v="1"/>
    <n v="0"/>
    <s v="Male"/>
    <n v="1"/>
    <s v="DSL"/>
    <s v="34.049315, -117.255974"/>
    <n v="34.049315"/>
    <n v="-117.25597399999999"/>
    <n v="1"/>
    <n v="61.4"/>
    <n v="0"/>
    <n v="1"/>
    <n v="3"/>
    <x v="0"/>
    <n v="1"/>
    <n v="1"/>
    <n v="1"/>
    <n v="1"/>
    <s v="Bank Withdrawal"/>
    <n v="1"/>
    <n v="18068"/>
    <n v="0"/>
    <s v="Q3"/>
    <n v="1"/>
    <n v="4"/>
    <n v="0"/>
    <s v="California"/>
    <n v="1"/>
    <n v="1"/>
    <n v="0"/>
    <n v="14"/>
    <n v="815.55"/>
    <n v="20"/>
    <n v="150.36000000000001"/>
    <n v="0"/>
    <n v="985.91"/>
    <n v="1"/>
    <n v="0"/>
    <n v="92354"/>
    <n v="0"/>
  </r>
  <r>
    <n v="30"/>
    <n v="48"/>
    <n v="22.88"/>
    <s v="Active User"/>
    <s v="Active User"/>
    <x v="19"/>
    <x v="646"/>
    <n v="5926"/>
    <x v="1"/>
    <s v="United States"/>
    <x v="1835"/>
    <s v="Stayed"/>
    <n v="0"/>
    <n v="1"/>
    <s v="Female"/>
    <n v="1"/>
    <s v="Fiber Optic"/>
    <s v="37.609095, -121.263381"/>
    <n v="37.609095000000003"/>
    <n v="-121.263381"/>
    <n v="0"/>
    <n v="104.95"/>
    <n v="0"/>
    <n v="0"/>
    <n v="0"/>
    <x v="0"/>
    <n v="0"/>
    <n v="1"/>
    <n v="1"/>
    <n v="0"/>
    <s v="Bank Withdrawal"/>
    <n v="1"/>
    <n v="274"/>
    <n v="1"/>
    <s v="Q3"/>
    <n v="0"/>
    <n v="4"/>
    <n v="0"/>
    <s v="California"/>
    <n v="1"/>
    <n v="1"/>
    <n v="1"/>
    <n v="60"/>
    <n v="6236.75"/>
    <n v="0"/>
    <n v="1372.8"/>
    <n v="0"/>
    <n v="7609.55"/>
    <n v="0"/>
    <n v="1"/>
    <n v="95385"/>
    <n v="0"/>
  </r>
  <r>
    <n v="25"/>
    <n v="0"/>
    <n v="5.98"/>
    <s v="Active User"/>
    <s v="Active User"/>
    <x v="44"/>
    <x v="187"/>
    <n v="4690"/>
    <x v="2"/>
    <s v="United States"/>
    <x v="1836"/>
    <s v="Stayed"/>
    <n v="0"/>
    <n v="0"/>
    <s v="Female"/>
    <n v="0"/>
    <s v="No Internet Service"/>
    <s v="37.670526, -120.877572"/>
    <n v="37.670526000000002"/>
    <n v="-120.877572"/>
    <n v="0"/>
    <n v="20.45"/>
    <n v="0"/>
    <n v="0"/>
    <n v="0"/>
    <x v="0"/>
    <n v="0"/>
    <n v="0"/>
    <n v="0"/>
    <n v="0"/>
    <s v="Credit Card"/>
    <n v="1"/>
    <n v="13343"/>
    <n v="0"/>
    <s v="Q3"/>
    <n v="0"/>
    <n v="4"/>
    <n v="0"/>
    <s v="California"/>
    <n v="0"/>
    <n v="0"/>
    <n v="0"/>
    <n v="24"/>
    <n v="527.35"/>
    <n v="0"/>
    <n v="143.52000000000001"/>
    <n v="0"/>
    <n v="670.87"/>
    <n v="1"/>
    <n v="0"/>
    <n v="95357"/>
    <n v="0"/>
  </r>
  <r>
    <n v="79"/>
    <n v="9"/>
    <n v="36.659999999999997"/>
    <s v="Active User"/>
    <s v="Active User"/>
    <x v="35"/>
    <x v="577"/>
    <n v="4429"/>
    <x v="2"/>
    <s v="United States"/>
    <x v="1837"/>
    <s v="Stayed"/>
    <n v="0"/>
    <n v="0"/>
    <s v="Male"/>
    <n v="1"/>
    <s v="Fiber Optic"/>
    <s v="34.144703, -117.770299"/>
    <n v="34.144703"/>
    <n v="-117.77029899999999"/>
    <n v="1"/>
    <n v="89.85"/>
    <n v="1"/>
    <n v="0"/>
    <n v="1"/>
    <x v="0"/>
    <n v="1"/>
    <n v="0"/>
    <n v="1"/>
    <n v="1"/>
    <s v="Bank Withdrawal"/>
    <n v="1"/>
    <n v="35530"/>
    <n v="0"/>
    <s v="Q3"/>
    <n v="1"/>
    <n v="5"/>
    <n v="1"/>
    <s v="California"/>
    <n v="1"/>
    <n v="0"/>
    <n v="0"/>
    <n v="57"/>
    <n v="4925.3500000000004"/>
    <n v="0"/>
    <n v="2089.62"/>
    <n v="0"/>
    <n v="7014.97"/>
    <n v="0"/>
    <n v="1"/>
    <n v="91750"/>
    <n v="0"/>
  </r>
  <r>
    <n v="22"/>
    <n v="59"/>
    <n v="8.3800000000000008"/>
    <s v="Price"/>
    <s v="Long distance charges"/>
    <x v="23"/>
    <x v="99"/>
    <n v="4776"/>
    <x v="2"/>
    <s v="United States"/>
    <x v="1838"/>
    <s v="Churned"/>
    <n v="0"/>
    <n v="0"/>
    <s v="Female"/>
    <n v="1"/>
    <s v="Fiber Optic"/>
    <s v="36.739385, -119.753649"/>
    <n v="36.739384999999999"/>
    <n v="-119.753649"/>
    <n v="0"/>
    <n v="99.9"/>
    <n v="1"/>
    <n v="0"/>
    <n v="0"/>
    <x v="1"/>
    <n v="1"/>
    <n v="0"/>
    <n v="0"/>
    <n v="0"/>
    <s v="Bank Withdrawal"/>
    <n v="1"/>
    <n v="47999"/>
    <n v="0"/>
    <s v="Q3"/>
    <n v="0"/>
    <n v="3"/>
    <n v="0"/>
    <s v="California"/>
    <n v="1"/>
    <n v="1"/>
    <n v="1"/>
    <n v="63"/>
    <n v="6137"/>
    <n v="0"/>
    <n v="527.94000000000005"/>
    <n v="0"/>
    <n v="6664.94"/>
    <n v="1"/>
    <n v="1"/>
    <n v="93702"/>
    <n v="1"/>
  </r>
  <r>
    <n v="59"/>
    <n v="7"/>
    <n v="28.37"/>
    <s v="Competitor"/>
    <s v="Competitor offered higher download speeds"/>
    <x v="9"/>
    <x v="826"/>
    <n v="5774"/>
    <x v="1"/>
    <s v="United States"/>
    <x v="1839"/>
    <s v="Churned"/>
    <n v="0"/>
    <n v="0"/>
    <s v="Male"/>
    <n v="1"/>
    <s v="DSL"/>
    <s v="39.84784, -122.544556"/>
    <n v="39.847839999999998"/>
    <n v="-122.544556"/>
    <n v="0"/>
    <n v="45.3"/>
    <n v="0"/>
    <n v="0"/>
    <n v="0"/>
    <x v="0"/>
    <n v="0"/>
    <n v="0"/>
    <n v="0"/>
    <n v="0"/>
    <s v="Bank Withdrawal"/>
    <n v="1"/>
    <n v="84"/>
    <n v="0"/>
    <s v="Q3"/>
    <n v="0"/>
    <n v="2"/>
    <n v="0"/>
    <s v="California"/>
    <n v="0"/>
    <n v="0"/>
    <n v="0"/>
    <n v="1"/>
    <n v="45.3"/>
    <n v="30"/>
    <n v="28.37"/>
    <n v="0"/>
    <n v="103.67"/>
    <n v="0"/>
    <n v="0"/>
    <n v="96029"/>
    <n v="1"/>
  </r>
  <r>
    <n v="34"/>
    <n v="8"/>
    <n v="0"/>
    <s v="Other"/>
    <s v="Don't know"/>
    <x v="69"/>
    <x v="199"/>
    <n v="3620"/>
    <x v="1"/>
    <s v="United States"/>
    <x v="1840"/>
    <s v="Churned"/>
    <n v="0"/>
    <n v="1"/>
    <s v="Male"/>
    <n v="1"/>
    <s v="DSL"/>
    <s v="33.833181, -118.292062"/>
    <n v="33.833181000000003"/>
    <n v="-118.292062"/>
    <n v="0"/>
    <n v="40.4"/>
    <n v="0"/>
    <n v="0"/>
    <n v="0"/>
    <x v="2"/>
    <n v="1"/>
    <n v="0"/>
    <n v="1"/>
    <n v="0"/>
    <s v="Credit Card"/>
    <n v="0"/>
    <n v="17058"/>
    <n v="1"/>
    <s v="Q3"/>
    <n v="0"/>
    <n v="3"/>
    <n v="0"/>
    <s v="California"/>
    <n v="0"/>
    <n v="0"/>
    <n v="0"/>
    <n v="2"/>
    <n v="77.150000000000006"/>
    <n v="0"/>
    <n v="0"/>
    <n v="0"/>
    <n v="77.150000000000006"/>
    <n v="0"/>
    <n v="1"/>
    <n v="90502"/>
    <n v="1"/>
  </r>
  <r>
    <n v="20"/>
    <n v="0"/>
    <n v="27.64"/>
    <s v="Active User"/>
    <s v="Active User"/>
    <x v="65"/>
    <x v="120"/>
    <n v="3756"/>
    <x v="2"/>
    <s v="United States"/>
    <x v="1841"/>
    <s v="Stayed"/>
    <n v="0"/>
    <n v="0"/>
    <s v="Male"/>
    <n v="0"/>
    <s v="No Internet Service"/>
    <s v="34.139402, -118.128658"/>
    <n v="34.139401999999997"/>
    <n v="-118.128658"/>
    <n v="0"/>
    <n v="25.05"/>
    <n v="1"/>
    <n v="0"/>
    <n v="0"/>
    <x v="0"/>
    <n v="0"/>
    <n v="0"/>
    <n v="0"/>
    <n v="0"/>
    <s v="Bank Withdrawal"/>
    <n v="1"/>
    <n v="23742"/>
    <n v="0"/>
    <s v="Q3"/>
    <n v="0"/>
    <n v="5"/>
    <n v="0"/>
    <s v="California"/>
    <n v="0"/>
    <n v="0"/>
    <n v="0"/>
    <n v="42"/>
    <n v="949.85"/>
    <n v="0"/>
    <n v="1160.8800000000001"/>
    <n v="0"/>
    <n v="2110.73"/>
    <n v="1"/>
    <n v="0"/>
    <n v="91106"/>
    <n v="0"/>
  </r>
  <r>
    <n v="59"/>
    <n v="0"/>
    <n v="36.630000000000003"/>
    <s v="Competitor"/>
    <s v="Competitor made better offer"/>
    <x v="59"/>
    <x v="9"/>
    <n v="3351"/>
    <x v="1"/>
    <s v="United States"/>
    <x v="1842"/>
    <s v="Churned"/>
    <n v="0"/>
    <n v="0"/>
    <s v="Female"/>
    <n v="0"/>
    <s v="No Internet Service"/>
    <s v="32.85723, -117.209782"/>
    <n v="32.857230000000001"/>
    <n v="-117.209774"/>
    <n v="0"/>
    <n v="19.899999999999999"/>
    <n v="0"/>
    <n v="0"/>
    <n v="0"/>
    <x v="2"/>
    <n v="0"/>
    <n v="0"/>
    <n v="1"/>
    <n v="0"/>
    <s v="Credit Card"/>
    <n v="1"/>
    <n v="34902"/>
    <n v="0"/>
    <s v="Q3"/>
    <n v="0"/>
    <n v="3"/>
    <n v="0"/>
    <s v="California"/>
    <n v="0"/>
    <n v="0"/>
    <n v="0"/>
    <n v="1"/>
    <n v="19.899999999999999"/>
    <n v="0"/>
    <n v="36.630000000000003"/>
    <n v="0"/>
    <n v="56.53"/>
    <n v="0"/>
    <n v="0"/>
    <n v="92122"/>
    <n v="1"/>
  </r>
  <r>
    <n v="37"/>
    <n v="27"/>
    <n v="41.57"/>
    <s v="Competitor"/>
    <s v="Competitor offered higher download speeds"/>
    <x v="7"/>
    <x v="715"/>
    <n v="4356"/>
    <x v="1"/>
    <s v="United States"/>
    <x v="1843"/>
    <s v="Churned"/>
    <n v="0"/>
    <n v="1"/>
    <s v="Female"/>
    <n v="1"/>
    <s v="Cable"/>
    <s v="35.405722, -117.773354"/>
    <n v="35.405721999999997"/>
    <n v="-117.773354"/>
    <n v="1"/>
    <n v="88.9"/>
    <n v="0"/>
    <n v="0"/>
    <n v="1"/>
    <x v="0"/>
    <n v="0"/>
    <n v="1"/>
    <n v="1"/>
    <n v="1"/>
    <s v="Mailed Check"/>
    <n v="1"/>
    <n v="117"/>
    <n v="0"/>
    <s v="Q3"/>
    <n v="1"/>
    <n v="1"/>
    <n v="0"/>
    <s v="California"/>
    <n v="1"/>
    <n v="1"/>
    <n v="0"/>
    <n v="5"/>
    <n v="454.15"/>
    <n v="0"/>
    <n v="207.85"/>
    <n v="0"/>
    <n v="662"/>
    <n v="0"/>
    <n v="1"/>
    <n v="93554"/>
    <n v="1"/>
  </r>
  <r>
    <n v="55"/>
    <n v="0"/>
    <n v="37.979999999999997"/>
    <s v="Active User"/>
    <s v="Active User"/>
    <x v="36"/>
    <x v="362"/>
    <n v="5613"/>
    <x v="0"/>
    <s v="United States"/>
    <x v="1844"/>
    <s v="Stayed"/>
    <n v="0"/>
    <n v="0"/>
    <s v="Female"/>
    <n v="0"/>
    <s v="No Internet Service"/>
    <s v="40.839958, -124.003757"/>
    <n v="40.839958000000003"/>
    <n v="-124.00375699999999"/>
    <n v="1"/>
    <n v="24.15"/>
    <n v="1"/>
    <n v="0"/>
    <n v="7"/>
    <x v="0"/>
    <n v="0"/>
    <n v="0"/>
    <n v="1"/>
    <n v="1"/>
    <s v="Credit Card"/>
    <n v="1"/>
    <n v="19596"/>
    <n v="0"/>
    <s v="Q3"/>
    <n v="1"/>
    <n v="5"/>
    <n v="0"/>
    <s v="California"/>
    <n v="0"/>
    <n v="0"/>
    <n v="0"/>
    <n v="72"/>
    <n v="1776.45"/>
    <n v="0"/>
    <n v="2734.56"/>
    <n v="0"/>
    <n v="4511.01"/>
    <n v="0"/>
    <n v="0"/>
    <n v="95521"/>
    <n v="0"/>
  </r>
  <r>
    <n v="44"/>
    <n v="0"/>
    <n v="17.09"/>
    <s v="Active User"/>
    <s v="Active User"/>
    <x v="26"/>
    <x v="343"/>
    <n v="3260"/>
    <x v="0"/>
    <s v="United States"/>
    <x v="1845"/>
    <s v="Stayed"/>
    <n v="0"/>
    <n v="0"/>
    <s v="Female"/>
    <n v="0"/>
    <s v="No Internet Service"/>
    <s v="36.497895, -119.285484"/>
    <n v="36.497895"/>
    <n v="-119.285484"/>
    <n v="1"/>
    <n v="19.850000000000001"/>
    <n v="0"/>
    <n v="0"/>
    <n v="8"/>
    <x v="2"/>
    <n v="0"/>
    <n v="0"/>
    <n v="1"/>
    <n v="1"/>
    <s v="Credit Card"/>
    <n v="1"/>
    <n v="5519"/>
    <n v="0"/>
    <s v="Q3"/>
    <n v="1"/>
    <n v="5"/>
    <n v="0"/>
    <s v="California"/>
    <n v="0"/>
    <n v="0"/>
    <n v="0"/>
    <n v="8"/>
    <n v="146.6"/>
    <n v="0"/>
    <n v="136.72"/>
    <n v="0"/>
    <n v="283.32"/>
    <n v="0"/>
    <n v="0"/>
    <n v="93615"/>
    <n v="0"/>
  </r>
  <r>
    <n v="40"/>
    <n v="2"/>
    <n v="0"/>
    <s v="Active User"/>
    <s v="Active User"/>
    <x v="68"/>
    <x v="133"/>
    <n v="2653"/>
    <x v="0"/>
    <s v="United States"/>
    <x v="1846"/>
    <s v="Stayed"/>
    <n v="0"/>
    <n v="1"/>
    <s v="Male"/>
    <n v="1"/>
    <s v="DSL"/>
    <s v="38.71967, -121.862416"/>
    <n v="38.719670000000001"/>
    <n v="-121.862416"/>
    <n v="0"/>
    <n v="38.25"/>
    <n v="0"/>
    <n v="0"/>
    <n v="0"/>
    <x v="1"/>
    <n v="0"/>
    <n v="1"/>
    <n v="0"/>
    <n v="0"/>
    <s v="Credit Card"/>
    <n v="0"/>
    <n v="38547"/>
    <n v="1"/>
    <s v="Q3"/>
    <n v="0"/>
    <n v="3"/>
    <n v="0"/>
    <s v="California"/>
    <n v="0"/>
    <n v="0"/>
    <n v="0"/>
    <n v="46"/>
    <n v="1755.35"/>
    <n v="0"/>
    <n v="0"/>
    <n v="0"/>
    <n v="1755.35"/>
    <n v="0"/>
    <n v="1"/>
    <n v="95695"/>
    <n v="0"/>
  </r>
  <r>
    <n v="33"/>
    <n v="0"/>
    <n v="22.3"/>
    <s v="Active User"/>
    <s v="Active User"/>
    <x v="21"/>
    <x v="44"/>
    <n v="6019"/>
    <x v="0"/>
    <s v="United States"/>
    <x v="1847"/>
    <s v="Stayed"/>
    <n v="1"/>
    <n v="0"/>
    <s v="Male"/>
    <n v="0"/>
    <s v="No Internet Service"/>
    <s v="34.13658, -118.245839"/>
    <n v="34.136580000000002"/>
    <n v="-118.245839"/>
    <n v="1"/>
    <n v="24.95"/>
    <n v="1"/>
    <n v="1"/>
    <n v="3"/>
    <x v="0"/>
    <n v="0"/>
    <n v="0"/>
    <n v="0"/>
    <n v="1"/>
    <s v="Credit Card"/>
    <n v="1"/>
    <n v="41390"/>
    <n v="0"/>
    <s v="Q3"/>
    <n v="1"/>
    <n v="5"/>
    <n v="0"/>
    <s v="California"/>
    <n v="0"/>
    <n v="0"/>
    <n v="0"/>
    <n v="50"/>
    <n v="1261.45"/>
    <n v="0"/>
    <n v="1115"/>
    <n v="0"/>
    <n v="2376.4499999999998"/>
    <n v="0"/>
    <n v="0"/>
    <n v="91205"/>
    <n v="0"/>
  </r>
  <r>
    <n v="44"/>
    <n v="0"/>
    <n v="36.450000000000003"/>
    <s v="Active User"/>
    <s v="Active User"/>
    <x v="38"/>
    <x v="827"/>
    <n v="4455"/>
    <x v="2"/>
    <s v="United States"/>
    <x v="1848"/>
    <s v="Stayed"/>
    <n v="0"/>
    <n v="0"/>
    <s v="Female"/>
    <n v="0"/>
    <s v="No Internet Service"/>
    <s v="37.078873, -122.090386"/>
    <n v="37.078873000000002"/>
    <n v="-122.090386"/>
    <n v="1"/>
    <n v="24.5"/>
    <n v="1"/>
    <n v="0"/>
    <n v="9"/>
    <x v="0"/>
    <n v="0"/>
    <n v="0"/>
    <n v="1"/>
    <n v="1"/>
    <s v="Credit Card"/>
    <n v="1"/>
    <n v="6407"/>
    <n v="0"/>
    <s v="Q3"/>
    <n v="1"/>
    <n v="4"/>
    <n v="0"/>
    <s v="California"/>
    <n v="0"/>
    <n v="0"/>
    <n v="0"/>
    <n v="58"/>
    <n v="1497.9"/>
    <n v="0"/>
    <n v="2114.1"/>
    <n v="9.2200000000000006"/>
    <n v="3602.78"/>
    <n v="0"/>
    <n v="0"/>
    <n v="95005"/>
    <n v="0"/>
  </r>
  <r>
    <n v="23"/>
    <n v="42"/>
    <n v="45.24"/>
    <s v="Active User"/>
    <s v="Active User"/>
    <x v="21"/>
    <x v="300"/>
    <n v="5582"/>
    <x v="0"/>
    <s v="United States"/>
    <x v="1849"/>
    <s v="Stayed"/>
    <n v="0"/>
    <n v="1"/>
    <s v="Male"/>
    <n v="1"/>
    <s v="Fiber Optic"/>
    <s v="34.201108, -116.593456"/>
    <n v="34.201107999999998"/>
    <n v="-116.593456"/>
    <n v="1"/>
    <n v="98.7"/>
    <n v="1"/>
    <n v="0"/>
    <n v="5"/>
    <x v="3"/>
    <n v="1"/>
    <n v="0"/>
    <n v="1"/>
    <n v="1"/>
    <s v="Bank Withdrawal"/>
    <n v="1"/>
    <n v="354"/>
    <n v="1"/>
    <s v="Q3"/>
    <n v="1"/>
    <n v="3"/>
    <n v="0"/>
    <s v="California"/>
    <n v="1"/>
    <n v="1"/>
    <n v="0"/>
    <n v="70"/>
    <n v="6858.9"/>
    <n v="0"/>
    <n v="3166.8"/>
    <n v="0"/>
    <n v="10025.700000000001"/>
    <n v="1"/>
    <n v="1"/>
    <n v="92268"/>
    <n v="0"/>
  </r>
  <r>
    <n v="49"/>
    <n v="15"/>
    <n v="48.93"/>
    <s v="Competitor"/>
    <s v="Competitor had better devices"/>
    <x v="6"/>
    <x v="673"/>
    <n v="5264"/>
    <x v="1"/>
    <s v="United States"/>
    <x v="1850"/>
    <s v="Churned"/>
    <n v="0"/>
    <n v="0"/>
    <s v="Male"/>
    <n v="1"/>
    <s v="Fiber Optic"/>
    <s v="34.557711, -118.029441"/>
    <n v="34.557710999999998"/>
    <n v="-118.02944100000001"/>
    <n v="0"/>
    <n v="93.35"/>
    <n v="1"/>
    <n v="0"/>
    <n v="0"/>
    <x v="0"/>
    <n v="0"/>
    <n v="0"/>
    <n v="1"/>
    <n v="0"/>
    <s v="Bank Withdrawal"/>
    <n v="1"/>
    <n v="25370"/>
    <n v="0"/>
    <s v="Q3"/>
    <n v="0"/>
    <n v="1"/>
    <n v="0"/>
    <s v="California"/>
    <n v="1"/>
    <n v="1"/>
    <n v="1"/>
    <n v="15"/>
    <n v="1444.65"/>
    <n v="0"/>
    <n v="733.95"/>
    <n v="0"/>
    <n v="2178.6"/>
    <n v="0"/>
    <n v="1"/>
    <n v="93552"/>
    <n v="1"/>
  </r>
  <r>
    <n v="64"/>
    <n v="12"/>
    <n v="0"/>
    <s v="Active User"/>
    <s v="Active User"/>
    <x v="68"/>
    <x v="37"/>
    <n v="3044"/>
    <x v="2"/>
    <s v="United States"/>
    <x v="1851"/>
    <s v="Stayed"/>
    <n v="1"/>
    <n v="0"/>
    <s v="Male"/>
    <n v="1"/>
    <s v="Cable"/>
    <s v="38.834469, -122.127193"/>
    <n v="38.834468999999999"/>
    <n v="-122.12719300000001"/>
    <n v="0"/>
    <n v="34.049999999999997"/>
    <n v="0"/>
    <n v="2"/>
    <n v="0"/>
    <x v="0"/>
    <n v="0"/>
    <n v="1"/>
    <n v="0"/>
    <n v="0"/>
    <s v="Credit Card"/>
    <n v="0"/>
    <n v="2756"/>
    <n v="1"/>
    <s v="Q3"/>
    <n v="0"/>
    <n v="3"/>
    <n v="0"/>
    <s v="California"/>
    <n v="0"/>
    <n v="0"/>
    <n v="0"/>
    <n v="33"/>
    <n v="1113.95"/>
    <n v="0"/>
    <n v="0"/>
    <n v="0"/>
    <n v="1113.95"/>
    <n v="0"/>
    <n v="1"/>
    <n v="95627"/>
    <n v="0"/>
  </r>
  <r>
    <n v="46"/>
    <n v="0"/>
    <n v="16.850000000000001"/>
    <s v="Active User"/>
    <s v="Active User"/>
    <x v="66"/>
    <x v="4"/>
    <n v="5461"/>
    <x v="0"/>
    <s v="United States"/>
    <x v="1852"/>
    <s v="Stayed"/>
    <n v="1"/>
    <n v="0"/>
    <s v="Male"/>
    <n v="0"/>
    <s v="No Internet Service"/>
    <s v="37.246064, -121.749494"/>
    <n v="37.246063999999997"/>
    <n v="-121.749494"/>
    <n v="1"/>
    <n v="24.95"/>
    <n v="1"/>
    <n v="2"/>
    <n v="7"/>
    <x v="0"/>
    <n v="0"/>
    <n v="0"/>
    <n v="1"/>
    <n v="1"/>
    <s v="Credit Card"/>
    <n v="1"/>
    <n v="14792"/>
    <n v="0"/>
    <s v="Q3"/>
    <n v="1"/>
    <n v="4"/>
    <n v="0"/>
    <s v="California"/>
    <n v="0"/>
    <n v="0"/>
    <n v="0"/>
    <n v="51"/>
    <n v="1222.25"/>
    <n v="0"/>
    <n v="859.35"/>
    <n v="0"/>
    <n v="2081.6"/>
    <n v="0"/>
    <n v="0"/>
    <n v="95138"/>
    <n v="0"/>
  </r>
  <r>
    <n v="76"/>
    <n v="7"/>
    <n v="8.59"/>
    <s v="Active User"/>
    <s v="Active User"/>
    <x v="17"/>
    <x v="133"/>
    <n v="4073"/>
    <x v="1"/>
    <s v="United States"/>
    <x v="1853"/>
    <s v="Stayed"/>
    <n v="0"/>
    <n v="1"/>
    <s v="Male"/>
    <n v="1"/>
    <s v="Fiber Optic"/>
    <s v="38.71967, -121.862416"/>
    <n v="38.719670000000001"/>
    <n v="-121.862416"/>
    <n v="1"/>
    <n v="104.35"/>
    <n v="1"/>
    <n v="0"/>
    <n v="9"/>
    <x v="1"/>
    <n v="1"/>
    <n v="0"/>
    <n v="1"/>
    <n v="1"/>
    <s v="Bank Withdrawal"/>
    <n v="1"/>
    <n v="38547"/>
    <n v="0"/>
    <s v="Q3"/>
    <n v="1"/>
    <n v="5"/>
    <n v="1"/>
    <s v="California"/>
    <n v="1"/>
    <n v="0"/>
    <n v="1"/>
    <n v="65"/>
    <n v="6578.55"/>
    <n v="0"/>
    <n v="558.35"/>
    <n v="0"/>
    <n v="7136.9"/>
    <n v="0"/>
    <n v="1"/>
    <n v="95695"/>
    <n v="0"/>
  </r>
  <r>
    <n v="56"/>
    <n v="8"/>
    <n v="12.21"/>
    <s v="Active User"/>
    <s v="Active User"/>
    <x v="34"/>
    <x v="38"/>
    <n v="4466"/>
    <x v="1"/>
    <s v="United States"/>
    <x v="1854"/>
    <s v="Stayed"/>
    <n v="0"/>
    <n v="1"/>
    <s v="Male"/>
    <n v="1"/>
    <s v="DSL"/>
    <s v="38.567594, -121.437507"/>
    <n v="38.567594"/>
    <n v="-121.437507"/>
    <n v="0"/>
    <n v="69.5"/>
    <n v="1"/>
    <n v="0"/>
    <n v="0"/>
    <x v="0"/>
    <n v="0"/>
    <n v="1"/>
    <n v="0"/>
    <n v="0"/>
    <s v="Mailed Check"/>
    <n v="1"/>
    <n v="15975"/>
    <n v="0"/>
    <s v="Q3"/>
    <n v="0"/>
    <n v="3"/>
    <n v="0"/>
    <s v="California"/>
    <n v="0"/>
    <n v="0"/>
    <n v="1"/>
    <n v="18"/>
    <n v="1199.4000000000001"/>
    <n v="0"/>
    <n v="219.78"/>
    <n v="0"/>
    <n v="1419.18"/>
    <n v="0"/>
    <n v="1"/>
    <n v="95819"/>
    <n v="0"/>
  </r>
  <r>
    <n v="45"/>
    <n v="15"/>
    <n v="0"/>
    <s v="Active User"/>
    <s v="Active User"/>
    <x v="65"/>
    <x v="828"/>
    <n v="5112"/>
    <x v="2"/>
    <s v="United States"/>
    <x v="1855"/>
    <s v="Stayed"/>
    <n v="0"/>
    <n v="0"/>
    <s v="Male"/>
    <n v="1"/>
    <s v="Cable"/>
    <s v="40.559177, -120.612113"/>
    <n v="40.559176999999998"/>
    <n v="-120.61211299999999"/>
    <n v="0"/>
    <n v="29.45"/>
    <n v="0"/>
    <n v="0"/>
    <n v="0"/>
    <x v="0"/>
    <n v="0"/>
    <n v="0"/>
    <n v="0"/>
    <n v="0"/>
    <s v="Credit Card"/>
    <n v="0"/>
    <n v="19440"/>
    <n v="1"/>
    <s v="Q3"/>
    <n v="0"/>
    <n v="3"/>
    <n v="0"/>
    <s v="California"/>
    <n v="0"/>
    <n v="0"/>
    <n v="0"/>
    <n v="66"/>
    <n v="1983.15"/>
    <n v="0"/>
    <n v="0"/>
    <n v="0"/>
    <n v="1983.15"/>
    <n v="0"/>
    <n v="1"/>
    <n v="96130"/>
    <n v="0"/>
  </r>
  <r>
    <n v="34"/>
    <n v="0"/>
    <n v="7.33"/>
    <s v="Active User"/>
    <s v="Active User"/>
    <x v="34"/>
    <x v="146"/>
    <n v="2252"/>
    <x v="2"/>
    <s v="United States"/>
    <x v="1856"/>
    <s v="Stayed"/>
    <n v="0"/>
    <n v="0"/>
    <s v="Male"/>
    <n v="0"/>
    <s v="No Internet Service"/>
    <s v="38.468893, -122.580539"/>
    <n v="38.468893000000001"/>
    <n v="-122.580539"/>
    <n v="0"/>
    <n v="19.95"/>
    <n v="0"/>
    <n v="0"/>
    <n v="0"/>
    <x v="4"/>
    <n v="0"/>
    <n v="0"/>
    <n v="1"/>
    <n v="0"/>
    <s v="Bank Withdrawal"/>
    <n v="1"/>
    <n v="25718"/>
    <n v="0"/>
    <s v="Q3"/>
    <n v="0"/>
    <n v="3"/>
    <n v="0"/>
    <s v="California"/>
    <n v="0"/>
    <n v="0"/>
    <n v="0"/>
    <n v="13"/>
    <n v="253.8"/>
    <n v="0"/>
    <n v="95.29"/>
    <n v="0"/>
    <n v="349.09"/>
    <n v="0"/>
    <n v="0"/>
    <n v="95409"/>
    <n v="0"/>
  </r>
  <r>
    <n v="20"/>
    <n v="59"/>
    <n v="13.8"/>
    <s v="Active User"/>
    <s v="Active User"/>
    <x v="47"/>
    <x v="829"/>
    <n v="5415"/>
    <x v="1"/>
    <s v="United States"/>
    <x v="1857"/>
    <s v="Stayed"/>
    <n v="0"/>
    <n v="0"/>
    <s v="Male"/>
    <n v="1"/>
    <s v="Fiber Optic"/>
    <s v="39.53222, -122.594879"/>
    <n v="39.532220000000002"/>
    <n v="-122.59487900000001"/>
    <n v="0"/>
    <n v="87.75"/>
    <n v="1"/>
    <n v="0"/>
    <n v="0"/>
    <x v="0"/>
    <n v="0"/>
    <n v="1"/>
    <n v="1"/>
    <n v="0"/>
    <s v="Bank Withdrawal"/>
    <n v="1"/>
    <n v="587"/>
    <n v="0"/>
    <s v="Q3"/>
    <n v="0"/>
    <n v="3"/>
    <n v="0"/>
    <s v="California"/>
    <n v="0"/>
    <n v="0"/>
    <n v="1"/>
    <n v="15"/>
    <n v="1242.2"/>
    <n v="0"/>
    <n v="207"/>
    <n v="0"/>
    <n v="1449.2"/>
    <n v="1"/>
    <n v="1"/>
    <n v="95939"/>
    <n v="0"/>
  </r>
  <r>
    <n v="45"/>
    <n v="28"/>
    <n v="28.04"/>
    <s v="Active User"/>
    <s v="Active User"/>
    <x v="76"/>
    <x v="611"/>
    <n v="5968"/>
    <x v="1"/>
    <s v="United States"/>
    <x v="1858"/>
    <s v="Stayed"/>
    <n v="1"/>
    <n v="0"/>
    <s v="Male"/>
    <n v="1"/>
    <s v="Fiber Optic"/>
    <s v="33.991782, -118.479229"/>
    <n v="33.991782000000001"/>
    <n v="-118.479229"/>
    <n v="1"/>
    <n v="85.6"/>
    <n v="0"/>
    <n v="3"/>
    <n v="1"/>
    <x v="0"/>
    <n v="0"/>
    <n v="0"/>
    <n v="1"/>
    <n v="1"/>
    <s v="Bank Withdrawal"/>
    <n v="1"/>
    <n v="31021"/>
    <n v="1"/>
    <s v="Q3"/>
    <n v="1"/>
    <n v="4"/>
    <n v="0"/>
    <s v="California"/>
    <n v="1"/>
    <n v="1"/>
    <n v="0"/>
    <n v="18"/>
    <n v="1601.5"/>
    <n v="0"/>
    <n v="504.72"/>
    <n v="0"/>
    <n v="2106.2199999999998"/>
    <n v="0"/>
    <n v="1"/>
    <n v="90291"/>
    <n v="0"/>
  </r>
  <r>
    <n v="47"/>
    <n v="25"/>
    <n v="0"/>
    <s v="Active User"/>
    <s v="Active User"/>
    <x v="43"/>
    <x v="63"/>
    <n v="2187"/>
    <x v="0"/>
    <s v="United States"/>
    <x v="1859"/>
    <s v="Stayed"/>
    <n v="0"/>
    <n v="0"/>
    <s v="Male"/>
    <n v="1"/>
    <s v="Cable"/>
    <s v="33.323705, -116.626907"/>
    <n v="33.323704999999997"/>
    <n v="-116.626907"/>
    <n v="1"/>
    <n v="60"/>
    <n v="0"/>
    <n v="0"/>
    <n v="5"/>
    <x v="0"/>
    <n v="1"/>
    <n v="1"/>
    <n v="1"/>
    <n v="1"/>
    <s v="Bank Withdrawal"/>
    <n v="0"/>
    <n v="1205"/>
    <n v="1"/>
    <s v="Q3"/>
    <n v="1"/>
    <n v="3"/>
    <n v="0"/>
    <s v="California"/>
    <n v="1"/>
    <n v="1"/>
    <n v="1"/>
    <n v="38"/>
    <n v="2193.1999999999998"/>
    <n v="0"/>
    <n v="0"/>
    <n v="0"/>
    <n v="2193.1999999999998"/>
    <n v="0"/>
    <n v="1"/>
    <n v="92086"/>
    <n v="0"/>
  </r>
  <r>
    <n v="48"/>
    <n v="23"/>
    <n v="0"/>
    <s v="Active User"/>
    <s v="Active User"/>
    <x v="31"/>
    <x v="74"/>
    <n v="5977"/>
    <x v="1"/>
    <s v="United States"/>
    <x v="1860"/>
    <s v="Stayed"/>
    <n v="0"/>
    <n v="1"/>
    <s v="Female"/>
    <n v="1"/>
    <s v="DSL"/>
    <s v="33.507255, -117.029473"/>
    <n v="33.507255000000001"/>
    <n v="-117.029473"/>
    <n v="1"/>
    <n v="35.65"/>
    <n v="0"/>
    <n v="0"/>
    <n v="5"/>
    <x v="4"/>
    <n v="1"/>
    <n v="0"/>
    <n v="1"/>
    <n v="1"/>
    <s v="Credit Card"/>
    <n v="0"/>
    <n v="46171"/>
    <n v="0"/>
    <s v="Q3"/>
    <n v="1"/>
    <n v="3"/>
    <n v="0"/>
    <s v="California"/>
    <n v="0"/>
    <n v="0"/>
    <n v="0"/>
    <n v="17"/>
    <n v="646.04999999999995"/>
    <n v="0"/>
    <n v="0"/>
    <n v="0"/>
    <n v="646.04999999999995"/>
    <n v="0"/>
    <n v="1"/>
    <n v="92592"/>
    <n v="0"/>
  </r>
  <r>
    <n v="61"/>
    <n v="0"/>
    <n v="19.75"/>
    <s v="Competitor"/>
    <s v="Competitor made better offer"/>
    <x v="58"/>
    <x v="323"/>
    <n v="4931"/>
    <x v="0"/>
    <s v="United States"/>
    <x v="1861"/>
    <s v="Churned"/>
    <n v="0"/>
    <n v="0"/>
    <s v="Female"/>
    <n v="0"/>
    <s v="No Internet Service"/>
    <s v="36.303666, -119.825657"/>
    <n v="36.303666"/>
    <n v="-119.82565700000001"/>
    <n v="0"/>
    <n v="24.75"/>
    <n v="1"/>
    <n v="0"/>
    <n v="0"/>
    <x v="5"/>
    <n v="0"/>
    <n v="0"/>
    <n v="0"/>
    <n v="0"/>
    <s v="Credit Card"/>
    <n v="1"/>
    <n v="30419"/>
    <n v="0"/>
    <s v="Q3"/>
    <n v="0"/>
    <n v="3"/>
    <n v="0"/>
    <s v="California"/>
    <n v="0"/>
    <n v="0"/>
    <n v="0"/>
    <n v="25"/>
    <n v="692.1"/>
    <n v="0"/>
    <n v="493.75"/>
    <n v="0"/>
    <n v="1185.8499999999999"/>
    <n v="0"/>
    <n v="0"/>
    <n v="93245"/>
    <n v="1"/>
  </r>
  <r>
    <n v="50"/>
    <n v="24"/>
    <n v="47.05"/>
    <s v="Active User"/>
    <s v="Active User"/>
    <x v="22"/>
    <x v="740"/>
    <n v="4617"/>
    <x v="0"/>
    <s v="United States"/>
    <x v="1862"/>
    <s v="Stayed"/>
    <n v="1"/>
    <n v="1"/>
    <s v="Female"/>
    <n v="1"/>
    <s v="Cable"/>
    <s v="40.342928, -124.063329"/>
    <n v="40.342928000000001"/>
    <n v="-124.063329"/>
    <n v="1"/>
    <n v="90.3"/>
    <n v="1"/>
    <n v="2"/>
    <n v="5"/>
    <x v="1"/>
    <n v="1"/>
    <n v="1"/>
    <n v="0"/>
    <n v="1"/>
    <s v="Credit Card"/>
    <n v="1"/>
    <n v="82"/>
    <n v="1"/>
    <s v="Q3"/>
    <n v="1"/>
    <n v="3"/>
    <n v="0"/>
    <s v="California"/>
    <n v="1"/>
    <n v="1"/>
    <n v="1"/>
    <n v="59"/>
    <n v="5194.05"/>
    <n v="0"/>
    <n v="2775.95"/>
    <n v="0"/>
    <n v="7970"/>
    <n v="0"/>
    <n v="1"/>
    <n v="95545"/>
    <n v="0"/>
  </r>
  <r>
    <n v="26"/>
    <n v="42"/>
    <n v="43.99"/>
    <s v="Competitor"/>
    <s v="Competitor made better offer"/>
    <x v="29"/>
    <x v="352"/>
    <n v="3937"/>
    <x v="1"/>
    <s v="United States"/>
    <x v="1863"/>
    <s v="Churned"/>
    <n v="0"/>
    <n v="0"/>
    <s v="Female"/>
    <n v="1"/>
    <s v="Fiber Optic"/>
    <s v="38.135897, -122.563683"/>
    <n v="38.135897"/>
    <n v="-122.563683"/>
    <n v="0"/>
    <n v="80"/>
    <n v="0"/>
    <n v="0"/>
    <n v="0"/>
    <x v="2"/>
    <n v="0"/>
    <n v="0"/>
    <n v="1"/>
    <n v="0"/>
    <s v="Bank Withdrawal"/>
    <n v="1"/>
    <n v="16429"/>
    <n v="0"/>
    <s v="Q3"/>
    <n v="0"/>
    <n v="3"/>
    <n v="0"/>
    <s v="California"/>
    <n v="1"/>
    <n v="1"/>
    <n v="0"/>
    <n v="5"/>
    <n v="412.5"/>
    <n v="10"/>
    <n v="219.95"/>
    <n v="40"/>
    <n v="602.45000000000005"/>
    <n v="1"/>
    <n v="0"/>
    <n v="94945"/>
    <n v="1"/>
  </r>
  <r>
    <n v="67"/>
    <n v="14"/>
    <n v="38.79"/>
    <s v="Active User"/>
    <s v="Active User"/>
    <x v="1"/>
    <x v="627"/>
    <n v="5137"/>
    <x v="1"/>
    <s v="United States"/>
    <x v="1864"/>
    <s v="Stayed"/>
    <n v="0"/>
    <n v="0"/>
    <s v="Male"/>
    <n v="1"/>
    <s v="Fiber Optic"/>
    <s v="34.508417, -116.856103"/>
    <n v="34.508417000000001"/>
    <n v="-116.856103"/>
    <n v="0"/>
    <n v="80.55"/>
    <n v="1"/>
    <n v="0"/>
    <n v="0"/>
    <x v="0"/>
    <n v="1"/>
    <n v="0"/>
    <n v="1"/>
    <n v="0"/>
    <s v="Credit Card"/>
    <n v="1"/>
    <n v="5256"/>
    <n v="0"/>
    <s v="Q3"/>
    <n v="0"/>
    <n v="5"/>
    <n v="1"/>
    <s v="California"/>
    <n v="0"/>
    <n v="0"/>
    <n v="0"/>
    <n v="18"/>
    <n v="1411.65"/>
    <n v="0"/>
    <n v="698.22"/>
    <n v="0"/>
    <n v="2109.87"/>
    <n v="0"/>
    <n v="1"/>
    <n v="92356"/>
    <n v="0"/>
  </r>
  <r>
    <n v="19"/>
    <n v="58"/>
    <n v="2.4300000000000002"/>
    <s v="Active User"/>
    <s v="Active User"/>
    <x v="54"/>
    <x v="322"/>
    <n v="5328"/>
    <x v="0"/>
    <s v="United States"/>
    <x v="1865"/>
    <s v="Stayed"/>
    <n v="0"/>
    <n v="1"/>
    <s v="Male"/>
    <n v="1"/>
    <s v="Cable"/>
    <s v="33.611945, -117.665867"/>
    <n v="33.611944999999999"/>
    <n v="-117.66586700000001"/>
    <n v="1"/>
    <n v="70.849999999999994"/>
    <n v="0"/>
    <n v="0"/>
    <n v="3"/>
    <x v="0"/>
    <n v="0"/>
    <n v="1"/>
    <n v="1"/>
    <n v="1"/>
    <s v="Credit Card"/>
    <n v="1"/>
    <n v="46371"/>
    <n v="1"/>
    <s v="Q3"/>
    <n v="1"/>
    <n v="4"/>
    <n v="0"/>
    <s v="California"/>
    <n v="1"/>
    <n v="1"/>
    <n v="0"/>
    <n v="71"/>
    <n v="4973.3999999999996"/>
    <n v="0"/>
    <n v="172.53"/>
    <n v="0"/>
    <n v="5145.93"/>
    <n v="1"/>
    <n v="1"/>
    <n v="92691"/>
    <n v="0"/>
  </r>
  <r>
    <n v="32"/>
    <n v="57"/>
    <n v="30.06"/>
    <s v="Active User"/>
    <s v="Active User"/>
    <x v="61"/>
    <x v="806"/>
    <n v="5144"/>
    <x v="0"/>
    <s v="United States"/>
    <x v="1866"/>
    <s v="Stayed"/>
    <n v="1"/>
    <n v="0"/>
    <s v="Female"/>
    <n v="1"/>
    <s v="DSL"/>
    <s v="37.526791, -119.99437"/>
    <n v="37.526791000000003"/>
    <n v="-119.99437"/>
    <n v="1"/>
    <n v="63.8"/>
    <n v="0"/>
    <n v="3"/>
    <n v="0"/>
    <x v="0"/>
    <n v="1"/>
    <n v="0"/>
    <n v="0"/>
    <n v="1"/>
    <s v="Bank Withdrawal"/>
    <n v="1"/>
    <n v="10226"/>
    <n v="1"/>
    <s v="Q3"/>
    <n v="0"/>
    <n v="3"/>
    <n v="0"/>
    <s v="California"/>
    <n v="1"/>
    <n v="1"/>
    <n v="0"/>
    <n v="47"/>
    <n v="3007.25"/>
    <n v="80"/>
    <n v="1412.82"/>
    <n v="0"/>
    <n v="4500.07"/>
    <n v="0"/>
    <n v="0"/>
    <n v="95338"/>
    <n v="0"/>
  </r>
  <r>
    <n v="25"/>
    <n v="58"/>
    <n v="48.48"/>
    <s v="Dissatisfaction"/>
    <s v="Service dissatisfaction"/>
    <x v="72"/>
    <x v="23"/>
    <n v="5026"/>
    <x v="1"/>
    <s v="United States"/>
    <x v="1867"/>
    <s v="Churned"/>
    <n v="0"/>
    <n v="1"/>
    <s v="Female"/>
    <n v="1"/>
    <s v="Fiber Optic"/>
    <s v="33.97803, -118.217141"/>
    <n v="33.978029999999997"/>
    <n v="-118.217141"/>
    <n v="1"/>
    <n v="73.75"/>
    <n v="0"/>
    <n v="0"/>
    <n v="5"/>
    <x v="0"/>
    <n v="0"/>
    <n v="0"/>
    <n v="1"/>
    <n v="1"/>
    <s v="Bank Withdrawal"/>
    <n v="1"/>
    <n v="78114"/>
    <n v="0"/>
    <s v="Q3"/>
    <n v="1"/>
    <n v="1"/>
    <n v="0"/>
    <s v="California"/>
    <n v="0"/>
    <n v="1"/>
    <n v="0"/>
    <n v="4"/>
    <n v="325.45"/>
    <n v="0"/>
    <n v="193.92"/>
    <n v="0"/>
    <n v="519.37"/>
    <n v="1"/>
    <n v="1"/>
    <n v="90255"/>
    <n v="1"/>
  </r>
  <r>
    <n v="48"/>
    <n v="0"/>
    <n v="22.49"/>
    <s v="Active User"/>
    <s v="Active User"/>
    <x v="9"/>
    <x v="338"/>
    <n v="5741"/>
    <x v="2"/>
    <s v="United States"/>
    <x v="1868"/>
    <s v="Stayed"/>
    <n v="0"/>
    <n v="0"/>
    <s v="Female"/>
    <n v="0"/>
    <s v="No Internet Service"/>
    <s v="33.86532, -118.396336"/>
    <n v="33.865319999999997"/>
    <n v="-118.39633600000001"/>
    <n v="1"/>
    <n v="25.9"/>
    <n v="1"/>
    <n v="0"/>
    <n v="4"/>
    <x v="1"/>
    <n v="0"/>
    <n v="0"/>
    <n v="1"/>
    <n v="1"/>
    <s v="Credit Card"/>
    <n v="1"/>
    <n v="18693"/>
    <n v="0"/>
    <s v="Q3"/>
    <n v="1"/>
    <n v="4"/>
    <n v="0"/>
    <s v="California"/>
    <n v="0"/>
    <n v="0"/>
    <n v="0"/>
    <n v="45"/>
    <n v="1216.5999999999999"/>
    <n v="0"/>
    <n v="1012.05"/>
    <n v="0"/>
    <n v="2228.65"/>
    <n v="0"/>
    <n v="0"/>
    <n v="90254"/>
    <n v="0"/>
  </r>
  <r>
    <n v="65"/>
    <n v="4"/>
    <n v="16.34"/>
    <s v="Competitor"/>
    <s v="Competitor had better devices"/>
    <x v="39"/>
    <x v="266"/>
    <n v="6363"/>
    <x v="1"/>
    <s v="United States"/>
    <x v="1869"/>
    <s v="Churned"/>
    <n v="0"/>
    <n v="0"/>
    <s v="Male"/>
    <n v="1"/>
    <s v="Fiber Optic"/>
    <s v="39.955587, -123.681175"/>
    <n v="39.955587000000001"/>
    <n v="-123.681175"/>
    <n v="1"/>
    <n v="89.95"/>
    <n v="1"/>
    <n v="0"/>
    <n v="1"/>
    <x v="0"/>
    <n v="1"/>
    <n v="0"/>
    <n v="1"/>
    <n v="1"/>
    <s v="Bank Withdrawal"/>
    <n v="1"/>
    <n v="200"/>
    <n v="0"/>
    <s v="Q3"/>
    <n v="1"/>
    <n v="1"/>
    <n v="1"/>
    <s v="California"/>
    <n v="0"/>
    <n v="0"/>
    <n v="1"/>
    <n v="69"/>
    <n v="6143.15"/>
    <n v="110"/>
    <n v="1127.46"/>
    <n v="6.79"/>
    <n v="7373.82"/>
    <n v="0"/>
    <n v="0"/>
    <n v="95587"/>
    <n v="1"/>
  </r>
  <r>
    <n v="52"/>
    <n v="2"/>
    <n v="19.84"/>
    <s v="Active User"/>
    <s v="Active User"/>
    <x v="56"/>
    <x v="120"/>
    <n v="6358"/>
    <x v="1"/>
    <s v="United States"/>
    <x v="1870"/>
    <s v="Stayed"/>
    <n v="0"/>
    <n v="0"/>
    <s v="Male"/>
    <n v="1"/>
    <s v="Fiber Optic"/>
    <s v="34.165383, -118.123752"/>
    <n v="34.165382999999999"/>
    <n v="-118.123752"/>
    <n v="1"/>
    <n v="90.65"/>
    <n v="1"/>
    <n v="0"/>
    <n v="1"/>
    <x v="1"/>
    <n v="1"/>
    <n v="0"/>
    <n v="1"/>
    <n v="1"/>
    <s v="Bank Withdrawal"/>
    <n v="1"/>
    <n v="38460"/>
    <n v="0"/>
    <s v="Q3"/>
    <n v="1"/>
    <n v="5"/>
    <n v="0"/>
    <s v="California"/>
    <n v="1"/>
    <n v="1"/>
    <n v="0"/>
    <n v="65"/>
    <n v="5931"/>
    <n v="110"/>
    <n v="1289.5999999999999"/>
    <n v="0"/>
    <n v="7330.6"/>
    <n v="0"/>
    <n v="0"/>
    <n v="91104"/>
    <n v="0"/>
  </r>
  <r>
    <n v="63"/>
    <n v="19"/>
    <n v="2.48"/>
    <s v="Active User"/>
    <s v="Active User"/>
    <x v="19"/>
    <x v="650"/>
    <n v="5980"/>
    <x v="0"/>
    <s v="United States"/>
    <x v="1871"/>
    <s v="Stayed"/>
    <n v="1"/>
    <n v="1"/>
    <s v="Female"/>
    <n v="1"/>
    <s v="Fiber Optic"/>
    <s v="33.429488, -117.609432"/>
    <n v="33.429487999999999"/>
    <n v="-117.609432"/>
    <n v="0"/>
    <n v="105.45"/>
    <n v="0"/>
    <n v="1"/>
    <n v="0"/>
    <x v="5"/>
    <n v="1"/>
    <n v="0"/>
    <n v="1"/>
    <n v="0"/>
    <s v="Bank Withdrawal"/>
    <n v="1"/>
    <n v="34946"/>
    <n v="1"/>
    <s v="Q3"/>
    <n v="0"/>
    <n v="5"/>
    <n v="0"/>
    <s v="California"/>
    <n v="1"/>
    <n v="1"/>
    <n v="1"/>
    <n v="26"/>
    <n v="2715.3"/>
    <n v="0"/>
    <n v="64.48"/>
    <n v="0"/>
    <n v="2779.78"/>
    <n v="0"/>
    <n v="1"/>
    <n v="92672"/>
    <n v="0"/>
  </r>
  <r>
    <n v="25"/>
    <n v="26"/>
    <n v="28.86"/>
    <s v="Competitor"/>
    <s v="Competitor had better devices"/>
    <x v="26"/>
    <x v="127"/>
    <n v="3039"/>
    <x v="1"/>
    <s v="United States"/>
    <x v="1872"/>
    <s v="Churned"/>
    <n v="0"/>
    <n v="1"/>
    <s v="Female"/>
    <n v="1"/>
    <s v="Fiber Optic"/>
    <s v="36.977025, -121.952864"/>
    <n v="36.977024999999998"/>
    <n v="-121.95286400000001"/>
    <n v="1"/>
    <n v="79.7"/>
    <n v="0"/>
    <n v="0"/>
    <n v="1"/>
    <x v="0"/>
    <n v="1"/>
    <n v="0"/>
    <n v="0"/>
    <n v="1"/>
    <s v="Bank Withdrawal"/>
    <n v="1"/>
    <n v="9673"/>
    <n v="0"/>
    <s v="Q3"/>
    <n v="1"/>
    <n v="1"/>
    <n v="0"/>
    <s v="California"/>
    <n v="0"/>
    <n v="0"/>
    <n v="0"/>
    <n v="2"/>
    <n v="165"/>
    <n v="0"/>
    <n v="57.72"/>
    <n v="0"/>
    <n v="222.72"/>
    <n v="1"/>
    <n v="1"/>
    <n v="95010"/>
    <n v="1"/>
  </r>
  <r>
    <n v="49"/>
    <n v="0"/>
    <n v="30.31"/>
    <s v="Active User"/>
    <s v="Active User"/>
    <x v="48"/>
    <x v="80"/>
    <n v="4670"/>
    <x v="2"/>
    <s v="United States"/>
    <x v="1873"/>
    <s v="Stayed"/>
    <n v="1"/>
    <n v="0"/>
    <s v="Female"/>
    <n v="0"/>
    <s v="No Internet Service"/>
    <s v="33.905963, -118.08263"/>
    <n v="33.905963"/>
    <n v="-118.08262999999999"/>
    <n v="1"/>
    <n v="19.55"/>
    <n v="0"/>
    <n v="1"/>
    <n v="10"/>
    <x v="1"/>
    <n v="0"/>
    <n v="0"/>
    <n v="0"/>
    <n v="1"/>
    <s v="Bank Withdrawal"/>
    <n v="1"/>
    <n v="103214"/>
    <n v="0"/>
    <s v="Q3"/>
    <n v="1"/>
    <n v="5"/>
    <n v="0"/>
    <s v="California"/>
    <n v="0"/>
    <n v="0"/>
    <n v="0"/>
    <n v="53"/>
    <n v="1007.9"/>
    <n v="0"/>
    <n v="1606.43"/>
    <n v="0"/>
    <n v="2614.33"/>
    <n v="0"/>
    <n v="0"/>
    <n v="90650"/>
    <n v="0"/>
  </r>
  <r>
    <n v="68"/>
    <n v="15"/>
    <n v="32.119999999999997"/>
    <s v="Active User"/>
    <s v="Active User"/>
    <x v="8"/>
    <x v="250"/>
    <n v="5838"/>
    <x v="0"/>
    <s v="United States"/>
    <x v="1874"/>
    <s v="Stayed"/>
    <n v="0"/>
    <n v="0"/>
    <s v="Male"/>
    <n v="1"/>
    <s v="Fiber Optic"/>
    <s v="33.912246, -118.236773"/>
    <n v="33.912246000000003"/>
    <n v="-118.236773"/>
    <n v="0"/>
    <n v="104.9"/>
    <n v="1"/>
    <n v="0"/>
    <n v="0"/>
    <x v="0"/>
    <n v="1"/>
    <n v="0"/>
    <n v="1"/>
    <n v="0"/>
    <s v="Bank Withdrawal"/>
    <n v="1"/>
    <n v="29825"/>
    <n v="1"/>
    <s v="Q3"/>
    <n v="0"/>
    <n v="5"/>
    <n v="1"/>
    <s v="California"/>
    <n v="1"/>
    <n v="0"/>
    <n v="1"/>
    <n v="57"/>
    <n v="5913.95"/>
    <n v="90"/>
    <n v="1830.84"/>
    <n v="1.69"/>
    <n v="7833.1"/>
    <n v="0"/>
    <n v="0"/>
    <n v="90222"/>
    <n v="0"/>
  </r>
  <r>
    <n v="32"/>
    <n v="0"/>
    <n v="1.42"/>
    <s v="Active User"/>
    <s v="Active User"/>
    <x v="49"/>
    <x v="830"/>
    <n v="4695"/>
    <x v="2"/>
    <s v="United States"/>
    <x v="1875"/>
    <s v="Stayed"/>
    <n v="0"/>
    <n v="0"/>
    <s v="Male"/>
    <n v="0"/>
    <s v="No Internet Service"/>
    <s v="40.186772, -122.388361"/>
    <n v="40.186771999999998"/>
    <n v="-122.388361"/>
    <n v="0"/>
    <n v="19.649999999999999"/>
    <n v="0"/>
    <n v="0"/>
    <n v="0"/>
    <x v="4"/>
    <n v="0"/>
    <n v="0"/>
    <n v="0"/>
    <n v="0"/>
    <s v="Credit Card"/>
    <n v="1"/>
    <n v="26438"/>
    <n v="0"/>
    <s v="Q3"/>
    <n v="0"/>
    <n v="3"/>
    <n v="0"/>
    <s v="California"/>
    <n v="0"/>
    <n v="0"/>
    <n v="0"/>
    <n v="18"/>
    <n v="411.25"/>
    <n v="0"/>
    <n v="25.56"/>
    <n v="0"/>
    <n v="436.81"/>
    <n v="0"/>
    <n v="0"/>
    <n v="96080"/>
    <n v="0"/>
  </r>
  <r>
    <n v="74"/>
    <n v="23"/>
    <n v="12.33"/>
    <s v="Active User"/>
    <s v="Active User"/>
    <x v="10"/>
    <x v="392"/>
    <n v="2225"/>
    <x v="2"/>
    <s v="United States"/>
    <x v="1876"/>
    <s v="Stayed"/>
    <n v="0"/>
    <n v="1"/>
    <s v="Female"/>
    <n v="1"/>
    <s v="Cable"/>
    <s v="34.70434, -120.02609"/>
    <n v="34.704340000000002"/>
    <n v="-120.02609"/>
    <n v="1"/>
    <n v="64.2"/>
    <n v="0"/>
    <n v="0"/>
    <n v="2"/>
    <x v="0"/>
    <n v="0"/>
    <n v="0"/>
    <n v="0"/>
    <n v="1"/>
    <s v="Bank Withdrawal"/>
    <n v="1"/>
    <n v="1317"/>
    <n v="1"/>
    <s v="Q3"/>
    <n v="1"/>
    <n v="4"/>
    <n v="1"/>
    <s v="California"/>
    <n v="0"/>
    <n v="0"/>
    <n v="1"/>
    <n v="34"/>
    <n v="2106.3000000000002"/>
    <n v="0"/>
    <n v="419.22"/>
    <n v="0"/>
    <n v="2525.52"/>
    <n v="0"/>
    <n v="1"/>
    <n v="93441"/>
    <n v="0"/>
  </r>
  <r>
    <n v="45"/>
    <n v="25"/>
    <n v="9.23"/>
    <s v="Other"/>
    <s v="Moved"/>
    <x v="51"/>
    <x v="786"/>
    <n v="2283"/>
    <x v="1"/>
    <s v="United States"/>
    <x v="1877"/>
    <s v="Churned"/>
    <n v="0"/>
    <n v="0"/>
    <s v="Female"/>
    <n v="1"/>
    <s v="Fiber Optic"/>
    <s v="38.931425, -121.946081"/>
    <n v="38.931424999999997"/>
    <n v="-121.94608100000001"/>
    <n v="1"/>
    <n v="99.15"/>
    <n v="0"/>
    <n v="0"/>
    <n v="1"/>
    <x v="0"/>
    <n v="1"/>
    <n v="0"/>
    <n v="1"/>
    <n v="1"/>
    <s v="Mailed Check"/>
    <n v="1"/>
    <n v="19"/>
    <n v="1"/>
    <s v="Q3"/>
    <n v="1"/>
    <n v="2"/>
    <n v="0"/>
    <s v="California"/>
    <n v="1"/>
    <n v="1"/>
    <n v="1"/>
    <n v="5"/>
    <n v="465.05"/>
    <n v="0"/>
    <n v="46.15"/>
    <n v="0"/>
    <n v="511.2"/>
    <n v="0"/>
    <n v="1"/>
    <n v="95937"/>
    <n v="1"/>
  </r>
  <r>
    <n v="42"/>
    <n v="9"/>
    <n v="29.11"/>
    <s v="Competitor"/>
    <s v="Competitor had better devices"/>
    <x v="59"/>
    <x v="121"/>
    <n v="2220"/>
    <x v="1"/>
    <s v="United States"/>
    <x v="1878"/>
    <s v="Churned"/>
    <n v="0"/>
    <n v="0"/>
    <s v="Female"/>
    <n v="1"/>
    <s v="Fiber Optic"/>
    <s v="33.972119, -118.020188"/>
    <n v="33.972118999999999"/>
    <n v="-118.020188"/>
    <n v="0"/>
    <n v="75.349999999999994"/>
    <n v="1"/>
    <n v="0"/>
    <n v="0"/>
    <x v="2"/>
    <n v="0"/>
    <n v="0"/>
    <n v="0"/>
    <n v="0"/>
    <s v="Bank Withdrawal"/>
    <n v="1"/>
    <n v="26265"/>
    <n v="0"/>
    <s v="Q3"/>
    <n v="0"/>
    <n v="1"/>
    <n v="0"/>
    <s v="California"/>
    <n v="0"/>
    <n v="0"/>
    <n v="0"/>
    <n v="4"/>
    <n v="338.1"/>
    <n v="0"/>
    <n v="116.44"/>
    <n v="0"/>
    <n v="454.54"/>
    <n v="0"/>
    <n v="1"/>
    <n v="90602"/>
    <n v="1"/>
  </r>
  <r>
    <n v="69"/>
    <n v="19"/>
    <n v="0"/>
    <s v="Active User"/>
    <s v="Active User"/>
    <x v="67"/>
    <x v="38"/>
    <n v="4865"/>
    <x v="0"/>
    <s v="United States"/>
    <x v="1879"/>
    <s v="Stayed"/>
    <n v="0"/>
    <n v="0"/>
    <s v="Male"/>
    <n v="1"/>
    <s v="DSL"/>
    <s v="38.53508, -121.444144"/>
    <n v="38.535080000000001"/>
    <n v="-121.44414399999999"/>
    <n v="0"/>
    <n v="48.8"/>
    <n v="0"/>
    <n v="0"/>
    <n v="0"/>
    <x v="1"/>
    <n v="0"/>
    <n v="1"/>
    <n v="1"/>
    <n v="0"/>
    <s v="Credit Card"/>
    <n v="0"/>
    <n v="37031"/>
    <n v="0"/>
    <s v="Q3"/>
    <n v="0"/>
    <n v="3"/>
    <n v="1"/>
    <s v="California"/>
    <n v="1"/>
    <n v="1"/>
    <n v="1"/>
    <n v="52"/>
    <n v="2555.0500000000002"/>
    <n v="0"/>
    <n v="0"/>
    <n v="0"/>
    <n v="2555.0500000000002"/>
    <n v="0"/>
    <n v="1"/>
    <n v="95820"/>
    <n v="0"/>
  </r>
  <r>
    <n v="59"/>
    <n v="6"/>
    <n v="27.68"/>
    <s v="Active User"/>
    <s v="Active User"/>
    <x v="40"/>
    <x v="233"/>
    <n v="6153"/>
    <x v="2"/>
    <s v="United States"/>
    <x v="1880"/>
    <s v="Stayed"/>
    <n v="0"/>
    <n v="1"/>
    <s v="Female"/>
    <n v="1"/>
    <s v="Fiber Optic"/>
    <s v="33.976753, -117.897367"/>
    <n v="33.976753000000002"/>
    <n v="-117.897367"/>
    <n v="0"/>
    <n v="95.5"/>
    <n v="1"/>
    <n v="0"/>
    <n v="0"/>
    <x v="0"/>
    <n v="1"/>
    <n v="0"/>
    <n v="1"/>
    <n v="0"/>
    <s v="Bank Withdrawal"/>
    <n v="1"/>
    <n v="46342"/>
    <n v="0"/>
    <s v="Q3"/>
    <n v="0"/>
    <n v="5"/>
    <n v="0"/>
    <s v="California"/>
    <n v="0"/>
    <n v="0"/>
    <n v="1"/>
    <n v="65"/>
    <n v="6153.85"/>
    <n v="80"/>
    <n v="1799.2"/>
    <n v="0"/>
    <n v="8033.05"/>
    <n v="0"/>
    <n v="0"/>
    <n v="91748"/>
    <n v="0"/>
  </r>
  <r>
    <n v="60"/>
    <n v="22"/>
    <n v="33.36"/>
    <s v="Active User"/>
    <s v="Active User"/>
    <x v="7"/>
    <x v="366"/>
    <n v="2325"/>
    <x v="1"/>
    <s v="United States"/>
    <x v="1881"/>
    <s v="Stayed"/>
    <n v="0"/>
    <n v="1"/>
    <s v="Male"/>
    <n v="1"/>
    <s v="Fiber Optic"/>
    <s v="33.680302, -117.833296"/>
    <n v="33.680301999999998"/>
    <n v="-117.833296"/>
    <n v="0"/>
    <n v="89.55"/>
    <n v="1"/>
    <n v="0"/>
    <n v="0"/>
    <x v="4"/>
    <n v="0"/>
    <n v="0"/>
    <n v="1"/>
    <n v="0"/>
    <s v="Bank Withdrawal"/>
    <n v="1"/>
    <n v="22499"/>
    <n v="0"/>
    <s v="Q3"/>
    <n v="0"/>
    <n v="4"/>
    <n v="0"/>
    <s v="California"/>
    <n v="0"/>
    <n v="0"/>
    <n v="1"/>
    <n v="12"/>
    <n v="1021.75"/>
    <n v="0"/>
    <n v="400.32"/>
    <n v="0"/>
    <n v="1422.07"/>
    <n v="0"/>
    <n v="1"/>
    <n v="92614"/>
    <n v="0"/>
  </r>
  <r>
    <n v="60"/>
    <n v="10"/>
    <n v="11.48"/>
    <s v="Active User"/>
    <s v="Active User"/>
    <x v="12"/>
    <x v="749"/>
    <n v="5058"/>
    <x v="2"/>
    <s v="United States"/>
    <x v="1882"/>
    <s v="Stayed"/>
    <n v="1"/>
    <n v="1"/>
    <s v="Male"/>
    <n v="1"/>
    <s v="Fiber Optic"/>
    <s v="38.006047, -121.916834"/>
    <n v="38.006047000000002"/>
    <n v="-121.91683399999999"/>
    <n v="1"/>
    <n v="85.85"/>
    <n v="0"/>
    <n v="1"/>
    <n v="4"/>
    <x v="0"/>
    <n v="1"/>
    <n v="0"/>
    <n v="1"/>
    <n v="1"/>
    <s v="Credit Card"/>
    <n v="1"/>
    <n v="78816"/>
    <n v="1"/>
    <s v="Q3"/>
    <n v="1"/>
    <n v="4"/>
    <n v="0"/>
    <s v="California"/>
    <n v="0"/>
    <n v="0"/>
    <n v="0"/>
    <n v="56"/>
    <n v="4793.8"/>
    <n v="0"/>
    <n v="642.88"/>
    <n v="0"/>
    <n v="5436.68"/>
    <n v="0"/>
    <n v="1"/>
    <n v="94565"/>
    <n v="0"/>
  </r>
  <r>
    <n v="24"/>
    <n v="0"/>
    <n v="26.12"/>
    <s v="Price"/>
    <s v="Long distance charges"/>
    <x v="41"/>
    <x v="831"/>
    <n v="3820"/>
    <x v="1"/>
    <s v="United States"/>
    <x v="1883"/>
    <s v="Churned"/>
    <n v="0"/>
    <n v="0"/>
    <s v="Female"/>
    <n v="0"/>
    <s v="No Internet Service"/>
    <s v="37.422961, -120.765493"/>
    <n v="37.422961000000001"/>
    <n v="-120.76549300000001"/>
    <n v="0"/>
    <n v="20.5"/>
    <n v="0"/>
    <n v="0"/>
    <n v="0"/>
    <x v="2"/>
    <n v="0"/>
    <n v="0"/>
    <n v="0"/>
    <n v="0"/>
    <s v="Credit Card"/>
    <n v="1"/>
    <n v="10159"/>
    <n v="0"/>
    <s v="Q3"/>
    <n v="0"/>
    <n v="2"/>
    <n v="0"/>
    <s v="California"/>
    <n v="0"/>
    <n v="0"/>
    <n v="0"/>
    <n v="1"/>
    <n v="20.5"/>
    <n v="0"/>
    <n v="26.12"/>
    <n v="0"/>
    <n v="46.62"/>
    <n v="1"/>
    <n v="0"/>
    <n v="95315"/>
    <n v="1"/>
  </r>
  <r>
    <n v="80"/>
    <n v="15"/>
    <n v="22.95"/>
    <s v="Active User"/>
    <s v="Active User"/>
    <x v="68"/>
    <x v="89"/>
    <n v="4040"/>
    <x v="2"/>
    <s v="United States"/>
    <x v="1884"/>
    <s v="Stayed"/>
    <n v="0"/>
    <n v="1"/>
    <s v="Male"/>
    <n v="1"/>
    <s v="Fiber Optic"/>
    <s v="33.867593, -118.080637"/>
    <n v="33.867592999999999"/>
    <n v="-118.080637"/>
    <n v="1"/>
    <n v="104.35"/>
    <n v="1"/>
    <n v="0"/>
    <n v="2"/>
    <x v="0"/>
    <n v="1"/>
    <n v="0"/>
    <n v="1"/>
    <n v="1"/>
    <s v="Bank Withdrawal"/>
    <n v="1"/>
    <n v="16398"/>
    <n v="0"/>
    <s v="Q3"/>
    <n v="1"/>
    <n v="4"/>
    <n v="1"/>
    <s v="California"/>
    <n v="1"/>
    <n v="1"/>
    <n v="1"/>
    <n v="60"/>
    <n v="6339.45"/>
    <n v="0"/>
    <n v="1377"/>
    <n v="41.23"/>
    <n v="7675.22"/>
    <n v="0"/>
    <n v="1"/>
    <n v="90701"/>
    <n v="0"/>
  </r>
  <r>
    <n v="34"/>
    <n v="56"/>
    <n v="25.34"/>
    <s v="Attitude"/>
    <s v="Attitude of support person"/>
    <x v="69"/>
    <x v="509"/>
    <n v="5806"/>
    <x v="1"/>
    <s v="United States"/>
    <x v="1885"/>
    <s v="Churned"/>
    <n v="1"/>
    <n v="0"/>
    <s v="Female"/>
    <n v="1"/>
    <s v="Fiber Optic"/>
    <s v="33.977468, -118.445475"/>
    <n v="33.977468000000002"/>
    <n v="-118.445475"/>
    <n v="0"/>
    <n v="78.95"/>
    <n v="1"/>
    <n v="3"/>
    <n v="0"/>
    <x v="0"/>
    <n v="0"/>
    <n v="1"/>
    <n v="1"/>
    <n v="0"/>
    <s v="Bank Withdrawal"/>
    <n v="1"/>
    <n v="18058"/>
    <n v="0"/>
    <s v="Q3"/>
    <n v="0"/>
    <n v="1"/>
    <n v="0"/>
    <s v="California"/>
    <n v="0"/>
    <n v="0"/>
    <n v="0"/>
    <n v="12"/>
    <n v="927.35"/>
    <n v="80"/>
    <n v="304.08"/>
    <n v="0"/>
    <n v="1311.43"/>
    <n v="0"/>
    <n v="0"/>
    <n v="90292"/>
    <n v="1"/>
  </r>
  <r>
    <n v="65"/>
    <n v="28"/>
    <n v="37.78"/>
    <s v="Active User"/>
    <s v="Active User"/>
    <x v="14"/>
    <x v="597"/>
    <n v="4496"/>
    <x v="0"/>
    <s v="United States"/>
    <x v="1886"/>
    <s v="Joined"/>
    <n v="0"/>
    <n v="0"/>
    <s v="Male"/>
    <n v="1"/>
    <s v="Fiber Optic"/>
    <s v="39.732767, -122.042298"/>
    <n v="39.732767000000003"/>
    <n v="-122.042298"/>
    <n v="0"/>
    <n v="94.85"/>
    <n v="1"/>
    <n v="0"/>
    <n v="0"/>
    <x v="2"/>
    <n v="0"/>
    <n v="0"/>
    <n v="1"/>
    <n v="0"/>
    <s v="Bank Withdrawal"/>
    <n v="1"/>
    <n v="1931"/>
    <n v="0"/>
    <s v="Q3"/>
    <n v="0"/>
    <n v="4"/>
    <n v="1"/>
    <s v="California"/>
    <n v="1"/>
    <n v="1"/>
    <n v="1"/>
    <n v="3"/>
    <n v="335.75"/>
    <n v="0"/>
    <n v="113.34"/>
    <n v="0"/>
    <n v="449.09"/>
    <n v="0"/>
    <n v="1"/>
    <n v="95951"/>
    <n v="0"/>
  </r>
  <r>
    <n v="33"/>
    <n v="7"/>
    <n v="19.2"/>
    <s v="Dissatisfaction"/>
    <s v="Service dissatisfaction"/>
    <x v="41"/>
    <x v="774"/>
    <n v="5338"/>
    <x v="1"/>
    <s v="United States"/>
    <x v="1887"/>
    <s v="Churned"/>
    <n v="0"/>
    <n v="1"/>
    <s v="Male"/>
    <n v="1"/>
    <s v="Fiber Optic"/>
    <s v="38.224869, -119.755729"/>
    <n v="38.224868999999998"/>
    <n v="-119.755729"/>
    <n v="1"/>
    <n v="99.25"/>
    <n v="1"/>
    <n v="0"/>
    <n v="1"/>
    <x v="4"/>
    <n v="1"/>
    <n v="1"/>
    <n v="1"/>
    <n v="1"/>
    <s v="Bank Withdrawal"/>
    <n v="1"/>
    <n v="235"/>
    <n v="0"/>
    <s v="Q3"/>
    <n v="1"/>
    <n v="1"/>
    <n v="0"/>
    <s v="California"/>
    <n v="0"/>
    <n v="0"/>
    <n v="1"/>
    <n v="23"/>
    <n v="2186.4"/>
    <n v="0"/>
    <n v="441.6"/>
    <n v="0"/>
    <n v="2628"/>
    <n v="0"/>
    <n v="1"/>
    <n v="95364"/>
    <n v="1"/>
  </r>
  <r>
    <n v="75"/>
    <n v="19"/>
    <n v="5.6"/>
    <s v="Active User"/>
    <s v="Active User"/>
    <x v="38"/>
    <x v="768"/>
    <n v="6051"/>
    <x v="0"/>
    <s v="United States"/>
    <x v="1888"/>
    <s v="Stayed"/>
    <n v="0"/>
    <n v="1"/>
    <s v="Male"/>
    <n v="1"/>
    <s v="Fiber Optic"/>
    <s v="36.488056, -120.407691"/>
    <n v="36.488056"/>
    <n v="-120.407691"/>
    <n v="1"/>
    <n v="114.5"/>
    <n v="1"/>
    <n v="0"/>
    <n v="4"/>
    <x v="3"/>
    <n v="1"/>
    <n v="1"/>
    <n v="1"/>
    <n v="1"/>
    <s v="Mailed Check"/>
    <n v="1"/>
    <n v="1766"/>
    <n v="1"/>
    <s v="Q3"/>
    <n v="1"/>
    <n v="3"/>
    <n v="1"/>
    <s v="California"/>
    <n v="1"/>
    <n v="1"/>
    <n v="1"/>
    <n v="72"/>
    <n v="8331.9500000000007"/>
    <n v="0"/>
    <n v="403.2"/>
    <n v="0"/>
    <n v="8735.15"/>
    <n v="0"/>
    <n v="1"/>
    <n v="93608"/>
    <n v="0"/>
  </r>
  <r>
    <n v="54"/>
    <n v="0"/>
    <n v="2.61"/>
    <s v="Active User"/>
    <s v="Active User"/>
    <x v="43"/>
    <x v="109"/>
    <n v="4035"/>
    <x v="0"/>
    <s v="United States"/>
    <x v="1889"/>
    <s v="Stayed"/>
    <n v="0"/>
    <n v="0"/>
    <s v="Male"/>
    <n v="0"/>
    <s v="No Internet Service"/>
    <s v="37.45809, -122.115398"/>
    <n v="37.458089999999999"/>
    <n v="-122.115398"/>
    <n v="1"/>
    <n v="19.3"/>
    <n v="0"/>
    <n v="0"/>
    <n v="3"/>
    <x v="0"/>
    <n v="0"/>
    <n v="0"/>
    <n v="0"/>
    <n v="1"/>
    <s v="Credit Card"/>
    <n v="1"/>
    <n v="45499"/>
    <n v="0"/>
    <s v="Q3"/>
    <n v="1"/>
    <n v="3"/>
    <n v="0"/>
    <s v="California"/>
    <n v="0"/>
    <n v="0"/>
    <n v="0"/>
    <n v="72"/>
    <n v="1304.8"/>
    <n v="0"/>
    <n v="187.92"/>
    <n v="0"/>
    <n v="1492.72"/>
    <n v="0"/>
    <n v="0"/>
    <n v="94303"/>
    <n v="0"/>
  </r>
  <r>
    <n v="46"/>
    <n v="0"/>
    <n v="35.590000000000003"/>
    <s v="Active User"/>
    <s v="Active User"/>
    <x v="65"/>
    <x v="68"/>
    <n v="4852"/>
    <x v="1"/>
    <s v="United States"/>
    <x v="1890"/>
    <s v="Joined"/>
    <n v="0"/>
    <n v="0"/>
    <s v="Male"/>
    <n v="0"/>
    <s v="No Internet Service"/>
    <s v="37.791998, -122.408653"/>
    <n v="37.791998"/>
    <n v="-122.408653"/>
    <n v="0"/>
    <n v="19.649999999999999"/>
    <n v="0"/>
    <n v="0"/>
    <n v="0"/>
    <x v="0"/>
    <n v="0"/>
    <n v="0"/>
    <n v="1"/>
    <n v="0"/>
    <s v="Credit Card"/>
    <n v="1"/>
    <n v="13723"/>
    <n v="0"/>
    <s v="Q3"/>
    <n v="0"/>
    <n v="5"/>
    <n v="0"/>
    <s v="California"/>
    <n v="0"/>
    <n v="0"/>
    <n v="0"/>
    <n v="3"/>
    <n v="68.349999999999994"/>
    <n v="0"/>
    <n v="106.77"/>
    <n v="0"/>
    <n v="175.12"/>
    <n v="0"/>
    <n v="0"/>
    <n v="94108"/>
    <n v="0"/>
  </r>
  <r>
    <n v="45"/>
    <n v="21"/>
    <n v="0"/>
    <s v="Active User"/>
    <s v="Active User"/>
    <x v="34"/>
    <x v="832"/>
    <n v="2973"/>
    <x v="1"/>
    <s v="United States"/>
    <x v="1891"/>
    <s v="Stayed"/>
    <n v="0"/>
    <n v="0"/>
    <s v="Female"/>
    <n v="1"/>
    <s v="DSL"/>
    <s v="32.677097, -116.304991"/>
    <n v="32.677097000000003"/>
    <n v="-116.304991"/>
    <n v="0"/>
    <n v="40.75"/>
    <n v="0"/>
    <n v="0"/>
    <n v="0"/>
    <x v="2"/>
    <n v="1"/>
    <n v="0"/>
    <n v="0"/>
    <n v="0"/>
    <s v="Bank Withdrawal"/>
    <n v="0"/>
    <n v="1509"/>
    <n v="0"/>
    <s v="Q3"/>
    <n v="0"/>
    <n v="4"/>
    <n v="0"/>
    <s v="California"/>
    <n v="1"/>
    <n v="1"/>
    <n v="0"/>
    <n v="9"/>
    <n v="359.4"/>
    <n v="20"/>
    <n v="0"/>
    <n v="0"/>
    <n v="379.4"/>
    <n v="0"/>
    <n v="0"/>
    <n v="91905"/>
    <n v="0"/>
  </r>
  <r>
    <n v="64"/>
    <n v="24"/>
    <n v="8.56"/>
    <s v="Competitor"/>
    <s v="Competitor made better offer"/>
    <x v="5"/>
    <x v="9"/>
    <n v="3424"/>
    <x v="1"/>
    <s v="United States"/>
    <x v="1892"/>
    <s v="Churned"/>
    <n v="0"/>
    <n v="0"/>
    <s v="Male"/>
    <n v="1"/>
    <s v="Fiber Optic"/>
    <s v="32.85723, -117.209777"/>
    <n v="32.857230000000001"/>
    <n v="-117.209774"/>
    <n v="0"/>
    <n v="90.85"/>
    <n v="1"/>
    <n v="0"/>
    <n v="0"/>
    <x v="2"/>
    <n v="1"/>
    <n v="0"/>
    <n v="1"/>
    <n v="0"/>
    <s v="Credit Card"/>
    <n v="1"/>
    <n v="34902"/>
    <n v="0"/>
    <s v="Q3"/>
    <n v="0"/>
    <n v="3"/>
    <n v="0"/>
    <s v="California"/>
    <n v="1"/>
    <n v="1"/>
    <n v="0"/>
    <n v="1"/>
    <n v="90.85"/>
    <n v="0"/>
    <n v="8.56"/>
    <n v="0"/>
    <n v="99.41"/>
    <n v="0"/>
    <n v="1"/>
    <n v="92122"/>
    <n v="1"/>
  </r>
  <r>
    <n v="64"/>
    <n v="76"/>
    <n v="40.68"/>
    <s v="Active User"/>
    <s v="Active User"/>
    <x v="54"/>
    <x v="732"/>
    <n v="2042"/>
    <x v="1"/>
    <s v="United States"/>
    <x v="1893"/>
    <s v="Stayed"/>
    <n v="1"/>
    <n v="1"/>
    <s v="Female"/>
    <n v="1"/>
    <s v="Fiber Optic"/>
    <s v="40.692523, -122.369876"/>
    <n v="40.692523000000001"/>
    <n v="-122.369876"/>
    <n v="1"/>
    <n v="81.5"/>
    <n v="0"/>
    <n v="5"/>
    <n v="7"/>
    <x v="5"/>
    <n v="0"/>
    <n v="0"/>
    <n v="1"/>
    <n v="1"/>
    <s v="Bank Withdrawal"/>
    <n v="1"/>
    <n v="6277"/>
    <n v="1"/>
    <s v="Q3"/>
    <n v="1"/>
    <n v="5"/>
    <n v="0"/>
    <s v="California"/>
    <n v="0"/>
    <n v="0"/>
    <n v="0"/>
    <n v="39"/>
    <n v="3107.3"/>
    <n v="0"/>
    <n v="1586.52"/>
    <n v="0"/>
    <n v="4693.82"/>
    <n v="0"/>
    <n v="1"/>
    <n v="96019"/>
    <n v="0"/>
  </r>
  <r>
    <n v="57"/>
    <n v="19"/>
    <n v="44.95"/>
    <s v="Active User"/>
    <s v="Active User"/>
    <x v="0"/>
    <x v="796"/>
    <n v="4612"/>
    <x v="2"/>
    <s v="United States"/>
    <x v="1894"/>
    <s v="Stayed"/>
    <n v="0"/>
    <n v="0"/>
    <s v="Male"/>
    <n v="1"/>
    <s v="DSL"/>
    <s v="39.068071, -121.832638"/>
    <n v="39.068071000000003"/>
    <n v="-121.832638"/>
    <n v="1"/>
    <n v="44.6"/>
    <n v="0"/>
    <n v="0"/>
    <n v="1"/>
    <x v="4"/>
    <n v="0"/>
    <n v="0"/>
    <n v="0"/>
    <n v="1"/>
    <s v="Bank Withdrawal"/>
    <n v="1"/>
    <n v="776"/>
    <n v="0"/>
    <s v="Q3"/>
    <n v="1"/>
    <n v="3"/>
    <n v="0"/>
    <s v="California"/>
    <n v="0"/>
    <n v="0"/>
    <n v="0"/>
    <n v="14"/>
    <n v="641.25"/>
    <n v="0"/>
    <n v="629.29999999999995"/>
    <n v="0"/>
    <n v="1270.55"/>
    <n v="0"/>
    <n v="1"/>
    <n v="95957"/>
    <n v="0"/>
  </r>
  <r>
    <n v="40"/>
    <n v="0"/>
    <n v="42.55"/>
    <s v="Active User"/>
    <s v="Active User"/>
    <x v="74"/>
    <x v="330"/>
    <n v="5895"/>
    <x v="2"/>
    <s v="United States"/>
    <x v="1895"/>
    <s v="Stayed"/>
    <n v="1"/>
    <n v="0"/>
    <s v="Male"/>
    <n v="0"/>
    <s v="No Internet Service"/>
    <s v="33.719869, -117.907063"/>
    <n v="33.719869000000003"/>
    <n v="-117.90706299999999"/>
    <n v="1"/>
    <n v="23.95"/>
    <n v="1"/>
    <n v="3"/>
    <n v="1"/>
    <x v="0"/>
    <n v="0"/>
    <n v="0"/>
    <n v="1"/>
    <n v="1"/>
    <s v="Credit Card"/>
    <n v="1"/>
    <n v="91188"/>
    <n v="0"/>
    <s v="Q3"/>
    <n v="1"/>
    <n v="5"/>
    <n v="0"/>
    <s v="California"/>
    <n v="0"/>
    <n v="0"/>
    <n v="0"/>
    <n v="51"/>
    <n v="1216.3499999999999"/>
    <n v="0"/>
    <n v="2170.0500000000002"/>
    <n v="0"/>
    <n v="3386.4"/>
    <n v="0"/>
    <n v="0"/>
    <n v="92704"/>
    <n v="0"/>
  </r>
  <r>
    <n v="34"/>
    <n v="0"/>
    <n v="38.96"/>
    <s v="Active User"/>
    <s v="Active User"/>
    <x v="60"/>
    <x v="522"/>
    <n v="4996"/>
    <x v="1"/>
    <s v="United States"/>
    <x v="1896"/>
    <s v="Stayed"/>
    <n v="0"/>
    <n v="0"/>
    <s v="Male"/>
    <n v="0"/>
    <s v="No Internet Service"/>
    <s v="33.806708, -117.02007"/>
    <n v="33.806708"/>
    <n v="-117.02007"/>
    <n v="0"/>
    <n v="20.05"/>
    <n v="0"/>
    <n v="0"/>
    <n v="0"/>
    <x v="4"/>
    <n v="0"/>
    <n v="0"/>
    <n v="0"/>
    <n v="0"/>
    <s v="Credit Card"/>
    <n v="1"/>
    <n v="4456"/>
    <n v="0"/>
    <s v="Q3"/>
    <n v="0"/>
    <n v="4"/>
    <n v="0"/>
    <s v="California"/>
    <n v="0"/>
    <n v="0"/>
    <n v="0"/>
    <n v="12"/>
    <n v="265.45"/>
    <n v="0"/>
    <n v="467.52"/>
    <n v="0"/>
    <n v="732.97"/>
    <n v="0"/>
    <n v="0"/>
    <n v="92582"/>
    <n v="0"/>
  </r>
  <r>
    <n v="19"/>
    <n v="26"/>
    <n v="2.76"/>
    <s v="Active User"/>
    <s v="Active User"/>
    <x v="12"/>
    <x v="356"/>
    <n v="4911"/>
    <x v="1"/>
    <s v="United States"/>
    <x v="1897"/>
    <s v="Stayed"/>
    <n v="0"/>
    <n v="0"/>
    <s v="Female"/>
    <n v="1"/>
    <s v="Fiber Optic"/>
    <s v="39.346898, -121.759537"/>
    <n v="39.346898000000003"/>
    <n v="-121.75953699999999"/>
    <n v="0"/>
    <n v="71.099999999999994"/>
    <n v="0"/>
    <n v="0"/>
    <n v="0"/>
    <x v="4"/>
    <n v="0"/>
    <n v="0"/>
    <n v="1"/>
    <n v="0"/>
    <s v="Bank Withdrawal"/>
    <n v="1"/>
    <n v="9763"/>
    <n v="0"/>
    <s v="Q3"/>
    <n v="0"/>
    <n v="5"/>
    <n v="0"/>
    <s v="California"/>
    <n v="0"/>
    <n v="0"/>
    <n v="0"/>
    <n v="18"/>
    <n v="1247.75"/>
    <n v="150"/>
    <n v="49.68"/>
    <n v="0"/>
    <n v="1447.43"/>
    <n v="1"/>
    <n v="0"/>
    <n v="95948"/>
    <n v="0"/>
  </r>
  <r>
    <n v="55"/>
    <n v="12"/>
    <n v="0"/>
    <s v="Active User"/>
    <s v="Active User"/>
    <x v="31"/>
    <x v="312"/>
    <n v="5323"/>
    <x v="2"/>
    <s v="United States"/>
    <x v="1898"/>
    <s v="Stayed"/>
    <n v="0"/>
    <n v="0"/>
    <s v="Male"/>
    <n v="1"/>
    <s v="Cable"/>
    <s v="34.245289, -117.642503"/>
    <n v="34.245289"/>
    <n v="-117.642503"/>
    <n v="0"/>
    <n v="36"/>
    <n v="0"/>
    <n v="0"/>
    <n v="0"/>
    <x v="0"/>
    <n v="1"/>
    <n v="0"/>
    <n v="0"/>
    <n v="0"/>
    <s v="Credit Card"/>
    <n v="0"/>
    <n v="23079"/>
    <n v="1"/>
    <s v="Q3"/>
    <n v="0"/>
    <n v="3"/>
    <n v="0"/>
    <s v="California"/>
    <n v="0"/>
    <n v="0"/>
    <n v="0"/>
    <n v="40"/>
    <n v="1382.9"/>
    <n v="130"/>
    <n v="0"/>
    <n v="0"/>
    <n v="1512.9"/>
    <n v="0"/>
    <n v="0"/>
    <n v="91737"/>
    <n v="0"/>
  </r>
  <r>
    <n v="29"/>
    <n v="69"/>
    <n v="12.69"/>
    <s v="Active User"/>
    <s v="Active User"/>
    <x v="66"/>
    <x v="184"/>
    <n v="3194"/>
    <x v="1"/>
    <s v="United States"/>
    <x v="1899"/>
    <s v="Stayed"/>
    <n v="0"/>
    <n v="0"/>
    <s v="Male"/>
    <n v="1"/>
    <s v="Fiber Optic"/>
    <s v="33.797638, -118.11662"/>
    <n v="33.797637999999999"/>
    <n v="-118.11662"/>
    <n v="0"/>
    <n v="91.15"/>
    <n v="1"/>
    <n v="0"/>
    <n v="0"/>
    <x v="5"/>
    <n v="0"/>
    <n v="1"/>
    <n v="1"/>
    <n v="0"/>
    <s v="Bank Withdrawal"/>
    <n v="1"/>
    <n v="38902"/>
    <n v="0"/>
    <s v="Q3"/>
    <n v="0"/>
    <n v="3"/>
    <n v="0"/>
    <s v="California"/>
    <n v="0"/>
    <n v="0"/>
    <n v="1"/>
    <n v="37"/>
    <n v="3369.25"/>
    <n v="50"/>
    <n v="469.53"/>
    <n v="17.5"/>
    <n v="3871.28"/>
    <n v="1"/>
    <n v="0"/>
    <n v="90815"/>
    <n v="0"/>
  </r>
  <r>
    <n v="73"/>
    <n v="14"/>
    <n v="8.3000000000000007"/>
    <s v="Active User"/>
    <s v="Active User"/>
    <x v="54"/>
    <x v="794"/>
    <n v="4887"/>
    <x v="2"/>
    <s v="United States"/>
    <x v="1900"/>
    <s v="Stayed"/>
    <n v="0"/>
    <n v="1"/>
    <s v="Male"/>
    <n v="1"/>
    <s v="Fiber Optic"/>
    <s v="39.222323, -122.985488"/>
    <n v="39.222323000000003"/>
    <n v="-122.985488"/>
    <n v="1"/>
    <n v="110.55"/>
    <n v="1"/>
    <n v="0"/>
    <n v="2"/>
    <x v="0"/>
    <n v="0"/>
    <n v="1"/>
    <n v="1"/>
    <n v="1"/>
    <s v="Mailed Check"/>
    <n v="1"/>
    <n v="240"/>
    <n v="1"/>
    <s v="Q3"/>
    <n v="1"/>
    <n v="3"/>
    <n v="1"/>
    <s v="California"/>
    <n v="1"/>
    <n v="0"/>
    <n v="1"/>
    <n v="69"/>
    <n v="7610.1"/>
    <n v="0"/>
    <n v="572.70000000000005"/>
    <n v="0"/>
    <n v="8182.8"/>
    <n v="0"/>
    <n v="1"/>
    <n v="95493"/>
    <n v="0"/>
  </r>
  <r>
    <n v="26"/>
    <n v="48"/>
    <n v="0"/>
    <s v="Active User"/>
    <s v="Active User"/>
    <x v="28"/>
    <x v="502"/>
    <n v="4106"/>
    <x v="1"/>
    <s v="United States"/>
    <x v="1901"/>
    <s v="Stayed"/>
    <n v="1"/>
    <n v="1"/>
    <s v="Female"/>
    <n v="1"/>
    <s v="DSL"/>
    <s v="33.044541, -116.833922"/>
    <n v="33.044541000000002"/>
    <n v="-116.833922"/>
    <n v="0"/>
    <n v="45.55"/>
    <n v="0"/>
    <n v="2"/>
    <n v="0"/>
    <x v="1"/>
    <n v="1"/>
    <n v="0"/>
    <n v="0"/>
    <n v="0"/>
    <s v="Credit Card"/>
    <n v="0"/>
    <n v="33104"/>
    <n v="0"/>
    <s v="Q3"/>
    <n v="0"/>
    <n v="3"/>
    <n v="0"/>
    <s v="California"/>
    <n v="1"/>
    <n v="1"/>
    <n v="0"/>
    <n v="48"/>
    <n v="2108.35"/>
    <n v="0"/>
    <n v="0"/>
    <n v="0"/>
    <n v="2108.35"/>
    <n v="1"/>
    <n v="1"/>
    <n v="92065"/>
    <n v="0"/>
  </r>
  <r>
    <n v="36"/>
    <n v="12"/>
    <n v="26.55"/>
    <s v="Active User"/>
    <s v="Active User"/>
    <x v="26"/>
    <x v="121"/>
    <n v="3826"/>
    <x v="1"/>
    <s v="United States"/>
    <x v="1902"/>
    <s v="Stayed"/>
    <n v="0"/>
    <n v="1"/>
    <s v="Female"/>
    <n v="1"/>
    <s v="Fiber Optic"/>
    <s v="34.007353, -118.033683"/>
    <n v="34.007353000000002"/>
    <n v="-118.033683"/>
    <n v="0"/>
    <n v="91.65"/>
    <n v="0"/>
    <n v="0"/>
    <n v="0"/>
    <x v="0"/>
    <n v="1"/>
    <n v="0"/>
    <n v="1"/>
    <n v="0"/>
    <s v="Bank Withdrawal"/>
    <n v="1"/>
    <n v="32050"/>
    <n v="0"/>
    <s v="Q3"/>
    <n v="0"/>
    <n v="5"/>
    <n v="0"/>
    <s v="California"/>
    <n v="0"/>
    <n v="0"/>
    <n v="1"/>
    <n v="43"/>
    <n v="3954.1"/>
    <n v="0"/>
    <n v="1141.6500000000001"/>
    <n v="0"/>
    <n v="5095.75"/>
    <n v="0"/>
    <n v="1"/>
    <n v="90601"/>
    <n v="0"/>
  </r>
  <r>
    <n v="27"/>
    <n v="48"/>
    <n v="49.43"/>
    <s v="Attitude"/>
    <s v="Attitude of support person"/>
    <x v="41"/>
    <x v="261"/>
    <n v="3042"/>
    <x v="1"/>
    <s v="United States"/>
    <x v="1903"/>
    <s v="Churned"/>
    <n v="0"/>
    <n v="0"/>
    <s v="Male"/>
    <n v="1"/>
    <s v="Fiber Optic"/>
    <s v="37.004068, -119.930027"/>
    <n v="37.004067999999997"/>
    <n v="-119.930027"/>
    <n v="0"/>
    <n v="69.55"/>
    <n v="0"/>
    <n v="0"/>
    <n v="0"/>
    <x v="2"/>
    <n v="0"/>
    <n v="0"/>
    <n v="1"/>
    <n v="0"/>
    <s v="Bank Withdrawal"/>
    <n v="1"/>
    <n v="49247"/>
    <n v="0"/>
    <s v="Q3"/>
    <n v="0"/>
    <n v="2"/>
    <n v="0"/>
    <s v="California"/>
    <n v="0"/>
    <n v="1"/>
    <n v="0"/>
    <n v="1"/>
    <n v="69.55"/>
    <n v="0"/>
    <n v="49.43"/>
    <n v="0"/>
    <n v="118.98"/>
    <n v="1"/>
    <n v="1"/>
    <n v="93638"/>
    <n v="1"/>
  </r>
  <r>
    <n v="28"/>
    <n v="59"/>
    <n v="10.11"/>
    <s v="Active User"/>
    <s v="Active User"/>
    <x v="73"/>
    <x v="239"/>
    <n v="6452"/>
    <x v="0"/>
    <s v="United States"/>
    <x v="1904"/>
    <s v="Stayed"/>
    <n v="1"/>
    <n v="1"/>
    <s v="Male"/>
    <n v="1"/>
    <s v="DSL"/>
    <s v="33.897122, -118.164432"/>
    <n v="33.897122000000003"/>
    <n v="-118.16443200000001"/>
    <n v="1"/>
    <n v="86.85"/>
    <n v="1"/>
    <n v="3"/>
    <n v="10"/>
    <x v="3"/>
    <n v="1"/>
    <n v="1"/>
    <n v="0"/>
    <n v="1"/>
    <s v="Bank Withdrawal"/>
    <n v="1"/>
    <n v="55306"/>
    <n v="1"/>
    <s v="Q3"/>
    <n v="1"/>
    <n v="4"/>
    <n v="0"/>
    <s v="California"/>
    <n v="1"/>
    <n v="1"/>
    <n v="1"/>
    <n v="71"/>
    <n v="6263.8"/>
    <n v="0"/>
    <n v="717.81"/>
    <n v="0"/>
    <n v="6981.61"/>
    <n v="1"/>
    <n v="1"/>
    <n v="90723"/>
    <n v="0"/>
  </r>
  <r>
    <n v="45"/>
    <n v="14"/>
    <n v="13.51"/>
    <s v="Active User"/>
    <s v="Active User"/>
    <x v="31"/>
    <x v="296"/>
    <n v="3903"/>
    <x v="1"/>
    <s v="United States"/>
    <x v="1905"/>
    <s v="Stayed"/>
    <n v="0"/>
    <n v="0"/>
    <s v="Male"/>
    <n v="1"/>
    <s v="DSL"/>
    <s v="37.704384, -122.126703"/>
    <n v="37.704383999999997"/>
    <n v="-122.12670300000001"/>
    <n v="0"/>
    <n v="46"/>
    <n v="0"/>
    <n v="0"/>
    <n v="0"/>
    <x v="4"/>
    <n v="0"/>
    <n v="0"/>
    <n v="0"/>
    <n v="0"/>
    <s v="Credit Card"/>
    <n v="1"/>
    <n v="36568"/>
    <n v="0"/>
    <s v="Q3"/>
    <n v="0"/>
    <n v="4"/>
    <n v="0"/>
    <s v="California"/>
    <n v="0"/>
    <n v="0"/>
    <n v="0"/>
    <n v="10"/>
    <n v="492.1"/>
    <n v="0"/>
    <n v="135.1"/>
    <n v="0"/>
    <n v="627.20000000000005"/>
    <n v="0"/>
    <n v="1"/>
    <n v="94578"/>
    <n v="0"/>
  </r>
  <r>
    <n v="35"/>
    <n v="16"/>
    <n v="41.85"/>
    <s v="Active User"/>
    <s v="Active User"/>
    <x v="6"/>
    <x v="789"/>
    <n v="3259"/>
    <x v="1"/>
    <s v="United States"/>
    <x v="1906"/>
    <s v="Stayed"/>
    <n v="0"/>
    <n v="0"/>
    <s v="Male"/>
    <n v="1"/>
    <s v="Fiber Optic"/>
    <s v="33.543835, -115.993906"/>
    <n v="33.543835000000001"/>
    <n v="-115.993906"/>
    <n v="0"/>
    <n v="89.2"/>
    <n v="1"/>
    <n v="0"/>
    <n v="0"/>
    <x v="1"/>
    <n v="1"/>
    <n v="0"/>
    <n v="1"/>
    <n v="0"/>
    <s v="Bank Withdrawal"/>
    <n v="1"/>
    <n v="8768"/>
    <n v="0"/>
    <s v="Q3"/>
    <n v="0"/>
    <n v="5"/>
    <n v="0"/>
    <s v="California"/>
    <n v="0"/>
    <n v="0"/>
    <n v="1"/>
    <n v="41"/>
    <n v="3645.75"/>
    <n v="0"/>
    <n v="1715.85"/>
    <n v="2.21"/>
    <n v="5359.39"/>
    <n v="0"/>
    <n v="1"/>
    <n v="92254"/>
    <n v="0"/>
  </r>
  <r>
    <n v="40"/>
    <n v="27"/>
    <n v="29.56"/>
    <s v="Active User"/>
    <s v="Active User"/>
    <x v="35"/>
    <x v="304"/>
    <n v="6032"/>
    <x v="1"/>
    <s v="United States"/>
    <x v="1907"/>
    <s v="Stayed"/>
    <n v="1"/>
    <n v="0"/>
    <s v="Female"/>
    <n v="1"/>
    <s v="Fiber Optic"/>
    <s v="39.134075, -123.23422"/>
    <n v="39.134075000000003"/>
    <n v="-123.23421999999999"/>
    <n v="1"/>
    <n v="80.75"/>
    <n v="1"/>
    <n v="2"/>
    <n v="9"/>
    <x v="1"/>
    <n v="0"/>
    <n v="0"/>
    <n v="1"/>
    <n v="1"/>
    <s v="Bank Withdrawal"/>
    <n v="1"/>
    <n v="30988"/>
    <n v="1"/>
    <s v="Q3"/>
    <n v="1"/>
    <n v="4"/>
    <n v="0"/>
    <s v="California"/>
    <n v="0"/>
    <n v="0"/>
    <n v="0"/>
    <n v="51"/>
    <n v="4116.8999999999996"/>
    <n v="0"/>
    <n v="1507.56"/>
    <n v="0"/>
    <n v="5624.46"/>
    <n v="0"/>
    <n v="1"/>
    <n v="95482"/>
    <n v="0"/>
  </r>
  <r>
    <n v="32"/>
    <n v="26"/>
    <n v="11.56"/>
    <s v="Active User"/>
    <s v="Active User"/>
    <x v="30"/>
    <x v="117"/>
    <n v="3885"/>
    <x v="1"/>
    <s v="United States"/>
    <x v="1908"/>
    <s v="Stayed"/>
    <n v="0"/>
    <n v="0"/>
    <s v="Female"/>
    <n v="1"/>
    <s v="DSL"/>
    <s v="34.067932, -117.785168"/>
    <n v="34.067931999999999"/>
    <n v="-117.785168"/>
    <n v="0"/>
    <n v="65.099999999999994"/>
    <n v="0"/>
    <n v="0"/>
    <n v="0"/>
    <x v="0"/>
    <n v="1"/>
    <n v="1"/>
    <n v="0"/>
    <n v="0"/>
    <s v="Credit Card"/>
    <n v="1"/>
    <n v="36057"/>
    <n v="0"/>
    <s v="Q3"/>
    <n v="0"/>
    <n v="3"/>
    <n v="0"/>
    <s v="California"/>
    <n v="0"/>
    <n v="0"/>
    <n v="1"/>
    <n v="40"/>
    <n v="2586"/>
    <n v="0"/>
    <n v="462.4"/>
    <n v="0"/>
    <n v="3048.4"/>
    <n v="0"/>
    <n v="1"/>
    <n v="91768"/>
    <n v="0"/>
  </r>
  <r>
    <n v="50"/>
    <n v="30"/>
    <n v="35.32"/>
    <s v="Dissatisfaction"/>
    <s v="Poor expertise of online support"/>
    <x v="26"/>
    <x v="497"/>
    <n v="3849"/>
    <x v="2"/>
    <s v="United States"/>
    <x v="1909"/>
    <s v="Churned"/>
    <n v="0"/>
    <n v="1"/>
    <s v="Female"/>
    <n v="1"/>
    <s v="Fiber Optic"/>
    <s v="40.4785, -124.301372"/>
    <n v="40.478499999999997"/>
    <n v="-124.301372"/>
    <n v="1"/>
    <n v="89.55"/>
    <n v="1"/>
    <n v="0"/>
    <n v="1"/>
    <x v="0"/>
    <n v="1"/>
    <n v="0"/>
    <n v="1"/>
    <n v="1"/>
    <s v="Bank Withdrawal"/>
    <n v="1"/>
    <n v="2965"/>
    <n v="1"/>
    <s v="Q3"/>
    <n v="1"/>
    <n v="2"/>
    <n v="0"/>
    <s v="California"/>
    <n v="0"/>
    <n v="0"/>
    <n v="0"/>
    <n v="39"/>
    <n v="3474.45"/>
    <n v="0"/>
    <n v="1377.48"/>
    <n v="0"/>
    <n v="4851.93"/>
    <n v="0"/>
    <n v="1"/>
    <n v="95536"/>
    <n v="1"/>
  </r>
  <r>
    <n v="54"/>
    <n v="57"/>
    <n v="16.75"/>
    <s v="Active User"/>
    <s v="Active User"/>
    <x v="24"/>
    <x v="486"/>
    <n v="5265"/>
    <x v="0"/>
    <s v="United States"/>
    <x v="1910"/>
    <s v="Stayed"/>
    <n v="1"/>
    <n v="0"/>
    <s v="Female"/>
    <n v="1"/>
    <s v="DSL"/>
    <s v="35.316263, -119.402559"/>
    <n v="35.316262999999999"/>
    <n v="-119.402559"/>
    <n v="0"/>
    <n v="66"/>
    <n v="1"/>
    <n v="3"/>
    <n v="0"/>
    <x v="0"/>
    <n v="1"/>
    <n v="1"/>
    <n v="0"/>
    <n v="0"/>
    <s v="Bank Withdrawal"/>
    <n v="1"/>
    <n v="236"/>
    <n v="1"/>
    <s v="Q3"/>
    <n v="0"/>
    <n v="3"/>
    <n v="0"/>
    <s v="California"/>
    <n v="0"/>
    <n v="0"/>
    <n v="0"/>
    <n v="70"/>
    <n v="4891.5"/>
    <n v="90"/>
    <n v="1172.5"/>
    <n v="0"/>
    <n v="6154"/>
    <n v="0"/>
    <n v="0"/>
    <n v="93276"/>
    <n v="0"/>
  </r>
  <r>
    <n v="62"/>
    <n v="0"/>
    <n v="42.25"/>
    <s v="Active User"/>
    <s v="Active User"/>
    <x v="60"/>
    <x v="297"/>
    <n v="3313"/>
    <x v="2"/>
    <s v="United States"/>
    <x v="1911"/>
    <s v="Stayed"/>
    <n v="0"/>
    <n v="0"/>
    <s v="Male"/>
    <n v="0"/>
    <s v="No Internet Service"/>
    <s v="35.55647, -118.244914"/>
    <n v="35.556469999999997"/>
    <n v="-118.24491399999999"/>
    <n v="0"/>
    <n v="20.55"/>
    <n v="0"/>
    <n v="0"/>
    <n v="0"/>
    <x v="1"/>
    <n v="0"/>
    <n v="0"/>
    <n v="0"/>
    <n v="0"/>
    <s v="Credit Card"/>
    <n v="1"/>
    <n v="1935"/>
    <n v="0"/>
    <s v="Q3"/>
    <n v="0"/>
    <n v="5"/>
    <n v="0"/>
    <s v="California"/>
    <n v="0"/>
    <n v="0"/>
    <n v="0"/>
    <n v="47"/>
    <n v="1013.05"/>
    <n v="0"/>
    <n v="1985.75"/>
    <n v="0"/>
    <n v="2998.8"/>
    <n v="0"/>
    <n v="0"/>
    <n v="93283"/>
    <n v="0"/>
  </r>
  <r>
    <n v="40"/>
    <n v="14"/>
    <n v="15.53"/>
    <s v="Active User"/>
    <s v="Active User"/>
    <x v="43"/>
    <x v="311"/>
    <n v="3475"/>
    <x v="1"/>
    <s v="United States"/>
    <x v="1912"/>
    <s v="Stayed"/>
    <n v="0"/>
    <n v="1"/>
    <s v="Male"/>
    <n v="1"/>
    <s v="Fiber Optic"/>
    <s v="34.248061, -117.29028"/>
    <n v="34.248061"/>
    <n v="-117.29028"/>
    <n v="0"/>
    <n v="94.05"/>
    <n v="0"/>
    <n v="0"/>
    <n v="0"/>
    <x v="2"/>
    <n v="0"/>
    <n v="0"/>
    <n v="1"/>
    <n v="0"/>
    <s v="Bank Withdrawal"/>
    <n v="1"/>
    <n v="10484"/>
    <n v="0"/>
    <s v="Q3"/>
    <n v="0"/>
    <n v="4"/>
    <n v="0"/>
    <s v="California"/>
    <n v="1"/>
    <n v="1"/>
    <n v="1"/>
    <n v="9"/>
    <n v="811.65"/>
    <n v="0"/>
    <n v="139.77000000000001"/>
    <n v="0"/>
    <n v="951.42"/>
    <n v="0"/>
    <n v="1"/>
    <n v="92325"/>
    <n v="0"/>
  </r>
  <r>
    <n v="24"/>
    <n v="52"/>
    <n v="16.149999999999999"/>
    <s v="Active User"/>
    <s v="Active User"/>
    <x v="38"/>
    <x v="833"/>
    <n v="5515"/>
    <x v="0"/>
    <s v="United States"/>
    <x v="1913"/>
    <s v="Stayed"/>
    <n v="0"/>
    <n v="0"/>
    <s v="Female"/>
    <n v="1"/>
    <s v="Fiber Optic"/>
    <s v="32.619465, -116.593605"/>
    <n v="32.619464999999998"/>
    <n v="-116.593605"/>
    <n v="1"/>
    <n v="84.05"/>
    <n v="1"/>
    <n v="0"/>
    <n v="8"/>
    <x v="3"/>
    <n v="1"/>
    <n v="1"/>
    <n v="1"/>
    <n v="1"/>
    <s v="Bank Withdrawal"/>
    <n v="1"/>
    <n v="905"/>
    <n v="0"/>
    <s v="Q3"/>
    <n v="1"/>
    <n v="4"/>
    <n v="0"/>
    <s v="California"/>
    <n v="0"/>
    <n v="1"/>
    <n v="0"/>
    <n v="72"/>
    <n v="6052.25"/>
    <n v="0"/>
    <n v="1162.8"/>
    <n v="0"/>
    <n v="7215.05"/>
    <n v="1"/>
    <n v="1"/>
    <n v="91963"/>
    <n v="0"/>
  </r>
  <r>
    <n v="70"/>
    <n v="16"/>
    <n v="8.98"/>
    <s v="Active User"/>
    <s v="Active User"/>
    <x v="66"/>
    <x v="373"/>
    <n v="2399"/>
    <x v="2"/>
    <s v="United States"/>
    <x v="1914"/>
    <s v="Stayed"/>
    <n v="0"/>
    <n v="0"/>
    <s v="Female"/>
    <n v="1"/>
    <s v="DSL"/>
    <s v="37.5923, -120.853288"/>
    <n v="37.592300000000002"/>
    <n v="-120.85328800000001"/>
    <n v="1"/>
    <n v="60"/>
    <n v="0"/>
    <n v="0"/>
    <n v="1"/>
    <x v="0"/>
    <n v="1"/>
    <n v="0"/>
    <n v="1"/>
    <n v="1"/>
    <s v="Bank Withdrawal"/>
    <n v="1"/>
    <n v="6822"/>
    <n v="0"/>
    <s v="Q3"/>
    <n v="1"/>
    <n v="5"/>
    <n v="1"/>
    <s v="California"/>
    <n v="1"/>
    <n v="0"/>
    <n v="0"/>
    <n v="20"/>
    <n v="1259.3499999999999"/>
    <n v="0"/>
    <n v="179.6"/>
    <n v="0"/>
    <n v="1438.95"/>
    <n v="0"/>
    <n v="1"/>
    <n v="95326"/>
    <n v="0"/>
  </r>
  <r>
    <n v="64"/>
    <n v="0"/>
    <n v="10.94"/>
    <s v="Active User"/>
    <s v="Active User"/>
    <x v="65"/>
    <x v="9"/>
    <n v="5974"/>
    <x v="0"/>
    <s v="United States"/>
    <x v="1915"/>
    <s v="Stayed"/>
    <n v="0"/>
    <n v="0"/>
    <s v="Female"/>
    <n v="0"/>
    <s v="No Internet Service"/>
    <s v="32.747484, -117.166877"/>
    <n v="32.747484"/>
    <n v="-117.166877"/>
    <n v="1"/>
    <n v="20.25"/>
    <n v="0"/>
    <n v="0"/>
    <n v="1"/>
    <x v="0"/>
    <n v="0"/>
    <n v="0"/>
    <n v="0"/>
    <n v="1"/>
    <s v="Credit Card"/>
    <n v="1"/>
    <n v="30202"/>
    <n v="0"/>
    <s v="Q3"/>
    <n v="1"/>
    <n v="3"/>
    <n v="0"/>
    <s v="California"/>
    <n v="0"/>
    <n v="0"/>
    <n v="0"/>
    <n v="61"/>
    <n v="1278.8"/>
    <n v="0"/>
    <n v="667.34"/>
    <n v="5.15"/>
    <n v="1940.99"/>
    <n v="0"/>
    <n v="0"/>
    <n v="92103"/>
    <n v="0"/>
  </r>
  <r>
    <n v="69"/>
    <n v="23"/>
    <n v="41.13"/>
    <s v="Active User"/>
    <s v="Active User"/>
    <x v="23"/>
    <x v="834"/>
    <n v="3283"/>
    <x v="2"/>
    <s v="United States"/>
    <x v="1916"/>
    <s v="Stayed"/>
    <n v="0"/>
    <n v="0"/>
    <s v="Female"/>
    <n v="1"/>
    <s v="Cable"/>
    <s v="38.419088, -122.024568"/>
    <n v="38.419088000000002"/>
    <n v="-122.024568"/>
    <n v="0"/>
    <n v="49.85"/>
    <n v="0"/>
    <n v="0"/>
    <n v="0"/>
    <x v="0"/>
    <n v="1"/>
    <n v="0"/>
    <n v="1"/>
    <n v="0"/>
    <s v="Credit Card"/>
    <n v="1"/>
    <n v="32564"/>
    <n v="0"/>
    <s v="Q3"/>
    <n v="0"/>
    <n v="3"/>
    <n v="1"/>
    <s v="California"/>
    <n v="0"/>
    <n v="0"/>
    <n v="0"/>
    <n v="18"/>
    <n v="865.75"/>
    <n v="0"/>
    <n v="740.34"/>
    <n v="0"/>
    <n v="1606.09"/>
    <n v="0"/>
    <n v="1"/>
    <n v="95688"/>
    <n v="0"/>
  </r>
  <r>
    <n v="77"/>
    <n v="16"/>
    <n v="37.4"/>
    <s v="Active User"/>
    <s v="Active User"/>
    <x v="38"/>
    <x v="249"/>
    <n v="5691"/>
    <x v="1"/>
    <s v="United States"/>
    <x v="1917"/>
    <s v="Stayed"/>
    <n v="0"/>
    <n v="0"/>
    <s v="Female"/>
    <n v="1"/>
    <s v="Fiber Optic"/>
    <s v="33.844983, -117.952151"/>
    <n v="33.844982999999999"/>
    <n v="-117.952151"/>
    <n v="0"/>
    <n v="95.4"/>
    <n v="1"/>
    <n v="0"/>
    <n v="0"/>
    <x v="0"/>
    <n v="0"/>
    <n v="0"/>
    <n v="1"/>
    <n v="0"/>
    <s v="Bank Withdrawal"/>
    <n v="1"/>
    <n v="60553"/>
    <n v="0"/>
    <s v="Q3"/>
    <n v="0"/>
    <n v="4"/>
    <n v="1"/>
    <s v="California"/>
    <n v="1"/>
    <n v="0"/>
    <n v="1"/>
    <n v="21"/>
    <n v="2025.1"/>
    <n v="0"/>
    <n v="785.4"/>
    <n v="0"/>
    <n v="2810.5"/>
    <n v="0"/>
    <n v="1"/>
    <n v="92801"/>
    <n v="0"/>
  </r>
  <r>
    <n v="73"/>
    <n v="19"/>
    <n v="38.06"/>
    <s v="Competitor"/>
    <s v="Competitor made better offer"/>
    <x v="13"/>
    <x v="9"/>
    <n v="4424"/>
    <x v="1"/>
    <s v="United States"/>
    <x v="1918"/>
    <s v="Churned"/>
    <n v="0"/>
    <n v="1"/>
    <s v="Male"/>
    <n v="1"/>
    <s v="Fiber Optic"/>
    <s v="32.787836, -117.232360"/>
    <n v="32.787835999999999"/>
    <n v="-117.232376"/>
    <n v="0"/>
    <n v="101.1"/>
    <n v="1"/>
    <n v="0"/>
    <n v="0"/>
    <x v="5"/>
    <n v="0"/>
    <n v="0"/>
    <n v="1"/>
    <n v="0"/>
    <s v="Bank Withdrawal"/>
    <n v="1"/>
    <n v="46086"/>
    <n v="0"/>
    <s v="Q3"/>
    <n v="0"/>
    <n v="1"/>
    <n v="1"/>
    <s v="California"/>
    <n v="1"/>
    <n v="0"/>
    <n v="1"/>
    <n v="37"/>
    <n v="3744.05"/>
    <n v="0"/>
    <n v="1408.22"/>
    <n v="0"/>
    <n v="5152.2700000000004"/>
    <n v="0"/>
    <n v="1"/>
    <n v="92109"/>
    <n v="1"/>
  </r>
  <r>
    <n v="52"/>
    <n v="17"/>
    <n v="25.25"/>
    <s v="Active User"/>
    <s v="Active User"/>
    <x v="28"/>
    <x v="392"/>
    <n v="5491"/>
    <x v="1"/>
    <s v="United States"/>
    <x v="1919"/>
    <s v="Stayed"/>
    <n v="1"/>
    <n v="0"/>
    <s v="Male"/>
    <n v="1"/>
    <s v="Cable"/>
    <s v="34.70434, -120.02609"/>
    <n v="34.704340000000002"/>
    <n v="-120.02609"/>
    <n v="0"/>
    <n v="55.3"/>
    <n v="0"/>
    <n v="2"/>
    <n v="0"/>
    <x v="1"/>
    <n v="1"/>
    <n v="1"/>
    <n v="1"/>
    <n v="0"/>
    <s v="Bank Withdrawal"/>
    <n v="1"/>
    <n v="1317"/>
    <n v="0"/>
    <s v="Q3"/>
    <n v="0"/>
    <n v="3"/>
    <n v="0"/>
    <s v="California"/>
    <n v="0"/>
    <n v="0"/>
    <n v="0"/>
    <n v="47"/>
    <n v="2654.05"/>
    <n v="0"/>
    <n v="1186.75"/>
    <n v="0"/>
    <n v="3840.8"/>
    <n v="0"/>
    <n v="1"/>
    <n v="93441"/>
    <n v="0"/>
  </r>
  <r>
    <n v="44"/>
    <n v="0"/>
    <n v="6.61"/>
    <s v="Active User"/>
    <s v="Active User"/>
    <x v="67"/>
    <x v="401"/>
    <n v="3010"/>
    <x v="1"/>
    <s v="United States"/>
    <x v="1920"/>
    <s v="Joined"/>
    <n v="0"/>
    <n v="0"/>
    <s v="Female"/>
    <n v="0"/>
    <s v="No Internet Service"/>
    <s v="38.021772, -122.691744"/>
    <n v="38.021771999999999"/>
    <n v="-122.691744"/>
    <n v="0"/>
    <n v="18.8"/>
    <n v="0"/>
    <n v="0"/>
    <n v="0"/>
    <x v="2"/>
    <n v="0"/>
    <n v="0"/>
    <n v="0"/>
    <n v="0"/>
    <s v="Credit Card"/>
    <n v="1"/>
    <n v="821"/>
    <n v="0"/>
    <s v="Q3"/>
    <n v="0"/>
    <n v="4"/>
    <n v="0"/>
    <s v="California"/>
    <n v="0"/>
    <n v="0"/>
    <n v="0"/>
    <n v="3"/>
    <n v="56"/>
    <n v="0"/>
    <n v="19.829999999999998"/>
    <n v="0"/>
    <n v="75.83"/>
    <n v="0"/>
    <n v="0"/>
    <n v="94938"/>
    <n v="0"/>
  </r>
  <r>
    <n v="72"/>
    <n v="21"/>
    <n v="0"/>
    <s v="Active User"/>
    <s v="Active User"/>
    <x v="53"/>
    <x v="327"/>
    <n v="2166"/>
    <x v="2"/>
    <s v="United States"/>
    <x v="1921"/>
    <s v="Stayed"/>
    <n v="0"/>
    <n v="1"/>
    <s v="Female"/>
    <n v="1"/>
    <s v="DSL"/>
    <s v="40.363446, -123.835041"/>
    <n v="40.363446000000003"/>
    <n v="-123.835041"/>
    <n v="1"/>
    <n v="50.4"/>
    <n v="0"/>
    <n v="0"/>
    <n v="10"/>
    <x v="5"/>
    <n v="1"/>
    <n v="1"/>
    <n v="1"/>
    <n v="1"/>
    <s v="Credit Card"/>
    <n v="0"/>
    <n v="400"/>
    <n v="0"/>
    <s v="Q3"/>
    <n v="1"/>
    <n v="3"/>
    <n v="1"/>
    <s v="California"/>
    <n v="1"/>
    <n v="0"/>
    <n v="0"/>
    <n v="31"/>
    <n v="1580.1"/>
    <n v="0"/>
    <n v="0"/>
    <n v="0"/>
    <n v="1580.1"/>
    <n v="0"/>
    <n v="1"/>
    <n v="95569"/>
    <n v="0"/>
  </r>
  <r>
    <n v="62"/>
    <n v="21"/>
    <n v="23.2"/>
    <s v="Attitude"/>
    <s v="Attitude of support person"/>
    <x v="20"/>
    <x v="835"/>
    <n v="3394"/>
    <x v="1"/>
    <s v="United States"/>
    <x v="1922"/>
    <s v="Churned"/>
    <n v="1"/>
    <n v="0"/>
    <s v="Male"/>
    <n v="1"/>
    <s v="Fiber Optic"/>
    <s v="34.266389, -118.459744"/>
    <n v="34.266388999999997"/>
    <n v="-118.459744"/>
    <n v="0"/>
    <n v="79.900000000000006"/>
    <n v="0"/>
    <n v="3"/>
    <n v="0"/>
    <x v="0"/>
    <n v="0"/>
    <n v="0"/>
    <n v="0"/>
    <n v="0"/>
    <s v="Bank Withdrawal"/>
    <n v="1"/>
    <n v="17112"/>
    <n v="0"/>
    <s v="Q3"/>
    <n v="0"/>
    <n v="2"/>
    <n v="0"/>
    <s v="California"/>
    <n v="1"/>
    <n v="1"/>
    <n v="0"/>
    <n v="1"/>
    <n v="79.900000000000006"/>
    <n v="0"/>
    <n v="23.2"/>
    <n v="0"/>
    <n v="103.1"/>
    <n v="0"/>
    <n v="1"/>
    <n v="91345"/>
    <n v="1"/>
  </r>
  <r>
    <n v="34"/>
    <n v="14"/>
    <n v="17.57"/>
    <s v="Other"/>
    <s v="Don't know"/>
    <x v="51"/>
    <x v="836"/>
    <n v="5353"/>
    <x v="2"/>
    <s v="United States"/>
    <x v="1923"/>
    <s v="Churned"/>
    <n v="0"/>
    <n v="0"/>
    <s v="Male"/>
    <n v="1"/>
    <s v="Cable"/>
    <s v="38.731055, -123.316553"/>
    <n v="38.731054999999998"/>
    <n v="-123.316553"/>
    <n v="1"/>
    <n v="77.5"/>
    <n v="1"/>
    <n v="0"/>
    <n v="1"/>
    <x v="4"/>
    <n v="1"/>
    <n v="1"/>
    <n v="0"/>
    <n v="1"/>
    <s v="Mailed Check"/>
    <n v="1"/>
    <n v="747"/>
    <n v="1"/>
    <s v="Q3"/>
    <n v="1"/>
    <n v="2"/>
    <n v="0"/>
    <s v="California"/>
    <n v="0"/>
    <n v="0"/>
    <n v="1"/>
    <n v="21"/>
    <n v="1625"/>
    <n v="80"/>
    <n v="368.97"/>
    <n v="18.39"/>
    <n v="2055.58"/>
    <n v="0"/>
    <n v="0"/>
    <n v="95412"/>
    <n v="1"/>
  </r>
  <r>
    <n v="42"/>
    <n v="28"/>
    <n v="18.47"/>
    <s v="Active User"/>
    <s v="Active User"/>
    <x v="66"/>
    <x v="837"/>
    <n v="6499"/>
    <x v="0"/>
    <s v="United States"/>
    <x v="1924"/>
    <s v="Stayed"/>
    <n v="0"/>
    <n v="1"/>
    <s v="Female"/>
    <n v="1"/>
    <s v="DSL"/>
    <s v="37.424342, -122.165641"/>
    <n v="37.424342000000003"/>
    <n v="-122.16564099999999"/>
    <n v="0"/>
    <n v="85.35"/>
    <n v="1"/>
    <n v="0"/>
    <n v="0"/>
    <x v="3"/>
    <n v="0"/>
    <n v="1"/>
    <n v="1"/>
    <n v="0"/>
    <s v="Credit Card"/>
    <n v="1"/>
    <n v="13386"/>
    <n v="1"/>
    <s v="Q3"/>
    <n v="0"/>
    <n v="3"/>
    <n v="0"/>
    <s v="California"/>
    <n v="1"/>
    <n v="1"/>
    <n v="1"/>
    <n v="69"/>
    <n v="5897.4"/>
    <n v="0"/>
    <n v="1274.43"/>
    <n v="0"/>
    <n v="7171.83"/>
    <n v="0"/>
    <n v="1"/>
    <n v="94305"/>
    <n v="0"/>
  </r>
  <r>
    <n v="61"/>
    <n v="0"/>
    <n v="4.79"/>
    <s v="Active User"/>
    <s v="Active User"/>
    <x v="47"/>
    <x v="838"/>
    <n v="3403"/>
    <x v="0"/>
    <s v="United States"/>
    <x v="1925"/>
    <s v="Stayed"/>
    <n v="0"/>
    <n v="0"/>
    <s v="Male"/>
    <n v="0"/>
    <s v="No Internet Service"/>
    <s v="40.936285, -121.572692"/>
    <n v="40.936284999999998"/>
    <n v="-121.572692"/>
    <n v="0"/>
    <n v="25.25"/>
    <n v="1"/>
    <n v="0"/>
    <n v="0"/>
    <x v="4"/>
    <n v="0"/>
    <n v="0"/>
    <n v="0"/>
    <n v="0"/>
    <s v="Credit Card"/>
    <n v="1"/>
    <n v="344"/>
    <n v="0"/>
    <s v="Q3"/>
    <n v="0"/>
    <n v="4"/>
    <n v="0"/>
    <s v="California"/>
    <n v="0"/>
    <n v="0"/>
    <n v="0"/>
    <n v="22"/>
    <n v="566.5"/>
    <n v="0"/>
    <n v="105.38"/>
    <n v="0"/>
    <n v="671.88"/>
    <n v="0"/>
    <n v="0"/>
    <n v="96016"/>
    <n v="0"/>
  </r>
  <r>
    <n v="49"/>
    <n v="22"/>
    <n v="35.11"/>
    <s v="Active User"/>
    <s v="Active User"/>
    <x v="74"/>
    <x v="312"/>
    <n v="4551"/>
    <x v="0"/>
    <s v="United States"/>
    <x v="1926"/>
    <s v="Stayed"/>
    <n v="0"/>
    <n v="1"/>
    <s v="Male"/>
    <n v="1"/>
    <s v="Fiber Optic"/>
    <s v="34.132275, -117.611478"/>
    <n v="34.132275"/>
    <n v="-117.61147800000001"/>
    <n v="0"/>
    <n v="109.2"/>
    <n v="1"/>
    <n v="0"/>
    <n v="0"/>
    <x v="0"/>
    <n v="1"/>
    <n v="0"/>
    <n v="0"/>
    <n v="0"/>
    <s v="Bank Withdrawal"/>
    <n v="1"/>
    <n v="39064"/>
    <n v="1"/>
    <s v="Q3"/>
    <n v="0"/>
    <n v="3"/>
    <n v="0"/>
    <s v="California"/>
    <n v="1"/>
    <n v="1"/>
    <n v="1"/>
    <n v="72"/>
    <n v="7878.3"/>
    <n v="0"/>
    <n v="2527.92"/>
    <n v="0"/>
    <n v="10406.219999999999"/>
    <n v="0"/>
    <n v="1"/>
    <n v="91701"/>
    <n v="0"/>
  </r>
  <r>
    <n v="77"/>
    <n v="4"/>
    <n v="6.23"/>
    <s v="Attitude"/>
    <s v="Attitude of support person"/>
    <x v="68"/>
    <x v="38"/>
    <n v="2174"/>
    <x v="1"/>
    <s v="United States"/>
    <x v="1927"/>
    <s v="Churned"/>
    <n v="0"/>
    <n v="1"/>
    <s v="Male"/>
    <n v="1"/>
    <s v="Fiber Optic"/>
    <s v="38.584505, -121.491956"/>
    <n v="38.584505"/>
    <n v="-121.491956"/>
    <n v="1"/>
    <n v="79.650000000000006"/>
    <n v="0"/>
    <n v="0"/>
    <n v="1"/>
    <x v="5"/>
    <n v="1"/>
    <n v="0"/>
    <n v="1"/>
    <n v="1"/>
    <s v="Credit Card"/>
    <n v="1"/>
    <n v="16599"/>
    <n v="0"/>
    <s v="Q3"/>
    <n v="1"/>
    <n v="3"/>
    <n v="1"/>
    <s v="California"/>
    <n v="0"/>
    <n v="0"/>
    <n v="0"/>
    <n v="30"/>
    <n v="2365.15"/>
    <n v="0"/>
    <n v="186.9"/>
    <n v="0"/>
    <n v="2552.0500000000002"/>
    <n v="0"/>
    <n v="1"/>
    <n v="95814"/>
    <n v="1"/>
  </r>
  <r>
    <n v="58"/>
    <n v="12"/>
    <n v="40.58"/>
    <s v="Active User"/>
    <s v="Active User"/>
    <x v="75"/>
    <x v="38"/>
    <n v="5111"/>
    <x v="1"/>
    <s v="United States"/>
    <x v="1928"/>
    <s v="Stayed"/>
    <n v="0"/>
    <n v="0"/>
    <s v="Male"/>
    <n v="1"/>
    <s v="Fiber Optic"/>
    <s v="38.486502, -121.334051"/>
    <n v="38.486502000000002"/>
    <n v="-121.334051"/>
    <n v="1"/>
    <n v="95.4"/>
    <n v="1"/>
    <n v="0"/>
    <n v="4"/>
    <x v="5"/>
    <n v="0"/>
    <n v="0"/>
    <n v="1"/>
    <n v="1"/>
    <s v="Bank Withdrawal"/>
    <n v="1"/>
    <n v="11396"/>
    <n v="0"/>
    <s v="Q3"/>
    <n v="1"/>
    <n v="3"/>
    <n v="0"/>
    <s v="California"/>
    <n v="1"/>
    <n v="1"/>
    <n v="1"/>
    <n v="36"/>
    <n v="3474.2"/>
    <n v="0"/>
    <n v="1460.88"/>
    <n v="0"/>
    <n v="4935.08"/>
    <n v="0"/>
    <n v="1"/>
    <n v="95829"/>
    <n v="0"/>
  </r>
  <r>
    <n v="48"/>
    <n v="8"/>
    <n v="0"/>
    <s v="Active User"/>
    <s v="Active User"/>
    <x v="54"/>
    <x v="839"/>
    <n v="2673"/>
    <x v="0"/>
    <s v="United States"/>
    <x v="1929"/>
    <s v="Stayed"/>
    <n v="0"/>
    <n v="1"/>
    <s v="Male"/>
    <n v="1"/>
    <s v="Cable"/>
    <s v="34.486835, -117.362274"/>
    <n v="34.486834999999999"/>
    <n v="-117.362274"/>
    <n v="1"/>
    <n v="48.15"/>
    <n v="0"/>
    <n v="0"/>
    <n v="10"/>
    <x v="1"/>
    <n v="0"/>
    <n v="1"/>
    <n v="0"/>
    <n v="1"/>
    <s v="Credit Card"/>
    <n v="0"/>
    <n v="63235"/>
    <n v="1"/>
    <s v="Q3"/>
    <n v="1"/>
    <n v="4"/>
    <n v="0"/>
    <s v="California"/>
    <n v="0"/>
    <n v="0"/>
    <n v="1"/>
    <n v="42"/>
    <n v="2032.3"/>
    <n v="0"/>
    <n v="0"/>
    <n v="0"/>
    <n v="2032.3"/>
    <n v="0"/>
    <n v="1"/>
    <n v="92392"/>
    <n v="0"/>
  </r>
  <r>
    <n v="40"/>
    <n v="76"/>
    <n v="0"/>
    <s v="Active User"/>
    <s v="Active User"/>
    <x v="46"/>
    <x v="9"/>
    <n v="5409"/>
    <x v="2"/>
    <s v="United States"/>
    <x v="1930"/>
    <s v="Stayed"/>
    <n v="1"/>
    <n v="0"/>
    <s v="Male"/>
    <n v="1"/>
    <s v="DSL"/>
    <s v="32.774046, -117.142454"/>
    <n v="32.774045999999998"/>
    <n v="-117.142454"/>
    <n v="0"/>
    <n v="43.05"/>
    <n v="0"/>
    <n v="3"/>
    <n v="0"/>
    <x v="1"/>
    <n v="1"/>
    <n v="1"/>
    <n v="1"/>
    <n v="0"/>
    <s v="Bank Withdrawal"/>
    <n v="0"/>
    <n v="11650"/>
    <n v="0"/>
    <s v="Q3"/>
    <n v="0"/>
    <n v="3"/>
    <n v="0"/>
    <s v="California"/>
    <n v="0"/>
    <n v="0"/>
    <n v="1"/>
    <n v="50"/>
    <n v="2208.0500000000002"/>
    <n v="0"/>
    <n v="0"/>
    <n v="0"/>
    <n v="2208.0500000000002"/>
    <n v="0"/>
    <n v="1"/>
    <n v="92108"/>
    <n v="0"/>
  </r>
  <r>
    <n v="57"/>
    <n v="0"/>
    <n v="45.19"/>
    <s v="Active User"/>
    <s v="Active User"/>
    <x v="24"/>
    <x v="121"/>
    <n v="3924"/>
    <x v="1"/>
    <s v="United States"/>
    <x v="1931"/>
    <s v="Stayed"/>
    <n v="0"/>
    <n v="0"/>
    <s v="Female"/>
    <n v="0"/>
    <s v="No Internet Service"/>
    <s v="33.976678, -118.065875"/>
    <n v="33.976678"/>
    <n v="-118.06587500000001"/>
    <n v="1"/>
    <n v="19.5"/>
    <n v="0"/>
    <n v="0"/>
    <n v="1"/>
    <x v="0"/>
    <n v="0"/>
    <n v="0"/>
    <n v="0"/>
    <n v="1"/>
    <s v="Bank Withdrawal"/>
    <n v="1"/>
    <n v="32148"/>
    <n v="0"/>
    <s v="Q3"/>
    <n v="1"/>
    <n v="4"/>
    <n v="0"/>
    <s v="California"/>
    <n v="0"/>
    <n v="0"/>
    <n v="0"/>
    <n v="37"/>
    <n v="805.2"/>
    <n v="0"/>
    <n v="1672.03"/>
    <n v="0"/>
    <n v="2477.23"/>
    <n v="0"/>
    <n v="0"/>
    <n v="90606"/>
    <n v="0"/>
  </r>
  <r>
    <n v="31"/>
    <n v="3"/>
    <n v="7.94"/>
    <s v="Active User"/>
    <s v="Active User"/>
    <x v="52"/>
    <x v="840"/>
    <n v="5354"/>
    <x v="1"/>
    <s v="United States"/>
    <x v="1932"/>
    <s v="Stayed"/>
    <n v="0"/>
    <n v="0"/>
    <s v="Female"/>
    <n v="1"/>
    <s v="Fiber Optic"/>
    <s v="41.750354, -120.403885"/>
    <n v="41.750354000000002"/>
    <n v="-120.403885"/>
    <n v="0"/>
    <n v="100.85"/>
    <n v="1"/>
    <n v="0"/>
    <n v="0"/>
    <x v="2"/>
    <n v="0"/>
    <n v="0"/>
    <n v="1"/>
    <n v="0"/>
    <s v="Credit Card"/>
    <n v="1"/>
    <n v="104"/>
    <n v="1"/>
    <s v="Q3"/>
    <n v="0"/>
    <n v="4"/>
    <n v="0"/>
    <s v="California"/>
    <n v="1"/>
    <n v="1"/>
    <n v="1"/>
    <n v="4"/>
    <n v="399.25"/>
    <n v="10"/>
    <n v="31.76"/>
    <n v="0"/>
    <n v="441.01"/>
    <n v="0"/>
    <n v="0"/>
    <n v="96108"/>
    <n v="0"/>
  </r>
  <r>
    <n v="39"/>
    <n v="5"/>
    <n v="25.77"/>
    <s v="Active User"/>
    <s v="Active User"/>
    <x v="15"/>
    <x v="21"/>
    <n v="3178"/>
    <x v="1"/>
    <s v="United States"/>
    <x v="1933"/>
    <s v="Joined"/>
    <n v="0"/>
    <n v="0"/>
    <s v="Male"/>
    <n v="1"/>
    <s v="Cable"/>
    <s v="34.019323, -118.391902"/>
    <n v="34.019323"/>
    <n v="-118.391902"/>
    <n v="0"/>
    <n v="49.05"/>
    <n v="0"/>
    <n v="0"/>
    <n v="0"/>
    <x v="0"/>
    <n v="0"/>
    <n v="0"/>
    <n v="0"/>
    <n v="0"/>
    <s v="Credit Card"/>
    <n v="1"/>
    <n v="15195"/>
    <n v="1"/>
    <s v="Q3"/>
    <n v="0"/>
    <n v="3"/>
    <n v="0"/>
    <s v="California"/>
    <n v="0"/>
    <n v="0"/>
    <n v="0"/>
    <n v="1"/>
    <n v="49.05"/>
    <n v="0"/>
    <n v="25.77"/>
    <n v="0"/>
    <n v="74.819999999999993"/>
    <n v="0"/>
    <n v="1"/>
    <n v="90232"/>
    <n v="0"/>
  </r>
  <r>
    <n v="66"/>
    <n v="24"/>
    <n v="22.9"/>
    <s v="Active User"/>
    <s v="Active User"/>
    <x v="76"/>
    <x v="332"/>
    <n v="5610"/>
    <x v="0"/>
    <s v="United States"/>
    <x v="1934"/>
    <s v="Stayed"/>
    <n v="0"/>
    <n v="0"/>
    <s v="Male"/>
    <n v="1"/>
    <s v="Fiber Optic"/>
    <s v="33.929812, -116.76058"/>
    <n v="33.929811999999998"/>
    <n v="-116.76058"/>
    <n v="0"/>
    <n v="69.650000000000006"/>
    <n v="0"/>
    <n v="0"/>
    <n v="0"/>
    <x v="4"/>
    <n v="0"/>
    <n v="0"/>
    <n v="0"/>
    <n v="0"/>
    <s v="Bank Withdrawal"/>
    <n v="1"/>
    <n v="2355"/>
    <n v="0"/>
    <s v="Q3"/>
    <n v="0"/>
    <n v="3"/>
    <n v="1"/>
    <s v="California"/>
    <n v="0"/>
    <n v="0"/>
    <n v="0"/>
    <n v="16"/>
    <n v="1043.3"/>
    <n v="0"/>
    <n v="366.4"/>
    <n v="0"/>
    <n v="1409.7"/>
    <n v="0"/>
    <n v="1"/>
    <n v="92230"/>
    <n v="0"/>
  </r>
  <r>
    <n v="60"/>
    <n v="0"/>
    <n v="26.99"/>
    <s v="Active User"/>
    <s v="Active User"/>
    <x v="44"/>
    <x v="841"/>
    <n v="4375"/>
    <x v="0"/>
    <s v="United States"/>
    <x v="1935"/>
    <s v="Stayed"/>
    <n v="0"/>
    <n v="0"/>
    <s v="Female"/>
    <n v="0"/>
    <s v="No Internet Service"/>
    <s v="39.288127, -122.415841"/>
    <n v="39.288127000000003"/>
    <n v="-122.415841"/>
    <n v="1"/>
    <n v="18.399999999999999"/>
    <n v="0"/>
    <n v="0"/>
    <n v="9"/>
    <x v="1"/>
    <n v="0"/>
    <n v="0"/>
    <n v="0"/>
    <n v="1"/>
    <s v="Bank Withdrawal"/>
    <n v="1"/>
    <n v="844"/>
    <n v="0"/>
    <s v="Q3"/>
    <n v="1"/>
    <n v="4"/>
    <n v="0"/>
    <s v="California"/>
    <n v="0"/>
    <n v="0"/>
    <n v="0"/>
    <n v="59"/>
    <n v="1057.8499999999999"/>
    <n v="0"/>
    <n v="1592.41"/>
    <n v="0"/>
    <n v="2650.26"/>
    <n v="0"/>
    <n v="0"/>
    <n v="95979"/>
    <n v="0"/>
  </r>
  <r>
    <n v="39"/>
    <n v="13"/>
    <n v="20.14"/>
    <s v="Active User"/>
    <s v="Active User"/>
    <x v="9"/>
    <x v="357"/>
    <n v="4933"/>
    <x v="1"/>
    <s v="United States"/>
    <x v="1936"/>
    <s v="Stayed"/>
    <n v="0"/>
    <n v="1"/>
    <s v="Female"/>
    <n v="1"/>
    <s v="DSL"/>
    <s v="32.622999, -116.687855"/>
    <n v="32.622999"/>
    <n v="-116.687855"/>
    <n v="0"/>
    <n v="66.150000000000006"/>
    <n v="1"/>
    <n v="0"/>
    <n v="0"/>
    <x v="0"/>
    <n v="1"/>
    <n v="1"/>
    <n v="1"/>
    <n v="0"/>
    <s v="Bank Withdrawal"/>
    <n v="1"/>
    <n v="727"/>
    <n v="0"/>
    <s v="Q3"/>
    <n v="0"/>
    <n v="4"/>
    <n v="0"/>
    <s v="California"/>
    <n v="0"/>
    <n v="0"/>
    <n v="0"/>
    <n v="38"/>
    <n v="2522.4"/>
    <n v="0"/>
    <n v="765.32"/>
    <n v="0"/>
    <n v="3287.72"/>
    <n v="0"/>
    <n v="1"/>
    <n v="91917"/>
    <n v="0"/>
  </r>
  <r>
    <n v="20"/>
    <n v="69"/>
    <n v="33.28"/>
    <s v="Active User"/>
    <s v="Active User"/>
    <x v="35"/>
    <x v="28"/>
    <n v="4648"/>
    <x v="1"/>
    <s v="United States"/>
    <x v="1937"/>
    <s v="Joined"/>
    <n v="1"/>
    <n v="1"/>
    <s v="Male"/>
    <n v="1"/>
    <s v="Cable"/>
    <s v="34.037342, -119.80079"/>
    <n v="34.037342000000002"/>
    <n v="-119.80079000000001"/>
    <n v="0"/>
    <n v="55.9"/>
    <n v="0"/>
    <n v="1"/>
    <n v="0"/>
    <x v="2"/>
    <n v="0"/>
    <n v="1"/>
    <n v="0"/>
    <n v="0"/>
    <s v="Credit Card"/>
    <n v="1"/>
    <n v="25771"/>
    <n v="0"/>
    <s v="Q3"/>
    <n v="0"/>
    <n v="4"/>
    <n v="0"/>
    <s v="California"/>
    <n v="0"/>
    <n v="1"/>
    <n v="0"/>
    <n v="3"/>
    <n v="157.55000000000001"/>
    <n v="0"/>
    <n v="99.84"/>
    <n v="0"/>
    <n v="257.39"/>
    <n v="1"/>
    <n v="1"/>
    <n v="93105"/>
    <n v="0"/>
  </r>
  <r>
    <n v="57"/>
    <n v="30"/>
    <n v="37.39"/>
    <s v="Active User"/>
    <s v="Active User"/>
    <x v="46"/>
    <x v="103"/>
    <n v="5937"/>
    <x v="0"/>
    <s v="United States"/>
    <x v="1938"/>
    <s v="Stayed"/>
    <n v="0"/>
    <n v="1"/>
    <s v="Female"/>
    <n v="1"/>
    <s v="DSL"/>
    <s v="33.876482, -118.284077"/>
    <n v="33.876482000000003"/>
    <n v="-118.284077"/>
    <n v="0"/>
    <n v="81.650000000000006"/>
    <n v="0"/>
    <n v="0"/>
    <n v="0"/>
    <x v="1"/>
    <n v="0"/>
    <n v="1"/>
    <n v="0"/>
    <n v="0"/>
    <s v="Bank Withdrawal"/>
    <n v="1"/>
    <n v="9960"/>
    <n v="1"/>
    <s v="Q3"/>
    <n v="0"/>
    <n v="3"/>
    <n v="0"/>
    <s v="California"/>
    <n v="1"/>
    <n v="1"/>
    <n v="1"/>
    <n v="45"/>
    <n v="3618.7"/>
    <n v="0"/>
    <n v="1682.55"/>
    <n v="0"/>
    <n v="5301.25"/>
    <n v="0"/>
    <n v="1"/>
    <n v="90248"/>
    <n v="0"/>
  </r>
  <r>
    <n v="74"/>
    <n v="17"/>
    <n v="48.85"/>
    <s v="Competitor"/>
    <s v="Competitor made better offer"/>
    <x v="17"/>
    <x v="32"/>
    <n v="5302"/>
    <x v="1"/>
    <s v="United States"/>
    <x v="1939"/>
    <s v="Churned"/>
    <n v="1"/>
    <n v="0"/>
    <s v="Female"/>
    <n v="1"/>
    <s v="Fiber Optic"/>
    <s v="34.044271, -118.185237"/>
    <n v="34.044271000000002"/>
    <n v="-118.185237"/>
    <n v="1"/>
    <n v="80.650000000000006"/>
    <n v="1"/>
    <n v="1"/>
    <n v="1"/>
    <x v="2"/>
    <n v="1"/>
    <n v="0"/>
    <n v="1"/>
    <n v="1"/>
    <s v="Credit Card"/>
    <n v="1"/>
    <n v="55668"/>
    <n v="0"/>
    <s v="Q3"/>
    <n v="1"/>
    <n v="3"/>
    <n v="1"/>
    <s v="California"/>
    <n v="0"/>
    <n v="0"/>
    <n v="0"/>
    <n v="8"/>
    <n v="633.29999999999995"/>
    <n v="0"/>
    <n v="390.8"/>
    <n v="0"/>
    <n v="1024.0999999999999"/>
    <n v="0"/>
    <n v="1"/>
    <n v="90063"/>
    <n v="1"/>
  </r>
  <r>
    <n v="41"/>
    <n v="7"/>
    <n v="48.37"/>
    <s v="Active User"/>
    <s v="Active User"/>
    <x v="56"/>
    <x v="369"/>
    <n v="5345"/>
    <x v="0"/>
    <s v="United States"/>
    <x v="1940"/>
    <s v="Stayed"/>
    <n v="0"/>
    <n v="1"/>
    <s v="Male"/>
    <n v="1"/>
    <s v="DSL"/>
    <s v="36.819628, -119.440414"/>
    <n v="36.819628000000002"/>
    <n v="-119.440414"/>
    <n v="1"/>
    <n v="84.7"/>
    <n v="0"/>
    <n v="0"/>
    <n v="10"/>
    <x v="0"/>
    <n v="1"/>
    <n v="1"/>
    <n v="1"/>
    <n v="1"/>
    <s v="Credit Card"/>
    <n v="1"/>
    <n v="28991"/>
    <n v="1"/>
    <s v="Q3"/>
    <n v="1"/>
    <n v="3"/>
    <n v="0"/>
    <s v="California"/>
    <n v="1"/>
    <n v="1"/>
    <n v="1"/>
    <n v="69"/>
    <n v="5878.9"/>
    <n v="0"/>
    <n v="3337.53"/>
    <n v="0"/>
    <n v="9216.43"/>
    <n v="0"/>
    <n v="1"/>
    <n v="93657"/>
    <n v="0"/>
  </r>
  <r>
    <n v="21"/>
    <n v="0"/>
    <n v="22.22"/>
    <s v="Active User"/>
    <s v="Active User"/>
    <x v="65"/>
    <x v="842"/>
    <n v="5534"/>
    <x v="0"/>
    <s v="United States"/>
    <x v="1941"/>
    <s v="Stayed"/>
    <n v="0"/>
    <n v="0"/>
    <s v="Female"/>
    <n v="0"/>
    <s v="No Internet Service"/>
    <s v="34.139082, -118.39275"/>
    <n v="34.139082000000002"/>
    <n v="-118.39275000000001"/>
    <n v="1"/>
    <n v="26.45"/>
    <n v="1"/>
    <n v="0"/>
    <n v="1"/>
    <x v="3"/>
    <n v="0"/>
    <n v="0"/>
    <n v="0"/>
    <n v="1"/>
    <s v="Credit Card"/>
    <n v="1"/>
    <n v="26157"/>
    <n v="0"/>
    <s v="Q3"/>
    <n v="1"/>
    <n v="4"/>
    <n v="0"/>
    <s v="California"/>
    <n v="0"/>
    <n v="0"/>
    <n v="0"/>
    <n v="72"/>
    <n v="1914.5"/>
    <n v="0"/>
    <n v="1599.84"/>
    <n v="0"/>
    <n v="3514.34"/>
    <n v="1"/>
    <n v="0"/>
    <n v="91604"/>
    <n v="0"/>
  </r>
  <r>
    <n v="25"/>
    <n v="0"/>
    <n v="16.57"/>
    <s v="Active User"/>
    <s v="Active User"/>
    <x v="27"/>
    <x v="603"/>
    <n v="6469"/>
    <x v="0"/>
    <s v="United States"/>
    <x v="1942"/>
    <s v="Stayed"/>
    <n v="0"/>
    <n v="0"/>
    <s v="Female"/>
    <n v="0"/>
    <s v="No Internet Service"/>
    <s v="33.784597, -117.844535"/>
    <n v="33.784596999999998"/>
    <n v="-117.84453499999999"/>
    <n v="0"/>
    <n v="20.6"/>
    <n v="0"/>
    <n v="0"/>
    <n v="0"/>
    <x v="0"/>
    <n v="0"/>
    <n v="0"/>
    <n v="1"/>
    <n v="0"/>
    <s v="Credit Card"/>
    <n v="1"/>
    <n v="15396"/>
    <n v="0"/>
    <s v="Q3"/>
    <n v="0"/>
    <n v="5"/>
    <n v="0"/>
    <s v="California"/>
    <n v="0"/>
    <n v="0"/>
    <n v="0"/>
    <n v="63"/>
    <n v="1298.7"/>
    <n v="0"/>
    <n v="1043.9100000000001"/>
    <n v="0"/>
    <n v="2342.61"/>
    <n v="1"/>
    <n v="0"/>
    <n v="92866"/>
    <n v="0"/>
  </r>
  <r>
    <n v="44"/>
    <n v="14"/>
    <n v="40.26"/>
    <s v="Other"/>
    <s v="Moved"/>
    <x v="36"/>
    <x v="92"/>
    <n v="3553"/>
    <x v="2"/>
    <s v="United States"/>
    <x v="1943"/>
    <s v="Churned"/>
    <n v="0"/>
    <n v="0"/>
    <s v="Female"/>
    <n v="1"/>
    <s v="Fiber Optic"/>
    <s v="37.828416, -122.216005"/>
    <n v="37.828415999999997"/>
    <n v="-122.216005"/>
    <n v="0"/>
    <n v="84.05"/>
    <n v="1"/>
    <n v="0"/>
    <n v="0"/>
    <x v="0"/>
    <n v="0"/>
    <n v="0"/>
    <n v="0"/>
    <n v="0"/>
    <s v="Bank Withdrawal"/>
    <n v="1"/>
    <n v="36517"/>
    <n v="0"/>
    <s v="Q3"/>
    <n v="0"/>
    <n v="2"/>
    <n v="0"/>
    <s v="California"/>
    <n v="0"/>
    <n v="0"/>
    <n v="1"/>
    <n v="32"/>
    <n v="2781.85"/>
    <n v="0"/>
    <n v="1288.32"/>
    <n v="0"/>
    <n v="4070.17"/>
    <n v="0"/>
    <n v="1"/>
    <n v="94611"/>
    <n v="1"/>
  </r>
  <r>
    <n v="46"/>
    <n v="6"/>
    <n v="10.33"/>
    <s v="Active User"/>
    <s v="Active User"/>
    <x v="46"/>
    <x v="199"/>
    <n v="4322"/>
    <x v="2"/>
    <s v="United States"/>
    <x v="1944"/>
    <s v="Stayed"/>
    <n v="0"/>
    <n v="1"/>
    <s v="Male"/>
    <n v="1"/>
    <s v="DSL"/>
    <s v="33.833181, -118.292062"/>
    <n v="33.833181000000003"/>
    <n v="-118.292062"/>
    <n v="1"/>
    <n v="54.9"/>
    <n v="1"/>
    <n v="0"/>
    <n v="4"/>
    <x v="1"/>
    <n v="0"/>
    <n v="0"/>
    <n v="0"/>
    <n v="1"/>
    <s v="Bank Withdrawal"/>
    <n v="1"/>
    <n v="17058"/>
    <n v="0"/>
    <s v="Q3"/>
    <n v="1"/>
    <n v="4"/>
    <n v="0"/>
    <s v="California"/>
    <n v="0"/>
    <n v="0"/>
    <n v="0"/>
    <n v="50"/>
    <n v="2614.1"/>
    <n v="0"/>
    <n v="516.5"/>
    <n v="0"/>
    <n v="3130.6"/>
    <n v="0"/>
    <n v="1"/>
    <n v="90502"/>
    <n v="0"/>
  </r>
  <r>
    <n v="73"/>
    <n v="27"/>
    <n v="17.25"/>
    <s v="Competitor"/>
    <s v="Competitor offered more data"/>
    <x v="39"/>
    <x v="4"/>
    <n v="4553"/>
    <x v="1"/>
    <s v="United States"/>
    <x v="1945"/>
    <s v="Churned"/>
    <n v="0"/>
    <n v="1"/>
    <s v="Female"/>
    <n v="1"/>
    <s v="Fiber Optic"/>
    <s v="37.28682, -121.723877"/>
    <n v="37.286819999999999"/>
    <n v="-121.723877"/>
    <n v="1"/>
    <n v="104.05"/>
    <n v="1"/>
    <n v="0"/>
    <n v="5"/>
    <x v="0"/>
    <n v="0"/>
    <n v="0"/>
    <n v="1"/>
    <n v="1"/>
    <s v="Bank Withdrawal"/>
    <n v="1"/>
    <n v="15798"/>
    <n v="1"/>
    <s v="Q3"/>
    <n v="1"/>
    <n v="3"/>
    <n v="1"/>
    <s v="California"/>
    <n v="1"/>
    <n v="0"/>
    <n v="1"/>
    <n v="11"/>
    <n v="1133.6500000000001"/>
    <n v="0"/>
    <n v="189.75"/>
    <n v="0"/>
    <n v="1323.4"/>
    <n v="0"/>
    <n v="1"/>
    <n v="95135"/>
    <n v="1"/>
  </r>
  <r>
    <n v="33"/>
    <n v="22"/>
    <n v="34.51"/>
    <s v="Active User"/>
    <s v="Active User"/>
    <x v="41"/>
    <x v="367"/>
    <n v="5842"/>
    <x v="1"/>
    <s v="United States"/>
    <x v="1946"/>
    <s v="Stayed"/>
    <n v="0"/>
    <n v="0"/>
    <s v="Female"/>
    <n v="1"/>
    <s v="Cable"/>
    <s v="38.060264, -122.830646"/>
    <n v="38.060263999999997"/>
    <n v="-122.830646"/>
    <n v="1"/>
    <n v="44.9"/>
    <n v="0"/>
    <n v="0"/>
    <n v="0"/>
    <x v="4"/>
    <n v="0"/>
    <n v="0"/>
    <n v="0"/>
    <n v="1"/>
    <s v="Credit Card"/>
    <n v="1"/>
    <n v="1885"/>
    <n v="0"/>
    <s v="Q3"/>
    <n v="0"/>
    <n v="5"/>
    <n v="0"/>
    <s v="California"/>
    <n v="0"/>
    <n v="0"/>
    <n v="0"/>
    <n v="19"/>
    <n v="839.65"/>
    <n v="0"/>
    <n v="655.69"/>
    <n v="0"/>
    <n v="1495.34"/>
    <n v="0"/>
    <n v="1"/>
    <n v="94956"/>
    <n v="0"/>
  </r>
  <r>
    <n v="29"/>
    <n v="53"/>
    <n v="41.92"/>
    <s v="Active User"/>
    <s v="Active User"/>
    <x v="30"/>
    <x v="68"/>
    <n v="4361"/>
    <x v="0"/>
    <s v="United States"/>
    <x v="1947"/>
    <s v="Stayed"/>
    <n v="0"/>
    <n v="1"/>
    <s v="Female"/>
    <n v="1"/>
    <s v="Fiber Optic"/>
    <s v="37.768881, -122.395521"/>
    <n v="37.768881"/>
    <n v="-122.395521"/>
    <n v="0"/>
    <n v="111.25"/>
    <n v="1"/>
    <n v="0"/>
    <n v="0"/>
    <x v="0"/>
    <n v="1"/>
    <n v="0"/>
    <n v="1"/>
    <n v="0"/>
    <s v="Bank Withdrawal"/>
    <n v="1"/>
    <n v="17372"/>
    <n v="1"/>
    <s v="Q3"/>
    <n v="0"/>
    <n v="4"/>
    <n v="0"/>
    <s v="California"/>
    <n v="1"/>
    <n v="1"/>
    <n v="1"/>
    <n v="71"/>
    <n v="7984.15"/>
    <n v="0"/>
    <n v="2976.32"/>
    <n v="0"/>
    <n v="10960.47"/>
    <n v="1"/>
    <n v="1"/>
    <n v="94107"/>
    <n v="0"/>
  </r>
  <r>
    <n v="26"/>
    <n v="71"/>
    <n v="41.9"/>
    <s v="Active User"/>
    <s v="Active User"/>
    <x v="56"/>
    <x v="843"/>
    <n v="4372"/>
    <x v="1"/>
    <s v="United States"/>
    <x v="1948"/>
    <s v="Joined"/>
    <n v="0"/>
    <n v="0"/>
    <s v="Female"/>
    <n v="1"/>
    <s v="DSL"/>
    <s v="36.319181, -117.593053"/>
    <n v="36.319181"/>
    <n v="-117.593053"/>
    <n v="0"/>
    <n v="45.55"/>
    <n v="0"/>
    <n v="0"/>
    <n v="0"/>
    <x v="2"/>
    <n v="0"/>
    <n v="0"/>
    <n v="0"/>
    <n v="0"/>
    <s v="Bank Withdrawal"/>
    <n v="1"/>
    <n v="64"/>
    <n v="0"/>
    <s v="Q3"/>
    <n v="0"/>
    <n v="5"/>
    <n v="0"/>
    <s v="California"/>
    <n v="0"/>
    <n v="0"/>
    <n v="0"/>
    <n v="2"/>
    <n v="84.4"/>
    <n v="10"/>
    <n v="83.8"/>
    <n v="0"/>
    <n v="178.2"/>
    <n v="1"/>
    <n v="0"/>
    <n v="93522"/>
    <n v="0"/>
  </r>
  <r>
    <n v="37"/>
    <n v="27"/>
    <n v="42.78"/>
    <s v="Active User"/>
    <s v="Active User"/>
    <x v="17"/>
    <x v="844"/>
    <n v="2237"/>
    <x v="2"/>
    <s v="United States"/>
    <x v="1949"/>
    <s v="Stayed"/>
    <n v="0"/>
    <n v="0"/>
    <s v="Female"/>
    <n v="1"/>
    <s v="DSL"/>
    <s v="37.943087, -122.72379"/>
    <n v="37.943086999999998"/>
    <n v="-122.72378999999999"/>
    <n v="0"/>
    <n v="54.25"/>
    <n v="0"/>
    <n v="0"/>
    <n v="0"/>
    <x v="0"/>
    <n v="0"/>
    <n v="1"/>
    <n v="0"/>
    <n v="0"/>
    <s v="Bank Withdrawal"/>
    <n v="1"/>
    <n v="1573"/>
    <n v="1"/>
    <s v="Q3"/>
    <n v="0"/>
    <n v="3"/>
    <n v="0"/>
    <s v="California"/>
    <n v="0"/>
    <n v="0"/>
    <n v="0"/>
    <n v="8"/>
    <n v="447.75"/>
    <n v="0"/>
    <n v="342.24"/>
    <n v="0"/>
    <n v="789.99"/>
    <n v="0"/>
    <n v="1"/>
    <n v="94924"/>
    <n v="0"/>
  </r>
  <r>
    <n v="33"/>
    <n v="9"/>
    <n v="40.340000000000003"/>
    <s v="Active User"/>
    <s v="Active User"/>
    <x v="19"/>
    <x v="160"/>
    <n v="5340"/>
    <x v="0"/>
    <s v="United States"/>
    <x v="1950"/>
    <s v="Stayed"/>
    <n v="0"/>
    <n v="1"/>
    <s v="Male"/>
    <n v="1"/>
    <s v="DSL"/>
    <s v="33.679659, -118.016195"/>
    <n v="33.679659000000001"/>
    <n v="-118.016195"/>
    <n v="1"/>
    <n v="83.25"/>
    <n v="0"/>
    <n v="0"/>
    <n v="1"/>
    <x v="1"/>
    <n v="1"/>
    <n v="1"/>
    <n v="1"/>
    <n v="1"/>
    <s v="Credit Card"/>
    <n v="1"/>
    <n v="42663"/>
    <n v="1"/>
    <s v="Q3"/>
    <n v="1"/>
    <n v="3"/>
    <n v="0"/>
    <s v="California"/>
    <n v="1"/>
    <n v="1"/>
    <n v="1"/>
    <n v="51"/>
    <n v="4089.45"/>
    <n v="0"/>
    <n v="2057.34"/>
    <n v="0"/>
    <n v="6146.79"/>
    <n v="0"/>
    <n v="1"/>
    <n v="92648"/>
    <n v="0"/>
  </r>
  <r>
    <n v="30"/>
    <n v="85"/>
    <n v="0"/>
    <s v="Active User"/>
    <s v="Active User"/>
    <x v="32"/>
    <x v="845"/>
    <n v="5905"/>
    <x v="2"/>
    <s v="United States"/>
    <x v="1951"/>
    <s v="Stayed"/>
    <n v="0"/>
    <n v="1"/>
    <s v="Male"/>
    <n v="1"/>
    <s v="Cable"/>
    <s v="38.875508, -121.765866"/>
    <n v="38.875508000000004"/>
    <n v="-121.765866"/>
    <n v="0"/>
    <n v="49.35"/>
    <n v="0"/>
    <n v="0"/>
    <n v="0"/>
    <x v="3"/>
    <n v="0"/>
    <n v="1"/>
    <n v="1"/>
    <n v="0"/>
    <s v="Bank Withdrawal"/>
    <n v="0"/>
    <n v="1793"/>
    <n v="1"/>
    <s v="Q3"/>
    <n v="0"/>
    <n v="3"/>
    <n v="0"/>
    <s v="California"/>
    <n v="0"/>
    <n v="0"/>
    <n v="1"/>
    <n v="67"/>
    <n v="3321.35"/>
    <n v="0"/>
    <n v="0"/>
    <n v="0"/>
    <n v="3321.35"/>
    <n v="0"/>
    <n v="1"/>
    <n v="95645"/>
    <n v="0"/>
  </r>
  <r>
    <n v="40"/>
    <n v="0"/>
    <n v="22.29"/>
    <s v="Active User"/>
    <s v="Active User"/>
    <x v="40"/>
    <x v="746"/>
    <n v="5422"/>
    <x v="0"/>
    <s v="United States"/>
    <x v="1952"/>
    <s v="Stayed"/>
    <n v="0"/>
    <n v="0"/>
    <s v="Female"/>
    <n v="0"/>
    <s v="No Internet Service"/>
    <s v="39.473896, -121.415927"/>
    <n v="39.473896000000003"/>
    <n v="-121.415927"/>
    <n v="0"/>
    <n v="20.85"/>
    <n v="0"/>
    <n v="0"/>
    <n v="0"/>
    <x v="4"/>
    <n v="0"/>
    <n v="0"/>
    <n v="1"/>
    <n v="0"/>
    <s v="Credit Card"/>
    <n v="1"/>
    <n v="28382"/>
    <n v="0"/>
    <s v="Q3"/>
    <n v="0"/>
    <n v="3"/>
    <n v="0"/>
    <s v="California"/>
    <n v="0"/>
    <n v="0"/>
    <n v="0"/>
    <n v="21"/>
    <n v="435.25"/>
    <n v="0"/>
    <n v="468.09"/>
    <n v="1.31"/>
    <n v="902.03"/>
    <n v="0"/>
    <n v="0"/>
    <n v="95966"/>
    <n v="0"/>
  </r>
  <r>
    <n v="57"/>
    <n v="0"/>
    <n v="12"/>
    <s v="Attitude"/>
    <s v="Attitude of support person"/>
    <x v="71"/>
    <x v="44"/>
    <n v="4710"/>
    <x v="1"/>
    <s v="United States"/>
    <x v="1953"/>
    <s v="Churned"/>
    <n v="0"/>
    <n v="0"/>
    <s v="Male"/>
    <n v="0"/>
    <s v="No Internet Service"/>
    <s v="34.182378, -118.262922"/>
    <n v="34.182378"/>
    <n v="-118.262922"/>
    <n v="0"/>
    <n v="20.05"/>
    <n v="0"/>
    <n v="0"/>
    <n v="0"/>
    <x v="0"/>
    <n v="0"/>
    <n v="0"/>
    <n v="0"/>
    <n v="0"/>
    <s v="Bank Withdrawal"/>
    <n v="1"/>
    <n v="9864"/>
    <n v="0"/>
    <s v="Q3"/>
    <n v="0"/>
    <n v="2"/>
    <n v="0"/>
    <s v="California"/>
    <n v="0"/>
    <n v="0"/>
    <n v="0"/>
    <n v="1"/>
    <n v="20.05"/>
    <n v="0"/>
    <n v="12"/>
    <n v="0"/>
    <n v="32.049999999999997"/>
    <n v="0"/>
    <n v="0"/>
    <n v="91207"/>
    <n v="1"/>
  </r>
  <r>
    <n v="50"/>
    <n v="0"/>
    <n v="45.87"/>
    <s v="Active User"/>
    <s v="Active User"/>
    <x v="41"/>
    <x v="340"/>
    <n v="5826"/>
    <x v="2"/>
    <s v="United States"/>
    <x v="1954"/>
    <s v="Stayed"/>
    <n v="0"/>
    <n v="0"/>
    <s v="Male"/>
    <n v="0"/>
    <s v="No Internet Service"/>
    <s v="38.42528, -119.475741"/>
    <n v="38.425280000000001"/>
    <n v="-119.475741"/>
    <n v="0"/>
    <n v="24.8"/>
    <n v="1"/>
    <n v="0"/>
    <n v="0"/>
    <x v="1"/>
    <n v="0"/>
    <n v="0"/>
    <n v="0"/>
    <n v="0"/>
    <s v="Credit Card"/>
    <n v="1"/>
    <n v="1332"/>
    <n v="0"/>
    <s v="Q3"/>
    <n v="0"/>
    <n v="4"/>
    <n v="0"/>
    <s v="California"/>
    <n v="0"/>
    <n v="0"/>
    <n v="0"/>
    <n v="65"/>
    <n v="1600.95"/>
    <n v="0"/>
    <n v="2981.55"/>
    <n v="0"/>
    <n v="4582.5"/>
    <n v="0"/>
    <n v="0"/>
    <n v="96107"/>
    <n v="0"/>
  </r>
  <r>
    <n v="56"/>
    <n v="15"/>
    <n v="37.479999999999997"/>
    <s v="Active User"/>
    <s v="Active User"/>
    <x v="23"/>
    <x v="758"/>
    <n v="3945"/>
    <x v="2"/>
    <s v="United States"/>
    <x v="1955"/>
    <s v="Stayed"/>
    <n v="0"/>
    <n v="1"/>
    <s v="Male"/>
    <n v="1"/>
    <s v="DSL"/>
    <s v="34.04622, -118.053753"/>
    <n v="34.046219999999998"/>
    <n v="-118.053753"/>
    <n v="0"/>
    <n v="83.7"/>
    <n v="1"/>
    <n v="0"/>
    <n v="0"/>
    <x v="0"/>
    <n v="1"/>
    <n v="0"/>
    <n v="0"/>
    <n v="0"/>
    <s v="Credit Card"/>
    <n v="1"/>
    <n v="45645"/>
    <n v="1"/>
    <s v="Q3"/>
    <n v="0"/>
    <n v="5"/>
    <n v="0"/>
    <s v="California"/>
    <n v="1"/>
    <n v="1"/>
    <n v="1"/>
    <n v="32"/>
    <n v="2633.3"/>
    <n v="0"/>
    <n v="1199.3599999999999"/>
    <n v="0"/>
    <n v="3832.66"/>
    <n v="0"/>
    <n v="1"/>
    <n v="91733"/>
    <n v="0"/>
  </r>
  <r>
    <n v="48"/>
    <n v="0"/>
    <n v="11.53"/>
    <s v="Active User"/>
    <s v="Active User"/>
    <x v="46"/>
    <x v="455"/>
    <n v="6015"/>
    <x v="0"/>
    <s v="United States"/>
    <x v="1956"/>
    <s v="Stayed"/>
    <n v="0"/>
    <n v="0"/>
    <s v="Male"/>
    <n v="0"/>
    <s v="No Internet Service"/>
    <s v="34.035602, -117.591528"/>
    <n v="34.035601999999997"/>
    <n v="-117.591528"/>
    <n v="1"/>
    <n v="25.45"/>
    <n v="1"/>
    <n v="0"/>
    <n v="2"/>
    <x v="1"/>
    <n v="0"/>
    <n v="0"/>
    <n v="0"/>
    <n v="1"/>
    <s v="Bank Withdrawal"/>
    <n v="1"/>
    <n v="56280"/>
    <n v="0"/>
    <s v="Q3"/>
    <n v="1"/>
    <n v="4"/>
    <n v="0"/>
    <s v="California"/>
    <n v="0"/>
    <n v="0"/>
    <n v="0"/>
    <n v="61"/>
    <n v="1538.6"/>
    <n v="0"/>
    <n v="703.33"/>
    <n v="0"/>
    <n v="2241.9299999999998"/>
    <n v="0"/>
    <n v="0"/>
    <n v="91761"/>
    <n v="0"/>
  </r>
  <r>
    <n v="40"/>
    <n v="0"/>
    <n v="37.46"/>
    <s v="Active User"/>
    <s v="Active User"/>
    <x v="53"/>
    <x v="841"/>
    <n v="5678"/>
    <x v="2"/>
    <s v="United States"/>
    <x v="1957"/>
    <s v="Stayed"/>
    <n v="0"/>
    <n v="0"/>
    <s v="Female"/>
    <n v="0"/>
    <s v="No Internet Service"/>
    <s v="39.288127, -122.415841"/>
    <n v="39.288127000000003"/>
    <n v="-122.415841"/>
    <n v="0"/>
    <n v="19.75"/>
    <n v="0"/>
    <n v="0"/>
    <n v="0"/>
    <x v="0"/>
    <n v="0"/>
    <n v="0"/>
    <n v="1"/>
    <n v="0"/>
    <s v="Credit Card"/>
    <n v="1"/>
    <n v="844"/>
    <n v="0"/>
    <s v="Q3"/>
    <n v="0"/>
    <n v="3"/>
    <n v="0"/>
    <s v="California"/>
    <n v="0"/>
    <n v="0"/>
    <n v="0"/>
    <n v="41"/>
    <n v="806.95"/>
    <n v="0"/>
    <n v="1535.86"/>
    <n v="0"/>
    <n v="2342.81"/>
    <n v="0"/>
    <n v="0"/>
    <n v="95979"/>
    <n v="0"/>
  </r>
  <r>
    <n v="60"/>
    <n v="11"/>
    <n v="18.29"/>
    <s v="Active User"/>
    <s v="Active User"/>
    <x v="17"/>
    <x v="144"/>
    <n v="6194"/>
    <x v="2"/>
    <s v="United States"/>
    <x v="1958"/>
    <s v="Stayed"/>
    <n v="1"/>
    <n v="0"/>
    <s v="Male"/>
    <n v="1"/>
    <s v="Fiber Optic"/>
    <s v="37.351214, -121.952417"/>
    <n v="37.351213999999999"/>
    <n v="-121.952417"/>
    <n v="1"/>
    <n v="89.55"/>
    <n v="1"/>
    <n v="1"/>
    <n v="10"/>
    <x v="3"/>
    <n v="1"/>
    <n v="1"/>
    <n v="0"/>
    <n v="1"/>
    <s v="Bank Withdrawal"/>
    <n v="1"/>
    <n v="36349"/>
    <n v="1"/>
    <s v="Q3"/>
    <n v="1"/>
    <n v="3"/>
    <n v="0"/>
    <s v="California"/>
    <n v="0"/>
    <n v="0"/>
    <n v="0"/>
    <n v="67"/>
    <n v="6038.55"/>
    <n v="0"/>
    <n v="1225.43"/>
    <n v="33.76"/>
    <n v="7230.22"/>
    <n v="0"/>
    <n v="1"/>
    <n v="95050"/>
    <n v="0"/>
  </r>
  <r>
    <n v="35"/>
    <n v="28"/>
    <n v="39.58"/>
    <s v="Competitor"/>
    <s v="Competitor made better offer"/>
    <x v="72"/>
    <x v="710"/>
    <n v="2077"/>
    <x v="1"/>
    <s v="United States"/>
    <x v="1959"/>
    <s v="Churned"/>
    <n v="0"/>
    <n v="1"/>
    <s v="Male"/>
    <n v="1"/>
    <s v="DSL"/>
    <s v="39.396585, -121.38029"/>
    <n v="39.396585000000002"/>
    <n v="-121.38029"/>
    <n v="0"/>
    <n v="50.5"/>
    <n v="0"/>
    <n v="0"/>
    <n v="0"/>
    <x v="0"/>
    <n v="0"/>
    <n v="0"/>
    <n v="1"/>
    <n v="0"/>
    <s v="Bank Withdrawal"/>
    <n v="1"/>
    <n v="626"/>
    <n v="0"/>
    <s v="Q3"/>
    <n v="0"/>
    <n v="3"/>
    <n v="0"/>
    <s v="California"/>
    <n v="0"/>
    <n v="0"/>
    <n v="0"/>
    <n v="1"/>
    <n v="50.5"/>
    <n v="0"/>
    <n v="39.58"/>
    <n v="0"/>
    <n v="90.08"/>
    <n v="0"/>
    <n v="1"/>
    <n v="95914"/>
    <n v="1"/>
  </r>
  <r>
    <n v="25"/>
    <n v="26"/>
    <n v="0"/>
    <s v="Active User"/>
    <s v="Active User"/>
    <x v="11"/>
    <x v="89"/>
    <n v="4436"/>
    <x v="1"/>
    <s v="United States"/>
    <x v="1960"/>
    <s v="Stayed"/>
    <n v="0"/>
    <n v="0"/>
    <s v="Male"/>
    <n v="1"/>
    <s v="Cable"/>
    <s v="33.867593, -118.080637"/>
    <n v="33.867592999999999"/>
    <n v="-118.080637"/>
    <n v="0"/>
    <n v="40.6"/>
    <n v="0"/>
    <n v="0"/>
    <n v="0"/>
    <x v="5"/>
    <n v="0"/>
    <n v="0"/>
    <n v="1"/>
    <n v="0"/>
    <s v="Bank Withdrawal"/>
    <n v="0"/>
    <n v="16398"/>
    <n v="1"/>
    <s v="Q3"/>
    <n v="0"/>
    <n v="5"/>
    <n v="0"/>
    <s v="California"/>
    <n v="1"/>
    <n v="1"/>
    <n v="0"/>
    <n v="39"/>
    <n v="1494.5"/>
    <n v="0"/>
    <n v="0"/>
    <n v="0"/>
    <n v="1494.5"/>
    <n v="1"/>
    <n v="1"/>
    <n v="90701"/>
    <n v="0"/>
  </r>
  <r>
    <n v="62"/>
    <n v="5"/>
    <n v="5.91"/>
    <s v="Active User"/>
    <s v="Active User"/>
    <x v="11"/>
    <x v="846"/>
    <n v="5201"/>
    <x v="1"/>
    <s v="United States"/>
    <x v="1961"/>
    <s v="Stayed"/>
    <n v="0"/>
    <n v="0"/>
    <s v="Male"/>
    <n v="1"/>
    <s v="DSL"/>
    <s v="37.285677, -122.224165"/>
    <n v="37.285677"/>
    <n v="-122.224165"/>
    <n v="0"/>
    <n v="54.65"/>
    <n v="1"/>
    <n v="0"/>
    <n v="0"/>
    <x v="5"/>
    <n v="1"/>
    <n v="0"/>
    <n v="1"/>
    <n v="0"/>
    <s v="Bank Withdrawal"/>
    <n v="1"/>
    <n v="1622"/>
    <n v="0"/>
    <s v="Q3"/>
    <n v="0"/>
    <n v="3"/>
    <n v="0"/>
    <s v="California"/>
    <n v="0"/>
    <n v="0"/>
    <n v="0"/>
    <n v="33"/>
    <n v="1665.2"/>
    <n v="0"/>
    <n v="195.03"/>
    <n v="0"/>
    <n v="1860.23"/>
    <n v="0"/>
    <n v="1"/>
    <n v="94020"/>
    <n v="0"/>
  </r>
  <r>
    <n v="40"/>
    <n v="0"/>
    <n v="29.06"/>
    <s v="Active User"/>
    <s v="Active User"/>
    <x v="41"/>
    <x v="308"/>
    <n v="5243"/>
    <x v="0"/>
    <s v="United States"/>
    <x v="1962"/>
    <s v="Stayed"/>
    <n v="1"/>
    <n v="0"/>
    <s v="Female"/>
    <n v="0"/>
    <s v="No Internet Service"/>
    <s v="33.902211, -117.914922"/>
    <n v="33.902211000000001"/>
    <n v="-117.914922"/>
    <n v="1"/>
    <n v="24.95"/>
    <n v="1"/>
    <n v="2"/>
    <n v="9"/>
    <x v="0"/>
    <n v="0"/>
    <n v="0"/>
    <n v="1"/>
    <n v="1"/>
    <s v="Credit Card"/>
    <n v="1"/>
    <n v="21157"/>
    <n v="0"/>
    <s v="Q3"/>
    <n v="1"/>
    <n v="5"/>
    <n v="0"/>
    <s v="California"/>
    <n v="0"/>
    <n v="0"/>
    <n v="0"/>
    <n v="56"/>
    <n v="1468.9"/>
    <n v="0"/>
    <n v="1627.36"/>
    <n v="0"/>
    <n v="3096.26"/>
    <n v="0"/>
    <n v="0"/>
    <n v="92835"/>
    <n v="0"/>
  </r>
  <r>
    <n v="66"/>
    <n v="12"/>
    <n v="22.89"/>
    <s v="Active User"/>
    <s v="Active User"/>
    <x v="74"/>
    <x v="9"/>
    <n v="4121"/>
    <x v="1"/>
    <s v="United States"/>
    <x v="1963"/>
    <s v="Stayed"/>
    <n v="0"/>
    <n v="1"/>
    <s v="Female"/>
    <n v="1"/>
    <s v="Fiber Optic"/>
    <s v="32.716007, -117.117462"/>
    <n v="32.716006999999998"/>
    <n v="-117.117462"/>
    <n v="1"/>
    <n v="95.55"/>
    <n v="1"/>
    <n v="0"/>
    <n v="3"/>
    <x v="0"/>
    <n v="1"/>
    <n v="0"/>
    <n v="1"/>
    <n v="1"/>
    <s v="Bank Withdrawal"/>
    <n v="1"/>
    <n v="47140"/>
    <n v="0"/>
    <s v="Q3"/>
    <n v="1"/>
    <n v="3"/>
    <n v="1"/>
    <s v="California"/>
    <n v="0"/>
    <n v="0"/>
    <n v="1"/>
    <n v="42"/>
    <n v="3930.6"/>
    <n v="0"/>
    <n v="961.38"/>
    <n v="0"/>
    <n v="4891.9799999999996"/>
    <n v="0"/>
    <n v="1"/>
    <n v="92102"/>
    <n v="0"/>
  </r>
  <r>
    <n v="63"/>
    <n v="0"/>
    <n v="34.79"/>
    <s v="Active User"/>
    <s v="Active User"/>
    <x v="1"/>
    <x v="32"/>
    <n v="3772"/>
    <x v="1"/>
    <s v="United States"/>
    <x v="1964"/>
    <s v="Stayed"/>
    <n v="0"/>
    <n v="0"/>
    <s v="Female"/>
    <n v="0"/>
    <s v="No Internet Service"/>
    <s v="34.044639, -118.240413"/>
    <n v="34.044638999999997"/>
    <n v="-118.240413"/>
    <n v="0"/>
    <n v="20.149999999999999"/>
    <n v="0"/>
    <n v="0"/>
    <n v="0"/>
    <x v="2"/>
    <n v="0"/>
    <n v="0"/>
    <n v="0"/>
    <n v="0"/>
    <s v="Bank Withdrawal"/>
    <n v="1"/>
    <n v="9732"/>
    <n v="0"/>
    <s v="Q3"/>
    <n v="0"/>
    <n v="4"/>
    <n v="0"/>
    <s v="California"/>
    <n v="0"/>
    <n v="0"/>
    <n v="0"/>
    <n v="9"/>
    <n v="238.15"/>
    <n v="0"/>
    <n v="313.11"/>
    <n v="0"/>
    <n v="551.26"/>
    <n v="0"/>
    <n v="0"/>
    <n v="90013"/>
    <n v="0"/>
  </r>
  <r>
    <n v="31"/>
    <n v="8"/>
    <n v="0"/>
    <s v="Active User"/>
    <s v="Active User"/>
    <x v="70"/>
    <x v="92"/>
    <n v="4151"/>
    <x v="0"/>
    <s v="United States"/>
    <x v="1965"/>
    <s v="Stayed"/>
    <n v="0"/>
    <n v="0"/>
    <s v="Female"/>
    <n v="1"/>
    <s v="Cable"/>
    <s v="37.803883, -122.208417"/>
    <n v="37.803882999999999"/>
    <n v="-122.208417"/>
    <n v="1"/>
    <n v="58.65"/>
    <n v="0"/>
    <n v="0"/>
    <n v="3"/>
    <x v="3"/>
    <n v="1"/>
    <n v="1"/>
    <n v="0"/>
    <n v="1"/>
    <s v="Credit Card"/>
    <n v="0"/>
    <n v="28900"/>
    <n v="1"/>
    <s v="Q3"/>
    <n v="1"/>
    <n v="4"/>
    <n v="0"/>
    <s v="California"/>
    <n v="1"/>
    <n v="1"/>
    <n v="1"/>
    <n v="71"/>
    <n v="4145.25"/>
    <n v="0"/>
    <n v="0"/>
    <n v="0"/>
    <n v="4145.25"/>
    <n v="0"/>
    <n v="1"/>
    <n v="94602"/>
    <n v="0"/>
  </r>
  <r>
    <n v="40"/>
    <n v="18"/>
    <n v="16.05"/>
    <s v="Active User"/>
    <s v="Active User"/>
    <x v="67"/>
    <x v="847"/>
    <n v="2102"/>
    <x v="1"/>
    <s v="United States"/>
    <x v="1966"/>
    <s v="Stayed"/>
    <n v="0"/>
    <n v="1"/>
    <s v="Male"/>
    <n v="1"/>
    <s v="Fiber Optic"/>
    <s v="38.578807, -123.19338"/>
    <n v="38.578806999999998"/>
    <n v="-123.19338"/>
    <n v="0"/>
    <n v="108.2"/>
    <n v="0"/>
    <n v="0"/>
    <n v="0"/>
    <x v="0"/>
    <n v="1"/>
    <n v="1"/>
    <n v="1"/>
    <n v="0"/>
    <s v="Bank Withdrawal"/>
    <n v="1"/>
    <n v="1575"/>
    <n v="1"/>
    <s v="Q3"/>
    <n v="0"/>
    <n v="3"/>
    <n v="0"/>
    <s v="California"/>
    <n v="1"/>
    <n v="1"/>
    <n v="1"/>
    <n v="20"/>
    <n v="2203.6999999999998"/>
    <n v="0"/>
    <n v="321"/>
    <n v="0"/>
    <n v="2524.6999999999998"/>
    <n v="0"/>
    <n v="1"/>
    <n v="95421"/>
    <n v="0"/>
  </r>
  <r>
    <n v="48"/>
    <n v="10"/>
    <n v="0"/>
    <s v="Active User"/>
    <s v="Active User"/>
    <x v="66"/>
    <x v="588"/>
    <n v="5404"/>
    <x v="2"/>
    <s v="United States"/>
    <x v="1967"/>
    <s v="Stayed"/>
    <n v="0"/>
    <n v="1"/>
    <s v="Female"/>
    <n v="1"/>
    <s v="DSL"/>
    <s v="37.680844, -122.48131"/>
    <n v="37.680844"/>
    <n v="-122.48130999999999"/>
    <n v="0"/>
    <n v="60.15"/>
    <n v="0"/>
    <n v="0"/>
    <n v="0"/>
    <x v="0"/>
    <n v="0"/>
    <n v="1"/>
    <n v="0"/>
    <n v="0"/>
    <s v="Bank Withdrawal"/>
    <n v="0"/>
    <n v="63337"/>
    <n v="1"/>
    <s v="Q3"/>
    <n v="0"/>
    <n v="3"/>
    <n v="0"/>
    <s v="California"/>
    <n v="1"/>
    <n v="1"/>
    <n v="1"/>
    <n v="51"/>
    <n v="3077"/>
    <n v="0"/>
    <n v="0"/>
    <n v="0"/>
    <n v="3077"/>
    <n v="0"/>
    <n v="1"/>
    <n v="94015"/>
    <n v="0"/>
  </r>
  <r>
    <n v="36"/>
    <n v="17"/>
    <n v="12.82"/>
    <s v="Active User"/>
    <s v="Active User"/>
    <x v="56"/>
    <x v="32"/>
    <n v="4595"/>
    <x v="0"/>
    <s v="United States"/>
    <x v="1968"/>
    <s v="Stayed"/>
    <n v="0"/>
    <n v="1"/>
    <s v="Female"/>
    <n v="1"/>
    <s v="DSL"/>
    <s v="34.108455, -118.362081"/>
    <n v="34.108454999999999"/>
    <n v="-118.362081"/>
    <n v="0"/>
    <n v="79.849999999999994"/>
    <n v="1"/>
    <n v="0"/>
    <n v="0"/>
    <x v="1"/>
    <n v="1"/>
    <n v="1"/>
    <n v="1"/>
    <n v="0"/>
    <s v="Credit Card"/>
    <n v="1"/>
    <n v="49839"/>
    <n v="1"/>
    <s v="Q3"/>
    <n v="0"/>
    <n v="3"/>
    <n v="0"/>
    <s v="California"/>
    <n v="0"/>
    <n v="0"/>
    <n v="1"/>
    <n v="63"/>
    <n v="4861.45"/>
    <n v="0"/>
    <n v="807.66"/>
    <n v="0"/>
    <n v="5669.11"/>
    <n v="0"/>
    <n v="1"/>
    <n v="90046"/>
    <n v="0"/>
  </r>
  <r>
    <n v="44"/>
    <n v="2"/>
    <n v="0"/>
    <s v="Price"/>
    <s v="Extra data charges"/>
    <x v="26"/>
    <x v="430"/>
    <n v="2121"/>
    <x v="1"/>
    <s v="United States"/>
    <x v="1969"/>
    <s v="Churned"/>
    <n v="0"/>
    <n v="0"/>
    <s v="Male"/>
    <n v="1"/>
    <s v="Cable"/>
    <s v="34.049671, -117.468896"/>
    <n v="34.049670999999996"/>
    <n v="-117.468896"/>
    <n v="0"/>
    <n v="24.45"/>
    <n v="0"/>
    <n v="0"/>
    <n v="0"/>
    <x v="0"/>
    <n v="0"/>
    <n v="0"/>
    <n v="1"/>
    <n v="0"/>
    <s v="Mailed Check"/>
    <n v="0"/>
    <n v="29847"/>
    <n v="0"/>
    <s v="Q3"/>
    <n v="0"/>
    <n v="3"/>
    <n v="0"/>
    <s v="California"/>
    <n v="0"/>
    <n v="0"/>
    <n v="0"/>
    <n v="1"/>
    <n v="24.45"/>
    <n v="0"/>
    <n v="0"/>
    <n v="0"/>
    <n v="24.45"/>
    <n v="0"/>
    <n v="1"/>
    <n v="92337"/>
    <n v="1"/>
  </r>
  <r>
    <n v="59"/>
    <n v="53"/>
    <n v="44.61"/>
    <s v="Active User"/>
    <s v="Active User"/>
    <x v="42"/>
    <x v="187"/>
    <n v="5341"/>
    <x v="0"/>
    <s v="United States"/>
    <x v="1970"/>
    <s v="Stayed"/>
    <n v="1"/>
    <n v="1"/>
    <s v="Male"/>
    <n v="1"/>
    <s v="DSL"/>
    <s v="37.639029, -120.964772"/>
    <n v="37.639029000000001"/>
    <n v="-120.964772"/>
    <n v="1"/>
    <n v="87.55"/>
    <n v="1"/>
    <n v="3"/>
    <n v="1"/>
    <x v="0"/>
    <n v="1"/>
    <n v="1"/>
    <n v="1"/>
    <n v="1"/>
    <s v="Bank Withdrawal"/>
    <n v="1"/>
    <n v="27135"/>
    <n v="1"/>
    <s v="Q3"/>
    <n v="1"/>
    <n v="4"/>
    <n v="0"/>
    <s v="California"/>
    <n v="1"/>
    <n v="1"/>
    <n v="1"/>
    <n v="72"/>
    <n v="6463.15"/>
    <n v="0"/>
    <n v="3211.92"/>
    <n v="0"/>
    <n v="9675.07"/>
    <n v="0"/>
    <n v="1"/>
    <n v="95354"/>
    <n v="0"/>
  </r>
  <r>
    <n v="27"/>
    <n v="0"/>
    <n v="3.41"/>
    <s v="Active User"/>
    <s v="Active User"/>
    <x v="42"/>
    <x v="149"/>
    <n v="5432"/>
    <x v="0"/>
    <s v="United States"/>
    <x v="1971"/>
    <s v="Stayed"/>
    <n v="1"/>
    <n v="0"/>
    <s v="Female"/>
    <n v="0"/>
    <s v="No Internet Service"/>
    <s v="37.147198, -121.120161"/>
    <n v="37.147198000000003"/>
    <n v="-121.120161"/>
    <n v="1"/>
    <n v="19.850000000000001"/>
    <n v="0"/>
    <n v="1"/>
    <n v="1"/>
    <x v="1"/>
    <n v="0"/>
    <n v="0"/>
    <n v="0"/>
    <n v="1"/>
    <s v="Mailed Check"/>
    <n v="1"/>
    <n v="7872"/>
    <n v="0"/>
    <s v="Q3"/>
    <n v="1"/>
    <n v="4"/>
    <n v="0"/>
    <s v="California"/>
    <n v="0"/>
    <n v="0"/>
    <n v="0"/>
    <n v="52"/>
    <n v="1070.5"/>
    <n v="0"/>
    <n v="177.32"/>
    <n v="0"/>
    <n v="1247.82"/>
    <n v="1"/>
    <n v="0"/>
    <n v="95322"/>
    <n v="0"/>
  </r>
  <r>
    <n v="34"/>
    <n v="75"/>
    <n v="0"/>
    <s v="Active User"/>
    <s v="Active User"/>
    <x v="38"/>
    <x v="848"/>
    <n v="3303"/>
    <x v="0"/>
    <s v="United States"/>
    <x v="1972"/>
    <s v="Stayed"/>
    <n v="1"/>
    <n v="1"/>
    <s v="Female"/>
    <n v="1"/>
    <s v="DSL"/>
    <s v="38.050558, -121.646924"/>
    <n v="38.050558000000002"/>
    <n v="-121.646924"/>
    <n v="1"/>
    <n v="52.5"/>
    <n v="0"/>
    <n v="3"/>
    <n v="1"/>
    <x v="5"/>
    <n v="1"/>
    <n v="1"/>
    <n v="1"/>
    <n v="1"/>
    <s v="Credit Card"/>
    <n v="0"/>
    <n v="2379"/>
    <n v="1"/>
    <s v="Q3"/>
    <n v="1"/>
    <n v="3"/>
    <n v="0"/>
    <s v="California"/>
    <n v="1"/>
    <n v="1"/>
    <n v="0"/>
    <n v="24"/>
    <n v="1208.1500000000001"/>
    <n v="0"/>
    <n v="0"/>
    <n v="0"/>
    <n v="1208.1500000000001"/>
    <n v="0"/>
    <n v="1"/>
    <n v="94511"/>
    <n v="0"/>
  </r>
  <r>
    <n v="44"/>
    <n v="2"/>
    <n v="24.76"/>
    <s v="Competitor"/>
    <s v="Competitor had better devices"/>
    <x v="23"/>
    <x v="44"/>
    <n v="3068"/>
    <x v="1"/>
    <s v="United States"/>
    <x v="1973"/>
    <s v="Churned"/>
    <n v="0"/>
    <n v="0"/>
    <s v="Male"/>
    <n v="1"/>
    <s v="Fiber Optic"/>
    <s v="34.162515, -118.203869"/>
    <n v="34.162514999999999"/>
    <n v="-118.203869"/>
    <n v="0"/>
    <n v="96"/>
    <n v="0"/>
    <n v="0"/>
    <n v="0"/>
    <x v="0"/>
    <n v="0"/>
    <n v="0"/>
    <n v="1"/>
    <n v="0"/>
    <s v="Bank Withdrawal"/>
    <n v="1"/>
    <n v="31297"/>
    <n v="1"/>
    <s v="Q3"/>
    <n v="0"/>
    <n v="1"/>
    <n v="0"/>
    <s v="California"/>
    <n v="1"/>
    <n v="1"/>
    <n v="1"/>
    <n v="24"/>
    <n v="2122.4499999999998"/>
    <n v="0"/>
    <n v="594.24"/>
    <n v="0"/>
    <n v="2716.69"/>
    <n v="0"/>
    <n v="1"/>
    <n v="91206"/>
    <n v="1"/>
  </r>
  <r>
    <n v="20"/>
    <n v="0"/>
    <n v="20.09"/>
    <s v="Active User"/>
    <s v="Active User"/>
    <x v="27"/>
    <x v="649"/>
    <n v="4900"/>
    <x v="0"/>
    <s v="United States"/>
    <x v="1974"/>
    <s v="Stayed"/>
    <n v="0"/>
    <n v="0"/>
    <s v="Female"/>
    <n v="0"/>
    <s v="No Internet Service"/>
    <s v="34.067699, -116.903891"/>
    <n v="34.067698999999998"/>
    <n v="-116.903891"/>
    <n v="1"/>
    <n v="24.4"/>
    <n v="1"/>
    <n v="0"/>
    <n v="10"/>
    <x v="1"/>
    <n v="0"/>
    <n v="0"/>
    <n v="0"/>
    <n v="1"/>
    <s v="Mailed Check"/>
    <n v="1"/>
    <n v="958"/>
    <n v="0"/>
    <s v="Q3"/>
    <n v="1"/>
    <n v="5"/>
    <n v="0"/>
    <s v="California"/>
    <n v="0"/>
    <n v="0"/>
    <n v="0"/>
    <n v="61"/>
    <n v="1417.9"/>
    <n v="0"/>
    <n v="1225.49"/>
    <n v="0"/>
    <n v="2643.39"/>
    <n v="1"/>
    <n v="0"/>
    <n v="92339"/>
    <n v="0"/>
  </r>
  <r>
    <n v="30"/>
    <n v="0"/>
    <n v="18.07"/>
    <s v="Active User"/>
    <s v="Active User"/>
    <x v="10"/>
    <x v="812"/>
    <n v="6312"/>
    <x v="0"/>
    <s v="United States"/>
    <x v="1975"/>
    <s v="Stayed"/>
    <n v="0"/>
    <n v="0"/>
    <s v="Male"/>
    <n v="0"/>
    <s v="No Internet Service"/>
    <s v="34.505273, -117.955054"/>
    <n v="34.505273000000003"/>
    <n v="-117.955054"/>
    <n v="1"/>
    <n v="19.899999999999999"/>
    <n v="0"/>
    <n v="0"/>
    <n v="2"/>
    <x v="1"/>
    <n v="0"/>
    <n v="0"/>
    <n v="0"/>
    <n v="1"/>
    <s v="Credit Card"/>
    <n v="1"/>
    <n v="11198"/>
    <n v="0"/>
    <s v="Q3"/>
    <n v="1"/>
    <n v="4"/>
    <n v="0"/>
    <s v="California"/>
    <n v="0"/>
    <n v="0"/>
    <n v="0"/>
    <n v="65"/>
    <n v="1292.5999999999999"/>
    <n v="0"/>
    <n v="1174.55"/>
    <n v="0"/>
    <n v="2467.15"/>
    <n v="0"/>
    <n v="0"/>
    <n v="93543"/>
    <n v="0"/>
  </r>
  <r>
    <n v="63"/>
    <n v="13"/>
    <n v="45.76"/>
    <s v="Active User"/>
    <s v="Active User"/>
    <x v="65"/>
    <x v="55"/>
    <n v="5187"/>
    <x v="1"/>
    <s v="United States"/>
    <x v="1976"/>
    <s v="Stayed"/>
    <n v="0"/>
    <n v="0"/>
    <s v="Female"/>
    <n v="1"/>
    <s v="Fiber Optic"/>
    <s v="33.362575, -117.299644"/>
    <n v="33.362575"/>
    <n v="-117.299644"/>
    <n v="1"/>
    <n v="69.150000000000006"/>
    <n v="0"/>
    <n v="0"/>
    <n v="1"/>
    <x v="1"/>
    <n v="0"/>
    <n v="0"/>
    <n v="0"/>
    <n v="1"/>
    <s v="Credit Card"/>
    <n v="1"/>
    <n v="42239"/>
    <n v="0"/>
    <s v="Q3"/>
    <n v="1"/>
    <n v="4"/>
    <n v="0"/>
    <s v="California"/>
    <n v="0"/>
    <n v="0"/>
    <n v="0"/>
    <n v="51"/>
    <n v="3649.6"/>
    <n v="110"/>
    <n v="2333.7600000000002"/>
    <n v="0"/>
    <n v="6093.36"/>
    <n v="0"/>
    <n v="0"/>
    <n v="92028"/>
    <n v="0"/>
  </r>
  <r>
    <n v="29"/>
    <n v="0"/>
    <n v="10.84"/>
    <s v="Active User"/>
    <s v="Active User"/>
    <x v="25"/>
    <x v="32"/>
    <n v="4270"/>
    <x v="1"/>
    <s v="United States"/>
    <x v="1977"/>
    <s v="Joined"/>
    <n v="0"/>
    <n v="0"/>
    <s v="Male"/>
    <n v="0"/>
    <s v="No Internet Service"/>
    <s v="34.062125, -118.315709"/>
    <n v="34.062125000000002"/>
    <n v="-118.315709"/>
    <n v="0"/>
    <n v="20.3"/>
    <n v="0"/>
    <n v="0"/>
    <n v="0"/>
    <x v="0"/>
    <n v="0"/>
    <n v="0"/>
    <n v="0"/>
    <n v="0"/>
    <s v="Credit Card"/>
    <n v="1"/>
    <n v="1957"/>
    <n v="0"/>
    <s v="Q3"/>
    <n v="0"/>
    <n v="4"/>
    <n v="0"/>
    <s v="California"/>
    <n v="0"/>
    <n v="0"/>
    <n v="0"/>
    <n v="1"/>
    <n v="20.3"/>
    <n v="0"/>
    <n v="10.84"/>
    <n v="0"/>
    <n v="31.14"/>
    <n v="1"/>
    <n v="0"/>
    <n v="90010"/>
    <n v="0"/>
  </r>
  <r>
    <n v="41"/>
    <n v="0"/>
    <n v="6.7"/>
    <s v="Active User"/>
    <s v="Active User"/>
    <x v="44"/>
    <x v="594"/>
    <n v="3181"/>
    <x v="1"/>
    <s v="United States"/>
    <x v="1978"/>
    <s v="Stayed"/>
    <n v="1"/>
    <n v="0"/>
    <s v="Female"/>
    <n v="0"/>
    <s v="No Internet Service"/>
    <s v="33.28156, -115.955541"/>
    <n v="33.281559999999999"/>
    <n v="-115.955541"/>
    <n v="1"/>
    <n v="24.3"/>
    <n v="1"/>
    <n v="3"/>
    <n v="6"/>
    <x v="0"/>
    <n v="0"/>
    <n v="0"/>
    <n v="1"/>
    <n v="1"/>
    <s v="Credit Card"/>
    <n v="1"/>
    <n v="799"/>
    <n v="0"/>
    <s v="Q3"/>
    <n v="1"/>
    <n v="5"/>
    <n v="0"/>
    <s v="California"/>
    <n v="0"/>
    <n v="0"/>
    <n v="0"/>
    <n v="5"/>
    <n v="132.25"/>
    <n v="0"/>
    <n v="33.5"/>
    <n v="0"/>
    <n v="165.75"/>
    <n v="0"/>
    <n v="0"/>
    <n v="92275"/>
    <n v="0"/>
  </r>
  <r>
    <n v="23"/>
    <n v="71"/>
    <n v="43.04"/>
    <s v="Other"/>
    <s v="Don't know"/>
    <x v="20"/>
    <x v="114"/>
    <n v="3322"/>
    <x v="2"/>
    <s v="United States"/>
    <x v="1979"/>
    <s v="Churned"/>
    <n v="0"/>
    <n v="0"/>
    <s v="Female"/>
    <n v="1"/>
    <s v="Fiber Optic"/>
    <s v="34.188339, -118.300942"/>
    <n v="34.188338999999999"/>
    <n v="-118.30094200000001"/>
    <n v="0"/>
    <n v="105.2"/>
    <n v="0"/>
    <n v="0"/>
    <n v="0"/>
    <x v="0"/>
    <n v="1"/>
    <n v="1"/>
    <n v="1"/>
    <n v="0"/>
    <s v="Bank Withdrawal"/>
    <n v="1"/>
    <n v="18112"/>
    <n v="1"/>
    <s v="Q3"/>
    <n v="0"/>
    <n v="2"/>
    <n v="0"/>
    <s v="California"/>
    <n v="1"/>
    <n v="1"/>
    <n v="1"/>
    <n v="46"/>
    <n v="4822.8500000000004"/>
    <n v="0"/>
    <n v="1979.84"/>
    <n v="0"/>
    <n v="6802.69"/>
    <n v="1"/>
    <n v="1"/>
    <n v="91501"/>
    <n v="1"/>
  </r>
  <r>
    <n v="40"/>
    <n v="20"/>
    <n v="19.010000000000002"/>
    <s v="Active User"/>
    <s v="Active User"/>
    <x v="71"/>
    <x v="378"/>
    <n v="5775"/>
    <x v="1"/>
    <s v="United States"/>
    <x v="1980"/>
    <s v="Stayed"/>
    <n v="0"/>
    <n v="1"/>
    <s v="Female"/>
    <n v="1"/>
    <s v="Fiber Optic"/>
    <s v="39.903272, -121.843567"/>
    <n v="39.903272000000001"/>
    <n v="-121.84356699999999"/>
    <n v="0"/>
    <n v="109.85"/>
    <n v="1"/>
    <n v="0"/>
    <n v="0"/>
    <x v="1"/>
    <n v="1"/>
    <n v="0"/>
    <n v="1"/>
    <n v="0"/>
    <s v="Credit Card"/>
    <n v="1"/>
    <n v="26971"/>
    <n v="1"/>
    <s v="Q3"/>
    <n v="0"/>
    <n v="5"/>
    <n v="0"/>
    <s v="California"/>
    <n v="1"/>
    <n v="1"/>
    <n v="1"/>
    <n v="63"/>
    <n v="7002.95"/>
    <n v="0"/>
    <n v="1197.6300000000001"/>
    <n v="0"/>
    <n v="8200.58"/>
    <n v="0"/>
    <n v="1"/>
    <n v="95973"/>
    <n v="0"/>
  </r>
  <r>
    <n v="32"/>
    <n v="27"/>
    <n v="42.68"/>
    <s v="Active User"/>
    <s v="Active User"/>
    <x v="42"/>
    <x v="35"/>
    <n v="2562"/>
    <x v="1"/>
    <s v="United States"/>
    <x v="1981"/>
    <s v="Joined"/>
    <n v="0"/>
    <n v="0"/>
    <s v="Male"/>
    <n v="1"/>
    <s v="Cable"/>
    <s v="41.444606, -123.471895"/>
    <n v="41.444606"/>
    <n v="-123.471895"/>
    <n v="0"/>
    <n v="65.25"/>
    <n v="1"/>
    <n v="0"/>
    <n v="0"/>
    <x v="0"/>
    <n v="0"/>
    <n v="0"/>
    <n v="1"/>
    <n v="0"/>
    <s v="Credit Card"/>
    <n v="1"/>
    <n v="202"/>
    <n v="1"/>
    <s v="Q3"/>
    <n v="0"/>
    <n v="5"/>
    <n v="0"/>
    <s v="California"/>
    <n v="0"/>
    <n v="0"/>
    <n v="1"/>
    <n v="3"/>
    <n v="209.9"/>
    <n v="0"/>
    <n v="128.04"/>
    <n v="0"/>
    <n v="337.94"/>
    <n v="0"/>
    <n v="1"/>
    <n v="95568"/>
    <n v="0"/>
  </r>
  <r>
    <n v="23"/>
    <n v="51"/>
    <n v="35.28"/>
    <s v="Attitude"/>
    <s v="Attitude of support person"/>
    <x v="59"/>
    <x v="849"/>
    <n v="5730"/>
    <x v="1"/>
    <s v="United States"/>
    <x v="1982"/>
    <s v="Churned"/>
    <n v="0"/>
    <n v="0"/>
    <s v="Male"/>
    <n v="1"/>
    <s v="Fiber Optic"/>
    <s v="36.296851, -117.865469"/>
    <n v="36.296850999999997"/>
    <n v="-117.865469"/>
    <n v="0"/>
    <n v="71.349999999999994"/>
    <n v="0"/>
    <n v="0"/>
    <n v="0"/>
    <x v="0"/>
    <n v="0"/>
    <n v="0"/>
    <n v="1"/>
    <n v="0"/>
    <s v="Credit Card"/>
    <n v="1"/>
    <n v="318"/>
    <n v="0"/>
    <s v="Q3"/>
    <n v="0"/>
    <n v="3"/>
    <n v="0"/>
    <s v="California"/>
    <n v="0"/>
    <n v="1"/>
    <n v="0"/>
    <n v="1"/>
    <n v="71.349999999999994"/>
    <n v="0"/>
    <n v="35.28"/>
    <n v="0"/>
    <n v="106.63"/>
    <n v="1"/>
    <n v="1"/>
    <n v="93549"/>
    <n v="1"/>
  </r>
  <r>
    <n v="33"/>
    <n v="0"/>
    <n v="13.98"/>
    <s v="Active User"/>
    <s v="Active User"/>
    <x v="43"/>
    <x v="92"/>
    <n v="5652"/>
    <x v="1"/>
    <s v="United States"/>
    <x v="1983"/>
    <s v="Stayed"/>
    <n v="0"/>
    <n v="0"/>
    <s v="Female"/>
    <n v="0"/>
    <s v="No Internet Service"/>
    <s v="37.828416, -122.216005"/>
    <n v="37.828415999999997"/>
    <n v="-122.216005"/>
    <n v="0"/>
    <n v="19.5"/>
    <n v="0"/>
    <n v="0"/>
    <n v="0"/>
    <x v="4"/>
    <n v="0"/>
    <n v="0"/>
    <n v="1"/>
    <n v="0"/>
    <s v="Credit Card"/>
    <n v="1"/>
    <n v="36517"/>
    <n v="0"/>
    <s v="Q3"/>
    <n v="0"/>
    <n v="4"/>
    <n v="0"/>
    <s v="California"/>
    <n v="0"/>
    <n v="0"/>
    <n v="0"/>
    <n v="23"/>
    <n v="470.2"/>
    <n v="0"/>
    <n v="321.54000000000002"/>
    <n v="0"/>
    <n v="791.74"/>
    <n v="0"/>
    <n v="0"/>
    <n v="94611"/>
    <n v="0"/>
  </r>
  <r>
    <n v="68"/>
    <n v="2"/>
    <n v="45.43"/>
    <s v="Active User"/>
    <s v="Active User"/>
    <x v="38"/>
    <x v="730"/>
    <n v="4277"/>
    <x v="2"/>
    <s v="United States"/>
    <x v="1984"/>
    <s v="Stayed"/>
    <n v="0"/>
    <n v="0"/>
    <s v="Female"/>
    <n v="1"/>
    <s v="Cable"/>
    <s v="41.266008, -120.490731"/>
    <n v="41.266007999999999"/>
    <n v="-120.490731"/>
    <n v="0"/>
    <n v="72.099999999999994"/>
    <n v="1"/>
    <n v="0"/>
    <n v="0"/>
    <x v="1"/>
    <n v="1"/>
    <n v="0"/>
    <n v="0"/>
    <n v="0"/>
    <s v="Credit Card"/>
    <n v="1"/>
    <n v="277"/>
    <n v="1"/>
    <s v="Q3"/>
    <n v="0"/>
    <n v="5"/>
    <n v="1"/>
    <s v="California"/>
    <n v="0"/>
    <n v="0"/>
    <n v="1"/>
    <n v="54"/>
    <n v="3886.05"/>
    <n v="0"/>
    <n v="2453.2199999999998"/>
    <n v="0"/>
    <n v="6339.27"/>
    <n v="0"/>
    <n v="1"/>
    <n v="96116"/>
    <n v="0"/>
  </r>
  <r>
    <n v="53"/>
    <n v="24"/>
    <n v="12.75"/>
    <s v="Price"/>
    <s v="Price too high"/>
    <x v="68"/>
    <x v="733"/>
    <n v="3975"/>
    <x v="1"/>
    <s v="United States"/>
    <x v="1985"/>
    <s v="Churned"/>
    <n v="0"/>
    <n v="0"/>
    <s v="Female"/>
    <n v="1"/>
    <s v="Fiber Optic"/>
    <s v="41.816595, -122.948287"/>
    <n v="41.816595"/>
    <n v="-122.94828699999999"/>
    <n v="0"/>
    <n v="94.2"/>
    <n v="1"/>
    <n v="0"/>
    <n v="0"/>
    <x v="0"/>
    <n v="0"/>
    <n v="0"/>
    <n v="1"/>
    <n v="0"/>
    <s v="Bank Withdrawal"/>
    <n v="1"/>
    <n v="482"/>
    <n v="0"/>
    <s v="Q3"/>
    <n v="0"/>
    <n v="3"/>
    <n v="0"/>
    <s v="California"/>
    <n v="1"/>
    <n v="1"/>
    <n v="1"/>
    <n v="12"/>
    <n v="1046.0999999999999"/>
    <n v="120"/>
    <n v="153"/>
    <n v="7.39"/>
    <n v="1311.71"/>
    <n v="0"/>
    <n v="0"/>
    <n v="96050"/>
    <n v="1"/>
  </r>
  <r>
    <n v="21"/>
    <n v="0"/>
    <n v="1.92"/>
    <s v="Active User"/>
    <s v="Active User"/>
    <x v="48"/>
    <x v="202"/>
    <n v="4047"/>
    <x v="2"/>
    <s v="United States"/>
    <x v="1986"/>
    <s v="Stayed"/>
    <n v="0"/>
    <n v="0"/>
    <s v="Female"/>
    <n v="0"/>
    <s v="No Internet Service"/>
    <s v="34.145695, -117.95982"/>
    <n v="34.145695000000003"/>
    <n v="-117.95981999999999"/>
    <n v="1"/>
    <n v="20.6"/>
    <n v="0"/>
    <n v="0"/>
    <n v="7"/>
    <x v="0"/>
    <n v="0"/>
    <n v="0"/>
    <n v="0"/>
    <n v="1"/>
    <s v="Credit Card"/>
    <n v="1"/>
    <n v="27414"/>
    <n v="0"/>
    <s v="Q3"/>
    <n v="1"/>
    <n v="3"/>
    <n v="0"/>
    <s v="California"/>
    <n v="0"/>
    <n v="0"/>
    <n v="0"/>
    <n v="11"/>
    <n v="233.9"/>
    <n v="0"/>
    <n v="21.12"/>
    <n v="0"/>
    <n v="255.02"/>
    <n v="1"/>
    <n v="0"/>
    <n v="91010"/>
    <n v="0"/>
  </r>
  <r>
    <n v="33"/>
    <n v="0"/>
    <n v="8.36"/>
    <s v="Active User"/>
    <s v="Active User"/>
    <x v="57"/>
    <x v="32"/>
    <n v="3915"/>
    <x v="0"/>
    <s v="United States"/>
    <x v="1987"/>
    <s v="Stayed"/>
    <n v="0"/>
    <n v="0"/>
    <s v="Female"/>
    <n v="0"/>
    <s v="No Internet Service"/>
    <s v="34.110845, -118.259595"/>
    <n v="34.110844999999998"/>
    <n v="-118.259595"/>
    <n v="0"/>
    <n v="20.149999999999999"/>
    <n v="0"/>
    <n v="0"/>
    <n v="0"/>
    <x v="0"/>
    <n v="0"/>
    <n v="0"/>
    <n v="0"/>
    <n v="0"/>
    <s v="Mailed Check"/>
    <n v="1"/>
    <n v="29310"/>
    <n v="0"/>
    <s v="Q3"/>
    <n v="0"/>
    <n v="5"/>
    <n v="0"/>
    <s v="California"/>
    <n v="0"/>
    <n v="0"/>
    <n v="0"/>
    <n v="40"/>
    <n v="804.85"/>
    <n v="0"/>
    <n v="334.4"/>
    <n v="0"/>
    <n v="1139.25"/>
    <n v="0"/>
    <n v="0"/>
    <n v="90039"/>
    <n v="0"/>
  </r>
  <r>
    <n v="42"/>
    <n v="76"/>
    <n v="0"/>
    <s v="Active User"/>
    <s v="Active User"/>
    <x v="70"/>
    <x v="62"/>
    <n v="4132"/>
    <x v="2"/>
    <s v="United States"/>
    <x v="1988"/>
    <s v="Stayed"/>
    <n v="1"/>
    <n v="1"/>
    <s v="Female"/>
    <n v="1"/>
    <s v="DSL"/>
    <s v="35.342891, -119.064803"/>
    <n v="35.342891000000002"/>
    <n v="-119.064803"/>
    <n v="1"/>
    <n v="56.15"/>
    <n v="0"/>
    <n v="3"/>
    <n v="4"/>
    <x v="0"/>
    <n v="0"/>
    <n v="0"/>
    <n v="1"/>
    <n v="1"/>
    <s v="Bank Withdrawal"/>
    <n v="0"/>
    <n v="58632"/>
    <n v="1"/>
    <s v="Q3"/>
    <n v="1"/>
    <n v="5"/>
    <n v="0"/>
    <s v="California"/>
    <n v="1"/>
    <n v="1"/>
    <n v="1"/>
    <n v="51"/>
    <n v="2898.95"/>
    <n v="0"/>
    <n v="0"/>
    <n v="0"/>
    <n v="2898.95"/>
    <n v="0"/>
    <n v="1"/>
    <n v="93309"/>
    <n v="0"/>
  </r>
  <r>
    <n v="51"/>
    <n v="23"/>
    <n v="29.42"/>
    <s v="Active User"/>
    <s v="Active User"/>
    <x v="28"/>
    <x v="850"/>
    <n v="2004"/>
    <x v="1"/>
    <s v="United States"/>
    <x v="1989"/>
    <s v="Stayed"/>
    <n v="1"/>
    <n v="1"/>
    <s v="Female"/>
    <n v="1"/>
    <s v="Fiber Optic"/>
    <s v="39.246654, -120.029273"/>
    <n v="39.246653999999999"/>
    <n v="-120.029273"/>
    <n v="1"/>
    <n v="96.35"/>
    <n v="1"/>
    <n v="2"/>
    <n v="4"/>
    <x v="0"/>
    <n v="1"/>
    <n v="0"/>
    <n v="1"/>
    <n v="1"/>
    <s v="Credit Card"/>
    <n v="1"/>
    <n v="4806"/>
    <n v="0"/>
    <s v="Q3"/>
    <n v="1"/>
    <n v="5"/>
    <n v="0"/>
    <s v="California"/>
    <n v="0"/>
    <n v="0"/>
    <n v="1"/>
    <n v="40"/>
    <n v="3915.4"/>
    <n v="0"/>
    <n v="1176.8"/>
    <n v="0"/>
    <n v="5092.2"/>
    <n v="0"/>
    <n v="1"/>
    <n v="96143"/>
    <n v="0"/>
  </r>
  <r>
    <n v="42"/>
    <n v="17"/>
    <n v="28.7"/>
    <s v="Active User"/>
    <s v="Active User"/>
    <x v="67"/>
    <x v="478"/>
    <n v="4699"/>
    <x v="1"/>
    <s v="United States"/>
    <x v="1990"/>
    <s v="Stayed"/>
    <n v="1"/>
    <n v="0"/>
    <s v="Male"/>
    <n v="1"/>
    <s v="DSL"/>
    <s v="37.483535, -119.679414"/>
    <n v="37.483535000000003"/>
    <n v="-119.67941399999999"/>
    <n v="1"/>
    <n v="44.75"/>
    <n v="0"/>
    <n v="1"/>
    <n v="7"/>
    <x v="2"/>
    <n v="0"/>
    <n v="0"/>
    <n v="0"/>
    <n v="1"/>
    <s v="Bank Withdrawal"/>
    <n v="1"/>
    <n v="77"/>
    <n v="0"/>
    <s v="Q3"/>
    <n v="1"/>
    <n v="5"/>
    <n v="0"/>
    <s v="California"/>
    <n v="0"/>
    <n v="0"/>
    <n v="0"/>
    <n v="7"/>
    <n v="333.65"/>
    <n v="0"/>
    <n v="200.9"/>
    <n v="0"/>
    <n v="534.54999999999995"/>
    <n v="0"/>
    <n v="1"/>
    <n v="93623"/>
    <n v="0"/>
  </r>
  <r>
    <n v="48"/>
    <n v="15"/>
    <n v="17.53"/>
    <s v="Other"/>
    <s v="Don't know"/>
    <x v="41"/>
    <x v="32"/>
    <n v="2934"/>
    <x v="1"/>
    <s v="United States"/>
    <x v="1991"/>
    <s v="Churned"/>
    <n v="0"/>
    <n v="0"/>
    <s v="Female"/>
    <n v="1"/>
    <s v="Fiber Optic"/>
    <s v="34.062125, -118.315709"/>
    <n v="34.062125000000002"/>
    <n v="-118.315709"/>
    <n v="0"/>
    <n v="74.95"/>
    <n v="1"/>
    <n v="0"/>
    <n v="0"/>
    <x v="0"/>
    <n v="0"/>
    <n v="0"/>
    <n v="1"/>
    <n v="0"/>
    <s v="Bank Withdrawal"/>
    <n v="1"/>
    <n v="1957"/>
    <n v="0"/>
    <s v="Q3"/>
    <n v="0"/>
    <n v="2"/>
    <n v="0"/>
    <s v="California"/>
    <n v="0"/>
    <n v="0"/>
    <n v="0"/>
    <n v="26"/>
    <n v="1834.95"/>
    <n v="0"/>
    <n v="455.78"/>
    <n v="0"/>
    <n v="2290.73"/>
    <n v="0"/>
    <n v="1"/>
    <n v="90010"/>
    <n v="1"/>
  </r>
  <r>
    <n v="33"/>
    <n v="24"/>
    <n v="32.75"/>
    <s v="Active User"/>
    <s v="Active User"/>
    <x v="38"/>
    <x v="760"/>
    <n v="3995"/>
    <x v="1"/>
    <s v="United States"/>
    <x v="1992"/>
    <s v="Stayed"/>
    <n v="0"/>
    <n v="0"/>
    <s v="Female"/>
    <n v="1"/>
    <s v="DSL"/>
    <s v="40.012675, -120.101857"/>
    <n v="40.012675000000002"/>
    <n v="-120.101857"/>
    <n v="0"/>
    <n v="59.05"/>
    <n v="1"/>
    <n v="0"/>
    <n v="0"/>
    <x v="4"/>
    <n v="0"/>
    <n v="1"/>
    <n v="1"/>
    <n v="0"/>
    <s v="Credit Card"/>
    <n v="1"/>
    <n v="1177"/>
    <n v="1"/>
    <s v="Q3"/>
    <n v="0"/>
    <n v="4"/>
    <n v="0"/>
    <s v="California"/>
    <n v="0"/>
    <n v="0"/>
    <n v="0"/>
    <n v="22"/>
    <n v="1253.5"/>
    <n v="0"/>
    <n v="720.5"/>
    <n v="0"/>
    <n v="1974"/>
    <n v="0"/>
    <n v="1"/>
    <n v="96109"/>
    <n v="0"/>
  </r>
  <r>
    <n v="52"/>
    <n v="4"/>
    <n v="28.41"/>
    <s v="Active User"/>
    <s v="Active User"/>
    <x v="36"/>
    <x v="32"/>
    <n v="5319"/>
    <x v="2"/>
    <s v="United States"/>
    <x v="1993"/>
    <s v="Stayed"/>
    <n v="0"/>
    <n v="1"/>
    <s v="Female"/>
    <n v="1"/>
    <s v="Fiber Optic"/>
    <s v="34.002028, -118.430656"/>
    <n v="34.002028000000003"/>
    <n v="-118.430656"/>
    <n v="0"/>
    <n v="104.8"/>
    <n v="1"/>
    <n v="0"/>
    <n v="0"/>
    <x v="5"/>
    <n v="1"/>
    <n v="0"/>
    <n v="1"/>
    <n v="0"/>
    <s v="Bank Withdrawal"/>
    <n v="1"/>
    <n v="55204"/>
    <n v="0"/>
    <s v="Q3"/>
    <n v="0"/>
    <n v="3"/>
    <n v="0"/>
    <s v="California"/>
    <n v="1"/>
    <n v="1"/>
    <n v="1"/>
    <n v="36"/>
    <n v="3886.45"/>
    <n v="0"/>
    <n v="1022.76"/>
    <n v="0"/>
    <n v="4909.21"/>
    <n v="0"/>
    <n v="1"/>
    <n v="90066"/>
    <n v="0"/>
  </r>
  <r>
    <n v="19"/>
    <n v="42"/>
    <n v="41.12"/>
    <s v="Competitor"/>
    <s v="Competitor had better devices"/>
    <x v="4"/>
    <x v="38"/>
    <n v="4494"/>
    <x v="1"/>
    <s v="United States"/>
    <x v="1994"/>
    <s v="Churned"/>
    <n v="0"/>
    <n v="0"/>
    <s v="Female"/>
    <n v="1"/>
    <s v="Fiber Optic"/>
    <s v="38.494832, -121.529447"/>
    <n v="38.494832000000002"/>
    <n v="-121.529447"/>
    <n v="0"/>
    <n v="70.400000000000006"/>
    <n v="0"/>
    <n v="0"/>
    <n v="0"/>
    <x v="0"/>
    <n v="0"/>
    <n v="0"/>
    <n v="0"/>
    <n v="0"/>
    <s v="Bank Withdrawal"/>
    <n v="1"/>
    <n v="42832"/>
    <n v="0"/>
    <s v="Q3"/>
    <n v="0"/>
    <n v="1"/>
    <n v="0"/>
    <s v="California"/>
    <n v="0"/>
    <n v="1"/>
    <n v="0"/>
    <n v="4"/>
    <n v="281"/>
    <n v="70"/>
    <n v="164.48"/>
    <n v="0"/>
    <n v="515.48"/>
    <n v="1"/>
    <n v="0"/>
    <n v="95831"/>
    <n v="1"/>
  </r>
  <r>
    <n v="54"/>
    <n v="11"/>
    <n v="42.93"/>
    <s v="Active User"/>
    <s v="Active User"/>
    <x v="10"/>
    <x v="698"/>
    <n v="4121"/>
    <x v="1"/>
    <s v="United States"/>
    <x v="1995"/>
    <s v="Stayed"/>
    <n v="0"/>
    <n v="0"/>
    <s v="Male"/>
    <n v="1"/>
    <s v="Fiber Optic"/>
    <s v="34.167236, -116.281511"/>
    <n v="34.167236000000003"/>
    <n v="-116.28151099999999"/>
    <n v="0"/>
    <n v="81"/>
    <n v="1"/>
    <n v="0"/>
    <n v="0"/>
    <x v="0"/>
    <n v="1"/>
    <n v="0"/>
    <n v="0"/>
    <n v="0"/>
    <s v="Bank Withdrawal"/>
    <n v="1"/>
    <n v="8141"/>
    <n v="0"/>
    <s v="Q3"/>
    <n v="0"/>
    <n v="3"/>
    <n v="0"/>
    <s v="California"/>
    <n v="0"/>
    <n v="0"/>
    <n v="0"/>
    <n v="51"/>
    <n v="4085.75"/>
    <n v="10"/>
    <n v="2189.4299999999998"/>
    <n v="0"/>
    <n v="6285.18"/>
    <n v="0"/>
    <n v="0"/>
    <n v="92252"/>
    <n v="0"/>
  </r>
  <r>
    <n v="56"/>
    <n v="28"/>
    <n v="9.1"/>
    <s v="Active User"/>
    <s v="Active User"/>
    <x v="0"/>
    <x v="598"/>
    <n v="4785"/>
    <x v="1"/>
    <s v="United States"/>
    <x v="1996"/>
    <s v="Stayed"/>
    <n v="1"/>
    <n v="0"/>
    <s v="Female"/>
    <n v="1"/>
    <s v="DSL"/>
    <s v="41.017282, -121.468945"/>
    <n v="41.017282000000002"/>
    <n v="-121.46894500000001"/>
    <n v="1"/>
    <n v="48.8"/>
    <n v="1"/>
    <n v="2"/>
    <n v="1"/>
    <x v="2"/>
    <n v="0"/>
    <n v="0"/>
    <n v="0"/>
    <n v="1"/>
    <s v="Bank Withdrawal"/>
    <n v="1"/>
    <n v="1902"/>
    <n v="0"/>
    <s v="Q3"/>
    <n v="1"/>
    <n v="4"/>
    <n v="0"/>
    <s v="California"/>
    <n v="0"/>
    <n v="0"/>
    <n v="0"/>
    <n v="7"/>
    <n v="349.8"/>
    <n v="0"/>
    <n v="63.7"/>
    <n v="0"/>
    <n v="413.5"/>
    <n v="0"/>
    <n v="1"/>
    <n v="96028"/>
    <n v="0"/>
  </r>
  <r>
    <n v="77"/>
    <n v="0"/>
    <n v="37.53"/>
    <s v="Active User"/>
    <s v="Active User"/>
    <x v="15"/>
    <x v="851"/>
    <n v="4713"/>
    <x v="2"/>
    <s v="United States"/>
    <x v="1997"/>
    <s v="Stayed"/>
    <n v="0"/>
    <n v="0"/>
    <s v="Female"/>
    <n v="0"/>
    <s v="No Internet Service"/>
    <s v="40.913192, -123.06597"/>
    <n v="40.913192000000002"/>
    <n v="-123.06596999999999"/>
    <n v="0"/>
    <n v="20.350000000000001"/>
    <n v="0"/>
    <n v="0"/>
    <n v="0"/>
    <x v="4"/>
    <n v="0"/>
    <n v="0"/>
    <n v="0"/>
    <n v="0"/>
    <s v="Bank Withdrawal"/>
    <n v="1"/>
    <n v="734"/>
    <n v="0"/>
    <s v="Q3"/>
    <n v="0"/>
    <n v="4"/>
    <n v="1"/>
    <s v="California"/>
    <n v="0"/>
    <n v="0"/>
    <n v="0"/>
    <n v="18"/>
    <n v="369.6"/>
    <n v="0"/>
    <n v="675.54"/>
    <n v="0"/>
    <n v="1045.1400000000001"/>
    <n v="0"/>
    <n v="0"/>
    <n v="96048"/>
    <n v="0"/>
  </r>
  <r>
    <n v="72"/>
    <n v="5"/>
    <n v="20.55"/>
    <s v="Competitor"/>
    <s v="Competitor offered more data"/>
    <x v="41"/>
    <x v="407"/>
    <n v="4116"/>
    <x v="1"/>
    <s v="United States"/>
    <x v="1998"/>
    <s v="Churned"/>
    <n v="0"/>
    <n v="0"/>
    <s v="Female"/>
    <n v="1"/>
    <s v="Fiber Optic"/>
    <s v="38.696659, -123.436861"/>
    <n v="38.696658999999997"/>
    <n v="-123.43686099999999"/>
    <n v="0"/>
    <n v="73"/>
    <n v="0"/>
    <n v="0"/>
    <n v="0"/>
    <x v="0"/>
    <n v="1"/>
    <n v="0"/>
    <n v="1"/>
    <n v="0"/>
    <s v="Bank Withdrawal"/>
    <n v="1"/>
    <n v="752"/>
    <n v="0"/>
    <s v="Q3"/>
    <n v="0"/>
    <n v="1"/>
    <n v="1"/>
    <s v="California"/>
    <n v="0"/>
    <n v="0"/>
    <n v="0"/>
    <n v="1"/>
    <n v="73"/>
    <n v="0"/>
    <n v="20.55"/>
    <n v="0"/>
    <n v="93.55"/>
    <n v="0"/>
    <n v="1"/>
    <n v="95497"/>
    <n v="1"/>
  </r>
  <r>
    <n v="51"/>
    <n v="12"/>
    <n v="21.91"/>
    <s v="Competitor"/>
    <s v="Competitor offered higher download speeds"/>
    <x v="4"/>
    <x v="68"/>
    <n v="4713"/>
    <x v="1"/>
    <s v="United States"/>
    <x v="1999"/>
    <s v="Churned"/>
    <n v="0"/>
    <n v="0"/>
    <s v="Female"/>
    <n v="1"/>
    <s v="DSL"/>
    <s v="37.768881, -122.395521"/>
    <n v="37.768881"/>
    <n v="-122.395521"/>
    <n v="0"/>
    <n v="50.8"/>
    <n v="0"/>
    <n v="0"/>
    <n v="0"/>
    <x v="2"/>
    <n v="0"/>
    <n v="0"/>
    <n v="1"/>
    <n v="0"/>
    <s v="Bank Withdrawal"/>
    <n v="1"/>
    <n v="17372"/>
    <n v="1"/>
    <s v="Q3"/>
    <n v="0"/>
    <n v="2"/>
    <n v="0"/>
    <s v="California"/>
    <n v="0"/>
    <n v="0"/>
    <n v="0"/>
    <n v="6"/>
    <n v="288.05"/>
    <n v="0"/>
    <n v="131.46"/>
    <n v="0"/>
    <n v="419.51"/>
    <n v="0"/>
    <n v="1"/>
    <n v="94107"/>
    <n v="1"/>
  </r>
  <r>
    <n v="74"/>
    <n v="15"/>
    <n v="1.67"/>
    <s v="Active User"/>
    <s v="Active User"/>
    <x v="66"/>
    <x v="9"/>
    <n v="4306"/>
    <x v="0"/>
    <s v="United States"/>
    <x v="2000"/>
    <s v="Stayed"/>
    <n v="0"/>
    <n v="0"/>
    <s v="Male"/>
    <n v="1"/>
    <s v="DSL"/>
    <s v="32.716007, -117.117462"/>
    <n v="32.716006999999998"/>
    <n v="-117.117462"/>
    <n v="1"/>
    <n v="49.8"/>
    <n v="0"/>
    <n v="0"/>
    <n v="4"/>
    <x v="0"/>
    <n v="1"/>
    <n v="0"/>
    <n v="0"/>
    <n v="1"/>
    <s v="Credit Card"/>
    <n v="1"/>
    <n v="47140"/>
    <n v="0"/>
    <s v="Q3"/>
    <n v="1"/>
    <n v="3"/>
    <n v="1"/>
    <s v="California"/>
    <n v="0"/>
    <n v="0"/>
    <n v="0"/>
    <n v="49"/>
    <n v="2398.4"/>
    <n v="0"/>
    <n v="81.83"/>
    <n v="0"/>
    <n v="2480.23"/>
    <n v="0"/>
    <n v="1"/>
    <n v="92102"/>
    <n v="0"/>
  </r>
  <r>
    <n v="51"/>
    <n v="22"/>
    <n v="17.7"/>
    <s v="Active User"/>
    <s v="Active User"/>
    <x v="54"/>
    <x v="852"/>
    <n v="3545"/>
    <x v="1"/>
    <s v="United States"/>
    <x v="2001"/>
    <s v="Stayed"/>
    <n v="0"/>
    <n v="0"/>
    <s v="Male"/>
    <n v="1"/>
    <s v="DSL"/>
    <s v="33.391181, -118.421305"/>
    <n v="33.391181000000003"/>
    <n v="-118.421305"/>
    <n v="0"/>
    <n v="55.9"/>
    <n v="0"/>
    <n v="0"/>
    <n v="0"/>
    <x v="0"/>
    <n v="0"/>
    <n v="0"/>
    <n v="1"/>
    <n v="0"/>
    <s v="Bank Withdrawal"/>
    <n v="1"/>
    <n v="3699"/>
    <n v="0"/>
    <s v="Q3"/>
    <n v="0"/>
    <n v="3"/>
    <n v="0"/>
    <s v="California"/>
    <n v="1"/>
    <n v="1"/>
    <n v="0"/>
    <n v="4"/>
    <n v="238.5"/>
    <n v="0"/>
    <n v="70.8"/>
    <n v="0"/>
    <n v="309.3"/>
    <n v="0"/>
    <n v="1"/>
    <n v="90704"/>
    <n v="0"/>
  </r>
  <r>
    <n v="61"/>
    <n v="13"/>
    <n v="0"/>
    <s v="Attitude"/>
    <s v="Attitude of support person"/>
    <x v="72"/>
    <x v="30"/>
    <n v="2987"/>
    <x v="1"/>
    <s v="United States"/>
    <x v="2002"/>
    <s v="Churned"/>
    <n v="0"/>
    <n v="0"/>
    <s v="Male"/>
    <n v="1"/>
    <s v="Cable"/>
    <s v="34.102119, -117.815532"/>
    <n v="34.102119000000002"/>
    <n v="-117.815532"/>
    <n v="1"/>
    <n v="35.15"/>
    <n v="0"/>
    <n v="0"/>
    <n v="1"/>
    <x v="2"/>
    <n v="0"/>
    <n v="0"/>
    <n v="1"/>
    <n v="1"/>
    <s v="Bank Withdrawal"/>
    <n v="0"/>
    <n v="33878"/>
    <n v="0"/>
    <s v="Q3"/>
    <n v="1"/>
    <n v="2"/>
    <n v="0"/>
    <s v="California"/>
    <n v="1"/>
    <n v="1"/>
    <n v="0"/>
    <n v="3"/>
    <n v="99.75"/>
    <n v="0"/>
    <n v="0"/>
    <n v="0"/>
    <n v="99.75"/>
    <n v="0"/>
    <n v="1"/>
    <n v="91773"/>
    <n v="1"/>
  </r>
  <r>
    <n v="74"/>
    <n v="15"/>
    <n v="34.119999999999997"/>
    <s v="Active User"/>
    <s v="Active User"/>
    <x v="17"/>
    <x v="42"/>
    <n v="5391"/>
    <x v="2"/>
    <s v="United States"/>
    <x v="2003"/>
    <s v="Stayed"/>
    <n v="0"/>
    <n v="1"/>
    <s v="Female"/>
    <n v="1"/>
    <s v="Fiber Optic"/>
    <s v="40.160386, -120.835428"/>
    <n v="40.160386000000003"/>
    <n v="-120.83542799999999"/>
    <n v="0"/>
    <n v="102.15"/>
    <n v="1"/>
    <n v="0"/>
    <n v="0"/>
    <x v="1"/>
    <n v="0"/>
    <n v="0"/>
    <n v="1"/>
    <n v="0"/>
    <s v="Bank Withdrawal"/>
    <n v="1"/>
    <n v="2064"/>
    <n v="0"/>
    <s v="Q3"/>
    <n v="0"/>
    <n v="4"/>
    <n v="1"/>
    <s v="California"/>
    <n v="1"/>
    <n v="0"/>
    <n v="1"/>
    <n v="45"/>
    <n v="4735.3500000000004"/>
    <n v="0"/>
    <n v="1535.4"/>
    <n v="0"/>
    <n v="6270.75"/>
    <n v="0"/>
    <n v="1"/>
    <n v="95947"/>
    <n v="0"/>
  </r>
  <r>
    <n v="24"/>
    <n v="59"/>
    <n v="25.1"/>
    <s v="Active User"/>
    <s v="Active User"/>
    <x v="22"/>
    <x v="668"/>
    <n v="4096"/>
    <x v="1"/>
    <s v="United States"/>
    <x v="2004"/>
    <s v="Joined"/>
    <n v="0"/>
    <n v="1"/>
    <s v="Male"/>
    <n v="1"/>
    <s v="Fiber Optic"/>
    <s v="34.105493, -117.660934"/>
    <n v="34.105493000000003"/>
    <n v="-117.660934"/>
    <n v="0"/>
    <n v="89.85"/>
    <n v="0"/>
    <n v="0"/>
    <n v="0"/>
    <x v="0"/>
    <n v="0"/>
    <n v="0"/>
    <n v="1"/>
    <n v="0"/>
    <s v="Credit Card"/>
    <n v="1"/>
    <n v="48827"/>
    <n v="1"/>
    <s v="Q3"/>
    <n v="0"/>
    <n v="5"/>
    <n v="0"/>
    <s v="California"/>
    <n v="0"/>
    <n v="1"/>
    <n v="1"/>
    <n v="3"/>
    <n v="244.45"/>
    <n v="0"/>
    <n v="75.3"/>
    <n v="0"/>
    <n v="319.75"/>
    <n v="1"/>
    <n v="1"/>
    <n v="91786"/>
    <n v="0"/>
  </r>
  <r>
    <n v="22"/>
    <n v="47"/>
    <n v="13.25"/>
    <s v="Active User"/>
    <s v="Active User"/>
    <x v="0"/>
    <x v="348"/>
    <n v="6087"/>
    <x v="0"/>
    <s v="United States"/>
    <x v="2005"/>
    <s v="Stayed"/>
    <n v="1"/>
    <n v="1"/>
    <s v="Female"/>
    <n v="1"/>
    <s v="Fiber Optic"/>
    <s v="40.057784, -123.679461"/>
    <n v="40.057783999999998"/>
    <n v="-123.679461"/>
    <n v="1"/>
    <n v="109.3"/>
    <n v="1"/>
    <n v="2"/>
    <n v="4"/>
    <x v="1"/>
    <n v="0"/>
    <n v="1"/>
    <n v="0"/>
    <n v="1"/>
    <s v="Bank Withdrawal"/>
    <n v="1"/>
    <n v="2423"/>
    <n v="1"/>
    <s v="Q3"/>
    <n v="1"/>
    <n v="4"/>
    <n v="0"/>
    <s v="California"/>
    <n v="1"/>
    <n v="1"/>
    <n v="1"/>
    <n v="65"/>
    <n v="7337.55"/>
    <n v="0"/>
    <n v="861.25"/>
    <n v="0"/>
    <n v="8198.7999999999993"/>
    <n v="1"/>
    <n v="1"/>
    <n v="95542"/>
    <n v="0"/>
  </r>
  <r>
    <n v="33"/>
    <n v="0"/>
    <n v="13.36"/>
    <s v="Active User"/>
    <s v="Active User"/>
    <x v="16"/>
    <x v="32"/>
    <n v="2305"/>
    <x v="1"/>
    <s v="United States"/>
    <x v="2006"/>
    <s v="Stayed"/>
    <n v="0"/>
    <n v="0"/>
    <s v="Male"/>
    <n v="0"/>
    <s v="No Internet Service"/>
    <s v="33.92128, -118.274186"/>
    <n v="33.921280000000003"/>
    <n v="-118.274186"/>
    <n v="0"/>
    <n v="20.6"/>
    <n v="0"/>
    <n v="0"/>
    <n v="0"/>
    <x v="5"/>
    <n v="0"/>
    <n v="0"/>
    <n v="0"/>
    <n v="0"/>
    <s v="Credit Card"/>
    <n v="1"/>
    <n v="24511"/>
    <n v="0"/>
    <s v="Q3"/>
    <n v="0"/>
    <n v="3"/>
    <n v="0"/>
    <s v="California"/>
    <n v="0"/>
    <n v="0"/>
    <n v="0"/>
    <n v="25"/>
    <n v="541.5"/>
    <n v="0"/>
    <n v="334"/>
    <n v="0"/>
    <n v="875.5"/>
    <n v="0"/>
    <n v="0"/>
    <n v="90061"/>
    <n v="0"/>
  </r>
  <r>
    <n v="46"/>
    <n v="56"/>
    <n v="12.56"/>
    <s v="Active User"/>
    <s v="Active User"/>
    <x v="25"/>
    <x v="313"/>
    <n v="5964"/>
    <x v="2"/>
    <s v="United States"/>
    <x v="2007"/>
    <s v="Stayed"/>
    <n v="1"/>
    <n v="0"/>
    <s v="Female"/>
    <n v="1"/>
    <s v="DSL"/>
    <s v="33.936827, -118.359824"/>
    <n v="33.936827000000001"/>
    <n v="-118.359824"/>
    <n v="0"/>
    <n v="55.6"/>
    <n v="0"/>
    <n v="3"/>
    <n v="0"/>
    <x v="0"/>
    <n v="1"/>
    <n v="1"/>
    <n v="0"/>
    <n v="0"/>
    <s v="Credit Card"/>
    <n v="1"/>
    <n v="28680"/>
    <n v="0"/>
    <s v="Q3"/>
    <n v="0"/>
    <n v="3"/>
    <n v="0"/>
    <s v="California"/>
    <n v="0"/>
    <n v="0"/>
    <n v="0"/>
    <n v="35"/>
    <n v="2016.45"/>
    <n v="0"/>
    <n v="439.6"/>
    <n v="0"/>
    <n v="2456.0500000000002"/>
    <n v="0"/>
    <n v="1"/>
    <n v="90304"/>
    <n v="0"/>
  </r>
  <r>
    <n v="39"/>
    <n v="0"/>
    <n v="6.61"/>
    <s v="Active User"/>
    <s v="Active User"/>
    <x v="54"/>
    <x v="853"/>
    <n v="3972"/>
    <x v="2"/>
    <s v="United States"/>
    <x v="2008"/>
    <s v="Stayed"/>
    <n v="0"/>
    <n v="0"/>
    <s v="Female"/>
    <n v="0"/>
    <s v="No Internet Service"/>
    <s v="33.001813, -117.263628"/>
    <n v="33.001812999999999"/>
    <n v="-117.263628"/>
    <n v="0"/>
    <n v="20.25"/>
    <n v="0"/>
    <n v="0"/>
    <n v="0"/>
    <x v="0"/>
    <n v="0"/>
    <n v="0"/>
    <n v="1"/>
    <n v="0"/>
    <s v="Credit Card"/>
    <n v="1"/>
    <n v="12173"/>
    <n v="0"/>
    <s v="Q3"/>
    <n v="0"/>
    <n v="4"/>
    <n v="0"/>
    <s v="California"/>
    <n v="0"/>
    <n v="0"/>
    <n v="0"/>
    <n v="41"/>
    <n v="865"/>
    <n v="0"/>
    <n v="271.01"/>
    <n v="46.78"/>
    <n v="1089.23"/>
    <n v="0"/>
    <n v="0"/>
    <n v="92075"/>
    <n v="0"/>
  </r>
  <r>
    <n v="28"/>
    <n v="51"/>
    <n v="18.05"/>
    <s v="Active User"/>
    <s v="Active User"/>
    <x v="32"/>
    <x v="207"/>
    <n v="2781"/>
    <x v="1"/>
    <s v="United States"/>
    <x v="2009"/>
    <s v="Stayed"/>
    <n v="0"/>
    <n v="1"/>
    <s v="Male"/>
    <n v="1"/>
    <s v="Fiber Optic"/>
    <s v="34.296813, -118.685703"/>
    <n v="34.296813"/>
    <n v="-118.685703"/>
    <n v="1"/>
    <n v="84.25"/>
    <n v="1"/>
    <n v="0"/>
    <n v="1"/>
    <x v="0"/>
    <n v="1"/>
    <n v="0"/>
    <n v="0"/>
    <n v="1"/>
    <s v="Bank Withdrawal"/>
    <n v="1"/>
    <n v="49027"/>
    <n v="0"/>
    <s v="Q3"/>
    <n v="1"/>
    <n v="4"/>
    <n v="0"/>
    <s v="California"/>
    <n v="0"/>
    <n v="0"/>
    <n v="0"/>
    <n v="23"/>
    <n v="1968.1"/>
    <n v="0"/>
    <n v="415.15"/>
    <n v="8.3000000000000007"/>
    <n v="2374.9499999999998"/>
    <n v="1"/>
    <n v="1"/>
    <n v="93063"/>
    <n v="0"/>
  </r>
  <r>
    <n v="80"/>
    <n v="29"/>
    <n v="29.66"/>
    <s v="Active User"/>
    <s v="Active User"/>
    <x v="1"/>
    <x v="185"/>
    <n v="5393"/>
    <x v="1"/>
    <s v="United States"/>
    <x v="2010"/>
    <s v="Stayed"/>
    <n v="0"/>
    <n v="1"/>
    <s v="Male"/>
    <n v="1"/>
    <s v="Fiber Optic"/>
    <s v="34.097863, -116.594561"/>
    <n v="34.097862999999997"/>
    <n v="-116.594561"/>
    <n v="1"/>
    <n v="85.2"/>
    <n v="0"/>
    <n v="0"/>
    <n v="4"/>
    <x v="5"/>
    <n v="0"/>
    <n v="0"/>
    <n v="1"/>
    <n v="1"/>
    <s v="Credit Card"/>
    <n v="1"/>
    <n v="3499"/>
    <n v="0"/>
    <s v="Q3"/>
    <n v="1"/>
    <n v="5"/>
    <n v="1"/>
    <s v="California"/>
    <n v="0"/>
    <n v="0"/>
    <n v="1"/>
    <n v="34"/>
    <n v="2874.45"/>
    <n v="0"/>
    <n v="1008.44"/>
    <n v="0"/>
    <n v="3882.89"/>
    <n v="0"/>
    <n v="1"/>
    <n v="92256"/>
    <n v="0"/>
  </r>
  <r>
    <n v="19"/>
    <n v="30"/>
    <n v="1.28"/>
    <s v="Active User"/>
    <s v="Active User"/>
    <x v="2"/>
    <x v="5"/>
    <n v="5558"/>
    <x v="1"/>
    <s v="United States"/>
    <x v="2011"/>
    <s v="Stayed"/>
    <n v="0"/>
    <n v="0"/>
    <s v="Male"/>
    <n v="1"/>
    <s v="DSL"/>
    <s v="38.002125, -121.324979"/>
    <n v="38.002124999999999"/>
    <n v="-121.324979"/>
    <n v="1"/>
    <n v="56.8"/>
    <n v="1"/>
    <n v="0"/>
    <n v="5"/>
    <x v="0"/>
    <n v="1"/>
    <n v="0"/>
    <n v="0"/>
    <n v="1"/>
    <s v="Credit Card"/>
    <n v="1"/>
    <n v="49965"/>
    <n v="0"/>
    <s v="Q3"/>
    <n v="1"/>
    <n v="5"/>
    <n v="0"/>
    <s v="California"/>
    <n v="0"/>
    <n v="0"/>
    <n v="0"/>
    <n v="18"/>
    <n v="1074.6500000000001"/>
    <n v="0"/>
    <n v="23.04"/>
    <n v="0"/>
    <n v="1097.69"/>
    <n v="1"/>
    <n v="1"/>
    <n v="95207"/>
    <n v="0"/>
  </r>
  <r>
    <n v="25"/>
    <n v="48"/>
    <n v="6.03"/>
    <s v="Competitor"/>
    <s v="Competitor offered higher download speeds"/>
    <x v="36"/>
    <x v="709"/>
    <n v="2189"/>
    <x v="1"/>
    <s v="United States"/>
    <x v="2012"/>
    <s v="Churned"/>
    <n v="0"/>
    <n v="0"/>
    <s v="Female"/>
    <n v="1"/>
    <s v="Fiber Optic"/>
    <s v="32.555828, -117.040073"/>
    <n v="32.555827999999998"/>
    <n v="-117.04007300000001"/>
    <n v="0"/>
    <n v="75"/>
    <n v="1"/>
    <n v="0"/>
    <n v="0"/>
    <x v="4"/>
    <n v="0"/>
    <n v="0"/>
    <n v="1"/>
    <n v="0"/>
    <s v="Mailed Check"/>
    <n v="1"/>
    <n v="28488"/>
    <n v="0"/>
    <s v="Q3"/>
    <n v="0"/>
    <n v="2"/>
    <n v="0"/>
    <s v="California"/>
    <n v="0"/>
    <n v="1"/>
    <n v="0"/>
    <n v="13"/>
    <n v="999.45"/>
    <n v="0"/>
    <n v="78.39"/>
    <n v="0"/>
    <n v="1077.8399999999999"/>
    <n v="1"/>
    <n v="1"/>
    <n v="92173"/>
    <n v="1"/>
  </r>
  <r>
    <n v="33"/>
    <n v="0"/>
    <n v="34.57"/>
    <s v="Active User"/>
    <s v="Active User"/>
    <x v="14"/>
    <x v="43"/>
    <n v="4079"/>
    <x v="1"/>
    <s v="United States"/>
    <x v="2013"/>
    <s v="Joined"/>
    <n v="0"/>
    <n v="0"/>
    <s v="Female"/>
    <n v="0"/>
    <s v="No Internet Service"/>
    <s v="38.513484, -120.704613"/>
    <n v="38.513483999999998"/>
    <n v="-120.70461299999999"/>
    <n v="0"/>
    <n v="19.95"/>
    <n v="0"/>
    <n v="0"/>
    <n v="0"/>
    <x v="2"/>
    <n v="0"/>
    <n v="0"/>
    <n v="0"/>
    <n v="0"/>
    <s v="Credit Card"/>
    <n v="1"/>
    <n v="850"/>
    <n v="0"/>
    <s v="Q3"/>
    <n v="0"/>
    <n v="4"/>
    <n v="0"/>
    <s v="California"/>
    <n v="0"/>
    <n v="0"/>
    <n v="0"/>
    <n v="2"/>
    <n v="38.15"/>
    <n v="0"/>
    <n v="69.14"/>
    <n v="0"/>
    <n v="107.29"/>
    <n v="0"/>
    <n v="0"/>
    <n v="95629"/>
    <n v="0"/>
  </r>
  <r>
    <n v="54"/>
    <n v="9"/>
    <n v="42.95"/>
    <s v="Active User"/>
    <s v="Active User"/>
    <x v="21"/>
    <x v="271"/>
    <n v="4427"/>
    <x v="1"/>
    <s v="United States"/>
    <x v="2014"/>
    <s v="Joined"/>
    <n v="0"/>
    <n v="0"/>
    <s v="Male"/>
    <n v="1"/>
    <s v="DSL"/>
    <s v="38.629618, -122.593216"/>
    <n v="38.629618000000001"/>
    <n v="-122.593216"/>
    <n v="0"/>
    <n v="44.3"/>
    <n v="0"/>
    <n v="0"/>
    <n v="0"/>
    <x v="2"/>
    <n v="0"/>
    <n v="0"/>
    <n v="1"/>
    <n v="0"/>
    <s v="Credit Card"/>
    <n v="1"/>
    <n v="7384"/>
    <n v="0"/>
    <s v="Q3"/>
    <n v="0"/>
    <n v="5"/>
    <n v="0"/>
    <s v="California"/>
    <n v="0"/>
    <n v="0"/>
    <n v="0"/>
    <n v="1"/>
    <n v="44.3"/>
    <n v="0"/>
    <n v="42.95"/>
    <n v="0"/>
    <n v="87.25"/>
    <n v="0"/>
    <n v="1"/>
    <n v="94515"/>
    <n v="0"/>
  </r>
  <r>
    <n v="44"/>
    <n v="17"/>
    <n v="25.04"/>
    <s v="Active User"/>
    <s v="Active User"/>
    <x v="60"/>
    <x v="787"/>
    <n v="2584"/>
    <x v="1"/>
    <s v="United States"/>
    <x v="2015"/>
    <s v="Joined"/>
    <n v="1"/>
    <n v="0"/>
    <s v="Male"/>
    <n v="1"/>
    <s v="Cable"/>
    <s v="34.097345, -117.906736"/>
    <n v="34.097344999999997"/>
    <n v="-117.906736"/>
    <n v="0"/>
    <n v="70.7"/>
    <n v="0"/>
    <n v="1"/>
    <n v="0"/>
    <x v="2"/>
    <n v="0"/>
    <n v="0"/>
    <n v="0"/>
    <n v="0"/>
    <s v="Credit Card"/>
    <n v="1"/>
    <n v="33817"/>
    <n v="1"/>
    <s v="Q3"/>
    <n v="0"/>
    <n v="3"/>
    <n v="0"/>
    <s v="California"/>
    <n v="1"/>
    <n v="1"/>
    <n v="1"/>
    <n v="3"/>
    <n v="225.65"/>
    <n v="0"/>
    <n v="75.12"/>
    <n v="0"/>
    <n v="300.77"/>
    <n v="0"/>
    <n v="1"/>
    <n v="91722"/>
    <n v="0"/>
  </r>
  <r>
    <n v="31"/>
    <n v="21"/>
    <n v="1.49"/>
    <s v="Competitor"/>
    <s v="Competitor had better devices"/>
    <x v="59"/>
    <x v="91"/>
    <n v="5974"/>
    <x v="1"/>
    <s v="United States"/>
    <x v="2016"/>
    <s v="Churned"/>
    <n v="0"/>
    <n v="0"/>
    <s v="Male"/>
    <n v="1"/>
    <s v="Fiber Optic"/>
    <s v="33.601309, -117.902304"/>
    <n v="33.601309000000001"/>
    <n v="-117.902304"/>
    <n v="0"/>
    <n v="80.349999999999994"/>
    <n v="1"/>
    <n v="0"/>
    <n v="0"/>
    <x v="5"/>
    <n v="1"/>
    <n v="0"/>
    <n v="1"/>
    <n v="0"/>
    <s v="Bank Withdrawal"/>
    <n v="1"/>
    <n v="4242"/>
    <n v="0"/>
    <s v="Q3"/>
    <n v="0"/>
    <n v="1"/>
    <n v="0"/>
    <s v="California"/>
    <n v="0"/>
    <n v="0"/>
    <n v="0"/>
    <n v="32"/>
    <n v="2596.15"/>
    <n v="0"/>
    <n v="47.68"/>
    <n v="0"/>
    <n v="2643.83"/>
    <n v="0"/>
    <n v="1"/>
    <n v="92661"/>
    <n v="1"/>
  </r>
  <r>
    <n v="30"/>
    <n v="0"/>
    <n v="28.55"/>
    <s v="Active User"/>
    <s v="Active User"/>
    <x v="74"/>
    <x v="854"/>
    <n v="2951"/>
    <x v="1"/>
    <s v="United States"/>
    <x v="2017"/>
    <s v="Stayed"/>
    <n v="1"/>
    <n v="0"/>
    <s v="Female"/>
    <n v="0"/>
    <s v="No Internet Service"/>
    <s v="34.956577, -119.750142"/>
    <n v="34.956577000000003"/>
    <n v="-119.750142"/>
    <n v="1"/>
    <n v="19.95"/>
    <n v="0"/>
    <n v="2"/>
    <n v="1"/>
    <x v="0"/>
    <n v="0"/>
    <n v="0"/>
    <n v="1"/>
    <n v="1"/>
    <s v="Bank Withdrawal"/>
    <n v="1"/>
    <n v="798"/>
    <n v="0"/>
    <s v="Q3"/>
    <n v="1"/>
    <n v="4"/>
    <n v="0"/>
    <s v="California"/>
    <n v="0"/>
    <n v="0"/>
    <n v="0"/>
    <n v="4"/>
    <n v="82.9"/>
    <n v="0"/>
    <n v="114.2"/>
    <n v="0"/>
    <n v="197.1"/>
    <n v="0"/>
    <n v="0"/>
    <n v="93254"/>
    <n v="0"/>
  </r>
  <r>
    <n v="21"/>
    <n v="73"/>
    <n v="11.01"/>
    <s v="Active User"/>
    <s v="Active User"/>
    <x v="9"/>
    <x v="717"/>
    <n v="3648"/>
    <x v="1"/>
    <s v="United States"/>
    <x v="2018"/>
    <s v="Stayed"/>
    <n v="1"/>
    <n v="1"/>
    <s v="Female"/>
    <n v="1"/>
    <s v="Fiber Optic"/>
    <s v="32.800671, -116.483363"/>
    <n v="32.800671000000001"/>
    <n v="-116.483363"/>
    <n v="1"/>
    <n v="88.6"/>
    <n v="1"/>
    <n v="1"/>
    <n v="6"/>
    <x v="5"/>
    <n v="1"/>
    <n v="0"/>
    <n v="0"/>
    <n v="1"/>
    <s v="Credit Card"/>
    <n v="1"/>
    <n v="1604"/>
    <n v="1"/>
    <s v="Q3"/>
    <n v="1"/>
    <n v="3"/>
    <n v="0"/>
    <s v="California"/>
    <n v="0"/>
    <n v="1"/>
    <n v="0"/>
    <n v="33"/>
    <n v="2888.7"/>
    <n v="0"/>
    <n v="363.33"/>
    <n v="0"/>
    <n v="3252.03"/>
    <n v="1"/>
    <n v="1"/>
    <n v="91962"/>
    <n v="0"/>
  </r>
  <r>
    <n v="26"/>
    <n v="46"/>
    <n v="34.49"/>
    <s v="Attitude"/>
    <s v="Attitude of service provider"/>
    <x v="13"/>
    <x v="30"/>
    <n v="4109"/>
    <x v="1"/>
    <s v="United States"/>
    <x v="2019"/>
    <s v="Churned"/>
    <n v="0"/>
    <n v="0"/>
    <s v="Female"/>
    <n v="1"/>
    <s v="Fiber Optic"/>
    <s v="34.102119, -117.815532"/>
    <n v="34.102119000000002"/>
    <n v="-117.815532"/>
    <n v="0"/>
    <n v="85.2"/>
    <n v="1"/>
    <n v="0"/>
    <n v="0"/>
    <x v="2"/>
    <n v="0"/>
    <n v="0"/>
    <n v="1"/>
    <n v="0"/>
    <s v="Bank Withdrawal"/>
    <n v="1"/>
    <n v="33878"/>
    <n v="0"/>
    <s v="Q3"/>
    <n v="0"/>
    <n v="3"/>
    <n v="0"/>
    <s v="California"/>
    <n v="0"/>
    <n v="1"/>
    <n v="1"/>
    <n v="5"/>
    <n v="474.8"/>
    <n v="0"/>
    <n v="172.45"/>
    <n v="0"/>
    <n v="647.25"/>
    <n v="1"/>
    <n v="1"/>
    <n v="91773"/>
    <n v="1"/>
  </r>
  <r>
    <n v="51"/>
    <n v="21"/>
    <n v="1.69"/>
    <s v="Active User"/>
    <s v="Active User"/>
    <x v="22"/>
    <x v="711"/>
    <n v="4400"/>
    <x v="1"/>
    <s v="United States"/>
    <x v="2020"/>
    <s v="Stayed"/>
    <n v="0"/>
    <n v="0"/>
    <s v="Female"/>
    <n v="1"/>
    <s v="Fiber Optic"/>
    <s v="34.255442, -118.421314"/>
    <n v="34.255442000000002"/>
    <n v="-118.421314"/>
    <n v="0"/>
    <n v="80.05"/>
    <n v="0"/>
    <n v="0"/>
    <n v="0"/>
    <x v="4"/>
    <n v="1"/>
    <n v="0"/>
    <n v="1"/>
    <n v="0"/>
    <s v="Credit Card"/>
    <n v="1"/>
    <n v="97318"/>
    <n v="1"/>
    <s v="Q3"/>
    <n v="0"/>
    <n v="5"/>
    <n v="0"/>
    <s v="California"/>
    <n v="0"/>
    <n v="0"/>
    <n v="0"/>
    <n v="14"/>
    <n v="1112.3"/>
    <n v="0"/>
    <n v="23.66"/>
    <n v="0"/>
    <n v="1135.96"/>
    <n v="0"/>
    <n v="1"/>
    <n v="91331"/>
    <n v="0"/>
  </r>
  <r>
    <n v="42"/>
    <n v="0"/>
    <n v="3.23"/>
    <s v="Active User"/>
    <s v="Active User"/>
    <x v="28"/>
    <x v="782"/>
    <n v="5368"/>
    <x v="1"/>
    <s v="United States"/>
    <x v="2021"/>
    <s v="Joined"/>
    <n v="0"/>
    <n v="0"/>
    <s v="Male"/>
    <n v="0"/>
    <s v="No Internet Service"/>
    <s v="37.369709, -122.215844"/>
    <n v="37.369709"/>
    <n v="-122.215844"/>
    <n v="0"/>
    <n v="20.05"/>
    <n v="0"/>
    <n v="0"/>
    <n v="0"/>
    <x v="0"/>
    <n v="0"/>
    <n v="0"/>
    <n v="1"/>
    <n v="0"/>
    <s v="Credit Card"/>
    <n v="1"/>
    <n v="6601"/>
    <n v="0"/>
    <s v="Q3"/>
    <n v="0"/>
    <n v="3"/>
    <n v="0"/>
    <s v="California"/>
    <n v="0"/>
    <n v="0"/>
    <n v="0"/>
    <n v="1"/>
    <n v="20.05"/>
    <n v="0"/>
    <n v="3.23"/>
    <n v="0"/>
    <n v="23.28"/>
    <n v="0"/>
    <n v="0"/>
    <n v="94028"/>
    <n v="0"/>
  </r>
  <r>
    <n v="60"/>
    <n v="14"/>
    <n v="30.42"/>
    <s v="Active User"/>
    <s v="Active User"/>
    <x v="17"/>
    <x v="855"/>
    <n v="3192"/>
    <x v="1"/>
    <s v="United States"/>
    <x v="2022"/>
    <s v="Stayed"/>
    <n v="0"/>
    <n v="0"/>
    <s v="Male"/>
    <n v="1"/>
    <s v="Fiber Optic"/>
    <s v="38.313447, -121.123886"/>
    <n v="38.313446999999996"/>
    <n v="-121.123886"/>
    <n v="0"/>
    <n v="94.1"/>
    <n v="1"/>
    <n v="0"/>
    <n v="0"/>
    <x v="5"/>
    <n v="0"/>
    <n v="0"/>
    <n v="1"/>
    <n v="0"/>
    <s v="Bank Withdrawal"/>
    <n v="1"/>
    <n v="1745"/>
    <n v="0"/>
    <s v="Q3"/>
    <n v="0"/>
    <n v="3"/>
    <n v="0"/>
    <s v="California"/>
    <n v="1"/>
    <n v="1"/>
    <n v="1"/>
    <n v="24"/>
    <n v="2322.85"/>
    <n v="110"/>
    <n v="730.08"/>
    <n v="0"/>
    <n v="3162.93"/>
    <n v="0"/>
    <n v="0"/>
    <n v="95638"/>
    <n v="0"/>
  </r>
  <r>
    <n v="68"/>
    <n v="0"/>
    <n v="23.94"/>
    <s v="Active User"/>
    <s v="Active User"/>
    <x v="12"/>
    <x v="440"/>
    <n v="5548"/>
    <x v="0"/>
    <s v="United States"/>
    <x v="2023"/>
    <s v="Stayed"/>
    <n v="0"/>
    <n v="0"/>
    <s v="Female"/>
    <n v="0"/>
    <s v="No Internet Service"/>
    <s v="37.750778, -121.13238"/>
    <n v="37.750777999999997"/>
    <n v="-121.13238"/>
    <n v="1"/>
    <n v="18.95"/>
    <n v="0"/>
    <n v="0"/>
    <n v="3"/>
    <x v="0"/>
    <n v="0"/>
    <n v="0"/>
    <n v="1"/>
    <n v="1"/>
    <s v="Mailed Check"/>
    <n v="1"/>
    <n v="12646"/>
    <n v="0"/>
    <s v="Q3"/>
    <n v="1"/>
    <n v="4"/>
    <n v="1"/>
    <s v="California"/>
    <n v="0"/>
    <n v="0"/>
    <n v="0"/>
    <n v="54"/>
    <n v="1031.0999999999999"/>
    <n v="0"/>
    <n v="1292.76"/>
    <n v="0"/>
    <n v="2323.86"/>
    <n v="0"/>
    <n v="0"/>
    <n v="95366"/>
    <n v="0"/>
  </r>
  <r>
    <n v="27"/>
    <n v="0"/>
    <n v="47.65"/>
    <s v="Active User"/>
    <s v="Active User"/>
    <x v="11"/>
    <x v="312"/>
    <n v="2176"/>
    <x v="0"/>
    <s v="United States"/>
    <x v="2024"/>
    <s v="Stayed"/>
    <n v="0"/>
    <n v="0"/>
    <s v="Male"/>
    <n v="0"/>
    <s v="No Internet Service"/>
    <s v="34.133809, -117.523724"/>
    <n v="34.133808999999999"/>
    <n v="-117.523724"/>
    <n v="0"/>
    <n v="19.850000000000001"/>
    <n v="0"/>
    <n v="0"/>
    <n v="0"/>
    <x v="0"/>
    <n v="0"/>
    <n v="0"/>
    <n v="0"/>
    <n v="0"/>
    <s v="Credit Card"/>
    <n v="1"/>
    <n v="12937"/>
    <n v="0"/>
    <s v="Q3"/>
    <n v="0"/>
    <n v="4"/>
    <n v="0"/>
    <s v="California"/>
    <n v="0"/>
    <n v="0"/>
    <n v="0"/>
    <n v="27"/>
    <n v="470"/>
    <n v="0"/>
    <n v="1286.55"/>
    <n v="0"/>
    <n v="1756.55"/>
    <n v="1"/>
    <n v="0"/>
    <n v="91739"/>
    <n v="0"/>
  </r>
  <r>
    <n v="38"/>
    <n v="0"/>
    <n v="30.01"/>
    <s v="Active User"/>
    <s v="Active User"/>
    <x v="18"/>
    <x v="481"/>
    <n v="5518"/>
    <x v="2"/>
    <s v="United States"/>
    <x v="2025"/>
    <s v="Stayed"/>
    <n v="1"/>
    <n v="0"/>
    <s v="Female"/>
    <n v="0"/>
    <s v="No Internet Service"/>
    <s v="40.923558, -122.059933"/>
    <n v="40.923558"/>
    <n v="-122.059933"/>
    <n v="1"/>
    <n v="19"/>
    <n v="0"/>
    <n v="3"/>
    <n v="0"/>
    <x v="0"/>
    <n v="0"/>
    <n v="0"/>
    <n v="0"/>
    <n v="1"/>
    <s v="Credit Card"/>
    <n v="1"/>
    <n v="459"/>
    <n v="0"/>
    <s v="Q3"/>
    <n v="0"/>
    <n v="5"/>
    <n v="0"/>
    <s v="California"/>
    <n v="0"/>
    <n v="0"/>
    <n v="0"/>
    <n v="6"/>
    <n v="105.5"/>
    <n v="0"/>
    <n v="180.06"/>
    <n v="0"/>
    <n v="285.56"/>
    <n v="0"/>
    <n v="0"/>
    <n v="96084"/>
    <n v="0"/>
  </r>
  <r>
    <n v="74"/>
    <n v="4"/>
    <n v="39.36"/>
    <s v="Competitor"/>
    <s v="Competitor made better offer"/>
    <x v="77"/>
    <x v="343"/>
    <n v="5362"/>
    <x v="1"/>
    <s v="United States"/>
    <x v="2026"/>
    <s v="Churned"/>
    <n v="0"/>
    <n v="0"/>
    <s v="Female"/>
    <n v="1"/>
    <s v="Fiber Optic"/>
    <s v="36.497895, -119.285484"/>
    <n v="36.497895"/>
    <n v="-119.285484"/>
    <n v="0"/>
    <n v="99.95"/>
    <n v="1"/>
    <n v="0"/>
    <n v="0"/>
    <x v="0"/>
    <n v="1"/>
    <n v="0"/>
    <n v="1"/>
    <n v="0"/>
    <s v="Bank Withdrawal"/>
    <n v="1"/>
    <n v="5519"/>
    <n v="0"/>
    <s v="Q3"/>
    <n v="0"/>
    <n v="3"/>
    <n v="1"/>
    <s v="California"/>
    <n v="1"/>
    <n v="0"/>
    <n v="1"/>
    <n v="31"/>
    <n v="3186.65"/>
    <n v="0"/>
    <n v="1220.1600000000001"/>
    <n v="0"/>
    <n v="4406.8100000000004"/>
    <n v="0"/>
    <n v="1"/>
    <n v="93615"/>
    <n v="1"/>
  </r>
  <r>
    <n v="54"/>
    <n v="29"/>
    <n v="35.35"/>
    <s v="Active User"/>
    <s v="Active User"/>
    <x v="18"/>
    <x v="686"/>
    <n v="4559"/>
    <x v="2"/>
    <s v="United States"/>
    <x v="2027"/>
    <s v="Stayed"/>
    <n v="1"/>
    <n v="0"/>
    <s v="Male"/>
    <n v="1"/>
    <s v="DSL"/>
    <s v="40.03194, -122.176023"/>
    <n v="40.031939999999999"/>
    <n v="-122.176023"/>
    <n v="1"/>
    <n v="75.2"/>
    <n v="0"/>
    <n v="2"/>
    <n v="9"/>
    <x v="0"/>
    <n v="1"/>
    <n v="0"/>
    <n v="1"/>
    <n v="1"/>
    <s v="Credit Card"/>
    <n v="1"/>
    <n v="3357"/>
    <n v="1"/>
    <s v="Q3"/>
    <n v="1"/>
    <n v="4"/>
    <n v="0"/>
    <s v="California"/>
    <n v="1"/>
    <n v="1"/>
    <n v="1"/>
    <n v="58"/>
    <n v="4300.8"/>
    <n v="0"/>
    <n v="2050.3000000000002"/>
    <n v="0"/>
    <n v="6351.1"/>
    <n v="0"/>
    <n v="1"/>
    <n v="96035"/>
    <n v="0"/>
  </r>
  <r>
    <n v="63"/>
    <n v="9"/>
    <n v="25.49"/>
    <s v="Competitor"/>
    <s v="Competitor had better devices"/>
    <x v="5"/>
    <x v="673"/>
    <n v="3478"/>
    <x v="1"/>
    <s v="United States"/>
    <x v="2028"/>
    <s v="Churned"/>
    <n v="0"/>
    <n v="0"/>
    <s v="Male"/>
    <n v="1"/>
    <s v="DSL"/>
    <s v="34.598221, -117.79593"/>
    <n v="34.598221000000002"/>
    <n v="-117.79593"/>
    <n v="0"/>
    <n v="45.35"/>
    <n v="0"/>
    <n v="0"/>
    <n v="0"/>
    <x v="0"/>
    <n v="0"/>
    <n v="0"/>
    <n v="0"/>
    <n v="0"/>
    <s v="Bank Withdrawal"/>
    <n v="1"/>
    <n v="6787"/>
    <n v="0"/>
    <s v="Q3"/>
    <n v="0"/>
    <n v="1"/>
    <n v="0"/>
    <s v="California"/>
    <n v="0"/>
    <n v="0"/>
    <n v="0"/>
    <n v="2"/>
    <n v="89.5"/>
    <n v="0"/>
    <n v="50.98"/>
    <n v="0"/>
    <n v="140.47999999999999"/>
    <n v="0"/>
    <n v="1"/>
    <n v="93591"/>
    <n v="1"/>
  </r>
  <r>
    <n v="31"/>
    <n v="0"/>
    <n v="17.809999999999999"/>
    <s v="Active User"/>
    <s v="Active User"/>
    <x v="18"/>
    <x v="87"/>
    <n v="2968"/>
    <x v="1"/>
    <s v="United States"/>
    <x v="2029"/>
    <s v="Joined"/>
    <n v="0"/>
    <n v="0"/>
    <s v="Male"/>
    <n v="0"/>
    <s v="No Internet Service"/>
    <s v="33.920907, -117.489426"/>
    <n v="33.920907"/>
    <n v="-117.48942599999999"/>
    <n v="0"/>
    <n v="20.399999999999999"/>
    <n v="0"/>
    <n v="0"/>
    <n v="0"/>
    <x v="0"/>
    <n v="0"/>
    <n v="0"/>
    <n v="0"/>
    <n v="0"/>
    <s v="Mailed Check"/>
    <n v="1"/>
    <n v="38446"/>
    <n v="0"/>
    <s v="Q3"/>
    <n v="0"/>
    <n v="5"/>
    <n v="0"/>
    <s v="California"/>
    <n v="0"/>
    <n v="0"/>
    <n v="0"/>
    <n v="1"/>
    <n v="20.399999999999999"/>
    <n v="0"/>
    <n v="17.809999999999999"/>
    <n v="0"/>
    <n v="38.21"/>
    <n v="0"/>
    <n v="0"/>
    <n v="92505"/>
    <n v="0"/>
  </r>
  <r>
    <n v="57"/>
    <n v="21"/>
    <n v="13.54"/>
    <s v="Active User"/>
    <s v="Active User"/>
    <x v="36"/>
    <x v="161"/>
    <n v="3307"/>
    <x v="1"/>
    <s v="United States"/>
    <x v="2030"/>
    <s v="Stayed"/>
    <n v="1"/>
    <n v="0"/>
    <s v="Male"/>
    <n v="1"/>
    <s v="DSL"/>
    <s v="37.941456, -122.320968"/>
    <n v="37.941456000000002"/>
    <n v="-122.32096799999999"/>
    <n v="0"/>
    <n v="48.65"/>
    <n v="0"/>
    <n v="2"/>
    <n v="0"/>
    <x v="0"/>
    <n v="0"/>
    <n v="0"/>
    <n v="1"/>
    <n v="0"/>
    <s v="Bank Withdrawal"/>
    <n v="1"/>
    <n v="13984"/>
    <n v="1"/>
    <s v="Q3"/>
    <n v="0"/>
    <n v="5"/>
    <n v="0"/>
    <s v="California"/>
    <n v="0"/>
    <n v="0"/>
    <n v="0"/>
    <n v="5"/>
    <n v="235.2"/>
    <n v="0"/>
    <n v="67.7"/>
    <n v="0"/>
    <n v="302.89999999999998"/>
    <n v="0"/>
    <n v="1"/>
    <n v="94805"/>
    <n v="0"/>
  </r>
  <r>
    <n v="48"/>
    <n v="4"/>
    <n v="15.6"/>
    <s v="Dissatisfaction"/>
    <s v="Network reliability"/>
    <x v="41"/>
    <x v="856"/>
    <n v="2291"/>
    <x v="1"/>
    <s v="United States"/>
    <x v="2031"/>
    <s v="Churned"/>
    <n v="0"/>
    <n v="0"/>
    <s v="Female"/>
    <n v="1"/>
    <s v="Fiber Optic"/>
    <s v="36.141319, -119.129075"/>
    <n v="36.141319000000003"/>
    <n v="-119.129075"/>
    <n v="0"/>
    <n v="76.5"/>
    <n v="1"/>
    <n v="0"/>
    <n v="0"/>
    <x v="0"/>
    <n v="0"/>
    <n v="0"/>
    <n v="1"/>
    <n v="0"/>
    <s v="Bank Withdrawal"/>
    <n v="1"/>
    <n v="5689"/>
    <n v="0"/>
    <s v="Q3"/>
    <n v="0"/>
    <n v="3"/>
    <n v="0"/>
    <s v="California"/>
    <n v="0"/>
    <n v="0"/>
    <n v="0"/>
    <n v="11"/>
    <n v="837.95"/>
    <n v="0"/>
    <n v="171.6"/>
    <n v="0"/>
    <n v="1009.55"/>
    <n v="0"/>
    <n v="1"/>
    <n v="93267"/>
    <n v="1"/>
  </r>
  <r>
    <n v="69"/>
    <n v="24"/>
    <n v="11.35"/>
    <s v="Active User"/>
    <s v="Active User"/>
    <x v="65"/>
    <x v="186"/>
    <n v="5247"/>
    <x v="2"/>
    <s v="United States"/>
    <x v="2032"/>
    <s v="Stayed"/>
    <n v="0"/>
    <n v="0"/>
    <s v="Male"/>
    <n v="1"/>
    <s v="DSL"/>
    <s v="40.142256, -123.852927"/>
    <n v="40.142256000000003"/>
    <n v="-123.85292699999999"/>
    <n v="1"/>
    <n v="71"/>
    <n v="0"/>
    <n v="0"/>
    <n v="10"/>
    <x v="0"/>
    <n v="1"/>
    <n v="1"/>
    <n v="1"/>
    <n v="1"/>
    <s v="Bank Withdrawal"/>
    <n v="1"/>
    <n v="1851"/>
    <n v="1"/>
    <s v="Q3"/>
    <n v="1"/>
    <n v="3"/>
    <n v="1"/>
    <s v="California"/>
    <n v="0"/>
    <n v="0"/>
    <n v="1"/>
    <n v="71"/>
    <n v="5012.1000000000004"/>
    <n v="0"/>
    <n v="805.85"/>
    <n v="0"/>
    <n v="5817.95"/>
    <n v="0"/>
    <n v="1"/>
    <n v="95560"/>
    <n v="0"/>
  </r>
  <r>
    <n v="51"/>
    <n v="30"/>
    <n v="24.53"/>
    <s v="Active User"/>
    <s v="Active User"/>
    <x v="53"/>
    <x v="822"/>
    <n v="5255"/>
    <x v="2"/>
    <s v="United States"/>
    <x v="2033"/>
    <s v="Stayed"/>
    <n v="0"/>
    <n v="0"/>
    <s v="Female"/>
    <n v="1"/>
    <s v="DSL"/>
    <s v="33.988572, -118.186565"/>
    <n v="33.988571999999998"/>
    <n v="-118.186565"/>
    <n v="1"/>
    <n v="62.15"/>
    <n v="0"/>
    <n v="0"/>
    <n v="1"/>
    <x v="5"/>
    <n v="0"/>
    <n v="1"/>
    <n v="1"/>
    <n v="1"/>
    <s v="Bank Withdrawal"/>
    <n v="1"/>
    <n v="28094"/>
    <n v="0"/>
    <s v="Q3"/>
    <n v="1"/>
    <n v="4"/>
    <n v="0"/>
    <s v="California"/>
    <n v="0"/>
    <n v="0"/>
    <n v="1"/>
    <n v="35"/>
    <n v="2215.4499999999998"/>
    <n v="0"/>
    <n v="858.55"/>
    <n v="0"/>
    <n v="3074"/>
    <n v="0"/>
    <n v="1"/>
    <n v="90270"/>
    <n v="0"/>
  </r>
  <r>
    <n v="56"/>
    <n v="53"/>
    <n v="0"/>
    <s v="Active User"/>
    <s v="Active User"/>
    <x v="14"/>
    <x v="849"/>
    <n v="3824"/>
    <x v="1"/>
    <s v="United States"/>
    <x v="2034"/>
    <s v="Stayed"/>
    <n v="1"/>
    <n v="0"/>
    <s v="Male"/>
    <n v="1"/>
    <s v="DSL"/>
    <s v="36.296851, -117.865469"/>
    <n v="36.296850999999997"/>
    <n v="-117.865469"/>
    <n v="1"/>
    <n v="38.549999999999997"/>
    <n v="0"/>
    <n v="3"/>
    <n v="3"/>
    <x v="0"/>
    <n v="0"/>
    <n v="1"/>
    <n v="0"/>
    <n v="1"/>
    <s v="Credit Card"/>
    <n v="0"/>
    <n v="318"/>
    <n v="0"/>
    <s v="Q3"/>
    <n v="1"/>
    <n v="4"/>
    <n v="0"/>
    <s v="California"/>
    <n v="0"/>
    <n v="0"/>
    <n v="1"/>
    <n v="4"/>
    <n v="156.1"/>
    <n v="0"/>
    <n v="0"/>
    <n v="0"/>
    <n v="156.1"/>
    <n v="0"/>
    <n v="1"/>
    <n v="93549"/>
    <n v="0"/>
  </r>
  <r>
    <n v="39"/>
    <n v="30"/>
    <n v="21.58"/>
    <s v="Competitor"/>
    <s v="Competitor made better offer"/>
    <x v="56"/>
    <x v="9"/>
    <n v="2044"/>
    <x v="1"/>
    <s v="United States"/>
    <x v="2035"/>
    <s v="Churned"/>
    <n v="0"/>
    <n v="0"/>
    <s v="Male"/>
    <n v="1"/>
    <s v="Fiber Optic"/>
    <s v="32.825086, -117.199424"/>
    <n v="32.825085999999999"/>
    <n v="-117.19942399999999"/>
    <n v="1"/>
    <n v="74.95"/>
    <n v="1"/>
    <n v="0"/>
    <n v="1"/>
    <x v="4"/>
    <n v="0"/>
    <n v="0"/>
    <n v="1"/>
    <n v="1"/>
    <s v="Bank Withdrawal"/>
    <n v="1"/>
    <n v="51213"/>
    <n v="0"/>
    <s v="Q3"/>
    <n v="1"/>
    <n v="1"/>
    <n v="0"/>
    <s v="California"/>
    <n v="0"/>
    <n v="0"/>
    <n v="0"/>
    <n v="11"/>
    <n v="825.7"/>
    <n v="0"/>
    <n v="237.38"/>
    <n v="0"/>
    <n v="1063.08"/>
    <n v="0"/>
    <n v="1"/>
    <n v="92117"/>
    <n v="1"/>
  </r>
  <r>
    <n v="22"/>
    <n v="0"/>
    <n v="26.37"/>
    <s v="Active User"/>
    <s v="Active User"/>
    <x v="1"/>
    <x v="32"/>
    <n v="2716"/>
    <x v="1"/>
    <s v="United States"/>
    <x v="2036"/>
    <s v="Joined"/>
    <n v="0"/>
    <n v="0"/>
    <s v="Male"/>
    <n v="0"/>
    <s v="No Internet Service"/>
    <s v="34.00709, -118.258681"/>
    <n v="34.007089999999998"/>
    <n v="-118.258681"/>
    <n v="0"/>
    <n v="19.2"/>
    <n v="0"/>
    <n v="0"/>
    <n v="0"/>
    <x v="0"/>
    <n v="0"/>
    <n v="0"/>
    <n v="0"/>
    <n v="0"/>
    <s v="Bank Withdrawal"/>
    <n v="1"/>
    <n v="101215"/>
    <n v="0"/>
    <s v="Q3"/>
    <n v="0"/>
    <n v="4"/>
    <n v="0"/>
    <s v="California"/>
    <n v="0"/>
    <n v="0"/>
    <n v="0"/>
    <n v="1"/>
    <n v="19.2"/>
    <n v="0"/>
    <n v="26.37"/>
    <n v="0"/>
    <n v="45.57"/>
    <n v="1"/>
    <n v="0"/>
    <n v="90011"/>
    <n v="0"/>
  </r>
  <r>
    <n v="21"/>
    <n v="51"/>
    <n v="37.83"/>
    <s v="Dissatisfaction"/>
    <s v="Network reliability"/>
    <x v="25"/>
    <x v="639"/>
    <n v="2627"/>
    <x v="1"/>
    <s v="United States"/>
    <x v="2037"/>
    <s v="Churned"/>
    <n v="0"/>
    <n v="0"/>
    <s v="Male"/>
    <n v="1"/>
    <s v="Fiber Optic"/>
    <s v="37.873916, -122.20522"/>
    <n v="37.873916000000001"/>
    <n v="-122.20522"/>
    <n v="1"/>
    <n v="84.8"/>
    <n v="0"/>
    <n v="0"/>
    <n v="1"/>
    <x v="2"/>
    <n v="0"/>
    <n v="0"/>
    <n v="1"/>
    <n v="1"/>
    <s v="Bank Withdrawal"/>
    <n v="1"/>
    <n v="17964"/>
    <n v="1"/>
    <s v="Q3"/>
    <n v="1"/>
    <n v="3"/>
    <n v="0"/>
    <s v="California"/>
    <n v="0"/>
    <n v="0"/>
    <n v="1"/>
    <n v="1"/>
    <n v="84.8"/>
    <n v="0"/>
    <n v="37.83"/>
    <n v="0"/>
    <n v="122.63"/>
    <n v="1"/>
    <n v="1"/>
    <n v="94563"/>
    <n v="1"/>
  </r>
  <r>
    <n v="55"/>
    <n v="18"/>
    <n v="1.39"/>
    <s v="Active User"/>
    <s v="Active User"/>
    <x v="30"/>
    <x v="26"/>
    <n v="3835"/>
    <x v="2"/>
    <s v="United States"/>
    <x v="2038"/>
    <s v="Stayed"/>
    <n v="0"/>
    <n v="0"/>
    <s v="Female"/>
    <n v="1"/>
    <s v="DSL"/>
    <s v="33.141265, -116.967221"/>
    <n v="33.141264999999997"/>
    <n v="-116.967221"/>
    <n v="1"/>
    <n v="60"/>
    <n v="0"/>
    <n v="0"/>
    <n v="5"/>
    <x v="4"/>
    <n v="0"/>
    <n v="0"/>
    <n v="0"/>
    <n v="1"/>
    <s v="Bank Withdrawal"/>
    <n v="1"/>
    <n v="48690"/>
    <n v="1"/>
    <s v="Q3"/>
    <n v="1"/>
    <n v="4"/>
    <n v="0"/>
    <s v="California"/>
    <n v="0"/>
    <n v="0"/>
    <n v="1"/>
    <n v="23"/>
    <n v="1347.15"/>
    <n v="0"/>
    <n v="31.97"/>
    <n v="0"/>
    <n v="1379.12"/>
    <n v="0"/>
    <n v="1"/>
    <n v="92027"/>
    <n v="0"/>
  </r>
  <r>
    <n v="31"/>
    <n v="21"/>
    <n v="29.4"/>
    <s v="Active User"/>
    <s v="Active User"/>
    <x v="32"/>
    <x v="226"/>
    <n v="4640"/>
    <x v="2"/>
    <s v="United States"/>
    <x v="2039"/>
    <s v="Stayed"/>
    <n v="0"/>
    <n v="1"/>
    <s v="Male"/>
    <n v="1"/>
    <s v="Fiber Optic"/>
    <s v="33.644585, -116.871544"/>
    <n v="33.644584999999999"/>
    <n v="-116.871544"/>
    <n v="1"/>
    <n v="106.8"/>
    <n v="1"/>
    <n v="0"/>
    <n v="3"/>
    <x v="1"/>
    <n v="1"/>
    <n v="0"/>
    <n v="1"/>
    <n v="1"/>
    <s v="Bank Withdrawal"/>
    <n v="1"/>
    <n v="39264"/>
    <n v="0"/>
    <s v="Q3"/>
    <n v="1"/>
    <n v="3"/>
    <n v="0"/>
    <s v="California"/>
    <n v="1"/>
    <n v="1"/>
    <n v="1"/>
    <n v="51"/>
    <n v="5498.8"/>
    <n v="140"/>
    <n v="1499.4"/>
    <n v="0"/>
    <n v="7138.2"/>
    <n v="0"/>
    <n v="0"/>
    <n v="92544"/>
    <n v="0"/>
  </r>
  <r>
    <n v="33"/>
    <n v="18"/>
    <n v="46.23"/>
    <s v="Active User"/>
    <s v="Active User"/>
    <x v="65"/>
    <x v="857"/>
    <n v="6030"/>
    <x v="0"/>
    <s v="United States"/>
    <x v="2040"/>
    <s v="Stayed"/>
    <n v="0"/>
    <n v="1"/>
    <s v="Female"/>
    <n v="1"/>
    <s v="Fiber Optic"/>
    <s v="35.050345, -120.489599"/>
    <n v="35.050345"/>
    <n v="-120.489599"/>
    <n v="1"/>
    <n v="110.45"/>
    <n v="1"/>
    <n v="0"/>
    <n v="1"/>
    <x v="0"/>
    <n v="1"/>
    <n v="0"/>
    <n v="1"/>
    <n v="1"/>
    <s v="Bank Withdrawal"/>
    <n v="1"/>
    <n v="15405"/>
    <n v="1"/>
    <s v="Q3"/>
    <n v="1"/>
    <n v="4"/>
    <n v="0"/>
    <s v="California"/>
    <n v="1"/>
    <n v="1"/>
    <n v="1"/>
    <n v="72"/>
    <n v="7982.5"/>
    <n v="0"/>
    <n v="3328.56"/>
    <n v="0"/>
    <n v="11311.06"/>
    <n v="0"/>
    <n v="1"/>
    <n v="93444"/>
    <n v="0"/>
  </r>
  <r>
    <n v="21"/>
    <n v="0"/>
    <n v="4.17"/>
    <s v="Active User"/>
    <s v="Active User"/>
    <x v="35"/>
    <x v="837"/>
    <n v="5584"/>
    <x v="1"/>
    <s v="United States"/>
    <x v="2041"/>
    <s v="Stayed"/>
    <n v="1"/>
    <n v="0"/>
    <s v="Female"/>
    <n v="0"/>
    <s v="No Internet Service"/>
    <s v="37.424342, -122.165641"/>
    <n v="37.424342000000003"/>
    <n v="-122.16564099999999"/>
    <n v="1"/>
    <n v="19.600000000000001"/>
    <n v="0"/>
    <n v="2"/>
    <n v="1"/>
    <x v="0"/>
    <n v="0"/>
    <n v="0"/>
    <n v="0"/>
    <n v="1"/>
    <s v="Credit Card"/>
    <n v="1"/>
    <n v="13386"/>
    <n v="0"/>
    <s v="Q3"/>
    <n v="1"/>
    <n v="5"/>
    <n v="0"/>
    <s v="California"/>
    <n v="0"/>
    <n v="0"/>
    <n v="0"/>
    <n v="44"/>
    <n v="780.25"/>
    <n v="0"/>
    <n v="183.48"/>
    <n v="0"/>
    <n v="963.73"/>
    <n v="1"/>
    <n v="0"/>
    <n v="94305"/>
    <n v="0"/>
  </r>
  <r>
    <n v="31"/>
    <n v="21"/>
    <n v="21.38"/>
    <s v="Active User"/>
    <s v="Active User"/>
    <x v="53"/>
    <x v="396"/>
    <n v="5806"/>
    <x v="2"/>
    <s v="United States"/>
    <x v="2042"/>
    <s v="Stayed"/>
    <n v="0"/>
    <n v="1"/>
    <s v="Female"/>
    <n v="1"/>
    <s v="Cable"/>
    <s v="38.34719, -122.697822"/>
    <n v="38.347189999999998"/>
    <n v="-122.697822"/>
    <n v="0"/>
    <n v="74"/>
    <n v="1"/>
    <n v="0"/>
    <n v="0"/>
    <x v="0"/>
    <n v="0"/>
    <n v="1"/>
    <n v="0"/>
    <n v="0"/>
    <s v="Credit Card"/>
    <n v="1"/>
    <n v="42544"/>
    <n v="1"/>
    <s v="Q3"/>
    <n v="0"/>
    <n v="3"/>
    <n v="0"/>
    <s v="California"/>
    <n v="0"/>
    <n v="0"/>
    <n v="1"/>
    <n v="52"/>
    <n v="3877.65"/>
    <n v="0"/>
    <n v="1111.76"/>
    <n v="0"/>
    <n v="4989.41"/>
    <n v="0"/>
    <n v="1"/>
    <n v="94928"/>
    <n v="0"/>
  </r>
  <r>
    <n v="48"/>
    <n v="3"/>
    <n v="33.229999999999997"/>
    <s v="Active User"/>
    <s v="Active User"/>
    <x v="42"/>
    <x v="32"/>
    <n v="5141"/>
    <x v="0"/>
    <s v="United States"/>
    <x v="2043"/>
    <s v="Stayed"/>
    <n v="0"/>
    <n v="1"/>
    <s v="Female"/>
    <n v="1"/>
    <s v="Fiber Optic"/>
    <s v="34.052842, -118.264495"/>
    <n v="34.052841999999998"/>
    <n v="-118.264495"/>
    <n v="1"/>
    <n v="113.25"/>
    <n v="1"/>
    <n v="0"/>
    <n v="7"/>
    <x v="3"/>
    <n v="1"/>
    <n v="1"/>
    <n v="0"/>
    <n v="1"/>
    <s v="Credit Card"/>
    <n v="1"/>
    <n v="20692"/>
    <n v="1"/>
    <s v="Q3"/>
    <n v="1"/>
    <n v="4"/>
    <n v="0"/>
    <s v="California"/>
    <n v="1"/>
    <n v="1"/>
    <n v="1"/>
    <n v="69"/>
    <n v="7895.15"/>
    <n v="0"/>
    <n v="2292.87"/>
    <n v="0"/>
    <n v="10188.02"/>
    <n v="0"/>
    <n v="1"/>
    <n v="90017"/>
    <n v="0"/>
  </r>
  <r>
    <n v="78"/>
    <n v="5"/>
    <n v="32.54"/>
    <s v="Active User"/>
    <s v="Active User"/>
    <x v="49"/>
    <x v="201"/>
    <n v="2574"/>
    <x v="2"/>
    <s v="United States"/>
    <x v="2044"/>
    <s v="Stayed"/>
    <n v="0"/>
    <n v="1"/>
    <s v="Male"/>
    <n v="1"/>
    <s v="Fiber Optic"/>
    <s v="33.923149, -117.244933"/>
    <n v="33.923149000000002"/>
    <n v="-117.244933"/>
    <n v="1"/>
    <n v="94.3"/>
    <n v="0"/>
    <n v="0"/>
    <n v="1"/>
    <x v="0"/>
    <n v="0"/>
    <n v="1"/>
    <n v="0"/>
    <n v="1"/>
    <s v="Credit Card"/>
    <n v="1"/>
    <n v="61205"/>
    <n v="1"/>
    <s v="Q3"/>
    <n v="1"/>
    <n v="3"/>
    <n v="1"/>
    <s v="California"/>
    <n v="1"/>
    <n v="0"/>
    <n v="0"/>
    <n v="20"/>
    <n v="1818.3"/>
    <n v="0"/>
    <n v="650.79999999999995"/>
    <n v="0"/>
    <n v="2469.1"/>
    <n v="0"/>
    <n v="1"/>
    <n v="92553"/>
    <n v="0"/>
  </r>
  <r>
    <n v="71"/>
    <n v="25"/>
    <n v="2.08"/>
    <s v="Dissatisfaction"/>
    <s v="Service dissatisfaction"/>
    <x v="58"/>
    <x v="147"/>
    <n v="5365"/>
    <x v="1"/>
    <s v="United States"/>
    <x v="2045"/>
    <s v="Churned"/>
    <n v="0"/>
    <n v="0"/>
    <s v="Male"/>
    <n v="1"/>
    <s v="Fiber Optic"/>
    <s v="34.214054, -118.88109"/>
    <n v="34.214053999999997"/>
    <n v="-118.88109"/>
    <n v="1"/>
    <n v="80.3"/>
    <n v="0"/>
    <n v="0"/>
    <n v="1"/>
    <x v="0"/>
    <n v="0"/>
    <n v="0"/>
    <n v="1"/>
    <n v="1"/>
    <s v="Credit Card"/>
    <n v="1"/>
    <n v="42526"/>
    <n v="0"/>
    <s v="Q3"/>
    <n v="1"/>
    <n v="1"/>
    <n v="1"/>
    <s v="California"/>
    <n v="1"/>
    <n v="1"/>
    <n v="0"/>
    <n v="32"/>
    <n v="2483.0500000000002"/>
    <n v="0"/>
    <n v="66.56"/>
    <n v="0"/>
    <n v="2549.61"/>
    <n v="0"/>
    <n v="1"/>
    <n v="91360"/>
    <n v="1"/>
  </r>
  <r>
    <n v="54"/>
    <n v="12"/>
    <n v="26.81"/>
    <s v="Competitor"/>
    <s v="Competitor made better offer"/>
    <x v="20"/>
    <x v="9"/>
    <n v="4535"/>
    <x v="1"/>
    <s v="United States"/>
    <x v="2046"/>
    <s v="Churned"/>
    <n v="0"/>
    <n v="0"/>
    <s v="Female"/>
    <n v="1"/>
    <s v="Fiber Optic"/>
    <s v="32.961064, -117.134917"/>
    <n v="32.961064"/>
    <n v="-117.134917"/>
    <n v="0"/>
    <n v="79.849999999999994"/>
    <n v="0"/>
    <n v="0"/>
    <n v="0"/>
    <x v="5"/>
    <n v="1"/>
    <n v="1"/>
    <n v="1"/>
    <n v="0"/>
    <s v="Bank Withdrawal"/>
    <n v="1"/>
    <n v="47224"/>
    <n v="0"/>
    <s v="Q3"/>
    <n v="0"/>
    <n v="2"/>
    <n v="0"/>
    <s v="California"/>
    <n v="0"/>
    <n v="0"/>
    <n v="0"/>
    <n v="25"/>
    <n v="2015.35"/>
    <n v="0"/>
    <n v="670.25"/>
    <n v="0"/>
    <n v="2685.6"/>
    <n v="0"/>
    <n v="1"/>
    <n v="92129"/>
    <n v="1"/>
  </r>
  <r>
    <n v="19"/>
    <n v="41"/>
    <n v="49.81"/>
    <s v="Other"/>
    <s v="Don't know"/>
    <x v="41"/>
    <x v="858"/>
    <n v="2667"/>
    <x v="1"/>
    <s v="United States"/>
    <x v="2047"/>
    <s v="Churned"/>
    <n v="0"/>
    <n v="0"/>
    <s v="Male"/>
    <n v="1"/>
    <s v="DSL"/>
    <s v="34.231053, -118.338307"/>
    <n v="34.231053000000003"/>
    <n v="-118.338307"/>
    <n v="0"/>
    <n v="46"/>
    <n v="0"/>
    <n v="0"/>
    <n v="0"/>
    <x v="0"/>
    <n v="0"/>
    <n v="0"/>
    <n v="1"/>
    <n v="0"/>
    <s v="Credit Card"/>
    <n v="1"/>
    <n v="46639"/>
    <n v="0"/>
    <s v="Q3"/>
    <n v="0"/>
    <n v="3"/>
    <n v="0"/>
    <s v="California"/>
    <n v="0"/>
    <n v="1"/>
    <n v="0"/>
    <n v="2"/>
    <n v="84.5"/>
    <n v="0"/>
    <n v="99.62"/>
    <n v="0"/>
    <n v="184.12"/>
    <n v="1"/>
    <n v="1"/>
    <n v="91352"/>
    <n v="1"/>
  </r>
  <r>
    <n v="24"/>
    <n v="52"/>
    <n v="31.34"/>
    <s v="Competitor"/>
    <s v="Competitor made better offer"/>
    <x v="25"/>
    <x v="74"/>
    <n v="3555"/>
    <x v="1"/>
    <s v="United States"/>
    <x v="2048"/>
    <s v="Churned"/>
    <n v="0"/>
    <n v="0"/>
    <s v="Male"/>
    <n v="1"/>
    <s v="Fiber Optic"/>
    <s v="33.507255, -117.029473"/>
    <n v="33.507255000000001"/>
    <n v="-117.029473"/>
    <n v="0"/>
    <n v="79.05"/>
    <n v="0"/>
    <n v="0"/>
    <n v="0"/>
    <x v="0"/>
    <n v="0"/>
    <n v="0"/>
    <n v="1"/>
    <n v="0"/>
    <s v="Bank Withdrawal"/>
    <n v="1"/>
    <n v="46171"/>
    <n v="0"/>
    <s v="Q3"/>
    <n v="0"/>
    <n v="1"/>
    <n v="0"/>
    <s v="California"/>
    <n v="0"/>
    <n v="1"/>
    <n v="1"/>
    <n v="1"/>
    <n v="79.05"/>
    <n v="0"/>
    <n v="31.34"/>
    <n v="0"/>
    <n v="110.39"/>
    <n v="1"/>
    <n v="1"/>
    <n v="92592"/>
    <n v="1"/>
  </r>
  <r>
    <n v="53"/>
    <n v="26"/>
    <n v="2.95"/>
    <s v="Active User"/>
    <s v="Active User"/>
    <x v="32"/>
    <x v="325"/>
    <n v="4311"/>
    <x v="0"/>
    <s v="United States"/>
    <x v="2049"/>
    <s v="Stayed"/>
    <n v="0"/>
    <n v="1"/>
    <s v="Female"/>
    <n v="1"/>
    <s v="Cable"/>
    <s v="37.572273, -121.964583"/>
    <n v="37.572273000000003"/>
    <n v="-121.964583"/>
    <n v="1"/>
    <n v="91.15"/>
    <n v="1"/>
    <n v="0"/>
    <n v="4"/>
    <x v="0"/>
    <n v="1"/>
    <n v="1"/>
    <n v="1"/>
    <n v="1"/>
    <s v="Bank Withdrawal"/>
    <n v="1"/>
    <n v="66543"/>
    <n v="1"/>
    <s v="Q3"/>
    <n v="1"/>
    <n v="4"/>
    <n v="0"/>
    <s v="California"/>
    <n v="1"/>
    <n v="1"/>
    <n v="1"/>
    <n v="72"/>
    <n v="6637.9"/>
    <n v="0"/>
    <n v="212.4"/>
    <n v="0"/>
    <n v="6850.3"/>
    <n v="0"/>
    <n v="1"/>
    <n v="94536"/>
    <n v="0"/>
  </r>
  <r>
    <n v="45"/>
    <n v="0"/>
    <n v="24.03"/>
    <s v="Active User"/>
    <s v="Active User"/>
    <x v="57"/>
    <x v="11"/>
    <n v="4937"/>
    <x v="0"/>
    <s v="United States"/>
    <x v="2050"/>
    <s v="Stayed"/>
    <n v="0"/>
    <n v="0"/>
    <s v="Female"/>
    <n v="0"/>
    <s v="No Internet Service"/>
    <s v="34.199787, -118.68493"/>
    <n v="34.199787000000001"/>
    <n v="-118.68492999999999"/>
    <n v="0"/>
    <n v="19.2"/>
    <n v="0"/>
    <n v="0"/>
    <n v="0"/>
    <x v="0"/>
    <n v="0"/>
    <n v="0"/>
    <n v="1"/>
    <n v="0"/>
    <s v="Credit Card"/>
    <n v="1"/>
    <n v="23637"/>
    <n v="0"/>
    <s v="Q3"/>
    <n v="0"/>
    <n v="4"/>
    <n v="0"/>
    <s v="California"/>
    <n v="0"/>
    <n v="0"/>
    <n v="0"/>
    <n v="62"/>
    <n v="1123.6500000000001"/>
    <n v="0"/>
    <n v="1489.86"/>
    <n v="0"/>
    <n v="2613.5100000000002"/>
    <n v="0"/>
    <n v="0"/>
    <n v="91307"/>
    <n v="0"/>
  </r>
  <r>
    <n v="37"/>
    <n v="0"/>
    <n v="12.58"/>
    <s v="Active User"/>
    <s v="Active User"/>
    <x v="55"/>
    <x v="252"/>
    <n v="5613"/>
    <x v="0"/>
    <s v="United States"/>
    <x v="2051"/>
    <s v="Stayed"/>
    <n v="0"/>
    <n v="0"/>
    <s v="Female"/>
    <n v="0"/>
    <s v="No Internet Service"/>
    <s v="37.937082, -122.532369"/>
    <n v="37.937081999999997"/>
    <n v="-122.532369"/>
    <n v="1"/>
    <n v="25.65"/>
    <n v="1"/>
    <n v="0"/>
    <n v="4"/>
    <x v="0"/>
    <n v="0"/>
    <n v="0"/>
    <n v="0"/>
    <n v="1"/>
    <s v="Bank Withdrawal"/>
    <n v="1"/>
    <n v="6773"/>
    <n v="0"/>
    <s v="Q3"/>
    <n v="1"/>
    <n v="5"/>
    <n v="0"/>
    <s v="California"/>
    <n v="0"/>
    <n v="0"/>
    <n v="0"/>
    <n v="72"/>
    <n v="1887"/>
    <n v="0"/>
    <n v="905.76"/>
    <n v="0"/>
    <n v="2792.76"/>
    <n v="0"/>
    <n v="0"/>
    <n v="94939"/>
    <n v="0"/>
  </r>
  <r>
    <n v="30"/>
    <n v="51"/>
    <n v="24.83"/>
    <s v="Active User"/>
    <s v="Active User"/>
    <x v="9"/>
    <x v="859"/>
    <n v="4945"/>
    <x v="1"/>
    <s v="United States"/>
    <x v="2052"/>
    <s v="Stayed"/>
    <n v="0"/>
    <n v="0"/>
    <s v="Male"/>
    <n v="1"/>
    <s v="Fiber Optic"/>
    <s v="34.029175, -117.307211"/>
    <n v="34.029175000000002"/>
    <n v="-117.307211"/>
    <n v="1"/>
    <n v="89.85"/>
    <n v="1"/>
    <n v="0"/>
    <n v="0"/>
    <x v="0"/>
    <n v="0"/>
    <n v="0"/>
    <n v="1"/>
    <n v="1"/>
    <s v="Bank Withdrawal"/>
    <n v="1"/>
    <n v="11024"/>
    <n v="1"/>
    <s v="Q3"/>
    <n v="0"/>
    <n v="3"/>
    <n v="0"/>
    <s v="California"/>
    <n v="1"/>
    <n v="1"/>
    <n v="0"/>
    <n v="35"/>
    <n v="3161.2"/>
    <n v="20"/>
    <n v="869.05"/>
    <n v="0"/>
    <n v="4050.25"/>
    <n v="0"/>
    <n v="0"/>
    <n v="92313"/>
    <n v="0"/>
  </r>
  <r>
    <n v="22"/>
    <n v="71"/>
    <n v="30.09"/>
    <s v="Active User"/>
    <s v="Active User"/>
    <x v="67"/>
    <x v="625"/>
    <n v="4891"/>
    <x v="1"/>
    <s v="United States"/>
    <x v="2053"/>
    <s v="Stayed"/>
    <n v="0"/>
    <n v="0"/>
    <s v="Female"/>
    <n v="1"/>
    <s v="Fiber Optic"/>
    <s v="40.809636, -124.189977"/>
    <n v="40.809635999999998"/>
    <n v="-124.189977"/>
    <n v="1"/>
    <n v="75.349999999999994"/>
    <n v="0"/>
    <n v="0"/>
    <n v="6"/>
    <x v="0"/>
    <n v="1"/>
    <n v="0"/>
    <n v="0"/>
    <n v="1"/>
    <s v="Bank Withdrawal"/>
    <n v="1"/>
    <n v="395"/>
    <n v="0"/>
    <s v="Q3"/>
    <n v="1"/>
    <n v="5"/>
    <n v="0"/>
    <s v="California"/>
    <n v="0"/>
    <n v="0"/>
    <n v="0"/>
    <n v="15"/>
    <n v="1114.55"/>
    <n v="0"/>
    <n v="451.35"/>
    <n v="0"/>
    <n v="1565.9"/>
    <n v="1"/>
    <n v="1"/>
    <n v="95564"/>
    <n v="0"/>
  </r>
  <r>
    <n v="37"/>
    <n v="9"/>
    <n v="28.25"/>
    <s v="Competitor"/>
    <s v="Competitor made better offer"/>
    <x v="36"/>
    <x v="751"/>
    <n v="2928"/>
    <x v="1"/>
    <s v="United States"/>
    <x v="2054"/>
    <s v="Churned"/>
    <n v="0"/>
    <n v="0"/>
    <s v="Male"/>
    <n v="1"/>
    <s v="Cable"/>
    <s v="39.084645, -120.894014"/>
    <n v="39.084645000000002"/>
    <n v="-120.894014"/>
    <n v="0"/>
    <n v="50.45"/>
    <n v="1"/>
    <n v="0"/>
    <n v="0"/>
    <x v="0"/>
    <n v="0"/>
    <n v="0"/>
    <n v="1"/>
    <n v="0"/>
    <s v="Bank Withdrawal"/>
    <n v="1"/>
    <n v="8525"/>
    <n v="0"/>
    <s v="Q3"/>
    <n v="0"/>
    <n v="3"/>
    <n v="0"/>
    <s v="California"/>
    <n v="0"/>
    <n v="0"/>
    <n v="0"/>
    <n v="1"/>
    <n v="50.45"/>
    <n v="0"/>
    <n v="28.25"/>
    <n v="0"/>
    <n v="78.7"/>
    <n v="0"/>
    <n v="1"/>
    <n v="95713"/>
    <n v="1"/>
  </r>
  <r>
    <n v="44"/>
    <n v="19"/>
    <n v="0"/>
    <s v="Active User"/>
    <s v="Active User"/>
    <x v="1"/>
    <x v="846"/>
    <n v="4369"/>
    <x v="1"/>
    <s v="United States"/>
    <x v="2055"/>
    <s v="Joined"/>
    <n v="1"/>
    <n v="0"/>
    <s v="Male"/>
    <n v="1"/>
    <s v="Cable"/>
    <s v="37.285677, -122.224165"/>
    <n v="37.285677"/>
    <n v="-122.224165"/>
    <n v="0"/>
    <n v="33.6"/>
    <n v="0"/>
    <n v="1"/>
    <n v="0"/>
    <x v="2"/>
    <n v="1"/>
    <n v="0"/>
    <n v="0"/>
    <n v="0"/>
    <s v="Credit Card"/>
    <n v="0"/>
    <n v="1622"/>
    <n v="1"/>
    <s v="Q3"/>
    <n v="0"/>
    <n v="5"/>
    <n v="0"/>
    <s v="California"/>
    <n v="0"/>
    <n v="0"/>
    <n v="0"/>
    <n v="1"/>
    <n v="33.6"/>
    <n v="50"/>
    <n v="0"/>
    <n v="0"/>
    <n v="83.6"/>
    <n v="0"/>
    <n v="0"/>
    <n v="94020"/>
    <n v="0"/>
  </r>
  <r>
    <n v="69"/>
    <n v="30"/>
    <n v="19.920000000000002"/>
    <s v="Active User"/>
    <s v="Active User"/>
    <x v="8"/>
    <x v="32"/>
    <n v="3415"/>
    <x v="0"/>
    <s v="United States"/>
    <x v="2056"/>
    <s v="Stayed"/>
    <n v="0"/>
    <n v="1"/>
    <s v="Male"/>
    <n v="1"/>
    <s v="DSL"/>
    <s v="34.057496, -118.413959"/>
    <n v="34.057496"/>
    <n v="-118.41395900000001"/>
    <n v="0"/>
    <n v="69.099999999999994"/>
    <n v="1"/>
    <n v="0"/>
    <n v="0"/>
    <x v="0"/>
    <n v="0"/>
    <n v="0"/>
    <n v="1"/>
    <n v="0"/>
    <s v="Credit Card"/>
    <n v="1"/>
    <n v="2527"/>
    <n v="1"/>
    <s v="Q3"/>
    <n v="0"/>
    <n v="3"/>
    <n v="1"/>
    <s v="California"/>
    <n v="0"/>
    <n v="0"/>
    <n v="1"/>
    <n v="30"/>
    <n v="2093.9"/>
    <n v="0"/>
    <n v="597.6"/>
    <n v="21.08"/>
    <n v="2670.42"/>
    <n v="0"/>
    <n v="1"/>
    <n v="90067"/>
    <n v="0"/>
  </r>
  <r>
    <n v="34"/>
    <n v="15"/>
    <n v="41.77"/>
    <s v="Competitor"/>
    <s v="Competitor made better offer"/>
    <x v="29"/>
    <x v="9"/>
    <n v="4424"/>
    <x v="1"/>
    <s v="United States"/>
    <x v="2057"/>
    <s v="Churned"/>
    <n v="0"/>
    <n v="0"/>
    <s v="Male"/>
    <n v="1"/>
    <s v="Fiber Optic"/>
    <s v="32.898613, -117.202937"/>
    <n v="32.898612999999997"/>
    <n v="-117.20293700000001"/>
    <n v="0"/>
    <n v="80.8"/>
    <n v="0"/>
    <n v="0"/>
    <n v="0"/>
    <x v="0"/>
    <n v="0"/>
    <n v="0"/>
    <n v="1"/>
    <n v="0"/>
    <s v="Bank Withdrawal"/>
    <n v="1"/>
    <n v="4258"/>
    <n v="0"/>
    <s v="Q3"/>
    <n v="0"/>
    <n v="3"/>
    <n v="0"/>
    <s v="California"/>
    <n v="1"/>
    <n v="1"/>
    <n v="0"/>
    <n v="1"/>
    <n v="80.8"/>
    <n v="0"/>
    <n v="41.77"/>
    <n v="0"/>
    <n v="122.57"/>
    <n v="0"/>
    <n v="1"/>
    <n v="92121"/>
    <n v="1"/>
  </r>
  <r>
    <n v="50"/>
    <n v="4"/>
    <n v="34.01"/>
    <s v="Active User"/>
    <s v="Active User"/>
    <x v="61"/>
    <x v="198"/>
    <n v="5428"/>
    <x v="2"/>
    <s v="United States"/>
    <x v="2058"/>
    <s v="Stayed"/>
    <n v="0"/>
    <n v="0"/>
    <s v="Male"/>
    <n v="1"/>
    <s v="Cable"/>
    <s v="40.497283, -123.93037"/>
    <n v="40.497283000000003"/>
    <n v="-123.93037"/>
    <n v="1"/>
    <n v="58.35"/>
    <n v="1"/>
    <n v="0"/>
    <n v="5"/>
    <x v="0"/>
    <n v="0"/>
    <n v="1"/>
    <n v="1"/>
    <n v="1"/>
    <s v="Bank Withdrawal"/>
    <n v="1"/>
    <n v="1072"/>
    <n v="1"/>
    <s v="Q3"/>
    <n v="1"/>
    <n v="3"/>
    <n v="0"/>
    <s v="California"/>
    <n v="0"/>
    <n v="0"/>
    <n v="0"/>
    <n v="24"/>
    <n v="1346.9"/>
    <n v="0"/>
    <n v="816.24"/>
    <n v="0"/>
    <n v="2163.14"/>
    <n v="0"/>
    <n v="1"/>
    <n v="95528"/>
    <n v="0"/>
  </r>
  <r>
    <n v="47"/>
    <n v="21"/>
    <n v="49.31"/>
    <s v="Competitor"/>
    <s v="Competitor made better offer"/>
    <x v="5"/>
    <x v="308"/>
    <n v="4508"/>
    <x v="1"/>
    <s v="United States"/>
    <x v="2059"/>
    <s v="Churned"/>
    <n v="0"/>
    <n v="1"/>
    <s v="Male"/>
    <n v="1"/>
    <s v="Fiber Optic"/>
    <s v="33.877639, -117.961212"/>
    <n v="33.877639000000002"/>
    <n v="-117.961212"/>
    <n v="1"/>
    <n v="106.75"/>
    <n v="1"/>
    <n v="0"/>
    <n v="7"/>
    <x v="0"/>
    <n v="1"/>
    <n v="1"/>
    <n v="1"/>
    <n v="1"/>
    <s v="Bank Withdrawal"/>
    <n v="1"/>
    <n v="46105"/>
    <n v="1"/>
    <s v="Q3"/>
    <n v="1"/>
    <n v="1"/>
    <n v="0"/>
    <s v="California"/>
    <n v="0"/>
    <n v="0"/>
    <n v="1"/>
    <n v="59"/>
    <n v="6252.9"/>
    <n v="40"/>
    <n v="2909.29"/>
    <n v="0"/>
    <n v="9202.19"/>
    <n v="0"/>
    <n v="0"/>
    <n v="92833"/>
    <n v="1"/>
  </r>
  <r>
    <n v="76"/>
    <n v="26"/>
    <n v="21.89"/>
    <s v="Competitor"/>
    <s v="Competitor made better offer"/>
    <x v="20"/>
    <x v="9"/>
    <n v="2819"/>
    <x v="1"/>
    <s v="United States"/>
    <x v="2060"/>
    <s v="Churned"/>
    <n v="0"/>
    <n v="1"/>
    <s v="Male"/>
    <n v="1"/>
    <s v="Fiber Optic"/>
    <s v="32.886925, -117.152162"/>
    <n v="32.886924999999998"/>
    <n v="-117.152162"/>
    <n v="0"/>
    <n v="99.45"/>
    <n v="1"/>
    <n v="0"/>
    <n v="0"/>
    <x v="0"/>
    <n v="0"/>
    <n v="0"/>
    <n v="1"/>
    <n v="0"/>
    <s v="Bank Withdrawal"/>
    <n v="1"/>
    <n v="74232"/>
    <n v="0"/>
    <s v="Q3"/>
    <n v="0"/>
    <n v="3"/>
    <n v="1"/>
    <s v="California"/>
    <n v="1"/>
    <n v="0"/>
    <n v="1"/>
    <n v="12"/>
    <n v="1200.1500000000001"/>
    <n v="0"/>
    <n v="262.68"/>
    <n v="0"/>
    <n v="1462.83"/>
    <n v="0"/>
    <n v="1"/>
    <n v="92126"/>
    <n v="1"/>
  </r>
  <r>
    <n v="40"/>
    <n v="11"/>
    <n v="27.53"/>
    <s v="Active User"/>
    <s v="Active User"/>
    <x v="71"/>
    <x v="38"/>
    <n v="3013"/>
    <x v="1"/>
    <s v="United States"/>
    <x v="2061"/>
    <s v="Stayed"/>
    <n v="0"/>
    <n v="0"/>
    <s v="Male"/>
    <n v="1"/>
    <s v="Cable"/>
    <s v="38.445939, -121.496855"/>
    <n v="38.445939000000003"/>
    <n v="-121.496855"/>
    <n v="0"/>
    <n v="64.95"/>
    <n v="0"/>
    <n v="0"/>
    <n v="0"/>
    <x v="2"/>
    <n v="0"/>
    <n v="1"/>
    <n v="0"/>
    <n v="0"/>
    <s v="Credit Card"/>
    <n v="1"/>
    <n v="9063"/>
    <n v="1"/>
    <s v="Q3"/>
    <n v="0"/>
    <n v="3"/>
    <n v="0"/>
    <s v="California"/>
    <n v="1"/>
    <n v="1"/>
    <n v="0"/>
    <n v="9"/>
    <n v="547.79999999999995"/>
    <n v="0"/>
    <n v="247.77"/>
    <n v="0"/>
    <n v="795.57"/>
    <n v="0"/>
    <n v="1"/>
    <n v="95832"/>
    <n v="0"/>
  </r>
  <r>
    <n v="24"/>
    <n v="69"/>
    <n v="35.770000000000003"/>
    <s v="Dissatisfaction"/>
    <s v="Product dissatisfaction"/>
    <x v="64"/>
    <x v="646"/>
    <n v="2734"/>
    <x v="1"/>
    <s v="United States"/>
    <x v="2062"/>
    <s v="Churned"/>
    <n v="0"/>
    <n v="0"/>
    <s v="Male"/>
    <n v="1"/>
    <s v="Fiber Optic"/>
    <s v="37.609095, -121.263381"/>
    <n v="37.609095000000003"/>
    <n v="-121.263381"/>
    <n v="0"/>
    <n v="80.5"/>
    <n v="0"/>
    <n v="0"/>
    <n v="0"/>
    <x v="0"/>
    <n v="0"/>
    <n v="0"/>
    <n v="0"/>
    <n v="0"/>
    <s v="Bank Withdrawal"/>
    <n v="1"/>
    <n v="274"/>
    <n v="0"/>
    <s v="Q3"/>
    <n v="0"/>
    <n v="1"/>
    <n v="0"/>
    <s v="California"/>
    <n v="1"/>
    <n v="1"/>
    <n v="0"/>
    <n v="1"/>
    <n v="80.5"/>
    <n v="0"/>
    <n v="35.770000000000003"/>
    <n v="0"/>
    <n v="116.27"/>
    <n v="1"/>
    <n v="1"/>
    <n v="95385"/>
    <n v="1"/>
  </r>
  <r>
    <n v="54"/>
    <n v="26"/>
    <n v="31.96"/>
    <s v="Active User"/>
    <s v="Active User"/>
    <x v="70"/>
    <x v="302"/>
    <n v="6099"/>
    <x v="1"/>
    <s v="United States"/>
    <x v="2063"/>
    <s v="Stayed"/>
    <n v="1"/>
    <n v="1"/>
    <s v="Female"/>
    <n v="1"/>
    <s v="Fiber Optic"/>
    <s v="33.527605, -116.666551"/>
    <n v="33.527605000000001"/>
    <n v="-116.666551"/>
    <n v="1"/>
    <n v="84.05"/>
    <n v="0"/>
    <n v="2"/>
    <n v="1"/>
    <x v="1"/>
    <n v="0"/>
    <n v="1"/>
    <n v="1"/>
    <n v="1"/>
    <s v="Bank Withdrawal"/>
    <n v="1"/>
    <n v="3745"/>
    <n v="1"/>
    <s v="Q3"/>
    <n v="1"/>
    <n v="3"/>
    <n v="0"/>
    <s v="California"/>
    <n v="0"/>
    <n v="0"/>
    <n v="0"/>
    <n v="52"/>
    <n v="4326.8"/>
    <n v="0"/>
    <n v="1661.92"/>
    <n v="0"/>
    <n v="5988.72"/>
    <n v="0"/>
    <n v="1"/>
    <n v="92539"/>
    <n v="0"/>
  </r>
  <r>
    <n v="23"/>
    <n v="51"/>
    <n v="0"/>
    <s v="Competitor"/>
    <s v="Competitor made better offer"/>
    <x v="56"/>
    <x v="9"/>
    <n v="5482"/>
    <x v="1"/>
    <s v="United States"/>
    <x v="2064"/>
    <s v="Churned"/>
    <n v="0"/>
    <n v="0"/>
    <s v="Female"/>
    <n v="1"/>
    <s v="Cable"/>
    <s v="32.825086, -117.199424"/>
    <n v="32.825085999999999"/>
    <n v="-117.19942399999999"/>
    <n v="1"/>
    <n v="44.6"/>
    <n v="0"/>
    <n v="0"/>
    <n v="1"/>
    <x v="0"/>
    <n v="0"/>
    <n v="0"/>
    <n v="0"/>
    <n v="1"/>
    <s v="Bank Withdrawal"/>
    <n v="0"/>
    <n v="51213"/>
    <n v="0"/>
    <s v="Q3"/>
    <n v="1"/>
    <n v="3"/>
    <n v="0"/>
    <s v="California"/>
    <n v="1"/>
    <n v="1"/>
    <n v="1"/>
    <n v="2"/>
    <n v="97.1"/>
    <n v="0"/>
    <n v="0"/>
    <n v="0"/>
    <n v="97.1"/>
    <n v="1"/>
    <n v="1"/>
    <n v="92117"/>
    <n v="1"/>
  </r>
  <r>
    <n v="23"/>
    <n v="59"/>
    <n v="44.06"/>
    <s v="Active User"/>
    <s v="Active User"/>
    <x v="40"/>
    <x v="419"/>
    <n v="4208"/>
    <x v="1"/>
    <s v="United States"/>
    <x v="2065"/>
    <s v="Stayed"/>
    <n v="0"/>
    <n v="0"/>
    <s v="Female"/>
    <n v="1"/>
    <s v="DSL"/>
    <s v="34.049315, -117.255974"/>
    <n v="34.049315"/>
    <n v="-117.25597399999999"/>
    <n v="1"/>
    <n v="69.45"/>
    <n v="0"/>
    <n v="0"/>
    <n v="8"/>
    <x v="5"/>
    <n v="1"/>
    <n v="0"/>
    <n v="1"/>
    <n v="1"/>
    <s v="Bank Withdrawal"/>
    <n v="1"/>
    <n v="18068"/>
    <n v="0"/>
    <s v="Q3"/>
    <n v="1"/>
    <n v="5"/>
    <n v="0"/>
    <s v="California"/>
    <n v="1"/>
    <n v="1"/>
    <n v="1"/>
    <n v="24"/>
    <n v="1614.05"/>
    <n v="0"/>
    <n v="1057.44"/>
    <n v="0"/>
    <n v="2671.49"/>
    <n v="1"/>
    <n v="1"/>
    <n v="92354"/>
    <n v="0"/>
  </r>
  <r>
    <n v="21"/>
    <n v="59"/>
    <n v="27.1"/>
    <s v="Active User"/>
    <s v="Active User"/>
    <x v="15"/>
    <x v="295"/>
    <n v="4403"/>
    <x v="0"/>
    <s v="United States"/>
    <x v="2066"/>
    <s v="Stayed"/>
    <n v="1"/>
    <n v="1"/>
    <s v="Male"/>
    <n v="1"/>
    <s v="Cable"/>
    <s v="38.107441, -120.230625"/>
    <n v="38.107441000000001"/>
    <n v="-120.230625"/>
    <n v="1"/>
    <n v="91.95"/>
    <n v="1"/>
    <n v="1"/>
    <n v="1"/>
    <x v="3"/>
    <n v="1"/>
    <n v="1"/>
    <n v="1"/>
    <n v="1"/>
    <s v="Credit Card"/>
    <n v="1"/>
    <n v="4848"/>
    <n v="1"/>
    <s v="Q3"/>
    <n v="1"/>
    <n v="4"/>
    <n v="0"/>
    <s v="California"/>
    <n v="1"/>
    <n v="1"/>
    <n v="1"/>
    <n v="72"/>
    <n v="6614.9"/>
    <n v="0"/>
    <n v="1951.2"/>
    <n v="0"/>
    <n v="8566.1"/>
    <n v="1"/>
    <n v="1"/>
    <n v="95383"/>
    <n v="0"/>
  </r>
  <r>
    <n v="75"/>
    <n v="9"/>
    <n v="16.72"/>
    <s v="Active User"/>
    <s v="Active User"/>
    <x v="54"/>
    <x v="860"/>
    <n v="5856"/>
    <x v="0"/>
    <s v="United States"/>
    <x v="2067"/>
    <s v="Stayed"/>
    <n v="0"/>
    <n v="1"/>
    <s v="Male"/>
    <n v="1"/>
    <s v="Cable"/>
    <s v="39.298065, -123.25211"/>
    <n v="39.298065000000001"/>
    <n v="-123.25211"/>
    <n v="1"/>
    <n v="84.45"/>
    <n v="1"/>
    <n v="0"/>
    <n v="3"/>
    <x v="3"/>
    <n v="1"/>
    <n v="1"/>
    <n v="0"/>
    <n v="1"/>
    <s v="Credit Card"/>
    <n v="1"/>
    <n v="5995"/>
    <n v="0"/>
    <s v="Q3"/>
    <n v="1"/>
    <n v="3"/>
    <n v="1"/>
    <s v="California"/>
    <n v="1"/>
    <n v="0"/>
    <n v="1"/>
    <n v="72"/>
    <n v="5899.85"/>
    <n v="0"/>
    <n v="1203.8399999999999"/>
    <n v="0"/>
    <n v="7103.69"/>
    <n v="0"/>
    <n v="1"/>
    <n v="95470"/>
    <n v="0"/>
  </r>
  <r>
    <n v="48"/>
    <n v="13"/>
    <n v="9.9499999999999993"/>
    <s v="Price"/>
    <s v="Price too high"/>
    <x v="24"/>
    <x v="811"/>
    <n v="3260"/>
    <x v="1"/>
    <s v="United States"/>
    <x v="2068"/>
    <s v="Churned"/>
    <n v="0"/>
    <n v="0"/>
    <s v="Female"/>
    <n v="1"/>
    <s v="Fiber Optic"/>
    <s v="34.457829, -116.139589"/>
    <n v="34.457828999999997"/>
    <n v="-116.139589"/>
    <n v="0"/>
    <n v="96.6"/>
    <n v="1"/>
    <n v="0"/>
    <n v="0"/>
    <x v="2"/>
    <n v="0"/>
    <n v="0"/>
    <n v="1"/>
    <n v="0"/>
    <s v="Bank Withdrawal"/>
    <n v="1"/>
    <n v="14104"/>
    <n v="0"/>
    <s v="Q3"/>
    <n v="0"/>
    <n v="1"/>
    <n v="0"/>
    <s v="California"/>
    <n v="1"/>
    <n v="1"/>
    <n v="1"/>
    <n v="3"/>
    <n v="291.89999999999998"/>
    <n v="0"/>
    <n v="29.85"/>
    <n v="0"/>
    <n v="321.75"/>
    <n v="0"/>
    <n v="1"/>
    <n v="92278"/>
    <n v="1"/>
  </r>
  <r>
    <n v="59"/>
    <n v="0"/>
    <n v="16.399999999999999"/>
    <s v="Active User"/>
    <s v="Active User"/>
    <x v="54"/>
    <x v="861"/>
    <n v="5417"/>
    <x v="1"/>
    <s v="United States"/>
    <x v="2069"/>
    <s v="Stayed"/>
    <n v="1"/>
    <n v="0"/>
    <s v="Female"/>
    <n v="0"/>
    <s v="No Internet Service"/>
    <s v="37.99272, -122.575026"/>
    <n v="37.992719999999998"/>
    <n v="-122.57502599999999"/>
    <n v="1"/>
    <n v="20.45"/>
    <n v="0"/>
    <n v="1"/>
    <n v="1"/>
    <x v="4"/>
    <n v="0"/>
    <n v="0"/>
    <n v="1"/>
    <n v="1"/>
    <s v="Credit Card"/>
    <n v="1"/>
    <n v="16849"/>
    <n v="0"/>
    <s v="Q3"/>
    <n v="1"/>
    <n v="3"/>
    <n v="0"/>
    <s v="California"/>
    <n v="0"/>
    <n v="0"/>
    <n v="0"/>
    <n v="13"/>
    <n v="254.5"/>
    <n v="0"/>
    <n v="213.2"/>
    <n v="0"/>
    <n v="467.7"/>
    <n v="0"/>
    <n v="0"/>
    <n v="94960"/>
    <n v="0"/>
  </r>
  <r>
    <n v="60"/>
    <n v="0"/>
    <n v="34.04"/>
    <s v="Active User"/>
    <s v="Active User"/>
    <x v="40"/>
    <x v="32"/>
    <n v="4617"/>
    <x v="0"/>
    <s v="United States"/>
    <x v="2070"/>
    <s v="Stayed"/>
    <n v="1"/>
    <n v="0"/>
    <s v="Male"/>
    <n v="0"/>
    <s v="No Internet Service"/>
    <s v="34.030578, -118.399613"/>
    <n v="34.030577999999998"/>
    <n v="-118.399613"/>
    <n v="1"/>
    <n v="19.600000000000001"/>
    <n v="0"/>
    <n v="3"/>
    <n v="10"/>
    <x v="0"/>
    <n v="0"/>
    <n v="0"/>
    <n v="0"/>
    <n v="1"/>
    <s v="Credit Card"/>
    <n v="1"/>
    <n v="58218"/>
    <n v="0"/>
    <s v="Q3"/>
    <n v="1"/>
    <n v="5"/>
    <n v="0"/>
    <s v="California"/>
    <n v="0"/>
    <n v="0"/>
    <n v="0"/>
    <n v="23"/>
    <n v="426.65"/>
    <n v="0"/>
    <n v="782.92"/>
    <n v="0"/>
    <n v="1209.57"/>
    <n v="0"/>
    <n v="0"/>
    <n v="90034"/>
    <n v="0"/>
  </r>
  <r>
    <n v="59"/>
    <n v="58"/>
    <n v="4.67"/>
    <s v="Active User"/>
    <s v="Active User"/>
    <x v="66"/>
    <x v="319"/>
    <n v="4479"/>
    <x v="1"/>
    <s v="United States"/>
    <x v="2071"/>
    <s v="Stayed"/>
    <n v="1"/>
    <n v="0"/>
    <s v="Female"/>
    <n v="1"/>
    <s v="Fiber Optic"/>
    <s v="38.809804, -122.241383"/>
    <n v="38.809804"/>
    <n v="-122.241383"/>
    <n v="1"/>
    <n v="75.8"/>
    <n v="1"/>
    <n v="3"/>
    <n v="3"/>
    <x v="4"/>
    <n v="0"/>
    <n v="0"/>
    <n v="1"/>
    <n v="1"/>
    <s v="Bank Withdrawal"/>
    <n v="1"/>
    <n v="382"/>
    <n v="0"/>
    <s v="Q3"/>
    <n v="1"/>
    <n v="5"/>
    <n v="0"/>
    <s v="California"/>
    <n v="0"/>
    <n v="0"/>
    <n v="0"/>
    <n v="22"/>
    <n v="1615.1"/>
    <n v="0"/>
    <n v="102.74"/>
    <n v="0"/>
    <n v="1717.84"/>
    <n v="0"/>
    <n v="1"/>
    <n v="95606"/>
    <n v="0"/>
  </r>
  <r>
    <n v="19"/>
    <n v="59"/>
    <n v="0"/>
    <s v="Active User"/>
    <s v="Active User"/>
    <x v="26"/>
    <x v="862"/>
    <n v="4034"/>
    <x v="1"/>
    <s v="United States"/>
    <x v="2072"/>
    <s v="Stayed"/>
    <n v="0"/>
    <n v="0"/>
    <s v="Female"/>
    <n v="1"/>
    <s v="DSL"/>
    <s v="41.33832, -122.290756"/>
    <n v="41.338320000000003"/>
    <n v="-122.290756"/>
    <n v="0"/>
    <n v="39.700000000000003"/>
    <n v="0"/>
    <n v="0"/>
    <n v="0"/>
    <x v="0"/>
    <n v="1"/>
    <n v="0"/>
    <n v="1"/>
    <n v="0"/>
    <s v="Bank Withdrawal"/>
    <n v="0"/>
    <n v="7309"/>
    <n v="0"/>
    <s v="Q3"/>
    <n v="0"/>
    <n v="5"/>
    <n v="0"/>
    <s v="California"/>
    <n v="1"/>
    <n v="1"/>
    <n v="0"/>
    <n v="19"/>
    <n v="710.05"/>
    <n v="110"/>
    <n v="0"/>
    <n v="0"/>
    <n v="820.05"/>
    <n v="1"/>
    <n v="0"/>
    <n v="96067"/>
    <n v="0"/>
  </r>
  <r>
    <n v="41"/>
    <n v="21"/>
    <n v="8.6"/>
    <s v="Active User"/>
    <s v="Active User"/>
    <x v="65"/>
    <x v="32"/>
    <n v="5455"/>
    <x v="1"/>
    <s v="United States"/>
    <x v="2073"/>
    <s v="Stayed"/>
    <n v="0"/>
    <n v="1"/>
    <s v="Female"/>
    <n v="1"/>
    <s v="Fiber Optic"/>
    <s v="34.061918, -118.277939"/>
    <n v="34.061917999999999"/>
    <n v="-118.277939"/>
    <n v="1"/>
    <n v="111.15"/>
    <n v="1"/>
    <n v="0"/>
    <n v="4"/>
    <x v="0"/>
    <n v="1"/>
    <n v="0"/>
    <n v="1"/>
    <n v="1"/>
    <s v="Bank Withdrawal"/>
    <n v="1"/>
    <n v="44004"/>
    <n v="1"/>
    <s v="Q3"/>
    <n v="1"/>
    <n v="4"/>
    <n v="0"/>
    <s v="California"/>
    <n v="1"/>
    <n v="1"/>
    <n v="1"/>
    <n v="64"/>
    <n v="6953.4"/>
    <n v="0"/>
    <n v="550.4"/>
    <n v="0"/>
    <n v="7503.8"/>
    <n v="0"/>
    <n v="1"/>
    <n v="90057"/>
    <n v="0"/>
  </r>
  <r>
    <n v="24"/>
    <n v="85"/>
    <n v="36.14"/>
    <s v="Competitor"/>
    <s v="Competitor offered higher download speeds"/>
    <x v="8"/>
    <x v="202"/>
    <n v="5651"/>
    <x v="2"/>
    <s v="United States"/>
    <x v="2074"/>
    <s v="Churned"/>
    <n v="0"/>
    <n v="0"/>
    <s v="Male"/>
    <n v="1"/>
    <s v="DSL"/>
    <s v="34.145695, -117.95982"/>
    <n v="34.145695000000003"/>
    <n v="-117.95981999999999"/>
    <n v="1"/>
    <n v="49.75"/>
    <n v="0"/>
    <n v="0"/>
    <n v="4"/>
    <x v="2"/>
    <n v="0"/>
    <n v="1"/>
    <n v="1"/>
    <n v="1"/>
    <s v="Bank Withdrawal"/>
    <n v="1"/>
    <n v="27414"/>
    <n v="0"/>
    <s v="Q3"/>
    <n v="1"/>
    <n v="1"/>
    <n v="0"/>
    <s v="California"/>
    <n v="0"/>
    <n v="1"/>
    <n v="0"/>
    <n v="7"/>
    <n v="331.3"/>
    <n v="0"/>
    <n v="252.98"/>
    <n v="0"/>
    <n v="584.28"/>
    <n v="1"/>
    <n v="1"/>
    <n v="91010"/>
    <n v="1"/>
  </r>
  <r>
    <n v="62"/>
    <n v="0"/>
    <n v="28.3"/>
    <s v="Active User"/>
    <s v="Active User"/>
    <x v="71"/>
    <x v="313"/>
    <n v="4158"/>
    <x v="0"/>
    <s v="United States"/>
    <x v="2075"/>
    <s v="Stayed"/>
    <n v="0"/>
    <n v="0"/>
    <s v="Male"/>
    <n v="0"/>
    <s v="No Internet Service"/>
    <s v="33.975332, -118.355252"/>
    <n v="33.975332000000002"/>
    <n v="-118.35525199999999"/>
    <n v="0"/>
    <n v="21"/>
    <n v="0"/>
    <n v="0"/>
    <n v="0"/>
    <x v="0"/>
    <n v="0"/>
    <n v="0"/>
    <n v="0"/>
    <n v="0"/>
    <s v="Bank Withdrawal"/>
    <n v="1"/>
    <n v="30779"/>
    <n v="0"/>
    <s v="Q3"/>
    <n v="0"/>
    <n v="4"/>
    <n v="0"/>
    <s v="California"/>
    <n v="0"/>
    <n v="0"/>
    <n v="0"/>
    <n v="52"/>
    <n v="1107.2"/>
    <n v="0"/>
    <n v="1471.6"/>
    <n v="0"/>
    <n v="2578.8000000000002"/>
    <n v="0"/>
    <n v="0"/>
    <n v="90302"/>
    <n v="0"/>
  </r>
  <r>
    <n v="39"/>
    <n v="30"/>
    <n v="18.989999999999998"/>
    <s v="Attitude"/>
    <s v="Attitude of service provider"/>
    <x v="77"/>
    <x v="863"/>
    <n v="5915"/>
    <x v="1"/>
    <s v="United States"/>
    <x v="2076"/>
    <s v="Churned"/>
    <n v="0"/>
    <n v="1"/>
    <s v="Female"/>
    <n v="1"/>
    <s v="Fiber Optic"/>
    <s v="40.586588, -122.903677"/>
    <n v="40.586587999999999"/>
    <n v="-122.903677"/>
    <n v="0"/>
    <n v="95.6"/>
    <n v="1"/>
    <n v="0"/>
    <n v="0"/>
    <x v="4"/>
    <n v="1"/>
    <n v="0"/>
    <n v="1"/>
    <n v="0"/>
    <s v="Credit Card"/>
    <n v="1"/>
    <n v="960"/>
    <n v="0"/>
    <s v="Q3"/>
    <n v="0"/>
    <n v="1"/>
    <n v="0"/>
    <s v="California"/>
    <n v="1"/>
    <n v="1"/>
    <n v="0"/>
    <n v="16"/>
    <n v="1555.65"/>
    <n v="0"/>
    <n v="303.83999999999997"/>
    <n v="0"/>
    <n v="1859.49"/>
    <n v="0"/>
    <n v="1"/>
    <n v="96024"/>
    <n v="1"/>
  </r>
  <r>
    <n v="75"/>
    <n v="28"/>
    <n v="9.67"/>
    <s v="Competitor"/>
    <s v="Competitor offered more data"/>
    <x v="72"/>
    <x v="864"/>
    <n v="5030"/>
    <x v="1"/>
    <s v="United States"/>
    <x v="2077"/>
    <s v="Churned"/>
    <n v="0"/>
    <n v="1"/>
    <s v="Female"/>
    <n v="1"/>
    <s v="Fiber Optic"/>
    <s v="40.497441, -121.827524"/>
    <n v="40.497441000000002"/>
    <n v="-121.827524"/>
    <n v="0"/>
    <n v="106.15"/>
    <n v="1"/>
    <n v="0"/>
    <n v="0"/>
    <x v="5"/>
    <n v="1"/>
    <n v="0"/>
    <n v="1"/>
    <n v="0"/>
    <s v="Bank Withdrawal"/>
    <n v="1"/>
    <n v="4231"/>
    <n v="0"/>
    <s v="Q3"/>
    <n v="0"/>
    <n v="1"/>
    <n v="1"/>
    <s v="California"/>
    <n v="1"/>
    <n v="0"/>
    <n v="1"/>
    <n v="28"/>
    <n v="3152.5"/>
    <n v="0"/>
    <n v="270.76"/>
    <n v="0"/>
    <n v="3423.26"/>
    <n v="0"/>
    <n v="1"/>
    <n v="96088"/>
    <n v="1"/>
  </r>
  <r>
    <n v="38"/>
    <n v="19"/>
    <n v="37.94"/>
    <s v="Active User"/>
    <s v="Active User"/>
    <x v="61"/>
    <x v="460"/>
    <n v="2698"/>
    <x v="0"/>
    <s v="United States"/>
    <x v="2078"/>
    <s v="Stayed"/>
    <n v="0"/>
    <n v="1"/>
    <s v="Male"/>
    <n v="1"/>
    <s v="Fiber Optic"/>
    <s v="34.281911, -118.556218"/>
    <n v="34.281911000000001"/>
    <n v="-118.556218"/>
    <n v="0"/>
    <n v="100.45"/>
    <n v="0"/>
    <n v="0"/>
    <n v="0"/>
    <x v="0"/>
    <n v="0"/>
    <n v="1"/>
    <n v="1"/>
    <n v="0"/>
    <s v="Bank Withdrawal"/>
    <n v="1"/>
    <n v="28067"/>
    <n v="0"/>
    <s v="Q3"/>
    <n v="0"/>
    <n v="4"/>
    <n v="0"/>
    <s v="California"/>
    <n v="1"/>
    <n v="1"/>
    <n v="1"/>
    <n v="39"/>
    <n v="3801.7"/>
    <n v="0"/>
    <n v="1479.66"/>
    <n v="0"/>
    <n v="5281.36"/>
    <n v="0"/>
    <n v="1"/>
    <n v="91326"/>
    <n v="0"/>
  </r>
  <r>
    <n v="47"/>
    <n v="19"/>
    <n v="14.48"/>
    <s v="Active User"/>
    <s v="Active User"/>
    <x v="23"/>
    <x v="38"/>
    <n v="5846"/>
    <x v="2"/>
    <s v="United States"/>
    <x v="2079"/>
    <s v="Stayed"/>
    <n v="1"/>
    <n v="1"/>
    <s v="Female"/>
    <n v="1"/>
    <s v="DSL"/>
    <s v="38.691607, -121.602284"/>
    <n v="38.691606999999998"/>
    <n v="-121.602284"/>
    <n v="1"/>
    <n v="59.1"/>
    <n v="0"/>
    <n v="1"/>
    <n v="5"/>
    <x v="3"/>
    <n v="1"/>
    <n v="0"/>
    <n v="0"/>
    <n v="1"/>
    <s v="Bank Withdrawal"/>
    <n v="1"/>
    <n v="264"/>
    <n v="1"/>
    <s v="Q3"/>
    <n v="1"/>
    <n v="4"/>
    <n v="0"/>
    <s v="California"/>
    <n v="0"/>
    <n v="0"/>
    <n v="0"/>
    <n v="69"/>
    <n v="4134.7"/>
    <n v="0"/>
    <n v="999.12"/>
    <n v="0"/>
    <n v="5133.82"/>
    <n v="0"/>
    <n v="1"/>
    <n v="95837"/>
    <n v="0"/>
  </r>
  <r>
    <n v="33"/>
    <n v="4"/>
    <n v="14.93"/>
    <s v="Active User"/>
    <s v="Active User"/>
    <x v="60"/>
    <x v="865"/>
    <n v="4667"/>
    <x v="1"/>
    <s v="United States"/>
    <x v="2080"/>
    <s v="Joined"/>
    <n v="0"/>
    <n v="0"/>
    <s v="Female"/>
    <n v="1"/>
    <s v="DSL"/>
    <s v="35.939068, -119.043666"/>
    <n v="35.939067999999999"/>
    <n v="-119.043666"/>
    <n v="0"/>
    <n v="49.9"/>
    <n v="0"/>
    <n v="0"/>
    <n v="0"/>
    <x v="0"/>
    <n v="0"/>
    <n v="0"/>
    <n v="1"/>
    <n v="0"/>
    <s v="Bank Withdrawal"/>
    <n v="1"/>
    <n v="5868"/>
    <n v="1"/>
    <s v="Q3"/>
    <n v="0"/>
    <n v="3"/>
    <n v="0"/>
    <s v="California"/>
    <n v="0"/>
    <n v="0"/>
    <n v="0"/>
    <n v="1"/>
    <n v="49.9"/>
    <n v="0"/>
    <n v="14.93"/>
    <n v="0"/>
    <n v="64.83"/>
    <n v="0"/>
    <n v="1"/>
    <n v="93270"/>
    <n v="0"/>
  </r>
  <r>
    <n v="37"/>
    <n v="3"/>
    <n v="10.46"/>
    <s v="Active User"/>
    <s v="Active User"/>
    <x v="49"/>
    <x v="866"/>
    <n v="5707"/>
    <x v="0"/>
    <s v="United States"/>
    <x v="2081"/>
    <s v="Stayed"/>
    <n v="0"/>
    <n v="1"/>
    <s v="Female"/>
    <n v="1"/>
    <s v="Fiber Optic"/>
    <s v="37.680968, -121.446049"/>
    <n v="37.680968"/>
    <n v="-121.446049"/>
    <n v="1"/>
    <n v="105.15"/>
    <n v="1"/>
    <n v="0"/>
    <n v="4"/>
    <x v="0"/>
    <n v="1"/>
    <n v="0"/>
    <n v="1"/>
    <n v="1"/>
    <s v="Bank Withdrawal"/>
    <n v="1"/>
    <n v="69801"/>
    <n v="0"/>
    <s v="Q3"/>
    <n v="1"/>
    <n v="5"/>
    <n v="0"/>
    <s v="California"/>
    <n v="1"/>
    <n v="1"/>
    <n v="1"/>
    <n v="71"/>
    <n v="7555"/>
    <n v="60"/>
    <n v="742.66"/>
    <n v="0"/>
    <n v="8357.66"/>
    <n v="0"/>
    <n v="0"/>
    <n v="95376"/>
    <n v="0"/>
  </r>
  <r>
    <n v="25"/>
    <n v="41"/>
    <n v="24.08"/>
    <s v="Active User"/>
    <s v="Active User"/>
    <x v="32"/>
    <x v="145"/>
    <n v="5954"/>
    <x v="0"/>
    <s v="United States"/>
    <x v="2082"/>
    <s v="Stayed"/>
    <n v="1"/>
    <n v="1"/>
    <s v="Male"/>
    <n v="1"/>
    <s v="Fiber Optic"/>
    <s v="38.196497, -120.61689"/>
    <n v="38.196497000000001"/>
    <n v="-120.61689"/>
    <n v="1"/>
    <n v="80.349999999999994"/>
    <n v="0"/>
    <n v="3"/>
    <n v="8"/>
    <x v="3"/>
    <n v="0"/>
    <n v="1"/>
    <n v="0"/>
    <n v="1"/>
    <s v="Credit Card"/>
    <n v="1"/>
    <n v="3930"/>
    <n v="0"/>
    <s v="Q3"/>
    <n v="1"/>
    <n v="3"/>
    <n v="0"/>
    <s v="California"/>
    <n v="0"/>
    <n v="0"/>
    <n v="0"/>
    <n v="68"/>
    <n v="5375.15"/>
    <n v="0"/>
    <n v="1637.44"/>
    <n v="0"/>
    <n v="7012.59"/>
    <n v="1"/>
    <n v="1"/>
    <n v="95249"/>
    <n v="0"/>
  </r>
  <r>
    <n v="25"/>
    <n v="41"/>
    <n v="40.22"/>
    <s v="Competitor"/>
    <s v="Competitor had better devices"/>
    <x v="72"/>
    <x v="5"/>
    <n v="2832"/>
    <x v="1"/>
    <s v="United States"/>
    <x v="2083"/>
    <s v="Churned"/>
    <n v="0"/>
    <n v="1"/>
    <s v="Male"/>
    <n v="1"/>
    <s v="Fiber Optic"/>
    <s v="38.049457, -121.21653"/>
    <n v="38.049456999999997"/>
    <n v="-121.21653000000001"/>
    <n v="0"/>
    <n v="94.9"/>
    <n v="0"/>
    <n v="0"/>
    <n v="0"/>
    <x v="4"/>
    <n v="0"/>
    <n v="0"/>
    <n v="1"/>
    <n v="0"/>
    <s v="Bank Withdrawal"/>
    <n v="1"/>
    <n v="6951"/>
    <n v="0"/>
    <s v="Q3"/>
    <n v="0"/>
    <n v="1"/>
    <n v="0"/>
    <s v="California"/>
    <n v="1"/>
    <n v="1"/>
    <n v="1"/>
    <n v="10"/>
    <n v="1048.8499999999999"/>
    <n v="0"/>
    <n v="402.2"/>
    <n v="0"/>
    <n v="1451.05"/>
    <n v="1"/>
    <n v="1"/>
    <n v="95212"/>
    <n v="1"/>
  </r>
  <r>
    <n v="27"/>
    <n v="52"/>
    <n v="42.1"/>
    <s v="Active User"/>
    <s v="Active User"/>
    <x v="46"/>
    <x v="867"/>
    <n v="2654"/>
    <x v="2"/>
    <s v="United States"/>
    <x v="2084"/>
    <s v="Stayed"/>
    <n v="0"/>
    <n v="0"/>
    <s v="Female"/>
    <n v="1"/>
    <s v="DSL"/>
    <s v="33.936298, -116.849577"/>
    <n v="33.936298000000001"/>
    <n v="-116.849577"/>
    <n v="1"/>
    <n v="63.9"/>
    <n v="1"/>
    <n v="0"/>
    <n v="4"/>
    <x v="1"/>
    <n v="1"/>
    <n v="0"/>
    <n v="0"/>
    <n v="1"/>
    <s v="Bank Withdrawal"/>
    <n v="1"/>
    <n v="25859"/>
    <n v="0"/>
    <s v="Q3"/>
    <n v="1"/>
    <n v="3"/>
    <n v="0"/>
    <s v="California"/>
    <n v="0"/>
    <n v="0"/>
    <n v="1"/>
    <n v="40"/>
    <n v="2635"/>
    <n v="0"/>
    <n v="1684"/>
    <n v="0"/>
    <n v="4319"/>
    <n v="1"/>
    <n v="1"/>
    <n v="92220"/>
    <n v="0"/>
  </r>
  <r>
    <n v="41"/>
    <n v="18"/>
    <n v="22.23"/>
    <s v="Active User"/>
    <s v="Active User"/>
    <x v="53"/>
    <x v="445"/>
    <n v="4774"/>
    <x v="0"/>
    <s v="United States"/>
    <x v="2085"/>
    <s v="Stayed"/>
    <n v="0"/>
    <n v="1"/>
    <s v="Male"/>
    <n v="1"/>
    <s v="DSL"/>
    <s v="35.634222, -120.728341"/>
    <n v="35.634222000000001"/>
    <n v="-120.728341"/>
    <n v="0"/>
    <n v="74.2"/>
    <n v="1"/>
    <n v="0"/>
    <n v="0"/>
    <x v="1"/>
    <n v="1"/>
    <n v="0"/>
    <n v="1"/>
    <n v="0"/>
    <s v="Credit Card"/>
    <n v="1"/>
    <n v="35586"/>
    <n v="1"/>
    <s v="Q3"/>
    <n v="0"/>
    <n v="3"/>
    <n v="0"/>
    <s v="California"/>
    <n v="1"/>
    <n v="1"/>
    <n v="0"/>
    <n v="65"/>
    <n v="4805.6499999999996"/>
    <n v="0"/>
    <n v="1444.95"/>
    <n v="0"/>
    <n v="6250.6"/>
    <n v="0"/>
    <n v="1"/>
    <n v="93446"/>
    <n v="0"/>
  </r>
  <r>
    <n v="64"/>
    <n v="13"/>
    <n v="42.29"/>
    <s v="Active User"/>
    <s v="Active User"/>
    <x v="28"/>
    <x v="193"/>
    <n v="3118"/>
    <x v="2"/>
    <s v="United States"/>
    <x v="2086"/>
    <s v="Stayed"/>
    <n v="0"/>
    <n v="0"/>
    <s v="Female"/>
    <n v="1"/>
    <s v="Fiber Optic"/>
    <s v="34.238802, -118.482296"/>
    <n v="34.238802"/>
    <n v="-118.48229600000001"/>
    <n v="0"/>
    <n v="79.95"/>
    <n v="0"/>
    <n v="0"/>
    <n v="0"/>
    <x v="5"/>
    <n v="1"/>
    <n v="0"/>
    <n v="1"/>
    <n v="0"/>
    <s v="Bank Withdrawal"/>
    <n v="1"/>
    <n v="57017"/>
    <n v="1"/>
    <s v="Q3"/>
    <n v="0"/>
    <n v="3"/>
    <n v="0"/>
    <s v="California"/>
    <n v="0"/>
    <n v="0"/>
    <n v="0"/>
    <n v="33"/>
    <n v="2684.85"/>
    <n v="0"/>
    <n v="1395.57"/>
    <n v="0"/>
    <n v="4080.42"/>
    <n v="0"/>
    <n v="1"/>
    <n v="91343"/>
    <n v="0"/>
  </r>
  <r>
    <n v="58"/>
    <n v="11"/>
    <n v="44.97"/>
    <s v="Competitor"/>
    <s v="Competitor offered higher download speeds"/>
    <x v="6"/>
    <x v="187"/>
    <n v="3368"/>
    <x v="1"/>
    <s v="United States"/>
    <x v="2087"/>
    <s v="Churned"/>
    <n v="0"/>
    <n v="0"/>
    <s v="Male"/>
    <n v="1"/>
    <s v="Fiber Optic"/>
    <s v="37.671806, -121.007575"/>
    <n v="37.671805999999997"/>
    <n v="-121.007575"/>
    <n v="1"/>
    <n v="69"/>
    <n v="0"/>
    <n v="0"/>
    <n v="1"/>
    <x v="4"/>
    <n v="0"/>
    <n v="0"/>
    <n v="1"/>
    <n v="1"/>
    <s v="Bank Withdrawal"/>
    <n v="1"/>
    <n v="52872"/>
    <n v="0"/>
    <s v="Q3"/>
    <n v="1"/>
    <n v="2"/>
    <n v="0"/>
    <s v="California"/>
    <n v="0"/>
    <n v="0"/>
    <n v="0"/>
    <n v="17"/>
    <n v="1149.6500000000001"/>
    <n v="0"/>
    <n v="764.49"/>
    <n v="0"/>
    <n v="1914.14"/>
    <n v="0"/>
    <n v="1"/>
    <n v="95350"/>
    <n v="1"/>
  </r>
  <r>
    <n v="47"/>
    <n v="22"/>
    <n v="32.409999999999997"/>
    <s v="Active User"/>
    <s v="Active User"/>
    <x v="36"/>
    <x v="9"/>
    <n v="3380"/>
    <x v="2"/>
    <s v="United States"/>
    <x v="2088"/>
    <s v="Stayed"/>
    <n v="0"/>
    <n v="0"/>
    <s v="Male"/>
    <n v="1"/>
    <s v="Cable"/>
    <s v="32.808814, -117.134694"/>
    <n v="32.808813999999998"/>
    <n v="-117.134694"/>
    <n v="0"/>
    <n v="70.400000000000006"/>
    <n v="0"/>
    <n v="0"/>
    <n v="0"/>
    <x v="0"/>
    <n v="1"/>
    <n v="1"/>
    <n v="0"/>
    <n v="0"/>
    <s v="Bank Withdrawal"/>
    <n v="1"/>
    <n v="25232"/>
    <n v="1"/>
    <s v="Q3"/>
    <n v="0"/>
    <n v="3"/>
    <n v="0"/>
    <s v="California"/>
    <n v="0"/>
    <n v="0"/>
    <n v="1"/>
    <n v="30"/>
    <n v="2044.75"/>
    <n v="0"/>
    <n v="972.3"/>
    <n v="0"/>
    <n v="3017.05"/>
    <n v="0"/>
    <n v="1"/>
    <n v="92123"/>
    <n v="0"/>
  </r>
  <r>
    <n v="29"/>
    <n v="0"/>
    <n v="4.9800000000000004"/>
    <s v="Active User"/>
    <s v="Active User"/>
    <x v="34"/>
    <x v="68"/>
    <n v="4964"/>
    <x v="1"/>
    <s v="United States"/>
    <x v="2089"/>
    <s v="Stayed"/>
    <n v="0"/>
    <n v="0"/>
    <s v="Male"/>
    <n v="0"/>
    <s v="No Internet Service"/>
    <s v="37.760412, -122.484966"/>
    <n v="37.760412000000002"/>
    <n v="-122.484966"/>
    <n v="1"/>
    <n v="20.25"/>
    <n v="0"/>
    <n v="0"/>
    <n v="9"/>
    <x v="0"/>
    <n v="0"/>
    <n v="0"/>
    <n v="0"/>
    <n v="1"/>
    <s v="Credit Card"/>
    <n v="1"/>
    <n v="55504"/>
    <n v="0"/>
    <s v="Q3"/>
    <n v="1"/>
    <n v="4"/>
    <n v="0"/>
    <s v="California"/>
    <n v="0"/>
    <n v="0"/>
    <n v="0"/>
    <n v="8"/>
    <n v="158.35"/>
    <n v="0"/>
    <n v="39.840000000000003"/>
    <n v="0"/>
    <n v="198.19"/>
    <n v="1"/>
    <n v="0"/>
    <n v="94122"/>
    <n v="0"/>
  </r>
  <r>
    <n v="26"/>
    <n v="47"/>
    <n v="14.79"/>
    <s v="Competitor"/>
    <s v="Competitor had better devices"/>
    <x v="69"/>
    <x v="278"/>
    <n v="5034"/>
    <x v="0"/>
    <s v="United States"/>
    <x v="2090"/>
    <s v="Churned"/>
    <n v="0"/>
    <n v="1"/>
    <s v="Male"/>
    <n v="1"/>
    <s v="Fiber Optic"/>
    <s v="34.031529, -118.491156"/>
    <n v="34.031528999999999"/>
    <n v="-118.491156"/>
    <n v="1"/>
    <n v="110"/>
    <n v="1"/>
    <n v="0"/>
    <n v="4"/>
    <x v="3"/>
    <n v="1"/>
    <n v="0"/>
    <n v="1"/>
    <n v="1"/>
    <s v="Bank Withdrawal"/>
    <n v="1"/>
    <n v="23559"/>
    <n v="1"/>
    <s v="Q3"/>
    <n v="1"/>
    <n v="2"/>
    <n v="0"/>
    <s v="California"/>
    <n v="1"/>
    <n v="1"/>
    <n v="1"/>
    <n v="68"/>
    <n v="7611.85"/>
    <n v="0"/>
    <n v="1005.72"/>
    <n v="0"/>
    <n v="8617.57"/>
    <n v="1"/>
    <n v="1"/>
    <n v="90403"/>
    <n v="1"/>
  </r>
  <r>
    <n v="25"/>
    <n v="0"/>
    <n v="42.96"/>
    <s v="Active User"/>
    <s v="Active User"/>
    <x v="52"/>
    <x v="457"/>
    <n v="4769"/>
    <x v="1"/>
    <s v="United States"/>
    <x v="2091"/>
    <s v="Joined"/>
    <n v="0"/>
    <n v="0"/>
    <s v="Male"/>
    <n v="0"/>
    <s v="No Internet Service"/>
    <s v="38.154823, -121.601358"/>
    <n v="38.154823"/>
    <n v="-121.601358"/>
    <n v="0"/>
    <n v="20.25"/>
    <n v="0"/>
    <n v="0"/>
    <n v="0"/>
    <x v="0"/>
    <n v="0"/>
    <n v="0"/>
    <n v="1"/>
    <n v="0"/>
    <s v="Credit Card"/>
    <n v="1"/>
    <n v="2010"/>
    <n v="0"/>
    <s v="Q3"/>
    <n v="0"/>
    <n v="5"/>
    <n v="0"/>
    <s v="California"/>
    <n v="0"/>
    <n v="0"/>
    <n v="0"/>
    <n v="1"/>
    <n v="20.25"/>
    <n v="0"/>
    <n v="42.96"/>
    <n v="0"/>
    <n v="63.21"/>
    <n v="1"/>
    <n v="0"/>
    <n v="95641"/>
    <n v="0"/>
  </r>
  <r>
    <n v="79"/>
    <n v="24"/>
    <n v="4.75"/>
    <s v="Active User"/>
    <s v="Active User"/>
    <x v="14"/>
    <x v="83"/>
    <n v="5469"/>
    <x v="0"/>
    <s v="United States"/>
    <x v="2092"/>
    <s v="Stayed"/>
    <n v="0"/>
    <n v="1"/>
    <s v="Male"/>
    <n v="1"/>
    <s v="Fiber Optic"/>
    <s v="40.181279, -120.392967"/>
    <n v="40.181279000000004"/>
    <n v="-120.392967"/>
    <n v="1"/>
    <n v="102.6"/>
    <n v="1"/>
    <n v="0"/>
    <n v="7"/>
    <x v="5"/>
    <n v="1"/>
    <n v="0"/>
    <n v="1"/>
    <n v="1"/>
    <s v="Bank Withdrawal"/>
    <n v="1"/>
    <n v="481"/>
    <n v="0"/>
    <s v="Q3"/>
    <n v="1"/>
    <n v="4"/>
    <n v="1"/>
    <s v="California"/>
    <n v="1"/>
    <n v="0"/>
    <n v="1"/>
    <n v="38"/>
    <n v="4009.2"/>
    <n v="0"/>
    <n v="180.5"/>
    <n v="45.81"/>
    <n v="4143.8900000000003"/>
    <n v="0"/>
    <n v="1"/>
    <n v="96121"/>
    <n v="0"/>
  </r>
  <r>
    <n v="41"/>
    <n v="18"/>
    <n v="30.66"/>
    <s v="Active User"/>
    <s v="Active User"/>
    <x v="50"/>
    <x v="37"/>
    <n v="4154"/>
    <x v="2"/>
    <s v="United States"/>
    <x v="2093"/>
    <s v="Stayed"/>
    <n v="0"/>
    <n v="1"/>
    <s v="Male"/>
    <n v="1"/>
    <s v="Fiber Optic"/>
    <s v="38.834469, -122.127193"/>
    <n v="38.834468999999999"/>
    <n v="-122.12719300000001"/>
    <n v="0"/>
    <n v="84.4"/>
    <n v="0"/>
    <n v="0"/>
    <n v="0"/>
    <x v="1"/>
    <n v="0"/>
    <n v="1"/>
    <n v="0"/>
    <n v="0"/>
    <s v="Bank Withdrawal"/>
    <n v="1"/>
    <n v="2756"/>
    <n v="1"/>
    <s v="Q3"/>
    <n v="0"/>
    <n v="3"/>
    <n v="0"/>
    <s v="California"/>
    <n v="0"/>
    <n v="0"/>
    <n v="0"/>
    <n v="54"/>
    <n v="4484.05"/>
    <n v="0"/>
    <n v="1655.64"/>
    <n v="0"/>
    <n v="6139.69"/>
    <n v="0"/>
    <n v="1"/>
    <n v="95627"/>
    <n v="0"/>
  </r>
  <r>
    <n v="29"/>
    <n v="0"/>
    <n v="49.02"/>
    <s v="Active User"/>
    <s v="Active User"/>
    <x v="25"/>
    <x v="718"/>
    <n v="4758"/>
    <x v="0"/>
    <s v="United States"/>
    <x v="2094"/>
    <s v="Stayed"/>
    <n v="0"/>
    <n v="0"/>
    <s v="Male"/>
    <n v="0"/>
    <s v="No Internet Service"/>
    <s v="39.245911, -123.77214"/>
    <n v="39.245911"/>
    <n v="-123.77213999999999"/>
    <n v="0"/>
    <n v="20.8"/>
    <n v="0"/>
    <n v="0"/>
    <n v="0"/>
    <x v="1"/>
    <n v="0"/>
    <n v="0"/>
    <n v="0"/>
    <n v="0"/>
    <s v="Credit Card"/>
    <n v="1"/>
    <n v="882"/>
    <n v="0"/>
    <s v="Q3"/>
    <n v="0"/>
    <n v="4"/>
    <n v="0"/>
    <s v="California"/>
    <n v="0"/>
    <n v="0"/>
    <n v="0"/>
    <n v="58"/>
    <n v="1212.25"/>
    <n v="0"/>
    <n v="2843.16"/>
    <n v="0"/>
    <n v="4055.41"/>
    <n v="1"/>
    <n v="0"/>
    <n v="95456"/>
    <n v="0"/>
  </r>
  <r>
    <n v="59"/>
    <n v="0"/>
    <n v="41.28"/>
    <s v="Active User"/>
    <s v="Active User"/>
    <x v="49"/>
    <x v="0"/>
    <n v="4099"/>
    <x v="1"/>
    <s v="United States"/>
    <x v="2095"/>
    <s v="Joined"/>
    <n v="0"/>
    <n v="0"/>
    <s v="Female"/>
    <n v="0"/>
    <s v="No Internet Service"/>
    <s v="37.538309, -122.305109"/>
    <n v="37.538308999999998"/>
    <n v="-122.305109"/>
    <n v="0"/>
    <n v="19.75"/>
    <n v="0"/>
    <n v="0"/>
    <n v="0"/>
    <x v="0"/>
    <n v="0"/>
    <n v="0"/>
    <n v="0"/>
    <n v="0"/>
    <s v="Credit Card"/>
    <n v="1"/>
    <n v="37926"/>
    <n v="0"/>
    <s v="Q3"/>
    <n v="0"/>
    <n v="5"/>
    <n v="0"/>
    <s v="California"/>
    <n v="0"/>
    <n v="0"/>
    <n v="0"/>
    <n v="1"/>
    <n v="19.75"/>
    <n v="0"/>
    <n v="41.28"/>
    <n v="0"/>
    <n v="61.03"/>
    <n v="0"/>
    <n v="0"/>
    <n v="94403"/>
    <n v="0"/>
  </r>
  <r>
    <n v="40"/>
    <n v="2"/>
    <n v="39.35"/>
    <s v="Active User"/>
    <s v="Active User"/>
    <x v="3"/>
    <x v="543"/>
    <n v="4408"/>
    <x v="0"/>
    <s v="United States"/>
    <x v="2096"/>
    <s v="Stayed"/>
    <n v="0"/>
    <n v="1"/>
    <s v="Male"/>
    <n v="1"/>
    <s v="DSL"/>
    <s v="36.04533, -119.532424"/>
    <n v="36.04533"/>
    <n v="-119.53242400000001"/>
    <n v="1"/>
    <n v="79.150000000000006"/>
    <n v="1"/>
    <n v="0"/>
    <n v="1"/>
    <x v="0"/>
    <n v="1"/>
    <n v="1"/>
    <n v="0"/>
    <n v="1"/>
    <s v="Credit Card"/>
    <n v="1"/>
    <n v="23506"/>
    <n v="1"/>
    <s v="Q3"/>
    <n v="1"/>
    <n v="4"/>
    <n v="0"/>
    <s v="California"/>
    <n v="0"/>
    <n v="0"/>
    <n v="1"/>
    <n v="70"/>
    <n v="5536.5"/>
    <n v="0"/>
    <n v="2754.5"/>
    <n v="0"/>
    <n v="8291"/>
    <n v="0"/>
    <n v="1"/>
    <n v="93212"/>
    <n v="0"/>
  </r>
  <r>
    <n v="25"/>
    <n v="59"/>
    <n v="25.45"/>
    <s v="Active User"/>
    <s v="Active User"/>
    <x v="27"/>
    <x v="258"/>
    <n v="5600"/>
    <x v="0"/>
    <s v="United States"/>
    <x v="2097"/>
    <s v="Stayed"/>
    <n v="1"/>
    <n v="1"/>
    <s v="Male"/>
    <n v="1"/>
    <s v="Fiber Optic"/>
    <s v="37.394411, -120.127262"/>
    <n v="37.394410999999998"/>
    <n v="-120.127262"/>
    <n v="1"/>
    <n v="114"/>
    <n v="1"/>
    <n v="1"/>
    <n v="0"/>
    <x v="0"/>
    <n v="1"/>
    <n v="1"/>
    <n v="1"/>
    <n v="1"/>
    <s v="Bank Withdrawal"/>
    <n v="1"/>
    <n v="986"/>
    <n v="1"/>
    <s v="Q3"/>
    <n v="0"/>
    <n v="4"/>
    <n v="0"/>
    <s v="California"/>
    <n v="1"/>
    <n v="1"/>
    <n v="1"/>
    <n v="71"/>
    <n v="8175.9"/>
    <n v="0"/>
    <n v="1806.95"/>
    <n v="0"/>
    <n v="9982.85"/>
    <n v="1"/>
    <n v="1"/>
    <n v="95306"/>
    <n v="0"/>
  </r>
  <r>
    <n v="30"/>
    <n v="0"/>
    <n v="16.7"/>
    <s v="Active User"/>
    <s v="Active User"/>
    <x v="54"/>
    <x v="62"/>
    <n v="5629"/>
    <x v="1"/>
    <s v="United States"/>
    <x v="2098"/>
    <s v="Joined"/>
    <n v="0"/>
    <n v="0"/>
    <s v="Female"/>
    <n v="0"/>
    <s v="No Internet Service"/>
    <s v="35.559617, -118.925185"/>
    <n v="35.559617000000003"/>
    <n v="-118.925185"/>
    <n v="0"/>
    <n v="20.55"/>
    <n v="0"/>
    <n v="0"/>
    <n v="0"/>
    <x v="0"/>
    <n v="0"/>
    <n v="0"/>
    <n v="1"/>
    <n v="0"/>
    <s v="Mailed Check"/>
    <n v="1"/>
    <n v="44915"/>
    <n v="0"/>
    <s v="Q3"/>
    <n v="0"/>
    <n v="3"/>
    <n v="0"/>
    <s v="California"/>
    <n v="0"/>
    <n v="0"/>
    <n v="0"/>
    <n v="2"/>
    <n v="33.6"/>
    <n v="0"/>
    <n v="33.4"/>
    <n v="0"/>
    <n v="67"/>
    <n v="0"/>
    <n v="0"/>
    <n v="93308"/>
    <n v="0"/>
  </r>
  <r>
    <n v="53"/>
    <n v="58"/>
    <n v="48.43"/>
    <s v="Active User"/>
    <s v="Active User"/>
    <x v="34"/>
    <x v="68"/>
    <n v="2923"/>
    <x v="2"/>
    <s v="United States"/>
    <x v="2099"/>
    <s v="Stayed"/>
    <n v="1"/>
    <n v="1"/>
    <s v="Female"/>
    <n v="1"/>
    <s v="Fiber Optic"/>
    <s v="37.802071, -122.411004"/>
    <n v="37.802070999999998"/>
    <n v="-122.41100400000001"/>
    <n v="1"/>
    <n v="86.45"/>
    <n v="0"/>
    <n v="3"/>
    <n v="0"/>
    <x v="5"/>
    <n v="0"/>
    <n v="0"/>
    <n v="0"/>
    <n v="1"/>
    <s v="Bank Withdrawal"/>
    <n v="1"/>
    <n v="26831"/>
    <n v="0"/>
    <s v="Q3"/>
    <n v="0"/>
    <n v="3"/>
    <n v="0"/>
    <s v="California"/>
    <n v="1"/>
    <n v="1"/>
    <n v="0"/>
    <n v="30"/>
    <n v="2538.0500000000002"/>
    <n v="0"/>
    <n v="1452.9"/>
    <n v="0"/>
    <n v="3990.95"/>
    <n v="0"/>
    <n v="1"/>
    <n v="94133"/>
    <n v="0"/>
  </r>
  <r>
    <n v="61"/>
    <n v="27"/>
    <n v="11.97"/>
    <s v="Attitude"/>
    <s v="Attitude of service provider"/>
    <x v="8"/>
    <x v="264"/>
    <n v="4694"/>
    <x v="1"/>
    <s v="United States"/>
    <x v="2100"/>
    <s v="Churned"/>
    <n v="0"/>
    <n v="0"/>
    <s v="Male"/>
    <n v="1"/>
    <s v="Fiber Optic"/>
    <s v="36.727418, -120.123526"/>
    <n v="36.727418"/>
    <n v="-120.123526"/>
    <n v="0"/>
    <n v="85.35"/>
    <n v="0"/>
    <n v="0"/>
    <n v="0"/>
    <x v="0"/>
    <n v="1"/>
    <n v="0"/>
    <n v="1"/>
    <n v="0"/>
    <s v="Bank Withdrawal"/>
    <n v="1"/>
    <n v="14062"/>
    <n v="0"/>
    <s v="Q3"/>
    <n v="0"/>
    <n v="3"/>
    <n v="0"/>
    <s v="California"/>
    <n v="0"/>
    <n v="0"/>
    <n v="1"/>
    <n v="6"/>
    <n v="489.45"/>
    <n v="0"/>
    <n v="71.819999999999993"/>
    <n v="0"/>
    <n v="561.27"/>
    <n v="0"/>
    <n v="1"/>
    <n v="93630"/>
    <n v="1"/>
  </r>
  <r>
    <n v="46"/>
    <n v="0"/>
    <n v="12.68"/>
    <s v="Active User"/>
    <s v="Active User"/>
    <x v="6"/>
    <x v="32"/>
    <n v="4630"/>
    <x v="0"/>
    <s v="United States"/>
    <x v="2101"/>
    <s v="Stayed"/>
    <n v="1"/>
    <n v="0"/>
    <s v="Female"/>
    <n v="0"/>
    <s v="No Internet Service"/>
    <s v="34.039224, -118.266293"/>
    <n v="34.039223999999997"/>
    <n v="-118.266293"/>
    <n v="1"/>
    <n v="19.399999999999999"/>
    <n v="0"/>
    <n v="3"/>
    <n v="9"/>
    <x v="0"/>
    <n v="0"/>
    <n v="0"/>
    <n v="0"/>
    <n v="1"/>
    <s v="Credit Card"/>
    <n v="1"/>
    <n v="15140"/>
    <n v="0"/>
    <s v="Q3"/>
    <n v="1"/>
    <n v="4"/>
    <n v="0"/>
    <s v="California"/>
    <n v="0"/>
    <n v="0"/>
    <n v="0"/>
    <n v="46"/>
    <n v="958.15"/>
    <n v="0"/>
    <n v="583.28"/>
    <n v="0"/>
    <n v="1541.43"/>
    <n v="0"/>
    <n v="0"/>
    <n v="90015"/>
    <n v="0"/>
  </r>
  <r>
    <n v="41"/>
    <n v="0"/>
    <n v="23.16"/>
    <s v="Attitude"/>
    <s v="Attitude of support person"/>
    <x v="63"/>
    <x v="834"/>
    <n v="2959"/>
    <x v="1"/>
    <s v="United States"/>
    <x v="2102"/>
    <s v="Churned"/>
    <n v="0"/>
    <n v="0"/>
    <s v="Male"/>
    <n v="0"/>
    <s v="No Internet Service"/>
    <s v="38.419088, -122.024568"/>
    <n v="38.419088000000002"/>
    <n v="-122.024568"/>
    <n v="0"/>
    <n v="20.25"/>
    <n v="0"/>
    <n v="0"/>
    <n v="0"/>
    <x v="2"/>
    <n v="0"/>
    <n v="0"/>
    <n v="0"/>
    <n v="0"/>
    <s v="Mailed Check"/>
    <n v="1"/>
    <n v="32564"/>
    <n v="0"/>
    <s v="Q3"/>
    <n v="0"/>
    <n v="1"/>
    <n v="0"/>
    <s v="California"/>
    <n v="0"/>
    <n v="0"/>
    <n v="0"/>
    <n v="1"/>
    <n v="20.25"/>
    <n v="0"/>
    <n v="23.16"/>
    <n v="0"/>
    <n v="43.41"/>
    <n v="0"/>
    <n v="0"/>
    <n v="95688"/>
    <n v="1"/>
  </r>
  <r>
    <n v="23"/>
    <n v="59"/>
    <n v="0"/>
    <s v="Active User"/>
    <s v="Active User"/>
    <x v="19"/>
    <x v="330"/>
    <n v="2133"/>
    <x v="2"/>
    <s v="United States"/>
    <x v="2103"/>
    <s v="Stayed"/>
    <n v="0"/>
    <n v="1"/>
    <s v="Female"/>
    <n v="1"/>
    <s v="DSL"/>
    <s v="33.748635, -117.906125"/>
    <n v="33.748635"/>
    <n v="-117.906125"/>
    <n v="0"/>
    <n v="40.4"/>
    <n v="0"/>
    <n v="0"/>
    <n v="0"/>
    <x v="0"/>
    <n v="1"/>
    <n v="0"/>
    <n v="1"/>
    <n v="0"/>
    <s v="Credit Card"/>
    <n v="0"/>
    <n v="70011"/>
    <n v="1"/>
    <s v="Q3"/>
    <n v="0"/>
    <n v="5"/>
    <n v="0"/>
    <s v="California"/>
    <n v="0"/>
    <n v="0"/>
    <n v="0"/>
    <n v="11"/>
    <n v="422.6"/>
    <n v="0"/>
    <n v="0"/>
    <n v="0"/>
    <n v="422.6"/>
    <n v="1"/>
    <n v="1"/>
    <n v="92703"/>
    <n v="0"/>
  </r>
  <r>
    <n v="24"/>
    <n v="82"/>
    <n v="14.91"/>
    <s v="Active User"/>
    <s v="Active User"/>
    <x v="17"/>
    <x v="868"/>
    <n v="4900"/>
    <x v="1"/>
    <s v="United States"/>
    <x v="2104"/>
    <s v="Stayed"/>
    <n v="0"/>
    <n v="1"/>
    <s v="Male"/>
    <n v="1"/>
    <s v="Cable"/>
    <s v="34.064073, -117.166158"/>
    <n v="34.064073"/>
    <n v="-117.166158"/>
    <n v="1"/>
    <n v="70.05"/>
    <n v="0"/>
    <n v="0"/>
    <n v="2"/>
    <x v="0"/>
    <n v="0"/>
    <n v="0"/>
    <n v="1"/>
    <n v="1"/>
    <s v="Mailed Check"/>
    <n v="1"/>
    <n v="36675"/>
    <n v="0"/>
    <s v="Q3"/>
    <n v="1"/>
    <n v="3"/>
    <n v="0"/>
    <s v="California"/>
    <n v="1"/>
    <n v="1"/>
    <n v="1"/>
    <n v="9"/>
    <n v="564.4"/>
    <n v="0"/>
    <n v="134.19"/>
    <n v="0"/>
    <n v="698.59"/>
    <n v="1"/>
    <n v="1"/>
    <n v="92374"/>
    <n v="0"/>
  </r>
  <r>
    <n v="54"/>
    <n v="0"/>
    <n v="27.93"/>
    <s v="Active User"/>
    <s v="Active User"/>
    <x v="24"/>
    <x v="805"/>
    <n v="4801"/>
    <x v="2"/>
    <s v="United States"/>
    <x v="2105"/>
    <s v="Stayed"/>
    <n v="0"/>
    <n v="0"/>
    <s v="Male"/>
    <n v="0"/>
    <s v="No Internet Service"/>
    <s v="33.735802, -117.818805"/>
    <n v="33.735802"/>
    <n v="-117.818805"/>
    <n v="1"/>
    <n v="19.55"/>
    <n v="0"/>
    <n v="0"/>
    <n v="3"/>
    <x v="1"/>
    <n v="0"/>
    <n v="0"/>
    <n v="1"/>
    <n v="1"/>
    <s v="Bank Withdrawal"/>
    <n v="1"/>
    <n v="55062"/>
    <n v="0"/>
    <s v="Q3"/>
    <n v="1"/>
    <n v="3"/>
    <n v="0"/>
    <s v="California"/>
    <n v="0"/>
    <n v="0"/>
    <n v="0"/>
    <n v="58"/>
    <n v="1108.8"/>
    <n v="0"/>
    <n v="1619.94"/>
    <n v="0"/>
    <n v="2728.74"/>
    <n v="0"/>
    <n v="0"/>
    <n v="92780"/>
    <n v="0"/>
  </r>
  <r>
    <n v="78"/>
    <n v="12"/>
    <n v="16.829999999999998"/>
    <s v="Price"/>
    <s v="Price too high"/>
    <x v="24"/>
    <x v="84"/>
    <n v="4661"/>
    <x v="1"/>
    <s v="United States"/>
    <x v="2106"/>
    <s v="Churned"/>
    <n v="0"/>
    <n v="1"/>
    <s v="Female"/>
    <n v="1"/>
    <s v="Fiber Optic"/>
    <s v="37.971421, -121.971504"/>
    <n v="37.971420999999999"/>
    <n v="-121.971504"/>
    <n v="0"/>
    <n v="85.2"/>
    <n v="1"/>
    <n v="0"/>
    <n v="0"/>
    <x v="0"/>
    <n v="1"/>
    <n v="0"/>
    <n v="1"/>
    <n v="0"/>
    <s v="Bank Withdrawal"/>
    <n v="1"/>
    <n v="39888"/>
    <n v="0"/>
    <s v="Q3"/>
    <n v="0"/>
    <n v="1"/>
    <n v="1"/>
    <s v="California"/>
    <n v="0"/>
    <n v="0"/>
    <n v="0"/>
    <n v="47"/>
    <n v="3969.35"/>
    <n v="0"/>
    <n v="791.01"/>
    <n v="0"/>
    <n v="4760.3599999999997"/>
    <n v="0"/>
    <n v="1"/>
    <n v="94521"/>
    <n v="1"/>
  </r>
  <r>
    <n v="34"/>
    <n v="17"/>
    <n v="39.6"/>
    <s v="Price"/>
    <s v="Extra data charges"/>
    <x v="24"/>
    <x v="524"/>
    <n v="3113"/>
    <x v="1"/>
    <s v="United States"/>
    <x v="2107"/>
    <s v="Churned"/>
    <n v="1"/>
    <n v="0"/>
    <s v="Male"/>
    <n v="1"/>
    <s v="DSL"/>
    <s v="38.336216, -120.76901"/>
    <n v="38.336216"/>
    <n v="-120.76900999999999"/>
    <n v="0"/>
    <n v="49.9"/>
    <n v="0"/>
    <n v="1"/>
    <n v="0"/>
    <x v="0"/>
    <n v="0"/>
    <n v="0"/>
    <n v="1"/>
    <n v="0"/>
    <s v="Mailed Check"/>
    <n v="1"/>
    <n v="6202"/>
    <n v="1"/>
    <s v="Q3"/>
    <n v="0"/>
    <n v="2"/>
    <n v="0"/>
    <s v="California"/>
    <n v="0"/>
    <n v="0"/>
    <n v="0"/>
    <n v="1"/>
    <n v="49.9"/>
    <n v="0"/>
    <n v="39.6"/>
    <n v="0"/>
    <n v="89.5"/>
    <n v="0"/>
    <n v="1"/>
    <n v="95642"/>
    <n v="1"/>
  </r>
  <r>
    <n v="49"/>
    <n v="21"/>
    <n v="34.979999999999997"/>
    <s v="Active User"/>
    <s v="Active User"/>
    <x v="27"/>
    <x v="787"/>
    <n v="5687"/>
    <x v="1"/>
    <s v="United States"/>
    <x v="2108"/>
    <s v="Stayed"/>
    <n v="0"/>
    <n v="1"/>
    <s v="Male"/>
    <n v="1"/>
    <s v="Fiber Optic"/>
    <s v="34.097345, -117.906736"/>
    <n v="34.097344999999997"/>
    <n v="-117.906736"/>
    <n v="0"/>
    <n v="90.95"/>
    <n v="0"/>
    <n v="0"/>
    <n v="0"/>
    <x v="4"/>
    <n v="1"/>
    <n v="0"/>
    <n v="1"/>
    <n v="0"/>
    <s v="Credit Card"/>
    <n v="1"/>
    <n v="33817"/>
    <n v="0"/>
    <s v="Q3"/>
    <n v="0"/>
    <n v="5"/>
    <n v="0"/>
    <s v="California"/>
    <n v="1"/>
    <n v="1"/>
    <n v="0"/>
    <n v="17"/>
    <n v="1612.2"/>
    <n v="0"/>
    <n v="594.66"/>
    <n v="0"/>
    <n v="2206.86"/>
    <n v="0"/>
    <n v="1"/>
    <n v="91722"/>
    <n v="0"/>
  </r>
  <r>
    <n v="28"/>
    <n v="48"/>
    <n v="8.8000000000000007"/>
    <s v="Competitor"/>
    <s v="Competitor offered more data"/>
    <x v="17"/>
    <x v="869"/>
    <n v="5463"/>
    <x v="0"/>
    <s v="United States"/>
    <x v="2109"/>
    <s v="Churned"/>
    <n v="0"/>
    <n v="0"/>
    <s v="Male"/>
    <n v="1"/>
    <s v="DSL"/>
    <s v="37.306612, -122.080621"/>
    <n v="37.306612000000001"/>
    <n v="-122.08062099999999"/>
    <n v="1"/>
    <n v="57.55"/>
    <n v="0"/>
    <n v="0"/>
    <n v="1"/>
    <x v="1"/>
    <n v="1"/>
    <n v="1"/>
    <n v="0"/>
    <n v="1"/>
    <s v="Bank Withdrawal"/>
    <n v="1"/>
    <n v="54431"/>
    <n v="1"/>
    <s v="Q3"/>
    <n v="1"/>
    <n v="1"/>
    <n v="0"/>
    <s v="California"/>
    <n v="0"/>
    <n v="0"/>
    <n v="0"/>
    <n v="55"/>
    <n v="3046.4"/>
    <n v="60"/>
    <n v="484"/>
    <n v="0"/>
    <n v="3590.4"/>
    <n v="1"/>
    <n v="0"/>
    <n v="95014"/>
    <n v="1"/>
  </r>
  <r>
    <n v="38"/>
    <n v="26"/>
    <n v="39.630000000000003"/>
    <s v="Price"/>
    <s v="Long distance charges"/>
    <x v="39"/>
    <x v="870"/>
    <n v="6136"/>
    <x v="2"/>
    <s v="United States"/>
    <x v="2110"/>
    <s v="Churned"/>
    <n v="0"/>
    <n v="1"/>
    <s v="Male"/>
    <n v="1"/>
    <s v="Fiber Optic"/>
    <s v="34.157137, -118.548511"/>
    <n v="34.157136999999999"/>
    <n v="-118.548511"/>
    <n v="1"/>
    <n v="109.5"/>
    <n v="0"/>
    <n v="0"/>
    <n v="1"/>
    <x v="0"/>
    <n v="1"/>
    <n v="1"/>
    <n v="1"/>
    <n v="1"/>
    <s v="Bank Withdrawal"/>
    <n v="1"/>
    <n v="27424"/>
    <n v="1"/>
    <s v="Q3"/>
    <n v="1"/>
    <n v="2"/>
    <n v="0"/>
    <s v="California"/>
    <n v="1"/>
    <n v="1"/>
    <n v="1"/>
    <n v="70"/>
    <n v="7534.65"/>
    <n v="0"/>
    <n v="2774.1"/>
    <n v="0"/>
    <n v="10308.75"/>
    <n v="0"/>
    <n v="1"/>
    <n v="91356"/>
    <n v="1"/>
  </r>
  <r>
    <n v="50"/>
    <n v="7"/>
    <n v="2.0299999999999998"/>
    <s v="Active User"/>
    <s v="Active User"/>
    <x v="60"/>
    <x v="103"/>
    <n v="2867"/>
    <x v="2"/>
    <s v="United States"/>
    <x v="2111"/>
    <s v="Stayed"/>
    <n v="0"/>
    <n v="0"/>
    <s v="Female"/>
    <n v="1"/>
    <s v="Cable"/>
    <s v="33.876482, -118.284077"/>
    <n v="33.876482000000003"/>
    <n v="-118.284077"/>
    <n v="0"/>
    <n v="55.65"/>
    <n v="0"/>
    <n v="0"/>
    <n v="0"/>
    <x v="1"/>
    <n v="0"/>
    <n v="0"/>
    <n v="0"/>
    <n v="0"/>
    <s v="Credit Card"/>
    <n v="1"/>
    <n v="9960"/>
    <n v="0"/>
    <s v="Q3"/>
    <n v="0"/>
    <n v="5"/>
    <n v="0"/>
    <s v="California"/>
    <n v="1"/>
    <n v="1"/>
    <n v="0"/>
    <n v="46"/>
    <n v="2688.85"/>
    <n v="0"/>
    <n v="93.38"/>
    <n v="0"/>
    <n v="2782.23"/>
    <n v="0"/>
    <n v="1"/>
    <n v="90248"/>
    <n v="0"/>
  </r>
  <r>
    <n v="51"/>
    <n v="25"/>
    <n v="0"/>
    <s v="Active User"/>
    <s v="Active User"/>
    <x v="36"/>
    <x v="38"/>
    <n v="5658"/>
    <x v="0"/>
    <s v="United States"/>
    <x v="2112"/>
    <s v="Stayed"/>
    <n v="0"/>
    <n v="0"/>
    <s v="Male"/>
    <n v="1"/>
    <s v="DSL"/>
    <s v="38.486502, -121.334051"/>
    <n v="38.486502000000002"/>
    <n v="-121.334051"/>
    <n v="0"/>
    <n v="35.799999999999997"/>
    <n v="0"/>
    <n v="0"/>
    <n v="0"/>
    <x v="0"/>
    <n v="0"/>
    <n v="0"/>
    <n v="0"/>
    <n v="0"/>
    <s v="Credit Card"/>
    <n v="0"/>
    <n v="11396"/>
    <n v="0"/>
    <s v="Q3"/>
    <n v="0"/>
    <n v="3"/>
    <n v="0"/>
    <s v="California"/>
    <n v="0"/>
    <n v="0"/>
    <n v="1"/>
    <n v="37"/>
    <n v="1316.9"/>
    <n v="100"/>
    <n v="0"/>
    <n v="0"/>
    <n v="1416.9"/>
    <n v="0"/>
    <n v="0"/>
    <n v="95829"/>
    <n v="0"/>
  </r>
  <r>
    <n v="28"/>
    <n v="41"/>
    <n v="17.02"/>
    <s v="Competitor"/>
    <s v="Competitor made better offer"/>
    <x v="26"/>
    <x v="74"/>
    <n v="2110"/>
    <x v="1"/>
    <s v="United States"/>
    <x v="2113"/>
    <s v="Churned"/>
    <n v="0"/>
    <n v="0"/>
    <s v="Female"/>
    <n v="1"/>
    <s v="Fiber Optic"/>
    <s v="33.507255, -117.029473"/>
    <n v="33.507255000000001"/>
    <n v="-117.029473"/>
    <n v="0"/>
    <n v="96.65"/>
    <n v="1"/>
    <n v="0"/>
    <n v="0"/>
    <x v="4"/>
    <n v="1"/>
    <n v="1"/>
    <n v="1"/>
    <n v="0"/>
    <s v="Bank Withdrawal"/>
    <n v="1"/>
    <n v="46171"/>
    <n v="0"/>
    <s v="Q3"/>
    <n v="0"/>
    <n v="1"/>
    <n v="0"/>
    <s v="California"/>
    <n v="0"/>
    <n v="0"/>
    <n v="1"/>
    <n v="13"/>
    <n v="1244.5"/>
    <n v="0"/>
    <n v="221.26"/>
    <n v="0"/>
    <n v="1465.76"/>
    <n v="1"/>
    <n v="1"/>
    <n v="92592"/>
    <n v="1"/>
  </r>
  <r>
    <n v="39"/>
    <n v="17"/>
    <n v="23.7"/>
    <s v="Dissatisfaction"/>
    <s v="Network reliability"/>
    <x v="17"/>
    <x v="871"/>
    <n v="2806"/>
    <x v="1"/>
    <s v="United States"/>
    <x v="2114"/>
    <s v="Churned"/>
    <n v="0"/>
    <n v="1"/>
    <s v="Female"/>
    <n v="1"/>
    <s v="Cable"/>
    <s v="38.32153, -120.236358"/>
    <n v="38.321530000000003"/>
    <n v="-120.236358"/>
    <n v="0"/>
    <n v="50.45"/>
    <n v="0"/>
    <n v="0"/>
    <n v="0"/>
    <x v="2"/>
    <n v="0"/>
    <n v="0"/>
    <n v="1"/>
    <n v="0"/>
    <s v="Mailed Check"/>
    <n v="1"/>
    <n v="5159"/>
    <n v="0"/>
    <s v="Q3"/>
    <n v="0"/>
    <n v="3"/>
    <n v="0"/>
    <s v="California"/>
    <n v="0"/>
    <n v="0"/>
    <n v="0"/>
    <n v="1"/>
    <n v="50.45"/>
    <n v="0"/>
    <n v="23.7"/>
    <n v="0"/>
    <n v="74.150000000000006"/>
    <n v="0"/>
    <n v="1"/>
    <n v="95223"/>
    <n v="1"/>
  </r>
  <r>
    <n v="25"/>
    <n v="0"/>
    <n v="4.57"/>
    <s v="Active User"/>
    <s v="Active User"/>
    <x v="18"/>
    <x v="422"/>
    <n v="5306"/>
    <x v="0"/>
    <s v="United States"/>
    <x v="2115"/>
    <s v="Stayed"/>
    <n v="1"/>
    <n v="0"/>
    <s v="Female"/>
    <n v="0"/>
    <s v="No Internet Service"/>
    <s v="34.168686, -118.057505"/>
    <n v="34.168686000000001"/>
    <n v="-118.05750500000001"/>
    <n v="1"/>
    <n v="20.100000000000001"/>
    <n v="0"/>
    <n v="3"/>
    <n v="1"/>
    <x v="5"/>
    <n v="0"/>
    <n v="0"/>
    <n v="0"/>
    <n v="1"/>
    <s v="Credit Card"/>
    <n v="1"/>
    <n v="10558"/>
    <n v="0"/>
    <s v="Q3"/>
    <n v="1"/>
    <n v="3"/>
    <n v="0"/>
    <s v="California"/>
    <n v="0"/>
    <n v="0"/>
    <n v="0"/>
    <n v="25"/>
    <n v="486.05"/>
    <n v="0"/>
    <n v="114.25"/>
    <n v="0"/>
    <n v="600.29999999999995"/>
    <n v="1"/>
    <n v="0"/>
    <n v="91024"/>
    <n v="0"/>
  </r>
  <r>
    <n v="79"/>
    <n v="23"/>
    <n v="8.35"/>
    <s v="Competitor"/>
    <s v="Competitor made better offer"/>
    <x v="29"/>
    <x v="26"/>
    <n v="5571"/>
    <x v="1"/>
    <s v="United States"/>
    <x v="2116"/>
    <s v="Churned"/>
    <n v="0"/>
    <n v="0"/>
    <s v="Male"/>
    <n v="1"/>
    <s v="Fiber Optic"/>
    <s v="33.141265, -116.967221"/>
    <n v="33.141264999999997"/>
    <n v="-116.967221"/>
    <n v="0"/>
    <n v="75.75"/>
    <n v="1"/>
    <n v="0"/>
    <n v="0"/>
    <x v="0"/>
    <n v="0"/>
    <n v="0"/>
    <n v="1"/>
    <n v="0"/>
    <s v="Bank Withdrawal"/>
    <n v="1"/>
    <n v="48690"/>
    <n v="0"/>
    <s v="Q3"/>
    <n v="0"/>
    <n v="1"/>
    <n v="1"/>
    <s v="California"/>
    <n v="0"/>
    <n v="0"/>
    <n v="0"/>
    <n v="1"/>
    <n v="75.75"/>
    <n v="0"/>
    <n v="8.35"/>
    <n v="0"/>
    <n v="84.1"/>
    <n v="0"/>
    <n v="1"/>
    <n v="92027"/>
    <n v="1"/>
  </r>
  <r>
    <n v="21"/>
    <n v="0"/>
    <n v="22.96"/>
    <s v="Active User"/>
    <s v="Active User"/>
    <x v="10"/>
    <x v="299"/>
    <n v="2630"/>
    <x v="0"/>
    <s v="United States"/>
    <x v="2117"/>
    <s v="Stayed"/>
    <n v="1"/>
    <n v="0"/>
    <s v="Male"/>
    <n v="0"/>
    <s v="No Internet Service"/>
    <s v="37.999406, -121.686241"/>
    <n v="37.999406"/>
    <n v="-121.686241"/>
    <n v="1"/>
    <n v="19.600000000000001"/>
    <n v="0"/>
    <n v="1"/>
    <n v="9"/>
    <x v="1"/>
    <n v="0"/>
    <n v="0"/>
    <n v="0"/>
    <n v="1"/>
    <s v="Credit Card"/>
    <n v="1"/>
    <n v="27607"/>
    <n v="0"/>
    <s v="Q3"/>
    <n v="1"/>
    <n v="5"/>
    <n v="0"/>
    <s v="California"/>
    <n v="0"/>
    <n v="0"/>
    <n v="0"/>
    <n v="40"/>
    <n v="808.95"/>
    <n v="0"/>
    <n v="918.4"/>
    <n v="0"/>
    <n v="1727.35"/>
    <n v="1"/>
    <n v="0"/>
    <n v="94561"/>
    <n v="0"/>
  </r>
  <r>
    <n v="69"/>
    <n v="6"/>
    <n v="33.74"/>
    <s v="Competitor"/>
    <s v="Competitor made better offer"/>
    <x v="29"/>
    <x v="55"/>
    <n v="5247"/>
    <x v="1"/>
    <s v="United States"/>
    <x v="2118"/>
    <s v="Churned"/>
    <n v="0"/>
    <n v="0"/>
    <s v="Female"/>
    <n v="1"/>
    <s v="Fiber Optic"/>
    <s v="33.362575, -117.299644"/>
    <n v="33.362575"/>
    <n v="-117.299644"/>
    <n v="1"/>
    <n v="93.2"/>
    <n v="1"/>
    <n v="0"/>
    <n v="1"/>
    <x v="0"/>
    <n v="0"/>
    <n v="0"/>
    <n v="1"/>
    <n v="1"/>
    <s v="Bank Withdrawal"/>
    <n v="1"/>
    <n v="42239"/>
    <n v="0"/>
    <s v="Q3"/>
    <n v="1"/>
    <n v="3"/>
    <n v="1"/>
    <s v="California"/>
    <n v="1"/>
    <n v="0"/>
    <n v="1"/>
    <n v="32"/>
    <n v="2931"/>
    <n v="0"/>
    <n v="1079.68"/>
    <n v="17.88"/>
    <n v="3992.8"/>
    <n v="0"/>
    <n v="1"/>
    <n v="92028"/>
    <n v="1"/>
  </r>
  <r>
    <n v="45"/>
    <n v="0"/>
    <n v="15.77"/>
    <s v="Active User"/>
    <s v="Active User"/>
    <x v="36"/>
    <x v="626"/>
    <n v="2484"/>
    <x v="1"/>
    <s v="United States"/>
    <x v="2119"/>
    <s v="Joined"/>
    <n v="0"/>
    <n v="0"/>
    <s v="Male"/>
    <n v="0"/>
    <s v="No Internet Service"/>
    <s v="33.801869, -117.995068"/>
    <n v="33.801869000000003"/>
    <n v="-117.995068"/>
    <n v="0"/>
    <n v="19.75"/>
    <n v="0"/>
    <n v="0"/>
    <n v="0"/>
    <x v="0"/>
    <n v="0"/>
    <n v="0"/>
    <n v="0"/>
    <n v="0"/>
    <s v="Credit Card"/>
    <n v="1"/>
    <n v="29694"/>
    <n v="0"/>
    <s v="Q3"/>
    <n v="0"/>
    <n v="3"/>
    <n v="0"/>
    <s v="California"/>
    <n v="0"/>
    <n v="0"/>
    <n v="0"/>
    <n v="1"/>
    <n v="19.75"/>
    <n v="0"/>
    <n v="15.77"/>
    <n v="0"/>
    <n v="35.520000000000003"/>
    <n v="0"/>
    <n v="0"/>
    <n v="90680"/>
    <n v="0"/>
  </r>
  <r>
    <n v="37"/>
    <n v="24"/>
    <n v="0"/>
    <s v="Active User"/>
    <s v="Active User"/>
    <x v="24"/>
    <x v="383"/>
    <n v="2315"/>
    <x v="2"/>
    <s v="United States"/>
    <x v="2120"/>
    <s v="Stayed"/>
    <n v="0"/>
    <n v="1"/>
    <s v="Male"/>
    <n v="1"/>
    <s v="Cable"/>
    <s v="38.7904, -121.236973"/>
    <n v="38.790399999999998"/>
    <n v="-121.23697300000001"/>
    <n v="1"/>
    <n v="38.1"/>
    <n v="0"/>
    <n v="0"/>
    <n v="10"/>
    <x v="0"/>
    <n v="0"/>
    <n v="0"/>
    <n v="1"/>
    <n v="1"/>
    <s v="Credit Card"/>
    <n v="0"/>
    <n v="21510"/>
    <n v="0"/>
    <s v="Q3"/>
    <n v="1"/>
    <n v="5"/>
    <n v="0"/>
    <s v="California"/>
    <n v="0"/>
    <n v="0"/>
    <n v="1"/>
    <n v="25"/>
    <n v="970.4"/>
    <n v="100"/>
    <n v="0"/>
    <n v="0"/>
    <n v="1070.4000000000001"/>
    <n v="0"/>
    <n v="0"/>
    <n v="95677"/>
    <n v="0"/>
  </r>
  <r>
    <n v="60"/>
    <n v="27"/>
    <n v="19.05"/>
    <s v="Competitor"/>
    <s v="Competitor had better devices"/>
    <x v="20"/>
    <x v="872"/>
    <n v="4498"/>
    <x v="1"/>
    <s v="United States"/>
    <x v="2121"/>
    <s v="Churned"/>
    <n v="0"/>
    <n v="0"/>
    <s v="Female"/>
    <n v="1"/>
    <s v="DSL"/>
    <s v="34.441123, -117.537886"/>
    <n v="34.441122999999997"/>
    <n v="-117.537886"/>
    <n v="1"/>
    <n v="55.95"/>
    <n v="0"/>
    <n v="0"/>
    <n v="3"/>
    <x v="4"/>
    <n v="0"/>
    <n v="0"/>
    <n v="0"/>
    <n v="1"/>
    <s v="Bank Withdrawal"/>
    <n v="1"/>
    <n v="12463"/>
    <n v="0"/>
    <s v="Q3"/>
    <n v="1"/>
    <n v="1"/>
    <n v="0"/>
    <s v="California"/>
    <n v="1"/>
    <n v="1"/>
    <n v="0"/>
    <n v="13"/>
    <n v="734.35"/>
    <n v="0"/>
    <n v="247.65"/>
    <n v="0"/>
    <n v="982"/>
    <n v="0"/>
    <n v="1"/>
    <n v="92371"/>
    <n v="1"/>
  </r>
  <r>
    <n v="59"/>
    <n v="15"/>
    <n v="33.69"/>
    <s v="Active User"/>
    <s v="Active User"/>
    <x v="9"/>
    <x v="873"/>
    <n v="5577"/>
    <x v="1"/>
    <s v="United States"/>
    <x v="2122"/>
    <s v="Stayed"/>
    <n v="0"/>
    <n v="0"/>
    <s v="Female"/>
    <n v="1"/>
    <s v="Fiber Optic"/>
    <s v="38.169605, -121.310964"/>
    <n v="38.169604999999997"/>
    <n v="-121.310964"/>
    <n v="0"/>
    <n v="80"/>
    <n v="1"/>
    <n v="0"/>
    <n v="0"/>
    <x v="4"/>
    <n v="0"/>
    <n v="1"/>
    <n v="1"/>
    <n v="0"/>
    <s v="Credit Card"/>
    <n v="1"/>
    <n v="4176"/>
    <n v="0"/>
    <s v="Q3"/>
    <n v="0"/>
    <n v="3"/>
    <n v="0"/>
    <s v="California"/>
    <n v="0"/>
    <n v="0"/>
    <n v="0"/>
    <n v="13"/>
    <n v="1029.3499999999999"/>
    <n v="0"/>
    <n v="437.97"/>
    <n v="0"/>
    <n v="1467.32"/>
    <n v="0"/>
    <n v="0"/>
    <n v="95258"/>
    <n v="0"/>
  </r>
  <r>
    <n v="72"/>
    <n v="28"/>
    <n v="47.4"/>
    <s v="Active User"/>
    <s v="Active User"/>
    <x v="19"/>
    <x v="32"/>
    <n v="4999"/>
    <x v="0"/>
    <s v="United States"/>
    <x v="2123"/>
    <s v="Stayed"/>
    <n v="0"/>
    <n v="1"/>
    <s v="Female"/>
    <n v="1"/>
    <s v="DSL"/>
    <s v="34.017697, -118.200577"/>
    <n v="34.017696999999998"/>
    <n v="-118.200577"/>
    <n v="1"/>
    <n v="84.1"/>
    <n v="1"/>
    <n v="0"/>
    <n v="5"/>
    <x v="0"/>
    <n v="1"/>
    <n v="1"/>
    <n v="1"/>
    <n v="1"/>
    <s v="Credit Card"/>
    <n v="1"/>
    <n v="47487"/>
    <n v="0"/>
    <s v="Q3"/>
    <n v="1"/>
    <n v="3"/>
    <n v="1"/>
    <s v="California"/>
    <n v="1"/>
    <n v="1"/>
    <n v="1"/>
    <n v="72"/>
    <n v="6129.65"/>
    <n v="0"/>
    <n v="3412.8"/>
    <n v="0"/>
    <n v="9542.4500000000007"/>
    <n v="0"/>
    <n v="1"/>
    <n v="90023"/>
    <n v="0"/>
  </r>
  <r>
    <n v="52"/>
    <n v="18"/>
    <n v="24.91"/>
    <s v="Dissatisfaction"/>
    <s v="Product dissatisfaction"/>
    <x v="8"/>
    <x v="874"/>
    <n v="4881"/>
    <x v="1"/>
    <s v="United States"/>
    <x v="2124"/>
    <s v="Churned"/>
    <n v="0"/>
    <n v="0"/>
    <s v="Male"/>
    <n v="1"/>
    <s v="Fiber Optic"/>
    <s v="39.07116, -122.598542"/>
    <n v="39.071159999999999"/>
    <n v="-122.59854199999999"/>
    <n v="0"/>
    <n v="70.95"/>
    <n v="0"/>
    <n v="0"/>
    <n v="0"/>
    <x v="0"/>
    <n v="0"/>
    <n v="0"/>
    <n v="0"/>
    <n v="0"/>
    <s v="Credit Card"/>
    <n v="1"/>
    <n v="3684"/>
    <n v="0"/>
    <s v="Q3"/>
    <n v="0"/>
    <n v="1"/>
    <n v="0"/>
    <s v="California"/>
    <n v="0"/>
    <n v="0"/>
    <n v="0"/>
    <n v="25"/>
    <n v="1767.35"/>
    <n v="20"/>
    <n v="622.75"/>
    <n v="0"/>
    <n v="2410.1"/>
    <n v="0"/>
    <n v="0"/>
    <n v="95423"/>
    <n v="1"/>
  </r>
  <r>
    <n v="51"/>
    <n v="0"/>
    <n v="18.62"/>
    <s v="Active User"/>
    <s v="Active User"/>
    <x v="51"/>
    <x v="465"/>
    <n v="2836"/>
    <x v="0"/>
    <s v="United States"/>
    <x v="2125"/>
    <s v="Stayed"/>
    <n v="1"/>
    <n v="0"/>
    <s v="Female"/>
    <n v="0"/>
    <s v="No Internet Service"/>
    <s v="39.12334, -122.838198"/>
    <n v="39.123339999999999"/>
    <n v="-122.83819800000001"/>
    <n v="1"/>
    <n v="20.149999999999999"/>
    <n v="0"/>
    <n v="3"/>
    <n v="1"/>
    <x v="0"/>
    <n v="0"/>
    <n v="0"/>
    <n v="0"/>
    <n v="1"/>
    <s v="Credit Card"/>
    <n v="1"/>
    <n v="2223"/>
    <n v="0"/>
    <s v="Q3"/>
    <n v="1"/>
    <n v="5"/>
    <n v="0"/>
    <s v="California"/>
    <n v="0"/>
    <n v="0"/>
    <n v="0"/>
    <n v="10"/>
    <n v="220.8"/>
    <n v="0"/>
    <n v="186.2"/>
    <n v="0"/>
    <n v="407"/>
    <n v="0"/>
    <n v="0"/>
    <n v="95464"/>
    <n v="0"/>
  </r>
  <r>
    <n v="56"/>
    <n v="21"/>
    <n v="9.49"/>
    <s v="Active User"/>
    <s v="Active User"/>
    <x v="17"/>
    <x v="62"/>
    <n v="4388"/>
    <x v="1"/>
    <s v="United States"/>
    <x v="2126"/>
    <s v="Stayed"/>
    <n v="0"/>
    <n v="0"/>
    <s v="Male"/>
    <n v="1"/>
    <s v="Fiber Optic"/>
    <s v="35.280113, -118.962329"/>
    <n v="35.280113"/>
    <n v="-118.962329"/>
    <n v="0"/>
    <n v="84.9"/>
    <n v="1"/>
    <n v="0"/>
    <n v="0"/>
    <x v="0"/>
    <n v="0"/>
    <n v="0"/>
    <n v="1"/>
    <n v="0"/>
    <s v="Bank Withdrawal"/>
    <n v="1"/>
    <n v="59195"/>
    <n v="0"/>
    <s v="Q3"/>
    <n v="0"/>
    <n v="3"/>
    <n v="0"/>
    <s v="California"/>
    <n v="1"/>
    <n v="1"/>
    <n v="0"/>
    <n v="29"/>
    <n v="2516.1999999999998"/>
    <n v="0"/>
    <n v="275.20999999999998"/>
    <n v="47.04"/>
    <n v="2744.37"/>
    <n v="0"/>
    <n v="1"/>
    <n v="93307"/>
    <n v="0"/>
  </r>
  <r>
    <n v="73"/>
    <n v="13"/>
    <n v="49.91"/>
    <s v="Active User"/>
    <s v="Active User"/>
    <x v="52"/>
    <x v="740"/>
    <n v="6132"/>
    <x v="0"/>
    <s v="United States"/>
    <x v="2127"/>
    <s v="Stayed"/>
    <n v="0"/>
    <n v="1"/>
    <s v="Male"/>
    <n v="1"/>
    <s v="Fiber Optic"/>
    <s v="40.342928, -124.063329"/>
    <n v="40.342928000000001"/>
    <n v="-124.063329"/>
    <n v="1"/>
    <n v="95.35"/>
    <n v="1"/>
    <n v="0"/>
    <n v="5"/>
    <x v="0"/>
    <n v="1"/>
    <n v="0"/>
    <n v="1"/>
    <n v="1"/>
    <s v="Bank Withdrawal"/>
    <n v="1"/>
    <n v="82"/>
    <n v="0"/>
    <s v="Q3"/>
    <n v="1"/>
    <n v="3"/>
    <n v="1"/>
    <s v="California"/>
    <n v="1"/>
    <n v="1"/>
    <n v="0"/>
    <n v="69"/>
    <n v="6382"/>
    <n v="0"/>
    <n v="3443.79"/>
    <n v="0"/>
    <n v="9825.7900000000009"/>
    <n v="0"/>
    <n v="1"/>
    <n v="95545"/>
    <n v="0"/>
  </r>
  <r>
    <n v="35"/>
    <n v="22"/>
    <n v="42.18"/>
    <s v="Active User"/>
    <s v="Active User"/>
    <x v="56"/>
    <x v="706"/>
    <n v="6245"/>
    <x v="2"/>
    <s v="United States"/>
    <x v="2128"/>
    <s v="Stayed"/>
    <n v="1"/>
    <n v="0"/>
    <s v="Female"/>
    <n v="1"/>
    <s v="Fiber Optic"/>
    <s v="34.2565, -117.19335"/>
    <n v="34.256500000000003"/>
    <n v="-117.19335"/>
    <n v="1"/>
    <n v="95"/>
    <n v="0"/>
    <n v="2"/>
    <n v="3"/>
    <x v="1"/>
    <n v="1"/>
    <n v="0"/>
    <n v="1"/>
    <n v="1"/>
    <s v="Bank Withdrawal"/>
    <n v="1"/>
    <n v="9793"/>
    <n v="0"/>
    <s v="Q3"/>
    <n v="1"/>
    <n v="5"/>
    <n v="0"/>
    <s v="California"/>
    <n v="1"/>
    <n v="1"/>
    <n v="1"/>
    <n v="57"/>
    <n v="5535.8"/>
    <n v="0"/>
    <n v="2404.2600000000002"/>
    <n v="0"/>
    <n v="7940.06"/>
    <n v="0"/>
    <n v="1"/>
    <n v="92352"/>
    <n v="0"/>
  </r>
  <r>
    <n v="26"/>
    <n v="76"/>
    <n v="0"/>
    <s v="Price"/>
    <s v="Long distance charges"/>
    <x v="29"/>
    <x v="875"/>
    <n v="3955"/>
    <x v="1"/>
    <s v="United States"/>
    <x v="2129"/>
    <s v="Churned"/>
    <n v="0"/>
    <n v="0"/>
    <s v="Male"/>
    <n v="1"/>
    <s v="DSL"/>
    <s v="36.600185, -119.175655"/>
    <n v="36.600185000000003"/>
    <n v="-119.17565500000001"/>
    <n v="1"/>
    <n v="48.55"/>
    <n v="0"/>
    <n v="0"/>
    <n v="4"/>
    <x v="0"/>
    <n v="1"/>
    <n v="0"/>
    <n v="1"/>
    <n v="1"/>
    <s v="Bank Withdrawal"/>
    <n v="0"/>
    <n v="9780"/>
    <n v="0"/>
    <s v="Q3"/>
    <n v="1"/>
    <n v="2"/>
    <n v="0"/>
    <s v="California"/>
    <n v="1"/>
    <n v="1"/>
    <n v="1"/>
    <n v="4"/>
    <n v="201"/>
    <n v="0"/>
    <n v="0"/>
    <n v="0"/>
    <n v="201"/>
    <n v="1"/>
    <n v="1"/>
    <n v="93647"/>
    <n v="1"/>
  </r>
  <r>
    <n v="45"/>
    <n v="24"/>
    <n v="45.39"/>
    <s v="Active User"/>
    <s v="Active User"/>
    <x v="25"/>
    <x v="338"/>
    <n v="2317"/>
    <x v="1"/>
    <s v="United States"/>
    <x v="2130"/>
    <s v="Stayed"/>
    <n v="0"/>
    <n v="0"/>
    <s v="Male"/>
    <n v="1"/>
    <s v="Fiber Optic"/>
    <s v="33.86532, -118.396336"/>
    <n v="33.865319999999997"/>
    <n v="-118.39633600000001"/>
    <n v="0"/>
    <n v="78.8"/>
    <n v="0"/>
    <n v="0"/>
    <n v="0"/>
    <x v="4"/>
    <n v="0"/>
    <n v="0"/>
    <n v="0"/>
    <n v="0"/>
    <s v="Bank Withdrawal"/>
    <n v="1"/>
    <n v="18693"/>
    <n v="0"/>
    <s v="Q3"/>
    <n v="0"/>
    <n v="3"/>
    <n v="0"/>
    <s v="California"/>
    <n v="0"/>
    <n v="0"/>
    <n v="1"/>
    <n v="20"/>
    <n v="1641.3"/>
    <n v="0"/>
    <n v="907.8"/>
    <n v="0"/>
    <n v="2549.1"/>
    <n v="0"/>
    <n v="1"/>
    <n v="90254"/>
    <n v="0"/>
  </r>
  <r>
    <n v="41"/>
    <n v="10"/>
    <n v="5.01"/>
    <s v="Price"/>
    <s v="Extra data charges"/>
    <x v="77"/>
    <x v="32"/>
    <n v="4963"/>
    <x v="1"/>
    <s v="United States"/>
    <x v="2131"/>
    <s v="Churned"/>
    <n v="0"/>
    <n v="1"/>
    <s v="Female"/>
    <n v="1"/>
    <s v="Fiber Optic"/>
    <s v="34.017697, -118.200577"/>
    <n v="34.017696999999998"/>
    <n v="-118.200577"/>
    <n v="1"/>
    <n v="113.6"/>
    <n v="1"/>
    <n v="0"/>
    <n v="1"/>
    <x v="0"/>
    <n v="1"/>
    <n v="1"/>
    <n v="1"/>
    <n v="1"/>
    <s v="Bank Withdrawal"/>
    <n v="1"/>
    <n v="47487"/>
    <n v="1"/>
    <s v="Q3"/>
    <n v="1"/>
    <n v="1"/>
    <n v="0"/>
    <s v="California"/>
    <n v="1"/>
    <n v="1"/>
    <n v="1"/>
    <n v="41"/>
    <n v="4594.95"/>
    <n v="0"/>
    <n v="205.41"/>
    <n v="0"/>
    <n v="4800.3599999999997"/>
    <n v="0"/>
    <n v="1"/>
    <n v="90023"/>
    <n v="1"/>
  </r>
  <r>
    <n v="41"/>
    <n v="18"/>
    <n v="27.3"/>
    <s v="Active User"/>
    <s v="Active User"/>
    <x v="0"/>
    <x v="10"/>
    <n v="5559"/>
    <x v="1"/>
    <s v="United States"/>
    <x v="2132"/>
    <s v="Stayed"/>
    <n v="0"/>
    <n v="1"/>
    <s v="Male"/>
    <n v="1"/>
    <s v="Fiber Optic"/>
    <s v="35.151491, -117.927597"/>
    <n v="35.151491"/>
    <n v="-117.92759700000001"/>
    <n v="0"/>
    <n v="85.3"/>
    <n v="0"/>
    <n v="0"/>
    <n v="0"/>
    <x v="0"/>
    <n v="0"/>
    <n v="0"/>
    <n v="0"/>
    <n v="0"/>
    <s v="Bank Withdrawal"/>
    <n v="1"/>
    <n v="8316"/>
    <n v="0"/>
    <s v="Q3"/>
    <n v="0"/>
    <n v="3"/>
    <n v="0"/>
    <s v="California"/>
    <n v="0"/>
    <n v="0"/>
    <n v="1"/>
    <n v="15"/>
    <n v="1219.8499999999999"/>
    <n v="0"/>
    <n v="409.5"/>
    <n v="0"/>
    <n v="1629.35"/>
    <n v="0"/>
    <n v="1"/>
    <n v="93505"/>
    <n v="0"/>
  </r>
  <r>
    <n v="54"/>
    <n v="13"/>
    <n v="0"/>
    <s v="Active User"/>
    <s v="Active User"/>
    <x v="65"/>
    <x v="662"/>
    <n v="4093"/>
    <x v="0"/>
    <s v="United States"/>
    <x v="2133"/>
    <s v="Stayed"/>
    <n v="0"/>
    <n v="1"/>
    <s v="Female"/>
    <n v="1"/>
    <s v="DSL"/>
    <s v="33.845706, -118.012204"/>
    <n v="33.845706"/>
    <n v="-118.012204"/>
    <n v="0"/>
    <n v="58.35"/>
    <n v="0"/>
    <n v="0"/>
    <n v="0"/>
    <x v="3"/>
    <n v="0"/>
    <n v="1"/>
    <n v="1"/>
    <n v="0"/>
    <s v="Bank Withdrawal"/>
    <n v="0"/>
    <n v="44442"/>
    <n v="1"/>
    <s v="Q3"/>
    <n v="0"/>
    <n v="3"/>
    <n v="0"/>
    <s v="California"/>
    <n v="1"/>
    <n v="1"/>
    <n v="1"/>
    <n v="70"/>
    <n v="4214.25"/>
    <n v="0"/>
    <n v="0"/>
    <n v="0"/>
    <n v="4214.25"/>
    <n v="0"/>
    <n v="1"/>
    <n v="90620"/>
    <n v="0"/>
  </r>
  <r>
    <n v="59"/>
    <n v="0"/>
    <n v="25.54"/>
    <s v="Active User"/>
    <s v="Active User"/>
    <x v="15"/>
    <x v="220"/>
    <n v="4329"/>
    <x v="0"/>
    <s v="United States"/>
    <x v="2134"/>
    <s v="Stayed"/>
    <n v="0"/>
    <n v="0"/>
    <s v="Female"/>
    <n v="0"/>
    <s v="No Internet Service"/>
    <s v="33.859171, -118.252272"/>
    <n v="33.859171000000003"/>
    <n v="-118.252272"/>
    <n v="1"/>
    <n v="20.100000000000001"/>
    <n v="0"/>
    <n v="0"/>
    <n v="4"/>
    <x v="0"/>
    <n v="0"/>
    <n v="0"/>
    <n v="0"/>
    <n v="1"/>
    <s v="Credit Card"/>
    <n v="1"/>
    <n v="25566"/>
    <n v="0"/>
    <s v="Q3"/>
    <n v="1"/>
    <n v="4"/>
    <n v="0"/>
    <s v="California"/>
    <n v="0"/>
    <n v="0"/>
    <n v="0"/>
    <n v="18"/>
    <n v="370.5"/>
    <n v="0"/>
    <n v="459.72"/>
    <n v="0"/>
    <n v="830.22"/>
    <n v="0"/>
    <n v="0"/>
    <n v="90746"/>
    <n v="0"/>
  </r>
  <r>
    <n v="79"/>
    <n v="18"/>
    <n v="34.01"/>
    <s v="Competitor"/>
    <s v="Competitor made better offer"/>
    <x v="58"/>
    <x v="9"/>
    <n v="4703"/>
    <x v="1"/>
    <s v="United States"/>
    <x v="2135"/>
    <s v="Churned"/>
    <n v="0"/>
    <n v="0"/>
    <s v="Female"/>
    <n v="1"/>
    <s v="Fiber Optic"/>
    <s v="32.898613, -117.202937"/>
    <n v="32.898612999999997"/>
    <n v="-117.20293700000001"/>
    <n v="0"/>
    <n v="91.3"/>
    <n v="1"/>
    <n v="0"/>
    <n v="0"/>
    <x v="0"/>
    <n v="1"/>
    <n v="0"/>
    <n v="1"/>
    <n v="0"/>
    <s v="Bank Withdrawal"/>
    <n v="1"/>
    <n v="4258"/>
    <n v="0"/>
    <s v="Q3"/>
    <n v="0"/>
    <n v="2"/>
    <n v="1"/>
    <s v="California"/>
    <n v="0"/>
    <n v="0"/>
    <n v="1"/>
    <n v="12"/>
    <n v="1094.5"/>
    <n v="0"/>
    <n v="408.12"/>
    <n v="0"/>
    <n v="1502.62"/>
    <n v="0"/>
    <n v="1"/>
    <n v="92121"/>
    <n v="1"/>
  </r>
  <r>
    <n v="76"/>
    <n v="21"/>
    <n v="2.9"/>
    <s v="Attitude"/>
    <s v="Attitude of support person"/>
    <x v="58"/>
    <x v="876"/>
    <n v="2322"/>
    <x v="1"/>
    <s v="United States"/>
    <x v="2136"/>
    <s v="Churned"/>
    <n v="0"/>
    <n v="0"/>
    <s v="Female"/>
    <n v="1"/>
    <s v="Fiber Optic"/>
    <s v="37.435664, -121.049056"/>
    <n v="37.435664000000003"/>
    <n v="-121.04905599999999"/>
    <n v="1"/>
    <n v="74.150000000000006"/>
    <n v="0"/>
    <n v="0"/>
    <n v="1"/>
    <x v="1"/>
    <n v="0"/>
    <n v="1"/>
    <n v="1"/>
    <n v="1"/>
    <s v="Credit Card"/>
    <n v="1"/>
    <n v="1508"/>
    <n v="0"/>
    <s v="Q3"/>
    <n v="1"/>
    <n v="1"/>
    <n v="1"/>
    <s v="California"/>
    <n v="0"/>
    <n v="0"/>
    <n v="0"/>
    <n v="42"/>
    <n v="3229.4"/>
    <n v="0"/>
    <n v="121.8"/>
    <n v="0"/>
    <n v="3351.2"/>
    <n v="0"/>
    <n v="1"/>
    <n v="95313"/>
    <n v="1"/>
  </r>
  <r>
    <n v="53"/>
    <n v="3"/>
    <n v="49.66"/>
    <s v="Active User"/>
    <s v="Active User"/>
    <x v="36"/>
    <x v="783"/>
    <n v="2429"/>
    <x v="1"/>
    <s v="United States"/>
    <x v="2137"/>
    <s v="Stayed"/>
    <n v="0"/>
    <n v="0"/>
    <s v="Male"/>
    <n v="1"/>
    <s v="Fiber Optic"/>
    <s v="33.788208, -118.404955"/>
    <n v="33.788207999999997"/>
    <n v="-118.404955"/>
    <n v="1"/>
    <n v="104.6"/>
    <n v="0"/>
    <n v="0"/>
    <n v="1"/>
    <x v="4"/>
    <n v="1"/>
    <n v="1"/>
    <n v="1"/>
    <n v="1"/>
    <s v="Bank Withdrawal"/>
    <n v="1"/>
    <n v="24979"/>
    <n v="1"/>
    <s v="Q3"/>
    <n v="1"/>
    <n v="3"/>
    <n v="0"/>
    <s v="California"/>
    <n v="1"/>
    <n v="1"/>
    <n v="1"/>
    <n v="22"/>
    <n v="2180.5500000000002"/>
    <n v="0"/>
    <n v="1092.52"/>
    <n v="0"/>
    <n v="3273.07"/>
    <n v="0"/>
    <n v="1"/>
    <n v="90274"/>
    <n v="0"/>
  </r>
  <r>
    <n v="40"/>
    <n v="23"/>
    <n v="22.88"/>
    <s v="Competitor"/>
    <s v="Competitor made better offer"/>
    <x v="77"/>
    <x v="565"/>
    <n v="3847"/>
    <x v="1"/>
    <s v="United States"/>
    <x v="2138"/>
    <s v="Churned"/>
    <n v="0"/>
    <n v="0"/>
    <s v="Female"/>
    <n v="1"/>
    <s v="Fiber Optic"/>
    <s v="38.431407, -120.8421"/>
    <n v="38.431407"/>
    <n v="-120.8421"/>
    <n v="0"/>
    <n v="77.650000000000006"/>
    <n v="0"/>
    <n v="0"/>
    <n v="0"/>
    <x v="0"/>
    <n v="0"/>
    <n v="0"/>
    <n v="1"/>
    <n v="0"/>
    <s v="Bank Withdrawal"/>
    <n v="1"/>
    <n v="222"/>
    <n v="0"/>
    <s v="Q3"/>
    <n v="0"/>
    <n v="2"/>
    <n v="0"/>
    <s v="California"/>
    <n v="0"/>
    <n v="0"/>
    <n v="1"/>
    <n v="9"/>
    <n v="714.15"/>
    <n v="0"/>
    <n v="205.92"/>
    <n v="0"/>
    <n v="920.07"/>
    <n v="0"/>
    <n v="1"/>
    <n v="95601"/>
    <n v="1"/>
  </r>
  <r>
    <n v="36"/>
    <n v="28"/>
    <n v="10.92"/>
    <s v="Active User"/>
    <s v="Active User"/>
    <x v="52"/>
    <x v="32"/>
    <n v="5974"/>
    <x v="0"/>
    <s v="United States"/>
    <x v="2139"/>
    <s v="Stayed"/>
    <n v="0"/>
    <n v="1"/>
    <s v="Male"/>
    <n v="1"/>
    <s v="DSL"/>
    <s v="34.085807, -118.206617"/>
    <n v="34.085807000000003"/>
    <n v="-118.20661699999999"/>
    <n v="1"/>
    <n v="90.25"/>
    <n v="1"/>
    <n v="0"/>
    <n v="9"/>
    <x v="0"/>
    <n v="1"/>
    <n v="1"/>
    <n v="1"/>
    <n v="1"/>
    <s v="Credit Card"/>
    <n v="1"/>
    <n v="38415"/>
    <n v="1"/>
    <s v="Q3"/>
    <n v="1"/>
    <n v="3"/>
    <n v="0"/>
    <s v="California"/>
    <n v="1"/>
    <n v="1"/>
    <n v="1"/>
    <n v="72"/>
    <n v="6369.45"/>
    <n v="0"/>
    <n v="786.24"/>
    <n v="0"/>
    <n v="7155.69"/>
    <n v="0"/>
    <n v="1"/>
    <n v="90031"/>
    <n v="0"/>
  </r>
  <r>
    <n v="27"/>
    <n v="42"/>
    <n v="0"/>
    <s v="Active User"/>
    <s v="Active User"/>
    <x v="68"/>
    <x v="877"/>
    <n v="4445"/>
    <x v="0"/>
    <s v="United States"/>
    <x v="2140"/>
    <s v="Stayed"/>
    <n v="0"/>
    <n v="0"/>
    <s v="Female"/>
    <n v="1"/>
    <s v="DSL"/>
    <s v="33.712036, -117.950113"/>
    <n v="33.712035999999998"/>
    <n v="-117.950113"/>
    <n v="1"/>
    <n v="34.6"/>
    <n v="0"/>
    <n v="0"/>
    <n v="10"/>
    <x v="0"/>
    <n v="0"/>
    <n v="1"/>
    <n v="0"/>
    <n v="1"/>
    <s v="Credit Card"/>
    <n v="0"/>
    <n v="54548"/>
    <n v="1"/>
    <s v="Q3"/>
    <n v="1"/>
    <n v="4"/>
    <n v="0"/>
    <s v="California"/>
    <n v="0"/>
    <n v="0"/>
    <n v="0"/>
    <n v="23"/>
    <n v="813.45"/>
    <n v="0"/>
    <n v="0"/>
    <n v="0"/>
    <n v="813.45"/>
    <n v="1"/>
    <n v="1"/>
    <n v="92708"/>
    <n v="0"/>
  </r>
  <r>
    <n v="43"/>
    <n v="22"/>
    <n v="0"/>
    <s v="Active User"/>
    <s v="Active User"/>
    <x v="52"/>
    <x v="741"/>
    <n v="5269"/>
    <x v="2"/>
    <s v="United States"/>
    <x v="2141"/>
    <s v="Stayed"/>
    <n v="1"/>
    <n v="1"/>
    <s v="Female"/>
    <n v="1"/>
    <s v="DSL"/>
    <s v="36.185471, -119.375243"/>
    <n v="36.185471"/>
    <n v="-119.375243"/>
    <n v="1"/>
    <n v="45"/>
    <n v="0"/>
    <n v="3"/>
    <n v="3"/>
    <x v="0"/>
    <n v="0"/>
    <n v="1"/>
    <n v="0"/>
    <n v="1"/>
    <s v="Credit Card"/>
    <n v="0"/>
    <n v="56101"/>
    <n v="0"/>
    <s v="Q3"/>
    <n v="1"/>
    <n v="3"/>
    <n v="0"/>
    <s v="California"/>
    <n v="1"/>
    <n v="1"/>
    <n v="0"/>
    <n v="48"/>
    <n v="2196.3000000000002"/>
    <n v="0"/>
    <n v="0"/>
    <n v="0"/>
    <n v="2196.3000000000002"/>
    <n v="0"/>
    <n v="1"/>
    <n v="93274"/>
    <n v="0"/>
  </r>
  <r>
    <n v="36"/>
    <n v="29"/>
    <n v="0"/>
    <s v="Other"/>
    <s v="Don't know"/>
    <x v="9"/>
    <x v="748"/>
    <n v="4840"/>
    <x v="1"/>
    <s v="United States"/>
    <x v="2142"/>
    <s v="Churned"/>
    <n v="0"/>
    <n v="0"/>
    <s v="Female"/>
    <n v="1"/>
    <s v="DSL"/>
    <s v="37.521708, -120.426843"/>
    <n v="37.521707999999997"/>
    <n v="-120.42684300000001"/>
    <n v="1"/>
    <n v="49.95"/>
    <n v="0"/>
    <n v="0"/>
    <n v="1"/>
    <x v="4"/>
    <n v="0"/>
    <n v="0"/>
    <n v="1"/>
    <n v="1"/>
    <s v="Bank Withdrawal"/>
    <n v="0"/>
    <n v="1158"/>
    <n v="1"/>
    <s v="Q3"/>
    <n v="1"/>
    <n v="1"/>
    <n v="0"/>
    <s v="California"/>
    <n v="1"/>
    <n v="1"/>
    <n v="1"/>
    <n v="16"/>
    <n v="810.2"/>
    <n v="0"/>
    <n v="0"/>
    <n v="0"/>
    <n v="810.2"/>
    <n v="0"/>
    <n v="1"/>
    <n v="95369"/>
    <n v="1"/>
  </r>
  <r>
    <n v="19"/>
    <n v="0"/>
    <n v="29.15"/>
    <s v="Active User"/>
    <s v="Active User"/>
    <x v="8"/>
    <x v="878"/>
    <n v="3353"/>
    <x v="0"/>
    <s v="United States"/>
    <x v="2143"/>
    <s v="Stayed"/>
    <n v="1"/>
    <n v="0"/>
    <s v="Male"/>
    <n v="0"/>
    <s v="No Internet Service"/>
    <s v="40.877552, -121.885884"/>
    <n v="40.877552000000001"/>
    <n v="-121.885884"/>
    <n v="0"/>
    <n v="20.45"/>
    <n v="0"/>
    <n v="1"/>
    <n v="0"/>
    <x v="2"/>
    <n v="0"/>
    <n v="0"/>
    <n v="0"/>
    <n v="0"/>
    <s v="Credit Card"/>
    <n v="1"/>
    <n v="431"/>
    <n v="0"/>
    <s v="Q3"/>
    <n v="0"/>
    <n v="3"/>
    <n v="0"/>
    <s v="California"/>
    <n v="0"/>
    <n v="0"/>
    <n v="0"/>
    <n v="5"/>
    <n v="106.9"/>
    <n v="0"/>
    <n v="145.75"/>
    <n v="0"/>
    <n v="252.65"/>
    <n v="1"/>
    <n v="0"/>
    <n v="96065"/>
    <n v="0"/>
  </r>
  <r>
    <n v="26"/>
    <n v="26"/>
    <n v="28.59"/>
    <s v="Competitor"/>
    <s v="Competitor made better offer"/>
    <x v="63"/>
    <x v="9"/>
    <n v="2931"/>
    <x v="1"/>
    <s v="United States"/>
    <x v="2144"/>
    <s v="Churned"/>
    <n v="0"/>
    <n v="1"/>
    <s v="Male"/>
    <n v="1"/>
    <s v="Fiber Optic"/>
    <s v="32.886925, -117.152162"/>
    <n v="32.886924999999998"/>
    <n v="-117.152162"/>
    <n v="0"/>
    <n v="90.7"/>
    <n v="1"/>
    <n v="0"/>
    <n v="0"/>
    <x v="0"/>
    <n v="0"/>
    <n v="0"/>
    <n v="1"/>
    <n v="0"/>
    <s v="Credit Card"/>
    <n v="1"/>
    <n v="74232"/>
    <n v="0"/>
    <s v="Q3"/>
    <n v="0"/>
    <n v="1"/>
    <n v="0"/>
    <s v="California"/>
    <n v="1"/>
    <n v="1"/>
    <n v="0"/>
    <n v="18"/>
    <n v="1597.25"/>
    <n v="0"/>
    <n v="514.62"/>
    <n v="0"/>
    <n v="2111.87"/>
    <n v="1"/>
    <n v="1"/>
    <n v="92126"/>
    <n v="1"/>
  </r>
  <r>
    <n v="48"/>
    <n v="16"/>
    <n v="27.58"/>
    <s v="Other"/>
    <s v="Moved"/>
    <x v="7"/>
    <x v="879"/>
    <n v="5066"/>
    <x v="1"/>
    <s v="United States"/>
    <x v="2145"/>
    <s v="Churned"/>
    <n v="0"/>
    <n v="0"/>
    <s v="Male"/>
    <n v="1"/>
    <s v="Fiber Optic"/>
    <s v="39.305545, -123.743697"/>
    <n v="39.305545000000002"/>
    <n v="-123.743697"/>
    <n v="0"/>
    <n v="69.95"/>
    <n v="0"/>
    <n v="0"/>
    <n v="0"/>
    <x v="2"/>
    <n v="0"/>
    <n v="0"/>
    <n v="0"/>
    <n v="0"/>
    <s v="Bank Withdrawal"/>
    <n v="1"/>
    <n v="2229"/>
    <n v="0"/>
    <s v="Q3"/>
    <n v="0"/>
    <n v="1"/>
    <n v="0"/>
    <s v="California"/>
    <n v="0"/>
    <n v="0"/>
    <n v="0"/>
    <n v="1"/>
    <n v="69.95"/>
    <n v="0"/>
    <n v="27.58"/>
    <n v="0"/>
    <n v="97.53"/>
    <n v="0"/>
    <n v="1"/>
    <n v="95460"/>
    <n v="1"/>
  </r>
  <r>
    <n v="35"/>
    <n v="13"/>
    <n v="26.43"/>
    <s v="Active User"/>
    <s v="Active User"/>
    <x v="27"/>
    <x v="880"/>
    <n v="4810"/>
    <x v="1"/>
    <s v="United States"/>
    <x v="2146"/>
    <s v="Stayed"/>
    <n v="0"/>
    <n v="1"/>
    <s v="Male"/>
    <n v="1"/>
    <s v="Fiber Optic"/>
    <s v="32.980678, -116.262854"/>
    <n v="32.980677999999997"/>
    <n v="-116.262854"/>
    <n v="0"/>
    <n v="95.25"/>
    <n v="1"/>
    <n v="0"/>
    <n v="0"/>
    <x v="0"/>
    <n v="1"/>
    <n v="0"/>
    <n v="1"/>
    <n v="0"/>
    <s v="Bank Withdrawal"/>
    <n v="1"/>
    <n v="3577"/>
    <n v="0"/>
    <s v="Q3"/>
    <n v="0"/>
    <n v="3"/>
    <n v="0"/>
    <s v="California"/>
    <n v="1"/>
    <n v="1"/>
    <n v="0"/>
    <n v="10"/>
    <n v="1021.55"/>
    <n v="0"/>
    <n v="264.3"/>
    <n v="0"/>
    <n v="1285.8499999999999"/>
    <n v="0"/>
    <n v="1"/>
    <n v="92036"/>
    <n v="0"/>
  </r>
  <r>
    <n v="26"/>
    <n v="0"/>
    <n v="45.87"/>
    <s v="Active User"/>
    <s v="Active User"/>
    <x v="14"/>
    <x v="68"/>
    <n v="5919"/>
    <x v="1"/>
    <s v="United States"/>
    <x v="2147"/>
    <s v="Stayed"/>
    <n v="1"/>
    <n v="0"/>
    <s v="Female"/>
    <n v="0"/>
    <s v="No Internet Service"/>
    <s v="37.789168, -122.395009"/>
    <n v="37.789167999999997"/>
    <n v="-122.395009"/>
    <n v="0"/>
    <n v="19.95"/>
    <n v="0"/>
    <n v="3"/>
    <n v="0"/>
    <x v="0"/>
    <n v="0"/>
    <n v="0"/>
    <n v="0"/>
    <n v="0"/>
    <s v="Mailed Check"/>
    <n v="1"/>
    <n v="2066"/>
    <n v="0"/>
    <s v="Q3"/>
    <n v="0"/>
    <n v="4"/>
    <n v="0"/>
    <s v="California"/>
    <n v="0"/>
    <n v="0"/>
    <n v="0"/>
    <n v="8"/>
    <n v="170.9"/>
    <n v="0"/>
    <n v="366.96"/>
    <n v="0"/>
    <n v="537.86"/>
    <n v="1"/>
    <n v="0"/>
    <n v="94105"/>
    <n v="0"/>
  </r>
  <r>
    <n v="27"/>
    <n v="73"/>
    <n v="46.94"/>
    <s v="Attitude"/>
    <s v="Attitude of support person"/>
    <x v="72"/>
    <x v="117"/>
    <n v="6088"/>
    <x v="1"/>
    <s v="United States"/>
    <x v="2148"/>
    <s v="Churned"/>
    <n v="0"/>
    <n v="1"/>
    <s v="Male"/>
    <n v="1"/>
    <s v="Fiber Optic"/>
    <s v="34.067932, -117.785168"/>
    <n v="34.067931999999999"/>
    <n v="-117.785168"/>
    <n v="1"/>
    <n v="99.8"/>
    <n v="1"/>
    <n v="0"/>
    <n v="1"/>
    <x v="0"/>
    <n v="0"/>
    <n v="0"/>
    <n v="1"/>
    <n v="1"/>
    <s v="Bank Withdrawal"/>
    <n v="1"/>
    <n v="36057"/>
    <n v="0"/>
    <s v="Q3"/>
    <n v="1"/>
    <n v="1"/>
    <n v="0"/>
    <s v="California"/>
    <n v="1"/>
    <n v="1"/>
    <n v="1"/>
    <n v="49"/>
    <n v="4872.45"/>
    <n v="130"/>
    <n v="2300.06"/>
    <n v="0"/>
    <n v="7302.51"/>
    <n v="1"/>
    <n v="0"/>
    <n v="91768"/>
    <n v="1"/>
  </r>
  <r>
    <n v="80"/>
    <n v="14"/>
    <n v="6.33"/>
    <s v="Price"/>
    <s v="Extra data charges"/>
    <x v="67"/>
    <x v="121"/>
    <n v="2793"/>
    <x v="1"/>
    <s v="United States"/>
    <x v="2149"/>
    <s v="Churned"/>
    <n v="1"/>
    <n v="0"/>
    <s v="Female"/>
    <n v="1"/>
    <s v="Fiber Optic"/>
    <s v="33.972119, -118.020188"/>
    <n v="33.972118999999999"/>
    <n v="-118.020188"/>
    <n v="1"/>
    <n v="76.5"/>
    <n v="1"/>
    <n v="1"/>
    <n v="1"/>
    <x v="5"/>
    <n v="0"/>
    <n v="0"/>
    <n v="1"/>
    <n v="1"/>
    <s v="Bank Withdrawal"/>
    <n v="1"/>
    <n v="26265"/>
    <n v="0"/>
    <s v="Q3"/>
    <n v="1"/>
    <n v="2"/>
    <n v="1"/>
    <s v="California"/>
    <n v="0"/>
    <n v="0"/>
    <n v="0"/>
    <n v="37"/>
    <n v="2868.15"/>
    <n v="0"/>
    <n v="234.21"/>
    <n v="0"/>
    <n v="3102.36"/>
    <n v="0"/>
    <n v="1"/>
    <n v="90602"/>
    <n v="1"/>
  </r>
  <r>
    <n v="46"/>
    <n v="0"/>
    <n v="5.69"/>
    <s v="Active User"/>
    <s v="Active User"/>
    <x v="2"/>
    <x v="618"/>
    <n v="2712"/>
    <x v="1"/>
    <s v="United States"/>
    <x v="2150"/>
    <s v="Stayed"/>
    <n v="0"/>
    <n v="0"/>
    <s v="Female"/>
    <n v="0"/>
    <s v="No Internet Service"/>
    <s v="40.271535, -121.018087"/>
    <n v="40.271535"/>
    <n v="-121.01808699999999"/>
    <n v="1"/>
    <n v="19.850000000000001"/>
    <n v="0"/>
    <n v="0"/>
    <n v="0"/>
    <x v="0"/>
    <n v="0"/>
    <n v="0"/>
    <n v="0"/>
    <n v="1"/>
    <s v="Mailed Check"/>
    <n v="1"/>
    <n v="4158"/>
    <n v="0"/>
    <s v="Q3"/>
    <n v="0"/>
    <n v="4"/>
    <n v="0"/>
    <s v="California"/>
    <n v="0"/>
    <n v="0"/>
    <n v="0"/>
    <n v="29"/>
    <n v="573.04999999999995"/>
    <n v="0"/>
    <n v="165.01"/>
    <n v="0"/>
    <n v="738.06"/>
    <n v="0"/>
    <n v="0"/>
    <n v="96137"/>
    <n v="0"/>
  </r>
  <r>
    <n v="62"/>
    <n v="12"/>
    <n v="12.42"/>
    <s v="Active User"/>
    <s v="Active User"/>
    <x v="57"/>
    <x v="38"/>
    <n v="2157"/>
    <x v="2"/>
    <s v="United States"/>
    <x v="2151"/>
    <s v="Stayed"/>
    <n v="0"/>
    <n v="0"/>
    <s v="Female"/>
    <n v="1"/>
    <s v="Cable"/>
    <s v="38.660442, -121.346321"/>
    <n v="38.660442000000003"/>
    <n v="-121.346321"/>
    <n v="0"/>
    <n v="50.05"/>
    <n v="0"/>
    <n v="0"/>
    <n v="0"/>
    <x v="0"/>
    <n v="0"/>
    <n v="0"/>
    <n v="0"/>
    <n v="0"/>
    <s v="Bank Withdrawal"/>
    <n v="1"/>
    <n v="20993"/>
    <n v="1"/>
    <s v="Q3"/>
    <n v="0"/>
    <n v="5"/>
    <n v="0"/>
    <s v="California"/>
    <n v="0"/>
    <n v="0"/>
    <n v="0"/>
    <n v="41"/>
    <n v="2029.05"/>
    <n v="0"/>
    <n v="509.22"/>
    <n v="0"/>
    <n v="2538.27"/>
    <n v="0"/>
    <n v="1"/>
    <n v="95841"/>
    <n v="0"/>
  </r>
  <r>
    <n v="42"/>
    <n v="26"/>
    <n v="24.83"/>
    <s v="Active User"/>
    <s v="Active User"/>
    <x v="27"/>
    <x v="881"/>
    <n v="5104"/>
    <x v="1"/>
    <s v="United States"/>
    <x v="2152"/>
    <s v="Stayed"/>
    <n v="0"/>
    <n v="1"/>
    <s v="Female"/>
    <n v="1"/>
    <s v="DSL"/>
    <s v="35.451402, -119.488413"/>
    <n v="35.451402000000002"/>
    <n v="-119.48841299999999"/>
    <n v="0"/>
    <n v="55.8"/>
    <n v="0"/>
    <n v="0"/>
    <n v="0"/>
    <x v="0"/>
    <n v="0"/>
    <n v="1"/>
    <n v="0"/>
    <n v="0"/>
    <s v="Credit Card"/>
    <n v="1"/>
    <n v="2078"/>
    <n v="0"/>
    <s v="Q3"/>
    <n v="0"/>
    <n v="4"/>
    <n v="0"/>
    <s v="California"/>
    <n v="0"/>
    <n v="0"/>
    <n v="0"/>
    <n v="5"/>
    <n v="300.39999999999998"/>
    <n v="0"/>
    <n v="124.15"/>
    <n v="0"/>
    <n v="424.55"/>
    <n v="0"/>
    <n v="1"/>
    <n v="93206"/>
    <n v="0"/>
  </r>
  <r>
    <n v="54"/>
    <n v="30"/>
    <n v="2.2000000000000002"/>
    <s v="Competitor"/>
    <s v="Competitor offered more data"/>
    <x v="13"/>
    <x v="32"/>
    <n v="4179"/>
    <x v="1"/>
    <s v="United States"/>
    <x v="2153"/>
    <s v="Churned"/>
    <n v="0"/>
    <n v="0"/>
    <s v="Male"/>
    <n v="1"/>
    <s v="Fiber Optic"/>
    <s v="34.003553, -118.308933"/>
    <n v="34.003552999999997"/>
    <n v="-118.308933"/>
    <n v="1"/>
    <n v="69.150000000000006"/>
    <n v="0"/>
    <n v="0"/>
    <n v="1"/>
    <x v="0"/>
    <n v="0"/>
    <n v="0"/>
    <n v="1"/>
    <n v="1"/>
    <s v="Bank Withdrawal"/>
    <n v="1"/>
    <n v="29299"/>
    <n v="0"/>
    <s v="Q3"/>
    <n v="1"/>
    <n v="2"/>
    <n v="0"/>
    <s v="California"/>
    <n v="0"/>
    <n v="0"/>
    <n v="0"/>
    <n v="1"/>
    <n v="69.150000000000006"/>
    <n v="0"/>
    <n v="2.2000000000000002"/>
    <n v="0"/>
    <n v="71.349999999999994"/>
    <n v="0"/>
    <n v="1"/>
    <n v="90062"/>
    <n v="1"/>
  </r>
  <r>
    <n v="59"/>
    <n v="3"/>
    <n v="29.16"/>
    <s v="Active User"/>
    <s v="Active User"/>
    <x v="57"/>
    <x v="882"/>
    <n v="4492"/>
    <x v="1"/>
    <s v="United States"/>
    <x v="2154"/>
    <s v="Stayed"/>
    <n v="0"/>
    <n v="0"/>
    <s v="Female"/>
    <n v="1"/>
    <s v="DSL"/>
    <s v="37.331762, -122.341444"/>
    <n v="37.331761999999998"/>
    <n v="-122.341444"/>
    <n v="0"/>
    <n v="44.65"/>
    <n v="0"/>
    <n v="0"/>
    <n v="0"/>
    <x v="4"/>
    <n v="0"/>
    <n v="0"/>
    <n v="1"/>
    <n v="0"/>
    <s v="Credit Card"/>
    <n v="1"/>
    <n v="291"/>
    <n v="0"/>
    <s v="Q3"/>
    <n v="0"/>
    <n v="3"/>
    <n v="0"/>
    <s v="California"/>
    <n v="0"/>
    <n v="0"/>
    <n v="0"/>
    <n v="11"/>
    <n v="472.25"/>
    <n v="0"/>
    <n v="320.76"/>
    <n v="0"/>
    <n v="793.01"/>
    <n v="0"/>
    <n v="1"/>
    <n v="94074"/>
    <n v="0"/>
  </r>
  <r>
    <n v="54"/>
    <n v="27"/>
    <n v="0"/>
    <s v="Active User"/>
    <s v="Active User"/>
    <x v="51"/>
    <x v="99"/>
    <n v="3882"/>
    <x v="2"/>
    <s v="United States"/>
    <x v="2155"/>
    <s v="Stayed"/>
    <n v="0"/>
    <n v="0"/>
    <s v="Female"/>
    <n v="1"/>
    <s v="DSL"/>
    <s v="36.793601, -119.761131"/>
    <n v="36.793601000000002"/>
    <n v="-119.76113100000001"/>
    <n v="1"/>
    <n v="33.15"/>
    <n v="0"/>
    <n v="0"/>
    <n v="7"/>
    <x v="0"/>
    <n v="0"/>
    <n v="1"/>
    <n v="0"/>
    <n v="1"/>
    <s v="Credit Card"/>
    <n v="0"/>
    <n v="39148"/>
    <n v="1"/>
    <s v="Q3"/>
    <n v="1"/>
    <n v="3"/>
    <n v="0"/>
    <s v="California"/>
    <n v="0"/>
    <n v="0"/>
    <n v="0"/>
    <n v="12"/>
    <n v="444.75"/>
    <n v="0"/>
    <n v="0"/>
    <n v="0"/>
    <n v="444.75"/>
    <n v="0"/>
    <n v="1"/>
    <n v="93726"/>
    <n v="0"/>
  </r>
  <r>
    <n v="23"/>
    <n v="27"/>
    <n v="0"/>
    <s v="Active User"/>
    <s v="Active User"/>
    <x v="32"/>
    <x v="709"/>
    <n v="4051"/>
    <x v="0"/>
    <s v="United States"/>
    <x v="2156"/>
    <s v="Stayed"/>
    <n v="0"/>
    <n v="0"/>
    <s v="Female"/>
    <n v="1"/>
    <s v="DSL"/>
    <s v="32.555828, -117.040073"/>
    <n v="32.555827999999998"/>
    <n v="-117.04007300000001"/>
    <n v="1"/>
    <n v="45.4"/>
    <n v="0"/>
    <n v="0"/>
    <n v="1"/>
    <x v="0"/>
    <n v="0"/>
    <n v="1"/>
    <n v="0"/>
    <n v="1"/>
    <s v="Bank Withdrawal"/>
    <n v="0"/>
    <n v="28488"/>
    <n v="1"/>
    <s v="Q3"/>
    <n v="1"/>
    <n v="4"/>
    <n v="0"/>
    <s v="California"/>
    <n v="0"/>
    <n v="0"/>
    <n v="1"/>
    <n v="37"/>
    <n v="1593.1"/>
    <n v="0"/>
    <n v="0"/>
    <n v="44.13"/>
    <n v="1548.97"/>
    <n v="1"/>
    <n v="1"/>
    <n v="92173"/>
    <n v="0"/>
  </r>
  <r>
    <n v="78"/>
    <n v="28"/>
    <n v="49.98"/>
    <s v="Active User"/>
    <s v="Active User"/>
    <x v="49"/>
    <x v="430"/>
    <n v="3509"/>
    <x v="2"/>
    <s v="United States"/>
    <x v="2157"/>
    <s v="Stayed"/>
    <n v="0"/>
    <n v="1"/>
    <s v="Female"/>
    <n v="1"/>
    <s v="DSL"/>
    <s v="34.136367, -117.460803"/>
    <n v="34.136367"/>
    <n v="-117.460803"/>
    <n v="0"/>
    <n v="69.75"/>
    <n v="0"/>
    <n v="0"/>
    <n v="0"/>
    <x v="4"/>
    <n v="0"/>
    <n v="1"/>
    <n v="1"/>
    <n v="0"/>
    <s v="Mailed Check"/>
    <n v="1"/>
    <n v="54586"/>
    <n v="1"/>
    <s v="Q3"/>
    <n v="0"/>
    <n v="3"/>
    <n v="1"/>
    <s v="California"/>
    <n v="1"/>
    <n v="1"/>
    <n v="0"/>
    <n v="22"/>
    <n v="1545.4"/>
    <n v="0"/>
    <n v="1099.56"/>
    <n v="0"/>
    <n v="2644.96"/>
    <n v="0"/>
    <n v="1"/>
    <n v="92336"/>
    <n v="0"/>
  </r>
  <r>
    <n v="56"/>
    <n v="8"/>
    <n v="16.989999999999998"/>
    <s v="Active User"/>
    <s v="Active User"/>
    <x v="2"/>
    <x v="92"/>
    <n v="5262"/>
    <x v="1"/>
    <s v="United States"/>
    <x v="2158"/>
    <s v="Joined"/>
    <n v="0"/>
    <n v="0"/>
    <s v="Female"/>
    <n v="1"/>
    <s v="DSL"/>
    <s v="37.758019, -122.138678"/>
    <n v="37.758018999999997"/>
    <n v="-122.138678"/>
    <n v="0"/>
    <n v="49.5"/>
    <n v="0"/>
    <n v="0"/>
    <n v="0"/>
    <x v="0"/>
    <n v="1"/>
    <n v="0"/>
    <n v="0"/>
    <n v="0"/>
    <s v="Bank Withdrawal"/>
    <n v="1"/>
    <n v="42854"/>
    <n v="0"/>
    <s v="Q3"/>
    <n v="0"/>
    <n v="4"/>
    <n v="0"/>
    <s v="California"/>
    <n v="0"/>
    <n v="0"/>
    <n v="0"/>
    <n v="1"/>
    <n v="49.5"/>
    <n v="30"/>
    <n v="16.989999999999998"/>
    <n v="0"/>
    <n v="96.49"/>
    <n v="0"/>
    <n v="0"/>
    <n v="94605"/>
    <n v="0"/>
  </r>
  <r>
    <n v="57"/>
    <n v="0"/>
    <n v="37.619999999999997"/>
    <s v="Active User"/>
    <s v="Active User"/>
    <x v="31"/>
    <x v="44"/>
    <n v="3666"/>
    <x v="1"/>
    <s v="United States"/>
    <x v="2159"/>
    <s v="Joined"/>
    <n v="0"/>
    <n v="0"/>
    <s v="Female"/>
    <n v="0"/>
    <s v="No Internet Service"/>
    <s v="34.17051, -118.289463"/>
    <n v="34.17051"/>
    <n v="-118.289463"/>
    <n v="0"/>
    <n v="19.75"/>
    <n v="0"/>
    <n v="0"/>
    <n v="0"/>
    <x v="0"/>
    <n v="0"/>
    <n v="0"/>
    <n v="0"/>
    <n v="0"/>
    <s v="Bank Withdrawal"/>
    <n v="1"/>
    <n v="23981"/>
    <n v="0"/>
    <s v="Q3"/>
    <n v="0"/>
    <n v="3"/>
    <n v="0"/>
    <s v="California"/>
    <n v="0"/>
    <n v="0"/>
    <n v="0"/>
    <n v="1"/>
    <n v="19.75"/>
    <n v="0"/>
    <n v="37.619999999999997"/>
    <n v="0"/>
    <n v="57.37"/>
    <n v="0"/>
    <n v="0"/>
    <n v="91201"/>
    <n v="0"/>
  </r>
  <r>
    <n v="31"/>
    <n v="22"/>
    <n v="0"/>
    <s v="Dissatisfaction"/>
    <s v="Product dissatisfaction"/>
    <x v="29"/>
    <x v="259"/>
    <n v="5995"/>
    <x v="2"/>
    <s v="United States"/>
    <x v="2160"/>
    <s v="Churned"/>
    <n v="0"/>
    <n v="1"/>
    <s v="Female"/>
    <n v="1"/>
    <s v="DSL"/>
    <s v="34.038983, -117.991372"/>
    <n v="34.038983000000002"/>
    <n v="-117.991372"/>
    <n v="1"/>
    <n v="34.700000000000003"/>
    <n v="0"/>
    <n v="0"/>
    <n v="1"/>
    <x v="0"/>
    <n v="1"/>
    <n v="0"/>
    <n v="0"/>
    <n v="1"/>
    <s v="Mailed Check"/>
    <n v="0"/>
    <n v="30802"/>
    <n v="0"/>
    <s v="Q3"/>
    <n v="1"/>
    <n v="2"/>
    <n v="0"/>
    <s v="California"/>
    <n v="0"/>
    <n v="0"/>
    <n v="0"/>
    <n v="48"/>
    <n v="1604.5"/>
    <n v="0"/>
    <n v="0"/>
    <n v="0"/>
    <n v="1604.5"/>
    <n v="0"/>
    <n v="1"/>
    <n v="91746"/>
    <n v="1"/>
  </r>
  <r>
    <n v="51"/>
    <n v="30"/>
    <n v="25.9"/>
    <s v="Active User"/>
    <s v="Active User"/>
    <x v="19"/>
    <x v="113"/>
    <n v="5907"/>
    <x v="0"/>
    <s v="United States"/>
    <x v="2161"/>
    <s v="Stayed"/>
    <n v="1"/>
    <n v="1"/>
    <s v="Female"/>
    <n v="1"/>
    <s v="Cable"/>
    <s v="38.766036, -120.209673"/>
    <n v="38.766036"/>
    <n v="-120.209673"/>
    <n v="1"/>
    <n v="81.25"/>
    <n v="1"/>
    <n v="2"/>
    <n v="10"/>
    <x v="1"/>
    <n v="1"/>
    <n v="1"/>
    <n v="0"/>
    <n v="1"/>
    <s v="Credit Card"/>
    <n v="1"/>
    <n v="183"/>
    <n v="1"/>
    <s v="Q3"/>
    <n v="1"/>
    <n v="4"/>
    <n v="0"/>
    <s v="California"/>
    <n v="0"/>
    <n v="0"/>
    <n v="1"/>
    <n v="56"/>
    <n v="4620.3999999999996"/>
    <n v="0"/>
    <n v="1450.4"/>
    <n v="0"/>
    <n v="6070.8"/>
    <n v="0"/>
    <n v="1"/>
    <n v="95720"/>
    <n v="0"/>
  </r>
  <r>
    <n v="68"/>
    <n v="15"/>
    <n v="25.27"/>
    <s v="Attitude"/>
    <s v="Attitude of support person"/>
    <x v="36"/>
    <x v="9"/>
    <n v="5857"/>
    <x v="1"/>
    <s v="United States"/>
    <x v="2162"/>
    <s v="Churned"/>
    <n v="0"/>
    <n v="0"/>
    <s v="Female"/>
    <n v="1"/>
    <s v="Fiber Optic"/>
    <s v="32.707892, -117.05512"/>
    <n v="32.707892000000001"/>
    <n v="-117.05512"/>
    <n v="1"/>
    <n v="99.75"/>
    <n v="1"/>
    <n v="0"/>
    <n v="1"/>
    <x v="0"/>
    <n v="0"/>
    <n v="0"/>
    <n v="0"/>
    <n v="1"/>
    <s v="Bank Withdrawal"/>
    <n v="1"/>
    <n v="66838"/>
    <n v="1"/>
    <s v="Q3"/>
    <n v="1"/>
    <n v="2"/>
    <n v="1"/>
    <s v="California"/>
    <n v="1"/>
    <n v="0"/>
    <n v="1"/>
    <n v="18"/>
    <n v="1836.25"/>
    <n v="0"/>
    <n v="454.86"/>
    <n v="0"/>
    <n v="2291.11"/>
    <n v="0"/>
    <n v="1"/>
    <n v="92114"/>
    <n v="1"/>
  </r>
  <r>
    <n v="27"/>
    <n v="71"/>
    <n v="24.4"/>
    <s v="Other"/>
    <s v="Don't know"/>
    <x v="6"/>
    <x v="883"/>
    <n v="3326"/>
    <x v="1"/>
    <s v="United States"/>
    <x v="2163"/>
    <s v="Churned"/>
    <n v="0"/>
    <n v="0"/>
    <s v="Female"/>
    <n v="1"/>
    <s v="Fiber Optic"/>
    <s v="40.94338, -123.831799"/>
    <n v="40.943379999999998"/>
    <n v="-123.831799"/>
    <n v="0"/>
    <n v="85.2"/>
    <n v="1"/>
    <n v="0"/>
    <n v="0"/>
    <x v="0"/>
    <n v="0"/>
    <n v="0"/>
    <n v="1"/>
    <n v="0"/>
    <s v="Bank Withdrawal"/>
    <n v="1"/>
    <n v="1584"/>
    <n v="0"/>
    <s v="Q3"/>
    <n v="0"/>
    <n v="3"/>
    <n v="0"/>
    <s v="California"/>
    <n v="0"/>
    <n v="1"/>
    <n v="1"/>
    <n v="18"/>
    <n v="1553.9"/>
    <n v="0"/>
    <n v="439.2"/>
    <n v="0"/>
    <n v="1993.1"/>
    <n v="1"/>
    <n v="1"/>
    <n v="95525"/>
    <n v="1"/>
  </r>
  <r>
    <n v="29"/>
    <n v="48"/>
    <n v="0"/>
    <s v="Active User"/>
    <s v="Active User"/>
    <x v="65"/>
    <x v="27"/>
    <n v="3065"/>
    <x v="1"/>
    <s v="United States"/>
    <x v="2164"/>
    <s v="Joined"/>
    <n v="1"/>
    <n v="0"/>
    <s v="Female"/>
    <n v="1"/>
    <s v="Cable"/>
    <s v="33.829583, -116.474131"/>
    <n v="33.829583"/>
    <n v="-116.474131"/>
    <n v="0"/>
    <n v="24.7"/>
    <n v="0"/>
    <n v="1"/>
    <n v="0"/>
    <x v="2"/>
    <n v="0"/>
    <n v="0"/>
    <n v="0"/>
    <n v="0"/>
    <s v="Credit Card"/>
    <n v="0"/>
    <n v="43141"/>
    <n v="0"/>
    <s v="Q3"/>
    <n v="0"/>
    <n v="5"/>
    <n v="0"/>
    <s v="California"/>
    <n v="0"/>
    <n v="0"/>
    <n v="0"/>
    <n v="1"/>
    <n v="24.7"/>
    <n v="70"/>
    <n v="0"/>
    <n v="0"/>
    <n v="94.7"/>
    <n v="1"/>
    <n v="0"/>
    <n v="92234"/>
    <n v="0"/>
  </r>
  <r>
    <n v="38"/>
    <n v="0"/>
    <n v="31.78"/>
    <s v="Active User"/>
    <s v="Active User"/>
    <x v="17"/>
    <x v="55"/>
    <n v="5748"/>
    <x v="0"/>
    <s v="United States"/>
    <x v="2165"/>
    <s v="Stayed"/>
    <n v="1"/>
    <n v="0"/>
    <s v="Male"/>
    <n v="0"/>
    <s v="No Internet Service"/>
    <s v="33.362575, -117.299644"/>
    <n v="33.362575"/>
    <n v="-117.299644"/>
    <n v="1"/>
    <n v="20.350000000000001"/>
    <n v="0"/>
    <n v="1"/>
    <n v="2"/>
    <x v="3"/>
    <n v="0"/>
    <n v="0"/>
    <n v="0"/>
    <n v="1"/>
    <s v="Credit Card"/>
    <n v="1"/>
    <n v="42239"/>
    <n v="0"/>
    <s v="Q3"/>
    <n v="1"/>
    <n v="5"/>
    <n v="0"/>
    <s v="California"/>
    <n v="0"/>
    <n v="0"/>
    <n v="0"/>
    <n v="70"/>
    <n v="1458.1"/>
    <n v="0"/>
    <n v="2224.6"/>
    <n v="35.44"/>
    <n v="3647.26"/>
    <n v="0"/>
    <n v="0"/>
    <n v="92028"/>
    <n v="0"/>
  </r>
  <r>
    <n v="57"/>
    <n v="0"/>
    <n v="3.18"/>
    <s v="Active User"/>
    <s v="Active User"/>
    <x v="67"/>
    <x v="44"/>
    <n v="4871"/>
    <x v="0"/>
    <s v="United States"/>
    <x v="2166"/>
    <s v="Stayed"/>
    <n v="0"/>
    <n v="0"/>
    <s v="Male"/>
    <n v="0"/>
    <s v="No Internet Service"/>
    <s v="34.195386, -118.238508"/>
    <n v="34.195385999999999"/>
    <n v="-118.238508"/>
    <n v="0"/>
    <n v="19.55"/>
    <n v="0"/>
    <n v="0"/>
    <n v="0"/>
    <x v="0"/>
    <n v="0"/>
    <n v="0"/>
    <n v="0"/>
    <n v="0"/>
    <s v="Credit Card"/>
    <n v="1"/>
    <n v="16910"/>
    <n v="0"/>
    <s v="Q3"/>
    <n v="0"/>
    <n v="5"/>
    <n v="0"/>
    <s v="California"/>
    <n v="0"/>
    <n v="0"/>
    <n v="0"/>
    <n v="43"/>
    <n v="876.15"/>
    <n v="0"/>
    <n v="136.74"/>
    <n v="15.17"/>
    <n v="997.72"/>
    <n v="0"/>
    <n v="0"/>
    <n v="91208"/>
    <n v="0"/>
  </r>
  <r>
    <n v="35"/>
    <n v="21"/>
    <n v="0"/>
    <s v="Active User"/>
    <s v="Active User"/>
    <x v="47"/>
    <x v="278"/>
    <n v="4015"/>
    <x v="1"/>
    <s v="United States"/>
    <x v="2167"/>
    <s v="Stayed"/>
    <n v="0"/>
    <n v="0"/>
    <s v="Male"/>
    <n v="1"/>
    <s v="DSL"/>
    <s v="34.026334, -118.474222"/>
    <n v="34.026333999999999"/>
    <n v="-118.474222"/>
    <n v="0"/>
    <n v="24.3"/>
    <n v="0"/>
    <n v="0"/>
    <n v="0"/>
    <x v="2"/>
    <n v="0"/>
    <n v="0"/>
    <n v="0"/>
    <n v="0"/>
    <s v="Credit Card"/>
    <n v="0"/>
    <n v="19975"/>
    <n v="0"/>
    <s v="Q3"/>
    <n v="0"/>
    <n v="3"/>
    <n v="0"/>
    <s v="California"/>
    <n v="0"/>
    <n v="0"/>
    <n v="0"/>
    <n v="5"/>
    <n v="100.2"/>
    <n v="0"/>
    <n v="0"/>
    <n v="0"/>
    <n v="100.2"/>
    <n v="0"/>
    <n v="1"/>
    <n v="90404"/>
    <n v="0"/>
  </r>
  <r>
    <n v="51"/>
    <n v="2"/>
    <n v="0"/>
    <s v="Other"/>
    <s v="Don't know"/>
    <x v="33"/>
    <x v="184"/>
    <n v="5633"/>
    <x v="2"/>
    <s v="United States"/>
    <x v="2168"/>
    <s v="Churned"/>
    <n v="0"/>
    <n v="1"/>
    <s v="Male"/>
    <n v="1"/>
    <s v="DSL"/>
    <s v="33.752524, -118.210737"/>
    <n v="33.752524000000001"/>
    <n v="-118.21073699999999"/>
    <n v="1"/>
    <n v="59.3"/>
    <n v="0"/>
    <n v="0"/>
    <n v="1"/>
    <x v="0"/>
    <n v="1"/>
    <n v="1"/>
    <n v="0"/>
    <n v="1"/>
    <s v="Bank Withdrawal"/>
    <n v="0"/>
    <n v="38427"/>
    <n v="0"/>
    <s v="Q3"/>
    <n v="1"/>
    <n v="1"/>
    <n v="0"/>
    <s v="California"/>
    <n v="1"/>
    <n v="1"/>
    <n v="1"/>
    <n v="51"/>
    <n v="3014.65"/>
    <n v="0"/>
    <n v="0"/>
    <n v="0"/>
    <n v="3014.65"/>
    <n v="0"/>
    <n v="1"/>
    <n v="90802"/>
    <n v="1"/>
  </r>
  <r>
    <n v="35"/>
    <n v="4"/>
    <n v="0"/>
    <s v="Attitude"/>
    <s v="Attitude of support person"/>
    <x v="58"/>
    <x v="857"/>
    <n v="4119"/>
    <x v="1"/>
    <s v="United States"/>
    <x v="2169"/>
    <s v="Churned"/>
    <n v="0"/>
    <n v="1"/>
    <s v="Female"/>
    <n v="1"/>
    <s v="DSL"/>
    <s v="35.050345, -120.489599"/>
    <n v="35.050345"/>
    <n v="-120.489599"/>
    <n v="0"/>
    <n v="50.75"/>
    <n v="0"/>
    <n v="0"/>
    <n v="0"/>
    <x v="5"/>
    <n v="0"/>
    <n v="0"/>
    <n v="1"/>
    <n v="0"/>
    <s v="Bank Withdrawal"/>
    <n v="0"/>
    <n v="15405"/>
    <n v="0"/>
    <s v="Q3"/>
    <n v="0"/>
    <n v="3"/>
    <n v="0"/>
    <s v="California"/>
    <n v="1"/>
    <n v="1"/>
    <n v="1"/>
    <n v="39"/>
    <n v="2011.4"/>
    <n v="0"/>
    <n v="0"/>
    <n v="0"/>
    <n v="2011.4"/>
    <n v="0"/>
    <n v="1"/>
    <n v="93444"/>
    <n v="1"/>
  </r>
  <r>
    <n v="49"/>
    <n v="0"/>
    <n v="27.04"/>
    <s v="Active User"/>
    <s v="Active User"/>
    <x v="41"/>
    <x v="772"/>
    <n v="3027"/>
    <x v="1"/>
    <s v="United States"/>
    <x v="2170"/>
    <s v="Stayed"/>
    <n v="0"/>
    <n v="0"/>
    <s v="Male"/>
    <n v="0"/>
    <s v="No Internet Service"/>
    <s v="34.178068, -118.615714"/>
    <n v="34.178068000000003"/>
    <n v="-118.615714"/>
    <n v="0"/>
    <n v="20.7"/>
    <n v="0"/>
    <n v="0"/>
    <n v="0"/>
    <x v="0"/>
    <n v="0"/>
    <n v="0"/>
    <n v="1"/>
    <n v="0"/>
    <s v="Credit Card"/>
    <n v="1"/>
    <n v="36123"/>
    <n v="0"/>
    <s v="Q3"/>
    <n v="0"/>
    <n v="4"/>
    <n v="0"/>
    <s v="California"/>
    <n v="0"/>
    <n v="0"/>
    <n v="0"/>
    <n v="4"/>
    <n v="83.75"/>
    <n v="0"/>
    <n v="108.16"/>
    <n v="0"/>
    <n v="191.91"/>
    <n v="0"/>
    <n v="0"/>
    <n v="91367"/>
    <n v="0"/>
  </r>
  <r>
    <n v="53"/>
    <n v="0"/>
    <n v="10.14"/>
    <s v="Active User"/>
    <s v="Active User"/>
    <x v="49"/>
    <x v="359"/>
    <n v="3389"/>
    <x v="1"/>
    <s v="United States"/>
    <x v="2171"/>
    <s v="Joined"/>
    <n v="1"/>
    <n v="0"/>
    <s v="Male"/>
    <n v="0"/>
    <s v="No Internet Service"/>
    <s v="34.074736, -118.145959"/>
    <n v="34.074736000000001"/>
    <n v="-118.145959"/>
    <n v="0"/>
    <n v="21.05"/>
    <n v="0"/>
    <n v="1"/>
    <n v="0"/>
    <x v="0"/>
    <n v="0"/>
    <n v="0"/>
    <n v="1"/>
    <n v="0"/>
    <s v="Mailed Check"/>
    <n v="1"/>
    <n v="30635"/>
    <n v="0"/>
    <s v="Q3"/>
    <n v="0"/>
    <n v="3"/>
    <n v="0"/>
    <s v="California"/>
    <n v="0"/>
    <n v="0"/>
    <n v="0"/>
    <n v="1"/>
    <n v="21.05"/>
    <n v="0"/>
    <n v="10.14"/>
    <n v="0"/>
    <n v="31.19"/>
    <n v="0"/>
    <n v="0"/>
    <n v="91803"/>
    <n v="0"/>
  </r>
  <r>
    <n v="42"/>
    <n v="0"/>
    <n v="23.67"/>
    <s v="Active User"/>
    <s v="Active User"/>
    <x v="68"/>
    <x v="147"/>
    <n v="4639"/>
    <x v="1"/>
    <s v="United States"/>
    <x v="2172"/>
    <s v="Joined"/>
    <n v="0"/>
    <n v="0"/>
    <s v="Female"/>
    <n v="0"/>
    <s v="No Internet Service"/>
    <s v="34.214054, -118.88109"/>
    <n v="34.214053999999997"/>
    <n v="-118.88109"/>
    <n v="0"/>
    <n v="19.649999999999999"/>
    <n v="0"/>
    <n v="0"/>
    <n v="0"/>
    <x v="2"/>
    <n v="0"/>
    <n v="0"/>
    <n v="0"/>
    <n v="0"/>
    <s v="Credit Card"/>
    <n v="1"/>
    <n v="42526"/>
    <n v="0"/>
    <s v="Q3"/>
    <n v="0"/>
    <n v="3"/>
    <n v="0"/>
    <s v="California"/>
    <n v="0"/>
    <n v="0"/>
    <n v="0"/>
    <n v="1"/>
    <n v="19.649999999999999"/>
    <n v="0"/>
    <n v="23.67"/>
    <n v="0"/>
    <n v="43.32"/>
    <n v="0"/>
    <n v="0"/>
    <n v="91360"/>
    <n v="0"/>
  </r>
  <r>
    <n v="41"/>
    <n v="3"/>
    <n v="30.8"/>
    <s v="Active User"/>
    <s v="Active User"/>
    <x v="71"/>
    <x v="92"/>
    <n v="5017"/>
    <x v="1"/>
    <s v="United States"/>
    <x v="2173"/>
    <s v="Stayed"/>
    <n v="0"/>
    <n v="0"/>
    <s v="Male"/>
    <n v="1"/>
    <s v="Fiber Optic"/>
    <s v="37.739113, -122.175602"/>
    <n v="37.739113000000003"/>
    <n v="-122.175602"/>
    <n v="0"/>
    <n v="95.9"/>
    <n v="0"/>
    <n v="0"/>
    <n v="0"/>
    <x v="0"/>
    <n v="0"/>
    <n v="0"/>
    <n v="1"/>
    <n v="0"/>
    <s v="Bank Withdrawal"/>
    <n v="1"/>
    <n v="31392"/>
    <n v="1"/>
    <s v="Q3"/>
    <n v="0"/>
    <n v="3"/>
    <n v="0"/>
    <s v="California"/>
    <n v="1"/>
    <n v="1"/>
    <n v="1"/>
    <n v="9"/>
    <n v="827.45"/>
    <n v="0"/>
    <n v="277.2"/>
    <n v="0"/>
    <n v="1104.6500000000001"/>
    <n v="0"/>
    <n v="1"/>
    <n v="94603"/>
    <n v="0"/>
  </r>
  <r>
    <n v="36"/>
    <n v="51"/>
    <n v="9.5"/>
    <s v="Active User"/>
    <s v="Active User"/>
    <x v="32"/>
    <x v="884"/>
    <n v="4952"/>
    <x v="2"/>
    <s v="United States"/>
    <x v="2174"/>
    <s v="Stayed"/>
    <n v="1"/>
    <n v="0"/>
    <s v="Male"/>
    <n v="1"/>
    <s v="Fiber Optic"/>
    <s v="38.848082, -123.50608"/>
    <n v="38.848081999999998"/>
    <n v="-123.50608"/>
    <n v="1"/>
    <n v="84.2"/>
    <n v="1"/>
    <n v="3"/>
    <n v="6"/>
    <x v="0"/>
    <n v="1"/>
    <n v="0"/>
    <n v="0"/>
    <n v="1"/>
    <s v="Bank Withdrawal"/>
    <n v="1"/>
    <n v="1916"/>
    <n v="1"/>
    <s v="Q3"/>
    <n v="1"/>
    <n v="5"/>
    <n v="0"/>
    <s v="California"/>
    <n v="0"/>
    <n v="0"/>
    <n v="0"/>
    <n v="51"/>
    <n v="4299.75"/>
    <n v="0"/>
    <n v="484.5"/>
    <n v="39.68"/>
    <n v="4744.57"/>
    <n v="0"/>
    <n v="1"/>
    <n v="95445"/>
    <n v="0"/>
  </r>
  <r>
    <n v="28"/>
    <n v="0"/>
    <n v="23.12"/>
    <s v="Active User"/>
    <s v="Active User"/>
    <x v="24"/>
    <x v="451"/>
    <n v="5462"/>
    <x v="2"/>
    <s v="United States"/>
    <x v="2175"/>
    <s v="Stayed"/>
    <n v="0"/>
    <n v="0"/>
    <s v="Female"/>
    <n v="0"/>
    <s v="No Internet Service"/>
    <s v="32.690654, -115.431225"/>
    <n v="32.690654000000002"/>
    <n v="-115.431225"/>
    <n v="0"/>
    <n v="20.55"/>
    <n v="0"/>
    <n v="0"/>
    <n v="0"/>
    <x v="0"/>
    <n v="0"/>
    <n v="0"/>
    <n v="0"/>
    <n v="0"/>
    <s v="Bank Withdrawal"/>
    <n v="1"/>
    <n v="27804"/>
    <n v="0"/>
    <s v="Q3"/>
    <n v="0"/>
    <n v="5"/>
    <n v="0"/>
    <s v="California"/>
    <n v="0"/>
    <n v="0"/>
    <n v="0"/>
    <n v="67"/>
    <n v="1343.4"/>
    <n v="0"/>
    <n v="1549.04"/>
    <n v="30.53"/>
    <n v="2861.91"/>
    <n v="1"/>
    <n v="0"/>
    <n v="92231"/>
    <n v="0"/>
  </r>
  <r>
    <n v="37"/>
    <n v="18"/>
    <n v="11.96"/>
    <s v="Competitor"/>
    <s v="Competitor made better offer"/>
    <x v="13"/>
    <x v="26"/>
    <n v="5953"/>
    <x v="1"/>
    <s v="United States"/>
    <x v="2176"/>
    <s v="Churned"/>
    <n v="0"/>
    <n v="0"/>
    <s v="Male"/>
    <n v="1"/>
    <s v="Fiber Optic"/>
    <s v="33.141265, -116.967221"/>
    <n v="33.141264999999997"/>
    <n v="-116.967221"/>
    <n v="0"/>
    <n v="89.05"/>
    <n v="1"/>
    <n v="0"/>
    <n v="0"/>
    <x v="0"/>
    <n v="0"/>
    <n v="0"/>
    <n v="1"/>
    <n v="0"/>
    <s v="Credit Card"/>
    <n v="1"/>
    <n v="48690"/>
    <n v="1"/>
    <s v="Q3"/>
    <n v="0"/>
    <n v="3"/>
    <n v="0"/>
    <s v="California"/>
    <n v="1"/>
    <n v="1"/>
    <n v="0"/>
    <n v="16"/>
    <n v="1448.6"/>
    <n v="0"/>
    <n v="191.36"/>
    <n v="0"/>
    <n v="1639.96"/>
    <n v="0"/>
    <n v="1"/>
    <n v="92027"/>
    <n v="1"/>
  </r>
  <r>
    <n v="44"/>
    <n v="0"/>
    <n v="47.24"/>
    <s v="Active User"/>
    <s v="Active User"/>
    <x v="41"/>
    <x v="780"/>
    <n v="4747"/>
    <x v="0"/>
    <s v="United States"/>
    <x v="2177"/>
    <s v="Stayed"/>
    <n v="0"/>
    <n v="0"/>
    <s v="Female"/>
    <n v="0"/>
    <s v="No Internet Service"/>
    <s v="36.444232, -119.718285"/>
    <n v="36.444232"/>
    <n v="-119.71828499999999"/>
    <n v="1"/>
    <n v="20.05"/>
    <n v="0"/>
    <n v="0"/>
    <n v="1"/>
    <x v="0"/>
    <n v="0"/>
    <n v="0"/>
    <n v="0"/>
    <n v="1"/>
    <s v="Bank Withdrawal"/>
    <n v="1"/>
    <n v="2900"/>
    <n v="0"/>
    <s v="Q3"/>
    <n v="1"/>
    <n v="3"/>
    <n v="0"/>
    <s v="California"/>
    <n v="0"/>
    <n v="0"/>
    <n v="0"/>
    <n v="72"/>
    <n v="1423.65"/>
    <n v="0"/>
    <n v="3401.28"/>
    <n v="0"/>
    <n v="4824.93"/>
    <n v="0"/>
    <n v="0"/>
    <n v="93242"/>
    <n v="0"/>
  </r>
  <r>
    <n v="61"/>
    <n v="24"/>
    <n v="27.62"/>
    <s v="Active User"/>
    <s v="Active User"/>
    <x v="26"/>
    <x v="249"/>
    <n v="6092"/>
    <x v="1"/>
    <s v="United States"/>
    <x v="2178"/>
    <s v="Stayed"/>
    <n v="0"/>
    <n v="0"/>
    <s v="Male"/>
    <n v="1"/>
    <s v="Cable"/>
    <s v="33.83796, -117.870494"/>
    <n v="33.837960000000002"/>
    <n v="-117.87049399999999"/>
    <n v="0"/>
    <n v="69.900000000000006"/>
    <n v="0"/>
    <n v="0"/>
    <n v="0"/>
    <x v="1"/>
    <n v="1"/>
    <n v="1"/>
    <n v="1"/>
    <n v="0"/>
    <s v="Credit Card"/>
    <n v="1"/>
    <n v="34398"/>
    <n v="1"/>
    <s v="Q3"/>
    <n v="0"/>
    <n v="4"/>
    <n v="0"/>
    <s v="California"/>
    <n v="0"/>
    <n v="0"/>
    <n v="1"/>
    <n v="54"/>
    <n v="3883.3"/>
    <n v="0"/>
    <n v="1491.48"/>
    <n v="0"/>
    <n v="5374.78"/>
    <n v="0"/>
    <n v="1"/>
    <n v="92806"/>
    <n v="0"/>
  </r>
  <r>
    <n v="55"/>
    <n v="10"/>
    <n v="20.36"/>
    <s v="Competitor"/>
    <s v="Competitor had better devices"/>
    <x v="17"/>
    <x v="885"/>
    <n v="5750"/>
    <x v="1"/>
    <s v="United States"/>
    <x v="2179"/>
    <s v="Churned"/>
    <n v="0"/>
    <n v="1"/>
    <s v="Female"/>
    <n v="1"/>
    <s v="Fiber Optic"/>
    <s v="37.321233, -120.656354"/>
    <n v="37.321232999999999"/>
    <n v="-120.65635399999999"/>
    <n v="0"/>
    <n v="109.9"/>
    <n v="1"/>
    <n v="0"/>
    <n v="0"/>
    <x v="2"/>
    <n v="1"/>
    <n v="0"/>
    <n v="1"/>
    <n v="0"/>
    <s v="Credit Card"/>
    <n v="1"/>
    <n v="27808"/>
    <n v="1"/>
    <s v="Q3"/>
    <n v="0"/>
    <n v="1"/>
    <n v="0"/>
    <s v="California"/>
    <n v="1"/>
    <n v="1"/>
    <n v="1"/>
    <n v="6"/>
    <n v="669.45"/>
    <n v="0"/>
    <n v="122.16"/>
    <n v="0"/>
    <n v="791.61"/>
    <n v="0"/>
    <n v="1"/>
    <n v="95301"/>
    <n v="1"/>
  </r>
  <r>
    <n v="50"/>
    <n v="0"/>
    <n v="19.09"/>
    <s v="Active User"/>
    <s v="Active User"/>
    <x v="24"/>
    <x v="886"/>
    <n v="5668"/>
    <x v="0"/>
    <s v="United States"/>
    <x v="2180"/>
    <s v="Stayed"/>
    <n v="1"/>
    <n v="0"/>
    <s v="Male"/>
    <n v="0"/>
    <s v="No Internet Service"/>
    <s v="35.116307, -118.817644"/>
    <n v="35.116306999999999"/>
    <n v="-118.817644"/>
    <n v="1"/>
    <n v="25.4"/>
    <n v="1"/>
    <n v="2"/>
    <n v="10"/>
    <x v="0"/>
    <n v="0"/>
    <n v="0"/>
    <n v="0"/>
    <n v="1"/>
    <s v="Bank Withdrawal"/>
    <n v="1"/>
    <n v="16206"/>
    <n v="0"/>
    <s v="Q3"/>
    <n v="1"/>
    <n v="4"/>
    <n v="0"/>
    <s v="California"/>
    <n v="0"/>
    <n v="0"/>
    <n v="0"/>
    <n v="68"/>
    <n v="1620.2"/>
    <n v="0"/>
    <n v="1298.1199999999999"/>
    <n v="9.34"/>
    <n v="2908.98"/>
    <n v="0"/>
    <n v="0"/>
    <n v="93203"/>
    <n v="0"/>
  </r>
  <r>
    <n v="48"/>
    <n v="0"/>
    <n v="20.11"/>
    <s v="Active User"/>
    <s v="Active User"/>
    <x v="67"/>
    <x v="125"/>
    <n v="3043"/>
    <x v="0"/>
    <s v="United States"/>
    <x v="2181"/>
    <s v="Stayed"/>
    <n v="1"/>
    <n v="0"/>
    <s v="Female"/>
    <n v="0"/>
    <s v="No Internet Service"/>
    <s v="38.233879, -120.861666"/>
    <n v="38.233879000000002"/>
    <n v="-120.861666"/>
    <n v="1"/>
    <n v="24.65"/>
    <n v="1"/>
    <n v="1"/>
    <n v="7"/>
    <x v="1"/>
    <n v="0"/>
    <n v="0"/>
    <n v="1"/>
    <n v="1"/>
    <s v="Bank Withdrawal"/>
    <n v="1"/>
    <n v="75"/>
    <n v="0"/>
    <s v="Q3"/>
    <n v="1"/>
    <n v="4"/>
    <n v="0"/>
    <s v="California"/>
    <n v="0"/>
    <n v="0"/>
    <n v="0"/>
    <n v="45"/>
    <n v="1138.8"/>
    <n v="0"/>
    <n v="904.95"/>
    <n v="0"/>
    <n v="2043.75"/>
    <n v="0"/>
    <n v="0"/>
    <n v="95226"/>
    <n v="0"/>
  </r>
  <r>
    <n v="20"/>
    <n v="48"/>
    <n v="12.28"/>
    <s v="Active User"/>
    <s v="Active User"/>
    <x v="32"/>
    <x v="887"/>
    <n v="5162"/>
    <x v="0"/>
    <s v="United States"/>
    <x v="2182"/>
    <s v="Stayed"/>
    <n v="0"/>
    <n v="1"/>
    <s v="Male"/>
    <n v="1"/>
    <s v="DSL"/>
    <s v="34.9436, -115.287901"/>
    <n v="34.943600000000004"/>
    <n v="-115.28790100000001"/>
    <n v="0"/>
    <n v="59.2"/>
    <n v="0"/>
    <n v="0"/>
    <n v="0"/>
    <x v="0"/>
    <n v="0"/>
    <n v="1"/>
    <n v="1"/>
    <n v="0"/>
    <s v="Bank Withdrawal"/>
    <n v="1"/>
    <n v="115"/>
    <n v="1"/>
    <s v="Q3"/>
    <n v="0"/>
    <n v="3"/>
    <n v="0"/>
    <s v="California"/>
    <n v="0"/>
    <n v="0"/>
    <n v="0"/>
    <n v="55"/>
    <n v="3175.85"/>
    <n v="0"/>
    <n v="675.4"/>
    <n v="0"/>
    <n v="3851.25"/>
    <n v="1"/>
    <n v="1"/>
    <n v="92332"/>
    <n v="0"/>
  </r>
  <r>
    <n v="49"/>
    <n v="0"/>
    <n v="11.6"/>
    <s v="Active User"/>
    <s v="Active User"/>
    <x v="15"/>
    <x v="846"/>
    <n v="4453"/>
    <x v="0"/>
    <s v="United States"/>
    <x v="2183"/>
    <s v="Stayed"/>
    <n v="1"/>
    <n v="0"/>
    <s v="Female"/>
    <n v="0"/>
    <s v="No Internet Service"/>
    <s v="37.285677, -122.224165"/>
    <n v="37.285677"/>
    <n v="-122.224165"/>
    <n v="1"/>
    <n v="19.3"/>
    <n v="0"/>
    <n v="1"/>
    <n v="8"/>
    <x v="5"/>
    <n v="0"/>
    <n v="0"/>
    <n v="0"/>
    <n v="1"/>
    <s v="Credit Card"/>
    <n v="1"/>
    <n v="1622"/>
    <n v="0"/>
    <s v="Q3"/>
    <n v="1"/>
    <n v="4"/>
    <n v="0"/>
    <s v="California"/>
    <n v="0"/>
    <n v="0"/>
    <n v="0"/>
    <n v="30"/>
    <n v="602.9"/>
    <n v="0"/>
    <n v="348"/>
    <n v="0"/>
    <n v="950.9"/>
    <n v="0"/>
    <n v="0"/>
    <n v="94020"/>
    <n v="0"/>
  </r>
  <r>
    <n v="34"/>
    <n v="18"/>
    <n v="34.020000000000003"/>
    <s v="Active User"/>
    <s v="Active User"/>
    <x v="60"/>
    <x v="888"/>
    <n v="5540"/>
    <x v="2"/>
    <s v="United States"/>
    <x v="2184"/>
    <s v="Stayed"/>
    <n v="0"/>
    <n v="1"/>
    <s v="Male"/>
    <n v="1"/>
    <s v="DSL"/>
    <s v="37.279689, -121.954567"/>
    <n v="37.279688999999998"/>
    <n v="-121.954567"/>
    <n v="1"/>
    <n v="80"/>
    <n v="1"/>
    <n v="0"/>
    <n v="9"/>
    <x v="0"/>
    <n v="1"/>
    <n v="1"/>
    <n v="0"/>
    <n v="1"/>
    <s v="Credit Card"/>
    <n v="1"/>
    <n v="44976"/>
    <n v="1"/>
    <s v="Q3"/>
    <n v="1"/>
    <n v="3"/>
    <n v="0"/>
    <s v="California"/>
    <n v="1"/>
    <n v="1"/>
    <n v="0"/>
    <n v="63"/>
    <n v="5040.2"/>
    <n v="0"/>
    <n v="2143.2600000000002"/>
    <n v="0"/>
    <n v="7183.46"/>
    <n v="0"/>
    <n v="1"/>
    <n v="95008"/>
    <n v="0"/>
  </r>
  <r>
    <n v="75"/>
    <n v="22"/>
    <n v="46.05"/>
    <s v="Dissatisfaction"/>
    <s v="Limited range of services"/>
    <x v="20"/>
    <x v="299"/>
    <n v="4819"/>
    <x v="1"/>
    <s v="United States"/>
    <x v="2185"/>
    <s v="Churned"/>
    <n v="0"/>
    <n v="0"/>
    <s v="Female"/>
    <n v="1"/>
    <s v="Fiber Optic"/>
    <s v="37.999406, -121.686241"/>
    <n v="37.999406"/>
    <n v="-121.686241"/>
    <n v="1"/>
    <n v="84"/>
    <n v="1"/>
    <n v="0"/>
    <n v="1"/>
    <x v="0"/>
    <n v="0"/>
    <n v="0"/>
    <n v="1"/>
    <n v="1"/>
    <s v="Bank Withdrawal"/>
    <n v="1"/>
    <n v="27607"/>
    <n v="0"/>
    <s v="Q3"/>
    <n v="1"/>
    <n v="3"/>
    <n v="1"/>
    <s v="California"/>
    <n v="1"/>
    <n v="0"/>
    <n v="0"/>
    <n v="8"/>
    <n v="613.4"/>
    <n v="0"/>
    <n v="368.4"/>
    <n v="0"/>
    <n v="981.8"/>
    <n v="0"/>
    <n v="1"/>
    <n v="94561"/>
    <n v="1"/>
  </r>
  <r>
    <n v="58"/>
    <n v="10"/>
    <n v="26.47"/>
    <s v="Competitor"/>
    <s v="Competitor made better offer"/>
    <x v="20"/>
    <x v="9"/>
    <n v="2384"/>
    <x v="1"/>
    <s v="United States"/>
    <x v="2186"/>
    <s v="Churned"/>
    <n v="0"/>
    <n v="0"/>
    <s v="Male"/>
    <n v="1"/>
    <s v="Fiber Optic"/>
    <s v="32.825086, -117.199424"/>
    <n v="32.825085999999999"/>
    <n v="-117.19942399999999"/>
    <n v="0"/>
    <n v="80.2"/>
    <n v="0"/>
    <n v="0"/>
    <n v="0"/>
    <x v="0"/>
    <n v="0"/>
    <n v="0"/>
    <n v="1"/>
    <n v="0"/>
    <s v="Bank Withdrawal"/>
    <n v="1"/>
    <n v="51213"/>
    <n v="0"/>
    <s v="Q3"/>
    <n v="0"/>
    <n v="1"/>
    <n v="0"/>
    <s v="California"/>
    <n v="1"/>
    <n v="1"/>
    <n v="0"/>
    <n v="2"/>
    <n v="181.1"/>
    <n v="10"/>
    <n v="52.94"/>
    <n v="0"/>
    <n v="244.04"/>
    <n v="0"/>
    <n v="0"/>
    <n v="92117"/>
    <n v="1"/>
  </r>
  <r>
    <n v="34"/>
    <n v="0"/>
    <n v="9.44"/>
    <s v="Active User"/>
    <s v="Active User"/>
    <x v="71"/>
    <x v="411"/>
    <n v="4745"/>
    <x v="1"/>
    <s v="United States"/>
    <x v="2187"/>
    <s v="Joined"/>
    <n v="0"/>
    <n v="0"/>
    <s v="Female"/>
    <n v="0"/>
    <s v="No Internet Service"/>
    <s v="32.726627, -116.994608"/>
    <n v="32.726627000000001"/>
    <n v="-116.994608"/>
    <n v="0"/>
    <n v="19.25"/>
    <n v="0"/>
    <n v="0"/>
    <n v="0"/>
    <x v="2"/>
    <n v="0"/>
    <n v="0"/>
    <n v="1"/>
    <n v="0"/>
    <s v="Bank Withdrawal"/>
    <n v="1"/>
    <n v="56100"/>
    <n v="0"/>
    <s v="Q3"/>
    <n v="0"/>
    <n v="3"/>
    <n v="0"/>
    <s v="California"/>
    <n v="0"/>
    <n v="0"/>
    <n v="0"/>
    <n v="1"/>
    <n v="19.25"/>
    <n v="0"/>
    <n v="9.44"/>
    <n v="0"/>
    <n v="28.69"/>
    <n v="0"/>
    <n v="0"/>
    <n v="91977"/>
    <n v="0"/>
  </r>
  <r>
    <n v="39"/>
    <n v="28"/>
    <n v="14.75"/>
    <s v="Competitor"/>
    <s v="Competitor had better devices"/>
    <x v="39"/>
    <x v="187"/>
    <n v="4292"/>
    <x v="1"/>
    <s v="United States"/>
    <x v="2188"/>
    <s v="Churned"/>
    <n v="0"/>
    <n v="0"/>
    <s v="Male"/>
    <n v="1"/>
    <s v="Fiber Optic"/>
    <s v="37.671806, -121.007575"/>
    <n v="37.671805999999997"/>
    <n v="-121.007575"/>
    <n v="1"/>
    <n v="69.349999999999994"/>
    <n v="0"/>
    <n v="0"/>
    <n v="1"/>
    <x v="2"/>
    <n v="0"/>
    <n v="0"/>
    <n v="1"/>
    <n v="1"/>
    <s v="Bank Withdrawal"/>
    <n v="1"/>
    <n v="52872"/>
    <n v="0"/>
    <s v="Q3"/>
    <n v="1"/>
    <n v="1"/>
    <n v="0"/>
    <s v="California"/>
    <n v="0"/>
    <n v="0"/>
    <n v="0"/>
    <n v="7"/>
    <n v="451.1"/>
    <n v="10"/>
    <n v="103.25"/>
    <n v="0"/>
    <n v="564.35"/>
    <n v="0"/>
    <n v="0"/>
    <n v="95350"/>
    <n v="1"/>
  </r>
  <r>
    <n v="35"/>
    <n v="16"/>
    <n v="13.04"/>
    <s v="Active User"/>
    <s v="Active User"/>
    <x v="1"/>
    <x v="263"/>
    <n v="3574"/>
    <x v="1"/>
    <s v="United States"/>
    <x v="2189"/>
    <s v="Stayed"/>
    <n v="0"/>
    <n v="0"/>
    <s v="Female"/>
    <n v="1"/>
    <s v="Fiber Optic"/>
    <s v="37.233034, -121.947427"/>
    <n v="37.233034000000004"/>
    <n v="-121.947427"/>
    <n v="0"/>
    <n v="74.75"/>
    <n v="1"/>
    <n v="0"/>
    <n v="0"/>
    <x v="0"/>
    <n v="0"/>
    <n v="0"/>
    <n v="1"/>
    <n v="0"/>
    <s v="Credit Card"/>
    <n v="1"/>
    <n v="24443"/>
    <n v="0"/>
    <s v="Q3"/>
    <n v="0"/>
    <n v="5"/>
    <n v="0"/>
    <s v="California"/>
    <n v="0"/>
    <n v="0"/>
    <n v="0"/>
    <n v="16"/>
    <n v="1129.3499999999999"/>
    <n v="0"/>
    <n v="208.64"/>
    <n v="39.99"/>
    <n v="1298"/>
    <n v="0"/>
    <n v="1"/>
    <n v="95032"/>
    <n v="0"/>
  </r>
  <r>
    <n v="60"/>
    <n v="18"/>
    <n v="0"/>
    <s v="Active User"/>
    <s v="Active User"/>
    <x v="73"/>
    <x v="199"/>
    <n v="3585"/>
    <x v="2"/>
    <s v="United States"/>
    <x v="2190"/>
    <s v="Stayed"/>
    <n v="0"/>
    <n v="0"/>
    <s v="Female"/>
    <n v="1"/>
    <s v="DSL"/>
    <s v="33.833699, -118.314387"/>
    <n v="33.833699000000003"/>
    <n v="-118.314387"/>
    <n v="0"/>
    <n v="30.15"/>
    <n v="0"/>
    <n v="0"/>
    <n v="0"/>
    <x v="5"/>
    <n v="0"/>
    <n v="1"/>
    <n v="0"/>
    <n v="0"/>
    <s v="Credit Card"/>
    <n v="0"/>
    <n v="40705"/>
    <n v="0"/>
    <s v="Q3"/>
    <n v="0"/>
    <n v="4"/>
    <n v="0"/>
    <s v="California"/>
    <n v="0"/>
    <n v="0"/>
    <n v="0"/>
    <n v="32"/>
    <n v="927.65"/>
    <n v="0"/>
    <n v="0"/>
    <n v="0"/>
    <n v="927.65"/>
    <n v="0"/>
    <n v="1"/>
    <n v="90501"/>
    <n v="0"/>
  </r>
  <r>
    <n v="45"/>
    <n v="8"/>
    <n v="9.34"/>
    <s v="Attitude"/>
    <s v="Attitude of support person"/>
    <x v="41"/>
    <x v="195"/>
    <n v="4417"/>
    <x v="1"/>
    <s v="United States"/>
    <x v="2191"/>
    <s v="Churned"/>
    <n v="0"/>
    <n v="0"/>
    <s v="Female"/>
    <n v="1"/>
    <s v="Fiber Optic"/>
    <s v="33.707483, -117.200006"/>
    <n v="33.707483000000003"/>
    <n v="-117.200006"/>
    <n v="0"/>
    <n v="85.15"/>
    <n v="0"/>
    <n v="0"/>
    <n v="0"/>
    <x v="5"/>
    <n v="0"/>
    <n v="0"/>
    <n v="0"/>
    <n v="0"/>
    <s v="Bank Withdrawal"/>
    <n v="1"/>
    <n v="18161"/>
    <n v="1"/>
    <s v="Q3"/>
    <n v="0"/>
    <n v="2"/>
    <n v="0"/>
    <s v="California"/>
    <n v="0"/>
    <n v="0"/>
    <n v="1"/>
    <n v="30"/>
    <n v="2555.9"/>
    <n v="0"/>
    <n v="280.2"/>
    <n v="0"/>
    <n v="2836.1"/>
    <n v="0"/>
    <n v="1"/>
    <n v="92586"/>
    <n v="1"/>
  </r>
  <r>
    <n v="20"/>
    <n v="52"/>
    <n v="44.79"/>
    <s v="Active User"/>
    <s v="Active User"/>
    <x v="54"/>
    <x v="337"/>
    <n v="5954"/>
    <x v="2"/>
    <s v="United States"/>
    <x v="2192"/>
    <s v="Stayed"/>
    <n v="1"/>
    <n v="1"/>
    <s v="Female"/>
    <n v="1"/>
    <s v="Fiber Optic"/>
    <s v="38.489789, -122.27011"/>
    <n v="38.489789000000002"/>
    <n v="-122.27011"/>
    <n v="1"/>
    <n v="101.25"/>
    <n v="1"/>
    <n v="1"/>
    <n v="1"/>
    <x v="1"/>
    <n v="0"/>
    <n v="0"/>
    <n v="0"/>
    <n v="1"/>
    <s v="Bank Withdrawal"/>
    <n v="1"/>
    <n v="63947"/>
    <n v="0"/>
    <s v="Q3"/>
    <n v="1"/>
    <n v="5"/>
    <n v="0"/>
    <s v="California"/>
    <n v="1"/>
    <n v="1"/>
    <n v="1"/>
    <n v="52"/>
    <n v="5301.1"/>
    <n v="0"/>
    <n v="2329.08"/>
    <n v="0"/>
    <n v="7630.18"/>
    <n v="1"/>
    <n v="1"/>
    <n v="94558"/>
    <n v="0"/>
  </r>
  <r>
    <n v="21"/>
    <n v="0"/>
    <n v="5.0999999999999996"/>
    <s v="Active User"/>
    <s v="Active User"/>
    <x v="50"/>
    <x v="889"/>
    <n v="5750"/>
    <x v="1"/>
    <s v="United States"/>
    <x v="2193"/>
    <s v="Joined"/>
    <n v="0"/>
    <n v="0"/>
    <s v="Female"/>
    <n v="0"/>
    <s v="No Internet Service"/>
    <s v="40.080342, -120.957805"/>
    <n v="40.080342000000002"/>
    <n v="-120.95780499999999"/>
    <n v="0"/>
    <n v="19.55"/>
    <n v="0"/>
    <n v="0"/>
    <n v="0"/>
    <x v="0"/>
    <n v="0"/>
    <n v="0"/>
    <n v="0"/>
    <n v="0"/>
    <s v="Credit Card"/>
    <n v="1"/>
    <n v="178"/>
    <n v="0"/>
    <s v="Q3"/>
    <n v="0"/>
    <n v="3"/>
    <n v="0"/>
    <s v="California"/>
    <n v="0"/>
    <n v="0"/>
    <n v="0"/>
    <n v="1"/>
    <n v="19.55"/>
    <n v="0"/>
    <n v="5.0999999999999996"/>
    <n v="0"/>
    <n v="24.65"/>
    <n v="1"/>
    <n v="0"/>
    <n v="95934"/>
    <n v="0"/>
  </r>
  <r>
    <n v="43"/>
    <n v="21"/>
    <n v="19.04"/>
    <s v="Active User"/>
    <s v="Active User"/>
    <x v="8"/>
    <x v="716"/>
    <n v="3262"/>
    <x v="0"/>
    <s v="United States"/>
    <x v="2194"/>
    <s v="Stayed"/>
    <n v="0"/>
    <n v="1"/>
    <s v="Female"/>
    <n v="1"/>
    <s v="Fiber Optic"/>
    <s v="38.631489, -120.015167"/>
    <n v="38.631489000000002"/>
    <n v="-120.01516700000001"/>
    <n v="0"/>
    <n v="102.5"/>
    <n v="0"/>
    <n v="0"/>
    <n v="0"/>
    <x v="1"/>
    <n v="0"/>
    <n v="1"/>
    <n v="1"/>
    <n v="0"/>
    <s v="Credit Card"/>
    <n v="1"/>
    <n v="129"/>
    <n v="1"/>
    <s v="Q3"/>
    <n v="0"/>
    <n v="3"/>
    <n v="0"/>
    <s v="California"/>
    <n v="1"/>
    <n v="1"/>
    <n v="1"/>
    <n v="48"/>
    <n v="4904.25"/>
    <n v="0"/>
    <n v="913.92"/>
    <n v="0"/>
    <n v="5818.17"/>
    <n v="0"/>
    <n v="1"/>
    <n v="95646"/>
    <n v="0"/>
  </r>
  <r>
    <n v="64"/>
    <n v="0"/>
    <n v="32.93"/>
    <s v="Active User"/>
    <s v="Active User"/>
    <x v="9"/>
    <x v="32"/>
    <n v="5623"/>
    <x v="2"/>
    <s v="United States"/>
    <x v="2195"/>
    <s v="Stayed"/>
    <n v="0"/>
    <n v="0"/>
    <s v="Male"/>
    <n v="0"/>
    <s v="No Internet Service"/>
    <s v="34.085807, -118.206617"/>
    <n v="34.085807000000003"/>
    <n v="-118.20661699999999"/>
    <n v="1"/>
    <n v="24.45"/>
    <n v="1"/>
    <n v="0"/>
    <n v="7"/>
    <x v="0"/>
    <n v="0"/>
    <n v="0"/>
    <n v="1"/>
    <n v="1"/>
    <s v="Mailed Check"/>
    <n v="1"/>
    <n v="38415"/>
    <n v="0"/>
    <s v="Q3"/>
    <n v="1"/>
    <n v="3"/>
    <n v="0"/>
    <s v="California"/>
    <n v="0"/>
    <n v="0"/>
    <n v="0"/>
    <n v="56"/>
    <n v="1431.65"/>
    <n v="0"/>
    <n v="1844.08"/>
    <n v="0"/>
    <n v="3275.73"/>
    <n v="0"/>
    <n v="0"/>
    <n v="90031"/>
    <n v="0"/>
  </r>
  <r>
    <n v="72"/>
    <n v="13"/>
    <n v="10.029999999999999"/>
    <s v="Active User"/>
    <s v="Active User"/>
    <x v="11"/>
    <x v="336"/>
    <n v="3860"/>
    <x v="0"/>
    <s v="United States"/>
    <x v="2196"/>
    <s v="Stayed"/>
    <n v="0"/>
    <n v="1"/>
    <s v="Female"/>
    <n v="1"/>
    <s v="Fiber Optic"/>
    <s v="36.391777, -119.372842"/>
    <n v="36.391776999999998"/>
    <n v="-119.37284200000001"/>
    <n v="0"/>
    <n v="99.75"/>
    <n v="1"/>
    <n v="0"/>
    <n v="0"/>
    <x v="0"/>
    <n v="0"/>
    <n v="0"/>
    <n v="1"/>
    <n v="0"/>
    <s v="Bank Withdrawal"/>
    <n v="1"/>
    <n v="36718"/>
    <n v="0"/>
    <s v="Q3"/>
    <n v="0"/>
    <n v="3"/>
    <n v="1"/>
    <s v="California"/>
    <n v="1"/>
    <n v="0"/>
    <n v="1"/>
    <n v="39"/>
    <n v="4036"/>
    <n v="0"/>
    <n v="391.17"/>
    <n v="0"/>
    <n v="4427.17"/>
    <n v="0"/>
    <n v="1"/>
    <n v="93291"/>
    <n v="0"/>
  </r>
  <r>
    <n v="56"/>
    <n v="0"/>
    <n v="34.840000000000003"/>
    <s v="Active User"/>
    <s v="Active User"/>
    <x v="0"/>
    <x v="890"/>
    <n v="6201"/>
    <x v="0"/>
    <s v="United States"/>
    <x v="2197"/>
    <s v="Stayed"/>
    <n v="1"/>
    <n v="0"/>
    <s v="Female"/>
    <n v="0"/>
    <s v="No Internet Service"/>
    <s v="36.917652, -119.593757"/>
    <n v="36.917651999999997"/>
    <n v="-119.593757"/>
    <n v="1"/>
    <n v="24.2"/>
    <n v="1"/>
    <n v="1"/>
    <n v="7"/>
    <x v="0"/>
    <n v="0"/>
    <n v="0"/>
    <n v="1"/>
    <n v="1"/>
    <s v="Credit Card"/>
    <n v="1"/>
    <n v="46858"/>
    <n v="0"/>
    <s v="Q3"/>
    <n v="1"/>
    <n v="3"/>
    <n v="0"/>
    <s v="California"/>
    <n v="0"/>
    <n v="0"/>
    <n v="0"/>
    <n v="61"/>
    <n v="1445.2"/>
    <n v="0"/>
    <n v="2125.2399999999998"/>
    <n v="0"/>
    <n v="3570.44"/>
    <n v="0"/>
    <n v="0"/>
    <n v="93611"/>
    <n v="0"/>
  </r>
  <r>
    <n v="19"/>
    <n v="48"/>
    <n v="44.85"/>
    <s v="Active User"/>
    <s v="Active User"/>
    <x v="15"/>
    <x v="755"/>
    <n v="5735"/>
    <x v="2"/>
    <s v="United States"/>
    <x v="2198"/>
    <s v="Stayed"/>
    <n v="0"/>
    <n v="1"/>
    <s v="Female"/>
    <n v="1"/>
    <s v="Fiber Optic"/>
    <s v="33.624654, -117.611733"/>
    <n v="33.624654"/>
    <n v="-117.611733"/>
    <n v="0"/>
    <n v="84.25"/>
    <n v="1"/>
    <n v="0"/>
    <n v="0"/>
    <x v="0"/>
    <n v="0"/>
    <n v="1"/>
    <n v="1"/>
    <n v="0"/>
    <s v="Credit Card"/>
    <n v="1"/>
    <n v="42193"/>
    <n v="0"/>
    <s v="Q3"/>
    <n v="0"/>
    <n v="4"/>
    <n v="0"/>
    <s v="California"/>
    <n v="0"/>
    <n v="0"/>
    <n v="0"/>
    <n v="55"/>
    <n v="4589.8500000000004"/>
    <n v="0"/>
    <n v="2466.75"/>
    <n v="0"/>
    <n v="7056.6"/>
    <n v="1"/>
    <n v="1"/>
    <n v="92688"/>
    <n v="0"/>
  </r>
  <r>
    <n v="76"/>
    <n v="7"/>
    <n v="0"/>
    <s v="Active User"/>
    <s v="Active User"/>
    <x v="70"/>
    <x v="237"/>
    <n v="5089"/>
    <x v="2"/>
    <s v="United States"/>
    <x v="2199"/>
    <s v="Stayed"/>
    <n v="0"/>
    <n v="0"/>
    <s v="Male"/>
    <n v="1"/>
    <s v="DSL"/>
    <s v="40.648024, -123.465088"/>
    <n v="40.648023999999999"/>
    <n v="-123.46508799999999"/>
    <n v="1"/>
    <n v="36.1"/>
    <n v="0"/>
    <n v="0"/>
    <n v="2"/>
    <x v="1"/>
    <n v="0"/>
    <n v="1"/>
    <n v="0"/>
    <n v="1"/>
    <s v="Bank Withdrawal"/>
    <n v="0"/>
    <n v="268"/>
    <n v="1"/>
    <s v="Q3"/>
    <n v="1"/>
    <n v="3"/>
    <n v="1"/>
    <s v="California"/>
    <n v="0"/>
    <n v="0"/>
    <n v="0"/>
    <n v="63"/>
    <n v="2298.9"/>
    <n v="0"/>
    <n v="0"/>
    <n v="0"/>
    <n v="2298.9"/>
    <n v="0"/>
    <n v="1"/>
    <n v="96046"/>
    <n v="0"/>
  </r>
  <r>
    <n v="30"/>
    <n v="85"/>
    <n v="13.04"/>
    <s v="Competitor"/>
    <s v="Competitor offered higher download speeds"/>
    <x v="8"/>
    <x v="542"/>
    <n v="2899"/>
    <x v="1"/>
    <s v="United States"/>
    <x v="2200"/>
    <s v="Churned"/>
    <n v="0"/>
    <n v="0"/>
    <s v="Male"/>
    <n v="1"/>
    <s v="Fiber Optic"/>
    <s v="32.67117, -117.00232"/>
    <n v="32.671169999999996"/>
    <n v="-117.00232"/>
    <n v="0"/>
    <n v="70.099999999999994"/>
    <n v="0"/>
    <n v="0"/>
    <n v="0"/>
    <x v="0"/>
    <n v="0"/>
    <n v="0"/>
    <n v="1"/>
    <n v="0"/>
    <s v="Credit Card"/>
    <n v="1"/>
    <n v="17389"/>
    <n v="0"/>
    <s v="Q3"/>
    <n v="0"/>
    <n v="1"/>
    <n v="0"/>
    <s v="California"/>
    <n v="0"/>
    <n v="0"/>
    <n v="0"/>
    <n v="8"/>
    <n v="551.35"/>
    <n v="10"/>
    <n v="104.32"/>
    <n v="0"/>
    <n v="665.67"/>
    <n v="0"/>
    <n v="0"/>
    <n v="91902"/>
    <n v="1"/>
  </r>
  <r>
    <n v="29"/>
    <n v="0"/>
    <n v="32.01"/>
    <s v="Price"/>
    <s v="Price too high"/>
    <x v="45"/>
    <x v="891"/>
    <n v="2158"/>
    <x v="1"/>
    <s v="United States"/>
    <x v="2201"/>
    <s v="Churned"/>
    <n v="0"/>
    <n v="0"/>
    <s v="Male"/>
    <n v="0"/>
    <s v="No Internet Service"/>
    <s v="37.361987, -120.748394"/>
    <n v="37.361986999999999"/>
    <n v="-120.748394"/>
    <n v="0"/>
    <n v="19.850000000000001"/>
    <n v="0"/>
    <n v="0"/>
    <n v="0"/>
    <x v="2"/>
    <n v="0"/>
    <n v="0"/>
    <n v="0"/>
    <n v="0"/>
    <s v="Mailed Check"/>
    <n v="1"/>
    <n v="12672"/>
    <n v="0"/>
    <s v="Q3"/>
    <n v="0"/>
    <n v="1"/>
    <n v="0"/>
    <s v="California"/>
    <n v="0"/>
    <n v="0"/>
    <n v="0"/>
    <n v="3"/>
    <n v="64.55"/>
    <n v="0"/>
    <n v="96.03"/>
    <n v="0"/>
    <n v="160.58000000000001"/>
    <n v="1"/>
    <n v="0"/>
    <n v="95334"/>
    <n v="1"/>
  </r>
  <r>
    <n v="56"/>
    <n v="11"/>
    <n v="5.3"/>
    <s v="Active User"/>
    <s v="Active User"/>
    <x v="14"/>
    <x v="727"/>
    <n v="5346"/>
    <x v="1"/>
    <s v="United States"/>
    <x v="2202"/>
    <s v="Joined"/>
    <n v="1"/>
    <n v="0"/>
    <s v="Female"/>
    <n v="1"/>
    <s v="Fiber Optic"/>
    <s v="37.991259, -122.214945"/>
    <n v="37.991258999999999"/>
    <n v="-122.214945"/>
    <n v="0"/>
    <n v="80.55"/>
    <n v="1"/>
    <n v="1"/>
    <n v="0"/>
    <x v="0"/>
    <n v="0"/>
    <n v="1"/>
    <n v="0"/>
    <n v="0"/>
    <s v="Credit Card"/>
    <n v="1"/>
    <n v="22479"/>
    <n v="0"/>
    <s v="Q3"/>
    <n v="0"/>
    <n v="4"/>
    <n v="0"/>
    <s v="California"/>
    <n v="0"/>
    <n v="0"/>
    <n v="0"/>
    <n v="2"/>
    <n v="188.1"/>
    <n v="0"/>
    <n v="10.6"/>
    <n v="0"/>
    <n v="198.7"/>
    <n v="0"/>
    <n v="1"/>
    <n v="94547"/>
    <n v="0"/>
  </r>
  <r>
    <n v="38"/>
    <n v="27"/>
    <n v="42.46"/>
    <s v="Competitor"/>
    <s v="Competitor had better devices"/>
    <x v="20"/>
    <x v="122"/>
    <n v="4996"/>
    <x v="1"/>
    <s v="United States"/>
    <x v="2203"/>
    <s v="Churned"/>
    <n v="0"/>
    <n v="0"/>
    <s v="Male"/>
    <n v="1"/>
    <s v="Cable"/>
    <s v="35.523991, -118.400432"/>
    <n v="35.523991000000002"/>
    <n v="-118.400432"/>
    <n v="0"/>
    <n v="89.55"/>
    <n v="0"/>
    <n v="0"/>
    <n v="0"/>
    <x v="2"/>
    <n v="0"/>
    <n v="0"/>
    <n v="1"/>
    <n v="0"/>
    <s v="Bank Withdrawal"/>
    <n v="1"/>
    <n v="1954"/>
    <n v="0"/>
    <s v="Q3"/>
    <n v="0"/>
    <n v="2"/>
    <n v="0"/>
    <s v="California"/>
    <n v="1"/>
    <n v="1"/>
    <n v="1"/>
    <n v="1"/>
    <n v="89.55"/>
    <n v="0"/>
    <n v="42.46"/>
    <n v="0"/>
    <n v="132.01"/>
    <n v="0"/>
    <n v="1"/>
    <n v="93205"/>
    <n v="1"/>
  </r>
  <r>
    <n v="62"/>
    <n v="23"/>
    <n v="48.29"/>
    <s v="Active User"/>
    <s v="Active User"/>
    <x v="24"/>
    <x v="892"/>
    <n v="3359"/>
    <x v="1"/>
    <s v="United States"/>
    <x v="2204"/>
    <s v="Stayed"/>
    <n v="0"/>
    <n v="0"/>
    <s v="Female"/>
    <n v="1"/>
    <s v="DSL"/>
    <s v="34.130861, -118.68346"/>
    <n v="34.130861000000003"/>
    <n v="-118.68346"/>
    <n v="1"/>
    <n v="56.6"/>
    <n v="1"/>
    <n v="0"/>
    <n v="5"/>
    <x v="0"/>
    <n v="1"/>
    <n v="0"/>
    <n v="0"/>
    <n v="1"/>
    <s v="Credit Card"/>
    <n v="1"/>
    <n v="23661"/>
    <n v="0"/>
    <s v="Q3"/>
    <n v="1"/>
    <n v="5"/>
    <n v="0"/>
    <s v="California"/>
    <n v="0"/>
    <n v="0"/>
    <n v="0"/>
    <n v="40"/>
    <n v="2379.1"/>
    <n v="0"/>
    <n v="1931.6"/>
    <n v="0"/>
    <n v="4310.7"/>
    <n v="0"/>
    <n v="1"/>
    <n v="91302"/>
    <n v="0"/>
  </r>
  <r>
    <n v="36"/>
    <n v="13"/>
    <n v="31.79"/>
    <s v="Active User"/>
    <s v="Active User"/>
    <x v="55"/>
    <x v="804"/>
    <n v="5586"/>
    <x v="1"/>
    <s v="United States"/>
    <x v="2205"/>
    <s v="Stayed"/>
    <n v="0"/>
    <n v="1"/>
    <s v="Male"/>
    <n v="1"/>
    <s v="Fiber Optic"/>
    <s v="34.282704, -118.312929"/>
    <n v="34.282704000000003"/>
    <n v="-118.312929"/>
    <n v="1"/>
    <n v="103.05"/>
    <n v="1"/>
    <n v="0"/>
    <n v="4"/>
    <x v="0"/>
    <n v="1"/>
    <n v="1"/>
    <n v="1"/>
    <n v="1"/>
    <s v="Bank Withdrawal"/>
    <n v="1"/>
    <n v="18752"/>
    <n v="1"/>
    <s v="Q3"/>
    <n v="1"/>
    <n v="4"/>
    <n v="0"/>
    <s v="California"/>
    <n v="0"/>
    <n v="0"/>
    <n v="1"/>
    <n v="57"/>
    <n v="5925.75"/>
    <n v="0"/>
    <n v="1812.03"/>
    <n v="0"/>
    <n v="7737.78"/>
    <n v="0"/>
    <n v="1"/>
    <n v="91040"/>
    <n v="0"/>
  </r>
  <r>
    <n v="22"/>
    <n v="76"/>
    <n v="38.83"/>
    <s v="Competitor"/>
    <s v="Competitor had better devices"/>
    <x v="25"/>
    <x v="893"/>
    <n v="2939"/>
    <x v="1"/>
    <s v="United States"/>
    <x v="2206"/>
    <s v="Churned"/>
    <n v="0"/>
    <n v="1"/>
    <s v="Female"/>
    <n v="1"/>
    <s v="Fiber Optic"/>
    <s v="36.869584, -118.189241"/>
    <n v="36.869584000000003"/>
    <n v="-118.189241"/>
    <n v="1"/>
    <n v="94.2"/>
    <n v="0"/>
    <n v="0"/>
    <n v="1"/>
    <x v="2"/>
    <n v="0"/>
    <n v="0"/>
    <n v="1"/>
    <n v="1"/>
    <s v="Bank Withdrawal"/>
    <n v="1"/>
    <n v="734"/>
    <n v="0"/>
    <s v="Q3"/>
    <n v="1"/>
    <n v="1"/>
    <n v="0"/>
    <s v="California"/>
    <n v="1"/>
    <n v="1"/>
    <n v="1"/>
    <n v="8"/>
    <n v="777.3"/>
    <n v="0"/>
    <n v="310.64"/>
    <n v="0"/>
    <n v="1087.94"/>
    <n v="1"/>
    <n v="1"/>
    <n v="93526"/>
    <n v="1"/>
  </r>
  <r>
    <n v="30"/>
    <n v="30"/>
    <n v="38.880000000000003"/>
    <s v="Competitor"/>
    <s v="Competitor made better offer"/>
    <x v="8"/>
    <x v="68"/>
    <n v="4509"/>
    <x v="1"/>
    <s v="United States"/>
    <x v="2207"/>
    <s v="Churned"/>
    <n v="0"/>
    <n v="0"/>
    <s v="Male"/>
    <n v="1"/>
    <s v="Fiber Optic"/>
    <s v="37.820894, -122.369725"/>
    <n v="37.820894000000003"/>
    <n v="-122.369725"/>
    <n v="0"/>
    <n v="73.5"/>
    <n v="0"/>
    <n v="0"/>
    <n v="0"/>
    <x v="0"/>
    <n v="0"/>
    <n v="1"/>
    <n v="1"/>
    <n v="0"/>
    <s v="Bank Withdrawal"/>
    <n v="1"/>
    <n v="1458"/>
    <n v="0"/>
    <s v="Q3"/>
    <n v="0"/>
    <n v="1"/>
    <n v="0"/>
    <s v="California"/>
    <n v="0"/>
    <n v="0"/>
    <n v="0"/>
    <n v="11"/>
    <n v="791.75"/>
    <n v="0"/>
    <n v="427.68"/>
    <n v="0"/>
    <n v="1219.43"/>
    <n v="0"/>
    <n v="1"/>
    <n v="94130"/>
    <n v="1"/>
  </r>
  <r>
    <n v="39"/>
    <n v="21"/>
    <n v="0"/>
    <s v="Attitude"/>
    <s v="Attitude of support person"/>
    <x v="67"/>
    <x v="894"/>
    <n v="5422"/>
    <x v="2"/>
    <s v="United States"/>
    <x v="2208"/>
    <s v="Churned"/>
    <n v="0"/>
    <n v="1"/>
    <s v="Male"/>
    <n v="1"/>
    <s v="DSL"/>
    <s v="34.186211, -117.07683"/>
    <n v="34.186211"/>
    <n v="-117.07683"/>
    <n v="1"/>
    <n v="42.35"/>
    <n v="0"/>
    <n v="0"/>
    <n v="1"/>
    <x v="1"/>
    <n v="1"/>
    <n v="1"/>
    <n v="1"/>
    <n v="1"/>
    <s v="Bank Withdrawal"/>
    <n v="0"/>
    <n v="5395"/>
    <n v="0"/>
    <s v="Q3"/>
    <n v="1"/>
    <n v="1"/>
    <n v="0"/>
    <s v="California"/>
    <n v="0"/>
    <n v="0"/>
    <n v="0"/>
    <n v="40"/>
    <n v="1716.45"/>
    <n v="0"/>
    <n v="0"/>
    <n v="0"/>
    <n v="1716.45"/>
    <n v="0"/>
    <n v="1"/>
    <n v="92382"/>
    <n v="1"/>
  </r>
  <r>
    <n v="26"/>
    <n v="0"/>
    <n v="32.28"/>
    <s v="Active User"/>
    <s v="Active User"/>
    <x v="71"/>
    <x v="279"/>
    <n v="4811"/>
    <x v="2"/>
    <s v="United States"/>
    <x v="2209"/>
    <s v="Stayed"/>
    <n v="0"/>
    <n v="0"/>
    <s v="Male"/>
    <n v="0"/>
    <s v="No Internet Service"/>
    <s v="37.343846, -121.039391"/>
    <n v="37.343845999999999"/>
    <n v="-121.03939099999999"/>
    <n v="1"/>
    <n v="23.75"/>
    <n v="1"/>
    <n v="0"/>
    <n v="6"/>
    <x v="0"/>
    <n v="0"/>
    <n v="0"/>
    <n v="1"/>
    <n v="1"/>
    <s v="Credit Card"/>
    <n v="1"/>
    <n v="8504"/>
    <n v="0"/>
    <s v="Q3"/>
    <n v="1"/>
    <n v="4"/>
    <n v="0"/>
    <s v="California"/>
    <n v="0"/>
    <n v="0"/>
    <n v="0"/>
    <n v="62"/>
    <n v="1446.8"/>
    <n v="0"/>
    <n v="2001.36"/>
    <n v="0"/>
    <n v="3448.16"/>
    <n v="1"/>
    <n v="0"/>
    <n v="95360"/>
    <n v="0"/>
  </r>
  <r>
    <n v="60"/>
    <n v="4"/>
    <n v="19.079999999999998"/>
    <s v="Other"/>
    <s v="Don't know"/>
    <x v="59"/>
    <x v="9"/>
    <n v="2341"/>
    <x v="1"/>
    <s v="United States"/>
    <x v="2210"/>
    <s v="Churned"/>
    <n v="0"/>
    <n v="1"/>
    <s v="Female"/>
    <n v="1"/>
    <s v="Fiber Optic"/>
    <s v="32.898613, -117.202937"/>
    <n v="32.898612999999997"/>
    <n v="-117.20293700000001"/>
    <n v="1"/>
    <n v="105"/>
    <n v="1"/>
    <n v="0"/>
    <n v="1"/>
    <x v="0"/>
    <n v="0"/>
    <n v="0"/>
    <n v="1"/>
    <n v="1"/>
    <s v="Bank Withdrawal"/>
    <n v="1"/>
    <n v="4258"/>
    <n v="1"/>
    <s v="Q3"/>
    <n v="1"/>
    <n v="1"/>
    <n v="0"/>
    <s v="California"/>
    <n v="1"/>
    <n v="1"/>
    <n v="1"/>
    <n v="38"/>
    <n v="4026.4"/>
    <n v="0"/>
    <n v="725.04"/>
    <n v="0"/>
    <n v="4751.4399999999996"/>
    <n v="0"/>
    <n v="1"/>
    <n v="92121"/>
    <n v="1"/>
  </r>
  <r>
    <n v="54"/>
    <n v="10"/>
    <n v="25.4"/>
    <s v="Active User"/>
    <s v="Active User"/>
    <x v="65"/>
    <x v="121"/>
    <n v="3866"/>
    <x v="1"/>
    <s v="United States"/>
    <x v="2211"/>
    <s v="Stayed"/>
    <n v="0"/>
    <n v="0"/>
    <s v="Female"/>
    <n v="1"/>
    <s v="DSL"/>
    <s v="33.960891, -118.032222"/>
    <n v="33.960890999999997"/>
    <n v="-118.032222"/>
    <n v="0"/>
    <n v="69.5"/>
    <n v="1"/>
    <n v="0"/>
    <n v="0"/>
    <x v="5"/>
    <n v="1"/>
    <n v="1"/>
    <n v="1"/>
    <n v="0"/>
    <s v="Bank Withdrawal"/>
    <n v="1"/>
    <n v="38181"/>
    <n v="0"/>
    <s v="Q3"/>
    <n v="0"/>
    <n v="4"/>
    <n v="0"/>
    <s v="California"/>
    <n v="0"/>
    <n v="0"/>
    <n v="1"/>
    <n v="26"/>
    <n v="1800.05"/>
    <n v="0"/>
    <n v="660.4"/>
    <n v="0"/>
    <n v="2460.4499999999998"/>
    <n v="0"/>
    <n v="1"/>
    <n v="90605"/>
    <n v="0"/>
  </r>
  <r>
    <n v="77"/>
    <n v="19"/>
    <n v="8.06"/>
    <s v="Active User"/>
    <s v="Active User"/>
    <x v="8"/>
    <x v="76"/>
    <n v="2578"/>
    <x v="2"/>
    <s v="United States"/>
    <x v="2212"/>
    <s v="Stayed"/>
    <n v="0"/>
    <n v="0"/>
    <s v="Female"/>
    <n v="1"/>
    <s v="Fiber Optic"/>
    <s v="32.607964, -117.059459"/>
    <n v="32.607964000000003"/>
    <n v="-117.059459"/>
    <n v="0"/>
    <n v="89.35"/>
    <n v="0"/>
    <n v="0"/>
    <n v="0"/>
    <x v="2"/>
    <n v="0"/>
    <n v="0"/>
    <n v="1"/>
    <n v="0"/>
    <s v="Bank Withdrawal"/>
    <n v="1"/>
    <n v="71126"/>
    <n v="0"/>
    <s v="Q3"/>
    <n v="0"/>
    <n v="3"/>
    <n v="1"/>
    <s v="California"/>
    <n v="1"/>
    <n v="0"/>
    <n v="1"/>
    <n v="6"/>
    <n v="567.79999999999995"/>
    <n v="0"/>
    <n v="48.36"/>
    <n v="0"/>
    <n v="616.16"/>
    <n v="0"/>
    <n v="1"/>
    <n v="91911"/>
    <n v="0"/>
  </r>
  <r>
    <n v="39"/>
    <n v="13"/>
    <n v="38.67"/>
    <s v="Dissatisfaction"/>
    <s v="Poor expertise of online support"/>
    <x v="72"/>
    <x v="737"/>
    <n v="5219"/>
    <x v="1"/>
    <s v="United States"/>
    <x v="2213"/>
    <s v="Churned"/>
    <n v="0"/>
    <n v="0"/>
    <s v="Female"/>
    <n v="1"/>
    <s v="Cable"/>
    <s v="41.121108, -122.336613"/>
    <n v="41.121108"/>
    <n v="-122.336613"/>
    <n v="1"/>
    <n v="91.15"/>
    <n v="1"/>
    <n v="0"/>
    <n v="1"/>
    <x v="0"/>
    <n v="1"/>
    <n v="0"/>
    <n v="1"/>
    <n v="1"/>
    <s v="Bank Withdrawal"/>
    <n v="1"/>
    <n v="228"/>
    <n v="0"/>
    <s v="Q3"/>
    <n v="1"/>
    <n v="2"/>
    <n v="0"/>
    <s v="California"/>
    <n v="1"/>
    <n v="1"/>
    <n v="0"/>
    <n v="31"/>
    <n v="2995.45"/>
    <n v="0"/>
    <n v="1198.77"/>
    <n v="0"/>
    <n v="4194.22"/>
    <n v="0"/>
    <n v="0"/>
    <n v="96017"/>
    <n v="1"/>
  </r>
  <r>
    <n v="50"/>
    <n v="7"/>
    <n v="26.15"/>
    <s v="Competitor"/>
    <s v="Competitor offered more data"/>
    <x v="67"/>
    <x v="330"/>
    <n v="5170"/>
    <x v="2"/>
    <s v="United States"/>
    <x v="2214"/>
    <s v="Churned"/>
    <n v="0"/>
    <n v="0"/>
    <s v="Male"/>
    <n v="1"/>
    <s v="Fiber Optic"/>
    <s v="33.714829, -117.872941"/>
    <n v="33.714829000000002"/>
    <n v="-117.872941"/>
    <n v="1"/>
    <n v="100.3"/>
    <n v="1"/>
    <n v="0"/>
    <n v="2"/>
    <x v="0"/>
    <n v="1"/>
    <n v="0"/>
    <n v="0"/>
    <n v="1"/>
    <s v="Credit Card"/>
    <n v="1"/>
    <n v="62634"/>
    <n v="0"/>
    <s v="Q3"/>
    <n v="1"/>
    <n v="2"/>
    <n v="0"/>
    <s v="California"/>
    <n v="1"/>
    <n v="1"/>
    <n v="1"/>
    <n v="56"/>
    <n v="5614.45"/>
    <n v="100"/>
    <n v="1464.4"/>
    <n v="0"/>
    <n v="7178.85"/>
    <n v="0"/>
    <n v="0"/>
    <n v="92707"/>
    <n v="1"/>
  </r>
  <r>
    <n v="62"/>
    <n v="24"/>
    <n v="19.079999999999998"/>
    <s v="Price"/>
    <s v="Extra data charges"/>
    <x v="29"/>
    <x v="234"/>
    <n v="5283"/>
    <x v="1"/>
    <s v="United States"/>
    <x v="2215"/>
    <s v="Churned"/>
    <n v="0"/>
    <n v="0"/>
    <s v="Male"/>
    <n v="1"/>
    <s v="Fiber Optic"/>
    <s v="38.602723, -121.279913"/>
    <n v="38.602722999999997"/>
    <n v="-121.27991299999999"/>
    <n v="0"/>
    <n v="75.2"/>
    <n v="1"/>
    <n v="0"/>
    <n v="0"/>
    <x v="0"/>
    <n v="0"/>
    <n v="0"/>
    <n v="0"/>
    <n v="0"/>
    <s v="Credit Card"/>
    <n v="1"/>
    <n v="49729"/>
    <n v="0"/>
    <s v="Q3"/>
    <n v="0"/>
    <n v="2"/>
    <n v="0"/>
    <s v="California"/>
    <n v="0"/>
    <n v="0"/>
    <n v="0"/>
    <n v="49"/>
    <n v="3678.3"/>
    <n v="20"/>
    <n v="934.92"/>
    <n v="0"/>
    <n v="4633.22"/>
    <n v="0"/>
    <n v="0"/>
    <n v="95670"/>
    <n v="1"/>
  </r>
  <r>
    <n v="50"/>
    <n v="15"/>
    <n v="18.57"/>
    <s v="Active User"/>
    <s v="Active User"/>
    <x v="28"/>
    <x v="579"/>
    <n v="3258"/>
    <x v="1"/>
    <s v="United States"/>
    <x v="2216"/>
    <s v="Stayed"/>
    <n v="0"/>
    <n v="0"/>
    <s v="Female"/>
    <n v="1"/>
    <s v="Fiber Optic"/>
    <s v="37.140104, -119.657092"/>
    <n v="37.140104000000001"/>
    <n v="-119.65709200000001"/>
    <n v="0"/>
    <n v="74.8"/>
    <n v="0"/>
    <n v="0"/>
    <n v="0"/>
    <x v="1"/>
    <n v="1"/>
    <n v="0"/>
    <n v="0"/>
    <n v="0"/>
    <s v="Credit Card"/>
    <n v="1"/>
    <n v="173"/>
    <n v="0"/>
    <s v="Q3"/>
    <n v="0"/>
    <n v="3"/>
    <n v="0"/>
    <s v="California"/>
    <n v="0"/>
    <n v="0"/>
    <n v="0"/>
    <n v="40"/>
    <n v="2971.7"/>
    <n v="0"/>
    <n v="742.8"/>
    <n v="0"/>
    <n v="3714.5"/>
    <n v="0"/>
    <n v="1"/>
    <n v="93645"/>
    <n v="0"/>
  </r>
  <r>
    <n v="60"/>
    <n v="9"/>
    <n v="0"/>
    <s v="Active User"/>
    <s v="Active User"/>
    <x v="21"/>
    <x v="9"/>
    <n v="5565"/>
    <x v="1"/>
    <s v="United States"/>
    <x v="2217"/>
    <s v="Joined"/>
    <n v="0"/>
    <n v="0"/>
    <s v="Female"/>
    <n v="1"/>
    <s v="DSL"/>
    <s v="32.827238, -117.089287"/>
    <n v="32.827238000000001"/>
    <n v="-117.089287"/>
    <n v="0"/>
    <n v="30.55"/>
    <n v="0"/>
    <n v="0"/>
    <n v="0"/>
    <x v="0"/>
    <n v="0"/>
    <n v="0"/>
    <n v="0"/>
    <n v="0"/>
    <s v="Credit Card"/>
    <n v="0"/>
    <n v="30206"/>
    <n v="1"/>
    <s v="Q3"/>
    <n v="0"/>
    <n v="4"/>
    <n v="0"/>
    <s v="California"/>
    <n v="0"/>
    <n v="0"/>
    <n v="0"/>
    <n v="1"/>
    <n v="30.55"/>
    <n v="40"/>
    <n v="0"/>
    <n v="0"/>
    <n v="70.55"/>
    <n v="0"/>
    <n v="0"/>
    <n v="92124"/>
    <n v="0"/>
  </r>
  <r>
    <n v="48"/>
    <n v="3"/>
    <n v="15.78"/>
    <s v="Price"/>
    <s v="Extra data charges"/>
    <x v="56"/>
    <x v="68"/>
    <n v="3378"/>
    <x v="1"/>
    <s v="United States"/>
    <x v="2218"/>
    <s v="Churned"/>
    <n v="0"/>
    <n v="0"/>
    <s v="Male"/>
    <n v="1"/>
    <s v="Fiber Optic"/>
    <s v="37.789168, -122.395009"/>
    <n v="37.789167999999997"/>
    <n v="-122.395009"/>
    <n v="0"/>
    <n v="93.7"/>
    <n v="1"/>
    <n v="0"/>
    <n v="0"/>
    <x v="0"/>
    <n v="1"/>
    <n v="1"/>
    <n v="1"/>
    <n v="0"/>
    <s v="Bank Withdrawal"/>
    <n v="1"/>
    <n v="2066"/>
    <n v="0"/>
    <s v="Q3"/>
    <n v="0"/>
    <n v="1"/>
    <n v="0"/>
    <s v="California"/>
    <n v="1"/>
    <n v="1"/>
    <n v="0"/>
    <n v="46"/>
    <n v="4154.8"/>
    <n v="0"/>
    <n v="725.88"/>
    <n v="0"/>
    <n v="4880.68"/>
    <n v="0"/>
    <n v="1"/>
    <n v="94105"/>
    <n v="1"/>
  </r>
  <r>
    <n v="26"/>
    <n v="0"/>
    <n v="39.44"/>
    <s v="Active User"/>
    <s v="Active User"/>
    <x v="24"/>
    <x v="292"/>
    <n v="4241"/>
    <x v="0"/>
    <s v="United States"/>
    <x v="2219"/>
    <s v="Stayed"/>
    <n v="0"/>
    <n v="0"/>
    <s v="Female"/>
    <n v="0"/>
    <s v="No Internet Service"/>
    <s v="39.806141, -123.531098"/>
    <n v="39.806140999999997"/>
    <n v="-123.531098"/>
    <n v="1"/>
    <n v="19.100000000000001"/>
    <n v="0"/>
    <n v="0"/>
    <n v="2"/>
    <x v="0"/>
    <n v="0"/>
    <n v="0"/>
    <n v="0"/>
    <n v="1"/>
    <s v="Credit Card"/>
    <n v="1"/>
    <n v="2706"/>
    <n v="0"/>
    <s v="Q3"/>
    <n v="1"/>
    <n v="4"/>
    <n v="0"/>
    <s v="California"/>
    <n v="0"/>
    <n v="0"/>
    <n v="0"/>
    <n v="71"/>
    <n v="1372.45"/>
    <n v="0"/>
    <n v="2800.24"/>
    <n v="0"/>
    <n v="4172.6899999999996"/>
    <n v="1"/>
    <n v="0"/>
    <n v="95454"/>
    <n v="0"/>
  </r>
  <r>
    <n v="45"/>
    <n v="0"/>
    <n v="30.22"/>
    <s v="Active User"/>
    <s v="Active User"/>
    <x v="9"/>
    <x v="895"/>
    <n v="3416"/>
    <x v="0"/>
    <s v="United States"/>
    <x v="2220"/>
    <s v="Stayed"/>
    <n v="1"/>
    <n v="0"/>
    <s v="Female"/>
    <n v="0"/>
    <s v="No Internet Service"/>
    <s v="37.818543, -121.006907"/>
    <n v="37.818542999999998"/>
    <n v="-121.006907"/>
    <n v="0"/>
    <n v="25.3"/>
    <n v="1"/>
    <n v="2"/>
    <n v="0"/>
    <x v="4"/>
    <n v="0"/>
    <n v="0"/>
    <n v="0"/>
    <n v="0"/>
    <s v="Credit Card"/>
    <n v="1"/>
    <n v="11474"/>
    <n v="0"/>
    <s v="Q3"/>
    <n v="0"/>
    <n v="4"/>
    <n v="0"/>
    <s v="California"/>
    <n v="0"/>
    <n v="0"/>
    <n v="0"/>
    <n v="18"/>
    <n v="454.65"/>
    <n v="0"/>
    <n v="543.96"/>
    <n v="0"/>
    <n v="998.61"/>
    <n v="0"/>
    <n v="0"/>
    <n v="95320"/>
    <n v="0"/>
  </r>
  <r>
    <n v="27"/>
    <n v="59"/>
    <n v="1.63"/>
    <s v="Competitor"/>
    <s v="Competitor offered more data"/>
    <x v="9"/>
    <x v="806"/>
    <n v="2172"/>
    <x v="1"/>
    <s v="United States"/>
    <x v="2221"/>
    <s v="Churned"/>
    <n v="0"/>
    <n v="0"/>
    <s v="Female"/>
    <n v="1"/>
    <s v="Fiber Optic"/>
    <s v="37.526791, -119.99437"/>
    <n v="37.526791000000003"/>
    <n v="-119.99437"/>
    <n v="0"/>
    <n v="84.3"/>
    <n v="0"/>
    <n v="0"/>
    <n v="0"/>
    <x v="0"/>
    <n v="1"/>
    <n v="0"/>
    <n v="0"/>
    <n v="0"/>
    <s v="Bank Withdrawal"/>
    <n v="1"/>
    <n v="10226"/>
    <n v="0"/>
    <s v="Q3"/>
    <n v="0"/>
    <n v="1"/>
    <n v="0"/>
    <s v="California"/>
    <n v="0"/>
    <n v="0"/>
    <n v="1"/>
    <n v="1"/>
    <n v="84.3"/>
    <n v="10"/>
    <n v="1.63"/>
    <n v="0"/>
    <n v="95.93"/>
    <n v="1"/>
    <n v="0"/>
    <n v="95338"/>
    <n v="1"/>
  </r>
  <r>
    <n v="29"/>
    <n v="51"/>
    <n v="4.4800000000000004"/>
    <s v="Competitor"/>
    <s v="Competitor made better offer"/>
    <x v="29"/>
    <x v="9"/>
    <n v="5269"/>
    <x v="1"/>
    <s v="United States"/>
    <x v="2222"/>
    <s v="Churned"/>
    <n v="0"/>
    <n v="1"/>
    <s v="Female"/>
    <n v="1"/>
    <s v="Cable"/>
    <s v="32.961064, -117.134917"/>
    <n v="32.961064"/>
    <n v="-117.134917"/>
    <n v="0"/>
    <n v="87.25"/>
    <n v="1"/>
    <n v="0"/>
    <n v="0"/>
    <x v="0"/>
    <n v="0"/>
    <n v="0"/>
    <n v="1"/>
    <n v="0"/>
    <s v="Bank Withdrawal"/>
    <n v="1"/>
    <n v="47224"/>
    <n v="1"/>
    <s v="Q3"/>
    <n v="0"/>
    <n v="1"/>
    <n v="0"/>
    <s v="California"/>
    <n v="0"/>
    <n v="0"/>
    <n v="0"/>
    <n v="45"/>
    <n v="3941.7"/>
    <n v="0"/>
    <n v="201.6"/>
    <n v="0"/>
    <n v="4143.3"/>
    <n v="1"/>
    <n v="1"/>
    <n v="92129"/>
    <n v="1"/>
  </r>
  <r>
    <n v="74"/>
    <n v="11"/>
    <n v="48.92"/>
    <s v="Active User"/>
    <s v="Active User"/>
    <x v="71"/>
    <x v="38"/>
    <n v="4483"/>
    <x v="2"/>
    <s v="United States"/>
    <x v="2223"/>
    <s v="Stayed"/>
    <n v="0"/>
    <n v="0"/>
    <s v="Female"/>
    <n v="1"/>
    <s v="Fiber Optic"/>
    <s v="38.550722, -121.457314"/>
    <n v="38.550722"/>
    <n v="-121.457314"/>
    <n v="0"/>
    <n v="101.4"/>
    <n v="1"/>
    <n v="0"/>
    <n v="0"/>
    <x v="1"/>
    <n v="0"/>
    <n v="1"/>
    <n v="1"/>
    <n v="0"/>
    <s v="Bank Withdrawal"/>
    <n v="1"/>
    <n v="14966"/>
    <n v="0"/>
    <s v="Q3"/>
    <n v="0"/>
    <n v="4"/>
    <n v="1"/>
    <s v="California"/>
    <n v="1"/>
    <n v="0"/>
    <n v="1"/>
    <n v="60"/>
    <n v="6176.6"/>
    <n v="0"/>
    <n v="2935.2"/>
    <n v="0"/>
    <n v="9111.7999999999993"/>
    <n v="0"/>
    <n v="1"/>
    <n v="95817"/>
    <n v="0"/>
  </r>
  <r>
    <n v="53"/>
    <n v="5"/>
    <n v="29.52"/>
    <s v="Active User"/>
    <s v="Active User"/>
    <x v="19"/>
    <x v="558"/>
    <n v="4519"/>
    <x v="1"/>
    <s v="United States"/>
    <x v="2224"/>
    <s v="Stayed"/>
    <n v="0"/>
    <n v="0"/>
    <s v="Male"/>
    <n v="1"/>
    <s v="DSL"/>
    <s v="34.122671, -118.112911"/>
    <n v="34.122670999999997"/>
    <n v="-118.112911"/>
    <n v="0"/>
    <n v="45"/>
    <n v="0"/>
    <n v="0"/>
    <n v="0"/>
    <x v="0"/>
    <n v="0"/>
    <n v="0"/>
    <n v="1"/>
    <n v="0"/>
    <s v="Bank Withdrawal"/>
    <n v="1"/>
    <n v="13158"/>
    <n v="0"/>
    <s v="Q3"/>
    <n v="0"/>
    <n v="3"/>
    <n v="0"/>
    <s v="California"/>
    <n v="0"/>
    <n v="0"/>
    <n v="0"/>
    <n v="19"/>
    <n v="865.85"/>
    <n v="0"/>
    <n v="560.88"/>
    <n v="22.55"/>
    <n v="1404.18"/>
    <n v="0"/>
    <n v="1"/>
    <n v="91108"/>
    <n v="0"/>
  </r>
  <r>
    <n v="21"/>
    <n v="42"/>
    <n v="48.3"/>
    <s v="Active User"/>
    <s v="Active User"/>
    <x v="38"/>
    <x v="282"/>
    <n v="4099"/>
    <x v="1"/>
    <s v="United States"/>
    <x v="2225"/>
    <s v="Joined"/>
    <n v="0"/>
    <n v="1"/>
    <s v="Female"/>
    <n v="1"/>
    <s v="Cable"/>
    <s v="35.735694, -118.738483"/>
    <n v="35.735694000000002"/>
    <n v="-118.738483"/>
    <n v="0"/>
    <n v="57.55"/>
    <n v="0"/>
    <n v="0"/>
    <n v="0"/>
    <x v="0"/>
    <n v="0"/>
    <n v="0"/>
    <n v="0"/>
    <n v="0"/>
    <s v="Bank Withdrawal"/>
    <n v="1"/>
    <n v="296"/>
    <n v="0"/>
    <s v="Q3"/>
    <n v="0"/>
    <n v="3"/>
    <n v="0"/>
    <s v="California"/>
    <n v="0"/>
    <n v="0"/>
    <n v="1"/>
    <n v="3"/>
    <n v="161.44999999999999"/>
    <n v="0"/>
    <n v="144.9"/>
    <n v="0"/>
    <n v="306.35000000000002"/>
    <n v="1"/>
    <n v="1"/>
    <n v="93226"/>
    <n v="0"/>
  </r>
  <r>
    <n v="56"/>
    <n v="15"/>
    <n v="33.25"/>
    <s v="Active User"/>
    <s v="Active User"/>
    <x v="30"/>
    <x v="896"/>
    <n v="4203"/>
    <x v="0"/>
    <s v="United States"/>
    <x v="2226"/>
    <s v="Stayed"/>
    <n v="1"/>
    <n v="1"/>
    <s v="Female"/>
    <n v="1"/>
    <s v="Fiber Optic"/>
    <s v="38.392559, -121.225093"/>
    <n v="38.392558999999999"/>
    <n v="-121.225093"/>
    <n v="1"/>
    <n v="113.05"/>
    <n v="1"/>
    <n v="2"/>
    <n v="4"/>
    <x v="3"/>
    <n v="1"/>
    <n v="1"/>
    <n v="1"/>
    <n v="1"/>
    <s v="Credit Card"/>
    <n v="1"/>
    <n v="5889"/>
    <n v="1"/>
    <s v="Q3"/>
    <n v="1"/>
    <n v="5"/>
    <n v="0"/>
    <s v="California"/>
    <n v="1"/>
    <n v="1"/>
    <n v="1"/>
    <n v="70"/>
    <n v="7869.05"/>
    <n v="0"/>
    <n v="2327.5"/>
    <n v="0"/>
    <n v="10196.549999999999"/>
    <n v="0"/>
    <n v="1"/>
    <n v="95693"/>
    <n v="0"/>
  </r>
  <r>
    <n v="37"/>
    <n v="24"/>
    <n v="4.82"/>
    <s v="Active User"/>
    <s v="Active User"/>
    <x v="40"/>
    <x v="809"/>
    <n v="5940"/>
    <x v="2"/>
    <s v="United States"/>
    <x v="2227"/>
    <s v="Stayed"/>
    <n v="0"/>
    <n v="1"/>
    <s v="Male"/>
    <n v="1"/>
    <s v="DSL"/>
    <s v="34.018354, -117.85492"/>
    <n v="34.018354000000002"/>
    <n v="-117.85492000000001"/>
    <n v="0"/>
    <n v="61.1"/>
    <n v="0"/>
    <n v="0"/>
    <n v="0"/>
    <x v="1"/>
    <n v="0"/>
    <n v="0"/>
    <n v="1"/>
    <n v="0"/>
    <s v="Bank Withdrawal"/>
    <n v="1"/>
    <n v="45118"/>
    <n v="0"/>
    <s v="Q3"/>
    <n v="0"/>
    <n v="5"/>
    <n v="0"/>
    <s v="California"/>
    <n v="1"/>
    <n v="1"/>
    <n v="0"/>
    <n v="53"/>
    <n v="3357.9"/>
    <n v="0"/>
    <n v="255.46"/>
    <n v="0"/>
    <n v="3613.36"/>
    <n v="0"/>
    <n v="1"/>
    <n v="91789"/>
    <n v="0"/>
  </r>
  <r>
    <n v="29"/>
    <n v="51"/>
    <n v="23.31"/>
    <s v="Active User"/>
    <s v="Active User"/>
    <x v="57"/>
    <x v="26"/>
    <n v="4161"/>
    <x v="0"/>
    <s v="United States"/>
    <x v="2228"/>
    <s v="Stayed"/>
    <n v="0"/>
    <n v="1"/>
    <s v="Male"/>
    <n v="1"/>
    <s v="DSL"/>
    <s v="33.141265, -116.967221"/>
    <n v="33.141264999999997"/>
    <n v="-116.967221"/>
    <n v="1"/>
    <n v="80.900000000000006"/>
    <n v="1"/>
    <n v="0"/>
    <n v="1"/>
    <x v="0"/>
    <n v="1"/>
    <n v="0"/>
    <n v="0"/>
    <n v="1"/>
    <s v="Bank Withdrawal"/>
    <n v="1"/>
    <n v="48690"/>
    <n v="0"/>
    <s v="Q3"/>
    <n v="1"/>
    <n v="3"/>
    <n v="0"/>
    <s v="California"/>
    <n v="1"/>
    <n v="1"/>
    <n v="1"/>
    <n v="61"/>
    <n v="4932.5"/>
    <n v="0"/>
    <n v="1421.91"/>
    <n v="0"/>
    <n v="6354.41"/>
    <n v="1"/>
    <n v="1"/>
    <n v="92027"/>
    <n v="0"/>
  </r>
  <r>
    <n v="33"/>
    <n v="30"/>
    <n v="35.090000000000003"/>
    <s v="Active User"/>
    <s v="Active User"/>
    <x v="21"/>
    <x v="12"/>
    <n v="2776"/>
    <x v="1"/>
    <s v="United States"/>
    <x v="2229"/>
    <s v="Stayed"/>
    <n v="1"/>
    <n v="0"/>
    <s v="Male"/>
    <n v="1"/>
    <s v="DSL"/>
    <s v="40.949012, -123.655847"/>
    <n v="40.949012000000003"/>
    <n v="-123.65584699999999"/>
    <n v="1"/>
    <n v="45.25"/>
    <n v="0"/>
    <n v="2"/>
    <n v="8"/>
    <x v="2"/>
    <n v="0"/>
    <n v="0"/>
    <n v="0"/>
    <n v="1"/>
    <s v="Credit Card"/>
    <n v="1"/>
    <n v="1666"/>
    <n v="0"/>
    <s v="Q3"/>
    <n v="1"/>
    <n v="5"/>
    <n v="0"/>
    <s v="California"/>
    <n v="0"/>
    <n v="0"/>
    <n v="0"/>
    <n v="4"/>
    <n v="155.35"/>
    <n v="0"/>
    <n v="140.36000000000001"/>
    <n v="0"/>
    <n v="295.70999999999998"/>
    <n v="0"/>
    <n v="1"/>
    <n v="95573"/>
    <n v="0"/>
  </r>
  <r>
    <n v="35"/>
    <n v="0"/>
    <n v="34.46"/>
    <s v="Active User"/>
    <s v="Active User"/>
    <x v="47"/>
    <x v="74"/>
    <n v="4157"/>
    <x v="0"/>
    <s v="United States"/>
    <x v="2230"/>
    <s v="Stayed"/>
    <n v="0"/>
    <n v="0"/>
    <s v="Male"/>
    <n v="0"/>
    <s v="No Internet Service"/>
    <s v="33.540604, -117.10909"/>
    <n v="33.540604000000002"/>
    <n v="-117.10908999999999"/>
    <n v="1"/>
    <n v="19.899999999999999"/>
    <n v="0"/>
    <n v="0"/>
    <n v="8"/>
    <x v="1"/>
    <n v="0"/>
    <n v="0"/>
    <n v="0"/>
    <n v="1"/>
    <s v="Credit Card"/>
    <n v="1"/>
    <n v="25655"/>
    <n v="0"/>
    <s v="Q3"/>
    <n v="1"/>
    <n v="3"/>
    <n v="0"/>
    <s v="California"/>
    <n v="0"/>
    <n v="0"/>
    <n v="0"/>
    <n v="53"/>
    <n v="1110.05"/>
    <n v="0"/>
    <n v="1826.38"/>
    <n v="0"/>
    <n v="2936.43"/>
    <n v="0"/>
    <n v="0"/>
    <n v="92591"/>
    <n v="0"/>
  </r>
  <r>
    <n v="48"/>
    <n v="4"/>
    <n v="12.5"/>
    <s v="Active User"/>
    <s v="Active User"/>
    <x v="52"/>
    <x v="40"/>
    <n v="3319"/>
    <x v="1"/>
    <s v="United States"/>
    <x v="2231"/>
    <s v="Joined"/>
    <n v="0"/>
    <n v="1"/>
    <s v="Female"/>
    <n v="1"/>
    <s v="Fiber Optic"/>
    <s v="34.845861, -118.885163"/>
    <n v="34.845860999999999"/>
    <n v="-118.88516300000001"/>
    <n v="0"/>
    <n v="74.75"/>
    <n v="0"/>
    <n v="0"/>
    <n v="0"/>
    <x v="0"/>
    <n v="0"/>
    <n v="0"/>
    <n v="1"/>
    <n v="0"/>
    <s v="Mailed Check"/>
    <n v="1"/>
    <n v="1247"/>
    <n v="0"/>
    <s v="Q3"/>
    <n v="0"/>
    <n v="3"/>
    <n v="0"/>
    <s v="California"/>
    <n v="0"/>
    <n v="0"/>
    <n v="0"/>
    <n v="3"/>
    <n v="238.1"/>
    <n v="0"/>
    <n v="37.5"/>
    <n v="38.840000000000003"/>
    <n v="236.76"/>
    <n v="0"/>
    <n v="1"/>
    <n v="93243"/>
    <n v="0"/>
  </r>
  <r>
    <n v="21"/>
    <n v="48"/>
    <n v="16.78"/>
    <s v="Price"/>
    <s v="Price too high"/>
    <x v="68"/>
    <x v="869"/>
    <n v="5947"/>
    <x v="0"/>
    <s v="United States"/>
    <x v="2232"/>
    <s v="Churned"/>
    <n v="0"/>
    <n v="1"/>
    <s v="Female"/>
    <n v="1"/>
    <s v="Fiber Optic"/>
    <s v="37.306612, -122.080621"/>
    <n v="37.306612000000001"/>
    <n v="-122.08062099999999"/>
    <n v="1"/>
    <n v="114.2"/>
    <n v="1"/>
    <n v="0"/>
    <n v="1"/>
    <x v="3"/>
    <n v="1"/>
    <n v="1"/>
    <n v="1"/>
    <n v="1"/>
    <s v="Bank Withdrawal"/>
    <n v="1"/>
    <n v="54431"/>
    <n v="1"/>
    <s v="Q3"/>
    <n v="1"/>
    <n v="1"/>
    <n v="0"/>
    <s v="California"/>
    <n v="1"/>
    <n v="1"/>
    <n v="1"/>
    <n v="70"/>
    <n v="7723.9"/>
    <n v="0"/>
    <n v="1174.5999999999999"/>
    <n v="48.54"/>
    <n v="8849.9599999999991"/>
    <n v="1"/>
    <n v="1"/>
    <n v="95014"/>
    <n v="1"/>
  </r>
  <r>
    <n v="72"/>
    <n v="13"/>
    <n v="18.2"/>
    <s v="Attitude"/>
    <s v="Attitude of service provider"/>
    <x v="39"/>
    <x v="897"/>
    <n v="2146"/>
    <x v="1"/>
    <s v="United States"/>
    <x v="2233"/>
    <s v="Churned"/>
    <n v="0"/>
    <n v="0"/>
    <s v="Female"/>
    <n v="1"/>
    <s v="Fiber Optic"/>
    <s v="34.358321, -117.618263"/>
    <n v="34.358320999999997"/>
    <n v="-117.618263"/>
    <n v="0"/>
    <n v="70.55"/>
    <n v="0"/>
    <n v="0"/>
    <n v="0"/>
    <x v="2"/>
    <n v="0"/>
    <n v="0"/>
    <n v="1"/>
    <n v="0"/>
    <s v="Bank Withdrawal"/>
    <n v="1"/>
    <n v="4253"/>
    <n v="0"/>
    <s v="Q3"/>
    <n v="0"/>
    <n v="3"/>
    <n v="1"/>
    <s v="California"/>
    <n v="0"/>
    <n v="0"/>
    <n v="0"/>
    <n v="1"/>
    <n v="70.55"/>
    <n v="0"/>
    <n v="18.2"/>
    <n v="0"/>
    <n v="88.75"/>
    <n v="0"/>
    <n v="1"/>
    <n v="92397"/>
    <n v="1"/>
  </r>
  <r>
    <n v="27"/>
    <n v="59"/>
    <n v="23"/>
    <s v="Competitor"/>
    <s v="Competitor had better devices"/>
    <x v="63"/>
    <x v="62"/>
    <n v="4133"/>
    <x v="1"/>
    <s v="United States"/>
    <x v="2234"/>
    <s v="Churned"/>
    <n v="0"/>
    <n v="0"/>
    <s v="Female"/>
    <n v="1"/>
    <s v="Fiber Optic"/>
    <s v="35.392599, -119.245341"/>
    <n v="35.392598999999997"/>
    <n v="-119.245341"/>
    <n v="0"/>
    <n v="70.25"/>
    <n v="0"/>
    <n v="0"/>
    <n v="0"/>
    <x v="2"/>
    <n v="0"/>
    <n v="0"/>
    <n v="1"/>
    <n v="0"/>
    <s v="Bank Withdrawal"/>
    <n v="1"/>
    <n v="40836"/>
    <n v="0"/>
    <s v="Q3"/>
    <n v="0"/>
    <n v="1"/>
    <n v="0"/>
    <s v="California"/>
    <n v="0"/>
    <n v="0"/>
    <n v="0"/>
    <n v="1"/>
    <n v="70.25"/>
    <n v="0"/>
    <n v="23"/>
    <n v="0"/>
    <n v="93.25"/>
    <n v="1"/>
    <n v="1"/>
    <n v="93312"/>
    <n v="1"/>
  </r>
  <r>
    <n v="63"/>
    <n v="21"/>
    <n v="16.420000000000002"/>
    <s v="Active User"/>
    <s v="Active User"/>
    <x v="1"/>
    <x v="650"/>
    <n v="5838"/>
    <x v="1"/>
    <s v="United States"/>
    <x v="2235"/>
    <s v="Joined"/>
    <n v="0"/>
    <n v="0"/>
    <s v="Female"/>
    <n v="1"/>
    <s v="Cable"/>
    <s v="33.4725, -117.584273"/>
    <n v="33.472499999999997"/>
    <n v="-117.584273"/>
    <n v="0"/>
    <n v="48.45"/>
    <n v="0"/>
    <n v="0"/>
    <n v="0"/>
    <x v="0"/>
    <n v="0"/>
    <n v="1"/>
    <n v="1"/>
    <n v="0"/>
    <s v="Bank Withdrawal"/>
    <n v="1"/>
    <n v="15297"/>
    <n v="0"/>
    <s v="Q3"/>
    <n v="0"/>
    <n v="3"/>
    <n v="0"/>
    <s v="California"/>
    <n v="0"/>
    <n v="0"/>
    <n v="0"/>
    <n v="1"/>
    <n v="48.45"/>
    <n v="0"/>
    <n v="16.420000000000002"/>
    <n v="0"/>
    <n v="64.87"/>
    <n v="0"/>
    <n v="1"/>
    <n v="92673"/>
    <n v="0"/>
  </r>
  <r>
    <n v="53"/>
    <n v="26"/>
    <n v="17.3"/>
    <s v="Active User"/>
    <s v="Active User"/>
    <x v="57"/>
    <x v="898"/>
    <n v="4815"/>
    <x v="1"/>
    <s v="United States"/>
    <x v="2236"/>
    <s v="Stayed"/>
    <n v="0"/>
    <n v="0"/>
    <s v="Male"/>
    <n v="1"/>
    <s v="Fiber Optic"/>
    <s v="34.209532, -118.577563"/>
    <n v="34.209532000000003"/>
    <n v="-118.577563"/>
    <n v="0"/>
    <n v="74.3"/>
    <n v="0"/>
    <n v="0"/>
    <n v="0"/>
    <x v="5"/>
    <n v="0"/>
    <n v="1"/>
    <n v="0"/>
    <n v="0"/>
    <s v="Bank Withdrawal"/>
    <n v="1"/>
    <n v="43857"/>
    <n v="0"/>
    <s v="Q3"/>
    <n v="0"/>
    <n v="4"/>
    <n v="0"/>
    <s v="California"/>
    <n v="0"/>
    <n v="0"/>
    <n v="0"/>
    <n v="25"/>
    <n v="1952.25"/>
    <n v="0"/>
    <n v="432.5"/>
    <n v="40.54"/>
    <n v="2344.21"/>
    <n v="0"/>
    <n v="1"/>
    <n v="91306"/>
    <n v="0"/>
  </r>
  <r>
    <n v="63"/>
    <n v="11"/>
    <n v="34"/>
    <s v="Dissatisfaction"/>
    <s v="Network reliability"/>
    <x v="36"/>
    <x v="899"/>
    <n v="4673"/>
    <x v="1"/>
    <s v="United States"/>
    <x v="2237"/>
    <s v="Churned"/>
    <n v="0"/>
    <n v="0"/>
    <s v="Male"/>
    <n v="1"/>
    <s v="Fiber Optic"/>
    <s v="34.294142, -118.603883"/>
    <n v="34.294142000000001"/>
    <n v="-118.603883"/>
    <n v="0"/>
    <n v="75.2"/>
    <n v="0"/>
    <n v="0"/>
    <n v="0"/>
    <x v="0"/>
    <n v="0"/>
    <n v="1"/>
    <n v="1"/>
    <n v="0"/>
    <s v="Bank Withdrawal"/>
    <n v="1"/>
    <n v="35325"/>
    <n v="0"/>
    <s v="Q3"/>
    <n v="0"/>
    <n v="1"/>
    <n v="0"/>
    <s v="California"/>
    <n v="0"/>
    <n v="0"/>
    <n v="0"/>
    <n v="43"/>
    <n v="3198.6"/>
    <n v="0"/>
    <n v="1462"/>
    <n v="0"/>
    <n v="4660.6000000000004"/>
    <n v="0"/>
    <n v="1"/>
    <n v="91311"/>
    <n v="1"/>
  </r>
  <r>
    <n v="63"/>
    <n v="0"/>
    <n v="5.41"/>
    <s v="Active User"/>
    <s v="Active User"/>
    <x v="34"/>
    <x v="419"/>
    <n v="4855"/>
    <x v="1"/>
    <s v="United States"/>
    <x v="2238"/>
    <s v="Stayed"/>
    <n v="0"/>
    <n v="0"/>
    <s v="Female"/>
    <n v="0"/>
    <s v="No Internet Service"/>
    <s v="34.049315, -117.255974"/>
    <n v="34.049315"/>
    <n v="-117.25597399999999"/>
    <n v="0"/>
    <n v="25.45"/>
    <n v="1"/>
    <n v="0"/>
    <n v="0"/>
    <x v="0"/>
    <n v="0"/>
    <n v="0"/>
    <n v="0"/>
    <n v="0"/>
    <s v="Credit Card"/>
    <n v="1"/>
    <n v="18068"/>
    <n v="0"/>
    <s v="Q3"/>
    <n v="0"/>
    <n v="3"/>
    <n v="0"/>
    <s v="California"/>
    <n v="0"/>
    <n v="0"/>
    <n v="0"/>
    <n v="5"/>
    <n v="134.75"/>
    <n v="0"/>
    <n v="27.05"/>
    <n v="0"/>
    <n v="161.80000000000001"/>
    <n v="0"/>
    <n v="0"/>
    <n v="92354"/>
    <n v="0"/>
  </r>
  <r>
    <n v="80"/>
    <n v="28"/>
    <n v="30.37"/>
    <s v="Dissatisfaction"/>
    <s v="Service dissatisfaction"/>
    <x v="63"/>
    <x v="4"/>
    <n v="5082"/>
    <x v="1"/>
    <s v="United States"/>
    <x v="2239"/>
    <s v="Churned"/>
    <n v="0"/>
    <n v="1"/>
    <s v="Female"/>
    <n v="1"/>
    <s v="Fiber Optic"/>
    <s v="37.34667, -121.910019"/>
    <n v="37.346670000000003"/>
    <n v="-121.91001900000001"/>
    <n v="0"/>
    <n v="89.15"/>
    <n v="0"/>
    <n v="0"/>
    <n v="0"/>
    <x v="4"/>
    <n v="1"/>
    <n v="0"/>
    <n v="1"/>
    <n v="0"/>
    <s v="Bank Withdrawal"/>
    <n v="1"/>
    <n v="18197"/>
    <n v="0"/>
    <s v="Q3"/>
    <n v="0"/>
    <n v="1"/>
    <n v="1"/>
    <s v="California"/>
    <n v="0"/>
    <n v="0"/>
    <n v="1"/>
    <n v="17"/>
    <n v="1496.9"/>
    <n v="0"/>
    <n v="516.29"/>
    <n v="0"/>
    <n v="2013.19"/>
    <n v="0"/>
    <n v="1"/>
    <n v="95110"/>
    <n v="1"/>
  </r>
  <r>
    <n v="56"/>
    <n v="0"/>
    <n v="10.11"/>
    <s v="Active User"/>
    <s v="Active User"/>
    <x v="46"/>
    <x v="28"/>
    <n v="2016"/>
    <x v="0"/>
    <s v="United States"/>
    <x v="2240"/>
    <s v="Stayed"/>
    <n v="0"/>
    <n v="0"/>
    <s v="Male"/>
    <n v="0"/>
    <s v="No Internet Service"/>
    <s v="34.460197, -119.802602"/>
    <n v="34.460197000000001"/>
    <n v="-119.80260199999999"/>
    <n v="0"/>
    <n v="19.75"/>
    <n v="0"/>
    <n v="0"/>
    <n v="0"/>
    <x v="4"/>
    <n v="0"/>
    <n v="0"/>
    <n v="0"/>
    <n v="0"/>
    <s v="Credit Card"/>
    <n v="1"/>
    <n v="16477"/>
    <n v="0"/>
    <s v="Q3"/>
    <n v="0"/>
    <n v="5"/>
    <n v="0"/>
    <s v="California"/>
    <n v="0"/>
    <n v="0"/>
    <n v="0"/>
    <n v="13"/>
    <n v="265.75"/>
    <n v="0"/>
    <n v="131.43"/>
    <n v="0"/>
    <n v="397.18"/>
    <n v="0"/>
    <n v="0"/>
    <n v="93111"/>
    <n v="0"/>
  </r>
  <r>
    <n v="38"/>
    <n v="14"/>
    <n v="15.84"/>
    <s v="Active User"/>
    <s v="Active User"/>
    <x v="23"/>
    <x v="900"/>
    <n v="2845"/>
    <x v="1"/>
    <s v="United States"/>
    <x v="2241"/>
    <s v="Stayed"/>
    <n v="0"/>
    <n v="1"/>
    <s v="Female"/>
    <n v="1"/>
    <s v="DSL"/>
    <s v="36.798882, -120.019511"/>
    <n v="36.798881999999999"/>
    <n v="-120.01951099999999"/>
    <n v="0"/>
    <n v="61.4"/>
    <n v="0"/>
    <n v="0"/>
    <n v="0"/>
    <x v="0"/>
    <n v="1"/>
    <n v="1"/>
    <n v="0"/>
    <n v="0"/>
    <s v="Bank Withdrawal"/>
    <n v="1"/>
    <n v="807"/>
    <n v="0"/>
    <s v="Q3"/>
    <n v="0"/>
    <n v="3"/>
    <n v="0"/>
    <s v="California"/>
    <n v="0"/>
    <n v="0"/>
    <n v="0"/>
    <n v="7"/>
    <n v="438.9"/>
    <n v="0"/>
    <n v="110.88"/>
    <n v="0"/>
    <n v="549.78"/>
    <n v="0"/>
    <n v="1"/>
    <n v="93606"/>
    <n v="0"/>
  </r>
  <r>
    <n v="31"/>
    <n v="0"/>
    <n v="48.7"/>
    <s v="Active User"/>
    <s v="Active User"/>
    <x v="2"/>
    <x v="6"/>
    <n v="5077"/>
    <x v="2"/>
    <s v="United States"/>
    <x v="2242"/>
    <s v="Stayed"/>
    <n v="1"/>
    <n v="0"/>
    <s v="Male"/>
    <n v="0"/>
    <s v="No Internet Service"/>
    <s v="37.942551, -122.491642"/>
    <n v="37.942551000000002"/>
    <n v="-122.491642"/>
    <n v="1"/>
    <n v="24.5"/>
    <n v="1"/>
    <n v="2"/>
    <n v="8"/>
    <x v="0"/>
    <n v="0"/>
    <n v="0"/>
    <n v="0"/>
    <n v="1"/>
    <s v="Bank Withdrawal"/>
    <n v="1"/>
    <n v="6448"/>
    <n v="0"/>
    <s v="Q3"/>
    <n v="1"/>
    <n v="5"/>
    <n v="0"/>
    <s v="California"/>
    <n v="0"/>
    <n v="0"/>
    <n v="0"/>
    <n v="13"/>
    <n v="343.6"/>
    <n v="0"/>
    <n v="633.1"/>
    <n v="0"/>
    <n v="976.7"/>
    <n v="0"/>
    <n v="0"/>
    <n v="94964"/>
    <n v="0"/>
  </r>
  <r>
    <n v="59"/>
    <n v="19"/>
    <n v="17.63"/>
    <s v="Active User"/>
    <s v="Active User"/>
    <x v="52"/>
    <x v="441"/>
    <n v="4396"/>
    <x v="1"/>
    <s v="United States"/>
    <x v="2243"/>
    <s v="Stayed"/>
    <n v="0"/>
    <n v="1"/>
    <s v="Male"/>
    <n v="1"/>
    <s v="Fiber Optic"/>
    <s v="33.638645, -116.55783"/>
    <n v="33.638644999999997"/>
    <n v="-116.55783"/>
    <n v="0"/>
    <n v="79"/>
    <n v="0"/>
    <n v="0"/>
    <n v="0"/>
    <x v="5"/>
    <n v="1"/>
    <n v="0"/>
    <n v="1"/>
    <n v="0"/>
    <s v="Credit Card"/>
    <n v="1"/>
    <n v="1500"/>
    <n v="0"/>
    <s v="Q3"/>
    <n v="0"/>
    <n v="3"/>
    <n v="0"/>
    <s v="California"/>
    <n v="0"/>
    <n v="0"/>
    <n v="0"/>
    <n v="33"/>
    <n v="2576.8000000000002"/>
    <n v="0"/>
    <n v="581.79"/>
    <n v="0"/>
    <n v="3158.59"/>
    <n v="0"/>
    <n v="1"/>
    <n v="92561"/>
    <n v="0"/>
  </r>
  <r>
    <n v="21"/>
    <n v="27"/>
    <n v="9.3000000000000007"/>
    <s v="Active User"/>
    <s v="Active User"/>
    <x v="61"/>
    <x v="517"/>
    <n v="2235"/>
    <x v="1"/>
    <s v="United States"/>
    <x v="2244"/>
    <s v="Stayed"/>
    <n v="0"/>
    <n v="1"/>
    <s v="Female"/>
    <n v="1"/>
    <s v="DSL"/>
    <s v="34.312945, -118.858169"/>
    <n v="34.312944999999999"/>
    <n v="-118.858169"/>
    <n v="1"/>
    <n v="66.3"/>
    <n v="1"/>
    <n v="0"/>
    <n v="6"/>
    <x v="0"/>
    <n v="1"/>
    <n v="1"/>
    <n v="0"/>
    <n v="1"/>
    <s v="Credit Card"/>
    <n v="1"/>
    <n v="32984"/>
    <n v="0"/>
    <s v="Q3"/>
    <n v="1"/>
    <n v="3"/>
    <n v="0"/>
    <s v="California"/>
    <n v="0"/>
    <n v="0"/>
    <n v="0"/>
    <n v="24"/>
    <n v="1559.45"/>
    <n v="0"/>
    <n v="223.2"/>
    <n v="32.590000000000003"/>
    <n v="1750.06"/>
    <n v="1"/>
    <n v="1"/>
    <n v="93021"/>
    <n v="0"/>
  </r>
  <r>
    <n v="29"/>
    <n v="42"/>
    <n v="48.38"/>
    <s v="Active User"/>
    <s v="Active User"/>
    <x v="31"/>
    <x v="21"/>
    <n v="5983"/>
    <x v="1"/>
    <s v="United States"/>
    <x v="2245"/>
    <s v="Stayed"/>
    <n v="0"/>
    <n v="1"/>
    <s v="Male"/>
    <n v="1"/>
    <s v="Fiber Optic"/>
    <s v="33.993991, -118.39704"/>
    <n v="33.993991000000001"/>
    <n v="-118.39704"/>
    <n v="0"/>
    <n v="79.849999999999994"/>
    <n v="0"/>
    <n v="0"/>
    <n v="0"/>
    <x v="0"/>
    <n v="0"/>
    <n v="1"/>
    <n v="1"/>
    <n v="0"/>
    <s v="Credit Card"/>
    <n v="1"/>
    <n v="31963"/>
    <n v="0"/>
    <s v="Q3"/>
    <n v="0"/>
    <n v="3"/>
    <n v="0"/>
    <s v="California"/>
    <n v="0"/>
    <n v="0"/>
    <n v="0"/>
    <n v="10"/>
    <n v="887.35"/>
    <n v="0"/>
    <n v="483.8"/>
    <n v="0"/>
    <n v="1371.15"/>
    <n v="1"/>
    <n v="1"/>
    <n v="90230"/>
    <n v="0"/>
  </r>
  <r>
    <n v="46"/>
    <n v="53"/>
    <n v="26.58"/>
    <s v="Active User"/>
    <s v="Active User"/>
    <x v="25"/>
    <x v="796"/>
    <n v="2452"/>
    <x v="1"/>
    <s v="United States"/>
    <x v="2246"/>
    <s v="Stayed"/>
    <n v="1"/>
    <n v="0"/>
    <s v="Female"/>
    <n v="1"/>
    <s v="Fiber Optic"/>
    <s v="39.068071, -121.832638"/>
    <n v="39.068071000000003"/>
    <n v="-121.832638"/>
    <n v="1"/>
    <n v="84.8"/>
    <n v="1"/>
    <n v="3"/>
    <n v="1"/>
    <x v="4"/>
    <n v="0"/>
    <n v="0"/>
    <n v="1"/>
    <n v="1"/>
    <s v="Bank Withdrawal"/>
    <n v="1"/>
    <n v="776"/>
    <n v="0"/>
    <s v="Q3"/>
    <n v="1"/>
    <n v="3"/>
    <n v="0"/>
    <s v="California"/>
    <n v="0"/>
    <n v="0"/>
    <n v="1"/>
    <n v="14"/>
    <n v="1203.9000000000001"/>
    <n v="0"/>
    <n v="372.12"/>
    <n v="0"/>
    <n v="1576.02"/>
    <n v="0"/>
    <n v="1"/>
    <n v="95957"/>
    <n v="0"/>
  </r>
  <r>
    <n v="23"/>
    <n v="26"/>
    <n v="0"/>
    <s v="Active User"/>
    <s v="Active User"/>
    <x v="71"/>
    <x v="581"/>
    <n v="4483"/>
    <x v="0"/>
    <s v="United States"/>
    <x v="2247"/>
    <s v="Stayed"/>
    <n v="0"/>
    <n v="1"/>
    <s v="Male"/>
    <n v="1"/>
    <s v="DSL"/>
    <s v="38.598936, -120.963092"/>
    <n v="38.598936000000002"/>
    <n v="-120.963092"/>
    <n v="0"/>
    <n v="48.4"/>
    <n v="0"/>
    <n v="0"/>
    <n v="0"/>
    <x v="0"/>
    <n v="0"/>
    <n v="1"/>
    <n v="0"/>
    <n v="0"/>
    <s v="Bank Withdrawal"/>
    <n v="0"/>
    <n v="24738"/>
    <n v="1"/>
    <s v="Q3"/>
    <n v="0"/>
    <n v="3"/>
    <n v="0"/>
    <s v="California"/>
    <n v="1"/>
    <n v="1"/>
    <n v="0"/>
    <n v="70"/>
    <n v="3442.8"/>
    <n v="0"/>
    <n v="0"/>
    <n v="0"/>
    <n v="3442.8"/>
    <n v="1"/>
    <n v="1"/>
    <n v="95682"/>
    <n v="0"/>
  </r>
  <r>
    <n v="54"/>
    <n v="19"/>
    <n v="22.31"/>
    <s v="Active User"/>
    <s v="Active User"/>
    <x v="76"/>
    <x v="724"/>
    <n v="5322"/>
    <x v="1"/>
    <s v="United States"/>
    <x v="2248"/>
    <s v="Stayed"/>
    <n v="1"/>
    <n v="1"/>
    <s v="Male"/>
    <n v="1"/>
    <s v="Fiber Optic"/>
    <s v="39.19514, -121.503883"/>
    <n v="39.195140000000002"/>
    <n v="-121.503883"/>
    <n v="1"/>
    <n v="95.95"/>
    <n v="1"/>
    <n v="2"/>
    <n v="1"/>
    <x v="0"/>
    <n v="1"/>
    <n v="0"/>
    <n v="1"/>
    <n v="1"/>
    <s v="Bank Withdrawal"/>
    <n v="1"/>
    <n v="38091"/>
    <n v="0"/>
    <s v="Q3"/>
    <n v="1"/>
    <n v="5"/>
    <n v="0"/>
    <s v="California"/>
    <n v="1"/>
    <n v="1"/>
    <n v="0"/>
    <n v="45"/>
    <n v="4456.6499999999996"/>
    <n v="0"/>
    <n v="1003.95"/>
    <n v="0"/>
    <n v="5460.6"/>
    <n v="0"/>
    <n v="1"/>
    <n v="95901"/>
    <n v="0"/>
  </r>
  <r>
    <n v="30"/>
    <n v="30"/>
    <n v="46.27"/>
    <s v="Active User"/>
    <s v="Active User"/>
    <x v="27"/>
    <x v="156"/>
    <n v="5499"/>
    <x v="1"/>
    <s v="United States"/>
    <x v="2249"/>
    <s v="Stayed"/>
    <n v="1"/>
    <n v="0"/>
    <s v="Female"/>
    <n v="1"/>
    <s v="Cable"/>
    <s v="35.852892, -118.397782"/>
    <n v="35.852891999999997"/>
    <n v="-118.39778200000001"/>
    <n v="1"/>
    <n v="54.5"/>
    <n v="0"/>
    <n v="3"/>
    <n v="5"/>
    <x v="0"/>
    <n v="1"/>
    <n v="1"/>
    <n v="0"/>
    <n v="1"/>
    <s v="Bank Withdrawal"/>
    <n v="1"/>
    <n v="1873"/>
    <n v="0"/>
    <s v="Q3"/>
    <n v="1"/>
    <n v="3"/>
    <n v="0"/>
    <s v="California"/>
    <n v="0"/>
    <n v="0"/>
    <n v="0"/>
    <n v="38"/>
    <n v="2076.0500000000002"/>
    <n v="0"/>
    <n v="1758.26"/>
    <n v="0"/>
    <n v="3834.31"/>
    <n v="0"/>
    <n v="1"/>
    <n v="93238"/>
    <n v="0"/>
  </r>
  <r>
    <n v="57"/>
    <n v="0"/>
    <n v="17.38"/>
    <s v="Active User"/>
    <s v="Active User"/>
    <x v="44"/>
    <x v="212"/>
    <n v="4538"/>
    <x v="0"/>
    <s v="United States"/>
    <x v="2250"/>
    <s v="Stayed"/>
    <n v="0"/>
    <n v="0"/>
    <s v="Male"/>
    <n v="0"/>
    <s v="No Internet Service"/>
    <s v="38.192608, -120.957842"/>
    <n v="38.192608"/>
    <n v="-120.957842"/>
    <n v="1"/>
    <n v="19.25"/>
    <n v="0"/>
    <n v="0"/>
    <n v="9"/>
    <x v="1"/>
    <n v="0"/>
    <n v="0"/>
    <n v="0"/>
    <n v="1"/>
    <s v="Credit Card"/>
    <n v="1"/>
    <n v="304"/>
    <n v="0"/>
    <s v="Q3"/>
    <n v="1"/>
    <n v="3"/>
    <n v="0"/>
    <s v="California"/>
    <n v="0"/>
    <n v="0"/>
    <n v="0"/>
    <n v="63"/>
    <n v="1237.6500000000001"/>
    <n v="0"/>
    <n v="1094.94"/>
    <n v="0"/>
    <n v="2332.59"/>
    <n v="0"/>
    <n v="0"/>
    <n v="95254"/>
    <n v="0"/>
  </r>
  <r>
    <n v="42"/>
    <n v="0"/>
    <n v="49.53"/>
    <s v="Active User"/>
    <s v="Active User"/>
    <x v="6"/>
    <x v="133"/>
    <n v="3000"/>
    <x v="1"/>
    <s v="United States"/>
    <x v="2251"/>
    <s v="Joined"/>
    <n v="1"/>
    <n v="0"/>
    <s v="Male"/>
    <n v="0"/>
    <s v="No Internet Service"/>
    <s v="38.694081, -121.694431"/>
    <n v="38.694080999999997"/>
    <n v="-121.69443099999999"/>
    <n v="0"/>
    <n v="20.399999999999999"/>
    <n v="0"/>
    <n v="2"/>
    <n v="0"/>
    <x v="0"/>
    <n v="0"/>
    <n v="0"/>
    <n v="0"/>
    <n v="0"/>
    <s v="Mailed Check"/>
    <n v="1"/>
    <n v="15022"/>
    <n v="0"/>
    <s v="Q3"/>
    <n v="0"/>
    <n v="3"/>
    <n v="0"/>
    <s v="California"/>
    <n v="0"/>
    <n v="0"/>
    <n v="0"/>
    <n v="2"/>
    <n v="42.9"/>
    <n v="0"/>
    <n v="99.06"/>
    <n v="0"/>
    <n v="141.96"/>
    <n v="0"/>
    <n v="0"/>
    <n v="95776"/>
    <n v="0"/>
  </r>
  <r>
    <n v="21"/>
    <n v="58"/>
    <n v="0"/>
    <s v="Active User"/>
    <s v="Active User"/>
    <x v="61"/>
    <x v="844"/>
    <n v="5278"/>
    <x v="0"/>
    <s v="United States"/>
    <x v="2252"/>
    <s v="Stayed"/>
    <n v="0"/>
    <n v="1"/>
    <s v="Female"/>
    <n v="1"/>
    <s v="DSL"/>
    <s v="37.943087, -122.72379"/>
    <n v="37.943086999999998"/>
    <n v="-122.72378999999999"/>
    <n v="0"/>
    <n v="38.9"/>
    <n v="0"/>
    <n v="0"/>
    <n v="0"/>
    <x v="0"/>
    <n v="0"/>
    <n v="1"/>
    <n v="0"/>
    <n v="0"/>
    <s v="Credit Card"/>
    <n v="0"/>
    <n v="1573"/>
    <n v="1"/>
    <s v="Q3"/>
    <n v="0"/>
    <n v="3"/>
    <n v="0"/>
    <s v="California"/>
    <n v="0"/>
    <n v="0"/>
    <n v="0"/>
    <n v="68"/>
    <n v="2719.2"/>
    <n v="0"/>
    <n v="0"/>
    <n v="0"/>
    <n v="2719.2"/>
    <n v="1"/>
    <n v="1"/>
    <n v="94924"/>
    <n v="0"/>
  </r>
  <r>
    <n v="61"/>
    <n v="24"/>
    <n v="13.28"/>
    <s v="Active User"/>
    <s v="Active User"/>
    <x v="51"/>
    <x v="901"/>
    <n v="5813"/>
    <x v="0"/>
    <s v="United States"/>
    <x v="2253"/>
    <s v="Stayed"/>
    <n v="0"/>
    <n v="1"/>
    <s v="Female"/>
    <n v="1"/>
    <s v="DSL"/>
    <s v="33.680031, -116.171678"/>
    <n v="33.680031"/>
    <n v="-116.171678"/>
    <n v="0"/>
    <n v="90.05"/>
    <n v="1"/>
    <n v="0"/>
    <n v="0"/>
    <x v="0"/>
    <n v="1"/>
    <n v="1"/>
    <n v="1"/>
    <n v="0"/>
    <s v="Credit Card"/>
    <n v="1"/>
    <n v="23170"/>
    <n v="1"/>
    <s v="Q3"/>
    <n v="0"/>
    <n v="4"/>
    <n v="0"/>
    <s v="California"/>
    <n v="1"/>
    <n v="1"/>
    <n v="1"/>
    <n v="66"/>
    <n v="5965.95"/>
    <n v="0"/>
    <n v="876.48"/>
    <n v="0"/>
    <n v="6842.43"/>
    <n v="0"/>
    <n v="1"/>
    <n v="92236"/>
    <n v="0"/>
  </r>
  <r>
    <n v="27"/>
    <n v="41"/>
    <n v="32.96"/>
    <s v="Active User"/>
    <s v="Active User"/>
    <x v="14"/>
    <x v="4"/>
    <n v="4151"/>
    <x v="0"/>
    <s v="United States"/>
    <x v="2254"/>
    <s v="Stayed"/>
    <n v="1"/>
    <n v="1"/>
    <s v="Male"/>
    <n v="1"/>
    <s v="DSL"/>
    <s v="37.311088, -121.961786"/>
    <n v="37.311087999999998"/>
    <n v="-121.961786"/>
    <n v="1"/>
    <n v="81"/>
    <n v="1"/>
    <n v="3"/>
    <n v="1"/>
    <x v="0"/>
    <n v="0"/>
    <n v="0"/>
    <n v="1"/>
    <n v="1"/>
    <s v="Bank Withdrawal"/>
    <n v="1"/>
    <n v="29914"/>
    <n v="1"/>
    <s v="Q3"/>
    <n v="1"/>
    <n v="4"/>
    <n v="0"/>
    <s v="California"/>
    <n v="1"/>
    <n v="1"/>
    <n v="1"/>
    <n v="61"/>
    <n v="4976.1499999999996"/>
    <n v="0"/>
    <n v="2010.56"/>
    <n v="0"/>
    <n v="6986.71"/>
    <n v="1"/>
    <n v="1"/>
    <n v="95117"/>
    <n v="0"/>
  </r>
  <r>
    <n v="29"/>
    <n v="85"/>
    <n v="48.49"/>
    <s v="Active User"/>
    <s v="Active User"/>
    <x v="30"/>
    <x v="62"/>
    <n v="4456"/>
    <x v="1"/>
    <s v="United States"/>
    <x v="2255"/>
    <s v="Stayed"/>
    <n v="0"/>
    <n v="0"/>
    <s v="Female"/>
    <n v="1"/>
    <s v="Fiber Optic"/>
    <s v="35.383937, -119.020428"/>
    <n v="35.383937000000003"/>
    <n v="-119.020428"/>
    <n v="0"/>
    <n v="84"/>
    <n v="1"/>
    <n v="0"/>
    <n v="0"/>
    <x v="0"/>
    <n v="0"/>
    <n v="0"/>
    <n v="1"/>
    <n v="0"/>
    <s v="Bank Withdrawal"/>
    <n v="1"/>
    <n v="12963"/>
    <n v="0"/>
    <s v="Q3"/>
    <n v="0"/>
    <n v="4"/>
    <n v="0"/>
    <s v="California"/>
    <n v="0"/>
    <n v="0"/>
    <n v="1"/>
    <n v="5"/>
    <n v="424.75"/>
    <n v="0"/>
    <n v="242.45"/>
    <n v="0"/>
    <n v="667.2"/>
    <n v="1"/>
    <n v="1"/>
    <n v="93301"/>
    <n v="0"/>
  </r>
  <r>
    <n v="56"/>
    <n v="7"/>
    <n v="29.6"/>
    <s v="Active User"/>
    <s v="Active User"/>
    <x v="44"/>
    <x v="540"/>
    <n v="5009"/>
    <x v="1"/>
    <s v="United States"/>
    <x v="2256"/>
    <s v="Stayed"/>
    <n v="0"/>
    <n v="1"/>
    <s v="Female"/>
    <n v="1"/>
    <s v="Fiber Optic"/>
    <s v="34.110124, -119.100972"/>
    <n v="34.110123999999999"/>
    <n v="-119.100972"/>
    <n v="1"/>
    <n v="95.95"/>
    <n v="0"/>
    <n v="0"/>
    <n v="9"/>
    <x v="4"/>
    <n v="0"/>
    <n v="0"/>
    <n v="1"/>
    <n v="1"/>
    <s v="Credit Card"/>
    <n v="1"/>
    <n v="25634"/>
    <n v="0"/>
    <s v="Q3"/>
    <n v="1"/>
    <n v="3"/>
    <n v="0"/>
    <s v="California"/>
    <n v="1"/>
    <n v="1"/>
    <n v="1"/>
    <n v="18"/>
    <n v="1745.5"/>
    <n v="0"/>
    <n v="532.79999999999995"/>
    <n v="6.72"/>
    <n v="2271.58"/>
    <n v="0"/>
    <n v="1"/>
    <n v="93041"/>
    <n v="0"/>
  </r>
  <r>
    <n v="21"/>
    <n v="76"/>
    <n v="28.17"/>
    <s v="Active User"/>
    <s v="Active User"/>
    <x v="21"/>
    <x v="46"/>
    <n v="5077"/>
    <x v="0"/>
    <s v="United States"/>
    <x v="2257"/>
    <s v="Stayed"/>
    <n v="0"/>
    <n v="1"/>
    <s v="Female"/>
    <n v="1"/>
    <s v="DSL"/>
    <s v="34.142747, -117.300864"/>
    <n v="34.142747"/>
    <n v="-117.300864"/>
    <n v="1"/>
    <n v="69.95"/>
    <n v="0"/>
    <n v="0"/>
    <n v="3"/>
    <x v="1"/>
    <n v="0"/>
    <n v="1"/>
    <n v="0"/>
    <n v="1"/>
    <s v="Bank Withdrawal"/>
    <n v="1"/>
    <n v="24644"/>
    <n v="1"/>
    <s v="Q3"/>
    <n v="1"/>
    <n v="4"/>
    <n v="0"/>
    <s v="California"/>
    <n v="1"/>
    <n v="1"/>
    <n v="0"/>
    <n v="54"/>
    <n v="3871.85"/>
    <n v="0"/>
    <n v="1521.18"/>
    <n v="0"/>
    <n v="5393.03"/>
    <n v="1"/>
    <n v="1"/>
    <n v="92405"/>
    <n v="0"/>
  </r>
  <r>
    <n v="27"/>
    <n v="73"/>
    <n v="31.24"/>
    <s v="Attitude"/>
    <s v="Attitude of service provider"/>
    <x v="36"/>
    <x v="28"/>
    <n v="5543"/>
    <x v="1"/>
    <s v="United States"/>
    <x v="2258"/>
    <s v="Churned"/>
    <n v="0"/>
    <n v="1"/>
    <s v="Male"/>
    <n v="1"/>
    <s v="Fiber Optic"/>
    <s v="34.457541, -119.631072"/>
    <n v="34.457540999999999"/>
    <n v="-119.631072"/>
    <n v="1"/>
    <n v="93.9"/>
    <n v="1"/>
    <n v="0"/>
    <n v="1"/>
    <x v="1"/>
    <n v="0"/>
    <n v="1"/>
    <n v="0"/>
    <n v="1"/>
    <s v="Bank Withdrawal"/>
    <n v="1"/>
    <n v="12741"/>
    <n v="0"/>
    <s v="Q3"/>
    <n v="1"/>
    <n v="1"/>
    <n v="0"/>
    <s v="California"/>
    <n v="1"/>
    <n v="1"/>
    <n v="0"/>
    <n v="53"/>
    <n v="5029.2"/>
    <n v="0"/>
    <n v="1655.72"/>
    <n v="0"/>
    <n v="6684.92"/>
    <n v="1"/>
    <n v="1"/>
    <n v="93108"/>
    <n v="1"/>
  </r>
  <r>
    <n v="40"/>
    <n v="11"/>
    <n v="27.1"/>
    <s v="Competitor"/>
    <s v="Competitor made better offer"/>
    <x v="64"/>
    <x v="9"/>
    <n v="3598"/>
    <x v="1"/>
    <s v="United States"/>
    <x v="2259"/>
    <s v="Churned"/>
    <n v="0"/>
    <n v="0"/>
    <s v="Female"/>
    <n v="1"/>
    <s v="Fiber Optic"/>
    <s v="32.85723, -117.209771"/>
    <n v="32.857230000000001"/>
    <n v="-117.209774"/>
    <n v="0"/>
    <n v="80.25"/>
    <n v="0"/>
    <n v="0"/>
    <n v="0"/>
    <x v="0"/>
    <n v="0"/>
    <n v="0"/>
    <n v="1"/>
    <n v="0"/>
    <s v="Bank Withdrawal"/>
    <n v="1"/>
    <n v="34902"/>
    <n v="0"/>
    <s v="Q3"/>
    <n v="0"/>
    <n v="3"/>
    <n v="0"/>
    <s v="California"/>
    <n v="1"/>
    <n v="1"/>
    <n v="0"/>
    <n v="10"/>
    <n v="846"/>
    <n v="0"/>
    <n v="271"/>
    <n v="0"/>
    <n v="1117"/>
    <n v="0"/>
    <n v="1"/>
    <n v="92122"/>
    <n v="1"/>
  </r>
  <r>
    <n v="66"/>
    <n v="27"/>
    <n v="42.82"/>
    <s v="Competitor"/>
    <s v="Competitor made better offer"/>
    <x v="20"/>
    <x v="9"/>
    <n v="5502"/>
    <x v="1"/>
    <s v="United States"/>
    <x v="2260"/>
    <s v="Churned"/>
    <n v="0"/>
    <n v="1"/>
    <s v="Female"/>
    <n v="1"/>
    <s v="Fiber Optic"/>
    <s v="32.85723, -117.209779"/>
    <n v="32.857230000000001"/>
    <n v="-117.209774"/>
    <n v="1"/>
    <n v="85.45"/>
    <n v="1"/>
    <n v="0"/>
    <n v="2"/>
    <x v="1"/>
    <n v="1"/>
    <n v="0"/>
    <n v="1"/>
    <n v="1"/>
    <s v="Bank Withdrawal"/>
    <n v="1"/>
    <n v="34902"/>
    <n v="0"/>
    <s v="Q3"/>
    <n v="1"/>
    <n v="1"/>
    <n v="1"/>
    <s v="California"/>
    <n v="0"/>
    <n v="0"/>
    <n v="0"/>
    <n v="55"/>
    <n v="4874.7"/>
    <n v="90"/>
    <n v="2355.1"/>
    <n v="0"/>
    <n v="7319.8"/>
    <n v="0"/>
    <n v="0"/>
    <n v="92122"/>
    <n v="1"/>
  </r>
  <r>
    <n v="28"/>
    <n v="85"/>
    <n v="26.16"/>
    <s v="Competitor"/>
    <s v="Competitor made better offer"/>
    <x v="20"/>
    <x v="902"/>
    <n v="2777"/>
    <x v="1"/>
    <s v="United States"/>
    <x v="2261"/>
    <s v="Churned"/>
    <n v="0"/>
    <n v="0"/>
    <s v="Male"/>
    <n v="1"/>
    <s v="Fiber Optic"/>
    <s v="39.197215, -120.83679"/>
    <n v="39.197215"/>
    <n v="-120.83678999999999"/>
    <n v="0"/>
    <n v="101.7"/>
    <n v="1"/>
    <n v="0"/>
    <n v="0"/>
    <x v="2"/>
    <n v="1"/>
    <n v="0"/>
    <n v="1"/>
    <n v="0"/>
    <s v="Bank Withdrawal"/>
    <n v="1"/>
    <n v="350"/>
    <n v="0"/>
    <s v="Q3"/>
    <n v="0"/>
    <n v="2"/>
    <n v="0"/>
    <s v="California"/>
    <n v="1"/>
    <n v="1"/>
    <n v="1"/>
    <n v="4"/>
    <n v="364.55"/>
    <n v="0"/>
    <n v="104.64"/>
    <n v="1.48"/>
    <n v="467.71"/>
    <n v="1"/>
    <n v="1"/>
    <n v="95714"/>
    <n v="1"/>
  </r>
  <r>
    <n v="40"/>
    <n v="24"/>
    <n v="39.35"/>
    <s v="Active User"/>
    <s v="Active User"/>
    <x v="42"/>
    <x v="123"/>
    <n v="5745"/>
    <x v="1"/>
    <s v="United States"/>
    <x v="2262"/>
    <s v="Joined"/>
    <n v="1"/>
    <n v="0"/>
    <s v="Male"/>
    <n v="1"/>
    <s v="Fiber Optic"/>
    <s v="37.943954, -120.67108"/>
    <n v="37.943953999999998"/>
    <n v="-120.67108"/>
    <n v="1"/>
    <n v="97.1"/>
    <n v="0"/>
    <n v="1"/>
    <n v="10"/>
    <x v="2"/>
    <n v="0"/>
    <n v="1"/>
    <n v="0"/>
    <n v="1"/>
    <s v="Bank Withdrawal"/>
    <n v="1"/>
    <n v="2633"/>
    <n v="0"/>
    <s v="Q3"/>
    <n v="1"/>
    <n v="3"/>
    <n v="0"/>
    <s v="California"/>
    <n v="1"/>
    <n v="1"/>
    <n v="1"/>
    <n v="2"/>
    <n v="184.15"/>
    <n v="0"/>
    <n v="78.7"/>
    <n v="0"/>
    <n v="262.85000000000002"/>
    <n v="0"/>
    <n v="1"/>
    <n v="95228"/>
    <n v="0"/>
  </r>
  <r>
    <n v="19"/>
    <n v="26"/>
    <n v="36.39"/>
    <s v="Active User"/>
    <s v="Active User"/>
    <x v="73"/>
    <x v="4"/>
    <n v="2450"/>
    <x v="2"/>
    <s v="United States"/>
    <x v="2263"/>
    <s v="Stayed"/>
    <n v="0"/>
    <n v="1"/>
    <s v="Male"/>
    <n v="1"/>
    <s v="DSL"/>
    <s v="37.233226, -121.78809"/>
    <n v="37.233226000000002"/>
    <n v="-121.78809"/>
    <n v="0"/>
    <n v="69.349999999999994"/>
    <n v="0"/>
    <n v="0"/>
    <n v="0"/>
    <x v="0"/>
    <n v="0"/>
    <n v="1"/>
    <n v="0"/>
    <n v="0"/>
    <s v="Credit Card"/>
    <n v="1"/>
    <n v="10155"/>
    <n v="1"/>
    <s v="Q3"/>
    <n v="0"/>
    <n v="3"/>
    <n v="0"/>
    <s v="California"/>
    <n v="0"/>
    <n v="1"/>
    <n v="1"/>
    <n v="27"/>
    <n v="1927.3"/>
    <n v="0"/>
    <n v="982.53"/>
    <n v="0"/>
    <n v="2909.83"/>
    <n v="1"/>
    <n v="1"/>
    <n v="95119"/>
    <n v="0"/>
  </r>
  <r>
    <n v="80"/>
    <n v="9"/>
    <n v="6.1"/>
    <s v="Active User"/>
    <s v="Active User"/>
    <x v="30"/>
    <x v="9"/>
    <n v="4921"/>
    <x v="2"/>
    <s v="United States"/>
    <x v="2264"/>
    <s v="Stayed"/>
    <n v="0"/>
    <n v="0"/>
    <s v="Male"/>
    <n v="1"/>
    <s v="Fiber Optic"/>
    <s v="32.886925, -117.152162"/>
    <n v="32.886924999999998"/>
    <n v="-117.152162"/>
    <n v="0"/>
    <n v="105.75"/>
    <n v="1"/>
    <n v="0"/>
    <n v="0"/>
    <x v="0"/>
    <n v="1"/>
    <n v="0"/>
    <n v="0"/>
    <n v="0"/>
    <s v="Bank Withdrawal"/>
    <n v="1"/>
    <n v="74232"/>
    <n v="1"/>
    <s v="Q3"/>
    <n v="0"/>
    <n v="4"/>
    <n v="1"/>
    <s v="California"/>
    <n v="1"/>
    <n v="0"/>
    <n v="1"/>
    <n v="71"/>
    <n v="7382.85"/>
    <n v="0"/>
    <n v="433.1"/>
    <n v="0"/>
    <n v="7815.95"/>
    <n v="0"/>
    <n v="1"/>
    <n v="92126"/>
    <n v="0"/>
  </r>
  <r>
    <n v="19"/>
    <n v="0"/>
    <n v="26.64"/>
    <s v="Active User"/>
    <s v="Active User"/>
    <x v="60"/>
    <x v="477"/>
    <n v="3904"/>
    <x v="0"/>
    <s v="United States"/>
    <x v="2265"/>
    <s v="Stayed"/>
    <n v="0"/>
    <n v="0"/>
    <s v="Female"/>
    <n v="0"/>
    <s v="No Internet Service"/>
    <s v="38.157794, -121.520223"/>
    <n v="38.157794000000003"/>
    <n v="-121.520223"/>
    <n v="0"/>
    <n v="25.15"/>
    <n v="1"/>
    <n v="0"/>
    <n v="0"/>
    <x v="0"/>
    <n v="0"/>
    <n v="0"/>
    <n v="0"/>
    <n v="0"/>
    <s v="Credit Card"/>
    <n v="1"/>
    <n v="1472"/>
    <n v="0"/>
    <s v="Q3"/>
    <n v="0"/>
    <n v="5"/>
    <n v="0"/>
    <s v="California"/>
    <n v="0"/>
    <n v="0"/>
    <n v="0"/>
    <n v="24"/>
    <n v="553"/>
    <n v="0"/>
    <n v="639.36"/>
    <n v="0"/>
    <n v="1192.3599999999999"/>
    <n v="1"/>
    <n v="0"/>
    <n v="95686"/>
    <n v="0"/>
  </r>
  <r>
    <n v="79"/>
    <n v="0"/>
    <n v="25.57"/>
    <s v="Active User"/>
    <s v="Active User"/>
    <x v="25"/>
    <x v="568"/>
    <n v="3136"/>
    <x v="1"/>
    <s v="United States"/>
    <x v="2266"/>
    <s v="Stayed"/>
    <n v="0"/>
    <n v="0"/>
    <s v="Female"/>
    <n v="0"/>
    <s v="No Internet Service"/>
    <s v="37.027663, -119.69056"/>
    <n v="37.027662999999997"/>
    <n v="-119.69056"/>
    <n v="1"/>
    <n v="25.7"/>
    <n v="1"/>
    <n v="0"/>
    <n v="8"/>
    <x v="0"/>
    <n v="0"/>
    <n v="0"/>
    <n v="0"/>
    <n v="1"/>
    <s v="Mailed Check"/>
    <n v="1"/>
    <n v="1125"/>
    <n v="0"/>
    <s v="Q3"/>
    <n v="1"/>
    <n v="4"/>
    <n v="1"/>
    <s v="California"/>
    <n v="0"/>
    <n v="0"/>
    <n v="0"/>
    <n v="28"/>
    <n v="734.6"/>
    <n v="0"/>
    <n v="715.96"/>
    <n v="0"/>
    <n v="1450.56"/>
    <n v="0"/>
    <n v="0"/>
    <n v="93626"/>
    <n v="0"/>
  </r>
  <r>
    <n v="49"/>
    <n v="21"/>
    <n v="36.979999999999997"/>
    <s v="Active User"/>
    <s v="Active User"/>
    <x v="28"/>
    <x v="627"/>
    <n v="2520"/>
    <x v="1"/>
    <s v="United States"/>
    <x v="2267"/>
    <s v="Stayed"/>
    <n v="0"/>
    <n v="0"/>
    <s v="Male"/>
    <n v="1"/>
    <s v="DSL"/>
    <s v="34.508417, -116.856103"/>
    <n v="34.508417000000001"/>
    <n v="-116.856103"/>
    <n v="0"/>
    <n v="61.9"/>
    <n v="0"/>
    <n v="0"/>
    <n v="0"/>
    <x v="0"/>
    <n v="1"/>
    <n v="1"/>
    <n v="1"/>
    <n v="0"/>
    <s v="Credit Card"/>
    <n v="1"/>
    <n v="5256"/>
    <n v="1"/>
    <s v="Q3"/>
    <n v="0"/>
    <n v="4"/>
    <n v="0"/>
    <s v="California"/>
    <n v="0"/>
    <n v="0"/>
    <n v="0"/>
    <n v="40"/>
    <n v="2647.1"/>
    <n v="0"/>
    <n v="1479.2"/>
    <n v="0"/>
    <n v="4126.3"/>
    <n v="0"/>
    <n v="1"/>
    <n v="92356"/>
    <n v="0"/>
  </r>
  <r>
    <n v="34"/>
    <n v="18"/>
    <n v="26.54"/>
    <s v="Active User"/>
    <s v="Active User"/>
    <x v="21"/>
    <x v="903"/>
    <n v="2577"/>
    <x v="1"/>
    <s v="United States"/>
    <x v="2268"/>
    <s v="Stayed"/>
    <n v="0"/>
    <n v="0"/>
    <s v="Female"/>
    <n v="1"/>
    <s v="DSL"/>
    <s v="37.624436, -122.430661"/>
    <n v="37.624436000000003"/>
    <n v="-122.430661"/>
    <n v="0"/>
    <n v="48.8"/>
    <n v="1"/>
    <n v="0"/>
    <n v="0"/>
    <x v="4"/>
    <n v="0"/>
    <n v="0"/>
    <n v="1"/>
    <n v="0"/>
    <s v="Credit Card"/>
    <n v="1"/>
    <n v="39566"/>
    <n v="0"/>
    <s v="Q3"/>
    <n v="0"/>
    <n v="4"/>
    <n v="0"/>
    <s v="California"/>
    <n v="0"/>
    <n v="0"/>
    <n v="0"/>
    <n v="15"/>
    <n v="720.1"/>
    <n v="0"/>
    <n v="398.1"/>
    <n v="0"/>
    <n v="1118.2"/>
    <n v="0"/>
    <n v="1"/>
    <n v="94066"/>
    <n v="0"/>
  </r>
  <r>
    <n v="48"/>
    <n v="28"/>
    <n v="41.68"/>
    <s v="Active User"/>
    <s v="Active User"/>
    <x v="44"/>
    <x v="161"/>
    <n v="6380"/>
    <x v="0"/>
    <s v="United States"/>
    <x v="2269"/>
    <s v="Stayed"/>
    <n v="0"/>
    <n v="1"/>
    <s v="Female"/>
    <n v="1"/>
    <s v="Fiber Optic"/>
    <s v="37.945288, -122.383941"/>
    <n v="37.945287999999998"/>
    <n v="-122.38394099999999"/>
    <n v="1"/>
    <n v="100.65"/>
    <n v="1"/>
    <n v="0"/>
    <n v="10"/>
    <x v="3"/>
    <n v="1"/>
    <n v="1"/>
    <n v="0"/>
    <n v="1"/>
    <s v="Bank Withdrawal"/>
    <n v="1"/>
    <n v="28450"/>
    <n v="0"/>
    <s v="Q3"/>
    <n v="1"/>
    <n v="3"/>
    <n v="0"/>
    <s v="California"/>
    <n v="0"/>
    <n v="0"/>
    <n v="1"/>
    <n v="72"/>
    <n v="7334.05"/>
    <n v="0"/>
    <n v="3000.96"/>
    <n v="0"/>
    <n v="10335.01"/>
    <n v="0"/>
    <n v="1"/>
    <n v="94801"/>
    <n v="0"/>
  </r>
  <r>
    <n v="77"/>
    <n v="9"/>
    <n v="21.79"/>
    <s v="Active User"/>
    <s v="Active User"/>
    <x v="51"/>
    <x v="32"/>
    <n v="4582"/>
    <x v="2"/>
    <s v="United States"/>
    <x v="2270"/>
    <s v="Stayed"/>
    <n v="0"/>
    <n v="1"/>
    <s v="Male"/>
    <n v="1"/>
    <s v="Fiber Optic"/>
    <s v="34.057496, -118.413959"/>
    <n v="34.057496"/>
    <n v="-118.41395900000001"/>
    <n v="1"/>
    <n v="108.45"/>
    <n v="1"/>
    <n v="0"/>
    <n v="3"/>
    <x v="0"/>
    <n v="1"/>
    <n v="0"/>
    <n v="1"/>
    <n v="1"/>
    <s v="Bank Withdrawal"/>
    <n v="1"/>
    <n v="2527"/>
    <n v="1"/>
    <s v="Q3"/>
    <n v="1"/>
    <n v="5"/>
    <n v="1"/>
    <s v="California"/>
    <n v="1"/>
    <n v="0"/>
    <n v="1"/>
    <n v="66"/>
    <n v="7076.35"/>
    <n v="0"/>
    <n v="1438.14"/>
    <n v="0"/>
    <n v="8514.49"/>
    <n v="0"/>
    <n v="1"/>
    <n v="90067"/>
    <n v="0"/>
  </r>
  <r>
    <n v="45"/>
    <n v="2"/>
    <n v="45.28"/>
    <s v="Active User"/>
    <s v="Active User"/>
    <x v="6"/>
    <x v="187"/>
    <n v="4864"/>
    <x v="1"/>
    <s v="United States"/>
    <x v="2271"/>
    <s v="Joined"/>
    <n v="0"/>
    <n v="0"/>
    <s v="Male"/>
    <n v="1"/>
    <s v="DSL"/>
    <s v="37.621458, -121.012295"/>
    <n v="37.621457999999997"/>
    <n v="-121.01229499999999"/>
    <n v="0"/>
    <n v="44.6"/>
    <n v="0"/>
    <n v="0"/>
    <n v="0"/>
    <x v="0"/>
    <n v="0"/>
    <n v="0"/>
    <n v="0"/>
    <n v="0"/>
    <s v="Mailed Check"/>
    <n v="1"/>
    <n v="47536"/>
    <n v="0"/>
    <s v="Q3"/>
    <n v="0"/>
    <n v="4"/>
    <n v="0"/>
    <s v="California"/>
    <n v="0"/>
    <n v="0"/>
    <n v="0"/>
    <n v="1"/>
    <n v="44.6"/>
    <n v="0"/>
    <n v="45.28"/>
    <n v="0"/>
    <n v="89.88"/>
    <n v="0"/>
    <n v="1"/>
    <n v="95351"/>
    <n v="0"/>
  </r>
  <r>
    <n v="35"/>
    <n v="30"/>
    <n v="38.43"/>
    <s v="Active User"/>
    <s v="Active User"/>
    <x v="1"/>
    <x v="312"/>
    <n v="3183"/>
    <x v="0"/>
    <s v="United States"/>
    <x v="2272"/>
    <s v="Stayed"/>
    <n v="0"/>
    <n v="1"/>
    <s v="Male"/>
    <n v="1"/>
    <s v="Cable"/>
    <s v="34.10097, -117.57882"/>
    <n v="34.100969999999997"/>
    <n v="-117.57881999999999"/>
    <n v="0"/>
    <n v="65.599999999999994"/>
    <n v="0"/>
    <n v="0"/>
    <n v="0"/>
    <x v="0"/>
    <n v="1"/>
    <n v="1"/>
    <n v="0"/>
    <n v="0"/>
    <s v="Bank Withdrawal"/>
    <n v="1"/>
    <n v="51970"/>
    <n v="1"/>
    <s v="Q3"/>
    <n v="0"/>
    <n v="4"/>
    <n v="0"/>
    <s v="California"/>
    <n v="0"/>
    <n v="0"/>
    <n v="0"/>
    <n v="37"/>
    <n v="2313.8000000000002"/>
    <n v="0"/>
    <n v="1421.91"/>
    <n v="0"/>
    <n v="3735.71"/>
    <n v="0"/>
    <n v="1"/>
    <n v="91730"/>
    <n v="0"/>
  </r>
  <r>
    <n v="63"/>
    <n v="28"/>
    <n v="38.07"/>
    <s v="Competitor"/>
    <s v="Competitor offered more data"/>
    <x v="13"/>
    <x v="904"/>
    <n v="2679"/>
    <x v="1"/>
    <s v="United States"/>
    <x v="2273"/>
    <s v="Churned"/>
    <n v="0"/>
    <n v="0"/>
    <s v="Male"/>
    <n v="1"/>
    <s v="Fiber Optic"/>
    <s v="37.17277, -119.2997"/>
    <n v="37.17277"/>
    <n v="-119.2997"/>
    <n v="0"/>
    <n v="73.599999999999994"/>
    <n v="1"/>
    <n v="0"/>
    <n v="0"/>
    <x v="0"/>
    <n v="0"/>
    <n v="0"/>
    <n v="0"/>
    <n v="0"/>
    <s v="Bank Withdrawal"/>
    <n v="1"/>
    <n v="273"/>
    <n v="0"/>
    <s v="Q3"/>
    <n v="0"/>
    <n v="1"/>
    <n v="0"/>
    <s v="California"/>
    <n v="0"/>
    <n v="0"/>
    <n v="0"/>
    <n v="7"/>
    <n v="520"/>
    <n v="0"/>
    <n v="266.49"/>
    <n v="0"/>
    <n v="786.49"/>
    <n v="0"/>
    <n v="1"/>
    <n v="93605"/>
    <n v="1"/>
  </r>
  <r>
    <n v="62"/>
    <n v="0"/>
    <n v="15.41"/>
    <s v="Active User"/>
    <s v="Active User"/>
    <x v="42"/>
    <x v="142"/>
    <n v="5636"/>
    <x v="0"/>
    <s v="United States"/>
    <x v="2274"/>
    <s v="Stayed"/>
    <n v="1"/>
    <n v="0"/>
    <s v="Female"/>
    <n v="0"/>
    <s v="No Internet Service"/>
    <s v="38.671295, -121.388251"/>
    <n v="38.671295000000001"/>
    <n v="-121.388251"/>
    <n v="1"/>
    <n v="19.7"/>
    <n v="0"/>
    <n v="2"/>
    <n v="5"/>
    <x v="0"/>
    <n v="0"/>
    <n v="0"/>
    <n v="0"/>
    <n v="1"/>
    <s v="Credit Card"/>
    <n v="1"/>
    <n v="32202"/>
    <n v="0"/>
    <s v="Q3"/>
    <n v="1"/>
    <n v="4"/>
    <n v="0"/>
    <s v="California"/>
    <n v="0"/>
    <n v="0"/>
    <n v="0"/>
    <n v="35"/>
    <n v="730.4"/>
    <n v="0"/>
    <n v="539.35"/>
    <n v="0"/>
    <n v="1269.75"/>
    <n v="0"/>
    <n v="0"/>
    <n v="95660"/>
    <n v="0"/>
  </r>
  <r>
    <n v="56"/>
    <n v="3"/>
    <n v="11.94"/>
    <s v="Active User"/>
    <s v="Active User"/>
    <x v="42"/>
    <x v="402"/>
    <n v="5036"/>
    <x v="0"/>
    <s v="United States"/>
    <x v="2275"/>
    <s v="Stayed"/>
    <n v="0"/>
    <n v="1"/>
    <s v="Male"/>
    <n v="1"/>
    <s v="DSL"/>
    <s v="38.735789, -119.85798"/>
    <n v="38.735788999999997"/>
    <n v="-119.85798"/>
    <n v="1"/>
    <n v="70.95"/>
    <n v="0"/>
    <n v="0"/>
    <n v="4"/>
    <x v="0"/>
    <n v="1"/>
    <n v="1"/>
    <n v="0"/>
    <n v="1"/>
    <s v="Bank Withdrawal"/>
    <n v="1"/>
    <n v="957"/>
    <n v="0"/>
    <s v="Q3"/>
    <n v="1"/>
    <n v="3"/>
    <n v="0"/>
    <s v="California"/>
    <n v="1"/>
    <n v="1"/>
    <n v="0"/>
    <n v="68"/>
    <n v="4741.45"/>
    <n v="0"/>
    <n v="811.92"/>
    <n v="0"/>
    <n v="5553.37"/>
    <n v="0"/>
    <n v="1"/>
    <n v="96120"/>
    <n v="0"/>
  </r>
  <r>
    <n v="32"/>
    <n v="19"/>
    <n v="24.16"/>
    <s v="Active User"/>
    <s v="Active User"/>
    <x v="32"/>
    <x v="876"/>
    <n v="5192"/>
    <x v="1"/>
    <s v="United States"/>
    <x v="2276"/>
    <s v="Stayed"/>
    <n v="1"/>
    <n v="1"/>
    <s v="Male"/>
    <n v="1"/>
    <s v="Fiber Optic"/>
    <s v="37.435664, -121.049056"/>
    <n v="37.435664000000003"/>
    <n v="-121.04905599999999"/>
    <n v="1"/>
    <n v="87.9"/>
    <n v="0"/>
    <n v="1"/>
    <n v="1"/>
    <x v="4"/>
    <n v="0"/>
    <n v="1"/>
    <n v="1"/>
    <n v="1"/>
    <s v="Mailed Check"/>
    <n v="1"/>
    <n v="1508"/>
    <n v="0"/>
    <s v="Q3"/>
    <n v="1"/>
    <n v="4"/>
    <n v="0"/>
    <s v="California"/>
    <n v="0"/>
    <n v="0"/>
    <n v="1"/>
    <n v="18"/>
    <n v="1500.5"/>
    <n v="0"/>
    <n v="434.88"/>
    <n v="0"/>
    <n v="1935.38"/>
    <n v="0"/>
    <n v="1"/>
    <n v="95313"/>
    <n v="0"/>
  </r>
  <r>
    <n v="60"/>
    <n v="0"/>
    <n v="14.54"/>
    <s v="Active User"/>
    <s v="Active User"/>
    <x v="17"/>
    <x v="26"/>
    <n v="4057"/>
    <x v="0"/>
    <s v="United States"/>
    <x v="2277"/>
    <s v="Stayed"/>
    <n v="1"/>
    <n v="0"/>
    <s v="Female"/>
    <n v="0"/>
    <s v="No Internet Service"/>
    <s v="33.141265, -116.967221"/>
    <n v="33.141264999999997"/>
    <n v="-116.967221"/>
    <n v="1"/>
    <n v="19.95"/>
    <n v="0"/>
    <n v="1"/>
    <n v="10"/>
    <x v="1"/>
    <n v="0"/>
    <n v="0"/>
    <n v="0"/>
    <n v="1"/>
    <s v="Credit Card"/>
    <n v="1"/>
    <n v="48690"/>
    <n v="0"/>
    <s v="Q3"/>
    <n v="1"/>
    <n v="4"/>
    <n v="0"/>
    <s v="California"/>
    <n v="0"/>
    <n v="0"/>
    <n v="0"/>
    <n v="51"/>
    <n v="1028.75"/>
    <n v="0"/>
    <n v="741.54"/>
    <n v="0"/>
    <n v="1770.29"/>
    <n v="0"/>
    <n v="0"/>
    <n v="92027"/>
    <n v="0"/>
  </r>
  <r>
    <n v="60"/>
    <n v="2"/>
    <n v="32.43"/>
    <s v="Attitude"/>
    <s v="Attitude of support person"/>
    <x v="51"/>
    <x v="809"/>
    <n v="5339"/>
    <x v="1"/>
    <s v="United States"/>
    <x v="2278"/>
    <s v="Churned"/>
    <n v="0"/>
    <n v="0"/>
    <s v="Female"/>
    <n v="1"/>
    <s v="Fiber Optic"/>
    <s v="34.018354, -117.85492"/>
    <n v="34.018354000000002"/>
    <n v="-117.85492000000001"/>
    <n v="0"/>
    <n v="79.099999999999994"/>
    <n v="0"/>
    <n v="0"/>
    <n v="0"/>
    <x v="2"/>
    <n v="1"/>
    <n v="1"/>
    <n v="1"/>
    <n v="0"/>
    <s v="Bank Withdrawal"/>
    <n v="1"/>
    <n v="45118"/>
    <n v="0"/>
    <s v="Q3"/>
    <n v="0"/>
    <n v="1"/>
    <n v="0"/>
    <s v="California"/>
    <n v="0"/>
    <n v="0"/>
    <n v="0"/>
    <n v="3"/>
    <n v="246.5"/>
    <n v="0"/>
    <n v="97.29"/>
    <n v="0"/>
    <n v="343.79"/>
    <n v="0"/>
    <n v="1"/>
    <n v="91789"/>
    <n v="1"/>
  </r>
  <r>
    <n v="44"/>
    <n v="13"/>
    <n v="1.27"/>
    <s v="Active User"/>
    <s v="Active User"/>
    <x v="65"/>
    <x v="606"/>
    <n v="3571"/>
    <x v="1"/>
    <s v="United States"/>
    <x v="2279"/>
    <s v="Stayed"/>
    <n v="1"/>
    <n v="0"/>
    <s v="Male"/>
    <n v="1"/>
    <s v="Fiber Optic"/>
    <s v="32.782501, -117.01611"/>
    <n v="32.782501000000003"/>
    <n v="-117.01611"/>
    <n v="0"/>
    <n v="81.849999999999994"/>
    <n v="1"/>
    <n v="2"/>
    <n v="0"/>
    <x v="0"/>
    <n v="1"/>
    <n v="0"/>
    <n v="1"/>
    <n v="0"/>
    <s v="Credit Card"/>
    <n v="1"/>
    <n v="24005"/>
    <n v="0"/>
    <s v="Q3"/>
    <n v="0"/>
    <n v="5"/>
    <n v="0"/>
    <s v="California"/>
    <n v="0"/>
    <n v="0"/>
    <n v="0"/>
    <n v="38"/>
    <n v="3141.7"/>
    <n v="0"/>
    <n v="48.26"/>
    <n v="0"/>
    <n v="3189.96"/>
    <n v="0"/>
    <n v="1"/>
    <n v="91942"/>
    <n v="0"/>
  </r>
  <r>
    <n v="43"/>
    <n v="16"/>
    <n v="28.97"/>
    <s v="Active User"/>
    <s v="Active User"/>
    <x v="53"/>
    <x v="238"/>
    <n v="5487"/>
    <x v="1"/>
    <s v="United States"/>
    <x v="2280"/>
    <s v="Joined"/>
    <n v="0"/>
    <n v="0"/>
    <s v="Male"/>
    <n v="1"/>
    <s v="Fiber Optic"/>
    <s v="35.480896, -120.469476"/>
    <n v="35.480896000000001"/>
    <n v="-120.469476"/>
    <n v="0"/>
    <n v="69.599999999999994"/>
    <n v="0"/>
    <n v="0"/>
    <n v="0"/>
    <x v="0"/>
    <n v="0"/>
    <n v="0"/>
    <n v="1"/>
    <n v="0"/>
    <s v="Credit Card"/>
    <n v="1"/>
    <n v="1203"/>
    <n v="0"/>
    <s v="Q3"/>
    <n v="0"/>
    <n v="4"/>
    <n v="0"/>
    <s v="California"/>
    <n v="0"/>
    <n v="0"/>
    <n v="0"/>
    <n v="3"/>
    <n v="207.4"/>
    <n v="20"/>
    <n v="86.91"/>
    <n v="0"/>
    <n v="314.31"/>
    <n v="0"/>
    <n v="0"/>
    <n v="93432"/>
    <n v="0"/>
  </r>
  <r>
    <n v="69"/>
    <n v="13"/>
    <n v="0"/>
    <s v="Active User"/>
    <s v="Active User"/>
    <x v="42"/>
    <x v="717"/>
    <n v="5681"/>
    <x v="2"/>
    <s v="United States"/>
    <x v="2281"/>
    <s v="Stayed"/>
    <n v="0"/>
    <n v="1"/>
    <s v="Male"/>
    <n v="1"/>
    <s v="DSL"/>
    <s v="32.800671, -116.483363"/>
    <n v="32.800671000000001"/>
    <n v="-116.483363"/>
    <n v="1"/>
    <n v="29.8"/>
    <n v="0"/>
    <n v="0"/>
    <n v="7"/>
    <x v="0"/>
    <n v="0"/>
    <n v="0"/>
    <n v="1"/>
    <n v="1"/>
    <s v="Credit Card"/>
    <n v="0"/>
    <n v="1604"/>
    <n v="0"/>
    <s v="Q3"/>
    <n v="1"/>
    <n v="3"/>
    <n v="1"/>
    <s v="California"/>
    <n v="0"/>
    <n v="0"/>
    <n v="0"/>
    <n v="69"/>
    <n v="2134.3000000000002"/>
    <n v="0"/>
    <n v="0"/>
    <n v="0"/>
    <n v="2134.3000000000002"/>
    <n v="0"/>
    <n v="1"/>
    <n v="91962"/>
    <n v="0"/>
  </r>
  <r>
    <n v="29"/>
    <n v="27"/>
    <n v="27.91"/>
    <s v="Active User"/>
    <s v="Active User"/>
    <x v="10"/>
    <x v="313"/>
    <n v="5329"/>
    <x v="1"/>
    <s v="United States"/>
    <x v="2282"/>
    <s v="Stayed"/>
    <n v="1"/>
    <n v="0"/>
    <s v="Male"/>
    <n v="1"/>
    <s v="Cable"/>
    <s v="33.956445, -118.358634"/>
    <n v="33.956445000000002"/>
    <n v="-118.358634"/>
    <n v="1"/>
    <n v="51.1"/>
    <n v="0"/>
    <n v="2"/>
    <n v="3"/>
    <x v="0"/>
    <n v="0"/>
    <n v="0"/>
    <n v="1"/>
    <n v="1"/>
    <s v="Bank Withdrawal"/>
    <n v="1"/>
    <n v="37527"/>
    <n v="1"/>
    <s v="Q3"/>
    <n v="1"/>
    <n v="5"/>
    <n v="0"/>
    <s v="California"/>
    <n v="0"/>
    <n v="0"/>
    <n v="0"/>
    <n v="22"/>
    <n v="1232.9000000000001"/>
    <n v="0"/>
    <n v="614.02"/>
    <n v="0"/>
    <n v="1846.92"/>
    <n v="1"/>
    <n v="1"/>
    <n v="90301"/>
    <n v="0"/>
  </r>
  <r>
    <n v="35"/>
    <n v="0"/>
    <n v="11.77"/>
    <s v="Active User"/>
    <s v="Active User"/>
    <x v="60"/>
    <x v="68"/>
    <n v="5867"/>
    <x v="1"/>
    <s v="United States"/>
    <x v="2283"/>
    <s v="Joined"/>
    <n v="0"/>
    <n v="0"/>
    <s v="Female"/>
    <n v="0"/>
    <s v="No Internet Service"/>
    <s v="37.768881, -122.395521"/>
    <n v="37.768881"/>
    <n v="-122.395521"/>
    <n v="1"/>
    <n v="20.85"/>
    <n v="0"/>
    <n v="0"/>
    <n v="9"/>
    <x v="0"/>
    <n v="0"/>
    <n v="0"/>
    <n v="0"/>
    <n v="1"/>
    <s v="Credit Card"/>
    <n v="1"/>
    <n v="17372"/>
    <n v="0"/>
    <s v="Q3"/>
    <n v="1"/>
    <n v="3"/>
    <n v="0"/>
    <s v="California"/>
    <n v="0"/>
    <n v="0"/>
    <n v="0"/>
    <n v="3"/>
    <n v="72"/>
    <n v="0"/>
    <n v="35.31"/>
    <n v="0"/>
    <n v="107.31"/>
    <n v="0"/>
    <n v="0"/>
    <n v="94107"/>
    <n v="0"/>
  </r>
  <r>
    <n v="61"/>
    <n v="27"/>
    <n v="0"/>
    <s v="Competitor"/>
    <s v="Competitor made better offer"/>
    <x v="71"/>
    <x v="193"/>
    <n v="6347"/>
    <x v="0"/>
    <s v="United States"/>
    <x v="2284"/>
    <s v="Churned"/>
    <n v="0"/>
    <n v="1"/>
    <s v="Female"/>
    <n v="1"/>
    <s v="DSL"/>
    <s v="34.238802, -118.482296"/>
    <n v="34.238802"/>
    <n v="-118.48229600000001"/>
    <n v="1"/>
    <n v="47.85"/>
    <n v="0"/>
    <n v="0"/>
    <n v="5"/>
    <x v="0"/>
    <n v="0"/>
    <n v="1"/>
    <n v="0"/>
    <n v="1"/>
    <s v="Bank Withdrawal"/>
    <n v="0"/>
    <n v="57017"/>
    <n v="1"/>
    <s v="Q3"/>
    <n v="1"/>
    <n v="1"/>
    <n v="0"/>
    <s v="California"/>
    <n v="1"/>
    <n v="1"/>
    <n v="0"/>
    <n v="64"/>
    <n v="3147.5"/>
    <n v="0"/>
    <n v="0"/>
    <n v="0"/>
    <n v="3147.5"/>
    <n v="0"/>
    <n v="1"/>
    <n v="91343"/>
    <n v="1"/>
  </r>
  <r>
    <n v="51"/>
    <n v="20"/>
    <n v="10.07"/>
    <s v="Active User"/>
    <s v="Active User"/>
    <x v="28"/>
    <x v="466"/>
    <n v="4073"/>
    <x v="0"/>
    <s v="United States"/>
    <x v="2285"/>
    <s v="Stayed"/>
    <n v="0"/>
    <n v="1"/>
    <s v="Male"/>
    <n v="1"/>
    <s v="Cable"/>
    <s v="38.325599, -122.642352"/>
    <n v="38.325598999999997"/>
    <n v="-122.642352"/>
    <n v="1"/>
    <n v="79.8"/>
    <n v="1"/>
    <n v="0"/>
    <n v="5"/>
    <x v="0"/>
    <n v="0"/>
    <n v="0"/>
    <n v="0"/>
    <n v="1"/>
    <s v="Credit Card"/>
    <n v="1"/>
    <n v="3777"/>
    <n v="1"/>
    <s v="Q3"/>
    <n v="1"/>
    <n v="4"/>
    <n v="0"/>
    <s v="California"/>
    <n v="1"/>
    <n v="1"/>
    <n v="1"/>
    <n v="63"/>
    <n v="5034.05"/>
    <n v="0"/>
    <n v="634.41"/>
    <n v="0"/>
    <n v="5668.46"/>
    <n v="0"/>
    <n v="1"/>
    <n v="94951"/>
    <n v="0"/>
  </r>
  <r>
    <n v="21"/>
    <n v="0"/>
    <n v="11.3"/>
    <s v="Active User"/>
    <s v="Active User"/>
    <x v="76"/>
    <x v="443"/>
    <n v="5497"/>
    <x v="0"/>
    <s v="United States"/>
    <x v="2286"/>
    <s v="Stayed"/>
    <n v="1"/>
    <n v="0"/>
    <s v="Male"/>
    <n v="0"/>
    <s v="No Internet Service"/>
    <s v="34.502432, -118.41459"/>
    <n v="34.502431999999999"/>
    <n v="-118.41459"/>
    <n v="1"/>
    <n v="19.45"/>
    <n v="0"/>
    <n v="3"/>
    <n v="6"/>
    <x v="0"/>
    <n v="0"/>
    <n v="0"/>
    <n v="0"/>
    <n v="1"/>
    <s v="Mailed Check"/>
    <n v="1"/>
    <n v="40077"/>
    <n v="0"/>
    <s v="Q3"/>
    <n v="1"/>
    <n v="4"/>
    <n v="0"/>
    <s v="California"/>
    <n v="0"/>
    <n v="0"/>
    <n v="0"/>
    <n v="71"/>
    <n v="1378.45"/>
    <n v="0"/>
    <n v="802.3"/>
    <n v="0"/>
    <n v="2180.75"/>
    <n v="1"/>
    <n v="0"/>
    <n v="91350"/>
    <n v="0"/>
  </r>
  <r>
    <n v="30"/>
    <n v="51"/>
    <n v="5.09"/>
    <s v="Active User"/>
    <s v="Active User"/>
    <x v="46"/>
    <x v="680"/>
    <n v="4651"/>
    <x v="1"/>
    <s v="United States"/>
    <x v="2287"/>
    <s v="Stayed"/>
    <n v="1"/>
    <n v="0"/>
    <s v="Female"/>
    <n v="1"/>
    <s v="DSL"/>
    <s v="33.477923, -117.705314"/>
    <n v="33.477922999999997"/>
    <n v="-117.705314"/>
    <n v="1"/>
    <n v="45.45"/>
    <n v="0"/>
    <n v="2"/>
    <n v="0"/>
    <x v="2"/>
    <n v="0"/>
    <n v="0"/>
    <n v="1"/>
    <n v="1"/>
    <s v="Bank Withdrawal"/>
    <n v="1"/>
    <n v="27730"/>
    <n v="0"/>
    <s v="Q3"/>
    <n v="0"/>
    <n v="4"/>
    <n v="0"/>
    <s v="California"/>
    <n v="0"/>
    <n v="0"/>
    <n v="0"/>
    <n v="8"/>
    <n v="411.75"/>
    <n v="0"/>
    <n v="40.72"/>
    <n v="0"/>
    <n v="452.47"/>
    <n v="0"/>
    <n v="1"/>
    <n v="92629"/>
    <n v="0"/>
  </r>
  <r>
    <n v="78"/>
    <n v="2"/>
    <n v="38.53"/>
    <s v="Competitor"/>
    <s v="Competitor made better offer"/>
    <x v="7"/>
    <x v="905"/>
    <n v="2583"/>
    <x v="1"/>
    <s v="United States"/>
    <x v="2288"/>
    <s v="Churned"/>
    <n v="0"/>
    <n v="1"/>
    <s v="Male"/>
    <n v="1"/>
    <s v="Fiber Optic"/>
    <s v="40.372532, -123.525626"/>
    <n v="40.372532"/>
    <n v="-123.525626"/>
    <n v="0"/>
    <n v="83.85"/>
    <n v="1"/>
    <n v="0"/>
    <n v="0"/>
    <x v="0"/>
    <n v="1"/>
    <n v="0"/>
    <n v="1"/>
    <n v="0"/>
    <s v="Credit Card"/>
    <n v="1"/>
    <n v="695"/>
    <n v="0"/>
    <s v="Q3"/>
    <n v="0"/>
    <n v="2"/>
    <n v="1"/>
    <s v="California"/>
    <n v="0"/>
    <n v="0"/>
    <n v="0"/>
    <n v="33"/>
    <n v="2716.3"/>
    <n v="0"/>
    <n v="1271.49"/>
    <n v="0"/>
    <n v="3987.79"/>
    <n v="0"/>
    <n v="1"/>
    <n v="95526"/>
    <n v="1"/>
  </r>
  <r>
    <n v="69"/>
    <n v="11"/>
    <n v="24.92"/>
    <s v="Active User"/>
    <s v="Active User"/>
    <x v="2"/>
    <x v="826"/>
    <n v="4673"/>
    <x v="2"/>
    <s v="United States"/>
    <x v="2289"/>
    <s v="Stayed"/>
    <n v="0"/>
    <n v="0"/>
    <s v="Male"/>
    <n v="1"/>
    <s v="Fiber Optic"/>
    <s v="39.84784, -122.544556"/>
    <n v="39.847839999999998"/>
    <n v="-122.544556"/>
    <n v="0"/>
    <n v="79.599999999999994"/>
    <n v="1"/>
    <n v="0"/>
    <n v="0"/>
    <x v="0"/>
    <n v="1"/>
    <n v="0"/>
    <n v="1"/>
    <n v="0"/>
    <s v="Bank Withdrawal"/>
    <n v="1"/>
    <n v="84"/>
    <n v="0"/>
    <s v="Q3"/>
    <n v="0"/>
    <n v="5"/>
    <n v="1"/>
    <s v="California"/>
    <n v="0"/>
    <n v="0"/>
    <n v="0"/>
    <n v="51"/>
    <n v="3974.7"/>
    <n v="0"/>
    <n v="1270.92"/>
    <n v="16.73"/>
    <n v="5228.8900000000003"/>
    <n v="0"/>
    <n v="1"/>
    <n v="96029"/>
    <n v="0"/>
  </r>
  <r>
    <n v="62"/>
    <n v="6"/>
    <n v="7.54"/>
    <s v="Active User"/>
    <s v="Active User"/>
    <x v="34"/>
    <x v="263"/>
    <n v="5446"/>
    <x v="2"/>
    <s v="United States"/>
    <x v="2290"/>
    <s v="Stayed"/>
    <n v="0"/>
    <n v="1"/>
    <s v="Female"/>
    <n v="1"/>
    <s v="Fiber Optic"/>
    <s v="37.160194, -121.945611"/>
    <n v="37.160193999999997"/>
    <n v="-121.945611"/>
    <n v="0"/>
    <n v="107.45"/>
    <n v="1"/>
    <n v="0"/>
    <n v="0"/>
    <x v="0"/>
    <n v="1"/>
    <n v="1"/>
    <n v="0"/>
    <n v="0"/>
    <s v="Bank Withdrawal"/>
    <n v="1"/>
    <n v="10172"/>
    <n v="0"/>
    <s v="Q3"/>
    <n v="0"/>
    <n v="3"/>
    <n v="0"/>
    <s v="California"/>
    <n v="1"/>
    <n v="1"/>
    <n v="1"/>
    <n v="51"/>
    <n v="5680.9"/>
    <n v="0"/>
    <n v="384.54"/>
    <n v="14.76"/>
    <n v="6050.68"/>
    <n v="0"/>
    <n v="1"/>
    <n v="95033"/>
    <n v="0"/>
  </r>
  <r>
    <n v="23"/>
    <n v="0"/>
    <n v="36.24"/>
    <s v="Active User"/>
    <s v="Active User"/>
    <x v="0"/>
    <x v="500"/>
    <n v="4557"/>
    <x v="0"/>
    <s v="United States"/>
    <x v="2291"/>
    <s v="Stayed"/>
    <n v="0"/>
    <n v="0"/>
    <s v="Female"/>
    <n v="0"/>
    <s v="No Internet Service"/>
    <s v="33.830431, -118.074071"/>
    <n v="33.830430999999997"/>
    <n v="-118.074071"/>
    <n v="1"/>
    <n v="20.2"/>
    <n v="0"/>
    <n v="0"/>
    <n v="1"/>
    <x v="0"/>
    <n v="0"/>
    <n v="0"/>
    <n v="0"/>
    <n v="1"/>
    <s v="Credit Card"/>
    <n v="1"/>
    <n v="14852"/>
    <n v="0"/>
    <s v="Q3"/>
    <n v="1"/>
    <n v="5"/>
    <n v="0"/>
    <s v="California"/>
    <n v="0"/>
    <n v="0"/>
    <n v="0"/>
    <n v="64"/>
    <n v="1277.75"/>
    <n v="0"/>
    <n v="2319.36"/>
    <n v="0"/>
    <n v="3597.11"/>
    <n v="1"/>
    <n v="0"/>
    <n v="90716"/>
    <n v="0"/>
  </r>
  <r>
    <n v="30"/>
    <n v="0"/>
    <n v="2.87"/>
    <s v="Active User"/>
    <s v="Active User"/>
    <x v="49"/>
    <x v="560"/>
    <n v="3899"/>
    <x v="0"/>
    <s v="United States"/>
    <x v="2292"/>
    <s v="Stayed"/>
    <n v="1"/>
    <n v="0"/>
    <s v="Male"/>
    <n v="0"/>
    <s v="No Internet Service"/>
    <s v="37.474396, -120.875917"/>
    <n v="37.474395999999999"/>
    <n v="-120.875917"/>
    <n v="1"/>
    <n v="20.149999999999999"/>
    <n v="0"/>
    <n v="3"/>
    <n v="1"/>
    <x v="2"/>
    <n v="0"/>
    <n v="0"/>
    <n v="0"/>
    <n v="1"/>
    <s v="Credit Card"/>
    <n v="1"/>
    <n v="40545"/>
    <n v="0"/>
    <s v="Q3"/>
    <n v="1"/>
    <n v="4"/>
    <n v="0"/>
    <s v="California"/>
    <n v="0"/>
    <n v="0"/>
    <n v="0"/>
    <n v="8"/>
    <n v="165.5"/>
    <n v="0"/>
    <n v="22.96"/>
    <n v="0"/>
    <n v="188.46"/>
    <n v="0"/>
    <n v="0"/>
    <n v="95380"/>
    <n v="0"/>
  </r>
  <r>
    <n v="65"/>
    <n v="5"/>
    <n v="24.54"/>
    <s v="Dissatisfaction"/>
    <s v="Product dissatisfaction"/>
    <x v="39"/>
    <x v="88"/>
    <n v="3041"/>
    <x v="1"/>
    <s v="United States"/>
    <x v="2293"/>
    <s v="Churned"/>
    <n v="0"/>
    <n v="0"/>
    <s v="Male"/>
    <n v="1"/>
    <s v="Fiber Optic"/>
    <s v="36.125529, -120.864443"/>
    <n v="36.125529"/>
    <n v="-120.86444299999999"/>
    <n v="1"/>
    <n v="85.25"/>
    <n v="1"/>
    <n v="0"/>
    <n v="1"/>
    <x v="0"/>
    <n v="0"/>
    <n v="0"/>
    <n v="1"/>
    <n v="1"/>
    <s v="Credit Card"/>
    <n v="1"/>
    <n v="521"/>
    <n v="0"/>
    <s v="Q3"/>
    <n v="1"/>
    <n v="2"/>
    <n v="1"/>
    <s v="California"/>
    <n v="1"/>
    <n v="1"/>
    <n v="0"/>
    <n v="36"/>
    <n v="3132.75"/>
    <n v="0"/>
    <n v="883.44"/>
    <n v="0"/>
    <n v="4016.19"/>
    <n v="0"/>
    <n v="1"/>
    <n v="93954"/>
    <n v="1"/>
  </r>
  <r>
    <n v="65"/>
    <n v="10"/>
    <n v="37.619999999999997"/>
    <s v="Active User"/>
    <s v="Active User"/>
    <x v="9"/>
    <x v="403"/>
    <n v="3502"/>
    <x v="1"/>
    <s v="United States"/>
    <x v="2294"/>
    <s v="Stayed"/>
    <n v="0"/>
    <n v="0"/>
    <s v="Male"/>
    <n v="1"/>
    <s v="Fiber Optic"/>
    <s v="34.099891, -118.414338"/>
    <n v="34.099891"/>
    <n v="-118.414338"/>
    <n v="0"/>
    <n v="95.6"/>
    <n v="1"/>
    <n v="0"/>
    <n v="0"/>
    <x v="0"/>
    <n v="0"/>
    <n v="0"/>
    <n v="1"/>
    <n v="0"/>
    <s v="Bank Withdrawal"/>
    <n v="1"/>
    <n v="21397"/>
    <n v="0"/>
    <s v="Q3"/>
    <n v="0"/>
    <n v="3"/>
    <n v="1"/>
    <s v="California"/>
    <n v="1"/>
    <n v="1"/>
    <n v="1"/>
    <n v="14"/>
    <n v="1273.3"/>
    <n v="0"/>
    <n v="526.67999999999995"/>
    <n v="0"/>
    <n v="1799.98"/>
    <n v="0"/>
    <n v="1"/>
    <n v="90210"/>
    <n v="0"/>
  </r>
  <r>
    <n v="80"/>
    <n v="30"/>
    <n v="25.13"/>
    <s v="Active User"/>
    <s v="Active User"/>
    <x v="46"/>
    <x v="459"/>
    <n v="4254"/>
    <x v="0"/>
    <s v="United States"/>
    <x v="2295"/>
    <s v="Stayed"/>
    <n v="0"/>
    <n v="0"/>
    <s v="Male"/>
    <n v="1"/>
    <s v="Fiber Optic"/>
    <s v="37.410236, -121.320337"/>
    <n v="37.410235999999998"/>
    <n v="-121.32033699999999"/>
    <n v="1"/>
    <n v="75.3"/>
    <n v="0"/>
    <n v="0"/>
    <n v="7"/>
    <x v="0"/>
    <n v="0"/>
    <n v="1"/>
    <n v="0"/>
    <n v="1"/>
    <s v="Bank Withdrawal"/>
    <n v="1"/>
    <n v="15536"/>
    <n v="0"/>
    <s v="Q3"/>
    <n v="1"/>
    <n v="4"/>
    <n v="1"/>
    <s v="California"/>
    <n v="0"/>
    <n v="0"/>
    <n v="0"/>
    <n v="10"/>
    <n v="720.45"/>
    <n v="0"/>
    <n v="251.3"/>
    <n v="0"/>
    <n v="971.75"/>
    <n v="0"/>
    <n v="1"/>
    <n v="95363"/>
    <n v="0"/>
  </r>
  <r>
    <n v="70"/>
    <n v="19"/>
    <n v="24.68"/>
    <s v="Active User"/>
    <s v="Active User"/>
    <x v="75"/>
    <x v="906"/>
    <n v="4340"/>
    <x v="0"/>
    <s v="United States"/>
    <x v="2296"/>
    <s v="Stayed"/>
    <n v="0"/>
    <n v="0"/>
    <s v="Female"/>
    <n v="1"/>
    <s v="Fiber Optic"/>
    <s v="37.089111, -122.062213"/>
    <n v="37.089111000000003"/>
    <n v="-122.062213"/>
    <n v="1"/>
    <n v="89.45"/>
    <n v="1"/>
    <n v="0"/>
    <n v="6"/>
    <x v="1"/>
    <n v="1"/>
    <n v="0"/>
    <n v="0"/>
    <n v="1"/>
    <s v="Bank Withdrawal"/>
    <n v="1"/>
    <n v="8728"/>
    <n v="0"/>
    <s v="Q3"/>
    <n v="1"/>
    <n v="3"/>
    <n v="1"/>
    <s v="California"/>
    <n v="1"/>
    <n v="0"/>
    <n v="0"/>
    <n v="60"/>
    <n v="5294.6"/>
    <n v="10"/>
    <n v="1480.8"/>
    <n v="0"/>
    <n v="6785.4"/>
    <n v="0"/>
    <n v="0"/>
    <n v="95018"/>
    <n v="0"/>
  </r>
  <r>
    <n v="24"/>
    <n v="0"/>
    <n v="2.56"/>
    <s v="Active User"/>
    <s v="Active User"/>
    <x v="42"/>
    <x v="347"/>
    <n v="5829"/>
    <x v="0"/>
    <s v="United States"/>
    <x v="2297"/>
    <s v="Stayed"/>
    <n v="1"/>
    <n v="0"/>
    <s v="Female"/>
    <n v="0"/>
    <s v="No Internet Service"/>
    <s v="34.109775, -117.378904"/>
    <n v="34.109774999999999"/>
    <n v="-117.37890400000001"/>
    <n v="1"/>
    <n v="19.3"/>
    <n v="0"/>
    <n v="3"/>
    <n v="1"/>
    <x v="0"/>
    <n v="0"/>
    <n v="0"/>
    <n v="0"/>
    <n v="1"/>
    <s v="Bank Withdrawal"/>
    <n v="1"/>
    <n v="75882"/>
    <n v="0"/>
    <s v="Q3"/>
    <n v="1"/>
    <n v="4"/>
    <n v="0"/>
    <s v="California"/>
    <n v="0"/>
    <n v="0"/>
    <n v="0"/>
    <n v="47"/>
    <n v="890.5"/>
    <n v="0"/>
    <n v="120.32"/>
    <n v="0"/>
    <n v="1010.82"/>
    <n v="1"/>
    <n v="0"/>
    <n v="92376"/>
    <n v="0"/>
  </r>
  <r>
    <n v="43"/>
    <n v="0"/>
    <n v="4.7"/>
    <s v="Active User"/>
    <s v="Active User"/>
    <x v="49"/>
    <x v="398"/>
    <n v="2276"/>
    <x v="1"/>
    <s v="United States"/>
    <x v="2298"/>
    <s v="Stayed"/>
    <n v="1"/>
    <n v="0"/>
    <s v="Male"/>
    <n v="0"/>
    <s v="No Internet Service"/>
    <s v="40.170357, -123.417298"/>
    <n v="40.170357000000003"/>
    <n v="-123.417298"/>
    <n v="1"/>
    <n v="20.6"/>
    <n v="0"/>
    <n v="2"/>
    <n v="6"/>
    <x v="4"/>
    <n v="0"/>
    <n v="0"/>
    <n v="0"/>
    <n v="1"/>
    <s v="Credit Card"/>
    <n v="1"/>
    <n v="259"/>
    <n v="0"/>
    <s v="Q3"/>
    <n v="1"/>
    <n v="3"/>
    <n v="0"/>
    <s v="California"/>
    <n v="0"/>
    <n v="0"/>
    <n v="0"/>
    <n v="19"/>
    <n v="414.95"/>
    <n v="0"/>
    <n v="89.3"/>
    <n v="0"/>
    <n v="504.25"/>
    <n v="0"/>
    <n v="0"/>
    <n v="95595"/>
    <n v="0"/>
  </r>
  <r>
    <n v="43"/>
    <n v="0"/>
    <n v="39.08"/>
    <s v="Active User"/>
    <s v="Active User"/>
    <x v="1"/>
    <x v="143"/>
    <n v="6305"/>
    <x v="0"/>
    <s v="United States"/>
    <x v="2299"/>
    <s v="Stayed"/>
    <n v="0"/>
    <n v="0"/>
    <s v="Male"/>
    <n v="0"/>
    <s v="No Internet Service"/>
    <s v="37.858898, -122.240512"/>
    <n v="37.858898000000003"/>
    <n v="-122.240512"/>
    <n v="0"/>
    <n v="25.55"/>
    <n v="1"/>
    <n v="0"/>
    <n v="0"/>
    <x v="0"/>
    <n v="0"/>
    <n v="0"/>
    <n v="0"/>
    <n v="0"/>
    <s v="Bank Withdrawal"/>
    <n v="1"/>
    <n v="12448"/>
    <n v="0"/>
    <s v="Q3"/>
    <n v="0"/>
    <n v="5"/>
    <n v="0"/>
    <s v="California"/>
    <n v="0"/>
    <n v="0"/>
    <n v="0"/>
    <n v="71"/>
    <n v="1898.1"/>
    <n v="0"/>
    <n v="2774.68"/>
    <n v="0"/>
    <n v="4672.78"/>
    <n v="0"/>
    <n v="0"/>
    <n v="94705"/>
    <n v="0"/>
  </r>
  <r>
    <n v="36"/>
    <n v="17"/>
    <n v="10.41"/>
    <s v="Dissatisfaction"/>
    <s v="Poor expertise of phone support"/>
    <x v="24"/>
    <x v="325"/>
    <n v="3571"/>
    <x v="1"/>
    <s v="United States"/>
    <x v="2300"/>
    <s v="Churned"/>
    <n v="0"/>
    <n v="0"/>
    <s v="Male"/>
    <n v="1"/>
    <s v="DSL"/>
    <s v="37.505768, -121.962472"/>
    <n v="37.505768000000003"/>
    <n v="-121.96247200000001"/>
    <n v="0"/>
    <n v="45.7"/>
    <n v="0"/>
    <n v="0"/>
    <n v="0"/>
    <x v="0"/>
    <n v="0"/>
    <n v="0"/>
    <n v="1"/>
    <n v="0"/>
    <s v="Mailed Check"/>
    <n v="1"/>
    <n v="56126"/>
    <n v="0"/>
    <s v="Q3"/>
    <n v="0"/>
    <n v="3"/>
    <n v="0"/>
    <s v="California"/>
    <n v="0"/>
    <n v="0"/>
    <n v="0"/>
    <n v="1"/>
    <n v="45.7"/>
    <n v="0"/>
    <n v="10.41"/>
    <n v="0"/>
    <n v="56.11"/>
    <n v="0"/>
    <n v="1"/>
    <n v="94538"/>
    <n v="1"/>
  </r>
  <r>
    <n v="38"/>
    <n v="0"/>
    <n v="25.62"/>
    <s v="Active User"/>
    <s v="Active User"/>
    <x v="56"/>
    <x v="250"/>
    <n v="2093"/>
    <x v="2"/>
    <s v="United States"/>
    <x v="2301"/>
    <s v="Stayed"/>
    <n v="0"/>
    <n v="0"/>
    <s v="Female"/>
    <n v="0"/>
    <s v="No Internet Service"/>
    <s v="33.88151, -118.234451"/>
    <n v="33.881509999999999"/>
    <n v="-118.23445100000001"/>
    <n v="0"/>
    <n v="19.899999999999999"/>
    <n v="0"/>
    <n v="0"/>
    <n v="0"/>
    <x v="0"/>
    <n v="0"/>
    <n v="0"/>
    <n v="0"/>
    <n v="0"/>
    <s v="Bank Withdrawal"/>
    <n v="1"/>
    <n v="47305"/>
    <n v="0"/>
    <s v="Q3"/>
    <n v="0"/>
    <n v="4"/>
    <n v="0"/>
    <s v="California"/>
    <n v="0"/>
    <n v="0"/>
    <n v="0"/>
    <n v="17"/>
    <n v="323.14999999999998"/>
    <n v="0"/>
    <n v="435.54"/>
    <n v="0"/>
    <n v="758.69"/>
    <n v="0"/>
    <n v="0"/>
    <n v="90220"/>
    <n v="0"/>
  </r>
  <r>
    <n v="68"/>
    <n v="20"/>
    <n v="10.45"/>
    <s v="Active User"/>
    <s v="Active User"/>
    <x v="17"/>
    <x v="907"/>
    <n v="4861"/>
    <x v="0"/>
    <s v="United States"/>
    <x v="2302"/>
    <s v="Stayed"/>
    <n v="0"/>
    <n v="0"/>
    <s v="Female"/>
    <n v="1"/>
    <s v="Fiber Optic"/>
    <s v="37.713152, -121.08739"/>
    <n v="37.713152000000001"/>
    <n v="-121.08739"/>
    <n v="0"/>
    <n v="102.4"/>
    <n v="1"/>
    <n v="0"/>
    <n v="0"/>
    <x v="0"/>
    <n v="0"/>
    <n v="1"/>
    <n v="1"/>
    <n v="0"/>
    <s v="Bank Withdrawal"/>
    <n v="1"/>
    <n v="12466"/>
    <n v="0"/>
    <s v="Q3"/>
    <n v="0"/>
    <n v="3"/>
    <n v="1"/>
    <s v="California"/>
    <n v="1"/>
    <n v="1"/>
    <n v="1"/>
    <n v="66"/>
    <n v="6471.85"/>
    <n v="0"/>
    <n v="689.7"/>
    <n v="0"/>
    <n v="7161.55"/>
    <n v="0"/>
    <n v="1"/>
    <n v="95368"/>
    <n v="0"/>
  </r>
  <r>
    <n v="53"/>
    <n v="0"/>
    <n v="16.72"/>
    <s v="Active User"/>
    <s v="Active User"/>
    <x v="10"/>
    <x v="44"/>
    <n v="5183"/>
    <x v="0"/>
    <s v="United States"/>
    <x v="2303"/>
    <s v="Stayed"/>
    <n v="0"/>
    <n v="0"/>
    <s v="Female"/>
    <n v="0"/>
    <s v="No Internet Service"/>
    <s v="34.136306, -118.26036"/>
    <n v="34.136305999999998"/>
    <n v="-118.26036000000001"/>
    <n v="0"/>
    <n v="25.6"/>
    <n v="1"/>
    <n v="0"/>
    <n v="0"/>
    <x v="0"/>
    <n v="0"/>
    <n v="0"/>
    <n v="1"/>
    <n v="0"/>
    <s v="Bank Withdrawal"/>
    <n v="1"/>
    <n v="17015"/>
    <n v="0"/>
    <s v="Q3"/>
    <n v="0"/>
    <n v="3"/>
    <n v="0"/>
    <s v="California"/>
    <n v="0"/>
    <n v="0"/>
    <n v="0"/>
    <n v="67"/>
    <n v="1790.35"/>
    <n v="0"/>
    <n v="1120.24"/>
    <n v="46.06"/>
    <n v="2864.53"/>
    <n v="0"/>
    <n v="0"/>
    <n v="91204"/>
    <n v="0"/>
  </r>
  <r>
    <n v="48"/>
    <n v="11"/>
    <n v="22.14"/>
    <s v="Active User"/>
    <s v="Active User"/>
    <x v="35"/>
    <x v="747"/>
    <n v="3516"/>
    <x v="1"/>
    <s v="United States"/>
    <x v="2304"/>
    <s v="Stayed"/>
    <n v="0"/>
    <n v="0"/>
    <s v="Male"/>
    <n v="1"/>
    <s v="DSL"/>
    <s v="39.178337, -120.162806"/>
    <n v="39.178336999999999"/>
    <n v="-120.162806"/>
    <n v="1"/>
    <n v="66.599999999999994"/>
    <n v="1"/>
    <n v="0"/>
    <n v="3"/>
    <x v="0"/>
    <n v="0"/>
    <n v="0"/>
    <n v="1"/>
    <n v="1"/>
    <s v="Credit Card"/>
    <n v="1"/>
    <n v="4002"/>
    <n v="1"/>
    <s v="Q3"/>
    <n v="1"/>
    <n v="3"/>
    <n v="0"/>
    <s v="California"/>
    <n v="0"/>
    <n v="0"/>
    <n v="1"/>
    <n v="14"/>
    <n v="979.5"/>
    <n v="0"/>
    <n v="309.95999999999998"/>
    <n v="0"/>
    <n v="1289.46"/>
    <n v="0"/>
    <n v="1"/>
    <n v="96145"/>
    <n v="0"/>
  </r>
  <r>
    <n v="49"/>
    <n v="17"/>
    <n v="46.66"/>
    <s v="Active User"/>
    <s v="Active User"/>
    <x v="0"/>
    <x v="4"/>
    <n v="2649"/>
    <x v="1"/>
    <s v="United States"/>
    <x v="2305"/>
    <s v="Stayed"/>
    <n v="1"/>
    <n v="0"/>
    <s v="Female"/>
    <n v="1"/>
    <s v="DSL"/>
    <s v="37.305622, -122.000887"/>
    <n v="37.305622"/>
    <n v="-122.00088700000001"/>
    <n v="1"/>
    <n v="61.4"/>
    <n v="0"/>
    <n v="1"/>
    <n v="3"/>
    <x v="0"/>
    <n v="1"/>
    <n v="1"/>
    <n v="0"/>
    <n v="1"/>
    <s v="Bank Withdrawal"/>
    <n v="1"/>
    <n v="37570"/>
    <n v="1"/>
    <s v="Q3"/>
    <n v="1"/>
    <n v="3"/>
    <n v="0"/>
    <s v="California"/>
    <n v="0"/>
    <n v="0"/>
    <n v="0"/>
    <n v="32"/>
    <n v="1864.65"/>
    <n v="0"/>
    <n v="1493.12"/>
    <n v="0"/>
    <n v="3357.77"/>
    <n v="0"/>
    <n v="1"/>
    <n v="95129"/>
    <n v="0"/>
  </r>
  <r>
    <n v="34"/>
    <n v="6"/>
    <n v="4.1900000000000004"/>
    <s v="Active User"/>
    <s v="Active User"/>
    <x v="70"/>
    <x v="777"/>
    <n v="2662"/>
    <x v="1"/>
    <s v="United States"/>
    <x v="2306"/>
    <s v="Joined"/>
    <n v="0"/>
    <n v="1"/>
    <s v="Male"/>
    <n v="1"/>
    <s v="Cable"/>
    <s v="38.684437, -121.055634"/>
    <n v="38.684437000000003"/>
    <n v="-121.055634"/>
    <n v="1"/>
    <n v="55.8"/>
    <n v="0"/>
    <n v="0"/>
    <n v="2"/>
    <x v="2"/>
    <n v="0"/>
    <n v="0"/>
    <n v="1"/>
    <n v="1"/>
    <s v="Mailed Check"/>
    <n v="1"/>
    <n v="22028"/>
    <n v="1"/>
    <s v="Q3"/>
    <n v="1"/>
    <n v="4"/>
    <n v="0"/>
    <s v="California"/>
    <n v="0"/>
    <n v="0"/>
    <n v="0"/>
    <n v="3"/>
    <n v="154.55000000000001"/>
    <n v="0"/>
    <n v="12.57"/>
    <n v="0"/>
    <n v="167.12"/>
    <n v="0"/>
    <n v="1"/>
    <n v="95762"/>
    <n v="0"/>
  </r>
  <r>
    <n v="69"/>
    <n v="5"/>
    <n v="10.4"/>
    <s v="Active User"/>
    <s v="Active User"/>
    <x v="14"/>
    <x v="908"/>
    <n v="4763"/>
    <x v="0"/>
    <s v="United States"/>
    <x v="2307"/>
    <s v="Stayed"/>
    <n v="0"/>
    <n v="0"/>
    <s v="Male"/>
    <n v="1"/>
    <s v="Fiber Optic"/>
    <s v="37.666587, -120.411517"/>
    <n v="37.666587"/>
    <n v="-120.411517"/>
    <n v="1"/>
    <n v="99"/>
    <n v="1"/>
    <n v="0"/>
    <n v="5"/>
    <x v="1"/>
    <n v="0"/>
    <n v="0"/>
    <n v="1"/>
    <n v="1"/>
    <s v="Bank Withdrawal"/>
    <n v="1"/>
    <n v="1749"/>
    <n v="1"/>
    <s v="Q3"/>
    <n v="1"/>
    <n v="3"/>
    <n v="1"/>
    <s v="California"/>
    <n v="1"/>
    <n v="0"/>
    <n v="1"/>
    <n v="60"/>
    <n v="6017.9"/>
    <n v="150"/>
    <n v="624"/>
    <n v="0"/>
    <n v="6791.9"/>
    <n v="0"/>
    <n v="0"/>
    <n v="95329"/>
    <n v="0"/>
  </r>
  <r>
    <n v="42"/>
    <n v="8"/>
    <n v="13.82"/>
    <s v="Active User"/>
    <s v="Active User"/>
    <x v="49"/>
    <x v="909"/>
    <n v="5470"/>
    <x v="1"/>
    <s v="United States"/>
    <x v="2308"/>
    <s v="Stayed"/>
    <n v="0"/>
    <n v="1"/>
    <s v="Female"/>
    <n v="1"/>
    <s v="Fiber Optic"/>
    <s v="32.827184, -116.703729"/>
    <n v="32.827184000000003"/>
    <n v="-116.703729"/>
    <n v="0"/>
    <n v="89.3"/>
    <n v="1"/>
    <n v="0"/>
    <n v="0"/>
    <x v="1"/>
    <n v="0"/>
    <n v="0"/>
    <n v="1"/>
    <n v="0"/>
    <s v="Credit Card"/>
    <n v="1"/>
    <n v="16486"/>
    <n v="0"/>
    <s v="Q3"/>
    <n v="0"/>
    <n v="3"/>
    <n v="0"/>
    <s v="California"/>
    <n v="1"/>
    <n v="1"/>
    <n v="0"/>
    <n v="45"/>
    <n v="4192.1499999999996"/>
    <n v="0"/>
    <n v="621.9"/>
    <n v="0"/>
    <n v="4814.05"/>
    <n v="0"/>
    <n v="1"/>
    <n v="91901"/>
    <n v="0"/>
  </r>
  <r>
    <n v="50"/>
    <n v="12"/>
    <n v="42.1"/>
    <s v="Dissatisfaction"/>
    <s v="Network reliability"/>
    <x v="33"/>
    <x v="9"/>
    <n v="4596"/>
    <x v="2"/>
    <s v="United States"/>
    <x v="2309"/>
    <s v="Churned"/>
    <n v="0"/>
    <n v="0"/>
    <s v="Female"/>
    <n v="1"/>
    <s v="DSL"/>
    <s v="32.802959, -117.027095"/>
    <n v="32.802959000000001"/>
    <n v="-117.027095"/>
    <n v="1"/>
    <n v="70.150000000000006"/>
    <n v="1"/>
    <n v="0"/>
    <n v="1"/>
    <x v="0"/>
    <n v="0"/>
    <n v="0"/>
    <n v="1"/>
    <n v="1"/>
    <s v="Credit Card"/>
    <n v="1"/>
    <n v="21866"/>
    <n v="0"/>
    <s v="Q3"/>
    <n v="1"/>
    <n v="3"/>
    <n v="0"/>
    <s v="California"/>
    <n v="1"/>
    <n v="1"/>
    <n v="1"/>
    <n v="54"/>
    <n v="3715.65"/>
    <n v="0"/>
    <n v="2273.4"/>
    <n v="0"/>
    <n v="5989.05"/>
    <n v="0"/>
    <n v="1"/>
    <n v="92119"/>
    <n v="1"/>
  </r>
  <r>
    <n v="41"/>
    <n v="3"/>
    <n v="45.21"/>
    <s v="Competitor"/>
    <s v="Competitor offered more data"/>
    <x v="6"/>
    <x v="68"/>
    <n v="4001"/>
    <x v="1"/>
    <s v="United States"/>
    <x v="2310"/>
    <s v="Churned"/>
    <n v="0"/>
    <n v="1"/>
    <s v="Female"/>
    <n v="1"/>
    <s v="Fiber Optic"/>
    <s v="37.770533, -122.445121"/>
    <n v="37.770533"/>
    <n v="-122.445121"/>
    <n v="0"/>
    <n v="100.6"/>
    <n v="1"/>
    <n v="0"/>
    <n v="0"/>
    <x v="0"/>
    <n v="0"/>
    <n v="0"/>
    <n v="1"/>
    <n v="0"/>
    <s v="Bank Withdrawal"/>
    <n v="1"/>
    <n v="38756"/>
    <n v="0"/>
    <s v="Q3"/>
    <n v="0"/>
    <n v="1"/>
    <n v="0"/>
    <s v="California"/>
    <n v="1"/>
    <n v="1"/>
    <n v="1"/>
    <n v="10"/>
    <n v="1060.2"/>
    <n v="0"/>
    <n v="452.1"/>
    <n v="0"/>
    <n v="1512.3"/>
    <n v="0"/>
    <n v="1"/>
    <n v="94117"/>
    <n v="1"/>
  </r>
  <r>
    <n v="28"/>
    <n v="42"/>
    <n v="29.07"/>
    <s v="Active User"/>
    <s v="Active User"/>
    <x v="36"/>
    <x v="46"/>
    <n v="5451"/>
    <x v="1"/>
    <s v="United States"/>
    <x v="2311"/>
    <s v="Stayed"/>
    <n v="0"/>
    <n v="0"/>
    <s v="Male"/>
    <n v="1"/>
    <s v="Cable"/>
    <s v="34.250069, -117.393949"/>
    <n v="34.250069000000003"/>
    <n v="-117.39394900000001"/>
    <n v="0"/>
    <n v="45.45"/>
    <n v="0"/>
    <n v="0"/>
    <n v="0"/>
    <x v="5"/>
    <n v="0"/>
    <n v="0"/>
    <n v="0"/>
    <n v="0"/>
    <s v="Bank Withdrawal"/>
    <n v="1"/>
    <n v="49355"/>
    <n v="0"/>
    <s v="Q3"/>
    <n v="0"/>
    <n v="3"/>
    <n v="0"/>
    <s v="California"/>
    <n v="0"/>
    <n v="0"/>
    <n v="0"/>
    <n v="26"/>
    <n v="1233.1500000000001"/>
    <n v="0"/>
    <n v="755.82"/>
    <n v="0"/>
    <n v="1988.97"/>
    <n v="1"/>
    <n v="1"/>
    <n v="92407"/>
    <n v="0"/>
  </r>
  <r>
    <n v="69"/>
    <n v="0"/>
    <n v="19.87"/>
    <s v="Price"/>
    <s v="Long distance charges"/>
    <x v="20"/>
    <x v="854"/>
    <n v="3491"/>
    <x v="1"/>
    <s v="United States"/>
    <x v="2312"/>
    <s v="Churned"/>
    <n v="0"/>
    <n v="0"/>
    <s v="Male"/>
    <n v="0"/>
    <s v="No Internet Service"/>
    <s v="34.956577, -119.750142"/>
    <n v="34.956577000000003"/>
    <n v="-119.750142"/>
    <n v="0"/>
    <n v="20.05"/>
    <n v="0"/>
    <n v="0"/>
    <n v="0"/>
    <x v="2"/>
    <n v="0"/>
    <n v="0"/>
    <n v="0"/>
    <n v="0"/>
    <s v="Credit Card"/>
    <n v="1"/>
    <n v="798"/>
    <n v="0"/>
    <s v="Q3"/>
    <n v="0"/>
    <n v="1"/>
    <n v="1"/>
    <s v="California"/>
    <n v="0"/>
    <n v="0"/>
    <n v="0"/>
    <n v="1"/>
    <n v="20.05"/>
    <n v="0"/>
    <n v="19.87"/>
    <n v="0"/>
    <n v="39.92"/>
    <n v="0"/>
    <n v="0"/>
    <n v="93254"/>
    <n v="1"/>
  </r>
  <r>
    <n v="58"/>
    <n v="20"/>
    <n v="40.03"/>
    <s v="Active User"/>
    <s v="Active User"/>
    <x v="55"/>
    <x v="705"/>
    <n v="3624"/>
    <x v="1"/>
    <s v="United States"/>
    <x v="2313"/>
    <s v="Stayed"/>
    <n v="1"/>
    <n v="0"/>
    <s v="Female"/>
    <n v="1"/>
    <s v="Fiber Optic"/>
    <s v="34.273872, -114.192901"/>
    <n v="34.273871999999997"/>
    <n v="-114.19290100000001"/>
    <n v="1"/>
    <n v="73.25"/>
    <n v="0"/>
    <n v="1"/>
    <n v="6"/>
    <x v="4"/>
    <n v="1"/>
    <n v="0"/>
    <n v="0"/>
    <n v="1"/>
    <s v="Bank Withdrawal"/>
    <n v="1"/>
    <n v="131"/>
    <n v="0"/>
    <s v="Q3"/>
    <n v="1"/>
    <n v="3"/>
    <n v="0"/>
    <s v="California"/>
    <n v="0"/>
    <n v="0"/>
    <n v="0"/>
    <n v="16"/>
    <n v="1195.75"/>
    <n v="0"/>
    <n v="640.48"/>
    <n v="0"/>
    <n v="1836.23"/>
    <n v="0"/>
    <n v="1"/>
    <n v="92267"/>
    <n v="0"/>
  </r>
  <r>
    <n v="59"/>
    <n v="29"/>
    <n v="33.46"/>
    <s v="Active User"/>
    <s v="Active User"/>
    <x v="43"/>
    <x v="555"/>
    <n v="4732"/>
    <x v="1"/>
    <s v="United States"/>
    <x v="2314"/>
    <s v="Stayed"/>
    <n v="1"/>
    <n v="0"/>
    <s v="Female"/>
    <n v="1"/>
    <s v="Fiber Optic"/>
    <s v="35.478736, -115.516984"/>
    <n v="35.478735999999998"/>
    <n v="-115.51698399999999"/>
    <n v="1"/>
    <n v="80.150000000000006"/>
    <n v="0"/>
    <n v="3"/>
    <n v="5"/>
    <x v="4"/>
    <n v="0"/>
    <n v="0"/>
    <n v="1"/>
    <n v="1"/>
    <s v="Bank Withdrawal"/>
    <n v="1"/>
    <n v="162"/>
    <n v="0"/>
    <s v="Q3"/>
    <n v="1"/>
    <n v="5"/>
    <n v="0"/>
    <s v="California"/>
    <n v="1"/>
    <n v="1"/>
    <n v="0"/>
    <n v="22"/>
    <n v="1790.65"/>
    <n v="0"/>
    <n v="736.12"/>
    <n v="0"/>
    <n v="2526.77"/>
    <n v="0"/>
    <n v="1"/>
    <n v="92364"/>
    <n v="0"/>
  </r>
  <r>
    <n v="44"/>
    <n v="0"/>
    <n v="45.03"/>
    <s v="Active User"/>
    <s v="Active User"/>
    <x v="71"/>
    <x v="3"/>
    <n v="2823"/>
    <x v="2"/>
    <s v="United States"/>
    <x v="2315"/>
    <s v="Stayed"/>
    <n v="0"/>
    <n v="0"/>
    <s v="Male"/>
    <n v="0"/>
    <s v="No Internet Service"/>
    <s v="33.924143, -117.79387"/>
    <n v="33.924143000000001"/>
    <n v="-117.79387"/>
    <n v="0"/>
    <n v="19.3"/>
    <n v="0"/>
    <n v="0"/>
    <n v="0"/>
    <x v="4"/>
    <n v="0"/>
    <n v="0"/>
    <n v="0"/>
    <n v="0"/>
    <s v="Credit Card"/>
    <n v="1"/>
    <n v="1408"/>
    <n v="0"/>
    <s v="Q3"/>
    <n v="0"/>
    <n v="4"/>
    <n v="0"/>
    <s v="California"/>
    <n v="0"/>
    <n v="0"/>
    <n v="0"/>
    <n v="13"/>
    <n v="259.64999999999998"/>
    <n v="0"/>
    <n v="585.39"/>
    <n v="35.28"/>
    <n v="809.76"/>
    <n v="0"/>
    <n v="0"/>
    <n v="92823"/>
    <n v="0"/>
  </r>
  <r>
    <n v="47"/>
    <n v="58"/>
    <n v="21.89"/>
    <s v="Active User"/>
    <s v="Active User"/>
    <x v="0"/>
    <x v="629"/>
    <n v="6158"/>
    <x v="0"/>
    <s v="United States"/>
    <x v="2316"/>
    <s v="Stayed"/>
    <n v="1"/>
    <n v="1"/>
    <s v="Male"/>
    <n v="1"/>
    <s v="Fiber Optic"/>
    <s v="33.897253, -117.792202"/>
    <n v="33.897252999999999"/>
    <n v="-117.792202"/>
    <n v="1"/>
    <n v="114.55"/>
    <n v="1"/>
    <n v="3"/>
    <n v="1"/>
    <x v="0"/>
    <n v="1"/>
    <n v="1"/>
    <n v="0"/>
    <n v="1"/>
    <s v="Bank Withdrawal"/>
    <n v="1"/>
    <n v="39458"/>
    <n v="1"/>
    <s v="Q3"/>
    <n v="1"/>
    <n v="3"/>
    <n v="0"/>
    <s v="California"/>
    <n v="1"/>
    <n v="1"/>
    <n v="1"/>
    <n v="72"/>
    <n v="8306.0499999999993"/>
    <n v="40"/>
    <n v="1576.08"/>
    <n v="21.6"/>
    <n v="9900.5300000000007"/>
    <n v="0"/>
    <n v="0"/>
    <n v="92886"/>
    <n v="0"/>
  </r>
  <r>
    <n v="38"/>
    <n v="24"/>
    <n v="47.69"/>
    <s v="Active User"/>
    <s v="Active User"/>
    <x v="35"/>
    <x v="787"/>
    <n v="4879"/>
    <x v="1"/>
    <s v="United States"/>
    <x v="2317"/>
    <s v="Stayed"/>
    <n v="1"/>
    <n v="0"/>
    <s v="Male"/>
    <n v="1"/>
    <s v="Fiber Optic"/>
    <s v="34.08111, -117.853935"/>
    <n v="34.081110000000002"/>
    <n v="-117.85393500000001"/>
    <n v="1"/>
    <n v="92.85"/>
    <n v="0"/>
    <n v="1"/>
    <n v="1"/>
    <x v="0"/>
    <n v="1"/>
    <n v="0"/>
    <n v="1"/>
    <n v="1"/>
    <s v="Bank Withdrawal"/>
    <n v="1"/>
    <n v="25068"/>
    <n v="0"/>
    <s v="Q3"/>
    <n v="1"/>
    <n v="5"/>
    <n v="0"/>
    <s v="California"/>
    <n v="1"/>
    <n v="1"/>
    <n v="1"/>
    <n v="58"/>
    <n v="5305.05"/>
    <n v="0"/>
    <n v="2766.02"/>
    <n v="0"/>
    <n v="8071.07"/>
    <n v="0"/>
    <n v="1"/>
    <n v="91724"/>
    <n v="0"/>
  </r>
  <r>
    <n v="61"/>
    <n v="16"/>
    <n v="6.28"/>
    <s v="Active User"/>
    <s v="Active User"/>
    <x v="26"/>
    <x v="474"/>
    <n v="6221"/>
    <x v="0"/>
    <s v="United States"/>
    <x v="2318"/>
    <s v="Stayed"/>
    <n v="1"/>
    <n v="1"/>
    <s v="Female"/>
    <n v="1"/>
    <s v="DSL"/>
    <s v="41.465121, -122.380947"/>
    <n v="41.465121000000003"/>
    <n v="-122.38094700000001"/>
    <n v="1"/>
    <n v="85"/>
    <n v="0"/>
    <n v="1"/>
    <n v="7"/>
    <x v="0"/>
    <n v="1"/>
    <n v="1"/>
    <n v="1"/>
    <n v="1"/>
    <s v="Credit Card"/>
    <n v="1"/>
    <n v="5896"/>
    <n v="1"/>
    <s v="Q3"/>
    <n v="1"/>
    <n v="3"/>
    <n v="0"/>
    <s v="California"/>
    <n v="1"/>
    <n v="1"/>
    <n v="1"/>
    <n v="68"/>
    <n v="5607.75"/>
    <n v="130"/>
    <n v="427.04"/>
    <n v="0"/>
    <n v="6164.79"/>
    <n v="0"/>
    <n v="0"/>
    <n v="96094"/>
    <n v="0"/>
  </r>
  <r>
    <n v="25"/>
    <n v="0"/>
    <n v="29.41"/>
    <s v="Active User"/>
    <s v="Active User"/>
    <x v="2"/>
    <x v="99"/>
    <n v="5471"/>
    <x v="0"/>
    <s v="United States"/>
    <x v="2319"/>
    <s v="Stayed"/>
    <n v="1"/>
    <n v="0"/>
    <s v="Female"/>
    <n v="0"/>
    <s v="No Internet Service"/>
    <s v="36.751489, -119.68072"/>
    <n v="36.751488999999999"/>
    <n v="-119.68071999999999"/>
    <n v="1"/>
    <n v="23.9"/>
    <n v="1"/>
    <n v="2"/>
    <n v="1"/>
    <x v="3"/>
    <n v="0"/>
    <n v="0"/>
    <n v="0"/>
    <n v="1"/>
    <s v="Credit Card"/>
    <n v="1"/>
    <n v="54701"/>
    <n v="0"/>
    <s v="Q3"/>
    <n v="1"/>
    <n v="5"/>
    <n v="0"/>
    <s v="California"/>
    <n v="0"/>
    <n v="0"/>
    <n v="0"/>
    <n v="71"/>
    <n v="1663.5"/>
    <n v="0"/>
    <n v="2088.11"/>
    <n v="0"/>
    <n v="3751.61"/>
    <n v="1"/>
    <n v="0"/>
    <n v="93727"/>
    <n v="0"/>
  </r>
  <r>
    <n v="26"/>
    <n v="85"/>
    <n v="23.63"/>
    <s v="Competitor"/>
    <s v="Competitor had better devices"/>
    <x v="4"/>
    <x v="38"/>
    <n v="5654"/>
    <x v="1"/>
    <s v="United States"/>
    <x v="2320"/>
    <s v="Churned"/>
    <n v="0"/>
    <n v="0"/>
    <s v="Male"/>
    <n v="1"/>
    <s v="Cable"/>
    <s v="38.625096, -121.383658"/>
    <n v="38.625095999999999"/>
    <n v="-121.383658"/>
    <n v="0"/>
    <n v="60.1"/>
    <n v="1"/>
    <n v="0"/>
    <n v="0"/>
    <x v="2"/>
    <n v="1"/>
    <n v="0"/>
    <n v="0"/>
    <n v="0"/>
    <s v="Mailed Check"/>
    <n v="1"/>
    <n v="35426"/>
    <n v="1"/>
    <s v="Q3"/>
    <n v="0"/>
    <n v="1"/>
    <n v="0"/>
    <s v="California"/>
    <n v="0"/>
    <n v="0"/>
    <n v="0"/>
    <n v="1"/>
    <n v="60.1"/>
    <n v="0"/>
    <n v="23.63"/>
    <n v="0"/>
    <n v="83.73"/>
    <n v="1"/>
    <n v="1"/>
    <n v="95821"/>
    <n v="1"/>
  </r>
  <r>
    <n v="19"/>
    <n v="59"/>
    <n v="0"/>
    <s v="Active User"/>
    <s v="Active User"/>
    <x v="6"/>
    <x v="751"/>
    <n v="2515"/>
    <x v="1"/>
    <s v="United States"/>
    <x v="2321"/>
    <s v="Joined"/>
    <n v="0"/>
    <n v="0"/>
    <s v="Male"/>
    <n v="1"/>
    <s v="DSL"/>
    <s v="39.084645, -120.894014"/>
    <n v="39.084645000000002"/>
    <n v="-120.894014"/>
    <n v="0"/>
    <n v="24.3"/>
    <n v="0"/>
    <n v="0"/>
    <n v="0"/>
    <x v="2"/>
    <n v="0"/>
    <n v="0"/>
    <n v="0"/>
    <n v="0"/>
    <s v="Mailed Check"/>
    <n v="0"/>
    <n v="8525"/>
    <n v="0"/>
    <s v="Q3"/>
    <n v="0"/>
    <n v="4"/>
    <n v="0"/>
    <s v="California"/>
    <n v="0"/>
    <n v="0"/>
    <n v="0"/>
    <n v="2"/>
    <n v="38.450000000000003"/>
    <n v="0"/>
    <n v="0"/>
    <n v="0"/>
    <n v="38.450000000000003"/>
    <n v="1"/>
    <n v="1"/>
    <n v="95713"/>
    <n v="0"/>
  </r>
  <r>
    <n v="22"/>
    <n v="0"/>
    <n v="35.049999999999997"/>
    <s v="Active User"/>
    <s v="Active User"/>
    <x v="43"/>
    <x v="910"/>
    <n v="4363"/>
    <x v="1"/>
    <s v="United States"/>
    <x v="2322"/>
    <s v="Stayed"/>
    <n v="1"/>
    <n v="0"/>
    <s v="Male"/>
    <n v="0"/>
    <s v="No Internet Service"/>
    <s v="37.100948, -120.270136"/>
    <n v="37.100948000000002"/>
    <n v="-120.27013599999999"/>
    <n v="1"/>
    <n v="19.45"/>
    <n v="0"/>
    <n v="3"/>
    <n v="5"/>
    <x v="5"/>
    <n v="0"/>
    <n v="0"/>
    <n v="1"/>
    <n v="1"/>
    <s v="Credit Card"/>
    <n v="1"/>
    <n v="19391"/>
    <n v="0"/>
    <s v="Q3"/>
    <n v="1"/>
    <n v="4"/>
    <n v="0"/>
    <s v="California"/>
    <n v="0"/>
    <n v="0"/>
    <n v="0"/>
    <n v="32"/>
    <n v="674.55"/>
    <n v="0"/>
    <n v="1121.5999999999999"/>
    <n v="0"/>
    <n v="1796.15"/>
    <n v="1"/>
    <n v="0"/>
    <n v="93610"/>
    <n v="0"/>
  </r>
  <r>
    <n v="53"/>
    <n v="3"/>
    <n v="6.74"/>
    <s v="Active User"/>
    <s v="Active User"/>
    <x v="42"/>
    <x v="852"/>
    <n v="2274"/>
    <x v="1"/>
    <s v="United States"/>
    <x v="2323"/>
    <s v="Joined"/>
    <n v="0"/>
    <n v="0"/>
    <s v="Male"/>
    <n v="1"/>
    <s v="Fiber Optic"/>
    <s v="33.391181, -118.421305"/>
    <n v="33.391181000000003"/>
    <n v="-118.421305"/>
    <n v="0"/>
    <n v="71.3"/>
    <n v="0"/>
    <n v="0"/>
    <n v="0"/>
    <x v="2"/>
    <n v="0"/>
    <n v="0"/>
    <n v="1"/>
    <n v="0"/>
    <s v="Credit Card"/>
    <n v="1"/>
    <n v="3699"/>
    <n v="0"/>
    <s v="Q3"/>
    <n v="0"/>
    <n v="3"/>
    <n v="0"/>
    <s v="California"/>
    <n v="0"/>
    <n v="0"/>
    <n v="0"/>
    <n v="2"/>
    <n v="157.75"/>
    <n v="0"/>
    <n v="13.48"/>
    <n v="0"/>
    <n v="171.23"/>
    <n v="0"/>
    <n v="1"/>
    <n v="90704"/>
    <n v="0"/>
  </r>
  <r>
    <n v="41"/>
    <n v="3"/>
    <n v="16.61"/>
    <s v="Competitor"/>
    <s v="Competitor had better devices"/>
    <x v="6"/>
    <x v="129"/>
    <n v="5174"/>
    <x v="1"/>
    <s v="United States"/>
    <x v="2324"/>
    <s v="Churned"/>
    <n v="0"/>
    <n v="0"/>
    <s v="Male"/>
    <n v="1"/>
    <s v="Fiber Optic"/>
    <s v="34.424926, -117.184503"/>
    <n v="34.424925999999999"/>
    <n v="-117.18450300000001"/>
    <n v="1"/>
    <n v="80.849999999999994"/>
    <n v="0"/>
    <n v="0"/>
    <n v="1"/>
    <x v="0"/>
    <n v="0"/>
    <n v="0"/>
    <n v="0"/>
    <n v="1"/>
    <s v="Bank Withdrawal"/>
    <n v="1"/>
    <n v="28819"/>
    <n v="0"/>
    <s v="Q3"/>
    <n v="1"/>
    <n v="1"/>
    <n v="0"/>
    <s v="California"/>
    <n v="0"/>
    <n v="0"/>
    <n v="1"/>
    <n v="17"/>
    <n v="1400.85"/>
    <n v="0"/>
    <n v="282.37"/>
    <n v="0"/>
    <n v="1683.22"/>
    <n v="0"/>
    <n v="1"/>
    <n v="92308"/>
    <n v="1"/>
  </r>
  <r>
    <n v="19"/>
    <n v="76"/>
    <n v="0"/>
    <s v="Competitor"/>
    <s v="Competitor made better offer"/>
    <x v="26"/>
    <x v="911"/>
    <n v="3146"/>
    <x v="1"/>
    <s v="United States"/>
    <x v="2325"/>
    <s v="Churned"/>
    <n v="0"/>
    <n v="0"/>
    <s v="Female"/>
    <n v="1"/>
    <s v="DSL"/>
    <s v="35.861928, -118.636698"/>
    <n v="35.861927999999999"/>
    <n v="-118.636698"/>
    <n v="0"/>
    <n v="34.700000000000003"/>
    <n v="0"/>
    <n v="0"/>
    <n v="0"/>
    <x v="2"/>
    <n v="0"/>
    <n v="0"/>
    <n v="1"/>
    <n v="0"/>
    <s v="Bank Withdrawal"/>
    <n v="0"/>
    <n v="266"/>
    <n v="0"/>
    <s v="Q3"/>
    <n v="0"/>
    <n v="1"/>
    <n v="0"/>
    <s v="California"/>
    <n v="1"/>
    <n v="1"/>
    <n v="0"/>
    <n v="2"/>
    <n v="62.25"/>
    <n v="0"/>
    <n v="0"/>
    <n v="0"/>
    <n v="62.25"/>
    <n v="1"/>
    <n v="1"/>
    <n v="93260"/>
    <n v="1"/>
  </r>
  <r>
    <n v="79"/>
    <n v="4"/>
    <n v="0"/>
    <s v="Active User"/>
    <s v="Active User"/>
    <x v="1"/>
    <x v="404"/>
    <n v="3606"/>
    <x v="0"/>
    <s v="United States"/>
    <x v="2326"/>
    <s v="Stayed"/>
    <n v="0"/>
    <n v="0"/>
    <s v="Male"/>
    <n v="1"/>
    <s v="DSL"/>
    <s v="40.587919, -122.464732"/>
    <n v="40.587918999999999"/>
    <n v="-122.464732"/>
    <n v="0"/>
    <n v="29.35"/>
    <n v="0"/>
    <n v="0"/>
    <n v="0"/>
    <x v="0"/>
    <n v="1"/>
    <n v="0"/>
    <n v="1"/>
    <n v="0"/>
    <s v="Credit Card"/>
    <n v="0"/>
    <n v="31586"/>
    <n v="0"/>
    <s v="Q3"/>
    <n v="0"/>
    <n v="3"/>
    <n v="1"/>
    <s v="California"/>
    <n v="0"/>
    <n v="0"/>
    <n v="0"/>
    <n v="12"/>
    <n v="381.2"/>
    <n v="0"/>
    <n v="0"/>
    <n v="38.979999999999997"/>
    <n v="342.22"/>
    <n v="0"/>
    <n v="1"/>
    <n v="96001"/>
    <n v="0"/>
  </r>
  <r>
    <n v="61"/>
    <n v="29"/>
    <n v="44.34"/>
    <s v="Competitor"/>
    <s v="Competitor offered more data"/>
    <x v="7"/>
    <x v="68"/>
    <n v="4062"/>
    <x v="1"/>
    <s v="United States"/>
    <x v="2327"/>
    <s v="Churned"/>
    <n v="0"/>
    <n v="0"/>
    <s v="Female"/>
    <n v="1"/>
    <s v="Fiber Optic"/>
    <s v="37.800254, -122.436975"/>
    <n v="37.800254000000002"/>
    <n v="-122.436975"/>
    <n v="1"/>
    <n v="75.849999999999994"/>
    <n v="1"/>
    <n v="0"/>
    <n v="1"/>
    <x v="2"/>
    <n v="0"/>
    <n v="0"/>
    <n v="1"/>
    <n v="1"/>
    <s v="Bank Withdrawal"/>
    <n v="1"/>
    <n v="22920"/>
    <n v="0"/>
    <s v="Q3"/>
    <n v="1"/>
    <n v="2"/>
    <n v="0"/>
    <s v="California"/>
    <n v="0"/>
    <n v="0"/>
    <n v="0"/>
    <n v="3"/>
    <n v="256.60000000000002"/>
    <n v="0"/>
    <n v="133.02000000000001"/>
    <n v="0"/>
    <n v="389.62"/>
    <n v="0"/>
    <n v="1"/>
    <n v="94123"/>
    <n v="1"/>
  </r>
  <r>
    <n v="48"/>
    <n v="25"/>
    <n v="5.17"/>
    <s v="Active User"/>
    <s v="Active User"/>
    <x v="28"/>
    <x v="120"/>
    <n v="2564"/>
    <x v="0"/>
    <s v="United States"/>
    <x v="2328"/>
    <s v="Stayed"/>
    <n v="0"/>
    <n v="1"/>
    <s v="Male"/>
    <n v="1"/>
    <s v="Cable"/>
    <s v="34.146635, -118.139225"/>
    <n v="34.146635000000003"/>
    <n v="-118.139225"/>
    <n v="1"/>
    <n v="81.95"/>
    <n v="0"/>
    <n v="0"/>
    <n v="3"/>
    <x v="4"/>
    <n v="1"/>
    <n v="0"/>
    <n v="0"/>
    <n v="1"/>
    <s v="Credit Card"/>
    <n v="1"/>
    <n v="16812"/>
    <n v="1"/>
    <s v="Q3"/>
    <n v="1"/>
    <n v="3"/>
    <n v="0"/>
    <s v="California"/>
    <n v="1"/>
    <n v="1"/>
    <n v="1"/>
    <n v="14"/>
    <n v="1181.75"/>
    <n v="0"/>
    <n v="72.38"/>
    <n v="0"/>
    <n v="1254.1300000000001"/>
    <n v="0"/>
    <n v="1"/>
    <n v="91101"/>
    <n v="0"/>
  </r>
  <r>
    <n v="50"/>
    <n v="0"/>
    <n v="11.96"/>
    <s v="Active User"/>
    <s v="Active User"/>
    <x v="55"/>
    <x v="296"/>
    <n v="3129"/>
    <x v="1"/>
    <s v="United States"/>
    <x v="2329"/>
    <s v="Joined"/>
    <n v="0"/>
    <n v="0"/>
    <s v="Female"/>
    <n v="0"/>
    <s v="No Internet Service"/>
    <s v="37.717196, -122.159338"/>
    <n v="37.717196000000001"/>
    <n v="-122.15933800000001"/>
    <n v="0"/>
    <n v="19.8"/>
    <n v="0"/>
    <n v="0"/>
    <n v="0"/>
    <x v="0"/>
    <n v="0"/>
    <n v="0"/>
    <n v="0"/>
    <n v="0"/>
    <s v="Credit Card"/>
    <n v="1"/>
    <n v="41871"/>
    <n v="0"/>
    <s v="Q3"/>
    <n v="0"/>
    <n v="5"/>
    <n v="0"/>
    <s v="California"/>
    <n v="0"/>
    <n v="0"/>
    <n v="0"/>
    <n v="1"/>
    <n v="19.8"/>
    <n v="0"/>
    <n v="11.96"/>
    <n v="0"/>
    <n v="31.76"/>
    <n v="0"/>
    <n v="0"/>
    <n v="94577"/>
    <n v="0"/>
  </r>
  <r>
    <n v="19"/>
    <n v="73"/>
    <n v="0"/>
    <s v="Active User"/>
    <s v="Active User"/>
    <x v="8"/>
    <x v="223"/>
    <n v="2562"/>
    <x v="1"/>
    <s v="United States"/>
    <x v="2330"/>
    <s v="Stayed"/>
    <n v="1"/>
    <n v="0"/>
    <s v="Male"/>
    <n v="1"/>
    <s v="DSL"/>
    <s v="38.965804, -122.631779"/>
    <n v="38.965803999999999"/>
    <n v="-122.63177899999999"/>
    <n v="1"/>
    <n v="35.5"/>
    <n v="0"/>
    <n v="3"/>
    <n v="7"/>
    <x v="4"/>
    <n v="1"/>
    <n v="0"/>
    <n v="0"/>
    <n v="1"/>
    <s v="Mailed Check"/>
    <n v="0"/>
    <n v="13485"/>
    <n v="1"/>
    <s v="Q3"/>
    <n v="1"/>
    <n v="4"/>
    <n v="0"/>
    <s v="California"/>
    <n v="0"/>
    <n v="0"/>
    <n v="0"/>
    <n v="12"/>
    <n v="432.25"/>
    <n v="0"/>
    <n v="0"/>
    <n v="0"/>
    <n v="432.25"/>
    <n v="1"/>
    <n v="1"/>
    <n v="95422"/>
    <n v="0"/>
  </r>
  <r>
    <n v="57"/>
    <n v="5"/>
    <n v="22.48"/>
    <s v="Competitor"/>
    <s v="Competitor made better offer"/>
    <x v="23"/>
    <x v="9"/>
    <n v="2119"/>
    <x v="1"/>
    <s v="United States"/>
    <x v="2331"/>
    <s v="Churned"/>
    <n v="0"/>
    <n v="0"/>
    <s v="Female"/>
    <n v="1"/>
    <s v="Fiber Optic"/>
    <s v="32.787836, -117.232369"/>
    <n v="32.787835999999999"/>
    <n v="-117.232376"/>
    <n v="0"/>
    <n v="79.650000000000006"/>
    <n v="0"/>
    <n v="0"/>
    <n v="0"/>
    <x v="0"/>
    <n v="0"/>
    <n v="0"/>
    <n v="1"/>
    <n v="0"/>
    <s v="Bank Withdrawal"/>
    <n v="1"/>
    <n v="46086"/>
    <n v="0"/>
    <s v="Q3"/>
    <n v="0"/>
    <n v="3"/>
    <n v="0"/>
    <s v="California"/>
    <n v="0"/>
    <n v="0"/>
    <n v="1"/>
    <n v="1"/>
    <n v="79.650000000000006"/>
    <n v="0"/>
    <n v="22.48"/>
    <n v="0"/>
    <n v="102.13"/>
    <n v="0"/>
    <n v="1"/>
    <n v="92109"/>
    <n v="1"/>
  </r>
  <r>
    <n v="70"/>
    <n v="19"/>
    <n v="46.38"/>
    <s v="Attitude"/>
    <s v="Attitude of support person"/>
    <x v="77"/>
    <x v="693"/>
    <n v="2099"/>
    <x v="1"/>
    <s v="United States"/>
    <x v="2332"/>
    <s v="Churned"/>
    <n v="0"/>
    <n v="0"/>
    <s v="Male"/>
    <n v="1"/>
    <s v="Fiber Optic"/>
    <s v="40.077028, -121.494168"/>
    <n v="40.077027999999999"/>
    <n v="-121.494168"/>
    <n v="0"/>
    <n v="75.650000000000006"/>
    <n v="1"/>
    <n v="0"/>
    <n v="0"/>
    <x v="4"/>
    <n v="0"/>
    <n v="0"/>
    <n v="0"/>
    <n v="0"/>
    <s v="Bank Withdrawal"/>
    <n v="1"/>
    <n v="1351"/>
    <n v="0"/>
    <s v="Q3"/>
    <n v="0"/>
    <n v="3"/>
    <n v="1"/>
    <s v="California"/>
    <n v="0"/>
    <n v="0"/>
    <n v="0"/>
    <n v="15"/>
    <n v="1146.6500000000001"/>
    <n v="0"/>
    <n v="695.7"/>
    <n v="0"/>
    <n v="1842.35"/>
    <n v="0"/>
    <n v="1"/>
    <n v="95942"/>
    <n v="1"/>
  </r>
  <r>
    <n v="51"/>
    <n v="6"/>
    <n v="14.69"/>
    <s v="Active User"/>
    <s v="Active User"/>
    <x v="10"/>
    <x v="421"/>
    <n v="5268"/>
    <x v="0"/>
    <s v="United States"/>
    <x v="2333"/>
    <s v="Stayed"/>
    <n v="0"/>
    <n v="1"/>
    <s v="Female"/>
    <n v="1"/>
    <s v="Fiber Optic"/>
    <s v="33.766476, -117.969795"/>
    <n v="33.766475999999997"/>
    <n v="-117.969795"/>
    <n v="1"/>
    <n v="105.35"/>
    <n v="1"/>
    <n v="0"/>
    <n v="3"/>
    <x v="0"/>
    <n v="0"/>
    <n v="0"/>
    <n v="0"/>
    <n v="1"/>
    <s v="Bank Withdrawal"/>
    <n v="1"/>
    <n v="23481"/>
    <n v="1"/>
    <s v="Q3"/>
    <n v="1"/>
    <n v="5"/>
    <n v="0"/>
    <s v="California"/>
    <n v="1"/>
    <n v="1"/>
    <n v="1"/>
    <n v="69"/>
    <n v="7240.65"/>
    <n v="50"/>
    <n v="1013.61"/>
    <n v="0"/>
    <n v="8304.26"/>
    <n v="0"/>
    <n v="0"/>
    <n v="92844"/>
    <n v="0"/>
  </r>
  <r>
    <n v="69"/>
    <n v="14"/>
    <n v="4.04"/>
    <s v="Active User"/>
    <s v="Active User"/>
    <x v="22"/>
    <x v="426"/>
    <n v="5983"/>
    <x v="0"/>
    <s v="United States"/>
    <x v="2334"/>
    <s v="Stayed"/>
    <n v="0"/>
    <n v="0"/>
    <s v="Male"/>
    <n v="1"/>
    <s v="Fiber Optic"/>
    <s v="33.998471, -117.973758"/>
    <n v="33.998471000000002"/>
    <n v="-117.973758"/>
    <n v="0"/>
    <n v="90.5"/>
    <n v="1"/>
    <n v="0"/>
    <n v="0"/>
    <x v="0"/>
    <n v="0"/>
    <n v="1"/>
    <n v="1"/>
    <n v="0"/>
    <s v="Credit Card"/>
    <n v="1"/>
    <n v="53686"/>
    <n v="0"/>
    <s v="Q3"/>
    <n v="0"/>
    <n v="3"/>
    <n v="1"/>
    <s v="California"/>
    <n v="1"/>
    <n v="0"/>
    <n v="0"/>
    <n v="30"/>
    <n v="2595.85"/>
    <n v="0"/>
    <n v="121.2"/>
    <n v="0"/>
    <n v="2717.05"/>
    <n v="0"/>
    <n v="1"/>
    <n v="91745"/>
    <n v="0"/>
  </r>
  <r>
    <n v="62"/>
    <n v="18"/>
    <n v="24.56"/>
    <s v="Active User"/>
    <s v="Active User"/>
    <x v="0"/>
    <x v="912"/>
    <n v="3094"/>
    <x v="1"/>
    <s v="United States"/>
    <x v="2335"/>
    <s v="Stayed"/>
    <n v="1"/>
    <n v="1"/>
    <s v="Female"/>
    <n v="1"/>
    <s v="Fiber Optic"/>
    <s v="39.094102, -123.500853"/>
    <n v="39.094101999999999"/>
    <n v="-123.50085300000001"/>
    <n v="1"/>
    <n v="107.5"/>
    <n v="1"/>
    <n v="2"/>
    <n v="9"/>
    <x v="0"/>
    <n v="1"/>
    <n v="0"/>
    <n v="1"/>
    <n v="1"/>
    <s v="Bank Withdrawal"/>
    <n v="1"/>
    <n v="1113"/>
    <n v="1"/>
    <s v="Q3"/>
    <n v="1"/>
    <n v="4"/>
    <n v="0"/>
    <s v="California"/>
    <n v="1"/>
    <n v="1"/>
    <n v="1"/>
    <n v="30"/>
    <n v="3242.5"/>
    <n v="0"/>
    <n v="736.8"/>
    <n v="0"/>
    <n v="3979.3"/>
    <n v="0"/>
    <n v="1"/>
    <n v="95466"/>
    <n v="0"/>
  </r>
  <r>
    <n v="29"/>
    <n v="69"/>
    <n v="40.630000000000003"/>
    <s v="Active User"/>
    <s v="Active User"/>
    <x v="17"/>
    <x v="249"/>
    <n v="4384"/>
    <x v="0"/>
    <s v="United States"/>
    <x v="2336"/>
    <s v="Stayed"/>
    <n v="0"/>
    <n v="0"/>
    <s v="Male"/>
    <n v="1"/>
    <s v="DSL"/>
    <s v="33.844983, -117.952151"/>
    <n v="33.844982999999999"/>
    <n v="-117.952151"/>
    <n v="1"/>
    <n v="65.150000000000006"/>
    <n v="1"/>
    <n v="0"/>
    <n v="2"/>
    <x v="3"/>
    <n v="1"/>
    <n v="1"/>
    <n v="0"/>
    <n v="1"/>
    <s v="Bank Withdrawal"/>
    <n v="1"/>
    <n v="60553"/>
    <n v="1"/>
    <s v="Q3"/>
    <n v="1"/>
    <n v="3"/>
    <n v="0"/>
    <s v="California"/>
    <n v="0"/>
    <n v="1"/>
    <n v="0"/>
    <n v="71"/>
    <n v="4681.75"/>
    <n v="0"/>
    <n v="2884.73"/>
    <n v="4.7"/>
    <n v="7561.78"/>
    <n v="1"/>
    <n v="1"/>
    <n v="92801"/>
    <n v="0"/>
  </r>
  <r>
    <n v="40"/>
    <n v="0"/>
    <n v="6.48"/>
    <s v="Active User"/>
    <s v="Active User"/>
    <x v="50"/>
    <x v="305"/>
    <n v="5060"/>
    <x v="1"/>
    <s v="United States"/>
    <x v="2337"/>
    <s v="Stayed"/>
    <n v="1"/>
    <n v="0"/>
    <s v="Female"/>
    <n v="0"/>
    <s v="No Internet Service"/>
    <s v="37.252057, -119.95783"/>
    <n v="37.252057000000001"/>
    <n v="-119.95783"/>
    <n v="1"/>
    <n v="19.850000000000001"/>
    <n v="0"/>
    <n v="1"/>
    <n v="1"/>
    <x v="2"/>
    <n v="0"/>
    <n v="0"/>
    <n v="0"/>
    <n v="1"/>
    <s v="Credit Card"/>
    <n v="1"/>
    <n v="972"/>
    <n v="0"/>
    <s v="Q3"/>
    <n v="1"/>
    <n v="3"/>
    <n v="0"/>
    <s v="California"/>
    <n v="0"/>
    <n v="0"/>
    <n v="0"/>
    <n v="6"/>
    <n v="119.3"/>
    <n v="0"/>
    <n v="38.880000000000003"/>
    <n v="0"/>
    <n v="158.18"/>
    <n v="0"/>
    <n v="0"/>
    <n v="93653"/>
    <n v="0"/>
  </r>
  <r>
    <n v="79"/>
    <n v="23"/>
    <n v="5.42"/>
    <s v="Active User"/>
    <s v="Active User"/>
    <x v="34"/>
    <x v="288"/>
    <n v="2064"/>
    <x v="2"/>
    <s v="United States"/>
    <x v="2338"/>
    <s v="Stayed"/>
    <n v="0"/>
    <n v="0"/>
    <s v="Female"/>
    <n v="1"/>
    <s v="Fiber Optic"/>
    <s v="33.787298, -117.320676"/>
    <n v="33.787298"/>
    <n v="-117.32067600000001"/>
    <n v="1"/>
    <n v="70.05"/>
    <n v="0"/>
    <n v="0"/>
    <n v="1"/>
    <x v="2"/>
    <n v="0"/>
    <n v="0"/>
    <n v="0"/>
    <n v="1"/>
    <s v="Bank Withdrawal"/>
    <n v="1"/>
    <n v="36817"/>
    <n v="0"/>
    <s v="Q3"/>
    <n v="1"/>
    <n v="4"/>
    <n v="1"/>
    <s v="California"/>
    <n v="0"/>
    <n v="0"/>
    <n v="0"/>
    <n v="5"/>
    <n v="302.60000000000002"/>
    <n v="0"/>
    <n v="27.1"/>
    <n v="0"/>
    <n v="329.7"/>
    <n v="0"/>
    <n v="1"/>
    <n v="92570"/>
    <n v="0"/>
  </r>
  <r>
    <n v="45"/>
    <n v="0"/>
    <n v="43.84"/>
    <s v="Active User"/>
    <s v="Active User"/>
    <x v="11"/>
    <x v="4"/>
    <n v="4347"/>
    <x v="0"/>
    <s v="United States"/>
    <x v="2339"/>
    <s v="Stayed"/>
    <n v="1"/>
    <n v="0"/>
    <s v="Male"/>
    <n v="0"/>
    <s v="No Internet Service"/>
    <s v="37.371862, -121.860349"/>
    <n v="37.371862"/>
    <n v="-121.860349"/>
    <n v="1"/>
    <n v="19.149999999999999"/>
    <n v="0"/>
    <n v="2"/>
    <n v="9"/>
    <x v="0"/>
    <n v="0"/>
    <n v="0"/>
    <n v="1"/>
    <n v="1"/>
    <s v="Credit Card"/>
    <n v="1"/>
    <n v="26032"/>
    <n v="0"/>
    <s v="Q3"/>
    <n v="1"/>
    <n v="5"/>
    <n v="0"/>
    <s v="California"/>
    <n v="0"/>
    <n v="0"/>
    <n v="0"/>
    <n v="26"/>
    <n v="515.75"/>
    <n v="0"/>
    <n v="1139.8399999999999"/>
    <n v="0"/>
    <n v="1655.59"/>
    <n v="0"/>
    <n v="0"/>
    <n v="95133"/>
    <n v="0"/>
  </r>
  <r>
    <n v="55"/>
    <n v="53"/>
    <n v="18.420000000000002"/>
    <s v="Active User"/>
    <s v="Active User"/>
    <x v="25"/>
    <x v="533"/>
    <n v="6391"/>
    <x v="0"/>
    <s v="United States"/>
    <x v="2340"/>
    <s v="Stayed"/>
    <n v="1"/>
    <n v="1"/>
    <s v="Female"/>
    <n v="1"/>
    <s v="Fiber Optic"/>
    <s v="40.331975, -121.460674"/>
    <n v="40.331975"/>
    <n v="-121.460674"/>
    <n v="1"/>
    <n v="109.05"/>
    <n v="1"/>
    <n v="3"/>
    <n v="1"/>
    <x v="0"/>
    <n v="0"/>
    <n v="1"/>
    <n v="1"/>
    <n v="1"/>
    <s v="Bank Withdrawal"/>
    <n v="1"/>
    <n v="78"/>
    <n v="1"/>
    <s v="Q3"/>
    <n v="1"/>
    <n v="4"/>
    <n v="0"/>
    <s v="California"/>
    <n v="1"/>
    <n v="1"/>
    <n v="1"/>
    <n v="68"/>
    <n v="7508.55"/>
    <n v="0"/>
    <n v="1252.56"/>
    <n v="0"/>
    <n v="8761.11"/>
    <n v="0"/>
    <n v="1"/>
    <n v="96061"/>
    <n v="0"/>
  </r>
  <r>
    <n v="24"/>
    <n v="76"/>
    <n v="22.2"/>
    <s v="Active User"/>
    <s v="Active User"/>
    <x v="46"/>
    <x v="364"/>
    <n v="4078"/>
    <x v="2"/>
    <s v="United States"/>
    <x v="2341"/>
    <s v="Stayed"/>
    <n v="0"/>
    <n v="1"/>
    <s v="Female"/>
    <n v="1"/>
    <s v="Fiber Optic"/>
    <s v="34.089927, -118.095645"/>
    <n v="34.089927000000003"/>
    <n v="-118.095645"/>
    <n v="1"/>
    <n v="105.75"/>
    <n v="1"/>
    <n v="0"/>
    <n v="5"/>
    <x v="1"/>
    <n v="0"/>
    <n v="1"/>
    <n v="0"/>
    <n v="1"/>
    <s v="Bank Withdrawal"/>
    <n v="1"/>
    <n v="38041"/>
    <n v="0"/>
    <s v="Q3"/>
    <n v="1"/>
    <n v="4"/>
    <n v="0"/>
    <s v="California"/>
    <n v="1"/>
    <n v="1"/>
    <n v="1"/>
    <n v="40"/>
    <n v="4228.55"/>
    <n v="0"/>
    <n v="888"/>
    <n v="0"/>
    <n v="5116.55"/>
    <n v="1"/>
    <n v="1"/>
    <n v="91776"/>
    <n v="0"/>
  </r>
  <r>
    <n v="59"/>
    <n v="0"/>
    <n v="38.549999999999997"/>
    <s v="Active User"/>
    <s v="Active User"/>
    <x v="18"/>
    <x v="399"/>
    <n v="5617"/>
    <x v="0"/>
    <s v="United States"/>
    <x v="2342"/>
    <s v="Stayed"/>
    <n v="1"/>
    <n v="0"/>
    <s v="Male"/>
    <n v="0"/>
    <s v="No Internet Service"/>
    <s v="35.957019, -119.330928"/>
    <n v="35.957019000000003"/>
    <n v="-119.330928"/>
    <n v="1"/>
    <n v="25.3"/>
    <n v="1"/>
    <n v="3"/>
    <n v="5"/>
    <x v="0"/>
    <n v="0"/>
    <n v="0"/>
    <n v="1"/>
    <n v="1"/>
    <s v="Credit Card"/>
    <n v="1"/>
    <n v="4198"/>
    <n v="0"/>
    <s v="Q3"/>
    <n v="1"/>
    <n v="5"/>
    <n v="0"/>
    <s v="California"/>
    <n v="0"/>
    <n v="0"/>
    <n v="0"/>
    <n v="66"/>
    <n v="1672.35"/>
    <n v="0"/>
    <n v="2544.3000000000002"/>
    <n v="0"/>
    <n v="4216.6499999999996"/>
    <n v="0"/>
    <n v="0"/>
    <n v="93256"/>
    <n v="0"/>
  </r>
  <r>
    <n v="38"/>
    <n v="0"/>
    <n v="5.15"/>
    <s v="Active User"/>
    <s v="Active User"/>
    <x v="6"/>
    <x v="20"/>
    <n v="4430"/>
    <x v="1"/>
    <s v="United States"/>
    <x v="2343"/>
    <s v="Joined"/>
    <n v="1"/>
    <n v="0"/>
    <s v="Male"/>
    <n v="0"/>
    <s v="No Internet Service"/>
    <s v="38.733714, -120.795213"/>
    <n v="38.733713999999999"/>
    <n v="-120.795213"/>
    <n v="0"/>
    <n v="19.95"/>
    <n v="0"/>
    <n v="3"/>
    <n v="0"/>
    <x v="2"/>
    <n v="0"/>
    <n v="0"/>
    <n v="0"/>
    <n v="0"/>
    <s v="Mailed Check"/>
    <n v="1"/>
    <n v="34146"/>
    <n v="0"/>
    <s v="Q3"/>
    <n v="0"/>
    <n v="5"/>
    <n v="0"/>
    <s v="California"/>
    <n v="0"/>
    <n v="0"/>
    <n v="0"/>
    <n v="3"/>
    <n v="58.3"/>
    <n v="0"/>
    <n v="15.45"/>
    <n v="0"/>
    <n v="73.75"/>
    <n v="0"/>
    <n v="0"/>
    <n v="95667"/>
    <n v="0"/>
  </r>
  <r>
    <n v="54"/>
    <n v="29"/>
    <n v="28.2"/>
    <s v="Competitor"/>
    <s v="Competitor made better offer"/>
    <x v="64"/>
    <x v="292"/>
    <n v="5180"/>
    <x v="1"/>
    <s v="United States"/>
    <x v="2344"/>
    <s v="Churned"/>
    <n v="0"/>
    <n v="1"/>
    <s v="Female"/>
    <n v="1"/>
    <s v="Fiber Optic"/>
    <s v="39.806141, -123.531098"/>
    <n v="39.806140999999997"/>
    <n v="-123.531098"/>
    <n v="0"/>
    <n v="100.5"/>
    <n v="1"/>
    <n v="0"/>
    <n v="0"/>
    <x v="0"/>
    <n v="0"/>
    <n v="0"/>
    <n v="1"/>
    <n v="0"/>
    <s v="Bank Withdrawal"/>
    <n v="1"/>
    <n v="2706"/>
    <n v="0"/>
    <s v="Q3"/>
    <n v="0"/>
    <n v="3"/>
    <n v="0"/>
    <s v="California"/>
    <n v="1"/>
    <n v="1"/>
    <n v="1"/>
    <n v="5"/>
    <n v="514"/>
    <n v="0"/>
    <n v="141"/>
    <n v="0"/>
    <n v="655"/>
    <n v="0"/>
    <n v="1"/>
    <n v="95454"/>
    <n v="1"/>
  </r>
  <r>
    <n v="69"/>
    <n v="30"/>
    <n v="0"/>
    <s v="Active User"/>
    <s v="Active User"/>
    <x v="32"/>
    <x v="787"/>
    <n v="3511"/>
    <x v="1"/>
    <s v="United States"/>
    <x v="2345"/>
    <s v="Stayed"/>
    <n v="0"/>
    <n v="0"/>
    <s v="Male"/>
    <n v="1"/>
    <s v="Cable"/>
    <s v="34.084747, -117.886844"/>
    <n v="34.084747"/>
    <n v="-117.886844"/>
    <n v="1"/>
    <n v="24.85"/>
    <n v="0"/>
    <n v="0"/>
    <n v="2"/>
    <x v="5"/>
    <n v="0"/>
    <n v="0"/>
    <n v="1"/>
    <n v="1"/>
    <s v="Bank Withdrawal"/>
    <n v="0"/>
    <n v="17554"/>
    <n v="0"/>
    <s v="Q3"/>
    <n v="1"/>
    <n v="3"/>
    <n v="1"/>
    <s v="California"/>
    <n v="0"/>
    <n v="0"/>
    <n v="0"/>
    <n v="38"/>
    <n v="955.75"/>
    <n v="0"/>
    <n v="0"/>
    <n v="0"/>
    <n v="955.75"/>
    <n v="0"/>
    <n v="1"/>
    <n v="91723"/>
    <n v="0"/>
  </r>
  <r>
    <n v="79"/>
    <n v="18"/>
    <n v="3.04"/>
    <s v="Active User"/>
    <s v="Active User"/>
    <x v="2"/>
    <x v="703"/>
    <n v="2715"/>
    <x v="2"/>
    <s v="United States"/>
    <x v="2346"/>
    <s v="Stayed"/>
    <n v="0"/>
    <n v="1"/>
    <s v="Male"/>
    <n v="1"/>
    <s v="DSL"/>
    <s v="32.912664, -116.635387"/>
    <n v="32.912663999999999"/>
    <n v="-116.63538699999999"/>
    <n v="0"/>
    <n v="73"/>
    <n v="0"/>
    <n v="0"/>
    <n v="0"/>
    <x v="0"/>
    <n v="0"/>
    <n v="0"/>
    <n v="1"/>
    <n v="0"/>
    <s v="Bank Withdrawal"/>
    <n v="1"/>
    <n v="1587"/>
    <n v="1"/>
    <s v="Q3"/>
    <n v="0"/>
    <n v="4"/>
    <n v="1"/>
    <s v="California"/>
    <n v="1"/>
    <n v="0"/>
    <n v="1"/>
    <n v="35"/>
    <n v="2471.25"/>
    <n v="0"/>
    <n v="106.4"/>
    <n v="0"/>
    <n v="2577.65"/>
    <n v="0"/>
    <n v="1"/>
    <n v="91916"/>
    <n v="0"/>
  </r>
  <r>
    <n v="28"/>
    <n v="82"/>
    <n v="25.27"/>
    <s v="Other"/>
    <s v="Don't know"/>
    <x v="72"/>
    <x v="50"/>
    <n v="5898"/>
    <x v="1"/>
    <s v="United States"/>
    <x v="2347"/>
    <s v="Churned"/>
    <n v="1"/>
    <n v="1"/>
    <s v="Female"/>
    <n v="1"/>
    <s v="DSL"/>
    <s v="38.554383, -122.474773"/>
    <n v="38.554383000000001"/>
    <n v="-122.474773"/>
    <n v="1"/>
    <n v="72.25"/>
    <n v="1"/>
    <n v="2"/>
    <n v="1"/>
    <x v="0"/>
    <n v="0"/>
    <n v="1"/>
    <n v="0"/>
    <n v="1"/>
    <s v="Bank Withdrawal"/>
    <n v="1"/>
    <n v="223"/>
    <n v="1"/>
    <s v="Q3"/>
    <n v="1"/>
    <n v="1"/>
    <n v="0"/>
    <s v="California"/>
    <n v="0"/>
    <n v="0"/>
    <n v="1"/>
    <n v="35"/>
    <n v="2568.5500000000002"/>
    <n v="0"/>
    <n v="884.45"/>
    <n v="0"/>
    <n v="3453"/>
    <n v="1"/>
    <n v="1"/>
    <n v="94576"/>
    <n v="1"/>
  </r>
  <r>
    <n v="27"/>
    <n v="0"/>
    <n v="26.09"/>
    <s v="Active User"/>
    <s v="Active User"/>
    <x v="30"/>
    <x v="32"/>
    <n v="4476"/>
    <x v="1"/>
    <s v="United States"/>
    <x v="2348"/>
    <s v="Stayed"/>
    <n v="1"/>
    <n v="0"/>
    <s v="Female"/>
    <n v="0"/>
    <s v="No Internet Service"/>
    <s v="34.029043, -118.239504"/>
    <n v="34.029043000000001"/>
    <n v="-118.239504"/>
    <n v="0"/>
    <n v="20.25"/>
    <n v="0"/>
    <n v="3"/>
    <n v="0"/>
    <x v="0"/>
    <n v="0"/>
    <n v="0"/>
    <n v="0"/>
    <n v="0"/>
    <s v="Credit Card"/>
    <n v="1"/>
    <n v="3012"/>
    <n v="0"/>
    <s v="Q3"/>
    <n v="0"/>
    <n v="5"/>
    <n v="0"/>
    <s v="California"/>
    <n v="0"/>
    <n v="0"/>
    <n v="0"/>
    <n v="28"/>
    <n v="535.35"/>
    <n v="0"/>
    <n v="730.52"/>
    <n v="0"/>
    <n v="1265.8699999999999"/>
    <n v="1"/>
    <n v="0"/>
    <n v="90021"/>
    <n v="0"/>
  </r>
  <r>
    <n v="27"/>
    <n v="0"/>
    <n v="27.47"/>
    <s v="Active User"/>
    <s v="Active User"/>
    <x v="57"/>
    <x v="396"/>
    <n v="3300"/>
    <x v="1"/>
    <s v="United States"/>
    <x v="2349"/>
    <s v="Joined"/>
    <n v="0"/>
    <n v="0"/>
    <s v="Male"/>
    <n v="0"/>
    <s v="No Internet Service"/>
    <s v="38.34719, -122.697822"/>
    <n v="38.347189999999998"/>
    <n v="-122.697822"/>
    <n v="0"/>
    <n v="19.850000000000001"/>
    <n v="0"/>
    <n v="0"/>
    <n v="0"/>
    <x v="2"/>
    <n v="0"/>
    <n v="0"/>
    <n v="0"/>
    <n v="0"/>
    <s v="Credit Card"/>
    <n v="1"/>
    <n v="42544"/>
    <n v="0"/>
    <s v="Q3"/>
    <n v="0"/>
    <n v="3"/>
    <n v="0"/>
    <s v="California"/>
    <n v="0"/>
    <n v="0"/>
    <n v="0"/>
    <n v="2"/>
    <n v="51.6"/>
    <n v="0"/>
    <n v="54.94"/>
    <n v="0"/>
    <n v="106.54"/>
    <n v="1"/>
    <n v="0"/>
    <n v="94928"/>
    <n v="0"/>
  </r>
  <r>
    <n v="44"/>
    <n v="23"/>
    <n v="14.21"/>
    <s v="Active User"/>
    <s v="Active User"/>
    <x v="23"/>
    <x v="511"/>
    <n v="4696"/>
    <x v="1"/>
    <s v="United States"/>
    <x v="2350"/>
    <s v="Stayed"/>
    <n v="0"/>
    <n v="0"/>
    <s v="Male"/>
    <n v="1"/>
    <s v="Fiber Optic"/>
    <s v="39.099204, -121.137962"/>
    <n v="39.099204"/>
    <n v="-121.137962"/>
    <n v="1"/>
    <n v="85.3"/>
    <n v="0"/>
    <n v="0"/>
    <n v="1"/>
    <x v="1"/>
    <n v="1"/>
    <n v="0"/>
    <n v="1"/>
    <n v="1"/>
    <s v="Credit Card"/>
    <n v="1"/>
    <n v="17922"/>
    <n v="0"/>
    <s v="Q3"/>
    <n v="1"/>
    <n v="4"/>
    <n v="0"/>
    <s v="California"/>
    <n v="0"/>
    <n v="0"/>
    <n v="1"/>
    <n v="49"/>
    <n v="4297.95"/>
    <n v="0"/>
    <n v="696.29"/>
    <n v="0"/>
    <n v="4994.24"/>
    <n v="0"/>
    <n v="1"/>
    <n v="95949"/>
    <n v="0"/>
  </r>
  <r>
    <n v="41"/>
    <n v="0"/>
    <n v="15.86"/>
    <s v="Active User"/>
    <s v="Active User"/>
    <x v="66"/>
    <x v="32"/>
    <n v="2653"/>
    <x v="0"/>
    <s v="United States"/>
    <x v="2351"/>
    <s v="Stayed"/>
    <n v="0"/>
    <n v="0"/>
    <s v="Female"/>
    <n v="0"/>
    <s v="No Internet Service"/>
    <s v="34.028331, -118.354338"/>
    <n v="34.028331000000001"/>
    <n v="-118.354338"/>
    <n v="0"/>
    <n v="20.25"/>
    <n v="0"/>
    <n v="0"/>
    <n v="0"/>
    <x v="2"/>
    <n v="0"/>
    <n v="0"/>
    <n v="0"/>
    <n v="0"/>
    <s v="Mailed Check"/>
    <n v="1"/>
    <n v="46984"/>
    <n v="0"/>
    <s v="Q3"/>
    <n v="0"/>
    <n v="5"/>
    <n v="0"/>
    <s v="California"/>
    <n v="0"/>
    <n v="0"/>
    <n v="0"/>
    <n v="8"/>
    <n v="174.65"/>
    <n v="0"/>
    <n v="126.88"/>
    <n v="0"/>
    <n v="301.52999999999997"/>
    <n v="0"/>
    <n v="0"/>
    <n v="90016"/>
    <n v="0"/>
  </r>
  <r>
    <n v="43"/>
    <n v="11"/>
    <n v="1.6"/>
    <s v="Active User"/>
    <s v="Active User"/>
    <x v="48"/>
    <x v="62"/>
    <n v="2969"/>
    <x v="1"/>
    <s v="United States"/>
    <x v="2352"/>
    <s v="Stayed"/>
    <n v="1"/>
    <n v="0"/>
    <s v="Female"/>
    <n v="1"/>
    <s v="Fiber Optic"/>
    <s v="35.140938, -119.051348"/>
    <n v="35.140937999999998"/>
    <n v="-119.051348"/>
    <n v="1"/>
    <n v="95.25"/>
    <n v="1"/>
    <n v="2"/>
    <n v="0"/>
    <x v="0"/>
    <n v="0"/>
    <n v="0"/>
    <n v="1"/>
    <n v="1"/>
    <s v="Bank Withdrawal"/>
    <n v="1"/>
    <n v="25126"/>
    <n v="0"/>
    <s v="Q3"/>
    <n v="0"/>
    <n v="4"/>
    <n v="0"/>
    <s v="California"/>
    <n v="1"/>
    <n v="1"/>
    <n v="1"/>
    <n v="37"/>
    <n v="3314.15"/>
    <n v="0"/>
    <n v="59.2"/>
    <n v="0"/>
    <n v="3373.35"/>
    <n v="0"/>
    <n v="1"/>
    <n v="93313"/>
    <n v="0"/>
  </r>
  <r>
    <n v="76"/>
    <n v="16"/>
    <n v="38.75"/>
    <s v="Other"/>
    <s v="Don't know"/>
    <x v="77"/>
    <x v="26"/>
    <n v="5913"/>
    <x v="1"/>
    <s v="United States"/>
    <x v="2353"/>
    <s v="Churned"/>
    <n v="0"/>
    <n v="0"/>
    <s v="Female"/>
    <n v="1"/>
    <s v="Fiber Optic"/>
    <s v="33.141265, -116.967221"/>
    <n v="33.141264999999997"/>
    <n v="-116.967221"/>
    <n v="0"/>
    <n v="96.15"/>
    <n v="1"/>
    <n v="0"/>
    <n v="0"/>
    <x v="0"/>
    <n v="0"/>
    <n v="0"/>
    <n v="1"/>
    <n v="0"/>
    <s v="Bank Withdrawal"/>
    <n v="1"/>
    <n v="48690"/>
    <n v="0"/>
    <s v="Q3"/>
    <n v="0"/>
    <n v="2"/>
    <n v="1"/>
    <s v="California"/>
    <n v="1"/>
    <n v="0"/>
    <n v="1"/>
    <n v="16"/>
    <n v="1529.2"/>
    <n v="0"/>
    <n v="620"/>
    <n v="0"/>
    <n v="2149.1999999999998"/>
    <n v="0"/>
    <n v="1"/>
    <n v="92027"/>
    <n v="1"/>
  </r>
  <r>
    <n v="51"/>
    <n v="15"/>
    <n v="37.69"/>
    <s v="Competitor"/>
    <s v="Competitor had better devices"/>
    <x v="45"/>
    <x v="601"/>
    <n v="2832"/>
    <x v="1"/>
    <s v="United States"/>
    <x v="2354"/>
    <s v="Churned"/>
    <n v="0"/>
    <n v="1"/>
    <s v="Male"/>
    <n v="1"/>
    <s v="Fiber Optic"/>
    <s v="33.832799, -116.250973"/>
    <n v="33.832799000000001"/>
    <n v="-116.250973"/>
    <n v="0"/>
    <n v="104.5"/>
    <n v="1"/>
    <n v="0"/>
    <n v="0"/>
    <x v="0"/>
    <n v="1"/>
    <n v="0"/>
    <n v="1"/>
    <n v="0"/>
    <s v="Credit Card"/>
    <n v="1"/>
    <n v="5529"/>
    <n v="0"/>
    <s v="Q3"/>
    <n v="0"/>
    <n v="1"/>
    <n v="0"/>
    <s v="California"/>
    <n v="1"/>
    <n v="1"/>
    <n v="1"/>
    <n v="40"/>
    <n v="4036.85"/>
    <n v="0"/>
    <n v="1507.6"/>
    <n v="0"/>
    <n v="5544.45"/>
    <n v="0"/>
    <n v="1"/>
    <n v="92241"/>
    <n v="1"/>
  </r>
  <r>
    <n v="73"/>
    <n v="30"/>
    <n v="29.41"/>
    <s v="Attitude"/>
    <s v="Attitude of service provider"/>
    <x v="29"/>
    <x v="913"/>
    <n v="5831"/>
    <x v="1"/>
    <s v="United States"/>
    <x v="2355"/>
    <s v="Churned"/>
    <n v="0"/>
    <n v="0"/>
    <s v="Male"/>
    <n v="1"/>
    <s v="Fiber Optic"/>
    <s v="35.165668, -120.655842"/>
    <n v="35.165667999999997"/>
    <n v="-120.65584200000001"/>
    <n v="0"/>
    <n v="85.15"/>
    <n v="0"/>
    <n v="0"/>
    <n v="0"/>
    <x v="2"/>
    <n v="0"/>
    <n v="1"/>
    <n v="1"/>
    <n v="0"/>
    <s v="Bank Withdrawal"/>
    <n v="1"/>
    <n v="8564"/>
    <n v="0"/>
    <s v="Q3"/>
    <n v="0"/>
    <n v="2"/>
    <n v="1"/>
    <s v="California"/>
    <n v="0"/>
    <n v="0"/>
    <n v="1"/>
    <n v="6"/>
    <n v="503.6"/>
    <n v="0"/>
    <n v="176.46"/>
    <n v="0"/>
    <n v="680.06"/>
    <n v="0"/>
    <n v="1"/>
    <n v="93449"/>
    <n v="1"/>
  </r>
  <r>
    <n v="25"/>
    <n v="51"/>
    <n v="22.77"/>
    <s v="Dissatisfaction"/>
    <s v="Network reliability"/>
    <x v="9"/>
    <x v="108"/>
    <n v="5698"/>
    <x v="1"/>
    <s v="United States"/>
    <x v="2356"/>
    <s v="Churned"/>
    <n v="0"/>
    <n v="0"/>
    <s v="Male"/>
    <n v="1"/>
    <s v="DSL"/>
    <s v="40.656287, -121.428965"/>
    <n v="40.656286999999999"/>
    <n v="-121.42896500000001"/>
    <n v="0"/>
    <n v="55.15"/>
    <n v="0"/>
    <n v="0"/>
    <n v="0"/>
    <x v="2"/>
    <n v="0"/>
    <n v="0"/>
    <n v="0"/>
    <n v="0"/>
    <s v="Credit Card"/>
    <n v="1"/>
    <n v="182"/>
    <n v="0"/>
    <s v="Q3"/>
    <n v="0"/>
    <n v="2"/>
    <n v="0"/>
    <s v="California"/>
    <n v="0"/>
    <n v="1"/>
    <n v="1"/>
    <n v="3"/>
    <n v="159.15"/>
    <n v="0"/>
    <n v="68.31"/>
    <n v="0"/>
    <n v="227.46"/>
    <n v="1"/>
    <n v="1"/>
    <n v="96071"/>
    <n v="1"/>
  </r>
  <r>
    <n v="54"/>
    <n v="0"/>
    <n v="14.54"/>
    <s v="Active User"/>
    <s v="Active User"/>
    <x v="28"/>
    <x v="570"/>
    <n v="6066"/>
    <x v="0"/>
    <s v="United States"/>
    <x v="2357"/>
    <s v="Stayed"/>
    <n v="1"/>
    <n v="0"/>
    <s v="Male"/>
    <n v="0"/>
    <s v="No Internet Service"/>
    <s v="38.274451, -121.259201"/>
    <n v="38.274450999999999"/>
    <n v="-121.259201"/>
    <n v="1"/>
    <n v="26.3"/>
    <n v="1"/>
    <n v="2"/>
    <n v="2"/>
    <x v="3"/>
    <n v="0"/>
    <n v="0"/>
    <n v="0"/>
    <n v="1"/>
    <s v="Credit Card"/>
    <n v="1"/>
    <n v="24194"/>
    <n v="0"/>
    <s v="Q3"/>
    <n v="1"/>
    <n v="5"/>
    <n v="0"/>
    <s v="California"/>
    <n v="0"/>
    <n v="0"/>
    <n v="0"/>
    <n v="67"/>
    <n v="1688.9"/>
    <n v="0"/>
    <n v="974.18"/>
    <n v="0"/>
    <n v="2663.08"/>
    <n v="0"/>
    <n v="0"/>
    <n v="95632"/>
    <n v="0"/>
  </r>
  <r>
    <n v="73"/>
    <n v="12"/>
    <n v="36.75"/>
    <s v="Active User"/>
    <s v="Active User"/>
    <x v="67"/>
    <x v="747"/>
    <n v="2217"/>
    <x v="0"/>
    <s v="United States"/>
    <x v="2358"/>
    <s v="Stayed"/>
    <n v="0"/>
    <n v="0"/>
    <s v="Male"/>
    <n v="1"/>
    <s v="Fiber Optic"/>
    <s v="39.178337, -120.162806"/>
    <n v="39.178336999999999"/>
    <n v="-120.162806"/>
    <n v="1"/>
    <n v="84.3"/>
    <n v="1"/>
    <n v="0"/>
    <n v="7"/>
    <x v="5"/>
    <n v="0"/>
    <n v="0"/>
    <n v="1"/>
    <n v="1"/>
    <s v="Bank Withdrawal"/>
    <n v="1"/>
    <n v="4002"/>
    <n v="0"/>
    <s v="Q3"/>
    <n v="1"/>
    <n v="3"/>
    <n v="1"/>
    <s v="California"/>
    <n v="1"/>
    <n v="1"/>
    <n v="0"/>
    <n v="29"/>
    <n v="2357.75"/>
    <n v="0"/>
    <n v="1065.75"/>
    <n v="0"/>
    <n v="3423.5"/>
    <n v="0"/>
    <n v="1"/>
    <n v="96145"/>
    <n v="0"/>
  </r>
  <r>
    <n v="25"/>
    <n v="59"/>
    <n v="16.010000000000002"/>
    <s v="Active User"/>
    <s v="Active User"/>
    <x v="28"/>
    <x v="232"/>
    <n v="6252"/>
    <x v="0"/>
    <s v="United States"/>
    <x v="2359"/>
    <s v="Stayed"/>
    <n v="1"/>
    <n v="1"/>
    <s v="Female"/>
    <n v="1"/>
    <s v="Fiber Optic"/>
    <s v="37.378541, -122.020456"/>
    <n v="37.378540999999998"/>
    <n v="-122.020456"/>
    <n v="1"/>
    <n v="116.8"/>
    <n v="1"/>
    <n v="2"/>
    <n v="2"/>
    <x v="0"/>
    <n v="1"/>
    <n v="1"/>
    <n v="1"/>
    <n v="1"/>
    <s v="Credit Card"/>
    <n v="1"/>
    <n v="64010"/>
    <n v="1"/>
    <s v="Q3"/>
    <n v="1"/>
    <n v="3"/>
    <n v="0"/>
    <s v="California"/>
    <n v="1"/>
    <n v="1"/>
    <n v="1"/>
    <n v="72"/>
    <n v="8456.75"/>
    <n v="0"/>
    <n v="1152.72"/>
    <n v="0"/>
    <n v="9609.4699999999993"/>
    <n v="1"/>
    <n v="1"/>
    <n v="94086"/>
    <n v="0"/>
  </r>
  <r>
    <n v="30"/>
    <n v="0"/>
    <n v="3.37"/>
    <s v="Active User"/>
    <s v="Active User"/>
    <x v="71"/>
    <x v="63"/>
    <n v="5020"/>
    <x v="1"/>
    <s v="United States"/>
    <x v="2360"/>
    <s v="Stayed"/>
    <n v="0"/>
    <n v="0"/>
    <s v="Female"/>
    <n v="0"/>
    <s v="No Internet Service"/>
    <s v="33.323705, -116.626907"/>
    <n v="33.323704999999997"/>
    <n v="-116.626907"/>
    <n v="0"/>
    <n v="20.149999999999999"/>
    <n v="0"/>
    <n v="0"/>
    <n v="0"/>
    <x v="2"/>
    <n v="0"/>
    <n v="0"/>
    <n v="0"/>
    <n v="0"/>
    <s v="Credit Card"/>
    <n v="1"/>
    <n v="1205"/>
    <n v="0"/>
    <s v="Q3"/>
    <n v="0"/>
    <n v="4"/>
    <n v="0"/>
    <s v="California"/>
    <n v="0"/>
    <n v="0"/>
    <n v="0"/>
    <n v="5"/>
    <n v="117.95"/>
    <n v="0"/>
    <n v="16.850000000000001"/>
    <n v="0"/>
    <n v="134.80000000000001"/>
    <n v="0"/>
    <n v="0"/>
    <n v="92086"/>
    <n v="0"/>
  </r>
  <r>
    <n v="41"/>
    <n v="18"/>
    <n v="19.149999999999999"/>
    <s v="Other"/>
    <s v="Don't know"/>
    <x v="29"/>
    <x v="359"/>
    <n v="4094"/>
    <x v="1"/>
    <s v="United States"/>
    <x v="2361"/>
    <s v="Churned"/>
    <n v="0"/>
    <n v="0"/>
    <s v="Male"/>
    <n v="1"/>
    <s v="Fiber Optic"/>
    <s v="34.074736, -118.145959"/>
    <n v="34.074736000000001"/>
    <n v="-118.145959"/>
    <n v="1"/>
    <n v="70"/>
    <n v="0"/>
    <n v="0"/>
    <n v="1"/>
    <x v="2"/>
    <n v="0"/>
    <n v="0"/>
    <n v="0"/>
    <n v="1"/>
    <s v="Bank Withdrawal"/>
    <n v="1"/>
    <n v="30635"/>
    <n v="0"/>
    <s v="Q3"/>
    <n v="1"/>
    <n v="3"/>
    <n v="0"/>
    <s v="California"/>
    <n v="0"/>
    <n v="0"/>
    <n v="0"/>
    <n v="1"/>
    <n v="70"/>
    <n v="10"/>
    <n v="19.149999999999999"/>
    <n v="0"/>
    <n v="99.15"/>
    <n v="0"/>
    <n v="0"/>
    <n v="91803"/>
    <n v="1"/>
  </r>
  <r>
    <n v="25"/>
    <n v="52"/>
    <n v="27.69"/>
    <s v="Active User"/>
    <s v="Active User"/>
    <x v="54"/>
    <x v="664"/>
    <n v="4193"/>
    <x v="0"/>
    <s v="United States"/>
    <x v="2362"/>
    <s v="Stayed"/>
    <n v="0"/>
    <n v="1"/>
    <s v="Female"/>
    <n v="1"/>
    <s v="Fiber Optic"/>
    <s v="37.791481, -121.903253"/>
    <n v="37.791480999999997"/>
    <n v="-121.90325300000001"/>
    <n v="1"/>
    <n v="107.65"/>
    <n v="1"/>
    <n v="0"/>
    <n v="1"/>
    <x v="0"/>
    <n v="1"/>
    <n v="0"/>
    <n v="1"/>
    <n v="1"/>
    <s v="Bank Withdrawal"/>
    <n v="1"/>
    <n v="19777"/>
    <n v="1"/>
    <s v="Q3"/>
    <n v="1"/>
    <n v="5"/>
    <n v="0"/>
    <s v="California"/>
    <n v="1"/>
    <n v="1"/>
    <n v="1"/>
    <n v="65"/>
    <n v="7082.85"/>
    <n v="0"/>
    <n v="1799.85"/>
    <n v="0"/>
    <n v="8882.7000000000007"/>
    <n v="1"/>
    <n v="1"/>
    <n v="94506"/>
    <n v="0"/>
  </r>
  <r>
    <n v="55"/>
    <n v="0"/>
    <n v="41.36"/>
    <s v="Active User"/>
    <s v="Active User"/>
    <x v="70"/>
    <x v="567"/>
    <n v="3716"/>
    <x v="1"/>
    <s v="United States"/>
    <x v="2363"/>
    <s v="Joined"/>
    <n v="0"/>
    <n v="0"/>
    <s v="Female"/>
    <n v="0"/>
    <s v="No Internet Service"/>
    <s v="40.796621, -124.15428"/>
    <n v="40.796621000000002"/>
    <n v="-124.15428"/>
    <n v="1"/>
    <n v="19.899999999999999"/>
    <n v="0"/>
    <n v="0"/>
    <n v="4"/>
    <x v="2"/>
    <n v="0"/>
    <n v="0"/>
    <n v="1"/>
    <n v="1"/>
    <s v="Credit Card"/>
    <n v="1"/>
    <n v="23224"/>
    <n v="0"/>
    <s v="Q3"/>
    <n v="1"/>
    <n v="5"/>
    <n v="0"/>
    <s v="California"/>
    <n v="0"/>
    <n v="0"/>
    <n v="0"/>
    <n v="3"/>
    <n v="45.75"/>
    <n v="0"/>
    <n v="124.08"/>
    <n v="0"/>
    <n v="169.83"/>
    <n v="0"/>
    <n v="0"/>
    <n v="95501"/>
    <n v="0"/>
  </r>
  <r>
    <n v="57"/>
    <n v="22"/>
    <n v="40.22"/>
    <s v="Active User"/>
    <s v="Active User"/>
    <x v="31"/>
    <x v="72"/>
    <n v="3384"/>
    <x v="1"/>
    <s v="United States"/>
    <x v="2364"/>
    <s v="Stayed"/>
    <n v="0"/>
    <n v="0"/>
    <s v="Female"/>
    <n v="1"/>
    <s v="Cable"/>
    <s v="39.904002, -121.527823"/>
    <n v="39.904001999999998"/>
    <n v="-121.527823"/>
    <n v="0"/>
    <n v="56.2"/>
    <n v="0"/>
    <n v="0"/>
    <n v="0"/>
    <x v="4"/>
    <n v="0"/>
    <n v="0"/>
    <n v="1"/>
    <n v="0"/>
    <s v="Bank Withdrawal"/>
    <n v="1"/>
    <n v="28"/>
    <n v="0"/>
    <s v="Q3"/>
    <n v="0"/>
    <n v="5"/>
    <n v="0"/>
    <s v="California"/>
    <n v="1"/>
    <n v="1"/>
    <n v="0"/>
    <n v="19"/>
    <n v="1093.4000000000001"/>
    <n v="0"/>
    <n v="764.18"/>
    <n v="0"/>
    <n v="1857.58"/>
    <n v="0"/>
    <n v="1"/>
    <n v="95978"/>
    <n v="0"/>
  </r>
  <r>
    <n v="45"/>
    <n v="3"/>
    <n v="46.84"/>
    <s v="Other"/>
    <s v="Don't know"/>
    <x v="41"/>
    <x v="640"/>
    <n v="2570"/>
    <x v="1"/>
    <s v="United States"/>
    <x v="2365"/>
    <s v="Churned"/>
    <n v="0"/>
    <n v="0"/>
    <s v="Male"/>
    <n v="1"/>
    <s v="DSL"/>
    <s v="33.840524, -118.148403"/>
    <n v="33.840524000000002"/>
    <n v="-118.148403"/>
    <n v="0"/>
    <n v="44.35"/>
    <n v="0"/>
    <n v="0"/>
    <n v="0"/>
    <x v="2"/>
    <n v="0"/>
    <n v="0"/>
    <n v="0"/>
    <n v="0"/>
    <s v="Bank Withdrawal"/>
    <n v="1"/>
    <n v="30173"/>
    <n v="0"/>
    <s v="Q3"/>
    <n v="0"/>
    <n v="3"/>
    <n v="0"/>
    <s v="California"/>
    <n v="0"/>
    <n v="0"/>
    <n v="0"/>
    <n v="2"/>
    <n v="81.25"/>
    <n v="0"/>
    <n v="93.68"/>
    <n v="0"/>
    <n v="174.93"/>
    <n v="0"/>
    <n v="1"/>
    <n v="90712"/>
    <n v="1"/>
  </r>
  <r>
    <n v="56"/>
    <n v="0"/>
    <n v="47.26"/>
    <s v="Price"/>
    <s v="Long distance charges"/>
    <x v="29"/>
    <x v="677"/>
    <n v="3618"/>
    <x v="1"/>
    <s v="United States"/>
    <x v="2366"/>
    <s v="Churned"/>
    <n v="0"/>
    <n v="0"/>
    <s v="Male"/>
    <n v="0"/>
    <s v="No Internet Service"/>
    <s v="36.64545, -118.924982"/>
    <n v="36.645449999999997"/>
    <n v="-118.924982"/>
    <n v="0"/>
    <n v="20.6"/>
    <n v="0"/>
    <n v="0"/>
    <n v="0"/>
    <x v="2"/>
    <n v="0"/>
    <n v="0"/>
    <n v="0"/>
    <n v="0"/>
    <s v="Credit Card"/>
    <n v="1"/>
    <n v="273"/>
    <n v="0"/>
    <s v="Q3"/>
    <n v="0"/>
    <n v="1"/>
    <n v="0"/>
    <s v="California"/>
    <n v="0"/>
    <n v="0"/>
    <n v="0"/>
    <n v="1"/>
    <n v="20.6"/>
    <n v="0"/>
    <n v="47.26"/>
    <n v="0"/>
    <n v="67.86"/>
    <n v="0"/>
    <n v="0"/>
    <n v="93603"/>
    <n v="1"/>
  </r>
  <r>
    <n v="36"/>
    <n v="0"/>
    <n v="1.44"/>
    <s v="Active User"/>
    <s v="Active User"/>
    <x v="43"/>
    <x v="425"/>
    <n v="4466"/>
    <x v="0"/>
    <s v="United States"/>
    <x v="2367"/>
    <s v="Stayed"/>
    <n v="1"/>
    <n v="0"/>
    <s v="Female"/>
    <n v="0"/>
    <s v="No Internet Service"/>
    <s v="34.172071, -118.946262"/>
    <n v="34.172071000000003"/>
    <n v="-118.946262"/>
    <n v="1"/>
    <n v="25.65"/>
    <n v="1"/>
    <n v="3"/>
    <n v="1"/>
    <x v="1"/>
    <n v="0"/>
    <n v="0"/>
    <n v="1"/>
    <n v="1"/>
    <s v="Credit Card"/>
    <n v="1"/>
    <n v="37779"/>
    <n v="0"/>
    <s v="Q3"/>
    <n v="1"/>
    <n v="5"/>
    <n v="0"/>
    <s v="California"/>
    <n v="0"/>
    <n v="0"/>
    <n v="0"/>
    <n v="55"/>
    <n v="1388"/>
    <n v="0"/>
    <n v="79.2"/>
    <n v="0"/>
    <n v="1467.2"/>
    <n v="0"/>
    <n v="0"/>
    <n v="91320"/>
    <n v="0"/>
  </r>
  <r>
    <n v="54"/>
    <n v="0"/>
    <n v="12.21"/>
    <s v="Active User"/>
    <s v="Active User"/>
    <x v="7"/>
    <x v="62"/>
    <n v="6228"/>
    <x v="0"/>
    <s v="United States"/>
    <x v="2368"/>
    <s v="Stayed"/>
    <n v="0"/>
    <n v="0"/>
    <s v="Male"/>
    <n v="0"/>
    <s v="No Internet Service"/>
    <s v="35.559617, -118.925185"/>
    <n v="35.559617000000003"/>
    <n v="-118.925185"/>
    <n v="1"/>
    <n v="25.7"/>
    <n v="1"/>
    <n v="0"/>
    <n v="1"/>
    <x v="0"/>
    <n v="0"/>
    <n v="0"/>
    <n v="0"/>
    <n v="1"/>
    <s v="Bank Withdrawal"/>
    <n v="1"/>
    <n v="44915"/>
    <n v="0"/>
    <s v="Q3"/>
    <n v="1"/>
    <n v="4"/>
    <n v="0"/>
    <s v="California"/>
    <n v="0"/>
    <n v="0"/>
    <n v="0"/>
    <n v="55"/>
    <n v="1443.65"/>
    <n v="0"/>
    <n v="671.55"/>
    <n v="0"/>
    <n v="2115.1999999999998"/>
    <n v="0"/>
    <n v="0"/>
    <n v="93308"/>
    <n v="0"/>
  </r>
  <r>
    <n v="27"/>
    <n v="48"/>
    <n v="0"/>
    <s v="Price"/>
    <s v="Price too high"/>
    <x v="25"/>
    <x v="144"/>
    <n v="3080"/>
    <x v="1"/>
    <s v="United States"/>
    <x v="2369"/>
    <s v="Churned"/>
    <n v="0"/>
    <n v="0"/>
    <s v="Male"/>
    <n v="1"/>
    <s v="Cable"/>
    <s v="37.351214, -121.952417"/>
    <n v="37.351213999999999"/>
    <n v="-121.952417"/>
    <n v="0"/>
    <n v="48.95"/>
    <n v="0"/>
    <n v="0"/>
    <n v="0"/>
    <x v="0"/>
    <n v="1"/>
    <n v="1"/>
    <n v="1"/>
    <n v="0"/>
    <s v="Credit Card"/>
    <n v="0"/>
    <n v="36349"/>
    <n v="1"/>
    <s v="Q3"/>
    <n v="0"/>
    <n v="1"/>
    <n v="0"/>
    <s v="California"/>
    <n v="0"/>
    <n v="0"/>
    <n v="1"/>
    <n v="39"/>
    <n v="1880.85"/>
    <n v="0"/>
    <n v="0"/>
    <n v="0"/>
    <n v="1880.85"/>
    <n v="1"/>
    <n v="1"/>
    <n v="95050"/>
    <n v="1"/>
  </r>
  <r>
    <n v="43"/>
    <n v="0"/>
    <n v="48.93"/>
    <s v="Active User"/>
    <s v="Active User"/>
    <x v="67"/>
    <x v="787"/>
    <n v="5822"/>
    <x v="0"/>
    <s v="United States"/>
    <x v="2370"/>
    <s v="Stayed"/>
    <n v="0"/>
    <n v="0"/>
    <s v="Male"/>
    <n v="0"/>
    <s v="No Internet Service"/>
    <s v="34.08111, -117.853935"/>
    <n v="34.081110000000002"/>
    <n v="-117.85393500000001"/>
    <n v="0"/>
    <n v="23.4"/>
    <n v="1"/>
    <n v="0"/>
    <n v="0"/>
    <x v="0"/>
    <n v="0"/>
    <n v="0"/>
    <n v="0"/>
    <n v="0"/>
    <s v="Bank Withdrawal"/>
    <n v="1"/>
    <n v="25068"/>
    <n v="0"/>
    <s v="Q3"/>
    <n v="0"/>
    <n v="4"/>
    <n v="0"/>
    <s v="California"/>
    <n v="0"/>
    <n v="0"/>
    <n v="0"/>
    <n v="62"/>
    <n v="1429.65"/>
    <n v="0"/>
    <n v="3033.66"/>
    <n v="0"/>
    <n v="4463.3100000000004"/>
    <n v="0"/>
    <n v="0"/>
    <n v="91724"/>
    <n v="0"/>
  </r>
  <r>
    <n v="42"/>
    <n v="0"/>
    <n v="28.18"/>
    <s v="Active User"/>
    <s v="Active User"/>
    <x v="17"/>
    <x v="910"/>
    <n v="5854"/>
    <x v="1"/>
    <s v="United States"/>
    <x v="2371"/>
    <s v="Joined"/>
    <n v="0"/>
    <n v="0"/>
    <s v="Female"/>
    <n v="0"/>
    <s v="No Internet Service"/>
    <s v="37.100948, -120.270136"/>
    <n v="37.100948000000002"/>
    <n v="-120.27013599999999"/>
    <n v="0"/>
    <n v="20.25"/>
    <n v="0"/>
    <n v="0"/>
    <n v="0"/>
    <x v="2"/>
    <n v="0"/>
    <n v="0"/>
    <n v="1"/>
    <n v="0"/>
    <s v="Credit Card"/>
    <n v="1"/>
    <n v="19391"/>
    <n v="0"/>
    <s v="Q3"/>
    <n v="0"/>
    <n v="4"/>
    <n v="0"/>
    <s v="California"/>
    <n v="0"/>
    <n v="0"/>
    <n v="0"/>
    <n v="1"/>
    <n v="20.25"/>
    <n v="0"/>
    <n v="28.18"/>
    <n v="0"/>
    <n v="48.43"/>
    <n v="0"/>
    <n v="0"/>
    <n v="93610"/>
    <n v="0"/>
  </r>
  <r>
    <n v="45"/>
    <n v="29"/>
    <n v="0"/>
    <s v="Active User"/>
    <s v="Active User"/>
    <x v="25"/>
    <x v="914"/>
    <n v="4570"/>
    <x v="1"/>
    <s v="United States"/>
    <x v="2372"/>
    <s v="Joined"/>
    <n v="0"/>
    <n v="0"/>
    <s v="Male"/>
    <n v="1"/>
    <s v="DSL"/>
    <s v="41.280478, -121.160249"/>
    <n v="41.280478000000002"/>
    <n v="-121.16024899999999"/>
    <n v="0"/>
    <n v="24.4"/>
    <n v="0"/>
    <n v="0"/>
    <n v="0"/>
    <x v="0"/>
    <n v="0"/>
    <n v="0"/>
    <n v="0"/>
    <n v="0"/>
    <s v="Credit Card"/>
    <n v="0"/>
    <n v="386"/>
    <n v="0"/>
    <s v="Q3"/>
    <n v="0"/>
    <n v="3"/>
    <n v="0"/>
    <s v="California"/>
    <n v="0"/>
    <n v="0"/>
    <n v="0"/>
    <n v="1"/>
    <n v="24.4"/>
    <n v="0"/>
    <n v="0"/>
    <n v="0"/>
    <n v="24.4"/>
    <n v="0"/>
    <n v="1"/>
    <n v="96054"/>
    <n v="0"/>
  </r>
  <r>
    <n v="51"/>
    <n v="28"/>
    <n v="37.04"/>
    <s v="Active User"/>
    <s v="Active User"/>
    <x v="74"/>
    <x v="915"/>
    <n v="2383"/>
    <x v="1"/>
    <s v="United States"/>
    <x v="2373"/>
    <s v="Stayed"/>
    <n v="0"/>
    <n v="0"/>
    <s v="Male"/>
    <n v="1"/>
    <s v="Fiber Optic"/>
    <s v="34.866032, -120.536546"/>
    <n v="34.866031999999997"/>
    <n v="-120.536546"/>
    <n v="0"/>
    <n v="85.65"/>
    <n v="1"/>
    <n v="0"/>
    <n v="0"/>
    <x v="0"/>
    <n v="0"/>
    <n v="0"/>
    <n v="1"/>
    <n v="0"/>
    <s v="Bank Withdrawal"/>
    <n v="1"/>
    <n v="210"/>
    <n v="0"/>
    <s v="Q3"/>
    <n v="0"/>
    <n v="3"/>
    <n v="0"/>
    <s v="California"/>
    <n v="1"/>
    <n v="1"/>
    <n v="0"/>
    <n v="32"/>
    <n v="2664.3"/>
    <n v="0"/>
    <n v="1185.28"/>
    <n v="0"/>
    <n v="3849.58"/>
    <n v="0"/>
    <n v="1"/>
    <n v="93429"/>
    <n v="0"/>
  </r>
  <r>
    <n v="27"/>
    <n v="0"/>
    <n v="15.85"/>
    <s v="Active User"/>
    <s v="Active User"/>
    <x v="46"/>
    <x v="177"/>
    <n v="3948"/>
    <x v="1"/>
    <s v="United States"/>
    <x v="2374"/>
    <s v="Stayed"/>
    <n v="1"/>
    <n v="0"/>
    <s v="Female"/>
    <n v="0"/>
    <s v="No Internet Service"/>
    <s v="34.072121, -117.698319"/>
    <n v="34.072121000000003"/>
    <n v="-117.698319"/>
    <n v="1"/>
    <n v="19.55"/>
    <n v="0"/>
    <n v="3"/>
    <n v="9"/>
    <x v="0"/>
    <n v="0"/>
    <n v="0"/>
    <n v="1"/>
    <n v="1"/>
    <s v="Bank Withdrawal"/>
    <n v="1"/>
    <n v="34447"/>
    <n v="0"/>
    <s v="Q3"/>
    <n v="1"/>
    <n v="4"/>
    <n v="0"/>
    <s v="California"/>
    <n v="0"/>
    <n v="0"/>
    <n v="0"/>
    <n v="28"/>
    <n v="543.79999999999995"/>
    <n v="0"/>
    <n v="443.8"/>
    <n v="0"/>
    <n v="987.6"/>
    <n v="1"/>
    <n v="0"/>
    <n v="91763"/>
    <n v="0"/>
  </r>
  <r>
    <n v="20"/>
    <n v="47"/>
    <n v="43.78"/>
    <s v="Active User"/>
    <s v="Active User"/>
    <x v="15"/>
    <x v="644"/>
    <n v="4709"/>
    <x v="1"/>
    <s v="United States"/>
    <x v="2375"/>
    <s v="Stayed"/>
    <n v="0"/>
    <n v="1"/>
    <s v="Male"/>
    <n v="1"/>
    <s v="DSL"/>
    <s v="40.390301, -123.412327"/>
    <n v="40.390301000000001"/>
    <n v="-123.412327"/>
    <n v="0"/>
    <n v="65.05"/>
    <n v="1"/>
    <n v="0"/>
    <n v="0"/>
    <x v="4"/>
    <n v="1"/>
    <n v="1"/>
    <n v="0"/>
    <n v="0"/>
    <s v="Credit Card"/>
    <n v="1"/>
    <n v="265"/>
    <n v="0"/>
    <s v="Q3"/>
    <n v="0"/>
    <n v="4"/>
    <n v="0"/>
    <s v="California"/>
    <n v="0"/>
    <n v="0"/>
    <n v="0"/>
    <n v="22"/>
    <n v="1427.55"/>
    <n v="10"/>
    <n v="963.16"/>
    <n v="0"/>
    <n v="2400.71"/>
    <n v="1"/>
    <n v="0"/>
    <n v="95552"/>
    <n v="0"/>
  </r>
  <r>
    <n v="72"/>
    <n v="3"/>
    <n v="16.87"/>
    <s v="Active User"/>
    <s v="Active User"/>
    <x v="15"/>
    <x v="240"/>
    <n v="4181"/>
    <x v="0"/>
    <s v="United States"/>
    <x v="2376"/>
    <s v="Stayed"/>
    <n v="0"/>
    <n v="0"/>
    <s v="Female"/>
    <n v="1"/>
    <s v="Fiber Optic"/>
    <s v="36.625792, -119.672483"/>
    <n v="36.625791999999997"/>
    <n v="-119.672483"/>
    <n v="1"/>
    <n v="75.650000000000006"/>
    <n v="1"/>
    <n v="0"/>
    <n v="4"/>
    <x v="3"/>
    <n v="0"/>
    <n v="0"/>
    <n v="1"/>
    <n v="1"/>
    <s v="Credit Card"/>
    <n v="1"/>
    <n v="5635"/>
    <n v="0"/>
    <s v="Q3"/>
    <n v="1"/>
    <n v="4"/>
    <n v="1"/>
    <s v="California"/>
    <n v="0"/>
    <n v="0"/>
    <n v="0"/>
    <n v="70"/>
    <n v="5411.4"/>
    <n v="0"/>
    <n v="1180.9000000000001"/>
    <n v="25.67"/>
    <n v="6566.63"/>
    <n v="0"/>
    <n v="1"/>
    <n v="93625"/>
    <n v="0"/>
  </r>
  <r>
    <n v="57"/>
    <n v="25"/>
    <n v="23.29"/>
    <s v="Active User"/>
    <s v="Active User"/>
    <x v="50"/>
    <x v="415"/>
    <n v="5425"/>
    <x v="0"/>
    <s v="United States"/>
    <x v="2377"/>
    <s v="Stayed"/>
    <n v="0"/>
    <n v="1"/>
    <s v="Female"/>
    <n v="1"/>
    <s v="DSL"/>
    <s v="38.984756, -121.345074"/>
    <n v="38.984755999999997"/>
    <n v="-121.345074"/>
    <n v="1"/>
    <n v="68.3"/>
    <n v="0"/>
    <n v="0"/>
    <n v="9"/>
    <x v="0"/>
    <n v="1"/>
    <n v="0"/>
    <n v="1"/>
    <n v="1"/>
    <s v="Credit Card"/>
    <n v="1"/>
    <n v="1219"/>
    <n v="1"/>
    <s v="Q3"/>
    <n v="1"/>
    <n v="5"/>
    <n v="0"/>
    <s v="California"/>
    <n v="1"/>
    <n v="1"/>
    <n v="0"/>
    <n v="64"/>
    <n v="4378.8"/>
    <n v="0"/>
    <n v="1490.56"/>
    <n v="0"/>
    <n v="5869.36"/>
    <n v="0"/>
    <n v="1"/>
    <n v="95681"/>
    <n v="0"/>
  </r>
  <r>
    <n v="33"/>
    <n v="17"/>
    <n v="43.27"/>
    <s v="Competitor"/>
    <s v="Competitor offered more data"/>
    <x v="13"/>
    <x v="916"/>
    <n v="5036"/>
    <x v="1"/>
    <s v="United States"/>
    <x v="2378"/>
    <s v="Churned"/>
    <n v="0"/>
    <n v="0"/>
    <s v="Male"/>
    <n v="1"/>
    <s v="Fiber Optic"/>
    <s v="40.726949, -124.217378"/>
    <n v="40.726948999999998"/>
    <n v="-124.217378"/>
    <n v="1"/>
    <n v="79.650000000000006"/>
    <n v="1"/>
    <n v="0"/>
    <n v="1"/>
    <x v="0"/>
    <n v="0"/>
    <n v="0"/>
    <n v="1"/>
    <n v="1"/>
    <s v="Bank Withdrawal"/>
    <n v="1"/>
    <n v="228"/>
    <n v="1"/>
    <s v="Q3"/>
    <n v="1"/>
    <n v="1"/>
    <n v="0"/>
    <s v="California"/>
    <n v="0"/>
    <n v="0"/>
    <n v="0"/>
    <n v="3"/>
    <n v="251.75"/>
    <n v="0"/>
    <n v="129.81"/>
    <n v="0"/>
    <n v="381.56"/>
    <n v="0"/>
    <n v="1"/>
    <n v="95537"/>
    <n v="1"/>
  </r>
  <r>
    <n v="49"/>
    <n v="11"/>
    <n v="6.56"/>
    <s v="Active User"/>
    <s v="Active User"/>
    <x v="68"/>
    <x v="548"/>
    <n v="3404"/>
    <x v="2"/>
    <s v="United States"/>
    <x v="2379"/>
    <s v="Stayed"/>
    <n v="0"/>
    <n v="1"/>
    <s v="Female"/>
    <n v="1"/>
    <s v="DSL"/>
    <s v="35.490705, -119.286833"/>
    <n v="35.490704999999998"/>
    <n v="-119.286833"/>
    <n v="1"/>
    <n v="66.05"/>
    <n v="0"/>
    <n v="0"/>
    <n v="1"/>
    <x v="0"/>
    <n v="0"/>
    <n v="1"/>
    <n v="1"/>
    <n v="1"/>
    <s v="Credit Card"/>
    <n v="1"/>
    <n v="15177"/>
    <n v="0"/>
    <s v="Q3"/>
    <n v="1"/>
    <n v="4"/>
    <n v="0"/>
    <s v="California"/>
    <n v="0"/>
    <n v="0"/>
    <n v="1"/>
    <n v="47"/>
    <n v="3021.45"/>
    <n v="40"/>
    <n v="308.32"/>
    <n v="0"/>
    <n v="3369.77"/>
    <n v="0"/>
    <n v="0"/>
    <n v="93263"/>
    <n v="0"/>
  </r>
  <r>
    <n v="28"/>
    <n v="52"/>
    <n v="39.78"/>
    <s v="Active User"/>
    <s v="Active User"/>
    <x v="12"/>
    <x v="830"/>
    <n v="6367"/>
    <x v="0"/>
    <s v="United States"/>
    <x v="2380"/>
    <s v="Stayed"/>
    <n v="0"/>
    <n v="1"/>
    <s v="Female"/>
    <n v="1"/>
    <s v="DSL"/>
    <s v="40.186772, -122.388361"/>
    <n v="40.186771999999998"/>
    <n v="-122.388361"/>
    <n v="1"/>
    <n v="80.400000000000006"/>
    <n v="0"/>
    <n v="0"/>
    <n v="4"/>
    <x v="0"/>
    <n v="1"/>
    <n v="0"/>
    <n v="1"/>
    <n v="1"/>
    <s v="Bank Withdrawal"/>
    <n v="1"/>
    <n v="26438"/>
    <n v="1"/>
    <s v="Q3"/>
    <n v="1"/>
    <n v="5"/>
    <n v="0"/>
    <s v="California"/>
    <n v="1"/>
    <n v="1"/>
    <n v="1"/>
    <n v="70"/>
    <n v="5717.85"/>
    <n v="0"/>
    <n v="2784.6"/>
    <n v="0"/>
    <n v="8502.4500000000007"/>
    <n v="1"/>
    <n v="1"/>
    <n v="96080"/>
    <n v="0"/>
  </r>
  <r>
    <n v="43"/>
    <n v="0"/>
    <n v="47.31"/>
    <s v="Active User"/>
    <s v="Active User"/>
    <x v="21"/>
    <x v="902"/>
    <n v="3586"/>
    <x v="0"/>
    <s v="United States"/>
    <x v="2381"/>
    <s v="Stayed"/>
    <n v="1"/>
    <n v="0"/>
    <s v="Male"/>
    <n v="0"/>
    <s v="No Internet Service"/>
    <s v="39.197215, -120.83679"/>
    <n v="39.197215"/>
    <n v="-120.83678999999999"/>
    <n v="1"/>
    <n v="24.45"/>
    <n v="1"/>
    <n v="3"/>
    <n v="10"/>
    <x v="0"/>
    <n v="0"/>
    <n v="0"/>
    <n v="0"/>
    <n v="1"/>
    <s v="Mailed Check"/>
    <n v="1"/>
    <n v="350"/>
    <n v="0"/>
    <s v="Q3"/>
    <n v="1"/>
    <n v="5"/>
    <n v="0"/>
    <s v="California"/>
    <n v="0"/>
    <n v="0"/>
    <n v="0"/>
    <n v="45"/>
    <n v="1088.25"/>
    <n v="0"/>
    <n v="2128.9499999999998"/>
    <n v="0"/>
    <n v="3217.2"/>
    <n v="0"/>
    <n v="0"/>
    <n v="95714"/>
    <n v="0"/>
  </r>
  <r>
    <n v="44"/>
    <n v="10"/>
    <n v="0"/>
    <s v="Other"/>
    <s v="Don't know"/>
    <x v="58"/>
    <x v="549"/>
    <n v="3298"/>
    <x v="1"/>
    <s v="United States"/>
    <x v="2382"/>
    <s v="Churned"/>
    <n v="0"/>
    <n v="0"/>
    <s v="Female"/>
    <n v="1"/>
    <s v="DSL"/>
    <s v="34.757477, -120.550507"/>
    <n v="34.757477000000002"/>
    <n v="-120.550507"/>
    <n v="1"/>
    <n v="24.45"/>
    <n v="0"/>
    <n v="0"/>
    <n v="1"/>
    <x v="0"/>
    <n v="0"/>
    <n v="0"/>
    <n v="1"/>
    <n v="1"/>
    <s v="Bank Withdrawal"/>
    <n v="0"/>
    <n v="6165"/>
    <n v="0"/>
    <s v="Q3"/>
    <n v="1"/>
    <n v="3"/>
    <n v="0"/>
    <s v="California"/>
    <n v="0"/>
    <n v="0"/>
    <n v="0"/>
    <n v="20"/>
    <n v="482.8"/>
    <n v="0"/>
    <n v="0"/>
    <n v="0"/>
    <n v="482.8"/>
    <n v="0"/>
    <n v="1"/>
    <n v="93437"/>
    <n v="1"/>
  </r>
  <r>
    <n v="63"/>
    <n v="2"/>
    <n v="17.73"/>
    <s v="Active User"/>
    <s v="Active User"/>
    <x v="56"/>
    <x v="128"/>
    <n v="4806"/>
    <x v="1"/>
    <s v="United States"/>
    <x v="2383"/>
    <s v="Stayed"/>
    <n v="0"/>
    <n v="1"/>
    <s v="Male"/>
    <n v="1"/>
    <s v="Fiber Optic"/>
    <s v="33.918043, -117.617809"/>
    <n v="33.918042999999997"/>
    <n v="-117.61780899999999"/>
    <n v="1"/>
    <n v="94.15"/>
    <n v="0"/>
    <n v="0"/>
    <n v="1"/>
    <x v="0"/>
    <n v="1"/>
    <n v="0"/>
    <n v="0"/>
    <n v="1"/>
    <s v="Credit Card"/>
    <n v="1"/>
    <n v="16998"/>
    <n v="1"/>
    <s v="Q3"/>
    <n v="1"/>
    <n v="3"/>
    <n v="0"/>
    <s v="California"/>
    <n v="1"/>
    <n v="1"/>
    <n v="0"/>
    <n v="61"/>
    <n v="5731.85"/>
    <n v="0"/>
    <n v="1081.53"/>
    <n v="0"/>
    <n v="6813.38"/>
    <n v="0"/>
    <n v="1"/>
    <n v="92880"/>
    <n v="0"/>
  </r>
  <r>
    <n v="41"/>
    <n v="0"/>
    <n v="33.68"/>
    <s v="Active User"/>
    <s v="Active User"/>
    <x v="42"/>
    <x v="68"/>
    <n v="4399"/>
    <x v="0"/>
    <s v="United States"/>
    <x v="2384"/>
    <s v="Stayed"/>
    <n v="0"/>
    <n v="0"/>
    <s v="Male"/>
    <n v="0"/>
    <s v="No Internet Service"/>
    <s v="37.746699, -122.442833"/>
    <n v="37.746699"/>
    <n v="-122.44283299999999"/>
    <n v="0"/>
    <n v="20.149999999999999"/>
    <n v="0"/>
    <n v="0"/>
    <n v="0"/>
    <x v="0"/>
    <n v="0"/>
    <n v="0"/>
    <n v="0"/>
    <n v="0"/>
    <s v="Credit Card"/>
    <n v="1"/>
    <n v="27906"/>
    <n v="0"/>
    <s v="Q3"/>
    <n v="0"/>
    <n v="5"/>
    <n v="0"/>
    <s v="California"/>
    <n v="0"/>
    <n v="0"/>
    <n v="0"/>
    <n v="48"/>
    <n v="982.95"/>
    <n v="0"/>
    <n v="1616.64"/>
    <n v="0"/>
    <n v="2599.59"/>
    <n v="0"/>
    <n v="0"/>
    <n v="94131"/>
    <n v="0"/>
  </r>
  <r>
    <n v="26"/>
    <n v="73"/>
    <n v="13.9"/>
    <s v="Active User"/>
    <s v="Active User"/>
    <x v="57"/>
    <x v="917"/>
    <n v="4898"/>
    <x v="2"/>
    <s v="United States"/>
    <x v="2385"/>
    <s v="Stayed"/>
    <n v="0"/>
    <n v="1"/>
    <s v="Female"/>
    <n v="1"/>
    <s v="Cable"/>
    <s v="33.606899, -117.717854"/>
    <n v="33.606898999999999"/>
    <n v="-117.717854"/>
    <n v="0"/>
    <n v="85.85"/>
    <n v="0"/>
    <n v="0"/>
    <n v="0"/>
    <x v="0"/>
    <n v="1"/>
    <n v="1"/>
    <n v="0"/>
    <n v="0"/>
    <s v="Bank Withdrawal"/>
    <n v="1"/>
    <n v="48273"/>
    <n v="1"/>
    <s v="Q3"/>
    <n v="0"/>
    <n v="4"/>
    <n v="0"/>
    <s v="California"/>
    <n v="1"/>
    <n v="1"/>
    <n v="1"/>
    <n v="36"/>
    <n v="3003.55"/>
    <n v="0"/>
    <n v="500.4"/>
    <n v="0"/>
    <n v="3503.95"/>
    <n v="1"/>
    <n v="0"/>
    <n v="92653"/>
    <n v="0"/>
  </r>
  <r>
    <n v="57"/>
    <n v="3"/>
    <n v="7.62"/>
    <s v="Competitor"/>
    <s v="Competitor had better devices"/>
    <x v="20"/>
    <x v="368"/>
    <n v="2504"/>
    <x v="1"/>
    <s v="United States"/>
    <x v="2386"/>
    <s v="Churned"/>
    <n v="0"/>
    <n v="0"/>
    <s v="Female"/>
    <n v="1"/>
    <s v="Fiber Optic"/>
    <s v="33.999992, -117.535395"/>
    <n v="33.999991999999999"/>
    <n v="-117.53539499999999"/>
    <n v="1"/>
    <n v="89.65"/>
    <n v="0"/>
    <n v="0"/>
    <n v="1"/>
    <x v="4"/>
    <n v="1"/>
    <n v="0"/>
    <n v="1"/>
    <n v="1"/>
    <s v="Credit Card"/>
    <n v="1"/>
    <n v="18980"/>
    <n v="1"/>
    <s v="Q3"/>
    <n v="1"/>
    <n v="1"/>
    <n v="0"/>
    <s v="California"/>
    <n v="1"/>
    <n v="1"/>
    <n v="0"/>
    <n v="14"/>
    <n v="1208.3499999999999"/>
    <n v="120"/>
    <n v="106.68"/>
    <n v="0"/>
    <n v="1435.03"/>
    <n v="0"/>
    <n v="0"/>
    <n v="91752"/>
    <n v="1"/>
  </r>
  <r>
    <n v="33"/>
    <n v="19"/>
    <n v="15.01"/>
    <s v="Active User"/>
    <s v="Active User"/>
    <x v="71"/>
    <x v="425"/>
    <n v="4014"/>
    <x v="1"/>
    <s v="United States"/>
    <x v="2387"/>
    <s v="Stayed"/>
    <n v="1"/>
    <n v="1"/>
    <s v="Male"/>
    <n v="1"/>
    <s v="Fiber Optic"/>
    <s v="34.172071, -118.946262"/>
    <n v="34.172071000000003"/>
    <n v="-118.946262"/>
    <n v="1"/>
    <n v="90.35"/>
    <n v="0"/>
    <n v="1"/>
    <n v="1"/>
    <x v="0"/>
    <n v="0"/>
    <n v="1"/>
    <n v="1"/>
    <n v="1"/>
    <s v="Credit Card"/>
    <n v="1"/>
    <n v="37779"/>
    <n v="0"/>
    <s v="Q3"/>
    <n v="1"/>
    <n v="4"/>
    <n v="0"/>
    <s v="California"/>
    <n v="1"/>
    <n v="1"/>
    <n v="0"/>
    <n v="5"/>
    <n v="434.5"/>
    <n v="0"/>
    <n v="75.05"/>
    <n v="17.329999999999998"/>
    <n v="492.22"/>
    <n v="0"/>
    <n v="1"/>
    <n v="91320"/>
    <n v="0"/>
  </r>
  <r>
    <n v="25"/>
    <n v="52"/>
    <n v="24.59"/>
    <s v="Active User"/>
    <s v="Active User"/>
    <x v="3"/>
    <x v="757"/>
    <n v="5725"/>
    <x v="0"/>
    <s v="United States"/>
    <x v="2388"/>
    <s v="Stayed"/>
    <n v="1"/>
    <n v="0"/>
    <s v="Male"/>
    <n v="1"/>
    <s v="DSL"/>
    <s v="38.544002, -121.685559"/>
    <n v="38.544001999999999"/>
    <n v="-121.685559"/>
    <n v="1"/>
    <n v="65.650000000000006"/>
    <n v="1"/>
    <n v="2"/>
    <n v="1"/>
    <x v="1"/>
    <n v="1"/>
    <n v="1"/>
    <n v="1"/>
    <n v="1"/>
    <s v="Credit Card"/>
    <n v="1"/>
    <n v="648"/>
    <n v="1"/>
    <s v="Q3"/>
    <n v="1"/>
    <n v="3"/>
    <n v="0"/>
    <s v="California"/>
    <n v="0"/>
    <n v="0"/>
    <n v="0"/>
    <n v="54"/>
    <n v="3566.7"/>
    <n v="0"/>
    <n v="1327.86"/>
    <n v="0"/>
    <n v="4894.5600000000004"/>
    <n v="1"/>
    <n v="1"/>
    <n v="95618"/>
    <n v="0"/>
  </r>
  <r>
    <n v="80"/>
    <n v="30"/>
    <n v="0"/>
    <s v="Attitude"/>
    <s v="Attitude of support person"/>
    <x v="51"/>
    <x v="94"/>
    <n v="3542"/>
    <x v="1"/>
    <s v="United States"/>
    <x v="2389"/>
    <s v="Churned"/>
    <n v="0"/>
    <n v="0"/>
    <s v="Female"/>
    <n v="1"/>
    <s v="DSL"/>
    <s v="34.119363, -117.855059"/>
    <n v="34.119363"/>
    <n v="-117.855059"/>
    <n v="0"/>
    <n v="25.3"/>
    <n v="0"/>
    <n v="0"/>
    <n v="0"/>
    <x v="0"/>
    <n v="0"/>
    <n v="0"/>
    <n v="0"/>
    <n v="0"/>
    <s v="Bank Withdrawal"/>
    <n v="0"/>
    <n v="25135"/>
    <n v="0"/>
    <s v="Q3"/>
    <n v="0"/>
    <n v="3"/>
    <n v="1"/>
    <s v="California"/>
    <n v="0"/>
    <n v="0"/>
    <n v="0"/>
    <n v="3"/>
    <n v="77.75"/>
    <n v="0"/>
    <n v="0"/>
    <n v="0"/>
    <n v="77.75"/>
    <n v="0"/>
    <n v="1"/>
    <n v="91740"/>
    <n v="1"/>
  </r>
  <r>
    <n v="23"/>
    <n v="73"/>
    <n v="37.75"/>
    <s v="Active User"/>
    <s v="Active User"/>
    <x v="36"/>
    <x v="46"/>
    <n v="5995"/>
    <x v="0"/>
    <s v="United States"/>
    <x v="2390"/>
    <s v="Stayed"/>
    <n v="1"/>
    <n v="1"/>
    <s v="Male"/>
    <n v="1"/>
    <s v="Fiber Optic"/>
    <s v="34.106922, -117.297553"/>
    <n v="34.106921999999997"/>
    <n v="-117.29755299999999"/>
    <n v="1"/>
    <n v="89.1"/>
    <n v="1"/>
    <n v="2"/>
    <n v="4"/>
    <x v="1"/>
    <n v="0"/>
    <n v="0"/>
    <n v="1"/>
    <n v="1"/>
    <s v="Credit Card"/>
    <n v="1"/>
    <n v="44556"/>
    <n v="0"/>
    <s v="Q3"/>
    <n v="1"/>
    <n v="4"/>
    <n v="0"/>
    <s v="California"/>
    <n v="0"/>
    <n v="0"/>
    <n v="1"/>
    <n v="62"/>
    <n v="5411.65"/>
    <n v="0"/>
    <n v="2340.5"/>
    <n v="0"/>
    <n v="7752.15"/>
    <n v="1"/>
    <n v="1"/>
    <n v="92410"/>
    <n v="0"/>
  </r>
  <r>
    <n v="55"/>
    <n v="6"/>
    <n v="7.37"/>
    <s v="Active User"/>
    <s v="Active User"/>
    <x v="55"/>
    <x v="118"/>
    <n v="5259"/>
    <x v="1"/>
    <s v="United States"/>
    <x v="2391"/>
    <s v="Stayed"/>
    <n v="0"/>
    <n v="0"/>
    <s v="Male"/>
    <n v="1"/>
    <s v="Fiber Optic"/>
    <s v="34.943523, -120.256729"/>
    <n v="34.943522999999999"/>
    <n v="-120.25672900000001"/>
    <n v="0"/>
    <n v="94.1"/>
    <n v="1"/>
    <n v="0"/>
    <n v="0"/>
    <x v="0"/>
    <n v="0"/>
    <n v="0"/>
    <n v="1"/>
    <n v="0"/>
    <s v="Bank Withdrawal"/>
    <n v="1"/>
    <n v="30540"/>
    <n v="0"/>
    <s v="Q3"/>
    <n v="0"/>
    <n v="5"/>
    <n v="0"/>
    <s v="California"/>
    <n v="1"/>
    <n v="1"/>
    <n v="1"/>
    <n v="7"/>
    <n v="701.3"/>
    <n v="0"/>
    <n v="51.59"/>
    <n v="0"/>
    <n v="752.89"/>
    <n v="0"/>
    <n v="1"/>
    <n v="93454"/>
    <n v="0"/>
  </r>
  <r>
    <n v="71"/>
    <n v="3"/>
    <n v="48.62"/>
    <s v="Competitor"/>
    <s v="Competitor offered more data"/>
    <x v="8"/>
    <x v="918"/>
    <n v="4876"/>
    <x v="1"/>
    <s v="United States"/>
    <x v="2392"/>
    <s v="Churned"/>
    <n v="0"/>
    <n v="0"/>
    <s v="Male"/>
    <n v="1"/>
    <s v="Fiber Optic"/>
    <s v="33.906496, -116.569499"/>
    <n v="33.906495999999997"/>
    <n v="-116.56949899999999"/>
    <n v="1"/>
    <n v="80.400000000000006"/>
    <n v="0"/>
    <n v="0"/>
    <n v="1"/>
    <x v="1"/>
    <n v="0"/>
    <n v="0"/>
    <n v="1"/>
    <n v="1"/>
    <s v="Bank Withdrawal"/>
    <n v="1"/>
    <n v="732"/>
    <n v="0"/>
    <s v="Q3"/>
    <n v="1"/>
    <n v="3"/>
    <n v="1"/>
    <s v="California"/>
    <n v="1"/>
    <n v="0"/>
    <n v="0"/>
    <n v="46"/>
    <n v="3605.2"/>
    <n v="20"/>
    <n v="2236.52"/>
    <n v="0"/>
    <n v="5861.72"/>
    <n v="0"/>
    <n v="0"/>
    <n v="92258"/>
    <n v="1"/>
  </r>
  <r>
    <n v="51"/>
    <n v="30"/>
    <n v="20.29"/>
    <s v="Price"/>
    <s v="Price too high"/>
    <x v="71"/>
    <x v="345"/>
    <n v="5456"/>
    <x v="1"/>
    <s v="United States"/>
    <x v="2393"/>
    <s v="Churned"/>
    <n v="0"/>
    <n v="0"/>
    <s v="Female"/>
    <n v="1"/>
    <s v="Fiber Optic"/>
    <s v="38.581354, -122.296283"/>
    <n v="38.581353999999997"/>
    <n v="-122.296283"/>
    <n v="0"/>
    <n v="83.35"/>
    <n v="1"/>
    <n v="0"/>
    <n v="0"/>
    <x v="0"/>
    <n v="0"/>
    <n v="0"/>
    <n v="1"/>
    <n v="0"/>
    <s v="Bank Withdrawal"/>
    <n v="1"/>
    <n v="9423"/>
    <n v="0"/>
    <s v="Q3"/>
    <n v="0"/>
    <n v="2"/>
    <n v="0"/>
    <s v="California"/>
    <n v="1"/>
    <n v="1"/>
    <n v="0"/>
    <n v="33"/>
    <n v="2757.85"/>
    <n v="40"/>
    <n v="669.57"/>
    <n v="0"/>
    <n v="3467.42"/>
    <n v="0"/>
    <n v="0"/>
    <n v="94574"/>
    <n v="1"/>
  </r>
  <r>
    <n v="50"/>
    <n v="13"/>
    <n v="0"/>
    <s v="Dissatisfaction"/>
    <s v="Lack of self-service on Website"/>
    <x v="67"/>
    <x v="278"/>
    <n v="5632"/>
    <x v="1"/>
    <s v="United States"/>
    <x v="2394"/>
    <s v="Churned"/>
    <n v="0"/>
    <n v="1"/>
    <s v="Female"/>
    <n v="1"/>
    <s v="DSL"/>
    <s v="34.005439, -118.477507"/>
    <n v="34.005439000000003"/>
    <n v="-118.477507"/>
    <n v="1"/>
    <n v="55.9"/>
    <n v="0"/>
    <n v="0"/>
    <n v="3"/>
    <x v="0"/>
    <n v="0"/>
    <n v="1"/>
    <n v="0"/>
    <n v="1"/>
    <s v="Bank Withdrawal"/>
    <n v="0"/>
    <n v="26099"/>
    <n v="0"/>
    <s v="Q3"/>
    <n v="1"/>
    <n v="1"/>
    <n v="0"/>
    <s v="California"/>
    <n v="1"/>
    <n v="1"/>
    <n v="1"/>
    <n v="39"/>
    <n v="2184.35"/>
    <n v="0"/>
    <n v="0"/>
    <n v="0"/>
    <n v="2184.35"/>
    <n v="0"/>
    <n v="1"/>
    <n v="90405"/>
    <n v="1"/>
  </r>
  <r>
    <n v="73"/>
    <n v="27"/>
    <n v="10.19"/>
    <s v="Competitor"/>
    <s v="Competitor made better offer"/>
    <x v="8"/>
    <x v="55"/>
    <n v="3444"/>
    <x v="1"/>
    <s v="United States"/>
    <x v="2395"/>
    <s v="Churned"/>
    <n v="0"/>
    <n v="0"/>
    <s v="Female"/>
    <n v="1"/>
    <s v="Fiber Optic"/>
    <s v="33.362575, -117.299644"/>
    <n v="33.362575"/>
    <n v="-117.299644"/>
    <n v="1"/>
    <n v="104.3"/>
    <n v="1"/>
    <n v="0"/>
    <n v="5"/>
    <x v="5"/>
    <n v="0"/>
    <n v="1"/>
    <n v="1"/>
    <n v="1"/>
    <s v="Bank Withdrawal"/>
    <n v="1"/>
    <n v="42239"/>
    <n v="1"/>
    <s v="Q3"/>
    <n v="1"/>
    <n v="1"/>
    <n v="1"/>
    <s v="California"/>
    <n v="1"/>
    <n v="0"/>
    <n v="1"/>
    <n v="27"/>
    <n v="2867.75"/>
    <n v="0"/>
    <n v="275.13"/>
    <n v="0"/>
    <n v="3142.88"/>
    <n v="0"/>
    <n v="1"/>
    <n v="92028"/>
    <n v="1"/>
  </r>
  <r>
    <n v="37"/>
    <n v="22"/>
    <n v="20.64"/>
    <s v="Active User"/>
    <s v="Active User"/>
    <x v="12"/>
    <x v="68"/>
    <n v="4501"/>
    <x v="1"/>
    <s v="United States"/>
    <x v="2396"/>
    <s v="Stayed"/>
    <n v="0"/>
    <n v="1"/>
    <s v="Female"/>
    <n v="1"/>
    <s v="Fiber Optic"/>
    <s v="37.770533, -122.445121"/>
    <n v="37.770533"/>
    <n v="-122.445121"/>
    <n v="0"/>
    <n v="80.7"/>
    <n v="1"/>
    <n v="0"/>
    <n v="0"/>
    <x v="5"/>
    <n v="0"/>
    <n v="0"/>
    <n v="1"/>
    <n v="0"/>
    <s v="Bank Withdrawal"/>
    <n v="1"/>
    <n v="38756"/>
    <n v="0"/>
    <s v="Q3"/>
    <n v="0"/>
    <n v="3"/>
    <n v="0"/>
    <s v="California"/>
    <n v="0"/>
    <n v="0"/>
    <n v="0"/>
    <n v="26"/>
    <n v="2193"/>
    <n v="0"/>
    <n v="536.64"/>
    <n v="0"/>
    <n v="2729.64"/>
    <n v="0"/>
    <n v="1"/>
    <n v="94117"/>
    <n v="0"/>
  </r>
  <r>
    <n v="44"/>
    <n v="11"/>
    <n v="22.75"/>
    <s v="Active User"/>
    <s v="Active User"/>
    <x v="48"/>
    <x v="660"/>
    <n v="3265"/>
    <x v="1"/>
    <s v="United States"/>
    <x v="2397"/>
    <s v="Stayed"/>
    <n v="0"/>
    <n v="0"/>
    <s v="Female"/>
    <n v="1"/>
    <s v="Cable"/>
    <s v="36.5276, -119.865999"/>
    <n v="36.5276"/>
    <n v="-119.865999"/>
    <n v="0"/>
    <n v="68.900000000000006"/>
    <n v="1"/>
    <n v="0"/>
    <n v="0"/>
    <x v="0"/>
    <n v="1"/>
    <n v="0"/>
    <n v="1"/>
    <n v="0"/>
    <s v="Credit Card"/>
    <n v="1"/>
    <n v="5446"/>
    <n v="1"/>
    <s v="Q3"/>
    <n v="0"/>
    <n v="5"/>
    <n v="0"/>
    <s v="California"/>
    <n v="1"/>
    <n v="1"/>
    <n v="0"/>
    <n v="20"/>
    <n v="1370.35"/>
    <n v="0"/>
    <n v="455"/>
    <n v="0"/>
    <n v="1825.35"/>
    <n v="0"/>
    <n v="1"/>
    <n v="93609"/>
    <n v="0"/>
  </r>
  <r>
    <n v="56"/>
    <n v="30"/>
    <n v="30.28"/>
    <s v="Attitude"/>
    <s v="Attitude of service provider"/>
    <x v="29"/>
    <x v="330"/>
    <n v="2468"/>
    <x v="1"/>
    <s v="United States"/>
    <x v="2398"/>
    <s v="Churned"/>
    <n v="0"/>
    <n v="0"/>
    <s v="Female"/>
    <n v="1"/>
    <s v="Fiber Optic"/>
    <s v="33.766004, -117.786763"/>
    <n v="33.766004000000002"/>
    <n v="-117.78676299999999"/>
    <n v="0"/>
    <n v="89.95"/>
    <n v="1"/>
    <n v="0"/>
    <n v="0"/>
    <x v="5"/>
    <n v="1"/>
    <n v="0"/>
    <n v="1"/>
    <n v="0"/>
    <s v="Bank Withdrawal"/>
    <n v="1"/>
    <n v="44117"/>
    <n v="0"/>
    <s v="Q3"/>
    <n v="0"/>
    <n v="1"/>
    <n v="0"/>
    <s v="California"/>
    <n v="1"/>
    <n v="1"/>
    <n v="0"/>
    <n v="28"/>
    <n v="2625.55"/>
    <n v="0"/>
    <n v="847.84"/>
    <n v="0"/>
    <n v="3473.39"/>
    <n v="0"/>
    <n v="1"/>
    <n v="92705"/>
    <n v="1"/>
  </r>
  <r>
    <n v="27"/>
    <n v="0"/>
    <n v="10.42"/>
    <s v="Active User"/>
    <s v="Active User"/>
    <x v="23"/>
    <x v="281"/>
    <n v="4907"/>
    <x v="1"/>
    <s v="United States"/>
    <x v="2399"/>
    <s v="Stayed"/>
    <n v="0"/>
    <n v="0"/>
    <s v="Female"/>
    <n v="0"/>
    <s v="No Internet Service"/>
    <s v="37.255637, -120.493537"/>
    <n v="37.255637"/>
    <n v="-120.493537"/>
    <n v="1"/>
    <n v="20.55"/>
    <n v="0"/>
    <n v="0"/>
    <n v="2"/>
    <x v="0"/>
    <n v="0"/>
    <n v="0"/>
    <n v="1"/>
    <n v="1"/>
    <s v="Credit Card"/>
    <n v="1"/>
    <n v="59289"/>
    <n v="0"/>
    <s v="Q3"/>
    <n v="1"/>
    <n v="3"/>
    <n v="0"/>
    <s v="California"/>
    <n v="0"/>
    <n v="0"/>
    <n v="0"/>
    <n v="10"/>
    <n v="252.75"/>
    <n v="0"/>
    <n v="104.2"/>
    <n v="0"/>
    <n v="356.95"/>
    <n v="1"/>
    <n v="0"/>
    <n v="95340"/>
    <n v="0"/>
  </r>
  <r>
    <n v="56"/>
    <n v="30"/>
    <n v="36.35"/>
    <s v="Active User"/>
    <s v="Active User"/>
    <x v="31"/>
    <x v="919"/>
    <n v="3773"/>
    <x v="1"/>
    <s v="United States"/>
    <x v="2400"/>
    <s v="Stayed"/>
    <n v="0"/>
    <n v="0"/>
    <s v="Female"/>
    <n v="1"/>
    <s v="DSL"/>
    <s v="38.343282, -122.9755"/>
    <n v="38.343282000000002"/>
    <n v="-122.9755"/>
    <n v="1"/>
    <n v="66.400000000000006"/>
    <n v="1"/>
    <n v="0"/>
    <n v="4"/>
    <x v="0"/>
    <n v="1"/>
    <n v="1"/>
    <n v="1"/>
    <n v="1"/>
    <s v="Credit Card"/>
    <n v="1"/>
    <n v="584"/>
    <n v="1"/>
    <s v="Q3"/>
    <n v="1"/>
    <n v="3"/>
    <n v="0"/>
    <s v="California"/>
    <n v="0"/>
    <n v="0"/>
    <n v="0"/>
    <n v="42"/>
    <n v="2727.8"/>
    <n v="0"/>
    <n v="1526.7"/>
    <n v="0"/>
    <n v="4254.5"/>
    <n v="0"/>
    <n v="1"/>
    <n v="94922"/>
    <n v="0"/>
  </r>
  <r>
    <n v="62"/>
    <n v="13"/>
    <n v="34.57"/>
    <s v="Active User"/>
    <s v="Active User"/>
    <x v="52"/>
    <x v="534"/>
    <n v="4676"/>
    <x v="1"/>
    <s v="United States"/>
    <x v="2401"/>
    <s v="Stayed"/>
    <n v="0"/>
    <n v="0"/>
    <s v="Female"/>
    <n v="1"/>
    <s v="Fiber Optic"/>
    <s v="33.744439, -117.98588"/>
    <n v="33.744439"/>
    <n v="-117.98587999999999"/>
    <n v="1"/>
    <n v="109.65"/>
    <n v="1"/>
    <n v="0"/>
    <n v="4"/>
    <x v="1"/>
    <n v="1"/>
    <n v="1"/>
    <n v="1"/>
    <n v="1"/>
    <s v="Bank Withdrawal"/>
    <n v="1"/>
    <n v="8660"/>
    <n v="1"/>
    <s v="Q3"/>
    <n v="1"/>
    <n v="3"/>
    <n v="0"/>
    <s v="California"/>
    <n v="1"/>
    <n v="1"/>
    <n v="1"/>
    <n v="50"/>
    <n v="5405.8"/>
    <n v="0"/>
    <n v="1728.5"/>
    <n v="0"/>
    <n v="7134.3"/>
    <n v="0"/>
    <n v="1"/>
    <n v="92655"/>
    <n v="0"/>
  </r>
  <r>
    <n v="79"/>
    <n v="11"/>
    <n v="4.59"/>
    <s v="Dissatisfaction"/>
    <s v="Network reliability"/>
    <x v="9"/>
    <x v="495"/>
    <n v="2834"/>
    <x v="1"/>
    <s v="United States"/>
    <x v="2402"/>
    <s v="Churned"/>
    <n v="0"/>
    <n v="0"/>
    <s v="Male"/>
    <n v="1"/>
    <s v="Fiber Optic"/>
    <s v="34.128284, -118.047732"/>
    <n v="34.128284000000001"/>
    <n v="-118.047732"/>
    <n v="0"/>
    <n v="91.4"/>
    <n v="0"/>
    <n v="0"/>
    <n v="0"/>
    <x v="0"/>
    <n v="0"/>
    <n v="0"/>
    <n v="1"/>
    <n v="0"/>
    <s v="Bank Withdrawal"/>
    <n v="1"/>
    <n v="30933"/>
    <n v="0"/>
    <s v="Q3"/>
    <n v="0"/>
    <n v="1"/>
    <n v="1"/>
    <s v="California"/>
    <n v="1"/>
    <n v="0"/>
    <n v="1"/>
    <n v="5"/>
    <n v="449.75"/>
    <n v="0"/>
    <n v="22.95"/>
    <n v="0"/>
    <n v="472.7"/>
    <n v="0"/>
    <n v="1"/>
    <n v="91007"/>
    <n v="1"/>
  </r>
  <r>
    <n v="47"/>
    <n v="0"/>
    <n v="23.25"/>
    <s v="Active User"/>
    <s v="Active User"/>
    <x v="50"/>
    <x v="603"/>
    <n v="5384"/>
    <x v="2"/>
    <s v="United States"/>
    <x v="2403"/>
    <s v="Stayed"/>
    <n v="0"/>
    <n v="0"/>
    <s v="Female"/>
    <n v="0"/>
    <s v="No Internet Service"/>
    <s v="33.787796, -117.875928"/>
    <n v="33.787796"/>
    <n v="-117.875928"/>
    <n v="1"/>
    <n v="19.8"/>
    <n v="0"/>
    <n v="0"/>
    <n v="7"/>
    <x v="0"/>
    <n v="0"/>
    <n v="0"/>
    <n v="0"/>
    <n v="1"/>
    <s v="Bank Withdrawal"/>
    <n v="1"/>
    <n v="23172"/>
    <n v="0"/>
    <s v="Q3"/>
    <n v="1"/>
    <n v="5"/>
    <n v="0"/>
    <s v="California"/>
    <n v="0"/>
    <n v="0"/>
    <n v="0"/>
    <n v="64"/>
    <n v="1336.65"/>
    <n v="0"/>
    <n v="1488"/>
    <n v="0"/>
    <n v="2824.65"/>
    <n v="0"/>
    <n v="0"/>
    <n v="92868"/>
    <n v="0"/>
  </r>
  <r>
    <n v="25"/>
    <n v="48"/>
    <n v="36.340000000000003"/>
    <s v="Dissatisfaction"/>
    <s v="Network reliability"/>
    <x v="36"/>
    <x v="268"/>
    <n v="5129"/>
    <x v="1"/>
    <s v="United States"/>
    <x v="2404"/>
    <s v="Churned"/>
    <n v="0"/>
    <n v="1"/>
    <s v="Female"/>
    <n v="1"/>
    <s v="DSL"/>
    <s v="34.146957, -118.432138"/>
    <n v="34.146957"/>
    <n v="-118.43213799999999"/>
    <n v="0"/>
    <n v="59.45"/>
    <n v="0"/>
    <n v="0"/>
    <n v="0"/>
    <x v="4"/>
    <n v="0"/>
    <n v="0"/>
    <n v="1"/>
    <n v="0"/>
    <s v="Bank Withdrawal"/>
    <n v="1"/>
    <n v="29387"/>
    <n v="0"/>
    <s v="Q3"/>
    <n v="0"/>
    <n v="1"/>
    <n v="0"/>
    <s v="California"/>
    <n v="1"/>
    <n v="1"/>
    <n v="0"/>
    <n v="15"/>
    <n v="892.65"/>
    <n v="0"/>
    <n v="545.1"/>
    <n v="0"/>
    <n v="1437.75"/>
    <n v="1"/>
    <n v="1"/>
    <n v="91423"/>
    <n v="1"/>
  </r>
  <r>
    <n v="42"/>
    <n v="17"/>
    <n v="13.56"/>
    <s v="Active User"/>
    <s v="Active User"/>
    <x v="25"/>
    <x v="346"/>
    <n v="2775"/>
    <x v="1"/>
    <s v="United States"/>
    <x v="2405"/>
    <s v="Stayed"/>
    <n v="0"/>
    <n v="0"/>
    <s v="Female"/>
    <n v="1"/>
    <s v="Cable"/>
    <s v="37.939768, -120.188002"/>
    <n v="37.939768000000001"/>
    <n v="-120.188002"/>
    <n v="0"/>
    <n v="64.900000000000006"/>
    <n v="0"/>
    <n v="0"/>
    <n v="0"/>
    <x v="4"/>
    <n v="0"/>
    <n v="0"/>
    <n v="1"/>
    <n v="0"/>
    <s v="Bank Withdrawal"/>
    <n v="1"/>
    <n v="3979"/>
    <n v="0"/>
    <s v="Q3"/>
    <n v="0"/>
    <n v="5"/>
    <n v="0"/>
    <s v="California"/>
    <n v="1"/>
    <n v="1"/>
    <n v="1"/>
    <n v="11"/>
    <n v="716.1"/>
    <n v="0"/>
    <n v="149.16"/>
    <n v="0"/>
    <n v="865.26"/>
    <n v="0"/>
    <n v="1"/>
    <n v="95379"/>
    <n v="0"/>
  </r>
  <r>
    <n v="40"/>
    <n v="19"/>
    <n v="0"/>
    <s v="Active User"/>
    <s v="Active User"/>
    <x v="52"/>
    <x v="516"/>
    <n v="5122"/>
    <x v="0"/>
    <s v="United States"/>
    <x v="2406"/>
    <s v="Stayed"/>
    <n v="0"/>
    <n v="1"/>
    <s v="Female"/>
    <n v="1"/>
    <s v="DSL"/>
    <s v="39.043387, -121.409837"/>
    <n v="39.043387000000003"/>
    <n v="-121.409837"/>
    <n v="0"/>
    <n v="58.75"/>
    <n v="0"/>
    <n v="0"/>
    <n v="0"/>
    <x v="1"/>
    <n v="1"/>
    <n v="1"/>
    <n v="1"/>
    <n v="0"/>
    <s v="Bank Withdrawal"/>
    <n v="0"/>
    <n v="3600"/>
    <n v="0"/>
    <s v="Q3"/>
    <n v="0"/>
    <n v="4"/>
    <n v="0"/>
    <s v="California"/>
    <n v="1"/>
    <n v="1"/>
    <n v="1"/>
    <n v="52"/>
    <n v="3038.55"/>
    <n v="0"/>
    <n v="0"/>
    <n v="0"/>
    <n v="3038.55"/>
    <n v="0"/>
    <n v="1"/>
    <n v="95692"/>
    <n v="0"/>
  </r>
  <r>
    <n v="28"/>
    <n v="0"/>
    <n v="47.53"/>
    <s v="Active User"/>
    <s v="Active User"/>
    <x v="46"/>
    <x v="920"/>
    <n v="2798"/>
    <x v="0"/>
    <s v="United States"/>
    <x v="2407"/>
    <s v="Stayed"/>
    <n v="0"/>
    <n v="0"/>
    <s v="Male"/>
    <n v="0"/>
    <s v="No Internet Service"/>
    <s v="38.445603, -123.063756"/>
    <n v="38.445602999999998"/>
    <n v="-123.063756"/>
    <n v="0"/>
    <n v="20.05"/>
    <n v="0"/>
    <n v="0"/>
    <n v="0"/>
    <x v="0"/>
    <n v="0"/>
    <n v="0"/>
    <n v="0"/>
    <n v="0"/>
    <s v="Credit Card"/>
    <n v="1"/>
    <n v="187"/>
    <n v="0"/>
    <s v="Q3"/>
    <n v="0"/>
    <n v="3"/>
    <n v="0"/>
    <s v="California"/>
    <n v="0"/>
    <n v="0"/>
    <n v="0"/>
    <n v="44"/>
    <n v="845.25"/>
    <n v="0"/>
    <n v="2091.3200000000002"/>
    <n v="15.31"/>
    <n v="2921.26"/>
    <n v="1"/>
    <n v="0"/>
    <n v="95430"/>
    <n v="0"/>
  </r>
  <r>
    <n v="49"/>
    <n v="4"/>
    <n v="17.760000000000002"/>
    <s v="Active User"/>
    <s v="Active User"/>
    <x v="68"/>
    <x v="114"/>
    <n v="6370"/>
    <x v="0"/>
    <s v="United States"/>
    <x v="2408"/>
    <s v="Stayed"/>
    <n v="0"/>
    <n v="0"/>
    <s v="Male"/>
    <n v="1"/>
    <s v="Fiber Optic"/>
    <s v="34.188339, -118.300942"/>
    <n v="34.188338999999999"/>
    <n v="-118.30094200000001"/>
    <n v="0"/>
    <n v="108"/>
    <n v="1"/>
    <n v="0"/>
    <n v="0"/>
    <x v="1"/>
    <n v="1"/>
    <n v="1"/>
    <n v="1"/>
    <n v="0"/>
    <s v="Credit Card"/>
    <n v="1"/>
    <n v="18112"/>
    <n v="1"/>
    <s v="Q3"/>
    <n v="0"/>
    <n v="3"/>
    <n v="0"/>
    <s v="California"/>
    <n v="1"/>
    <n v="1"/>
    <n v="1"/>
    <n v="54"/>
    <n v="5760.65"/>
    <n v="0"/>
    <n v="959.04"/>
    <n v="0"/>
    <n v="6719.69"/>
    <n v="0"/>
    <n v="1"/>
    <n v="91501"/>
    <n v="0"/>
  </r>
  <r>
    <n v="60"/>
    <n v="19"/>
    <n v="26.88"/>
    <s v="Competitor"/>
    <s v="Competitor had better devices"/>
    <x v="59"/>
    <x v="921"/>
    <n v="3101"/>
    <x v="1"/>
    <s v="United States"/>
    <x v="2409"/>
    <s v="Churned"/>
    <n v="0"/>
    <n v="0"/>
    <s v="Female"/>
    <n v="1"/>
    <s v="Fiber Optic"/>
    <s v="37.601248, -122.403099"/>
    <n v="37.601247999999998"/>
    <n v="-122.403099"/>
    <n v="1"/>
    <n v="96.2"/>
    <n v="1"/>
    <n v="0"/>
    <n v="5"/>
    <x v="0"/>
    <n v="0"/>
    <n v="1"/>
    <n v="1"/>
    <n v="1"/>
    <s v="Credit Card"/>
    <n v="1"/>
    <n v="20350"/>
    <n v="1"/>
    <s v="Q3"/>
    <n v="1"/>
    <n v="1"/>
    <n v="0"/>
    <s v="California"/>
    <n v="0"/>
    <n v="0"/>
    <n v="1"/>
    <n v="11"/>
    <n v="1222.05"/>
    <n v="0"/>
    <n v="295.68"/>
    <n v="0"/>
    <n v="1517.73"/>
    <n v="0"/>
    <n v="1"/>
    <n v="94030"/>
    <n v="1"/>
  </r>
  <r>
    <n v="34"/>
    <n v="27"/>
    <n v="48.11"/>
    <s v="Active User"/>
    <s v="Active User"/>
    <x v="2"/>
    <x v="922"/>
    <n v="5232"/>
    <x v="2"/>
    <s v="United States"/>
    <x v="2410"/>
    <s v="Stayed"/>
    <n v="1"/>
    <n v="0"/>
    <s v="Female"/>
    <n v="1"/>
    <s v="Cable"/>
    <s v="34.936, -120.594655"/>
    <n v="34.936"/>
    <n v="-120.594655"/>
    <n v="1"/>
    <n v="49.4"/>
    <n v="0"/>
    <n v="2"/>
    <n v="1"/>
    <x v="3"/>
    <n v="0"/>
    <n v="0"/>
    <n v="1"/>
    <n v="1"/>
    <s v="Credit Card"/>
    <n v="1"/>
    <n v="5726"/>
    <n v="1"/>
    <s v="Q3"/>
    <n v="1"/>
    <n v="3"/>
    <n v="0"/>
    <s v="California"/>
    <n v="0"/>
    <n v="0"/>
    <n v="0"/>
    <n v="66"/>
    <n v="3251.85"/>
    <n v="0"/>
    <n v="3175.26"/>
    <n v="0"/>
    <n v="6427.11"/>
    <n v="0"/>
    <n v="1"/>
    <n v="93434"/>
    <n v="0"/>
  </r>
  <r>
    <n v="60"/>
    <n v="0"/>
    <n v="6.64"/>
    <s v="Active User"/>
    <s v="Active User"/>
    <x v="30"/>
    <x v="511"/>
    <n v="4215"/>
    <x v="1"/>
    <s v="United States"/>
    <x v="2411"/>
    <s v="Joined"/>
    <n v="0"/>
    <n v="0"/>
    <s v="Female"/>
    <n v="0"/>
    <s v="No Internet Service"/>
    <s v="39.099204, -121.137962"/>
    <n v="39.099204"/>
    <n v="-121.137962"/>
    <n v="1"/>
    <n v="20.3"/>
    <n v="0"/>
    <n v="0"/>
    <n v="7"/>
    <x v="0"/>
    <n v="0"/>
    <n v="0"/>
    <n v="1"/>
    <n v="1"/>
    <s v="Bank Withdrawal"/>
    <n v="1"/>
    <n v="17922"/>
    <n v="0"/>
    <s v="Q3"/>
    <n v="1"/>
    <n v="5"/>
    <n v="0"/>
    <s v="California"/>
    <n v="0"/>
    <n v="0"/>
    <n v="0"/>
    <n v="1"/>
    <n v="20.3"/>
    <n v="0"/>
    <n v="6.64"/>
    <n v="0"/>
    <n v="26.94"/>
    <n v="0"/>
    <n v="0"/>
    <n v="95949"/>
    <n v="0"/>
  </r>
  <r>
    <n v="36"/>
    <n v="22"/>
    <n v="37"/>
    <s v="Active User"/>
    <s v="Active User"/>
    <x v="46"/>
    <x v="858"/>
    <n v="3501"/>
    <x v="0"/>
    <s v="United States"/>
    <x v="2412"/>
    <s v="Joined"/>
    <n v="0"/>
    <n v="0"/>
    <s v="Female"/>
    <n v="1"/>
    <s v="DSL"/>
    <s v="34.231053, -118.338307"/>
    <n v="34.231053000000003"/>
    <n v="-118.338307"/>
    <n v="0"/>
    <n v="71.099999999999994"/>
    <n v="0"/>
    <n v="0"/>
    <n v="0"/>
    <x v="0"/>
    <n v="1"/>
    <n v="1"/>
    <n v="0"/>
    <n v="0"/>
    <s v="Credit Card"/>
    <n v="1"/>
    <n v="46639"/>
    <n v="1"/>
    <s v="Q3"/>
    <n v="0"/>
    <n v="4"/>
    <n v="0"/>
    <s v="California"/>
    <n v="1"/>
    <n v="1"/>
    <n v="0"/>
    <n v="3"/>
    <n v="213.35"/>
    <n v="0"/>
    <n v="111"/>
    <n v="2.62"/>
    <n v="321.73"/>
    <n v="0"/>
    <n v="1"/>
    <n v="91352"/>
    <n v="0"/>
  </r>
  <r>
    <n v="77"/>
    <n v="14"/>
    <n v="14.76"/>
    <s v="Active User"/>
    <s v="Active User"/>
    <x v="2"/>
    <x v="38"/>
    <n v="4503"/>
    <x v="1"/>
    <s v="United States"/>
    <x v="2413"/>
    <s v="Stayed"/>
    <n v="0"/>
    <n v="0"/>
    <s v="Male"/>
    <n v="1"/>
    <s v="Fiber Optic"/>
    <s v="38.494832, -121.529447"/>
    <n v="38.494832000000002"/>
    <n v="-121.529447"/>
    <n v="1"/>
    <n v="84.9"/>
    <n v="1"/>
    <n v="0"/>
    <n v="7"/>
    <x v="0"/>
    <n v="1"/>
    <n v="1"/>
    <n v="1"/>
    <n v="1"/>
    <s v="Credit Card"/>
    <n v="1"/>
    <n v="42832"/>
    <n v="0"/>
    <s v="Q3"/>
    <n v="1"/>
    <n v="3"/>
    <n v="1"/>
    <s v="California"/>
    <n v="0"/>
    <n v="0"/>
    <n v="0"/>
    <n v="69"/>
    <n v="5785.65"/>
    <n v="0"/>
    <n v="1018.44"/>
    <n v="0"/>
    <n v="6804.09"/>
    <n v="0"/>
    <n v="1"/>
    <n v="95831"/>
    <n v="0"/>
  </r>
  <r>
    <n v="80"/>
    <n v="15"/>
    <n v="48.59"/>
    <s v="Active User"/>
    <s v="Active User"/>
    <x v="26"/>
    <x v="58"/>
    <n v="5546"/>
    <x v="2"/>
    <s v="United States"/>
    <x v="2414"/>
    <s v="Stayed"/>
    <n v="1"/>
    <n v="0"/>
    <s v="Female"/>
    <n v="1"/>
    <s v="DSL"/>
    <s v="39.657228, -121.37778"/>
    <n v="39.657228000000003"/>
    <n v="-121.37778"/>
    <n v="1"/>
    <n v="69.2"/>
    <n v="1"/>
    <n v="1"/>
    <n v="7"/>
    <x v="0"/>
    <n v="1"/>
    <n v="1"/>
    <n v="0"/>
    <n v="1"/>
    <s v="Bank Withdrawal"/>
    <n v="1"/>
    <n v="1279"/>
    <n v="0"/>
    <s v="Q3"/>
    <n v="1"/>
    <n v="4"/>
    <n v="1"/>
    <s v="California"/>
    <n v="0"/>
    <n v="0"/>
    <n v="1"/>
    <n v="71"/>
    <n v="4982.5"/>
    <n v="0"/>
    <n v="3449.89"/>
    <n v="0"/>
    <n v="8432.39"/>
    <n v="0"/>
    <n v="1"/>
    <n v="95916"/>
    <n v="0"/>
  </r>
  <r>
    <n v="24"/>
    <n v="42"/>
    <n v="43.02"/>
    <s v="Active User"/>
    <s v="Active User"/>
    <x v="30"/>
    <x v="231"/>
    <n v="2739"/>
    <x v="1"/>
    <s v="United States"/>
    <x v="2415"/>
    <s v="Stayed"/>
    <n v="0"/>
    <n v="0"/>
    <s v="Female"/>
    <n v="1"/>
    <s v="DSL"/>
    <s v="34.101608, -118.055848"/>
    <n v="34.101607999999999"/>
    <n v="-118.055848"/>
    <n v="0"/>
    <n v="50.55"/>
    <n v="0"/>
    <n v="0"/>
    <n v="0"/>
    <x v="0"/>
    <n v="1"/>
    <n v="0"/>
    <n v="0"/>
    <n v="0"/>
    <s v="Bank Withdrawal"/>
    <n v="1"/>
    <n v="32718"/>
    <n v="0"/>
    <s v="Q3"/>
    <n v="0"/>
    <n v="3"/>
    <n v="0"/>
    <s v="California"/>
    <n v="0"/>
    <n v="0"/>
    <n v="0"/>
    <n v="5"/>
    <n v="244.75"/>
    <n v="0"/>
    <n v="215.1"/>
    <n v="0"/>
    <n v="459.85"/>
    <n v="1"/>
    <n v="1"/>
    <n v="91780"/>
    <n v="0"/>
  </r>
  <r>
    <n v="53"/>
    <n v="21"/>
    <n v="34.76"/>
    <s v="Active User"/>
    <s v="Active User"/>
    <x v="14"/>
    <x v="654"/>
    <n v="4764"/>
    <x v="1"/>
    <s v="United States"/>
    <x v="2416"/>
    <s v="Joined"/>
    <n v="0"/>
    <n v="0"/>
    <s v="Female"/>
    <n v="1"/>
    <s v="Fiber Optic"/>
    <s v="35.215731, -119.57013"/>
    <n v="35.215730999999998"/>
    <n v="-119.57013000000001"/>
    <n v="0"/>
    <n v="69.849999999999994"/>
    <n v="0"/>
    <n v="0"/>
    <n v="0"/>
    <x v="2"/>
    <n v="0"/>
    <n v="0"/>
    <n v="1"/>
    <n v="0"/>
    <s v="Bank Withdrawal"/>
    <n v="1"/>
    <n v="626"/>
    <n v="0"/>
    <s v="Q3"/>
    <n v="0"/>
    <n v="5"/>
    <n v="0"/>
    <s v="California"/>
    <n v="0"/>
    <n v="0"/>
    <n v="0"/>
    <n v="3"/>
    <n v="199.85"/>
    <n v="0"/>
    <n v="104.28"/>
    <n v="0"/>
    <n v="304.13"/>
    <n v="0"/>
    <n v="1"/>
    <n v="93224"/>
    <n v="0"/>
  </r>
  <r>
    <n v="26"/>
    <n v="76"/>
    <n v="1.84"/>
    <s v="Other"/>
    <s v="Moved"/>
    <x v="37"/>
    <x v="806"/>
    <n v="2548"/>
    <x v="1"/>
    <s v="United States"/>
    <x v="2417"/>
    <s v="Churned"/>
    <n v="0"/>
    <n v="0"/>
    <s v="Male"/>
    <n v="1"/>
    <s v="Fiber Optic"/>
    <s v="37.526791, -119.99437"/>
    <n v="37.526791000000003"/>
    <n v="-119.99437"/>
    <n v="0"/>
    <n v="74.900000000000006"/>
    <n v="1"/>
    <n v="0"/>
    <n v="0"/>
    <x v="2"/>
    <n v="0"/>
    <n v="0"/>
    <n v="1"/>
    <n v="0"/>
    <s v="Bank Withdrawal"/>
    <n v="1"/>
    <n v="10226"/>
    <n v="0"/>
    <s v="Q3"/>
    <n v="0"/>
    <n v="3"/>
    <n v="0"/>
    <s v="California"/>
    <n v="0"/>
    <n v="1"/>
    <n v="0"/>
    <n v="1"/>
    <n v="74.900000000000006"/>
    <n v="0"/>
    <n v="1.84"/>
    <n v="0"/>
    <n v="76.739999999999995"/>
    <n v="1"/>
    <n v="1"/>
    <n v="95338"/>
    <n v="1"/>
  </r>
  <r>
    <n v="21"/>
    <n v="85"/>
    <n v="20.93"/>
    <s v="Active User"/>
    <s v="Active User"/>
    <x v="24"/>
    <x v="268"/>
    <n v="4977"/>
    <x v="2"/>
    <s v="United States"/>
    <x v="2418"/>
    <s v="Stayed"/>
    <n v="0"/>
    <n v="0"/>
    <s v="Male"/>
    <n v="1"/>
    <s v="Fiber Optic"/>
    <s v="34.147149, -118.463365"/>
    <n v="34.147148999999999"/>
    <n v="-118.463365"/>
    <n v="1"/>
    <n v="95.2"/>
    <n v="1"/>
    <n v="0"/>
    <n v="1"/>
    <x v="0"/>
    <n v="0"/>
    <n v="0"/>
    <n v="1"/>
    <n v="1"/>
    <s v="Credit Card"/>
    <n v="1"/>
    <n v="22085"/>
    <n v="0"/>
    <s v="Q3"/>
    <n v="1"/>
    <n v="5"/>
    <n v="0"/>
    <s v="California"/>
    <n v="1"/>
    <n v="1"/>
    <n v="1"/>
    <n v="47"/>
    <n v="4563"/>
    <n v="80"/>
    <n v="983.71"/>
    <n v="0"/>
    <n v="5626.71"/>
    <n v="1"/>
    <n v="0"/>
    <n v="91403"/>
    <n v="0"/>
  </r>
  <r>
    <n v="62"/>
    <n v="0"/>
    <n v="30.17"/>
    <s v="Active User"/>
    <s v="Active User"/>
    <x v="50"/>
    <x v="894"/>
    <n v="5987"/>
    <x v="2"/>
    <s v="United States"/>
    <x v="2419"/>
    <s v="Stayed"/>
    <n v="0"/>
    <n v="0"/>
    <s v="Female"/>
    <n v="0"/>
    <s v="No Internet Service"/>
    <s v="34.186211, -117.07683"/>
    <n v="34.186211"/>
    <n v="-117.07683"/>
    <n v="0"/>
    <n v="19.8"/>
    <n v="0"/>
    <n v="0"/>
    <n v="0"/>
    <x v="5"/>
    <n v="0"/>
    <n v="0"/>
    <n v="1"/>
    <n v="0"/>
    <s v="Bank Withdrawal"/>
    <n v="1"/>
    <n v="5395"/>
    <n v="0"/>
    <s v="Q3"/>
    <n v="0"/>
    <n v="5"/>
    <n v="0"/>
    <s v="California"/>
    <n v="0"/>
    <n v="0"/>
    <n v="0"/>
    <n v="37"/>
    <n v="695.05"/>
    <n v="0"/>
    <n v="1116.29"/>
    <n v="0"/>
    <n v="1811.34"/>
    <n v="0"/>
    <n v="0"/>
    <n v="92382"/>
    <n v="0"/>
  </r>
  <r>
    <n v="72"/>
    <n v="10"/>
    <n v="48.16"/>
    <s v="Active User"/>
    <s v="Active User"/>
    <x v="14"/>
    <x v="878"/>
    <n v="5462"/>
    <x v="2"/>
    <s v="United States"/>
    <x v="2420"/>
    <s v="Stayed"/>
    <n v="0"/>
    <n v="1"/>
    <s v="Male"/>
    <n v="1"/>
    <s v="DSL"/>
    <s v="40.877552, -121.885884"/>
    <n v="40.877552000000001"/>
    <n v="-121.885884"/>
    <n v="1"/>
    <n v="71.099999999999994"/>
    <n v="1"/>
    <n v="0"/>
    <n v="2"/>
    <x v="0"/>
    <n v="1"/>
    <n v="0"/>
    <n v="1"/>
    <n v="1"/>
    <s v="Credit Card"/>
    <n v="1"/>
    <n v="431"/>
    <n v="0"/>
    <s v="Q3"/>
    <n v="1"/>
    <n v="5"/>
    <n v="1"/>
    <s v="California"/>
    <n v="0"/>
    <n v="0"/>
    <n v="1"/>
    <n v="57"/>
    <n v="4140.1000000000004"/>
    <n v="0"/>
    <n v="2745.12"/>
    <n v="0"/>
    <n v="6885.22"/>
    <n v="0"/>
    <n v="1"/>
    <n v="96065"/>
    <n v="0"/>
  </r>
  <r>
    <n v="36"/>
    <n v="0"/>
    <n v="18.43"/>
    <s v="Active User"/>
    <s v="Active User"/>
    <x v="18"/>
    <x v="923"/>
    <n v="3594"/>
    <x v="1"/>
    <s v="United States"/>
    <x v="2421"/>
    <s v="Joined"/>
    <n v="1"/>
    <n v="0"/>
    <s v="Male"/>
    <n v="0"/>
    <s v="No Internet Service"/>
    <s v="37.420273, -120.66527"/>
    <n v="37.420273000000002"/>
    <n v="-120.66527000000001"/>
    <n v="0"/>
    <n v="20.2"/>
    <n v="0"/>
    <n v="3"/>
    <n v="0"/>
    <x v="0"/>
    <n v="0"/>
    <n v="0"/>
    <n v="0"/>
    <n v="0"/>
    <s v="Bank Withdrawal"/>
    <n v="1"/>
    <n v="55"/>
    <n v="0"/>
    <s v="Q3"/>
    <n v="0"/>
    <n v="3"/>
    <n v="0"/>
    <s v="California"/>
    <n v="0"/>
    <n v="0"/>
    <n v="0"/>
    <n v="3"/>
    <n v="50.6"/>
    <n v="0"/>
    <n v="55.29"/>
    <n v="0"/>
    <n v="105.89"/>
    <n v="0"/>
    <n v="0"/>
    <n v="95312"/>
    <n v="0"/>
  </r>
  <r>
    <n v="26"/>
    <n v="59"/>
    <n v="23.22"/>
    <s v="Active User"/>
    <s v="Active User"/>
    <x v="43"/>
    <x v="133"/>
    <n v="3300"/>
    <x v="1"/>
    <s v="United States"/>
    <x v="2422"/>
    <s v="Stayed"/>
    <n v="0"/>
    <n v="0"/>
    <s v="Male"/>
    <n v="1"/>
    <s v="Fiber Optic"/>
    <s v="38.694081, -121.694431"/>
    <n v="38.694080999999997"/>
    <n v="-121.69443099999999"/>
    <n v="0"/>
    <n v="98.55"/>
    <n v="1"/>
    <n v="0"/>
    <n v="0"/>
    <x v="0"/>
    <n v="0"/>
    <n v="0"/>
    <n v="1"/>
    <n v="0"/>
    <s v="Mailed Check"/>
    <n v="1"/>
    <n v="15022"/>
    <n v="1"/>
    <s v="Q3"/>
    <n v="0"/>
    <n v="3"/>
    <n v="0"/>
    <s v="California"/>
    <n v="1"/>
    <n v="1"/>
    <n v="1"/>
    <n v="20"/>
    <n v="2031.95"/>
    <n v="0"/>
    <n v="464.4"/>
    <n v="0"/>
    <n v="2496.35"/>
    <n v="1"/>
    <n v="1"/>
    <n v="95776"/>
    <n v="0"/>
  </r>
  <r>
    <n v="69"/>
    <n v="9"/>
    <n v="48.53"/>
    <s v="Active User"/>
    <s v="Active User"/>
    <x v="57"/>
    <x v="32"/>
    <n v="5225"/>
    <x v="0"/>
    <s v="United States"/>
    <x v="2423"/>
    <s v="Stayed"/>
    <n v="0"/>
    <n v="1"/>
    <s v="Female"/>
    <n v="1"/>
    <s v="Fiber Optic"/>
    <s v="34.00709, -118.258681"/>
    <n v="34.007089999999998"/>
    <n v="-118.258681"/>
    <n v="1"/>
    <n v="108.8"/>
    <n v="1"/>
    <n v="0"/>
    <n v="4"/>
    <x v="0"/>
    <n v="1"/>
    <n v="0"/>
    <n v="1"/>
    <n v="1"/>
    <s v="Bank Withdrawal"/>
    <n v="1"/>
    <n v="101215"/>
    <n v="0"/>
    <s v="Q3"/>
    <n v="1"/>
    <n v="5"/>
    <n v="1"/>
    <s v="California"/>
    <n v="1"/>
    <n v="0"/>
    <n v="1"/>
    <n v="65"/>
    <n v="7082.45"/>
    <n v="0"/>
    <n v="3154.45"/>
    <n v="21.52"/>
    <n v="10215.379999999999"/>
    <n v="0"/>
    <n v="1"/>
    <n v="90011"/>
    <n v="0"/>
  </r>
  <r>
    <n v="40"/>
    <n v="0"/>
    <n v="4.1500000000000004"/>
    <s v="Active User"/>
    <s v="Active User"/>
    <x v="18"/>
    <x v="250"/>
    <n v="6011"/>
    <x v="0"/>
    <s v="United States"/>
    <x v="2424"/>
    <s v="Stayed"/>
    <n v="0"/>
    <n v="0"/>
    <s v="Male"/>
    <n v="0"/>
    <s v="No Internet Service"/>
    <s v="33.912246, -118.236773"/>
    <n v="33.912246000000003"/>
    <n v="-118.236773"/>
    <n v="1"/>
    <n v="25.4"/>
    <n v="1"/>
    <n v="0"/>
    <n v="8"/>
    <x v="0"/>
    <n v="0"/>
    <n v="0"/>
    <n v="0"/>
    <n v="1"/>
    <s v="Credit Card"/>
    <n v="1"/>
    <n v="29825"/>
    <n v="0"/>
    <s v="Q3"/>
    <n v="1"/>
    <n v="5"/>
    <n v="0"/>
    <s v="California"/>
    <n v="0"/>
    <n v="0"/>
    <n v="0"/>
    <n v="72"/>
    <n v="1797.1"/>
    <n v="0"/>
    <n v="298.8"/>
    <n v="0"/>
    <n v="2095.9"/>
    <n v="0"/>
    <n v="0"/>
    <n v="90222"/>
    <n v="0"/>
  </r>
  <r>
    <n v="29"/>
    <n v="0"/>
    <n v="29.38"/>
    <s v="Active User"/>
    <s v="Active User"/>
    <x v="51"/>
    <x v="924"/>
    <n v="5161"/>
    <x v="0"/>
    <s v="United States"/>
    <x v="2425"/>
    <s v="Stayed"/>
    <n v="0"/>
    <n v="0"/>
    <s v="Male"/>
    <n v="0"/>
    <s v="No Internet Service"/>
    <s v="33.755039, -116.741796"/>
    <n v="33.755038999999996"/>
    <n v="-116.74179599999999"/>
    <n v="0"/>
    <n v="20.75"/>
    <n v="0"/>
    <n v="0"/>
    <n v="0"/>
    <x v="5"/>
    <n v="0"/>
    <n v="0"/>
    <n v="1"/>
    <n v="0"/>
    <s v="Credit Card"/>
    <n v="1"/>
    <n v="3588"/>
    <n v="0"/>
    <s v="Q3"/>
    <n v="0"/>
    <n v="3"/>
    <n v="0"/>
    <s v="California"/>
    <n v="0"/>
    <n v="0"/>
    <n v="0"/>
    <n v="25"/>
    <n v="499.4"/>
    <n v="0"/>
    <n v="734.5"/>
    <n v="0"/>
    <n v="1233.9000000000001"/>
    <n v="1"/>
    <n v="0"/>
    <n v="92549"/>
    <n v="0"/>
  </r>
  <r>
    <n v="30"/>
    <n v="52"/>
    <n v="26.87"/>
    <s v="Other"/>
    <s v="Don't know"/>
    <x v="69"/>
    <x v="825"/>
    <n v="2101"/>
    <x v="1"/>
    <s v="United States"/>
    <x v="2426"/>
    <s v="Churned"/>
    <n v="0"/>
    <n v="0"/>
    <s v="Female"/>
    <n v="1"/>
    <s v="Fiber Optic"/>
    <s v="37.734971, -120.954271"/>
    <n v="37.734971000000002"/>
    <n v="-120.95427100000001"/>
    <n v="0"/>
    <n v="75.900000000000006"/>
    <n v="1"/>
    <n v="0"/>
    <n v="0"/>
    <x v="0"/>
    <n v="0"/>
    <n v="0"/>
    <n v="1"/>
    <n v="0"/>
    <s v="Bank Withdrawal"/>
    <n v="1"/>
    <n v="16525"/>
    <n v="0"/>
    <s v="Q3"/>
    <n v="0"/>
    <n v="1"/>
    <n v="0"/>
    <s v="California"/>
    <n v="0"/>
    <n v="0"/>
    <n v="0"/>
    <n v="2"/>
    <n v="143.35"/>
    <n v="0"/>
    <n v="53.74"/>
    <n v="0"/>
    <n v="197.09"/>
    <n v="0"/>
    <n v="1"/>
    <n v="95367"/>
    <n v="1"/>
  </r>
  <r>
    <n v="27"/>
    <n v="48"/>
    <n v="0"/>
    <s v="Active User"/>
    <s v="Active User"/>
    <x v="52"/>
    <x v="32"/>
    <n v="4259"/>
    <x v="2"/>
    <s v="United States"/>
    <x v="2427"/>
    <s v="Stayed"/>
    <n v="0"/>
    <n v="0"/>
    <s v="Male"/>
    <n v="1"/>
    <s v="DSL"/>
    <s v="33.988543, -118.334081"/>
    <n v="33.988543"/>
    <n v="-118.334081"/>
    <n v="1"/>
    <n v="25.25"/>
    <n v="0"/>
    <n v="0"/>
    <n v="8"/>
    <x v="0"/>
    <n v="0"/>
    <n v="0"/>
    <n v="1"/>
    <n v="1"/>
    <s v="Credit Card"/>
    <n v="0"/>
    <n v="44764"/>
    <n v="0"/>
    <s v="Q3"/>
    <n v="1"/>
    <n v="3"/>
    <n v="0"/>
    <s v="California"/>
    <n v="0"/>
    <n v="0"/>
    <n v="0"/>
    <n v="39"/>
    <n v="947.75"/>
    <n v="0"/>
    <n v="0"/>
    <n v="0"/>
    <n v="947.75"/>
    <n v="1"/>
    <n v="1"/>
    <n v="90043"/>
    <n v="0"/>
  </r>
  <r>
    <n v="28"/>
    <n v="51"/>
    <n v="40.64"/>
    <s v="Active User"/>
    <s v="Active User"/>
    <x v="25"/>
    <x v="324"/>
    <n v="3291"/>
    <x v="1"/>
    <s v="United States"/>
    <x v="2428"/>
    <s v="Stayed"/>
    <n v="0"/>
    <n v="0"/>
    <s v="Female"/>
    <n v="1"/>
    <s v="Fiber Optic"/>
    <s v="36.77462, -121.664714"/>
    <n v="36.774619999999999"/>
    <n v="-121.664714"/>
    <n v="0"/>
    <n v="85.95"/>
    <n v="0"/>
    <n v="0"/>
    <n v="0"/>
    <x v="0"/>
    <n v="1"/>
    <n v="0"/>
    <n v="1"/>
    <n v="0"/>
    <s v="Credit Card"/>
    <n v="1"/>
    <n v="22292"/>
    <n v="0"/>
    <s v="Q3"/>
    <n v="0"/>
    <n v="5"/>
    <n v="0"/>
    <s v="California"/>
    <n v="1"/>
    <n v="1"/>
    <n v="0"/>
    <n v="6"/>
    <n v="514.6"/>
    <n v="0"/>
    <n v="243.84"/>
    <n v="0"/>
    <n v="758.44"/>
    <n v="1"/>
    <n v="1"/>
    <n v="93907"/>
    <n v="0"/>
  </r>
  <r>
    <n v="26"/>
    <n v="82"/>
    <n v="22.14"/>
    <s v="Active User"/>
    <s v="Active User"/>
    <x v="75"/>
    <x v="887"/>
    <n v="5505"/>
    <x v="1"/>
    <s v="United States"/>
    <x v="2429"/>
    <s v="Stayed"/>
    <n v="1"/>
    <n v="1"/>
    <s v="Male"/>
    <n v="1"/>
    <s v="Fiber Optic"/>
    <s v="34.9436, -115.287901"/>
    <n v="34.943600000000004"/>
    <n v="-115.28790100000001"/>
    <n v="1"/>
    <n v="94.75"/>
    <n v="0"/>
    <n v="3"/>
    <n v="4"/>
    <x v="0"/>
    <n v="0"/>
    <n v="0"/>
    <n v="1"/>
    <n v="1"/>
    <s v="Bank Withdrawal"/>
    <n v="1"/>
    <n v="115"/>
    <n v="0"/>
    <s v="Q3"/>
    <n v="1"/>
    <n v="5"/>
    <n v="0"/>
    <s v="California"/>
    <n v="1"/>
    <n v="1"/>
    <n v="1"/>
    <n v="8"/>
    <n v="759.55"/>
    <n v="0"/>
    <n v="177.12"/>
    <n v="0"/>
    <n v="936.67"/>
    <n v="1"/>
    <n v="1"/>
    <n v="92332"/>
    <n v="0"/>
  </r>
  <r>
    <n v="62"/>
    <n v="25"/>
    <n v="46.79"/>
    <s v="Competitor"/>
    <s v="Competitor had better devices"/>
    <x v="36"/>
    <x v="473"/>
    <n v="5159"/>
    <x v="1"/>
    <s v="United States"/>
    <x v="2430"/>
    <s v="Churned"/>
    <n v="0"/>
    <n v="0"/>
    <s v="Female"/>
    <n v="1"/>
    <s v="Fiber Optic"/>
    <s v="37.818589, -120.256995"/>
    <n v="37.818589000000003"/>
    <n v="-120.256995"/>
    <n v="0"/>
    <n v="74.900000000000006"/>
    <n v="1"/>
    <n v="0"/>
    <n v="0"/>
    <x v="2"/>
    <n v="0"/>
    <n v="0"/>
    <n v="1"/>
    <n v="0"/>
    <s v="Bank Withdrawal"/>
    <n v="1"/>
    <n v="167"/>
    <n v="0"/>
    <s v="Q3"/>
    <n v="0"/>
    <n v="1"/>
    <n v="0"/>
    <s v="California"/>
    <n v="0"/>
    <n v="0"/>
    <n v="0"/>
    <n v="7"/>
    <n v="541.15"/>
    <n v="0"/>
    <n v="327.52999999999997"/>
    <n v="0"/>
    <n v="868.68"/>
    <n v="0"/>
    <n v="1"/>
    <n v="95305"/>
    <n v="1"/>
  </r>
  <r>
    <n v="68"/>
    <n v="20"/>
    <n v="31.25"/>
    <s v="Dissatisfaction"/>
    <s v="Product dissatisfaction"/>
    <x v="13"/>
    <x v="74"/>
    <n v="3123"/>
    <x v="1"/>
    <s v="United States"/>
    <x v="2431"/>
    <s v="Churned"/>
    <n v="0"/>
    <n v="0"/>
    <s v="Male"/>
    <n v="1"/>
    <s v="Fiber Optic"/>
    <s v="33.475493, -117.219551"/>
    <n v="33.475493"/>
    <n v="-117.219551"/>
    <n v="1"/>
    <n v="101"/>
    <n v="1"/>
    <n v="0"/>
    <n v="8"/>
    <x v="1"/>
    <n v="1"/>
    <n v="0"/>
    <n v="1"/>
    <n v="1"/>
    <s v="Bank Withdrawal"/>
    <n v="1"/>
    <n v="3070"/>
    <n v="0"/>
    <s v="Q3"/>
    <n v="1"/>
    <n v="1"/>
    <n v="1"/>
    <s v="California"/>
    <n v="1"/>
    <n v="0"/>
    <n v="1"/>
    <n v="43"/>
    <n v="4388.3999999999996"/>
    <n v="150"/>
    <n v="1343.75"/>
    <n v="0"/>
    <n v="5882.15"/>
    <n v="0"/>
    <n v="0"/>
    <n v="92590"/>
    <n v="1"/>
  </r>
  <r>
    <n v="41"/>
    <n v="25"/>
    <n v="0"/>
    <s v="Active User"/>
    <s v="Active User"/>
    <x v="24"/>
    <x v="535"/>
    <n v="3176"/>
    <x v="1"/>
    <s v="United States"/>
    <x v="2432"/>
    <s v="Stayed"/>
    <n v="1"/>
    <n v="1"/>
    <s v="Male"/>
    <n v="1"/>
    <s v="DSL"/>
    <s v="33.17494, -117.242761"/>
    <n v="33.174939999999999"/>
    <n v="-117.242761"/>
    <n v="0"/>
    <n v="40.450000000000003"/>
    <n v="0"/>
    <n v="2"/>
    <n v="0"/>
    <x v="0"/>
    <n v="1"/>
    <n v="1"/>
    <n v="1"/>
    <n v="0"/>
    <s v="Bank Withdrawal"/>
    <n v="0"/>
    <n v="62036"/>
    <n v="0"/>
    <s v="Q3"/>
    <n v="0"/>
    <n v="3"/>
    <n v="0"/>
    <s v="California"/>
    <n v="0"/>
    <n v="0"/>
    <n v="0"/>
    <n v="43"/>
    <n v="1912.85"/>
    <n v="0"/>
    <n v="0"/>
    <n v="0"/>
    <n v="1912.85"/>
    <n v="0"/>
    <n v="1"/>
    <n v="92083"/>
    <n v="0"/>
  </r>
  <r>
    <n v="77"/>
    <n v="23"/>
    <n v="31.17"/>
    <s v="Competitor"/>
    <s v="Competitor made better offer"/>
    <x v="33"/>
    <x v="9"/>
    <n v="2740"/>
    <x v="1"/>
    <s v="United States"/>
    <x v="2433"/>
    <s v="Churned"/>
    <n v="0"/>
    <n v="0"/>
    <s v="Female"/>
    <n v="1"/>
    <s v="Fiber Optic"/>
    <s v="32.957195, -117.202542"/>
    <n v="32.957194999999999"/>
    <n v="-117.20254199999999"/>
    <n v="0"/>
    <n v="94.75"/>
    <n v="0"/>
    <n v="0"/>
    <n v="0"/>
    <x v="4"/>
    <n v="1"/>
    <n v="0"/>
    <n v="1"/>
    <n v="0"/>
    <s v="Bank Withdrawal"/>
    <n v="1"/>
    <n v="28201"/>
    <n v="0"/>
    <s v="Q3"/>
    <n v="0"/>
    <n v="2"/>
    <n v="1"/>
    <s v="California"/>
    <n v="1"/>
    <n v="0"/>
    <n v="1"/>
    <n v="23"/>
    <n v="2293.6"/>
    <n v="0"/>
    <n v="716.91"/>
    <n v="0"/>
    <n v="3010.51"/>
    <n v="0"/>
    <n v="1"/>
    <n v="92130"/>
    <n v="1"/>
  </r>
  <r>
    <n v="33"/>
    <n v="19"/>
    <n v="30.87"/>
    <s v="Active User"/>
    <s v="Active User"/>
    <x v="3"/>
    <x v="653"/>
    <n v="5456"/>
    <x v="1"/>
    <s v="United States"/>
    <x v="2434"/>
    <s v="Joined"/>
    <n v="1"/>
    <n v="0"/>
    <s v="Male"/>
    <n v="1"/>
    <s v="DSL"/>
    <s v="39.191797, -120.212401"/>
    <n v="39.191797000000001"/>
    <n v="-120.212401"/>
    <n v="1"/>
    <n v="44.5"/>
    <n v="0"/>
    <n v="1"/>
    <n v="2"/>
    <x v="0"/>
    <n v="0"/>
    <n v="0"/>
    <n v="1"/>
    <n v="1"/>
    <s v="Bank Withdrawal"/>
    <n v="1"/>
    <n v="942"/>
    <n v="0"/>
    <s v="Q3"/>
    <n v="1"/>
    <n v="5"/>
    <n v="0"/>
    <s v="California"/>
    <n v="0"/>
    <n v="0"/>
    <n v="0"/>
    <n v="2"/>
    <n v="90.05"/>
    <n v="0"/>
    <n v="61.74"/>
    <n v="0"/>
    <n v="151.79"/>
    <n v="0"/>
    <n v="1"/>
    <n v="96146"/>
    <n v="0"/>
  </r>
  <r>
    <n v="73"/>
    <n v="30"/>
    <n v="15.19"/>
    <s v="Active User"/>
    <s v="Active User"/>
    <x v="38"/>
    <x v="44"/>
    <n v="5098"/>
    <x v="1"/>
    <s v="United States"/>
    <x v="2435"/>
    <s v="Joined"/>
    <n v="0"/>
    <n v="0"/>
    <s v="Male"/>
    <n v="1"/>
    <s v="Fiber Optic"/>
    <s v="34.167926, -118.267539"/>
    <n v="34.167926000000001"/>
    <n v="-118.267539"/>
    <n v="0"/>
    <n v="72.599999999999994"/>
    <n v="1"/>
    <n v="0"/>
    <n v="0"/>
    <x v="0"/>
    <n v="0"/>
    <n v="0"/>
    <n v="1"/>
    <n v="0"/>
    <s v="Mailed Check"/>
    <n v="1"/>
    <n v="21990"/>
    <n v="0"/>
    <s v="Q3"/>
    <n v="0"/>
    <n v="3"/>
    <n v="1"/>
    <s v="California"/>
    <n v="0"/>
    <n v="0"/>
    <n v="0"/>
    <n v="2"/>
    <n v="154.30000000000001"/>
    <n v="0"/>
    <n v="30.38"/>
    <n v="0"/>
    <n v="184.68"/>
    <n v="0"/>
    <n v="1"/>
    <n v="91202"/>
    <n v="0"/>
  </r>
  <r>
    <n v="79"/>
    <n v="26"/>
    <n v="0"/>
    <s v="Dissatisfaction"/>
    <s v="Service dissatisfaction"/>
    <x v="77"/>
    <x v="114"/>
    <n v="5303"/>
    <x v="1"/>
    <s v="United States"/>
    <x v="2436"/>
    <s v="Churned"/>
    <n v="0"/>
    <n v="0"/>
    <s v="Female"/>
    <n v="1"/>
    <s v="Cable"/>
    <s v="34.188339, -118.300942"/>
    <n v="34.188338999999999"/>
    <n v="-118.30094200000001"/>
    <n v="0"/>
    <n v="36.450000000000003"/>
    <n v="0"/>
    <n v="0"/>
    <n v="0"/>
    <x v="0"/>
    <n v="0"/>
    <n v="0"/>
    <n v="1"/>
    <n v="0"/>
    <s v="Bank Withdrawal"/>
    <n v="0"/>
    <n v="18112"/>
    <n v="0"/>
    <s v="Q3"/>
    <n v="0"/>
    <n v="3"/>
    <n v="1"/>
    <s v="California"/>
    <n v="0"/>
    <n v="0"/>
    <n v="1"/>
    <n v="1"/>
    <n v="36.450000000000003"/>
    <n v="0"/>
    <n v="0"/>
    <n v="0"/>
    <n v="36.450000000000003"/>
    <n v="0"/>
    <n v="1"/>
    <n v="91501"/>
    <n v="1"/>
  </r>
  <r>
    <n v="59"/>
    <n v="23"/>
    <n v="5.63"/>
    <s v="Competitor"/>
    <s v="Competitor offered higher download speeds"/>
    <x v="37"/>
    <x v="898"/>
    <n v="5887"/>
    <x v="2"/>
    <s v="United States"/>
    <x v="2437"/>
    <s v="Churned"/>
    <n v="0"/>
    <n v="0"/>
    <s v="Female"/>
    <n v="1"/>
    <s v="Fiber Optic"/>
    <s v="34.209532, -118.577563"/>
    <n v="34.209532000000003"/>
    <n v="-118.577563"/>
    <n v="1"/>
    <n v="105.95"/>
    <n v="0"/>
    <n v="0"/>
    <n v="3"/>
    <x v="0"/>
    <n v="1"/>
    <n v="1"/>
    <n v="0"/>
    <n v="1"/>
    <s v="Credit Card"/>
    <n v="1"/>
    <n v="43857"/>
    <n v="1"/>
    <s v="Q3"/>
    <n v="1"/>
    <n v="1"/>
    <n v="0"/>
    <s v="California"/>
    <n v="1"/>
    <n v="1"/>
    <n v="1"/>
    <n v="14"/>
    <n v="1348.9"/>
    <n v="0"/>
    <n v="78.819999999999993"/>
    <n v="0"/>
    <n v="1427.72"/>
    <n v="0"/>
    <n v="1"/>
    <n v="91306"/>
    <n v="1"/>
  </r>
  <r>
    <n v="34"/>
    <n v="23"/>
    <n v="46.4"/>
    <s v="Active User"/>
    <s v="Active User"/>
    <x v="16"/>
    <x v="925"/>
    <n v="3314"/>
    <x v="2"/>
    <s v="United States"/>
    <x v="2438"/>
    <s v="Stayed"/>
    <n v="0"/>
    <n v="0"/>
    <s v="Male"/>
    <n v="1"/>
    <s v="Cable"/>
    <s v="32.579134, -117.119009"/>
    <n v="32.579134000000003"/>
    <n v="-117.11900900000001"/>
    <n v="0"/>
    <n v="64.900000000000006"/>
    <n v="0"/>
    <n v="0"/>
    <n v="0"/>
    <x v="0"/>
    <n v="0"/>
    <n v="0"/>
    <n v="1"/>
    <n v="0"/>
    <s v="Bank Withdrawal"/>
    <n v="1"/>
    <n v="26662"/>
    <n v="0"/>
    <s v="Q3"/>
    <n v="0"/>
    <n v="4"/>
    <n v="0"/>
    <s v="California"/>
    <n v="1"/>
    <n v="1"/>
    <n v="1"/>
    <n v="23"/>
    <n v="1509.8"/>
    <n v="130"/>
    <n v="1067.2"/>
    <n v="0"/>
    <n v="2707"/>
    <n v="0"/>
    <n v="0"/>
    <n v="91932"/>
    <n v="0"/>
  </r>
  <r>
    <n v="39"/>
    <n v="0"/>
    <n v="47.21"/>
    <s v="Active User"/>
    <s v="Active User"/>
    <x v="40"/>
    <x v="184"/>
    <n v="5851"/>
    <x v="0"/>
    <s v="United States"/>
    <x v="2439"/>
    <s v="Stayed"/>
    <n v="1"/>
    <n v="0"/>
    <s v="Female"/>
    <n v="0"/>
    <s v="No Internet Service"/>
    <s v="33.823943, -118.111335"/>
    <n v="33.823943"/>
    <n v="-118.111335"/>
    <n v="1"/>
    <n v="25.1"/>
    <n v="1"/>
    <n v="2"/>
    <n v="6"/>
    <x v="5"/>
    <n v="0"/>
    <n v="0"/>
    <n v="1"/>
    <n v="1"/>
    <s v="Credit Card"/>
    <n v="1"/>
    <n v="37417"/>
    <n v="0"/>
    <s v="Q3"/>
    <n v="1"/>
    <n v="3"/>
    <n v="0"/>
    <s v="California"/>
    <n v="0"/>
    <n v="0"/>
    <n v="0"/>
    <n v="30"/>
    <n v="789.55"/>
    <n v="0"/>
    <n v="1416.3"/>
    <n v="15.41"/>
    <n v="2190.44"/>
    <n v="0"/>
    <n v="0"/>
    <n v="90808"/>
    <n v="0"/>
  </r>
  <r>
    <n v="34"/>
    <n v="3"/>
    <n v="14.12"/>
    <s v="Competitor"/>
    <s v="Competitor offered more data"/>
    <x v="56"/>
    <x v="0"/>
    <n v="4898"/>
    <x v="1"/>
    <s v="United States"/>
    <x v="2440"/>
    <s v="Churned"/>
    <n v="0"/>
    <n v="0"/>
    <s v="Male"/>
    <n v="1"/>
    <s v="Fiber Optic"/>
    <s v="37.538309, -122.305109"/>
    <n v="37.538308999999998"/>
    <n v="-122.305109"/>
    <n v="0"/>
    <n v="100.85"/>
    <n v="1"/>
    <n v="0"/>
    <n v="0"/>
    <x v="1"/>
    <n v="1"/>
    <n v="0"/>
    <n v="1"/>
    <n v="0"/>
    <s v="Credit Card"/>
    <n v="1"/>
    <n v="37926"/>
    <n v="0"/>
    <s v="Q3"/>
    <n v="0"/>
    <n v="1"/>
    <n v="0"/>
    <s v="California"/>
    <n v="1"/>
    <n v="1"/>
    <n v="1"/>
    <n v="45"/>
    <n v="4740"/>
    <n v="0"/>
    <n v="635.4"/>
    <n v="0"/>
    <n v="5375.4"/>
    <n v="0"/>
    <n v="1"/>
    <n v="94403"/>
    <n v="1"/>
  </r>
  <r>
    <n v="40"/>
    <n v="19"/>
    <n v="39.450000000000003"/>
    <s v="Active User"/>
    <s v="Active User"/>
    <x v="25"/>
    <x v="32"/>
    <n v="4663"/>
    <x v="2"/>
    <s v="United States"/>
    <x v="2441"/>
    <s v="Stayed"/>
    <n v="1"/>
    <n v="1"/>
    <s v="Male"/>
    <n v="1"/>
    <s v="Fiber Optic"/>
    <s v="34.029043, -118.239504"/>
    <n v="34.029043000000001"/>
    <n v="-118.239504"/>
    <n v="1"/>
    <n v="103.15"/>
    <n v="0"/>
    <n v="2"/>
    <n v="7"/>
    <x v="0"/>
    <n v="1"/>
    <n v="1"/>
    <n v="1"/>
    <n v="1"/>
    <s v="Bank Withdrawal"/>
    <n v="1"/>
    <n v="3012"/>
    <n v="0"/>
    <s v="Q3"/>
    <n v="1"/>
    <n v="4"/>
    <n v="0"/>
    <s v="California"/>
    <n v="1"/>
    <n v="1"/>
    <n v="1"/>
    <n v="66"/>
    <n v="7031.3"/>
    <n v="0"/>
    <n v="2603.6999999999998"/>
    <n v="0"/>
    <n v="9635"/>
    <n v="0"/>
    <n v="1"/>
    <n v="90021"/>
    <n v="0"/>
  </r>
  <r>
    <n v="41"/>
    <n v="0"/>
    <n v="19.98"/>
    <s v="Active User"/>
    <s v="Active User"/>
    <x v="12"/>
    <x v="455"/>
    <n v="5628"/>
    <x v="0"/>
    <s v="United States"/>
    <x v="2442"/>
    <s v="Stayed"/>
    <n v="0"/>
    <n v="0"/>
    <s v="Female"/>
    <n v="0"/>
    <s v="No Internet Service"/>
    <s v="34.035602, -117.591528"/>
    <n v="34.035601999999997"/>
    <n v="-117.591528"/>
    <n v="1"/>
    <n v="19.45"/>
    <n v="0"/>
    <n v="0"/>
    <n v="8"/>
    <x v="1"/>
    <n v="0"/>
    <n v="0"/>
    <n v="0"/>
    <n v="1"/>
    <s v="Credit Card"/>
    <n v="1"/>
    <n v="56280"/>
    <n v="0"/>
    <s v="Q3"/>
    <n v="1"/>
    <n v="3"/>
    <n v="0"/>
    <s v="California"/>
    <n v="0"/>
    <n v="0"/>
    <n v="0"/>
    <n v="64"/>
    <n v="1208.5999999999999"/>
    <n v="0"/>
    <n v="1278.72"/>
    <n v="0"/>
    <n v="2487.3200000000002"/>
    <n v="0"/>
    <n v="0"/>
    <n v="91761"/>
    <n v="0"/>
  </r>
  <r>
    <n v="51"/>
    <n v="26"/>
    <n v="45.68"/>
    <s v="Active User"/>
    <s v="Active User"/>
    <x v="16"/>
    <x v="494"/>
    <n v="3019"/>
    <x v="1"/>
    <s v="United States"/>
    <x v="2443"/>
    <s v="Stayed"/>
    <n v="1"/>
    <n v="0"/>
    <s v="Male"/>
    <n v="1"/>
    <s v="Cable"/>
    <s v="33.82769, -117.102244"/>
    <n v="33.827689999999997"/>
    <n v="-117.102244"/>
    <n v="1"/>
    <n v="81"/>
    <n v="1"/>
    <n v="3"/>
    <n v="3"/>
    <x v="5"/>
    <n v="0"/>
    <n v="1"/>
    <n v="0"/>
    <n v="1"/>
    <s v="Bank Withdrawal"/>
    <n v="1"/>
    <n v="7344"/>
    <n v="1"/>
    <s v="Q3"/>
    <n v="1"/>
    <n v="3"/>
    <n v="0"/>
    <s v="California"/>
    <n v="1"/>
    <n v="1"/>
    <n v="1"/>
    <n v="24"/>
    <n v="1923.85"/>
    <n v="0"/>
    <n v="1096.32"/>
    <n v="0"/>
    <n v="3020.17"/>
    <n v="0"/>
    <n v="1"/>
    <n v="92567"/>
    <n v="0"/>
  </r>
  <r>
    <n v="29"/>
    <n v="47"/>
    <n v="26.03"/>
    <s v="Attitude"/>
    <s v="Attitude of support person"/>
    <x v="72"/>
    <x v="926"/>
    <n v="5189"/>
    <x v="1"/>
    <s v="United States"/>
    <x v="2444"/>
    <s v="Churned"/>
    <n v="0"/>
    <n v="0"/>
    <s v="Male"/>
    <n v="1"/>
    <s v="Fiber Optic"/>
    <s v="36.29878, -119.201028"/>
    <n v="36.298780000000001"/>
    <n v="-119.20102799999999"/>
    <n v="1"/>
    <n v="80.150000000000006"/>
    <n v="1"/>
    <n v="0"/>
    <n v="1"/>
    <x v="5"/>
    <n v="1"/>
    <n v="0"/>
    <n v="1"/>
    <n v="1"/>
    <s v="Bank Withdrawal"/>
    <n v="1"/>
    <n v="8644"/>
    <n v="0"/>
    <s v="Q3"/>
    <n v="1"/>
    <n v="3"/>
    <n v="0"/>
    <s v="California"/>
    <n v="0"/>
    <n v="0"/>
    <n v="0"/>
    <n v="29"/>
    <n v="2265.25"/>
    <n v="0"/>
    <n v="754.87"/>
    <n v="0"/>
    <n v="3020.12"/>
    <n v="1"/>
    <n v="1"/>
    <n v="93223"/>
    <n v="1"/>
  </r>
  <r>
    <n v="30"/>
    <n v="52"/>
    <n v="37.03"/>
    <s v="Active User"/>
    <s v="Active User"/>
    <x v="1"/>
    <x v="5"/>
    <n v="5407"/>
    <x v="0"/>
    <s v="United States"/>
    <x v="2445"/>
    <s v="Stayed"/>
    <n v="0"/>
    <n v="1"/>
    <s v="Female"/>
    <n v="1"/>
    <s v="DSL"/>
    <s v="37.974498, -121.319568"/>
    <n v="37.974497999999997"/>
    <n v="-121.319568"/>
    <n v="0"/>
    <n v="88.95"/>
    <n v="1"/>
    <n v="0"/>
    <n v="0"/>
    <x v="0"/>
    <n v="1"/>
    <n v="1"/>
    <n v="0"/>
    <n v="0"/>
    <s v="Credit Card"/>
    <n v="1"/>
    <n v="30476"/>
    <n v="1"/>
    <s v="Q3"/>
    <n v="0"/>
    <n v="3"/>
    <n v="0"/>
    <s v="California"/>
    <n v="1"/>
    <n v="1"/>
    <n v="1"/>
    <n v="13"/>
    <n v="1161.75"/>
    <n v="0"/>
    <n v="481.39"/>
    <n v="0"/>
    <n v="1643.14"/>
    <n v="0"/>
    <n v="1"/>
    <n v="95204"/>
    <n v="0"/>
  </r>
  <r>
    <n v="26"/>
    <n v="41"/>
    <n v="17.66"/>
    <s v="Attitude"/>
    <s v="Attitude of support person"/>
    <x v="56"/>
    <x v="640"/>
    <n v="2885"/>
    <x v="1"/>
    <s v="United States"/>
    <x v="2446"/>
    <s v="Churned"/>
    <n v="0"/>
    <n v="1"/>
    <s v="Female"/>
    <n v="1"/>
    <s v="Fiber Optic"/>
    <s v="33.840524, -118.148403"/>
    <n v="33.840524000000002"/>
    <n v="-118.148403"/>
    <n v="0"/>
    <n v="84.25"/>
    <n v="0"/>
    <n v="0"/>
    <n v="0"/>
    <x v="0"/>
    <n v="1"/>
    <n v="0"/>
    <n v="1"/>
    <n v="0"/>
    <s v="Credit Card"/>
    <n v="1"/>
    <n v="30173"/>
    <n v="1"/>
    <s v="Q3"/>
    <n v="0"/>
    <n v="2"/>
    <n v="0"/>
    <s v="California"/>
    <n v="0"/>
    <n v="1"/>
    <n v="0"/>
    <n v="38"/>
    <n v="3264.5"/>
    <n v="0"/>
    <n v="671.08"/>
    <n v="0"/>
    <n v="3935.58"/>
    <n v="1"/>
    <n v="1"/>
    <n v="90712"/>
    <n v="1"/>
  </r>
  <r>
    <n v="64"/>
    <n v="23"/>
    <n v="41.26"/>
    <s v="Active User"/>
    <s v="Active User"/>
    <x v="8"/>
    <x v="68"/>
    <n v="3345"/>
    <x v="2"/>
    <s v="United States"/>
    <x v="2447"/>
    <s v="Stayed"/>
    <n v="0"/>
    <n v="0"/>
    <s v="Female"/>
    <n v="1"/>
    <s v="Fiber Optic"/>
    <s v="37.758085, -122.434801"/>
    <n v="37.758085000000001"/>
    <n v="-122.43480099999999"/>
    <n v="0"/>
    <n v="75.150000000000006"/>
    <n v="0"/>
    <n v="0"/>
    <n v="0"/>
    <x v="0"/>
    <n v="1"/>
    <n v="0"/>
    <n v="0"/>
    <n v="0"/>
    <s v="Bank Withdrawal"/>
    <n v="1"/>
    <n v="30587"/>
    <n v="0"/>
    <s v="Q3"/>
    <n v="0"/>
    <n v="4"/>
    <n v="0"/>
    <s v="California"/>
    <n v="0"/>
    <n v="0"/>
    <n v="0"/>
    <n v="48"/>
    <n v="3772.65"/>
    <n v="0"/>
    <n v="1980.48"/>
    <n v="0"/>
    <n v="5753.13"/>
    <n v="0"/>
    <n v="1"/>
    <n v="94114"/>
    <n v="0"/>
  </r>
  <r>
    <n v="55"/>
    <n v="4"/>
    <n v="31.92"/>
    <s v="Active User"/>
    <s v="Active User"/>
    <x v="40"/>
    <x v="424"/>
    <n v="3314"/>
    <x v="1"/>
    <s v="United States"/>
    <x v="2448"/>
    <s v="Stayed"/>
    <n v="0"/>
    <n v="1"/>
    <s v="Male"/>
    <n v="1"/>
    <s v="Fiber Optic"/>
    <s v="32.695681, -116.798386"/>
    <n v="32.695681"/>
    <n v="-116.79838599999999"/>
    <n v="0"/>
    <n v="90.4"/>
    <n v="0"/>
    <n v="0"/>
    <n v="0"/>
    <x v="0"/>
    <n v="0"/>
    <n v="0"/>
    <n v="1"/>
    <n v="0"/>
    <s v="Bank Withdrawal"/>
    <n v="1"/>
    <n v="8759"/>
    <n v="1"/>
    <s v="Q3"/>
    <n v="0"/>
    <n v="3"/>
    <n v="0"/>
    <s v="California"/>
    <n v="1"/>
    <n v="1"/>
    <n v="0"/>
    <n v="4"/>
    <n v="356.65"/>
    <n v="0"/>
    <n v="127.68"/>
    <n v="0"/>
    <n v="484.33"/>
    <n v="0"/>
    <n v="1"/>
    <n v="91935"/>
    <n v="0"/>
  </r>
  <r>
    <n v="56"/>
    <n v="29"/>
    <n v="49.21"/>
    <s v="Active User"/>
    <s v="Active User"/>
    <x v="68"/>
    <x v="603"/>
    <n v="6113"/>
    <x v="1"/>
    <s v="United States"/>
    <x v="2449"/>
    <s v="Stayed"/>
    <n v="0"/>
    <n v="0"/>
    <s v="Male"/>
    <n v="1"/>
    <s v="Fiber Optic"/>
    <s v="33.81859, -117.821288"/>
    <n v="33.81859"/>
    <n v="-117.821288"/>
    <n v="0"/>
    <n v="80.599999999999994"/>
    <n v="0"/>
    <n v="0"/>
    <n v="0"/>
    <x v="1"/>
    <n v="1"/>
    <n v="0"/>
    <n v="1"/>
    <n v="0"/>
    <s v="Credit Card"/>
    <n v="1"/>
    <n v="40915"/>
    <n v="1"/>
    <s v="Q3"/>
    <n v="0"/>
    <n v="4"/>
    <n v="0"/>
    <s v="California"/>
    <n v="0"/>
    <n v="0"/>
    <n v="0"/>
    <n v="53"/>
    <n v="4348.1000000000004"/>
    <n v="90"/>
    <n v="2608.13"/>
    <n v="39.450000000000003"/>
    <n v="7006.78"/>
    <n v="0"/>
    <n v="0"/>
    <n v="92867"/>
    <n v="0"/>
  </r>
  <r>
    <n v="54"/>
    <n v="29"/>
    <n v="18.260000000000002"/>
    <s v="Active User"/>
    <s v="Active User"/>
    <x v="66"/>
    <x v="166"/>
    <n v="2500"/>
    <x v="1"/>
    <s v="United States"/>
    <x v="2450"/>
    <s v="Joined"/>
    <n v="0"/>
    <n v="0"/>
    <s v="Male"/>
    <n v="1"/>
    <s v="Fiber Optic"/>
    <s v="36.600193, -120.153393"/>
    <n v="36.600192999999997"/>
    <n v="-120.15339299999999"/>
    <n v="0"/>
    <n v="86.05"/>
    <n v="0"/>
    <n v="0"/>
    <n v="0"/>
    <x v="2"/>
    <n v="0"/>
    <n v="1"/>
    <n v="1"/>
    <n v="0"/>
    <s v="Credit Card"/>
    <n v="1"/>
    <n v="4318"/>
    <n v="0"/>
    <s v="Q3"/>
    <n v="0"/>
    <n v="4"/>
    <n v="0"/>
    <s v="California"/>
    <n v="1"/>
    <n v="1"/>
    <n v="0"/>
    <n v="3"/>
    <n v="244.85"/>
    <n v="0"/>
    <n v="54.78"/>
    <n v="0"/>
    <n v="299.63"/>
    <n v="0"/>
    <n v="1"/>
    <n v="93660"/>
    <n v="0"/>
  </r>
  <r>
    <n v="54"/>
    <n v="13"/>
    <n v="1.0900000000000001"/>
    <s v="Active User"/>
    <s v="Active User"/>
    <x v="41"/>
    <x v="346"/>
    <n v="3760"/>
    <x v="1"/>
    <s v="United States"/>
    <x v="2451"/>
    <s v="Stayed"/>
    <n v="1"/>
    <n v="0"/>
    <s v="Male"/>
    <n v="1"/>
    <s v="Fiber Optic"/>
    <s v="37.939768, -120.188002"/>
    <n v="37.939768000000001"/>
    <n v="-120.188002"/>
    <n v="1"/>
    <n v="87.2"/>
    <n v="1"/>
    <n v="1"/>
    <n v="7"/>
    <x v="0"/>
    <n v="1"/>
    <n v="0"/>
    <n v="0"/>
    <n v="1"/>
    <s v="Bank Withdrawal"/>
    <n v="1"/>
    <n v="3979"/>
    <n v="0"/>
    <s v="Q3"/>
    <n v="1"/>
    <n v="3"/>
    <n v="0"/>
    <s v="California"/>
    <n v="0"/>
    <n v="0"/>
    <n v="1"/>
    <n v="47"/>
    <n v="4017.45"/>
    <n v="0"/>
    <n v="51.23"/>
    <n v="0"/>
    <n v="4068.68"/>
    <n v="0"/>
    <n v="1"/>
    <n v="95379"/>
    <n v="0"/>
  </r>
  <r>
    <n v="36"/>
    <n v="3"/>
    <n v="39.39"/>
    <s v="Active User"/>
    <s v="Active User"/>
    <x v="3"/>
    <x v="190"/>
    <n v="5757"/>
    <x v="1"/>
    <s v="United States"/>
    <x v="2452"/>
    <s v="Stayed"/>
    <n v="0"/>
    <n v="0"/>
    <s v="Male"/>
    <n v="1"/>
    <s v="Fiber Optic"/>
    <s v="41.232128, -123.194748"/>
    <n v="41.232128000000003"/>
    <n v="-123.194748"/>
    <n v="1"/>
    <n v="80.25"/>
    <n v="1"/>
    <n v="0"/>
    <n v="10"/>
    <x v="1"/>
    <n v="1"/>
    <n v="0"/>
    <n v="1"/>
    <n v="1"/>
    <s v="Bank Withdrawal"/>
    <n v="1"/>
    <n v="170"/>
    <n v="0"/>
    <s v="Q3"/>
    <n v="1"/>
    <n v="5"/>
    <n v="0"/>
    <s v="California"/>
    <n v="0"/>
    <n v="0"/>
    <n v="0"/>
    <n v="41"/>
    <n v="3439"/>
    <n v="0"/>
    <n v="1614.99"/>
    <n v="2.1800000000000002"/>
    <n v="5051.8100000000004"/>
    <n v="0"/>
    <n v="1"/>
    <n v="96031"/>
    <n v="0"/>
  </r>
  <r>
    <n v="28"/>
    <n v="0"/>
    <n v="21.19"/>
    <s v="Active User"/>
    <s v="Active User"/>
    <x v="71"/>
    <x v="143"/>
    <n v="4840"/>
    <x v="2"/>
    <s v="United States"/>
    <x v="2453"/>
    <s v="Stayed"/>
    <n v="0"/>
    <n v="0"/>
    <s v="Female"/>
    <n v="0"/>
    <s v="No Internet Service"/>
    <s v="37.866009, -122.286228"/>
    <n v="37.866008999999998"/>
    <n v="-122.28622799999999"/>
    <n v="0"/>
    <n v="20.350000000000001"/>
    <n v="0"/>
    <n v="0"/>
    <n v="0"/>
    <x v="0"/>
    <n v="0"/>
    <n v="0"/>
    <n v="0"/>
    <n v="0"/>
    <s v="Mailed Check"/>
    <n v="1"/>
    <n v="15638"/>
    <n v="0"/>
    <s v="Q3"/>
    <n v="0"/>
    <n v="4"/>
    <n v="0"/>
    <s v="California"/>
    <n v="0"/>
    <n v="0"/>
    <n v="0"/>
    <n v="29"/>
    <n v="617.35"/>
    <n v="0"/>
    <n v="614.51"/>
    <n v="0"/>
    <n v="1231.8599999999999"/>
    <n v="1"/>
    <n v="0"/>
    <n v="94702"/>
    <n v="0"/>
  </r>
  <r>
    <n v="78"/>
    <n v="18"/>
    <n v="21.09"/>
    <s v="Active User"/>
    <s v="Active User"/>
    <x v="19"/>
    <x v="26"/>
    <n v="3896"/>
    <x v="1"/>
    <s v="United States"/>
    <x v="2454"/>
    <s v="Stayed"/>
    <n v="0"/>
    <n v="0"/>
    <s v="Female"/>
    <n v="1"/>
    <s v="Fiber Optic"/>
    <s v="33.141265, -116.967221"/>
    <n v="33.141264999999997"/>
    <n v="-116.967221"/>
    <n v="0"/>
    <n v="74.7"/>
    <n v="0"/>
    <n v="0"/>
    <n v="0"/>
    <x v="4"/>
    <n v="1"/>
    <n v="0"/>
    <n v="1"/>
    <n v="0"/>
    <s v="Bank Withdrawal"/>
    <n v="1"/>
    <n v="48690"/>
    <n v="0"/>
    <s v="Q3"/>
    <n v="0"/>
    <n v="4"/>
    <n v="1"/>
    <s v="California"/>
    <n v="0"/>
    <n v="0"/>
    <n v="0"/>
    <n v="18"/>
    <n v="1294.5999999999999"/>
    <n v="20"/>
    <n v="379.62"/>
    <n v="0"/>
    <n v="1694.22"/>
    <n v="0"/>
    <n v="0"/>
    <n v="92027"/>
    <n v="0"/>
  </r>
  <r>
    <n v="61"/>
    <n v="0"/>
    <n v="40.81"/>
    <s v="Active User"/>
    <s v="Active User"/>
    <x v="11"/>
    <x v="314"/>
    <n v="3000"/>
    <x v="2"/>
    <s v="United States"/>
    <x v="2455"/>
    <s v="Stayed"/>
    <n v="1"/>
    <n v="0"/>
    <s v="Male"/>
    <n v="0"/>
    <s v="No Internet Service"/>
    <s v="39.333737, -120.858667"/>
    <n v="39.333736999999999"/>
    <n v="-120.858667"/>
    <n v="1"/>
    <n v="20.25"/>
    <n v="0"/>
    <n v="2"/>
    <n v="5"/>
    <x v="5"/>
    <n v="0"/>
    <n v="0"/>
    <n v="0"/>
    <n v="1"/>
    <s v="Mailed Check"/>
    <n v="1"/>
    <n v="17269"/>
    <n v="0"/>
    <s v="Q3"/>
    <n v="1"/>
    <n v="4"/>
    <n v="0"/>
    <s v="California"/>
    <n v="0"/>
    <n v="0"/>
    <n v="0"/>
    <n v="24"/>
    <n v="439.75"/>
    <n v="0"/>
    <n v="979.44"/>
    <n v="0"/>
    <n v="1419.19"/>
    <n v="0"/>
    <n v="0"/>
    <n v="95959"/>
    <n v="0"/>
  </r>
  <r>
    <n v="74"/>
    <n v="13"/>
    <n v="3.84"/>
    <s v="Competitor"/>
    <s v="Competitor made better offer"/>
    <x v="33"/>
    <x v="9"/>
    <n v="3763"/>
    <x v="1"/>
    <s v="United States"/>
    <x v="2456"/>
    <s v="Churned"/>
    <n v="0"/>
    <n v="0"/>
    <s v="Male"/>
    <n v="1"/>
    <s v="Fiber Optic"/>
    <s v="32.898613, -117.202937"/>
    <n v="32.898612999999997"/>
    <n v="-117.20293700000001"/>
    <n v="0"/>
    <n v="76.45"/>
    <n v="1"/>
    <n v="0"/>
    <n v="0"/>
    <x v="0"/>
    <n v="0"/>
    <n v="0"/>
    <n v="1"/>
    <n v="0"/>
    <s v="Bank Withdrawal"/>
    <n v="1"/>
    <n v="4258"/>
    <n v="0"/>
    <s v="Q3"/>
    <n v="0"/>
    <n v="3"/>
    <n v="1"/>
    <s v="California"/>
    <n v="0"/>
    <n v="0"/>
    <n v="0"/>
    <n v="1"/>
    <n v="76.45"/>
    <n v="10"/>
    <n v="3.84"/>
    <n v="0"/>
    <n v="90.29"/>
    <n v="0"/>
    <n v="0"/>
    <n v="92121"/>
    <n v="1"/>
  </r>
  <r>
    <n v="24"/>
    <n v="53"/>
    <n v="26.99"/>
    <s v="Active User"/>
    <s v="Active User"/>
    <x v="19"/>
    <x v="150"/>
    <n v="5269"/>
    <x v="2"/>
    <s v="United States"/>
    <x v="2457"/>
    <s v="Stayed"/>
    <n v="0"/>
    <n v="0"/>
    <s v="Female"/>
    <n v="1"/>
    <s v="Cable"/>
    <s v="33.923573, -118.200669"/>
    <n v="33.923572999999998"/>
    <n v="-118.200669"/>
    <n v="1"/>
    <n v="68.400000000000006"/>
    <n v="1"/>
    <n v="0"/>
    <n v="8"/>
    <x v="0"/>
    <n v="0"/>
    <n v="1"/>
    <n v="1"/>
    <n v="1"/>
    <s v="Bank Withdrawal"/>
    <n v="1"/>
    <n v="69850"/>
    <n v="1"/>
    <s v="Q3"/>
    <n v="1"/>
    <n v="3"/>
    <n v="0"/>
    <s v="California"/>
    <n v="1"/>
    <n v="1"/>
    <n v="0"/>
    <n v="58"/>
    <n v="3972.25"/>
    <n v="0"/>
    <n v="1565.42"/>
    <n v="0"/>
    <n v="5537.67"/>
    <n v="1"/>
    <n v="1"/>
    <n v="90262"/>
    <n v="0"/>
  </r>
  <r>
    <n v="66"/>
    <n v="19"/>
    <n v="37.840000000000003"/>
    <s v="Active User"/>
    <s v="Active User"/>
    <x v="56"/>
    <x v="165"/>
    <n v="5868"/>
    <x v="0"/>
    <s v="United States"/>
    <x v="2458"/>
    <s v="Stayed"/>
    <n v="0"/>
    <n v="0"/>
    <s v="Female"/>
    <n v="1"/>
    <s v="Fiber Optic"/>
    <s v="38.805481, -120.13287"/>
    <n v="38.805481"/>
    <n v="-120.13287"/>
    <n v="1"/>
    <n v="94.65"/>
    <n v="0"/>
    <n v="0"/>
    <n v="5"/>
    <x v="4"/>
    <n v="1"/>
    <n v="0"/>
    <n v="1"/>
    <n v="1"/>
    <s v="Bank Withdrawal"/>
    <n v="1"/>
    <n v="25"/>
    <n v="0"/>
    <s v="Q3"/>
    <n v="1"/>
    <n v="3"/>
    <n v="1"/>
    <s v="California"/>
    <n v="1"/>
    <n v="1"/>
    <n v="1"/>
    <n v="15"/>
    <n v="1285.05"/>
    <n v="0"/>
    <n v="567.6"/>
    <n v="0"/>
    <n v="1852.65"/>
    <n v="0"/>
    <n v="1"/>
    <n v="95735"/>
    <n v="0"/>
  </r>
  <r>
    <n v="19"/>
    <n v="73"/>
    <n v="41.91"/>
    <s v="Active User"/>
    <s v="Active User"/>
    <x v="66"/>
    <x v="438"/>
    <n v="5234"/>
    <x v="0"/>
    <s v="United States"/>
    <x v="2459"/>
    <s v="Stayed"/>
    <n v="0"/>
    <n v="1"/>
    <s v="Female"/>
    <n v="1"/>
    <s v="Fiber Optic"/>
    <s v="33.940884, -118.128628"/>
    <n v="33.940883999999997"/>
    <n v="-118.12862800000001"/>
    <n v="0"/>
    <n v="109.9"/>
    <n v="0"/>
    <n v="0"/>
    <n v="0"/>
    <x v="0"/>
    <n v="1"/>
    <n v="1"/>
    <n v="1"/>
    <n v="0"/>
    <s v="Bank Withdrawal"/>
    <n v="1"/>
    <n v="40152"/>
    <n v="1"/>
    <s v="Q3"/>
    <n v="0"/>
    <n v="4"/>
    <n v="0"/>
    <s v="California"/>
    <n v="1"/>
    <n v="1"/>
    <n v="1"/>
    <n v="72"/>
    <n v="7624.2"/>
    <n v="0"/>
    <n v="3017.52"/>
    <n v="0"/>
    <n v="10641.72"/>
    <n v="1"/>
    <n v="1"/>
    <n v="90241"/>
    <n v="0"/>
  </r>
  <r>
    <n v="47"/>
    <n v="12"/>
    <n v="33.46"/>
    <s v="Competitor"/>
    <s v="Competitor had better devices"/>
    <x v="26"/>
    <x v="885"/>
    <n v="2404"/>
    <x v="1"/>
    <s v="United States"/>
    <x v="2460"/>
    <s v="Churned"/>
    <n v="0"/>
    <n v="0"/>
    <s v="Female"/>
    <n v="1"/>
    <s v="Fiber Optic"/>
    <s v="37.321233, -120.656354"/>
    <n v="37.321232999999999"/>
    <n v="-120.65635399999999"/>
    <n v="1"/>
    <n v="69.400000000000006"/>
    <n v="0"/>
    <n v="0"/>
    <n v="1"/>
    <x v="2"/>
    <n v="0"/>
    <n v="0"/>
    <n v="1"/>
    <n v="1"/>
    <s v="Mailed Check"/>
    <n v="1"/>
    <n v="27808"/>
    <n v="0"/>
    <s v="Q3"/>
    <n v="1"/>
    <n v="1"/>
    <n v="0"/>
    <s v="California"/>
    <n v="0"/>
    <n v="0"/>
    <n v="0"/>
    <n v="1"/>
    <n v="69.400000000000006"/>
    <n v="10"/>
    <n v="33.46"/>
    <n v="0"/>
    <n v="112.86"/>
    <n v="0"/>
    <n v="0"/>
    <n v="95301"/>
    <n v="1"/>
  </r>
  <r>
    <n v="42"/>
    <n v="20"/>
    <n v="34.049999999999997"/>
    <s v="Active User"/>
    <s v="Active User"/>
    <x v="76"/>
    <x v="99"/>
    <n v="4600"/>
    <x v="1"/>
    <s v="United States"/>
    <x v="2461"/>
    <s v="Stayed"/>
    <n v="0"/>
    <n v="0"/>
    <s v="Male"/>
    <n v="1"/>
    <s v="Fiber Optic"/>
    <s v="36.822715, -119.761826"/>
    <n v="36.822715000000002"/>
    <n v="-119.761826"/>
    <n v="1"/>
    <n v="88.8"/>
    <n v="1"/>
    <n v="0"/>
    <n v="1"/>
    <x v="4"/>
    <n v="1"/>
    <n v="1"/>
    <n v="1"/>
    <n v="1"/>
    <s v="Credit Card"/>
    <n v="1"/>
    <n v="29337"/>
    <n v="1"/>
    <s v="Q3"/>
    <n v="1"/>
    <n v="3"/>
    <n v="0"/>
    <s v="California"/>
    <n v="0"/>
    <n v="0"/>
    <n v="0"/>
    <n v="19"/>
    <n v="1672.35"/>
    <n v="0"/>
    <n v="646.95000000000005"/>
    <n v="0"/>
    <n v="2319.3000000000002"/>
    <n v="0"/>
    <n v="1"/>
    <n v="93710"/>
    <n v="0"/>
  </r>
  <r>
    <n v="44"/>
    <n v="13"/>
    <n v="35.61"/>
    <s v="Competitor"/>
    <s v="Competitor offered more data"/>
    <x v="64"/>
    <x v="100"/>
    <n v="2405"/>
    <x v="1"/>
    <s v="United States"/>
    <x v="2462"/>
    <s v="Churned"/>
    <n v="0"/>
    <n v="0"/>
    <s v="Male"/>
    <n v="1"/>
    <s v="Fiber Optic"/>
    <s v="38.018065, -122.546024"/>
    <n v="38.018065"/>
    <n v="-122.546024"/>
    <n v="1"/>
    <n v="79.45"/>
    <n v="0"/>
    <n v="0"/>
    <n v="1"/>
    <x v="0"/>
    <n v="1"/>
    <n v="1"/>
    <n v="1"/>
    <n v="1"/>
    <s v="Bank Withdrawal"/>
    <n v="1"/>
    <n v="28403"/>
    <n v="0"/>
    <s v="Q3"/>
    <n v="1"/>
    <n v="1"/>
    <n v="0"/>
    <s v="California"/>
    <n v="0"/>
    <n v="0"/>
    <n v="0"/>
    <n v="38"/>
    <n v="3013.05"/>
    <n v="40"/>
    <n v="1353.18"/>
    <n v="9.36"/>
    <n v="4396.87"/>
    <n v="0"/>
    <n v="0"/>
    <n v="94903"/>
    <n v="1"/>
  </r>
  <r>
    <n v="33"/>
    <n v="0"/>
    <n v="39.56"/>
    <s v="Active User"/>
    <s v="Active User"/>
    <x v="65"/>
    <x v="515"/>
    <n v="3675"/>
    <x v="0"/>
    <s v="United States"/>
    <x v="2463"/>
    <s v="Stayed"/>
    <n v="1"/>
    <n v="0"/>
    <s v="Female"/>
    <n v="0"/>
    <s v="No Internet Service"/>
    <s v="40.740138, -122.587476"/>
    <n v="40.740138000000002"/>
    <n v="-122.587476"/>
    <n v="1"/>
    <n v="25.1"/>
    <n v="1"/>
    <n v="1"/>
    <n v="2"/>
    <x v="4"/>
    <n v="0"/>
    <n v="0"/>
    <n v="0"/>
    <n v="1"/>
    <s v="Credit Card"/>
    <n v="1"/>
    <n v="373"/>
    <n v="0"/>
    <s v="Q3"/>
    <n v="1"/>
    <n v="4"/>
    <n v="0"/>
    <s v="California"/>
    <n v="0"/>
    <n v="0"/>
    <n v="0"/>
    <n v="18"/>
    <n v="428.45"/>
    <n v="0"/>
    <n v="712.08"/>
    <n v="14.57"/>
    <n v="1125.96"/>
    <n v="0"/>
    <n v="0"/>
    <n v="96033"/>
    <n v="0"/>
  </r>
  <r>
    <n v="32"/>
    <n v="25"/>
    <n v="0"/>
    <s v="Active User"/>
    <s v="Active User"/>
    <x v="18"/>
    <x v="2"/>
    <n v="5534"/>
    <x v="1"/>
    <s v="United States"/>
    <x v="2464"/>
    <s v="Joined"/>
    <n v="0"/>
    <n v="1"/>
    <s v="Male"/>
    <n v="1"/>
    <s v="Cable"/>
    <s v="36.974575, -121.991149"/>
    <n v="36.974575000000002"/>
    <n v="-121.99114899999999"/>
    <n v="0"/>
    <n v="41.35"/>
    <n v="0"/>
    <n v="0"/>
    <n v="0"/>
    <x v="0"/>
    <n v="0"/>
    <n v="1"/>
    <n v="0"/>
    <n v="0"/>
    <s v="Credit Card"/>
    <n v="0"/>
    <n v="36631"/>
    <n v="1"/>
    <s v="Q3"/>
    <n v="0"/>
    <n v="3"/>
    <n v="0"/>
    <s v="California"/>
    <n v="0"/>
    <n v="0"/>
    <n v="0"/>
    <n v="3"/>
    <n v="107.25"/>
    <n v="0"/>
    <n v="0"/>
    <n v="0"/>
    <n v="107.25"/>
    <n v="0"/>
    <n v="1"/>
    <n v="95062"/>
    <n v="0"/>
  </r>
  <r>
    <n v="50"/>
    <n v="57"/>
    <n v="1.53"/>
    <s v="Active User"/>
    <s v="Active User"/>
    <x v="75"/>
    <x v="325"/>
    <n v="2775"/>
    <x v="2"/>
    <s v="United States"/>
    <x v="2465"/>
    <s v="Stayed"/>
    <n v="1"/>
    <n v="0"/>
    <s v="Male"/>
    <n v="1"/>
    <s v="Fiber Optic"/>
    <s v="37.505768, -121.962472"/>
    <n v="37.505768000000003"/>
    <n v="-121.96247200000001"/>
    <n v="1"/>
    <n v="89.7"/>
    <n v="0"/>
    <n v="3"/>
    <n v="5"/>
    <x v="5"/>
    <n v="1"/>
    <n v="0"/>
    <n v="1"/>
    <n v="1"/>
    <s v="Bank Withdrawal"/>
    <n v="1"/>
    <n v="56126"/>
    <n v="1"/>
    <s v="Q3"/>
    <n v="1"/>
    <n v="4"/>
    <n v="0"/>
    <s v="California"/>
    <n v="0"/>
    <n v="0"/>
    <n v="1"/>
    <n v="35"/>
    <n v="3165.6"/>
    <n v="0"/>
    <n v="53.55"/>
    <n v="0"/>
    <n v="3219.15"/>
    <n v="0"/>
    <n v="1"/>
    <n v="94538"/>
    <n v="0"/>
  </r>
  <r>
    <n v="58"/>
    <n v="12"/>
    <n v="44.75"/>
    <s v="Attitude"/>
    <s v="Attitude of support person"/>
    <x v="58"/>
    <x v="927"/>
    <n v="5930"/>
    <x v="1"/>
    <s v="United States"/>
    <x v="2466"/>
    <s v="Churned"/>
    <n v="0"/>
    <n v="0"/>
    <s v="Male"/>
    <n v="1"/>
    <s v="Cable"/>
    <s v="41.388397, -122.794636"/>
    <n v="41.388396999999998"/>
    <n v="-122.794636"/>
    <n v="0"/>
    <n v="45.85"/>
    <n v="0"/>
    <n v="0"/>
    <n v="0"/>
    <x v="2"/>
    <n v="0"/>
    <n v="0"/>
    <n v="1"/>
    <n v="0"/>
    <s v="Credit Card"/>
    <n v="1"/>
    <n v="290"/>
    <n v="0"/>
    <s v="Q3"/>
    <n v="0"/>
    <n v="2"/>
    <n v="0"/>
    <s v="California"/>
    <n v="0"/>
    <n v="0"/>
    <n v="0"/>
    <n v="1"/>
    <n v="45.85"/>
    <n v="0"/>
    <n v="44.75"/>
    <n v="0"/>
    <n v="90.6"/>
    <n v="0"/>
    <n v="1"/>
    <n v="96014"/>
    <n v="1"/>
  </r>
  <r>
    <n v="79"/>
    <n v="30"/>
    <n v="42.95"/>
    <s v="Active User"/>
    <s v="Active User"/>
    <x v="27"/>
    <x v="364"/>
    <n v="4604"/>
    <x v="2"/>
    <s v="United States"/>
    <x v="2467"/>
    <s v="Stayed"/>
    <n v="0"/>
    <n v="0"/>
    <s v="Male"/>
    <n v="1"/>
    <s v="DSL"/>
    <s v="34.114772, -118.089431"/>
    <n v="34.114772000000002"/>
    <n v="-118.089431"/>
    <n v="1"/>
    <n v="64.95"/>
    <n v="0"/>
    <n v="0"/>
    <n v="5"/>
    <x v="0"/>
    <n v="1"/>
    <n v="1"/>
    <n v="1"/>
    <n v="1"/>
    <s v="Bank Withdrawal"/>
    <n v="1"/>
    <n v="23444"/>
    <n v="0"/>
    <s v="Q3"/>
    <n v="1"/>
    <n v="4"/>
    <n v="1"/>
    <s v="California"/>
    <n v="1"/>
    <n v="0"/>
    <n v="0"/>
    <n v="21"/>
    <n v="1339.8"/>
    <n v="0"/>
    <n v="901.95"/>
    <n v="0"/>
    <n v="2241.75"/>
    <n v="0"/>
    <n v="1"/>
    <n v="91775"/>
    <n v="0"/>
  </r>
  <r>
    <n v="45"/>
    <n v="0"/>
    <n v="31.28"/>
    <s v="Active User"/>
    <s v="Active User"/>
    <x v="47"/>
    <x v="742"/>
    <n v="3248"/>
    <x v="1"/>
    <s v="United States"/>
    <x v="2468"/>
    <s v="Stayed"/>
    <n v="0"/>
    <n v="0"/>
    <s v="Female"/>
    <n v="0"/>
    <s v="No Internet Service"/>
    <s v="33.162624, -117.170863"/>
    <n v="33.162624000000001"/>
    <n v="-117.170863"/>
    <n v="0"/>
    <n v="19.05"/>
    <n v="0"/>
    <n v="0"/>
    <n v="0"/>
    <x v="2"/>
    <n v="0"/>
    <n v="0"/>
    <n v="0"/>
    <n v="0"/>
    <s v="Credit Card"/>
    <n v="1"/>
    <n v="52664"/>
    <n v="0"/>
    <s v="Q3"/>
    <n v="0"/>
    <n v="4"/>
    <n v="0"/>
    <s v="California"/>
    <n v="0"/>
    <n v="0"/>
    <n v="0"/>
    <n v="9"/>
    <n v="157.65"/>
    <n v="0"/>
    <n v="281.52"/>
    <n v="0"/>
    <n v="439.17"/>
    <n v="0"/>
    <n v="0"/>
    <n v="92069"/>
    <n v="0"/>
  </r>
  <r>
    <n v="31"/>
    <n v="24"/>
    <n v="7.16"/>
    <s v="Active User"/>
    <s v="Active User"/>
    <x v="52"/>
    <x v="762"/>
    <n v="4890"/>
    <x v="0"/>
    <s v="United States"/>
    <x v="2469"/>
    <s v="Stayed"/>
    <n v="1"/>
    <n v="1"/>
    <s v="Male"/>
    <n v="1"/>
    <s v="Fiber Optic"/>
    <s v="38.52576, -123.013347"/>
    <n v="38.525759999999998"/>
    <n v="-123.013347"/>
    <n v="1"/>
    <n v="106.1"/>
    <n v="1"/>
    <n v="1"/>
    <n v="9"/>
    <x v="3"/>
    <n v="1"/>
    <n v="1"/>
    <n v="1"/>
    <n v="1"/>
    <s v="Credit Card"/>
    <n v="1"/>
    <n v="4913"/>
    <n v="1"/>
    <s v="Q3"/>
    <n v="1"/>
    <n v="3"/>
    <n v="0"/>
    <s v="California"/>
    <n v="0"/>
    <n v="0"/>
    <n v="1"/>
    <n v="72"/>
    <n v="7548.6"/>
    <n v="0"/>
    <n v="515.52"/>
    <n v="23.39"/>
    <n v="8040.73"/>
    <n v="0"/>
    <n v="1"/>
    <n v="95446"/>
    <n v="0"/>
  </r>
  <r>
    <n v="21"/>
    <n v="59"/>
    <n v="20.03"/>
    <s v="Dissatisfaction"/>
    <s v="Lack of self-service on Website"/>
    <x v="29"/>
    <x v="398"/>
    <n v="5829"/>
    <x v="1"/>
    <s v="United States"/>
    <x v="2470"/>
    <s v="Churned"/>
    <n v="0"/>
    <n v="0"/>
    <s v="Female"/>
    <n v="1"/>
    <s v="Fiber Optic"/>
    <s v="40.170357, -123.417298"/>
    <n v="40.170357000000003"/>
    <n v="-123.417298"/>
    <n v="0"/>
    <n v="86.2"/>
    <n v="0"/>
    <n v="0"/>
    <n v="0"/>
    <x v="0"/>
    <n v="0"/>
    <n v="1"/>
    <n v="0"/>
    <n v="0"/>
    <s v="Bank Withdrawal"/>
    <n v="1"/>
    <n v="259"/>
    <n v="0"/>
    <s v="Q3"/>
    <n v="0"/>
    <n v="1"/>
    <n v="0"/>
    <s v="California"/>
    <n v="0"/>
    <n v="1"/>
    <n v="1"/>
    <n v="15"/>
    <n v="1270.2"/>
    <n v="100"/>
    <n v="300.45"/>
    <n v="0"/>
    <n v="1670.65"/>
    <n v="1"/>
    <n v="0"/>
    <n v="95595"/>
    <n v="1"/>
  </r>
  <r>
    <n v="49"/>
    <n v="15"/>
    <n v="22.8"/>
    <s v="Active User"/>
    <s v="Active User"/>
    <x v="75"/>
    <x v="232"/>
    <n v="3289"/>
    <x v="1"/>
    <s v="United States"/>
    <x v="2471"/>
    <s v="Stayed"/>
    <n v="0"/>
    <n v="1"/>
    <s v="Male"/>
    <n v="1"/>
    <s v="Fiber Optic"/>
    <s v="37.421633, -122.009613"/>
    <n v="37.421633"/>
    <n v="-122.009613"/>
    <n v="1"/>
    <n v="84.55"/>
    <n v="1"/>
    <n v="0"/>
    <n v="8"/>
    <x v="0"/>
    <n v="0"/>
    <n v="1"/>
    <n v="1"/>
    <n v="1"/>
    <s v="Credit Card"/>
    <n v="1"/>
    <n v="16985"/>
    <n v="0"/>
    <s v="Q3"/>
    <n v="1"/>
    <n v="3"/>
    <n v="0"/>
    <s v="California"/>
    <n v="0"/>
    <n v="0"/>
    <n v="0"/>
    <n v="45"/>
    <n v="3713.95"/>
    <n v="0"/>
    <n v="1026"/>
    <n v="0"/>
    <n v="4739.95"/>
    <n v="0"/>
    <n v="1"/>
    <n v="94089"/>
    <n v="0"/>
  </r>
  <r>
    <n v="75"/>
    <n v="3"/>
    <n v="0"/>
    <s v="Active User"/>
    <s v="Active User"/>
    <x v="1"/>
    <x v="153"/>
    <n v="4133"/>
    <x v="1"/>
    <s v="United States"/>
    <x v="2472"/>
    <s v="Joined"/>
    <n v="0"/>
    <n v="0"/>
    <s v="Female"/>
    <n v="1"/>
    <s v="DSL"/>
    <s v="34.129058, -118.759788"/>
    <n v="34.129058000000001"/>
    <n v="-118.759788"/>
    <n v="1"/>
    <n v="30.75"/>
    <n v="0"/>
    <n v="0"/>
    <n v="7"/>
    <x v="0"/>
    <n v="1"/>
    <n v="0"/>
    <n v="1"/>
    <n v="1"/>
    <s v="Bank Withdrawal"/>
    <n v="0"/>
    <n v="25303"/>
    <n v="0"/>
    <s v="Q3"/>
    <n v="1"/>
    <n v="5"/>
    <n v="1"/>
    <s v="California"/>
    <n v="0"/>
    <n v="0"/>
    <n v="0"/>
    <n v="3"/>
    <n v="82.85"/>
    <n v="0"/>
    <n v="0"/>
    <n v="0"/>
    <n v="82.85"/>
    <n v="0"/>
    <n v="1"/>
    <n v="91301"/>
    <n v="0"/>
  </r>
  <r>
    <n v="49"/>
    <n v="0"/>
    <n v="17.920000000000002"/>
    <s v="Active User"/>
    <s v="Active User"/>
    <x v="8"/>
    <x v="113"/>
    <n v="5876"/>
    <x v="1"/>
    <s v="United States"/>
    <x v="2473"/>
    <s v="Stayed"/>
    <n v="0"/>
    <n v="0"/>
    <s v="Male"/>
    <n v="0"/>
    <s v="No Internet Service"/>
    <s v="38.766036, -120.209673"/>
    <n v="38.766036"/>
    <n v="-120.209673"/>
    <n v="0"/>
    <n v="20.75"/>
    <n v="0"/>
    <n v="0"/>
    <n v="0"/>
    <x v="0"/>
    <n v="0"/>
    <n v="0"/>
    <n v="0"/>
    <n v="0"/>
    <s v="Bank Withdrawal"/>
    <n v="1"/>
    <n v="183"/>
    <n v="0"/>
    <s v="Q3"/>
    <n v="0"/>
    <n v="3"/>
    <n v="0"/>
    <s v="California"/>
    <n v="0"/>
    <n v="0"/>
    <n v="0"/>
    <n v="35"/>
    <n v="739.9"/>
    <n v="0"/>
    <n v="627.20000000000005"/>
    <n v="0"/>
    <n v="1367.1"/>
    <n v="0"/>
    <n v="0"/>
    <n v="95720"/>
    <n v="0"/>
  </r>
  <r>
    <n v="60"/>
    <n v="0"/>
    <n v="2.81"/>
    <s v="Active User"/>
    <s v="Active User"/>
    <x v="0"/>
    <x v="505"/>
    <n v="4432"/>
    <x v="0"/>
    <s v="United States"/>
    <x v="2474"/>
    <s v="Stayed"/>
    <n v="1"/>
    <n v="0"/>
    <s v="Male"/>
    <n v="0"/>
    <s v="No Internet Service"/>
    <s v="33.678591, -117.905471"/>
    <n v="33.678590999999997"/>
    <n v="-117.90547100000001"/>
    <n v="1"/>
    <n v="24.25"/>
    <n v="1"/>
    <n v="2"/>
    <n v="4"/>
    <x v="0"/>
    <n v="0"/>
    <n v="0"/>
    <n v="0"/>
    <n v="1"/>
    <s v="Credit Card"/>
    <n v="1"/>
    <n v="48207"/>
    <n v="0"/>
    <s v="Q3"/>
    <n v="1"/>
    <n v="4"/>
    <n v="0"/>
    <s v="California"/>
    <n v="0"/>
    <n v="0"/>
    <n v="0"/>
    <n v="43"/>
    <n v="1077.95"/>
    <n v="0"/>
    <n v="120.83"/>
    <n v="0"/>
    <n v="1198.78"/>
    <n v="0"/>
    <n v="0"/>
    <n v="92626"/>
    <n v="0"/>
  </r>
  <r>
    <n v="63"/>
    <n v="26"/>
    <n v="44.66"/>
    <s v="Attitude"/>
    <s v="Attitude of support person"/>
    <x v="63"/>
    <x v="91"/>
    <n v="3344"/>
    <x v="1"/>
    <s v="United States"/>
    <x v="2475"/>
    <s v="Churned"/>
    <n v="0"/>
    <n v="1"/>
    <s v="Female"/>
    <n v="1"/>
    <s v="Fiber Optic"/>
    <s v="33.606336, -117.893042"/>
    <n v="33.606335999999999"/>
    <n v="-117.89304199999999"/>
    <n v="1"/>
    <n v="86.25"/>
    <n v="0"/>
    <n v="0"/>
    <n v="1"/>
    <x v="2"/>
    <n v="0"/>
    <n v="0"/>
    <n v="1"/>
    <n v="1"/>
    <s v="Bank Withdrawal"/>
    <n v="1"/>
    <n v="3124"/>
    <n v="0"/>
    <s v="Q3"/>
    <n v="1"/>
    <n v="2"/>
    <n v="0"/>
    <s v="California"/>
    <n v="0"/>
    <n v="0"/>
    <n v="1"/>
    <n v="7"/>
    <n v="587.1"/>
    <n v="0"/>
    <n v="312.62"/>
    <n v="0"/>
    <n v="899.72"/>
    <n v="0"/>
    <n v="1"/>
    <n v="92662"/>
    <n v="1"/>
  </r>
  <r>
    <n v="25"/>
    <n v="59"/>
    <n v="35.01"/>
    <s v="Active User"/>
    <s v="Active User"/>
    <x v="60"/>
    <x v="928"/>
    <n v="6236"/>
    <x v="0"/>
    <s v="United States"/>
    <x v="2476"/>
    <s v="Stayed"/>
    <n v="1"/>
    <n v="1"/>
    <s v="Male"/>
    <n v="1"/>
    <s v="DSL"/>
    <s v="36.587497, -121.944815"/>
    <n v="36.587496999999999"/>
    <n v="-121.94481500000001"/>
    <n v="1"/>
    <n v="79.849999999999994"/>
    <n v="1"/>
    <n v="1"/>
    <n v="8"/>
    <x v="3"/>
    <n v="1"/>
    <n v="0"/>
    <n v="0"/>
    <n v="1"/>
    <s v="Bank Withdrawal"/>
    <n v="1"/>
    <n v="4602"/>
    <n v="0"/>
    <s v="Q3"/>
    <n v="1"/>
    <n v="5"/>
    <n v="0"/>
    <s v="California"/>
    <n v="1"/>
    <n v="1"/>
    <n v="1"/>
    <n v="66"/>
    <n v="5234.95"/>
    <n v="0"/>
    <n v="2310.66"/>
    <n v="0"/>
    <n v="7545.61"/>
    <n v="1"/>
    <n v="1"/>
    <n v="93953"/>
    <n v="0"/>
  </r>
  <r>
    <n v="37"/>
    <n v="26"/>
    <n v="18.57"/>
    <s v="Active User"/>
    <s v="Active User"/>
    <x v="2"/>
    <x v="623"/>
    <n v="5479"/>
    <x v="1"/>
    <s v="United States"/>
    <x v="2477"/>
    <s v="Joined"/>
    <n v="0"/>
    <n v="0"/>
    <s v="Male"/>
    <n v="1"/>
    <s v="DSL"/>
    <s v="35.176236, -120.483243"/>
    <n v="35.176236000000003"/>
    <n v="-120.483243"/>
    <n v="0"/>
    <n v="44.75"/>
    <n v="0"/>
    <n v="0"/>
    <n v="0"/>
    <x v="2"/>
    <n v="0"/>
    <n v="0"/>
    <n v="1"/>
    <n v="0"/>
    <s v="Bank Withdrawal"/>
    <n v="1"/>
    <n v="24499"/>
    <n v="0"/>
    <s v="Q3"/>
    <n v="0"/>
    <n v="4"/>
    <n v="0"/>
    <s v="California"/>
    <n v="0"/>
    <n v="0"/>
    <n v="0"/>
    <n v="1"/>
    <n v="44.75"/>
    <n v="10"/>
    <n v="18.57"/>
    <n v="0"/>
    <n v="73.319999999999993"/>
    <n v="0"/>
    <n v="0"/>
    <n v="93420"/>
    <n v="0"/>
  </r>
  <r>
    <n v="37"/>
    <n v="15"/>
    <n v="2.96"/>
    <s v="Price"/>
    <s v="Price too high"/>
    <x v="9"/>
    <x v="44"/>
    <n v="2919"/>
    <x v="1"/>
    <s v="United States"/>
    <x v="2478"/>
    <s v="Churned"/>
    <n v="0"/>
    <n v="0"/>
    <s v="Male"/>
    <n v="1"/>
    <s v="Fiber Optic"/>
    <s v="34.153338, -118.262974"/>
    <n v="34.153337999999998"/>
    <n v="-118.262974"/>
    <n v="0"/>
    <n v="73.25"/>
    <n v="1"/>
    <n v="0"/>
    <n v="0"/>
    <x v="0"/>
    <n v="0"/>
    <n v="0"/>
    <n v="1"/>
    <n v="0"/>
    <s v="Credit Card"/>
    <n v="1"/>
    <n v="14493"/>
    <n v="0"/>
    <s v="Q3"/>
    <n v="0"/>
    <n v="1"/>
    <n v="0"/>
    <s v="California"/>
    <n v="0"/>
    <n v="0"/>
    <n v="0"/>
    <n v="2"/>
    <n v="131.05000000000001"/>
    <n v="0"/>
    <n v="5.92"/>
    <n v="0"/>
    <n v="136.97"/>
    <n v="0"/>
    <n v="1"/>
    <n v="91203"/>
    <n v="1"/>
  </r>
  <r>
    <n v="42"/>
    <n v="0"/>
    <n v="33.71"/>
    <s v="Active User"/>
    <s v="Active User"/>
    <x v="18"/>
    <x v="886"/>
    <n v="4404"/>
    <x v="0"/>
    <s v="United States"/>
    <x v="2479"/>
    <s v="Stayed"/>
    <n v="0"/>
    <n v="0"/>
    <s v="Female"/>
    <n v="0"/>
    <s v="No Internet Service"/>
    <s v="35.116307, -118.817644"/>
    <n v="35.116306999999999"/>
    <n v="-118.817644"/>
    <n v="0"/>
    <n v="26.5"/>
    <n v="1"/>
    <n v="0"/>
    <n v="0"/>
    <x v="1"/>
    <n v="0"/>
    <n v="0"/>
    <n v="0"/>
    <n v="0"/>
    <s v="Bank Withdrawal"/>
    <n v="1"/>
    <n v="16206"/>
    <n v="0"/>
    <s v="Q3"/>
    <n v="0"/>
    <n v="3"/>
    <n v="0"/>
    <s v="California"/>
    <n v="0"/>
    <n v="0"/>
    <n v="0"/>
    <n v="65"/>
    <n v="1698.55"/>
    <n v="0"/>
    <n v="2191.15"/>
    <n v="0"/>
    <n v="3889.7"/>
    <n v="0"/>
    <n v="0"/>
    <n v="93203"/>
    <n v="0"/>
  </r>
  <r>
    <n v="43"/>
    <n v="26"/>
    <n v="22.71"/>
    <s v="Dissatisfaction"/>
    <s v="Network reliability"/>
    <x v="29"/>
    <x v="884"/>
    <n v="4601"/>
    <x v="2"/>
    <s v="United States"/>
    <x v="2480"/>
    <s v="Churned"/>
    <n v="0"/>
    <n v="1"/>
    <s v="Male"/>
    <n v="1"/>
    <s v="Fiber Optic"/>
    <s v="38.848082, -123.50608"/>
    <n v="38.848081999999998"/>
    <n v="-123.50608"/>
    <n v="1"/>
    <n v="110.15"/>
    <n v="1"/>
    <n v="0"/>
    <n v="1"/>
    <x v="1"/>
    <n v="1"/>
    <n v="1"/>
    <n v="1"/>
    <n v="1"/>
    <s v="Bank Withdrawal"/>
    <n v="1"/>
    <n v="1916"/>
    <n v="0"/>
    <s v="Q3"/>
    <n v="1"/>
    <n v="1"/>
    <n v="0"/>
    <s v="California"/>
    <n v="1"/>
    <n v="1"/>
    <n v="1"/>
    <n v="59"/>
    <n v="6448.05"/>
    <n v="0"/>
    <n v="1339.89"/>
    <n v="0"/>
    <n v="7787.94"/>
    <n v="0"/>
    <n v="1"/>
    <n v="95445"/>
    <n v="1"/>
  </r>
  <r>
    <n v="62"/>
    <n v="8"/>
    <n v="5.56"/>
    <s v="Active User"/>
    <s v="Active User"/>
    <x v="61"/>
    <x v="638"/>
    <n v="3712"/>
    <x v="1"/>
    <s v="United States"/>
    <x v="2481"/>
    <s v="Stayed"/>
    <n v="0"/>
    <n v="0"/>
    <s v="Male"/>
    <n v="1"/>
    <s v="DSL"/>
    <s v="33.917145, -118.401554"/>
    <n v="33.917144999999998"/>
    <n v="-118.401554"/>
    <n v="1"/>
    <n v="49.9"/>
    <n v="1"/>
    <n v="0"/>
    <n v="4"/>
    <x v="0"/>
    <n v="0"/>
    <n v="0"/>
    <n v="0"/>
    <n v="1"/>
    <s v="Bank Withdrawal"/>
    <n v="1"/>
    <n v="16041"/>
    <n v="0"/>
    <s v="Q3"/>
    <n v="1"/>
    <n v="4"/>
    <n v="0"/>
    <s v="California"/>
    <n v="0"/>
    <n v="0"/>
    <n v="0"/>
    <n v="30"/>
    <n v="1441.95"/>
    <n v="100"/>
    <n v="166.8"/>
    <n v="0"/>
    <n v="1708.75"/>
    <n v="0"/>
    <n v="0"/>
    <n v="90245"/>
    <n v="0"/>
  </r>
  <r>
    <n v="61"/>
    <n v="13"/>
    <n v="13.63"/>
    <s v="Active User"/>
    <s v="Active User"/>
    <x v="8"/>
    <x v="220"/>
    <n v="3256"/>
    <x v="1"/>
    <s v="United States"/>
    <x v="2482"/>
    <s v="Joined"/>
    <n v="0"/>
    <n v="0"/>
    <s v="Male"/>
    <n v="1"/>
    <s v="DSL"/>
    <s v="33.859171, -118.252272"/>
    <n v="33.859171000000003"/>
    <n v="-118.252272"/>
    <n v="0"/>
    <n v="44.95"/>
    <n v="0"/>
    <n v="0"/>
    <n v="0"/>
    <x v="2"/>
    <n v="0"/>
    <n v="0"/>
    <n v="1"/>
    <n v="0"/>
    <s v="Mailed Check"/>
    <n v="1"/>
    <n v="25566"/>
    <n v="0"/>
    <s v="Q3"/>
    <n v="0"/>
    <n v="5"/>
    <n v="0"/>
    <s v="California"/>
    <n v="0"/>
    <n v="0"/>
    <n v="0"/>
    <n v="1"/>
    <n v="44.95"/>
    <n v="0"/>
    <n v="13.63"/>
    <n v="0"/>
    <n v="58.58"/>
    <n v="0"/>
    <n v="1"/>
    <n v="90746"/>
    <n v="0"/>
  </r>
  <r>
    <n v="56"/>
    <n v="18"/>
    <n v="45.92"/>
    <s v="Active User"/>
    <s v="Active User"/>
    <x v="43"/>
    <x v="38"/>
    <n v="3949"/>
    <x v="1"/>
    <s v="United States"/>
    <x v="2483"/>
    <s v="Stayed"/>
    <n v="0"/>
    <n v="0"/>
    <s v="Male"/>
    <n v="1"/>
    <s v="Fiber Optic"/>
    <s v="38.625096, -121.383658"/>
    <n v="38.625095999999999"/>
    <n v="-121.383658"/>
    <n v="0"/>
    <n v="94.5"/>
    <n v="0"/>
    <n v="0"/>
    <n v="0"/>
    <x v="0"/>
    <n v="1"/>
    <n v="0"/>
    <n v="1"/>
    <n v="0"/>
    <s v="Bank Withdrawal"/>
    <n v="1"/>
    <n v="35426"/>
    <n v="0"/>
    <s v="Q3"/>
    <n v="0"/>
    <n v="3"/>
    <n v="0"/>
    <s v="California"/>
    <n v="1"/>
    <n v="1"/>
    <n v="1"/>
    <n v="31"/>
    <n v="2979.2"/>
    <n v="0"/>
    <n v="1423.52"/>
    <n v="0"/>
    <n v="4402.72"/>
    <n v="0"/>
    <n v="1"/>
    <n v="95821"/>
    <n v="0"/>
  </r>
  <r>
    <n v="41"/>
    <n v="8"/>
    <n v="38.82"/>
    <s v="Active User"/>
    <s v="Active User"/>
    <x v="53"/>
    <x v="56"/>
    <n v="3997"/>
    <x v="2"/>
    <s v="United States"/>
    <x v="2484"/>
    <s v="Stayed"/>
    <n v="0"/>
    <n v="1"/>
    <s v="Male"/>
    <n v="1"/>
    <s v="Cable"/>
    <s v="40.336392, -122.448533"/>
    <n v="40.336391999999996"/>
    <n v="-122.448533"/>
    <n v="1"/>
    <n v="70.55"/>
    <n v="1"/>
    <n v="0"/>
    <n v="7"/>
    <x v="1"/>
    <n v="1"/>
    <n v="0"/>
    <n v="1"/>
    <n v="1"/>
    <s v="Credit Card"/>
    <n v="1"/>
    <n v="12348"/>
    <n v="0"/>
    <s v="Q3"/>
    <n v="1"/>
    <n v="4"/>
    <n v="0"/>
    <s v="California"/>
    <n v="1"/>
    <n v="1"/>
    <n v="0"/>
    <n v="48"/>
    <n v="3420.5"/>
    <n v="0"/>
    <n v="1863.36"/>
    <n v="0"/>
    <n v="5283.86"/>
    <n v="0"/>
    <n v="1"/>
    <n v="96022"/>
    <n v="0"/>
  </r>
  <r>
    <n v="30"/>
    <n v="82"/>
    <n v="17.309999999999999"/>
    <s v="Active User"/>
    <s v="Active User"/>
    <x v="19"/>
    <x v="929"/>
    <n v="4397"/>
    <x v="2"/>
    <s v="United States"/>
    <x v="2485"/>
    <s v="Stayed"/>
    <n v="0"/>
    <n v="0"/>
    <s v="Male"/>
    <n v="1"/>
    <s v="Cable"/>
    <s v="40.426679, -121.850421"/>
    <n v="40.426679"/>
    <n v="-121.850421"/>
    <n v="1"/>
    <n v="80.45"/>
    <n v="1"/>
    <n v="0"/>
    <n v="1"/>
    <x v="1"/>
    <n v="0"/>
    <n v="1"/>
    <n v="0"/>
    <n v="1"/>
    <s v="Credit Card"/>
    <n v="1"/>
    <n v="598"/>
    <n v="1"/>
    <s v="Q3"/>
    <n v="1"/>
    <n v="3"/>
    <n v="0"/>
    <s v="California"/>
    <n v="1"/>
    <n v="1"/>
    <n v="1"/>
    <n v="42"/>
    <n v="3375.9"/>
    <n v="0"/>
    <n v="727.02"/>
    <n v="0"/>
    <n v="4102.92"/>
    <n v="0"/>
    <n v="1"/>
    <n v="96059"/>
    <n v="0"/>
  </r>
  <r>
    <n v="29"/>
    <n v="0"/>
    <n v="23.55"/>
    <s v="Active User"/>
    <s v="Active User"/>
    <x v="9"/>
    <x v="404"/>
    <n v="5463"/>
    <x v="0"/>
    <s v="United States"/>
    <x v="2486"/>
    <s v="Stayed"/>
    <n v="1"/>
    <n v="0"/>
    <s v="Male"/>
    <n v="0"/>
    <s v="No Internet Service"/>
    <s v="40.587919, -122.464732"/>
    <n v="40.587918999999999"/>
    <n v="-122.464732"/>
    <n v="1"/>
    <n v="20.2"/>
    <n v="0"/>
    <n v="1"/>
    <n v="2"/>
    <x v="0"/>
    <n v="0"/>
    <n v="0"/>
    <n v="0"/>
    <n v="1"/>
    <s v="Bank Withdrawal"/>
    <n v="1"/>
    <n v="31586"/>
    <n v="0"/>
    <s v="Q3"/>
    <n v="1"/>
    <n v="3"/>
    <n v="0"/>
    <s v="California"/>
    <n v="0"/>
    <n v="0"/>
    <n v="0"/>
    <n v="69"/>
    <n v="1376.5"/>
    <n v="0"/>
    <n v="1624.95"/>
    <n v="0"/>
    <n v="3001.45"/>
    <n v="1"/>
    <n v="0"/>
    <n v="96001"/>
    <n v="0"/>
  </r>
  <r>
    <n v="47"/>
    <n v="0"/>
    <n v="3.95"/>
    <s v="Active User"/>
    <s v="Active User"/>
    <x v="15"/>
    <x v="673"/>
    <n v="2861"/>
    <x v="0"/>
    <s v="United States"/>
    <x v="2487"/>
    <s v="Stayed"/>
    <n v="1"/>
    <n v="0"/>
    <s v="Female"/>
    <n v="0"/>
    <s v="No Internet Service"/>
    <s v="34.613476, -118.256358"/>
    <n v="34.613475999999999"/>
    <n v="-118.25635800000001"/>
    <n v="1"/>
    <n v="21.3"/>
    <n v="0"/>
    <n v="3"/>
    <n v="5"/>
    <x v="0"/>
    <n v="0"/>
    <n v="0"/>
    <n v="1"/>
    <n v="1"/>
    <s v="Bank Withdrawal"/>
    <n v="1"/>
    <n v="34045"/>
    <n v="0"/>
    <s v="Q3"/>
    <n v="1"/>
    <n v="4"/>
    <n v="0"/>
    <s v="California"/>
    <n v="0"/>
    <n v="0"/>
    <n v="0"/>
    <n v="47"/>
    <n v="1041.8"/>
    <n v="0"/>
    <n v="185.65"/>
    <n v="0"/>
    <n v="1227.45"/>
    <n v="0"/>
    <n v="0"/>
    <n v="93551"/>
    <n v="0"/>
  </r>
  <r>
    <n v="62"/>
    <n v="0"/>
    <n v="44.13"/>
    <s v="Active User"/>
    <s v="Active User"/>
    <x v="0"/>
    <x v="38"/>
    <n v="4122"/>
    <x v="2"/>
    <s v="United States"/>
    <x v="2488"/>
    <s v="Stayed"/>
    <n v="1"/>
    <n v="0"/>
    <s v="Female"/>
    <n v="0"/>
    <s v="No Internet Service"/>
    <s v="38.646209, -121.52446"/>
    <n v="38.646208999999999"/>
    <n v="-121.52446"/>
    <n v="1"/>
    <n v="19.7"/>
    <n v="0"/>
    <n v="3"/>
    <n v="5"/>
    <x v="0"/>
    <n v="0"/>
    <n v="0"/>
    <n v="0"/>
    <n v="1"/>
    <s v="Credit Card"/>
    <n v="1"/>
    <n v="8403"/>
    <n v="0"/>
    <s v="Q3"/>
    <n v="1"/>
    <n v="3"/>
    <n v="0"/>
    <s v="California"/>
    <n v="0"/>
    <n v="0"/>
    <n v="0"/>
    <n v="6"/>
    <n v="94.45"/>
    <n v="0"/>
    <n v="264.77999999999997"/>
    <n v="0"/>
    <n v="359.23"/>
    <n v="0"/>
    <n v="0"/>
    <n v="95834"/>
    <n v="0"/>
  </r>
  <r>
    <n v="54"/>
    <n v="23"/>
    <n v="0"/>
    <s v="Active User"/>
    <s v="Active User"/>
    <x v="61"/>
    <x v="199"/>
    <n v="2540"/>
    <x v="0"/>
    <s v="United States"/>
    <x v="2489"/>
    <s v="Stayed"/>
    <n v="0"/>
    <n v="1"/>
    <s v="Female"/>
    <n v="1"/>
    <s v="Cable"/>
    <s v="33.867257, -118.330794"/>
    <n v="33.867257000000002"/>
    <n v="-118.330794"/>
    <n v="0"/>
    <n v="41.9"/>
    <n v="0"/>
    <n v="0"/>
    <n v="0"/>
    <x v="1"/>
    <n v="0"/>
    <n v="1"/>
    <n v="0"/>
    <n v="0"/>
    <s v="Credit Card"/>
    <n v="0"/>
    <n v="31678"/>
    <n v="1"/>
    <s v="Q3"/>
    <n v="0"/>
    <n v="3"/>
    <n v="0"/>
    <s v="California"/>
    <n v="0"/>
    <n v="0"/>
    <n v="0"/>
    <n v="47"/>
    <n v="1875.25"/>
    <n v="0"/>
    <n v="0"/>
    <n v="0"/>
    <n v="1875.25"/>
    <n v="0"/>
    <n v="1"/>
    <n v="90504"/>
    <n v="0"/>
  </r>
  <r>
    <n v="58"/>
    <n v="30"/>
    <n v="26.53"/>
    <s v="Attitude"/>
    <s v="Attitude of support person"/>
    <x v="41"/>
    <x v="263"/>
    <n v="3204"/>
    <x v="1"/>
    <s v="United States"/>
    <x v="2490"/>
    <s v="Churned"/>
    <n v="0"/>
    <n v="0"/>
    <s v="Female"/>
    <n v="1"/>
    <s v="DSL"/>
    <s v="37.222842, -121.988727"/>
    <n v="37.222842"/>
    <n v="-121.988727"/>
    <n v="0"/>
    <n v="44.4"/>
    <n v="0"/>
    <n v="0"/>
    <n v="0"/>
    <x v="2"/>
    <n v="0"/>
    <n v="0"/>
    <n v="0"/>
    <n v="0"/>
    <s v="Credit Card"/>
    <n v="1"/>
    <n v="13290"/>
    <n v="0"/>
    <s v="Q3"/>
    <n v="0"/>
    <n v="2"/>
    <n v="0"/>
    <s v="California"/>
    <n v="0"/>
    <n v="0"/>
    <n v="0"/>
    <n v="1"/>
    <n v="44.4"/>
    <n v="0"/>
    <n v="26.53"/>
    <n v="0"/>
    <n v="70.930000000000007"/>
    <n v="0"/>
    <n v="1"/>
    <n v="95030"/>
    <n v="1"/>
  </r>
  <r>
    <n v="40"/>
    <n v="0"/>
    <n v="48.61"/>
    <s v="Active User"/>
    <s v="Active User"/>
    <x v="56"/>
    <x v="113"/>
    <n v="4004"/>
    <x v="2"/>
    <s v="United States"/>
    <x v="2491"/>
    <s v="Stayed"/>
    <n v="0"/>
    <n v="0"/>
    <s v="Male"/>
    <n v="0"/>
    <s v="No Internet Service"/>
    <s v="38.766036, -120.209673"/>
    <n v="38.766036"/>
    <n v="-120.209673"/>
    <n v="0"/>
    <n v="20.149999999999999"/>
    <n v="0"/>
    <n v="0"/>
    <n v="0"/>
    <x v="2"/>
    <n v="0"/>
    <n v="0"/>
    <n v="1"/>
    <n v="0"/>
    <s v="Mailed Check"/>
    <n v="1"/>
    <n v="183"/>
    <n v="0"/>
    <s v="Q3"/>
    <n v="0"/>
    <n v="4"/>
    <n v="0"/>
    <s v="California"/>
    <n v="0"/>
    <n v="0"/>
    <n v="0"/>
    <n v="9"/>
    <n v="163.69999999999999"/>
    <n v="0"/>
    <n v="437.49"/>
    <n v="0"/>
    <n v="601.19000000000005"/>
    <n v="0"/>
    <n v="0"/>
    <n v="95720"/>
    <n v="0"/>
  </r>
  <r>
    <n v="79"/>
    <n v="23"/>
    <n v="17.3"/>
    <s v="Active User"/>
    <s v="Active User"/>
    <x v="76"/>
    <x v="222"/>
    <n v="4671"/>
    <x v="0"/>
    <s v="United States"/>
    <x v="2492"/>
    <s v="Stayed"/>
    <n v="0"/>
    <n v="1"/>
    <s v="Male"/>
    <n v="1"/>
    <s v="DSL"/>
    <s v="34.159534, -116.425984"/>
    <n v="34.159534000000001"/>
    <n v="-116.425984"/>
    <n v="1"/>
    <n v="84.1"/>
    <n v="1"/>
    <n v="0"/>
    <n v="1"/>
    <x v="0"/>
    <n v="1"/>
    <n v="1"/>
    <n v="1"/>
    <n v="1"/>
    <s v="Credit Card"/>
    <n v="1"/>
    <n v="20486"/>
    <n v="0"/>
    <s v="Q3"/>
    <n v="1"/>
    <n v="3"/>
    <n v="1"/>
    <s v="California"/>
    <n v="1"/>
    <n v="0"/>
    <n v="1"/>
    <n v="72"/>
    <n v="5981.65"/>
    <n v="0"/>
    <n v="1245.5999999999999"/>
    <n v="0"/>
    <n v="7227.25"/>
    <n v="0"/>
    <n v="1"/>
    <n v="92284"/>
    <n v="0"/>
  </r>
  <r>
    <n v="64"/>
    <n v="0"/>
    <n v="16.13"/>
    <s v="Active User"/>
    <s v="Active User"/>
    <x v="60"/>
    <x v="930"/>
    <n v="6444"/>
    <x v="0"/>
    <s v="United States"/>
    <x v="2493"/>
    <s v="Stayed"/>
    <n v="1"/>
    <n v="0"/>
    <s v="Male"/>
    <n v="0"/>
    <s v="No Internet Service"/>
    <s v="38.240769, -122.901041"/>
    <n v="38.240769"/>
    <n v="-122.90104100000001"/>
    <n v="1"/>
    <n v="19.600000000000001"/>
    <n v="0"/>
    <n v="3"/>
    <n v="6"/>
    <x v="3"/>
    <n v="0"/>
    <n v="0"/>
    <n v="1"/>
    <n v="1"/>
    <s v="Bank Withdrawal"/>
    <n v="1"/>
    <n v="384"/>
    <n v="0"/>
    <s v="Q3"/>
    <n v="1"/>
    <n v="5"/>
    <n v="0"/>
    <s v="California"/>
    <n v="0"/>
    <n v="0"/>
    <n v="0"/>
    <n v="71"/>
    <n v="1387.45"/>
    <n v="0"/>
    <n v="1145.23"/>
    <n v="0"/>
    <n v="2532.6799999999998"/>
    <n v="0"/>
    <n v="0"/>
    <n v="94971"/>
    <n v="0"/>
  </r>
  <r>
    <n v="40"/>
    <n v="0"/>
    <n v="30.86"/>
    <s v="Active User"/>
    <s v="Active User"/>
    <x v="30"/>
    <x v="931"/>
    <n v="5570"/>
    <x v="0"/>
    <s v="United States"/>
    <x v="2494"/>
    <s v="Stayed"/>
    <n v="0"/>
    <n v="0"/>
    <s v="Male"/>
    <n v="0"/>
    <s v="No Internet Service"/>
    <s v="34.234912, -118.153729"/>
    <n v="34.234912000000001"/>
    <n v="-118.153729"/>
    <n v="1"/>
    <n v="19.899999999999999"/>
    <n v="0"/>
    <n v="0"/>
    <n v="3"/>
    <x v="3"/>
    <n v="0"/>
    <n v="0"/>
    <n v="0"/>
    <n v="1"/>
    <s v="Credit Card"/>
    <n v="1"/>
    <n v="20200"/>
    <n v="0"/>
    <s v="Q3"/>
    <n v="1"/>
    <n v="5"/>
    <n v="0"/>
    <s v="California"/>
    <n v="0"/>
    <n v="0"/>
    <n v="0"/>
    <n v="69"/>
    <n v="1363.45"/>
    <n v="0"/>
    <n v="2129.34"/>
    <n v="0"/>
    <n v="3492.79"/>
    <n v="0"/>
    <n v="0"/>
    <n v="91011"/>
    <n v="0"/>
  </r>
  <r>
    <n v="61"/>
    <n v="6"/>
    <n v="0"/>
    <s v="Active User"/>
    <s v="Active User"/>
    <x v="52"/>
    <x v="32"/>
    <n v="5045"/>
    <x v="1"/>
    <s v="United States"/>
    <x v="2495"/>
    <s v="Stayed"/>
    <n v="0"/>
    <n v="0"/>
    <s v="Male"/>
    <n v="1"/>
    <s v="DSL"/>
    <s v="34.110845, -118.259595"/>
    <n v="34.110844999999998"/>
    <n v="-118.259595"/>
    <n v="1"/>
    <n v="30.05"/>
    <n v="0"/>
    <n v="0"/>
    <n v="9"/>
    <x v="0"/>
    <n v="1"/>
    <n v="0"/>
    <n v="1"/>
    <n v="1"/>
    <s v="Credit Card"/>
    <n v="0"/>
    <n v="29310"/>
    <n v="0"/>
    <s v="Q3"/>
    <n v="1"/>
    <n v="4"/>
    <n v="0"/>
    <s v="California"/>
    <n v="0"/>
    <n v="0"/>
    <n v="0"/>
    <n v="51"/>
    <n v="1529.45"/>
    <n v="0"/>
    <n v="0"/>
    <n v="0"/>
    <n v="1529.45"/>
    <n v="0"/>
    <n v="1"/>
    <n v="90039"/>
    <n v="0"/>
  </r>
  <r>
    <n v="66"/>
    <n v="4"/>
    <n v="8.75"/>
    <s v="Active User"/>
    <s v="Active User"/>
    <x v="44"/>
    <x v="729"/>
    <n v="3828"/>
    <x v="2"/>
    <s v="United States"/>
    <x v="2496"/>
    <s v="Stayed"/>
    <n v="0"/>
    <n v="0"/>
    <s v="Female"/>
    <n v="1"/>
    <s v="Fiber Optic"/>
    <s v="39.045246, -122.743181"/>
    <n v="39.045245999999999"/>
    <n v="-122.74318100000001"/>
    <n v="0"/>
    <n v="80.25"/>
    <n v="1"/>
    <n v="0"/>
    <n v="0"/>
    <x v="0"/>
    <n v="0"/>
    <n v="1"/>
    <n v="1"/>
    <n v="0"/>
    <s v="Bank Withdrawal"/>
    <n v="1"/>
    <n v="175"/>
    <n v="0"/>
    <s v="Q3"/>
    <n v="0"/>
    <n v="4"/>
    <n v="1"/>
    <s v="California"/>
    <n v="0"/>
    <n v="0"/>
    <n v="0"/>
    <n v="4"/>
    <n v="303.7"/>
    <n v="30"/>
    <n v="35"/>
    <n v="0"/>
    <n v="368.7"/>
    <n v="0"/>
    <n v="0"/>
    <n v="95443"/>
    <n v="0"/>
  </r>
  <r>
    <n v="53"/>
    <n v="4"/>
    <n v="34.409999999999997"/>
    <s v="Attitude"/>
    <s v="Attitude of support person"/>
    <x v="8"/>
    <x v="421"/>
    <n v="5189"/>
    <x v="2"/>
    <s v="United States"/>
    <x v="2497"/>
    <s v="Churned"/>
    <n v="0"/>
    <n v="0"/>
    <s v="Female"/>
    <n v="1"/>
    <s v="DSL"/>
    <s v="33.764018, -117.931507"/>
    <n v="33.764018"/>
    <n v="-117.931507"/>
    <n v="0"/>
    <n v="64.400000000000006"/>
    <n v="1"/>
    <n v="0"/>
    <n v="0"/>
    <x v="5"/>
    <n v="1"/>
    <n v="1"/>
    <n v="1"/>
    <n v="0"/>
    <s v="Mailed Check"/>
    <n v="1"/>
    <n v="43491"/>
    <n v="1"/>
    <s v="Q3"/>
    <n v="0"/>
    <n v="2"/>
    <n v="0"/>
    <s v="California"/>
    <n v="0"/>
    <n v="0"/>
    <n v="0"/>
    <n v="34"/>
    <n v="2088.75"/>
    <n v="0"/>
    <n v="1169.94"/>
    <n v="0"/>
    <n v="3258.69"/>
    <n v="0"/>
    <n v="1"/>
    <n v="92843"/>
    <n v="1"/>
  </r>
  <r>
    <n v="33"/>
    <n v="13"/>
    <n v="39.82"/>
    <s v="Active User"/>
    <s v="Active User"/>
    <x v="76"/>
    <x v="574"/>
    <n v="2595"/>
    <x v="2"/>
    <s v="United States"/>
    <x v="2498"/>
    <s v="Stayed"/>
    <n v="0"/>
    <n v="1"/>
    <s v="Male"/>
    <n v="1"/>
    <s v="DSL"/>
    <s v="33.215251, -116.53633"/>
    <n v="33.215251000000002"/>
    <n v="-116.53633000000001"/>
    <n v="1"/>
    <n v="78.75"/>
    <n v="1"/>
    <n v="0"/>
    <n v="3"/>
    <x v="0"/>
    <n v="1"/>
    <n v="0"/>
    <n v="0"/>
    <n v="1"/>
    <s v="Credit Card"/>
    <n v="1"/>
    <n v="339"/>
    <n v="0"/>
    <s v="Q3"/>
    <n v="1"/>
    <n v="3"/>
    <n v="0"/>
    <s v="California"/>
    <n v="1"/>
    <n v="1"/>
    <n v="1"/>
    <n v="45"/>
    <n v="3600.65"/>
    <n v="0"/>
    <n v="1791.9"/>
    <n v="0"/>
    <n v="5392.55"/>
    <n v="0"/>
    <n v="1"/>
    <n v="92066"/>
    <n v="0"/>
  </r>
  <r>
    <n v="24"/>
    <n v="27"/>
    <n v="37.97"/>
    <s v="Active User"/>
    <s v="Active User"/>
    <x v="0"/>
    <x v="341"/>
    <n v="6082"/>
    <x v="0"/>
    <s v="United States"/>
    <x v="2499"/>
    <s v="Stayed"/>
    <n v="1"/>
    <n v="1"/>
    <s v="Male"/>
    <n v="1"/>
    <s v="Fiber Optic"/>
    <s v="33.143826, -115.497485"/>
    <n v="33.143825999999997"/>
    <n v="-115.497485"/>
    <n v="1"/>
    <n v="114.35"/>
    <n v="1"/>
    <n v="3"/>
    <n v="7"/>
    <x v="3"/>
    <n v="1"/>
    <n v="1"/>
    <n v="1"/>
    <n v="1"/>
    <s v="Bank Withdrawal"/>
    <n v="1"/>
    <n v="7857"/>
    <n v="1"/>
    <s v="Q3"/>
    <n v="1"/>
    <n v="4"/>
    <n v="0"/>
    <s v="California"/>
    <n v="1"/>
    <n v="1"/>
    <n v="1"/>
    <n v="69"/>
    <n v="7665.8"/>
    <n v="10"/>
    <n v="2619.9299999999998"/>
    <n v="0"/>
    <n v="10295.73"/>
    <n v="1"/>
    <n v="0"/>
    <n v="92233"/>
    <n v="0"/>
  </r>
  <r>
    <n v="72"/>
    <n v="29"/>
    <n v="27.56"/>
    <s v="Active User"/>
    <s v="Active User"/>
    <x v="71"/>
    <x v="128"/>
    <n v="6035"/>
    <x v="1"/>
    <s v="United States"/>
    <x v="2500"/>
    <s v="Stayed"/>
    <n v="0"/>
    <n v="0"/>
    <s v="Female"/>
    <n v="1"/>
    <s v="Fiber Optic"/>
    <s v="33.819385, -117.600213"/>
    <n v="33.819384999999997"/>
    <n v="-117.600213"/>
    <n v="1"/>
    <n v="76.849999999999994"/>
    <n v="1"/>
    <n v="0"/>
    <n v="7"/>
    <x v="1"/>
    <n v="0"/>
    <n v="0"/>
    <n v="1"/>
    <n v="1"/>
    <s v="Bank Withdrawal"/>
    <n v="1"/>
    <n v="60294"/>
    <n v="1"/>
    <s v="Q3"/>
    <n v="1"/>
    <n v="3"/>
    <n v="1"/>
    <s v="California"/>
    <n v="0"/>
    <n v="0"/>
    <n v="0"/>
    <n v="56"/>
    <n v="4275.75"/>
    <n v="120"/>
    <n v="1543.36"/>
    <n v="0"/>
    <n v="5939.11"/>
    <n v="0"/>
    <n v="0"/>
    <n v="92882"/>
    <n v="0"/>
  </r>
  <r>
    <n v="49"/>
    <n v="8"/>
    <n v="30.5"/>
    <s v="Active User"/>
    <s v="Active User"/>
    <x v="41"/>
    <x v="186"/>
    <n v="5723"/>
    <x v="0"/>
    <s v="United States"/>
    <x v="2501"/>
    <s v="Stayed"/>
    <n v="0"/>
    <n v="1"/>
    <s v="Female"/>
    <n v="1"/>
    <s v="Fiber Optic"/>
    <s v="40.142256, -123.852927"/>
    <n v="40.142256000000003"/>
    <n v="-123.85292699999999"/>
    <n v="0"/>
    <n v="113.2"/>
    <n v="1"/>
    <n v="0"/>
    <n v="0"/>
    <x v="0"/>
    <n v="1"/>
    <n v="1"/>
    <n v="1"/>
    <n v="0"/>
    <s v="Credit Card"/>
    <n v="1"/>
    <n v="1851"/>
    <n v="1"/>
    <s v="Q3"/>
    <n v="0"/>
    <n v="4"/>
    <n v="0"/>
    <s v="California"/>
    <n v="1"/>
    <n v="1"/>
    <n v="1"/>
    <n v="35"/>
    <n v="3914.05"/>
    <n v="0"/>
    <n v="1067.5"/>
    <n v="0"/>
    <n v="4981.55"/>
    <n v="0"/>
    <n v="1"/>
    <n v="95560"/>
    <n v="0"/>
  </r>
  <r>
    <n v="52"/>
    <n v="27"/>
    <n v="30.54"/>
    <s v="Active User"/>
    <s v="Active User"/>
    <x v="28"/>
    <x v="608"/>
    <n v="4059"/>
    <x v="1"/>
    <s v="United States"/>
    <x v="2502"/>
    <s v="Stayed"/>
    <n v="0"/>
    <n v="0"/>
    <s v="Female"/>
    <n v="1"/>
    <s v="Fiber Optic"/>
    <s v="39.955164, -122.018567"/>
    <n v="39.955164000000003"/>
    <n v="-122.018567"/>
    <n v="0"/>
    <n v="70.55"/>
    <n v="0"/>
    <n v="0"/>
    <n v="0"/>
    <x v="2"/>
    <n v="0"/>
    <n v="0"/>
    <n v="0"/>
    <n v="0"/>
    <s v="Credit Card"/>
    <n v="1"/>
    <n v="439"/>
    <n v="0"/>
    <s v="Q3"/>
    <n v="0"/>
    <n v="3"/>
    <n v="0"/>
    <s v="California"/>
    <n v="0"/>
    <n v="0"/>
    <n v="0"/>
    <n v="6"/>
    <n v="433.95"/>
    <n v="0"/>
    <n v="183.24"/>
    <n v="0"/>
    <n v="617.19000000000005"/>
    <n v="0"/>
    <n v="1"/>
    <n v="96092"/>
    <n v="0"/>
  </r>
  <r>
    <n v="38"/>
    <n v="15"/>
    <n v="44.2"/>
    <s v="Active User"/>
    <s v="Active User"/>
    <x v="52"/>
    <x v="353"/>
    <n v="2762"/>
    <x v="1"/>
    <s v="United States"/>
    <x v="2503"/>
    <s v="Stayed"/>
    <n v="0"/>
    <n v="0"/>
    <s v="Male"/>
    <n v="1"/>
    <s v="DSL"/>
    <s v="38.161321, -122.271588"/>
    <n v="38.161321000000001"/>
    <n v="-122.27158799999999"/>
    <n v="1"/>
    <n v="55.05"/>
    <n v="0"/>
    <n v="0"/>
    <n v="6"/>
    <x v="0"/>
    <n v="0"/>
    <n v="0"/>
    <n v="1"/>
    <n v="1"/>
    <s v="Bank Withdrawal"/>
    <n v="1"/>
    <n v="42209"/>
    <n v="0"/>
    <s v="Q3"/>
    <n v="1"/>
    <n v="3"/>
    <n v="0"/>
    <s v="California"/>
    <n v="0"/>
    <n v="0"/>
    <n v="1"/>
    <n v="11"/>
    <n v="608.15"/>
    <n v="0"/>
    <n v="486.2"/>
    <n v="0"/>
    <n v="1094.3499999999999"/>
    <n v="0"/>
    <n v="1"/>
    <n v="94589"/>
    <n v="0"/>
  </r>
  <r>
    <n v="57"/>
    <n v="6"/>
    <n v="21.86"/>
    <s v="Dissatisfaction"/>
    <s v="Network reliability"/>
    <x v="68"/>
    <x v="932"/>
    <n v="4480"/>
    <x v="1"/>
    <s v="United States"/>
    <x v="2504"/>
    <s v="Churned"/>
    <n v="0"/>
    <n v="1"/>
    <s v="Male"/>
    <n v="1"/>
    <s v="Fiber Optic"/>
    <s v="33.569186, -117.640055"/>
    <n v="33.569186000000002"/>
    <n v="-117.640055"/>
    <n v="0"/>
    <n v="101.55"/>
    <n v="1"/>
    <n v="0"/>
    <n v="0"/>
    <x v="2"/>
    <n v="0"/>
    <n v="0"/>
    <n v="1"/>
    <n v="0"/>
    <s v="Bank Withdrawal"/>
    <n v="1"/>
    <n v="350"/>
    <n v="0"/>
    <s v="Q3"/>
    <n v="0"/>
    <n v="3"/>
    <n v="0"/>
    <s v="California"/>
    <n v="1"/>
    <n v="1"/>
    <n v="1"/>
    <n v="3"/>
    <n v="298.35000000000002"/>
    <n v="0"/>
    <n v="65.58"/>
    <n v="0"/>
    <n v="363.93"/>
    <n v="0"/>
    <n v="1"/>
    <n v="92694"/>
    <n v="1"/>
  </r>
  <r>
    <n v="46"/>
    <n v="4"/>
    <n v="0"/>
    <s v="Active User"/>
    <s v="Active User"/>
    <x v="71"/>
    <x v="933"/>
    <n v="5489"/>
    <x v="0"/>
    <s v="United States"/>
    <x v="2505"/>
    <s v="Stayed"/>
    <n v="0"/>
    <n v="0"/>
    <s v="Male"/>
    <n v="1"/>
    <s v="Cable"/>
    <s v="38.545775, -120.743325"/>
    <n v="38.545774999999999"/>
    <n v="-120.743325"/>
    <n v="0"/>
    <n v="44.55"/>
    <n v="0"/>
    <n v="0"/>
    <n v="0"/>
    <x v="0"/>
    <n v="0"/>
    <n v="1"/>
    <n v="1"/>
    <n v="0"/>
    <s v="Mailed Check"/>
    <n v="0"/>
    <n v="364"/>
    <n v="1"/>
    <s v="Q3"/>
    <n v="0"/>
    <n v="3"/>
    <n v="0"/>
    <s v="California"/>
    <n v="1"/>
    <n v="1"/>
    <n v="0"/>
    <n v="8"/>
    <n v="343.45"/>
    <n v="0"/>
    <n v="0"/>
    <n v="0"/>
    <n v="343.45"/>
    <n v="0"/>
    <n v="1"/>
    <n v="95675"/>
    <n v="0"/>
  </r>
  <r>
    <n v="79"/>
    <n v="11"/>
    <n v="28.88"/>
    <s v="Active User"/>
    <s v="Active User"/>
    <x v="67"/>
    <x v="535"/>
    <n v="4494"/>
    <x v="0"/>
    <s v="United States"/>
    <x v="2506"/>
    <s v="Stayed"/>
    <n v="0"/>
    <n v="0"/>
    <s v="Male"/>
    <n v="1"/>
    <s v="DSL"/>
    <s v="33.22784, -117.200024"/>
    <n v="33.22784"/>
    <n v="-117.200024"/>
    <n v="0"/>
    <n v="64.55"/>
    <n v="1"/>
    <n v="0"/>
    <n v="0"/>
    <x v="3"/>
    <n v="1"/>
    <n v="1"/>
    <n v="1"/>
    <n v="0"/>
    <s v="Bank Withdrawal"/>
    <n v="1"/>
    <n v="44692"/>
    <n v="1"/>
    <s v="Q3"/>
    <n v="0"/>
    <n v="3"/>
    <n v="1"/>
    <s v="California"/>
    <n v="0"/>
    <n v="0"/>
    <n v="0"/>
    <n v="67"/>
    <n v="4250.1000000000004"/>
    <n v="0"/>
    <n v="1934.96"/>
    <n v="0"/>
    <n v="6185.06"/>
    <n v="0"/>
    <n v="1"/>
    <n v="92084"/>
    <n v="0"/>
  </r>
  <r>
    <n v="63"/>
    <n v="22"/>
    <n v="10.43"/>
    <s v="Price"/>
    <s v="Price too high"/>
    <x v="64"/>
    <x v="32"/>
    <n v="5383"/>
    <x v="1"/>
    <s v="United States"/>
    <x v="2507"/>
    <s v="Churned"/>
    <n v="0"/>
    <n v="1"/>
    <s v="Female"/>
    <n v="1"/>
    <s v="Fiber Optic"/>
    <s v="34.050198, -118.210946"/>
    <n v="34.050198000000002"/>
    <n v="-118.21094600000001"/>
    <n v="0"/>
    <n v="106.3"/>
    <n v="1"/>
    <n v="0"/>
    <n v="0"/>
    <x v="0"/>
    <n v="1"/>
    <n v="0"/>
    <n v="1"/>
    <n v="0"/>
    <s v="Bank Withdrawal"/>
    <n v="1"/>
    <n v="49431"/>
    <n v="0"/>
    <s v="Q3"/>
    <n v="0"/>
    <n v="2"/>
    <n v="0"/>
    <s v="California"/>
    <n v="1"/>
    <n v="1"/>
    <n v="1"/>
    <n v="41"/>
    <n v="4443.45"/>
    <n v="130"/>
    <n v="427.63"/>
    <n v="0"/>
    <n v="5001.08"/>
    <n v="0"/>
    <n v="0"/>
    <n v="90033"/>
    <n v="1"/>
  </r>
  <r>
    <n v="48"/>
    <n v="0"/>
    <n v="46.86"/>
    <s v="Active User"/>
    <s v="Active User"/>
    <x v="7"/>
    <x v="147"/>
    <n v="4298"/>
    <x v="1"/>
    <s v="United States"/>
    <x v="2508"/>
    <s v="Stayed"/>
    <n v="0"/>
    <n v="0"/>
    <s v="Female"/>
    <n v="0"/>
    <s v="No Internet Service"/>
    <s v="34.191842, -118.822796"/>
    <n v="34.191842000000001"/>
    <n v="-118.822796"/>
    <n v="1"/>
    <n v="19.600000000000001"/>
    <n v="0"/>
    <n v="0"/>
    <n v="1"/>
    <x v="0"/>
    <n v="0"/>
    <n v="0"/>
    <n v="0"/>
    <n v="1"/>
    <s v="Credit Card"/>
    <n v="1"/>
    <n v="33057"/>
    <n v="0"/>
    <s v="Q3"/>
    <n v="1"/>
    <n v="3"/>
    <n v="0"/>
    <s v="California"/>
    <n v="0"/>
    <n v="0"/>
    <n v="0"/>
    <n v="16"/>
    <n v="314.45"/>
    <n v="0"/>
    <n v="749.76"/>
    <n v="26.83"/>
    <n v="1037.3800000000001"/>
    <n v="0"/>
    <n v="0"/>
    <n v="91362"/>
    <n v="0"/>
  </r>
  <r>
    <n v="36"/>
    <n v="19"/>
    <n v="0"/>
    <s v="Attitude"/>
    <s v="Attitude of service provider"/>
    <x v="36"/>
    <x v="659"/>
    <n v="4414"/>
    <x v="1"/>
    <s v="United States"/>
    <x v="2509"/>
    <s v="Churned"/>
    <n v="0"/>
    <n v="0"/>
    <s v="Female"/>
    <n v="1"/>
    <s v="DSL"/>
    <s v="37.900662, -122.052782"/>
    <n v="37.900661999999997"/>
    <n v="-122.05278199999999"/>
    <n v="0"/>
    <n v="40.1"/>
    <n v="0"/>
    <n v="0"/>
    <n v="0"/>
    <x v="0"/>
    <n v="1"/>
    <n v="0"/>
    <n v="1"/>
    <n v="0"/>
    <s v="Credit Card"/>
    <n v="0"/>
    <n v="40917"/>
    <n v="0"/>
    <s v="Q3"/>
    <n v="0"/>
    <n v="2"/>
    <n v="0"/>
    <s v="California"/>
    <n v="1"/>
    <n v="1"/>
    <n v="0"/>
    <n v="7"/>
    <n v="293.3"/>
    <n v="0"/>
    <n v="0"/>
    <n v="0"/>
    <n v="293.3"/>
    <n v="0"/>
    <n v="1"/>
    <n v="94596"/>
    <n v="1"/>
  </r>
  <r>
    <n v="29"/>
    <n v="59"/>
    <n v="31.27"/>
    <s v="Active User"/>
    <s v="Active User"/>
    <x v="17"/>
    <x v="262"/>
    <n v="5724"/>
    <x v="0"/>
    <s v="United States"/>
    <x v="2510"/>
    <s v="Stayed"/>
    <n v="0"/>
    <n v="1"/>
    <s v="Female"/>
    <n v="1"/>
    <s v="DSL"/>
    <s v="39.342587, -121.249833"/>
    <n v="39.342587000000002"/>
    <n v="-121.249833"/>
    <n v="1"/>
    <n v="84.3"/>
    <n v="1"/>
    <n v="0"/>
    <n v="1"/>
    <x v="0"/>
    <n v="0"/>
    <n v="1"/>
    <n v="1"/>
    <n v="1"/>
    <s v="Bank Withdrawal"/>
    <n v="1"/>
    <n v="1519"/>
    <n v="1"/>
    <s v="Q3"/>
    <n v="1"/>
    <n v="4"/>
    <n v="0"/>
    <s v="California"/>
    <n v="1"/>
    <n v="1"/>
    <n v="1"/>
    <n v="58"/>
    <n v="4916.3999999999996"/>
    <n v="0"/>
    <n v="1813.66"/>
    <n v="0"/>
    <n v="6730.06"/>
    <n v="1"/>
    <n v="1"/>
    <n v="95962"/>
    <n v="0"/>
  </r>
  <r>
    <n v="24"/>
    <n v="0"/>
    <n v="22.78"/>
    <s v="Active User"/>
    <s v="Active User"/>
    <x v="46"/>
    <x v="99"/>
    <n v="4949"/>
    <x v="0"/>
    <s v="United States"/>
    <x v="2511"/>
    <s v="Stayed"/>
    <n v="1"/>
    <n v="0"/>
    <s v="Male"/>
    <n v="0"/>
    <s v="No Internet Service"/>
    <s v="36.757345, -119.818274"/>
    <n v="36.757345000000001"/>
    <n v="-119.818274"/>
    <n v="1"/>
    <n v="20.350000000000001"/>
    <n v="0"/>
    <n v="1"/>
    <n v="1"/>
    <x v="0"/>
    <n v="0"/>
    <n v="0"/>
    <n v="0"/>
    <n v="1"/>
    <s v="Bank Withdrawal"/>
    <n v="1"/>
    <n v="16346"/>
    <n v="0"/>
    <s v="Q3"/>
    <n v="1"/>
    <n v="3"/>
    <n v="0"/>
    <s v="California"/>
    <n v="0"/>
    <n v="0"/>
    <n v="0"/>
    <n v="72"/>
    <n v="1354.4"/>
    <n v="0"/>
    <n v="1640.16"/>
    <n v="0"/>
    <n v="2994.56"/>
    <n v="1"/>
    <n v="0"/>
    <n v="93728"/>
    <n v="0"/>
  </r>
  <r>
    <n v="49"/>
    <n v="3"/>
    <n v="21.39"/>
    <s v="Active User"/>
    <s v="Active User"/>
    <x v="48"/>
    <x v="641"/>
    <n v="4740"/>
    <x v="2"/>
    <s v="United States"/>
    <x v="2512"/>
    <s v="Stayed"/>
    <n v="0"/>
    <n v="1"/>
    <s v="Female"/>
    <n v="1"/>
    <s v="DSL"/>
    <s v="38.184914, -120.364085"/>
    <n v="38.184913999999999"/>
    <n v="-120.364085"/>
    <n v="0"/>
    <n v="73.849999999999994"/>
    <n v="1"/>
    <n v="0"/>
    <n v="0"/>
    <x v="1"/>
    <n v="1"/>
    <n v="0"/>
    <n v="1"/>
    <n v="0"/>
    <s v="Bank Withdrawal"/>
    <n v="1"/>
    <n v="335"/>
    <n v="1"/>
    <s v="Q3"/>
    <n v="0"/>
    <n v="4"/>
    <n v="0"/>
    <s v="California"/>
    <n v="0"/>
    <n v="0"/>
    <n v="1"/>
    <n v="48"/>
    <n v="3581.4"/>
    <n v="60"/>
    <n v="1026.72"/>
    <n v="0"/>
    <n v="4668.12"/>
    <n v="0"/>
    <n v="0"/>
    <n v="95233"/>
    <n v="0"/>
  </r>
  <r>
    <n v="58"/>
    <n v="19"/>
    <n v="0"/>
    <s v="Active User"/>
    <s v="Active User"/>
    <x v="15"/>
    <x v="837"/>
    <n v="2990"/>
    <x v="2"/>
    <s v="United States"/>
    <x v="2513"/>
    <s v="Stayed"/>
    <n v="0"/>
    <n v="0"/>
    <s v="Female"/>
    <n v="1"/>
    <s v="DSL"/>
    <s v="37.424342, -122.165641"/>
    <n v="37.424342000000003"/>
    <n v="-122.16564099999999"/>
    <n v="0"/>
    <n v="33.6"/>
    <n v="0"/>
    <n v="0"/>
    <n v="0"/>
    <x v="0"/>
    <n v="0"/>
    <n v="1"/>
    <n v="1"/>
    <n v="0"/>
    <s v="Mailed Check"/>
    <n v="0"/>
    <n v="13386"/>
    <n v="1"/>
    <s v="Q3"/>
    <n v="0"/>
    <n v="3"/>
    <n v="0"/>
    <s v="California"/>
    <n v="0"/>
    <n v="0"/>
    <n v="0"/>
    <n v="12"/>
    <n v="435.45"/>
    <n v="0"/>
    <n v="0"/>
    <n v="0"/>
    <n v="435.45"/>
    <n v="0"/>
    <n v="1"/>
    <n v="94305"/>
    <n v="0"/>
  </r>
  <r>
    <n v="25"/>
    <n v="0"/>
    <n v="18.63"/>
    <s v="Active User"/>
    <s v="Active User"/>
    <x v="14"/>
    <x v="934"/>
    <n v="3960"/>
    <x v="1"/>
    <s v="United States"/>
    <x v="2514"/>
    <s v="Joined"/>
    <n v="1"/>
    <n v="0"/>
    <s v="Male"/>
    <n v="0"/>
    <s v="No Internet Service"/>
    <s v="37.848641, -122.515692"/>
    <n v="37.848641000000001"/>
    <n v="-122.515692"/>
    <n v="1"/>
    <n v="20.149999999999999"/>
    <n v="0"/>
    <n v="2"/>
    <n v="7"/>
    <x v="2"/>
    <n v="0"/>
    <n v="0"/>
    <n v="1"/>
    <n v="1"/>
    <s v="Bank Withdrawal"/>
    <n v="1"/>
    <n v="11213"/>
    <n v="0"/>
    <s v="Q3"/>
    <n v="1"/>
    <n v="3"/>
    <n v="0"/>
    <s v="California"/>
    <n v="0"/>
    <n v="0"/>
    <n v="0"/>
    <n v="1"/>
    <n v="20.149999999999999"/>
    <n v="0"/>
    <n v="18.63"/>
    <n v="0"/>
    <n v="38.78"/>
    <n v="1"/>
    <n v="0"/>
    <n v="94965"/>
    <n v="0"/>
  </r>
  <r>
    <n v="42"/>
    <n v="27"/>
    <n v="0"/>
    <s v="Active User"/>
    <s v="Active User"/>
    <x v="56"/>
    <x v="554"/>
    <n v="5623"/>
    <x v="2"/>
    <s v="United States"/>
    <x v="2515"/>
    <s v="Stayed"/>
    <n v="0"/>
    <n v="1"/>
    <s v="Female"/>
    <n v="1"/>
    <s v="DSL"/>
    <s v="38.527297, -122.810044"/>
    <n v="38.527296999999997"/>
    <n v="-122.810044"/>
    <n v="1"/>
    <n v="57.6"/>
    <n v="0"/>
    <n v="0"/>
    <n v="6"/>
    <x v="0"/>
    <n v="1"/>
    <n v="1"/>
    <n v="0"/>
    <n v="1"/>
    <s v="Bank Withdrawal"/>
    <n v="0"/>
    <n v="23701"/>
    <n v="0"/>
    <s v="Q3"/>
    <n v="1"/>
    <n v="4"/>
    <n v="0"/>
    <s v="California"/>
    <n v="1"/>
    <n v="1"/>
    <n v="1"/>
    <n v="24"/>
    <n v="1367.75"/>
    <n v="0"/>
    <n v="0"/>
    <n v="0"/>
    <n v="1367.75"/>
    <n v="0"/>
    <n v="1"/>
    <n v="95492"/>
    <n v="0"/>
  </r>
  <r>
    <n v="26"/>
    <n v="52"/>
    <n v="33.46"/>
    <s v="Competitor"/>
    <s v="Competitor made better offer"/>
    <x v="63"/>
    <x v="100"/>
    <n v="2317"/>
    <x v="1"/>
    <s v="United States"/>
    <x v="2516"/>
    <s v="Churned"/>
    <n v="0"/>
    <n v="1"/>
    <s v="Female"/>
    <n v="1"/>
    <s v="Fiber Optic"/>
    <s v="37.972662, -122.491452"/>
    <n v="37.972662"/>
    <n v="-122.491452"/>
    <n v="0"/>
    <n v="105.2"/>
    <n v="1"/>
    <n v="0"/>
    <n v="0"/>
    <x v="1"/>
    <n v="0"/>
    <n v="1"/>
    <n v="1"/>
    <n v="0"/>
    <s v="Bank Withdrawal"/>
    <n v="1"/>
    <n v="40239"/>
    <n v="0"/>
    <s v="Q3"/>
    <n v="0"/>
    <n v="1"/>
    <n v="0"/>
    <s v="California"/>
    <n v="1"/>
    <n v="1"/>
    <n v="1"/>
    <n v="42"/>
    <n v="4400.75"/>
    <n v="0"/>
    <n v="1405.32"/>
    <n v="40.15"/>
    <n v="5765.92"/>
    <n v="1"/>
    <n v="1"/>
    <n v="94901"/>
    <n v="1"/>
  </r>
  <r>
    <n v="63"/>
    <n v="28"/>
    <n v="47.72"/>
    <s v="Active User"/>
    <s v="Active User"/>
    <x v="75"/>
    <x v="935"/>
    <n v="2110"/>
    <x v="1"/>
    <s v="United States"/>
    <x v="2517"/>
    <s v="Stayed"/>
    <n v="0"/>
    <n v="1"/>
    <s v="Male"/>
    <n v="1"/>
    <s v="DSL"/>
    <s v="37.290606, -119.216328"/>
    <n v="37.290605999999997"/>
    <n v="-119.216328"/>
    <n v="0"/>
    <n v="55.2"/>
    <n v="0"/>
    <n v="0"/>
    <n v="0"/>
    <x v="4"/>
    <n v="0"/>
    <n v="0"/>
    <n v="0"/>
    <n v="0"/>
    <s v="Credit Card"/>
    <n v="1"/>
    <n v="52"/>
    <n v="1"/>
    <s v="Q3"/>
    <n v="0"/>
    <n v="4"/>
    <n v="0"/>
    <s v="California"/>
    <n v="0"/>
    <n v="0"/>
    <n v="0"/>
    <n v="18"/>
    <n v="1058.0999999999999"/>
    <n v="0"/>
    <n v="858.96"/>
    <n v="0"/>
    <n v="1917.06"/>
    <n v="0"/>
    <n v="1"/>
    <n v="93634"/>
    <n v="0"/>
  </r>
  <r>
    <n v="38"/>
    <n v="5"/>
    <n v="45.59"/>
    <s v="Active User"/>
    <s v="Active User"/>
    <x v="44"/>
    <x v="522"/>
    <n v="5684"/>
    <x v="1"/>
    <s v="United States"/>
    <x v="2518"/>
    <s v="Joined"/>
    <n v="0"/>
    <n v="0"/>
    <s v="Female"/>
    <n v="1"/>
    <s v="DSL"/>
    <s v="33.796568, -116.924723"/>
    <n v="33.796568000000001"/>
    <n v="-116.924723"/>
    <n v="0"/>
    <n v="43.95"/>
    <n v="0"/>
    <n v="0"/>
    <n v="0"/>
    <x v="0"/>
    <n v="0"/>
    <n v="0"/>
    <n v="0"/>
    <n v="0"/>
    <s v="Credit Card"/>
    <n v="1"/>
    <n v="21349"/>
    <n v="0"/>
    <s v="Q3"/>
    <n v="0"/>
    <n v="5"/>
    <n v="0"/>
    <s v="California"/>
    <n v="0"/>
    <n v="0"/>
    <n v="0"/>
    <n v="1"/>
    <n v="43.95"/>
    <n v="0"/>
    <n v="45.59"/>
    <n v="0"/>
    <n v="89.54"/>
    <n v="0"/>
    <n v="1"/>
    <n v="92583"/>
    <n v="0"/>
  </r>
  <r>
    <n v="52"/>
    <n v="0"/>
    <n v="40.369999999999997"/>
    <s v="Active User"/>
    <s v="Active User"/>
    <x v="23"/>
    <x v="936"/>
    <n v="4501"/>
    <x v="0"/>
    <s v="United States"/>
    <x v="2519"/>
    <s v="Stayed"/>
    <n v="0"/>
    <n v="0"/>
    <s v="Female"/>
    <n v="0"/>
    <s v="No Internet Service"/>
    <s v="34.631362, -120.238218"/>
    <n v="34.631362000000003"/>
    <n v="-120.238218"/>
    <n v="1"/>
    <n v="25.3"/>
    <n v="1"/>
    <n v="0"/>
    <n v="1"/>
    <x v="1"/>
    <n v="0"/>
    <n v="0"/>
    <n v="0"/>
    <n v="1"/>
    <s v="Bank Withdrawal"/>
    <n v="1"/>
    <n v="4644"/>
    <n v="0"/>
    <s v="Q3"/>
    <n v="1"/>
    <n v="4"/>
    <n v="0"/>
    <s v="California"/>
    <n v="0"/>
    <n v="0"/>
    <n v="0"/>
    <n v="61"/>
    <n v="1554.9"/>
    <n v="0"/>
    <n v="2462.5700000000002"/>
    <n v="0"/>
    <n v="4017.47"/>
    <n v="0"/>
    <n v="0"/>
    <n v="93427"/>
    <n v="0"/>
  </r>
  <r>
    <n v="43"/>
    <n v="18"/>
    <n v="31.57"/>
    <s v="Active User"/>
    <s v="Active User"/>
    <x v="56"/>
    <x v="937"/>
    <n v="3559"/>
    <x v="1"/>
    <s v="United States"/>
    <x v="2520"/>
    <s v="Stayed"/>
    <n v="0"/>
    <n v="0"/>
    <s v="Male"/>
    <n v="1"/>
    <s v="Fiber Optic"/>
    <s v="39.562239, -121.14836"/>
    <n v="39.562238999999998"/>
    <n v="-121.14836"/>
    <n v="0"/>
    <n v="90.65"/>
    <n v="1"/>
    <n v="0"/>
    <n v="0"/>
    <x v="2"/>
    <n v="0"/>
    <n v="1"/>
    <n v="0"/>
    <n v="0"/>
    <s v="Bank Withdrawal"/>
    <n v="1"/>
    <n v="282"/>
    <n v="0"/>
    <s v="Q3"/>
    <n v="0"/>
    <n v="3"/>
    <n v="0"/>
    <s v="California"/>
    <n v="0"/>
    <n v="0"/>
    <n v="1"/>
    <n v="4"/>
    <n v="367.95"/>
    <n v="0"/>
    <n v="126.28"/>
    <n v="0"/>
    <n v="494.23"/>
    <n v="0"/>
    <n v="1"/>
    <n v="95930"/>
    <n v="0"/>
  </r>
  <r>
    <n v="63"/>
    <n v="0"/>
    <n v="4.76"/>
    <s v="Active User"/>
    <s v="Active User"/>
    <x v="42"/>
    <x v="834"/>
    <n v="3595"/>
    <x v="1"/>
    <s v="United States"/>
    <x v="2521"/>
    <s v="Stayed"/>
    <n v="0"/>
    <n v="0"/>
    <s v="Female"/>
    <n v="0"/>
    <s v="No Internet Service"/>
    <s v="38.419088, -122.024568"/>
    <n v="38.419088000000002"/>
    <n v="-122.024568"/>
    <n v="0"/>
    <n v="20.55"/>
    <n v="0"/>
    <n v="0"/>
    <n v="0"/>
    <x v="0"/>
    <n v="0"/>
    <n v="0"/>
    <n v="1"/>
    <n v="0"/>
    <s v="Mailed Check"/>
    <n v="1"/>
    <n v="32564"/>
    <n v="0"/>
    <s v="Q3"/>
    <n v="0"/>
    <n v="3"/>
    <n v="0"/>
    <s v="California"/>
    <n v="0"/>
    <n v="0"/>
    <n v="0"/>
    <n v="10"/>
    <n v="187.35"/>
    <n v="0"/>
    <n v="47.6"/>
    <n v="0"/>
    <n v="234.95"/>
    <n v="0"/>
    <n v="0"/>
    <n v="95688"/>
    <n v="0"/>
  </r>
  <r>
    <n v="47"/>
    <n v="4"/>
    <n v="0"/>
    <s v="Attitude"/>
    <s v="Attitude of service provider"/>
    <x v="33"/>
    <x v="51"/>
    <n v="2563"/>
    <x v="1"/>
    <s v="United States"/>
    <x v="2522"/>
    <s v="Churned"/>
    <n v="0"/>
    <n v="0"/>
    <s v="Female"/>
    <n v="1"/>
    <s v="DSL"/>
    <s v="35.28952, -116.092214"/>
    <n v="35.289520000000003"/>
    <n v="-116.092214"/>
    <n v="0"/>
    <n v="33.65"/>
    <n v="0"/>
    <n v="0"/>
    <n v="0"/>
    <x v="2"/>
    <n v="1"/>
    <n v="1"/>
    <n v="1"/>
    <n v="0"/>
    <s v="Bank Withdrawal"/>
    <n v="0"/>
    <n v="904"/>
    <n v="0"/>
    <s v="Q3"/>
    <n v="0"/>
    <n v="2"/>
    <n v="0"/>
    <s v="California"/>
    <n v="0"/>
    <n v="0"/>
    <n v="0"/>
    <n v="4"/>
    <n v="137.85"/>
    <n v="0"/>
    <n v="0"/>
    <n v="0"/>
    <n v="137.85"/>
    <n v="0"/>
    <n v="1"/>
    <n v="92309"/>
    <n v="1"/>
  </r>
  <r>
    <n v="56"/>
    <n v="12"/>
    <n v="47.18"/>
    <s v="Active User"/>
    <s v="Active User"/>
    <x v="76"/>
    <x v="429"/>
    <n v="4207"/>
    <x v="2"/>
    <s v="United States"/>
    <x v="2523"/>
    <s v="Stayed"/>
    <n v="0"/>
    <n v="0"/>
    <s v="Female"/>
    <n v="1"/>
    <s v="Cable"/>
    <s v="34.061634, -117.893169"/>
    <n v="34.061633999999998"/>
    <n v="-117.893169"/>
    <n v="1"/>
    <n v="60.5"/>
    <n v="0"/>
    <n v="0"/>
    <n v="4"/>
    <x v="1"/>
    <n v="1"/>
    <n v="1"/>
    <n v="1"/>
    <n v="1"/>
    <s v="Bank Withdrawal"/>
    <n v="1"/>
    <n v="30458"/>
    <n v="1"/>
    <s v="Q3"/>
    <n v="1"/>
    <n v="3"/>
    <n v="0"/>
    <s v="California"/>
    <n v="0"/>
    <n v="0"/>
    <n v="0"/>
    <n v="51"/>
    <n v="3145.15"/>
    <n v="0"/>
    <n v="2406.1799999999998"/>
    <n v="0"/>
    <n v="5551.33"/>
    <n v="0"/>
    <n v="1"/>
    <n v="91791"/>
    <n v="0"/>
  </r>
  <r>
    <n v="77"/>
    <n v="8"/>
    <n v="37.090000000000003"/>
    <s v="Active User"/>
    <s v="Active User"/>
    <x v="26"/>
    <x v="73"/>
    <n v="4499"/>
    <x v="2"/>
    <s v="United States"/>
    <x v="2524"/>
    <s v="Stayed"/>
    <n v="0"/>
    <n v="1"/>
    <s v="Male"/>
    <n v="1"/>
    <s v="Fiber Optic"/>
    <s v="35.186644, -120.728305"/>
    <n v="35.186644000000001"/>
    <n v="-120.72830500000001"/>
    <n v="1"/>
    <n v="100.55"/>
    <n v="0"/>
    <n v="0"/>
    <n v="10"/>
    <x v="1"/>
    <n v="1"/>
    <n v="0"/>
    <n v="1"/>
    <n v="1"/>
    <s v="Bank Withdrawal"/>
    <n v="1"/>
    <n v="812"/>
    <n v="0"/>
    <s v="Q3"/>
    <n v="1"/>
    <n v="4"/>
    <n v="1"/>
    <s v="California"/>
    <n v="1"/>
    <n v="1"/>
    <n v="1"/>
    <n v="43"/>
    <n v="4304"/>
    <n v="0"/>
    <n v="1594.87"/>
    <n v="0"/>
    <n v="5898.87"/>
    <n v="0"/>
    <n v="1"/>
    <n v="93424"/>
    <n v="0"/>
  </r>
  <r>
    <n v="30"/>
    <n v="71"/>
    <n v="22.33"/>
    <s v="Active User"/>
    <s v="Active User"/>
    <x v="25"/>
    <x v="179"/>
    <n v="5054"/>
    <x v="0"/>
    <s v="United States"/>
    <x v="2525"/>
    <s v="Stayed"/>
    <n v="0"/>
    <n v="1"/>
    <s v="Female"/>
    <n v="1"/>
    <s v="Cable"/>
    <s v="39.141934, -122.770679"/>
    <n v="39.141933999999999"/>
    <n v="-122.770679"/>
    <n v="1"/>
    <n v="90.1"/>
    <n v="1"/>
    <n v="0"/>
    <n v="2"/>
    <x v="0"/>
    <n v="1"/>
    <n v="1"/>
    <n v="0"/>
    <n v="1"/>
    <s v="Bank Withdrawal"/>
    <n v="1"/>
    <n v="3002"/>
    <n v="1"/>
    <s v="Q3"/>
    <n v="1"/>
    <n v="3"/>
    <n v="0"/>
    <s v="California"/>
    <n v="1"/>
    <n v="1"/>
    <n v="1"/>
    <n v="71"/>
    <n v="6310.9"/>
    <n v="0"/>
    <n v="1585.43"/>
    <n v="0"/>
    <n v="7896.33"/>
    <n v="0"/>
    <n v="1"/>
    <n v="95458"/>
    <n v="0"/>
  </r>
  <r>
    <n v="74"/>
    <n v="23"/>
    <n v="39.630000000000003"/>
    <s v="Price"/>
    <s v="Extra data charges"/>
    <x v="6"/>
    <x v="48"/>
    <n v="4038"/>
    <x v="1"/>
    <s v="United States"/>
    <x v="2526"/>
    <s v="Churned"/>
    <n v="0"/>
    <n v="0"/>
    <s v="Female"/>
    <n v="1"/>
    <s v="Fiber Optic"/>
    <s v="39.884395, -122.587513"/>
    <n v="39.884394999999998"/>
    <n v="-122.587513"/>
    <n v="0"/>
    <n v="79.75"/>
    <n v="0"/>
    <n v="0"/>
    <n v="0"/>
    <x v="2"/>
    <n v="0"/>
    <n v="0"/>
    <n v="1"/>
    <n v="0"/>
    <s v="Bank Withdrawal"/>
    <n v="1"/>
    <n v="263"/>
    <n v="0"/>
    <s v="Q3"/>
    <n v="0"/>
    <n v="3"/>
    <n v="1"/>
    <s v="California"/>
    <n v="1"/>
    <n v="0"/>
    <n v="0"/>
    <n v="2"/>
    <n v="159.4"/>
    <n v="10"/>
    <n v="79.260000000000005"/>
    <n v="0"/>
    <n v="248.66"/>
    <n v="0"/>
    <n v="0"/>
    <n v="96074"/>
    <n v="1"/>
  </r>
  <r>
    <n v="55"/>
    <n v="19"/>
    <n v="19.25"/>
    <s v="Active User"/>
    <s v="Active User"/>
    <x v="35"/>
    <x v="4"/>
    <n v="6354"/>
    <x v="2"/>
    <s v="United States"/>
    <x v="2527"/>
    <s v="Stayed"/>
    <n v="1"/>
    <n v="1"/>
    <s v="Female"/>
    <n v="1"/>
    <s v="DSL"/>
    <s v="37.238758, -121.828375"/>
    <n v="37.238757999999997"/>
    <n v="-121.82837499999999"/>
    <n v="1"/>
    <n v="61.35"/>
    <n v="0"/>
    <n v="2"/>
    <n v="0"/>
    <x v="1"/>
    <n v="1"/>
    <n v="1"/>
    <n v="0"/>
    <n v="1"/>
    <s v="Bank Withdrawal"/>
    <n v="1"/>
    <n v="59632"/>
    <n v="0"/>
    <s v="Q3"/>
    <n v="0"/>
    <n v="3"/>
    <n v="0"/>
    <s v="California"/>
    <n v="0"/>
    <n v="0"/>
    <n v="0"/>
    <n v="65"/>
    <n v="3874.1"/>
    <n v="0"/>
    <n v="1251.25"/>
    <n v="0"/>
    <n v="5125.3500000000004"/>
    <n v="0"/>
    <n v="1"/>
    <n v="95123"/>
    <n v="0"/>
  </r>
  <r>
    <n v="38"/>
    <n v="0"/>
    <n v="40.200000000000003"/>
    <s v="Active User"/>
    <s v="Active User"/>
    <x v="26"/>
    <x v="72"/>
    <n v="4258"/>
    <x v="1"/>
    <s v="United States"/>
    <x v="2528"/>
    <s v="Joined"/>
    <n v="0"/>
    <n v="0"/>
    <s v="Female"/>
    <n v="0"/>
    <s v="No Internet Service"/>
    <s v="39.904002, -121.527823"/>
    <n v="39.904001999999998"/>
    <n v="-121.527823"/>
    <n v="0"/>
    <n v="20"/>
    <n v="0"/>
    <n v="0"/>
    <n v="0"/>
    <x v="0"/>
    <n v="0"/>
    <n v="0"/>
    <n v="0"/>
    <n v="0"/>
    <s v="Mailed Check"/>
    <n v="1"/>
    <n v="28"/>
    <n v="0"/>
    <s v="Q3"/>
    <n v="0"/>
    <n v="3"/>
    <n v="0"/>
    <s v="California"/>
    <n v="0"/>
    <n v="0"/>
    <n v="0"/>
    <n v="3"/>
    <n v="63.6"/>
    <n v="0"/>
    <n v="120.6"/>
    <n v="0"/>
    <n v="184.2"/>
    <n v="0"/>
    <n v="0"/>
    <n v="95978"/>
    <n v="0"/>
  </r>
  <r>
    <n v="63"/>
    <n v="0"/>
    <n v="26.37"/>
    <s v="Active User"/>
    <s v="Active User"/>
    <x v="76"/>
    <x v="704"/>
    <n v="4402"/>
    <x v="2"/>
    <s v="United States"/>
    <x v="2529"/>
    <s v="Stayed"/>
    <n v="0"/>
    <n v="0"/>
    <s v="Male"/>
    <n v="0"/>
    <s v="No Internet Service"/>
    <s v="37.515556, -122.502311"/>
    <n v="37.515555999999997"/>
    <n v="-122.50231100000001"/>
    <n v="0"/>
    <n v="20.149999999999999"/>
    <n v="0"/>
    <n v="0"/>
    <n v="0"/>
    <x v="4"/>
    <n v="0"/>
    <n v="0"/>
    <n v="0"/>
    <n v="0"/>
    <s v="Bank Withdrawal"/>
    <n v="1"/>
    <n v="3064"/>
    <n v="0"/>
    <s v="Q3"/>
    <n v="0"/>
    <n v="4"/>
    <n v="0"/>
    <s v="California"/>
    <n v="0"/>
    <n v="0"/>
    <n v="0"/>
    <n v="23"/>
    <n v="405.6"/>
    <n v="0"/>
    <n v="606.51"/>
    <n v="0"/>
    <n v="1012.11"/>
    <n v="0"/>
    <n v="0"/>
    <n v="94038"/>
    <n v="0"/>
  </r>
  <r>
    <n v="59"/>
    <n v="0"/>
    <n v="31.14"/>
    <s v="Competitor"/>
    <s v="Competitor made better offer"/>
    <x v="68"/>
    <x v="9"/>
    <n v="4672"/>
    <x v="1"/>
    <s v="United States"/>
    <x v="2530"/>
    <s v="Churned"/>
    <n v="1"/>
    <n v="0"/>
    <s v="Male"/>
    <n v="0"/>
    <s v="No Internet Service"/>
    <s v="32.898613, -117.202937"/>
    <n v="32.898612999999997"/>
    <n v="-117.20293700000001"/>
    <n v="1"/>
    <n v="20"/>
    <n v="0"/>
    <n v="3"/>
    <n v="1"/>
    <x v="0"/>
    <n v="0"/>
    <n v="0"/>
    <n v="1"/>
    <n v="1"/>
    <s v="Bank Withdrawal"/>
    <n v="1"/>
    <n v="4258"/>
    <n v="0"/>
    <s v="Q3"/>
    <n v="1"/>
    <n v="1"/>
    <n v="0"/>
    <s v="California"/>
    <n v="0"/>
    <n v="0"/>
    <n v="0"/>
    <n v="15"/>
    <n v="288.05"/>
    <n v="0"/>
    <n v="467.1"/>
    <n v="0"/>
    <n v="755.15"/>
    <n v="0"/>
    <n v="0"/>
    <n v="92121"/>
    <n v="1"/>
  </r>
  <r>
    <n v="56"/>
    <n v="18"/>
    <n v="0"/>
    <s v="Active User"/>
    <s v="Active User"/>
    <x v="48"/>
    <x v="451"/>
    <n v="5079"/>
    <x v="2"/>
    <s v="United States"/>
    <x v="2531"/>
    <s v="Stayed"/>
    <n v="1"/>
    <n v="0"/>
    <s v="Male"/>
    <n v="1"/>
    <s v="DSL"/>
    <s v="32.690654, -115.431225"/>
    <n v="32.690654000000002"/>
    <n v="-115.431225"/>
    <n v="0"/>
    <n v="40.65"/>
    <n v="0"/>
    <n v="2"/>
    <n v="0"/>
    <x v="0"/>
    <n v="0"/>
    <n v="1"/>
    <n v="1"/>
    <n v="0"/>
    <s v="Credit Card"/>
    <n v="0"/>
    <n v="27804"/>
    <n v="0"/>
    <s v="Q3"/>
    <n v="0"/>
    <n v="3"/>
    <n v="0"/>
    <s v="California"/>
    <n v="0"/>
    <n v="0"/>
    <n v="1"/>
    <n v="25"/>
    <n v="970.55"/>
    <n v="0"/>
    <n v="0"/>
    <n v="0"/>
    <n v="970.55"/>
    <n v="0"/>
    <n v="1"/>
    <n v="92231"/>
    <n v="0"/>
  </r>
  <r>
    <n v="33"/>
    <n v="23"/>
    <n v="0"/>
    <s v="Active User"/>
    <s v="Active User"/>
    <x v="34"/>
    <x v="938"/>
    <n v="4571"/>
    <x v="1"/>
    <s v="United States"/>
    <x v="2532"/>
    <s v="Stayed"/>
    <n v="0"/>
    <n v="0"/>
    <s v="Female"/>
    <n v="1"/>
    <s v="DSL"/>
    <s v="36.545322, -119.642281"/>
    <n v="36.545321999999999"/>
    <n v="-119.642281"/>
    <n v="0"/>
    <n v="36.25"/>
    <n v="0"/>
    <n v="0"/>
    <n v="0"/>
    <x v="0"/>
    <n v="1"/>
    <n v="0"/>
    <n v="0"/>
    <n v="0"/>
    <s v="Bank Withdrawal"/>
    <n v="0"/>
    <n v="26213"/>
    <n v="1"/>
    <s v="Q3"/>
    <n v="0"/>
    <n v="3"/>
    <n v="0"/>
    <s v="California"/>
    <n v="0"/>
    <n v="0"/>
    <n v="0"/>
    <n v="10"/>
    <n v="374"/>
    <n v="0"/>
    <n v="0"/>
    <n v="0"/>
    <n v="374"/>
    <n v="0"/>
    <n v="1"/>
    <n v="93662"/>
    <n v="0"/>
  </r>
  <r>
    <n v="22"/>
    <n v="69"/>
    <n v="35.590000000000003"/>
    <s v="Attitude"/>
    <s v="Attitude of support person"/>
    <x v="24"/>
    <x v="939"/>
    <n v="5276"/>
    <x v="1"/>
    <s v="United States"/>
    <x v="2533"/>
    <s v="Churned"/>
    <n v="0"/>
    <n v="0"/>
    <s v="Female"/>
    <n v="1"/>
    <s v="Fiber Optic"/>
    <s v="32.948262, -117.256086"/>
    <n v="32.948262"/>
    <n v="-117.256086"/>
    <n v="0"/>
    <n v="73.849999999999994"/>
    <n v="0"/>
    <n v="0"/>
    <n v="0"/>
    <x v="0"/>
    <n v="1"/>
    <n v="0"/>
    <n v="1"/>
    <n v="0"/>
    <s v="Bank Withdrawal"/>
    <n v="1"/>
    <n v="13945"/>
    <n v="0"/>
    <s v="Q3"/>
    <n v="0"/>
    <n v="3"/>
    <n v="0"/>
    <s v="California"/>
    <n v="0"/>
    <n v="1"/>
    <n v="0"/>
    <n v="56"/>
    <n v="4092.85"/>
    <n v="0"/>
    <n v="1993.04"/>
    <n v="0"/>
    <n v="6085.89"/>
    <n v="1"/>
    <n v="1"/>
    <n v="92014"/>
    <n v="1"/>
  </r>
  <r>
    <n v="50"/>
    <n v="21"/>
    <n v="24.31"/>
    <s v="Price"/>
    <s v="Price too high"/>
    <x v="41"/>
    <x v="192"/>
    <n v="5472"/>
    <x v="2"/>
    <s v="United States"/>
    <x v="2534"/>
    <s v="Churned"/>
    <n v="0"/>
    <n v="1"/>
    <s v="Female"/>
    <n v="1"/>
    <s v="DSL"/>
    <s v="38.954144, -121.482536"/>
    <n v="38.954143999999999"/>
    <n v="-121.482536"/>
    <n v="0"/>
    <n v="55.85"/>
    <n v="1"/>
    <n v="0"/>
    <n v="0"/>
    <x v="0"/>
    <n v="0"/>
    <n v="0"/>
    <n v="1"/>
    <n v="0"/>
    <s v="Mailed Check"/>
    <n v="1"/>
    <n v="947"/>
    <n v="0"/>
    <s v="Q3"/>
    <n v="0"/>
    <n v="2"/>
    <n v="0"/>
    <s v="California"/>
    <n v="0"/>
    <n v="0"/>
    <n v="0"/>
    <n v="17"/>
    <n v="937.5"/>
    <n v="0"/>
    <n v="413.27"/>
    <n v="0"/>
    <n v="1350.77"/>
    <n v="0"/>
    <n v="1"/>
    <n v="95674"/>
    <n v="1"/>
  </r>
  <r>
    <n v="21"/>
    <n v="51"/>
    <n v="4.9400000000000004"/>
    <s v="Active User"/>
    <s v="Active User"/>
    <x v="27"/>
    <x v="4"/>
    <n v="3847"/>
    <x v="0"/>
    <s v="United States"/>
    <x v="2535"/>
    <s v="Stayed"/>
    <n v="0"/>
    <n v="1"/>
    <s v="Male"/>
    <n v="1"/>
    <s v="Fiber Optic"/>
    <s v="37.284265, -121.827673"/>
    <n v="37.284264999999998"/>
    <n v="-121.827673"/>
    <n v="0"/>
    <n v="99.3"/>
    <n v="0"/>
    <n v="0"/>
    <n v="0"/>
    <x v="5"/>
    <n v="0"/>
    <n v="0"/>
    <n v="0"/>
    <n v="0"/>
    <s v="Bank Withdrawal"/>
    <n v="1"/>
    <n v="57748"/>
    <n v="1"/>
    <s v="Q3"/>
    <n v="0"/>
    <n v="4"/>
    <n v="0"/>
    <s v="California"/>
    <n v="1"/>
    <n v="1"/>
    <n v="1"/>
    <n v="25"/>
    <n v="2513.5"/>
    <n v="0"/>
    <n v="123.5"/>
    <n v="0"/>
    <n v="2637"/>
    <n v="1"/>
    <n v="1"/>
    <n v="95111"/>
    <n v="0"/>
  </r>
  <r>
    <n v="34"/>
    <n v="19"/>
    <n v="14.98"/>
    <s v="Active User"/>
    <s v="Active User"/>
    <x v="27"/>
    <x v="916"/>
    <n v="6251"/>
    <x v="0"/>
    <s v="United States"/>
    <x v="2536"/>
    <s v="Stayed"/>
    <n v="0"/>
    <n v="1"/>
    <s v="Male"/>
    <n v="1"/>
    <s v="Fiber Optic"/>
    <s v="40.726949, -124.217378"/>
    <n v="40.726948999999998"/>
    <n v="-124.217378"/>
    <n v="1"/>
    <n v="113.75"/>
    <n v="1"/>
    <n v="0"/>
    <n v="9"/>
    <x v="1"/>
    <n v="1"/>
    <n v="1"/>
    <n v="0"/>
    <n v="1"/>
    <s v="Bank Withdrawal"/>
    <n v="1"/>
    <n v="228"/>
    <n v="1"/>
    <s v="Q3"/>
    <n v="1"/>
    <n v="3"/>
    <n v="0"/>
    <s v="California"/>
    <n v="1"/>
    <n v="1"/>
    <n v="1"/>
    <n v="59"/>
    <n v="6561.25"/>
    <n v="0"/>
    <n v="883.82"/>
    <n v="0"/>
    <n v="7445.07"/>
    <n v="0"/>
    <n v="1"/>
    <n v="95537"/>
    <n v="0"/>
  </r>
  <r>
    <n v="41"/>
    <n v="53"/>
    <n v="48.08"/>
    <s v="Active User"/>
    <s v="Active User"/>
    <x v="10"/>
    <x v="199"/>
    <n v="2622"/>
    <x v="1"/>
    <s v="United States"/>
    <x v="2537"/>
    <s v="Stayed"/>
    <n v="1"/>
    <n v="0"/>
    <s v="Male"/>
    <n v="1"/>
    <s v="Fiber Optic"/>
    <s v="33.867257, -118.330794"/>
    <n v="33.867257000000002"/>
    <n v="-118.330794"/>
    <n v="1"/>
    <n v="89.65"/>
    <n v="1"/>
    <n v="3"/>
    <n v="4"/>
    <x v="0"/>
    <n v="1"/>
    <n v="0"/>
    <n v="1"/>
    <n v="1"/>
    <s v="Bank Withdrawal"/>
    <n v="1"/>
    <n v="31678"/>
    <n v="0"/>
    <s v="Q3"/>
    <n v="1"/>
    <n v="3"/>
    <n v="0"/>
    <s v="California"/>
    <n v="0"/>
    <n v="0"/>
    <n v="1"/>
    <n v="35"/>
    <n v="3161.6"/>
    <n v="40"/>
    <n v="1682.8"/>
    <n v="0"/>
    <n v="4884.3999999999996"/>
    <n v="0"/>
    <n v="0"/>
    <n v="90504"/>
    <n v="0"/>
  </r>
  <r>
    <n v="80"/>
    <n v="8"/>
    <n v="47.97"/>
    <s v="Competitor"/>
    <s v="Competitor made better offer"/>
    <x v="23"/>
    <x v="940"/>
    <n v="2825"/>
    <x v="1"/>
    <s v="United States"/>
    <x v="2538"/>
    <s v="Churned"/>
    <n v="0"/>
    <n v="0"/>
    <s v="Female"/>
    <n v="1"/>
    <s v="Fiber Optic"/>
    <s v="35.842889, -121.004862"/>
    <n v="35.842889"/>
    <n v="-121.004862"/>
    <n v="0"/>
    <n v="70.150000000000006"/>
    <n v="0"/>
    <n v="0"/>
    <n v="0"/>
    <x v="0"/>
    <n v="0"/>
    <n v="0"/>
    <n v="1"/>
    <n v="0"/>
    <s v="Bank Withdrawal"/>
    <n v="1"/>
    <n v="1363"/>
    <n v="0"/>
    <s v="Q3"/>
    <n v="0"/>
    <n v="2"/>
    <n v="1"/>
    <s v="California"/>
    <n v="0"/>
    <n v="0"/>
    <n v="0"/>
    <n v="1"/>
    <n v="70.150000000000006"/>
    <n v="0"/>
    <n v="47.97"/>
    <n v="0"/>
    <n v="118.12"/>
    <n v="0"/>
    <n v="1"/>
    <n v="93426"/>
    <n v="1"/>
  </r>
  <r>
    <n v="23"/>
    <n v="0"/>
    <n v="10.97"/>
    <s v="Active User"/>
    <s v="Active User"/>
    <x v="12"/>
    <x v="41"/>
    <n v="5409"/>
    <x v="1"/>
    <s v="United States"/>
    <x v="2539"/>
    <s v="Stayed"/>
    <n v="0"/>
    <n v="0"/>
    <s v="Female"/>
    <n v="0"/>
    <s v="No Internet Service"/>
    <s v="37.504133, -122.032347"/>
    <n v="37.504133000000003"/>
    <n v="-122.032347"/>
    <n v="0"/>
    <n v="19.5"/>
    <n v="0"/>
    <n v="0"/>
    <n v="0"/>
    <x v="4"/>
    <n v="0"/>
    <n v="0"/>
    <n v="1"/>
    <n v="0"/>
    <s v="Bank Withdrawal"/>
    <n v="1"/>
    <n v="42491"/>
    <n v="0"/>
    <s v="Q3"/>
    <n v="0"/>
    <n v="3"/>
    <n v="0"/>
    <s v="California"/>
    <n v="0"/>
    <n v="0"/>
    <n v="0"/>
    <n v="20"/>
    <n v="413"/>
    <n v="0"/>
    <n v="219.4"/>
    <n v="0"/>
    <n v="632.4"/>
    <n v="1"/>
    <n v="0"/>
    <n v="94560"/>
    <n v="0"/>
  </r>
  <r>
    <n v="66"/>
    <n v="20"/>
    <n v="15.44"/>
    <s v="Active User"/>
    <s v="Active User"/>
    <x v="18"/>
    <x v="264"/>
    <n v="4045"/>
    <x v="1"/>
    <s v="United States"/>
    <x v="2540"/>
    <s v="Stayed"/>
    <n v="0"/>
    <n v="1"/>
    <s v="Male"/>
    <n v="1"/>
    <s v="Fiber Optic"/>
    <s v="36.727418, -120.123526"/>
    <n v="36.727418"/>
    <n v="-120.123526"/>
    <n v="1"/>
    <n v="91.55"/>
    <n v="0"/>
    <n v="0"/>
    <n v="1"/>
    <x v="0"/>
    <n v="0"/>
    <n v="0"/>
    <n v="1"/>
    <n v="1"/>
    <s v="Bank Withdrawal"/>
    <n v="1"/>
    <n v="14062"/>
    <n v="1"/>
    <s v="Q3"/>
    <n v="1"/>
    <n v="5"/>
    <n v="1"/>
    <s v="California"/>
    <n v="1"/>
    <n v="1"/>
    <n v="0"/>
    <n v="16"/>
    <n v="1540.05"/>
    <n v="0"/>
    <n v="247.04"/>
    <n v="0"/>
    <n v="1787.09"/>
    <n v="0"/>
    <n v="1"/>
    <n v="93630"/>
    <n v="0"/>
  </r>
  <r>
    <n v="38"/>
    <n v="22"/>
    <n v="36.21"/>
    <s v="Active User"/>
    <s v="Active User"/>
    <x v="36"/>
    <x v="32"/>
    <n v="5437"/>
    <x v="2"/>
    <s v="United States"/>
    <x v="2541"/>
    <s v="Stayed"/>
    <n v="1"/>
    <n v="1"/>
    <s v="Male"/>
    <n v="1"/>
    <s v="Fiber Optic"/>
    <s v="34.030578, -118.399613"/>
    <n v="34.030577999999998"/>
    <n v="-118.399613"/>
    <n v="1"/>
    <n v="103.4"/>
    <n v="0"/>
    <n v="1"/>
    <n v="2"/>
    <x v="0"/>
    <n v="1"/>
    <n v="0"/>
    <n v="1"/>
    <n v="1"/>
    <s v="Bank Withdrawal"/>
    <n v="1"/>
    <n v="58218"/>
    <n v="1"/>
    <s v="Q3"/>
    <n v="1"/>
    <n v="5"/>
    <n v="0"/>
    <s v="California"/>
    <n v="1"/>
    <n v="1"/>
    <n v="1"/>
    <n v="50"/>
    <n v="5236.3999999999996"/>
    <n v="0"/>
    <n v="1810.5"/>
    <n v="0"/>
    <n v="7046.9"/>
    <n v="0"/>
    <n v="1"/>
    <n v="90034"/>
    <n v="0"/>
  </r>
  <r>
    <n v="78"/>
    <n v="26"/>
    <n v="0"/>
    <s v="Active User"/>
    <s v="Active User"/>
    <x v="60"/>
    <x v="941"/>
    <n v="4933"/>
    <x v="0"/>
    <s v="United States"/>
    <x v="2542"/>
    <s v="Stayed"/>
    <n v="0"/>
    <n v="1"/>
    <s v="Male"/>
    <n v="1"/>
    <s v="Cable"/>
    <s v="34.137742, -114.36514"/>
    <n v="34.137742000000003"/>
    <n v="-114.36514"/>
    <n v="1"/>
    <n v="63.1"/>
    <n v="0"/>
    <n v="0"/>
    <n v="8"/>
    <x v="3"/>
    <n v="1"/>
    <n v="1"/>
    <n v="1"/>
    <n v="1"/>
    <s v="Bank Withdrawal"/>
    <n v="0"/>
    <n v="1564"/>
    <n v="1"/>
    <s v="Q3"/>
    <n v="1"/>
    <n v="3"/>
    <n v="1"/>
    <s v="California"/>
    <n v="1"/>
    <n v="1"/>
    <n v="1"/>
    <n v="72"/>
    <n v="4685.55"/>
    <n v="0"/>
    <n v="0"/>
    <n v="0"/>
    <n v="4685.55"/>
    <n v="0"/>
    <n v="1"/>
    <n v="92242"/>
    <n v="0"/>
  </r>
  <r>
    <n v="61"/>
    <n v="30"/>
    <n v="32.86"/>
    <s v="Active User"/>
    <s v="Active User"/>
    <x v="36"/>
    <x v="710"/>
    <n v="4310"/>
    <x v="2"/>
    <s v="United States"/>
    <x v="2543"/>
    <s v="Stayed"/>
    <n v="0"/>
    <n v="0"/>
    <s v="Male"/>
    <n v="1"/>
    <s v="Cable"/>
    <s v="39.396585, -121.38029"/>
    <n v="39.396585000000002"/>
    <n v="-121.38029"/>
    <n v="1"/>
    <n v="74.400000000000006"/>
    <n v="0"/>
    <n v="0"/>
    <n v="10"/>
    <x v="5"/>
    <n v="0"/>
    <n v="1"/>
    <n v="0"/>
    <n v="1"/>
    <s v="Bank Withdrawal"/>
    <n v="1"/>
    <n v="626"/>
    <n v="1"/>
    <s v="Q3"/>
    <n v="1"/>
    <n v="3"/>
    <n v="0"/>
    <s v="California"/>
    <n v="1"/>
    <n v="1"/>
    <n v="1"/>
    <n v="24"/>
    <n v="1712.9"/>
    <n v="0"/>
    <n v="788.64"/>
    <n v="0"/>
    <n v="2501.54"/>
    <n v="0"/>
    <n v="1"/>
    <n v="95914"/>
    <n v="0"/>
  </r>
  <r>
    <n v="38"/>
    <n v="0"/>
    <n v="22.34"/>
    <s v="Active User"/>
    <s v="Active User"/>
    <x v="50"/>
    <x v="650"/>
    <n v="4909"/>
    <x v="1"/>
    <s v="United States"/>
    <x v="2544"/>
    <s v="Stayed"/>
    <n v="0"/>
    <n v="0"/>
    <s v="Male"/>
    <n v="0"/>
    <s v="No Internet Service"/>
    <s v="33.429488, -117.609432"/>
    <n v="33.429487999999999"/>
    <n v="-117.609432"/>
    <n v="1"/>
    <n v="19.55"/>
    <n v="0"/>
    <n v="0"/>
    <n v="7"/>
    <x v="0"/>
    <n v="0"/>
    <n v="0"/>
    <n v="1"/>
    <n v="1"/>
    <s v="Bank Withdrawal"/>
    <n v="1"/>
    <n v="34946"/>
    <n v="0"/>
    <s v="Q3"/>
    <n v="1"/>
    <n v="5"/>
    <n v="0"/>
    <s v="California"/>
    <n v="0"/>
    <n v="0"/>
    <n v="0"/>
    <n v="8"/>
    <n v="161.15"/>
    <n v="0"/>
    <n v="178.72"/>
    <n v="0"/>
    <n v="339.87"/>
    <n v="0"/>
    <n v="0"/>
    <n v="92672"/>
    <n v="0"/>
  </r>
  <r>
    <n v="22"/>
    <n v="73"/>
    <n v="8.33"/>
    <s v="Active User"/>
    <s v="Active User"/>
    <x v="23"/>
    <x v="196"/>
    <n v="5377"/>
    <x v="2"/>
    <s v="United States"/>
    <x v="2545"/>
    <s v="Stayed"/>
    <n v="0"/>
    <n v="1"/>
    <s v="Female"/>
    <n v="1"/>
    <s v="Fiber Optic"/>
    <s v="33.148116, -117.306043"/>
    <n v="33.148116000000002"/>
    <n v="-117.306043"/>
    <n v="0"/>
    <n v="100.3"/>
    <n v="0"/>
    <n v="0"/>
    <n v="0"/>
    <x v="1"/>
    <n v="1"/>
    <n v="0"/>
    <n v="1"/>
    <n v="0"/>
    <s v="Mailed Check"/>
    <n v="1"/>
    <n v="35582"/>
    <n v="0"/>
    <s v="Q3"/>
    <n v="0"/>
    <n v="4"/>
    <n v="0"/>
    <s v="California"/>
    <n v="1"/>
    <n v="1"/>
    <n v="1"/>
    <n v="53"/>
    <n v="5200.8"/>
    <n v="0"/>
    <n v="441.49"/>
    <n v="0"/>
    <n v="5642.29"/>
    <n v="1"/>
    <n v="1"/>
    <n v="92008"/>
    <n v="0"/>
  </r>
  <r>
    <n v="49"/>
    <n v="0"/>
    <n v="41.99"/>
    <s v="Active User"/>
    <s v="Active User"/>
    <x v="47"/>
    <x v="109"/>
    <n v="5336"/>
    <x v="0"/>
    <s v="United States"/>
    <x v="2546"/>
    <s v="Stayed"/>
    <n v="0"/>
    <n v="0"/>
    <s v="Female"/>
    <n v="0"/>
    <s v="No Internet Service"/>
    <s v="37.386978, -122.177746"/>
    <n v="37.386977999999999"/>
    <n v="-122.177746"/>
    <n v="0"/>
    <n v="19.8"/>
    <n v="0"/>
    <n v="0"/>
    <n v="0"/>
    <x v="0"/>
    <n v="0"/>
    <n v="0"/>
    <n v="0"/>
    <n v="0"/>
    <s v="Credit Card"/>
    <n v="1"/>
    <n v="1723"/>
    <n v="0"/>
    <s v="Q3"/>
    <n v="0"/>
    <n v="5"/>
    <n v="0"/>
    <s v="California"/>
    <n v="0"/>
    <n v="0"/>
    <n v="0"/>
    <n v="37"/>
    <n v="813.3"/>
    <n v="0"/>
    <n v="1553.63"/>
    <n v="0"/>
    <n v="2366.9299999999998"/>
    <n v="0"/>
    <n v="0"/>
    <n v="94304"/>
    <n v="0"/>
  </r>
  <r>
    <n v="37"/>
    <n v="14"/>
    <n v="46.16"/>
    <s v="Active User"/>
    <s v="Active User"/>
    <x v="67"/>
    <x v="204"/>
    <n v="4938"/>
    <x v="0"/>
    <s v="United States"/>
    <x v="2547"/>
    <s v="Stayed"/>
    <n v="0"/>
    <n v="1"/>
    <s v="Male"/>
    <n v="1"/>
    <s v="Fiber Optic"/>
    <s v="34.238162, -117.534306"/>
    <n v="34.238162000000003"/>
    <n v="-117.534306"/>
    <n v="1"/>
    <n v="110.9"/>
    <n v="1"/>
    <n v="0"/>
    <n v="6"/>
    <x v="3"/>
    <n v="0"/>
    <n v="1"/>
    <n v="1"/>
    <n v="1"/>
    <s v="Credit Card"/>
    <n v="1"/>
    <n v="1090"/>
    <n v="1"/>
    <s v="Q3"/>
    <n v="1"/>
    <n v="3"/>
    <n v="0"/>
    <s v="California"/>
    <n v="1"/>
    <n v="1"/>
    <n v="1"/>
    <n v="72"/>
    <n v="8240.85"/>
    <n v="0"/>
    <n v="3323.52"/>
    <n v="0"/>
    <n v="11564.37"/>
    <n v="0"/>
    <n v="1"/>
    <n v="92358"/>
    <n v="0"/>
  </r>
  <r>
    <n v="53"/>
    <n v="23"/>
    <n v="39.380000000000003"/>
    <s v="Competitor"/>
    <s v="Competitor offered higher download speeds"/>
    <x v="37"/>
    <x v="120"/>
    <n v="2421"/>
    <x v="1"/>
    <s v="United States"/>
    <x v="2548"/>
    <s v="Churned"/>
    <n v="0"/>
    <n v="0"/>
    <s v="Male"/>
    <n v="1"/>
    <s v="Fiber Optic"/>
    <s v="34.167465, -118.165327"/>
    <n v="34.167465"/>
    <n v="-118.165327"/>
    <n v="0"/>
    <n v="69.650000000000006"/>
    <n v="0"/>
    <n v="0"/>
    <n v="0"/>
    <x v="2"/>
    <n v="0"/>
    <n v="0"/>
    <n v="0"/>
    <n v="0"/>
    <s v="Bank Withdrawal"/>
    <n v="1"/>
    <n v="27891"/>
    <n v="0"/>
    <s v="Q3"/>
    <n v="0"/>
    <n v="2"/>
    <n v="0"/>
    <s v="California"/>
    <n v="0"/>
    <n v="0"/>
    <n v="0"/>
    <n v="3"/>
    <n v="220.1"/>
    <n v="0"/>
    <n v="118.14"/>
    <n v="0"/>
    <n v="338.24"/>
    <n v="0"/>
    <n v="1"/>
    <n v="91103"/>
    <n v="1"/>
  </r>
  <r>
    <n v="19"/>
    <n v="27"/>
    <n v="44.66"/>
    <s v="Active User"/>
    <s v="Active User"/>
    <x v="16"/>
    <x v="278"/>
    <n v="3442"/>
    <x v="2"/>
    <s v="United States"/>
    <x v="2549"/>
    <s v="Stayed"/>
    <n v="1"/>
    <n v="1"/>
    <s v="Female"/>
    <n v="1"/>
    <s v="DSL"/>
    <s v="34.015481, -118.493231"/>
    <n v="34.015481000000001"/>
    <n v="-118.49323099999999"/>
    <n v="1"/>
    <n v="69.7"/>
    <n v="0"/>
    <n v="1"/>
    <n v="6"/>
    <x v="1"/>
    <n v="0"/>
    <n v="1"/>
    <n v="0"/>
    <n v="1"/>
    <s v="Bank Withdrawal"/>
    <n v="1"/>
    <n v="5221"/>
    <n v="1"/>
    <s v="Q3"/>
    <n v="1"/>
    <n v="3"/>
    <n v="0"/>
    <s v="California"/>
    <n v="0"/>
    <n v="0"/>
    <n v="1"/>
    <n v="48"/>
    <n v="3023.65"/>
    <n v="0"/>
    <n v="2143.6799999999998"/>
    <n v="0"/>
    <n v="5167.33"/>
    <n v="1"/>
    <n v="1"/>
    <n v="90401"/>
    <n v="0"/>
  </r>
  <r>
    <n v="67"/>
    <n v="5"/>
    <n v="3.18"/>
    <s v="Competitor"/>
    <s v="Competitor had better devices"/>
    <x v="20"/>
    <x v="673"/>
    <n v="4662"/>
    <x v="1"/>
    <s v="United States"/>
    <x v="2550"/>
    <s v="Churned"/>
    <n v="0"/>
    <n v="1"/>
    <s v="Male"/>
    <n v="1"/>
    <s v="Fiber Optic"/>
    <s v="34.613476, -118.256358"/>
    <n v="34.613475999999999"/>
    <n v="-118.25635800000001"/>
    <n v="1"/>
    <n v="98.7"/>
    <n v="1"/>
    <n v="0"/>
    <n v="1"/>
    <x v="1"/>
    <n v="0"/>
    <n v="0"/>
    <n v="1"/>
    <n v="1"/>
    <s v="Bank Withdrawal"/>
    <n v="1"/>
    <n v="34045"/>
    <n v="0"/>
    <s v="Q3"/>
    <n v="1"/>
    <n v="1"/>
    <n v="1"/>
    <s v="California"/>
    <n v="1"/>
    <n v="1"/>
    <n v="1"/>
    <n v="58"/>
    <n v="5812.6"/>
    <n v="0"/>
    <n v="184.44"/>
    <n v="0"/>
    <n v="5997.04"/>
    <n v="0"/>
    <n v="1"/>
    <n v="93551"/>
    <n v="1"/>
  </r>
  <r>
    <n v="28"/>
    <n v="0"/>
    <n v="1.22"/>
    <s v="Active User"/>
    <s v="Active User"/>
    <x v="53"/>
    <x v="26"/>
    <n v="5114"/>
    <x v="0"/>
    <s v="United States"/>
    <x v="2551"/>
    <s v="Stayed"/>
    <n v="1"/>
    <n v="0"/>
    <s v="Male"/>
    <n v="0"/>
    <s v="No Internet Service"/>
    <s v="33.081478, -117.033814"/>
    <n v="33.081477999999997"/>
    <n v="-117.03381400000001"/>
    <n v="1"/>
    <n v="25.15"/>
    <n v="1"/>
    <n v="3"/>
    <n v="0"/>
    <x v="0"/>
    <n v="0"/>
    <n v="0"/>
    <n v="0"/>
    <n v="1"/>
    <s v="Credit Card"/>
    <n v="1"/>
    <n v="49281"/>
    <n v="0"/>
    <s v="Q3"/>
    <n v="0"/>
    <n v="3"/>
    <n v="0"/>
    <s v="California"/>
    <n v="0"/>
    <n v="0"/>
    <n v="0"/>
    <n v="70"/>
    <n v="1790.15"/>
    <n v="0"/>
    <n v="85.4"/>
    <n v="0"/>
    <n v="1875.55"/>
    <n v="1"/>
    <n v="0"/>
    <n v="92025"/>
    <n v="0"/>
  </r>
  <r>
    <n v="55"/>
    <n v="0"/>
    <n v="1.87"/>
    <s v="Active User"/>
    <s v="Active User"/>
    <x v="47"/>
    <x v="942"/>
    <n v="5914"/>
    <x v="0"/>
    <s v="United States"/>
    <x v="2552"/>
    <s v="Stayed"/>
    <n v="0"/>
    <n v="0"/>
    <s v="Male"/>
    <n v="0"/>
    <s v="No Internet Service"/>
    <s v="36.789213, -119.140338"/>
    <n v="36.789212999999997"/>
    <n v="-119.140338"/>
    <n v="1"/>
    <n v="19.8"/>
    <n v="0"/>
    <n v="0"/>
    <n v="5"/>
    <x v="1"/>
    <n v="0"/>
    <n v="0"/>
    <n v="0"/>
    <n v="1"/>
    <s v="Bank Withdrawal"/>
    <n v="1"/>
    <n v="506"/>
    <n v="0"/>
    <s v="Q3"/>
    <n v="1"/>
    <n v="4"/>
    <n v="0"/>
    <s v="California"/>
    <n v="0"/>
    <n v="0"/>
    <n v="0"/>
    <n v="50"/>
    <n v="1013.2"/>
    <n v="0"/>
    <n v="93.5"/>
    <n v="0"/>
    <n v="1106.7"/>
    <n v="0"/>
    <n v="0"/>
    <n v="93621"/>
    <n v="0"/>
  </r>
  <r>
    <n v="62"/>
    <n v="2"/>
    <n v="0"/>
    <s v="Active User"/>
    <s v="Active User"/>
    <x v="17"/>
    <x v="943"/>
    <n v="2431"/>
    <x v="1"/>
    <s v="United States"/>
    <x v="2553"/>
    <s v="Stayed"/>
    <n v="0"/>
    <n v="1"/>
    <s v="Female"/>
    <n v="1"/>
    <s v="DSL"/>
    <s v="32.853743, -117.25034"/>
    <n v="32.853743000000001"/>
    <n v="-117.25033999999999"/>
    <n v="0"/>
    <n v="35.75"/>
    <n v="0"/>
    <n v="0"/>
    <n v="0"/>
    <x v="5"/>
    <n v="0"/>
    <n v="0"/>
    <n v="1"/>
    <n v="0"/>
    <s v="Mailed Check"/>
    <n v="0"/>
    <n v="42617"/>
    <n v="1"/>
    <s v="Q3"/>
    <n v="0"/>
    <n v="4"/>
    <n v="0"/>
    <s v="California"/>
    <n v="0"/>
    <n v="0"/>
    <n v="0"/>
    <n v="28"/>
    <n v="961.4"/>
    <n v="0"/>
    <n v="0"/>
    <n v="0"/>
    <n v="961.4"/>
    <n v="0"/>
    <n v="1"/>
    <n v="92037"/>
    <n v="0"/>
  </r>
  <r>
    <n v="46"/>
    <n v="6"/>
    <n v="15.52"/>
    <s v="Active User"/>
    <s v="Active User"/>
    <x v="51"/>
    <x v="62"/>
    <n v="5242"/>
    <x v="0"/>
    <s v="United States"/>
    <x v="2554"/>
    <s v="Stayed"/>
    <n v="0"/>
    <n v="1"/>
    <s v="Male"/>
    <n v="1"/>
    <s v="Cable"/>
    <s v="35.391733, -118.984109"/>
    <n v="35.391733000000002"/>
    <n v="-118.984109"/>
    <n v="1"/>
    <n v="67.8"/>
    <n v="1"/>
    <n v="0"/>
    <n v="1"/>
    <x v="0"/>
    <n v="1"/>
    <n v="1"/>
    <n v="1"/>
    <n v="1"/>
    <s v="Bank Withdrawal"/>
    <n v="1"/>
    <n v="35643"/>
    <n v="1"/>
    <s v="Q3"/>
    <n v="1"/>
    <n v="3"/>
    <n v="0"/>
    <s v="California"/>
    <n v="0"/>
    <n v="0"/>
    <n v="0"/>
    <n v="72"/>
    <n v="4804.6499999999996"/>
    <n v="0"/>
    <n v="1117.44"/>
    <n v="0"/>
    <n v="5922.09"/>
    <n v="0"/>
    <n v="1"/>
    <n v="93305"/>
    <n v="0"/>
  </r>
  <r>
    <n v="39"/>
    <n v="14"/>
    <n v="12.46"/>
    <s v="Active User"/>
    <s v="Active User"/>
    <x v="27"/>
    <x v="726"/>
    <n v="3980"/>
    <x v="1"/>
    <s v="United States"/>
    <x v="2555"/>
    <s v="Joined"/>
    <n v="0"/>
    <n v="0"/>
    <s v="Female"/>
    <n v="1"/>
    <s v="DSL"/>
    <s v="35.453912, -120.69461"/>
    <n v="35.453912000000003"/>
    <n v="-120.69461"/>
    <n v="0"/>
    <n v="45.35"/>
    <n v="0"/>
    <n v="0"/>
    <n v="0"/>
    <x v="0"/>
    <n v="0"/>
    <n v="0"/>
    <n v="0"/>
    <n v="0"/>
    <s v="Credit Card"/>
    <n v="1"/>
    <n v="29539"/>
    <n v="0"/>
    <s v="Q3"/>
    <n v="0"/>
    <n v="4"/>
    <n v="0"/>
    <s v="California"/>
    <n v="0"/>
    <n v="0"/>
    <n v="0"/>
    <n v="1"/>
    <n v="45.35"/>
    <n v="0"/>
    <n v="12.46"/>
    <n v="0"/>
    <n v="57.81"/>
    <n v="0"/>
    <n v="1"/>
    <n v="93422"/>
    <n v="0"/>
  </r>
  <r>
    <n v="42"/>
    <n v="0"/>
    <n v="33.18"/>
    <s v="Active User"/>
    <s v="Active User"/>
    <x v="74"/>
    <x v="729"/>
    <n v="4097"/>
    <x v="1"/>
    <s v="United States"/>
    <x v="2556"/>
    <s v="Stayed"/>
    <n v="0"/>
    <n v="0"/>
    <s v="Male"/>
    <n v="0"/>
    <s v="No Internet Service"/>
    <s v="39.045246, -122.743181"/>
    <n v="39.045245999999999"/>
    <n v="-122.74318100000001"/>
    <n v="0"/>
    <n v="18.95"/>
    <n v="0"/>
    <n v="0"/>
    <n v="0"/>
    <x v="2"/>
    <n v="0"/>
    <n v="0"/>
    <n v="1"/>
    <n v="0"/>
    <s v="Credit Card"/>
    <n v="1"/>
    <n v="175"/>
    <n v="0"/>
    <s v="Q3"/>
    <n v="0"/>
    <n v="5"/>
    <n v="0"/>
    <s v="California"/>
    <n v="0"/>
    <n v="0"/>
    <n v="0"/>
    <n v="7"/>
    <n v="130.55000000000001"/>
    <n v="0"/>
    <n v="232.26"/>
    <n v="0"/>
    <n v="362.81"/>
    <n v="0"/>
    <n v="0"/>
    <n v="95443"/>
    <n v="0"/>
  </r>
  <r>
    <n v="32"/>
    <n v="17"/>
    <n v="0"/>
    <s v="Active User"/>
    <s v="Active User"/>
    <x v="2"/>
    <x v="170"/>
    <n v="2793"/>
    <x v="1"/>
    <s v="United States"/>
    <x v="2557"/>
    <s v="Stayed"/>
    <n v="1"/>
    <n v="0"/>
    <s v="Female"/>
    <n v="1"/>
    <s v="DSL"/>
    <s v="34.1678, -116.86433"/>
    <n v="34.1678"/>
    <n v="-116.86433"/>
    <n v="1"/>
    <n v="29.6"/>
    <n v="0"/>
    <n v="2"/>
    <n v="1"/>
    <x v="0"/>
    <n v="0"/>
    <n v="1"/>
    <n v="1"/>
    <n v="1"/>
    <s v="Bank Withdrawal"/>
    <n v="0"/>
    <n v="301"/>
    <n v="0"/>
    <s v="Q3"/>
    <n v="1"/>
    <n v="4"/>
    <n v="0"/>
    <s v="California"/>
    <n v="0"/>
    <n v="0"/>
    <n v="0"/>
    <n v="11"/>
    <n v="346.45"/>
    <n v="0"/>
    <n v="0"/>
    <n v="27.24"/>
    <n v="319.20999999999998"/>
    <n v="0"/>
    <n v="1"/>
    <n v="92305"/>
    <n v="0"/>
  </r>
  <r>
    <n v="58"/>
    <n v="12"/>
    <n v="43.28"/>
    <s v="Dissatisfaction"/>
    <s v="Service dissatisfaction"/>
    <x v="17"/>
    <x v="570"/>
    <n v="4243"/>
    <x v="1"/>
    <s v="United States"/>
    <x v="2558"/>
    <s v="Churned"/>
    <n v="0"/>
    <n v="0"/>
    <s v="Male"/>
    <n v="1"/>
    <s v="Fiber Optic"/>
    <s v="38.274451, -121.259201"/>
    <n v="38.274450999999999"/>
    <n v="-121.259201"/>
    <n v="1"/>
    <n v="99.85"/>
    <n v="0"/>
    <n v="0"/>
    <n v="5"/>
    <x v="0"/>
    <n v="1"/>
    <n v="0"/>
    <n v="1"/>
    <n v="1"/>
    <s v="Bank Withdrawal"/>
    <n v="1"/>
    <n v="24194"/>
    <n v="1"/>
    <s v="Q3"/>
    <n v="1"/>
    <n v="1"/>
    <n v="0"/>
    <s v="California"/>
    <n v="1"/>
    <n v="1"/>
    <n v="1"/>
    <n v="10"/>
    <n v="990.9"/>
    <n v="0"/>
    <n v="432.8"/>
    <n v="0"/>
    <n v="1423.7"/>
    <n v="0"/>
    <n v="1"/>
    <n v="95632"/>
    <n v="1"/>
  </r>
  <r>
    <n v="70"/>
    <n v="24"/>
    <n v="24.13"/>
    <s v="Competitor"/>
    <s v="Competitor had better devices"/>
    <x v="17"/>
    <x v="154"/>
    <n v="5651"/>
    <x v="1"/>
    <s v="United States"/>
    <x v="2559"/>
    <s v="Churned"/>
    <n v="0"/>
    <n v="0"/>
    <s v="Female"/>
    <n v="1"/>
    <s v="Fiber Optic"/>
    <s v="38.493888, -122.777141"/>
    <n v="38.493887999999998"/>
    <n v="-122.777141"/>
    <n v="1"/>
    <n v="89.6"/>
    <n v="1"/>
    <n v="0"/>
    <n v="1"/>
    <x v="3"/>
    <n v="1"/>
    <n v="0"/>
    <n v="1"/>
    <n v="1"/>
    <s v="Bank Withdrawal"/>
    <n v="1"/>
    <n v="476"/>
    <n v="0"/>
    <s v="Q3"/>
    <n v="1"/>
    <n v="1"/>
    <n v="1"/>
    <s v="California"/>
    <n v="1"/>
    <n v="0"/>
    <n v="0"/>
    <n v="68"/>
    <n v="6127.6"/>
    <n v="0"/>
    <n v="1640.84"/>
    <n v="0"/>
    <n v="7768.44"/>
    <n v="0"/>
    <n v="1"/>
    <n v="95439"/>
    <n v="1"/>
  </r>
  <r>
    <n v="67"/>
    <n v="10"/>
    <n v="4.4000000000000004"/>
    <s v="Active User"/>
    <s v="Active User"/>
    <x v="48"/>
    <x v="728"/>
    <n v="5692"/>
    <x v="0"/>
    <s v="United States"/>
    <x v="2560"/>
    <s v="Stayed"/>
    <n v="0"/>
    <n v="1"/>
    <s v="Male"/>
    <n v="1"/>
    <s v="Fiber Optic"/>
    <s v="33.902045, -118.008961"/>
    <n v="33.902045000000001"/>
    <n v="-118.008961"/>
    <n v="0"/>
    <n v="109.05"/>
    <n v="1"/>
    <n v="0"/>
    <n v="0"/>
    <x v="0"/>
    <n v="0"/>
    <n v="1"/>
    <n v="1"/>
    <n v="0"/>
    <s v="Bank Withdrawal"/>
    <n v="1"/>
    <n v="47568"/>
    <n v="1"/>
    <s v="Q3"/>
    <n v="0"/>
    <n v="3"/>
    <n v="1"/>
    <s v="California"/>
    <n v="1"/>
    <n v="1"/>
    <n v="1"/>
    <n v="65"/>
    <n v="7108.2"/>
    <n v="0"/>
    <n v="286"/>
    <n v="34.67"/>
    <n v="7359.53"/>
    <n v="0"/>
    <n v="1"/>
    <n v="90638"/>
    <n v="0"/>
  </r>
  <r>
    <n v="75"/>
    <n v="25"/>
    <n v="23.04"/>
    <s v="Active User"/>
    <s v="Active User"/>
    <x v="18"/>
    <x v="313"/>
    <n v="4993"/>
    <x v="0"/>
    <s v="United States"/>
    <x v="2561"/>
    <s v="Stayed"/>
    <n v="0"/>
    <n v="1"/>
    <s v="Male"/>
    <n v="1"/>
    <s v="Fiber Optic"/>
    <s v="33.956445, -118.358634"/>
    <n v="33.956445000000002"/>
    <n v="-118.358634"/>
    <n v="0"/>
    <n v="110.75"/>
    <n v="1"/>
    <n v="0"/>
    <n v="0"/>
    <x v="0"/>
    <n v="1"/>
    <n v="0"/>
    <n v="1"/>
    <n v="0"/>
    <s v="Bank Withdrawal"/>
    <n v="1"/>
    <n v="37527"/>
    <n v="1"/>
    <s v="Q3"/>
    <n v="0"/>
    <n v="5"/>
    <n v="1"/>
    <s v="California"/>
    <n v="1"/>
    <n v="1"/>
    <n v="1"/>
    <n v="52"/>
    <n v="5832"/>
    <n v="0"/>
    <n v="1198.08"/>
    <n v="6.26"/>
    <n v="7023.82"/>
    <n v="0"/>
    <n v="1"/>
    <n v="90301"/>
    <n v="0"/>
  </r>
  <r>
    <n v="23"/>
    <n v="0"/>
    <n v="18.149999999999999"/>
    <s v="Active User"/>
    <s v="Active User"/>
    <x v="52"/>
    <x v="531"/>
    <n v="2798"/>
    <x v="1"/>
    <s v="United States"/>
    <x v="2562"/>
    <s v="Joined"/>
    <n v="0"/>
    <n v="0"/>
    <s v="Male"/>
    <n v="0"/>
    <s v="No Internet Service"/>
    <s v="35.607875, -118.466318"/>
    <n v="35.607875"/>
    <n v="-118.466318"/>
    <n v="0"/>
    <n v="20.05"/>
    <n v="0"/>
    <n v="0"/>
    <n v="0"/>
    <x v="0"/>
    <n v="0"/>
    <n v="0"/>
    <n v="0"/>
    <n v="0"/>
    <s v="Credit Card"/>
    <n v="1"/>
    <n v="5564"/>
    <n v="0"/>
    <s v="Q3"/>
    <n v="0"/>
    <n v="5"/>
    <n v="0"/>
    <s v="California"/>
    <n v="0"/>
    <n v="0"/>
    <n v="0"/>
    <n v="1"/>
    <n v="20.05"/>
    <n v="0"/>
    <n v="18.149999999999999"/>
    <n v="0"/>
    <n v="38.200000000000003"/>
    <n v="1"/>
    <n v="0"/>
    <n v="93240"/>
    <n v="0"/>
  </r>
  <r>
    <n v="51"/>
    <n v="22"/>
    <n v="49.79"/>
    <s v="Attitude"/>
    <s v="Attitude of service provider"/>
    <x v="64"/>
    <x v="745"/>
    <n v="4381"/>
    <x v="1"/>
    <s v="United States"/>
    <x v="2563"/>
    <s v="Churned"/>
    <n v="0"/>
    <n v="0"/>
    <s v="Female"/>
    <n v="1"/>
    <s v="Fiber Optic"/>
    <s v="34.360261, -119.306383"/>
    <n v="34.360261000000001"/>
    <n v="-119.306383"/>
    <n v="0"/>
    <n v="80.2"/>
    <n v="0"/>
    <n v="0"/>
    <n v="0"/>
    <x v="2"/>
    <n v="0"/>
    <n v="0"/>
    <n v="1"/>
    <n v="0"/>
    <s v="Bank Withdrawal"/>
    <n v="1"/>
    <n v="32899"/>
    <n v="0"/>
    <s v="Q3"/>
    <n v="0"/>
    <n v="2"/>
    <n v="0"/>
    <s v="California"/>
    <n v="0"/>
    <n v="0"/>
    <n v="1"/>
    <n v="2"/>
    <n v="146.05000000000001"/>
    <n v="10"/>
    <n v="99.58"/>
    <n v="0"/>
    <n v="255.63"/>
    <n v="0"/>
    <n v="0"/>
    <n v="93001"/>
    <n v="1"/>
  </r>
  <r>
    <n v="29"/>
    <n v="59"/>
    <n v="12.12"/>
    <s v="Active User"/>
    <s v="Active User"/>
    <x v="57"/>
    <x v="4"/>
    <n v="5701"/>
    <x v="1"/>
    <s v="United States"/>
    <x v="2564"/>
    <s v="Stayed"/>
    <n v="0"/>
    <n v="0"/>
    <s v="Female"/>
    <n v="1"/>
    <s v="Cable"/>
    <s v="37.327069, -121.916819"/>
    <n v="37.327069000000002"/>
    <n v="-121.916819"/>
    <n v="1"/>
    <n v="54.1"/>
    <n v="1"/>
    <n v="0"/>
    <n v="8"/>
    <x v="0"/>
    <n v="1"/>
    <n v="0"/>
    <n v="0"/>
    <n v="1"/>
    <s v="Bank Withdrawal"/>
    <n v="1"/>
    <n v="27023"/>
    <n v="0"/>
    <s v="Q3"/>
    <n v="1"/>
    <n v="3"/>
    <n v="0"/>
    <s v="California"/>
    <n v="0"/>
    <n v="0"/>
    <n v="0"/>
    <n v="25"/>
    <n v="1373"/>
    <n v="110"/>
    <n v="303"/>
    <n v="0"/>
    <n v="1786"/>
    <n v="1"/>
    <n v="0"/>
    <n v="95126"/>
    <n v="0"/>
  </r>
  <r>
    <n v="54"/>
    <n v="22"/>
    <n v="2.2400000000000002"/>
    <s v="Other"/>
    <s v="Moved"/>
    <x v="20"/>
    <x v="616"/>
    <n v="4661"/>
    <x v="1"/>
    <s v="United States"/>
    <x v="2565"/>
    <s v="Churned"/>
    <n v="0"/>
    <n v="0"/>
    <s v="Female"/>
    <n v="1"/>
    <s v="DSL"/>
    <s v="40.883853, -122.418258"/>
    <n v="40.883853000000002"/>
    <n v="-122.41825799999999"/>
    <n v="0"/>
    <n v="59.5"/>
    <n v="0"/>
    <n v="0"/>
    <n v="0"/>
    <x v="2"/>
    <n v="0"/>
    <n v="0"/>
    <n v="1"/>
    <n v="0"/>
    <s v="Credit Card"/>
    <n v="1"/>
    <n v="1236"/>
    <n v="1"/>
    <s v="Q3"/>
    <n v="0"/>
    <n v="3"/>
    <n v="0"/>
    <s v="California"/>
    <n v="0"/>
    <n v="0"/>
    <n v="1"/>
    <n v="7"/>
    <n v="415.95"/>
    <n v="0"/>
    <n v="15.68"/>
    <n v="0"/>
    <n v="431.63"/>
    <n v="0"/>
    <n v="1"/>
    <n v="96051"/>
    <n v="1"/>
  </r>
  <r>
    <n v="24"/>
    <n v="0"/>
    <n v="12.85"/>
    <s v="Active User"/>
    <s v="Active User"/>
    <x v="31"/>
    <x v="9"/>
    <n v="5045"/>
    <x v="0"/>
    <s v="United States"/>
    <x v="2566"/>
    <s v="Stayed"/>
    <n v="1"/>
    <n v="0"/>
    <s v="Female"/>
    <n v="0"/>
    <s v="No Internet Service"/>
    <s v="32.85723, -117.209774"/>
    <n v="32.857230000000001"/>
    <n v="-117.209774"/>
    <n v="1"/>
    <n v="19.7"/>
    <n v="0"/>
    <n v="1"/>
    <n v="1"/>
    <x v="0"/>
    <n v="0"/>
    <n v="0"/>
    <n v="0"/>
    <n v="1"/>
    <s v="Credit Card"/>
    <n v="1"/>
    <n v="34902"/>
    <n v="0"/>
    <s v="Q3"/>
    <n v="1"/>
    <n v="3"/>
    <n v="0"/>
    <s v="California"/>
    <n v="0"/>
    <n v="0"/>
    <n v="0"/>
    <n v="30"/>
    <n v="599.25"/>
    <n v="0"/>
    <n v="385.5"/>
    <n v="49.79"/>
    <n v="934.96"/>
    <n v="1"/>
    <n v="0"/>
    <n v="92122"/>
    <n v="0"/>
  </r>
  <r>
    <n v="46"/>
    <n v="15"/>
    <n v="3.18"/>
    <s v="Active User"/>
    <s v="Active User"/>
    <x v="74"/>
    <x v="854"/>
    <n v="6216"/>
    <x v="0"/>
    <s v="United States"/>
    <x v="2567"/>
    <s v="Stayed"/>
    <n v="0"/>
    <n v="1"/>
    <s v="Male"/>
    <n v="1"/>
    <s v="Fiber Optic"/>
    <s v="34.956577, -119.750142"/>
    <n v="34.956577000000003"/>
    <n v="-119.750142"/>
    <n v="1"/>
    <n v="110.1"/>
    <n v="0"/>
    <n v="0"/>
    <n v="8"/>
    <x v="0"/>
    <n v="1"/>
    <n v="1"/>
    <n v="1"/>
    <n v="1"/>
    <s v="Credit Card"/>
    <n v="1"/>
    <n v="798"/>
    <n v="1"/>
    <s v="Q3"/>
    <n v="1"/>
    <n v="3"/>
    <n v="0"/>
    <s v="California"/>
    <n v="1"/>
    <n v="1"/>
    <n v="1"/>
    <n v="63"/>
    <n v="6705.7"/>
    <n v="0"/>
    <n v="200.34"/>
    <n v="0"/>
    <n v="6906.04"/>
    <n v="0"/>
    <n v="1"/>
    <n v="93254"/>
    <n v="0"/>
  </r>
  <r>
    <n v="49"/>
    <n v="28"/>
    <n v="32.020000000000003"/>
    <s v="Other"/>
    <s v="Moved"/>
    <x v="26"/>
    <x v="773"/>
    <n v="2517"/>
    <x v="2"/>
    <s v="United States"/>
    <x v="2568"/>
    <s v="Churned"/>
    <n v="0"/>
    <n v="0"/>
    <s v="Female"/>
    <n v="1"/>
    <s v="DSL"/>
    <s v="33.946982, -116.977672"/>
    <n v="33.946981999999998"/>
    <n v="-116.977672"/>
    <n v="1"/>
    <n v="66.5"/>
    <n v="0"/>
    <n v="0"/>
    <n v="1"/>
    <x v="0"/>
    <n v="1"/>
    <n v="0"/>
    <n v="1"/>
    <n v="1"/>
    <s v="Bank Withdrawal"/>
    <n v="1"/>
    <n v="17721"/>
    <n v="1"/>
    <s v="Q3"/>
    <n v="1"/>
    <n v="3"/>
    <n v="0"/>
    <s v="California"/>
    <n v="1"/>
    <n v="1"/>
    <n v="0"/>
    <n v="41"/>
    <n v="2728.6"/>
    <n v="0"/>
    <n v="1312.82"/>
    <n v="0"/>
    <n v="4041.42"/>
    <n v="0"/>
    <n v="1"/>
    <n v="92223"/>
    <n v="1"/>
  </r>
  <r>
    <n v="47"/>
    <n v="14"/>
    <n v="41.79"/>
    <s v="Active User"/>
    <s v="Active User"/>
    <x v="7"/>
    <x v="62"/>
    <n v="2908"/>
    <x v="1"/>
    <s v="United States"/>
    <x v="2569"/>
    <s v="Joined"/>
    <n v="0"/>
    <n v="0"/>
    <s v="Male"/>
    <n v="1"/>
    <s v="DSL"/>
    <s v="35.391733, -118.984109"/>
    <n v="35.391733000000002"/>
    <n v="-118.984109"/>
    <n v="0"/>
    <n v="49.75"/>
    <n v="0"/>
    <n v="0"/>
    <n v="0"/>
    <x v="2"/>
    <n v="0"/>
    <n v="1"/>
    <n v="0"/>
    <n v="0"/>
    <s v="Bank Withdrawal"/>
    <n v="1"/>
    <n v="35643"/>
    <n v="0"/>
    <s v="Q3"/>
    <n v="0"/>
    <n v="4"/>
    <n v="0"/>
    <s v="California"/>
    <n v="0"/>
    <n v="0"/>
    <n v="0"/>
    <n v="1"/>
    <n v="49.75"/>
    <n v="0"/>
    <n v="41.79"/>
    <n v="0"/>
    <n v="91.54"/>
    <n v="0"/>
    <n v="1"/>
    <n v="93305"/>
    <n v="0"/>
  </r>
  <r>
    <n v="23"/>
    <n v="41"/>
    <n v="0"/>
    <s v="Active User"/>
    <s v="Active User"/>
    <x v="12"/>
    <x v="624"/>
    <n v="3443"/>
    <x v="1"/>
    <s v="United States"/>
    <x v="2570"/>
    <s v="Stayed"/>
    <n v="1"/>
    <n v="0"/>
    <s v="Female"/>
    <n v="1"/>
    <s v="Cable"/>
    <s v="33.88856, -118.351813"/>
    <n v="33.888559999999998"/>
    <n v="-118.35181300000001"/>
    <n v="1"/>
    <n v="50.55"/>
    <n v="0"/>
    <n v="1"/>
    <n v="1"/>
    <x v="0"/>
    <n v="0"/>
    <n v="1"/>
    <n v="0"/>
    <n v="1"/>
    <s v="Bank Withdrawal"/>
    <n v="0"/>
    <n v="33300"/>
    <n v="0"/>
    <s v="Q3"/>
    <n v="1"/>
    <n v="3"/>
    <n v="0"/>
    <s v="California"/>
    <n v="1"/>
    <n v="1"/>
    <n v="1"/>
    <n v="11"/>
    <n v="565.35"/>
    <n v="0"/>
    <n v="0"/>
    <n v="0"/>
    <n v="565.35"/>
    <n v="1"/>
    <n v="1"/>
    <n v="90260"/>
    <n v="0"/>
  </r>
  <r>
    <n v="21"/>
    <n v="69"/>
    <n v="38.69"/>
    <s v="Competitor"/>
    <s v="Competitor offered higher download speeds"/>
    <x v="39"/>
    <x v="352"/>
    <n v="4359"/>
    <x v="1"/>
    <s v="United States"/>
    <x v="2571"/>
    <s v="Churned"/>
    <n v="0"/>
    <n v="0"/>
    <s v="Male"/>
    <n v="1"/>
    <s v="Cable"/>
    <s v="38.067204, -122.524004"/>
    <n v="38.067203999999997"/>
    <n v="-122.52400400000001"/>
    <n v="0"/>
    <n v="90.6"/>
    <n v="1"/>
    <n v="0"/>
    <n v="0"/>
    <x v="0"/>
    <n v="0"/>
    <n v="0"/>
    <n v="1"/>
    <n v="0"/>
    <s v="Bank Withdrawal"/>
    <n v="1"/>
    <n v="13361"/>
    <n v="1"/>
    <s v="Q3"/>
    <n v="0"/>
    <n v="2"/>
    <n v="0"/>
    <s v="California"/>
    <n v="0"/>
    <n v="1"/>
    <n v="1"/>
    <n v="23"/>
    <n v="1943.2"/>
    <n v="0"/>
    <n v="889.87"/>
    <n v="4.7300000000000004"/>
    <n v="2828.34"/>
    <n v="1"/>
    <n v="1"/>
    <n v="94949"/>
    <n v="1"/>
  </r>
  <r>
    <n v="31"/>
    <n v="0"/>
    <n v="39.979999999999997"/>
    <s v="Active User"/>
    <s v="Active User"/>
    <x v="61"/>
    <x v="905"/>
    <n v="4954"/>
    <x v="1"/>
    <s v="United States"/>
    <x v="2572"/>
    <s v="Stayed"/>
    <n v="1"/>
    <n v="0"/>
    <s v="Male"/>
    <n v="0"/>
    <s v="No Internet Service"/>
    <s v="40.372532, -123.525626"/>
    <n v="40.372532"/>
    <n v="-123.525626"/>
    <n v="1"/>
    <n v="20.25"/>
    <n v="0"/>
    <n v="1"/>
    <n v="9"/>
    <x v="0"/>
    <n v="0"/>
    <n v="0"/>
    <n v="0"/>
    <n v="1"/>
    <s v="Credit Card"/>
    <n v="1"/>
    <n v="695"/>
    <n v="0"/>
    <s v="Q3"/>
    <n v="1"/>
    <n v="3"/>
    <n v="0"/>
    <s v="California"/>
    <n v="0"/>
    <n v="0"/>
    <n v="0"/>
    <n v="7"/>
    <n v="144.35"/>
    <n v="0"/>
    <n v="279.86"/>
    <n v="0"/>
    <n v="424.21"/>
    <n v="0"/>
    <n v="0"/>
    <n v="95526"/>
    <n v="0"/>
  </r>
  <r>
    <n v="53"/>
    <n v="0"/>
    <n v="1.3"/>
    <s v="Active User"/>
    <s v="Active User"/>
    <x v="51"/>
    <x v="28"/>
    <n v="5221"/>
    <x v="1"/>
    <s v="United States"/>
    <x v="2573"/>
    <s v="Stayed"/>
    <n v="0"/>
    <n v="0"/>
    <s v="Female"/>
    <n v="0"/>
    <s v="No Internet Service"/>
    <s v="34.457541, -119.631072"/>
    <n v="34.457540999999999"/>
    <n v="-119.631072"/>
    <n v="0"/>
    <n v="20.149999999999999"/>
    <n v="0"/>
    <n v="0"/>
    <n v="0"/>
    <x v="2"/>
    <n v="0"/>
    <n v="0"/>
    <n v="1"/>
    <n v="0"/>
    <s v="Credit Card"/>
    <n v="1"/>
    <n v="12741"/>
    <n v="0"/>
    <s v="Q3"/>
    <n v="0"/>
    <n v="3"/>
    <n v="0"/>
    <s v="California"/>
    <n v="0"/>
    <n v="0"/>
    <n v="0"/>
    <n v="4"/>
    <n v="68.45"/>
    <n v="0"/>
    <n v="5.2"/>
    <n v="0"/>
    <n v="73.650000000000006"/>
    <n v="0"/>
    <n v="0"/>
    <n v="93108"/>
    <n v="0"/>
  </r>
  <r>
    <n v="57"/>
    <n v="20"/>
    <n v="17.649999999999999"/>
    <s v="Competitor"/>
    <s v="Competitor made better offer"/>
    <x v="25"/>
    <x v="9"/>
    <n v="5699"/>
    <x v="1"/>
    <s v="United States"/>
    <x v="2574"/>
    <s v="Churned"/>
    <n v="0"/>
    <n v="0"/>
    <s v="Female"/>
    <n v="1"/>
    <s v="Fiber Optic"/>
    <s v="32.825086, -117.199424"/>
    <n v="32.825085999999999"/>
    <n v="-117.19942399999999"/>
    <n v="0"/>
    <n v="86.45"/>
    <n v="1"/>
    <n v="0"/>
    <n v="0"/>
    <x v="0"/>
    <n v="0"/>
    <n v="0"/>
    <n v="0"/>
    <n v="0"/>
    <s v="Bank Withdrawal"/>
    <n v="1"/>
    <n v="51213"/>
    <n v="0"/>
    <s v="Q3"/>
    <n v="0"/>
    <n v="2"/>
    <n v="0"/>
    <s v="California"/>
    <n v="1"/>
    <n v="1"/>
    <n v="0"/>
    <n v="10"/>
    <n v="830.85"/>
    <n v="0"/>
    <n v="176.5"/>
    <n v="0"/>
    <n v="1007.35"/>
    <n v="0"/>
    <n v="1"/>
    <n v="92117"/>
    <n v="1"/>
  </r>
  <r>
    <n v="37"/>
    <n v="0"/>
    <n v="7.27"/>
    <s v="Active User"/>
    <s v="Active User"/>
    <x v="31"/>
    <x v="30"/>
    <n v="5113"/>
    <x v="1"/>
    <s v="United States"/>
    <x v="2575"/>
    <s v="Joined"/>
    <n v="1"/>
    <n v="0"/>
    <s v="Male"/>
    <n v="0"/>
    <s v="No Internet Service"/>
    <s v="34.102119, -117.815532"/>
    <n v="34.102119000000002"/>
    <n v="-117.815532"/>
    <n v="1"/>
    <n v="20.3"/>
    <n v="0"/>
    <n v="2"/>
    <n v="5"/>
    <x v="2"/>
    <n v="0"/>
    <n v="0"/>
    <n v="0"/>
    <n v="1"/>
    <s v="Credit Card"/>
    <n v="1"/>
    <n v="33878"/>
    <n v="0"/>
    <s v="Q3"/>
    <n v="1"/>
    <n v="4"/>
    <n v="0"/>
    <s v="California"/>
    <n v="0"/>
    <n v="0"/>
    <n v="0"/>
    <n v="2"/>
    <n v="40.25"/>
    <n v="0"/>
    <n v="14.54"/>
    <n v="0"/>
    <n v="54.79"/>
    <n v="0"/>
    <n v="0"/>
    <n v="91773"/>
    <n v="0"/>
  </r>
  <r>
    <n v="59"/>
    <n v="15"/>
    <n v="3.93"/>
    <s v="Active User"/>
    <s v="Active User"/>
    <x v="0"/>
    <x v="458"/>
    <n v="2202"/>
    <x v="0"/>
    <s v="United States"/>
    <x v="2576"/>
    <s v="Stayed"/>
    <n v="0"/>
    <n v="0"/>
    <s v="Male"/>
    <n v="1"/>
    <s v="DSL"/>
    <s v="37.553469, -120.952825"/>
    <n v="37.553469"/>
    <n v="-120.952825"/>
    <n v="0"/>
    <n v="49.8"/>
    <n v="0"/>
    <n v="0"/>
    <n v="0"/>
    <x v="5"/>
    <n v="0"/>
    <n v="0"/>
    <n v="1"/>
    <n v="0"/>
    <s v="Bank Withdrawal"/>
    <n v="1"/>
    <n v="32881"/>
    <n v="1"/>
    <s v="Q3"/>
    <n v="0"/>
    <n v="4"/>
    <n v="0"/>
    <s v="California"/>
    <n v="0"/>
    <n v="0"/>
    <n v="0"/>
    <n v="39"/>
    <n v="1971.15"/>
    <n v="0"/>
    <n v="153.27000000000001"/>
    <n v="0"/>
    <n v="2124.42"/>
    <n v="0"/>
    <n v="1"/>
    <n v="95307"/>
    <n v="0"/>
  </r>
  <r>
    <n v="39"/>
    <n v="17"/>
    <n v="26.7"/>
    <s v="Active User"/>
    <s v="Active User"/>
    <x v="21"/>
    <x v="863"/>
    <n v="4754"/>
    <x v="2"/>
    <s v="United States"/>
    <x v="2577"/>
    <s v="Stayed"/>
    <n v="1"/>
    <n v="0"/>
    <s v="Female"/>
    <n v="1"/>
    <s v="Cable"/>
    <s v="40.586588, -122.903677"/>
    <n v="40.586587999999999"/>
    <n v="-122.903677"/>
    <n v="1"/>
    <n v="65.8"/>
    <n v="0"/>
    <n v="2"/>
    <n v="5"/>
    <x v="1"/>
    <n v="0"/>
    <n v="1"/>
    <n v="0"/>
    <n v="1"/>
    <s v="Mailed Check"/>
    <n v="1"/>
    <n v="960"/>
    <n v="1"/>
    <s v="Q3"/>
    <n v="1"/>
    <n v="3"/>
    <n v="0"/>
    <s v="California"/>
    <n v="0"/>
    <n v="0"/>
    <n v="1"/>
    <n v="64"/>
    <n v="4068"/>
    <n v="20"/>
    <n v="1708.8"/>
    <n v="27.79"/>
    <n v="5769.01"/>
    <n v="0"/>
    <n v="0"/>
    <n v="96024"/>
    <n v="0"/>
  </r>
  <r>
    <n v="21"/>
    <n v="48"/>
    <n v="47.74"/>
    <s v="Competitor"/>
    <s v="Competitor had better devices"/>
    <x v="37"/>
    <x v="710"/>
    <n v="3316"/>
    <x v="1"/>
    <s v="United States"/>
    <x v="2578"/>
    <s v="Churned"/>
    <n v="0"/>
    <n v="1"/>
    <s v="Male"/>
    <n v="1"/>
    <s v="Fiber Optic"/>
    <s v="39.396585, -121.38029"/>
    <n v="39.396585000000002"/>
    <n v="-121.38029"/>
    <n v="0"/>
    <n v="104.7"/>
    <n v="1"/>
    <n v="0"/>
    <n v="0"/>
    <x v="0"/>
    <n v="1"/>
    <n v="0"/>
    <n v="1"/>
    <n v="0"/>
    <s v="Bank Withdrawal"/>
    <n v="1"/>
    <n v="626"/>
    <n v="0"/>
    <s v="Q3"/>
    <n v="0"/>
    <n v="1"/>
    <n v="0"/>
    <s v="California"/>
    <n v="1"/>
    <n v="1"/>
    <n v="1"/>
    <n v="41"/>
    <n v="4346.3999999999996"/>
    <n v="0"/>
    <n v="1957.34"/>
    <n v="0"/>
    <n v="6303.74"/>
    <n v="1"/>
    <n v="1"/>
    <n v="95914"/>
    <n v="1"/>
  </r>
  <r>
    <n v="42"/>
    <n v="20"/>
    <n v="18.739999999999998"/>
    <s v="Attitude"/>
    <s v="Attitude of service provider"/>
    <x v="23"/>
    <x v="944"/>
    <n v="4995"/>
    <x v="1"/>
    <s v="United States"/>
    <x v="2579"/>
    <s v="Churned"/>
    <n v="0"/>
    <n v="1"/>
    <s v="Female"/>
    <n v="1"/>
    <s v="Cable"/>
    <s v="40.022184, -121.062384"/>
    <n v="40.022184000000003"/>
    <n v="-121.06238399999999"/>
    <n v="0"/>
    <n v="75.349999999999994"/>
    <n v="0"/>
    <n v="0"/>
    <n v="0"/>
    <x v="4"/>
    <n v="0"/>
    <n v="0"/>
    <n v="0"/>
    <n v="0"/>
    <s v="Bank Withdrawal"/>
    <n v="1"/>
    <n v="73"/>
    <n v="0"/>
    <s v="Q3"/>
    <n v="0"/>
    <n v="2"/>
    <n v="0"/>
    <s v="California"/>
    <n v="0"/>
    <n v="0"/>
    <n v="0"/>
    <n v="14"/>
    <n v="1025.95"/>
    <n v="0"/>
    <n v="262.36"/>
    <n v="0"/>
    <n v="1288.31"/>
    <n v="0"/>
    <n v="1"/>
    <n v="95984"/>
    <n v="1"/>
  </r>
  <r>
    <n v="33"/>
    <n v="3"/>
    <n v="32.46"/>
    <s v="Competitor"/>
    <s v="Competitor made better offer"/>
    <x v="25"/>
    <x v="9"/>
    <n v="5587"/>
    <x v="1"/>
    <s v="United States"/>
    <x v="2580"/>
    <s v="Churned"/>
    <n v="0"/>
    <n v="1"/>
    <s v="Female"/>
    <n v="1"/>
    <s v="Fiber Optic"/>
    <s v="32.825086, -117.199424"/>
    <n v="32.825085999999999"/>
    <n v="-117.19942399999999"/>
    <n v="0"/>
    <n v="87.1"/>
    <n v="1"/>
    <n v="0"/>
    <n v="0"/>
    <x v="0"/>
    <n v="0"/>
    <n v="0"/>
    <n v="1"/>
    <n v="0"/>
    <s v="Mailed Check"/>
    <n v="1"/>
    <n v="51213"/>
    <n v="1"/>
    <s v="Q3"/>
    <n v="0"/>
    <n v="2"/>
    <n v="0"/>
    <s v="California"/>
    <n v="0"/>
    <n v="0"/>
    <n v="0"/>
    <n v="4"/>
    <n v="341.45"/>
    <n v="0"/>
    <n v="129.84"/>
    <n v="0"/>
    <n v="471.29"/>
    <n v="0"/>
    <n v="1"/>
    <n v="92117"/>
    <n v="1"/>
  </r>
  <r>
    <n v="65"/>
    <n v="11"/>
    <n v="34.229999999999997"/>
    <s v="Active User"/>
    <s v="Active User"/>
    <x v="3"/>
    <x v="945"/>
    <n v="4143"/>
    <x v="0"/>
    <s v="United States"/>
    <x v="2581"/>
    <s v="Stayed"/>
    <n v="0"/>
    <n v="0"/>
    <s v="Male"/>
    <n v="1"/>
    <s v="Fiber Optic"/>
    <s v="38.606703, -120.586659"/>
    <n v="38.606703000000003"/>
    <n v="-120.586659"/>
    <n v="0"/>
    <n v="105.05"/>
    <n v="0"/>
    <n v="0"/>
    <n v="0"/>
    <x v="0"/>
    <n v="1"/>
    <n v="1"/>
    <n v="1"/>
    <n v="0"/>
    <s v="Bank Withdrawal"/>
    <n v="1"/>
    <n v="2958"/>
    <n v="1"/>
    <s v="Q3"/>
    <n v="0"/>
    <n v="4"/>
    <n v="1"/>
    <s v="California"/>
    <n v="1"/>
    <n v="1"/>
    <n v="1"/>
    <n v="67"/>
    <n v="7171.7"/>
    <n v="0"/>
    <n v="2293.41"/>
    <n v="0"/>
    <n v="9465.11"/>
    <n v="0"/>
    <n v="1"/>
    <n v="95684"/>
    <n v="0"/>
  </r>
  <r>
    <n v="68"/>
    <n v="17"/>
    <n v="22.05"/>
    <s v="Active User"/>
    <s v="Active User"/>
    <x v="30"/>
    <x v="778"/>
    <n v="4118"/>
    <x v="2"/>
    <s v="United States"/>
    <x v="2582"/>
    <s v="Stayed"/>
    <n v="0"/>
    <n v="1"/>
    <s v="Female"/>
    <n v="1"/>
    <s v="Fiber Optic"/>
    <s v="33.944624, -118.192615"/>
    <n v="33.944623999999997"/>
    <n v="-118.192615"/>
    <n v="1"/>
    <n v="99.1"/>
    <n v="0"/>
    <n v="0"/>
    <n v="1"/>
    <x v="0"/>
    <n v="0"/>
    <n v="0"/>
    <n v="1"/>
    <n v="1"/>
    <s v="Bank Withdrawal"/>
    <n v="1"/>
    <n v="96267"/>
    <n v="1"/>
    <s v="Q3"/>
    <n v="1"/>
    <n v="5"/>
    <n v="1"/>
    <s v="California"/>
    <n v="1"/>
    <n v="1"/>
    <n v="1"/>
    <n v="54"/>
    <n v="5437.1"/>
    <n v="0"/>
    <n v="1190.7"/>
    <n v="0"/>
    <n v="6627.8"/>
    <n v="0"/>
    <n v="1"/>
    <n v="90280"/>
    <n v="0"/>
  </r>
  <r>
    <n v="39"/>
    <n v="23"/>
    <n v="35.03"/>
    <s v="Active User"/>
    <s v="Active User"/>
    <x v="66"/>
    <x v="582"/>
    <n v="5649"/>
    <x v="2"/>
    <s v="United States"/>
    <x v="2583"/>
    <s v="Stayed"/>
    <n v="0"/>
    <n v="1"/>
    <s v="Female"/>
    <n v="1"/>
    <s v="Fiber Optic"/>
    <s v="37.449551, -122.183762"/>
    <n v="37.449551"/>
    <n v="-122.183762"/>
    <n v="1"/>
    <n v="111.25"/>
    <n v="1"/>
    <n v="0"/>
    <n v="1"/>
    <x v="0"/>
    <n v="0"/>
    <n v="1"/>
    <n v="1"/>
    <n v="1"/>
    <s v="Bank Withdrawal"/>
    <n v="1"/>
    <n v="39062"/>
    <n v="1"/>
    <s v="Q3"/>
    <n v="1"/>
    <n v="3"/>
    <n v="0"/>
    <s v="California"/>
    <n v="1"/>
    <n v="1"/>
    <n v="1"/>
    <n v="67"/>
    <n v="7511.65"/>
    <n v="0"/>
    <n v="2347.0100000000002"/>
    <n v="0"/>
    <n v="9858.66"/>
    <n v="0"/>
    <n v="1"/>
    <n v="94025"/>
    <n v="0"/>
  </r>
  <r>
    <n v="61"/>
    <n v="26"/>
    <n v="19.93"/>
    <s v="Active User"/>
    <s v="Active User"/>
    <x v="43"/>
    <x v="44"/>
    <n v="4228"/>
    <x v="1"/>
    <s v="United States"/>
    <x v="2584"/>
    <s v="Stayed"/>
    <n v="0"/>
    <n v="1"/>
    <s v="Female"/>
    <n v="1"/>
    <s v="Fiber Optic"/>
    <s v="34.17051, -118.289463"/>
    <n v="34.17051"/>
    <n v="-118.289463"/>
    <n v="0"/>
    <n v="77.8"/>
    <n v="0"/>
    <n v="0"/>
    <n v="0"/>
    <x v="0"/>
    <n v="1"/>
    <n v="0"/>
    <n v="0"/>
    <n v="0"/>
    <s v="Bank Withdrawal"/>
    <n v="1"/>
    <n v="23981"/>
    <n v="0"/>
    <s v="Q3"/>
    <n v="0"/>
    <n v="5"/>
    <n v="0"/>
    <s v="California"/>
    <n v="0"/>
    <n v="0"/>
    <n v="0"/>
    <n v="18"/>
    <n v="1358.6"/>
    <n v="0"/>
    <n v="358.74"/>
    <n v="29.76"/>
    <n v="1687.58"/>
    <n v="0"/>
    <n v="1"/>
    <n v="91201"/>
    <n v="0"/>
  </r>
  <r>
    <n v="25"/>
    <n v="52"/>
    <n v="19.23"/>
    <s v="Dissatisfaction"/>
    <s v="Poor expertise of online support"/>
    <x v="29"/>
    <x v="92"/>
    <n v="3807"/>
    <x v="1"/>
    <s v="United States"/>
    <x v="2585"/>
    <s v="Churned"/>
    <n v="0"/>
    <n v="0"/>
    <s v="Male"/>
    <n v="1"/>
    <s v="Fiber Optic"/>
    <s v="37.828416, -122.216005"/>
    <n v="37.828415999999997"/>
    <n v="-122.216005"/>
    <n v="1"/>
    <n v="89.75"/>
    <n v="0"/>
    <n v="0"/>
    <n v="1"/>
    <x v="0"/>
    <n v="1"/>
    <n v="0"/>
    <n v="1"/>
    <n v="1"/>
    <s v="Bank Withdrawal"/>
    <n v="1"/>
    <n v="36517"/>
    <n v="1"/>
    <s v="Q3"/>
    <n v="1"/>
    <n v="2"/>
    <n v="0"/>
    <s v="California"/>
    <n v="0"/>
    <n v="0"/>
    <n v="1"/>
    <n v="7"/>
    <n v="608.79999999999995"/>
    <n v="0"/>
    <n v="134.61000000000001"/>
    <n v="26.02"/>
    <n v="717.39"/>
    <n v="1"/>
    <n v="1"/>
    <n v="94611"/>
    <n v="1"/>
  </r>
  <r>
    <n v="54"/>
    <n v="0"/>
    <n v="13.13"/>
    <s v="Active User"/>
    <s v="Active User"/>
    <x v="53"/>
    <x v="946"/>
    <n v="4066"/>
    <x v="2"/>
    <s v="United States"/>
    <x v="2586"/>
    <s v="Stayed"/>
    <n v="0"/>
    <n v="0"/>
    <s v="Female"/>
    <n v="0"/>
    <s v="No Internet Service"/>
    <s v="37.59485, -122.051521"/>
    <n v="37.594850000000001"/>
    <n v="-122.05152099999999"/>
    <n v="1"/>
    <n v="19"/>
    <n v="0"/>
    <n v="0"/>
    <n v="3"/>
    <x v="1"/>
    <n v="0"/>
    <n v="0"/>
    <n v="0"/>
    <n v="1"/>
    <s v="Credit Card"/>
    <n v="1"/>
    <n v="66472"/>
    <n v="0"/>
    <s v="Q3"/>
    <n v="1"/>
    <n v="3"/>
    <n v="0"/>
    <s v="California"/>
    <n v="0"/>
    <n v="0"/>
    <n v="0"/>
    <n v="49"/>
    <n v="918.7"/>
    <n v="0"/>
    <n v="643.37"/>
    <n v="0"/>
    <n v="1562.07"/>
    <n v="0"/>
    <n v="0"/>
    <n v="94587"/>
    <n v="0"/>
  </r>
  <r>
    <n v="54"/>
    <n v="12"/>
    <n v="39.42"/>
    <s v="Active User"/>
    <s v="Active User"/>
    <x v="0"/>
    <x v="261"/>
    <n v="5247"/>
    <x v="1"/>
    <s v="United States"/>
    <x v="2587"/>
    <s v="Stayed"/>
    <n v="0"/>
    <n v="1"/>
    <s v="Female"/>
    <n v="1"/>
    <s v="Fiber Optic"/>
    <s v="36.902954, -120.194274"/>
    <n v="36.902954000000001"/>
    <n v="-120.19427399999999"/>
    <n v="0"/>
    <n v="99.45"/>
    <n v="1"/>
    <n v="0"/>
    <n v="0"/>
    <x v="1"/>
    <n v="1"/>
    <n v="1"/>
    <n v="1"/>
    <n v="0"/>
    <s v="Bank Withdrawal"/>
    <n v="1"/>
    <n v="28434"/>
    <n v="0"/>
    <s v="Q3"/>
    <n v="0"/>
    <n v="3"/>
    <n v="0"/>
    <s v="California"/>
    <n v="1"/>
    <n v="1"/>
    <n v="0"/>
    <n v="59"/>
    <n v="5623.7"/>
    <n v="30"/>
    <n v="2325.7800000000002"/>
    <n v="0"/>
    <n v="7979.48"/>
    <n v="0"/>
    <n v="0"/>
    <n v="93637"/>
    <n v="0"/>
  </r>
  <r>
    <n v="77"/>
    <n v="10"/>
    <n v="3.27"/>
    <s v="Active User"/>
    <s v="Active User"/>
    <x v="50"/>
    <x v="566"/>
    <n v="4578"/>
    <x v="2"/>
    <s v="United States"/>
    <x v="2588"/>
    <s v="Stayed"/>
    <n v="1"/>
    <n v="1"/>
    <s v="Male"/>
    <n v="1"/>
    <s v="Fiber Optic"/>
    <s v="39.607831, -121.777959"/>
    <n v="39.607830999999997"/>
    <n v="-121.777959"/>
    <n v="1"/>
    <n v="116.25"/>
    <n v="1"/>
    <n v="2"/>
    <n v="0"/>
    <x v="0"/>
    <n v="1"/>
    <n v="1"/>
    <n v="1"/>
    <n v="1"/>
    <s v="Bank Withdrawal"/>
    <n v="1"/>
    <n v="3524"/>
    <n v="1"/>
    <s v="Q3"/>
    <n v="0"/>
    <n v="3"/>
    <n v="1"/>
    <s v="California"/>
    <n v="1"/>
    <n v="0"/>
    <n v="1"/>
    <n v="66"/>
    <n v="7862.25"/>
    <n v="0"/>
    <n v="215.82"/>
    <n v="0"/>
    <n v="8078.07"/>
    <n v="0"/>
    <n v="1"/>
    <n v="95938"/>
    <n v="0"/>
  </r>
  <r>
    <n v="56"/>
    <n v="13"/>
    <n v="12.35"/>
    <s v="Active User"/>
    <s v="Active User"/>
    <x v="55"/>
    <x v="32"/>
    <n v="5225"/>
    <x v="1"/>
    <s v="United States"/>
    <x v="2589"/>
    <s v="Stayed"/>
    <n v="0"/>
    <n v="0"/>
    <s v="Male"/>
    <n v="1"/>
    <s v="Fiber Optic"/>
    <s v="33.964131, -118.272783"/>
    <n v="33.964131000000002"/>
    <n v="-118.272783"/>
    <n v="0"/>
    <n v="80.099999999999994"/>
    <n v="0"/>
    <n v="0"/>
    <n v="0"/>
    <x v="0"/>
    <n v="0"/>
    <n v="0"/>
    <n v="1"/>
    <n v="0"/>
    <s v="Credit Card"/>
    <n v="1"/>
    <n v="58198"/>
    <n v="0"/>
    <s v="Q3"/>
    <n v="0"/>
    <n v="3"/>
    <n v="0"/>
    <s v="California"/>
    <n v="0"/>
    <n v="0"/>
    <n v="1"/>
    <n v="5"/>
    <n v="398.55"/>
    <n v="0"/>
    <n v="61.75"/>
    <n v="0"/>
    <n v="460.3"/>
    <n v="0"/>
    <n v="1"/>
    <n v="90003"/>
    <n v="0"/>
  </r>
  <r>
    <n v="50"/>
    <n v="13"/>
    <n v="45.97"/>
    <s v="Active User"/>
    <s v="Active User"/>
    <x v="2"/>
    <x v="76"/>
    <n v="5283"/>
    <x v="2"/>
    <s v="United States"/>
    <x v="2590"/>
    <s v="Stayed"/>
    <n v="0"/>
    <n v="0"/>
    <s v="Male"/>
    <n v="1"/>
    <s v="DSL"/>
    <s v="32.688506, -116.938632"/>
    <n v="32.688505999999997"/>
    <n v="-116.938632"/>
    <n v="1"/>
    <n v="69"/>
    <n v="1"/>
    <n v="0"/>
    <n v="6"/>
    <x v="5"/>
    <n v="1"/>
    <n v="0"/>
    <n v="1"/>
    <n v="1"/>
    <s v="Bank Withdrawal"/>
    <n v="1"/>
    <n v="2606"/>
    <n v="1"/>
    <s v="Q3"/>
    <n v="1"/>
    <n v="3"/>
    <n v="0"/>
    <s v="California"/>
    <n v="0"/>
    <n v="0"/>
    <n v="1"/>
    <n v="35"/>
    <n v="2441.6999999999998"/>
    <n v="0"/>
    <n v="1608.95"/>
    <n v="0"/>
    <n v="4050.65"/>
    <n v="0"/>
    <n v="1"/>
    <n v="91914"/>
    <n v="0"/>
  </r>
  <r>
    <n v="57"/>
    <n v="29"/>
    <n v="7.47"/>
    <s v="Active User"/>
    <s v="Active User"/>
    <x v="67"/>
    <x v="99"/>
    <n v="5071"/>
    <x v="2"/>
    <s v="United States"/>
    <x v="2591"/>
    <s v="Stayed"/>
    <n v="1"/>
    <n v="1"/>
    <s v="Female"/>
    <n v="1"/>
    <s v="DSL"/>
    <s v="36.768774, -119.762633"/>
    <n v="36.768774000000001"/>
    <n v="-119.76263299999999"/>
    <n v="1"/>
    <n v="78.45"/>
    <n v="1"/>
    <n v="3"/>
    <n v="8"/>
    <x v="0"/>
    <n v="1"/>
    <n v="1"/>
    <n v="1"/>
    <n v="1"/>
    <s v="Bank Withdrawal"/>
    <n v="1"/>
    <n v="31180"/>
    <n v="1"/>
    <s v="Q3"/>
    <n v="1"/>
    <n v="5"/>
    <n v="0"/>
    <s v="California"/>
    <n v="1"/>
    <n v="1"/>
    <n v="0"/>
    <n v="68"/>
    <n v="5333.35"/>
    <n v="0"/>
    <n v="507.96"/>
    <n v="0"/>
    <n v="5841.31"/>
    <n v="0"/>
    <n v="1"/>
    <n v="93703"/>
    <n v="0"/>
  </r>
  <r>
    <n v="69"/>
    <n v="12"/>
    <n v="16.22"/>
    <s v="Dissatisfaction"/>
    <s v="Network reliability"/>
    <x v="7"/>
    <x v="365"/>
    <n v="2984"/>
    <x v="1"/>
    <s v="United States"/>
    <x v="2592"/>
    <s v="Churned"/>
    <n v="0"/>
    <n v="1"/>
    <s v="Female"/>
    <n v="1"/>
    <s v="Fiber Optic"/>
    <s v="40.408796, -121.579609"/>
    <n v="40.408796000000002"/>
    <n v="-121.579609"/>
    <n v="0"/>
    <n v="104.75"/>
    <n v="1"/>
    <n v="0"/>
    <n v="0"/>
    <x v="0"/>
    <n v="1"/>
    <n v="0"/>
    <n v="1"/>
    <n v="0"/>
    <s v="Bank Withdrawal"/>
    <n v="1"/>
    <n v="124"/>
    <n v="0"/>
    <s v="Q3"/>
    <n v="0"/>
    <n v="1"/>
    <n v="1"/>
    <s v="California"/>
    <n v="1"/>
    <n v="0"/>
    <n v="1"/>
    <n v="42"/>
    <n v="4323.45"/>
    <n v="0"/>
    <n v="681.24"/>
    <n v="0"/>
    <n v="5004.6899999999996"/>
    <n v="0"/>
    <n v="1"/>
    <n v="96063"/>
    <n v="1"/>
  </r>
  <r>
    <n v="29"/>
    <n v="69"/>
    <n v="41.82"/>
    <s v="Active User"/>
    <s v="Active User"/>
    <x v="12"/>
    <x v="231"/>
    <n v="5713"/>
    <x v="2"/>
    <s v="United States"/>
    <x v="2593"/>
    <s v="Stayed"/>
    <n v="0"/>
    <n v="1"/>
    <s v="Female"/>
    <n v="1"/>
    <s v="Fiber Optic"/>
    <s v="34.101608, -118.055848"/>
    <n v="34.101607999999999"/>
    <n v="-118.055848"/>
    <n v="1"/>
    <n v="111.8"/>
    <n v="1"/>
    <n v="0"/>
    <n v="3"/>
    <x v="0"/>
    <n v="1"/>
    <n v="0"/>
    <n v="1"/>
    <n v="1"/>
    <s v="Bank Withdrawal"/>
    <n v="1"/>
    <n v="32718"/>
    <n v="1"/>
    <s v="Q3"/>
    <n v="1"/>
    <n v="3"/>
    <n v="0"/>
    <s v="California"/>
    <n v="1"/>
    <n v="1"/>
    <n v="1"/>
    <n v="53"/>
    <n v="5809.75"/>
    <n v="0"/>
    <n v="2216.46"/>
    <n v="0"/>
    <n v="8026.21"/>
    <n v="1"/>
    <n v="1"/>
    <n v="91780"/>
    <n v="0"/>
  </r>
  <r>
    <n v="76"/>
    <n v="17"/>
    <n v="7.72"/>
    <s v="Active User"/>
    <s v="Active User"/>
    <x v="23"/>
    <x v="278"/>
    <n v="3253"/>
    <x v="2"/>
    <s v="United States"/>
    <x v="2594"/>
    <s v="Stayed"/>
    <n v="0"/>
    <n v="1"/>
    <s v="Female"/>
    <n v="1"/>
    <s v="DSL"/>
    <s v="34.031529, -118.491156"/>
    <n v="34.031528999999999"/>
    <n v="-118.491156"/>
    <n v="0"/>
    <n v="74.849999999999994"/>
    <n v="0"/>
    <n v="0"/>
    <n v="0"/>
    <x v="0"/>
    <n v="0"/>
    <n v="0"/>
    <n v="0"/>
    <n v="0"/>
    <s v="Bank Withdrawal"/>
    <n v="1"/>
    <n v="23559"/>
    <n v="1"/>
    <s v="Q3"/>
    <n v="0"/>
    <n v="5"/>
    <n v="1"/>
    <s v="California"/>
    <n v="1"/>
    <n v="1"/>
    <n v="1"/>
    <n v="44"/>
    <n v="3268.05"/>
    <n v="0"/>
    <n v="339.68"/>
    <n v="17.91"/>
    <n v="3589.82"/>
    <n v="0"/>
    <n v="1"/>
    <n v="90403"/>
    <n v="0"/>
  </r>
  <r>
    <n v="22"/>
    <n v="59"/>
    <n v="38.520000000000003"/>
    <s v="Attitude"/>
    <s v="Attitude of support person"/>
    <x v="67"/>
    <x v="32"/>
    <n v="5570"/>
    <x v="1"/>
    <s v="United States"/>
    <x v="2595"/>
    <s v="Churned"/>
    <n v="0"/>
    <n v="1"/>
    <s v="Female"/>
    <n v="1"/>
    <s v="Fiber Optic"/>
    <s v="33.927254, -118.249826"/>
    <n v="33.927253999999998"/>
    <n v="-118.249826"/>
    <n v="1"/>
    <n v="104.4"/>
    <n v="1"/>
    <n v="0"/>
    <n v="1"/>
    <x v="4"/>
    <n v="0"/>
    <n v="1"/>
    <n v="1"/>
    <n v="1"/>
    <s v="Bank Withdrawal"/>
    <n v="1"/>
    <n v="38128"/>
    <n v="0"/>
    <s v="Q3"/>
    <n v="1"/>
    <n v="1"/>
    <n v="0"/>
    <s v="California"/>
    <n v="1"/>
    <n v="1"/>
    <n v="1"/>
    <n v="21"/>
    <n v="2200.25"/>
    <n v="0"/>
    <n v="808.92"/>
    <n v="0"/>
    <n v="3009.17"/>
    <n v="1"/>
    <n v="1"/>
    <n v="90059"/>
    <n v="1"/>
  </r>
  <r>
    <n v="48"/>
    <n v="22"/>
    <n v="23.67"/>
    <s v="Price"/>
    <s v="Extra data charges"/>
    <x v="29"/>
    <x v="360"/>
    <n v="4610"/>
    <x v="0"/>
    <s v="United States"/>
    <x v="2596"/>
    <s v="Churned"/>
    <n v="0"/>
    <n v="1"/>
    <s v="Male"/>
    <n v="1"/>
    <s v="Fiber Optic"/>
    <s v="34.402343, -119.094824"/>
    <n v="34.402343000000002"/>
    <n v="-119.094824"/>
    <n v="1"/>
    <n v="113.15"/>
    <n v="1"/>
    <n v="0"/>
    <n v="1"/>
    <x v="3"/>
    <n v="1"/>
    <n v="1"/>
    <n v="1"/>
    <n v="1"/>
    <s v="Bank Withdrawal"/>
    <n v="1"/>
    <n v="32511"/>
    <n v="1"/>
    <s v="Q3"/>
    <n v="1"/>
    <n v="1"/>
    <n v="0"/>
    <s v="California"/>
    <n v="1"/>
    <n v="1"/>
    <n v="1"/>
    <n v="68"/>
    <n v="7856"/>
    <n v="0"/>
    <n v="1609.56"/>
    <n v="0"/>
    <n v="9465.56"/>
    <n v="0"/>
    <n v="1"/>
    <n v="93060"/>
    <n v="1"/>
  </r>
  <r>
    <n v="78"/>
    <n v="24"/>
    <n v="46.77"/>
    <s v="Active User"/>
    <s v="Active User"/>
    <x v="67"/>
    <x v="132"/>
    <n v="4074"/>
    <x v="0"/>
    <s v="United States"/>
    <x v="2597"/>
    <s v="Stayed"/>
    <n v="0"/>
    <n v="1"/>
    <s v="Female"/>
    <n v="1"/>
    <s v="DSL"/>
    <s v="34.238208, -118.55029"/>
    <n v="34.238208"/>
    <n v="-118.55029"/>
    <n v="1"/>
    <n v="67.45"/>
    <n v="1"/>
    <n v="0"/>
    <n v="1"/>
    <x v="0"/>
    <n v="1"/>
    <n v="1"/>
    <n v="1"/>
    <n v="1"/>
    <s v="Credit Card"/>
    <n v="1"/>
    <n v="25751"/>
    <n v="0"/>
    <s v="Q3"/>
    <n v="1"/>
    <n v="3"/>
    <n v="1"/>
    <s v="California"/>
    <n v="0"/>
    <n v="0"/>
    <n v="0"/>
    <n v="47"/>
    <n v="3252"/>
    <n v="0"/>
    <n v="2198.19"/>
    <n v="0"/>
    <n v="5450.19"/>
    <n v="0"/>
    <n v="1"/>
    <n v="91324"/>
    <n v="0"/>
  </r>
  <r>
    <n v="51"/>
    <n v="10"/>
    <n v="14.54"/>
    <s v="Active User"/>
    <s v="Active User"/>
    <x v="51"/>
    <x v="169"/>
    <n v="3723"/>
    <x v="1"/>
    <s v="United States"/>
    <x v="2598"/>
    <s v="Stayed"/>
    <n v="0"/>
    <n v="1"/>
    <s v="Female"/>
    <n v="1"/>
    <s v="Fiber Optic"/>
    <s v="36.636638, -119.421842"/>
    <n v="36.636637999999998"/>
    <n v="-119.421842"/>
    <n v="0"/>
    <n v="106.35"/>
    <n v="1"/>
    <n v="0"/>
    <n v="0"/>
    <x v="1"/>
    <n v="1"/>
    <n v="0"/>
    <n v="1"/>
    <n v="0"/>
    <s v="Bank Withdrawal"/>
    <n v="1"/>
    <n v="25923"/>
    <n v="0"/>
    <s v="Q3"/>
    <n v="0"/>
    <n v="4"/>
    <n v="0"/>
    <s v="California"/>
    <n v="1"/>
    <n v="1"/>
    <n v="1"/>
    <n v="47"/>
    <n v="4849.1000000000004"/>
    <n v="0"/>
    <n v="683.38"/>
    <n v="0"/>
    <n v="5532.48"/>
    <n v="0"/>
    <n v="1"/>
    <n v="93654"/>
    <n v="0"/>
  </r>
  <r>
    <n v="35"/>
    <n v="6"/>
    <n v="32.31"/>
    <s v="Other"/>
    <s v="Moved"/>
    <x v="5"/>
    <x v="947"/>
    <n v="4437"/>
    <x v="1"/>
    <s v="United States"/>
    <x v="2599"/>
    <s v="Churned"/>
    <n v="0"/>
    <n v="0"/>
    <s v="Female"/>
    <n v="1"/>
    <s v="Fiber Optic"/>
    <s v="33.458754, -117.665104"/>
    <n v="33.458753999999999"/>
    <n v="-117.665104"/>
    <n v="0"/>
    <n v="84.95"/>
    <n v="0"/>
    <n v="0"/>
    <n v="0"/>
    <x v="0"/>
    <n v="0"/>
    <n v="1"/>
    <n v="0"/>
    <n v="0"/>
    <s v="Bank Withdrawal"/>
    <n v="1"/>
    <n v="7465"/>
    <n v="0"/>
    <s v="Q3"/>
    <n v="0"/>
    <n v="1"/>
    <n v="0"/>
    <s v="California"/>
    <n v="0"/>
    <n v="0"/>
    <n v="1"/>
    <n v="8"/>
    <n v="668.4"/>
    <n v="0"/>
    <n v="258.48"/>
    <n v="0"/>
    <n v="926.88"/>
    <n v="0"/>
    <n v="1"/>
    <n v="92624"/>
    <n v="1"/>
  </r>
  <r>
    <n v="41"/>
    <n v="23"/>
    <n v="42.92"/>
    <s v="Dissatisfaction"/>
    <s v="Network reliability"/>
    <x v="5"/>
    <x v="356"/>
    <n v="3486"/>
    <x v="1"/>
    <s v="United States"/>
    <x v="2600"/>
    <s v="Churned"/>
    <n v="0"/>
    <n v="0"/>
    <s v="Male"/>
    <n v="1"/>
    <s v="Fiber Optic"/>
    <s v="39.346898, -121.759537"/>
    <n v="39.346898000000003"/>
    <n v="-121.75953699999999"/>
    <n v="0"/>
    <n v="100.55"/>
    <n v="0"/>
    <n v="0"/>
    <n v="0"/>
    <x v="0"/>
    <n v="1"/>
    <n v="0"/>
    <n v="0"/>
    <n v="0"/>
    <s v="Bank Withdrawal"/>
    <n v="1"/>
    <n v="9763"/>
    <n v="1"/>
    <s v="Q3"/>
    <n v="0"/>
    <n v="2"/>
    <n v="0"/>
    <s v="California"/>
    <n v="1"/>
    <n v="1"/>
    <n v="1"/>
    <n v="44"/>
    <n v="4398.1499999999996"/>
    <n v="0"/>
    <n v="1888.48"/>
    <n v="0"/>
    <n v="6286.63"/>
    <n v="0"/>
    <n v="1"/>
    <n v="95948"/>
    <n v="1"/>
  </r>
  <r>
    <n v="64"/>
    <n v="29"/>
    <n v="4.71"/>
    <s v="Active User"/>
    <s v="Active User"/>
    <x v="23"/>
    <x v="330"/>
    <n v="4374"/>
    <x v="0"/>
    <s v="United States"/>
    <x v="2601"/>
    <s v="Stayed"/>
    <n v="0"/>
    <n v="1"/>
    <s v="Female"/>
    <n v="1"/>
    <s v="DSL"/>
    <s v="33.748635, -117.906125"/>
    <n v="33.748635"/>
    <n v="-117.906125"/>
    <n v="1"/>
    <n v="64.05"/>
    <n v="0"/>
    <n v="0"/>
    <n v="10"/>
    <x v="0"/>
    <n v="1"/>
    <n v="1"/>
    <n v="0"/>
    <n v="1"/>
    <s v="Credit Card"/>
    <n v="1"/>
    <n v="70011"/>
    <n v="1"/>
    <s v="Q3"/>
    <n v="1"/>
    <n v="4"/>
    <n v="0"/>
    <s v="California"/>
    <n v="0"/>
    <n v="0"/>
    <n v="0"/>
    <n v="71"/>
    <n v="4492.8999999999996"/>
    <n v="0"/>
    <n v="334.41"/>
    <n v="0"/>
    <n v="4827.3100000000004"/>
    <n v="0"/>
    <n v="1"/>
    <n v="92703"/>
    <n v="0"/>
  </r>
  <r>
    <n v="64"/>
    <n v="28"/>
    <n v="33.409999999999997"/>
    <s v="Competitor"/>
    <s v="Competitor had better devices"/>
    <x v="23"/>
    <x v="397"/>
    <n v="4278"/>
    <x v="1"/>
    <s v="United States"/>
    <x v="2602"/>
    <s v="Churned"/>
    <n v="0"/>
    <n v="1"/>
    <s v="Female"/>
    <n v="1"/>
    <s v="Fiber Optic"/>
    <s v="41.171578, -120.913161"/>
    <n v="41.171577999999997"/>
    <n v="-120.913161"/>
    <n v="0"/>
    <n v="82.3"/>
    <n v="0"/>
    <n v="0"/>
    <n v="0"/>
    <x v="2"/>
    <n v="1"/>
    <n v="0"/>
    <n v="1"/>
    <n v="0"/>
    <s v="Bank Withdrawal"/>
    <n v="1"/>
    <n v="615"/>
    <n v="0"/>
    <s v="Q3"/>
    <n v="0"/>
    <n v="1"/>
    <n v="0"/>
    <s v="California"/>
    <n v="0"/>
    <n v="0"/>
    <n v="0"/>
    <n v="1"/>
    <n v="82.3"/>
    <n v="0"/>
    <n v="33.409999999999997"/>
    <n v="0"/>
    <n v="115.71"/>
    <n v="0"/>
    <n v="1"/>
    <n v="96006"/>
    <n v="1"/>
  </r>
  <r>
    <n v="59"/>
    <n v="18"/>
    <n v="39.68"/>
    <s v="Competitor"/>
    <s v="Competitor had better devices"/>
    <x v="51"/>
    <x v="4"/>
    <n v="4249"/>
    <x v="1"/>
    <s v="United States"/>
    <x v="2603"/>
    <s v="Churned"/>
    <n v="0"/>
    <n v="1"/>
    <s v="Female"/>
    <n v="1"/>
    <s v="Fiber Optic"/>
    <s v="37.343827, -121.883119"/>
    <n v="37.343826999999997"/>
    <n v="-121.88311899999999"/>
    <n v="0"/>
    <n v="94.4"/>
    <n v="0"/>
    <n v="0"/>
    <n v="0"/>
    <x v="2"/>
    <n v="0"/>
    <n v="1"/>
    <n v="1"/>
    <n v="0"/>
    <s v="Bank Withdrawal"/>
    <n v="1"/>
    <n v="52334"/>
    <n v="1"/>
    <s v="Q3"/>
    <n v="0"/>
    <n v="1"/>
    <n v="0"/>
    <s v="California"/>
    <n v="1"/>
    <n v="1"/>
    <n v="0"/>
    <n v="4"/>
    <n v="387.2"/>
    <n v="0"/>
    <n v="158.72"/>
    <n v="0"/>
    <n v="545.91999999999996"/>
    <n v="0"/>
    <n v="1"/>
    <n v="95112"/>
    <n v="1"/>
  </r>
  <r>
    <n v="39"/>
    <n v="53"/>
    <n v="9"/>
    <s v="Active User"/>
    <s v="Active User"/>
    <x v="30"/>
    <x v="768"/>
    <n v="5969"/>
    <x v="1"/>
    <s v="United States"/>
    <x v="2604"/>
    <s v="Joined"/>
    <n v="1"/>
    <n v="0"/>
    <s v="Female"/>
    <n v="1"/>
    <s v="Cable"/>
    <s v="36.488056, -120.407691"/>
    <n v="36.488056"/>
    <n v="-120.407691"/>
    <n v="0"/>
    <n v="49.9"/>
    <n v="0"/>
    <n v="3"/>
    <n v="0"/>
    <x v="2"/>
    <n v="0"/>
    <n v="1"/>
    <n v="0"/>
    <n v="0"/>
    <s v="Credit Card"/>
    <n v="1"/>
    <n v="1766"/>
    <n v="0"/>
    <s v="Q3"/>
    <n v="0"/>
    <n v="3"/>
    <n v="0"/>
    <s v="California"/>
    <n v="0"/>
    <n v="0"/>
    <n v="0"/>
    <n v="1"/>
    <n v="49.9"/>
    <n v="0"/>
    <n v="9"/>
    <n v="0"/>
    <n v="58.9"/>
    <n v="0"/>
    <n v="1"/>
    <n v="93608"/>
    <n v="0"/>
  </r>
  <r>
    <n v="69"/>
    <n v="2"/>
    <n v="15.85"/>
    <s v="Active User"/>
    <s v="Active User"/>
    <x v="25"/>
    <x v="484"/>
    <n v="5933"/>
    <x v="0"/>
    <s v="United States"/>
    <x v="2605"/>
    <s v="Stayed"/>
    <n v="0"/>
    <n v="1"/>
    <s v="Female"/>
    <n v="1"/>
    <s v="Fiber Optic"/>
    <s v="37.653947, -118.231443"/>
    <n v="37.653947000000002"/>
    <n v="-118.231443"/>
    <n v="1"/>
    <n v="110.8"/>
    <n v="1"/>
    <n v="0"/>
    <n v="8"/>
    <x v="3"/>
    <n v="1"/>
    <n v="0"/>
    <n v="1"/>
    <n v="1"/>
    <s v="Credit Card"/>
    <n v="1"/>
    <n v="340"/>
    <n v="1"/>
    <s v="Q3"/>
    <n v="1"/>
    <n v="5"/>
    <n v="1"/>
    <s v="California"/>
    <n v="1"/>
    <n v="0"/>
    <n v="1"/>
    <n v="72"/>
    <n v="7882.25"/>
    <n v="0"/>
    <n v="1141.2"/>
    <n v="0"/>
    <n v="9023.4500000000007"/>
    <n v="0"/>
    <n v="1"/>
    <n v="93512"/>
    <n v="0"/>
  </r>
  <r>
    <n v="60"/>
    <n v="0"/>
    <n v="2.69"/>
    <s v="Active User"/>
    <s v="Active User"/>
    <x v="51"/>
    <x v="876"/>
    <n v="5949"/>
    <x v="1"/>
    <s v="United States"/>
    <x v="2606"/>
    <s v="Joined"/>
    <n v="0"/>
    <n v="0"/>
    <s v="Female"/>
    <n v="0"/>
    <s v="No Internet Service"/>
    <s v="37.435664, -121.049056"/>
    <n v="37.435664000000003"/>
    <n v="-121.04905599999999"/>
    <n v="0"/>
    <n v="19.95"/>
    <n v="0"/>
    <n v="0"/>
    <n v="0"/>
    <x v="0"/>
    <n v="0"/>
    <n v="0"/>
    <n v="0"/>
    <n v="0"/>
    <s v="Credit Card"/>
    <n v="1"/>
    <n v="1508"/>
    <n v="0"/>
    <s v="Q3"/>
    <n v="0"/>
    <n v="3"/>
    <n v="0"/>
    <s v="California"/>
    <n v="0"/>
    <n v="0"/>
    <n v="0"/>
    <n v="3"/>
    <n v="58"/>
    <n v="0"/>
    <n v="8.07"/>
    <n v="0"/>
    <n v="66.069999999999993"/>
    <n v="0"/>
    <n v="0"/>
    <n v="95313"/>
    <n v="0"/>
  </r>
  <r>
    <n v="68"/>
    <n v="17"/>
    <n v="48.51"/>
    <s v="Active User"/>
    <s v="Active User"/>
    <x v="60"/>
    <x v="435"/>
    <n v="5881"/>
    <x v="0"/>
    <s v="United States"/>
    <x v="2607"/>
    <s v="Stayed"/>
    <n v="0"/>
    <n v="1"/>
    <s v="Female"/>
    <n v="1"/>
    <s v="Cable"/>
    <s v="35.634488, -120.293534"/>
    <n v="35.634487999999997"/>
    <n v="-120.29353399999999"/>
    <n v="1"/>
    <n v="89.85"/>
    <n v="1"/>
    <n v="0"/>
    <n v="0"/>
    <x v="3"/>
    <n v="1"/>
    <n v="1"/>
    <n v="1"/>
    <n v="1"/>
    <s v="Bank Withdrawal"/>
    <n v="1"/>
    <n v="1255"/>
    <n v="1"/>
    <s v="Q3"/>
    <n v="0"/>
    <n v="3"/>
    <n v="1"/>
    <s v="California"/>
    <n v="1"/>
    <n v="0"/>
    <n v="1"/>
    <n v="72"/>
    <n v="6697.35"/>
    <n v="0"/>
    <n v="3492.72"/>
    <n v="0"/>
    <n v="10190.07"/>
    <n v="0"/>
    <n v="1"/>
    <n v="93461"/>
    <n v="0"/>
  </r>
  <r>
    <n v="65"/>
    <n v="30"/>
    <n v="41.17"/>
    <s v="Active User"/>
    <s v="Active User"/>
    <x v="41"/>
    <x v="948"/>
    <n v="4103"/>
    <x v="0"/>
    <s v="United States"/>
    <x v="2608"/>
    <s v="Stayed"/>
    <n v="0"/>
    <n v="1"/>
    <s v="Female"/>
    <n v="1"/>
    <s v="Fiber Optic"/>
    <s v="37.924838, -122.289145"/>
    <n v="37.924838000000001"/>
    <n v="-122.289145"/>
    <n v="0"/>
    <n v="104.45"/>
    <n v="1"/>
    <n v="0"/>
    <n v="0"/>
    <x v="1"/>
    <n v="1"/>
    <n v="0"/>
    <n v="1"/>
    <n v="0"/>
    <s v="Bank Withdrawal"/>
    <n v="1"/>
    <n v="23141"/>
    <n v="0"/>
    <s v="Q3"/>
    <n v="0"/>
    <n v="3"/>
    <n v="1"/>
    <s v="California"/>
    <n v="1"/>
    <n v="1"/>
    <n v="1"/>
    <n v="46"/>
    <n v="4863.8500000000004"/>
    <n v="0"/>
    <n v="1893.82"/>
    <n v="36.78"/>
    <n v="6720.89"/>
    <n v="0"/>
    <n v="1"/>
    <n v="94530"/>
    <n v="0"/>
  </r>
  <r>
    <n v="47"/>
    <n v="6"/>
    <n v="3.26"/>
    <s v="Active User"/>
    <s v="Active User"/>
    <x v="46"/>
    <x v="949"/>
    <n v="2074"/>
    <x v="2"/>
    <s v="United States"/>
    <x v="2609"/>
    <s v="Stayed"/>
    <n v="0"/>
    <n v="0"/>
    <s v="Male"/>
    <n v="1"/>
    <s v="DSL"/>
    <s v="40.346634, -120.386422"/>
    <n v="40.346634000000002"/>
    <n v="-120.386422"/>
    <n v="0"/>
    <n v="59.45"/>
    <n v="0"/>
    <n v="0"/>
    <n v="0"/>
    <x v="5"/>
    <n v="0"/>
    <n v="0"/>
    <n v="0"/>
    <n v="0"/>
    <s v="Credit Card"/>
    <n v="1"/>
    <n v="408"/>
    <n v="1"/>
    <s v="Q3"/>
    <n v="0"/>
    <n v="4"/>
    <n v="0"/>
    <s v="California"/>
    <n v="0"/>
    <n v="0"/>
    <n v="1"/>
    <n v="26"/>
    <n v="1507"/>
    <n v="0"/>
    <n v="84.76"/>
    <n v="0"/>
    <n v="1591.76"/>
    <n v="0"/>
    <n v="1"/>
    <n v="96128"/>
    <n v="0"/>
  </r>
  <r>
    <n v="25"/>
    <n v="76"/>
    <n v="48.98"/>
    <s v="Active User"/>
    <s v="Active User"/>
    <x v="22"/>
    <x v="32"/>
    <n v="6407"/>
    <x v="0"/>
    <s v="United States"/>
    <x v="2610"/>
    <s v="Stayed"/>
    <n v="0"/>
    <n v="0"/>
    <s v="Female"/>
    <n v="1"/>
    <s v="Cable"/>
    <s v="34.046174, -118.446333"/>
    <n v="34.046174000000001"/>
    <n v="-118.446333"/>
    <n v="1"/>
    <n v="59.9"/>
    <n v="1"/>
    <n v="0"/>
    <n v="1"/>
    <x v="1"/>
    <n v="1"/>
    <n v="0"/>
    <n v="1"/>
    <n v="1"/>
    <s v="Credit Card"/>
    <n v="1"/>
    <n v="41175"/>
    <n v="1"/>
    <s v="Q3"/>
    <n v="1"/>
    <n v="3"/>
    <n v="0"/>
    <s v="California"/>
    <n v="0"/>
    <n v="0"/>
    <n v="0"/>
    <n v="58"/>
    <n v="3505.1"/>
    <n v="0"/>
    <n v="2840.84"/>
    <n v="0"/>
    <n v="6345.94"/>
    <n v="1"/>
    <n v="1"/>
    <n v="90025"/>
    <n v="0"/>
  </r>
  <r>
    <n v="30"/>
    <n v="30"/>
    <n v="28.58"/>
    <s v="Active User"/>
    <s v="Active User"/>
    <x v="27"/>
    <x v="773"/>
    <n v="5007"/>
    <x v="0"/>
    <s v="United States"/>
    <x v="2611"/>
    <s v="Stayed"/>
    <n v="0"/>
    <n v="1"/>
    <s v="Male"/>
    <n v="1"/>
    <s v="Cable"/>
    <s v="33.946982, -116.977672"/>
    <n v="33.946981999999998"/>
    <n v="-116.977672"/>
    <n v="1"/>
    <n v="90.55"/>
    <n v="1"/>
    <n v="0"/>
    <n v="2"/>
    <x v="3"/>
    <n v="1"/>
    <n v="1"/>
    <n v="0"/>
    <n v="1"/>
    <s v="Bank Withdrawal"/>
    <n v="1"/>
    <n v="17721"/>
    <n v="1"/>
    <s v="Q3"/>
    <n v="1"/>
    <n v="4"/>
    <n v="0"/>
    <s v="California"/>
    <n v="1"/>
    <n v="1"/>
    <n v="1"/>
    <n v="71"/>
    <n v="6404"/>
    <n v="0"/>
    <n v="2029.18"/>
    <n v="0"/>
    <n v="8433.18"/>
    <n v="0"/>
    <n v="1"/>
    <n v="92223"/>
    <n v="0"/>
  </r>
  <r>
    <n v="25"/>
    <n v="0"/>
    <n v="24.57"/>
    <s v="Active User"/>
    <s v="Active User"/>
    <x v="51"/>
    <x v="787"/>
    <n v="2347"/>
    <x v="0"/>
    <s v="United States"/>
    <x v="2612"/>
    <s v="Stayed"/>
    <n v="1"/>
    <n v="0"/>
    <s v="Male"/>
    <n v="0"/>
    <s v="No Internet Service"/>
    <s v="34.084747, -117.886844"/>
    <n v="34.084747"/>
    <n v="-117.886844"/>
    <n v="1"/>
    <n v="19.899999999999999"/>
    <n v="0"/>
    <n v="1"/>
    <n v="1"/>
    <x v="2"/>
    <n v="0"/>
    <n v="0"/>
    <n v="0"/>
    <n v="1"/>
    <s v="Mailed Check"/>
    <n v="1"/>
    <n v="17554"/>
    <n v="0"/>
    <s v="Q3"/>
    <n v="1"/>
    <n v="4"/>
    <n v="0"/>
    <s v="California"/>
    <n v="0"/>
    <n v="0"/>
    <n v="0"/>
    <n v="4"/>
    <n v="76.650000000000006"/>
    <n v="0"/>
    <n v="98.28"/>
    <n v="0"/>
    <n v="174.93"/>
    <n v="1"/>
    <n v="0"/>
    <n v="91723"/>
    <n v="0"/>
  </r>
  <r>
    <n v="50"/>
    <n v="20"/>
    <n v="33.659999999999997"/>
    <s v="Active User"/>
    <s v="Active User"/>
    <x v="50"/>
    <x v="188"/>
    <n v="4294"/>
    <x v="1"/>
    <s v="United States"/>
    <x v="2613"/>
    <s v="Stayed"/>
    <n v="0"/>
    <n v="0"/>
    <s v="Female"/>
    <n v="1"/>
    <s v="Fiber Optic"/>
    <s v="38.227285, -121.02789"/>
    <n v="38.227285000000002"/>
    <n v="-121.02789"/>
    <n v="0"/>
    <n v="83.85"/>
    <n v="1"/>
    <n v="0"/>
    <n v="0"/>
    <x v="1"/>
    <n v="0"/>
    <n v="0"/>
    <n v="0"/>
    <n v="0"/>
    <s v="Bank Withdrawal"/>
    <n v="1"/>
    <n v="722"/>
    <n v="0"/>
    <s v="Q3"/>
    <n v="0"/>
    <n v="4"/>
    <n v="0"/>
    <s v="California"/>
    <n v="1"/>
    <n v="1"/>
    <n v="0"/>
    <n v="40"/>
    <n v="3532.25"/>
    <n v="0"/>
    <n v="1346.4"/>
    <n v="0"/>
    <n v="4878.6499999999996"/>
    <n v="0"/>
    <n v="1"/>
    <n v="95227"/>
    <n v="0"/>
  </r>
  <r>
    <n v="68"/>
    <n v="25"/>
    <n v="41.83"/>
    <s v="Dissatisfaction"/>
    <s v="Service dissatisfaction"/>
    <x v="77"/>
    <x v="32"/>
    <n v="2516"/>
    <x v="1"/>
    <s v="United States"/>
    <x v="2614"/>
    <s v="Churned"/>
    <n v="0"/>
    <n v="0"/>
    <s v="Female"/>
    <n v="1"/>
    <s v="Fiber Optic"/>
    <s v="34.110845, -118.259595"/>
    <n v="34.110844999999998"/>
    <n v="-118.259595"/>
    <n v="0"/>
    <n v="83.15"/>
    <n v="1"/>
    <n v="0"/>
    <n v="0"/>
    <x v="0"/>
    <n v="0"/>
    <n v="0"/>
    <n v="1"/>
    <n v="0"/>
    <s v="Credit Card"/>
    <n v="1"/>
    <n v="29310"/>
    <n v="0"/>
    <s v="Q3"/>
    <n v="0"/>
    <n v="3"/>
    <n v="1"/>
    <s v="California"/>
    <n v="0"/>
    <n v="0"/>
    <n v="1"/>
    <n v="5"/>
    <n v="446.05"/>
    <n v="0"/>
    <n v="209.15"/>
    <n v="0"/>
    <n v="655.20000000000005"/>
    <n v="0"/>
    <n v="1"/>
    <n v="90039"/>
    <n v="1"/>
  </r>
  <r>
    <n v="54"/>
    <n v="17"/>
    <n v="1.31"/>
    <s v="Active User"/>
    <s v="Active User"/>
    <x v="41"/>
    <x v="562"/>
    <n v="4545"/>
    <x v="0"/>
    <s v="United States"/>
    <x v="2615"/>
    <s v="Stayed"/>
    <n v="0"/>
    <n v="1"/>
    <s v="Female"/>
    <n v="1"/>
    <s v="Fiber Optic"/>
    <s v="37.161544, -121.649371"/>
    <n v="37.161543999999999"/>
    <n v="-121.649371"/>
    <n v="1"/>
    <n v="99"/>
    <n v="0"/>
    <n v="0"/>
    <n v="9"/>
    <x v="0"/>
    <n v="0"/>
    <n v="0"/>
    <n v="1"/>
    <n v="1"/>
    <s v="Credit Card"/>
    <n v="1"/>
    <n v="41707"/>
    <n v="1"/>
    <s v="Q3"/>
    <n v="1"/>
    <n v="4"/>
    <n v="0"/>
    <s v="California"/>
    <n v="1"/>
    <n v="1"/>
    <n v="1"/>
    <n v="42"/>
    <n v="4135"/>
    <n v="0"/>
    <n v="55.02"/>
    <n v="0"/>
    <n v="4190.0200000000004"/>
    <n v="0"/>
    <n v="1"/>
    <n v="95037"/>
    <n v="0"/>
  </r>
  <r>
    <n v="34"/>
    <n v="21"/>
    <n v="3.95"/>
    <s v="Active User"/>
    <s v="Active User"/>
    <x v="76"/>
    <x v="278"/>
    <n v="4741"/>
    <x v="2"/>
    <s v="United States"/>
    <x v="2616"/>
    <s v="Stayed"/>
    <n v="0"/>
    <n v="1"/>
    <s v="Male"/>
    <n v="1"/>
    <s v="Fiber Optic"/>
    <s v="34.015481, -118.493231"/>
    <n v="34.015481000000001"/>
    <n v="-118.49323099999999"/>
    <n v="0"/>
    <n v="95"/>
    <n v="1"/>
    <n v="0"/>
    <n v="0"/>
    <x v="5"/>
    <n v="0"/>
    <n v="0"/>
    <n v="0"/>
    <n v="0"/>
    <s v="Bank Withdrawal"/>
    <n v="1"/>
    <n v="5221"/>
    <n v="1"/>
    <s v="Q3"/>
    <n v="0"/>
    <n v="5"/>
    <n v="0"/>
    <s v="California"/>
    <n v="0"/>
    <n v="0"/>
    <n v="1"/>
    <n v="38"/>
    <n v="3605.6"/>
    <n v="0"/>
    <n v="150.1"/>
    <n v="0"/>
    <n v="3755.7"/>
    <n v="0"/>
    <n v="1"/>
    <n v="90401"/>
    <n v="0"/>
  </r>
  <r>
    <n v="51"/>
    <n v="0"/>
    <n v="20.6"/>
    <s v="Active User"/>
    <s v="Active User"/>
    <x v="18"/>
    <x v="366"/>
    <n v="4368"/>
    <x v="0"/>
    <s v="United States"/>
    <x v="2617"/>
    <s v="Stayed"/>
    <n v="1"/>
    <n v="0"/>
    <s v="Female"/>
    <n v="0"/>
    <s v="No Internet Service"/>
    <s v="33.720359, -117.733655"/>
    <n v="33.720359000000002"/>
    <n v="-117.733655"/>
    <n v="1"/>
    <n v="21.1"/>
    <n v="0"/>
    <n v="3"/>
    <n v="9"/>
    <x v="5"/>
    <n v="0"/>
    <n v="0"/>
    <n v="1"/>
    <n v="1"/>
    <s v="Credit Card"/>
    <n v="1"/>
    <n v="2762"/>
    <n v="0"/>
    <s v="Q3"/>
    <n v="1"/>
    <n v="5"/>
    <n v="0"/>
    <s v="California"/>
    <n v="0"/>
    <n v="0"/>
    <n v="0"/>
    <n v="24"/>
    <n v="490.65"/>
    <n v="0"/>
    <n v="494.4"/>
    <n v="0"/>
    <n v="985.05"/>
    <n v="0"/>
    <n v="0"/>
    <n v="92602"/>
    <n v="0"/>
  </r>
  <r>
    <n v="62"/>
    <n v="15"/>
    <n v="37.11"/>
    <s v="Active User"/>
    <s v="Active User"/>
    <x v="19"/>
    <x v="950"/>
    <n v="2729"/>
    <x v="1"/>
    <s v="United States"/>
    <x v="2618"/>
    <s v="Stayed"/>
    <n v="0"/>
    <n v="0"/>
    <s v="Male"/>
    <n v="1"/>
    <s v="DSL"/>
    <s v="37.881842, -121.848111"/>
    <n v="37.881841999999999"/>
    <n v="-121.848111"/>
    <n v="0"/>
    <n v="55.1"/>
    <n v="0"/>
    <n v="0"/>
    <n v="0"/>
    <x v="0"/>
    <n v="0"/>
    <n v="1"/>
    <n v="0"/>
    <n v="0"/>
    <s v="Mailed Check"/>
    <n v="1"/>
    <n v="14239"/>
    <n v="1"/>
    <s v="Q3"/>
    <n v="0"/>
    <n v="3"/>
    <n v="0"/>
    <s v="California"/>
    <n v="0"/>
    <n v="0"/>
    <n v="0"/>
    <n v="22"/>
    <n v="1253.1500000000001"/>
    <n v="0"/>
    <n v="816.42"/>
    <n v="0"/>
    <n v="2069.5700000000002"/>
    <n v="0"/>
    <n v="1"/>
    <n v="94517"/>
    <n v="0"/>
  </r>
  <r>
    <n v="51"/>
    <n v="15"/>
    <n v="3"/>
    <s v="Competitor"/>
    <s v="Competitor made better offer"/>
    <x v="24"/>
    <x v="302"/>
    <n v="4734"/>
    <x v="1"/>
    <s v="United States"/>
    <x v="2619"/>
    <s v="Churned"/>
    <n v="0"/>
    <n v="1"/>
    <s v="Male"/>
    <n v="1"/>
    <s v="Fiber Optic"/>
    <s v="33.527605, -116.666551"/>
    <n v="33.527605000000001"/>
    <n v="-116.666551"/>
    <n v="1"/>
    <n v="104.65"/>
    <n v="1"/>
    <n v="0"/>
    <n v="2"/>
    <x v="5"/>
    <n v="1"/>
    <n v="0"/>
    <n v="1"/>
    <n v="1"/>
    <s v="Bank Withdrawal"/>
    <n v="1"/>
    <n v="3745"/>
    <n v="0"/>
    <s v="Q3"/>
    <n v="1"/>
    <n v="3"/>
    <n v="0"/>
    <s v="California"/>
    <n v="1"/>
    <n v="1"/>
    <n v="1"/>
    <n v="24"/>
    <n v="2542.4499999999998"/>
    <n v="0"/>
    <n v="72"/>
    <n v="0"/>
    <n v="2614.4499999999998"/>
    <n v="0"/>
    <n v="1"/>
    <n v="92539"/>
    <n v="1"/>
  </r>
  <r>
    <n v="56"/>
    <n v="0"/>
    <n v="27.62"/>
    <s v="Active User"/>
    <s v="Active User"/>
    <x v="11"/>
    <x v="949"/>
    <n v="3163"/>
    <x v="0"/>
    <s v="United States"/>
    <x v="2620"/>
    <s v="Stayed"/>
    <n v="1"/>
    <n v="0"/>
    <s v="Female"/>
    <n v="0"/>
    <s v="No Internet Service"/>
    <s v="40.346634, -120.386422"/>
    <n v="40.346634000000002"/>
    <n v="-120.386422"/>
    <n v="1"/>
    <n v="20.85"/>
    <n v="0"/>
    <n v="3"/>
    <n v="6"/>
    <x v="0"/>
    <n v="0"/>
    <n v="0"/>
    <n v="0"/>
    <n v="1"/>
    <s v="Credit Card"/>
    <n v="1"/>
    <n v="408"/>
    <n v="0"/>
    <s v="Q3"/>
    <n v="1"/>
    <n v="4"/>
    <n v="0"/>
    <s v="California"/>
    <n v="0"/>
    <n v="0"/>
    <n v="0"/>
    <n v="13"/>
    <n v="272.35000000000002"/>
    <n v="0"/>
    <n v="359.06"/>
    <n v="0"/>
    <n v="631.41"/>
    <n v="0"/>
    <n v="0"/>
    <n v="96128"/>
    <n v="0"/>
  </r>
  <r>
    <n v="69"/>
    <n v="21"/>
    <n v="4.1399999999999997"/>
    <s v="Active User"/>
    <s v="Active User"/>
    <x v="6"/>
    <x v="76"/>
    <n v="6034"/>
    <x v="2"/>
    <s v="United States"/>
    <x v="2621"/>
    <s v="Stayed"/>
    <n v="0"/>
    <n v="1"/>
    <s v="Male"/>
    <n v="1"/>
    <s v="Fiber Optic"/>
    <s v="32.636792, -117.054989"/>
    <n v="32.636792"/>
    <n v="-117.05498900000001"/>
    <n v="0"/>
    <n v="94"/>
    <n v="0"/>
    <n v="0"/>
    <n v="0"/>
    <x v="0"/>
    <n v="0"/>
    <n v="0"/>
    <n v="1"/>
    <n v="0"/>
    <s v="Bank Withdrawal"/>
    <n v="1"/>
    <n v="74025"/>
    <n v="0"/>
    <s v="Q3"/>
    <n v="0"/>
    <n v="4"/>
    <n v="1"/>
    <s v="California"/>
    <n v="1"/>
    <n v="1"/>
    <n v="1"/>
    <n v="51"/>
    <n v="4905.75"/>
    <n v="0"/>
    <n v="211.14"/>
    <n v="0"/>
    <n v="5116.8900000000003"/>
    <n v="0"/>
    <n v="1"/>
    <n v="91910"/>
    <n v="0"/>
  </r>
  <r>
    <n v="61"/>
    <n v="26"/>
    <n v="37.83"/>
    <s v="Competitor"/>
    <s v="Competitor had better devices"/>
    <x v="36"/>
    <x v="38"/>
    <n v="3794"/>
    <x v="1"/>
    <s v="United States"/>
    <x v="2622"/>
    <s v="Churned"/>
    <n v="0"/>
    <n v="0"/>
    <s v="Female"/>
    <n v="1"/>
    <s v="Cable"/>
    <s v="38.517295, -121.439819"/>
    <n v="38.517294999999997"/>
    <n v="-121.439819"/>
    <n v="1"/>
    <n v="100"/>
    <n v="1"/>
    <n v="0"/>
    <n v="1"/>
    <x v="0"/>
    <n v="1"/>
    <n v="0"/>
    <n v="1"/>
    <n v="1"/>
    <s v="Bank Withdrawal"/>
    <n v="1"/>
    <n v="30580"/>
    <n v="0"/>
    <s v="Q3"/>
    <n v="1"/>
    <n v="1"/>
    <n v="0"/>
    <s v="California"/>
    <n v="1"/>
    <n v="1"/>
    <n v="1"/>
    <n v="16"/>
    <n v="1534.75"/>
    <n v="0"/>
    <n v="605.28"/>
    <n v="0"/>
    <n v="2140.0300000000002"/>
    <n v="0"/>
    <n v="1"/>
    <n v="95824"/>
    <n v="1"/>
  </r>
  <r>
    <n v="47"/>
    <n v="20"/>
    <n v="10.36"/>
    <s v="Active User"/>
    <s v="Active User"/>
    <x v="71"/>
    <x v="951"/>
    <n v="2545"/>
    <x v="1"/>
    <s v="United States"/>
    <x v="2623"/>
    <s v="Stayed"/>
    <n v="1"/>
    <n v="0"/>
    <s v="Male"/>
    <n v="1"/>
    <s v="DSL"/>
    <s v="34.1528, -118.000482"/>
    <n v="34.152799999999999"/>
    <n v="-118.00048200000001"/>
    <n v="1"/>
    <n v="51.3"/>
    <n v="0"/>
    <n v="1"/>
    <n v="7"/>
    <x v="0"/>
    <n v="0"/>
    <n v="1"/>
    <n v="1"/>
    <n v="1"/>
    <s v="Credit Card"/>
    <n v="1"/>
    <n v="41067"/>
    <n v="0"/>
    <s v="Q3"/>
    <n v="1"/>
    <n v="4"/>
    <n v="0"/>
    <s v="California"/>
    <n v="0"/>
    <n v="0"/>
    <n v="0"/>
    <n v="8"/>
    <n v="411.6"/>
    <n v="0"/>
    <n v="82.88"/>
    <n v="15.02"/>
    <n v="479.46"/>
    <n v="0"/>
    <n v="1"/>
    <n v="91016"/>
    <n v="0"/>
  </r>
  <r>
    <n v="41"/>
    <n v="19"/>
    <n v="0"/>
    <s v="Active User"/>
    <s v="Active User"/>
    <x v="23"/>
    <x v="359"/>
    <n v="4451"/>
    <x v="0"/>
    <s v="United States"/>
    <x v="2624"/>
    <s v="Stayed"/>
    <n v="1"/>
    <n v="1"/>
    <s v="Male"/>
    <n v="1"/>
    <s v="DSL"/>
    <s v="34.074736, -118.145959"/>
    <n v="34.074736000000001"/>
    <n v="-118.145959"/>
    <n v="1"/>
    <n v="46"/>
    <n v="0"/>
    <n v="1"/>
    <n v="0"/>
    <x v="1"/>
    <n v="0"/>
    <n v="0"/>
    <n v="0"/>
    <n v="1"/>
    <s v="Credit Card"/>
    <n v="0"/>
    <n v="30635"/>
    <n v="1"/>
    <s v="Q3"/>
    <n v="0"/>
    <n v="4"/>
    <n v="0"/>
    <s v="California"/>
    <n v="1"/>
    <n v="1"/>
    <n v="0"/>
    <n v="54"/>
    <n v="2424.0500000000002"/>
    <n v="90"/>
    <n v="0"/>
    <n v="0"/>
    <n v="2514.0500000000002"/>
    <n v="0"/>
    <n v="0"/>
    <n v="91803"/>
    <n v="0"/>
  </r>
  <r>
    <n v="62"/>
    <n v="23"/>
    <n v="0"/>
    <s v="Active User"/>
    <s v="Active User"/>
    <x v="74"/>
    <x v="32"/>
    <n v="2469"/>
    <x v="1"/>
    <s v="United States"/>
    <x v="2625"/>
    <s v="Stayed"/>
    <n v="0"/>
    <n v="0"/>
    <s v="Female"/>
    <n v="1"/>
    <s v="Cable"/>
    <s v="34.008293, -118.346766"/>
    <n v="34.008293000000002"/>
    <n v="-118.346766"/>
    <n v="0"/>
    <n v="44.8"/>
    <n v="0"/>
    <n v="0"/>
    <n v="0"/>
    <x v="0"/>
    <n v="1"/>
    <n v="1"/>
    <n v="1"/>
    <n v="0"/>
    <s v="Bank Withdrawal"/>
    <n v="0"/>
    <n v="30852"/>
    <n v="0"/>
    <s v="Q3"/>
    <n v="0"/>
    <n v="3"/>
    <n v="0"/>
    <s v="California"/>
    <n v="0"/>
    <n v="0"/>
    <n v="1"/>
    <n v="48"/>
    <n v="2104.5500000000002"/>
    <n v="0"/>
    <n v="0"/>
    <n v="0"/>
    <n v="2104.5500000000002"/>
    <n v="0"/>
    <n v="1"/>
    <n v="90008"/>
    <n v="0"/>
  </r>
  <r>
    <n v="56"/>
    <n v="0"/>
    <n v="4.9000000000000004"/>
    <s v="Active User"/>
    <s v="Active User"/>
    <x v="68"/>
    <x v="769"/>
    <n v="5707"/>
    <x v="0"/>
    <s v="United States"/>
    <x v="2626"/>
    <s v="Stayed"/>
    <n v="0"/>
    <n v="0"/>
    <s v="Male"/>
    <n v="0"/>
    <s v="No Internet Service"/>
    <s v="38.618347, -122.908422"/>
    <n v="38.618347"/>
    <n v="-122.908422"/>
    <n v="0"/>
    <n v="25.75"/>
    <n v="1"/>
    <n v="0"/>
    <n v="0"/>
    <x v="0"/>
    <n v="0"/>
    <n v="0"/>
    <n v="0"/>
    <n v="0"/>
    <s v="Credit Card"/>
    <n v="1"/>
    <n v="17979"/>
    <n v="0"/>
    <s v="Q3"/>
    <n v="0"/>
    <n v="5"/>
    <n v="0"/>
    <s v="California"/>
    <n v="0"/>
    <n v="0"/>
    <n v="0"/>
    <n v="65"/>
    <n v="1654.75"/>
    <n v="0"/>
    <n v="318.5"/>
    <n v="41.74"/>
    <n v="1931.51"/>
    <n v="0"/>
    <n v="0"/>
    <n v="95448"/>
    <n v="0"/>
  </r>
  <r>
    <n v="63"/>
    <n v="0"/>
    <n v="13.08"/>
    <s v="Active User"/>
    <s v="Active User"/>
    <x v="43"/>
    <x v="534"/>
    <n v="4496"/>
    <x v="1"/>
    <s v="United States"/>
    <x v="2627"/>
    <s v="Joined"/>
    <n v="0"/>
    <n v="0"/>
    <s v="Male"/>
    <n v="0"/>
    <s v="No Internet Service"/>
    <s v="33.744439, -117.98588"/>
    <n v="33.744439"/>
    <n v="-117.98587999999999"/>
    <n v="0"/>
    <n v="20.2"/>
    <n v="0"/>
    <n v="0"/>
    <n v="0"/>
    <x v="0"/>
    <n v="0"/>
    <n v="0"/>
    <n v="0"/>
    <n v="0"/>
    <s v="Credit Card"/>
    <n v="1"/>
    <n v="8660"/>
    <n v="0"/>
    <s v="Q3"/>
    <n v="0"/>
    <n v="5"/>
    <n v="0"/>
    <s v="California"/>
    <n v="0"/>
    <n v="0"/>
    <n v="0"/>
    <n v="1"/>
    <n v="20.2"/>
    <n v="0"/>
    <n v="13.08"/>
    <n v="0"/>
    <n v="33.28"/>
    <n v="0"/>
    <n v="0"/>
    <n v="92655"/>
    <n v="0"/>
  </r>
  <r>
    <n v="34"/>
    <n v="3"/>
    <n v="32.92"/>
    <s v="Other"/>
    <s v="Moved"/>
    <x v="17"/>
    <x v="67"/>
    <n v="2502"/>
    <x v="1"/>
    <s v="United States"/>
    <x v="2628"/>
    <s v="Churned"/>
    <n v="0"/>
    <n v="0"/>
    <s v="Female"/>
    <n v="1"/>
    <s v="Fiber Optic"/>
    <s v="38.121601, -120.133915"/>
    <n v="38.121600999999998"/>
    <n v="-120.133915"/>
    <n v="0"/>
    <n v="80.25"/>
    <n v="0"/>
    <n v="0"/>
    <n v="0"/>
    <x v="2"/>
    <n v="0"/>
    <n v="0"/>
    <n v="1"/>
    <n v="0"/>
    <s v="Bank Withdrawal"/>
    <n v="1"/>
    <n v="1278"/>
    <n v="0"/>
    <s v="Q3"/>
    <n v="0"/>
    <n v="2"/>
    <n v="0"/>
    <s v="California"/>
    <n v="0"/>
    <n v="0"/>
    <n v="1"/>
    <n v="1"/>
    <n v="80.25"/>
    <n v="0"/>
    <n v="32.92"/>
    <n v="0"/>
    <n v="113.17"/>
    <n v="0"/>
    <n v="1"/>
    <n v="95346"/>
    <n v="1"/>
  </r>
  <r>
    <n v="31"/>
    <n v="0"/>
    <n v="4.72"/>
    <s v="Active User"/>
    <s v="Active User"/>
    <x v="8"/>
    <x v="74"/>
    <n v="4260"/>
    <x v="0"/>
    <s v="United States"/>
    <x v="2629"/>
    <s v="Stayed"/>
    <n v="0"/>
    <n v="0"/>
    <s v="Male"/>
    <n v="0"/>
    <s v="No Internet Service"/>
    <s v="33.507255, -117.029473"/>
    <n v="33.507255000000001"/>
    <n v="-117.029473"/>
    <n v="0"/>
    <n v="19.8"/>
    <n v="0"/>
    <n v="0"/>
    <n v="0"/>
    <x v="0"/>
    <n v="0"/>
    <n v="0"/>
    <n v="1"/>
    <n v="0"/>
    <s v="Credit Card"/>
    <n v="1"/>
    <n v="46171"/>
    <n v="0"/>
    <s v="Q3"/>
    <n v="0"/>
    <n v="3"/>
    <n v="0"/>
    <s v="California"/>
    <n v="0"/>
    <n v="0"/>
    <n v="0"/>
    <n v="67"/>
    <n v="1311.3"/>
    <n v="0"/>
    <n v="316.24"/>
    <n v="0"/>
    <n v="1627.54"/>
    <n v="0"/>
    <n v="0"/>
    <n v="92592"/>
    <n v="0"/>
  </r>
  <r>
    <n v="35"/>
    <n v="25"/>
    <n v="0"/>
    <s v="Active User"/>
    <s v="Active User"/>
    <x v="18"/>
    <x v="32"/>
    <n v="5748"/>
    <x v="0"/>
    <s v="United States"/>
    <x v="2630"/>
    <s v="Stayed"/>
    <n v="1"/>
    <n v="1"/>
    <s v="Male"/>
    <n v="1"/>
    <s v="Cable"/>
    <s v="34.02381, -118.156582"/>
    <n v="34.023809999999997"/>
    <n v="-118.156582"/>
    <n v="1"/>
    <n v="56.75"/>
    <n v="0"/>
    <n v="3"/>
    <n v="4"/>
    <x v="0"/>
    <n v="1"/>
    <n v="0"/>
    <n v="1"/>
    <n v="1"/>
    <s v="Credit Card"/>
    <n v="0"/>
    <n v="68701"/>
    <n v="0"/>
    <s v="Q3"/>
    <n v="1"/>
    <n v="3"/>
    <n v="0"/>
    <s v="California"/>
    <n v="1"/>
    <n v="1"/>
    <n v="1"/>
    <n v="66"/>
    <n v="3708.4"/>
    <n v="0"/>
    <n v="0"/>
    <n v="0"/>
    <n v="3708.4"/>
    <n v="0"/>
    <n v="1"/>
    <n v="90022"/>
    <n v="0"/>
  </r>
  <r>
    <n v="57"/>
    <n v="9"/>
    <n v="4.5"/>
    <s v="Active User"/>
    <s v="Active User"/>
    <x v="71"/>
    <x v="90"/>
    <n v="5229"/>
    <x v="0"/>
    <s v="United States"/>
    <x v="2631"/>
    <s v="Stayed"/>
    <n v="0"/>
    <n v="1"/>
    <s v="Male"/>
    <n v="1"/>
    <s v="DSL"/>
    <s v="32.99356, -117.207121"/>
    <n v="32.993560000000002"/>
    <n v="-117.207121"/>
    <n v="1"/>
    <n v="62.8"/>
    <n v="1"/>
    <n v="0"/>
    <n v="6"/>
    <x v="0"/>
    <n v="0"/>
    <n v="1"/>
    <n v="1"/>
    <n v="1"/>
    <s v="Credit Card"/>
    <n v="1"/>
    <n v="1072"/>
    <n v="1"/>
    <s v="Q3"/>
    <n v="1"/>
    <n v="3"/>
    <n v="0"/>
    <s v="California"/>
    <n v="0"/>
    <n v="0"/>
    <n v="0"/>
    <n v="37"/>
    <n v="2278.75"/>
    <n v="0"/>
    <n v="166.5"/>
    <n v="16.97"/>
    <n v="2428.2800000000002"/>
    <n v="0"/>
    <n v="1"/>
    <n v="92091"/>
    <n v="0"/>
  </r>
  <r>
    <n v="20"/>
    <n v="52"/>
    <n v="4.76"/>
    <s v="Active User"/>
    <s v="Active User"/>
    <x v="74"/>
    <x v="773"/>
    <n v="4633"/>
    <x v="0"/>
    <s v="United States"/>
    <x v="2632"/>
    <s v="Stayed"/>
    <n v="1"/>
    <n v="1"/>
    <s v="Male"/>
    <n v="1"/>
    <s v="DSL"/>
    <s v="33.946982, -116.977672"/>
    <n v="33.946981999999998"/>
    <n v="-116.977672"/>
    <n v="0"/>
    <n v="76.900000000000006"/>
    <n v="0"/>
    <n v="3"/>
    <n v="0"/>
    <x v="3"/>
    <n v="1"/>
    <n v="1"/>
    <n v="1"/>
    <n v="0"/>
    <s v="Credit Card"/>
    <n v="1"/>
    <n v="17721"/>
    <n v="1"/>
    <s v="Q3"/>
    <n v="0"/>
    <n v="3"/>
    <n v="0"/>
    <s v="California"/>
    <n v="0"/>
    <n v="0"/>
    <n v="1"/>
    <n v="71"/>
    <n v="5522.7"/>
    <n v="0"/>
    <n v="337.96"/>
    <n v="0"/>
    <n v="5860.66"/>
    <n v="1"/>
    <n v="1"/>
    <n v="92223"/>
    <n v="0"/>
  </r>
  <r>
    <n v="63"/>
    <n v="28"/>
    <n v="27.7"/>
    <s v="Competitor"/>
    <s v="Competitor had better devices"/>
    <x v="37"/>
    <x v="5"/>
    <n v="5855"/>
    <x v="0"/>
    <s v="United States"/>
    <x v="2633"/>
    <s v="Churned"/>
    <n v="0"/>
    <n v="0"/>
    <s v="Female"/>
    <n v="1"/>
    <s v="Fiber Optic"/>
    <s v="37.959706, -121.287669"/>
    <n v="37.959705999999997"/>
    <n v="-121.28766899999999"/>
    <n v="0"/>
    <n v="109.65"/>
    <n v="1"/>
    <n v="0"/>
    <n v="0"/>
    <x v="0"/>
    <n v="1"/>
    <n v="1"/>
    <n v="1"/>
    <n v="0"/>
    <s v="Bank Withdrawal"/>
    <n v="1"/>
    <n v="7071"/>
    <n v="1"/>
    <s v="Q3"/>
    <n v="0"/>
    <n v="1"/>
    <n v="0"/>
    <s v="California"/>
    <n v="1"/>
    <n v="1"/>
    <n v="1"/>
    <n v="50"/>
    <n v="5551.15"/>
    <n v="0"/>
    <n v="1385"/>
    <n v="0"/>
    <n v="6936.15"/>
    <n v="0"/>
    <n v="1"/>
    <n v="95202"/>
    <n v="1"/>
  </r>
  <r>
    <n v="51"/>
    <n v="24"/>
    <n v="33.369999999999997"/>
    <s v="Active User"/>
    <s v="Active User"/>
    <x v="0"/>
    <x v="331"/>
    <n v="5935"/>
    <x v="2"/>
    <s v="United States"/>
    <x v="2634"/>
    <s v="Stayed"/>
    <n v="0"/>
    <n v="1"/>
    <s v="Male"/>
    <n v="1"/>
    <s v="Fiber Optic"/>
    <s v="37.352911, -122.093002"/>
    <n v="37.352910999999999"/>
    <n v="-122.093002"/>
    <n v="1"/>
    <n v="107.2"/>
    <n v="1"/>
    <n v="0"/>
    <n v="8"/>
    <x v="3"/>
    <n v="1"/>
    <n v="1"/>
    <n v="1"/>
    <n v="1"/>
    <s v="Credit Card"/>
    <n v="1"/>
    <n v="21496"/>
    <n v="1"/>
    <s v="Q3"/>
    <n v="1"/>
    <n v="4"/>
    <n v="0"/>
    <s v="California"/>
    <n v="1"/>
    <n v="1"/>
    <n v="0"/>
    <n v="69"/>
    <n v="7317.1"/>
    <n v="0"/>
    <n v="2302.5300000000002"/>
    <n v="0"/>
    <n v="9619.6299999999992"/>
    <n v="0"/>
    <n v="1"/>
    <n v="94024"/>
    <n v="0"/>
  </r>
  <r>
    <n v="44"/>
    <n v="24"/>
    <n v="45.7"/>
    <s v="Competitor"/>
    <s v="Competitor had better devices"/>
    <x v="69"/>
    <x v="810"/>
    <n v="5011"/>
    <x v="1"/>
    <s v="United States"/>
    <x v="2635"/>
    <s v="Churned"/>
    <n v="0"/>
    <n v="1"/>
    <s v="Male"/>
    <n v="1"/>
    <s v="Fiber Optic"/>
    <s v="37.95338, -122.076886"/>
    <n v="37.953380000000003"/>
    <n v="-122.076886"/>
    <n v="1"/>
    <n v="105.55"/>
    <n v="1"/>
    <n v="0"/>
    <n v="1"/>
    <x v="0"/>
    <n v="1"/>
    <n v="0"/>
    <n v="1"/>
    <n v="1"/>
    <s v="Bank Withdrawal"/>
    <n v="1"/>
    <n v="32685"/>
    <n v="0"/>
    <s v="Q3"/>
    <n v="1"/>
    <n v="1"/>
    <n v="0"/>
    <s v="California"/>
    <n v="1"/>
    <n v="1"/>
    <n v="1"/>
    <n v="61"/>
    <n v="6281.45"/>
    <n v="0"/>
    <n v="2787.7"/>
    <n v="0"/>
    <n v="9069.15"/>
    <n v="0"/>
    <n v="1"/>
    <n v="94523"/>
    <n v="1"/>
  </r>
  <r>
    <n v="53"/>
    <n v="9"/>
    <n v="0"/>
    <s v="Price"/>
    <s v="Lack of affordable download/upload speed"/>
    <x v="4"/>
    <x v="952"/>
    <n v="2548"/>
    <x v="1"/>
    <s v="United States"/>
    <x v="2636"/>
    <s v="Churned"/>
    <n v="0"/>
    <n v="0"/>
    <s v="Male"/>
    <n v="1"/>
    <s v="DSL"/>
    <s v="37.648647, -119.231447"/>
    <n v="37.648646999999997"/>
    <n v="-119.231447"/>
    <n v="0"/>
    <n v="35.25"/>
    <n v="0"/>
    <n v="0"/>
    <n v="0"/>
    <x v="0"/>
    <n v="0"/>
    <n v="0"/>
    <n v="1"/>
    <n v="0"/>
    <s v="Bank Withdrawal"/>
    <n v="0"/>
    <n v="8521"/>
    <n v="0"/>
    <s v="Q3"/>
    <n v="0"/>
    <n v="2"/>
    <n v="0"/>
    <s v="California"/>
    <n v="1"/>
    <n v="1"/>
    <n v="0"/>
    <n v="1"/>
    <n v="35.25"/>
    <n v="0"/>
    <n v="0"/>
    <n v="0"/>
    <n v="35.25"/>
    <n v="0"/>
    <n v="1"/>
    <n v="93644"/>
    <n v="1"/>
  </r>
  <r>
    <n v="47"/>
    <n v="0"/>
    <n v="6.86"/>
    <s v="Active User"/>
    <s v="Active User"/>
    <x v="40"/>
    <x v="118"/>
    <n v="2195"/>
    <x v="2"/>
    <s v="United States"/>
    <x v="2637"/>
    <s v="Stayed"/>
    <n v="0"/>
    <n v="0"/>
    <s v="Male"/>
    <n v="0"/>
    <s v="No Internet Service"/>
    <s v="34.943523, -120.256729"/>
    <n v="34.943522999999999"/>
    <n v="-120.25672900000001"/>
    <n v="0"/>
    <n v="19.95"/>
    <n v="0"/>
    <n v="0"/>
    <n v="0"/>
    <x v="0"/>
    <n v="0"/>
    <n v="0"/>
    <n v="0"/>
    <n v="0"/>
    <s v="Credit Card"/>
    <n v="1"/>
    <n v="30540"/>
    <n v="0"/>
    <s v="Q3"/>
    <n v="0"/>
    <n v="4"/>
    <n v="0"/>
    <s v="California"/>
    <n v="0"/>
    <n v="0"/>
    <n v="0"/>
    <n v="4"/>
    <n v="68.2"/>
    <n v="0"/>
    <n v="27.44"/>
    <n v="0"/>
    <n v="95.64"/>
    <n v="0"/>
    <n v="0"/>
    <n v="93454"/>
    <n v="0"/>
  </r>
  <r>
    <n v="63"/>
    <n v="19"/>
    <n v="21.72"/>
    <s v="Active User"/>
    <s v="Active User"/>
    <x v="52"/>
    <x v="485"/>
    <n v="3409"/>
    <x v="1"/>
    <s v="United States"/>
    <x v="2638"/>
    <s v="Stayed"/>
    <n v="1"/>
    <n v="0"/>
    <s v="Male"/>
    <n v="1"/>
    <s v="Fiber Optic"/>
    <s v="33.713891, -116.237257"/>
    <n v="33.713890999999997"/>
    <n v="-116.237257"/>
    <n v="1"/>
    <n v="85.45"/>
    <n v="1"/>
    <n v="2"/>
    <n v="9"/>
    <x v="0"/>
    <n v="0"/>
    <n v="0"/>
    <n v="0"/>
    <n v="1"/>
    <s v="Bank Withdrawal"/>
    <n v="1"/>
    <n v="56307"/>
    <n v="0"/>
    <s v="Q3"/>
    <n v="1"/>
    <n v="3"/>
    <n v="0"/>
    <s v="California"/>
    <n v="0"/>
    <n v="0"/>
    <n v="1"/>
    <n v="30"/>
    <n v="2509.9499999999998"/>
    <n v="120"/>
    <n v="651.6"/>
    <n v="23.13"/>
    <n v="3258.42"/>
    <n v="0"/>
    <n v="0"/>
    <n v="92201"/>
    <n v="0"/>
  </r>
  <r>
    <n v="72"/>
    <n v="28"/>
    <n v="16.36"/>
    <s v="Active User"/>
    <s v="Active User"/>
    <x v="54"/>
    <x v="9"/>
    <n v="2415"/>
    <x v="2"/>
    <s v="United States"/>
    <x v="2639"/>
    <s v="Stayed"/>
    <n v="0"/>
    <n v="0"/>
    <s v="Female"/>
    <n v="1"/>
    <s v="Fiber Optic"/>
    <s v="32.716007, -117.117462"/>
    <n v="32.716006999999998"/>
    <n v="-117.117462"/>
    <n v="0"/>
    <n v="89.15"/>
    <n v="0"/>
    <n v="0"/>
    <n v="0"/>
    <x v="0"/>
    <n v="0"/>
    <n v="0"/>
    <n v="1"/>
    <n v="0"/>
    <s v="Bank Withdrawal"/>
    <n v="1"/>
    <n v="47140"/>
    <n v="0"/>
    <s v="Q3"/>
    <n v="0"/>
    <n v="5"/>
    <n v="1"/>
    <s v="California"/>
    <n v="1"/>
    <n v="0"/>
    <n v="1"/>
    <n v="7"/>
    <n v="574.35"/>
    <n v="0"/>
    <n v="114.52"/>
    <n v="0"/>
    <n v="688.87"/>
    <n v="0"/>
    <n v="1"/>
    <n v="92102"/>
    <n v="0"/>
  </r>
  <r>
    <n v="57"/>
    <n v="0"/>
    <n v="37.9"/>
    <s v="Active User"/>
    <s v="Active User"/>
    <x v="2"/>
    <x v="366"/>
    <n v="3591"/>
    <x v="1"/>
    <s v="United States"/>
    <x v="2640"/>
    <s v="Stayed"/>
    <n v="1"/>
    <n v="0"/>
    <s v="Female"/>
    <n v="0"/>
    <s v="No Internet Service"/>
    <s v="33.680302, -117.833296"/>
    <n v="33.680301999999998"/>
    <n v="-117.833296"/>
    <n v="1"/>
    <n v="20.05"/>
    <n v="0"/>
    <n v="1"/>
    <n v="3"/>
    <x v="0"/>
    <n v="0"/>
    <n v="0"/>
    <n v="0"/>
    <n v="1"/>
    <s v="Credit Card"/>
    <n v="1"/>
    <n v="22499"/>
    <n v="0"/>
    <s v="Q3"/>
    <n v="1"/>
    <n v="4"/>
    <n v="0"/>
    <s v="California"/>
    <n v="0"/>
    <n v="0"/>
    <n v="0"/>
    <n v="15"/>
    <n v="284.3"/>
    <n v="0"/>
    <n v="568.5"/>
    <n v="0"/>
    <n v="852.8"/>
    <n v="0"/>
    <n v="0"/>
    <n v="92614"/>
    <n v="0"/>
  </r>
  <r>
    <n v="42"/>
    <n v="29"/>
    <n v="11.79"/>
    <s v="Active User"/>
    <s v="Active User"/>
    <x v="46"/>
    <x v="32"/>
    <n v="2569"/>
    <x v="1"/>
    <s v="United States"/>
    <x v="2641"/>
    <s v="Stayed"/>
    <n v="0"/>
    <n v="0"/>
    <s v="Female"/>
    <n v="1"/>
    <s v="DSL"/>
    <s v="33.958149, -118.308441"/>
    <n v="33.958148999999999"/>
    <n v="-118.308441"/>
    <n v="1"/>
    <n v="76.2"/>
    <n v="1"/>
    <n v="0"/>
    <n v="1"/>
    <x v="4"/>
    <n v="1"/>
    <n v="1"/>
    <n v="1"/>
    <n v="1"/>
    <s v="Bank Withdrawal"/>
    <n v="1"/>
    <n v="47107"/>
    <n v="1"/>
    <s v="Q3"/>
    <n v="1"/>
    <n v="5"/>
    <n v="0"/>
    <s v="California"/>
    <n v="0"/>
    <n v="0"/>
    <n v="1"/>
    <n v="13"/>
    <n v="981.45"/>
    <n v="0"/>
    <n v="153.27000000000001"/>
    <n v="0"/>
    <n v="1134.72"/>
    <n v="0"/>
    <n v="1"/>
    <n v="90047"/>
    <n v="0"/>
  </r>
  <r>
    <n v="37"/>
    <n v="23"/>
    <n v="0"/>
    <s v="Active User"/>
    <s v="Active User"/>
    <x v="73"/>
    <x v="239"/>
    <n v="3314"/>
    <x v="2"/>
    <s v="United States"/>
    <x v="2642"/>
    <s v="Stayed"/>
    <n v="0"/>
    <n v="1"/>
    <s v="Male"/>
    <n v="1"/>
    <s v="Cable"/>
    <s v="33.897122, -118.164432"/>
    <n v="33.897122000000003"/>
    <n v="-118.16443200000001"/>
    <n v="1"/>
    <n v="35.35"/>
    <n v="0"/>
    <n v="0"/>
    <n v="7"/>
    <x v="5"/>
    <n v="0"/>
    <n v="1"/>
    <n v="0"/>
    <n v="1"/>
    <s v="Mailed Check"/>
    <n v="0"/>
    <n v="55306"/>
    <n v="0"/>
    <s v="Q3"/>
    <n v="1"/>
    <n v="4"/>
    <n v="0"/>
    <s v="California"/>
    <n v="0"/>
    <n v="0"/>
    <n v="0"/>
    <n v="36"/>
    <n v="1317.95"/>
    <n v="0"/>
    <n v="0"/>
    <n v="0"/>
    <n v="1317.95"/>
    <n v="0"/>
    <n v="1"/>
    <n v="90723"/>
    <n v="0"/>
  </r>
  <r>
    <n v="70"/>
    <n v="23"/>
    <n v="48.95"/>
    <s v="Price"/>
    <s v="Price too high"/>
    <x v="23"/>
    <x v="288"/>
    <n v="4684"/>
    <x v="1"/>
    <s v="United States"/>
    <x v="2643"/>
    <s v="Churned"/>
    <n v="0"/>
    <n v="0"/>
    <s v="Female"/>
    <n v="1"/>
    <s v="Fiber Optic"/>
    <s v="33.787298, -117.320676"/>
    <n v="33.787298"/>
    <n v="-117.32067600000001"/>
    <n v="0"/>
    <n v="74.2"/>
    <n v="1"/>
    <n v="0"/>
    <n v="0"/>
    <x v="2"/>
    <n v="0"/>
    <n v="0"/>
    <n v="1"/>
    <n v="0"/>
    <s v="Bank Withdrawal"/>
    <n v="1"/>
    <n v="36817"/>
    <n v="0"/>
    <s v="Q3"/>
    <n v="0"/>
    <n v="2"/>
    <n v="1"/>
    <s v="California"/>
    <n v="0"/>
    <n v="0"/>
    <n v="0"/>
    <n v="1"/>
    <n v="74.2"/>
    <n v="0"/>
    <n v="48.95"/>
    <n v="0"/>
    <n v="123.15"/>
    <n v="0"/>
    <n v="1"/>
    <n v="92570"/>
    <n v="1"/>
  </r>
  <r>
    <n v="19"/>
    <n v="58"/>
    <n v="44.36"/>
    <s v="Dissatisfaction"/>
    <s v="Network reliability"/>
    <x v="63"/>
    <x v="32"/>
    <n v="2833"/>
    <x v="1"/>
    <s v="United States"/>
    <x v="2644"/>
    <s v="Churned"/>
    <n v="0"/>
    <n v="0"/>
    <s v="Female"/>
    <n v="1"/>
    <s v="DSL"/>
    <s v="34.137411, -118.328915"/>
    <n v="34.137411"/>
    <n v="-118.32891499999999"/>
    <n v="0"/>
    <n v="54.9"/>
    <n v="0"/>
    <n v="0"/>
    <n v="0"/>
    <x v="0"/>
    <n v="1"/>
    <n v="1"/>
    <n v="1"/>
    <n v="0"/>
    <s v="Bank Withdrawal"/>
    <n v="1"/>
    <n v="21728"/>
    <n v="0"/>
    <s v="Q3"/>
    <n v="0"/>
    <n v="1"/>
    <n v="0"/>
    <s v="California"/>
    <n v="0"/>
    <n v="1"/>
    <n v="0"/>
    <n v="1"/>
    <n v="54.9"/>
    <n v="0"/>
    <n v="44.36"/>
    <n v="0"/>
    <n v="99.26"/>
    <n v="1"/>
    <n v="1"/>
    <n v="90068"/>
    <n v="1"/>
  </r>
  <r>
    <n v="45"/>
    <n v="0"/>
    <n v="37.79"/>
    <s v="Active User"/>
    <s v="Active User"/>
    <x v="56"/>
    <x v="808"/>
    <n v="5987"/>
    <x v="0"/>
    <s v="United States"/>
    <x v="2645"/>
    <s v="Stayed"/>
    <n v="0"/>
    <n v="0"/>
    <s v="Male"/>
    <n v="0"/>
    <s v="No Internet Service"/>
    <s v="33.888323, -117.277533"/>
    <n v="33.888323"/>
    <n v="-117.27753300000001"/>
    <n v="0"/>
    <n v="24.15"/>
    <n v="1"/>
    <n v="0"/>
    <n v="0"/>
    <x v="0"/>
    <n v="0"/>
    <n v="0"/>
    <n v="1"/>
    <n v="0"/>
    <s v="Bank Withdrawal"/>
    <n v="1"/>
    <n v="1005"/>
    <n v="0"/>
    <s v="Q3"/>
    <n v="0"/>
    <n v="4"/>
    <n v="0"/>
    <s v="California"/>
    <n v="0"/>
    <n v="0"/>
    <n v="0"/>
    <n v="68"/>
    <n v="1498.85"/>
    <n v="0"/>
    <n v="2569.7199999999998"/>
    <n v="0"/>
    <n v="4068.57"/>
    <n v="0"/>
    <n v="0"/>
    <n v="92518"/>
    <n v="0"/>
  </r>
  <r>
    <n v="55"/>
    <n v="24"/>
    <n v="16.29"/>
    <s v="Dissatisfaction"/>
    <s v="Lack of self-service on Website"/>
    <x v="17"/>
    <x v="199"/>
    <n v="5657"/>
    <x v="1"/>
    <s v="United States"/>
    <x v="2646"/>
    <s v="Churned"/>
    <n v="0"/>
    <n v="0"/>
    <s v="Female"/>
    <n v="1"/>
    <s v="Fiber Optic"/>
    <s v="33.833181, -118.292062"/>
    <n v="33.833181000000003"/>
    <n v="-118.292062"/>
    <n v="1"/>
    <n v="74.099999999999994"/>
    <n v="1"/>
    <n v="0"/>
    <n v="1"/>
    <x v="0"/>
    <n v="0"/>
    <n v="0"/>
    <n v="1"/>
    <n v="1"/>
    <s v="Credit Card"/>
    <n v="1"/>
    <n v="17058"/>
    <n v="0"/>
    <s v="Q3"/>
    <n v="1"/>
    <n v="1"/>
    <n v="0"/>
    <s v="California"/>
    <n v="0"/>
    <n v="0"/>
    <n v="0"/>
    <n v="3"/>
    <n v="228"/>
    <n v="0"/>
    <n v="48.87"/>
    <n v="0"/>
    <n v="276.87"/>
    <n v="0"/>
    <n v="1"/>
    <n v="90502"/>
    <n v="1"/>
  </r>
  <r>
    <n v="51"/>
    <n v="10"/>
    <n v="0"/>
    <s v="Price"/>
    <s v="Lack of affordable download/upload speed"/>
    <x v="29"/>
    <x v="953"/>
    <n v="4359"/>
    <x v="1"/>
    <s v="United States"/>
    <x v="2647"/>
    <s v="Churned"/>
    <n v="0"/>
    <n v="1"/>
    <s v="Female"/>
    <n v="1"/>
    <s v="DSL"/>
    <s v="38.672708, -122.403219"/>
    <n v="38.672708"/>
    <n v="-122.40321900000001"/>
    <n v="1"/>
    <n v="48.75"/>
    <n v="0"/>
    <n v="0"/>
    <n v="1"/>
    <x v="0"/>
    <n v="0"/>
    <n v="0"/>
    <n v="1"/>
    <n v="1"/>
    <s v="Bank Withdrawal"/>
    <n v="0"/>
    <n v="494"/>
    <n v="0"/>
    <s v="Q3"/>
    <n v="1"/>
    <n v="2"/>
    <n v="0"/>
    <s v="California"/>
    <n v="1"/>
    <n v="1"/>
    <n v="1"/>
    <n v="9"/>
    <n v="442.2"/>
    <n v="10"/>
    <n v="0"/>
    <n v="0"/>
    <n v="452.2"/>
    <n v="0"/>
    <n v="0"/>
    <n v="94567"/>
    <n v="1"/>
  </r>
  <r>
    <n v="53"/>
    <n v="25"/>
    <n v="17.07"/>
    <s v="Active User"/>
    <s v="Active User"/>
    <x v="35"/>
    <x v="831"/>
    <n v="4954"/>
    <x v="2"/>
    <s v="United States"/>
    <x v="2648"/>
    <s v="Stayed"/>
    <n v="1"/>
    <n v="0"/>
    <s v="Female"/>
    <n v="1"/>
    <s v="DSL"/>
    <s v="37.422961, -120.765493"/>
    <n v="37.422961000000001"/>
    <n v="-120.76549300000001"/>
    <n v="1"/>
    <n v="53.85"/>
    <n v="1"/>
    <n v="2"/>
    <n v="10"/>
    <x v="1"/>
    <n v="1"/>
    <n v="0"/>
    <n v="1"/>
    <n v="1"/>
    <s v="Bank Withdrawal"/>
    <n v="1"/>
    <n v="10159"/>
    <n v="0"/>
    <s v="Q3"/>
    <n v="1"/>
    <n v="4"/>
    <n v="0"/>
    <s v="California"/>
    <n v="0"/>
    <n v="0"/>
    <n v="0"/>
    <n v="64"/>
    <n v="3399.85"/>
    <n v="0"/>
    <n v="1092.48"/>
    <n v="0"/>
    <n v="4492.33"/>
    <n v="0"/>
    <n v="1"/>
    <n v="95315"/>
    <n v="0"/>
  </r>
  <r>
    <n v="41"/>
    <n v="2"/>
    <n v="0"/>
    <s v="Active User"/>
    <s v="Active User"/>
    <x v="16"/>
    <x v="614"/>
    <n v="4452"/>
    <x v="1"/>
    <s v="United States"/>
    <x v="2649"/>
    <s v="Stayed"/>
    <n v="0"/>
    <n v="0"/>
    <s v="Female"/>
    <n v="1"/>
    <s v="Cable"/>
    <s v="37.633361, -121.862395"/>
    <n v="37.633361000000001"/>
    <n v="-121.86239500000001"/>
    <n v="0"/>
    <n v="34.85"/>
    <n v="0"/>
    <n v="0"/>
    <n v="0"/>
    <x v="5"/>
    <n v="1"/>
    <n v="0"/>
    <n v="1"/>
    <n v="0"/>
    <s v="Bank Withdrawal"/>
    <n v="0"/>
    <n v="36669"/>
    <n v="1"/>
    <s v="Q3"/>
    <n v="0"/>
    <n v="4"/>
    <n v="0"/>
    <s v="California"/>
    <n v="0"/>
    <n v="0"/>
    <n v="0"/>
    <n v="36"/>
    <n v="1267.2"/>
    <n v="0"/>
    <n v="0"/>
    <n v="0"/>
    <n v="1267.2"/>
    <n v="0"/>
    <n v="1"/>
    <n v="94566"/>
    <n v="0"/>
  </r>
  <r>
    <n v="77"/>
    <n v="5"/>
    <n v="14.52"/>
    <s v="Competitor"/>
    <s v="Competitor made better offer"/>
    <x v="26"/>
    <x v="28"/>
    <n v="2728"/>
    <x v="1"/>
    <s v="United States"/>
    <x v="2650"/>
    <s v="Churned"/>
    <n v="0"/>
    <n v="1"/>
    <s v="Male"/>
    <n v="1"/>
    <s v="Fiber Optic"/>
    <s v="34.419203, -119.710008"/>
    <n v="34.419203000000003"/>
    <n v="-119.710008"/>
    <n v="1"/>
    <n v="110.75"/>
    <n v="1"/>
    <n v="0"/>
    <n v="1"/>
    <x v="1"/>
    <n v="1"/>
    <n v="0"/>
    <n v="1"/>
    <n v="1"/>
    <s v="Bank Withdrawal"/>
    <n v="1"/>
    <n v="31727"/>
    <n v="1"/>
    <s v="Q3"/>
    <n v="1"/>
    <n v="2"/>
    <n v="1"/>
    <s v="California"/>
    <n v="1"/>
    <n v="0"/>
    <n v="1"/>
    <n v="43"/>
    <n v="4687.8999999999996"/>
    <n v="0"/>
    <n v="624.36"/>
    <n v="0"/>
    <n v="5312.26"/>
    <n v="0"/>
    <n v="1"/>
    <n v="93101"/>
    <n v="1"/>
  </r>
  <r>
    <n v="49"/>
    <n v="17"/>
    <n v="19.8"/>
    <s v="Other"/>
    <s v="Don't know"/>
    <x v="41"/>
    <x v="74"/>
    <n v="3378"/>
    <x v="2"/>
    <s v="United States"/>
    <x v="2651"/>
    <s v="Churned"/>
    <n v="0"/>
    <n v="1"/>
    <s v="Male"/>
    <n v="1"/>
    <s v="Cable"/>
    <s v="33.507255, -117.029473"/>
    <n v="33.507255000000001"/>
    <n v="-117.029473"/>
    <n v="1"/>
    <n v="67.5"/>
    <n v="0"/>
    <n v="0"/>
    <n v="1"/>
    <x v="0"/>
    <n v="0"/>
    <n v="1"/>
    <n v="1"/>
    <n v="1"/>
    <s v="Bank Withdrawal"/>
    <n v="1"/>
    <n v="46171"/>
    <n v="1"/>
    <s v="Q3"/>
    <n v="1"/>
    <n v="1"/>
    <n v="0"/>
    <s v="California"/>
    <n v="0"/>
    <n v="0"/>
    <n v="1"/>
    <n v="22"/>
    <n v="1544.05"/>
    <n v="0"/>
    <n v="435.6"/>
    <n v="0"/>
    <n v="1979.65"/>
    <n v="0"/>
    <n v="1"/>
    <n v="92592"/>
    <n v="1"/>
  </r>
  <r>
    <n v="32"/>
    <n v="0"/>
    <n v="15.02"/>
    <s v="Active User"/>
    <s v="Active User"/>
    <x v="41"/>
    <x v="691"/>
    <n v="5411"/>
    <x v="0"/>
    <s v="United States"/>
    <x v="2652"/>
    <s v="Stayed"/>
    <n v="1"/>
    <n v="0"/>
    <s v="Male"/>
    <n v="0"/>
    <s v="No Internet Service"/>
    <s v="34.43987, -118.644609"/>
    <n v="34.439869999999999"/>
    <n v="-118.644609"/>
    <n v="0"/>
    <n v="19.75"/>
    <n v="0"/>
    <n v="2"/>
    <n v="0"/>
    <x v="1"/>
    <n v="0"/>
    <n v="0"/>
    <n v="0"/>
    <n v="0"/>
    <s v="Mailed Check"/>
    <n v="1"/>
    <n v="24977"/>
    <n v="0"/>
    <s v="Q3"/>
    <n v="0"/>
    <n v="4"/>
    <n v="0"/>
    <s v="California"/>
    <n v="0"/>
    <n v="0"/>
    <n v="0"/>
    <n v="61"/>
    <n v="1124.2"/>
    <n v="0"/>
    <n v="916.22"/>
    <n v="0"/>
    <n v="2040.42"/>
    <n v="0"/>
    <n v="0"/>
    <n v="91355"/>
    <n v="0"/>
  </r>
  <r>
    <n v="21"/>
    <n v="42"/>
    <n v="29.74"/>
    <s v="Active User"/>
    <s v="Active User"/>
    <x v="35"/>
    <x v="32"/>
    <n v="5269"/>
    <x v="1"/>
    <s v="United States"/>
    <x v="2653"/>
    <s v="Stayed"/>
    <n v="0"/>
    <n v="1"/>
    <s v="Female"/>
    <n v="1"/>
    <s v="Fiber Optic"/>
    <s v="34.137411, -118.328915"/>
    <n v="34.137411"/>
    <n v="-118.32891499999999"/>
    <n v="0"/>
    <n v="82.75"/>
    <n v="1"/>
    <n v="0"/>
    <n v="0"/>
    <x v="2"/>
    <n v="0"/>
    <n v="0"/>
    <n v="1"/>
    <n v="0"/>
    <s v="Bank Withdrawal"/>
    <n v="1"/>
    <n v="21728"/>
    <n v="1"/>
    <s v="Q3"/>
    <n v="0"/>
    <n v="4"/>
    <n v="0"/>
    <s v="California"/>
    <n v="0"/>
    <n v="0"/>
    <n v="0"/>
    <n v="5"/>
    <n v="417.75"/>
    <n v="0"/>
    <n v="148.69999999999999"/>
    <n v="0"/>
    <n v="566.45000000000005"/>
    <n v="1"/>
    <n v="1"/>
    <n v="90068"/>
    <n v="0"/>
  </r>
  <r>
    <n v="54"/>
    <n v="20"/>
    <n v="46.91"/>
    <s v="Active User"/>
    <s v="Active User"/>
    <x v="48"/>
    <x v="62"/>
    <n v="5886"/>
    <x v="1"/>
    <s v="United States"/>
    <x v="2654"/>
    <s v="Stayed"/>
    <n v="0"/>
    <n v="0"/>
    <s v="Male"/>
    <n v="1"/>
    <s v="Fiber Optic"/>
    <s v="35.280113, -118.962329"/>
    <n v="35.280113"/>
    <n v="-118.962329"/>
    <n v="1"/>
    <n v="93"/>
    <n v="1"/>
    <n v="0"/>
    <n v="7"/>
    <x v="0"/>
    <n v="0"/>
    <n v="0"/>
    <n v="1"/>
    <n v="1"/>
    <s v="Bank Withdrawal"/>
    <n v="1"/>
    <n v="59195"/>
    <n v="0"/>
    <s v="Q3"/>
    <n v="1"/>
    <n v="5"/>
    <n v="0"/>
    <s v="California"/>
    <n v="1"/>
    <n v="1"/>
    <n v="1"/>
    <n v="24"/>
    <n v="2248.0500000000002"/>
    <n v="40"/>
    <n v="1125.8399999999999"/>
    <n v="0"/>
    <n v="3413.89"/>
    <n v="0"/>
    <n v="0"/>
    <n v="93307"/>
    <n v="0"/>
  </r>
  <r>
    <n v="45"/>
    <n v="16"/>
    <n v="19.39"/>
    <s v="Active User"/>
    <s v="Active User"/>
    <x v="23"/>
    <x v="954"/>
    <n v="5274"/>
    <x v="1"/>
    <s v="United States"/>
    <x v="2655"/>
    <s v="Stayed"/>
    <n v="0"/>
    <n v="0"/>
    <s v="Male"/>
    <n v="1"/>
    <s v="DSL"/>
    <s v="36.205465, -119.085807"/>
    <n v="36.205464999999997"/>
    <n v="-119.085807"/>
    <n v="0"/>
    <n v="50.9"/>
    <n v="0"/>
    <n v="0"/>
    <n v="0"/>
    <x v="0"/>
    <n v="0"/>
    <n v="1"/>
    <n v="1"/>
    <n v="0"/>
    <s v="Bank Withdrawal"/>
    <n v="1"/>
    <n v="15508"/>
    <n v="0"/>
    <s v="Q3"/>
    <n v="0"/>
    <n v="3"/>
    <n v="0"/>
    <s v="California"/>
    <n v="0"/>
    <n v="0"/>
    <n v="0"/>
    <n v="45"/>
    <n v="2298.5500000000002"/>
    <n v="0"/>
    <n v="872.55"/>
    <n v="0"/>
    <n v="3171.1"/>
    <n v="0"/>
    <n v="1"/>
    <n v="93247"/>
    <n v="0"/>
  </r>
  <r>
    <n v="39"/>
    <n v="4"/>
    <n v="22.34"/>
    <s v="Active User"/>
    <s v="Active User"/>
    <x v="25"/>
    <x v="515"/>
    <n v="5167"/>
    <x v="1"/>
    <s v="United States"/>
    <x v="2656"/>
    <s v="Stayed"/>
    <n v="0"/>
    <n v="1"/>
    <s v="Female"/>
    <n v="1"/>
    <s v="Fiber Optic"/>
    <s v="40.740138, -122.587476"/>
    <n v="40.740138000000002"/>
    <n v="-122.587476"/>
    <n v="0"/>
    <n v="81.55"/>
    <n v="0"/>
    <n v="0"/>
    <n v="0"/>
    <x v="1"/>
    <n v="1"/>
    <n v="0"/>
    <n v="1"/>
    <n v="0"/>
    <s v="Bank Withdrawal"/>
    <n v="1"/>
    <n v="373"/>
    <n v="0"/>
    <s v="Q3"/>
    <n v="0"/>
    <n v="3"/>
    <n v="0"/>
    <s v="California"/>
    <n v="0"/>
    <n v="0"/>
    <n v="0"/>
    <n v="55"/>
    <n v="4509.5"/>
    <n v="0"/>
    <n v="1228.7"/>
    <n v="0"/>
    <n v="5738.2"/>
    <n v="0"/>
    <n v="1"/>
    <n v="96033"/>
    <n v="0"/>
  </r>
  <r>
    <n v="69"/>
    <n v="3"/>
    <n v="47.06"/>
    <s v="Active User"/>
    <s v="Active User"/>
    <x v="70"/>
    <x v="387"/>
    <n v="4374"/>
    <x v="2"/>
    <s v="United States"/>
    <x v="2657"/>
    <s v="Stayed"/>
    <n v="0"/>
    <n v="1"/>
    <s v="Male"/>
    <n v="1"/>
    <s v="Fiber Optic"/>
    <s v="38.748316, -120.675512"/>
    <n v="38.748316000000003"/>
    <n v="-120.675512"/>
    <n v="0"/>
    <n v="73.849999999999994"/>
    <n v="0"/>
    <n v="0"/>
    <n v="0"/>
    <x v="1"/>
    <n v="0"/>
    <n v="0"/>
    <n v="0"/>
    <n v="0"/>
    <s v="Bank Withdrawal"/>
    <n v="1"/>
    <n v="4829"/>
    <n v="0"/>
    <s v="Q3"/>
    <n v="0"/>
    <n v="5"/>
    <n v="1"/>
    <s v="California"/>
    <n v="0"/>
    <n v="0"/>
    <n v="0"/>
    <n v="44"/>
    <n v="3122.4"/>
    <n v="100"/>
    <n v="2070.64"/>
    <n v="0"/>
    <n v="5293.04"/>
    <n v="0"/>
    <n v="0"/>
    <n v="95709"/>
    <n v="0"/>
  </r>
  <r>
    <n v="20"/>
    <n v="51"/>
    <n v="10.050000000000001"/>
    <s v="Active User"/>
    <s v="Active User"/>
    <x v="11"/>
    <x v="32"/>
    <n v="4063"/>
    <x v="1"/>
    <s v="United States"/>
    <x v="2658"/>
    <s v="Joined"/>
    <n v="0"/>
    <n v="0"/>
    <s v="Female"/>
    <n v="1"/>
    <s v="Fiber Optic"/>
    <s v="34.078991, -118.263804"/>
    <n v="34.078991000000002"/>
    <n v="-118.26380399999999"/>
    <n v="0"/>
    <n v="70.25"/>
    <n v="0"/>
    <n v="0"/>
    <n v="0"/>
    <x v="0"/>
    <n v="0"/>
    <n v="0"/>
    <n v="1"/>
    <n v="0"/>
    <s v="Bank Withdrawal"/>
    <n v="1"/>
    <n v="73686"/>
    <n v="0"/>
    <s v="Q3"/>
    <n v="0"/>
    <n v="4"/>
    <n v="0"/>
    <s v="California"/>
    <n v="0"/>
    <n v="0"/>
    <n v="0"/>
    <n v="1"/>
    <n v="70.25"/>
    <n v="10"/>
    <n v="10.050000000000001"/>
    <n v="0"/>
    <n v="90.3"/>
    <n v="1"/>
    <n v="0"/>
    <n v="90026"/>
    <n v="0"/>
  </r>
  <r>
    <n v="21"/>
    <n v="52"/>
    <n v="6.19"/>
    <s v="Competitor"/>
    <s v="Competitor made better offer"/>
    <x v="25"/>
    <x v="9"/>
    <n v="2565"/>
    <x v="1"/>
    <s v="United States"/>
    <x v="2659"/>
    <s v="Churned"/>
    <n v="0"/>
    <n v="0"/>
    <s v="Female"/>
    <n v="1"/>
    <s v="Fiber Optic"/>
    <s v="32.85723, -117.209755"/>
    <n v="32.857230000000001"/>
    <n v="-117.209774"/>
    <n v="0"/>
    <n v="73.599999999999994"/>
    <n v="0"/>
    <n v="0"/>
    <n v="0"/>
    <x v="0"/>
    <n v="0"/>
    <n v="1"/>
    <n v="1"/>
    <n v="0"/>
    <s v="Credit Card"/>
    <n v="1"/>
    <n v="34902"/>
    <n v="0"/>
    <s v="Q3"/>
    <n v="0"/>
    <n v="1"/>
    <n v="0"/>
    <s v="California"/>
    <n v="0"/>
    <n v="1"/>
    <n v="0"/>
    <n v="1"/>
    <n v="73.599999999999994"/>
    <n v="0"/>
    <n v="6.19"/>
    <n v="0"/>
    <n v="79.790000000000006"/>
    <n v="1"/>
    <n v="1"/>
    <n v="92122"/>
    <n v="1"/>
  </r>
  <r>
    <n v="42"/>
    <n v="27"/>
    <n v="40.86"/>
    <s v="Active User"/>
    <s v="Active User"/>
    <x v="8"/>
    <x v="683"/>
    <n v="4937"/>
    <x v="0"/>
    <s v="United States"/>
    <x v="2660"/>
    <s v="Stayed"/>
    <n v="1"/>
    <n v="1"/>
    <s v="Male"/>
    <n v="1"/>
    <s v="Fiber Optic"/>
    <s v="39.724433, -123.767578"/>
    <n v="39.724432999999998"/>
    <n v="-123.767578"/>
    <n v="1"/>
    <n v="115.85"/>
    <n v="1"/>
    <n v="3"/>
    <n v="8"/>
    <x v="1"/>
    <n v="1"/>
    <n v="1"/>
    <n v="0"/>
    <n v="1"/>
    <s v="Credit Card"/>
    <n v="1"/>
    <n v="309"/>
    <n v="1"/>
    <s v="Q3"/>
    <n v="1"/>
    <n v="3"/>
    <n v="0"/>
    <s v="California"/>
    <n v="1"/>
    <n v="1"/>
    <n v="1"/>
    <n v="56"/>
    <n v="6567.9"/>
    <n v="0"/>
    <n v="2288.16"/>
    <n v="0"/>
    <n v="8856.06"/>
    <n v="0"/>
    <n v="1"/>
    <n v="95488"/>
    <n v="0"/>
  </r>
  <r>
    <n v="46"/>
    <n v="24"/>
    <n v="26.44"/>
    <s v="Competitor"/>
    <s v="Competitor had better devices"/>
    <x v="36"/>
    <x v="930"/>
    <n v="5667"/>
    <x v="1"/>
    <s v="United States"/>
    <x v="2661"/>
    <s v="Churned"/>
    <n v="0"/>
    <n v="0"/>
    <s v="Female"/>
    <n v="1"/>
    <s v="Fiber Optic"/>
    <s v="38.240769, -122.901041"/>
    <n v="38.240769"/>
    <n v="-122.90104100000001"/>
    <n v="0"/>
    <n v="69.75"/>
    <n v="0"/>
    <n v="0"/>
    <n v="0"/>
    <x v="0"/>
    <n v="0"/>
    <n v="0"/>
    <n v="0"/>
    <n v="0"/>
    <s v="Bank Withdrawal"/>
    <n v="1"/>
    <n v="384"/>
    <n v="0"/>
    <s v="Q3"/>
    <n v="0"/>
    <n v="1"/>
    <n v="0"/>
    <s v="California"/>
    <n v="0"/>
    <n v="0"/>
    <n v="0"/>
    <n v="2"/>
    <n v="144.55000000000001"/>
    <n v="0"/>
    <n v="52.88"/>
    <n v="0"/>
    <n v="197.43"/>
    <n v="0"/>
    <n v="1"/>
    <n v="94971"/>
    <n v="1"/>
  </r>
  <r>
    <n v="61"/>
    <n v="20"/>
    <n v="28.55"/>
    <s v="Active User"/>
    <s v="Active User"/>
    <x v="47"/>
    <x v="452"/>
    <n v="2748"/>
    <x v="1"/>
    <s v="United States"/>
    <x v="2662"/>
    <s v="Stayed"/>
    <n v="1"/>
    <n v="1"/>
    <s v="Male"/>
    <n v="1"/>
    <s v="Cable"/>
    <s v="35.924252, -116.188668"/>
    <n v="35.924252000000003"/>
    <n v="-116.18866800000001"/>
    <n v="1"/>
    <n v="74.55"/>
    <n v="1"/>
    <n v="2"/>
    <n v="4"/>
    <x v="1"/>
    <n v="1"/>
    <n v="1"/>
    <n v="1"/>
    <n v="1"/>
    <s v="Credit Card"/>
    <n v="1"/>
    <n v="87"/>
    <n v="0"/>
    <s v="Q3"/>
    <n v="1"/>
    <n v="3"/>
    <n v="0"/>
    <s v="California"/>
    <n v="0"/>
    <n v="0"/>
    <n v="1"/>
    <n v="41"/>
    <n v="3023.55"/>
    <n v="0"/>
    <n v="1170.55"/>
    <n v="0"/>
    <n v="4194.1000000000004"/>
    <n v="0"/>
    <n v="1"/>
    <n v="92384"/>
    <n v="0"/>
  </r>
  <r>
    <n v="57"/>
    <n v="0"/>
    <n v="44.88"/>
    <s v="Active User"/>
    <s v="Active User"/>
    <x v="67"/>
    <x v="181"/>
    <n v="3838"/>
    <x v="1"/>
    <s v="United States"/>
    <x v="2663"/>
    <s v="Stayed"/>
    <n v="1"/>
    <n v="0"/>
    <s v="Female"/>
    <n v="0"/>
    <s v="No Internet Service"/>
    <s v="33.194742, -117.29032"/>
    <n v="33.194741999999998"/>
    <n v="-117.29031999999999"/>
    <n v="0"/>
    <n v="19.7"/>
    <n v="0"/>
    <n v="1"/>
    <n v="0"/>
    <x v="4"/>
    <n v="0"/>
    <n v="0"/>
    <n v="0"/>
    <n v="0"/>
    <s v="Credit Card"/>
    <n v="1"/>
    <n v="52895"/>
    <n v="0"/>
    <s v="Q3"/>
    <n v="0"/>
    <n v="4"/>
    <n v="0"/>
    <s v="California"/>
    <n v="0"/>
    <n v="0"/>
    <n v="0"/>
    <n v="11"/>
    <n v="216.2"/>
    <n v="0"/>
    <n v="493.68"/>
    <n v="0"/>
    <n v="709.88"/>
    <n v="0"/>
    <n v="0"/>
    <n v="92056"/>
    <n v="0"/>
  </r>
  <r>
    <n v="19"/>
    <n v="0"/>
    <n v="40.28"/>
    <s v="Active User"/>
    <s v="Active User"/>
    <x v="11"/>
    <x v="330"/>
    <n v="4394"/>
    <x v="1"/>
    <s v="United States"/>
    <x v="2664"/>
    <s v="Joined"/>
    <n v="0"/>
    <n v="0"/>
    <s v="Male"/>
    <n v="0"/>
    <s v="No Internet Service"/>
    <s v="33.714829, -117.872941"/>
    <n v="33.714829000000002"/>
    <n v="-117.872941"/>
    <n v="0"/>
    <n v="20.05"/>
    <n v="0"/>
    <n v="0"/>
    <n v="0"/>
    <x v="0"/>
    <n v="0"/>
    <n v="0"/>
    <n v="0"/>
    <n v="0"/>
    <s v="Credit Card"/>
    <n v="1"/>
    <n v="62634"/>
    <n v="0"/>
    <s v="Q3"/>
    <n v="0"/>
    <n v="5"/>
    <n v="0"/>
    <s v="California"/>
    <n v="0"/>
    <n v="0"/>
    <n v="0"/>
    <n v="2"/>
    <n v="42.7"/>
    <n v="0"/>
    <n v="80.56"/>
    <n v="0"/>
    <n v="123.26"/>
    <n v="1"/>
    <n v="0"/>
    <n v="92707"/>
    <n v="0"/>
  </r>
  <r>
    <n v="48"/>
    <n v="0"/>
    <n v="8.5299999999999994"/>
    <s v="Active User"/>
    <s v="Active User"/>
    <x v="60"/>
    <x v="696"/>
    <n v="5092"/>
    <x v="0"/>
    <s v="United States"/>
    <x v="2665"/>
    <s v="Stayed"/>
    <n v="1"/>
    <n v="0"/>
    <s v="Male"/>
    <n v="0"/>
    <s v="No Internet Service"/>
    <s v="36.413433, -118.854708"/>
    <n v="36.413432999999998"/>
    <n v="-118.854708"/>
    <n v="1"/>
    <n v="19.95"/>
    <n v="0"/>
    <n v="2"/>
    <n v="0"/>
    <x v="3"/>
    <n v="0"/>
    <n v="0"/>
    <n v="0"/>
    <n v="1"/>
    <s v="Bank Withdrawal"/>
    <n v="1"/>
    <n v="2318"/>
    <n v="0"/>
    <s v="Q3"/>
    <n v="0"/>
    <n v="3"/>
    <n v="0"/>
    <s v="California"/>
    <n v="0"/>
    <n v="0"/>
    <n v="0"/>
    <n v="72"/>
    <n v="1322.85"/>
    <n v="0"/>
    <n v="614.16"/>
    <n v="0"/>
    <n v="1937.01"/>
    <n v="0"/>
    <n v="0"/>
    <n v="93271"/>
    <n v="0"/>
  </r>
  <r>
    <n v="65"/>
    <n v="22"/>
    <n v="47.99"/>
    <s v="Active User"/>
    <s v="Active User"/>
    <x v="36"/>
    <x v="184"/>
    <n v="4977"/>
    <x v="1"/>
    <s v="United States"/>
    <x v="2666"/>
    <s v="Stayed"/>
    <n v="0"/>
    <n v="0"/>
    <s v="Female"/>
    <n v="1"/>
    <s v="Fiber Optic"/>
    <s v="33.771612, -118.143866"/>
    <n v="33.771611999999998"/>
    <n v="-118.143866"/>
    <n v="0"/>
    <n v="83.4"/>
    <n v="1"/>
    <n v="0"/>
    <n v="0"/>
    <x v="0"/>
    <n v="1"/>
    <n v="1"/>
    <n v="1"/>
    <n v="0"/>
    <s v="Bank Withdrawal"/>
    <n v="1"/>
    <n v="19034"/>
    <n v="0"/>
    <s v="Q3"/>
    <n v="0"/>
    <n v="3"/>
    <n v="1"/>
    <s v="California"/>
    <n v="0"/>
    <n v="0"/>
    <n v="0"/>
    <n v="50"/>
    <n v="4113.7"/>
    <n v="0"/>
    <n v="2399.5"/>
    <n v="0"/>
    <n v="6513.2"/>
    <n v="0"/>
    <n v="1"/>
    <n v="90814"/>
    <n v="0"/>
  </r>
  <r>
    <n v="22"/>
    <n v="69"/>
    <n v="40.49"/>
    <s v="Active User"/>
    <s v="Active User"/>
    <x v="11"/>
    <x v="590"/>
    <n v="6398"/>
    <x v="2"/>
    <s v="United States"/>
    <x v="2667"/>
    <s v="Stayed"/>
    <n v="0"/>
    <n v="1"/>
    <s v="Male"/>
    <n v="1"/>
    <s v="Fiber Optic"/>
    <s v="34.422519, -118.420717"/>
    <n v="34.422519000000001"/>
    <n v="-118.420717"/>
    <n v="1"/>
    <n v="102.45"/>
    <n v="0"/>
    <n v="0"/>
    <n v="10"/>
    <x v="1"/>
    <n v="1"/>
    <n v="0"/>
    <n v="1"/>
    <n v="1"/>
    <s v="Credit Card"/>
    <n v="1"/>
    <n v="59259"/>
    <n v="1"/>
    <s v="Q3"/>
    <n v="1"/>
    <n v="3"/>
    <n v="0"/>
    <s v="California"/>
    <n v="1"/>
    <n v="1"/>
    <n v="1"/>
    <n v="64"/>
    <n v="6654.1"/>
    <n v="0"/>
    <n v="2591.36"/>
    <n v="0"/>
    <n v="9245.4599999999991"/>
    <n v="1"/>
    <n v="1"/>
    <n v="91351"/>
    <n v="0"/>
  </r>
  <r>
    <n v="37"/>
    <n v="10"/>
    <n v="45.95"/>
    <s v="Active User"/>
    <s v="Active User"/>
    <x v="21"/>
    <x v="363"/>
    <n v="4280"/>
    <x v="0"/>
    <s v="United States"/>
    <x v="2668"/>
    <s v="Stayed"/>
    <n v="1"/>
    <n v="1"/>
    <s v="Male"/>
    <n v="1"/>
    <s v="Cable"/>
    <s v="39.279068, -120.414275"/>
    <n v="39.279068000000002"/>
    <n v="-120.414275"/>
    <n v="1"/>
    <n v="81"/>
    <n v="0"/>
    <n v="1"/>
    <n v="1"/>
    <x v="0"/>
    <n v="0"/>
    <n v="1"/>
    <n v="0"/>
    <n v="1"/>
    <s v="Mailed Check"/>
    <n v="1"/>
    <n v="88"/>
    <n v="1"/>
    <s v="Q3"/>
    <n v="1"/>
    <n v="4"/>
    <n v="0"/>
    <s v="California"/>
    <n v="1"/>
    <n v="1"/>
    <n v="1"/>
    <n v="46"/>
    <n v="3846.35"/>
    <n v="0"/>
    <n v="2113.6999999999998"/>
    <n v="0"/>
    <n v="5960.05"/>
    <n v="0"/>
    <n v="1"/>
    <n v="95728"/>
    <n v="0"/>
  </r>
  <r>
    <n v="46"/>
    <n v="0"/>
    <n v="2.76"/>
    <s v="Active User"/>
    <s v="Active User"/>
    <x v="3"/>
    <x v="99"/>
    <n v="5227"/>
    <x v="1"/>
    <s v="United States"/>
    <x v="2669"/>
    <s v="Stayed"/>
    <n v="0"/>
    <n v="0"/>
    <s v="Female"/>
    <n v="0"/>
    <s v="No Internet Service"/>
    <s v="36.732694, -119.783786"/>
    <n v="36.732694000000002"/>
    <n v="-119.78378600000001"/>
    <n v="0"/>
    <n v="19.350000000000001"/>
    <n v="0"/>
    <n v="0"/>
    <n v="0"/>
    <x v="0"/>
    <n v="0"/>
    <n v="0"/>
    <n v="0"/>
    <n v="0"/>
    <s v="Credit Card"/>
    <n v="1"/>
    <n v="6848"/>
    <n v="0"/>
    <s v="Q3"/>
    <n v="0"/>
    <n v="5"/>
    <n v="0"/>
    <s v="California"/>
    <n v="0"/>
    <n v="0"/>
    <n v="0"/>
    <n v="29"/>
    <n v="601.6"/>
    <n v="0"/>
    <n v="80.040000000000006"/>
    <n v="0"/>
    <n v="681.64"/>
    <n v="0"/>
    <n v="0"/>
    <n v="93721"/>
    <n v="0"/>
  </r>
  <r>
    <n v="54"/>
    <n v="22"/>
    <n v="2.83"/>
    <s v="Active User"/>
    <s v="Active User"/>
    <x v="22"/>
    <x v="688"/>
    <n v="3819"/>
    <x v="1"/>
    <s v="United States"/>
    <x v="2670"/>
    <s v="Stayed"/>
    <n v="0"/>
    <n v="1"/>
    <s v="Female"/>
    <n v="1"/>
    <s v="Fiber Optic"/>
    <s v="33.695532, -116.310571"/>
    <n v="33.695532"/>
    <n v="-116.310571"/>
    <n v="0"/>
    <n v="93.4"/>
    <n v="1"/>
    <n v="0"/>
    <n v="0"/>
    <x v="1"/>
    <n v="1"/>
    <n v="0"/>
    <n v="1"/>
    <n v="0"/>
    <s v="Bank Withdrawal"/>
    <n v="1"/>
    <n v="23971"/>
    <n v="0"/>
    <s v="Q3"/>
    <n v="0"/>
    <n v="3"/>
    <n v="0"/>
    <s v="California"/>
    <n v="0"/>
    <n v="0"/>
    <n v="1"/>
    <n v="40"/>
    <n v="3756.4"/>
    <n v="0"/>
    <n v="113.2"/>
    <n v="4.18"/>
    <n v="3865.42"/>
    <n v="0"/>
    <n v="1"/>
    <n v="92253"/>
    <n v="0"/>
  </r>
  <r>
    <n v="34"/>
    <n v="21"/>
    <n v="0"/>
    <s v="Active User"/>
    <s v="Active User"/>
    <x v="51"/>
    <x v="797"/>
    <n v="5409"/>
    <x v="1"/>
    <s v="United States"/>
    <x v="2671"/>
    <s v="Stayed"/>
    <n v="0"/>
    <n v="0"/>
    <s v="Female"/>
    <n v="1"/>
    <s v="Cable"/>
    <s v="41.411315, -122.697236"/>
    <n v="41.411315000000002"/>
    <n v="-122.697236"/>
    <n v="1"/>
    <n v="34"/>
    <n v="0"/>
    <n v="0"/>
    <n v="9"/>
    <x v="1"/>
    <n v="0"/>
    <n v="1"/>
    <n v="0"/>
    <n v="1"/>
    <s v="Bank Withdrawal"/>
    <n v="0"/>
    <n v="392"/>
    <n v="1"/>
    <s v="Q3"/>
    <n v="1"/>
    <n v="3"/>
    <n v="0"/>
    <s v="California"/>
    <n v="0"/>
    <n v="0"/>
    <n v="0"/>
    <n v="43"/>
    <n v="1505.35"/>
    <n v="0"/>
    <n v="0"/>
    <n v="49.22"/>
    <n v="1456.13"/>
    <n v="0"/>
    <n v="1"/>
    <n v="96034"/>
    <n v="0"/>
  </r>
  <r>
    <n v="19"/>
    <n v="26"/>
    <n v="38.65"/>
    <s v="Active User"/>
    <s v="Active User"/>
    <x v="50"/>
    <x v="117"/>
    <n v="5457"/>
    <x v="1"/>
    <s v="United States"/>
    <x v="2672"/>
    <s v="Stayed"/>
    <n v="0"/>
    <n v="0"/>
    <s v="Male"/>
    <n v="1"/>
    <s v="DSL"/>
    <s v="34.042286, -117.756106"/>
    <n v="34.042285999999997"/>
    <n v="-117.756106"/>
    <n v="0"/>
    <n v="44.4"/>
    <n v="0"/>
    <n v="0"/>
    <n v="0"/>
    <x v="2"/>
    <n v="0"/>
    <n v="0"/>
    <n v="1"/>
    <n v="0"/>
    <s v="Credit Card"/>
    <n v="1"/>
    <n v="69974"/>
    <n v="0"/>
    <s v="Q3"/>
    <n v="0"/>
    <n v="4"/>
    <n v="0"/>
    <s v="California"/>
    <n v="0"/>
    <n v="0"/>
    <n v="0"/>
    <n v="9"/>
    <n v="348.15"/>
    <n v="0"/>
    <n v="347.85"/>
    <n v="0"/>
    <n v="696"/>
    <n v="1"/>
    <n v="1"/>
    <n v="91766"/>
    <n v="0"/>
  </r>
  <r>
    <n v="62"/>
    <n v="0"/>
    <n v="42.36"/>
    <s v="Active User"/>
    <s v="Active User"/>
    <x v="3"/>
    <x v="114"/>
    <n v="5733"/>
    <x v="0"/>
    <s v="United States"/>
    <x v="2673"/>
    <s v="Stayed"/>
    <n v="0"/>
    <n v="0"/>
    <s v="Female"/>
    <n v="0"/>
    <s v="No Internet Service"/>
    <s v="34.174215, -118.345928"/>
    <n v="34.174214999999997"/>
    <n v="-118.345928"/>
    <n v="0"/>
    <n v="20.25"/>
    <n v="0"/>
    <n v="0"/>
    <n v="0"/>
    <x v="0"/>
    <n v="0"/>
    <n v="0"/>
    <n v="0"/>
    <n v="0"/>
    <s v="Credit Card"/>
    <n v="1"/>
    <n v="29245"/>
    <n v="0"/>
    <s v="Q3"/>
    <n v="0"/>
    <n v="4"/>
    <n v="0"/>
    <s v="California"/>
    <n v="0"/>
    <n v="0"/>
    <n v="0"/>
    <n v="72"/>
    <n v="1566.9"/>
    <n v="0"/>
    <n v="3049.92"/>
    <n v="0"/>
    <n v="4616.82"/>
    <n v="0"/>
    <n v="0"/>
    <n v="91505"/>
    <n v="0"/>
  </r>
  <r>
    <n v="71"/>
    <n v="19"/>
    <n v="8.3800000000000008"/>
    <s v="Dissatisfaction"/>
    <s v="Service dissatisfaction"/>
    <x v="37"/>
    <x v="532"/>
    <n v="4478"/>
    <x v="1"/>
    <s v="United States"/>
    <x v="2674"/>
    <s v="Churned"/>
    <n v="1"/>
    <n v="0"/>
    <s v="Male"/>
    <n v="1"/>
    <s v="DSL"/>
    <s v="38.549822, -121.266725"/>
    <n v="38.549821999999999"/>
    <n v="-121.26672499999999"/>
    <n v="1"/>
    <n v="49.25"/>
    <n v="0"/>
    <n v="1"/>
    <n v="3"/>
    <x v="0"/>
    <n v="0"/>
    <n v="0"/>
    <n v="1"/>
    <n v="1"/>
    <s v="Credit Card"/>
    <n v="1"/>
    <n v="929"/>
    <n v="1"/>
    <s v="Q3"/>
    <n v="1"/>
    <n v="3"/>
    <n v="1"/>
    <s v="California"/>
    <n v="0"/>
    <n v="0"/>
    <n v="0"/>
    <n v="1"/>
    <n v="49.25"/>
    <n v="0"/>
    <n v="8.3800000000000008"/>
    <n v="0"/>
    <n v="57.63"/>
    <n v="0"/>
    <n v="1"/>
    <n v="95655"/>
    <n v="1"/>
  </r>
  <r>
    <n v="26"/>
    <n v="39"/>
    <n v="30.73"/>
    <s v="Competitor"/>
    <s v="Competitor had better devices"/>
    <x v="37"/>
    <x v="659"/>
    <n v="5225"/>
    <x v="1"/>
    <s v="United States"/>
    <x v="2675"/>
    <s v="Churned"/>
    <n v="0"/>
    <n v="0"/>
    <s v="Female"/>
    <n v="1"/>
    <s v="Fiber Optic"/>
    <s v="37.900662, -122.052782"/>
    <n v="37.900661999999997"/>
    <n v="-122.05278199999999"/>
    <n v="0"/>
    <n v="68.95"/>
    <n v="0"/>
    <n v="0"/>
    <n v="0"/>
    <x v="0"/>
    <n v="0"/>
    <n v="0"/>
    <n v="0"/>
    <n v="0"/>
    <s v="Bank Withdrawal"/>
    <n v="1"/>
    <n v="40917"/>
    <n v="0"/>
    <s v="Q3"/>
    <n v="0"/>
    <n v="1"/>
    <n v="0"/>
    <s v="California"/>
    <n v="0"/>
    <n v="1"/>
    <n v="0"/>
    <n v="2"/>
    <n v="119.75"/>
    <n v="0"/>
    <n v="61.46"/>
    <n v="0"/>
    <n v="181.21"/>
    <n v="1"/>
    <n v="1"/>
    <n v="94596"/>
    <n v="1"/>
  </r>
  <r>
    <n v="63"/>
    <n v="26"/>
    <n v="0"/>
    <s v="Active User"/>
    <s v="Active User"/>
    <x v="75"/>
    <x v="143"/>
    <n v="2519"/>
    <x v="0"/>
    <s v="United States"/>
    <x v="2676"/>
    <s v="Stayed"/>
    <n v="0"/>
    <n v="1"/>
    <s v="Male"/>
    <n v="1"/>
    <s v="DSL"/>
    <s v="37.897753, -122.279391"/>
    <n v="37.897753000000002"/>
    <n v="-122.279391"/>
    <n v="1"/>
    <n v="40.4"/>
    <n v="0"/>
    <n v="0"/>
    <n v="6"/>
    <x v="1"/>
    <n v="0"/>
    <n v="1"/>
    <n v="0"/>
    <n v="1"/>
    <s v="Credit Card"/>
    <n v="0"/>
    <n v="11889"/>
    <n v="1"/>
    <s v="Q3"/>
    <n v="1"/>
    <n v="3"/>
    <n v="0"/>
    <s v="California"/>
    <n v="0"/>
    <n v="0"/>
    <n v="0"/>
    <n v="46"/>
    <n v="1842.7"/>
    <n v="80"/>
    <n v="0"/>
    <n v="0"/>
    <n v="1922.7"/>
    <n v="0"/>
    <n v="0"/>
    <n v="94707"/>
    <n v="0"/>
  </r>
  <r>
    <n v="52"/>
    <n v="0"/>
    <n v="3.14"/>
    <s v="Dissatisfaction"/>
    <s v="Service dissatisfaction"/>
    <x v="71"/>
    <x v="766"/>
    <n v="4152"/>
    <x v="1"/>
    <s v="United States"/>
    <x v="2677"/>
    <s v="Churned"/>
    <n v="0"/>
    <n v="0"/>
    <s v="Male"/>
    <n v="0"/>
    <s v="No Internet Service"/>
    <s v="37.684694, -122.40712"/>
    <n v="37.684694"/>
    <n v="-122.40712000000001"/>
    <n v="0"/>
    <n v="19.399999999999999"/>
    <n v="0"/>
    <n v="0"/>
    <n v="0"/>
    <x v="0"/>
    <n v="0"/>
    <n v="0"/>
    <n v="0"/>
    <n v="0"/>
    <s v="Mailed Check"/>
    <n v="1"/>
    <n v="3635"/>
    <n v="0"/>
    <s v="Q3"/>
    <n v="0"/>
    <n v="2"/>
    <n v="0"/>
    <s v="California"/>
    <n v="0"/>
    <n v="0"/>
    <n v="0"/>
    <n v="1"/>
    <n v="19.399999999999999"/>
    <n v="0"/>
    <n v="3.14"/>
    <n v="0"/>
    <n v="22.54"/>
    <n v="0"/>
    <n v="0"/>
    <n v="94005"/>
    <n v="1"/>
  </r>
  <r>
    <n v="29"/>
    <n v="41"/>
    <n v="33.89"/>
    <s v="Attitude"/>
    <s v="Attitude of support person"/>
    <x v="17"/>
    <x v="226"/>
    <n v="2856"/>
    <x v="1"/>
    <s v="United States"/>
    <x v="2678"/>
    <s v="Churned"/>
    <n v="0"/>
    <n v="0"/>
    <s v="Female"/>
    <n v="1"/>
    <s v="Fiber Optic"/>
    <s v="33.739415, -116.968339"/>
    <n v="33.739415000000001"/>
    <n v="-116.968339"/>
    <n v="0"/>
    <n v="80.55"/>
    <n v="0"/>
    <n v="0"/>
    <n v="0"/>
    <x v="2"/>
    <n v="0"/>
    <n v="0"/>
    <n v="0"/>
    <n v="0"/>
    <s v="Bank Withdrawal"/>
    <n v="1"/>
    <n v="29687"/>
    <n v="0"/>
    <s v="Q3"/>
    <n v="0"/>
    <n v="3"/>
    <n v="0"/>
    <s v="California"/>
    <n v="1"/>
    <n v="1"/>
    <n v="0"/>
    <n v="2"/>
    <n v="184.1"/>
    <n v="0"/>
    <n v="67.78"/>
    <n v="0"/>
    <n v="251.88"/>
    <n v="1"/>
    <n v="1"/>
    <n v="92543"/>
    <n v="1"/>
  </r>
  <r>
    <n v="25"/>
    <n v="46"/>
    <n v="16.05"/>
    <s v="Active User"/>
    <s v="Active User"/>
    <x v="35"/>
    <x v="924"/>
    <n v="4592"/>
    <x v="0"/>
    <s v="United States"/>
    <x v="2679"/>
    <s v="Stayed"/>
    <n v="0"/>
    <n v="1"/>
    <s v="Female"/>
    <n v="1"/>
    <s v="Cable"/>
    <s v="33.755039, -116.741796"/>
    <n v="33.755038999999996"/>
    <n v="-116.74179599999999"/>
    <n v="1"/>
    <n v="83.7"/>
    <n v="0"/>
    <n v="0"/>
    <n v="9"/>
    <x v="0"/>
    <n v="1"/>
    <n v="1"/>
    <n v="1"/>
    <n v="1"/>
    <s v="Bank Withdrawal"/>
    <n v="1"/>
    <n v="3588"/>
    <n v="1"/>
    <s v="Q3"/>
    <n v="1"/>
    <n v="3"/>
    <n v="0"/>
    <s v="California"/>
    <n v="1"/>
    <n v="1"/>
    <n v="1"/>
    <n v="72"/>
    <n v="6096.9"/>
    <n v="0"/>
    <n v="1155.5999999999999"/>
    <n v="0"/>
    <n v="7252.5"/>
    <n v="1"/>
    <n v="1"/>
    <n v="92549"/>
    <n v="0"/>
  </r>
  <r>
    <n v="21"/>
    <n v="30"/>
    <n v="41.94"/>
    <s v="Active User"/>
    <s v="Active User"/>
    <x v="19"/>
    <x v="411"/>
    <n v="3515"/>
    <x v="2"/>
    <s v="United States"/>
    <x v="2680"/>
    <s v="Stayed"/>
    <n v="0"/>
    <n v="1"/>
    <s v="Male"/>
    <n v="1"/>
    <s v="Fiber Optic"/>
    <s v="32.726627, -116.994608"/>
    <n v="32.726627000000001"/>
    <n v="-116.994608"/>
    <n v="0"/>
    <n v="99.95"/>
    <n v="0"/>
    <n v="0"/>
    <n v="0"/>
    <x v="0"/>
    <n v="0"/>
    <n v="1"/>
    <n v="1"/>
    <n v="0"/>
    <s v="Credit Card"/>
    <n v="1"/>
    <n v="56100"/>
    <n v="0"/>
    <s v="Q3"/>
    <n v="0"/>
    <n v="3"/>
    <n v="0"/>
    <s v="California"/>
    <n v="1"/>
    <n v="1"/>
    <n v="1"/>
    <n v="23"/>
    <n v="2292.75"/>
    <n v="0"/>
    <n v="964.62"/>
    <n v="0"/>
    <n v="3257.37"/>
    <n v="1"/>
    <n v="1"/>
    <n v="91977"/>
    <n v="0"/>
  </r>
  <r>
    <n v="23"/>
    <n v="52"/>
    <n v="32.5"/>
    <s v="Active User"/>
    <s v="Active User"/>
    <x v="68"/>
    <x v="453"/>
    <n v="2989"/>
    <x v="2"/>
    <s v="United States"/>
    <x v="2681"/>
    <s v="Stayed"/>
    <n v="0"/>
    <n v="0"/>
    <s v="Male"/>
    <n v="1"/>
    <s v="DSL"/>
    <s v="37.62984, -122.120843"/>
    <n v="37.629840000000002"/>
    <n v="-122.12084299999999"/>
    <n v="0"/>
    <n v="68.7"/>
    <n v="1"/>
    <n v="0"/>
    <n v="0"/>
    <x v="0"/>
    <n v="1"/>
    <n v="0"/>
    <n v="1"/>
    <n v="0"/>
    <s v="Bank Withdrawal"/>
    <n v="1"/>
    <n v="27311"/>
    <n v="1"/>
    <s v="Q3"/>
    <n v="0"/>
    <n v="3"/>
    <n v="0"/>
    <s v="California"/>
    <n v="0"/>
    <n v="0"/>
    <n v="1"/>
    <n v="20"/>
    <n v="1416.2"/>
    <n v="0"/>
    <n v="650"/>
    <n v="0"/>
    <n v="2066.1999999999998"/>
    <n v="1"/>
    <n v="1"/>
    <n v="94545"/>
    <n v="0"/>
  </r>
  <r>
    <n v="25"/>
    <n v="59"/>
    <n v="0"/>
    <s v="Active User"/>
    <s v="Active User"/>
    <x v="40"/>
    <x v="801"/>
    <n v="4003"/>
    <x v="2"/>
    <s v="United States"/>
    <x v="2682"/>
    <s v="Stayed"/>
    <n v="1"/>
    <n v="1"/>
    <s v="Male"/>
    <n v="1"/>
    <s v="DSL"/>
    <s v="41.486953, -120.913975"/>
    <n v="41.486953"/>
    <n v="-120.91397499999999"/>
    <n v="1"/>
    <n v="46.4"/>
    <n v="0"/>
    <n v="2"/>
    <n v="2"/>
    <x v="0"/>
    <n v="1"/>
    <n v="0"/>
    <n v="0"/>
    <n v="1"/>
    <s v="Credit Card"/>
    <n v="0"/>
    <n v="417"/>
    <n v="0"/>
    <s v="Q3"/>
    <n v="1"/>
    <n v="5"/>
    <n v="0"/>
    <s v="California"/>
    <n v="0"/>
    <n v="0"/>
    <n v="1"/>
    <n v="18"/>
    <n v="812.4"/>
    <n v="0"/>
    <n v="0"/>
    <n v="0"/>
    <n v="812.4"/>
    <n v="1"/>
    <n v="1"/>
    <n v="96015"/>
    <n v="0"/>
  </r>
  <r>
    <n v="60"/>
    <n v="30"/>
    <n v="21.71"/>
    <s v="Active User"/>
    <s v="Active User"/>
    <x v="2"/>
    <x v="603"/>
    <n v="4469"/>
    <x v="0"/>
    <s v="United States"/>
    <x v="2683"/>
    <s v="Stayed"/>
    <n v="0"/>
    <n v="1"/>
    <s v="Male"/>
    <n v="1"/>
    <s v="Fiber Optic"/>
    <s v="33.828779, -117.848299"/>
    <n v="33.828778999999997"/>
    <n v="-117.848299"/>
    <n v="1"/>
    <n v="111.3"/>
    <n v="1"/>
    <n v="0"/>
    <n v="1"/>
    <x v="3"/>
    <n v="1"/>
    <n v="0"/>
    <n v="1"/>
    <n v="1"/>
    <s v="Bank Withdrawal"/>
    <n v="1"/>
    <n v="18058"/>
    <n v="1"/>
    <s v="Q3"/>
    <n v="1"/>
    <n v="3"/>
    <n v="0"/>
    <s v="California"/>
    <n v="1"/>
    <n v="1"/>
    <n v="1"/>
    <n v="67"/>
    <n v="7567.2"/>
    <n v="0"/>
    <n v="1454.57"/>
    <n v="36.659999999999997"/>
    <n v="8985.11"/>
    <n v="0"/>
    <n v="1"/>
    <n v="92865"/>
    <n v="0"/>
  </r>
  <r>
    <n v="48"/>
    <n v="57"/>
    <n v="15.71"/>
    <s v="Active User"/>
    <s v="Active User"/>
    <x v="76"/>
    <x v="444"/>
    <n v="6291"/>
    <x v="0"/>
    <s v="United States"/>
    <x v="2684"/>
    <s v="Stayed"/>
    <n v="1"/>
    <n v="1"/>
    <s v="Male"/>
    <n v="1"/>
    <s v="DSL"/>
    <s v="35.120833, -120.61843"/>
    <n v="35.120832999999998"/>
    <n v="-120.61843"/>
    <n v="1"/>
    <n v="90.3"/>
    <n v="1"/>
    <n v="3"/>
    <n v="1"/>
    <x v="3"/>
    <n v="1"/>
    <n v="1"/>
    <n v="0"/>
    <n v="1"/>
    <s v="Credit Card"/>
    <n v="1"/>
    <n v="13106"/>
    <n v="1"/>
    <s v="Q3"/>
    <n v="1"/>
    <n v="3"/>
    <n v="0"/>
    <s v="California"/>
    <n v="1"/>
    <n v="1"/>
    <n v="1"/>
    <n v="71"/>
    <n v="6287.3"/>
    <n v="100"/>
    <n v="1115.4100000000001"/>
    <n v="0"/>
    <n v="7502.71"/>
    <n v="0"/>
    <n v="0"/>
    <n v="93433"/>
    <n v="0"/>
  </r>
  <r>
    <n v="65"/>
    <n v="0"/>
    <n v="49.94"/>
    <s v="Active User"/>
    <s v="Active User"/>
    <x v="41"/>
    <x v="278"/>
    <n v="4934"/>
    <x v="0"/>
    <s v="United States"/>
    <x v="2685"/>
    <s v="Stayed"/>
    <n v="0"/>
    <n v="0"/>
    <s v="Female"/>
    <n v="0"/>
    <s v="No Internet Service"/>
    <s v="34.035849, -118.503508"/>
    <n v="34.035848999999999"/>
    <n v="-118.503508"/>
    <n v="1"/>
    <n v="20.05"/>
    <n v="0"/>
    <n v="0"/>
    <n v="7"/>
    <x v="0"/>
    <n v="0"/>
    <n v="0"/>
    <n v="1"/>
    <n v="1"/>
    <s v="Bank Withdrawal"/>
    <n v="1"/>
    <n v="11509"/>
    <n v="0"/>
    <s v="Q3"/>
    <n v="1"/>
    <n v="5"/>
    <n v="1"/>
    <s v="California"/>
    <n v="0"/>
    <n v="0"/>
    <n v="0"/>
    <n v="67"/>
    <n v="1263.05"/>
    <n v="0"/>
    <n v="3345.98"/>
    <n v="43.66"/>
    <n v="4565.37"/>
    <n v="0"/>
    <n v="0"/>
    <n v="90402"/>
    <n v="0"/>
  </r>
  <r>
    <n v="29"/>
    <n v="59"/>
    <n v="38.78"/>
    <s v="Active User"/>
    <s v="Active User"/>
    <x v="54"/>
    <x v="254"/>
    <n v="2754"/>
    <x v="1"/>
    <s v="United States"/>
    <x v="2686"/>
    <s v="Stayed"/>
    <n v="0"/>
    <n v="1"/>
    <s v="Male"/>
    <n v="1"/>
    <s v="Fiber Optic"/>
    <s v="33.728273, -118.085304"/>
    <n v="33.728273000000002"/>
    <n v="-118.08530399999999"/>
    <n v="0"/>
    <n v="106.65"/>
    <n v="1"/>
    <n v="0"/>
    <n v="0"/>
    <x v="0"/>
    <n v="1"/>
    <n v="1"/>
    <n v="1"/>
    <n v="0"/>
    <s v="Bank Withdrawal"/>
    <n v="1"/>
    <n v="174"/>
    <n v="1"/>
    <s v="Q3"/>
    <n v="0"/>
    <n v="3"/>
    <n v="0"/>
    <s v="California"/>
    <n v="0"/>
    <n v="0"/>
    <n v="1"/>
    <n v="17"/>
    <n v="1672.1"/>
    <n v="0"/>
    <n v="659.26"/>
    <n v="0"/>
    <n v="2331.36"/>
    <n v="1"/>
    <n v="1"/>
    <n v="90743"/>
    <n v="0"/>
  </r>
  <r>
    <n v="36"/>
    <n v="57"/>
    <n v="9.0500000000000007"/>
    <s v="Active User"/>
    <s v="Active User"/>
    <x v="57"/>
    <x v="832"/>
    <n v="3274"/>
    <x v="2"/>
    <s v="United States"/>
    <x v="2687"/>
    <s v="Stayed"/>
    <n v="1"/>
    <n v="1"/>
    <s v="Male"/>
    <n v="1"/>
    <s v="Fiber Optic"/>
    <s v="32.677097, -116.304991"/>
    <n v="32.677097000000003"/>
    <n v="-116.304991"/>
    <n v="1"/>
    <n v="100.05"/>
    <n v="0"/>
    <n v="3"/>
    <n v="10"/>
    <x v="0"/>
    <n v="1"/>
    <n v="0"/>
    <n v="1"/>
    <n v="1"/>
    <s v="Credit Card"/>
    <n v="1"/>
    <n v="1509"/>
    <n v="0"/>
    <s v="Q3"/>
    <n v="1"/>
    <n v="4"/>
    <n v="0"/>
    <s v="California"/>
    <n v="1"/>
    <n v="1"/>
    <n v="1"/>
    <n v="22"/>
    <n v="2090.25"/>
    <n v="0"/>
    <n v="199.1"/>
    <n v="0"/>
    <n v="2289.35"/>
    <n v="0"/>
    <n v="1"/>
    <n v="91905"/>
    <n v="0"/>
  </r>
  <r>
    <n v="30"/>
    <n v="0"/>
    <n v="3.51"/>
    <s v="Active User"/>
    <s v="Active User"/>
    <x v="53"/>
    <x v="120"/>
    <n v="4442"/>
    <x v="0"/>
    <s v="United States"/>
    <x v="2688"/>
    <s v="Stayed"/>
    <n v="0"/>
    <n v="0"/>
    <s v="Male"/>
    <n v="0"/>
    <s v="No Internet Service"/>
    <s v="34.139402, -118.128658"/>
    <n v="34.139401999999997"/>
    <n v="-118.128658"/>
    <n v="1"/>
    <n v="19.850000000000001"/>
    <n v="0"/>
    <n v="0"/>
    <n v="9"/>
    <x v="3"/>
    <n v="0"/>
    <n v="0"/>
    <n v="0"/>
    <n v="1"/>
    <s v="Credit Card"/>
    <n v="1"/>
    <n v="23742"/>
    <n v="0"/>
    <s v="Q3"/>
    <n v="1"/>
    <n v="5"/>
    <n v="0"/>
    <s v="California"/>
    <n v="0"/>
    <n v="0"/>
    <n v="0"/>
    <n v="70"/>
    <n v="1433.8"/>
    <n v="0"/>
    <n v="245.7"/>
    <n v="45.47"/>
    <n v="1634.03"/>
    <n v="0"/>
    <n v="0"/>
    <n v="91106"/>
    <n v="0"/>
  </r>
  <r>
    <n v="27"/>
    <n v="0"/>
    <n v="9.19"/>
    <s v="Active User"/>
    <s v="Active User"/>
    <x v="49"/>
    <x v="326"/>
    <n v="5728"/>
    <x v="1"/>
    <s v="United States"/>
    <x v="2689"/>
    <s v="Stayed"/>
    <n v="0"/>
    <n v="0"/>
    <s v="Male"/>
    <n v="0"/>
    <s v="No Internet Service"/>
    <s v="41.027281, -120.669427"/>
    <n v="41.027281000000002"/>
    <n v="-120.669427"/>
    <n v="0"/>
    <n v="20.05"/>
    <n v="0"/>
    <n v="0"/>
    <n v="0"/>
    <x v="0"/>
    <n v="0"/>
    <n v="0"/>
    <n v="1"/>
    <n v="0"/>
    <s v="Bank Withdrawal"/>
    <n v="1"/>
    <n v="72"/>
    <n v="0"/>
    <s v="Q3"/>
    <n v="0"/>
    <n v="5"/>
    <n v="0"/>
    <s v="California"/>
    <n v="0"/>
    <n v="0"/>
    <n v="0"/>
    <n v="14"/>
    <n v="299.3"/>
    <n v="0"/>
    <n v="128.66"/>
    <n v="0"/>
    <n v="427.96"/>
    <n v="1"/>
    <n v="0"/>
    <n v="96132"/>
    <n v="0"/>
  </r>
  <r>
    <n v="28"/>
    <n v="41"/>
    <n v="45.14"/>
    <s v="Competitor"/>
    <s v="Competitor offered more data"/>
    <x v="4"/>
    <x v="296"/>
    <n v="2455"/>
    <x v="1"/>
    <s v="United States"/>
    <x v="2690"/>
    <s v="Churned"/>
    <n v="0"/>
    <n v="0"/>
    <s v="Female"/>
    <n v="1"/>
    <s v="Fiber Optic"/>
    <s v="37.687264, -122.15728"/>
    <n v="37.687263999999999"/>
    <n v="-122.15728"/>
    <n v="0"/>
    <n v="85.3"/>
    <n v="1"/>
    <n v="0"/>
    <n v="0"/>
    <x v="5"/>
    <n v="1"/>
    <n v="0"/>
    <n v="0"/>
    <n v="0"/>
    <s v="Credit Card"/>
    <n v="1"/>
    <n v="19815"/>
    <n v="1"/>
    <s v="Q3"/>
    <n v="0"/>
    <n v="2"/>
    <n v="0"/>
    <s v="California"/>
    <n v="0"/>
    <n v="1"/>
    <n v="0"/>
    <n v="35"/>
    <n v="2917.5"/>
    <n v="130"/>
    <n v="1579.9"/>
    <n v="23.89"/>
    <n v="4603.51"/>
    <n v="1"/>
    <n v="0"/>
    <n v="94579"/>
    <n v="1"/>
  </r>
  <r>
    <n v="59"/>
    <n v="28"/>
    <n v="32.15"/>
    <s v="Competitor"/>
    <s v="Competitor had better devices"/>
    <x v="29"/>
    <x v="955"/>
    <n v="5516"/>
    <x v="0"/>
    <s v="United States"/>
    <x v="2691"/>
    <s v="Churned"/>
    <n v="0"/>
    <n v="1"/>
    <s v="Female"/>
    <n v="1"/>
    <s v="Fiber Optic"/>
    <s v="33.03933, -115.191857"/>
    <n v="33.03933"/>
    <n v="-115.191857"/>
    <n v="1"/>
    <n v="108.75"/>
    <n v="1"/>
    <n v="0"/>
    <n v="1"/>
    <x v="0"/>
    <n v="0"/>
    <n v="1"/>
    <n v="1"/>
    <n v="1"/>
    <s v="Credit Card"/>
    <n v="1"/>
    <n v="23394"/>
    <n v="1"/>
    <s v="Q3"/>
    <n v="1"/>
    <n v="1"/>
    <n v="0"/>
    <s v="California"/>
    <n v="1"/>
    <n v="1"/>
    <n v="1"/>
    <n v="67"/>
    <n v="7156.2"/>
    <n v="0"/>
    <n v="2154.0500000000002"/>
    <n v="0"/>
    <n v="9310.25"/>
    <n v="0"/>
    <n v="1"/>
    <n v="92227"/>
    <n v="1"/>
  </r>
  <r>
    <n v="42"/>
    <n v="26"/>
    <n v="32.29"/>
    <s v="Active User"/>
    <s v="Active User"/>
    <x v="54"/>
    <x v="7"/>
    <n v="4778"/>
    <x v="2"/>
    <s v="United States"/>
    <x v="2692"/>
    <s v="Stayed"/>
    <n v="0"/>
    <n v="0"/>
    <s v="Female"/>
    <n v="1"/>
    <s v="Fiber Optic"/>
    <s v="37.419725, -122.062947"/>
    <n v="37.419725"/>
    <n v="-122.06294699999999"/>
    <n v="0"/>
    <n v="94"/>
    <n v="1"/>
    <n v="0"/>
    <n v="0"/>
    <x v="1"/>
    <n v="0"/>
    <n v="0"/>
    <n v="1"/>
    <n v="0"/>
    <s v="Bank Withdrawal"/>
    <n v="1"/>
    <n v="27822"/>
    <n v="0"/>
    <s v="Q3"/>
    <n v="0"/>
    <n v="3"/>
    <n v="0"/>
    <s v="California"/>
    <n v="1"/>
    <n v="1"/>
    <n v="1"/>
    <n v="62"/>
    <n v="5757.2"/>
    <n v="0"/>
    <n v="2001.98"/>
    <n v="0"/>
    <n v="7759.18"/>
    <n v="0"/>
    <n v="1"/>
    <n v="94043"/>
    <n v="0"/>
  </r>
  <r>
    <n v="58"/>
    <n v="22"/>
    <n v="38.090000000000003"/>
    <s v="Dissatisfaction"/>
    <s v="Service dissatisfaction"/>
    <x v="39"/>
    <x v="184"/>
    <n v="4910"/>
    <x v="1"/>
    <s v="United States"/>
    <x v="2693"/>
    <s v="Churned"/>
    <n v="0"/>
    <n v="0"/>
    <s v="Female"/>
    <n v="1"/>
    <s v="Fiber Optic"/>
    <s v="33.830099, -118.182239"/>
    <n v="33.830098999999997"/>
    <n v="-118.182239"/>
    <n v="0"/>
    <n v="88.8"/>
    <n v="0"/>
    <n v="0"/>
    <n v="0"/>
    <x v="0"/>
    <n v="0"/>
    <n v="0"/>
    <n v="1"/>
    <n v="0"/>
    <s v="Bank Withdrawal"/>
    <n v="1"/>
    <n v="31556"/>
    <n v="0"/>
    <s v="Q3"/>
    <n v="0"/>
    <n v="2"/>
    <n v="0"/>
    <s v="California"/>
    <n v="1"/>
    <n v="1"/>
    <n v="1"/>
    <n v="26"/>
    <n v="2274.35"/>
    <n v="50"/>
    <n v="990.34"/>
    <n v="0"/>
    <n v="3314.69"/>
    <n v="0"/>
    <n v="0"/>
    <n v="90807"/>
    <n v="1"/>
  </r>
  <r>
    <n v="32"/>
    <n v="58"/>
    <n v="0"/>
    <s v="Active User"/>
    <s v="Active User"/>
    <x v="51"/>
    <x v="4"/>
    <n v="2715"/>
    <x v="2"/>
    <s v="United States"/>
    <x v="2694"/>
    <s v="Stayed"/>
    <n v="1"/>
    <n v="0"/>
    <s v="Male"/>
    <n v="1"/>
    <s v="Cable"/>
    <s v="37.42765, -121.945416"/>
    <n v="37.42765"/>
    <n v="-121.94541599999999"/>
    <n v="0"/>
    <n v="39.950000000000003"/>
    <n v="0"/>
    <n v="3"/>
    <n v="0"/>
    <x v="0"/>
    <n v="1"/>
    <n v="0"/>
    <n v="1"/>
    <n v="0"/>
    <s v="Bank Withdrawal"/>
    <n v="0"/>
    <n v="9657"/>
    <n v="0"/>
    <s v="Q3"/>
    <n v="0"/>
    <n v="4"/>
    <n v="0"/>
    <s v="California"/>
    <n v="0"/>
    <n v="0"/>
    <n v="1"/>
    <n v="26"/>
    <n v="1023.75"/>
    <n v="0"/>
    <n v="0"/>
    <n v="0"/>
    <n v="1023.75"/>
    <n v="0"/>
    <n v="1"/>
    <n v="95134"/>
    <n v="0"/>
  </r>
  <r>
    <n v="45"/>
    <n v="0"/>
    <n v="11.04"/>
    <s v="Active User"/>
    <s v="Active User"/>
    <x v="6"/>
    <x v="32"/>
    <n v="5279"/>
    <x v="2"/>
    <s v="United States"/>
    <x v="2695"/>
    <s v="Stayed"/>
    <n v="0"/>
    <n v="0"/>
    <s v="Male"/>
    <n v="0"/>
    <s v="No Internet Service"/>
    <s v="34.017697, -118.200577"/>
    <n v="34.017696999999998"/>
    <n v="-118.200577"/>
    <n v="1"/>
    <n v="19.8"/>
    <n v="0"/>
    <n v="0"/>
    <n v="10"/>
    <x v="4"/>
    <n v="0"/>
    <n v="0"/>
    <n v="0"/>
    <n v="1"/>
    <s v="Bank Withdrawal"/>
    <n v="1"/>
    <n v="47487"/>
    <n v="0"/>
    <s v="Q3"/>
    <n v="1"/>
    <n v="4"/>
    <n v="0"/>
    <s v="California"/>
    <n v="0"/>
    <n v="0"/>
    <n v="0"/>
    <n v="12"/>
    <n v="202.25"/>
    <n v="0"/>
    <n v="132.47999999999999"/>
    <n v="0"/>
    <n v="334.73"/>
    <n v="0"/>
    <n v="0"/>
    <n v="90023"/>
    <n v="0"/>
  </r>
  <r>
    <n v="53"/>
    <n v="52"/>
    <n v="0"/>
    <s v="Dissatisfaction"/>
    <s v="Lack of self-service on Website"/>
    <x v="20"/>
    <x v="196"/>
    <n v="2635"/>
    <x v="1"/>
    <s v="United States"/>
    <x v="2696"/>
    <s v="Churned"/>
    <n v="1"/>
    <n v="0"/>
    <s v="Female"/>
    <n v="1"/>
    <s v="DSL"/>
    <s v="33.098018, -117.258203"/>
    <n v="33.098018000000003"/>
    <n v="-117.25820299999999"/>
    <n v="1"/>
    <n v="24.4"/>
    <n v="0"/>
    <n v="3"/>
    <n v="0"/>
    <x v="0"/>
    <n v="0"/>
    <n v="0"/>
    <n v="1"/>
    <n v="1"/>
    <s v="Credit Card"/>
    <n v="0"/>
    <n v="43161"/>
    <n v="0"/>
    <s v="Q3"/>
    <n v="0"/>
    <n v="3"/>
    <n v="0"/>
    <s v="California"/>
    <n v="0"/>
    <n v="0"/>
    <n v="0"/>
    <n v="2"/>
    <n v="36.549999999999997"/>
    <n v="0"/>
    <n v="0"/>
    <n v="0"/>
    <n v="36.549999999999997"/>
    <n v="0"/>
    <n v="1"/>
    <n v="92009"/>
    <n v="1"/>
  </r>
  <r>
    <n v="65"/>
    <n v="20"/>
    <n v="36.58"/>
    <s v="Other"/>
    <s v="Moved"/>
    <x v="36"/>
    <x v="184"/>
    <n v="3645"/>
    <x v="1"/>
    <s v="United States"/>
    <x v="2697"/>
    <s v="Churned"/>
    <n v="0"/>
    <n v="0"/>
    <s v="Male"/>
    <n v="1"/>
    <s v="Fiber Optic"/>
    <s v="33.823943, -118.111335"/>
    <n v="33.823943"/>
    <n v="-118.111335"/>
    <n v="0"/>
    <n v="85.5"/>
    <n v="0"/>
    <n v="0"/>
    <n v="0"/>
    <x v="0"/>
    <n v="0"/>
    <n v="1"/>
    <n v="0"/>
    <n v="0"/>
    <s v="Credit Card"/>
    <n v="1"/>
    <n v="37417"/>
    <n v="0"/>
    <s v="Q3"/>
    <n v="0"/>
    <n v="3"/>
    <n v="1"/>
    <s v="California"/>
    <n v="1"/>
    <n v="1"/>
    <n v="0"/>
    <n v="47"/>
    <n v="4042.3"/>
    <n v="50"/>
    <n v="1719.26"/>
    <n v="0"/>
    <n v="5811.56"/>
    <n v="0"/>
    <n v="0"/>
    <n v="90808"/>
    <n v="1"/>
  </r>
  <r>
    <n v="52"/>
    <n v="17"/>
    <n v="27.87"/>
    <s v="Active User"/>
    <s v="Active User"/>
    <x v="67"/>
    <x v="956"/>
    <n v="4318"/>
    <x v="0"/>
    <s v="United States"/>
    <x v="2698"/>
    <s v="Stayed"/>
    <n v="1"/>
    <n v="0"/>
    <s v="Female"/>
    <n v="1"/>
    <s v="Fiber Optic"/>
    <s v="40.485849, -124.163234"/>
    <n v="40.485849000000002"/>
    <n v="-124.163234"/>
    <n v="1"/>
    <n v="69.05"/>
    <n v="0"/>
    <n v="2"/>
    <n v="3"/>
    <x v="1"/>
    <n v="0"/>
    <n v="0"/>
    <n v="1"/>
    <n v="1"/>
    <s v="Credit Card"/>
    <n v="1"/>
    <n v="3284"/>
    <n v="0"/>
    <s v="Q3"/>
    <n v="1"/>
    <n v="3"/>
    <n v="0"/>
    <s v="California"/>
    <n v="0"/>
    <n v="0"/>
    <n v="0"/>
    <n v="55"/>
    <n v="3842.6"/>
    <n v="0"/>
    <n v="1532.85"/>
    <n v="0"/>
    <n v="5375.45"/>
    <n v="0"/>
    <n v="1"/>
    <n v="95562"/>
    <n v="0"/>
  </r>
  <r>
    <n v="71"/>
    <n v="4"/>
    <n v="12.67"/>
    <s v="Active User"/>
    <s v="Active User"/>
    <x v="10"/>
    <x v="957"/>
    <n v="4735"/>
    <x v="0"/>
    <s v="United States"/>
    <x v="2699"/>
    <s v="Stayed"/>
    <n v="0"/>
    <n v="0"/>
    <s v="Female"/>
    <n v="1"/>
    <s v="Fiber Optic"/>
    <s v="40.845738, -120.322219"/>
    <n v="40.845737999999997"/>
    <n v="-120.322219"/>
    <n v="0"/>
    <n v="97.05"/>
    <n v="1"/>
    <n v="0"/>
    <n v="0"/>
    <x v="0"/>
    <n v="1"/>
    <n v="1"/>
    <n v="1"/>
    <n v="0"/>
    <s v="Bank Withdrawal"/>
    <n v="1"/>
    <n v="61"/>
    <n v="1"/>
    <s v="Q3"/>
    <n v="0"/>
    <n v="3"/>
    <n v="1"/>
    <s v="California"/>
    <n v="0"/>
    <n v="0"/>
    <n v="1"/>
    <n v="45"/>
    <n v="4385.05"/>
    <n v="0"/>
    <n v="570.15"/>
    <n v="0"/>
    <n v="4955.2"/>
    <n v="0"/>
    <n v="1"/>
    <n v="96123"/>
    <n v="0"/>
  </r>
  <r>
    <n v="77"/>
    <n v="2"/>
    <n v="18.14"/>
    <s v="Active User"/>
    <s v="Active User"/>
    <x v="22"/>
    <x v="705"/>
    <n v="5187"/>
    <x v="1"/>
    <s v="United States"/>
    <x v="2700"/>
    <s v="Stayed"/>
    <n v="0"/>
    <n v="1"/>
    <s v="Female"/>
    <n v="1"/>
    <s v="Fiber Optic"/>
    <s v="34.273872, -114.192901"/>
    <n v="34.273871999999997"/>
    <n v="-114.19290100000001"/>
    <n v="1"/>
    <n v="103.5"/>
    <n v="1"/>
    <n v="0"/>
    <n v="2"/>
    <x v="0"/>
    <n v="1"/>
    <n v="0"/>
    <n v="1"/>
    <n v="1"/>
    <s v="Bank Withdrawal"/>
    <n v="1"/>
    <n v="131"/>
    <n v="0"/>
    <s v="Q3"/>
    <n v="1"/>
    <n v="4"/>
    <n v="1"/>
    <s v="California"/>
    <n v="1"/>
    <n v="1"/>
    <n v="1"/>
    <n v="63"/>
    <n v="6479.4"/>
    <n v="0"/>
    <n v="1142.82"/>
    <n v="0"/>
    <n v="7622.22"/>
    <n v="0"/>
    <n v="1"/>
    <n v="92267"/>
    <n v="0"/>
  </r>
  <r>
    <n v="32"/>
    <n v="17"/>
    <n v="19.07"/>
    <s v="Competitor"/>
    <s v="Competitor made better offer"/>
    <x v="36"/>
    <x v="9"/>
    <n v="5874"/>
    <x v="1"/>
    <s v="United States"/>
    <x v="2701"/>
    <s v="Churned"/>
    <n v="0"/>
    <n v="0"/>
    <s v="Female"/>
    <n v="1"/>
    <s v="Fiber Optic"/>
    <s v="32.957195, -117.202542"/>
    <n v="32.957194999999999"/>
    <n v="-117.20254199999999"/>
    <n v="0"/>
    <n v="86.45"/>
    <n v="1"/>
    <n v="0"/>
    <n v="0"/>
    <x v="0"/>
    <n v="0"/>
    <n v="0"/>
    <n v="1"/>
    <n v="0"/>
    <s v="Bank Withdrawal"/>
    <n v="1"/>
    <n v="28201"/>
    <n v="0"/>
    <s v="Q3"/>
    <n v="0"/>
    <n v="1"/>
    <n v="0"/>
    <s v="California"/>
    <n v="0"/>
    <n v="0"/>
    <n v="1"/>
    <n v="35"/>
    <n v="3029.1"/>
    <n v="0"/>
    <n v="667.45"/>
    <n v="0"/>
    <n v="3696.55"/>
    <n v="0"/>
    <n v="1"/>
    <n v="92130"/>
    <n v="1"/>
  </r>
  <r>
    <n v="27"/>
    <n v="59"/>
    <n v="36.08"/>
    <s v="Active User"/>
    <s v="Active User"/>
    <x v="26"/>
    <x v="9"/>
    <n v="5542"/>
    <x v="2"/>
    <s v="United States"/>
    <x v="2702"/>
    <s v="Stayed"/>
    <n v="1"/>
    <n v="1"/>
    <s v="Male"/>
    <n v="1"/>
    <s v="Fiber Optic"/>
    <s v="32.76501, -117.19938"/>
    <n v="32.765009999999997"/>
    <n v="-117.19938"/>
    <n v="1"/>
    <n v="93.65"/>
    <n v="1"/>
    <n v="2"/>
    <n v="7"/>
    <x v="0"/>
    <n v="1"/>
    <n v="0"/>
    <n v="1"/>
    <n v="1"/>
    <s v="Bank Withdrawal"/>
    <n v="1"/>
    <n v="24169"/>
    <n v="0"/>
    <s v="Q3"/>
    <n v="1"/>
    <n v="3"/>
    <n v="0"/>
    <s v="California"/>
    <n v="0"/>
    <n v="0"/>
    <n v="1"/>
    <n v="49"/>
    <n v="4520.1499999999996"/>
    <n v="0"/>
    <n v="1767.92"/>
    <n v="33.130000000000003"/>
    <n v="6254.94"/>
    <n v="1"/>
    <n v="1"/>
    <n v="92110"/>
    <n v="0"/>
  </r>
  <r>
    <n v="35"/>
    <n v="27"/>
    <n v="11.58"/>
    <s v="Competitor"/>
    <s v="Competitor made better offer"/>
    <x v="13"/>
    <x v="9"/>
    <n v="3238"/>
    <x v="1"/>
    <s v="United States"/>
    <x v="2703"/>
    <s v="Churned"/>
    <n v="0"/>
    <n v="0"/>
    <s v="Female"/>
    <n v="1"/>
    <s v="Fiber Optic"/>
    <s v="32.825086, -117.199424"/>
    <n v="32.825085999999999"/>
    <n v="-117.19942399999999"/>
    <n v="1"/>
    <n v="81.099999999999994"/>
    <n v="0"/>
    <n v="0"/>
    <n v="1"/>
    <x v="0"/>
    <n v="0"/>
    <n v="0"/>
    <n v="1"/>
    <n v="1"/>
    <s v="Bank Withdrawal"/>
    <n v="1"/>
    <n v="51213"/>
    <n v="0"/>
    <s v="Q3"/>
    <n v="1"/>
    <n v="2"/>
    <n v="0"/>
    <s v="California"/>
    <n v="0"/>
    <n v="0"/>
    <n v="1"/>
    <n v="7"/>
    <n v="576.65"/>
    <n v="0"/>
    <n v="81.06"/>
    <n v="0"/>
    <n v="657.71"/>
    <n v="0"/>
    <n v="1"/>
    <n v="92117"/>
    <n v="1"/>
  </r>
  <r>
    <n v="34"/>
    <n v="10"/>
    <n v="30.77"/>
    <s v="Active User"/>
    <s v="Active User"/>
    <x v="34"/>
    <x v="174"/>
    <n v="5076"/>
    <x v="0"/>
    <s v="United States"/>
    <x v="2704"/>
    <s v="Stayed"/>
    <n v="0"/>
    <n v="0"/>
    <s v="Male"/>
    <n v="1"/>
    <s v="Fiber Optic"/>
    <s v="36.29223, -119.622676"/>
    <n v="36.292230000000004"/>
    <n v="-119.622676"/>
    <n v="0"/>
    <n v="90.45"/>
    <n v="1"/>
    <n v="0"/>
    <n v="0"/>
    <x v="0"/>
    <n v="0"/>
    <n v="0"/>
    <n v="1"/>
    <n v="0"/>
    <s v="Credit Card"/>
    <n v="1"/>
    <n v="53204"/>
    <n v="1"/>
    <s v="Q3"/>
    <n v="0"/>
    <n v="5"/>
    <n v="0"/>
    <s v="California"/>
    <n v="0"/>
    <n v="0"/>
    <n v="1"/>
    <n v="57"/>
    <n v="5229.8"/>
    <n v="70"/>
    <n v="1753.89"/>
    <n v="0"/>
    <n v="7053.69"/>
    <n v="0"/>
    <n v="0"/>
    <n v="93230"/>
    <n v="0"/>
  </r>
  <r>
    <n v="59"/>
    <n v="8"/>
    <n v="0"/>
    <s v="Active User"/>
    <s v="Active User"/>
    <x v="16"/>
    <x v="958"/>
    <n v="4051"/>
    <x v="2"/>
    <s v="United States"/>
    <x v="2705"/>
    <s v="Stayed"/>
    <n v="0"/>
    <n v="1"/>
    <s v="Female"/>
    <n v="1"/>
    <s v="DSL"/>
    <s v="41.251322, -122.105209"/>
    <n v="41.251322000000002"/>
    <n v="-122.105209"/>
    <n v="0"/>
    <n v="43.7"/>
    <n v="0"/>
    <n v="0"/>
    <n v="0"/>
    <x v="1"/>
    <n v="1"/>
    <n v="1"/>
    <n v="0"/>
    <n v="0"/>
    <s v="Credit Card"/>
    <n v="0"/>
    <n v="1586"/>
    <n v="1"/>
    <s v="Q3"/>
    <n v="0"/>
    <n v="4"/>
    <n v="0"/>
    <s v="California"/>
    <n v="0"/>
    <n v="0"/>
    <n v="0"/>
    <n v="61"/>
    <n v="2696.55"/>
    <n v="0"/>
    <n v="0"/>
    <n v="0"/>
    <n v="2696.55"/>
    <n v="0"/>
    <n v="1"/>
    <n v="96057"/>
    <n v="0"/>
  </r>
  <r>
    <n v="74"/>
    <n v="13"/>
    <n v="5.73"/>
    <s v="Active User"/>
    <s v="Active User"/>
    <x v="15"/>
    <x v="32"/>
    <n v="2422"/>
    <x v="0"/>
    <s v="United States"/>
    <x v="2706"/>
    <s v="Stayed"/>
    <n v="0"/>
    <n v="0"/>
    <s v="Male"/>
    <n v="1"/>
    <s v="DSL"/>
    <s v="34.028735, -118.317236"/>
    <n v="34.028734999999998"/>
    <n v="-118.31723599999999"/>
    <n v="1"/>
    <n v="59.1"/>
    <n v="0"/>
    <n v="0"/>
    <n v="6"/>
    <x v="0"/>
    <n v="0"/>
    <n v="1"/>
    <n v="1"/>
    <n v="1"/>
    <s v="Credit Card"/>
    <n v="1"/>
    <n v="47143"/>
    <n v="0"/>
    <s v="Q3"/>
    <n v="1"/>
    <n v="3"/>
    <n v="1"/>
    <s v="California"/>
    <n v="1"/>
    <n v="0"/>
    <n v="0"/>
    <n v="18"/>
    <n v="1011.05"/>
    <n v="0"/>
    <n v="103.14"/>
    <n v="31.05"/>
    <n v="1083.1400000000001"/>
    <n v="0"/>
    <n v="1"/>
    <n v="90018"/>
    <n v="0"/>
  </r>
  <r>
    <n v="80"/>
    <n v="11"/>
    <n v="26.62"/>
    <s v="Other"/>
    <s v="Don't know"/>
    <x v="37"/>
    <x v="210"/>
    <n v="5900"/>
    <x v="1"/>
    <s v="United States"/>
    <x v="2707"/>
    <s v="Churned"/>
    <n v="0"/>
    <n v="0"/>
    <s v="Male"/>
    <n v="1"/>
    <s v="DSL"/>
    <s v="37.83323, -121.601461"/>
    <n v="37.83323"/>
    <n v="-121.601461"/>
    <n v="0"/>
    <n v="44.95"/>
    <n v="0"/>
    <n v="0"/>
    <n v="0"/>
    <x v="2"/>
    <n v="0"/>
    <n v="0"/>
    <n v="0"/>
    <n v="0"/>
    <s v="Credit Card"/>
    <n v="1"/>
    <n v="10153"/>
    <n v="0"/>
    <s v="Q3"/>
    <n v="0"/>
    <n v="2"/>
    <n v="1"/>
    <s v="California"/>
    <n v="0"/>
    <n v="0"/>
    <n v="0"/>
    <n v="2"/>
    <n v="85.15"/>
    <n v="0"/>
    <n v="53.24"/>
    <n v="0"/>
    <n v="138.38999999999999"/>
    <n v="0"/>
    <n v="1"/>
    <n v="94514"/>
    <n v="1"/>
  </r>
  <r>
    <n v="52"/>
    <n v="14"/>
    <n v="0"/>
    <s v="Active User"/>
    <s v="Active User"/>
    <x v="76"/>
    <x v="959"/>
    <n v="5091"/>
    <x v="2"/>
    <s v="United States"/>
    <x v="2708"/>
    <s v="Stayed"/>
    <n v="0"/>
    <n v="1"/>
    <s v="Male"/>
    <n v="1"/>
    <s v="DSL"/>
    <s v="39.83307, -123.178765"/>
    <n v="39.833069999999999"/>
    <n v="-123.178765"/>
    <n v="0"/>
    <n v="50.75"/>
    <n v="0"/>
    <n v="0"/>
    <n v="0"/>
    <x v="4"/>
    <n v="0"/>
    <n v="0"/>
    <n v="0"/>
    <n v="0"/>
    <s v="Bank Withdrawal"/>
    <n v="0"/>
    <n v="2296"/>
    <n v="0"/>
    <s v="Q3"/>
    <n v="0"/>
    <n v="5"/>
    <n v="0"/>
    <s v="California"/>
    <n v="1"/>
    <n v="1"/>
    <n v="1"/>
    <n v="15"/>
    <n v="688.2"/>
    <n v="0"/>
    <n v="0"/>
    <n v="32.549999999999997"/>
    <n v="655.65"/>
    <n v="0"/>
    <n v="1"/>
    <n v="95428"/>
    <n v="0"/>
  </r>
  <r>
    <n v="25"/>
    <n v="30"/>
    <n v="21.37"/>
    <s v="Active User"/>
    <s v="Active User"/>
    <x v="71"/>
    <x v="960"/>
    <n v="5133"/>
    <x v="0"/>
    <s v="United States"/>
    <x v="2709"/>
    <s v="Stayed"/>
    <n v="0"/>
    <n v="1"/>
    <s v="Female"/>
    <n v="1"/>
    <s v="DSL"/>
    <s v="38.085839, -120.37855"/>
    <n v="38.085839"/>
    <n v="-120.37855"/>
    <n v="0"/>
    <n v="61.15"/>
    <n v="0"/>
    <n v="0"/>
    <n v="0"/>
    <x v="0"/>
    <n v="1"/>
    <n v="1"/>
    <n v="1"/>
    <n v="0"/>
    <s v="Bank Withdrawal"/>
    <n v="1"/>
    <n v="2144"/>
    <n v="0"/>
    <s v="Q3"/>
    <n v="0"/>
    <n v="3"/>
    <n v="0"/>
    <s v="California"/>
    <n v="0"/>
    <n v="0"/>
    <n v="0"/>
    <n v="66"/>
    <n v="4017.45"/>
    <n v="0"/>
    <n v="1410.42"/>
    <n v="0"/>
    <n v="5427.87"/>
    <n v="1"/>
    <n v="1"/>
    <n v="95310"/>
    <n v="0"/>
  </r>
  <r>
    <n v="33"/>
    <n v="15"/>
    <n v="13.27"/>
    <s v="Active User"/>
    <s v="Active User"/>
    <x v="1"/>
    <x v="550"/>
    <n v="5978"/>
    <x v="0"/>
    <s v="United States"/>
    <x v="2710"/>
    <s v="Stayed"/>
    <n v="1"/>
    <n v="1"/>
    <s v="Female"/>
    <n v="1"/>
    <s v="DSL"/>
    <s v="34.370378, -118.504118"/>
    <n v="34.370378000000002"/>
    <n v="-118.50411800000001"/>
    <n v="1"/>
    <n v="76.45"/>
    <n v="1"/>
    <n v="1"/>
    <n v="0"/>
    <x v="0"/>
    <n v="0"/>
    <n v="1"/>
    <n v="1"/>
    <n v="1"/>
    <s v="Credit Card"/>
    <n v="1"/>
    <n v="30742"/>
    <n v="1"/>
    <s v="Q3"/>
    <n v="0"/>
    <n v="4"/>
    <n v="0"/>
    <s v="California"/>
    <n v="0"/>
    <n v="0"/>
    <n v="1"/>
    <n v="59"/>
    <n v="4519.5"/>
    <n v="0"/>
    <n v="782.93"/>
    <n v="30.22"/>
    <n v="5272.21"/>
    <n v="0"/>
    <n v="1"/>
    <n v="91321"/>
    <n v="0"/>
  </r>
  <r>
    <n v="73"/>
    <n v="3"/>
    <n v="2.12"/>
    <s v="Active User"/>
    <s v="Active User"/>
    <x v="31"/>
    <x v="703"/>
    <n v="3318"/>
    <x v="2"/>
    <s v="United States"/>
    <x v="2711"/>
    <s v="Stayed"/>
    <n v="0"/>
    <n v="1"/>
    <s v="Male"/>
    <n v="1"/>
    <s v="Fiber Optic"/>
    <s v="32.912664, -116.635387"/>
    <n v="32.912663999999999"/>
    <n v="-116.63538699999999"/>
    <n v="1"/>
    <n v="100.8"/>
    <n v="1"/>
    <n v="0"/>
    <n v="4"/>
    <x v="0"/>
    <n v="0"/>
    <n v="0"/>
    <n v="1"/>
    <n v="1"/>
    <s v="Bank Withdrawal"/>
    <n v="1"/>
    <n v="1587"/>
    <n v="0"/>
    <s v="Q3"/>
    <n v="1"/>
    <n v="5"/>
    <n v="1"/>
    <s v="California"/>
    <n v="1"/>
    <n v="0"/>
    <n v="1"/>
    <n v="35"/>
    <n v="3437.5"/>
    <n v="0"/>
    <n v="74.2"/>
    <n v="0"/>
    <n v="3511.7"/>
    <n v="0"/>
    <n v="1"/>
    <n v="91916"/>
    <n v="0"/>
  </r>
  <r>
    <n v="58"/>
    <n v="16"/>
    <n v="33.369999999999997"/>
    <s v="Active User"/>
    <s v="Active User"/>
    <x v="38"/>
    <x v="184"/>
    <n v="6009"/>
    <x v="0"/>
    <s v="United States"/>
    <x v="2712"/>
    <s v="Stayed"/>
    <n v="1"/>
    <n v="1"/>
    <s v="Female"/>
    <n v="1"/>
    <s v="Fiber Optic"/>
    <s v="33.778436, -118.118648"/>
    <n v="33.778435999999999"/>
    <n v="-118.11864799999999"/>
    <n v="1"/>
    <n v="117.5"/>
    <n v="1"/>
    <n v="1"/>
    <n v="9"/>
    <x v="0"/>
    <n v="1"/>
    <n v="1"/>
    <n v="0"/>
    <n v="1"/>
    <s v="Credit Card"/>
    <n v="1"/>
    <n v="425"/>
    <n v="1"/>
    <s v="Q3"/>
    <n v="1"/>
    <n v="4"/>
    <n v="0"/>
    <s v="California"/>
    <n v="1"/>
    <n v="1"/>
    <n v="1"/>
    <n v="72"/>
    <n v="8670.1"/>
    <n v="0"/>
    <n v="2402.64"/>
    <n v="47.55"/>
    <n v="11025.19"/>
    <n v="0"/>
    <n v="1"/>
    <n v="90822"/>
    <n v="0"/>
  </r>
  <r>
    <n v="65"/>
    <n v="3"/>
    <n v="27.49"/>
    <s v="Active User"/>
    <s v="Active User"/>
    <x v="67"/>
    <x v="954"/>
    <n v="4981"/>
    <x v="1"/>
    <s v="United States"/>
    <x v="2713"/>
    <s v="Stayed"/>
    <n v="0"/>
    <n v="0"/>
    <s v="Male"/>
    <n v="1"/>
    <s v="Fiber Optic"/>
    <s v="36.205465, -119.085807"/>
    <n v="36.205464999999997"/>
    <n v="-119.085807"/>
    <n v="1"/>
    <n v="89.8"/>
    <n v="1"/>
    <n v="0"/>
    <n v="7"/>
    <x v="1"/>
    <n v="1"/>
    <n v="0"/>
    <n v="1"/>
    <n v="1"/>
    <s v="Bank Withdrawal"/>
    <n v="1"/>
    <n v="15508"/>
    <n v="0"/>
    <s v="Q3"/>
    <n v="1"/>
    <n v="3"/>
    <n v="1"/>
    <s v="California"/>
    <n v="1"/>
    <n v="1"/>
    <n v="0"/>
    <n v="62"/>
    <n v="5629.55"/>
    <n v="0"/>
    <n v="1704.38"/>
    <n v="0"/>
    <n v="7333.93"/>
    <n v="0"/>
    <n v="1"/>
    <n v="93247"/>
    <n v="0"/>
  </r>
  <r>
    <n v="71"/>
    <n v="19"/>
    <n v="20.83"/>
    <s v="Other"/>
    <s v="Don't know"/>
    <x v="39"/>
    <x v="418"/>
    <n v="2074"/>
    <x v="1"/>
    <s v="United States"/>
    <x v="2714"/>
    <s v="Churned"/>
    <n v="0"/>
    <n v="1"/>
    <s v="Male"/>
    <n v="1"/>
    <s v="Fiber Optic"/>
    <s v="38.140719, -121.838298"/>
    <n v="38.140718999999997"/>
    <n v="-121.83829799999999"/>
    <n v="0"/>
    <n v="99.05"/>
    <n v="1"/>
    <n v="0"/>
    <n v="0"/>
    <x v="0"/>
    <n v="0"/>
    <n v="0"/>
    <n v="1"/>
    <n v="0"/>
    <s v="Bank Withdrawal"/>
    <n v="1"/>
    <n v="138"/>
    <n v="0"/>
    <s v="Q3"/>
    <n v="0"/>
    <n v="1"/>
    <n v="1"/>
    <s v="California"/>
    <n v="1"/>
    <n v="0"/>
    <n v="1"/>
    <n v="35"/>
    <n v="3395.8"/>
    <n v="120"/>
    <n v="729.05"/>
    <n v="0"/>
    <n v="4244.8500000000004"/>
    <n v="0"/>
    <n v="0"/>
    <n v="94512"/>
    <n v="1"/>
  </r>
  <r>
    <n v="54"/>
    <n v="10"/>
    <n v="24.17"/>
    <s v="Active User"/>
    <s v="Active User"/>
    <x v="38"/>
    <x v="320"/>
    <n v="3351"/>
    <x v="1"/>
    <s v="United States"/>
    <x v="2715"/>
    <s v="Stayed"/>
    <n v="0"/>
    <n v="0"/>
    <s v="Male"/>
    <n v="1"/>
    <s v="Fiber Optic"/>
    <s v="38.883224, -121.15918"/>
    <n v="38.883223999999998"/>
    <n v="-121.15918000000001"/>
    <n v="1"/>
    <n v="68.599999999999994"/>
    <n v="0"/>
    <n v="0"/>
    <n v="9"/>
    <x v="4"/>
    <n v="0"/>
    <n v="0"/>
    <n v="1"/>
    <n v="1"/>
    <s v="Bank Withdrawal"/>
    <n v="1"/>
    <n v="6096"/>
    <n v="0"/>
    <s v="Q3"/>
    <n v="1"/>
    <n v="4"/>
    <n v="0"/>
    <s v="California"/>
    <n v="0"/>
    <n v="0"/>
    <n v="0"/>
    <n v="15"/>
    <n v="1108.5999999999999"/>
    <n v="90"/>
    <n v="362.55"/>
    <n v="0"/>
    <n v="1561.15"/>
    <n v="0"/>
    <n v="0"/>
    <n v="95658"/>
    <n v="0"/>
  </r>
  <r>
    <n v="45"/>
    <n v="0"/>
    <n v="26.25"/>
    <s v="Active User"/>
    <s v="Active User"/>
    <x v="21"/>
    <x v="614"/>
    <n v="5755"/>
    <x v="0"/>
    <s v="United States"/>
    <x v="2716"/>
    <s v="Stayed"/>
    <n v="0"/>
    <n v="0"/>
    <s v="Female"/>
    <n v="0"/>
    <s v="No Internet Service"/>
    <s v="37.633361, -121.862395"/>
    <n v="37.633361000000001"/>
    <n v="-121.86239500000001"/>
    <n v="0"/>
    <n v="20.100000000000001"/>
    <n v="0"/>
    <n v="0"/>
    <n v="0"/>
    <x v="1"/>
    <n v="0"/>
    <n v="0"/>
    <n v="0"/>
    <n v="0"/>
    <s v="Credit Card"/>
    <n v="1"/>
    <n v="36669"/>
    <n v="0"/>
    <s v="Q3"/>
    <n v="0"/>
    <n v="5"/>
    <n v="0"/>
    <s v="California"/>
    <n v="0"/>
    <n v="0"/>
    <n v="0"/>
    <n v="54"/>
    <n v="1079.45"/>
    <n v="0"/>
    <n v="1417.5"/>
    <n v="0"/>
    <n v="2496.9499999999998"/>
    <n v="0"/>
    <n v="0"/>
    <n v="94566"/>
    <n v="0"/>
  </r>
  <r>
    <n v="19"/>
    <n v="53"/>
    <n v="33.24"/>
    <s v="Active User"/>
    <s v="Active User"/>
    <x v="43"/>
    <x v="438"/>
    <n v="2547"/>
    <x v="1"/>
    <s v="United States"/>
    <x v="2717"/>
    <s v="Stayed"/>
    <n v="0"/>
    <n v="0"/>
    <s v="Female"/>
    <n v="1"/>
    <s v="DSL"/>
    <s v="33.921793, -118.140588"/>
    <n v="33.921793000000001"/>
    <n v="-118.14058799999999"/>
    <n v="1"/>
    <n v="50.3"/>
    <n v="0"/>
    <n v="0"/>
    <n v="7"/>
    <x v="0"/>
    <n v="0"/>
    <n v="1"/>
    <n v="1"/>
    <n v="1"/>
    <s v="Bank Withdrawal"/>
    <n v="1"/>
    <n v="42459"/>
    <n v="0"/>
    <s v="Q3"/>
    <n v="1"/>
    <n v="3"/>
    <n v="0"/>
    <s v="California"/>
    <n v="0"/>
    <n v="0"/>
    <n v="0"/>
    <n v="7"/>
    <n v="355.1"/>
    <n v="0"/>
    <n v="232.68"/>
    <n v="0"/>
    <n v="587.78"/>
    <n v="1"/>
    <n v="1"/>
    <n v="90242"/>
    <n v="0"/>
  </r>
  <r>
    <n v="33"/>
    <n v="17"/>
    <n v="7.42"/>
    <s v="Active User"/>
    <s v="Active User"/>
    <x v="1"/>
    <x v="464"/>
    <n v="5899"/>
    <x v="2"/>
    <s v="United States"/>
    <x v="2718"/>
    <s v="Stayed"/>
    <n v="0"/>
    <n v="1"/>
    <s v="Female"/>
    <n v="1"/>
    <s v="DSL"/>
    <s v="37.550074, -118.837167"/>
    <n v="37.550074000000002"/>
    <n v="-118.83716699999999"/>
    <n v="0"/>
    <n v="53.8"/>
    <n v="0"/>
    <n v="0"/>
    <n v="0"/>
    <x v="4"/>
    <n v="0"/>
    <n v="0"/>
    <n v="0"/>
    <n v="0"/>
    <s v="Bank Withdrawal"/>
    <n v="1"/>
    <n v="8217"/>
    <n v="1"/>
    <s v="Q3"/>
    <n v="0"/>
    <n v="5"/>
    <n v="0"/>
    <s v="California"/>
    <n v="0"/>
    <n v="0"/>
    <n v="0"/>
    <n v="11"/>
    <n v="651.54999999999995"/>
    <n v="0"/>
    <n v="81.62"/>
    <n v="0"/>
    <n v="733.17"/>
    <n v="0"/>
    <n v="1"/>
    <n v="93546"/>
    <n v="0"/>
  </r>
  <r>
    <n v="70"/>
    <n v="27"/>
    <n v="22"/>
    <s v="Active User"/>
    <s v="Active User"/>
    <x v="27"/>
    <x v="648"/>
    <n v="4951"/>
    <x v="0"/>
    <s v="United States"/>
    <x v="2719"/>
    <s v="Stayed"/>
    <n v="0"/>
    <n v="1"/>
    <s v="Female"/>
    <n v="1"/>
    <s v="Fiber Optic"/>
    <s v="39.432127, -121.099287"/>
    <n v="39.432127000000001"/>
    <n v="-121.099287"/>
    <n v="1"/>
    <n v="99.2"/>
    <n v="0"/>
    <n v="0"/>
    <n v="6"/>
    <x v="0"/>
    <n v="1"/>
    <n v="0"/>
    <n v="1"/>
    <n v="1"/>
    <s v="Bank Withdrawal"/>
    <n v="1"/>
    <n v="632"/>
    <n v="0"/>
    <s v="Q3"/>
    <n v="1"/>
    <n v="4"/>
    <n v="1"/>
    <s v="California"/>
    <n v="1"/>
    <n v="1"/>
    <n v="1"/>
    <n v="71"/>
    <n v="7213.75"/>
    <n v="0"/>
    <n v="1562"/>
    <n v="0"/>
    <n v="8775.75"/>
    <n v="0"/>
    <n v="1"/>
    <n v="95922"/>
    <n v="0"/>
  </r>
  <r>
    <n v="39"/>
    <n v="29"/>
    <n v="44.55"/>
    <s v="Active User"/>
    <s v="Active User"/>
    <x v="25"/>
    <x v="954"/>
    <n v="5004"/>
    <x v="0"/>
    <s v="United States"/>
    <x v="2720"/>
    <s v="Stayed"/>
    <n v="0"/>
    <n v="1"/>
    <s v="Male"/>
    <n v="1"/>
    <s v="DSL"/>
    <s v="36.205465, -119.085807"/>
    <n v="36.205464999999997"/>
    <n v="-119.085807"/>
    <n v="1"/>
    <n v="89.4"/>
    <n v="1"/>
    <n v="0"/>
    <n v="6"/>
    <x v="0"/>
    <n v="1"/>
    <n v="1"/>
    <n v="1"/>
    <n v="1"/>
    <s v="Credit Card"/>
    <n v="1"/>
    <n v="15508"/>
    <n v="1"/>
    <s v="Q3"/>
    <n v="1"/>
    <n v="3"/>
    <n v="0"/>
    <s v="California"/>
    <n v="1"/>
    <n v="1"/>
    <n v="1"/>
    <n v="63"/>
    <n v="5597.65"/>
    <n v="0"/>
    <n v="2806.65"/>
    <n v="0"/>
    <n v="8404.2999999999993"/>
    <n v="0"/>
    <n v="1"/>
    <n v="93247"/>
    <n v="0"/>
  </r>
  <r>
    <n v="60"/>
    <n v="0"/>
    <n v="36.5"/>
    <s v="Active User"/>
    <s v="Active User"/>
    <x v="53"/>
    <x v="433"/>
    <n v="3378"/>
    <x v="0"/>
    <s v="United States"/>
    <x v="2721"/>
    <s v="Stayed"/>
    <n v="0"/>
    <n v="0"/>
    <s v="Female"/>
    <n v="0"/>
    <s v="No Internet Service"/>
    <s v="38.014457, -122.115432"/>
    <n v="38.014457"/>
    <n v="-122.115432"/>
    <n v="0"/>
    <n v="25.7"/>
    <n v="1"/>
    <n v="0"/>
    <n v="0"/>
    <x v="0"/>
    <n v="0"/>
    <n v="0"/>
    <n v="0"/>
    <n v="0"/>
    <s v="Credit Card"/>
    <n v="1"/>
    <n v="46677"/>
    <n v="0"/>
    <s v="Q3"/>
    <n v="0"/>
    <n v="4"/>
    <n v="0"/>
    <s v="California"/>
    <n v="0"/>
    <n v="0"/>
    <n v="0"/>
    <n v="33"/>
    <n v="826.1"/>
    <n v="0"/>
    <n v="1204.5"/>
    <n v="0"/>
    <n v="2030.6"/>
    <n v="0"/>
    <n v="0"/>
    <n v="94553"/>
    <n v="0"/>
  </r>
  <r>
    <n v="46"/>
    <n v="0"/>
    <n v="24.7"/>
    <s v="Active User"/>
    <s v="Active User"/>
    <x v="3"/>
    <x v="501"/>
    <n v="5248"/>
    <x v="0"/>
    <s v="United States"/>
    <x v="2722"/>
    <s v="Stayed"/>
    <n v="1"/>
    <n v="0"/>
    <s v="Male"/>
    <n v="0"/>
    <s v="No Internet Service"/>
    <s v="33.603282, -117.821841"/>
    <n v="33.603282"/>
    <n v="-117.82184100000001"/>
    <n v="1"/>
    <n v="19.350000000000001"/>
    <n v="0"/>
    <n v="2"/>
    <n v="2"/>
    <x v="0"/>
    <n v="0"/>
    <n v="0"/>
    <n v="0"/>
    <n v="1"/>
    <s v="Bank Withdrawal"/>
    <n v="1"/>
    <n v="5597"/>
    <n v="0"/>
    <s v="Q3"/>
    <n v="1"/>
    <n v="3"/>
    <n v="0"/>
    <s v="California"/>
    <n v="0"/>
    <n v="0"/>
    <n v="0"/>
    <n v="55"/>
    <n v="1153.25"/>
    <n v="0"/>
    <n v="1358.5"/>
    <n v="0"/>
    <n v="2511.75"/>
    <n v="0"/>
    <n v="0"/>
    <n v="92657"/>
    <n v="0"/>
  </r>
  <r>
    <n v="34"/>
    <n v="0"/>
    <n v="29.55"/>
    <s v="Active User"/>
    <s v="Active User"/>
    <x v="12"/>
    <x v="511"/>
    <n v="5535"/>
    <x v="0"/>
    <s v="United States"/>
    <x v="2723"/>
    <s v="Stayed"/>
    <n v="1"/>
    <n v="0"/>
    <s v="Male"/>
    <n v="0"/>
    <s v="No Internet Service"/>
    <s v="39.194539, -120.988066"/>
    <n v="39.194538999999999"/>
    <n v="-120.988066"/>
    <n v="1"/>
    <n v="24.55"/>
    <n v="1"/>
    <n v="1"/>
    <n v="6"/>
    <x v="1"/>
    <n v="0"/>
    <n v="0"/>
    <n v="0"/>
    <n v="1"/>
    <s v="Credit Card"/>
    <n v="1"/>
    <n v="23990"/>
    <n v="0"/>
    <s v="Q3"/>
    <n v="1"/>
    <n v="3"/>
    <n v="0"/>
    <s v="California"/>
    <n v="0"/>
    <n v="0"/>
    <n v="0"/>
    <n v="52"/>
    <n v="1331.05"/>
    <n v="0"/>
    <n v="1536.6"/>
    <n v="0"/>
    <n v="2867.65"/>
    <n v="0"/>
    <n v="0"/>
    <n v="95945"/>
    <n v="0"/>
  </r>
  <r>
    <n v="68"/>
    <n v="9"/>
    <n v="0"/>
    <s v="Active User"/>
    <s v="Active User"/>
    <x v="70"/>
    <x v="662"/>
    <n v="4118"/>
    <x v="1"/>
    <s v="United States"/>
    <x v="2724"/>
    <s v="Stayed"/>
    <n v="0"/>
    <n v="0"/>
    <s v="Female"/>
    <n v="1"/>
    <s v="DSL"/>
    <s v="33.874224, -117.993368"/>
    <n v="33.874223999999998"/>
    <n v="-117.993368"/>
    <n v="1"/>
    <n v="45.3"/>
    <n v="0"/>
    <n v="0"/>
    <n v="5"/>
    <x v="0"/>
    <n v="0"/>
    <n v="0"/>
    <n v="0"/>
    <n v="1"/>
    <s v="Bank Withdrawal"/>
    <n v="0"/>
    <n v="33528"/>
    <n v="0"/>
    <s v="Q3"/>
    <n v="1"/>
    <n v="4"/>
    <n v="1"/>
    <s v="California"/>
    <n v="1"/>
    <n v="0"/>
    <n v="1"/>
    <n v="13"/>
    <n v="528.45000000000005"/>
    <n v="0"/>
    <n v="0"/>
    <n v="0"/>
    <n v="528.45000000000005"/>
    <n v="0"/>
    <n v="1"/>
    <n v="90621"/>
    <n v="0"/>
  </r>
  <r>
    <n v="49"/>
    <n v="6"/>
    <n v="18.34"/>
    <s v="Price"/>
    <s v="Lack of affordable download/upload speed"/>
    <x v="6"/>
    <x v="134"/>
    <n v="5764"/>
    <x v="1"/>
    <s v="United States"/>
    <x v="2725"/>
    <s v="Churned"/>
    <n v="0"/>
    <n v="1"/>
    <s v="Female"/>
    <n v="1"/>
    <s v="Fiber Optic"/>
    <s v="39.748037, -122.302169"/>
    <n v="39.748036999999997"/>
    <n v="-122.30216900000001"/>
    <n v="0"/>
    <n v="94.4"/>
    <n v="0"/>
    <n v="0"/>
    <n v="0"/>
    <x v="0"/>
    <n v="0"/>
    <n v="0"/>
    <n v="0"/>
    <n v="0"/>
    <s v="Bank Withdrawal"/>
    <n v="1"/>
    <n v="13706"/>
    <n v="0"/>
    <s v="Q3"/>
    <n v="0"/>
    <n v="3"/>
    <n v="0"/>
    <s v="California"/>
    <n v="1"/>
    <n v="1"/>
    <n v="1"/>
    <n v="1"/>
    <n v="94.4"/>
    <n v="0"/>
    <n v="18.34"/>
    <n v="0"/>
    <n v="112.74"/>
    <n v="0"/>
    <n v="1"/>
    <n v="95963"/>
    <n v="1"/>
  </r>
  <r>
    <n v="21"/>
    <n v="26"/>
    <n v="16.66"/>
    <s v="Active User"/>
    <s v="Active User"/>
    <x v="40"/>
    <x v="184"/>
    <n v="4252"/>
    <x v="2"/>
    <s v="United States"/>
    <x v="2726"/>
    <s v="Stayed"/>
    <n v="0"/>
    <n v="1"/>
    <s v="Female"/>
    <n v="1"/>
    <s v="Fiber Optic"/>
    <s v="33.752524, -118.210737"/>
    <n v="33.752524000000001"/>
    <n v="-118.21073699999999"/>
    <n v="1"/>
    <n v="97.65"/>
    <n v="1"/>
    <n v="0"/>
    <n v="9"/>
    <x v="3"/>
    <n v="0"/>
    <n v="0"/>
    <n v="1"/>
    <n v="1"/>
    <s v="Bank Withdrawal"/>
    <n v="1"/>
    <n v="38427"/>
    <n v="0"/>
    <s v="Q3"/>
    <n v="1"/>
    <n v="4"/>
    <n v="0"/>
    <s v="California"/>
    <n v="1"/>
    <n v="1"/>
    <n v="1"/>
    <n v="70"/>
    <n v="6982.5"/>
    <n v="80"/>
    <n v="1166.2"/>
    <n v="0"/>
    <n v="8228.7000000000007"/>
    <n v="1"/>
    <n v="0"/>
    <n v="90802"/>
    <n v="0"/>
  </r>
  <r>
    <n v="66"/>
    <n v="22"/>
    <n v="24.95"/>
    <s v="Active User"/>
    <s v="Active User"/>
    <x v="2"/>
    <x v="890"/>
    <n v="4267"/>
    <x v="0"/>
    <s v="United States"/>
    <x v="2727"/>
    <s v="Joined"/>
    <n v="0"/>
    <n v="0"/>
    <s v="Female"/>
    <n v="1"/>
    <s v="Fiber Optic"/>
    <s v="36.917652, -119.593757"/>
    <n v="36.917651999999997"/>
    <n v="-119.593757"/>
    <n v="0"/>
    <n v="81.5"/>
    <n v="0"/>
    <n v="0"/>
    <n v="0"/>
    <x v="0"/>
    <n v="0"/>
    <n v="0"/>
    <n v="0"/>
    <n v="0"/>
    <s v="Credit Card"/>
    <n v="1"/>
    <n v="46858"/>
    <n v="0"/>
    <s v="Q3"/>
    <n v="0"/>
    <n v="4"/>
    <n v="1"/>
    <s v="California"/>
    <n v="0"/>
    <n v="0"/>
    <n v="1"/>
    <n v="2"/>
    <n v="162.55000000000001"/>
    <n v="0"/>
    <n v="49.9"/>
    <n v="0"/>
    <n v="212.45"/>
    <n v="0"/>
    <n v="1"/>
    <n v="93611"/>
    <n v="0"/>
  </r>
  <r>
    <n v="48"/>
    <n v="0"/>
    <n v="39.869999999999997"/>
    <s v="Active User"/>
    <s v="Active User"/>
    <x v="40"/>
    <x v="692"/>
    <n v="3195"/>
    <x v="1"/>
    <s v="United States"/>
    <x v="2728"/>
    <s v="Stayed"/>
    <n v="0"/>
    <n v="0"/>
    <s v="Female"/>
    <n v="0"/>
    <s v="No Internet Service"/>
    <s v="39.783747, -120.661032"/>
    <n v="39.783746999999998"/>
    <n v="-120.66103200000001"/>
    <n v="0"/>
    <n v="19.600000000000001"/>
    <n v="0"/>
    <n v="0"/>
    <n v="0"/>
    <x v="0"/>
    <n v="0"/>
    <n v="0"/>
    <n v="0"/>
    <n v="0"/>
    <s v="Credit Card"/>
    <n v="1"/>
    <n v="1839"/>
    <n v="0"/>
    <s v="Q3"/>
    <n v="0"/>
    <n v="5"/>
    <n v="0"/>
    <s v="California"/>
    <n v="0"/>
    <n v="0"/>
    <n v="0"/>
    <n v="15"/>
    <n v="299.39999999999998"/>
    <n v="0"/>
    <n v="598.04999999999995"/>
    <n v="0"/>
    <n v="897.45"/>
    <n v="0"/>
    <n v="0"/>
    <n v="96103"/>
    <n v="0"/>
  </r>
  <r>
    <n v="55"/>
    <n v="19"/>
    <n v="49.52"/>
    <s v="Active User"/>
    <s v="Active User"/>
    <x v="18"/>
    <x v="596"/>
    <n v="5957"/>
    <x v="0"/>
    <s v="United States"/>
    <x v="2729"/>
    <s v="Stayed"/>
    <n v="0"/>
    <n v="1"/>
    <s v="Female"/>
    <n v="1"/>
    <s v="Fiber Optic"/>
    <s v="34.079934, -118.046695"/>
    <n v="34.079934000000002"/>
    <n v="-118.046695"/>
    <n v="0"/>
    <n v="111.3"/>
    <n v="1"/>
    <n v="0"/>
    <n v="0"/>
    <x v="3"/>
    <n v="1"/>
    <n v="1"/>
    <n v="0"/>
    <n v="0"/>
    <s v="Credit Card"/>
    <n v="1"/>
    <n v="30211"/>
    <n v="1"/>
    <s v="Q3"/>
    <n v="0"/>
    <n v="3"/>
    <n v="0"/>
    <s v="California"/>
    <n v="1"/>
    <n v="1"/>
    <n v="1"/>
    <n v="71"/>
    <n v="7985.9"/>
    <n v="0"/>
    <n v="3515.92"/>
    <n v="0"/>
    <n v="11501.82"/>
    <n v="0"/>
    <n v="1"/>
    <n v="91731"/>
    <n v="0"/>
  </r>
  <r>
    <n v="69"/>
    <n v="23"/>
    <n v="25.23"/>
    <s v="Active User"/>
    <s v="Active User"/>
    <x v="15"/>
    <x v="791"/>
    <n v="5596"/>
    <x v="1"/>
    <s v="United States"/>
    <x v="2730"/>
    <s v="Stayed"/>
    <n v="0"/>
    <n v="0"/>
    <s v="Male"/>
    <n v="1"/>
    <s v="DSL"/>
    <s v="39.258746, -121.77697"/>
    <n v="39.258746000000002"/>
    <n v="-121.77697000000001"/>
    <n v="0"/>
    <n v="70.349999999999994"/>
    <n v="1"/>
    <n v="0"/>
    <n v="0"/>
    <x v="1"/>
    <n v="1"/>
    <n v="1"/>
    <n v="1"/>
    <n v="0"/>
    <s v="Bank Withdrawal"/>
    <n v="1"/>
    <n v="8695"/>
    <n v="0"/>
    <s v="Q3"/>
    <n v="0"/>
    <n v="3"/>
    <n v="1"/>
    <s v="California"/>
    <n v="0"/>
    <n v="0"/>
    <n v="1"/>
    <n v="50"/>
    <n v="3454.6"/>
    <n v="100"/>
    <n v="1261.5"/>
    <n v="0"/>
    <n v="4816.1000000000004"/>
    <n v="0"/>
    <n v="0"/>
    <n v="95953"/>
    <n v="0"/>
  </r>
  <r>
    <n v="46"/>
    <n v="2"/>
    <n v="16.14"/>
    <s v="Dissatisfaction"/>
    <s v="Service dissatisfaction"/>
    <x v="20"/>
    <x v="527"/>
    <n v="3280"/>
    <x v="1"/>
    <s v="United States"/>
    <x v="2731"/>
    <s v="Churned"/>
    <n v="0"/>
    <n v="1"/>
    <s v="Male"/>
    <n v="1"/>
    <s v="Fiber Optic"/>
    <s v="41.10831, -121.360362"/>
    <n v="41.108310000000003"/>
    <n v="-121.36036199999999"/>
    <n v="0"/>
    <n v="79.849999999999994"/>
    <n v="0"/>
    <n v="0"/>
    <n v="0"/>
    <x v="2"/>
    <n v="0"/>
    <n v="0"/>
    <n v="1"/>
    <n v="0"/>
    <s v="Bank Withdrawal"/>
    <n v="1"/>
    <n v="1554"/>
    <n v="1"/>
    <s v="Q3"/>
    <n v="0"/>
    <n v="2"/>
    <n v="0"/>
    <s v="California"/>
    <n v="0"/>
    <n v="0"/>
    <n v="0"/>
    <n v="2"/>
    <n v="152.44999999999999"/>
    <n v="0"/>
    <n v="32.28"/>
    <n v="0"/>
    <n v="184.73"/>
    <n v="0"/>
    <n v="1"/>
    <n v="96056"/>
    <n v="1"/>
  </r>
  <r>
    <n v="32"/>
    <n v="16"/>
    <n v="11.04"/>
    <s v="Active User"/>
    <s v="Active User"/>
    <x v="56"/>
    <x v="87"/>
    <n v="2916"/>
    <x v="1"/>
    <s v="United States"/>
    <x v="2732"/>
    <s v="Stayed"/>
    <n v="0"/>
    <n v="0"/>
    <s v="Male"/>
    <n v="1"/>
    <s v="Fiber Optic"/>
    <s v="33.994676, -117.372498"/>
    <n v="33.994675999999998"/>
    <n v="-117.37249799999999"/>
    <n v="0"/>
    <n v="81.45"/>
    <n v="0"/>
    <n v="0"/>
    <n v="0"/>
    <x v="0"/>
    <n v="0"/>
    <n v="0"/>
    <n v="1"/>
    <n v="0"/>
    <s v="Bank Withdrawal"/>
    <n v="1"/>
    <n v="18999"/>
    <n v="0"/>
    <s v="Q3"/>
    <n v="0"/>
    <n v="3"/>
    <n v="0"/>
    <s v="California"/>
    <n v="0"/>
    <n v="0"/>
    <n v="1"/>
    <n v="12"/>
    <n v="912"/>
    <n v="0"/>
    <n v="132.47999999999999"/>
    <n v="0"/>
    <n v="1044.48"/>
    <n v="0"/>
    <n v="1"/>
    <n v="92501"/>
    <n v="0"/>
  </r>
  <r>
    <n v="59"/>
    <n v="28"/>
    <n v="9.27"/>
    <s v="Active User"/>
    <s v="Active User"/>
    <x v="36"/>
    <x v="775"/>
    <n v="5841"/>
    <x v="1"/>
    <s v="United States"/>
    <x v="2733"/>
    <s v="Stayed"/>
    <n v="0"/>
    <n v="0"/>
    <s v="Female"/>
    <n v="1"/>
    <s v="Fiber Optic"/>
    <s v="38.384648, -121.578701"/>
    <n v="38.384647999999999"/>
    <n v="-121.578701"/>
    <n v="0"/>
    <n v="75.2"/>
    <n v="1"/>
    <n v="0"/>
    <n v="0"/>
    <x v="0"/>
    <n v="0"/>
    <n v="0"/>
    <n v="1"/>
    <n v="0"/>
    <s v="Credit Card"/>
    <n v="1"/>
    <n v="1417"/>
    <n v="0"/>
    <s v="Q3"/>
    <n v="0"/>
    <n v="5"/>
    <n v="0"/>
    <s v="California"/>
    <n v="0"/>
    <n v="0"/>
    <n v="0"/>
    <n v="9"/>
    <n v="633.85"/>
    <n v="0"/>
    <n v="83.43"/>
    <n v="0"/>
    <n v="717.28"/>
    <n v="0"/>
    <n v="1"/>
    <n v="95612"/>
    <n v="0"/>
  </r>
  <r>
    <n v="55"/>
    <n v="24"/>
    <n v="27.17"/>
    <s v="Active User"/>
    <s v="Active User"/>
    <x v="67"/>
    <x v="784"/>
    <n v="4980"/>
    <x v="1"/>
    <s v="United States"/>
    <x v="2734"/>
    <s v="Stayed"/>
    <n v="0"/>
    <n v="1"/>
    <s v="Male"/>
    <n v="1"/>
    <s v="Fiber Optic"/>
    <s v="38.93706, -123.118111"/>
    <n v="38.937060000000002"/>
    <n v="-123.118111"/>
    <n v="0"/>
    <n v="89.8"/>
    <n v="0"/>
    <n v="0"/>
    <n v="0"/>
    <x v="0"/>
    <n v="0"/>
    <n v="1"/>
    <n v="0"/>
    <n v="0"/>
    <s v="Credit Card"/>
    <n v="1"/>
    <n v="1373"/>
    <n v="0"/>
    <s v="Q3"/>
    <n v="0"/>
    <n v="3"/>
    <n v="0"/>
    <s v="California"/>
    <n v="0"/>
    <n v="0"/>
    <n v="1"/>
    <n v="54"/>
    <n v="4667"/>
    <n v="0"/>
    <n v="1467.18"/>
    <n v="0"/>
    <n v="6134.18"/>
    <n v="0"/>
    <n v="1"/>
    <n v="95449"/>
    <n v="0"/>
  </r>
  <r>
    <n v="51"/>
    <n v="22"/>
    <n v="22.83"/>
    <s v="Active User"/>
    <s v="Active User"/>
    <x v="44"/>
    <x v="334"/>
    <n v="5441"/>
    <x v="0"/>
    <s v="United States"/>
    <x v="2735"/>
    <s v="Stayed"/>
    <n v="0"/>
    <n v="1"/>
    <s v="Female"/>
    <n v="1"/>
    <s v="Cable"/>
    <s v="38.912881, -121.082766"/>
    <n v="38.912880999999999"/>
    <n v="-121.08276600000001"/>
    <n v="1"/>
    <n v="65.650000000000006"/>
    <n v="1"/>
    <n v="0"/>
    <n v="5"/>
    <x v="0"/>
    <n v="1"/>
    <n v="1"/>
    <n v="0"/>
    <n v="1"/>
    <s v="Credit Card"/>
    <n v="1"/>
    <n v="24944"/>
    <n v="0"/>
    <s v="Q3"/>
    <n v="1"/>
    <n v="3"/>
    <n v="0"/>
    <s v="California"/>
    <n v="0"/>
    <n v="0"/>
    <n v="0"/>
    <n v="67"/>
    <n v="4322.8500000000004"/>
    <n v="0"/>
    <n v="1529.61"/>
    <n v="0"/>
    <n v="5852.46"/>
    <n v="0"/>
    <n v="1"/>
    <n v="95603"/>
    <n v="0"/>
  </r>
  <r>
    <n v="39"/>
    <n v="17"/>
    <n v="33.71"/>
    <s v="Price"/>
    <s v="Lack of affordable download/upload speed"/>
    <x v="39"/>
    <x v="489"/>
    <n v="5437"/>
    <x v="2"/>
    <s v="United States"/>
    <x v="2736"/>
    <s v="Churned"/>
    <n v="0"/>
    <n v="0"/>
    <s v="Male"/>
    <n v="1"/>
    <s v="Fiber Optic"/>
    <s v="39.937017, -121.058043"/>
    <n v="39.937016999999997"/>
    <n v="-121.058043"/>
    <n v="0"/>
    <n v="70.45"/>
    <n v="0"/>
    <n v="0"/>
    <n v="0"/>
    <x v="0"/>
    <n v="0"/>
    <n v="0"/>
    <n v="1"/>
    <n v="0"/>
    <s v="Bank Withdrawal"/>
    <n v="1"/>
    <n v="301"/>
    <n v="0"/>
    <s v="Q3"/>
    <n v="0"/>
    <n v="3"/>
    <n v="0"/>
    <s v="California"/>
    <n v="0"/>
    <n v="0"/>
    <n v="0"/>
    <n v="38"/>
    <n v="2597.6"/>
    <n v="0"/>
    <n v="1280.98"/>
    <n v="0"/>
    <n v="3878.58"/>
    <n v="0"/>
    <n v="1"/>
    <n v="95956"/>
    <n v="1"/>
  </r>
  <r>
    <n v="27"/>
    <n v="53"/>
    <n v="7.29"/>
    <s v="Active User"/>
    <s v="Active User"/>
    <x v="14"/>
    <x v="178"/>
    <n v="4689"/>
    <x v="0"/>
    <s v="United States"/>
    <x v="2737"/>
    <s v="Stayed"/>
    <n v="0"/>
    <n v="0"/>
    <s v="Female"/>
    <n v="1"/>
    <s v="Fiber Optic"/>
    <s v="35.746484, -121.223355"/>
    <n v="35.746484000000002"/>
    <n v="-121.223355"/>
    <n v="1"/>
    <n v="79.05"/>
    <n v="1"/>
    <n v="0"/>
    <n v="5"/>
    <x v="3"/>
    <n v="0"/>
    <n v="1"/>
    <n v="0"/>
    <n v="1"/>
    <s v="Bank Withdrawal"/>
    <n v="1"/>
    <n v="471"/>
    <n v="0"/>
    <s v="Q3"/>
    <n v="1"/>
    <n v="3"/>
    <n v="0"/>
    <s v="California"/>
    <n v="0"/>
    <n v="0"/>
    <n v="0"/>
    <n v="72"/>
    <n v="5730.7"/>
    <n v="80"/>
    <n v="524.88"/>
    <n v="0"/>
    <n v="6335.58"/>
    <n v="1"/>
    <n v="0"/>
    <n v="93452"/>
    <n v="0"/>
  </r>
  <r>
    <n v="76"/>
    <n v="8"/>
    <n v="45.67"/>
    <s v="Active User"/>
    <s v="Active User"/>
    <x v="11"/>
    <x v="877"/>
    <n v="3906"/>
    <x v="2"/>
    <s v="United States"/>
    <x v="2738"/>
    <s v="Stayed"/>
    <n v="0"/>
    <n v="1"/>
    <s v="Female"/>
    <n v="1"/>
    <s v="Fiber Optic"/>
    <s v="33.712036, -117.950113"/>
    <n v="33.712035999999998"/>
    <n v="-117.950113"/>
    <n v="1"/>
    <n v="110.85"/>
    <n v="1"/>
    <n v="0"/>
    <n v="6"/>
    <x v="5"/>
    <n v="1"/>
    <n v="0"/>
    <n v="1"/>
    <n v="1"/>
    <s v="Bank Withdrawal"/>
    <n v="1"/>
    <n v="54548"/>
    <n v="1"/>
    <s v="Q3"/>
    <n v="1"/>
    <n v="4"/>
    <n v="1"/>
    <s v="California"/>
    <n v="1"/>
    <n v="0"/>
    <n v="1"/>
    <n v="28"/>
    <n v="3204.4"/>
    <n v="0"/>
    <n v="1278.76"/>
    <n v="0"/>
    <n v="4483.16"/>
    <n v="0"/>
    <n v="1"/>
    <n v="92708"/>
    <n v="0"/>
  </r>
  <r>
    <n v="65"/>
    <n v="4"/>
    <n v="44.86"/>
    <s v="Price"/>
    <s v="Price too high"/>
    <x v="58"/>
    <x v="75"/>
    <n v="3207"/>
    <x v="1"/>
    <s v="United States"/>
    <x v="2739"/>
    <s v="Churned"/>
    <n v="0"/>
    <n v="0"/>
    <s v="Female"/>
    <n v="1"/>
    <s v="Fiber Optic"/>
    <s v="33.887676, -118.127289"/>
    <n v="33.887675999999999"/>
    <n v="-118.127289"/>
    <n v="0"/>
    <n v="79.2"/>
    <n v="0"/>
    <n v="0"/>
    <n v="0"/>
    <x v="1"/>
    <n v="1"/>
    <n v="1"/>
    <n v="1"/>
    <n v="0"/>
    <s v="Credit Card"/>
    <n v="1"/>
    <n v="72893"/>
    <n v="0"/>
    <s v="Q3"/>
    <n v="0"/>
    <n v="1"/>
    <n v="1"/>
    <s v="California"/>
    <n v="0"/>
    <n v="0"/>
    <n v="0"/>
    <n v="40"/>
    <n v="3233.85"/>
    <n v="0"/>
    <n v="1794.4"/>
    <n v="0"/>
    <n v="5028.25"/>
    <n v="0"/>
    <n v="1"/>
    <n v="90706"/>
    <n v="1"/>
  </r>
  <r>
    <n v="38"/>
    <n v="0"/>
    <n v="26.99"/>
    <s v="Active User"/>
    <s v="Active User"/>
    <x v="11"/>
    <x v="184"/>
    <n v="3958"/>
    <x v="2"/>
    <s v="United States"/>
    <x v="2740"/>
    <s v="Stayed"/>
    <n v="1"/>
    <n v="0"/>
    <s v="Male"/>
    <n v="0"/>
    <s v="No Internet Service"/>
    <s v="33.771612, -118.143866"/>
    <n v="33.771611999999998"/>
    <n v="-118.143866"/>
    <n v="1"/>
    <n v="19.75"/>
    <n v="0"/>
    <n v="2"/>
    <n v="6"/>
    <x v="4"/>
    <n v="0"/>
    <n v="0"/>
    <n v="0"/>
    <n v="1"/>
    <s v="Credit Card"/>
    <n v="1"/>
    <n v="19034"/>
    <n v="0"/>
    <s v="Q3"/>
    <n v="1"/>
    <n v="3"/>
    <n v="0"/>
    <s v="California"/>
    <n v="0"/>
    <n v="0"/>
    <n v="0"/>
    <n v="14"/>
    <n v="309.35000000000002"/>
    <n v="0"/>
    <n v="377.86"/>
    <n v="6.49"/>
    <n v="680.72"/>
    <n v="0"/>
    <n v="0"/>
    <n v="90814"/>
    <n v="0"/>
  </r>
  <r>
    <n v="20"/>
    <n v="48"/>
    <n v="14.53"/>
    <s v="Active User"/>
    <s v="Active User"/>
    <x v="47"/>
    <x v="61"/>
    <n v="2590"/>
    <x v="1"/>
    <s v="United States"/>
    <x v="2741"/>
    <s v="Stayed"/>
    <n v="0"/>
    <n v="0"/>
    <s v="Female"/>
    <n v="1"/>
    <s v="Cable"/>
    <s v="33.719221, -118.073596"/>
    <n v="33.719220999999997"/>
    <n v="-118.07359599999999"/>
    <n v="1"/>
    <n v="73.650000000000006"/>
    <n v="1"/>
    <n v="0"/>
    <n v="5"/>
    <x v="4"/>
    <n v="0"/>
    <n v="0"/>
    <n v="1"/>
    <n v="1"/>
    <s v="Credit Card"/>
    <n v="1"/>
    <n v="1107"/>
    <n v="1"/>
    <s v="Q3"/>
    <n v="1"/>
    <n v="5"/>
    <n v="0"/>
    <s v="California"/>
    <n v="1"/>
    <n v="1"/>
    <n v="1"/>
    <n v="23"/>
    <n v="1642.75"/>
    <n v="0"/>
    <n v="334.19"/>
    <n v="0"/>
    <n v="1976.94"/>
    <n v="1"/>
    <n v="1"/>
    <n v="90742"/>
    <n v="0"/>
  </r>
  <r>
    <n v="35"/>
    <n v="18"/>
    <n v="1.0900000000000001"/>
    <s v="Dissatisfaction"/>
    <s v="Lack of self-service on Website"/>
    <x v="20"/>
    <x v="961"/>
    <n v="4501"/>
    <x v="1"/>
    <s v="United States"/>
    <x v="2742"/>
    <s v="Churned"/>
    <n v="0"/>
    <n v="1"/>
    <s v="Male"/>
    <n v="1"/>
    <s v="Fiber Optic"/>
    <s v="38.200231, -121.235034"/>
    <n v="38.200231000000002"/>
    <n v="-121.235034"/>
    <n v="1"/>
    <n v="98.5"/>
    <n v="1"/>
    <n v="0"/>
    <n v="1"/>
    <x v="4"/>
    <n v="0"/>
    <n v="0"/>
    <n v="1"/>
    <n v="1"/>
    <s v="Bank Withdrawal"/>
    <n v="1"/>
    <n v="6317"/>
    <n v="0"/>
    <s v="Q3"/>
    <n v="1"/>
    <n v="2"/>
    <n v="0"/>
    <s v="California"/>
    <n v="1"/>
    <n v="1"/>
    <n v="1"/>
    <n v="10"/>
    <n v="1037.75"/>
    <n v="0"/>
    <n v="10.9"/>
    <n v="0"/>
    <n v="1048.6500000000001"/>
    <n v="0"/>
    <n v="1"/>
    <n v="95220"/>
    <n v="1"/>
  </r>
  <r>
    <n v="51"/>
    <n v="29"/>
    <n v="7.26"/>
    <s v="Dissatisfaction"/>
    <s v="Network reliability"/>
    <x v="23"/>
    <x v="922"/>
    <n v="5882"/>
    <x v="1"/>
    <s v="United States"/>
    <x v="2743"/>
    <s v="Churned"/>
    <n v="0"/>
    <n v="1"/>
    <s v="Male"/>
    <n v="1"/>
    <s v="Fiber Optic"/>
    <s v="34.936, -120.594655"/>
    <n v="34.936"/>
    <n v="-120.594655"/>
    <n v="0"/>
    <n v="74.8"/>
    <n v="0"/>
    <n v="0"/>
    <n v="0"/>
    <x v="0"/>
    <n v="0"/>
    <n v="0"/>
    <n v="1"/>
    <n v="0"/>
    <s v="Bank Withdrawal"/>
    <n v="1"/>
    <n v="5726"/>
    <n v="0"/>
    <s v="Q3"/>
    <n v="0"/>
    <n v="1"/>
    <n v="0"/>
    <s v="California"/>
    <n v="0"/>
    <n v="0"/>
    <n v="0"/>
    <n v="4"/>
    <n v="321.89999999999998"/>
    <n v="0"/>
    <n v="29.04"/>
    <n v="0"/>
    <n v="350.94"/>
    <n v="0"/>
    <n v="1"/>
    <n v="93434"/>
    <n v="1"/>
  </r>
  <r>
    <n v="44"/>
    <n v="19"/>
    <n v="26.28"/>
    <s v="Active User"/>
    <s v="Active User"/>
    <x v="51"/>
    <x v="309"/>
    <n v="5823"/>
    <x v="2"/>
    <s v="United States"/>
    <x v="2744"/>
    <s v="Stayed"/>
    <n v="1"/>
    <n v="0"/>
    <s v="Female"/>
    <n v="1"/>
    <s v="Fiber Optic"/>
    <s v="36.719141, -119.202677"/>
    <n v="36.719141"/>
    <n v="-119.20267699999999"/>
    <n v="1"/>
    <n v="90.45"/>
    <n v="1"/>
    <n v="1"/>
    <n v="7"/>
    <x v="5"/>
    <n v="0"/>
    <n v="0"/>
    <n v="1"/>
    <n v="1"/>
    <s v="Bank Withdrawal"/>
    <n v="1"/>
    <n v="3146"/>
    <n v="1"/>
    <s v="Q3"/>
    <n v="1"/>
    <n v="3"/>
    <n v="0"/>
    <s v="California"/>
    <n v="1"/>
    <n v="1"/>
    <n v="0"/>
    <n v="28"/>
    <n v="2509.25"/>
    <n v="0"/>
    <n v="735.84"/>
    <n v="0"/>
    <n v="3245.09"/>
    <n v="0"/>
    <n v="1"/>
    <n v="93675"/>
    <n v="0"/>
  </r>
  <r>
    <n v="28"/>
    <n v="59"/>
    <n v="18.03"/>
    <s v="Competitor"/>
    <s v="Competitor had better devices"/>
    <x v="29"/>
    <x v="743"/>
    <n v="5730"/>
    <x v="1"/>
    <s v="United States"/>
    <x v="2745"/>
    <s v="Churned"/>
    <n v="0"/>
    <n v="0"/>
    <s v="Female"/>
    <n v="1"/>
    <s v="Cable"/>
    <s v="32.858595, -115.662709"/>
    <n v="32.858595000000001"/>
    <n v="-115.66270900000001"/>
    <n v="0"/>
    <n v="60.4"/>
    <n v="0"/>
    <n v="0"/>
    <n v="0"/>
    <x v="0"/>
    <n v="1"/>
    <n v="1"/>
    <n v="1"/>
    <n v="0"/>
    <s v="Credit Card"/>
    <n v="1"/>
    <n v="14546"/>
    <n v="1"/>
    <s v="Q3"/>
    <n v="0"/>
    <n v="1"/>
    <n v="0"/>
    <s v="California"/>
    <n v="0"/>
    <n v="0"/>
    <n v="0"/>
    <n v="4"/>
    <n v="272.14999999999998"/>
    <n v="0"/>
    <n v="72.12"/>
    <n v="0"/>
    <n v="344.27"/>
    <n v="1"/>
    <n v="1"/>
    <n v="92251"/>
    <n v="1"/>
  </r>
  <r>
    <n v="21"/>
    <n v="51"/>
    <n v="27.27"/>
    <s v="Competitor"/>
    <s v="Competitor had better devices"/>
    <x v="77"/>
    <x v="962"/>
    <n v="4265"/>
    <x v="1"/>
    <s v="United States"/>
    <x v="2746"/>
    <s v="Churned"/>
    <n v="1"/>
    <n v="0"/>
    <s v="Female"/>
    <n v="1"/>
    <s v="DSL"/>
    <s v="35.363339, -117.637641"/>
    <n v="35.363339000000003"/>
    <n v="-117.637641"/>
    <n v="1"/>
    <n v="65.7"/>
    <n v="0"/>
    <n v="2"/>
    <n v="1"/>
    <x v="0"/>
    <n v="0"/>
    <n v="0"/>
    <n v="0"/>
    <n v="1"/>
    <s v="Credit Card"/>
    <n v="1"/>
    <n v="207"/>
    <n v="0"/>
    <s v="Q3"/>
    <n v="1"/>
    <n v="1"/>
    <n v="0"/>
    <s v="California"/>
    <n v="1"/>
    <n v="1"/>
    <n v="1"/>
    <n v="2"/>
    <n v="134.35"/>
    <n v="0"/>
    <n v="54.54"/>
    <n v="0"/>
    <n v="188.89"/>
    <n v="1"/>
    <n v="1"/>
    <n v="93528"/>
    <n v="1"/>
  </r>
  <r>
    <n v="47"/>
    <n v="24"/>
    <n v="18.7"/>
    <s v="Competitor"/>
    <s v="Competitor offered more data"/>
    <x v="9"/>
    <x v="66"/>
    <n v="5701"/>
    <x v="1"/>
    <s v="United States"/>
    <x v="2747"/>
    <s v="Churned"/>
    <n v="0"/>
    <n v="1"/>
    <s v="Male"/>
    <n v="1"/>
    <s v="Fiber Optic"/>
    <s v="32.730583, -115.501083"/>
    <n v="32.730583000000003"/>
    <n v="-115.50108299999999"/>
    <n v="0"/>
    <n v="81"/>
    <n v="1"/>
    <n v="0"/>
    <n v="0"/>
    <x v="4"/>
    <n v="0"/>
    <n v="0"/>
    <n v="1"/>
    <n v="0"/>
    <s v="Bank Withdrawal"/>
    <n v="1"/>
    <n v="3535"/>
    <n v="0"/>
    <s v="Q3"/>
    <n v="0"/>
    <n v="2"/>
    <n v="0"/>
    <s v="California"/>
    <n v="0"/>
    <n v="0"/>
    <n v="0"/>
    <n v="23"/>
    <n v="1917.1"/>
    <n v="0"/>
    <n v="430.1"/>
    <n v="0"/>
    <n v="2347.1999999999998"/>
    <n v="0"/>
    <n v="1"/>
    <n v="92249"/>
    <n v="1"/>
  </r>
  <r>
    <n v="44"/>
    <n v="11"/>
    <n v="30.09"/>
    <s v="Attitude"/>
    <s v="Attitude of support person"/>
    <x v="58"/>
    <x v="559"/>
    <n v="4471"/>
    <x v="2"/>
    <s v="United States"/>
    <x v="2748"/>
    <s v="Churned"/>
    <n v="0"/>
    <n v="1"/>
    <s v="Female"/>
    <n v="1"/>
    <s v="Fiber Optic"/>
    <s v="39.913777, -122.289984"/>
    <n v="39.913777000000003"/>
    <n v="-122.289984"/>
    <n v="1"/>
    <n v="106.1"/>
    <n v="0"/>
    <n v="0"/>
    <n v="1"/>
    <x v="0"/>
    <n v="1"/>
    <n v="1"/>
    <n v="1"/>
    <n v="1"/>
    <s v="Bank Withdrawal"/>
    <n v="1"/>
    <n v="13840"/>
    <n v="0"/>
    <s v="Q3"/>
    <n v="1"/>
    <n v="3"/>
    <n v="0"/>
    <s v="California"/>
    <n v="1"/>
    <n v="1"/>
    <n v="1"/>
    <n v="53"/>
    <n v="5769.75"/>
    <n v="0"/>
    <n v="1594.77"/>
    <n v="0"/>
    <n v="7364.52"/>
    <n v="0"/>
    <n v="1"/>
    <n v="96021"/>
    <n v="1"/>
  </r>
  <r>
    <n v="40"/>
    <n v="27"/>
    <n v="0"/>
    <s v="Active User"/>
    <s v="Active User"/>
    <x v="26"/>
    <x v="92"/>
    <n v="2555"/>
    <x v="1"/>
    <s v="United States"/>
    <x v="2749"/>
    <s v="Stayed"/>
    <n v="0"/>
    <n v="0"/>
    <s v="Male"/>
    <n v="1"/>
    <s v="DSL"/>
    <s v="37.809014, -122.269739"/>
    <n v="37.809013999999998"/>
    <n v="-122.269739"/>
    <n v="0"/>
    <n v="34.299999999999997"/>
    <n v="0"/>
    <n v="0"/>
    <n v="0"/>
    <x v="0"/>
    <n v="1"/>
    <n v="0"/>
    <n v="0"/>
    <n v="0"/>
    <s v="Bank Withdrawal"/>
    <n v="0"/>
    <n v="11702"/>
    <n v="1"/>
    <s v="Q3"/>
    <n v="0"/>
    <n v="5"/>
    <n v="0"/>
    <s v="California"/>
    <n v="0"/>
    <n v="0"/>
    <n v="0"/>
    <n v="29"/>
    <n v="1004.75"/>
    <n v="0"/>
    <n v="0"/>
    <n v="0"/>
    <n v="1004.75"/>
    <n v="0"/>
    <n v="1"/>
    <n v="94612"/>
    <n v="0"/>
  </r>
  <r>
    <n v="50"/>
    <n v="29"/>
    <n v="42.22"/>
    <s v="Competitor"/>
    <s v="Competitor offered more data"/>
    <x v="24"/>
    <x v="263"/>
    <n v="2036"/>
    <x v="1"/>
    <s v="United States"/>
    <x v="2750"/>
    <s v="Churned"/>
    <n v="0"/>
    <n v="0"/>
    <s v="Female"/>
    <n v="1"/>
    <s v="Fiber Optic"/>
    <s v="37.233034, -121.947427"/>
    <n v="37.233034000000004"/>
    <n v="-121.947427"/>
    <n v="1"/>
    <n v="86.5"/>
    <n v="1"/>
    <n v="0"/>
    <n v="3"/>
    <x v="4"/>
    <n v="0"/>
    <n v="0"/>
    <n v="1"/>
    <n v="1"/>
    <s v="Bank Withdrawal"/>
    <n v="1"/>
    <n v="24443"/>
    <n v="0"/>
    <s v="Q3"/>
    <n v="1"/>
    <n v="3"/>
    <n v="0"/>
    <s v="California"/>
    <n v="1"/>
    <n v="1"/>
    <n v="0"/>
    <n v="21"/>
    <n v="1808.7"/>
    <n v="0"/>
    <n v="886.62"/>
    <n v="0"/>
    <n v="2695.32"/>
    <n v="0"/>
    <n v="1"/>
    <n v="95032"/>
    <n v="1"/>
  </r>
  <r>
    <n v="28"/>
    <n v="59"/>
    <n v="19.170000000000002"/>
    <s v="Active User"/>
    <s v="Active User"/>
    <x v="10"/>
    <x v="659"/>
    <n v="4929"/>
    <x v="1"/>
    <s v="United States"/>
    <x v="2751"/>
    <s v="Stayed"/>
    <n v="1"/>
    <n v="0"/>
    <s v="Male"/>
    <n v="1"/>
    <s v="Cable"/>
    <s v="37.916648, -122.008483"/>
    <n v="37.916648000000002"/>
    <n v="-122.008483"/>
    <n v="0"/>
    <n v="52.1"/>
    <n v="0"/>
    <n v="1"/>
    <n v="0"/>
    <x v="4"/>
    <n v="0"/>
    <n v="1"/>
    <n v="1"/>
    <n v="0"/>
    <s v="Credit Card"/>
    <n v="1"/>
    <n v="26022"/>
    <n v="0"/>
    <s v="Q3"/>
    <n v="0"/>
    <n v="3"/>
    <n v="0"/>
    <s v="California"/>
    <n v="0"/>
    <n v="1"/>
    <n v="0"/>
    <n v="13"/>
    <n v="670.65"/>
    <n v="0"/>
    <n v="249.21"/>
    <n v="0"/>
    <n v="919.86"/>
    <n v="1"/>
    <n v="1"/>
    <n v="94598"/>
    <n v="0"/>
  </r>
  <r>
    <n v="69"/>
    <n v="23"/>
    <n v="23.33"/>
    <s v="Competitor"/>
    <s v="Competitor made better offer"/>
    <x v="59"/>
    <x v="620"/>
    <n v="5692"/>
    <x v="1"/>
    <s v="United States"/>
    <x v="2752"/>
    <s v="Churned"/>
    <n v="0"/>
    <n v="0"/>
    <s v="Male"/>
    <n v="1"/>
    <s v="Fiber Optic"/>
    <s v="40.759401, -122.939337"/>
    <n v="40.759400999999997"/>
    <n v="-122.93933699999999"/>
    <n v="0"/>
    <n v="90.85"/>
    <n v="1"/>
    <n v="0"/>
    <n v="0"/>
    <x v="5"/>
    <n v="0"/>
    <n v="1"/>
    <n v="1"/>
    <n v="0"/>
    <s v="Bank Withdrawal"/>
    <n v="1"/>
    <n v="3749"/>
    <n v="0"/>
    <s v="Q3"/>
    <n v="0"/>
    <n v="1"/>
    <n v="1"/>
    <s v="California"/>
    <n v="0"/>
    <n v="0"/>
    <n v="1"/>
    <n v="36"/>
    <n v="3186.7"/>
    <n v="0"/>
    <n v="839.88"/>
    <n v="0"/>
    <n v="4026.58"/>
    <n v="0"/>
    <n v="1"/>
    <n v="96093"/>
    <n v="1"/>
  </r>
  <r>
    <n v="29"/>
    <n v="0"/>
    <n v="16.2"/>
    <s v="Active User"/>
    <s v="Active User"/>
    <x v="18"/>
    <x v="527"/>
    <n v="2750"/>
    <x v="2"/>
    <s v="United States"/>
    <x v="2753"/>
    <s v="Stayed"/>
    <n v="0"/>
    <n v="0"/>
    <s v="Female"/>
    <n v="0"/>
    <s v="No Internet Service"/>
    <s v="41.10831, -121.360362"/>
    <n v="41.108310000000003"/>
    <n v="-121.36036199999999"/>
    <n v="0"/>
    <n v="19.899999999999999"/>
    <n v="0"/>
    <n v="0"/>
    <n v="0"/>
    <x v="2"/>
    <n v="0"/>
    <n v="0"/>
    <n v="0"/>
    <n v="0"/>
    <s v="Credit Card"/>
    <n v="1"/>
    <n v="1554"/>
    <n v="0"/>
    <s v="Q3"/>
    <n v="0"/>
    <n v="3"/>
    <n v="0"/>
    <s v="California"/>
    <n v="0"/>
    <n v="0"/>
    <n v="0"/>
    <n v="7"/>
    <n v="173.15"/>
    <n v="0"/>
    <n v="113.4"/>
    <n v="0"/>
    <n v="286.55"/>
    <n v="1"/>
    <n v="0"/>
    <n v="96056"/>
    <n v="0"/>
  </r>
  <r>
    <n v="29"/>
    <n v="53"/>
    <n v="2.4900000000000002"/>
    <s v="Active User"/>
    <s v="Active User"/>
    <x v="79"/>
    <x v="9"/>
    <n v="2319"/>
    <x v="2"/>
    <s v="United States"/>
    <x v="2754"/>
    <s v="Stayed"/>
    <n v="0"/>
    <n v="1"/>
    <s v="Female"/>
    <n v="1"/>
    <s v="DSL"/>
    <s v="33.017518, -117.118456"/>
    <n v="33.017518000000003"/>
    <n v="-117.11845599999999"/>
    <n v="0"/>
    <n v="85.1"/>
    <n v="1"/>
    <n v="0"/>
    <n v="0"/>
    <x v="0"/>
    <n v="1"/>
    <n v="0"/>
    <n v="0"/>
    <n v="0"/>
    <s v="Credit Card"/>
    <n v="1"/>
    <n v="20046"/>
    <n v="1"/>
    <s v="Q3"/>
    <n v="0"/>
    <n v="3"/>
    <n v="0"/>
    <s v="California"/>
    <n v="1"/>
    <n v="1"/>
    <n v="1"/>
    <n v="43"/>
    <n v="3662.25"/>
    <n v="30"/>
    <n v="107.07"/>
    <n v="0"/>
    <n v="3799.32"/>
    <n v="1"/>
    <n v="0"/>
    <n v="92127"/>
    <n v="0"/>
  </r>
  <r>
    <n v="45"/>
    <n v="17"/>
    <n v="20.23"/>
    <s v="Other"/>
    <s v="Don't know"/>
    <x v="20"/>
    <x v="188"/>
    <n v="5797"/>
    <x v="1"/>
    <s v="United States"/>
    <x v="2755"/>
    <s v="Churned"/>
    <n v="0"/>
    <n v="0"/>
    <s v="Female"/>
    <n v="1"/>
    <s v="Fiber Optic"/>
    <s v="38.227285, -121.02789"/>
    <n v="38.227285000000002"/>
    <n v="-121.02789"/>
    <n v="0"/>
    <n v="100.25"/>
    <n v="1"/>
    <n v="0"/>
    <n v="0"/>
    <x v="2"/>
    <n v="1"/>
    <n v="0"/>
    <n v="1"/>
    <n v="0"/>
    <s v="Credit Card"/>
    <n v="1"/>
    <n v="722"/>
    <n v="0"/>
    <s v="Q3"/>
    <n v="0"/>
    <n v="1"/>
    <n v="0"/>
    <s v="California"/>
    <n v="1"/>
    <n v="1"/>
    <n v="1"/>
    <n v="1"/>
    <n v="100.25"/>
    <n v="0"/>
    <n v="20.23"/>
    <n v="0"/>
    <n v="120.48"/>
    <n v="0"/>
    <n v="1"/>
    <n v="95227"/>
    <n v="1"/>
  </r>
  <r>
    <n v="39"/>
    <n v="24"/>
    <n v="36.21"/>
    <s v="Active User"/>
    <s v="Active User"/>
    <x v="14"/>
    <x v="38"/>
    <n v="5589"/>
    <x v="2"/>
    <s v="United States"/>
    <x v="2756"/>
    <s v="Stayed"/>
    <n v="1"/>
    <n v="1"/>
    <s v="Male"/>
    <n v="1"/>
    <s v="DSL"/>
    <s v="38.585826, -121.376263"/>
    <n v="38.585825999999997"/>
    <n v="-121.37626299999999"/>
    <n v="1"/>
    <n v="69.349999999999994"/>
    <n v="1"/>
    <n v="1"/>
    <n v="6"/>
    <x v="0"/>
    <n v="1"/>
    <n v="1"/>
    <n v="1"/>
    <n v="1"/>
    <s v="Credit Card"/>
    <n v="1"/>
    <n v="23362"/>
    <n v="1"/>
    <s v="Q3"/>
    <n v="1"/>
    <n v="3"/>
    <n v="0"/>
    <s v="California"/>
    <n v="0"/>
    <n v="0"/>
    <n v="0"/>
    <n v="67"/>
    <n v="4653.25"/>
    <n v="0"/>
    <n v="2426.0700000000002"/>
    <n v="9.99"/>
    <n v="7069.33"/>
    <n v="0"/>
    <n v="1"/>
    <n v="95864"/>
    <n v="0"/>
  </r>
  <r>
    <n v="69"/>
    <n v="23"/>
    <n v="5.99"/>
    <s v="Attitude"/>
    <s v="Attitude of support person"/>
    <x v="58"/>
    <x v="184"/>
    <n v="4584"/>
    <x v="1"/>
    <s v="United States"/>
    <x v="2757"/>
    <s v="Churned"/>
    <n v="0"/>
    <n v="0"/>
    <s v="Male"/>
    <n v="1"/>
    <s v="Fiber Optic"/>
    <s v="33.781086, -118.199049"/>
    <n v="33.781086000000002"/>
    <n v="-118.199049"/>
    <n v="1"/>
    <n v="85"/>
    <n v="1"/>
    <n v="0"/>
    <n v="1"/>
    <x v="0"/>
    <n v="0"/>
    <n v="0"/>
    <n v="1"/>
    <n v="1"/>
    <s v="Bank Withdrawal"/>
    <n v="1"/>
    <n v="63136"/>
    <n v="0"/>
    <s v="Q3"/>
    <n v="1"/>
    <n v="1"/>
    <n v="1"/>
    <s v="California"/>
    <n v="1"/>
    <n v="1"/>
    <n v="0"/>
    <n v="32"/>
    <n v="2642.05"/>
    <n v="0"/>
    <n v="191.68"/>
    <n v="49.57"/>
    <n v="2784.16"/>
    <n v="0"/>
    <n v="1"/>
    <n v="90813"/>
    <n v="1"/>
  </r>
  <r>
    <n v="36"/>
    <n v="30"/>
    <n v="0"/>
    <s v="Active User"/>
    <s v="Active User"/>
    <x v="9"/>
    <x v="414"/>
    <n v="5691"/>
    <x v="2"/>
    <s v="United States"/>
    <x v="2758"/>
    <s v="Stayed"/>
    <n v="1"/>
    <n v="0"/>
    <s v="Female"/>
    <n v="1"/>
    <s v="DSL"/>
    <s v="36.057458, -118.591951"/>
    <n v="36.057457999999997"/>
    <n v="-118.59195099999999"/>
    <n v="1"/>
    <n v="40.9"/>
    <n v="0"/>
    <n v="1"/>
    <n v="6"/>
    <x v="0"/>
    <n v="0"/>
    <n v="0"/>
    <n v="0"/>
    <n v="1"/>
    <s v="Credit Card"/>
    <n v="0"/>
    <n v="191"/>
    <n v="1"/>
    <s v="Q3"/>
    <n v="1"/>
    <n v="3"/>
    <n v="0"/>
    <s v="California"/>
    <n v="0"/>
    <n v="0"/>
    <n v="1"/>
    <n v="35"/>
    <n v="1383.6"/>
    <n v="0"/>
    <n v="0"/>
    <n v="0"/>
    <n v="1383.6"/>
    <n v="0"/>
    <n v="1"/>
    <n v="93208"/>
    <n v="0"/>
  </r>
  <r>
    <n v="44"/>
    <n v="19"/>
    <n v="44.1"/>
    <s v="Active User"/>
    <s v="Active User"/>
    <x v="56"/>
    <x v="817"/>
    <n v="6433"/>
    <x v="1"/>
    <s v="United States"/>
    <x v="2759"/>
    <s v="Stayed"/>
    <n v="1"/>
    <n v="0"/>
    <s v="Female"/>
    <n v="1"/>
    <s v="DSL"/>
    <s v="38.830739, -122.196202"/>
    <n v="38.830739000000001"/>
    <n v="-122.196202"/>
    <n v="1"/>
    <n v="66.8"/>
    <n v="1"/>
    <n v="1"/>
    <n v="2"/>
    <x v="1"/>
    <n v="1"/>
    <n v="0"/>
    <n v="1"/>
    <n v="1"/>
    <s v="Bank Withdrawal"/>
    <n v="1"/>
    <n v="228"/>
    <n v="0"/>
    <s v="Q3"/>
    <n v="1"/>
    <n v="5"/>
    <n v="0"/>
    <s v="California"/>
    <n v="0"/>
    <n v="0"/>
    <n v="1"/>
    <n v="58"/>
    <n v="3970.4"/>
    <n v="0"/>
    <n v="2557.8000000000002"/>
    <n v="0"/>
    <n v="6528.2"/>
    <n v="0"/>
    <n v="1"/>
    <n v="95637"/>
    <n v="0"/>
  </r>
  <r>
    <n v="19"/>
    <n v="59"/>
    <n v="15.76"/>
    <s v="Active User"/>
    <s v="Active User"/>
    <x v="1"/>
    <x v="92"/>
    <n v="4262"/>
    <x v="2"/>
    <s v="United States"/>
    <x v="2760"/>
    <s v="Stayed"/>
    <n v="1"/>
    <n v="0"/>
    <s v="Male"/>
    <n v="1"/>
    <s v="Fiber Optic"/>
    <s v="37.739113, -122.175602"/>
    <n v="37.739113000000003"/>
    <n v="-122.175602"/>
    <n v="1"/>
    <n v="94.95"/>
    <n v="1"/>
    <n v="3"/>
    <n v="6"/>
    <x v="1"/>
    <n v="1"/>
    <n v="1"/>
    <n v="1"/>
    <n v="1"/>
    <s v="Credit Card"/>
    <n v="1"/>
    <n v="31392"/>
    <n v="0"/>
    <s v="Q3"/>
    <n v="1"/>
    <n v="4"/>
    <n v="0"/>
    <s v="California"/>
    <n v="0"/>
    <n v="1"/>
    <n v="1"/>
    <n v="62"/>
    <n v="5791.85"/>
    <n v="0"/>
    <n v="977.12"/>
    <n v="0"/>
    <n v="6768.97"/>
    <n v="1"/>
    <n v="1"/>
    <n v="94603"/>
    <n v="0"/>
  </r>
  <r>
    <n v="27"/>
    <n v="0"/>
    <n v="35.33"/>
    <s v="Active User"/>
    <s v="Active User"/>
    <x v="67"/>
    <x v="537"/>
    <n v="6232"/>
    <x v="0"/>
    <s v="United States"/>
    <x v="2761"/>
    <s v="Stayed"/>
    <n v="1"/>
    <n v="0"/>
    <s v="Male"/>
    <n v="0"/>
    <s v="No Internet Service"/>
    <s v="33.736387, -118.284363"/>
    <n v="33.736387000000001"/>
    <n v="-118.284363"/>
    <n v="1"/>
    <n v="24.75"/>
    <n v="1"/>
    <n v="1"/>
    <n v="1"/>
    <x v="3"/>
    <n v="0"/>
    <n v="0"/>
    <n v="0"/>
    <n v="1"/>
    <s v="Bank Withdrawal"/>
    <n v="1"/>
    <n v="58639"/>
    <n v="0"/>
    <s v="Q3"/>
    <n v="1"/>
    <n v="3"/>
    <n v="0"/>
    <s v="California"/>
    <n v="0"/>
    <n v="0"/>
    <n v="0"/>
    <n v="72"/>
    <n v="1769.6"/>
    <n v="0"/>
    <n v="2543.7600000000002"/>
    <n v="0"/>
    <n v="4313.3599999999997"/>
    <n v="1"/>
    <n v="0"/>
    <n v="90731"/>
    <n v="0"/>
  </r>
  <r>
    <n v="31"/>
    <n v="15"/>
    <n v="15.48"/>
    <s v="Active User"/>
    <s v="Active User"/>
    <x v="55"/>
    <x v="184"/>
    <n v="4607"/>
    <x v="1"/>
    <s v="United States"/>
    <x v="2762"/>
    <s v="Stayed"/>
    <n v="0"/>
    <n v="0"/>
    <s v="Male"/>
    <n v="1"/>
    <s v="Cable"/>
    <s v="33.797638, -118.11662"/>
    <n v="33.797637999999999"/>
    <n v="-118.11662"/>
    <n v="1"/>
    <n v="55.7"/>
    <n v="0"/>
    <n v="0"/>
    <n v="6"/>
    <x v="0"/>
    <n v="0"/>
    <n v="1"/>
    <n v="0"/>
    <n v="1"/>
    <s v="Bank Withdrawal"/>
    <n v="1"/>
    <n v="38902"/>
    <n v="1"/>
    <s v="Q3"/>
    <n v="1"/>
    <n v="3"/>
    <n v="0"/>
    <s v="California"/>
    <n v="0"/>
    <n v="0"/>
    <n v="0"/>
    <n v="57"/>
    <n v="3171.6"/>
    <n v="0"/>
    <n v="882.36"/>
    <n v="34.590000000000003"/>
    <n v="4019.37"/>
    <n v="0"/>
    <n v="1"/>
    <n v="90815"/>
    <n v="0"/>
  </r>
  <r>
    <n v="39"/>
    <n v="26"/>
    <n v="5.07"/>
    <s v="Active User"/>
    <s v="Active User"/>
    <x v="42"/>
    <x v="62"/>
    <n v="5044"/>
    <x v="2"/>
    <s v="United States"/>
    <x v="2763"/>
    <s v="Stayed"/>
    <n v="1"/>
    <n v="0"/>
    <s v="Female"/>
    <n v="1"/>
    <s v="DSL"/>
    <s v="35.342891, -119.064803"/>
    <n v="35.342891000000002"/>
    <n v="-119.064803"/>
    <n v="0"/>
    <n v="77.55"/>
    <n v="1"/>
    <n v="3"/>
    <n v="0"/>
    <x v="1"/>
    <n v="1"/>
    <n v="0"/>
    <n v="1"/>
    <n v="0"/>
    <s v="Credit Card"/>
    <n v="1"/>
    <n v="58632"/>
    <n v="0"/>
    <s v="Q3"/>
    <n v="0"/>
    <n v="3"/>
    <n v="0"/>
    <s v="California"/>
    <n v="1"/>
    <n v="1"/>
    <n v="1"/>
    <n v="44"/>
    <n v="3471.1"/>
    <n v="0"/>
    <n v="223.08"/>
    <n v="0"/>
    <n v="3694.18"/>
    <n v="0"/>
    <n v="1"/>
    <n v="93309"/>
    <n v="0"/>
  </r>
  <r>
    <n v="55"/>
    <n v="9"/>
    <n v="34.479999999999997"/>
    <s v="Attitude"/>
    <s v="Attitude of service provider"/>
    <x v="41"/>
    <x v="909"/>
    <n v="3238"/>
    <x v="1"/>
    <s v="United States"/>
    <x v="2764"/>
    <s v="Churned"/>
    <n v="0"/>
    <n v="0"/>
    <s v="Female"/>
    <n v="1"/>
    <s v="Cable"/>
    <s v="32.827184, -116.703729"/>
    <n v="32.827184000000003"/>
    <n v="-116.703729"/>
    <n v="0"/>
    <n v="43.95"/>
    <n v="0"/>
    <n v="0"/>
    <n v="0"/>
    <x v="2"/>
    <n v="0"/>
    <n v="0"/>
    <n v="0"/>
    <n v="0"/>
    <s v="Credit Card"/>
    <n v="1"/>
    <n v="16486"/>
    <n v="0"/>
    <s v="Q3"/>
    <n v="0"/>
    <n v="3"/>
    <n v="0"/>
    <s v="California"/>
    <n v="0"/>
    <n v="0"/>
    <n v="0"/>
    <n v="1"/>
    <n v="43.95"/>
    <n v="0"/>
    <n v="34.479999999999997"/>
    <n v="0"/>
    <n v="78.430000000000007"/>
    <n v="0"/>
    <n v="1"/>
    <n v="91901"/>
    <n v="1"/>
  </r>
  <r>
    <n v="53"/>
    <n v="11"/>
    <n v="17.28"/>
    <s v="Active User"/>
    <s v="Active User"/>
    <x v="43"/>
    <x v="963"/>
    <n v="4324"/>
    <x v="0"/>
    <s v="United States"/>
    <x v="2765"/>
    <s v="Stayed"/>
    <n v="0"/>
    <n v="1"/>
    <s v="Female"/>
    <n v="1"/>
    <s v="DSL"/>
    <s v="34.361387, -117.337509"/>
    <n v="34.361387000000001"/>
    <n v="-117.337509"/>
    <n v="1"/>
    <n v="82.65"/>
    <n v="1"/>
    <n v="0"/>
    <n v="7"/>
    <x v="3"/>
    <n v="1"/>
    <n v="1"/>
    <n v="1"/>
    <n v="1"/>
    <s v="Credit Card"/>
    <n v="1"/>
    <n v="68515"/>
    <n v="0"/>
    <s v="Q3"/>
    <n v="1"/>
    <n v="3"/>
    <n v="0"/>
    <s v="California"/>
    <n v="1"/>
    <n v="1"/>
    <n v="1"/>
    <n v="72"/>
    <n v="5919.35"/>
    <n v="0"/>
    <n v="1244.1600000000001"/>
    <n v="0"/>
    <n v="7163.51"/>
    <n v="0"/>
    <n v="1"/>
    <n v="92345"/>
    <n v="0"/>
  </r>
  <r>
    <n v="53"/>
    <n v="0"/>
    <n v="44.19"/>
    <s v="Active User"/>
    <s v="Active User"/>
    <x v="75"/>
    <x v="561"/>
    <n v="4430"/>
    <x v="0"/>
    <s v="United States"/>
    <x v="2766"/>
    <s v="Stayed"/>
    <n v="0"/>
    <n v="0"/>
    <s v="Male"/>
    <n v="0"/>
    <s v="No Internet Service"/>
    <s v="40.367964, -122.937379"/>
    <n v="40.367964000000001"/>
    <n v="-122.93737900000001"/>
    <n v="1"/>
    <n v="19.55"/>
    <n v="0"/>
    <n v="0"/>
    <n v="1"/>
    <x v="5"/>
    <n v="0"/>
    <n v="0"/>
    <n v="0"/>
    <n v="1"/>
    <s v="Bank Withdrawal"/>
    <n v="1"/>
    <n v="215"/>
    <n v="0"/>
    <s v="Q3"/>
    <n v="1"/>
    <n v="4"/>
    <n v="0"/>
    <s v="California"/>
    <n v="0"/>
    <n v="0"/>
    <n v="0"/>
    <n v="27"/>
    <n v="520.54999999999995"/>
    <n v="0"/>
    <n v="1193.1300000000001"/>
    <n v="0"/>
    <n v="1713.68"/>
    <n v="0"/>
    <n v="0"/>
    <n v="96076"/>
    <n v="0"/>
  </r>
  <r>
    <n v="33"/>
    <n v="12"/>
    <n v="23.54"/>
    <s v="Active User"/>
    <s v="Active User"/>
    <x v="31"/>
    <x v="766"/>
    <n v="3333"/>
    <x v="0"/>
    <s v="United States"/>
    <x v="2767"/>
    <s v="Stayed"/>
    <n v="1"/>
    <n v="1"/>
    <s v="Male"/>
    <n v="1"/>
    <s v="Fiber Optic"/>
    <s v="37.684694, -122.40712"/>
    <n v="37.684694"/>
    <n v="-122.40712000000001"/>
    <n v="0"/>
    <n v="99.7"/>
    <n v="1"/>
    <n v="2"/>
    <n v="0"/>
    <x v="0"/>
    <n v="0"/>
    <n v="0"/>
    <n v="0"/>
    <n v="0"/>
    <s v="Bank Withdrawal"/>
    <n v="1"/>
    <n v="3635"/>
    <n v="0"/>
    <s v="Q3"/>
    <n v="0"/>
    <n v="4"/>
    <n v="0"/>
    <s v="California"/>
    <n v="1"/>
    <n v="1"/>
    <n v="1"/>
    <n v="45"/>
    <n v="4634.3500000000004"/>
    <n v="0"/>
    <n v="1059.3"/>
    <n v="0"/>
    <n v="5693.65"/>
    <n v="0"/>
    <n v="1"/>
    <n v="94005"/>
    <n v="0"/>
  </r>
  <r>
    <n v="28"/>
    <n v="0"/>
    <n v="10.98"/>
    <s v="Price"/>
    <s v="Long distance charges"/>
    <x v="13"/>
    <x v="180"/>
    <n v="5394"/>
    <x v="1"/>
    <s v="United States"/>
    <x v="2768"/>
    <s v="Churned"/>
    <n v="0"/>
    <n v="0"/>
    <s v="Male"/>
    <n v="0"/>
    <s v="No Internet Service"/>
    <s v="36.385818, -119.224243"/>
    <n v="36.385818"/>
    <n v="-119.224243"/>
    <n v="0"/>
    <n v="20.2"/>
    <n v="0"/>
    <n v="0"/>
    <n v="0"/>
    <x v="2"/>
    <n v="0"/>
    <n v="0"/>
    <n v="1"/>
    <n v="0"/>
    <s v="Bank Withdrawal"/>
    <n v="1"/>
    <n v="4517"/>
    <n v="0"/>
    <s v="Q3"/>
    <n v="0"/>
    <n v="1"/>
    <n v="0"/>
    <s v="California"/>
    <n v="0"/>
    <n v="0"/>
    <n v="0"/>
    <n v="1"/>
    <n v="20.2"/>
    <n v="0"/>
    <n v="10.98"/>
    <n v="0"/>
    <n v="31.18"/>
    <n v="1"/>
    <n v="0"/>
    <n v="93235"/>
    <n v="1"/>
  </r>
  <r>
    <n v="57"/>
    <n v="0"/>
    <n v="33.020000000000003"/>
    <s v="Active User"/>
    <s v="Active User"/>
    <x v="27"/>
    <x v="184"/>
    <n v="5279"/>
    <x v="1"/>
    <s v="United States"/>
    <x v="2769"/>
    <s v="Joined"/>
    <n v="0"/>
    <n v="0"/>
    <s v="Female"/>
    <n v="0"/>
    <s v="No Internet Service"/>
    <s v="33.802664, -118.179971"/>
    <n v="33.802664"/>
    <n v="-118.17997099999999"/>
    <n v="0"/>
    <n v="19.5"/>
    <n v="0"/>
    <n v="0"/>
    <n v="0"/>
    <x v="2"/>
    <n v="0"/>
    <n v="0"/>
    <n v="1"/>
    <n v="0"/>
    <s v="Credit Card"/>
    <n v="1"/>
    <n v="49647"/>
    <n v="0"/>
    <s v="Q3"/>
    <n v="0"/>
    <n v="4"/>
    <n v="0"/>
    <s v="California"/>
    <n v="0"/>
    <n v="0"/>
    <n v="0"/>
    <n v="1"/>
    <n v="19.5"/>
    <n v="0"/>
    <n v="33.020000000000003"/>
    <n v="0"/>
    <n v="52.52"/>
    <n v="0"/>
    <n v="0"/>
    <n v="90806"/>
    <n v="0"/>
  </r>
  <r>
    <n v="31"/>
    <n v="0"/>
    <n v="2.82"/>
    <s v="Active User"/>
    <s v="Active User"/>
    <x v="66"/>
    <x v="241"/>
    <n v="5422"/>
    <x v="0"/>
    <s v="United States"/>
    <x v="2770"/>
    <s v="Stayed"/>
    <n v="0"/>
    <n v="0"/>
    <s v="Female"/>
    <n v="0"/>
    <s v="No Internet Service"/>
    <s v="34.074572, -118.831181"/>
    <n v="34.074572000000003"/>
    <n v="-118.831181"/>
    <n v="1"/>
    <n v="20.149999999999999"/>
    <n v="0"/>
    <n v="0"/>
    <n v="10"/>
    <x v="0"/>
    <n v="0"/>
    <n v="0"/>
    <n v="1"/>
    <n v="1"/>
    <s v="Bank Withdrawal"/>
    <n v="1"/>
    <n v="19630"/>
    <n v="0"/>
    <s v="Q3"/>
    <n v="1"/>
    <n v="5"/>
    <n v="0"/>
    <s v="California"/>
    <n v="0"/>
    <n v="0"/>
    <n v="0"/>
    <n v="49"/>
    <n v="973.35"/>
    <n v="0"/>
    <n v="138.18"/>
    <n v="0"/>
    <n v="1111.53"/>
    <n v="0"/>
    <n v="0"/>
    <n v="90265"/>
    <n v="0"/>
  </r>
  <r>
    <n v="20"/>
    <n v="0"/>
    <n v="32.18"/>
    <s v="Active User"/>
    <s v="Active User"/>
    <x v="31"/>
    <x v="26"/>
    <n v="4058"/>
    <x v="0"/>
    <s v="United States"/>
    <x v="2771"/>
    <s v="Stayed"/>
    <n v="0"/>
    <n v="0"/>
    <s v="Male"/>
    <n v="0"/>
    <s v="No Internet Service"/>
    <s v="33.141265, -116.967221"/>
    <n v="33.141264999999997"/>
    <n v="-116.967221"/>
    <n v="1"/>
    <n v="24.5"/>
    <n v="1"/>
    <n v="0"/>
    <n v="9"/>
    <x v="0"/>
    <n v="0"/>
    <n v="0"/>
    <n v="1"/>
    <n v="1"/>
    <s v="Bank Withdrawal"/>
    <n v="1"/>
    <n v="48690"/>
    <n v="0"/>
    <s v="Q3"/>
    <n v="1"/>
    <n v="4"/>
    <n v="0"/>
    <s v="California"/>
    <n v="0"/>
    <n v="0"/>
    <n v="0"/>
    <n v="71"/>
    <n v="1816.2"/>
    <n v="0"/>
    <n v="2284.7800000000002"/>
    <n v="0"/>
    <n v="4100.9799999999996"/>
    <n v="1"/>
    <n v="0"/>
    <n v="92027"/>
    <n v="0"/>
  </r>
  <r>
    <n v="61"/>
    <n v="19"/>
    <n v="0"/>
    <s v="Active User"/>
    <s v="Active User"/>
    <x v="42"/>
    <x v="291"/>
    <n v="5230"/>
    <x v="2"/>
    <s v="United States"/>
    <x v="2772"/>
    <s v="Stayed"/>
    <n v="1"/>
    <n v="0"/>
    <s v="Male"/>
    <n v="1"/>
    <s v="DSL"/>
    <s v="32.790282, -115.689559"/>
    <n v="32.790281999999998"/>
    <n v="-115.689559"/>
    <n v="0"/>
    <n v="40.65"/>
    <n v="0"/>
    <n v="1"/>
    <n v="0"/>
    <x v="0"/>
    <n v="1"/>
    <n v="1"/>
    <n v="0"/>
    <n v="0"/>
    <s v="Bank Withdrawal"/>
    <n v="0"/>
    <n v="1632"/>
    <n v="1"/>
    <s v="Q3"/>
    <n v="0"/>
    <n v="3"/>
    <n v="0"/>
    <s v="California"/>
    <n v="0"/>
    <n v="0"/>
    <n v="0"/>
    <n v="23"/>
    <n v="947.4"/>
    <n v="0"/>
    <n v="0"/>
    <n v="0"/>
    <n v="947.4"/>
    <n v="0"/>
    <n v="1"/>
    <n v="92273"/>
    <n v="0"/>
  </r>
  <r>
    <n v="59"/>
    <n v="16"/>
    <n v="0"/>
    <s v="Active User"/>
    <s v="Active User"/>
    <x v="9"/>
    <x v="585"/>
    <n v="5825"/>
    <x v="1"/>
    <s v="United States"/>
    <x v="2773"/>
    <s v="Stayed"/>
    <n v="1"/>
    <n v="0"/>
    <s v="Male"/>
    <n v="1"/>
    <s v="Cable"/>
    <s v="40.689243, -122.037023"/>
    <n v="40.689242999999998"/>
    <n v="-122.037023"/>
    <n v="1"/>
    <n v="30.2"/>
    <n v="0"/>
    <n v="2"/>
    <n v="8"/>
    <x v="0"/>
    <n v="0"/>
    <n v="1"/>
    <n v="1"/>
    <n v="1"/>
    <s v="Bank Withdrawal"/>
    <n v="0"/>
    <n v="829"/>
    <n v="0"/>
    <s v="Q3"/>
    <n v="1"/>
    <n v="4"/>
    <n v="0"/>
    <s v="California"/>
    <n v="0"/>
    <n v="0"/>
    <n v="0"/>
    <n v="15"/>
    <n v="469.65"/>
    <n v="0"/>
    <n v="0"/>
    <n v="0"/>
    <n v="469.65"/>
    <n v="0"/>
    <n v="1"/>
    <n v="96069"/>
    <n v="0"/>
  </r>
  <r>
    <n v="77"/>
    <n v="15"/>
    <n v="0"/>
    <s v="Price"/>
    <s v="Price too high"/>
    <x v="13"/>
    <x v="535"/>
    <n v="4628"/>
    <x v="1"/>
    <s v="United States"/>
    <x v="2774"/>
    <s v="Churned"/>
    <n v="0"/>
    <n v="0"/>
    <s v="Female"/>
    <n v="1"/>
    <s v="DSL"/>
    <s v="33.22784, -117.200024"/>
    <n v="33.22784"/>
    <n v="-117.200024"/>
    <n v="0"/>
    <n v="25.25"/>
    <n v="0"/>
    <n v="0"/>
    <n v="0"/>
    <x v="2"/>
    <n v="0"/>
    <n v="0"/>
    <n v="0"/>
    <n v="0"/>
    <s v="Bank Withdrawal"/>
    <n v="0"/>
    <n v="44692"/>
    <n v="0"/>
    <s v="Q3"/>
    <n v="0"/>
    <n v="2"/>
    <n v="1"/>
    <s v="California"/>
    <n v="0"/>
    <n v="0"/>
    <n v="0"/>
    <n v="1"/>
    <n v="25.25"/>
    <n v="0"/>
    <n v="0"/>
    <n v="0"/>
    <n v="25.25"/>
    <n v="0"/>
    <n v="1"/>
    <n v="92084"/>
    <n v="1"/>
  </r>
  <r>
    <n v="28"/>
    <n v="85"/>
    <n v="10.4"/>
    <s v="Active User"/>
    <s v="Active User"/>
    <x v="2"/>
    <x v="9"/>
    <n v="5211"/>
    <x v="2"/>
    <s v="United States"/>
    <x v="2775"/>
    <s v="Stayed"/>
    <n v="0"/>
    <n v="0"/>
    <s v="Male"/>
    <n v="1"/>
    <s v="DSL"/>
    <s v="32.802959, -117.027095"/>
    <n v="32.802959000000001"/>
    <n v="-117.027095"/>
    <n v="1"/>
    <n v="75.400000000000006"/>
    <n v="0"/>
    <n v="0"/>
    <n v="9"/>
    <x v="0"/>
    <n v="1"/>
    <n v="1"/>
    <n v="1"/>
    <n v="1"/>
    <s v="Credit Card"/>
    <n v="1"/>
    <n v="21866"/>
    <n v="0"/>
    <s v="Q3"/>
    <n v="1"/>
    <n v="5"/>
    <n v="0"/>
    <s v="California"/>
    <n v="1"/>
    <n v="1"/>
    <n v="1"/>
    <n v="52"/>
    <n v="3865.45"/>
    <n v="0"/>
    <n v="540.79999999999995"/>
    <n v="0"/>
    <n v="4406.25"/>
    <n v="1"/>
    <n v="1"/>
    <n v="92119"/>
    <n v="0"/>
  </r>
  <r>
    <n v="73"/>
    <n v="7"/>
    <n v="38.31"/>
    <s v="Dissatisfaction"/>
    <s v="Network reliability"/>
    <x v="33"/>
    <x v="964"/>
    <n v="5915"/>
    <x v="1"/>
    <s v="United States"/>
    <x v="2776"/>
    <s v="Churned"/>
    <n v="0"/>
    <n v="0"/>
    <s v="Female"/>
    <n v="1"/>
    <s v="Fiber Optic"/>
    <s v="34.174493, -117.87068"/>
    <n v="34.174492999999998"/>
    <n v="-117.87067999999999"/>
    <n v="1"/>
    <n v="80.349999999999994"/>
    <n v="1"/>
    <n v="0"/>
    <n v="1"/>
    <x v="0"/>
    <n v="0"/>
    <n v="1"/>
    <n v="0"/>
    <n v="1"/>
    <s v="Bank Withdrawal"/>
    <n v="1"/>
    <n v="57775"/>
    <n v="0"/>
    <s v="Q3"/>
    <n v="1"/>
    <n v="1"/>
    <n v="1"/>
    <s v="California"/>
    <n v="0"/>
    <n v="0"/>
    <n v="0"/>
    <n v="47"/>
    <n v="3825.85"/>
    <n v="90"/>
    <n v="1800.57"/>
    <n v="0"/>
    <n v="5716.42"/>
    <n v="0"/>
    <n v="0"/>
    <n v="91702"/>
    <n v="1"/>
  </r>
  <r>
    <n v="22"/>
    <n v="41"/>
    <n v="17.3"/>
    <s v="Active User"/>
    <s v="Active User"/>
    <x v="47"/>
    <x v="184"/>
    <n v="5777"/>
    <x v="1"/>
    <s v="United States"/>
    <x v="2777"/>
    <s v="Stayed"/>
    <n v="0"/>
    <n v="0"/>
    <s v="Female"/>
    <n v="1"/>
    <s v="Fiber Optic"/>
    <s v="33.830099, -118.182239"/>
    <n v="33.830098999999997"/>
    <n v="-118.182239"/>
    <n v="0"/>
    <n v="73.5"/>
    <n v="1"/>
    <n v="0"/>
    <n v="0"/>
    <x v="0"/>
    <n v="0"/>
    <n v="0"/>
    <n v="1"/>
    <n v="0"/>
    <s v="Bank Withdrawal"/>
    <n v="1"/>
    <n v="31556"/>
    <n v="0"/>
    <s v="Q3"/>
    <n v="0"/>
    <n v="3"/>
    <n v="0"/>
    <s v="California"/>
    <n v="0"/>
    <n v="0"/>
    <n v="0"/>
    <n v="8"/>
    <n v="632.20000000000005"/>
    <n v="0"/>
    <n v="138.4"/>
    <n v="0"/>
    <n v="770.6"/>
    <n v="1"/>
    <n v="1"/>
    <n v="90807"/>
    <n v="0"/>
  </r>
  <r>
    <n v="75"/>
    <n v="13"/>
    <n v="39.51"/>
    <s v="Competitor"/>
    <s v="Competitor made better offer"/>
    <x v="56"/>
    <x v="890"/>
    <n v="2015"/>
    <x v="1"/>
    <s v="United States"/>
    <x v="2778"/>
    <s v="Churned"/>
    <n v="0"/>
    <n v="0"/>
    <s v="Male"/>
    <n v="1"/>
    <s v="Fiber Optic"/>
    <s v="36.814539, -119.711868"/>
    <n v="36.814539000000003"/>
    <n v="-119.711868"/>
    <n v="0"/>
    <n v="84.8"/>
    <n v="1"/>
    <n v="0"/>
    <n v="0"/>
    <x v="0"/>
    <n v="0"/>
    <n v="0"/>
    <n v="1"/>
    <n v="0"/>
    <s v="Bank Withdrawal"/>
    <n v="1"/>
    <n v="33856"/>
    <n v="0"/>
    <s v="Q3"/>
    <n v="0"/>
    <n v="3"/>
    <n v="1"/>
    <s v="California"/>
    <n v="0"/>
    <n v="0"/>
    <n v="1"/>
    <n v="7"/>
    <n v="546.95000000000005"/>
    <n v="0"/>
    <n v="276.57"/>
    <n v="0"/>
    <n v="823.52"/>
    <n v="0"/>
    <n v="0"/>
    <n v="93612"/>
    <n v="1"/>
  </r>
  <r>
    <n v="22"/>
    <n v="27"/>
    <n v="20.75"/>
    <s v="Active User"/>
    <s v="Active User"/>
    <x v="14"/>
    <x v="512"/>
    <n v="4263"/>
    <x v="0"/>
    <s v="United States"/>
    <x v="2779"/>
    <s v="Stayed"/>
    <n v="0"/>
    <n v="1"/>
    <s v="Female"/>
    <n v="1"/>
    <s v="DSL"/>
    <s v="36.657462, -119.595293"/>
    <n v="36.657462000000002"/>
    <n v="-119.595293"/>
    <n v="0"/>
    <n v="67.650000000000006"/>
    <n v="0"/>
    <n v="0"/>
    <n v="0"/>
    <x v="0"/>
    <n v="0"/>
    <n v="1"/>
    <n v="0"/>
    <n v="0"/>
    <s v="Credit Card"/>
    <n v="1"/>
    <n v="1965"/>
    <n v="1"/>
    <s v="Q3"/>
    <n v="0"/>
    <n v="3"/>
    <n v="0"/>
    <s v="California"/>
    <n v="0"/>
    <n v="0"/>
    <n v="1"/>
    <n v="34"/>
    <n v="2339.3000000000002"/>
    <n v="0"/>
    <n v="705.5"/>
    <n v="0"/>
    <n v="3044.8"/>
    <n v="1"/>
    <n v="1"/>
    <n v="93616"/>
    <n v="0"/>
  </r>
  <r>
    <n v="56"/>
    <n v="0"/>
    <n v="38.36"/>
    <s v="Active User"/>
    <s v="Active User"/>
    <x v="51"/>
    <x v="965"/>
    <n v="5151"/>
    <x v="0"/>
    <s v="United States"/>
    <x v="2780"/>
    <s v="Stayed"/>
    <n v="0"/>
    <n v="0"/>
    <s v="Male"/>
    <n v="0"/>
    <s v="No Internet Service"/>
    <s v="37.22565, -122.297533"/>
    <n v="37.225650000000002"/>
    <n v="-122.297533"/>
    <n v="1"/>
    <n v="19.95"/>
    <n v="0"/>
    <n v="0"/>
    <n v="2"/>
    <x v="1"/>
    <n v="0"/>
    <n v="0"/>
    <n v="1"/>
    <n v="1"/>
    <s v="Bank Withdrawal"/>
    <n v="1"/>
    <n v="2055"/>
    <n v="0"/>
    <s v="Q3"/>
    <n v="1"/>
    <n v="3"/>
    <n v="0"/>
    <s v="California"/>
    <n v="0"/>
    <n v="0"/>
    <n v="0"/>
    <n v="63"/>
    <n v="1234.8"/>
    <n v="0"/>
    <n v="2416.6799999999998"/>
    <n v="0"/>
    <n v="3651.48"/>
    <n v="0"/>
    <n v="0"/>
    <n v="94060"/>
    <n v="0"/>
  </r>
  <r>
    <n v="41"/>
    <n v="4"/>
    <n v="49.71"/>
    <s v="Active User"/>
    <s v="Active User"/>
    <x v="48"/>
    <x v="9"/>
    <n v="5863"/>
    <x v="2"/>
    <s v="United States"/>
    <x v="2781"/>
    <s v="Stayed"/>
    <n v="0"/>
    <n v="1"/>
    <s v="Male"/>
    <n v="1"/>
    <s v="Fiber Optic"/>
    <s v="32.89325, -117.087091"/>
    <n v="32.893250000000002"/>
    <n v="-117.087091"/>
    <n v="0"/>
    <n v="86.75"/>
    <n v="1"/>
    <n v="0"/>
    <n v="0"/>
    <x v="0"/>
    <n v="0"/>
    <n v="0"/>
    <n v="0"/>
    <n v="0"/>
    <s v="Bank Withdrawal"/>
    <n v="1"/>
    <n v="29283"/>
    <n v="1"/>
    <s v="Q3"/>
    <n v="0"/>
    <n v="5"/>
    <n v="0"/>
    <s v="California"/>
    <n v="0"/>
    <n v="0"/>
    <n v="0"/>
    <n v="17"/>
    <n v="1410.25"/>
    <n v="0"/>
    <n v="845.07"/>
    <n v="0"/>
    <n v="2255.3200000000002"/>
    <n v="0"/>
    <n v="1"/>
    <n v="92131"/>
    <n v="0"/>
  </r>
  <r>
    <n v="29"/>
    <n v="69"/>
    <n v="0"/>
    <s v="Active User"/>
    <s v="Active User"/>
    <x v="32"/>
    <x v="791"/>
    <n v="4180"/>
    <x v="0"/>
    <s v="United States"/>
    <x v="2782"/>
    <s v="Stayed"/>
    <n v="1"/>
    <n v="1"/>
    <s v="Female"/>
    <n v="1"/>
    <s v="DSL"/>
    <s v="39.258746, -121.77697"/>
    <n v="39.258746000000002"/>
    <n v="-121.77697000000001"/>
    <n v="1"/>
    <n v="46.25"/>
    <n v="0"/>
    <n v="2"/>
    <n v="10"/>
    <x v="0"/>
    <n v="1"/>
    <n v="1"/>
    <n v="0"/>
    <n v="1"/>
    <s v="Bank Withdrawal"/>
    <n v="0"/>
    <n v="8695"/>
    <n v="1"/>
    <s v="Q3"/>
    <n v="1"/>
    <n v="4"/>
    <n v="0"/>
    <s v="California"/>
    <n v="0"/>
    <n v="0"/>
    <n v="0"/>
    <n v="69"/>
    <n v="3121.4"/>
    <n v="0"/>
    <n v="0"/>
    <n v="0"/>
    <n v="3121.4"/>
    <n v="1"/>
    <n v="1"/>
    <n v="95953"/>
    <n v="0"/>
  </r>
  <r>
    <n v="28"/>
    <n v="0"/>
    <n v="41.9"/>
    <s v="Active User"/>
    <s v="Active User"/>
    <x v="48"/>
    <x v="966"/>
    <n v="2941"/>
    <x v="1"/>
    <s v="United States"/>
    <x v="2783"/>
    <s v="Joined"/>
    <n v="0"/>
    <n v="0"/>
    <s v="Female"/>
    <n v="0"/>
    <s v="No Internet Service"/>
    <s v="39.435756, -121.552071"/>
    <n v="39.435755999999998"/>
    <n v="-121.552071"/>
    <n v="1"/>
    <n v="19.600000000000001"/>
    <n v="0"/>
    <n v="0"/>
    <n v="5"/>
    <x v="0"/>
    <n v="0"/>
    <n v="0"/>
    <n v="1"/>
    <n v="1"/>
    <s v="Credit Card"/>
    <n v="1"/>
    <n v="1254"/>
    <n v="0"/>
    <s v="Q3"/>
    <n v="1"/>
    <n v="3"/>
    <n v="0"/>
    <s v="California"/>
    <n v="0"/>
    <n v="0"/>
    <n v="0"/>
    <n v="3"/>
    <n v="55.25"/>
    <n v="0"/>
    <n v="125.7"/>
    <n v="0"/>
    <n v="180.95"/>
    <n v="1"/>
    <n v="0"/>
    <n v="95968"/>
    <n v="0"/>
  </r>
  <r>
    <n v="48"/>
    <n v="51"/>
    <n v="34.700000000000003"/>
    <s v="Active User"/>
    <s v="Active User"/>
    <x v="42"/>
    <x v="967"/>
    <n v="4076"/>
    <x v="1"/>
    <s v="United States"/>
    <x v="2784"/>
    <s v="Stayed"/>
    <n v="1"/>
    <n v="0"/>
    <s v="Male"/>
    <n v="1"/>
    <s v="DSL"/>
    <s v="39.203817, -121.19584"/>
    <n v="39.203817000000001"/>
    <n v="-121.19584"/>
    <n v="1"/>
    <n v="49.15"/>
    <n v="0"/>
    <n v="3"/>
    <n v="1"/>
    <x v="2"/>
    <n v="0"/>
    <n v="1"/>
    <n v="1"/>
    <n v="1"/>
    <s v="Bank Withdrawal"/>
    <n v="1"/>
    <n v="9752"/>
    <n v="0"/>
    <s v="Q3"/>
    <n v="1"/>
    <n v="3"/>
    <n v="0"/>
    <s v="California"/>
    <n v="0"/>
    <n v="0"/>
    <n v="0"/>
    <n v="6"/>
    <n v="295.64999999999998"/>
    <n v="0"/>
    <n v="208.2"/>
    <n v="0"/>
    <n v="503.85"/>
    <n v="0"/>
    <n v="1"/>
    <n v="95946"/>
    <n v="0"/>
  </r>
  <r>
    <n v="76"/>
    <n v="18"/>
    <n v="11.01"/>
    <s v="Active User"/>
    <s v="Active User"/>
    <x v="17"/>
    <x v="377"/>
    <n v="4251"/>
    <x v="0"/>
    <s v="United States"/>
    <x v="2785"/>
    <s v="Stayed"/>
    <n v="0"/>
    <n v="1"/>
    <s v="Female"/>
    <n v="1"/>
    <s v="Fiber Optic"/>
    <s v="35.236549, -120.727344"/>
    <n v="35.236548999999997"/>
    <n v="-120.727344"/>
    <n v="0"/>
    <n v="108.1"/>
    <n v="1"/>
    <n v="0"/>
    <n v="0"/>
    <x v="0"/>
    <n v="1"/>
    <n v="1"/>
    <n v="0"/>
    <n v="0"/>
    <s v="Credit Card"/>
    <n v="1"/>
    <n v="31982"/>
    <n v="0"/>
    <s v="Q3"/>
    <n v="0"/>
    <n v="4"/>
    <n v="1"/>
    <s v="California"/>
    <n v="1"/>
    <n v="0"/>
    <n v="1"/>
    <n v="52"/>
    <n v="5839.3"/>
    <n v="0"/>
    <n v="572.52"/>
    <n v="0"/>
    <n v="6411.82"/>
    <n v="0"/>
    <n v="1"/>
    <n v="93405"/>
    <n v="0"/>
  </r>
  <r>
    <n v="37"/>
    <n v="0"/>
    <n v="37.590000000000003"/>
    <s v="Active User"/>
    <s v="Active User"/>
    <x v="30"/>
    <x v="789"/>
    <n v="4613"/>
    <x v="2"/>
    <s v="United States"/>
    <x v="2786"/>
    <s v="Stayed"/>
    <n v="1"/>
    <n v="0"/>
    <s v="Male"/>
    <n v="0"/>
    <s v="No Internet Service"/>
    <s v="33.543835, -115.993906"/>
    <n v="33.543835000000001"/>
    <n v="-115.993906"/>
    <n v="1"/>
    <n v="20.45"/>
    <n v="0"/>
    <n v="1"/>
    <n v="0"/>
    <x v="4"/>
    <n v="0"/>
    <n v="0"/>
    <n v="0"/>
    <n v="1"/>
    <s v="Credit Card"/>
    <n v="1"/>
    <n v="8768"/>
    <n v="0"/>
    <s v="Q3"/>
    <n v="0"/>
    <n v="4"/>
    <n v="0"/>
    <s v="California"/>
    <n v="0"/>
    <n v="0"/>
    <n v="0"/>
    <n v="10"/>
    <n v="242.4"/>
    <n v="0"/>
    <n v="375.9"/>
    <n v="0"/>
    <n v="618.29999999999995"/>
    <n v="0"/>
    <n v="0"/>
    <n v="92254"/>
    <n v="0"/>
  </r>
  <r>
    <n v="71"/>
    <n v="10"/>
    <n v="18.43"/>
    <s v="Active User"/>
    <s v="Active User"/>
    <x v="11"/>
    <x v="968"/>
    <n v="5035"/>
    <x v="2"/>
    <s v="United States"/>
    <x v="2787"/>
    <s v="Stayed"/>
    <n v="1"/>
    <n v="0"/>
    <s v="Male"/>
    <n v="1"/>
    <s v="Fiber Optic"/>
    <s v="39.273096, -122.050763"/>
    <n v="39.273096000000002"/>
    <n v="-122.050763"/>
    <n v="1"/>
    <n v="89.85"/>
    <n v="1"/>
    <n v="1"/>
    <n v="1"/>
    <x v="1"/>
    <n v="1"/>
    <n v="1"/>
    <n v="1"/>
    <n v="1"/>
    <s v="Bank Withdrawal"/>
    <n v="1"/>
    <n v="7503"/>
    <n v="1"/>
    <s v="Q3"/>
    <n v="1"/>
    <n v="3"/>
    <n v="1"/>
    <s v="California"/>
    <n v="0"/>
    <n v="0"/>
    <n v="0"/>
    <n v="58"/>
    <n v="5125.75"/>
    <n v="130"/>
    <n v="1068.94"/>
    <n v="0"/>
    <n v="6324.69"/>
    <n v="0"/>
    <n v="0"/>
    <n v="95932"/>
    <n v="0"/>
  </r>
  <r>
    <n v="20"/>
    <n v="76"/>
    <n v="39.049999999999997"/>
    <s v="Active User"/>
    <s v="Active User"/>
    <x v="55"/>
    <x v="778"/>
    <n v="4098"/>
    <x v="2"/>
    <s v="United States"/>
    <x v="2788"/>
    <s v="Stayed"/>
    <n v="1"/>
    <n v="0"/>
    <s v="Female"/>
    <n v="1"/>
    <s v="Fiber Optic"/>
    <s v="33.944624, -118.192615"/>
    <n v="33.944623999999997"/>
    <n v="-118.192615"/>
    <n v="1"/>
    <n v="99.25"/>
    <n v="0"/>
    <n v="2"/>
    <n v="9"/>
    <x v="0"/>
    <n v="1"/>
    <n v="1"/>
    <n v="0"/>
    <n v="1"/>
    <s v="Credit Card"/>
    <n v="1"/>
    <n v="96267"/>
    <n v="0"/>
    <s v="Q3"/>
    <n v="1"/>
    <n v="3"/>
    <n v="0"/>
    <s v="California"/>
    <n v="1"/>
    <n v="1"/>
    <n v="1"/>
    <n v="58"/>
    <n v="5846.65"/>
    <n v="0"/>
    <n v="2264.9"/>
    <n v="0"/>
    <n v="8111.55"/>
    <n v="1"/>
    <n v="1"/>
    <n v="90280"/>
    <n v="0"/>
  </r>
  <r>
    <n v="37"/>
    <n v="22"/>
    <n v="29.68"/>
    <s v="Active User"/>
    <s v="Active User"/>
    <x v="41"/>
    <x v="32"/>
    <n v="5764"/>
    <x v="1"/>
    <s v="United States"/>
    <x v="2789"/>
    <s v="Stayed"/>
    <n v="1"/>
    <n v="0"/>
    <s v="Male"/>
    <n v="1"/>
    <s v="DSL"/>
    <s v="34.065875, -118.238728"/>
    <n v="34.065874999999998"/>
    <n v="-118.23872799999999"/>
    <n v="1"/>
    <n v="49.95"/>
    <n v="0"/>
    <n v="2"/>
    <n v="1"/>
    <x v="4"/>
    <n v="0"/>
    <n v="1"/>
    <n v="1"/>
    <n v="1"/>
    <s v="Mailed Check"/>
    <n v="1"/>
    <n v="30596"/>
    <n v="0"/>
    <s v="Q3"/>
    <n v="1"/>
    <n v="3"/>
    <n v="0"/>
    <s v="California"/>
    <n v="0"/>
    <n v="0"/>
    <n v="0"/>
    <n v="13"/>
    <n v="587.45000000000005"/>
    <n v="150"/>
    <n v="385.84"/>
    <n v="0"/>
    <n v="1123.29"/>
    <n v="0"/>
    <n v="0"/>
    <n v="90012"/>
    <n v="0"/>
  </r>
  <r>
    <n v="41"/>
    <n v="29"/>
    <n v="16.16"/>
    <s v="Active User"/>
    <s v="Active User"/>
    <x v="0"/>
    <x v="185"/>
    <n v="4489"/>
    <x v="2"/>
    <s v="United States"/>
    <x v="2790"/>
    <s v="Stayed"/>
    <n v="1"/>
    <n v="0"/>
    <s v="Female"/>
    <n v="1"/>
    <s v="DSL"/>
    <s v="34.097863, -116.594561"/>
    <n v="34.097862999999997"/>
    <n v="-116.594561"/>
    <n v="1"/>
    <n v="75.75"/>
    <n v="1"/>
    <n v="3"/>
    <n v="7"/>
    <x v="1"/>
    <n v="1"/>
    <n v="1"/>
    <n v="1"/>
    <n v="1"/>
    <s v="Bank Withdrawal"/>
    <n v="1"/>
    <n v="3499"/>
    <n v="1"/>
    <s v="Q3"/>
    <n v="1"/>
    <n v="3"/>
    <n v="0"/>
    <s v="California"/>
    <n v="1"/>
    <n v="1"/>
    <n v="0"/>
    <n v="55"/>
    <n v="4264.25"/>
    <n v="0"/>
    <n v="888.8"/>
    <n v="0"/>
    <n v="5153.05"/>
    <n v="0"/>
    <n v="1"/>
    <n v="92256"/>
    <n v="0"/>
  </r>
  <r>
    <n v="44"/>
    <n v="24"/>
    <n v="0"/>
    <s v="Active User"/>
    <s v="Active User"/>
    <x v="46"/>
    <x v="90"/>
    <n v="5281"/>
    <x v="2"/>
    <s v="United States"/>
    <x v="2791"/>
    <s v="Stayed"/>
    <n v="0"/>
    <n v="1"/>
    <s v="Female"/>
    <n v="1"/>
    <s v="DSL"/>
    <s v="33.012751, -117.200617"/>
    <n v="33.012751000000002"/>
    <n v="-117.20061699999999"/>
    <n v="0"/>
    <n v="41.1"/>
    <n v="0"/>
    <n v="0"/>
    <n v="0"/>
    <x v="0"/>
    <n v="0"/>
    <n v="1"/>
    <n v="1"/>
    <n v="0"/>
    <s v="Credit Card"/>
    <n v="0"/>
    <n v="7615"/>
    <n v="1"/>
    <s v="Q3"/>
    <n v="0"/>
    <n v="4"/>
    <n v="0"/>
    <s v="California"/>
    <n v="0"/>
    <n v="0"/>
    <n v="0"/>
    <n v="57"/>
    <n v="2258.25"/>
    <n v="0"/>
    <n v="0"/>
    <n v="0"/>
    <n v="2258.25"/>
    <n v="0"/>
    <n v="1"/>
    <n v="92067"/>
    <n v="0"/>
  </r>
  <r>
    <n v="37"/>
    <n v="0"/>
    <n v="11.75"/>
    <s v="Active User"/>
    <s v="Active User"/>
    <x v="26"/>
    <x v="770"/>
    <n v="4517"/>
    <x v="0"/>
    <s v="United States"/>
    <x v="2792"/>
    <s v="Stayed"/>
    <n v="1"/>
    <n v="0"/>
    <s v="Male"/>
    <n v="0"/>
    <s v="No Internet Service"/>
    <s v="34.907911, -119.234281"/>
    <n v="34.907910999999999"/>
    <n v="-119.234281"/>
    <n v="1"/>
    <n v="20.100000000000001"/>
    <n v="0"/>
    <n v="3"/>
    <n v="7"/>
    <x v="0"/>
    <n v="0"/>
    <n v="0"/>
    <n v="0"/>
    <n v="1"/>
    <s v="Credit Card"/>
    <n v="1"/>
    <n v="1526"/>
    <n v="0"/>
    <s v="Q3"/>
    <n v="1"/>
    <n v="3"/>
    <n v="0"/>
    <s v="California"/>
    <n v="0"/>
    <n v="0"/>
    <n v="0"/>
    <n v="35"/>
    <n v="655.29999999999995"/>
    <n v="0"/>
    <n v="411.25"/>
    <n v="38.61"/>
    <n v="1027.94"/>
    <n v="0"/>
    <n v="0"/>
    <n v="93222"/>
    <n v="0"/>
  </r>
  <r>
    <n v="27"/>
    <n v="47"/>
    <n v="23.88"/>
    <s v="Active User"/>
    <s v="Active User"/>
    <x v="23"/>
    <x v="504"/>
    <n v="5801"/>
    <x v="2"/>
    <s v="United States"/>
    <x v="2793"/>
    <s v="Stayed"/>
    <n v="0"/>
    <n v="1"/>
    <s v="Female"/>
    <n v="1"/>
    <s v="Fiber Optic"/>
    <s v="34.156629, -119.117218"/>
    <n v="34.156629000000002"/>
    <n v="-119.11721799999999"/>
    <n v="0"/>
    <n v="92.05"/>
    <n v="1"/>
    <n v="0"/>
    <n v="0"/>
    <x v="0"/>
    <n v="1"/>
    <n v="1"/>
    <n v="1"/>
    <n v="0"/>
    <s v="Bank Withdrawal"/>
    <n v="1"/>
    <n v="77791"/>
    <n v="0"/>
    <s v="Q3"/>
    <n v="0"/>
    <n v="3"/>
    <n v="0"/>
    <s v="California"/>
    <n v="0"/>
    <n v="0"/>
    <n v="0"/>
    <n v="62"/>
    <n v="5755.8"/>
    <n v="0"/>
    <n v="1480.56"/>
    <n v="14.21"/>
    <n v="7222.15"/>
    <n v="1"/>
    <n v="1"/>
    <n v="93033"/>
    <n v="0"/>
  </r>
  <r>
    <n v="55"/>
    <n v="29"/>
    <n v="0"/>
    <s v="Active User"/>
    <s v="Active User"/>
    <x v="50"/>
    <x v="969"/>
    <n v="3891"/>
    <x v="1"/>
    <s v="United States"/>
    <x v="2794"/>
    <s v="Stayed"/>
    <n v="0"/>
    <n v="0"/>
    <s v="Female"/>
    <n v="1"/>
    <s v="DSL"/>
    <s v="37.287758, -119.548156"/>
    <n v="37.287757999999997"/>
    <n v="-119.54815600000001"/>
    <n v="1"/>
    <n v="25.15"/>
    <n v="0"/>
    <n v="0"/>
    <n v="1"/>
    <x v="0"/>
    <n v="0"/>
    <n v="0"/>
    <n v="1"/>
    <n v="1"/>
    <s v="Bank Withdrawal"/>
    <n v="0"/>
    <n v="327"/>
    <n v="0"/>
    <s v="Q3"/>
    <n v="1"/>
    <n v="4"/>
    <n v="0"/>
    <s v="California"/>
    <n v="0"/>
    <n v="0"/>
    <n v="0"/>
    <n v="4"/>
    <n v="99.95"/>
    <n v="0"/>
    <n v="0"/>
    <n v="0"/>
    <n v="99.95"/>
    <n v="0"/>
    <n v="1"/>
    <n v="93669"/>
    <n v="0"/>
  </r>
  <r>
    <n v="43"/>
    <n v="4"/>
    <n v="24.41"/>
    <s v="Active User"/>
    <s v="Active User"/>
    <x v="25"/>
    <x v="216"/>
    <n v="4237"/>
    <x v="1"/>
    <s v="United States"/>
    <x v="2795"/>
    <s v="Joined"/>
    <n v="0"/>
    <n v="0"/>
    <s v="Female"/>
    <n v="1"/>
    <s v="Fiber Optic"/>
    <s v="34.321621, -118.399841"/>
    <n v="34.321621"/>
    <n v="-118.399841"/>
    <n v="0"/>
    <n v="74.349999999999994"/>
    <n v="0"/>
    <n v="0"/>
    <n v="0"/>
    <x v="0"/>
    <n v="1"/>
    <n v="0"/>
    <n v="0"/>
    <n v="0"/>
    <s v="Bank Withdrawal"/>
    <n v="1"/>
    <n v="81986"/>
    <n v="0"/>
    <s v="Q3"/>
    <n v="0"/>
    <n v="4"/>
    <n v="0"/>
    <s v="California"/>
    <n v="0"/>
    <n v="0"/>
    <n v="0"/>
    <n v="1"/>
    <n v="74.349999999999994"/>
    <n v="0"/>
    <n v="24.41"/>
    <n v="0"/>
    <n v="98.76"/>
    <n v="0"/>
    <n v="1"/>
    <n v="91342"/>
    <n v="0"/>
  </r>
  <r>
    <n v="62"/>
    <n v="11"/>
    <n v="1.63"/>
    <s v="Active User"/>
    <s v="Active User"/>
    <x v="68"/>
    <x v="13"/>
    <n v="3608"/>
    <x v="2"/>
    <s v="United States"/>
    <x v="2796"/>
    <s v="Stayed"/>
    <n v="1"/>
    <n v="1"/>
    <s v="Male"/>
    <n v="1"/>
    <s v="DSL"/>
    <s v="35.858054, -119.305858"/>
    <n v="35.858054000000003"/>
    <n v="-119.305858"/>
    <n v="0"/>
    <n v="55.2"/>
    <n v="0"/>
    <n v="2"/>
    <n v="0"/>
    <x v="4"/>
    <n v="0"/>
    <n v="0"/>
    <n v="0"/>
    <n v="0"/>
    <s v="Credit Card"/>
    <n v="1"/>
    <n v="9318"/>
    <n v="1"/>
    <s v="Q3"/>
    <n v="0"/>
    <n v="4"/>
    <n v="0"/>
    <s v="California"/>
    <n v="0"/>
    <n v="0"/>
    <n v="0"/>
    <n v="15"/>
    <n v="864.55"/>
    <n v="80"/>
    <n v="24.45"/>
    <n v="0"/>
    <n v="969"/>
    <n v="0"/>
    <n v="0"/>
    <n v="93219"/>
    <n v="0"/>
  </r>
  <r>
    <n v="59"/>
    <n v="53"/>
    <n v="27.49"/>
    <s v="Active User"/>
    <s v="Active User"/>
    <x v="66"/>
    <x v="49"/>
    <n v="3853"/>
    <x v="1"/>
    <s v="United States"/>
    <x v="2797"/>
    <s v="Stayed"/>
    <n v="1"/>
    <n v="1"/>
    <s v="Female"/>
    <n v="1"/>
    <s v="Fiber Optic"/>
    <s v="38.759751, -121.288545"/>
    <n v="38.759751000000001"/>
    <n v="-121.288545"/>
    <n v="1"/>
    <n v="92.55"/>
    <n v="1"/>
    <n v="3"/>
    <n v="3"/>
    <x v="1"/>
    <n v="0"/>
    <n v="0"/>
    <n v="1"/>
    <n v="1"/>
    <s v="Bank Withdrawal"/>
    <n v="1"/>
    <n v="30614"/>
    <n v="0"/>
    <s v="Q3"/>
    <n v="1"/>
    <n v="3"/>
    <n v="0"/>
    <s v="California"/>
    <n v="1"/>
    <n v="1"/>
    <n v="0"/>
    <n v="43"/>
    <n v="4039"/>
    <n v="0"/>
    <n v="1182.07"/>
    <n v="0"/>
    <n v="5221.07"/>
    <n v="0"/>
    <n v="1"/>
    <n v="95678"/>
    <n v="0"/>
  </r>
  <r>
    <n v="62"/>
    <n v="0"/>
    <n v="35.770000000000003"/>
    <s v="Active User"/>
    <s v="Active User"/>
    <x v="7"/>
    <x v="43"/>
    <n v="5250"/>
    <x v="0"/>
    <s v="United States"/>
    <x v="2798"/>
    <s v="Stayed"/>
    <n v="0"/>
    <n v="0"/>
    <s v="Female"/>
    <n v="0"/>
    <s v="No Internet Service"/>
    <s v="38.513484, -120.704613"/>
    <n v="38.513483999999998"/>
    <n v="-120.70461299999999"/>
    <n v="0"/>
    <n v="20.25"/>
    <n v="0"/>
    <n v="0"/>
    <n v="0"/>
    <x v="0"/>
    <n v="0"/>
    <n v="0"/>
    <n v="1"/>
    <n v="0"/>
    <s v="Bank Withdrawal"/>
    <n v="1"/>
    <n v="850"/>
    <n v="0"/>
    <s v="Q3"/>
    <n v="0"/>
    <n v="3"/>
    <n v="0"/>
    <s v="California"/>
    <n v="0"/>
    <n v="0"/>
    <n v="0"/>
    <n v="27"/>
    <n v="538.20000000000005"/>
    <n v="0"/>
    <n v="965.79"/>
    <n v="0"/>
    <n v="1503.99"/>
    <n v="0"/>
    <n v="0"/>
    <n v="95629"/>
    <n v="0"/>
  </r>
  <r>
    <n v="28"/>
    <n v="46"/>
    <n v="4.1500000000000004"/>
    <s v="Active User"/>
    <s v="Active User"/>
    <x v="32"/>
    <x v="941"/>
    <n v="4334"/>
    <x v="1"/>
    <s v="United States"/>
    <x v="2799"/>
    <s v="Stayed"/>
    <n v="0"/>
    <n v="0"/>
    <s v="Male"/>
    <n v="1"/>
    <s v="Fiber Optic"/>
    <s v="34.137742, -114.36514"/>
    <n v="34.137742000000003"/>
    <n v="-114.36514"/>
    <n v="0"/>
    <n v="95.4"/>
    <n v="1"/>
    <n v="0"/>
    <n v="0"/>
    <x v="0"/>
    <n v="0"/>
    <n v="1"/>
    <n v="1"/>
    <n v="0"/>
    <s v="Bank Withdrawal"/>
    <n v="1"/>
    <n v="1564"/>
    <n v="1"/>
    <s v="Q3"/>
    <n v="0"/>
    <n v="3"/>
    <n v="0"/>
    <s v="California"/>
    <n v="1"/>
    <n v="1"/>
    <n v="0"/>
    <n v="48"/>
    <n v="4445.3"/>
    <n v="0"/>
    <n v="199.2"/>
    <n v="0"/>
    <n v="4644.5"/>
    <n v="1"/>
    <n v="1"/>
    <n v="92242"/>
    <n v="0"/>
  </r>
  <r>
    <n v="20"/>
    <n v="26"/>
    <n v="18.46"/>
    <s v="Active User"/>
    <s v="Active User"/>
    <x v="28"/>
    <x v="378"/>
    <n v="2292"/>
    <x v="1"/>
    <s v="United States"/>
    <x v="2800"/>
    <s v="Stayed"/>
    <n v="0"/>
    <n v="1"/>
    <s v="Male"/>
    <n v="1"/>
    <s v="Fiber Optic"/>
    <s v="39.681488, -121.83721"/>
    <n v="39.681488000000002"/>
    <n v="-121.83721"/>
    <n v="0"/>
    <n v="76.45"/>
    <n v="0"/>
    <n v="0"/>
    <n v="0"/>
    <x v="0"/>
    <n v="0"/>
    <n v="0"/>
    <n v="0"/>
    <n v="0"/>
    <s v="Bank Withdrawal"/>
    <n v="1"/>
    <n v="32848"/>
    <n v="0"/>
    <s v="Q3"/>
    <n v="0"/>
    <n v="4"/>
    <n v="0"/>
    <s v="California"/>
    <n v="0"/>
    <n v="0"/>
    <n v="0"/>
    <n v="14"/>
    <n v="1117.55"/>
    <n v="0"/>
    <n v="258.44"/>
    <n v="0"/>
    <n v="1375.99"/>
    <n v="1"/>
    <n v="1"/>
    <n v="95928"/>
    <n v="0"/>
  </r>
  <r>
    <n v="54"/>
    <n v="7"/>
    <n v="22.39"/>
    <s v="Competitor"/>
    <s v="Competitor made better offer"/>
    <x v="37"/>
    <x v="588"/>
    <n v="2122"/>
    <x v="1"/>
    <s v="United States"/>
    <x v="2801"/>
    <s v="Churned"/>
    <n v="0"/>
    <n v="1"/>
    <s v="Female"/>
    <n v="1"/>
    <s v="Fiber Optic"/>
    <s v="37.691561, -122.445202"/>
    <n v="37.691561"/>
    <n v="-122.44520199999999"/>
    <n v="0"/>
    <n v="105.1"/>
    <n v="0"/>
    <n v="0"/>
    <n v="0"/>
    <x v="0"/>
    <n v="0"/>
    <n v="1"/>
    <n v="0"/>
    <n v="0"/>
    <s v="Bank Withdrawal"/>
    <n v="1"/>
    <n v="47453"/>
    <n v="1"/>
    <s v="Q3"/>
    <n v="0"/>
    <n v="1"/>
    <n v="0"/>
    <s v="California"/>
    <n v="1"/>
    <n v="1"/>
    <n v="1"/>
    <n v="15"/>
    <n v="1582.75"/>
    <n v="0"/>
    <n v="335.85"/>
    <n v="0"/>
    <n v="1918.6"/>
    <n v="0"/>
    <n v="1"/>
    <n v="94014"/>
    <n v="1"/>
  </r>
  <r>
    <n v="21"/>
    <n v="52"/>
    <n v="1.51"/>
    <s v="Active User"/>
    <s v="Active User"/>
    <x v="12"/>
    <x v="792"/>
    <n v="4899"/>
    <x v="1"/>
    <s v="United States"/>
    <x v="2802"/>
    <s v="Stayed"/>
    <n v="0"/>
    <n v="1"/>
    <s v="Male"/>
    <n v="1"/>
    <s v="Fiber Optic"/>
    <s v="33.745746, -116.514215"/>
    <n v="33.745745999999997"/>
    <n v="-116.51421499999999"/>
    <n v="0"/>
    <n v="87.35"/>
    <n v="1"/>
    <n v="0"/>
    <n v="0"/>
    <x v="1"/>
    <n v="1"/>
    <n v="0"/>
    <n v="1"/>
    <n v="0"/>
    <s v="Bank Withdrawal"/>
    <n v="1"/>
    <n v="18884"/>
    <n v="1"/>
    <s v="Q3"/>
    <n v="0"/>
    <n v="5"/>
    <n v="0"/>
    <s v="California"/>
    <n v="0"/>
    <n v="0"/>
    <n v="0"/>
    <n v="51"/>
    <n v="4473"/>
    <n v="0"/>
    <n v="77.010000000000005"/>
    <n v="0"/>
    <n v="4550.01"/>
    <n v="1"/>
    <n v="0"/>
    <n v="92264"/>
    <n v="0"/>
  </r>
  <r>
    <n v="72"/>
    <n v="6"/>
    <n v="36.36"/>
    <s v="Dissatisfaction"/>
    <s v="Poor expertise of online support"/>
    <x v="39"/>
    <x v="101"/>
    <n v="4078"/>
    <x v="1"/>
    <s v="United States"/>
    <x v="2803"/>
    <s v="Churned"/>
    <n v="0"/>
    <n v="0"/>
    <s v="Female"/>
    <n v="1"/>
    <s v="Fiber Optic"/>
    <s v="35.930782, -121.189757"/>
    <n v="35.930782000000001"/>
    <n v="-121.189757"/>
    <n v="0"/>
    <n v="89.7"/>
    <n v="1"/>
    <n v="0"/>
    <n v="0"/>
    <x v="0"/>
    <n v="1"/>
    <n v="0"/>
    <n v="1"/>
    <n v="0"/>
    <s v="Bank Withdrawal"/>
    <n v="1"/>
    <n v="254"/>
    <n v="0"/>
    <s v="Q3"/>
    <n v="0"/>
    <n v="3"/>
    <n v="1"/>
    <s v="California"/>
    <n v="1"/>
    <n v="0"/>
    <n v="0"/>
    <n v="25"/>
    <n v="2187.5500000000002"/>
    <n v="0"/>
    <n v="909"/>
    <n v="23.33"/>
    <n v="3073.22"/>
    <n v="0"/>
    <n v="1"/>
    <n v="93928"/>
    <n v="1"/>
  </r>
  <r>
    <n v="49"/>
    <n v="14"/>
    <n v="44.79"/>
    <s v="Active User"/>
    <s v="Active User"/>
    <x v="6"/>
    <x v="743"/>
    <n v="5160"/>
    <x v="2"/>
    <s v="United States"/>
    <x v="2804"/>
    <s v="Stayed"/>
    <n v="0"/>
    <n v="0"/>
    <s v="Female"/>
    <n v="1"/>
    <s v="Cable"/>
    <s v="32.858595, -115.662709"/>
    <n v="32.858595000000001"/>
    <n v="-115.66270900000001"/>
    <n v="1"/>
    <n v="55.9"/>
    <n v="0"/>
    <n v="0"/>
    <n v="9"/>
    <x v="0"/>
    <n v="0"/>
    <n v="1"/>
    <n v="0"/>
    <n v="1"/>
    <s v="Bank Withdrawal"/>
    <n v="1"/>
    <n v="14546"/>
    <n v="1"/>
    <s v="Q3"/>
    <n v="1"/>
    <n v="3"/>
    <n v="0"/>
    <s v="California"/>
    <n v="0"/>
    <n v="0"/>
    <n v="0"/>
    <n v="68"/>
    <n v="3848.8"/>
    <n v="20"/>
    <n v="3045.72"/>
    <n v="0"/>
    <n v="6914.52"/>
    <n v="0"/>
    <n v="0"/>
    <n v="92251"/>
    <n v="0"/>
  </r>
  <r>
    <n v="23"/>
    <n v="52"/>
    <n v="0"/>
    <s v="Active User"/>
    <s v="Active User"/>
    <x v="7"/>
    <x v="835"/>
    <n v="3422"/>
    <x v="1"/>
    <s v="United States"/>
    <x v="2805"/>
    <s v="Stayed"/>
    <n v="1"/>
    <n v="0"/>
    <s v="Male"/>
    <n v="1"/>
    <s v="Cable"/>
    <s v="34.266389, -118.459744"/>
    <n v="34.266388999999997"/>
    <n v="-118.459744"/>
    <n v="1"/>
    <n v="34.950000000000003"/>
    <n v="0"/>
    <n v="1"/>
    <n v="3"/>
    <x v="0"/>
    <n v="1"/>
    <n v="1"/>
    <n v="1"/>
    <n v="1"/>
    <s v="Credit Card"/>
    <n v="0"/>
    <n v="17112"/>
    <n v="0"/>
    <s v="Q3"/>
    <n v="1"/>
    <n v="3"/>
    <n v="0"/>
    <s v="California"/>
    <n v="0"/>
    <n v="0"/>
    <n v="0"/>
    <n v="19"/>
    <n v="610.20000000000005"/>
    <n v="0"/>
    <n v="0"/>
    <n v="0"/>
    <n v="610.20000000000005"/>
    <n v="1"/>
    <n v="1"/>
    <n v="91345"/>
    <n v="0"/>
  </r>
  <r>
    <n v="23"/>
    <n v="0"/>
    <n v="29.79"/>
    <s v="Active User"/>
    <s v="Active User"/>
    <x v="61"/>
    <x v="636"/>
    <n v="3733"/>
    <x v="0"/>
    <s v="United States"/>
    <x v="2806"/>
    <s v="Stayed"/>
    <n v="0"/>
    <n v="0"/>
    <s v="Female"/>
    <n v="0"/>
    <s v="No Internet Service"/>
    <s v="37.555631, -120.911653"/>
    <n v="37.555630999999998"/>
    <n v="-120.911653"/>
    <n v="0"/>
    <n v="20.7"/>
    <n v="0"/>
    <n v="0"/>
    <n v="0"/>
    <x v="0"/>
    <n v="0"/>
    <n v="0"/>
    <n v="0"/>
    <n v="0"/>
    <s v="Credit Card"/>
    <n v="1"/>
    <n v="2130"/>
    <n v="0"/>
    <s v="Q3"/>
    <n v="0"/>
    <n v="4"/>
    <n v="0"/>
    <s v="California"/>
    <n v="0"/>
    <n v="0"/>
    <n v="0"/>
    <n v="39"/>
    <n v="762.45"/>
    <n v="0"/>
    <n v="1161.81"/>
    <n v="0"/>
    <n v="1924.26"/>
    <n v="1"/>
    <n v="0"/>
    <n v="95328"/>
    <n v="0"/>
  </r>
  <r>
    <n v="70"/>
    <n v="28"/>
    <n v="44.38"/>
    <s v="Active User"/>
    <s v="Active User"/>
    <x v="67"/>
    <x v="970"/>
    <n v="5418"/>
    <x v="2"/>
    <s v="United States"/>
    <x v="2807"/>
    <s v="Stayed"/>
    <n v="1"/>
    <n v="0"/>
    <s v="Female"/>
    <n v="1"/>
    <s v="Fiber Optic"/>
    <s v="40.617614, -122.512861"/>
    <n v="40.617614000000003"/>
    <n v="-122.512861"/>
    <n v="1"/>
    <n v="110.6"/>
    <n v="1"/>
    <n v="2"/>
    <n v="1"/>
    <x v="0"/>
    <n v="1"/>
    <n v="1"/>
    <n v="1"/>
    <n v="1"/>
    <s v="Credit Card"/>
    <n v="1"/>
    <n v="528"/>
    <n v="1"/>
    <s v="Q3"/>
    <n v="1"/>
    <n v="4"/>
    <n v="1"/>
    <s v="California"/>
    <n v="1"/>
    <n v="0"/>
    <n v="1"/>
    <n v="66"/>
    <n v="7210.85"/>
    <n v="0"/>
    <n v="2929.08"/>
    <n v="0"/>
    <n v="10139.93"/>
    <n v="0"/>
    <n v="1"/>
    <n v="96087"/>
    <n v="0"/>
  </r>
  <r>
    <n v="43"/>
    <n v="53"/>
    <n v="26.32"/>
    <s v="Active User"/>
    <s v="Active User"/>
    <x v="27"/>
    <x v="505"/>
    <n v="5308"/>
    <x v="0"/>
    <s v="United States"/>
    <x v="2808"/>
    <s v="Stayed"/>
    <n v="1"/>
    <n v="1"/>
    <s v="Female"/>
    <n v="1"/>
    <s v="Fiber Optic"/>
    <s v="33.678591, -117.905471"/>
    <n v="33.678590999999997"/>
    <n v="-117.90547100000001"/>
    <n v="1"/>
    <n v="113.1"/>
    <n v="1"/>
    <n v="5"/>
    <n v="10"/>
    <x v="0"/>
    <n v="1"/>
    <n v="1"/>
    <n v="1"/>
    <n v="1"/>
    <s v="Bank Withdrawal"/>
    <n v="1"/>
    <n v="48207"/>
    <n v="1"/>
    <s v="Q3"/>
    <n v="1"/>
    <n v="3"/>
    <n v="0"/>
    <s v="California"/>
    <n v="1"/>
    <n v="1"/>
    <n v="1"/>
    <n v="72"/>
    <n v="8248.5"/>
    <n v="0"/>
    <n v="1895.04"/>
    <n v="0"/>
    <n v="10143.540000000001"/>
    <n v="0"/>
    <n v="1"/>
    <n v="92626"/>
    <n v="0"/>
  </r>
  <r>
    <n v="39"/>
    <n v="23"/>
    <n v="33.22"/>
    <s v="Active User"/>
    <s v="Active User"/>
    <x v="44"/>
    <x v="142"/>
    <n v="5943"/>
    <x v="1"/>
    <s v="United States"/>
    <x v="2809"/>
    <s v="Stayed"/>
    <n v="0"/>
    <n v="1"/>
    <s v="Male"/>
    <n v="1"/>
    <s v="Fiber Optic"/>
    <s v="38.671295, -121.388251"/>
    <n v="38.671295000000001"/>
    <n v="-121.388251"/>
    <n v="1"/>
    <n v="94.65"/>
    <n v="0"/>
    <n v="0"/>
    <n v="9"/>
    <x v="0"/>
    <n v="0"/>
    <n v="0"/>
    <n v="1"/>
    <n v="1"/>
    <s v="Bank Withdrawal"/>
    <n v="1"/>
    <n v="32202"/>
    <n v="0"/>
    <s v="Q3"/>
    <n v="1"/>
    <n v="3"/>
    <n v="0"/>
    <s v="California"/>
    <n v="1"/>
    <n v="1"/>
    <n v="1"/>
    <n v="72"/>
    <n v="6747.35"/>
    <n v="0"/>
    <n v="2391.84"/>
    <n v="0"/>
    <n v="9139.19"/>
    <n v="0"/>
    <n v="1"/>
    <n v="95660"/>
    <n v="0"/>
  </r>
  <r>
    <n v="60"/>
    <n v="22"/>
    <n v="6.05"/>
    <s v="Active User"/>
    <s v="Active User"/>
    <x v="47"/>
    <x v="971"/>
    <n v="5466"/>
    <x v="0"/>
    <s v="United States"/>
    <x v="2810"/>
    <s v="Stayed"/>
    <n v="0"/>
    <n v="1"/>
    <s v="Female"/>
    <n v="1"/>
    <s v="DSL"/>
    <s v="38.398815, -122.861923"/>
    <n v="38.398814999999999"/>
    <n v="-122.861923"/>
    <n v="0"/>
    <n v="84.5"/>
    <n v="1"/>
    <n v="0"/>
    <n v="0"/>
    <x v="0"/>
    <n v="1"/>
    <n v="0"/>
    <n v="0"/>
    <n v="0"/>
    <s v="Bank Withdrawal"/>
    <n v="1"/>
    <n v="31266"/>
    <n v="1"/>
    <s v="Q3"/>
    <n v="0"/>
    <n v="4"/>
    <n v="0"/>
    <s v="California"/>
    <n v="1"/>
    <n v="1"/>
    <n v="1"/>
    <n v="62"/>
    <n v="5193.2"/>
    <n v="0"/>
    <n v="375.1"/>
    <n v="0"/>
    <n v="5568.3"/>
    <n v="0"/>
    <n v="1"/>
    <n v="95472"/>
    <n v="0"/>
  </r>
  <r>
    <n v="52"/>
    <n v="3"/>
    <n v="30.75"/>
    <s v="Active User"/>
    <s v="Active User"/>
    <x v="53"/>
    <x v="189"/>
    <n v="4842"/>
    <x v="0"/>
    <s v="United States"/>
    <x v="2811"/>
    <s v="Stayed"/>
    <n v="0"/>
    <n v="1"/>
    <s v="Male"/>
    <n v="1"/>
    <s v="Fiber Optic"/>
    <s v="34.965648, -117.001509"/>
    <n v="34.965648000000002"/>
    <n v="-117.001509"/>
    <n v="1"/>
    <n v="114.05"/>
    <n v="1"/>
    <n v="0"/>
    <n v="5"/>
    <x v="3"/>
    <n v="1"/>
    <n v="1"/>
    <n v="1"/>
    <n v="1"/>
    <s v="Credit Card"/>
    <n v="1"/>
    <n v="31293"/>
    <n v="1"/>
    <s v="Q3"/>
    <n v="1"/>
    <n v="3"/>
    <n v="0"/>
    <s v="California"/>
    <n v="1"/>
    <n v="1"/>
    <n v="1"/>
    <n v="72"/>
    <n v="8468.2000000000007"/>
    <n v="0"/>
    <n v="2214"/>
    <n v="0"/>
    <n v="10682.2"/>
    <n v="0"/>
    <n v="1"/>
    <n v="92311"/>
    <n v="0"/>
  </r>
  <r>
    <n v="34"/>
    <n v="0"/>
    <n v="40.049999999999997"/>
    <s v="Other"/>
    <s v="Moved"/>
    <x v="72"/>
    <x v="68"/>
    <n v="2102"/>
    <x v="1"/>
    <s v="United States"/>
    <x v="2812"/>
    <s v="Churned"/>
    <n v="1"/>
    <n v="0"/>
    <s v="Male"/>
    <n v="0"/>
    <s v="No Internet Service"/>
    <s v="37.720498, -122.443119"/>
    <n v="37.720497999999999"/>
    <n v="-122.443119"/>
    <n v="1"/>
    <n v="25.9"/>
    <n v="1"/>
    <n v="1"/>
    <n v="1"/>
    <x v="2"/>
    <n v="0"/>
    <n v="0"/>
    <n v="1"/>
    <n v="1"/>
    <s v="Bank Withdrawal"/>
    <n v="1"/>
    <n v="73117"/>
    <n v="0"/>
    <s v="Q3"/>
    <n v="1"/>
    <n v="1"/>
    <n v="0"/>
    <s v="California"/>
    <n v="0"/>
    <n v="0"/>
    <n v="0"/>
    <n v="5"/>
    <n v="135"/>
    <n v="0"/>
    <n v="200.25"/>
    <n v="0"/>
    <n v="335.25"/>
    <n v="0"/>
    <n v="0"/>
    <n v="94112"/>
    <n v="1"/>
  </r>
  <r>
    <n v="45"/>
    <n v="0"/>
    <n v="12.97"/>
    <s v="Active User"/>
    <s v="Active User"/>
    <x v="56"/>
    <x v="594"/>
    <n v="3076"/>
    <x v="2"/>
    <s v="United States"/>
    <x v="2813"/>
    <s v="Stayed"/>
    <n v="0"/>
    <n v="0"/>
    <s v="Male"/>
    <n v="0"/>
    <s v="No Internet Service"/>
    <s v="33.28156, -115.955541"/>
    <n v="33.281559999999999"/>
    <n v="-115.955541"/>
    <n v="0"/>
    <n v="23.75"/>
    <n v="1"/>
    <n v="0"/>
    <n v="0"/>
    <x v="4"/>
    <n v="0"/>
    <n v="0"/>
    <n v="0"/>
    <n v="0"/>
    <s v="Credit Card"/>
    <n v="1"/>
    <n v="799"/>
    <n v="0"/>
    <s v="Q3"/>
    <n v="0"/>
    <n v="4"/>
    <n v="0"/>
    <s v="California"/>
    <n v="0"/>
    <n v="0"/>
    <n v="0"/>
    <n v="18"/>
    <n v="424.5"/>
    <n v="0"/>
    <n v="233.46"/>
    <n v="0"/>
    <n v="657.96"/>
    <n v="0"/>
    <n v="0"/>
    <n v="92275"/>
    <n v="0"/>
  </r>
  <r>
    <n v="77"/>
    <n v="30"/>
    <n v="0"/>
    <s v="Active User"/>
    <s v="Active User"/>
    <x v="3"/>
    <x v="576"/>
    <n v="5829"/>
    <x v="1"/>
    <s v="United States"/>
    <x v="2814"/>
    <s v="Stayed"/>
    <n v="0"/>
    <n v="0"/>
    <s v="Male"/>
    <n v="1"/>
    <s v="DSL"/>
    <s v="32.67102, -117.095235"/>
    <n v="32.671019999999999"/>
    <n v="-117.095235"/>
    <n v="0"/>
    <n v="44.85"/>
    <n v="0"/>
    <n v="0"/>
    <n v="0"/>
    <x v="1"/>
    <n v="1"/>
    <n v="1"/>
    <n v="1"/>
    <n v="0"/>
    <s v="Bank Withdrawal"/>
    <n v="0"/>
    <n v="62355"/>
    <n v="0"/>
    <s v="Q3"/>
    <n v="0"/>
    <n v="3"/>
    <n v="1"/>
    <s v="California"/>
    <n v="0"/>
    <n v="0"/>
    <n v="1"/>
    <n v="55"/>
    <n v="2479.0500000000002"/>
    <n v="0"/>
    <n v="0"/>
    <n v="0"/>
    <n v="2479.0500000000002"/>
    <n v="0"/>
    <n v="1"/>
    <n v="91950"/>
    <n v="0"/>
  </r>
  <r>
    <n v="23"/>
    <n v="71"/>
    <n v="26.86"/>
    <s v="Active User"/>
    <s v="Active User"/>
    <x v="9"/>
    <x v="466"/>
    <n v="5232"/>
    <x v="1"/>
    <s v="United States"/>
    <x v="2815"/>
    <s v="Stayed"/>
    <n v="0"/>
    <n v="1"/>
    <s v="Male"/>
    <n v="1"/>
    <s v="DSL"/>
    <s v="38.325599, -122.642352"/>
    <n v="38.325598999999997"/>
    <n v="-122.642352"/>
    <n v="0"/>
    <n v="56.15"/>
    <n v="0"/>
    <n v="0"/>
    <n v="0"/>
    <x v="0"/>
    <n v="0"/>
    <n v="0"/>
    <n v="0"/>
    <n v="0"/>
    <s v="Bank Withdrawal"/>
    <n v="1"/>
    <n v="3777"/>
    <n v="1"/>
    <s v="Q3"/>
    <n v="0"/>
    <n v="4"/>
    <n v="0"/>
    <s v="California"/>
    <n v="0"/>
    <n v="0"/>
    <n v="0"/>
    <n v="5"/>
    <n v="291.45"/>
    <n v="0"/>
    <n v="134.30000000000001"/>
    <n v="0"/>
    <n v="425.75"/>
    <n v="1"/>
    <n v="1"/>
    <n v="94951"/>
    <n v="0"/>
  </r>
  <r>
    <n v="24"/>
    <n v="59"/>
    <n v="6.78"/>
    <s v="Active User"/>
    <s v="Active User"/>
    <x v="19"/>
    <x v="287"/>
    <n v="4654"/>
    <x v="1"/>
    <s v="United States"/>
    <x v="2816"/>
    <s v="Stayed"/>
    <n v="0"/>
    <n v="0"/>
    <s v="Female"/>
    <n v="1"/>
    <s v="Fiber Optic"/>
    <s v="37.070177, -122.010077"/>
    <n v="37.070177000000001"/>
    <n v="-122.010077"/>
    <n v="1"/>
    <n v="79.75"/>
    <n v="0"/>
    <n v="0"/>
    <n v="3"/>
    <x v="0"/>
    <n v="0"/>
    <n v="0"/>
    <n v="1"/>
    <n v="1"/>
    <s v="Bank Withdrawal"/>
    <n v="1"/>
    <n v="14574"/>
    <n v="0"/>
    <s v="Q3"/>
    <n v="1"/>
    <n v="5"/>
    <n v="0"/>
    <s v="California"/>
    <n v="1"/>
    <n v="1"/>
    <n v="0"/>
    <n v="9"/>
    <n v="769.1"/>
    <n v="0"/>
    <n v="61.02"/>
    <n v="0"/>
    <n v="830.12"/>
    <n v="1"/>
    <n v="1"/>
    <n v="95066"/>
    <n v="0"/>
  </r>
  <r>
    <n v="52"/>
    <n v="8"/>
    <n v="49.24"/>
    <s v="Competitor"/>
    <s v="Competitor offered higher download speeds"/>
    <x v="6"/>
    <x v="68"/>
    <n v="2418"/>
    <x v="1"/>
    <s v="United States"/>
    <x v="2817"/>
    <s v="Churned"/>
    <n v="0"/>
    <n v="0"/>
    <s v="Female"/>
    <n v="1"/>
    <s v="Fiber Optic"/>
    <s v="37.786031, -122.437301"/>
    <n v="37.786031000000001"/>
    <n v="-122.43730100000001"/>
    <n v="0"/>
    <n v="69.650000000000006"/>
    <n v="0"/>
    <n v="0"/>
    <n v="0"/>
    <x v="2"/>
    <n v="0"/>
    <n v="0"/>
    <n v="1"/>
    <n v="0"/>
    <s v="Bank Withdrawal"/>
    <n v="1"/>
    <n v="33122"/>
    <n v="0"/>
    <s v="Q3"/>
    <n v="0"/>
    <n v="2"/>
    <n v="0"/>
    <s v="California"/>
    <n v="0"/>
    <n v="0"/>
    <n v="0"/>
    <n v="1"/>
    <n v="69.650000000000006"/>
    <n v="0"/>
    <n v="49.24"/>
    <n v="0"/>
    <n v="118.89"/>
    <n v="0"/>
    <n v="1"/>
    <n v="94115"/>
    <n v="1"/>
  </r>
  <r>
    <n v="56"/>
    <n v="29"/>
    <n v="0"/>
    <s v="Competitor"/>
    <s v="Competitor offered more data"/>
    <x v="39"/>
    <x v="972"/>
    <n v="5518"/>
    <x v="1"/>
    <s v="United States"/>
    <x v="2818"/>
    <s v="Churned"/>
    <n v="0"/>
    <n v="0"/>
    <s v="Male"/>
    <n v="1"/>
    <s v="DSL"/>
    <s v="34.200175, -118.540958"/>
    <n v="34.200175000000002"/>
    <n v="-118.540958"/>
    <n v="0"/>
    <n v="29.7"/>
    <n v="0"/>
    <n v="0"/>
    <n v="0"/>
    <x v="0"/>
    <n v="0"/>
    <n v="0"/>
    <n v="1"/>
    <n v="0"/>
    <s v="Bank Withdrawal"/>
    <n v="0"/>
    <n v="68018"/>
    <n v="1"/>
    <s v="Q3"/>
    <n v="0"/>
    <n v="1"/>
    <n v="0"/>
    <s v="California"/>
    <n v="0"/>
    <n v="0"/>
    <n v="0"/>
    <n v="15"/>
    <n v="438.25"/>
    <n v="90"/>
    <n v="0"/>
    <n v="0"/>
    <n v="528.25"/>
    <n v="0"/>
    <n v="0"/>
    <n v="91335"/>
    <n v="1"/>
  </r>
  <r>
    <n v="51"/>
    <n v="0"/>
    <n v="31.06"/>
    <s v="Active User"/>
    <s v="Active User"/>
    <x v="75"/>
    <x v="378"/>
    <n v="3985"/>
    <x v="1"/>
    <s v="United States"/>
    <x v="2819"/>
    <s v="Joined"/>
    <n v="0"/>
    <n v="0"/>
    <s v="Male"/>
    <n v="0"/>
    <s v="No Internet Service"/>
    <s v="39.745712, -121.84333"/>
    <n v="39.745711999999997"/>
    <n v="-121.84332999999999"/>
    <n v="1"/>
    <n v="20"/>
    <n v="0"/>
    <n v="0"/>
    <n v="3"/>
    <x v="0"/>
    <n v="0"/>
    <n v="0"/>
    <n v="0"/>
    <n v="1"/>
    <s v="Bank Withdrawal"/>
    <n v="1"/>
    <n v="35808"/>
    <n v="0"/>
    <s v="Q3"/>
    <n v="1"/>
    <n v="3"/>
    <n v="0"/>
    <s v="California"/>
    <n v="0"/>
    <n v="0"/>
    <n v="0"/>
    <n v="3"/>
    <n v="49.65"/>
    <n v="0"/>
    <n v="93.18"/>
    <n v="0"/>
    <n v="142.83000000000001"/>
    <n v="0"/>
    <n v="0"/>
    <n v="95926"/>
    <n v="0"/>
  </r>
  <r>
    <n v="48"/>
    <n v="25"/>
    <n v="14.18"/>
    <s v="Active User"/>
    <s v="Active User"/>
    <x v="2"/>
    <x v="298"/>
    <n v="4544"/>
    <x v="0"/>
    <s v="United States"/>
    <x v="2820"/>
    <s v="Stayed"/>
    <n v="0"/>
    <n v="0"/>
    <s v="Male"/>
    <n v="1"/>
    <s v="DSL"/>
    <s v="39.225634, -121.156163"/>
    <n v="39.225633999999999"/>
    <n v="-121.15616300000001"/>
    <n v="1"/>
    <n v="74.55"/>
    <n v="0"/>
    <n v="0"/>
    <n v="8"/>
    <x v="0"/>
    <n v="1"/>
    <n v="1"/>
    <n v="1"/>
    <n v="1"/>
    <s v="Bank Withdrawal"/>
    <n v="1"/>
    <n v="1601"/>
    <n v="0"/>
    <s v="Q3"/>
    <n v="1"/>
    <n v="4"/>
    <n v="0"/>
    <s v="California"/>
    <n v="1"/>
    <n v="1"/>
    <n v="1"/>
    <n v="54"/>
    <n v="4191.45"/>
    <n v="0"/>
    <n v="765.72"/>
    <n v="0"/>
    <n v="4957.17"/>
    <n v="0"/>
    <n v="1"/>
    <n v="95975"/>
    <n v="0"/>
  </r>
  <r>
    <n v="23"/>
    <n v="26"/>
    <n v="18.829999999999998"/>
    <s v="Attitude"/>
    <s v="Attitude of support person"/>
    <x v="69"/>
    <x v="184"/>
    <n v="3905"/>
    <x v="1"/>
    <s v="United States"/>
    <x v="2821"/>
    <s v="Churned"/>
    <n v="0"/>
    <n v="0"/>
    <s v="Male"/>
    <n v="1"/>
    <s v="Fiber Optic"/>
    <s v="33.771612, -118.143866"/>
    <n v="33.771611999999998"/>
    <n v="-118.143866"/>
    <n v="0"/>
    <n v="85.2"/>
    <n v="1"/>
    <n v="0"/>
    <n v="0"/>
    <x v="2"/>
    <n v="0"/>
    <n v="0"/>
    <n v="1"/>
    <n v="0"/>
    <s v="Credit Card"/>
    <n v="1"/>
    <n v="19034"/>
    <n v="0"/>
    <s v="Q3"/>
    <n v="0"/>
    <n v="1"/>
    <n v="0"/>
    <s v="California"/>
    <n v="1"/>
    <n v="1"/>
    <n v="0"/>
    <n v="7"/>
    <n v="602.54999999999995"/>
    <n v="0"/>
    <n v="131.81"/>
    <n v="0"/>
    <n v="734.36"/>
    <n v="1"/>
    <n v="1"/>
    <n v="90814"/>
    <n v="1"/>
  </r>
  <r>
    <n v="46"/>
    <n v="14"/>
    <n v="11.45"/>
    <s v="Active User"/>
    <s v="Active User"/>
    <x v="19"/>
    <x v="40"/>
    <n v="5133"/>
    <x v="1"/>
    <s v="United States"/>
    <x v="2822"/>
    <s v="Joined"/>
    <n v="1"/>
    <n v="0"/>
    <s v="Male"/>
    <n v="1"/>
    <s v="Fiber Optic"/>
    <s v="34.845861, -118.885163"/>
    <n v="34.845860999999999"/>
    <n v="-118.88516300000001"/>
    <n v="1"/>
    <n v="69.95"/>
    <n v="0"/>
    <n v="1"/>
    <n v="10"/>
    <x v="0"/>
    <n v="0"/>
    <n v="0"/>
    <n v="1"/>
    <n v="1"/>
    <s v="Credit Card"/>
    <n v="1"/>
    <n v="1247"/>
    <n v="0"/>
    <s v="Q3"/>
    <n v="1"/>
    <n v="3"/>
    <n v="0"/>
    <s v="California"/>
    <n v="0"/>
    <n v="0"/>
    <n v="0"/>
    <n v="1"/>
    <n v="69.95"/>
    <n v="0"/>
    <n v="11.45"/>
    <n v="0"/>
    <n v="81.400000000000006"/>
    <n v="0"/>
    <n v="1"/>
    <n v="93243"/>
    <n v="0"/>
  </r>
  <r>
    <n v="35"/>
    <n v="0"/>
    <n v="17.21"/>
    <s v="Active User"/>
    <s v="Active User"/>
    <x v="71"/>
    <x v="545"/>
    <n v="4424"/>
    <x v="0"/>
    <s v="United States"/>
    <x v="2823"/>
    <s v="Stayed"/>
    <n v="1"/>
    <n v="0"/>
    <s v="Female"/>
    <n v="0"/>
    <s v="No Internet Service"/>
    <s v="39.34128, -120.786867"/>
    <n v="39.341279999999998"/>
    <n v="-120.786867"/>
    <n v="1"/>
    <n v="20.3"/>
    <n v="0"/>
    <n v="1"/>
    <n v="6"/>
    <x v="0"/>
    <n v="0"/>
    <n v="0"/>
    <n v="0"/>
    <n v="1"/>
    <s v="Credit Card"/>
    <n v="1"/>
    <n v="145"/>
    <n v="0"/>
    <s v="Q3"/>
    <n v="1"/>
    <n v="3"/>
    <n v="0"/>
    <s v="California"/>
    <n v="0"/>
    <n v="0"/>
    <n v="0"/>
    <n v="58"/>
    <n v="1160.75"/>
    <n v="0"/>
    <n v="998.18"/>
    <n v="25.57"/>
    <n v="2133.36"/>
    <n v="0"/>
    <n v="0"/>
    <n v="95986"/>
    <n v="0"/>
  </r>
  <r>
    <n v="62"/>
    <n v="0"/>
    <n v="29.18"/>
    <s v="Active User"/>
    <s v="Active User"/>
    <x v="16"/>
    <x v="352"/>
    <n v="4074"/>
    <x v="2"/>
    <s v="United States"/>
    <x v="2824"/>
    <s v="Stayed"/>
    <n v="0"/>
    <n v="0"/>
    <s v="Female"/>
    <n v="0"/>
    <s v="No Internet Service"/>
    <s v="38.112166, -122.634384"/>
    <n v="38.112166000000002"/>
    <n v="-122.634384"/>
    <n v="1"/>
    <n v="20.7"/>
    <n v="0"/>
    <n v="0"/>
    <n v="0"/>
    <x v="0"/>
    <n v="0"/>
    <n v="0"/>
    <n v="0"/>
    <n v="1"/>
    <s v="Credit Card"/>
    <n v="1"/>
    <n v="24741"/>
    <n v="0"/>
    <s v="Q3"/>
    <n v="0"/>
    <n v="3"/>
    <n v="0"/>
    <s v="California"/>
    <n v="0"/>
    <n v="0"/>
    <n v="0"/>
    <n v="49"/>
    <n v="1032.05"/>
    <n v="0"/>
    <n v="1429.82"/>
    <n v="0"/>
    <n v="2461.87"/>
    <n v="0"/>
    <n v="0"/>
    <n v="94947"/>
    <n v="0"/>
  </r>
  <r>
    <n v="57"/>
    <n v="4"/>
    <n v="33.54"/>
    <s v="Active User"/>
    <s v="Active User"/>
    <x v="47"/>
    <x v="219"/>
    <n v="4885"/>
    <x v="2"/>
    <s v="United States"/>
    <x v="2825"/>
    <s v="Stayed"/>
    <n v="0"/>
    <n v="1"/>
    <s v="Female"/>
    <n v="1"/>
    <s v="Fiber Optic"/>
    <s v="34.050322, -118.147037"/>
    <n v="34.050322000000001"/>
    <n v="-118.147037"/>
    <n v="1"/>
    <n v="113.3"/>
    <n v="1"/>
    <n v="0"/>
    <n v="1"/>
    <x v="1"/>
    <n v="1"/>
    <n v="1"/>
    <n v="0"/>
    <n v="1"/>
    <s v="Mailed Check"/>
    <n v="1"/>
    <n v="33280"/>
    <n v="1"/>
    <s v="Q3"/>
    <n v="1"/>
    <n v="3"/>
    <n v="0"/>
    <s v="California"/>
    <n v="1"/>
    <n v="1"/>
    <n v="1"/>
    <n v="45"/>
    <n v="5032.25"/>
    <n v="0"/>
    <n v="1509.3"/>
    <n v="0"/>
    <n v="6541.55"/>
    <n v="0"/>
    <n v="1"/>
    <n v="91754"/>
    <n v="0"/>
  </r>
  <r>
    <n v="19"/>
    <n v="0"/>
    <n v="3.28"/>
    <s v="Active User"/>
    <s v="Active User"/>
    <x v="0"/>
    <x v="47"/>
    <n v="4833"/>
    <x v="0"/>
    <s v="United States"/>
    <x v="2826"/>
    <s v="Stayed"/>
    <n v="0"/>
    <n v="0"/>
    <s v="Male"/>
    <n v="0"/>
    <s v="No Internet Service"/>
    <s v="33.873395, -118.37019"/>
    <n v="33.873395000000002"/>
    <n v="-118.37018999999999"/>
    <n v="1"/>
    <n v="24.85"/>
    <n v="1"/>
    <n v="0"/>
    <n v="9"/>
    <x v="3"/>
    <n v="0"/>
    <n v="0"/>
    <n v="0"/>
    <n v="1"/>
    <s v="Credit Card"/>
    <n v="1"/>
    <n v="37322"/>
    <n v="0"/>
    <s v="Q3"/>
    <n v="1"/>
    <n v="4"/>
    <n v="0"/>
    <s v="California"/>
    <n v="0"/>
    <n v="0"/>
    <n v="0"/>
    <n v="67"/>
    <n v="1583.5"/>
    <n v="0"/>
    <n v="219.76"/>
    <n v="0"/>
    <n v="1803.26"/>
    <n v="1"/>
    <n v="0"/>
    <n v="90278"/>
    <n v="0"/>
  </r>
  <r>
    <n v="36"/>
    <n v="0"/>
    <n v="4.8899999999999997"/>
    <s v="Active User"/>
    <s v="Active User"/>
    <x v="73"/>
    <x v="713"/>
    <n v="4155"/>
    <x v="0"/>
    <s v="United States"/>
    <x v="2827"/>
    <s v="Stayed"/>
    <n v="1"/>
    <n v="0"/>
    <s v="Male"/>
    <n v="0"/>
    <s v="No Internet Service"/>
    <s v="35.809921, -119.127437"/>
    <n v="35.809921000000003"/>
    <n v="-119.127437"/>
    <n v="0"/>
    <n v="24.35"/>
    <n v="1"/>
    <n v="3"/>
    <n v="0"/>
    <x v="0"/>
    <n v="0"/>
    <n v="0"/>
    <n v="0"/>
    <n v="0"/>
    <s v="Credit Card"/>
    <n v="1"/>
    <n v="2956"/>
    <n v="0"/>
    <s v="Q3"/>
    <n v="0"/>
    <n v="4"/>
    <n v="0"/>
    <s v="California"/>
    <n v="0"/>
    <n v="0"/>
    <n v="0"/>
    <n v="71"/>
    <n v="1654.6"/>
    <n v="0"/>
    <n v="347.19"/>
    <n v="0"/>
    <n v="2001.79"/>
    <n v="0"/>
    <n v="0"/>
    <n v="93261"/>
    <n v="0"/>
  </r>
  <r>
    <n v="20"/>
    <n v="59"/>
    <n v="17.420000000000002"/>
    <s v="Active User"/>
    <s v="Active User"/>
    <x v="27"/>
    <x v="92"/>
    <n v="2085"/>
    <x v="1"/>
    <s v="United States"/>
    <x v="2828"/>
    <s v="Joined"/>
    <n v="0"/>
    <n v="0"/>
    <s v="Male"/>
    <n v="1"/>
    <s v="DSL"/>
    <s v="37.776523, -122.219268"/>
    <n v="37.776522999999997"/>
    <n v="-122.219268"/>
    <n v="0"/>
    <n v="50.15"/>
    <n v="0"/>
    <n v="0"/>
    <n v="0"/>
    <x v="0"/>
    <n v="0"/>
    <n v="1"/>
    <n v="1"/>
    <n v="0"/>
    <s v="Credit Card"/>
    <n v="1"/>
    <n v="54876"/>
    <n v="0"/>
    <s v="Q3"/>
    <n v="0"/>
    <n v="3"/>
    <n v="0"/>
    <s v="California"/>
    <n v="0"/>
    <n v="0"/>
    <n v="0"/>
    <n v="3"/>
    <n v="160.85"/>
    <n v="0"/>
    <n v="52.26"/>
    <n v="0"/>
    <n v="213.11"/>
    <n v="1"/>
    <n v="1"/>
    <n v="94601"/>
    <n v="0"/>
  </r>
  <r>
    <n v="34"/>
    <n v="8"/>
    <n v="0"/>
    <s v="Active User"/>
    <s v="Active User"/>
    <x v="19"/>
    <x v="353"/>
    <n v="2854"/>
    <x v="1"/>
    <s v="United States"/>
    <x v="2829"/>
    <s v="Stayed"/>
    <n v="0"/>
    <n v="1"/>
    <s v="Female"/>
    <n v="1"/>
    <s v="DSL"/>
    <s v="38.093701, -122.276589"/>
    <n v="38.093701000000003"/>
    <n v="-122.276589"/>
    <n v="0"/>
    <n v="50.6"/>
    <n v="0"/>
    <n v="0"/>
    <n v="0"/>
    <x v="0"/>
    <n v="0"/>
    <n v="0"/>
    <n v="1"/>
    <n v="0"/>
    <s v="Bank Withdrawal"/>
    <n v="0"/>
    <n v="159"/>
    <n v="0"/>
    <s v="Q3"/>
    <n v="0"/>
    <n v="4"/>
    <n v="0"/>
    <s v="California"/>
    <n v="1"/>
    <n v="1"/>
    <n v="1"/>
    <n v="22"/>
    <n v="1073.3"/>
    <n v="0"/>
    <n v="0"/>
    <n v="0"/>
    <n v="1073.3"/>
    <n v="0"/>
    <n v="1"/>
    <n v="94592"/>
    <n v="0"/>
  </r>
  <r>
    <n v="54"/>
    <n v="22"/>
    <n v="20.48"/>
    <s v="Competitor"/>
    <s v="Competitor offered higher download speeds"/>
    <x v="20"/>
    <x v="934"/>
    <n v="5157"/>
    <x v="1"/>
    <s v="United States"/>
    <x v="2830"/>
    <s v="Churned"/>
    <n v="0"/>
    <n v="0"/>
    <s v="Male"/>
    <n v="1"/>
    <s v="Fiber Optic"/>
    <s v="37.848641, -122.515692"/>
    <n v="37.848641000000001"/>
    <n v="-122.515692"/>
    <n v="1"/>
    <n v="99.05"/>
    <n v="1"/>
    <n v="0"/>
    <n v="1"/>
    <x v="1"/>
    <n v="1"/>
    <n v="0"/>
    <n v="1"/>
    <n v="1"/>
    <s v="Bank Withdrawal"/>
    <n v="1"/>
    <n v="11213"/>
    <n v="0"/>
    <s v="Q3"/>
    <n v="1"/>
    <n v="2"/>
    <n v="0"/>
    <s v="California"/>
    <n v="1"/>
    <n v="1"/>
    <n v="1"/>
    <n v="49"/>
    <n v="4853.75"/>
    <n v="0"/>
    <n v="1003.52"/>
    <n v="14.24"/>
    <n v="5843.03"/>
    <n v="0"/>
    <n v="1"/>
    <n v="94965"/>
    <n v="1"/>
  </r>
  <r>
    <n v="34"/>
    <n v="23"/>
    <n v="47.72"/>
    <s v="Active User"/>
    <s v="Active User"/>
    <x v="42"/>
    <x v="9"/>
    <n v="6034"/>
    <x v="2"/>
    <s v="United States"/>
    <x v="2831"/>
    <s v="Stayed"/>
    <n v="0"/>
    <n v="1"/>
    <s v="Female"/>
    <n v="1"/>
    <s v="Fiber Optic"/>
    <s v="32.825086, -117.199424"/>
    <n v="32.825085999999999"/>
    <n v="-117.19942399999999"/>
    <n v="1"/>
    <n v="98.85"/>
    <n v="1"/>
    <n v="0"/>
    <n v="1"/>
    <x v="1"/>
    <n v="0"/>
    <n v="0"/>
    <n v="1"/>
    <n v="1"/>
    <s v="Bank Withdrawal"/>
    <n v="1"/>
    <n v="51213"/>
    <n v="0"/>
    <s v="Q3"/>
    <n v="1"/>
    <n v="5"/>
    <n v="0"/>
    <s v="California"/>
    <n v="1"/>
    <n v="1"/>
    <n v="1"/>
    <n v="51"/>
    <n v="4947.55"/>
    <n v="130"/>
    <n v="2433.7199999999998"/>
    <n v="0"/>
    <n v="7511.27"/>
    <n v="0"/>
    <n v="0"/>
    <n v="92117"/>
    <n v="0"/>
  </r>
  <r>
    <n v="32"/>
    <n v="57"/>
    <n v="13.13"/>
    <s v="Competitor"/>
    <s v="Competitor had better devices"/>
    <x v="13"/>
    <x v="23"/>
    <n v="2483"/>
    <x v="1"/>
    <s v="United States"/>
    <x v="2832"/>
    <s v="Churned"/>
    <n v="1"/>
    <n v="0"/>
    <s v="Female"/>
    <n v="1"/>
    <s v="Fiber Optic"/>
    <s v="33.97803, -118.217141"/>
    <n v="33.978029999999997"/>
    <n v="-118.217141"/>
    <n v="0"/>
    <n v="79.349999999999994"/>
    <n v="0"/>
    <n v="3"/>
    <n v="0"/>
    <x v="0"/>
    <n v="0"/>
    <n v="0"/>
    <n v="1"/>
    <n v="0"/>
    <s v="Bank Withdrawal"/>
    <n v="1"/>
    <n v="78114"/>
    <n v="0"/>
    <s v="Q3"/>
    <n v="0"/>
    <n v="1"/>
    <n v="0"/>
    <s v="California"/>
    <n v="0"/>
    <n v="0"/>
    <n v="1"/>
    <n v="1"/>
    <n v="79.349999999999994"/>
    <n v="0"/>
    <n v="13.13"/>
    <n v="0"/>
    <n v="92.48"/>
    <n v="0"/>
    <n v="1"/>
    <n v="90255"/>
    <n v="1"/>
  </r>
  <r>
    <n v="53"/>
    <n v="10"/>
    <n v="21.39"/>
    <s v="Active User"/>
    <s v="Active User"/>
    <x v="75"/>
    <x v="300"/>
    <n v="2770"/>
    <x v="1"/>
    <s v="United States"/>
    <x v="2833"/>
    <s v="Stayed"/>
    <n v="0"/>
    <n v="1"/>
    <s v="Male"/>
    <n v="1"/>
    <s v="Fiber Optic"/>
    <s v="34.201108, -116.593456"/>
    <n v="34.201107999999998"/>
    <n v="-116.593456"/>
    <n v="1"/>
    <n v="84.8"/>
    <n v="1"/>
    <n v="0"/>
    <n v="2"/>
    <x v="1"/>
    <n v="0"/>
    <n v="1"/>
    <n v="1"/>
    <n v="1"/>
    <s v="Credit Card"/>
    <n v="1"/>
    <n v="354"/>
    <n v="0"/>
    <s v="Q3"/>
    <n v="1"/>
    <n v="4"/>
    <n v="0"/>
    <s v="California"/>
    <n v="0"/>
    <n v="0"/>
    <n v="0"/>
    <n v="44"/>
    <n v="3626.35"/>
    <n v="0"/>
    <n v="941.16"/>
    <n v="43.96"/>
    <n v="4523.55"/>
    <n v="0"/>
    <n v="1"/>
    <n v="92268"/>
    <n v="0"/>
  </r>
  <r>
    <n v="74"/>
    <n v="24"/>
    <n v="28.54"/>
    <s v="Active User"/>
    <s v="Active User"/>
    <x v="44"/>
    <x v="856"/>
    <n v="3568"/>
    <x v="2"/>
    <s v="United States"/>
    <x v="2834"/>
    <s v="Stayed"/>
    <n v="0"/>
    <n v="1"/>
    <s v="Female"/>
    <n v="1"/>
    <s v="Fiber Optic"/>
    <s v="36.141319, -119.129075"/>
    <n v="36.141319000000003"/>
    <n v="-119.129075"/>
    <n v="0"/>
    <n v="103.75"/>
    <n v="1"/>
    <n v="0"/>
    <n v="0"/>
    <x v="0"/>
    <n v="0"/>
    <n v="0"/>
    <n v="1"/>
    <n v="0"/>
    <s v="Credit Card"/>
    <n v="1"/>
    <n v="5689"/>
    <n v="1"/>
    <s v="Q3"/>
    <n v="0"/>
    <n v="3"/>
    <n v="1"/>
    <s v="California"/>
    <n v="1"/>
    <n v="0"/>
    <n v="1"/>
    <n v="40"/>
    <n v="4188.3999999999996"/>
    <n v="0"/>
    <n v="1141.5999999999999"/>
    <n v="0"/>
    <n v="5330"/>
    <n v="0"/>
    <n v="1"/>
    <n v="93267"/>
    <n v="0"/>
  </r>
  <r>
    <n v="23"/>
    <n v="0"/>
    <n v="27.72"/>
    <s v="Active User"/>
    <s v="Active User"/>
    <x v="10"/>
    <x v="870"/>
    <n v="3800"/>
    <x v="2"/>
    <s v="United States"/>
    <x v="2835"/>
    <s v="Stayed"/>
    <n v="0"/>
    <n v="0"/>
    <s v="Female"/>
    <n v="0"/>
    <s v="No Internet Service"/>
    <s v="34.157137, -118.548511"/>
    <n v="34.157136999999999"/>
    <n v="-118.548511"/>
    <n v="1"/>
    <n v="20"/>
    <n v="0"/>
    <n v="0"/>
    <n v="6"/>
    <x v="5"/>
    <n v="0"/>
    <n v="0"/>
    <n v="0"/>
    <n v="1"/>
    <s v="Bank Withdrawal"/>
    <n v="1"/>
    <n v="27424"/>
    <n v="0"/>
    <s v="Q3"/>
    <n v="1"/>
    <n v="5"/>
    <n v="0"/>
    <s v="California"/>
    <n v="0"/>
    <n v="0"/>
    <n v="0"/>
    <n v="29"/>
    <n v="540.04999999999995"/>
    <n v="0"/>
    <n v="803.88"/>
    <n v="0"/>
    <n v="1343.93"/>
    <n v="1"/>
    <n v="0"/>
    <n v="91356"/>
    <n v="0"/>
  </r>
  <r>
    <n v="53"/>
    <n v="17"/>
    <n v="16.579999999999998"/>
    <s v="Dissatisfaction"/>
    <s v="Network reliability"/>
    <x v="20"/>
    <x v="638"/>
    <n v="3469"/>
    <x v="1"/>
    <s v="United States"/>
    <x v="2836"/>
    <s v="Churned"/>
    <n v="0"/>
    <n v="1"/>
    <s v="Male"/>
    <n v="1"/>
    <s v="Fiber Optic"/>
    <s v="33.917145, -118.401554"/>
    <n v="33.917144999999998"/>
    <n v="-118.401554"/>
    <n v="0"/>
    <n v="94.5"/>
    <n v="0"/>
    <n v="0"/>
    <n v="0"/>
    <x v="2"/>
    <n v="0"/>
    <n v="0"/>
    <n v="0"/>
    <n v="0"/>
    <s v="Mailed Check"/>
    <n v="1"/>
    <n v="16041"/>
    <n v="0"/>
    <s v="Q3"/>
    <n v="0"/>
    <n v="2"/>
    <n v="0"/>
    <s v="California"/>
    <n v="1"/>
    <n v="1"/>
    <n v="1"/>
    <n v="6"/>
    <n v="575.45000000000005"/>
    <n v="10"/>
    <n v="99.48"/>
    <n v="0"/>
    <n v="684.93"/>
    <n v="0"/>
    <n v="0"/>
    <n v="90245"/>
    <n v="1"/>
  </r>
  <r>
    <n v="63"/>
    <n v="0"/>
    <n v="45.7"/>
    <s v="Active User"/>
    <s v="Active User"/>
    <x v="6"/>
    <x v="519"/>
    <n v="5823"/>
    <x v="2"/>
    <s v="United States"/>
    <x v="2837"/>
    <s v="Stayed"/>
    <n v="0"/>
    <n v="0"/>
    <s v="Male"/>
    <n v="0"/>
    <s v="No Internet Service"/>
    <s v="36.52588, -121.396719"/>
    <n v="36.525880000000001"/>
    <n v="-121.396719"/>
    <n v="0"/>
    <n v="19.8"/>
    <n v="0"/>
    <n v="0"/>
    <n v="0"/>
    <x v="5"/>
    <n v="0"/>
    <n v="0"/>
    <n v="0"/>
    <n v="0"/>
    <s v="Credit Card"/>
    <n v="1"/>
    <n v="9023"/>
    <n v="0"/>
    <s v="Q3"/>
    <n v="0"/>
    <n v="3"/>
    <n v="0"/>
    <s v="California"/>
    <n v="0"/>
    <n v="0"/>
    <n v="0"/>
    <n v="26"/>
    <n v="457.3"/>
    <n v="0"/>
    <n v="1188.2"/>
    <n v="0"/>
    <n v="1645.5"/>
    <n v="0"/>
    <n v="0"/>
    <n v="93926"/>
    <n v="0"/>
  </r>
  <r>
    <n v="78"/>
    <n v="12"/>
    <n v="17.23"/>
    <s v="Competitor"/>
    <s v="Competitor offered higher download speeds"/>
    <x v="51"/>
    <x v="761"/>
    <n v="3621"/>
    <x v="1"/>
    <s v="United States"/>
    <x v="2838"/>
    <s v="Churned"/>
    <n v="0"/>
    <n v="0"/>
    <s v="Male"/>
    <n v="1"/>
    <s v="Fiber Optic"/>
    <s v="33.644849, -117.684254"/>
    <n v="33.644849000000001"/>
    <n v="-117.684254"/>
    <n v="0"/>
    <n v="79.400000000000006"/>
    <n v="0"/>
    <n v="0"/>
    <n v="0"/>
    <x v="0"/>
    <n v="0"/>
    <n v="0"/>
    <n v="1"/>
    <n v="0"/>
    <s v="Bank Withdrawal"/>
    <n v="1"/>
    <n v="59176"/>
    <n v="0"/>
    <s v="Q3"/>
    <n v="0"/>
    <n v="1"/>
    <n v="1"/>
    <s v="California"/>
    <n v="1"/>
    <n v="0"/>
    <n v="0"/>
    <n v="15"/>
    <n v="1156.0999999999999"/>
    <n v="0"/>
    <n v="258.45"/>
    <n v="0"/>
    <n v="1414.55"/>
    <n v="0"/>
    <n v="1"/>
    <n v="92630"/>
    <n v="1"/>
  </r>
  <r>
    <n v="47"/>
    <n v="11"/>
    <n v="4.0199999999999996"/>
    <s v="Competitor"/>
    <s v="Competitor had better devices"/>
    <x v="13"/>
    <x v="432"/>
    <n v="4895"/>
    <x v="1"/>
    <s v="United States"/>
    <x v="2839"/>
    <s v="Churned"/>
    <n v="0"/>
    <n v="0"/>
    <s v="Male"/>
    <n v="1"/>
    <s v="Cable"/>
    <s v="35.869626, -119.498771"/>
    <n v="35.869625999999997"/>
    <n v="-119.498771"/>
    <n v="0"/>
    <n v="42.9"/>
    <n v="0"/>
    <n v="0"/>
    <n v="0"/>
    <x v="2"/>
    <n v="0"/>
    <n v="0"/>
    <n v="1"/>
    <n v="0"/>
    <s v="Bank Withdrawal"/>
    <n v="1"/>
    <n v="1054"/>
    <n v="0"/>
    <s v="Q3"/>
    <n v="0"/>
    <n v="1"/>
    <n v="0"/>
    <s v="California"/>
    <n v="0"/>
    <n v="0"/>
    <n v="0"/>
    <n v="1"/>
    <n v="42.9"/>
    <n v="0"/>
    <n v="4.0199999999999996"/>
    <n v="0"/>
    <n v="46.92"/>
    <n v="0"/>
    <n v="1"/>
    <n v="93201"/>
    <n v="1"/>
  </r>
  <r>
    <n v="37"/>
    <n v="7"/>
    <n v="0"/>
    <s v="Active User"/>
    <s v="Active User"/>
    <x v="36"/>
    <x v="973"/>
    <n v="4348"/>
    <x v="1"/>
    <s v="United States"/>
    <x v="2840"/>
    <s v="Stayed"/>
    <n v="0"/>
    <n v="0"/>
    <s v="Male"/>
    <n v="1"/>
    <s v="DSL"/>
    <s v="37.4695, -120.672724"/>
    <n v="37.469499999999996"/>
    <n v="-120.672724"/>
    <n v="1"/>
    <n v="40.15"/>
    <n v="0"/>
    <n v="0"/>
    <n v="1"/>
    <x v="1"/>
    <n v="0"/>
    <n v="1"/>
    <n v="1"/>
    <n v="1"/>
    <s v="Bank Withdrawal"/>
    <n v="0"/>
    <n v="809"/>
    <n v="0"/>
    <s v="Q3"/>
    <n v="1"/>
    <n v="4"/>
    <n v="0"/>
    <s v="California"/>
    <n v="0"/>
    <n v="0"/>
    <n v="1"/>
    <n v="42"/>
    <n v="1626.05"/>
    <n v="0"/>
    <n v="0"/>
    <n v="0"/>
    <n v="1626.05"/>
    <n v="0"/>
    <n v="1"/>
    <n v="95303"/>
    <n v="0"/>
  </r>
  <r>
    <n v="38"/>
    <n v="19"/>
    <n v="5.36"/>
    <s v="Active User"/>
    <s v="Active User"/>
    <x v="31"/>
    <x v="601"/>
    <n v="2432"/>
    <x v="1"/>
    <s v="United States"/>
    <x v="2841"/>
    <s v="Joined"/>
    <n v="1"/>
    <n v="0"/>
    <s v="Female"/>
    <n v="1"/>
    <s v="Fiber Optic"/>
    <s v="33.832799, -116.250973"/>
    <n v="33.832799000000001"/>
    <n v="-116.250973"/>
    <n v="0"/>
    <n v="89.35"/>
    <n v="0"/>
    <n v="1"/>
    <n v="0"/>
    <x v="0"/>
    <n v="0"/>
    <n v="0"/>
    <n v="1"/>
    <n v="0"/>
    <s v="Bank Withdrawal"/>
    <n v="1"/>
    <n v="5529"/>
    <n v="0"/>
    <s v="Q3"/>
    <n v="0"/>
    <n v="3"/>
    <n v="0"/>
    <s v="California"/>
    <n v="1"/>
    <n v="1"/>
    <n v="1"/>
    <n v="1"/>
    <n v="89.35"/>
    <n v="0"/>
    <n v="5.36"/>
    <n v="0"/>
    <n v="94.71"/>
    <n v="0"/>
    <n v="1"/>
    <n v="92241"/>
    <n v="0"/>
  </r>
  <r>
    <n v="64"/>
    <n v="0"/>
    <n v="39.299999999999997"/>
    <s v="Active User"/>
    <s v="Active User"/>
    <x v="50"/>
    <x v="117"/>
    <n v="4382"/>
    <x v="0"/>
    <s v="United States"/>
    <x v="2842"/>
    <s v="Stayed"/>
    <n v="1"/>
    <n v="0"/>
    <s v="Female"/>
    <n v="0"/>
    <s v="No Internet Service"/>
    <s v="34.042286, -117.756106"/>
    <n v="34.042285999999997"/>
    <n v="-117.756106"/>
    <n v="1"/>
    <n v="25.2"/>
    <n v="1"/>
    <n v="3"/>
    <n v="1"/>
    <x v="3"/>
    <n v="0"/>
    <n v="0"/>
    <n v="0"/>
    <n v="1"/>
    <s v="Bank Withdrawal"/>
    <n v="1"/>
    <n v="69974"/>
    <n v="0"/>
    <s v="Q3"/>
    <n v="1"/>
    <n v="3"/>
    <n v="0"/>
    <s v="California"/>
    <n v="0"/>
    <n v="0"/>
    <n v="0"/>
    <n v="72"/>
    <n v="1787.35"/>
    <n v="0"/>
    <n v="2829.6"/>
    <n v="0"/>
    <n v="4616.95"/>
    <n v="0"/>
    <n v="0"/>
    <n v="91766"/>
    <n v="0"/>
  </r>
  <r>
    <n v="33"/>
    <n v="16"/>
    <n v="5.16"/>
    <s v="Price"/>
    <s v="Extra data charges"/>
    <x v="63"/>
    <x v="4"/>
    <n v="4162"/>
    <x v="1"/>
    <s v="United States"/>
    <x v="2843"/>
    <s v="Churned"/>
    <n v="1"/>
    <n v="0"/>
    <s v="Female"/>
    <n v="1"/>
    <s v="DSL"/>
    <s v="37.333851, -121.891147"/>
    <n v="37.333851000000003"/>
    <n v="-121.891147"/>
    <n v="0"/>
    <n v="44.55"/>
    <n v="0"/>
    <n v="1"/>
    <n v="0"/>
    <x v="0"/>
    <n v="0"/>
    <n v="0"/>
    <n v="1"/>
    <n v="0"/>
    <s v="Bank Withdrawal"/>
    <n v="1"/>
    <n v="561"/>
    <n v="0"/>
    <s v="Q3"/>
    <n v="0"/>
    <n v="3"/>
    <n v="0"/>
    <s v="California"/>
    <n v="0"/>
    <n v="0"/>
    <n v="0"/>
    <n v="12"/>
    <n v="480.6"/>
    <n v="0"/>
    <n v="61.92"/>
    <n v="18.21"/>
    <n v="524.30999999999995"/>
    <n v="0"/>
    <n v="0"/>
    <n v="95113"/>
    <n v="1"/>
  </r>
  <r>
    <n v="20"/>
    <n v="69"/>
    <n v="32.29"/>
    <s v="Active User"/>
    <s v="Active User"/>
    <x v="1"/>
    <x v="556"/>
    <n v="5468"/>
    <x v="0"/>
    <s v="United States"/>
    <x v="2844"/>
    <s v="Stayed"/>
    <n v="1"/>
    <n v="0"/>
    <s v="Female"/>
    <n v="1"/>
    <s v="DSL"/>
    <s v="36.810568, -121.503022"/>
    <n v="36.810568000000004"/>
    <n v="-121.503022"/>
    <n v="1"/>
    <n v="78.45"/>
    <n v="0"/>
    <n v="2"/>
    <n v="1"/>
    <x v="0"/>
    <n v="1"/>
    <n v="1"/>
    <n v="0"/>
    <n v="1"/>
    <s v="Bank Withdrawal"/>
    <n v="1"/>
    <n v="3402"/>
    <n v="1"/>
    <s v="Q3"/>
    <n v="1"/>
    <n v="3"/>
    <n v="0"/>
    <s v="California"/>
    <n v="1"/>
    <n v="1"/>
    <n v="1"/>
    <n v="41"/>
    <n v="3126.45"/>
    <n v="0"/>
    <n v="1323.89"/>
    <n v="0"/>
    <n v="4450.34"/>
    <n v="1"/>
    <n v="1"/>
    <n v="95045"/>
    <n v="0"/>
  </r>
  <r>
    <n v="45"/>
    <n v="12"/>
    <n v="32.44"/>
    <s v="Competitor"/>
    <s v="Competitor had better devices"/>
    <x v="63"/>
    <x v="99"/>
    <n v="3522"/>
    <x v="1"/>
    <s v="United States"/>
    <x v="2845"/>
    <s v="Churned"/>
    <n v="0"/>
    <n v="0"/>
    <s v="Male"/>
    <n v="1"/>
    <s v="DSL"/>
    <s v="36.768774, -119.762633"/>
    <n v="36.768774000000001"/>
    <n v="-119.76263299999999"/>
    <n v="0"/>
    <n v="44.4"/>
    <n v="0"/>
    <n v="0"/>
    <n v="0"/>
    <x v="2"/>
    <n v="0"/>
    <n v="0"/>
    <n v="0"/>
    <n v="0"/>
    <s v="Mailed Check"/>
    <n v="1"/>
    <n v="31180"/>
    <n v="0"/>
    <s v="Q3"/>
    <n v="0"/>
    <n v="1"/>
    <n v="0"/>
    <s v="California"/>
    <n v="0"/>
    <n v="0"/>
    <n v="0"/>
    <n v="1"/>
    <n v="44.4"/>
    <n v="0"/>
    <n v="32.44"/>
    <n v="0"/>
    <n v="76.84"/>
    <n v="0"/>
    <n v="1"/>
    <n v="93703"/>
    <n v="1"/>
  </r>
  <r>
    <n v="72"/>
    <n v="17"/>
    <n v="36.270000000000003"/>
    <s v="Active User"/>
    <s v="Active User"/>
    <x v="0"/>
    <x v="974"/>
    <n v="3468"/>
    <x v="1"/>
    <s v="United States"/>
    <x v="2846"/>
    <s v="Stayed"/>
    <n v="0"/>
    <n v="0"/>
    <s v="Female"/>
    <n v="1"/>
    <s v="Fiber Optic"/>
    <s v="39.225694, -123.717354"/>
    <n v="39.225693999999997"/>
    <n v="-123.717354"/>
    <n v="0"/>
    <n v="80.7"/>
    <n v="0"/>
    <n v="0"/>
    <n v="0"/>
    <x v="2"/>
    <n v="1"/>
    <n v="1"/>
    <n v="0"/>
    <n v="0"/>
    <s v="Bank Withdrawal"/>
    <n v="1"/>
    <n v="1054"/>
    <n v="0"/>
    <s v="Q3"/>
    <n v="0"/>
    <n v="4"/>
    <n v="1"/>
    <s v="California"/>
    <n v="0"/>
    <n v="0"/>
    <n v="0"/>
    <n v="5"/>
    <n v="374.8"/>
    <n v="0"/>
    <n v="181.35"/>
    <n v="0"/>
    <n v="556.15"/>
    <n v="0"/>
    <n v="1"/>
    <n v="95410"/>
    <n v="0"/>
  </r>
  <r>
    <n v="46"/>
    <n v="13"/>
    <n v="43.57"/>
    <s v="Active User"/>
    <s v="Active User"/>
    <x v="27"/>
    <x v="975"/>
    <n v="4754"/>
    <x v="0"/>
    <s v="United States"/>
    <x v="2847"/>
    <s v="Stayed"/>
    <n v="0"/>
    <n v="1"/>
    <s v="Female"/>
    <n v="1"/>
    <s v="Fiber Optic"/>
    <s v="36.452211, -119.94575"/>
    <n v="36.452210999999998"/>
    <n v="-119.94575"/>
    <n v="0"/>
    <n v="99.5"/>
    <n v="0"/>
    <n v="0"/>
    <n v="0"/>
    <x v="1"/>
    <n v="1"/>
    <n v="1"/>
    <n v="0"/>
    <n v="0"/>
    <s v="Credit Card"/>
    <n v="1"/>
    <n v="5729"/>
    <n v="1"/>
    <s v="Q3"/>
    <n v="0"/>
    <n v="3"/>
    <n v="0"/>
    <s v="California"/>
    <n v="1"/>
    <n v="1"/>
    <n v="0"/>
    <n v="53"/>
    <n v="5424.25"/>
    <n v="0"/>
    <n v="2309.21"/>
    <n v="0"/>
    <n v="7733.46"/>
    <n v="0"/>
    <n v="1"/>
    <n v="93656"/>
    <n v="0"/>
  </r>
  <r>
    <n v="33"/>
    <n v="20"/>
    <n v="31.61"/>
    <s v="Competitor"/>
    <s v="Competitor offered higher download speeds"/>
    <x v="41"/>
    <x v="934"/>
    <n v="5646"/>
    <x v="1"/>
    <s v="United States"/>
    <x v="2848"/>
    <s v="Churned"/>
    <n v="0"/>
    <n v="0"/>
    <s v="Female"/>
    <n v="1"/>
    <s v="Fiber Optic"/>
    <s v="37.848641, -122.515692"/>
    <n v="37.848641000000001"/>
    <n v="-122.515692"/>
    <n v="1"/>
    <n v="91.5"/>
    <n v="1"/>
    <n v="0"/>
    <n v="1"/>
    <x v="0"/>
    <n v="1"/>
    <n v="0"/>
    <n v="1"/>
    <n v="1"/>
    <s v="Credit Card"/>
    <n v="1"/>
    <n v="11213"/>
    <n v="0"/>
    <s v="Q3"/>
    <n v="1"/>
    <n v="3"/>
    <n v="0"/>
    <s v="California"/>
    <n v="1"/>
    <n v="1"/>
    <n v="0"/>
    <n v="3"/>
    <n v="242.95"/>
    <n v="10"/>
    <n v="94.83"/>
    <n v="0"/>
    <n v="347.78"/>
    <n v="0"/>
    <n v="0"/>
    <n v="94965"/>
    <n v="1"/>
  </r>
  <r>
    <n v="59"/>
    <n v="15"/>
    <n v="14.65"/>
    <s v="Active User"/>
    <s v="Active User"/>
    <x v="49"/>
    <x v="976"/>
    <n v="2962"/>
    <x v="1"/>
    <s v="United States"/>
    <x v="2849"/>
    <s v="Joined"/>
    <n v="0"/>
    <n v="1"/>
    <s v="Male"/>
    <n v="1"/>
    <s v="Cable"/>
    <s v="34.278967, -116.773825"/>
    <n v="34.278967000000002"/>
    <n v="-116.773825"/>
    <n v="0"/>
    <n v="55.05"/>
    <n v="0"/>
    <n v="0"/>
    <n v="0"/>
    <x v="0"/>
    <n v="0"/>
    <n v="0"/>
    <n v="0"/>
    <n v="0"/>
    <s v="Credit Card"/>
    <n v="1"/>
    <n v="9899"/>
    <n v="1"/>
    <s v="Q3"/>
    <n v="0"/>
    <n v="4"/>
    <n v="0"/>
    <s v="California"/>
    <n v="0"/>
    <n v="0"/>
    <n v="0"/>
    <n v="1"/>
    <n v="55.05"/>
    <n v="0"/>
    <n v="14.65"/>
    <n v="0"/>
    <n v="69.7"/>
    <n v="0"/>
    <n v="1"/>
    <n v="92314"/>
    <n v="0"/>
  </r>
  <r>
    <n v="24"/>
    <n v="0"/>
    <n v="34.159999999999997"/>
    <s v="Active User"/>
    <s v="Active User"/>
    <x v="75"/>
    <x v="835"/>
    <n v="4610"/>
    <x v="0"/>
    <s v="United States"/>
    <x v="2850"/>
    <s v="Stayed"/>
    <n v="0"/>
    <n v="0"/>
    <s v="Male"/>
    <n v="0"/>
    <s v="No Internet Service"/>
    <s v="34.266389, -118.459744"/>
    <n v="34.266388999999997"/>
    <n v="-118.459744"/>
    <n v="0"/>
    <n v="24.6"/>
    <n v="1"/>
    <n v="0"/>
    <n v="0"/>
    <x v="0"/>
    <n v="0"/>
    <n v="0"/>
    <n v="0"/>
    <n v="0"/>
    <s v="Credit Card"/>
    <n v="1"/>
    <n v="17112"/>
    <n v="0"/>
    <s v="Q3"/>
    <n v="0"/>
    <n v="5"/>
    <n v="0"/>
    <s v="California"/>
    <n v="0"/>
    <n v="0"/>
    <n v="0"/>
    <n v="53"/>
    <n v="1279"/>
    <n v="0"/>
    <n v="1810.48"/>
    <n v="37.68"/>
    <n v="3051.8"/>
    <n v="1"/>
    <n v="0"/>
    <n v="91345"/>
    <n v="0"/>
  </r>
  <r>
    <n v="33"/>
    <n v="29"/>
    <n v="34.49"/>
    <s v="Active User"/>
    <s v="Active User"/>
    <x v="19"/>
    <x v="601"/>
    <n v="5976"/>
    <x v="1"/>
    <s v="United States"/>
    <x v="2851"/>
    <s v="Stayed"/>
    <n v="0"/>
    <n v="1"/>
    <s v="Female"/>
    <n v="1"/>
    <s v="Fiber Optic"/>
    <s v="33.948558, -116.516976"/>
    <n v="33.948557999999998"/>
    <n v="-116.516976"/>
    <n v="1"/>
    <n v="85.4"/>
    <n v="1"/>
    <n v="0"/>
    <n v="6"/>
    <x v="3"/>
    <n v="1"/>
    <n v="0"/>
    <n v="1"/>
    <n v="1"/>
    <s v="Bank Withdrawal"/>
    <n v="1"/>
    <n v="22796"/>
    <n v="0"/>
    <s v="Q3"/>
    <n v="1"/>
    <n v="5"/>
    <n v="0"/>
    <s v="California"/>
    <n v="0"/>
    <n v="0"/>
    <n v="0"/>
    <n v="69"/>
    <n v="5869.4"/>
    <n v="0"/>
    <n v="2379.81"/>
    <n v="0"/>
    <n v="8249.2099999999991"/>
    <n v="0"/>
    <n v="1"/>
    <n v="92240"/>
    <n v="0"/>
  </r>
  <r>
    <n v="51"/>
    <n v="8"/>
    <n v="3.81"/>
    <s v="Active User"/>
    <s v="Active User"/>
    <x v="10"/>
    <x v="76"/>
    <n v="4535"/>
    <x v="1"/>
    <s v="United States"/>
    <x v="2852"/>
    <s v="Stayed"/>
    <n v="0"/>
    <n v="0"/>
    <s v="Male"/>
    <n v="1"/>
    <s v="Fiber Optic"/>
    <s v="32.607964, -117.059459"/>
    <n v="32.607964000000003"/>
    <n v="-117.059459"/>
    <n v="1"/>
    <n v="95.7"/>
    <n v="0"/>
    <n v="0"/>
    <n v="7"/>
    <x v="0"/>
    <n v="0"/>
    <n v="0"/>
    <n v="1"/>
    <n v="1"/>
    <s v="Credit Card"/>
    <n v="1"/>
    <n v="71126"/>
    <n v="1"/>
    <s v="Q3"/>
    <n v="1"/>
    <n v="5"/>
    <n v="0"/>
    <s v="California"/>
    <n v="1"/>
    <n v="1"/>
    <n v="1"/>
    <n v="25"/>
    <n v="2338.35"/>
    <n v="0"/>
    <n v="95.25"/>
    <n v="0"/>
    <n v="2433.6"/>
    <n v="0"/>
    <n v="1"/>
    <n v="91911"/>
    <n v="0"/>
  </r>
  <r>
    <n v="47"/>
    <n v="6"/>
    <n v="3.12"/>
    <s v="Active User"/>
    <s v="Active User"/>
    <x v="10"/>
    <x v="38"/>
    <n v="5238"/>
    <x v="2"/>
    <s v="United States"/>
    <x v="2853"/>
    <s v="Stayed"/>
    <n v="0"/>
    <n v="1"/>
    <s v="Male"/>
    <n v="1"/>
    <s v="DSL"/>
    <s v="38.490508, -121.284171"/>
    <n v="38.490507999999998"/>
    <n v="-121.284171"/>
    <n v="1"/>
    <n v="79.3"/>
    <n v="1"/>
    <n v="0"/>
    <n v="1"/>
    <x v="0"/>
    <n v="0"/>
    <n v="0"/>
    <n v="1"/>
    <n v="1"/>
    <s v="Credit Card"/>
    <n v="1"/>
    <n v="592"/>
    <n v="1"/>
    <s v="Q3"/>
    <n v="1"/>
    <n v="5"/>
    <n v="0"/>
    <s v="California"/>
    <n v="1"/>
    <n v="1"/>
    <n v="1"/>
    <n v="31"/>
    <n v="2484"/>
    <n v="0"/>
    <n v="96.72"/>
    <n v="0"/>
    <n v="2580.7199999999998"/>
    <n v="0"/>
    <n v="1"/>
    <n v="95830"/>
    <n v="0"/>
  </r>
  <r>
    <n v="47"/>
    <n v="18"/>
    <n v="7.31"/>
    <s v="Competitor"/>
    <s v="Competitor offered more data"/>
    <x v="68"/>
    <x v="133"/>
    <n v="4336"/>
    <x v="1"/>
    <s v="United States"/>
    <x v="2854"/>
    <s v="Churned"/>
    <n v="0"/>
    <n v="0"/>
    <s v="Male"/>
    <n v="1"/>
    <s v="DSL"/>
    <s v="38.694081, -121.694431"/>
    <n v="38.694080999999997"/>
    <n v="-121.69443099999999"/>
    <n v="0"/>
    <n v="49.2"/>
    <n v="0"/>
    <n v="0"/>
    <n v="0"/>
    <x v="2"/>
    <n v="0"/>
    <n v="0"/>
    <n v="1"/>
    <n v="0"/>
    <s v="Bank Withdrawal"/>
    <n v="1"/>
    <n v="15022"/>
    <n v="1"/>
    <s v="Q3"/>
    <n v="0"/>
    <n v="1"/>
    <n v="0"/>
    <s v="California"/>
    <n v="0"/>
    <n v="0"/>
    <n v="0"/>
    <n v="5"/>
    <n v="216.9"/>
    <n v="0"/>
    <n v="36.549999999999997"/>
    <n v="0"/>
    <n v="253.45"/>
    <n v="0"/>
    <n v="1"/>
    <n v="95776"/>
    <n v="1"/>
  </r>
  <r>
    <n v="79"/>
    <n v="15"/>
    <n v="0"/>
    <s v="Competitor"/>
    <s v="Competitor made better offer"/>
    <x v="68"/>
    <x v="9"/>
    <n v="3561"/>
    <x v="1"/>
    <s v="United States"/>
    <x v="2855"/>
    <s v="Churned"/>
    <n v="0"/>
    <n v="0"/>
    <s v="Female"/>
    <n v="1"/>
    <s v="DSL"/>
    <s v="32.787836, -117.232367"/>
    <n v="32.787835999999999"/>
    <n v="-117.232376"/>
    <n v="0"/>
    <n v="45.7"/>
    <n v="0"/>
    <n v="0"/>
    <n v="0"/>
    <x v="0"/>
    <n v="0"/>
    <n v="0"/>
    <n v="0"/>
    <n v="0"/>
    <s v="Bank Withdrawal"/>
    <n v="0"/>
    <n v="46086"/>
    <n v="0"/>
    <s v="Q3"/>
    <n v="0"/>
    <n v="3"/>
    <n v="1"/>
    <s v="California"/>
    <n v="1"/>
    <n v="0"/>
    <n v="1"/>
    <n v="5"/>
    <n v="198"/>
    <n v="0"/>
    <n v="0"/>
    <n v="0"/>
    <n v="198"/>
    <n v="0"/>
    <n v="1"/>
    <n v="92109"/>
    <n v="1"/>
  </r>
  <r>
    <n v="40"/>
    <n v="13"/>
    <n v="22.23"/>
    <s v="Active User"/>
    <s v="Active User"/>
    <x v="9"/>
    <x v="619"/>
    <n v="2115"/>
    <x v="1"/>
    <s v="United States"/>
    <x v="2856"/>
    <s v="Joined"/>
    <n v="0"/>
    <n v="0"/>
    <s v="Female"/>
    <n v="1"/>
    <s v="Fiber Optic"/>
    <s v="34.559882, -115.637164"/>
    <n v="34.559882000000002"/>
    <n v="-115.637164"/>
    <n v="1"/>
    <n v="84.05"/>
    <n v="1"/>
    <n v="0"/>
    <n v="9"/>
    <x v="0"/>
    <n v="0"/>
    <n v="0"/>
    <n v="1"/>
    <n v="1"/>
    <s v="Bank Withdrawal"/>
    <n v="1"/>
    <n v="42"/>
    <n v="0"/>
    <s v="Q3"/>
    <n v="1"/>
    <n v="5"/>
    <n v="0"/>
    <s v="California"/>
    <n v="0"/>
    <n v="0"/>
    <n v="1"/>
    <n v="2"/>
    <n v="134.05000000000001"/>
    <n v="0"/>
    <n v="44.46"/>
    <n v="0"/>
    <n v="178.51"/>
    <n v="0"/>
    <n v="1"/>
    <n v="92304"/>
    <n v="0"/>
  </r>
  <r>
    <n v="42"/>
    <n v="16"/>
    <n v="0"/>
    <s v="Active User"/>
    <s v="Active User"/>
    <x v="15"/>
    <x v="977"/>
    <n v="4601"/>
    <x v="0"/>
    <s v="United States"/>
    <x v="2857"/>
    <s v="Stayed"/>
    <n v="0"/>
    <n v="1"/>
    <s v="Male"/>
    <n v="1"/>
    <s v="Cable"/>
    <s v="39.033058, -121.895718"/>
    <n v="39.033057999999997"/>
    <n v="-121.895718"/>
    <n v="1"/>
    <n v="54.1"/>
    <n v="0"/>
    <n v="0"/>
    <n v="7"/>
    <x v="3"/>
    <n v="0"/>
    <n v="1"/>
    <n v="1"/>
    <n v="1"/>
    <s v="Bank Withdrawal"/>
    <n v="0"/>
    <n v="531"/>
    <n v="0"/>
    <s v="Q3"/>
    <n v="1"/>
    <n v="3"/>
    <n v="0"/>
    <s v="California"/>
    <n v="1"/>
    <n v="1"/>
    <n v="1"/>
    <n v="68"/>
    <n v="3794.5"/>
    <n v="0"/>
    <n v="0"/>
    <n v="0"/>
    <n v="3794.5"/>
    <n v="0"/>
    <n v="1"/>
    <n v="95950"/>
    <n v="0"/>
  </r>
  <r>
    <n v="67"/>
    <n v="4"/>
    <n v="0"/>
    <s v="Active User"/>
    <s v="Active User"/>
    <x v="31"/>
    <x v="682"/>
    <n v="5715"/>
    <x v="2"/>
    <s v="United States"/>
    <x v="2858"/>
    <s v="Stayed"/>
    <n v="0"/>
    <n v="0"/>
    <s v="Female"/>
    <n v="1"/>
    <s v="Cable"/>
    <s v="39.756049, -123.358701"/>
    <n v="39.756048999999997"/>
    <n v="-123.358701"/>
    <n v="0"/>
    <n v="34.200000000000003"/>
    <n v="0"/>
    <n v="0"/>
    <n v="0"/>
    <x v="1"/>
    <n v="0"/>
    <n v="0"/>
    <n v="0"/>
    <n v="0"/>
    <s v="Bank Withdrawal"/>
    <n v="0"/>
    <n v="91"/>
    <n v="0"/>
    <s v="Q3"/>
    <n v="0"/>
    <n v="3"/>
    <n v="1"/>
    <s v="California"/>
    <n v="1"/>
    <n v="0"/>
    <n v="0"/>
    <n v="45"/>
    <n v="1596.6"/>
    <n v="0"/>
    <n v="0"/>
    <n v="0"/>
    <n v="1596.6"/>
    <n v="0"/>
    <n v="0"/>
    <n v="95429"/>
    <n v="0"/>
  </r>
  <r>
    <n v="34"/>
    <n v="14"/>
    <n v="24.22"/>
    <s v="Active User"/>
    <s v="Active User"/>
    <x v="10"/>
    <x v="330"/>
    <n v="3738"/>
    <x v="1"/>
    <s v="United States"/>
    <x v="2859"/>
    <s v="Stayed"/>
    <n v="1"/>
    <n v="1"/>
    <s v="Male"/>
    <n v="1"/>
    <s v="Fiber Optic"/>
    <s v="33.719869, -117.907063"/>
    <n v="33.719869000000003"/>
    <n v="-117.90706299999999"/>
    <n v="1"/>
    <n v="101.15"/>
    <n v="1"/>
    <n v="1"/>
    <n v="9"/>
    <x v="0"/>
    <n v="0"/>
    <n v="0"/>
    <n v="1"/>
    <n v="1"/>
    <s v="Credit Card"/>
    <n v="1"/>
    <n v="91188"/>
    <n v="0"/>
    <s v="Q3"/>
    <n v="1"/>
    <n v="3"/>
    <n v="0"/>
    <s v="California"/>
    <n v="1"/>
    <n v="1"/>
    <n v="1"/>
    <n v="38"/>
    <n v="3956.7"/>
    <n v="0"/>
    <n v="920.36"/>
    <n v="0"/>
    <n v="4877.0600000000004"/>
    <n v="0"/>
    <n v="1"/>
    <n v="92704"/>
    <n v="0"/>
  </r>
  <r>
    <n v="36"/>
    <n v="5"/>
    <n v="30.96"/>
    <s v="Dissatisfaction"/>
    <s v="Product dissatisfaction"/>
    <x v="13"/>
    <x v="377"/>
    <n v="3420"/>
    <x v="1"/>
    <s v="United States"/>
    <x v="2860"/>
    <s v="Churned"/>
    <n v="0"/>
    <n v="0"/>
    <s v="Female"/>
    <n v="1"/>
    <s v="DSL"/>
    <s v="35.233745, -120.626442"/>
    <n v="35.233744999999999"/>
    <n v="-120.626442"/>
    <n v="0"/>
    <n v="50.55"/>
    <n v="0"/>
    <n v="0"/>
    <n v="0"/>
    <x v="0"/>
    <n v="1"/>
    <n v="0"/>
    <n v="0"/>
    <n v="0"/>
    <s v="Bank Withdrawal"/>
    <n v="1"/>
    <n v="27047"/>
    <n v="0"/>
    <s v="Q3"/>
    <n v="0"/>
    <n v="1"/>
    <n v="0"/>
    <s v="California"/>
    <n v="0"/>
    <n v="0"/>
    <n v="0"/>
    <n v="1"/>
    <n v="50.55"/>
    <n v="0"/>
    <n v="30.96"/>
    <n v="0"/>
    <n v="81.510000000000005"/>
    <n v="0"/>
    <n v="1"/>
    <n v="93401"/>
    <n v="1"/>
  </r>
  <r>
    <n v="69"/>
    <n v="14"/>
    <n v="19.920000000000002"/>
    <s v="Active User"/>
    <s v="Active User"/>
    <x v="60"/>
    <x v="90"/>
    <n v="4045"/>
    <x v="2"/>
    <s v="United States"/>
    <x v="2861"/>
    <s v="Stayed"/>
    <n v="0"/>
    <n v="0"/>
    <s v="Female"/>
    <n v="1"/>
    <s v="DSL"/>
    <s v="33.012751, -117.200617"/>
    <n v="33.012751000000002"/>
    <n v="-117.20061699999999"/>
    <n v="0"/>
    <n v="54.65"/>
    <n v="0"/>
    <n v="0"/>
    <n v="0"/>
    <x v="0"/>
    <n v="1"/>
    <n v="0"/>
    <n v="0"/>
    <n v="0"/>
    <s v="Bank Withdrawal"/>
    <n v="1"/>
    <n v="7615"/>
    <n v="1"/>
    <s v="Q3"/>
    <n v="0"/>
    <n v="5"/>
    <n v="1"/>
    <s v="California"/>
    <n v="0"/>
    <n v="0"/>
    <n v="0"/>
    <n v="32"/>
    <n v="1830.1"/>
    <n v="10"/>
    <n v="637.44000000000005"/>
    <n v="0"/>
    <n v="2477.54"/>
    <n v="0"/>
    <n v="0"/>
    <n v="92067"/>
    <n v="0"/>
  </r>
  <r>
    <n v="19"/>
    <n v="53"/>
    <n v="6.91"/>
    <s v="Dissatisfaction"/>
    <s v="Limited range of services"/>
    <x v="13"/>
    <x v="32"/>
    <n v="2330"/>
    <x v="1"/>
    <s v="United States"/>
    <x v="2862"/>
    <s v="Churned"/>
    <n v="0"/>
    <n v="0"/>
    <s v="Male"/>
    <n v="1"/>
    <s v="Fiber Optic"/>
    <s v="34.017697, -118.200577"/>
    <n v="34.017696999999998"/>
    <n v="-118.200577"/>
    <n v="0"/>
    <n v="85.65"/>
    <n v="1"/>
    <n v="0"/>
    <n v="0"/>
    <x v="0"/>
    <n v="0"/>
    <n v="0"/>
    <n v="1"/>
    <n v="0"/>
    <s v="Bank Withdrawal"/>
    <n v="1"/>
    <n v="47487"/>
    <n v="0"/>
    <s v="Q3"/>
    <n v="0"/>
    <n v="1"/>
    <n v="0"/>
    <s v="California"/>
    <n v="1"/>
    <n v="1"/>
    <n v="0"/>
    <n v="4"/>
    <n v="338.9"/>
    <n v="0"/>
    <n v="27.64"/>
    <n v="0"/>
    <n v="366.54"/>
    <n v="1"/>
    <n v="1"/>
    <n v="90023"/>
    <n v="1"/>
  </r>
  <r>
    <n v="49"/>
    <n v="0"/>
    <n v="32.47"/>
    <s v="Active User"/>
    <s v="Active User"/>
    <x v="48"/>
    <x v="387"/>
    <n v="5964"/>
    <x v="2"/>
    <s v="United States"/>
    <x v="2863"/>
    <s v="Stayed"/>
    <n v="1"/>
    <n v="0"/>
    <s v="Male"/>
    <n v="0"/>
    <s v="No Internet Service"/>
    <s v="38.748316, -120.675512"/>
    <n v="38.748316000000003"/>
    <n v="-120.675512"/>
    <n v="1"/>
    <n v="19.899999999999999"/>
    <n v="0"/>
    <n v="3"/>
    <n v="2"/>
    <x v="4"/>
    <n v="0"/>
    <n v="0"/>
    <n v="0"/>
    <n v="1"/>
    <s v="Credit Card"/>
    <n v="1"/>
    <n v="4829"/>
    <n v="0"/>
    <s v="Q3"/>
    <n v="1"/>
    <n v="5"/>
    <n v="0"/>
    <s v="California"/>
    <n v="0"/>
    <n v="0"/>
    <n v="0"/>
    <n v="19"/>
    <n v="357.7"/>
    <n v="0"/>
    <n v="616.92999999999995"/>
    <n v="0"/>
    <n v="974.63"/>
    <n v="0"/>
    <n v="0"/>
    <n v="95709"/>
    <n v="0"/>
  </r>
  <r>
    <n v="27"/>
    <n v="48"/>
    <n v="0"/>
    <s v="Competitor"/>
    <s v="Competitor offered higher download speeds"/>
    <x v="24"/>
    <x v="4"/>
    <n v="5182"/>
    <x v="2"/>
    <s v="United States"/>
    <x v="2864"/>
    <s v="Churned"/>
    <n v="0"/>
    <n v="0"/>
    <s v="Female"/>
    <n v="1"/>
    <s v="DSL"/>
    <s v="37.294926, -121.894763"/>
    <n v="37.294925999999997"/>
    <n v="-121.894763"/>
    <n v="0"/>
    <n v="44.85"/>
    <n v="0"/>
    <n v="0"/>
    <n v="0"/>
    <x v="0"/>
    <n v="0"/>
    <n v="0"/>
    <n v="1"/>
    <n v="0"/>
    <s v="Credit Card"/>
    <n v="0"/>
    <n v="46185"/>
    <n v="0"/>
    <s v="Q3"/>
    <n v="0"/>
    <n v="3"/>
    <n v="0"/>
    <s v="California"/>
    <n v="1"/>
    <n v="1"/>
    <n v="1"/>
    <n v="19"/>
    <n v="893.55"/>
    <n v="0"/>
    <n v="0"/>
    <n v="0"/>
    <n v="893.55"/>
    <n v="1"/>
    <n v="1"/>
    <n v="95125"/>
    <n v="1"/>
  </r>
  <r>
    <n v="53"/>
    <n v="7"/>
    <n v="0"/>
    <s v="Dissatisfaction"/>
    <s v="Product dissatisfaction"/>
    <x v="6"/>
    <x v="155"/>
    <n v="3615"/>
    <x v="1"/>
    <s v="United States"/>
    <x v="2865"/>
    <s v="Churned"/>
    <n v="0"/>
    <n v="0"/>
    <s v="Female"/>
    <n v="1"/>
    <s v="DSL"/>
    <s v="39.125311, -121.392283"/>
    <n v="39.125311000000004"/>
    <n v="-121.39228300000001"/>
    <n v="0"/>
    <n v="30.6"/>
    <n v="0"/>
    <n v="0"/>
    <n v="0"/>
    <x v="0"/>
    <n v="1"/>
    <n v="0"/>
    <n v="1"/>
    <n v="0"/>
    <s v="Bank Withdrawal"/>
    <n v="0"/>
    <n v="5654"/>
    <n v="0"/>
    <s v="Q3"/>
    <n v="0"/>
    <n v="2"/>
    <n v="0"/>
    <s v="California"/>
    <n v="0"/>
    <n v="0"/>
    <n v="0"/>
    <n v="29"/>
    <n v="856.35"/>
    <n v="0"/>
    <n v="0"/>
    <n v="0"/>
    <n v="856.35"/>
    <n v="0"/>
    <n v="1"/>
    <n v="95903"/>
    <n v="1"/>
  </r>
  <r>
    <n v="76"/>
    <n v="16"/>
    <n v="20.420000000000002"/>
    <s v="Active User"/>
    <s v="Active User"/>
    <x v="65"/>
    <x v="978"/>
    <n v="4162"/>
    <x v="0"/>
    <s v="United States"/>
    <x v="2866"/>
    <s v="Stayed"/>
    <n v="1"/>
    <n v="0"/>
    <s v="Female"/>
    <n v="1"/>
    <s v="Fiber Optic"/>
    <s v="37.084697, -121.606417"/>
    <n v="37.084696999999998"/>
    <n v="-121.60641699999999"/>
    <n v="1"/>
    <n v="110.2"/>
    <n v="1"/>
    <n v="1"/>
    <n v="7"/>
    <x v="1"/>
    <n v="1"/>
    <n v="1"/>
    <n v="1"/>
    <n v="1"/>
    <s v="Bank Withdrawal"/>
    <n v="1"/>
    <n v="5671"/>
    <n v="1"/>
    <s v="Q3"/>
    <n v="1"/>
    <n v="3"/>
    <n v="1"/>
    <s v="California"/>
    <n v="1"/>
    <n v="0"/>
    <n v="1"/>
    <n v="46"/>
    <n v="4972.1000000000004"/>
    <n v="0"/>
    <n v="939.32"/>
    <n v="0"/>
    <n v="5911.42"/>
    <n v="0"/>
    <n v="1"/>
    <n v="95046"/>
    <n v="0"/>
  </r>
  <r>
    <n v="26"/>
    <n v="0"/>
    <n v="17.3"/>
    <s v="Active User"/>
    <s v="Active User"/>
    <x v="26"/>
    <x v="109"/>
    <n v="2400"/>
    <x v="2"/>
    <s v="United States"/>
    <x v="2867"/>
    <s v="Stayed"/>
    <n v="1"/>
    <n v="0"/>
    <s v="Male"/>
    <n v="0"/>
    <s v="No Internet Service"/>
    <s v="37.416159, -122.131337"/>
    <n v="37.416159"/>
    <n v="-122.131337"/>
    <n v="0"/>
    <n v="20.05"/>
    <n v="0"/>
    <n v="3"/>
    <n v="0"/>
    <x v="0"/>
    <n v="0"/>
    <n v="0"/>
    <n v="0"/>
    <n v="0"/>
    <s v="Credit Card"/>
    <n v="1"/>
    <n v="24492"/>
    <n v="0"/>
    <s v="Q3"/>
    <n v="0"/>
    <n v="3"/>
    <n v="0"/>
    <s v="California"/>
    <n v="0"/>
    <n v="0"/>
    <n v="0"/>
    <n v="27"/>
    <n v="552.9"/>
    <n v="0"/>
    <n v="467.1"/>
    <n v="0"/>
    <n v="1020"/>
    <n v="1"/>
    <n v="0"/>
    <n v="94306"/>
    <n v="0"/>
  </r>
  <r>
    <n v="32"/>
    <n v="17"/>
    <n v="15.1"/>
    <s v="Active User"/>
    <s v="Active User"/>
    <x v="40"/>
    <x v="4"/>
    <n v="5386"/>
    <x v="0"/>
    <s v="United States"/>
    <x v="2868"/>
    <s v="Stayed"/>
    <n v="0"/>
    <n v="1"/>
    <s v="Male"/>
    <n v="1"/>
    <s v="Fiber Optic"/>
    <s v="37.186141, -121.843554"/>
    <n v="37.186140999999999"/>
    <n v="-121.843554"/>
    <n v="0"/>
    <n v="89.45"/>
    <n v="1"/>
    <n v="0"/>
    <n v="0"/>
    <x v="1"/>
    <n v="0"/>
    <n v="0"/>
    <n v="1"/>
    <n v="0"/>
    <s v="Credit Card"/>
    <n v="1"/>
    <n v="37090"/>
    <n v="0"/>
    <s v="Q3"/>
    <n v="0"/>
    <n v="3"/>
    <n v="0"/>
    <s v="California"/>
    <n v="1"/>
    <n v="1"/>
    <n v="0"/>
    <n v="52"/>
    <n v="4577.75"/>
    <n v="0"/>
    <n v="785.2"/>
    <n v="18.89"/>
    <n v="5344.06"/>
    <n v="0"/>
    <n v="1"/>
    <n v="95120"/>
    <n v="0"/>
  </r>
  <r>
    <n v="65"/>
    <n v="26"/>
    <n v="33.25"/>
    <s v="Attitude"/>
    <s v="Attitude of support person"/>
    <x v="77"/>
    <x v="4"/>
    <n v="4687"/>
    <x v="1"/>
    <s v="United States"/>
    <x v="2869"/>
    <s v="Churned"/>
    <n v="0"/>
    <n v="1"/>
    <s v="Male"/>
    <n v="1"/>
    <s v="Fiber Optic"/>
    <s v="37.316146, -121.936285"/>
    <n v="37.316146000000003"/>
    <n v="-121.936285"/>
    <n v="1"/>
    <n v="105.65"/>
    <n v="1"/>
    <n v="0"/>
    <n v="1"/>
    <x v="0"/>
    <n v="1"/>
    <n v="0"/>
    <n v="1"/>
    <n v="1"/>
    <s v="Bank Withdrawal"/>
    <n v="1"/>
    <n v="32804"/>
    <n v="0"/>
    <s v="Q3"/>
    <n v="1"/>
    <n v="3"/>
    <n v="1"/>
    <s v="California"/>
    <n v="1"/>
    <n v="1"/>
    <n v="1"/>
    <n v="39"/>
    <n v="4284.8"/>
    <n v="0"/>
    <n v="1296.75"/>
    <n v="0"/>
    <n v="5581.55"/>
    <n v="0"/>
    <n v="1"/>
    <n v="95128"/>
    <n v="1"/>
  </r>
  <r>
    <n v="34"/>
    <n v="0"/>
    <n v="45.83"/>
    <s v="Active User"/>
    <s v="Active User"/>
    <x v="67"/>
    <x v="816"/>
    <n v="4195"/>
    <x v="1"/>
    <s v="United States"/>
    <x v="2870"/>
    <s v="Stayed"/>
    <n v="1"/>
    <n v="0"/>
    <s v="Male"/>
    <n v="0"/>
    <s v="No Internet Service"/>
    <s v="39.031876, -120.811141"/>
    <n v="39.031875999999997"/>
    <n v="-120.81114100000001"/>
    <n v="0"/>
    <n v="20.399999999999999"/>
    <n v="0"/>
    <n v="2"/>
    <n v="0"/>
    <x v="2"/>
    <n v="0"/>
    <n v="0"/>
    <n v="0"/>
    <n v="0"/>
    <s v="Credit Card"/>
    <n v="1"/>
    <n v="5714"/>
    <n v="0"/>
    <s v="Q3"/>
    <n v="0"/>
    <n v="4"/>
    <n v="0"/>
    <s v="California"/>
    <n v="0"/>
    <n v="0"/>
    <n v="0"/>
    <n v="9"/>
    <n v="184.1"/>
    <n v="0"/>
    <n v="412.47"/>
    <n v="0"/>
    <n v="596.57000000000005"/>
    <n v="0"/>
    <n v="0"/>
    <n v="95631"/>
    <n v="0"/>
  </r>
  <r>
    <n v="55"/>
    <n v="0"/>
    <n v="13.83"/>
    <s v="Active User"/>
    <s v="Active User"/>
    <x v="27"/>
    <x v="92"/>
    <n v="2049"/>
    <x v="1"/>
    <s v="United States"/>
    <x v="2871"/>
    <s v="Stayed"/>
    <n v="1"/>
    <n v="0"/>
    <s v="Male"/>
    <n v="0"/>
    <s v="No Internet Service"/>
    <s v="37.808731, -122.238708"/>
    <n v="37.808731000000002"/>
    <n v="-122.238708"/>
    <n v="1"/>
    <n v="20.05"/>
    <n v="0"/>
    <n v="3"/>
    <n v="7"/>
    <x v="0"/>
    <n v="0"/>
    <n v="0"/>
    <n v="1"/>
    <n v="1"/>
    <s v="Credit Card"/>
    <n v="1"/>
    <n v="29964"/>
    <n v="0"/>
    <s v="Q3"/>
    <n v="1"/>
    <n v="4"/>
    <n v="0"/>
    <s v="California"/>
    <n v="0"/>
    <n v="0"/>
    <n v="0"/>
    <n v="10"/>
    <n v="218.5"/>
    <n v="0"/>
    <n v="138.30000000000001"/>
    <n v="0"/>
    <n v="356.8"/>
    <n v="0"/>
    <n v="0"/>
    <n v="94610"/>
    <n v="0"/>
  </r>
  <r>
    <n v="31"/>
    <n v="24"/>
    <n v="11.73"/>
    <s v="Competitor"/>
    <s v="Competitor made better offer"/>
    <x v="4"/>
    <x v="9"/>
    <n v="3037"/>
    <x v="1"/>
    <s v="United States"/>
    <x v="2872"/>
    <s v="Churned"/>
    <n v="0"/>
    <n v="0"/>
    <s v="Male"/>
    <n v="1"/>
    <s v="DSL"/>
    <s v="32.787836, -117.232376"/>
    <n v="32.787835999999999"/>
    <n v="-117.232376"/>
    <n v="0"/>
    <n v="45.6"/>
    <n v="0"/>
    <n v="0"/>
    <n v="0"/>
    <x v="2"/>
    <n v="0"/>
    <n v="0"/>
    <n v="1"/>
    <n v="0"/>
    <s v="Bank Withdrawal"/>
    <n v="1"/>
    <n v="46086"/>
    <n v="0"/>
    <s v="Q3"/>
    <n v="0"/>
    <n v="1"/>
    <n v="0"/>
    <s v="California"/>
    <n v="0"/>
    <n v="0"/>
    <n v="0"/>
    <n v="1"/>
    <n v="45.6"/>
    <n v="0"/>
    <n v="11.73"/>
    <n v="0"/>
    <n v="57.33"/>
    <n v="0"/>
    <n v="1"/>
    <n v="92109"/>
    <n v="1"/>
  </r>
  <r>
    <n v="24"/>
    <n v="0"/>
    <n v="18.309999999999999"/>
    <s v="Active User"/>
    <s v="Active User"/>
    <x v="21"/>
    <x v="908"/>
    <n v="2574"/>
    <x v="0"/>
    <s v="United States"/>
    <x v="2873"/>
    <s v="Stayed"/>
    <n v="0"/>
    <n v="0"/>
    <s v="Female"/>
    <n v="0"/>
    <s v="No Internet Service"/>
    <s v="37.666587, -120.411517"/>
    <n v="37.666587"/>
    <n v="-120.411517"/>
    <n v="0"/>
    <n v="20.75"/>
    <n v="0"/>
    <n v="0"/>
    <n v="0"/>
    <x v="1"/>
    <n v="0"/>
    <n v="0"/>
    <n v="1"/>
    <n v="0"/>
    <s v="Bank Withdrawal"/>
    <n v="1"/>
    <n v="1749"/>
    <n v="0"/>
    <s v="Q3"/>
    <n v="0"/>
    <n v="3"/>
    <n v="0"/>
    <s v="California"/>
    <n v="0"/>
    <n v="0"/>
    <n v="0"/>
    <n v="42"/>
    <n v="844.45"/>
    <n v="0"/>
    <n v="769.02"/>
    <n v="0"/>
    <n v="1613.47"/>
    <n v="1"/>
    <n v="0"/>
    <n v="95329"/>
    <n v="0"/>
  </r>
  <r>
    <n v="32"/>
    <n v="3"/>
    <n v="25.48"/>
    <s v="Active User"/>
    <s v="Active User"/>
    <x v="8"/>
    <x v="520"/>
    <n v="4332"/>
    <x v="0"/>
    <s v="United States"/>
    <x v="2874"/>
    <s v="Stayed"/>
    <n v="0"/>
    <n v="1"/>
    <s v="Female"/>
    <n v="1"/>
    <s v="Fiber Optic"/>
    <s v="36.625114, -121.823565"/>
    <n v="36.625114000000004"/>
    <n v="-121.823565"/>
    <n v="1"/>
    <n v="98.2"/>
    <n v="1"/>
    <n v="0"/>
    <n v="1"/>
    <x v="0"/>
    <n v="0"/>
    <n v="1"/>
    <n v="1"/>
    <n v="1"/>
    <s v="Bank Withdrawal"/>
    <n v="1"/>
    <n v="38244"/>
    <n v="1"/>
    <s v="Q3"/>
    <n v="1"/>
    <n v="3"/>
    <n v="0"/>
    <s v="California"/>
    <n v="0"/>
    <n v="0"/>
    <n v="1"/>
    <n v="72"/>
    <n v="7015.9"/>
    <n v="0"/>
    <n v="1834.56"/>
    <n v="0"/>
    <n v="8850.4599999999991"/>
    <n v="0"/>
    <n v="1"/>
    <n v="93955"/>
    <n v="0"/>
  </r>
  <r>
    <n v="32"/>
    <n v="8"/>
    <n v="0"/>
    <s v="Active User"/>
    <s v="Active User"/>
    <x v="50"/>
    <x v="979"/>
    <n v="2675"/>
    <x v="1"/>
    <s v="United States"/>
    <x v="2875"/>
    <s v="Stayed"/>
    <n v="0"/>
    <n v="0"/>
    <s v="Male"/>
    <n v="1"/>
    <s v="DSL"/>
    <s v="38.208336, -120.339938"/>
    <n v="38.208336000000003"/>
    <n v="-120.339938"/>
    <n v="0"/>
    <n v="25.15"/>
    <n v="0"/>
    <n v="0"/>
    <n v="0"/>
    <x v="0"/>
    <n v="0"/>
    <n v="0"/>
    <n v="0"/>
    <n v="0"/>
    <s v="Credit Card"/>
    <n v="0"/>
    <n v="115"/>
    <n v="0"/>
    <s v="Q3"/>
    <n v="0"/>
    <n v="3"/>
    <n v="0"/>
    <s v="California"/>
    <n v="0"/>
    <n v="0"/>
    <n v="0"/>
    <n v="18"/>
    <n v="476.8"/>
    <n v="0"/>
    <n v="0"/>
    <n v="0"/>
    <n v="476.8"/>
    <n v="0"/>
    <n v="1"/>
    <n v="95224"/>
    <n v="0"/>
  </r>
  <r>
    <n v="52"/>
    <n v="0"/>
    <n v="43.52"/>
    <s v="Active User"/>
    <s v="Active User"/>
    <x v="9"/>
    <x v="980"/>
    <n v="4125"/>
    <x v="0"/>
    <s v="United States"/>
    <x v="2876"/>
    <s v="Stayed"/>
    <n v="1"/>
    <n v="0"/>
    <s v="Female"/>
    <n v="0"/>
    <s v="No Internet Service"/>
    <s v="38.851842, -120.076204"/>
    <n v="38.851841999999998"/>
    <n v="-120.076204"/>
    <n v="1"/>
    <n v="19.55"/>
    <n v="0"/>
    <n v="2"/>
    <n v="4"/>
    <x v="0"/>
    <n v="0"/>
    <n v="0"/>
    <n v="0"/>
    <n v="1"/>
    <s v="Credit Card"/>
    <n v="1"/>
    <n v="69"/>
    <n v="0"/>
    <s v="Q3"/>
    <n v="1"/>
    <n v="4"/>
    <n v="0"/>
    <s v="California"/>
    <n v="0"/>
    <n v="0"/>
    <n v="0"/>
    <n v="58"/>
    <n v="1079.6500000000001"/>
    <n v="0"/>
    <n v="2524.16"/>
    <n v="0"/>
    <n v="3603.81"/>
    <n v="0"/>
    <n v="0"/>
    <n v="95721"/>
    <n v="0"/>
  </r>
  <r>
    <n v="44"/>
    <n v="0"/>
    <n v="27.08"/>
    <s v="Active User"/>
    <s v="Active User"/>
    <x v="52"/>
    <x v="871"/>
    <n v="5916"/>
    <x v="1"/>
    <s v="United States"/>
    <x v="2877"/>
    <s v="Joined"/>
    <n v="0"/>
    <n v="0"/>
    <s v="Male"/>
    <n v="0"/>
    <s v="No Internet Service"/>
    <s v="38.32153, -120.236358"/>
    <n v="38.321530000000003"/>
    <n v="-120.236358"/>
    <n v="0"/>
    <n v="19.95"/>
    <n v="0"/>
    <n v="0"/>
    <n v="0"/>
    <x v="2"/>
    <n v="0"/>
    <n v="0"/>
    <n v="0"/>
    <n v="0"/>
    <s v="Credit Card"/>
    <n v="1"/>
    <n v="5159"/>
    <n v="0"/>
    <s v="Q3"/>
    <n v="0"/>
    <n v="4"/>
    <n v="0"/>
    <s v="California"/>
    <n v="0"/>
    <n v="0"/>
    <n v="0"/>
    <n v="1"/>
    <n v="19.95"/>
    <n v="0"/>
    <n v="27.08"/>
    <n v="0"/>
    <n v="47.03"/>
    <n v="0"/>
    <n v="0"/>
    <n v="95223"/>
    <n v="0"/>
  </r>
  <r>
    <n v="30"/>
    <n v="27"/>
    <n v="3.69"/>
    <s v="Active User"/>
    <s v="Active User"/>
    <x v="6"/>
    <x v="584"/>
    <n v="4422"/>
    <x v="2"/>
    <s v="United States"/>
    <x v="2878"/>
    <s v="Stayed"/>
    <n v="0"/>
    <n v="1"/>
    <s v="Male"/>
    <n v="1"/>
    <s v="Cable"/>
    <s v="37.441931, -121.878502"/>
    <n v="37.441930999999997"/>
    <n v="-121.878502"/>
    <n v="0"/>
    <n v="75.349999999999994"/>
    <n v="0"/>
    <n v="0"/>
    <n v="0"/>
    <x v="0"/>
    <n v="0"/>
    <n v="0"/>
    <n v="1"/>
    <n v="0"/>
    <s v="Bank Withdrawal"/>
    <n v="1"/>
    <n v="62848"/>
    <n v="1"/>
    <s v="Q3"/>
    <n v="0"/>
    <n v="3"/>
    <n v="0"/>
    <s v="California"/>
    <n v="1"/>
    <n v="1"/>
    <n v="1"/>
    <n v="29"/>
    <n v="2243.9"/>
    <n v="0"/>
    <n v="107.01"/>
    <n v="2.2400000000000002"/>
    <n v="2348.67"/>
    <n v="0"/>
    <n v="1"/>
    <n v="95035"/>
    <n v="0"/>
  </r>
  <r>
    <n v="58"/>
    <n v="5"/>
    <n v="21.14"/>
    <s v="Active User"/>
    <s v="Active User"/>
    <x v="3"/>
    <x v="719"/>
    <n v="3139"/>
    <x v="1"/>
    <s v="United States"/>
    <x v="2879"/>
    <s v="Stayed"/>
    <n v="0"/>
    <n v="1"/>
    <s v="Male"/>
    <n v="1"/>
    <s v="Fiber Optic"/>
    <s v="39.003358, -121.022539"/>
    <n v="39.003357999999999"/>
    <n v="-121.02253899999999"/>
    <n v="0"/>
    <n v="95.65"/>
    <n v="1"/>
    <n v="0"/>
    <n v="0"/>
    <x v="0"/>
    <n v="0"/>
    <n v="0"/>
    <n v="1"/>
    <n v="0"/>
    <s v="Bank Withdrawal"/>
    <n v="1"/>
    <n v="3747"/>
    <n v="1"/>
    <s v="Q3"/>
    <n v="0"/>
    <n v="4"/>
    <n v="0"/>
    <s v="California"/>
    <n v="1"/>
    <n v="1"/>
    <n v="0"/>
    <n v="17"/>
    <n v="1640"/>
    <n v="0"/>
    <n v="359.38"/>
    <n v="0"/>
    <n v="1999.38"/>
    <n v="0"/>
    <n v="1"/>
    <n v="95722"/>
    <n v="0"/>
  </r>
  <r>
    <n v="70"/>
    <n v="10"/>
    <n v="29.3"/>
    <s v="Active User"/>
    <s v="Active User"/>
    <x v="11"/>
    <x v="44"/>
    <n v="4222"/>
    <x v="1"/>
    <s v="United States"/>
    <x v="2880"/>
    <s v="Stayed"/>
    <n v="0"/>
    <n v="1"/>
    <s v="Male"/>
    <n v="1"/>
    <s v="Fiber Optic"/>
    <s v="34.153338, -118.262974"/>
    <n v="34.153337999999998"/>
    <n v="-118.262974"/>
    <n v="0"/>
    <n v="116.5"/>
    <n v="1"/>
    <n v="0"/>
    <n v="0"/>
    <x v="0"/>
    <n v="1"/>
    <n v="1"/>
    <n v="1"/>
    <n v="0"/>
    <s v="Bank Withdrawal"/>
    <n v="1"/>
    <n v="14493"/>
    <n v="1"/>
    <s v="Q3"/>
    <n v="0"/>
    <n v="4"/>
    <n v="1"/>
    <s v="California"/>
    <n v="1"/>
    <n v="0"/>
    <n v="1"/>
    <n v="55"/>
    <n v="6382.55"/>
    <n v="0"/>
    <n v="1611.5"/>
    <n v="0"/>
    <n v="7994.05"/>
    <n v="0"/>
    <n v="1"/>
    <n v="91203"/>
    <n v="0"/>
  </r>
  <r>
    <n v="68"/>
    <n v="12"/>
    <n v="9.09"/>
    <s v="Other"/>
    <s v="Don't know"/>
    <x v="63"/>
    <x v="9"/>
    <n v="4074"/>
    <x v="1"/>
    <s v="United States"/>
    <x v="2881"/>
    <s v="Churned"/>
    <n v="0"/>
    <n v="0"/>
    <s v="Female"/>
    <n v="1"/>
    <s v="Fiber Optic"/>
    <s v="32.886925, -117.152162"/>
    <n v="32.886924999999998"/>
    <n v="-117.152162"/>
    <n v="0"/>
    <n v="89.15"/>
    <n v="1"/>
    <n v="0"/>
    <n v="0"/>
    <x v="5"/>
    <n v="1"/>
    <n v="0"/>
    <n v="1"/>
    <n v="0"/>
    <s v="Bank Withdrawal"/>
    <n v="1"/>
    <n v="74232"/>
    <n v="0"/>
    <s v="Q3"/>
    <n v="0"/>
    <n v="1"/>
    <n v="1"/>
    <s v="California"/>
    <n v="0"/>
    <n v="0"/>
    <n v="1"/>
    <n v="26"/>
    <n v="2277.65"/>
    <n v="0"/>
    <n v="236.34"/>
    <n v="0"/>
    <n v="2513.9899999999998"/>
    <n v="0"/>
    <n v="1"/>
    <n v="92126"/>
    <n v="1"/>
  </r>
  <r>
    <n v="23"/>
    <n v="69"/>
    <n v="44.92"/>
    <s v="Active User"/>
    <s v="Active User"/>
    <x v="71"/>
    <x v="99"/>
    <n v="5762"/>
    <x v="0"/>
    <s v="United States"/>
    <x v="2882"/>
    <s v="Stayed"/>
    <n v="0"/>
    <n v="1"/>
    <s v="Female"/>
    <n v="1"/>
    <s v="DSL"/>
    <s v="36.757345, -119.818274"/>
    <n v="36.757345000000001"/>
    <n v="-119.818274"/>
    <n v="1"/>
    <n v="89.8"/>
    <n v="1"/>
    <n v="0"/>
    <n v="3"/>
    <x v="0"/>
    <n v="1"/>
    <n v="1"/>
    <n v="0"/>
    <n v="1"/>
    <s v="Credit Card"/>
    <n v="1"/>
    <n v="16346"/>
    <n v="1"/>
    <s v="Q3"/>
    <n v="1"/>
    <n v="3"/>
    <n v="0"/>
    <s v="California"/>
    <n v="1"/>
    <n v="1"/>
    <n v="1"/>
    <n v="72"/>
    <n v="6510.45"/>
    <n v="0"/>
    <n v="3234.24"/>
    <n v="0"/>
    <n v="9744.69"/>
    <n v="1"/>
    <n v="1"/>
    <n v="93728"/>
    <n v="0"/>
  </r>
  <r>
    <n v="27"/>
    <n v="59"/>
    <n v="30.6"/>
    <s v="Active User"/>
    <s v="Active User"/>
    <x v="30"/>
    <x v="887"/>
    <n v="4727"/>
    <x v="2"/>
    <s v="United States"/>
    <x v="2883"/>
    <s v="Stayed"/>
    <n v="0"/>
    <n v="1"/>
    <s v="Female"/>
    <n v="1"/>
    <s v="Fiber Optic"/>
    <s v="34.9436, -115.287901"/>
    <n v="34.943600000000004"/>
    <n v="-115.28790100000001"/>
    <n v="0"/>
    <n v="95.65"/>
    <n v="0"/>
    <n v="0"/>
    <n v="0"/>
    <x v="1"/>
    <n v="1"/>
    <n v="1"/>
    <n v="1"/>
    <n v="0"/>
    <s v="Credit Card"/>
    <n v="1"/>
    <n v="115"/>
    <n v="0"/>
    <s v="Q3"/>
    <n v="0"/>
    <n v="3"/>
    <n v="0"/>
    <s v="California"/>
    <n v="0"/>
    <n v="0"/>
    <n v="1"/>
    <n v="46"/>
    <n v="4664.2"/>
    <n v="0"/>
    <n v="1407.6"/>
    <n v="0"/>
    <n v="6071.8"/>
    <n v="1"/>
    <n v="1"/>
    <n v="92332"/>
    <n v="0"/>
  </r>
  <r>
    <n v="78"/>
    <n v="14"/>
    <n v="1.28"/>
    <s v="Competitor"/>
    <s v="Competitor made better offer"/>
    <x v="23"/>
    <x v="187"/>
    <n v="3172"/>
    <x v="1"/>
    <s v="United States"/>
    <x v="2884"/>
    <s v="Churned"/>
    <n v="0"/>
    <n v="1"/>
    <s v="Female"/>
    <n v="1"/>
    <s v="Fiber Optic"/>
    <s v="37.672906, -120.946594"/>
    <n v="37.672905999999998"/>
    <n v="-120.946594"/>
    <n v="1"/>
    <n v="99.55"/>
    <n v="1"/>
    <n v="0"/>
    <n v="1"/>
    <x v="4"/>
    <n v="0"/>
    <n v="0"/>
    <n v="1"/>
    <n v="1"/>
    <s v="Bank Withdrawal"/>
    <n v="1"/>
    <n v="47613"/>
    <n v="0"/>
    <s v="Q3"/>
    <n v="1"/>
    <n v="3"/>
    <n v="1"/>
    <s v="California"/>
    <n v="1"/>
    <n v="0"/>
    <n v="1"/>
    <n v="11"/>
    <n v="1131.2"/>
    <n v="0"/>
    <n v="14.08"/>
    <n v="0"/>
    <n v="1145.28"/>
    <n v="0"/>
    <n v="1"/>
    <n v="95355"/>
    <n v="1"/>
  </r>
  <r>
    <n v="59"/>
    <n v="0"/>
    <n v="33"/>
    <s v="Active User"/>
    <s v="Active User"/>
    <x v="6"/>
    <x v="846"/>
    <n v="4742"/>
    <x v="0"/>
    <s v="United States"/>
    <x v="2885"/>
    <s v="Stayed"/>
    <n v="0"/>
    <n v="0"/>
    <s v="Female"/>
    <n v="0"/>
    <s v="No Internet Service"/>
    <s v="37.285677, -122.224165"/>
    <n v="37.285677"/>
    <n v="-122.224165"/>
    <n v="1"/>
    <n v="24.45"/>
    <n v="1"/>
    <n v="0"/>
    <n v="10"/>
    <x v="0"/>
    <n v="0"/>
    <n v="0"/>
    <n v="1"/>
    <n v="1"/>
    <s v="Credit Card"/>
    <n v="1"/>
    <n v="1622"/>
    <n v="0"/>
    <s v="Q3"/>
    <n v="1"/>
    <n v="5"/>
    <n v="0"/>
    <s v="California"/>
    <n v="0"/>
    <n v="0"/>
    <n v="0"/>
    <n v="71"/>
    <n v="1681.6"/>
    <n v="0"/>
    <n v="2343"/>
    <n v="0"/>
    <n v="4024.6"/>
    <n v="0"/>
    <n v="0"/>
    <n v="94020"/>
    <n v="0"/>
  </r>
  <r>
    <n v="73"/>
    <n v="30"/>
    <n v="1.34"/>
    <s v="Active User"/>
    <s v="Active User"/>
    <x v="53"/>
    <x v="523"/>
    <n v="4988"/>
    <x v="0"/>
    <s v="United States"/>
    <x v="2886"/>
    <s v="Stayed"/>
    <n v="0"/>
    <n v="1"/>
    <s v="Male"/>
    <n v="1"/>
    <s v="Fiber Optic"/>
    <s v="33.881158, -117.854783"/>
    <n v="33.881157999999999"/>
    <n v="-117.854783"/>
    <n v="1"/>
    <n v="93.05"/>
    <n v="1"/>
    <n v="0"/>
    <n v="10"/>
    <x v="3"/>
    <n v="1"/>
    <n v="1"/>
    <n v="1"/>
    <n v="1"/>
    <s v="Bank Withdrawal"/>
    <n v="1"/>
    <n v="48170"/>
    <n v="1"/>
    <s v="Q3"/>
    <n v="1"/>
    <n v="3"/>
    <n v="1"/>
    <s v="California"/>
    <n v="0"/>
    <n v="0"/>
    <n v="0"/>
    <n v="72"/>
    <n v="6735.05"/>
    <n v="0"/>
    <n v="96.48"/>
    <n v="0"/>
    <n v="6831.53"/>
    <n v="0"/>
    <n v="1"/>
    <n v="92870"/>
    <n v="0"/>
  </r>
  <r>
    <n v="19"/>
    <n v="58"/>
    <n v="23.27"/>
    <s v="Active User"/>
    <s v="Active User"/>
    <x v="53"/>
    <x v="960"/>
    <n v="5453"/>
    <x v="0"/>
    <s v="United States"/>
    <x v="2887"/>
    <s v="Stayed"/>
    <n v="0"/>
    <n v="1"/>
    <s v="Male"/>
    <n v="1"/>
    <s v="DSL"/>
    <s v="38.085839, -120.37855"/>
    <n v="38.085839"/>
    <n v="-120.37855"/>
    <n v="1"/>
    <n v="91.7"/>
    <n v="1"/>
    <n v="0"/>
    <n v="1"/>
    <x v="3"/>
    <n v="1"/>
    <n v="1"/>
    <n v="0"/>
    <n v="1"/>
    <s v="Bank Withdrawal"/>
    <n v="1"/>
    <n v="2144"/>
    <n v="1"/>
    <s v="Q3"/>
    <n v="1"/>
    <n v="3"/>
    <n v="0"/>
    <s v="California"/>
    <n v="1"/>
    <n v="1"/>
    <n v="1"/>
    <n v="66"/>
    <n v="6075.9"/>
    <n v="0"/>
    <n v="1535.82"/>
    <n v="0"/>
    <n v="7611.72"/>
    <n v="1"/>
    <n v="1"/>
    <n v="95310"/>
    <n v="0"/>
  </r>
  <r>
    <n v="55"/>
    <n v="2"/>
    <n v="42.16"/>
    <s v="Other"/>
    <s v="Don't know"/>
    <x v="39"/>
    <x v="324"/>
    <n v="4676"/>
    <x v="1"/>
    <s v="United States"/>
    <x v="2888"/>
    <s v="Churned"/>
    <n v="0"/>
    <n v="0"/>
    <s v="Male"/>
    <n v="1"/>
    <s v="Cable"/>
    <s v="36.722898, -121.633648"/>
    <n v="36.722898000000001"/>
    <n v="-121.63364799999999"/>
    <n v="0"/>
    <n v="75.7"/>
    <n v="0"/>
    <n v="0"/>
    <n v="0"/>
    <x v="0"/>
    <n v="0"/>
    <n v="1"/>
    <n v="1"/>
    <n v="0"/>
    <s v="Bank Withdrawal"/>
    <n v="1"/>
    <n v="53946"/>
    <n v="0"/>
    <s v="Q3"/>
    <n v="0"/>
    <n v="1"/>
    <n v="0"/>
    <s v="California"/>
    <n v="0"/>
    <n v="0"/>
    <n v="0"/>
    <n v="2"/>
    <n v="189.2"/>
    <n v="0"/>
    <n v="84.32"/>
    <n v="0"/>
    <n v="273.52"/>
    <n v="0"/>
    <n v="1"/>
    <n v="93906"/>
    <n v="1"/>
  </r>
  <r>
    <n v="33"/>
    <n v="3"/>
    <n v="21.03"/>
    <s v="Active User"/>
    <s v="Active User"/>
    <x v="50"/>
    <x v="522"/>
    <n v="3684"/>
    <x v="1"/>
    <s v="United States"/>
    <x v="2889"/>
    <s v="Stayed"/>
    <n v="0"/>
    <n v="0"/>
    <s v="Male"/>
    <n v="1"/>
    <s v="DSL"/>
    <s v="33.796568, -116.924723"/>
    <n v="33.796568000000001"/>
    <n v="-116.924723"/>
    <n v="0"/>
    <n v="55.3"/>
    <n v="0"/>
    <n v="0"/>
    <n v="0"/>
    <x v="0"/>
    <n v="0"/>
    <n v="0"/>
    <n v="1"/>
    <n v="0"/>
    <s v="Credit Card"/>
    <n v="1"/>
    <n v="21349"/>
    <n v="0"/>
    <s v="Q3"/>
    <n v="0"/>
    <n v="4"/>
    <n v="0"/>
    <s v="California"/>
    <n v="1"/>
    <n v="1"/>
    <n v="0"/>
    <n v="4"/>
    <n v="238.5"/>
    <n v="0"/>
    <n v="84.12"/>
    <n v="0"/>
    <n v="322.62"/>
    <n v="0"/>
    <n v="1"/>
    <n v="92583"/>
    <n v="0"/>
  </r>
  <r>
    <n v="53"/>
    <n v="24"/>
    <n v="22.86"/>
    <s v="Competitor"/>
    <s v="Competitor offered more data"/>
    <x v="64"/>
    <x v="249"/>
    <n v="2075"/>
    <x v="1"/>
    <s v="United States"/>
    <x v="2890"/>
    <s v="Churned"/>
    <n v="0"/>
    <n v="0"/>
    <s v="Female"/>
    <n v="1"/>
    <s v="Fiber Optic"/>
    <s v="33.848733, -117.788357"/>
    <n v="33.848733000000003"/>
    <n v="-117.788357"/>
    <n v="0"/>
    <n v="81.099999999999994"/>
    <n v="0"/>
    <n v="0"/>
    <n v="0"/>
    <x v="0"/>
    <n v="0"/>
    <n v="0"/>
    <n v="1"/>
    <n v="0"/>
    <s v="Bank Withdrawal"/>
    <n v="1"/>
    <n v="36301"/>
    <n v="0"/>
    <s v="Q3"/>
    <n v="0"/>
    <n v="3"/>
    <n v="0"/>
    <s v="California"/>
    <n v="1"/>
    <n v="1"/>
    <n v="0"/>
    <n v="1"/>
    <n v="81.099999999999994"/>
    <n v="0"/>
    <n v="22.86"/>
    <n v="0"/>
    <n v="103.96"/>
    <n v="0"/>
    <n v="1"/>
    <n v="92807"/>
    <n v="1"/>
  </r>
  <r>
    <n v="56"/>
    <n v="0"/>
    <n v="15.21"/>
    <s v="Active User"/>
    <s v="Active User"/>
    <x v="9"/>
    <x v="804"/>
    <n v="5478"/>
    <x v="0"/>
    <s v="United States"/>
    <x v="2891"/>
    <s v="Stayed"/>
    <n v="1"/>
    <n v="0"/>
    <s v="Female"/>
    <n v="0"/>
    <s v="No Internet Service"/>
    <s v="34.282704, -118.312929"/>
    <n v="34.282704000000003"/>
    <n v="-118.312929"/>
    <n v="0"/>
    <n v="19.75"/>
    <n v="0"/>
    <n v="2"/>
    <n v="0"/>
    <x v="0"/>
    <n v="0"/>
    <n v="0"/>
    <n v="1"/>
    <n v="0"/>
    <s v="Credit Card"/>
    <n v="1"/>
    <n v="18752"/>
    <n v="0"/>
    <s v="Q3"/>
    <n v="0"/>
    <n v="4"/>
    <n v="0"/>
    <s v="California"/>
    <n v="0"/>
    <n v="0"/>
    <n v="0"/>
    <n v="72"/>
    <n v="1567"/>
    <n v="0"/>
    <n v="1095.1199999999999"/>
    <n v="25.98"/>
    <n v="2636.14"/>
    <n v="0"/>
    <n v="0"/>
    <n v="91040"/>
    <n v="0"/>
  </r>
  <r>
    <n v="47"/>
    <n v="21"/>
    <n v="0"/>
    <s v="Active User"/>
    <s v="Active User"/>
    <x v="48"/>
    <x v="296"/>
    <n v="3518"/>
    <x v="1"/>
    <s v="United States"/>
    <x v="2892"/>
    <s v="Joined"/>
    <n v="1"/>
    <n v="0"/>
    <s v="Male"/>
    <n v="1"/>
    <s v="Cable"/>
    <s v="37.704384, -122.126703"/>
    <n v="37.704383999999997"/>
    <n v="-122.12670300000001"/>
    <n v="0"/>
    <n v="24.7"/>
    <n v="0"/>
    <n v="3"/>
    <n v="0"/>
    <x v="0"/>
    <n v="0"/>
    <n v="0"/>
    <n v="1"/>
    <n v="0"/>
    <s v="Bank Withdrawal"/>
    <n v="0"/>
    <n v="36568"/>
    <n v="0"/>
    <s v="Q3"/>
    <n v="0"/>
    <n v="4"/>
    <n v="0"/>
    <s v="California"/>
    <n v="0"/>
    <n v="0"/>
    <n v="0"/>
    <n v="1"/>
    <n v="24.7"/>
    <n v="0"/>
    <n v="0"/>
    <n v="0"/>
    <n v="24.7"/>
    <n v="0"/>
    <n v="0"/>
    <n v="94578"/>
    <n v="0"/>
  </r>
  <r>
    <n v="80"/>
    <n v="18"/>
    <n v="13.84"/>
    <s v="Dissatisfaction"/>
    <s v="Service dissatisfaction"/>
    <x v="45"/>
    <x v="117"/>
    <n v="4423"/>
    <x v="2"/>
    <s v="United States"/>
    <x v="2893"/>
    <s v="Churned"/>
    <n v="0"/>
    <n v="1"/>
    <s v="Female"/>
    <n v="1"/>
    <s v="Cable"/>
    <s v="34.083086, -117.737997"/>
    <n v="34.083086000000002"/>
    <n v="-117.73799699999999"/>
    <n v="1"/>
    <n v="107.55"/>
    <n v="1"/>
    <n v="0"/>
    <n v="1"/>
    <x v="0"/>
    <n v="0"/>
    <n v="0"/>
    <n v="1"/>
    <n v="1"/>
    <s v="Bank Withdrawal"/>
    <n v="1"/>
    <n v="46626"/>
    <n v="1"/>
    <s v="Q3"/>
    <n v="1"/>
    <n v="2"/>
    <n v="1"/>
    <s v="California"/>
    <n v="1"/>
    <n v="0"/>
    <n v="1"/>
    <n v="43"/>
    <n v="4533.8999999999996"/>
    <n v="140"/>
    <n v="595.12"/>
    <n v="0"/>
    <n v="5269.02"/>
    <n v="0"/>
    <n v="0"/>
    <n v="91767"/>
    <n v="1"/>
  </r>
  <r>
    <n v="34"/>
    <n v="25"/>
    <n v="41.14"/>
    <s v="Dissatisfaction"/>
    <s v="Service dissatisfaction"/>
    <x v="71"/>
    <x v="981"/>
    <n v="5411"/>
    <x v="2"/>
    <s v="United States"/>
    <x v="2894"/>
    <s v="Churned"/>
    <n v="0"/>
    <n v="1"/>
    <s v="Male"/>
    <n v="1"/>
    <s v="Fiber Optic"/>
    <s v="39.381174, -121.21191"/>
    <n v="39.381174000000001"/>
    <n v="-121.21191"/>
    <n v="0"/>
    <n v="104.65"/>
    <n v="1"/>
    <n v="0"/>
    <n v="0"/>
    <x v="1"/>
    <n v="0"/>
    <n v="0"/>
    <n v="1"/>
    <n v="0"/>
    <s v="Bank Withdrawal"/>
    <n v="1"/>
    <n v="614"/>
    <n v="1"/>
    <s v="Q3"/>
    <n v="0"/>
    <n v="2"/>
    <n v="0"/>
    <s v="California"/>
    <n v="1"/>
    <n v="1"/>
    <n v="1"/>
    <n v="58"/>
    <n v="6219.6"/>
    <n v="40"/>
    <n v="2386.12"/>
    <n v="0"/>
    <n v="8645.7199999999993"/>
    <n v="0"/>
    <n v="0"/>
    <n v="95935"/>
    <n v="1"/>
  </r>
  <r>
    <n v="29"/>
    <n v="41"/>
    <n v="49.74"/>
    <s v="Active User"/>
    <s v="Active User"/>
    <x v="30"/>
    <x v="325"/>
    <n v="6035"/>
    <x v="0"/>
    <s v="United States"/>
    <x v="2895"/>
    <s v="Stayed"/>
    <n v="0"/>
    <n v="1"/>
    <s v="Male"/>
    <n v="1"/>
    <s v="Cable"/>
    <s v="37.572273, -121.964583"/>
    <n v="37.572273000000003"/>
    <n v="-121.964583"/>
    <n v="0"/>
    <n v="65.55"/>
    <n v="0"/>
    <n v="0"/>
    <n v="0"/>
    <x v="3"/>
    <n v="0"/>
    <n v="1"/>
    <n v="0"/>
    <n v="0"/>
    <s v="Bank Withdrawal"/>
    <n v="1"/>
    <n v="66543"/>
    <n v="0"/>
    <s v="Q3"/>
    <n v="0"/>
    <n v="4"/>
    <n v="0"/>
    <s v="California"/>
    <n v="1"/>
    <n v="1"/>
    <n v="0"/>
    <n v="67"/>
    <n v="4361.55"/>
    <n v="40"/>
    <n v="3332.58"/>
    <n v="0"/>
    <n v="7734.13"/>
    <n v="1"/>
    <n v="0"/>
    <n v="94536"/>
    <n v="0"/>
  </r>
  <r>
    <n v="34"/>
    <n v="13"/>
    <n v="20.27"/>
    <s v="Active User"/>
    <s v="Active User"/>
    <x v="74"/>
    <x v="982"/>
    <n v="4093"/>
    <x v="2"/>
    <s v="United States"/>
    <x v="2896"/>
    <s v="Stayed"/>
    <n v="0"/>
    <n v="0"/>
    <s v="Female"/>
    <n v="1"/>
    <s v="DSL"/>
    <s v="39.408634, -123.045516"/>
    <n v="39.408633999999999"/>
    <n v="-123.04551600000001"/>
    <n v="1"/>
    <n v="80.099999999999994"/>
    <n v="1"/>
    <n v="0"/>
    <n v="7"/>
    <x v="0"/>
    <n v="1"/>
    <n v="0"/>
    <n v="1"/>
    <n v="1"/>
    <s v="Bank Withdrawal"/>
    <n v="1"/>
    <n v="1884"/>
    <n v="1"/>
    <s v="Q3"/>
    <n v="1"/>
    <n v="5"/>
    <n v="0"/>
    <s v="California"/>
    <n v="1"/>
    <n v="1"/>
    <n v="1"/>
    <n v="59"/>
    <n v="4693.2"/>
    <n v="0"/>
    <n v="1195.93"/>
    <n v="0"/>
    <n v="5889.13"/>
    <n v="0"/>
    <n v="1"/>
    <n v="95469"/>
    <n v="0"/>
  </r>
  <r>
    <n v="57"/>
    <n v="11"/>
    <n v="17.190000000000001"/>
    <s v="Active User"/>
    <s v="Active User"/>
    <x v="42"/>
    <x v="198"/>
    <n v="5763"/>
    <x v="1"/>
    <s v="United States"/>
    <x v="2897"/>
    <s v="Stayed"/>
    <n v="0"/>
    <n v="0"/>
    <s v="Male"/>
    <n v="1"/>
    <s v="DSL"/>
    <s v="40.497283, -123.93037"/>
    <n v="40.497283000000003"/>
    <n v="-123.93037"/>
    <n v="1"/>
    <n v="54.6"/>
    <n v="0"/>
    <n v="0"/>
    <n v="4"/>
    <x v="0"/>
    <n v="0"/>
    <n v="0"/>
    <n v="0"/>
    <n v="1"/>
    <s v="Bank Withdrawal"/>
    <n v="1"/>
    <n v="1072"/>
    <n v="0"/>
    <s v="Q3"/>
    <n v="1"/>
    <n v="3"/>
    <n v="0"/>
    <s v="California"/>
    <n v="0"/>
    <n v="0"/>
    <n v="1"/>
    <n v="21"/>
    <n v="1125.2"/>
    <n v="0"/>
    <n v="360.99"/>
    <n v="0"/>
    <n v="1486.19"/>
    <n v="0"/>
    <n v="1"/>
    <n v="95528"/>
    <n v="0"/>
  </r>
  <r>
    <n v="62"/>
    <n v="17"/>
    <n v="43.51"/>
    <s v="Price"/>
    <s v="Long distance charges"/>
    <x v="29"/>
    <x v="771"/>
    <n v="3716"/>
    <x v="1"/>
    <s v="United States"/>
    <x v="2898"/>
    <s v="Churned"/>
    <n v="0"/>
    <n v="0"/>
    <s v="Female"/>
    <n v="1"/>
    <s v="Fiber Optic"/>
    <s v="38.400264, -120.641274"/>
    <n v="38.400264"/>
    <n v="-120.641274"/>
    <n v="0"/>
    <n v="85.4"/>
    <n v="0"/>
    <n v="0"/>
    <n v="0"/>
    <x v="2"/>
    <n v="0"/>
    <n v="0"/>
    <n v="1"/>
    <n v="0"/>
    <s v="Credit Card"/>
    <n v="1"/>
    <n v="4354"/>
    <n v="1"/>
    <s v="Q3"/>
    <n v="0"/>
    <n v="2"/>
    <n v="0"/>
    <s v="California"/>
    <n v="1"/>
    <n v="1"/>
    <n v="0"/>
    <n v="5"/>
    <n v="425.9"/>
    <n v="0"/>
    <n v="217.55"/>
    <n v="0"/>
    <n v="643.45000000000005"/>
    <n v="0"/>
    <n v="1"/>
    <n v="95665"/>
    <n v="1"/>
  </r>
  <r>
    <n v="21"/>
    <n v="0"/>
    <n v="38.6"/>
    <s v="Active User"/>
    <s v="Active User"/>
    <x v="56"/>
    <x v="2"/>
    <n v="3402"/>
    <x v="1"/>
    <s v="United States"/>
    <x v="2899"/>
    <s v="Stayed"/>
    <n v="1"/>
    <n v="0"/>
    <s v="Female"/>
    <n v="0"/>
    <s v="No Internet Service"/>
    <s v="36.993451, -122.098858"/>
    <n v="36.993451"/>
    <n v="-122.09885800000001"/>
    <n v="1"/>
    <n v="20"/>
    <n v="0"/>
    <n v="3"/>
    <n v="4"/>
    <x v="0"/>
    <n v="0"/>
    <n v="0"/>
    <n v="0"/>
    <n v="1"/>
    <s v="Bank Withdrawal"/>
    <n v="1"/>
    <n v="43192"/>
    <n v="0"/>
    <s v="Q3"/>
    <n v="1"/>
    <n v="3"/>
    <n v="0"/>
    <s v="California"/>
    <n v="0"/>
    <n v="0"/>
    <n v="0"/>
    <n v="20"/>
    <n v="417.65"/>
    <n v="0"/>
    <n v="772"/>
    <n v="9.73"/>
    <n v="1179.92"/>
    <n v="1"/>
    <n v="0"/>
    <n v="95060"/>
    <n v="0"/>
  </r>
  <r>
    <n v="80"/>
    <n v="10"/>
    <n v="41.57"/>
    <s v="Active User"/>
    <s v="Active User"/>
    <x v="27"/>
    <x v="786"/>
    <n v="5041"/>
    <x v="0"/>
    <s v="United States"/>
    <x v="2900"/>
    <s v="Stayed"/>
    <n v="0"/>
    <n v="0"/>
    <s v="Female"/>
    <n v="1"/>
    <s v="Fiber Optic"/>
    <s v="38.931425, -121.946081"/>
    <n v="38.931424999999997"/>
    <n v="-121.94608100000001"/>
    <n v="0"/>
    <n v="74.900000000000006"/>
    <n v="1"/>
    <n v="0"/>
    <n v="0"/>
    <x v="5"/>
    <n v="0"/>
    <n v="0"/>
    <n v="1"/>
    <n v="0"/>
    <s v="Bank Withdrawal"/>
    <n v="1"/>
    <n v="19"/>
    <n v="0"/>
    <s v="Q3"/>
    <n v="0"/>
    <n v="3"/>
    <n v="1"/>
    <s v="California"/>
    <n v="0"/>
    <n v="0"/>
    <n v="0"/>
    <n v="36"/>
    <n v="2659.45"/>
    <n v="0"/>
    <n v="1496.52"/>
    <n v="0"/>
    <n v="4155.97"/>
    <n v="0"/>
    <n v="1"/>
    <n v="95937"/>
    <n v="0"/>
  </r>
  <r>
    <n v="33"/>
    <n v="0"/>
    <n v="4.1500000000000004"/>
    <s v="Active User"/>
    <s v="Active User"/>
    <x v="66"/>
    <x v="84"/>
    <n v="4993"/>
    <x v="0"/>
    <s v="United States"/>
    <x v="2901"/>
    <s v="Stayed"/>
    <n v="1"/>
    <n v="0"/>
    <s v="Female"/>
    <n v="0"/>
    <s v="No Internet Service"/>
    <s v="37.971421, -121.971504"/>
    <n v="37.971420999999999"/>
    <n v="-121.971504"/>
    <n v="1"/>
    <n v="25.45"/>
    <n v="1"/>
    <n v="2"/>
    <n v="0"/>
    <x v="3"/>
    <n v="0"/>
    <n v="0"/>
    <n v="0"/>
    <n v="1"/>
    <s v="Bank Withdrawal"/>
    <n v="1"/>
    <n v="39888"/>
    <n v="0"/>
    <s v="Q3"/>
    <n v="0"/>
    <n v="3"/>
    <n v="0"/>
    <s v="California"/>
    <n v="0"/>
    <n v="0"/>
    <n v="0"/>
    <n v="71"/>
    <n v="1813.35"/>
    <n v="0"/>
    <n v="294.64999999999998"/>
    <n v="0"/>
    <n v="2108"/>
    <n v="0"/>
    <n v="0"/>
    <n v="94521"/>
    <n v="0"/>
  </r>
  <r>
    <n v="28"/>
    <n v="0"/>
    <n v="26.49"/>
    <s v="Active User"/>
    <s v="Active User"/>
    <x v="1"/>
    <x v="353"/>
    <n v="3408"/>
    <x v="0"/>
    <s v="United States"/>
    <x v="2902"/>
    <s v="Stayed"/>
    <n v="0"/>
    <n v="0"/>
    <s v="Female"/>
    <n v="0"/>
    <s v="No Internet Service"/>
    <s v="38.104705, -122.247387"/>
    <n v="38.104705000000003"/>
    <n v="-122.247387"/>
    <n v="0"/>
    <n v="19.850000000000001"/>
    <n v="0"/>
    <n v="0"/>
    <n v="0"/>
    <x v="0"/>
    <n v="0"/>
    <n v="0"/>
    <n v="0"/>
    <n v="0"/>
    <s v="Credit Card"/>
    <n v="1"/>
    <n v="37218"/>
    <n v="0"/>
    <s v="Q3"/>
    <n v="0"/>
    <n v="3"/>
    <n v="0"/>
    <s v="California"/>
    <n v="0"/>
    <n v="0"/>
    <n v="0"/>
    <n v="37"/>
    <n v="784.25"/>
    <n v="0"/>
    <n v="980.13"/>
    <n v="0"/>
    <n v="1764.38"/>
    <n v="1"/>
    <n v="0"/>
    <n v="94590"/>
    <n v="0"/>
  </r>
  <r>
    <n v="75"/>
    <n v="22"/>
    <n v="16.05"/>
    <s v="Attitude"/>
    <s v="Attitude of service provider"/>
    <x v="72"/>
    <x v="534"/>
    <n v="3669"/>
    <x v="1"/>
    <s v="United States"/>
    <x v="2903"/>
    <s v="Churned"/>
    <n v="0"/>
    <n v="0"/>
    <s v="Male"/>
    <n v="1"/>
    <s v="Fiber Optic"/>
    <s v="33.744439, -117.98588"/>
    <n v="33.744439"/>
    <n v="-117.98587999999999"/>
    <n v="1"/>
    <n v="70.099999999999994"/>
    <n v="0"/>
    <n v="0"/>
    <n v="1"/>
    <x v="0"/>
    <n v="0"/>
    <n v="0"/>
    <n v="1"/>
    <n v="1"/>
    <s v="Credit Card"/>
    <n v="1"/>
    <n v="8660"/>
    <n v="0"/>
    <s v="Q3"/>
    <n v="1"/>
    <n v="2"/>
    <n v="1"/>
    <s v="California"/>
    <n v="0"/>
    <n v="0"/>
    <n v="0"/>
    <n v="7"/>
    <n v="467.55"/>
    <n v="0"/>
    <n v="112.35"/>
    <n v="20.23"/>
    <n v="559.66999999999996"/>
    <n v="0"/>
    <n v="1"/>
    <n v="92655"/>
    <n v="1"/>
  </r>
  <r>
    <n v="50"/>
    <n v="0"/>
    <n v="1.2"/>
    <s v="Active User"/>
    <s v="Active User"/>
    <x v="3"/>
    <x v="864"/>
    <n v="3058"/>
    <x v="2"/>
    <s v="United States"/>
    <x v="2904"/>
    <s v="Stayed"/>
    <n v="1"/>
    <n v="0"/>
    <s v="Male"/>
    <n v="0"/>
    <s v="No Internet Service"/>
    <s v="40.497441, -121.827524"/>
    <n v="40.497441000000002"/>
    <n v="-121.827524"/>
    <n v="0"/>
    <n v="19.8"/>
    <n v="0"/>
    <n v="3"/>
    <n v="0"/>
    <x v="4"/>
    <n v="0"/>
    <n v="0"/>
    <n v="0"/>
    <n v="0"/>
    <s v="Credit Card"/>
    <n v="1"/>
    <n v="4231"/>
    <n v="0"/>
    <s v="Q3"/>
    <n v="0"/>
    <n v="3"/>
    <n v="0"/>
    <s v="California"/>
    <n v="0"/>
    <n v="0"/>
    <n v="0"/>
    <n v="23"/>
    <n v="465.45"/>
    <n v="0"/>
    <n v="27.6"/>
    <n v="0"/>
    <n v="493.05"/>
    <n v="0"/>
    <n v="0"/>
    <n v="96088"/>
    <n v="0"/>
  </r>
  <r>
    <n v="57"/>
    <n v="6"/>
    <n v="14.38"/>
    <s v="Attitude"/>
    <s v="Attitude of support person"/>
    <x v="29"/>
    <x v="354"/>
    <n v="5671"/>
    <x v="1"/>
    <s v="United States"/>
    <x v="2905"/>
    <s v="Churned"/>
    <n v="0"/>
    <n v="0"/>
    <s v="Female"/>
    <n v="1"/>
    <s v="Fiber Optic"/>
    <s v="38.123544, -121.159078"/>
    <n v="38.123544000000003"/>
    <n v="-121.15907799999999"/>
    <n v="0"/>
    <n v="89.75"/>
    <n v="1"/>
    <n v="0"/>
    <n v="0"/>
    <x v="4"/>
    <n v="1"/>
    <n v="0"/>
    <n v="1"/>
    <n v="0"/>
    <s v="Bank Withdrawal"/>
    <n v="1"/>
    <n v="45755"/>
    <n v="0"/>
    <s v="Q3"/>
    <n v="0"/>
    <n v="3"/>
    <n v="0"/>
    <s v="California"/>
    <n v="0"/>
    <n v="0"/>
    <n v="1"/>
    <n v="12"/>
    <n v="1052.4000000000001"/>
    <n v="0"/>
    <n v="172.56"/>
    <n v="0"/>
    <n v="1224.96"/>
    <n v="0"/>
    <n v="1"/>
    <n v="95240"/>
    <n v="1"/>
  </r>
  <r>
    <n v="40"/>
    <n v="27"/>
    <n v="3.78"/>
    <s v="Active User"/>
    <s v="Active User"/>
    <x v="60"/>
    <x v="851"/>
    <n v="6365"/>
    <x v="2"/>
    <s v="United States"/>
    <x v="2906"/>
    <s v="Stayed"/>
    <n v="1"/>
    <n v="1"/>
    <s v="Male"/>
    <n v="1"/>
    <s v="Fiber Optic"/>
    <s v="40.913192, -123.06597"/>
    <n v="40.913192000000002"/>
    <n v="-123.06596999999999"/>
    <n v="1"/>
    <n v="105.25"/>
    <n v="1"/>
    <n v="1"/>
    <n v="7"/>
    <x v="1"/>
    <n v="1"/>
    <n v="0"/>
    <n v="1"/>
    <n v="1"/>
    <s v="Bank Withdrawal"/>
    <n v="1"/>
    <n v="734"/>
    <n v="0"/>
    <s v="Q3"/>
    <n v="1"/>
    <n v="3"/>
    <n v="0"/>
    <s v="California"/>
    <n v="1"/>
    <n v="1"/>
    <n v="1"/>
    <n v="53"/>
    <n v="5576.3"/>
    <n v="0"/>
    <n v="200.34"/>
    <n v="0"/>
    <n v="5776.64"/>
    <n v="0"/>
    <n v="1"/>
    <n v="96048"/>
    <n v="0"/>
  </r>
  <r>
    <n v="56"/>
    <n v="53"/>
    <n v="8.18"/>
    <s v="Active User"/>
    <s v="Active User"/>
    <x v="46"/>
    <x v="606"/>
    <n v="6136"/>
    <x v="1"/>
    <s v="United States"/>
    <x v="2907"/>
    <s v="Stayed"/>
    <n v="1"/>
    <n v="0"/>
    <s v="Female"/>
    <n v="1"/>
    <s v="Fiber Optic"/>
    <s v="32.759327, -116.99726"/>
    <n v="32.759326999999999"/>
    <n v="-116.99726"/>
    <n v="1"/>
    <n v="95.4"/>
    <n v="1"/>
    <n v="6"/>
    <n v="6"/>
    <x v="1"/>
    <n v="0"/>
    <n v="0"/>
    <n v="1"/>
    <n v="1"/>
    <s v="Bank Withdrawal"/>
    <n v="1"/>
    <n v="44652"/>
    <n v="0"/>
    <s v="Q3"/>
    <n v="1"/>
    <n v="5"/>
    <n v="0"/>
    <s v="California"/>
    <n v="1"/>
    <n v="1"/>
    <n v="1"/>
    <n v="49"/>
    <n v="4613.95"/>
    <n v="0"/>
    <n v="400.82"/>
    <n v="0"/>
    <n v="5014.7700000000004"/>
    <n v="0"/>
    <n v="1"/>
    <n v="91941"/>
    <n v="0"/>
  </r>
  <r>
    <n v="26"/>
    <n v="52"/>
    <n v="23.06"/>
    <s v="Attitude"/>
    <s v="Attitude of support person"/>
    <x v="69"/>
    <x v="353"/>
    <n v="5460"/>
    <x v="1"/>
    <s v="United States"/>
    <x v="2908"/>
    <s v="Churned"/>
    <n v="0"/>
    <n v="0"/>
    <s v="Male"/>
    <n v="1"/>
    <s v="Fiber Optic"/>
    <s v="38.161321, -122.271588"/>
    <n v="38.161321000000001"/>
    <n v="-122.27158799999999"/>
    <n v="1"/>
    <n v="90.75"/>
    <n v="0"/>
    <n v="0"/>
    <n v="0"/>
    <x v="2"/>
    <n v="0"/>
    <n v="0"/>
    <n v="1"/>
    <n v="1"/>
    <s v="Bank Withdrawal"/>
    <n v="1"/>
    <n v="42209"/>
    <n v="0"/>
    <s v="Q3"/>
    <n v="0"/>
    <n v="3"/>
    <n v="0"/>
    <s v="California"/>
    <n v="1"/>
    <n v="1"/>
    <n v="1"/>
    <n v="1"/>
    <n v="90.75"/>
    <n v="0"/>
    <n v="23.06"/>
    <n v="0"/>
    <n v="113.81"/>
    <n v="1"/>
    <n v="1"/>
    <n v="94589"/>
    <n v="1"/>
  </r>
  <r>
    <n v="25"/>
    <n v="48"/>
    <n v="4"/>
    <s v="Competitor"/>
    <s v="Competitor made better offer"/>
    <x v="20"/>
    <x v="9"/>
    <n v="5292"/>
    <x v="1"/>
    <s v="United States"/>
    <x v="2909"/>
    <s v="Churned"/>
    <n v="0"/>
    <n v="1"/>
    <s v="Male"/>
    <n v="1"/>
    <s v="Fiber Optic"/>
    <s v="32.787836, -117.232372"/>
    <n v="32.787835999999999"/>
    <n v="-117.232376"/>
    <n v="1"/>
    <n v="89.2"/>
    <n v="1"/>
    <n v="0"/>
    <n v="1"/>
    <x v="0"/>
    <n v="0"/>
    <n v="0"/>
    <n v="1"/>
    <n v="1"/>
    <s v="Bank Withdrawal"/>
    <n v="1"/>
    <n v="46086"/>
    <n v="0"/>
    <s v="Q3"/>
    <n v="1"/>
    <n v="1"/>
    <n v="0"/>
    <s v="California"/>
    <n v="1"/>
    <n v="1"/>
    <n v="0"/>
    <n v="29"/>
    <n v="2698.35"/>
    <n v="0"/>
    <n v="116"/>
    <n v="0"/>
    <n v="2814.35"/>
    <n v="1"/>
    <n v="1"/>
    <n v="92109"/>
    <n v="1"/>
  </r>
  <r>
    <n v="75"/>
    <n v="27"/>
    <n v="13.63"/>
    <s v="Dissatisfaction"/>
    <s v="Network reliability"/>
    <x v="63"/>
    <x v="465"/>
    <n v="3077"/>
    <x v="1"/>
    <s v="United States"/>
    <x v="2910"/>
    <s v="Churned"/>
    <n v="0"/>
    <n v="0"/>
    <s v="Male"/>
    <n v="1"/>
    <s v="Fiber Optic"/>
    <s v="39.12334, -122.838198"/>
    <n v="39.123339999999999"/>
    <n v="-122.83819800000001"/>
    <n v="1"/>
    <n v="89.5"/>
    <n v="0"/>
    <n v="0"/>
    <n v="1"/>
    <x v="2"/>
    <n v="0"/>
    <n v="0"/>
    <n v="1"/>
    <n v="1"/>
    <s v="Bank Withdrawal"/>
    <n v="1"/>
    <n v="2223"/>
    <n v="0"/>
    <s v="Q3"/>
    <n v="1"/>
    <n v="2"/>
    <n v="1"/>
    <s v="California"/>
    <n v="1"/>
    <n v="0"/>
    <n v="1"/>
    <n v="7"/>
    <n v="676.7"/>
    <n v="0"/>
    <n v="95.41"/>
    <n v="0"/>
    <n v="772.11"/>
    <n v="0"/>
    <n v="1"/>
    <n v="95464"/>
    <n v="1"/>
  </r>
  <r>
    <n v="78"/>
    <n v="9"/>
    <n v="25.51"/>
    <s v="Active User"/>
    <s v="Active User"/>
    <x v="56"/>
    <x v="365"/>
    <n v="4915"/>
    <x v="0"/>
    <s v="United States"/>
    <x v="2911"/>
    <s v="Stayed"/>
    <n v="0"/>
    <n v="0"/>
    <s v="Male"/>
    <n v="1"/>
    <s v="Fiber Optic"/>
    <s v="40.408796, -121.579609"/>
    <n v="40.408796000000002"/>
    <n v="-121.579609"/>
    <n v="0"/>
    <n v="84.35"/>
    <n v="1"/>
    <n v="0"/>
    <n v="0"/>
    <x v="4"/>
    <n v="0"/>
    <n v="0"/>
    <n v="1"/>
    <n v="0"/>
    <s v="Bank Withdrawal"/>
    <n v="1"/>
    <n v="124"/>
    <n v="0"/>
    <s v="Q3"/>
    <n v="0"/>
    <n v="4"/>
    <n v="1"/>
    <s v="California"/>
    <n v="0"/>
    <n v="0"/>
    <n v="1"/>
    <n v="20"/>
    <n v="1745.2"/>
    <n v="10"/>
    <n v="510.2"/>
    <n v="0"/>
    <n v="2265.4"/>
    <n v="0"/>
    <n v="0"/>
    <n v="96063"/>
    <n v="0"/>
  </r>
  <r>
    <n v="60"/>
    <n v="22"/>
    <n v="33.97"/>
    <s v="Active User"/>
    <s v="Active User"/>
    <x v="40"/>
    <x v="878"/>
    <n v="5796"/>
    <x v="1"/>
    <s v="United States"/>
    <x v="2912"/>
    <s v="Stayed"/>
    <n v="0"/>
    <n v="0"/>
    <s v="Male"/>
    <n v="1"/>
    <s v="DSL"/>
    <s v="40.877552, -121.885884"/>
    <n v="40.877552000000001"/>
    <n v="-121.885884"/>
    <n v="0"/>
    <n v="51.15"/>
    <n v="0"/>
    <n v="0"/>
    <n v="0"/>
    <x v="0"/>
    <n v="0"/>
    <n v="1"/>
    <n v="1"/>
    <n v="0"/>
    <s v="Bank Withdrawal"/>
    <n v="1"/>
    <n v="431"/>
    <n v="0"/>
    <s v="Q3"/>
    <n v="0"/>
    <n v="3"/>
    <n v="0"/>
    <s v="California"/>
    <n v="0"/>
    <n v="0"/>
    <n v="0"/>
    <n v="24"/>
    <n v="1275.7"/>
    <n v="0"/>
    <n v="815.28"/>
    <n v="0"/>
    <n v="2090.98"/>
    <n v="0"/>
    <n v="1"/>
    <n v="96065"/>
    <n v="0"/>
  </r>
  <r>
    <n v="49"/>
    <n v="0"/>
    <n v="27.93"/>
    <s v="Active User"/>
    <s v="Active User"/>
    <x v="28"/>
    <x v="495"/>
    <n v="4185"/>
    <x v="0"/>
    <s v="United States"/>
    <x v="2913"/>
    <s v="Stayed"/>
    <n v="1"/>
    <n v="0"/>
    <s v="Male"/>
    <n v="0"/>
    <s v="No Internet Service"/>
    <s v="34.137319, -118.029837"/>
    <n v="34.137318999999998"/>
    <n v="-118.029837"/>
    <n v="1"/>
    <n v="25.1"/>
    <n v="1"/>
    <n v="2"/>
    <n v="7"/>
    <x v="3"/>
    <n v="0"/>
    <n v="0"/>
    <n v="1"/>
    <n v="1"/>
    <s v="Credit Card"/>
    <n v="1"/>
    <n v="30028"/>
    <n v="0"/>
    <s v="Q3"/>
    <n v="1"/>
    <n v="3"/>
    <n v="0"/>
    <s v="California"/>
    <n v="0"/>
    <n v="0"/>
    <n v="0"/>
    <n v="72"/>
    <n v="1790.8"/>
    <n v="0"/>
    <n v="2010.96"/>
    <n v="46.81"/>
    <n v="3754.95"/>
    <n v="0"/>
    <n v="0"/>
    <n v="91006"/>
    <n v="0"/>
  </r>
  <r>
    <n v="58"/>
    <n v="28"/>
    <n v="32.270000000000003"/>
    <s v="Active User"/>
    <s v="Active User"/>
    <x v="32"/>
    <x v="481"/>
    <n v="3937"/>
    <x v="2"/>
    <s v="United States"/>
    <x v="2914"/>
    <s v="Stayed"/>
    <n v="1"/>
    <n v="0"/>
    <s v="Male"/>
    <n v="1"/>
    <s v="Cable"/>
    <s v="40.923558, -122.059933"/>
    <n v="40.923558"/>
    <n v="-122.059933"/>
    <n v="1"/>
    <n v="62.1"/>
    <n v="1"/>
    <n v="3"/>
    <n v="10"/>
    <x v="0"/>
    <n v="0"/>
    <n v="1"/>
    <n v="1"/>
    <n v="1"/>
    <s v="Credit Card"/>
    <n v="1"/>
    <n v="459"/>
    <n v="1"/>
    <s v="Q3"/>
    <n v="1"/>
    <n v="3"/>
    <n v="0"/>
    <s v="California"/>
    <n v="0"/>
    <n v="0"/>
    <n v="0"/>
    <n v="17"/>
    <n v="1096.6500000000001"/>
    <n v="0"/>
    <n v="548.59"/>
    <n v="0"/>
    <n v="1645.24"/>
    <n v="0"/>
    <n v="1"/>
    <n v="96084"/>
    <n v="0"/>
  </r>
  <r>
    <n v="28"/>
    <n v="27"/>
    <n v="9.76"/>
    <s v="Competitor"/>
    <s v="Competitor made better offer"/>
    <x v="69"/>
    <x v="9"/>
    <n v="4559"/>
    <x v="1"/>
    <s v="United States"/>
    <x v="2915"/>
    <s v="Churned"/>
    <n v="0"/>
    <n v="0"/>
    <s v="Female"/>
    <n v="1"/>
    <s v="Cable"/>
    <s v="32.961064, -117.134917"/>
    <n v="32.961064"/>
    <n v="-117.134917"/>
    <n v="1"/>
    <n v="70.7"/>
    <n v="0"/>
    <n v="0"/>
    <n v="1"/>
    <x v="2"/>
    <n v="0"/>
    <n v="0"/>
    <n v="1"/>
    <n v="1"/>
    <s v="Bank Withdrawal"/>
    <n v="1"/>
    <n v="47224"/>
    <n v="0"/>
    <s v="Q3"/>
    <n v="1"/>
    <n v="2"/>
    <n v="0"/>
    <s v="California"/>
    <n v="0"/>
    <n v="0"/>
    <n v="0"/>
    <n v="2"/>
    <n v="141.44999999999999"/>
    <n v="0"/>
    <n v="19.52"/>
    <n v="0"/>
    <n v="160.97"/>
    <n v="1"/>
    <n v="1"/>
    <n v="92129"/>
    <n v="1"/>
  </r>
  <r>
    <n v="39"/>
    <n v="3"/>
    <n v="37.5"/>
    <s v="Active User"/>
    <s v="Active User"/>
    <x v="50"/>
    <x v="471"/>
    <n v="4633"/>
    <x v="1"/>
    <s v="United States"/>
    <x v="2916"/>
    <s v="Joined"/>
    <n v="0"/>
    <n v="0"/>
    <s v="Female"/>
    <n v="1"/>
    <s v="DSL"/>
    <s v="39.672813, -120.456699"/>
    <n v="39.672812999999998"/>
    <n v="-120.456699"/>
    <n v="0"/>
    <n v="43.8"/>
    <n v="0"/>
    <n v="0"/>
    <n v="0"/>
    <x v="2"/>
    <n v="0"/>
    <n v="0"/>
    <n v="0"/>
    <n v="0"/>
    <s v="Bank Withdrawal"/>
    <n v="1"/>
    <n v="322"/>
    <n v="0"/>
    <s v="Q3"/>
    <n v="0"/>
    <n v="5"/>
    <n v="0"/>
    <s v="California"/>
    <n v="0"/>
    <n v="0"/>
    <n v="0"/>
    <n v="1"/>
    <n v="43.8"/>
    <n v="0"/>
    <n v="37.5"/>
    <n v="0"/>
    <n v="81.3"/>
    <n v="0"/>
    <n v="1"/>
    <n v="96124"/>
    <n v="0"/>
  </r>
  <r>
    <n v="75"/>
    <n v="11"/>
    <n v="42.19"/>
    <s v="Active User"/>
    <s v="Active User"/>
    <x v="24"/>
    <x v="514"/>
    <n v="4368"/>
    <x v="0"/>
    <s v="United States"/>
    <x v="2917"/>
    <s v="Stayed"/>
    <n v="0"/>
    <n v="0"/>
    <s v="Male"/>
    <n v="1"/>
    <s v="Fiber Optic"/>
    <s v="37.114335, -122.237162"/>
    <n v="37.114334999999997"/>
    <n v="-122.237162"/>
    <n v="0"/>
    <n v="72.95"/>
    <n v="1"/>
    <n v="0"/>
    <n v="0"/>
    <x v="1"/>
    <n v="0"/>
    <n v="0"/>
    <n v="1"/>
    <n v="0"/>
    <s v="Bank Withdrawal"/>
    <n v="1"/>
    <n v="857"/>
    <n v="0"/>
    <s v="Q3"/>
    <n v="0"/>
    <n v="3"/>
    <n v="1"/>
    <s v="California"/>
    <n v="0"/>
    <n v="0"/>
    <n v="0"/>
    <n v="52"/>
    <n v="3829.75"/>
    <n v="0"/>
    <n v="2193.88"/>
    <n v="0"/>
    <n v="6023.63"/>
    <n v="0"/>
    <n v="1"/>
    <n v="95017"/>
    <n v="0"/>
  </r>
  <r>
    <n v="39"/>
    <n v="12"/>
    <n v="0"/>
    <s v="Price"/>
    <s v="Price too high"/>
    <x v="41"/>
    <x v="965"/>
    <n v="5768"/>
    <x v="1"/>
    <s v="United States"/>
    <x v="2918"/>
    <s v="Churned"/>
    <n v="0"/>
    <n v="0"/>
    <s v="Female"/>
    <n v="1"/>
    <s v="DSL"/>
    <s v="37.22565, -122.297533"/>
    <n v="37.225650000000002"/>
    <n v="-122.297533"/>
    <n v="0"/>
    <n v="24.6"/>
    <n v="0"/>
    <n v="0"/>
    <n v="0"/>
    <x v="0"/>
    <n v="0"/>
    <n v="0"/>
    <n v="0"/>
    <n v="0"/>
    <s v="Bank Withdrawal"/>
    <n v="0"/>
    <n v="2055"/>
    <n v="0"/>
    <s v="Q3"/>
    <n v="0"/>
    <n v="2"/>
    <n v="0"/>
    <s v="California"/>
    <n v="0"/>
    <n v="0"/>
    <n v="0"/>
    <n v="1"/>
    <n v="24.6"/>
    <n v="0"/>
    <n v="0"/>
    <n v="0"/>
    <n v="24.6"/>
    <n v="0"/>
    <n v="1"/>
    <n v="94060"/>
    <n v="1"/>
  </r>
  <r>
    <n v="52"/>
    <n v="0"/>
    <n v="26.85"/>
    <s v="Active User"/>
    <s v="Active User"/>
    <x v="70"/>
    <x v="66"/>
    <n v="5355"/>
    <x v="2"/>
    <s v="United States"/>
    <x v="2919"/>
    <s v="Stayed"/>
    <n v="0"/>
    <n v="0"/>
    <s v="Female"/>
    <n v="0"/>
    <s v="No Internet Service"/>
    <s v="32.730583, -115.501083"/>
    <n v="32.730583000000003"/>
    <n v="-115.50108299999999"/>
    <n v="0"/>
    <n v="20.05"/>
    <n v="0"/>
    <n v="0"/>
    <n v="0"/>
    <x v="0"/>
    <n v="0"/>
    <n v="0"/>
    <n v="0"/>
    <n v="0"/>
    <s v="Credit Card"/>
    <n v="1"/>
    <n v="3535"/>
    <n v="0"/>
    <s v="Q3"/>
    <n v="0"/>
    <n v="4"/>
    <n v="0"/>
    <s v="California"/>
    <n v="0"/>
    <n v="0"/>
    <n v="0"/>
    <n v="11"/>
    <n v="237.7"/>
    <n v="0"/>
    <n v="295.35000000000002"/>
    <n v="0"/>
    <n v="533.04999999999995"/>
    <n v="0"/>
    <n v="0"/>
    <n v="92249"/>
    <n v="0"/>
  </r>
  <r>
    <n v="29"/>
    <n v="52"/>
    <n v="7.6"/>
    <s v="Active User"/>
    <s v="Active User"/>
    <x v="57"/>
    <x v="4"/>
    <n v="4852"/>
    <x v="1"/>
    <s v="United States"/>
    <x v="2920"/>
    <s v="Stayed"/>
    <n v="0"/>
    <n v="0"/>
    <s v="Female"/>
    <n v="1"/>
    <s v="DSL"/>
    <s v="37.333851, -121.891147"/>
    <n v="37.333851000000003"/>
    <n v="-121.891147"/>
    <n v="1"/>
    <n v="75.400000000000006"/>
    <n v="1"/>
    <n v="0"/>
    <n v="5"/>
    <x v="4"/>
    <n v="1"/>
    <n v="0"/>
    <n v="1"/>
    <n v="1"/>
    <s v="Bank Withdrawal"/>
    <n v="1"/>
    <n v="561"/>
    <n v="0"/>
    <s v="Q3"/>
    <n v="1"/>
    <n v="3"/>
    <n v="0"/>
    <s v="California"/>
    <n v="1"/>
    <n v="1"/>
    <n v="1"/>
    <n v="17"/>
    <n v="1322.55"/>
    <n v="0"/>
    <n v="129.19999999999999"/>
    <n v="0"/>
    <n v="1451.75"/>
    <n v="1"/>
    <n v="1"/>
    <n v="95113"/>
    <n v="0"/>
  </r>
  <r>
    <n v="21"/>
    <n v="51"/>
    <n v="49.29"/>
    <s v="Other"/>
    <s v="Don't know"/>
    <x v="64"/>
    <x v="953"/>
    <n v="4630"/>
    <x v="2"/>
    <s v="United States"/>
    <x v="2921"/>
    <s v="Churned"/>
    <n v="0"/>
    <n v="1"/>
    <s v="Male"/>
    <n v="1"/>
    <s v="Fiber Optic"/>
    <s v="38.672708, -122.403219"/>
    <n v="38.672708"/>
    <n v="-122.40321900000001"/>
    <n v="0"/>
    <n v="105"/>
    <n v="0"/>
    <n v="0"/>
    <n v="0"/>
    <x v="0"/>
    <n v="1"/>
    <n v="0"/>
    <n v="1"/>
    <n v="0"/>
    <s v="Bank Withdrawal"/>
    <n v="1"/>
    <n v="494"/>
    <n v="1"/>
    <s v="Q3"/>
    <n v="0"/>
    <n v="2"/>
    <n v="0"/>
    <s v="California"/>
    <n v="1"/>
    <n v="1"/>
    <n v="1"/>
    <n v="52"/>
    <n v="5426.85"/>
    <n v="0"/>
    <n v="2563.08"/>
    <n v="0"/>
    <n v="7989.93"/>
    <n v="1"/>
    <n v="1"/>
    <n v="94567"/>
    <n v="1"/>
  </r>
  <r>
    <n v="59"/>
    <n v="15"/>
    <n v="42.08"/>
    <s v="Active User"/>
    <s v="Active User"/>
    <x v="73"/>
    <x v="945"/>
    <n v="5461"/>
    <x v="2"/>
    <s v="United States"/>
    <x v="2922"/>
    <s v="Stayed"/>
    <n v="0"/>
    <n v="1"/>
    <s v="Male"/>
    <n v="1"/>
    <s v="Fiber Optic"/>
    <s v="38.606703, -120.586659"/>
    <n v="38.606703000000003"/>
    <n v="-120.586659"/>
    <n v="1"/>
    <n v="110.7"/>
    <n v="1"/>
    <n v="0"/>
    <n v="9"/>
    <x v="5"/>
    <n v="0"/>
    <n v="1"/>
    <n v="1"/>
    <n v="1"/>
    <s v="Bank Withdrawal"/>
    <n v="1"/>
    <n v="2958"/>
    <n v="1"/>
    <s v="Q3"/>
    <n v="1"/>
    <n v="3"/>
    <n v="0"/>
    <s v="California"/>
    <n v="1"/>
    <n v="1"/>
    <n v="1"/>
    <n v="38"/>
    <n v="4428.6000000000004"/>
    <n v="0"/>
    <n v="1599.04"/>
    <n v="0"/>
    <n v="6027.64"/>
    <n v="0"/>
    <n v="1"/>
    <n v="95684"/>
    <n v="0"/>
  </r>
  <r>
    <n v="45"/>
    <n v="53"/>
    <n v="11.36"/>
    <s v="Active User"/>
    <s v="Active User"/>
    <x v="25"/>
    <x v="200"/>
    <n v="4388"/>
    <x v="0"/>
    <s v="United States"/>
    <x v="2923"/>
    <s v="Stayed"/>
    <n v="1"/>
    <n v="1"/>
    <s v="Female"/>
    <n v="1"/>
    <s v="Fiber Optic"/>
    <s v="36.220761, -120.980777"/>
    <n v="36.220761000000003"/>
    <n v="-120.980777"/>
    <n v="1"/>
    <n v="115.15"/>
    <n v="1"/>
    <n v="3"/>
    <n v="3"/>
    <x v="3"/>
    <n v="1"/>
    <n v="1"/>
    <n v="1"/>
    <n v="1"/>
    <s v="Credit Card"/>
    <n v="1"/>
    <n v="14477"/>
    <n v="1"/>
    <s v="Q3"/>
    <n v="1"/>
    <n v="4"/>
    <n v="0"/>
    <s v="California"/>
    <n v="1"/>
    <n v="1"/>
    <n v="1"/>
    <n v="70"/>
    <n v="8250"/>
    <n v="0"/>
    <n v="795.2"/>
    <n v="0"/>
    <n v="9045.2000000000007"/>
    <n v="0"/>
    <n v="1"/>
    <n v="93930"/>
    <n v="0"/>
  </r>
  <r>
    <n v="53"/>
    <n v="24"/>
    <n v="11.81"/>
    <s v="Price"/>
    <s v="Long distance charges"/>
    <x v="36"/>
    <x v="279"/>
    <n v="2266"/>
    <x v="1"/>
    <s v="United States"/>
    <x v="2924"/>
    <s v="Churned"/>
    <n v="0"/>
    <n v="0"/>
    <s v="Female"/>
    <n v="1"/>
    <s v="Fiber Optic"/>
    <s v="37.343846, -121.039391"/>
    <n v="37.343845999999999"/>
    <n v="-121.03939099999999"/>
    <n v="0"/>
    <n v="91.1"/>
    <n v="0"/>
    <n v="0"/>
    <n v="0"/>
    <x v="0"/>
    <n v="0"/>
    <n v="0"/>
    <n v="1"/>
    <n v="0"/>
    <s v="Bank Withdrawal"/>
    <n v="1"/>
    <n v="8504"/>
    <n v="0"/>
    <s v="Q3"/>
    <n v="0"/>
    <n v="2"/>
    <n v="0"/>
    <s v="California"/>
    <n v="1"/>
    <n v="1"/>
    <n v="1"/>
    <n v="6"/>
    <n v="455.3"/>
    <n v="0"/>
    <n v="70.86"/>
    <n v="0"/>
    <n v="526.16"/>
    <n v="0"/>
    <n v="1"/>
    <n v="95360"/>
    <n v="1"/>
  </r>
  <r>
    <n v="23"/>
    <n v="0"/>
    <n v="13.35"/>
    <s v="Active User"/>
    <s v="Active User"/>
    <x v="52"/>
    <x v="10"/>
    <n v="5970"/>
    <x v="0"/>
    <s v="United States"/>
    <x v="2925"/>
    <s v="Stayed"/>
    <n v="0"/>
    <n v="0"/>
    <s v="Female"/>
    <n v="0"/>
    <s v="No Internet Service"/>
    <s v="35.151491, -117.927597"/>
    <n v="35.151491"/>
    <n v="-117.92759700000001"/>
    <n v="1"/>
    <n v="24.1"/>
    <n v="1"/>
    <n v="0"/>
    <n v="9"/>
    <x v="1"/>
    <n v="0"/>
    <n v="0"/>
    <n v="1"/>
    <n v="1"/>
    <s v="Credit Card"/>
    <n v="1"/>
    <n v="8316"/>
    <n v="0"/>
    <s v="Q3"/>
    <n v="1"/>
    <n v="4"/>
    <n v="0"/>
    <s v="California"/>
    <n v="0"/>
    <n v="0"/>
    <n v="0"/>
    <n v="61"/>
    <n v="1551.6"/>
    <n v="0"/>
    <n v="814.35"/>
    <n v="0"/>
    <n v="2365.9499999999998"/>
    <n v="1"/>
    <n v="0"/>
    <n v="93505"/>
    <n v="0"/>
  </r>
  <r>
    <n v="31"/>
    <n v="13"/>
    <n v="0"/>
    <s v="Active User"/>
    <s v="Active User"/>
    <x v="0"/>
    <x v="9"/>
    <n v="4193"/>
    <x v="1"/>
    <s v="United States"/>
    <x v="2926"/>
    <s v="Joined"/>
    <n v="0"/>
    <n v="0"/>
    <s v="Male"/>
    <n v="1"/>
    <s v="DSL"/>
    <s v="33.000269, -117.072093"/>
    <n v="33.000269000000003"/>
    <n v="-117.072093"/>
    <n v="0"/>
    <n v="25.35"/>
    <n v="0"/>
    <n v="0"/>
    <n v="0"/>
    <x v="0"/>
    <n v="0"/>
    <n v="0"/>
    <n v="0"/>
    <n v="0"/>
    <s v="Credit Card"/>
    <n v="0"/>
    <n v="42733"/>
    <n v="0"/>
    <s v="Q3"/>
    <n v="0"/>
    <n v="4"/>
    <n v="0"/>
    <s v="California"/>
    <n v="0"/>
    <n v="0"/>
    <n v="0"/>
    <n v="1"/>
    <n v="25.35"/>
    <n v="0"/>
    <n v="0"/>
    <n v="0"/>
    <n v="25.35"/>
    <n v="0"/>
    <n v="1"/>
    <n v="92128"/>
    <n v="0"/>
  </r>
  <r>
    <n v="21"/>
    <n v="59"/>
    <n v="45.21"/>
    <s v="Active User"/>
    <s v="Active User"/>
    <x v="53"/>
    <x v="330"/>
    <n v="5083"/>
    <x v="0"/>
    <s v="United States"/>
    <x v="2927"/>
    <s v="Stayed"/>
    <n v="1"/>
    <n v="0"/>
    <s v="Male"/>
    <n v="1"/>
    <s v="Cable"/>
    <s v="33.748478, -117.858918"/>
    <n v="33.748477999999999"/>
    <n v="-117.858918"/>
    <n v="1"/>
    <n v="54.65"/>
    <n v="0"/>
    <n v="1"/>
    <n v="1"/>
    <x v="0"/>
    <n v="0"/>
    <n v="1"/>
    <n v="0"/>
    <n v="1"/>
    <s v="Bank Withdrawal"/>
    <n v="1"/>
    <n v="58157"/>
    <n v="1"/>
    <s v="Q3"/>
    <n v="1"/>
    <n v="3"/>
    <n v="0"/>
    <s v="California"/>
    <n v="0"/>
    <n v="0"/>
    <n v="0"/>
    <n v="45"/>
    <n v="2553.6999999999998"/>
    <n v="0"/>
    <n v="2034.45"/>
    <n v="0"/>
    <n v="4588.1499999999996"/>
    <n v="1"/>
    <n v="1"/>
    <n v="92701"/>
    <n v="0"/>
  </r>
  <r>
    <n v="20"/>
    <n v="76"/>
    <n v="6.5"/>
    <s v="Active User"/>
    <s v="Active User"/>
    <x v="44"/>
    <x v="157"/>
    <n v="4922"/>
    <x v="1"/>
    <s v="United States"/>
    <x v="2928"/>
    <s v="Stayed"/>
    <n v="1"/>
    <n v="0"/>
    <s v="Female"/>
    <n v="1"/>
    <s v="Fiber Optic"/>
    <s v="32.852947, -114.850784"/>
    <n v="32.852947"/>
    <n v="-114.850784"/>
    <n v="1"/>
    <n v="85.95"/>
    <n v="1"/>
    <n v="2"/>
    <n v="0"/>
    <x v="4"/>
    <n v="0"/>
    <n v="0"/>
    <n v="0"/>
    <n v="1"/>
    <s v="Bank Withdrawal"/>
    <n v="1"/>
    <n v="3663"/>
    <n v="0"/>
    <s v="Q3"/>
    <n v="0"/>
    <n v="3"/>
    <n v="0"/>
    <s v="California"/>
    <n v="1"/>
    <n v="1"/>
    <n v="0"/>
    <n v="10"/>
    <n v="858.6"/>
    <n v="0"/>
    <n v="65"/>
    <n v="0"/>
    <n v="923.6"/>
    <n v="1"/>
    <n v="1"/>
    <n v="92283"/>
    <n v="0"/>
  </r>
  <r>
    <n v="65"/>
    <n v="9"/>
    <n v="24.96"/>
    <s v="Active User"/>
    <s v="Active User"/>
    <x v="15"/>
    <x v="535"/>
    <n v="3021"/>
    <x v="0"/>
    <s v="United States"/>
    <x v="2929"/>
    <s v="Stayed"/>
    <n v="0"/>
    <n v="1"/>
    <s v="Female"/>
    <n v="1"/>
    <s v="Fiber Optic"/>
    <s v="33.22784, -117.200024"/>
    <n v="33.22784"/>
    <n v="-117.200024"/>
    <n v="0"/>
    <n v="75.5"/>
    <n v="0"/>
    <n v="0"/>
    <n v="0"/>
    <x v="0"/>
    <n v="0"/>
    <n v="0"/>
    <n v="0"/>
    <n v="0"/>
    <s v="Credit Card"/>
    <n v="1"/>
    <n v="44692"/>
    <n v="0"/>
    <s v="Q3"/>
    <n v="0"/>
    <n v="3"/>
    <n v="1"/>
    <s v="California"/>
    <n v="0"/>
    <n v="0"/>
    <n v="0"/>
    <n v="9"/>
    <n v="637.4"/>
    <n v="0"/>
    <n v="224.64"/>
    <n v="0"/>
    <n v="862.04"/>
    <n v="0"/>
    <n v="1"/>
    <n v="92084"/>
    <n v="0"/>
  </r>
  <r>
    <n v="74"/>
    <n v="6"/>
    <n v="13.8"/>
    <s v="Competitor"/>
    <s v="Competitor offered more data"/>
    <x v="59"/>
    <x v="100"/>
    <n v="4174"/>
    <x v="1"/>
    <s v="United States"/>
    <x v="2930"/>
    <s v="Churned"/>
    <n v="0"/>
    <n v="0"/>
    <s v="Female"/>
    <n v="1"/>
    <s v="Fiber Optic"/>
    <s v="38.018065, -122.546024"/>
    <n v="38.018065"/>
    <n v="-122.546024"/>
    <n v="0"/>
    <n v="75.75"/>
    <n v="1"/>
    <n v="0"/>
    <n v="0"/>
    <x v="0"/>
    <n v="0"/>
    <n v="0"/>
    <n v="1"/>
    <n v="0"/>
    <s v="Bank Withdrawal"/>
    <n v="1"/>
    <n v="28403"/>
    <n v="0"/>
    <s v="Q3"/>
    <n v="0"/>
    <n v="3"/>
    <n v="1"/>
    <s v="California"/>
    <n v="0"/>
    <n v="0"/>
    <n v="0"/>
    <n v="8"/>
    <n v="606.25"/>
    <n v="0"/>
    <n v="110.4"/>
    <n v="0"/>
    <n v="716.65"/>
    <n v="0"/>
    <n v="1"/>
    <n v="94903"/>
    <n v="1"/>
  </r>
  <r>
    <n v="56"/>
    <n v="27"/>
    <n v="45.46"/>
    <s v="Active User"/>
    <s v="Active User"/>
    <x v="7"/>
    <x v="876"/>
    <n v="6148"/>
    <x v="1"/>
    <s v="United States"/>
    <x v="2931"/>
    <s v="Stayed"/>
    <n v="0"/>
    <n v="0"/>
    <s v="Male"/>
    <n v="1"/>
    <s v="Fiber Optic"/>
    <s v="37.435664, -121.049056"/>
    <n v="37.435664000000003"/>
    <n v="-121.04905599999999"/>
    <n v="0"/>
    <n v="98.7"/>
    <n v="1"/>
    <n v="0"/>
    <n v="0"/>
    <x v="1"/>
    <n v="1"/>
    <n v="0"/>
    <n v="0"/>
    <n v="0"/>
    <s v="Bank Withdrawal"/>
    <n v="1"/>
    <n v="1508"/>
    <n v="0"/>
    <s v="Q3"/>
    <n v="0"/>
    <n v="3"/>
    <n v="0"/>
    <s v="California"/>
    <n v="1"/>
    <n v="1"/>
    <n v="1"/>
    <n v="49"/>
    <n v="4920.55"/>
    <n v="0"/>
    <n v="2227.54"/>
    <n v="0"/>
    <n v="7148.09"/>
    <n v="0"/>
    <n v="1"/>
    <n v="95313"/>
    <n v="0"/>
  </r>
  <r>
    <n v="39"/>
    <n v="0"/>
    <n v="18.989999999999998"/>
    <s v="Active User"/>
    <s v="Active User"/>
    <x v="23"/>
    <x v="105"/>
    <n v="5574"/>
    <x v="0"/>
    <s v="United States"/>
    <x v="2932"/>
    <s v="Stayed"/>
    <n v="1"/>
    <n v="0"/>
    <s v="Male"/>
    <n v="0"/>
    <s v="No Internet Service"/>
    <s v="37.724817, -122.224363"/>
    <n v="37.724817000000002"/>
    <n v="-122.224363"/>
    <n v="1"/>
    <n v="23.9"/>
    <n v="1"/>
    <n v="1"/>
    <n v="9"/>
    <x v="3"/>
    <n v="0"/>
    <n v="0"/>
    <n v="0"/>
    <n v="1"/>
    <s v="Credit Card"/>
    <n v="1"/>
    <n v="13996"/>
    <n v="0"/>
    <s v="Q3"/>
    <n v="1"/>
    <n v="4"/>
    <n v="0"/>
    <s v="California"/>
    <n v="0"/>
    <n v="0"/>
    <n v="0"/>
    <n v="71"/>
    <n v="1626.4"/>
    <n v="0"/>
    <n v="1348.29"/>
    <n v="0"/>
    <n v="2974.69"/>
    <n v="0"/>
    <n v="0"/>
    <n v="94502"/>
    <n v="0"/>
  </r>
  <r>
    <n v="51"/>
    <n v="28"/>
    <n v="21.69"/>
    <s v="Competitor"/>
    <s v="Competitor offered higher download speeds"/>
    <x v="26"/>
    <x v="32"/>
    <n v="2941"/>
    <x v="1"/>
    <s v="United States"/>
    <x v="2933"/>
    <s v="Churned"/>
    <n v="1"/>
    <n v="1"/>
    <s v="Male"/>
    <n v="1"/>
    <s v="Fiber Optic"/>
    <s v="34.137412, -118.207607"/>
    <n v="34.137411999999998"/>
    <n v="-118.207607"/>
    <n v="0"/>
    <n v="106.35"/>
    <n v="1"/>
    <n v="1"/>
    <n v="0"/>
    <x v="5"/>
    <n v="1"/>
    <n v="0"/>
    <n v="1"/>
    <n v="0"/>
    <s v="Bank Withdrawal"/>
    <n v="1"/>
    <n v="27866"/>
    <n v="0"/>
    <s v="Q3"/>
    <n v="0"/>
    <n v="2"/>
    <n v="0"/>
    <s v="California"/>
    <n v="1"/>
    <n v="1"/>
    <n v="1"/>
    <n v="34"/>
    <n v="3549.25"/>
    <n v="0"/>
    <n v="737.46"/>
    <n v="0"/>
    <n v="4286.71"/>
    <n v="0"/>
    <n v="1"/>
    <n v="90041"/>
    <n v="1"/>
  </r>
  <r>
    <n v="62"/>
    <n v="3"/>
    <n v="35.130000000000003"/>
    <s v="Active User"/>
    <s v="Active User"/>
    <x v="42"/>
    <x v="889"/>
    <n v="4807"/>
    <x v="2"/>
    <s v="United States"/>
    <x v="2934"/>
    <s v="Stayed"/>
    <n v="0"/>
    <n v="1"/>
    <s v="Male"/>
    <n v="1"/>
    <s v="DSL"/>
    <s v="40.080342, -120.957805"/>
    <n v="40.080342000000002"/>
    <n v="-120.95780499999999"/>
    <n v="0"/>
    <n v="79"/>
    <n v="0"/>
    <n v="0"/>
    <n v="0"/>
    <x v="0"/>
    <n v="0"/>
    <n v="1"/>
    <n v="0"/>
    <n v="0"/>
    <s v="Credit Card"/>
    <n v="1"/>
    <n v="178"/>
    <n v="1"/>
    <s v="Q3"/>
    <n v="0"/>
    <n v="3"/>
    <n v="0"/>
    <s v="California"/>
    <n v="1"/>
    <n v="1"/>
    <n v="1"/>
    <n v="60"/>
    <n v="4801.1000000000004"/>
    <n v="0"/>
    <n v="2107.8000000000002"/>
    <n v="0"/>
    <n v="6908.9"/>
    <n v="0"/>
    <n v="1"/>
    <n v="95934"/>
    <n v="0"/>
  </r>
  <r>
    <n v="70"/>
    <n v="5"/>
    <n v="22.02"/>
    <s v="Active User"/>
    <s v="Active User"/>
    <x v="38"/>
    <x v="949"/>
    <n v="5111"/>
    <x v="0"/>
    <s v="United States"/>
    <x v="2935"/>
    <s v="Stayed"/>
    <n v="0"/>
    <n v="0"/>
    <s v="Male"/>
    <n v="1"/>
    <s v="Fiber Optic"/>
    <s v="40.346634, -120.386422"/>
    <n v="40.346634000000002"/>
    <n v="-120.386422"/>
    <n v="0"/>
    <n v="74.45"/>
    <n v="1"/>
    <n v="0"/>
    <n v="0"/>
    <x v="4"/>
    <n v="0"/>
    <n v="0"/>
    <n v="1"/>
    <n v="0"/>
    <s v="Bank Withdrawal"/>
    <n v="1"/>
    <n v="408"/>
    <n v="0"/>
    <s v="Q3"/>
    <n v="0"/>
    <n v="5"/>
    <n v="1"/>
    <s v="California"/>
    <n v="0"/>
    <n v="0"/>
    <n v="0"/>
    <n v="16"/>
    <n v="1261.3499999999999"/>
    <n v="0"/>
    <n v="352.32"/>
    <n v="0"/>
    <n v="1613.67"/>
    <n v="0"/>
    <n v="1"/>
    <n v="96128"/>
    <n v="0"/>
  </r>
  <r>
    <n v="65"/>
    <n v="16"/>
    <n v="42.3"/>
    <s v="Competitor"/>
    <s v="Competitor made better offer"/>
    <x v="59"/>
    <x v="9"/>
    <n v="5001"/>
    <x v="1"/>
    <s v="United States"/>
    <x v="2936"/>
    <s v="Churned"/>
    <n v="0"/>
    <n v="0"/>
    <s v="Male"/>
    <n v="1"/>
    <s v="Fiber Optic"/>
    <s v="32.957195, -117.202542"/>
    <n v="32.957194999999999"/>
    <n v="-117.20254199999999"/>
    <n v="0"/>
    <n v="79.099999999999994"/>
    <n v="0"/>
    <n v="0"/>
    <n v="0"/>
    <x v="0"/>
    <n v="0"/>
    <n v="0"/>
    <n v="1"/>
    <n v="0"/>
    <s v="Bank Withdrawal"/>
    <n v="1"/>
    <n v="28201"/>
    <n v="0"/>
    <s v="Q3"/>
    <n v="0"/>
    <n v="3"/>
    <n v="1"/>
    <s v="California"/>
    <n v="0"/>
    <n v="0"/>
    <n v="1"/>
    <n v="1"/>
    <n v="79.099999999999994"/>
    <n v="0"/>
    <n v="42.3"/>
    <n v="0"/>
    <n v="121.4"/>
    <n v="0"/>
    <n v="1"/>
    <n v="92130"/>
    <n v="1"/>
  </r>
  <r>
    <n v="43"/>
    <n v="0"/>
    <n v="2.59"/>
    <s v="Active User"/>
    <s v="Active User"/>
    <x v="54"/>
    <x v="184"/>
    <n v="5975"/>
    <x v="1"/>
    <s v="United States"/>
    <x v="2937"/>
    <s v="Stayed"/>
    <n v="0"/>
    <n v="0"/>
    <s v="Male"/>
    <n v="0"/>
    <s v="No Internet Service"/>
    <s v="33.760458, -118.129725"/>
    <n v="33.760458"/>
    <n v="-118.12972499999999"/>
    <n v="0"/>
    <n v="19.399999999999999"/>
    <n v="0"/>
    <n v="0"/>
    <n v="0"/>
    <x v="0"/>
    <n v="0"/>
    <n v="0"/>
    <n v="1"/>
    <n v="0"/>
    <s v="Credit Card"/>
    <n v="1"/>
    <n v="31352"/>
    <n v="0"/>
    <s v="Q3"/>
    <n v="0"/>
    <n v="4"/>
    <n v="0"/>
    <s v="California"/>
    <n v="0"/>
    <n v="0"/>
    <n v="0"/>
    <n v="27"/>
    <n v="460.25"/>
    <n v="0"/>
    <n v="69.930000000000007"/>
    <n v="29.59"/>
    <n v="500.59"/>
    <n v="0"/>
    <n v="0"/>
    <n v="90803"/>
    <n v="0"/>
  </r>
  <r>
    <n v="47"/>
    <n v="13"/>
    <n v="36.11"/>
    <s v="Active User"/>
    <s v="Active User"/>
    <x v="40"/>
    <x v="983"/>
    <n v="4998"/>
    <x v="1"/>
    <s v="United States"/>
    <x v="2938"/>
    <s v="Stayed"/>
    <n v="0"/>
    <n v="0"/>
    <s v="Female"/>
    <n v="1"/>
    <s v="DSL"/>
    <s v="39.495768, -121.747472"/>
    <n v="39.495767999999998"/>
    <n v="-121.747472"/>
    <n v="0"/>
    <n v="45"/>
    <n v="0"/>
    <n v="0"/>
    <n v="0"/>
    <x v="0"/>
    <n v="0"/>
    <n v="0"/>
    <n v="1"/>
    <n v="0"/>
    <s v="Bank Withdrawal"/>
    <n v="1"/>
    <n v="74"/>
    <n v="0"/>
    <s v="Q3"/>
    <n v="0"/>
    <n v="3"/>
    <n v="0"/>
    <s v="California"/>
    <n v="0"/>
    <n v="0"/>
    <n v="0"/>
    <n v="12"/>
    <n v="524.35"/>
    <n v="0"/>
    <n v="433.32"/>
    <n v="0"/>
    <n v="957.67"/>
    <n v="0"/>
    <n v="1"/>
    <n v="95974"/>
    <n v="0"/>
  </r>
  <r>
    <n v="59"/>
    <n v="16"/>
    <n v="35.22"/>
    <s v="Dissatisfaction"/>
    <s v="Service dissatisfaction"/>
    <x v="4"/>
    <x v="68"/>
    <n v="4129"/>
    <x v="1"/>
    <s v="United States"/>
    <x v="2939"/>
    <s v="Churned"/>
    <n v="0"/>
    <n v="1"/>
    <s v="Male"/>
    <n v="1"/>
    <s v="Fiber Optic"/>
    <s v="37.758085, -122.434801"/>
    <n v="37.758085000000001"/>
    <n v="-122.43480099999999"/>
    <n v="1"/>
    <n v="95.75"/>
    <n v="1"/>
    <n v="0"/>
    <n v="1"/>
    <x v="0"/>
    <n v="1"/>
    <n v="0"/>
    <n v="1"/>
    <n v="1"/>
    <s v="Bank Withdrawal"/>
    <n v="1"/>
    <n v="30587"/>
    <n v="0"/>
    <s v="Q3"/>
    <n v="1"/>
    <n v="2"/>
    <n v="0"/>
    <s v="California"/>
    <n v="0"/>
    <n v="0"/>
    <n v="1"/>
    <n v="60"/>
    <n v="5742.9"/>
    <n v="0"/>
    <n v="2113.1999999999998"/>
    <n v="0"/>
    <n v="7856.1"/>
    <n v="0"/>
    <n v="1"/>
    <n v="94114"/>
    <n v="1"/>
  </r>
  <r>
    <n v="63"/>
    <n v="26"/>
    <n v="19.989999999999998"/>
    <s v="Active User"/>
    <s v="Active User"/>
    <x v="10"/>
    <x v="241"/>
    <n v="6205"/>
    <x v="1"/>
    <s v="United States"/>
    <x v="2940"/>
    <s v="Stayed"/>
    <n v="0"/>
    <n v="1"/>
    <s v="Female"/>
    <n v="1"/>
    <s v="DSL"/>
    <s v="34.074572, -118.831181"/>
    <n v="34.074572000000003"/>
    <n v="-118.831181"/>
    <n v="1"/>
    <n v="55.15"/>
    <n v="0"/>
    <n v="0"/>
    <n v="7"/>
    <x v="0"/>
    <n v="0"/>
    <n v="1"/>
    <n v="1"/>
    <n v="1"/>
    <s v="Credit Card"/>
    <n v="1"/>
    <n v="19630"/>
    <n v="0"/>
    <s v="Q3"/>
    <n v="1"/>
    <n v="3"/>
    <n v="0"/>
    <s v="California"/>
    <n v="0"/>
    <n v="0"/>
    <n v="0"/>
    <n v="65"/>
    <n v="3673.15"/>
    <n v="0"/>
    <n v="1299.3499999999999"/>
    <n v="0"/>
    <n v="4972.5"/>
    <n v="0"/>
    <n v="1"/>
    <n v="90265"/>
    <n v="0"/>
  </r>
  <r>
    <n v="32"/>
    <n v="24"/>
    <n v="28.86"/>
    <s v="Active User"/>
    <s v="Active User"/>
    <x v="41"/>
    <x v="87"/>
    <n v="3851"/>
    <x v="1"/>
    <s v="United States"/>
    <x v="2941"/>
    <s v="Stayed"/>
    <n v="0"/>
    <n v="0"/>
    <s v="Male"/>
    <n v="1"/>
    <s v="Cable"/>
    <s v="33.976328, -117.319786"/>
    <n v="33.976328000000002"/>
    <n v="-117.31978599999999"/>
    <n v="1"/>
    <n v="60.9"/>
    <n v="0"/>
    <n v="0"/>
    <n v="7"/>
    <x v="5"/>
    <n v="1"/>
    <n v="1"/>
    <n v="0"/>
    <n v="1"/>
    <s v="Mailed Check"/>
    <n v="1"/>
    <n v="48649"/>
    <n v="1"/>
    <s v="Q3"/>
    <n v="1"/>
    <n v="3"/>
    <n v="0"/>
    <s v="California"/>
    <n v="0"/>
    <n v="0"/>
    <n v="0"/>
    <n v="28"/>
    <n v="1785.65"/>
    <n v="0"/>
    <n v="808.08"/>
    <n v="0"/>
    <n v="2593.73"/>
    <n v="0"/>
    <n v="1"/>
    <n v="92507"/>
    <n v="0"/>
  </r>
  <r>
    <n v="54"/>
    <n v="0"/>
    <n v="23.73"/>
    <s v="Active User"/>
    <s v="Active User"/>
    <x v="43"/>
    <x v="32"/>
    <n v="2186"/>
    <x v="1"/>
    <s v="United States"/>
    <x v="2942"/>
    <s v="Stayed"/>
    <n v="1"/>
    <n v="0"/>
    <s v="Male"/>
    <n v="0"/>
    <s v="No Internet Service"/>
    <s v="33.952714, -118.292061"/>
    <n v="33.952714"/>
    <n v="-118.292061"/>
    <n v="1"/>
    <n v="19.850000000000001"/>
    <n v="0"/>
    <n v="2"/>
    <n v="8"/>
    <x v="2"/>
    <n v="0"/>
    <n v="0"/>
    <n v="0"/>
    <n v="1"/>
    <s v="Credit Card"/>
    <n v="1"/>
    <n v="87383"/>
    <n v="0"/>
    <s v="Q3"/>
    <n v="1"/>
    <n v="5"/>
    <n v="0"/>
    <s v="California"/>
    <n v="0"/>
    <n v="0"/>
    <n v="0"/>
    <n v="6"/>
    <n v="138.85"/>
    <n v="0"/>
    <n v="142.38"/>
    <n v="0"/>
    <n v="281.23"/>
    <n v="0"/>
    <n v="0"/>
    <n v="90044"/>
    <n v="0"/>
  </r>
  <r>
    <n v="33"/>
    <n v="25"/>
    <n v="36.78"/>
    <s v="Active User"/>
    <s v="Active User"/>
    <x v="21"/>
    <x v="91"/>
    <n v="5631"/>
    <x v="2"/>
    <s v="United States"/>
    <x v="2943"/>
    <s v="Stayed"/>
    <n v="0"/>
    <n v="1"/>
    <s v="Male"/>
    <n v="1"/>
    <s v="DSL"/>
    <s v="33.601309, -117.902304"/>
    <n v="33.601309000000001"/>
    <n v="-117.902304"/>
    <n v="0"/>
    <n v="86.95"/>
    <n v="0"/>
    <n v="0"/>
    <n v="0"/>
    <x v="1"/>
    <n v="1"/>
    <n v="1"/>
    <n v="1"/>
    <n v="0"/>
    <s v="Bank Withdrawal"/>
    <n v="1"/>
    <n v="4242"/>
    <n v="1"/>
    <s v="Q3"/>
    <n v="0"/>
    <n v="4"/>
    <n v="0"/>
    <s v="California"/>
    <n v="1"/>
    <n v="1"/>
    <n v="1"/>
    <n v="47"/>
    <n v="4138.8999999999996"/>
    <n v="0"/>
    <n v="1728.66"/>
    <n v="0"/>
    <n v="5867.56"/>
    <n v="0"/>
    <n v="1"/>
    <n v="92661"/>
    <n v="0"/>
  </r>
  <r>
    <n v="53"/>
    <n v="22"/>
    <n v="2.86"/>
    <s v="Competitor"/>
    <s v="Competitor had better devices"/>
    <x v="37"/>
    <x v="92"/>
    <n v="2989"/>
    <x v="1"/>
    <s v="United States"/>
    <x v="2944"/>
    <s v="Churned"/>
    <n v="0"/>
    <n v="1"/>
    <s v="Male"/>
    <n v="1"/>
    <s v="DSL"/>
    <s v="37.792489, -122.244314"/>
    <n v="37.792489000000003"/>
    <n v="-122.244314"/>
    <n v="1"/>
    <n v="57.45"/>
    <n v="0"/>
    <n v="0"/>
    <n v="1"/>
    <x v="0"/>
    <n v="0"/>
    <n v="0"/>
    <n v="0"/>
    <n v="1"/>
    <s v="Bank Withdrawal"/>
    <n v="1"/>
    <n v="41876"/>
    <n v="0"/>
    <s v="Q3"/>
    <n v="1"/>
    <n v="1"/>
    <n v="0"/>
    <s v="California"/>
    <n v="1"/>
    <n v="1"/>
    <n v="0"/>
    <n v="18"/>
    <n v="990.85"/>
    <n v="0"/>
    <n v="51.48"/>
    <n v="15.73"/>
    <n v="1026.5999999999999"/>
    <n v="0"/>
    <n v="1"/>
    <n v="94606"/>
    <n v="1"/>
  </r>
  <r>
    <n v="59"/>
    <n v="24"/>
    <n v="0"/>
    <s v="Active User"/>
    <s v="Active User"/>
    <x v="18"/>
    <x v="984"/>
    <n v="4577"/>
    <x v="0"/>
    <s v="United States"/>
    <x v="2945"/>
    <s v="Stayed"/>
    <n v="0"/>
    <n v="0"/>
    <s v="Female"/>
    <n v="1"/>
    <s v="DSL"/>
    <s v="32.984395, -117.013454"/>
    <n v="32.984394999999999"/>
    <n v="-117.013454"/>
    <n v="1"/>
    <n v="46.35"/>
    <n v="0"/>
    <n v="0"/>
    <n v="7"/>
    <x v="5"/>
    <n v="0"/>
    <n v="1"/>
    <n v="1"/>
    <n v="1"/>
    <s v="Credit Card"/>
    <n v="0"/>
    <n v="47969"/>
    <n v="1"/>
    <s v="Q3"/>
    <n v="1"/>
    <n v="4"/>
    <n v="0"/>
    <s v="California"/>
    <n v="0"/>
    <n v="0"/>
    <n v="1"/>
    <n v="35"/>
    <n v="1662.05"/>
    <n v="140"/>
    <n v="0"/>
    <n v="0"/>
    <n v="1802.05"/>
    <n v="0"/>
    <n v="0"/>
    <n v="92064"/>
    <n v="0"/>
  </r>
  <r>
    <n v="30"/>
    <n v="27"/>
    <n v="36.520000000000003"/>
    <s v="Competitor"/>
    <s v="Competitor had better devices"/>
    <x v="5"/>
    <x v="38"/>
    <n v="2264"/>
    <x v="1"/>
    <s v="United States"/>
    <x v="2946"/>
    <s v="Churned"/>
    <n v="0"/>
    <n v="1"/>
    <s v="Male"/>
    <n v="1"/>
    <s v="Fiber Optic"/>
    <s v="38.486938, -121.395805"/>
    <n v="38.486938000000002"/>
    <n v="-121.395805"/>
    <n v="0"/>
    <n v="85.3"/>
    <n v="1"/>
    <n v="0"/>
    <n v="0"/>
    <x v="0"/>
    <n v="1"/>
    <n v="0"/>
    <n v="1"/>
    <n v="0"/>
    <s v="Bank Withdrawal"/>
    <n v="1"/>
    <n v="54880"/>
    <n v="0"/>
    <s v="Q3"/>
    <n v="0"/>
    <n v="1"/>
    <n v="0"/>
    <s v="California"/>
    <n v="0"/>
    <n v="0"/>
    <n v="0"/>
    <n v="5"/>
    <n v="424.15"/>
    <n v="0"/>
    <n v="182.6"/>
    <n v="0"/>
    <n v="606.75"/>
    <n v="0"/>
    <n v="1"/>
    <n v="95828"/>
    <n v="1"/>
  </r>
  <r>
    <n v="24"/>
    <n v="0"/>
    <n v="7.18"/>
    <s v="Active User"/>
    <s v="Active User"/>
    <x v="2"/>
    <x v="94"/>
    <n v="4328"/>
    <x v="0"/>
    <s v="United States"/>
    <x v="2947"/>
    <s v="Stayed"/>
    <n v="0"/>
    <n v="0"/>
    <s v="Male"/>
    <n v="0"/>
    <s v="No Internet Service"/>
    <s v="34.119363, -117.855059"/>
    <n v="34.119363"/>
    <n v="-117.855059"/>
    <n v="0"/>
    <n v="19.95"/>
    <n v="0"/>
    <n v="0"/>
    <n v="0"/>
    <x v="0"/>
    <n v="0"/>
    <n v="0"/>
    <n v="0"/>
    <n v="0"/>
    <s v="Credit Card"/>
    <n v="1"/>
    <n v="25135"/>
    <n v="0"/>
    <s v="Q3"/>
    <n v="0"/>
    <n v="4"/>
    <n v="0"/>
    <s v="California"/>
    <n v="0"/>
    <n v="0"/>
    <n v="0"/>
    <n v="69"/>
    <n v="1399.35"/>
    <n v="0"/>
    <n v="495.42"/>
    <n v="0"/>
    <n v="1894.77"/>
    <n v="1"/>
    <n v="0"/>
    <n v="91740"/>
    <n v="0"/>
  </r>
  <r>
    <n v="54"/>
    <n v="25"/>
    <n v="33.659999999999997"/>
    <s v="Active User"/>
    <s v="Active User"/>
    <x v="18"/>
    <x v="800"/>
    <n v="4768"/>
    <x v="1"/>
    <s v="United States"/>
    <x v="2948"/>
    <s v="Stayed"/>
    <n v="0"/>
    <n v="1"/>
    <s v="Female"/>
    <n v="1"/>
    <s v="Fiber Optic"/>
    <s v="36.993666, -119.348267"/>
    <n v="36.993665999999997"/>
    <n v="-119.34826700000001"/>
    <n v="1"/>
    <n v="103.65"/>
    <n v="1"/>
    <n v="0"/>
    <n v="4"/>
    <x v="1"/>
    <n v="1"/>
    <n v="0"/>
    <n v="1"/>
    <n v="1"/>
    <s v="Credit Card"/>
    <n v="1"/>
    <n v="2633"/>
    <n v="0"/>
    <s v="Q3"/>
    <n v="1"/>
    <n v="5"/>
    <n v="0"/>
    <s v="California"/>
    <n v="1"/>
    <n v="1"/>
    <n v="1"/>
    <n v="55"/>
    <n v="5676.65"/>
    <n v="0"/>
    <n v="1851.3"/>
    <n v="0"/>
    <n v="7527.95"/>
    <n v="0"/>
    <n v="1"/>
    <n v="93667"/>
    <n v="0"/>
  </r>
  <r>
    <n v="27"/>
    <n v="59"/>
    <n v="21.83"/>
    <s v="Price"/>
    <s v="Long distance charges"/>
    <x v="17"/>
    <x v="108"/>
    <n v="3584"/>
    <x v="1"/>
    <s v="United States"/>
    <x v="2949"/>
    <s v="Churned"/>
    <n v="0"/>
    <n v="1"/>
    <s v="Male"/>
    <n v="1"/>
    <s v="Fiber Optic"/>
    <s v="40.656287, -121.428965"/>
    <n v="40.656286999999999"/>
    <n v="-121.42896500000001"/>
    <n v="1"/>
    <n v="106.1"/>
    <n v="1"/>
    <n v="0"/>
    <n v="1"/>
    <x v="4"/>
    <n v="0"/>
    <n v="0"/>
    <n v="1"/>
    <n v="1"/>
    <s v="Bank Withdrawal"/>
    <n v="1"/>
    <n v="182"/>
    <n v="1"/>
    <s v="Q3"/>
    <n v="1"/>
    <n v="1"/>
    <n v="0"/>
    <s v="California"/>
    <n v="1"/>
    <n v="1"/>
    <n v="1"/>
    <n v="21"/>
    <n v="2249.9499999999998"/>
    <n v="0"/>
    <n v="458.43"/>
    <n v="0"/>
    <n v="2708.38"/>
    <n v="1"/>
    <n v="1"/>
    <n v="96071"/>
    <n v="1"/>
  </r>
  <r>
    <n v="55"/>
    <n v="0"/>
    <n v="11.15"/>
    <s v="Active User"/>
    <s v="Active User"/>
    <x v="14"/>
    <x v="453"/>
    <n v="6403"/>
    <x v="0"/>
    <s v="United States"/>
    <x v="2950"/>
    <s v="Stayed"/>
    <n v="1"/>
    <n v="0"/>
    <s v="Male"/>
    <n v="0"/>
    <s v="No Internet Service"/>
    <s v="37.639215, -122.037554"/>
    <n v="37.639215"/>
    <n v="-122.037554"/>
    <n v="1"/>
    <n v="20.65"/>
    <n v="0"/>
    <n v="2"/>
    <n v="9"/>
    <x v="1"/>
    <n v="0"/>
    <n v="0"/>
    <n v="0"/>
    <n v="1"/>
    <s v="Credit Card"/>
    <n v="1"/>
    <n v="72993"/>
    <n v="0"/>
    <s v="Q3"/>
    <n v="1"/>
    <n v="5"/>
    <n v="0"/>
    <s v="California"/>
    <n v="0"/>
    <n v="0"/>
    <n v="0"/>
    <n v="62"/>
    <n v="1218.45"/>
    <n v="0"/>
    <n v="691.3"/>
    <n v="0"/>
    <n v="1909.75"/>
    <n v="0"/>
    <n v="0"/>
    <n v="94544"/>
    <n v="0"/>
  </r>
  <r>
    <n v="47"/>
    <n v="0"/>
    <n v="19.75"/>
    <s v="Active User"/>
    <s v="Active User"/>
    <x v="56"/>
    <x v="985"/>
    <n v="6492"/>
    <x v="0"/>
    <s v="United States"/>
    <x v="2951"/>
    <s v="Stayed"/>
    <n v="1"/>
    <n v="0"/>
    <s v="Male"/>
    <n v="0"/>
    <s v="No Internet Service"/>
    <s v="38.368744, -122.522642"/>
    <n v="38.368744"/>
    <n v="-122.522642"/>
    <n v="1"/>
    <n v="19.95"/>
    <n v="0"/>
    <n v="3"/>
    <n v="4"/>
    <x v="3"/>
    <n v="0"/>
    <n v="0"/>
    <n v="1"/>
    <n v="1"/>
    <s v="Bank Withdrawal"/>
    <n v="1"/>
    <n v="4101"/>
    <n v="0"/>
    <s v="Q3"/>
    <n v="1"/>
    <n v="3"/>
    <n v="0"/>
    <s v="California"/>
    <n v="0"/>
    <n v="0"/>
    <n v="0"/>
    <n v="68"/>
    <n v="1303.25"/>
    <n v="0"/>
    <n v="1343"/>
    <n v="0"/>
    <n v="2646.25"/>
    <n v="0"/>
    <n v="0"/>
    <n v="95442"/>
    <n v="0"/>
  </r>
  <r>
    <n v="51"/>
    <n v="21"/>
    <n v="12.27"/>
    <s v="Active User"/>
    <s v="Active User"/>
    <x v="38"/>
    <x v="68"/>
    <n v="5447"/>
    <x v="0"/>
    <s v="United States"/>
    <x v="2952"/>
    <s v="Stayed"/>
    <n v="0"/>
    <n v="1"/>
    <s v="Male"/>
    <n v="1"/>
    <s v="DSL"/>
    <s v="37.746699, -122.442833"/>
    <n v="37.746699"/>
    <n v="-122.44283299999999"/>
    <n v="0"/>
    <n v="80.599999999999994"/>
    <n v="1"/>
    <n v="0"/>
    <n v="0"/>
    <x v="0"/>
    <n v="1"/>
    <n v="1"/>
    <n v="0"/>
    <n v="0"/>
    <s v="Bank Withdrawal"/>
    <n v="1"/>
    <n v="27906"/>
    <n v="1"/>
    <s v="Q3"/>
    <n v="0"/>
    <n v="4"/>
    <n v="0"/>
    <s v="California"/>
    <n v="1"/>
    <n v="1"/>
    <n v="0"/>
    <n v="71"/>
    <n v="5708.2"/>
    <n v="0"/>
    <n v="871.17"/>
    <n v="0"/>
    <n v="6579.37"/>
    <n v="0"/>
    <n v="1"/>
    <n v="94131"/>
    <n v="0"/>
  </r>
  <r>
    <n v="34"/>
    <n v="22"/>
    <n v="37.97"/>
    <s v="Active User"/>
    <s v="Active User"/>
    <x v="76"/>
    <x v="609"/>
    <n v="3971"/>
    <x v="1"/>
    <s v="United States"/>
    <x v="2953"/>
    <s v="Stayed"/>
    <n v="1"/>
    <n v="0"/>
    <s v="Male"/>
    <n v="1"/>
    <s v="DSL"/>
    <s v="38.049292, -122.228415"/>
    <n v="38.049292000000001"/>
    <n v="-122.228415"/>
    <n v="1"/>
    <n v="54.3"/>
    <n v="0"/>
    <n v="1"/>
    <n v="6"/>
    <x v="5"/>
    <n v="0"/>
    <n v="1"/>
    <n v="0"/>
    <n v="1"/>
    <s v="Bank Withdrawal"/>
    <n v="1"/>
    <n v="3193"/>
    <n v="1"/>
    <s v="Q3"/>
    <n v="1"/>
    <n v="4"/>
    <n v="0"/>
    <s v="California"/>
    <n v="0"/>
    <n v="0"/>
    <n v="0"/>
    <n v="25"/>
    <n v="1296.8"/>
    <n v="0"/>
    <n v="949.25"/>
    <n v="0"/>
    <n v="2246.0500000000002"/>
    <n v="0"/>
    <n v="1"/>
    <n v="94525"/>
    <n v="0"/>
  </r>
  <r>
    <n v="19"/>
    <n v="58"/>
    <n v="31.84"/>
    <s v="Active User"/>
    <s v="Active User"/>
    <x v="14"/>
    <x v="755"/>
    <n v="4010"/>
    <x v="1"/>
    <s v="United States"/>
    <x v="2954"/>
    <s v="Stayed"/>
    <n v="0"/>
    <n v="1"/>
    <s v="Male"/>
    <n v="1"/>
    <s v="Cable"/>
    <s v="33.624654, -117.611733"/>
    <n v="33.624654"/>
    <n v="-117.611733"/>
    <n v="0"/>
    <n v="64.3"/>
    <n v="0"/>
    <n v="0"/>
    <n v="0"/>
    <x v="2"/>
    <n v="0"/>
    <n v="0"/>
    <n v="0"/>
    <n v="0"/>
    <s v="Bank Withdrawal"/>
    <n v="1"/>
    <n v="42193"/>
    <n v="1"/>
    <s v="Q3"/>
    <n v="0"/>
    <n v="4"/>
    <n v="0"/>
    <s v="California"/>
    <n v="0"/>
    <n v="0"/>
    <n v="1"/>
    <n v="7"/>
    <n v="445.95"/>
    <n v="0"/>
    <n v="222.88"/>
    <n v="0"/>
    <n v="668.83"/>
    <n v="1"/>
    <n v="1"/>
    <n v="92688"/>
    <n v="0"/>
  </r>
  <r>
    <n v="27"/>
    <n v="47"/>
    <n v="1.03"/>
    <s v="Active User"/>
    <s v="Active User"/>
    <x v="57"/>
    <x v="986"/>
    <n v="4868"/>
    <x v="2"/>
    <s v="United States"/>
    <x v="2955"/>
    <s v="Stayed"/>
    <n v="0"/>
    <n v="0"/>
    <s v="Female"/>
    <n v="1"/>
    <s v="Fiber Optic"/>
    <s v="38.005839, -122.638155"/>
    <n v="38.005839000000002"/>
    <n v="-122.638155"/>
    <n v="0"/>
    <n v="100.3"/>
    <n v="0"/>
    <n v="0"/>
    <n v="0"/>
    <x v="0"/>
    <n v="1"/>
    <n v="1"/>
    <n v="1"/>
    <n v="0"/>
    <s v="Bank Withdrawal"/>
    <n v="1"/>
    <n v="1449"/>
    <n v="0"/>
    <s v="Q3"/>
    <n v="0"/>
    <n v="3"/>
    <n v="0"/>
    <s v="California"/>
    <n v="1"/>
    <n v="1"/>
    <n v="1"/>
    <n v="45"/>
    <n v="4483.95"/>
    <n v="0"/>
    <n v="46.35"/>
    <n v="0"/>
    <n v="4530.3"/>
    <n v="1"/>
    <n v="1"/>
    <n v="94973"/>
    <n v="0"/>
  </r>
  <r>
    <n v="64"/>
    <n v="12"/>
    <n v="3.18"/>
    <s v="Active User"/>
    <s v="Active User"/>
    <x v="74"/>
    <x v="278"/>
    <n v="4022"/>
    <x v="1"/>
    <s v="United States"/>
    <x v="2956"/>
    <s v="Stayed"/>
    <n v="1"/>
    <n v="1"/>
    <s v="Male"/>
    <n v="1"/>
    <s v="Fiber Optic"/>
    <s v="34.031529, -118.491156"/>
    <n v="34.031528999999999"/>
    <n v="-118.491156"/>
    <n v="1"/>
    <n v="85.45"/>
    <n v="0"/>
    <n v="2"/>
    <n v="6"/>
    <x v="0"/>
    <n v="0"/>
    <n v="0"/>
    <n v="0"/>
    <n v="1"/>
    <s v="Bank Withdrawal"/>
    <n v="1"/>
    <n v="23559"/>
    <n v="0"/>
    <s v="Q3"/>
    <n v="1"/>
    <n v="3"/>
    <n v="0"/>
    <s v="California"/>
    <n v="0"/>
    <n v="0"/>
    <n v="1"/>
    <n v="28"/>
    <n v="2289.9"/>
    <n v="0"/>
    <n v="89.04"/>
    <n v="0"/>
    <n v="2378.94"/>
    <n v="0"/>
    <n v="1"/>
    <n v="90403"/>
    <n v="0"/>
  </r>
  <r>
    <n v="54"/>
    <n v="18"/>
    <n v="19.239999999999998"/>
    <s v="Active User"/>
    <s v="Active User"/>
    <x v="54"/>
    <x v="38"/>
    <n v="4505"/>
    <x v="0"/>
    <s v="United States"/>
    <x v="2957"/>
    <s v="Stayed"/>
    <n v="0"/>
    <n v="1"/>
    <s v="Female"/>
    <n v="1"/>
    <s v="Fiber Optic"/>
    <s v="38.475465, -121.443625"/>
    <n v="38.475465"/>
    <n v="-121.443625"/>
    <n v="1"/>
    <n v="106.05"/>
    <n v="1"/>
    <n v="0"/>
    <n v="4"/>
    <x v="0"/>
    <n v="1"/>
    <n v="1"/>
    <n v="1"/>
    <n v="1"/>
    <s v="Credit Card"/>
    <n v="1"/>
    <n v="72199"/>
    <n v="1"/>
    <s v="Q3"/>
    <n v="1"/>
    <n v="3"/>
    <n v="0"/>
    <s v="California"/>
    <n v="1"/>
    <n v="1"/>
    <n v="0"/>
    <n v="36"/>
    <n v="3834.4"/>
    <n v="50"/>
    <n v="692.64"/>
    <n v="0"/>
    <n v="4577.04"/>
    <n v="0"/>
    <n v="0"/>
    <n v="95823"/>
    <n v="0"/>
  </r>
  <r>
    <n v="74"/>
    <n v="19"/>
    <n v="0"/>
    <s v="Active User"/>
    <s v="Active User"/>
    <x v="12"/>
    <x v="287"/>
    <n v="5421"/>
    <x v="0"/>
    <s v="United States"/>
    <x v="2958"/>
    <s v="Stayed"/>
    <n v="0"/>
    <n v="1"/>
    <s v="Male"/>
    <n v="1"/>
    <s v="DSL"/>
    <s v="37.070177, -122.010077"/>
    <n v="37.070177000000001"/>
    <n v="-122.010077"/>
    <n v="1"/>
    <n v="46.35"/>
    <n v="0"/>
    <n v="0"/>
    <n v="9"/>
    <x v="3"/>
    <n v="1"/>
    <n v="1"/>
    <n v="0"/>
    <n v="1"/>
    <s v="Credit Card"/>
    <n v="0"/>
    <n v="14574"/>
    <n v="1"/>
    <s v="Q3"/>
    <n v="1"/>
    <n v="4"/>
    <n v="1"/>
    <s v="California"/>
    <n v="0"/>
    <n v="0"/>
    <n v="0"/>
    <n v="71"/>
    <n v="3353.4"/>
    <n v="0"/>
    <n v="0"/>
    <n v="18.64"/>
    <n v="3334.76"/>
    <n v="0"/>
    <n v="1"/>
    <n v="95066"/>
    <n v="0"/>
  </r>
  <r>
    <n v="48"/>
    <n v="3"/>
    <n v="35.71"/>
    <s v="Competitor"/>
    <s v="Competitor had better devices"/>
    <x v="4"/>
    <x v="548"/>
    <n v="2046"/>
    <x v="1"/>
    <s v="United States"/>
    <x v="2959"/>
    <s v="Churned"/>
    <n v="0"/>
    <n v="0"/>
    <s v="Male"/>
    <n v="1"/>
    <s v="Cable"/>
    <s v="35.490705, -119.286833"/>
    <n v="35.490704999999998"/>
    <n v="-119.286833"/>
    <n v="1"/>
    <n v="80"/>
    <n v="0"/>
    <n v="0"/>
    <n v="1"/>
    <x v="2"/>
    <n v="0"/>
    <n v="0"/>
    <n v="0"/>
    <n v="1"/>
    <s v="Bank Withdrawal"/>
    <n v="1"/>
    <n v="15177"/>
    <n v="0"/>
    <s v="Q3"/>
    <n v="1"/>
    <n v="1"/>
    <n v="0"/>
    <s v="California"/>
    <n v="1"/>
    <n v="1"/>
    <n v="0"/>
    <n v="1"/>
    <n v="80"/>
    <n v="0"/>
    <n v="35.71"/>
    <n v="0"/>
    <n v="115.71"/>
    <n v="0"/>
    <n v="1"/>
    <n v="93263"/>
    <n v="1"/>
  </r>
  <r>
    <n v="20"/>
    <n v="73"/>
    <n v="47.91"/>
    <s v="Active User"/>
    <s v="Active User"/>
    <x v="17"/>
    <x v="857"/>
    <n v="5109"/>
    <x v="1"/>
    <s v="United States"/>
    <x v="2960"/>
    <s v="Stayed"/>
    <n v="1"/>
    <n v="0"/>
    <s v="Female"/>
    <n v="1"/>
    <s v="Fiber Optic"/>
    <s v="35.050345, -120.489599"/>
    <n v="35.050345"/>
    <n v="-120.489599"/>
    <n v="1"/>
    <n v="80.849999999999994"/>
    <n v="0"/>
    <n v="2"/>
    <n v="8"/>
    <x v="0"/>
    <n v="0"/>
    <n v="0"/>
    <n v="1"/>
    <n v="1"/>
    <s v="Bank Withdrawal"/>
    <n v="1"/>
    <n v="15405"/>
    <n v="0"/>
    <s v="Q3"/>
    <n v="1"/>
    <n v="5"/>
    <n v="0"/>
    <s v="California"/>
    <n v="0"/>
    <n v="0"/>
    <n v="1"/>
    <n v="5"/>
    <n v="356.1"/>
    <n v="0"/>
    <n v="239.55"/>
    <n v="0"/>
    <n v="595.65"/>
    <n v="1"/>
    <n v="1"/>
    <n v="93444"/>
    <n v="0"/>
  </r>
  <r>
    <n v="35"/>
    <n v="0"/>
    <n v="29.01"/>
    <s v="Attitude"/>
    <s v="Attitude of support person"/>
    <x v="17"/>
    <x v="250"/>
    <n v="5638"/>
    <x v="1"/>
    <s v="United States"/>
    <x v="2961"/>
    <s v="Churned"/>
    <n v="1"/>
    <n v="0"/>
    <s v="Female"/>
    <n v="0"/>
    <s v="No Internet Service"/>
    <s v="33.885811, -118.206459"/>
    <n v="33.885810999999997"/>
    <n v="-118.206459"/>
    <n v="1"/>
    <n v="19.25"/>
    <n v="0"/>
    <n v="3"/>
    <n v="1"/>
    <x v="4"/>
    <n v="0"/>
    <n v="0"/>
    <n v="1"/>
    <n v="1"/>
    <s v="Credit Card"/>
    <n v="1"/>
    <n v="51387"/>
    <n v="0"/>
    <s v="Q3"/>
    <n v="1"/>
    <n v="1"/>
    <n v="0"/>
    <s v="California"/>
    <n v="0"/>
    <n v="0"/>
    <n v="0"/>
    <n v="11"/>
    <n v="180.3"/>
    <n v="0"/>
    <n v="319.11"/>
    <n v="0"/>
    <n v="499.41"/>
    <n v="0"/>
    <n v="0"/>
    <n v="90221"/>
    <n v="1"/>
  </r>
  <r>
    <n v="32"/>
    <n v="17"/>
    <n v="7.65"/>
    <s v="Active User"/>
    <s v="Active User"/>
    <x v="41"/>
    <x v="284"/>
    <n v="3415"/>
    <x v="1"/>
    <s v="United States"/>
    <x v="2962"/>
    <s v="Stayed"/>
    <n v="0"/>
    <n v="0"/>
    <s v="Male"/>
    <n v="1"/>
    <s v="DSL"/>
    <s v="38.235021, -122.557332"/>
    <n v="38.235021000000003"/>
    <n v="-122.557332"/>
    <n v="0"/>
    <n v="62.25"/>
    <n v="0"/>
    <n v="0"/>
    <n v="0"/>
    <x v="4"/>
    <n v="0"/>
    <n v="1"/>
    <n v="0"/>
    <n v="0"/>
    <s v="Bank Withdrawal"/>
    <n v="1"/>
    <n v="35419"/>
    <n v="1"/>
    <s v="Q3"/>
    <n v="0"/>
    <n v="3"/>
    <n v="0"/>
    <s v="California"/>
    <n v="0"/>
    <n v="0"/>
    <n v="1"/>
    <n v="10"/>
    <n v="612.95000000000005"/>
    <n v="0"/>
    <n v="76.5"/>
    <n v="0"/>
    <n v="689.45"/>
    <n v="0"/>
    <n v="1"/>
    <n v="94954"/>
    <n v="0"/>
  </r>
  <r>
    <n v="71"/>
    <n v="6"/>
    <n v="20.48"/>
    <s v="Active User"/>
    <s v="Active User"/>
    <x v="80"/>
    <x v="239"/>
    <n v="6102"/>
    <x v="0"/>
    <s v="United States"/>
    <x v="2963"/>
    <s v="Stayed"/>
    <n v="0"/>
    <n v="1"/>
    <s v="Female"/>
    <n v="1"/>
    <s v="DSL"/>
    <s v="33.897122, -118.164432"/>
    <n v="33.897122000000003"/>
    <n v="-118.16443200000001"/>
    <n v="1"/>
    <n v="88.05"/>
    <n v="1"/>
    <n v="0"/>
    <n v="1"/>
    <x v="3"/>
    <n v="1"/>
    <n v="1"/>
    <n v="1"/>
    <n v="1"/>
    <s v="Credit Card"/>
    <n v="1"/>
    <n v="55306"/>
    <n v="1"/>
    <s v="Q3"/>
    <n v="1"/>
    <n v="3"/>
    <n v="1"/>
    <s v="California"/>
    <n v="1"/>
    <n v="1"/>
    <n v="1"/>
    <n v="72"/>
    <n v="6425.65"/>
    <n v="0"/>
    <n v="1474.56"/>
    <n v="0"/>
    <n v="7900.21"/>
    <n v="0"/>
    <n v="1"/>
    <n v="90723"/>
    <n v="0"/>
  </r>
  <r>
    <n v="62"/>
    <n v="8"/>
    <n v="46.49"/>
    <s v="Active User"/>
    <s v="Active User"/>
    <x v="73"/>
    <x v="2"/>
    <n v="5831"/>
    <x v="1"/>
    <s v="United States"/>
    <x v="2964"/>
    <s v="Stayed"/>
    <n v="0"/>
    <n v="0"/>
    <s v="Male"/>
    <n v="1"/>
    <s v="Cable"/>
    <s v="36.993451, -122.098858"/>
    <n v="36.993451"/>
    <n v="-122.09885800000001"/>
    <n v="0"/>
    <n v="61.55"/>
    <n v="0"/>
    <n v="0"/>
    <n v="0"/>
    <x v="4"/>
    <n v="0"/>
    <n v="0"/>
    <n v="1"/>
    <n v="0"/>
    <s v="Credit Card"/>
    <n v="1"/>
    <n v="43192"/>
    <n v="1"/>
    <s v="Q3"/>
    <n v="0"/>
    <n v="3"/>
    <n v="0"/>
    <s v="California"/>
    <n v="0"/>
    <n v="0"/>
    <n v="1"/>
    <n v="19"/>
    <n v="1093.2"/>
    <n v="0"/>
    <n v="883.31"/>
    <n v="0"/>
    <n v="1976.51"/>
    <n v="0"/>
    <n v="1"/>
    <n v="95060"/>
    <n v="0"/>
  </r>
  <r>
    <n v="23"/>
    <n v="41"/>
    <n v="29.44"/>
    <s v="Active User"/>
    <s v="Active User"/>
    <x v="65"/>
    <x v="833"/>
    <n v="5988"/>
    <x v="2"/>
    <s v="United States"/>
    <x v="2965"/>
    <s v="Stayed"/>
    <n v="0"/>
    <n v="0"/>
    <s v="Female"/>
    <n v="1"/>
    <s v="Cable"/>
    <s v="32.619465, -116.593605"/>
    <n v="32.619464999999998"/>
    <n v="-116.593605"/>
    <n v="0"/>
    <n v="60.15"/>
    <n v="1"/>
    <n v="0"/>
    <n v="0"/>
    <x v="1"/>
    <n v="1"/>
    <n v="1"/>
    <n v="1"/>
    <n v="0"/>
    <s v="Bank Withdrawal"/>
    <n v="1"/>
    <n v="905"/>
    <n v="0"/>
    <s v="Q3"/>
    <n v="0"/>
    <n v="3"/>
    <n v="0"/>
    <s v="California"/>
    <n v="0"/>
    <n v="1"/>
    <n v="0"/>
    <n v="42"/>
    <n v="2421.6"/>
    <n v="0"/>
    <n v="1236.48"/>
    <n v="0"/>
    <n v="3658.08"/>
    <n v="1"/>
    <n v="1"/>
    <n v="91963"/>
    <n v="0"/>
  </r>
  <r>
    <n v="36"/>
    <n v="17"/>
    <n v="0"/>
    <s v="Active User"/>
    <s v="Active User"/>
    <x v="48"/>
    <x v="987"/>
    <n v="6091"/>
    <x v="0"/>
    <s v="United States"/>
    <x v="2966"/>
    <s v="Stayed"/>
    <n v="0"/>
    <n v="1"/>
    <s v="Male"/>
    <n v="1"/>
    <s v="Cable"/>
    <s v="33.970343, -118.171368"/>
    <n v="33.970343"/>
    <n v="-118.171368"/>
    <n v="1"/>
    <n v="42.1"/>
    <n v="0"/>
    <n v="0"/>
    <n v="7"/>
    <x v="3"/>
    <n v="1"/>
    <n v="1"/>
    <n v="0"/>
    <n v="1"/>
    <s v="Bank Withdrawal"/>
    <n v="0"/>
    <n v="105285"/>
    <n v="0"/>
    <s v="Q3"/>
    <n v="1"/>
    <n v="4"/>
    <n v="0"/>
    <s v="California"/>
    <n v="0"/>
    <n v="0"/>
    <n v="0"/>
    <n v="72"/>
    <n v="2962"/>
    <n v="0"/>
    <n v="0"/>
    <n v="0"/>
    <n v="2962"/>
    <n v="0"/>
    <n v="1"/>
    <n v="90201"/>
    <n v="0"/>
  </r>
  <r>
    <n v="19"/>
    <n v="59"/>
    <n v="36.22"/>
    <s v="Active User"/>
    <s v="Active User"/>
    <x v="54"/>
    <x v="355"/>
    <n v="2331"/>
    <x v="1"/>
    <s v="United States"/>
    <x v="2967"/>
    <s v="Stayed"/>
    <n v="0"/>
    <n v="0"/>
    <s v="Female"/>
    <n v="1"/>
    <s v="Cable"/>
    <s v="36.560498, -117.962461"/>
    <n v="36.560498000000003"/>
    <n v="-117.962461"/>
    <n v="0"/>
    <n v="50.1"/>
    <n v="0"/>
    <n v="0"/>
    <n v="0"/>
    <x v="0"/>
    <n v="0"/>
    <n v="1"/>
    <n v="0"/>
    <n v="0"/>
    <s v="Bank Withdrawal"/>
    <n v="1"/>
    <n v="71"/>
    <n v="0"/>
    <s v="Q3"/>
    <n v="0"/>
    <n v="3"/>
    <n v="0"/>
    <s v="California"/>
    <n v="0"/>
    <n v="0"/>
    <n v="0"/>
    <n v="14"/>
    <n v="709.5"/>
    <n v="0"/>
    <n v="507.08"/>
    <n v="0"/>
    <n v="1216.58"/>
    <n v="1"/>
    <n v="1"/>
    <n v="93530"/>
    <n v="0"/>
  </r>
  <r>
    <n v="77"/>
    <n v="20"/>
    <n v="49.6"/>
    <s v="Competitor"/>
    <s v="Competitor made better offer"/>
    <x v="20"/>
    <x v="481"/>
    <n v="3106"/>
    <x v="1"/>
    <s v="United States"/>
    <x v="2968"/>
    <s v="Churned"/>
    <n v="0"/>
    <n v="1"/>
    <s v="Male"/>
    <n v="1"/>
    <s v="Fiber Optic"/>
    <s v="40.923558, -122.059933"/>
    <n v="40.923558"/>
    <n v="-122.059933"/>
    <n v="0"/>
    <n v="88.8"/>
    <n v="1"/>
    <n v="0"/>
    <n v="0"/>
    <x v="0"/>
    <n v="0"/>
    <n v="0"/>
    <n v="1"/>
    <n v="0"/>
    <s v="Bank Withdrawal"/>
    <n v="1"/>
    <n v="459"/>
    <n v="0"/>
    <s v="Q3"/>
    <n v="0"/>
    <n v="1"/>
    <n v="1"/>
    <s v="California"/>
    <n v="0"/>
    <n v="0"/>
    <n v="1"/>
    <n v="1"/>
    <n v="88.8"/>
    <n v="10"/>
    <n v="49.6"/>
    <n v="0"/>
    <n v="148.4"/>
    <n v="0"/>
    <n v="0"/>
    <n v="96084"/>
    <n v="1"/>
  </r>
  <r>
    <n v="52"/>
    <n v="26"/>
    <n v="14.26"/>
    <s v="Price"/>
    <s v="Price too high"/>
    <x v="37"/>
    <x v="109"/>
    <n v="4944"/>
    <x v="1"/>
    <s v="United States"/>
    <x v="2969"/>
    <s v="Churned"/>
    <n v="0"/>
    <n v="1"/>
    <s v="Male"/>
    <n v="1"/>
    <s v="DSL"/>
    <s v="37.386978, -122.177746"/>
    <n v="37.386977999999999"/>
    <n v="-122.177746"/>
    <n v="0"/>
    <n v="70.05"/>
    <n v="0"/>
    <n v="0"/>
    <n v="0"/>
    <x v="0"/>
    <n v="0"/>
    <n v="0"/>
    <n v="1"/>
    <n v="0"/>
    <s v="Bank Withdrawal"/>
    <n v="1"/>
    <n v="1723"/>
    <n v="0"/>
    <s v="Q3"/>
    <n v="0"/>
    <n v="1"/>
    <n v="0"/>
    <s v="California"/>
    <n v="1"/>
    <n v="1"/>
    <n v="1"/>
    <n v="5"/>
    <n v="346.4"/>
    <n v="0"/>
    <n v="71.3"/>
    <n v="0"/>
    <n v="417.7"/>
    <n v="0"/>
    <n v="1"/>
    <n v="94304"/>
    <n v="1"/>
  </r>
  <r>
    <n v="60"/>
    <n v="2"/>
    <n v="15.2"/>
    <s v="Active User"/>
    <s v="Active User"/>
    <x v="18"/>
    <x v="988"/>
    <n v="5754"/>
    <x v="1"/>
    <s v="United States"/>
    <x v="2970"/>
    <s v="Joined"/>
    <n v="0"/>
    <n v="0"/>
    <s v="Male"/>
    <n v="1"/>
    <s v="Fiber Optic"/>
    <s v="37.908242, -121.682472"/>
    <n v="37.908242000000001"/>
    <n v="-121.682472"/>
    <n v="0"/>
    <n v="85"/>
    <n v="0"/>
    <n v="0"/>
    <n v="0"/>
    <x v="0"/>
    <n v="1"/>
    <n v="0"/>
    <n v="1"/>
    <n v="0"/>
    <s v="Bank Withdrawal"/>
    <n v="1"/>
    <n v="26577"/>
    <n v="0"/>
    <s v="Q3"/>
    <n v="0"/>
    <n v="4"/>
    <n v="0"/>
    <s v="California"/>
    <n v="1"/>
    <n v="1"/>
    <n v="0"/>
    <n v="1"/>
    <n v="85"/>
    <n v="0"/>
    <n v="15.2"/>
    <n v="0"/>
    <n v="100.2"/>
    <n v="0"/>
    <n v="1"/>
    <n v="94513"/>
    <n v="0"/>
  </r>
  <r>
    <n v="26"/>
    <n v="69"/>
    <n v="36.700000000000003"/>
    <s v="Active User"/>
    <s v="Active User"/>
    <x v="32"/>
    <x v="32"/>
    <n v="4459"/>
    <x v="2"/>
    <s v="United States"/>
    <x v="2971"/>
    <s v="Stayed"/>
    <n v="1"/>
    <n v="0"/>
    <s v="Male"/>
    <n v="1"/>
    <s v="DSL"/>
    <s v="34.076259, -118.310715"/>
    <n v="34.076259"/>
    <n v="-118.310715"/>
    <n v="1"/>
    <n v="69.05"/>
    <n v="1"/>
    <n v="2"/>
    <n v="5"/>
    <x v="5"/>
    <n v="0"/>
    <n v="1"/>
    <n v="0"/>
    <n v="1"/>
    <s v="Bank Withdrawal"/>
    <n v="1"/>
    <n v="67852"/>
    <n v="1"/>
    <s v="Q3"/>
    <n v="1"/>
    <n v="4"/>
    <n v="0"/>
    <s v="California"/>
    <n v="0"/>
    <n v="0"/>
    <n v="1"/>
    <n v="29"/>
    <n v="1958.45"/>
    <n v="40"/>
    <n v="1064.3"/>
    <n v="0"/>
    <n v="3062.75"/>
    <n v="1"/>
    <n v="0"/>
    <n v="90004"/>
    <n v="0"/>
  </r>
  <r>
    <n v="56"/>
    <n v="11"/>
    <n v="45.57"/>
    <s v="Active User"/>
    <s v="Active User"/>
    <x v="9"/>
    <x v="955"/>
    <n v="4838"/>
    <x v="0"/>
    <s v="United States"/>
    <x v="2972"/>
    <s v="Stayed"/>
    <n v="0"/>
    <n v="1"/>
    <s v="Male"/>
    <n v="1"/>
    <s v="DSL"/>
    <s v="33.03933, -115.191857"/>
    <n v="33.03933"/>
    <n v="-115.191857"/>
    <n v="0"/>
    <n v="74.599999999999994"/>
    <n v="1"/>
    <n v="0"/>
    <n v="0"/>
    <x v="3"/>
    <n v="1"/>
    <n v="1"/>
    <n v="1"/>
    <n v="0"/>
    <s v="Credit Card"/>
    <n v="1"/>
    <n v="23394"/>
    <n v="0"/>
    <s v="Q3"/>
    <n v="0"/>
    <n v="3"/>
    <n v="0"/>
    <s v="California"/>
    <n v="1"/>
    <n v="1"/>
    <n v="0"/>
    <n v="66"/>
    <n v="4798.3999999999996"/>
    <n v="0"/>
    <n v="3007.62"/>
    <n v="0"/>
    <n v="7806.02"/>
    <n v="0"/>
    <n v="1"/>
    <n v="92227"/>
    <n v="0"/>
  </r>
  <r>
    <n v="44"/>
    <n v="7"/>
    <n v="6.58"/>
    <s v="Active User"/>
    <s v="Active User"/>
    <x v="56"/>
    <x v="99"/>
    <n v="5678"/>
    <x v="0"/>
    <s v="United States"/>
    <x v="2973"/>
    <s v="Stayed"/>
    <n v="0"/>
    <n v="1"/>
    <s v="Female"/>
    <n v="1"/>
    <s v="Fiber Optic"/>
    <s v="36.822715, -119.761826"/>
    <n v="36.822715000000002"/>
    <n v="-119.761826"/>
    <n v="1"/>
    <n v="105"/>
    <n v="1"/>
    <n v="0"/>
    <n v="7"/>
    <x v="0"/>
    <n v="0"/>
    <n v="1"/>
    <n v="1"/>
    <n v="1"/>
    <s v="Credit Card"/>
    <n v="1"/>
    <n v="29337"/>
    <n v="0"/>
    <s v="Q3"/>
    <n v="1"/>
    <n v="3"/>
    <n v="0"/>
    <s v="California"/>
    <n v="1"/>
    <n v="1"/>
    <n v="1"/>
    <n v="72"/>
    <n v="7589.8"/>
    <n v="0"/>
    <n v="473.76"/>
    <n v="0"/>
    <n v="8063.56"/>
    <n v="0"/>
    <n v="1"/>
    <n v="93710"/>
    <n v="0"/>
  </r>
  <r>
    <n v="74"/>
    <n v="4"/>
    <n v="0"/>
    <s v="Active User"/>
    <s v="Active User"/>
    <x v="36"/>
    <x v="229"/>
    <n v="2599"/>
    <x v="0"/>
    <s v="United States"/>
    <x v="2974"/>
    <s v="Stayed"/>
    <n v="0"/>
    <n v="1"/>
    <s v="Male"/>
    <n v="1"/>
    <s v="DSL"/>
    <s v="37.963995, -122.288296"/>
    <n v="37.963994999999997"/>
    <n v="-122.288296"/>
    <n v="0"/>
    <n v="45.4"/>
    <n v="0"/>
    <n v="0"/>
    <n v="0"/>
    <x v="0"/>
    <n v="0"/>
    <n v="0"/>
    <n v="0"/>
    <n v="0"/>
    <s v="Credit Card"/>
    <n v="0"/>
    <n v="25399"/>
    <n v="1"/>
    <s v="Q3"/>
    <n v="0"/>
    <n v="5"/>
    <n v="1"/>
    <s v="California"/>
    <n v="0"/>
    <n v="0"/>
    <n v="1"/>
    <n v="5"/>
    <n v="214.75"/>
    <n v="0"/>
    <n v="0"/>
    <n v="0"/>
    <n v="214.75"/>
    <n v="0"/>
    <n v="1"/>
    <n v="94803"/>
    <n v="0"/>
  </r>
  <r>
    <n v="29"/>
    <n v="71"/>
    <n v="4.4800000000000004"/>
    <s v="Attitude"/>
    <s v="Attitude of service provider"/>
    <x v="68"/>
    <x v="975"/>
    <n v="2767"/>
    <x v="2"/>
    <s v="United States"/>
    <x v="2975"/>
    <s v="Churned"/>
    <n v="0"/>
    <n v="1"/>
    <s v="Female"/>
    <n v="1"/>
    <s v="Fiber Optic"/>
    <s v="36.452211, -119.94575"/>
    <n v="36.452210999999998"/>
    <n v="-119.94575"/>
    <n v="0"/>
    <n v="95.55"/>
    <n v="0"/>
    <n v="0"/>
    <n v="0"/>
    <x v="5"/>
    <n v="0"/>
    <n v="1"/>
    <n v="1"/>
    <n v="0"/>
    <s v="Bank Withdrawal"/>
    <n v="1"/>
    <n v="5729"/>
    <n v="1"/>
    <s v="Q3"/>
    <n v="0"/>
    <n v="1"/>
    <n v="0"/>
    <s v="California"/>
    <n v="0"/>
    <n v="1"/>
    <n v="1"/>
    <n v="39"/>
    <n v="3692.85"/>
    <n v="0"/>
    <n v="174.72"/>
    <n v="0"/>
    <n v="3867.57"/>
    <n v="1"/>
    <n v="1"/>
    <n v="93656"/>
    <n v="1"/>
  </r>
  <r>
    <n v="30"/>
    <n v="0"/>
    <n v="43.84"/>
    <s v="Active User"/>
    <s v="Active User"/>
    <x v="30"/>
    <x v="238"/>
    <n v="5249"/>
    <x v="1"/>
    <s v="United States"/>
    <x v="2976"/>
    <s v="Joined"/>
    <n v="0"/>
    <n v="0"/>
    <s v="Female"/>
    <n v="0"/>
    <s v="No Internet Service"/>
    <s v="35.480896, -120.469476"/>
    <n v="35.480896000000001"/>
    <n v="-120.469476"/>
    <n v="0"/>
    <n v="25.7"/>
    <n v="1"/>
    <n v="0"/>
    <n v="0"/>
    <x v="2"/>
    <n v="0"/>
    <n v="0"/>
    <n v="1"/>
    <n v="0"/>
    <s v="Bank Withdrawal"/>
    <n v="1"/>
    <n v="1203"/>
    <n v="0"/>
    <s v="Q3"/>
    <n v="0"/>
    <n v="3"/>
    <n v="0"/>
    <s v="California"/>
    <n v="0"/>
    <n v="0"/>
    <n v="0"/>
    <n v="1"/>
    <n v="25.7"/>
    <n v="0"/>
    <n v="43.84"/>
    <n v="0"/>
    <n v="69.540000000000006"/>
    <n v="0"/>
    <n v="0"/>
    <n v="93432"/>
    <n v="0"/>
  </r>
  <r>
    <n v="67"/>
    <n v="11"/>
    <n v="16.32"/>
    <s v="Price"/>
    <s v="Extra data charges"/>
    <x v="56"/>
    <x v="989"/>
    <n v="2075"/>
    <x v="1"/>
    <s v="United States"/>
    <x v="2977"/>
    <s v="Churned"/>
    <n v="0"/>
    <n v="0"/>
    <s v="Male"/>
    <n v="1"/>
    <s v="Fiber Optic"/>
    <s v="38.626128, -121.328011"/>
    <n v="38.626128000000001"/>
    <n v="-121.328011"/>
    <n v="0"/>
    <n v="74.95"/>
    <n v="1"/>
    <n v="0"/>
    <n v="0"/>
    <x v="4"/>
    <n v="0"/>
    <n v="0"/>
    <n v="1"/>
    <n v="0"/>
    <s v="Bank Withdrawal"/>
    <n v="1"/>
    <n v="58830"/>
    <n v="0"/>
    <s v="Q3"/>
    <n v="0"/>
    <n v="3"/>
    <n v="1"/>
    <s v="California"/>
    <n v="0"/>
    <n v="0"/>
    <n v="0"/>
    <n v="14"/>
    <n v="1036.75"/>
    <n v="0"/>
    <n v="228.48"/>
    <n v="39.29"/>
    <n v="1225.94"/>
    <n v="0"/>
    <n v="1"/>
    <n v="95608"/>
    <n v="1"/>
  </r>
  <r>
    <n v="59"/>
    <n v="0"/>
    <n v="20.73"/>
    <s v="Active User"/>
    <s v="Active User"/>
    <x v="24"/>
    <x v="990"/>
    <n v="2111"/>
    <x v="0"/>
    <s v="United States"/>
    <x v="2978"/>
    <s v="Stayed"/>
    <n v="1"/>
    <n v="0"/>
    <s v="Male"/>
    <n v="0"/>
    <s v="No Internet Service"/>
    <s v="40.531257, -122.148139"/>
    <n v="40.531256999999997"/>
    <n v="-122.148139"/>
    <n v="1"/>
    <n v="26.3"/>
    <n v="1"/>
    <n v="3"/>
    <n v="1"/>
    <x v="1"/>
    <n v="0"/>
    <n v="0"/>
    <n v="0"/>
    <n v="1"/>
    <s v="Bank Withdrawal"/>
    <n v="1"/>
    <n v="830"/>
    <n v="0"/>
    <s v="Q3"/>
    <n v="1"/>
    <n v="3"/>
    <n v="0"/>
    <s v="California"/>
    <n v="0"/>
    <n v="0"/>
    <n v="0"/>
    <n v="48"/>
    <n v="1245.05"/>
    <n v="0"/>
    <n v="995.04"/>
    <n v="0"/>
    <n v="2240.09"/>
    <n v="0"/>
    <n v="0"/>
    <n v="96062"/>
    <n v="0"/>
  </r>
  <r>
    <n v="27"/>
    <n v="52"/>
    <n v="33.39"/>
    <s v="Active User"/>
    <s v="Active User"/>
    <x v="1"/>
    <x v="183"/>
    <n v="5723"/>
    <x v="0"/>
    <s v="United States"/>
    <x v="2979"/>
    <s v="Stayed"/>
    <n v="1"/>
    <n v="1"/>
    <s v="Female"/>
    <n v="1"/>
    <s v="Fiber Optic"/>
    <s v="37.212191, -119.749323"/>
    <n v="37.212190999999997"/>
    <n v="-119.749323"/>
    <n v="1"/>
    <n v="109.55"/>
    <n v="1"/>
    <n v="3"/>
    <n v="9"/>
    <x v="0"/>
    <n v="1"/>
    <n v="1"/>
    <n v="0"/>
    <n v="1"/>
    <s v="Credit Card"/>
    <n v="1"/>
    <n v="9395"/>
    <n v="0"/>
    <s v="Q3"/>
    <n v="1"/>
    <n v="4"/>
    <n v="0"/>
    <s v="California"/>
    <n v="1"/>
    <n v="1"/>
    <n v="1"/>
    <n v="72"/>
    <n v="7887.25"/>
    <n v="120"/>
    <n v="2404.08"/>
    <n v="0"/>
    <n v="10411.33"/>
    <n v="1"/>
    <n v="0"/>
    <n v="93614"/>
    <n v="0"/>
  </r>
  <r>
    <n v="23"/>
    <n v="58"/>
    <n v="48.17"/>
    <s v="Active User"/>
    <s v="Active User"/>
    <x v="18"/>
    <x v="29"/>
    <n v="5662"/>
    <x v="2"/>
    <s v="United States"/>
    <x v="2980"/>
    <s v="Stayed"/>
    <n v="0"/>
    <n v="0"/>
    <s v="Female"/>
    <n v="1"/>
    <s v="DSL"/>
    <s v="38.35363, -121.44195"/>
    <n v="38.353630000000003"/>
    <n v="-121.44195000000001"/>
    <n v="0"/>
    <n v="58.6"/>
    <n v="0"/>
    <n v="0"/>
    <n v="0"/>
    <x v="5"/>
    <n v="1"/>
    <n v="0"/>
    <n v="1"/>
    <n v="0"/>
    <s v="Credit Card"/>
    <n v="1"/>
    <n v="47065"/>
    <n v="0"/>
    <s v="Q3"/>
    <n v="0"/>
    <n v="4"/>
    <n v="0"/>
    <s v="California"/>
    <n v="0"/>
    <n v="0"/>
    <n v="1"/>
    <n v="39"/>
    <n v="2224.5"/>
    <n v="0"/>
    <n v="1878.63"/>
    <n v="0"/>
    <n v="4103.13"/>
    <n v="1"/>
    <n v="1"/>
    <n v="95758"/>
    <n v="0"/>
  </r>
  <r>
    <n v="39"/>
    <n v="12"/>
    <n v="39.58"/>
    <s v="Dissatisfaction"/>
    <s v="Lack of self-service on Website"/>
    <x v="20"/>
    <x v="499"/>
    <n v="5438"/>
    <x v="1"/>
    <s v="United States"/>
    <x v="2981"/>
    <s v="Churned"/>
    <n v="0"/>
    <n v="1"/>
    <s v="Male"/>
    <n v="1"/>
    <s v="Fiber Optic"/>
    <s v="34.207295, -118.400022"/>
    <n v="34.207295000000002"/>
    <n v="-118.40002200000001"/>
    <n v="0"/>
    <n v="89.4"/>
    <n v="0"/>
    <n v="0"/>
    <n v="0"/>
    <x v="4"/>
    <n v="1"/>
    <n v="0"/>
    <n v="1"/>
    <n v="0"/>
    <s v="Bank Withdrawal"/>
    <n v="1"/>
    <n v="57146"/>
    <n v="0"/>
    <s v="Q3"/>
    <n v="0"/>
    <n v="2"/>
    <n v="0"/>
    <s v="California"/>
    <n v="0"/>
    <n v="0"/>
    <n v="1"/>
    <n v="22"/>
    <n v="2001.5"/>
    <n v="0"/>
    <n v="870.76"/>
    <n v="0"/>
    <n v="2872.26"/>
    <n v="0"/>
    <n v="1"/>
    <n v="91605"/>
    <n v="1"/>
  </r>
  <r>
    <n v="59"/>
    <n v="25"/>
    <n v="14.09"/>
    <s v="Competitor"/>
    <s v="Competitor made better offer"/>
    <x v="4"/>
    <x v="9"/>
    <n v="3427"/>
    <x v="1"/>
    <s v="United States"/>
    <x v="2982"/>
    <s v="Churned"/>
    <n v="0"/>
    <n v="0"/>
    <s v="Male"/>
    <n v="1"/>
    <s v="Fiber Optic"/>
    <s v="32.787836, -117.232373"/>
    <n v="32.787835999999999"/>
    <n v="-117.232376"/>
    <n v="1"/>
    <n v="83.65"/>
    <n v="1"/>
    <n v="0"/>
    <n v="1"/>
    <x v="0"/>
    <n v="0"/>
    <n v="0"/>
    <n v="1"/>
    <n v="1"/>
    <s v="Bank Withdrawal"/>
    <n v="1"/>
    <n v="46086"/>
    <n v="0"/>
    <s v="Q3"/>
    <n v="1"/>
    <n v="2"/>
    <n v="0"/>
    <s v="California"/>
    <n v="1"/>
    <n v="1"/>
    <n v="0"/>
    <n v="19"/>
    <n v="1465.75"/>
    <n v="130"/>
    <n v="267.70999999999998"/>
    <n v="0"/>
    <n v="1863.46"/>
    <n v="0"/>
    <n v="0"/>
    <n v="92109"/>
    <n v="1"/>
  </r>
  <r>
    <n v="55"/>
    <n v="28"/>
    <n v="14.14"/>
    <s v="Active User"/>
    <s v="Active User"/>
    <x v="0"/>
    <x v="32"/>
    <n v="4795"/>
    <x v="0"/>
    <s v="United States"/>
    <x v="2983"/>
    <s v="Stayed"/>
    <n v="0"/>
    <n v="1"/>
    <s v="Male"/>
    <n v="1"/>
    <s v="DSL"/>
    <s v="34.008293, -118.346766"/>
    <n v="34.008293000000002"/>
    <n v="-118.346766"/>
    <n v="1"/>
    <n v="73.599999999999994"/>
    <n v="0"/>
    <n v="0"/>
    <n v="10"/>
    <x v="1"/>
    <n v="1"/>
    <n v="0"/>
    <n v="0"/>
    <n v="1"/>
    <s v="Bank Withdrawal"/>
    <n v="1"/>
    <n v="30852"/>
    <n v="0"/>
    <s v="Q3"/>
    <n v="1"/>
    <n v="4"/>
    <n v="0"/>
    <s v="California"/>
    <n v="1"/>
    <n v="1"/>
    <n v="1"/>
    <n v="47"/>
    <n v="3522.65"/>
    <n v="0"/>
    <n v="664.58"/>
    <n v="0"/>
    <n v="4187.2299999999996"/>
    <n v="0"/>
    <n v="1"/>
    <n v="90008"/>
    <n v="0"/>
  </r>
  <r>
    <n v="48"/>
    <n v="28"/>
    <n v="0"/>
    <s v="Active User"/>
    <s v="Active User"/>
    <x v="25"/>
    <x v="904"/>
    <n v="6406"/>
    <x v="2"/>
    <s v="United States"/>
    <x v="2984"/>
    <s v="Stayed"/>
    <n v="0"/>
    <n v="0"/>
    <s v="Male"/>
    <n v="1"/>
    <s v="DSL"/>
    <s v="37.17277, -119.2997"/>
    <n v="37.17277"/>
    <n v="-119.2997"/>
    <n v="0"/>
    <n v="40.6"/>
    <n v="0"/>
    <n v="0"/>
    <n v="0"/>
    <x v="1"/>
    <n v="1"/>
    <n v="1"/>
    <n v="1"/>
    <n v="0"/>
    <s v="Bank Withdrawal"/>
    <n v="0"/>
    <n v="273"/>
    <n v="1"/>
    <s v="Q3"/>
    <n v="0"/>
    <n v="3"/>
    <n v="0"/>
    <s v="California"/>
    <n v="0"/>
    <n v="0"/>
    <n v="0"/>
    <n v="63"/>
    <n v="2588.9499999999998"/>
    <n v="0"/>
    <n v="0"/>
    <n v="0"/>
    <n v="2588.9499999999998"/>
    <n v="0"/>
    <n v="1"/>
    <n v="93605"/>
    <n v="0"/>
  </r>
  <r>
    <n v="32"/>
    <n v="19"/>
    <n v="19.87"/>
    <s v="Active User"/>
    <s v="Active User"/>
    <x v="6"/>
    <x v="991"/>
    <n v="5753"/>
    <x v="1"/>
    <s v="United States"/>
    <x v="2985"/>
    <s v="Joined"/>
    <n v="0"/>
    <n v="0"/>
    <s v="Male"/>
    <n v="1"/>
    <s v="DSL"/>
    <s v="33.761894, -117.120868"/>
    <n v="33.761893999999998"/>
    <n v="-117.120868"/>
    <n v="0"/>
    <n v="54.45"/>
    <n v="0"/>
    <n v="0"/>
    <n v="0"/>
    <x v="0"/>
    <n v="0"/>
    <n v="1"/>
    <n v="1"/>
    <n v="0"/>
    <s v="Credit Card"/>
    <n v="1"/>
    <n v="4283"/>
    <n v="1"/>
    <s v="Q3"/>
    <n v="0"/>
    <n v="3"/>
    <n v="0"/>
    <s v="California"/>
    <n v="0"/>
    <n v="0"/>
    <n v="0"/>
    <n v="2"/>
    <n v="87.3"/>
    <n v="0"/>
    <n v="39.74"/>
    <n v="0"/>
    <n v="127.04"/>
    <n v="0"/>
    <n v="1"/>
    <n v="92548"/>
    <n v="0"/>
  </r>
  <r>
    <n v="63"/>
    <n v="20"/>
    <n v="2.8"/>
    <s v="Active User"/>
    <s v="Active User"/>
    <x v="76"/>
    <x v="992"/>
    <n v="6161"/>
    <x v="1"/>
    <s v="United States"/>
    <x v="2986"/>
    <s v="Stayed"/>
    <n v="0"/>
    <n v="1"/>
    <s v="Female"/>
    <n v="1"/>
    <s v="Fiber Optic"/>
    <s v="38.542448, -122.419923"/>
    <n v="38.542448"/>
    <n v="-122.419923"/>
    <n v="1"/>
    <n v="90.55"/>
    <n v="1"/>
    <n v="0"/>
    <n v="1"/>
    <x v="0"/>
    <n v="1"/>
    <n v="0"/>
    <n v="0"/>
    <n v="1"/>
    <s v="Bank Withdrawal"/>
    <n v="1"/>
    <n v="3641"/>
    <n v="1"/>
    <s v="Q3"/>
    <n v="1"/>
    <n v="4"/>
    <n v="0"/>
    <s v="California"/>
    <n v="0"/>
    <n v="0"/>
    <n v="0"/>
    <n v="56"/>
    <n v="5116.6000000000004"/>
    <n v="40"/>
    <n v="156.80000000000001"/>
    <n v="0"/>
    <n v="5313.4"/>
    <n v="0"/>
    <n v="0"/>
    <n v="94508"/>
    <n v="0"/>
  </r>
  <r>
    <n v="49"/>
    <n v="16"/>
    <n v="41.09"/>
    <s v="Active User"/>
    <s v="Active User"/>
    <x v="40"/>
    <x v="244"/>
    <n v="4583"/>
    <x v="0"/>
    <s v="United States"/>
    <x v="2987"/>
    <s v="Stayed"/>
    <n v="1"/>
    <n v="1"/>
    <s v="Male"/>
    <n v="1"/>
    <s v="Fiber Optic"/>
    <s v="33.752591, -117.993661"/>
    <n v="33.752591000000002"/>
    <n v="-117.993661"/>
    <n v="1"/>
    <n v="99.5"/>
    <n v="1"/>
    <n v="1"/>
    <n v="3"/>
    <x v="0"/>
    <n v="0"/>
    <n v="0"/>
    <n v="1"/>
    <n v="1"/>
    <s v="Credit Card"/>
    <n v="1"/>
    <n v="88230"/>
    <n v="0"/>
    <s v="Q3"/>
    <n v="1"/>
    <n v="4"/>
    <n v="0"/>
    <s v="California"/>
    <n v="1"/>
    <n v="1"/>
    <n v="1"/>
    <n v="59"/>
    <n v="5861.75"/>
    <n v="0"/>
    <n v="2424.31"/>
    <n v="0"/>
    <n v="8286.06"/>
    <n v="0"/>
    <n v="1"/>
    <n v="92683"/>
    <n v="0"/>
  </r>
  <r>
    <n v="57"/>
    <n v="11"/>
    <n v="34.97"/>
    <s v="Active User"/>
    <s v="Active User"/>
    <x v="68"/>
    <x v="312"/>
    <n v="4528"/>
    <x v="0"/>
    <s v="United States"/>
    <x v="2988"/>
    <s v="Stayed"/>
    <n v="0"/>
    <n v="1"/>
    <s v="Male"/>
    <n v="1"/>
    <s v="Cable"/>
    <s v="34.10097, -117.57882"/>
    <n v="34.100969999999997"/>
    <n v="-117.57881999999999"/>
    <n v="1"/>
    <n v="90.6"/>
    <n v="1"/>
    <n v="0"/>
    <n v="1"/>
    <x v="0"/>
    <n v="1"/>
    <n v="1"/>
    <n v="1"/>
    <n v="1"/>
    <s v="Credit Card"/>
    <n v="1"/>
    <n v="51970"/>
    <n v="1"/>
    <s v="Q3"/>
    <n v="1"/>
    <n v="3"/>
    <n v="0"/>
    <s v="California"/>
    <n v="1"/>
    <n v="1"/>
    <n v="1"/>
    <n v="72"/>
    <n v="6441.85"/>
    <n v="0"/>
    <n v="2517.84"/>
    <n v="0"/>
    <n v="8959.69"/>
    <n v="0"/>
    <n v="1"/>
    <n v="91730"/>
    <n v="0"/>
  </r>
  <r>
    <n v="42"/>
    <n v="0"/>
    <n v="24.71"/>
    <s v="Active User"/>
    <s v="Active User"/>
    <x v="27"/>
    <x v="7"/>
    <n v="5072"/>
    <x v="0"/>
    <s v="United States"/>
    <x v="2989"/>
    <s v="Stayed"/>
    <n v="0"/>
    <n v="0"/>
    <s v="Female"/>
    <n v="0"/>
    <s v="No Internet Service"/>
    <s v="37.388349, -122.075299"/>
    <n v="37.388348999999998"/>
    <n v="-122.075299"/>
    <n v="1"/>
    <n v="25.95"/>
    <n v="1"/>
    <n v="0"/>
    <n v="2"/>
    <x v="3"/>
    <n v="0"/>
    <n v="0"/>
    <n v="1"/>
    <n v="1"/>
    <s v="Credit Card"/>
    <n v="1"/>
    <n v="13483"/>
    <n v="0"/>
    <s v="Q3"/>
    <n v="1"/>
    <n v="5"/>
    <n v="0"/>
    <s v="California"/>
    <n v="0"/>
    <n v="0"/>
    <n v="0"/>
    <n v="71"/>
    <n v="1801.9"/>
    <n v="0"/>
    <n v="1754.41"/>
    <n v="0"/>
    <n v="3556.31"/>
    <n v="0"/>
    <n v="0"/>
    <n v="94041"/>
    <n v="0"/>
  </r>
  <r>
    <n v="50"/>
    <n v="57"/>
    <n v="38.44"/>
    <s v="Active User"/>
    <s v="Active User"/>
    <x v="74"/>
    <x v="951"/>
    <n v="5100"/>
    <x v="1"/>
    <s v="United States"/>
    <x v="2990"/>
    <s v="Stayed"/>
    <n v="1"/>
    <n v="0"/>
    <s v="Male"/>
    <n v="1"/>
    <s v="Fiber Optic"/>
    <s v="34.1528, -118.000482"/>
    <n v="34.152799999999999"/>
    <n v="-118.00048200000001"/>
    <n v="1"/>
    <n v="74.349999999999994"/>
    <n v="1"/>
    <n v="4"/>
    <n v="9"/>
    <x v="1"/>
    <n v="0"/>
    <n v="0"/>
    <n v="0"/>
    <n v="1"/>
    <s v="Bank Withdrawal"/>
    <n v="1"/>
    <n v="41067"/>
    <n v="0"/>
    <s v="Q3"/>
    <n v="1"/>
    <n v="5"/>
    <n v="0"/>
    <s v="California"/>
    <n v="0"/>
    <n v="0"/>
    <n v="0"/>
    <n v="60"/>
    <n v="4453.3"/>
    <n v="0"/>
    <n v="2306.4"/>
    <n v="0"/>
    <n v="6759.7"/>
    <n v="0"/>
    <n v="1"/>
    <n v="91016"/>
    <n v="0"/>
  </r>
  <r>
    <n v="45"/>
    <n v="0"/>
    <n v="41.56"/>
    <s v="Active User"/>
    <s v="Active User"/>
    <x v="22"/>
    <x v="837"/>
    <n v="4194"/>
    <x v="2"/>
    <s v="United States"/>
    <x v="2991"/>
    <s v="Stayed"/>
    <n v="1"/>
    <n v="0"/>
    <s v="Male"/>
    <n v="0"/>
    <s v="No Internet Service"/>
    <s v="37.424342, -122.165641"/>
    <n v="37.424342000000003"/>
    <n v="-122.16564099999999"/>
    <n v="1"/>
    <n v="19.399999999999999"/>
    <n v="0"/>
    <n v="2"/>
    <n v="1"/>
    <x v="0"/>
    <n v="0"/>
    <n v="0"/>
    <n v="0"/>
    <n v="1"/>
    <s v="Credit Card"/>
    <n v="1"/>
    <n v="13386"/>
    <n v="0"/>
    <s v="Q3"/>
    <n v="1"/>
    <n v="5"/>
    <n v="0"/>
    <s v="California"/>
    <n v="0"/>
    <n v="0"/>
    <n v="0"/>
    <n v="57"/>
    <n v="1061.5999999999999"/>
    <n v="0"/>
    <n v="2368.92"/>
    <n v="0"/>
    <n v="3430.52"/>
    <n v="0"/>
    <n v="0"/>
    <n v="94305"/>
    <n v="0"/>
  </r>
  <r>
    <n v="22"/>
    <n v="52"/>
    <n v="0"/>
    <s v="Active User"/>
    <s v="Active User"/>
    <x v="27"/>
    <x v="867"/>
    <n v="4275"/>
    <x v="0"/>
    <s v="United States"/>
    <x v="2992"/>
    <s v="Stayed"/>
    <n v="0"/>
    <n v="1"/>
    <s v="Female"/>
    <n v="1"/>
    <s v="DSL"/>
    <s v="33.936298, -116.849577"/>
    <n v="33.936298000000001"/>
    <n v="-116.849577"/>
    <n v="1"/>
    <n v="66.25"/>
    <n v="0"/>
    <n v="0"/>
    <n v="3"/>
    <x v="0"/>
    <n v="1"/>
    <n v="1"/>
    <n v="0"/>
    <n v="1"/>
    <s v="Credit Card"/>
    <n v="0"/>
    <n v="25859"/>
    <n v="1"/>
    <s v="Q3"/>
    <n v="1"/>
    <n v="4"/>
    <n v="0"/>
    <s v="California"/>
    <n v="1"/>
    <n v="1"/>
    <n v="1"/>
    <n v="52"/>
    <n v="3330.1"/>
    <n v="0"/>
    <n v="0"/>
    <n v="0"/>
    <n v="3330.1"/>
    <n v="1"/>
    <n v="1"/>
    <n v="92220"/>
    <n v="0"/>
  </r>
  <r>
    <n v="20"/>
    <n v="51"/>
    <n v="27.09"/>
    <s v="Active User"/>
    <s v="Active User"/>
    <x v="51"/>
    <x v="87"/>
    <n v="6204"/>
    <x v="0"/>
    <s v="United States"/>
    <x v="2993"/>
    <s v="Stayed"/>
    <n v="1"/>
    <n v="1"/>
    <s v="Female"/>
    <n v="1"/>
    <s v="Fiber Optic"/>
    <s v="33.976328, -117.319786"/>
    <n v="33.976328000000002"/>
    <n v="-117.31978599999999"/>
    <n v="0"/>
    <n v="90.95"/>
    <n v="1"/>
    <n v="1"/>
    <n v="0"/>
    <x v="3"/>
    <n v="0"/>
    <n v="1"/>
    <n v="1"/>
    <n v="0"/>
    <s v="Credit Card"/>
    <n v="1"/>
    <n v="48649"/>
    <n v="1"/>
    <s v="Q3"/>
    <n v="0"/>
    <n v="3"/>
    <n v="0"/>
    <s v="California"/>
    <n v="0"/>
    <n v="0"/>
    <n v="0"/>
    <n v="66"/>
    <n v="5930.05"/>
    <n v="0"/>
    <n v="1787.94"/>
    <n v="0"/>
    <n v="7717.99"/>
    <n v="1"/>
    <n v="1"/>
    <n v="92507"/>
    <n v="0"/>
  </r>
  <r>
    <n v="45"/>
    <n v="0"/>
    <n v="35.32"/>
    <s v="Active User"/>
    <s v="Active User"/>
    <x v="22"/>
    <x v="38"/>
    <n v="4263"/>
    <x v="1"/>
    <s v="United States"/>
    <x v="2994"/>
    <s v="Stayed"/>
    <n v="0"/>
    <n v="0"/>
    <s v="Male"/>
    <n v="0"/>
    <s v="No Internet Service"/>
    <s v="38.574856, -121.46504"/>
    <n v="38.574855999999997"/>
    <n v="-121.46504"/>
    <n v="0"/>
    <n v="20.85"/>
    <n v="0"/>
    <n v="0"/>
    <n v="0"/>
    <x v="0"/>
    <n v="0"/>
    <n v="0"/>
    <n v="0"/>
    <n v="0"/>
    <s v="Bank Withdrawal"/>
    <n v="1"/>
    <n v="16164"/>
    <n v="0"/>
    <s v="Q3"/>
    <n v="0"/>
    <n v="5"/>
    <n v="0"/>
    <s v="California"/>
    <n v="0"/>
    <n v="0"/>
    <n v="0"/>
    <n v="23"/>
    <n v="473.9"/>
    <n v="0"/>
    <n v="812.36"/>
    <n v="0"/>
    <n v="1286.26"/>
    <n v="0"/>
    <n v="0"/>
    <n v="95816"/>
    <n v="0"/>
  </r>
  <r>
    <n v="79"/>
    <n v="17"/>
    <n v="10.67"/>
    <s v="Dissatisfaction"/>
    <s v="Limited range of services"/>
    <x v="59"/>
    <x v="588"/>
    <n v="2654"/>
    <x v="2"/>
    <s v="United States"/>
    <x v="2995"/>
    <s v="Churned"/>
    <n v="0"/>
    <n v="1"/>
    <s v="Male"/>
    <n v="1"/>
    <s v="DSL"/>
    <s v="37.680844, -122.48131"/>
    <n v="37.680844"/>
    <n v="-122.48130999999999"/>
    <n v="0"/>
    <n v="62.7"/>
    <n v="0"/>
    <n v="0"/>
    <n v="0"/>
    <x v="0"/>
    <n v="0"/>
    <n v="1"/>
    <n v="0"/>
    <n v="0"/>
    <s v="Credit Card"/>
    <n v="1"/>
    <n v="63337"/>
    <n v="0"/>
    <s v="Q3"/>
    <n v="0"/>
    <n v="1"/>
    <n v="1"/>
    <s v="California"/>
    <n v="1"/>
    <n v="0"/>
    <n v="0"/>
    <n v="45"/>
    <n v="2791.5"/>
    <n v="0"/>
    <n v="480.15"/>
    <n v="0"/>
    <n v="3271.65"/>
    <n v="0"/>
    <n v="1"/>
    <n v="94015"/>
    <n v="1"/>
  </r>
  <r>
    <n v="24"/>
    <n v="0"/>
    <n v="33.61"/>
    <s v="Active User"/>
    <s v="Active User"/>
    <x v="24"/>
    <x v="32"/>
    <n v="4766"/>
    <x v="0"/>
    <s v="United States"/>
    <x v="2996"/>
    <s v="Stayed"/>
    <n v="0"/>
    <n v="0"/>
    <s v="Male"/>
    <n v="0"/>
    <s v="No Internet Service"/>
    <s v="34.030578, -118.399613"/>
    <n v="34.030577999999998"/>
    <n v="-118.399613"/>
    <n v="1"/>
    <n v="24.45"/>
    <n v="1"/>
    <n v="0"/>
    <n v="2"/>
    <x v="0"/>
    <n v="0"/>
    <n v="0"/>
    <n v="0"/>
    <n v="1"/>
    <s v="Bank Withdrawal"/>
    <n v="1"/>
    <n v="58218"/>
    <n v="0"/>
    <s v="Q3"/>
    <n v="1"/>
    <n v="3"/>
    <n v="0"/>
    <s v="California"/>
    <n v="0"/>
    <n v="0"/>
    <n v="0"/>
    <n v="71"/>
    <n v="1730.65"/>
    <n v="0"/>
    <n v="2386.31"/>
    <n v="0"/>
    <n v="4116.96"/>
    <n v="1"/>
    <n v="0"/>
    <n v="90034"/>
    <n v="0"/>
  </r>
  <r>
    <n v="66"/>
    <n v="27"/>
    <n v="11.57"/>
    <s v="Competitor"/>
    <s v="Competitor had better devices"/>
    <x v="51"/>
    <x v="325"/>
    <n v="5084"/>
    <x v="1"/>
    <s v="United States"/>
    <x v="2997"/>
    <s v="Churned"/>
    <n v="0"/>
    <n v="0"/>
    <s v="Male"/>
    <n v="1"/>
    <s v="Fiber Optic"/>
    <s v="37.516791, -121.899117"/>
    <n v="37.516790999999998"/>
    <n v="-121.899117"/>
    <n v="0"/>
    <n v="100.3"/>
    <n v="0"/>
    <n v="0"/>
    <n v="0"/>
    <x v="0"/>
    <n v="0"/>
    <n v="1"/>
    <n v="0"/>
    <n v="0"/>
    <s v="Credit Card"/>
    <n v="1"/>
    <n v="46917"/>
    <n v="1"/>
    <s v="Q3"/>
    <n v="0"/>
    <n v="1"/>
    <n v="1"/>
    <s v="California"/>
    <n v="1"/>
    <n v="1"/>
    <n v="1"/>
    <n v="8"/>
    <n v="832.35"/>
    <n v="0"/>
    <n v="92.56"/>
    <n v="0"/>
    <n v="924.91"/>
    <n v="0"/>
    <n v="1"/>
    <n v="94539"/>
    <n v="1"/>
  </r>
  <r>
    <n v="52"/>
    <n v="20"/>
    <n v="49.3"/>
    <s v="Competitor"/>
    <s v="Competitor had better devices"/>
    <x v="6"/>
    <x v="894"/>
    <n v="4418"/>
    <x v="1"/>
    <s v="United States"/>
    <x v="2998"/>
    <s v="Churned"/>
    <n v="0"/>
    <n v="0"/>
    <s v="Male"/>
    <n v="1"/>
    <s v="Fiber Optic"/>
    <s v="34.186211, -117.07683"/>
    <n v="34.186211"/>
    <n v="-117.07683"/>
    <n v="0"/>
    <n v="80.25"/>
    <n v="1"/>
    <n v="0"/>
    <n v="0"/>
    <x v="5"/>
    <n v="1"/>
    <n v="0"/>
    <n v="1"/>
    <n v="0"/>
    <s v="Bank Withdrawal"/>
    <n v="1"/>
    <n v="5395"/>
    <n v="0"/>
    <s v="Q3"/>
    <n v="0"/>
    <n v="1"/>
    <n v="0"/>
    <s v="California"/>
    <n v="0"/>
    <n v="0"/>
    <n v="0"/>
    <n v="24"/>
    <n v="1861.5"/>
    <n v="0"/>
    <n v="1183.2"/>
    <n v="0"/>
    <n v="3044.7"/>
    <n v="0"/>
    <n v="1"/>
    <n v="92382"/>
    <n v="1"/>
  </r>
  <r>
    <n v="66"/>
    <n v="22"/>
    <n v="32.369999999999997"/>
    <s v="Active User"/>
    <s v="Active User"/>
    <x v="17"/>
    <x v="204"/>
    <n v="6072"/>
    <x v="0"/>
    <s v="United States"/>
    <x v="2999"/>
    <s v="Stayed"/>
    <n v="0"/>
    <n v="0"/>
    <s v="Female"/>
    <n v="1"/>
    <s v="Fiber Optic"/>
    <s v="34.238162, -117.534306"/>
    <n v="34.238162000000003"/>
    <n v="-117.534306"/>
    <n v="1"/>
    <n v="78.5"/>
    <n v="1"/>
    <n v="0"/>
    <n v="4"/>
    <x v="3"/>
    <n v="0"/>
    <n v="1"/>
    <n v="0"/>
    <n v="1"/>
    <s v="Bank Withdrawal"/>
    <n v="1"/>
    <n v="1090"/>
    <n v="0"/>
    <s v="Q3"/>
    <n v="1"/>
    <n v="3"/>
    <n v="1"/>
    <s v="California"/>
    <n v="0"/>
    <n v="0"/>
    <n v="0"/>
    <n v="72"/>
    <n v="5602.25"/>
    <n v="0"/>
    <n v="2330.64"/>
    <n v="0"/>
    <n v="7932.89"/>
    <n v="0"/>
    <n v="1"/>
    <n v="92358"/>
    <n v="0"/>
  </r>
  <r>
    <n v="72"/>
    <n v="24"/>
    <n v="37.53"/>
    <s v="Active User"/>
    <s v="Active User"/>
    <x v="44"/>
    <x v="354"/>
    <n v="5089"/>
    <x v="0"/>
    <s v="United States"/>
    <x v="3000"/>
    <s v="Stayed"/>
    <n v="0"/>
    <n v="1"/>
    <s v="Female"/>
    <n v="1"/>
    <s v="DSL"/>
    <s v="38.128087, -121.4078"/>
    <n v="38.128087000000001"/>
    <n v="-121.40779999999999"/>
    <n v="1"/>
    <n v="82.7"/>
    <n v="1"/>
    <n v="0"/>
    <n v="1"/>
    <x v="3"/>
    <n v="1"/>
    <n v="1"/>
    <n v="1"/>
    <n v="1"/>
    <s v="Bank Withdrawal"/>
    <n v="1"/>
    <n v="22073"/>
    <n v="1"/>
    <s v="Q3"/>
    <n v="1"/>
    <n v="3"/>
    <n v="1"/>
    <s v="California"/>
    <n v="1"/>
    <n v="1"/>
    <n v="0"/>
    <n v="71"/>
    <n v="5831.2"/>
    <n v="0"/>
    <n v="2664.63"/>
    <n v="0"/>
    <n v="8495.83"/>
    <n v="0"/>
    <n v="1"/>
    <n v="95242"/>
    <n v="0"/>
  </r>
  <r>
    <n v="20"/>
    <n v="48"/>
    <n v="37.450000000000003"/>
    <s v="Active User"/>
    <s v="Active User"/>
    <x v="2"/>
    <x v="453"/>
    <n v="5527"/>
    <x v="0"/>
    <s v="United States"/>
    <x v="3001"/>
    <s v="Stayed"/>
    <n v="0"/>
    <n v="1"/>
    <s v="Female"/>
    <n v="1"/>
    <s v="DSL"/>
    <s v="37.674002, -122.076796"/>
    <n v="37.674002000000002"/>
    <n v="-122.076796"/>
    <n v="1"/>
    <n v="92.4"/>
    <n v="1"/>
    <n v="0"/>
    <n v="8"/>
    <x v="0"/>
    <n v="1"/>
    <n v="1"/>
    <n v="1"/>
    <n v="1"/>
    <s v="Bank Withdrawal"/>
    <n v="1"/>
    <n v="60274"/>
    <n v="1"/>
    <s v="Q3"/>
    <n v="1"/>
    <n v="3"/>
    <n v="0"/>
    <s v="California"/>
    <n v="1"/>
    <n v="1"/>
    <n v="1"/>
    <n v="72"/>
    <n v="6786.1"/>
    <n v="150"/>
    <n v="2696.4"/>
    <n v="0"/>
    <n v="9632.5"/>
    <n v="1"/>
    <n v="0"/>
    <n v="94541"/>
    <n v="0"/>
  </r>
  <r>
    <n v="38"/>
    <n v="0"/>
    <n v="13.72"/>
    <s v="Active User"/>
    <s v="Active User"/>
    <x v="23"/>
    <x v="629"/>
    <n v="6251"/>
    <x v="0"/>
    <s v="United States"/>
    <x v="3002"/>
    <s v="Stayed"/>
    <n v="0"/>
    <n v="0"/>
    <s v="Male"/>
    <n v="0"/>
    <s v="No Internet Service"/>
    <s v="33.884073, -117.732197"/>
    <n v="33.884073000000001"/>
    <n v="-117.732197"/>
    <n v="1"/>
    <n v="24.8"/>
    <n v="1"/>
    <n v="0"/>
    <n v="1"/>
    <x v="0"/>
    <n v="0"/>
    <n v="0"/>
    <n v="0"/>
    <n v="1"/>
    <s v="Credit Card"/>
    <n v="1"/>
    <n v="20893"/>
    <n v="0"/>
    <s v="Q3"/>
    <n v="1"/>
    <n v="3"/>
    <n v="0"/>
    <s v="California"/>
    <n v="0"/>
    <n v="0"/>
    <n v="0"/>
    <n v="72"/>
    <n v="1874.3"/>
    <n v="0"/>
    <n v="987.84"/>
    <n v="16.260000000000002"/>
    <n v="2845.88"/>
    <n v="0"/>
    <n v="0"/>
    <n v="92887"/>
    <n v="0"/>
  </r>
  <r>
    <n v="61"/>
    <n v="14"/>
    <n v="1.59"/>
    <s v="Price"/>
    <s v="Lack of affordable download/upload speed"/>
    <x v="7"/>
    <x v="504"/>
    <n v="2326"/>
    <x v="1"/>
    <s v="United States"/>
    <x v="3003"/>
    <s v="Churned"/>
    <n v="0"/>
    <n v="0"/>
    <s v="Female"/>
    <n v="1"/>
    <s v="Cable"/>
    <s v="34.223244, -119.18012"/>
    <n v="34.223244000000001"/>
    <n v="-119.18012"/>
    <n v="0"/>
    <n v="53.55"/>
    <n v="0"/>
    <n v="0"/>
    <n v="0"/>
    <x v="0"/>
    <n v="0"/>
    <n v="0"/>
    <n v="1"/>
    <n v="0"/>
    <s v="Credit Card"/>
    <n v="1"/>
    <n v="79736"/>
    <n v="0"/>
    <s v="Q3"/>
    <n v="0"/>
    <n v="1"/>
    <n v="0"/>
    <s v="California"/>
    <n v="0"/>
    <n v="0"/>
    <n v="1"/>
    <n v="1"/>
    <n v="53.55"/>
    <n v="0"/>
    <n v="1.59"/>
    <n v="0"/>
    <n v="55.14"/>
    <n v="0"/>
    <n v="1"/>
    <n v="93030"/>
    <n v="1"/>
  </r>
  <r>
    <n v="20"/>
    <n v="0"/>
    <n v="20"/>
    <s v="Active User"/>
    <s v="Active User"/>
    <x v="35"/>
    <x v="371"/>
    <n v="2269"/>
    <x v="0"/>
    <s v="United States"/>
    <x v="3004"/>
    <s v="Stayed"/>
    <n v="1"/>
    <n v="0"/>
    <s v="Female"/>
    <n v="0"/>
    <s v="No Internet Service"/>
    <s v="33.521447, -117.602555"/>
    <n v="33.521447000000002"/>
    <n v="-117.602555"/>
    <n v="1"/>
    <n v="19.350000000000001"/>
    <n v="0"/>
    <n v="3"/>
    <n v="5"/>
    <x v="0"/>
    <n v="0"/>
    <n v="0"/>
    <n v="0"/>
    <n v="1"/>
    <s v="Credit Card"/>
    <n v="1"/>
    <n v="34321"/>
    <n v="0"/>
    <s v="Q3"/>
    <n v="1"/>
    <n v="5"/>
    <n v="0"/>
    <s v="California"/>
    <n v="0"/>
    <n v="0"/>
    <n v="0"/>
    <n v="18"/>
    <n v="309.25"/>
    <n v="0"/>
    <n v="360"/>
    <n v="0"/>
    <n v="669.25"/>
    <n v="1"/>
    <n v="0"/>
    <n v="92675"/>
    <n v="0"/>
  </r>
  <r>
    <n v="79"/>
    <n v="11"/>
    <n v="32.19"/>
    <s v="Active User"/>
    <s v="Active User"/>
    <x v="30"/>
    <x v="438"/>
    <n v="4425"/>
    <x v="0"/>
    <s v="United States"/>
    <x v="3005"/>
    <s v="Stayed"/>
    <n v="0"/>
    <n v="0"/>
    <s v="Female"/>
    <n v="1"/>
    <s v="Fiber Optic"/>
    <s v="33.921793, -118.140588"/>
    <n v="33.921793000000001"/>
    <n v="-118.14058799999999"/>
    <n v="0"/>
    <n v="94.2"/>
    <n v="1"/>
    <n v="0"/>
    <n v="0"/>
    <x v="0"/>
    <n v="0"/>
    <n v="0"/>
    <n v="1"/>
    <n v="0"/>
    <s v="Bank Withdrawal"/>
    <n v="1"/>
    <n v="42459"/>
    <n v="0"/>
    <s v="Q3"/>
    <n v="0"/>
    <n v="4"/>
    <n v="1"/>
    <s v="California"/>
    <n v="1"/>
    <n v="1"/>
    <n v="1"/>
    <n v="17"/>
    <n v="1608.15"/>
    <n v="0"/>
    <n v="547.23"/>
    <n v="36.4"/>
    <n v="2118.98"/>
    <n v="0"/>
    <n v="1"/>
    <n v="90242"/>
    <n v="0"/>
  </r>
  <r>
    <n v="44"/>
    <n v="0"/>
    <n v="24.48"/>
    <s v="Active User"/>
    <s v="Active User"/>
    <x v="66"/>
    <x v="918"/>
    <n v="4402"/>
    <x v="0"/>
    <s v="United States"/>
    <x v="3006"/>
    <s v="Stayed"/>
    <n v="1"/>
    <n v="0"/>
    <s v="Male"/>
    <n v="0"/>
    <s v="No Internet Service"/>
    <s v="33.906496, -116.569499"/>
    <n v="33.906495999999997"/>
    <n v="-116.56949899999999"/>
    <n v="0"/>
    <n v="20"/>
    <n v="0"/>
    <n v="2"/>
    <n v="0"/>
    <x v="0"/>
    <n v="0"/>
    <n v="0"/>
    <n v="0"/>
    <n v="0"/>
    <s v="Bank Withdrawal"/>
    <n v="1"/>
    <n v="732"/>
    <n v="0"/>
    <s v="Q3"/>
    <n v="0"/>
    <n v="3"/>
    <n v="0"/>
    <s v="California"/>
    <n v="0"/>
    <n v="0"/>
    <n v="0"/>
    <n v="62"/>
    <n v="1250.0999999999999"/>
    <n v="0"/>
    <n v="1517.76"/>
    <n v="0"/>
    <n v="2767.86"/>
    <n v="0"/>
    <n v="0"/>
    <n v="92258"/>
    <n v="0"/>
  </r>
  <r>
    <n v="27"/>
    <n v="46"/>
    <n v="43.06"/>
    <s v="Competitor"/>
    <s v="Competitor had better devices"/>
    <x v="6"/>
    <x v="580"/>
    <n v="4669"/>
    <x v="1"/>
    <s v="United States"/>
    <x v="3007"/>
    <s v="Churned"/>
    <n v="0"/>
    <n v="0"/>
    <s v="Male"/>
    <n v="1"/>
    <s v="Fiber Optic"/>
    <s v="38.166791, -121.14207"/>
    <n v="38.166791000000003"/>
    <n v="-121.14207"/>
    <n v="0"/>
    <n v="79.900000000000006"/>
    <n v="0"/>
    <n v="0"/>
    <n v="0"/>
    <x v="2"/>
    <n v="0"/>
    <n v="0"/>
    <n v="1"/>
    <n v="0"/>
    <s v="Bank Withdrawal"/>
    <n v="1"/>
    <n v="3205"/>
    <n v="0"/>
    <s v="Q3"/>
    <n v="0"/>
    <n v="1"/>
    <n v="0"/>
    <s v="California"/>
    <n v="1"/>
    <n v="1"/>
    <n v="0"/>
    <n v="4"/>
    <n v="324.3"/>
    <n v="0"/>
    <n v="172.24"/>
    <n v="0"/>
    <n v="496.54"/>
    <n v="1"/>
    <n v="1"/>
    <n v="95237"/>
    <n v="1"/>
  </r>
  <r>
    <n v="49"/>
    <n v="28"/>
    <n v="12.97"/>
    <s v="Active User"/>
    <s v="Active User"/>
    <x v="24"/>
    <x v="993"/>
    <n v="4170"/>
    <x v="2"/>
    <s v="United States"/>
    <x v="3008"/>
    <s v="Stayed"/>
    <n v="1"/>
    <n v="0"/>
    <s v="Female"/>
    <n v="1"/>
    <s v="Fiber Optic"/>
    <s v="35.865795, -118.69759"/>
    <n v="35.865794999999999"/>
    <n v="-118.69759000000001"/>
    <n v="1"/>
    <n v="88.9"/>
    <n v="0"/>
    <n v="1"/>
    <n v="4"/>
    <x v="0"/>
    <n v="0"/>
    <n v="0"/>
    <n v="0"/>
    <n v="1"/>
    <s v="Bank Withdrawal"/>
    <n v="1"/>
    <n v="226"/>
    <n v="0"/>
    <s v="Q3"/>
    <n v="1"/>
    <n v="5"/>
    <n v="0"/>
    <s v="California"/>
    <n v="1"/>
    <n v="1"/>
    <n v="1"/>
    <n v="56"/>
    <n v="4968"/>
    <n v="0"/>
    <n v="726.32"/>
    <n v="0"/>
    <n v="5694.32"/>
    <n v="0"/>
    <n v="1"/>
    <n v="93207"/>
    <n v="0"/>
  </r>
  <r>
    <n v="63"/>
    <n v="19"/>
    <n v="15.94"/>
    <s v="Active User"/>
    <s v="Active User"/>
    <x v="34"/>
    <x v="4"/>
    <n v="5918"/>
    <x v="2"/>
    <s v="United States"/>
    <x v="3009"/>
    <s v="Stayed"/>
    <n v="1"/>
    <n v="1"/>
    <s v="Male"/>
    <n v="1"/>
    <s v="DSL"/>
    <s v="37.350284, -121.852855"/>
    <n v="37.350284000000002"/>
    <n v="-121.85285500000001"/>
    <n v="1"/>
    <n v="76.75"/>
    <n v="0"/>
    <n v="2"/>
    <n v="1"/>
    <x v="0"/>
    <n v="1"/>
    <n v="0"/>
    <n v="0"/>
    <n v="1"/>
    <s v="Credit Card"/>
    <n v="1"/>
    <n v="51706"/>
    <n v="1"/>
    <s v="Q3"/>
    <n v="1"/>
    <n v="4"/>
    <n v="0"/>
    <s v="California"/>
    <n v="1"/>
    <n v="1"/>
    <n v="1"/>
    <n v="59"/>
    <n v="4541.8999999999996"/>
    <n v="0"/>
    <n v="940.46"/>
    <n v="0"/>
    <n v="5482.36"/>
    <n v="0"/>
    <n v="1"/>
    <n v="95116"/>
    <n v="0"/>
  </r>
  <r>
    <n v="58"/>
    <n v="11"/>
    <n v="20.41"/>
    <s v="Competitor"/>
    <s v="Competitor had better devices"/>
    <x v="20"/>
    <x v="187"/>
    <n v="4857"/>
    <x v="1"/>
    <s v="United States"/>
    <x v="3010"/>
    <s v="Churned"/>
    <n v="0"/>
    <n v="0"/>
    <s v="Male"/>
    <n v="1"/>
    <s v="Fiber Optic"/>
    <s v="37.716186, -121.025836"/>
    <n v="37.716186"/>
    <n v="-121.025836"/>
    <n v="0"/>
    <n v="86"/>
    <n v="1"/>
    <n v="0"/>
    <n v="0"/>
    <x v="4"/>
    <n v="0"/>
    <n v="0"/>
    <n v="1"/>
    <n v="0"/>
    <s v="Bank Withdrawal"/>
    <n v="1"/>
    <n v="26055"/>
    <n v="0"/>
    <s v="Q3"/>
    <n v="0"/>
    <n v="1"/>
    <n v="0"/>
    <s v="California"/>
    <n v="1"/>
    <n v="1"/>
    <n v="0"/>
    <n v="19"/>
    <n v="1532.45"/>
    <n v="30"/>
    <n v="387.79"/>
    <n v="0"/>
    <n v="1950.24"/>
    <n v="0"/>
    <n v="0"/>
    <n v="95356"/>
    <n v="1"/>
  </r>
  <r>
    <n v="67"/>
    <n v="30"/>
    <n v="13.56"/>
    <s v="Active User"/>
    <s v="Active User"/>
    <x v="76"/>
    <x v="38"/>
    <n v="4478"/>
    <x v="0"/>
    <s v="United States"/>
    <x v="3011"/>
    <s v="Stayed"/>
    <n v="0"/>
    <n v="0"/>
    <s v="Male"/>
    <n v="1"/>
    <s v="Fiber Optic"/>
    <s v="38.542532, -121.378826"/>
    <n v="38.542532000000001"/>
    <n v="-121.378826"/>
    <n v="0"/>
    <n v="69.150000000000006"/>
    <n v="0"/>
    <n v="0"/>
    <n v="0"/>
    <x v="5"/>
    <n v="0"/>
    <n v="0"/>
    <n v="0"/>
    <n v="0"/>
    <s v="Credit Card"/>
    <n v="1"/>
    <n v="38818"/>
    <n v="0"/>
    <s v="Q3"/>
    <n v="0"/>
    <n v="3"/>
    <n v="1"/>
    <s v="California"/>
    <n v="0"/>
    <n v="0"/>
    <n v="0"/>
    <n v="34"/>
    <n v="2275.1"/>
    <n v="0"/>
    <n v="461.04"/>
    <n v="0"/>
    <n v="2736.14"/>
    <n v="0"/>
    <n v="1"/>
    <n v="95826"/>
    <n v="0"/>
  </r>
  <r>
    <n v="37"/>
    <n v="16"/>
    <n v="42.39"/>
    <s v="Active User"/>
    <s v="Active User"/>
    <x v="26"/>
    <x v="770"/>
    <n v="2205"/>
    <x v="2"/>
    <s v="United States"/>
    <x v="3012"/>
    <s v="Stayed"/>
    <n v="0"/>
    <n v="0"/>
    <s v="Female"/>
    <n v="1"/>
    <s v="Cable"/>
    <s v="34.827662, -118.999073"/>
    <n v="34.827661999999997"/>
    <n v="-118.999073"/>
    <n v="1"/>
    <n v="65.599999999999994"/>
    <n v="0"/>
    <n v="0"/>
    <n v="2"/>
    <x v="0"/>
    <n v="1"/>
    <n v="0"/>
    <n v="1"/>
    <n v="1"/>
    <s v="Credit Card"/>
    <n v="1"/>
    <n v="4498"/>
    <n v="1"/>
    <s v="Q3"/>
    <n v="1"/>
    <n v="3"/>
    <n v="0"/>
    <s v="California"/>
    <n v="0"/>
    <n v="0"/>
    <n v="1"/>
    <n v="9"/>
    <n v="593.29999999999995"/>
    <n v="0"/>
    <n v="381.51"/>
    <n v="0"/>
    <n v="974.81"/>
    <n v="0"/>
    <n v="1"/>
    <n v="93225"/>
    <n v="0"/>
  </r>
  <r>
    <n v="80"/>
    <n v="0"/>
    <n v="37.25"/>
    <s v="Active User"/>
    <s v="Active User"/>
    <x v="74"/>
    <x v="105"/>
    <n v="5341"/>
    <x v="0"/>
    <s v="United States"/>
    <x v="3013"/>
    <s v="Stayed"/>
    <n v="0"/>
    <n v="0"/>
    <s v="Male"/>
    <n v="0"/>
    <s v="No Internet Service"/>
    <s v="37.774633, -122.274434"/>
    <n v="37.774633000000001"/>
    <n v="-122.274434"/>
    <n v="1"/>
    <n v="25.45"/>
    <n v="1"/>
    <n v="0"/>
    <n v="3"/>
    <x v="3"/>
    <n v="0"/>
    <n v="0"/>
    <n v="0"/>
    <n v="1"/>
    <s v="Credit Card"/>
    <n v="1"/>
    <n v="58555"/>
    <n v="0"/>
    <s v="Q3"/>
    <n v="1"/>
    <n v="5"/>
    <n v="1"/>
    <s v="California"/>
    <n v="0"/>
    <n v="0"/>
    <n v="0"/>
    <n v="71"/>
    <n v="1789.65"/>
    <n v="0"/>
    <n v="2644.75"/>
    <n v="0"/>
    <n v="4434.3999999999996"/>
    <n v="0"/>
    <n v="0"/>
    <n v="94501"/>
    <n v="0"/>
  </r>
  <r>
    <n v="30"/>
    <n v="69"/>
    <n v="28.7"/>
    <s v="Dissatisfaction"/>
    <s v="Network reliability"/>
    <x v="67"/>
    <x v="404"/>
    <n v="5258"/>
    <x v="1"/>
    <s v="United States"/>
    <x v="3014"/>
    <s v="Churned"/>
    <n v="0"/>
    <n v="0"/>
    <s v="Male"/>
    <n v="1"/>
    <s v="Fiber Optic"/>
    <s v="40.587919, -122.464732"/>
    <n v="40.587918999999999"/>
    <n v="-122.464732"/>
    <n v="0"/>
    <n v="69.650000000000006"/>
    <n v="0"/>
    <n v="0"/>
    <n v="0"/>
    <x v="2"/>
    <n v="0"/>
    <n v="0"/>
    <n v="1"/>
    <n v="0"/>
    <s v="Bank Withdrawal"/>
    <n v="1"/>
    <n v="31586"/>
    <n v="0"/>
    <s v="Q3"/>
    <n v="0"/>
    <n v="1"/>
    <n v="0"/>
    <s v="California"/>
    <n v="0"/>
    <n v="0"/>
    <n v="0"/>
    <n v="1"/>
    <n v="69.650000000000006"/>
    <n v="0"/>
    <n v="28.7"/>
    <n v="0"/>
    <n v="98.35"/>
    <n v="0"/>
    <n v="1"/>
    <n v="96001"/>
    <n v="1"/>
  </r>
  <r>
    <n v="44"/>
    <n v="11"/>
    <n v="30.96"/>
    <s v="Active User"/>
    <s v="Active User"/>
    <x v="31"/>
    <x v="129"/>
    <n v="5097"/>
    <x v="0"/>
    <s v="United States"/>
    <x v="3015"/>
    <s v="Stayed"/>
    <n v="0"/>
    <n v="1"/>
    <s v="Male"/>
    <n v="1"/>
    <s v="Fiber Optic"/>
    <s v="34.424926, -117.184503"/>
    <n v="34.424925999999999"/>
    <n v="-117.18450300000001"/>
    <n v="0"/>
    <n v="105.65"/>
    <n v="0"/>
    <n v="0"/>
    <n v="0"/>
    <x v="0"/>
    <n v="0"/>
    <n v="1"/>
    <n v="1"/>
    <n v="0"/>
    <s v="Bank Withdrawal"/>
    <n v="1"/>
    <n v="28819"/>
    <n v="1"/>
    <s v="Q3"/>
    <n v="0"/>
    <n v="4"/>
    <n v="0"/>
    <s v="California"/>
    <n v="1"/>
    <n v="1"/>
    <n v="1"/>
    <n v="66"/>
    <n v="6844.5"/>
    <n v="0"/>
    <n v="2043.36"/>
    <n v="0"/>
    <n v="8887.86"/>
    <n v="0"/>
    <n v="1"/>
    <n v="92308"/>
    <n v="0"/>
  </r>
  <r>
    <n v="48"/>
    <n v="17"/>
    <n v="19.190000000000001"/>
    <s v="Dissatisfaction"/>
    <s v="Product dissatisfaction"/>
    <x v="36"/>
    <x v="867"/>
    <n v="4718"/>
    <x v="1"/>
    <s v="United States"/>
    <x v="3016"/>
    <s v="Churned"/>
    <n v="0"/>
    <n v="0"/>
    <s v="Male"/>
    <n v="1"/>
    <s v="Fiber Optic"/>
    <s v="33.936298, -116.849577"/>
    <n v="33.936298000000001"/>
    <n v="-116.849577"/>
    <n v="0"/>
    <n v="79.349999999999994"/>
    <n v="1"/>
    <n v="0"/>
    <n v="0"/>
    <x v="0"/>
    <n v="1"/>
    <n v="0"/>
    <n v="1"/>
    <n v="0"/>
    <s v="Bank Withdrawal"/>
    <n v="1"/>
    <n v="25859"/>
    <n v="0"/>
    <s v="Q3"/>
    <n v="0"/>
    <n v="1"/>
    <n v="0"/>
    <s v="California"/>
    <n v="0"/>
    <n v="0"/>
    <n v="0"/>
    <n v="22"/>
    <n v="1730.35"/>
    <n v="0"/>
    <n v="422.18"/>
    <n v="0"/>
    <n v="2152.5300000000002"/>
    <n v="0"/>
    <n v="1"/>
    <n v="92220"/>
    <n v="1"/>
  </r>
  <r>
    <n v="74"/>
    <n v="13"/>
    <n v="8.75"/>
    <s v="Dissatisfaction"/>
    <s v="Limited range of services"/>
    <x v="17"/>
    <x v="84"/>
    <n v="5863"/>
    <x v="2"/>
    <s v="United States"/>
    <x v="3017"/>
    <s v="Churned"/>
    <n v="0"/>
    <n v="1"/>
    <s v="Female"/>
    <n v="1"/>
    <s v="Fiber Optic"/>
    <s v="37.990118, -122.012188"/>
    <n v="37.990118000000002"/>
    <n v="-122.01218799999999"/>
    <n v="1"/>
    <n v="109.55"/>
    <n v="1"/>
    <n v="0"/>
    <n v="7"/>
    <x v="1"/>
    <n v="0"/>
    <n v="1"/>
    <n v="1"/>
    <n v="1"/>
    <s v="Credit Card"/>
    <n v="1"/>
    <n v="18650"/>
    <n v="1"/>
    <s v="Q3"/>
    <n v="1"/>
    <n v="2"/>
    <n v="1"/>
    <s v="California"/>
    <n v="1"/>
    <n v="0"/>
    <n v="1"/>
    <n v="43"/>
    <n v="4830.25"/>
    <n v="0"/>
    <n v="376.25"/>
    <n v="0"/>
    <n v="5206.5"/>
    <n v="0"/>
    <n v="1"/>
    <n v="94519"/>
    <n v="1"/>
  </r>
  <r>
    <n v="41"/>
    <n v="19"/>
    <n v="31.4"/>
    <s v="Active User"/>
    <s v="Active User"/>
    <x v="35"/>
    <x v="994"/>
    <n v="5795"/>
    <x v="0"/>
    <s v="United States"/>
    <x v="3018"/>
    <s v="Stayed"/>
    <n v="1"/>
    <n v="1"/>
    <s v="Male"/>
    <n v="1"/>
    <s v="Fiber Optic"/>
    <s v="38.921333, -120.897718"/>
    <n v="38.921332999999997"/>
    <n v="-120.897718"/>
    <n v="1"/>
    <n v="105.25"/>
    <n v="0"/>
    <n v="2"/>
    <n v="3"/>
    <x v="0"/>
    <n v="1"/>
    <n v="1"/>
    <n v="1"/>
    <n v="1"/>
    <s v="Bank Withdrawal"/>
    <n v="1"/>
    <n v="1140"/>
    <n v="0"/>
    <s v="Q3"/>
    <n v="1"/>
    <n v="3"/>
    <n v="0"/>
    <s v="California"/>
    <n v="1"/>
    <n v="1"/>
    <n v="1"/>
    <n v="68"/>
    <n v="7173.15"/>
    <n v="0"/>
    <n v="2135.1999999999998"/>
    <n v="0"/>
    <n v="9308.35"/>
    <n v="0"/>
    <n v="1"/>
    <n v="95635"/>
    <n v="0"/>
  </r>
  <r>
    <n v="51"/>
    <n v="13"/>
    <n v="24.75"/>
    <s v="Active User"/>
    <s v="Active User"/>
    <x v="52"/>
    <x v="695"/>
    <n v="2183"/>
    <x v="1"/>
    <s v="United States"/>
    <x v="3019"/>
    <s v="Stayed"/>
    <n v="0"/>
    <n v="1"/>
    <s v="Male"/>
    <n v="1"/>
    <s v="Fiber Optic"/>
    <s v="39.492046, -123.375818"/>
    <n v="39.492046000000002"/>
    <n v="-123.375818"/>
    <n v="0"/>
    <n v="103.65"/>
    <n v="1"/>
    <n v="0"/>
    <n v="0"/>
    <x v="1"/>
    <n v="0"/>
    <n v="0"/>
    <n v="1"/>
    <n v="0"/>
    <s v="Bank Withdrawal"/>
    <n v="1"/>
    <n v="13472"/>
    <n v="1"/>
    <s v="Q3"/>
    <n v="0"/>
    <n v="5"/>
    <n v="0"/>
    <s v="California"/>
    <n v="1"/>
    <n v="1"/>
    <n v="1"/>
    <n v="45"/>
    <n v="4747.8500000000004"/>
    <n v="0"/>
    <n v="1113.75"/>
    <n v="0"/>
    <n v="5861.6"/>
    <n v="0"/>
    <n v="1"/>
    <n v="95490"/>
    <n v="0"/>
  </r>
  <r>
    <n v="67"/>
    <n v="19"/>
    <n v="34.549999999999997"/>
    <s v="Active User"/>
    <s v="Active User"/>
    <x v="17"/>
    <x v="163"/>
    <n v="4148"/>
    <x v="2"/>
    <s v="United States"/>
    <x v="3020"/>
    <s v="Stayed"/>
    <n v="0"/>
    <n v="0"/>
    <s v="Female"/>
    <n v="1"/>
    <s v="Fiber Optic"/>
    <s v="32.587557, -116.636816"/>
    <n v="32.587556999999997"/>
    <n v="-116.636816"/>
    <n v="1"/>
    <n v="87.3"/>
    <n v="0"/>
    <n v="0"/>
    <n v="6"/>
    <x v="0"/>
    <n v="1"/>
    <n v="1"/>
    <n v="0"/>
    <n v="1"/>
    <s v="Credit Card"/>
    <n v="1"/>
    <n v="91"/>
    <n v="0"/>
    <s v="Q3"/>
    <n v="1"/>
    <n v="3"/>
    <n v="1"/>
    <s v="California"/>
    <n v="1"/>
    <n v="0"/>
    <n v="0"/>
    <n v="69"/>
    <n v="6055.55"/>
    <n v="0"/>
    <n v="2383.9499999999998"/>
    <n v="0"/>
    <n v="8439.5"/>
    <n v="0"/>
    <n v="1"/>
    <n v="91980"/>
    <n v="0"/>
  </r>
  <r>
    <n v="22"/>
    <n v="59"/>
    <n v="0"/>
    <s v="Active User"/>
    <s v="Active User"/>
    <x v="2"/>
    <x v="995"/>
    <n v="6427"/>
    <x v="0"/>
    <s v="United States"/>
    <x v="3021"/>
    <s v="Stayed"/>
    <n v="0"/>
    <n v="1"/>
    <s v="Male"/>
    <n v="1"/>
    <s v="DSL"/>
    <s v="35.989792, -121.055933"/>
    <n v="35.989792000000001"/>
    <n v="-121.055933"/>
    <n v="1"/>
    <n v="62.15"/>
    <n v="0"/>
    <n v="0"/>
    <n v="1"/>
    <x v="1"/>
    <n v="0"/>
    <n v="1"/>
    <n v="1"/>
    <n v="1"/>
    <s v="Credit Card"/>
    <n v="0"/>
    <n v="538"/>
    <n v="1"/>
    <s v="Q3"/>
    <n v="1"/>
    <n v="3"/>
    <n v="0"/>
    <s v="California"/>
    <n v="1"/>
    <n v="1"/>
    <n v="1"/>
    <n v="61"/>
    <n v="3778.85"/>
    <n v="0"/>
    <n v="0"/>
    <n v="0"/>
    <n v="3778.85"/>
    <n v="1"/>
    <n v="1"/>
    <n v="93932"/>
    <n v="0"/>
  </r>
  <r>
    <n v="20"/>
    <n v="59"/>
    <n v="47.81"/>
    <s v="Active User"/>
    <s v="Active User"/>
    <x v="34"/>
    <x v="99"/>
    <n v="6281"/>
    <x v="2"/>
    <s v="United States"/>
    <x v="3022"/>
    <s v="Stayed"/>
    <n v="1"/>
    <n v="0"/>
    <s v="Male"/>
    <n v="1"/>
    <s v="Cable"/>
    <s v="36.841655, -119.797113"/>
    <n v="36.841655000000003"/>
    <n v="-119.797113"/>
    <n v="0"/>
    <n v="62.85"/>
    <n v="0"/>
    <n v="2"/>
    <n v="0"/>
    <x v="1"/>
    <n v="1"/>
    <n v="1"/>
    <n v="0"/>
    <n v="0"/>
    <s v="Credit Card"/>
    <n v="1"/>
    <n v="3258"/>
    <n v="1"/>
    <s v="Q3"/>
    <n v="0"/>
    <n v="4"/>
    <n v="0"/>
    <s v="California"/>
    <n v="0"/>
    <n v="0"/>
    <n v="0"/>
    <n v="53"/>
    <n v="3419.5"/>
    <n v="0"/>
    <n v="2533.9299999999998"/>
    <n v="0"/>
    <n v="5953.43"/>
    <n v="1"/>
    <n v="1"/>
    <n v="93650"/>
    <n v="0"/>
  </r>
  <r>
    <n v="80"/>
    <n v="4"/>
    <n v="0"/>
    <s v="Active User"/>
    <s v="Active User"/>
    <x v="26"/>
    <x v="196"/>
    <n v="5600"/>
    <x v="0"/>
    <s v="United States"/>
    <x v="3023"/>
    <s v="Stayed"/>
    <n v="0"/>
    <n v="1"/>
    <s v="Male"/>
    <n v="1"/>
    <s v="DSL"/>
    <s v="33.148116, -117.306043"/>
    <n v="33.148116000000002"/>
    <n v="-117.306043"/>
    <n v="1"/>
    <n v="50"/>
    <n v="0"/>
    <n v="0"/>
    <n v="1"/>
    <x v="0"/>
    <n v="1"/>
    <n v="0"/>
    <n v="1"/>
    <n v="1"/>
    <s v="Bank Withdrawal"/>
    <n v="0"/>
    <n v="35582"/>
    <n v="1"/>
    <s v="Q3"/>
    <n v="1"/>
    <n v="3"/>
    <n v="1"/>
    <s v="California"/>
    <n v="0"/>
    <n v="0"/>
    <n v="1"/>
    <n v="33"/>
    <n v="1750.85"/>
    <n v="0"/>
    <n v="0"/>
    <n v="0"/>
    <n v="1750.85"/>
    <n v="0"/>
    <n v="1"/>
    <n v="92008"/>
    <n v="0"/>
  </r>
  <r>
    <n v="24"/>
    <n v="0"/>
    <n v="16.02"/>
    <s v="Active User"/>
    <s v="Active User"/>
    <x v="73"/>
    <x v="996"/>
    <n v="5743"/>
    <x v="0"/>
    <s v="United States"/>
    <x v="3024"/>
    <s v="Stayed"/>
    <n v="1"/>
    <n v="0"/>
    <s v="Male"/>
    <n v="0"/>
    <s v="No Internet Service"/>
    <s v="35.886767, -120.608661"/>
    <n v="35.886766999999999"/>
    <n v="-120.608661"/>
    <n v="1"/>
    <n v="20"/>
    <n v="0"/>
    <n v="1"/>
    <n v="5"/>
    <x v="0"/>
    <n v="0"/>
    <n v="0"/>
    <n v="1"/>
    <n v="1"/>
    <s v="Credit Card"/>
    <n v="1"/>
    <n v="2666"/>
    <n v="0"/>
    <s v="Q3"/>
    <n v="1"/>
    <n v="3"/>
    <n v="0"/>
    <s v="California"/>
    <n v="0"/>
    <n v="0"/>
    <n v="0"/>
    <n v="41"/>
    <n v="879.8"/>
    <n v="0"/>
    <n v="656.82"/>
    <n v="0"/>
    <n v="1536.62"/>
    <n v="1"/>
    <n v="0"/>
    <n v="93451"/>
    <n v="0"/>
  </r>
  <r>
    <n v="36"/>
    <n v="5"/>
    <n v="12.5"/>
    <s v="Dissatisfaction"/>
    <s v="Product dissatisfaction"/>
    <x v="7"/>
    <x v="68"/>
    <n v="3306"/>
    <x v="2"/>
    <s v="United States"/>
    <x v="3025"/>
    <s v="Churned"/>
    <n v="0"/>
    <n v="1"/>
    <s v="Male"/>
    <n v="1"/>
    <s v="DSL"/>
    <s v="37.750021, -122.415201"/>
    <n v="37.750020999999997"/>
    <n v="-122.415201"/>
    <n v="0"/>
    <n v="82"/>
    <n v="1"/>
    <n v="0"/>
    <n v="0"/>
    <x v="0"/>
    <n v="0"/>
    <n v="0"/>
    <n v="1"/>
    <n v="0"/>
    <s v="Credit Card"/>
    <n v="1"/>
    <n v="74641"/>
    <n v="1"/>
    <s v="Q3"/>
    <n v="0"/>
    <n v="1"/>
    <n v="0"/>
    <s v="California"/>
    <n v="1"/>
    <n v="1"/>
    <n v="1"/>
    <n v="18"/>
    <n v="1425.45"/>
    <n v="0"/>
    <n v="225"/>
    <n v="0"/>
    <n v="1650.45"/>
    <n v="0"/>
    <n v="1"/>
    <n v="94110"/>
    <n v="1"/>
  </r>
  <r>
    <n v="51"/>
    <n v="0"/>
    <n v="30.41"/>
    <s v="Active User"/>
    <s v="Active User"/>
    <x v="43"/>
    <x v="527"/>
    <n v="4642"/>
    <x v="0"/>
    <s v="United States"/>
    <x v="3026"/>
    <s v="Stayed"/>
    <n v="1"/>
    <n v="0"/>
    <s v="Female"/>
    <n v="0"/>
    <s v="No Internet Service"/>
    <s v="41.10831, -121.360362"/>
    <n v="41.108310000000003"/>
    <n v="-121.36036199999999"/>
    <n v="1"/>
    <n v="19.7"/>
    <n v="0"/>
    <n v="1"/>
    <n v="8"/>
    <x v="0"/>
    <n v="0"/>
    <n v="0"/>
    <n v="0"/>
    <n v="1"/>
    <s v="Credit Card"/>
    <n v="1"/>
    <n v="1554"/>
    <n v="0"/>
    <s v="Q3"/>
    <n v="1"/>
    <n v="4"/>
    <n v="0"/>
    <s v="California"/>
    <n v="0"/>
    <n v="0"/>
    <n v="0"/>
    <n v="24"/>
    <n v="452.55"/>
    <n v="0"/>
    <n v="729.84"/>
    <n v="0"/>
    <n v="1182.3900000000001"/>
    <n v="0"/>
    <n v="0"/>
    <n v="96056"/>
    <n v="0"/>
  </r>
  <r>
    <n v="44"/>
    <n v="20"/>
    <n v="37.29"/>
    <s v="Competitor"/>
    <s v="Competitor made better offer"/>
    <x v="29"/>
    <x v="9"/>
    <n v="5344"/>
    <x v="1"/>
    <s v="United States"/>
    <x v="3027"/>
    <s v="Churned"/>
    <n v="0"/>
    <n v="0"/>
    <s v="Male"/>
    <n v="1"/>
    <s v="Cable"/>
    <s v="32.898613, -117.202937"/>
    <n v="32.898612999999997"/>
    <n v="-117.20293700000001"/>
    <n v="0"/>
    <n v="62.05"/>
    <n v="1"/>
    <n v="0"/>
    <n v="0"/>
    <x v="0"/>
    <n v="0"/>
    <n v="0"/>
    <n v="0"/>
    <n v="0"/>
    <s v="Bank Withdrawal"/>
    <n v="1"/>
    <n v="4258"/>
    <n v="0"/>
    <s v="Q3"/>
    <n v="0"/>
    <n v="1"/>
    <n v="0"/>
    <s v="California"/>
    <n v="1"/>
    <n v="1"/>
    <n v="0"/>
    <n v="2"/>
    <n v="118.3"/>
    <n v="0"/>
    <n v="74.58"/>
    <n v="0"/>
    <n v="192.88"/>
    <n v="0"/>
    <n v="1"/>
    <n v="92121"/>
    <n v="1"/>
  </r>
  <r>
    <n v="31"/>
    <n v="13"/>
    <n v="12.36"/>
    <s v="Active User"/>
    <s v="Active User"/>
    <x v="7"/>
    <x v="746"/>
    <n v="5137"/>
    <x v="2"/>
    <s v="United States"/>
    <x v="3028"/>
    <s v="Stayed"/>
    <n v="0"/>
    <n v="0"/>
    <s v="Male"/>
    <n v="1"/>
    <s v="Fiber Optic"/>
    <s v="39.624561, -121.552866"/>
    <n v="39.624561"/>
    <n v="-121.55286599999999"/>
    <n v="0"/>
    <n v="100.2"/>
    <n v="1"/>
    <n v="0"/>
    <n v="0"/>
    <x v="5"/>
    <n v="1"/>
    <n v="0"/>
    <n v="0"/>
    <n v="0"/>
    <s v="Bank Withdrawal"/>
    <n v="1"/>
    <n v="17782"/>
    <n v="0"/>
    <s v="Q3"/>
    <n v="0"/>
    <n v="3"/>
    <n v="0"/>
    <s v="California"/>
    <n v="1"/>
    <n v="1"/>
    <n v="1"/>
    <n v="28"/>
    <n v="2688.45"/>
    <n v="0"/>
    <n v="346.08"/>
    <n v="42.64"/>
    <n v="2991.89"/>
    <n v="0"/>
    <n v="1"/>
    <n v="95965"/>
    <n v="0"/>
  </r>
  <r>
    <n v="55"/>
    <n v="2"/>
    <n v="12.78"/>
    <s v="Attitude"/>
    <s v="Attitude of support person"/>
    <x v="37"/>
    <x v="228"/>
    <n v="4206"/>
    <x v="1"/>
    <s v="United States"/>
    <x v="3029"/>
    <s v="Churned"/>
    <n v="0"/>
    <n v="0"/>
    <s v="Male"/>
    <n v="1"/>
    <s v="Fiber Optic"/>
    <s v="33.850504, -118.039892"/>
    <n v="33.850504000000001"/>
    <n v="-118.03989199999999"/>
    <n v="0"/>
    <n v="89.5"/>
    <n v="0"/>
    <n v="0"/>
    <n v="0"/>
    <x v="4"/>
    <n v="0"/>
    <n v="0"/>
    <n v="1"/>
    <n v="0"/>
    <s v="Bank Withdrawal"/>
    <n v="1"/>
    <n v="15505"/>
    <n v="0"/>
    <s v="Q3"/>
    <n v="0"/>
    <n v="3"/>
    <n v="0"/>
    <s v="California"/>
    <n v="1"/>
    <n v="1"/>
    <n v="1"/>
    <n v="10"/>
    <n v="863.1"/>
    <n v="0"/>
    <n v="127.8"/>
    <n v="0"/>
    <n v="990.9"/>
    <n v="0"/>
    <n v="1"/>
    <n v="90623"/>
    <n v="1"/>
  </r>
  <r>
    <n v="31"/>
    <n v="26"/>
    <n v="49.98"/>
    <s v="Dissatisfaction"/>
    <s v="Product dissatisfaction"/>
    <x v="13"/>
    <x v="775"/>
    <n v="4406"/>
    <x v="2"/>
    <s v="United States"/>
    <x v="3030"/>
    <s v="Churned"/>
    <n v="0"/>
    <n v="0"/>
    <s v="Male"/>
    <n v="1"/>
    <s v="Fiber Optic"/>
    <s v="38.384648, -121.578701"/>
    <n v="38.384647999999999"/>
    <n v="-121.578701"/>
    <n v="0"/>
    <n v="105.4"/>
    <n v="0"/>
    <n v="0"/>
    <n v="0"/>
    <x v="1"/>
    <n v="1"/>
    <n v="1"/>
    <n v="1"/>
    <n v="0"/>
    <s v="Credit Card"/>
    <n v="1"/>
    <n v="1417"/>
    <n v="1"/>
    <s v="Q3"/>
    <n v="0"/>
    <n v="1"/>
    <n v="0"/>
    <s v="California"/>
    <n v="1"/>
    <n v="1"/>
    <n v="1"/>
    <n v="54"/>
    <n v="5643.4"/>
    <n v="0"/>
    <n v="2698.92"/>
    <n v="0"/>
    <n v="8342.32"/>
    <n v="0"/>
    <n v="1"/>
    <n v="95612"/>
    <n v="1"/>
  </r>
  <r>
    <n v="75"/>
    <n v="4"/>
    <n v="2.88"/>
    <s v="Competitor"/>
    <s v="Competitor had better devices"/>
    <x v="4"/>
    <x v="997"/>
    <n v="3369"/>
    <x v="1"/>
    <s v="United States"/>
    <x v="3031"/>
    <s v="Churned"/>
    <n v="0"/>
    <n v="1"/>
    <s v="Female"/>
    <n v="1"/>
    <s v="Fiber Optic"/>
    <s v="38.674276, -121.961866"/>
    <n v="38.674275999999999"/>
    <n v="-121.961866"/>
    <n v="1"/>
    <n v="94.25"/>
    <n v="1"/>
    <n v="0"/>
    <n v="1"/>
    <x v="0"/>
    <n v="1"/>
    <n v="0"/>
    <n v="1"/>
    <n v="1"/>
    <s v="Bank Withdrawal"/>
    <n v="1"/>
    <n v="844"/>
    <n v="0"/>
    <s v="Q3"/>
    <n v="1"/>
    <n v="1"/>
    <n v="1"/>
    <s v="California"/>
    <n v="1"/>
    <n v="0"/>
    <n v="0"/>
    <n v="34"/>
    <n v="3217.55"/>
    <n v="0"/>
    <n v="97.92"/>
    <n v="0"/>
    <n v="3315.47"/>
    <n v="0"/>
    <n v="1"/>
    <n v="95653"/>
    <n v="1"/>
  </r>
  <r>
    <n v="35"/>
    <n v="0"/>
    <n v="40.51"/>
    <s v="Price"/>
    <s v="Long distance charges"/>
    <x v="56"/>
    <x v="529"/>
    <n v="4103"/>
    <x v="1"/>
    <s v="United States"/>
    <x v="3032"/>
    <s v="Churned"/>
    <n v="0"/>
    <n v="0"/>
    <s v="Male"/>
    <n v="0"/>
    <s v="No Internet Service"/>
    <s v="41.950683, -124.097094"/>
    <n v="41.950682999999998"/>
    <n v="-124.097094"/>
    <n v="0"/>
    <n v="20.149999999999999"/>
    <n v="0"/>
    <n v="0"/>
    <n v="0"/>
    <x v="2"/>
    <n v="0"/>
    <n v="0"/>
    <n v="0"/>
    <n v="0"/>
    <s v="Credit Card"/>
    <n v="1"/>
    <n v="2020"/>
    <n v="0"/>
    <s v="Q3"/>
    <n v="0"/>
    <n v="2"/>
    <n v="0"/>
    <s v="California"/>
    <n v="0"/>
    <n v="0"/>
    <n v="0"/>
    <n v="1"/>
    <n v="20.149999999999999"/>
    <n v="0"/>
    <n v="40.51"/>
    <n v="0"/>
    <n v="60.66"/>
    <n v="0"/>
    <n v="0"/>
    <n v="95567"/>
    <n v="1"/>
  </r>
  <r>
    <n v="79"/>
    <n v="25"/>
    <n v="4.45"/>
    <s v="Attitude"/>
    <s v="Attitude of support person"/>
    <x v="20"/>
    <x v="742"/>
    <n v="3363"/>
    <x v="1"/>
    <s v="United States"/>
    <x v="3033"/>
    <s v="Churned"/>
    <n v="0"/>
    <n v="0"/>
    <s v="Female"/>
    <n v="1"/>
    <s v="Fiber Optic"/>
    <s v="33.119028, -117.166036"/>
    <n v="33.119028"/>
    <n v="-117.16603600000001"/>
    <n v="0"/>
    <n v="82"/>
    <n v="1"/>
    <n v="0"/>
    <n v="0"/>
    <x v="0"/>
    <n v="0"/>
    <n v="0"/>
    <n v="1"/>
    <n v="0"/>
    <s v="Bank Withdrawal"/>
    <n v="1"/>
    <n v="6760"/>
    <n v="0"/>
    <s v="Q3"/>
    <n v="0"/>
    <n v="2"/>
    <n v="1"/>
    <s v="California"/>
    <n v="1"/>
    <n v="0"/>
    <n v="0"/>
    <n v="13"/>
    <n v="1127.2"/>
    <n v="0"/>
    <n v="57.85"/>
    <n v="0"/>
    <n v="1185.05"/>
    <n v="0"/>
    <n v="1"/>
    <n v="92078"/>
    <n v="1"/>
  </r>
  <r>
    <n v="56"/>
    <n v="4"/>
    <n v="14.32"/>
    <s v="Active User"/>
    <s v="Active User"/>
    <x v="75"/>
    <x v="584"/>
    <n v="2731"/>
    <x v="1"/>
    <s v="United States"/>
    <x v="3034"/>
    <s v="Stayed"/>
    <n v="0"/>
    <n v="0"/>
    <s v="Male"/>
    <n v="1"/>
    <s v="DSL"/>
    <s v="37.441931, -121.878502"/>
    <n v="37.441930999999997"/>
    <n v="-121.878502"/>
    <n v="1"/>
    <n v="65.849999999999994"/>
    <n v="1"/>
    <n v="0"/>
    <n v="1"/>
    <x v="4"/>
    <n v="0"/>
    <n v="1"/>
    <n v="1"/>
    <n v="1"/>
    <s v="Bank Withdrawal"/>
    <n v="1"/>
    <n v="62848"/>
    <n v="0"/>
    <s v="Q3"/>
    <n v="1"/>
    <n v="3"/>
    <n v="0"/>
    <s v="California"/>
    <n v="1"/>
    <n v="1"/>
    <n v="0"/>
    <n v="13"/>
    <n v="902.25"/>
    <n v="0"/>
    <n v="186.16"/>
    <n v="0"/>
    <n v="1088.4100000000001"/>
    <n v="0"/>
    <n v="1"/>
    <n v="95035"/>
    <n v="0"/>
  </r>
  <r>
    <n v="35"/>
    <n v="21"/>
    <n v="40.869999999999997"/>
    <s v="Active User"/>
    <s v="Active User"/>
    <x v="15"/>
    <x v="5"/>
    <n v="4118"/>
    <x v="1"/>
    <s v="United States"/>
    <x v="3035"/>
    <s v="Joined"/>
    <n v="0"/>
    <n v="0"/>
    <s v="Female"/>
    <n v="1"/>
    <s v="Cable"/>
    <s v="37.954089, -121.329761"/>
    <n v="37.954089000000003"/>
    <n v="-121.329761"/>
    <n v="0"/>
    <n v="44.75"/>
    <n v="0"/>
    <n v="0"/>
    <n v="0"/>
    <x v="0"/>
    <n v="0"/>
    <n v="0"/>
    <n v="0"/>
    <n v="0"/>
    <s v="Credit Card"/>
    <n v="1"/>
    <n v="16357"/>
    <n v="0"/>
    <s v="Q3"/>
    <n v="0"/>
    <n v="5"/>
    <n v="0"/>
    <s v="California"/>
    <n v="0"/>
    <n v="0"/>
    <n v="0"/>
    <n v="1"/>
    <n v="44.75"/>
    <n v="0"/>
    <n v="40.869999999999997"/>
    <n v="0"/>
    <n v="85.62"/>
    <n v="0"/>
    <n v="1"/>
    <n v="95203"/>
    <n v="0"/>
  </r>
  <r>
    <n v="44"/>
    <n v="22"/>
    <n v="40.590000000000003"/>
    <s v="Active User"/>
    <s v="Active User"/>
    <x v="53"/>
    <x v="324"/>
    <n v="5253"/>
    <x v="1"/>
    <s v="United States"/>
    <x v="3036"/>
    <s v="Stayed"/>
    <n v="0"/>
    <n v="0"/>
    <s v="Male"/>
    <n v="1"/>
    <s v="DSL"/>
    <s v="36.77462, -121.664714"/>
    <n v="36.774619999999999"/>
    <n v="-121.664714"/>
    <n v="0"/>
    <n v="45.2"/>
    <n v="0"/>
    <n v="0"/>
    <n v="0"/>
    <x v="4"/>
    <n v="0"/>
    <n v="0"/>
    <n v="0"/>
    <n v="0"/>
    <s v="Credit Card"/>
    <n v="1"/>
    <n v="22292"/>
    <n v="0"/>
    <s v="Q3"/>
    <n v="0"/>
    <n v="5"/>
    <n v="0"/>
    <s v="California"/>
    <n v="0"/>
    <n v="0"/>
    <n v="0"/>
    <n v="11"/>
    <n v="492"/>
    <n v="150"/>
    <n v="446.49"/>
    <n v="0"/>
    <n v="1088.49"/>
    <n v="0"/>
    <n v="0"/>
    <n v="93907"/>
    <n v="0"/>
  </r>
  <r>
    <n v="20"/>
    <n v="59"/>
    <n v="48.91"/>
    <s v="Active User"/>
    <s v="Active User"/>
    <x v="30"/>
    <x v="325"/>
    <n v="2297"/>
    <x v="2"/>
    <s v="United States"/>
    <x v="3037"/>
    <s v="Stayed"/>
    <n v="0"/>
    <n v="1"/>
    <s v="Female"/>
    <n v="1"/>
    <s v="DSL"/>
    <s v="37.516791, -121.899117"/>
    <n v="37.516790999999998"/>
    <n v="-121.899117"/>
    <n v="0"/>
    <n v="78.2"/>
    <n v="0"/>
    <n v="0"/>
    <n v="0"/>
    <x v="5"/>
    <n v="1"/>
    <n v="0"/>
    <n v="0"/>
    <n v="0"/>
    <s v="Credit Card"/>
    <n v="1"/>
    <n v="46917"/>
    <n v="1"/>
    <s v="Q3"/>
    <n v="0"/>
    <n v="3"/>
    <n v="0"/>
    <s v="California"/>
    <n v="1"/>
    <n v="1"/>
    <n v="1"/>
    <n v="27"/>
    <n v="2078.9499999999998"/>
    <n v="0"/>
    <n v="1320.57"/>
    <n v="0"/>
    <n v="3399.52"/>
    <n v="1"/>
    <n v="1"/>
    <n v="94539"/>
    <n v="0"/>
  </r>
  <r>
    <n v="64"/>
    <n v="19"/>
    <n v="13.58"/>
    <s v="Active User"/>
    <s v="Active User"/>
    <x v="9"/>
    <x v="657"/>
    <n v="3762"/>
    <x v="1"/>
    <s v="United States"/>
    <x v="3038"/>
    <s v="Stayed"/>
    <n v="0"/>
    <n v="0"/>
    <s v="Female"/>
    <n v="1"/>
    <s v="DSL"/>
    <s v="34.441398, -119.513163"/>
    <n v="34.441398"/>
    <n v="-119.51316300000001"/>
    <n v="0"/>
    <n v="48.85"/>
    <n v="1"/>
    <n v="0"/>
    <n v="0"/>
    <x v="0"/>
    <n v="0"/>
    <n v="0"/>
    <n v="0"/>
    <n v="0"/>
    <s v="Credit Card"/>
    <n v="1"/>
    <n v="17409"/>
    <n v="0"/>
    <s v="Q3"/>
    <n v="0"/>
    <n v="4"/>
    <n v="0"/>
    <s v="California"/>
    <n v="0"/>
    <n v="0"/>
    <n v="0"/>
    <n v="15"/>
    <n v="631.4"/>
    <n v="0"/>
    <n v="203.7"/>
    <n v="32.090000000000003"/>
    <n v="803.01"/>
    <n v="0"/>
    <n v="1"/>
    <n v="93013"/>
    <n v="0"/>
  </r>
  <r>
    <n v="78"/>
    <n v="12"/>
    <n v="19.760000000000002"/>
    <s v="Dissatisfaction"/>
    <s v="Limited range of services"/>
    <x v="4"/>
    <x v="313"/>
    <n v="5337"/>
    <x v="1"/>
    <s v="United States"/>
    <x v="3039"/>
    <s v="Churned"/>
    <n v="1"/>
    <n v="1"/>
    <s v="Female"/>
    <n v="1"/>
    <s v="Fiber Optic"/>
    <s v="33.936291, -118.332639"/>
    <n v="33.936290999999997"/>
    <n v="-118.332639"/>
    <n v="1"/>
    <n v="98.5"/>
    <n v="0"/>
    <n v="1"/>
    <n v="1"/>
    <x v="5"/>
    <n v="1"/>
    <n v="0"/>
    <n v="1"/>
    <n v="1"/>
    <s v="Bank Withdrawal"/>
    <n v="1"/>
    <n v="27778"/>
    <n v="0"/>
    <s v="Q3"/>
    <n v="1"/>
    <n v="2"/>
    <n v="1"/>
    <s v="California"/>
    <n v="1"/>
    <n v="0"/>
    <n v="1"/>
    <n v="25"/>
    <n v="2514.5"/>
    <n v="0"/>
    <n v="494"/>
    <n v="13.43"/>
    <n v="2995.07"/>
    <n v="0"/>
    <n v="1"/>
    <n v="90303"/>
    <n v="1"/>
  </r>
  <r>
    <n v="55"/>
    <n v="16"/>
    <n v="0"/>
    <s v="Active User"/>
    <s v="Active User"/>
    <x v="32"/>
    <x v="998"/>
    <n v="2372"/>
    <x v="1"/>
    <s v="United States"/>
    <x v="3040"/>
    <s v="Stayed"/>
    <n v="0"/>
    <n v="0"/>
    <s v="Male"/>
    <n v="1"/>
    <s v="Cable"/>
    <s v="34.408161, -118.865111"/>
    <n v="34.408161"/>
    <n v="-118.865111"/>
    <n v="0"/>
    <n v="25.25"/>
    <n v="0"/>
    <n v="0"/>
    <n v="0"/>
    <x v="0"/>
    <n v="0"/>
    <n v="0"/>
    <n v="1"/>
    <n v="0"/>
    <s v="Credit Card"/>
    <n v="0"/>
    <n v="16013"/>
    <n v="0"/>
    <s v="Q3"/>
    <n v="0"/>
    <n v="3"/>
    <n v="0"/>
    <s v="California"/>
    <n v="0"/>
    <n v="0"/>
    <n v="0"/>
    <n v="8"/>
    <n v="186.3"/>
    <n v="0"/>
    <n v="0"/>
    <n v="0"/>
    <n v="186.3"/>
    <n v="0"/>
    <n v="1"/>
    <n v="93015"/>
    <n v="0"/>
  </r>
  <r>
    <n v="49"/>
    <n v="0"/>
    <n v="2.83"/>
    <s v="Active User"/>
    <s v="Active User"/>
    <x v="76"/>
    <x v="278"/>
    <n v="5740"/>
    <x v="0"/>
    <s v="United States"/>
    <x v="3041"/>
    <s v="Stayed"/>
    <n v="0"/>
    <n v="0"/>
    <s v="Female"/>
    <n v="0"/>
    <s v="No Internet Service"/>
    <s v="34.005439, -118.477507"/>
    <n v="34.005439000000003"/>
    <n v="-118.477507"/>
    <n v="0"/>
    <n v="20.05"/>
    <n v="0"/>
    <n v="0"/>
    <n v="0"/>
    <x v="3"/>
    <n v="0"/>
    <n v="0"/>
    <n v="0"/>
    <n v="0"/>
    <s v="Bank Withdrawal"/>
    <n v="1"/>
    <n v="26099"/>
    <n v="0"/>
    <s v="Q3"/>
    <n v="0"/>
    <n v="4"/>
    <n v="0"/>
    <s v="California"/>
    <n v="0"/>
    <n v="0"/>
    <n v="0"/>
    <n v="68"/>
    <n v="1386.9"/>
    <n v="0"/>
    <n v="192.44"/>
    <n v="0"/>
    <n v="1579.34"/>
    <n v="0"/>
    <n v="0"/>
    <n v="90405"/>
    <n v="0"/>
  </r>
  <r>
    <n v="49"/>
    <n v="28"/>
    <n v="15.15"/>
    <s v="Active User"/>
    <s v="Active User"/>
    <x v="75"/>
    <x v="788"/>
    <n v="5404"/>
    <x v="1"/>
    <s v="United States"/>
    <x v="3042"/>
    <s v="Stayed"/>
    <n v="0"/>
    <n v="1"/>
    <s v="Male"/>
    <n v="1"/>
    <s v="Fiber Optic"/>
    <s v="37.051166, -122.056194"/>
    <n v="37.051166000000002"/>
    <n v="-122.056194"/>
    <n v="1"/>
    <n v="99.4"/>
    <n v="1"/>
    <n v="0"/>
    <n v="1"/>
    <x v="0"/>
    <n v="0"/>
    <n v="1"/>
    <n v="0"/>
    <n v="1"/>
    <s v="Bank Withdrawal"/>
    <n v="1"/>
    <n v="77"/>
    <n v="1"/>
    <s v="Q3"/>
    <n v="1"/>
    <n v="4"/>
    <n v="0"/>
    <s v="California"/>
    <n v="0"/>
    <n v="0"/>
    <n v="1"/>
    <n v="61"/>
    <n v="5943.65"/>
    <n v="0"/>
    <n v="924.15"/>
    <n v="0"/>
    <n v="6867.8"/>
    <n v="0"/>
    <n v="1"/>
    <n v="95041"/>
    <n v="0"/>
  </r>
  <r>
    <n v="49"/>
    <n v="22"/>
    <n v="48.89"/>
    <s v="Dissatisfaction"/>
    <s v="Lack of self-service on Website"/>
    <x v="4"/>
    <x v="9"/>
    <n v="4248"/>
    <x v="1"/>
    <s v="United States"/>
    <x v="3043"/>
    <s v="Churned"/>
    <n v="0"/>
    <n v="0"/>
    <s v="Female"/>
    <n v="1"/>
    <s v="DSL"/>
    <s v="32.805518, -117.169052"/>
    <n v="32.805517999999999"/>
    <n v="-117.16905199999999"/>
    <n v="0"/>
    <n v="49.65"/>
    <n v="0"/>
    <n v="0"/>
    <n v="0"/>
    <x v="2"/>
    <n v="0"/>
    <n v="0"/>
    <n v="1"/>
    <n v="0"/>
    <s v="Bank Withdrawal"/>
    <n v="1"/>
    <n v="46828"/>
    <n v="1"/>
    <s v="Q3"/>
    <n v="0"/>
    <n v="2"/>
    <n v="0"/>
    <s v="California"/>
    <n v="0"/>
    <n v="0"/>
    <n v="0"/>
    <n v="6"/>
    <n v="267.35000000000002"/>
    <n v="0"/>
    <n v="293.33999999999997"/>
    <n v="0"/>
    <n v="560.69000000000005"/>
    <n v="0"/>
    <n v="1"/>
    <n v="92111"/>
    <n v="1"/>
  </r>
  <r>
    <n v="51"/>
    <n v="4"/>
    <n v="45.69"/>
    <s v="Active User"/>
    <s v="Active User"/>
    <x v="36"/>
    <x v="38"/>
    <n v="5900"/>
    <x v="1"/>
    <s v="United States"/>
    <x v="3044"/>
    <s v="Stayed"/>
    <n v="0"/>
    <n v="1"/>
    <s v="Male"/>
    <n v="1"/>
    <s v="Cable"/>
    <s v="38.490508, -121.284171"/>
    <n v="38.490507999999998"/>
    <n v="-121.284171"/>
    <n v="0"/>
    <n v="75.150000000000006"/>
    <n v="0"/>
    <n v="0"/>
    <n v="0"/>
    <x v="0"/>
    <n v="0"/>
    <n v="0"/>
    <n v="0"/>
    <n v="0"/>
    <s v="Bank Withdrawal"/>
    <n v="1"/>
    <n v="592"/>
    <n v="1"/>
    <s v="Q3"/>
    <n v="0"/>
    <n v="4"/>
    <n v="0"/>
    <s v="California"/>
    <n v="1"/>
    <n v="1"/>
    <n v="1"/>
    <n v="5"/>
    <n v="392.65"/>
    <n v="0"/>
    <n v="228.45"/>
    <n v="0"/>
    <n v="621.1"/>
    <n v="0"/>
    <n v="1"/>
    <n v="95830"/>
    <n v="0"/>
  </r>
  <r>
    <n v="45"/>
    <n v="3"/>
    <n v="42.65"/>
    <s v="Attitude"/>
    <s v="Attitude of support person"/>
    <x v="6"/>
    <x v="999"/>
    <n v="3796"/>
    <x v="1"/>
    <s v="United States"/>
    <x v="3045"/>
    <s v="Churned"/>
    <n v="0"/>
    <n v="1"/>
    <s v="Male"/>
    <n v="1"/>
    <s v="Fiber Optic"/>
    <s v="35.097323, -118.171288"/>
    <n v="35.097323000000003"/>
    <n v="-118.171288"/>
    <n v="1"/>
    <n v="104.4"/>
    <n v="1"/>
    <n v="0"/>
    <n v="1"/>
    <x v="4"/>
    <n v="1"/>
    <n v="0"/>
    <n v="0"/>
    <n v="1"/>
    <s v="Bank Withdrawal"/>
    <n v="1"/>
    <n v="4882"/>
    <n v="0"/>
    <s v="Q3"/>
    <n v="1"/>
    <n v="2"/>
    <n v="0"/>
    <s v="California"/>
    <n v="1"/>
    <n v="1"/>
    <n v="1"/>
    <n v="21"/>
    <n v="2157.9499999999998"/>
    <n v="0"/>
    <n v="895.65"/>
    <n v="0"/>
    <n v="3053.6"/>
    <n v="0"/>
    <n v="1"/>
    <n v="93501"/>
    <n v="1"/>
  </r>
  <r>
    <n v="54"/>
    <n v="0"/>
    <n v="4.26"/>
    <s v="Active User"/>
    <s v="Active User"/>
    <x v="1"/>
    <x v="730"/>
    <n v="5651"/>
    <x v="2"/>
    <s v="United States"/>
    <x v="3046"/>
    <s v="Stayed"/>
    <n v="1"/>
    <n v="0"/>
    <s v="Male"/>
    <n v="0"/>
    <s v="No Internet Service"/>
    <s v="41.266008, -120.490731"/>
    <n v="41.266007999999999"/>
    <n v="-120.490731"/>
    <n v="1"/>
    <n v="20"/>
    <n v="0"/>
    <n v="2"/>
    <n v="7"/>
    <x v="0"/>
    <n v="0"/>
    <n v="0"/>
    <n v="0"/>
    <n v="1"/>
    <s v="Credit Card"/>
    <n v="1"/>
    <n v="277"/>
    <n v="0"/>
    <s v="Q3"/>
    <n v="1"/>
    <n v="3"/>
    <n v="0"/>
    <s v="California"/>
    <n v="0"/>
    <n v="0"/>
    <n v="0"/>
    <n v="13"/>
    <n v="218.55"/>
    <n v="0"/>
    <n v="55.38"/>
    <n v="0"/>
    <n v="273.93"/>
    <n v="0"/>
    <n v="0"/>
    <n v="96116"/>
    <n v="0"/>
  </r>
  <r>
    <n v="51"/>
    <n v="11"/>
    <n v="33.44"/>
    <s v="Competitor"/>
    <s v="Competitor had better devices"/>
    <x v="36"/>
    <x v="184"/>
    <n v="5216"/>
    <x v="1"/>
    <s v="United States"/>
    <x v="3047"/>
    <s v="Churned"/>
    <n v="0"/>
    <n v="0"/>
    <s v="Female"/>
    <n v="1"/>
    <s v="Fiber Optic"/>
    <s v="33.819814, -118.222416"/>
    <n v="33.819814000000001"/>
    <n v="-118.222416"/>
    <n v="0"/>
    <n v="79.150000000000006"/>
    <n v="1"/>
    <n v="0"/>
    <n v="0"/>
    <x v="4"/>
    <n v="1"/>
    <n v="0"/>
    <n v="1"/>
    <n v="0"/>
    <s v="Bank Withdrawal"/>
    <n v="1"/>
    <n v="35656"/>
    <n v="0"/>
    <s v="Q3"/>
    <n v="0"/>
    <n v="1"/>
    <n v="0"/>
    <s v="California"/>
    <n v="0"/>
    <n v="0"/>
    <n v="0"/>
    <n v="23"/>
    <n v="1676.95"/>
    <n v="0"/>
    <n v="769.12"/>
    <n v="0"/>
    <n v="2446.0700000000002"/>
    <n v="0"/>
    <n v="1"/>
    <n v="90810"/>
    <n v="1"/>
  </r>
  <r>
    <n v="26"/>
    <n v="0"/>
    <n v="12.61"/>
    <s v="Active User"/>
    <s v="Active User"/>
    <x v="9"/>
    <x v="164"/>
    <n v="5744"/>
    <x v="2"/>
    <s v="United States"/>
    <x v="3048"/>
    <s v="Stayed"/>
    <n v="0"/>
    <n v="0"/>
    <s v="Male"/>
    <n v="0"/>
    <s v="No Internet Service"/>
    <s v="35.349241, -116.770281"/>
    <n v="35.349240999999999"/>
    <n v="-116.770281"/>
    <n v="1"/>
    <n v="20.85"/>
    <n v="0"/>
    <n v="0"/>
    <n v="1"/>
    <x v="0"/>
    <n v="0"/>
    <n v="0"/>
    <n v="0"/>
    <n v="1"/>
    <s v="Bank Withdrawal"/>
    <n v="1"/>
    <n v="9465"/>
    <n v="0"/>
    <s v="Q3"/>
    <n v="1"/>
    <n v="4"/>
    <n v="0"/>
    <s v="California"/>
    <n v="0"/>
    <n v="0"/>
    <n v="0"/>
    <n v="36"/>
    <n v="720.05"/>
    <n v="0"/>
    <n v="453.96"/>
    <n v="0"/>
    <n v="1174.01"/>
    <n v="1"/>
    <n v="0"/>
    <n v="92310"/>
    <n v="0"/>
  </r>
  <r>
    <n v="37"/>
    <n v="18"/>
    <n v="22.64"/>
    <s v="Active User"/>
    <s v="Active User"/>
    <x v="15"/>
    <x v="76"/>
    <n v="4403"/>
    <x v="2"/>
    <s v="United States"/>
    <x v="3049"/>
    <s v="Stayed"/>
    <n v="0"/>
    <n v="1"/>
    <s v="Female"/>
    <n v="1"/>
    <s v="DSL"/>
    <s v="32.607964, -117.059459"/>
    <n v="32.607964000000003"/>
    <n v="-117.059459"/>
    <n v="0"/>
    <n v="68.95"/>
    <n v="1"/>
    <n v="0"/>
    <n v="0"/>
    <x v="5"/>
    <n v="1"/>
    <n v="0"/>
    <n v="1"/>
    <n v="0"/>
    <s v="Credit Card"/>
    <n v="1"/>
    <n v="71126"/>
    <n v="0"/>
    <s v="Q3"/>
    <n v="0"/>
    <n v="5"/>
    <n v="0"/>
    <s v="California"/>
    <n v="0"/>
    <n v="0"/>
    <n v="1"/>
    <n v="30"/>
    <n v="2038.7"/>
    <n v="0"/>
    <n v="679.2"/>
    <n v="0"/>
    <n v="2717.9"/>
    <n v="0"/>
    <n v="1"/>
    <n v="91911"/>
    <n v="0"/>
  </r>
  <r>
    <n v="69"/>
    <n v="4"/>
    <n v="28.67"/>
    <s v="Active User"/>
    <s v="Active User"/>
    <x v="18"/>
    <x v="734"/>
    <n v="4320"/>
    <x v="0"/>
    <s v="United States"/>
    <x v="3050"/>
    <s v="Joined"/>
    <n v="0"/>
    <n v="0"/>
    <s v="Male"/>
    <n v="1"/>
    <s v="DSL"/>
    <s v="36.315979, -119.710852"/>
    <n v="36.315978999999999"/>
    <n v="-119.710852"/>
    <n v="0"/>
    <n v="44"/>
    <n v="0"/>
    <n v="0"/>
    <n v="0"/>
    <x v="2"/>
    <n v="0"/>
    <n v="0"/>
    <n v="0"/>
    <n v="0"/>
    <s v="Bank Withdrawal"/>
    <n v="1"/>
    <n v="2872"/>
    <n v="0"/>
    <s v="Q3"/>
    <n v="0"/>
    <n v="4"/>
    <n v="1"/>
    <s v="California"/>
    <n v="0"/>
    <n v="0"/>
    <n v="0"/>
    <n v="1"/>
    <n v="44"/>
    <n v="0"/>
    <n v="28.67"/>
    <n v="0"/>
    <n v="72.67"/>
    <n v="0"/>
    <n v="1"/>
    <n v="93202"/>
    <n v="0"/>
  </r>
  <r>
    <n v="36"/>
    <n v="28"/>
    <n v="30.55"/>
    <s v="Competitor"/>
    <s v="Competitor had better devices"/>
    <x v="71"/>
    <x v="437"/>
    <n v="2003"/>
    <x v="1"/>
    <s v="United States"/>
    <x v="3051"/>
    <s v="Churned"/>
    <n v="0"/>
    <n v="1"/>
    <s v="Male"/>
    <n v="1"/>
    <s v="Fiber Optic"/>
    <s v="38.244806, -120.417301"/>
    <n v="38.244805999999997"/>
    <n v="-120.41730099999999"/>
    <n v="1"/>
    <n v="102.25"/>
    <n v="1"/>
    <n v="0"/>
    <n v="1"/>
    <x v="0"/>
    <n v="0"/>
    <n v="0"/>
    <n v="1"/>
    <n v="1"/>
    <s v="Credit Card"/>
    <n v="1"/>
    <n v="88"/>
    <n v="0"/>
    <s v="Q3"/>
    <n v="1"/>
    <n v="1"/>
    <n v="0"/>
    <s v="California"/>
    <n v="1"/>
    <n v="1"/>
    <n v="1"/>
    <n v="13"/>
    <n v="1359"/>
    <n v="0"/>
    <n v="397.15"/>
    <n v="0"/>
    <n v="1756.15"/>
    <n v="0"/>
    <n v="1"/>
    <n v="95250"/>
    <n v="1"/>
  </r>
  <r>
    <n v="64"/>
    <n v="17"/>
    <n v="28.36"/>
    <s v="Active User"/>
    <s v="Active User"/>
    <x v="42"/>
    <x v="502"/>
    <n v="4190"/>
    <x v="0"/>
    <s v="United States"/>
    <x v="3052"/>
    <s v="Stayed"/>
    <n v="1"/>
    <n v="1"/>
    <s v="Female"/>
    <n v="1"/>
    <s v="Fiber Optic"/>
    <s v="33.044541, -116.833922"/>
    <n v="33.044541000000002"/>
    <n v="-116.833922"/>
    <n v="1"/>
    <n v="104.05"/>
    <n v="1"/>
    <n v="1"/>
    <n v="1"/>
    <x v="1"/>
    <n v="1"/>
    <n v="1"/>
    <n v="1"/>
    <n v="1"/>
    <s v="Bank Withdrawal"/>
    <n v="1"/>
    <n v="33104"/>
    <n v="1"/>
    <s v="Q3"/>
    <n v="1"/>
    <n v="3"/>
    <n v="0"/>
    <s v="California"/>
    <n v="1"/>
    <n v="1"/>
    <n v="0"/>
    <n v="53"/>
    <n v="5566.4"/>
    <n v="0"/>
    <n v="1503.08"/>
    <n v="0"/>
    <n v="7069.48"/>
    <n v="0"/>
    <n v="1"/>
    <n v="92065"/>
    <n v="0"/>
  </r>
  <r>
    <n v="35"/>
    <n v="0"/>
    <n v="5.42"/>
    <s v="Active User"/>
    <s v="Active User"/>
    <x v="51"/>
    <x v="852"/>
    <n v="5761"/>
    <x v="1"/>
    <s v="United States"/>
    <x v="3053"/>
    <s v="Joined"/>
    <n v="0"/>
    <n v="0"/>
    <s v="Female"/>
    <n v="0"/>
    <s v="No Internet Service"/>
    <s v="33.391181, -118.421305"/>
    <n v="33.391181000000003"/>
    <n v="-118.421305"/>
    <n v="1"/>
    <n v="20.350000000000001"/>
    <n v="0"/>
    <n v="0"/>
    <n v="3"/>
    <x v="2"/>
    <n v="0"/>
    <n v="0"/>
    <n v="0"/>
    <n v="1"/>
    <s v="Credit Card"/>
    <n v="1"/>
    <n v="3699"/>
    <n v="0"/>
    <s v="Q3"/>
    <n v="1"/>
    <n v="4"/>
    <n v="0"/>
    <s v="California"/>
    <n v="0"/>
    <n v="0"/>
    <n v="0"/>
    <n v="2"/>
    <n v="41.85"/>
    <n v="0"/>
    <n v="10.84"/>
    <n v="0"/>
    <n v="52.69"/>
    <n v="0"/>
    <n v="0"/>
    <n v="90704"/>
    <n v="0"/>
  </r>
  <r>
    <n v="68"/>
    <n v="3"/>
    <n v="27.56"/>
    <s v="Active User"/>
    <s v="Active User"/>
    <x v="26"/>
    <x v="117"/>
    <n v="5328"/>
    <x v="2"/>
    <s v="United States"/>
    <x v="3054"/>
    <s v="Stayed"/>
    <n v="0"/>
    <n v="0"/>
    <s v="Male"/>
    <n v="1"/>
    <s v="Fiber Optic"/>
    <s v="34.083086, -117.737997"/>
    <n v="34.083086000000002"/>
    <n v="-117.73799699999999"/>
    <n v="1"/>
    <n v="107.05"/>
    <n v="1"/>
    <n v="0"/>
    <n v="3"/>
    <x v="0"/>
    <n v="1"/>
    <n v="0"/>
    <n v="0"/>
    <n v="1"/>
    <s v="Bank Withdrawal"/>
    <n v="1"/>
    <n v="46626"/>
    <n v="1"/>
    <s v="Q3"/>
    <n v="1"/>
    <n v="3"/>
    <n v="1"/>
    <s v="California"/>
    <n v="1"/>
    <n v="0"/>
    <n v="1"/>
    <n v="20"/>
    <n v="2172.0500000000002"/>
    <n v="0"/>
    <n v="551.20000000000005"/>
    <n v="0"/>
    <n v="2723.25"/>
    <n v="0"/>
    <n v="1"/>
    <n v="91767"/>
    <n v="0"/>
  </r>
  <r>
    <n v="22"/>
    <n v="0"/>
    <n v="22.36"/>
    <s v="Active User"/>
    <s v="Active User"/>
    <x v="28"/>
    <x v="388"/>
    <n v="5921"/>
    <x v="0"/>
    <s v="United States"/>
    <x v="3055"/>
    <s v="Stayed"/>
    <n v="1"/>
    <n v="0"/>
    <s v="Female"/>
    <n v="0"/>
    <s v="No Internet Service"/>
    <s v="34.224377, -118.632656"/>
    <n v="34.224376999999997"/>
    <n v="-118.632656"/>
    <n v="1"/>
    <n v="19.7"/>
    <n v="0"/>
    <n v="2"/>
    <n v="5"/>
    <x v="0"/>
    <n v="0"/>
    <n v="0"/>
    <n v="0"/>
    <n v="1"/>
    <s v="Credit Card"/>
    <n v="1"/>
    <n v="49242"/>
    <n v="0"/>
    <s v="Q3"/>
    <n v="1"/>
    <n v="3"/>
    <n v="0"/>
    <s v="California"/>
    <n v="0"/>
    <n v="0"/>
    <n v="0"/>
    <n v="71"/>
    <n v="1415.85"/>
    <n v="0"/>
    <n v="1587.56"/>
    <n v="0"/>
    <n v="3003.41"/>
    <n v="1"/>
    <n v="0"/>
    <n v="91304"/>
    <n v="0"/>
  </r>
  <r>
    <n v="24"/>
    <n v="48"/>
    <n v="37.76"/>
    <s v="Active User"/>
    <s v="Active User"/>
    <x v="67"/>
    <x v="482"/>
    <n v="4769"/>
    <x v="0"/>
    <s v="United States"/>
    <x v="3056"/>
    <s v="Stayed"/>
    <n v="0"/>
    <n v="0"/>
    <s v="Female"/>
    <n v="1"/>
    <s v="Fiber Optic"/>
    <s v="37.257772, -122.051824"/>
    <n v="37.257772000000003"/>
    <n v="-122.051824"/>
    <n v="0"/>
    <n v="97.45"/>
    <n v="1"/>
    <n v="0"/>
    <n v="0"/>
    <x v="0"/>
    <n v="1"/>
    <n v="0"/>
    <n v="0"/>
    <n v="0"/>
    <s v="Bank Withdrawal"/>
    <n v="1"/>
    <n v="30589"/>
    <n v="0"/>
    <s v="Q3"/>
    <n v="0"/>
    <n v="3"/>
    <n v="0"/>
    <s v="California"/>
    <n v="1"/>
    <n v="1"/>
    <n v="1"/>
    <n v="63"/>
    <n v="6253"/>
    <n v="0"/>
    <n v="2378.88"/>
    <n v="0"/>
    <n v="8631.8799999999992"/>
    <n v="1"/>
    <n v="1"/>
    <n v="95070"/>
    <n v="0"/>
  </r>
  <r>
    <n v="22"/>
    <n v="0"/>
    <n v="19.27"/>
    <s v="Active User"/>
    <s v="Active User"/>
    <x v="43"/>
    <x v="44"/>
    <n v="5110"/>
    <x v="2"/>
    <s v="United States"/>
    <x v="3057"/>
    <s v="Stayed"/>
    <n v="0"/>
    <n v="0"/>
    <s v="Male"/>
    <n v="0"/>
    <s v="No Internet Service"/>
    <s v="34.17051, -118.289463"/>
    <n v="34.17051"/>
    <n v="-118.289463"/>
    <n v="1"/>
    <n v="20.55"/>
    <n v="0"/>
    <n v="0"/>
    <n v="3"/>
    <x v="0"/>
    <n v="0"/>
    <n v="0"/>
    <n v="1"/>
    <n v="1"/>
    <s v="Credit Card"/>
    <n v="1"/>
    <n v="23981"/>
    <n v="0"/>
    <s v="Q3"/>
    <n v="1"/>
    <n v="4"/>
    <n v="0"/>
    <s v="California"/>
    <n v="0"/>
    <n v="0"/>
    <n v="0"/>
    <n v="61"/>
    <n v="1252"/>
    <n v="0"/>
    <n v="1175.47"/>
    <n v="0"/>
    <n v="2427.4699999999998"/>
    <n v="1"/>
    <n v="0"/>
    <n v="91201"/>
    <n v="0"/>
  </r>
  <r>
    <n v="46"/>
    <n v="19"/>
    <n v="12.58"/>
    <s v="Competitor"/>
    <s v="Competitor had better devices"/>
    <x v="63"/>
    <x v="143"/>
    <n v="3600"/>
    <x v="1"/>
    <s v="United States"/>
    <x v="3058"/>
    <s v="Churned"/>
    <n v="0"/>
    <n v="0"/>
    <s v="Female"/>
    <n v="1"/>
    <s v="Fiber Optic"/>
    <s v="37.863843, -122.275684"/>
    <n v="37.863843000000003"/>
    <n v="-122.275684"/>
    <n v="0"/>
    <n v="70.05"/>
    <n v="0"/>
    <n v="0"/>
    <n v="0"/>
    <x v="0"/>
    <n v="0"/>
    <n v="0"/>
    <n v="1"/>
    <n v="0"/>
    <s v="Credit Card"/>
    <n v="1"/>
    <n v="19763"/>
    <n v="0"/>
    <s v="Q3"/>
    <n v="0"/>
    <n v="1"/>
    <n v="0"/>
    <s v="California"/>
    <n v="0"/>
    <n v="0"/>
    <n v="0"/>
    <n v="4"/>
    <n v="266.89999999999998"/>
    <n v="0"/>
    <n v="50.32"/>
    <n v="0"/>
    <n v="317.22000000000003"/>
    <n v="0"/>
    <n v="1"/>
    <n v="94703"/>
    <n v="1"/>
  </r>
  <r>
    <n v="31"/>
    <n v="75"/>
    <n v="46.7"/>
    <s v="Active User"/>
    <s v="Active User"/>
    <x v="70"/>
    <x v="278"/>
    <n v="4387"/>
    <x v="0"/>
    <s v="United States"/>
    <x v="3059"/>
    <s v="Stayed"/>
    <n v="1"/>
    <n v="0"/>
    <s v="Male"/>
    <n v="1"/>
    <s v="Fiber Optic"/>
    <s v="34.026334, -118.474222"/>
    <n v="34.026333999999999"/>
    <n v="-118.474222"/>
    <n v="1"/>
    <n v="79.95"/>
    <n v="0"/>
    <n v="8"/>
    <n v="2"/>
    <x v="1"/>
    <n v="1"/>
    <n v="0"/>
    <n v="1"/>
    <n v="1"/>
    <s v="Bank Withdrawal"/>
    <n v="1"/>
    <n v="19975"/>
    <n v="1"/>
    <s v="Q3"/>
    <n v="1"/>
    <n v="3"/>
    <n v="0"/>
    <s v="California"/>
    <n v="0"/>
    <n v="0"/>
    <n v="0"/>
    <n v="54"/>
    <n v="4362.05"/>
    <n v="0"/>
    <n v="2521.8000000000002"/>
    <n v="0"/>
    <n v="6883.85"/>
    <n v="0"/>
    <n v="1"/>
    <n v="90404"/>
    <n v="0"/>
  </r>
  <r>
    <n v="59"/>
    <n v="26"/>
    <n v="4.03"/>
    <s v="Active User"/>
    <s v="Active User"/>
    <x v="51"/>
    <x v="26"/>
    <n v="3749"/>
    <x v="1"/>
    <s v="United States"/>
    <x v="3060"/>
    <s v="Stayed"/>
    <n v="1"/>
    <n v="0"/>
    <s v="Female"/>
    <n v="1"/>
    <s v="Cable"/>
    <s v="33.079834, -117.134275"/>
    <n v="33.079833999999998"/>
    <n v="-117.134275"/>
    <n v="0"/>
    <n v="48.8"/>
    <n v="0"/>
    <n v="2"/>
    <n v="0"/>
    <x v="4"/>
    <n v="0"/>
    <n v="0"/>
    <n v="0"/>
    <n v="0"/>
    <s v="Credit Card"/>
    <n v="1"/>
    <n v="17944"/>
    <n v="1"/>
    <s v="Q3"/>
    <n v="0"/>
    <n v="3"/>
    <n v="0"/>
    <s v="California"/>
    <n v="0"/>
    <n v="0"/>
    <n v="0"/>
    <n v="19"/>
    <n v="953.65"/>
    <n v="0"/>
    <n v="76.569999999999993"/>
    <n v="0"/>
    <n v="1030.22"/>
    <n v="0"/>
    <n v="1"/>
    <n v="92029"/>
    <n v="0"/>
  </r>
  <r>
    <n v="53"/>
    <n v="28"/>
    <n v="41.66"/>
    <s v="Active User"/>
    <s v="Active User"/>
    <x v="8"/>
    <x v="316"/>
    <n v="4219"/>
    <x v="1"/>
    <s v="United States"/>
    <x v="3061"/>
    <s v="Stayed"/>
    <n v="0"/>
    <n v="0"/>
    <s v="Male"/>
    <n v="1"/>
    <s v="Fiber Optic"/>
    <s v="37.410567, -122.297152"/>
    <n v="37.410567"/>
    <n v="-122.297152"/>
    <n v="0"/>
    <n v="94.3"/>
    <n v="1"/>
    <n v="0"/>
    <n v="0"/>
    <x v="5"/>
    <n v="1"/>
    <n v="1"/>
    <n v="1"/>
    <n v="0"/>
    <s v="Credit Card"/>
    <n v="1"/>
    <n v="25569"/>
    <n v="0"/>
    <s v="Q3"/>
    <n v="0"/>
    <n v="3"/>
    <n v="0"/>
    <s v="California"/>
    <n v="1"/>
    <n v="1"/>
    <n v="0"/>
    <n v="30"/>
    <n v="2679.7"/>
    <n v="0"/>
    <n v="1249.8"/>
    <n v="0"/>
    <n v="3929.5"/>
    <n v="0"/>
    <n v="1"/>
    <n v="94062"/>
    <n v="0"/>
  </r>
  <r>
    <n v="26"/>
    <n v="59"/>
    <n v="3.35"/>
    <s v="Active User"/>
    <s v="Active User"/>
    <x v="14"/>
    <x v="377"/>
    <n v="4910"/>
    <x v="1"/>
    <s v="United States"/>
    <x v="3062"/>
    <s v="Stayed"/>
    <n v="0"/>
    <n v="1"/>
    <s v="Male"/>
    <n v="1"/>
    <s v="Fiber Optic"/>
    <s v="35.233745, -120.626442"/>
    <n v="35.233744999999999"/>
    <n v="-120.626442"/>
    <n v="1"/>
    <n v="75.3"/>
    <n v="0"/>
    <n v="0"/>
    <n v="10"/>
    <x v="0"/>
    <n v="0"/>
    <n v="0"/>
    <n v="1"/>
    <n v="1"/>
    <s v="Credit Card"/>
    <n v="1"/>
    <n v="27047"/>
    <n v="0"/>
    <s v="Q3"/>
    <n v="1"/>
    <n v="4"/>
    <n v="0"/>
    <s v="California"/>
    <n v="0"/>
    <n v="0"/>
    <n v="0"/>
    <n v="29"/>
    <n v="2263.4"/>
    <n v="0"/>
    <n v="97.15"/>
    <n v="0"/>
    <n v="2360.5500000000002"/>
    <n v="1"/>
    <n v="1"/>
    <n v="93401"/>
    <n v="0"/>
  </r>
  <r>
    <n v="21"/>
    <n v="52"/>
    <n v="0"/>
    <s v="Active User"/>
    <s v="Active User"/>
    <x v="70"/>
    <x v="836"/>
    <n v="3909"/>
    <x v="0"/>
    <s v="United States"/>
    <x v="3063"/>
    <s v="Stayed"/>
    <n v="0"/>
    <n v="1"/>
    <s v="Female"/>
    <n v="1"/>
    <s v="Cable"/>
    <s v="38.731055, -123.316553"/>
    <n v="38.731054999999998"/>
    <n v="-123.316553"/>
    <n v="0"/>
    <n v="63.4"/>
    <n v="0"/>
    <n v="0"/>
    <n v="0"/>
    <x v="0"/>
    <n v="1"/>
    <n v="1"/>
    <n v="1"/>
    <n v="0"/>
    <s v="Mailed Check"/>
    <n v="0"/>
    <n v="747"/>
    <n v="1"/>
    <s v="Q3"/>
    <n v="0"/>
    <n v="4"/>
    <n v="0"/>
    <s v="California"/>
    <n v="1"/>
    <n v="1"/>
    <n v="1"/>
    <n v="6"/>
    <n v="348.8"/>
    <n v="10"/>
    <n v="0"/>
    <n v="0"/>
    <n v="358.8"/>
    <n v="1"/>
    <n v="0"/>
    <n v="95412"/>
    <n v="0"/>
  </r>
  <r>
    <n v="51"/>
    <n v="57"/>
    <n v="36.71"/>
    <s v="Active User"/>
    <s v="Active User"/>
    <x v="42"/>
    <x v="805"/>
    <n v="3973"/>
    <x v="2"/>
    <s v="United States"/>
    <x v="3064"/>
    <s v="Stayed"/>
    <n v="1"/>
    <n v="1"/>
    <s v="Male"/>
    <n v="1"/>
    <s v="DSL"/>
    <s v="33.738543, -117.785046"/>
    <n v="33.738543"/>
    <n v="-117.78504599999999"/>
    <n v="1"/>
    <n v="82"/>
    <n v="1"/>
    <n v="3"/>
    <n v="2"/>
    <x v="5"/>
    <n v="0"/>
    <n v="0"/>
    <n v="1"/>
    <n v="1"/>
    <s v="Credit Card"/>
    <n v="1"/>
    <n v="17494"/>
    <n v="1"/>
    <s v="Q3"/>
    <n v="1"/>
    <n v="4"/>
    <n v="0"/>
    <s v="California"/>
    <n v="1"/>
    <n v="1"/>
    <n v="1"/>
    <n v="26"/>
    <n v="2083.1"/>
    <n v="0"/>
    <n v="954.46"/>
    <n v="42.43"/>
    <n v="2995.13"/>
    <n v="0"/>
    <n v="1"/>
    <n v="92782"/>
    <n v="0"/>
  </r>
  <r>
    <n v="20"/>
    <n v="59"/>
    <n v="24.33"/>
    <s v="Active User"/>
    <s v="Active User"/>
    <x v="38"/>
    <x v="9"/>
    <n v="4142"/>
    <x v="1"/>
    <s v="United States"/>
    <x v="3065"/>
    <s v="Joined"/>
    <n v="1"/>
    <n v="0"/>
    <s v="Male"/>
    <n v="1"/>
    <s v="Fiber Optic"/>
    <s v="32.72523, -117.171346"/>
    <n v="32.725230000000003"/>
    <n v="-117.171346"/>
    <n v="1"/>
    <n v="90.1"/>
    <n v="0"/>
    <n v="3"/>
    <n v="1"/>
    <x v="0"/>
    <n v="0"/>
    <n v="0"/>
    <n v="1"/>
    <n v="1"/>
    <s v="Bank Withdrawal"/>
    <n v="1"/>
    <n v="27505"/>
    <n v="0"/>
    <s v="Q3"/>
    <n v="1"/>
    <n v="3"/>
    <n v="0"/>
    <s v="California"/>
    <n v="1"/>
    <n v="1"/>
    <n v="1"/>
    <n v="1"/>
    <n v="90.1"/>
    <n v="0"/>
    <n v="24.33"/>
    <n v="0"/>
    <n v="114.43"/>
    <n v="1"/>
    <n v="1"/>
    <n v="92101"/>
    <n v="0"/>
  </r>
  <r>
    <n v="21"/>
    <n v="51"/>
    <n v="9.98"/>
    <s v="Attitude"/>
    <s v="Attitude of service provider"/>
    <x v="24"/>
    <x v="544"/>
    <n v="2570"/>
    <x v="1"/>
    <s v="United States"/>
    <x v="3066"/>
    <s v="Churned"/>
    <n v="0"/>
    <n v="0"/>
    <s v="Female"/>
    <n v="1"/>
    <s v="Fiber Optic"/>
    <s v="35.214982, -118.59049"/>
    <n v="35.214981999999999"/>
    <n v="-118.59049"/>
    <n v="1"/>
    <n v="97.95"/>
    <n v="1"/>
    <n v="0"/>
    <n v="4"/>
    <x v="2"/>
    <n v="1"/>
    <n v="0"/>
    <n v="1"/>
    <n v="1"/>
    <s v="Bank Withdrawal"/>
    <n v="1"/>
    <n v="1436"/>
    <n v="0"/>
    <s v="Q3"/>
    <n v="1"/>
    <n v="3"/>
    <n v="0"/>
    <s v="California"/>
    <n v="1"/>
    <n v="1"/>
    <n v="1"/>
    <n v="4"/>
    <n v="384.5"/>
    <n v="0"/>
    <n v="39.92"/>
    <n v="0"/>
    <n v="424.42"/>
    <n v="1"/>
    <n v="1"/>
    <n v="93531"/>
    <n v="1"/>
  </r>
  <r>
    <n v="63"/>
    <n v="8"/>
    <n v="35"/>
    <s v="Active User"/>
    <s v="Active User"/>
    <x v="74"/>
    <x v="834"/>
    <n v="4745"/>
    <x v="2"/>
    <s v="United States"/>
    <x v="3067"/>
    <s v="Stayed"/>
    <n v="0"/>
    <n v="0"/>
    <s v="Male"/>
    <n v="1"/>
    <s v="Fiber Optic"/>
    <s v="38.333133, -121.920151"/>
    <n v="38.333132999999997"/>
    <n v="-121.920151"/>
    <n v="1"/>
    <n v="96.4"/>
    <n v="1"/>
    <n v="0"/>
    <n v="7"/>
    <x v="1"/>
    <n v="1"/>
    <n v="1"/>
    <n v="1"/>
    <n v="1"/>
    <s v="Credit Card"/>
    <n v="1"/>
    <n v="63157"/>
    <n v="0"/>
    <s v="Q3"/>
    <n v="1"/>
    <n v="3"/>
    <n v="0"/>
    <s v="California"/>
    <n v="1"/>
    <n v="1"/>
    <n v="0"/>
    <n v="51"/>
    <n v="4911.05"/>
    <n v="0"/>
    <n v="1785"/>
    <n v="0"/>
    <n v="6696.05"/>
    <n v="0"/>
    <n v="1"/>
    <n v="95687"/>
    <n v="0"/>
  </r>
  <r>
    <n v="45"/>
    <n v="7"/>
    <n v="0"/>
    <s v="Active User"/>
    <s v="Active User"/>
    <x v="35"/>
    <x v="186"/>
    <n v="5052"/>
    <x v="2"/>
    <s v="United States"/>
    <x v="3068"/>
    <s v="Stayed"/>
    <n v="0"/>
    <n v="0"/>
    <s v="Male"/>
    <n v="1"/>
    <s v="DSL"/>
    <s v="40.142256, -123.852927"/>
    <n v="40.142256000000003"/>
    <n v="-123.85292699999999"/>
    <n v="0"/>
    <n v="35.4"/>
    <n v="0"/>
    <n v="0"/>
    <n v="0"/>
    <x v="1"/>
    <n v="0"/>
    <n v="1"/>
    <n v="1"/>
    <n v="0"/>
    <s v="Credit Card"/>
    <n v="0"/>
    <n v="1851"/>
    <n v="1"/>
    <s v="Q3"/>
    <n v="0"/>
    <n v="3"/>
    <n v="0"/>
    <s v="California"/>
    <n v="0"/>
    <n v="0"/>
    <n v="0"/>
    <n v="50"/>
    <n v="1748.9"/>
    <n v="0"/>
    <n v="0"/>
    <n v="0"/>
    <n v="1748.9"/>
    <n v="0"/>
    <n v="1"/>
    <n v="95560"/>
    <n v="0"/>
  </r>
  <r>
    <n v="19"/>
    <n v="73"/>
    <n v="0"/>
    <s v="Active User"/>
    <s v="Active User"/>
    <x v="67"/>
    <x v="241"/>
    <n v="3445"/>
    <x v="2"/>
    <s v="United States"/>
    <x v="3069"/>
    <s v="Stayed"/>
    <n v="0"/>
    <n v="0"/>
    <s v="Female"/>
    <n v="1"/>
    <s v="DSL"/>
    <s v="34.037037, -118.705803"/>
    <n v="34.037036999999998"/>
    <n v="-118.705803"/>
    <n v="0"/>
    <n v="41.15"/>
    <n v="0"/>
    <n v="0"/>
    <n v="0"/>
    <x v="5"/>
    <n v="1"/>
    <n v="1"/>
    <n v="0"/>
    <n v="0"/>
    <s v="Bank Withdrawal"/>
    <n v="0"/>
    <n v="11"/>
    <n v="1"/>
    <s v="Q3"/>
    <n v="0"/>
    <n v="4"/>
    <n v="0"/>
    <s v="California"/>
    <n v="0"/>
    <n v="0"/>
    <n v="0"/>
    <n v="39"/>
    <n v="1700.9"/>
    <n v="0"/>
    <n v="0"/>
    <n v="0"/>
    <n v="1700.9"/>
    <n v="1"/>
    <n v="1"/>
    <n v="90263"/>
    <n v="0"/>
  </r>
  <r>
    <n v="47"/>
    <n v="19"/>
    <n v="27.25"/>
    <s v="Active User"/>
    <s v="Active User"/>
    <x v="54"/>
    <x v="790"/>
    <n v="5534"/>
    <x v="0"/>
    <s v="United States"/>
    <x v="3070"/>
    <s v="Stayed"/>
    <n v="0"/>
    <n v="0"/>
    <s v="Male"/>
    <n v="1"/>
    <s v="Fiber Optic"/>
    <s v="34.274846, -116.937581"/>
    <n v="34.274845999999997"/>
    <n v="-116.93758099999999"/>
    <n v="1"/>
    <n v="105.5"/>
    <n v="0"/>
    <n v="0"/>
    <n v="8"/>
    <x v="3"/>
    <n v="1"/>
    <n v="1"/>
    <n v="0"/>
    <n v="1"/>
    <s v="Bank Withdrawal"/>
    <n v="1"/>
    <n v="414"/>
    <n v="1"/>
    <s v="Q3"/>
    <n v="1"/>
    <n v="3"/>
    <n v="0"/>
    <s v="California"/>
    <n v="1"/>
    <n v="1"/>
    <n v="1"/>
    <n v="72"/>
    <n v="7611.55"/>
    <n v="0"/>
    <n v="1962"/>
    <n v="0"/>
    <n v="9573.5499999999993"/>
    <n v="0"/>
    <n v="1"/>
    <n v="92333"/>
    <n v="0"/>
  </r>
  <r>
    <n v="64"/>
    <n v="7"/>
    <n v="11.58"/>
    <s v="Active User"/>
    <s v="Active User"/>
    <x v="14"/>
    <x v="120"/>
    <n v="5514"/>
    <x v="1"/>
    <s v="United States"/>
    <x v="3071"/>
    <s v="Stayed"/>
    <n v="0"/>
    <n v="0"/>
    <s v="Male"/>
    <n v="1"/>
    <s v="Fiber Optic"/>
    <s v="34.159007, -118.087353"/>
    <n v="34.159007000000003"/>
    <n v="-118.08735299999999"/>
    <n v="0"/>
    <n v="74.849999999999994"/>
    <n v="1"/>
    <n v="0"/>
    <n v="0"/>
    <x v="2"/>
    <n v="0"/>
    <n v="0"/>
    <n v="1"/>
    <n v="0"/>
    <s v="Bank Withdrawal"/>
    <n v="1"/>
    <n v="32369"/>
    <n v="0"/>
    <s v="Q3"/>
    <n v="0"/>
    <n v="4"/>
    <n v="0"/>
    <s v="California"/>
    <n v="0"/>
    <n v="0"/>
    <n v="0"/>
    <n v="8"/>
    <n v="572.45000000000005"/>
    <n v="0"/>
    <n v="92.64"/>
    <n v="0"/>
    <n v="665.09"/>
    <n v="0"/>
    <n v="1"/>
    <n v="91107"/>
    <n v="0"/>
  </r>
  <r>
    <n v="23"/>
    <n v="42"/>
    <n v="0"/>
    <s v="Active User"/>
    <s v="Active User"/>
    <x v="54"/>
    <x v="1000"/>
    <n v="5455"/>
    <x v="2"/>
    <s v="United States"/>
    <x v="3072"/>
    <s v="Stayed"/>
    <n v="0"/>
    <n v="0"/>
    <s v="Female"/>
    <n v="1"/>
    <s v="Cable"/>
    <s v="36.991762, -119.242874"/>
    <n v="36.991762000000001"/>
    <n v="-119.242874"/>
    <n v="0"/>
    <n v="40.35"/>
    <n v="0"/>
    <n v="0"/>
    <n v="0"/>
    <x v="0"/>
    <n v="0"/>
    <n v="0"/>
    <n v="1"/>
    <n v="0"/>
    <s v="Credit Card"/>
    <n v="0"/>
    <n v="3464"/>
    <n v="1"/>
    <s v="Q3"/>
    <n v="0"/>
    <n v="4"/>
    <n v="0"/>
    <s v="California"/>
    <n v="1"/>
    <n v="1"/>
    <n v="0"/>
    <n v="30"/>
    <n v="1187.05"/>
    <n v="0"/>
    <n v="0"/>
    <n v="0"/>
    <n v="1187.05"/>
    <n v="1"/>
    <n v="1"/>
    <n v="93602"/>
    <n v="0"/>
  </r>
  <r>
    <n v="25"/>
    <n v="59"/>
    <n v="14.19"/>
    <s v="Competitor"/>
    <s v="Competitor made better offer"/>
    <x v="7"/>
    <x v="74"/>
    <n v="2412"/>
    <x v="1"/>
    <s v="United States"/>
    <x v="3073"/>
    <s v="Churned"/>
    <n v="0"/>
    <n v="0"/>
    <s v="Female"/>
    <n v="1"/>
    <s v="Fiber Optic"/>
    <s v="33.507255, -117.029473"/>
    <n v="33.507255000000001"/>
    <n v="-117.029473"/>
    <n v="0"/>
    <n v="69.599999999999994"/>
    <n v="0"/>
    <n v="0"/>
    <n v="0"/>
    <x v="0"/>
    <n v="0"/>
    <n v="0"/>
    <n v="1"/>
    <n v="0"/>
    <s v="Bank Withdrawal"/>
    <n v="1"/>
    <n v="46171"/>
    <n v="0"/>
    <s v="Q3"/>
    <n v="0"/>
    <n v="1"/>
    <n v="0"/>
    <s v="California"/>
    <n v="0"/>
    <n v="1"/>
    <n v="0"/>
    <n v="1"/>
    <n v="69.599999999999994"/>
    <n v="0"/>
    <n v="14.19"/>
    <n v="0"/>
    <n v="83.79"/>
    <n v="1"/>
    <n v="1"/>
    <n v="92592"/>
    <n v="1"/>
  </r>
  <r>
    <n v="73"/>
    <n v="20"/>
    <n v="18.38"/>
    <s v="Attitude"/>
    <s v="Attitude of service provider"/>
    <x v="56"/>
    <x v="111"/>
    <n v="3561"/>
    <x v="1"/>
    <s v="United States"/>
    <x v="3074"/>
    <s v="Churned"/>
    <n v="0"/>
    <n v="1"/>
    <s v="Female"/>
    <n v="1"/>
    <s v="Fiber Optic"/>
    <s v="34.404544, -119.302118"/>
    <n v="34.404544000000001"/>
    <n v="-119.30211799999999"/>
    <n v="0"/>
    <n v="86.85"/>
    <n v="0"/>
    <n v="0"/>
    <n v="0"/>
    <x v="0"/>
    <n v="0"/>
    <n v="0"/>
    <n v="1"/>
    <n v="0"/>
    <s v="Bank Withdrawal"/>
    <n v="1"/>
    <n v="6503"/>
    <n v="0"/>
    <s v="Q3"/>
    <n v="0"/>
    <n v="2"/>
    <n v="1"/>
    <s v="California"/>
    <n v="0"/>
    <n v="0"/>
    <n v="1"/>
    <n v="3"/>
    <n v="220.95"/>
    <n v="0"/>
    <n v="55.14"/>
    <n v="0"/>
    <n v="276.08999999999997"/>
    <n v="0"/>
    <n v="1"/>
    <n v="93022"/>
    <n v="1"/>
  </r>
  <r>
    <n v="63"/>
    <n v="11"/>
    <n v="0"/>
    <s v="Active User"/>
    <s v="Active User"/>
    <x v="34"/>
    <x v="693"/>
    <n v="3090"/>
    <x v="1"/>
    <s v="United States"/>
    <x v="3075"/>
    <s v="Stayed"/>
    <n v="0"/>
    <n v="0"/>
    <s v="Male"/>
    <n v="1"/>
    <s v="Cable"/>
    <s v="40.077028, -121.494168"/>
    <n v="40.077027999999999"/>
    <n v="-121.494168"/>
    <n v="0"/>
    <n v="25.65"/>
    <n v="0"/>
    <n v="0"/>
    <n v="0"/>
    <x v="0"/>
    <n v="0"/>
    <n v="0"/>
    <n v="1"/>
    <n v="0"/>
    <s v="Mailed Check"/>
    <n v="0"/>
    <n v="1351"/>
    <n v="0"/>
    <s v="Q3"/>
    <n v="0"/>
    <n v="3"/>
    <n v="0"/>
    <s v="California"/>
    <n v="0"/>
    <n v="0"/>
    <n v="0"/>
    <n v="17"/>
    <n v="440.2"/>
    <n v="0"/>
    <n v="0"/>
    <n v="0"/>
    <n v="440.2"/>
    <n v="0"/>
    <n v="1"/>
    <n v="95942"/>
    <n v="0"/>
  </r>
  <r>
    <n v="40"/>
    <n v="13"/>
    <n v="0"/>
    <s v="Active User"/>
    <s v="Active User"/>
    <x v="47"/>
    <x v="470"/>
    <n v="4003"/>
    <x v="2"/>
    <s v="United States"/>
    <x v="3076"/>
    <s v="Stayed"/>
    <n v="0"/>
    <n v="0"/>
    <s v="Male"/>
    <n v="1"/>
    <s v="DSL"/>
    <s v="41.405193, -123.008567"/>
    <n v="41.405192999999997"/>
    <n v="-123.008567"/>
    <n v="0"/>
    <n v="45.05"/>
    <n v="0"/>
    <n v="0"/>
    <n v="0"/>
    <x v="5"/>
    <n v="0"/>
    <n v="1"/>
    <n v="0"/>
    <n v="0"/>
    <s v="Bank Withdrawal"/>
    <n v="0"/>
    <n v="2156"/>
    <n v="1"/>
    <s v="Q3"/>
    <n v="0"/>
    <n v="3"/>
    <n v="0"/>
    <s v="California"/>
    <n v="0"/>
    <n v="0"/>
    <n v="1"/>
    <n v="39"/>
    <n v="1790.6"/>
    <n v="0"/>
    <n v="0"/>
    <n v="0"/>
    <n v="1790.6"/>
    <n v="0"/>
    <n v="1"/>
    <n v="96027"/>
    <n v="0"/>
  </r>
  <r>
    <n v="39"/>
    <n v="0"/>
    <n v="8.9499999999999993"/>
    <s v="Attitude"/>
    <s v="Attitude of support person"/>
    <x v="64"/>
    <x v="626"/>
    <n v="4931"/>
    <x v="2"/>
    <s v="United States"/>
    <x v="3077"/>
    <s v="Churned"/>
    <n v="0"/>
    <n v="0"/>
    <s v="Female"/>
    <n v="0"/>
    <s v="No Internet Service"/>
    <s v="33.801869, -117.995068"/>
    <n v="33.801869000000003"/>
    <n v="-117.995068"/>
    <n v="0"/>
    <n v="20.149999999999999"/>
    <n v="0"/>
    <n v="0"/>
    <n v="0"/>
    <x v="4"/>
    <n v="0"/>
    <n v="0"/>
    <n v="0"/>
    <n v="0"/>
    <s v="Bank Withdrawal"/>
    <n v="1"/>
    <n v="29694"/>
    <n v="0"/>
    <s v="Q3"/>
    <n v="0"/>
    <n v="3"/>
    <n v="0"/>
    <s v="California"/>
    <n v="0"/>
    <n v="0"/>
    <n v="0"/>
    <n v="18"/>
    <n v="390.85"/>
    <n v="0"/>
    <n v="161.1"/>
    <n v="0"/>
    <n v="551.95000000000005"/>
    <n v="0"/>
    <n v="0"/>
    <n v="90680"/>
    <n v="1"/>
  </r>
  <r>
    <n v="37"/>
    <n v="14"/>
    <n v="48.38"/>
    <s v="Competitor"/>
    <s v="Competitor offered higher download speeds"/>
    <x v="24"/>
    <x v="187"/>
    <n v="3212"/>
    <x v="1"/>
    <s v="United States"/>
    <x v="3078"/>
    <s v="Churned"/>
    <n v="0"/>
    <n v="0"/>
    <s v="Female"/>
    <n v="1"/>
    <s v="Fiber Optic"/>
    <s v="37.670526, -120.877572"/>
    <n v="37.670526000000002"/>
    <n v="-120.877572"/>
    <n v="1"/>
    <n v="80.3"/>
    <n v="0"/>
    <n v="0"/>
    <n v="1"/>
    <x v="2"/>
    <n v="0"/>
    <n v="0"/>
    <n v="1"/>
    <n v="1"/>
    <s v="Bank Withdrawal"/>
    <n v="1"/>
    <n v="13343"/>
    <n v="0"/>
    <s v="Q3"/>
    <n v="1"/>
    <n v="1"/>
    <n v="0"/>
    <s v="California"/>
    <n v="1"/>
    <n v="1"/>
    <n v="0"/>
    <n v="3"/>
    <n v="250.05"/>
    <n v="0"/>
    <n v="145.13999999999999"/>
    <n v="0"/>
    <n v="395.19"/>
    <n v="0"/>
    <n v="1"/>
    <n v="95357"/>
    <n v="1"/>
  </r>
  <r>
    <n v="70"/>
    <n v="30"/>
    <n v="43.45"/>
    <s v="Dissatisfaction"/>
    <s v="Limited range of services"/>
    <x v="36"/>
    <x v="517"/>
    <n v="5056"/>
    <x v="1"/>
    <s v="United States"/>
    <x v="3079"/>
    <s v="Churned"/>
    <n v="0"/>
    <n v="0"/>
    <s v="Female"/>
    <n v="1"/>
    <s v="Fiber Optic"/>
    <s v="34.312945, -118.858169"/>
    <n v="34.312944999999999"/>
    <n v="-118.858169"/>
    <n v="0"/>
    <n v="69.849999999999994"/>
    <n v="0"/>
    <n v="0"/>
    <n v="0"/>
    <x v="0"/>
    <n v="0"/>
    <n v="0"/>
    <n v="1"/>
    <n v="0"/>
    <s v="Bank Withdrawal"/>
    <n v="1"/>
    <n v="32984"/>
    <n v="0"/>
    <s v="Q3"/>
    <n v="0"/>
    <n v="1"/>
    <n v="1"/>
    <s v="California"/>
    <n v="0"/>
    <n v="0"/>
    <n v="0"/>
    <n v="1"/>
    <n v="69.849999999999994"/>
    <n v="40"/>
    <n v="43.45"/>
    <n v="0"/>
    <n v="153.30000000000001"/>
    <n v="0"/>
    <n v="0"/>
    <n v="93021"/>
    <n v="1"/>
  </r>
  <r>
    <n v="57"/>
    <n v="24"/>
    <n v="1.27"/>
    <s v="Active User"/>
    <s v="Active User"/>
    <x v="11"/>
    <x v="536"/>
    <n v="6301"/>
    <x v="0"/>
    <s v="United States"/>
    <x v="3080"/>
    <s v="Stayed"/>
    <n v="0"/>
    <n v="1"/>
    <s v="Female"/>
    <n v="1"/>
    <s v="DSL"/>
    <s v="36.245926, -118.693138"/>
    <n v="36.245925999999997"/>
    <n v="-118.693138"/>
    <n v="1"/>
    <n v="73.8"/>
    <n v="0"/>
    <n v="0"/>
    <n v="9"/>
    <x v="1"/>
    <n v="0"/>
    <n v="0"/>
    <n v="1"/>
    <n v="1"/>
    <s v="Bank Withdrawal"/>
    <n v="1"/>
    <n v="3546"/>
    <n v="1"/>
    <s v="Q3"/>
    <n v="1"/>
    <n v="4"/>
    <n v="0"/>
    <s v="California"/>
    <n v="1"/>
    <n v="1"/>
    <n v="1"/>
    <n v="61"/>
    <n v="4616.05"/>
    <n v="30"/>
    <n v="77.47"/>
    <n v="49.51"/>
    <n v="4674.01"/>
    <n v="0"/>
    <n v="0"/>
    <n v="93265"/>
    <n v="0"/>
  </r>
  <r>
    <n v="59"/>
    <n v="23"/>
    <n v="49.33"/>
    <s v="Active User"/>
    <s v="Active User"/>
    <x v="40"/>
    <x v="823"/>
    <n v="5544"/>
    <x v="1"/>
    <s v="United States"/>
    <x v="3081"/>
    <s v="Stayed"/>
    <n v="0"/>
    <n v="0"/>
    <s v="Female"/>
    <n v="1"/>
    <s v="Fiber Optic"/>
    <s v="34.030915, -117.273201"/>
    <n v="34.030915"/>
    <n v="-117.273201"/>
    <n v="1"/>
    <n v="80.400000000000006"/>
    <n v="0"/>
    <n v="0"/>
    <n v="8"/>
    <x v="0"/>
    <n v="0"/>
    <n v="0"/>
    <n v="0"/>
    <n v="1"/>
    <s v="Bank Withdrawal"/>
    <n v="1"/>
    <n v="52202"/>
    <n v="0"/>
    <s v="Q3"/>
    <n v="1"/>
    <n v="3"/>
    <n v="0"/>
    <s v="California"/>
    <n v="1"/>
    <n v="1"/>
    <n v="0"/>
    <n v="36"/>
    <n v="2937.65"/>
    <n v="0"/>
    <n v="1775.88"/>
    <n v="0"/>
    <n v="4713.53"/>
    <n v="0"/>
    <n v="1"/>
    <n v="92324"/>
    <n v="0"/>
  </r>
  <r>
    <n v="75"/>
    <n v="10"/>
    <n v="5.31"/>
    <s v="Competitor"/>
    <s v="Competitor had better devices"/>
    <x v="37"/>
    <x v="414"/>
    <n v="5604"/>
    <x v="1"/>
    <s v="United States"/>
    <x v="3082"/>
    <s v="Churned"/>
    <n v="0"/>
    <n v="0"/>
    <s v="Male"/>
    <n v="1"/>
    <s v="Fiber Optic"/>
    <s v="36.057458, -118.591951"/>
    <n v="36.057457999999997"/>
    <n v="-118.59195099999999"/>
    <n v="1"/>
    <n v="94.55"/>
    <n v="1"/>
    <n v="0"/>
    <n v="7"/>
    <x v="0"/>
    <n v="0"/>
    <n v="0"/>
    <n v="1"/>
    <n v="1"/>
    <s v="Bank Withdrawal"/>
    <n v="1"/>
    <n v="191"/>
    <n v="0"/>
    <s v="Q3"/>
    <n v="1"/>
    <n v="1"/>
    <n v="1"/>
    <s v="California"/>
    <n v="1"/>
    <n v="1"/>
    <n v="1"/>
    <n v="20"/>
    <n v="1899.65"/>
    <n v="0"/>
    <n v="106.2"/>
    <n v="0"/>
    <n v="2005.85"/>
    <n v="0"/>
    <n v="1"/>
    <n v="93208"/>
    <n v="1"/>
  </r>
  <r>
    <n v="50"/>
    <n v="0"/>
    <n v="1.36"/>
    <s v="Active User"/>
    <s v="Active User"/>
    <x v="60"/>
    <x v="32"/>
    <n v="3048"/>
    <x v="2"/>
    <s v="United States"/>
    <x v="3083"/>
    <s v="Stayed"/>
    <n v="0"/>
    <n v="0"/>
    <s v="Female"/>
    <n v="0"/>
    <s v="No Internet Service"/>
    <s v="34.048013, -118.293953"/>
    <n v="34.048012999999997"/>
    <n v="-118.293953"/>
    <n v="0"/>
    <n v="19.899999999999999"/>
    <n v="0"/>
    <n v="0"/>
    <n v="0"/>
    <x v="0"/>
    <n v="0"/>
    <n v="0"/>
    <n v="0"/>
    <n v="0"/>
    <s v="Credit Card"/>
    <n v="1"/>
    <n v="62784"/>
    <n v="0"/>
    <s v="Q3"/>
    <n v="0"/>
    <n v="5"/>
    <n v="0"/>
    <s v="California"/>
    <n v="0"/>
    <n v="0"/>
    <n v="0"/>
    <n v="25"/>
    <n v="527.5"/>
    <n v="0"/>
    <n v="34"/>
    <n v="0"/>
    <n v="561.5"/>
    <n v="0"/>
    <n v="0"/>
    <n v="90006"/>
    <n v="0"/>
  </r>
  <r>
    <n v="41"/>
    <n v="0"/>
    <n v="17.12"/>
    <s v="Active User"/>
    <s v="Active User"/>
    <x v="52"/>
    <x v="471"/>
    <n v="4747"/>
    <x v="0"/>
    <s v="United States"/>
    <x v="3084"/>
    <s v="Stayed"/>
    <n v="0"/>
    <n v="0"/>
    <s v="Female"/>
    <n v="0"/>
    <s v="No Internet Service"/>
    <s v="39.672813, -120.456699"/>
    <n v="39.672812999999998"/>
    <n v="-120.456699"/>
    <n v="1"/>
    <n v="25.8"/>
    <n v="1"/>
    <n v="0"/>
    <n v="8"/>
    <x v="3"/>
    <n v="0"/>
    <n v="0"/>
    <n v="0"/>
    <n v="1"/>
    <s v="Credit Card"/>
    <n v="1"/>
    <n v="322"/>
    <n v="0"/>
    <s v="Q3"/>
    <n v="1"/>
    <n v="4"/>
    <n v="0"/>
    <s v="California"/>
    <n v="0"/>
    <n v="0"/>
    <n v="0"/>
    <n v="68"/>
    <n v="1911.5"/>
    <n v="0"/>
    <n v="1164.1600000000001"/>
    <n v="0"/>
    <n v="3075.66"/>
    <n v="0"/>
    <n v="0"/>
    <n v="96124"/>
    <n v="0"/>
  </r>
  <r>
    <n v="68"/>
    <n v="25"/>
    <n v="39.69"/>
    <s v="Competitor"/>
    <s v="Competitor offered more data"/>
    <x v="59"/>
    <x v="839"/>
    <n v="3689"/>
    <x v="1"/>
    <s v="United States"/>
    <x v="3085"/>
    <s v="Churned"/>
    <n v="0"/>
    <n v="1"/>
    <s v="Male"/>
    <n v="1"/>
    <s v="Fiber Optic"/>
    <s v="34.567058, -117.362329"/>
    <n v="34.567058000000003"/>
    <n v="-117.362329"/>
    <n v="0"/>
    <n v="101.4"/>
    <n v="1"/>
    <n v="0"/>
    <n v="0"/>
    <x v="5"/>
    <n v="0"/>
    <n v="0"/>
    <n v="1"/>
    <n v="0"/>
    <s v="Bank Withdrawal"/>
    <n v="1"/>
    <n v="12083"/>
    <n v="0"/>
    <s v="Q3"/>
    <n v="0"/>
    <n v="3"/>
    <n v="1"/>
    <s v="California"/>
    <n v="1"/>
    <n v="0"/>
    <n v="1"/>
    <n v="35"/>
    <n v="3496.3"/>
    <n v="0"/>
    <n v="1389.15"/>
    <n v="0"/>
    <n v="4885.45"/>
    <n v="0"/>
    <n v="1"/>
    <n v="92394"/>
    <n v="1"/>
  </r>
  <r>
    <n v="61"/>
    <n v="3"/>
    <n v="8.18"/>
    <s v="Dissatisfaction"/>
    <s v="Product dissatisfaction"/>
    <x v="51"/>
    <x v="386"/>
    <n v="4857"/>
    <x v="2"/>
    <s v="United States"/>
    <x v="3086"/>
    <s v="Churned"/>
    <n v="0"/>
    <n v="1"/>
    <s v="Male"/>
    <n v="1"/>
    <s v="Fiber Optic"/>
    <s v="32.68674, -117.186612"/>
    <n v="32.68674"/>
    <n v="-117.186612"/>
    <n v="1"/>
    <n v="104.1"/>
    <n v="1"/>
    <n v="0"/>
    <n v="4"/>
    <x v="3"/>
    <n v="1"/>
    <n v="0"/>
    <n v="0"/>
    <n v="1"/>
    <s v="Bank Withdrawal"/>
    <n v="1"/>
    <n v="24093"/>
    <n v="0"/>
    <s v="Q3"/>
    <n v="1"/>
    <n v="2"/>
    <n v="0"/>
    <s v="California"/>
    <n v="1"/>
    <n v="1"/>
    <n v="1"/>
    <n v="67"/>
    <n v="7040.85"/>
    <n v="0"/>
    <n v="548.05999999999995"/>
    <n v="0"/>
    <n v="7588.91"/>
    <n v="0"/>
    <n v="1"/>
    <n v="92118"/>
    <n v="1"/>
  </r>
  <r>
    <n v="37"/>
    <n v="0"/>
    <n v="26.95"/>
    <s v="Active User"/>
    <s v="Active User"/>
    <x v="44"/>
    <x v="250"/>
    <n v="5849"/>
    <x v="0"/>
    <s v="United States"/>
    <x v="3087"/>
    <s v="Stayed"/>
    <n v="0"/>
    <n v="0"/>
    <s v="Female"/>
    <n v="0"/>
    <s v="No Internet Service"/>
    <s v="33.912246, -118.236773"/>
    <n v="33.912246000000003"/>
    <n v="-118.236773"/>
    <n v="1"/>
    <n v="20.149999999999999"/>
    <n v="0"/>
    <n v="0"/>
    <n v="5"/>
    <x v="1"/>
    <n v="0"/>
    <n v="0"/>
    <n v="0"/>
    <n v="1"/>
    <s v="Bank Withdrawal"/>
    <n v="1"/>
    <n v="29825"/>
    <n v="0"/>
    <s v="Q3"/>
    <n v="1"/>
    <n v="4"/>
    <n v="0"/>
    <s v="California"/>
    <n v="0"/>
    <n v="0"/>
    <n v="0"/>
    <n v="50"/>
    <n v="930.9"/>
    <n v="0"/>
    <n v="1347.5"/>
    <n v="0"/>
    <n v="2278.4"/>
    <n v="0"/>
    <n v="0"/>
    <n v="90222"/>
    <n v="0"/>
  </r>
  <r>
    <n v="55"/>
    <n v="17"/>
    <n v="0"/>
    <s v="Active User"/>
    <s v="Active User"/>
    <x v="35"/>
    <x v="132"/>
    <n v="4256"/>
    <x v="2"/>
    <s v="United States"/>
    <x v="3088"/>
    <s v="Stayed"/>
    <n v="0"/>
    <n v="1"/>
    <s v="Male"/>
    <n v="1"/>
    <s v="Cable"/>
    <s v="34.238208, -118.55029"/>
    <n v="34.238208"/>
    <n v="-118.55029"/>
    <n v="0"/>
    <n v="54"/>
    <n v="0"/>
    <n v="0"/>
    <n v="0"/>
    <x v="0"/>
    <n v="0"/>
    <n v="1"/>
    <n v="1"/>
    <n v="0"/>
    <s v="Bank Withdrawal"/>
    <n v="0"/>
    <n v="25751"/>
    <n v="0"/>
    <s v="Q3"/>
    <n v="0"/>
    <n v="3"/>
    <n v="0"/>
    <s v="California"/>
    <n v="1"/>
    <n v="1"/>
    <n v="1"/>
    <n v="44"/>
    <n v="2440.25"/>
    <n v="0"/>
    <n v="0"/>
    <n v="5.47"/>
    <n v="2434.7800000000002"/>
    <n v="0"/>
    <n v="1"/>
    <n v="91324"/>
    <n v="0"/>
  </r>
  <r>
    <n v="64"/>
    <n v="8"/>
    <n v="12.98"/>
    <s v="Active User"/>
    <s v="Active User"/>
    <x v="24"/>
    <x v="1001"/>
    <n v="4000"/>
    <x v="2"/>
    <s v="United States"/>
    <x v="3089"/>
    <s v="Stayed"/>
    <n v="0"/>
    <n v="0"/>
    <s v="Female"/>
    <n v="1"/>
    <s v="DSL"/>
    <s v="39.170376, -120.838404"/>
    <n v="39.170375999999997"/>
    <n v="-120.838404"/>
    <n v="1"/>
    <n v="64.849999999999994"/>
    <n v="1"/>
    <n v="0"/>
    <n v="6"/>
    <x v="0"/>
    <n v="0"/>
    <n v="0"/>
    <n v="1"/>
    <n v="1"/>
    <s v="Bank Withdrawal"/>
    <n v="1"/>
    <n v="407"/>
    <n v="1"/>
    <s v="Q3"/>
    <n v="1"/>
    <n v="3"/>
    <n v="0"/>
    <s v="California"/>
    <n v="0"/>
    <n v="0"/>
    <n v="1"/>
    <n v="43"/>
    <n v="2908.2"/>
    <n v="0"/>
    <n v="558.14"/>
    <n v="0"/>
    <n v="3466.34"/>
    <n v="0"/>
    <n v="1"/>
    <n v="95717"/>
    <n v="0"/>
  </r>
  <r>
    <n v="50"/>
    <n v="21"/>
    <n v="8.44"/>
    <s v="Active User"/>
    <s v="Active User"/>
    <x v="40"/>
    <x v="184"/>
    <n v="3128"/>
    <x v="1"/>
    <s v="United States"/>
    <x v="3090"/>
    <s v="Stayed"/>
    <n v="1"/>
    <n v="1"/>
    <s v="Male"/>
    <n v="1"/>
    <s v="Cable"/>
    <s v="33.752524, -118.210737"/>
    <n v="33.752524000000001"/>
    <n v="-118.21073699999999"/>
    <n v="1"/>
    <n v="69.5"/>
    <n v="0"/>
    <n v="1"/>
    <n v="1"/>
    <x v="0"/>
    <n v="1"/>
    <n v="0"/>
    <n v="1"/>
    <n v="1"/>
    <s v="Credit Card"/>
    <n v="1"/>
    <n v="38427"/>
    <n v="1"/>
    <s v="Q3"/>
    <n v="1"/>
    <n v="4"/>
    <n v="0"/>
    <s v="California"/>
    <n v="1"/>
    <n v="1"/>
    <n v="0"/>
    <n v="15"/>
    <n v="1071.4000000000001"/>
    <n v="0"/>
    <n v="126.6"/>
    <n v="0"/>
    <n v="1198"/>
    <n v="0"/>
    <n v="1"/>
    <n v="90802"/>
    <n v="0"/>
  </r>
  <r>
    <n v="73"/>
    <n v="25"/>
    <n v="17.22"/>
    <s v="Active User"/>
    <s v="Active User"/>
    <x v="35"/>
    <x v="44"/>
    <n v="2136"/>
    <x v="0"/>
    <s v="United States"/>
    <x v="3091"/>
    <s v="Stayed"/>
    <n v="0"/>
    <n v="0"/>
    <s v="Female"/>
    <n v="1"/>
    <s v="DSL"/>
    <s v="34.17051, -118.289463"/>
    <n v="34.17051"/>
    <n v="-118.289463"/>
    <n v="1"/>
    <n v="63.55"/>
    <n v="1"/>
    <n v="0"/>
    <n v="5"/>
    <x v="4"/>
    <n v="1"/>
    <n v="1"/>
    <n v="1"/>
    <n v="1"/>
    <s v="Credit Card"/>
    <n v="1"/>
    <n v="23981"/>
    <n v="1"/>
    <s v="Q3"/>
    <n v="1"/>
    <n v="3"/>
    <n v="1"/>
    <s v="California"/>
    <n v="0"/>
    <n v="0"/>
    <n v="0"/>
    <n v="22"/>
    <n v="1381.8"/>
    <n v="0"/>
    <n v="378.84"/>
    <n v="0"/>
    <n v="1760.64"/>
    <n v="0"/>
    <n v="1"/>
    <n v="91201"/>
    <n v="0"/>
  </r>
  <r>
    <n v="39"/>
    <n v="18"/>
    <n v="23.82"/>
    <s v="Active User"/>
    <s v="Active User"/>
    <x v="7"/>
    <x v="577"/>
    <n v="4516"/>
    <x v="1"/>
    <s v="United States"/>
    <x v="3092"/>
    <s v="Stayed"/>
    <n v="0"/>
    <n v="0"/>
    <s v="Male"/>
    <n v="1"/>
    <s v="Fiber Optic"/>
    <s v="34.144703, -117.770299"/>
    <n v="34.144703"/>
    <n v="-117.77029899999999"/>
    <n v="0"/>
    <n v="74.599999999999994"/>
    <n v="1"/>
    <n v="0"/>
    <n v="0"/>
    <x v="1"/>
    <n v="0"/>
    <n v="0"/>
    <n v="1"/>
    <n v="0"/>
    <s v="Bank Withdrawal"/>
    <n v="1"/>
    <n v="35530"/>
    <n v="0"/>
    <s v="Q3"/>
    <n v="0"/>
    <n v="5"/>
    <n v="0"/>
    <s v="California"/>
    <n v="0"/>
    <n v="0"/>
    <n v="0"/>
    <n v="49"/>
    <n v="3720.35"/>
    <n v="0"/>
    <n v="1167.18"/>
    <n v="0"/>
    <n v="4887.53"/>
    <n v="0"/>
    <n v="1"/>
    <n v="91750"/>
    <n v="0"/>
  </r>
  <r>
    <n v="21"/>
    <n v="85"/>
    <n v="36.06"/>
    <s v="Dissatisfaction"/>
    <s v="Service dissatisfaction"/>
    <x v="77"/>
    <x v="1002"/>
    <n v="5317"/>
    <x v="1"/>
    <s v="United States"/>
    <x v="3093"/>
    <s v="Churned"/>
    <n v="0"/>
    <n v="0"/>
    <s v="Male"/>
    <n v="1"/>
    <s v="Fiber Optic"/>
    <s v="37.827946, -122.107185"/>
    <n v="37.827945999999997"/>
    <n v="-122.107185"/>
    <n v="0"/>
    <n v="70.7"/>
    <n v="0"/>
    <n v="0"/>
    <n v="0"/>
    <x v="0"/>
    <n v="0"/>
    <n v="0"/>
    <n v="0"/>
    <n v="0"/>
    <s v="Credit Card"/>
    <n v="1"/>
    <n v="16510"/>
    <n v="0"/>
    <s v="Q3"/>
    <n v="0"/>
    <n v="1"/>
    <n v="0"/>
    <s v="California"/>
    <n v="0"/>
    <n v="0"/>
    <n v="0"/>
    <n v="2"/>
    <n v="140.69999999999999"/>
    <n v="0"/>
    <n v="72.12"/>
    <n v="0"/>
    <n v="212.82"/>
    <n v="1"/>
    <n v="1"/>
    <n v="94556"/>
    <n v="1"/>
  </r>
  <r>
    <n v="38"/>
    <n v="17"/>
    <n v="0"/>
    <s v="Active User"/>
    <s v="Active User"/>
    <x v="65"/>
    <x v="286"/>
    <n v="4159"/>
    <x v="0"/>
    <s v="United States"/>
    <x v="3094"/>
    <s v="Stayed"/>
    <n v="0"/>
    <n v="1"/>
    <s v="Female"/>
    <n v="1"/>
    <s v="DSL"/>
    <s v="34.2112, -118.230625"/>
    <n v="34.211199999999998"/>
    <n v="-118.230625"/>
    <n v="1"/>
    <n v="51.35"/>
    <n v="0"/>
    <n v="0"/>
    <n v="10"/>
    <x v="1"/>
    <n v="1"/>
    <n v="0"/>
    <n v="0"/>
    <n v="1"/>
    <s v="Credit Card"/>
    <n v="0"/>
    <n v="7527"/>
    <n v="1"/>
    <s v="Q3"/>
    <n v="1"/>
    <n v="3"/>
    <n v="0"/>
    <s v="California"/>
    <n v="0"/>
    <n v="0"/>
    <n v="1"/>
    <n v="61"/>
    <n v="3244.4"/>
    <n v="0"/>
    <n v="0"/>
    <n v="0"/>
    <n v="3244.4"/>
    <n v="0"/>
    <n v="1"/>
    <n v="91020"/>
    <n v="0"/>
  </r>
  <r>
    <n v="65"/>
    <n v="9"/>
    <n v="0"/>
    <s v="Active User"/>
    <s v="Active User"/>
    <x v="18"/>
    <x v="1003"/>
    <n v="3920"/>
    <x v="0"/>
    <s v="United States"/>
    <x v="3095"/>
    <s v="Stayed"/>
    <n v="0"/>
    <n v="1"/>
    <s v="Male"/>
    <n v="1"/>
    <s v="Cable"/>
    <s v="38.065359, -122.665566"/>
    <n v="38.065359000000001"/>
    <n v="-122.665566"/>
    <n v="1"/>
    <n v="53.95"/>
    <n v="0"/>
    <n v="0"/>
    <n v="8"/>
    <x v="1"/>
    <n v="1"/>
    <n v="0"/>
    <n v="1"/>
    <n v="1"/>
    <s v="Bank Withdrawal"/>
    <n v="0"/>
    <n v="607"/>
    <n v="0"/>
    <s v="Q3"/>
    <n v="1"/>
    <n v="3"/>
    <n v="1"/>
    <s v="California"/>
    <n v="1"/>
    <n v="1"/>
    <n v="1"/>
    <n v="41"/>
    <n v="2215.4"/>
    <n v="0"/>
    <n v="0"/>
    <n v="0"/>
    <n v="2215.4"/>
    <n v="0"/>
    <n v="1"/>
    <n v="94946"/>
    <n v="0"/>
  </r>
  <r>
    <n v="39"/>
    <n v="53"/>
    <n v="23.52"/>
    <s v="Active User"/>
    <s v="Active User"/>
    <x v="71"/>
    <x v="1004"/>
    <n v="6484"/>
    <x v="1"/>
    <s v="United States"/>
    <x v="3096"/>
    <s v="Stayed"/>
    <n v="1"/>
    <n v="0"/>
    <s v="Male"/>
    <n v="1"/>
    <s v="Fiber Optic"/>
    <s v="39.025867, -123.381544"/>
    <n v="39.025866999999998"/>
    <n v="-123.38154400000001"/>
    <n v="1"/>
    <n v="96.95"/>
    <n v="1"/>
    <n v="3"/>
    <n v="4"/>
    <x v="1"/>
    <n v="1"/>
    <n v="0"/>
    <n v="1"/>
    <n v="1"/>
    <s v="Credit Card"/>
    <n v="1"/>
    <n v="1374"/>
    <n v="1"/>
    <s v="Q3"/>
    <n v="1"/>
    <n v="5"/>
    <n v="0"/>
    <s v="California"/>
    <n v="0"/>
    <n v="0"/>
    <n v="1"/>
    <n v="56"/>
    <n v="5432.2"/>
    <n v="0"/>
    <n v="1317.12"/>
    <n v="0"/>
    <n v="6749.32"/>
    <n v="0"/>
    <n v="1"/>
    <n v="95415"/>
    <n v="0"/>
  </r>
  <r>
    <n v="47"/>
    <n v="10"/>
    <n v="5.39"/>
    <s v="Active User"/>
    <s v="Active User"/>
    <x v="17"/>
    <x v="74"/>
    <n v="3953"/>
    <x v="1"/>
    <s v="United States"/>
    <x v="3097"/>
    <s v="Joined"/>
    <n v="0"/>
    <n v="0"/>
    <s v="Male"/>
    <n v="1"/>
    <s v="Fiber Optic"/>
    <s v="33.507255, -117.029473"/>
    <n v="33.507255000000001"/>
    <n v="-117.029473"/>
    <n v="0"/>
    <n v="90.7"/>
    <n v="0"/>
    <n v="0"/>
    <n v="0"/>
    <x v="0"/>
    <n v="0"/>
    <n v="0"/>
    <n v="0"/>
    <n v="0"/>
    <s v="Credit Card"/>
    <n v="1"/>
    <n v="46171"/>
    <n v="0"/>
    <s v="Q3"/>
    <n v="0"/>
    <n v="4"/>
    <n v="0"/>
    <s v="California"/>
    <n v="1"/>
    <n v="1"/>
    <n v="1"/>
    <n v="3"/>
    <n v="237.65"/>
    <n v="0"/>
    <n v="16.170000000000002"/>
    <n v="0"/>
    <n v="253.82"/>
    <n v="0"/>
    <n v="1"/>
    <n v="92592"/>
    <n v="0"/>
  </r>
  <r>
    <n v="60"/>
    <n v="28"/>
    <n v="17.52"/>
    <s v="Active User"/>
    <s v="Active User"/>
    <x v="28"/>
    <x v="215"/>
    <n v="3325"/>
    <x v="2"/>
    <s v="United States"/>
    <x v="3098"/>
    <s v="Stayed"/>
    <n v="0"/>
    <n v="0"/>
    <s v="Female"/>
    <n v="1"/>
    <s v="DSL"/>
    <s v="39.00978, -120.978273"/>
    <n v="39.009779999999999"/>
    <n v="-120.978273"/>
    <n v="0"/>
    <n v="58.2"/>
    <n v="0"/>
    <n v="0"/>
    <n v="0"/>
    <x v="0"/>
    <n v="1"/>
    <n v="1"/>
    <n v="0"/>
    <n v="0"/>
    <s v="Bank Withdrawal"/>
    <n v="1"/>
    <n v="31"/>
    <n v="1"/>
    <s v="Q3"/>
    <n v="0"/>
    <n v="4"/>
    <n v="0"/>
    <s v="California"/>
    <n v="0"/>
    <n v="0"/>
    <n v="0"/>
    <n v="8"/>
    <n v="469.25"/>
    <n v="30"/>
    <n v="140.16"/>
    <n v="0"/>
    <n v="639.41"/>
    <n v="0"/>
    <n v="0"/>
    <n v="95736"/>
    <n v="0"/>
  </r>
  <r>
    <n v="79"/>
    <n v="23"/>
    <n v="5.09"/>
    <s v="Competitor"/>
    <s v="Competitor had better devices"/>
    <x v="5"/>
    <x v="9"/>
    <n v="2407"/>
    <x v="1"/>
    <s v="United States"/>
    <x v="3099"/>
    <s v="Churned"/>
    <n v="0"/>
    <n v="0"/>
    <s v="Female"/>
    <n v="1"/>
    <s v="Fiber Optic"/>
    <s v="32.76501, -117.19938"/>
    <n v="32.765009999999997"/>
    <n v="-117.19938"/>
    <n v="0"/>
    <n v="74.400000000000006"/>
    <n v="1"/>
    <n v="0"/>
    <n v="0"/>
    <x v="0"/>
    <n v="0"/>
    <n v="0"/>
    <n v="1"/>
    <n v="0"/>
    <s v="Bank Withdrawal"/>
    <n v="1"/>
    <n v="24169"/>
    <n v="0"/>
    <s v="Q3"/>
    <n v="0"/>
    <n v="1"/>
    <n v="1"/>
    <s v="California"/>
    <n v="0"/>
    <n v="0"/>
    <n v="0"/>
    <n v="22"/>
    <n v="1692.6"/>
    <n v="0"/>
    <n v="111.98"/>
    <n v="0"/>
    <n v="1804.58"/>
    <n v="0"/>
    <n v="0"/>
    <n v="92110"/>
    <n v="1"/>
  </r>
  <r>
    <n v="33"/>
    <n v="5"/>
    <n v="28.83"/>
    <s v="Active User"/>
    <s v="Active User"/>
    <x v="66"/>
    <x v="184"/>
    <n v="5228"/>
    <x v="2"/>
    <s v="United States"/>
    <x v="3100"/>
    <s v="Stayed"/>
    <n v="0"/>
    <n v="1"/>
    <s v="Male"/>
    <n v="1"/>
    <s v="Fiber Optic"/>
    <s v="33.778436, -118.118648"/>
    <n v="33.778435999999999"/>
    <n v="-118.11864799999999"/>
    <n v="1"/>
    <n v="96.65"/>
    <n v="0"/>
    <n v="0"/>
    <n v="1"/>
    <x v="4"/>
    <n v="0"/>
    <n v="0"/>
    <n v="1"/>
    <n v="1"/>
    <s v="Bank Withdrawal"/>
    <n v="1"/>
    <n v="425"/>
    <n v="0"/>
    <s v="Q3"/>
    <n v="1"/>
    <n v="5"/>
    <n v="0"/>
    <s v="California"/>
    <n v="1"/>
    <n v="1"/>
    <n v="1"/>
    <n v="17"/>
    <n v="1588.25"/>
    <n v="0"/>
    <n v="490.11"/>
    <n v="0"/>
    <n v="2078.36"/>
    <n v="0"/>
    <n v="1"/>
    <n v="90822"/>
    <n v="0"/>
  </r>
  <r>
    <n v="74"/>
    <n v="10"/>
    <n v="11.91"/>
    <s v="Active User"/>
    <s v="Active User"/>
    <x v="61"/>
    <x v="563"/>
    <n v="5768"/>
    <x v="2"/>
    <s v="United States"/>
    <x v="3101"/>
    <s v="Stayed"/>
    <n v="0"/>
    <n v="0"/>
    <s v="Female"/>
    <n v="1"/>
    <s v="Fiber Optic"/>
    <s v="38.922812, -121.312005"/>
    <n v="38.922812"/>
    <n v="-121.312005"/>
    <n v="1"/>
    <n v="105.6"/>
    <n v="1"/>
    <n v="0"/>
    <n v="3"/>
    <x v="0"/>
    <n v="1"/>
    <n v="1"/>
    <n v="1"/>
    <n v="1"/>
    <s v="Bank Withdrawal"/>
    <n v="1"/>
    <n v="15286"/>
    <n v="0"/>
    <s v="Q3"/>
    <n v="1"/>
    <n v="3"/>
    <n v="1"/>
    <s v="California"/>
    <n v="1"/>
    <n v="1"/>
    <n v="1"/>
    <n v="67"/>
    <n v="7112.15"/>
    <n v="0"/>
    <n v="797.97"/>
    <n v="0"/>
    <n v="7910.12"/>
    <n v="0"/>
    <n v="1"/>
    <n v="95648"/>
    <n v="0"/>
  </r>
  <r>
    <n v="63"/>
    <n v="18"/>
    <n v="39.770000000000003"/>
    <s v="Active User"/>
    <s v="Active User"/>
    <x v="41"/>
    <x v="484"/>
    <n v="3851"/>
    <x v="1"/>
    <s v="United States"/>
    <x v="3102"/>
    <s v="Stayed"/>
    <n v="1"/>
    <n v="1"/>
    <s v="Female"/>
    <n v="1"/>
    <s v="DSL"/>
    <s v="37.653947, -118.231443"/>
    <n v="37.653947000000002"/>
    <n v="-118.231443"/>
    <n v="1"/>
    <n v="76.5"/>
    <n v="0"/>
    <n v="1"/>
    <n v="5"/>
    <x v="0"/>
    <n v="1"/>
    <n v="0"/>
    <n v="0"/>
    <n v="1"/>
    <s v="Bank Withdrawal"/>
    <n v="1"/>
    <n v="340"/>
    <n v="1"/>
    <s v="Q3"/>
    <n v="1"/>
    <n v="5"/>
    <n v="0"/>
    <s v="California"/>
    <n v="1"/>
    <n v="1"/>
    <n v="1"/>
    <n v="15"/>
    <n v="1155.5999999999999"/>
    <n v="0"/>
    <n v="596.54999999999995"/>
    <n v="0"/>
    <n v="1752.15"/>
    <n v="0"/>
    <n v="1"/>
    <n v="93512"/>
    <n v="0"/>
  </r>
  <r>
    <n v="59"/>
    <n v="22"/>
    <n v="49.95"/>
    <s v="Active User"/>
    <s v="Active User"/>
    <x v="26"/>
    <x v="526"/>
    <n v="4133"/>
    <x v="1"/>
    <s v="United States"/>
    <x v="3103"/>
    <s v="Stayed"/>
    <n v="1"/>
    <n v="0"/>
    <s v="Male"/>
    <n v="1"/>
    <s v="Fiber Optic"/>
    <s v="38.375325, -121.507935"/>
    <n v="38.375324999999997"/>
    <n v="-121.507935"/>
    <n v="1"/>
    <n v="74.3"/>
    <n v="1"/>
    <n v="2"/>
    <n v="4"/>
    <x v="1"/>
    <n v="0"/>
    <n v="0"/>
    <n v="1"/>
    <n v="1"/>
    <s v="Bank Withdrawal"/>
    <n v="1"/>
    <n v="213"/>
    <n v="0"/>
    <s v="Q3"/>
    <n v="1"/>
    <n v="5"/>
    <n v="0"/>
    <s v="California"/>
    <n v="0"/>
    <n v="0"/>
    <n v="0"/>
    <n v="57"/>
    <n v="4018.35"/>
    <n v="70"/>
    <n v="2847.15"/>
    <n v="0"/>
    <n v="6935.5"/>
    <n v="0"/>
    <n v="0"/>
    <n v="95639"/>
    <n v="0"/>
  </r>
  <r>
    <n v="53"/>
    <n v="13"/>
    <n v="3.66"/>
    <s v="Active User"/>
    <s v="Active User"/>
    <x v="49"/>
    <x v="890"/>
    <n v="4262"/>
    <x v="0"/>
    <s v="United States"/>
    <x v="3104"/>
    <s v="Stayed"/>
    <n v="0"/>
    <n v="1"/>
    <s v="Male"/>
    <n v="1"/>
    <s v="DSL"/>
    <s v="36.917652, -119.593757"/>
    <n v="36.917651999999997"/>
    <n v="-119.593757"/>
    <n v="0"/>
    <n v="69.650000000000006"/>
    <n v="1"/>
    <n v="0"/>
    <n v="0"/>
    <x v="3"/>
    <n v="1"/>
    <n v="1"/>
    <n v="0"/>
    <n v="0"/>
    <s v="Bank Withdrawal"/>
    <n v="1"/>
    <n v="46858"/>
    <n v="1"/>
    <s v="Q3"/>
    <n v="0"/>
    <n v="5"/>
    <n v="0"/>
    <s v="California"/>
    <n v="0"/>
    <n v="0"/>
    <n v="0"/>
    <n v="72"/>
    <n v="4908.25"/>
    <n v="0"/>
    <n v="263.52"/>
    <n v="0"/>
    <n v="5171.7700000000004"/>
    <n v="0"/>
    <n v="1"/>
    <n v="93611"/>
    <n v="0"/>
  </r>
  <r>
    <n v="29"/>
    <n v="51"/>
    <n v="5.93"/>
    <s v="Other"/>
    <s v="Poor expertise of online support"/>
    <x v="68"/>
    <x v="315"/>
    <n v="4072"/>
    <x v="2"/>
    <s v="United States"/>
    <x v="3105"/>
    <s v="Churned"/>
    <n v="0"/>
    <n v="0"/>
    <s v="Male"/>
    <n v="1"/>
    <s v="Fiber Optic"/>
    <s v="39.559709, -120.345639"/>
    <n v="39.559708999999998"/>
    <n v="-120.34563900000001"/>
    <n v="1"/>
    <n v="100.95"/>
    <n v="1"/>
    <n v="0"/>
    <n v="1"/>
    <x v="0"/>
    <n v="0"/>
    <n v="0"/>
    <n v="1"/>
    <n v="1"/>
    <s v="Bank Withdrawal"/>
    <n v="1"/>
    <n v="227"/>
    <n v="1"/>
    <s v="Q3"/>
    <n v="1"/>
    <n v="3"/>
    <n v="0"/>
    <s v="California"/>
    <n v="1"/>
    <n v="1"/>
    <n v="1"/>
    <n v="19"/>
    <n v="1875.55"/>
    <n v="0"/>
    <n v="112.67"/>
    <n v="0"/>
    <n v="1988.22"/>
    <n v="1"/>
    <n v="1"/>
    <n v="96126"/>
    <n v="1"/>
  </r>
  <r>
    <n v="41"/>
    <n v="0"/>
    <n v="39.590000000000003"/>
    <s v="Active User"/>
    <s v="Active User"/>
    <x v="30"/>
    <x v="81"/>
    <n v="4208"/>
    <x v="2"/>
    <s v="United States"/>
    <x v="3106"/>
    <s v="Stayed"/>
    <n v="0"/>
    <n v="0"/>
    <s v="Female"/>
    <n v="0"/>
    <s v="No Internet Service"/>
    <s v="37.106902, -122.100006"/>
    <n v="37.106901999999998"/>
    <n v="-122.10000599999999"/>
    <n v="0"/>
    <n v="20.25"/>
    <n v="0"/>
    <n v="0"/>
    <n v="0"/>
    <x v="0"/>
    <n v="0"/>
    <n v="0"/>
    <n v="0"/>
    <n v="0"/>
    <s v="Credit Card"/>
    <n v="1"/>
    <n v="1007"/>
    <n v="0"/>
    <s v="Q3"/>
    <n v="0"/>
    <n v="5"/>
    <n v="0"/>
    <s v="California"/>
    <n v="0"/>
    <n v="0"/>
    <n v="0"/>
    <n v="7"/>
    <n v="129.15"/>
    <n v="0"/>
    <n v="277.13"/>
    <n v="0"/>
    <n v="406.28"/>
    <n v="0"/>
    <n v="0"/>
    <n v="95007"/>
    <n v="0"/>
  </r>
  <r>
    <n v="38"/>
    <n v="22"/>
    <n v="1.1200000000000001"/>
    <s v="Attitude"/>
    <s v="Attitude of support person"/>
    <x v="23"/>
    <x v="722"/>
    <n v="3608"/>
    <x v="1"/>
    <s v="United States"/>
    <x v="3107"/>
    <s v="Churned"/>
    <n v="0"/>
    <n v="0"/>
    <s v="Female"/>
    <n v="1"/>
    <s v="Fiber Optic"/>
    <s v="39.239818, -123.565432"/>
    <n v="39.239818"/>
    <n v="-123.565432"/>
    <n v="1"/>
    <n v="85.75"/>
    <n v="0"/>
    <n v="0"/>
    <n v="1"/>
    <x v="2"/>
    <n v="0"/>
    <n v="0"/>
    <n v="1"/>
    <n v="1"/>
    <s v="Bank Withdrawal"/>
    <n v="1"/>
    <n v="371"/>
    <n v="1"/>
    <s v="Q3"/>
    <n v="1"/>
    <n v="1"/>
    <n v="0"/>
    <s v="California"/>
    <n v="0"/>
    <n v="0"/>
    <n v="1"/>
    <n v="5"/>
    <n v="470.95"/>
    <n v="0"/>
    <n v="5.6"/>
    <n v="44.16"/>
    <n v="432.39"/>
    <n v="0"/>
    <n v="1"/>
    <n v="95427"/>
    <n v="1"/>
  </r>
  <r>
    <n v="47"/>
    <n v="16"/>
    <n v="21.93"/>
    <s v="Active User"/>
    <s v="Active User"/>
    <x v="19"/>
    <x v="32"/>
    <n v="3445"/>
    <x v="1"/>
    <s v="United States"/>
    <x v="3108"/>
    <s v="Stayed"/>
    <n v="0"/>
    <n v="0"/>
    <s v="Female"/>
    <n v="1"/>
    <s v="Fiber Optic"/>
    <s v="34.050198, -118.210946"/>
    <n v="34.050198000000002"/>
    <n v="-118.21094600000001"/>
    <n v="0"/>
    <n v="79.55"/>
    <n v="1"/>
    <n v="0"/>
    <n v="0"/>
    <x v="4"/>
    <n v="0"/>
    <n v="0"/>
    <n v="1"/>
    <n v="0"/>
    <s v="Credit Card"/>
    <n v="1"/>
    <n v="49431"/>
    <n v="1"/>
    <s v="Q3"/>
    <n v="0"/>
    <n v="3"/>
    <n v="0"/>
    <s v="California"/>
    <n v="0"/>
    <n v="0"/>
    <n v="0"/>
    <n v="12"/>
    <n v="958.25"/>
    <n v="0"/>
    <n v="263.16000000000003"/>
    <n v="0"/>
    <n v="1221.4100000000001"/>
    <n v="0"/>
    <n v="1"/>
    <n v="90033"/>
    <n v="0"/>
  </r>
  <r>
    <n v="54"/>
    <n v="0"/>
    <n v="17.43"/>
    <s v="Active User"/>
    <s v="Active User"/>
    <x v="2"/>
    <x v="735"/>
    <n v="5847"/>
    <x v="0"/>
    <s v="United States"/>
    <x v="3109"/>
    <s v="Stayed"/>
    <n v="1"/>
    <n v="0"/>
    <s v="Female"/>
    <n v="0"/>
    <s v="No Internet Service"/>
    <s v="39.873371, -123.741474"/>
    <n v="39.873370999999999"/>
    <n v="-123.741474"/>
    <n v="1"/>
    <n v="24.9"/>
    <n v="1"/>
    <n v="1"/>
    <n v="4"/>
    <x v="0"/>
    <n v="0"/>
    <n v="0"/>
    <n v="1"/>
    <n v="1"/>
    <s v="Credit Card"/>
    <n v="1"/>
    <n v="321"/>
    <n v="0"/>
    <s v="Q3"/>
    <n v="1"/>
    <n v="5"/>
    <n v="0"/>
    <s v="California"/>
    <n v="0"/>
    <n v="0"/>
    <n v="0"/>
    <n v="67"/>
    <n v="1680.25"/>
    <n v="0"/>
    <n v="1167.81"/>
    <n v="0"/>
    <n v="2848.06"/>
    <n v="0"/>
    <n v="0"/>
    <n v="95585"/>
    <n v="0"/>
  </r>
  <r>
    <n v="77"/>
    <n v="21"/>
    <n v="33.57"/>
    <s v="Active User"/>
    <s v="Active User"/>
    <x v="8"/>
    <x v="332"/>
    <n v="5352"/>
    <x v="2"/>
    <s v="United States"/>
    <x v="3110"/>
    <s v="Stayed"/>
    <n v="0"/>
    <n v="1"/>
    <s v="Male"/>
    <n v="1"/>
    <s v="DSL"/>
    <s v="33.929812, -116.76058"/>
    <n v="33.929811999999998"/>
    <n v="-116.76058"/>
    <n v="1"/>
    <n v="84.8"/>
    <n v="1"/>
    <n v="0"/>
    <n v="5"/>
    <x v="0"/>
    <n v="1"/>
    <n v="0"/>
    <n v="1"/>
    <n v="1"/>
    <s v="Bank Withdrawal"/>
    <n v="1"/>
    <n v="2355"/>
    <n v="1"/>
    <s v="Q3"/>
    <n v="1"/>
    <n v="3"/>
    <n v="1"/>
    <s v="California"/>
    <n v="1"/>
    <n v="0"/>
    <n v="1"/>
    <n v="27"/>
    <n v="2309.5500000000002"/>
    <n v="0"/>
    <n v="906.39"/>
    <n v="0"/>
    <n v="3215.94"/>
    <n v="0"/>
    <n v="1"/>
    <n v="92230"/>
    <n v="0"/>
  </r>
  <r>
    <n v="68"/>
    <n v="29"/>
    <n v="44.56"/>
    <s v="Active User"/>
    <s v="Active User"/>
    <x v="73"/>
    <x v="295"/>
    <n v="5896"/>
    <x v="0"/>
    <s v="United States"/>
    <x v="3111"/>
    <s v="Stayed"/>
    <n v="0"/>
    <n v="1"/>
    <s v="Male"/>
    <n v="1"/>
    <s v="Fiber Optic"/>
    <s v="38.107441, -120.230625"/>
    <n v="38.107441000000001"/>
    <n v="-120.230625"/>
    <n v="0"/>
    <n v="116.1"/>
    <n v="1"/>
    <n v="0"/>
    <n v="0"/>
    <x v="0"/>
    <n v="1"/>
    <n v="1"/>
    <n v="1"/>
    <n v="0"/>
    <s v="Credit Card"/>
    <n v="1"/>
    <n v="4848"/>
    <n v="1"/>
    <s v="Q3"/>
    <n v="0"/>
    <n v="3"/>
    <n v="1"/>
    <s v="California"/>
    <n v="1"/>
    <n v="0"/>
    <n v="1"/>
    <n v="67"/>
    <n v="7839.85"/>
    <n v="40"/>
    <n v="2985.52"/>
    <n v="0"/>
    <n v="10865.37"/>
    <n v="0"/>
    <n v="0"/>
    <n v="95383"/>
    <n v="0"/>
  </r>
  <r>
    <n v="45"/>
    <n v="27"/>
    <n v="0"/>
    <s v="Active User"/>
    <s v="Active User"/>
    <x v="14"/>
    <x v="508"/>
    <n v="2136"/>
    <x v="0"/>
    <s v="United States"/>
    <x v="3112"/>
    <s v="Stayed"/>
    <n v="0"/>
    <n v="1"/>
    <s v="Male"/>
    <n v="1"/>
    <s v="DSL"/>
    <s v="33.817473, -117.810462"/>
    <n v="33.817473"/>
    <n v="-117.810462"/>
    <n v="0"/>
    <n v="54.85"/>
    <n v="0"/>
    <n v="0"/>
    <n v="0"/>
    <x v="0"/>
    <n v="1"/>
    <n v="1"/>
    <n v="0"/>
    <n v="0"/>
    <s v="Credit Card"/>
    <n v="0"/>
    <n v="5935"/>
    <n v="1"/>
    <s v="Q3"/>
    <n v="0"/>
    <n v="4"/>
    <n v="0"/>
    <s v="California"/>
    <n v="0"/>
    <n v="0"/>
    <n v="1"/>
    <n v="16"/>
    <n v="916.15"/>
    <n v="0"/>
    <n v="0"/>
    <n v="0"/>
    <n v="916.15"/>
    <n v="0"/>
    <n v="1"/>
    <n v="92861"/>
    <n v="0"/>
  </r>
  <r>
    <n v="33"/>
    <n v="23"/>
    <n v="18"/>
    <s v="Active User"/>
    <s v="Active User"/>
    <x v="21"/>
    <x v="114"/>
    <n v="2742"/>
    <x v="1"/>
    <s v="United States"/>
    <x v="3113"/>
    <s v="Joined"/>
    <n v="0"/>
    <n v="0"/>
    <s v="Female"/>
    <n v="1"/>
    <s v="Fiber Optic"/>
    <s v="34.213049, -118.317651"/>
    <n v="34.213048999999998"/>
    <n v="-118.317651"/>
    <n v="0"/>
    <n v="79.150000000000006"/>
    <n v="1"/>
    <n v="0"/>
    <n v="0"/>
    <x v="2"/>
    <n v="1"/>
    <n v="0"/>
    <n v="1"/>
    <n v="0"/>
    <s v="Credit Card"/>
    <n v="1"/>
    <n v="25882"/>
    <n v="0"/>
    <s v="Q3"/>
    <n v="0"/>
    <n v="4"/>
    <n v="0"/>
    <s v="California"/>
    <n v="0"/>
    <n v="0"/>
    <n v="0"/>
    <n v="1"/>
    <n v="79.150000000000006"/>
    <n v="60"/>
    <n v="18"/>
    <n v="0"/>
    <n v="157.15"/>
    <n v="0"/>
    <n v="0"/>
    <n v="91504"/>
    <n v="0"/>
  </r>
  <r>
    <n v="42"/>
    <n v="0"/>
    <n v="27.65"/>
    <s v="Active User"/>
    <s v="Active User"/>
    <x v="11"/>
    <x v="458"/>
    <n v="3879"/>
    <x v="0"/>
    <s v="United States"/>
    <x v="3114"/>
    <s v="Stayed"/>
    <n v="1"/>
    <n v="0"/>
    <s v="Female"/>
    <n v="0"/>
    <s v="No Internet Service"/>
    <s v="37.553469, -120.952825"/>
    <n v="37.553469"/>
    <n v="-120.952825"/>
    <n v="1"/>
    <n v="20.25"/>
    <n v="0"/>
    <n v="1"/>
    <n v="7"/>
    <x v="0"/>
    <n v="0"/>
    <n v="0"/>
    <n v="0"/>
    <n v="1"/>
    <s v="Bank Withdrawal"/>
    <n v="1"/>
    <n v="32881"/>
    <n v="0"/>
    <s v="Q3"/>
    <n v="1"/>
    <n v="3"/>
    <n v="0"/>
    <s v="California"/>
    <n v="0"/>
    <n v="0"/>
    <n v="0"/>
    <n v="46"/>
    <n v="890.35"/>
    <n v="0"/>
    <n v="1271.9000000000001"/>
    <n v="0"/>
    <n v="2162.25"/>
    <n v="0"/>
    <n v="0"/>
    <n v="95307"/>
    <n v="0"/>
  </r>
  <r>
    <n v="53"/>
    <n v="0"/>
    <n v="38.51"/>
    <s v="Active User"/>
    <s v="Active User"/>
    <x v="34"/>
    <x v="1005"/>
    <n v="5046"/>
    <x v="0"/>
    <s v="United States"/>
    <x v="3115"/>
    <s v="Stayed"/>
    <n v="1"/>
    <n v="0"/>
    <s v="Female"/>
    <n v="0"/>
    <s v="No Internet Service"/>
    <s v="34.647959, -117.296957"/>
    <n v="34.647959"/>
    <n v="-117.29695700000001"/>
    <n v="1"/>
    <n v="21"/>
    <n v="0"/>
    <n v="3"/>
    <n v="8"/>
    <x v="1"/>
    <n v="0"/>
    <n v="0"/>
    <n v="0"/>
    <n v="1"/>
    <s v="Credit Card"/>
    <n v="1"/>
    <n v="909"/>
    <n v="0"/>
    <s v="Q3"/>
    <n v="1"/>
    <n v="3"/>
    <n v="0"/>
    <s v="California"/>
    <n v="0"/>
    <n v="0"/>
    <n v="0"/>
    <n v="55"/>
    <n v="1210.3"/>
    <n v="0"/>
    <n v="2118.0500000000002"/>
    <n v="0"/>
    <n v="3328.35"/>
    <n v="0"/>
    <n v="0"/>
    <n v="92368"/>
    <n v="0"/>
  </r>
  <r>
    <n v="67"/>
    <n v="4"/>
    <n v="0"/>
    <s v="Other"/>
    <s v="Deceased"/>
    <x v="59"/>
    <x v="4"/>
    <n v="3244"/>
    <x v="1"/>
    <s v="United States"/>
    <x v="3116"/>
    <s v="Churned"/>
    <n v="0"/>
    <n v="0"/>
    <s v="Female"/>
    <n v="1"/>
    <s v="DSL"/>
    <s v="37.34667, -121.910019"/>
    <n v="37.346670000000003"/>
    <n v="-121.91001900000001"/>
    <n v="0"/>
    <n v="34.700000000000003"/>
    <n v="0"/>
    <n v="0"/>
    <n v="0"/>
    <x v="4"/>
    <n v="0"/>
    <n v="0"/>
    <n v="1"/>
    <n v="0"/>
    <s v="Bank Withdrawal"/>
    <n v="0"/>
    <n v="18197"/>
    <n v="0"/>
    <s v="Q3"/>
    <n v="0"/>
    <n v="1"/>
    <n v="1"/>
    <s v="California"/>
    <n v="1"/>
    <n v="0"/>
    <n v="0"/>
    <n v="10"/>
    <n v="329.8"/>
    <n v="0"/>
    <n v="0"/>
    <n v="0"/>
    <n v="329.8"/>
    <n v="0"/>
    <n v="1"/>
    <n v="95110"/>
    <n v="1"/>
  </r>
  <r>
    <n v="52"/>
    <n v="0"/>
    <n v="1.44"/>
    <s v="Active User"/>
    <s v="Active User"/>
    <x v="40"/>
    <x v="339"/>
    <n v="3260"/>
    <x v="0"/>
    <s v="United States"/>
    <x v="3117"/>
    <s v="Stayed"/>
    <n v="1"/>
    <n v="0"/>
    <s v="Female"/>
    <n v="0"/>
    <s v="No Internet Service"/>
    <s v="36.863303, -121.781632"/>
    <n v="36.863303000000002"/>
    <n v="-121.781632"/>
    <n v="1"/>
    <n v="20.05"/>
    <n v="0"/>
    <n v="1"/>
    <n v="1"/>
    <x v="0"/>
    <n v="0"/>
    <n v="0"/>
    <n v="0"/>
    <n v="1"/>
    <s v="Credit Card"/>
    <n v="1"/>
    <n v="899"/>
    <n v="0"/>
    <s v="Q3"/>
    <n v="1"/>
    <n v="5"/>
    <n v="0"/>
    <s v="California"/>
    <n v="0"/>
    <n v="0"/>
    <n v="0"/>
    <n v="47"/>
    <n v="1016.7"/>
    <n v="0"/>
    <n v="67.680000000000007"/>
    <n v="0"/>
    <n v="1084.3800000000001"/>
    <n v="0"/>
    <n v="0"/>
    <n v="95039"/>
    <n v="0"/>
  </r>
  <r>
    <n v="54"/>
    <n v="23"/>
    <n v="5.01"/>
    <s v="Active User"/>
    <s v="Active User"/>
    <x v="3"/>
    <x v="117"/>
    <n v="4777"/>
    <x v="0"/>
    <s v="United States"/>
    <x v="3118"/>
    <s v="Stayed"/>
    <n v="1"/>
    <n v="1"/>
    <s v="Male"/>
    <n v="1"/>
    <s v="Fiber Optic"/>
    <s v="34.067932, -117.785168"/>
    <n v="34.067931999999999"/>
    <n v="-117.785168"/>
    <n v="1"/>
    <n v="94.35"/>
    <n v="1"/>
    <n v="2"/>
    <n v="2"/>
    <x v="1"/>
    <n v="0"/>
    <n v="0"/>
    <n v="0"/>
    <n v="1"/>
    <s v="Bank Withdrawal"/>
    <n v="1"/>
    <n v="36057"/>
    <n v="1"/>
    <s v="Q3"/>
    <n v="1"/>
    <n v="4"/>
    <n v="0"/>
    <s v="California"/>
    <n v="1"/>
    <n v="1"/>
    <n v="0"/>
    <n v="58"/>
    <n v="5563.65"/>
    <n v="0"/>
    <n v="290.58"/>
    <n v="0"/>
    <n v="5854.23"/>
    <n v="0"/>
    <n v="1"/>
    <n v="91768"/>
    <n v="0"/>
  </r>
  <r>
    <n v="48"/>
    <n v="13"/>
    <n v="25.69"/>
    <s v="Active User"/>
    <s v="Active User"/>
    <x v="32"/>
    <x v="87"/>
    <n v="3286"/>
    <x v="1"/>
    <s v="United States"/>
    <x v="3119"/>
    <s v="Stayed"/>
    <n v="0"/>
    <n v="0"/>
    <s v="Male"/>
    <n v="1"/>
    <s v="Fiber Optic"/>
    <s v="33.920907, -117.489426"/>
    <n v="33.920907"/>
    <n v="-117.48942599999999"/>
    <n v="0"/>
    <n v="100.3"/>
    <n v="1"/>
    <n v="0"/>
    <n v="0"/>
    <x v="0"/>
    <n v="0"/>
    <n v="0"/>
    <n v="1"/>
    <n v="0"/>
    <s v="Bank Withdrawal"/>
    <n v="1"/>
    <n v="38446"/>
    <n v="1"/>
    <s v="Q3"/>
    <n v="0"/>
    <n v="5"/>
    <n v="0"/>
    <s v="California"/>
    <n v="1"/>
    <n v="1"/>
    <n v="1"/>
    <n v="42"/>
    <n v="4222.95"/>
    <n v="0"/>
    <n v="1078.98"/>
    <n v="0"/>
    <n v="5301.93"/>
    <n v="0"/>
    <n v="1"/>
    <n v="92505"/>
    <n v="0"/>
  </r>
  <r>
    <n v="57"/>
    <n v="11"/>
    <n v="15.92"/>
    <s v="Dissatisfaction"/>
    <s v="Service dissatisfaction"/>
    <x v="4"/>
    <x v="250"/>
    <n v="5963"/>
    <x v="1"/>
    <s v="United States"/>
    <x v="3120"/>
    <s v="Churned"/>
    <n v="0"/>
    <n v="0"/>
    <s v="Female"/>
    <n v="1"/>
    <s v="Fiber Optic"/>
    <s v="33.885811, -118.206459"/>
    <n v="33.885810999999997"/>
    <n v="-118.206459"/>
    <n v="0"/>
    <n v="70.3"/>
    <n v="0"/>
    <n v="0"/>
    <n v="0"/>
    <x v="2"/>
    <n v="0"/>
    <n v="0"/>
    <n v="1"/>
    <n v="0"/>
    <s v="Bank Withdrawal"/>
    <n v="1"/>
    <n v="51387"/>
    <n v="0"/>
    <s v="Q3"/>
    <n v="0"/>
    <n v="1"/>
    <n v="0"/>
    <s v="California"/>
    <n v="0"/>
    <n v="0"/>
    <n v="0"/>
    <n v="1"/>
    <n v="70.3"/>
    <n v="0"/>
    <n v="15.92"/>
    <n v="0"/>
    <n v="86.22"/>
    <n v="0"/>
    <n v="1"/>
    <n v="90221"/>
    <n v="1"/>
  </r>
  <r>
    <n v="73"/>
    <n v="26"/>
    <n v="17.43"/>
    <s v="Competitor"/>
    <s v="Competitor had better devices"/>
    <x v="20"/>
    <x v="767"/>
    <n v="2505"/>
    <x v="1"/>
    <s v="United States"/>
    <x v="3121"/>
    <s v="Churned"/>
    <n v="0"/>
    <n v="1"/>
    <s v="Male"/>
    <n v="1"/>
    <s v="Fiber Optic"/>
    <s v="32.830852, -116.444601"/>
    <n v="32.830852"/>
    <n v="-116.44460100000001"/>
    <n v="1"/>
    <n v="103"/>
    <n v="1"/>
    <n v="0"/>
    <n v="1"/>
    <x v="1"/>
    <n v="1"/>
    <n v="0"/>
    <n v="1"/>
    <n v="1"/>
    <s v="Bank Withdrawal"/>
    <n v="1"/>
    <n v="81"/>
    <n v="0"/>
    <s v="Q3"/>
    <n v="1"/>
    <n v="1"/>
    <n v="1"/>
    <s v="California"/>
    <n v="1"/>
    <n v="0"/>
    <n v="1"/>
    <n v="43"/>
    <n v="4414.3"/>
    <n v="0"/>
    <n v="749.49"/>
    <n v="0"/>
    <n v="5163.79"/>
    <n v="0"/>
    <n v="1"/>
    <n v="91948"/>
    <n v="1"/>
  </r>
  <r>
    <n v="35"/>
    <n v="5"/>
    <n v="0"/>
    <s v="Active User"/>
    <s v="Active User"/>
    <x v="40"/>
    <x v="151"/>
    <n v="4529"/>
    <x v="2"/>
    <s v="United States"/>
    <x v="3122"/>
    <s v="Stayed"/>
    <n v="0"/>
    <n v="1"/>
    <s v="Male"/>
    <n v="1"/>
    <s v="DSL"/>
    <s v="38.047746, -121.030499"/>
    <n v="38.047745999999997"/>
    <n v="-121.03049900000001"/>
    <n v="0"/>
    <n v="50.05"/>
    <n v="0"/>
    <n v="0"/>
    <n v="0"/>
    <x v="0"/>
    <n v="0"/>
    <n v="0"/>
    <n v="1"/>
    <n v="0"/>
    <s v="Bank Withdrawal"/>
    <n v="0"/>
    <n v="3148"/>
    <n v="0"/>
    <s v="Q3"/>
    <n v="0"/>
    <n v="3"/>
    <n v="0"/>
    <s v="California"/>
    <n v="1"/>
    <n v="1"/>
    <n v="1"/>
    <n v="31"/>
    <n v="1523.4"/>
    <n v="0"/>
    <n v="0"/>
    <n v="0"/>
    <n v="1523.4"/>
    <n v="0"/>
    <n v="1"/>
    <n v="95236"/>
    <n v="0"/>
  </r>
  <r>
    <n v="78"/>
    <n v="22"/>
    <n v="5.71"/>
    <s v="Attitude"/>
    <s v="Attitude of service provider"/>
    <x v="20"/>
    <x v="316"/>
    <n v="3684"/>
    <x v="1"/>
    <s v="United States"/>
    <x v="3123"/>
    <s v="Churned"/>
    <n v="0"/>
    <n v="0"/>
    <s v="Male"/>
    <n v="1"/>
    <s v="Fiber Optic"/>
    <s v="37.461251, -122.235414"/>
    <n v="37.461250999999997"/>
    <n v="-122.23541400000001"/>
    <n v="0"/>
    <n v="71.3"/>
    <n v="0"/>
    <n v="0"/>
    <n v="0"/>
    <x v="4"/>
    <n v="0"/>
    <n v="0"/>
    <n v="0"/>
    <n v="0"/>
    <s v="Credit Card"/>
    <n v="1"/>
    <n v="35737"/>
    <n v="0"/>
    <s v="Q3"/>
    <n v="0"/>
    <n v="2"/>
    <n v="1"/>
    <s v="California"/>
    <n v="0"/>
    <n v="0"/>
    <n v="0"/>
    <n v="20"/>
    <n v="1389.2"/>
    <n v="0"/>
    <n v="114.2"/>
    <n v="0"/>
    <n v="1503.4"/>
    <n v="0"/>
    <n v="1"/>
    <n v="94061"/>
    <n v="1"/>
  </r>
  <r>
    <n v="23"/>
    <n v="59"/>
    <n v="42.31"/>
    <s v="Active User"/>
    <s v="Active User"/>
    <x v="9"/>
    <x v="293"/>
    <n v="4436"/>
    <x v="0"/>
    <s v="United States"/>
    <x v="3124"/>
    <s v="Stayed"/>
    <n v="1"/>
    <n v="1"/>
    <s v="Male"/>
    <n v="1"/>
    <s v="DSL"/>
    <s v="33.990646, -117.663025"/>
    <n v="33.990645999999998"/>
    <n v="-117.663025"/>
    <n v="1"/>
    <n v="68.05"/>
    <n v="0"/>
    <n v="2"/>
    <n v="2"/>
    <x v="0"/>
    <n v="1"/>
    <n v="1"/>
    <n v="1"/>
    <n v="1"/>
    <s v="Bank Withdrawal"/>
    <n v="1"/>
    <n v="75319"/>
    <n v="1"/>
    <s v="Q3"/>
    <n v="1"/>
    <n v="4"/>
    <n v="0"/>
    <s v="California"/>
    <n v="0"/>
    <n v="0"/>
    <n v="0"/>
    <n v="61"/>
    <n v="4158.25"/>
    <n v="0"/>
    <n v="2580.91"/>
    <n v="0"/>
    <n v="6739.16"/>
    <n v="1"/>
    <n v="1"/>
    <n v="91710"/>
    <n v="0"/>
  </r>
  <r>
    <n v="24"/>
    <n v="52"/>
    <n v="36.92"/>
    <s v="Active User"/>
    <s v="Active User"/>
    <x v="21"/>
    <x v="11"/>
    <n v="4473"/>
    <x v="2"/>
    <s v="United States"/>
    <x v="3125"/>
    <s v="Stayed"/>
    <n v="1"/>
    <n v="0"/>
    <s v="Female"/>
    <n v="1"/>
    <s v="Fiber Optic"/>
    <s v="34.199787, -118.68493"/>
    <n v="34.199787000000001"/>
    <n v="-118.68492999999999"/>
    <n v="1"/>
    <n v="89.35"/>
    <n v="1"/>
    <n v="3"/>
    <n v="1"/>
    <x v="0"/>
    <n v="0"/>
    <n v="0"/>
    <n v="1"/>
    <n v="1"/>
    <s v="Bank Withdrawal"/>
    <n v="1"/>
    <n v="23637"/>
    <n v="1"/>
    <s v="Q3"/>
    <n v="1"/>
    <n v="4"/>
    <n v="0"/>
    <s v="California"/>
    <n v="1"/>
    <n v="1"/>
    <n v="0"/>
    <n v="19"/>
    <n v="1686.85"/>
    <n v="0"/>
    <n v="701.48"/>
    <n v="0"/>
    <n v="2388.33"/>
    <n v="1"/>
    <n v="1"/>
    <n v="91307"/>
    <n v="0"/>
  </r>
  <r>
    <n v="40"/>
    <n v="28"/>
    <n v="11.75"/>
    <s v="Active User"/>
    <s v="Active User"/>
    <x v="54"/>
    <x v="1006"/>
    <n v="2597"/>
    <x v="1"/>
    <s v="United States"/>
    <x v="3126"/>
    <s v="Stayed"/>
    <n v="0"/>
    <n v="0"/>
    <s v="Male"/>
    <n v="1"/>
    <s v="DSL"/>
    <s v="34.129677, -117.154277"/>
    <n v="34.129677000000001"/>
    <n v="-117.15427699999999"/>
    <n v="0"/>
    <n v="49"/>
    <n v="1"/>
    <n v="0"/>
    <n v="0"/>
    <x v="0"/>
    <n v="0"/>
    <n v="0"/>
    <n v="1"/>
    <n v="0"/>
    <s v="Bank Withdrawal"/>
    <n v="1"/>
    <n v="48245"/>
    <n v="0"/>
    <s v="Q3"/>
    <n v="0"/>
    <n v="3"/>
    <n v="0"/>
    <s v="California"/>
    <n v="0"/>
    <n v="0"/>
    <n v="0"/>
    <n v="15"/>
    <n v="749.25"/>
    <n v="0"/>
    <n v="176.25"/>
    <n v="0"/>
    <n v="925.5"/>
    <n v="0"/>
    <n v="1"/>
    <n v="92346"/>
    <n v="0"/>
  </r>
  <r>
    <n v="31"/>
    <n v="3"/>
    <n v="20.86"/>
    <s v="Other"/>
    <s v="Deceased"/>
    <x v="8"/>
    <x v="128"/>
    <n v="4028"/>
    <x v="1"/>
    <s v="United States"/>
    <x v="3127"/>
    <s v="Churned"/>
    <n v="0"/>
    <n v="0"/>
    <s v="Male"/>
    <n v="1"/>
    <s v="DSL"/>
    <s v="33.762351, -117.488725"/>
    <n v="33.762351000000002"/>
    <n v="-117.488725"/>
    <n v="0"/>
    <n v="49.4"/>
    <n v="0"/>
    <n v="0"/>
    <n v="0"/>
    <x v="0"/>
    <n v="0"/>
    <n v="1"/>
    <n v="0"/>
    <n v="0"/>
    <s v="Bank Withdrawal"/>
    <n v="1"/>
    <n v="13188"/>
    <n v="0"/>
    <s v="Q3"/>
    <n v="0"/>
    <n v="1"/>
    <n v="0"/>
    <s v="California"/>
    <n v="0"/>
    <n v="0"/>
    <n v="0"/>
    <n v="18"/>
    <n v="874.8"/>
    <n v="0"/>
    <n v="375.48"/>
    <n v="0"/>
    <n v="1250.28"/>
    <n v="0"/>
    <n v="1"/>
    <n v="92883"/>
    <n v="1"/>
  </r>
  <r>
    <n v="50"/>
    <n v="12"/>
    <n v="19.77"/>
    <s v="Active User"/>
    <s v="Active User"/>
    <x v="28"/>
    <x v="310"/>
    <n v="5318"/>
    <x v="1"/>
    <s v="United States"/>
    <x v="3128"/>
    <s v="Stayed"/>
    <n v="1"/>
    <n v="1"/>
    <s v="Male"/>
    <n v="1"/>
    <s v="DSL"/>
    <s v="35.846067, -119.004073"/>
    <n v="35.846066999999998"/>
    <n v="-119.00407300000001"/>
    <n v="1"/>
    <n v="60.2"/>
    <n v="0"/>
    <n v="2"/>
    <n v="5"/>
    <x v="4"/>
    <n v="0"/>
    <n v="0"/>
    <n v="0"/>
    <n v="1"/>
    <s v="Credit Card"/>
    <n v="1"/>
    <n v="823"/>
    <n v="0"/>
    <s v="Q3"/>
    <n v="1"/>
    <n v="4"/>
    <n v="0"/>
    <s v="California"/>
    <n v="0"/>
    <n v="0"/>
    <n v="1"/>
    <n v="10"/>
    <n v="563.5"/>
    <n v="0"/>
    <n v="197.7"/>
    <n v="0"/>
    <n v="761.2"/>
    <n v="0"/>
    <n v="1"/>
    <n v="93218"/>
    <n v="0"/>
  </r>
  <r>
    <n v="27"/>
    <n v="0"/>
    <n v="27.5"/>
    <s v="Active User"/>
    <s v="Active User"/>
    <x v="30"/>
    <x v="469"/>
    <n v="4540"/>
    <x v="2"/>
    <s v="United States"/>
    <x v="3129"/>
    <s v="Joined"/>
    <n v="1"/>
    <n v="0"/>
    <s v="Male"/>
    <n v="0"/>
    <s v="No Internet Service"/>
    <s v="41.162295, -124.027381"/>
    <n v="41.162295"/>
    <n v="-124.02738100000001"/>
    <n v="1"/>
    <n v="20.399999999999999"/>
    <n v="0"/>
    <n v="2"/>
    <n v="3"/>
    <x v="0"/>
    <n v="0"/>
    <n v="0"/>
    <n v="0"/>
    <n v="1"/>
    <s v="Credit Card"/>
    <n v="1"/>
    <n v="2369"/>
    <n v="0"/>
    <s v="Q3"/>
    <n v="1"/>
    <n v="4"/>
    <n v="0"/>
    <s v="California"/>
    <n v="0"/>
    <n v="0"/>
    <n v="0"/>
    <n v="1"/>
    <n v="20.399999999999999"/>
    <n v="0"/>
    <n v="27.5"/>
    <n v="0"/>
    <n v="47.9"/>
    <n v="1"/>
    <n v="0"/>
    <n v="95570"/>
    <n v="0"/>
  </r>
  <r>
    <n v="52"/>
    <n v="0"/>
    <n v="10.46"/>
    <s v="Active User"/>
    <s v="Active User"/>
    <x v="10"/>
    <x v="912"/>
    <n v="2066"/>
    <x v="1"/>
    <s v="United States"/>
    <x v="3130"/>
    <s v="Stayed"/>
    <n v="0"/>
    <n v="0"/>
    <s v="Female"/>
    <n v="0"/>
    <s v="No Internet Service"/>
    <s v="39.094102, -123.500853"/>
    <n v="39.094101999999999"/>
    <n v="-123.50085300000001"/>
    <n v="0"/>
    <n v="21.2"/>
    <n v="0"/>
    <n v="0"/>
    <n v="0"/>
    <x v="0"/>
    <n v="0"/>
    <n v="0"/>
    <n v="1"/>
    <n v="0"/>
    <s v="Bank Withdrawal"/>
    <n v="1"/>
    <n v="1113"/>
    <n v="0"/>
    <s v="Q3"/>
    <n v="0"/>
    <n v="4"/>
    <n v="0"/>
    <s v="California"/>
    <n v="0"/>
    <n v="0"/>
    <n v="0"/>
    <n v="10"/>
    <n v="222.65"/>
    <n v="0"/>
    <n v="104.6"/>
    <n v="0"/>
    <n v="327.25"/>
    <n v="0"/>
    <n v="0"/>
    <n v="95466"/>
    <n v="0"/>
  </r>
  <r>
    <n v="43"/>
    <n v="8"/>
    <n v="38.89"/>
    <s v="Other"/>
    <s v="Moved"/>
    <x v="41"/>
    <x v="719"/>
    <n v="3131"/>
    <x v="1"/>
    <s v="United States"/>
    <x v="3131"/>
    <s v="Churned"/>
    <n v="0"/>
    <n v="1"/>
    <s v="Male"/>
    <n v="1"/>
    <s v="Fiber Optic"/>
    <s v="39.003358, -121.022539"/>
    <n v="39.003357999999999"/>
    <n v="-121.02253899999999"/>
    <n v="0"/>
    <n v="104.1"/>
    <n v="1"/>
    <n v="0"/>
    <n v="0"/>
    <x v="2"/>
    <n v="1"/>
    <n v="0"/>
    <n v="0"/>
    <n v="0"/>
    <s v="Mailed Check"/>
    <n v="1"/>
    <n v="3747"/>
    <n v="0"/>
    <s v="Q3"/>
    <n v="0"/>
    <n v="3"/>
    <n v="0"/>
    <s v="California"/>
    <n v="1"/>
    <n v="1"/>
    <n v="1"/>
    <n v="5"/>
    <n v="541.9"/>
    <n v="0"/>
    <n v="194.45"/>
    <n v="0"/>
    <n v="736.35"/>
    <n v="0"/>
    <n v="1"/>
    <n v="95722"/>
    <n v="1"/>
  </r>
  <r>
    <n v="65"/>
    <n v="23"/>
    <n v="0"/>
    <s v="Active User"/>
    <s v="Active User"/>
    <x v="50"/>
    <x v="32"/>
    <n v="5583"/>
    <x v="0"/>
    <s v="United States"/>
    <x v="3132"/>
    <s v="Stayed"/>
    <n v="1"/>
    <n v="1"/>
    <s v="Female"/>
    <n v="1"/>
    <s v="DSL"/>
    <s v="34.043144, -118.251977"/>
    <n v="34.043143999999998"/>
    <n v="-118.251977"/>
    <n v="1"/>
    <n v="53"/>
    <n v="0"/>
    <n v="1"/>
    <n v="4"/>
    <x v="0"/>
    <n v="1"/>
    <n v="0"/>
    <n v="1"/>
    <n v="1"/>
    <s v="Bank Withdrawal"/>
    <n v="0"/>
    <n v="3524"/>
    <n v="0"/>
    <s v="Q3"/>
    <n v="1"/>
    <n v="4"/>
    <n v="1"/>
    <s v="California"/>
    <n v="1"/>
    <n v="1"/>
    <n v="1"/>
    <n v="68"/>
    <n v="3656.25"/>
    <n v="0"/>
    <n v="0"/>
    <n v="0"/>
    <n v="3656.25"/>
    <n v="0"/>
    <n v="1"/>
    <n v="90014"/>
    <n v="0"/>
  </r>
  <r>
    <n v="37"/>
    <n v="7"/>
    <n v="44.33"/>
    <s v="Price"/>
    <s v="Extra data charges"/>
    <x v="29"/>
    <x v="32"/>
    <n v="3249"/>
    <x v="1"/>
    <s v="United States"/>
    <x v="3133"/>
    <s v="Churned"/>
    <n v="0"/>
    <n v="0"/>
    <s v="Female"/>
    <n v="1"/>
    <s v="Fiber Optic"/>
    <s v="34.046174, -118.446333"/>
    <n v="34.046174000000001"/>
    <n v="-118.446333"/>
    <n v="0"/>
    <n v="78.900000000000006"/>
    <n v="0"/>
    <n v="0"/>
    <n v="0"/>
    <x v="0"/>
    <n v="0"/>
    <n v="0"/>
    <n v="1"/>
    <n v="0"/>
    <s v="Bank Withdrawal"/>
    <n v="1"/>
    <n v="41175"/>
    <n v="0"/>
    <s v="Q3"/>
    <n v="0"/>
    <n v="2"/>
    <n v="0"/>
    <s v="California"/>
    <n v="0"/>
    <n v="0"/>
    <n v="1"/>
    <n v="29"/>
    <n v="2384.15"/>
    <n v="0"/>
    <n v="1285.57"/>
    <n v="0"/>
    <n v="3669.72"/>
    <n v="0"/>
    <n v="1"/>
    <n v="90025"/>
    <n v="1"/>
  </r>
  <r>
    <n v="20"/>
    <n v="71"/>
    <n v="25.04"/>
    <s v="Active User"/>
    <s v="Active User"/>
    <x v="46"/>
    <x v="671"/>
    <n v="3615"/>
    <x v="1"/>
    <s v="United States"/>
    <x v="3134"/>
    <s v="Stayed"/>
    <n v="1"/>
    <n v="1"/>
    <s v="Male"/>
    <n v="1"/>
    <s v="DSL"/>
    <s v="41.082472, -121.195215"/>
    <n v="41.082472000000003"/>
    <n v="-121.195215"/>
    <n v="1"/>
    <n v="54.35"/>
    <n v="0"/>
    <n v="1"/>
    <n v="6"/>
    <x v="0"/>
    <n v="0"/>
    <n v="0"/>
    <n v="0"/>
    <n v="1"/>
    <s v="Credit Card"/>
    <n v="1"/>
    <n v="240"/>
    <n v="1"/>
    <s v="Q3"/>
    <n v="1"/>
    <n v="3"/>
    <n v="0"/>
    <s v="California"/>
    <n v="0"/>
    <n v="0"/>
    <n v="0"/>
    <n v="31"/>
    <n v="1647"/>
    <n v="0"/>
    <n v="776.24"/>
    <n v="0"/>
    <n v="2423.2399999999998"/>
    <n v="1"/>
    <n v="1"/>
    <n v="96068"/>
    <n v="0"/>
  </r>
  <r>
    <n v="56"/>
    <n v="0"/>
    <n v="22.1"/>
    <s v="Active User"/>
    <s v="Active User"/>
    <x v="24"/>
    <x v="1007"/>
    <n v="5579"/>
    <x v="2"/>
    <s v="United States"/>
    <x v="3135"/>
    <s v="Stayed"/>
    <n v="0"/>
    <n v="0"/>
    <s v="Female"/>
    <n v="0"/>
    <s v="No Internet Service"/>
    <s v="39.872961, -120.198876"/>
    <n v="39.872960999999997"/>
    <n v="-120.198876"/>
    <n v="1"/>
    <n v="20.05"/>
    <n v="0"/>
    <n v="0"/>
    <n v="3"/>
    <x v="0"/>
    <n v="0"/>
    <n v="0"/>
    <n v="1"/>
    <n v="1"/>
    <s v="Bank Withdrawal"/>
    <n v="1"/>
    <n v="650"/>
    <n v="0"/>
    <s v="Q3"/>
    <n v="1"/>
    <n v="5"/>
    <n v="0"/>
    <s v="California"/>
    <n v="0"/>
    <n v="0"/>
    <n v="0"/>
    <n v="49"/>
    <n v="923.1"/>
    <n v="0"/>
    <n v="1082.9000000000001"/>
    <n v="0"/>
    <n v="2006"/>
    <n v="0"/>
    <n v="0"/>
    <n v="96105"/>
    <n v="0"/>
  </r>
  <r>
    <n v="44"/>
    <n v="27"/>
    <n v="8.94"/>
    <s v="Active User"/>
    <s v="Active User"/>
    <x v="16"/>
    <x v="32"/>
    <n v="3246"/>
    <x v="0"/>
    <s v="United States"/>
    <x v="3136"/>
    <s v="Stayed"/>
    <n v="1"/>
    <n v="0"/>
    <s v="Female"/>
    <n v="1"/>
    <s v="DSL"/>
    <s v="34.076259, -118.310715"/>
    <n v="34.076259"/>
    <n v="-118.310715"/>
    <n v="1"/>
    <n v="79.650000000000006"/>
    <n v="1"/>
    <n v="1"/>
    <n v="5"/>
    <x v="0"/>
    <n v="1"/>
    <n v="0"/>
    <n v="0"/>
    <n v="1"/>
    <s v="Bank Withdrawal"/>
    <n v="1"/>
    <n v="67852"/>
    <n v="1"/>
    <s v="Q3"/>
    <n v="1"/>
    <n v="4"/>
    <n v="0"/>
    <s v="California"/>
    <n v="1"/>
    <n v="1"/>
    <n v="1"/>
    <n v="48"/>
    <n v="3870.3"/>
    <n v="0"/>
    <n v="429.12"/>
    <n v="0"/>
    <n v="4299.42"/>
    <n v="0"/>
    <n v="1"/>
    <n v="90004"/>
    <n v="0"/>
  </r>
  <r>
    <n v="39"/>
    <n v="20"/>
    <n v="38.380000000000003"/>
    <s v="Active User"/>
    <s v="Active User"/>
    <x v="42"/>
    <x v="140"/>
    <n v="4451"/>
    <x v="0"/>
    <s v="United States"/>
    <x v="3137"/>
    <s v="Stayed"/>
    <n v="0"/>
    <n v="1"/>
    <s v="Male"/>
    <n v="1"/>
    <s v="DSL"/>
    <s v="33.798266, -118.300237"/>
    <n v="33.798265999999998"/>
    <n v="-118.300237"/>
    <n v="1"/>
    <n v="92.2"/>
    <n v="1"/>
    <n v="0"/>
    <n v="4"/>
    <x v="3"/>
    <n v="1"/>
    <n v="1"/>
    <n v="1"/>
    <n v="1"/>
    <s v="Credit Card"/>
    <n v="1"/>
    <n v="24660"/>
    <n v="1"/>
    <s v="Q3"/>
    <n v="1"/>
    <n v="3"/>
    <n v="0"/>
    <s v="California"/>
    <n v="1"/>
    <n v="1"/>
    <n v="1"/>
    <n v="68"/>
    <n v="6392.85"/>
    <n v="0"/>
    <n v="2609.84"/>
    <n v="0"/>
    <n v="9002.69"/>
    <n v="0"/>
    <n v="1"/>
    <n v="90710"/>
    <n v="0"/>
  </r>
  <r>
    <n v="31"/>
    <n v="9"/>
    <n v="17.91"/>
    <s v="Other"/>
    <s v="Deceased"/>
    <x v="36"/>
    <x v="409"/>
    <n v="4041"/>
    <x v="1"/>
    <s v="United States"/>
    <x v="3138"/>
    <s v="Churned"/>
    <n v="0"/>
    <n v="1"/>
    <s v="Female"/>
    <n v="1"/>
    <s v="Fiber Optic"/>
    <s v="37.654436, -122.426468"/>
    <n v="37.654435999999997"/>
    <n v="-122.426468"/>
    <n v="1"/>
    <n v="88.25"/>
    <n v="1"/>
    <n v="0"/>
    <n v="7"/>
    <x v="0"/>
    <n v="0"/>
    <n v="0"/>
    <n v="0"/>
    <n v="1"/>
    <s v="Bank Withdrawal"/>
    <n v="1"/>
    <n v="60599"/>
    <n v="0"/>
    <s v="Q3"/>
    <n v="1"/>
    <n v="2"/>
    <n v="0"/>
    <s v="California"/>
    <n v="0"/>
    <n v="0"/>
    <n v="1"/>
    <n v="17"/>
    <n v="1460.65"/>
    <n v="0"/>
    <n v="304.47000000000003"/>
    <n v="0"/>
    <n v="1765.12"/>
    <n v="0"/>
    <n v="1"/>
    <n v="94080"/>
    <n v="1"/>
  </r>
  <r>
    <n v="36"/>
    <n v="9"/>
    <n v="0"/>
    <s v="Active User"/>
    <s v="Active User"/>
    <x v="8"/>
    <x v="659"/>
    <n v="4369"/>
    <x v="0"/>
    <s v="United States"/>
    <x v="3139"/>
    <s v="Stayed"/>
    <n v="0"/>
    <n v="1"/>
    <s v="Male"/>
    <n v="1"/>
    <s v="Cable"/>
    <s v="37.862128, -122.075197"/>
    <n v="37.862127999999998"/>
    <n v="-122.075197"/>
    <n v="0"/>
    <n v="65.599999999999994"/>
    <n v="0"/>
    <n v="0"/>
    <n v="0"/>
    <x v="0"/>
    <n v="1"/>
    <n v="1"/>
    <n v="1"/>
    <n v="0"/>
    <s v="Bank Withdrawal"/>
    <n v="0"/>
    <n v="18024"/>
    <n v="1"/>
    <s v="Q3"/>
    <n v="0"/>
    <n v="3"/>
    <n v="0"/>
    <s v="California"/>
    <n v="1"/>
    <n v="1"/>
    <n v="1"/>
    <n v="72"/>
    <n v="4566.5"/>
    <n v="0"/>
    <n v="0"/>
    <n v="0"/>
    <n v="4566.5"/>
    <n v="0"/>
    <n v="1"/>
    <n v="94595"/>
    <n v="0"/>
  </r>
  <r>
    <n v="36"/>
    <n v="3"/>
    <n v="7.64"/>
    <s v="Active User"/>
    <s v="Active User"/>
    <x v="18"/>
    <x v="1008"/>
    <n v="5166"/>
    <x v="1"/>
    <s v="United States"/>
    <x v="3140"/>
    <s v="Stayed"/>
    <n v="0"/>
    <n v="0"/>
    <s v="Male"/>
    <n v="1"/>
    <s v="Fiber Optic"/>
    <s v="33.290907, -117.202895"/>
    <n v="33.290906999999997"/>
    <n v="-117.202895"/>
    <n v="0"/>
    <n v="79.849999999999994"/>
    <n v="1"/>
    <n v="0"/>
    <n v="0"/>
    <x v="1"/>
    <n v="1"/>
    <n v="0"/>
    <n v="1"/>
    <n v="0"/>
    <s v="Bank Withdrawal"/>
    <n v="1"/>
    <n v="3849"/>
    <n v="0"/>
    <s v="Q3"/>
    <n v="0"/>
    <n v="4"/>
    <n v="0"/>
    <s v="California"/>
    <n v="0"/>
    <n v="0"/>
    <n v="0"/>
    <n v="54"/>
    <n v="4308.25"/>
    <n v="0"/>
    <n v="412.56"/>
    <n v="0"/>
    <n v="4720.8100000000004"/>
    <n v="0"/>
    <n v="1"/>
    <n v="92003"/>
    <n v="0"/>
  </r>
  <r>
    <n v="63"/>
    <n v="12"/>
    <n v="0"/>
    <s v="Active User"/>
    <s v="Active User"/>
    <x v="65"/>
    <x v="842"/>
    <n v="3448"/>
    <x v="1"/>
    <s v="United States"/>
    <x v="3141"/>
    <s v="Stayed"/>
    <n v="0"/>
    <n v="0"/>
    <s v="Male"/>
    <n v="1"/>
    <s v="Cable"/>
    <s v="34.139082, -118.39275"/>
    <n v="34.139082000000002"/>
    <n v="-118.39275000000001"/>
    <n v="0"/>
    <n v="31.1"/>
    <n v="0"/>
    <n v="0"/>
    <n v="0"/>
    <x v="4"/>
    <n v="1"/>
    <n v="0"/>
    <n v="1"/>
    <n v="0"/>
    <s v="Mailed Check"/>
    <n v="0"/>
    <n v="26157"/>
    <n v="0"/>
    <s v="Q3"/>
    <n v="0"/>
    <n v="5"/>
    <n v="0"/>
    <s v="California"/>
    <n v="0"/>
    <n v="0"/>
    <n v="0"/>
    <n v="14"/>
    <n v="419.7"/>
    <n v="0"/>
    <n v="0"/>
    <n v="0"/>
    <n v="419.7"/>
    <n v="0"/>
    <n v="1"/>
    <n v="91604"/>
    <n v="0"/>
  </r>
  <r>
    <n v="30"/>
    <n v="73"/>
    <n v="6.49"/>
    <s v="Active User"/>
    <s v="Active User"/>
    <x v="21"/>
    <x v="32"/>
    <n v="5982"/>
    <x v="1"/>
    <s v="United States"/>
    <x v="3142"/>
    <s v="Stayed"/>
    <n v="0"/>
    <n v="1"/>
    <s v="Female"/>
    <n v="1"/>
    <s v="Fiber Optic"/>
    <s v="34.029043, -118.239504"/>
    <n v="34.029043000000001"/>
    <n v="-118.239504"/>
    <n v="0"/>
    <n v="90.05"/>
    <n v="0"/>
    <n v="0"/>
    <n v="0"/>
    <x v="4"/>
    <n v="1"/>
    <n v="0"/>
    <n v="1"/>
    <n v="0"/>
    <s v="Bank Withdrawal"/>
    <n v="1"/>
    <n v="3012"/>
    <n v="0"/>
    <s v="Q3"/>
    <n v="0"/>
    <n v="3"/>
    <n v="0"/>
    <s v="California"/>
    <n v="1"/>
    <n v="1"/>
    <n v="0"/>
    <n v="21"/>
    <n v="1862.9"/>
    <n v="30"/>
    <n v="136.29"/>
    <n v="0"/>
    <n v="2029.19"/>
    <n v="0"/>
    <n v="0"/>
    <n v="90021"/>
    <n v="0"/>
  </r>
  <r>
    <n v="20"/>
    <n v="47"/>
    <n v="44.5"/>
    <s v="Competitor"/>
    <s v="Competitor made better offer"/>
    <x v="51"/>
    <x v="26"/>
    <n v="6105"/>
    <x v="2"/>
    <s v="United States"/>
    <x v="3143"/>
    <s v="Churned"/>
    <n v="0"/>
    <n v="1"/>
    <s v="Male"/>
    <n v="1"/>
    <s v="Fiber Optic"/>
    <s v="33.141265, -116.967221"/>
    <n v="33.141264999999997"/>
    <n v="-116.967221"/>
    <n v="0"/>
    <n v="103.25"/>
    <n v="1"/>
    <n v="0"/>
    <n v="0"/>
    <x v="1"/>
    <n v="1"/>
    <n v="0"/>
    <n v="1"/>
    <n v="0"/>
    <s v="Bank Withdrawal"/>
    <n v="1"/>
    <n v="48690"/>
    <n v="0"/>
    <s v="Q3"/>
    <n v="0"/>
    <n v="1"/>
    <n v="0"/>
    <s v="California"/>
    <n v="1"/>
    <n v="1"/>
    <n v="1"/>
    <n v="58"/>
    <n v="6017.65"/>
    <n v="0"/>
    <n v="2581"/>
    <n v="0"/>
    <n v="8598.65"/>
    <n v="1"/>
    <n v="1"/>
    <n v="92027"/>
    <n v="1"/>
  </r>
  <r>
    <n v="39"/>
    <n v="21"/>
    <n v="48.22"/>
    <s v="Price"/>
    <s v="Extra data charges"/>
    <x v="68"/>
    <x v="32"/>
    <n v="3017"/>
    <x v="1"/>
    <s v="United States"/>
    <x v="3144"/>
    <s v="Churned"/>
    <n v="0"/>
    <n v="0"/>
    <s v="Male"/>
    <n v="1"/>
    <s v="DSL"/>
    <s v="34.085807, -118.206617"/>
    <n v="34.085807000000003"/>
    <n v="-118.20661699999999"/>
    <n v="0"/>
    <n v="46.3"/>
    <n v="0"/>
    <n v="0"/>
    <n v="0"/>
    <x v="0"/>
    <n v="0"/>
    <n v="0"/>
    <n v="0"/>
    <n v="0"/>
    <s v="Credit Card"/>
    <n v="1"/>
    <n v="38415"/>
    <n v="0"/>
    <s v="Q3"/>
    <n v="0"/>
    <n v="1"/>
    <n v="0"/>
    <s v="California"/>
    <n v="0"/>
    <n v="0"/>
    <n v="0"/>
    <n v="1"/>
    <n v="46.3"/>
    <n v="0"/>
    <n v="48.22"/>
    <n v="0"/>
    <n v="94.52"/>
    <n v="0"/>
    <n v="1"/>
    <n v="90031"/>
    <n v="1"/>
  </r>
  <r>
    <n v="23"/>
    <n v="42"/>
    <n v="38.03"/>
    <s v="Active User"/>
    <s v="Active User"/>
    <x v="74"/>
    <x v="656"/>
    <n v="3403"/>
    <x v="1"/>
    <s v="United States"/>
    <x v="3145"/>
    <s v="Stayed"/>
    <n v="0"/>
    <n v="0"/>
    <s v="Female"/>
    <n v="1"/>
    <s v="Fiber Optic"/>
    <s v="34.903052, -118.411251"/>
    <n v="34.903052000000002"/>
    <n v="-118.41125099999999"/>
    <n v="1"/>
    <n v="78.150000000000006"/>
    <n v="1"/>
    <n v="0"/>
    <n v="4"/>
    <x v="0"/>
    <n v="0"/>
    <n v="1"/>
    <n v="1"/>
    <n v="1"/>
    <s v="Credit Card"/>
    <n v="1"/>
    <n v="14931"/>
    <n v="0"/>
    <s v="Q3"/>
    <n v="1"/>
    <n v="3"/>
    <n v="0"/>
    <s v="California"/>
    <n v="0"/>
    <n v="0"/>
    <n v="0"/>
    <n v="10"/>
    <n v="765.15"/>
    <n v="0"/>
    <n v="380.3"/>
    <n v="0"/>
    <n v="1145.45"/>
    <n v="1"/>
    <n v="1"/>
    <n v="93560"/>
    <n v="0"/>
  </r>
  <r>
    <n v="32"/>
    <n v="15"/>
    <n v="49.14"/>
    <s v="Other"/>
    <s v="Don't know"/>
    <x v="20"/>
    <x v="28"/>
    <n v="2456"/>
    <x v="1"/>
    <s v="United States"/>
    <x v="3146"/>
    <s v="Churned"/>
    <n v="0"/>
    <n v="0"/>
    <s v="Male"/>
    <n v="1"/>
    <s v="Fiber Optic"/>
    <s v="34.437945, -119.77191"/>
    <n v="34.437944999999999"/>
    <n v="-119.77191000000001"/>
    <n v="0"/>
    <n v="88.45"/>
    <n v="0"/>
    <n v="0"/>
    <n v="0"/>
    <x v="0"/>
    <n v="0"/>
    <n v="0"/>
    <n v="1"/>
    <n v="0"/>
    <s v="Bank Withdrawal"/>
    <n v="1"/>
    <n v="15757"/>
    <n v="0"/>
    <s v="Q3"/>
    <n v="0"/>
    <n v="3"/>
    <n v="0"/>
    <s v="California"/>
    <n v="1"/>
    <n v="1"/>
    <n v="1"/>
    <n v="4"/>
    <n v="370.65"/>
    <n v="0"/>
    <n v="196.56"/>
    <n v="0"/>
    <n v="567.21"/>
    <n v="0"/>
    <n v="1"/>
    <n v="93110"/>
    <n v="1"/>
  </r>
  <r>
    <n v="76"/>
    <n v="8"/>
    <n v="35.67"/>
    <s v="Active User"/>
    <s v="Active User"/>
    <x v="16"/>
    <x v="967"/>
    <n v="4503"/>
    <x v="0"/>
    <s v="United States"/>
    <x v="3147"/>
    <s v="Stayed"/>
    <n v="0"/>
    <n v="0"/>
    <s v="Female"/>
    <n v="1"/>
    <s v="Fiber Optic"/>
    <s v="39.203817, -121.19584"/>
    <n v="39.203817000000001"/>
    <n v="-121.19584"/>
    <n v="0"/>
    <n v="72.75"/>
    <n v="0"/>
    <n v="0"/>
    <n v="0"/>
    <x v="0"/>
    <n v="1"/>
    <n v="0"/>
    <n v="0"/>
    <n v="0"/>
    <s v="Bank Withdrawal"/>
    <n v="1"/>
    <n v="9752"/>
    <n v="0"/>
    <s v="Q3"/>
    <n v="0"/>
    <n v="4"/>
    <n v="1"/>
    <s v="California"/>
    <n v="0"/>
    <n v="0"/>
    <n v="0"/>
    <n v="4"/>
    <n v="317.75"/>
    <n v="0"/>
    <n v="142.68"/>
    <n v="0"/>
    <n v="460.43"/>
    <n v="0"/>
    <n v="1"/>
    <n v="95946"/>
    <n v="0"/>
  </r>
  <r>
    <n v="29"/>
    <n v="59"/>
    <n v="27.84"/>
    <s v="Active User"/>
    <s v="Active User"/>
    <x v="11"/>
    <x v="137"/>
    <n v="2738"/>
    <x v="2"/>
    <s v="United States"/>
    <x v="3148"/>
    <s v="Stayed"/>
    <n v="0"/>
    <n v="0"/>
    <s v="Male"/>
    <n v="1"/>
    <s v="Cable"/>
    <s v="34.758699, -120.275839"/>
    <n v="34.758699"/>
    <n v="-120.275839"/>
    <n v="0"/>
    <n v="61.25"/>
    <n v="0"/>
    <n v="0"/>
    <n v="0"/>
    <x v="4"/>
    <n v="1"/>
    <n v="0"/>
    <n v="1"/>
    <n v="0"/>
    <s v="Bank Withdrawal"/>
    <n v="1"/>
    <n v="1328"/>
    <n v="0"/>
    <s v="Q3"/>
    <n v="0"/>
    <n v="3"/>
    <n v="0"/>
    <s v="California"/>
    <n v="0"/>
    <n v="0"/>
    <n v="1"/>
    <n v="11"/>
    <n v="729.95"/>
    <n v="0"/>
    <n v="306.24"/>
    <n v="0"/>
    <n v="1036.19"/>
    <n v="1"/>
    <n v="1"/>
    <n v="93440"/>
    <n v="0"/>
  </r>
  <r>
    <n v="24"/>
    <n v="42"/>
    <n v="7.01"/>
    <s v="Active User"/>
    <s v="Active User"/>
    <x v="18"/>
    <x v="890"/>
    <n v="5324"/>
    <x v="1"/>
    <s v="United States"/>
    <x v="3149"/>
    <s v="Stayed"/>
    <n v="0"/>
    <n v="0"/>
    <s v="Female"/>
    <n v="1"/>
    <s v="Fiber Optic"/>
    <s v="36.917652, -119.593757"/>
    <n v="36.917651999999997"/>
    <n v="-119.593757"/>
    <n v="0"/>
    <n v="76"/>
    <n v="1"/>
    <n v="0"/>
    <n v="0"/>
    <x v="0"/>
    <n v="0"/>
    <n v="0"/>
    <n v="1"/>
    <n v="0"/>
    <s v="Credit Card"/>
    <n v="1"/>
    <n v="46858"/>
    <n v="0"/>
    <s v="Q3"/>
    <n v="0"/>
    <n v="3"/>
    <n v="0"/>
    <s v="California"/>
    <n v="0"/>
    <n v="0"/>
    <n v="0"/>
    <n v="29"/>
    <n v="2215.25"/>
    <n v="0"/>
    <n v="203.29"/>
    <n v="0"/>
    <n v="2418.54"/>
    <n v="1"/>
    <n v="1"/>
    <n v="93611"/>
    <n v="0"/>
  </r>
  <r>
    <n v="57"/>
    <n v="29"/>
    <n v="10.3"/>
    <s v="Attitude"/>
    <s v="Attitude of support person"/>
    <x v="5"/>
    <x v="701"/>
    <n v="4107"/>
    <x v="1"/>
    <s v="United States"/>
    <x v="3150"/>
    <s v="Churned"/>
    <n v="0"/>
    <n v="0"/>
    <s v="Female"/>
    <n v="1"/>
    <s v="Fiber Optic"/>
    <s v="38.148862, -121.737696"/>
    <n v="38.148862000000001"/>
    <n v="-121.737696"/>
    <n v="0"/>
    <n v="89.8"/>
    <n v="0"/>
    <n v="0"/>
    <n v="0"/>
    <x v="4"/>
    <n v="0"/>
    <n v="0"/>
    <n v="1"/>
    <n v="0"/>
    <s v="Credit Card"/>
    <n v="1"/>
    <n v="5246"/>
    <n v="0"/>
    <s v="Q3"/>
    <n v="0"/>
    <n v="1"/>
    <n v="0"/>
    <s v="California"/>
    <n v="1"/>
    <n v="1"/>
    <n v="1"/>
    <n v="14"/>
    <n v="1129.0999999999999"/>
    <n v="0"/>
    <n v="144.19999999999999"/>
    <n v="0"/>
    <n v="1273.3"/>
    <n v="0"/>
    <n v="1"/>
    <n v="94571"/>
    <n v="1"/>
  </r>
  <r>
    <n v="26"/>
    <n v="76"/>
    <n v="37"/>
    <s v="Active User"/>
    <s v="Active User"/>
    <x v="19"/>
    <x v="417"/>
    <n v="4191"/>
    <x v="1"/>
    <s v="United States"/>
    <x v="3151"/>
    <s v="Stayed"/>
    <n v="0"/>
    <n v="1"/>
    <s v="Male"/>
    <n v="1"/>
    <s v="Fiber Optic"/>
    <s v="33.889605, -115.257009"/>
    <n v="33.889605000000003"/>
    <n v="-115.257009"/>
    <n v="0"/>
    <n v="98.65"/>
    <n v="0"/>
    <n v="0"/>
    <n v="0"/>
    <x v="0"/>
    <n v="0"/>
    <n v="0"/>
    <n v="1"/>
    <n v="0"/>
    <s v="Bank Withdrawal"/>
    <n v="1"/>
    <n v="964"/>
    <n v="1"/>
    <s v="Q3"/>
    <n v="0"/>
    <n v="3"/>
    <n v="0"/>
    <s v="California"/>
    <n v="1"/>
    <n v="1"/>
    <n v="1"/>
    <n v="26"/>
    <n v="2537"/>
    <n v="0"/>
    <n v="962"/>
    <n v="0"/>
    <n v="3499"/>
    <n v="1"/>
    <n v="1"/>
    <n v="92239"/>
    <n v="0"/>
  </r>
  <r>
    <n v="69"/>
    <n v="20"/>
    <n v="7.85"/>
    <s v="Active User"/>
    <s v="Active User"/>
    <x v="11"/>
    <x v="249"/>
    <n v="4768"/>
    <x v="2"/>
    <s v="United States"/>
    <x v="3152"/>
    <s v="Stayed"/>
    <n v="0"/>
    <n v="0"/>
    <s v="Female"/>
    <n v="1"/>
    <s v="Fiber Optic"/>
    <s v="33.848733, -117.788357"/>
    <n v="33.848733000000003"/>
    <n v="-117.788357"/>
    <n v="1"/>
    <n v="106.85"/>
    <n v="1"/>
    <n v="0"/>
    <n v="8"/>
    <x v="3"/>
    <n v="1"/>
    <n v="1"/>
    <n v="1"/>
    <n v="1"/>
    <s v="Bank Withdrawal"/>
    <n v="1"/>
    <n v="36301"/>
    <n v="0"/>
    <s v="Q3"/>
    <n v="1"/>
    <n v="4"/>
    <n v="1"/>
    <s v="California"/>
    <n v="1"/>
    <n v="1"/>
    <n v="1"/>
    <n v="72"/>
    <n v="7677.4"/>
    <n v="100"/>
    <n v="565.20000000000005"/>
    <n v="0"/>
    <n v="8342.6"/>
    <n v="0"/>
    <n v="0"/>
    <n v="92807"/>
    <n v="0"/>
  </r>
  <r>
    <n v="35"/>
    <n v="16"/>
    <n v="4.28"/>
    <s v="Active User"/>
    <s v="Active User"/>
    <x v="9"/>
    <x v="790"/>
    <n v="5382"/>
    <x v="2"/>
    <s v="United States"/>
    <x v="3153"/>
    <s v="Stayed"/>
    <n v="1"/>
    <n v="0"/>
    <s v="Male"/>
    <n v="1"/>
    <s v="Fiber Optic"/>
    <s v="34.274846, -116.937581"/>
    <n v="34.274845999999997"/>
    <n v="-116.93758099999999"/>
    <n v="0"/>
    <n v="103.8"/>
    <n v="1"/>
    <n v="1"/>
    <n v="0"/>
    <x v="5"/>
    <n v="1"/>
    <n v="1"/>
    <n v="1"/>
    <n v="0"/>
    <s v="Bank Withdrawal"/>
    <n v="1"/>
    <n v="414"/>
    <n v="0"/>
    <s v="Q3"/>
    <n v="0"/>
    <n v="4"/>
    <n v="0"/>
    <s v="California"/>
    <n v="1"/>
    <n v="1"/>
    <n v="1"/>
    <n v="34"/>
    <n v="3470.8"/>
    <n v="0"/>
    <n v="145.52000000000001"/>
    <n v="0"/>
    <n v="3616.32"/>
    <n v="0"/>
    <n v="1"/>
    <n v="92333"/>
    <n v="0"/>
  </r>
  <r>
    <n v="21"/>
    <n v="0"/>
    <n v="1.5"/>
    <s v="Active User"/>
    <s v="Active User"/>
    <x v="30"/>
    <x v="314"/>
    <n v="5057"/>
    <x v="1"/>
    <s v="United States"/>
    <x v="3154"/>
    <s v="Joined"/>
    <n v="0"/>
    <n v="0"/>
    <s v="Female"/>
    <n v="0"/>
    <s v="No Internet Service"/>
    <s v="39.333737, -120.858667"/>
    <n v="39.333736999999999"/>
    <n v="-120.858667"/>
    <n v="0"/>
    <n v="19.899999999999999"/>
    <n v="0"/>
    <n v="0"/>
    <n v="0"/>
    <x v="0"/>
    <n v="0"/>
    <n v="0"/>
    <n v="0"/>
    <n v="0"/>
    <s v="Credit Card"/>
    <n v="1"/>
    <n v="17269"/>
    <n v="0"/>
    <s v="Q3"/>
    <n v="0"/>
    <n v="5"/>
    <n v="0"/>
    <s v="California"/>
    <n v="0"/>
    <n v="0"/>
    <n v="0"/>
    <n v="1"/>
    <n v="19.899999999999999"/>
    <n v="0"/>
    <n v="1.5"/>
    <n v="0"/>
    <n v="21.4"/>
    <n v="1"/>
    <n v="0"/>
    <n v="95959"/>
    <n v="0"/>
  </r>
  <r>
    <n v="49"/>
    <n v="18"/>
    <n v="12.57"/>
    <s v="Active User"/>
    <s v="Active User"/>
    <x v="21"/>
    <x v="1009"/>
    <n v="3922"/>
    <x v="0"/>
    <s v="United States"/>
    <x v="3155"/>
    <s v="Stayed"/>
    <n v="1"/>
    <n v="1"/>
    <s v="Male"/>
    <n v="1"/>
    <s v="Fiber Optic"/>
    <s v="36.460611, -121.852507"/>
    <n v="36.460611"/>
    <n v="-121.852507"/>
    <n v="1"/>
    <n v="111.8"/>
    <n v="1"/>
    <n v="2"/>
    <n v="10"/>
    <x v="0"/>
    <n v="1"/>
    <n v="1"/>
    <n v="0"/>
    <n v="1"/>
    <s v="Credit Card"/>
    <n v="1"/>
    <n v="13121"/>
    <n v="1"/>
    <s v="Q3"/>
    <n v="1"/>
    <n v="3"/>
    <n v="0"/>
    <s v="California"/>
    <n v="1"/>
    <n v="1"/>
    <n v="1"/>
    <n v="48"/>
    <n v="5443.65"/>
    <n v="0"/>
    <n v="603.36"/>
    <n v="0"/>
    <n v="6047.01"/>
    <n v="0"/>
    <n v="1"/>
    <n v="93923"/>
    <n v="0"/>
  </r>
  <r>
    <n v="73"/>
    <n v="13"/>
    <n v="0"/>
    <s v="Attitude"/>
    <s v="Attitude of support person"/>
    <x v="29"/>
    <x v="320"/>
    <n v="4002"/>
    <x v="1"/>
    <s v="United States"/>
    <x v="3156"/>
    <s v="Churned"/>
    <n v="0"/>
    <n v="1"/>
    <s v="Female"/>
    <n v="1"/>
    <s v="DSL"/>
    <s v="38.883224, -121.15918"/>
    <n v="38.883223999999998"/>
    <n v="-121.15918000000001"/>
    <n v="0"/>
    <n v="30.4"/>
    <n v="0"/>
    <n v="0"/>
    <n v="0"/>
    <x v="0"/>
    <n v="0"/>
    <n v="0"/>
    <n v="1"/>
    <n v="0"/>
    <s v="Bank Withdrawal"/>
    <n v="0"/>
    <n v="6096"/>
    <n v="0"/>
    <s v="Q3"/>
    <n v="0"/>
    <n v="1"/>
    <n v="1"/>
    <s v="California"/>
    <n v="0"/>
    <n v="0"/>
    <n v="0"/>
    <n v="2"/>
    <n v="78.650000000000006"/>
    <n v="0"/>
    <n v="0"/>
    <n v="0"/>
    <n v="78.650000000000006"/>
    <n v="0"/>
    <n v="1"/>
    <n v="95658"/>
    <n v="1"/>
  </r>
  <r>
    <n v="77"/>
    <n v="25"/>
    <n v="23.46"/>
    <s v="Price"/>
    <s v="Long distance charges"/>
    <x v="26"/>
    <x v="21"/>
    <n v="3350"/>
    <x v="1"/>
    <s v="United States"/>
    <x v="3157"/>
    <s v="Churned"/>
    <n v="0"/>
    <n v="0"/>
    <s v="Female"/>
    <n v="1"/>
    <s v="Fiber Optic"/>
    <s v="33.993991, -118.39704"/>
    <n v="33.993991000000001"/>
    <n v="-118.39704"/>
    <n v="0"/>
    <n v="75.45"/>
    <n v="1"/>
    <n v="0"/>
    <n v="0"/>
    <x v="0"/>
    <n v="0"/>
    <n v="0"/>
    <n v="1"/>
    <n v="0"/>
    <s v="Credit Card"/>
    <n v="1"/>
    <n v="31963"/>
    <n v="0"/>
    <s v="Q3"/>
    <n v="0"/>
    <n v="3"/>
    <n v="1"/>
    <s v="California"/>
    <n v="0"/>
    <n v="0"/>
    <n v="0"/>
    <n v="2"/>
    <n v="158.4"/>
    <n v="0"/>
    <n v="46.92"/>
    <n v="0"/>
    <n v="205.32"/>
    <n v="0"/>
    <n v="1"/>
    <n v="90230"/>
    <n v="1"/>
  </r>
  <r>
    <n v="43"/>
    <n v="26"/>
    <n v="16.82"/>
    <s v="Dissatisfaction"/>
    <s v="Lack of self-service on Website"/>
    <x v="64"/>
    <x v="666"/>
    <n v="3968"/>
    <x v="1"/>
    <s v="United States"/>
    <x v="3158"/>
    <s v="Churned"/>
    <n v="0"/>
    <n v="1"/>
    <s v="Female"/>
    <n v="1"/>
    <s v="Fiber Optic"/>
    <s v="36.689582, -121.758398"/>
    <n v="36.689582000000001"/>
    <n v="-121.758398"/>
    <n v="0"/>
    <n v="101.25"/>
    <n v="0"/>
    <n v="0"/>
    <n v="0"/>
    <x v="0"/>
    <n v="1"/>
    <n v="0"/>
    <n v="1"/>
    <n v="0"/>
    <s v="Bank Withdrawal"/>
    <n v="1"/>
    <n v="21759"/>
    <n v="0"/>
    <s v="Q3"/>
    <n v="0"/>
    <n v="3"/>
    <n v="0"/>
    <s v="California"/>
    <n v="1"/>
    <n v="1"/>
    <n v="1"/>
    <n v="15"/>
    <n v="1457.25"/>
    <n v="0"/>
    <n v="252.3"/>
    <n v="0"/>
    <n v="1709.55"/>
    <n v="0"/>
    <n v="1"/>
    <n v="93933"/>
    <n v="1"/>
  </r>
  <r>
    <n v="57"/>
    <n v="0"/>
    <n v="35.42"/>
    <s v="Active User"/>
    <s v="Active User"/>
    <x v="11"/>
    <x v="699"/>
    <n v="2843"/>
    <x v="2"/>
    <s v="United States"/>
    <x v="3159"/>
    <s v="Joined"/>
    <n v="1"/>
    <n v="0"/>
    <s v="Female"/>
    <n v="0"/>
    <s v="No Internet Service"/>
    <s v="34.296574, -118.244839"/>
    <n v="34.296574"/>
    <n v="-118.244839"/>
    <n v="1"/>
    <n v="20.3"/>
    <n v="0"/>
    <n v="2"/>
    <n v="2"/>
    <x v="0"/>
    <n v="0"/>
    <n v="0"/>
    <n v="0"/>
    <n v="1"/>
    <s v="Credit Card"/>
    <n v="1"/>
    <n v="26753"/>
    <n v="0"/>
    <s v="Q3"/>
    <n v="1"/>
    <n v="3"/>
    <n v="0"/>
    <s v="California"/>
    <n v="0"/>
    <n v="0"/>
    <n v="0"/>
    <n v="2"/>
    <n v="31.9"/>
    <n v="0"/>
    <n v="70.84"/>
    <n v="0"/>
    <n v="102.74"/>
    <n v="0"/>
    <n v="0"/>
    <n v="91042"/>
    <n v="0"/>
  </r>
  <r>
    <n v="37"/>
    <n v="4"/>
    <n v="13.01"/>
    <s v="Competitor"/>
    <s v="Competitor had better devices"/>
    <x v="56"/>
    <x v="4"/>
    <n v="2294"/>
    <x v="1"/>
    <s v="United States"/>
    <x v="3160"/>
    <s v="Churned"/>
    <n v="0"/>
    <n v="0"/>
    <s v="Female"/>
    <n v="1"/>
    <s v="Cable"/>
    <s v="37.28682, -121.723877"/>
    <n v="37.286819999999999"/>
    <n v="-121.723877"/>
    <n v="0"/>
    <n v="55.4"/>
    <n v="0"/>
    <n v="0"/>
    <n v="0"/>
    <x v="2"/>
    <n v="0"/>
    <n v="0"/>
    <n v="1"/>
    <n v="0"/>
    <s v="Bank Withdrawal"/>
    <n v="1"/>
    <n v="15798"/>
    <n v="0"/>
    <s v="Q3"/>
    <n v="0"/>
    <n v="1"/>
    <n v="0"/>
    <s v="California"/>
    <n v="1"/>
    <n v="1"/>
    <n v="0"/>
    <n v="1"/>
    <n v="55.4"/>
    <n v="0"/>
    <n v="13.01"/>
    <n v="0"/>
    <n v="68.41"/>
    <n v="0"/>
    <n v="1"/>
    <n v="95135"/>
    <n v="1"/>
  </r>
  <r>
    <n v="22"/>
    <n v="58"/>
    <n v="0"/>
    <s v="Active User"/>
    <s v="Active User"/>
    <x v="43"/>
    <x v="323"/>
    <n v="5214"/>
    <x v="1"/>
    <s v="United States"/>
    <x v="3161"/>
    <s v="Stayed"/>
    <n v="0"/>
    <n v="1"/>
    <s v="Male"/>
    <n v="1"/>
    <s v="Cable"/>
    <s v="36.303666, -119.825657"/>
    <n v="36.303666"/>
    <n v="-119.82565700000001"/>
    <n v="0"/>
    <n v="30.2"/>
    <n v="0"/>
    <n v="0"/>
    <n v="0"/>
    <x v="1"/>
    <n v="0"/>
    <n v="0"/>
    <n v="1"/>
    <n v="0"/>
    <s v="Bank Withdrawal"/>
    <n v="0"/>
    <n v="30419"/>
    <n v="0"/>
    <s v="Q3"/>
    <n v="0"/>
    <n v="4"/>
    <n v="0"/>
    <s v="California"/>
    <n v="0"/>
    <n v="0"/>
    <n v="0"/>
    <n v="49"/>
    <n v="1453.1"/>
    <n v="0"/>
    <n v="0"/>
    <n v="0"/>
    <n v="1453.1"/>
    <n v="1"/>
    <n v="1"/>
    <n v="93245"/>
    <n v="0"/>
  </r>
  <r>
    <n v="34"/>
    <n v="8"/>
    <n v="37.590000000000003"/>
    <s v="Active User"/>
    <s v="Active User"/>
    <x v="8"/>
    <x v="165"/>
    <n v="5461"/>
    <x v="1"/>
    <s v="United States"/>
    <x v="3162"/>
    <s v="Stayed"/>
    <n v="0"/>
    <n v="0"/>
    <s v="Male"/>
    <n v="1"/>
    <s v="Fiber Optic"/>
    <s v="38.805481, -120.13287"/>
    <n v="38.805481"/>
    <n v="-120.13287"/>
    <n v="0"/>
    <n v="92.4"/>
    <n v="1"/>
    <n v="0"/>
    <n v="0"/>
    <x v="0"/>
    <n v="1"/>
    <n v="1"/>
    <n v="1"/>
    <n v="0"/>
    <s v="Credit Card"/>
    <n v="1"/>
    <n v="25"/>
    <n v="0"/>
    <s v="Q3"/>
    <n v="0"/>
    <n v="3"/>
    <n v="0"/>
    <s v="California"/>
    <n v="0"/>
    <n v="0"/>
    <n v="1"/>
    <n v="26"/>
    <n v="2349.8000000000002"/>
    <n v="0"/>
    <n v="977.34"/>
    <n v="0"/>
    <n v="3327.14"/>
    <n v="0"/>
    <n v="1"/>
    <n v="95735"/>
    <n v="0"/>
  </r>
  <r>
    <n v="34"/>
    <n v="9"/>
    <n v="21.85"/>
    <s v="Active User"/>
    <s v="Active User"/>
    <x v="74"/>
    <x v="1010"/>
    <n v="3519"/>
    <x v="1"/>
    <s v="United States"/>
    <x v="3163"/>
    <s v="Stayed"/>
    <n v="0"/>
    <n v="0"/>
    <s v="Male"/>
    <n v="1"/>
    <s v="DSL"/>
    <s v="38.803731, -121.043799"/>
    <n v="38.803730999999999"/>
    <n v="-121.04379900000001"/>
    <n v="1"/>
    <n v="54.95"/>
    <n v="0"/>
    <n v="0"/>
    <n v="9"/>
    <x v="4"/>
    <n v="0"/>
    <n v="1"/>
    <n v="1"/>
    <n v="1"/>
    <s v="Credit Card"/>
    <n v="1"/>
    <n v="1173"/>
    <n v="1"/>
    <s v="Q3"/>
    <n v="1"/>
    <n v="3"/>
    <n v="0"/>
    <s v="California"/>
    <n v="0"/>
    <n v="0"/>
    <n v="0"/>
    <n v="10"/>
    <n v="568.85"/>
    <n v="0"/>
    <n v="218.5"/>
    <n v="0"/>
    <n v="787.35"/>
    <n v="0"/>
    <n v="1"/>
    <n v="95664"/>
    <n v="0"/>
  </r>
  <r>
    <n v="64"/>
    <n v="27"/>
    <n v="8.4"/>
    <s v="Active User"/>
    <s v="Active User"/>
    <x v="25"/>
    <x v="193"/>
    <n v="2496"/>
    <x v="1"/>
    <s v="United States"/>
    <x v="3164"/>
    <s v="Stayed"/>
    <n v="1"/>
    <n v="0"/>
    <s v="Male"/>
    <n v="1"/>
    <s v="Cable"/>
    <s v="34.238802, -118.482296"/>
    <n v="34.238802"/>
    <n v="-118.48229600000001"/>
    <n v="0"/>
    <n v="54.15"/>
    <n v="0"/>
    <n v="1"/>
    <n v="0"/>
    <x v="0"/>
    <n v="1"/>
    <n v="0"/>
    <n v="0"/>
    <n v="0"/>
    <s v="Bank Withdrawal"/>
    <n v="1"/>
    <n v="57017"/>
    <n v="1"/>
    <s v="Q3"/>
    <n v="0"/>
    <n v="4"/>
    <n v="0"/>
    <s v="California"/>
    <n v="0"/>
    <n v="0"/>
    <n v="0"/>
    <n v="23"/>
    <n v="1312.45"/>
    <n v="40"/>
    <n v="193.2"/>
    <n v="0"/>
    <n v="1545.65"/>
    <n v="0"/>
    <n v="0"/>
    <n v="91343"/>
    <n v="0"/>
  </r>
  <r>
    <n v="21"/>
    <n v="42"/>
    <n v="0"/>
    <s v="Active User"/>
    <s v="Active User"/>
    <x v="15"/>
    <x v="334"/>
    <n v="5528"/>
    <x v="1"/>
    <s v="United States"/>
    <x v="3165"/>
    <s v="Stayed"/>
    <n v="0"/>
    <n v="0"/>
    <s v="Female"/>
    <n v="1"/>
    <s v="DSL"/>
    <s v="38.99003, -121.114408"/>
    <n v="38.990029999999997"/>
    <n v="-121.114408"/>
    <n v="1"/>
    <n v="49.65"/>
    <n v="0"/>
    <n v="0"/>
    <n v="0"/>
    <x v="1"/>
    <n v="1"/>
    <n v="0"/>
    <n v="1"/>
    <n v="1"/>
    <s v="Bank Withdrawal"/>
    <n v="0"/>
    <n v="18197"/>
    <n v="0"/>
    <s v="Q3"/>
    <n v="0"/>
    <n v="3"/>
    <n v="0"/>
    <s v="California"/>
    <n v="1"/>
    <n v="1"/>
    <n v="1"/>
    <n v="51"/>
    <n v="2553.35"/>
    <n v="0"/>
    <n v="0"/>
    <n v="0"/>
    <n v="2553.35"/>
    <n v="1"/>
    <n v="1"/>
    <n v="95602"/>
    <n v="0"/>
  </r>
  <r>
    <n v="72"/>
    <n v="21"/>
    <n v="1.67"/>
    <s v="Active User"/>
    <s v="Active User"/>
    <x v="6"/>
    <x v="68"/>
    <n v="4452"/>
    <x v="2"/>
    <s v="United States"/>
    <x v="3166"/>
    <s v="Stayed"/>
    <n v="0"/>
    <n v="0"/>
    <s v="Female"/>
    <n v="1"/>
    <s v="Fiber Optic"/>
    <s v="37.794487, -122.42227"/>
    <n v="37.794486999999997"/>
    <n v="-122.42227"/>
    <n v="0"/>
    <n v="89"/>
    <n v="1"/>
    <n v="0"/>
    <n v="0"/>
    <x v="0"/>
    <n v="1"/>
    <n v="0"/>
    <n v="0"/>
    <n v="0"/>
    <s v="Credit Card"/>
    <n v="1"/>
    <n v="56330"/>
    <n v="0"/>
    <s v="Q3"/>
    <n v="0"/>
    <n v="4"/>
    <n v="1"/>
    <s v="California"/>
    <n v="0"/>
    <n v="0"/>
    <n v="1"/>
    <n v="15"/>
    <n v="1288.3"/>
    <n v="0"/>
    <n v="25.05"/>
    <n v="45.69"/>
    <n v="1267.6600000000001"/>
    <n v="0"/>
    <n v="1"/>
    <n v="94109"/>
    <n v="0"/>
  </r>
  <r>
    <n v="37"/>
    <n v="0"/>
    <n v="48.06"/>
    <s v="Active User"/>
    <s v="Active User"/>
    <x v="24"/>
    <x v="184"/>
    <n v="2173"/>
    <x v="2"/>
    <s v="United States"/>
    <x v="3167"/>
    <s v="Stayed"/>
    <n v="0"/>
    <n v="0"/>
    <s v="Male"/>
    <n v="0"/>
    <s v="No Internet Service"/>
    <s v="33.781086, -118.199049"/>
    <n v="33.781086000000002"/>
    <n v="-118.199049"/>
    <n v="1"/>
    <n v="20.149999999999999"/>
    <n v="0"/>
    <n v="0"/>
    <n v="3"/>
    <x v="0"/>
    <n v="0"/>
    <n v="0"/>
    <n v="0"/>
    <n v="1"/>
    <s v="Credit Card"/>
    <n v="1"/>
    <n v="63136"/>
    <n v="0"/>
    <s v="Q3"/>
    <n v="1"/>
    <n v="5"/>
    <n v="0"/>
    <s v="California"/>
    <n v="0"/>
    <n v="0"/>
    <n v="0"/>
    <n v="22"/>
    <n v="419.9"/>
    <n v="0"/>
    <n v="1057.32"/>
    <n v="0"/>
    <n v="1477.22"/>
    <n v="0"/>
    <n v="0"/>
    <n v="90813"/>
    <n v="0"/>
  </r>
  <r>
    <n v="69"/>
    <n v="12"/>
    <n v="47.02"/>
    <s v="Active User"/>
    <s v="Active User"/>
    <x v="31"/>
    <x v="32"/>
    <n v="5309"/>
    <x v="0"/>
    <s v="United States"/>
    <x v="3168"/>
    <s v="Stayed"/>
    <n v="0"/>
    <n v="1"/>
    <s v="Female"/>
    <n v="1"/>
    <s v="Fiber Optic"/>
    <s v="34.050198, -118.210946"/>
    <n v="34.050198000000002"/>
    <n v="-118.21094600000001"/>
    <n v="1"/>
    <n v="96.35"/>
    <n v="1"/>
    <n v="0"/>
    <n v="3"/>
    <x v="0"/>
    <n v="1"/>
    <n v="1"/>
    <n v="1"/>
    <n v="1"/>
    <s v="Credit Card"/>
    <n v="1"/>
    <n v="49431"/>
    <n v="1"/>
    <s v="Q3"/>
    <n v="1"/>
    <n v="4"/>
    <n v="1"/>
    <s v="California"/>
    <n v="0"/>
    <n v="0"/>
    <n v="0"/>
    <n v="71"/>
    <n v="6766.95"/>
    <n v="0"/>
    <n v="3338.42"/>
    <n v="0"/>
    <n v="10105.370000000001"/>
    <n v="0"/>
    <n v="1"/>
    <n v="90033"/>
    <n v="0"/>
  </r>
  <r>
    <n v="58"/>
    <n v="28"/>
    <n v="34.07"/>
    <s v="Active User"/>
    <s v="Active User"/>
    <x v="8"/>
    <x v="1011"/>
    <n v="4403"/>
    <x v="1"/>
    <s v="United States"/>
    <x v="3169"/>
    <s v="Stayed"/>
    <n v="1"/>
    <n v="0"/>
    <s v="Male"/>
    <n v="1"/>
    <s v="DSL"/>
    <s v="33.947305, -118.439841"/>
    <n v="33.947305"/>
    <n v="-118.439841"/>
    <n v="0"/>
    <n v="45.65"/>
    <n v="0"/>
    <n v="2"/>
    <n v="0"/>
    <x v="4"/>
    <n v="0"/>
    <n v="0"/>
    <n v="1"/>
    <n v="0"/>
    <s v="Credit Card"/>
    <n v="1"/>
    <n v="11264"/>
    <n v="0"/>
    <s v="Q3"/>
    <n v="0"/>
    <n v="5"/>
    <n v="0"/>
    <s v="California"/>
    <n v="0"/>
    <n v="0"/>
    <n v="0"/>
    <n v="18"/>
    <n v="747.2"/>
    <n v="40"/>
    <n v="613.26"/>
    <n v="0"/>
    <n v="1400.46"/>
    <n v="0"/>
    <n v="0"/>
    <n v="90293"/>
    <n v="0"/>
  </r>
  <r>
    <n v="58"/>
    <n v="17"/>
    <n v="2.88"/>
    <s v="Competitor"/>
    <s v="Competitor had better devices"/>
    <x v="71"/>
    <x v="469"/>
    <n v="3335"/>
    <x v="1"/>
    <s v="United States"/>
    <x v="3170"/>
    <s v="Churned"/>
    <n v="0"/>
    <n v="0"/>
    <s v="Male"/>
    <n v="1"/>
    <s v="DSL"/>
    <s v="41.162295, -124.027381"/>
    <n v="41.162295"/>
    <n v="-124.02738100000001"/>
    <n v="0"/>
    <n v="54.7"/>
    <n v="0"/>
    <n v="0"/>
    <n v="0"/>
    <x v="2"/>
    <n v="0"/>
    <n v="0"/>
    <n v="1"/>
    <n v="0"/>
    <s v="Credit Card"/>
    <n v="1"/>
    <n v="2369"/>
    <n v="0"/>
    <s v="Q3"/>
    <n v="0"/>
    <n v="1"/>
    <n v="0"/>
    <s v="California"/>
    <n v="0"/>
    <n v="0"/>
    <n v="1"/>
    <n v="3"/>
    <n v="169.45"/>
    <n v="0"/>
    <n v="8.64"/>
    <n v="0"/>
    <n v="178.09"/>
    <n v="0"/>
    <n v="1"/>
    <n v="95570"/>
    <n v="1"/>
  </r>
  <r>
    <n v="21"/>
    <n v="0"/>
    <n v="9.1999999999999993"/>
    <s v="Active User"/>
    <s v="Active User"/>
    <x v="36"/>
    <x v="742"/>
    <n v="5747"/>
    <x v="0"/>
    <s v="United States"/>
    <x v="3171"/>
    <s v="Stayed"/>
    <n v="1"/>
    <n v="0"/>
    <s v="Male"/>
    <n v="0"/>
    <s v="No Internet Service"/>
    <s v="33.119028, -117.166036"/>
    <n v="33.119028"/>
    <n v="-117.16603600000001"/>
    <n v="1"/>
    <n v="25.35"/>
    <n v="1"/>
    <n v="2"/>
    <n v="2"/>
    <x v="0"/>
    <n v="0"/>
    <n v="0"/>
    <n v="0"/>
    <n v="1"/>
    <s v="Credit Card"/>
    <n v="1"/>
    <n v="6760"/>
    <n v="0"/>
    <s v="Q3"/>
    <n v="1"/>
    <n v="5"/>
    <n v="0"/>
    <s v="California"/>
    <n v="0"/>
    <n v="0"/>
    <n v="0"/>
    <n v="71"/>
    <n v="1847.55"/>
    <n v="0"/>
    <n v="653.20000000000005"/>
    <n v="0"/>
    <n v="2500.75"/>
    <n v="1"/>
    <n v="0"/>
    <n v="92078"/>
    <n v="0"/>
  </r>
  <r>
    <n v="20"/>
    <n v="0"/>
    <n v="31.53"/>
    <s v="Active User"/>
    <s v="Active User"/>
    <x v="28"/>
    <x v="32"/>
    <n v="5577"/>
    <x v="0"/>
    <s v="United States"/>
    <x v="3172"/>
    <s v="Stayed"/>
    <n v="1"/>
    <n v="0"/>
    <s v="Female"/>
    <n v="0"/>
    <s v="No Internet Service"/>
    <s v="34.046174, -118.446333"/>
    <n v="34.046174000000001"/>
    <n v="-118.446333"/>
    <n v="1"/>
    <n v="24.45"/>
    <n v="1"/>
    <n v="2"/>
    <n v="2"/>
    <x v="1"/>
    <n v="0"/>
    <n v="0"/>
    <n v="1"/>
    <n v="1"/>
    <s v="Credit Card"/>
    <n v="1"/>
    <n v="41175"/>
    <n v="0"/>
    <s v="Q3"/>
    <n v="1"/>
    <n v="3"/>
    <n v="0"/>
    <s v="California"/>
    <n v="0"/>
    <n v="0"/>
    <n v="0"/>
    <n v="56"/>
    <n v="1385.85"/>
    <n v="0"/>
    <n v="1765.68"/>
    <n v="0"/>
    <n v="3151.53"/>
    <n v="1"/>
    <n v="0"/>
    <n v="90025"/>
    <n v="0"/>
  </r>
  <r>
    <n v="54"/>
    <n v="18"/>
    <n v="2.19"/>
    <s v="Competitor"/>
    <s v="Competitor had better devices"/>
    <x v="41"/>
    <x v="900"/>
    <n v="3670"/>
    <x v="1"/>
    <s v="United States"/>
    <x v="3173"/>
    <s v="Churned"/>
    <n v="0"/>
    <n v="0"/>
    <s v="Male"/>
    <n v="1"/>
    <s v="Fiber Optic"/>
    <s v="36.798882, -120.019511"/>
    <n v="36.798881999999999"/>
    <n v="-120.01951099999999"/>
    <n v="0"/>
    <n v="99.95"/>
    <n v="1"/>
    <n v="0"/>
    <n v="0"/>
    <x v="4"/>
    <n v="1"/>
    <n v="0"/>
    <n v="1"/>
    <n v="0"/>
    <s v="Bank Withdrawal"/>
    <n v="1"/>
    <n v="807"/>
    <n v="0"/>
    <s v="Q3"/>
    <n v="0"/>
    <n v="1"/>
    <n v="0"/>
    <s v="California"/>
    <n v="1"/>
    <n v="1"/>
    <n v="1"/>
    <n v="19"/>
    <n v="1931.75"/>
    <n v="0"/>
    <n v="41.61"/>
    <n v="0"/>
    <n v="1973.36"/>
    <n v="0"/>
    <n v="1"/>
    <n v="93606"/>
    <n v="1"/>
  </r>
  <r>
    <n v="28"/>
    <n v="41"/>
    <n v="21.84"/>
    <s v="Active User"/>
    <s v="Active User"/>
    <x v="8"/>
    <x v="9"/>
    <n v="2640"/>
    <x v="1"/>
    <s v="United States"/>
    <x v="3174"/>
    <s v="Stayed"/>
    <n v="0"/>
    <n v="0"/>
    <s v="Male"/>
    <n v="1"/>
    <s v="Fiber Optic"/>
    <s v="32.886925, -117.152162"/>
    <n v="32.886924999999998"/>
    <n v="-117.152162"/>
    <n v="0"/>
    <n v="96.1"/>
    <n v="0"/>
    <n v="0"/>
    <n v="0"/>
    <x v="0"/>
    <n v="1"/>
    <n v="0"/>
    <n v="1"/>
    <n v="0"/>
    <s v="Credit Card"/>
    <n v="1"/>
    <n v="74232"/>
    <n v="0"/>
    <s v="Q3"/>
    <n v="0"/>
    <n v="4"/>
    <n v="0"/>
    <s v="California"/>
    <n v="1"/>
    <n v="1"/>
    <n v="1"/>
    <n v="37"/>
    <n v="3646.8"/>
    <n v="0"/>
    <n v="808.08"/>
    <n v="0"/>
    <n v="4454.88"/>
    <n v="1"/>
    <n v="1"/>
    <n v="92126"/>
    <n v="0"/>
  </r>
  <r>
    <n v="59"/>
    <n v="13"/>
    <n v="46.99"/>
    <s v="Active User"/>
    <s v="Active User"/>
    <x v="75"/>
    <x v="32"/>
    <n v="5114"/>
    <x v="2"/>
    <s v="United States"/>
    <x v="3175"/>
    <s v="Stayed"/>
    <n v="0"/>
    <n v="0"/>
    <s v="Male"/>
    <n v="1"/>
    <s v="Cable"/>
    <s v="34.039224, -118.266293"/>
    <n v="34.039223999999997"/>
    <n v="-118.266293"/>
    <n v="1"/>
    <n v="70.8"/>
    <n v="0"/>
    <n v="0"/>
    <n v="6"/>
    <x v="0"/>
    <n v="1"/>
    <n v="1"/>
    <n v="0"/>
    <n v="1"/>
    <s v="Credit Card"/>
    <n v="1"/>
    <n v="15140"/>
    <n v="1"/>
    <s v="Q3"/>
    <n v="1"/>
    <n v="3"/>
    <n v="0"/>
    <s v="California"/>
    <n v="0"/>
    <n v="0"/>
    <n v="1"/>
    <n v="63"/>
    <n v="4448.8"/>
    <n v="0"/>
    <n v="2960.37"/>
    <n v="0"/>
    <n v="7409.17"/>
    <n v="0"/>
    <n v="1"/>
    <n v="90015"/>
    <n v="0"/>
  </r>
  <r>
    <n v="73"/>
    <n v="9"/>
    <n v="24.24"/>
    <s v="Dissatisfaction"/>
    <s v="Limited range of services"/>
    <x v="41"/>
    <x v="26"/>
    <n v="4989"/>
    <x v="1"/>
    <s v="United States"/>
    <x v="3176"/>
    <s v="Churned"/>
    <n v="0"/>
    <n v="0"/>
    <s v="Female"/>
    <n v="1"/>
    <s v="Cable"/>
    <s v="33.079834, -117.134275"/>
    <n v="33.079833999999998"/>
    <n v="-117.134275"/>
    <n v="1"/>
    <n v="49.55"/>
    <n v="0"/>
    <n v="0"/>
    <n v="1"/>
    <x v="2"/>
    <n v="0"/>
    <n v="1"/>
    <n v="1"/>
    <n v="1"/>
    <s v="Bank Withdrawal"/>
    <n v="1"/>
    <n v="17944"/>
    <n v="0"/>
    <s v="Q3"/>
    <n v="1"/>
    <n v="1"/>
    <n v="1"/>
    <s v="California"/>
    <n v="0"/>
    <n v="0"/>
    <n v="0"/>
    <n v="1"/>
    <n v="49.55"/>
    <n v="0"/>
    <n v="24.24"/>
    <n v="0"/>
    <n v="73.790000000000006"/>
    <n v="0"/>
    <n v="1"/>
    <n v="92029"/>
    <n v="1"/>
  </r>
  <r>
    <n v="38"/>
    <n v="56"/>
    <n v="22.56"/>
    <s v="Active User"/>
    <s v="Active User"/>
    <x v="75"/>
    <x v="76"/>
    <n v="4603"/>
    <x v="1"/>
    <s v="United States"/>
    <x v="3177"/>
    <s v="Stayed"/>
    <n v="1"/>
    <n v="1"/>
    <s v="Male"/>
    <n v="1"/>
    <s v="Fiber Optic"/>
    <s v="32.64164, -116.985026"/>
    <n v="32.641640000000002"/>
    <n v="-116.985026"/>
    <n v="1"/>
    <n v="90.4"/>
    <n v="1"/>
    <n v="3"/>
    <n v="10"/>
    <x v="1"/>
    <n v="0"/>
    <n v="0"/>
    <n v="1"/>
    <n v="1"/>
    <s v="Credit Card"/>
    <n v="1"/>
    <n v="12884"/>
    <n v="0"/>
    <s v="Q3"/>
    <n v="1"/>
    <n v="5"/>
    <n v="0"/>
    <s v="California"/>
    <n v="0"/>
    <n v="0"/>
    <n v="1"/>
    <n v="55"/>
    <n v="5099.1499999999996"/>
    <n v="0"/>
    <n v="1240.8"/>
    <n v="0"/>
    <n v="6339.95"/>
    <n v="0"/>
    <n v="1"/>
    <n v="91913"/>
    <n v="0"/>
  </r>
  <r>
    <n v="70"/>
    <n v="9"/>
    <n v="33.22"/>
    <s v="Competitor"/>
    <s v="Competitor had better devices"/>
    <x v="29"/>
    <x v="492"/>
    <n v="2091"/>
    <x v="1"/>
    <s v="United States"/>
    <x v="3178"/>
    <s v="Churned"/>
    <n v="0"/>
    <n v="0"/>
    <s v="Female"/>
    <n v="1"/>
    <s v="Fiber Optic"/>
    <s v="38.69508, -121.271616"/>
    <n v="38.695079999999997"/>
    <n v="-121.27161599999999"/>
    <n v="0"/>
    <n v="74.400000000000006"/>
    <n v="0"/>
    <n v="0"/>
    <n v="0"/>
    <x v="5"/>
    <n v="1"/>
    <n v="0"/>
    <n v="1"/>
    <n v="0"/>
    <s v="Bank Withdrawal"/>
    <n v="1"/>
    <n v="43718"/>
    <n v="0"/>
    <s v="Q3"/>
    <n v="0"/>
    <n v="1"/>
    <n v="1"/>
    <s v="California"/>
    <n v="0"/>
    <n v="0"/>
    <n v="0"/>
    <n v="32"/>
    <n v="2276.9499999999998"/>
    <n v="0"/>
    <n v="1063.04"/>
    <n v="44.31"/>
    <n v="3295.68"/>
    <n v="0"/>
    <n v="1"/>
    <n v="95610"/>
    <n v="1"/>
  </r>
  <r>
    <n v="62"/>
    <n v="7"/>
    <n v="37.08"/>
    <s v="Active User"/>
    <s v="Active User"/>
    <x v="7"/>
    <x v="686"/>
    <n v="2709"/>
    <x v="1"/>
    <s v="United States"/>
    <x v="3179"/>
    <s v="Stayed"/>
    <n v="0"/>
    <n v="1"/>
    <s v="Female"/>
    <n v="1"/>
    <s v="Cable"/>
    <s v="40.03194, -122.176023"/>
    <n v="40.031939999999999"/>
    <n v="-122.176023"/>
    <n v="1"/>
    <n v="67.8"/>
    <n v="0"/>
    <n v="0"/>
    <n v="6"/>
    <x v="4"/>
    <n v="0"/>
    <n v="0"/>
    <n v="1"/>
    <n v="1"/>
    <s v="Credit Card"/>
    <n v="1"/>
    <n v="3357"/>
    <n v="0"/>
    <s v="Q3"/>
    <n v="1"/>
    <n v="5"/>
    <n v="0"/>
    <s v="California"/>
    <n v="1"/>
    <n v="1"/>
    <n v="1"/>
    <n v="10"/>
    <n v="653.15"/>
    <n v="0"/>
    <n v="370.8"/>
    <n v="0"/>
    <n v="1023.95"/>
    <n v="0"/>
    <n v="1"/>
    <n v="96035"/>
    <n v="0"/>
  </r>
  <r>
    <n v="24"/>
    <n v="0"/>
    <n v="4.2699999999999996"/>
    <s v="Active User"/>
    <s v="Active User"/>
    <x v="49"/>
    <x v="1012"/>
    <n v="4722"/>
    <x v="0"/>
    <s v="United States"/>
    <x v="3180"/>
    <s v="Stayed"/>
    <n v="1"/>
    <n v="0"/>
    <s v="Female"/>
    <n v="0"/>
    <s v="No Internet Service"/>
    <s v="37.573633, -122.455167"/>
    <n v="37.573633000000001"/>
    <n v="-122.455167"/>
    <n v="1"/>
    <n v="24.05"/>
    <n v="1"/>
    <n v="2"/>
    <n v="4"/>
    <x v="3"/>
    <n v="0"/>
    <n v="0"/>
    <n v="0"/>
    <n v="1"/>
    <s v="Credit Card"/>
    <n v="1"/>
    <n v="38885"/>
    <n v="0"/>
    <s v="Q3"/>
    <n v="1"/>
    <n v="5"/>
    <n v="0"/>
    <s v="California"/>
    <n v="0"/>
    <n v="0"/>
    <n v="0"/>
    <n v="70"/>
    <n v="1764.75"/>
    <n v="0"/>
    <n v="298.89999999999998"/>
    <n v="0"/>
    <n v="2063.65"/>
    <n v="1"/>
    <n v="0"/>
    <n v="94044"/>
    <n v="0"/>
  </r>
  <r>
    <n v="39"/>
    <n v="0"/>
    <n v="14.6"/>
    <s v="Active User"/>
    <s v="Active User"/>
    <x v="23"/>
    <x v="1013"/>
    <n v="2047"/>
    <x v="1"/>
    <s v="United States"/>
    <x v="3181"/>
    <s v="Stayed"/>
    <n v="1"/>
    <n v="0"/>
    <s v="Female"/>
    <n v="0"/>
    <s v="No Internet Service"/>
    <s v="33.53604, -116.119222"/>
    <n v="33.53604"/>
    <n v="-116.11922199999999"/>
    <n v="1"/>
    <n v="20.45"/>
    <n v="0"/>
    <n v="2"/>
    <n v="8"/>
    <x v="0"/>
    <n v="0"/>
    <n v="0"/>
    <n v="0"/>
    <n v="1"/>
    <s v="Credit Card"/>
    <n v="1"/>
    <n v="17018"/>
    <n v="0"/>
    <s v="Q3"/>
    <n v="1"/>
    <n v="4"/>
    <n v="0"/>
    <s v="California"/>
    <n v="0"/>
    <n v="0"/>
    <n v="0"/>
    <n v="18"/>
    <n v="357"/>
    <n v="0"/>
    <n v="262.8"/>
    <n v="0"/>
    <n v="619.79999999999995"/>
    <n v="0"/>
    <n v="0"/>
    <n v="92274"/>
    <n v="0"/>
  </r>
  <r>
    <n v="78"/>
    <n v="8"/>
    <n v="0"/>
    <s v="Competitor"/>
    <s v="Competitor offered more data"/>
    <x v="20"/>
    <x v="32"/>
    <n v="5433"/>
    <x v="1"/>
    <s v="United States"/>
    <x v="3182"/>
    <s v="Churned"/>
    <n v="0"/>
    <n v="1"/>
    <s v="Male"/>
    <n v="1"/>
    <s v="DSL"/>
    <s v="34.02381, -118.156582"/>
    <n v="34.023809999999997"/>
    <n v="-118.156582"/>
    <n v="0"/>
    <n v="39.65"/>
    <n v="0"/>
    <n v="0"/>
    <n v="0"/>
    <x v="0"/>
    <n v="0"/>
    <n v="0"/>
    <n v="1"/>
    <n v="0"/>
    <s v="Bank Withdrawal"/>
    <n v="0"/>
    <n v="68701"/>
    <n v="0"/>
    <s v="Q3"/>
    <n v="0"/>
    <n v="3"/>
    <n v="1"/>
    <s v="California"/>
    <n v="1"/>
    <n v="0"/>
    <n v="0"/>
    <n v="1"/>
    <n v="39.65"/>
    <n v="20"/>
    <n v="0"/>
    <n v="0"/>
    <n v="59.65"/>
    <n v="0"/>
    <n v="0"/>
    <n v="90022"/>
    <n v="1"/>
  </r>
  <r>
    <n v="26"/>
    <n v="58"/>
    <n v="0"/>
    <s v="Active User"/>
    <s v="Active User"/>
    <x v="56"/>
    <x v="184"/>
    <n v="3345"/>
    <x v="0"/>
    <s v="United States"/>
    <x v="3183"/>
    <s v="Stayed"/>
    <n v="0"/>
    <n v="1"/>
    <s v="Male"/>
    <n v="1"/>
    <s v="Cable"/>
    <s v="33.760458, -118.129725"/>
    <n v="33.760458"/>
    <n v="-118.12972499999999"/>
    <n v="1"/>
    <n v="38.549999999999997"/>
    <n v="0"/>
    <n v="0"/>
    <n v="5"/>
    <x v="0"/>
    <n v="1"/>
    <n v="1"/>
    <n v="0"/>
    <n v="1"/>
    <s v="Credit Card"/>
    <n v="0"/>
    <n v="31352"/>
    <n v="0"/>
    <s v="Q3"/>
    <n v="1"/>
    <n v="4"/>
    <n v="0"/>
    <s v="California"/>
    <n v="0"/>
    <n v="0"/>
    <n v="0"/>
    <n v="7"/>
    <n v="280"/>
    <n v="0"/>
    <n v="0"/>
    <n v="0"/>
    <n v="280"/>
    <n v="1"/>
    <n v="1"/>
    <n v="90803"/>
    <n v="0"/>
  </r>
  <r>
    <n v="37"/>
    <n v="9"/>
    <n v="5.08"/>
    <s v="Active User"/>
    <s v="Active User"/>
    <x v="43"/>
    <x v="5"/>
    <n v="5875"/>
    <x v="1"/>
    <s v="United States"/>
    <x v="3184"/>
    <s v="Stayed"/>
    <n v="0"/>
    <n v="0"/>
    <s v="Female"/>
    <n v="1"/>
    <s v="Fiber Optic"/>
    <s v="38.044523, -121.348048"/>
    <n v="38.044522999999998"/>
    <n v="-121.34804800000001"/>
    <n v="1"/>
    <n v="89.8"/>
    <n v="1"/>
    <n v="0"/>
    <n v="2"/>
    <x v="1"/>
    <n v="0"/>
    <n v="1"/>
    <n v="1"/>
    <n v="1"/>
    <s v="Bank Withdrawal"/>
    <n v="1"/>
    <n v="30814"/>
    <n v="0"/>
    <s v="Q3"/>
    <n v="1"/>
    <n v="3"/>
    <n v="0"/>
    <s v="California"/>
    <n v="0"/>
    <n v="0"/>
    <n v="1"/>
    <n v="55"/>
    <n v="4959.6000000000004"/>
    <n v="0"/>
    <n v="279.39999999999998"/>
    <n v="0"/>
    <n v="5239"/>
    <n v="0"/>
    <n v="1"/>
    <n v="95209"/>
    <n v="0"/>
  </r>
  <r>
    <n v="46"/>
    <n v="30"/>
    <n v="9.06"/>
    <s v="Active User"/>
    <s v="Active User"/>
    <x v="23"/>
    <x v="591"/>
    <n v="4278"/>
    <x v="0"/>
    <s v="United States"/>
    <x v="3185"/>
    <s v="Stayed"/>
    <n v="0"/>
    <n v="1"/>
    <s v="Female"/>
    <n v="1"/>
    <s v="DSL"/>
    <s v="37.924014, -122.511694"/>
    <n v="37.924014"/>
    <n v="-122.51169400000001"/>
    <n v="1"/>
    <n v="87.95"/>
    <n v="1"/>
    <n v="0"/>
    <n v="7"/>
    <x v="0"/>
    <n v="1"/>
    <n v="1"/>
    <n v="0"/>
    <n v="1"/>
    <s v="Bank Withdrawal"/>
    <n v="1"/>
    <n v="9038"/>
    <n v="1"/>
    <s v="Q3"/>
    <n v="1"/>
    <n v="4"/>
    <n v="0"/>
    <s v="California"/>
    <n v="1"/>
    <n v="1"/>
    <n v="1"/>
    <n v="71"/>
    <n v="6365.35"/>
    <n v="0"/>
    <n v="643.26"/>
    <n v="0"/>
    <n v="7008.61"/>
    <n v="0"/>
    <n v="1"/>
    <n v="94925"/>
    <n v="0"/>
  </r>
  <r>
    <n v="46"/>
    <n v="26"/>
    <n v="0"/>
    <s v="Active User"/>
    <s v="Active User"/>
    <x v="56"/>
    <x v="326"/>
    <n v="3523"/>
    <x v="1"/>
    <s v="United States"/>
    <x v="3186"/>
    <s v="Stayed"/>
    <n v="0"/>
    <n v="1"/>
    <s v="Female"/>
    <n v="1"/>
    <s v="DSL"/>
    <s v="41.027281, -120.669427"/>
    <n v="41.027281000000002"/>
    <n v="-120.669427"/>
    <n v="0"/>
    <n v="35"/>
    <n v="0"/>
    <n v="0"/>
    <n v="0"/>
    <x v="0"/>
    <n v="0"/>
    <n v="1"/>
    <n v="0"/>
    <n v="0"/>
    <s v="Credit Card"/>
    <n v="0"/>
    <n v="72"/>
    <n v="0"/>
    <s v="Q3"/>
    <n v="0"/>
    <n v="4"/>
    <n v="0"/>
    <s v="California"/>
    <n v="0"/>
    <n v="0"/>
    <n v="0"/>
    <n v="4"/>
    <n v="135.75"/>
    <n v="50"/>
    <n v="0"/>
    <n v="0"/>
    <n v="185.75"/>
    <n v="0"/>
    <n v="0"/>
    <n v="96132"/>
    <n v="0"/>
  </r>
  <r>
    <n v="44"/>
    <n v="15"/>
    <n v="35.32"/>
    <s v="Active User"/>
    <s v="Active User"/>
    <x v="60"/>
    <x v="411"/>
    <n v="5871"/>
    <x v="1"/>
    <s v="United States"/>
    <x v="3187"/>
    <s v="Stayed"/>
    <n v="0"/>
    <n v="1"/>
    <s v="Male"/>
    <n v="1"/>
    <s v="Fiber Optic"/>
    <s v="32.730264, -116.950963"/>
    <n v="32.730263999999998"/>
    <n v="-116.950963"/>
    <n v="0"/>
    <n v="89.4"/>
    <n v="1"/>
    <n v="0"/>
    <n v="0"/>
    <x v="1"/>
    <n v="0"/>
    <n v="0"/>
    <n v="0"/>
    <n v="0"/>
    <s v="Credit Card"/>
    <n v="1"/>
    <n v="7863"/>
    <n v="0"/>
    <s v="Q3"/>
    <n v="0"/>
    <n v="5"/>
    <n v="0"/>
    <s v="California"/>
    <n v="1"/>
    <n v="1"/>
    <n v="0"/>
    <n v="54"/>
    <n v="4869.5"/>
    <n v="0"/>
    <n v="1907.28"/>
    <n v="0"/>
    <n v="6776.78"/>
    <n v="0"/>
    <n v="1"/>
    <n v="91978"/>
    <n v="0"/>
  </r>
  <r>
    <n v="28"/>
    <n v="69"/>
    <n v="39.090000000000003"/>
    <s v="Active User"/>
    <s v="Active User"/>
    <x v="42"/>
    <x v="430"/>
    <n v="4603"/>
    <x v="0"/>
    <s v="United States"/>
    <x v="3188"/>
    <s v="Stayed"/>
    <n v="1"/>
    <n v="0"/>
    <s v="Male"/>
    <n v="1"/>
    <s v="Fiber Optic"/>
    <s v="34.087558, -117.464096"/>
    <n v="34.087558000000001"/>
    <n v="-117.464096"/>
    <n v="1"/>
    <n v="97.2"/>
    <n v="1"/>
    <n v="2"/>
    <n v="7"/>
    <x v="3"/>
    <n v="0"/>
    <n v="1"/>
    <n v="1"/>
    <n v="1"/>
    <s v="Bank Withdrawal"/>
    <n v="1"/>
    <n v="82630"/>
    <n v="0"/>
    <s v="Q3"/>
    <n v="1"/>
    <n v="3"/>
    <n v="0"/>
    <s v="California"/>
    <n v="1"/>
    <n v="1"/>
    <n v="1"/>
    <n v="71"/>
    <n v="6910.3"/>
    <n v="0"/>
    <n v="2775.39"/>
    <n v="0"/>
    <n v="9685.69"/>
    <n v="1"/>
    <n v="1"/>
    <n v="92335"/>
    <n v="0"/>
  </r>
  <r>
    <n v="43"/>
    <n v="0"/>
    <n v="16.670000000000002"/>
    <s v="Active User"/>
    <s v="Active User"/>
    <x v="12"/>
    <x v="739"/>
    <n v="2606"/>
    <x v="1"/>
    <s v="United States"/>
    <x v="3189"/>
    <s v="Stayed"/>
    <n v="1"/>
    <n v="0"/>
    <s v="Male"/>
    <n v="0"/>
    <s v="No Internet Service"/>
    <s v="38.592745, -121.540036"/>
    <n v="38.592745000000001"/>
    <n v="-121.540036"/>
    <n v="1"/>
    <n v="20.45"/>
    <n v="0"/>
    <n v="2"/>
    <n v="3"/>
    <x v="0"/>
    <n v="0"/>
    <n v="0"/>
    <n v="1"/>
    <n v="1"/>
    <s v="Bank Withdrawal"/>
    <n v="1"/>
    <n v="12756"/>
    <n v="0"/>
    <s v="Q3"/>
    <n v="1"/>
    <n v="5"/>
    <n v="0"/>
    <s v="California"/>
    <n v="0"/>
    <n v="0"/>
    <n v="0"/>
    <n v="11"/>
    <n v="250.8"/>
    <n v="0"/>
    <n v="183.37"/>
    <n v="0"/>
    <n v="434.17"/>
    <n v="0"/>
    <n v="0"/>
    <n v="95605"/>
    <n v="0"/>
  </r>
  <r>
    <n v="24"/>
    <n v="51"/>
    <n v="16.25"/>
    <s v="Active User"/>
    <s v="Active User"/>
    <x v="73"/>
    <x v="120"/>
    <n v="4288"/>
    <x v="1"/>
    <s v="United States"/>
    <x v="3190"/>
    <s v="Stayed"/>
    <n v="0"/>
    <n v="0"/>
    <s v="Female"/>
    <n v="1"/>
    <s v="DSL"/>
    <s v="34.159007, -118.087353"/>
    <n v="34.159007000000003"/>
    <n v="-118.08735299999999"/>
    <n v="0"/>
    <n v="50.7"/>
    <n v="1"/>
    <n v="0"/>
    <n v="0"/>
    <x v="0"/>
    <n v="0"/>
    <n v="0"/>
    <n v="0"/>
    <n v="0"/>
    <s v="Bank Withdrawal"/>
    <n v="1"/>
    <n v="32369"/>
    <n v="0"/>
    <s v="Q3"/>
    <n v="0"/>
    <n v="4"/>
    <n v="0"/>
    <s v="California"/>
    <n v="0"/>
    <n v="0"/>
    <n v="0"/>
    <n v="4"/>
    <n v="214.55"/>
    <n v="0"/>
    <n v="65"/>
    <n v="39.92"/>
    <n v="239.63"/>
    <n v="1"/>
    <n v="1"/>
    <n v="91107"/>
    <n v="0"/>
  </r>
  <r>
    <n v="31"/>
    <n v="19"/>
    <n v="7.99"/>
    <s v="Active User"/>
    <s v="Active User"/>
    <x v="48"/>
    <x v="29"/>
    <n v="4811"/>
    <x v="2"/>
    <s v="United States"/>
    <x v="3191"/>
    <s v="Stayed"/>
    <n v="1"/>
    <n v="1"/>
    <s v="Female"/>
    <n v="1"/>
    <s v="Fiber Optic"/>
    <s v="38.35363, -121.44195"/>
    <n v="38.353630000000003"/>
    <n v="-121.44195000000001"/>
    <n v="1"/>
    <n v="100.3"/>
    <n v="0"/>
    <n v="2"/>
    <n v="7"/>
    <x v="0"/>
    <n v="0"/>
    <n v="1"/>
    <n v="0"/>
    <n v="1"/>
    <s v="Bank Withdrawal"/>
    <n v="1"/>
    <n v="47065"/>
    <n v="0"/>
    <s v="Q3"/>
    <n v="1"/>
    <n v="3"/>
    <n v="0"/>
    <s v="California"/>
    <n v="1"/>
    <n v="1"/>
    <n v="1"/>
    <n v="52"/>
    <n v="5244.45"/>
    <n v="0"/>
    <n v="415.48"/>
    <n v="0"/>
    <n v="5659.93"/>
    <n v="0"/>
    <n v="1"/>
    <n v="95758"/>
    <n v="0"/>
  </r>
  <r>
    <n v="31"/>
    <n v="0"/>
    <n v="30.64"/>
    <s v="Active User"/>
    <s v="Active User"/>
    <x v="2"/>
    <x v="978"/>
    <n v="4797"/>
    <x v="0"/>
    <s v="United States"/>
    <x v="3192"/>
    <s v="Stayed"/>
    <n v="1"/>
    <n v="0"/>
    <s v="Female"/>
    <n v="0"/>
    <s v="No Internet Service"/>
    <s v="37.084697, -121.606417"/>
    <n v="37.084696999999998"/>
    <n v="-121.60641699999999"/>
    <n v="0"/>
    <n v="25.1"/>
    <n v="1"/>
    <n v="3"/>
    <n v="0"/>
    <x v="0"/>
    <n v="0"/>
    <n v="0"/>
    <n v="1"/>
    <n v="0"/>
    <s v="Bank Withdrawal"/>
    <n v="1"/>
    <n v="5671"/>
    <n v="0"/>
    <s v="Q3"/>
    <n v="0"/>
    <n v="4"/>
    <n v="0"/>
    <s v="California"/>
    <n v="0"/>
    <n v="0"/>
    <n v="0"/>
    <n v="43"/>
    <n v="1070.1500000000001"/>
    <n v="0"/>
    <n v="1317.52"/>
    <n v="0"/>
    <n v="2387.67"/>
    <n v="0"/>
    <n v="0"/>
    <n v="95046"/>
    <n v="0"/>
  </r>
  <r>
    <n v="68"/>
    <n v="21"/>
    <n v="45.81"/>
    <s v="Competitor"/>
    <s v="Competitor had better devices"/>
    <x v="71"/>
    <x v="3"/>
    <n v="4880"/>
    <x v="1"/>
    <s v="United States"/>
    <x v="3193"/>
    <s v="Churned"/>
    <n v="0"/>
    <n v="0"/>
    <s v="Female"/>
    <n v="1"/>
    <s v="Fiber Optic"/>
    <s v="33.924143, -117.79387"/>
    <n v="33.924143000000001"/>
    <n v="-117.79387"/>
    <n v="0"/>
    <n v="85.7"/>
    <n v="1"/>
    <n v="0"/>
    <n v="0"/>
    <x v="0"/>
    <n v="0"/>
    <n v="0"/>
    <n v="1"/>
    <n v="0"/>
    <s v="Bank Withdrawal"/>
    <n v="1"/>
    <n v="1408"/>
    <n v="0"/>
    <s v="Q3"/>
    <n v="0"/>
    <n v="1"/>
    <n v="1"/>
    <s v="California"/>
    <n v="0"/>
    <n v="0"/>
    <n v="1"/>
    <n v="1"/>
    <n v="85.7"/>
    <n v="0"/>
    <n v="45.81"/>
    <n v="0"/>
    <n v="131.51"/>
    <n v="0"/>
    <n v="1"/>
    <n v="92823"/>
    <n v="1"/>
  </r>
  <r>
    <n v="74"/>
    <n v="12"/>
    <n v="48.62"/>
    <s v="Active User"/>
    <s v="Active User"/>
    <x v="34"/>
    <x v="455"/>
    <n v="3041"/>
    <x v="0"/>
    <s v="United States"/>
    <x v="3194"/>
    <s v="Stayed"/>
    <n v="0"/>
    <n v="0"/>
    <s v="Female"/>
    <n v="1"/>
    <s v="Fiber Optic"/>
    <s v="34.057256, -117.667677"/>
    <n v="34.057256000000002"/>
    <n v="-117.667677"/>
    <n v="0"/>
    <n v="79.5"/>
    <n v="0"/>
    <n v="0"/>
    <n v="0"/>
    <x v="0"/>
    <n v="0"/>
    <n v="0"/>
    <n v="1"/>
    <n v="0"/>
    <s v="Bank Withdrawal"/>
    <n v="1"/>
    <n v="54254"/>
    <n v="0"/>
    <s v="Q3"/>
    <n v="0"/>
    <n v="4"/>
    <n v="1"/>
    <s v="California"/>
    <n v="1"/>
    <n v="0"/>
    <n v="0"/>
    <n v="32"/>
    <n v="2665"/>
    <n v="0"/>
    <n v="1555.84"/>
    <n v="0"/>
    <n v="4220.84"/>
    <n v="0"/>
    <n v="1"/>
    <n v="91762"/>
    <n v="0"/>
  </r>
  <r>
    <n v="35"/>
    <n v="53"/>
    <n v="22.83"/>
    <s v="Active User"/>
    <s v="Active User"/>
    <x v="75"/>
    <x v="1014"/>
    <n v="5394"/>
    <x v="0"/>
    <s v="United States"/>
    <x v="3195"/>
    <s v="Stayed"/>
    <n v="1"/>
    <n v="1"/>
    <s v="Male"/>
    <n v="1"/>
    <s v="DSL"/>
    <s v="37.890274, -122.295192"/>
    <n v="37.890273999999998"/>
    <n v="-122.295192"/>
    <n v="1"/>
    <n v="85.45"/>
    <n v="0"/>
    <n v="3"/>
    <n v="9"/>
    <x v="3"/>
    <n v="1"/>
    <n v="1"/>
    <n v="0"/>
    <n v="1"/>
    <s v="Bank Withdrawal"/>
    <n v="1"/>
    <n v="15882"/>
    <n v="1"/>
    <s v="Q3"/>
    <n v="1"/>
    <n v="3"/>
    <n v="0"/>
    <s v="California"/>
    <n v="1"/>
    <n v="1"/>
    <n v="1"/>
    <n v="71"/>
    <n v="6029.9"/>
    <n v="0"/>
    <n v="1620.93"/>
    <n v="0"/>
    <n v="7650.83"/>
    <n v="0"/>
    <n v="1"/>
    <n v="94706"/>
    <n v="0"/>
  </r>
  <r>
    <n v="39"/>
    <n v="29"/>
    <n v="42.08"/>
    <s v="Dissatisfaction"/>
    <s v="Service dissatisfaction"/>
    <x v="58"/>
    <x v="388"/>
    <n v="2283"/>
    <x v="1"/>
    <s v="United States"/>
    <x v="3196"/>
    <s v="Churned"/>
    <n v="1"/>
    <n v="1"/>
    <s v="Male"/>
    <n v="1"/>
    <s v="Fiber Optic"/>
    <s v="34.224377, -118.632656"/>
    <n v="34.224376999999997"/>
    <n v="-118.632656"/>
    <n v="1"/>
    <n v="91"/>
    <n v="0"/>
    <n v="2"/>
    <n v="5"/>
    <x v="0"/>
    <n v="1"/>
    <n v="0"/>
    <n v="1"/>
    <n v="1"/>
    <s v="Bank Withdrawal"/>
    <n v="1"/>
    <n v="49242"/>
    <n v="0"/>
    <s v="Q3"/>
    <n v="1"/>
    <n v="2"/>
    <n v="0"/>
    <s v="California"/>
    <n v="1"/>
    <n v="1"/>
    <n v="0"/>
    <n v="6"/>
    <n v="531"/>
    <n v="0"/>
    <n v="252.48"/>
    <n v="0"/>
    <n v="783.48"/>
    <n v="0"/>
    <n v="1"/>
    <n v="91304"/>
    <n v="1"/>
  </r>
  <r>
    <n v="41"/>
    <n v="29"/>
    <n v="26.01"/>
    <s v="Active User"/>
    <s v="Active User"/>
    <x v="60"/>
    <x v="567"/>
    <n v="2934"/>
    <x v="0"/>
    <s v="United States"/>
    <x v="3197"/>
    <s v="Stayed"/>
    <n v="0"/>
    <n v="1"/>
    <s v="Female"/>
    <n v="1"/>
    <s v="Cable"/>
    <s v="40.796621, -124.15428"/>
    <n v="40.796621000000002"/>
    <n v="-124.15428"/>
    <n v="1"/>
    <n v="81"/>
    <n v="0"/>
    <n v="0"/>
    <n v="10"/>
    <x v="0"/>
    <n v="0"/>
    <n v="1"/>
    <n v="1"/>
    <n v="1"/>
    <s v="Credit Card"/>
    <n v="1"/>
    <n v="23224"/>
    <n v="1"/>
    <s v="Q3"/>
    <n v="1"/>
    <n v="3"/>
    <n v="0"/>
    <s v="California"/>
    <n v="1"/>
    <n v="1"/>
    <n v="1"/>
    <n v="45"/>
    <n v="3533.6"/>
    <n v="0"/>
    <n v="1170.45"/>
    <n v="0"/>
    <n v="4704.05"/>
    <n v="0"/>
    <n v="1"/>
    <n v="95501"/>
    <n v="0"/>
  </r>
  <r>
    <n v="61"/>
    <n v="0"/>
    <n v="34.29"/>
    <s v="Active User"/>
    <s v="Active User"/>
    <x v="15"/>
    <x v="940"/>
    <n v="5512"/>
    <x v="0"/>
    <s v="United States"/>
    <x v="3198"/>
    <s v="Stayed"/>
    <n v="0"/>
    <n v="0"/>
    <s v="Male"/>
    <n v="0"/>
    <s v="No Internet Service"/>
    <s v="35.842889, -121.004862"/>
    <n v="35.842889"/>
    <n v="-121.004862"/>
    <n v="1"/>
    <n v="25.4"/>
    <n v="1"/>
    <n v="0"/>
    <n v="2"/>
    <x v="3"/>
    <n v="0"/>
    <n v="0"/>
    <n v="0"/>
    <n v="1"/>
    <s v="Credit Card"/>
    <n v="1"/>
    <n v="1363"/>
    <n v="0"/>
    <s v="Q3"/>
    <n v="1"/>
    <n v="3"/>
    <n v="0"/>
    <s v="California"/>
    <n v="0"/>
    <n v="0"/>
    <n v="0"/>
    <n v="72"/>
    <n v="1710.9"/>
    <n v="0"/>
    <n v="2468.88"/>
    <n v="0"/>
    <n v="4179.78"/>
    <n v="0"/>
    <n v="0"/>
    <n v="93426"/>
    <n v="0"/>
  </r>
  <r>
    <n v="53"/>
    <n v="0"/>
    <n v="7.74"/>
    <s v="Active User"/>
    <s v="Active User"/>
    <x v="73"/>
    <x v="798"/>
    <n v="4052"/>
    <x v="2"/>
    <s v="United States"/>
    <x v="3199"/>
    <s v="Stayed"/>
    <n v="0"/>
    <n v="0"/>
    <s v="Male"/>
    <n v="0"/>
    <s v="No Internet Service"/>
    <s v="36.633498, -119.298895"/>
    <n v="36.633498000000003"/>
    <n v="-119.298895"/>
    <n v="0"/>
    <n v="19.149999999999999"/>
    <n v="0"/>
    <n v="0"/>
    <n v="0"/>
    <x v="0"/>
    <n v="0"/>
    <n v="0"/>
    <n v="1"/>
    <n v="0"/>
    <s v="Credit Card"/>
    <n v="1"/>
    <n v="8449"/>
    <n v="0"/>
    <s v="Q3"/>
    <n v="0"/>
    <n v="3"/>
    <n v="0"/>
    <s v="California"/>
    <n v="0"/>
    <n v="0"/>
    <n v="0"/>
    <n v="35"/>
    <n v="638"/>
    <n v="0"/>
    <n v="270.89999999999998"/>
    <n v="0"/>
    <n v="908.9"/>
    <n v="0"/>
    <n v="0"/>
    <n v="93646"/>
    <n v="0"/>
  </r>
  <r>
    <n v="25"/>
    <n v="51"/>
    <n v="42.81"/>
    <s v="Active User"/>
    <s v="Active User"/>
    <x v="44"/>
    <x v="352"/>
    <n v="6483"/>
    <x v="1"/>
    <s v="United States"/>
    <x v="3200"/>
    <s v="Stayed"/>
    <n v="0"/>
    <n v="0"/>
    <s v="Female"/>
    <n v="1"/>
    <s v="Fiber Optic"/>
    <s v="38.067204, -122.524004"/>
    <n v="38.067203999999997"/>
    <n v="-122.52400400000001"/>
    <n v="1"/>
    <n v="85.6"/>
    <n v="1"/>
    <n v="0"/>
    <n v="9"/>
    <x v="0"/>
    <n v="0"/>
    <n v="0"/>
    <n v="1"/>
    <n v="1"/>
    <s v="Bank Withdrawal"/>
    <n v="1"/>
    <n v="13361"/>
    <n v="0"/>
    <s v="Q3"/>
    <n v="1"/>
    <n v="4"/>
    <n v="0"/>
    <s v="California"/>
    <n v="0"/>
    <n v="0"/>
    <n v="1"/>
    <n v="56"/>
    <n v="4902.8"/>
    <n v="0"/>
    <n v="2397.36"/>
    <n v="0"/>
    <n v="7300.16"/>
    <n v="1"/>
    <n v="1"/>
    <n v="94949"/>
    <n v="0"/>
  </r>
  <r>
    <n v="47"/>
    <n v="4"/>
    <n v="38.93"/>
    <s v="Active User"/>
    <s v="Active User"/>
    <x v="3"/>
    <x v="602"/>
    <n v="5140"/>
    <x v="1"/>
    <s v="United States"/>
    <x v="3201"/>
    <s v="Stayed"/>
    <n v="0"/>
    <n v="1"/>
    <s v="Female"/>
    <n v="1"/>
    <s v="Cable"/>
    <s v="40.267158, -123.805913"/>
    <n v="40.267158000000002"/>
    <n v="-123.805913"/>
    <n v="1"/>
    <n v="54.25"/>
    <n v="0"/>
    <n v="0"/>
    <n v="6"/>
    <x v="4"/>
    <n v="0"/>
    <n v="0"/>
    <n v="0"/>
    <n v="1"/>
    <s v="Bank Withdrawal"/>
    <n v="1"/>
    <n v="644"/>
    <n v="1"/>
    <s v="Q3"/>
    <n v="1"/>
    <n v="5"/>
    <n v="0"/>
    <s v="California"/>
    <n v="0"/>
    <n v="0"/>
    <n v="0"/>
    <n v="23"/>
    <n v="1221.55"/>
    <n v="0"/>
    <n v="895.39"/>
    <n v="0"/>
    <n v="2116.94"/>
    <n v="0"/>
    <n v="1"/>
    <n v="95554"/>
    <n v="0"/>
  </r>
  <r>
    <n v="25"/>
    <n v="59"/>
    <n v="32.159999999999997"/>
    <s v="Active User"/>
    <s v="Active User"/>
    <x v="10"/>
    <x v="339"/>
    <n v="6171"/>
    <x v="0"/>
    <s v="United States"/>
    <x v="3202"/>
    <s v="Stayed"/>
    <n v="1"/>
    <n v="1"/>
    <s v="Female"/>
    <n v="1"/>
    <s v="Fiber Optic"/>
    <s v="36.863303, -121.781632"/>
    <n v="36.863303000000002"/>
    <n v="-121.781632"/>
    <n v="1"/>
    <n v="100.45"/>
    <n v="1"/>
    <n v="2"/>
    <n v="4"/>
    <x v="3"/>
    <n v="0"/>
    <n v="1"/>
    <n v="0"/>
    <n v="1"/>
    <s v="Bank Withdrawal"/>
    <n v="1"/>
    <n v="899"/>
    <n v="1"/>
    <s v="Q3"/>
    <n v="1"/>
    <n v="3"/>
    <n v="0"/>
    <s v="California"/>
    <n v="1"/>
    <n v="1"/>
    <n v="0"/>
    <n v="71"/>
    <n v="7159.7"/>
    <n v="0"/>
    <n v="2283.36"/>
    <n v="16.12"/>
    <n v="9426.94"/>
    <n v="1"/>
    <n v="1"/>
    <n v="95039"/>
    <n v="0"/>
  </r>
  <r>
    <n v="71"/>
    <n v="2"/>
    <n v="5.87"/>
    <s v="Active User"/>
    <s v="Active User"/>
    <x v="9"/>
    <x v="870"/>
    <n v="3061"/>
    <x v="2"/>
    <s v="United States"/>
    <x v="3203"/>
    <s v="Stayed"/>
    <n v="0"/>
    <n v="0"/>
    <s v="Male"/>
    <n v="1"/>
    <s v="Fiber Optic"/>
    <s v="34.157137, -118.548511"/>
    <n v="34.157136999999999"/>
    <n v="-118.548511"/>
    <n v="0"/>
    <n v="99"/>
    <n v="1"/>
    <n v="0"/>
    <n v="0"/>
    <x v="0"/>
    <n v="1"/>
    <n v="0"/>
    <n v="1"/>
    <n v="0"/>
    <s v="Bank Withdrawal"/>
    <n v="1"/>
    <n v="27424"/>
    <n v="0"/>
    <s v="Q3"/>
    <n v="0"/>
    <n v="4"/>
    <n v="1"/>
    <s v="California"/>
    <n v="1"/>
    <n v="0"/>
    <n v="1"/>
    <n v="48"/>
    <n v="4744.3500000000004"/>
    <n v="0"/>
    <n v="281.76"/>
    <n v="0"/>
    <n v="5026.1099999999997"/>
    <n v="0"/>
    <n v="1"/>
    <n v="91356"/>
    <n v="0"/>
  </r>
  <r>
    <n v="28"/>
    <n v="0"/>
    <n v="12.87"/>
    <s v="Active User"/>
    <s v="Active User"/>
    <x v="7"/>
    <x v="349"/>
    <n v="5398"/>
    <x v="0"/>
    <s v="United States"/>
    <x v="3204"/>
    <s v="Stayed"/>
    <n v="0"/>
    <n v="0"/>
    <s v="Female"/>
    <n v="0"/>
    <s v="No Internet Service"/>
    <s v="41.336354, -124.044354"/>
    <n v="41.336354"/>
    <n v="-124.044354"/>
    <n v="1"/>
    <n v="19.399999999999999"/>
    <n v="0"/>
    <n v="0"/>
    <n v="8"/>
    <x v="0"/>
    <n v="0"/>
    <n v="0"/>
    <n v="0"/>
    <n v="1"/>
    <s v="Bank Withdrawal"/>
    <n v="1"/>
    <n v="494"/>
    <n v="0"/>
    <s v="Q3"/>
    <n v="1"/>
    <n v="3"/>
    <n v="0"/>
    <s v="California"/>
    <n v="0"/>
    <n v="0"/>
    <n v="0"/>
    <n v="72"/>
    <n v="1496.45"/>
    <n v="0"/>
    <n v="926.64"/>
    <n v="0"/>
    <n v="2423.09"/>
    <n v="1"/>
    <n v="0"/>
    <n v="95555"/>
    <n v="0"/>
  </r>
  <r>
    <n v="62"/>
    <n v="19"/>
    <n v="0"/>
    <s v="Active User"/>
    <s v="Active User"/>
    <x v="65"/>
    <x v="986"/>
    <n v="4574"/>
    <x v="0"/>
    <s v="United States"/>
    <x v="3205"/>
    <s v="Stayed"/>
    <n v="0"/>
    <n v="1"/>
    <s v="Male"/>
    <n v="1"/>
    <s v="DSL"/>
    <s v="38.005839, -122.638155"/>
    <n v="38.005839000000002"/>
    <n v="-122.638155"/>
    <n v="0"/>
    <n v="56.75"/>
    <n v="0"/>
    <n v="0"/>
    <n v="0"/>
    <x v="0"/>
    <n v="0"/>
    <n v="0"/>
    <n v="0"/>
    <n v="0"/>
    <s v="Bank Withdrawal"/>
    <n v="0"/>
    <n v="1449"/>
    <n v="1"/>
    <s v="Q3"/>
    <n v="0"/>
    <n v="4"/>
    <n v="0"/>
    <s v="California"/>
    <n v="1"/>
    <n v="1"/>
    <n v="1"/>
    <n v="22"/>
    <n v="1304.8499999999999"/>
    <n v="0"/>
    <n v="0"/>
    <n v="0"/>
    <n v="1304.8499999999999"/>
    <n v="0"/>
    <n v="1"/>
    <n v="94973"/>
    <n v="0"/>
  </r>
  <r>
    <n v="52"/>
    <n v="30"/>
    <n v="36.24"/>
    <s v="Competitor"/>
    <s v="Competitor offered higher download speeds"/>
    <x v="67"/>
    <x v="1015"/>
    <n v="5670"/>
    <x v="1"/>
    <s v="United States"/>
    <x v="3206"/>
    <s v="Churned"/>
    <n v="0"/>
    <n v="1"/>
    <s v="Female"/>
    <n v="1"/>
    <s v="DSL"/>
    <s v="33.925833, -117.559639"/>
    <n v="33.925832999999997"/>
    <n v="-117.559639"/>
    <n v="0"/>
    <n v="61.65"/>
    <n v="1"/>
    <n v="0"/>
    <n v="0"/>
    <x v="4"/>
    <n v="0"/>
    <n v="1"/>
    <n v="1"/>
    <n v="0"/>
    <s v="Mailed Check"/>
    <n v="1"/>
    <n v="22443"/>
    <n v="1"/>
    <s v="Q3"/>
    <n v="0"/>
    <n v="1"/>
    <n v="0"/>
    <s v="California"/>
    <n v="0"/>
    <n v="0"/>
    <n v="0"/>
    <n v="12"/>
    <n v="713.75"/>
    <n v="0"/>
    <n v="434.88"/>
    <n v="0"/>
    <n v="1148.6300000000001"/>
    <n v="0"/>
    <n v="1"/>
    <n v="92860"/>
    <n v="1"/>
  </r>
  <r>
    <n v="53"/>
    <n v="17"/>
    <n v="22.95"/>
    <s v="Active User"/>
    <s v="Active User"/>
    <x v="23"/>
    <x v="25"/>
    <n v="5791"/>
    <x v="0"/>
    <s v="United States"/>
    <x v="3207"/>
    <s v="Stayed"/>
    <n v="0"/>
    <n v="1"/>
    <s v="Male"/>
    <n v="1"/>
    <s v="Fiber Optic"/>
    <s v="33.914775, -118.348083"/>
    <n v="33.914774999999999"/>
    <n v="-118.348083"/>
    <n v="1"/>
    <n v="109.75"/>
    <n v="1"/>
    <n v="0"/>
    <n v="6"/>
    <x v="0"/>
    <n v="1"/>
    <n v="0"/>
    <n v="1"/>
    <n v="1"/>
    <s v="Credit Card"/>
    <n v="1"/>
    <n v="93315"/>
    <n v="1"/>
    <s v="Q3"/>
    <n v="1"/>
    <n v="3"/>
    <n v="0"/>
    <s v="California"/>
    <n v="1"/>
    <n v="1"/>
    <n v="1"/>
    <n v="72"/>
    <n v="7758.9"/>
    <n v="0"/>
    <n v="1652.4"/>
    <n v="0"/>
    <n v="9411.2999999999993"/>
    <n v="0"/>
    <n v="1"/>
    <n v="90250"/>
    <n v="0"/>
  </r>
  <r>
    <n v="47"/>
    <n v="18"/>
    <n v="0"/>
    <s v="Active User"/>
    <s v="Active User"/>
    <x v="73"/>
    <x v="1007"/>
    <n v="5840"/>
    <x v="0"/>
    <s v="United States"/>
    <x v="3208"/>
    <s v="Stayed"/>
    <n v="0"/>
    <n v="1"/>
    <s v="Male"/>
    <n v="1"/>
    <s v="DSL"/>
    <s v="39.872961, -120.198876"/>
    <n v="39.872960999999997"/>
    <n v="-120.198876"/>
    <n v="1"/>
    <n v="39.15"/>
    <n v="0"/>
    <n v="0"/>
    <n v="1"/>
    <x v="0"/>
    <n v="0"/>
    <n v="1"/>
    <n v="1"/>
    <n v="1"/>
    <s v="Credit Card"/>
    <n v="0"/>
    <n v="650"/>
    <n v="1"/>
    <s v="Q3"/>
    <n v="1"/>
    <n v="3"/>
    <n v="0"/>
    <s v="California"/>
    <n v="0"/>
    <n v="0"/>
    <n v="0"/>
    <n v="70"/>
    <n v="2692.75"/>
    <n v="0"/>
    <n v="0"/>
    <n v="0"/>
    <n v="2692.75"/>
    <n v="0"/>
    <n v="1"/>
    <n v="96105"/>
    <n v="0"/>
  </r>
  <r>
    <n v="43"/>
    <n v="6"/>
    <n v="34.340000000000003"/>
    <s v="Active User"/>
    <s v="Active User"/>
    <x v="36"/>
    <x v="231"/>
    <n v="4544"/>
    <x v="1"/>
    <s v="United States"/>
    <x v="3209"/>
    <s v="Stayed"/>
    <n v="0"/>
    <n v="0"/>
    <s v="Male"/>
    <n v="1"/>
    <s v="Fiber Optic"/>
    <s v="34.101608, -118.055848"/>
    <n v="34.101607999999999"/>
    <n v="-118.055848"/>
    <n v="0"/>
    <n v="81.150000000000006"/>
    <n v="1"/>
    <n v="0"/>
    <n v="0"/>
    <x v="2"/>
    <n v="0"/>
    <n v="1"/>
    <n v="1"/>
    <n v="0"/>
    <s v="Bank Withdrawal"/>
    <n v="1"/>
    <n v="32718"/>
    <n v="0"/>
    <s v="Q3"/>
    <n v="0"/>
    <n v="4"/>
    <n v="0"/>
    <s v="California"/>
    <n v="0"/>
    <n v="0"/>
    <n v="0"/>
    <n v="9"/>
    <n v="784.45"/>
    <n v="50"/>
    <n v="309.06"/>
    <n v="0"/>
    <n v="1143.51"/>
    <n v="0"/>
    <n v="0"/>
    <n v="91780"/>
    <n v="0"/>
  </r>
  <r>
    <n v="65"/>
    <n v="5"/>
    <n v="16.649999999999999"/>
    <s v="Active User"/>
    <s v="Active User"/>
    <x v="0"/>
    <x v="705"/>
    <n v="6441"/>
    <x v="2"/>
    <s v="United States"/>
    <x v="3210"/>
    <s v="Stayed"/>
    <n v="0"/>
    <n v="1"/>
    <s v="Male"/>
    <n v="1"/>
    <s v="Fiber Optic"/>
    <s v="34.273872, -114.192901"/>
    <n v="34.273871999999997"/>
    <n v="-114.19290100000001"/>
    <n v="1"/>
    <n v="103.15"/>
    <n v="1"/>
    <n v="0"/>
    <n v="1"/>
    <x v="0"/>
    <n v="1"/>
    <n v="0"/>
    <n v="1"/>
    <n v="1"/>
    <s v="Bank Withdrawal"/>
    <n v="1"/>
    <n v="131"/>
    <n v="0"/>
    <s v="Q3"/>
    <n v="1"/>
    <n v="3"/>
    <n v="1"/>
    <s v="California"/>
    <n v="1"/>
    <n v="1"/>
    <n v="1"/>
    <n v="65"/>
    <n v="6792.45"/>
    <n v="0"/>
    <n v="1082.25"/>
    <n v="0"/>
    <n v="7874.7"/>
    <n v="0"/>
    <n v="1"/>
    <n v="92267"/>
    <n v="0"/>
  </r>
  <r>
    <n v="51"/>
    <n v="12"/>
    <n v="19.63"/>
    <s v="Active User"/>
    <s v="Active User"/>
    <x v="42"/>
    <x v="770"/>
    <n v="4977"/>
    <x v="2"/>
    <s v="United States"/>
    <x v="3211"/>
    <s v="Stayed"/>
    <n v="1"/>
    <n v="0"/>
    <s v="Female"/>
    <n v="1"/>
    <s v="DSL"/>
    <s v="34.907911, -119.234281"/>
    <n v="34.907910999999999"/>
    <n v="-119.234281"/>
    <n v="1"/>
    <n v="54.15"/>
    <n v="0"/>
    <n v="1"/>
    <n v="5"/>
    <x v="4"/>
    <n v="0"/>
    <n v="1"/>
    <n v="0"/>
    <n v="1"/>
    <s v="Bank Withdrawal"/>
    <n v="1"/>
    <n v="1526"/>
    <n v="1"/>
    <s v="Q3"/>
    <n v="1"/>
    <n v="3"/>
    <n v="0"/>
    <s v="California"/>
    <n v="0"/>
    <n v="0"/>
    <n v="0"/>
    <n v="13"/>
    <n v="701.05"/>
    <n v="0"/>
    <n v="255.19"/>
    <n v="0"/>
    <n v="956.24"/>
    <n v="0"/>
    <n v="1"/>
    <n v="93222"/>
    <n v="0"/>
  </r>
  <r>
    <n v="43"/>
    <n v="22"/>
    <n v="36.99"/>
    <s v="Competitor"/>
    <s v="Competitor offered higher download speeds"/>
    <x v="9"/>
    <x v="909"/>
    <n v="4689"/>
    <x v="1"/>
    <s v="United States"/>
    <x v="3212"/>
    <s v="Churned"/>
    <n v="0"/>
    <n v="0"/>
    <s v="Female"/>
    <n v="1"/>
    <s v="Cable"/>
    <s v="32.827184, -116.703729"/>
    <n v="32.827184000000003"/>
    <n v="-116.703729"/>
    <n v="0"/>
    <n v="45.65"/>
    <n v="0"/>
    <n v="0"/>
    <n v="0"/>
    <x v="0"/>
    <n v="0"/>
    <n v="0"/>
    <n v="1"/>
    <n v="0"/>
    <s v="Bank Withdrawal"/>
    <n v="1"/>
    <n v="16486"/>
    <n v="0"/>
    <s v="Q3"/>
    <n v="0"/>
    <n v="2"/>
    <n v="0"/>
    <s v="California"/>
    <n v="0"/>
    <n v="0"/>
    <n v="0"/>
    <n v="1"/>
    <n v="45.65"/>
    <n v="0"/>
    <n v="36.99"/>
    <n v="0"/>
    <n v="82.64"/>
    <n v="0"/>
    <n v="1"/>
    <n v="91901"/>
    <n v="1"/>
  </r>
  <r>
    <n v="42"/>
    <n v="0"/>
    <n v="3.01"/>
    <s v="Active User"/>
    <s v="Active User"/>
    <x v="48"/>
    <x v="390"/>
    <n v="3556"/>
    <x v="0"/>
    <s v="United States"/>
    <x v="3213"/>
    <s v="Stayed"/>
    <n v="1"/>
    <n v="0"/>
    <s v="Female"/>
    <n v="0"/>
    <s v="No Internet Service"/>
    <s v="40.274302, -124.210902"/>
    <n v="40.274301999999999"/>
    <n v="-124.210902"/>
    <n v="1"/>
    <n v="20.149999999999999"/>
    <n v="0"/>
    <n v="3"/>
    <n v="1"/>
    <x v="0"/>
    <n v="0"/>
    <n v="0"/>
    <n v="0"/>
    <n v="1"/>
    <s v="Bank Withdrawal"/>
    <n v="1"/>
    <n v="300"/>
    <n v="0"/>
    <s v="Q3"/>
    <n v="1"/>
    <n v="5"/>
    <n v="0"/>
    <s v="California"/>
    <n v="0"/>
    <n v="0"/>
    <n v="0"/>
    <n v="40"/>
    <n v="777.35"/>
    <n v="0"/>
    <n v="120.4"/>
    <n v="0"/>
    <n v="897.75"/>
    <n v="0"/>
    <n v="0"/>
    <n v="95558"/>
    <n v="0"/>
  </r>
  <r>
    <n v="40"/>
    <n v="0"/>
    <n v="16.91"/>
    <s v="Active User"/>
    <s v="Active User"/>
    <x v="50"/>
    <x v="14"/>
    <n v="3192"/>
    <x v="1"/>
    <s v="United States"/>
    <x v="3214"/>
    <s v="Joined"/>
    <n v="0"/>
    <n v="0"/>
    <s v="Male"/>
    <n v="0"/>
    <s v="No Internet Service"/>
    <s v="38.184583, -119.286558"/>
    <n v="38.184583000000003"/>
    <n v="-119.286558"/>
    <n v="0"/>
    <n v="19.649999999999999"/>
    <n v="0"/>
    <n v="0"/>
    <n v="0"/>
    <x v="0"/>
    <n v="0"/>
    <n v="0"/>
    <n v="0"/>
    <n v="0"/>
    <s v="Credit Card"/>
    <n v="1"/>
    <n v="826"/>
    <n v="0"/>
    <s v="Q3"/>
    <n v="0"/>
    <n v="3"/>
    <n v="0"/>
    <s v="California"/>
    <n v="0"/>
    <n v="0"/>
    <n v="0"/>
    <n v="1"/>
    <n v="19.649999999999999"/>
    <n v="0"/>
    <n v="16.91"/>
    <n v="0"/>
    <n v="36.56"/>
    <n v="0"/>
    <n v="0"/>
    <n v="93517"/>
    <n v="0"/>
  </r>
  <r>
    <n v="59"/>
    <n v="5"/>
    <n v="35.53"/>
    <s v="Other"/>
    <s v="Don't know"/>
    <x v="20"/>
    <x v="32"/>
    <n v="3721"/>
    <x v="1"/>
    <s v="United States"/>
    <x v="3215"/>
    <s v="Churned"/>
    <n v="0"/>
    <n v="0"/>
    <s v="Male"/>
    <n v="1"/>
    <s v="Cable"/>
    <s v="34.099869, -118.326843"/>
    <n v="34.099868999999998"/>
    <n v="-118.326843"/>
    <n v="0"/>
    <n v="45.15"/>
    <n v="0"/>
    <n v="0"/>
    <n v="0"/>
    <x v="0"/>
    <n v="0"/>
    <n v="0"/>
    <n v="1"/>
    <n v="0"/>
    <s v="Credit Card"/>
    <n v="1"/>
    <n v="30568"/>
    <n v="0"/>
    <s v="Q3"/>
    <n v="0"/>
    <n v="2"/>
    <n v="0"/>
    <s v="California"/>
    <n v="0"/>
    <n v="0"/>
    <n v="0"/>
    <n v="8"/>
    <n v="438.4"/>
    <n v="0"/>
    <n v="284.24"/>
    <n v="0"/>
    <n v="722.64"/>
    <n v="0"/>
    <n v="1"/>
    <n v="90028"/>
    <n v="1"/>
  </r>
  <r>
    <n v="50"/>
    <n v="0"/>
    <n v="33.9"/>
    <s v="Active User"/>
    <s v="Active User"/>
    <x v="14"/>
    <x v="455"/>
    <n v="5209"/>
    <x v="1"/>
    <s v="United States"/>
    <x v="3216"/>
    <s v="Stayed"/>
    <n v="1"/>
    <n v="0"/>
    <s v="Male"/>
    <n v="0"/>
    <s v="No Internet Service"/>
    <s v="34.074087, -117.605618"/>
    <n v="34.074086999999999"/>
    <n v="-117.60561800000001"/>
    <n v="1"/>
    <n v="21.15"/>
    <n v="0"/>
    <n v="2"/>
    <n v="8"/>
    <x v="4"/>
    <n v="0"/>
    <n v="0"/>
    <n v="1"/>
    <n v="1"/>
    <s v="Bank Withdrawal"/>
    <n v="1"/>
    <n v="49474"/>
    <n v="0"/>
    <s v="Q3"/>
    <n v="1"/>
    <n v="4"/>
    <n v="0"/>
    <s v="California"/>
    <n v="0"/>
    <n v="0"/>
    <n v="0"/>
    <n v="12"/>
    <n v="306.05"/>
    <n v="0"/>
    <n v="406.8"/>
    <n v="0"/>
    <n v="712.85"/>
    <n v="0"/>
    <n v="0"/>
    <n v="91764"/>
    <n v="0"/>
  </r>
  <r>
    <n v="21"/>
    <n v="69"/>
    <n v="39.19"/>
    <s v="Active User"/>
    <s v="Active User"/>
    <x v="3"/>
    <x v="801"/>
    <n v="3255"/>
    <x v="1"/>
    <s v="United States"/>
    <x v="3217"/>
    <s v="Joined"/>
    <n v="0"/>
    <n v="0"/>
    <s v="Male"/>
    <n v="1"/>
    <s v="DSL"/>
    <s v="41.486953, -120.913975"/>
    <n v="41.486953"/>
    <n v="-120.91397499999999"/>
    <n v="0"/>
    <n v="55.25"/>
    <n v="0"/>
    <n v="0"/>
    <n v="0"/>
    <x v="0"/>
    <n v="0"/>
    <n v="0"/>
    <n v="1"/>
    <n v="0"/>
    <s v="Bank Withdrawal"/>
    <n v="1"/>
    <n v="417"/>
    <n v="0"/>
    <s v="Q3"/>
    <n v="0"/>
    <n v="5"/>
    <n v="0"/>
    <s v="California"/>
    <n v="1"/>
    <n v="1"/>
    <n v="0"/>
    <n v="1"/>
    <n v="55.25"/>
    <n v="60"/>
    <n v="39.19"/>
    <n v="0"/>
    <n v="154.44"/>
    <n v="1"/>
    <n v="0"/>
    <n v="96015"/>
    <n v="0"/>
  </r>
  <r>
    <n v="74"/>
    <n v="13"/>
    <n v="31.73"/>
    <s v="Active User"/>
    <s v="Active User"/>
    <x v="6"/>
    <x v="310"/>
    <n v="5242"/>
    <x v="2"/>
    <s v="United States"/>
    <x v="3218"/>
    <s v="Stayed"/>
    <n v="0"/>
    <n v="0"/>
    <s v="Male"/>
    <n v="1"/>
    <s v="Fiber Optic"/>
    <s v="35.846067, -119.004073"/>
    <n v="35.846066999999998"/>
    <n v="-119.00407300000001"/>
    <n v="0"/>
    <n v="70"/>
    <n v="0"/>
    <n v="0"/>
    <n v="0"/>
    <x v="5"/>
    <n v="0"/>
    <n v="0"/>
    <n v="0"/>
    <n v="0"/>
    <s v="Credit Card"/>
    <n v="1"/>
    <n v="823"/>
    <n v="0"/>
    <s v="Q3"/>
    <n v="0"/>
    <n v="3"/>
    <n v="1"/>
    <s v="California"/>
    <n v="0"/>
    <n v="0"/>
    <n v="0"/>
    <n v="24"/>
    <n v="1732.6"/>
    <n v="140"/>
    <n v="761.52"/>
    <n v="0"/>
    <n v="2634.12"/>
    <n v="0"/>
    <n v="0"/>
    <n v="93218"/>
    <n v="0"/>
  </r>
  <r>
    <n v="34"/>
    <n v="13"/>
    <n v="42.89"/>
    <s v="Dissatisfaction"/>
    <s v="Lack of self-service on Website"/>
    <x v="7"/>
    <x v="1016"/>
    <n v="5299"/>
    <x v="1"/>
    <s v="United States"/>
    <x v="3219"/>
    <s v="Churned"/>
    <n v="0"/>
    <n v="0"/>
    <s v="Female"/>
    <n v="1"/>
    <s v="Fiber Optic"/>
    <s v="38.852544, -120.837669"/>
    <n v="38.852544000000002"/>
    <n v="-120.83766900000001"/>
    <n v="0"/>
    <n v="94.2"/>
    <n v="1"/>
    <n v="0"/>
    <n v="0"/>
    <x v="0"/>
    <n v="0"/>
    <n v="0"/>
    <n v="1"/>
    <n v="0"/>
    <s v="Bank Withdrawal"/>
    <n v="1"/>
    <n v="2536"/>
    <n v="0"/>
    <s v="Q3"/>
    <n v="0"/>
    <n v="2"/>
    <n v="0"/>
    <s v="California"/>
    <n v="1"/>
    <n v="1"/>
    <n v="1"/>
    <n v="2"/>
    <n v="193.8"/>
    <n v="0"/>
    <n v="85.78"/>
    <n v="0"/>
    <n v="279.58"/>
    <n v="0"/>
    <n v="1"/>
    <n v="95633"/>
    <n v="1"/>
  </r>
  <r>
    <n v="56"/>
    <n v="0"/>
    <n v="26.17"/>
    <s v="Active User"/>
    <s v="Active User"/>
    <x v="17"/>
    <x v="0"/>
    <n v="3705"/>
    <x v="0"/>
    <s v="United States"/>
    <x v="3220"/>
    <s v="Stayed"/>
    <n v="1"/>
    <n v="0"/>
    <s v="Male"/>
    <n v="0"/>
    <s v="No Internet Service"/>
    <s v="37.556634, -122.317723"/>
    <n v="37.556634000000003"/>
    <n v="-122.317723"/>
    <n v="1"/>
    <n v="24"/>
    <n v="1"/>
    <n v="1"/>
    <n v="0"/>
    <x v="0"/>
    <n v="0"/>
    <n v="0"/>
    <n v="1"/>
    <n v="1"/>
    <s v="Bank Withdrawal"/>
    <n v="1"/>
    <n v="23393"/>
    <n v="0"/>
    <s v="Q3"/>
    <n v="0"/>
    <n v="3"/>
    <n v="0"/>
    <s v="California"/>
    <n v="0"/>
    <n v="0"/>
    <n v="0"/>
    <n v="12"/>
    <n v="269.64999999999998"/>
    <n v="0"/>
    <n v="314.04000000000002"/>
    <n v="0"/>
    <n v="583.69000000000005"/>
    <n v="0"/>
    <n v="0"/>
    <n v="94402"/>
    <n v="0"/>
  </r>
  <r>
    <n v="63"/>
    <n v="7"/>
    <n v="0"/>
    <s v="Active User"/>
    <s v="Active User"/>
    <x v="28"/>
    <x v="316"/>
    <n v="4247"/>
    <x v="0"/>
    <s v="United States"/>
    <x v="3221"/>
    <s v="Stayed"/>
    <n v="0"/>
    <n v="0"/>
    <s v="Female"/>
    <n v="1"/>
    <s v="DSL"/>
    <s v="37.410567, -122.297152"/>
    <n v="37.410567"/>
    <n v="-122.297152"/>
    <n v="0"/>
    <n v="39.1"/>
    <n v="0"/>
    <n v="0"/>
    <n v="0"/>
    <x v="0"/>
    <n v="1"/>
    <n v="1"/>
    <n v="0"/>
    <n v="0"/>
    <s v="Credit Card"/>
    <n v="0"/>
    <n v="25569"/>
    <n v="1"/>
    <s v="Q3"/>
    <n v="0"/>
    <n v="3"/>
    <n v="0"/>
    <s v="California"/>
    <n v="0"/>
    <n v="0"/>
    <n v="0"/>
    <n v="52"/>
    <n v="1982.1"/>
    <n v="130"/>
    <n v="0"/>
    <n v="0"/>
    <n v="2112.1"/>
    <n v="0"/>
    <n v="0"/>
    <n v="94062"/>
    <n v="0"/>
  </r>
  <r>
    <n v="52"/>
    <n v="0"/>
    <n v="47.82"/>
    <s v="Active User"/>
    <s v="Active User"/>
    <x v="14"/>
    <x v="38"/>
    <n v="4246"/>
    <x v="0"/>
    <s v="United States"/>
    <x v="3222"/>
    <s v="Stayed"/>
    <n v="0"/>
    <n v="0"/>
    <s v="Male"/>
    <n v="0"/>
    <s v="No Internet Service"/>
    <s v="38.590035, -121.412455"/>
    <n v="38.590035"/>
    <n v="-121.41245499999999"/>
    <n v="0"/>
    <n v="25.95"/>
    <n v="1"/>
    <n v="0"/>
    <n v="0"/>
    <x v="0"/>
    <n v="0"/>
    <n v="0"/>
    <n v="1"/>
    <n v="0"/>
    <s v="Bank Withdrawal"/>
    <n v="1"/>
    <n v="30715"/>
    <n v="0"/>
    <s v="Q3"/>
    <n v="0"/>
    <n v="3"/>
    <n v="0"/>
    <s v="California"/>
    <n v="0"/>
    <n v="0"/>
    <n v="0"/>
    <n v="56"/>
    <n v="1444.05"/>
    <n v="0"/>
    <n v="2677.92"/>
    <n v="0"/>
    <n v="4121.97"/>
    <n v="0"/>
    <n v="0"/>
    <n v="95825"/>
    <n v="0"/>
  </r>
  <r>
    <n v="46"/>
    <n v="15"/>
    <n v="3.36"/>
    <s v="Price"/>
    <s v="Long distance charges"/>
    <x v="20"/>
    <x v="7"/>
    <n v="5525"/>
    <x v="1"/>
    <s v="United States"/>
    <x v="3223"/>
    <s v="Churned"/>
    <n v="0"/>
    <n v="0"/>
    <s v="Male"/>
    <n v="1"/>
    <s v="Fiber Optic"/>
    <s v="37.419725, -122.062947"/>
    <n v="37.419725"/>
    <n v="-122.06294699999999"/>
    <n v="0"/>
    <n v="98.15"/>
    <n v="1"/>
    <n v="0"/>
    <n v="0"/>
    <x v="0"/>
    <n v="0"/>
    <n v="1"/>
    <n v="0"/>
    <n v="0"/>
    <s v="Mailed Check"/>
    <n v="1"/>
    <n v="27822"/>
    <n v="0"/>
    <s v="Q3"/>
    <n v="0"/>
    <n v="1"/>
    <n v="0"/>
    <s v="California"/>
    <n v="1"/>
    <n v="1"/>
    <n v="1"/>
    <n v="13"/>
    <n v="1230.25"/>
    <n v="40"/>
    <n v="43.68"/>
    <n v="0"/>
    <n v="1313.93"/>
    <n v="0"/>
    <n v="0"/>
    <n v="94043"/>
    <n v="1"/>
  </r>
  <r>
    <n v="52"/>
    <n v="9"/>
    <n v="25.88"/>
    <s v="Attitude"/>
    <s v="Attitude of service provider"/>
    <x v="64"/>
    <x v="421"/>
    <n v="4811"/>
    <x v="1"/>
    <s v="United States"/>
    <x v="3224"/>
    <s v="Churned"/>
    <n v="0"/>
    <n v="1"/>
    <s v="Female"/>
    <n v="1"/>
    <s v="Fiber Optic"/>
    <s v="33.782955, -118.026456"/>
    <n v="33.782955000000001"/>
    <n v="-118.026456"/>
    <n v="1"/>
    <n v="102.45"/>
    <n v="1"/>
    <n v="0"/>
    <n v="1"/>
    <x v="0"/>
    <n v="0"/>
    <n v="1"/>
    <n v="1"/>
    <n v="1"/>
    <s v="Bank Withdrawal"/>
    <n v="1"/>
    <n v="15878"/>
    <n v="0"/>
    <s v="Q3"/>
    <n v="1"/>
    <n v="1"/>
    <n v="0"/>
    <s v="California"/>
    <n v="1"/>
    <n v="1"/>
    <n v="1"/>
    <n v="1"/>
    <n v="102.45"/>
    <n v="0"/>
    <n v="25.88"/>
    <n v="0"/>
    <n v="128.33000000000001"/>
    <n v="0"/>
    <n v="1"/>
    <n v="92845"/>
    <n v="1"/>
  </r>
  <r>
    <n v="47"/>
    <n v="14"/>
    <n v="0"/>
    <s v="Active User"/>
    <s v="Active User"/>
    <x v="26"/>
    <x v="535"/>
    <n v="3248"/>
    <x v="1"/>
    <s v="United States"/>
    <x v="3225"/>
    <s v="Stayed"/>
    <n v="0"/>
    <n v="0"/>
    <s v="Female"/>
    <n v="1"/>
    <s v="DSL"/>
    <s v="33.22784, -117.200024"/>
    <n v="33.22784"/>
    <n v="-117.200024"/>
    <n v="0"/>
    <n v="44.95"/>
    <n v="0"/>
    <n v="0"/>
    <n v="0"/>
    <x v="0"/>
    <n v="0"/>
    <n v="0"/>
    <n v="1"/>
    <n v="0"/>
    <s v="Bank Withdrawal"/>
    <n v="0"/>
    <n v="44692"/>
    <n v="0"/>
    <s v="Q3"/>
    <n v="0"/>
    <n v="3"/>
    <n v="0"/>
    <s v="California"/>
    <n v="1"/>
    <n v="1"/>
    <n v="1"/>
    <n v="23"/>
    <n v="996.85"/>
    <n v="40"/>
    <n v="0"/>
    <n v="25.84"/>
    <n v="1011.01"/>
    <n v="0"/>
    <n v="0"/>
    <n v="92084"/>
    <n v="0"/>
  </r>
  <r>
    <n v="61"/>
    <n v="11"/>
    <n v="31.09"/>
    <s v="Competitor"/>
    <s v="Competitor made better offer"/>
    <x v="71"/>
    <x v="55"/>
    <n v="4192"/>
    <x v="1"/>
    <s v="United States"/>
    <x v="3226"/>
    <s v="Churned"/>
    <n v="0"/>
    <n v="0"/>
    <s v="Male"/>
    <n v="1"/>
    <s v="Fiber Optic"/>
    <s v="33.362575, -117.299644"/>
    <n v="33.362575"/>
    <n v="-117.299644"/>
    <n v="0"/>
    <n v="96.1"/>
    <n v="0"/>
    <n v="0"/>
    <n v="0"/>
    <x v="0"/>
    <n v="0"/>
    <n v="0"/>
    <n v="1"/>
    <n v="0"/>
    <s v="Bank Withdrawal"/>
    <n v="1"/>
    <n v="42239"/>
    <n v="1"/>
    <s v="Q3"/>
    <n v="0"/>
    <n v="1"/>
    <n v="0"/>
    <s v="California"/>
    <n v="1"/>
    <n v="1"/>
    <n v="1"/>
    <n v="5"/>
    <n v="453.4"/>
    <n v="0"/>
    <n v="155.44999999999999"/>
    <n v="0"/>
    <n v="608.85"/>
    <n v="0"/>
    <n v="1"/>
    <n v="92028"/>
    <n v="1"/>
  </r>
  <r>
    <n v="31"/>
    <n v="0"/>
    <n v="7.83"/>
    <s v="Active User"/>
    <s v="Active User"/>
    <x v="75"/>
    <x v="482"/>
    <n v="5064"/>
    <x v="1"/>
    <s v="United States"/>
    <x v="3227"/>
    <s v="Stayed"/>
    <n v="0"/>
    <n v="0"/>
    <s v="Male"/>
    <n v="0"/>
    <s v="No Internet Service"/>
    <s v="37.257772, -122.051824"/>
    <n v="37.257772000000003"/>
    <n v="-122.051824"/>
    <n v="0"/>
    <n v="20.25"/>
    <n v="0"/>
    <n v="0"/>
    <n v="0"/>
    <x v="0"/>
    <n v="0"/>
    <n v="0"/>
    <n v="0"/>
    <n v="0"/>
    <s v="Credit Card"/>
    <n v="1"/>
    <n v="30589"/>
    <n v="0"/>
    <s v="Q3"/>
    <n v="0"/>
    <n v="3"/>
    <n v="0"/>
    <s v="California"/>
    <n v="0"/>
    <n v="0"/>
    <n v="0"/>
    <n v="5"/>
    <n v="109.8"/>
    <n v="0"/>
    <n v="39.15"/>
    <n v="0"/>
    <n v="148.94999999999999"/>
    <n v="0"/>
    <n v="0"/>
    <n v="95070"/>
    <n v="0"/>
  </r>
  <r>
    <n v="28"/>
    <n v="59"/>
    <n v="0"/>
    <s v="Active User"/>
    <s v="Active User"/>
    <x v="60"/>
    <x v="564"/>
    <n v="5644"/>
    <x v="0"/>
    <s v="United States"/>
    <x v="3228"/>
    <s v="Stayed"/>
    <n v="1"/>
    <n v="1"/>
    <s v="Female"/>
    <n v="1"/>
    <s v="DSL"/>
    <s v="35.511833, -120.918713"/>
    <n v="35.511833000000003"/>
    <n v="-120.918713"/>
    <n v="1"/>
    <n v="49.85"/>
    <n v="0"/>
    <n v="3"/>
    <n v="3"/>
    <x v="1"/>
    <n v="1"/>
    <n v="0"/>
    <n v="0"/>
    <n v="1"/>
    <s v="Bank Withdrawal"/>
    <n v="0"/>
    <n v="3220"/>
    <n v="1"/>
    <s v="Q3"/>
    <n v="1"/>
    <n v="5"/>
    <n v="0"/>
    <s v="California"/>
    <n v="1"/>
    <n v="1"/>
    <n v="0"/>
    <n v="64"/>
    <n v="3210.35"/>
    <n v="0"/>
    <n v="0"/>
    <n v="0"/>
    <n v="3210.35"/>
    <n v="1"/>
    <n v="1"/>
    <n v="93430"/>
    <n v="0"/>
  </r>
  <r>
    <n v="75"/>
    <n v="29"/>
    <n v="0"/>
    <s v="Active User"/>
    <s v="Active User"/>
    <x v="24"/>
    <x v="280"/>
    <n v="2494"/>
    <x v="0"/>
    <s v="United States"/>
    <x v="3229"/>
    <s v="Stayed"/>
    <n v="0"/>
    <n v="1"/>
    <s v="Male"/>
    <n v="1"/>
    <s v="DSL"/>
    <s v="37.956963, -120.863055"/>
    <n v="37.956963000000002"/>
    <n v="-120.863055"/>
    <n v="0"/>
    <n v="36.65"/>
    <n v="0"/>
    <n v="0"/>
    <n v="0"/>
    <x v="5"/>
    <n v="1"/>
    <n v="0"/>
    <n v="0"/>
    <n v="0"/>
    <s v="Bank Withdrawal"/>
    <n v="0"/>
    <n v="596"/>
    <n v="0"/>
    <s v="Q3"/>
    <n v="0"/>
    <n v="5"/>
    <n v="1"/>
    <s v="California"/>
    <n v="0"/>
    <n v="0"/>
    <n v="0"/>
    <n v="37"/>
    <n v="1315"/>
    <n v="0"/>
    <n v="0"/>
    <n v="0"/>
    <n v="1315"/>
    <n v="0"/>
    <n v="1"/>
    <n v="95230"/>
    <n v="0"/>
  </r>
  <r>
    <n v="36"/>
    <n v="21"/>
    <n v="2.92"/>
    <s v="Competitor"/>
    <s v="Competitor made better offer"/>
    <x v="63"/>
    <x v="1017"/>
    <n v="3687"/>
    <x v="1"/>
    <s v="United States"/>
    <x v="3230"/>
    <s v="Churned"/>
    <n v="0"/>
    <n v="0"/>
    <s v="Male"/>
    <n v="1"/>
    <s v="Fiber Optic"/>
    <s v="38.715498, -121.363411"/>
    <n v="38.715497999999997"/>
    <n v="-121.363411"/>
    <n v="1"/>
    <n v="74.400000000000006"/>
    <n v="1"/>
    <n v="0"/>
    <n v="1"/>
    <x v="0"/>
    <n v="0"/>
    <n v="0"/>
    <n v="1"/>
    <n v="1"/>
    <s v="Credit Card"/>
    <n v="1"/>
    <n v="36432"/>
    <n v="0"/>
    <s v="Q3"/>
    <n v="1"/>
    <n v="1"/>
    <n v="0"/>
    <s v="California"/>
    <n v="0"/>
    <n v="0"/>
    <n v="0"/>
    <n v="13"/>
    <n v="896.75"/>
    <n v="0"/>
    <n v="37.96"/>
    <n v="0"/>
    <n v="934.71"/>
    <n v="0"/>
    <n v="1"/>
    <n v="95843"/>
    <n v="1"/>
  </r>
  <r>
    <n v="38"/>
    <n v="0"/>
    <n v="38.630000000000003"/>
    <s v="Active User"/>
    <s v="Active User"/>
    <x v="22"/>
    <x v="592"/>
    <n v="5261"/>
    <x v="0"/>
    <s v="United States"/>
    <x v="3231"/>
    <s v="Stayed"/>
    <n v="1"/>
    <n v="0"/>
    <s v="Female"/>
    <n v="0"/>
    <s v="No Internet Service"/>
    <s v="37.023669, -121.946461"/>
    <n v="37.023668999999998"/>
    <n v="-121.946461"/>
    <n v="1"/>
    <n v="19.2"/>
    <n v="0"/>
    <n v="3"/>
    <n v="1"/>
    <x v="0"/>
    <n v="0"/>
    <n v="0"/>
    <n v="1"/>
    <n v="1"/>
    <s v="Credit Card"/>
    <n v="1"/>
    <n v="9823"/>
    <n v="0"/>
    <s v="Q3"/>
    <n v="1"/>
    <n v="3"/>
    <n v="0"/>
    <s v="California"/>
    <n v="0"/>
    <n v="0"/>
    <n v="0"/>
    <n v="70"/>
    <n v="1401.4"/>
    <n v="0"/>
    <n v="2704.1"/>
    <n v="0"/>
    <n v="4105.5"/>
    <n v="0"/>
    <n v="0"/>
    <n v="95073"/>
    <n v="0"/>
  </r>
  <r>
    <n v="43"/>
    <n v="3"/>
    <n v="38.299999999999997"/>
    <s v="Active User"/>
    <s v="Active User"/>
    <x v="55"/>
    <x v="982"/>
    <n v="4256"/>
    <x v="0"/>
    <s v="United States"/>
    <x v="3232"/>
    <s v="Stayed"/>
    <n v="0"/>
    <n v="1"/>
    <s v="Male"/>
    <n v="1"/>
    <s v="Fiber Optic"/>
    <s v="39.408634, -123.045516"/>
    <n v="39.408633999999999"/>
    <n v="-123.04551600000001"/>
    <n v="1"/>
    <n v="97.95"/>
    <n v="1"/>
    <n v="0"/>
    <n v="1"/>
    <x v="3"/>
    <n v="1"/>
    <n v="1"/>
    <n v="1"/>
    <n v="1"/>
    <s v="Credit Card"/>
    <n v="1"/>
    <n v="1884"/>
    <n v="0"/>
    <s v="Q3"/>
    <n v="1"/>
    <n v="4"/>
    <n v="0"/>
    <s v="California"/>
    <n v="0"/>
    <n v="0"/>
    <n v="1"/>
    <n v="72"/>
    <n v="7114.25"/>
    <n v="0"/>
    <n v="2757.6"/>
    <n v="0"/>
    <n v="9871.85"/>
    <n v="0"/>
    <n v="1"/>
    <n v="95469"/>
    <n v="0"/>
  </r>
  <r>
    <n v="69"/>
    <n v="21"/>
    <n v="0"/>
    <s v="Competitor"/>
    <s v="Competitor had better devices"/>
    <x v="26"/>
    <x v="944"/>
    <n v="4842"/>
    <x v="1"/>
    <s v="United States"/>
    <x v="3233"/>
    <s v="Churned"/>
    <n v="0"/>
    <n v="0"/>
    <s v="Female"/>
    <n v="1"/>
    <s v="DSL"/>
    <s v="40.022184, -121.062384"/>
    <n v="40.022184000000003"/>
    <n v="-121.06238399999999"/>
    <n v="0"/>
    <n v="25.05"/>
    <n v="0"/>
    <n v="0"/>
    <n v="0"/>
    <x v="2"/>
    <n v="0"/>
    <n v="0"/>
    <n v="0"/>
    <n v="0"/>
    <s v="Credit Card"/>
    <n v="0"/>
    <n v="73"/>
    <n v="0"/>
    <s v="Q3"/>
    <n v="0"/>
    <n v="1"/>
    <n v="1"/>
    <s v="California"/>
    <n v="0"/>
    <n v="0"/>
    <n v="0"/>
    <n v="1"/>
    <n v="25.05"/>
    <n v="0"/>
    <n v="0"/>
    <n v="0"/>
    <n v="25.05"/>
    <n v="0"/>
    <n v="1"/>
    <n v="95984"/>
    <n v="1"/>
  </r>
  <r>
    <n v="38"/>
    <n v="0"/>
    <n v="18"/>
    <s v="Active User"/>
    <s v="Active User"/>
    <x v="38"/>
    <x v="700"/>
    <n v="3243"/>
    <x v="2"/>
    <s v="United States"/>
    <x v="3234"/>
    <s v="Stayed"/>
    <n v="1"/>
    <n v="0"/>
    <s v="Male"/>
    <n v="0"/>
    <s v="No Internet Service"/>
    <s v="33.989524, -118.089299"/>
    <n v="33.989524000000003"/>
    <n v="-118.089299"/>
    <n v="1"/>
    <n v="19.8"/>
    <n v="0"/>
    <n v="1"/>
    <n v="10"/>
    <x v="0"/>
    <n v="0"/>
    <n v="0"/>
    <n v="0"/>
    <n v="1"/>
    <s v="Credit Card"/>
    <n v="1"/>
    <n v="63288"/>
    <n v="0"/>
    <s v="Q3"/>
    <n v="1"/>
    <n v="3"/>
    <n v="0"/>
    <s v="California"/>
    <n v="0"/>
    <n v="0"/>
    <n v="0"/>
    <n v="21"/>
    <n v="350.1"/>
    <n v="0"/>
    <n v="378"/>
    <n v="0"/>
    <n v="728.1"/>
    <n v="0"/>
    <n v="0"/>
    <n v="90660"/>
    <n v="0"/>
  </r>
  <r>
    <n v="31"/>
    <n v="14"/>
    <n v="11.19"/>
    <s v="Active User"/>
    <s v="Active User"/>
    <x v="74"/>
    <x v="157"/>
    <n v="3527"/>
    <x v="1"/>
    <s v="United States"/>
    <x v="3235"/>
    <s v="Joined"/>
    <n v="0"/>
    <n v="0"/>
    <s v="Male"/>
    <n v="1"/>
    <s v="Fiber Optic"/>
    <s v="32.852947, -114.850784"/>
    <n v="32.852947"/>
    <n v="-114.850784"/>
    <n v="0"/>
    <n v="69.8"/>
    <n v="0"/>
    <n v="0"/>
    <n v="0"/>
    <x v="0"/>
    <n v="0"/>
    <n v="0"/>
    <n v="1"/>
    <n v="0"/>
    <s v="Bank Withdrawal"/>
    <n v="1"/>
    <n v="3663"/>
    <n v="0"/>
    <s v="Q3"/>
    <n v="0"/>
    <n v="3"/>
    <n v="0"/>
    <s v="California"/>
    <n v="0"/>
    <n v="0"/>
    <n v="0"/>
    <n v="2"/>
    <n v="146.65"/>
    <n v="10"/>
    <n v="22.38"/>
    <n v="0"/>
    <n v="179.03"/>
    <n v="0"/>
    <n v="0"/>
    <n v="92283"/>
    <n v="0"/>
  </r>
  <r>
    <n v="46"/>
    <n v="29"/>
    <n v="10.99"/>
    <s v="Active User"/>
    <s v="Active User"/>
    <x v="51"/>
    <x v="86"/>
    <n v="5846"/>
    <x v="1"/>
    <s v="United States"/>
    <x v="3236"/>
    <s v="Stayed"/>
    <n v="0"/>
    <n v="0"/>
    <s v="Female"/>
    <n v="1"/>
    <s v="DSL"/>
    <s v="34.501452, -118.207862"/>
    <n v="34.501452"/>
    <n v="-118.20786200000001"/>
    <n v="0"/>
    <n v="44.05"/>
    <n v="0"/>
    <n v="0"/>
    <n v="0"/>
    <x v="0"/>
    <n v="0"/>
    <n v="0"/>
    <n v="1"/>
    <n v="0"/>
    <s v="Credit Card"/>
    <n v="1"/>
    <n v="7831"/>
    <n v="0"/>
    <s v="Q3"/>
    <n v="0"/>
    <n v="5"/>
    <n v="0"/>
    <s v="California"/>
    <n v="0"/>
    <n v="0"/>
    <n v="0"/>
    <n v="5"/>
    <n v="202.15"/>
    <n v="0"/>
    <n v="54.95"/>
    <n v="0"/>
    <n v="257.10000000000002"/>
    <n v="0"/>
    <n v="1"/>
    <n v="93510"/>
    <n v="0"/>
  </r>
  <r>
    <n v="46"/>
    <n v="0"/>
    <n v="1.86"/>
    <s v="Active User"/>
    <s v="Active User"/>
    <x v="2"/>
    <x v="754"/>
    <n v="5901"/>
    <x v="0"/>
    <s v="United States"/>
    <x v="3237"/>
    <s v="Stayed"/>
    <n v="0"/>
    <n v="0"/>
    <s v="Male"/>
    <n v="0"/>
    <s v="No Internet Service"/>
    <s v="33.933565, -118.062611"/>
    <n v="33.933565000000002"/>
    <n v="-118.062611"/>
    <n v="1"/>
    <n v="23.55"/>
    <n v="1"/>
    <n v="0"/>
    <n v="1"/>
    <x v="3"/>
    <n v="0"/>
    <n v="0"/>
    <n v="1"/>
    <n v="1"/>
    <s v="Bank Withdrawal"/>
    <n v="1"/>
    <n v="16271"/>
    <n v="0"/>
    <s v="Q3"/>
    <n v="1"/>
    <n v="3"/>
    <n v="0"/>
    <s v="California"/>
    <n v="0"/>
    <n v="0"/>
    <n v="0"/>
    <n v="72"/>
    <n v="1723.95"/>
    <n v="0"/>
    <n v="133.91999999999999"/>
    <n v="0"/>
    <n v="1857.87"/>
    <n v="0"/>
    <n v="0"/>
    <n v="90670"/>
    <n v="0"/>
  </r>
  <r>
    <n v="38"/>
    <n v="0"/>
    <n v="18.8"/>
    <s v="Active User"/>
    <s v="Active User"/>
    <x v="65"/>
    <x v="673"/>
    <n v="2910"/>
    <x v="2"/>
    <s v="United States"/>
    <x v="3238"/>
    <s v="Stayed"/>
    <n v="0"/>
    <n v="0"/>
    <s v="Female"/>
    <n v="0"/>
    <s v="No Internet Service"/>
    <s v="34.557711, -118.029441"/>
    <n v="34.557710999999998"/>
    <n v="-118.02944100000001"/>
    <n v="0"/>
    <n v="20.100000000000001"/>
    <n v="0"/>
    <n v="0"/>
    <n v="0"/>
    <x v="4"/>
    <n v="0"/>
    <n v="0"/>
    <n v="0"/>
    <n v="0"/>
    <s v="Mailed Check"/>
    <n v="1"/>
    <n v="25370"/>
    <n v="0"/>
    <s v="Q3"/>
    <n v="0"/>
    <n v="4"/>
    <n v="0"/>
    <s v="California"/>
    <n v="0"/>
    <n v="0"/>
    <n v="0"/>
    <n v="18"/>
    <n v="407.05"/>
    <n v="0"/>
    <n v="338.4"/>
    <n v="0"/>
    <n v="745.45"/>
    <n v="0"/>
    <n v="0"/>
    <n v="93552"/>
    <n v="0"/>
  </r>
  <r>
    <n v="68"/>
    <n v="27"/>
    <n v="3.96"/>
    <s v="Attitude"/>
    <s v="Attitude of support person"/>
    <x v="63"/>
    <x v="1018"/>
    <n v="2202"/>
    <x v="1"/>
    <s v="United States"/>
    <x v="3239"/>
    <s v="Churned"/>
    <n v="0"/>
    <n v="0"/>
    <s v="Female"/>
    <n v="1"/>
    <s v="Fiber Optic"/>
    <s v="37.03889, -121.528955"/>
    <n v="37.038890000000002"/>
    <n v="-121.528955"/>
    <n v="0"/>
    <n v="89.7"/>
    <n v="0"/>
    <n v="0"/>
    <n v="0"/>
    <x v="0"/>
    <n v="0"/>
    <n v="0"/>
    <n v="0"/>
    <n v="0"/>
    <s v="Bank Withdrawal"/>
    <n v="1"/>
    <n v="49968"/>
    <n v="0"/>
    <s v="Q3"/>
    <n v="0"/>
    <n v="2"/>
    <n v="1"/>
    <s v="California"/>
    <n v="1"/>
    <n v="0"/>
    <n v="1"/>
    <n v="11"/>
    <n v="1047.7"/>
    <n v="0"/>
    <n v="43.56"/>
    <n v="0"/>
    <n v="1091.26"/>
    <n v="0"/>
    <n v="1"/>
    <n v="95020"/>
    <n v="1"/>
  </r>
  <r>
    <n v="66"/>
    <n v="6"/>
    <n v="0"/>
    <s v="Competitor"/>
    <s v="Competitor offered more data"/>
    <x v="6"/>
    <x v="673"/>
    <n v="5573"/>
    <x v="1"/>
    <s v="United States"/>
    <x v="3240"/>
    <s v="Churned"/>
    <n v="0"/>
    <n v="0"/>
    <s v="Male"/>
    <n v="1"/>
    <s v="DSL"/>
    <s v="34.598221, -117.79593"/>
    <n v="34.598221000000002"/>
    <n v="-117.79593"/>
    <n v="0"/>
    <n v="24.45"/>
    <n v="0"/>
    <n v="0"/>
    <n v="0"/>
    <x v="0"/>
    <n v="0"/>
    <n v="0"/>
    <n v="1"/>
    <n v="0"/>
    <s v="Credit Card"/>
    <n v="0"/>
    <n v="6787"/>
    <n v="0"/>
    <s v="Q3"/>
    <n v="0"/>
    <n v="3"/>
    <n v="1"/>
    <s v="California"/>
    <n v="0"/>
    <n v="0"/>
    <n v="0"/>
    <n v="2"/>
    <n v="47.5"/>
    <n v="0"/>
    <n v="0"/>
    <n v="0"/>
    <n v="47.5"/>
    <n v="0"/>
    <n v="1"/>
    <n v="93591"/>
    <n v="1"/>
  </r>
  <r>
    <n v="56"/>
    <n v="5"/>
    <n v="3.13"/>
    <s v="Attitude"/>
    <s v="Attitude of support person"/>
    <x v="20"/>
    <x v="31"/>
    <n v="4815"/>
    <x v="1"/>
    <s v="United States"/>
    <x v="3241"/>
    <s v="Churned"/>
    <n v="0"/>
    <n v="0"/>
    <s v="Male"/>
    <n v="1"/>
    <s v="Fiber Optic"/>
    <s v="34.255203, -117.175654"/>
    <n v="34.255203000000002"/>
    <n v="-117.17565399999999"/>
    <n v="0"/>
    <n v="79.95"/>
    <n v="0"/>
    <n v="0"/>
    <n v="0"/>
    <x v="2"/>
    <n v="0"/>
    <n v="0"/>
    <n v="1"/>
    <n v="0"/>
    <s v="Bank Withdrawal"/>
    <n v="1"/>
    <n v="455"/>
    <n v="0"/>
    <s v="Q3"/>
    <n v="0"/>
    <n v="3"/>
    <n v="0"/>
    <s v="California"/>
    <n v="0"/>
    <n v="0"/>
    <n v="1"/>
    <n v="1"/>
    <n v="79.95"/>
    <n v="0"/>
    <n v="3.13"/>
    <n v="0"/>
    <n v="83.08"/>
    <n v="0"/>
    <n v="1"/>
    <n v="92321"/>
    <n v="1"/>
  </r>
  <r>
    <n v="21"/>
    <n v="59"/>
    <n v="15.29"/>
    <s v="Active User"/>
    <s v="Active User"/>
    <x v="17"/>
    <x v="9"/>
    <n v="4085"/>
    <x v="2"/>
    <s v="United States"/>
    <x v="3242"/>
    <s v="Stayed"/>
    <n v="1"/>
    <n v="0"/>
    <s v="Female"/>
    <n v="1"/>
    <s v="Cable"/>
    <s v="32.578103, -117.012975"/>
    <n v="32.578102999999999"/>
    <n v="-117.012975"/>
    <n v="1"/>
    <n v="76"/>
    <n v="1"/>
    <n v="3"/>
    <n v="7"/>
    <x v="0"/>
    <n v="0"/>
    <n v="1"/>
    <n v="0"/>
    <n v="1"/>
    <s v="Bank Withdrawal"/>
    <n v="1"/>
    <n v="68776"/>
    <n v="0"/>
    <s v="Q3"/>
    <n v="1"/>
    <n v="4"/>
    <n v="0"/>
    <s v="California"/>
    <n v="1"/>
    <n v="1"/>
    <n v="1"/>
    <n v="20"/>
    <n v="1588.75"/>
    <n v="70"/>
    <n v="305.8"/>
    <n v="7.3"/>
    <n v="1957.25"/>
    <n v="1"/>
    <n v="0"/>
    <n v="92154"/>
    <n v="0"/>
  </r>
  <r>
    <n v="49"/>
    <n v="21"/>
    <n v="0"/>
    <s v="Competitor"/>
    <s v="Competitor offered more data"/>
    <x v="7"/>
    <x v="746"/>
    <n v="4648"/>
    <x v="1"/>
    <s v="United States"/>
    <x v="3243"/>
    <s v="Churned"/>
    <n v="0"/>
    <n v="0"/>
    <s v="Female"/>
    <n v="1"/>
    <s v="DSL"/>
    <s v="39.473896, -121.415927"/>
    <n v="39.473896000000003"/>
    <n v="-121.415927"/>
    <n v="0"/>
    <n v="42.6"/>
    <n v="0"/>
    <n v="0"/>
    <n v="0"/>
    <x v="2"/>
    <n v="1"/>
    <n v="1"/>
    <n v="1"/>
    <n v="0"/>
    <s v="Bank Withdrawal"/>
    <n v="0"/>
    <n v="28382"/>
    <n v="0"/>
    <s v="Q3"/>
    <n v="0"/>
    <n v="2"/>
    <n v="0"/>
    <s v="California"/>
    <n v="1"/>
    <n v="1"/>
    <n v="0"/>
    <n v="2"/>
    <n v="72.400000000000006"/>
    <n v="0"/>
    <n v="0"/>
    <n v="0"/>
    <n v="72.400000000000006"/>
    <n v="0"/>
    <n v="1"/>
    <n v="95966"/>
    <n v="1"/>
  </r>
  <r>
    <n v="58"/>
    <n v="13"/>
    <n v="7.51"/>
    <s v="Active User"/>
    <s v="Active User"/>
    <x v="73"/>
    <x v="984"/>
    <n v="4517"/>
    <x v="0"/>
    <s v="United States"/>
    <x v="3244"/>
    <s v="Stayed"/>
    <n v="0"/>
    <n v="1"/>
    <s v="Female"/>
    <n v="1"/>
    <s v="DSL"/>
    <s v="32.984395, -117.013454"/>
    <n v="32.984394999999999"/>
    <n v="-117.013454"/>
    <n v="0"/>
    <n v="74.45"/>
    <n v="0"/>
    <n v="0"/>
    <n v="0"/>
    <x v="1"/>
    <n v="0"/>
    <n v="0"/>
    <n v="1"/>
    <n v="0"/>
    <s v="Bank Withdrawal"/>
    <n v="1"/>
    <n v="47969"/>
    <n v="1"/>
    <s v="Q3"/>
    <n v="0"/>
    <n v="5"/>
    <n v="0"/>
    <s v="California"/>
    <n v="1"/>
    <n v="1"/>
    <n v="1"/>
    <n v="49"/>
    <n v="3721.9"/>
    <n v="0"/>
    <n v="367.99"/>
    <n v="0"/>
    <n v="4089.89"/>
    <n v="0"/>
    <n v="1"/>
    <n v="92064"/>
    <n v="0"/>
  </r>
  <r>
    <n v="21"/>
    <n v="69"/>
    <n v="37.47"/>
    <s v="Active User"/>
    <s v="Active User"/>
    <x v="11"/>
    <x v="465"/>
    <n v="5206"/>
    <x v="2"/>
    <s v="United States"/>
    <x v="3245"/>
    <s v="Stayed"/>
    <n v="1"/>
    <n v="1"/>
    <s v="Female"/>
    <n v="1"/>
    <s v="Fiber Optic"/>
    <s v="39.12334, -122.838198"/>
    <n v="39.123339999999999"/>
    <n v="-122.83819800000001"/>
    <n v="1"/>
    <n v="92.85"/>
    <n v="1"/>
    <n v="3"/>
    <n v="8"/>
    <x v="0"/>
    <n v="1"/>
    <n v="0"/>
    <n v="1"/>
    <n v="1"/>
    <s v="Bank Withdrawal"/>
    <n v="1"/>
    <n v="2223"/>
    <n v="0"/>
    <s v="Q3"/>
    <n v="1"/>
    <n v="4"/>
    <n v="0"/>
    <s v="California"/>
    <n v="1"/>
    <n v="1"/>
    <n v="0"/>
    <n v="64"/>
    <n v="5980.75"/>
    <n v="0"/>
    <n v="2398.08"/>
    <n v="0"/>
    <n v="8378.83"/>
    <n v="1"/>
    <n v="1"/>
    <n v="95464"/>
    <n v="0"/>
  </r>
  <r>
    <n v="32"/>
    <n v="30"/>
    <n v="11.56"/>
    <s v="Active User"/>
    <s v="Active User"/>
    <x v="44"/>
    <x v="163"/>
    <n v="4621"/>
    <x v="2"/>
    <s v="United States"/>
    <x v="3246"/>
    <s v="Stayed"/>
    <n v="0"/>
    <n v="0"/>
    <s v="Male"/>
    <n v="1"/>
    <s v="DSL"/>
    <s v="32.587557, -116.636816"/>
    <n v="32.587556999999997"/>
    <n v="-116.636816"/>
    <n v="0"/>
    <n v="54.8"/>
    <n v="0"/>
    <n v="0"/>
    <n v="0"/>
    <x v="3"/>
    <n v="1"/>
    <n v="1"/>
    <n v="1"/>
    <n v="0"/>
    <s v="Mailed Check"/>
    <n v="1"/>
    <n v="91"/>
    <n v="0"/>
    <s v="Q3"/>
    <n v="0"/>
    <n v="4"/>
    <n v="0"/>
    <s v="California"/>
    <n v="0"/>
    <n v="0"/>
    <n v="0"/>
    <n v="66"/>
    <n v="3465.7"/>
    <n v="0"/>
    <n v="762.96"/>
    <n v="0"/>
    <n v="4228.66"/>
    <n v="0"/>
    <n v="1"/>
    <n v="91980"/>
    <n v="0"/>
  </r>
  <r>
    <n v="21"/>
    <n v="53"/>
    <n v="0"/>
    <s v="Active User"/>
    <s v="Active User"/>
    <x v="12"/>
    <x v="1019"/>
    <n v="5905"/>
    <x v="1"/>
    <s v="United States"/>
    <x v="3247"/>
    <s v="Stayed"/>
    <n v="0"/>
    <n v="0"/>
    <s v="Male"/>
    <n v="1"/>
    <s v="DSL"/>
    <s v="39.597975, -122.032248"/>
    <n v="39.597974999999998"/>
    <n v="-122.032248"/>
    <n v="1"/>
    <n v="44.3"/>
    <n v="0"/>
    <n v="0"/>
    <n v="1"/>
    <x v="1"/>
    <n v="0"/>
    <n v="0"/>
    <n v="1"/>
    <n v="1"/>
    <s v="Bank Withdrawal"/>
    <n v="0"/>
    <n v="1454"/>
    <n v="0"/>
    <s v="Q3"/>
    <n v="1"/>
    <n v="4"/>
    <n v="0"/>
    <s v="California"/>
    <n v="1"/>
    <n v="1"/>
    <n v="1"/>
    <n v="59"/>
    <n v="2666.75"/>
    <n v="20"/>
    <n v="0"/>
    <n v="0"/>
    <n v="2686.75"/>
    <n v="1"/>
    <n v="0"/>
    <n v="95943"/>
    <n v="0"/>
  </r>
  <r>
    <n v="31"/>
    <n v="16"/>
    <n v="36.43"/>
    <s v="Competitor"/>
    <s v="Competitor made better offer"/>
    <x v="29"/>
    <x v="55"/>
    <n v="5900"/>
    <x v="1"/>
    <s v="United States"/>
    <x v="3248"/>
    <s v="Churned"/>
    <n v="0"/>
    <n v="0"/>
    <s v="Female"/>
    <n v="1"/>
    <s v="DSL"/>
    <s v="33.362575, -117.299644"/>
    <n v="33.362575"/>
    <n v="-117.299644"/>
    <n v="0"/>
    <n v="74.650000000000006"/>
    <n v="0"/>
    <n v="0"/>
    <n v="0"/>
    <x v="2"/>
    <n v="1"/>
    <n v="1"/>
    <n v="1"/>
    <n v="0"/>
    <s v="Bank Withdrawal"/>
    <n v="1"/>
    <n v="42239"/>
    <n v="0"/>
    <s v="Q3"/>
    <n v="0"/>
    <n v="1"/>
    <n v="0"/>
    <s v="California"/>
    <n v="1"/>
    <n v="1"/>
    <n v="1"/>
    <n v="9"/>
    <n v="703.55"/>
    <n v="0"/>
    <n v="327.87"/>
    <n v="0"/>
    <n v="1031.42"/>
    <n v="0"/>
    <n v="1"/>
    <n v="92028"/>
    <n v="1"/>
  </r>
  <r>
    <n v="56"/>
    <n v="24"/>
    <n v="0"/>
    <s v="Dissatisfaction"/>
    <s v="Network reliability"/>
    <x v="24"/>
    <x v="609"/>
    <n v="3106"/>
    <x v="1"/>
    <s v="United States"/>
    <x v="3249"/>
    <s v="Churned"/>
    <n v="1"/>
    <n v="1"/>
    <s v="Female"/>
    <n v="1"/>
    <s v="DSL"/>
    <s v="38.049292, -122.228415"/>
    <n v="38.049292000000001"/>
    <n v="-122.228415"/>
    <n v="0"/>
    <n v="30.1"/>
    <n v="0"/>
    <n v="2"/>
    <n v="0"/>
    <x v="0"/>
    <n v="0"/>
    <n v="0"/>
    <n v="0"/>
    <n v="0"/>
    <s v="Credit Card"/>
    <n v="0"/>
    <n v="3193"/>
    <n v="0"/>
    <s v="Q3"/>
    <n v="0"/>
    <n v="3"/>
    <n v="0"/>
    <s v="California"/>
    <n v="0"/>
    <n v="0"/>
    <n v="0"/>
    <n v="39"/>
    <n v="1131.3"/>
    <n v="150"/>
    <n v="0"/>
    <n v="0"/>
    <n v="1281.3"/>
    <n v="0"/>
    <n v="0"/>
    <n v="94525"/>
    <n v="1"/>
  </r>
  <r>
    <n v="70"/>
    <n v="12"/>
    <n v="11.74"/>
    <s v="Active User"/>
    <s v="Active User"/>
    <x v="34"/>
    <x v="639"/>
    <n v="5151"/>
    <x v="1"/>
    <s v="United States"/>
    <x v="3250"/>
    <s v="Stayed"/>
    <n v="1"/>
    <n v="1"/>
    <s v="Male"/>
    <n v="1"/>
    <s v="Fiber Optic"/>
    <s v="37.873916, -122.20522"/>
    <n v="37.873916000000001"/>
    <n v="-122.20522"/>
    <n v="1"/>
    <n v="108.9"/>
    <n v="1"/>
    <n v="1"/>
    <n v="7"/>
    <x v="0"/>
    <n v="1"/>
    <n v="0"/>
    <n v="1"/>
    <n v="1"/>
    <s v="Bank Withdrawal"/>
    <n v="1"/>
    <n v="17964"/>
    <n v="1"/>
    <s v="Q3"/>
    <n v="1"/>
    <n v="3"/>
    <n v="1"/>
    <s v="California"/>
    <n v="1"/>
    <n v="1"/>
    <n v="1"/>
    <n v="34"/>
    <n v="3625.2"/>
    <n v="30"/>
    <n v="399.16"/>
    <n v="0"/>
    <n v="4054.36"/>
    <n v="0"/>
    <n v="0"/>
    <n v="94563"/>
    <n v="0"/>
  </r>
  <r>
    <n v="56"/>
    <n v="21"/>
    <n v="40.659999999999997"/>
    <s v="Active User"/>
    <s v="Active User"/>
    <x v="54"/>
    <x v="762"/>
    <n v="6349"/>
    <x v="0"/>
    <s v="United States"/>
    <x v="3251"/>
    <s v="Stayed"/>
    <n v="1"/>
    <n v="1"/>
    <s v="Male"/>
    <n v="1"/>
    <s v="Fiber Optic"/>
    <s v="38.52576, -123.013347"/>
    <n v="38.525759999999998"/>
    <n v="-123.013347"/>
    <n v="1"/>
    <n v="115.55"/>
    <n v="1"/>
    <n v="3"/>
    <n v="3"/>
    <x v="0"/>
    <n v="1"/>
    <n v="1"/>
    <n v="0"/>
    <n v="1"/>
    <s v="Bank Withdrawal"/>
    <n v="1"/>
    <n v="4913"/>
    <n v="1"/>
    <s v="Q3"/>
    <n v="1"/>
    <n v="3"/>
    <n v="0"/>
    <s v="California"/>
    <n v="1"/>
    <n v="1"/>
    <n v="1"/>
    <n v="62"/>
    <n v="7159.05"/>
    <n v="0"/>
    <n v="2520.92"/>
    <n v="0"/>
    <n v="9679.9699999999993"/>
    <n v="0"/>
    <n v="1"/>
    <n v="95446"/>
    <n v="0"/>
  </r>
  <r>
    <n v="32"/>
    <n v="26"/>
    <n v="7.11"/>
    <s v="Active User"/>
    <s v="Active User"/>
    <x v="10"/>
    <x v="32"/>
    <n v="3503"/>
    <x v="1"/>
    <s v="United States"/>
    <x v="3252"/>
    <s v="Joined"/>
    <n v="0"/>
    <n v="1"/>
    <s v="Female"/>
    <n v="1"/>
    <s v="Fiber Optic"/>
    <s v="34.02381, -118.156582"/>
    <n v="34.023809999999997"/>
    <n v="-118.156582"/>
    <n v="0"/>
    <n v="75.55"/>
    <n v="0"/>
    <n v="0"/>
    <n v="0"/>
    <x v="0"/>
    <n v="0"/>
    <n v="0"/>
    <n v="0"/>
    <n v="0"/>
    <s v="Bank Withdrawal"/>
    <n v="1"/>
    <n v="68701"/>
    <n v="0"/>
    <s v="Q3"/>
    <n v="0"/>
    <n v="5"/>
    <n v="0"/>
    <s v="California"/>
    <n v="0"/>
    <n v="0"/>
    <n v="0"/>
    <n v="1"/>
    <n v="75.55"/>
    <n v="0"/>
    <n v="7.11"/>
    <n v="0"/>
    <n v="82.66"/>
    <n v="0"/>
    <n v="1"/>
    <n v="90022"/>
    <n v="0"/>
  </r>
  <r>
    <n v="19"/>
    <n v="0"/>
    <n v="36.75"/>
    <s v="Active User"/>
    <s v="Active User"/>
    <x v="36"/>
    <x v="792"/>
    <n v="2864"/>
    <x v="1"/>
    <s v="United States"/>
    <x v="3253"/>
    <s v="Stayed"/>
    <n v="0"/>
    <n v="0"/>
    <s v="Female"/>
    <n v="0"/>
    <s v="No Internet Service"/>
    <s v="33.745746, -116.514215"/>
    <n v="33.745745999999997"/>
    <n v="-116.51421499999999"/>
    <n v="0"/>
    <n v="20.350000000000001"/>
    <n v="0"/>
    <n v="0"/>
    <n v="0"/>
    <x v="0"/>
    <n v="0"/>
    <n v="0"/>
    <n v="0"/>
    <n v="0"/>
    <s v="Credit Card"/>
    <n v="1"/>
    <n v="18884"/>
    <n v="0"/>
    <s v="Q3"/>
    <n v="0"/>
    <n v="5"/>
    <n v="0"/>
    <s v="California"/>
    <n v="0"/>
    <n v="0"/>
    <n v="0"/>
    <n v="34"/>
    <n v="673.2"/>
    <n v="0"/>
    <n v="1249.5"/>
    <n v="0"/>
    <n v="1922.7"/>
    <n v="1"/>
    <n v="0"/>
    <n v="92264"/>
    <n v="0"/>
  </r>
  <r>
    <n v="63"/>
    <n v="18"/>
    <n v="30.09"/>
    <s v="Active User"/>
    <s v="Active User"/>
    <x v="60"/>
    <x v="9"/>
    <n v="2675"/>
    <x v="2"/>
    <s v="United States"/>
    <x v="3254"/>
    <s v="Stayed"/>
    <n v="0"/>
    <n v="0"/>
    <s v="Female"/>
    <n v="1"/>
    <s v="Fiber Optic"/>
    <s v="32.72523, -117.171346"/>
    <n v="32.725230000000003"/>
    <n v="-117.171346"/>
    <n v="0"/>
    <n v="89.1"/>
    <n v="0"/>
    <n v="0"/>
    <n v="0"/>
    <x v="5"/>
    <n v="0"/>
    <n v="0"/>
    <n v="1"/>
    <n v="0"/>
    <s v="Mailed Check"/>
    <n v="1"/>
    <n v="27505"/>
    <n v="0"/>
    <s v="Q3"/>
    <n v="0"/>
    <n v="4"/>
    <n v="0"/>
    <s v="California"/>
    <n v="1"/>
    <n v="1"/>
    <n v="1"/>
    <n v="38"/>
    <n v="3342"/>
    <n v="90"/>
    <n v="1143.42"/>
    <n v="0"/>
    <n v="4575.42"/>
    <n v="0"/>
    <n v="0"/>
    <n v="92101"/>
    <n v="0"/>
  </r>
  <r>
    <n v="61"/>
    <n v="3"/>
    <n v="6.45"/>
    <s v="Active User"/>
    <s v="Active User"/>
    <x v="30"/>
    <x v="618"/>
    <n v="5741"/>
    <x v="0"/>
    <s v="United States"/>
    <x v="3255"/>
    <s v="Stayed"/>
    <n v="0"/>
    <n v="1"/>
    <s v="Female"/>
    <n v="1"/>
    <s v="DSL"/>
    <s v="40.271535, -121.018087"/>
    <n v="40.271535"/>
    <n v="-121.01808699999999"/>
    <n v="0"/>
    <n v="74.3"/>
    <n v="0"/>
    <n v="0"/>
    <n v="0"/>
    <x v="0"/>
    <n v="1"/>
    <n v="1"/>
    <n v="1"/>
    <n v="0"/>
    <s v="Credit Card"/>
    <n v="1"/>
    <n v="4158"/>
    <n v="1"/>
    <s v="Q3"/>
    <n v="0"/>
    <n v="4"/>
    <n v="0"/>
    <s v="California"/>
    <n v="0"/>
    <n v="0"/>
    <n v="1"/>
    <n v="57"/>
    <n v="4166.3500000000004"/>
    <n v="0"/>
    <n v="367.65"/>
    <n v="0"/>
    <n v="4534"/>
    <n v="0"/>
    <n v="1"/>
    <n v="96137"/>
    <n v="0"/>
  </r>
  <r>
    <n v="57"/>
    <n v="0"/>
    <n v="6.85"/>
    <s v="Active User"/>
    <s v="Active User"/>
    <x v="25"/>
    <x v="26"/>
    <n v="5191"/>
    <x v="1"/>
    <s v="United States"/>
    <x v="3256"/>
    <s v="Joined"/>
    <n v="0"/>
    <n v="0"/>
    <s v="Female"/>
    <n v="0"/>
    <s v="No Internet Service"/>
    <s v="33.141265, -116.967221"/>
    <n v="33.141264999999997"/>
    <n v="-116.967221"/>
    <n v="0"/>
    <n v="20.05"/>
    <n v="0"/>
    <n v="0"/>
    <n v="0"/>
    <x v="2"/>
    <n v="0"/>
    <n v="0"/>
    <n v="1"/>
    <n v="0"/>
    <s v="Mailed Check"/>
    <n v="1"/>
    <n v="48690"/>
    <n v="0"/>
    <s v="Q3"/>
    <n v="0"/>
    <n v="3"/>
    <n v="0"/>
    <s v="California"/>
    <n v="0"/>
    <n v="0"/>
    <n v="0"/>
    <n v="2"/>
    <n v="39.25"/>
    <n v="0"/>
    <n v="13.7"/>
    <n v="0"/>
    <n v="52.95"/>
    <n v="0"/>
    <n v="0"/>
    <n v="92027"/>
    <n v="0"/>
  </r>
  <r>
    <n v="36"/>
    <n v="6"/>
    <n v="44.42"/>
    <s v="Active User"/>
    <s v="Active User"/>
    <x v="34"/>
    <x v="901"/>
    <n v="5528"/>
    <x v="1"/>
    <s v="United States"/>
    <x v="3257"/>
    <s v="Joined"/>
    <n v="0"/>
    <n v="1"/>
    <s v="Male"/>
    <n v="1"/>
    <s v="Cable"/>
    <s v="33.680031, -116.171678"/>
    <n v="33.680031"/>
    <n v="-116.171678"/>
    <n v="0"/>
    <n v="77.400000000000006"/>
    <n v="0"/>
    <n v="0"/>
    <n v="0"/>
    <x v="2"/>
    <n v="0"/>
    <n v="1"/>
    <n v="1"/>
    <n v="0"/>
    <s v="Bank Withdrawal"/>
    <n v="1"/>
    <n v="23170"/>
    <n v="0"/>
    <s v="Q3"/>
    <n v="0"/>
    <n v="4"/>
    <n v="0"/>
    <s v="California"/>
    <n v="1"/>
    <n v="1"/>
    <n v="1"/>
    <n v="3"/>
    <n v="206.15"/>
    <n v="0"/>
    <n v="133.26"/>
    <n v="0"/>
    <n v="339.41"/>
    <n v="0"/>
    <n v="1"/>
    <n v="92236"/>
    <n v="0"/>
  </r>
  <r>
    <n v="67"/>
    <n v="4"/>
    <n v="17.71"/>
    <s v="Active User"/>
    <s v="Active User"/>
    <x v="2"/>
    <x v="450"/>
    <n v="4086"/>
    <x v="0"/>
    <s v="United States"/>
    <x v="3258"/>
    <s v="Stayed"/>
    <n v="0"/>
    <n v="1"/>
    <s v="Male"/>
    <n v="1"/>
    <s v="Fiber Optic"/>
    <s v="39.69676, -121.644379"/>
    <n v="39.696759999999998"/>
    <n v="-121.644379"/>
    <n v="1"/>
    <n v="109.55"/>
    <n v="1"/>
    <n v="0"/>
    <n v="1"/>
    <x v="0"/>
    <n v="1"/>
    <n v="1"/>
    <n v="1"/>
    <n v="1"/>
    <s v="Bank Withdrawal"/>
    <n v="1"/>
    <n v="28318"/>
    <n v="0"/>
    <s v="Q3"/>
    <n v="1"/>
    <n v="3"/>
    <n v="1"/>
    <s v="California"/>
    <n v="1"/>
    <n v="1"/>
    <n v="1"/>
    <n v="72"/>
    <n v="7920.7"/>
    <n v="0"/>
    <n v="1275.1199999999999"/>
    <n v="0"/>
    <n v="9195.82"/>
    <n v="0"/>
    <n v="1"/>
    <n v="95969"/>
    <n v="0"/>
  </r>
  <r>
    <n v="65"/>
    <n v="3"/>
    <n v="44.13"/>
    <s v="Competitor"/>
    <s v="Competitor made better offer"/>
    <x v="56"/>
    <x v="74"/>
    <n v="2596"/>
    <x v="1"/>
    <s v="United States"/>
    <x v="3259"/>
    <s v="Churned"/>
    <n v="0"/>
    <n v="1"/>
    <s v="Female"/>
    <n v="1"/>
    <s v="Fiber Optic"/>
    <s v="33.507255, -117.029473"/>
    <n v="33.507255000000001"/>
    <n v="-117.029473"/>
    <n v="1"/>
    <n v="83.05"/>
    <n v="1"/>
    <n v="0"/>
    <n v="2"/>
    <x v="0"/>
    <n v="0"/>
    <n v="0"/>
    <n v="1"/>
    <n v="1"/>
    <s v="Bank Withdrawal"/>
    <n v="1"/>
    <n v="46171"/>
    <n v="1"/>
    <s v="Q3"/>
    <n v="1"/>
    <n v="3"/>
    <n v="1"/>
    <s v="California"/>
    <n v="0"/>
    <n v="0"/>
    <n v="0"/>
    <n v="15"/>
    <n v="1258.3"/>
    <n v="110"/>
    <n v="661.95"/>
    <n v="0"/>
    <n v="2030.25"/>
    <n v="0"/>
    <n v="0"/>
    <n v="92592"/>
    <n v="1"/>
  </r>
  <r>
    <n v="49"/>
    <n v="19"/>
    <n v="29.18"/>
    <s v="Competitor"/>
    <s v="Competitor made better offer"/>
    <x v="9"/>
    <x v="55"/>
    <n v="4786"/>
    <x v="1"/>
    <s v="United States"/>
    <x v="3260"/>
    <s v="Churned"/>
    <n v="0"/>
    <n v="1"/>
    <s v="Female"/>
    <n v="1"/>
    <s v="Fiber Optic"/>
    <s v="33.362575, -117.299644"/>
    <n v="33.362575"/>
    <n v="-117.299644"/>
    <n v="1"/>
    <n v="87.25"/>
    <n v="1"/>
    <n v="0"/>
    <n v="1"/>
    <x v="0"/>
    <n v="0"/>
    <n v="0"/>
    <n v="1"/>
    <n v="1"/>
    <s v="Bank Withdrawal"/>
    <n v="1"/>
    <n v="42239"/>
    <n v="0"/>
    <s v="Q3"/>
    <n v="1"/>
    <n v="2"/>
    <n v="0"/>
    <s v="California"/>
    <n v="1"/>
    <n v="1"/>
    <n v="0"/>
    <n v="14"/>
    <n v="1258.5999999999999"/>
    <n v="0"/>
    <n v="408.52"/>
    <n v="0"/>
    <n v="1667.12"/>
    <n v="0"/>
    <n v="1"/>
    <n v="92028"/>
    <n v="1"/>
  </r>
  <r>
    <n v="30"/>
    <n v="52"/>
    <n v="40.71"/>
    <s v="Active User"/>
    <s v="Active User"/>
    <x v="66"/>
    <x v="249"/>
    <n v="3198"/>
    <x v="1"/>
    <s v="United States"/>
    <x v="3261"/>
    <s v="Stayed"/>
    <n v="0"/>
    <n v="0"/>
    <s v="Male"/>
    <n v="1"/>
    <s v="Fiber Optic"/>
    <s v="33.844983, -117.952151"/>
    <n v="33.844982999999999"/>
    <n v="-117.952151"/>
    <n v="0"/>
    <n v="70.5"/>
    <n v="0"/>
    <n v="0"/>
    <n v="0"/>
    <x v="2"/>
    <n v="0"/>
    <n v="0"/>
    <n v="1"/>
    <n v="0"/>
    <s v="Bank Withdrawal"/>
    <n v="1"/>
    <n v="60553"/>
    <n v="0"/>
    <s v="Q3"/>
    <n v="0"/>
    <n v="3"/>
    <n v="0"/>
    <s v="California"/>
    <n v="0"/>
    <n v="0"/>
    <n v="0"/>
    <n v="9"/>
    <n v="597.9"/>
    <n v="0"/>
    <n v="366.39"/>
    <n v="0"/>
    <n v="964.29"/>
    <n v="0"/>
    <n v="1"/>
    <n v="92801"/>
    <n v="0"/>
  </r>
  <r>
    <n v="33"/>
    <n v="28"/>
    <n v="41.53"/>
    <s v="Active User"/>
    <s v="Active User"/>
    <x v="24"/>
    <x v="648"/>
    <n v="4341"/>
    <x v="1"/>
    <s v="United States"/>
    <x v="3262"/>
    <s v="Stayed"/>
    <n v="0"/>
    <n v="1"/>
    <s v="Female"/>
    <n v="1"/>
    <s v="Fiber Optic"/>
    <s v="39.432127, -121.099287"/>
    <n v="39.432127000000001"/>
    <n v="-121.099287"/>
    <n v="0"/>
    <n v="101.35"/>
    <n v="1"/>
    <n v="0"/>
    <n v="0"/>
    <x v="0"/>
    <n v="0"/>
    <n v="0"/>
    <n v="1"/>
    <n v="0"/>
    <s v="Bank Withdrawal"/>
    <n v="1"/>
    <n v="632"/>
    <n v="0"/>
    <s v="Q3"/>
    <n v="0"/>
    <n v="5"/>
    <n v="0"/>
    <s v="California"/>
    <n v="1"/>
    <n v="1"/>
    <n v="1"/>
    <n v="32"/>
    <n v="3334.9"/>
    <n v="0"/>
    <n v="1328.96"/>
    <n v="0"/>
    <n v="4663.8599999999997"/>
    <n v="0"/>
    <n v="1"/>
    <n v="95922"/>
    <n v="0"/>
  </r>
  <r>
    <n v="41"/>
    <n v="11"/>
    <n v="30.94"/>
    <s v="Price"/>
    <s v="Long distance charges"/>
    <x v="20"/>
    <x v="391"/>
    <n v="4348"/>
    <x v="2"/>
    <s v="United States"/>
    <x v="3263"/>
    <s v="Churned"/>
    <n v="0"/>
    <n v="0"/>
    <s v="Female"/>
    <n v="1"/>
    <s v="Fiber Optic"/>
    <s v="38.265899, -121.939461"/>
    <n v="38.265898999999997"/>
    <n v="-121.93946099999999"/>
    <n v="1"/>
    <n v="94.35"/>
    <n v="1"/>
    <n v="0"/>
    <n v="1"/>
    <x v="3"/>
    <n v="0"/>
    <n v="1"/>
    <n v="1"/>
    <n v="1"/>
    <s v="Credit Card"/>
    <n v="1"/>
    <n v="9978"/>
    <n v="1"/>
    <s v="Q3"/>
    <n v="1"/>
    <n v="1"/>
    <n v="0"/>
    <s v="California"/>
    <n v="1"/>
    <n v="1"/>
    <n v="0"/>
    <n v="67"/>
    <n v="6341.45"/>
    <n v="0"/>
    <n v="2072.98"/>
    <n v="0"/>
    <n v="8414.43"/>
    <n v="0"/>
    <n v="1"/>
    <n v="94535"/>
    <n v="1"/>
  </r>
  <r>
    <n v="31"/>
    <n v="12"/>
    <n v="27.74"/>
    <s v="Active User"/>
    <s v="Active User"/>
    <x v="56"/>
    <x v="313"/>
    <n v="4915"/>
    <x v="1"/>
    <s v="United States"/>
    <x v="3264"/>
    <s v="Stayed"/>
    <n v="1"/>
    <n v="0"/>
    <s v="Female"/>
    <n v="1"/>
    <s v="Fiber Optic"/>
    <s v="33.958134, -118.330905"/>
    <n v="33.958134000000001"/>
    <n v="-118.330905"/>
    <n v="1"/>
    <n v="86.8"/>
    <n v="1"/>
    <n v="2"/>
    <n v="0"/>
    <x v="1"/>
    <n v="0"/>
    <n v="1"/>
    <n v="1"/>
    <n v="1"/>
    <s v="Bank Withdrawal"/>
    <n v="1"/>
    <n v="13779"/>
    <n v="1"/>
    <s v="Q3"/>
    <n v="0"/>
    <n v="3"/>
    <n v="0"/>
    <s v="California"/>
    <n v="0"/>
    <n v="0"/>
    <n v="0"/>
    <n v="64"/>
    <n v="5327.25"/>
    <n v="0"/>
    <n v="1775.36"/>
    <n v="0"/>
    <n v="7102.61"/>
    <n v="0"/>
    <n v="1"/>
    <n v="90305"/>
    <n v="0"/>
  </r>
  <r>
    <n v="51"/>
    <n v="22"/>
    <n v="37.5"/>
    <s v="Active User"/>
    <s v="Active User"/>
    <x v="54"/>
    <x v="128"/>
    <n v="4210"/>
    <x v="0"/>
    <s v="United States"/>
    <x v="3265"/>
    <s v="Stayed"/>
    <n v="0"/>
    <n v="1"/>
    <s v="Male"/>
    <n v="1"/>
    <s v="Fiber Optic"/>
    <s v="33.893823, -117.531446"/>
    <n v="33.893822999999998"/>
    <n v="-117.531446"/>
    <n v="0"/>
    <n v="108.65"/>
    <n v="1"/>
    <n v="0"/>
    <n v="0"/>
    <x v="0"/>
    <n v="1"/>
    <n v="0"/>
    <n v="0"/>
    <n v="0"/>
    <s v="Bank Withdrawal"/>
    <n v="1"/>
    <n v="44875"/>
    <n v="1"/>
    <s v="Q3"/>
    <n v="0"/>
    <n v="4"/>
    <n v="0"/>
    <s v="California"/>
    <n v="1"/>
    <n v="1"/>
    <n v="1"/>
    <n v="46"/>
    <n v="4903.2"/>
    <n v="0"/>
    <n v="1725"/>
    <n v="0"/>
    <n v="6628.2"/>
    <n v="0"/>
    <n v="1"/>
    <n v="92879"/>
    <n v="0"/>
  </r>
  <r>
    <n v="63"/>
    <n v="2"/>
    <n v="35.04"/>
    <s v="Active User"/>
    <s v="Active User"/>
    <x v="40"/>
    <x v="1020"/>
    <n v="4591"/>
    <x v="1"/>
    <s v="United States"/>
    <x v="3266"/>
    <s v="Stayed"/>
    <n v="0"/>
    <n v="0"/>
    <s v="Male"/>
    <n v="1"/>
    <s v="Fiber Optic"/>
    <s v="33.03679, -115.60503"/>
    <n v="33.036790000000003"/>
    <n v="-115.60503"/>
    <n v="0"/>
    <n v="69.5"/>
    <n v="0"/>
    <n v="0"/>
    <n v="0"/>
    <x v="0"/>
    <n v="0"/>
    <n v="0"/>
    <n v="1"/>
    <n v="0"/>
    <s v="Credit Card"/>
    <n v="1"/>
    <n v="2388"/>
    <n v="0"/>
    <s v="Q3"/>
    <n v="0"/>
    <n v="3"/>
    <n v="0"/>
    <s v="California"/>
    <n v="0"/>
    <n v="0"/>
    <n v="0"/>
    <n v="38"/>
    <n v="2625.25"/>
    <n v="0"/>
    <n v="1331.52"/>
    <n v="20.190000000000001"/>
    <n v="3936.58"/>
    <n v="0"/>
    <n v="1"/>
    <n v="92281"/>
    <n v="0"/>
  </r>
  <r>
    <n v="54"/>
    <n v="30"/>
    <n v="36.049999999999997"/>
    <s v="Active User"/>
    <s v="Active User"/>
    <x v="27"/>
    <x v="1021"/>
    <n v="2900"/>
    <x v="2"/>
    <s v="United States"/>
    <x v="3267"/>
    <s v="Joined"/>
    <n v="0"/>
    <n v="1"/>
    <s v="Female"/>
    <n v="1"/>
    <s v="DSL"/>
    <s v="38.415003, -122.998726"/>
    <n v="38.415002999999999"/>
    <n v="-122.998726"/>
    <n v="0"/>
    <n v="74.099999999999994"/>
    <n v="0"/>
    <n v="0"/>
    <n v="0"/>
    <x v="0"/>
    <n v="0"/>
    <n v="0"/>
    <n v="0"/>
    <n v="0"/>
    <s v="Credit Card"/>
    <n v="1"/>
    <n v="1880"/>
    <n v="1"/>
    <s v="Q3"/>
    <n v="0"/>
    <n v="5"/>
    <n v="0"/>
    <s v="California"/>
    <n v="1"/>
    <n v="1"/>
    <n v="1"/>
    <n v="1"/>
    <n v="74.099999999999994"/>
    <n v="0"/>
    <n v="36.049999999999997"/>
    <n v="0"/>
    <n v="110.15"/>
    <n v="0"/>
    <n v="1"/>
    <n v="95465"/>
    <n v="0"/>
  </r>
  <r>
    <n v="46"/>
    <n v="0"/>
    <n v="19.05"/>
    <s v="Active User"/>
    <s v="Active User"/>
    <x v="3"/>
    <x v="566"/>
    <n v="3196"/>
    <x v="1"/>
    <s v="United States"/>
    <x v="3268"/>
    <s v="Stayed"/>
    <n v="1"/>
    <n v="0"/>
    <s v="Female"/>
    <n v="0"/>
    <s v="No Internet Service"/>
    <s v="39.607831, -121.777959"/>
    <n v="39.607830999999997"/>
    <n v="-121.777959"/>
    <n v="1"/>
    <n v="19.8"/>
    <n v="0"/>
    <n v="1"/>
    <n v="6"/>
    <x v="4"/>
    <n v="0"/>
    <n v="0"/>
    <n v="1"/>
    <n v="1"/>
    <s v="Bank Withdrawal"/>
    <n v="1"/>
    <n v="3524"/>
    <n v="0"/>
    <s v="Q3"/>
    <n v="1"/>
    <n v="3"/>
    <n v="0"/>
    <s v="California"/>
    <n v="0"/>
    <n v="0"/>
    <n v="0"/>
    <n v="10"/>
    <n v="196.75"/>
    <n v="0"/>
    <n v="190.5"/>
    <n v="0"/>
    <n v="387.25"/>
    <n v="0"/>
    <n v="0"/>
    <n v="95938"/>
    <n v="0"/>
  </r>
  <r>
    <n v="46"/>
    <n v="20"/>
    <n v="36.520000000000003"/>
    <s v="Active User"/>
    <s v="Active User"/>
    <x v="46"/>
    <x v="143"/>
    <n v="4033"/>
    <x v="1"/>
    <s v="United States"/>
    <x v="3269"/>
    <s v="Stayed"/>
    <n v="0"/>
    <n v="0"/>
    <s v="Female"/>
    <n v="1"/>
    <s v="Fiber Optic"/>
    <s v="37.897743, -122.263124"/>
    <n v="37.897742999999998"/>
    <n v="-122.263124"/>
    <n v="0"/>
    <n v="76.400000000000006"/>
    <n v="0"/>
    <n v="0"/>
    <n v="0"/>
    <x v="0"/>
    <n v="0"/>
    <n v="1"/>
    <n v="0"/>
    <n v="0"/>
    <s v="Bank Withdrawal"/>
    <n v="1"/>
    <n v="10737"/>
    <n v="0"/>
    <s v="Q3"/>
    <n v="0"/>
    <n v="4"/>
    <n v="0"/>
    <s v="California"/>
    <n v="0"/>
    <n v="0"/>
    <n v="0"/>
    <n v="11"/>
    <n v="838.7"/>
    <n v="0"/>
    <n v="401.72"/>
    <n v="0"/>
    <n v="1240.42"/>
    <n v="0"/>
    <n v="1"/>
    <n v="94708"/>
    <n v="0"/>
  </r>
  <r>
    <n v="25"/>
    <n v="42"/>
    <n v="12.19"/>
    <s v="Attitude"/>
    <s v="Attitude of service provider"/>
    <x v="25"/>
    <x v="139"/>
    <n v="4544"/>
    <x v="0"/>
    <s v="United States"/>
    <x v="3270"/>
    <s v="Churned"/>
    <n v="0"/>
    <n v="0"/>
    <s v="Male"/>
    <n v="1"/>
    <s v="Fiber Optic"/>
    <s v="36.696759, -119.024051"/>
    <n v="36.696759"/>
    <n v="-119.024051"/>
    <n v="0"/>
    <n v="104"/>
    <n v="1"/>
    <n v="0"/>
    <n v="0"/>
    <x v="3"/>
    <n v="0"/>
    <n v="1"/>
    <n v="1"/>
    <n v="0"/>
    <s v="Credit Card"/>
    <n v="1"/>
    <n v="571"/>
    <n v="1"/>
    <s v="Q3"/>
    <n v="0"/>
    <n v="1"/>
    <n v="0"/>
    <s v="California"/>
    <n v="1"/>
    <n v="1"/>
    <n v="1"/>
    <n v="70"/>
    <n v="7250.15"/>
    <n v="0"/>
    <n v="853.3"/>
    <n v="0"/>
    <n v="8103.45"/>
    <n v="1"/>
    <n v="1"/>
    <n v="93641"/>
    <n v="1"/>
  </r>
  <r>
    <n v="45"/>
    <n v="6"/>
    <n v="1.08"/>
    <s v="Active User"/>
    <s v="Active User"/>
    <x v="9"/>
    <x v="849"/>
    <n v="3277"/>
    <x v="1"/>
    <s v="United States"/>
    <x v="3271"/>
    <s v="Stayed"/>
    <n v="0"/>
    <n v="0"/>
    <s v="Male"/>
    <n v="1"/>
    <s v="Fiber Optic"/>
    <s v="36.296851, -117.865469"/>
    <n v="36.296850999999997"/>
    <n v="-117.865469"/>
    <n v="0"/>
    <n v="74.25"/>
    <n v="0"/>
    <n v="0"/>
    <n v="0"/>
    <x v="1"/>
    <n v="0"/>
    <n v="0"/>
    <n v="1"/>
    <n v="0"/>
    <s v="Bank Withdrawal"/>
    <n v="1"/>
    <n v="318"/>
    <n v="1"/>
    <s v="Q3"/>
    <n v="0"/>
    <n v="3"/>
    <n v="0"/>
    <s v="California"/>
    <n v="0"/>
    <n v="0"/>
    <n v="0"/>
    <n v="41"/>
    <n v="3089.1"/>
    <n v="0"/>
    <n v="44.28"/>
    <n v="0"/>
    <n v="3133.38"/>
    <n v="0"/>
    <n v="1"/>
    <n v="93549"/>
    <n v="0"/>
  </r>
  <r>
    <n v="57"/>
    <n v="11"/>
    <n v="30.54"/>
    <s v="Active User"/>
    <s v="Active User"/>
    <x v="65"/>
    <x v="84"/>
    <n v="4497"/>
    <x v="1"/>
    <s v="United States"/>
    <x v="3272"/>
    <s v="Stayed"/>
    <n v="0"/>
    <n v="1"/>
    <s v="Female"/>
    <n v="1"/>
    <s v="DSL"/>
    <s v="37.950248, -122.022455"/>
    <n v="37.950248000000002"/>
    <n v="-122.02245499999999"/>
    <n v="0"/>
    <n v="58.95"/>
    <n v="0"/>
    <n v="0"/>
    <n v="0"/>
    <x v="0"/>
    <n v="0"/>
    <n v="1"/>
    <n v="0"/>
    <n v="0"/>
    <s v="Bank Withdrawal"/>
    <n v="1"/>
    <n v="27394"/>
    <n v="1"/>
    <s v="Q3"/>
    <n v="0"/>
    <n v="4"/>
    <n v="0"/>
    <s v="California"/>
    <n v="0"/>
    <n v="0"/>
    <n v="0"/>
    <n v="15"/>
    <n v="955.15"/>
    <n v="0"/>
    <n v="458.1"/>
    <n v="0"/>
    <n v="1413.25"/>
    <n v="0"/>
    <n v="1"/>
    <n v="94518"/>
    <n v="0"/>
  </r>
  <r>
    <n v="23"/>
    <n v="76"/>
    <n v="13.86"/>
    <s v="Attitude"/>
    <s v="Attitude of support person"/>
    <x v="41"/>
    <x v="21"/>
    <n v="5393"/>
    <x v="1"/>
    <s v="United States"/>
    <x v="3273"/>
    <s v="Churned"/>
    <n v="0"/>
    <n v="0"/>
    <s v="Female"/>
    <n v="1"/>
    <s v="Fiber Optic"/>
    <s v="33.993991, -118.39704"/>
    <n v="33.993991000000001"/>
    <n v="-118.39704"/>
    <n v="0"/>
    <n v="74.25"/>
    <n v="0"/>
    <n v="0"/>
    <n v="0"/>
    <x v="0"/>
    <n v="0"/>
    <n v="1"/>
    <n v="1"/>
    <n v="0"/>
    <s v="Credit Card"/>
    <n v="1"/>
    <n v="31963"/>
    <n v="0"/>
    <s v="Q3"/>
    <n v="0"/>
    <n v="1"/>
    <n v="0"/>
    <s v="California"/>
    <n v="0"/>
    <n v="1"/>
    <n v="0"/>
    <n v="9"/>
    <n v="639.65"/>
    <n v="0"/>
    <n v="124.74"/>
    <n v="0"/>
    <n v="764.39"/>
    <n v="1"/>
    <n v="1"/>
    <n v="90230"/>
    <n v="1"/>
  </r>
  <r>
    <n v="26"/>
    <n v="46"/>
    <n v="15.41"/>
    <s v="Active User"/>
    <s v="Active User"/>
    <x v="9"/>
    <x v="183"/>
    <n v="3278"/>
    <x v="2"/>
    <s v="United States"/>
    <x v="3274"/>
    <s v="Stayed"/>
    <n v="0"/>
    <n v="0"/>
    <s v="Male"/>
    <n v="1"/>
    <s v="DSL"/>
    <s v="37.212191, -119.749323"/>
    <n v="37.212190999999997"/>
    <n v="-119.749323"/>
    <n v="1"/>
    <n v="72.8"/>
    <n v="1"/>
    <n v="0"/>
    <n v="10"/>
    <x v="0"/>
    <n v="0"/>
    <n v="1"/>
    <n v="1"/>
    <n v="1"/>
    <s v="Credit Card"/>
    <n v="1"/>
    <n v="9395"/>
    <n v="1"/>
    <s v="Q3"/>
    <n v="1"/>
    <n v="5"/>
    <n v="0"/>
    <s v="California"/>
    <n v="0"/>
    <n v="0"/>
    <n v="1"/>
    <n v="32"/>
    <n v="2333.0500000000002"/>
    <n v="0"/>
    <n v="493.12"/>
    <n v="0"/>
    <n v="2826.17"/>
    <n v="1"/>
    <n v="1"/>
    <n v="93614"/>
    <n v="0"/>
  </r>
  <r>
    <n v="49"/>
    <n v="6"/>
    <n v="9.5500000000000007"/>
    <s v="Active User"/>
    <s v="Active User"/>
    <x v="40"/>
    <x v="128"/>
    <n v="3402"/>
    <x v="1"/>
    <s v="United States"/>
    <x v="3275"/>
    <s v="Stayed"/>
    <n v="0"/>
    <n v="1"/>
    <s v="Male"/>
    <n v="1"/>
    <s v="Fiber Optic"/>
    <s v="33.893823, -117.531446"/>
    <n v="33.893822999999998"/>
    <n v="-117.531446"/>
    <n v="0"/>
    <n v="89.95"/>
    <n v="0"/>
    <n v="0"/>
    <n v="0"/>
    <x v="4"/>
    <n v="0"/>
    <n v="0"/>
    <n v="0"/>
    <n v="0"/>
    <s v="Credit Card"/>
    <n v="1"/>
    <n v="44875"/>
    <n v="1"/>
    <s v="Q3"/>
    <n v="0"/>
    <n v="5"/>
    <n v="0"/>
    <s v="California"/>
    <n v="0"/>
    <n v="0"/>
    <n v="1"/>
    <n v="19"/>
    <n v="1682.4"/>
    <n v="0"/>
    <n v="181.45"/>
    <n v="29.64"/>
    <n v="1834.21"/>
    <n v="0"/>
    <n v="1"/>
    <n v="92879"/>
    <n v="0"/>
  </r>
  <r>
    <n v="60"/>
    <n v="5"/>
    <n v="44.28"/>
    <s v="Price"/>
    <s v="Long distance charges"/>
    <x v="20"/>
    <x v="1022"/>
    <n v="5392"/>
    <x v="1"/>
    <s v="United States"/>
    <x v="3276"/>
    <s v="Churned"/>
    <n v="0"/>
    <n v="0"/>
    <s v="Male"/>
    <n v="1"/>
    <s v="Fiber Optic"/>
    <s v="35.652242, -119.4464"/>
    <n v="35.652242000000001"/>
    <n v="-119.4464"/>
    <n v="0"/>
    <n v="74.900000000000006"/>
    <n v="0"/>
    <n v="0"/>
    <n v="0"/>
    <x v="5"/>
    <n v="0"/>
    <n v="1"/>
    <n v="1"/>
    <n v="0"/>
    <s v="Bank Withdrawal"/>
    <n v="1"/>
    <n v="22760"/>
    <n v="0"/>
    <s v="Q3"/>
    <n v="0"/>
    <n v="1"/>
    <n v="0"/>
    <s v="California"/>
    <n v="0"/>
    <n v="0"/>
    <n v="0"/>
    <n v="28"/>
    <n v="2068.5500000000002"/>
    <n v="0"/>
    <n v="1239.8399999999999"/>
    <n v="0"/>
    <n v="3308.39"/>
    <n v="0"/>
    <n v="1"/>
    <n v="93280"/>
    <n v="1"/>
  </r>
  <r>
    <n v="31"/>
    <n v="29"/>
    <n v="0"/>
    <s v="Active User"/>
    <s v="Active User"/>
    <x v="50"/>
    <x v="921"/>
    <n v="3897"/>
    <x v="0"/>
    <s v="United States"/>
    <x v="3277"/>
    <s v="Stayed"/>
    <n v="1"/>
    <n v="0"/>
    <s v="Male"/>
    <n v="1"/>
    <s v="DSL"/>
    <s v="37.601248, -122.403099"/>
    <n v="37.601247999999998"/>
    <n v="-122.403099"/>
    <n v="1"/>
    <n v="40.549999999999997"/>
    <n v="0"/>
    <n v="1"/>
    <n v="10"/>
    <x v="0"/>
    <n v="0"/>
    <n v="0"/>
    <n v="1"/>
    <n v="1"/>
    <s v="Bank Withdrawal"/>
    <n v="0"/>
    <n v="20350"/>
    <n v="1"/>
    <s v="Q3"/>
    <n v="1"/>
    <n v="5"/>
    <n v="0"/>
    <s v="California"/>
    <n v="0"/>
    <n v="0"/>
    <n v="1"/>
    <n v="34"/>
    <n v="1325.85"/>
    <n v="0"/>
    <n v="0"/>
    <n v="0"/>
    <n v="1325.85"/>
    <n v="0"/>
    <n v="1"/>
    <n v="94030"/>
    <n v="0"/>
  </r>
  <r>
    <n v="50"/>
    <n v="25"/>
    <n v="38.58"/>
    <s v="Active User"/>
    <s v="Active User"/>
    <x v="56"/>
    <x v="488"/>
    <n v="6466"/>
    <x v="0"/>
    <s v="United States"/>
    <x v="3278"/>
    <s v="Stayed"/>
    <n v="0"/>
    <n v="1"/>
    <s v="Male"/>
    <n v="1"/>
    <s v="DSL"/>
    <s v="41.932207, -120.135941"/>
    <n v="41.932206999999998"/>
    <n v="-120.135941"/>
    <n v="1"/>
    <n v="72.95"/>
    <n v="1"/>
    <n v="0"/>
    <n v="4"/>
    <x v="3"/>
    <n v="1"/>
    <n v="0"/>
    <n v="0"/>
    <n v="1"/>
    <s v="Bank Withdrawal"/>
    <n v="1"/>
    <n v="231"/>
    <n v="1"/>
    <s v="Q3"/>
    <n v="1"/>
    <n v="4"/>
    <n v="0"/>
    <s v="California"/>
    <n v="0"/>
    <n v="0"/>
    <n v="1"/>
    <n v="70"/>
    <n v="5265.55"/>
    <n v="60"/>
    <n v="2700.6"/>
    <n v="0"/>
    <n v="8026.15"/>
    <n v="0"/>
    <n v="0"/>
    <n v="96112"/>
    <n v="0"/>
  </r>
  <r>
    <n v="68"/>
    <n v="2"/>
    <n v="17.600000000000001"/>
    <s v="Active User"/>
    <s v="Active User"/>
    <x v="3"/>
    <x v="943"/>
    <n v="5033"/>
    <x v="0"/>
    <s v="United States"/>
    <x v="3279"/>
    <s v="Joined"/>
    <n v="0"/>
    <n v="0"/>
    <s v="Female"/>
    <n v="1"/>
    <s v="Fiber Optic"/>
    <s v="32.853743, -117.25034"/>
    <n v="32.853743000000001"/>
    <n v="-117.25033999999999"/>
    <n v="0"/>
    <n v="71.25"/>
    <n v="0"/>
    <n v="0"/>
    <n v="0"/>
    <x v="0"/>
    <n v="0"/>
    <n v="0"/>
    <n v="1"/>
    <n v="0"/>
    <s v="Bank Withdrawal"/>
    <n v="1"/>
    <n v="42617"/>
    <n v="0"/>
    <s v="Q3"/>
    <n v="0"/>
    <n v="4"/>
    <n v="1"/>
    <s v="California"/>
    <n v="0"/>
    <n v="0"/>
    <n v="0"/>
    <n v="1"/>
    <n v="71.25"/>
    <n v="10"/>
    <n v="17.600000000000001"/>
    <n v="0"/>
    <n v="98.85"/>
    <n v="0"/>
    <n v="0"/>
    <n v="92037"/>
    <n v="0"/>
  </r>
  <r>
    <n v="70"/>
    <n v="12"/>
    <n v="0"/>
    <s v="Dissatisfaction"/>
    <s v="Service dissatisfaction"/>
    <x v="59"/>
    <x v="1008"/>
    <n v="2167"/>
    <x v="1"/>
    <s v="United States"/>
    <x v="3280"/>
    <s v="Churned"/>
    <n v="0"/>
    <n v="1"/>
    <s v="Female"/>
    <n v="1"/>
    <s v="DSL"/>
    <s v="33.290907, -117.202895"/>
    <n v="33.290906999999997"/>
    <n v="-117.202895"/>
    <n v="1"/>
    <n v="48.35"/>
    <n v="0"/>
    <n v="0"/>
    <n v="1"/>
    <x v="0"/>
    <n v="0"/>
    <n v="0"/>
    <n v="1"/>
    <n v="1"/>
    <s v="Bank Withdrawal"/>
    <n v="0"/>
    <n v="3849"/>
    <n v="0"/>
    <s v="Q3"/>
    <n v="1"/>
    <n v="2"/>
    <n v="1"/>
    <s v="California"/>
    <n v="1"/>
    <n v="1"/>
    <n v="1"/>
    <n v="18"/>
    <n v="810.7"/>
    <n v="0"/>
    <n v="0"/>
    <n v="0"/>
    <n v="810.7"/>
    <n v="0"/>
    <n v="1"/>
    <n v="92003"/>
    <n v="1"/>
  </r>
  <r>
    <n v="26"/>
    <n v="52"/>
    <n v="0"/>
    <s v="Active User"/>
    <s v="Active User"/>
    <x v="12"/>
    <x v="289"/>
    <n v="4134"/>
    <x v="1"/>
    <s v="United States"/>
    <x v="3281"/>
    <s v="Stayed"/>
    <n v="1"/>
    <n v="0"/>
    <s v="Male"/>
    <n v="1"/>
    <s v="DSL"/>
    <s v="37.750822, -121.238423"/>
    <n v="37.750821999999999"/>
    <n v="-121.238423"/>
    <n v="1"/>
    <n v="25.55"/>
    <n v="0"/>
    <n v="2"/>
    <n v="9"/>
    <x v="4"/>
    <n v="0"/>
    <n v="0"/>
    <n v="0"/>
    <n v="1"/>
    <s v="Credit Card"/>
    <n v="0"/>
    <n v="19867"/>
    <n v="0"/>
    <s v="Q3"/>
    <n v="1"/>
    <n v="3"/>
    <n v="0"/>
    <s v="California"/>
    <n v="0"/>
    <n v="0"/>
    <n v="0"/>
    <n v="18"/>
    <n v="467.85"/>
    <n v="0"/>
    <n v="0"/>
    <n v="0"/>
    <n v="467.85"/>
    <n v="1"/>
    <n v="1"/>
    <n v="95337"/>
    <n v="0"/>
  </r>
  <r>
    <n v="47"/>
    <n v="0"/>
    <n v="48.57"/>
    <s v="Active User"/>
    <s v="Active User"/>
    <x v="57"/>
    <x v="366"/>
    <n v="4485"/>
    <x v="0"/>
    <s v="United States"/>
    <x v="3282"/>
    <s v="Stayed"/>
    <n v="1"/>
    <n v="0"/>
    <s v="Male"/>
    <n v="0"/>
    <s v="No Internet Service"/>
    <s v="33.688546, -117.788091"/>
    <n v="33.688546000000002"/>
    <n v="-117.78809099999999"/>
    <n v="1"/>
    <n v="20.05"/>
    <n v="0"/>
    <n v="2"/>
    <n v="5"/>
    <x v="3"/>
    <n v="0"/>
    <n v="0"/>
    <n v="0"/>
    <n v="1"/>
    <s v="Credit Card"/>
    <n v="1"/>
    <n v="27369"/>
    <n v="0"/>
    <s v="Q3"/>
    <n v="1"/>
    <n v="3"/>
    <n v="0"/>
    <s v="California"/>
    <n v="0"/>
    <n v="0"/>
    <n v="0"/>
    <n v="70"/>
    <n v="1360.25"/>
    <n v="0"/>
    <n v="3399.9"/>
    <n v="0"/>
    <n v="4760.1499999999996"/>
    <n v="0"/>
    <n v="0"/>
    <n v="92604"/>
    <n v="0"/>
  </r>
  <r>
    <n v="57"/>
    <n v="11"/>
    <n v="31.13"/>
    <s v="Competitor"/>
    <s v="Competitor had better devices"/>
    <x v="29"/>
    <x v="308"/>
    <n v="4261"/>
    <x v="2"/>
    <s v="United States"/>
    <x v="3283"/>
    <s v="Churned"/>
    <n v="0"/>
    <n v="1"/>
    <s v="Female"/>
    <n v="1"/>
    <s v="Fiber Optic"/>
    <s v="33.879983, -117.895482"/>
    <n v="33.879983000000003"/>
    <n v="-117.895482"/>
    <n v="1"/>
    <n v="109.25"/>
    <n v="1"/>
    <n v="0"/>
    <n v="1"/>
    <x v="0"/>
    <n v="1"/>
    <n v="0"/>
    <n v="1"/>
    <n v="1"/>
    <s v="Bank Withdrawal"/>
    <n v="1"/>
    <n v="34592"/>
    <n v="1"/>
    <s v="Q3"/>
    <n v="1"/>
    <n v="1"/>
    <n v="0"/>
    <s v="California"/>
    <n v="1"/>
    <n v="1"/>
    <n v="1"/>
    <n v="72"/>
    <n v="8109.8"/>
    <n v="0"/>
    <n v="2241.36"/>
    <n v="0"/>
    <n v="10351.16"/>
    <n v="0"/>
    <n v="1"/>
    <n v="92831"/>
    <n v="1"/>
  </r>
  <r>
    <n v="64"/>
    <n v="30"/>
    <n v="33.53"/>
    <s v="Active User"/>
    <s v="Active User"/>
    <x v="10"/>
    <x v="542"/>
    <n v="2168"/>
    <x v="1"/>
    <s v="United States"/>
    <x v="3284"/>
    <s v="Joined"/>
    <n v="0"/>
    <n v="0"/>
    <s v="Male"/>
    <n v="1"/>
    <s v="DSL"/>
    <s v="32.67117, -117.00232"/>
    <n v="32.671169999999996"/>
    <n v="-117.00232"/>
    <n v="0"/>
    <n v="54.65"/>
    <n v="0"/>
    <n v="0"/>
    <n v="0"/>
    <x v="0"/>
    <n v="0"/>
    <n v="0"/>
    <n v="0"/>
    <n v="0"/>
    <s v="Mailed Check"/>
    <n v="1"/>
    <n v="17389"/>
    <n v="0"/>
    <s v="Q3"/>
    <n v="0"/>
    <n v="5"/>
    <n v="0"/>
    <s v="California"/>
    <n v="1"/>
    <n v="1"/>
    <n v="0"/>
    <n v="3"/>
    <n v="189.1"/>
    <n v="0"/>
    <n v="100.59"/>
    <n v="0"/>
    <n v="289.69"/>
    <n v="0"/>
    <n v="1"/>
    <n v="91902"/>
    <n v="0"/>
  </r>
  <r>
    <n v="47"/>
    <n v="25"/>
    <n v="14.05"/>
    <s v="Active User"/>
    <s v="Active User"/>
    <x v="60"/>
    <x v="99"/>
    <n v="5327"/>
    <x v="2"/>
    <s v="United States"/>
    <x v="3285"/>
    <s v="Stayed"/>
    <n v="0"/>
    <n v="1"/>
    <s v="Male"/>
    <n v="1"/>
    <s v="DSL"/>
    <s v="36.739385, -119.753649"/>
    <n v="36.739384999999999"/>
    <n v="-119.753649"/>
    <n v="1"/>
    <n v="71.400000000000006"/>
    <n v="0"/>
    <n v="0"/>
    <n v="0"/>
    <x v="0"/>
    <n v="0"/>
    <n v="1"/>
    <n v="0"/>
    <n v="1"/>
    <s v="Credit Card"/>
    <n v="1"/>
    <n v="47999"/>
    <n v="1"/>
    <s v="Q3"/>
    <n v="0"/>
    <n v="3"/>
    <n v="0"/>
    <s v="California"/>
    <n v="1"/>
    <n v="1"/>
    <n v="0"/>
    <n v="62"/>
    <n v="4487.3"/>
    <n v="0"/>
    <n v="871.1"/>
    <n v="0"/>
    <n v="5358.4"/>
    <n v="0"/>
    <n v="1"/>
    <n v="93702"/>
    <n v="0"/>
  </r>
  <r>
    <n v="19"/>
    <n v="41"/>
    <n v="30.51"/>
    <s v="Active User"/>
    <s v="Active User"/>
    <x v="47"/>
    <x v="316"/>
    <n v="6139"/>
    <x v="2"/>
    <s v="United States"/>
    <x v="3286"/>
    <s v="Stayed"/>
    <n v="0"/>
    <n v="0"/>
    <s v="Male"/>
    <n v="1"/>
    <s v="Fiber Optic"/>
    <s v="37.527497, -122.230941"/>
    <n v="37.527496999999997"/>
    <n v="-122.230941"/>
    <n v="1"/>
    <n v="96.1"/>
    <n v="1"/>
    <n v="0"/>
    <n v="4"/>
    <x v="1"/>
    <n v="1"/>
    <n v="1"/>
    <n v="0"/>
    <n v="1"/>
    <s v="Bank Withdrawal"/>
    <n v="1"/>
    <n v="10658"/>
    <n v="0"/>
    <s v="Q3"/>
    <n v="1"/>
    <n v="4"/>
    <n v="0"/>
    <s v="California"/>
    <n v="1"/>
    <n v="1"/>
    <n v="0"/>
    <n v="62"/>
    <n v="6001.45"/>
    <n v="0"/>
    <n v="1891.62"/>
    <n v="0"/>
    <n v="7893.07"/>
    <n v="1"/>
    <n v="1"/>
    <n v="94065"/>
    <n v="0"/>
  </r>
  <r>
    <n v="23"/>
    <n v="30"/>
    <n v="21.68"/>
    <s v="Active User"/>
    <s v="Active User"/>
    <x v="34"/>
    <x v="720"/>
    <n v="4280"/>
    <x v="0"/>
    <s v="United States"/>
    <x v="3287"/>
    <s v="Stayed"/>
    <n v="0"/>
    <n v="1"/>
    <s v="Male"/>
    <n v="1"/>
    <s v="Fiber Optic"/>
    <s v="34.103578, -117.04054"/>
    <n v="34.103577999999999"/>
    <n v="-117.04053999999999"/>
    <n v="1"/>
    <n v="114.3"/>
    <n v="1"/>
    <n v="0"/>
    <n v="10"/>
    <x v="3"/>
    <n v="1"/>
    <n v="1"/>
    <n v="0"/>
    <n v="1"/>
    <s v="Credit Card"/>
    <n v="1"/>
    <n v="7324"/>
    <n v="1"/>
    <s v="Q3"/>
    <n v="1"/>
    <n v="4"/>
    <n v="0"/>
    <s v="California"/>
    <n v="1"/>
    <n v="1"/>
    <n v="1"/>
    <n v="70"/>
    <n v="8244.2999999999993"/>
    <n v="0"/>
    <n v="1517.6"/>
    <n v="0"/>
    <n v="9761.9"/>
    <n v="1"/>
    <n v="1"/>
    <n v="92359"/>
    <n v="0"/>
  </r>
  <r>
    <n v="64"/>
    <n v="24"/>
    <n v="24.48"/>
    <s v="Competitor"/>
    <s v="Competitor had better devices"/>
    <x v="64"/>
    <x v="285"/>
    <n v="4243"/>
    <x v="1"/>
    <s v="United States"/>
    <x v="3288"/>
    <s v="Churned"/>
    <n v="0"/>
    <n v="0"/>
    <s v="Male"/>
    <n v="1"/>
    <s v="Fiber Optic"/>
    <s v="38.683605, -120.811852"/>
    <n v="38.683605"/>
    <n v="-120.811852"/>
    <n v="0"/>
    <n v="79.150000000000006"/>
    <n v="1"/>
    <n v="0"/>
    <n v="0"/>
    <x v="0"/>
    <n v="1"/>
    <n v="0"/>
    <n v="1"/>
    <n v="0"/>
    <s v="Bank Withdrawal"/>
    <n v="1"/>
    <n v="4426"/>
    <n v="0"/>
    <s v="Q3"/>
    <n v="0"/>
    <n v="1"/>
    <n v="0"/>
    <s v="California"/>
    <n v="0"/>
    <n v="0"/>
    <n v="0"/>
    <n v="1"/>
    <n v="79.150000000000006"/>
    <n v="0"/>
    <n v="24.48"/>
    <n v="0"/>
    <n v="103.63"/>
    <n v="0"/>
    <n v="1"/>
    <n v="95619"/>
    <n v="1"/>
  </r>
  <r>
    <n v="44"/>
    <n v="30"/>
    <n v="16.57"/>
    <s v="Active User"/>
    <s v="Active User"/>
    <x v="41"/>
    <x v="138"/>
    <n v="4643"/>
    <x v="1"/>
    <s v="United States"/>
    <x v="3289"/>
    <s v="Stayed"/>
    <n v="0"/>
    <n v="0"/>
    <s v="Female"/>
    <n v="1"/>
    <s v="Fiber Optic"/>
    <s v="41.737962, -123.07557"/>
    <n v="41.737962000000003"/>
    <n v="-123.07557"/>
    <n v="0"/>
    <n v="100"/>
    <n v="1"/>
    <n v="0"/>
    <n v="0"/>
    <x v="0"/>
    <n v="1"/>
    <n v="0"/>
    <n v="1"/>
    <n v="0"/>
    <s v="Bank Withdrawal"/>
    <n v="1"/>
    <n v="88"/>
    <n v="0"/>
    <s v="Q3"/>
    <n v="0"/>
    <n v="5"/>
    <n v="0"/>
    <s v="California"/>
    <n v="1"/>
    <n v="1"/>
    <n v="1"/>
    <n v="33"/>
    <n v="3320.6"/>
    <n v="0"/>
    <n v="546.80999999999995"/>
    <n v="0"/>
    <n v="3867.41"/>
    <n v="0"/>
    <n v="1"/>
    <n v="96085"/>
    <n v="0"/>
  </r>
  <r>
    <n v="57"/>
    <n v="0"/>
    <n v="13.89"/>
    <s v="Active User"/>
    <s v="Active User"/>
    <x v="60"/>
    <x v="313"/>
    <n v="5764"/>
    <x v="0"/>
    <s v="United States"/>
    <x v="3290"/>
    <s v="Stayed"/>
    <n v="0"/>
    <n v="0"/>
    <s v="Female"/>
    <n v="0"/>
    <s v="No Internet Service"/>
    <s v="33.956445, -118.358634"/>
    <n v="33.956445000000002"/>
    <n v="-118.358634"/>
    <n v="0"/>
    <n v="19.55"/>
    <n v="0"/>
    <n v="0"/>
    <n v="0"/>
    <x v="1"/>
    <n v="0"/>
    <n v="0"/>
    <n v="1"/>
    <n v="0"/>
    <s v="Bank Withdrawal"/>
    <n v="1"/>
    <n v="37527"/>
    <n v="0"/>
    <s v="Q3"/>
    <n v="0"/>
    <n v="5"/>
    <n v="0"/>
    <s v="California"/>
    <n v="0"/>
    <n v="0"/>
    <n v="0"/>
    <n v="56"/>
    <n v="1080.55"/>
    <n v="0"/>
    <n v="777.84"/>
    <n v="0"/>
    <n v="1858.39"/>
    <n v="0"/>
    <n v="0"/>
    <n v="90301"/>
    <n v="0"/>
  </r>
  <r>
    <n v="28"/>
    <n v="59"/>
    <n v="40.630000000000003"/>
    <s v="Competitor"/>
    <s v="Competitor had better devices"/>
    <x v="37"/>
    <x v="146"/>
    <n v="4154"/>
    <x v="1"/>
    <s v="United States"/>
    <x v="3291"/>
    <s v="Churned"/>
    <n v="0"/>
    <n v="1"/>
    <s v="Female"/>
    <n v="1"/>
    <s v="Fiber Optic"/>
    <s v="38.439696, -122.668817"/>
    <n v="38.439695999999998"/>
    <n v="-122.668817"/>
    <n v="1"/>
    <n v="84.5"/>
    <n v="1"/>
    <n v="0"/>
    <n v="1"/>
    <x v="0"/>
    <n v="1"/>
    <n v="0"/>
    <n v="1"/>
    <n v="1"/>
    <s v="Bank Withdrawal"/>
    <n v="1"/>
    <n v="22250"/>
    <n v="0"/>
    <s v="Q3"/>
    <n v="1"/>
    <n v="1"/>
    <n v="0"/>
    <s v="California"/>
    <n v="0"/>
    <n v="1"/>
    <n v="0"/>
    <n v="12"/>
    <n v="916.9"/>
    <n v="0"/>
    <n v="487.56"/>
    <n v="0"/>
    <n v="1404.46"/>
    <n v="1"/>
    <n v="1"/>
    <n v="95405"/>
    <n v="1"/>
  </r>
  <r>
    <n v="35"/>
    <n v="0"/>
    <n v="37.659999999999997"/>
    <s v="Attitude"/>
    <s v="Attitude of support person"/>
    <x v="41"/>
    <x v="75"/>
    <n v="5984"/>
    <x v="1"/>
    <s v="United States"/>
    <x v="3292"/>
    <s v="Churned"/>
    <n v="0"/>
    <n v="0"/>
    <s v="Female"/>
    <n v="0"/>
    <s v="No Internet Service"/>
    <s v="33.887676, -118.127289"/>
    <n v="33.887675999999999"/>
    <n v="-118.127289"/>
    <n v="0"/>
    <n v="20.350000000000001"/>
    <n v="0"/>
    <n v="0"/>
    <n v="0"/>
    <x v="0"/>
    <n v="0"/>
    <n v="0"/>
    <n v="0"/>
    <n v="0"/>
    <s v="Credit Card"/>
    <n v="1"/>
    <n v="72893"/>
    <n v="0"/>
    <s v="Q3"/>
    <n v="0"/>
    <n v="3"/>
    <n v="0"/>
    <s v="California"/>
    <n v="0"/>
    <n v="0"/>
    <n v="0"/>
    <n v="4"/>
    <n v="77.5"/>
    <n v="0"/>
    <n v="150.63999999999999"/>
    <n v="0"/>
    <n v="228.14"/>
    <n v="0"/>
    <n v="0"/>
    <n v="90706"/>
    <n v="1"/>
  </r>
  <r>
    <n v="39"/>
    <n v="18"/>
    <n v="28.13"/>
    <s v="Competitor"/>
    <s v="Competitor had better devices"/>
    <x v="17"/>
    <x v="807"/>
    <n v="5452"/>
    <x v="2"/>
    <s v="United States"/>
    <x v="3293"/>
    <s v="Churned"/>
    <n v="0"/>
    <n v="1"/>
    <s v="Female"/>
    <n v="1"/>
    <s v="Fiber Optic"/>
    <s v="38.859093, -121.182872"/>
    <n v="38.859093000000001"/>
    <n v="-121.182872"/>
    <n v="0"/>
    <n v="100.05"/>
    <n v="1"/>
    <n v="0"/>
    <n v="0"/>
    <x v="0"/>
    <n v="0"/>
    <n v="0"/>
    <n v="1"/>
    <n v="0"/>
    <s v="Credit Card"/>
    <n v="1"/>
    <n v="2048"/>
    <n v="0"/>
    <s v="Q3"/>
    <n v="0"/>
    <n v="1"/>
    <n v="0"/>
    <s v="California"/>
    <n v="1"/>
    <n v="1"/>
    <n v="1"/>
    <n v="64"/>
    <n v="6254.2"/>
    <n v="0"/>
    <n v="1800.32"/>
    <n v="0"/>
    <n v="8054.52"/>
    <n v="0"/>
    <n v="1"/>
    <n v="95663"/>
    <n v="1"/>
  </r>
  <r>
    <n v="27"/>
    <n v="0"/>
    <n v="25.54"/>
    <s v="Active User"/>
    <s v="Active User"/>
    <x v="9"/>
    <x v="91"/>
    <n v="5939"/>
    <x v="0"/>
    <s v="United States"/>
    <x v="3294"/>
    <s v="Stayed"/>
    <n v="1"/>
    <n v="0"/>
    <s v="Female"/>
    <n v="0"/>
    <s v="No Internet Service"/>
    <s v="33.634626, -117.874882"/>
    <n v="33.634625999999997"/>
    <n v="-117.874882"/>
    <n v="1"/>
    <n v="25.6"/>
    <n v="1"/>
    <n v="2"/>
    <n v="1"/>
    <x v="0"/>
    <n v="0"/>
    <n v="0"/>
    <n v="1"/>
    <n v="1"/>
    <s v="Credit Card"/>
    <n v="1"/>
    <n v="28687"/>
    <n v="0"/>
    <s v="Q3"/>
    <n v="1"/>
    <n v="5"/>
    <n v="0"/>
    <s v="California"/>
    <n v="0"/>
    <n v="0"/>
    <n v="0"/>
    <n v="23"/>
    <n v="514.75"/>
    <n v="0"/>
    <n v="587.41999999999996"/>
    <n v="0"/>
    <n v="1102.17"/>
    <n v="1"/>
    <n v="0"/>
    <n v="92660"/>
    <n v="0"/>
  </r>
  <r>
    <n v="61"/>
    <n v="16"/>
    <n v="31.35"/>
    <s v="Competitor"/>
    <s v="Competitor had better devices"/>
    <x v="6"/>
    <x v="32"/>
    <n v="5789"/>
    <x v="1"/>
    <s v="United States"/>
    <x v="3295"/>
    <s v="Churned"/>
    <n v="1"/>
    <n v="0"/>
    <s v="Male"/>
    <n v="1"/>
    <s v="Fiber Optic"/>
    <s v="34.099869, -118.326843"/>
    <n v="34.099868999999998"/>
    <n v="-118.326843"/>
    <n v="1"/>
    <n v="99.35"/>
    <n v="1"/>
    <n v="1"/>
    <n v="1"/>
    <x v="0"/>
    <n v="1"/>
    <n v="0"/>
    <n v="1"/>
    <n v="1"/>
    <s v="Bank Withdrawal"/>
    <n v="1"/>
    <n v="30568"/>
    <n v="0"/>
    <s v="Q3"/>
    <n v="1"/>
    <n v="1"/>
    <n v="0"/>
    <s v="California"/>
    <n v="1"/>
    <n v="1"/>
    <n v="1"/>
    <n v="47"/>
    <n v="4749.1499999999996"/>
    <n v="0"/>
    <n v="1473.45"/>
    <n v="0"/>
    <n v="6222.6"/>
    <n v="0"/>
    <n v="1"/>
    <n v="90028"/>
    <n v="1"/>
  </r>
  <r>
    <n v="55"/>
    <n v="17"/>
    <n v="40.520000000000003"/>
    <s v="Competitor"/>
    <s v="Competitor offered more data"/>
    <x v="20"/>
    <x v="956"/>
    <n v="4296"/>
    <x v="0"/>
    <s v="United States"/>
    <x v="3296"/>
    <s v="Churned"/>
    <n v="0"/>
    <n v="0"/>
    <s v="Female"/>
    <n v="1"/>
    <s v="Fiber Optic"/>
    <s v="40.485849, -124.163234"/>
    <n v="40.485849000000002"/>
    <n v="-124.163234"/>
    <n v="1"/>
    <n v="93.7"/>
    <n v="1"/>
    <n v="0"/>
    <n v="2"/>
    <x v="3"/>
    <n v="0"/>
    <n v="0"/>
    <n v="1"/>
    <n v="1"/>
    <s v="Bank Withdrawal"/>
    <n v="1"/>
    <n v="3284"/>
    <n v="0"/>
    <s v="Q3"/>
    <n v="1"/>
    <n v="3"/>
    <n v="0"/>
    <s v="California"/>
    <n v="1"/>
    <n v="1"/>
    <n v="1"/>
    <n v="71"/>
    <n v="6585.35"/>
    <n v="0"/>
    <n v="2876.92"/>
    <n v="0"/>
    <n v="9462.27"/>
    <n v="0"/>
    <n v="1"/>
    <n v="95562"/>
    <n v="1"/>
  </r>
  <r>
    <n v="52"/>
    <n v="0"/>
    <n v="25.92"/>
    <s v="Active User"/>
    <s v="Active User"/>
    <x v="47"/>
    <x v="795"/>
    <n v="5994"/>
    <x v="1"/>
    <s v="United States"/>
    <x v="3297"/>
    <s v="Joined"/>
    <n v="0"/>
    <n v="0"/>
    <s v="Female"/>
    <n v="0"/>
    <s v="No Internet Service"/>
    <s v="41.212695, -122.392067"/>
    <n v="41.212694999999997"/>
    <n v="-122.392067"/>
    <n v="0"/>
    <n v="20.350000000000001"/>
    <n v="0"/>
    <n v="0"/>
    <n v="0"/>
    <x v="0"/>
    <n v="0"/>
    <n v="0"/>
    <n v="0"/>
    <n v="0"/>
    <s v="Credit Card"/>
    <n v="1"/>
    <n v="2602"/>
    <n v="0"/>
    <s v="Q3"/>
    <n v="0"/>
    <n v="3"/>
    <n v="0"/>
    <s v="California"/>
    <n v="0"/>
    <n v="0"/>
    <n v="0"/>
    <n v="2"/>
    <n v="45.3"/>
    <n v="0"/>
    <n v="51.84"/>
    <n v="0"/>
    <n v="97.14"/>
    <n v="0"/>
    <n v="0"/>
    <n v="96025"/>
    <n v="0"/>
  </r>
  <r>
    <n v="38"/>
    <n v="11"/>
    <n v="44.33"/>
    <s v="Competitor"/>
    <s v="Competitor had better devices"/>
    <x v="63"/>
    <x v="32"/>
    <n v="5340"/>
    <x v="1"/>
    <s v="United States"/>
    <x v="3298"/>
    <s v="Churned"/>
    <n v="1"/>
    <n v="1"/>
    <s v="Male"/>
    <n v="1"/>
    <s v="Fiber Optic"/>
    <s v="34.039224, -118.266293"/>
    <n v="34.039223999999997"/>
    <n v="-118.266293"/>
    <n v="0"/>
    <n v="103.7"/>
    <n v="1"/>
    <n v="1"/>
    <n v="0"/>
    <x v="0"/>
    <n v="1"/>
    <n v="0"/>
    <n v="1"/>
    <n v="0"/>
    <s v="Bank Withdrawal"/>
    <n v="1"/>
    <n v="15140"/>
    <n v="0"/>
    <s v="Q3"/>
    <n v="0"/>
    <n v="1"/>
    <n v="0"/>
    <s v="California"/>
    <n v="1"/>
    <n v="1"/>
    <n v="1"/>
    <n v="49"/>
    <n v="5036.3"/>
    <n v="0"/>
    <n v="2172.17"/>
    <n v="0"/>
    <n v="7208.47"/>
    <n v="0"/>
    <n v="1"/>
    <n v="90015"/>
    <n v="1"/>
  </r>
  <r>
    <n v="43"/>
    <n v="0"/>
    <n v="11.02"/>
    <s v="Active User"/>
    <s v="Active User"/>
    <x v="75"/>
    <x v="540"/>
    <n v="4254"/>
    <x v="2"/>
    <s v="United States"/>
    <x v="3299"/>
    <s v="Stayed"/>
    <n v="0"/>
    <n v="0"/>
    <s v="Male"/>
    <n v="0"/>
    <s v="No Internet Service"/>
    <s v="34.110124, -119.100972"/>
    <n v="34.110123999999999"/>
    <n v="-119.100972"/>
    <n v="0"/>
    <n v="19.95"/>
    <n v="0"/>
    <n v="0"/>
    <n v="0"/>
    <x v="1"/>
    <n v="0"/>
    <n v="0"/>
    <n v="0"/>
    <n v="0"/>
    <s v="Bank Withdrawal"/>
    <n v="1"/>
    <n v="25634"/>
    <n v="0"/>
    <s v="Q3"/>
    <n v="0"/>
    <n v="5"/>
    <n v="0"/>
    <s v="California"/>
    <n v="0"/>
    <n v="0"/>
    <n v="0"/>
    <n v="48"/>
    <n v="1004.5"/>
    <n v="0"/>
    <n v="528.96"/>
    <n v="0"/>
    <n v="1533.46"/>
    <n v="0"/>
    <n v="0"/>
    <n v="93041"/>
    <n v="0"/>
  </r>
  <r>
    <n v="23"/>
    <n v="69"/>
    <n v="23.02"/>
    <s v="Active User"/>
    <s v="Active User"/>
    <x v="25"/>
    <x v="848"/>
    <n v="5127"/>
    <x v="0"/>
    <s v="United States"/>
    <x v="3300"/>
    <s v="Stayed"/>
    <n v="0"/>
    <n v="1"/>
    <s v="Female"/>
    <n v="1"/>
    <s v="Cable"/>
    <s v="38.050558, -121.646924"/>
    <n v="38.050558000000002"/>
    <n v="-121.646924"/>
    <n v="0"/>
    <n v="73"/>
    <n v="0"/>
    <n v="0"/>
    <n v="0"/>
    <x v="3"/>
    <n v="1"/>
    <n v="1"/>
    <n v="1"/>
    <n v="0"/>
    <s v="Credit Card"/>
    <n v="1"/>
    <n v="2379"/>
    <n v="1"/>
    <s v="Q3"/>
    <n v="0"/>
    <n v="4"/>
    <n v="0"/>
    <s v="California"/>
    <n v="1"/>
    <n v="1"/>
    <n v="0"/>
    <n v="72"/>
    <n v="5265.2"/>
    <n v="0"/>
    <n v="1657.44"/>
    <n v="0"/>
    <n v="6922.64"/>
    <n v="1"/>
    <n v="1"/>
    <n v="94511"/>
    <n v="0"/>
  </r>
  <r>
    <n v="25"/>
    <n v="71"/>
    <n v="9.84"/>
    <s v="Active User"/>
    <s v="Active User"/>
    <x v="54"/>
    <x v="439"/>
    <n v="3513"/>
    <x v="1"/>
    <s v="United States"/>
    <x v="3301"/>
    <s v="Stayed"/>
    <n v="1"/>
    <n v="0"/>
    <s v="Female"/>
    <n v="1"/>
    <s v="Fiber Optic"/>
    <s v="32.79697, -116.969082"/>
    <n v="32.796970000000002"/>
    <n v="-116.969082"/>
    <n v="1"/>
    <n v="85.6"/>
    <n v="1"/>
    <n v="1"/>
    <n v="10"/>
    <x v="0"/>
    <n v="0"/>
    <n v="0"/>
    <n v="0"/>
    <n v="1"/>
    <s v="Bank Withdrawal"/>
    <n v="1"/>
    <n v="55277"/>
    <n v="0"/>
    <s v="Q3"/>
    <n v="1"/>
    <n v="3"/>
    <n v="0"/>
    <s v="California"/>
    <n v="1"/>
    <n v="1"/>
    <n v="0"/>
    <n v="23"/>
    <n v="1868.4"/>
    <n v="0"/>
    <n v="226.32"/>
    <n v="0"/>
    <n v="2094.7199999999998"/>
    <n v="1"/>
    <n v="1"/>
    <n v="92020"/>
    <n v="0"/>
  </r>
  <r>
    <n v="45"/>
    <n v="0"/>
    <n v="35.89"/>
    <s v="Active User"/>
    <s v="Active User"/>
    <x v="22"/>
    <x v="460"/>
    <n v="4165"/>
    <x v="0"/>
    <s v="United States"/>
    <x v="3302"/>
    <s v="Stayed"/>
    <n v="1"/>
    <n v="0"/>
    <s v="Male"/>
    <n v="0"/>
    <s v="No Internet Service"/>
    <s v="34.281911, -118.556218"/>
    <n v="34.281911000000001"/>
    <n v="-118.556218"/>
    <n v="1"/>
    <n v="19.95"/>
    <n v="0"/>
    <n v="3"/>
    <n v="1"/>
    <x v="3"/>
    <n v="0"/>
    <n v="0"/>
    <n v="0"/>
    <n v="1"/>
    <s v="Bank Withdrawal"/>
    <n v="1"/>
    <n v="28067"/>
    <n v="0"/>
    <s v="Q3"/>
    <n v="1"/>
    <n v="3"/>
    <n v="0"/>
    <s v="California"/>
    <n v="0"/>
    <n v="0"/>
    <n v="0"/>
    <n v="68"/>
    <n v="1377.7"/>
    <n v="0"/>
    <n v="2440.52"/>
    <n v="28.98"/>
    <n v="3789.24"/>
    <n v="0"/>
    <n v="0"/>
    <n v="91326"/>
    <n v="0"/>
  </r>
  <r>
    <n v="44"/>
    <n v="10"/>
    <n v="8.77"/>
    <s v="Other"/>
    <s v="Don't know"/>
    <x v="29"/>
    <x v="32"/>
    <n v="4773"/>
    <x v="1"/>
    <s v="United States"/>
    <x v="3303"/>
    <s v="Churned"/>
    <n v="0"/>
    <n v="0"/>
    <s v="Male"/>
    <n v="1"/>
    <s v="DSL"/>
    <s v="34.091829, -118.491244"/>
    <n v="34.091828999999997"/>
    <n v="-118.49124399999999"/>
    <n v="0"/>
    <n v="44.15"/>
    <n v="0"/>
    <n v="0"/>
    <n v="0"/>
    <x v="0"/>
    <n v="0"/>
    <n v="0"/>
    <n v="1"/>
    <n v="0"/>
    <s v="Credit Card"/>
    <n v="1"/>
    <n v="33523"/>
    <n v="0"/>
    <s v="Q3"/>
    <n v="0"/>
    <n v="1"/>
    <n v="0"/>
    <s v="California"/>
    <n v="0"/>
    <n v="0"/>
    <n v="0"/>
    <n v="1"/>
    <n v="44.15"/>
    <n v="0"/>
    <n v="8.77"/>
    <n v="0"/>
    <n v="52.92"/>
    <n v="0"/>
    <n v="1"/>
    <n v="90049"/>
    <n v="1"/>
  </r>
  <r>
    <n v="42"/>
    <n v="25"/>
    <n v="14.46"/>
    <s v="Active User"/>
    <s v="Active User"/>
    <x v="76"/>
    <x v="219"/>
    <n v="2810"/>
    <x v="2"/>
    <s v="United States"/>
    <x v="3304"/>
    <s v="Stayed"/>
    <n v="0"/>
    <n v="1"/>
    <s v="Female"/>
    <n v="1"/>
    <s v="DSL"/>
    <s v="34.050322, -118.147037"/>
    <n v="34.050322000000001"/>
    <n v="-118.147037"/>
    <n v="0"/>
    <n v="58"/>
    <n v="0"/>
    <n v="0"/>
    <n v="0"/>
    <x v="0"/>
    <n v="0"/>
    <n v="1"/>
    <n v="0"/>
    <n v="0"/>
    <s v="Credit Card"/>
    <n v="1"/>
    <n v="33280"/>
    <n v="1"/>
    <s v="Q3"/>
    <n v="0"/>
    <n v="3"/>
    <n v="0"/>
    <s v="California"/>
    <n v="0"/>
    <n v="0"/>
    <n v="0"/>
    <n v="29"/>
    <n v="1734.5"/>
    <n v="0"/>
    <n v="419.34"/>
    <n v="0"/>
    <n v="2153.84"/>
    <n v="0"/>
    <n v="1"/>
    <n v="91754"/>
    <n v="0"/>
  </r>
  <r>
    <n v="34"/>
    <n v="14"/>
    <n v="38.15"/>
    <s v="Active User"/>
    <s v="Active User"/>
    <x v="56"/>
    <x v="32"/>
    <n v="4488"/>
    <x v="1"/>
    <s v="United States"/>
    <x v="3305"/>
    <s v="Stayed"/>
    <n v="0"/>
    <n v="1"/>
    <s v="Female"/>
    <n v="1"/>
    <s v="Fiber Optic"/>
    <s v="34.052917, -118.255178"/>
    <n v="34.052917000000001"/>
    <n v="-118.255178"/>
    <n v="1"/>
    <n v="100.5"/>
    <n v="1"/>
    <n v="0"/>
    <n v="3"/>
    <x v="1"/>
    <n v="0"/>
    <n v="0"/>
    <n v="1"/>
    <n v="1"/>
    <s v="Bank Withdrawal"/>
    <n v="1"/>
    <n v="21"/>
    <n v="0"/>
    <s v="Q3"/>
    <n v="1"/>
    <n v="3"/>
    <n v="0"/>
    <s v="California"/>
    <n v="1"/>
    <n v="1"/>
    <n v="1"/>
    <n v="47"/>
    <n v="4707.1000000000004"/>
    <n v="0"/>
    <n v="1793.05"/>
    <n v="0"/>
    <n v="6500.15"/>
    <n v="0"/>
    <n v="1"/>
    <n v="90071"/>
    <n v="0"/>
  </r>
  <r>
    <n v="29"/>
    <n v="73"/>
    <n v="0"/>
    <s v="Active User"/>
    <s v="Active User"/>
    <x v="70"/>
    <x v="989"/>
    <n v="4928"/>
    <x v="2"/>
    <s v="United States"/>
    <x v="3306"/>
    <s v="Stayed"/>
    <n v="0"/>
    <n v="1"/>
    <s v="Female"/>
    <n v="1"/>
    <s v="DSL"/>
    <s v="38.626128, -121.328011"/>
    <n v="38.626128000000001"/>
    <n v="-121.328011"/>
    <n v="0"/>
    <n v="44.45"/>
    <n v="0"/>
    <n v="0"/>
    <n v="0"/>
    <x v="1"/>
    <n v="0"/>
    <n v="1"/>
    <n v="1"/>
    <n v="0"/>
    <s v="Bank Withdrawal"/>
    <n v="0"/>
    <n v="58830"/>
    <n v="0"/>
    <s v="Q3"/>
    <n v="0"/>
    <n v="4"/>
    <n v="0"/>
    <s v="California"/>
    <n v="1"/>
    <n v="1"/>
    <n v="0"/>
    <n v="60"/>
    <n v="2773.9"/>
    <n v="0"/>
    <n v="0"/>
    <n v="0"/>
    <n v="2773.9"/>
    <n v="1"/>
    <n v="1"/>
    <n v="95608"/>
    <n v="0"/>
  </r>
  <r>
    <n v="48"/>
    <n v="9"/>
    <n v="15.77"/>
    <s v="Other"/>
    <s v="Moved"/>
    <x v="77"/>
    <x v="1023"/>
    <n v="5414"/>
    <x v="2"/>
    <s v="United States"/>
    <x v="3307"/>
    <s v="Churned"/>
    <n v="0"/>
    <n v="0"/>
    <s v="Male"/>
    <n v="1"/>
    <s v="Fiber Optic"/>
    <s v="38.109125, -120.078597"/>
    <n v="38.109124999999999"/>
    <n v="-120.078597"/>
    <n v="1"/>
    <n v="94.25"/>
    <n v="0"/>
    <n v="0"/>
    <n v="1"/>
    <x v="1"/>
    <n v="1"/>
    <n v="0"/>
    <n v="1"/>
    <n v="1"/>
    <s v="Bank Withdrawal"/>
    <n v="1"/>
    <n v="683"/>
    <n v="0"/>
    <s v="Q3"/>
    <n v="1"/>
    <n v="3"/>
    <n v="0"/>
    <s v="California"/>
    <n v="1"/>
    <n v="1"/>
    <n v="1"/>
    <n v="53"/>
    <n v="4867.95"/>
    <n v="0"/>
    <n v="835.81"/>
    <n v="0"/>
    <n v="5703.76"/>
    <n v="0"/>
    <n v="1"/>
    <n v="95335"/>
    <n v="1"/>
  </r>
  <r>
    <n v="57"/>
    <n v="0"/>
    <n v="32.78"/>
    <s v="Active User"/>
    <s v="Active User"/>
    <x v="18"/>
    <x v="263"/>
    <n v="3007"/>
    <x v="1"/>
    <s v="United States"/>
    <x v="3308"/>
    <s v="Joined"/>
    <n v="1"/>
    <n v="0"/>
    <s v="Male"/>
    <n v="0"/>
    <s v="No Internet Service"/>
    <s v="37.222842, -121.988727"/>
    <n v="37.222842"/>
    <n v="-121.988727"/>
    <n v="1"/>
    <n v="19.2"/>
    <n v="0"/>
    <n v="3"/>
    <n v="10"/>
    <x v="0"/>
    <n v="0"/>
    <n v="0"/>
    <n v="0"/>
    <n v="1"/>
    <s v="Credit Card"/>
    <n v="1"/>
    <n v="13290"/>
    <n v="0"/>
    <s v="Q3"/>
    <n v="1"/>
    <n v="5"/>
    <n v="0"/>
    <s v="California"/>
    <n v="0"/>
    <n v="0"/>
    <n v="0"/>
    <n v="1"/>
    <n v="19.2"/>
    <n v="0"/>
    <n v="32.78"/>
    <n v="0"/>
    <n v="51.98"/>
    <n v="0"/>
    <n v="0"/>
    <n v="95030"/>
    <n v="0"/>
  </r>
  <r>
    <n v="22"/>
    <n v="69"/>
    <n v="12.05"/>
    <s v="Dissatisfaction"/>
    <s v="Network reliability"/>
    <x v="20"/>
    <x v="1024"/>
    <n v="5267"/>
    <x v="1"/>
    <s v="United States"/>
    <x v="3309"/>
    <s v="Churned"/>
    <n v="0"/>
    <n v="0"/>
    <s v="Male"/>
    <n v="1"/>
    <s v="Fiber Optic"/>
    <s v="34.059722, -117.39104"/>
    <n v="34.059722000000001"/>
    <n v="-117.39104"/>
    <n v="0"/>
    <n v="94.25"/>
    <n v="0"/>
    <n v="0"/>
    <n v="0"/>
    <x v="2"/>
    <n v="1"/>
    <n v="0"/>
    <n v="1"/>
    <n v="0"/>
    <s v="Bank Withdrawal"/>
    <n v="1"/>
    <n v="25995"/>
    <n v="0"/>
    <s v="Q3"/>
    <n v="0"/>
    <n v="3"/>
    <n v="0"/>
    <s v="California"/>
    <n v="1"/>
    <n v="1"/>
    <n v="1"/>
    <n v="7"/>
    <n v="669"/>
    <n v="0"/>
    <n v="84.35"/>
    <n v="0"/>
    <n v="753.35"/>
    <n v="1"/>
    <n v="1"/>
    <n v="92316"/>
    <n v="1"/>
  </r>
  <r>
    <n v="42"/>
    <n v="76"/>
    <n v="43.37"/>
    <s v="Active User"/>
    <s v="Active User"/>
    <x v="28"/>
    <x v="1025"/>
    <n v="5288"/>
    <x v="2"/>
    <s v="United States"/>
    <x v="3310"/>
    <s v="Stayed"/>
    <n v="1"/>
    <n v="1"/>
    <s v="Male"/>
    <n v="1"/>
    <s v="Fiber Optic"/>
    <s v="41.163637, -123.704841"/>
    <n v="41.163637000000001"/>
    <n v="-123.704841"/>
    <n v="1"/>
    <n v="94.8"/>
    <n v="0"/>
    <n v="3"/>
    <n v="1"/>
    <x v="0"/>
    <n v="1"/>
    <n v="1"/>
    <n v="0"/>
    <n v="1"/>
    <s v="Credit Card"/>
    <n v="1"/>
    <n v="3041"/>
    <n v="0"/>
    <s v="Q3"/>
    <n v="1"/>
    <n v="4"/>
    <n v="0"/>
    <s v="California"/>
    <n v="1"/>
    <n v="1"/>
    <n v="0"/>
    <n v="32"/>
    <n v="3131.55"/>
    <n v="40"/>
    <n v="1387.84"/>
    <n v="0"/>
    <n v="4559.3900000000003"/>
    <n v="0"/>
    <n v="0"/>
    <n v="95546"/>
    <n v="0"/>
  </r>
  <r>
    <n v="28"/>
    <n v="48"/>
    <n v="47.02"/>
    <s v="Active User"/>
    <s v="Active User"/>
    <x v="30"/>
    <x v="732"/>
    <n v="6173"/>
    <x v="0"/>
    <s v="United States"/>
    <x v="3311"/>
    <s v="Stayed"/>
    <n v="1"/>
    <n v="1"/>
    <s v="Female"/>
    <n v="1"/>
    <s v="Fiber Optic"/>
    <s v="40.692523, -122.369876"/>
    <n v="40.692523000000001"/>
    <n v="-122.369876"/>
    <n v="1"/>
    <n v="117.6"/>
    <n v="1"/>
    <n v="1"/>
    <n v="10"/>
    <x v="0"/>
    <n v="1"/>
    <n v="1"/>
    <n v="1"/>
    <n v="1"/>
    <s v="Bank Withdrawal"/>
    <n v="1"/>
    <n v="6277"/>
    <n v="1"/>
    <s v="Q3"/>
    <n v="1"/>
    <n v="3"/>
    <n v="0"/>
    <s v="California"/>
    <n v="1"/>
    <n v="1"/>
    <n v="1"/>
    <n v="72"/>
    <n v="8308.9"/>
    <n v="0"/>
    <n v="3385.44"/>
    <n v="5.44"/>
    <n v="11688.9"/>
    <n v="1"/>
    <n v="1"/>
    <n v="96019"/>
    <n v="0"/>
  </r>
  <r>
    <n v="50"/>
    <n v="14"/>
    <n v="41.78"/>
    <s v="Active User"/>
    <s v="Active User"/>
    <x v="31"/>
    <x v="612"/>
    <n v="5261"/>
    <x v="1"/>
    <s v="United States"/>
    <x v="3312"/>
    <s v="Stayed"/>
    <n v="0"/>
    <n v="1"/>
    <s v="Female"/>
    <n v="1"/>
    <s v="Fiber Optic"/>
    <s v="34.115192, -118.61017"/>
    <n v="34.115192"/>
    <n v="-118.61017"/>
    <n v="0"/>
    <n v="111.05"/>
    <n v="1"/>
    <n v="0"/>
    <n v="0"/>
    <x v="0"/>
    <n v="1"/>
    <n v="1"/>
    <n v="1"/>
    <n v="0"/>
    <s v="Credit Card"/>
    <n v="1"/>
    <n v="5451"/>
    <n v="0"/>
    <s v="Q3"/>
    <n v="0"/>
    <n v="4"/>
    <n v="0"/>
    <s v="California"/>
    <n v="1"/>
    <n v="1"/>
    <n v="1"/>
    <n v="65"/>
    <n v="7107"/>
    <n v="0"/>
    <n v="2715.7"/>
    <n v="0"/>
    <n v="9822.7000000000007"/>
    <n v="0"/>
    <n v="1"/>
    <n v="90290"/>
    <n v="0"/>
  </r>
  <r>
    <n v="57"/>
    <n v="0"/>
    <n v="13.34"/>
    <s v="Active User"/>
    <s v="Active User"/>
    <x v="36"/>
    <x v="715"/>
    <n v="5712"/>
    <x v="1"/>
    <s v="United States"/>
    <x v="3313"/>
    <s v="Stayed"/>
    <n v="0"/>
    <n v="0"/>
    <s v="Male"/>
    <n v="0"/>
    <s v="No Internet Service"/>
    <s v="35.405722, -117.773354"/>
    <n v="35.405721999999997"/>
    <n v="-117.773354"/>
    <n v="0"/>
    <n v="20.3"/>
    <n v="0"/>
    <n v="0"/>
    <n v="0"/>
    <x v="5"/>
    <n v="0"/>
    <n v="0"/>
    <n v="1"/>
    <n v="0"/>
    <s v="Bank Withdrawal"/>
    <n v="1"/>
    <n v="117"/>
    <n v="0"/>
    <s v="Q3"/>
    <n v="0"/>
    <n v="5"/>
    <n v="0"/>
    <s v="California"/>
    <n v="0"/>
    <n v="0"/>
    <n v="0"/>
    <n v="26"/>
    <n v="511.25"/>
    <n v="0"/>
    <n v="346.84"/>
    <n v="0"/>
    <n v="858.09"/>
    <n v="0"/>
    <n v="0"/>
    <n v="93554"/>
    <n v="0"/>
  </r>
  <r>
    <n v="46"/>
    <n v="16"/>
    <n v="42.1"/>
    <s v="Active User"/>
    <s v="Active User"/>
    <x v="14"/>
    <x v="1026"/>
    <n v="2267"/>
    <x v="1"/>
    <s v="United States"/>
    <x v="3314"/>
    <s v="Stayed"/>
    <n v="1"/>
    <n v="1"/>
    <s v="Female"/>
    <n v="1"/>
    <s v="Fiber Optic"/>
    <s v="34.95703, -117.73045"/>
    <n v="34.957030000000003"/>
    <n v="-117.73045"/>
    <n v="0"/>
    <n v="93"/>
    <n v="0"/>
    <n v="1"/>
    <n v="0"/>
    <x v="0"/>
    <n v="0"/>
    <n v="1"/>
    <n v="0"/>
    <n v="0"/>
    <s v="Bank Withdrawal"/>
    <n v="1"/>
    <n v="2241"/>
    <n v="1"/>
    <s v="Q3"/>
    <n v="0"/>
    <n v="3"/>
    <n v="0"/>
    <s v="California"/>
    <n v="1"/>
    <n v="1"/>
    <n v="0"/>
    <n v="9"/>
    <n v="870.25"/>
    <n v="0"/>
    <n v="378.9"/>
    <n v="0"/>
    <n v="1249.1500000000001"/>
    <n v="0"/>
    <n v="1"/>
    <n v="93516"/>
    <n v="0"/>
  </r>
  <r>
    <n v="25"/>
    <n v="85"/>
    <n v="18.36"/>
    <s v="Active User"/>
    <s v="Active User"/>
    <x v="61"/>
    <x v="102"/>
    <n v="3096"/>
    <x v="1"/>
    <s v="United States"/>
    <x v="3315"/>
    <s v="Stayed"/>
    <n v="1"/>
    <n v="1"/>
    <s v="Male"/>
    <n v="1"/>
    <s v="Fiber Optic"/>
    <s v="39.117537, -122.284654"/>
    <n v="39.117536999999999"/>
    <n v="-122.284654"/>
    <n v="1"/>
    <n v="89.85"/>
    <n v="0"/>
    <n v="3"/>
    <n v="5"/>
    <x v="0"/>
    <n v="1"/>
    <n v="0"/>
    <n v="1"/>
    <n v="1"/>
    <s v="Bank Withdrawal"/>
    <n v="1"/>
    <n v="4579"/>
    <n v="0"/>
    <s v="Q3"/>
    <n v="1"/>
    <n v="5"/>
    <n v="0"/>
    <s v="California"/>
    <n v="0"/>
    <n v="0"/>
    <n v="1"/>
    <n v="34"/>
    <n v="3091.75"/>
    <n v="0"/>
    <n v="624.24"/>
    <n v="14.93"/>
    <n v="3701.06"/>
    <n v="1"/>
    <n v="1"/>
    <n v="95987"/>
    <n v="0"/>
  </r>
  <r>
    <n v="20"/>
    <n v="47"/>
    <n v="35.29"/>
    <s v="Active User"/>
    <s v="Active User"/>
    <x v="43"/>
    <x v="49"/>
    <n v="3744"/>
    <x v="1"/>
    <s v="United States"/>
    <x v="3316"/>
    <s v="Stayed"/>
    <n v="0"/>
    <n v="1"/>
    <s v="Female"/>
    <n v="1"/>
    <s v="Fiber Optic"/>
    <s v="38.784329, -121.373245"/>
    <n v="38.784329"/>
    <n v="-121.373245"/>
    <n v="1"/>
    <n v="100.45"/>
    <n v="1"/>
    <n v="0"/>
    <n v="10"/>
    <x v="5"/>
    <n v="0"/>
    <n v="0"/>
    <n v="1"/>
    <n v="1"/>
    <s v="Bank Withdrawal"/>
    <n v="1"/>
    <n v="25418"/>
    <n v="0"/>
    <s v="Q3"/>
    <n v="1"/>
    <n v="5"/>
    <n v="0"/>
    <s v="California"/>
    <n v="1"/>
    <n v="1"/>
    <n v="1"/>
    <n v="34"/>
    <n v="3414.65"/>
    <n v="0"/>
    <n v="1199.8599999999999"/>
    <n v="0"/>
    <n v="4614.51"/>
    <n v="1"/>
    <n v="1"/>
    <n v="95747"/>
    <n v="0"/>
  </r>
  <r>
    <n v="38"/>
    <n v="26"/>
    <n v="0"/>
    <s v="Other"/>
    <s v="Don't know"/>
    <x v="23"/>
    <x v="5"/>
    <n v="3958"/>
    <x v="1"/>
    <s v="United States"/>
    <x v="3317"/>
    <s v="Churned"/>
    <n v="0"/>
    <n v="0"/>
    <s v="Male"/>
    <n v="1"/>
    <s v="DSL"/>
    <s v="38.044523, -121.348048"/>
    <n v="38.044522999999998"/>
    <n v="-121.34804800000001"/>
    <n v="0"/>
    <n v="35.549999999999997"/>
    <n v="0"/>
    <n v="0"/>
    <n v="0"/>
    <x v="0"/>
    <n v="0"/>
    <n v="0"/>
    <n v="1"/>
    <n v="0"/>
    <s v="Bank Withdrawal"/>
    <n v="0"/>
    <n v="30814"/>
    <n v="0"/>
    <s v="Q3"/>
    <n v="0"/>
    <n v="1"/>
    <n v="0"/>
    <s v="California"/>
    <n v="1"/>
    <n v="1"/>
    <n v="0"/>
    <n v="1"/>
    <n v="35.549999999999997"/>
    <n v="0"/>
    <n v="0"/>
    <n v="0"/>
    <n v="35.549999999999997"/>
    <n v="0"/>
    <n v="1"/>
    <n v="95209"/>
    <n v="1"/>
  </r>
  <r>
    <n v="25"/>
    <n v="52"/>
    <n v="0"/>
    <s v="Competitor"/>
    <s v="Competitor had better devices"/>
    <x v="33"/>
    <x v="1027"/>
    <n v="5153"/>
    <x v="1"/>
    <s v="United States"/>
    <x v="3318"/>
    <s v="Churned"/>
    <n v="0"/>
    <n v="1"/>
    <s v="Female"/>
    <n v="1"/>
    <s v="DSL"/>
    <s v="33.762759, -116.324817"/>
    <n v="33.762759000000003"/>
    <n v="-116.324817"/>
    <n v="0"/>
    <n v="54.15"/>
    <n v="0"/>
    <n v="0"/>
    <n v="0"/>
    <x v="5"/>
    <n v="1"/>
    <n v="0"/>
    <n v="1"/>
    <n v="0"/>
    <s v="Credit Card"/>
    <n v="0"/>
    <n v="19702"/>
    <n v="0"/>
    <s v="Q3"/>
    <n v="0"/>
    <n v="1"/>
    <n v="0"/>
    <s v="California"/>
    <n v="1"/>
    <n v="1"/>
    <n v="1"/>
    <n v="24"/>
    <n v="1240.25"/>
    <n v="0"/>
    <n v="0"/>
    <n v="0"/>
    <n v="1240.25"/>
    <n v="1"/>
    <n v="1"/>
    <n v="92211"/>
    <n v="1"/>
  </r>
  <r>
    <n v="76"/>
    <n v="20"/>
    <n v="0"/>
    <s v="Other"/>
    <s v="Don't know"/>
    <x v="63"/>
    <x v="9"/>
    <n v="5702"/>
    <x v="1"/>
    <s v="United States"/>
    <x v="3319"/>
    <s v="Churned"/>
    <n v="0"/>
    <n v="0"/>
    <s v="Female"/>
    <n v="1"/>
    <s v="Cable"/>
    <s v="32.886925, -117.152162"/>
    <n v="32.886924999999998"/>
    <n v="-117.152162"/>
    <n v="0"/>
    <n v="29.65"/>
    <n v="0"/>
    <n v="0"/>
    <n v="0"/>
    <x v="0"/>
    <n v="0"/>
    <n v="0"/>
    <n v="1"/>
    <n v="0"/>
    <s v="Bank Withdrawal"/>
    <n v="0"/>
    <n v="74232"/>
    <n v="1"/>
    <s v="Q3"/>
    <n v="0"/>
    <n v="2"/>
    <n v="1"/>
    <s v="California"/>
    <n v="0"/>
    <n v="0"/>
    <n v="0"/>
    <n v="10"/>
    <n v="291.39999999999998"/>
    <n v="110"/>
    <n v="0"/>
    <n v="0"/>
    <n v="401.4"/>
    <n v="0"/>
    <n v="0"/>
    <n v="92126"/>
    <n v="1"/>
  </r>
  <r>
    <n v="46"/>
    <n v="0"/>
    <n v="45.77"/>
    <s v="Competitor"/>
    <s v="Competitor made better offer"/>
    <x v="67"/>
    <x v="9"/>
    <n v="5441"/>
    <x v="1"/>
    <s v="United States"/>
    <x v="3320"/>
    <s v="Churned"/>
    <n v="1"/>
    <n v="0"/>
    <s v="Male"/>
    <n v="0"/>
    <s v="No Internet Service"/>
    <s v="32.886925, -117.152162"/>
    <n v="32.886924999999998"/>
    <n v="-117.152162"/>
    <n v="1"/>
    <n v="19.899999999999999"/>
    <n v="0"/>
    <n v="1"/>
    <n v="4"/>
    <x v="2"/>
    <n v="0"/>
    <n v="0"/>
    <n v="0"/>
    <n v="1"/>
    <s v="Mailed Check"/>
    <n v="1"/>
    <n v="74232"/>
    <n v="0"/>
    <s v="Q3"/>
    <n v="1"/>
    <n v="1"/>
    <n v="0"/>
    <s v="California"/>
    <n v="0"/>
    <n v="0"/>
    <n v="0"/>
    <n v="1"/>
    <n v="19.899999999999999"/>
    <n v="0"/>
    <n v="45.77"/>
    <n v="0"/>
    <n v="65.67"/>
    <n v="0"/>
    <n v="0"/>
    <n v="92126"/>
    <n v="1"/>
  </r>
  <r>
    <n v="33"/>
    <n v="8"/>
    <n v="44.27"/>
    <s v="Active User"/>
    <s v="Active User"/>
    <x v="60"/>
    <x v="339"/>
    <n v="5096"/>
    <x v="0"/>
    <s v="United States"/>
    <x v="3321"/>
    <s v="Stayed"/>
    <n v="0"/>
    <n v="1"/>
    <s v="Female"/>
    <n v="1"/>
    <s v="Fiber Optic"/>
    <s v="36.863303, -121.781632"/>
    <n v="36.863303000000002"/>
    <n v="-121.781632"/>
    <n v="1"/>
    <n v="103.95"/>
    <n v="1"/>
    <n v="0"/>
    <n v="10"/>
    <x v="3"/>
    <n v="1"/>
    <n v="1"/>
    <n v="1"/>
    <n v="1"/>
    <s v="Bank Withdrawal"/>
    <n v="1"/>
    <n v="899"/>
    <n v="1"/>
    <s v="Q3"/>
    <n v="1"/>
    <n v="3"/>
    <n v="0"/>
    <s v="California"/>
    <n v="0"/>
    <n v="0"/>
    <n v="1"/>
    <n v="72"/>
    <n v="7556.9"/>
    <n v="70"/>
    <n v="3187.44"/>
    <n v="0"/>
    <n v="10814.34"/>
    <n v="0"/>
    <n v="0"/>
    <n v="95039"/>
    <n v="0"/>
  </r>
  <r>
    <n v="40"/>
    <n v="0"/>
    <n v="48.73"/>
    <s v="Active User"/>
    <s v="Active User"/>
    <x v="32"/>
    <x v="438"/>
    <n v="4444"/>
    <x v="0"/>
    <s v="United States"/>
    <x v="3322"/>
    <s v="Stayed"/>
    <n v="0"/>
    <n v="0"/>
    <s v="Male"/>
    <n v="0"/>
    <s v="No Internet Service"/>
    <s v="33.921793, -118.140588"/>
    <n v="33.921793000000001"/>
    <n v="-118.14058799999999"/>
    <n v="1"/>
    <n v="24.25"/>
    <n v="1"/>
    <n v="0"/>
    <n v="4"/>
    <x v="1"/>
    <n v="0"/>
    <n v="0"/>
    <n v="1"/>
    <n v="1"/>
    <s v="Bank Withdrawal"/>
    <n v="1"/>
    <n v="42459"/>
    <n v="0"/>
    <s v="Q3"/>
    <n v="1"/>
    <n v="5"/>
    <n v="0"/>
    <s v="California"/>
    <n v="0"/>
    <n v="0"/>
    <n v="0"/>
    <n v="62"/>
    <n v="1424.6"/>
    <n v="0"/>
    <n v="3021.26"/>
    <n v="0"/>
    <n v="4445.8599999999997"/>
    <n v="0"/>
    <n v="0"/>
    <n v="90242"/>
    <n v="0"/>
  </r>
  <r>
    <n v="39"/>
    <n v="17"/>
    <n v="29.4"/>
    <s v="Other"/>
    <s v="Don't know"/>
    <x v="67"/>
    <x v="475"/>
    <n v="2227"/>
    <x v="1"/>
    <s v="United States"/>
    <x v="3323"/>
    <s v="Churned"/>
    <n v="1"/>
    <n v="0"/>
    <s v="Female"/>
    <n v="1"/>
    <s v="Fiber Optic"/>
    <s v="34.364153, -118.615583"/>
    <n v="34.364153000000002"/>
    <n v="-118.615583"/>
    <n v="0"/>
    <n v="70.150000000000006"/>
    <n v="0"/>
    <n v="2"/>
    <n v="0"/>
    <x v="0"/>
    <n v="0"/>
    <n v="0"/>
    <n v="1"/>
    <n v="0"/>
    <s v="Bank Withdrawal"/>
    <n v="1"/>
    <n v="9937"/>
    <n v="0"/>
    <s v="Q3"/>
    <n v="0"/>
    <n v="2"/>
    <n v="0"/>
    <s v="California"/>
    <n v="0"/>
    <n v="0"/>
    <n v="0"/>
    <n v="4"/>
    <n v="268.35000000000002"/>
    <n v="0"/>
    <n v="117.6"/>
    <n v="21.69"/>
    <n v="364.26"/>
    <n v="0"/>
    <n v="1"/>
    <n v="91381"/>
    <n v="1"/>
  </r>
  <r>
    <n v="57"/>
    <n v="17"/>
    <n v="23.72"/>
    <s v="Active User"/>
    <s v="Active User"/>
    <x v="18"/>
    <x v="668"/>
    <n v="2081"/>
    <x v="1"/>
    <s v="United States"/>
    <x v="3324"/>
    <s v="Joined"/>
    <n v="1"/>
    <n v="0"/>
    <s v="Female"/>
    <n v="1"/>
    <s v="Fiber Optic"/>
    <s v="34.141146, -117.655583"/>
    <n v="34.141145999999999"/>
    <n v="-117.65558299999999"/>
    <n v="1"/>
    <n v="80.7"/>
    <n v="0"/>
    <n v="1"/>
    <n v="5"/>
    <x v="2"/>
    <n v="0"/>
    <n v="0"/>
    <n v="1"/>
    <n v="1"/>
    <s v="Bank Withdrawal"/>
    <n v="1"/>
    <n v="23331"/>
    <n v="0"/>
    <s v="Q3"/>
    <n v="1"/>
    <n v="4"/>
    <n v="0"/>
    <s v="California"/>
    <n v="0"/>
    <n v="0"/>
    <n v="1"/>
    <n v="3"/>
    <n v="239.45"/>
    <n v="0"/>
    <n v="71.16"/>
    <n v="0"/>
    <n v="310.61"/>
    <n v="0"/>
    <n v="1"/>
    <n v="91784"/>
    <n v="0"/>
  </r>
  <r>
    <n v="55"/>
    <n v="0"/>
    <n v="7.8"/>
    <s v="Active User"/>
    <s v="Active User"/>
    <x v="74"/>
    <x v="1023"/>
    <n v="4841"/>
    <x v="1"/>
    <s v="United States"/>
    <x v="3325"/>
    <s v="Joined"/>
    <n v="0"/>
    <n v="0"/>
    <s v="Male"/>
    <n v="0"/>
    <s v="No Internet Service"/>
    <s v="38.109125, -120.078597"/>
    <n v="38.109124999999999"/>
    <n v="-120.078597"/>
    <n v="0"/>
    <n v="19.649999999999999"/>
    <n v="0"/>
    <n v="0"/>
    <n v="0"/>
    <x v="0"/>
    <n v="0"/>
    <n v="0"/>
    <n v="1"/>
    <n v="0"/>
    <s v="Bank Withdrawal"/>
    <n v="1"/>
    <n v="683"/>
    <n v="0"/>
    <s v="Q3"/>
    <n v="0"/>
    <n v="5"/>
    <n v="0"/>
    <s v="California"/>
    <n v="0"/>
    <n v="0"/>
    <n v="0"/>
    <n v="2"/>
    <n v="31.2"/>
    <n v="0"/>
    <n v="15.6"/>
    <n v="0"/>
    <n v="46.8"/>
    <n v="0"/>
    <n v="0"/>
    <n v="95335"/>
    <n v="0"/>
  </r>
  <r>
    <n v="60"/>
    <n v="0"/>
    <n v="31.7"/>
    <s v="Active User"/>
    <s v="Active User"/>
    <x v="44"/>
    <x v="672"/>
    <n v="4784"/>
    <x v="0"/>
    <s v="United States"/>
    <x v="3326"/>
    <s v="Stayed"/>
    <n v="1"/>
    <n v="0"/>
    <s v="Female"/>
    <n v="0"/>
    <s v="No Internet Service"/>
    <s v="35.666886, -119.186717"/>
    <n v="35.666885999999998"/>
    <n v="-119.186717"/>
    <n v="0"/>
    <n v="20.45"/>
    <n v="0"/>
    <n v="3"/>
    <n v="0"/>
    <x v="0"/>
    <n v="0"/>
    <n v="0"/>
    <n v="0"/>
    <n v="0"/>
    <s v="Credit Card"/>
    <n v="1"/>
    <n v="10781"/>
    <n v="0"/>
    <s v="Q3"/>
    <n v="0"/>
    <n v="4"/>
    <n v="0"/>
    <s v="California"/>
    <n v="0"/>
    <n v="0"/>
    <n v="0"/>
    <n v="49"/>
    <n v="1024.6500000000001"/>
    <n v="0"/>
    <n v="1553.3"/>
    <n v="0"/>
    <n v="2577.9499999999998"/>
    <n v="0"/>
    <n v="0"/>
    <n v="93250"/>
    <n v="0"/>
  </r>
  <r>
    <n v="30"/>
    <n v="0"/>
    <n v="5.32"/>
    <s v="Active User"/>
    <s v="Active User"/>
    <x v="43"/>
    <x v="1028"/>
    <n v="5674"/>
    <x v="0"/>
    <s v="United States"/>
    <x v="3327"/>
    <s v="Stayed"/>
    <n v="0"/>
    <n v="0"/>
    <s v="Female"/>
    <n v="0"/>
    <s v="No Internet Service"/>
    <s v="36.27688, -117.033326"/>
    <n v="36.276879999999998"/>
    <n v="-117.033326"/>
    <n v="1"/>
    <n v="25.05"/>
    <n v="1"/>
    <n v="0"/>
    <n v="10"/>
    <x v="1"/>
    <n v="0"/>
    <n v="0"/>
    <n v="1"/>
    <n v="1"/>
    <s v="Bank Withdrawal"/>
    <n v="1"/>
    <n v="443"/>
    <n v="0"/>
    <s v="Q3"/>
    <n v="1"/>
    <n v="4"/>
    <n v="0"/>
    <s v="California"/>
    <n v="0"/>
    <n v="0"/>
    <n v="0"/>
    <n v="52"/>
    <n v="1270.25"/>
    <n v="0"/>
    <n v="276.64"/>
    <n v="0"/>
    <n v="1546.89"/>
    <n v="0"/>
    <n v="0"/>
    <n v="92328"/>
    <n v="0"/>
  </r>
  <r>
    <n v="22"/>
    <n v="27"/>
    <n v="44.99"/>
    <s v="Active User"/>
    <s v="Active User"/>
    <x v="66"/>
    <x v="955"/>
    <n v="3895"/>
    <x v="1"/>
    <s v="United States"/>
    <x v="3328"/>
    <s v="Stayed"/>
    <n v="0"/>
    <n v="0"/>
    <s v="Female"/>
    <n v="1"/>
    <s v="Fiber Optic"/>
    <s v="33.03933, -115.191857"/>
    <n v="33.03933"/>
    <n v="-115.191857"/>
    <n v="0"/>
    <n v="80.5"/>
    <n v="0"/>
    <n v="0"/>
    <n v="0"/>
    <x v="0"/>
    <n v="0"/>
    <n v="0"/>
    <n v="1"/>
    <n v="0"/>
    <s v="Bank Withdrawal"/>
    <n v="1"/>
    <n v="23394"/>
    <n v="0"/>
    <s v="Q3"/>
    <n v="0"/>
    <n v="4"/>
    <n v="0"/>
    <s v="California"/>
    <n v="1"/>
    <n v="1"/>
    <n v="0"/>
    <n v="13"/>
    <n v="1011.8"/>
    <n v="0"/>
    <n v="584.87"/>
    <n v="24.99"/>
    <n v="1571.68"/>
    <n v="1"/>
    <n v="1"/>
    <n v="92227"/>
    <n v="0"/>
  </r>
  <r>
    <n v="79"/>
    <n v="29"/>
    <n v="47.35"/>
    <s v="Attitude"/>
    <s v="Attitude of support person"/>
    <x v="72"/>
    <x v="640"/>
    <n v="3330"/>
    <x v="1"/>
    <s v="United States"/>
    <x v="3329"/>
    <s v="Churned"/>
    <n v="0"/>
    <n v="0"/>
    <s v="Female"/>
    <n v="1"/>
    <s v="Fiber Optic"/>
    <s v="33.840524, -118.148403"/>
    <n v="33.840524000000002"/>
    <n v="-118.148403"/>
    <n v="0"/>
    <n v="98.25"/>
    <n v="1"/>
    <n v="0"/>
    <n v="0"/>
    <x v="0"/>
    <n v="1"/>
    <n v="0"/>
    <n v="1"/>
    <n v="0"/>
    <s v="Bank Withdrawal"/>
    <n v="1"/>
    <n v="30173"/>
    <n v="0"/>
    <s v="Q3"/>
    <n v="0"/>
    <n v="3"/>
    <n v="1"/>
    <s v="California"/>
    <n v="1"/>
    <n v="1"/>
    <n v="1"/>
    <n v="6"/>
    <n v="560.6"/>
    <n v="0"/>
    <n v="284.10000000000002"/>
    <n v="0"/>
    <n v="844.7"/>
    <n v="0"/>
    <n v="1"/>
    <n v="90712"/>
    <n v="1"/>
  </r>
  <r>
    <n v="60"/>
    <n v="17"/>
    <n v="23"/>
    <s v="Active User"/>
    <s v="Active User"/>
    <x v="54"/>
    <x v="919"/>
    <n v="5819"/>
    <x v="1"/>
    <s v="United States"/>
    <x v="3330"/>
    <s v="Stayed"/>
    <n v="1"/>
    <n v="0"/>
    <s v="Female"/>
    <n v="1"/>
    <s v="Fiber Optic"/>
    <s v="38.343282, -122.9755"/>
    <n v="38.343282000000002"/>
    <n v="-122.9755"/>
    <n v="1"/>
    <n v="70.2"/>
    <n v="0"/>
    <n v="2"/>
    <n v="0"/>
    <x v="4"/>
    <n v="0"/>
    <n v="0"/>
    <n v="0"/>
    <n v="1"/>
    <s v="Bank Withdrawal"/>
    <n v="1"/>
    <n v="584"/>
    <n v="0"/>
    <s v="Q3"/>
    <n v="0"/>
    <n v="4"/>
    <n v="0"/>
    <s v="California"/>
    <n v="0"/>
    <n v="0"/>
    <n v="0"/>
    <n v="14"/>
    <n v="1046.5"/>
    <n v="0"/>
    <n v="322"/>
    <n v="0"/>
    <n v="1368.5"/>
    <n v="0"/>
    <n v="1"/>
    <n v="94922"/>
    <n v="0"/>
  </r>
  <r>
    <n v="51"/>
    <n v="22"/>
    <n v="0"/>
    <s v="Active User"/>
    <s v="Active User"/>
    <x v="68"/>
    <x v="143"/>
    <n v="2875"/>
    <x v="1"/>
    <s v="United States"/>
    <x v="3331"/>
    <s v="Stayed"/>
    <n v="0"/>
    <n v="0"/>
    <s v="Female"/>
    <n v="1"/>
    <s v="Cable"/>
    <s v="37.858898, -122.240512"/>
    <n v="37.858898000000003"/>
    <n v="-122.240512"/>
    <n v="0"/>
    <n v="50.35"/>
    <n v="0"/>
    <n v="0"/>
    <n v="0"/>
    <x v="0"/>
    <n v="1"/>
    <n v="0"/>
    <n v="1"/>
    <n v="0"/>
    <s v="Bank Withdrawal"/>
    <n v="0"/>
    <n v="12448"/>
    <n v="0"/>
    <s v="Q3"/>
    <n v="0"/>
    <n v="3"/>
    <n v="0"/>
    <s v="California"/>
    <n v="1"/>
    <n v="1"/>
    <n v="1"/>
    <n v="22"/>
    <n v="1098.8499999999999"/>
    <n v="0"/>
    <n v="0"/>
    <n v="0"/>
    <n v="1098.8499999999999"/>
    <n v="0"/>
    <n v="1"/>
    <n v="94705"/>
    <n v="0"/>
  </r>
  <r>
    <n v="33"/>
    <n v="18"/>
    <n v="6.1"/>
    <s v="Active User"/>
    <s v="Active User"/>
    <x v="31"/>
    <x v="1029"/>
    <n v="2613"/>
    <x v="0"/>
    <s v="United States"/>
    <x v="3332"/>
    <s v="Stayed"/>
    <n v="0"/>
    <n v="1"/>
    <s v="Male"/>
    <n v="1"/>
    <s v="Fiber Optic"/>
    <s v="40.343213, -121.815412"/>
    <n v="40.343212999999999"/>
    <n v="-121.81541199999999"/>
    <n v="1"/>
    <n v="96.9"/>
    <n v="1"/>
    <n v="0"/>
    <n v="1"/>
    <x v="1"/>
    <n v="1"/>
    <n v="1"/>
    <n v="1"/>
    <n v="1"/>
    <s v="Bank Withdrawal"/>
    <n v="1"/>
    <n v="433"/>
    <n v="0"/>
    <s v="Q3"/>
    <n v="1"/>
    <n v="4"/>
    <n v="0"/>
    <s v="California"/>
    <n v="0"/>
    <n v="0"/>
    <n v="1"/>
    <n v="48"/>
    <n v="4473.45"/>
    <n v="0"/>
    <n v="292.8"/>
    <n v="0"/>
    <n v="4766.25"/>
    <n v="0"/>
    <n v="1"/>
    <n v="96075"/>
    <n v="0"/>
  </r>
  <r>
    <n v="60"/>
    <n v="23"/>
    <n v="25.26"/>
    <s v="Active User"/>
    <s v="Active User"/>
    <x v="18"/>
    <x v="217"/>
    <n v="4994"/>
    <x v="1"/>
    <s v="United States"/>
    <x v="3333"/>
    <s v="Stayed"/>
    <n v="1"/>
    <n v="0"/>
    <s v="Male"/>
    <n v="1"/>
    <s v="Fiber Optic"/>
    <s v="35.013299, -116.834092"/>
    <n v="35.013299000000004"/>
    <n v="-116.834092"/>
    <n v="1"/>
    <n v="75.75"/>
    <n v="1"/>
    <n v="3"/>
    <n v="7"/>
    <x v="5"/>
    <n v="0"/>
    <n v="0"/>
    <n v="1"/>
    <n v="1"/>
    <s v="Bank Withdrawal"/>
    <n v="1"/>
    <n v="1195"/>
    <n v="0"/>
    <s v="Q3"/>
    <n v="1"/>
    <n v="3"/>
    <n v="0"/>
    <s v="California"/>
    <n v="0"/>
    <n v="0"/>
    <n v="0"/>
    <n v="27"/>
    <n v="1929"/>
    <n v="0"/>
    <n v="682.02"/>
    <n v="0"/>
    <n v="2611.02"/>
    <n v="0"/>
    <n v="1"/>
    <n v="92398"/>
    <n v="0"/>
  </r>
  <r>
    <n v="21"/>
    <n v="0"/>
    <n v="38.28"/>
    <s v="Active User"/>
    <s v="Active User"/>
    <x v="55"/>
    <x v="911"/>
    <n v="2189"/>
    <x v="1"/>
    <s v="United States"/>
    <x v="3334"/>
    <s v="Stayed"/>
    <n v="1"/>
    <n v="0"/>
    <s v="Male"/>
    <n v="0"/>
    <s v="No Internet Service"/>
    <s v="35.861928, -118.636698"/>
    <n v="35.861927999999999"/>
    <n v="-118.636698"/>
    <n v="0"/>
    <n v="26.35"/>
    <n v="1"/>
    <n v="3"/>
    <n v="0"/>
    <x v="2"/>
    <n v="0"/>
    <n v="0"/>
    <n v="0"/>
    <n v="0"/>
    <s v="Credit Card"/>
    <n v="1"/>
    <n v="266"/>
    <n v="0"/>
    <s v="Q3"/>
    <n v="0"/>
    <n v="3"/>
    <n v="0"/>
    <s v="California"/>
    <n v="0"/>
    <n v="0"/>
    <n v="0"/>
    <n v="6"/>
    <n v="184.05"/>
    <n v="0"/>
    <n v="229.68"/>
    <n v="0"/>
    <n v="413.73"/>
    <n v="1"/>
    <n v="0"/>
    <n v="93260"/>
    <n v="0"/>
  </r>
  <r>
    <n v="34"/>
    <n v="10"/>
    <n v="28.4"/>
    <s v="Competitor"/>
    <s v="Competitor made better offer"/>
    <x v="26"/>
    <x v="9"/>
    <n v="4421"/>
    <x v="2"/>
    <s v="United States"/>
    <x v="3335"/>
    <s v="Churned"/>
    <n v="0"/>
    <n v="1"/>
    <s v="Male"/>
    <n v="1"/>
    <s v="Cable"/>
    <s v="32.957195, -117.202542"/>
    <n v="32.957194999999999"/>
    <n v="-117.20254199999999"/>
    <n v="1"/>
    <n v="87.4"/>
    <n v="1"/>
    <n v="0"/>
    <n v="1"/>
    <x v="3"/>
    <n v="1"/>
    <n v="0"/>
    <n v="0"/>
    <n v="1"/>
    <s v="Bank Withdrawal"/>
    <n v="1"/>
    <n v="28201"/>
    <n v="0"/>
    <s v="Q3"/>
    <n v="1"/>
    <n v="2"/>
    <n v="0"/>
    <s v="California"/>
    <n v="0"/>
    <n v="0"/>
    <n v="0"/>
    <n v="67"/>
    <n v="5918.8"/>
    <n v="0"/>
    <n v="1902.8"/>
    <n v="0"/>
    <n v="7821.6"/>
    <n v="0"/>
    <n v="1"/>
    <n v="92130"/>
    <n v="1"/>
  </r>
  <r>
    <n v="55"/>
    <n v="0"/>
    <n v="47.31"/>
    <s v="Active User"/>
    <s v="Active User"/>
    <x v="76"/>
    <x v="105"/>
    <n v="2050"/>
    <x v="2"/>
    <s v="United States"/>
    <x v="3336"/>
    <s v="Stayed"/>
    <n v="0"/>
    <n v="0"/>
    <s v="Female"/>
    <n v="0"/>
    <s v="No Internet Service"/>
    <s v="37.774633, -122.274434"/>
    <n v="37.774633000000001"/>
    <n v="-122.274434"/>
    <n v="0"/>
    <n v="21.05"/>
    <n v="0"/>
    <n v="0"/>
    <n v="0"/>
    <x v="0"/>
    <n v="0"/>
    <n v="0"/>
    <n v="0"/>
    <n v="0"/>
    <s v="Bank Withdrawal"/>
    <n v="1"/>
    <n v="58555"/>
    <n v="0"/>
    <s v="Q3"/>
    <n v="0"/>
    <n v="5"/>
    <n v="0"/>
    <s v="California"/>
    <n v="0"/>
    <n v="0"/>
    <n v="0"/>
    <n v="24"/>
    <n v="531.54999999999995"/>
    <n v="0"/>
    <n v="1135.44"/>
    <n v="0"/>
    <n v="1666.99"/>
    <n v="0"/>
    <n v="0"/>
    <n v="94501"/>
    <n v="0"/>
  </r>
  <r>
    <n v="57"/>
    <n v="0"/>
    <n v="39.78"/>
    <s v="Active User"/>
    <s v="Active User"/>
    <x v="52"/>
    <x v="592"/>
    <n v="4884"/>
    <x v="0"/>
    <s v="United States"/>
    <x v="3337"/>
    <s v="Stayed"/>
    <n v="0"/>
    <n v="0"/>
    <s v="Female"/>
    <n v="0"/>
    <s v="No Internet Service"/>
    <s v="37.023669, -121.946461"/>
    <n v="37.023668999999998"/>
    <n v="-121.946461"/>
    <n v="1"/>
    <n v="24.25"/>
    <n v="1"/>
    <n v="0"/>
    <n v="10"/>
    <x v="3"/>
    <n v="0"/>
    <n v="0"/>
    <n v="0"/>
    <n v="1"/>
    <s v="Bank Withdrawal"/>
    <n v="1"/>
    <n v="9823"/>
    <n v="0"/>
    <s v="Q3"/>
    <n v="1"/>
    <n v="3"/>
    <n v="0"/>
    <s v="California"/>
    <n v="0"/>
    <n v="0"/>
    <n v="0"/>
    <n v="69"/>
    <n v="1641.8"/>
    <n v="0"/>
    <n v="2744.82"/>
    <n v="45.75"/>
    <n v="4340.87"/>
    <n v="0"/>
    <n v="0"/>
    <n v="95073"/>
    <n v="0"/>
  </r>
  <r>
    <n v="68"/>
    <n v="11"/>
    <n v="27.75"/>
    <s v="Other"/>
    <s v="Don't know"/>
    <x v="69"/>
    <x v="1030"/>
    <n v="6117"/>
    <x v="2"/>
    <s v="United States"/>
    <x v="3338"/>
    <s v="Churned"/>
    <n v="0"/>
    <n v="1"/>
    <s v="Female"/>
    <n v="1"/>
    <s v="Fiber Optic"/>
    <s v="37.996462, -122.293716"/>
    <n v="37.996462000000001"/>
    <n v="-122.293716"/>
    <n v="1"/>
    <n v="105.95"/>
    <n v="1"/>
    <n v="0"/>
    <n v="1"/>
    <x v="0"/>
    <n v="0"/>
    <n v="0"/>
    <n v="1"/>
    <n v="1"/>
    <s v="Credit Card"/>
    <n v="1"/>
    <n v="16717"/>
    <n v="1"/>
    <s v="Q3"/>
    <n v="1"/>
    <n v="2"/>
    <n v="1"/>
    <s v="California"/>
    <n v="1"/>
    <n v="0"/>
    <n v="1"/>
    <n v="66"/>
    <n v="6975.25"/>
    <n v="0"/>
    <n v="1831.5"/>
    <n v="0"/>
    <n v="8806.75"/>
    <n v="0"/>
    <n v="1"/>
    <n v="94564"/>
    <n v="1"/>
  </r>
  <r>
    <n v="78"/>
    <n v="23"/>
    <n v="0"/>
    <s v="Active User"/>
    <s v="Active User"/>
    <x v="56"/>
    <x v="858"/>
    <n v="5185"/>
    <x v="0"/>
    <s v="United States"/>
    <x v="3339"/>
    <s v="Stayed"/>
    <n v="0"/>
    <n v="1"/>
    <s v="Female"/>
    <n v="1"/>
    <s v="DSL"/>
    <s v="34.231053, -118.338307"/>
    <n v="34.231053000000003"/>
    <n v="-118.338307"/>
    <n v="0"/>
    <n v="50.5"/>
    <n v="0"/>
    <n v="0"/>
    <n v="0"/>
    <x v="0"/>
    <n v="1"/>
    <n v="0"/>
    <n v="1"/>
    <n v="0"/>
    <s v="Bank Withdrawal"/>
    <n v="0"/>
    <n v="46639"/>
    <n v="1"/>
    <s v="Q3"/>
    <n v="0"/>
    <n v="3"/>
    <n v="1"/>
    <s v="California"/>
    <n v="0"/>
    <n v="0"/>
    <n v="1"/>
    <n v="52"/>
    <n v="2566.3000000000002"/>
    <n v="0"/>
    <n v="0"/>
    <n v="0"/>
    <n v="2566.3000000000002"/>
    <n v="0"/>
    <n v="1"/>
    <n v="91352"/>
    <n v="0"/>
  </r>
  <r>
    <n v="42"/>
    <n v="0"/>
    <n v="14.79"/>
    <s v="Active User"/>
    <s v="Active User"/>
    <x v="52"/>
    <x v="32"/>
    <n v="5695"/>
    <x v="1"/>
    <s v="United States"/>
    <x v="3340"/>
    <s v="Joined"/>
    <n v="0"/>
    <n v="0"/>
    <s v="Female"/>
    <n v="0"/>
    <s v="No Internet Service"/>
    <s v="34.048013, -118.293953"/>
    <n v="34.048012999999997"/>
    <n v="-118.293953"/>
    <n v="0"/>
    <n v="20.399999999999999"/>
    <n v="0"/>
    <n v="0"/>
    <n v="0"/>
    <x v="2"/>
    <n v="0"/>
    <n v="0"/>
    <n v="0"/>
    <n v="0"/>
    <s v="Credit Card"/>
    <n v="1"/>
    <n v="62784"/>
    <n v="0"/>
    <s v="Q3"/>
    <n v="0"/>
    <n v="4"/>
    <n v="0"/>
    <s v="California"/>
    <n v="0"/>
    <n v="0"/>
    <n v="0"/>
    <n v="3"/>
    <n v="63.15"/>
    <n v="0"/>
    <n v="44.37"/>
    <n v="0"/>
    <n v="107.52"/>
    <n v="0"/>
    <n v="0"/>
    <n v="90006"/>
    <n v="0"/>
  </r>
  <r>
    <n v="52"/>
    <n v="3"/>
    <n v="16.670000000000002"/>
    <s v="Competitor"/>
    <s v="Competitor had better devices"/>
    <x v="20"/>
    <x v="860"/>
    <n v="3123"/>
    <x v="1"/>
    <s v="United States"/>
    <x v="3341"/>
    <s v="Churned"/>
    <n v="0"/>
    <n v="1"/>
    <s v="Female"/>
    <n v="1"/>
    <s v="Fiber Optic"/>
    <s v="39.298065, -123.25211"/>
    <n v="39.298065000000001"/>
    <n v="-123.25211"/>
    <n v="1"/>
    <n v="102.8"/>
    <n v="0"/>
    <n v="0"/>
    <n v="1"/>
    <x v="0"/>
    <n v="1"/>
    <n v="0"/>
    <n v="1"/>
    <n v="1"/>
    <s v="Bank Withdrawal"/>
    <n v="1"/>
    <n v="5995"/>
    <n v="1"/>
    <s v="Q3"/>
    <n v="1"/>
    <n v="1"/>
    <n v="0"/>
    <s v="California"/>
    <n v="1"/>
    <n v="1"/>
    <n v="1"/>
    <n v="21"/>
    <n v="2110.15"/>
    <n v="0"/>
    <n v="350.07"/>
    <n v="0"/>
    <n v="2460.2199999999998"/>
    <n v="0"/>
    <n v="1"/>
    <n v="95470"/>
    <n v="1"/>
  </r>
  <r>
    <n v="32"/>
    <n v="9"/>
    <n v="0"/>
    <s v="Competitor"/>
    <s v="Competitor offered more data"/>
    <x v="72"/>
    <x v="745"/>
    <n v="2573"/>
    <x v="1"/>
    <s v="United States"/>
    <x v="3342"/>
    <s v="Churned"/>
    <n v="0"/>
    <n v="0"/>
    <s v="Male"/>
    <n v="1"/>
    <s v="DSL"/>
    <s v="34.360261, -119.306383"/>
    <n v="34.360261000000001"/>
    <n v="-119.306383"/>
    <n v="1"/>
    <n v="29.95"/>
    <n v="0"/>
    <n v="0"/>
    <n v="1"/>
    <x v="2"/>
    <n v="1"/>
    <n v="0"/>
    <n v="1"/>
    <n v="1"/>
    <s v="Bank Withdrawal"/>
    <n v="0"/>
    <n v="32899"/>
    <n v="0"/>
    <s v="Q3"/>
    <n v="1"/>
    <n v="2"/>
    <n v="0"/>
    <s v="California"/>
    <n v="0"/>
    <n v="0"/>
    <n v="0"/>
    <n v="9"/>
    <n v="248.95"/>
    <n v="10"/>
    <n v="0"/>
    <n v="0"/>
    <n v="258.95"/>
    <n v="0"/>
    <n v="0"/>
    <n v="93001"/>
    <n v="1"/>
  </r>
  <r>
    <n v="51"/>
    <n v="0"/>
    <n v="20.77"/>
    <s v="Active User"/>
    <s v="Active User"/>
    <x v="47"/>
    <x v="209"/>
    <n v="6141"/>
    <x v="0"/>
    <s v="United States"/>
    <x v="3343"/>
    <s v="Stayed"/>
    <n v="0"/>
    <n v="0"/>
    <s v="Female"/>
    <n v="0"/>
    <s v="No Internet Service"/>
    <s v="32.698964, -115.886656"/>
    <n v="32.698963999999997"/>
    <n v="-115.886656"/>
    <n v="0"/>
    <n v="25.15"/>
    <n v="1"/>
    <n v="0"/>
    <n v="0"/>
    <x v="3"/>
    <n v="0"/>
    <n v="0"/>
    <n v="1"/>
    <n v="0"/>
    <s v="Credit Card"/>
    <n v="1"/>
    <n v="471"/>
    <n v="0"/>
    <s v="Q3"/>
    <n v="0"/>
    <n v="5"/>
    <n v="0"/>
    <s v="California"/>
    <n v="0"/>
    <n v="0"/>
    <n v="0"/>
    <n v="66"/>
    <n v="1683.6"/>
    <n v="0"/>
    <n v="1370.82"/>
    <n v="0"/>
    <n v="3054.42"/>
    <n v="0"/>
    <n v="0"/>
    <n v="92259"/>
    <n v="0"/>
  </r>
  <r>
    <n v="59"/>
    <n v="0"/>
    <n v="12.55"/>
    <s v="Active User"/>
    <s v="Active User"/>
    <x v="70"/>
    <x v="886"/>
    <n v="4272"/>
    <x v="2"/>
    <s v="United States"/>
    <x v="3344"/>
    <s v="Stayed"/>
    <n v="1"/>
    <n v="0"/>
    <s v="Female"/>
    <n v="0"/>
    <s v="No Internet Service"/>
    <s v="35.116307, -118.817644"/>
    <n v="35.116306999999999"/>
    <n v="-118.817644"/>
    <n v="1"/>
    <n v="20.25"/>
    <n v="0"/>
    <n v="3"/>
    <n v="10"/>
    <x v="0"/>
    <n v="0"/>
    <n v="0"/>
    <n v="0"/>
    <n v="1"/>
    <s v="Credit Card"/>
    <n v="1"/>
    <n v="16206"/>
    <n v="0"/>
    <s v="Q3"/>
    <n v="1"/>
    <n v="5"/>
    <n v="0"/>
    <s v="California"/>
    <n v="0"/>
    <n v="0"/>
    <n v="0"/>
    <n v="9"/>
    <n v="172.35"/>
    <n v="0"/>
    <n v="112.95"/>
    <n v="0"/>
    <n v="285.3"/>
    <n v="0"/>
    <n v="0"/>
    <n v="93203"/>
    <n v="0"/>
  </r>
  <r>
    <n v="34"/>
    <n v="11"/>
    <n v="42.85"/>
    <s v="Active User"/>
    <s v="Active User"/>
    <x v="18"/>
    <x v="1031"/>
    <n v="4577"/>
    <x v="2"/>
    <s v="United States"/>
    <x v="3345"/>
    <s v="Stayed"/>
    <n v="1"/>
    <n v="0"/>
    <s v="Female"/>
    <n v="1"/>
    <s v="DSL"/>
    <s v="37.454924, -122.203168"/>
    <n v="37.454923999999998"/>
    <n v="-122.20316800000001"/>
    <n v="1"/>
    <n v="49.7"/>
    <n v="0"/>
    <n v="2"/>
    <n v="2"/>
    <x v="1"/>
    <n v="0"/>
    <n v="1"/>
    <n v="1"/>
    <n v="1"/>
    <s v="Bank Withdrawal"/>
    <n v="1"/>
    <n v="6876"/>
    <n v="0"/>
    <s v="Q3"/>
    <n v="1"/>
    <n v="3"/>
    <n v="0"/>
    <s v="California"/>
    <n v="0"/>
    <n v="0"/>
    <n v="0"/>
    <n v="61"/>
    <n v="2961.4"/>
    <n v="0"/>
    <n v="2613.85"/>
    <n v="0"/>
    <n v="5575.25"/>
    <n v="0"/>
    <n v="1"/>
    <n v="94027"/>
    <n v="0"/>
  </r>
  <r>
    <n v="36"/>
    <n v="11"/>
    <n v="13.94"/>
    <s v="Active User"/>
    <s v="Active User"/>
    <x v="67"/>
    <x v="803"/>
    <n v="5012"/>
    <x v="1"/>
    <s v="United States"/>
    <x v="3346"/>
    <s v="Stayed"/>
    <n v="1"/>
    <n v="1"/>
    <s v="Female"/>
    <n v="1"/>
    <s v="Fiber Optic"/>
    <s v="33.054579, -117.25665"/>
    <n v="33.054578999999997"/>
    <n v="-117.25664999999999"/>
    <n v="1"/>
    <n v="109.6"/>
    <n v="1"/>
    <n v="2"/>
    <n v="5"/>
    <x v="1"/>
    <n v="0"/>
    <n v="1"/>
    <n v="1"/>
    <n v="1"/>
    <s v="Credit Card"/>
    <n v="1"/>
    <n v="47126"/>
    <n v="1"/>
    <s v="Q3"/>
    <n v="1"/>
    <n v="3"/>
    <n v="0"/>
    <s v="California"/>
    <n v="1"/>
    <n v="1"/>
    <n v="1"/>
    <n v="56"/>
    <n v="5953"/>
    <n v="0"/>
    <n v="780.64"/>
    <n v="0"/>
    <n v="6733.64"/>
    <n v="0"/>
    <n v="1"/>
    <n v="92024"/>
    <n v="0"/>
  </r>
  <r>
    <n v="41"/>
    <n v="8"/>
    <n v="34.880000000000003"/>
    <s v="Competitor"/>
    <s v="Competitor had better devices"/>
    <x v="39"/>
    <x v="1032"/>
    <n v="5641"/>
    <x v="1"/>
    <s v="United States"/>
    <x v="3347"/>
    <s v="Churned"/>
    <n v="0"/>
    <n v="0"/>
    <s v="Male"/>
    <n v="1"/>
    <s v="Fiber Optic"/>
    <s v="37.329725, -120.306399"/>
    <n v="37.329725000000003"/>
    <n v="-120.306399"/>
    <n v="0"/>
    <n v="94.7"/>
    <n v="1"/>
    <n v="0"/>
    <n v="0"/>
    <x v="0"/>
    <n v="0"/>
    <n v="0"/>
    <n v="1"/>
    <n v="0"/>
    <s v="Bank Withdrawal"/>
    <n v="1"/>
    <n v="4150"/>
    <n v="0"/>
    <s v="Q3"/>
    <n v="0"/>
    <n v="1"/>
    <n v="0"/>
    <s v="California"/>
    <n v="1"/>
    <n v="1"/>
    <n v="1"/>
    <n v="25"/>
    <n v="2362.1"/>
    <n v="0"/>
    <n v="872"/>
    <n v="0"/>
    <n v="3234.1"/>
    <n v="0"/>
    <n v="1"/>
    <n v="95365"/>
    <n v="1"/>
  </r>
  <r>
    <n v="56"/>
    <n v="22"/>
    <n v="14.41"/>
    <s v="Active User"/>
    <s v="Active User"/>
    <x v="16"/>
    <x v="504"/>
    <n v="5904"/>
    <x v="2"/>
    <s v="United States"/>
    <x v="3348"/>
    <s v="Stayed"/>
    <n v="1"/>
    <n v="1"/>
    <s v="Male"/>
    <n v="1"/>
    <s v="Fiber Optic"/>
    <s v="34.18454, -119.224666"/>
    <n v="34.184539999999998"/>
    <n v="-119.224666"/>
    <n v="1"/>
    <n v="85.05"/>
    <n v="0"/>
    <n v="1"/>
    <n v="5"/>
    <x v="0"/>
    <n v="0"/>
    <n v="0"/>
    <n v="1"/>
    <n v="1"/>
    <s v="Bank Withdrawal"/>
    <n v="1"/>
    <n v="25322"/>
    <n v="0"/>
    <s v="Q3"/>
    <n v="1"/>
    <n v="4"/>
    <n v="0"/>
    <s v="California"/>
    <n v="0"/>
    <n v="0"/>
    <n v="1"/>
    <n v="40"/>
    <n v="3355.65"/>
    <n v="0"/>
    <n v="576.4"/>
    <n v="38.15"/>
    <n v="3893.9"/>
    <n v="0"/>
    <n v="1"/>
    <n v="93035"/>
    <n v="0"/>
  </r>
  <r>
    <n v="51"/>
    <n v="13"/>
    <n v="27.3"/>
    <s v="Active User"/>
    <s v="Active User"/>
    <x v="51"/>
    <x v="1033"/>
    <n v="5311"/>
    <x v="2"/>
    <s v="United States"/>
    <x v="3349"/>
    <s v="Stayed"/>
    <n v="0"/>
    <n v="0"/>
    <s v="Male"/>
    <n v="1"/>
    <s v="Fiber Optic"/>
    <s v="38.197907, -122.017258"/>
    <n v="38.197907000000001"/>
    <n v="-122.017258"/>
    <n v="0"/>
    <n v="86.35"/>
    <n v="0"/>
    <n v="0"/>
    <n v="0"/>
    <x v="1"/>
    <n v="0"/>
    <n v="1"/>
    <n v="0"/>
    <n v="0"/>
    <s v="Credit Card"/>
    <n v="1"/>
    <n v="39279"/>
    <n v="0"/>
    <s v="Q3"/>
    <n v="0"/>
    <n v="3"/>
    <n v="0"/>
    <s v="California"/>
    <n v="0"/>
    <n v="0"/>
    <n v="1"/>
    <n v="51"/>
    <n v="4267.1499999999996"/>
    <n v="0"/>
    <n v="1392.3"/>
    <n v="0"/>
    <n v="5659.45"/>
    <n v="0"/>
    <n v="1"/>
    <n v="94585"/>
    <n v="0"/>
  </r>
  <r>
    <n v="58"/>
    <n v="0"/>
    <n v="15.71"/>
    <s v="Active User"/>
    <s v="Active User"/>
    <x v="25"/>
    <x v="1034"/>
    <n v="5039"/>
    <x v="2"/>
    <s v="United States"/>
    <x v="3350"/>
    <s v="Stayed"/>
    <n v="0"/>
    <n v="0"/>
    <s v="Male"/>
    <n v="0"/>
    <s v="No Internet Service"/>
    <s v="33.782346, -117.635263"/>
    <n v="33.782345999999997"/>
    <n v="-117.63526299999999"/>
    <n v="0"/>
    <n v="19.5"/>
    <n v="0"/>
    <n v="0"/>
    <n v="0"/>
    <x v="0"/>
    <n v="0"/>
    <n v="0"/>
    <n v="0"/>
    <n v="0"/>
    <s v="Credit Card"/>
    <n v="1"/>
    <n v="1859"/>
    <n v="0"/>
    <s v="Q3"/>
    <n v="0"/>
    <n v="3"/>
    <n v="0"/>
    <s v="California"/>
    <n v="0"/>
    <n v="0"/>
    <n v="0"/>
    <n v="10"/>
    <n v="225.85"/>
    <n v="0"/>
    <n v="157.1"/>
    <n v="0"/>
    <n v="382.95"/>
    <n v="0"/>
    <n v="0"/>
    <n v="92676"/>
    <n v="0"/>
  </r>
  <r>
    <n v="43"/>
    <n v="7"/>
    <n v="44.97"/>
    <s v="Active User"/>
    <s v="Active User"/>
    <x v="32"/>
    <x v="403"/>
    <n v="4948"/>
    <x v="2"/>
    <s v="United States"/>
    <x v="3351"/>
    <s v="Stayed"/>
    <n v="0"/>
    <n v="1"/>
    <s v="Female"/>
    <n v="1"/>
    <s v="Cable"/>
    <s v="34.099891, -118.414338"/>
    <n v="34.099891"/>
    <n v="-118.414338"/>
    <n v="1"/>
    <n v="54.4"/>
    <n v="0"/>
    <n v="0"/>
    <n v="2"/>
    <x v="4"/>
    <n v="0"/>
    <n v="0"/>
    <n v="1"/>
    <n v="1"/>
    <s v="Credit Card"/>
    <n v="1"/>
    <n v="21397"/>
    <n v="1"/>
    <s v="Q3"/>
    <n v="1"/>
    <n v="5"/>
    <n v="0"/>
    <s v="California"/>
    <n v="0"/>
    <n v="0"/>
    <n v="0"/>
    <n v="18"/>
    <n v="957.1"/>
    <n v="0"/>
    <n v="809.46"/>
    <n v="0"/>
    <n v="1766.56"/>
    <n v="0"/>
    <n v="1"/>
    <n v="90210"/>
    <n v="0"/>
  </r>
  <r>
    <n v="56"/>
    <n v="11"/>
    <n v="4.8"/>
    <s v="Other"/>
    <s v="Deceased"/>
    <x v="71"/>
    <x v="498"/>
    <n v="5633"/>
    <x v="1"/>
    <s v="United States"/>
    <x v="3352"/>
    <s v="Churned"/>
    <n v="0"/>
    <n v="0"/>
    <s v="Male"/>
    <n v="1"/>
    <s v="Fiber Optic"/>
    <s v="38.240419, -121.587535"/>
    <n v="38.240419000000003"/>
    <n v="-121.587535"/>
    <n v="0"/>
    <n v="74.349999999999994"/>
    <n v="0"/>
    <n v="0"/>
    <n v="0"/>
    <x v="0"/>
    <n v="1"/>
    <n v="0"/>
    <n v="1"/>
    <n v="0"/>
    <s v="Bank Withdrawal"/>
    <n v="1"/>
    <n v="2344"/>
    <n v="0"/>
    <s v="Q3"/>
    <n v="0"/>
    <n v="3"/>
    <n v="0"/>
    <s v="California"/>
    <n v="0"/>
    <n v="0"/>
    <n v="0"/>
    <n v="1"/>
    <n v="74.349999999999994"/>
    <n v="0"/>
    <n v="4.8"/>
    <n v="0"/>
    <n v="79.150000000000006"/>
    <n v="0"/>
    <n v="1"/>
    <n v="95690"/>
    <n v="1"/>
  </r>
  <r>
    <n v="41"/>
    <n v="18"/>
    <n v="5.43"/>
    <s v="Competitor"/>
    <s v="Competitor offered higher download speeds"/>
    <x v="45"/>
    <x v="1030"/>
    <n v="5228"/>
    <x v="1"/>
    <s v="United States"/>
    <x v="3353"/>
    <s v="Churned"/>
    <n v="0"/>
    <n v="0"/>
    <s v="Male"/>
    <n v="1"/>
    <s v="Fiber Optic"/>
    <s v="37.996462, -122.293716"/>
    <n v="37.996462000000001"/>
    <n v="-122.293716"/>
    <n v="0"/>
    <n v="86.6"/>
    <n v="1"/>
    <n v="0"/>
    <n v="0"/>
    <x v="2"/>
    <n v="0"/>
    <n v="0"/>
    <n v="1"/>
    <n v="0"/>
    <s v="Bank Withdrawal"/>
    <n v="1"/>
    <n v="16717"/>
    <n v="0"/>
    <s v="Q3"/>
    <n v="0"/>
    <n v="3"/>
    <n v="0"/>
    <s v="California"/>
    <n v="1"/>
    <n v="1"/>
    <n v="0"/>
    <n v="1"/>
    <n v="86.6"/>
    <n v="0"/>
    <n v="5.43"/>
    <n v="0"/>
    <n v="92.03"/>
    <n v="0"/>
    <n v="1"/>
    <n v="94564"/>
    <n v="1"/>
  </r>
  <r>
    <n v="60"/>
    <n v="0"/>
    <n v="11.35"/>
    <s v="Active User"/>
    <s v="Active User"/>
    <x v="43"/>
    <x v="672"/>
    <n v="4836"/>
    <x v="2"/>
    <s v="United States"/>
    <x v="3354"/>
    <s v="Stayed"/>
    <n v="0"/>
    <n v="0"/>
    <s v="Female"/>
    <n v="0"/>
    <s v="No Internet Service"/>
    <s v="35.666886, -119.186717"/>
    <n v="35.666885999999998"/>
    <n v="-119.186717"/>
    <n v="1"/>
    <n v="19.850000000000001"/>
    <n v="0"/>
    <n v="0"/>
    <n v="6"/>
    <x v="1"/>
    <n v="0"/>
    <n v="0"/>
    <n v="1"/>
    <n v="1"/>
    <s v="Bank Withdrawal"/>
    <n v="1"/>
    <n v="10781"/>
    <n v="0"/>
    <s v="Q3"/>
    <n v="1"/>
    <n v="3"/>
    <n v="0"/>
    <s v="California"/>
    <n v="0"/>
    <n v="0"/>
    <n v="0"/>
    <n v="53"/>
    <n v="1039.45"/>
    <n v="0"/>
    <n v="601.54999999999995"/>
    <n v="14.67"/>
    <n v="1626.33"/>
    <n v="0"/>
    <n v="0"/>
    <n v="93250"/>
    <n v="0"/>
  </r>
  <r>
    <n v="76"/>
    <n v="16"/>
    <n v="5.19"/>
    <s v="Active User"/>
    <s v="Active User"/>
    <x v="26"/>
    <x v="811"/>
    <n v="5514"/>
    <x v="0"/>
    <s v="United States"/>
    <x v="3355"/>
    <s v="Stayed"/>
    <n v="0"/>
    <n v="1"/>
    <s v="Male"/>
    <n v="1"/>
    <s v="Fiber Optic"/>
    <s v="34.457829, -116.139589"/>
    <n v="34.457828999999997"/>
    <n v="-116.139589"/>
    <n v="0"/>
    <n v="101.05"/>
    <n v="1"/>
    <n v="0"/>
    <n v="0"/>
    <x v="0"/>
    <n v="0"/>
    <n v="0"/>
    <n v="1"/>
    <n v="0"/>
    <s v="Bank Withdrawal"/>
    <n v="1"/>
    <n v="14104"/>
    <n v="0"/>
    <s v="Q3"/>
    <n v="0"/>
    <n v="3"/>
    <n v="1"/>
    <s v="California"/>
    <n v="1"/>
    <n v="0"/>
    <n v="1"/>
    <n v="56"/>
    <n v="5594"/>
    <n v="10"/>
    <n v="290.64"/>
    <n v="0"/>
    <n v="5894.64"/>
    <n v="0"/>
    <n v="0"/>
    <n v="92278"/>
    <n v="0"/>
  </r>
  <r>
    <n v="56"/>
    <n v="7"/>
    <n v="11.22"/>
    <s v="Active User"/>
    <s v="Active User"/>
    <x v="73"/>
    <x v="640"/>
    <n v="4941"/>
    <x v="2"/>
    <s v="United States"/>
    <x v="3356"/>
    <s v="Stayed"/>
    <n v="0"/>
    <n v="1"/>
    <s v="Male"/>
    <n v="1"/>
    <s v="Fiber Optic"/>
    <s v="33.841027, -118.078097"/>
    <n v="33.841026999999997"/>
    <n v="-118.078097"/>
    <n v="0"/>
    <n v="101.35"/>
    <n v="1"/>
    <n v="0"/>
    <n v="0"/>
    <x v="0"/>
    <n v="1"/>
    <n v="1"/>
    <n v="0"/>
    <n v="0"/>
    <s v="Bank Withdrawal"/>
    <n v="1"/>
    <n v="20890"/>
    <n v="0"/>
    <s v="Q3"/>
    <n v="0"/>
    <n v="4"/>
    <n v="0"/>
    <s v="California"/>
    <n v="0"/>
    <n v="0"/>
    <n v="1"/>
    <n v="68"/>
    <n v="7110.75"/>
    <n v="0"/>
    <n v="762.96"/>
    <n v="0"/>
    <n v="7873.71"/>
    <n v="0"/>
    <n v="1"/>
    <n v="90715"/>
    <n v="0"/>
  </r>
  <r>
    <n v="55"/>
    <n v="20"/>
    <n v="9.36"/>
    <s v="Active User"/>
    <s v="Active User"/>
    <x v="55"/>
    <x v="867"/>
    <n v="4260"/>
    <x v="0"/>
    <s v="United States"/>
    <x v="3357"/>
    <s v="Stayed"/>
    <n v="1"/>
    <n v="1"/>
    <s v="Male"/>
    <n v="1"/>
    <s v="Cable"/>
    <s v="33.936298, -116.849577"/>
    <n v="33.936298000000001"/>
    <n v="-116.849577"/>
    <n v="0"/>
    <n v="89.55"/>
    <n v="1"/>
    <n v="2"/>
    <n v="0"/>
    <x v="1"/>
    <n v="1"/>
    <n v="1"/>
    <n v="0"/>
    <n v="0"/>
    <s v="Mailed Check"/>
    <n v="1"/>
    <n v="25859"/>
    <n v="1"/>
    <s v="Q3"/>
    <n v="0"/>
    <n v="4"/>
    <n v="0"/>
    <s v="California"/>
    <n v="1"/>
    <n v="1"/>
    <n v="1"/>
    <n v="57"/>
    <n v="5012.3500000000004"/>
    <n v="0"/>
    <n v="533.52"/>
    <n v="30.45"/>
    <n v="5515.42"/>
    <n v="0"/>
    <n v="1"/>
    <n v="92220"/>
    <n v="0"/>
  </r>
  <r>
    <n v="51"/>
    <n v="23"/>
    <n v="43.2"/>
    <s v="Active User"/>
    <s v="Active User"/>
    <x v="19"/>
    <x v="184"/>
    <n v="5769"/>
    <x v="0"/>
    <s v="United States"/>
    <x v="3358"/>
    <s v="Stayed"/>
    <n v="0"/>
    <n v="1"/>
    <s v="Male"/>
    <n v="1"/>
    <s v="DSL"/>
    <s v="33.802664, -118.179971"/>
    <n v="33.802664"/>
    <n v="-118.17997099999999"/>
    <n v="1"/>
    <n v="86.1"/>
    <n v="0"/>
    <n v="0"/>
    <n v="2"/>
    <x v="0"/>
    <n v="1"/>
    <n v="1"/>
    <n v="0"/>
    <n v="1"/>
    <s v="Bank Withdrawal"/>
    <n v="1"/>
    <n v="49647"/>
    <n v="1"/>
    <s v="Q3"/>
    <n v="1"/>
    <n v="4"/>
    <n v="0"/>
    <s v="California"/>
    <n v="1"/>
    <n v="1"/>
    <n v="1"/>
    <n v="62"/>
    <n v="5215.25"/>
    <n v="0"/>
    <n v="2678.4"/>
    <n v="0"/>
    <n v="7893.65"/>
    <n v="0"/>
    <n v="1"/>
    <n v="90806"/>
    <n v="0"/>
  </r>
  <r>
    <n v="31"/>
    <n v="10"/>
    <n v="0"/>
    <s v="Other"/>
    <s v="Don't know"/>
    <x v="39"/>
    <x v="520"/>
    <n v="4429"/>
    <x v="1"/>
    <s v="United States"/>
    <x v="3359"/>
    <s v="Churned"/>
    <n v="0"/>
    <n v="0"/>
    <s v="Female"/>
    <n v="1"/>
    <s v="DSL"/>
    <s v="36.625114, -121.823565"/>
    <n v="36.625114000000004"/>
    <n v="-121.823565"/>
    <n v="0"/>
    <n v="28.6"/>
    <n v="0"/>
    <n v="0"/>
    <n v="0"/>
    <x v="0"/>
    <n v="0"/>
    <n v="0"/>
    <n v="0"/>
    <n v="0"/>
    <s v="Credit Card"/>
    <n v="0"/>
    <n v="38244"/>
    <n v="1"/>
    <s v="Q3"/>
    <n v="0"/>
    <n v="2"/>
    <n v="0"/>
    <s v="California"/>
    <n v="0"/>
    <n v="0"/>
    <n v="0"/>
    <n v="37"/>
    <n v="973.55"/>
    <n v="0"/>
    <n v="0"/>
    <n v="0"/>
    <n v="973.55"/>
    <n v="0"/>
    <n v="1"/>
    <n v="93955"/>
    <n v="1"/>
  </r>
  <r>
    <n v="66"/>
    <n v="2"/>
    <n v="6.03"/>
    <s v="Price"/>
    <s v="Extra data charges"/>
    <x v="51"/>
    <x v="640"/>
    <n v="5925"/>
    <x v="0"/>
    <s v="United States"/>
    <x v="3360"/>
    <s v="Churned"/>
    <n v="0"/>
    <n v="1"/>
    <s v="Male"/>
    <n v="1"/>
    <s v="Fiber Optic"/>
    <s v="33.847755, -118.112532"/>
    <n v="33.847754999999999"/>
    <n v="-118.112532"/>
    <n v="1"/>
    <n v="104.15"/>
    <n v="1"/>
    <n v="0"/>
    <n v="0"/>
    <x v="0"/>
    <n v="1"/>
    <n v="0"/>
    <n v="1"/>
    <n v="1"/>
    <s v="Bank Withdrawal"/>
    <n v="1"/>
    <n v="27563"/>
    <n v="0"/>
    <s v="Q3"/>
    <n v="0"/>
    <n v="3"/>
    <n v="1"/>
    <s v="California"/>
    <n v="1"/>
    <n v="0"/>
    <n v="1"/>
    <n v="72"/>
    <n v="7689.95"/>
    <n v="0"/>
    <n v="434.16"/>
    <n v="0"/>
    <n v="8124.11"/>
    <n v="0"/>
    <n v="1"/>
    <n v="90713"/>
    <n v="1"/>
  </r>
  <r>
    <n v="46"/>
    <n v="24"/>
    <n v="14.83"/>
    <s v="Active User"/>
    <s v="Active User"/>
    <x v="52"/>
    <x v="1035"/>
    <n v="6079"/>
    <x v="0"/>
    <s v="United States"/>
    <x v="3361"/>
    <s v="Stayed"/>
    <n v="1"/>
    <n v="1"/>
    <s v="Female"/>
    <n v="1"/>
    <s v="DSL"/>
    <s v="32.909873, -116.906774"/>
    <n v="32.909872999999997"/>
    <n v="-116.906774"/>
    <n v="1"/>
    <n v="69.900000000000006"/>
    <n v="1"/>
    <n v="1"/>
    <n v="1"/>
    <x v="3"/>
    <n v="0"/>
    <n v="0"/>
    <n v="1"/>
    <n v="1"/>
    <s v="Bank Withdrawal"/>
    <n v="1"/>
    <n v="42277"/>
    <n v="1"/>
    <s v="Q3"/>
    <n v="1"/>
    <n v="3"/>
    <n v="0"/>
    <s v="California"/>
    <n v="1"/>
    <n v="1"/>
    <n v="0"/>
    <n v="67"/>
    <n v="4615.8999999999996"/>
    <n v="0"/>
    <n v="993.61"/>
    <n v="0"/>
    <n v="5609.51"/>
    <n v="0"/>
    <n v="1"/>
    <n v="92040"/>
    <n v="0"/>
  </r>
  <r>
    <n v="31"/>
    <n v="29"/>
    <n v="43.69"/>
    <s v="Active User"/>
    <s v="Active User"/>
    <x v="0"/>
    <x v="870"/>
    <n v="4442"/>
    <x v="2"/>
    <s v="United States"/>
    <x v="3362"/>
    <s v="Stayed"/>
    <n v="1"/>
    <n v="1"/>
    <s v="Male"/>
    <n v="1"/>
    <s v="DSL"/>
    <s v="34.157137, -118.548511"/>
    <n v="34.157136999999999"/>
    <n v="-118.548511"/>
    <n v="0"/>
    <n v="64.849999999999994"/>
    <n v="0"/>
    <n v="3"/>
    <n v="0"/>
    <x v="0"/>
    <n v="0"/>
    <n v="1"/>
    <n v="0"/>
    <n v="0"/>
    <s v="Credit Card"/>
    <n v="1"/>
    <n v="27424"/>
    <n v="0"/>
    <s v="Q3"/>
    <n v="0"/>
    <n v="4"/>
    <n v="0"/>
    <s v="California"/>
    <n v="1"/>
    <n v="1"/>
    <n v="0"/>
    <n v="15"/>
    <n v="950.75"/>
    <n v="0"/>
    <n v="655.35"/>
    <n v="0"/>
    <n v="1606.1"/>
    <n v="0"/>
    <n v="1"/>
    <n v="91356"/>
    <n v="0"/>
  </r>
  <r>
    <n v="30"/>
    <n v="59"/>
    <n v="34.47"/>
    <s v="Competitor"/>
    <s v="Competitor made better offer"/>
    <x v="63"/>
    <x v="9"/>
    <n v="2850"/>
    <x v="1"/>
    <s v="United States"/>
    <x v="3363"/>
    <s v="Churned"/>
    <n v="0"/>
    <n v="0"/>
    <s v="Female"/>
    <n v="1"/>
    <s v="Fiber Optic"/>
    <s v="32.957195, -117.202542"/>
    <n v="32.957194999999999"/>
    <n v="-117.20254199999999"/>
    <n v="0"/>
    <n v="85.8"/>
    <n v="1"/>
    <n v="0"/>
    <n v="0"/>
    <x v="2"/>
    <n v="0"/>
    <n v="0"/>
    <n v="0"/>
    <n v="0"/>
    <s v="Credit Card"/>
    <n v="1"/>
    <n v="28201"/>
    <n v="0"/>
    <s v="Q3"/>
    <n v="0"/>
    <n v="3"/>
    <n v="0"/>
    <s v="California"/>
    <n v="1"/>
    <n v="1"/>
    <n v="0"/>
    <n v="1"/>
    <n v="85.8"/>
    <n v="0"/>
    <n v="34.47"/>
    <n v="0"/>
    <n v="120.27"/>
    <n v="0"/>
    <n v="1"/>
    <n v="92130"/>
    <n v="1"/>
  </r>
  <r>
    <n v="66"/>
    <n v="18"/>
    <n v="8.7200000000000006"/>
    <s v="Active User"/>
    <s v="Active User"/>
    <x v="16"/>
    <x v="184"/>
    <n v="3558"/>
    <x v="0"/>
    <s v="United States"/>
    <x v="3364"/>
    <s v="Stayed"/>
    <n v="0"/>
    <n v="1"/>
    <s v="Female"/>
    <n v="1"/>
    <s v="Fiber Optic"/>
    <s v="33.797638, -118.11662"/>
    <n v="33.797637999999999"/>
    <n v="-118.11662"/>
    <n v="0"/>
    <n v="79.349999999999994"/>
    <n v="1"/>
    <n v="0"/>
    <n v="0"/>
    <x v="0"/>
    <n v="0"/>
    <n v="0"/>
    <n v="1"/>
    <n v="0"/>
    <s v="Credit Card"/>
    <n v="1"/>
    <n v="38902"/>
    <n v="0"/>
    <s v="Q3"/>
    <n v="0"/>
    <n v="5"/>
    <n v="1"/>
    <s v="California"/>
    <n v="0"/>
    <n v="0"/>
    <n v="0"/>
    <n v="23"/>
    <n v="1835.3"/>
    <n v="0"/>
    <n v="200.56"/>
    <n v="15.41"/>
    <n v="2020.45"/>
    <n v="0"/>
    <n v="1"/>
    <n v="90815"/>
    <n v="0"/>
  </r>
  <r>
    <n v="35"/>
    <n v="29"/>
    <n v="24.72"/>
    <s v="Price"/>
    <s v="Lack of affordable download/upload speed"/>
    <x v="20"/>
    <x v="739"/>
    <n v="2518"/>
    <x v="1"/>
    <s v="United States"/>
    <x v="3365"/>
    <s v="Churned"/>
    <n v="0"/>
    <n v="0"/>
    <s v="Male"/>
    <n v="1"/>
    <s v="Fiber Optic"/>
    <s v="38.592745, -121.540036"/>
    <n v="38.592745000000001"/>
    <n v="-121.540036"/>
    <n v="0"/>
    <n v="79.5"/>
    <n v="1"/>
    <n v="0"/>
    <n v="0"/>
    <x v="0"/>
    <n v="0"/>
    <n v="0"/>
    <n v="1"/>
    <n v="0"/>
    <s v="Bank Withdrawal"/>
    <n v="1"/>
    <n v="12756"/>
    <n v="1"/>
    <s v="Q3"/>
    <n v="0"/>
    <n v="1"/>
    <n v="0"/>
    <s v="California"/>
    <n v="0"/>
    <n v="0"/>
    <n v="0"/>
    <n v="27"/>
    <n v="2180.5500000000002"/>
    <n v="0"/>
    <n v="667.44"/>
    <n v="0"/>
    <n v="2847.99"/>
    <n v="0"/>
    <n v="1"/>
    <n v="95605"/>
    <n v="1"/>
  </r>
  <r>
    <n v="36"/>
    <n v="2"/>
    <n v="46.6"/>
    <s v="Dissatisfaction"/>
    <s v="Lack of self-service on Website"/>
    <x v="58"/>
    <x v="146"/>
    <n v="5659"/>
    <x v="1"/>
    <s v="United States"/>
    <x v="3366"/>
    <s v="Churned"/>
    <n v="0"/>
    <n v="0"/>
    <s v="Male"/>
    <n v="1"/>
    <s v="Cable"/>
    <s v="38.526941, -122.709096"/>
    <n v="38.526941000000001"/>
    <n v="-122.709096"/>
    <n v="0"/>
    <n v="51.5"/>
    <n v="0"/>
    <n v="0"/>
    <n v="0"/>
    <x v="4"/>
    <n v="0"/>
    <n v="0"/>
    <n v="0"/>
    <n v="0"/>
    <s v="Mailed Check"/>
    <n v="1"/>
    <n v="35057"/>
    <n v="1"/>
    <s v="Q3"/>
    <n v="0"/>
    <n v="1"/>
    <n v="0"/>
    <s v="California"/>
    <n v="0"/>
    <n v="0"/>
    <n v="0"/>
    <n v="17"/>
    <n v="900.5"/>
    <n v="0"/>
    <n v="792.2"/>
    <n v="35.340000000000003"/>
    <n v="1657.36"/>
    <n v="0"/>
    <n v="1"/>
    <n v="95404"/>
    <n v="1"/>
  </r>
  <r>
    <n v="73"/>
    <n v="0"/>
    <n v="15.9"/>
    <s v="Active User"/>
    <s v="Active User"/>
    <x v="55"/>
    <x v="535"/>
    <n v="5209"/>
    <x v="0"/>
    <s v="United States"/>
    <x v="3367"/>
    <s v="Stayed"/>
    <n v="0"/>
    <n v="0"/>
    <s v="Female"/>
    <n v="0"/>
    <s v="No Internet Service"/>
    <s v="33.17494, -117.242761"/>
    <n v="33.174939999999999"/>
    <n v="-117.242761"/>
    <n v="1"/>
    <n v="19.55"/>
    <n v="0"/>
    <n v="0"/>
    <n v="2"/>
    <x v="3"/>
    <n v="0"/>
    <n v="0"/>
    <n v="1"/>
    <n v="1"/>
    <s v="Credit Card"/>
    <n v="1"/>
    <n v="62036"/>
    <n v="0"/>
    <s v="Q3"/>
    <n v="1"/>
    <n v="3"/>
    <n v="1"/>
    <s v="California"/>
    <n v="0"/>
    <n v="0"/>
    <n v="0"/>
    <n v="70"/>
    <n v="1462.05"/>
    <n v="0"/>
    <n v="1113"/>
    <n v="0"/>
    <n v="2575.0500000000002"/>
    <n v="0"/>
    <n v="0"/>
    <n v="92083"/>
    <n v="0"/>
  </r>
  <r>
    <n v="31"/>
    <n v="0"/>
    <n v="14.79"/>
    <s v="Active User"/>
    <s v="Active User"/>
    <x v="42"/>
    <x v="32"/>
    <n v="2698"/>
    <x v="1"/>
    <s v="United States"/>
    <x v="3368"/>
    <s v="Stayed"/>
    <n v="1"/>
    <n v="0"/>
    <s v="Female"/>
    <n v="0"/>
    <s v="No Internet Service"/>
    <s v="33.988543, -118.334081"/>
    <n v="33.988543"/>
    <n v="-118.334081"/>
    <n v="1"/>
    <n v="20.05"/>
    <n v="0"/>
    <n v="2"/>
    <n v="10"/>
    <x v="0"/>
    <n v="0"/>
    <n v="0"/>
    <n v="0"/>
    <n v="1"/>
    <s v="Credit Card"/>
    <n v="1"/>
    <n v="44764"/>
    <n v="0"/>
    <s v="Q3"/>
    <n v="1"/>
    <n v="3"/>
    <n v="0"/>
    <s v="California"/>
    <n v="0"/>
    <n v="0"/>
    <n v="0"/>
    <n v="20"/>
    <n v="406.05"/>
    <n v="0"/>
    <n v="295.8"/>
    <n v="0"/>
    <n v="701.85"/>
    <n v="0"/>
    <n v="0"/>
    <n v="90043"/>
    <n v="0"/>
  </r>
  <r>
    <n v="79"/>
    <n v="9"/>
    <n v="29.15"/>
    <s v="Active User"/>
    <s v="Active User"/>
    <x v="38"/>
    <x v="1036"/>
    <n v="4621"/>
    <x v="2"/>
    <s v="United States"/>
    <x v="3369"/>
    <s v="Stayed"/>
    <n v="0"/>
    <n v="1"/>
    <s v="Male"/>
    <n v="1"/>
    <s v="Fiber Optic"/>
    <s v="33.972293, -116.654195"/>
    <n v="33.972293000000001"/>
    <n v="-116.654195"/>
    <n v="1"/>
    <n v="105.1"/>
    <n v="1"/>
    <n v="0"/>
    <n v="4"/>
    <x v="0"/>
    <n v="1"/>
    <n v="0"/>
    <n v="1"/>
    <n v="1"/>
    <s v="Bank Withdrawal"/>
    <n v="1"/>
    <n v="805"/>
    <n v="0"/>
    <s v="Q3"/>
    <n v="1"/>
    <n v="4"/>
    <n v="1"/>
    <s v="California"/>
    <n v="1"/>
    <n v="1"/>
    <n v="1"/>
    <n v="52"/>
    <n v="5376.4"/>
    <n v="0"/>
    <n v="1515.8"/>
    <n v="0"/>
    <n v="6892.2"/>
    <n v="0"/>
    <n v="1"/>
    <n v="92282"/>
    <n v="0"/>
  </r>
  <r>
    <n v="52"/>
    <n v="8"/>
    <n v="23.45"/>
    <s v="Active User"/>
    <s v="Active User"/>
    <x v="70"/>
    <x v="9"/>
    <n v="6149"/>
    <x v="0"/>
    <s v="United States"/>
    <x v="3370"/>
    <s v="Stayed"/>
    <n v="0"/>
    <n v="1"/>
    <s v="Female"/>
    <n v="1"/>
    <s v="DSL"/>
    <s v="32.957195, -117.202542"/>
    <n v="32.957194999999999"/>
    <n v="-117.20254199999999"/>
    <n v="0"/>
    <n v="89.65"/>
    <n v="1"/>
    <n v="0"/>
    <n v="0"/>
    <x v="0"/>
    <n v="1"/>
    <n v="1"/>
    <n v="0"/>
    <n v="0"/>
    <s v="Bank Withdrawal"/>
    <n v="1"/>
    <n v="28201"/>
    <n v="1"/>
    <s v="Q3"/>
    <n v="0"/>
    <n v="3"/>
    <n v="0"/>
    <s v="California"/>
    <n v="1"/>
    <n v="1"/>
    <n v="1"/>
    <n v="61"/>
    <n v="5308.7"/>
    <n v="0"/>
    <n v="1430.45"/>
    <n v="0"/>
    <n v="6739.15"/>
    <n v="0"/>
    <n v="1"/>
    <n v="92130"/>
    <n v="0"/>
  </r>
  <r>
    <n v="40"/>
    <n v="0"/>
    <n v="15.91"/>
    <s v="Active User"/>
    <s v="Active User"/>
    <x v="47"/>
    <x v="670"/>
    <n v="3944"/>
    <x v="0"/>
    <s v="United States"/>
    <x v="3371"/>
    <s v="Stayed"/>
    <n v="1"/>
    <n v="0"/>
    <s v="Female"/>
    <n v="0"/>
    <s v="No Internet Service"/>
    <s v="38.358464, -120.579304"/>
    <n v="38.358463999999998"/>
    <n v="-120.57930399999999"/>
    <n v="1"/>
    <n v="19.75"/>
    <n v="0"/>
    <n v="3"/>
    <n v="6"/>
    <x v="5"/>
    <n v="0"/>
    <n v="0"/>
    <n v="0"/>
    <n v="1"/>
    <s v="Credit Card"/>
    <n v="1"/>
    <n v="21"/>
    <n v="0"/>
    <s v="Q3"/>
    <n v="1"/>
    <n v="3"/>
    <n v="0"/>
    <s v="California"/>
    <n v="0"/>
    <n v="0"/>
    <n v="0"/>
    <n v="39"/>
    <n v="757.95"/>
    <n v="0"/>
    <n v="620.49"/>
    <n v="0"/>
    <n v="1378.44"/>
    <n v="0"/>
    <n v="0"/>
    <n v="95232"/>
    <n v="0"/>
  </r>
  <r>
    <n v="36"/>
    <n v="0"/>
    <n v="20.18"/>
    <s v="Active User"/>
    <s v="Active User"/>
    <x v="31"/>
    <x v="28"/>
    <n v="5606"/>
    <x v="2"/>
    <s v="United States"/>
    <x v="3372"/>
    <s v="Stayed"/>
    <n v="0"/>
    <n v="0"/>
    <s v="Female"/>
    <n v="0"/>
    <s v="No Internet Service"/>
    <s v="34.419203, -119.710008"/>
    <n v="34.419203000000003"/>
    <n v="-119.710008"/>
    <n v="0"/>
    <n v="19.149999999999999"/>
    <n v="0"/>
    <n v="0"/>
    <n v="0"/>
    <x v="0"/>
    <n v="0"/>
    <n v="0"/>
    <n v="0"/>
    <n v="0"/>
    <s v="Credit Card"/>
    <n v="1"/>
    <n v="31727"/>
    <n v="0"/>
    <s v="Q3"/>
    <n v="0"/>
    <n v="5"/>
    <n v="0"/>
    <s v="California"/>
    <n v="0"/>
    <n v="0"/>
    <n v="0"/>
    <n v="27"/>
    <n v="501.35"/>
    <n v="0"/>
    <n v="544.86"/>
    <n v="0"/>
    <n v="1046.21"/>
    <n v="0"/>
    <n v="0"/>
    <n v="93101"/>
    <n v="0"/>
  </r>
  <r>
    <n v="27"/>
    <n v="47"/>
    <n v="17.579999999999998"/>
    <s v="Active User"/>
    <s v="Active User"/>
    <x v="52"/>
    <x v="1037"/>
    <n v="5548"/>
    <x v="1"/>
    <s v="United States"/>
    <x v="3373"/>
    <s v="Stayed"/>
    <n v="0"/>
    <n v="0"/>
    <s v="Male"/>
    <n v="1"/>
    <s v="Fiber Optic"/>
    <s v="37.497915, -122.267361"/>
    <n v="37.497914999999999"/>
    <n v="-122.26736099999999"/>
    <n v="1"/>
    <n v="94.4"/>
    <n v="1"/>
    <n v="0"/>
    <n v="1"/>
    <x v="1"/>
    <n v="1"/>
    <n v="1"/>
    <n v="1"/>
    <n v="1"/>
    <s v="Credit Card"/>
    <n v="1"/>
    <n v="28098"/>
    <n v="0"/>
    <s v="Q3"/>
    <n v="1"/>
    <n v="4"/>
    <n v="0"/>
    <s v="California"/>
    <n v="1"/>
    <n v="1"/>
    <n v="0"/>
    <n v="50"/>
    <n v="4914.8999999999996"/>
    <n v="0"/>
    <n v="879"/>
    <n v="0"/>
    <n v="5793.9"/>
    <n v="1"/>
    <n v="1"/>
    <n v="94070"/>
    <n v="0"/>
  </r>
  <r>
    <n v="46"/>
    <n v="11"/>
    <n v="24.9"/>
    <s v="Competitor"/>
    <s v="Competitor made better offer"/>
    <x v="20"/>
    <x v="55"/>
    <n v="4655"/>
    <x v="1"/>
    <s v="United States"/>
    <x v="3374"/>
    <s v="Churned"/>
    <n v="0"/>
    <n v="0"/>
    <s v="Male"/>
    <n v="1"/>
    <s v="DSL"/>
    <s v="33.362575, -117.299644"/>
    <n v="33.362575"/>
    <n v="-117.299644"/>
    <n v="0"/>
    <n v="44.65"/>
    <n v="0"/>
    <n v="0"/>
    <n v="0"/>
    <x v="0"/>
    <n v="0"/>
    <n v="0"/>
    <n v="0"/>
    <n v="0"/>
    <s v="Mailed Check"/>
    <n v="1"/>
    <n v="42239"/>
    <n v="0"/>
    <s v="Q3"/>
    <n v="0"/>
    <n v="1"/>
    <n v="0"/>
    <s v="California"/>
    <n v="0"/>
    <n v="0"/>
    <n v="0"/>
    <n v="2"/>
    <n v="74.900000000000006"/>
    <n v="10"/>
    <n v="49.8"/>
    <n v="0"/>
    <n v="134.69999999999999"/>
    <n v="0"/>
    <n v="0"/>
    <n v="92028"/>
    <n v="1"/>
  </r>
  <r>
    <n v="34"/>
    <n v="25"/>
    <n v="47.1"/>
    <s v="Active User"/>
    <s v="Active User"/>
    <x v="14"/>
    <x v="1038"/>
    <n v="2499"/>
    <x v="2"/>
    <s v="United States"/>
    <x v="3375"/>
    <s v="Stayed"/>
    <n v="1"/>
    <n v="0"/>
    <s v="Male"/>
    <n v="1"/>
    <s v="DSL"/>
    <s v="40.309088, -123.668201"/>
    <n v="40.309088000000003"/>
    <n v="-123.668201"/>
    <n v="1"/>
    <n v="55.1"/>
    <n v="1"/>
    <n v="1"/>
    <n v="2"/>
    <x v="0"/>
    <n v="0"/>
    <n v="0"/>
    <n v="1"/>
    <n v="1"/>
    <s v="Credit Card"/>
    <n v="1"/>
    <n v="199"/>
    <n v="1"/>
    <s v="Q3"/>
    <n v="1"/>
    <n v="4"/>
    <n v="0"/>
    <s v="California"/>
    <n v="0"/>
    <n v="0"/>
    <n v="0"/>
    <n v="25"/>
    <n v="1466.1"/>
    <n v="0"/>
    <n v="1177.5"/>
    <n v="0"/>
    <n v="2643.6"/>
    <n v="0"/>
    <n v="1"/>
    <n v="95514"/>
    <n v="0"/>
  </r>
  <r>
    <n v="47"/>
    <n v="28"/>
    <n v="0"/>
    <s v="Active User"/>
    <s v="Active User"/>
    <x v="48"/>
    <x v="913"/>
    <n v="5103"/>
    <x v="2"/>
    <s v="United States"/>
    <x v="3376"/>
    <s v="Stayed"/>
    <n v="0"/>
    <n v="0"/>
    <s v="Female"/>
    <n v="1"/>
    <s v="Cable"/>
    <s v="35.165668, -120.655842"/>
    <n v="35.165667999999997"/>
    <n v="-120.65584200000001"/>
    <n v="0"/>
    <n v="39.5"/>
    <n v="0"/>
    <n v="0"/>
    <n v="0"/>
    <x v="0"/>
    <n v="1"/>
    <n v="1"/>
    <n v="0"/>
    <n v="0"/>
    <s v="Credit Card"/>
    <n v="0"/>
    <n v="8564"/>
    <n v="1"/>
    <s v="Q3"/>
    <n v="0"/>
    <n v="3"/>
    <n v="0"/>
    <s v="California"/>
    <n v="0"/>
    <n v="0"/>
    <n v="0"/>
    <n v="29"/>
    <n v="1082.75"/>
    <n v="0"/>
    <n v="0"/>
    <n v="0"/>
    <n v="1082.75"/>
    <n v="0"/>
    <n v="1"/>
    <n v="93449"/>
    <n v="0"/>
  </r>
  <r>
    <n v="53"/>
    <n v="27"/>
    <n v="11.4"/>
    <s v="Active User"/>
    <s v="Active User"/>
    <x v="11"/>
    <x v="1013"/>
    <n v="4803"/>
    <x v="0"/>
    <s v="United States"/>
    <x v="3377"/>
    <s v="Stayed"/>
    <n v="1"/>
    <n v="0"/>
    <s v="Female"/>
    <n v="1"/>
    <s v="Fiber Optic"/>
    <s v="33.53604, -116.119222"/>
    <n v="33.53604"/>
    <n v="-116.11922199999999"/>
    <n v="1"/>
    <n v="94.1"/>
    <n v="1"/>
    <n v="3"/>
    <n v="1"/>
    <x v="3"/>
    <n v="1"/>
    <n v="0"/>
    <n v="0"/>
    <n v="1"/>
    <s v="Credit Card"/>
    <n v="1"/>
    <n v="17018"/>
    <n v="1"/>
    <s v="Q3"/>
    <n v="1"/>
    <n v="4"/>
    <n v="0"/>
    <s v="California"/>
    <n v="0"/>
    <n v="0"/>
    <n v="1"/>
    <n v="67"/>
    <n v="6302.8"/>
    <n v="0"/>
    <n v="763.8"/>
    <n v="0"/>
    <n v="7066.6"/>
    <n v="0"/>
    <n v="1"/>
    <n v="92274"/>
    <n v="0"/>
  </r>
  <r>
    <n v="31"/>
    <n v="0"/>
    <n v="10.220000000000001"/>
    <s v="Active User"/>
    <s v="Active User"/>
    <x v="32"/>
    <x v="324"/>
    <n v="4441"/>
    <x v="1"/>
    <s v="United States"/>
    <x v="3378"/>
    <s v="Joined"/>
    <n v="0"/>
    <n v="0"/>
    <s v="Male"/>
    <n v="0"/>
    <s v="No Internet Service"/>
    <s v="36.722898, -121.633648"/>
    <n v="36.722898000000001"/>
    <n v="-121.63364799999999"/>
    <n v="0"/>
    <n v="19.75"/>
    <n v="0"/>
    <n v="0"/>
    <n v="0"/>
    <x v="2"/>
    <n v="0"/>
    <n v="0"/>
    <n v="1"/>
    <n v="0"/>
    <s v="Credit Card"/>
    <n v="1"/>
    <n v="53946"/>
    <n v="0"/>
    <s v="Q3"/>
    <n v="0"/>
    <n v="5"/>
    <n v="0"/>
    <s v="California"/>
    <n v="0"/>
    <n v="0"/>
    <n v="0"/>
    <n v="1"/>
    <n v="19.75"/>
    <n v="0"/>
    <n v="10.220000000000001"/>
    <n v="0"/>
    <n v="29.97"/>
    <n v="0"/>
    <n v="0"/>
    <n v="93906"/>
    <n v="0"/>
  </r>
  <r>
    <n v="26"/>
    <n v="27"/>
    <n v="36.29"/>
    <s v="Competitor"/>
    <s v="Competitor made better offer"/>
    <x v="59"/>
    <x v="26"/>
    <n v="4233"/>
    <x v="1"/>
    <s v="United States"/>
    <x v="3379"/>
    <s v="Churned"/>
    <n v="0"/>
    <n v="1"/>
    <s v="Female"/>
    <n v="1"/>
    <s v="Fiber Optic"/>
    <s v="33.141265, -116.967221"/>
    <n v="33.141264999999997"/>
    <n v="-116.967221"/>
    <n v="1"/>
    <n v="99.5"/>
    <n v="1"/>
    <n v="0"/>
    <n v="1"/>
    <x v="0"/>
    <n v="0"/>
    <n v="0"/>
    <n v="1"/>
    <n v="1"/>
    <s v="Bank Withdrawal"/>
    <n v="1"/>
    <n v="48690"/>
    <n v="0"/>
    <s v="Q3"/>
    <n v="1"/>
    <n v="1"/>
    <n v="0"/>
    <s v="California"/>
    <n v="1"/>
    <n v="1"/>
    <n v="1"/>
    <n v="37"/>
    <n v="3762"/>
    <n v="0"/>
    <n v="1342.73"/>
    <n v="0"/>
    <n v="5104.7299999999996"/>
    <n v="1"/>
    <n v="1"/>
    <n v="92027"/>
    <n v="1"/>
  </r>
  <r>
    <n v="41"/>
    <n v="0"/>
    <n v="8.25"/>
    <s v="Active User"/>
    <s v="Active User"/>
    <x v="66"/>
    <x v="906"/>
    <n v="4848"/>
    <x v="2"/>
    <s v="United States"/>
    <x v="3380"/>
    <s v="Stayed"/>
    <n v="0"/>
    <n v="0"/>
    <s v="Female"/>
    <n v="0"/>
    <s v="No Internet Service"/>
    <s v="37.089111, -122.062213"/>
    <n v="37.089111000000003"/>
    <n v="-122.062213"/>
    <n v="1"/>
    <n v="19.600000000000001"/>
    <n v="0"/>
    <n v="0"/>
    <n v="0"/>
    <x v="0"/>
    <n v="0"/>
    <n v="0"/>
    <n v="0"/>
    <n v="1"/>
    <s v="Credit Card"/>
    <n v="1"/>
    <n v="8728"/>
    <n v="0"/>
    <s v="Q3"/>
    <n v="0"/>
    <n v="3"/>
    <n v="0"/>
    <s v="California"/>
    <n v="0"/>
    <n v="0"/>
    <n v="0"/>
    <n v="52"/>
    <n v="1012.4"/>
    <n v="0"/>
    <n v="429"/>
    <n v="46.07"/>
    <n v="1395.33"/>
    <n v="0"/>
    <n v="0"/>
    <n v="95018"/>
    <n v="0"/>
  </r>
  <r>
    <n v="19"/>
    <n v="52"/>
    <n v="5.33"/>
    <s v="Competitor"/>
    <s v="Competitor made better offer"/>
    <x v="56"/>
    <x v="405"/>
    <n v="4235"/>
    <x v="1"/>
    <s v="United States"/>
    <x v="3381"/>
    <s v="Churned"/>
    <n v="0"/>
    <n v="1"/>
    <s v="Male"/>
    <n v="1"/>
    <s v="Cable"/>
    <s v="38.071327, -120.632221"/>
    <n v="38.071326999999997"/>
    <n v="-120.632221"/>
    <n v="0"/>
    <n v="55.1"/>
    <n v="0"/>
    <n v="0"/>
    <n v="0"/>
    <x v="2"/>
    <n v="0"/>
    <n v="1"/>
    <n v="1"/>
    <n v="0"/>
    <s v="Mailed Check"/>
    <n v="1"/>
    <n v="4264"/>
    <n v="0"/>
    <s v="Q3"/>
    <n v="0"/>
    <n v="1"/>
    <n v="0"/>
    <s v="California"/>
    <n v="0"/>
    <n v="0"/>
    <n v="0"/>
    <n v="2"/>
    <n v="113.35"/>
    <n v="0"/>
    <n v="10.66"/>
    <n v="0"/>
    <n v="124.01"/>
    <n v="1"/>
    <n v="1"/>
    <n v="95222"/>
    <n v="1"/>
  </r>
  <r>
    <n v="35"/>
    <n v="21"/>
    <n v="17.489999999999998"/>
    <s v="Active User"/>
    <s v="Active User"/>
    <x v="73"/>
    <x v="537"/>
    <n v="6311"/>
    <x v="0"/>
    <s v="United States"/>
    <x v="3382"/>
    <s v="Stayed"/>
    <n v="0"/>
    <n v="0"/>
    <s v="Female"/>
    <n v="1"/>
    <s v="Fiber Optic"/>
    <s v="33.744119, -118.31448"/>
    <n v="33.744118999999998"/>
    <n v="-118.31448"/>
    <n v="1"/>
    <n v="101.05"/>
    <n v="1"/>
    <n v="0"/>
    <n v="2"/>
    <x v="0"/>
    <n v="1"/>
    <n v="0"/>
    <n v="1"/>
    <n v="1"/>
    <s v="Bank Withdrawal"/>
    <n v="1"/>
    <n v="21279"/>
    <n v="0"/>
    <s v="Q3"/>
    <n v="1"/>
    <n v="4"/>
    <n v="0"/>
    <s v="California"/>
    <n v="1"/>
    <n v="1"/>
    <n v="1"/>
    <n v="61"/>
    <n v="5971.25"/>
    <n v="0"/>
    <n v="1066.8900000000001"/>
    <n v="0"/>
    <n v="7038.14"/>
    <n v="0"/>
    <n v="1"/>
    <n v="90732"/>
    <n v="0"/>
  </r>
  <r>
    <n v="36"/>
    <n v="9"/>
    <n v="12.71"/>
    <s v="Active User"/>
    <s v="Active User"/>
    <x v="35"/>
    <x v="1019"/>
    <n v="3676"/>
    <x v="1"/>
    <s v="United States"/>
    <x v="3383"/>
    <s v="Stayed"/>
    <n v="0"/>
    <n v="0"/>
    <s v="Male"/>
    <n v="1"/>
    <s v="Fiber Optic"/>
    <s v="39.597975, -122.032248"/>
    <n v="39.597974999999998"/>
    <n v="-122.032248"/>
    <n v="1"/>
    <n v="91.7"/>
    <n v="1"/>
    <n v="0"/>
    <n v="3"/>
    <x v="0"/>
    <n v="0"/>
    <n v="1"/>
    <n v="0"/>
    <n v="1"/>
    <s v="Bank Withdrawal"/>
    <n v="1"/>
    <n v="1454"/>
    <n v="0"/>
    <s v="Q3"/>
    <n v="1"/>
    <n v="3"/>
    <n v="0"/>
    <s v="California"/>
    <n v="0"/>
    <n v="0"/>
    <n v="1"/>
    <n v="38"/>
    <n v="3479.05"/>
    <n v="0"/>
    <n v="482.98"/>
    <n v="0"/>
    <n v="3962.03"/>
    <n v="0"/>
    <n v="1"/>
    <n v="95943"/>
    <n v="0"/>
  </r>
  <r>
    <n v="20"/>
    <n v="48"/>
    <n v="10.59"/>
    <s v="Other"/>
    <s v="Don't know"/>
    <x v="26"/>
    <x v="30"/>
    <n v="4839"/>
    <x v="1"/>
    <s v="United States"/>
    <x v="3384"/>
    <s v="Churned"/>
    <n v="0"/>
    <n v="1"/>
    <s v="Female"/>
    <n v="1"/>
    <s v="Fiber Optic"/>
    <s v="34.102119, -117.815532"/>
    <n v="34.102119000000002"/>
    <n v="-117.815532"/>
    <n v="1"/>
    <n v="105.05"/>
    <n v="1"/>
    <n v="0"/>
    <n v="6"/>
    <x v="0"/>
    <n v="1"/>
    <n v="0"/>
    <n v="1"/>
    <n v="1"/>
    <s v="Bank Withdrawal"/>
    <n v="1"/>
    <n v="33878"/>
    <n v="0"/>
    <s v="Q3"/>
    <n v="1"/>
    <n v="2"/>
    <n v="0"/>
    <s v="California"/>
    <n v="1"/>
    <n v="1"/>
    <n v="1"/>
    <n v="52"/>
    <n v="5624.85"/>
    <n v="0"/>
    <n v="550.67999999999995"/>
    <n v="27.6"/>
    <n v="6147.93"/>
    <n v="1"/>
    <n v="1"/>
    <n v="91773"/>
    <n v="1"/>
  </r>
  <r>
    <n v="53"/>
    <n v="30"/>
    <n v="0"/>
    <s v="Active User"/>
    <s v="Active User"/>
    <x v="52"/>
    <x v="1030"/>
    <n v="5388"/>
    <x v="1"/>
    <s v="United States"/>
    <x v="3385"/>
    <s v="Stayed"/>
    <n v="0"/>
    <n v="1"/>
    <s v="Male"/>
    <n v="1"/>
    <s v="DSL"/>
    <s v="37.996462, -122.293716"/>
    <n v="37.996462000000001"/>
    <n v="-122.293716"/>
    <n v="0"/>
    <n v="33.6"/>
    <n v="0"/>
    <n v="0"/>
    <n v="0"/>
    <x v="0"/>
    <n v="0"/>
    <n v="1"/>
    <n v="0"/>
    <n v="0"/>
    <s v="Credit Card"/>
    <n v="0"/>
    <n v="16717"/>
    <n v="0"/>
    <s v="Q3"/>
    <n v="0"/>
    <n v="4"/>
    <n v="0"/>
    <s v="California"/>
    <n v="0"/>
    <n v="0"/>
    <n v="0"/>
    <n v="18"/>
    <n v="550.35"/>
    <n v="0"/>
    <n v="0"/>
    <n v="0"/>
    <n v="550.35"/>
    <n v="0"/>
    <n v="1"/>
    <n v="94564"/>
    <n v="0"/>
  </r>
  <r>
    <n v="55"/>
    <n v="10"/>
    <n v="17.079999999999998"/>
    <s v="Attitude"/>
    <s v="Attitude of service provider"/>
    <x v="5"/>
    <x v="1039"/>
    <n v="2969"/>
    <x v="1"/>
    <s v="United States"/>
    <x v="3386"/>
    <s v="Churned"/>
    <n v="0"/>
    <n v="0"/>
    <s v="Female"/>
    <n v="1"/>
    <s v="Fiber Optic"/>
    <s v="40.448632, -122.306657"/>
    <n v="40.448632000000003"/>
    <n v="-122.306657"/>
    <n v="1"/>
    <n v="69.95"/>
    <n v="0"/>
    <n v="0"/>
    <n v="1"/>
    <x v="2"/>
    <n v="0"/>
    <n v="0"/>
    <n v="0"/>
    <n v="1"/>
    <s v="Bank Withdrawal"/>
    <n v="1"/>
    <n v="21418"/>
    <n v="0"/>
    <s v="Q3"/>
    <n v="1"/>
    <n v="2"/>
    <n v="0"/>
    <s v="California"/>
    <n v="0"/>
    <n v="0"/>
    <n v="0"/>
    <n v="5"/>
    <n v="330.15"/>
    <n v="0"/>
    <n v="85.4"/>
    <n v="0"/>
    <n v="415.55"/>
    <n v="0"/>
    <n v="1"/>
    <n v="96007"/>
    <n v="1"/>
  </r>
  <r>
    <n v="19"/>
    <n v="59"/>
    <n v="0"/>
    <s v="Active User"/>
    <s v="Active User"/>
    <x v="36"/>
    <x v="91"/>
    <n v="3072"/>
    <x v="1"/>
    <s v="United States"/>
    <x v="3387"/>
    <s v="Stayed"/>
    <n v="1"/>
    <n v="0"/>
    <s v="Male"/>
    <n v="1"/>
    <s v="DSL"/>
    <s v="33.62251, -117.927024"/>
    <n v="33.622509999999998"/>
    <n v="-117.927024"/>
    <n v="0"/>
    <n v="25.35"/>
    <n v="0"/>
    <n v="2"/>
    <n v="0"/>
    <x v="4"/>
    <n v="0"/>
    <n v="0"/>
    <n v="1"/>
    <n v="0"/>
    <s v="Credit Card"/>
    <n v="0"/>
    <n v="22133"/>
    <n v="0"/>
    <s v="Q3"/>
    <n v="0"/>
    <n v="4"/>
    <n v="0"/>
    <s v="California"/>
    <n v="0"/>
    <n v="1"/>
    <n v="0"/>
    <n v="19"/>
    <n v="566.1"/>
    <n v="0"/>
    <n v="0"/>
    <n v="0"/>
    <n v="566.1"/>
    <n v="1"/>
    <n v="1"/>
    <n v="92663"/>
    <n v="0"/>
  </r>
  <r>
    <n v="44"/>
    <n v="21"/>
    <n v="27.24"/>
    <s v="Price"/>
    <s v="Price too high"/>
    <x v="72"/>
    <x v="61"/>
    <n v="2131"/>
    <x v="1"/>
    <s v="United States"/>
    <x v="3388"/>
    <s v="Churned"/>
    <n v="1"/>
    <n v="0"/>
    <s v="Male"/>
    <n v="1"/>
    <s v="DSL"/>
    <s v="33.719221, -118.073596"/>
    <n v="33.719220999999997"/>
    <n v="-118.07359599999999"/>
    <n v="1"/>
    <n v="61.45"/>
    <n v="0"/>
    <n v="1"/>
    <n v="4"/>
    <x v="0"/>
    <n v="0"/>
    <n v="0"/>
    <n v="0"/>
    <n v="1"/>
    <s v="Credit Card"/>
    <n v="1"/>
    <n v="1107"/>
    <n v="1"/>
    <s v="Q3"/>
    <n v="1"/>
    <n v="2"/>
    <n v="0"/>
    <s v="California"/>
    <n v="1"/>
    <n v="1"/>
    <n v="0"/>
    <n v="4"/>
    <n v="229.55"/>
    <n v="0"/>
    <n v="108.96"/>
    <n v="0"/>
    <n v="338.51"/>
    <n v="0"/>
    <n v="1"/>
    <n v="90742"/>
    <n v="1"/>
  </r>
  <r>
    <n v="23"/>
    <n v="69"/>
    <n v="0"/>
    <s v="Competitor"/>
    <s v="Competitor offered higher download speeds"/>
    <x v="56"/>
    <x v="29"/>
    <n v="4324"/>
    <x v="1"/>
    <s v="United States"/>
    <x v="3389"/>
    <s v="Churned"/>
    <n v="0"/>
    <n v="0"/>
    <s v="Male"/>
    <n v="1"/>
    <s v="DSL"/>
    <s v="38.434138, -121.30587"/>
    <n v="38.434137999999997"/>
    <n v="-121.30587"/>
    <n v="1"/>
    <n v="41.05"/>
    <n v="0"/>
    <n v="0"/>
    <n v="1"/>
    <x v="1"/>
    <n v="1"/>
    <n v="0"/>
    <n v="1"/>
    <n v="1"/>
    <s v="Bank Withdrawal"/>
    <n v="0"/>
    <n v="38534"/>
    <n v="0"/>
    <s v="Q3"/>
    <n v="1"/>
    <n v="2"/>
    <n v="0"/>
    <s v="California"/>
    <n v="1"/>
    <n v="1"/>
    <n v="0"/>
    <n v="59"/>
    <n v="2452.6999999999998"/>
    <n v="0"/>
    <n v="0"/>
    <n v="0"/>
    <n v="2452.6999999999998"/>
    <n v="1"/>
    <n v="1"/>
    <n v="95624"/>
    <n v="1"/>
  </r>
  <r>
    <n v="57"/>
    <n v="10"/>
    <n v="38.96"/>
    <s v="Active User"/>
    <s v="Active User"/>
    <x v="71"/>
    <x v="678"/>
    <n v="2328"/>
    <x v="1"/>
    <s v="United States"/>
    <x v="3390"/>
    <s v="Stayed"/>
    <n v="0"/>
    <n v="0"/>
    <s v="Female"/>
    <n v="1"/>
    <s v="DSL"/>
    <s v="39.117018, -120.212535"/>
    <n v="39.117018000000002"/>
    <n v="-120.212535"/>
    <n v="0"/>
    <n v="55.5"/>
    <n v="0"/>
    <n v="0"/>
    <n v="0"/>
    <x v="2"/>
    <n v="0"/>
    <n v="0"/>
    <n v="0"/>
    <n v="0"/>
    <s v="Credit Card"/>
    <n v="1"/>
    <n v="858"/>
    <n v="0"/>
    <s v="Q3"/>
    <n v="0"/>
    <n v="4"/>
    <n v="0"/>
    <s v="California"/>
    <n v="0"/>
    <n v="0"/>
    <n v="1"/>
    <n v="4"/>
    <n v="227.35"/>
    <n v="0"/>
    <n v="155.84"/>
    <n v="0"/>
    <n v="383.19"/>
    <n v="0"/>
    <n v="1"/>
    <n v="96141"/>
    <n v="0"/>
  </r>
  <r>
    <n v="29"/>
    <n v="59"/>
    <n v="48.45"/>
    <s v="Active User"/>
    <s v="Active User"/>
    <x v="3"/>
    <x v="990"/>
    <n v="3446"/>
    <x v="1"/>
    <s v="United States"/>
    <x v="3391"/>
    <s v="Stayed"/>
    <n v="0"/>
    <n v="0"/>
    <s v="Male"/>
    <n v="1"/>
    <s v="DSL"/>
    <s v="40.531257, -122.148139"/>
    <n v="40.531256999999997"/>
    <n v="-122.148139"/>
    <n v="0"/>
    <n v="49.45"/>
    <n v="0"/>
    <n v="0"/>
    <n v="0"/>
    <x v="0"/>
    <n v="0"/>
    <n v="0"/>
    <n v="1"/>
    <n v="0"/>
    <s v="Credit Card"/>
    <n v="1"/>
    <n v="830"/>
    <n v="1"/>
    <s v="Q3"/>
    <n v="0"/>
    <n v="4"/>
    <n v="0"/>
    <s v="California"/>
    <n v="0"/>
    <n v="0"/>
    <n v="0"/>
    <n v="16"/>
    <n v="799"/>
    <n v="0"/>
    <n v="775.2"/>
    <n v="0"/>
    <n v="1574.2"/>
    <n v="1"/>
    <n v="1"/>
    <n v="96062"/>
    <n v="0"/>
  </r>
  <r>
    <n v="35"/>
    <n v="17"/>
    <n v="20.37"/>
    <s v="Active User"/>
    <s v="Active User"/>
    <x v="24"/>
    <x v="68"/>
    <n v="3666"/>
    <x v="1"/>
    <s v="United States"/>
    <x v="3392"/>
    <s v="Joined"/>
    <n v="0"/>
    <n v="0"/>
    <s v="Male"/>
    <n v="1"/>
    <s v="Cable"/>
    <s v="37.7795, -122.419233"/>
    <n v="37.779499999999999"/>
    <n v="-122.41923300000001"/>
    <n v="0"/>
    <n v="45.45"/>
    <n v="0"/>
    <n v="0"/>
    <n v="0"/>
    <x v="0"/>
    <n v="0"/>
    <n v="0"/>
    <n v="0"/>
    <n v="0"/>
    <s v="Credit Card"/>
    <n v="1"/>
    <n v="28998"/>
    <n v="0"/>
    <s v="Q3"/>
    <n v="0"/>
    <n v="5"/>
    <n v="0"/>
    <s v="California"/>
    <n v="0"/>
    <n v="0"/>
    <n v="0"/>
    <n v="3"/>
    <n v="141.69999999999999"/>
    <n v="0"/>
    <n v="61.11"/>
    <n v="0"/>
    <n v="202.81"/>
    <n v="0"/>
    <n v="1"/>
    <n v="94102"/>
    <n v="0"/>
  </r>
  <r>
    <n v="60"/>
    <n v="13"/>
    <n v="13.8"/>
    <s v="Active User"/>
    <s v="Active User"/>
    <x v="11"/>
    <x v="1040"/>
    <n v="3093"/>
    <x v="2"/>
    <s v="United States"/>
    <x v="3393"/>
    <s v="Stayed"/>
    <n v="1"/>
    <n v="1"/>
    <s v="Male"/>
    <n v="1"/>
    <s v="DSL"/>
    <s v="36.464635, -119.094348"/>
    <n v="36.464635000000001"/>
    <n v="-119.094348"/>
    <n v="1"/>
    <n v="59.8"/>
    <n v="0"/>
    <n v="2"/>
    <n v="5"/>
    <x v="0"/>
    <n v="1"/>
    <n v="1"/>
    <n v="0"/>
    <n v="1"/>
    <s v="Bank Withdrawal"/>
    <n v="1"/>
    <n v="8870"/>
    <n v="0"/>
    <s v="Q3"/>
    <n v="1"/>
    <n v="3"/>
    <n v="0"/>
    <s v="California"/>
    <n v="0"/>
    <n v="0"/>
    <n v="0"/>
    <n v="39"/>
    <n v="2343.85"/>
    <n v="140"/>
    <n v="538.20000000000005"/>
    <n v="0"/>
    <n v="3022.05"/>
    <n v="0"/>
    <n v="0"/>
    <n v="93286"/>
    <n v="0"/>
  </r>
  <r>
    <n v="25"/>
    <n v="26"/>
    <n v="24.85"/>
    <s v="Active User"/>
    <s v="Active User"/>
    <x v="21"/>
    <x v="163"/>
    <n v="4115"/>
    <x v="0"/>
    <s v="United States"/>
    <x v="3394"/>
    <s v="Stayed"/>
    <n v="0"/>
    <n v="1"/>
    <s v="Female"/>
    <n v="1"/>
    <s v="Fiber Optic"/>
    <s v="32.587557, -116.636816"/>
    <n v="32.587556999999997"/>
    <n v="-116.636816"/>
    <n v="0"/>
    <n v="115.05"/>
    <n v="1"/>
    <n v="0"/>
    <n v="0"/>
    <x v="1"/>
    <n v="1"/>
    <n v="1"/>
    <n v="0"/>
    <n v="0"/>
    <s v="Credit Card"/>
    <n v="1"/>
    <n v="91"/>
    <n v="1"/>
    <s v="Q3"/>
    <n v="0"/>
    <n v="4"/>
    <n v="0"/>
    <s v="California"/>
    <n v="1"/>
    <n v="1"/>
    <n v="1"/>
    <n v="43"/>
    <n v="4895.1000000000004"/>
    <n v="0"/>
    <n v="1068.55"/>
    <n v="10.76"/>
    <n v="5952.89"/>
    <n v="1"/>
    <n v="1"/>
    <n v="91980"/>
    <n v="0"/>
  </r>
  <r>
    <n v="77"/>
    <n v="30"/>
    <n v="13.02"/>
    <s v="Other"/>
    <s v="Don't know"/>
    <x v="45"/>
    <x v="4"/>
    <n v="2905"/>
    <x v="1"/>
    <s v="United States"/>
    <x v="3395"/>
    <s v="Churned"/>
    <n v="0"/>
    <n v="0"/>
    <s v="Female"/>
    <n v="1"/>
    <s v="Fiber Optic"/>
    <s v="37.270938, -121.851046"/>
    <n v="37.270938000000001"/>
    <n v="-121.851046"/>
    <n v="1"/>
    <n v="90.6"/>
    <n v="1"/>
    <n v="0"/>
    <n v="1"/>
    <x v="2"/>
    <n v="1"/>
    <n v="0"/>
    <n v="1"/>
    <n v="1"/>
    <s v="Bank Withdrawal"/>
    <n v="1"/>
    <n v="36944"/>
    <n v="0"/>
    <s v="Q3"/>
    <n v="1"/>
    <n v="2"/>
    <n v="1"/>
    <s v="California"/>
    <n v="0"/>
    <n v="0"/>
    <n v="1"/>
    <n v="1"/>
    <n v="90.6"/>
    <n v="0"/>
    <n v="13.02"/>
    <n v="0"/>
    <n v="103.62"/>
    <n v="0"/>
    <n v="1"/>
    <n v="95136"/>
    <n v="1"/>
  </r>
  <r>
    <n v="28"/>
    <n v="48"/>
    <n v="38.71"/>
    <s v="Active User"/>
    <s v="Active User"/>
    <x v="68"/>
    <x v="925"/>
    <n v="3186"/>
    <x v="1"/>
    <s v="United States"/>
    <x v="3396"/>
    <s v="Stayed"/>
    <n v="1"/>
    <n v="1"/>
    <s v="Female"/>
    <n v="1"/>
    <s v="Fiber Optic"/>
    <s v="32.579134, -117.119009"/>
    <n v="32.579134000000003"/>
    <n v="-117.11900900000001"/>
    <n v="1"/>
    <n v="95.5"/>
    <n v="1"/>
    <n v="2"/>
    <n v="5"/>
    <x v="0"/>
    <n v="0"/>
    <n v="0"/>
    <n v="1"/>
    <n v="1"/>
    <s v="Bank Withdrawal"/>
    <n v="1"/>
    <n v="26662"/>
    <n v="1"/>
    <s v="Q3"/>
    <n v="1"/>
    <n v="3"/>
    <n v="0"/>
    <s v="California"/>
    <n v="1"/>
    <n v="1"/>
    <n v="0"/>
    <n v="20"/>
    <n v="1916.2"/>
    <n v="0"/>
    <n v="774.2"/>
    <n v="0"/>
    <n v="2690.4"/>
    <n v="1"/>
    <n v="1"/>
    <n v="91932"/>
    <n v="0"/>
  </r>
  <r>
    <n v="59"/>
    <n v="18"/>
    <n v="30.68"/>
    <s v="Active User"/>
    <s v="Active User"/>
    <x v="21"/>
    <x v="742"/>
    <n v="4487"/>
    <x v="0"/>
    <s v="United States"/>
    <x v="3397"/>
    <s v="Stayed"/>
    <n v="0"/>
    <n v="1"/>
    <s v="Female"/>
    <n v="1"/>
    <s v="Cable"/>
    <s v="33.162624, -117.170863"/>
    <n v="33.162624000000001"/>
    <n v="-117.170863"/>
    <n v="1"/>
    <n v="85.75"/>
    <n v="1"/>
    <n v="0"/>
    <n v="3"/>
    <x v="0"/>
    <n v="1"/>
    <n v="1"/>
    <n v="0"/>
    <n v="1"/>
    <s v="Credit Card"/>
    <n v="1"/>
    <n v="52664"/>
    <n v="1"/>
    <s v="Q3"/>
    <n v="1"/>
    <n v="3"/>
    <n v="0"/>
    <s v="California"/>
    <n v="1"/>
    <n v="1"/>
    <n v="1"/>
    <n v="71"/>
    <n v="6223.8"/>
    <n v="0"/>
    <n v="2178.2800000000002"/>
    <n v="4.5999999999999996"/>
    <n v="8397.48"/>
    <n v="0"/>
    <n v="1"/>
    <n v="92069"/>
    <n v="0"/>
  </r>
  <r>
    <n v="41"/>
    <n v="0"/>
    <n v="37.61"/>
    <s v="Attitude"/>
    <s v="Attitude of support person"/>
    <x v="29"/>
    <x v="290"/>
    <n v="4115"/>
    <x v="1"/>
    <s v="United States"/>
    <x v="3398"/>
    <s v="Churned"/>
    <n v="0"/>
    <n v="0"/>
    <s v="Male"/>
    <n v="0"/>
    <s v="No Internet Service"/>
    <s v="34.432843, -118.730106"/>
    <n v="34.432842999999998"/>
    <n v="-118.73010600000001"/>
    <n v="1"/>
    <n v="20.55"/>
    <n v="0"/>
    <n v="0"/>
    <n v="1"/>
    <x v="2"/>
    <n v="0"/>
    <n v="0"/>
    <n v="1"/>
    <n v="1"/>
    <s v="Credit Card"/>
    <n v="1"/>
    <n v="1459"/>
    <n v="0"/>
    <s v="Q3"/>
    <n v="1"/>
    <n v="1"/>
    <n v="0"/>
    <s v="California"/>
    <n v="0"/>
    <n v="0"/>
    <n v="0"/>
    <n v="3"/>
    <n v="51.15"/>
    <n v="0"/>
    <n v="112.83"/>
    <n v="0"/>
    <n v="163.98"/>
    <n v="0"/>
    <n v="0"/>
    <n v="93040"/>
    <n v="1"/>
  </r>
  <r>
    <n v="54"/>
    <n v="28"/>
    <n v="34.619999999999997"/>
    <s v="Active User"/>
    <s v="Active User"/>
    <x v="14"/>
    <x v="1041"/>
    <n v="4697"/>
    <x v="0"/>
    <s v="United States"/>
    <x v="3399"/>
    <s v="Stayed"/>
    <n v="0"/>
    <n v="1"/>
    <s v="Male"/>
    <n v="1"/>
    <s v="Fiber Optic"/>
    <s v="33.753146, -118.367459"/>
    <n v="33.753146000000001"/>
    <n v="-118.367459"/>
    <n v="1"/>
    <n v="107.6"/>
    <n v="1"/>
    <n v="0"/>
    <n v="8"/>
    <x v="0"/>
    <n v="0"/>
    <n v="0"/>
    <n v="1"/>
    <n v="1"/>
    <s v="Bank Withdrawal"/>
    <n v="1"/>
    <n v="41263"/>
    <n v="1"/>
    <s v="Q3"/>
    <n v="1"/>
    <n v="4"/>
    <n v="0"/>
    <s v="California"/>
    <n v="1"/>
    <n v="1"/>
    <n v="1"/>
    <n v="62"/>
    <n v="6912.7"/>
    <n v="0"/>
    <n v="2146.44"/>
    <n v="0"/>
    <n v="9059.14"/>
    <n v="0"/>
    <n v="1"/>
    <n v="90275"/>
    <n v="0"/>
  </r>
  <r>
    <n v="48"/>
    <n v="16"/>
    <n v="31.23"/>
    <s v="Active User"/>
    <s v="Active User"/>
    <x v="49"/>
    <x v="27"/>
    <n v="4094"/>
    <x v="1"/>
    <s v="United States"/>
    <x v="3400"/>
    <s v="Stayed"/>
    <n v="0"/>
    <n v="1"/>
    <s v="Female"/>
    <n v="1"/>
    <s v="Fiber Optic"/>
    <s v="33.829583, -116.474131"/>
    <n v="33.829583"/>
    <n v="-116.474131"/>
    <n v="0"/>
    <n v="83.25"/>
    <n v="1"/>
    <n v="0"/>
    <n v="0"/>
    <x v="1"/>
    <n v="1"/>
    <n v="0"/>
    <n v="1"/>
    <n v="0"/>
    <s v="Bank Withdrawal"/>
    <n v="1"/>
    <n v="43141"/>
    <n v="0"/>
    <s v="Q3"/>
    <n v="0"/>
    <n v="3"/>
    <n v="0"/>
    <s v="California"/>
    <n v="0"/>
    <n v="0"/>
    <n v="0"/>
    <n v="59"/>
    <n v="4949.1000000000004"/>
    <n v="0"/>
    <n v="1842.57"/>
    <n v="0"/>
    <n v="6791.67"/>
    <n v="0"/>
    <n v="1"/>
    <n v="92234"/>
    <n v="0"/>
  </r>
  <r>
    <n v="53"/>
    <n v="18"/>
    <n v="0"/>
    <s v="Dissatisfaction"/>
    <s v="Network reliability"/>
    <x v="20"/>
    <x v="722"/>
    <n v="2860"/>
    <x v="1"/>
    <s v="United States"/>
    <x v="3401"/>
    <s v="Churned"/>
    <n v="0"/>
    <n v="0"/>
    <s v="Female"/>
    <n v="1"/>
    <s v="DSL"/>
    <s v="39.239818, -123.565432"/>
    <n v="39.239818"/>
    <n v="-123.565432"/>
    <n v="0"/>
    <n v="30.9"/>
    <n v="0"/>
    <n v="0"/>
    <n v="0"/>
    <x v="0"/>
    <n v="0"/>
    <n v="0"/>
    <n v="1"/>
    <n v="0"/>
    <s v="Bank Withdrawal"/>
    <n v="0"/>
    <n v="371"/>
    <n v="1"/>
    <s v="Q3"/>
    <n v="0"/>
    <n v="2"/>
    <n v="0"/>
    <s v="California"/>
    <n v="0"/>
    <n v="0"/>
    <n v="0"/>
    <n v="2"/>
    <n v="59.05"/>
    <n v="0"/>
    <n v="0"/>
    <n v="0"/>
    <n v="59.05"/>
    <n v="0"/>
    <n v="1"/>
    <n v="95427"/>
    <n v="1"/>
  </r>
  <r>
    <n v="19"/>
    <n v="82"/>
    <n v="0"/>
    <s v="Competitor"/>
    <s v="Competitor had better devices"/>
    <x v="45"/>
    <x v="9"/>
    <n v="5024"/>
    <x v="1"/>
    <s v="United States"/>
    <x v="3402"/>
    <s v="Churned"/>
    <n v="0"/>
    <n v="0"/>
    <s v="Female"/>
    <n v="1"/>
    <s v="Cable"/>
    <s v="32.827238, -117.089287"/>
    <n v="32.827238000000001"/>
    <n v="-117.089287"/>
    <n v="1"/>
    <n v="34"/>
    <n v="0"/>
    <n v="0"/>
    <n v="1"/>
    <x v="5"/>
    <n v="0"/>
    <n v="0"/>
    <n v="1"/>
    <n v="1"/>
    <s v="Bank Withdrawal"/>
    <n v="0"/>
    <n v="30206"/>
    <n v="0"/>
    <s v="Q3"/>
    <n v="1"/>
    <n v="1"/>
    <n v="0"/>
    <s v="California"/>
    <n v="0"/>
    <n v="0"/>
    <n v="1"/>
    <n v="25"/>
    <n v="853"/>
    <n v="0"/>
    <n v="0"/>
    <n v="0"/>
    <n v="853"/>
    <n v="1"/>
    <n v="1"/>
    <n v="92124"/>
    <n v="1"/>
  </r>
  <r>
    <n v="23"/>
    <n v="46"/>
    <n v="26.45"/>
    <s v="Active User"/>
    <s v="Active User"/>
    <x v="12"/>
    <x v="226"/>
    <n v="5189"/>
    <x v="0"/>
    <s v="United States"/>
    <x v="3403"/>
    <s v="Stayed"/>
    <n v="0"/>
    <n v="1"/>
    <s v="Male"/>
    <n v="1"/>
    <s v="DSL"/>
    <s v="33.739415, -116.968339"/>
    <n v="33.739415000000001"/>
    <n v="-116.968339"/>
    <n v="0"/>
    <n v="79.45"/>
    <n v="1"/>
    <n v="0"/>
    <n v="0"/>
    <x v="3"/>
    <n v="1"/>
    <n v="1"/>
    <n v="1"/>
    <n v="0"/>
    <s v="Credit Card"/>
    <n v="1"/>
    <n v="29687"/>
    <n v="1"/>
    <s v="Q3"/>
    <n v="0"/>
    <n v="4"/>
    <n v="0"/>
    <s v="California"/>
    <n v="0"/>
    <n v="0"/>
    <n v="1"/>
    <n v="69"/>
    <n v="5502.55"/>
    <n v="80"/>
    <n v="1825.05"/>
    <n v="0"/>
    <n v="7407.6"/>
    <n v="1"/>
    <n v="0"/>
    <n v="92543"/>
    <n v="0"/>
  </r>
  <r>
    <n v="66"/>
    <n v="8"/>
    <n v="20.190000000000001"/>
    <s v="Active User"/>
    <s v="Active User"/>
    <x v="12"/>
    <x v="555"/>
    <n v="6270"/>
    <x v="0"/>
    <s v="United States"/>
    <x v="3404"/>
    <s v="Stayed"/>
    <n v="0"/>
    <n v="1"/>
    <s v="Male"/>
    <n v="1"/>
    <s v="Fiber Optic"/>
    <s v="35.478736, -115.516984"/>
    <n v="35.478735999999998"/>
    <n v="-115.51698399999999"/>
    <n v="1"/>
    <n v="102.1"/>
    <n v="1"/>
    <n v="0"/>
    <n v="2"/>
    <x v="0"/>
    <n v="0"/>
    <n v="0"/>
    <n v="0"/>
    <n v="1"/>
    <s v="Bank Withdrawal"/>
    <n v="1"/>
    <n v="162"/>
    <n v="1"/>
    <s v="Q3"/>
    <n v="1"/>
    <n v="4"/>
    <n v="1"/>
    <s v="California"/>
    <n v="1"/>
    <n v="1"/>
    <n v="1"/>
    <n v="64"/>
    <n v="6538.45"/>
    <n v="0"/>
    <n v="1292.1600000000001"/>
    <n v="0"/>
    <n v="7830.61"/>
    <n v="0"/>
    <n v="1"/>
    <n v="92364"/>
    <n v="0"/>
  </r>
  <r>
    <n v="52"/>
    <n v="6"/>
    <n v="41.21"/>
    <s v="Active User"/>
    <s v="Active User"/>
    <x v="26"/>
    <x v="62"/>
    <n v="2332"/>
    <x v="1"/>
    <s v="United States"/>
    <x v="3405"/>
    <s v="Stayed"/>
    <n v="0"/>
    <n v="0"/>
    <s v="Male"/>
    <n v="1"/>
    <s v="Fiber Optic"/>
    <s v="35.449881, -118.841442"/>
    <n v="35.449880999999998"/>
    <n v="-118.841442"/>
    <n v="0"/>
    <n v="83.15"/>
    <n v="1"/>
    <n v="0"/>
    <n v="0"/>
    <x v="0"/>
    <n v="0"/>
    <n v="0"/>
    <n v="0"/>
    <n v="0"/>
    <s v="Bank Withdrawal"/>
    <n v="1"/>
    <n v="53481"/>
    <n v="0"/>
    <s v="Q3"/>
    <n v="0"/>
    <n v="4"/>
    <n v="0"/>
    <s v="California"/>
    <n v="0"/>
    <n v="0"/>
    <n v="1"/>
    <n v="35"/>
    <n v="2848.45"/>
    <n v="0"/>
    <n v="1442.35"/>
    <n v="18.84"/>
    <n v="4271.96"/>
    <n v="0"/>
    <n v="1"/>
    <n v="93306"/>
    <n v="0"/>
  </r>
  <r>
    <n v="61"/>
    <n v="14"/>
    <n v="0"/>
    <s v="Active User"/>
    <s v="Active User"/>
    <x v="38"/>
    <x v="1000"/>
    <n v="5535"/>
    <x v="2"/>
    <s v="United States"/>
    <x v="3406"/>
    <s v="Stayed"/>
    <n v="0"/>
    <n v="1"/>
    <s v="Male"/>
    <n v="1"/>
    <s v="DSL"/>
    <s v="36.991762, -119.242874"/>
    <n v="36.991762000000001"/>
    <n v="-119.242874"/>
    <n v="0"/>
    <n v="50.8"/>
    <n v="0"/>
    <n v="0"/>
    <n v="0"/>
    <x v="0"/>
    <n v="0"/>
    <n v="1"/>
    <n v="0"/>
    <n v="0"/>
    <s v="Mailed Check"/>
    <n v="0"/>
    <n v="3464"/>
    <n v="1"/>
    <s v="Q3"/>
    <n v="0"/>
    <n v="4"/>
    <n v="0"/>
    <s v="California"/>
    <n v="1"/>
    <n v="1"/>
    <n v="0"/>
    <n v="9"/>
    <n v="463.6"/>
    <n v="0"/>
    <n v="0"/>
    <n v="0"/>
    <n v="463.6"/>
    <n v="0"/>
    <n v="1"/>
    <n v="93602"/>
    <n v="0"/>
  </r>
  <r>
    <n v="46"/>
    <n v="28"/>
    <n v="4.7"/>
    <s v="Active User"/>
    <s v="Active User"/>
    <x v="53"/>
    <x v="698"/>
    <n v="6307"/>
    <x v="0"/>
    <s v="United States"/>
    <x v="3407"/>
    <s v="Stayed"/>
    <n v="0"/>
    <n v="0"/>
    <s v="Female"/>
    <n v="1"/>
    <s v="Cable"/>
    <s v="34.167236, -116.281511"/>
    <n v="34.167236000000003"/>
    <n v="-116.28151099999999"/>
    <n v="1"/>
    <n v="84.95"/>
    <n v="1"/>
    <n v="0"/>
    <n v="1"/>
    <x v="1"/>
    <n v="1"/>
    <n v="1"/>
    <n v="1"/>
    <n v="1"/>
    <s v="Bank Withdrawal"/>
    <n v="1"/>
    <n v="8141"/>
    <n v="1"/>
    <s v="Q3"/>
    <n v="1"/>
    <n v="4"/>
    <n v="0"/>
    <s v="California"/>
    <n v="1"/>
    <n v="1"/>
    <n v="1"/>
    <n v="62"/>
    <n v="5150.55"/>
    <n v="0"/>
    <n v="291.39999999999998"/>
    <n v="4.68"/>
    <n v="5437.27"/>
    <n v="0"/>
    <n v="1"/>
    <n v="92252"/>
    <n v="0"/>
  </r>
  <r>
    <n v="58"/>
    <n v="2"/>
    <n v="1.02"/>
    <s v="Active User"/>
    <s v="Active User"/>
    <x v="10"/>
    <x v="184"/>
    <n v="3468"/>
    <x v="1"/>
    <s v="United States"/>
    <x v="3408"/>
    <s v="Stayed"/>
    <n v="0"/>
    <n v="1"/>
    <s v="Female"/>
    <n v="1"/>
    <s v="Fiber Optic"/>
    <s v="33.819814, -118.222416"/>
    <n v="33.819814000000001"/>
    <n v="-118.222416"/>
    <n v="1"/>
    <n v="100.05"/>
    <n v="0"/>
    <n v="0"/>
    <n v="3"/>
    <x v="1"/>
    <n v="0"/>
    <n v="0"/>
    <n v="1"/>
    <n v="1"/>
    <s v="Credit Card"/>
    <n v="1"/>
    <n v="35656"/>
    <n v="1"/>
    <s v="Q3"/>
    <n v="1"/>
    <n v="5"/>
    <n v="0"/>
    <s v="California"/>
    <n v="1"/>
    <n v="1"/>
    <n v="1"/>
    <n v="48"/>
    <n v="4834"/>
    <n v="0"/>
    <n v="48.96"/>
    <n v="37.450000000000003"/>
    <n v="4845.51"/>
    <n v="0"/>
    <n v="1"/>
    <n v="90810"/>
    <n v="0"/>
  </r>
  <r>
    <n v="61"/>
    <n v="0"/>
    <n v="47.5"/>
    <s v="Active User"/>
    <s v="Active User"/>
    <x v="38"/>
    <x v="403"/>
    <n v="2320"/>
    <x v="0"/>
    <s v="United States"/>
    <x v="3409"/>
    <s v="Stayed"/>
    <n v="1"/>
    <n v="0"/>
    <s v="Female"/>
    <n v="0"/>
    <s v="No Internet Service"/>
    <s v="34.099891, -118.414338"/>
    <n v="34.099891"/>
    <n v="-118.414338"/>
    <n v="1"/>
    <n v="19.399999999999999"/>
    <n v="0"/>
    <n v="1"/>
    <n v="9"/>
    <x v="0"/>
    <n v="0"/>
    <n v="0"/>
    <n v="0"/>
    <n v="1"/>
    <s v="Credit Card"/>
    <n v="1"/>
    <n v="21397"/>
    <n v="0"/>
    <s v="Q3"/>
    <n v="1"/>
    <n v="4"/>
    <n v="0"/>
    <s v="California"/>
    <n v="0"/>
    <n v="0"/>
    <n v="0"/>
    <n v="46"/>
    <n v="967.85"/>
    <n v="0"/>
    <n v="2185"/>
    <n v="0"/>
    <n v="3152.85"/>
    <n v="0"/>
    <n v="0"/>
    <n v="90210"/>
    <n v="0"/>
  </r>
  <r>
    <n v="73"/>
    <n v="26"/>
    <n v="26.95"/>
    <s v="Competitor"/>
    <s v="Competitor made better offer"/>
    <x v="39"/>
    <x v="26"/>
    <n v="4457"/>
    <x v="1"/>
    <s v="United States"/>
    <x v="3410"/>
    <s v="Churned"/>
    <n v="0"/>
    <n v="0"/>
    <s v="Female"/>
    <n v="1"/>
    <s v="Fiber Optic"/>
    <s v="33.141265, -116.967221"/>
    <n v="33.141264999999997"/>
    <n v="-116.967221"/>
    <n v="1"/>
    <n v="70.55"/>
    <n v="0"/>
    <n v="0"/>
    <n v="1"/>
    <x v="0"/>
    <n v="0"/>
    <n v="0"/>
    <n v="0"/>
    <n v="1"/>
    <s v="Bank Withdrawal"/>
    <n v="1"/>
    <n v="48690"/>
    <n v="0"/>
    <s v="Q3"/>
    <n v="1"/>
    <n v="3"/>
    <n v="1"/>
    <s v="California"/>
    <n v="0"/>
    <n v="0"/>
    <n v="0"/>
    <n v="47"/>
    <n v="3309.25"/>
    <n v="0"/>
    <n v="1266.6500000000001"/>
    <n v="26.99"/>
    <n v="4548.91"/>
    <n v="0"/>
    <n v="1"/>
    <n v="92027"/>
    <n v="1"/>
  </r>
  <r>
    <n v="37"/>
    <n v="18"/>
    <n v="38.28"/>
    <s v="Price"/>
    <s v="Long distance charges"/>
    <x v="45"/>
    <x v="757"/>
    <n v="2078"/>
    <x v="1"/>
    <s v="United States"/>
    <x v="3411"/>
    <s v="Churned"/>
    <n v="0"/>
    <n v="0"/>
    <s v="Female"/>
    <n v="1"/>
    <s v="Fiber Optic"/>
    <s v="38.544002, -121.685559"/>
    <n v="38.544001999999999"/>
    <n v="-121.685559"/>
    <n v="0"/>
    <n v="74.900000000000006"/>
    <n v="1"/>
    <n v="0"/>
    <n v="0"/>
    <x v="0"/>
    <n v="0"/>
    <n v="0"/>
    <n v="0"/>
    <n v="0"/>
    <s v="Credit Card"/>
    <n v="1"/>
    <n v="648"/>
    <n v="0"/>
    <s v="Q3"/>
    <n v="0"/>
    <n v="1"/>
    <n v="0"/>
    <s v="California"/>
    <n v="0"/>
    <n v="0"/>
    <n v="0"/>
    <n v="2"/>
    <n v="147.15"/>
    <n v="0"/>
    <n v="76.56"/>
    <n v="0"/>
    <n v="223.71"/>
    <n v="0"/>
    <n v="1"/>
    <n v="95618"/>
    <n v="1"/>
  </r>
  <r>
    <n v="59"/>
    <n v="0"/>
    <n v="30.1"/>
    <s v="Active User"/>
    <s v="Active User"/>
    <x v="31"/>
    <x v="498"/>
    <n v="6373"/>
    <x v="0"/>
    <s v="United States"/>
    <x v="3412"/>
    <s v="Stayed"/>
    <n v="1"/>
    <n v="0"/>
    <s v="Male"/>
    <n v="0"/>
    <s v="No Internet Service"/>
    <s v="38.240419, -121.587535"/>
    <n v="38.240419000000003"/>
    <n v="-121.587535"/>
    <n v="1"/>
    <n v="19.149999999999999"/>
    <n v="0"/>
    <n v="3"/>
    <n v="2"/>
    <x v="0"/>
    <n v="0"/>
    <n v="0"/>
    <n v="1"/>
    <n v="1"/>
    <s v="Mailed Check"/>
    <n v="1"/>
    <n v="2344"/>
    <n v="0"/>
    <s v="Q3"/>
    <n v="1"/>
    <n v="5"/>
    <n v="0"/>
    <s v="California"/>
    <n v="0"/>
    <n v="0"/>
    <n v="0"/>
    <n v="63"/>
    <n v="1177.05"/>
    <n v="0"/>
    <n v="1896.3"/>
    <n v="0"/>
    <n v="3073.35"/>
    <n v="0"/>
    <n v="0"/>
    <n v="95690"/>
    <n v="0"/>
  </r>
  <r>
    <n v="36"/>
    <n v="29"/>
    <n v="2.87"/>
    <s v="Active User"/>
    <s v="Active User"/>
    <x v="57"/>
    <x v="16"/>
    <n v="3597"/>
    <x v="1"/>
    <s v="United States"/>
    <x v="3413"/>
    <s v="Stayed"/>
    <n v="0"/>
    <n v="1"/>
    <s v="Male"/>
    <n v="1"/>
    <s v="Fiber Optic"/>
    <s v="33.548869, -117.334165"/>
    <n v="33.548869000000003"/>
    <n v="-117.334165"/>
    <n v="0"/>
    <n v="95"/>
    <n v="1"/>
    <n v="0"/>
    <n v="0"/>
    <x v="5"/>
    <n v="1"/>
    <n v="1"/>
    <n v="1"/>
    <n v="0"/>
    <s v="Credit Card"/>
    <n v="1"/>
    <n v="36149"/>
    <n v="1"/>
    <s v="Q3"/>
    <n v="0"/>
    <n v="3"/>
    <n v="0"/>
    <s v="California"/>
    <n v="0"/>
    <n v="0"/>
    <n v="0"/>
    <n v="30"/>
    <n v="2852.4"/>
    <n v="0"/>
    <n v="86.1"/>
    <n v="0"/>
    <n v="2938.5"/>
    <n v="0"/>
    <n v="1"/>
    <n v="92562"/>
    <n v="0"/>
  </r>
  <r>
    <n v="61"/>
    <n v="2"/>
    <n v="47.03"/>
    <s v="Competitor"/>
    <s v="Competitor had better devices"/>
    <x v="20"/>
    <x v="204"/>
    <n v="2031"/>
    <x v="1"/>
    <s v="United States"/>
    <x v="3414"/>
    <s v="Churned"/>
    <n v="0"/>
    <n v="0"/>
    <s v="Male"/>
    <n v="1"/>
    <s v="Fiber Optic"/>
    <s v="34.238162, -117.534306"/>
    <n v="34.238162000000003"/>
    <n v="-117.534306"/>
    <n v="0"/>
    <n v="99.8"/>
    <n v="1"/>
    <n v="0"/>
    <n v="0"/>
    <x v="0"/>
    <n v="1"/>
    <n v="0"/>
    <n v="1"/>
    <n v="0"/>
    <s v="Bank Withdrawal"/>
    <n v="1"/>
    <n v="1090"/>
    <n v="0"/>
    <s v="Q3"/>
    <n v="0"/>
    <n v="1"/>
    <n v="0"/>
    <s v="California"/>
    <n v="1"/>
    <n v="1"/>
    <n v="1"/>
    <n v="7"/>
    <n v="673.25"/>
    <n v="10"/>
    <n v="329.21"/>
    <n v="0"/>
    <n v="1012.46"/>
    <n v="0"/>
    <n v="0"/>
    <n v="92358"/>
    <n v="1"/>
  </r>
  <r>
    <n v="33"/>
    <n v="23"/>
    <n v="13.77"/>
    <s v="Active User"/>
    <s v="Active User"/>
    <x v="18"/>
    <x v="889"/>
    <n v="2862"/>
    <x v="1"/>
    <s v="United States"/>
    <x v="3415"/>
    <s v="Stayed"/>
    <n v="1"/>
    <n v="1"/>
    <s v="Male"/>
    <n v="1"/>
    <s v="DSL"/>
    <s v="40.080342, -120.957805"/>
    <n v="40.080342000000002"/>
    <n v="-120.95780499999999"/>
    <n v="1"/>
    <n v="72.8"/>
    <n v="1"/>
    <n v="2"/>
    <n v="4"/>
    <x v="0"/>
    <n v="1"/>
    <n v="0"/>
    <n v="1"/>
    <n v="1"/>
    <s v="Bank Withdrawal"/>
    <n v="1"/>
    <n v="178"/>
    <n v="1"/>
    <s v="Q3"/>
    <n v="1"/>
    <n v="4"/>
    <n v="0"/>
    <s v="California"/>
    <n v="0"/>
    <n v="0"/>
    <n v="1"/>
    <n v="13"/>
    <n v="930.05"/>
    <n v="0"/>
    <n v="179.01"/>
    <n v="0"/>
    <n v="1109.06"/>
    <n v="0"/>
    <n v="1"/>
    <n v="95934"/>
    <n v="0"/>
  </r>
  <r>
    <n v="75"/>
    <n v="19"/>
    <n v="0"/>
    <s v="Active User"/>
    <s v="Active User"/>
    <x v="3"/>
    <x v="25"/>
    <n v="2617"/>
    <x v="2"/>
    <s v="United States"/>
    <x v="3416"/>
    <s v="Stayed"/>
    <n v="1"/>
    <n v="0"/>
    <s v="Female"/>
    <n v="1"/>
    <s v="DSL"/>
    <s v="33.914775, -118.348083"/>
    <n v="33.914774999999999"/>
    <n v="-118.348083"/>
    <n v="1"/>
    <n v="29.9"/>
    <n v="0"/>
    <n v="2"/>
    <n v="0"/>
    <x v="0"/>
    <n v="1"/>
    <n v="0"/>
    <n v="0"/>
    <n v="1"/>
    <s v="Bank Withdrawal"/>
    <n v="0"/>
    <n v="93315"/>
    <n v="0"/>
    <s v="Q3"/>
    <n v="0"/>
    <n v="5"/>
    <n v="1"/>
    <s v="California"/>
    <n v="0"/>
    <n v="0"/>
    <n v="0"/>
    <n v="48"/>
    <n v="1388.75"/>
    <n v="0"/>
    <n v="0"/>
    <n v="0"/>
    <n v="1388.75"/>
    <n v="0"/>
    <n v="1"/>
    <n v="90250"/>
    <n v="0"/>
  </r>
  <r>
    <n v="53"/>
    <n v="30"/>
    <n v="0"/>
    <s v="Active User"/>
    <s v="Active User"/>
    <x v="42"/>
    <x v="377"/>
    <n v="5638"/>
    <x v="2"/>
    <s v="United States"/>
    <x v="3417"/>
    <s v="Stayed"/>
    <n v="0"/>
    <n v="1"/>
    <s v="Male"/>
    <n v="1"/>
    <s v="DSL"/>
    <s v="35.236549, -120.727344"/>
    <n v="35.236548999999997"/>
    <n v="-120.727344"/>
    <n v="1"/>
    <n v="53.15"/>
    <n v="0"/>
    <n v="0"/>
    <n v="5"/>
    <x v="0"/>
    <n v="0"/>
    <n v="1"/>
    <n v="0"/>
    <n v="1"/>
    <s v="Credit Card"/>
    <n v="0"/>
    <n v="31982"/>
    <n v="0"/>
    <s v="Q3"/>
    <n v="1"/>
    <n v="3"/>
    <n v="0"/>
    <s v="California"/>
    <n v="1"/>
    <n v="1"/>
    <n v="1"/>
    <n v="35"/>
    <n v="1930.9"/>
    <n v="0"/>
    <n v="0"/>
    <n v="0"/>
    <n v="1930.9"/>
    <n v="0"/>
    <n v="1"/>
    <n v="93405"/>
    <n v="0"/>
  </r>
  <r>
    <n v="42"/>
    <n v="26"/>
    <n v="12.6"/>
    <s v="Active User"/>
    <s v="Active User"/>
    <x v="41"/>
    <x v="68"/>
    <n v="3265"/>
    <x v="0"/>
    <s v="United States"/>
    <x v="3418"/>
    <s v="Stayed"/>
    <n v="1"/>
    <n v="1"/>
    <s v="Female"/>
    <n v="1"/>
    <s v="Fiber Optic"/>
    <s v="37.781304, -122.461522"/>
    <n v="37.781303999999999"/>
    <n v="-122.461522"/>
    <n v="1"/>
    <n v="100.4"/>
    <n v="0"/>
    <n v="3"/>
    <n v="1"/>
    <x v="0"/>
    <n v="0"/>
    <n v="0"/>
    <n v="1"/>
    <n v="1"/>
    <s v="Bank Withdrawal"/>
    <n v="1"/>
    <n v="38955"/>
    <n v="1"/>
    <s v="Q3"/>
    <n v="1"/>
    <n v="5"/>
    <n v="0"/>
    <s v="California"/>
    <n v="1"/>
    <n v="1"/>
    <n v="1"/>
    <n v="42"/>
    <n v="4303.6499999999996"/>
    <n v="0"/>
    <n v="529.20000000000005"/>
    <n v="0"/>
    <n v="4832.8500000000004"/>
    <n v="0"/>
    <n v="1"/>
    <n v="94118"/>
    <n v="0"/>
  </r>
  <r>
    <n v="48"/>
    <n v="22"/>
    <n v="0"/>
    <s v="Active User"/>
    <s v="Active User"/>
    <x v="57"/>
    <x v="917"/>
    <n v="5988"/>
    <x v="2"/>
    <s v="United States"/>
    <x v="3419"/>
    <s v="Stayed"/>
    <n v="1"/>
    <n v="0"/>
    <s v="Female"/>
    <n v="1"/>
    <s v="DSL"/>
    <s v="33.606899, -117.717854"/>
    <n v="33.606898999999999"/>
    <n v="-117.717854"/>
    <n v="1"/>
    <n v="30.25"/>
    <n v="0"/>
    <n v="1"/>
    <n v="4"/>
    <x v="0"/>
    <n v="0"/>
    <n v="0"/>
    <n v="0"/>
    <n v="1"/>
    <s v="Credit Card"/>
    <n v="0"/>
    <n v="48273"/>
    <n v="1"/>
    <s v="Q3"/>
    <n v="1"/>
    <n v="4"/>
    <n v="0"/>
    <s v="California"/>
    <n v="0"/>
    <n v="0"/>
    <n v="0"/>
    <n v="12"/>
    <n v="368.85"/>
    <n v="0"/>
    <n v="0"/>
    <n v="0"/>
    <n v="368.85"/>
    <n v="0"/>
    <n v="1"/>
    <n v="92653"/>
    <n v="0"/>
  </r>
  <r>
    <n v="48"/>
    <n v="28"/>
    <n v="44.57"/>
    <s v="Active User"/>
    <s v="Active User"/>
    <x v="38"/>
    <x v="143"/>
    <n v="6247"/>
    <x v="2"/>
    <s v="United States"/>
    <x v="3420"/>
    <s v="Stayed"/>
    <n v="0"/>
    <n v="0"/>
    <s v="Male"/>
    <n v="1"/>
    <s v="Fiber Optic"/>
    <s v="37.872902, -122.303708"/>
    <n v="37.872902000000003"/>
    <n v="-122.303708"/>
    <n v="0"/>
    <n v="105.2"/>
    <n v="1"/>
    <n v="0"/>
    <n v="0"/>
    <x v="3"/>
    <n v="1"/>
    <n v="0"/>
    <n v="1"/>
    <n v="0"/>
    <s v="Bank Withdrawal"/>
    <n v="1"/>
    <n v="8157"/>
    <n v="1"/>
    <s v="Q3"/>
    <n v="0"/>
    <n v="3"/>
    <n v="0"/>
    <s v="California"/>
    <n v="1"/>
    <n v="1"/>
    <n v="1"/>
    <n v="69"/>
    <n v="7386.05"/>
    <n v="0"/>
    <n v="3075.33"/>
    <n v="0"/>
    <n v="10461.379999999999"/>
    <n v="0"/>
    <n v="1"/>
    <n v="94710"/>
    <n v="0"/>
  </r>
  <r>
    <n v="46"/>
    <n v="9"/>
    <n v="0"/>
    <s v="Active User"/>
    <s v="Active User"/>
    <x v="14"/>
    <x v="184"/>
    <n v="2751"/>
    <x v="0"/>
    <s v="United States"/>
    <x v="3421"/>
    <s v="Stayed"/>
    <n v="0"/>
    <n v="1"/>
    <s v="Female"/>
    <n v="1"/>
    <s v="Cable"/>
    <s v="33.783047, -118.1486"/>
    <n v="33.783047000000003"/>
    <n v="-118.1486"/>
    <n v="0"/>
    <n v="53.1"/>
    <n v="0"/>
    <n v="0"/>
    <n v="0"/>
    <x v="0"/>
    <n v="1"/>
    <n v="1"/>
    <n v="1"/>
    <n v="0"/>
    <s v="Credit Card"/>
    <n v="0"/>
    <n v="43467"/>
    <n v="1"/>
    <s v="Q3"/>
    <n v="0"/>
    <n v="3"/>
    <n v="0"/>
    <s v="California"/>
    <n v="1"/>
    <n v="1"/>
    <n v="0"/>
    <n v="36"/>
    <n v="1901.25"/>
    <n v="0"/>
    <n v="0"/>
    <n v="0"/>
    <n v="1901.25"/>
    <n v="0"/>
    <n v="1"/>
    <n v="90804"/>
    <n v="0"/>
  </r>
  <r>
    <n v="26"/>
    <n v="59"/>
    <n v="11.79"/>
    <s v="Active User"/>
    <s v="Active User"/>
    <x v="7"/>
    <x v="744"/>
    <n v="3153"/>
    <x v="1"/>
    <s v="United States"/>
    <x v="3422"/>
    <s v="Stayed"/>
    <n v="1"/>
    <n v="0"/>
    <s v="Male"/>
    <n v="1"/>
    <s v="Fiber Optic"/>
    <s v="40.946785, -121.719489"/>
    <n v="40.946784999999998"/>
    <n v="-121.719489"/>
    <n v="1"/>
    <n v="85.9"/>
    <n v="0"/>
    <n v="3"/>
    <n v="0"/>
    <x v="5"/>
    <n v="0"/>
    <n v="0"/>
    <n v="0"/>
    <n v="1"/>
    <s v="Bank Withdrawal"/>
    <n v="1"/>
    <n v="4552"/>
    <n v="1"/>
    <s v="Q3"/>
    <n v="0"/>
    <n v="3"/>
    <n v="0"/>
    <s v="California"/>
    <n v="0"/>
    <n v="0"/>
    <n v="1"/>
    <n v="25"/>
    <n v="2199.0500000000002"/>
    <n v="0"/>
    <n v="294.75"/>
    <n v="0"/>
    <n v="2493.8000000000002"/>
    <n v="1"/>
    <n v="1"/>
    <n v="96013"/>
    <n v="0"/>
  </r>
  <r>
    <n v="48"/>
    <n v="23"/>
    <n v="12.48"/>
    <s v="Active User"/>
    <s v="Active User"/>
    <x v="71"/>
    <x v="92"/>
    <n v="4285"/>
    <x v="0"/>
    <s v="United States"/>
    <x v="3423"/>
    <s v="Stayed"/>
    <n v="1"/>
    <n v="1"/>
    <s v="Male"/>
    <n v="1"/>
    <s v="DSL"/>
    <s v="37.792489, -122.244314"/>
    <n v="37.792489000000003"/>
    <n v="-122.244314"/>
    <n v="0"/>
    <n v="79.5"/>
    <n v="0"/>
    <n v="2"/>
    <n v="0"/>
    <x v="3"/>
    <n v="1"/>
    <n v="0"/>
    <n v="1"/>
    <n v="0"/>
    <s v="Credit Card"/>
    <n v="1"/>
    <n v="41876"/>
    <n v="1"/>
    <s v="Q3"/>
    <n v="0"/>
    <n v="4"/>
    <n v="0"/>
    <s v="California"/>
    <n v="1"/>
    <n v="1"/>
    <n v="1"/>
    <n v="66"/>
    <n v="5196.1000000000004"/>
    <n v="0"/>
    <n v="823.68"/>
    <n v="0"/>
    <n v="6019.78"/>
    <n v="0"/>
    <n v="1"/>
    <n v="94606"/>
    <n v="0"/>
  </r>
  <r>
    <n v="25"/>
    <n v="46"/>
    <n v="0"/>
    <s v="Active User"/>
    <s v="Active User"/>
    <x v="67"/>
    <x v="1042"/>
    <n v="2496"/>
    <x v="1"/>
    <s v="United States"/>
    <x v="3424"/>
    <s v="Joined"/>
    <n v="0"/>
    <n v="0"/>
    <s v="Female"/>
    <n v="1"/>
    <s v="DSL"/>
    <s v="37.57028, -122.365778"/>
    <n v="37.570279999999997"/>
    <n v="-122.36577800000001"/>
    <n v="0"/>
    <n v="34.799999999999997"/>
    <n v="0"/>
    <n v="0"/>
    <n v="0"/>
    <x v="0"/>
    <n v="0"/>
    <n v="0"/>
    <n v="1"/>
    <n v="0"/>
    <s v="Credit Card"/>
    <n v="0"/>
    <n v="40346"/>
    <n v="0"/>
    <s v="Q3"/>
    <n v="0"/>
    <n v="4"/>
    <n v="0"/>
    <s v="California"/>
    <n v="0"/>
    <n v="0"/>
    <n v="1"/>
    <n v="3"/>
    <n v="113.95"/>
    <n v="0"/>
    <n v="0"/>
    <n v="0"/>
    <n v="113.95"/>
    <n v="1"/>
    <n v="1"/>
    <n v="94010"/>
    <n v="0"/>
  </r>
  <r>
    <n v="36"/>
    <n v="22"/>
    <n v="12.84"/>
    <s v="Active User"/>
    <s v="Active User"/>
    <x v="67"/>
    <x v="912"/>
    <n v="4116"/>
    <x v="0"/>
    <s v="United States"/>
    <x v="3425"/>
    <s v="Stayed"/>
    <n v="1"/>
    <n v="1"/>
    <s v="Female"/>
    <n v="1"/>
    <s v="DSL"/>
    <s v="39.094102, -123.500853"/>
    <n v="39.094101999999999"/>
    <n v="-123.50085300000001"/>
    <n v="1"/>
    <n v="83.6"/>
    <n v="1"/>
    <n v="1"/>
    <n v="4"/>
    <x v="0"/>
    <n v="1"/>
    <n v="1"/>
    <n v="1"/>
    <n v="1"/>
    <s v="Credit Card"/>
    <n v="1"/>
    <n v="1113"/>
    <n v="0"/>
    <s v="Q3"/>
    <n v="1"/>
    <n v="3"/>
    <n v="0"/>
    <s v="California"/>
    <n v="1"/>
    <n v="1"/>
    <n v="1"/>
    <n v="72"/>
    <n v="5959.3"/>
    <n v="0"/>
    <n v="924.48"/>
    <n v="0"/>
    <n v="6883.78"/>
    <n v="0"/>
    <n v="1"/>
    <n v="95466"/>
    <n v="0"/>
  </r>
  <r>
    <n v="60"/>
    <n v="21"/>
    <n v="27.49"/>
    <s v="Active User"/>
    <s v="Active User"/>
    <x v="71"/>
    <x v="9"/>
    <n v="2159"/>
    <x v="1"/>
    <s v="United States"/>
    <x v="3426"/>
    <s v="Stayed"/>
    <n v="1"/>
    <n v="0"/>
    <s v="Female"/>
    <n v="1"/>
    <s v="Cable"/>
    <s v="32.677716, -117.047666"/>
    <n v="32.677715999999997"/>
    <n v="-117.04766600000001"/>
    <n v="1"/>
    <n v="69.5"/>
    <n v="1"/>
    <n v="1"/>
    <n v="6"/>
    <x v="0"/>
    <n v="1"/>
    <n v="0"/>
    <n v="1"/>
    <n v="1"/>
    <s v="Credit Card"/>
    <n v="1"/>
    <n v="36351"/>
    <n v="1"/>
    <s v="Q3"/>
    <n v="1"/>
    <n v="4"/>
    <n v="0"/>
    <s v="California"/>
    <n v="0"/>
    <n v="0"/>
    <n v="1"/>
    <n v="23"/>
    <n v="1652.1"/>
    <n v="0"/>
    <n v="632.27"/>
    <n v="16.89"/>
    <n v="2267.48"/>
    <n v="0"/>
    <n v="1"/>
    <n v="92139"/>
    <n v="0"/>
  </r>
  <r>
    <n v="65"/>
    <n v="7"/>
    <n v="28.63"/>
    <s v="Competitor"/>
    <s v="Competitor had better devices"/>
    <x v="9"/>
    <x v="912"/>
    <n v="5565"/>
    <x v="1"/>
    <s v="United States"/>
    <x v="3427"/>
    <s v="Churned"/>
    <n v="0"/>
    <n v="1"/>
    <s v="Male"/>
    <n v="1"/>
    <s v="Cable"/>
    <s v="39.094102, -123.500853"/>
    <n v="39.094101999999999"/>
    <n v="-123.50085300000001"/>
    <n v="0"/>
    <n v="83.8"/>
    <n v="0"/>
    <n v="0"/>
    <n v="0"/>
    <x v="4"/>
    <n v="1"/>
    <n v="0"/>
    <n v="1"/>
    <n v="0"/>
    <s v="Credit Card"/>
    <n v="1"/>
    <n v="1113"/>
    <n v="1"/>
    <s v="Q3"/>
    <n v="0"/>
    <n v="1"/>
    <n v="1"/>
    <s v="California"/>
    <n v="0"/>
    <n v="0"/>
    <n v="0"/>
    <n v="12"/>
    <n v="1029.75"/>
    <n v="80"/>
    <n v="343.56"/>
    <n v="44.58"/>
    <n v="1408.73"/>
    <n v="0"/>
    <n v="0"/>
    <n v="95466"/>
    <n v="1"/>
  </r>
  <r>
    <n v="23"/>
    <n v="59"/>
    <n v="1.67"/>
    <s v="Active User"/>
    <s v="Active User"/>
    <x v="31"/>
    <x v="664"/>
    <n v="5076"/>
    <x v="0"/>
    <s v="United States"/>
    <x v="3428"/>
    <s v="Stayed"/>
    <n v="0"/>
    <n v="1"/>
    <s v="Female"/>
    <n v="1"/>
    <s v="Fiber Optic"/>
    <s v="37.815459, -121.977203"/>
    <n v="37.815458999999997"/>
    <n v="-121.977203"/>
    <n v="1"/>
    <n v="115.55"/>
    <n v="1"/>
    <n v="0"/>
    <n v="1"/>
    <x v="0"/>
    <n v="1"/>
    <n v="1"/>
    <n v="1"/>
    <n v="1"/>
    <s v="Credit Card"/>
    <n v="1"/>
    <n v="32873"/>
    <n v="1"/>
    <s v="Q3"/>
    <n v="1"/>
    <n v="3"/>
    <n v="0"/>
    <s v="California"/>
    <n v="1"/>
    <n v="1"/>
    <n v="1"/>
    <n v="72"/>
    <n v="8312.4"/>
    <n v="0"/>
    <n v="120.24"/>
    <n v="0"/>
    <n v="8432.64"/>
    <n v="1"/>
    <n v="1"/>
    <n v="94526"/>
    <n v="0"/>
  </r>
  <r>
    <n v="71"/>
    <n v="14"/>
    <n v="49.85"/>
    <s v="Price"/>
    <s v="Extra data charges"/>
    <x v="24"/>
    <x v="406"/>
    <n v="4512"/>
    <x v="1"/>
    <s v="United States"/>
    <x v="3429"/>
    <s v="Churned"/>
    <n v="0"/>
    <n v="0"/>
    <s v="Male"/>
    <n v="1"/>
    <s v="Fiber Optic"/>
    <s v="38.287136, -122.02711"/>
    <n v="38.287135999999997"/>
    <n v="-122.02710999999999"/>
    <n v="1"/>
    <n v="100.05"/>
    <n v="1"/>
    <n v="0"/>
    <n v="6"/>
    <x v="0"/>
    <n v="0"/>
    <n v="0"/>
    <n v="1"/>
    <n v="1"/>
    <s v="Credit Card"/>
    <n v="1"/>
    <n v="77683"/>
    <n v="1"/>
    <s v="Q3"/>
    <n v="1"/>
    <n v="2"/>
    <n v="1"/>
    <s v="California"/>
    <n v="1"/>
    <n v="0"/>
    <n v="1"/>
    <n v="66"/>
    <n v="6871.9"/>
    <n v="0"/>
    <n v="3290.1"/>
    <n v="0"/>
    <n v="10162"/>
    <n v="0"/>
    <n v="1"/>
    <n v="94533"/>
    <n v="1"/>
  </r>
  <r>
    <n v="78"/>
    <n v="17"/>
    <n v="9.6999999999999993"/>
    <s v="Attitude"/>
    <s v="Attitude of service provider"/>
    <x v="8"/>
    <x v="640"/>
    <n v="3591"/>
    <x v="1"/>
    <s v="United States"/>
    <x v="3430"/>
    <s v="Churned"/>
    <n v="0"/>
    <n v="0"/>
    <s v="Male"/>
    <n v="1"/>
    <s v="Fiber Optic"/>
    <s v="33.840524, -118.148403"/>
    <n v="33.840524000000002"/>
    <n v="-118.148403"/>
    <n v="1"/>
    <n v="94.7"/>
    <n v="1"/>
    <n v="0"/>
    <n v="0"/>
    <x v="0"/>
    <n v="1"/>
    <n v="1"/>
    <n v="1"/>
    <n v="1"/>
    <s v="Credit Card"/>
    <n v="1"/>
    <n v="30173"/>
    <n v="0"/>
    <s v="Q3"/>
    <n v="0"/>
    <n v="1"/>
    <n v="1"/>
    <s v="California"/>
    <n v="1"/>
    <n v="1"/>
    <n v="0"/>
    <n v="7"/>
    <n v="673.1"/>
    <n v="0"/>
    <n v="67.900000000000006"/>
    <n v="0"/>
    <n v="741"/>
    <n v="0"/>
    <n v="1"/>
    <n v="90712"/>
    <n v="1"/>
  </r>
  <r>
    <n v="30"/>
    <n v="59"/>
    <n v="0"/>
    <s v="Dissatisfaction"/>
    <s v="Network reliability"/>
    <x v="67"/>
    <x v="994"/>
    <n v="5824"/>
    <x v="1"/>
    <s v="United States"/>
    <x v="3431"/>
    <s v="Churned"/>
    <n v="0"/>
    <n v="1"/>
    <s v="Male"/>
    <n v="1"/>
    <s v="Cable"/>
    <s v="38.921333, -120.897718"/>
    <n v="38.921332999999997"/>
    <n v="-120.897718"/>
    <n v="0"/>
    <n v="43.25"/>
    <n v="0"/>
    <n v="0"/>
    <n v="0"/>
    <x v="0"/>
    <n v="1"/>
    <n v="1"/>
    <n v="1"/>
    <n v="0"/>
    <s v="Mailed Check"/>
    <n v="0"/>
    <n v="1140"/>
    <n v="1"/>
    <s v="Q3"/>
    <n v="0"/>
    <n v="2"/>
    <n v="0"/>
    <s v="California"/>
    <n v="0"/>
    <n v="0"/>
    <n v="0"/>
    <n v="5"/>
    <n v="219"/>
    <n v="0"/>
    <n v="0"/>
    <n v="0"/>
    <n v="219"/>
    <n v="0"/>
    <n v="1"/>
    <n v="95635"/>
    <n v="1"/>
  </r>
  <r>
    <n v="56"/>
    <n v="17"/>
    <n v="5.08"/>
    <s v="Active User"/>
    <s v="Active User"/>
    <x v="74"/>
    <x v="820"/>
    <n v="4370"/>
    <x v="1"/>
    <s v="United States"/>
    <x v="3432"/>
    <s v="Joined"/>
    <n v="0"/>
    <n v="0"/>
    <s v="Male"/>
    <n v="1"/>
    <s v="DSL"/>
    <s v="41.831901, -123.487478"/>
    <n v="41.831901000000002"/>
    <n v="-123.487478"/>
    <n v="0"/>
    <n v="44.9"/>
    <n v="0"/>
    <n v="0"/>
    <n v="0"/>
    <x v="0"/>
    <n v="0"/>
    <n v="0"/>
    <n v="0"/>
    <n v="0"/>
    <s v="Bank Withdrawal"/>
    <n v="1"/>
    <n v="1294"/>
    <n v="0"/>
    <s v="Q3"/>
    <n v="0"/>
    <n v="4"/>
    <n v="0"/>
    <s v="California"/>
    <n v="0"/>
    <n v="0"/>
    <n v="0"/>
    <n v="2"/>
    <n v="111.05"/>
    <n v="0"/>
    <n v="10.16"/>
    <n v="0"/>
    <n v="121.21"/>
    <n v="0"/>
    <n v="1"/>
    <n v="96039"/>
    <n v="0"/>
  </r>
  <r>
    <n v="61"/>
    <n v="19"/>
    <n v="1.67"/>
    <s v="Active User"/>
    <s v="Active User"/>
    <x v="2"/>
    <x v="888"/>
    <n v="5998"/>
    <x v="1"/>
    <s v="United States"/>
    <x v="3433"/>
    <s v="Joined"/>
    <n v="1"/>
    <n v="0"/>
    <s v="Female"/>
    <n v="1"/>
    <s v="Fiber Optic"/>
    <s v="37.279689, -121.954567"/>
    <n v="37.279688999999998"/>
    <n v="-121.954567"/>
    <n v="1"/>
    <n v="69.55"/>
    <n v="0"/>
    <n v="2"/>
    <n v="3"/>
    <x v="0"/>
    <n v="0"/>
    <n v="0"/>
    <n v="1"/>
    <n v="1"/>
    <s v="Bank Withdrawal"/>
    <n v="1"/>
    <n v="44976"/>
    <n v="0"/>
    <s v="Q3"/>
    <n v="1"/>
    <n v="3"/>
    <n v="0"/>
    <s v="California"/>
    <n v="0"/>
    <n v="0"/>
    <n v="0"/>
    <n v="3"/>
    <n v="200.2"/>
    <n v="0"/>
    <n v="5.01"/>
    <n v="33.799999999999997"/>
    <n v="171.41"/>
    <n v="0"/>
    <n v="1"/>
    <n v="95008"/>
    <n v="0"/>
  </r>
  <r>
    <n v="73"/>
    <n v="4"/>
    <n v="45.46"/>
    <s v="Active User"/>
    <s v="Active User"/>
    <x v="71"/>
    <x v="68"/>
    <n v="3771"/>
    <x v="0"/>
    <s v="United States"/>
    <x v="3434"/>
    <s v="Stayed"/>
    <n v="0"/>
    <n v="0"/>
    <s v="Male"/>
    <n v="1"/>
    <s v="Fiber Optic"/>
    <s v="37.801776, -122.402293"/>
    <n v="37.801775999999997"/>
    <n v="-122.402293"/>
    <n v="1"/>
    <n v="75.099999999999994"/>
    <n v="1"/>
    <n v="0"/>
    <n v="8"/>
    <x v="0"/>
    <n v="0"/>
    <n v="0"/>
    <n v="1"/>
    <n v="1"/>
    <s v="Bank Withdrawal"/>
    <n v="1"/>
    <n v="3337"/>
    <n v="0"/>
    <s v="Q3"/>
    <n v="1"/>
    <n v="4"/>
    <n v="1"/>
    <s v="California"/>
    <n v="0"/>
    <n v="0"/>
    <n v="0"/>
    <n v="14"/>
    <n v="1013.35"/>
    <n v="0"/>
    <n v="636.44000000000005"/>
    <n v="0"/>
    <n v="1649.79"/>
    <n v="0"/>
    <n v="1"/>
    <n v="94111"/>
    <n v="0"/>
  </r>
  <r>
    <n v="22"/>
    <n v="51"/>
    <n v="0"/>
    <s v="Active User"/>
    <s v="Active User"/>
    <x v="55"/>
    <x v="865"/>
    <n v="4194"/>
    <x v="1"/>
    <s v="United States"/>
    <x v="3435"/>
    <s v="Stayed"/>
    <n v="1"/>
    <n v="0"/>
    <s v="Female"/>
    <n v="1"/>
    <s v="DSL"/>
    <s v="35.939068, -119.043666"/>
    <n v="35.939067999999999"/>
    <n v="-119.043666"/>
    <n v="0"/>
    <n v="38.5"/>
    <n v="0"/>
    <n v="1"/>
    <n v="0"/>
    <x v="0"/>
    <n v="0"/>
    <n v="1"/>
    <n v="1"/>
    <n v="0"/>
    <s v="Bank Withdrawal"/>
    <n v="0"/>
    <n v="5868"/>
    <n v="0"/>
    <s v="Q3"/>
    <n v="0"/>
    <n v="3"/>
    <n v="0"/>
    <s v="California"/>
    <n v="1"/>
    <n v="1"/>
    <n v="0"/>
    <n v="8"/>
    <n v="330.8"/>
    <n v="0"/>
    <n v="0"/>
    <n v="0"/>
    <n v="330.8"/>
    <n v="1"/>
    <n v="1"/>
    <n v="93270"/>
    <n v="0"/>
  </r>
  <r>
    <n v="55"/>
    <n v="0"/>
    <n v="33.47"/>
    <s v="Active User"/>
    <s v="Active User"/>
    <x v="28"/>
    <x v="929"/>
    <n v="6009"/>
    <x v="0"/>
    <s v="United States"/>
    <x v="3436"/>
    <s v="Stayed"/>
    <n v="1"/>
    <n v="0"/>
    <s v="Male"/>
    <n v="0"/>
    <s v="No Internet Service"/>
    <s v="40.426679, -121.850421"/>
    <n v="40.426679"/>
    <n v="-121.850421"/>
    <n v="1"/>
    <n v="19.850000000000001"/>
    <n v="0"/>
    <n v="1"/>
    <n v="5"/>
    <x v="1"/>
    <n v="0"/>
    <n v="0"/>
    <n v="1"/>
    <n v="1"/>
    <s v="Credit Card"/>
    <n v="1"/>
    <n v="598"/>
    <n v="0"/>
    <s v="Q3"/>
    <n v="1"/>
    <n v="3"/>
    <n v="0"/>
    <s v="California"/>
    <n v="0"/>
    <n v="0"/>
    <n v="0"/>
    <n v="65"/>
    <n v="1267.05"/>
    <n v="0"/>
    <n v="2175.5500000000002"/>
    <n v="0"/>
    <n v="3442.6"/>
    <n v="0"/>
    <n v="0"/>
    <n v="96059"/>
    <n v="0"/>
  </r>
  <r>
    <n v="50"/>
    <n v="16"/>
    <n v="4.45"/>
    <s v="Active User"/>
    <s v="Active User"/>
    <x v="36"/>
    <x v="212"/>
    <n v="3157"/>
    <x v="1"/>
    <s v="United States"/>
    <x v="3437"/>
    <s v="Stayed"/>
    <n v="0"/>
    <n v="0"/>
    <s v="Female"/>
    <n v="1"/>
    <s v="Fiber Optic"/>
    <s v="38.192608, -120.957842"/>
    <n v="38.192608"/>
    <n v="-120.957842"/>
    <n v="1"/>
    <n v="78.099999999999994"/>
    <n v="0"/>
    <n v="0"/>
    <n v="7"/>
    <x v="0"/>
    <n v="0"/>
    <n v="0"/>
    <n v="1"/>
    <n v="1"/>
    <s v="Bank Withdrawal"/>
    <n v="1"/>
    <n v="304"/>
    <n v="0"/>
    <s v="Q3"/>
    <n v="1"/>
    <n v="4"/>
    <n v="0"/>
    <s v="California"/>
    <n v="1"/>
    <n v="1"/>
    <n v="0"/>
    <n v="14"/>
    <n v="1122.4000000000001"/>
    <n v="0"/>
    <n v="62.3"/>
    <n v="0"/>
    <n v="1184.7"/>
    <n v="0"/>
    <n v="1"/>
    <n v="95254"/>
    <n v="0"/>
  </r>
  <r>
    <n v="21"/>
    <n v="0"/>
    <n v="32.729999999999997"/>
    <s v="Active User"/>
    <s v="Active User"/>
    <x v="31"/>
    <x v="809"/>
    <n v="4556"/>
    <x v="1"/>
    <s v="United States"/>
    <x v="3438"/>
    <s v="Joined"/>
    <n v="1"/>
    <n v="0"/>
    <s v="Female"/>
    <n v="0"/>
    <s v="No Internet Service"/>
    <s v="34.018354, -117.85492"/>
    <n v="34.018354000000002"/>
    <n v="-117.85492000000001"/>
    <n v="0"/>
    <n v="25.4"/>
    <n v="1"/>
    <n v="1"/>
    <n v="0"/>
    <x v="2"/>
    <n v="0"/>
    <n v="0"/>
    <n v="0"/>
    <n v="0"/>
    <s v="Mailed Check"/>
    <n v="1"/>
    <n v="45118"/>
    <n v="0"/>
    <s v="Q3"/>
    <n v="0"/>
    <n v="3"/>
    <n v="0"/>
    <s v="California"/>
    <n v="0"/>
    <n v="0"/>
    <n v="0"/>
    <n v="1"/>
    <n v="25.4"/>
    <n v="0"/>
    <n v="32.729999999999997"/>
    <n v="0"/>
    <n v="58.13"/>
    <n v="1"/>
    <n v="0"/>
    <n v="91789"/>
    <n v="0"/>
  </r>
  <r>
    <n v="71"/>
    <n v="20"/>
    <n v="2.38"/>
    <s v="Active User"/>
    <s v="Active User"/>
    <x v="71"/>
    <x v="366"/>
    <n v="2535"/>
    <x v="2"/>
    <s v="United States"/>
    <x v="3439"/>
    <s v="Stayed"/>
    <n v="0"/>
    <n v="1"/>
    <s v="Male"/>
    <n v="1"/>
    <s v="Fiber Optic"/>
    <s v="33.703976, -117.824172"/>
    <n v="33.703975999999997"/>
    <n v="-117.824172"/>
    <n v="1"/>
    <n v="98.7"/>
    <n v="1"/>
    <n v="0"/>
    <n v="1"/>
    <x v="1"/>
    <n v="1"/>
    <n v="0"/>
    <n v="1"/>
    <n v="1"/>
    <s v="Bank Withdrawal"/>
    <n v="1"/>
    <n v="17621"/>
    <n v="1"/>
    <s v="Q3"/>
    <n v="1"/>
    <n v="3"/>
    <n v="1"/>
    <s v="California"/>
    <n v="0"/>
    <n v="0"/>
    <n v="1"/>
    <n v="45"/>
    <n v="4525.8"/>
    <n v="0"/>
    <n v="107.1"/>
    <n v="0"/>
    <n v="4632.8999999999996"/>
    <n v="0"/>
    <n v="1"/>
    <n v="92606"/>
    <n v="0"/>
  </r>
  <r>
    <n v="53"/>
    <n v="20"/>
    <n v="43.48"/>
    <s v="Active User"/>
    <s v="Active User"/>
    <x v="24"/>
    <x v="874"/>
    <n v="4302"/>
    <x v="0"/>
    <s v="United States"/>
    <x v="3440"/>
    <s v="Stayed"/>
    <n v="0"/>
    <n v="1"/>
    <s v="Male"/>
    <n v="1"/>
    <s v="DSL"/>
    <s v="39.07116, -122.598542"/>
    <n v="39.071159999999999"/>
    <n v="-122.59854199999999"/>
    <n v="1"/>
    <n v="80.8"/>
    <n v="1"/>
    <n v="0"/>
    <n v="1"/>
    <x v="0"/>
    <n v="1"/>
    <n v="1"/>
    <n v="1"/>
    <n v="1"/>
    <s v="Bank Withdrawal"/>
    <n v="1"/>
    <n v="3684"/>
    <n v="1"/>
    <s v="Q3"/>
    <n v="1"/>
    <n v="4"/>
    <n v="0"/>
    <s v="California"/>
    <n v="1"/>
    <n v="1"/>
    <n v="0"/>
    <n v="61"/>
    <n v="4860.8500000000004"/>
    <n v="0"/>
    <n v="2652.28"/>
    <n v="17.170000000000002"/>
    <n v="7495.96"/>
    <n v="0"/>
    <n v="1"/>
    <n v="95423"/>
    <n v="0"/>
  </r>
  <r>
    <n v="56"/>
    <n v="30"/>
    <n v="40.47"/>
    <s v="Dissatisfaction"/>
    <s v="Product dissatisfaction"/>
    <x v="63"/>
    <x v="529"/>
    <n v="5207"/>
    <x v="0"/>
    <s v="United States"/>
    <x v="3441"/>
    <s v="Churned"/>
    <n v="0"/>
    <n v="0"/>
    <s v="Male"/>
    <n v="1"/>
    <s v="DSL"/>
    <s v="41.950683, -124.097094"/>
    <n v="41.950682999999998"/>
    <n v="-124.097094"/>
    <n v="1"/>
    <n v="74.8"/>
    <n v="0"/>
    <n v="0"/>
    <n v="1"/>
    <x v="1"/>
    <n v="0"/>
    <n v="1"/>
    <n v="1"/>
    <n v="1"/>
    <s v="Bank Withdrawal"/>
    <n v="1"/>
    <n v="2020"/>
    <n v="1"/>
    <s v="Q3"/>
    <n v="1"/>
    <n v="1"/>
    <n v="0"/>
    <s v="California"/>
    <n v="1"/>
    <n v="1"/>
    <n v="1"/>
    <n v="65"/>
    <n v="4820.1499999999996"/>
    <n v="0"/>
    <n v="2630.55"/>
    <n v="0"/>
    <n v="7450.7"/>
    <n v="0"/>
    <n v="1"/>
    <n v="95567"/>
    <n v="1"/>
  </r>
  <r>
    <n v="70"/>
    <n v="3"/>
    <n v="0"/>
    <s v="Attitude"/>
    <s v="Attitude of support person"/>
    <x v="39"/>
    <x v="44"/>
    <n v="5172"/>
    <x v="1"/>
    <s v="United States"/>
    <x v="3442"/>
    <s v="Churned"/>
    <n v="0"/>
    <n v="0"/>
    <s v="Male"/>
    <n v="1"/>
    <s v="Cable"/>
    <s v="34.167926, -118.267539"/>
    <n v="34.167926000000001"/>
    <n v="-118.267539"/>
    <n v="1"/>
    <n v="44.85"/>
    <n v="0"/>
    <n v="0"/>
    <n v="1"/>
    <x v="0"/>
    <n v="0"/>
    <n v="0"/>
    <n v="1"/>
    <n v="1"/>
    <s v="Bank Withdrawal"/>
    <n v="0"/>
    <n v="21990"/>
    <n v="0"/>
    <s v="Q3"/>
    <n v="1"/>
    <n v="2"/>
    <n v="1"/>
    <s v="California"/>
    <n v="1"/>
    <n v="1"/>
    <n v="1"/>
    <n v="57"/>
    <n v="2572.9499999999998"/>
    <n v="0"/>
    <n v="0"/>
    <n v="12.07"/>
    <n v="2560.88"/>
    <n v="0"/>
    <n v="1"/>
    <n v="91202"/>
    <n v="1"/>
  </r>
  <r>
    <n v="32"/>
    <n v="18"/>
    <n v="16.11"/>
    <s v="Active User"/>
    <s v="Active User"/>
    <x v="28"/>
    <x v="128"/>
    <n v="4159"/>
    <x v="2"/>
    <s v="United States"/>
    <x v="3443"/>
    <s v="Stayed"/>
    <n v="0"/>
    <n v="1"/>
    <s v="Female"/>
    <n v="1"/>
    <s v="Cable"/>
    <s v="33.833686, -117.513063"/>
    <n v="33.833686"/>
    <n v="-117.513063"/>
    <n v="0"/>
    <n v="80.55"/>
    <n v="1"/>
    <n v="0"/>
    <n v="0"/>
    <x v="0"/>
    <n v="0"/>
    <n v="0"/>
    <n v="0"/>
    <n v="0"/>
    <s v="Credit Card"/>
    <n v="1"/>
    <n v="21911"/>
    <n v="1"/>
    <s v="Q3"/>
    <n v="0"/>
    <n v="5"/>
    <n v="0"/>
    <s v="California"/>
    <n v="1"/>
    <n v="1"/>
    <n v="1"/>
    <n v="60"/>
    <n v="4847.05"/>
    <n v="0"/>
    <n v="966.6"/>
    <n v="0"/>
    <n v="5813.65"/>
    <n v="0"/>
    <n v="1"/>
    <n v="92881"/>
    <n v="0"/>
  </r>
  <r>
    <n v="31"/>
    <n v="24"/>
    <n v="8.51"/>
    <s v="Active User"/>
    <s v="Active User"/>
    <x v="40"/>
    <x v="336"/>
    <n v="4461"/>
    <x v="0"/>
    <s v="United States"/>
    <x v="3444"/>
    <s v="Stayed"/>
    <n v="1"/>
    <n v="1"/>
    <s v="Male"/>
    <n v="1"/>
    <s v="Fiber Optic"/>
    <s v="36.37559, -119.211689"/>
    <n v="36.375590000000003"/>
    <n v="-119.21168900000001"/>
    <n v="1"/>
    <n v="90.45"/>
    <n v="1"/>
    <n v="3"/>
    <n v="7"/>
    <x v="3"/>
    <n v="1"/>
    <n v="0"/>
    <n v="0"/>
    <n v="1"/>
    <s v="Bank Withdrawal"/>
    <n v="1"/>
    <n v="30395"/>
    <n v="1"/>
    <s v="Q3"/>
    <n v="1"/>
    <n v="3"/>
    <n v="0"/>
    <s v="California"/>
    <n v="0"/>
    <n v="0"/>
    <n v="0"/>
    <n v="72"/>
    <n v="6565.85"/>
    <n v="0"/>
    <n v="612.72"/>
    <n v="0"/>
    <n v="7178.57"/>
    <n v="0"/>
    <n v="1"/>
    <n v="93292"/>
    <n v="0"/>
  </r>
  <r>
    <n v="61"/>
    <n v="10"/>
    <n v="33.11"/>
    <s v="Active User"/>
    <s v="Active User"/>
    <x v="9"/>
    <x v="92"/>
    <n v="6351"/>
    <x v="2"/>
    <s v="United States"/>
    <x v="3445"/>
    <s v="Stayed"/>
    <n v="0"/>
    <n v="1"/>
    <s v="Male"/>
    <n v="1"/>
    <s v="Fiber Optic"/>
    <s v="37.80707, -122.297401"/>
    <n v="37.807070000000003"/>
    <n v="-122.29740099999999"/>
    <n v="0"/>
    <n v="110"/>
    <n v="1"/>
    <n v="0"/>
    <n v="0"/>
    <x v="0"/>
    <n v="0"/>
    <n v="1"/>
    <n v="1"/>
    <n v="0"/>
    <s v="Credit Card"/>
    <n v="1"/>
    <n v="21054"/>
    <n v="1"/>
    <s v="Q3"/>
    <n v="0"/>
    <n v="4"/>
    <n v="0"/>
    <s v="California"/>
    <n v="1"/>
    <n v="1"/>
    <n v="1"/>
    <n v="65"/>
    <n v="7138.65"/>
    <n v="0"/>
    <n v="2152.15"/>
    <n v="0"/>
    <n v="9290.7999999999993"/>
    <n v="0"/>
    <n v="1"/>
    <n v="94607"/>
    <n v="0"/>
  </r>
  <r>
    <n v="24"/>
    <n v="48"/>
    <n v="45.69"/>
    <s v="Active User"/>
    <s v="Active User"/>
    <x v="55"/>
    <x v="858"/>
    <n v="4344"/>
    <x v="2"/>
    <s v="United States"/>
    <x v="3446"/>
    <s v="Stayed"/>
    <n v="0"/>
    <n v="1"/>
    <s v="Male"/>
    <n v="1"/>
    <s v="Fiber Optic"/>
    <s v="34.231053, -118.338307"/>
    <n v="34.231053000000003"/>
    <n v="-118.338307"/>
    <n v="0"/>
    <n v="104"/>
    <n v="1"/>
    <n v="0"/>
    <n v="0"/>
    <x v="1"/>
    <n v="0"/>
    <n v="1"/>
    <n v="0"/>
    <n v="0"/>
    <s v="Bank Withdrawal"/>
    <n v="1"/>
    <n v="46639"/>
    <n v="0"/>
    <s v="Q3"/>
    <n v="0"/>
    <n v="3"/>
    <n v="0"/>
    <s v="California"/>
    <n v="1"/>
    <n v="1"/>
    <n v="1"/>
    <n v="61"/>
    <n v="6363.45"/>
    <n v="0"/>
    <n v="2787.09"/>
    <n v="0"/>
    <n v="9150.5400000000009"/>
    <n v="1"/>
    <n v="1"/>
    <n v="91352"/>
    <n v="0"/>
  </r>
  <r>
    <n v="45"/>
    <n v="11"/>
    <n v="0"/>
    <s v="Active User"/>
    <s v="Active User"/>
    <x v="49"/>
    <x v="278"/>
    <n v="5381"/>
    <x v="1"/>
    <s v="United States"/>
    <x v="3447"/>
    <s v="Stayed"/>
    <n v="0"/>
    <n v="1"/>
    <s v="Female"/>
    <n v="1"/>
    <s v="DSL"/>
    <s v="34.031529, -118.491156"/>
    <n v="34.031528999999999"/>
    <n v="-118.491156"/>
    <n v="0"/>
    <n v="35.200000000000003"/>
    <n v="0"/>
    <n v="0"/>
    <n v="0"/>
    <x v="4"/>
    <n v="0"/>
    <n v="0"/>
    <n v="1"/>
    <n v="0"/>
    <s v="Bank Withdrawal"/>
    <n v="0"/>
    <n v="23559"/>
    <n v="1"/>
    <s v="Q3"/>
    <n v="0"/>
    <n v="3"/>
    <n v="0"/>
    <s v="California"/>
    <n v="0"/>
    <n v="0"/>
    <n v="0"/>
    <n v="18"/>
    <n v="607.29999999999995"/>
    <n v="50"/>
    <n v="0"/>
    <n v="0"/>
    <n v="657.3"/>
    <n v="0"/>
    <n v="0"/>
    <n v="90403"/>
    <n v="0"/>
  </r>
  <r>
    <n v="27"/>
    <n v="0"/>
    <n v="22.01"/>
    <s v="Active User"/>
    <s v="Active User"/>
    <x v="61"/>
    <x v="68"/>
    <n v="5332"/>
    <x v="1"/>
    <s v="United States"/>
    <x v="3448"/>
    <s v="Stayed"/>
    <n v="0"/>
    <n v="0"/>
    <s v="Female"/>
    <n v="0"/>
    <s v="No Internet Service"/>
    <s v="37.746699, -122.442833"/>
    <n v="37.746699"/>
    <n v="-122.44283299999999"/>
    <n v="0"/>
    <n v="20.3"/>
    <n v="0"/>
    <n v="0"/>
    <n v="0"/>
    <x v="4"/>
    <n v="0"/>
    <n v="0"/>
    <n v="1"/>
    <n v="0"/>
    <s v="Credit Card"/>
    <n v="1"/>
    <n v="27906"/>
    <n v="0"/>
    <s v="Q3"/>
    <n v="0"/>
    <n v="4"/>
    <n v="0"/>
    <s v="California"/>
    <n v="0"/>
    <n v="0"/>
    <n v="0"/>
    <n v="13"/>
    <n v="275.39999999999998"/>
    <n v="0"/>
    <n v="286.13"/>
    <n v="0"/>
    <n v="561.53"/>
    <n v="1"/>
    <n v="0"/>
    <n v="94131"/>
    <n v="0"/>
  </r>
  <r>
    <n v="47"/>
    <n v="14"/>
    <n v="0"/>
    <s v="Competitor"/>
    <s v="Competitor had better devices"/>
    <x v="45"/>
    <x v="640"/>
    <n v="4667"/>
    <x v="1"/>
    <s v="United States"/>
    <x v="3449"/>
    <s v="Churned"/>
    <n v="0"/>
    <n v="0"/>
    <s v="Male"/>
    <n v="1"/>
    <s v="DSL"/>
    <s v="33.847755, -118.112532"/>
    <n v="33.847754999999999"/>
    <n v="-118.112532"/>
    <n v="0"/>
    <n v="30.5"/>
    <n v="0"/>
    <n v="0"/>
    <n v="0"/>
    <x v="2"/>
    <n v="1"/>
    <n v="0"/>
    <n v="1"/>
    <n v="0"/>
    <s v="Credit Card"/>
    <n v="0"/>
    <n v="27563"/>
    <n v="0"/>
    <s v="Q3"/>
    <n v="0"/>
    <n v="1"/>
    <n v="0"/>
    <s v="California"/>
    <n v="0"/>
    <n v="0"/>
    <n v="0"/>
    <n v="6"/>
    <n v="208.7"/>
    <n v="0"/>
    <n v="0"/>
    <n v="0"/>
    <n v="208.7"/>
    <n v="0"/>
    <n v="1"/>
    <n v="90713"/>
    <n v="1"/>
  </r>
  <r>
    <n v="20"/>
    <n v="52"/>
    <n v="21.72"/>
    <s v="Other"/>
    <s v="Deceased"/>
    <x v="58"/>
    <x v="787"/>
    <n v="3108"/>
    <x v="1"/>
    <s v="United States"/>
    <x v="3450"/>
    <s v="Churned"/>
    <n v="0"/>
    <n v="0"/>
    <s v="Female"/>
    <n v="1"/>
    <s v="Fiber Optic"/>
    <s v="34.097345, -117.906736"/>
    <n v="34.097344999999997"/>
    <n v="-117.906736"/>
    <n v="0"/>
    <n v="79.599999999999994"/>
    <n v="0"/>
    <n v="0"/>
    <n v="0"/>
    <x v="2"/>
    <n v="0"/>
    <n v="0"/>
    <n v="1"/>
    <n v="0"/>
    <s v="Bank Withdrawal"/>
    <n v="1"/>
    <n v="33817"/>
    <n v="0"/>
    <s v="Q3"/>
    <n v="0"/>
    <n v="2"/>
    <n v="0"/>
    <s v="California"/>
    <n v="1"/>
    <n v="1"/>
    <n v="0"/>
    <n v="1"/>
    <n v="79.599999999999994"/>
    <n v="0"/>
    <n v="21.72"/>
    <n v="0"/>
    <n v="101.32"/>
    <n v="1"/>
    <n v="1"/>
    <n v="91722"/>
    <n v="1"/>
  </r>
  <r>
    <n v="38"/>
    <n v="22"/>
    <n v="48.2"/>
    <s v="Active User"/>
    <s v="Active User"/>
    <x v="30"/>
    <x v="435"/>
    <n v="3003"/>
    <x v="1"/>
    <s v="United States"/>
    <x v="3451"/>
    <s v="Stayed"/>
    <n v="0"/>
    <n v="0"/>
    <s v="Male"/>
    <n v="1"/>
    <s v="DSL"/>
    <s v="35.634488, -120.293534"/>
    <n v="35.634487999999997"/>
    <n v="-120.29353399999999"/>
    <n v="0"/>
    <n v="59.25"/>
    <n v="1"/>
    <n v="0"/>
    <n v="0"/>
    <x v="2"/>
    <n v="0"/>
    <n v="0"/>
    <n v="1"/>
    <n v="0"/>
    <s v="Bank Withdrawal"/>
    <n v="1"/>
    <n v="1255"/>
    <n v="0"/>
    <s v="Q3"/>
    <n v="0"/>
    <n v="3"/>
    <n v="0"/>
    <s v="California"/>
    <n v="0"/>
    <n v="0"/>
    <n v="1"/>
    <n v="8"/>
    <n v="436.6"/>
    <n v="0"/>
    <n v="385.6"/>
    <n v="0"/>
    <n v="822.2"/>
    <n v="0"/>
    <n v="1"/>
    <n v="93461"/>
    <n v="0"/>
  </r>
  <r>
    <n v="24"/>
    <n v="53"/>
    <n v="2.38"/>
    <s v="Active User"/>
    <s v="Active User"/>
    <x v="54"/>
    <x v="240"/>
    <n v="5922"/>
    <x v="1"/>
    <s v="United States"/>
    <x v="3452"/>
    <s v="Stayed"/>
    <n v="0"/>
    <n v="0"/>
    <s v="Male"/>
    <n v="1"/>
    <s v="DSL"/>
    <s v="36.625792, -119.672483"/>
    <n v="36.625791999999997"/>
    <n v="-119.672483"/>
    <n v="1"/>
    <n v="49.55"/>
    <n v="0"/>
    <n v="0"/>
    <n v="6"/>
    <x v="2"/>
    <n v="1"/>
    <n v="0"/>
    <n v="1"/>
    <n v="1"/>
    <s v="Bank Withdrawal"/>
    <n v="1"/>
    <n v="5635"/>
    <n v="0"/>
    <s v="Q3"/>
    <n v="1"/>
    <n v="5"/>
    <n v="0"/>
    <s v="California"/>
    <n v="0"/>
    <n v="0"/>
    <n v="0"/>
    <n v="8"/>
    <n v="393.45"/>
    <n v="0"/>
    <n v="19.04"/>
    <n v="0"/>
    <n v="412.49"/>
    <n v="1"/>
    <n v="1"/>
    <n v="93625"/>
    <n v="0"/>
  </r>
  <r>
    <n v="49"/>
    <n v="2"/>
    <n v="16.64"/>
    <s v="Active User"/>
    <s v="Active User"/>
    <x v="12"/>
    <x v="44"/>
    <n v="5579"/>
    <x v="1"/>
    <s v="United States"/>
    <x v="3453"/>
    <s v="Joined"/>
    <n v="0"/>
    <n v="0"/>
    <s v="Male"/>
    <n v="1"/>
    <s v="Fiber Optic"/>
    <s v="34.162515, -118.203869"/>
    <n v="34.162514999999999"/>
    <n v="-118.203869"/>
    <n v="0"/>
    <n v="89.25"/>
    <n v="0"/>
    <n v="0"/>
    <n v="0"/>
    <x v="0"/>
    <n v="0"/>
    <n v="0"/>
    <n v="1"/>
    <n v="0"/>
    <s v="Bank Withdrawal"/>
    <n v="1"/>
    <n v="31297"/>
    <n v="0"/>
    <s v="Q3"/>
    <n v="0"/>
    <n v="5"/>
    <n v="0"/>
    <s v="California"/>
    <n v="1"/>
    <n v="1"/>
    <n v="1"/>
    <n v="1"/>
    <n v="89.25"/>
    <n v="0"/>
    <n v="16.64"/>
    <n v="0"/>
    <n v="105.89"/>
    <n v="0"/>
    <n v="1"/>
    <n v="91206"/>
    <n v="0"/>
  </r>
  <r>
    <n v="60"/>
    <n v="0"/>
    <n v="36.14"/>
    <s v="Active User"/>
    <s v="Active User"/>
    <x v="36"/>
    <x v="601"/>
    <n v="2111"/>
    <x v="2"/>
    <s v="United States"/>
    <x v="3454"/>
    <s v="Stayed"/>
    <n v="0"/>
    <n v="0"/>
    <s v="Male"/>
    <n v="0"/>
    <s v="No Internet Service"/>
    <s v="33.948558, -116.516976"/>
    <n v="33.948557999999998"/>
    <n v="-116.516976"/>
    <n v="1"/>
    <n v="19.3"/>
    <n v="0"/>
    <n v="0"/>
    <n v="3"/>
    <x v="0"/>
    <n v="0"/>
    <n v="0"/>
    <n v="0"/>
    <n v="1"/>
    <s v="Credit Card"/>
    <n v="1"/>
    <n v="22796"/>
    <n v="0"/>
    <s v="Q3"/>
    <n v="1"/>
    <n v="5"/>
    <n v="0"/>
    <s v="California"/>
    <n v="0"/>
    <n v="0"/>
    <n v="0"/>
    <n v="23"/>
    <n v="486.2"/>
    <n v="0"/>
    <n v="831.22"/>
    <n v="0"/>
    <n v="1317.42"/>
    <n v="0"/>
    <n v="0"/>
    <n v="92240"/>
    <n v="0"/>
  </r>
  <r>
    <n v="19"/>
    <n v="47"/>
    <n v="40.96"/>
    <s v="Active User"/>
    <s v="Active User"/>
    <x v="23"/>
    <x v="491"/>
    <n v="6060"/>
    <x v="0"/>
    <s v="United States"/>
    <x v="3455"/>
    <s v="Stayed"/>
    <n v="1"/>
    <n v="1"/>
    <s v="Male"/>
    <n v="1"/>
    <s v="Fiber Optic"/>
    <s v="38.25485, -122.461799"/>
    <n v="38.254849999999998"/>
    <n v="-122.461799"/>
    <n v="1"/>
    <n v="111.2"/>
    <n v="1"/>
    <n v="1"/>
    <n v="6"/>
    <x v="0"/>
    <n v="1"/>
    <n v="0"/>
    <n v="1"/>
    <n v="1"/>
    <s v="Bank Withdrawal"/>
    <n v="1"/>
    <n v="34314"/>
    <n v="1"/>
    <s v="Q3"/>
    <n v="1"/>
    <n v="4"/>
    <n v="0"/>
    <s v="California"/>
    <n v="1"/>
    <n v="1"/>
    <n v="1"/>
    <n v="67"/>
    <n v="7530.8"/>
    <n v="0"/>
    <n v="2744.32"/>
    <n v="0"/>
    <n v="10275.120000000001"/>
    <n v="1"/>
    <n v="1"/>
    <n v="95476"/>
    <n v="0"/>
  </r>
  <r>
    <n v="29"/>
    <n v="48"/>
    <n v="41.08"/>
    <s v="Active User"/>
    <s v="Active User"/>
    <x v="66"/>
    <x v="430"/>
    <n v="5334"/>
    <x v="1"/>
    <s v="United States"/>
    <x v="3456"/>
    <s v="Stayed"/>
    <n v="1"/>
    <n v="1"/>
    <s v="Male"/>
    <n v="1"/>
    <s v="Fiber Optic"/>
    <s v="34.087558, -117.464096"/>
    <n v="34.087558000000001"/>
    <n v="-117.464096"/>
    <n v="0"/>
    <n v="80.55"/>
    <n v="1"/>
    <n v="3"/>
    <n v="0"/>
    <x v="4"/>
    <n v="0"/>
    <n v="0"/>
    <n v="1"/>
    <n v="0"/>
    <s v="Credit Card"/>
    <n v="1"/>
    <n v="82630"/>
    <n v="0"/>
    <s v="Q3"/>
    <n v="0"/>
    <n v="5"/>
    <n v="0"/>
    <s v="California"/>
    <n v="0"/>
    <n v="0"/>
    <n v="0"/>
    <n v="18"/>
    <n v="1406.65"/>
    <n v="0"/>
    <n v="739.44"/>
    <n v="0"/>
    <n v="2146.09"/>
    <n v="1"/>
    <n v="1"/>
    <n v="92335"/>
    <n v="0"/>
  </r>
  <r>
    <n v="80"/>
    <n v="3"/>
    <n v="18.23"/>
    <s v="Active User"/>
    <s v="Active User"/>
    <x v="28"/>
    <x v="116"/>
    <n v="4574"/>
    <x v="0"/>
    <s v="United States"/>
    <x v="3457"/>
    <s v="Stayed"/>
    <n v="0"/>
    <n v="1"/>
    <s v="Male"/>
    <n v="1"/>
    <s v="Fiber Optic"/>
    <s v="38.888351, -123.239647"/>
    <n v="38.888351"/>
    <n v="-123.23964700000001"/>
    <n v="0"/>
    <n v="99.1"/>
    <n v="0"/>
    <n v="0"/>
    <n v="0"/>
    <x v="1"/>
    <n v="1"/>
    <n v="0"/>
    <n v="1"/>
    <n v="0"/>
    <s v="Bank Withdrawal"/>
    <n v="1"/>
    <n v="335"/>
    <n v="0"/>
    <s v="Q3"/>
    <n v="0"/>
    <n v="4"/>
    <n v="1"/>
    <s v="California"/>
    <n v="1"/>
    <n v="1"/>
    <n v="1"/>
    <n v="65"/>
    <n v="6496.15"/>
    <n v="0"/>
    <n v="1184.95"/>
    <n v="0"/>
    <n v="7681.1"/>
    <n v="0"/>
    <n v="1"/>
    <n v="95494"/>
    <n v="0"/>
  </r>
  <r>
    <n v="42"/>
    <n v="27"/>
    <n v="11.5"/>
    <s v="Dissatisfaction"/>
    <s v="Product dissatisfaction"/>
    <x v="8"/>
    <x v="8"/>
    <n v="5119"/>
    <x v="1"/>
    <s v="United States"/>
    <x v="3458"/>
    <s v="Churned"/>
    <n v="0"/>
    <n v="0"/>
    <s v="Male"/>
    <n v="1"/>
    <s v="Fiber Optic"/>
    <s v="34.297628, -119.014627"/>
    <n v="34.297628000000003"/>
    <n v="-119.014627"/>
    <n v="1"/>
    <n v="80.5"/>
    <n v="1"/>
    <n v="0"/>
    <n v="3"/>
    <x v="4"/>
    <n v="1"/>
    <n v="0"/>
    <n v="1"/>
    <n v="1"/>
    <s v="Bank Withdrawal"/>
    <n v="1"/>
    <n v="2966"/>
    <n v="0"/>
    <s v="Q3"/>
    <n v="1"/>
    <n v="1"/>
    <n v="0"/>
    <s v="California"/>
    <n v="0"/>
    <n v="0"/>
    <n v="0"/>
    <n v="11"/>
    <n v="896.9"/>
    <n v="0"/>
    <n v="126.5"/>
    <n v="0"/>
    <n v="1023.4"/>
    <n v="0"/>
    <n v="1"/>
    <n v="93066"/>
    <n v="1"/>
  </r>
  <r>
    <n v="21"/>
    <n v="0"/>
    <n v="29.33"/>
    <s v="Competitor"/>
    <s v="Competitor made better offer"/>
    <x v="20"/>
    <x v="93"/>
    <n v="4851"/>
    <x v="1"/>
    <s v="United States"/>
    <x v="3459"/>
    <s v="Churned"/>
    <n v="0"/>
    <n v="0"/>
    <s v="Male"/>
    <n v="0"/>
    <s v="No Internet Service"/>
    <s v="34.712708, -117.889656"/>
    <n v="34.712707999999999"/>
    <n v="-117.889656"/>
    <n v="0"/>
    <n v="19.75"/>
    <n v="0"/>
    <n v="0"/>
    <n v="0"/>
    <x v="0"/>
    <n v="0"/>
    <n v="0"/>
    <n v="0"/>
    <n v="0"/>
    <s v="Credit Card"/>
    <n v="1"/>
    <n v="57794"/>
    <n v="0"/>
    <s v="Q3"/>
    <n v="0"/>
    <n v="3"/>
    <n v="0"/>
    <s v="California"/>
    <n v="0"/>
    <n v="0"/>
    <n v="0"/>
    <n v="1"/>
    <n v="19.75"/>
    <n v="0"/>
    <n v="29.33"/>
    <n v="0"/>
    <n v="49.08"/>
    <n v="1"/>
    <n v="0"/>
    <n v="93535"/>
    <n v="1"/>
  </r>
  <r>
    <n v="67"/>
    <n v="10"/>
    <n v="43.19"/>
    <s v="Active User"/>
    <s v="Active User"/>
    <x v="17"/>
    <x v="355"/>
    <n v="4537"/>
    <x v="0"/>
    <s v="United States"/>
    <x v="3460"/>
    <s v="Stayed"/>
    <n v="0"/>
    <n v="1"/>
    <s v="Male"/>
    <n v="1"/>
    <s v="Cable"/>
    <s v="36.560498, -117.962461"/>
    <n v="36.560498000000003"/>
    <n v="-117.962461"/>
    <n v="0"/>
    <n v="81.349999999999994"/>
    <n v="1"/>
    <n v="0"/>
    <n v="0"/>
    <x v="1"/>
    <n v="1"/>
    <n v="1"/>
    <n v="0"/>
    <n v="0"/>
    <s v="Credit Card"/>
    <n v="1"/>
    <n v="71"/>
    <n v="1"/>
    <s v="Q3"/>
    <n v="0"/>
    <n v="4"/>
    <n v="1"/>
    <s v="California"/>
    <n v="1"/>
    <n v="1"/>
    <n v="0"/>
    <n v="49"/>
    <n v="4060.9"/>
    <n v="0"/>
    <n v="2116.31"/>
    <n v="0"/>
    <n v="6177.21"/>
    <n v="0"/>
    <n v="1"/>
    <n v="93530"/>
    <n v="0"/>
  </r>
  <r>
    <n v="45"/>
    <n v="24"/>
    <n v="41.74"/>
    <s v="Price"/>
    <s v="Extra data charges"/>
    <x v="13"/>
    <x v="604"/>
    <n v="6481"/>
    <x v="1"/>
    <s v="United States"/>
    <x v="3461"/>
    <s v="Churned"/>
    <n v="0"/>
    <n v="0"/>
    <s v="Female"/>
    <n v="1"/>
    <s v="Fiber Optic"/>
    <s v="37.007238, -119.505661"/>
    <n v="37.007238000000001"/>
    <n v="-119.505661"/>
    <n v="1"/>
    <n v="98.4"/>
    <n v="1"/>
    <n v="0"/>
    <n v="1"/>
    <x v="0"/>
    <n v="1"/>
    <n v="0"/>
    <n v="1"/>
    <n v="1"/>
    <s v="Credit Card"/>
    <n v="1"/>
    <n v="1314"/>
    <n v="0"/>
    <s v="Q3"/>
    <n v="1"/>
    <n v="2"/>
    <n v="0"/>
    <s v="California"/>
    <n v="1"/>
    <n v="1"/>
    <n v="1"/>
    <n v="53"/>
    <n v="5149.5"/>
    <n v="0"/>
    <n v="2212.2199999999998"/>
    <n v="0"/>
    <n v="7361.72"/>
    <n v="0"/>
    <n v="1"/>
    <n v="93651"/>
    <n v="1"/>
  </r>
  <r>
    <n v="38"/>
    <n v="11"/>
    <n v="25.16"/>
    <s v="Active User"/>
    <s v="Active User"/>
    <x v="60"/>
    <x v="964"/>
    <n v="5246"/>
    <x v="2"/>
    <s v="United States"/>
    <x v="3462"/>
    <s v="Stayed"/>
    <n v="0"/>
    <n v="0"/>
    <s v="Female"/>
    <n v="1"/>
    <s v="DSL"/>
    <s v="34.174493, -117.87068"/>
    <n v="34.174492999999998"/>
    <n v="-117.87067999999999"/>
    <n v="1"/>
    <n v="74.7"/>
    <n v="0"/>
    <n v="0"/>
    <n v="10"/>
    <x v="1"/>
    <n v="0"/>
    <n v="1"/>
    <n v="1"/>
    <n v="1"/>
    <s v="Credit Card"/>
    <n v="1"/>
    <n v="57775"/>
    <n v="1"/>
    <s v="Q3"/>
    <n v="1"/>
    <n v="4"/>
    <n v="0"/>
    <s v="California"/>
    <n v="1"/>
    <n v="1"/>
    <n v="1"/>
    <n v="41"/>
    <n v="3187.65"/>
    <n v="0"/>
    <n v="1031.56"/>
    <n v="0"/>
    <n v="4219.21"/>
    <n v="0"/>
    <n v="1"/>
    <n v="91702"/>
    <n v="0"/>
  </r>
  <r>
    <n v="28"/>
    <n v="51"/>
    <n v="13.58"/>
    <s v="Active User"/>
    <s v="Active User"/>
    <x v="30"/>
    <x v="788"/>
    <n v="3877"/>
    <x v="2"/>
    <s v="United States"/>
    <x v="3463"/>
    <s v="Stayed"/>
    <n v="0"/>
    <n v="1"/>
    <s v="Male"/>
    <n v="1"/>
    <s v="DSL"/>
    <s v="37.051166, -122.056194"/>
    <n v="37.051166000000002"/>
    <n v="-122.056194"/>
    <n v="1"/>
    <n v="68.5"/>
    <n v="1"/>
    <n v="0"/>
    <n v="4"/>
    <x v="0"/>
    <n v="1"/>
    <n v="0"/>
    <n v="0"/>
    <n v="1"/>
    <s v="Bank Withdrawal"/>
    <n v="1"/>
    <n v="77"/>
    <n v="0"/>
    <s v="Q3"/>
    <n v="1"/>
    <n v="4"/>
    <n v="0"/>
    <s v="California"/>
    <n v="0"/>
    <n v="0"/>
    <n v="1"/>
    <n v="41"/>
    <n v="2839.95"/>
    <n v="0"/>
    <n v="556.78"/>
    <n v="38.369999999999997"/>
    <n v="3358.36"/>
    <n v="1"/>
    <n v="1"/>
    <n v="95041"/>
    <n v="0"/>
  </r>
  <r>
    <n v="21"/>
    <n v="47"/>
    <n v="0"/>
    <s v="Active User"/>
    <s v="Active User"/>
    <x v="41"/>
    <x v="32"/>
    <n v="3332"/>
    <x v="1"/>
    <s v="United States"/>
    <x v="3464"/>
    <s v="Stayed"/>
    <n v="1"/>
    <n v="1"/>
    <s v="Male"/>
    <n v="1"/>
    <s v="Cable"/>
    <s v="33.994524, -118.149953"/>
    <n v="33.994523999999998"/>
    <n v="-118.149953"/>
    <n v="1"/>
    <n v="58.85"/>
    <n v="0"/>
    <n v="2"/>
    <n v="9"/>
    <x v="2"/>
    <n v="1"/>
    <n v="1"/>
    <n v="0"/>
    <n v="1"/>
    <s v="Credit Card"/>
    <n v="0"/>
    <n v="9805"/>
    <n v="0"/>
    <s v="Q3"/>
    <n v="1"/>
    <n v="3"/>
    <n v="0"/>
    <s v="California"/>
    <n v="1"/>
    <n v="1"/>
    <n v="1"/>
    <n v="7"/>
    <n v="465.7"/>
    <n v="0"/>
    <n v="0"/>
    <n v="0"/>
    <n v="465.7"/>
    <n v="1"/>
    <n v="1"/>
    <n v="90040"/>
    <n v="0"/>
  </r>
  <r>
    <n v="23"/>
    <n v="71"/>
    <n v="0"/>
    <s v="Competitor"/>
    <s v="Competitor had better devices"/>
    <x v="25"/>
    <x v="32"/>
    <n v="2240"/>
    <x v="1"/>
    <s v="United States"/>
    <x v="3465"/>
    <s v="Churned"/>
    <n v="0"/>
    <n v="1"/>
    <s v="Female"/>
    <n v="1"/>
    <s v="DSL"/>
    <s v="34.00709, -118.258681"/>
    <n v="34.007089999999998"/>
    <n v="-118.258681"/>
    <n v="0"/>
    <n v="47.95"/>
    <n v="0"/>
    <n v="0"/>
    <n v="0"/>
    <x v="2"/>
    <n v="0"/>
    <n v="0"/>
    <n v="1"/>
    <n v="0"/>
    <s v="Bank Withdrawal"/>
    <n v="0"/>
    <n v="101215"/>
    <n v="0"/>
    <s v="Q3"/>
    <n v="0"/>
    <n v="1"/>
    <n v="0"/>
    <s v="California"/>
    <n v="1"/>
    <n v="1"/>
    <n v="1"/>
    <n v="6"/>
    <n v="305.10000000000002"/>
    <n v="0"/>
    <n v="0"/>
    <n v="0"/>
    <n v="305.10000000000002"/>
    <n v="1"/>
    <n v="1"/>
    <n v="90011"/>
    <n v="1"/>
  </r>
  <r>
    <n v="35"/>
    <n v="9"/>
    <n v="49.48"/>
    <s v="Active User"/>
    <s v="Active User"/>
    <x v="57"/>
    <x v="648"/>
    <n v="4293"/>
    <x v="0"/>
    <s v="United States"/>
    <x v="3466"/>
    <s v="Stayed"/>
    <n v="0"/>
    <n v="1"/>
    <s v="Male"/>
    <n v="1"/>
    <s v="Cable"/>
    <s v="39.432127, -121.099287"/>
    <n v="39.432127000000001"/>
    <n v="-121.099287"/>
    <n v="0"/>
    <n v="54.15"/>
    <n v="1"/>
    <n v="0"/>
    <n v="0"/>
    <x v="1"/>
    <n v="0"/>
    <n v="0"/>
    <n v="0"/>
    <n v="0"/>
    <s v="Credit Card"/>
    <n v="1"/>
    <n v="632"/>
    <n v="0"/>
    <s v="Q3"/>
    <n v="0"/>
    <n v="3"/>
    <n v="0"/>
    <s v="California"/>
    <n v="0"/>
    <n v="0"/>
    <n v="0"/>
    <n v="59"/>
    <n v="3116.15"/>
    <n v="0"/>
    <n v="2919.32"/>
    <n v="0"/>
    <n v="6035.47"/>
    <n v="0"/>
    <n v="1"/>
    <n v="95922"/>
    <n v="0"/>
  </r>
  <r>
    <n v="54"/>
    <n v="27"/>
    <n v="0"/>
    <s v="Competitor"/>
    <s v="Competitor had better devices"/>
    <x v="33"/>
    <x v="44"/>
    <n v="4534"/>
    <x v="1"/>
    <s v="United States"/>
    <x v="3467"/>
    <s v="Churned"/>
    <n v="0"/>
    <n v="0"/>
    <s v="Female"/>
    <n v="1"/>
    <s v="DSL"/>
    <s v="34.167926, -118.267539"/>
    <n v="34.167926000000001"/>
    <n v="-118.267539"/>
    <n v="0"/>
    <n v="29.95"/>
    <n v="0"/>
    <n v="0"/>
    <n v="0"/>
    <x v="2"/>
    <n v="1"/>
    <n v="0"/>
    <n v="0"/>
    <n v="0"/>
    <s v="Bank Withdrawal"/>
    <n v="0"/>
    <n v="21990"/>
    <n v="0"/>
    <s v="Q3"/>
    <n v="0"/>
    <n v="1"/>
    <n v="0"/>
    <s v="California"/>
    <n v="0"/>
    <n v="0"/>
    <n v="0"/>
    <n v="1"/>
    <n v="29.95"/>
    <n v="0"/>
    <n v="0"/>
    <n v="0"/>
    <n v="29.95"/>
    <n v="0"/>
    <n v="1"/>
    <n v="91202"/>
    <n v="1"/>
  </r>
  <r>
    <n v="71"/>
    <n v="27"/>
    <n v="46.11"/>
    <s v="Other"/>
    <s v="Don't know"/>
    <x v="23"/>
    <x v="610"/>
    <n v="5014"/>
    <x v="1"/>
    <s v="United States"/>
    <x v="3468"/>
    <s v="Churned"/>
    <n v="0"/>
    <n v="0"/>
    <s v="Male"/>
    <n v="1"/>
    <s v="Fiber Optic"/>
    <s v="35.916943, -120.129921"/>
    <n v="35.916943000000003"/>
    <n v="-120.129921"/>
    <n v="0"/>
    <n v="90.5"/>
    <n v="1"/>
    <n v="0"/>
    <n v="0"/>
    <x v="0"/>
    <n v="0"/>
    <n v="0"/>
    <n v="1"/>
    <n v="0"/>
    <s v="Bank Withdrawal"/>
    <n v="1"/>
    <n v="14697"/>
    <n v="1"/>
    <s v="Q3"/>
    <n v="0"/>
    <n v="1"/>
    <n v="1"/>
    <s v="California"/>
    <n v="0"/>
    <n v="0"/>
    <n v="1"/>
    <n v="22"/>
    <n v="1910.6"/>
    <n v="0"/>
    <n v="1014.42"/>
    <n v="0"/>
    <n v="2925.02"/>
    <n v="0"/>
    <n v="1"/>
    <n v="93204"/>
    <n v="1"/>
  </r>
  <r>
    <n v="44"/>
    <n v="0"/>
    <n v="33.1"/>
    <s v="Active User"/>
    <s v="Active User"/>
    <x v="68"/>
    <x v="756"/>
    <n v="3772"/>
    <x v="0"/>
    <s v="United States"/>
    <x v="3469"/>
    <s v="Stayed"/>
    <n v="1"/>
    <n v="0"/>
    <s v="Male"/>
    <n v="0"/>
    <s v="No Internet Service"/>
    <s v="36.635661, -120.288644"/>
    <n v="36.635660999999999"/>
    <n v="-120.28864400000001"/>
    <n v="1"/>
    <n v="25.05"/>
    <n v="1"/>
    <n v="1"/>
    <n v="9"/>
    <x v="5"/>
    <n v="0"/>
    <n v="0"/>
    <n v="0"/>
    <n v="1"/>
    <s v="Credit Card"/>
    <n v="1"/>
    <n v="1130"/>
    <n v="0"/>
    <s v="Q3"/>
    <n v="1"/>
    <n v="3"/>
    <n v="0"/>
    <s v="California"/>
    <n v="0"/>
    <n v="0"/>
    <n v="0"/>
    <n v="38"/>
    <n v="963.95"/>
    <n v="0"/>
    <n v="1257.8"/>
    <n v="0"/>
    <n v="2221.75"/>
    <n v="0"/>
    <n v="0"/>
    <n v="93668"/>
    <n v="0"/>
  </r>
  <r>
    <n v="57"/>
    <n v="3"/>
    <n v="28.72"/>
    <s v="Active User"/>
    <s v="Active User"/>
    <x v="51"/>
    <x v="68"/>
    <n v="3091"/>
    <x v="2"/>
    <s v="United States"/>
    <x v="3470"/>
    <s v="Stayed"/>
    <n v="0"/>
    <n v="1"/>
    <s v="Male"/>
    <n v="1"/>
    <s v="Fiber Optic"/>
    <s v="37.770533, -122.445121"/>
    <n v="37.770533"/>
    <n v="-122.445121"/>
    <n v="0"/>
    <n v="112.2"/>
    <n v="0"/>
    <n v="0"/>
    <n v="0"/>
    <x v="0"/>
    <n v="1"/>
    <n v="1"/>
    <n v="0"/>
    <n v="0"/>
    <s v="Credit Card"/>
    <n v="1"/>
    <n v="38756"/>
    <n v="1"/>
    <s v="Q3"/>
    <n v="0"/>
    <n v="3"/>
    <n v="0"/>
    <s v="California"/>
    <n v="1"/>
    <n v="1"/>
    <n v="1"/>
    <n v="45"/>
    <n v="5031.8500000000004"/>
    <n v="0"/>
    <n v="1292.4000000000001"/>
    <n v="0"/>
    <n v="6324.25"/>
    <n v="0"/>
    <n v="1"/>
    <n v="94117"/>
    <n v="0"/>
  </r>
  <r>
    <n v="35"/>
    <n v="11"/>
    <n v="13.73"/>
    <s v="Attitude"/>
    <s v="Attitude of support person"/>
    <x v="63"/>
    <x v="723"/>
    <n v="4134"/>
    <x v="1"/>
    <s v="United States"/>
    <x v="3471"/>
    <s v="Churned"/>
    <n v="0"/>
    <n v="0"/>
    <s v="Male"/>
    <n v="1"/>
    <s v="DSL"/>
    <s v="36.301689, -119.018233"/>
    <n v="36.301689000000003"/>
    <n v="-119.018233"/>
    <n v="0"/>
    <n v="47.8"/>
    <n v="0"/>
    <n v="0"/>
    <n v="0"/>
    <x v="2"/>
    <n v="0"/>
    <n v="1"/>
    <n v="1"/>
    <n v="0"/>
    <s v="Bank Withdrawal"/>
    <n v="1"/>
    <n v="13333"/>
    <n v="0"/>
    <s v="Q3"/>
    <n v="0"/>
    <n v="1"/>
    <n v="0"/>
    <s v="California"/>
    <n v="0"/>
    <n v="0"/>
    <n v="0"/>
    <n v="2"/>
    <n v="92.45"/>
    <n v="0"/>
    <n v="27.46"/>
    <n v="0"/>
    <n v="119.91"/>
    <n v="0"/>
    <n v="1"/>
    <n v="93221"/>
    <n v="1"/>
  </r>
  <r>
    <n v="28"/>
    <n v="53"/>
    <n v="21.26"/>
    <s v="Active User"/>
    <s v="Active User"/>
    <x v="52"/>
    <x v="266"/>
    <n v="5758"/>
    <x v="0"/>
    <s v="United States"/>
    <x v="3472"/>
    <s v="Stayed"/>
    <n v="0"/>
    <n v="0"/>
    <s v="Male"/>
    <n v="1"/>
    <s v="Fiber Optic"/>
    <s v="39.955587, -123.681175"/>
    <n v="39.955587000000001"/>
    <n v="-123.681175"/>
    <n v="1"/>
    <n v="108.95"/>
    <n v="1"/>
    <n v="0"/>
    <n v="0"/>
    <x v="0"/>
    <n v="1"/>
    <n v="1"/>
    <n v="1"/>
    <n v="1"/>
    <s v="Credit Card"/>
    <n v="1"/>
    <n v="200"/>
    <n v="1"/>
    <s v="Q3"/>
    <n v="0"/>
    <n v="4"/>
    <n v="0"/>
    <s v="California"/>
    <n v="1"/>
    <n v="1"/>
    <n v="1"/>
    <n v="72"/>
    <n v="7875"/>
    <n v="0"/>
    <n v="1530.72"/>
    <n v="0"/>
    <n v="9405.7199999999993"/>
    <n v="1"/>
    <n v="1"/>
    <n v="95587"/>
    <n v="0"/>
  </r>
  <r>
    <n v="41"/>
    <n v="18"/>
    <n v="26.38"/>
    <s v="Active User"/>
    <s v="Active User"/>
    <x v="19"/>
    <x v="877"/>
    <n v="6481"/>
    <x v="0"/>
    <s v="United States"/>
    <x v="3473"/>
    <s v="Stayed"/>
    <n v="1"/>
    <n v="1"/>
    <s v="Male"/>
    <n v="1"/>
    <s v="Fiber Optic"/>
    <s v="33.712036, -117.950113"/>
    <n v="33.712035999999998"/>
    <n v="-117.950113"/>
    <n v="1"/>
    <n v="116.05"/>
    <n v="1"/>
    <n v="1"/>
    <n v="5"/>
    <x v="3"/>
    <n v="1"/>
    <n v="1"/>
    <n v="1"/>
    <n v="1"/>
    <s v="Bank Withdrawal"/>
    <n v="1"/>
    <n v="54548"/>
    <n v="1"/>
    <s v="Q3"/>
    <n v="1"/>
    <n v="3"/>
    <n v="0"/>
    <s v="California"/>
    <n v="1"/>
    <n v="1"/>
    <n v="1"/>
    <n v="71"/>
    <n v="8297.5"/>
    <n v="110"/>
    <n v="1872.98"/>
    <n v="42.57"/>
    <n v="10237.91"/>
    <n v="0"/>
    <n v="0"/>
    <n v="92708"/>
    <n v="0"/>
  </r>
  <r>
    <n v="55"/>
    <n v="8"/>
    <n v="9.0399999999999991"/>
    <s v="Active User"/>
    <s v="Active User"/>
    <x v="44"/>
    <x v="499"/>
    <n v="2499"/>
    <x v="2"/>
    <s v="United States"/>
    <x v="3474"/>
    <s v="Stayed"/>
    <n v="0"/>
    <n v="1"/>
    <s v="Female"/>
    <n v="1"/>
    <s v="DSL"/>
    <s v="34.15136, -118.364786"/>
    <n v="34.151359999999997"/>
    <n v="-118.364786"/>
    <n v="0"/>
    <n v="55.8"/>
    <n v="0"/>
    <n v="0"/>
    <n v="0"/>
    <x v="4"/>
    <n v="1"/>
    <n v="0"/>
    <n v="0"/>
    <n v="0"/>
    <s v="Bank Withdrawal"/>
    <n v="1"/>
    <n v="16996"/>
    <n v="0"/>
    <s v="Q3"/>
    <n v="0"/>
    <n v="3"/>
    <n v="0"/>
    <s v="California"/>
    <n v="0"/>
    <n v="0"/>
    <n v="0"/>
    <n v="23"/>
    <n v="1327.85"/>
    <n v="0"/>
    <n v="207.92"/>
    <n v="0"/>
    <n v="1535.77"/>
    <n v="0"/>
    <n v="1"/>
    <n v="91602"/>
    <n v="0"/>
  </r>
  <r>
    <n v="52"/>
    <n v="18"/>
    <n v="0"/>
    <s v="Active User"/>
    <s v="Active User"/>
    <x v="24"/>
    <x v="1043"/>
    <n v="4036"/>
    <x v="0"/>
    <s v="United States"/>
    <x v="3475"/>
    <s v="Stayed"/>
    <n v="0"/>
    <n v="1"/>
    <s v="Male"/>
    <n v="1"/>
    <s v="DSL"/>
    <s v="36.596271, -121.442274"/>
    <n v="36.596271000000002"/>
    <n v="-121.442274"/>
    <n v="1"/>
    <n v="64.8"/>
    <n v="0"/>
    <n v="0"/>
    <n v="9"/>
    <x v="0"/>
    <n v="1"/>
    <n v="1"/>
    <n v="1"/>
    <n v="1"/>
    <s v="Credit Card"/>
    <n v="0"/>
    <n v="1140"/>
    <n v="1"/>
    <s v="Q3"/>
    <n v="1"/>
    <n v="3"/>
    <n v="0"/>
    <s v="California"/>
    <n v="1"/>
    <n v="1"/>
    <n v="1"/>
    <n v="72"/>
    <n v="4719.75"/>
    <n v="0"/>
    <n v="0"/>
    <n v="0"/>
    <n v="4719.75"/>
    <n v="0"/>
    <n v="1"/>
    <n v="93925"/>
    <n v="0"/>
  </r>
  <r>
    <n v="20"/>
    <n v="52"/>
    <n v="35.01"/>
    <s v="Competitor"/>
    <s v="Competitor made better offer"/>
    <x v="24"/>
    <x v="78"/>
    <n v="2567"/>
    <x v="1"/>
    <s v="United States"/>
    <x v="3476"/>
    <s v="Churned"/>
    <n v="0"/>
    <n v="0"/>
    <s v="Female"/>
    <n v="1"/>
    <s v="Fiber Optic"/>
    <s v="38.688764, -121.457596"/>
    <n v="38.688763999999999"/>
    <n v="-121.457596"/>
    <n v="0"/>
    <n v="76"/>
    <n v="1"/>
    <n v="0"/>
    <n v="0"/>
    <x v="0"/>
    <n v="0"/>
    <n v="0"/>
    <n v="0"/>
    <n v="0"/>
    <s v="Bank Withdrawal"/>
    <n v="1"/>
    <n v="14010"/>
    <n v="0"/>
    <s v="Q3"/>
    <n v="0"/>
    <n v="1"/>
    <n v="0"/>
    <s v="California"/>
    <n v="0"/>
    <n v="0"/>
    <n v="0"/>
    <n v="1"/>
    <n v="76"/>
    <n v="0"/>
    <n v="35.01"/>
    <n v="0"/>
    <n v="111.01"/>
    <n v="1"/>
    <n v="1"/>
    <n v="95673"/>
    <n v="1"/>
  </r>
  <r>
    <n v="67"/>
    <n v="15"/>
    <n v="29.29"/>
    <s v="Price"/>
    <s v="Price too high"/>
    <x v="8"/>
    <x v="1044"/>
    <n v="3336"/>
    <x v="1"/>
    <s v="United States"/>
    <x v="3477"/>
    <s v="Churned"/>
    <n v="0"/>
    <n v="0"/>
    <s v="Female"/>
    <n v="1"/>
    <s v="Fiber Optic"/>
    <s v="35.38381, -119.730885"/>
    <n v="35.383809999999997"/>
    <n v="-119.730885"/>
    <n v="0"/>
    <n v="85.8"/>
    <n v="1"/>
    <n v="0"/>
    <n v="0"/>
    <x v="4"/>
    <n v="0"/>
    <n v="0"/>
    <n v="1"/>
    <n v="0"/>
    <s v="Credit Card"/>
    <n v="1"/>
    <n v="302"/>
    <n v="0"/>
    <s v="Q3"/>
    <n v="0"/>
    <n v="1"/>
    <n v="1"/>
    <s v="California"/>
    <n v="1"/>
    <n v="1"/>
    <n v="0"/>
    <n v="20"/>
    <n v="1727.5"/>
    <n v="0"/>
    <n v="585.79999999999995"/>
    <n v="0"/>
    <n v="2313.3000000000002"/>
    <n v="0"/>
    <n v="1"/>
    <n v="93251"/>
    <n v="1"/>
  </r>
  <r>
    <n v="76"/>
    <n v="22"/>
    <n v="43.51"/>
    <s v="Attitude"/>
    <s v="Attitude of support person"/>
    <x v="7"/>
    <x v="405"/>
    <n v="3966"/>
    <x v="1"/>
    <s v="United States"/>
    <x v="3478"/>
    <s v="Churned"/>
    <n v="0"/>
    <n v="1"/>
    <s v="Male"/>
    <n v="1"/>
    <s v="Fiber Optic"/>
    <s v="38.071327, -120.632221"/>
    <n v="38.071326999999997"/>
    <n v="-120.632221"/>
    <n v="1"/>
    <n v="104.9"/>
    <n v="1"/>
    <n v="0"/>
    <n v="1"/>
    <x v="5"/>
    <n v="0"/>
    <n v="0"/>
    <n v="1"/>
    <n v="1"/>
    <s v="Bank Withdrawal"/>
    <n v="1"/>
    <n v="4264"/>
    <n v="1"/>
    <s v="Q3"/>
    <n v="1"/>
    <n v="1"/>
    <n v="1"/>
    <s v="California"/>
    <n v="1"/>
    <n v="0"/>
    <n v="1"/>
    <n v="32"/>
    <n v="3351.55"/>
    <n v="0"/>
    <n v="1392.32"/>
    <n v="33.729999999999997"/>
    <n v="4710.1400000000003"/>
    <n v="0"/>
    <n v="1"/>
    <n v="95222"/>
    <n v="1"/>
  </r>
  <r>
    <n v="33"/>
    <n v="11"/>
    <n v="17.010000000000002"/>
    <s v="Active User"/>
    <s v="Active User"/>
    <x v="52"/>
    <x v="772"/>
    <n v="5660"/>
    <x v="2"/>
    <s v="United States"/>
    <x v="3479"/>
    <s v="Stayed"/>
    <n v="1"/>
    <n v="0"/>
    <s v="Female"/>
    <n v="1"/>
    <s v="DSL"/>
    <s v="34.153733, -118.593408"/>
    <n v="34.153733000000003"/>
    <n v="-118.593408"/>
    <n v="1"/>
    <n v="53.45"/>
    <n v="0"/>
    <n v="2"/>
    <n v="1"/>
    <x v="0"/>
    <n v="1"/>
    <n v="1"/>
    <n v="0"/>
    <n v="1"/>
    <s v="Bank Withdrawal"/>
    <n v="1"/>
    <n v="25988"/>
    <n v="0"/>
    <s v="Q3"/>
    <n v="1"/>
    <n v="3"/>
    <n v="0"/>
    <s v="California"/>
    <n v="0"/>
    <n v="0"/>
    <n v="0"/>
    <n v="57"/>
    <n v="3053"/>
    <n v="0"/>
    <n v="969.57"/>
    <n v="0"/>
    <n v="4022.57"/>
    <n v="0"/>
    <n v="1"/>
    <n v="91364"/>
    <n v="0"/>
  </r>
  <r>
    <n v="30"/>
    <n v="0"/>
    <n v="28.1"/>
    <s v="Active User"/>
    <s v="Active User"/>
    <x v="53"/>
    <x v="359"/>
    <n v="4358"/>
    <x v="2"/>
    <s v="United States"/>
    <x v="3480"/>
    <s v="Stayed"/>
    <n v="0"/>
    <n v="0"/>
    <s v="Female"/>
    <n v="0"/>
    <s v="No Internet Service"/>
    <s v="34.090925, -118.128164"/>
    <n v="34.090924999999999"/>
    <n v="-118.128164"/>
    <n v="1"/>
    <n v="19.850000000000001"/>
    <n v="0"/>
    <n v="0"/>
    <n v="1"/>
    <x v="0"/>
    <n v="0"/>
    <n v="0"/>
    <n v="1"/>
    <n v="1"/>
    <s v="Bank Withdrawal"/>
    <n v="1"/>
    <n v="54382"/>
    <n v="0"/>
    <s v="Q3"/>
    <n v="1"/>
    <n v="5"/>
    <n v="0"/>
    <s v="California"/>
    <n v="0"/>
    <n v="0"/>
    <n v="0"/>
    <n v="50"/>
    <n v="943.1"/>
    <n v="0"/>
    <n v="1405"/>
    <n v="0"/>
    <n v="2348.1"/>
    <n v="0"/>
    <n v="0"/>
    <n v="91801"/>
    <n v="0"/>
  </r>
  <r>
    <n v="73"/>
    <n v="18"/>
    <n v="30.3"/>
    <s v="Active User"/>
    <s v="Active User"/>
    <x v="31"/>
    <x v="914"/>
    <n v="2784"/>
    <x v="2"/>
    <s v="United States"/>
    <x v="3481"/>
    <s v="Stayed"/>
    <n v="0"/>
    <n v="1"/>
    <s v="Female"/>
    <n v="1"/>
    <s v="DSL"/>
    <s v="41.280478, -121.160249"/>
    <n v="41.280478000000002"/>
    <n v="-121.16024899999999"/>
    <n v="1"/>
    <n v="71.7"/>
    <n v="1"/>
    <n v="0"/>
    <n v="4"/>
    <x v="0"/>
    <n v="1"/>
    <n v="0"/>
    <n v="0"/>
    <n v="1"/>
    <s v="Bank Withdrawal"/>
    <n v="1"/>
    <n v="386"/>
    <n v="0"/>
    <s v="Q3"/>
    <n v="1"/>
    <n v="5"/>
    <n v="1"/>
    <s v="California"/>
    <n v="1"/>
    <n v="0"/>
    <n v="0"/>
    <n v="21"/>
    <n v="1497.05"/>
    <n v="100"/>
    <n v="636.29999999999995"/>
    <n v="0"/>
    <n v="2233.35"/>
    <n v="0"/>
    <n v="0"/>
    <n v="96054"/>
    <n v="0"/>
  </r>
  <r>
    <n v="58"/>
    <n v="28"/>
    <n v="38.94"/>
    <s v="Active User"/>
    <s v="Active User"/>
    <x v="43"/>
    <x v="483"/>
    <n v="4418"/>
    <x v="1"/>
    <s v="United States"/>
    <x v="3482"/>
    <s v="Stayed"/>
    <n v="1"/>
    <n v="0"/>
    <s v="Female"/>
    <n v="1"/>
    <s v="DSL"/>
    <s v="37.921137, -122.657562"/>
    <n v="37.921137000000002"/>
    <n v="-122.657562"/>
    <n v="0"/>
    <n v="45.2"/>
    <n v="0"/>
    <n v="3"/>
    <n v="0"/>
    <x v="0"/>
    <n v="0"/>
    <n v="0"/>
    <n v="0"/>
    <n v="0"/>
    <s v="Bank Withdrawal"/>
    <n v="1"/>
    <n v="781"/>
    <n v="0"/>
    <s v="Q3"/>
    <n v="0"/>
    <n v="5"/>
    <n v="0"/>
    <s v="California"/>
    <n v="0"/>
    <n v="0"/>
    <n v="0"/>
    <n v="41"/>
    <n v="1841.9"/>
    <n v="0"/>
    <n v="1596.54"/>
    <n v="0"/>
    <n v="3438.44"/>
    <n v="0"/>
    <n v="1"/>
    <n v="94970"/>
    <n v="0"/>
  </r>
  <r>
    <n v="32"/>
    <n v="30"/>
    <n v="17.96"/>
    <s v="Other"/>
    <s v="Don't know"/>
    <x v="6"/>
    <x v="654"/>
    <n v="3226"/>
    <x v="1"/>
    <s v="United States"/>
    <x v="3483"/>
    <s v="Churned"/>
    <n v="0"/>
    <n v="0"/>
    <s v="Male"/>
    <n v="1"/>
    <s v="Fiber Optic"/>
    <s v="35.215731, -119.57013"/>
    <n v="35.215730999999998"/>
    <n v="-119.57013000000001"/>
    <n v="1"/>
    <n v="73.849999999999994"/>
    <n v="1"/>
    <n v="0"/>
    <n v="1"/>
    <x v="0"/>
    <n v="0"/>
    <n v="0"/>
    <n v="1"/>
    <n v="1"/>
    <s v="Bank Withdrawal"/>
    <n v="1"/>
    <n v="626"/>
    <n v="0"/>
    <s v="Q3"/>
    <n v="1"/>
    <n v="1"/>
    <n v="0"/>
    <s v="California"/>
    <n v="0"/>
    <n v="0"/>
    <n v="0"/>
    <n v="16"/>
    <n v="1284.2"/>
    <n v="0"/>
    <n v="287.36"/>
    <n v="0"/>
    <n v="1571.56"/>
    <n v="0"/>
    <n v="1"/>
    <n v="93224"/>
    <n v="1"/>
  </r>
  <r>
    <n v="52"/>
    <n v="12"/>
    <n v="29.39"/>
    <s v="Active User"/>
    <s v="Active User"/>
    <x v="44"/>
    <x v="201"/>
    <n v="4635"/>
    <x v="2"/>
    <s v="United States"/>
    <x v="3484"/>
    <s v="Stayed"/>
    <n v="0"/>
    <n v="1"/>
    <s v="Female"/>
    <n v="1"/>
    <s v="Fiber Optic"/>
    <s v="33.907361, -117.109972"/>
    <n v="33.907361000000002"/>
    <n v="-117.109972"/>
    <n v="0"/>
    <n v="98.6"/>
    <n v="1"/>
    <n v="0"/>
    <n v="0"/>
    <x v="0"/>
    <n v="1"/>
    <n v="1"/>
    <n v="0"/>
    <n v="0"/>
    <s v="Credit Card"/>
    <n v="1"/>
    <n v="12743"/>
    <n v="0"/>
    <s v="Q3"/>
    <n v="0"/>
    <n v="3"/>
    <n v="0"/>
    <s v="California"/>
    <n v="0"/>
    <n v="0"/>
    <n v="1"/>
    <n v="53"/>
    <n v="5311.85"/>
    <n v="0"/>
    <n v="1557.67"/>
    <n v="0"/>
    <n v="6869.52"/>
    <n v="0"/>
    <n v="1"/>
    <n v="92555"/>
    <n v="0"/>
  </r>
  <r>
    <n v="43"/>
    <n v="14"/>
    <n v="3.79"/>
    <s v="Active User"/>
    <s v="Active User"/>
    <x v="3"/>
    <x v="9"/>
    <n v="5955"/>
    <x v="1"/>
    <s v="United States"/>
    <x v="3485"/>
    <s v="Stayed"/>
    <n v="0"/>
    <n v="0"/>
    <s v="Male"/>
    <n v="1"/>
    <s v="Fiber Optic"/>
    <s v="32.741852, -117.243453"/>
    <n v="32.741852000000002"/>
    <n v="-117.243453"/>
    <n v="1"/>
    <n v="89.7"/>
    <n v="0"/>
    <n v="0"/>
    <n v="1"/>
    <x v="0"/>
    <n v="0"/>
    <n v="0"/>
    <n v="0"/>
    <n v="1"/>
    <s v="Credit Card"/>
    <n v="1"/>
    <n v="27959"/>
    <n v="0"/>
    <s v="Q3"/>
    <n v="1"/>
    <n v="4"/>
    <n v="0"/>
    <s v="California"/>
    <n v="1"/>
    <n v="1"/>
    <n v="1"/>
    <n v="56"/>
    <n v="4952.95"/>
    <n v="0"/>
    <n v="212.24"/>
    <n v="41.66"/>
    <n v="5123.53"/>
    <n v="0"/>
    <n v="1"/>
    <n v="92107"/>
    <n v="0"/>
  </r>
  <r>
    <n v="55"/>
    <n v="13"/>
    <n v="38.21"/>
    <s v="Active User"/>
    <s v="Active User"/>
    <x v="34"/>
    <x v="4"/>
    <n v="2978"/>
    <x v="1"/>
    <s v="United States"/>
    <x v="3486"/>
    <s v="Joined"/>
    <n v="0"/>
    <n v="0"/>
    <s v="Male"/>
    <n v="1"/>
    <s v="Cable"/>
    <s v="37.316146, -121.936285"/>
    <n v="37.316146000000003"/>
    <n v="-121.936285"/>
    <n v="0"/>
    <n v="49.8"/>
    <n v="0"/>
    <n v="0"/>
    <n v="0"/>
    <x v="0"/>
    <n v="0"/>
    <n v="1"/>
    <n v="1"/>
    <n v="0"/>
    <s v="Credit Card"/>
    <n v="1"/>
    <n v="32804"/>
    <n v="0"/>
    <s v="Q3"/>
    <n v="0"/>
    <n v="3"/>
    <n v="0"/>
    <s v="California"/>
    <n v="0"/>
    <n v="0"/>
    <n v="0"/>
    <n v="1"/>
    <n v="49.8"/>
    <n v="0"/>
    <n v="38.21"/>
    <n v="0"/>
    <n v="88.01"/>
    <n v="0"/>
    <n v="1"/>
    <n v="95128"/>
    <n v="0"/>
  </r>
  <r>
    <n v="42"/>
    <n v="0"/>
    <n v="39.770000000000003"/>
    <s v="Active User"/>
    <s v="Active User"/>
    <x v="28"/>
    <x v="403"/>
    <n v="4962"/>
    <x v="0"/>
    <s v="United States"/>
    <x v="3487"/>
    <s v="Stayed"/>
    <n v="0"/>
    <n v="0"/>
    <s v="Male"/>
    <n v="0"/>
    <s v="No Internet Service"/>
    <s v="34.063947, -118.383001"/>
    <n v="34.063946999999999"/>
    <n v="-118.38300099999999"/>
    <n v="0"/>
    <n v="20.350000000000001"/>
    <n v="0"/>
    <n v="0"/>
    <n v="0"/>
    <x v="5"/>
    <n v="0"/>
    <n v="0"/>
    <n v="0"/>
    <n v="0"/>
    <s v="Credit Card"/>
    <n v="1"/>
    <n v="8321"/>
    <n v="0"/>
    <s v="Q3"/>
    <n v="0"/>
    <n v="3"/>
    <n v="0"/>
    <s v="California"/>
    <n v="0"/>
    <n v="0"/>
    <n v="0"/>
    <n v="27"/>
    <n v="531.6"/>
    <n v="0"/>
    <n v="1073.79"/>
    <n v="0"/>
    <n v="1605.39"/>
    <n v="0"/>
    <n v="0"/>
    <n v="90211"/>
    <n v="0"/>
  </r>
  <r>
    <n v="46"/>
    <n v="19"/>
    <n v="25.63"/>
    <s v="Active User"/>
    <s v="Active User"/>
    <x v="53"/>
    <x v="44"/>
    <n v="2068"/>
    <x v="2"/>
    <s v="United States"/>
    <x v="3488"/>
    <s v="Stayed"/>
    <n v="0"/>
    <n v="1"/>
    <s v="Female"/>
    <n v="1"/>
    <s v="DSL"/>
    <s v="34.182378, -118.262922"/>
    <n v="34.182378"/>
    <n v="-118.262922"/>
    <n v="1"/>
    <n v="90.1"/>
    <n v="1"/>
    <n v="0"/>
    <n v="1"/>
    <x v="5"/>
    <n v="1"/>
    <n v="1"/>
    <n v="1"/>
    <n v="1"/>
    <s v="Credit Card"/>
    <n v="1"/>
    <n v="9864"/>
    <n v="1"/>
    <s v="Q3"/>
    <n v="1"/>
    <n v="3"/>
    <n v="0"/>
    <s v="California"/>
    <n v="1"/>
    <n v="1"/>
    <n v="1"/>
    <n v="26"/>
    <n v="2312.5500000000002"/>
    <n v="0"/>
    <n v="666.38"/>
    <n v="47.79"/>
    <n v="2931.14"/>
    <n v="0"/>
    <n v="1"/>
    <n v="91207"/>
    <n v="0"/>
  </r>
  <r>
    <n v="47"/>
    <n v="0"/>
    <n v="5.28"/>
    <s v="Active User"/>
    <s v="Active User"/>
    <x v="57"/>
    <x v="628"/>
    <n v="5676"/>
    <x v="0"/>
    <s v="United States"/>
    <x v="3489"/>
    <s v="Stayed"/>
    <n v="0"/>
    <n v="0"/>
    <s v="Female"/>
    <n v="0"/>
    <s v="No Internet Service"/>
    <s v="35.369553, -120.763864"/>
    <n v="35.369553000000003"/>
    <n v="-120.763864"/>
    <n v="0"/>
    <n v="26.25"/>
    <n v="1"/>
    <n v="0"/>
    <n v="0"/>
    <x v="4"/>
    <n v="0"/>
    <n v="0"/>
    <n v="0"/>
    <n v="0"/>
    <s v="Credit Card"/>
    <n v="1"/>
    <n v="10909"/>
    <n v="0"/>
    <s v="Q3"/>
    <n v="0"/>
    <n v="4"/>
    <n v="0"/>
    <s v="California"/>
    <n v="0"/>
    <n v="0"/>
    <n v="0"/>
    <n v="22"/>
    <n v="605.9"/>
    <n v="0"/>
    <n v="116.16"/>
    <n v="0"/>
    <n v="722.06"/>
    <n v="0"/>
    <n v="0"/>
    <n v="93442"/>
    <n v="0"/>
  </r>
  <r>
    <n v="33"/>
    <n v="0"/>
    <n v="15.12"/>
    <s v="Price"/>
    <s v="Long distance charges"/>
    <x v="7"/>
    <x v="828"/>
    <n v="4323"/>
    <x v="1"/>
    <s v="United States"/>
    <x v="3490"/>
    <s v="Churned"/>
    <n v="0"/>
    <n v="0"/>
    <s v="Male"/>
    <n v="0"/>
    <s v="No Internet Service"/>
    <s v="40.559177, -120.612113"/>
    <n v="40.559176999999998"/>
    <n v="-120.61211299999999"/>
    <n v="0"/>
    <n v="19.8"/>
    <n v="0"/>
    <n v="0"/>
    <n v="0"/>
    <x v="2"/>
    <n v="0"/>
    <n v="0"/>
    <n v="1"/>
    <n v="0"/>
    <s v="Mailed Check"/>
    <n v="1"/>
    <n v="19440"/>
    <n v="0"/>
    <s v="Q3"/>
    <n v="0"/>
    <n v="1"/>
    <n v="0"/>
    <s v="California"/>
    <n v="0"/>
    <n v="0"/>
    <n v="0"/>
    <n v="3"/>
    <n v="58.15"/>
    <n v="0"/>
    <n v="45.36"/>
    <n v="0"/>
    <n v="103.51"/>
    <n v="0"/>
    <n v="0"/>
    <n v="96130"/>
    <n v="1"/>
  </r>
  <r>
    <n v="48"/>
    <n v="11"/>
    <n v="0"/>
    <s v="Active User"/>
    <s v="Active User"/>
    <x v="32"/>
    <x v="160"/>
    <n v="4580"/>
    <x v="1"/>
    <s v="United States"/>
    <x v="3491"/>
    <s v="Stayed"/>
    <n v="0"/>
    <n v="0"/>
    <s v="Male"/>
    <n v="1"/>
    <s v="DSL"/>
    <s v="33.723579, -118.005441"/>
    <n v="33.723579000000001"/>
    <n v="-118.005441"/>
    <n v="0"/>
    <n v="25.1"/>
    <n v="0"/>
    <n v="0"/>
    <n v="0"/>
    <x v="0"/>
    <n v="0"/>
    <n v="0"/>
    <n v="0"/>
    <n v="0"/>
    <s v="Credit Card"/>
    <n v="0"/>
    <n v="58764"/>
    <n v="0"/>
    <s v="Q3"/>
    <n v="0"/>
    <n v="4"/>
    <n v="0"/>
    <s v="California"/>
    <n v="0"/>
    <n v="0"/>
    <n v="0"/>
    <n v="17"/>
    <n v="382.8"/>
    <n v="0"/>
    <n v="0"/>
    <n v="0"/>
    <n v="382.8"/>
    <n v="0"/>
    <n v="1"/>
    <n v="92647"/>
    <n v="0"/>
  </r>
  <r>
    <n v="79"/>
    <n v="22"/>
    <n v="44.1"/>
    <s v="Active User"/>
    <s v="Active User"/>
    <x v="65"/>
    <x v="651"/>
    <n v="3669"/>
    <x v="1"/>
    <s v="United States"/>
    <x v="3492"/>
    <s v="Stayed"/>
    <n v="0"/>
    <n v="0"/>
    <s v="Male"/>
    <n v="1"/>
    <s v="Fiber Optic"/>
    <s v="38.966713, -123.586412"/>
    <n v="38.966712999999999"/>
    <n v="-123.586412"/>
    <n v="1"/>
    <n v="100.6"/>
    <n v="1"/>
    <n v="0"/>
    <n v="6"/>
    <x v="0"/>
    <n v="1"/>
    <n v="0"/>
    <n v="1"/>
    <n v="1"/>
    <s v="Bank Withdrawal"/>
    <n v="1"/>
    <n v="586"/>
    <n v="0"/>
    <s v="Q3"/>
    <n v="1"/>
    <n v="4"/>
    <n v="1"/>
    <s v="California"/>
    <n v="1"/>
    <n v="0"/>
    <n v="1"/>
    <n v="33"/>
    <n v="3270.25"/>
    <n v="0"/>
    <n v="1455.3"/>
    <n v="0"/>
    <n v="4725.55"/>
    <n v="0"/>
    <n v="1"/>
    <n v="95459"/>
    <n v="0"/>
  </r>
  <r>
    <n v="56"/>
    <n v="13"/>
    <n v="16.149999999999999"/>
    <s v="Competitor"/>
    <s v="Competitor made better offer"/>
    <x v="37"/>
    <x v="421"/>
    <n v="3591"/>
    <x v="1"/>
    <s v="United States"/>
    <x v="3493"/>
    <s v="Churned"/>
    <n v="0"/>
    <n v="0"/>
    <s v="Female"/>
    <n v="1"/>
    <s v="Fiber Optic"/>
    <s v="33.786738, -117.982564"/>
    <n v="33.786738"/>
    <n v="-117.982564"/>
    <n v="0"/>
    <n v="89.45"/>
    <n v="0"/>
    <n v="0"/>
    <n v="0"/>
    <x v="0"/>
    <n v="0"/>
    <n v="0"/>
    <n v="1"/>
    <n v="0"/>
    <s v="Bank Withdrawal"/>
    <n v="1"/>
    <n v="31428"/>
    <n v="0"/>
    <s v="Q3"/>
    <n v="0"/>
    <n v="3"/>
    <n v="0"/>
    <s v="California"/>
    <n v="1"/>
    <n v="1"/>
    <n v="1"/>
    <n v="3"/>
    <n v="240.45"/>
    <n v="0"/>
    <n v="48.45"/>
    <n v="0"/>
    <n v="288.89999999999998"/>
    <n v="0"/>
    <n v="1"/>
    <n v="92841"/>
    <n v="1"/>
  </r>
  <r>
    <n v="42"/>
    <n v="20"/>
    <n v="1.76"/>
    <s v="Active User"/>
    <s v="Active User"/>
    <x v="42"/>
    <x v="9"/>
    <n v="5298"/>
    <x v="0"/>
    <s v="United States"/>
    <x v="3494"/>
    <s v="Stayed"/>
    <n v="1"/>
    <n v="1"/>
    <s v="Male"/>
    <n v="1"/>
    <s v="Fiber Optic"/>
    <s v="32.807867, -117.060993"/>
    <n v="32.807867000000002"/>
    <n v="-117.060993"/>
    <n v="1"/>
    <n v="108.15"/>
    <n v="0"/>
    <n v="3"/>
    <n v="2"/>
    <x v="0"/>
    <n v="1"/>
    <n v="1"/>
    <n v="0"/>
    <n v="1"/>
    <s v="Credit Card"/>
    <n v="1"/>
    <n v="25569"/>
    <n v="1"/>
    <s v="Q3"/>
    <n v="1"/>
    <n v="4"/>
    <n v="0"/>
    <s v="California"/>
    <n v="1"/>
    <n v="1"/>
    <n v="1"/>
    <n v="62"/>
    <n v="6825.65"/>
    <n v="0"/>
    <n v="109.12"/>
    <n v="0"/>
    <n v="6934.77"/>
    <n v="0"/>
    <n v="1"/>
    <n v="92120"/>
    <n v="0"/>
  </r>
  <r>
    <n v="28"/>
    <n v="0"/>
    <n v="10.23"/>
    <s v="Active User"/>
    <s v="Active User"/>
    <x v="42"/>
    <x v="404"/>
    <n v="4186"/>
    <x v="2"/>
    <s v="United States"/>
    <x v="3495"/>
    <s v="Stayed"/>
    <n v="1"/>
    <n v="0"/>
    <s v="Female"/>
    <n v="0"/>
    <s v="No Internet Service"/>
    <s v="40.527834, -122.318749"/>
    <n v="40.527833999999999"/>
    <n v="-122.318749"/>
    <n v="0"/>
    <n v="20.3"/>
    <n v="0"/>
    <n v="3"/>
    <n v="0"/>
    <x v="0"/>
    <n v="0"/>
    <n v="0"/>
    <n v="0"/>
    <n v="0"/>
    <s v="Bank Withdrawal"/>
    <n v="1"/>
    <n v="30338"/>
    <n v="0"/>
    <s v="Q3"/>
    <n v="0"/>
    <n v="3"/>
    <n v="0"/>
    <s v="California"/>
    <n v="0"/>
    <n v="0"/>
    <n v="0"/>
    <n v="37"/>
    <n v="755.4"/>
    <n v="0"/>
    <n v="378.51"/>
    <n v="0"/>
    <n v="1133.9100000000001"/>
    <n v="1"/>
    <n v="0"/>
    <n v="96002"/>
    <n v="0"/>
  </r>
  <r>
    <n v="66"/>
    <n v="4"/>
    <n v="40"/>
    <s v="Active User"/>
    <s v="Active User"/>
    <x v="70"/>
    <x v="840"/>
    <n v="2893"/>
    <x v="1"/>
    <s v="United States"/>
    <x v="3496"/>
    <s v="Stayed"/>
    <n v="0"/>
    <n v="1"/>
    <s v="Female"/>
    <n v="1"/>
    <s v="Fiber Optic"/>
    <s v="41.750354, -120.403885"/>
    <n v="41.750354000000002"/>
    <n v="-120.403885"/>
    <n v="0"/>
    <n v="90.1"/>
    <n v="1"/>
    <n v="0"/>
    <n v="0"/>
    <x v="2"/>
    <n v="0"/>
    <n v="0"/>
    <n v="1"/>
    <n v="0"/>
    <s v="Bank Withdrawal"/>
    <n v="1"/>
    <n v="104"/>
    <n v="0"/>
    <s v="Q3"/>
    <n v="0"/>
    <n v="5"/>
    <n v="1"/>
    <s v="California"/>
    <n v="0"/>
    <n v="0"/>
    <n v="1"/>
    <n v="9"/>
    <n v="816.8"/>
    <n v="0"/>
    <n v="360"/>
    <n v="0"/>
    <n v="1176.8"/>
    <n v="0"/>
    <n v="1"/>
    <n v="96108"/>
    <n v="0"/>
  </r>
  <r>
    <n v="35"/>
    <n v="0"/>
    <n v="3.49"/>
    <s v="Active User"/>
    <s v="Active User"/>
    <x v="48"/>
    <x v="917"/>
    <n v="4123"/>
    <x v="1"/>
    <s v="United States"/>
    <x v="3497"/>
    <s v="Stayed"/>
    <n v="0"/>
    <n v="0"/>
    <s v="Male"/>
    <n v="0"/>
    <s v="No Internet Service"/>
    <s v="33.606899, -117.717854"/>
    <n v="33.606898999999999"/>
    <n v="-117.717854"/>
    <n v="0"/>
    <n v="19.75"/>
    <n v="0"/>
    <n v="0"/>
    <n v="0"/>
    <x v="0"/>
    <n v="0"/>
    <n v="0"/>
    <n v="0"/>
    <n v="0"/>
    <s v="Credit Card"/>
    <n v="1"/>
    <n v="48273"/>
    <n v="0"/>
    <s v="Q3"/>
    <n v="0"/>
    <n v="5"/>
    <n v="0"/>
    <s v="California"/>
    <n v="0"/>
    <n v="0"/>
    <n v="0"/>
    <n v="15"/>
    <n v="311.60000000000002"/>
    <n v="0"/>
    <n v="52.35"/>
    <n v="0"/>
    <n v="363.95"/>
    <n v="0"/>
    <n v="0"/>
    <n v="92653"/>
    <n v="0"/>
  </r>
  <r>
    <n v="74"/>
    <n v="25"/>
    <n v="28.72"/>
    <s v="Active User"/>
    <s v="Active User"/>
    <x v="74"/>
    <x v="651"/>
    <n v="4796"/>
    <x v="0"/>
    <s v="United States"/>
    <x v="3498"/>
    <s v="Stayed"/>
    <n v="0"/>
    <n v="1"/>
    <s v="Female"/>
    <n v="1"/>
    <s v="Fiber Optic"/>
    <s v="38.966713, -123.586412"/>
    <n v="38.966712999999999"/>
    <n v="-123.586412"/>
    <n v="1"/>
    <n v="114.85"/>
    <n v="1"/>
    <n v="0"/>
    <n v="3"/>
    <x v="3"/>
    <n v="1"/>
    <n v="1"/>
    <n v="1"/>
    <n v="1"/>
    <s v="Bank Withdrawal"/>
    <n v="1"/>
    <n v="586"/>
    <n v="1"/>
    <s v="Q3"/>
    <n v="1"/>
    <n v="3"/>
    <n v="1"/>
    <s v="California"/>
    <n v="1"/>
    <n v="0"/>
    <n v="1"/>
    <n v="72"/>
    <n v="8317.9500000000007"/>
    <n v="0"/>
    <n v="2067.84"/>
    <n v="0"/>
    <n v="10385.790000000001"/>
    <n v="0"/>
    <n v="1"/>
    <n v="95459"/>
    <n v="0"/>
  </r>
  <r>
    <n v="28"/>
    <n v="0"/>
    <n v="5.2"/>
    <s v="Active User"/>
    <s v="Active User"/>
    <x v="43"/>
    <x v="308"/>
    <n v="2894"/>
    <x v="2"/>
    <s v="United States"/>
    <x v="3499"/>
    <s v="Stayed"/>
    <n v="0"/>
    <n v="0"/>
    <s v="Male"/>
    <n v="0"/>
    <s v="No Internet Service"/>
    <s v="33.868316, -117.929029"/>
    <n v="33.868316"/>
    <n v="-117.929029"/>
    <n v="1"/>
    <n v="20.100000000000001"/>
    <n v="0"/>
    <n v="0"/>
    <n v="1"/>
    <x v="0"/>
    <n v="0"/>
    <n v="0"/>
    <n v="0"/>
    <n v="1"/>
    <s v="Credit Card"/>
    <n v="1"/>
    <n v="24502"/>
    <n v="0"/>
    <s v="Q3"/>
    <n v="1"/>
    <n v="3"/>
    <n v="0"/>
    <s v="California"/>
    <n v="0"/>
    <n v="0"/>
    <n v="0"/>
    <n v="5"/>
    <n v="85.1"/>
    <n v="0"/>
    <n v="26"/>
    <n v="0"/>
    <n v="111.1"/>
    <n v="1"/>
    <n v="0"/>
    <n v="92832"/>
    <n v="0"/>
  </r>
  <r>
    <n v="43"/>
    <n v="28"/>
    <n v="9.26"/>
    <s v="Active User"/>
    <s v="Active User"/>
    <x v="51"/>
    <x v="672"/>
    <n v="2322"/>
    <x v="2"/>
    <s v="United States"/>
    <x v="3500"/>
    <s v="Stayed"/>
    <n v="0"/>
    <n v="1"/>
    <s v="Male"/>
    <n v="1"/>
    <s v="DSL"/>
    <s v="35.666886, -119.186717"/>
    <n v="35.666885999999998"/>
    <n v="-119.186717"/>
    <n v="1"/>
    <n v="79.25"/>
    <n v="1"/>
    <n v="0"/>
    <n v="6"/>
    <x v="0"/>
    <n v="0"/>
    <n v="1"/>
    <n v="0"/>
    <n v="1"/>
    <s v="Credit Card"/>
    <n v="1"/>
    <n v="10781"/>
    <n v="0"/>
    <s v="Q3"/>
    <n v="1"/>
    <n v="3"/>
    <n v="0"/>
    <s v="California"/>
    <n v="1"/>
    <n v="1"/>
    <n v="1"/>
    <n v="37"/>
    <n v="2911.8"/>
    <n v="0"/>
    <n v="342.62"/>
    <n v="0"/>
    <n v="3254.42"/>
    <n v="0"/>
    <n v="1"/>
    <n v="93250"/>
    <n v="0"/>
  </r>
  <r>
    <n v="22"/>
    <n v="73"/>
    <n v="42.49"/>
    <s v="Active User"/>
    <s v="Active User"/>
    <x v="40"/>
    <x v="336"/>
    <n v="5503"/>
    <x v="1"/>
    <s v="United States"/>
    <x v="3501"/>
    <s v="Stayed"/>
    <n v="0"/>
    <n v="0"/>
    <s v="Female"/>
    <n v="1"/>
    <s v="Fiber Optic"/>
    <s v="36.303793, -119.375646"/>
    <n v="36.303792999999999"/>
    <n v="-119.375646"/>
    <n v="0"/>
    <n v="106.4"/>
    <n v="1"/>
    <n v="0"/>
    <n v="0"/>
    <x v="0"/>
    <n v="0"/>
    <n v="1"/>
    <n v="0"/>
    <n v="0"/>
    <s v="Bank Withdrawal"/>
    <n v="1"/>
    <n v="44741"/>
    <n v="1"/>
    <s v="Q3"/>
    <n v="0"/>
    <n v="4"/>
    <n v="0"/>
    <s v="California"/>
    <n v="1"/>
    <n v="1"/>
    <n v="1"/>
    <n v="30"/>
    <n v="3211.9"/>
    <n v="60"/>
    <n v="1274.7"/>
    <n v="0"/>
    <n v="4546.6000000000004"/>
    <n v="1"/>
    <n v="0"/>
    <n v="93277"/>
    <n v="0"/>
  </r>
  <r>
    <n v="51"/>
    <n v="0"/>
    <n v="26.63"/>
    <s v="Price"/>
    <s v="Price too high"/>
    <x v="72"/>
    <x v="455"/>
    <n v="5084"/>
    <x v="0"/>
    <s v="United States"/>
    <x v="3502"/>
    <s v="Churned"/>
    <n v="0"/>
    <n v="0"/>
    <s v="Male"/>
    <n v="0"/>
    <s v="No Internet Service"/>
    <s v="34.057256, -117.667677"/>
    <n v="34.057256000000002"/>
    <n v="-117.667677"/>
    <n v="0"/>
    <n v="19.350000000000001"/>
    <n v="0"/>
    <n v="0"/>
    <n v="0"/>
    <x v="0"/>
    <n v="0"/>
    <n v="0"/>
    <n v="0"/>
    <n v="0"/>
    <s v="Credit Card"/>
    <n v="1"/>
    <n v="54254"/>
    <n v="0"/>
    <s v="Q3"/>
    <n v="0"/>
    <n v="3"/>
    <n v="0"/>
    <s v="California"/>
    <n v="0"/>
    <n v="0"/>
    <n v="0"/>
    <n v="59"/>
    <n v="1099.5999999999999"/>
    <n v="0"/>
    <n v="1571.17"/>
    <n v="14.22"/>
    <n v="2656.55"/>
    <n v="0"/>
    <n v="0"/>
    <n v="91762"/>
    <n v="1"/>
  </r>
  <r>
    <n v="56"/>
    <n v="8"/>
    <n v="26"/>
    <s v="Dissatisfaction"/>
    <s v="Service dissatisfaction"/>
    <x v="45"/>
    <x v="906"/>
    <n v="3963"/>
    <x v="1"/>
    <s v="United States"/>
    <x v="3503"/>
    <s v="Churned"/>
    <n v="0"/>
    <n v="0"/>
    <s v="Female"/>
    <n v="1"/>
    <s v="Fiber Optic"/>
    <s v="37.089111, -122.062213"/>
    <n v="37.089111000000003"/>
    <n v="-122.062213"/>
    <n v="0"/>
    <n v="70.75"/>
    <n v="0"/>
    <n v="0"/>
    <n v="0"/>
    <x v="0"/>
    <n v="0"/>
    <n v="0"/>
    <n v="0"/>
    <n v="0"/>
    <s v="Mailed Check"/>
    <n v="1"/>
    <n v="8728"/>
    <n v="0"/>
    <s v="Q3"/>
    <n v="0"/>
    <n v="2"/>
    <n v="0"/>
    <s v="California"/>
    <n v="0"/>
    <n v="0"/>
    <n v="0"/>
    <n v="1"/>
    <n v="70.75"/>
    <n v="0"/>
    <n v="26"/>
    <n v="0"/>
    <n v="96.75"/>
    <n v="0"/>
    <n v="1"/>
    <n v="95018"/>
    <n v="1"/>
  </r>
  <r>
    <n v="22"/>
    <n v="82"/>
    <n v="0"/>
    <s v="Active User"/>
    <s v="Active User"/>
    <x v="30"/>
    <x v="349"/>
    <n v="4296"/>
    <x v="2"/>
    <s v="United States"/>
    <x v="3504"/>
    <s v="Stayed"/>
    <n v="0"/>
    <n v="0"/>
    <s v="Male"/>
    <n v="1"/>
    <s v="Cable"/>
    <s v="41.336354, -124.044354"/>
    <n v="41.336354"/>
    <n v="-124.044354"/>
    <n v="0"/>
    <n v="54.55"/>
    <n v="0"/>
    <n v="0"/>
    <n v="0"/>
    <x v="5"/>
    <n v="0"/>
    <n v="1"/>
    <n v="0"/>
    <n v="0"/>
    <s v="Credit Card"/>
    <n v="0"/>
    <n v="494"/>
    <n v="1"/>
    <s v="Q3"/>
    <n v="0"/>
    <n v="4"/>
    <n v="0"/>
    <s v="California"/>
    <n v="1"/>
    <n v="1"/>
    <n v="1"/>
    <n v="26"/>
    <n v="1362.85"/>
    <n v="0"/>
    <n v="0"/>
    <n v="0"/>
    <n v="1362.85"/>
    <n v="1"/>
    <n v="1"/>
    <n v="95555"/>
    <n v="0"/>
  </r>
  <r>
    <n v="51"/>
    <n v="15"/>
    <n v="0"/>
    <s v="Competitor"/>
    <s v="Competitor offered more data"/>
    <x v="71"/>
    <x v="38"/>
    <n v="4481"/>
    <x v="0"/>
    <s v="United States"/>
    <x v="3505"/>
    <s v="Churned"/>
    <n v="0"/>
    <n v="1"/>
    <s v="Female"/>
    <n v="1"/>
    <s v="Cable"/>
    <s v="38.691607, -121.602284"/>
    <n v="38.691606999999998"/>
    <n v="-121.602284"/>
    <n v="1"/>
    <n v="54.2"/>
    <n v="0"/>
    <n v="0"/>
    <n v="1"/>
    <x v="3"/>
    <n v="1"/>
    <n v="0"/>
    <n v="1"/>
    <n v="1"/>
    <s v="Bank Withdrawal"/>
    <n v="0"/>
    <n v="264"/>
    <n v="0"/>
    <s v="Q3"/>
    <n v="1"/>
    <n v="3"/>
    <n v="0"/>
    <s v="California"/>
    <n v="1"/>
    <n v="1"/>
    <n v="1"/>
    <n v="72"/>
    <n v="3937.45"/>
    <n v="0"/>
    <n v="0"/>
    <n v="0"/>
    <n v="3937.45"/>
    <n v="0"/>
    <n v="1"/>
    <n v="95837"/>
    <n v="1"/>
  </r>
  <r>
    <n v="45"/>
    <n v="0"/>
    <n v="34.380000000000003"/>
    <s v="Active User"/>
    <s v="Active User"/>
    <x v="6"/>
    <x v="1006"/>
    <n v="4823"/>
    <x v="1"/>
    <s v="United States"/>
    <x v="3506"/>
    <s v="Joined"/>
    <n v="0"/>
    <n v="0"/>
    <s v="Male"/>
    <n v="0"/>
    <s v="No Internet Service"/>
    <s v="34.129677, -117.154277"/>
    <n v="34.129677000000001"/>
    <n v="-117.15427699999999"/>
    <n v="1"/>
    <n v="20"/>
    <n v="0"/>
    <n v="0"/>
    <n v="10"/>
    <x v="0"/>
    <n v="0"/>
    <n v="0"/>
    <n v="0"/>
    <n v="1"/>
    <s v="Mailed Check"/>
    <n v="1"/>
    <n v="48245"/>
    <n v="0"/>
    <s v="Q3"/>
    <n v="1"/>
    <n v="4"/>
    <n v="0"/>
    <s v="California"/>
    <n v="0"/>
    <n v="0"/>
    <n v="0"/>
    <n v="2"/>
    <n v="38"/>
    <n v="0"/>
    <n v="68.760000000000005"/>
    <n v="0"/>
    <n v="106.76"/>
    <n v="0"/>
    <n v="0"/>
    <n v="92346"/>
    <n v="0"/>
  </r>
  <r>
    <n v="26"/>
    <n v="82"/>
    <n v="37.1"/>
    <s v="Active User"/>
    <s v="Active User"/>
    <x v="40"/>
    <x v="124"/>
    <n v="4591"/>
    <x v="1"/>
    <s v="United States"/>
    <x v="3507"/>
    <s v="Stayed"/>
    <n v="0"/>
    <n v="1"/>
    <s v="Female"/>
    <n v="1"/>
    <s v="Fiber Optic"/>
    <s v="33.705836, -117.318204"/>
    <n v="33.705835999999998"/>
    <n v="-117.31820399999999"/>
    <n v="1"/>
    <n v="74.599999999999994"/>
    <n v="0"/>
    <n v="0"/>
    <n v="7"/>
    <x v="0"/>
    <n v="0"/>
    <n v="0"/>
    <n v="1"/>
    <n v="1"/>
    <s v="Bank Withdrawal"/>
    <n v="1"/>
    <n v="4546"/>
    <n v="0"/>
    <s v="Q3"/>
    <n v="1"/>
    <n v="5"/>
    <n v="0"/>
    <s v="California"/>
    <n v="0"/>
    <n v="0"/>
    <n v="0"/>
    <n v="25"/>
    <n v="1797.75"/>
    <n v="0"/>
    <n v="927.5"/>
    <n v="0"/>
    <n v="2725.25"/>
    <n v="1"/>
    <n v="1"/>
    <n v="92532"/>
    <n v="0"/>
  </r>
  <r>
    <n v="52"/>
    <n v="3"/>
    <n v="20.440000000000001"/>
    <s v="Competitor"/>
    <s v="Competitor made better offer"/>
    <x v="23"/>
    <x v="9"/>
    <n v="6350"/>
    <x v="2"/>
    <s v="United States"/>
    <x v="3508"/>
    <s v="Churned"/>
    <n v="0"/>
    <n v="0"/>
    <s v="Male"/>
    <n v="1"/>
    <s v="Fiber Optic"/>
    <s v="32.787836, -117.232361"/>
    <n v="32.787835999999999"/>
    <n v="-117.232376"/>
    <n v="0"/>
    <n v="104.7"/>
    <n v="1"/>
    <n v="0"/>
    <n v="0"/>
    <x v="3"/>
    <n v="1"/>
    <n v="0"/>
    <n v="1"/>
    <n v="0"/>
    <s v="Bank Withdrawal"/>
    <n v="1"/>
    <n v="46086"/>
    <n v="1"/>
    <s v="Q3"/>
    <n v="0"/>
    <n v="3"/>
    <n v="0"/>
    <s v="California"/>
    <n v="1"/>
    <n v="1"/>
    <n v="1"/>
    <n v="69"/>
    <n v="7220.35"/>
    <n v="0"/>
    <n v="1410.36"/>
    <n v="0"/>
    <n v="8630.7099999999991"/>
    <n v="0"/>
    <n v="1"/>
    <n v="92109"/>
    <n v="1"/>
  </r>
  <r>
    <n v="48"/>
    <n v="0"/>
    <n v="43.71"/>
    <s v="Active User"/>
    <s v="Active User"/>
    <x v="57"/>
    <x v="268"/>
    <n v="4254"/>
    <x v="0"/>
    <s v="United States"/>
    <x v="3509"/>
    <s v="Stayed"/>
    <n v="1"/>
    <n v="0"/>
    <s v="Female"/>
    <n v="0"/>
    <s v="No Internet Service"/>
    <s v="34.147149, -118.463365"/>
    <n v="34.147148999999999"/>
    <n v="-118.463365"/>
    <n v="1"/>
    <n v="20.9"/>
    <n v="0"/>
    <n v="3"/>
    <n v="1"/>
    <x v="0"/>
    <n v="0"/>
    <n v="0"/>
    <n v="0"/>
    <n v="1"/>
    <s v="Credit Card"/>
    <n v="1"/>
    <n v="22085"/>
    <n v="0"/>
    <s v="Q3"/>
    <n v="1"/>
    <n v="5"/>
    <n v="0"/>
    <s v="California"/>
    <n v="0"/>
    <n v="0"/>
    <n v="0"/>
    <n v="53"/>
    <n v="1146.05"/>
    <n v="0"/>
    <n v="2316.63"/>
    <n v="0"/>
    <n v="3462.68"/>
    <n v="0"/>
    <n v="0"/>
    <n v="91403"/>
    <n v="0"/>
  </r>
  <r>
    <n v="42"/>
    <n v="9"/>
    <n v="35.700000000000003"/>
    <s v="Other"/>
    <s v="Moved"/>
    <x v="41"/>
    <x v="765"/>
    <n v="2704"/>
    <x v="2"/>
    <s v="United States"/>
    <x v="3510"/>
    <s v="Churned"/>
    <n v="0"/>
    <n v="1"/>
    <s v="Male"/>
    <n v="1"/>
    <s v="DSL"/>
    <s v="39.23754, -120.720196"/>
    <n v="39.237540000000003"/>
    <n v="-120.720196"/>
    <n v="1"/>
    <n v="80"/>
    <n v="0"/>
    <n v="0"/>
    <n v="1"/>
    <x v="0"/>
    <n v="0"/>
    <n v="1"/>
    <n v="0"/>
    <n v="1"/>
    <s v="Credit Card"/>
    <n v="1"/>
    <n v="185"/>
    <n v="1"/>
    <s v="Q3"/>
    <n v="1"/>
    <n v="1"/>
    <n v="0"/>
    <s v="California"/>
    <n v="1"/>
    <n v="1"/>
    <n v="1"/>
    <n v="39"/>
    <n v="3182.95"/>
    <n v="0"/>
    <n v="1392.3"/>
    <n v="0"/>
    <n v="4575.25"/>
    <n v="0"/>
    <n v="1"/>
    <n v="95715"/>
    <n v="1"/>
  </r>
  <r>
    <n v="55"/>
    <n v="14"/>
    <n v="42.21"/>
    <s v="Price"/>
    <s v="Price too high"/>
    <x v="20"/>
    <x v="7"/>
    <n v="5812"/>
    <x v="1"/>
    <s v="United States"/>
    <x v="3511"/>
    <s v="Churned"/>
    <n v="0"/>
    <n v="1"/>
    <s v="Male"/>
    <n v="1"/>
    <s v="Fiber Optic"/>
    <s v="37.419725, -122.062947"/>
    <n v="37.419725"/>
    <n v="-122.06294699999999"/>
    <n v="1"/>
    <n v="103.85"/>
    <n v="1"/>
    <n v="0"/>
    <n v="6"/>
    <x v="1"/>
    <n v="1"/>
    <n v="0"/>
    <n v="1"/>
    <n v="1"/>
    <s v="Bank Withdrawal"/>
    <n v="1"/>
    <n v="27822"/>
    <n v="0"/>
    <s v="Q3"/>
    <n v="1"/>
    <n v="2"/>
    <n v="0"/>
    <s v="California"/>
    <n v="1"/>
    <n v="1"/>
    <n v="1"/>
    <n v="50"/>
    <n v="5017.8999999999996"/>
    <n v="0"/>
    <n v="2110.5"/>
    <n v="0"/>
    <n v="7128.4"/>
    <n v="0"/>
    <n v="1"/>
    <n v="94043"/>
    <n v="1"/>
  </r>
  <r>
    <n v="47"/>
    <n v="8"/>
    <n v="10.53"/>
    <s v="Other"/>
    <s v="Don't know"/>
    <x v="41"/>
    <x v="9"/>
    <n v="4157"/>
    <x v="1"/>
    <s v="United States"/>
    <x v="3512"/>
    <s v="Churned"/>
    <n v="0"/>
    <n v="0"/>
    <s v="Female"/>
    <n v="1"/>
    <s v="Fiber Optic"/>
    <s v="32.85723, -117.209768"/>
    <n v="32.857230000000001"/>
    <n v="-117.209774"/>
    <n v="0"/>
    <n v="90.4"/>
    <n v="0"/>
    <n v="0"/>
    <n v="0"/>
    <x v="2"/>
    <n v="0"/>
    <n v="0"/>
    <n v="1"/>
    <n v="0"/>
    <s v="Bank Withdrawal"/>
    <n v="1"/>
    <n v="34902"/>
    <n v="0"/>
    <s v="Q3"/>
    <n v="0"/>
    <n v="3"/>
    <n v="0"/>
    <s v="California"/>
    <n v="1"/>
    <n v="1"/>
    <n v="1"/>
    <n v="2"/>
    <n v="168.2"/>
    <n v="0"/>
    <n v="21.06"/>
    <n v="0"/>
    <n v="189.26"/>
    <n v="0"/>
    <n v="1"/>
    <n v="92122"/>
    <n v="1"/>
  </r>
  <r>
    <n v="64"/>
    <n v="0"/>
    <n v="43.18"/>
    <s v="Active User"/>
    <s v="Active User"/>
    <x v="74"/>
    <x v="32"/>
    <n v="5029"/>
    <x v="1"/>
    <s v="United States"/>
    <x v="3513"/>
    <s v="Stayed"/>
    <n v="0"/>
    <n v="0"/>
    <s v="Female"/>
    <n v="0"/>
    <s v="No Internet Service"/>
    <s v="33.954017, -118.402447"/>
    <n v="33.954017"/>
    <n v="-118.402447"/>
    <n v="0"/>
    <n v="20.2"/>
    <n v="0"/>
    <n v="0"/>
    <n v="0"/>
    <x v="2"/>
    <n v="0"/>
    <n v="0"/>
    <n v="0"/>
    <n v="0"/>
    <s v="Credit Card"/>
    <n v="1"/>
    <n v="39334"/>
    <n v="0"/>
    <s v="Q3"/>
    <n v="0"/>
    <n v="5"/>
    <n v="0"/>
    <s v="California"/>
    <n v="0"/>
    <n v="0"/>
    <n v="0"/>
    <n v="6"/>
    <n v="123.65"/>
    <n v="0"/>
    <n v="259.08"/>
    <n v="0"/>
    <n v="382.73"/>
    <n v="0"/>
    <n v="0"/>
    <n v="90045"/>
    <n v="0"/>
  </r>
  <r>
    <n v="49"/>
    <n v="28"/>
    <n v="19.68"/>
    <s v="Active User"/>
    <s v="Active User"/>
    <x v="6"/>
    <x v="877"/>
    <n v="4928"/>
    <x v="2"/>
    <s v="United States"/>
    <x v="3514"/>
    <s v="Stayed"/>
    <n v="0"/>
    <n v="1"/>
    <s v="Female"/>
    <n v="1"/>
    <s v="Fiber Optic"/>
    <s v="33.712036, -117.950113"/>
    <n v="33.712035999999998"/>
    <n v="-117.950113"/>
    <n v="0"/>
    <n v="92.15"/>
    <n v="1"/>
    <n v="0"/>
    <n v="0"/>
    <x v="3"/>
    <n v="0"/>
    <n v="0"/>
    <n v="1"/>
    <n v="0"/>
    <s v="Bank Withdrawal"/>
    <n v="1"/>
    <n v="54548"/>
    <n v="0"/>
    <s v="Q3"/>
    <n v="0"/>
    <n v="4"/>
    <n v="0"/>
    <s v="California"/>
    <n v="0"/>
    <n v="0"/>
    <n v="1"/>
    <n v="66"/>
    <n v="6056.9"/>
    <n v="0"/>
    <n v="1298.8800000000001"/>
    <n v="0"/>
    <n v="7355.78"/>
    <n v="0"/>
    <n v="1"/>
    <n v="92708"/>
    <n v="0"/>
  </r>
  <r>
    <n v="68"/>
    <n v="4"/>
    <n v="46.24"/>
    <s v="Active User"/>
    <s v="Active User"/>
    <x v="27"/>
    <x v="399"/>
    <n v="3935"/>
    <x v="0"/>
    <s v="United States"/>
    <x v="3515"/>
    <s v="Stayed"/>
    <n v="0"/>
    <n v="1"/>
    <s v="Female"/>
    <n v="1"/>
    <s v="Fiber Optic"/>
    <s v="35.957019, -119.330928"/>
    <n v="35.957019000000003"/>
    <n v="-119.330928"/>
    <n v="1"/>
    <n v="85.7"/>
    <n v="0"/>
    <n v="0"/>
    <n v="4"/>
    <x v="0"/>
    <n v="0"/>
    <n v="0"/>
    <n v="1"/>
    <n v="1"/>
    <s v="Credit Card"/>
    <n v="1"/>
    <n v="4198"/>
    <n v="0"/>
    <s v="Q3"/>
    <n v="1"/>
    <n v="3"/>
    <n v="1"/>
    <s v="California"/>
    <n v="0"/>
    <n v="0"/>
    <n v="1"/>
    <n v="26"/>
    <n v="2067"/>
    <n v="0"/>
    <n v="1202.24"/>
    <n v="0"/>
    <n v="3269.24"/>
    <n v="0"/>
    <n v="1"/>
    <n v="93256"/>
    <n v="0"/>
  </r>
  <r>
    <n v="53"/>
    <n v="10"/>
    <n v="0"/>
    <s v="Active User"/>
    <s v="Active User"/>
    <x v="71"/>
    <x v="32"/>
    <n v="4307"/>
    <x v="2"/>
    <s v="United States"/>
    <x v="3516"/>
    <s v="Stayed"/>
    <n v="0"/>
    <n v="1"/>
    <s v="Male"/>
    <n v="1"/>
    <s v="DSL"/>
    <s v="34.076259, -118.310715"/>
    <n v="34.076259"/>
    <n v="-118.310715"/>
    <n v="0"/>
    <n v="42.3"/>
    <n v="0"/>
    <n v="0"/>
    <n v="0"/>
    <x v="0"/>
    <n v="0"/>
    <n v="1"/>
    <n v="0"/>
    <n v="0"/>
    <s v="Bank Withdrawal"/>
    <n v="0"/>
    <n v="67852"/>
    <n v="1"/>
    <s v="Q3"/>
    <n v="0"/>
    <n v="3"/>
    <n v="0"/>
    <s v="California"/>
    <n v="0"/>
    <n v="0"/>
    <n v="0"/>
    <n v="45"/>
    <n v="1840.75"/>
    <n v="0"/>
    <n v="0"/>
    <n v="0"/>
    <n v="1840.75"/>
    <n v="0"/>
    <n v="1"/>
    <n v="90004"/>
    <n v="0"/>
  </r>
  <r>
    <n v="27"/>
    <n v="0"/>
    <n v="35.81"/>
    <s v="Active User"/>
    <s v="Active User"/>
    <x v="41"/>
    <x v="1037"/>
    <n v="4862"/>
    <x v="1"/>
    <s v="United States"/>
    <x v="3517"/>
    <s v="Stayed"/>
    <n v="0"/>
    <n v="0"/>
    <s v="Female"/>
    <n v="0"/>
    <s v="No Internet Service"/>
    <s v="37.497915, -122.267361"/>
    <n v="37.497914999999999"/>
    <n v="-122.26736099999999"/>
    <n v="0"/>
    <n v="19.45"/>
    <n v="0"/>
    <n v="0"/>
    <n v="0"/>
    <x v="0"/>
    <n v="0"/>
    <n v="0"/>
    <n v="0"/>
    <n v="0"/>
    <s v="Bank Withdrawal"/>
    <n v="1"/>
    <n v="28098"/>
    <n v="0"/>
    <s v="Q3"/>
    <n v="0"/>
    <n v="4"/>
    <n v="0"/>
    <s v="California"/>
    <n v="0"/>
    <n v="0"/>
    <n v="0"/>
    <n v="12"/>
    <n v="227.45"/>
    <n v="0"/>
    <n v="429.72"/>
    <n v="0"/>
    <n v="657.17"/>
    <n v="1"/>
    <n v="0"/>
    <n v="94070"/>
    <n v="0"/>
  </r>
  <r>
    <n v="36"/>
    <n v="14"/>
    <n v="0"/>
    <s v="Active User"/>
    <s v="Active User"/>
    <x v="18"/>
    <x v="496"/>
    <n v="4921"/>
    <x v="0"/>
    <s v="United States"/>
    <x v="3518"/>
    <s v="Stayed"/>
    <n v="0"/>
    <n v="1"/>
    <s v="Male"/>
    <n v="1"/>
    <s v="Cable"/>
    <s v="36.217864, -120.080117"/>
    <n v="36.217863999999999"/>
    <n v="-120.080117"/>
    <n v="0"/>
    <n v="63.7"/>
    <n v="0"/>
    <n v="0"/>
    <n v="0"/>
    <x v="3"/>
    <n v="1"/>
    <n v="1"/>
    <n v="1"/>
    <n v="0"/>
    <s v="Bank Withdrawal"/>
    <n v="0"/>
    <n v="6918"/>
    <n v="1"/>
    <s v="Q3"/>
    <n v="0"/>
    <n v="3"/>
    <n v="0"/>
    <s v="California"/>
    <n v="1"/>
    <n v="1"/>
    <n v="1"/>
    <n v="72"/>
    <n v="4464.8"/>
    <n v="0"/>
    <n v="0"/>
    <n v="0"/>
    <n v="4464.8"/>
    <n v="0"/>
    <n v="1"/>
    <n v="93234"/>
    <n v="0"/>
  </r>
  <r>
    <n v="19"/>
    <n v="52"/>
    <n v="43.56"/>
    <s v="Active User"/>
    <s v="Active User"/>
    <x v="10"/>
    <x v="55"/>
    <n v="4545"/>
    <x v="1"/>
    <s v="United States"/>
    <x v="3519"/>
    <s v="Joined"/>
    <n v="0"/>
    <n v="0"/>
    <s v="Male"/>
    <n v="1"/>
    <s v="Fiber Optic"/>
    <s v="33.362575, -117.299644"/>
    <n v="33.362575"/>
    <n v="-117.299644"/>
    <n v="0"/>
    <n v="74.75"/>
    <n v="0"/>
    <n v="0"/>
    <n v="0"/>
    <x v="2"/>
    <n v="1"/>
    <n v="0"/>
    <n v="1"/>
    <n v="0"/>
    <s v="Bank Withdrawal"/>
    <n v="1"/>
    <n v="42239"/>
    <n v="0"/>
    <s v="Q3"/>
    <n v="0"/>
    <n v="3"/>
    <n v="0"/>
    <s v="California"/>
    <n v="0"/>
    <n v="0"/>
    <n v="0"/>
    <n v="2"/>
    <n v="144.80000000000001"/>
    <n v="0"/>
    <n v="87.12"/>
    <n v="0"/>
    <n v="231.92"/>
    <n v="1"/>
    <n v="1"/>
    <n v="92028"/>
    <n v="0"/>
  </r>
  <r>
    <n v="61"/>
    <n v="0"/>
    <n v="5.01"/>
    <s v="Active User"/>
    <s v="Active User"/>
    <x v="51"/>
    <x v="983"/>
    <n v="4058"/>
    <x v="1"/>
    <s v="United States"/>
    <x v="3520"/>
    <s v="Stayed"/>
    <n v="1"/>
    <n v="0"/>
    <s v="Female"/>
    <n v="0"/>
    <s v="No Internet Service"/>
    <s v="39.495768, -121.747472"/>
    <n v="39.495767999999998"/>
    <n v="-121.747472"/>
    <n v="1"/>
    <n v="20.65"/>
    <n v="0"/>
    <n v="1"/>
    <n v="7"/>
    <x v="0"/>
    <n v="0"/>
    <n v="0"/>
    <n v="0"/>
    <n v="1"/>
    <s v="Credit Card"/>
    <n v="1"/>
    <n v="74"/>
    <n v="0"/>
    <s v="Q3"/>
    <n v="1"/>
    <n v="3"/>
    <n v="0"/>
    <s v="California"/>
    <n v="0"/>
    <n v="0"/>
    <n v="0"/>
    <n v="7"/>
    <n v="158.94999999999999"/>
    <n v="0"/>
    <n v="35.07"/>
    <n v="0"/>
    <n v="194.02"/>
    <n v="0"/>
    <n v="0"/>
    <n v="95974"/>
    <n v="0"/>
  </r>
  <r>
    <n v="48"/>
    <n v="0"/>
    <n v="32.28"/>
    <s v="Active User"/>
    <s v="Active User"/>
    <x v="7"/>
    <x v="163"/>
    <n v="4052"/>
    <x v="0"/>
    <s v="United States"/>
    <x v="3521"/>
    <s v="Stayed"/>
    <n v="1"/>
    <n v="0"/>
    <s v="Male"/>
    <n v="0"/>
    <s v="No Internet Service"/>
    <s v="32.587557, -116.636816"/>
    <n v="32.587556999999997"/>
    <n v="-116.636816"/>
    <n v="0"/>
    <n v="19.7"/>
    <n v="0"/>
    <n v="1"/>
    <n v="0"/>
    <x v="5"/>
    <n v="0"/>
    <n v="0"/>
    <n v="0"/>
    <n v="0"/>
    <s v="Credit Card"/>
    <n v="1"/>
    <n v="91"/>
    <n v="0"/>
    <s v="Q3"/>
    <n v="0"/>
    <n v="3"/>
    <n v="0"/>
    <s v="California"/>
    <n v="0"/>
    <n v="0"/>
    <n v="0"/>
    <n v="27"/>
    <n v="509.3"/>
    <n v="0"/>
    <n v="871.56"/>
    <n v="0"/>
    <n v="1380.86"/>
    <n v="0"/>
    <n v="0"/>
    <n v="91980"/>
    <n v="0"/>
  </r>
  <r>
    <n v="44"/>
    <n v="53"/>
    <n v="0"/>
    <s v="Active User"/>
    <s v="Active User"/>
    <x v="56"/>
    <x v="32"/>
    <n v="4741"/>
    <x v="1"/>
    <s v="United States"/>
    <x v="3522"/>
    <s v="Stayed"/>
    <n v="1"/>
    <n v="0"/>
    <s v="Male"/>
    <n v="1"/>
    <s v="Cable"/>
    <s v="34.057496, -118.413959"/>
    <n v="34.057496"/>
    <n v="-118.41395900000001"/>
    <n v="1"/>
    <n v="29.3"/>
    <n v="0"/>
    <n v="3"/>
    <n v="5"/>
    <x v="1"/>
    <n v="1"/>
    <n v="0"/>
    <n v="0"/>
    <n v="1"/>
    <s v="Credit Card"/>
    <n v="0"/>
    <n v="2527"/>
    <n v="0"/>
    <s v="Q3"/>
    <n v="1"/>
    <n v="3"/>
    <n v="0"/>
    <s v="California"/>
    <n v="0"/>
    <n v="0"/>
    <n v="0"/>
    <n v="43"/>
    <n v="1224.05"/>
    <n v="0"/>
    <n v="0"/>
    <n v="0"/>
    <n v="1224.05"/>
    <n v="0"/>
    <n v="1"/>
    <n v="90067"/>
    <n v="0"/>
  </r>
  <r>
    <n v="55"/>
    <n v="22"/>
    <n v="34.43"/>
    <s v="Active User"/>
    <s v="Active User"/>
    <x v="51"/>
    <x v="49"/>
    <n v="4711"/>
    <x v="2"/>
    <s v="United States"/>
    <x v="3523"/>
    <s v="Stayed"/>
    <n v="1"/>
    <n v="0"/>
    <s v="Male"/>
    <n v="1"/>
    <s v="DSL"/>
    <s v="38.784329, -121.373245"/>
    <n v="38.784329"/>
    <n v="-121.373245"/>
    <n v="0"/>
    <n v="54.4"/>
    <n v="0"/>
    <n v="1"/>
    <n v="0"/>
    <x v="5"/>
    <n v="1"/>
    <n v="0"/>
    <n v="1"/>
    <n v="0"/>
    <s v="Credit Card"/>
    <n v="1"/>
    <n v="25418"/>
    <n v="1"/>
    <s v="Q3"/>
    <n v="0"/>
    <n v="3"/>
    <n v="0"/>
    <s v="California"/>
    <n v="0"/>
    <n v="0"/>
    <n v="0"/>
    <n v="28"/>
    <n v="1516.6"/>
    <n v="0"/>
    <n v="964.04"/>
    <n v="0"/>
    <n v="2480.64"/>
    <n v="0"/>
    <n v="1"/>
    <n v="95747"/>
    <n v="0"/>
  </r>
  <r>
    <n v="44"/>
    <n v="2"/>
    <n v="18.899999999999999"/>
    <s v="Active User"/>
    <s v="Active User"/>
    <x v="67"/>
    <x v="47"/>
    <n v="5496"/>
    <x v="1"/>
    <s v="United States"/>
    <x v="3524"/>
    <s v="Stayed"/>
    <n v="0"/>
    <n v="1"/>
    <s v="Male"/>
    <n v="1"/>
    <s v="Fiber Optic"/>
    <s v="33.873395, -118.37019"/>
    <n v="33.873395000000002"/>
    <n v="-118.37018999999999"/>
    <n v="0"/>
    <n v="90.7"/>
    <n v="1"/>
    <n v="0"/>
    <n v="0"/>
    <x v="0"/>
    <n v="1"/>
    <n v="1"/>
    <n v="0"/>
    <n v="0"/>
    <s v="Bank Withdrawal"/>
    <n v="1"/>
    <n v="37322"/>
    <n v="0"/>
    <s v="Q3"/>
    <n v="0"/>
    <n v="3"/>
    <n v="0"/>
    <s v="California"/>
    <n v="0"/>
    <n v="0"/>
    <n v="0"/>
    <n v="62"/>
    <n v="5586.45"/>
    <n v="0"/>
    <n v="1171.8"/>
    <n v="0"/>
    <n v="6758.25"/>
    <n v="0"/>
    <n v="1"/>
    <n v="90278"/>
    <n v="0"/>
  </r>
  <r>
    <n v="78"/>
    <n v="5"/>
    <n v="45.9"/>
    <s v="Competitor"/>
    <s v="Competitor offered more data"/>
    <x v="69"/>
    <x v="160"/>
    <n v="3327"/>
    <x v="1"/>
    <s v="United States"/>
    <x v="3525"/>
    <s v="Churned"/>
    <n v="0"/>
    <n v="0"/>
    <s v="Male"/>
    <n v="1"/>
    <s v="Fiber Optic"/>
    <s v="33.679659, -118.016195"/>
    <n v="33.679659000000001"/>
    <n v="-118.016195"/>
    <n v="1"/>
    <n v="71.8"/>
    <n v="0"/>
    <n v="0"/>
    <n v="1"/>
    <x v="0"/>
    <n v="0"/>
    <n v="0"/>
    <n v="1"/>
    <n v="1"/>
    <s v="Bank Withdrawal"/>
    <n v="1"/>
    <n v="42663"/>
    <n v="0"/>
    <s v="Q3"/>
    <n v="1"/>
    <n v="1"/>
    <n v="1"/>
    <s v="California"/>
    <n v="0"/>
    <n v="0"/>
    <n v="0"/>
    <n v="16"/>
    <n v="1167.8"/>
    <n v="0"/>
    <n v="734.4"/>
    <n v="0"/>
    <n v="1902.2"/>
    <n v="0"/>
    <n v="1"/>
    <n v="92648"/>
    <n v="1"/>
  </r>
  <r>
    <n v="59"/>
    <n v="17"/>
    <n v="35.33"/>
    <s v="Competitor"/>
    <s v="Competitor had better devices"/>
    <x v="25"/>
    <x v="9"/>
    <n v="5135"/>
    <x v="1"/>
    <s v="United States"/>
    <x v="3526"/>
    <s v="Churned"/>
    <n v="0"/>
    <n v="0"/>
    <s v="Female"/>
    <n v="1"/>
    <s v="Fiber Optic"/>
    <s v="32.697098, -117.116587"/>
    <n v="32.697097999999997"/>
    <n v="-117.116587"/>
    <n v="1"/>
    <n v="84.4"/>
    <n v="1"/>
    <n v="0"/>
    <n v="1"/>
    <x v="0"/>
    <n v="0"/>
    <n v="0"/>
    <n v="1"/>
    <n v="1"/>
    <s v="Bank Withdrawal"/>
    <n v="1"/>
    <n v="47431"/>
    <n v="0"/>
    <s v="Q3"/>
    <n v="1"/>
    <n v="1"/>
    <n v="0"/>
    <s v="California"/>
    <n v="0"/>
    <n v="0"/>
    <n v="1"/>
    <n v="50"/>
    <n v="4116.1499999999996"/>
    <n v="0"/>
    <n v="1766.5"/>
    <n v="0"/>
    <n v="5882.65"/>
    <n v="0"/>
    <n v="1"/>
    <n v="92113"/>
    <n v="1"/>
  </r>
  <r>
    <n v="26"/>
    <n v="59"/>
    <n v="36.479999999999997"/>
    <s v="Other"/>
    <s v="Don't know"/>
    <x v="29"/>
    <x v="9"/>
    <n v="2450"/>
    <x v="1"/>
    <s v="United States"/>
    <x v="3527"/>
    <s v="Churned"/>
    <n v="0"/>
    <n v="0"/>
    <s v="Male"/>
    <n v="1"/>
    <s v="DSL"/>
    <s v="32.961064, -117.134917"/>
    <n v="32.961064"/>
    <n v="-117.134917"/>
    <n v="0"/>
    <n v="45.35"/>
    <n v="0"/>
    <n v="0"/>
    <n v="0"/>
    <x v="0"/>
    <n v="0"/>
    <n v="0"/>
    <n v="1"/>
    <n v="0"/>
    <s v="Bank Withdrawal"/>
    <n v="1"/>
    <n v="47224"/>
    <n v="0"/>
    <s v="Q3"/>
    <n v="0"/>
    <n v="3"/>
    <n v="0"/>
    <s v="California"/>
    <n v="0"/>
    <n v="0"/>
    <n v="0"/>
    <n v="3"/>
    <n v="141.5"/>
    <n v="0"/>
    <n v="109.44"/>
    <n v="0"/>
    <n v="250.94"/>
    <n v="1"/>
    <n v="1"/>
    <n v="92129"/>
    <n v="1"/>
  </r>
  <r>
    <n v="30"/>
    <n v="42"/>
    <n v="0"/>
    <s v="Attitude"/>
    <s v="Attitude of service provider"/>
    <x v="17"/>
    <x v="828"/>
    <n v="6041"/>
    <x v="1"/>
    <s v="United States"/>
    <x v="3528"/>
    <s v="Churned"/>
    <n v="0"/>
    <n v="1"/>
    <s v="Male"/>
    <n v="1"/>
    <s v="DSL"/>
    <s v="40.559177, -120.612113"/>
    <n v="40.559176999999998"/>
    <n v="-120.61211299999999"/>
    <n v="1"/>
    <n v="54.55"/>
    <n v="0"/>
    <n v="0"/>
    <n v="1"/>
    <x v="0"/>
    <n v="0"/>
    <n v="0"/>
    <n v="1"/>
    <n v="1"/>
    <s v="Bank Withdrawal"/>
    <n v="0"/>
    <n v="19440"/>
    <n v="1"/>
    <s v="Q3"/>
    <n v="1"/>
    <n v="1"/>
    <n v="0"/>
    <s v="California"/>
    <n v="1"/>
    <n v="1"/>
    <n v="1"/>
    <n v="55"/>
    <n v="2978.3"/>
    <n v="50"/>
    <n v="0"/>
    <n v="0"/>
    <n v="3028.3"/>
    <n v="0"/>
    <n v="0"/>
    <n v="96130"/>
    <n v="1"/>
  </r>
  <r>
    <n v="62"/>
    <n v="15"/>
    <n v="43.84"/>
    <s v="Active User"/>
    <s v="Active User"/>
    <x v="30"/>
    <x v="38"/>
    <n v="6082"/>
    <x v="0"/>
    <s v="United States"/>
    <x v="3529"/>
    <s v="Stayed"/>
    <n v="0"/>
    <n v="0"/>
    <s v="Male"/>
    <n v="1"/>
    <s v="Fiber Optic"/>
    <s v="38.486938, -121.395805"/>
    <n v="38.486938000000002"/>
    <n v="-121.395805"/>
    <n v="1"/>
    <n v="100.55"/>
    <n v="1"/>
    <n v="0"/>
    <n v="5"/>
    <x v="3"/>
    <n v="1"/>
    <n v="1"/>
    <n v="1"/>
    <n v="1"/>
    <s v="Bank Withdrawal"/>
    <n v="1"/>
    <n v="54880"/>
    <n v="1"/>
    <s v="Q3"/>
    <n v="1"/>
    <n v="5"/>
    <n v="0"/>
    <s v="California"/>
    <n v="1"/>
    <n v="1"/>
    <n v="0"/>
    <n v="72"/>
    <n v="7325.1"/>
    <n v="0"/>
    <n v="3156.48"/>
    <n v="0"/>
    <n v="10481.58"/>
    <n v="0"/>
    <n v="1"/>
    <n v="95828"/>
    <n v="0"/>
  </r>
  <r>
    <n v="70"/>
    <n v="0"/>
    <n v="22.92"/>
    <s v="Dissatisfaction"/>
    <s v="Limited range of services"/>
    <x v="9"/>
    <x v="38"/>
    <n v="3848"/>
    <x v="1"/>
    <s v="United States"/>
    <x v="3530"/>
    <s v="Churned"/>
    <n v="0"/>
    <n v="0"/>
    <s v="Female"/>
    <n v="0"/>
    <s v="No Internet Service"/>
    <s v="38.567594, -121.437507"/>
    <n v="38.567594"/>
    <n v="-121.437507"/>
    <n v="0"/>
    <n v="19.45"/>
    <n v="0"/>
    <n v="0"/>
    <n v="0"/>
    <x v="0"/>
    <n v="0"/>
    <n v="0"/>
    <n v="1"/>
    <n v="0"/>
    <s v="Bank Withdrawal"/>
    <n v="1"/>
    <n v="15975"/>
    <n v="0"/>
    <s v="Q3"/>
    <n v="0"/>
    <n v="1"/>
    <n v="1"/>
    <s v="California"/>
    <n v="0"/>
    <n v="0"/>
    <n v="0"/>
    <n v="1"/>
    <n v="19.45"/>
    <n v="0"/>
    <n v="22.92"/>
    <n v="0"/>
    <n v="42.37"/>
    <n v="0"/>
    <n v="0"/>
    <n v="95819"/>
    <n v="1"/>
  </r>
  <r>
    <n v="64"/>
    <n v="19"/>
    <n v="1.59"/>
    <s v="Active User"/>
    <s v="Active User"/>
    <x v="65"/>
    <x v="375"/>
    <n v="5602"/>
    <x v="1"/>
    <s v="United States"/>
    <x v="3531"/>
    <s v="Stayed"/>
    <n v="0"/>
    <n v="0"/>
    <s v="Male"/>
    <n v="1"/>
    <s v="Fiber Optic"/>
    <s v="36.527243, -118.594938"/>
    <n v="36.527242999999999"/>
    <n v="-118.594938"/>
    <n v="1"/>
    <n v="81.400000000000006"/>
    <n v="1"/>
    <n v="0"/>
    <n v="4"/>
    <x v="1"/>
    <n v="1"/>
    <n v="0"/>
    <n v="0"/>
    <n v="1"/>
    <s v="Bank Withdrawal"/>
    <n v="1"/>
    <n v="56"/>
    <n v="0"/>
    <s v="Q3"/>
    <n v="1"/>
    <n v="5"/>
    <n v="0"/>
    <s v="California"/>
    <n v="0"/>
    <n v="0"/>
    <n v="0"/>
    <n v="45"/>
    <n v="3775.85"/>
    <n v="0"/>
    <n v="71.55"/>
    <n v="0"/>
    <n v="3847.4"/>
    <n v="0"/>
    <n v="1"/>
    <n v="93262"/>
    <n v="0"/>
  </r>
  <r>
    <n v="65"/>
    <n v="2"/>
    <n v="46.46"/>
    <s v="Active User"/>
    <s v="Active User"/>
    <x v="61"/>
    <x v="550"/>
    <n v="4914"/>
    <x v="1"/>
    <s v="United States"/>
    <x v="3532"/>
    <s v="Stayed"/>
    <n v="0"/>
    <n v="0"/>
    <s v="Male"/>
    <n v="1"/>
    <s v="Fiber Optic"/>
    <s v="34.370378, -118.504118"/>
    <n v="34.370378000000002"/>
    <n v="-118.50411800000001"/>
    <n v="1"/>
    <n v="94.55"/>
    <n v="0"/>
    <n v="0"/>
    <n v="8"/>
    <x v="1"/>
    <n v="1"/>
    <n v="0"/>
    <n v="1"/>
    <n v="1"/>
    <s v="Bank Withdrawal"/>
    <n v="1"/>
    <n v="30742"/>
    <n v="0"/>
    <s v="Q3"/>
    <n v="1"/>
    <n v="3"/>
    <n v="1"/>
    <s v="California"/>
    <n v="1"/>
    <n v="1"/>
    <n v="1"/>
    <n v="41"/>
    <n v="3851.45"/>
    <n v="40"/>
    <n v="1904.86"/>
    <n v="0"/>
    <n v="5796.31"/>
    <n v="0"/>
    <n v="0"/>
    <n v="91321"/>
    <n v="0"/>
  </r>
  <r>
    <n v="61"/>
    <n v="22"/>
    <n v="0"/>
    <s v="Active User"/>
    <s v="Active User"/>
    <x v="49"/>
    <x v="154"/>
    <n v="6107"/>
    <x v="0"/>
    <s v="United States"/>
    <x v="3533"/>
    <s v="Stayed"/>
    <n v="1"/>
    <n v="1"/>
    <s v="Female"/>
    <n v="1"/>
    <s v="DSL"/>
    <s v="38.493888, -122.777141"/>
    <n v="38.493887999999998"/>
    <n v="-122.777141"/>
    <n v="1"/>
    <n v="63.8"/>
    <n v="0"/>
    <n v="3"/>
    <n v="8"/>
    <x v="0"/>
    <n v="1"/>
    <n v="1"/>
    <n v="1"/>
    <n v="1"/>
    <s v="Bank Withdrawal"/>
    <n v="0"/>
    <n v="476"/>
    <n v="1"/>
    <s v="Q3"/>
    <n v="1"/>
    <n v="4"/>
    <n v="0"/>
    <s v="California"/>
    <n v="1"/>
    <n v="1"/>
    <n v="1"/>
    <n v="72"/>
    <n v="4684.3"/>
    <n v="0"/>
    <n v="0"/>
    <n v="0"/>
    <n v="4684.3"/>
    <n v="0"/>
    <n v="1"/>
    <n v="95439"/>
    <n v="0"/>
  </r>
  <r>
    <n v="23"/>
    <n v="26"/>
    <n v="14.24"/>
    <s v="Active User"/>
    <s v="Active User"/>
    <x v="48"/>
    <x v="763"/>
    <n v="4434"/>
    <x v="2"/>
    <s v="United States"/>
    <x v="3534"/>
    <s v="Stayed"/>
    <n v="1"/>
    <n v="1"/>
    <s v="Female"/>
    <n v="1"/>
    <s v="Cable"/>
    <s v="40.198234, -120.18089"/>
    <n v="40.198233999999999"/>
    <n v="-120.18089000000001"/>
    <n v="0"/>
    <n v="73.55"/>
    <n v="1"/>
    <n v="1"/>
    <n v="0"/>
    <x v="4"/>
    <n v="0"/>
    <n v="1"/>
    <n v="0"/>
    <n v="0"/>
    <s v="Credit Card"/>
    <n v="1"/>
    <n v="946"/>
    <n v="1"/>
    <s v="Q3"/>
    <n v="0"/>
    <n v="3"/>
    <n v="0"/>
    <s v="California"/>
    <n v="1"/>
    <n v="1"/>
    <n v="0"/>
    <n v="10"/>
    <n v="693.3"/>
    <n v="0"/>
    <n v="142.4"/>
    <n v="0"/>
    <n v="835.7"/>
    <n v="1"/>
    <n v="1"/>
    <n v="96113"/>
    <n v="0"/>
  </r>
  <r>
    <n v="52"/>
    <n v="6"/>
    <n v="27.88"/>
    <s v="Active User"/>
    <s v="Active User"/>
    <x v="15"/>
    <x v="220"/>
    <n v="4320"/>
    <x v="2"/>
    <s v="United States"/>
    <x v="3535"/>
    <s v="Stayed"/>
    <n v="0"/>
    <n v="1"/>
    <s v="Male"/>
    <n v="1"/>
    <s v="Cable"/>
    <s v="33.859171, -118.252272"/>
    <n v="33.859171000000003"/>
    <n v="-118.252272"/>
    <n v="0"/>
    <n v="64.5"/>
    <n v="0"/>
    <n v="0"/>
    <n v="0"/>
    <x v="5"/>
    <n v="1"/>
    <n v="0"/>
    <n v="0"/>
    <n v="0"/>
    <s v="Credit Card"/>
    <n v="1"/>
    <n v="25566"/>
    <n v="0"/>
    <s v="Q3"/>
    <n v="0"/>
    <n v="5"/>
    <n v="0"/>
    <s v="California"/>
    <n v="0"/>
    <n v="0"/>
    <n v="1"/>
    <n v="30"/>
    <n v="1929.95"/>
    <n v="0"/>
    <n v="836.4"/>
    <n v="0"/>
    <n v="2766.35"/>
    <n v="0"/>
    <n v="0"/>
    <n v="90746"/>
    <n v="0"/>
  </r>
  <r>
    <n v="45"/>
    <n v="22"/>
    <n v="8.48"/>
    <s v="Active User"/>
    <s v="Active User"/>
    <x v="9"/>
    <x v="98"/>
    <n v="4520"/>
    <x v="0"/>
    <s v="United States"/>
    <x v="3536"/>
    <s v="Stayed"/>
    <n v="0"/>
    <n v="0"/>
    <s v="Female"/>
    <n v="1"/>
    <s v="Fiber Optic"/>
    <s v="37.722727, -122.02157"/>
    <n v="37.722726999999999"/>
    <n v="-122.02157"/>
    <n v="0"/>
    <n v="84.7"/>
    <n v="1"/>
    <n v="0"/>
    <n v="0"/>
    <x v="3"/>
    <n v="0"/>
    <n v="1"/>
    <n v="1"/>
    <n v="0"/>
    <s v="Bank Withdrawal"/>
    <n v="1"/>
    <n v="13212"/>
    <n v="1"/>
    <s v="Q3"/>
    <n v="0"/>
    <n v="3"/>
    <n v="0"/>
    <s v="California"/>
    <n v="0"/>
    <n v="0"/>
    <n v="0"/>
    <n v="72"/>
    <n v="6185.15"/>
    <n v="0"/>
    <n v="610.55999999999995"/>
    <n v="0"/>
    <n v="6795.71"/>
    <n v="0"/>
    <n v="1"/>
    <n v="94552"/>
    <n v="0"/>
  </r>
  <r>
    <n v="41"/>
    <n v="28"/>
    <n v="43.33"/>
    <s v="Active User"/>
    <s v="Active User"/>
    <x v="35"/>
    <x v="629"/>
    <n v="5328"/>
    <x v="0"/>
    <s v="United States"/>
    <x v="3537"/>
    <s v="Stayed"/>
    <n v="1"/>
    <n v="1"/>
    <s v="Female"/>
    <n v="1"/>
    <s v="Fiber Optic"/>
    <s v="33.897253, -117.792202"/>
    <n v="33.897252999999999"/>
    <n v="-117.792202"/>
    <n v="1"/>
    <n v="115.25"/>
    <n v="1"/>
    <n v="1"/>
    <n v="1"/>
    <x v="1"/>
    <n v="1"/>
    <n v="1"/>
    <n v="0"/>
    <n v="1"/>
    <s v="Credit Card"/>
    <n v="1"/>
    <n v="39458"/>
    <n v="1"/>
    <s v="Q3"/>
    <n v="1"/>
    <n v="5"/>
    <n v="0"/>
    <s v="California"/>
    <n v="1"/>
    <n v="1"/>
    <n v="1"/>
    <n v="60"/>
    <n v="6758.45"/>
    <n v="0"/>
    <n v="2599.8000000000002"/>
    <n v="11.85"/>
    <n v="9346.4"/>
    <n v="0"/>
    <n v="1"/>
    <n v="92886"/>
    <n v="0"/>
  </r>
  <r>
    <n v="27"/>
    <n v="58"/>
    <n v="37.57"/>
    <s v="Active User"/>
    <s v="Active User"/>
    <x v="52"/>
    <x v="144"/>
    <n v="2629"/>
    <x v="1"/>
    <s v="United States"/>
    <x v="3538"/>
    <s v="Stayed"/>
    <n v="0"/>
    <n v="0"/>
    <s v="Female"/>
    <n v="1"/>
    <s v="Cable"/>
    <s v="37.348129, -121.98469"/>
    <n v="37.348129"/>
    <n v="-121.98469"/>
    <n v="0"/>
    <n v="55"/>
    <n v="0"/>
    <n v="0"/>
    <n v="0"/>
    <x v="0"/>
    <n v="0"/>
    <n v="0"/>
    <n v="1"/>
    <n v="0"/>
    <s v="Bank Withdrawal"/>
    <n v="1"/>
    <n v="52986"/>
    <n v="0"/>
    <s v="Q3"/>
    <n v="0"/>
    <n v="5"/>
    <n v="0"/>
    <s v="California"/>
    <n v="1"/>
    <n v="1"/>
    <n v="0"/>
    <n v="6"/>
    <n v="340.4"/>
    <n v="0"/>
    <n v="225.42"/>
    <n v="0"/>
    <n v="565.82000000000005"/>
    <n v="1"/>
    <n v="1"/>
    <n v="95051"/>
    <n v="0"/>
  </r>
  <r>
    <n v="50"/>
    <n v="26"/>
    <n v="46.58"/>
    <s v="Price"/>
    <s v="Extra data charges"/>
    <x v="67"/>
    <x v="700"/>
    <n v="3624"/>
    <x v="1"/>
    <s v="United States"/>
    <x v="3539"/>
    <s v="Churned"/>
    <n v="0"/>
    <n v="0"/>
    <s v="Male"/>
    <n v="1"/>
    <s v="DSL"/>
    <s v="33.989524, -118.089299"/>
    <n v="33.989524000000003"/>
    <n v="-118.089299"/>
    <n v="0"/>
    <n v="50.25"/>
    <n v="0"/>
    <n v="0"/>
    <n v="0"/>
    <x v="0"/>
    <n v="0"/>
    <n v="0"/>
    <n v="0"/>
    <n v="0"/>
    <s v="Bank Withdrawal"/>
    <n v="1"/>
    <n v="63288"/>
    <n v="1"/>
    <s v="Q3"/>
    <n v="0"/>
    <n v="1"/>
    <n v="0"/>
    <s v="California"/>
    <n v="0"/>
    <n v="0"/>
    <n v="0"/>
    <n v="12"/>
    <n v="593.75"/>
    <n v="120"/>
    <n v="558.96"/>
    <n v="0"/>
    <n v="1272.71"/>
    <n v="0"/>
    <n v="0"/>
    <n v="90660"/>
    <n v="1"/>
  </r>
  <r>
    <n v="27"/>
    <n v="76"/>
    <n v="18.329999999999998"/>
    <s v="Active User"/>
    <s v="Active User"/>
    <x v="23"/>
    <x v="87"/>
    <n v="3042"/>
    <x v="1"/>
    <s v="United States"/>
    <x v="3540"/>
    <s v="Stayed"/>
    <n v="0"/>
    <n v="1"/>
    <s v="Male"/>
    <n v="1"/>
    <s v="Fiber Optic"/>
    <s v="33.9108, -117.398153"/>
    <n v="33.910800000000002"/>
    <n v="-117.39815299999999"/>
    <n v="0"/>
    <n v="72.900000000000006"/>
    <n v="0"/>
    <n v="0"/>
    <n v="0"/>
    <x v="4"/>
    <n v="0"/>
    <n v="0"/>
    <n v="0"/>
    <n v="0"/>
    <s v="Bank Withdrawal"/>
    <n v="1"/>
    <n v="46550"/>
    <n v="0"/>
    <s v="Q3"/>
    <n v="0"/>
    <n v="3"/>
    <n v="0"/>
    <s v="California"/>
    <n v="0"/>
    <n v="0"/>
    <n v="0"/>
    <n v="11"/>
    <n v="818.45"/>
    <n v="0"/>
    <n v="201.63"/>
    <n v="0"/>
    <n v="1020.08"/>
    <n v="1"/>
    <n v="1"/>
    <n v="92504"/>
    <n v="0"/>
  </r>
  <r>
    <n v="65"/>
    <n v="20"/>
    <n v="2.37"/>
    <s v="Competitor"/>
    <s v="Competitor made better offer"/>
    <x v="5"/>
    <x v="900"/>
    <n v="2403"/>
    <x v="2"/>
    <s v="United States"/>
    <x v="3541"/>
    <s v="Churned"/>
    <n v="0"/>
    <n v="1"/>
    <s v="Female"/>
    <n v="1"/>
    <s v="Fiber Optic"/>
    <s v="36.798882, -120.019511"/>
    <n v="36.798881999999999"/>
    <n v="-120.01951099999999"/>
    <n v="0"/>
    <n v="110"/>
    <n v="1"/>
    <n v="0"/>
    <n v="0"/>
    <x v="0"/>
    <n v="1"/>
    <n v="1"/>
    <n v="1"/>
    <n v="0"/>
    <s v="Bank Withdrawal"/>
    <n v="1"/>
    <n v="807"/>
    <n v="0"/>
    <s v="Q3"/>
    <n v="0"/>
    <n v="1"/>
    <n v="1"/>
    <s v="California"/>
    <n v="1"/>
    <n v="1"/>
    <n v="1"/>
    <n v="46"/>
    <n v="4874.8"/>
    <n v="0"/>
    <n v="109.02"/>
    <n v="0"/>
    <n v="4983.82"/>
    <n v="0"/>
    <n v="1"/>
    <n v="93606"/>
    <n v="1"/>
  </r>
  <r>
    <n v="24"/>
    <n v="27"/>
    <n v="24.27"/>
    <s v="Active User"/>
    <s v="Active User"/>
    <x v="36"/>
    <x v="1045"/>
    <n v="3103"/>
    <x v="1"/>
    <s v="United States"/>
    <x v="3542"/>
    <s v="Stayed"/>
    <n v="1"/>
    <n v="0"/>
    <s v="Female"/>
    <n v="1"/>
    <s v="Cable"/>
    <s v="41.599978, -122.539381"/>
    <n v="41.599978"/>
    <n v="-122.53938100000001"/>
    <n v="1"/>
    <n v="46.3"/>
    <n v="0"/>
    <n v="3"/>
    <n v="7"/>
    <x v="4"/>
    <n v="0"/>
    <n v="0"/>
    <n v="0"/>
    <n v="1"/>
    <s v="Bank Withdrawal"/>
    <n v="1"/>
    <n v="616"/>
    <n v="0"/>
    <s v="Q3"/>
    <n v="1"/>
    <n v="5"/>
    <n v="0"/>
    <s v="California"/>
    <n v="0"/>
    <n v="0"/>
    <n v="0"/>
    <n v="15"/>
    <n v="639.45000000000005"/>
    <n v="0"/>
    <n v="364.05"/>
    <n v="0"/>
    <n v="1003.5"/>
    <n v="1"/>
    <n v="1"/>
    <n v="96038"/>
    <n v="0"/>
  </r>
  <r>
    <n v="30"/>
    <n v="59"/>
    <n v="5.74"/>
    <s v="Active User"/>
    <s v="Active User"/>
    <x v="46"/>
    <x v="1029"/>
    <n v="2530"/>
    <x v="1"/>
    <s v="United States"/>
    <x v="3543"/>
    <s v="Stayed"/>
    <n v="1"/>
    <n v="1"/>
    <s v="Female"/>
    <n v="1"/>
    <s v="DSL"/>
    <s v="40.343213, -121.815412"/>
    <n v="40.343212999999999"/>
    <n v="-121.81541199999999"/>
    <n v="1"/>
    <n v="55.55"/>
    <n v="0"/>
    <n v="2"/>
    <n v="6"/>
    <x v="0"/>
    <n v="1"/>
    <n v="0"/>
    <n v="1"/>
    <n v="1"/>
    <s v="Credit Card"/>
    <n v="1"/>
    <n v="433"/>
    <n v="0"/>
    <s v="Q3"/>
    <n v="1"/>
    <n v="5"/>
    <n v="0"/>
    <s v="California"/>
    <n v="0"/>
    <n v="0"/>
    <n v="0"/>
    <n v="10"/>
    <n v="551.29999999999995"/>
    <n v="0"/>
    <n v="57.4"/>
    <n v="0"/>
    <n v="608.70000000000005"/>
    <n v="0"/>
    <n v="1"/>
    <n v="96075"/>
    <n v="0"/>
  </r>
  <r>
    <n v="27"/>
    <n v="42"/>
    <n v="39.840000000000003"/>
    <s v="Active User"/>
    <s v="Active User"/>
    <x v="27"/>
    <x v="668"/>
    <n v="4020"/>
    <x v="1"/>
    <s v="United States"/>
    <x v="3544"/>
    <s v="Stayed"/>
    <n v="0"/>
    <n v="1"/>
    <s v="Female"/>
    <n v="1"/>
    <s v="Cable"/>
    <s v="34.105493, -117.660934"/>
    <n v="34.105493000000003"/>
    <n v="-117.660934"/>
    <n v="0"/>
    <n v="54.75"/>
    <n v="0"/>
    <n v="0"/>
    <n v="0"/>
    <x v="0"/>
    <n v="1"/>
    <n v="0"/>
    <n v="1"/>
    <n v="0"/>
    <s v="Credit Card"/>
    <n v="1"/>
    <n v="48827"/>
    <n v="0"/>
    <s v="Q3"/>
    <n v="0"/>
    <n v="4"/>
    <n v="0"/>
    <s v="California"/>
    <n v="0"/>
    <n v="0"/>
    <n v="0"/>
    <n v="26"/>
    <n v="1406.9"/>
    <n v="0"/>
    <n v="1035.8399999999999"/>
    <n v="0"/>
    <n v="2442.7399999999998"/>
    <n v="1"/>
    <n v="1"/>
    <n v="91786"/>
    <n v="0"/>
  </r>
  <r>
    <n v="74"/>
    <n v="24"/>
    <n v="5.77"/>
    <s v="Active User"/>
    <s v="Active User"/>
    <x v="54"/>
    <x v="308"/>
    <n v="4993"/>
    <x v="0"/>
    <s v="United States"/>
    <x v="3545"/>
    <s v="Stayed"/>
    <n v="0"/>
    <n v="1"/>
    <s v="Female"/>
    <n v="1"/>
    <s v="DSL"/>
    <s v="33.877639, -117.961212"/>
    <n v="33.877639000000002"/>
    <n v="-117.961212"/>
    <n v="1"/>
    <n v="89.55"/>
    <n v="1"/>
    <n v="0"/>
    <n v="4"/>
    <x v="3"/>
    <n v="1"/>
    <n v="1"/>
    <n v="1"/>
    <n v="1"/>
    <s v="Credit Card"/>
    <n v="1"/>
    <n v="46105"/>
    <n v="1"/>
    <s v="Q3"/>
    <n v="1"/>
    <n v="3"/>
    <n v="1"/>
    <s v="California"/>
    <n v="1"/>
    <n v="0"/>
    <n v="1"/>
    <n v="72"/>
    <n v="6448.85"/>
    <n v="0"/>
    <n v="415.44"/>
    <n v="0"/>
    <n v="6864.29"/>
    <n v="0"/>
    <n v="1"/>
    <n v="92833"/>
    <n v="0"/>
  </r>
  <r>
    <n v="42"/>
    <n v="6"/>
    <n v="44.52"/>
    <s v="Active User"/>
    <s v="Active User"/>
    <x v="74"/>
    <x v="72"/>
    <n v="2546"/>
    <x v="2"/>
    <s v="United States"/>
    <x v="3546"/>
    <s v="Stayed"/>
    <n v="0"/>
    <n v="1"/>
    <s v="Male"/>
    <n v="1"/>
    <s v="DSL"/>
    <s v="39.904002, -121.527823"/>
    <n v="39.904001999999998"/>
    <n v="-121.527823"/>
    <n v="0"/>
    <n v="90.6"/>
    <n v="1"/>
    <n v="0"/>
    <n v="0"/>
    <x v="0"/>
    <n v="1"/>
    <n v="1"/>
    <n v="1"/>
    <n v="0"/>
    <s v="Bank Withdrawal"/>
    <n v="1"/>
    <n v="28"/>
    <n v="1"/>
    <s v="Q3"/>
    <n v="0"/>
    <n v="4"/>
    <n v="0"/>
    <s v="California"/>
    <n v="1"/>
    <n v="1"/>
    <n v="1"/>
    <n v="37"/>
    <n v="3358.65"/>
    <n v="0"/>
    <n v="1647.24"/>
    <n v="8.9600000000000009"/>
    <n v="4996.93"/>
    <n v="0"/>
    <n v="1"/>
    <n v="95978"/>
    <n v="0"/>
  </r>
  <r>
    <n v="36"/>
    <n v="20"/>
    <n v="34.270000000000003"/>
    <s v="Active User"/>
    <s v="Active User"/>
    <x v="17"/>
    <x v="1046"/>
    <n v="4478"/>
    <x v="2"/>
    <s v="United States"/>
    <x v="3547"/>
    <s v="Stayed"/>
    <n v="0"/>
    <n v="0"/>
    <s v="Female"/>
    <n v="1"/>
    <s v="Fiber Optic"/>
    <s v="40.775272, -123.287414"/>
    <n v="40.775272000000001"/>
    <n v="-123.287414"/>
    <n v="0"/>
    <n v="100.05"/>
    <n v="0"/>
    <n v="0"/>
    <n v="0"/>
    <x v="0"/>
    <n v="1"/>
    <n v="1"/>
    <n v="1"/>
    <n v="0"/>
    <s v="Credit Card"/>
    <n v="1"/>
    <n v="269"/>
    <n v="0"/>
    <s v="Q3"/>
    <n v="0"/>
    <n v="4"/>
    <n v="0"/>
    <s v="California"/>
    <n v="1"/>
    <n v="1"/>
    <n v="1"/>
    <n v="54"/>
    <n v="5299.65"/>
    <n v="0"/>
    <n v="1850.58"/>
    <n v="0"/>
    <n v="7150.23"/>
    <n v="0"/>
    <n v="1"/>
    <n v="96010"/>
    <n v="0"/>
  </r>
  <r>
    <n v="30"/>
    <n v="0"/>
    <n v="22.78"/>
    <s v="Attitude"/>
    <s v="Attitude of support person"/>
    <x v="69"/>
    <x v="417"/>
    <n v="3785"/>
    <x v="1"/>
    <s v="United States"/>
    <x v="3548"/>
    <s v="Churned"/>
    <n v="1"/>
    <n v="0"/>
    <s v="Male"/>
    <n v="0"/>
    <s v="No Internet Service"/>
    <s v="33.889605, -115.257009"/>
    <n v="33.889605000000003"/>
    <n v="-115.257009"/>
    <n v="0"/>
    <n v="19.399999999999999"/>
    <n v="0"/>
    <n v="3"/>
    <n v="0"/>
    <x v="0"/>
    <n v="0"/>
    <n v="0"/>
    <n v="1"/>
    <n v="0"/>
    <s v="Bank Withdrawal"/>
    <n v="1"/>
    <n v="964"/>
    <n v="0"/>
    <s v="Q3"/>
    <n v="0"/>
    <n v="2"/>
    <n v="0"/>
    <s v="California"/>
    <n v="0"/>
    <n v="0"/>
    <n v="0"/>
    <n v="20"/>
    <n v="374.5"/>
    <n v="0"/>
    <n v="455.6"/>
    <n v="0"/>
    <n v="830.1"/>
    <n v="0"/>
    <n v="0"/>
    <n v="92239"/>
    <n v="1"/>
  </r>
  <r>
    <n v="74"/>
    <n v="9"/>
    <n v="39.97"/>
    <s v="Competitor"/>
    <s v="Competitor had better devices"/>
    <x v="17"/>
    <x v="981"/>
    <n v="5683"/>
    <x v="1"/>
    <s v="United States"/>
    <x v="3549"/>
    <s v="Churned"/>
    <n v="0"/>
    <n v="0"/>
    <s v="Male"/>
    <n v="1"/>
    <s v="Fiber Optic"/>
    <s v="39.381174, -121.21191"/>
    <n v="39.381174000000001"/>
    <n v="-121.21191"/>
    <n v="0"/>
    <n v="88.2"/>
    <n v="1"/>
    <n v="0"/>
    <n v="0"/>
    <x v="4"/>
    <n v="1"/>
    <n v="0"/>
    <n v="1"/>
    <n v="0"/>
    <s v="Bank Withdrawal"/>
    <n v="1"/>
    <n v="614"/>
    <n v="0"/>
    <s v="Q3"/>
    <n v="0"/>
    <n v="1"/>
    <n v="1"/>
    <s v="California"/>
    <n v="0"/>
    <n v="0"/>
    <n v="1"/>
    <n v="19"/>
    <n v="1775.8"/>
    <n v="0"/>
    <n v="759.43"/>
    <n v="0"/>
    <n v="2535.23"/>
    <n v="0"/>
    <n v="1"/>
    <n v="95935"/>
    <n v="1"/>
  </r>
  <r>
    <n v="60"/>
    <n v="0"/>
    <n v="14.41"/>
    <s v="Active User"/>
    <s v="Active User"/>
    <x v="19"/>
    <x v="141"/>
    <n v="4444"/>
    <x v="0"/>
    <s v="United States"/>
    <x v="3550"/>
    <s v="Stayed"/>
    <n v="1"/>
    <n v="0"/>
    <s v="Male"/>
    <n v="0"/>
    <s v="No Internet Service"/>
    <s v="39.58458, -121.093256"/>
    <n v="39.584580000000003"/>
    <n v="-121.093256"/>
    <n v="1"/>
    <n v="24.65"/>
    <n v="1"/>
    <n v="2"/>
    <n v="6"/>
    <x v="0"/>
    <n v="0"/>
    <n v="0"/>
    <n v="0"/>
    <n v="1"/>
    <s v="Bank Withdrawal"/>
    <n v="1"/>
    <n v="101"/>
    <n v="0"/>
    <s v="Q3"/>
    <n v="1"/>
    <n v="5"/>
    <n v="0"/>
    <s v="California"/>
    <n v="0"/>
    <n v="0"/>
    <n v="0"/>
    <n v="67"/>
    <n v="1620.45"/>
    <n v="0"/>
    <n v="965.47"/>
    <n v="0"/>
    <n v="2585.92"/>
    <n v="0"/>
    <n v="0"/>
    <n v="95981"/>
    <n v="0"/>
  </r>
  <r>
    <n v="71"/>
    <n v="15"/>
    <n v="30.03"/>
    <s v="Competitor"/>
    <s v="Competitor offered higher download speeds"/>
    <x v="68"/>
    <x v="894"/>
    <n v="5910"/>
    <x v="0"/>
    <s v="United States"/>
    <x v="3551"/>
    <s v="Churned"/>
    <n v="0"/>
    <n v="1"/>
    <s v="Male"/>
    <n v="1"/>
    <s v="DSL"/>
    <s v="34.186211, -117.07683"/>
    <n v="34.186211"/>
    <n v="-117.07683"/>
    <n v="1"/>
    <n v="79.400000000000006"/>
    <n v="1"/>
    <n v="0"/>
    <n v="1"/>
    <x v="0"/>
    <n v="1"/>
    <n v="1"/>
    <n v="0"/>
    <n v="1"/>
    <s v="Credit Card"/>
    <n v="1"/>
    <n v="5395"/>
    <n v="1"/>
    <s v="Q3"/>
    <n v="1"/>
    <n v="1"/>
    <n v="1"/>
    <s v="California"/>
    <n v="0"/>
    <n v="0"/>
    <n v="1"/>
    <n v="66"/>
    <n v="5154.6000000000004"/>
    <n v="150"/>
    <n v="1981.98"/>
    <n v="0"/>
    <n v="7286.58"/>
    <n v="0"/>
    <n v="0"/>
    <n v="92382"/>
    <n v="1"/>
  </r>
  <r>
    <n v="46"/>
    <n v="30"/>
    <n v="0"/>
    <s v="Dissatisfaction"/>
    <s v="Lack of self-service on Website"/>
    <x v="71"/>
    <x v="629"/>
    <n v="2601"/>
    <x v="1"/>
    <s v="United States"/>
    <x v="3552"/>
    <s v="Churned"/>
    <n v="0"/>
    <n v="1"/>
    <s v="Female"/>
    <n v="1"/>
    <s v="Cable"/>
    <s v="33.884073, -117.732197"/>
    <n v="33.884073000000001"/>
    <n v="-117.732197"/>
    <n v="1"/>
    <n v="39.049999999999997"/>
    <n v="0"/>
    <n v="0"/>
    <n v="1"/>
    <x v="0"/>
    <n v="0"/>
    <n v="0"/>
    <n v="1"/>
    <n v="1"/>
    <s v="Bank Withdrawal"/>
    <n v="0"/>
    <n v="20893"/>
    <n v="0"/>
    <s v="Q3"/>
    <n v="1"/>
    <n v="3"/>
    <n v="0"/>
    <s v="California"/>
    <n v="0"/>
    <n v="0"/>
    <n v="1"/>
    <n v="18"/>
    <n v="669.85"/>
    <n v="0"/>
    <n v="0"/>
    <n v="0"/>
    <n v="669.85"/>
    <n v="0"/>
    <n v="1"/>
    <n v="92887"/>
    <n v="1"/>
  </r>
  <r>
    <n v="33"/>
    <n v="15"/>
    <n v="22.17"/>
    <s v="Active User"/>
    <s v="Active User"/>
    <x v="16"/>
    <x v="1016"/>
    <n v="5110"/>
    <x v="1"/>
    <s v="United States"/>
    <x v="3553"/>
    <s v="Stayed"/>
    <n v="0"/>
    <n v="1"/>
    <s v="Female"/>
    <n v="1"/>
    <s v="Fiber Optic"/>
    <s v="38.852544, -120.837669"/>
    <n v="38.852544000000002"/>
    <n v="-120.83766900000001"/>
    <n v="1"/>
    <n v="90.15"/>
    <n v="1"/>
    <n v="0"/>
    <n v="2"/>
    <x v="4"/>
    <n v="0"/>
    <n v="0"/>
    <n v="0"/>
    <n v="1"/>
    <s v="Credit Card"/>
    <n v="1"/>
    <n v="2536"/>
    <n v="0"/>
    <s v="Q3"/>
    <n v="1"/>
    <n v="4"/>
    <n v="0"/>
    <s v="California"/>
    <n v="1"/>
    <n v="1"/>
    <n v="0"/>
    <n v="23"/>
    <n v="2044.95"/>
    <n v="0"/>
    <n v="509.91"/>
    <n v="0"/>
    <n v="2554.86"/>
    <n v="0"/>
    <n v="1"/>
    <n v="95633"/>
    <n v="0"/>
  </r>
  <r>
    <n v="47"/>
    <n v="27"/>
    <n v="0"/>
    <s v="Active User"/>
    <s v="Active User"/>
    <x v="9"/>
    <x v="637"/>
    <n v="3000"/>
    <x v="1"/>
    <s v="United States"/>
    <x v="3554"/>
    <s v="Stayed"/>
    <n v="0"/>
    <n v="1"/>
    <s v="Female"/>
    <n v="1"/>
    <s v="DSL"/>
    <s v="37.980269, -122.342635"/>
    <n v="37.980269"/>
    <n v="-122.342635"/>
    <n v="0"/>
    <n v="49.15"/>
    <n v="0"/>
    <n v="0"/>
    <n v="0"/>
    <x v="4"/>
    <n v="0"/>
    <n v="0"/>
    <n v="0"/>
    <n v="0"/>
    <s v="Bank Withdrawal"/>
    <n v="0"/>
    <n v="55720"/>
    <n v="0"/>
    <s v="Q3"/>
    <n v="0"/>
    <n v="3"/>
    <n v="0"/>
    <s v="California"/>
    <n v="1"/>
    <n v="1"/>
    <n v="1"/>
    <n v="13"/>
    <n v="649.4"/>
    <n v="0"/>
    <n v="0"/>
    <n v="0"/>
    <n v="649.4"/>
    <n v="0"/>
    <n v="1"/>
    <n v="94806"/>
    <n v="0"/>
  </r>
  <r>
    <n v="38"/>
    <n v="29"/>
    <n v="31.39"/>
    <s v="Active User"/>
    <s v="Active User"/>
    <x v="10"/>
    <x v="519"/>
    <n v="3519"/>
    <x v="2"/>
    <s v="United States"/>
    <x v="3555"/>
    <s v="Stayed"/>
    <n v="0"/>
    <n v="1"/>
    <s v="Female"/>
    <n v="1"/>
    <s v="DSL"/>
    <s v="36.52588, -121.396719"/>
    <n v="36.525880000000001"/>
    <n v="-121.396719"/>
    <n v="1"/>
    <n v="68.75"/>
    <n v="0"/>
    <n v="0"/>
    <n v="3"/>
    <x v="0"/>
    <n v="0"/>
    <n v="1"/>
    <n v="1"/>
    <n v="1"/>
    <s v="Bank Withdrawal"/>
    <n v="1"/>
    <n v="9023"/>
    <n v="1"/>
    <s v="Q3"/>
    <n v="1"/>
    <n v="3"/>
    <n v="0"/>
    <s v="California"/>
    <n v="1"/>
    <n v="1"/>
    <n v="0"/>
    <n v="23"/>
    <n v="1689.45"/>
    <n v="0"/>
    <n v="721.97"/>
    <n v="0"/>
    <n v="2411.42"/>
    <n v="0"/>
    <n v="1"/>
    <n v="93926"/>
    <n v="0"/>
  </r>
  <r>
    <n v="43"/>
    <n v="0"/>
    <n v="20.78"/>
    <s v="Active User"/>
    <s v="Active User"/>
    <x v="12"/>
    <x v="455"/>
    <n v="3727"/>
    <x v="1"/>
    <s v="United States"/>
    <x v="3556"/>
    <s v="Stayed"/>
    <n v="0"/>
    <n v="0"/>
    <s v="Male"/>
    <n v="0"/>
    <s v="No Internet Service"/>
    <s v="34.057256, -117.667677"/>
    <n v="34.057256000000002"/>
    <n v="-117.667677"/>
    <n v="1"/>
    <n v="20.45"/>
    <n v="0"/>
    <n v="0"/>
    <n v="1"/>
    <x v="4"/>
    <n v="0"/>
    <n v="0"/>
    <n v="1"/>
    <n v="1"/>
    <s v="Bank Withdrawal"/>
    <n v="1"/>
    <n v="54254"/>
    <n v="0"/>
    <s v="Q3"/>
    <n v="1"/>
    <n v="4"/>
    <n v="0"/>
    <s v="California"/>
    <n v="0"/>
    <n v="0"/>
    <n v="0"/>
    <n v="22"/>
    <n v="471.55"/>
    <n v="0"/>
    <n v="457.16"/>
    <n v="0"/>
    <n v="928.71"/>
    <n v="0"/>
    <n v="0"/>
    <n v="91762"/>
    <n v="0"/>
  </r>
  <r>
    <n v="36"/>
    <n v="0"/>
    <n v="23.56"/>
    <s v="Active User"/>
    <s v="Active User"/>
    <x v="10"/>
    <x v="237"/>
    <n v="4818"/>
    <x v="2"/>
    <s v="United States"/>
    <x v="3557"/>
    <s v="Stayed"/>
    <n v="0"/>
    <n v="0"/>
    <s v="Female"/>
    <n v="0"/>
    <s v="No Internet Service"/>
    <s v="40.648024, -123.465088"/>
    <n v="40.648023999999999"/>
    <n v="-123.46508799999999"/>
    <n v="0"/>
    <n v="19.649999999999999"/>
    <n v="0"/>
    <n v="0"/>
    <n v="0"/>
    <x v="0"/>
    <n v="0"/>
    <n v="0"/>
    <n v="0"/>
    <n v="0"/>
    <s v="Credit Card"/>
    <n v="1"/>
    <n v="268"/>
    <n v="0"/>
    <s v="Q3"/>
    <n v="0"/>
    <n v="5"/>
    <n v="0"/>
    <s v="California"/>
    <n v="0"/>
    <n v="0"/>
    <n v="0"/>
    <n v="15"/>
    <n v="270.60000000000002"/>
    <n v="0"/>
    <n v="353.4"/>
    <n v="0"/>
    <n v="624"/>
    <n v="0"/>
    <n v="0"/>
    <n v="96046"/>
    <n v="0"/>
  </r>
  <r>
    <n v="35"/>
    <n v="0"/>
    <n v="14.91"/>
    <s v="Active User"/>
    <s v="Active User"/>
    <x v="34"/>
    <x v="503"/>
    <n v="3392"/>
    <x v="0"/>
    <s v="United States"/>
    <x v="3558"/>
    <s v="Stayed"/>
    <n v="1"/>
    <n v="0"/>
    <s v="Male"/>
    <n v="0"/>
    <s v="No Internet Service"/>
    <s v="34.286131, -118.435969"/>
    <n v="34.286130999999997"/>
    <n v="-118.435969"/>
    <n v="1"/>
    <n v="20.100000000000001"/>
    <n v="0"/>
    <n v="2"/>
    <n v="4"/>
    <x v="0"/>
    <n v="0"/>
    <n v="0"/>
    <n v="1"/>
    <n v="1"/>
    <s v="Mailed Check"/>
    <n v="1"/>
    <n v="33389"/>
    <n v="0"/>
    <s v="Q3"/>
    <n v="1"/>
    <n v="5"/>
    <n v="0"/>
    <s v="California"/>
    <n v="0"/>
    <n v="0"/>
    <n v="0"/>
    <n v="46"/>
    <n v="936.85"/>
    <n v="0"/>
    <n v="685.86"/>
    <n v="0"/>
    <n v="1622.71"/>
    <n v="0"/>
    <n v="0"/>
    <n v="91340"/>
    <n v="0"/>
  </r>
  <r>
    <n v="47"/>
    <n v="0"/>
    <n v="44.09"/>
    <s v="Active User"/>
    <s v="Active User"/>
    <x v="24"/>
    <x v="142"/>
    <n v="5774"/>
    <x v="1"/>
    <s v="United States"/>
    <x v="3559"/>
    <s v="Joined"/>
    <n v="0"/>
    <n v="0"/>
    <s v="Female"/>
    <n v="0"/>
    <s v="No Internet Service"/>
    <s v="38.671295, -121.388251"/>
    <n v="38.671295000000001"/>
    <n v="-121.388251"/>
    <n v="0"/>
    <n v="20.350000000000001"/>
    <n v="0"/>
    <n v="0"/>
    <n v="0"/>
    <x v="0"/>
    <n v="0"/>
    <n v="0"/>
    <n v="0"/>
    <n v="0"/>
    <s v="Credit Card"/>
    <n v="1"/>
    <n v="32202"/>
    <n v="0"/>
    <s v="Q3"/>
    <n v="0"/>
    <n v="3"/>
    <n v="0"/>
    <s v="California"/>
    <n v="0"/>
    <n v="0"/>
    <n v="0"/>
    <n v="1"/>
    <n v="20.350000000000001"/>
    <n v="0"/>
    <n v="44.09"/>
    <n v="0"/>
    <n v="64.44"/>
    <n v="0"/>
    <n v="0"/>
    <n v="95660"/>
    <n v="0"/>
  </r>
  <r>
    <n v="62"/>
    <n v="0"/>
    <n v="17.170000000000002"/>
    <s v="Active User"/>
    <s v="Active User"/>
    <x v="42"/>
    <x v="899"/>
    <n v="2916"/>
    <x v="2"/>
    <s v="United States"/>
    <x v="3560"/>
    <s v="Stayed"/>
    <n v="0"/>
    <n v="0"/>
    <s v="Male"/>
    <n v="0"/>
    <s v="No Internet Service"/>
    <s v="34.294142, -118.603883"/>
    <n v="34.294142000000001"/>
    <n v="-118.603883"/>
    <n v="0"/>
    <n v="18.8"/>
    <n v="0"/>
    <n v="0"/>
    <n v="0"/>
    <x v="4"/>
    <n v="0"/>
    <n v="0"/>
    <n v="0"/>
    <n v="0"/>
    <s v="Credit Card"/>
    <n v="1"/>
    <n v="35325"/>
    <n v="0"/>
    <s v="Q3"/>
    <n v="0"/>
    <n v="3"/>
    <n v="0"/>
    <s v="California"/>
    <n v="0"/>
    <n v="0"/>
    <n v="0"/>
    <n v="19"/>
    <n v="279.2"/>
    <n v="0"/>
    <n v="326.23"/>
    <n v="0"/>
    <n v="605.42999999999995"/>
    <n v="0"/>
    <n v="0"/>
    <n v="91311"/>
    <n v="0"/>
  </r>
  <r>
    <n v="37"/>
    <n v="29"/>
    <n v="46.44"/>
    <s v="Active User"/>
    <s v="Active User"/>
    <x v="61"/>
    <x v="4"/>
    <n v="5189"/>
    <x v="2"/>
    <s v="United States"/>
    <x v="3561"/>
    <s v="Stayed"/>
    <n v="0"/>
    <n v="1"/>
    <s v="Female"/>
    <n v="1"/>
    <s v="Fiber Optic"/>
    <s v="37.311088, -121.961786"/>
    <n v="37.311087999999998"/>
    <n v="-121.961786"/>
    <n v="1"/>
    <n v="115"/>
    <n v="1"/>
    <n v="0"/>
    <n v="1"/>
    <x v="0"/>
    <n v="1"/>
    <n v="1"/>
    <n v="1"/>
    <n v="1"/>
    <s v="Bank Withdrawal"/>
    <n v="1"/>
    <n v="29914"/>
    <n v="1"/>
    <s v="Q3"/>
    <n v="1"/>
    <n v="4"/>
    <n v="0"/>
    <s v="California"/>
    <n v="1"/>
    <n v="1"/>
    <n v="1"/>
    <n v="64"/>
    <n v="7396.15"/>
    <n v="0"/>
    <n v="2972.16"/>
    <n v="0"/>
    <n v="10368.31"/>
    <n v="0"/>
    <n v="1"/>
    <n v="95117"/>
    <n v="0"/>
  </r>
  <r>
    <n v="51"/>
    <n v="28"/>
    <n v="43.49"/>
    <s v="Active User"/>
    <s v="Active User"/>
    <x v="32"/>
    <x v="175"/>
    <n v="5456"/>
    <x v="1"/>
    <s v="United States"/>
    <x v="3562"/>
    <s v="Stayed"/>
    <n v="0"/>
    <n v="0"/>
    <s v="Female"/>
    <n v="1"/>
    <s v="Fiber Optic"/>
    <s v="38.434362, -122.86891"/>
    <n v="38.434362"/>
    <n v="-122.86891"/>
    <n v="1"/>
    <n v="69.8"/>
    <n v="0"/>
    <n v="0"/>
    <n v="0"/>
    <x v="0"/>
    <n v="0"/>
    <n v="0"/>
    <n v="1"/>
    <n v="1"/>
    <s v="Bank Withdrawal"/>
    <n v="1"/>
    <n v="390"/>
    <n v="0"/>
    <s v="Q3"/>
    <n v="0"/>
    <n v="5"/>
    <n v="0"/>
    <s v="California"/>
    <n v="0"/>
    <n v="0"/>
    <n v="0"/>
    <n v="20"/>
    <n v="1540.35"/>
    <n v="0"/>
    <n v="869.8"/>
    <n v="0"/>
    <n v="2410.15"/>
    <n v="0"/>
    <n v="1"/>
    <n v="95444"/>
    <n v="0"/>
  </r>
  <r>
    <n v="46"/>
    <n v="24"/>
    <n v="12.97"/>
    <s v="Active User"/>
    <s v="Active User"/>
    <x v="74"/>
    <x v="922"/>
    <n v="3387"/>
    <x v="2"/>
    <s v="United States"/>
    <x v="3563"/>
    <s v="Stayed"/>
    <n v="0"/>
    <n v="1"/>
    <s v="Male"/>
    <n v="1"/>
    <s v="Fiber Optic"/>
    <s v="34.936, -120.594655"/>
    <n v="34.936"/>
    <n v="-120.594655"/>
    <n v="1"/>
    <n v="80.8"/>
    <n v="0"/>
    <n v="0"/>
    <n v="5"/>
    <x v="1"/>
    <n v="1"/>
    <n v="0"/>
    <n v="0"/>
    <n v="1"/>
    <s v="Bank Withdrawal"/>
    <n v="1"/>
    <n v="5726"/>
    <n v="0"/>
    <s v="Q3"/>
    <n v="1"/>
    <n v="3"/>
    <n v="0"/>
    <s v="California"/>
    <n v="0"/>
    <n v="0"/>
    <n v="0"/>
    <n v="40"/>
    <n v="3132.75"/>
    <n v="0"/>
    <n v="518.79999999999995"/>
    <n v="0"/>
    <n v="3651.55"/>
    <n v="0"/>
    <n v="1"/>
    <n v="93434"/>
    <n v="0"/>
  </r>
  <r>
    <n v="27"/>
    <n v="0"/>
    <n v="26.33"/>
    <s v="Active User"/>
    <s v="Active User"/>
    <x v="60"/>
    <x v="348"/>
    <n v="5756"/>
    <x v="1"/>
    <s v="United States"/>
    <x v="3564"/>
    <s v="Joined"/>
    <n v="0"/>
    <n v="0"/>
    <s v="Female"/>
    <n v="0"/>
    <s v="No Internet Service"/>
    <s v="40.057784, -123.679461"/>
    <n v="40.057783999999998"/>
    <n v="-123.679461"/>
    <n v="0"/>
    <n v="24.6"/>
    <n v="1"/>
    <n v="0"/>
    <n v="0"/>
    <x v="0"/>
    <n v="0"/>
    <n v="0"/>
    <n v="0"/>
    <n v="0"/>
    <s v="Credit Card"/>
    <n v="1"/>
    <n v="2423"/>
    <n v="0"/>
    <s v="Q3"/>
    <n v="0"/>
    <n v="4"/>
    <n v="0"/>
    <s v="California"/>
    <n v="0"/>
    <n v="0"/>
    <n v="0"/>
    <n v="3"/>
    <n v="86.35"/>
    <n v="0"/>
    <n v="78.989999999999995"/>
    <n v="0"/>
    <n v="165.34"/>
    <n v="1"/>
    <n v="0"/>
    <n v="95542"/>
    <n v="0"/>
  </r>
  <r>
    <n v="49"/>
    <n v="14"/>
    <n v="11.12"/>
    <s v="Competitor"/>
    <s v="Competitor made better offer"/>
    <x v="36"/>
    <x v="55"/>
    <n v="2887"/>
    <x v="1"/>
    <s v="United States"/>
    <x v="3565"/>
    <s v="Churned"/>
    <n v="0"/>
    <n v="0"/>
    <s v="Male"/>
    <n v="1"/>
    <s v="DSL"/>
    <s v="33.362575, -117.299644"/>
    <n v="33.362575"/>
    <n v="-117.299644"/>
    <n v="0"/>
    <n v="45.4"/>
    <n v="0"/>
    <n v="0"/>
    <n v="0"/>
    <x v="0"/>
    <n v="0"/>
    <n v="0"/>
    <n v="1"/>
    <n v="0"/>
    <s v="Bank Withdrawal"/>
    <n v="1"/>
    <n v="42239"/>
    <n v="0"/>
    <s v="Q3"/>
    <n v="0"/>
    <n v="3"/>
    <n v="0"/>
    <s v="California"/>
    <n v="0"/>
    <n v="0"/>
    <n v="0"/>
    <n v="12"/>
    <n v="518.9"/>
    <n v="0"/>
    <n v="133.44"/>
    <n v="0"/>
    <n v="652.34"/>
    <n v="0"/>
    <n v="1"/>
    <n v="92028"/>
    <n v="1"/>
  </r>
  <r>
    <n v="36"/>
    <n v="8"/>
    <n v="6.86"/>
    <s v="Other"/>
    <s v="Don't know"/>
    <x v="26"/>
    <x v="32"/>
    <n v="5091"/>
    <x v="1"/>
    <s v="United States"/>
    <x v="3566"/>
    <s v="Churned"/>
    <n v="0"/>
    <n v="0"/>
    <s v="Female"/>
    <n v="1"/>
    <s v="DSL"/>
    <s v="33.987945, -118.370442"/>
    <n v="33.987945000000003"/>
    <n v="-118.370442"/>
    <n v="0"/>
    <n v="53.9"/>
    <n v="0"/>
    <n v="0"/>
    <n v="0"/>
    <x v="4"/>
    <n v="1"/>
    <n v="0"/>
    <n v="1"/>
    <n v="0"/>
    <s v="Credit Card"/>
    <n v="1"/>
    <n v="8115"/>
    <n v="1"/>
    <s v="Q3"/>
    <n v="0"/>
    <n v="3"/>
    <n v="0"/>
    <s v="California"/>
    <n v="0"/>
    <n v="0"/>
    <n v="0"/>
    <n v="16"/>
    <n v="834.15"/>
    <n v="40"/>
    <n v="109.76"/>
    <n v="0"/>
    <n v="983.91"/>
    <n v="0"/>
    <n v="0"/>
    <n v="90056"/>
    <n v="1"/>
  </r>
  <r>
    <n v="35"/>
    <n v="17"/>
    <n v="36.840000000000003"/>
    <s v="Price"/>
    <s v="Price too high"/>
    <x v="20"/>
    <x v="731"/>
    <n v="4154"/>
    <x v="1"/>
    <s v="United States"/>
    <x v="3567"/>
    <s v="Churned"/>
    <n v="0"/>
    <n v="1"/>
    <s v="Male"/>
    <n v="1"/>
    <s v="Fiber Optic"/>
    <s v="34.244411, -117.072654"/>
    <n v="34.244410999999999"/>
    <n v="-117.072654"/>
    <n v="0"/>
    <n v="89.35"/>
    <n v="1"/>
    <n v="0"/>
    <n v="0"/>
    <x v="0"/>
    <n v="0"/>
    <n v="0"/>
    <n v="1"/>
    <n v="0"/>
    <s v="Credit Card"/>
    <n v="1"/>
    <n v="317"/>
    <n v="0"/>
    <s v="Q3"/>
    <n v="0"/>
    <n v="1"/>
    <n v="0"/>
    <s v="California"/>
    <n v="0"/>
    <n v="0"/>
    <n v="1"/>
    <n v="7"/>
    <n v="631.85"/>
    <n v="60"/>
    <n v="257.88"/>
    <n v="0"/>
    <n v="949.73"/>
    <n v="0"/>
    <n v="0"/>
    <n v="92341"/>
    <n v="1"/>
  </r>
  <r>
    <n v="46"/>
    <n v="0"/>
    <n v="37.83"/>
    <s v="Active User"/>
    <s v="Active User"/>
    <x v="44"/>
    <x v="68"/>
    <n v="4890"/>
    <x v="0"/>
    <s v="United States"/>
    <x v="3568"/>
    <s v="Stayed"/>
    <n v="0"/>
    <n v="0"/>
    <s v="Female"/>
    <n v="0"/>
    <s v="No Internet Service"/>
    <s v="37.776718, -122.495781"/>
    <n v="37.776718000000002"/>
    <n v="-122.49578099999999"/>
    <n v="1"/>
    <n v="19.600000000000001"/>
    <n v="0"/>
    <n v="0"/>
    <n v="2"/>
    <x v="0"/>
    <n v="0"/>
    <n v="0"/>
    <n v="0"/>
    <n v="1"/>
    <s v="Credit Card"/>
    <n v="1"/>
    <n v="42476"/>
    <n v="0"/>
    <s v="Q3"/>
    <n v="1"/>
    <n v="4"/>
    <n v="0"/>
    <s v="California"/>
    <n v="0"/>
    <n v="0"/>
    <n v="0"/>
    <n v="71"/>
    <n v="1416.5"/>
    <n v="0"/>
    <n v="2685.93"/>
    <n v="0"/>
    <n v="4102.43"/>
    <n v="0"/>
    <n v="0"/>
    <n v="94121"/>
    <n v="0"/>
  </r>
  <r>
    <n v="24"/>
    <n v="41"/>
    <n v="41.8"/>
    <s v="Competitor"/>
    <s v="Competitor made better offer"/>
    <x v="41"/>
    <x v="74"/>
    <n v="4161"/>
    <x v="2"/>
    <s v="United States"/>
    <x v="3569"/>
    <s v="Churned"/>
    <n v="0"/>
    <n v="1"/>
    <s v="Male"/>
    <n v="1"/>
    <s v="Fiber Optic"/>
    <s v="33.507255, -117.029473"/>
    <n v="33.507255000000001"/>
    <n v="-117.029473"/>
    <n v="1"/>
    <n v="95.8"/>
    <n v="0"/>
    <n v="0"/>
    <n v="1"/>
    <x v="5"/>
    <n v="0"/>
    <n v="0"/>
    <n v="1"/>
    <n v="1"/>
    <s v="Bank Withdrawal"/>
    <n v="1"/>
    <n v="46171"/>
    <n v="0"/>
    <s v="Q3"/>
    <n v="1"/>
    <n v="2"/>
    <n v="0"/>
    <s v="California"/>
    <n v="1"/>
    <n v="1"/>
    <n v="1"/>
    <n v="33"/>
    <n v="3036.75"/>
    <n v="60"/>
    <n v="1379.4"/>
    <n v="0"/>
    <n v="4476.1499999999996"/>
    <n v="1"/>
    <n v="0"/>
    <n v="92592"/>
    <n v="1"/>
  </r>
  <r>
    <n v="44"/>
    <n v="26"/>
    <n v="16.39"/>
    <s v="Active User"/>
    <s v="Active User"/>
    <x v="22"/>
    <x v="44"/>
    <n v="4494"/>
    <x v="2"/>
    <s v="United States"/>
    <x v="3570"/>
    <s v="Stayed"/>
    <n v="0"/>
    <n v="1"/>
    <s v="Female"/>
    <n v="1"/>
    <s v="Fiber Optic"/>
    <s v="34.195386, -118.238508"/>
    <n v="34.195385999999999"/>
    <n v="-118.238508"/>
    <n v="0"/>
    <n v="104.55"/>
    <n v="1"/>
    <n v="0"/>
    <n v="0"/>
    <x v="3"/>
    <n v="1"/>
    <n v="1"/>
    <n v="1"/>
    <n v="0"/>
    <s v="Bank Withdrawal"/>
    <n v="1"/>
    <n v="16910"/>
    <n v="1"/>
    <s v="Q3"/>
    <n v="0"/>
    <n v="3"/>
    <n v="0"/>
    <s v="California"/>
    <n v="0"/>
    <n v="0"/>
    <n v="1"/>
    <n v="66"/>
    <n v="6779.05"/>
    <n v="0"/>
    <n v="1081.74"/>
    <n v="0"/>
    <n v="7860.79"/>
    <n v="0"/>
    <n v="1"/>
    <n v="91208"/>
    <n v="0"/>
  </r>
  <r>
    <n v="64"/>
    <n v="0"/>
    <n v="26.26"/>
    <s v="Active User"/>
    <s v="Active User"/>
    <x v="44"/>
    <x v="99"/>
    <n v="2782"/>
    <x v="0"/>
    <s v="United States"/>
    <x v="3571"/>
    <s v="Stayed"/>
    <n v="0"/>
    <n v="0"/>
    <s v="Male"/>
    <n v="0"/>
    <s v="No Internet Service"/>
    <s v="36.732694, -119.783786"/>
    <n v="36.732694000000002"/>
    <n v="-119.78378600000001"/>
    <n v="0"/>
    <n v="20.05"/>
    <n v="0"/>
    <n v="0"/>
    <n v="0"/>
    <x v="0"/>
    <n v="0"/>
    <n v="0"/>
    <n v="0"/>
    <n v="0"/>
    <s v="Credit Card"/>
    <n v="1"/>
    <n v="6848"/>
    <n v="0"/>
    <s v="Q3"/>
    <n v="0"/>
    <n v="3"/>
    <n v="0"/>
    <s v="California"/>
    <n v="0"/>
    <n v="0"/>
    <n v="0"/>
    <n v="18"/>
    <n v="388.6"/>
    <n v="0"/>
    <n v="472.68"/>
    <n v="0"/>
    <n v="861.28"/>
    <n v="0"/>
    <n v="0"/>
    <n v="93721"/>
    <n v="0"/>
  </r>
  <r>
    <n v="27"/>
    <n v="0"/>
    <n v="45.86"/>
    <s v="Active User"/>
    <s v="Active User"/>
    <x v="36"/>
    <x v="331"/>
    <n v="3061"/>
    <x v="1"/>
    <s v="United States"/>
    <x v="3572"/>
    <s v="Joined"/>
    <n v="0"/>
    <n v="0"/>
    <s v="Female"/>
    <n v="0"/>
    <s v="No Internet Service"/>
    <s v="37.349546, -122.134356"/>
    <n v="37.349545999999997"/>
    <n v="-122.134356"/>
    <n v="0"/>
    <n v="20.7"/>
    <n v="0"/>
    <n v="0"/>
    <n v="0"/>
    <x v="0"/>
    <n v="0"/>
    <n v="0"/>
    <n v="0"/>
    <n v="0"/>
    <s v="Bank Withdrawal"/>
    <n v="1"/>
    <n v="18486"/>
    <n v="0"/>
    <s v="Q3"/>
    <n v="0"/>
    <n v="5"/>
    <n v="0"/>
    <s v="California"/>
    <n v="0"/>
    <n v="0"/>
    <n v="0"/>
    <n v="1"/>
    <n v="20.7"/>
    <n v="0"/>
    <n v="45.86"/>
    <n v="0"/>
    <n v="66.56"/>
    <n v="1"/>
    <n v="0"/>
    <n v="94022"/>
    <n v="0"/>
  </r>
  <r>
    <n v="59"/>
    <n v="21"/>
    <n v="0"/>
    <s v="Active User"/>
    <s v="Active User"/>
    <x v="7"/>
    <x v="405"/>
    <n v="2454"/>
    <x v="1"/>
    <s v="United States"/>
    <x v="3573"/>
    <s v="Stayed"/>
    <n v="0"/>
    <n v="0"/>
    <s v="Female"/>
    <n v="1"/>
    <s v="Cable"/>
    <s v="38.071327, -120.632221"/>
    <n v="38.071326999999997"/>
    <n v="-120.632221"/>
    <n v="0"/>
    <n v="40.35"/>
    <n v="0"/>
    <n v="0"/>
    <n v="0"/>
    <x v="1"/>
    <n v="1"/>
    <n v="0"/>
    <n v="1"/>
    <n v="0"/>
    <s v="Bank Withdrawal"/>
    <n v="0"/>
    <n v="4264"/>
    <n v="0"/>
    <s v="Q3"/>
    <n v="0"/>
    <n v="5"/>
    <n v="0"/>
    <s v="California"/>
    <n v="1"/>
    <n v="1"/>
    <n v="0"/>
    <n v="41"/>
    <n v="1677.85"/>
    <n v="0"/>
    <n v="0"/>
    <n v="0"/>
    <n v="1677.85"/>
    <n v="0"/>
    <n v="1"/>
    <n v="95222"/>
    <n v="0"/>
  </r>
  <r>
    <n v="57"/>
    <n v="20"/>
    <n v="44.81"/>
    <s v="Active User"/>
    <s v="Active User"/>
    <x v="10"/>
    <x v="1047"/>
    <n v="3463"/>
    <x v="1"/>
    <s v="United States"/>
    <x v="3574"/>
    <s v="Stayed"/>
    <n v="0"/>
    <n v="1"/>
    <s v="Female"/>
    <n v="1"/>
    <s v="DSL"/>
    <s v="36.622237, -119.521126"/>
    <n v="36.622236999999998"/>
    <n v="-119.521126"/>
    <n v="0"/>
    <n v="60.55"/>
    <n v="0"/>
    <n v="0"/>
    <n v="0"/>
    <x v="0"/>
    <n v="1"/>
    <n v="1"/>
    <n v="0"/>
    <n v="0"/>
    <s v="Bank Withdrawal"/>
    <n v="1"/>
    <n v="12587"/>
    <n v="0"/>
    <s v="Q3"/>
    <n v="0"/>
    <n v="4"/>
    <n v="0"/>
    <s v="California"/>
    <n v="0"/>
    <n v="0"/>
    <n v="0"/>
    <n v="35"/>
    <n v="1982.6"/>
    <n v="0"/>
    <n v="1568.35"/>
    <n v="0"/>
    <n v="3550.95"/>
    <n v="0"/>
    <n v="1"/>
    <n v="93648"/>
    <n v="0"/>
  </r>
  <r>
    <n v="36"/>
    <n v="30"/>
    <n v="36.93"/>
    <s v="Active User"/>
    <s v="Active User"/>
    <x v="10"/>
    <x v="759"/>
    <n v="4572"/>
    <x v="2"/>
    <s v="United States"/>
    <x v="3575"/>
    <s v="Stayed"/>
    <n v="0"/>
    <n v="1"/>
    <s v="Female"/>
    <n v="1"/>
    <s v="DSL"/>
    <s v="39.082568, -121.55325"/>
    <n v="39.082568000000002"/>
    <n v="-121.55325000000001"/>
    <n v="0"/>
    <n v="68.599999999999994"/>
    <n v="1"/>
    <n v="0"/>
    <n v="0"/>
    <x v="0"/>
    <n v="0"/>
    <n v="0"/>
    <n v="1"/>
    <n v="0"/>
    <s v="Bank Withdrawal"/>
    <n v="1"/>
    <n v="6439"/>
    <n v="1"/>
    <s v="Q3"/>
    <n v="0"/>
    <n v="4"/>
    <n v="0"/>
    <s v="California"/>
    <n v="1"/>
    <n v="1"/>
    <n v="0"/>
    <n v="41"/>
    <n v="2877.05"/>
    <n v="0"/>
    <n v="1514.13"/>
    <n v="0"/>
    <n v="4391.18"/>
    <n v="0"/>
    <n v="1"/>
    <n v="95961"/>
    <n v="0"/>
  </r>
  <r>
    <n v="47"/>
    <n v="7"/>
    <n v="21.3"/>
    <s v="Active User"/>
    <s v="Active User"/>
    <x v="1"/>
    <x v="115"/>
    <n v="3527"/>
    <x v="1"/>
    <s v="United States"/>
    <x v="3576"/>
    <s v="Joined"/>
    <n v="0"/>
    <n v="0"/>
    <s v="Female"/>
    <n v="1"/>
    <s v="DSL"/>
    <s v="38.183918, -120.898817"/>
    <n v="38.183917999999998"/>
    <n v="-120.89881699999999"/>
    <n v="0"/>
    <n v="54.15"/>
    <n v="1"/>
    <n v="0"/>
    <n v="0"/>
    <x v="2"/>
    <n v="1"/>
    <n v="0"/>
    <n v="0"/>
    <n v="0"/>
    <s v="Credit Card"/>
    <n v="1"/>
    <n v="27"/>
    <n v="0"/>
    <s v="Q3"/>
    <n v="0"/>
    <n v="5"/>
    <n v="0"/>
    <s v="California"/>
    <n v="0"/>
    <n v="0"/>
    <n v="0"/>
    <n v="2"/>
    <n v="101.65"/>
    <n v="10"/>
    <n v="42.6"/>
    <n v="0"/>
    <n v="154.25"/>
    <n v="0"/>
    <n v="0"/>
    <n v="95225"/>
    <n v="0"/>
  </r>
  <r>
    <n v="55"/>
    <n v="0"/>
    <n v="35.340000000000003"/>
    <s v="Active User"/>
    <s v="Active User"/>
    <x v="49"/>
    <x v="99"/>
    <n v="5887"/>
    <x v="0"/>
    <s v="United States"/>
    <x v="3577"/>
    <s v="Stayed"/>
    <n v="0"/>
    <n v="0"/>
    <s v="Female"/>
    <n v="0"/>
    <s v="No Internet Service"/>
    <s v="36.841655, -119.797113"/>
    <n v="36.841655000000003"/>
    <n v="-119.797113"/>
    <n v="1"/>
    <n v="25.25"/>
    <n v="1"/>
    <n v="0"/>
    <n v="1"/>
    <x v="0"/>
    <n v="0"/>
    <n v="0"/>
    <n v="1"/>
    <n v="1"/>
    <s v="Credit Card"/>
    <n v="1"/>
    <n v="3258"/>
    <n v="0"/>
    <s v="Q3"/>
    <n v="1"/>
    <n v="5"/>
    <n v="0"/>
    <s v="California"/>
    <n v="0"/>
    <n v="0"/>
    <n v="0"/>
    <n v="67"/>
    <n v="1733.15"/>
    <n v="0"/>
    <n v="2367.7800000000002"/>
    <n v="0"/>
    <n v="4100.93"/>
    <n v="0"/>
    <n v="0"/>
    <n v="93650"/>
    <n v="0"/>
  </r>
  <r>
    <n v="45"/>
    <n v="10"/>
    <n v="0"/>
    <s v="Active User"/>
    <s v="Active User"/>
    <x v="34"/>
    <x v="68"/>
    <n v="4266"/>
    <x v="0"/>
    <s v="United States"/>
    <x v="3578"/>
    <s v="Stayed"/>
    <n v="0"/>
    <n v="1"/>
    <s v="Male"/>
    <n v="1"/>
    <s v="Cable"/>
    <s v="37.74441, -122.486764"/>
    <n v="37.744410000000002"/>
    <n v="-122.48676399999999"/>
    <n v="0"/>
    <n v="65.55"/>
    <n v="0"/>
    <n v="0"/>
    <n v="0"/>
    <x v="0"/>
    <n v="1"/>
    <n v="1"/>
    <n v="1"/>
    <n v="0"/>
    <s v="Bank Withdrawal"/>
    <n v="0"/>
    <n v="42959"/>
    <n v="1"/>
    <s v="Q3"/>
    <n v="0"/>
    <n v="4"/>
    <n v="0"/>
    <s v="California"/>
    <n v="1"/>
    <n v="1"/>
    <n v="1"/>
    <n v="72"/>
    <n v="4807.45"/>
    <n v="0"/>
    <n v="0"/>
    <n v="0"/>
    <n v="4807.45"/>
    <n v="0"/>
    <n v="1"/>
    <n v="94116"/>
    <n v="0"/>
  </r>
  <r>
    <n v="22"/>
    <n v="52"/>
    <n v="23.09"/>
    <s v="Other"/>
    <s v="Poor expertise of online support"/>
    <x v="24"/>
    <x v="195"/>
    <n v="2568"/>
    <x v="1"/>
    <s v="United States"/>
    <x v="3579"/>
    <s v="Churned"/>
    <n v="0"/>
    <n v="1"/>
    <s v="Male"/>
    <n v="1"/>
    <s v="Fiber Optic"/>
    <s v="33.69887, -117.25071"/>
    <n v="33.698869999999999"/>
    <n v="-117.25071"/>
    <n v="1"/>
    <n v="100.05"/>
    <n v="1"/>
    <n v="0"/>
    <n v="2"/>
    <x v="5"/>
    <n v="0"/>
    <n v="0"/>
    <n v="1"/>
    <n v="1"/>
    <s v="Bank Withdrawal"/>
    <n v="1"/>
    <n v="13151"/>
    <n v="0"/>
    <s v="Q3"/>
    <n v="1"/>
    <n v="3"/>
    <n v="0"/>
    <s v="California"/>
    <n v="1"/>
    <n v="1"/>
    <n v="1"/>
    <n v="34"/>
    <n v="3480"/>
    <n v="20"/>
    <n v="785.06"/>
    <n v="0"/>
    <n v="4285.0600000000004"/>
    <n v="1"/>
    <n v="0"/>
    <n v="92587"/>
    <n v="1"/>
  </r>
  <r>
    <n v="32"/>
    <n v="0"/>
    <n v="2.52"/>
    <s v="Active User"/>
    <s v="Active User"/>
    <x v="76"/>
    <x v="916"/>
    <n v="5359"/>
    <x v="0"/>
    <s v="United States"/>
    <x v="3580"/>
    <s v="Stayed"/>
    <n v="1"/>
    <n v="0"/>
    <s v="Female"/>
    <n v="0"/>
    <s v="No Internet Service"/>
    <s v="40.726949, -124.217378"/>
    <n v="40.726948999999998"/>
    <n v="-124.217378"/>
    <n v="1"/>
    <n v="20.9"/>
    <n v="0"/>
    <n v="1"/>
    <n v="3"/>
    <x v="4"/>
    <n v="0"/>
    <n v="0"/>
    <n v="0"/>
    <n v="1"/>
    <s v="Credit Card"/>
    <n v="1"/>
    <n v="228"/>
    <n v="0"/>
    <s v="Q3"/>
    <n v="1"/>
    <n v="5"/>
    <n v="0"/>
    <s v="California"/>
    <n v="0"/>
    <n v="0"/>
    <n v="0"/>
    <n v="11"/>
    <n v="202.3"/>
    <n v="0"/>
    <n v="27.72"/>
    <n v="0"/>
    <n v="230.02"/>
    <n v="0"/>
    <n v="0"/>
    <n v="95537"/>
    <n v="0"/>
  </r>
  <r>
    <n v="45"/>
    <n v="16"/>
    <n v="22.22"/>
    <s v="Active User"/>
    <s v="Active User"/>
    <x v="7"/>
    <x v="87"/>
    <n v="6174"/>
    <x v="0"/>
    <s v="United States"/>
    <x v="3581"/>
    <s v="Stayed"/>
    <n v="0"/>
    <n v="0"/>
    <s v="Male"/>
    <n v="1"/>
    <s v="DSL"/>
    <s v="33.885499, -117.324959"/>
    <n v="33.885499000000003"/>
    <n v="-117.32495900000001"/>
    <n v="1"/>
    <n v="61.35"/>
    <n v="0"/>
    <n v="0"/>
    <n v="5"/>
    <x v="0"/>
    <n v="1"/>
    <n v="1"/>
    <n v="1"/>
    <n v="1"/>
    <s v="Credit Card"/>
    <n v="1"/>
    <n v="17147"/>
    <n v="1"/>
    <s v="Q3"/>
    <n v="1"/>
    <n v="3"/>
    <n v="0"/>
    <s v="California"/>
    <n v="0"/>
    <n v="0"/>
    <n v="0"/>
    <n v="60"/>
    <n v="3766.2"/>
    <n v="0"/>
    <n v="1333.2"/>
    <n v="0"/>
    <n v="5099.3999999999996"/>
    <n v="0"/>
    <n v="1"/>
    <n v="92508"/>
    <n v="0"/>
  </r>
  <r>
    <n v="53"/>
    <n v="19"/>
    <n v="3.3"/>
    <s v="Active User"/>
    <s v="Active User"/>
    <x v="3"/>
    <x v="207"/>
    <n v="4103"/>
    <x v="2"/>
    <s v="United States"/>
    <x v="3582"/>
    <s v="Stayed"/>
    <n v="1"/>
    <n v="1"/>
    <s v="Female"/>
    <n v="1"/>
    <s v="Fiber Optic"/>
    <s v="34.296813, -118.685703"/>
    <n v="34.296813"/>
    <n v="-118.685703"/>
    <n v="1"/>
    <n v="109.4"/>
    <n v="1"/>
    <n v="2"/>
    <n v="7"/>
    <x v="0"/>
    <n v="0"/>
    <n v="1"/>
    <n v="1"/>
    <n v="1"/>
    <s v="Bank Withdrawal"/>
    <n v="1"/>
    <n v="49027"/>
    <n v="1"/>
    <s v="Q3"/>
    <n v="1"/>
    <n v="3"/>
    <n v="0"/>
    <s v="California"/>
    <n v="1"/>
    <n v="1"/>
    <n v="1"/>
    <n v="67"/>
    <n v="7281.6"/>
    <n v="0"/>
    <n v="221.1"/>
    <n v="38.340000000000003"/>
    <n v="7464.36"/>
    <n v="0"/>
    <n v="1"/>
    <n v="93063"/>
    <n v="0"/>
  </r>
  <r>
    <n v="33"/>
    <n v="3"/>
    <n v="49.76"/>
    <s v="Competitor"/>
    <s v="Competitor offered higher download speeds"/>
    <x v="63"/>
    <x v="744"/>
    <n v="4183"/>
    <x v="1"/>
    <s v="United States"/>
    <x v="3583"/>
    <s v="Churned"/>
    <n v="0"/>
    <n v="0"/>
    <s v="Male"/>
    <n v="1"/>
    <s v="Fiber Optic"/>
    <s v="40.946785, -121.719489"/>
    <n v="40.946784999999998"/>
    <n v="-121.719489"/>
    <n v="0"/>
    <n v="79.25"/>
    <n v="0"/>
    <n v="0"/>
    <n v="0"/>
    <x v="2"/>
    <n v="0"/>
    <n v="0"/>
    <n v="0"/>
    <n v="0"/>
    <s v="Bank Withdrawal"/>
    <n v="1"/>
    <n v="4552"/>
    <n v="0"/>
    <s v="Q3"/>
    <n v="0"/>
    <n v="2"/>
    <n v="0"/>
    <s v="California"/>
    <n v="0"/>
    <n v="0"/>
    <n v="1"/>
    <n v="3"/>
    <n v="267.60000000000002"/>
    <n v="10"/>
    <n v="149.28"/>
    <n v="0"/>
    <n v="426.88"/>
    <n v="0"/>
    <n v="0"/>
    <n v="96013"/>
    <n v="1"/>
  </r>
  <r>
    <n v="27"/>
    <n v="48"/>
    <n v="5.77"/>
    <s v="Active User"/>
    <s v="Active User"/>
    <x v="46"/>
    <x v="184"/>
    <n v="5192"/>
    <x v="2"/>
    <s v="United States"/>
    <x v="3584"/>
    <s v="Stayed"/>
    <n v="0"/>
    <n v="1"/>
    <s v="Female"/>
    <n v="1"/>
    <s v="Fiber Optic"/>
    <s v="33.864622, -118.179626"/>
    <n v="33.864621999999997"/>
    <n v="-118.179626"/>
    <n v="1"/>
    <n v="108.15"/>
    <n v="1"/>
    <n v="0"/>
    <n v="4"/>
    <x v="3"/>
    <n v="1"/>
    <n v="1"/>
    <n v="1"/>
    <n v="1"/>
    <s v="Credit Card"/>
    <n v="1"/>
    <n v="91664"/>
    <n v="0"/>
    <s v="Q3"/>
    <n v="1"/>
    <n v="4"/>
    <n v="0"/>
    <s v="California"/>
    <n v="1"/>
    <n v="1"/>
    <n v="1"/>
    <n v="70"/>
    <n v="7930.55"/>
    <n v="0"/>
    <n v="403.9"/>
    <n v="0"/>
    <n v="8334.4500000000007"/>
    <n v="1"/>
    <n v="1"/>
    <n v="90805"/>
    <n v="0"/>
  </r>
  <r>
    <n v="68"/>
    <n v="2"/>
    <n v="40.93"/>
    <s v="Competitor"/>
    <s v="Competitor made better offer"/>
    <x v="45"/>
    <x v="9"/>
    <n v="3797"/>
    <x v="1"/>
    <s v="United States"/>
    <x v="3585"/>
    <s v="Churned"/>
    <n v="0"/>
    <n v="0"/>
    <s v="Male"/>
    <n v="1"/>
    <s v="DSL"/>
    <s v="32.957195, -117.202542"/>
    <n v="32.957194999999999"/>
    <n v="-117.20254199999999"/>
    <n v="0"/>
    <n v="45.05"/>
    <n v="0"/>
    <n v="0"/>
    <n v="0"/>
    <x v="0"/>
    <n v="0"/>
    <n v="0"/>
    <n v="1"/>
    <n v="0"/>
    <s v="Bank Withdrawal"/>
    <n v="1"/>
    <n v="28201"/>
    <n v="0"/>
    <s v="Q3"/>
    <n v="0"/>
    <n v="1"/>
    <n v="1"/>
    <s v="California"/>
    <n v="0"/>
    <n v="0"/>
    <n v="0"/>
    <n v="17"/>
    <n v="770.6"/>
    <n v="0"/>
    <n v="695.81"/>
    <n v="0"/>
    <n v="1466.41"/>
    <n v="0"/>
    <n v="1"/>
    <n v="92130"/>
    <n v="1"/>
  </r>
  <r>
    <n v="44"/>
    <n v="9"/>
    <n v="21.08"/>
    <s v="Competitor"/>
    <s v="Competitor had better devices"/>
    <x v="20"/>
    <x v="32"/>
    <n v="4747"/>
    <x v="1"/>
    <s v="United States"/>
    <x v="3586"/>
    <s v="Churned"/>
    <n v="0"/>
    <n v="0"/>
    <s v="Male"/>
    <n v="1"/>
    <s v="Fiber Optic"/>
    <s v="34.044639, -118.240413"/>
    <n v="34.044638999999997"/>
    <n v="-118.240413"/>
    <n v="1"/>
    <n v="94.65"/>
    <n v="1"/>
    <n v="0"/>
    <n v="1"/>
    <x v="0"/>
    <n v="0"/>
    <n v="0"/>
    <n v="1"/>
    <n v="1"/>
    <s v="Bank Withdrawal"/>
    <n v="1"/>
    <n v="9732"/>
    <n v="0"/>
    <s v="Q3"/>
    <n v="1"/>
    <n v="1"/>
    <n v="0"/>
    <s v="California"/>
    <n v="1"/>
    <n v="1"/>
    <n v="1"/>
    <n v="51"/>
    <n v="4812.75"/>
    <n v="0"/>
    <n v="1075.08"/>
    <n v="0"/>
    <n v="5887.83"/>
    <n v="0"/>
    <n v="1"/>
    <n v="90013"/>
    <n v="1"/>
  </r>
  <r>
    <n v="54"/>
    <n v="6"/>
    <n v="17.47"/>
    <s v="Other"/>
    <s v="Don't know"/>
    <x v="24"/>
    <x v="881"/>
    <n v="3016"/>
    <x v="1"/>
    <s v="United States"/>
    <x v="3587"/>
    <s v="Churned"/>
    <n v="0"/>
    <n v="1"/>
    <s v="Male"/>
    <n v="1"/>
    <s v="Fiber Optic"/>
    <s v="35.451402, -119.488413"/>
    <n v="35.451402000000002"/>
    <n v="-119.48841299999999"/>
    <n v="1"/>
    <n v="94.85"/>
    <n v="0"/>
    <n v="0"/>
    <n v="1"/>
    <x v="0"/>
    <n v="1"/>
    <n v="0"/>
    <n v="1"/>
    <n v="1"/>
    <s v="Credit Card"/>
    <n v="1"/>
    <n v="2078"/>
    <n v="1"/>
    <s v="Q3"/>
    <n v="1"/>
    <n v="2"/>
    <n v="0"/>
    <s v="California"/>
    <n v="0"/>
    <n v="0"/>
    <n v="1"/>
    <n v="9"/>
    <n v="890.6"/>
    <n v="0"/>
    <n v="157.22999999999999"/>
    <n v="0"/>
    <n v="1047.83"/>
    <n v="0"/>
    <n v="1"/>
    <n v="93206"/>
    <n v="1"/>
  </r>
  <r>
    <n v="26"/>
    <n v="52"/>
    <n v="11.76"/>
    <s v="Active User"/>
    <s v="Active User"/>
    <x v="67"/>
    <x v="284"/>
    <n v="4825"/>
    <x v="0"/>
    <s v="United States"/>
    <x v="3588"/>
    <s v="Stayed"/>
    <n v="0"/>
    <n v="1"/>
    <s v="Female"/>
    <n v="1"/>
    <s v="Fiber Optic"/>
    <s v="38.237018, -122.77872"/>
    <n v="38.237017999999999"/>
    <n v="-122.77872000000001"/>
    <n v="0"/>
    <n v="95.1"/>
    <n v="1"/>
    <n v="0"/>
    <n v="0"/>
    <x v="0"/>
    <n v="0"/>
    <n v="0"/>
    <n v="1"/>
    <n v="0"/>
    <s v="Bank Withdrawal"/>
    <n v="1"/>
    <n v="31930"/>
    <n v="1"/>
    <s v="Q3"/>
    <n v="0"/>
    <n v="3"/>
    <n v="0"/>
    <s v="California"/>
    <n v="1"/>
    <n v="1"/>
    <n v="0"/>
    <n v="54"/>
    <n v="5064.8500000000004"/>
    <n v="0"/>
    <n v="635.04"/>
    <n v="0"/>
    <n v="5699.89"/>
    <n v="1"/>
    <n v="1"/>
    <n v="94952"/>
    <n v="0"/>
  </r>
  <r>
    <n v="35"/>
    <n v="10"/>
    <n v="11.12"/>
    <s v="Active User"/>
    <s v="Active User"/>
    <x v="47"/>
    <x v="32"/>
    <n v="5540"/>
    <x v="0"/>
    <s v="United States"/>
    <x v="3589"/>
    <s v="Stayed"/>
    <n v="0"/>
    <n v="0"/>
    <s v="Male"/>
    <n v="1"/>
    <s v="Cable"/>
    <s v="34.008293, -118.346766"/>
    <n v="34.008293000000002"/>
    <n v="-118.346766"/>
    <n v="1"/>
    <n v="70.8"/>
    <n v="1"/>
    <n v="0"/>
    <n v="1"/>
    <x v="0"/>
    <n v="1"/>
    <n v="0"/>
    <n v="0"/>
    <n v="1"/>
    <s v="Credit Card"/>
    <n v="1"/>
    <n v="30852"/>
    <n v="1"/>
    <s v="Q3"/>
    <n v="1"/>
    <n v="4"/>
    <n v="0"/>
    <s v="California"/>
    <n v="1"/>
    <n v="1"/>
    <n v="0"/>
    <n v="68"/>
    <n v="4859.95"/>
    <n v="0"/>
    <n v="756.16"/>
    <n v="0"/>
    <n v="5616.11"/>
    <n v="0"/>
    <n v="1"/>
    <n v="90008"/>
    <n v="0"/>
  </r>
  <r>
    <n v="25"/>
    <n v="27"/>
    <n v="19.41"/>
    <s v="Active User"/>
    <s v="Active User"/>
    <x v="26"/>
    <x v="32"/>
    <n v="2725"/>
    <x v="1"/>
    <s v="United States"/>
    <x v="3590"/>
    <s v="Stayed"/>
    <n v="0"/>
    <n v="0"/>
    <s v="Female"/>
    <n v="1"/>
    <s v="Cable"/>
    <s v="34.127194, -118.295647"/>
    <n v="34.127194000000003"/>
    <n v="-118.295647"/>
    <n v="0"/>
    <n v="55.3"/>
    <n v="0"/>
    <n v="0"/>
    <n v="0"/>
    <x v="0"/>
    <n v="1"/>
    <n v="1"/>
    <n v="1"/>
    <n v="0"/>
    <s v="Bank Withdrawal"/>
    <n v="1"/>
    <n v="48727"/>
    <n v="0"/>
    <s v="Q3"/>
    <n v="0"/>
    <n v="4"/>
    <n v="0"/>
    <s v="California"/>
    <n v="0"/>
    <n v="0"/>
    <n v="0"/>
    <n v="30"/>
    <n v="1530.6"/>
    <n v="0"/>
    <n v="582.29999999999995"/>
    <n v="0"/>
    <n v="2112.9"/>
    <n v="1"/>
    <n v="1"/>
    <n v="90027"/>
    <n v="0"/>
  </r>
  <r>
    <n v="79"/>
    <n v="17"/>
    <n v="9.5299999999999994"/>
    <s v="Competitor"/>
    <s v="Competitor made better offer"/>
    <x v="29"/>
    <x v="9"/>
    <n v="4871"/>
    <x v="1"/>
    <s v="United States"/>
    <x v="3591"/>
    <s v="Churned"/>
    <n v="0"/>
    <n v="0"/>
    <s v="Female"/>
    <n v="1"/>
    <s v="Fiber Optic"/>
    <s v="32.957195, -117.202542"/>
    <n v="32.957194999999999"/>
    <n v="-117.20254199999999"/>
    <n v="0"/>
    <n v="84.65"/>
    <n v="1"/>
    <n v="0"/>
    <n v="0"/>
    <x v="0"/>
    <n v="0"/>
    <n v="0"/>
    <n v="1"/>
    <n v="0"/>
    <s v="Bank Withdrawal"/>
    <n v="1"/>
    <n v="28201"/>
    <n v="0"/>
    <s v="Q3"/>
    <n v="0"/>
    <n v="2"/>
    <n v="1"/>
    <s v="California"/>
    <n v="0"/>
    <n v="0"/>
    <n v="1"/>
    <n v="42"/>
    <n v="3541.35"/>
    <n v="0"/>
    <n v="400.26"/>
    <n v="0"/>
    <n v="3941.61"/>
    <n v="0"/>
    <n v="1"/>
    <n v="92130"/>
    <n v="1"/>
  </r>
  <r>
    <n v="46"/>
    <n v="17"/>
    <n v="25.09"/>
    <s v="Active User"/>
    <s v="Active User"/>
    <x v="65"/>
    <x v="1012"/>
    <n v="2495"/>
    <x v="2"/>
    <s v="United States"/>
    <x v="3592"/>
    <s v="Stayed"/>
    <n v="0"/>
    <n v="1"/>
    <s v="Female"/>
    <n v="1"/>
    <s v="Cable"/>
    <s v="37.573633, -122.455167"/>
    <n v="37.573633000000001"/>
    <n v="-122.455167"/>
    <n v="1"/>
    <n v="78.849999999999994"/>
    <n v="1"/>
    <n v="0"/>
    <n v="3"/>
    <x v="0"/>
    <n v="0"/>
    <n v="1"/>
    <n v="0"/>
    <n v="1"/>
    <s v="Bank Withdrawal"/>
    <n v="1"/>
    <n v="38885"/>
    <n v="0"/>
    <s v="Q3"/>
    <n v="1"/>
    <n v="3"/>
    <n v="0"/>
    <s v="California"/>
    <n v="1"/>
    <n v="1"/>
    <n v="1"/>
    <n v="12"/>
    <n v="876.75"/>
    <n v="0"/>
    <n v="301.08"/>
    <n v="0"/>
    <n v="1177.83"/>
    <n v="0"/>
    <n v="1"/>
    <n v="94044"/>
    <n v="0"/>
  </r>
  <r>
    <n v="64"/>
    <n v="19"/>
    <n v="28.63"/>
    <s v="Active User"/>
    <s v="Active User"/>
    <x v="18"/>
    <x v="1048"/>
    <n v="4641"/>
    <x v="0"/>
    <s v="United States"/>
    <x v="3593"/>
    <s v="Stayed"/>
    <n v="1"/>
    <n v="1"/>
    <s v="Male"/>
    <n v="1"/>
    <s v="DSL"/>
    <s v="37.982716, -120.343732"/>
    <n v="37.982716000000003"/>
    <n v="-120.343732"/>
    <n v="1"/>
    <n v="88.7"/>
    <n v="1"/>
    <n v="2"/>
    <n v="1"/>
    <x v="3"/>
    <n v="1"/>
    <n v="1"/>
    <n v="0"/>
    <n v="1"/>
    <s v="Credit Card"/>
    <n v="1"/>
    <n v="25340"/>
    <n v="1"/>
    <s v="Q3"/>
    <n v="1"/>
    <n v="4"/>
    <n v="0"/>
    <s v="California"/>
    <n v="1"/>
    <n v="1"/>
    <n v="1"/>
    <n v="72"/>
    <n v="6501.35"/>
    <n v="0"/>
    <n v="2061.36"/>
    <n v="0"/>
    <n v="8562.7099999999991"/>
    <n v="0"/>
    <n v="1"/>
    <n v="95370"/>
    <n v="0"/>
  </r>
  <r>
    <n v="38"/>
    <n v="19"/>
    <n v="32.229999999999997"/>
    <s v="Active User"/>
    <s v="Active User"/>
    <x v="65"/>
    <x v="670"/>
    <n v="6419"/>
    <x v="0"/>
    <s v="United States"/>
    <x v="3594"/>
    <s v="Stayed"/>
    <n v="1"/>
    <n v="1"/>
    <s v="Female"/>
    <n v="1"/>
    <s v="Fiber Optic"/>
    <s v="38.358464, -120.579304"/>
    <n v="38.358463999999998"/>
    <n v="-120.57930399999999"/>
    <n v="1"/>
    <n v="109.5"/>
    <n v="0"/>
    <n v="1"/>
    <n v="3"/>
    <x v="0"/>
    <n v="1"/>
    <n v="1"/>
    <n v="1"/>
    <n v="1"/>
    <s v="Credit Card"/>
    <n v="1"/>
    <n v="21"/>
    <n v="1"/>
    <s v="Q3"/>
    <n v="1"/>
    <n v="3"/>
    <n v="0"/>
    <s v="California"/>
    <n v="1"/>
    <n v="1"/>
    <n v="1"/>
    <n v="72"/>
    <n v="7854.9"/>
    <n v="0"/>
    <n v="2320.56"/>
    <n v="0"/>
    <n v="10175.459999999999"/>
    <n v="0"/>
    <n v="1"/>
    <n v="95232"/>
    <n v="0"/>
  </r>
  <r>
    <n v="62"/>
    <n v="0"/>
    <n v="46.59"/>
    <s v="Active User"/>
    <s v="Active User"/>
    <x v="57"/>
    <x v="874"/>
    <n v="5820"/>
    <x v="1"/>
    <s v="United States"/>
    <x v="3595"/>
    <s v="Joined"/>
    <n v="0"/>
    <n v="0"/>
    <s v="Male"/>
    <n v="0"/>
    <s v="No Internet Service"/>
    <s v="39.07116, -122.598542"/>
    <n v="39.071159999999999"/>
    <n v="-122.59854199999999"/>
    <n v="0"/>
    <n v="19.45"/>
    <n v="0"/>
    <n v="0"/>
    <n v="0"/>
    <x v="2"/>
    <n v="0"/>
    <n v="0"/>
    <n v="0"/>
    <n v="0"/>
    <s v="Bank Withdrawal"/>
    <n v="1"/>
    <n v="3684"/>
    <n v="0"/>
    <s v="Q3"/>
    <n v="0"/>
    <n v="3"/>
    <n v="0"/>
    <s v="California"/>
    <n v="0"/>
    <n v="0"/>
    <n v="0"/>
    <n v="1"/>
    <n v="19.45"/>
    <n v="0"/>
    <n v="46.59"/>
    <n v="0"/>
    <n v="66.040000000000006"/>
    <n v="0"/>
    <n v="0"/>
    <n v="95423"/>
    <n v="0"/>
  </r>
  <r>
    <n v="66"/>
    <n v="28"/>
    <n v="39.49"/>
    <s v="Active User"/>
    <s v="Active User"/>
    <x v="21"/>
    <x v="1049"/>
    <n v="5291"/>
    <x v="2"/>
    <s v="United States"/>
    <x v="3596"/>
    <s v="Stayed"/>
    <n v="0"/>
    <n v="1"/>
    <s v="Male"/>
    <n v="1"/>
    <s v="Fiber Optic"/>
    <s v="33.782068, -118.262263"/>
    <n v="33.782068000000002"/>
    <n v="-118.262263"/>
    <n v="1"/>
    <n v="104.8"/>
    <n v="1"/>
    <n v="0"/>
    <n v="3"/>
    <x v="0"/>
    <n v="1"/>
    <n v="0"/>
    <n v="1"/>
    <n v="1"/>
    <s v="Bank Withdrawal"/>
    <n v="1"/>
    <n v="53323"/>
    <n v="0"/>
    <s v="Q3"/>
    <n v="1"/>
    <n v="5"/>
    <n v="1"/>
    <s v="California"/>
    <n v="1"/>
    <n v="0"/>
    <n v="1"/>
    <n v="70"/>
    <n v="7308.95"/>
    <n v="0"/>
    <n v="2764.3"/>
    <n v="6.11"/>
    <n v="10067.14"/>
    <n v="0"/>
    <n v="1"/>
    <n v="90744"/>
    <n v="0"/>
  </r>
  <r>
    <n v="60"/>
    <n v="27"/>
    <n v="6.73"/>
    <s v="Active User"/>
    <s v="Active User"/>
    <x v="56"/>
    <x v="547"/>
    <n v="4558"/>
    <x v="1"/>
    <s v="United States"/>
    <x v="3597"/>
    <s v="Stayed"/>
    <n v="1"/>
    <n v="1"/>
    <s v="Male"/>
    <n v="1"/>
    <s v="DSL"/>
    <s v="35.279984, -120.824288"/>
    <n v="35.279983999999999"/>
    <n v="-120.824288"/>
    <n v="1"/>
    <n v="80.099999999999994"/>
    <n v="1"/>
    <n v="2"/>
    <n v="6"/>
    <x v="0"/>
    <n v="1"/>
    <n v="0"/>
    <n v="0"/>
    <n v="1"/>
    <s v="Credit Card"/>
    <n v="1"/>
    <n v="14859"/>
    <n v="0"/>
    <s v="Q3"/>
    <n v="1"/>
    <n v="4"/>
    <n v="0"/>
    <s v="California"/>
    <n v="1"/>
    <n v="1"/>
    <n v="1"/>
    <n v="29"/>
    <n v="2211.8000000000002"/>
    <n v="0"/>
    <n v="195.17"/>
    <n v="0"/>
    <n v="2406.9699999999998"/>
    <n v="0"/>
    <n v="1"/>
    <n v="93402"/>
    <n v="0"/>
  </r>
  <r>
    <n v="21"/>
    <n v="71"/>
    <n v="40.770000000000003"/>
    <s v="Active User"/>
    <s v="Active User"/>
    <x v="14"/>
    <x v="173"/>
    <n v="6116"/>
    <x v="0"/>
    <s v="United States"/>
    <x v="3598"/>
    <s v="Stayed"/>
    <n v="1"/>
    <n v="1"/>
    <s v="Male"/>
    <n v="1"/>
    <s v="Fiber Optic"/>
    <s v="40.637105, -121.906949"/>
    <n v="40.637104999999998"/>
    <n v="-121.906949"/>
    <n v="1"/>
    <n v="116.55"/>
    <n v="1"/>
    <n v="2"/>
    <n v="5"/>
    <x v="3"/>
    <n v="1"/>
    <n v="1"/>
    <n v="1"/>
    <n v="1"/>
    <s v="Credit Card"/>
    <n v="1"/>
    <n v="843"/>
    <n v="1"/>
    <s v="Q3"/>
    <n v="1"/>
    <n v="3"/>
    <n v="0"/>
    <s v="California"/>
    <n v="1"/>
    <n v="1"/>
    <n v="1"/>
    <n v="70"/>
    <n v="8152.3"/>
    <n v="0"/>
    <n v="2853.9"/>
    <n v="0"/>
    <n v="11006.2"/>
    <n v="1"/>
    <n v="1"/>
    <n v="96096"/>
    <n v="0"/>
  </r>
  <r>
    <n v="37"/>
    <n v="13"/>
    <n v="10.74"/>
    <s v="Active User"/>
    <s v="Active User"/>
    <x v="23"/>
    <x v="278"/>
    <n v="4864"/>
    <x v="1"/>
    <s v="United States"/>
    <x v="3599"/>
    <s v="Stayed"/>
    <n v="0"/>
    <n v="0"/>
    <s v="Female"/>
    <n v="1"/>
    <s v="DSL"/>
    <s v="34.015481, -118.493231"/>
    <n v="34.015481000000001"/>
    <n v="-118.49323099999999"/>
    <n v="0"/>
    <n v="48.8"/>
    <n v="0"/>
    <n v="0"/>
    <n v="0"/>
    <x v="5"/>
    <n v="0"/>
    <n v="1"/>
    <n v="1"/>
    <n v="0"/>
    <s v="Credit Card"/>
    <n v="1"/>
    <n v="5221"/>
    <n v="0"/>
    <s v="Q3"/>
    <n v="0"/>
    <n v="3"/>
    <n v="0"/>
    <s v="California"/>
    <n v="0"/>
    <n v="0"/>
    <n v="0"/>
    <n v="30"/>
    <n v="1536.75"/>
    <n v="0"/>
    <n v="322.2"/>
    <n v="0"/>
    <n v="1858.95"/>
    <n v="0"/>
    <n v="1"/>
    <n v="90401"/>
    <n v="0"/>
  </r>
  <r>
    <n v="41"/>
    <n v="7"/>
    <n v="10.28"/>
    <s v="Active User"/>
    <s v="Active User"/>
    <x v="31"/>
    <x v="706"/>
    <n v="2853"/>
    <x v="2"/>
    <s v="United States"/>
    <x v="3600"/>
    <s v="Stayed"/>
    <n v="0"/>
    <n v="0"/>
    <s v="Female"/>
    <n v="1"/>
    <s v="Cable"/>
    <s v="34.2565, -117.19335"/>
    <n v="34.256500000000003"/>
    <n v="-117.19335"/>
    <n v="0"/>
    <n v="59.4"/>
    <n v="1"/>
    <n v="0"/>
    <n v="0"/>
    <x v="0"/>
    <n v="0"/>
    <n v="1"/>
    <n v="0"/>
    <n v="0"/>
    <s v="Bank Withdrawal"/>
    <n v="1"/>
    <n v="9793"/>
    <n v="1"/>
    <s v="Q3"/>
    <n v="0"/>
    <n v="3"/>
    <n v="0"/>
    <s v="California"/>
    <n v="0"/>
    <n v="0"/>
    <n v="0"/>
    <n v="33"/>
    <n v="1952.8"/>
    <n v="0"/>
    <n v="339.24"/>
    <n v="0"/>
    <n v="2292.04"/>
    <n v="0"/>
    <n v="1"/>
    <n v="92352"/>
    <n v="0"/>
  </r>
  <r>
    <n v="23"/>
    <n v="41"/>
    <n v="19.2"/>
    <s v="Active User"/>
    <s v="Active User"/>
    <x v="49"/>
    <x v="184"/>
    <n v="3549"/>
    <x v="1"/>
    <s v="United States"/>
    <x v="3601"/>
    <s v="Stayed"/>
    <n v="0"/>
    <n v="0"/>
    <s v="Female"/>
    <n v="1"/>
    <s v="Fiber Optic"/>
    <s v="33.819814, -118.222416"/>
    <n v="33.819814000000001"/>
    <n v="-118.222416"/>
    <n v="0"/>
    <n v="84.15"/>
    <n v="1"/>
    <n v="0"/>
    <n v="0"/>
    <x v="0"/>
    <n v="0"/>
    <n v="0"/>
    <n v="1"/>
    <n v="0"/>
    <s v="Bank Withdrawal"/>
    <n v="1"/>
    <n v="35656"/>
    <n v="0"/>
    <s v="Q3"/>
    <n v="0"/>
    <n v="3"/>
    <n v="0"/>
    <s v="California"/>
    <n v="0"/>
    <n v="0"/>
    <n v="1"/>
    <n v="22"/>
    <n v="1821.95"/>
    <n v="60"/>
    <n v="422.4"/>
    <n v="0"/>
    <n v="2304.35"/>
    <n v="1"/>
    <n v="0"/>
    <n v="90810"/>
    <n v="0"/>
  </r>
  <r>
    <n v="32"/>
    <n v="0"/>
    <n v="31.77"/>
    <s v="Attitude"/>
    <s v="Attitude of support person"/>
    <x v="71"/>
    <x v="379"/>
    <n v="3874"/>
    <x v="1"/>
    <s v="United States"/>
    <x v="3602"/>
    <s v="Churned"/>
    <n v="0"/>
    <n v="0"/>
    <s v="Male"/>
    <n v="0"/>
    <s v="No Internet Service"/>
    <s v="38.41935, -120.469545"/>
    <n v="38.419350000000001"/>
    <n v="-120.469545"/>
    <n v="0"/>
    <n v="19.850000000000001"/>
    <n v="0"/>
    <n v="0"/>
    <n v="0"/>
    <x v="2"/>
    <n v="0"/>
    <n v="0"/>
    <n v="1"/>
    <n v="0"/>
    <s v="Bank Withdrawal"/>
    <n v="1"/>
    <n v="2198"/>
    <n v="0"/>
    <s v="Q3"/>
    <n v="0"/>
    <n v="2"/>
    <n v="0"/>
    <s v="California"/>
    <n v="0"/>
    <n v="0"/>
    <n v="0"/>
    <n v="1"/>
    <n v="19.850000000000001"/>
    <n v="0"/>
    <n v="31.77"/>
    <n v="0"/>
    <n v="51.62"/>
    <n v="0"/>
    <n v="0"/>
    <n v="95255"/>
    <n v="1"/>
  </r>
  <r>
    <n v="28"/>
    <n v="0"/>
    <n v="20.49"/>
    <s v="Active User"/>
    <s v="Active User"/>
    <x v="22"/>
    <x v="751"/>
    <n v="6015"/>
    <x v="0"/>
    <s v="United States"/>
    <x v="3603"/>
    <s v="Stayed"/>
    <n v="1"/>
    <n v="0"/>
    <s v="Female"/>
    <n v="0"/>
    <s v="No Internet Service"/>
    <s v="39.084645, -120.894014"/>
    <n v="39.084645000000002"/>
    <n v="-120.894014"/>
    <n v="1"/>
    <n v="19.899999999999999"/>
    <n v="0"/>
    <n v="2"/>
    <n v="1"/>
    <x v="3"/>
    <n v="0"/>
    <n v="0"/>
    <n v="0"/>
    <n v="1"/>
    <s v="Credit Card"/>
    <n v="1"/>
    <n v="8525"/>
    <n v="0"/>
    <s v="Q3"/>
    <n v="1"/>
    <n v="3"/>
    <n v="0"/>
    <s v="California"/>
    <n v="0"/>
    <n v="0"/>
    <n v="0"/>
    <n v="71"/>
    <n v="1397.3"/>
    <n v="0"/>
    <n v="1454.79"/>
    <n v="0"/>
    <n v="2852.09"/>
    <n v="1"/>
    <n v="0"/>
    <n v="95713"/>
    <n v="0"/>
  </r>
  <r>
    <n v="39"/>
    <n v="26"/>
    <n v="33.880000000000003"/>
    <s v="Other"/>
    <s v="Poor expertise of online support"/>
    <x v="8"/>
    <x v="146"/>
    <n v="2066"/>
    <x v="1"/>
    <s v="United States"/>
    <x v="3604"/>
    <s v="Churned"/>
    <n v="0"/>
    <n v="0"/>
    <s v="Female"/>
    <n v="1"/>
    <s v="Fiber Optic"/>
    <s v="38.460517, -122.790335"/>
    <n v="38.460517000000003"/>
    <n v="-122.790335"/>
    <n v="0"/>
    <n v="79.7"/>
    <n v="0"/>
    <n v="0"/>
    <n v="0"/>
    <x v="0"/>
    <n v="0"/>
    <n v="0"/>
    <n v="1"/>
    <n v="0"/>
    <s v="Bank Withdrawal"/>
    <n v="1"/>
    <n v="36125"/>
    <n v="0"/>
    <s v="Q3"/>
    <n v="0"/>
    <n v="3"/>
    <n v="0"/>
    <s v="California"/>
    <n v="1"/>
    <n v="1"/>
    <n v="0"/>
    <n v="1"/>
    <n v="79.7"/>
    <n v="0"/>
    <n v="33.880000000000003"/>
    <n v="0"/>
    <n v="113.58"/>
    <n v="0"/>
    <n v="1"/>
    <n v="95401"/>
    <n v="1"/>
  </r>
  <r>
    <n v="53"/>
    <n v="0"/>
    <n v="26.03"/>
    <s v="Active User"/>
    <s v="Active User"/>
    <x v="32"/>
    <x v="701"/>
    <n v="4669"/>
    <x v="2"/>
    <s v="United States"/>
    <x v="3605"/>
    <s v="Stayed"/>
    <n v="0"/>
    <n v="0"/>
    <s v="Male"/>
    <n v="0"/>
    <s v="No Internet Service"/>
    <s v="38.148862, -121.737696"/>
    <n v="38.148862000000001"/>
    <n v="-121.737696"/>
    <n v="1"/>
    <n v="19.600000000000001"/>
    <n v="0"/>
    <n v="0"/>
    <n v="7"/>
    <x v="0"/>
    <n v="0"/>
    <n v="0"/>
    <n v="0"/>
    <n v="1"/>
    <s v="Credit Card"/>
    <n v="1"/>
    <n v="5246"/>
    <n v="0"/>
    <s v="Q3"/>
    <n v="1"/>
    <n v="5"/>
    <n v="0"/>
    <s v="California"/>
    <n v="0"/>
    <n v="0"/>
    <n v="0"/>
    <n v="34"/>
    <n v="678.8"/>
    <n v="0"/>
    <n v="885.02"/>
    <n v="0"/>
    <n v="1563.82"/>
    <n v="0"/>
    <n v="0"/>
    <n v="94571"/>
    <n v="0"/>
  </r>
  <r>
    <n v="74"/>
    <n v="27"/>
    <n v="49.82"/>
    <s v="Active User"/>
    <s v="Active User"/>
    <x v="23"/>
    <x v="86"/>
    <n v="5148"/>
    <x v="2"/>
    <s v="United States"/>
    <x v="3606"/>
    <s v="Stayed"/>
    <n v="0"/>
    <n v="0"/>
    <s v="Female"/>
    <n v="1"/>
    <s v="Fiber Optic"/>
    <s v="34.501452, -118.207862"/>
    <n v="34.501452"/>
    <n v="-118.20786200000001"/>
    <n v="1"/>
    <n v="95"/>
    <n v="1"/>
    <n v="0"/>
    <n v="1"/>
    <x v="0"/>
    <n v="1"/>
    <n v="1"/>
    <n v="0"/>
    <n v="1"/>
    <s v="Credit Card"/>
    <n v="1"/>
    <n v="7831"/>
    <n v="0"/>
    <s v="Q3"/>
    <n v="1"/>
    <n v="4"/>
    <n v="1"/>
    <s v="California"/>
    <n v="1"/>
    <n v="1"/>
    <n v="0"/>
    <n v="38"/>
    <n v="3591.25"/>
    <n v="70"/>
    <n v="1893.16"/>
    <n v="0"/>
    <n v="5554.41"/>
    <n v="0"/>
    <n v="0"/>
    <n v="93510"/>
    <n v="0"/>
  </r>
  <r>
    <n v="62"/>
    <n v="27"/>
    <n v="24.05"/>
    <s v="Attitude"/>
    <s v="Attitude of service provider"/>
    <x v="33"/>
    <x v="875"/>
    <n v="2969"/>
    <x v="1"/>
    <s v="United States"/>
    <x v="3607"/>
    <s v="Churned"/>
    <n v="0"/>
    <n v="1"/>
    <s v="Female"/>
    <n v="1"/>
    <s v="Fiber Optic"/>
    <s v="36.600185, -119.175655"/>
    <n v="36.600185000000003"/>
    <n v="-119.17565500000001"/>
    <n v="0"/>
    <n v="86.2"/>
    <n v="0"/>
    <n v="0"/>
    <n v="0"/>
    <x v="2"/>
    <n v="0"/>
    <n v="0"/>
    <n v="1"/>
    <n v="0"/>
    <s v="Mailed Check"/>
    <n v="1"/>
    <n v="9780"/>
    <n v="0"/>
    <s v="Q3"/>
    <n v="0"/>
    <n v="3"/>
    <n v="0"/>
    <s v="California"/>
    <n v="1"/>
    <n v="1"/>
    <n v="0"/>
    <n v="2"/>
    <n v="178.7"/>
    <n v="0"/>
    <n v="48.1"/>
    <n v="0"/>
    <n v="226.8"/>
    <n v="0"/>
    <n v="1"/>
    <n v="93647"/>
    <n v="1"/>
  </r>
  <r>
    <n v="32"/>
    <n v="7"/>
    <n v="10.38"/>
    <s v="Price"/>
    <s v="Extra data charges"/>
    <x v="6"/>
    <x v="298"/>
    <n v="4390"/>
    <x v="1"/>
    <s v="United States"/>
    <x v="3608"/>
    <s v="Churned"/>
    <n v="0"/>
    <n v="1"/>
    <s v="Male"/>
    <n v="1"/>
    <s v="Fiber Optic"/>
    <s v="39.225634, -121.156163"/>
    <n v="39.225633999999999"/>
    <n v="-121.15616300000001"/>
    <n v="0"/>
    <n v="101.45"/>
    <n v="1"/>
    <n v="0"/>
    <n v="0"/>
    <x v="0"/>
    <n v="0"/>
    <n v="0"/>
    <n v="1"/>
    <n v="0"/>
    <s v="Bank Withdrawal"/>
    <n v="1"/>
    <n v="1601"/>
    <n v="0"/>
    <s v="Q3"/>
    <n v="0"/>
    <n v="1"/>
    <n v="0"/>
    <s v="California"/>
    <n v="1"/>
    <n v="1"/>
    <n v="1"/>
    <n v="1"/>
    <n v="101.45"/>
    <n v="0"/>
    <n v="10.38"/>
    <n v="0"/>
    <n v="111.83"/>
    <n v="0"/>
    <n v="1"/>
    <n v="95975"/>
    <n v="1"/>
  </r>
  <r>
    <n v="80"/>
    <n v="3"/>
    <n v="18.46"/>
    <s v="Active User"/>
    <s v="Active User"/>
    <x v="42"/>
    <x v="7"/>
    <n v="4223"/>
    <x v="0"/>
    <s v="United States"/>
    <x v="3609"/>
    <s v="Stayed"/>
    <n v="0"/>
    <n v="0"/>
    <s v="Female"/>
    <n v="1"/>
    <s v="Cable"/>
    <s v="37.419725, -122.062947"/>
    <n v="37.419725"/>
    <n v="-122.06294699999999"/>
    <n v="0"/>
    <n v="70.05"/>
    <n v="1"/>
    <n v="0"/>
    <n v="0"/>
    <x v="1"/>
    <n v="0"/>
    <n v="1"/>
    <n v="1"/>
    <n v="0"/>
    <s v="Bank Withdrawal"/>
    <n v="1"/>
    <n v="27822"/>
    <n v="1"/>
    <s v="Q3"/>
    <n v="0"/>
    <n v="3"/>
    <n v="1"/>
    <s v="California"/>
    <n v="1"/>
    <n v="1"/>
    <n v="0"/>
    <n v="45"/>
    <n v="3062.45"/>
    <n v="0"/>
    <n v="830.7"/>
    <n v="0"/>
    <n v="3893.15"/>
    <n v="0"/>
    <n v="1"/>
    <n v="94043"/>
    <n v="0"/>
  </r>
  <r>
    <n v="33"/>
    <n v="0"/>
    <n v="8.5"/>
    <s v="Active User"/>
    <s v="Active User"/>
    <x v="12"/>
    <x v="32"/>
    <n v="5703"/>
    <x v="0"/>
    <s v="United States"/>
    <x v="3610"/>
    <s v="Stayed"/>
    <n v="0"/>
    <n v="0"/>
    <s v="Male"/>
    <n v="0"/>
    <s v="No Internet Service"/>
    <s v="33.958149, -118.308441"/>
    <n v="33.958148999999999"/>
    <n v="-118.308441"/>
    <n v="0"/>
    <n v="18.55"/>
    <n v="0"/>
    <n v="0"/>
    <n v="0"/>
    <x v="5"/>
    <n v="0"/>
    <n v="0"/>
    <n v="1"/>
    <n v="0"/>
    <s v="Credit Card"/>
    <n v="1"/>
    <n v="47107"/>
    <n v="0"/>
    <s v="Q3"/>
    <n v="0"/>
    <n v="3"/>
    <n v="0"/>
    <s v="California"/>
    <n v="0"/>
    <n v="0"/>
    <n v="0"/>
    <n v="36"/>
    <n v="689"/>
    <n v="0"/>
    <n v="306"/>
    <n v="0"/>
    <n v="995"/>
    <n v="0"/>
    <n v="0"/>
    <n v="90047"/>
    <n v="0"/>
  </r>
  <r>
    <n v="24"/>
    <n v="52"/>
    <n v="36.729999999999997"/>
    <s v="Active User"/>
    <s v="Active User"/>
    <x v="32"/>
    <x v="474"/>
    <n v="2045"/>
    <x v="0"/>
    <s v="United States"/>
    <x v="3611"/>
    <s v="Stayed"/>
    <n v="1"/>
    <n v="1"/>
    <s v="Male"/>
    <n v="1"/>
    <s v="Cable"/>
    <s v="41.465121, -122.380947"/>
    <n v="41.465121000000003"/>
    <n v="-122.38094700000001"/>
    <n v="0"/>
    <n v="76.099999999999994"/>
    <n v="0"/>
    <n v="3"/>
    <n v="0"/>
    <x v="0"/>
    <n v="1"/>
    <n v="1"/>
    <n v="0"/>
    <n v="0"/>
    <s v="Bank Withdrawal"/>
    <n v="1"/>
    <n v="5896"/>
    <n v="1"/>
    <s v="Q3"/>
    <n v="0"/>
    <n v="3"/>
    <n v="0"/>
    <s v="California"/>
    <n v="1"/>
    <n v="1"/>
    <n v="0"/>
    <n v="14"/>
    <n v="1054.8"/>
    <n v="0"/>
    <n v="514.22"/>
    <n v="0"/>
    <n v="1569.02"/>
    <n v="1"/>
    <n v="1"/>
    <n v="96094"/>
    <n v="0"/>
  </r>
  <r>
    <n v="50"/>
    <n v="14"/>
    <n v="17.95"/>
    <s v="Active User"/>
    <s v="Active User"/>
    <x v="16"/>
    <x v="159"/>
    <n v="5628"/>
    <x v="2"/>
    <s v="United States"/>
    <x v="3612"/>
    <s v="Stayed"/>
    <n v="0"/>
    <n v="0"/>
    <s v="Female"/>
    <n v="1"/>
    <s v="DSL"/>
    <s v="39.449794, -121.936372"/>
    <n v="39.449793999999997"/>
    <n v="-121.93637200000001"/>
    <n v="1"/>
    <n v="69.75"/>
    <n v="0"/>
    <n v="0"/>
    <n v="2"/>
    <x v="0"/>
    <n v="1"/>
    <n v="1"/>
    <n v="1"/>
    <n v="1"/>
    <s v="Credit Card"/>
    <n v="1"/>
    <n v="303"/>
    <n v="1"/>
    <s v="Q3"/>
    <n v="1"/>
    <n v="3"/>
    <n v="0"/>
    <s v="California"/>
    <n v="1"/>
    <n v="1"/>
    <n v="0"/>
    <n v="51"/>
    <n v="3562.5"/>
    <n v="0"/>
    <n v="915.45"/>
    <n v="0"/>
    <n v="4477.95"/>
    <n v="0"/>
    <n v="1"/>
    <n v="95920"/>
    <n v="0"/>
  </r>
  <r>
    <n v="65"/>
    <n v="9"/>
    <n v="25.04"/>
    <s v="Active User"/>
    <s v="Active User"/>
    <x v="30"/>
    <x v="427"/>
    <n v="4030"/>
    <x v="0"/>
    <s v="United States"/>
    <x v="3613"/>
    <s v="Stayed"/>
    <n v="0"/>
    <n v="0"/>
    <s v="Male"/>
    <n v="1"/>
    <s v="Fiber Optic"/>
    <s v="40.89866, -123.539754"/>
    <n v="40.89866"/>
    <n v="-123.539754"/>
    <n v="0"/>
    <n v="93.6"/>
    <n v="1"/>
    <n v="0"/>
    <n v="0"/>
    <x v="5"/>
    <n v="0"/>
    <n v="0"/>
    <n v="1"/>
    <n v="0"/>
    <s v="Bank Withdrawal"/>
    <n v="1"/>
    <n v="660"/>
    <n v="0"/>
    <s v="Q3"/>
    <n v="0"/>
    <n v="5"/>
    <n v="1"/>
    <s v="California"/>
    <n v="1"/>
    <n v="1"/>
    <n v="1"/>
    <n v="26"/>
    <n v="2404.1"/>
    <n v="0"/>
    <n v="651.04"/>
    <n v="0"/>
    <n v="3055.14"/>
    <n v="0"/>
    <n v="1"/>
    <n v="95563"/>
    <n v="0"/>
  </r>
  <r>
    <n v="49"/>
    <n v="11"/>
    <n v="6.32"/>
    <s v="Dissatisfaction"/>
    <s v="Service dissatisfaction"/>
    <x v="13"/>
    <x v="324"/>
    <n v="4160"/>
    <x v="1"/>
    <s v="United States"/>
    <x v="3614"/>
    <s v="Churned"/>
    <n v="0"/>
    <n v="0"/>
    <s v="Male"/>
    <n v="1"/>
    <s v="Fiber Optic"/>
    <s v="36.64152, -121.622188"/>
    <n v="36.64152"/>
    <n v="-121.62218799999999"/>
    <n v="0"/>
    <n v="74.900000000000006"/>
    <n v="1"/>
    <n v="0"/>
    <n v="0"/>
    <x v="0"/>
    <n v="0"/>
    <n v="0"/>
    <n v="1"/>
    <n v="0"/>
    <s v="Bank Withdrawal"/>
    <n v="1"/>
    <n v="35739"/>
    <n v="0"/>
    <s v="Q3"/>
    <n v="0"/>
    <n v="1"/>
    <n v="0"/>
    <s v="California"/>
    <n v="0"/>
    <n v="0"/>
    <n v="0"/>
    <n v="6"/>
    <n v="469.8"/>
    <n v="0"/>
    <n v="37.92"/>
    <n v="0"/>
    <n v="507.72"/>
    <n v="0"/>
    <n v="1"/>
    <n v="93901"/>
    <n v="1"/>
  </r>
  <r>
    <n v="59"/>
    <n v="0"/>
    <n v="23.46"/>
    <s v="Active User"/>
    <s v="Active User"/>
    <x v="25"/>
    <x v="603"/>
    <n v="5368"/>
    <x v="0"/>
    <s v="United States"/>
    <x v="3615"/>
    <s v="Stayed"/>
    <n v="0"/>
    <n v="0"/>
    <s v="Male"/>
    <n v="0"/>
    <s v="No Internet Service"/>
    <s v="33.81859, -117.821288"/>
    <n v="33.81859"/>
    <n v="-117.821288"/>
    <n v="1"/>
    <n v="20.399999999999999"/>
    <n v="0"/>
    <n v="0"/>
    <n v="1"/>
    <x v="0"/>
    <n v="0"/>
    <n v="0"/>
    <n v="1"/>
    <n v="1"/>
    <s v="Credit Card"/>
    <n v="1"/>
    <n v="40915"/>
    <n v="0"/>
    <s v="Q3"/>
    <n v="1"/>
    <n v="3"/>
    <n v="0"/>
    <s v="California"/>
    <n v="0"/>
    <n v="0"/>
    <n v="0"/>
    <n v="65"/>
    <n v="1414.45"/>
    <n v="0"/>
    <n v="1524.9"/>
    <n v="0"/>
    <n v="2939.35"/>
    <n v="0"/>
    <n v="0"/>
    <n v="92867"/>
    <n v="0"/>
  </r>
  <r>
    <n v="25"/>
    <n v="73"/>
    <n v="0"/>
    <s v="Active User"/>
    <s v="Active User"/>
    <x v="67"/>
    <x v="1050"/>
    <n v="4824"/>
    <x v="0"/>
    <s v="United States"/>
    <x v="3616"/>
    <s v="Stayed"/>
    <n v="0"/>
    <n v="1"/>
    <s v="Female"/>
    <n v="1"/>
    <s v="DSL"/>
    <s v="34.196837, -118.142236"/>
    <n v="34.196837000000002"/>
    <n v="-118.142236"/>
    <n v="0"/>
    <n v="61.35"/>
    <n v="0"/>
    <n v="0"/>
    <n v="0"/>
    <x v="3"/>
    <n v="0"/>
    <n v="1"/>
    <n v="1"/>
    <n v="0"/>
    <s v="Bank Withdrawal"/>
    <n v="0"/>
    <n v="36243"/>
    <n v="1"/>
    <s v="Q3"/>
    <n v="0"/>
    <n v="3"/>
    <n v="0"/>
    <s v="California"/>
    <n v="1"/>
    <n v="1"/>
    <n v="1"/>
    <n v="66"/>
    <n v="4193.3999999999996"/>
    <n v="130"/>
    <n v="0"/>
    <n v="0"/>
    <n v="4323.3999999999996"/>
    <n v="1"/>
    <n v="0"/>
    <n v="91001"/>
    <n v="0"/>
  </r>
  <r>
    <n v="41"/>
    <n v="0"/>
    <n v="24.1"/>
    <s v="Active User"/>
    <s v="Active User"/>
    <x v="50"/>
    <x v="816"/>
    <n v="5188"/>
    <x v="1"/>
    <s v="United States"/>
    <x v="3617"/>
    <s v="Stayed"/>
    <n v="1"/>
    <n v="0"/>
    <s v="Male"/>
    <n v="0"/>
    <s v="No Internet Service"/>
    <s v="39.031876, -120.811141"/>
    <n v="39.031875999999997"/>
    <n v="-120.81114100000001"/>
    <n v="0"/>
    <n v="20"/>
    <n v="0"/>
    <n v="3"/>
    <n v="0"/>
    <x v="4"/>
    <n v="0"/>
    <n v="0"/>
    <n v="1"/>
    <n v="0"/>
    <s v="Bank Withdrawal"/>
    <n v="1"/>
    <n v="5714"/>
    <n v="0"/>
    <s v="Q3"/>
    <n v="0"/>
    <n v="3"/>
    <n v="0"/>
    <s v="California"/>
    <n v="0"/>
    <n v="0"/>
    <n v="0"/>
    <n v="19"/>
    <n v="377.55"/>
    <n v="0"/>
    <n v="457.9"/>
    <n v="0"/>
    <n v="835.45"/>
    <n v="0"/>
    <n v="0"/>
    <n v="95631"/>
    <n v="0"/>
  </r>
  <r>
    <n v="48"/>
    <n v="19"/>
    <n v="0"/>
    <s v="Active User"/>
    <s v="Active User"/>
    <x v="15"/>
    <x v="38"/>
    <n v="6340"/>
    <x v="2"/>
    <s v="United States"/>
    <x v="3618"/>
    <s v="Stayed"/>
    <n v="1"/>
    <n v="1"/>
    <s v="Male"/>
    <n v="1"/>
    <s v="DSL"/>
    <s v="38.646096, -121.442433"/>
    <n v="38.646096"/>
    <n v="-121.44243299999999"/>
    <n v="1"/>
    <n v="44.25"/>
    <n v="0"/>
    <n v="2"/>
    <n v="9"/>
    <x v="0"/>
    <n v="0"/>
    <n v="1"/>
    <n v="0"/>
    <n v="1"/>
    <s v="Bank Withdrawal"/>
    <n v="0"/>
    <n v="34894"/>
    <n v="0"/>
    <s v="Q3"/>
    <n v="1"/>
    <n v="3"/>
    <n v="0"/>
    <s v="California"/>
    <n v="1"/>
    <n v="1"/>
    <n v="0"/>
    <n v="52"/>
    <n v="2276.1"/>
    <n v="0"/>
    <n v="0"/>
    <n v="23.5"/>
    <n v="2252.6"/>
    <n v="0"/>
    <n v="1"/>
    <n v="95838"/>
    <n v="0"/>
  </r>
  <r>
    <n v="23"/>
    <n v="85"/>
    <n v="0"/>
    <s v="Active User"/>
    <s v="Active User"/>
    <x v="43"/>
    <x v="267"/>
    <n v="4698"/>
    <x v="2"/>
    <s v="United States"/>
    <x v="3619"/>
    <s v="Stayed"/>
    <n v="0"/>
    <n v="1"/>
    <s v="Female"/>
    <n v="1"/>
    <s v="Cable"/>
    <s v="38.499302, -122.92444"/>
    <n v="38.499302"/>
    <n v="-122.92444"/>
    <n v="1"/>
    <n v="66.8"/>
    <n v="0"/>
    <n v="0"/>
    <n v="10"/>
    <x v="0"/>
    <n v="1"/>
    <n v="1"/>
    <n v="0"/>
    <n v="1"/>
    <s v="Bank Withdrawal"/>
    <n v="0"/>
    <n v="6216"/>
    <n v="1"/>
    <s v="Q3"/>
    <n v="1"/>
    <n v="4"/>
    <n v="0"/>
    <s v="California"/>
    <n v="1"/>
    <n v="1"/>
    <n v="1"/>
    <n v="71"/>
    <n v="4689.1499999999996"/>
    <n v="0"/>
    <n v="0"/>
    <n v="0"/>
    <n v="4689.1499999999996"/>
    <n v="1"/>
    <n v="1"/>
    <n v="95436"/>
    <n v="0"/>
  </r>
  <r>
    <n v="35"/>
    <n v="9"/>
    <n v="27.38"/>
    <s v="Active User"/>
    <s v="Active User"/>
    <x v="76"/>
    <x v="121"/>
    <n v="6312"/>
    <x v="2"/>
    <s v="United States"/>
    <x v="3620"/>
    <s v="Stayed"/>
    <n v="0"/>
    <n v="1"/>
    <s v="Female"/>
    <n v="1"/>
    <s v="DSL"/>
    <s v="33.960891, -118.032222"/>
    <n v="33.960890999999997"/>
    <n v="-118.032222"/>
    <n v="0"/>
    <n v="58.55"/>
    <n v="0"/>
    <n v="0"/>
    <n v="0"/>
    <x v="1"/>
    <n v="0"/>
    <n v="0"/>
    <n v="0"/>
    <n v="0"/>
    <s v="Credit Card"/>
    <n v="1"/>
    <n v="38181"/>
    <n v="0"/>
    <s v="Q3"/>
    <n v="0"/>
    <n v="3"/>
    <n v="0"/>
    <s v="California"/>
    <n v="1"/>
    <n v="1"/>
    <n v="0"/>
    <n v="63"/>
    <n v="3503.5"/>
    <n v="0"/>
    <n v="1724.94"/>
    <n v="0"/>
    <n v="5228.4399999999996"/>
    <n v="0"/>
    <n v="1"/>
    <n v="90605"/>
    <n v="0"/>
  </r>
  <r>
    <n v="29"/>
    <n v="27"/>
    <n v="6.67"/>
    <s v="Other"/>
    <s v="Don't know"/>
    <x v="7"/>
    <x v="1051"/>
    <n v="4091"/>
    <x v="1"/>
    <s v="United States"/>
    <x v="3621"/>
    <s v="Churned"/>
    <n v="0"/>
    <n v="0"/>
    <s v="Female"/>
    <n v="1"/>
    <s v="Fiber Optic"/>
    <s v="33.763678, -116.429928"/>
    <n v="33.763677999999999"/>
    <n v="-116.429928"/>
    <n v="0"/>
    <n v="95.6"/>
    <n v="0"/>
    <n v="0"/>
    <n v="0"/>
    <x v="0"/>
    <n v="0"/>
    <n v="1"/>
    <n v="1"/>
    <n v="0"/>
    <s v="Bank Withdrawal"/>
    <n v="1"/>
    <n v="12465"/>
    <n v="0"/>
    <s v="Q3"/>
    <n v="0"/>
    <n v="2"/>
    <n v="0"/>
    <s v="California"/>
    <n v="1"/>
    <n v="1"/>
    <n v="1"/>
    <n v="1"/>
    <n v="95.6"/>
    <n v="0"/>
    <n v="6.67"/>
    <n v="0"/>
    <n v="102.27"/>
    <n v="1"/>
    <n v="1"/>
    <n v="92270"/>
    <n v="1"/>
  </r>
  <r>
    <n v="67"/>
    <n v="13"/>
    <n v="9.56"/>
    <s v="Active User"/>
    <s v="Active User"/>
    <x v="46"/>
    <x v="1008"/>
    <n v="5437"/>
    <x v="2"/>
    <s v="United States"/>
    <x v="3622"/>
    <s v="Stayed"/>
    <n v="0"/>
    <n v="0"/>
    <s v="Female"/>
    <n v="1"/>
    <s v="Fiber Optic"/>
    <s v="33.290907, -117.202895"/>
    <n v="33.290906999999997"/>
    <n v="-117.202895"/>
    <n v="1"/>
    <n v="69.349999999999994"/>
    <n v="0"/>
    <n v="0"/>
    <n v="0"/>
    <x v="2"/>
    <n v="0"/>
    <n v="0"/>
    <n v="1"/>
    <n v="1"/>
    <s v="Bank Withdrawal"/>
    <n v="1"/>
    <n v="3849"/>
    <n v="0"/>
    <s v="Q3"/>
    <n v="0"/>
    <n v="4"/>
    <n v="1"/>
    <s v="California"/>
    <n v="0"/>
    <n v="0"/>
    <n v="0"/>
    <n v="5"/>
    <n v="341.6"/>
    <n v="0"/>
    <n v="47.8"/>
    <n v="0"/>
    <n v="389.4"/>
    <n v="0"/>
    <n v="1"/>
    <n v="92003"/>
    <n v="0"/>
  </r>
  <r>
    <n v="36"/>
    <n v="3"/>
    <n v="6.77"/>
    <s v="Active User"/>
    <s v="Active User"/>
    <x v="66"/>
    <x v="159"/>
    <n v="3475"/>
    <x v="1"/>
    <s v="United States"/>
    <x v="3623"/>
    <s v="Stayed"/>
    <n v="0"/>
    <n v="0"/>
    <s v="Female"/>
    <n v="1"/>
    <s v="Cable"/>
    <s v="39.449794, -121.936372"/>
    <n v="39.449793999999997"/>
    <n v="-121.93637200000001"/>
    <n v="1"/>
    <n v="54.7"/>
    <n v="0"/>
    <n v="0"/>
    <n v="2"/>
    <x v="0"/>
    <n v="1"/>
    <n v="1"/>
    <n v="0"/>
    <n v="1"/>
    <s v="Credit Card"/>
    <n v="1"/>
    <n v="303"/>
    <n v="0"/>
    <s v="Q3"/>
    <n v="1"/>
    <n v="4"/>
    <n v="0"/>
    <s v="California"/>
    <n v="0"/>
    <n v="0"/>
    <n v="0"/>
    <n v="4"/>
    <n v="235.05"/>
    <n v="0"/>
    <n v="27.08"/>
    <n v="0"/>
    <n v="262.13"/>
    <n v="0"/>
    <n v="1"/>
    <n v="95920"/>
    <n v="0"/>
  </r>
  <r>
    <n v="24"/>
    <n v="0"/>
    <n v="15.66"/>
    <s v="Active User"/>
    <s v="Active User"/>
    <x v="49"/>
    <x v="1052"/>
    <n v="2675"/>
    <x v="1"/>
    <s v="United States"/>
    <x v="3624"/>
    <s v="Stayed"/>
    <n v="1"/>
    <n v="0"/>
    <s v="Female"/>
    <n v="0"/>
    <s v="No Internet Service"/>
    <s v="41.269521, -123.546958"/>
    <n v="41.269520999999997"/>
    <n v="-123.546958"/>
    <n v="0"/>
    <n v="20.05"/>
    <n v="0"/>
    <n v="2"/>
    <n v="0"/>
    <x v="2"/>
    <n v="0"/>
    <n v="0"/>
    <n v="0"/>
    <n v="0"/>
    <s v="Credit Card"/>
    <n v="1"/>
    <n v="574"/>
    <n v="0"/>
    <s v="Q3"/>
    <n v="0"/>
    <n v="4"/>
    <n v="0"/>
    <s v="California"/>
    <n v="0"/>
    <n v="0"/>
    <n v="0"/>
    <n v="8"/>
    <n v="163.6"/>
    <n v="0"/>
    <n v="125.28"/>
    <n v="0"/>
    <n v="288.88"/>
    <n v="1"/>
    <n v="0"/>
    <n v="95556"/>
    <n v="0"/>
  </r>
  <r>
    <n v="80"/>
    <n v="14"/>
    <n v="15.24"/>
    <s v="Competitor"/>
    <s v="Competitor had better devices"/>
    <x v="56"/>
    <x v="499"/>
    <n v="2740"/>
    <x v="1"/>
    <s v="United States"/>
    <x v="3625"/>
    <s v="Churned"/>
    <n v="0"/>
    <n v="0"/>
    <s v="Female"/>
    <n v="1"/>
    <s v="DSL"/>
    <s v="34.187599, -118.387125"/>
    <n v="34.187598999999999"/>
    <n v="-118.387125"/>
    <n v="0"/>
    <n v="45.1"/>
    <n v="0"/>
    <n v="0"/>
    <n v="0"/>
    <x v="2"/>
    <n v="0"/>
    <n v="0"/>
    <n v="0"/>
    <n v="0"/>
    <s v="Credit Card"/>
    <n v="1"/>
    <n v="45358"/>
    <n v="0"/>
    <s v="Q3"/>
    <n v="0"/>
    <n v="1"/>
    <n v="1"/>
    <s v="California"/>
    <n v="0"/>
    <n v="0"/>
    <n v="0"/>
    <n v="1"/>
    <n v="45.1"/>
    <n v="0"/>
    <n v="15.24"/>
    <n v="0"/>
    <n v="60.34"/>
    <n v="0"/>
    <n v="1"/>
    <n v="91606"/>
    <n v="1"/>
  </r>
  <r>
    <n v="35"/>
    <n v="26"/>
    <n v="35.06"/>
    <s v="Active User"/>
    <s v="Active User"/>
    <x v="16"/>
    <x v="638"/>
    <n v="6297"/>
    <x v="0"/>
    <s v="United States"/>
    <x v="3626"/>
    <s v="Stayed"/>
    <n v="0"/>
    <n v="1"/>
    <s v="Male"/>
    <n v="1"/>
    <s v="DSL"/>
    <s v="33.917145, -118.401554"/>
    <n v="33.917144999999998"/>
    <n v="-118.401554"/>
    <n v="1"/>
    <n v="84.45"/>
    <n v="0"/>
    <n v="0"/>
    <n v="8"/>
    <x v="3"/>
    <n v="1"/>
    <n v="1"/>
    <n v="0"/>
    <n v="1"/>
    <s v="Credit Card"/>
    <n v="1"/>
    <n v="16041"/>
    <n v="1"/>
    <s v="Q3"/>
    <n v="1"/>
    <n v="3"/>
    <n v="0"/>
    <s v="California"/>
    <n v="1"/>
    <n v="1"/>
    <n v="1"/>
    <n v="72"/>
    <n v="6033.1"/>
    <n v="0"/>
    <n v="2524.3200000000002"/>
    <n v="0"/>
    <n v="8557.42"/>
    <n v="0"/>
    <n v="1"/>
    <n v="90245"/>
    <n v="0"/>
  </r>
  <r>
    <n v="35"/>
    <n v="0"/>
    <n v="46.68"/>
    <s v="Active User"/>
    <s v="Active User"/>
    <x v="54"/>
    <x v="32"/>
    <n v="4411"/>
    <x v="0"/>
    <s v="United States"/>
    <x v="3627"/>
    <s v="Stayed"/>
    <n v="0"/>
    <n v="0"/>
    <s v="Female"/>
    <n v="0"/>
    <s v="No Internet Service"/>
    <s v="34.059281, -118.30742"/>
    <n v="34.059280999999999"/>
    <n v="-118.30741999999999"/>
    <n v="1"/>
    <n v="25.2"/>
    <n v="1"/>
    <n v="0"/>
    <n v="9"/>
    <x v="0"/>
    <n v="0"/>
    <n v="0"/>
    <n v="0"/>
    <n v="1"/>
    <s v="Credit Card"/>
    <n v="1"/>
    <n v="43019"/>
    <n v="0"/>
    <s v="Q3"/>
    <n v="1"/>
    <n v="4"/>
    <n v="0"/>
    <s v="California"/>
    <n v="0"/>
    <n v="0"/>
    <n v="0"/>
    <n v="15"/>
    <n v="387.9"/>
    <n v="0"/>
    <n v="700.2"/>
    <n v="0"/>
    <n v="1088.0999999999999"/>
    <n v="0"/>
    <n v="0"/>
    <n v="90005"/>
    <n v="0"/>
  </r>
  <r>
    <n v="71"/>
    <n v="26"/>
    <n v="7.86"/>
    <s v="Active User"/>
    <s v="Active User"/>
    <x v="22"/>
    <x v="32"/>
    <n v="4138"/>
    <x v="2"/>
    <s v="United States"/>
    <x v="3628"/>
    <s v="Stayed"/>
    <n v="0"/>
    <n v="1"/>
    <s v="Male"/>
    <n v="1"/>
    <s v="Fiber Optic"/>
    <s v="34.044639, -118.240413"/>
    <n v="34.044638999999997"/>
    <n v="-118.240413"/>
    <n v="1"/>
    <n v="107.35"/>
    <n v="1"/>
    <n v="0"/>
    <n v="7"/>
    <x v="0"/>
    <n v="1"/>
    <n v="0"/>
    <n v="1"/>
    <n v="1"/>
    <s v="Bank Withdrawal"/>
    <n v="1"/>
    <n v="9732"/>
    <n v="1"/>
    <s v="Q3"/>
    <n v="1"/>
    <n v="4"/>
    <n v="1"/>
    <s v="California"/>
    <n v="1"/>
    <n v="0"/>
    <n v="1"/>
    <n v="66"/>
    <n v="7051.95"/>
    <n v="0"/>
    <n v="518.76"/>
    <n v="39.18"/>
    <n v="7531.53"/>
    <n v="0"/>
    <n v="1"/>
    <n v="90013"/>
    <n v="0"/>
  </r>
  <r>
    <n v="74"/>
    <n v="24"/>
    <n v="48.35"/>
    <s v="Competitor"/>
    <s v="Competitor had better devices"/>
    <x v="51"/>
    <x v="249"/>
    <n v="5808"/>
    <x v="1"/>
    <s v="United States"/>
    <x v="3629"/>
    <s v="Churned"/>
    <n v="0"/>
    <n v="1"/>
    <s v="Female"/>
    <n v="1"/>
    <s v="Cable"/>
    <s v="33.848733, -117.788357"/>
    <n v="33.848733000000003"/>
    <n v="-117.788357"/>
    <n v="0"/>
    <n v="89.2"/>
    <n v="1"/>
    <n v="0"/>
    <n v="0"/>
    <x v="0"/>
    <n v="0"/>
    <n v="0"/>
    <n v="1"/>
    <n v="0"/>
    <s v="Bank Withdrawal"/>
    <n v="1"/>
    <n v="36301"/>
    <n v="0"/>
    <s v="Q3"/>
    <n v="0"/>
    <n v="1"/>
    <n v="1"/>
    <s v="California"/>
    <n v="0"/>
    <n v="0"/>
    <n v="1"/>
    <n v="4"/>
    <n v="346.2"/>
    <n v="0"/>
    <n v="193.4"/>
    <n v="0"/>
    <n v="539.6"/>
    <n v="0"/>
    <n v="1"/>
    <n v="92807"/>
    <n v="1"/>
  </r>
  <r>
    <n v="36"/>
    <n v="5"/>
    <n v="24.64"/>
    <s v="Competitor"/>
    <s v="Competitor made better offer"/>
    <x v="29"/>
    <x v="9"/>
    <n v="5853"/>
    <x v="1"/>
    <s v="United States"/>
    <x v="3630"/>
    <s v="Churned"/>
    <n v="0"/>
    <n v="1"/>
    <s v="Female"/>
    <n v="1"/>
    <s v="Fiber Optic"/>
    <s v="32.825086, -117.199424"/>
    <n v="32.825085999999999"/>
    <n v="-117.19942399999999"/>
    <n v="1"/>
    <n v="89.15"/>
    <n v="0"/>
    <n v="0"/>
    <n v="1"/>
    <x v="0"/>
    <n v="1"/>
    <n v="0"/>
    <n v="1"/>
    <n v="1"/>
    <s v="Bank Withdrawal"/>
    <n v="1"/>
    <n v="51213"/>
    <n v="0"/>
    <s v="Q3"/>
    <n v="1"/>
    <n v="2"/>
    <n v="0"/>
    <s v="California"/>
    <n v="0"/>
    <n v="0"/>
    <n v="1"/>
    <n v="25"/>
    <n v="2257.75"/>
    <n v="0"/>
    <n v="616"/>
    <n v="0"/>
    <n v="2873.75"/>
    <n v="0"/>
    <n v="1"/>
    <n v="92117"/>
    <n v="1"/>
  </r>
  <r>
    <n v="55"/>
    <n v="21"/>
    <n v="0"/>
    <s v="Price"/>
    <s v="Price too high"/>
    <x v="29"/>
    <x v="4"/>
    <n v="4517"/>
    <x v="1"/>
    <s v="United States"/>
    <x v="3631"/>
    <s v="Churned"/>
    <n v="0"/>
    <n v="0"/>
    <s v="Male"/>
    <n v="1"/>
    <s v="DSL"/>
    <s v="37.304681, -121.809955"/>
    <n v="37.304681000000002"/>
    <n v="-121.809955"/>
    <n v="1"/>
    <n v="23.45"/>
    <n v="0"/>
    <n v="0"/>
    <n v="3"/>
    <x v="2"/>
    <n v="0"/>
    <n v="0"/>
    <n v="1"/>
    <n v="1"/>
    <s v="Bank Withdrawal"/>
    <n v="0"/>
    <n v="37127"/>
    <n v="0"/>
    <s v="Q3"/>
    <n v="1"/>
    <n v="2"/>
    <n v="0"/>
    <s v="California"/>
    <n v="0"/>
    <n v="0"/>
    <n v="0"/>
    <n v="1"/>
    <n v="23.45"/>
    <n v="0"/>
    <n v="0"/>
    <n v="0"/>
    <n v="23.45"/>
    <n v="0"/>
    <n v="1"/>
    <n v="95121"/>
    <n v="1"/>
  </r>
  <r>
    <n v="22"/>
    <n v="41"/>
    <n v="0"/>
    <s v="Active User"/>
    <s v="Active User"/>
    <x v="27"/>
    <x v="1053"/>
    <n v="4416"/>
    <x v="1"/>
    <s v="United States"/>
    <x v="3632"/>
    <s v="Joined"/>
    <n v="0"/>
    <n v="0"/>
    <s v="Male"/>
    <n v="1"/>
    <s v="DSL"/>
    <s v="34.110444, -118.156957"/>
    <n v="34.110444000000001"/>
    <n v="-118.15695700000001"/>
    <n v="1"/>
    <n v="29.9"/>
    <n v="0"/>
    <n v="0"/>
    <n v="5"/>
    <x v="0"/>
    <n v="0"/>
    <n v="0"/>
    <n v="1"/>
    <n v="1"/>
    <s v="Bank Withdrawal"/>
    <n v="0"/>
    <n v="23984"/>
    <n v="1"/>
    <s v="Q3"/>
    <n v="1"/>
    <n v="3"/>
    <n v="0"/>
    <s v="California"/>
    <n v="0"/>
    <n v="0"/>
    <n v="0"/>
    <n v="3"/>
    <n v="92.25"/>
    <n v="0"/>
    <n v="0"/>
    <n v="0"/>
    <n v="92.25"/>
    <n v="1"/>
    <n v="1"/>
    <n v="91030"/>
    <n v="0"/>
  </r>
  <r>
    <n v="73"/>
    <n v="29"/>
    <n v="47.13"/>
    <s v="Active User"/>
    <s v="Active User"/>
    <x v="52"/>
    <x v="103"/>
    <n v="4463"/>
    <x v="2"/>
    <s v="United States"/>
    <x v="3633"/>
    <s v="Stayed"/>
    <n v="0"/>
    <n v="1"/>
    <s v="Female"/>
    <n v="1"/>
    <s v="Fiber Optic"/>
    <s v="33.890853, -118.297967"/>
    <n v="33.890853"/>
    <n v="-118.297967"/>
    <n v="0"/>
    <n v="110.5"/>
    <n v="1"/>
    <n v="0"/>
    <n v="0"/>
    <x v="0"/>
    <n v="1"/>
    <n v="1"/>
    <n v="0"/>
    <n v="0"/>
    <s v="Bank Withdrawal"/>
    <n v="1"/>
    <n v="47758"/>
    <n v="0"/>
    <s v="Q3"/>
    <n v="0"/>
    <n v="4"/>
    <n v="1"/>
    <s v="California"/>
    <n v="1"/>
    <n v="0"/>
    <n v="1"/>
    <n v="56"/>
    <n v="6139.5"/>
    <n v="0"/>
    <n v="2639.28"/>
    <n v="0"/>
    <n v="8778.7800000000007"/>
    <n v="0"/>
    <n v="1"/>
    <n v="90247"/>
    <n v="0"/>
  </r>
  <r>
    <n v="73"/>
    <n v="21"/>
    <n v="4.71"/>
    <s v="Active User"/>
    <s v="Active User"/>
    <x v="75"/>
    <x v="98"/>
    <n v="5195"/>
    <x v="2"/>
    <s v="United States"/>
    <x v="3634"/>
    <s v="Stayed"/>
    <n v="1"/>
    <n v="0"/>
    <s v="Male"/>
    <n v="1"/>
    <s v="DSL"/>
    <s v="37.708327, -122.083473"/>
    <n v="37.708326999999997"/>
    <n v="-122.083473"/>
    <n v="1"/>
    <n v="51"/>
    <n v="1"/>
    <n v="2"/>
    <n v="1"/>
    <x v="0"/>
    <n v="0"/>
    <n v="0"/>
    <n v="1"/>
    <n v="1"/>
    <s v="Bank Withdrawal"/>
    <n v="1"/>
    <n v="41698"/>
    <n v="0"/>
    <s v="Q3"/>
    <n v="1"/>
    <n v="3"/>
    <n v="1"/>
    <s v="California"/>
    <n v="0"/>
    <n v="0"/>
    <n v="0"/>
    <n v="28"/>
    <n v="1381.8"/>
    <n v="80"/>
    <n v="131.88"/>
    <n v="0"/>
    <n v="1593.68"/>
    <n v="0"/>
    <n v="0"/>
    <n v="94546"/>
    <n v="0"/>
  </r>
  <r>
    <n v="55"/>
    <n v="0"/>
    <n v="44.12"/>
    <s v="Active User"/>
    <s v="Active User"/>
    <x v="23"/>
    <x v="46"/>
    <n v="2219"/>
    <x v="0"/>
    <s v="United States"/>
    <x v="3635"/>
    <s v="Stayed"/>
    <n v="1"/>
    <n v="0"/>
    <s v="Male"/>
    <n v="0"/>
    <s v="No Internet Service"/>
    <s v="34.183286, -117.221722"/>
    <n v="34.183286000000003"/>
    <n v="-117.221722"/>
    <n v="1"/>
    <n v="25.4"/>
    <n v="1"/>
    <n v="3"/>
    <n v="8"/>
    <x v="4"/>
    <n v="0"/>
    <n v="0"/>
    <n v="1"/>
    <n v="1"/>
    <s v="Bank Withdrawal"/>
    <n v="1"/>
    <n v="53636"/>
    <n v="0"/>
    <s v="Q3"/>
    <n v="1"/>
    <n v="3"/>
    <n v="0"/>
    <s v="California"/>
    <n v="0"/>
    <n v="0"/>
    <n v="0"/>
    <n v="12"/>
    <n v="313"/>
    <n v="0"/>
    <n v="529.44000000000005"/>
    <n v="0"/>
    <n v="842.44"/>
    <n v="0"/>
    <n v="0"/>
    <n v="92404"/>
    <n v="0"/>
  </r>
  <r>
    <n v="32"/>
    <n v="27"/>
    <n v="34.85"/>
    <s v="Active User"/>
    <s v="Active User"/>
    <x v="25"/>
    <x v="109"/>
    <n v="5542"/>
    <x v="0"/>
    <s v="United States"/>
    <x v="3636"/>
    <s v="Stayed"/>
    <n v="0"/>
    <n v="0"/>
    <s v="Male"/>
    <n v="1"/>
    <s v="Fiber Optic"/>
    <s v="37.444314, -122.149996"/>
    <n v="37.444313999999999"/>
    <n v="-122.149996"/>
    <n v="0"/>
    <n v="80.599999999999994"/>
    <n v="0"/>
    <n v="0"/>
    <n v="0"/>
    <x v="5"/>
    <n v="1"/>
    <n v="0"/>
    <n v="0"/>
    <n v="0"/>
    <s v="Bank Withdrawal"/>
    <n v="1"/>
    <n v="16198"/>
    <n v="1"/>
    <s v="Q3"/>
    <n v="0"/>
    <n v="4"/>
    <n v="0"/>
    <s v="California"/>
    <n v="0"/>
    <n v="0"/>
    <n v="0"/>
    <n v="33"/>
    <n v="2651.1"/>
    <n v="0"/>
    <n v="1150.05"/>
    <n v="0"/>
    <n v="3801.15"/>
    <n v="0"/>
    <n v="1"/>
    <n v="94301"/>
    <n v="0"/>
  </r>
  <r>
    <n v="57"/>
    <n v="0"/>
    <n v="40.630000000000003"/>
    <s v="Active User"/>
    <s v="Active User"/>
    <x v="25"/>
    <x v="680"/>
    <n v="3968"/>
    <x v="1"/>
    <s v="United States"/>
    <x v="3637"/>
    <s v="Joined"/>
    <n v="0"/>
    <n v="0"/>
    <s v="Female"/>
    <n v="0"/>
    <s v="No Internet Service"/>
    <s v="33.477923, -117.705314"/>
    <n v="33.477922999999997"/>
    <n v="-117.705314"/>
    <n v="0"/>
    <n v="19.55"/>
    <n v="0"/>
    <n v="0"/>
    <n v="0"/>
    <x v="0"/>
    <n v="0"/>
    <n v="0"/>
    <n v="0"/>
    <n v="0"/>
    <s v="Credit Card"/>
    <n v="1"/>
    <n v="27730"/>
    <n v="0"/>
    <s v="Q3"/>
    <n v="0"/>
    <n v="4"/>
    <n v="0"/>
    <s v="California"/>
    <n v="0"/>
    <n v="0"/>
    <n v="0"/>
    <n v="1"/>
    <n v="19.55"/>
    <n v="0"/>
    <n v="40.630000000000003"/>
    <n v="0"/>
    <n v="60.18"/>
    <n v="0"/>
    <n v="0"/>
    <n v="92629"/>
    <n v="0"/>
  </r>
  <r>
    <n v="45"/>
    <n v="22"/>
    <n v="0"/>
    <s v="Active User"/>
    <s v="Active User"/>
    <x v="51"/>
    <x v="316"/>
    <n v="6251"/>
    <x v="0"/>
    <s v="United States"/>
    <x v="3638"/>
    <s v="Stayed"/>
    <n v="0"/>
    <n v="1"/>
    <s v="Female"/>
    <n v="1"/>
    <s v="Cable"/>
    <s v="37.499411, -122.196318"/>
    <n v="37.499411000000002"/>
    <n v="-122.19631800000001"/>
    <n v="0"/>
    <n v="59.95"/>
    <n v="0"/>
    <n v="0"/>
    <n v="0"/>
    <x v="0"/>
    <n v="0"/>
    <n v="1"/>
    <n v="0"/>
    <n v="0"/>
    <s v="Credit Card"/>
    <n v="0"/>
    <n v="32368"/>
    <n v="1"/>
    <s v="Q3"/>
    <n v="0"/>
    <n v="3"/>
    <n v="0"/>
    <s v="California"/>
    <n v="1"/>
    <n v="1"/>
    <n v="1"/>
    <n v="65"/>
    <n v="3921.1"/>
    <n v="0"/>
    <n v="0"/>
    <n v="0"/>
    <n v="3921.1"/>
    <n v="0"/>
    <n v="1"/>
    <n v="94063"/>
    <n v="0"/>
  </r>
  <r>
    <n v="31"/>
    <n v="0"/>
    <n v="47.19"/>
    <s v="Active User"/>
    <s v="Active User"/>
    <x v="60"/>
    <x v="515"/>
    <n v="2606"/>
    <x v="1"/>
    <s v="United States"/>
    <x v="3639"/>
    <s v="Joined"/>
    <n v="0"/>
    <n v="0"/>
    <s v="Female"/>
    <n v="0"/>
    <s v="No Internet Service"/>
    <s v="40.740138, -122.587476"/>
    <n v="40.740138000000002"/>
    <n v="-122.587476"/>
    <n v="0"/>
    <n v="20.45"/>
    <n v="0"/>
    <n v="0"/>
    <n v="0"/>
    <x v="0"/>
    <n v="0"/>
    <n v="0"/>
    <n v="1"/>
    <n v="0"/>
    <s v="Mailed Check"/>
    <n v="1"/>
    <n v="373"/>
    <n v="0"/>
    <s v="Q3"/>
    <n v="0"/>
    <n v="5"/>
    <n v="0"/>
    <s v="California"/>
    <n v="0"/>
    <n v="0"/>
    <n v="0"/>
    <n v="2"/>
    <n v="42.45"/>
    <n v="0"/>
    <n v="94.38"/>
    <n v="0"/>
    <n v="136.83000000000001"/>
    <n v="0"/>
    <n v="0"/>
    <n v="96033"/>
    <n v="0"/>
  </r>
  <r>
    <n v="70"/>
    <n v="4"/>
    <n v="35.76"/>
    <s v="Active User"/>
    <s v="Active User"/>
    <x v="60"/>
    <x v="631"/>
    <n v="4997"/>
    <x v="2"/>
    <s v="United States"/>
    <x v="3640"/>
    <s v="Stayed"/>
    <n v="0"/>
    <n v="1"/>
    <s v="Female"/>
    <n v="1"/>
    <s v="Fiber Optic"/>
    <s v="37.540582, -122.509594"/>
    <n v="37.540582000000001"/>
    <n v="-122.50959400000001"/>
    <n v="0"/>
    <n v="110.5"/>
    <n v="1"/>
    <n v="0"/>
    <n v="0"/>
    <x v="5"/>
    <n v="1"/>
    <n v="1"/>
    <n v="1"/>
    <n v="0"/>
    <s v="Bank Withdrawal"/>
    <n v="1"/>
    <n v="2346"/>
    <n v="0"/>
    <s v="Q3"/>
    <n v="0"/>
    <n v="3"/>
    <n v="1"/>
    <s v="California"/>
    <n v="1"/>
    <n v="0"/>
    <n v="1"/>
    <n v="27"/>
    <n v="2857.6"/>
    <n v="0"/>
    <n v="965.52"/>
    <n v="0"/>
    <n v="3823.12"/>
    <n v="0"/>
    <n v="1"/>
    <n v="94037"/>
    <n v="0"/>
  </r>
  <r>
    <n v="49"/>
    <n v="22"/>
    <n v="26.14"/>
    <s v="Price"/>
    <s v="Lack of affordable download/upload speed"/>
    <x v="23"/>
    <x v="585"/>
    <n v="3065"/>
    <x v="1"/>
    <s v="United States"/>
    <x v="3641"/>
    <s v="Churned"/>
    <n v="0"/>
    <n v="0"/>
    <s v="Female"/>
    <n v="1"/>
    <s v="DSL"/>
    <s v="40.689243, -122.037023"/>
    <n v="40.689242999999998"/>
    <n v="-122.037023"/>
    <n v="0"/>
    <n v="56.25"/>
    <n v="0"/>
    <n v="0"/>
    <n v="0"/>
    <x v="0"/>
    <n v="0"/>
    <n v="0"/>
    <n v="1"/>
    <n v="0"/>
    <s v="Bank Withdrawal"/>
    <n v="1"/>
    <n v="829"/>
    <n v="0"/>
    <s v="Q3"/>
    <n v="0"/>
    <n v="1"/>
    <n v="0"/>
    <s v="California"/>
    <n v="1"/>
    <n v="1"/>
    <n v="0"/>
    <n v="1"/>
    <n v="56.25"/>
    <n v="0"/>
    <n v="26.14"/>
    <n v="0"/>
    <n v="82.39"/>
    <n v="0"/>
    <n v="1"/>
    <n v="96069"/>
    <n v="1"/>
  </r>
  <r>
    <n v="53"/>
    <n v="0"/>
    <n v="1.57"/>
    <s v="Active User"/>
    <s v="Active User"/>
    <x v="42"/>
    <x v="596"/>
    <n v="3461"/>
    <x v="2"/>
    <s v="United States"/>
    <x v="3642"/>
    <s v="Stayed"/>
    <n v="1"/>
    <n v="0"/>
    <s v="Male"/>
    <n v="0"/>
    <s v="No Internet Service"/>
    <s v="34.074492, -118.01462"/>
    <n v="34.074491999999999"/>
    <n v="-118.01461999999999"/>
    <n v="1"/>
    <n v="19.45"/>
    <n v="0"/>
    <n v="3"/>
    <n v="10"/>
    <x v="2"/>
    <n v="0"/>
    <n v="0"/>
    <n v="0"/>
    <n v="1"/>
    <s v="Credit Card"/>
    <n v="1"/>
    <n v="62660"/>
    <n v="0"/>
    <s v="Q3"/>
    <n v="1"/>
    <n v="4"/>
    <n v="0"/>
    <s v="California"/>
    <n v="0"/>
    <n v="0"/>
    <n v="0"/>
    <n v="6"/>
    <n v="113.5"/>
    <n v="0"/>
    <n v="9.42"/>
    <n v="0"/>
    <n v="122.92"/>
    <n v="0"/>
    <n v="0"/>
    <n v="91732"/>
    <n v="0"/>
  </r>
  <r>
    <n v="51"/>
    <n v="14"/>
    <n v="17.329999999999998"/>
    <s v="Competitor"/>
    <s v="Competitor made better offer"/>
    <x v="26"/>
    <x v="514"/>
    <n v="3533"/>
    <x v="1"/>
    <s v="United States"/>
    <x v="3643"/>
    <s v="Churned"/>
    <n v="0"/>
    <n v="0"/>
    <s v="Male"/>
    <n v="1"/>
    <s v="Fiber Optic"/>
    <s v="37.114335, -122.237162"/>
    <n v="37.114334999999997"/>
    <n v="-122.237162"/>
    <n v="0"/>
    <n v="80.95"/>
    <n v="0"/>
    <n v="0"/>
    <n v="0"/>
    <x v="2"/>
    <n v="0"/>
    <n v="0"/>
    <n v="1"/>
    <n v="0"/>
    <s v="Bank Withdrawal"/>
    <n v="1"/>
    <n v="857"/>
    <n v="0"/>
    <s v="Q3"/>
    <n v="0"/>
    <n v="3"/>
    <n v="0"/>
    <s v="California"/>
    <n v="1"/>
    <n v="1"/>
    <n v="0"/>
    <n v="2"/>
    <n v="171.15"/>
    <n v="0"/>
    <n v="34.659999999999997"/>
    <n v="0"/>
    <n v="205.81"/>
    <n v="0"/>
    <n v="1"/>
    <n v="95017"/>
    <n v="1"/>
  </r>
  <r>
    <n v="24"/>
    <n v="76"/>
    <n v="0"/>
    <s v="Active User"/>
    <s v="Active User"/>
    <x v="57"/>
    <x v="336"/>
    <n v="6495"/>
    <x v="1"/>
    <s v="United States"/>
    <x v="3644"/>
    <s v="Stayed"/>
    <n v="1"/>
    <n v="1"/>
    <s v="Male"/>
    <n v="1"/>
    <s v="DSL"/>
    <s v="36.391777, -119.372842"/>
    <n v="36.391776999999998"/>
    <n v="-119.37284200000001"/>
    <n v="1"/>
    <n v="33.6"/>
    <n v="0"/>
    <n v="1"/>
    <n v="3"/>
    <x v="0"/>
    <n v="0"/>
    <n v="1"/>
    <n v="0"/>
    <n v="1"/>
    <s v="Bank Withdrawal"/>
    <n v="0"/>
    <n v="36718"/>
    <n v="0"/>
    <s v="Q3"/>
    <n v="1"/>
    <n v="3"/>
    <n v="0"/>
    <s v="California"/>
    <n v="0"/>
    <n v="0"/>
    <n v="0"/>
    <n v="61"/>
    <n v="2117.1999999999998"/>
    <n v="110"/>
    <n v="0"/>
    <n v="0"/>
    <n v="2227.1999999999998"/>
    <n v="1"/>
    <n v="0"/>
    <n v="93291"/>
    <n v="0"/>
  </r>
  <r>
    <n v="56"/>
    <n v="0"/>
    <n v="20.57"/>
    <s v="Active User"/>
    <s v="Active User"/>
    <x v="7"/>
    <x v="1054"/>
    <n v="3043"/>
    <x v="1"/>
    <s v="United States"/>
    <x v="3645"/>
    <s v="Stayed"/>
    <n v="1"/>
    <n v="0"/>
    <s v="Female"/>
    <n v="0"/>
    <s v="No Internet Service"/>
    <s v="39.440687, -121.263583"/>
    <n v="39.440686999999997"/>
    <n v="-121.263583"/>
    <n v="1"/>
    <n v="19.2"/>
    <n v="0"/>
    <n v="2"/>
    <n v="3"/>
    <x v="5"/>
    <n v="0"/>
    <n v="0"/>
    <n v="0"/>
    <n v="1"/>
    <s v="Bank Withdrawal"/>
    <n v="1"/>
    <n v="1237"/>
    <n v="0"/>
    <s v="Q3"/>
    <n v="1"/>
    <n v="5"/>
    <n v="0"/>
    <s v="California"/>
    <n v="0"/>
    <n v="0"/>
    <n v="0"/>
    <n v="36"/>
    <n v="702.9"/>
    <n v="0"/>
    <n v="740.52"/>
    <n v="0"/>
    <n v="1443.42"/>
    <n v="0"/>
    <n v="0"/>
    <n v="95919"/>
    <n v="0"/>
  </r>
  <r>
    <n v="23"/>
    <n v="42"/>
    <n v="0"/>
    <s v="Active User"/>
    <s v="Active User"/>
    <x v="76"/>
    <x v="232"/>
    <n v="5683"/>
    <x v="2"/>
    <s v="United States"/>
    <x v="3646"/>
    <s v="Stayed"/>
    <n v="0"/>
    <n v="1"/>
    <s v="Male"/>
    <n v="1"/>
    <s v="DSL"/>
    <s v="37.421633, -122.009613"/>
    <n v="37.421633"/>
    <n v="-122.009613"/>
    <n v="1"/>
    <n v="60.8"/>
    <n v="0"/>
    <n v="0"/>
    <n v="7"/>
    <x v="0"/>
    <n v="1"/>
    <n v="0"/>
    <n v="1"/>
    <n v="1"/>
    <s v="Credit Card"/>
    <n v="0"/>
    <n v="16985"/>
    <n v="1"/>
    <s v="Q3"/>
    <n v="1"/>
    <n v="4"/>
    <n v="0"/>
    <s v="California"/>
    <n v="1"/>
    <n v="1"/>
    <n v="1"/>
    <n v="69"/>
    <n v="4263.3999999999996"/>
    <n v="0"/>
    <n v="0"/>
    <n v="0"/>
    <n v="4263.3999999999996"/>
    <n v="1"/>
    <n v="1"/>
    <n v="94089"/>
    <n v="0"/>
  </r>
  <r>
    <n v="75"/>
    <n v="3"/>
    <n v="29.6"/>
    <s v="Active User"/>
    <s v="Active User"/>
    <x v="57"/>
    <x v="492"/>
    <n v="5182"/>
    <x v="2"/>
    <s v="United States"/>
    <x v="3647"/>
    <s v="Stayed"/>
    <n v="0"/>
    <n v="1"/>
    <s v="Female"/>
    <n v="1"/>
    <s v="Fiber Optic"/>
    <s v="38.69508, -121.271616"/>
    <n v="38.695079999999997"/>
    <n v="-121.27161599999999"/>
    <n v="0"/>
    <n v="100.15"/>
    <n v="1"/>
    <n v="0"/>
    <n v="0"/>
    <x v="0"/>
    <n v="0"/>
    <n v="0"/>
    <n v="1"/>
    <n v="0"/>
    <s v="Bank Withdrawal"/>
    <n v="1"/>
    <n v="43718"/>
    <n v="0"/>
    <s v="Q3"/>
    <n v="0"/>
    <n v="4"/>
    <n v="1"/>
    <s v="California"/>
    <n v="1"/>
    <n v="0"/>
    <n v="1"/>
    <n v="55"/>
    <n v="5409.75"/>
    <n v="0"/>
    <n v="1628"/>
    <n v="0"/>
    <n v="7037.75"/>
    <n v="0"/>
    <n v="1"/>
    <n v="95610"/>
    <n v="0"/>
  </r>
  <r>
    <n v="24"/>
    <n v="82"/>
    <n v="38.380000000000003"/>
    <s v="Active User"/>
    <s v="Active User"/>
    <x v="56"/>
    <x v="551"/>
    <n v="2075"/>
    <x v="2"/>
    <s v="United States"/>
    <x v="3648"/>
    <s v="Stayed"/>
    <n v="0"/>
    <n v="1"/>
    <s v="Male"/>
    <n v="1"/>
    <s v="DSL"/>
    <s v="32.673483, -116.472863"/>
    <n v="32.673482999999997"/>
    <n v="-116.472863"/>
    <n v="0"/>
    <n v="61.2"/>
    <n v="0"/>
    <n v="0"/>
    <n v="0"/>
    <x v="0"/>
    <n v="1"/>
    <n v="1"/>
    <n v="0"/>
    <n v="0"/>
    <s v="Mailed Check"/>
    <n v="1"/>
    <n v="3133"/>
    <n v="0"/>
    <s v="Q3"/>
    <n v="0"/>
    <n v="3"/>
    <n v="0"/>
    <s v="California"/>
    <n v="0"/>
    <n v="0"/>
    <n v="0"/>
    <n v="35"/>
    <n v="2021.2"/>
    <n v="0"/>
    <n v="1343.3"/>
    <n v="0"/>
    <n v="3364.5"/>
    <n v="1"/>
    <n v="1"/>
    <n v="91906"/>
    <n v="0"/>
  </r>
  <r>
    <n v="40"/>
    <n v="24"/>
    <n v="25.93"/>
    <s v="Competitor"/>
    <s v="Competitor had better devices"/>
    <x v="29"/>
    <x v="331"/>
    <n v="3962"/>
    <x v="1"/>
    <s v="United States"/>
    <x v="3649"/>
    <s v="Churned"/>
    <n v="0"/>
    <n v="1"/>
    <s v="Female"/>
    <n v="1"/>
    <s v="Fiber Optic"/>
    <s v="37.352911, -122.093002"/>
    <n v="37.352910999999999"/>
    <n v="-122.093002"/>
    <n v="0"/>
    <n v="83.9"/>
    <n v="0"/>
    <n v="0"/>
    <n v="0"/>
    <x v="0"/>
    <n v="0"/>
    <n v="0"/>
    <n v="0"/>
    <n v="0"/>
    <s v="Bank Withdrawal"/>
    <n v="1"/>
    <n v="21496"/>
    <n v="0"/>
    <s v="Q3"/>
    <n v="0"/>
    <n v="1"/>
    <n v="0"/>
    <s v="California"/>
    <n v="1"/>
    <n v="1"/>
    <n v="0"/>
    <n v="6"/>
    <n v="497.55"/>
    <n v="0"/>
    <n v="155.58000000000001"/>
    <n v="0"/>
    <n v="653.13"/>
    <n v="0"/>
    <n v="1"/>
    <n v="94024"/>
    <n v="1"/>
  </r>
  <r>
    <n v="23"/>
    <n v="0"/>
    <n v="16.39"/>
    <s v="Active User"/>
    <s v="Active User"/>
    <x v="15"/>
    <x v="18"/>
    <n v="2406"/>
    <x v="1"/>
    <s v="United States"/>
    <x v="3650"/>
    <s v="Joined"/>
    <n v="0"/>
    <n v="0"/>
    <s v="Male"/>
    <n v="0"/>
    <s v="No Internet Service"/>
    <s v="34.195685, -118.490752"/>
    <n v="34.195684999999997"/>
    <n v="-118.490752"/>
    <n v="0"/>
    <n v="20.75"/>
    <n v="0"/>
    <n v="0"/>
    <n v="0"/>
    <x v="2"/>
    <n v="0"/>
    <n v="0"/>
    <n v="1"/>
    <n v="0"/>
    <s v="Credit Card"/>
    <n v="1"/>
    <n v="50047"/>
    <n v="0"/>
    <s v="Q3"/>
    <n v="0"/>
    <n v="5"/>
    <n v="0"/>
    <s v="California"/>
    <n v="0"/>
    <n v="0"/>
    <n v="0"/>
    <n v="3"/>
    <n v="67.099999999999994"/>
    <n v="0"/>
    <n v="49.17"/>
    <n v="0"/>
    <n v="116.27"/>
    <n v="1"/>
    <n v="0"/>
    <n v="91406"/>
    <n v="0"/>
  </r>
  <r>
    <n v="80"/>
    <n v="6"/>
    <n v="36.82"/>
    <s v="Competitor"/>
    <s v="Competitor made better offer"/>
    <x v="29"/>
    <x v="9"/>
    <n v="3209"/>
    <x v="1"/>
    <s v="United States"/>
    <x v="3651"/>
    <s v="Churned"/>
    <n v="0"/>
    <n v="1"/>
    <s v="Female"/>
    <n v="1"/>
    <s v="Fiber Optic"/>
    <s v="32.957195, -117.202542"/>
    <n v="32.957194999999999"/>
    <n v="-117.20254199999999"/>
    <n v="1"/>
    <n v="85.35"/>
    <n v="1"/>
    <n v="0"/>
    <n v="1"/>
    <x v="4"/>
    <n v="0"/>
    <n v="1"/>
    <n v="1"/>
    <n v="1"/>
    <s v="Bank Withdrawal"/>
    <n v="1"/>
    <n v="28201"/>
    <n v="0"/>
    <s v="Q3"/>
    <n v="1"/>
    <n v="1"/>
    <n v="1"/>
    <s v="California"/>
    <n v="0"/>
    <n v="0"/>
    <n v="0"/>
    <n v="17"/>
    <n v="1463.45"/>
    <n v="0"/>
    <n v="625.94000000000005"/>
    <n v="0"/>
    <n v="2089.39"/>
    <n v="0"/>
    <n v="1"/>
    <n v="92130"/>
    <n v="1"/>
  </r>
  <r>
    <n v="55"/>
    <n v="21"/>
    <n v="49.36"/>
    <s v="Active User"/>
    <s v="Active User"/>
    <x v="8"/>
    <x v="296"/>
    <n v="4399"/>
    <x v="0"/>
    <s v="United States"/>
    <x v="3652"/>
    <s v="Stayed"/>
    <n v="0"/>
    <n v="1"/>
    <s v="Male"/>
    <n v="1"/>
    <s v="DSL"/>
    <s v="37.704384, -122.126703"/>
    <n v="37.704383999999997"/>
    <n v="-122.12670300000001"/>
    <n v="0"/>
    <n v="81.8"/>
    <n v="0"/>
    <n v="0"/>
    <n v="0"/>
    <x v="1"/>
    <n v="1"/>
    <n v="0"/>
    <n v="1"/>
    <n v="0"/>
    <s v="Credit Card"/>
    <n v="1"/>
    <n v="36568"/>
    <n v="1"/>
    <s v="Q3"/>
    <n v="0"/>
    <n v="5"/>
    <n v="0"/>
    <s v="California"/>
    <n v="1"/>
    <n v="1"/>
    <n v="1"/>
    <n v="56"/>
    <n v="4534.45"/>
    <n v="0"/>
    <n v="2764.16"/>
    <n v="0"/>
    <n v="7298.61"/>
    <n v="0"/>
    <n v="1"/>
    <n v="94578"/>
    <n v="0"/>
  </r>
  <r>
    <n v="34"/>
    <n v="2"/>
    <n v="0"/>
    <s v="Active User"/>
    <s v="Active User"/>
    <x v="41"/>
    <x v="430"/>
    <n v="5359"/>
    <x v="1"/>
    <s v="United States"/>
    <x v="3653"/>
    <s v="Stayed"/>
    <n v="0"/>
    <n v="1"/>
    <s v="Male"/>
    <n v="1"/>
    <s v="DSL"/>
    <s v="34.049671, -117.468896"/>
    <n v="34.049670999999996"/>
    <n v="-117.468896"/>
    <n v="1"/>
    <n v="60.2"/>
    <n v="0"/>
    <n v="0"/>
    <n v="10"/>
    <x v="1"/>
    <n v="1"/>
    <n v="0"/>
    <n v="1"/>
    <n v="1"/>
    <s v="Bank Withdrawal"/>
    <n v="0"/>
    <n v="29847"/>
    <n v="1"/>
    <s v="Q3"/>
    <n v="1"/>
    <n v="5"/>
    <n v="0"/>
    <s v="California"/>
    <n v="1"/>
    <n v="1"/>
    <n v="1"/>
    <n v="60"/>
    <n v="3582.4"/>
    <n v="0"/>
    <n v="0"/>
    <n v="0"/>
    <n v="3582.4"/>
    <n v="0"/>
    <n v="1"/>
    <n v="92337"/>
    <n v="0"/>
  </r>
  <r>
    <n v="70"/>
    <n v="19"/>
    <n v="35.39"/>
    <s v="Active User"/>
    <s v="Active User"/>
    <x v="1"/>
    <x v="38"/>
    <n v="4368"/>
    <x v="2"/>
    <s v="United States"/>
    <x v="3654"/>
    <s v="Stayed"/>
    <n v="0"/>
    <n v="1"/>
    <s v="Female"/>
    <n v="1"/>
    <s v="Fiber Optic"/>
    <s v="38.445939, -121.496855"/>
    <n v="38.445939000000003"/>
    <n v="-121.496855"/>
    <n v="0"/>
    <n v="89.15"/>
    <n v="0"/>
    <n v="0"/>
    <n v="0"/>
    <x v="1"/>
    <n v="1"/>
    <n v="0"/>
    <n v="0"/>
    <n v="0"/>
    <s v="Credit Card"/>
    <n v="1"/>
    <n v="9063"/>
    <n v="0"/>
    <s v="Q3"/>
    <n v="0"/>
    <n v="4"/>
    <n v="1"/>
    <s v="California"/>
    <n v="1"/>
    <n v="1"/>
    <n v="0"/>
    <n v="44"/>
    <n v="3990.75"/>
    <n v="0"/>
    <n v="1557.16"/>
    <n v="0"/>
    <n v="5547.91"/>
    <n v="0"/>
    <n v="1"/>
    <n v="95832"/>
    <n v="0"/>
  </r>
  <r>
    <n v="71"/>
    <n v="11"/>
    <n v="30.05"/>
    <s v="Competitor"/>
    <s v="Competitor made better offer"/>
    <x v="51"/>
    <x v="9"/>
    <n v="3368"/>
    <x v="1"/>
    <s v="United States"/>
    <x v="3655"/>
    <s v="Churned"/>
    <n v="0"/>
    <n v="0"/>
    <s v="Female"/>
    <n v="1"/>
    <s v="Fiber Optic"/>
    <s v="32.787836, -117.232358"/>
    <n v="32.787835999999999"/>
    <n v="-117.232376"/>
    <n v="0"/>
    <n v="69.05"/>
    <n v="0"/>
    <n v="0"/>
    <n v="0"/>
    <x v="0"/>
    <n v="0"/>
    <n v="0"/>
    <n v="1"/>
    <n v="0"/>
    <s v="Credit Card"/>
    <n v="1"/>
    <n v="46086"/>
    <n v="0"/>
    <s v="Q3"/>
    <n v="0"/>
    <n v="3"/>
    <n v="1"/>
    <s v="California"/>
    <n v="0"/>
    <n v="0"/>
    <n v="0"/>
    <n v="5"/>
    <n v="318.5"/>
    <n v="0"/>
    <n v="150.25"/>
    <n v="0"/>
    <n v="468.75"/>
    <n v="0"/>
    <n v="1"/>
    <n v="92109"/>
    <n v="1"/>
  </r>
  <r>
    <n v="46"/>
    <n v="19"/>
    <n v="0"/>
    <s v="Active User"/>
    <s v="Active User"/>
    <x v="66"/>
    <x v="890"/>
    <n v="5790"/>
    <x v="0"/>
    <s v="United States"/>
    <x v="3656"/>
    <s v="Stayed"/>
    <n v="0"/>
    <n v="1"/>
    <s v="Female"/>
    <n v="1"/>
    <s v="DSL"/>
    <s v="36.814539, -119.711868"/>
    <n v="36.814539000000003"/>
    <n v="-119.711868"/>
    <n v="1"/>
    <n v="59.85"/>
    <n v="0"/>
    <n v="0"/>
    <n v="1"/>
    <x v="1"/>
    <n v="0"/>
    <n v="1"/>
    <n v="0"/>
    <n v="1"/>
    <s v="Credit Card"/>
    <n v="0"/>
    <n v="33856"/>
    <n v="1"/>
    <s v="Q3"/>
    <n v="1"/>
    <n v="5"/>
    <n v="0"/>
    <s v="California"/>
    <n v="1"/>
    <n v="1"/>
    <n v="1"/>
    <n v="60"/>
    <n v="3590.2"/>
    <n v="0"/>
    <n v="0"/>
    <n v="0"/>
    <n v="3590.2"/>
    <n v="0"/>
    <n v="1"/>
    <n v="93612"/>
    <n v="0"/>
  </r>
  <r>
    <n v="27"/>
    <n v="59"/>
    <n v="15.45"/>
    <s v="Active User"/>
    <s v="Active User"/>
    <x v="3"/>
    <x v="809"/>
    <n v="3160"/>
    <x v="2"/>
    <s v="United States"/>
    <x v="3657"/>
    <s v="Stayed"/>
    <n v="0"/>
    <n v="0"/>
    <s v="Female"/>
    <n v="1"/>
    <s v="Cable"/>
    <s v="34.018354, -117.85492"/>
    <n v="34.018354000000002"/>
    <n v="-117.85492000000001"/>
    <n v="1"/>
    <n v="53.75"/>
    <n v="0"/>
    <n v="0"/>
    <n v="1"/>
    <x v="0"/>
    <n v="1"/>
    <n v="0"/>
    <n v="1"/>
    <n v="1"/>
    <s v="Credit Card"/>
    <n v="1"/>
    <n v="45118"/>
    <n v="1"/>
    <s v="Q3"/>
    <n v="1"/>
    <n v="3"/>
    <n v="0"/>
    <s v="California"/>
    <n v="0"/>
    <n v="0"/>
    <n v="0"/>
    <n v="33"/>
    <n v="1857.3"/>
    <n v="0"/>
    <n v="509.85"/>
    <n v="0"/>
    <n v="2367.15"/>
    <n v="1"/>
    <n v="1"/>
    <n v="91789"/>
    <n v="0"/>
  </r>
  <r>
    <n v="30"/>
    <n v="0"/>
    <n v="8.23"/>
    <s v="Active User"/>
    <s v="Active User"/>
    <x v="31"/>
    <x v="1055"/>
    <n v="5537"/>
    <x v="1"/>
    <s v="United States"/>
    <x v="3658"/>
    <s v="Joined"/>
    <n v="0"/>
    <n v="0"/>
    <s v="Female"/>
    <n v="0"/>
    <s v="No Internet Service"/>
    <s v="40.965011, -124.015255"/>
    <n v="40.965010999999997"/>
    <n v="-124.015255"/>
    <n v="0"/>
    <n v="19.55"/>
    <n v="0"/>
    <n v="0"/>
    <n v="0"/>
    <x v="0"/>
    <n v="0"/>
    <n v="0"/>
    <n v="0"/>
    <n v="0"/>
    <s v="Credit Card"/>
    <n v="1"/>
    <n v="15921"/>
    <n v="0"/>
    <s v="Q3"/>
    <n v="0"/>
    <n v="4"/>
    <n v="0"/>
    <s v="California"/>
    <n v="0"/>
    <n v="0"/>
    <n v="0"/>
    <n v="1"/>
    <n v="19.55"/>
    <n v="0"/>
    <n v="8.23"/>
    <n v="0"/>
    <n v="27.78"/>
    <n v="0"/>
    <n v="0"/>
    <n v="95519"/>
    <n v="0"/>
  </r>
  <r>
    <n v="50"/>
    <n v="0"/>
    <n v="19.579999999999998"/>
    <s v="Active User"/>
    <s v="Active User"/>
    <x v="31"/>
    <x v="453"/>
    <n v="5868"/>
    <x v="1"/>
    <s v="United States"/>
    <x v="3659"/>
    <s v="Joined"/>
    <n v="1"/>
    <n v="0"/>
    <s v="Male"/>
    <n v="0"/>
    <s v="No Internet Service"/>
    <s v="37.656695, -122.048361"/>
    <n v="37.656694999999999"/>
    <n v="-122.048361"/>
    <n v="0"/>
    <n v="20.85"/>
    <n v="0"/>
    <n v="3"/>
    <n v="0"/>
    <x v="0"/>
    <n v="0"/>
    <n v="0"/>
    <n v="0"/>
    <n v="0"/>
    <s v="Credit Card"/>
    <n v="1"/>
    <n v="11147"/>
    <n v="0"/>
    <s v="Q3"/>
    <n v="0"/>
    <n v="4"/>
    <n v="0"/>
    <s v="California"/>
    <n v="0"/>
    <n v="0"/>
    <n v="0"/>
    <n v="3"/>
    <n v="60.65"/>
    <n v="0"/>
    <n v="58.74"/>
    <n v="0"/>
    <n v="119.39"/>
    <n v="0"/>
    <n v="0"/>
    <n v="94542"/>
    <n v="0"/>
  </r>
  <r>
    <n v="75"/>
    <n v="30"/>
    <n v="36.5"/>
    <s v="Price"/>
    <s v="Price too high"/>
    <x v="58"/>
    <x v="1056"/>
    <n v="4969"/>
    <x v="1"/>
    <s v="United States"/>
    <x v="3660"/>
    <s v="Churned"/>
    <n v="0"/>
    <n v="0"/>
    <s v="Female"/>
    <n v="1"/>
    <s v="Fiber Optic"/>
    <s v="38.652065, -121.25441"/>
    <n v="38.652065"/>
    <n v="-121.25440999999999"/>
    <n v="0"/>
    <n v="102.8"/>
    <n v="1"/>
    <n v="0"/>
    <n v="0"/>
    <x v="0"/>
    <n v="1"/>
    <n v="1"/>
    <n v="1"/>
    <n v="0"/>
    <s v="Credit Card"/>
    <n v="1"/>
    <n v="40750"/>
    <n v="0"/>
    <s v="Q3"/>
    <n v="0"/>
    <n v="1"/>
    <n v="1"/>
    <s v="California"/>
    <n v="1"/>
    <n v="0"/>
    <n v="1"/>
    <n v="25"/>
    <n v="2660.2"/>
    <n v="0"/>
    <n v="912.5"/>
    <n v="0"/>
    <n v="3572.7"/>
    <n v="0"/>
    <n v="1"/>
    <n v="95628"/>
    <n v="1"/>
  </r>
  <r>
    <n v="22"/>
    <n v="0"/>
    <n v="4.13"/>
    <s v="Active User"/>
    <s v="Active User"/>
    <x v="8"/>
    <x v="59"/>
    <n v="3705"/>
    <x v="1"/>
    <s v="United States"/>
    <x v="3661"/>
    <s v="Stayed"/>
    <n v="0"/>
    <n v="0"/>
    <s v="Male"/>
    <n v="0"/>
    <s v="No Internet Service"/>
    <s v="36.525703, -120.952122"/>
    <n v="36.525703"/>
    <n v="-120.952122"/>
    <n v="0"/>
    <n v="20"/>
    <n v="0"/>
    <n v="0"/>
    <n v="0"/>
    <x v="4"/>
    <n v="0"/>
    <n v="0"/>
    <n v="0"/>
    <n v="0"/>
    <s v="Credit Card"/>
    <n v="1"/>
    <n v="813"/>
    <n v="0"/>
    <s v="Q3"/>
    <n v="0"/>
    <n v="3"/>
    <n v="0"/>
    <s v="California"/>
    <n v="0"/>
    <n v="0"/>
    <n v="0"/>
    <n v="16"/>
    <n v="275.7"/>
    <n v="0"/>
    <n v="66.08"/>
    <n v="0"/>
    <n v="341.78"/>
    <n v="1"/>
    <n v="0"/>
    <n v="95043"/>
    <n v="0"/>
  </r>
  <r>
    <n v="70"/>
    <n v="18"/>
    <n v="22.74"/>
    <s v="Active User"/>
    <s v="Active User"/>
    <x v="36"/>
    <x v="221"/>
    <n v="5061"/>
    <x v="2"/>
    <s v="United States"/>
    <x v="3662"/>
    <s v="Stayed"/>
    <n v="0"/>
    <n v="1"/>
    <s v="Female"/>
    <n v="1"/>
    <s v="Fiber Optic"/>
    <s v="38.93496, -122.792243"/>
    <n v="38.934959999999997"/>
    <n v="-122.792243"/>
    <n v="1"/>
    <n v="104.85"/>
    <n v="1"/>
    <n v="0"/>
    <n v="8"/>
    <x v="1"/>
    <n v="0"/>
    <n v="1"/>
    <n v="1"/>
    <n v="1"/>
    <s v="Bank Withdrawal"/>
    <n v="1"/>
    <n v="9902"/>
    <n v="0"/>
    <s v="Q3"/>
    <n v="1"/>
    <n v="3"/>
    <n v="1"/>
    <s v="California"/>
    <n v="1"/>
    <n v="1"/>
    <n v="1"/>
    <n v="62"/>
    <n v="6312.9"/>
    <n v="0"/>
    <n v="1409.88"/>
    <n v="0"/>
    <n v="7722.78"/>
    <n v="0"/>
    <n v="1"/>
    <n v="95451"/>
    <n v="0"/>
  </r>
  <r>
    <n v="32"/>
    <n v="0"/>
    <n v="42.84"/>
    <s v="Active User"/>
    <s v="Active User"/>
    <x v="42"/>
    <x v="892"/>
    <n v="5517"/>
    <x v="2"/>
    <s v="United States"/>
    <x v="3663"/>
    <s v="Stayed"/>
    <n v="1"/>
    <n v="0"/>
    <s v="Male"/>
    <n v="0"/>
    <s v="No Internet Service"/>
    <s v="34.130861, -118.68346"/>
    <n v="34.130861000000003"/>
    <n v="-118.68346"/>
    <n v="1"/>
    <n v="25.7"/>
    <n v="1"/>
    <n v="3"/>
    <n v="3"/>
    <x v="3"/>
    <n v="0"/>
    <n v="0"/>
    <n v="1"/>
    <n v="1"/>
    <s v="Credit Card"/>
    <n v="1"/>
    <n v="23661"/>
    <n v="0"/>
    <s v="Q3"/>
    <n v="1"/>
    <n v="4"/>
    <n v="0"/>
    <s v="California"/>
    <n v="0"/>
    <n v="0"/>
    <n v="0"/>
    <n v="66"/>
    <n v="1714.55"/>
    <n v="0"/>
    <n v="2827.44"/>
    <n v="0"/>
    <n v="4541.99"/>
    <n v="0"/>
    <n v="0"/>
    <n v="91302"/>
    <n v="0"/>
  </r>
  <r>
    <n v="56"/>
    <n v="0"/>
    <n v="12.99"/>
    <s v="Active User"/>
    <s v="Active User"/>
    <x v="70"/>
    <x v="5"/>
    <n v="4565"/>
    <x v="0"/>
    <s v="United States"/>
    <x v="3664"/>
    <s v="Stayed"/>
    <n v="0"/>
    <n v="0"/>
    <s v="Male"/>
    <n v="0"/>
    <s v="No Internet Service"/>
    <s v="37.959706, -121.287669"/>
    <n v="37.959705999999997"/>
    <n v="-121.28766899999999"/>
    <n v="0"/>
    <n v="20.55"/>
    <n v="0"/>
    <n v="0"/>
    <n v="0"/>
    <x v="1"/>
    <n v="0"/>
    <n v="0"/>
    <n v="0"/>
    <n v="0"/>
    <s v="Credit Card"/>
    <n v="1"/>
    <n v="7071"/>
    <n v="0"/>
    <s v="Q3"/>
    <n v="0"/>
    <n v="3"/>
    <n v="0"/>
    <s v="California"/>
    <n v="0"/>
    <n v="0"/>
    <n v="0"/>
    <n v="57"/>
    <n v="1252.8499999999999"/>
    <n v="0"/>
    <n v="740.43"/>
    <n v="0"/>
    <n v="1993.28"/>
    <n v="0"/>
    <n v="0"/>
    <n v="95202"/>
    <n v="0"/>
  </r>
  <r>
    <n v="29"/>
    <n v="52"/>
    <n v="7.14"/>
    <s v="Attitude"/>
    <s v="Attitude of service provider"/>
    <x v="39"/>
    <x v="1057"/>
    <n v="4067"/>
    <x v="1"/>
    <s v="United States"/>
    <x v="3665"/>
    <s v="Churned"/>
    <n v="1"/>
    <n v="0"/>
    <s v="Male"/>
    <n v="1"/>
    <s v="DSL"/>
    <s v="36.248708, -121.386617"/>
    <n v="36.248708000000001"/>
    <n v="-121.386617"/>
    <n v="0"/>
    <n v="44.4"/>
    <n v="0"/>
    <n v="3"/>
    <n v="0"/>
    <x v="2"/>
    <n v="0"/>
    <n v="0"/>
    <n v="1"/>
    <n v="0"/>
    <s v="Bank Withdrawal"/>
    <n v="1"/>
    <n v="14204"/>
    <n v="0"/>
    <s v="Q3"/>
    <n v="0"/>
    <n v="3"/>
    <n v="0"/>
    <s v="California"/>
    <n v="0"/>
    <n v="1"/>
    <n v="0"/>
    <n v="1"/>
    <n v="44.4"/>
    <n v="0"/>
    <n v="7.14"/>
    <n v="0"/>
    <n v="51.54"/>
    <n v="1"/>
    <n v="1"/>
    <n v="93927"/>
    <n v="1"/>
  </r>
  <r>
    <n v="26"/>
    <n v="85"/>
    <n v="16.760000000000002"/>
    <s v="Active User"/>
    <s v="Active User"/>
    <x v="75"/>
    <x v="606"/>
    <n v="4460"/>
    <x v="1"/>
    <s v="United States"/>
    <x v="3666"/>
    <s v="Stayed"/>
    <n v="0"/>
    <n v="0"/>
    <s v="Female"/>
    <n v="1"/>
    <s v="Fiber Optic"/>
    <s v="32.782501, -117.01611"/>
    <n v="32.782501000000003"/>
    <n v="-117.01611"/>
    <n v="0"/>
    <n v="90.65"/>
    <n v="1"/>
    <n v="0"/>
    <n v="0"/>
    <x v="0"/>
    <n v="0"/>
    <n v="1"/>
    <n v="1"/>
    <n v="0"/>
    <s v="Bank Withdrawal"/>
    <n v="1"/>
    <n v="24005"/>
    <n v="0"/>
    <s v="Q3"/>
    <n v="0"/>
    <n v="4"/>
    <n v="0"/>
    <s v="California"/>
    <n v="1"/>
    <n v="1"/>
    <n v="0"/>
    <n v="33"/>
    <n v="2989.6"/>
    <n v="0"/>
    <n v="553.08000000000004"/>
    <n v="0"/>
    <n v="3542.68"/>
    <n v="1"/>
    <n v="1"/>
    <n v="91942"/>
    <n v="0"/>
  </r>
  <r>
    <n v="39"/>
    <n v="14"/>
    <n v="41.61"/>
    <s v="Active User"/>
    <s v="Active User"/>
    <x v="43"/>
    <x v="282"/>
    <n v="5228"/>
    <x v="0"/>
    <s v="United States"/>
    <x v="3667"/>
    <s v="Stayed"/>
    <n v="0"/>
    <n v="1"/>
    <s v="Male"/>
    <n v="1"/>
    <s v="Cable"/>
    <s v="35.735694, -118.738483"/>
    <n v="35.735694000000002"/>
    <n v="-118.738483"/>
    <n v="1"/>
    <n v="88.85"/>
    <n v="1"/>
    <n v="0"/>
    <n v="2"/>
    <x v="0"/>
    <n v="1"/>
    <n v="1"/>
    <n v="1"/>
    <n v="1"/>
    <s v="Credit Card"/>
    <n v="1"/>
    <n v="296"/>
    <n v="1"/>
    <s v="Q3"/>
    <n v="1"/>
    <n v="4"/>
    <n v="0"/>
    <s v="California"/>
    <n v="1"/>
    <n v="1"/>
    <n v="1"/>
    <n v="68"/>
    <n v="6132.7"/>
    <n v="0"/>
    <n v="2829.48"/>
    <n v="0"/>
    <n v="8962.18"/>
    <n v="0"/>
    <n v="1"/>
    <n v="93226"/>
    <n v="0"/>
  </r>
  <r>
    <n v="70"/>
    <n v="14"/>
    <n v="0"/>
    <s v="Active User"/>
    <s v="Active User"/>
    <x v="8"/>
    <x v="647"/>
    <n v="3353"/>
    <x v="1"/>
    <s v="United States"/>
    <x v="3668"/>
    <s v="Stayed"/>
    <n v="1"/>
    <n v="0"/>
    <s v="Female"/>
    <n v="1"/>
    <s v="DSL"/>
    <s v="36.878364, -121.629781"/>
    <n v="36.878363999999998"/>
    <n v="-121.62978099999999"/>
    <n v="1"/>
    <n v="29.3"/>
    <n v="0"/>
    <n v="1"/>
    <n v="1"/>
    <x v="4"/>
    <n v="0"/>
    <n v="0"/>
    <n v="1"/>
    <n v="1"/>
    <s v="Mailed Check"/>
    <n v="0"/>
    <n v="3373"/>
    <n v="1"/>
    <s v="Q3"/>
    <n v="1"/>
    <n v="4"/>
    <n v="1"/>
    <s v="California"/>
    <n v="0"/>
    <n v="0"/>
    <n v="0"/>
    <n v="12"/>
    <n v="355.9"/>
    <n v="0"/>
    <n v="0"/>
    <n v="0"/>
    <n v="355.9"/>
    <n v="0"/>
    <n v="1"/>
    <n v="95004"/>
    <n v="0"/>
  </r>
  <r>
    <n v="69"/>
    <n v="21"/>
    <n v="32.409999999999997"/>
    <s v="Active User"/>
    <s v="Active User"/>
    <x v="19"/>
    <x v="1058"/>
    <n v="4168"/>
    <x v="0"/>
    <s v="United States"/>
    <x v="3669"/>
    <s v="Stayed"/>
    <n v="0"/>
    <n v="1"/>
    <s v="Female"/>
    <n v="1"/>
    <s v="Fiber Optic"/>
    <s v="35.637715, -119.893068"/>
    <n v="35.637715"/>
    <n v="-119.893068"/>
    <n v="0"/>
    <n v="95.45"/>
    <n v="1"/>
    <n v="0"/>
    <n v="0"/>
    <x v="0"/>
    <n v="1"/>
    <n v="0"/>
    <n v="1"/>
    <n v="0"/>
    <s v="Bank Withdrawal"/>
    <n v="1"/>
    <n v="2502"/>
    <n v="0"/>
    <s v="Q3"/>
    <n v="0"/>
    <n v="4"/>
    <n v="1"/>
    <s v="California"/>
    <n v="0"/>
    <n v="0"/>
    <n v="1"/>
    <n v="65"/>
    <n v="6223.3"/>
    <n v="0"/>
    <n v="2106.65"/>
    <n v="0"/>
    <n v="8329.9500000000007"/>
    <n v="0"/>
    <n v="1"/>
    <n v="93249"/>
    <n v="0"/>
  </r>
  <r>
    <n v="41"/>
    <n v="23"/>
    <n v="12.36"/>
    <s v="Dissatisfaction"/>
    <s v="Limited range of services"/>
    <x v="20"/>
    <x v="565"/>
    <n v="3330"/>
    <x v="1"/>
    <s v="United States"/>
    <x v="3670"/>
    <s v="Churned"/>
    <n v="0"/>
    <n v="0"/>
    <s v="Male"/>
    <n v="1"/>
    <s v="Fiber Optic"/>
    <s v="38.431407, -120.8421"/>
    <n v="38.431407"/>
    <n v="-120.8421"/>
    <n v="0"/>
    <n v="84.45"/>
    <n v="1"/>
    <n v="0"/>
    <n v="0"/>
    <x v="0"/>
    <n v="0"/>
    <n v="0"/>
    <n v="1"/>
    <n v="0"/>
    <s v="Bank Withdrawal"/>
    <n v="1"/>
    <n v="222"/>
    <n v="0"/>
    <s v="Q3"/>
    <n v="0"/>
    <n v="2"/>
    <n v="0"/>
    <s v="California"/>
    <n v="0"/>
    <n v="0"/>
    <n v="1"/>
    <n v="12"/>
    <n v="1059.55"/>
    <n v="0"/>
    <n v="148.32"/>
    <n v="0"/>
    <n v="1207.8699999999999"/>
    <n v="0"/>
    <n v="1"/>
    <n v="95601"/>
    <n v="1"/>
  </r>
  <r>
    <n v="29"/>
    <n v="0"/>
    <n v="14.17"/>
    <s v="Active User"/>
    <s v="Active User"/>
    <x v="61"/>
    <x v="702"/>
    <n v="4278"/>
    <x v="0"/>
    <s v="United States"/>
    <x v="3671"/>
    <s v="Stayed"/>
    <n v="0"/>
    <n v="0"/>
    <s v="Male"/>
    <n v="0"/>
    <s v="No Internet Service"/>
    <s v="37.946617, -122.563571"/>
    <n v="37.946617000000003"/>
    <n v="-122.563571"/>
    <n v="0"/>
    <n v="19.850000000000001"/>
    <n v="0"/>
    <n v="0"/>
    <n v="0"/>
    <x v="0"/>
    <n v="0"/>
    <n v="0"/>
    <n v="0"/>
    <n v="0"/>
    <s v="Bank Withdrawal"/>
    <n v="1"/>
    <n v="12010"/>
    <n v="0"/>
    <s v="Q3"/>
    <n v="0"/>
    <n v="5"/>
    <n v="0"/>
    <s v="California"/>
    <n v="0"/>
    <n v="0"/>
    <n v="0"/>
    <n v="62"/>
    <n v="1253.6500000000001"/>
    <n v="0"/>
    <n v="878.54"/>
    <n v="0"/>
    <n v="2132.19"/>
    <n v="1"/>
    <n v="0"/>
    <n v="94904"/>
    <n v="0"/>
  </r>
  <r>
    <n v="39"/>
    <n v="23"/>
    <n v="49.12"/>
    <s v="Active User"/>
    <s v="Active User"/>
    <x v="34"/>
    <x v="569"/>
    <n v="6087"/>
    <x v="0"/>
    <s v="United States"/>
    <x v="3672"/>
    <s v="Stayed"/>
    <n v="1"/>
    <n v="1"/>
    <s v="Female"/>
    <n v="1"/>
    <s v="DSL"/>
    <s v="39.227434, -120.091806"/>
    <n v="39.227434000000002"/>
    <n v="-120.09180600000001"/>
    <n v="1"/>
    <n v="80.2"/>
    <n v="1"/>
    <n v="3"/>
    <n v="7"/>
    <x v="0"/>
    <n v="1"/>
    <n v="1"/>
    <n v="0"/>
    <n v="1"/>
    <s v="Bank Withdrawal"/>
    <n v="1"/>
    <n v="1943"/>
    <n v="1"/>
    <s v="Q3"/>
    <n v="1"/>
    <n v="4"/>
    <n v="0"/>
    <s v="California"/>
    <n v="0"/>
    <n v="0"/>
    <n v="1"/>
    <n v="72"/>
    <n v="5714.2"/>
    <n v="0"/>
    <n v="3536.64"/>
    <n v="0"/>
    <n v="9250.84"/>
    <n v="0"/>
    <n v="1"/>
    <n v="96140"/>
    <n v="0"/>
  </r>
  <r>
    <n v="43"/>
    <n v="0"/>
    <n v="16.84"/>
    <s v="Active User"/>
    <s v="Active User"/>
    <x v="30"/>
    <x v="74"/>
    <n v="6342"/>
    <x v="0"/>
    <s v="United States"/>
    <x v="3673"/>
    <s v="Stayed"/>
    <n v="1"/>
    <n v="0"/>
    <s v="Female"/>
    <n v="0"/>
    <s v="No Internet Service"/>
    <s v="33.507255, -117.029473"/>
    <n v="33.507255000000001"/>
    <n v="-117.029473"/>
    <n v="1"/>
    <n v="19.850000000000001"/>
    <n v="0"/>
    <n v="2"/>
    <n v="2"/>
    <x v="0"/>
    <n v="0"/>
    <n v="0"/>
    <n v="0"/>
    <n v="1"/>
    <s v="Bank Withdrawal"/>
    <n v="1"/>
    <n v="46171"/>
    <n v="0"/>
    <s v="Q3"/>
    <n v="1"/>
    <n v="4"/>
    <n v="0"/>
    <s v="California"/>
    <n v="0"/>
    <n v="0"/>
    <n v="0"/>
    <n v="71"/>
    <n v="1326.35"/>
    <n v="0"/>
    <n v="1195.6400000000001"/>
    <n v="0"/>
    <n v="2521.9899999999998"/>
    <n v="0"/>
    <n v="0"/>
    <n v="92592"/>
    <n v="0"/>
  </r>
  <r>
    <n v="36"/>
    <n v="0"/>
    <n v="2.4"/>
    <s v="Active User"/>
    <s v="Active User"/>
    <x v="3"/>
    <x v="786"/>
    <n v="4870"/>
    <x v="0"/>
    <s v="United States"/>
    <x v="3674"/>
    <s v="Stayed"/>
    <n v="1"/>
    <n v="0"/>
    <s v="Female"/>
    <n v="0"/>
    <s v="No Internet Service"/>
    <s v="38.931425, -121.946081"/>
    <n v="38.931424999999997"/>
    <n v="-121.94608100000001"/>
    <n v="1"/>
    <n v="19.899999999999999"/>
    <n v="0"/>
    <n v="3"/>
    <n v="1"/>
    <x v="0"/>
    <n v="0"/>
    <n v="0"/>
    <n v="0"/>
    <n v="1"/>
    <s v="Credit Card"/>
    <n v="1"/>
    <n v="19"/>
    <n v="0"/>
    <s v="Q3"/>
    <n v="1"/>
    <n v="5"/>
    <n v="0"/>
    <s v="California"/>
    <n v="0"/>
    <n v="0"/>
    <n v="0"/>
    <n v="27"/>
    <n v="550.1"/>
    <n v="0"/>
    <n v="64.8"/>
    <n v="0"/>
    <n v="614.9"/>
    <n v="0"/>
    <n v="0"/>
    <n v="95937"/>
    <n v="0"/>
  </r>
  <r>
    <n v="42"/>
    <n v="11"/>
    <n v="17.399999999999999"/>
    <s v="Active User"/>
    <s v="Active User"/>
    <x v="2"/>
    <x v="479"/>
    <n v="4001"/>
    <x v="0"/>
    <s v="United States"/>
    <x v="3675"/>
    <s v="Stayed"/>
    <n v="0"/>
    <n v="1"/>
    <s v="Male"/>
    <n v="1"/>
    <s v="Fiber Optic"/>
    <s v="34.015217, -118.109962"/>
    <n v="34.015217"/>
    <n v="-118.109962"/>
    <n v="1"/>
    <n v="93.15"/>
    <n v="1"/>
    <n v="0"/>
    <n v="5"/>
    <x v="3"/>
    <n v="1"/>
    <n v="0"/>
    <n v="1"/>
    <n v="1"/>
    <s v="Bank Withdrawal"/>
    <n v="1"/>
    <n v="62425"/>
    <n v="0"/>
    <s v="Q3"/>
    <n v="1"/>
    <n v="4"/>
    <n v="0"/>
    <s v="California"/>
    <n v="1"/>
    <n v="1"/>
    <n v="0"/>
    <n v="67"/>
    <n v="6368.2"/>
    <n v="90"/>
    <n v="1165.8"/>
    <n v="0"/>
    <n v="7624"/>
    <n v="0"/>
    <n v="0"/>
    <n v="90640"/>
    <n v="0"/>
  </r>
  <r>
    <n v="49"/>
    <n v="0"/>
    <n v="29.31"/>
    <s v="Active User"/>
    <s v="Active User"/>
    <x v="54"/>
    <x v="404"/>
    <n v="6339"/>
    <x v="0"/>
    <s v="United States"/>
    <x v="3676"/>
    <s v="Stayed"/>
    <n v="0"/>
    <n v="0"/>
    <s v="Male"/>
    <n v="0"/>
    <s v="No Internet Service"/>
    <s v="40.527834, -122.318749"/>
    <n v="40.527833999999999"/>
    <n v="-122.318749"/>
    <n v="0"/>
    <n v="19.149999999999999"/>
    <n v="0"/>
    <n v="0"/>
    <n v="0"/>
    <x v="0"/>
    <n v="0"/>
    <n v="0"/>
    <n v="1"/>
    <n v="0"/>
    <s v="Bank Withdrawal"/>
    <n v="1"/>
    <n v="30338"/>
    <n v="0"/>
    <s v="Q3"/>
    <n v="0"/>
    <n v="5"/>
    <n v="0"/>
    <s v="California"/>
    <n v="0"/>
    <n v="0"/>
    <n v="0"/>
    <n v="58"/>
    <n v="1035.5"/>
    <n v="0"/>
    <n v="1699.98"/>
    <n v="28.7"/>
    <n v="2706.78"/>
    <n v="0"/>
    <n v="0"/>
    <n v="96002"/>
    <n v="0"/>
  </r>
  <r>
    <n v="35"/>
    <n v="29"/>
    <n v="49.9"/>
    <s v="Active User"/>
    <s v="Active User"/>
    <x v="43"/>
    <x v="121"/>
    <n v="6130"/>
    <x v="1"/>
    <s v="United States"/>
    <x v="3677"/>
    <s v="Stayed"/>
    <n v="0"/>
    <n v="1"/>
    <s v="Male"/>
    <n v="1"/>
    <s v="Fiber Optic"/>
    <s v="33.945318, -117.992066"/>
    <n v="33.945318"/>
    <n v="-117.99206599999999"/>
    <n v="1"/>
    <n v="109.55"/>
    <n v="1"/>
    <n v="0"/>
    <n v="9"/>
    <x v="1"/>
    <n v="1"/>
    <n v="1"/>
    <n v="0"/>
    <n v="1"/>
    <s v="Bank Withdrawal"/>
    <n v="1"/>
    <n v="19109"/>
    <n v="0"/>
    <s v="Q3"/>
    <n v="1"/>
    <n v="4"/>
    <n v="0"/>
    <s v="California"/>
    <n v="1"/>
    <n v="1"/>
    <n v="1"/>
    <n v="54"/>
    <n v="6118.95"/>
    <n v="0"/>
    <n v="2694.6"/>
    <n v="0"/>
    <n v="8813.5499999999993"/>
    <n v="0"/>
    <n v="1"/>
    <n v="90603"/>
    <n v="0"/>
  </r>
  <r>
    <n v="23"/>
    <n v="85"/>
    <n v="20.07"/>
    <s v="Competitor"/>
    <s v="Competitor offered more data"/>
    <x v="33"/>
    <x v="641"/>
    <n v="5504"/>
    <x v="2"/>
    <s v="United States"/>
    <x v="3678"/>
    <s v="Churned"/>
    <n v="0"/>
    <n v="0"/>
    <s v="Male"/>
    <n v="1"/>
    <s v="Fiber Optic"/>
    <s v="38.184914, -120.364085"/>
    <n v="38.184913999999999"/>
    <n v="-120.364085"/>
    <n v="1"/>
    <n v="104.05"/>
    <n v="1"/>
    <n v="0"/>
    <n v="1"/>
    <x v="3"/>
    <n v="1"/>
    <n v="0"/>
    <n v="1"/>
    <n v="1"/>
    <s v="Bank Withdrawal"/>
    <n v="1"/>
    <n v="335"/>
    <n v="1"/>
    <s v="Q3"/>
    <n v="1"/>
    <n v="2"/>
    <n v="0"/>
    <s v="California"/>
    <n v="1"/>
    <n v="1"/>
    <n v="1"/>
    <n v="66"/>
    <n v="6890"/>
    <n v="0"/>
    <n v="1324.62"/>
    <n v="0"/>
    <n v="8214.6200000000008"/>
    <n v="1"/>
    <n v="1"/>
    <n v="95233"/>
    <n v="1"/>
  </r>
  <r>
    <n v="62"/>
    <n v="0"/>
    <n v="26.21"/>
    <s v="Price"/>
    <s v="Long distance charges"/>
    <x v="71"/>
    <x v="759"/>
    <n v="6265"/>
    <x v="0"/>
    <s v="United States"/>
    <x v="3679"/>
    <s v="Churned"/>
    <n v="0"/>
    <n v="0"/>
    <s v="Male"/>
    <n v="0"/>
    <s v="No Internet Service"/>
    <s v="39.082568, -121.55325"/>
    <n v="39.082568000000002"/>
    <n v="-121.55325000000001"/>
    <n v="0"/>
    <n v="19.75"/>
    <n v="0"/>
    <n v="0"/>
    <n v="0"/>
    <x v="1"/>
    <n v="0"/>
    <n v="0"/>
    <n v="0"/>
    <n v="0"/>
    <s v="Bank Withdrawal"/>
    <n v="1"/>
    <n v="6439"/>
    <n v="0"/>
    <s v="Q3"/>
    <n v="0"/>
    <n v="3"/>
    <n v="0"/>
    <s v="California"/>
    <n v="0"/>
    <n v="0"/>
    <n v="0"/>
    <n v="53"/>
    <n v="1052.3499999999999"/>
    <n v="0"/>
    <n v="1389.13"/>
    <n v="0"/>
    <n v="2441.48"/>
    <n v="0"/>
    <n v="0"/>
    <n v="95961"/>
    <n v="1"/>
  </r>
  <r>
    <n v="34"/>
    <n v="17"/>
    <n v="49.58"/>
    <s v="Competitor"/>
    <s v="Competitor made better offer"/>
    <x v="72"/>
    <x v="9"/>
    <n v="4061"/>
    <x v="1"/>
    <s v="United States"/>
    <x v="3680"/>
    <s v="Churned"/>
    <n v="0"/>
    <n v="0"/>
    <s v="Male"/>
    <n v="1"/>
    <s v="DSL"/>
    <s v="32.85723, -117.209753"/>
    <n v="32.857230000000001"/>
    <n v="-117.209774"/>
    <n v="0"/>
    <n v="44.85"/>
    <n v="0"/>
    <n v="0"/>
    <n v="0"/>
    <x v="0"/>
    <n v="0"/>
    <n v="0"/>
    <n v="1"/>
    <n v="0"/>
    <s v="Credit Card"/>
    <n v="1"/>
    <n v="34902"/>
    <n v="0"/>
    <s v="Q3"/>
    <n v="0"/>
    <n v="2"/>
    <n v="0"/>
    <s v="California"/>
    <n v="0"/>
    <n v="0"/>
    <n v="0"/>
    <n v="10"/>
    <n v="435.4"/>
    <n v="0"/>
    <n v="495.8"/>
    <n v="0"/>
    <n v="931.2"/>
    <n v="0"/>
    <n v="1"/>
    <n v="92122"/>
    <n v="1"/>
  </r>
  <r>
    <n v="73"/>
    <n v="3"/>
    <n v="2.81"/>
    <s v="Active User"/>
    <s v="Active User"/>
    <x v="25"/>
    <x v="403"/>
    <n v="5014"/>
    <x v="0"/>
    <s v="United States"/>
    <x v="3681"/>
    <s v="Stayed"/>
    <n v="0"/>
    <n v="0"/>
    <s v="Female"/>
    <n v="1"/>
    <s v="DSL"/>
    <s v="34.062095, -118.401508"/>
    <n v="34.062094999999999"/>
    <n v="-118.40150800000001"/>
    <n v="0"/>
    <n v="55.6"/>
    <n v="1"/>
    <n v="0"/>
    <n v="0"/>
    <x v="0"/>
    <n v="0"/>
    <n v="1"/>
    <n v="1"/>
    <n v="0"/>
    <s v="Bank Withdrawal"/>
    <n v="1"/>
    <n v="11355"/>
    <n v="0"/>
    <s v="Q3"/>
    <n v="0"/>
    <n v="4"/>
    <n v="1"/>
    <s v="California"/>
    <n v="0"/>
    <n v="0"/>
    <n v="0"/>
    <n v="11"/>
    <n v="580.79999999999995"/>
    <n v="0"/>
    <n v="30.91"/>
    <n v="15.2"/>
    <n v="596.51"/>
    <n v="0"/>
    <n v="1"/>
    <n v="90212"/>
    <n v="0"/>
  </r>
  <r>
    <n v="61"/>
    <n v="24"/>
    <n v="21.19"/>
    <s v="Active User"/>
    <s v="Active User"/>
    <x v="71"/>
    <x v="281"/>
    <n v="3371"/>
    <x v="1"/>
    <s v="United States"/>
    <x v="3682"/>
    <s v="Stayed"/>
    <n v="0"/>
    <n v="0"/>
    <s v="Female"/>
    <n v="1"/>
    <s v="DSL"/>
    <s v="37.255637, -120.493537"/>
    <n v="37.255637"/>
    <n v="-120.493537"/>
    <n v="0"/>
    <n v="68.150000000000006"/>
    <n v="1"/>
    <n v="0"/>
    <n v="0"/>
    <x v="0"/>
    <n v="1"/>
    <n v="0"/>
    <n v="0"/>
    <n v="0"/>
    <s v="Credit Card"/>
    <n v="1"/>
    <n v="59289"/>
    <n v="1"/>
    <s v="Q3"/>
    <n v="0"/>
    <n v="3"/>
    <n v="0"/>
    <s v="California"/>
    <n v="1"/>
    <n v="1"/>
    <n v="0"/>
    <n v="38"/>
    <n v="2656.3"/>
    <n v="0"/>
    <n v="805.22"/>
    <n v="0"/>
    <n v="3461.52"/>
    <n v="0"/>
    <n v="1"/>
    <n v="95340"/>
    <n v="0"/>
  </r>
  <r>
    <n v="51"/>
    <n v="16"/>
    <n v="41.57"/>
    <s v="Active User"/>
    <s v="Active User"/>
    <x v="32"/>
    <x v="772"/>
    <n v="5256"/>
    <x v="0"/>
    <s v="United States"/>
    <x v="3683"/>
    <s v="Stayed"/>
    <n v="0"/>
    <n v="1"/>
    <s v="Male"/>
    <n v="1"/>
    <s v="DSL"/>
    <s v="34.178068, -118.615714"/>
    <n v="34.178068000000003"/>
    <n v="-118.615714"/>
    <n v="1"/>
    <n v="84.2"/>
    <n v="1"/>
    <n v="0"/>
    <n v="8"/>
    <x v="1"/>
    <n v="1"/>
    <n v="0"/>
    <n v="1"/>
    <n v="1"/>
    <s v="Bank Withdrawal"/>
    <n v="1"/>
    <n v="36123"/>
    <n v="1"/>
    <s v="Q3"/>
    <n v="1"/>
    <n v="5"/>
    <n v="0"/>
    <s v="California"/>
    <n v="1"/>
    <n v="1"/>
    <n v="1"/>
    <n v="65"/>
    <n v="5324.5"/>
    <n v="0"/>
    <n v="2702.05"/>
    <n v="0"/>
    <n v="8026.55"/>
    <n v="0"/>
    <n v="1"/>
    <n v="91367"/>
    <n v="0"/>
  </r>
  <r>
    <n v="31"/>
    <n v="19"/>
    <n v="26.62"/>
    <s v="Active User"/>
    <s v="Active User"/>
    <x v="26"/>
    <x v="303"/>
    <n v="5392"/>
    <x v="2"/>
    <s v="United States"/>
    <x v="3684"/>
    <s v="Stayed"/>
    <n v="1"/>
    <n v="0"/>
    <s v="Male"/>
    <n v="1"/>
    <s v="Cable"/>
    <s v="38.505995, -123.187019"/>
    <n v="38.505994999999999"/>
    <n v="-123.18701900000001"/>
    <n v="0"/>
    <n v="64.95"/>
    <n v="1"/>
    <n v="1"/>
    <n v="0"/>
    <x v="0"/>
    <n v="1"/>
    <n v="1"/>
    <n v="0"/>
    <n v="0"/>
    <s v="Bank Withdrawal"/>
    <n v="1"/>
    <n v="438"/>
    <n v="1"/>
    <s v="Q3"/>
    <n v="0"/>
    <n v="4"/>
    <n v="0"/>
    <s v="California"/>
    <n v="0"/>
    <n v="0"/>
    <n v="0"/>
    <n v="70"/>
    <n v="4551.5"/>
    <n v="0"/>
    <n v="1863.4"/>
    <n v="20.87"/>
    <n v="6394.03"/>
    <n v="0"/>
    <n v="1"/>
    <n v="95450"/>
    <n v="0"/>
  </r>
  <r>
    <n v="45"/>
    <n v="4"/>
    <n v="33.340000000000003"/>
    <s v="Other"/>
    <s v="Moved"/>
    <x v="69"/>
    <x v="936"/>
    <n v="3967"/>
    <x v="1"/>
    <s v="United States"/>
    <x v="3685"/>
    <s v="Churned"/>
    <n v="0"/>
    <n v="1"/>
    <s v="Female"/>
    <n v="1"/>
    <s v="Fiber Optic"/>
    <s v="34.631362, -120.238218"/>
    <n v="34.631362000000003"/>
    <n v="-120.238218"/>
    <n v="0"/>
    <n v="85.55"/>
    <n v="0"/>
    <n v="0"/>
    <n v="0"/>
    <x v="2"/>
    <n v="0"/>
    <n v="0"/>
    <n v="1"/>
    <n v="0"/>
    <s v="Credit Card"/>
    <n v="1"/>
    <n v="4644"/>
    <n v="0"/>
    <s v="Q3"/>
    <n v="0"/>
    <n v="2"/>
    <n v="0"/>
    <s v="California"/>
    <n v="0"/>
    <n v="0"/>
    <n v="1"/>
    <n v="1"/>
    <n v="85.55"/>
    <n v="0"/>
    <n v="33.340000000000003"/>
    <n v="0"/>
    <n v="118.89"/>
    <n v="0"/>
    <n v="1"/>
    <n v="93427"/>
    <n v="1"/>
  </r>
  <r>
    <n v="61"/>
    <n v="0"/>
    <n v="7.35"/>
    <s v="Active User"/>
    <s v="Active User"/>
    <x v="47"/>
    <x v="746"/>
    <n v="5980"/>
    <x v="0"/>
    <s v="United States"/>
    <x v="3686"/>
    <s v="Stayed"/>
    <n v="0"/>
    <n v="0"/>
    <s v="Female"/>
    <n v="0"/>
    <s v="No Internet Service"/>
    <s v="39.624561, -121.552866"/>
    <n v="39.624561"/>
    <n v="-121.55286599999999"/>
    <n v="0"/>
    <n v="19.55"/>
    <n v="0"/>
    <n v="0"/>
    <n v="0"/>
    <x v="2"/>
    <n v="0"/>
    <n v="0"/>
    <n v="0"/>
    <n v="0"/>
    <s v="Credit Card"/>
    <n v="1"/>
    <n v="17782"/>
    <n v="0"/>
    <s v="Q3"/>
    <n v="0"/>
    <n v="5"/>
    <n v="0"/>
    <s v="California"/>
    <n v="0"/>
    <n v="0"/>
    <n v="0"/>
    <n v="6"/>
    <n v="124.45"/>
    <n v="0"/>
    <n v="44.1"/>
    <n v="0"/>
    <n v="168.55"/>
    <n v="0"/>
    <n v="0"/>
    <n v="95965"/>
    <n v="0"/>
  </r>
  <r>
    <n v="48"/>
    <n v="30"/>
    <n v="0"/>
    <s v="Active User"/>
    <s v="Active User"/>
    <x v="40"/>
    <x v="121"/>
    <n v="4850"/>
    <x v="0"/>
    <s v="United States"/>
    <x v="3687"/>
    <s v="Stayed"/>
    <n v="0"/>
    <n v="0"/>
    <s v="Female"/>
    <n v="1"/>
    <s v="DSL"/>
    <s v="33.945318, -117.992066"/>
    <n v="33.945318"/>
    <n v="-117.99206599999999"/>
    <n v="1"/>
    <n v="54.6"/>
    <n v="0"/>
    <n v="0"/>
    <n v="1"/>
    <x v="0"/>
    <n v="1"/>
    <n v="0"/>
    <n v="1"/>
    <n v="1"/>
    <s v="Bank Withdrawal"/>
    <n v="0"/>
    <n v="19109"/>
    <n v="1"/>
    <s v="Q3"/>
    <n v="1"/>
    <n v="4"/>
    <n v="0"/>
    <s v="California"/>
    <n v="1"/>
    <n v="1"/>
    <n v="1"/>
    <n v="64"/>
    <n v="3423.5"/>
    <n v="0"/>
    <n v="0"/>
    <n v="0"/>
    <n v="3423.5"/>
    <n v="0"/>
    <n v="1"/>
    <n v="90603"/>
    <n v="0"/>
  </r>
  <r>
    <n v="63"/>
    <n v="10"/>
    <n v="9.06"/>
    <s v="Other"/>
    <s v="Moved"/>
    <x v="63"/>
    <x v="68"/>
    <n v="4321"/>
    <x v="1"/>
    <s v="United States"/>
    <x v="3688"/>
    <s v="Churned"/>
    <n v="0"/>
    <n v="0"/>
    <s v="Female"/>
    <n v="1"/>
    <s v="Fiber Optic"/>
    <s v="37.791222, -122.402241"/>
    <n v="37.791221999999998"/>
    <n v="-122.402241"/>
    <n v="0"/>
    <n v="97.35"/>
    <n v="1"/>
    <n v="0"/>
    <n v="0"/>
    <x v="0"/>
    <n v="0"/>
    <n v="0"/>
    <n v="1"/>
    <n v="0"/>
    <s v="Bank Withdrawal"/>
    <n v="1"/>
    <n v="384"/>
    <n v="0"/>
    <s v="Q3"/>
    <n v="0"/>
    <n v="3"/>
    <n v="0"/>
    <s v="California"/>
    <n v="1"/>
    <n v="1"/>
    <n v="1"/>
    <n v="21"/>
    <n v="2119.5"/>
    <n v="0"/>
    <n v="190.26"/>
    <n v="0"/>
    <n v="2309.7600000000002"/>
    <n v="0"/>
    <n v="1"/>
    <n v="94104"/>
    <n v="1"/>
  </r>
  <r>
    <n v="53"/>
    <n v="21"/>
    <n v="25.04"/>
    <s v="Other"/>
    <s v="Poor expertise of online support"/>
    <x v="7"/>
    <x v="30"/>
    <n v="2785"/>
    <x v="1"/>
    <s v="United States"/>
    <x v="3689"/>
    <s v="Churned"/>
    <n v="0"/>
    <n v="0"/>
    <s v="Male"/>
    <n v="1"/>
    <s v="Fiber Optic"/>
    <s v="34.102119, -117.815532"/>
    <n v="34.102119000000002"/>
    <n v="-117.815532"/>
    <n v="0"/>
    <n v="75.349999999999994"/>
    <n v="1"/>
    <n v="0"/>
    <n v="0"/>
    <x v="5"/>
    <n v="0"/>
    <n v="0"/>
    <n v="0"/>
    <n v="0"/>
    <s v="Credit Card"/>
    <n v="1"/>
    <n v="33878"/>
    <n v="0"/>
    <s v="Q3"/>
    <n v="0"/>
    <n v="3"/>
    <n v="0"/>
    <s v="California"/>
    <n v="0"/>
    <n v="0"/>
    <n v="0"/>
    <n v="35"/>
    <n v="2636.05"/>
    <n v="0"/>
    <n v="876.4"/>
    <n v="0"/>
    <n v="3512.45"/>
    <n v="0"/>
    <n v="1"/>
    <n v="91773"/>
    <n v="1"/>
  </r>
  <r>
    <n v="66"/>
    <n v="30"/>
    <n v="15.78"/>
    <s v="Dissatisfaction"/>
    <s v="Product dissatisfaction"/>
    <x v="39"/>
    <x v="781"/>
    <n v="5165"/>
    <x v="1"/>
    <s v="United States"/>
    <x v="3690"/>
    <s v="Churned"/>
    <n v="0"/>
    <n v="0"/>
    <s v="Female"/>
    <n v="1"/>
    <s v="Fiber Optic"/>
    <s v="38.815515, -120.916997"/>
    <n v="38.815514999999998"/>
    <n v="-120.91699699999999"/>
    <n v="1"/>
    <n v="74.95"/>
    <n v="1"/>
    <n v="0"/>
    <n v="5"/>
    <x v="0"/>
    <n v="0"/>
    <n v="0"/>
    <n v="1"/>
    <n v="1"/>
    <s v="Bank Withdrawal"/>
    <n v="1"/>
    <n v="485"/>
    <n v="0"/>
    <s v="Q3"/>
    <n v="1"/>
    <n v="1"/>
    <n v="1"/>
    <s v="California"/>
    <n v="0"/>
    <n v="0"/>
    <n v="0"/>
    <n v="38"/>
    <n v="2869.85"/>
    <n v="0"/>
    <n v="599.64"/>
    <n v="0"/>
    <n v="3469.49"/>
    <n v="0"/>
    <n v="1"/>
    <n v="95651"/>
    <n v="1"/>
  </r>
  <r>
    <n v="40"/>
    <n v="19"/>
    <n v="14.45"/>
    <s v="Active User"/>
    <s v="Active User"/>
    <x v="23"/>
    <x v="235"/>
    <n v="5781"/>
    <x v="1"/>
    <s v="United States"/>
    <x v="3691"/>
    <s v="Stayed"/>
    <n v="0"/>
    <n v="0"/>
    <s v="Female"/>
    <n v="1"/>
    <s v="Fiber Optic"/>
    <s v="37.901371, -122.572024"/>
    <n v="37.901370999999997"/>
    <n v="-122.572024"/>
    <n v="0"/>
    <n v="98.7"/>
    <n v="1"/>
    <n v="0"/>
    <n v="0"/>
    <x v="0"/>
    <n v="1"/>
    <n v="0"/>
    <n v="1"/>
    <n v="0"/>
    <s v="Credit Card"/>
    <n v="1"/>
    <n v="28727"/>
    <n v="0"/>
    <s v="Q3"/>
    <n v="0"/>
    <n v="5"/>
    <n v="0"/>
    <s v="California"/>
    <n v="1"/>
    <n v="1"/>
    <n v="1"/>
    <n v="23"/>
    <n v="2249.1"/>
    <n v="0"/>
    <n v="332.35"/>
    <n v="0"/>
    <n v="2581.4499999999998"/>
    <n v="0"/>
    <n v="1"/>
    <n v="94941"/>
    <n v="0"/>
  </r>
  <r>
    <n v="27"/>
    <n v="59"/>
    <n v="40.42"/>
    <s v="Attitude"/>
    <s v="Attitude of support person"/>
    <x v="29"/>
    <x v="991"/>
    <n v="4599"/>
    <x v="1"/>
    <s v="United States"/>
    <x v="3692"/>
    <s v="Churned"/>
    <n v="1"/>
    <n v="0"/>
    <s v="Female"/>
    <n v="1"/>
    <s v="Cable"/>
    <s v="33.761894, -117.120868"/>
    <n v="33.761893999999998"/>
    <n v="-117.120868"/>
    <n v="1"/>
    <n v="44.35"/>
    <n v="0"/>
    <n v="3"/>
    <n v="0"/>
    <x v="0"/>
    <n v="0"/>
    <n v="0"/>
    <n v="1"/>
    <n v="1"/>
    <s v="Bank Withdrawal"/>
    <n v="1"/>
    <n v="4283"/>
    <n v="0"/>
    <s v="Q3"/>
    <n v="0"/>
    <n v="2"/>
    <n v="0"/>
    <s v="California"/>
    <n v="0"/>
    <n v="0"/>
    <n v="0"/>
    <n v="1"/>
    <n v="44.35"/>
    <n v="0"/>
    <n v="40.42"/>
    <n v="0"/>
    <n v="84.77"/>
    <n v="1"/>
    <n v="1"/>
    <n v="92548"/>
    <n v="1"/>
  </r>
  <r>
    <n v="54"/>
    <n v="5"/>
    <n v="10.66"/>
    <s v="Active User"/>
    <s v="Active User"/>
    <x v="67"/>
    <x v="321"/>
    <n v="3605"/>
    <x v="1"/>
    <s v="United States"/>
    <x v="3693"/>
    <s v="Stayed"/>
    <n v="0"/>
    <n v="0"/>
    <s v="Female"/>
    <n v="1"/>
    <s v="DSL"/>
    <s v="41.962127, -122.527696"/>
    <n v="41.962127000000002"/>
    <n v="-122.52769600000001"/>
    <n v="0"/>
    <n v="71.95"/>
    <n v="0"/>
    <n v="0"/>
    <n v="0"/>
    <x v="4"/>
    <n v="0"/>
    <n v="1"/>
    <n v="1"/>
    <n v="0"/>
    <s v="Bank Withdrawal"/>
    <n v="1"/>
    <n v="1026"/>
    <n v="0"/>
    <s v="Q3"/>
    <n v="0"/>
    <n v="3"/>
    <n v="0"/>
    <s v="California"/>
    <n v="1"/>
    <n v="1"/>
    <n v="1"/>
    <n v="13"/>
    <n v="923.85"/>
    <n v="0"/>
    <n v="138.58000000000001"/>
    <n v="10.47"/>
    <n v="1051.96"/>
    <n v="0"/>
    <n v="1"/>
    <n v="96044"/>
    <n v="0"/>
  </r>
  <r>
    <n v="55"/>
    <n v="14"/>
    <n v="21.81"/>
    <s v="Price"/>
    <s v="Extra data charges"/>
    <x v="29"/>
    <x v="850"/>
    <n v="2140"/>
    <x v="1"/>
    <s v="United States"/>
    <x v="3694"/>
    <s v="Churned"/>
    <n v="0"/>
    <n v="0"/>
    <s v="Female"/>
    <n v="1"/>
    <s v="Fiber Optic"/>
    <s v="39.246654, -120.029273"/>
    <n v="39.246653999999999"/>
    <n v="-120.029273"/>
    <n v="1"/>
    <n v="91.65"/>
    <n v="1"/>
    <n v="0"/>
    <n v="1"/>
    <x v="2"/>
    <n v="1"/>
    <n v="0"/>
    <n v="1"/>
    <n v="1"/>
    <s v="Bank Withdrawal"/>
    <n v="1"/>
    <n v="4806"/>
    <n v="0"/>
    <s v="Q3"/>
    <n v="1"/>
    <n v="2"/>
    <n v="0"/>
    <s v="California"/>
    <n v="0"/>
    <n v="0"/>
    <n v="1"/>
    <n v="4"/>
    <n v="365.4"/>
    <n v="0"/>
    <n v="87.24"/>
    <n v="0"/>
    <n v="452.64"/>
    <n v="0"/>
    <n v="1"/>
    <n v="96143"/>
    <n v="1"/>
  </r>
  <r>
    <n v="40"/>
    <n v="0"/>
    <n v="49.39"/>
    <s v="Active User"/>
    <s v="Active User"/>
    <x v="55"/>
    <x v="32"/>
    <n v="4312"/>
    <x v="0"/>
    <s v="United States"/>
    <x v="3695"/>
    <s v="Stayed"/>
    <n v="0"/>
    <n v="0"/>
    <s v="Female"/>
    <n v="0"/>
    <s v="No Internet Service"/>
    <s v="34.049841, -118.33846"/>
    <n v="34.049841000000001"/>
    <n v="-118.33846"/>
    <n v="1"/>
    <n v="25.55"/>
    <n v="1"/>
    <n v="0"/>
    <n v="9"/>
    <x v="0"/>
    <n v="0"/>
    <n v="0"/>
    <n v="0"/>
    <n v="1"/>
    <s v="Credit Card"/>
    <n v="1"/>
    <n v="67520"/>
    <n v="0"/>
    <s v="Q3"/>
    <n v="1"/>
    <n v="4"/>
    <n v="0"/>
    <s v="California"/>
    <n v="0"/>
    <n v="0"/>
    <n v="0"/>
    <n v="64"/>
    <n v="1714.95"/>
    <n v="0"/>
    <n v="3160.96"/>
    <n v="0"/>
    <n v="4875.91"/>
    <n v="0"/>
    <n v="0"/>
    <n v="90019"/>
    <n v="0"/>
  </r>
  <r>
    <n v="56"/>
    <n v="16"/>
    <n v="10.91"/>
    <s v="Active User"/>
    <s v="Active User"/>
    <x v="26"/>
    <x v="989"/>
    <n v="4909"/>
    <x v="1"/>
    <s v="United States"/>
    <x v="3696"/>
    <s v="Stayed"/>
    <n v="0"/>
    <n v="0"/>
    <s v="Female"/>
    <n v="1"/>
    <s v="DSL"/>
    <s v="38.626128, -121.328011"/>
    <n v="38.626128000000001"/>
    <n v="-121.328011"/>
    <n v="0"/>
    <n v="44.45"/>
    <n v="0"/>
    <n v="0"/>
    <n v="0"/>
    <x v="0"/>
    <n v="0"/>
    <n v="0"/>
    <n v="0"/>
    <n v="0"/>
    <s v="Credit Card"/>
    <n v="1"/>
    <n v="58830"/>
    <n v="0"/>
    <s v="Q3"/>
    <n v="0"/>
    <n v="3"/>
    <n v="0"/>
    <s v="California"/>
    <n v="0"/>
    <n v="0"/>
    <n v="0"/>
    <n v="8"/>
    <n v="369.3"/>
    <n v="0"/>
    <n v="87.28"/>
    <n v="0"/>
    <n v="456.58"/>
    <n v="0"/>
    <n v="1"/>
    <n v="95608"/>
    <n v="0"/>
  </r>
  <r>
    <n v="21"/>
    <n v="69"/>
    <n v="9.41"/>
    <s v="Competitor"/>
    <s v="Competitor made better offer"/>
    <x v="9"/>
    <x v="9"/>
    <n v="5925"/>
    <x v="1"/>
    <s v="United States"/>
    <x v="3697"/>
    <s v="Churned"/>
    <n v="0"/>
    <n v="1"/>
    <s v="Female"/>
    <n v="1"/>
    <s v="Cable"/>
    <s v="32.898613, -117.202937"/>
    <n v="32.898612999999997"/>
    <n v="-117.20293700000001"/>
    <n v="1"/>
    <n v="55.2"/>
    <n v="0"/>
    <n v="0"/>
    <n v="6"/>
    <x v="0"/>
    <n v="0"/>
    <n v="0"/>
    <n v="0"/>
    <n v="1"/>
    <s v="Credit Card"/>
    <n v="1"/>
    <n v="4258"/>
    <n v="1"/>
    <s v="Q3"/>
    <n v="1"/>
    <n v="1"/>
    <n v="0"/>
    <s v="California"/>
    <n v="0"/>
    <n v="0"/>
    <n v="0"/>
    <n v="10"/>
    <n v="528.35"/>
    <n v="0"/>
    <n v="94.1"/>
    <n v="0"/>
    <n v="622.45000000000005"/>
    <n v="1"/>
    <n v="1"/>
    <n v="92121"/>
    <n v="1"/>
  </r>
  <r>
    <n v="77"/>
    <n v="21"/>
    <n v="36.47"/>
    <s v="Active User"/>
    <s v="Active User"/>
    <x v="8"/>
    <x v="745"/>
    <n v="5023"/>
    <x v="2"/>
    <s v="United States"/>
    <x v="3698"/>
    <s v="Stayed"/>
    <n v="0"/>
    <n v="1"/>
    <s v="Female"/>
    <n v="1"/>
    <s v="Fiber Optic"/>
    <s v="34.279221, -119.221437"/>
    <n v="34.279221"/>
    <n v="-119.22143699999999"/>
    <n v="0"/>
    <n v="103"/>
    <n v="1"/>
    <n v="0"/>
    <n v="0"/>
    <x v="1"/>
    <n v="1"/>
    <n v="1"/>
    <n v="0"/>
    <n v="0"/>
    <s v="Bank Withdrawal"/>
    <n v="1"/>
    <n v="46894"/>
    <n v="1"/>
    <s v="Q3"/>
    <n v="0"/>
    <n v="4"/>
    <n v="1"/>
    <s v="California"/>
    <n v="1"/>
    <n v="1"/>
    <n v="0"/>
    <n v="49"/>
    <n v="5166.2"/>
    <n v="0"/>
    <n v="1787.03"/>
    <n v="0"/>
    <n v="6953.23"/>
    <n v="0"/>
    <n v="1"/>
    <n v="93003"/>
    <n v="0"/>
  </r>
  <r>
    <n v="21"/>
    <n v="42"/>
    <n v="39.21"/>
    <s v="Competitor"/>
    <s v="Competitor made better offer"/>
    <x v="8"/>
    <x v="772"/>
    <n v="3949"/>
    <x v="1"/>
    <s v="United States"/>
    <x v="3699"/>
    <s v="Churned"/>
    <n v="0"/>
    <n v="0"/>
    <s v="Female"/>
    <n v="1"/>
    <s v="Fiber Optic"/>
    <s v="34.178068, -118.615714"/>
    <n v="34.178068000000003"/>
    <n v="-118.615714"/>
    <n v="0"/>
    <n v="80.3"/>
    <n v="0"/>
    <n v="0"/>
    <n v="0"/>
    <x v="0"/>
    <n v="0"/>
    <n v="0"/>
    <n v="1"/>
    <n v="0"/>
    <s v="Mailed Check"/>
    <n v="1"/>
    <n v="36123"/>
    <n v="0"/>
    <s v="Q3"/>
    <n v="0"/>
    <n v="2"/>
    <n v="0"/>
    <s v="California"/>
    <n v="0"/>
    <n v="1"/>
    <n v="1"/>
    <n v="7"/>
    <n v="526.70000000000005"/>
    <n v="10"/>
    <n v="274.47000000000003"/>
    <n v="0"/>
    <n v="811.17"/>
    <n v="1"/>
    <n v="0"/>
    <n v="91367"/>
    <n v="1"/>
  </r>
  <r>
    <n v="70"/>
    <n v="20"/>
    <n v="12.27"/>
    <s v="Attitude"/>
    <s v="Attitude of support person"/>
    <x v="26"/>
    <x v="539"/>
    <n v="4054"/>
    <x v="1"/>
    <s v="United States"/>
    <x v="3700"/>
    <s v="Churned"/>
    <n v="0"/>
    <n v="0"/>
    <s v="Female"/>
    <n v="1"/>
    <s v="Fiber Optic"/>
    <s v="34.127621, -117.717863"/>
    <n v="34.127620999999998"/>
    <n v="-117.71786299999999"/>
    <n v="0"/>
    <n v="78.95"/>
    <n v="0"/>
    <n v="0"/>
    <n v="0"/>
    <x v="2"/>
    <n v="0"/>
    <n v="0"/>
    <n v="0"/>
    <n v="0"/>
    <s v="Bank Withdrawal"/>
    <n v="1"/>
    <n v="34716"/>
    <n v="0"/>
    <s v="Q3"/>
    <n v="0"/>
    <n v="3"/>
    <n v="1"/>
    <s v="California"/>
    <n v="1"/>
    <n v="0"/>
    <n v="0"/>
    <n v="5"/>
    <n v="378.4"/>
    <n v="0"/>
    <n v="61.35"/>
    <n v="0"/>
    <n v="439.75"/>
    <n v="0"/>
    <n v="1"/>
    <n v="91711"/>
    <n v="1"/>
  </r>
  <r>
    <n v="37"/>
    <n v="28"/>
    <n v="43.24"/>
    <s v="Active User"/>
    <s v="Active User"/>
    <x v="42"/>
    <x v="160"/>
    <n v="6026"/>
    <x v="0"/>
    <s v="United States"/>
    <x v="3701"/>
    <s v="Stayed"/>
    <n v="1"/>
    <n v="1"/>
    <s v="Male"/>
    <n v="1"/>
    <s v="DSL"/>
    <s v="33.666301, -117.969501"/>
    <n v="33.666300999999997"/>
    <n v="-117.96950099999999"/>
    <n v="1"/>
    <n v="60.5"/>
    <n v="0"/>
    <n v="2"/>
    <n v="7"/>
    <x v="0"/>
    <n v="1"/>
    <n v="1"/>
    <n v="0"/>
    <n v="1"/>
    <s v="Bank Withdrawal"/>
    <n v="1"/>
    <n v="56517"/>
    <n v="0"/>
    <s v="Q3"/>
    <n v="1"/>
    <n v="3"/>
    <n v="0"/>
    <s v="California"/>
    <n v="0"/>
    <n v="0"/>
    <n v="0"/>
    <n v="60"/>
    <n v="3694.45"/>
    <n v="0"/>
    <n v="2594.4"/>
    <n v="0"/>
    <n v="6288.85"/>
    <n v="0"/>
    <n v="1"/>
    <n v="92646"/>
    <n v="0"/>
  </r>
  <r>
    <n v="21"/>
    <n v="0"/>
    <n v="35.31"/>
    <s v="Price"/>
    <s v="Long distance charges"/>
    <x v="6"/>
    <x v="345"/>
    <n v="5194"/>
    <x v="0"/>
    <s v="United States"/>
    <x v="3702"/>
    <s v="Churned"/>
    <n v="0"/>
    <n v="0"/>
    <s v="Female"/>
    <n v="0"/>
    <s v="No Internet Service"/>
    <s v="38.581354, -122.296283"/>
    <n v="38.581353999999997"/>
    <n v="-122.296283"/>
    <n v="1"/>
    <n v="24.5"/>
    <n v="1"/>
    <n v="0"/>
    <n v="1"/>
    <x v="0"/>
    <n v="0"/>
    <n v="0"/>
    <n v="1"/>
    <n v="1"/>
    <s v="Credit Card"/>
    <n v="1"/>
    <n v="9423"/>
    <n v="0"/>
    <s v="Q3"/>
    <n v="1"/>
    <n v="3"/>
    <n v="0"/>
    <s v="California"/>
    <n v="0"/>
    <n v="0"/>
    <n v="0"/>
    <n v="33"/>
    <n v="740.3"/>
    <n v="0"/>
    <n v="1165.23"/>
    <n v="35.049999999999997"/>
    <n v="1870.48"/>
    <n v="1"/>
    <n v="0"/>
    <n v="94574"/>
    <n v="1"/>
  </r>
  <r>
    <n v="34"/>
    <n v="23"/>
    <n v="38.4"/>
    <s v="Active User"/>
    <s v="Active User"/>
    <x v="7"/>
    <x v="921"/>
    <n v="5631"/>
    <x v="1"/>
    <s v="United States"/>
    <x v="3703"/>
    <s v="Stayed"/>
    <n v="0"/>
    <n v="1"/>
    <s v="Female"/>
    <n v="1"/>
    <s v="DSL"/>
    <s v="37.601248, -122.403099"/>
    <n v="37.601247999999998"/>
    <n v="-122.403099"/>
    <n v="0"/>
    <n v="78.75"/>
    <n v="1"/>
    <n v="0"/>
    <n v="0"/>
    <x v="4"/>
    <n v="0"/>
    <n v="1"/>
    <n v="1"/>
    <n v="0"/>
    <s v="Bank Withdrawal"/>
    <n v="1"/>
    <n v="20350"/>
    <n v="0"/>
    <s v="Q3"/>
    <n v="0"/>
    <n v="4"/>
    <n v="0"/>
    <s v="California"/>
    <n v="1"/>
    <n v="1"/>
    <n v="1"/>
    <n v="13"/>
    <n v="995.35"/>
    <n v="50"/>
    <n v="499.2"/>
    <n v="0"/>
    <n v="1544.55"/>
    <n v="0"/>
    <n v="0"/>
    <n v="94030"/>
    <n v="0"/>
  </r>
  <r>
    <n v="42"/>
    <n v="0"/>
    <n v="46.3"/>
    <s v="Active User"/>
    <s v="Active User"/>
    <x v="30"/>
    <x v="930"/>
    <n v="2783"/>
    <x v="1"/>
    <s v="United States"/>
    <x v="3704"/>
    <s v="Stayed"/>
    <n v="0"/>
    <n v="0"/>
    <s v="Female"/>
    <n v="0"/>
    <s v="No Internet Service"/>
    <s v="38.240769, -122.901041"/>
    <n v="38.240769"/>
    <n v="-122.90104100000001"/>
    <n v="0"/>
    <n v="19.45"/>
    <n v="0"/>
    <n v="0"/>
    <n v="0"/>
    <x v="4"/>
    <n v="0"/>
    <n v="0"/>
    <n v="0"/>
    <n v="0"/>
    <s v="Credit Card"/>
    <n v="1"/>
    <n v="384"/>
    <n v="0"/>
    <s v="Q3"/>
    <n v="0"/>
    <n v="5"/>
    <n v="0"/>
    <s v="California"/>
    <n v="0"/>
    <n v="0"/>
    <n v="0"/>
    <n v="13"/>
    <n v="232.1"/>
    <n v="0"/>
    <n v="601.9"/>
    <n v="0"/>
    <n v="834"/>
    <n v="0"/>
    <n v="0"/>
    <n v="94971"/>
    <n v="0"/>
  </r>
  <r>
    <n v="43"/>
    <n v="21"/>
    <n v="9.77"/>
    <s v="Active User"/>
    <s v="Active User"/>
    <x v="74"/>
    <x v="948"/>
    <n v="5772"/>
    <x v="1"/>
    <s v="United States"/>
    <x v="3705"/>
    <s v="Stayed"/>
    <n v="1"/>
    <n v="0"/>
    <s v="Female"/>
    <n v="1"/>
    <s v="DSL"/>
    <s v="37.924838, -122.289145"/>
    <n v="37.924838000000001"/>
    <n v="-122.289145"/>
    <n v="1"/>
    <n v="80.45"/>
    <n v="1"/>
    <n v="3"/>
    <n v="8"/>
    <x v="4"/>
    <n v="1"/>
    <n v="0"/>
    <n v="0"/>
    <n v="1"/>
    <s v="Credit Card"/>
    <n v="1"/>
    <n v="23141"/>
    <n v="1"/>
    <s v="Q3"/>
    <n v="1"/>
    <n v="3"/>
    <n v="0"/>
    <s v="California"/>
    <n v="1"/>
    <n v="1"/>
    <n v="1"/>
    <n v="14"/>
    <n v="1137.05"/>
    <n v="0"/>
    <n v="136.78"/>
    <n v="0"/>
    <n v="1273.83"/>
    <n v="0"/>
    <n v="1"/>
    <n v="94530"/>
    <n v="0"/>
  </r>
  <r>
    <n v="20"/>
    <n v="0"/>
    <n v="11.68"/>
    <s v="Active User"/>
    <s v="Active User"/>
    <x v="38"/>
    <x v="882"/>
    <n v="2382"/>
    <x v="2"/>
    <s v="United States"/>
    <x v="3706"/>
    <s v="Stayed"/>
    <n v="0"/>
    <n v="0"/>
    <s v="Female"/>
    <n v="0"/>
    <s v="No Internet Service"/>
    <s v="37.331762, -122.341444"/>
    <n v="37.331761999999998"/>
    <n v="-122.341444"/>
    <n v="1"/>
    <n v="26.9"/>
    <n v="1"/>
    <n v="0"/>
    <n v="7"/>
    <x v="0"/>
    <n v="0"/>
    <n v="0"/>
    <n v="0"/>
    <n v="1"/>
    <s v="Bank Withdrawal"/>
    <n v="1"/>
    <n v="291"/>
    <n v="0"/>
    <s v="Q3"/>
    <n v="1"/>
    <n v="4"/>
    <n v="0"/>
    <s v="California"/>
    <n v="0"/>
    <n v="0"/>
    <n v="0"/>
    <n v="47"/>
    <n v="1250.8499999999999"/>
    <n v="0"/>
    <n v="548.96"/>
    <n v="0"/>
    <n v="1799.81"/>
    <n v="1"/>
    <n v="0"/>
    <n v="94074"/>
    <n v="0"/>
  </r>
  <r>
    <n v="35"/>
    <n v="0"/>
    <n v="5.74"/>
    <s v="Price"/>
    <s v="Long distance charges"/>
    <x v="39"/>
    <x v="268"/>
    <n v="3438"/>
    <x v="1"/>
    <s v="United States"/>
    <x v="3707"/>
    <s v="Churned"/>
    <n v="0"/>
    <n v="0"/>
    <s v="Male"/>
    <n v="0"/>
    <s v="No Internet Service"/>
    <s v="34.147149, -118.463365"/>
    <n v="34.147148999999999"/>
    <n v="-118.463365"/>
    <n v="0"/>
    <n v="19.7"/>
    <n v="0"/>
    <n v="0"/>
    <n v="0"/>
    <x v="4"/>
    <n v="0"/>
    <n v="0"/>
    <n v="1"/>
    <n v="0"/>
    <s v="Credit Card"/>
    <n v="1"/>
    <n v="22085"/>
    <n v="0"/>
    <s v="Q3"/>
    <n v="0"/>
    <n v="1"/>
    <n v="0"/>
    <s v="California"/>
    <n v="0"/>
    <n v="0"/>
    <n v="0"/>
    <n v="16"/>
    <n v="342.4"/>
    <n v="0"/>
    <n v="91.84"/>
    <n v="0"/>
    <n v="434.24"/>
    <n v="0"/>
    <n v="0"/>
    <n v="91403"/>
    <n v="1"/>
  </r>
  <r>
    <n v="35"/>
    <n v="30"/>
    <n v="48.85"/>
    <s v="Active User"/>
    <s v="Active User"/>
    <x v="74"/>
    <x v="44"/>
    <n v="5344"/>
    <x v="2"/>
    <s v="United States"/>
    <x v="3708"/>
    <s v="Stayed"/>
    <n v="0"/>
    <n v="1"/>
    <s v="Male"/>
    <n v="1"/>
    <s v="Cable"/>
    <s v="34.13658, -118.245839"/>
    <n v="34.136580000000002"/>
    <n v="-118.245839"/>
    <n v="1"/>
    <n v="74.75"/>
    <n v="0"/>
    <n v="0"/>
    <n v="7"/>
    <x v="5"/>
    <n v="0"/>
    <n v="1"/>
    <n v="0"/>
    <n v="1"/>
    <s v="Credit Card"/>
    <n v="1"/>
    <n v="41390"/>
    <n v="0"/>
    <s v="Q3"/>
    <n v="1"/>
    <n v="3"/>
    <n v="0"/>
    <s v="California"/>
    <n v="1"/>
    <n v="1"/>
    <n v="1"/>
    <n v="33"/>
    <n v="2453.3000000000002"/>
    <n v="0"/>
    <n v="1612.05"/>
    <n v="0"/>
    <n v="4065.35"/>
    <n v="0"/>
    <n v="1"/>
    <n v="91205"/>
    <n v="0"/>
  </r>
  <r>
    <n v="68"/>
    <n v="20"/>
    <n v="6.9"/>
    <s v="Active User"/>
    <s v="Active User"/>
    <x v="52"/>
    <x v="455"/>
    <n v="2636"/>
    <x v="2"/>
    <s v="United States"/>
    <x v="3709"/>
    <s v="Stayed"/>
    <n v="0"/>
    <n v="1"/>
    <s v="Female"/>
    <n v="1"/>
    <s v="Fiber Optic"/>
    <s v="34.057256, -117.667677"/>
    <n v="34.057256000000002"/>
    <n v="-117.667677"/>
    <n v="0"/>
    <n v="100.15"/>
    <n v="1"/>
    <n v="0"/>
    <n v="0"/>
    <x v="1"/>
    <n v="0"/>
    <n v="0"/>
    <n v="1"/>
    <n v="0"/>
    <s v="Bank Withdrawal"/>
    <n v="1"/>
    <n v="54254"/>
    <n v="0"/>
    <s v="Q3"/>
    <n v="0"/>
    <n v="4"/>
    <n v="1"/>
    <s v="California"/>
    <n v="1"/>
    <n v="0"/>
    <n v="1"/>
    <n v="45"/>
    <n v="4459.8"/>
    <n v="0"/>
    <n v="310.5"/>
    <n v="0"/>
    <n v="4770.3"/>
    <n v="0"/>
    <n v="1"/>
    <n v="91762"/>
    <n v="0"/>
  </r>
  <r>
    <n v="30"/>
    <n v="0"/>
    <n v="1.57"/>
    <s v="Active User"/>
    <s v="Active User"/>
    <x v="75"/>
    <x v="1027"/>
    <n v="2007"/>
    <x v="0"/>
    <s v="United States"/>
    <x v="3710"/>
    <s v="Stayed"/>
    <n v="0"/>
    <n v="0"/>
    <s v="Female"/>
    <n v="0"/>
    <s v="No Internet Service"/>
    <s v="33.694501, -116.412711"/>
    <n v="33.694501000000002"/>
    <n v="-116.412711"/>
    <n v="0"/>
    <n v="20.149999999999999"/>
    <n v="0"/>
    <n v="0"/>
    <n v="0"/>
    <x v="5"/>
    <n v="0"/>
    <n v="0"/>
    <n v="0"/>
    <n v="0"/>
    <s v="Mailed Check"/>
    <n v="1"/>
    <n v="29340"/>
    <n v="0"/>
    <s v="Q3"/>
    <n v="0"/>
    <n v="3"/>
    <n v="0"/>
    <s v="California"/>
    <n v="0"/>
    <n v="0"/>
    <n v="0"/>
    <n v="39"/>
    <n v="826"/>
    <n v="0"/>
    <n v="61.23"/>
    <n v="25.92"/>
    <n v="861.31"/>
    <n v="0"/>
    <n v="0"/>
    <n v="92260"/>
    <n v="0"/>
  </r>
  <r>
    <n v="37"/>
    <n v="16"/>
    <n v="0"/>
    <s v="Active User"/>
    <s v="Active User"/>
    <x v="22"/>
    <x v="1059"/>
    <n v="4943"/>
    <x v="1"/>
    <s v="United States"/>
    <x v="3711"/>
    <s v="Stayed"/>
    <n v="0"/>
    <n v="0"/>
    <s v="Male"/>
    <n v="1"/>
    <s v="Cable"/>
    <s v="39.710591, -123.682799"/>
    <n v="39.710591000000001"/>
    <n v="-123.682799"/>
    <n v="0"/>
    <n v="25.15"/>
    <n v="0"/>
    <n v="0"/>
    <n v="0"/>
    <x v="4"/>
    <n v="0"/>
    <n v="0"/>
    <n v="1"/>
    <n v="0"/>
    <s v="Bank Withdrawal"/>
    <n v="0"/>
    <n v="176"/>
    <n v="0"/>
    <s v="Q3"/>
    <n v="0"/>
    <n v="5"/>
    <n v="0"/>
    <s v="California"/>
    <n v="0"/>
    <n v="0"/>
    <n v="0"/>
    <n v="13"/>
    <n v="331.85"/>
    <n v="0"/>
    <n v="0"/>
    <n v="48.59"/>
    <n v="283.26"/>
    <n v="0"/>
    <n v="1"/>
    <n v="95417"/>
    <n v="0"/>
  </r>
  <r>
    <n v="25"/>
    <n v="69"/>
    <n v="20.23"/>
    <s v="Active User"/>
    <s v="Active User"/>
    <x v="21"/>
    <x v="694"/>
    <n v="5465"/>
    <x v="1"/>
    <s v="United States"/>
    <x v="3712"/>
    <s v="Stayed"/>
    <n v="1"/>
    <n v="0"/>
    <s v="Female"/>
    <n v="1"/>
    <s v="DSL"/>
    <s v="40.171312, -121.120605"/>
    <n v="40.171312"/>
    <n v="-121.120605"/>
    <n v="1"/>
    <n v="55.35"/>
    <n v="0"/>
    <n v="3"/>
    <n v="1"/>
    <x v="0"/>
    <n v="0"/>
    <n v="1"/>
    <n v="1"/>
    <n v="1"/>
    <s v="Credit Card"/>
    <n v="1"/>
    <n v="86"/>
    <n v="1"/>
    <s v="Q3"/>
    <n v="1"/>
    <n v="4"/>
    <n v="0"/>
    <s v="California"/>
    <n v="0"/>
    <n v="0"/>
    <n v="0"/>
    <n v="17"/>
    <n v="920.5"/>
    <n v="0"/>
    <n v="343.91"/>
    <n v="0"/>
    <n v="1264.4100000000001"/>
    <n v="1"/>
    <n v="1"/>
    <n v="95923"/>
    <n v="0"/>
  </r>
  <r>
    <n v="59"/>
    <n v="25"/>
    <n v="42.22"/>
    <s v="Active User"/>
    <s v="Active User"/>
    <x v="15"/>
    <x v="53"/>
    <n v="5884"/>
    <x v="2"/>
    <s v="United States"/>
    <x v="3713"/>
    <s v="Stayed"/>
    <n v="1"/>
    <n v="1"/>
    <s v="Male"/>
    <n v="1"/>
    <s v="Fiber Optic"/>
    <s v="34.150354, -118.518292"/>
    <n v="34.150354"/>
    <n v="-118.518292"/>
    <n v="1"/>
    <n v="91.25"/>
    <n v="1"/>
    <n v="1"/>
    <n v="11"/>
    <x v="0"/>
    <n v="0"/>
    <n v="1"/>
    <n v="1"/>
    <n v="1"/>
    <s v="Credit Card"/>
    <n v="1"/>
    <n v="27614"/>
    <n v="1"/>
    <s v="Q3"/>
    <n v="1"/>
    <n v="3"/>
    <n v="0"/>
    <s v="California"/>
    <n v="0"/>
    <n v="0"/>
    <n v="0"/>
    <n v="43"/>
    <n v="4013.8"/>
    <n v="0"/>
    <n v="1815.46"/>
    <n v="25.49"/>
    <n v="5803.77"/>
    <n v="0"/>
    <n v="1"/>
    <n v="91316"/>
    <n v="0"/>
  </r>
  <r>
    <n v="29"/>
    <n v="19"/>
    <n v="40.25"/>
    <s v="Competitor"/>
    <s v="Competitor had better devices"/>
    <x v="20"/>
    <x v="160"/>
    <n v="3364"/>
    <x v="1"/>
    <s v="United States"/>
    <x v="3714"/>
    <s v="Churned"/>
    <n v="0"/>
    <n v="0"/>
    <s v="Male"/>
    <n v="1"/>
    <s v="Fiber Optic"/>
    <s v="33.679659, -118.016195"/>
    <n v="33.679659000000001"/>
    <n v="-118.016195"/>
    <n v="1"/>
    <n v="86.3"/>
    <n v="0"/>
    <n v="0"/>
    <n v="5"/>
    <x v="5"/>
    <n v="1"/>
    <n v="0"/>
    <n v="1"/>
    <n v="1"/>
    <s v="Credit Card"/>
    <n v="1"/>
    <n v="42663"/>
    <n v="0"/>
    <s v="Q3"/>
    <n v="1"/>
    <n v="1"/>
    <n v="0"/>
    <s v="California"/>
    <n v="0"/>
    <n v="0"/>
    <n v="1"/>
    <n v="39"/>
    <n v="3266"/>
    <n v="0"/>
    <n v="1569.75"/>
    <n v="0"/>
    <n v="4835.75"/>
    <n v="1"/>
    <n v="1"/>
    <n v="92648"/>
    <n v="1"/>
  </r>
  <r>
    <n v="21"/>
    <n v="59"/>
    <n v="22.41"/>
    <s v="Active User"/>
    <s v="Active User"/>
    <x v="7"/>
    <x v="677"/>
    <n v="4288"/>
    <x v="0"/>
    <s v="United States"/>
    <x v="3715"/>
    <s v="Stayed"/>
    <n v="0"/>
    <n v="1"/>
    <s v="Female"/>
    <n v="1"/>
    <s v="DSL"/>
    <s v="36.64545, -118.924982"/>
    <n v="36.645449999999997"/>
    <n v="-118.924982"/>
    <n v="1"/>
    <n v="79.2"/>
    <n v="1"/>
    <n v="0"/>
    <n v="9"/>
    <x v="3"/>
    <n v="1"/>
    <n v="1"/>
    <n v="0"/>
    <n v="1"/>
    <s v="Credit Card"/>
    <n v="1"/>
    <n v="273"/>
    <n v="1"/>
    <s v="Q3"/>
    <n v="1"/>
    <n v="4"/>
    <n v="0"/>
    <s v="California"/>
    <n v="0"/>
    <n v="0"/>
    <n v="1"/>
    <n v="72"/>
    <n v="5401.9"/>
    <n v="20"/>
    <n v="1613.52"/>
    <n v="0"/>
    <n v="7035.42"/>
    <n v="1"/>
    <n v="0"/>
    <n v="93603"/>
    <n v="0"/>
  </r>
  <r>
    <n v="20"/>
    <n v="85"/>
    <n v="38.299999999999997"/>
    <s v="Active User"/>
    <s v="Active User"/>
    <x v="1"/>
    <x v="439"/>
    <n v="3446"/>
    <x v="2"/>
    <s v="United States"/>
    <x v="3716"/>
    <s v="Stayed"/>
    <n v="1"/>
    <n v="1"/>
    <s v="Male"/>
    <n v="1"/>
    <s v="DSL"/>
    <s v="32.79697, -116.969082"/>
    <n v="32.796970000000002"/>
    <n v="-116.969082"/>
    <n v="1"/>
    <n v="55.8"/>
    <n v="0"/>
    <n v="1"/>
    <n v="1"/>
    <x v="1"/>
    <n v="1"/>
    <n v="0"/>
    <n v="1"/>
    <n v="1"/>
    <s v="Credit Card"/>
    <n v="1"/>
    <n v="55277"/>
    <n v="0"/>
    <s v="Q3"/>
    <n v="1"/>
    <n v="4"/>
    <n v="0"/>
    <s v="California"/>
    <n v="0"/>
    <n v="1"/>
    <n v="0"/>
    <n v="48"/>
    <n v="2651.2"/>
    <n v="0"/>
    <n v="1838.4"/>
    <n v="0"/>
    <n v="4489.6000000000004"/>
    <n v="1"/>
    <n v="1"/>
    <n v="92020"/>
    <n v="0"/>
  </r>
  <r>
    <n v="66"/>
    <n v="16"/>
    <n v="2.0699999999999998"/>
    <s v="Active User"/>
    <s v="Active User"/>
    <x v="55"/>
    <x v="99"/>
    <n v="5381"/>
    <x v="1"/>
    <s v="United States"/>
    <x v="3717"/>
    <s v="Stayed"/>
    <n v="0"/>
    <n v="0"/>
    <s v="Male"/>
    <n v="1"/>
    <s v="Fiber Optic"/>
    <s v="36.78979, -119.929894"/>
    <n v="36.789790000000004"/>
    <n v="-119.929894"/>
    <n v="1"/>
    <n v="75.55"/>
    <n v="1"/>
    <n v="0"/>
    <n v="1"/>
    <x v="0"/>
    <n v="0"/>
    <n v="0"/>
    <n v="1"/>
    <n v="1"/>
    <s v="Bank Withdrawal"/>
    <n v="1"/>
    <n v="60889"/>
    <n v="0"/>
    <s v="Q3"/>
    <n v="1"/>
    <n v="5"/>
    <n v="1"/>
    <s v="California"/>
    <n v="0"/>
    <n v="0"/>
    <n v="0"/>
    <n v="34"/>
    <n v="2425.4"/>
    <n v="0"/>
    <n v="70.38"/>
    <n v="0"/>
    <n v="2495.7800000000002"/>
    <n v="0"/>
    <n v="1"/>
    <n v="93722"/>
    <n v="0"/>
  </r>
  <r>
    <n v="23"/>
    <n v="51"/>
    <n v="13.54"/>
    <s v="Competitor"/>
    <s v="Competitor made better offer"/>
    <x v="45"/>
    <x v="9"/>
    <n v="3273"/>
    <x v="1"/>
    <s v="United States"/>
    <x v="3718"/>
    <s v="Churned"/>
    <n v="0"/>
    <n v="1"/>
    <s v="Male"/>
    <n v="1"/>
    <s v="Cable"/>
    <s v="32.961064, -117.134917"/>
    <n v="32.961064"/>
    <n v="-117.134917"/>
    <n v="1"/>
    <n v="50.15"/>
    <n v="0"/>
    <n v="0"/>
    <n v="1"/>
    <x v="0"/>
    <n v="0"/>
    <n v="0"/>
    <n v="1"/>
    <n v="1"/>
    <s v="Bank Withdrawal"/>
    <n v="1"/>
    <n v="47224"/>
    <n v="0"/>
    <s v="Q3"/>
    <n v="1"/>
    <n v="1"/>
    <n v="0"/>
    <s v="California"/>
    <n v="0"/>
    <n v="0"/>
    <n v="0"/>
    <n v="3"/>
    <n v="168.15"/>
    <n v="0"/>
    <n v="40.619999999999997"/>
    <n v="0"/>
    <n v="208.77"/>
    <n v="1"/>
    <n v="1"/>
    <n v="92129"/>
    <n v="1"/>
  </r>
  <r>
    <n v="78"/>
    <n v="11"/>
    <n v="14.22"/>
    <s v="Competitor"/>
    <s v="Competitor offered higher download speeds"/>
    <x v="26"/>
    <x v="873"/>
    <n v="5214"/>
    <x v="1"/>
    <s v="United States"/>
    <x v="3719"/>
    <s v="Churned"/>
    <n v="0"/>
    <n v="0"/>
    <s v="Female"/>
    <n v="1"/>
    <s v="Fiber Optic"/>
    <s v="38.169605, -121.310964"/>
    <n v="38.169604999999997"/>
    <n v="-121.310964"/>
    <n v="0"/>
    <n v="95.05"/>
    <n v="1"/>
    <n v="0"/>
    <n v="0"/>
    <x v="0"/>
    <n v="1"/>
    <n v="0"/>
    <n v="1"/>
    <n v="0"/>
    <s v="Bank Withdrawal"/>
    <n v="1"/>
    <n v="4176"/>
    <n v="1"/>
    <s v="Q3"/>
    <n v="0"/>
    <n v="2"/>
    <n v="1"/>
    <s v="California"/>
    <n v="0"/>
    <n v="0"/>
    <n v="1"/>
    <n v="47"/>
    <n v="4504.55"/>
    <n v="0"/>
    <n v="668.34"/>
    <n v="0"/>
    <n v="5172.8900000000003"/>
    <n v="0"/>
    <n v="1"/>
    <n v="95258"/>
    <n v="1"/>
  </r>
  <r>
    <n v="49"/>
    <n v="19"/>
    <n v="0"/>
    <s v="Active User"/>
    <s v="Active User"/>
    <x v="21"/>
    <x v="1060"/>
    <n v="5916"/>
    <x v="1"/>
    <s v="United States"/>
    <x v="3720"/>
    <s v="Stayed"/>
    <n v="1"/>
    <n v="0"/>
    <s v="Female"/>
    <n v="1"/>
    <s v="DSL"/>
    <s v="33.698728, -117.67768"/>
    <n v="33.698728000000003"/>
    <n v="-117.67768"/>
    <n v="0"/>
    <n v="25.2"/>
    <n v="0"/>
    <n v="1"/>
    <n v="0"/>
    <x v="0"/>
    <n v="0"/>
    <n v="0"/>
    <n v="0"/>
    <n v="0"/>
    <s v="Bank Withdrawal"/>
    <n v="0"/>
    <n v="10936"/>
    <n v="0"/>
    <s v="Q3"/>
    <n v="0"/>
    <n v="3"/>
    <n v="0"/>
    <s v="California"/>
    <n v="0"/>
    <n v="0"/>
    <n v="0"/>
    <n v="11"/>
    <n v="321.05"/>
    <n v="0"/>
    <n v="0"/>
    <n v="0"/>
    <n v="321.05"/>
    <n v="0"/>
    <n v="1"/>
    <n v="92610"/>
    <n v="0"/>
  </r>
  <r>
    <n v="76"/>
    <n v="15"/>
    <n v="44.88"/>
    <s v="Attitude"/>
    <s v="Attitude of support person"/>
    <x v="56"/>
    <x v="36"/>
    <n v="5651"/>
    <x v="1"/>
    <s v="United States"/>
    <x v="3721"/>
    <s v="Churned"/>
    <n v="0"/>
    <n v="1"/>
    <s v="Female"/>
    <n v="1"/>
    <s v="Fiber Optic"/>
    <s v="37.171727, -122.142961"/>
    <n v="37.171726999999997"/>
    <n v="-122.142961"/>
    <n v="0"/>
    <n v="90.85"/>
    <n v="1"/>
    <n v="0"/>
    <n v="0"/>
    <x v="1"/>
    <n v="0"/>
    <n v="0"/>
    <n v="1"/>
    <n v="0"/>
    <s v="Credit Card"/>
    <n v="1"/>
    <n v="10520"/>
    <n v="0"/>
    <s v="Q3"/>
    <n v="0"/>
    <n v="2"/>
    <n v="1"/>
    <s v="California"/>
    <n v="1"/>
    <n v="0"/>
    <n v="0"/>
    <n v="49"/>
    <n v="4515.8500000000004"/>
    <n v="0"/>
    <n v="2199.12"/>
    <n v="0"/>
    <n v="6714.97"/>
    <n v="0"/>
    <n v="1"/>
    <n v="95006"/>
    <n v="1"/>
  </r>
  <r>
    <n v="35"/>
    <n v="13"/>
    <n v="44.72"/>
    <s v="Active User"/>
    <s v="Active User"/>
    <x v="41"/>
    <x v="312"/>
    <n v="4077"/>
    <x v="2"/>
    <s v="United States"/>
    <x v="3722"/>
    <s v="Stayed"/>
    <n v="0"/>
    <n v="0"/>
    <s v="Female"/>
    <n v="1"/>
    <s v="DSL"/>
    <s v="34.133809, -117.523724"/>
    <n v="34.133808999999999"/>
    <n v="-117.523724"/>
    <n v="1"/>
    <n v="60.6"/>
    <n v="1"/>
    <n v="0"/>
    <n v="1"/>
    <x v="1"/>
    <n v="0"/>
    <n v="1"/>
    <n v="1"/>
    <n v="1"/>
    <s v="Bank Withdrawal"/>
    <n v="1"/>
    <n v="12937"/>
    <n v="1"/>
    <s v="Q3"/>
    <n v="1"/>
    <n v="4"/>
    <n v="0"/>
    <s v="California"/>
    <n v="0"/>
    <n v="0"/>
    <n v="0"/>
    <n v="48"/>
    <n v="2985.25"/>
    <n v="100"/>
    <n v="2146.56"/>
    <n v="0"/>
    <n v="5231.8100000000004"/>
    <n v="0"/>
    <n v="0"/>
    <n v="91739"/>
    <n v="0"/>
  </r>
  <r>
    <n v="43"/>
    <n v="17"/>
    <n v="15.73"/>
    <s v="Active User"/>
    <s v="Active User"/>
    <x v="51"/>
    <x v="68"/>
    <n v="4305"/>
    <x v="0"/>
    <s v="United States"/>
    <x v="3723"/>
    <s v="Stayed"/>
    <n v="1"/>
    <n v="1"/>
    <s v="Female"/>
    <n v="1"/>
    <s v="Fiber Optic"/>
    <s v="37.768881, -122.395521"/>
    <n v="37.768881"/>
    <n v="-122.395521"/>
    <n v="1"/>
    <n v="99"/>
    <n v="1"/>
    <n v="2"/>
    <n v="4"/>
    <x v="3"/>
    <n v="1"/>
    <n v="1"/>
    <n v="1"/>
    <n v="1"/>
    <s v="Credit Card"/>
    <n v="1"/>
    <n v="17372"/>
    <n v="0"/>
    <s v="Q3"/>
    <n v="1"/>
    <n v="3"/>
    <n v="0"/>
    <s v="California"/>
    <n v="0"/>
    <n v="0"/>
    <n v="1"/>
    <n v="71"/>
    <n v="7061.65"/>
    <n v="0"/>
    <n v="1116.83"/>
    <n v="0"/>
    <n v="8178.48"/>
    <n v="0"/>
    <n v="1"/>
    <n v="94107"/>
    <n v="0"/>
  </r>
  <r>
    <n v="38"/>
    <n v="56"/>
    <n v="33.74"/>
    <s v="Active User"/>
    <s v="Active User"/>
    <x v="47"/>
    <x v="700"/>
    <n v="4523"/>
    <x v="2"/>
    <s v="United States"/>
    <x v="3724"/>
    <s v="Stayed"/>
    <n v="1"/>
    <n v="1"/>
    <s v="Male"/>
    <n v="1"/>
    <s v="Fiber Optic"/>
    <s v="33.989524, -118.089299"/>
    <n v="33.989524000000003"/>
    <n v="-118.089299"/>
    <n v="0"/>
    <n v="95.95"/>
    <n v="0"/>
    <n v="3"/>
    <n v="0"/>
    <x v="1"/>
    <n v="1"/>
    <n v="1"/>
    <n v="0"/>
    <n v="0"/>
    <s v="Bank Withdrawal"/>
    <n v="1"/>
    <n v="63288"/>
    <n v="0"/>
    <s v="Q3"/>
    <n v="0"/>
    <n v="3"/>
    <n v="0"/>
    <s v="California"/>
    <n v="1"/>
    <n v="1"/>
    <n v="0"/>
    <n v="53"/>
    <n v="5036.8999999999996"/>
    <n v="0"/>
    <n v="1788.22"/>
    <n v="0"/>
    <n v="6825.12"/>
    <n v="0"/>
    <n v="1"/>
    <n v="90660"/>
    <n v="0"/>
  </r>
  <r>
    <n v="55"/>
    <n v="5"/>
    <n v="0"/>
    <s v="Competitor"/>
    <s v="Competitor had better devices"/>
    <x v="39"/>
    <x v="93"/>
    <n v="2044"/>
    <x v="2"/>
    <s v="United States"/>
    <x v="3725"/>
    <s v="Churned"/>
    <n v="0"/>
    <n v="0"/>
    <s v="Female"/>
    <n v="1"/>
    <s v="Cable"/>
    <s v="34.727529, -118.153098"/>
    <n v="34.727528999999997"/>
    <n v="-118.153098"/>
    <n v="1"/>
    <n v="33.549999999999997"/>
    <n v="0"/>
    <n v="0"/>
    <n v="1"/>
    <x v="1"/>
    <n v="1"/>
    <n v="0"/>
    <n v="0"/>
    <n v="1"/>
    <s v="Mailed Check"/>
    <n v="0"/>
    <n v="35109"/>
    <n v="1"/>
    <s v="Q3"/>
    <n v="1"/>
    <n v="2"/>
    <n v="0"/>
    <s v="California"/>
    <n v="0"/>
    <n v="0"/>
    <n v="0"/>
    <n v="42"/>
    <n v="1445.3"/>
    <n v="50"/>
    <n v="0"/>
    <n v="0"/>
    <n v="1495.3"/>
    <n v="0"/>
    <n v="0"/>
    <n v="93534"/>
    <n v="1"/>
  </r>
  <r>
    <n v="65"/>
    <n v="9"/>
    <n v="36.49"/>
    <s v="Active User"/>
    <s v="Active User"/>
    <x v="25"/>
    <x v="429"/>
    <n v="4872"/>
    <x v="0"/>
    <s v="United States"/>
    <x v="3726"/>
    <s v="Stayed"/>
    <n v="0"/>
    <n v="1"/>
    <s v="Female"/>
    <n v="1"/>
    <s v="Fiber Optic"/>
    <s v="34.061634, -117.893169"/>
    <n v="34.061633999999998"/>
    <n v="-117.893169"/>
    <n v="1"/>
    <n v="105.85"/>
    <n v="0"/>
    <n v="0"/>
    <n v="10"/>
    <x v="1"/>
    <n v="1"/>
    <n v="0"/>
    <n v="1"/>
    <n v="1"/>
    <s v="Credit Card"/>
    <n v="1"/>
    <n v="30458"/>
    <n v="1"/>
    <s v="Q3"/>
    <n v="1"/>
    <n v="4"/>
    <n v="1"/>
    <s v="California"/>
    <n v="1"/>
    <n v="1"/>
    <n v="1"/>
    <n v="65"/>
    <n v="6725.5"/>
    <n v="0"/>
    <n v="2371.85"/>
    <n v="0"/>
    <n v="9097.35"/>
    <n v="0"/>
    <n v="1"/>
    <n v="91791"/>
    <n v="0"/>
  </r>
  <r>
    <n v="38"/>
    <n v="27"/>
    <n v="19.899999999999999"/>
    <s v="Active User"/>
    <s v="Active User"/>
    <x v="15"/>
    <x v="232"/>
    <n v="4658"/>
    <x v="0"/>
    <s v="United States"/>
    <x v="3727"/>
    <s v="Stayed"/>
    <n v="0"/>
    <n v="1"/>
    <s v="Female"/>
    <n v="1"/>
    <s v="DSL"/>
    <s v="37.3511, -122.037311"/>
    <n v="37.351100000000002"/>
    <n v="-122.037311"/>
    <n v="1"/>
    <n v="89.3"/>
    <n v="1"/>
    <n v="0"/>
    <n v="7"/>
    <x v="3"/>
    <n v="1"/>
    <n v="1"/>
    <n v="0"/>
    <n v="1"/>
    <s v="Credit Card"/>
    <n v="1"/>
    <n v="50070"/>
    <n v="1"/>
    <s v="Q3"/>
    <n v="1"/>
    <n v="3"/>
    <n v="0"/>
    <s v="California"/>
    <n v="1"/>
    <n v="1"/>
    <n v="1"/>
    <n v="71"/>
    <n v="6388.65"/>
    <n v="0"/>
    <n v="1412.9"/>
    <n v="0"/>
    <n v="7801.55"/>
    <n v="0"/>
    <n v="1"/>
    <n v="94087"/>
    <n v="0"/>
  </r>
  <r>
    <n v="39"/>
    <n v="24"/>
    <n v="12.92"/>
    <s v="Active User"/>
    <s v="Active User"/>
    <x v="0"/>
    <x v="499"/>
    <n v="2681"/>
    <x v="1"/>
    <s v="United States"/>
    <x v="3728"/>
    <s v="Stayed"/>
    <n v="0"/>
    <n v="0"/>
    <s v="Male"/>
    <n v="1"/>
    <s v="Fiber Optic"/>
    <s v="34.15136, -118.364786"/>
    <n v="34.151359999999997"/>
    <n v="-118.364786"/>
    <n v="0"/>
    <n v="89.65"/>
    <n v="0"/>
    <n v="0"/>
    <n v="0"/>
    <x v="0"/>
    <n v="1"/>
    <n v="0"/>
    <n v="0"/>
    <n v="0"/>
    <s v="Credit Card"/>
    <n v="1"/>
    <n v="16996"/>
    <n v="1"/>
    <s v="Q3"/>
    <n v="0"/>
    <n v="4"/>
    <n v="0"/>
    <s v="California"/>
    <n v="0"/>
    <n v="0"/>
    <n v="1"/>
    <n v="29"/>
    <n v="2623.65"/>
    <n v="10"/>
    <n v="374.68"/>
    <n v="0"/>
    <n v="3008.33"/>
    <n v="0"/>
    <n v="0"/>
    <n v="91602"/>
    <n v="0"/>
  </r>
  <r>
    <n v="53"/>
    <n v="0"/>
    <n v="39.29"/>
    <s v="Active User"/>
    <s v="Active User"/>
    <x v="71"/>
    <x v="5"/>
    <n v="4391"/>
    <x v="2"/>
    <s v="United States"/>
    <x v="3729"/>
    <s v="Stayed"/>
    <n v="1"/>
    <n v="0"/>
    <s v="Male"/>
    <n v="0"/>
    <s v="No Internet Service"/>
    <s v="37.946282, -121.139499"/>
    <n v="37.946281999999997"/>
    <n v="-121.139499"/>
    <n v="0"/>
    <n v="19.100000000000001"/>
    <n v="0"/>
    <n v="2"/>
    <n v="0"/>
    <x v="1"/>
    <n v="0"/>
    <n v="0"/>
    <n v="0"/>
    <n v="0"/>
    <s v="Bank Withdrawal"/>
    <n v="1"/>
    <n v="23789"/>
    <n v="0"/>
    <s v="Q3"/>
    <n v="0"/>
    <n v="5"/>
    <n v="0"/>
    <s v="California"/>
    <n v="0"/>
    <n v="0"/>
    <n v="0"/>
    <n v="55"/>
    <n v="1001.5"/>
    <n v="0"/>
    <n v="2160.9499999999998"/>
    <n v="0"/>
    <n v="3162.45"/>
    <n v="0"/>
    <n v="0"/>
    <n v="95215"/>
    <n v="0"/>
  </r>
  <r>
    <n v="78"/>
    <n v="26"/>
    <n v="36.57"/>
    <s v="Active User"/>
    <s v="Active User"/>
    <x v="22"/>
    <x v="535"/>
    <n v="5225"/>
    <x v="1"/>
    <s v="United States"/>
    <x v="3730"/>
    <s v="Stayed"/>
    <n v="0"/>
    <n v="0"/>
    <s v="Male"/>
    <n v="1"/>
    <s v="Fiber Optic"/>
    <s v="33.22784, -117.200024"/>
    <n v="33.22784"/>
    <n v="-117.200024"/>
    <n v="1"/>
    <n v="70.45"/>
    <n v="0"/>
    <n v="0"/>
    <n v="1"/>
    <x v="0"/>
    <n v="0"/>
    <n v="0"/>
    <n v="0"/>
    <n v="1"/>
    <s v="Bank Withdrawal"/>
    <n v="1"/>
    <n v="44692"/>
    <n v="0"/>
    <s v="Q3"/>
    <n v="1"/>
    <n v="5"/>
    <n v="1"/>
    <s v="California"/>
    <n v="0"/>
    <n v="0"/>
    <n v="0"/>
    <n v="13"/>
    <n v="849.1"/>
    <n v="0"/>
    <n v="475.41"/>
    <n v="0"/>
    <n v="1324.51"/>
    <n v="0"/>
    <n v="1"/>
    <n v="92084"/>
    <n v="0"/>
  </r>
  <r>
    <n v="62"/>
    <n v="18"/>
    <n v="0"/>
    <s v="Active User"/>
    <s v="Active User"/>
    <x v="55"/>
    <x v="26"/>
    <n v="5388"/>
    <x v="0"/>
    <s v="United States"/>
    <x v="3731"/>
    <s v="Stayed"/>
    <n v="0"/>
    <n v="0"/>
    <s v="Male"/>
    <n v="1"/>
    <s v="Cable"/>
    <s v="33.21846, -117.116916"/>
    <n v="33.21846"/>
    <n v="-117.116916"/>
    <n v="0"/>
    <n v="60.05"/>
    <n v="0"/>
    <n v="0"/>
    <n v="0"/>
    <x v="0"/>
    <n v="1"/>
    <n v="1"/>
    <n v="1"/>
    <n v="0"/>
    <s v="Bank Withdrawal"/>
    <n v="0"/>
    <n v="43436"/>
    <n v="1"/>
    <s v="Q3"/>
    <n v="0"/>
    <n v="3"/>
    <n v="0"/>
    <s v="California"/>
    <n v="1"/>
    <n v="1"/>
    <n v="1"/>
    <n v="69"/>
    <n v="4176.7"/>
    <n v="0"/>
    <n v="0"/>
    <n v="41.21"/>
    <n v="4135.49"/>
    <n v="0"/>
    <n v="1"/>
    <n v="92026"/>
    <n v="0"/>
  </r>
  <r>
    <n v="42"/>
    <n v="0"/>
    <n v="25.53"/>
    <s v="Active User"/>
    <s v="Active User"/>
    <x v="7"/>
    <x v="640"/>
    <n v="2017"/>
    <x v="0"/>
    <s v="United States"/>
    <x v="3732"/>
    <s v="Stayed"/>
    <n v="0"/>
    <n v="0"/>
    <s v="Female"/>
    <n v="0"/>
    <s v="No Internet Service"/>
    <s v="33.847755, -118.112532"/>
    <n v="33.847754999999999"/>
    <n v="-118.112532"/>
    <n v="0"/>
    <n v="25.7"/>
    <n v="1"/>
    <n v="0"/>
    <n v="0"/>
    <x v="0"/>
    <n v="0"/>
    <n v="0"/>
    <n v="1"/>
    <n v="0"/>
    <s v="Credit Card"/>
    <n v="1"/>
    <n v="27563"/>
    <n v="0"/>
    <s v="Q3"/>
    <n v="0"/>
    <n v="4"/>
    <n v="0"/>
    <s v="California"/>
    <n v="0"/>
    <n v="0"/>
    <n v="0"/>
    <n v="43"/>
    <n v="1188.2"/>
    <n v="0"/>
    <n v="1097.79"/>
    <n v="0"/>
    <n v="2285.9899999999998"/>
    <n v="0"/>
    <n v="0"/>
    <n v="90713"/>
    <n v="0"/>
  </r>
  <r>
    <n v="21"/>
    <n v="59"/>
    <n v="3.72"/>
    <s v="Active User"/>
    <s v="Active User"/>
    <x v="31"/>
    <x v="9"/>
    <n v="2911"/>
    <x v="1"/>
    <s v="United States"/>
    <x v="3733"/>
    <s v="Stayed"/>
    <n v="0"/>
    <n v="0"/>
    <s v="Male"/>
    <n v="1"/>
    <s v="Cable"/>
    <s v="32.807867, -117.060993"/>
    <n v="32.807867000000002"/>
    <n v="-117.060993"/>
    <n v="0"/>
    <n v="49.7"/>
    <n v="0"/>
    <n v="0"/>
    <n v="0"/>
    <x v="5"/>
    <n v="1"/>
    <n v="0"/>
    <n v="1"/>
    <n v="0"/>
    <s v="Mailed Check"/>
    <n v="1"/>
    <n v="25569"/>
    <n v="0"/>
    <s v="Q3"/>
    <n v="0"/>
    <n v="3"/>
    <n v="0"/>
    <s v="California"/>
    <n v="0"/>
    <n v="0"/>
    <n v="0"/>
    <n v="24"/>
    <n v="1218.25"/>
    <n v="0"/>
    <n v="89.28"/>
    <n v="0"/>
    <n v="1307.53"/>
    <n v="1"/>
    <n v="1"/>
    <n v="92120"/>
    <n v="0"/>
  </r>
  <r>
    <n v="20"/>
    <n v="30"/>
    <n v="0"/>
    <s v="Active User"/>
    <s v="Active User"/>
    <x v="1"/>
    <x v="134"/>
    <n v="6445"/>
    <x v="2"/>
    <s v="United States"/>
    <x v="3734"/>
    <s v="Stayed"/>
    <n v="0"/>
    <n v="1"/>
    <s v="Male"/>
    <n v="1"/>
    <s v="DSL"/>
    <s v="39.748037, -122.302169"/>
    <n v="39.748036999999997"/>
    <n v="-122.30216900000001"/>
    <n v="1"/>
    <n v="54.05"/>
    <n v="0"/>
    <n v="0"/>
    <n v="10"/>
    <x v="0"/>
    <n v="0"/>
    <n v="0"/>
    <n v="1"/>
    <n v="1"/>
    <s v="Bank Withdrawal"/>
    <n v="0"/>
    <n v="13706"/>
    <n v="1"/>
    <s v="Q3"/>
    <n v="1"/>
    <n v="4"/>
    <n v="0"/>
    <s v="California"/>
    <n v="1"/>
    <n v="1"/>
    <n v="1"/>
    <n v="56"/>
    <n v="2959.8"/>
    <n v="40"/>
    <n v="0"/>
    <n v="0"/>
    <n v="2999.8"/>
    <n v="1"/>
    <n v="0"/>
    <n v="95963"/>
    <n v="0"/>
  </r>
  <r>
    <n v="80"/>
    <n v="15"/>
    <n v="26.84"/>
    <s v="Active User"/>
    <s v="Active User"/>
    <x v="44"/>
    <x v="143"/>
    <n v="3355"/>
    <x v="1"/>
    <s v="United States"/>
    <x v="3735"/>
    <s v="Stayed"/>
    <n v="0"/>
    <n v="0"/>
    <s v="Male"/>
    <n v="1"/>
    <s v="Fiber Optic"/>
    <s v="37.897743, -122.263124"/>
    <n v="37.897742999999998"/>
    <n v="-122.263124"/>
    <n v="0"/>
    <n v="79.150000000000006"/>
    <n v="0"/>
    <n v="0"/>
    <n v="0"/>
    <x v="4"/>
    <n v="0"/>
    <n v="0"/>
    <n v="1"/>
    <n v="0"/>
    <s v="Credit Card"/>
    <n v="1"/>
    <n v="10737"/>
    <n v="0"/>
    <s v="Q3"/>
    <n v="0"/>
    <n v="5"/>
    <n v="1"/>
    <s v="California"/>
    <n v="1"/>
    <n v="1"/>
    <n v="0"/>
    <n v="11"/>
    <n v="827.7"/>
    <n v="140"/>
    <n v="295.24"/>
    <n v="0"/>
    <n v="1262.94"/>
    <n v="0"/>
    <n v="0"/>
    <n v="94708"/>
    <n v="0"/>
  </r>
  <r>
    <n v="73"/>
    <n v="4"/>
    <n v="14.22"/>
    <s v="Active User"/>
    <s v="Active User"/>
    <x v="30"/>
    <x v="92"/>
    <n v="2660"/>
    <x v="2"/>
    <s v="United States"/>
    <x v="3736"/>
    <s v="Stayed"/>
    <n v="0"/>
    <n v="0"/>
    <s v="Female"/>
    <n v="1"/>
    <s v="Fiber Optic"/>
    <s v="37.787186, -122.14633"/>
    <n v="37.787185999999998"/>
    <n v="-122.14633000000001"/>
    <n v="0"/>
    <n v="84.7"/>
    <n v="0"/>
    <n v="0"/>
    <n v="0"/>
    <x v="2"/>
    <n v="1"/>
    <n v="0"/>
    <n v="1"/>
    <n v="0"/>
    <s v="Bank Withdrawal"/>
    <n v="1"/>
    <n v="24518"/>
    <n v="0"/>
    <s v="Q3"/>
    <n v="0"/>
    <n v="4"/>
    <n v="1"/>
    <s v="California"/>
    <n v="0"/>
    <n v="0"/>
    <n v="1"/>
    <n v="5"/>
    <n v="392.5"/>
    <n v="0"/>
    <n v="71.099999999999994"/>
    <n v="41.2"/>
    <n v="422.4"/>
    <n v="0"/>
    <n v="1"/>
    <n v="94619"/>
    <n v="0"/>
  </r>
  <r>
    <n v="74"/>
    <n v="9"/>
    <n v="3.29"/>
    <s v="Attitude"/>
    <s v="Attitude of service provider"/>
    <x v="63"/>
    <x v="670"/>
    <n v="3834"/>
    <x v="1"/>
    <s v="United States"/>
    <x v="3737"/>
    <s v="Churned"/>
    <n v="0"/>
    <n v="0"/>
    <s v="Female"/>
    <n v="1"/>
    <s v="Fiber Optic"/>
    <s v="38.358464, -120.579304"/>
    <n v="38.358463999999998"/>
    <n v="-120.57930399999999"/>
    <n v="1"/>
    <n v="80.400000000000006"/>
    <n v="0"/>
    <n v="0"/>
    <n v="1"/>
    <x v="2"/>
    <n v="0"/>
    <n v="0"/>
    <n v="1"/>
    <n v="1"/>
    <s v="Bank Withdrawal"/>
    <n v="1"/>
    <n v="21"/>
    <n v="0"/>
    <s v="Q3"/>
    <n v="1"/>
    <n v="2"/>
    <n v="1"/>
    <s v="California"/>
    <n v="0"/>
    <n v="0"/>
    <n v="1"/>
    <n v="3"/>
    <n v="224.05"/>
    <n v="0"/>
    <n v="9.8699999999999992"/>
    <n v="0"/>
    <n v="233.92"/>
    <n v="0"/>
    <n v="1"/>
    <n v="95232"/>
    <n v="1"/>
  </r>
  <r>
    <n v="43"/>
    <n v="8"/>
    <n v="19.010000000000002"/>
    <s v="Competitor"/>
    <s v="Competitor made better offer"/>
    <x v="59"/>
    <x v="558"/>
    <n v="4444"/>
    <x v="1"/>
    <s v="United States"/>
    <x v="3738"/>
    <s v="Churned"/>
    <n v="0"/>
    <n v="0"/>
    <s v="Female"/>
    <n v="1"/>
    <s v="DSL"/>
    <s v="34.122671, -118.112911"/>
    <n v="34.122670999999997"/>
    <n v="-118.112911"/>
    <n v="0"/>
    <n v="48.55"/>
    <n v="0"/>
    <n v="0"/>
    <n v="0"/>
    <x v="0"/>
    <n v="0"/>
    <n v="1"/>
    <n v="0"/>
    <n v="0"/>
    <s v="Credit Card"/>
    <n v="1"/>
    <n v="13158"/>
    <n v="0"/>
    <s v="Q3"/>
    <n v="0"/>
    <n v="1"/>
    <n v="0"/>
    <s v="California"/>
    <n v="0"/>
    <n v="0"/>
    <n v="0"/>
    <n v="11"/>
    <n v="501"/>
    <n v="130"/>
    <n v="209.11"/>
    <n v="0"/>
    <n v="840.11"/>
    <n v="0"/>
    <n v="0"/>
    <n v="91108"/>
    <n v="1"/>
  </r>
  <r>
    <n v="27"/>
    <n v="69"/>
    <n v="24.81"/>
    <s v="Dissatisfaction"/>
    <s v="Network reliability"/>
    <x v="67"/>
    <x v="791"/>
    <n v="5515"/>
    <x v="1"/>
    <s v="United States"/>
    <x v="3739"/>
    <s v="Churned"/>
    <n v="0"/>
    <n v="0"/>
    <s v="Female"/>
    <n v="1"/>
    <s v="Cable"/>
    <s v="39.258746, -121.77697"/>
    <n v="39.258746000000002"/>
    <n v="-121.77697000000001"/>
    <n v="0"/>
    <n v="66.25"/>
    <n v="0"/>
    <n v="0"/>
    <n v="0"/>
    <x v="0"/>
    <n v="1"/>
    <n v="0"/>
    <n v="0"/>
    <n v="0"/>
    <s v="Mailed Check"/>
    <n v="1"/>
    <n v="8695"/>
    <n v="1"/>
    <s v="Q3"/>
    <n v="0"/>
    <n v="3"/>
    <n v="0"/>
    <s v="California"/>
    <n v="0"/>
    <n v="0"/>
    <n v="1"/>
    <n v="9"/>
    <n v="620.54999999999995"/>
    <n v="10"/>
    <n v="223.29"/>
    <n v="0"/>
    <n v="853.84"/>
    <n v="1"/>
    <n v="0"/>
    <n v="95953"/>
    <n v="1"/>
  </r>
  <r>
    <n v="33"/>
    <n v="0"/>
    <n v="4.24"/>
    <s v="Active User"/>
    <s v="Active User"/>
    <x v="6"/>
    <x v="68"/>
    <n v="2682"/>
    <x v="0"/>
    <s v="United States"/>
    <x v="3740"/>
    <s v="Stayed"/>
    <n v="0"/>
    <n v="0"/>
    <s v="Male"/>
    <n v="0"/>
    <s v="No Internet Service"/>
    <s v="37.7795, -122.419233"/>
    <n v="37.779499999999999"/>
    <n v="-122.41923300000001"/>
    <n v="0"/>
    <n v="19.25"/>
    <n v="0"/>
    <n v="0"/>
    <n v="0"/>
    <x v="5"/>
    <n v="0"/>
    <n v="0"/>
    <n v="0"/>
    <n v="0"/>
    <s v="Credit Card"/>
    <n v="1"/>
    <n v="28998"/>
    <n v="0"/>
    <s v="Q3"/>
    <n v="0"/>
    <n v="4"/>
    <n v="0"/>
    <s v="California"/>
    <n v="0"/>
    <n v="0"/>
    <n v="0"/>
    <n v="35"/>
    <n v="677.9"/>
    <n v="0"/>
    <n v="148.4"/>
    <n v="0"/>
    <n v="826.3"/>
    <n v="0"/>
    <n v="0"/>
    <n v="94102"/>
    <n v="0"/>
  </r>
  <r>
    <n v="51"/>
    <n v="0"/>
    <n v="21.16"/>
    <s v="Active User"/>
    <s v="Active User"/>
    <x v="21"/>
    <x v="366"/>
    <n v="5759"/>
    <x v="2"/>
    <s v="United States"/>
    <x v="3741"/>
    <s v="Stayed"/>
    <n v="1"/>
    <n v="0"/>
    <s v="Male"/>
    <n v="0"/>
    <s v="No Internet Service"/>
    <s v="33.688546, -117.788091"/>
    <n v="33.688546000000002"/>
    <n v="-117.78809099999999"/>
    <n v="0"/>
    <n v="20.149999999999999"/>
    <n v="0"/>
    <n v="3"/>
    <n v="0"/>
    <x v="5"/>
    <n v="0"/>
    <n v="0"/>
    <n v="1"/>
    <n v="0"/>
    <s v="Credit Card"/>
    <n v="1"/>
    <n v="27369"/>
    <n v="0"/>
    <s v="Q3"/>
    <n v="0"/>
    <n v="3"/>
    <n v="0"/>
    <s v="California"/>
    <n v="0"/>
    <n v="0"/>
    <n v="0"/>
    <n v="33"/>
    <n v="682.15"/>
    <n v="0"/>
    <n v="698.28"/>
    <n v="0"/>
    <n v="1380.43"/>
    <n v="0"/>
    <n v="0"/>
    <n v="92604"/>
    <n v="0"/>
  </r>
  <r>
    <n v="27"/>
    <n v="26"/>
    <n v="22.08"/>
    <s v="Active User"/>
    <s v="Active User"/>
    <x v="25"/>
    <x v="32"/>
    <n v="3048"/>
    <x v="1"/>
    <s v="United States"/>
    <x v="3742"/>
    <s v="Stayed"/>
    <n v="0"/>
    <n v="1"/>
    <s v="Female"/>
    <n v="1"/>
    <s v="Cable"/>
    <s v="34.085807, -118.206617"/>
    <n v="34.085807000000003"/>
    <n v="-118.20661699999999"/>
    <n v="0"/>
    <n v="59.65"/>
    <n v="0"/>
    <n v="0"/>
    <n v="0"/>
    <x v="1"/>
    <n v="1"/>
    <n v="1"/>
    <n v="0"/>
    <n v="0"/>
    <s v="Bank Withdrawal"/>
    <n v="1"/>
    <n v="38415"/>
    <n v="0"/>
    <s v="Q3"/>
    <n v="0"/>
    <n v="3"/>
    <n v="0"/>
    <s v="California"/>
    <n v="0"/>
    <n v="0"/>
    <n v="0"/>
    <n v="42"/>
    <n v="2536.5500000000002"/>
    <n v="0"/>
    <n v="927.36"/>
    <n v="0"/>
    <n v="3463.91"/>
    <n v="1"/>
    <n v="1"/>
    <n v="90031"/>
    <n v="0"/>
  </r>
  <r>
    <n v="21"/>
    <n v="48"/>
    <n v="34.950000000000003"/>
    <s v="Active User"/>
    <s v="Active User"/>
    <x v="0"/>
    <x v="247"/>
    <n v="6022"/>
    <x v="0"/>
    <s v="United States"/>
    <x v="3743"/>
    <s v="Stayed"/>
    <n v="0"/>
    <n v="0"/>
    <s v="Male"/>
    <n v="1"/>
    <s v="Fiber Optic"/>
    <s v="38.471049, -123.015549"/>
    <n v="38.471049000000001"/>
    <n v="-123.01554899999999"/>
    <n v="1"/>
    <n v="99.4"/>
    <n v="1"/>
    <n v="0"/>
    <n v="7"/>
    <x v="0"/>
    <n v="1"/>
    <n v="0"/>
    <n v="1"/>
    <n v="1"/>
    <s v="Bank Withdrawal"/>
    <n v="1"/>
    <n v="1537"/>
    <n v="0"/>
    <s v="Q3"/>
    <n v="1"/>
    <n v="5"/>
    <n v="0"/>
    <s v="California"/>
    <n v="1"/>
    <n v="1"/>
    <n v="1"/>
    <n v="72"/>
    <n v="7285.7"/>
    <n v="0"/>
    <n v="2516.4"/>
    <n v="0"/>
    <n v="9802.1"/>
    <n v="1"/>
    <n v="1"/>
    <n v="95462"/>
    <n v="0"/>
  </r>
  <r>
    <n v="51"/>
    <n v="15"/>
    <n v="44.11"/>
    <s v="Active User"/>
    <s v="Active User"/>
    <x v="38"/>
    <x v="5"/>
    <n v="4468"/>
    <x v="1"/>
    <s v="United States"/>
    <x v="3744"/>
    <s v="Stayed"/>
    <n v="0"/>
    <n v="0"/>
    <s v="Female"/>
    <n v="1"/>
    <s v="Cable"/>
    <s v="37.902422, -121.440029"/>
    <n v="37.902422000000001"/>
    <n v="-121.440029"/>
    <n v="0"/>
    <n v="56.05"/>
    <n v="0"/>
    <n v="0"/>
    <n v="0"/>
    <x v="5"/>
    <n v="1"/>
    <n v="1"/>
    <n v="0"/>
    <n v="0"/>
    <s v="Bank Withdrawal"/>
    <n v="1"/>
    <n v="49657"/>
    <n v="0"/>
    <s v="Q3"/>
    <n v="0"/>
    <n v="3"/>
    <n v="0"/>
    <s v="California"/>
    <n v="0"/>
    <n v="0"/>
    <n v="0"/>
    <n v="28"/>
    <n v="1522.65"/>
    <n v="110"/>
    <n v="1235.08"/>
    <n v="0"/>
    <n v="2867.73"/>
    <n v="0"/>
    <n v="0"/>
    <n v="95206"/>
    <n v="0"/>
  </r>
  <r>
    <n v="43"/>
    <n v="17"/>
    <n v="48.82"/>
    <s v="Active User"/>
    <s v="Active User"/>
    <x v="35"/>
    <x v="333"/>
    <n v="5502"/>
    <x v="0"/>
    <s v="United States"/>
    <x v="3745"/>
    <s v="Stayed"/>
    <n v="0"/>
    <n v="0"/>
    <s v="Female"/>
    <n v="1"/>
    <s v="Fiber Optic"/>
    <s v="38.546999, -120.271114"/>
    <n v="38.546999"/>
    <n v="-120.271114"/>
    <n v="0"/>
    <n v="110.25"/>
    <n v="1"/>
    <n v="0"/>
    <n v="0"/>
    <x v="0"/>
    <n v="1"/>
    <n v="1"/>
    <n v="0"/>
    <n v="0"/>
    <s v="Credit Card"/>
    <n v="1"/>
    <n v="5501"/>
    <n v="1"/>
    <s v="Q3"/>
    <n v="0"/>
    <n v="4"/>
    <n v="0"/>
    <s v="California"/>
    <n v="1"/>
    <n v="1"/>
    <n v="1"/>
    <n v="68"/>
    <n v="7279.35"/>
    <n v="30"/>
    <n v="3319.76"/>
    <n v="0"/>
    <n v="10629.11"/>
    <n v="0"/>
    <n v="0"/>
    <n v="95666"/>
    <n v="0"/>
  </r>
  <r>
    <n v="42"/>
    <n v="0"/>
    <n v="47.33"/>
    <s v="Active User"/>
    <s v="Active User"/>
    <x v="31"/>
    <x v="988"/>
    <n v="2009"/>
    <x v="0"/>
    <s v="United States"/>
    <x v="3746"/>
    <s v="Stayed"/>
    <n v="1"/>
    <n v="0"/>
    <s v="Male"/>
    <n v="0"/>
    <s v="No Internet Service"/>
    <s v="37.908242, -121.682472"/>
    <n v="37.908242000000001"/>
    <n v="-121.682472"/>
    <n v="1"/>
    <n v="20.5"/>
    <n v="0"/>
    <n v="1"/>
    <n v="8"/>
    <x v="0"/>
    <n v="0"/>
    <n v="0"/>
    <n v="0"/>
    <n v="1"/>
    <s v="Bank Withdrawal"/>
    <n v="1"/>
    <n v="26577"/>
    <n v="0"/>
    <s v="Q3"/>
    <n v="1"/>
    <n v="4"/>
    <n v="0"/>
    <s v="California"/>
    <n v="0"/>
    <n v="0"/>
    <n v="0"/>
    <n v="35"/>
    <n v="759.35"/>
    <n v="0"/>
    <n v="1656.55"/>
    <n v="0"/>
    <n v="2415.9"/>
    <n v="0"/>
    <n v="0"/>
    <n v="94513"/>
    <n v="0"/>
  </r>
  <r>
    <n v="42"/>
    <n v="5"/>
    <n v="43.8"/>
    <s v="Other"/>
    <s v="Moved"/>
    <x v="23"/>
    <x v="657"/>
    <n v="5617"/>
    <x v="1"/>
    <s v="United States"/>
    <x v="3747"/>
    <s v="Churned"/>
    <n v="0"/>
    <n v="0"/>
    <s v="Female"/>
    <n v="1"/>
    <s v="Fiber Optic"/>
    <s v="34.441398, -119.513163"/>
    <n v="34.441398"/>
    <n v="-119.51316300000001"/>
    <n v="0"/>
    <n v="93.55"/>
    <n v="1"/>
    <n v="0"/>
    <n v="0"/>
    <x v="2"/>
    <n v="0"/>
    <n v="0"/>
    <n v="1"/>
    <n v="0"/>
    <s v="Bank Withdrawal"/>
    <n v="1"/>
    <n v="17409"/>
    <n v="0"/>
    <s v="Q3"/>
    <n v="0"/>
    <n v="2"/>
    <n v="0"/>
    <s v="California"/>
    <n v="1"/>
    <n v="1"/>
    <n v="1"/>
    <n v="6"/>
    <n v="536.4"/>
    <n v="0"/>
    <n v="262.8"/>
    <n v="0"/>
    <n v="799.2"/>
    <n v="0"/>
    <n v="1"/>
    <n v="93013"/>
    <n v="1"/>
  </r>
  <r>
    <n v="61"/>
    <n v="13"/>
    <n v="48.95"/>
    <s v="Competitor"/>
    <s v="Competitor made better offer"/>
    <x v="20"/>
    <x v="9"/>
    <n v="4352"/>
    <x v="1"/>
    <s v="United States"/>
    <x v="3748"/>
    <s v="Churned"/>
    <n v="0"/>
    <n v="1"/>
    <s v="Male"/>
    <n v="1"/>
    <s v="Fiber Optic"/>
    <s v="32.85723, -117.209767"/>
    <n v="32.857230000000001"/>
    <n v="-117.209774"/>
    <n v="1"/>
    <n v="103.4"/>
    <n v="1"/>
    <n v="0"/>
    <n v="2"/>
    <x v="0"/>
    <n v="1"/>
    <n v="0"/>
    <n v="1"/>
    <n v="1"/>
    <s v="Bank Withdrawal"/>
    <n v="1"/>
    <n v="34902"/>
    <n v="0"/>
    <s v="Q3"/>
    <n v="1"/>
    <n v="2"/>
    <n v="0"/>
    <s v="California"/>
    <n v="1"/>
    <n v="1"/>
    <n v="1"/>
    <n v="63"/>
    <n v="6603"/>
    <n v="0"/>
    <n v="3083.85"/>
    <n v="0"/>
    <n v="9686.85"/>
    <n v="0"/>
    <n v="1"/>
    <n v="92122"/>
    <n v="1"/>
  </r>
  <r>
    <n v="33"/>
    <n v="30"/>
    <n v="14.53"/>
    <s v="Competitor"/>
    <s v="Competitor had better devices"/>
    <x v="51"/>
    <x v="568"/>
    <n v="5184"/>
    <x v="1"/>
    <s v="United States"/>
    <x v="3749"/>
    <s v="Churned"/>
    <n v="0"/>
    <n v="0"/>
    <s v="Female"/>
    <n v="1"/>
    <s v="Fiber Optic"/>
    <s v="37.027663, -119.69056"/>
    <n v="37.027662999999997"/>
    <n v="-119.69056"/>
    <n v="0"/>
    <n v="98.5"/>
    <n v="1"/>
    <n v="0"/>
    <n v="0"/>
    <x v="0"/>
    <n v="0"/>
    <n v="0"/>
    <n v="1"/>
    <n v="0"/>
    <s v="Bank Withdrawal"/>
    <n v="1"/>
    <n v="1125"/>
    <n v="1"/>
    <s v="Q3"/>
    <n v="0"/>
    <n v="1"/>
    <n v="0"/>
    <s v="California"/>
    <n v="1"/>
    <n v="1"/>
    <n v="1"/>
    <n v="10"/>
    <n v="1058.25"/>
    <n v="110"/>
    <n v="145.30000000000001"/>
    <n v="0"/>
    <n v="1313.55"/>
    <n v="0"/>
    <n v="0"/>
    <n v="93626"/>
    <n v="1"/>
  </r>
  <r>
    <n v="64"/>
    <n v="26"/>
    <n v="0"/>
    <s v="Competitor"/>
    <s v="Competitor had better devices"/>
    <x v="20"/>
    <x v="9"/>
    <n v="4800"/>
    <x v="1"/>
    <s v="United States"/>
    <x v="3750"/>
    <s v="Churned"/>
    <n v="0"/>
    <n v="0"/>
    <s v="Male"/>
    <n v="1"/>
    <s v="DSL"/>
    <s v="33.000269, -117.072093"/>
    <n v="33.000269000000003"/>
    <n v="-117.072093"/>
    <n v="1"/>
    <n v="40.65"/>
    <n v="0"/>
    <n v="0"/>
    <n v="2"/>
    <x v="2"/>
    <n v="0"/>
    <n v="0"/>
    <n v="0"/>
    <n v="1"/>
    <s v="Mailed Check"/>
    <n v="0"/>
    <n v="42733"/>
    <n v="1"/>
    <s v="Q3"/>
    <n v="1"/>
    <n v="1"/>
    <n v="0"/>
    <s v="California"/>
    <n v="0"/>
    <n v="0"/>
    <n v="1"/>
    <n v="9"/>
    <n v="328.95"/>
    <n v="0"/>
    <n v="0"/>
    <n v="0"/>
    <n v="328.95"/>
    <n v="0"/>
    <n v="1"/>
    <n v="92128"/>
    <n v="1"/>
  </r>
  <r>
    <n v="32"/>
    <n v="0"/>
    <n v="45.99"/>
    <s v="Active User"/>
    <s v="Active User"/>
    <x v="46"/>
    <x v="1059"/>
    <n v="2392"/>
    <x v="1"/>
    <s v="United States"/>
    <x v="3751"/>
    <s v="Stayed"/>
    <n v="0"/>
    <n v="0"/>
    <s v="Female"/>
    <n v="0"/>
    <s v="No Internet Service"/>
    <s v="39.710591, -123.682799"/>
    <n v="39.710591000000001"/>
    <n v="-123.682799"/>
    <n v="0"/>
    <n v="20.45"/>
    <n v="0"/>
    <n v="0"/>
    <n v="0"/>
    <x v="2"/>
    <n v="0"/>
    <n v="0"/>
    <n v="1"/>
    <n v="0"/>
    <s v="Credit Card"/>
    <n v="1"/>
    <n v="176"/>
    <n v="0"/>
    <s v="Q3"/>
    <n v="0"/>
    <n v="4"/>
    <n v="0"/>
    <s v="California"/>
    <n v="0"/>
    <n v="0"/>
    <n v="0"/>
    <n v="9"/>
    <n v="147.55000000000001"/>
    <n v="0"/>
    <n v="413.91"/>
    <n v="0"/>
    <n v="561.46"/>
    <n v="0"/>
    <n v="0"/>
    <n v="95417"/>
    <n v="0"/>
  </r>
  <r>
    <n v="56"/>
    <n v="22"/>
    <n v="34.49"/>
    <s v="Attitude"/>
    <s v="Attitude of service provider"/>
    <x v="29"/>
    <x v="655"/>
    <n v="3736"/>
    <x v="1"/>
    <s v="United States"/>
    <x v="3752"/>
    <s v="Churned"/>
    <n v="0"/>
    <n v="0"/>
    <s v="Male"/>
    <n v="1"/>
    <s v="Cable"/>
    <s v="33.482243, -116.827173"/>
    <n v="33.482242999999997"/>
    <n v="-116.827173"/>
    <n v="0"/>
    <n v="51"/>
    <n v="0"/>
    <n v="0"/>
    <n v="0"/>
    <x v="0"/>
    <n v="0"/>
    <n v="1"/>
    <n v="1"/>
    <n v="0"/>
    <s v="Mailed Check"/>
    <n v="1"/>
    <n v="2433"/>
    <n v="0"/>
    <s v="Q3"/>
    <n v="0"/>
    <n v="1"/>
    <n v="0"/>
    <s v="California"/>
    <n v="0"/>
    <n v="0"/>
    <n v="0"/>
    <n v="7"/>
    <n v="354.05"/>
    <n v="0"/>
    <n v="241.43"/>
    <n v="0"/>
    <n v="595.48"/>
    <n v="0"/>
    <n v="1"/>
    <n v="92536"/>
    <n v="1"/>
  </r>
  <r>
    <n v="39"/>
    <n v="22"/>
    <n v="45.25"/>
    <s v="Competitor"/>
    <s v="Competitor had better devices"/>
    <x v="6"/>
    <x v="994"/>
    <n v="2673"/>
    <x v="2"/>
    <s v="United States"/>
    <x v="3753"/>
    <s v="Churned"/>
    <n v="0"/>
    <n v="1"/>
    <s v="Male"/>
    <n v="1"/>
    <s v="DSL"/>
    <s v="38.921333, -120.897718"/>
    <n v="38.921332999999997"/>
    <n v="-120.897718"/>
    <n v="0"/>
    <n v="70"/>
    <n v="0"/>
    <n v="0"/>
    <n v="0"/>
    <x v="0"/>
    <n v="0"/>
    <n v="0"/>
    <n v="1"/>
    <n v="0"/>
    <s v="Credit Card"/>
    <n v="1"/>
    <n v="1140"/>
    <n v="0"/>
    <s v="Q3"/>
    <n v="0"/>
    <n v="2"/>
    <n v="0"/>
    <s v="California"/>
    <n v="1"/>
    <n v="1"/>
    <n v="1"/>
    <n v="5"/>
    <n v="347.4"/>
    <n v="10"/>
    <n v="226.25"/>
    <n v="0"/>
    <n v="583.65"/>
    <n v="0"/>
    <n v="0"/>
    <n v="95635"/>
    <n v="1"/>
  </r>
  <r>
    <n v="45"/>
    <n v="0"/>
    <n v="46.57"/>
    <s v="Active User"/>
    <s v="Active User"/>
    <x v="22"/>
    <x v="865"/>
    <n v="5986"/>
    <x v="2"/>
    <s v="United States"/>
    <x v="3754"/>
    <s v="Stayed"/>
    <n v="1"/>
    <n v="0"/>
    <s v="Male"/>
    <n v="0"/>
    <s v="No Internet Service"/>
    <s v="35.939068, -119.043666"/>
    <n v="35.939067999999999"/>
    <n v="-119.043666"/>
    <n v="0"/>
    <n v="25.45"/>
    <n v="1"/>
    <n v="2"/>
    <n v="0"/>
    <x v="0"/>
    <n v="0"/>
    <n v="0"/>
    <n v="0"/>
    <n v="0"/>
    <s v="Bank Withdrawal"/>
    <n v="1"/>
    <n v="5868"/>
    <n v="0"/>
    <s v="Q3"/>
    <n v="0"/>
    <n v="5"/>
    <n v="0"/>
    <s v="California"/>
    <n v="0"/>
    <n v="0"/>
    <n v="0"/>
    <n v="39"/>
    <n v="958.45"/>
    <n v="0"/>
    <n v="1816.23"/>
    <n v="0"/>
    <n v="2774.68"/>
    <n v="0"/>
    <n v="0"/>
    <n v="93270"/>
    <n v="0"/>
  </r>
  <r>
    <n v="52"/>
    <n v="0"/>
    <n v="26.57"/>
    <s v="Active User"/>
    <s v="Active User"/>
    <x v="10"/>
    <x v="441"/>
    <n v="2953"/>
    <x v="2"/>
    <s v="United States"/>
    <x v="3755"/>
    <s v="Stayed"/>
    <n v="0"/>
    <n v="0"/>
    <s v="Female"/>
    <n v="0"/>
    <s v="No Internet Service"/>
    <s v="33.638645, -116.55783"/>
    <n v="33.638644999999997"/>
    <n v="-116.55783"/>
    <n v="0"/>
    <n v="20.2"/>
    <n v="0"/>
    <n v="0"/>
    <n v="0"/>
    <x v="0"/>
    <n v="0"/>
    <n v="0"/>
    <n v="0"/>
    <n v="0"/>
    <s v="Mailed Check"/>
    <n v="1"/>
    <n v="1500"/>
    <n v="0"/>
    <s v="Q3"/>
    <n v="0"/>
    <n v="5"/>
    <n v="0"/>
    <s v="California"/>
    <n v="0"/>
    <n v="0"/>
    <n v="0"/>
    <n v="13"/>
    <n v="273.25"/>
    <n v="0"/>
    <n v="345.41"/>
    <n v="0"/>
    <n v="618.66"/>
    <n v="0"/>
    <n v="0"/>
    <n v="92561"/>
    <n v="0"/>
  </r>
  <r>
    <n v="36"/>
    <n v="75"/>
    <n v="43.7"/>
    <s v="Active User"/>
    <s v="Active User"/>
    <x v="12"/>
    <x v="1046"/>
    <n v="3918"/>
    <x v="1"/>
    <s v="United States"/>
    <x v="3756"/>
    <s v="Stayed"/>
    <n v="1"/>
    <n v="0"/>
    <s v="Female"/>
    <n v="1"/>
    <s v="DSL"/>
    <s v="40.775272, -123.287414"/>
    <n v="40.775272000000001"/>
    <n v="-123.287414"/>
    <n v="1"/>
    <n v="56.25"/>
    <n v="0"/>
    <n v="3"/>
    <n v="10"/>
    <x v="1"/>
    <n v="0"/>
    <n v="1"/>
    <n v="0"/>
    <n v="1"/>
    <s v="Bank Withdrawal"/>
    <n v="1"/>
    <n v="269"/>
    <n v="1"/>
    <s v="Q3"/>
    <n v="1"/>
    <n v="3"/>
    <n v="0"/>
    <s v="California"/>
    <n v="0"/>
    <n v="0"/>
    <n v="0"/>
    <n v="44"/>
    <n v="2419.5500000000002"/>
    <n v="40"/>
    <n v="1922.8"/>
    <n v="14.78"/>
    <n v="4367.57"/>
    <n v="0"/>
    <n v="0"/>
    <n v="96010"/>
    <n v="0"/>
  </r>
  <r>
    <n v="40"/>
    <n v="21"/>
    <n v="29.92"/>
    <s v="Competitor"/>
    <s v="Competitor offered higher download speeds"/>
    <x v="6"/>
    <x v="896"/>
    <n v="4745"/>
    <x v="1"/>
    <s v="United States"/>
    <x v="3757"/>
    <s v="Churned"/>
    <n v="0"/>
    <n v="0"/>
    <s v="Male"/>
    <n v="1"/>
    <s v="Fiber Optic"/>
    <s v="38.392559, -121.225093"/>
    <n v="38.392558999999999"/>
    <n v="-121.225093"/>
    <n v="1"/>
    <n v="84.05"/>
    <n v="0"/>
    <n v="0"/>
    <n v="5"/>
    <x v="4"/>
    <n v="0"/>
    <n v="1"/>
    <n v="0"/>
    <n v="1"/>
    <s v="Bank Withdrawal"/>
    <n v="1"/>
    <n v="5889"/>
    <n v="0"/>
    <s v="Q3"/>
    <n v="1"/>
    <n v="1"/>
    <n v="0"/>
    <s v="California"/>
    <n v="1"/>
    <n v="1"/>
    <n v="0"/>
    <n v="13"/>
    <n v="1095.3"/>
    <n v="0"/>
    <n v="388.96"/>
    <n v="23.97"/>
    <n v="1460.29"/>
    <n v="0"/>
    <n v="1"/>
    <n v="95693"/>
    <n v="1"/>
  </r>
  <r>
    <n v="56"/>
    <n v="0"/>
    <n v="39.979999999999997"/>
    <s v="Active User"/>
    <s v="Active User"/>
    <x v="40"/>
    <x v="32"/>
    <n v="6126"/>
    <x v="0"/>
    <s v="United States"/>
    <x v="3758"/>
    <s v="Stayed"/>
    <n v="0"/>
    <n v="0"/>
    <s v="Female"/>
    <n v="0"/>
    <s v="No Internet Service"/>
    <s v="34.078821, -118.177576"/>
    <n v="34.078820999999998"/>
    <n v="-118.177576"/>
    <n v="1"/>
    <n v="25"/>
    <n v="1"/>
    <n v="0"/>
    <n v="7"/>
    <x v="0"/>
    <n v="0"/>
    <n v="0"/>
    <n v="0"/>
    <n v="1"/>
    <s v="Credit Card"/>
    <n v="1"/>
    <n v="46960"/>
    <n v="0"/>
    <s v="Q3"/>
    <n v="1"/>
    <n v="4"/>
    <n v="0"/>
    <s v="California"/>
    <n v="0"/>
    <n v="0"/>
    <n v="0"/>
    <n v="72"/>
    <n v="1849.2"/>
    <n v="0"/>
    <n v="2878.56"/>
    <n v="0"/>
    <n v="4727.76"/>
    <n v="0"/>
    <n v="0"/>
    <n v="90032"/>
    <n v="0"/>
  </r>
  <r>
    <n v="31"/>
    <n v="12"/>
    <n v="6.89"/>
    <s v="Price"/>
    <s v="Price too high"/>
    <x v="68"/>
    <x v="457"/>
    <n v="4340"/>
    <x v="1"/>
    <s v="United States"/>
    <x v="3759"/>
    <s v="Churned"/>
    <n v="0"/>
    <n v="0"/>
    <s v="Male"/>
    <n v="1"/>
    <s v="Fiber Optic"/>
    <s v="38.154823, -121.601358"/>
    <n v="38.154823"/>
    <n v="-121.601358"/>
    <n v="0"/>
    <n v="84.5"/>
    <n v="1"/>
    <n v="0"/>
    <n v="0"/>
    <x v="0"/>
    <n v="0"/>
    <n v="0"/>
    <n v="0"/>
    <n v="0"/>
    <s v="Bank Withdrawal"/>
    <n v="1"/>
    <n v="2010"/>
    <n v="0"/>
    <s v="Q3"/>
    <n v="0"/>
    <n v="2"/>
    <n v="0"/>
    <s v="California"/>
    <n v="0"/>
    <n v="0"/>
    <n v="1"/>
    <n v="1"/>
    <n v="84.5"/>
    <n v="0"/>
    <n v="6.89"/>
    <n v="0"/>
    <n v="91.39"/>
    <n v="0"/>
    <n v="1"/>
    <n v="95641"/>
    <n v="1"/>
  </r>
  <r>
    <n v="28"/>
    <n v="85"/>
    <n v="7.52"/>
    <s v="Active User"/>
    <s v="Active User"/>
    <x v="0"/>
    <x v="9"/>
    <n v="3398"/>
    <x v="2"/>
    <s v="United States"/>
    <x v="3760"/>
    <s v="Stayed"/>
    <n v="0"/>
    <n v="0"/>
    <s v="Male"/>
    <n v="1"/>
    <s v="Cable"/>
    <s v="32.802959, -117.027095"/>
    <n v="32.802959000000001"/>
    <n v="-117.027095"/>
    <n v="0"/>
    <n v="54.6"/>
    <n v="1"/>
    <n v="0"/>
    <n v="0"/>
    <x v="0"/>
    <n v="0"/>
    <n v="0"/>
    <n v="0"/>
    <n v="0"/>
    <s v="Bank Withdrawal"/>
    <n v="1"/>
    <n v="21866"/>
    <n v="1"/>
    <s v="Q3"/>
    <n v="0"/>
    <n v="3"/>
    <n v="0"/>
    <s v="California"/>
    <n v="0"/>
    <n v="0"/>
    <n v="0"/>
    <n v="24"/>
    <n v="1242.25"/>
    <n v="0"/>
    <n v="180.48"/>
    <n v="28.42"/>
    <n v="1394.31"/>
    <n v="1"/>
    <n v="1"/>
    <n v="92119"/>
    <n v="0"/>
  </r>
  <r>
    <n v="65"/>
    <n v="0"/>
    <n v="41.98"/>
    <s v="Active User"/>
    <s v="Active User"/>
    <x v="44"/>
    <x v="92"/>
    <n v="3460"/>
    <x v="0"/>
    <s v="United States"/>
    <x v="3761"/>
    <s v="Stayed"/>
    <n v="0"/>
    <n v="0"/>
    <s v="Female"/>
    <n v="0"/>
    <s v="No Internet Service"/>
    <s v="37.787186, -122.14633"/>
    <n v="37.787185999999998"/>
    <n v="-122.14633000000001"/>
    <n v="0"/>
    <n v="20.05"/>
    <n v="0"/>
    <n v="0"/>
    <n v="0"/>
    <x v="0"/>
    <n v="0"/>
    <n v="0"/>
    <n v="0"/>
    <n v="0"/>
    <s v="Credit Card"/>
    <n v="1"/>
    <n v="24518"/>
    <n v="0"/>
    <s v="Q3"/>
    <n v="0"/>
    <n v="5"/>
    <n v="1"/>
    <s v="California"/>
    <n v="0"/>
    <n v="0"/>
    <n v="0"/>
    <n v="4"/>
    <n v="91.45"/>
    <n v="0"/>
    <n v="167.92"/>
    <n v="0"/>
    <n v="259.37"/>
    <n v="0"/>
    <n v="0"/>
    <n v="94619"/>
    <n v="0"/>
  </r>
  <r>
    <n v="64"/>
    <n v="8"/>
    <n v="48.38"/>
    <s v="Active User"/>
    <s v="Active User"/>
    <x v="12"/>
    <x v="263"/>
    <n v="5850"/>
    <x v="1"/>
    <s v="United States"/>
    <x v="3762"/>
    <s v="Stayed"/>
    <n v="0"/>
    <n v="1"/>
    <s v="Female"/>
    <n v="1"/>
    <s v="Fiber Optic"/>
    <s v="37.160194, -121.945611"/>
    <n v="37.160193999999997"/>
    <n v="-121.945611"/>
    <n v="0"/>
    <n v="85.3"/>
    <n v="0"/>
    <n v="0"/>
    <n v="0"/>
    <x v="0"/>
    <n v="0"/>
    <n v="0"/>
    <n v="1"/>
    <n v="0"/>
    <s v="Credit Card"/>
    <n v="1"/>
    <n v="10172"/>
    <n v="0"/>
    <s v="Q3"/>
    <n v="0"/>
    <n v="5"/>
    <n v="0"/>
    <s v="California"/>
    <n v="1"/>
    <n v="1"/>
    <n v="0"/>
    <n v="9"/>
    <n v="781.4"/>
    <n v="10"/>
    <n v="435.42"/>
    <n v="0"/>
    <n v="1226.82"/>
    <n v="0"/>
    <n v="0"/>
    <n v="95033"/>
    <n v="0"/>
  </r>
  <r>
    <n v="63"/>
    <n v="19"/>
    <n v="47.66"/>
    <s v="Active User"/>
    <s v="Active User"/>
    <x v="46"/>
    <x v="201"/>
    <n v="5764"/>
    <x v="0"/>
    <s v="United States"/>
    <x v="3763"/>
    <s v="Stayed"/>
    <n v="0"/>
    <n v="1"/>
    <s v="Male"/>
    <n v="1"/>
    <s v="DSL"/>
    <s v="33.923149, -117.244933"/>
    <n v="33.923149000000002"/>
    <n v="-117.244933"/>
    <n v="1"/>
    <n v="88.7"/>
    <n v="1"/>
    <n v="0"/>
    <n v="4"/>
    <x v="3"/>
    <n v="1"/>
    <n v="1"/>
    <n v="1"/>
    <n v="1"/>
    <s v="Credit Card"/>
    <n v="1"/>
    <n v="61205"/>
    <n v="1"/>
    <s v="Q3"/>
    <n v="1"/>
    <n v="3"/>
    <n v="0"/>
    <s v="California"/>
    <n v="1"/>
    <n v="1"/>
    <n v="1"/>
    <n v="72"/>
    <n v="6301.7"/>
    <n v="0"/>
    <n v="3431.52"/>
    <n v="0"/>
    <n v="9733.2199999999993"/>
    <n v="0"/>
    <n v="1"/>
    <n v="92553"/>
    <n v="0"/>
  </r>
  <r>
    <n v="35"/>
    <n v="0"/>
    <n v="20.65"/>
    <s v="Active User"/>
    <s v="Active User"/>
    <x v="24"/>
    <x v="26"/>
    <n v="5052"/>
    <x v="2"/>
    <s v="United States"/>
    <x v="3764"/>
    <s v="Stayed"/>
    <n v="0"/>
    <n v="0"/>
    <s v="Female"/>
    <n v="0"/>
    <s v="No Internet Service"/>
    <s v="33.081478, -117.033814"/>
    <n v="33.081477999999997"/>
    <n v="-117.03381400000001"/>
    <n v="0"/>
    <n v="20.100000000000001"/>
    <n v="0"/>
    <n v="0"/>
    <n v="0"/>
    <x v="4"/>
    <n v="0"/>
    <n v="0"/>
    <n v="0"/>
    <n v="0"/>
    <s v="Credit Card"/>
    <n v="1"/>
    <n v="49281"/>
    <n v="0"/>
    <s v="Q3"/>
    <n v="0"/>
    <n v="3"/>
    <n v="0"/>
    <s v="California"/>
    <n v="0"/>
    <n v="0"/>
    <n v="0"/>
    <n v="16"/>
    <n v="296.14999999999998"/>
    <n v="0"/>
    <n v="330.4"/>
    <n v="0"/>
    <n v="626.54999999999995"/>
    <n v="0"/>
    <n v="0"/>
    <n v="92025"/>
    <n v="0"/>
  </r>
  <r>
    <n v="22"/>
    <n v="73"/>
    <n v="14.58"/>
    <s v="Dissatisfaction"/>
    <s v="Product dissatisfaction"/>
    <x v="25"/>
    <x v="215"/>
    <n v="5094"/>
    <x v="1"/>
    <s v="United States"/>
    <x v="3765"/>
    <s v="Churned"/>
    <n v="0"/>
    <n v="0"/>
    <s v="Male"/>
    <n v="1"/>
    <s v="DSL"/>
    <s v="39.00978, -120.978273"/>
    <n v="39.009779999999999"/>
    <n v="-120.978273"/>
    <n v="0"/>
    <n v="53.5"/>
    <n v="0"/>
    <n v="0"/>
    <n v="0"/>
    <x v="0"/>
    <n v="0"/>
    <n v="0"/>
    <n v="1"/>
    <n v="0"/>
    <s v="Mailed Check"/>
    <n v="1"/>
    <n v="31"/>
    <n v="0"/>
    <s v="Q3"/>
    <n v="0"/>
    <n v="1"/>
    <n v="0"/>
    <s v="California"/>
    <n v="0"/>
    <n v="0"/>
    <n v="1"/>
    <n v="1"/>
    <n v="53.5"/>
    <n v="0"/>
    <n v="14.58"/>
    <n v="0"/>
    <n v="68.08"/>
    <n v="1"/>
    <n v="1"/>
    <n v="95736"/>
    <n v="1"/>
  </r>
  <r>
    <n v="71"/>
    <n v="52"/>
    <n v="11.33"/>
    <s v="Competitor"/>
    <s v="Competitor made better offer"/>
    <x v="5"/>
    <x v="32"/>
    <n v="3179"/>
    <x v="1"/>
    <s v="United States"/>
    <x v="3766"/>
    <s v="Churned"/>
    <n v="1"/>
    <n v="0"/>
    <s v="Male"/>
    <n v="1"/>
    <s v="Fiber Optic"/>
    <s v="34.108833, -118.229715"/>
    <n v="34.108832999999997"/>
    <n v="-118.229715"/>
    <n v="0"/>
    <n v="95.45"/>
    <n v="1"/>
    <n v="3"/>
    <n v="0"/>
    <x v="4"/>
    <n v="0"/>
    <n v="0"/>
    <n v="1"/>
    <n v="0"/>
    <s v="Bank Withdrawal"/>
    <n v="1"/>
    <n v="47534"/>
    <n v="0"/>
    <s v="Q3"/>
    <n v="0"/>
    <n v="2"/>
    <n v="1"/>
    <s v="California"/>
    <n v="1"/>
    <n v="1"/>
    <n v="1"/>
    <n v="18"/>
    <n v="1752.55"/>
    <n v="0"/>
    <n v="203.94"/>
    <n v="45.61"/>
    <n v="1910.88"/>
    <n v="0"/>
    <n v="1"/>
    <n v="90065"/>
    <n v="1"/>
  </r>
  <r>
    <n v="28"/>
    <n v="59"/>
    <n v="0"/>
    <s v="Active User"/>
    <s v="Active User"/>
    <x v="40"/>
    <x v="181"/>
    <n v="5192"/>
    <x v="0"/>
    <s v="United States"/>
    <x v="3767"/>
    <s v="Stayed"/>
    <n v="1"/>
    <n v="1"/>
    <s v="Female"/>
    <n v="1"/>
    <s v="Cable"/>
    <s v="33.194742, -117.29032"/>
    <n v="33.194741999999998"/>
    <n v="-117.29031999999999"/>
    <n v="1"/>
    <n v="55.65"/>
    <n v="0"/>
    <n v="3"/>
    <n v="1"/>
    <x v="3"/>
    <n v="1"/>
    <n v="1"/>
    <n v="0"/>
    <n v="1"/>
    <s v="Credit Card"/>
    <n v="0"/>
    <n v="52895"/>
    <n v="1"/>
    <s v="Q3"/>
    <n v="1"/>
    <n v="4"/>
    <n v="0"/>
    <s v="California"/>
    <n v="1"/>
    <n v="1"/>
    <n v="0"/>
    <n v="72"/>
    <n v="3880.05"/>
    <n v="0"/>
    <n v="0"/>
    <n v="0"/>
    <n v="3880.05"/>
    <n v="1"/>
    <n v="1"/>
    <n v="92056"/>
    <n v="0"/>
  </r>
  <r>
    <n v="61"/>
    <n v="18"/>
    <n v="49.26"/>
    <s v="Active User"/>
    <s v="Active User"/>
    <x v="34"/>
    <x v="27"/>
    <n v="4512"/>
    <x v="0"/>
    <s v="United States"/>
    <x v="3768"/>
    <s v="Stayed"/>
    <n v="0"/>
    <n v="0"/>
    <s v="Female"/>
    <n v="1"/>
    <s v="Fiber Optic"/>
    <s v="33.829583, -116.474131"/>
    <n v="33.829583"/>
    <n v="-116.474131"/>
    <n v="1"/>
    <n v="105.4"/>
    <n v="1"/>
    <n v="0"/>
    <n v="8"/>
    <x v="1"/>
    <n v="1"/>
    <n v="0"/>
    <n v="1"/>
    <n v="1"/>
    <s v="Bank Withdrawal"/>
    <n v="1"/>
    <n v="43141"/>
    <n v="1"/>
    <s v="Q3"/>
    <n v="1"/>
    <n v="3"/>
    <n v="0"/>
    <s v="California"/>
    <n v="1"/>
    <n v="1"/>
    <n v="1"/>
    <n v="64"/>
    <n v="6794.75"/>
    <n v="0"/>
    <n v="3152.64"/>
    <n v="32.24"/>
    <n v="9915.15"/>
    <n v="0"/>
    <n v="1"/>
    <n v="92234"/>
    <n v="0"/>
  </r>
  <r>
    <n v="47"/>
    <n v="15"/>
    <n v="17.75"/>
    <s v="Active User"/>
    <s v="Active User"/>
    <x v="42"/>
    <x v="99"/>
    <n v="5096"/>
    <x v="1"/>
    <s v="United States"/>
    <x v="3769"/>
    <s v="Stayed"/>
    <n v="0"/>
    <n v="1"/>
    <s v="Male"/>
    <n v="1"/>
    <s v="Fiber Optic"/>
    <s v="36.749403, -119.787574"/>
    <n v="36.749403000000001"/>
    <n v="-119.78757400000001"/>
    <n v="1"/>
    <n v="102.4"/>
    <n v="1"/>
    <n v="0"/>
    <n v="1"/>
    <x v="0"/>
    <n v="1"/>
    <n v="0"/>
    <n v="1"/>
    <n v="1"/>
    <s v="Bank Withdrawal"/>
    <n v="1"/>
    <n v="13858"/>
    <n v="0"/>
    <s v="Q3"/>
    <n v="1"/>
    <n v="4"/>
    <n v="0"/>
    <s v="California"/>
    <n v="1"/>
    <n v="1"/>
    <n v="1"/>
    <n v="63"/>
    <n v="6444.05"/>
    <n v="0"/>
    <n v="1118.25"/>
    <n v="0"/>
    <n v="7562.3"/>
    <n v="0"/>
    <n v="1"/>
    <n v="93701"/>
    <n v="0"/>
  </r>
  <r>
    <n v="46"/>
    <n v="16"/>
    <n v="0"/>
    <s v="Other"/>
    <s v="Don't know"/>
    <x v="29"/>
    <x v="124"/>
    <n v="5131"/>
    <x v="1"/>
    <s v="United States"/>
    <x v="3770"/>
    <s v="Churned"/>
    <n v="0"/>
    <n v="0"/>
    <s v="Female"/>
    <n v="1"/>
    <s v="Cable"/>
    <s v="33.655421, -117.391751"/>
    <n v="33.655420999999997"/>
    <n v="-117.391751"/>
    <n v="0"/>
    <n v="31.05"/>
    <n v="0"/>
    <n v="0"/>
    <n v="0"/>
    <x v="0"/>
    <n v="1"/>
    <n v="0"/>
    <n v="1"/>
    <n v="0"/>
    <s v="Bank Withdrawal"/>
    <n v="0"/>
    <n v="38519"/>
    <n v="0"/>
    <s v="Q3"/>
    <n v="0"/>
    <n v="2"/>
    <n v="0"/>
    <s v="California"/>
    <n v="0"/>
    <n v="0"/>
    <n v="0"/>
    <n v="13"/>
    <n v="347.25"/>
    <n v="0"/>
    <n v="0"/>
    <n v="0"/>
    <n v="347.25"/>
    <n v="0"/>
    <n v="1"/>
    <n v="92530"/>
    <n v="1"/>
  </r>
  <r>
    <n v="48"/>
    <n v="5"/>
    <n v="39.74"/>
    <s v="Active User"/>
    <s v="Active User"/>
    <x v="10"/>
    <x v="83"/>
    <n v="4848"/>
    <x v="0"/>
    <s v="United States"/>
    <x v="3771"/>
    <s v="Stayed"/>
    <n v="0"/>
    <n v="1"/>
    <s v="Female"/>
    <n v="1"/>
    <s v="Fiber Optic"/>
    <s v="40.181279, -120.392967"/>
    <n v="40.181279000000004"/>
    <n v="-120.392967"/>
    <n v="1"/>
    <n v="110.75"/>
    <n v="1"/>
    <n v="0"/>
    <n v="1"/>
    <x v="0"/>
    <n v="1"/>
    <n v="1"/>
    <n v="1"/>
    <n v="1"/>
    <s v="Bank Withdrawal"/>
    <n v="1"/>
    <n v="481"/>
    <n v="0"/>
    <s v="Q3"/>
    <n v="1"/>
    <n v="4"/>
    <n v="0"/>
    <s v="California"/>
    <n v="1"/>
    <n v="1"/>
    <n v="1"/>
    <n v="72"/>
    <n v="7751.7"/>
    <n v="0"/>
    <n v="2861.28"/>
    <n v="0"/>
    <n v="10612.98"/>
    <n v="0"/>
    <n v="1"/>
    <n v="96121"/>
    <n v="0"/>
  </r>
  <r>
    <n v="46"/>
    <n v="20"/>
    <n v="34.380000000000003"/>
    <s v="Price"/>
    <s v="Long distance charges"/>
    <x v="24"/>
    <x v="620"/>
    <n v="3091"/>
    <x v="1"/>
    <s v="United States"/>
    <x v="3772"/>
    <s v="Churned"/>
    <n v="0"/>
    <n v="0"/>
    <s v="Male"/>
    <n v="1"/>
    <s v="Fiber Optic"/>
    <s v="40.759401, -122.939337"/>
    <n v="40.759400999999997"/>
    <n v="-122.93933699999999"/>
    <n v="0"/>
    <n v="78.45"/>
    <n v="0"/>
    <n v="0"/>
    <n v="0"/>
    <x v="0"/>
    <n v="1"/>
    <n v="0"/>
    <n v="1"/>
    <n v="0"/>
    <s v="Bank Withdrawal"/>
    <n v="1"/>
    <n v="3749"/>
    <n v="1"/>
    <s v="Q3"/>
    <n v="0"/>
    <n v="1"/>
    <n v="0"/>
    <s v="California"/>
    <n v="0"/>
    <n v="0"/>
    <n v="0"/>
    <n v="31"/>
    <n v="2435.15"/>
    <n v="40"/>
    <n v="1065.78"/>
    <n v="0"/>
    <n v="3540.93"/>
    <n v="0"/>
    <n v="0"/>
    <n v="96093"/>
    <n v="1"/>
  </r>
  <r>
    <n v="35"/>
    <n v="6"/>
    <n v="36.619999999999997"/>
    <s v="Active User"/>
    <s v="Active User"/>
    <x v="24"/>
    <x v="299"/>
    <n v="4915"/>
    <x v="2"/>
    <s v="United States"/>
    <x v="3773"/>
    <s v="Stayed"/>
    <n v="0"/>
    <n v="0"/>
    <s v="Female"/>
    <n v="1"/>
    <s v="Fiber Optic"/>
    <s v="37.999406, -121.686241"/>
    <n v="37.999406"/>
    <n v="-121.686241"/>
    <n v="1"/>
    <n v="100.15"/>
    <n v="1"/>
    <n v="0"/>
    <n v="8"/>
    <x v="1"/>
    <n v="1"/>
    <n v="1"/>
    <n v="1"/>
    <n v="1"/>
    <s v="Bank Withdrawal"/>
    <n v="1"/>
    <n v="27607"/>
    <n v="1"/>
    <s v="Q3"/>
    <n v="1"/>
    <n v="4"/>
    <n v="0"/>
    <s v="California"/>
    <n v="0"/>
    <n v="0"/>
    <n v="1"/>
    <n v="65"/>
    <n v="6643.5"/>
    <n v="0"/>
    <n v="2380.3000000000002"/>
    <n v="0"/>
    <n v="9023.7999999999993"/>
    <n v="0"/>
    <n v="1"/>
    <n v="94561"/>
    <n v="0"/>
  </r>
  <r>
    <n v="44"/>
    <n v="20"/>
    <n v="0"/>
    <s v="Attitude"/>
    <s v="Attitude of service provider"/>
    <x v="71"/>
    <x v="556"/>
    <n v="5605"/>
    <x v="1"/>
    <s v="United States"/>
    <x v="3774"/>
    <s v="Churned"/>
    <n v="0"/>
    <n v="0"/>
    <s v="Male"/>
    <n v="1"/>
    <s v="Cable"/>
    <s v="36.810568, -121.503022"/>
    <n v="36.810568000000004"/>
    <n v="-121.503022"/>
    <n v="0"/>
    <n v="44.55"/>
    <n v="0"/>
    <n v="0"/>
    <n v="0"/>
    <x v="2"/>
    <n v="0"/>
    <n v="0"/>
    <n v="1"/>
    <n v="0"/>
    <s v="Bank Withdrawal"/>
    <n v="0"/>
    <n v="3402"/>
    <n v="0"/>
    <s v="Q3"/>
    <n v="0"/>
    <n v="2"/>
    <n v="0"/>
    <s v="California"/>
    <n v="1"/>
    <n v="1"/>
    <n v="1"/>
    <n v="4"/>
    <n v="174.3"/>
    <n v="10"/>
    <n v="0"/>
    <n v="0"/>
    <n v="184.3"/>
    <n v="0"/>
    <n v="0"/>
    <n v="95045"/>
    <n v="1"/>
  </r>
  <r>
    <n v="73"/>
    <n v="15"/>
    <n v="24.85"/>
    <s v="Active User"/>
    <s v="Active User"/>
    <x v="41"/>
    <x v="849"/>
    <n v="5811"/>
    <x v="0"/>
    <s v="United States"/>
    <x v="3775"/>
    <s v="Stayed"/>
    <n v="0"/>
    <n v="0"/>
    <s v="Male"/>
    <n v="1"/>
    <s v="Fiber Optic"/>
    <s v="36.296851, -117.865469"/>
    <n v="36.296850999999997"/>
    <n v="-117.865469"/>
    <n v="0"/>
    <n v="79.55"/>
    <n v="0"/>
    <n v="0"/>
    <n v="0"/>
    <x v="2"/>
    <n v="0"/>
    <n v="0"/>
    <n v="1"/>
    <n v="0"/>
    <s v="Bank Withdrawal"/>
    <n v="1"/>
    <n v="318"/>
    <n v="0"/>
    <s v="Q3"/>
    <n v="0"/>
    <n v="5"/>
    <n v="1"/>
    <s v="California"/>
    <n v="1"/>
    <n v="0"/>
    <n v="0"/>
    <n v="9"/>
    <n v="718.55"/>
    <n v="10"/>
    <n v="223.65"/>
    <n v="0"/>
    <n v="952.2"/>
    <n v="0"/>
    <n v="0"/>
    <n v="93549"/>
    <n v="0"/>
  </r>
  <r>
    <n v="22"/>
    <n v="71"/>
    <n v="34.31"/>
    <s v="Active User"/>
    <s v="Active User"/>
    <x v="16"/>
    <x v="193"/>
    <n v="5657"/>
    <x v="0"/>
    <s v="United States"/>
    <x v="3776"/>
    <s v="Stayed"/>
    <n v="0"/>
    <n v="1"/>
    <s v="Female"/>
    <n v="1"/>
    <s v="DSL"/>
    <s v="34.238802, -118.482296"/>
    <n v="34.238802"/>
    <n v="-118.48229600000001"/>
    <n v="1"/>
    <n v="58.9"/>
    <n v="0"/>
    <n v="0"/>
    <n v="5"/>
    <x v="0"/>
    <n v="0"/>
    <n v="1"/>
    <n v="0"/>
    <n v="1"/>
    <s v="Credit Card"/>
    <n v="1"/>
    <n v="57017"/>
    <n v="1"/>
    <s v="Q3"/>
    <n v="1"/>
    <n v="4"/>
    <n v="0"/>
    <s v="California"/>
    <n v="0"/>
    <n v="0"/>
    <n v="0"/>
    <n v="65"/>
    <n v="3857.1"/>
    <n v="0"/>
    <n v="2230.15"/>
    <n v="0"/>
    <n v="6087.25"/>
    <n v="1"/>
    <n v="1"/>
    <n v="91343"/>
    <n v="0"/>
  </r>
  <r>
    <n v="57"/>
    <n v="10"/>
    <n v="33.75"/>
    <s v="Active User"/>
    <s v="Active User"/>
    <x v="8"/>
    <x v="92"/>
    <n v="4840"/>
    <x v="1"/>
    <s v="United States"/>
    <x v="3777"/>
    <s v="Joined"/>
    <n v="0"/>
    <n v="0"/>
    <s v="Female"/>
    <n v="1"/>
    <s v="Fiber Optic"/>
    <s v="37.808731, -122.238708"/>
    <n v="37.808731000000002"/>
    <n v="-122.238708"/>
    <n v="0"/>
    <n v="70.150000000000006"/>
    <n v="0"/>
    <n v="0"/>
    <n v="0"/>
    <x v="0"/>
    <n v="0"/>
    <n v="0"/>
    <n v="1"/>
    <n v="0"/>
    <s v="Bank Withdrawal"/>
    <n v="1"/>
    <n v="29964"/>
    <n v="0"/>
    <s v="Q3"/>
    <n v="0"/>
    <n v="3"/>
    <n v="0"/>
    <s v="California"/>
    <n v="0"/>
    <n v="0"/>
    <n v="0"/>
    <n v="2"/>
    <n v="123.8"/>
    <n v="0"/>
    <n v="67.5"/>
    <n v="0"/>
    <n v="191.3"/>
    <n v="0"/>
    <n v="1"/>
    <n v="94610"/>
    <n v="0"/>
  </r>
  <r>
    <n v="45"/>
    <n v="18"/>
    <n v="23.18"/>
    <s v="Active User"/>
    <s v="Active User"/>
    <x v="38"/>
    <x v="226"/>
    <n v="5172"/>
    <x v="0"/>
    <s v="United States"/>
    <x v="3778"/>
    <s v="Stayed"/>
    <n v="0"/>
    <n v="0"/>
    <s v="Female"/>
    <n v="1"/>
    <s v="DSL"/>
    <s v="33.644585, -116.871544"/>
    <n v="33.644584999999999"/>
    <n v="-116.871544"/>
    <n v="0"/>
    <n v="65.099999999999994"/>
    <n v="0"/>
    <n v="0"/>
    <n v="0"/>
    <x v="0"/>
    <n v="0"/>
    <n v="1"/>
    <n v="1"/>
    <n v="0"/>
    <s v="Credit Card"/>
    <n v="1"/>
    <n v="39264"/>
    <n v="1"/>
    <s v="Q3"/>
    <n v="0"/>
    <n v="3"/>
    <n v="0"/>
    <s v="California"/>
    <n v="1"/>
    <n v="1"/>
    <n v="0"/>
    <n v="62"/>
    <n v="3846.75"/>
    <n v="0"/>
    <n v="1437.16"/>
    <n v="0"/>
    <n v="5283.91"/>
    <n v="0"/>
    <n v="1"/>
    <n v="92544"/>
    <n v="0"/>
  </r>
  <r>
    <n v="30"/>
    <n v="73"/>
    <n v="24.23"/>
    <s v="Other"/>
    <s v="Don't know"/>
    <x v="20"/>
    <x v="9"/>
    <n v="4870"/>
    <x v="2"/>
    <s v="United States"/>
    <x v="3779"/>
    <s v="Churned"/>
    <n v="0"/>
    <n v="0"/>
    <s v="Male"/>
    <n v="1"/>
    <s v="Fiber Optic"/>
    <s v="32.886925, -117.152162"/>
    <n v="32.886924999999998"/>
    <n v="-117.152162"/>
    <n v="0"/>
    <n v="105.65"/>
    <n v="1"/>
    <n v="0"/>
    <n v="0"/>
    <x v="0"/>
    <n v="1"/>
    <n v="0"/>
    <n v="1"/>
    <n v="0"/>
    <s v="Credit Card"/>
    <n v="1"/>
    <n v="74232"/>
    <n v="1"/>
    <s v="Q3"/>
    <n v="0"/>
    <n v="1"/>
    <n v="0"/>
    <s v="California"/>
    <n v="1"/>
    <n v="1"/>
    <n v="1"/>
    <n v="64"/>
    <n v="6903.1"/>
    <n v="0"/>
    <n v="1550.72"/>
    <n v="0"/>
    <n v="8453.82"/>
    <n v="0"/>
    <n v="1"/>
    <n v="92126"/>
    <n v="1"/>
  </r>
  <r>
    <n v="24"/>
    <n v="0"/>
    <n v="12.17"/>
    <s v="Active User"/>
    <s v="Active User"/>
    <x v="44"/>
    <x v="260"/>
    <n v="4439"/>
    <x v="2"/>
    <s v="United States"/>
    <x v="3780"/>
    <s v="Stayed"/>
    <n v="0"/>
    <n v="0"/>
    <s v="Male"/>
    <n v="0"/>
    <s v="No Internet Service"/>
    <s v="40.665952, -124.240051"/>
    <n v="40.665951999999997"/>
    <n v="-124.24005099999999"/>
    <n v="0"/>
    <n v="20.6"/>
    <n v="0"/>
    <n v="0"/>
    <n v="0"/>
    <x v="2"/>
    <n v="0"/>
    <n v="0"/>
    <n v="0"/>
    <n v="0"/>
    <s v="Credit Card"/>
    <n v="1"/>
    <n v="1447"/>
    <n v="0"/>
    <s v="Q3"/>
    <n v="0"/>
    <n v="3"/>
    <n v="0"/>
    <s v="California"/>
    <n v="0"/>
    <n v="0"/>
    <n v="0"/>
    <n v="6"/>
    <n v="116.6"/>
    <n v="0"/>
    <n v="73.02"/>
    <n v="0"/>
    <n v="189.62"/>
    <n v="1"/>
    <n v="0"/>
    <n v="95551"/>
    <n v="0"/>
  </r>
  <r>
    <n v="56"/>
    <n v="57"/>
    <n v="4.45"/>
    <s v="Active User"/>
    <s v="Active User"/>
    <x v="1"/>
    <x v="757"/>
    <n v="5476"/>
    <x v="0"/>
    <s v="United States"/>
    <x v="3781"/>
    <s v="Stayed"/>
    <n v="1"/>
    <n v="1"/>
    <s v="Female"/>
    <n v="1"/>
    <s v="DSL"/>
    <s v="38.508735, -121.678813"/>
    <n v="38.508735000000001"/>
    <n v="-121.67881300000001"/>
    <n v="1"/>
    <n v="70.099999999999994"/>
    <n v="0"/>
    <n v="3"/>
    <n v="1"/>
    <x v="1"/>
    <n v="1"/>
    <n v="1"/>
    <n v="1"/>
    <n v="1"/>
    <s v="Credit Card"/>
    <n v="1"/>
    <n v="67411"/>
    <n v="0"/>
    <s v="Q3"/>
    <n v="1"/>
    <n v="4"/>
    <n v="0"/>
    <s v="California"/>
    <n v="1"/>
    <n v="1"/>
    <n v="0"/>
    <n v="48"/>
    <n v="3238.4"/>
    <n v="30"/>
    <n v="213.6"/>
    <n v="0"/>
    <n v="3482"/>
    <n v="0"/>
    <n v="0"/>
    <n v="95616"/>
    <n v="0"/>
  </r>
  <r>
    <n v="40"/>
    <n v="28"/>
    <n v="4.67"/>
    <s v="Competitor"/>
    <s v="Competitor had better devices"/>
    <x v="68"/>
    <x v="839"/>
    <n v="5671"/>
    <x v="1"/>
    <s v="United States"/>
    <x v="3782"/>
    <s v="Churned"/>
    <n v="0"/>
    <n v="0"/>
    <s v="Female"/>
    <n v="1"/>
    <s v="Fiber Optic"/>
    <s v="34.486835, -117.362274"/>
    <n v="34.486834999999999"/>
    <n v="-117.362274"/>
    <n v="0"/>
    <n v="69"/>
    <n v="0"/>
    <n v="0"/>
    <n v="0"/>
    <x v="4"/>
    <n v="0"/>
    <n v="0"/>
    <n v="0"/>
    <n v="0"/>
    <s v="Bank Withdrawal"/>
    <n v="1"/>
    <n v="63235"/>
    <n v="0"/>
    <s v="Q3"/>
    <n v="0"/>
    <n v="1"/>
    <n v="0"/>
    <s v="California"/>
    <n v="0"/>
    <n v="0"/>
    <n v="0"/>
    <n v="15"/>
    <n v="994.8"/>
    <n v="0"/>
    <n v="70.05"/>
    <n v="0"/>
    <n v="1064.8499999999999"/>
    <n v="0"/>
    <n v="1"/>
    <n v="92392"/>
    <n v="1"/>
  </r>
  <r>
    <n v="64"/>
    <n v="17"/>
    <n v="39.880000000000003"/>
    <s v="Active User"/>
    <s v="Active User"/>
    <x v="19"/>
    <x v="32"/>
    <n v="5128"/>
    <x v="0"/>
    <s v="United States"/>
    <x v="3783"/>
    <s v="Stayed"/>
    <n v="0"/>
    <n v="1"/>
    <s v="Female"/>
    <n v="1"/>
    <s v="Cable"/>
    <s v="34.001617, -118.222274"/>
    <n v="34.001617000000003"/>
    <n v="-118.222274"/>
    <n v="1"/>
    <n v="64.150000000000006"/>
    <n v="1"/>
    <n v="0"/>
    <n v="7"/>
    <x v="0"/>
    <n v="0"/>
    <n v="1"/>
    <n v="1"/>
    <n v="1"/>
    <s v="Credit Card"/>
    <n v="1"/>
    <n v="3642"/>
    <n v="1"/>
    <s v="Q3"/>
    <n v="1"/>
    <n v="3"/>
    <n v="0"/>
    <s v="California"/>
    <n v="0"/>
    <n v="0"/>
    <n v="0"/>
    <n v="69"/>
    <n v="4254.1000000000004"/>
    <n v="40"/>
    <n v="2751.72"/>
    <n v="0"/>
    <n v="7045.82"/>
    <n v="0"/>
    <n v="0"/>
    <n v="90058"/>
    <n v="0"/>
  </r>
  <r>
    <n v="32"/>
    <n v="30"/>
    <n v="15.12"/>
    <s v="Active User"/>
    <s v="Active User"/>
    <x v="32"/>
    <x v="947"/>
    <n v="4753"/>
    <x v="0"/>
    <s v="United States"/>
    <x v="3784"/>
    <s v="Stayed"/>
    <n v="0"/>
    <n v="1"/>
    <s v="Male"/>
    <n v="1"/>
    <s v="DSL"/>
    <s v="33.458754, -117.665104"/>
    <n v="33.458753999999999"/>
    <n v="-117.665104"/>
    <n v="1"/>
    <n v="84.2"/>
    <n v="1"/>
    <n v="0"/>
    <n v="4"/>
    <x v="0"/>
    <n v="1"/>
    <n v="0"/>
    <n v="0"/>
    <n v="1"/>
    <s v="Credit Card"/>
    <n v="1"/>
    <n v="7465"/>
    <n v="1"/>
    <s v="Q3"/>
    <n v="1"/>
    <n v="4"/>
    <n v="0"/>
    <s v="California"/>
    <n v="1"/>
    <n v="1"/>
    <n v="1"/>
    <n v="71"/>
    <n v="5956.85"/>
    <n v="0"/>
    <n v="1073.52"/>
    <n v="0"/>
    <n v="7030.37"/>
    <n v="0"/>
    <n v="1"/>
    <n v="92624"/>
    <n v="0"/>
  </r>
  <r>
    <n v="47"/>
    <n v="2"/>
    <n v="0"/>
    <s v="Price"/>
    <s v="Price too high"/>
    <x v="56"/>
    <x v="1061"/>
    <n v="3351"/>
    <x v="1"/>
    <s v="United States"/>
    <x v="3785"/>
    <s v="Churned"/>
    <n v="0"/>
    <n v="0"/>
    <s v="Female"/>
    <n v="1"/>
    <s v="Cable"/>
    <s v="41.280341, -120.150381"/>
    <n v="41.280341"/>
    <n v="-120.150381"/>
    <n v="0"/>
    <n v="35.75"/>
    <n v="0"/>
    <n v="0"/>
    <n v="0"/>
    <x v="2"/>
    <n v="0"/>
    <n v="0"/>
    <n v="1"/>
    <n v="0"/>
    <s v="Bank Withdrawal"/>
    <n v="0"/>
    <n v="132"/>
    <n v="0"/>
    <s v="Q3"/>
    <n v="0"/>
    <n v="3"/>
    <n v="0"/>
    <s v="California"/>
    <n v="0"/>
    <n v="0"/>
    <n v="1"/>
    <n v="1"/>
    <n v="35.75"/>
    <n v="0"/>
    <n v="0"/>
    <n v="0"/>
    <n v="35.75"/>
    <n v="0"/>
    <n v="1"/>
    <n v="96110"/>
    <n v="1"/>
  </r>
  <r>
    <n v="33"/>
    <n v="10"/>
    <n v="25.4"/>
    <s v="Active User"/>
    <s v="Active User"/>
    <x v="18"/>
    <x v="224"/>
    <n v="2156"/>
    <x v="1"/>
    <s v="United States"/>
    <x v="3786"/>
    <s v="Joined"/>
    <n v="0"/>
    <n v="0"/>
    <s v="Female"/>
    <n v="1"/>
    <s v="Fiber Optic"/>
    <s v="36.995162, -120.955099"/>
    <n v="36.995162000000001"/>
    <n v="-120.955099"/>
    <n v="0"/>
    <n v="70.25"/>
    <n v="0"/>
    <n v="0"/>
    <n v="0"/>
    <x v="2"/>
    <n v="0"/>
    <n v="0"/>
    <n v="1"/>
    <n v="0"/>
    <s v="Bank Withdrawal"/>
    <n v="1"/>
    <n v="29124"/>
    <n v="0"/>
    <s v="Q3"/>
    <n v="0"/>
    <n v="4"/>
    <n v="0"/>
    <s v="California"/>
    <n v="0"/>
    <n v="0"/>
    <n v="0"/>
    <n v="3"/>
    <n v="229.7"/>
    <n v="0"/>
    <n v="76.2"/>
    <n v="0"/>
    <n v="305.89999999999998"/>
    <n v="0"/>
    <n v="1"/>
    <n v="93635"/>
    <n v="0"/>
  </r>
  <r>
    <n v="39"/>
    <n v="53"/>
    <n v="26.24"/>
    <s v="Active User"/>
    <s v="Active User"/>
    <x v="61"/>
    <x v="797"/>
    <n v="2545"/>
    <x v="2"/>
    <s v="United States"/>
    <x v="3787"/>
    <s v="Stayed"/>
    <n v="1"/>
    <n v="1"/>
    <s v="Male"/>
    <n v="1"/>
    <s v="Cable"/>
    <s v="41.411315, -122.697236"/>
    <n v="41.411315000000002"/>
    <n v="-122.697236"/>
    <n v="0"/>
    <n v="64.400000000000006"/>
    <n v="1"/>
    <n v="3"/>
    <n v="0"/>
    <x v="0"/>
    <n v="1"/>
    <n v="1"/>
    <n v="1"/>
    <n v="0"/>
    <s v="Bank Withdrawal"/>
    <n v="1"/>
    <n v="392"/>
    <n v="0"/>
    <s v="Q3"/>
    <n v="0"/>
    <n v="4"/>
    <n v="0"/>
    <s v="California"/>
    <n v="0"/>
    <n v="0"/>
    <n v="0"/>
    <n v="48"/>
    <n v="3035.35"/>
    <n v="0"/>
    <n v="1259.52"/>
    <n v="0"/>
    <n v="4294.87"/>
    <n v="0"/>
    <n v="1"/>
    <n v="96034"/>
    <n v="0"/>
  </r>
  <r>
    <n v="72"/>
    <n v="28"/>
    <n v="3.57"/>
    <s v="Active User"/>
    <s v="Active User"/>
    <x v="44"/>
    <x v="112"/>
    <n v="4722"/>
    <x v="2"/>
    <s v="United States"/>
    <x v="3788"/>
    <s v="Stayed"/>
    <n v="0"/>
    <n v="1"/>
    <s v="Female"/>
    <n v="1"/>
    <s v="Fiber Optic"/>
    <s v="34.165783, -118.399795"/>
    <n v="34.165782999999998"/>
    <n v="-118.399795"/>
    <n v="0"/>
    <n v="108.1"/>
    <n v="1"/>
    <n v="0"/>
    <n v="0"/>
    <x v="0"/>
    <n v="1"/>
    <n v="0"/>
    <n v="0"/>
    <n v="0"/>
    <s v="Bank Withdrawal"/>
    <n v="1"/>
    <n v="27453"/>
    <n v="0"/>
    <s v="Q3"/>
    <n v="0"/>
    <n v="3"/>
    <n v="1"/>
    <s v="California"/>
    <n v="1"/>
    <n v="0"/>
    <n v="1"/>
    <n v="66"/>
    <n v="7238.6"/>
    <n v="0"/>
    <n v="235.62"/>
    <n v="0"/>
    <n v="7474.22"/>
    <n v="0"/>
    <n v="1"/>
    <n v="91607"/>
    <n v="0"/>
  </r>
  <r>
    <n v="29"/>
    <n v="0"/>
    <n v="35.44"/>
    <s v="Active User"/>
    <s v="Active User"/>
    <x v="14"/>
    <x v="996"/>
    <n v="2429"/>
    <x v="1"/>
    <s v="United States"/>
    <x v="3789"/>
    <s v="Stayed"/>
    <n v="1"/>
    <n v="0"/>
    <s v="Female"/>
    <n v="0"/>
    <s v="No Internet Service"/>
    <s v="35.886767, -120.608661"/>
    <n v="35.886766999999999"/>
    <n v="-120.608661"/>
    <n v="1"/>
    <n v="20.25"/>
    <n v="0"/>
    <n v="1"/>
    <n v="10"/>
    <x v="4"/>
    <n v="0"/>
    <n v="0"/>
    <n v="1"/>
    <n v="1"/>
    <s v="Credit Card"/>
    <n v="1"/>
    <n v="2666"/>
    <n v="0"/>
    <s v="Q3"/>
    <n v="1"/>
    <n v="4"/>
    <n v="0"/>
    <s v="California"/>
    <n v="0"/>
    <n v="0"/>
    <n v="0"/>
    <n v="18"/>
    <n v="401.95"/>
    <n v="0"/>
    <n v="637.91999999999996"/>
    <n v="0"/>
    <n v="1039.8699999999999"/>
    <n v="1"/>
    <n v="0"/>
    <n v="93451"/>
    <n v="0"/>
  </r>
  <r>
    <n v="33"/>
    <n v="24"/>
    <n v="30.06"/>
    <s v="Active User"/>
    <s v="Active User"/>
    <x v="73"/>
    <x v="177"/>
    <n v="6354"/>
    <x v="0"/>
    <s v="United States"/>
    <x v="3790"/>
    <s v="Stayed"/>
    <n v="0"/>
    <n v="1"/>
    <s v="Male"/>
    <n v="1"/>
    <s v="Cable"/>
    <s v="34.072121, -117.698319"/>
    <n v="34.072121000000003"/>
    <n v="-117.698319"/>
    <n v="1"/>
    <n v="85.95"/>
    <n v="1"/>
    <n v="0"/>
    <n v="10"/>
    <x v="0"/>
    <n v="1"/>
    <n v="0"/>
    <n v="1"/>
    <n v="1"/>
    <s v="Credit Card"/>
    <n v="1"/>
    <n v="34447"/>
    <n v="1"/>
    <s v="Q3"/>
    <n v="1"/>
    <n v="5"/>
    <n v="0"/>
    <s v="California"/>
    <n v="1"/>
    <n v="1"/>
    <n v="1"/>
    <n v="70"/>
    <n v="5931.75"/>
    <n v="0"/>
    <n v="2104.1999999999998"/>
    <n v="0"/>
    <n v="8035.95"/>
    <n v="0"/>
    <n v="1"/>
    <n v="91763"/>
    <n v="0"/>
  </r>
  <r>
    <n v="44"/>
    <n v="28"/>
    <n v="46.9"/>
    <s v="Active User"/>
    <s v="Active User"/>
    <x v="0"/>
    <x v="1062"/>
    <n v="5122"/>
    <x v="2"/>
    <s v="United States"/>
    <x v="3791"/>
    <s v="Stayed"/>
    <n v="1"/>
    <n v="0"/>
    <s v="Female"/>
    <n v="1"/>
    <s v="Cable"/>
    <s v="39.461768, -121.195825"/>
    <n v="39.461767999999999"/>
    <n v="-121.195825"/>
    <n v="1"/>
    <n v="50.55"/>
    <n v="0"/>
    <n v="3"/>
    <n v="1"/>
    <x v="3"/>
    <n v="1"/>
    <n v="0"/>
    <n v="0"/>
    <n v="1"/>
    <s v="Credit Card"/>
    <n v="1"/>
    <n v="262"/>
    <n v="0"/>
    <s v="Q3"/>
    <n v="1"/>
    <n v="5"/>
    <n v="0"/>
    <s v="California"/>
    <n v="0"/>
    <n v="0"/>
    <n v="0"/>
    <n v="67"/>
    <n v="3431.75"/>
    <n v="0"/>
    <n v="3142.3"/>
    <n v="0"/>
    <n v="6574.05"/>
    <n v="0"/>
    <n v="1"/>
    <n v="95925"/>
    <n v="0"/>
  </r>
  <r>
    <n v="32"/>
    <n v="7"/>
    <n v="5.67"/>
    <s v="Other"/>
    <s v="Don't know"/>
    <x v="9"/>
    <x v="443"/>
    <n v="4512"/>
    <x v="1"/>
    <s v="United States"/>
    <x v="3792"/>
    <s v="Churned"/>
    <n v="0"/>
    <n v="0"/>
    <s v="Male"/>
    <n v="1"/>
    <s v="Fiber Optic"/>
    <s v="34.502432, -118.41459"/>
    <n v="34.502431999999999"/>
    <n v="-118.41459"/>
    <n v="0"/>
    <n v="70.3"/>
    <n v="0"/>
    <n v="0"/>
    <n v="0"/>
    <x v="2"/>
    <n v="0"/>
    <n v="0"/>
    <n v="1"/>
    <n v="0"/>
    <s v="Bank Withdrawal"/>
    <n v="1"/>
    <n v="40077"/>
    <n v="0"/>
    <s v="Q3"/>
    <n v="0"/>
    <n v="2"/>
    <n v="0"/>
    <s v="California"/>
    <n v="0"/>
    <n v="0"/>
    <n v="0"/>
    <n v="1"/>
    <n v="70.3"/>
    <n v="0"/>
    <n v="5.67"/>
    <n v="0"/>
    <n v="75.97"/>
    <n v="0"/>
    <n v="1"/>
    <n v="91350"/>
    <n v="1"/>
  </r>
  <r>
    <n v="34"/>
    <n v="18"/>
    <n v="5.63"/>
    <s v="Competitor"/>
    <s v="Competitor made better offer"/>
    <x v="13"/>
    <x v="4"/>
    <n v="2895"/>
    <x v="1"/>
    <s v="United States"/>
    <x v="3793"/>
    <s v="Churned"/>
    <n v="0"/>
    <n v="1"/>
    <s v="Female"/>
    <n v="1"/>
    <s v="Fiber Optic"/>
    <s v="37.28682, -121.723877"/>
    <n v="37.286819999999999"/>
    <n v="-121.723877"/>
    <n v="0"/>
    <n v="98.1"/>
    <n v="0"/>
    <n v="0"/>
    <n v="0"/>
    <x v="2"/>
    <n v="0"/>
    <n v="0"/>
    <n v="1"/>
    <n v="0"/>
    <s v="Bank Withdrawal"/>
    <n v="1"/>
    <n v="15798"/>
    <n v="1"/>
    <s v="Q3"/>
    <n v="0"/>
    <n v="1"/>
    <n v="0"/>
    <s v="California"/>
    <n v="1"/>
    <n v="1"/>
    <n v="1"/>
    <n v="4"/>
    <n v="396.3"/>
    <n v="0"/>
    <n v="22.52"/>
    <n v="0"/>
    <n v="418.82"/>
    <n v="0"/>
    <n v="1"/>
    <n v="95135"/>
    <n v="1"/>
  </r>
  <r>
    <n v="27"/>
    <n v="41"/>
    <n v="30.92"/>
    <s v="Active User"/>
    <s v="Active User"/>
    <x v="55"/>
    <x v="114"/>
    <n v="4545"/>
    <x v="1"/>
    <s v="United States"/>
    <x v="3794"/>
    <s v="Stayed"/>
    <n v="0"/>
    <n v="0"/>
    <s v="Male"/>
    <n v="1"/>
    <s v="Cable"/>
    <s v="34.174215, -118.345928"/>
    <n v="34.174214999999997"/>
    <n v="-118.345928"/>
    <n v="0"/>
    <n v="55.75"/>
    <n v="0"/>
    <n v="0"/>
    <n v="0"/>
    <x v="2"/>
    <n v="0"/>
    <n v="1"/>
    <n v="1"/>
    <n v="0"/>
    <s v="Credit Card"/>
    <n v="1"/>
    <n v="29245"/>
    <n v="1"/>
    <s v="Q3"/>
    <n v="0"/>
    <n v="4"/>
    <n v="0"/>
    <s v="California"/>
    <n v="0"/>
    <n v="1"/>
    <n v="0"/>
    <n v="5"/>
    <n v="266.95"/>
    <n v="0"/>
    <n v="154.6"/>
    <n v="0"/>
    <n v="421.55"/>
    <n v="1"/>
    <n v="1"/>
    <n v="91505"/>
    <n v="0"/>
  </r>
  <r>
    <n v="26"/>
    <n v="59"/>
    <n v="39.67"/>
    <s v="Active User"/>
    <s v="Active User"/>
    <x v="42"/>
    <x v="423"/>
    <n v="3291"/>
    <x v="1"/>
    <s v="United States"/>
    <x v="3795"/>
    <s v="Stayed"/>
    <n v="0"/>
    <n v="0"/>
    <s v="Female"/>
    <n v="1"/>
    <s v="Fiber Optic"/>
    <s v="33.674583, -114.71612"/>
    <n v="33.674582999999998"/>
    <n v="-114.71612"/>
    <n v="1"/>
    <n v="76.099999999999994"/>
    <n v="0"/>
    <n v="0"/>
    <n v="0"/>
    <x v="5"/>
    <n v="1"/>
    <n v="0"/>
    <n v="1"/>
    <n v="1"/>
    <s v="Bank Withdrawal"/>
    <n v="1"/>
    <n v="24659"/>
    <n v="0"/>
    <s v="Q3"/>
    <n v="0"/>
    <n v="3"/>
    <n v="0"/>
    <s v="California"/>
    <n v="0"/>
    <n v="0"/>
    <n v="0"/>
    <n v="27"/>
    <n v="2093.4"/>
    <n v="0"/>
    <n v="1071.0899999999999"/>
    <n v="30.14"/>
    <n v="3134.35"/>
    <n v="1"/>
    <n v="1"/>
    <n v="92225"/>
    <n v="0"/>
  </r>
  <r>
    <n v="52"/>
    <n v="17"/>
    <n v="45.2"/>
    <s v="Dissatisfaction"/>
    <s v="Network reliability"/>
    <x v="72"/>
    <x v="28"/>
    <n v="2793"/>
    <x v="0"/>
    <s v="United States"/>
    <x v="3796"/>
    <s v="Churned"/>
    <n v="0"/>
    <n v="1"/>
    <s v="Female"/>
    <n v="1"/>
    <s v="DSL"/>
    <s v="34.457541, -119.631072"/>
    <n v="34.457540999999999"/>
    <n v="-119.631072"/>
    <n v="0"/>
    <n v="54.35"/>
    <n v="0"/>
    <n v="0"/>
    <n v="0"/>
    <x v="0"/>
    <n v="0"/>
    <n v="0"/>
    <n v="0"/>
    <n v="0"/>
    <s v="Credit Card"/>
    <n v="1"/>
    <n v="12741"/>
    <n v="1"/>
    <s v="Q3"/>
    <n v="0"/>
    <n v="3"/>
    <n v="0"/>
    <s v="California"/>
    <n v="0"/>
    <n v="0"/>
    <n v="0"/>
    <n v="46"/>
    <n v="2460.15"/>
    <n v="0"/>
    <n v="2079.1999999999998"/>
    <n v="0"/>
    <n v="4539.3500000000004"/>
    <n v="0"/>
    <n v="1"/>
    <n v="93108"/>
    <n v="1"/>
  </r>
  <r>
    <n v="32"/>
    <n v="26"/>
    <n v="39.299999999999997"/>
    <s v="Active User"/>
    <s v="Active User"/>
    <x v="21"/>
    <x v="378"/>
    <n v="4483"/>
    <x v="1"/>
    <s v="United States"/>
    <x v="3797"/>
    <s v="Joined"/>
    <n v="0"/>
    <n v="0"/>
    <s v="Male"/>
    <n v="1"/>
    <s v="DSL"/>
    <s v="39.681488, -121.83721"/>
    <n v="39.681488000000002"/>
    <n v="-121.83721"/>
    <n v="0"/>
    <n v="51.25"/>
    <n v="0"/>
    <n v="0"/>
    <n v="0"/>
    <x v="0"/>
    <n v="0"/>
    <n v="1"/>
    <n v="0"/>
    <n v="0"/>
    <s v="Credit Card"/>
    <n v="1"/>
    <n v="32848"/>
    <n v="0"/>
    <s v="Q3"/>
    <n v="0"/>
    <n v="4"/>
    <n v="0"/>
    <s v="California"/>
    <n v="0"/>
    <n v="0"/>
    <n v="0"/>
    <n v="1"/>
    <n v="51.25"/>
    <n v="0"/>
    <n v="39.299999999999997"/>
    <n v="0"/>
    <n v="90.55"/>
    <n v="0"/>
    <n v="1"/>
    <n v="95928"/>
    <n v="0"/>
  </r>
  <r>
    <n v="78"/>
    <n v="9"/>
    <n v="17.13"/>
    <s v="Active User"/>
    <s v="Active User"/>
    <x v="35"/>
    <x v="3"/>
    <n v="5171"/>
    <x v="0"/>
    <s v="United States"/>
    <x v="3798"/>
    <s v="Stayed"/>
    <n v="0"/>
    <n v="0"/>
    <s v="Male"/>
    <n v="1"/>
    <s v="Fiber Optic"/>
    <s v="33.930199, -117.862898"/>
    <n v="33.930199000000002"/>
    <n v="-117.862898"/>
    <n v="0"/>
    <n v="71.45"/>
    <n v="0"/>
    <n v="0"/>
    <n v="0"/>
    <x v="2"/>
    <n v="0"/>
    <n v="0"/>
    <n v="1"/>
    <n v="0"/>
    <s v="Credit Card"/>
    <n v="1"/>
    <n v="34055"/>
    <n v="0"/>
    <s v="Q3"/>
    <n v="0"/>
    <n v="4"/>
    <n v="1"/>
    <s v="California"/>
    <n v="0"/>
    <n v="0"/>
    <n v="0"/>
    <n v="5"/>
    <n v="371.6"/>
    <n v="0"/>
    <n v="85.65"/>
    <n v="0"/>
    <n v="457.25"/>
    <n v="0"/>
    <n v="1"/>
    <n v="92821"/>
    <n v="0"/>
  </r>
  <r>
    <n v="60"/>
    <n v="23"/>
    <n v="12.19"/>
    <s v="Dissatisfaction"/>
    <s v="Limited range of services"/>
    <x v="33"/>
    <x v="785"/>
    <n v="4739"/>
    <x v="1"/>
    <s v="United States"/>
    <x v="3799"/>
    <s v="Churned"/>
    <n v="0"/>
    <n v="0"/>
    <s v="Female"/>
    <n v="1"/>
    <s v="Fiber Optic"/>
    <s v="39.281194, -122.226568"/>
    <n v="39.281193999999999"/>
    <n v="-122.226568"/>
    <n v="0"/>
    <n v="90"/>
    <n v="1"/>
    <n v="0"/>
    <n v="0"/>
    <x v="0"/>
    <n v="0"/>
    <n v="0"/>
    <n v="1"/>
    <n v="0"/>
    <s v="Bank Withdrawal"/>
    <n v="1"/>
    <n v="1146"/>
    <n v="1"/>
    <s v="Q3"/>
    <n v="0"/>
    <n v="2"/>
    <n v="0"/>
    <s v="California"/>
    <n v="0"/>
    <n v="0"/>
    <n v="1"/>
    <n v="22"/>
    <n v="1993.8"/>
    <n v="0"/>
    <n v="268.18"/>
    <n v="0"/>
    <n v="2261.98"/>
    <n v="0"/>
    <n v="1"/>
    <n v="95955"/>
    <n v="1"/>
  </r>
  <r>
    <n v="35"/>
    <n v="23"/>
    <n v="36.130000000000003"/>
    <s v="Active User"/>
    <s v="Active User"/>
    <x v="7"/>
    <x v="26"/>
    <n v="5177"/>
    <x v="2"/>
    <s v="United States"/>
    <x v="3800"/>
    <s v="Stayed"/>
    <n v="0"/>
    <n v="0"/>
    <s v="Female"/>
    <n v="1"/>
    <s v="Fiber Optic"/>
    <s v="33.141265, -116.967221"/>
    <n v="33.141264999999997"/>
    <n v="-116.967221"/>
    <n v="1"/>
    <n v="101.15"/>
    <n v="1"/>
    <n v="0"/>
    <n v="5"/>
    <x v="0"/>
    <n v="0"/>
    <n v="0"/>
    <n v="0"/>
    <n v="1"/>
    <s v="Bank Withdrawal"/>
    <n v="1"/>
    <n v="48690"/>
    <n v="1"/>
    <s v="Q3"/>
    <n v="1"/>
    <n v="3"/>
    <n v="0"/>
    <s v="California"/>
    <n v="1"/>
    <n v="1"/>
    <n v="1"/>
    <n v="61"/>
    <n v="6383.9"/>
    <n v="0"/>
    <n v="2203.9299999999998"/>
    <n v="0"/>
    <n v="8587.83"/>
    <n v="0"/>
    <n v="1"/>
    <n v="92027"/>
    <n v="0"/>
  </r>
  <r>
    <n v="56"/>
    <n v="5"/>
    <n v="48.37"/>
    <s v="Active User"/>
    <s v="Active User"/>
    <x v="17"/>
    <x v="271"/>
    <n v="4589"/>
    <x v="0"/>
    <s v="United States"/>
    <x v="3801"/>
    <s v="Stayed"/>
    <n v="0"/>
    <n v="1"/>
    <s v="Female"/>
    <n v="1"/>
    <s v="Fiber Optic"/>
    <s v="38.629618, -122.593216"/>
    <n v="38.629618000000001"/>
    <n v="-122.593216"/>
    <n v="0"/>
    <n v="114.9"/>
    <n v="1"/>
    <n v="0"/>
    <n v="0"/>
    <x v="3"/>
    <n v="1"/>
    <n v="1"/>
    <n v="1"/>
    <n v="0"/>
    <s v="Bank Withdrawal"/>
    <n v="1"/>
    <n v="7384"/>
    <n v="1"/>
    <s v="Q3"/>
    <n v="0"/>
    <n v="4"/>
    <n v="0"/>
    <s v="California"/>
    <n v="1"/>
    <n v="1"/>
    <n v="1"/>
    <n v="72"/>
    <n v="8496.7000000000007"/>
    <n v="0"/>
    <n v="3482.64"/>
    <n v="0"/>
    <n v="11979.34"/>
    <n v="0"/>
    <n v="1"/>
    <n v="94515"/>
    <n v="0"/>
  </r>
  <r>
    <n v="45"/>
    <n v="19"/>
    <n v="17.260000000000002"/>
    <s v="Active User"/>
    <s v="Active User"/>
    <x v="66"/>
    <x v="1063"/>
    <n v="3778"/>
    <x v="1"/>
    <s v="United States"/>
    <x v="3802"/>
    <s v="Stayed"/>
    <n v="0"/>
    <n v="0"/>
    <s v="Male"/>
    <n v="1"/>
    <s v="Fiber Optic"/>
    <s v="36.936228, -121.785559"/>
    <n v="36.936228"/>
    <n v="-121.78555900000001"/>
    <n v="0"/>
    <n v="100.4"/>
    <n v="1"/>
    <n v="0"/>
    <n v="0"/>
    <x v="5"/>
    <n v="0"/>
    <n v="1"/>
    <n v="1"/>
    <n v="0"/>
    <s v="Bank Withdrawal"/>
    <n v="1"/>
    <n v="4753"/>
    <n v="0"/>
    <s v="Q3"/>
    <n v="0"/>
    <n v="3"/>
    <n v="0"/>
    <s v="California"/>
    <n v="1"/>
    <n v="1"/>
    <n v="1"/>
    <n v="30"/>
    <n v="2936.25"/>
    <n v="0"/>
    <n v="517.79999999999995"/>
    <n v="0"/>
    <n v="3454.05"/>
    <n v="0"/>
    <n v="1"/>
    <n v="95019"/>
    <n v="0"/>
  </r>
  <r>
    <n v="47"/>
    <n v="0"/>
    <n v="41.33"/>
    <s v="Active User"/>
    <s v="Active User"/>
    <x v="38"/>
    <x v="235"/>
    <n v="2691"/>
    <x v="2"/>
    <s v="United States"/>
    <x v="3803"/>
    <s v="Stayed"/>
    <n v="0"/>
    <n v="0"/>
    <s v="Female"/>
    <n v="0"/>
    <s v="No Internet Service"/>
    <s v="37.901371, -122.572024"/>
    <n v="37.901370999999997"/>
    <n v="-122.572024"/>
    <n v="0"/>
    <n v="19.55"/>
    <n v="0"/>
    <n v="0"/>
    <n v="0"/>
    <x v="0"/>
    <n v="0"/>
    <n v="0"/>
    <n v="0"/>
    <n v="0"/>
    <s v="Credit Card"/>
    <n v="1"/>
    <n v="28727"/>
    <n v="0"/>
    <s v="Q3"/>
    <n v="0"/>
    <n v="5"/>
    <n v="0"/>
    <s v="California"/>
    <n v="0"/>
    <n v="0"/>
    <n v="0"/>
    <n v="36"/>
    <n v="620.75"/>
    <n v="0"/>
    <n v="1487.88"/>
    <n v="0"/>
    <n v="2108.63"/>
    <n v="0"/>
    <n v="0"/>
    <n v="94941"/>
    <n v="0"/>
  </r>
  <r>
    <n v="38"/>
    <n v="29"/>
    <n v="0"/>
    <s v="Active User"/>
    <s v="Active User"/>
    <x v="6"/>
    <x v="772"/>
    <n v="5500"/>
    <x v="0"/>
    <s v="United States"/>
    <x v="3804"/>
    <s v="Stayed"/>
    <n v="0"/>
    <n v="1"/>
    <s v="Male"/>
    <n v="1"/>
    <s v="DSL"/>
    <s v="34.153733, -118.593408"/>
    <n v="34.153733000000003"/>
    <n v="-118.593408"/>
    <n v="1"/>
    <n v="56.6"/>
    <n v="0"/>
    <n v="0"/>
    <n v="1"/>
    <x v="0"/>
    <n v="1"/>
    <n v="1"/>
    <n v="1"/>
    <n v="1"/>
    <s v="Bank Withdrawal"/>
    <n v="0"/>
    <n v="25988"/>
    <n v="1"/>
    <s v="Q3"/>
    <n v="1"/>
    <n v="4"/>
    <n v="0"/>
    <s v="California"/>
    <n v="0"/>
    <n v="0"/>
    <n v="1"/>
    <n v="66"/>
    <n v="3789.2"/>
    <n v="0"/>
    <n v="0"/>
    <n v="0"/>
    <n v="3789.2"/>
    <n v="0"/>
    <n v="1"/>
    <n v="91364"/>
    <n v="0"/>
  </r>
  <r>
    <n v="57"/>
    <n v="15"/>
    <n v="0"/>
    <s v="Active User"/>
    <s v="Active User"/>
    <x v="32"/>
    <x v="896"/>
    <n v="4700"/>
    <x v="0"/>
    <s v="United States"/>
    <x v="3805"/>
    <s v="Stayed"/>
    <n v="0"/>
    <n v="1"/>
    <s v="Female"/>
    <n v="1"/>
    <s v="DSL"/>
    <s v="38.392559, -121.225093"/>
    <n v="38.392558999999999"/>
    <n v="-121.225093"/>
    <n v="1"/>
    <n v="49.2"/>
    <n v="0"/>
    <n v="0"/>
    <n v="2"/>
    <x v="3"/>
    <n v="1"/>
    <n v="1"/>
    <n v="1"/>
    <n v="1"/>
    <s v="Bank Withdrawal"/>
    <n v="0"/>
    <n v="5889"/>
    <n v="0"/>
    <s v="Q3"/>
    <n v="1"/>
    <n v="3"/>
    <n v="0"/>
    <s v="California"/>
    <n v="1"/>
    <n v="1"/>
    <n v="0"/>
    <n v="72"/>
    <n v="3580.95"/>
    <n v="0"/>
    <n v="0"/>
    <n v="0"/>
    <n v="3580.95"/>
    <n v="0"/>
    <n v="1"/>
    <n v="95693"/>
    <n v="0"/>
  </r>
  <r>
    <n v="65"/>
    <n v="22"/>
    <n v="28.64"/>
    <s v="Active User"/>
    <s v="Active User"/>
    <x v="12"/>
    <x v="5"/>
    <n v="5193"/>
    <x v="2"/>
    <s v="United States"/>
    <x v="3806"/>
    <s v="Stayed"/>
    <n v="1"/>
    <n v="0"/>
    <s v="Male"/>
    <n v="1"/>
    <s v="Fiber Optic"/>
    <s v="37.902422, -121.440029"/>
    <n v="37.902422000000001"/>
    <n v="-121.440029"/>
    <n v="1"/>
    <n v="75.2"/>
    <n v="1"/>
    <n v="1"/>
    <n v="8"/>
    <x v="0"/>
    <n v="0"/>
    <n v="0"/>
    <n v="1"/>
    <n v="1"/>
    <s v="Credit Card"/>
    <n v="1"/>
    <n v="49657"/>
    <n v="0"/>
    <s v="Q3"/>
    <n v="1"/>
    <n v="5"/>
    <n v="1"/>
    <s v="California"/>
    <n v="0"/>
    <n v="0"/>
    <n v="0"/>
    <n v="11"/>
    <n v="775.3"/>
    <n v="0"/>
    <n v="315.04000000000002"/>
    <n v="0"/>
    <n v="1090.3399999999999"/>
    <n v="0"/>
    <n v="1"/>
    <n v="95206"/>
    <n v="0"/>
  </r>
  <r>
    <n v="33"/>
    <n v="0"/>
    <n v="13.13"/>
    <s v="Active User"/>
    <s v="Active User"/>
    <x v="1"/>
    <x v="822"/>
    <n v="4464"/>
    <x v="2"/>
    <s v="United States"/>
    <x v="3807"/>
    <s v="Stayed"/>
    <n v="1"/>
    <n v="0"/>
    <s v="Male"/>
    <n v="0"/>
    <s v="No Internet Service"/>
    <s v="33.988572, -118.186565"/>
    <n v="33.988571999999998"/>
    <n v="-118.186565"/>
    <n v="1"/>
    <n v="19.8"/>
    <n v="0"/>
    <n v="1"/>
    <n v="1"/>
    <x v="4"/>
    <n v="0"/>
    <n v="0"/>
    <n v="0"/>
    <n v="1"/>
    <s v="Credit Card"/>
    <n v="1"/>
    <n v="28094"/>
    <n v="0"/>
    <s v="Q3"/>
    <n v="1"/>
    <n v="5"/>
    <n v="0"/>
    <s v="California"/>
    <n v="0"/>
    <n v="0"/>
    <n v="0"/>
    <n v="19"/>
    <n v="344.5"/>
    <n v="0"/>
    <n v="249.47"/>
    <n v="0"/>
    <n v="593.97"/>
    <n v="0"/>
    <n v="0"/>
    <n v="90270"/>
    <n v="0"/>
  </r>
  <r>
    <n v="69"/>
    <n v="19"/>
    <n v="7.74"/>
    <s v="Competitor"/>
    <s v="Competitor had better devices"/>
    <x v="67"/>
    <x v="680"/>
    <n v="4531"/>
    <x v="1"/>
    <s v="United States"/>
    <x v="3808"/>
    <s v="Churned"/>
    <n v="0"/>
    <n v="0"/>
    <s v="Female"/>
    <n v="1"/>
    <s v="DSL"/>
    <s v="33.477923, -117.705314"/>
    <n v="33.477922999999997"/>
    <n v="-117.705314"/>
    <n v="1"/>
    <n v="46"/>
    <n v="0"/>
    <n v="0"/>
    <n v="1"/>
    <x v="0"/>
    <n v="0"/>
    <n v="0"/>
    <n v="0"/>
    <n v="1"/>
    <s v="Bank Withdrawal"/>
    <n v="1"/>
    <n v="27730"/>
    <n v="0"/>
    <s v="Q3"/>
    <n v="1"/>
    <n v="1"/>
    <n v="1"/>
    <s v="California"/>
    <n v="0"/>
    <n v="0"/>
    <n v="0"/>
    <n v="1"/>
    <n v="46"/>
    <n v="0"/>
    <n v="7.74"/>
    <n v="0"/>
    <n v="53.74"/>
    <n v="0"/>
    <n v="1"/>
    <n v="92629"/>
    <n v="1"/>
  </r>
  <r>
    <n v="45"/>
    <n v="16"/>
    <n v="0"/>
    <s v="Active User"/>
    <s v="Active User"/>
    <x v="34"/>
    <x v="164"/>
    <n v="5374"/>
    <x v="0"/>
    <s v="United States"/>
    <x v="3809"/>
    <s v="Stayed"/>
    <n v="1"/>
    <n v="1"/>
    <s v="Male"/>
    <n v="1"/>
    <s v="DSL"/>
    <s v="35.349241, -116.770281"/>
    <n v="35.349240999999999"/>
    <n v="-116.770281"/>
    <n v="1"/>
    <n v="39.35"/>
    <n v="0"/>
    <n v="2"/>
    <n v="7"/>
    <x v="1"/>
    <n v="1"/>
    <n v="0"/>
    <n v="0"/>
    <n v="1"/>
    <s v="Bank Withdrawal"/>
    <n v="0"/>
    <n v="9465"/>
    <n v="1"/>
    <s v="Q3"/>
    <n v="1"/>
    <n v="5"/>
    <n v="0"/>
    <s v="California"/>
    <n v="0"/>
    <n v="0"/>
    <n v="0"/>
    <n v="63"/>
    <n v="2395.0500000000002"/>
    <n v="0"/>
    <n v="0"/>
    <n v="0"/>
    <n v="2395.0500000000002"/>
    <n v="0"/>
    <n v="1"/>
    <n v="92310"/>
    <n v="0"/>
  </r>
  <r>
    <n v="36"/>
    <n v="13"/>
    <n v="4.51"/>
    <s v="Price"/>
    <s v="Price too high"/>
    <x v="45"/>
    <x v="232"/>
    <n v="4940"/>
    <x v="1"/>
    <s v="United States"/>
    <x v="3810"/>
    <s v="Churned"/>
    <n v="0"/>
    <n v="0"/>
    <s v="Male"/>
    <n v="1"/>
    <s v="Fiber Optic"/>
    <s v="37.378541, -122.020456"/>
    <n v="37.378540999999998"/>
    <n v="-122.020456"/>
    <n v="0"/>
    <n v="93.85"/>
    <n v="0"/>
    <n v="0"/>
    <n v="0"/>
    <x v="0"/>
    <n v="0"/>
    <n v="1"/>
    <n v="0"/>
    <n v="0"/>
    <s v="Bank Withdrawal"/>
    <n v="1"/>
    <n v="64010"/>
    <n v="0"/>
    <s v="Q3"/>
    <n v="0"/>
    <n v="1"/>
    <n v="0"/>
    <s v="California"/>
    <n v="1"/>
    <n v="1"/>
    <n v="1"/>
    <n v="17"/>
    <n v="1625.65"/>
    <n v="0"/>
    <n v="76.67"/>
    <n v="0"/>
    <n v="1702.32"/>
    <n v="0"/>
    <n v="1"/>
    <n v="94086"/>
    <n v="1"/>
  </r>
  <r>
    <n v="53"/>
    <n v="3"/>
    <n v="1.8"/>
    <s v="Active User"/>
    <s v="Active User"/>
    <x v="12"/>
    <x v="883"/>
    <n v="5385"/>
    <x v="1"/>
    <s v="United States"/>
    <x v="3811"/>
    <s v="Stayed"/>
    <n v="0"/>
    <n v="0"/>
    <s v="Male"/>
    <n v="1"/>
    <s v="DSL"/>
    <s v="40.94338, -123.831799"/>
    <n v="40.943379999999998"/>
    <n v="-123.831799"/>
    <n v="0"/>
    <n v="53.75"/>
    <n v="0"/>
    <n v="0"/>
    <n v="0"/>
    <x v="4"/>
    <n v="1"/>
    <n v="0"/>
    <n v="1"/>
    <n v="0"/>
    <s v="Credit Card"/>
    <n v="1"/>
    <n v="1584"/>
    <n v="1"/>
    <s v="Q3"/>
    <n v="0"/>
    <n v="5"/>
    <n v="0"/>
    <s v="California"/>
    <n v="0"/>
    <n v="0"/>
    <n v="0"/>
    <n v="12"/>
    <n v="648.65"/>
    <n v="0"/>
    <n v="21.6"/>
    <n v="0"/>
    <n v="670.25"/>
    <n v="0"/>
    <n v="1"/>
    <n v="95525"/>
    <n v="0"/>
  </r>
  <r>
    <n v="71"/>
    <n v="25"/>
    <n v="36.71"/>
    <s v="Active User"/>
    <s v="Active User"/>
    <x v="14"/>
    <x v="667"/>
    <n v="5084"/>
    <x v="1"/>
    <s v="United States"/>
    <x v="3812"/>
    <s v="Stayed"/>
    <n v="0"/>
    <n v="1"/>
    <s v="Female"/>
    <n v="1"/>
    <s v="Fiber Optic"/>
    <s v="33.174725, -116.743329"/>
    <n v="33.174725000000002"/>
    <n v="-116.743329"/>
    <n v="1"/>
    <n v="105.9"/>
    <n v="1"/>
    <n v="0"/>
    <n v="1"/>
    <x v="1"/>
    <n v="1"/>
    <n v="0"/>
    <n v="1"/>
    <n v="1"/>
    <s v="Bank Withdrawal"/>
    <n v="1"/>
    <n v="1143"/>
    <n v="0"/>
    <s v="Q3"/>
    <n v="1"/>
    <n v="5"/>
    <n v="1"/>
    <s v="California"/>
    <n v="1"/>
    <n v="1"/>
    <n v="1"/>
    <n v="60"/>
    <n v="6401.25"/>
    <n v="110"/>
    <n v="2202.6"/>
    <n v="0"/>
    <n v="8713.85"/>
    <n v="0"/>
    <n v="0"/>
    <n v="92070"/>
    <n v="0"/>
  </r>
  <r>
    <n v="80"/>
    <n v="21"/>
    <n v="21.37"/>
    <s v="Active User"/>
    <s v="Active User"/>
    <x v="46"/>
    <x v="582"/>
    <n v="3533"/>
    <x v="1"/>
    <s v="United States"/>
    <x v="3813"/>
    <s v="Stayed"/>
    <n v="0"/>
    <n v="0"/>
    <s v="Male"/>
    <n v="1"/>
    <s v="Fiber Optic"/>
    <s v="37.449551, -122.183762"/>
    <n v="37.449551"/>
    <n v="-122.183762"/>
    <n v="1"/>
    <n v="75.400000000000006"/>
    <n v="1"/>
    <n v="0"/>
    <n v="2"/>
    <x v="0"/>
    <n v="0"/>
    <n v="0"/>
    <n v="1"/>
    <n v="1"/>
    <s v="Bank Withdrawal"/>
    <n v="1"/>
    <n v="39062"/>
    <n v="0"/>
    <s v="Q3"/>
    <n v="1"/>
    <n v="4"/>
    <n v="1"/>
    <s v="California"/>
    <n v="0"/>
    <n v="0"/>
    <n v="0"/>
    <n v="7"/>
    <n v="533.04999999999995"/>
    <n v="0"/>
    <n v="149.59"/>
    <n v="0"/>
    <n v="682.64"/>
    <n v="0"/>
    <n v="1"/>
    <n v="94025"/>
    <n v="0"/>
  </r>
  <r>
    <n v="37"/>
    <n v="0"/>
    <n v="24.89"/>
    <s v="Active User"/>
    <s v="Active User"/>
    <x v="71"/>
    <x v="172"/>
    <n v="4194"/>
    <x v="1"/>
    <s v="United States"/>
    <x v="3814"/>
    <s v="Stayed"/>
    <n v="0"/>
    <n v="0"/>
    <s v="Male"/>
    <n v="0"/>
    <s v="No Internet Service"/>
    <s v="34.420998, -119.60137"/>
    <n v="34.420997999999997"/>
    <n v="-119.60137"/>
    <n v="0"/>
    <n v="19.7"/>
    <n v="0"/>
    <n v="0"/>
    <n v="0"/>
    <x v="2"/>
    <n v="0"/>
    <n v="0"/>
    <n v="0"/>
    <n v="0"/>
    <s v="Credit Card"/>
    <n v="1"/>
    <n v="576"/>
    <n v="0"/>
    <s v="Q3"/>
    <n v="0"/>
    <n v="4"/>
    <n v="0"/>
    <s v="California"/>
    <n v="0"/>
    <n v="0"/>
    <n v="0"/>
    <n v="9"/>
    <n v="180.7"/>
    <n v="0"/>
    <n v="224.01"/>
    <n v="0"/>
    <n v="404.71"/>
    <n v="0"/>
    <n v="0"/>
    <n v="93067"/>
    <n v="0"/>
  </r>
  <r>
    <n v="45"/>
    <n v="26"/>
    <n v="15.23"/>
    <s v="Active User"/>
    <s v="Active User"/>
    <x v="15"/>
    <x v="374"/>
    <n v="4675"/>
    <x v="0"/>
    <s v="United States"/>
    <x v="3815"/>
    <s v="Stayed"/>
    <n v="0"/>
    <n v="0"/>
    <s v="Female"/>
    <n v="1"/>
    <s v="DSL"/>
    <s v="40.854512, -123.450097"/>
    <n v="40.854512"/>
    <n v="-123.450097"/>
    <n v="1"/>
    <n v="64.75"/>
    <n v="1"/>
    <n v="0"/>
    <n v="7"/>
    <x v="0"/>
    <n v="1"/>
    <n v="1"/>
    <n v="0"/>
    <n v="1"/>
    <s v="Bank Withdrawal"/>
    <n v="1"/>
    <n v="485"/>
    <n v="1"/>
    <s v="Q3"/>
    <n v="1"/>
    <n v="3"/>
    <n v="0"/>
    <s v="California"/>
    <n v="0"/>
    <n v="0"/>
    <n v="0"/>
    <n v="72"/>
    <n v="4804.75"/>
    <n v="0"/>
    <n v="1096.56"/>
    <n v="0"/>
    <n v="5901.31"/>
    <n v="0"/>
    <n v="1"/>
    <n v="95527"/>
    <n v="0"/>
  </r>
  <r>
    <n v="38"/>
    <n v="16"/>
    <n v="0"/>
    <s v="Active User"/>
    <s v="Active User"/>
    <x v="35"/>
    <x v="859"/>
    <n v="3194"/>
    <x v="1"/>
    <s v="United States"/>
    <x v="3816"/>
    <s v="Stayed"/>
    <n v="1"/>
    <n v="0"/>
    <s v="Female"/>
    <n v="1"/>
    <s v="DSL"/>
    <s v="34.029175, -117.307211"/>
    <n v="34.029175000000002"/>
    <n v="-117.307211"/>
    <n v="1"/>
    <n v="29.5"/>
    <n v="0"/>
    <n v="1"/>
    <n v="6"/>
    <x v="0"/>
    <n v="0"/>
    <n v="0"/>
    <n v="1"/>
    <n v="1"/>
    <s v="Credit Card"/>
    <n v="0"/>
    <n v="11024"/>
    <n v="1"/>
    <s v="Q3"/>
    <n v="1"/>
    <n v="4"/>
    <n v="0"/>
    <s v="California"/>
    <n v="0"/>
    <n v="0"/>
    <n v="0"/>
    <n v="48"/>
    <n v="1423.05"/>
    <n v="0"/>
    <n v="0"/>
    <n v="0"/>
    <n v="1423.05"/>
    <n v="0"/>
    <n v="1"/>
    <n v="92313"/>
    <n v="0"/>
  </r>
  <r>
    <n v="36"/>
    <n v="57"/>
    <n v="28.47"/>
    <s v="Active User"/>
    <s v="Active User"/>
    <x v="47"/>
    <x v="250"/>
    <n v="5737"/>
    <x v="0"/>
    <s v="United States"/>
    <x v="3817"/>
    <s v="Stayed"/>
    <n v="1"/>
    <n v="1"/>
    <s v="Male"/>
    <n v="1"/>
    <s v="Fiber Optic"/>
    <s v="33.88151, -118.234451"/>
    <n v="33.881509999999999"/>
    <n v="-118.23445100000001"/>
    <n v="1"/>
    <n v="109.3"/>
    <n v="0"/>
    <n v="3"/>
    <n v="4"/>
    <x v="0"/>
    <n v="1"/>
    <n v="1"/>
    <n v="0"/>
    <n v="1"/>
    <s v="Credit Card"/>
    <n v="1"/>
    <n v="47305"/>
    <n v="1"/>
    <s v="Q3"/>
    <n v="1"/>
    <n v="3"/>
    <n v="0"/>
    <s v="California"/>
    <n v="1"/>
    <n v="1"/>
    <n v="1"/>
    <n v="71"/>
    <n v="7782.85"/>
    <n v="70"/>
    <n v="2021.37"/>
    <n v="0"/>
    <n v="9874.2199999999993"/>
    <n v="0"/>
    <n v="0"/>
    <n v="90220"/>
    <n v="0"/>
  </r>
  <r>
    <n v="35"/>
    <n v="19"/>
    <n v="34.53"/>
    <s v="Active User"/>
    <s v="Active User"/>
    <x v="46"/>
    <x v="184"/>
    <n v="5647"/>
    <x v="2"/>
    <s v="United States"/>
    <x v="3818"/>
    <s v="Stayed"/>
    <n v="1"/>
    <n v="1"/>
    <s v="Female"/>
    <n v="1"/>
    <s v="Fiber Optic"/>
    <s v="33.771612, -118.143866"/>
    <n v="33.771611999999998"/>
    <n v="-118.143866"/>
    <n v="1"/>
    <n v="95.15"/>
    <n v="1"/>
    <n v="1"/>
    <n v="3"/>
    <x v="3"/>
    <n v="1"/>
    <n v="1"/>
    <n v="1"/>
    <n v="1"/>
    <s v="Credit Card"/>
    <n v="1"/>
    <n v="19034"/>
    <n v="1"/>
    <s v="Q3"/>
    <n v="1"/>
    <n v="3"/>
    <n v="0"/>
    <s v="California"/>
    <n v="0"/>
    <n v="0"/>
    <n v="0"/>
    <n v="71"/>
    <n v="6770.85"/>
    <n v="0"/>
    <n v="2451.63"/>
    <n v="0"/>
    <n v="9222.48"/>
    <n v="0"/>
    <n v="0"/>
    <n v="90814"/>
    <n v="0"/>
  </r>
  <r>
    <n v="28"/>
    <n v="48"/>
    <n v="10.06"/>
    <s v="Active User"/>
    <s v="Active User"/>
    <x v="32"/>
    <x v="307"/>
    <n v="3885"/>
    <x v="1"/>
    <s v="United States"/>
    <x v="3819"/>
    <s v="Stayed"/>
    <n v="0"/>
    <n v="0"/>
    <s v="Female"/>
    <n v="1"/>
    <s v="Fiber Optic"/>
    <s v="38.733908, -120.453416"/>
    <n v="38.733908"/>
    <n v="-120.453416"/>
    <n v="0"/>
    <n v="79"/>
    <n v="1"/>
    <n v="0"/>
    <n v="0"/>
    <x v="4"/>
    <n v="0"/>
    <n v="1"/>
    <n v="1"/>
    <n v="0"/>
    <s v="Bank Withdrawal"/>
    <n v="1"/>
    <n v="8577"/>
    <n v="0"/>
    <s v="Q3"/>
    <n v="0"/>
    <n v="3"/>
    <n v="0"/>
    <s v="California"/>
    <n v="0"/>
    <n v="0"/>
    <n v="0"/>
    <n v="11"/>
    <n v="929.3"/>
    <n v="0"/>
    <n v="110.66"/>
    <n v="0"/>
    <n v="1039.96"/>
    <n v="1"/>
    <n v="1"/>
    <n v="95726"/>
    <n v="0"/>
  </r>
  <r>
    <n v="55"/>
    <n v="20"/>
    <n v="39.32"/>
    <s v="Active User"/>
    <s v="Active User"/>
    <x v="35"/>
    <x v="787"/>
    <n v="5034"/>
    <x v="2"/>
    <s v="United States"/>
    <x v="3820"/>
    <s v="Stayed"/>
    <n v="0"/>
    <n v="0"/>
    <s v="Female"/>
    <n v="1"/>
    <s v="Cable"/>
    <s v="34.097345, -117.906736"/>
    <n v="34.097344999999997"/>
    <n v="-117.906736"/>
    <n v="0"/>
    <n v="67.7"/>
    <n v="0"/>
    <n v="0"/>
    <n v="0"/>
    <x v="0"/>
    <n v="1"/>
    <n v="1"/>
    <n v="1"/>
    <n v="0"/>
    <s v="Credit Card"/>
    <n v="1"/>
    <n v="33817"/>
    <n v="1"/>
    <s v="Q3"/>
    <n v="0"/>
    <n v="4"/>
    <n v="0"/>
    <s v="California"/>
    <n v="1"/>
    <n v="1"/>
    <n v="0"/>
    <n v="42"/>
    <n v="2882.25"/>
    <n v="0"/>
    <n v="1651.44"/>
    <n v="0"/>
    <n v="4533.6899999999996"/>
    <n v="0"/>
    <n v="1"/>
    <n v="91722"/>
    <n v="0"/>
  </r>
  <r>
    <n v="26"/>
    <n v="19"/>
    <n v="28.77"/>
    <s v="Competitor"/>
    <s v="Competitor made better offer"/>
    <x v="68"/>
    <x v="9"/>
    <n v="4939"/>
    <x v="1"/>
    <s v="United States"/>
    <x v="3821"/>
    <s v="Churned"/>
    <n v="0"/>
    <n v="1"/>
    <s v="Male"/>
    <n v="1"/>
    <s v="Fiber Optic"/>
    <s v="32.85723, -117.209769"/>
    <n v="32.857230000000001"/>
    <n v="-117.209774"/>
    <n v="1"/>
    <n v="84.8"/>
    <n v="1"/>
    <n v="0"/>
    <n v="5"/>
    <x v="2"/>
    <n v="1"/>
    <n v="0"/>
    <n v="1"/>
    <n v="1"/>
    <s v="Bank Withdrawal"/>
    <n v="1"/>
    <n v="34902"/>
    <n v="0"/>
    <s v="Q3"/>
    <n v="1"/>
    <n v="3"/>
    <n v="0"/>
    <s v="California"/>
    <n v="0"/>
    <n v="1"/>
    <n v="0"/>
    <n v="4"/>
    <n v="371.9"/>
    <n v="0"/>
    <n v="115.08"/>
    <n v="0"/>
    <n v="486.98"/>
    <n v="1"/>
    <n v="1"/>
    <n v="92122"/>
    <n v="1"/>
  </r>
  <r>
    <n v="21"/>
    <n v="82"/>
    <n v="42.58"/>
    <s v="Active User"/>
    <s v="Active User"/>
    <x v="46"/>
    <x v="1018"/>
    <n v="5036"/>
    <x v="1"/>
    <s v="United States"/>
    <x v="3822"/>
    <s v="Stayed"/>
    <n v="1"/>
    <n v="0"/>
    <s v="Male"/>
    <n v="1"/>
    <s v="DSL"/>
    <s v="37.03889, -121.528955"/>
    <n v="37.038890000000002"/>
    <n v="-121.528955"/>
    <n v="1"/>
    <n v="57.95"/>
    <n v="0"/>
    <n v="3"/>
    <n v="9"/>
    <x v="4"/>
    <n v="1"/>
    <n v="1"/>
    <n v="1"/>
    <n v="1"/>
    <s v="Credit Card"/>
    <n v="1"/>
    <n v="49968"/>
    <n v="1"/>
    <s v="Q3"/>
    <n v="1"/>
    <n v="3"/>
    <n v="0"/>
    <s v="California"/>
    <n v="0"/>
    <n v="1"/>
    <n v="0"/>
    <n v="22"/>
    <n v="1271.8"/>
    <n v="0"/>
    <n v="936.76"/>
    <n v="0"/>
    <n v="2208.56"/>
    <n v="1"/>
    <n v="1"/>
    <n v="95020"/>
    <n v="0"/>
  </r>
  <r>
    <n v="44"/>
    <n v="23"/>
    <n v="0"/>
    <s v="Active User"/>
    <s v="Active User"/>
    <x v="1"/>
    <x v="683"/>
    <n v="6018"/>
    <x v="1"/>
    <s v="United States"/>
    <x v="3823"/>
    <s v="Stayed"/>
    <n v="1"/>
    <n v="0"/>
    <s v="Male"/>
    <n v="1"/>
    <s v="DSL"/>
    <s v="39.724433, -123.767578"/>
    <n v="39.724432999999998"/>
    <n v="-123.767578"/>
    <n v="1"/>
    <n v="39.450000000000003"/>
    <n v="0"/>
    <n v="3"/>
    <n v="10"/>
    <x v="0"/>
    <n v="0"/>
    <n v="1"/>
    <n v="1"/>
    <n v="1"/>
    <s v="Credit Card"/>
    <n v="0"/>
    <n v="309"/>
    <n v="0"/>
    <s v="Q3"/>
    <n v="1"/>
    <n v="3"/>
    <n v="0"/>
    <s v="California"/>
    <n v="0"/>
    <n v="0"/>
    <n v="1"/>
    <n v="50"/>
    <n v="2021.35"/>
    <n v="0"/>
    <n v="0"/>
    <n v="0"/>
    <n v="2021.35"/>
    <n v="0"/>
    <n v="1"/>
    <n v="95488"/>
    <n v="0"/>
  </r>
  <r>
    <n v="44"/>
    <n v="0"/>
    <n v="35.86"/>
    <s v="Active User"/>
    <s v="Active User"/>
    <x v="7"/>
    <x v="352"/>
    <n v="3071"/>
    <x v="2"/>
    <s v="United States"/>
    <x v="3824"/>
    <s v="Stayed"/>
    <n v="0"/>
    <n v="0"/>
    <s v="Female"/>
    <n v="0"/>
    <s v="No Internet Service"/>
    <s v="38.112166, -122.634384"/>
    <n v="38.112166000000002"/>
    <n v="-122.634384"/>
    <n v="1"/>
    <n v="20.399999999999999"/>
    <n v="0"/>
    <n v="0"/>
    <n v="6"/>
    <x v="0"/>
    <n v="0"/>
    <n v="0"/>
    <n v="0"/>
    <n v="1"/>
    <s v="Credit Card"/>
    <n v="1"/>
    <n v="24741"/>
    <n v="0"/>
    <s v="Q3"/>
    <n v="1"/>
    <n v="5"/>
    <n v="0"/>
    <s v="California"/>
    <n v="0"/>
    <n v="0"/>
    <n v="0"/>
    <n v="24"/>
    <n v="482.8"/>
    <n v="0"/>
    <n v="860.64"/>
    <n v="0"/>
    <n v="1343.44"/>
    <n v="0"/>
    <n v="0"/>
    <n v="94947"/>
    <n v="0"/>
  </r>
  <r>
    <n v="35"/>
    <n v="0"/>
    <n v="34.79"/>
    <s v="Competitor"/>
    <s v="Competitor made better offer"/>
    <x v="37"/>
    <x v="844"/>
    <n v="5890"/>
    <x v="1"/>
    <s v="United States"/>
    <x v="3825"/>
    <s v="Churned"/>
    <n v="0"/>
    <n v="0"/>
    <s v="Female"/>
    <n v="0"/>
    <s v="No Internet Service"/>
    <s v="37.943087, -122.72379"/>
    <n v="37.943086999999998"/>
    <n v="-122.72378999999999"/>
    <n v="0"/>
    <n v="19.100000000000001"/>
    <n v="0"/>
    <n v="0"/>
    <n v="0"/>
    <x v="0"/>
    <n v="0"/>
    <n v="0"/>
    <n v="1"/>
    <n v="0"/>
    <s v="Credit Card"/>
    <n v="1"/>
    <n v="1573"/>
    <n v="0"/>
    <s v="Q3"/>
    <n v="0"/>
    <n v="2"/>
    <n v="0"/>
    <s v="California"/>
    <n v="0"/>
    <n v="0"/>
    <n v="0"/>
    <n v="1"/>
    <n v="19.100000000000001"/>
    <n v="0"/>
    <n v="34.79"/>
    <n v="0"/>
    <n v="53.89"/>
    <n v="0"/>
    <n v="0"/>
    <n v="94924"/>
    <n v="1"/>
  </r>
  <r>
    <n v="22"/>
    <n v="59"/>
    <n v="18.7"/>
    <s v="Active User"/>
    <s v="Active User"/>
    <x v="74"/>
    <x v="807"/>
    <n v="5694"/>
    <x v="1"/>
    <s v="United States"/>
    <x v="3826"/>
    <s v="Joined"/>
    <n v="0"/>
    <n v="0"/>
    <s v="Female"/>
    <n v="1"/>
    <s v="DSL"/>
    <s v="38.859093, -121.182872"/>
    <n v="38.859093000000001"/>
    <n v="-121.182872"/>
    <n v="0"/>
    <n v="44.45"/>
    <n v="0"/>
    <n v="0"/>
    <n v="0"/>
    <x v="2"/>
    <n v="0"/>
    <n v="0"/>
    <n v="0"/>
    <n v="0"/>
    <s v="Bank Withdrawal"/>
    <n v="1"/>
    <n v="2048"/>
    <n v="0"/>
    <s v="Q3"/>
    <n v="0"/>
    <n v="3"/>
    <n v="0"/>
    <s v="California"/>
    <n v="0"/>
    <n v="0"/>
    <n v="0"/>
    <n v="2"/>
    <n v="82.7"/>
    <n v="0"/>
    <n v="37.4"/>
    <n v="0"/>
    <n v="120.1"/>
    <n v="1"/>
    <n v="1"/>
    <n v="95663"/>
    <n v="0"/>
  </r>
  <r>
    <n v="75"/>
    <n v="26"/>
    <n v="0"/>
    <s v="Other"/>
    <s v="Poor expertise of online support"/>
    <x v="20"/>
    <x v="972"/>
    <n v="4972"/>
    <x v="1"/>
    <s v="United States"/>
    <x v="3827"/>
    <s v="Churned"/>
    <n v="0"/>
    <n v="1"/>
    <s v="Male"/>
    <n v="1"/>
    <s v="DSL"/>
    <s v="34.200175, -118.540958"/>
    <n v="34.200175000000002"/>
    <n v="-118.540958"/>
    <n v="0"/>
    <n v="43.3"/>
    <n v="0"/>
    <n v="0"/>
    <n v="0"/>
    <x v="2"/>
    <n v="1"/>
    <n v="0"/>
    <n v="1"/>
    <n v="0"/>
    <s v="Bank Withdrawal"/>
    <n v="0"/>
    <n v="68018"/>
    <n v="0"/>
    <s v="Q3"/>
    <n v="0"/>
    <n v="3"/>
    <n v="1"/>
    <s v="California"/>
    <n v="1"/>
    <n v="0"/>
    <n v="0"/>
    <n v="1"/>
    <n v="43.3"/>
    <n v="0"/>
    <n v="0"/>
    <n v="0"/>
    <n v="43.3"/>
    <n v="0"/>
    <n v="1"/>
    <n v="91335"/>
    <n v="1"/>
  </r>
  <r>
    <n v="76"/>
    <n v="22"/>
    <n v="19.18"/>
    <s v="Dissatisfaction"/>
    <s v="Network reliability"/>
    <x v="5"/>
    <x v="776"/>
    <n v="2508"/>
    <x v="1"/>
    <s v="United States"/>
    <x v="3828"/>
    <s v="Churned"/>
    <n v="0"/>
    <n v="0"/>
    <s v="Male"/>
    <n v="1"/>
    <s v="Fiber Optic"/>
    <s v="40.825486, -124.049485"/>
    <n v="40.825485999999998"/>
    <n v="-124.049485"/>
    <n v="0"/>
    <n v="86.6"/>
    <n v="1"/>
    <n v="0"/>
    <n v="0"/>
    <x v="0"/>
    <n v="0"/>
    <n v="0"/>
    <n v="1"/>
    <n v="0"/>
    <s v="Bank Withdrawal"/>
    <n v="1"/>
    <n v="1689"/>
    <n v="0"/>
    <s v="Q3"/>
    <n v="0"/>
    <n v="3"/>
    <n v="1"/>
    <s v="California"/>
    <n v="0"/>
    <n v="0"/>
    <n v="1"/>
    <n v="16"/>
    <n v="1281"/>
    <n v="0"/>
    <n v="306.88"/>
    <n v="0"/>
    <n v="1587.88"/>
    <n v="0"/>
    <n v="1"/>
    <n v="95524"/>
    <n v="1"/>
  </r>
  <r>
    <n v="79"/>
    <n v="29"/>
    <n v="23.33"/>
    <s v="Active User"/>
    <s v="Active User"/>
    <x v="76"/>
    <x v="1019"/>
    <n v="6020"/>
    <x v="0"/>
    <s v="United States"/>
    <x v="3829"/>
    <s v="Stayed"/>
    <n v="0"/>
    <n v="1"/>
    <s v="Male"/>
    <n v="1"/>
    <s v="Fiber Optic"/>
    <s v="39.597975, -122.032248"/>
    <n v="39.597974999999998"/>
    <n v="-122.032248"/>
    <n v="1"/>
    <n v="94.25"/>
    <n v="1"/>
    <n v="0"/>
    <n v="9"/>
    <x v="1"/>
    <n v="1"/>
    <n v="0"/>
    <n v="1"/>
    <n v="1"/>
    <s v="Bank Withdrawal"/>
    <n v="1"/>
    <n v="1454"/>
    <n v="0"/>
    <s v="Q3"/>
    <n v="1"/>
    <n v="3"/>
    <n v="1"/>
    <s v="California"/>
    <n v="1"/>
    <n v="0"/>
    <n v="0"/>
    <n v="64"/>
    <n v="6081.4"/>
    <n v="0"/>
    <n v="1493.12"/>
    <n v="0"/>
    <n v="7574.52"/>
    <n v="0"/>
    <n v="1"/>
    <n v="95943"/>
    <n v="0"/>
  </r>
  <r>
    <n v="70"/>
    <n v="20"/>
    <n v="44.08"/>
    <s v="Active User"/>
    <s v="Active User"/>
    <x v="17"/>
    <x v="4"/>
    <n v="5527"/>
    <x v="2"/>
    <s v="United States"/>
    <x v="3830"/>
    <s v="Stayed"/>
    <n v="0"/>
    <n v="0"/>
    <s v="Male"/>
    <n v="1"/>
    <s v="Fiber Optic"/>
    <s v="37.424655, -121.74841"/>
    <n v="37.424655000000001"/>
    <n v="-121.74841000000001"/>
    <n v="0"/>
    <n v="86.05"/>
    <n v="1"/>
    <n v="0"/>
    <n v="0"/>
    <x v="0"/>
    <n v="0"/>
    <n v="0"/>
    <n v="1"/>
    <n v="0"/>
    <s v="Credit Card"/>
    <n v="1"/>
    <n v="40568"/>
    <n v="0"/>
    <s v="Q3"/>
    <n v="0"/>
    <n v="3"/>
    <n v="1"/>
    <s v="California"/>
    <n v="0"/>
    <n v="0"/>
    <n v="1"/>
    <n v="47"/>
    <n v="3865.6"/>
    <n v="0"/>
    <n v="2071.7600000000002"/>
    <n v="0"/>
    <n v="5937.36"/>
    <n v="0"/>
    <n v="1"/>
    <n v="95132"/>
    <n v="0"/>
  </r>
  <r>
    <n v="53"/>
    <n v="11"/>
    <n v="46.49"/>
    <s v="Active User"/>
    <s v="Active User"/>
    <x v="42"/>
    <x v="442"/>
    <n v="4625"/>
    <x v="2"/>
    <s v="United States"/>
    <x v="3831"/>
    <s v="Stayed"/>
    <n v="0"/>
    <n v="1"/>
    <s v="Female"/>
    <n v="1"/>
    <s v="DSL"/>
    <s v="33.657433, -117.04254"/>
    <n v="33.657432999999997"/>
    <n v="-117.04254"/>
    <n v="1"/>
    <n v="84.15"/>
    <n v="1"/>
    <n v="0"/>
    <n v="9"/>
    <x v="1"/>
    <n v="1"/>
    <n v="0"/>
    <n v="1"/>
    <n v="1"/>
    <s v="Credit Card"/>
    <n v="1"/>
    <n v="4093"/>
    <n v="1"/>
    <s v="Q3"/>
    <n v="1"/>
    <n v="3"/>
    <n v="0"/>
    <s v="California"/>
    <n v="1"/>
    <n v="1"/>
    <n v="1"/>
    <n v="50"/>
    <n v="4164.3999999999996"/>
    <n v="0"/>
    <n v="2324.5"/>
    <n v="0"/>
    <n v="6488.9"/>
    <n v="0"/>
    <n v="1"/>
    <n v="92596"/>
    <n v="0"/>
  </r>
  <r>
    <n v="56"/>
    <n v="15"/>
    <n v="20.27"/>
    <s v="Active User"/>
    <s v="Active User"/>
    <x v="15"/>
    <x v="509"/>
    <n v="3192"/>
    <x v="0"/>
    <s v="United States"/>
    <x v="3832"/>
    <s v="Stayed"/>
    <n v="0"/>
    <n v="1"/>
    <s v="Female"/>
    <n v="1"/>
    <s v="DSL"/>
    <s v="33.977468, -118.445475"/>
    <n v="33.977468000000002"/>
    <n v="-118.445475"/>
    <n v="0"/>
    <n v="78.45"/>
    <n v="1"/>
    <n v="0"/>
    <n v="0"/>
    <x v="1"/>
    <n v="0"/>
    <n v="0"/>
    <n v="1"/>
    <n v="0"/>
    <s v="Credit Card"/>
    <n v="1"/>
    <n v="18058"/>
    <n v="1"/>
    <s v="Q3"/>
    <n v="0"/>
    <n v="4"/>
    <n v="0"/>
    <s v="California"/>
    <n v="1"/>
    <n v="1"/>
    <n v="1"/>
    <n v="42"/>
    <n v="3373.4"/>
    <n v="0"/>
    <n v="851.34"/>
    <n v="0"/>
    <n v="4224.74"/>
    <n v="0"/>
    <n v="1"/>
    <n v="90292"/>
    <n v="0"/>
  </r>
  <r>
    <n v="40"/>
    <n v="23"/>
    <n v="0"/>
    <s v="Active User"/>
    <s v="Active User"/>
    <x v="42"/>
    <x v="724"/>
    <n v="3970"/>
    <x v="1"/>
    <s v="United States"/>
    <x v="3833"/>
    <s v="Stayed"/>
    <n v="1"/>
    <n v="0"/>
    <s v="Female"/>
    <n v="1"/>
    <s v="Cable"/>
    <s v="39.19514, -121.503883"/>
    <n v="39.195140000000002"/>
    <n v="-121.503883"/>
    <n v="1"/>
    <n v="38.85"/>
    <n v="0"/>
    <n v="3"/>
    <n v="4"/>
    <x v="5"/>
    <n v="1"/>
    <n v="1"/>
    <n v="0"/>
    <n v="1"/>
    <s v="Credit Card"/>
    <n v="0"/>
    <n v="38091"/>
    <n v="1"/>
    <s v="Q3"/>
    <n v="1"/>
    <n v="4"/>
    <n v="0"/>
    <s v="California"/>
    <n v="0"/>
    <n v="0"/>
    <n v="0"/>
    <n v="26"/>
    <n v="1025.1500000000001"/>
    <n v="30"/>
    <n v="0"/>
    <n v="0"/>
    <n v="1055.1500000000001"/>
    <n v="0"/>
    <n v="0"/>
    <n v="95901"/>
    <n v="0"/>
  </r>
  <r>
    <n v="42"/>
    <n v="13"/>
    <n v="14.7"/>
    <s v="Competitor"/>
    <s v="Competitor had better devices"/>
    <x v="20"/>
    <x v="1064"/>
    <n v="2960"/>
    <x v="1"/>
    <s v="United States"/>
    <x v="3834"/>
    <s v="Churned"/>
    <n v="0"/>
    <n v="0"/>
    <s v="Female"/>
    <n v="1"/>
    <s v="DSL"/>
    <s v="38.339996, -122.935056"/>
    <n v="38.339995999999999"/>
    <n v="-122.935056"/>
    <n v="0"/>
    <n v="49.05"/>
    <n v="0"/>
    <n v="0"/>
    <n v="0"/>
    <x v="2"/>
    <n v="1"/>
    <n v="0"/>
    <n v="1"/>
    <n v="0"/>
    <s v="Credit Card"/>
    <n v="1"/>
    <n v="66"/>
    <n v="0"/>
    <s v="Q3"/>
    <n v="0"/>
    <n v="1"/>
    <n v="0"/>
    <s v="California"/>
    <n v="0"/>
    <n v="0"/>
    <n v="0"/>
    <n v="2"/>
    <n v="91.1"/>
    <n v="40"/>
    <n v="29.4"/>
    <n v="0"/>
    <n v="160.5"/>
    <n v="0"/>
    <n v="0"/>
    <n v="94972"/>
    <n v="1"/>
  </r>
  <r>
    <n v="53"/>
    <n v="0"/>
    <n v="31.26"/>
    <s v="Active User"/>
    <s v="Active User"/>
    <x v="30"/>
    <x v="799"/>
    <n v="5403"/>
    <x v="1"/>
    <s v="United States"/>
    <x v="3835"/>
    <s v="Stayed"/>
    <n v="1"/>
    <n v="0"/>
    <s v="Male"/>
    <n v="0"/>
    <s v="No Internet Service"/>
    <s v="34.667815, -117.536183"/>
    <n v="34.667814999999997"/>
    <n v="-117.53618299999999"/>
    <n v="0"/>
    <n v="24.7"/>
    <n v="1"/>
    <n v="1"/>
    <n v="0"/>
    <x v="4"/>
    <n v="0"/>
    <n v="0"/>
    <n v="0"/>
    <n v="0"/>
    <s v="Credit Card"/>
    <n v="1"/>
    <n v="18980"/>
    <n v="0"/>
    <s v="Q3"/>
    <n v="0"/>
    <n v="4"/>
    <n v="0"/>
    <s v="California"/>
    <n v="0"/>
    <n v="0"/>
    <n v="0"/>
    <n v="21"/>
    <n v="467.15"/>
    <n v="0"/>
    <n v="656.46"/>
    <n v="0"/>
    <n v="1123.6099999999999"/>
    <n v="0"/>
    <n v="0"/>
    <n v="92301"/>
    <n v="0"/>
  </r>
  <r>
    <n v="22"/>
    <n v="0"/>
    <n v="2.44"/>
    <s v="Active User"/>
    <s v="Active User"/>
    <x v="23"/>
    <x v="44"/>
    <n v="4529"/>
    <x v="0"/>
    <s v="United States"/>
    <x v="3836"/>
    <s v="Stayed"/>
    <n v="1"/>
    <n v="0"/>
    <s v="Female"/>
    <n v="0"/>
    <s v="No Internet Service"/>
    <s v="34.13658, -118.245839"/>
    <n v="34.136580000000002"/>
    <n v="-118.245839"/>
    <n v="1"/>
    <n v="20.100000000000001"/>
    <n v="0"/>
    <n v="1"/>
    <n v="10"/>
    <x v="0"/>
    <n v="0"/>
    <n v="0"/>
    <n v="0"/>
    <n v="1"/>
    <s v="Bank Withdrawal"/>
    <n v="1"/>
    <n v="41390"/>
    <n v="0"/>
    <s v="Q3"/>
    <n v="1"/>
    <n v="4"/>
    <n v="0"/>
    <s v="California"/>
    <n v="0"/>
    <n v="0"/>
    <n v="0"/>
    <n v="52"/>
    <n v="1078.75"/>
    <n v="0"/>
    <n v="126.88"/>
    <n v="17.05"/>
    <n v="1188.58"/>
    <n v="1"/>
    <n v="0"/>
    <n v="91205"/>
    <n v="0"/>
  </r>
  <r>
    <n v="32"/>
    <n v="0"/>
    <n v="48.41"/>
    <s v="Active User"/>
    <s v="Active User"/>
    <x v="42"/>
    <x v="2"/>
    <n v="5293"/>
    <x v="2"/>
    <s v="United States"/>
    <x v="3837"/>
    <s v="Stayed"/>
    <n v="0"/>
    <n v="0"/>
    <s v="Male"/>
    <n v="0"/>
    <s v="No Internet Service"/>
    <s v="37.031404, -121.981865"/>
    <n v="37.031404000000002"/>
    <n v="-121.981865"/>
    <n v="0"/>
    <n v="19.55"/>
    <n v="0"/>
    <n v="0"/>
    <n v="0"/>
    <x v="0"/>
    <n v="0"/>
    <n v="0"/>
    <n v="1"/>
    <n v="0"/>
    <s v="Credit Card"/>
    <n v="1"/>
    <n v="8365"/>
    <n v="0"/>
    <s v="Q3"/>
    <n v="0"/>
    <n v="3"/>
    <n v="0"/>
    <s v="California"/>
    <n v="0"/>
    <n v="0"/>
    <n v="0"/>
    <n v="42"/>
    <n v="839.4"/>
    <n v="0"/>
    <n v="2033.22"/>
    <n v="12.16"/>
    <n v="2860.46"/>
    <n v="0"/>
    <n v="0"/>
    <n v="95065"/>
    <n v="0"/>
  </r>
  <r>
    <n v="49"/>
    <n v="0"/>
    <n v="24.53"/>
    <s v="Active User"/>
    <s v="Active User"/>
    <x v="27"/>
    <x v="746"/>
    <n v="5967"/>
    <x v="1"/>
    <s v="United States"/>
    <x v="3838"/>
    <s v="Stayed"/>
    <n v="0"/>
    <n v="0"/>
    <s v="Female"/>
    <n v="0"/>
    <s v="No Internet Service"/>
    <s v="39.624561, -121.552866"/>
    <n v="39.624561"/>
    <n v="-121.55286599999999"/>
    <n v="0"/>
    <n v="20.55"/>
    <n v="0"/>
    <n v="0"/>
    <n v="0"/>
    <x v="0"/>
    <n v="0"/>
    <n v="0"/>
    <n v="0"/>
    <n v="0"/>
    <s v="Credit Card"/>
    <n v="1"/>
    <n v="17782"/>
    <n v="0"/>
    <s v="Q3"/>
    <n v="0"/>
    <n v="3"/>
    <n v="0"/>
    <s v="California"/>
    <n v="0"/>
    <n v="0"/>
    <n v="0"/>
    <n v="5"/>
    <n v="96.1"/>
    <n v="0"/>
    <n v="122.65"/>
    <n v="0"/>
    <n v="218.75"/>
    <n v="0"/>
    <n v="0"/>
    <n v="95965"/>
    <n v="0"/>
  </r>
  <r>
    <n v="24"/>
    <n v="47"/>
    <n v="9.9700000000000006"/>
    <s v="Active User"/>
    <s v="Active User"/>
    <x v="27"/>
    <x v="728"/>
    <n v="4999"/>
    <x v="1"/>
    <s v="United States"/>
    <x v="3839"/>
    <s v="Stayed"/>
    <n v="0"/>
    <n v="0"/>
    <s v="Male"/>
    <n v="1"/>
    <s v="Fiber Optic"/>
    <s v="33.902045, -118.008961"/>
    <n v="33.902045000000001"/>
    <n v="-118.008961"/>
    <n v="0"/>
    <n v="95.7"/>
    <n v="1"/>
    <n v="0"/>
    <n v="0"/>
    <x v="0"/>
    <n v="1"/>
    <n v="0"/>
    <n v="0"/>
    <n v="0"/>
    <s v="Bank Withdrawal"/>
    <n v="1"/>
    <n v="47568"/>
    <n v="1"/>
    <s v="Q3"/>
    <n v="0"/>
    <n v="5"/>
    <n v="0"/>
    <s v="California"/>
    <n v="1"/>
    <n v="1"/>
    <n v="0"/>
    <n v="15"/>
    <n v="1451.1"/>
    <n v="0"/>
    <n v="149.55000000000001"/>
    <n v="0"/>
    <n v="1600.65"/>
    <n v="1"/>
    <n v="1"/>
    <n v="90638"/>
    <n v="0"/>
  </r>
  <r>
    <n v="41"/>
    <n v="27"/>
    <n v="47.48"/>
    <s v="Active User"/>
    <s v="Active User"/>
    <x v="24"/>
    <x v="221"/>
    <n v="5905"/>
    <x v="2"/>
    <s v="United States"/>
    <x v="3840"/>
    <s v="Stayed"/>
    <n v="1"/>
    <n v="1"/>
    <s v="Female"/>
    <n v="1"/>
    <s v="Fiber Optic"/>
    <s v="38.93496, -122.792243"/>
    <n v="38.934959999999997"/>
    <n v="-122.792243"/>
    <n v="1"/>
    <n v="103.05"/>
    <n v="0"/>
    <n v="3"/>
    <n v="7"/>
    <x v="0"/>
    <n v="0"/>
    <n v="0"/>
    <n v="0"/>
    <n v="1"/>
    <s v="Credit Card"/>
    <n v="1"/>
    <n v="9902"/>
    <n v="1"/>
    <s v="Q3"/>
    <n v="1"/>
    <n v="4"/>
    <n v="0"/>
    <s v="California"/>
    <n v="1"/>
    <n v="1"/>
    <n v="1"/>
    <n v="50"/>
    <n v="5153.5"/>
    <n v="0"/>
    <n v="2374"/>
    <n v="0"/>
    <n v="7527.5"/>
    <n v="0"/>
    <n v="1"/>
    <n v="95451"/>
    <n v="0"/>
  </r>
  <r>
    <n v="75"/>
    <n v="29"/>
    <n v="17.649999999999999"/>
    <s v="Active User"/>
    <s v="Active User"/>
    <x v="53"/>
    <x v="300"/>
    <n v="5570"/>
    <x v="1"/>
    <s v="United States"/>
    <x v="3841"/>
    <s v="Stayed"/>
    <n v="0"/>
    <n v="1"/>
    <s v="Female"/>
    <n v="1"/>
    <s v="Fiber Optic"/>
    <s v="34.201108, -116.593456"/>
    <n v="34.201107999999998"/>
    <n v="-116.593456"/>
    <n v="0"/>
    <n v="104.95"/>
    <n v="1"/>
    <n v="0"/>
    <n v="0"/>
    <x v="1"/>
    <n v="0"/>
    <n v="0"/>
    <n v="1"/>
    <n v="0"/>
    <s v="Bank Withdrawal"/>
    <n v="1"/>
    <n v="354"/>
    <n v="1"/>
    <s v="Q3"/>
    <n v="0"/>
    <n v="5"/>
    <n v="1"/>
    <s v="California"/>
    <n v="1"/>
    <n v="0"/>
    <n v="1"/>
    <n v="50"/>
    <n v="5222.3500000000004"/>
    <n v="0"/>
    <n v="882.5"/>
    <n v="0"/>
    <n v="6104.85"/>
    <n v="0"/>
    <n v="1"/>
    <n v="92268"/>
    <n v="0"/>
  </r>
  <r>
    <n v="64"/>
    <n v="12"/>
    <n v="0"/>
    <s v="Competitor"/>
    <s v="Competitor offered more data"/>
    <x v="59"/>
    <x v="253"/>
    <n v="4044"/>
    <x v="1"/>
    <s v="United States"/>
    <x v="3842"/>
    <s v="Churned"/>
    <n v="0"/>
    <n v="1"/>
    <s v="Female"/>
    <n v="1"/>
    <s v="DSL"/>
    <s v="37.013471, -121.877877"/>
    <n v="37.013471000000003"/>
    <n v="-121.877877"/>
    <n v="0"/>
    <n v="49.05"/>
    <n v="0"/>
    <n v="0"/>
    <n v="0"/>
    <x v="1"/>
    <n v="0"/>
    <n v="0"/>
    <n v="1"/>
    <n v="0"/>
    <s v="Bank Withdrawal"/>
    <n v="0"/>
    <n v="24227"/>
    <n v="0"/>
    <s v="Q3"/>
    <n v="0"/>
    <n v="1"/>
    <n v="0"/>
    <s v="California"/>
    <n v="1"/>
    <n v="1"/>
    <n v="1"/>
    <n v="43"/>
    <n v="2076.1999999999998"/>
    <n v="0"/>
    <n v="0"/>
    <n v="20.29"/>
    <n v="2055.91"/>
    <n v="0"/>
    <n v="1"/>
    <n v="95003"/>
    <n v="1"/>
  </r>
  <r>
    <n v="63"/>
    <n v="0"/>
    <n v="44.53"/>
    <s v="Active User"/>
    <s v="Active User"/>
    <x v="48"/>
    <x v="673"/>
    <n v="2642"/>
    <x v="1"/>
    <s v="United States"/>
    <x v="3843"/>
    <s v="Stayed"/>
    <n v="0"/>
    <n v="0"/>
    <s v="Male"/>
    <n v="0"/>
    <s v="No Internet Service"/>
    <s v="34.613476, -118.256358"/>
    <n v="34.613475999999999"/>
    <n v="-118.25635800000001"/>
    <n v="0"/>
    <n v="20.45"/>
    <n v="0"/>
    <n v="0"/>
    <n v="0"/>
    <x v="4"/>
    <n v="0"/>
    <n v="0"/>
    <n v="1"/>
    <n v="0"/>
    <s v="Credit Card"/>
    <n v="1"/>
    <n v="34045"/>
    <n v="0"/>
    <s v="Q3"/>
    <n v="0"/>
    <n v="4"/>
    <n v="0"/>
    <s v="California"/>
    <n v="0"/>
    <n v="0"/>
    <n v="0"/>
    <n v="11"/>
    <n v="237.3"/>
    <n v="0"/>
    <n v="489.83"/>
    <n v="0"/>
    <n v="727.13"/>
    <n v="0"/>
    <n v="0"/>
    <n v="93551"/>
    <n v="0"/>
  </r>
  <r>
    <n v="58"/>
    <n v="0"/>
    <n v="48.56"/>
    <s v="Active User"/>
    <s v="Active User"/>
    <x v="2"/>
    <x v="612"/>
    <n v="4681"/>
    <x v="0"/>
    <s v="United States"/>
    <x v="3844"/>
    <s v="Stayed"/>
    <n v="1"/>
    <n v="0"/>
    <s v="Female"/>
    <n v="0"/>
    <s v="No Internet Service"/>
    <s v="34.115192, -118.61017"/>
    <n v="34.115192"/>
    <n v="-118.61017"/>
    <n v="1"/>
    <n v="19.8"/>
    <n v="0"/>
    <n v="1"/>
    <n v="2"/>
    <x v="1"/>
    <n v="0"/>
    <n v="0"/>
    <n v="1"/>
    <n v="1"/>
    <s v="Credit Card"/>
    <n v="1"/>
    <n v="5451"/>
    <n v="0"/>
    <s v="Q3"/>
    <n v="1"/>
    <n v="3"/>
    <n v="0"/>
    <s v="California"/>
    <n v="0"/>
    <n v="0"/>
    <n v="0"/>
    <n v="56"/>
    <n v="1119.9000000000001"/>
    <n v="0"/>
    <n v="2719.36"/>
    <n v="0"/>
    <n v="3839.26"/>
    <n v="0"/>
    <n v="0"/>
    <n v="90290"/>
    <n v="0"/>
  </r>
  <r>
    <n v="68"/>
    <n v="25"/>
    <n v="38.5"/>
    <s v="Active User"/>
    <s v="Active User"/>
    <x v="57"/>
    <x v="845"/>
    <n v="5129"/>
    <x v="0"/>
    <s v="United States"/>
    <x v="3845"/>
    <s v="Stayed"/>
    <n v="0"/>
    <n v="0"/>
    <s v="Female"/>
    <n v="1"/>
    <s v="Fiber Optic"/>
    <s v="38.875508, -121.765866"/>
    <n v="38.875508000000004"/>
    <n v="-121.765866"/>
    <n v="1"/>
    <n v="90.85"/>
    <n v="1"/>
    <n v="0"/>
    <n v="10"/>
    <x v="0"/>
    <n v="0"/>
    <n v="1"/>
    <n v="1"/>
    <n v="1"/>
    <s v="Bank Withdrawal"/>
    <n v="1"/>
    <n v="1793"/>
    <n v="0"/>
    <s v="Q3"/>
    <n v="1"/>
    <n v="4"/>
    <n v="1"/>
    <s v="California"/>
    <n v="1"/>
    <n v="1"/>
    <n v="0"/>
    <n v="70"/>
    <n v="6470.1"/>
    <n v="0"/>
    <n v="2695"/>
    <n v="0"/>
    <n v="9165.1"/>
    <n v="0"/>
    <n v="1"/>
    <n v="95645"/>
    <n v="0"/>
  </r>
  <r>
    <n v="37"/>
    <n v="9"/>
    <n v="11.35"/>
    <s v="Attitude"/>
    <s v="Attitude of support person"/>
    <x v="6"/>
    <x v="787"/>
    <n v="5687"/>
    <x v="1"/>
    <s v="United States"/>
    <x v="3846"/>
    <s v="Churned"/>
    <n v="0"/>
    <n v="0"/>
    <s v="Male"/>
    <n v="1"/>
    <s v="DSL"/>
    <s v="34.084747, -117.886844"/>
    <n v="34.084747"/>
    <n v="-117.886844"/>
    <n v="0"/>
    <n v="48.55"/>
    <n v="0"/>
    <n v="0"/>
    <n v="0"/>
    <x v="0"/>
    <n v="0"/>
    <n v="1"/>
    <n v="1"/>
    <n v="0"/>
    <s v="Credit Card"/>
    <n v="1"/>
    <n v="17554"/>
    <n v="0"/>
    <s v="Q3"/>
    <n v="0"/>
    <n v="1"/>
    <n v="0"/>
    <s v="California"/>
    <n v="0"/>
    <n v="0"/>
    <n v="0"/>
    <n v="1"/>
    <n v="48.55"/>
    <n v="0"/>
    <n v="11.35"/>
    <n v="0"/>
    <n v="59.9"/>
    <n v="0"/>
    <n v="1"/>
    <n v="91723"/>
    <n v="1"/>
  </r>
  <r>
    <n v="65"/>
    <n v="22"/>
    <n v="25.19"/>
    <s v="Active User"/>
    <s v="Active User"/>
    <x v="73"/>
    <x v="996"/>
    <n v="3594"/>
    <x v="0"/>
    <s v="United States"/>
    <x v="3847"/>
    <s v="Stayed"/>
    <n v="0"/>
    <n v="1"/>
    <s v="Male"/>
    <n v="1"/>
    <s v="Fiber Optic"/>
    <s v="35.886767, -120.608661"/>
    <n v="35.886766999999999"/>
    <n v="-120.608661"/>
    <n v="1"/>
    <n v="91.05"/>
    <n v="1"/>
    <n v="0"/>
    <n v="1"/>
    <x v="0"/>
    <n v="0"/>
    <n v="0"/>
    <n v="1"/>
    <n v="1"/>
    <s v="Credit Card"/>
    <n v="1"/>
    <n v="2666"/>
    <n v="0"/>
    <s v="Q3"/>
    <n v="1"/>
    <n v="4"/>
    <n v="1"/>
    <s v="California"/>
    <n v="1"/>
    <n v="1"/>
    <n v="0"/>
    <n v="48"/>
    <n v="4370.75"/>
    <n v="0"/>
    <n v="1209.1199999999999"/>
    <n v="0"/>
    <n v="5579.87"/>
    <n v="0"/>
    <n v="1"/>
    <n v="93451"/>
    <n v="0"/>
  </r>
  <r>
    <n v="24"/>
    <n v="51"/>
    <n v="48.1"/>
    <s v="Active User"/>
    <s v="Active User"/>
    <x v="27"/>
    <x v="388"/>
    <n v="4106"/>
    <x v="2"/>
    <s v="United States"/>
    <x v="3848"/>
    <s v="Stayed"/>
    <n v="0"/>
    <n v="0"/>
    <s v="Male"/>
    <n v="1"/>
    <s v="DSL"/>
    <s v="34.19829, -118.602203"/>
    <n v="34.19829"/>
    <n v="-118.602203"/>
    <n v="1"/>
    <n v="71.900000000000006"/>
    <n v="1"/>
    <n v="0"/>
    <n v="5"/>
    <x v="1"/>
    <n v="0"/>
    <n v="1"/>
    <n v="1"/>
    <n v="1"/>
    <s v="Credit Card"/>
    <n v="1"/>
    <n v="23519"/>
    <n v="1"/>
    <s v="Q3"/>
    <n v="1"/>
    <n v="3"/>
    <n v="0"/>
    <s v="California"/>
    <n v="1"/>
    <n v="1"/>
    <n v="0"/>
    <n v="43"/>
    <n v="3173.35"/>
    <n v="0"/>
    <n v="2068.3000000000002"/>
    <n v="0"/>
    <n v="5241.6499999999996"/>
    <n v="1"/>
    <n v="1"/>
    <n v="91303"/>
    <n v="0"/>
  </r>
  <r>
    <n v="57"/>
    <n v="0"/>
    <n v="27.37"/>
    <s v="Active User"/>
    <s v="Active User"/>
    <x v="21"/>
    <x v="684"/>
    <n v="4462"/>
    <x v="1"/>
    <s v="United States"/>
    <x v="3849"/>
    <s v="Stayed"/>
    <n v="1"/>
    <n v="0"/>
    <s v="Female"/>
    <n v="0"/>
    <s v="No Internet Service"/>
    <s v="35.690535, -118.552784"/>
    <n v="35.690534999999997"/>
    <n v="-118.552784"/>
    <n v="0"/>
    <n v="20.05"/>
    <n v="0"/>
    <n v="2"/>
    <n v="0"/>
    <x v="0"/>
    <n v="0"/>
    <n v="0"/>
    <n v="1"/>
    <n v="0"/>
    <s v="Bank Withdrawal"/>
    <n v="1"/>
    <n v="2515"/>
    <n v="0"/>
    <s v="Q3"/>
    <n v="0"/>
    <n v="5"/>
    <n v="0"/>
    <s v="California"/>
    <n v="0"/>
    <n v="0"/>
    <n v="0"/>
    <n v="4"/>
    <n v="85.5"/>
    <n v="0"/>
    <n v="109.48"/>
    <n v="0"/>
    <n v="194.98"/>
    <n v="0"/>
    <n v="0"/>
    <n v="93285"/>
    <n v="0"/>
  </r>
  <r>
    <n v="69"/>
    <n v="9"/>
    <n v="17.87"/>
    <s v="Competitor"/>
    <s v="Competitor offered more data"/>
    <x v="77"/>
    <x v="38"/>
    <n v="5748"/>
    <x v="1"/>
    <s v="United States"/>
    <x v="3850"/>
    <s v="Churned"/>
    <n v="0"/>
    <n v="0"/>
    <s v="Female"/>
    <n v="1"/>
    <s v="Fiber Optic"/>
    <s v="38.486502, -121.334051"/>
    <n v="38.486502000000002"/>
    <n v="-121.334051"/>
    <n v="1"/>
    <n v="77.5"/>
    <n v="1"/>
    <n v="0"/>
    <n v="1"/>
    <x v="0"/>
    <n v="0"/>
    <n v="1"/>
    <n v="1"/>
    <n v="1"/>
    <s v="Bank Withdrawal"/>
    <n v="1"/>
    <n v="11396"/>
    <n v="0"/>
    <s v="Q3"/>
    <n v="1"/>
    <n v="1"/>
    <n v="1"/>
    <s v="California"/>
    <n v="0"/>
    <n v="0"/>
    <n v="0"/>
    <n v="51"/>
    <n v="3807.35"/>
    <n v="0"/>
    <n v="911.37"/>
    <n v="0"/>
    <n v="4718.72"/>
    <n v="0"/>
    <n v="1"/>
    <n v="95829"/>
    <n v="1"/>
  </r>
  <r>
    <n v="30"/>
    <n v="0"/>
    <n v="25.98"/>
    <s v="Active User"/>
    <s v="Active User"/>
    <x v="8"/>
    <x v="50"/>
    <n v="4386"/>
    <x v="0"/>
    <s v="United States"/>
    <x v="3851"/>
    <s v="Stayed"/>
    <n v="1"/>
    <n v="0"/>
    <s v="Female"/>
    <n v="0"/>
    <s v="No Internet Service"/>
    <s v="38.554383, -122.474773"/>
    <n v="38.554383000000001"/>
    <n v="-122.474773"/>
    <n v="1"/>
    <n v="25.25"/>
    <n v="1"/>
    <n v="3"/>
    <n v="9"/>
    <x v="4"/>
    <n v="0"/>
    <n v="0"/>
    <n v="0"/>
    <n v="1"/>
    <s v="Credit Card"/>
    <n v="1"/>
    <n v="223"/>
    <n v="0"/>
    <s v="Q3"/>
    <n v="1"/>
    <n v="3"/>
    <n v="0"/>
    <s v="California"/>
    <n v="0"/>
    <n v="0"/>
    <n v="0"/>
    <n v="22"/>
    <n v="555.4"/>
    <n v="0"/>
    <n v="571.55999999999995"/>
    <n v="0"/>
    <n v="1126.96"/>
    <n v="0"/>
    <n v="0"/>
    <n v="94576"/>
    <n v="0"/>
  </r>
  <r>
    <n v="42"/>
    <n v="24"/>
    <n v="5.68"/>
    <s v="Active User"/>
    <s v="Active User"/>
    <x v="57"/>
    <x v="167"/>
    <n v="5718"/>
    <x v="0"/>
    <s v="United States"/>
    <x v="3852"/>
    <s v="Stayed"/>
    <n v="0"/>
    <n v="1"/>
    <s v="Female"/>
    <n v="1"/>
    <s v="Fiber Optic"/>
    <s v="36.554618, -121.922239"/>
    <n v="36.554617999999998"/>
    <n v="-121.922239"/>
    <n v="0"/>
    <n v="110.5"/>
    <n v="1"/>
    <n v="0"/>
    <n v="0"/>
    <x v="0"/>
    <n v="1"/>
    <n v="0"/>
    <n v="1"/>
    <n v="0"/>
    <s v="Credit Card"/>
    <n v="1"/>
    <n v="2966"/>
    <n v="1"/>
    <s v="Q3"/>
    <n v="0"/>
    <n v="5"/>
    <n v="0"/>
    <s v="California"/>
    <n v="1"/>
    <n v="1"/>
    <n v="1"/>
    <n v="64"/>
    <n v="7069.25"/>
    <n v="60"/>
    <n v="363.52"/>
    <n v="0"/>
    <n v="7492.77"/>
    <n v="0"/>
    <n v="0"/>
    <n v="93921"/>
    <n v="0"/>
  </r>
  <r>
    <n v="76"/>
    <n v="22"/>
    <n v="3.66"/>
    <s v="Active User"/>
    <s v="Active User"/>
    <x v="49"/>
    <x v="32"/>
    <n v="4745"/>
    <x v="1"/>
    <s v="United States"/>
    <x v="3853"/>
    <s v="Stayed"/>
    <n v="0"/>
    <n v="0"/>
    <s v="Female"/>
    <n v="1"/>
    <s v="Fiber Optic"/>
    <s v="34.108833, -118.229715"/>
    <n v="34.108832999999997"/>
    <n v="-118.229715"/>
    <n v="1"/>
    <n v="94.5"/>
    <n v="1"/>
    <n v="0"/>
    <n v="4"/>
    <x v="0"/>
    <n v="1"/>
    <n v="1"/>
    <n v="1"/>
    <n v="1"/>
    <s v="Bank Withdrawal"/>
    <n v="1"/>
    <n v="47534"/>
    <n v="0"/>
    <s v="Q3"/>
    <n v="1"/>
    <n v="3"/>
    <n v="1"/>
    <s v="California"/>
    <n v="0"/>
    <n v="0"/>
    <n v="1"/>
    <n v="43"/>
    <n v="4156.8"/>
    <n v="0"/>
    <n v="157.38"/>
    <n v="0"/>
    <n v="4314.18"/>
    <n v="0"/>
    <n v="1"/>
    <n v="90065"/>
    <n v="0"/>
  </r>
  <r>
    <n v="56"/>
    <n v="18"/>
    <n v="48.68"/>
    <s v="Active User"/>
    <s v="Active User"/>
    <x v="3"/>
    <x v="1048"/>
    <n v="5233"/>
    <x v="1"/>
    <s v="United States"/>
    <x v="3854"/>
    <s v="Stayed"/>
    <n v="0"/>
    <n v="1"/>
    <s v="Male"/>
    <n v="1"/>
    <s v="Fiber Optic"/>
    <s v="37.982716, -120.343732"/>
    <n v="37.982716000000003"/>
    <n v="-120.343732"/>
    <n v="1"/>
    <n v="87"/>
    <n v="0"/>
    <n v="0"/>
    <n v="9"/>
    <x v="0"/>
    <n v="0"/>
    <n v="0"/>
    <n v="1"/>
    <n v="1"/>
    <s v="Bank Withdrawal"/>
    <n v="1"/>
    <n v="25340"/>
    <n v="0"/>
    <s v="Q3"/>
    <n v="1"/>
    <n v="4"/>
    <n v="0"/>
    <s v="California"/>
    <n v="0"/>
    <n v="0"/>
    <n v="1"/>
    <n v="22"/>
    <n v="1850.65"/>
    <n v="0"/>
    <n v="1070.96"/>
    <n v="0"/>
    <n v="2921.61"/>
    <n v="0"/>
    <n v="1"/>
    <n v="95370"/>
    <n v="0"/>
  </r>
  <r>
    <n v="27"/>
    <n v="0"/>
    <n v="39.39"/>
    <s v="Active User"/>
    <s v="Active User"/>
    <x v="76"/>
    <x v="4"/>
    <n v="2706"/>
    <x v="1"/>
    <s v="United States"/>
    <x v="3855"/>
    <s v="Stayed"/>
    <n v="0"/>
    <n v="0"/>
    <s v="Male"/>
    <n v="0"/>
    <s v="No Internet Service"/>
    <s v="37.316146, -121.936285"/>
    <n v="37.316146000000003"/>
    <n v="-121.936285"/>
    <n v="0"/>
    <n v="20"/>
    <n v="0"/>
    <n v="0"/>
    <n v="0"/>
    <x v="0"/>
    <n v="0"/>
    <n v="0"/>
    <n v="0"/>
    <n v="0"/>
    <s v="Bank Withdrawal"/>
    <n v="1"/>
    <n v="32804"/>
    <n v="0"/>
    <s v="Q3"/>
    <n v="0"/>
    <n v="3"/>
    <n v="0"/>
    <s v="California"/>
    <n v="0"/>
    <n v="0"/>
    <n v="0"/>
    <n v="10"/>
    <n v="185.4"/>
    <n v="0"/>
    <n v="393.9"/>
    <n v="0"/>
    <n v="579.29999999999995"/>
    <n v="1"/>
    <n v="0"/>
    <n v="95128"/>
    <n v="0"/>
  </r>
  <r>
    <n v="26"/>
    <n v="0"/>
    <n v="42.67"/>
    <s v="Active User"/>
    <s v="Active User"/>
    <x v="38"/>
    <x v="475"/>
    <n v="3153"/>
    <x v="0"/>
    <s v="United States"/>
    <x v="3856"/>
    <s v="Stayed"/>
    <n v="1"/>
    <n v="0"/>
    <s v="Female"/>
    <n v="0"/>
    <s v="No Internet Service"/>
    <s v="34.364153, -118.615583"/>
    <n v="34.364153000000002"/>
    <n v="-118.615583"/>
    <n v="1"/>
    <n v="19.05"/>
    <n v="0"/>
    <n v="1"/>
    <n v="1"/>
    <x v="0"/>
    <n v="0"/>
    <n v="0"/>
    <n v="0"/>
    <n v="1"/>
    <s v="Credit Card"/>
    <n v="1"/>
    <n v="9937"/>
    <n v="0"/>
    <s v="Q3"/>
    <n v="1"/>
    <n v="3"/>
    <n v="0"/>
    <s v="California"/>
    <n v="0"/>
    <n v="0"/>
    <n v="0"/>
    <n v="8"/>
    <n v="201.7"/>
    <n v="0"/>
    <n v="341.36"/>
    <n v="0"/>
    <n v="543.05999999999995"/>
    <n v="1"/>
    <n v="0"/>
    <n v="91381"/>
    <n v="0"/>
  </r>
  <r>
    <n v="42"/>
    <n v="0"/>
    <n v="31.49"/>
    <s v="Active User"/>
    <s v="Active User"/>
    <x v="6"/>
    <x v="1065"/>
    <n v="5897"/>
    <x v="2"/>
    <s v="United States"/>
    <x v="3857"/>
    <s v="Stayed"/>
    <n v="1"/>
    <n v="0"/>
    <s v="Male"/>
    <n v="0"/>
    <s v="No Internet Service"/>
    <s v="36.414216, -121.360597"/>
    <n v="36.414216000000003"/>
    <n v="-121.360597"/>
    <n v="1"/>
    <n v="20.399999999999999"/>
    <n v="0"/>
    <n v="3"/>
    <n v="7"/>
    <x v="1"/>
    <n v="0"/>
    <n v="0"/>
    <n v="0"/>
    <n v="1"/>
    <s v="Credit Card"/>
    <n v="1"/>
    <n v="13003"/>
    <n v="0"/>
    <s v="Q3"/>
    <n v="1"/>
    <n v="3"/>
    <n v="0"/>
    <s v="California"/>
    <n v="0"/>
    <n v="0"/>
    <n v="0"/>
    <n v="61"/>
    <n v="1226.45"/>
    <n v="0"/>
    <n v="1920.89"/>
    <n v="0"/>
    <n v="3147.34"/>
    <n v="0"/>
    <n v="0"/>
    <n v="93960"/>
    <n v="0"/>
  </r>
  <r>
    <n v="47"/>
    <n v="0"/>
    <n v="4.53"/>
    <s v="Active User"/>
    <s v="Active User"/>
    <x v="18"/>
    <x v="114"/>
    <n v="5491"/>
    <x v="1"/>
    <s v="United States"/>
    <x v="3858"/>
    <s v="Stayed"/>
    <n v="0"/>
    <n v="0"/>
    <s v="Female"/>
    <n v="0"/>
    <s v="No Internet Service"/>
    <s v="34.169706, -118.323548"/>
    <n v="34.169705999999998"/>
    <n v="-118.323548"/>
    <n v="0"/>
    <n v="25.15"/>
    <n v="1"/>
    <n v="0"/>
    <n v="0"/>
    <x v="0"/>
    <n v="0"/>
    <n v="0"/>
    <n v="0"/>
    <n v="0"/>
    <s v="Bank Withdrawal"/>
    <n v="1"/>
    <n v="18539"/>
    <n v="0"/>
    <s v="Q3"/>
    <n v="0"/>
    <n v="4"/>
    <n v="0"/>
    <s v="California"/>
    <n v="0"/>
    <n v="0"/>
    <n v="0"/>
    <n v="29"/>
    <n v="702"/>
    <n v="0"/>
    <n v="131.37"/>
    <n v="0"/>
    <n v="833.37"/>
    <n v="0"/>
    <n v="0"/>
    <n v="91506"/>
    <n v="0"/>
  </r>
  <r>
    <n v="33"/>
    <n v="10"/>
    <n v="18.72"/>
    <s v="Active User"/>
    <s v="Active User"/>
    <x v="1"/>
    <x v="828"/>
    <n v="5984"/>
    <x v="1"/>
    <s v="United States"/>
    <x v="3859"/>
    <s v="Stayed"/>
    <n v="1"/>
    <n v="0"/>
    <s v="Female"/>
    <n v="1"/>
    <s v="Fiber Optic"/>
    <s v="40.559177, -120.612113"/>
    <n v="40.559176999999998"/>
    <n v="-120.61211299999999"/>
    <n v="0"/>
    <n v="88.5"/>
    <n v="1"/>
    <n v="2"/>
    <n v="0"/>
    <x v="0"/>
    <n v="1"/>
    <n v="0"/>
    <n v="1"/>
    <n v="0"/>
    <s v="Bank Withdrawal"/>
    <n v="1"/>
    <n v="19440"/>
    <n v="0"/>
    <s v="Q3"/>
    <n v="0"/>
    <n v="3"/>
    <n v="0"/>
    <s v="California"/>
    <n v="0"/>
    <n v="0"/>
    <n v="1"/>
    <n v="41"/>
    <n v="3645.05"/>
    <n v="0"/>
    <n v="767.52"/>
    <n v="0"/>
    <n v="4412.57"/>
    <n v="0"/>
    <n v="1"/>
    <n v="96130"/>
    <n v="0"/>
  </r>
  <r>
    <n v="75"/>
    <n v="24"/>
    <n v="38.590000000000003"/>
    <s v="Active User"/>
    <s v="Active User"/>
    <x v="16"/>
    <x v="524"/>
    <n v="4442"/>
    <x v="0"/>
    <s v="United States"/>
    <x v="3860"/>
    <s v="Stayed"/>
    <n v="0"/>
    <n v="0"/>
    <s v="Female"/>
    <n v="1"/>
    <s v="Fiber Optic"/>
    <s v="38.336216, -120.76901"/>
    <n v="38.336216"/>
    <n v="-120.76900999999999"/>
    <n v="1"/>
    <n v="69.3"/>
    <n v="0"/>
    <n v="0"/>
    <n v="7"/>
    <x v="0"/>
    <n v="0"/>
    <n v="0"/>
    <n v="1"/>
    <n v="1"/>
    <s v="Bank Withdrawal"/>
    <n v="1"/>
    <n v="6202"/>
    <n v="0"/>
    <s v="Q3"/>
    <n v="1"/>
    <n v="4"/>
    <n v="1"/>
    <s v="California"/>
    <n v="0"/>
    <n v="0"/>
    <n v="0"/>
    <n v="25"/>
    <n v="1813.1"/>
    <n v="0"/>
    <n v="964.75"/>
    <n v="0"/>
    <n v="2777.85"/>
    <n v="0"/>
    <n v="1"/>
    <n v="95642"/>
    <n v="0"/>
  </r>
  <r>
    <n v="26"/>
    <n v="59"/>
    <n v="41.05"/>
    <s v="Active User"/>
    <s v="Active User"/>
    <x v="70"/>
    <x v="118"/>
    <n v="5025"/>
    <x v="0"/>
    <s v="United States"/>
    <x v="3861"/>
    <s v="Stayed"/>
    <n v="0"/>
    <n v="1"/>
    <s v="Male"/>
    <n v="1"/>
    <s v="Fiber Optic"/>
    <s v="34.95934, -120.490081"/>
    <n v="34.959339999999997"/>
    <n v="-120.490081"/>
    <n v="1"/>
    <n v="101"/>
    <n v="0"/>
    <n v="0"/>
    <n v="9"/>
    <x v="3"/>
    <n v="1"/>
    <n v="1"/>
    <n v="0"/>
    <n v="1"/>
    <s v="Credit Card"/>
    <n v="1"/>
    <n v="43684"/>
    <n v="1"/>
    <s v="Q3"/>
    <n v="1"/>
    <n v="3"/>
    <n v="0"/>
    <s v="California"/>
    <n v="1"/>
    <n v="1"/>
    <n v="0"/>
    <n v="70"/>
    <n v="7085.5"/>
    <n v="0"/>
    <n v="2873.5"/>
    <n v="0"/>
    <n v="9959"/>
    <n v="1"/>
    <n v="1"/>
    <n v="93458"/>
    <n v="0"/>
  </r>
  <r>
    <n v="35"/>
    <n v="27"/>
    <n v="9.74"/>
    <s v="Active User"/>
    <s v="Active User"/>
    <x v="67"/>
    <x v="68"/>
    <n v="4275"/>
    <x v="1"/>
    <s v="United States"/>
    <x v="3862"/>
    <s v="Joined"/>
    <n v="0"/>
    <n v="0"/>
    <s v="Male"/>
    <n v="1"/>
    <s v="Fiber Optic"/>
    <s v="37.781304, -122.461522"/>
    <n v="37.781303999999999"/>
    <n v="-122.461522"/>
    <n v="0"/>
    <n v="70.3"/>
    <n v="0"/>
    <n v="0"/>
    <n v="0"/>
    <x v="0"/>
    <n v="0"/>
    <n v="0"/>
    <n v="1"/>
    <n v="0"/>
    <s v="Credit Card"/>
    <n v="1"/>
    <n v="38955"/>
    <n v="0"/>
    <s v="Q3"/>
    <n v="0"/>
    <n v="4"/>
    <n v="0"/>
    <s v="California"/>
    <n v="0"/>
    <n v="0"/>
    <n v="0"/>
    <n v="3"/>
    <n v="220.4"/>
    <n v="0"/>
    <n v="29.22"/>
    <n v="0"/>
    <n v="249.62"/>
    <n v="0"/>
    <n v="1"/>
    <n v="94118"/>
    <n v="0"/>
  </r>
  <r>
    <n v="48"/>
    <n v="22"/>
    <n v="9.98"/>
    <s v="Active User"/>
    <s v="Active User"/>
    <x v="49"/>
    <x v="884"/>
    <n v="4115"/>
    <x v="1"/>
    <s v="United States"/>
    <x v="3863"/>
    <s v="Stayed"/>
    <n v="0"/>
    <n v="1"/>
    <s v="Female"/>
    <n v="1"/>
    <s v="Fiber Optic"/>
    <s v="38.848082, -123.50608"/>
    <n v="38.848081999999998"/>
    <n v="-123.50608"/>
    <n v="1"/>
    <n v="106.15"/>
    <n v="1"/>
    <n v="0"/>
    <n v="5"/>
    <x v="1"/>
    <n v="1"/>
    <n v="0"/>
    <n v="1"/>
    <n v="1"/>
    <s v="Bank Withdrawal"/>
    <n v="1"/>
    <n v="1916"/>
    <n v="0"/>
    <s v="Q3"/>
    <n v="1"/>
    <n v="3"/>
    <n v="0"/>
    <s v="California"/>
    <n v="1"/>
    <n v="1"/>
    <n v="1"/>
    <n v="60"/>
    <n v="6411.25"/>
    <n v="0"/>
    <n v="598.79999999999995"/>
    <n v="0"/>
    <n v="7010.05"/>
    <n v="0"/>
    <n v="1"/>
    <n v="95445"/>
    <n v="0"/>
  </r>
  <r>
    <n v="62"/>
    <n v="4"/>
    <n v="0"/>
    <s v="Active User"/>
    <s v="Active User"/>
    <x v="49"/>
    <x v="750"/>
    <n v="5614"/>
    <x v="1"/>
    <s v="United States"/>
    <x v="3864"/>
    <s v="Joined"/>
    <n v="0"/>
    <n v="0"/>
    <s v="Male"/>
    <n v="1"/>
    <s v="DSL"/>
    <s v="40.789799, -121.474529"/>
    <n v="40.789799000000002"/>
    <n v="-121.474529"/>
    <n v="1"/>
    <n v="29.8"/>
    <n v="0"/>
    <n v="0"/>
    <n v="1"/>
    <x v="2"/>
    <n v="1"/>
    <n v="0"/>
    <n v="0"/>
    <n v="1"/>
    <s v="Credit Card"/>
    <n v="0"/>
    <n v="397"/>
    <n v="0"/>
    <s v="Q3"/>
    <n v="1"/>
    <n v="3"/>
    <n v="0"/>
    <s v="California"/>
    <n v="0"/>
    <n v="0"/>
    <n v="0"/>
    <n v="3"/>
    <n v="94.4"/>
    <n v="0"/>
    <n v="0"/>
    <n v="0"/>
    <n v="94.4"/>
    <n v="0"/>
    <n v="1"/>
    <n v="96040"/>
    <n v="0"/>
  </r>
  <r>
    <n v="43"/>
    <n v="23"/>
    <n v="26.13"/>
    <s v="Active User"/>
    <s v="Active User"/>
    <x v="47"/>
    <x v="263"/>
    <n v="3280"/>
    <x v="1"/>
    <s v="United States"/>
    <x v="3865"/>
    <s v="Stayed"/>
    <n v="1"/>
    <n v="0"/>
    <s v="Female"/>
    <n v="1"/>
    <s v="Fiber Optic"/>
    <s v="37.222842, -121.988727"/>
    <n v="37.222842"/>
    <n v="-121.988727"/>
    <n v="0"/>
    <n v="76.599999999999994"/>
    <n v="1"/>
    <n v="1"/>
    <n v="0"/>
    <x v="4"/>
    <n v="0"/>
    <n v="0"/>
    <n v="1"/>
    <n v="0"/>
    <s v="Bank Withdrawal"/>
    <n v="1"/>
    <n v="13290"/>
    <n v="0"/>
    <s v="Q3"/>
    <n v="0"/>
    <n v="3"/>
    <n v="0"/>
    <s v="California"/>
    <n v="0"/>
    <n v="0"/>
    <n v="0"/>
    <n v="12"/>
    <n v="893"/>
    <n v="0"/>
    <n v="313.56"/>
    <n v="0"/>
    <n v="1206.56"/>
    <n v="0"/>
    <n v="1"/>
    <n v="95030"/>
    <n v="0"/>
  </r>
  <r>
    <n v="71"/>
    <n v="3"/>
    <n v="2.2599999999999998"/>
    <s v="Other"/>
    <s v="Don't know"/>
    <x v="67"/>
    <x v="1066"/>
    <n v="2491"/>
    <x v="1"/>
    <s v="United States"/>
    <x v="3866"/>
    <s v="Churned"/>
    <n v="0"/>
    <n v="0"/>
    <s v="Female"/>
    <n v="1"/>
    <s v="Fiber Optic"/>
    <s v="41.096569, -121.879082"/>
    <n v="41.096569000000002"/>
    <n v="-121.879082"/>
    <n v="0"/>
    <n v="70.400000000000006"/>
    <n v="0"/>
    <n v="0"/>
    <n v="0"/>
    <x v="2"/>
    <n v="0"/>
    <n v="0"/>
    <n v="1"/>
    <n v="0"/>
    <s v="Bank Withdrawal"/>
    <n v="1"/>
    <n v="265"/>
    <n v="0"/>
    <s v="Q3"/>
    <n v="0"/>
    <n v="3"/>
    <n v="1"/>
    <s v="California"/>
    <n v="0"/>
    <n v="0"/>
    <n v="0"/>
    <n v="3"/>
    <n v="204.7"/>
    <n v="0"/>
    <n v="6.78"/>
    <n v="0"/>
    <n v="211.48"/>
    <n v="0"/>
    <n v="1"/>
    <n v="96011"/>
    <n v="1"/>
  </r>
  <r>
    <n v="54"/>
    <n v="0"/>
    <n v="37.67"/>
    <s v="Active User"/>
    <s v="Active User"/>
    <x v="52"/>
    <x v="421"/>
    <n v="5137"/>
    <x v="0"/>
    <s v="United States"/>
    <x v="3867"/>
    <s v="Stayed"/>
    <n v="1"/>
    <n v="0"/>
    <s v="Male"/>
    <n v="0"/>
    <s v="No Internet Service"/>
    <s v="33.786738, -117.982564"/>
    <n v="33.786738"/>
    <n v="-117.982564"/>
    <n v="1"/>
    <n v="24.15"/>
    <n v="1"/>
    <n v="2"/>
    <n v="1"/>
    <x v="1"/>
    <n v="0"/>
    <n v="0"/>
    <n v="0"/>
    <n v="1"/>
    <s v="Bank Withdrawal"/>
    <n v="1"/>
    <n v="31428"/>
    <n v="0"/>
    <s v="Q3"/>
    <n v="1"/>
    <n v="4"/>
    <n v="0"/>
    <s v="California"/>
    <n v="0"/>
    <n v="0"/>
    <n v="0"/>
    <n v="56"/>
    <n v="1402.25"/>
    <n v="0"/>
    <n v="2109.52"/>
    <n v="29.41"/>
    <n v="3482.36"/>
    <n v="0"/>
    <n v="0"/>
    <n v="92841"/>
    <n v="0"/>
  </r>
  <r>
    <n v="24"/>
    <n v="48"/>
    <n v="25.71"/>
    <s v="Active User"/>
    <s v="Active User"/>
    <x v="53"/>
    <x v="1041"/>
    <n v="3360"/>
    <x v="1"/>
    <s v="United States"/>
    <x v="3868"/>
    <s v="Stayed"/>
    <n v="0"/>
    <n v="1"/>
    <s v="Male"/>
    <n v="1"/>
    <s v="DSL"/>
    <s v="33.753146, -118.367459"/>
    <n v="33.753146000000001"/>
    <n v="-118.367459"/>
    <n v="0"/>
    <n v="71.400000000000006"/>
    <n v="1"/>
    <n v="0"/>
    <n v="0"/>
    <x v="0"/>
    <n v="1"/>
    <n v="0"/>
    <n v="1"/>
    <n v="0"/>
    <s v="Bank Withdrawal"/>
    <n v="1"/>
    <n v="41263"/>
    <n v="0"/>
    <s v="Q3"/>
    <n v="0"/>
    <n v="5"/>
    <n v="0"/>
    <s v="California"/>
    <n v="1"/>
    <n v="1"/>
    <n v="0"/>
    <n v="16"/>
    <n v="1212.0999999999999"/>
    <n v="0"/>
    <n v="411.36"/>
    <n v="0"/>
    <n v="1623.46"/>
    <n v="1"/>
    <n v="1"/>
    <n v="90275"/>
    <n v="0"/>
  </r>
  <r>
    <n v="45"/>
    <n v="0"/>
    <n v="23.95"/>
    <s v="Active User"/>
    <s v="Active User"/>
    <x v="28"/>
    <x v="475"/>
    <n v="2902"/>
    <x v="0"/>
    <s v="United States"/>
    <x v="3869"/>
    <s v="Stayed"/>
    <n v="1"/>
    <n v="0"/>
    <s v="Female"/>
    <n v="0"/>
    <s v="No Internet Service"/>
    <s v="34.364153, -118.615583"/>
    <n v="34.364153000000002"/>
    <n v="-118.615583"/>
    <n v="1"/>
    <n v="19.7"/>
    <n v="0"/>
    <n v="1"/>
    <n v="1"/>
    <x v="0"/>
    <n v="0"/>
    <n v="0"/>
    <n v="0"/>
    <n v="1"/>
    <s v="Bank Withdrawal"/>
    <n v="1"/>
    <n v="9937"/>
    <n v="0"/>
    <s v="Q3"/>
    <n v="1"/>
    <n v="3"/>
    <n v="0"/>
    <s v="California"/>
    <n v="0"/>
    <n v="0"/>
    <n v="0"/>
    <n v="41"/>
    <n v="804.25"/>
    <n v="0"/>
    <n v="981.95"/>
    <n v="0"/>
    <n v="1786.2"/>
    <n v="0"/>
    <n v="0"/>
    <n v="91381"/>
    <n v="0"/>
  </r>
  <r>
    <n v="68"/>
    <n v="30"/>
    <n v="30.23"/>
    <s v="Competitor"/>
    <s v="Competitor had better devices"/>
    <x v="64"/>
    <x v="1067"/>
    <n v="3067"/>
    <x v="1"/>
    <s v="United States"/>
    <x v="3870"/>
    <s v="Churned"/>
    <n v="0"/>
    <n v="0"/>
    <s v="Female"/>
    <n v="1"/>
    <s v="Fiber Optic"/>
    <s v="37.223, -119.001021"/>
    <n v="37.222999999999999"/>
    <n v="-119.00102099999999"/>
    <n v="0"/>
    <n v="89.3"/>
    <n v="0"/>
    <n v="0"/>
    <n v="0"/>
    <x v="2"/>
    <n v="0"/>
    <n v="0"/>
    <n v="1"/>
    <n v="0"/>
    <s v="Bank Withdrawal"/>
    <n v="1"/>
    <n v="642"/>
    <n v="0"/>
    <s v="Q3"/>
    <n v="0"/>
    <n v="1"/>
    <n v="1"/>
    <s v="California"/>
    <n v="1"/>
    <n v="0"/>
    <n v="1"/>
    <n v="1"/>
    <n v="89.3"/>
    <n v="0"/>
    <n v="30.23"/>
    <n v="0"/>
    <n v="119.53"/>
    <n v="0"/>
    <n v="1"/>
    <n v="93664"/>
    <n v="1"/>
  </r>
  <r>
    <n v="73"/>
    <n v="20"/>
    <n v="34.24"/>
    <s v="Active User"/>
    <s v="Active User"/>
    <x v="48"/>
    <x v="87"/>
    <n v="4001"/>
    <x v="2"/>
    <s v="United States"/>
    <x v="3871"/>
    <s v="Stayed"/>
    <n v="0"/>
    <n v="0"/>
    <s v="Male"/>
    <n v="1"/>
    <s v="DSL"/>
    <s v="33.9108, -117.398153"/>
    <n v="33.910800000000002"/>
    <n v="-117.39815299999999"/>
    <n v="1"/>
    <n v="64.05"/>
    <n v="1"/>
    <n v="0"/>
    <n v="9"/>
    <x v="0"/>
    <n v="1"/>
    <n v="0"/>
    <n v="0"/>
    <n v="1"/>
    <s v="Bank Withdrawal"/>
    <n v="1"/>
    <n v="46550"/>
    <n v="0"/>
    <s v="Q3"/>
    <n v="1"/>
    <n v="4"/>
    <n v="1"/>
    <s v="California"/>
    <n v="1"/>
    <n v="1"/>
    <n v="0"/>
    <n v="61"/>
    <n v="3902.6"/>
    <n v="0"/>
    <n v="2088.64"/>
    <n v="0"/>
    <n v="5991.24"/>
    <n v="0"/>
    <n v="1"/>
    <n v="92504"/>
    <n v="0"/>
  </r>
  <r>
    <n v="47"/>
    <n v="26"/>
    <n v="32.74"/>
    <s v="Price"/>
    <s v="Long distance charges"/>
    <x v="20"/>
    <x v="1068"/>
    <n v="3809"/>
    <x v="1"/>
    <s v="United States"/>
    <x v="3872"/>
    <s v="Churned"/>
    <n v="0"/>
    <n v="0"/>
    <s v="Female"/>
    <n v="1"/>
    <s v="DSL"/>
    <s v="39.971228, -121.041166"/>
    <n v="39.971228000000004"/>
    <n v="-121.041166"/>
    <n v="0"/>
    <n v="55"/>
    <n v="0"/>
    <n v="0"/>
    <n v="0"/>
    <x v="0"/>
    <n v="0"/>
    <n v="0"/>
    <n v="1"/>
    <n v="0"/>
    <s v="Credit Card"/>
    <n v="1"/>
    <n v="6189"/>
    <n v="0"/>
    <s v="Q3"/>
    <n v="0"/>
    <n v="1"/>
    <n v="0"/>
    <s v="California"/>
    <n v="0"/>
    <n v="0"/>
    <n v="1"/>
    <n v="1"/>
    <n v="55"/>
    <n v="0"/>
    <n v="32.74"/>
    <n v="0"/>
    <n v="87.74"/>
    <n v="0"/>
    <n v="1"/>
    <n v="95971"/>
    <n v="1"/>
  </r>
  <r>
    <n v="53"/>
    <n v="10"/>
    <n v="36.82"/>
    <s v="Active User"/>
    <s v="Active User"/>
    <x v="26"/>
    <x v="421"/>
    <n v="4017"/>
    <x v="0"/>
    <s v="United States"/>
    <x v="3873"/>
    <s v="Stayed"/>
    <n v="1"/>
    <n v="1"/>
    <s v="Female"/>
    <n v="1"/>
    <s v="Fiber Optic"/>
    <s v="33.766476, -117.969795"/>
    <n v="33.766475999999997"/>
    <n v="-117.969795"/>
    <n v="1"/>
    <n v="115.5"/>
    <n v="1"/>
    <n v="1"/>
    <n v="1"/>
    <x v="3"/>
    <n v="1"/>
    <n v="1"/>
    <n v="1"/>
    <n v="1"/>
    <s v="Bank Withdrawal"/>
    <n v="1"/>
    <n v="23481"/>
    <n v="1"/>
    <s v="Q3"/>
    <n v="1"/>
    <n v="4"/>
    <n v="0"/>
    <s v="California"/>
    <n v="1"/>
    <n v="1"/>
    <n v="1"/>
    <n v="72"/>
    <n v="8425.15"/>
    <n v="0"/>
    <n v="2651.04"/>
    <n v="42.29"/>
    <n v="11033.9"/>
    <n v="0"/>
    <n v="1"/>
    <n v="92844"/>
    <n v="0"/>
  </r>
  <r>
    <n v="37"/>
    <n v="0"/>
    <n v="37.4"/>
    <s v="Active User"/>
    <s v="Active User"/>
    <x v="47"/>
    <x v="249"/>
    <n v="2233"/>
    <x v="2"/>
    <s v="United States"/>
    <x v="3874"/>
    <s v="Stayed"/>
    <n v="1"/>
    <n v="0"/>
    <s v="Male"/>
    <n v="0"/>
    <s v="No Internet Service"/>
    <s v="33.850452, -117.726668"/>
    <n v="33.850451999999997"/>
    <n v="-117.726668"/>
    <n v="1"/>
    <n v="19.95"/>
    <n v="0"/>
    <n v="1"/>
    <n v="1"/>
    <x v="4"/>
    <n v="0"/>
    <n v="0"/>
    <n v="0"/>
    <n v="1"/>
    <s v="Credit Card"/>
    <n v="1"/>
    <n v="19629"/>
    <n v="0"/>
    <s v="Q3"/>
    <n v="1"/>
    <n v="3"/>
    <n v="0"/>
    <s v="California"/>
    <n v="0"/>
    <n v="0"/>
    <n v="0"/>
    <n v="22"/>
    <n v="433.5"/>
    <n v="0"/>
    <n v="822.8"/>
    <n v="0"/>
    <n v="1256.3"/>
    <n v="0"/>
    <n v="0"/>
    <n v="92808"/>
    <n v="0"/>
  </r>
  <r>
    <n v="42"/>
    <n v="3"/>
    <n v="18.66"/>
    <s v="Active User"/>
    <s v="Active User"/>
    <x v="51"/>
    <x v="11"/>
    <n v="5945"/>
    <x v="0"/>
    <s v="United States"/>
    <x v="3875"/>
    <s v="Stayed"/>
    <n v="0"/>
    <n v="1"/>
    <s v="Female"/>
    <n v="1"/>
    <s v="Fiber Optic"/>
    <s v="34.199787, -118.68493"/>
    <n v="34.199787000000001"/>
    <n v="-118.68492999999999"/>
    <n v="1"/>
    <n v="109.7"/>
    <n v="1"/>
    <n v="0"/>
    <n v="7"/>
    <x v="3"/>
    <n v="1"/>
    <n v="1"/>
    <n v="0"/>
    <n v="1"/>
    <s v="Credit Card"/>
    <n v="1"/>
    <n v="23637"/>
    <n v="0"/>
    <s v="Q3"/>
    <n v="1"/>
    <n v="4"/>
    <n v="0"/>
    <s v="California"/>
    <n v="1"/>
    <n v="1"/>
    <n v="1"/>
    <n v="72"/>
    <n v="8129.3"/>
    <n v="0"/>
    <n v="1343.52"/>
    <n v="0"/>
    <n v="9472.82"/>
    <n v="0"/>
    <n v="1"/>
    <n v="91307"/>
    <n v="0"/>
  </r>
  <r>
    <n v="64"/>
    <n v="0"/>
    <n v="35.24"/>
    <s v="Active User"/>
    <s v="Active User"/>
    <x v="2"/>
    <x v="256"/>
    <n v="4517"/>
    <x v="1"/>
    <s v="United States"/>
    <x v="3876"/>
    <s v="Joined"/>
    <n v="0"/>
    <n v="0"/>
    <s v="Female"/>
    <n v="0"/>
    <s v="No Internet Service"/>
    <s v="35.710244, -118.881679"/>
    <n v="35.710244000000003"/>
    <n v="-118.88167900000001"/>
    <n v="1"/>
    <n v="20.65"/>
    <n v="0"/>
    <n v="0"/>
    <n v="8"/>
    <x v="0"/>
    <n v="0"/>
    <n v="0"/>
    <n v="1"/>
    <n v="1"/>
    <s v="Credit Card"/>
    <n v="1"/>
    <n v="88"/>
    <n v="0"/>
    <s v="Q3"/>
    <n v="1"/>
    <n v="4"/>
    <n v="0"/>
    <s v="California"/>
    <n v="0"/>
    <n v="0"/>
    <n v="0"/>
    <n v="1"/>
    <n v="20.65"/>
    <n v="0"/>
    <n v="35.24"/>
    <n v="0"/>
    <n v="55.89"/>
    <n v="0"/>
    <n v="0"/>
    <n v="93287"/>
    <n v="0"/>
  </r>
  <r>
    <n v="33"/>
    <n v="7"/>
    <n v="21.03"/>
    <s v="Active User"/>
    <s v="Active User"/>
    <x v="75"/>
    <x v="152"/>
    <n v="4423"/>
    <x v="2"/>
    <s v="United States"/>
    <x v="3877"/>
    <s v="Stayed"/>
    <n v="0"/>
    <n v="0"/>
    <s v="Female"/>
    <n v="1"/>
    <s v="DSL"/>
    <s v="38.392686, -120.415951"/>
    <n v="38.392685999999998"/>
    <n v="-120.41595100000001"/>
    <n v="0"/>
    <n v="54.25"/>
    <n v="1"/>
    <n v="0"/>
    <n v="0"/>
    <x v="4"/>
    <n v="1"/>
    <n v="0"/>
    <n v="1"/>
    <n v="0"/>
    <s v="Mailed Check"/>
    <n v="1"/>
    <n v="435"/>
    <n v="0"/>
    <s v="Q3"/>
    <n v="0"/>
    <n v="5"/>
    <n v="0"/>
    <s v="California"/>
    <n v="0"/>
    <n v="0"/>
    <n v="0"/>
    <n v="14"/>
    <n v="773.2"/>
    <n v="0"/>
    <n v="294.42"/>
    <n v="0"/>
    <n v="1067.6199999999999"/>
    <n v="0"/>
    <n v="1"/>
    <n v="95257"/>
    <n v="0"/>
  </r>
  <r>
    <n v="30"/>
    <n v="0"/>
    <n v="5.84"/>
    <s v="Active User"/>
    <s v="Active User"/>
    <x v="8"/>
    <x v="640"/>
    <n v="4484"/>
    <x v="1"/>
    <s v="United States"/>
    <x v="3878"/>
    <s v="Stayed"/>
    <n v="1"/>
    <n v="0"/>
    <s v="Female"/>
    <n v="0"/>
    <s v="No Internet Service"/>
    <s v="33.841027, -118.078097"/>
    <n v="33.841026999999997"/>
    <n v="-118.078097"/>
    <n v="1"/>
    <n v="20.45"/>
    <n v="0"/>
    <n v="1"/>
    <n v="3"/>
    <x v="2"/>
    <n v="0"/>
    <n v="0"/>
    <n v="0"/>
    <n v="1"/>
    <s v="Credit Card"/>
    <n v="1"/>
    <n v="20890"/>
    <n v="0"/>
    <s v="Q3"/>
    <n v="1"/>
    <n v="4"/>
    <n v="0"/>
    <s v="California"/>
    <n v="0"/>
    <n v="0"/>
    <n v="0"/>
    <n v="7"/>
    <n v="150.75"/>
    <n v="0"/>
    <n v="40.880000000000003"/>
    <n v="0"/>
    <n v="191.63"/>
    <n v="0"/>
    <n v="0"/>
    <n v="90715"/>
    <n v="0"/>
  </r>
  <r>
    <n v="60"/>
    <n v="0"/>
    <n v="18.14"/>
    <s v="Active User"/>
    <s v="Active User"/>
    <x v="40"/>
    <x v="38"/>
    <n v="4220"/>
    <x v="2"/>
    <s v="United States"/>
    <x v="3879"/>
    <s v="Stayed"/>
    <n v="0"/>
    <n v="0"/>
    <s v="Male"/>
    <n v="0"/>
    <s v="No Internet Service"/>
    <s v="38.646209, -121.52446"/>
    <n v="38.646208999999999"/>
    <n v="-121.52446"/>
    <n v="0"/>
    <n v="19.5"/>
    <n v="0"/>
    <n v="0"/>
    <n v="0"/>
    <x v="0"/>
    <n v="0"/>
    <n v="0"/>
    <n v="0"/>
    <n v="0"/>
    <s v="Credit Card"/>
    <n v="1"/>
    <n v="8403"/>
    <n v="0"/>
    <s v="Q3"/>
    <n v="0"/>
    <n v="4"/>
    <n v="0"/>
    <s v="California"/>
    <n v="0"/>
    <n v="0"/>
    <n v="0"/>
    <n v="44"/>
    <n v="835.5"/>
    <n v="0"/>
    <n v="798.16"/>
    <n v="0"/>
    <n v="1633.66"/>
    <n v="0"/>
    <n v="0"/>
    <n v="95834"/>
    <n v="0"/>
  </r>
  <r>
    <n v="24"/>
    <n v="76"/>
    <n v="17.18"/>
    <s v="Active User"/>
    <s v="Active User"/>
    <x v="36"/>
    <x v="942"/>
    <n v="4850"/>
    <x v="2"/>
    <s v="United States"/>
    <x v="3880"/>
    <s v="Stayed"/>
    <n v="0"/>
    <n v="0"/>
    <s v="Male"/>
    <n v="1"/>
    <s v="Fiber Optic"/>
    <s v="36.789213, -119.140338"/>
    <n v="36.789212999999997"/>
    <n v="-119.140338"/>
    <n v="0"/>
    <n v="81.7"/>
    <n v="1"/>
    <n v="0"/>
    <n v="0"/>
    <x v="0"/>
    <n v="0"/>
    <n v="0"/>
    <n v="0"/>
    <n v="0"/>
    <s v="Credit Card"/>
    <n v="1"/>
    <n v="506"/>
    <n v="1"/>
    <s v="Q3"/>
    <n v="0"/>
    <n v="5"/>
    <n v="0"/>
    <s v="California"/>
    <n v="0"/>
    <n v="0"/>
    <n v="0"/>
    <n v="31"/>
    <n v="2548.65"/>
    <n v="0"/>
    <n v="532.58000000000004"/>
    <n v="0"/>
    <n v="3081.23"/>
    <n v="1"/>
    <n v="1"/>
    <n v="93621"/>
    <n v="0"/>
  </r>
  <r>
    <n v="40"/>
    <n v="23"/>
    <n v="38.22"/>
    <s v="Active User"/>
    <s v="Active User"/>
    <x v="24"/>
    <x v="322"/>
    <n v="5770"/>
    <x v="0"/>
    <s v="United States"/>
    <x v="3881"/>
    <s v="Stayed"/>
    <n v="0"/>
    <n v="1"/>
    <s v="Female"/>
    <n v="1"/>
    <s v="DSL"/>
    <s v="33.60693, -117.644253"/>
    <n v="33.606929999999998"/>
    <n v="-117.64425300000001"/>
    <n v="1"/>
    <n v="82"/>
    <n v="0"/>
    <n v="0"/>
    <n v="0"/>
    <x v="0"/>
    <n v="0"/>
    <n v="1"/>
    <n v="1"/>
    <n v="1"/>
    <s v="Credit Card"/>
    <n v="1"/>
    <n v="46227"/>
    <n v="1"/>
    <s v="Q3"/>
    <n v="0"/>
    <n v="3"/>
    <n v="0"/>
    <s v="California"/>
    <n v="1"/>
    <n v="1"/>
    <n v="1"/>
    <n v="71"/>
    <n v="5999.85"/>
    <n v="0"/>
    <n v="2713.62"/>
    <n v="0"/>
    <n v="8713.4699999999993"/>
    <n v="0"/>
    <n v="1"/>
    <n v="92692"/>
    <n v="0"/>
  </r>
  <r>
    <n v="77"/>
    <n v="29"/>
    <n v="36.78"/>
    <s v="Attitude"/>
    <s v="Attitude of support person"/>
    <x v="23"/>
    <x v="223"/>
    <n v="2097"/>
    <x v="1"/>
    <s v="United States"/>
    <x v="3882"/>
    <s v="Churned"/>
    <n v="0"/>
    <n v="0"/>
    <s v="Male"/>
    <n v="1"/>
    <s v="Fiber Optic"/>
    <s v="38.965804, -122.631779"/>
    <n v="38.965803999999999"/>
    <n v="-122.63177899999999"/>
    <n v="0"/>
    <n v="85"/>
    <n v="0"/>
    <n v="0"/>
    <n v="0"/>
    <x v="0"/>
    <n v="0"/>
    <n v="1"/>
    <n v="0"/>
    <n v="0"/>
    <s v="Bank Withdrawal"/>
    <n v="1"/>
    <n v="13485"/>
    <n v="0"/>
    <s v="Q3"/>
    <n v="0"/>
    <n v="1"/>
    <n v="1"/>
    <s v="California"/>
    <n v="1"/>
    <n v="1"/>
    <n v="0"/>
    <n v="46"/>
    <n v="3969.4"/>
    <n v="0"/>
    <n v="1691.88"/>
    <n v="0"/>
    <n v="5661.28"/>
    <n v="0"/>
    <n v="1"/>
    <n v="95422"/>
    <n v="1"/>
  </r>
  <r>
    <n v="76"/>
    <n v="10"/>
    <n v="47.34"/>
    <s v="Attitude"/>
    <s v="Attitude of support person"/>
    <x v="17"/>
    <x v="9"/>
    <n v="4105"/>
    <x v="1"/>
    <s v="United States"/>
    <x v="3883"/>
    <s v="Churned"/>
    <n v="0"/>
    <n v="0"/>
    <s v="Male"/>
    <n v="1"/>
    <s v="Fiber Optic"/>
    <s v="32.85723, -117.209757"/>
    <n v="32.857230000000001"/>
    <n v="-117.209774"/>
    <n v="1"/>
    <n v="74.900000000000006"/>
    <n v="1"/>
    <n v="0"/>
    <n v="2"/>
    <x v="5"/>
    <n v="0"/>
    <n v="0"/>
    <n v="1"/>
    <n v="1"/>
    <s v="Bank Withdrawal"/>
    <n v="1"/>
    <n v="34902"/>
    <n v="0"/>
    <s v="Q3"/>
    <n v="1"/>
    <n v="2"/>
    <n v="1"/>
    <s v="California"/>
    <n v="0"/>
    <n v="0"/>
    <n v="0"/>
    <n v="32"/>
    <n v="2303.35"/>
    <n v="0"/>
    <n v="1514.88"/>
    <n v="0"/>
    <n v="3818.23"/>
    <n v="0"/>
    <n v="1"/>
    <n v="92122"/>
    <n v="1"/>
  </r>
  <r>
    <n v="56"/>
    <n v="0"/>
    <n v="13.51"/>
    <s v="Active User"/>
    <s v="Active User"/>
    <x v="7"/>
    <x v="205"/>
    <n v="2067"/>
    <x v="1"/>
    <s v="United States"/>
    <x v="3884"/>
    <s v="Joined"/>
    <n v="0"/>
    <n v="0"/>
    <s v="Male"/>
    <n v="0"/>
    <s v="No Internet Service"/>
    <s v="37.375816, -119.739935"/>
    <n v="37.375816"/>
    <n v="-119.739935"/>
    <n v="0"/>
    <n v="20.05"/>
    <n v="0"/>
    <n v="0"/>
    <n v="0"/>
    <x v="0"/>
    <n v="0"/>
    <n v="0"/>
    <n v="0"/>
    <n v="0"/>
    <s v="Credit Card"/>
    <n v="1"/>
    <n v="1968"/>
    <n v="0"/>
    <s v="Q3"/>
    <n v="0"/>
    <n v="5"/>
    <n v="0"/>
    <s v="California"/>
    <n v="0"/>
    <n v="0"/>
    <n v="0"/>
    <n v="1"/>
    <n v="20.05"/>
    <n v="0"/>
    <n v="13.51"/>
    <n v="0"/>
    <n v="33.56"/>
    <n v="0"/>
    <n v="0"/>
    <n v="93601"/>
    <n v="0"/>
  </r>
  <r>
    <n v="33"/>
    <n v="28"/>
    <n v="9.2100000000000009"/>
    <s v="Active User"/>
    <s v="Active User"/>
    <x v="27"/>
    <x v="259"/>
    <n v="4616"/>
    <x v="2"/>
    <s v="United States"/>
    <x v="3885"/>
    <s v="Stayed"/>
    <n v="0"/>
    <n v="0"/>
    <s v="Male"/>
    <n v="1"/>
    <s v="Fiber Optic"/>
    <s v="34.038983, -117.991372"/>
    <n v="34.038983000000002"/>
    <n v="-117.991372"/>
    <n v="0"/>
    <n v="90.45"/>
    <n v="1"/>
    <n v="0"/>
    <n v="0"/>
    <x v="0"/>
    <n v="1"/>
    <n v="0"/>
    <n v="0"/>
    <n v="0"/>
    <s v="Credit Card"/>
    <n v="1"/>
    <n v="30802"/>
    <n v="0"/>
    <s v="Q3"/>
    <n v="0"/>
    <n v="3"/>
    <n v="0"/>
    <s v="California"/>
    <n v="1"/>
    <n v="1"/>
    <n v="0"/>
    <n v="63"/>
    <n v="5825.5"/>
    <n v="100"/>
    <n v="580.23"/>
    <n v="0"/>
    <n v="6505.73"/>
    <n v="0"/>
    <n v="0"/>
    <n v="91746"/>
    <n v="0"/>
  </r>
  <r>
    <n v="80"/>
    <n v="17"/>
    <n v="14.49"/>
    <s v="Active User"/>
    <s v="Active User"/>
    <x v="54"/>
    <x v="572"/>
    <n v="4184"/>
    <x v="2"/>
    <s v="United States"/>
    <x v="3886"/>
    <s v="Stayed"/>
    <n v="0"/>
    <n v="1"/>
    <s v="Male"/>
    <n v="1"/>
    <s v="Fiber Optic"/>
    <s v="33.570023, -117.773669"/>
    <n v="33.570022999999999"/>
    <n v="-117.773669"/>
    <n v="1"/>
    <n v="101.9"/>
    <n v="1"/>
    <n v="0"/>
    <n v="9"/>
    <x v="0"/>
    <n v="1"/>
    <n v="1"/>
    <n v="1"/>
    <n v="1"/>
    <s v="Bank Withdrawal"/>
    <n v="1"/>
    <n v="25206"/>
    <n v="0"/>
    <s v="Q3"/>
    <n v="1"/>
    <n v="3"/>
    <n v="1"/>
    <s v="California"/>
    <n v="0"/>
    <n v="0"/>
    <n v="1"/>
    <n v="50"/>
    <n v="5265.5"/>
    <n v="0"/>
    <n v="724.5"/>
    <n v="0"/>
    <n v="5990"/>
    <n v="0"/>
    <n v="1"/>
    <n v="92651"/>
    <n v="0"/>
  </r>
  <r>
    <n v="62"/>
    <n v="0"/>
    <n v="28.28"/>
    <s v="Active User"/>
    <s v="Active User"/>
    <x v="75"/>
    <x v="249"/>
    <n v="2400"/>
    <x v="1"/>
    <s v="United States"/>
    <x v="3887"/>
    <s v="Joined"/>
    <n v="1"/>
    <n v="0"/>
    <s v="Female"/>
    <n v="0"/>
    <s v="No Internet Service"/>
    <s v="33.850452, -117.726668"/>
    <n v="33.850451999999997"/>
    <n v="-117.726668"/>
    <n v="1"/>
    <n v="19"/>
    <n v="0"/>
    <n v="1"/>
    <n v="1"/>
    <x v="2"/>
    <n v="0"/>
    <n v="0"/>
    <n v="1"/>
    <n v="1"/>
    <s v="Credit Card"/>
    <n v="1"/>
    <n v="19629"/>
    <n v="0"/>
    <s v="Q3"/>
    <n v="1"/>
    <n v="4"/>
    <n v="0"/>
    <s v="California"/>
    <n v="0"/>
    <n v="0"/>
    <n v="0"/>
    <n v="1"/>
    <n v="19"/>
    <n v="0"/>
    <n v="28.28"/>
    <n v="0"/>
    <n v="47.28"/>
    <n v="0"/>
    <n v="0"/>
    <n v="92808"/>
    <n v="0"/>
  </r>
  <r>
    <n v="63"/>
    <n v="6"/>
    <n v="13.14"/>
    <s v="Active User"/>
    <s v="Active User"/>
    <x v="50"/>
    <x v="1041"/>
    <n v="3999"/>
    <x v="1"/>
    <s v="United States"/>
    <x v="3888"/>
    <s v="Stayed"/>
    <n v="0"/>
    <n v="0"/>
    <s v="Female"/>
    <n v="1"/>
    <s v="Fiber Optic"/>
    <s v="33.753146, -118.367459"/>
    <n v="33.753146000000001"/>
    <n v="-118.367459"/>
    <n v="0"/>
    <n v="80.05"/>
    <n v="1"/>
    <n v="0"/>
    <n v="0"/>
    <x v="5"/>
    <n v="0"/>
    <n v="0"/>
    <n v="0"/>
    <n v="0"/>
    <s v="Credit Card"/>
    <n v="1"/>
    <n v="41263"/>
    <n v="1"/>
    <s v="Q3"/>
    <n v="0"/>
    <n v="5"/>
    <n v="0"/>
    <s v="California"/>
    <n v="0"/>
    <n v="0"/>
    <n v="0"/>
    <n v="35"/>
    <n v="2835.9"/>
    <n v="0"/>
    <n v="459.9"/>
    <n v="0"/>
    <n v="3295.8"/>
    <n v="0"/>
    <n v="1"/>
    <n v="90275"/>
    <n v="0"/>
  </r>
  <r>
    <n v="22"/>
    <n v="59"/>
    <n v="33.53"/>
    <s v="Competitor"/>
    <s v="Competitor made better offer"/>
    <x v="29"/>
    <x v="9"/>
    <n v="5866"/>
    <x v="2"/>
    <s v="United States"/>
    <x v="3889"/>
    <s v="Churned"/>
    <n v="0"/>
    <n v="0"/>
    <s v="Male"/>
    <n v="1"/>
    <s v="DSL"/>
    <s v="32.898613, -117.202937"/>
    <n v="32.898612999999997"/>
    <n v="-117.20293700000001"/>
    <n v="0"/>
    <n v="55.15"/>
    <n v="0"/>
    <n v="0"/>
    <n v="0"/>
    <x v="0"/>
    <n v="1"/>
    <n v="0"/>
    <n v="1"/>
    <n v="0"/>
    <s v="Credit Card"/>
    <n v="1"/>
    <n v="4258"/>
    <n v="1"/>
    <s v="Q3"/>
    <n v="0"/>
    <n v="3"/>
    <n v="0"/>
    <s v="California"/>
    <n v="0"/>
    <n v="0"/>
    <n v="0"/>
    <n v="22"/>
    <n v="1193.05"/>
    <n v="0"/>
    <n v="737.66"/>
    <n v="0"/>
    <n v="1930.71"/>
    <n v="1"/>
    <n v="1"/>
    <n v="92121"/>
    <n v="1"/>
  </r>
  <r>
    <n v="53"/>
    <n v="11"/>
    <n v="4.67"/>
    <s v="Attitude"/>
    <s v="Attitude of support person"/>
    <x v="24"/>
    <x v="3"/>
    <n v="3947"/>
    <x v="1"/>
    <s v="United States"/>
    <x v="3890"/>
    <s v="Churned"/>
    <n v="0"/>
    <n v="0"/>
    <s v="Female"/>
    <n v="1"/>
    <s v="Fiber Optic"/>
    <s v="33.930199, -117.862898"/>
    <n v="33.930199000000002"/>
    <n v="-117.862898"/>
    <n v="0"/>
    <n v="80.150000000000006"/>
    <n v="0"/>
    <n v="0"/>
    <n v="0"/>
    <x v="2"/>
    <n v="0"/>
    <n v="0"/>
    <n v="0"/>
    <n v="0"/>
    <s v="Credit Card"/>
    <n v="1"/>
    <n v="34055"/>
    <n v="0"/>
    <s v="Q3"/>
    <n v="0"/>
    <n v="1"/>
    <n v="0"/>
    <s v="California"/>
    <n v="1"/>
    <n v="1"/>
    <n v="0"/>
    <n v="1"/>
    <n v="80.150000000000006"/>
    <n v="0"/>
    <n v="4.67"/>
    <n v="0"/>
    <n v="84.82"/>
    <n v="0"/>
    <n v="1"/>
    <n v="92821"/>
    <n v="1"/>
  </r>
  <r>
    <n v="31"/>
    <n v="0"/>
    <n v="18.809999999999999"/>
    <s v="Active User"/>
    <s v="Active User"/>
    <x v="28"/>
    <x v="253"/>
    <n v="2810"/>
    <x v="1"/>
    <s v="United States"/>
    <x v="3891"/>
    <s v="Joined"/>
    <n v="0"/>
    <n v="0"/>
    <s v="Male"/>
    <n v="0"/>
    <s v="No Internet Service"/>
    <s v="37.013471, -121.877877"/>
    <n v="37.013471000000003"/>
    <n v="-121.877877"/>
    <n v="0"/>
    <n v="21.1"/>
    <n v="0"/>
    <n v="0"/>
    <n v="0"/>
    <x v="0"/>
    <n v="0"/>
    <n v="0"/>
    <n v="0"/>
    <n v="0"/>
    <s v="Credit Card"/>
    <n v="1"/>
    <n v="24227"/>
    <n v="0"/>
    <s v="Q3"/>
    <n v="0"/>
    <n v="5"/>
    <n v="0"/>
    <s v="California"/>
    <n v="0"/>
    <n v="0"/>
    <n v="0"/>
    <n v="1"/>
    <n v="21.1"/>
    <n v="0"/>
    <n v="18.809999999999999"/>
    <n v="0"/>
    <n v="39.909999999999997"/>
    <n v="0"/>
    <n v="0"/>
    <n v="95003"/>
    <n v="0"/>
  </r>
  <r>
    <n v="45"/>
    <n v="14"/>
    <n v="9.85"/>
    <s v="Active User"/>
    <s v="Active User"/>
    <x v="26"/>
    <x v="778"/>
    <n v="2719"/>
    <x v="2"/>
    <s v="United States"/>
    <x v="3892"/>
    <s v="Stayed"/>
    <n v="0"/>
    <n v="1"/>
    <s v="Female"/>
    <n v="1"/>
    <s v="Fiber Optic"/>
    <s v="33.944624, -118.192615"/>
    <n v="33.944623999999997"/>
    <n v="-118.192615"/>
    <n v="1"/>
    <n v="104.45"/>
    <n v="0"/>
    <n v="0"/>
    <n v="2"/>
    <x v="1"/>
    <n v="1"/>
    <n v="1"/>
    <n v="1"/>
    <n v="1"/>
    <s v="Bank Withdrawal"/>
    <n v="1"/>
    <n v="96267"/>
    <n v="0"/>
    <s v="Q3"/>
    <n v="1"/>
    <n v="3"/>
    <n v="0"/>
    <s v="California"/>
    <n v="1"/>
    <n v="1"/>
    <n v="1"/>
    <n v="41"/>
    <n v="4162.05"/>
    <n v="0"/>
    <n v="403.85"/>
    <n v="0"/>
    <n v="4565.8999999999996"/>
    <n v="0"/>
    <n v="1"/>
    <n v="90280"/>
    <n v="0"/>
  </r>
  <r>
    <n v="79"/>
    <n v="24"/>
    <n v="48.02"/>
    <s v="Active User"/>
    <s v="Active User"/>
    <x v="68"/>
    <x v="114"/>
    <n v="4828"/>
    <x v="1"/>
    <s v="United States"/>
    <x v="3893"/>
    <s v="Stayed"/>
    <n v="0"/>
    <n v="0"/>
    <s v="Male"/>
    <n v="1"/>
    <s v="Fiber Optic"/>
    <s v="34.213049, -118.317651"/>
    <n v="34.213048999999998"/>
    <n v="-118.317651"/>
    <n v="1"/>
    <n v="101.5"/>
    <n v="1"/>
    <n v="0"/>
    <n v="1"/>
    <x v="5"/>
    <n v="0"/>
    <n v="0"/>
    <n v="1"/>
    <n v="1"/>
    <s v="Bank Withdrawal"/>
    <n v="1"/>
    <n v="25882"/>
    <n v="1"/>
    <s v="Q3"/>
    <n v="1"/>
    <n v="5"/>
    <n v="1"/>
    <s v="California"/>
    <n v="1"/>
    <n v="0"/>
    <n v="1"/>
    <n v="30"/>
    <n v="2917.65"/>
    <n v="0"/>
    <n v="1440.6"/>
    <n v="0"/>
    <n v="4358.25"/>
    <n v="0"/>
    <n v="1"/>
    <n v="91504"/>
    <n v="0"/>
  </r>
  <r>
    <n v="77"/>
    <n v="3"/>
    <n v="7.92"/>
    <s v="Other"/>
    <s v="Moved"/>
    <x v="26"/>
    <x v="857"/>
    <n v="4113"/>
    <x v="1"/>
    <s v="United States"/>
    <x v="3894"/>
    <s v="Churned"/>
    <n v="0"/>
    <n v="1"/>
    <s v="Male"/>
    <n v="1"/>
    <s v="Fiber Optic"/>
    <s v="35.050345, -120.489599"/>
    <n v="35.050345"/>
    <n v="-120.489599"/>
    <n v="1"/>
    <n v="106.35"/>
    <n v="1"/>
    <n v="0"/>
    <n v="3"/>
    <x v="0"/>
    <n v="1"/>
    <n v="0"/>
    <n v="0"/>
    <n v="1"/>
    <s v="Bank Withdrawal"/>
    <n v="1"/>
    <n v="15405"/>
    <n v="0"/>
    <s v="Q3"/>
    <n v="1"/>
    <n v="2"/>
    <n v="1"/>
    <s v="California"/>
    <n v="1"/>
    <n v="0"/>
    <n v="1"/>
    <n v="32"/>
    <n v="3520.75"/>
    <n v="0"/>
    <n v="253.44"/>
    <n v="0"/>
    <n v="3774.19"/>
    <n v="0"/>
    <n v="1"/>
    <n v="93444"/>
    <n v="1"/>
  </r>
  <r>
    <n v="62"/>
    <n v="0"/>
    <n v="7.67"/>
    <s v="Active User"/>
    <s v="Active User"/>
    <x v="60"/>
    <x v="105"/>
    <n v="2610"/>
    <x v="0"/>
    <s v="United States"/>
    <x v="3895"/>
    <s v="Stayed"/>
    <n v="1"/>
    <n v="0"/>
    <s v="Male"/>
    <n v="0"/>
    <s v="No Internet Service"/>
    <s v="37.774633, -122.274434"/>
    <n v="37.774633000000001"/>
    <n v="-122.274434"/>
    <n v="1"/>
    <n v="19.75"/>
    <n v="0"/>
    <n v="3"/>
    <n v="0"/>
    <x v="0"/>
    <n v="0"/>
    <n v="0"/>
    <n v="0"/>
    <n v="1"/>
    <s v="Credit Card"/>
    <n v="1"/>
    <n v="58555"/>
    <n v="0"/>
    <s v="Q3"/>
    <n v="0"/>
    <n v="4"/>
    <n v="0"/>
    <s v="California"/>
    <n v="0"/>
    <n v="0"/>
    <n v="0"/>
    <n v="46"/>
    <n v="856.5"/>
    <n v="0"/>
    <n v="352.82"/>
    <n v="0"/>
    <n v="1209.32"/>
    <n v="0"/>
    <n v="0"/>
    <n v="94501"/>
    <n v="0"/>
  </r>
  <r>
    <n v="35"/>
    <n v="14"/>
    <n v="11.5"/>
    <s v="Active User"/>
    <s v="Active User"/>
    <x v="17"/>
    <x v="606"/>
    <n v="4867"/>
    <x v="1"/>
    <s v="United States"/>
    <x v="3896"/>
    <s v="Stayed"/>
    <n v="0"/>
    <n v="0"/>
    <s v="Male"/>
    <n v="1"/>
    <s v="Fiber Optic"/>
    <s v="32.782501, -117.01611"/>
    <n v="32.782501000000003"/>
    <n v="-117.01611"/>
    <n v="0"/>
    <n v="85.5"/>
    <n v="1"/>
    <n v="0"/>
    <n v="0"/>
    <x v="2"/>
    <n v="0"/>
    <n v="0"/>
    <n v="1"/>
    <n v="0"/>
    <s v="Bank Withdrawal"/>
    <n v="1"/>
    <n v="24005"/>
    <n v="0"/>
    <s v="Q3"/>
    <n v="0"/>
    <n v="5"/>
    <n v="0"/>
    <s v="California"/>
    <n v="0"/>
    <n v="0"/>
    <n v="1"/>
    <n v="9"/>
    <n v="791.7"/>
    <n v="0"/>
    <n v="103.5"/>
    <n v="0"/>
    <n v="895.2"/>
    <n v="0"/>
    <n v="1"/>
    <n v="91942"/>
    <n v="0"/>
  </r>
  <r>
    <n v="60"/>
    <n v="5"/>
    <n v="20.11"/>
    <s v="Active User"/>
    <s v="Active User"/>
    <x v="24"/>
    <x v="1069"/>
    <n v="3613"/>
    <x v="1"/>
    <s v="United States"/>
    <x v="3897"/>
    <s v="Stayed"/>
    <n v="0"/>
    <n v="0"/>
    <s v="Male"/>
    <n v="1"/>
    <s v="DSL"/>
    <s v="36.785618, -120.625382"/>
    <n v="36.785617999999999"/>
    <n v="-120.625382"/>
    <n v="0"/>
    <n v="59.15"/>
    <n v="0"/>
    <n v="0"/>
    <n v="0"/>
    <x v="2"/>
    <n v="0"/>
    <n v="1"/>
    <n v="1"/>
    <n v="0"/>
    <s v="Bank Withdrawal"/>
    <n v="1"/>
    <n v="9491"/>
    <n v="0"/>
    <s v="Q3"/>
    <n v="0"/>
    <n v="3"/>
    <n v="0"/>
    <s v="California"/>
    <n v="1"/>
    <n v="1"/>
    <n v="0"/>
    <n v="6"/>
    <n v="336.7"/>
    <n v="0"/>
    <n v="120.66"/>
    <n v="0"/>
    <n v="457.36"/>
    <n v="0"/>
    <n v="1"/>
    <n v="93622"/>
    <n v="0"/>
  </r>
  <r>
    <n v="76"/>
    <n v="5"/>
    <n v="43.04"/>
    <s v="Competitor"/>
    <s v="Competitor offered more data"/>
    <x v="67"/>
    <x v="750"/>
    <n v="5915"/>
    <x v="1"/>
    <s v="United States"/>
    <x v="3898"/>
    <s v="Churned"/>
    <n v="0"/>
    <n v="1"/>
    <s v="Female"/>
    <n v="1"/>
    <s v="Fiber Optic"/>
    <s v="40.789799, -121.474529"/>
    <n v="40.789799000000002"/>
    <n v="-121.474529"/>
    <n v="1"/>
    <n v="117.45"/>
    <n v="1"/>
    <n v="0"/>
    <n v="9"/>
    <x v="0"/>
    <n v="1"/>
    <n v="1"/>
    <n v="0"/>
    <n v="1"/>
    <s v="Bank Withdrawal"/>
    <n v="1"/>
    <n v="397"/>
    <n v="1"/>
    <s v="Q3"/>
    <n v="1"/>
    <n v="1"/>
    <n v="1"/>
    <s v="California"/>
    <n v="1"/>
    <n v="0"/>
    <n v="1"/>
    <n v="48"/>
    <n v="5438.9"/>
    <n v="0"/>
    <n v="2065.92"/>
    <n v="0"/>
    <n v="7504.82"/>
    <n v="0"/>
    <n v="1"/>
    <n v="96040"/>
    <n v="1"/>
  </r>
  <r>
    <n v="35"/>
    <n v="11"/>
    <n v="13.68"/>
    <s v="Competitor"/>
    <s v="Competitor had better devices"/>
    <x v="67"/>
    <x v="615"/>
    <n v="4469"/>
    <x v="1"/>
    <s v="United States"/>
    <x v="3899"/>
    <s v="Churned"/>
    <n v="0"/>
    <n v="0"/>
    <s v="Male"/>
    <n v="1"/>
    <s v="Fiber Optic"/>
    <s v="35.184837, -119.402525"/>
    <n v="35.184837000000002"/>
    <n v="-119.402525"/>
    <n v="1"/>
    <n v="70.400000000000006"/>
    <n v="0"/>
    <n v="0"/>
    <n v="1"/>
    <x v="0"/>
    <n v="0"/>
    <n v="0"/>
    <n v="1"/>
    <n v="1"/>
    <s v="Bank Withdrawal"/>
    <n v="1"/>
    <n v="14937"/>
    <n v="0"/>
    <s v="Q3"/>
    <n v="1"/>
    <n v="1"/>
    <n v="0"/>
    <s v="California"/>
    <n v="0"/>
    <n v="0"/>
    <n v="0"/>
    <n v="17"/>
    <n v="1214.05"/>
    <n v="0"/>
    <n v="232.56"/>
    <n v="0"/>
    <n v="1446.61"/>
    <n v="0"/>
    <n v="1"/>
    <n v="93268"/>
    <n v="1"/>
  </r>
  <r>
    <n v="23"/>
    <n v="73"/>
    <n v="16.77"/>
    <s v="Active User"/>
    <s v="Active User"/>
    <x v="65"/>
    <x v="447"/>
    <n v="5108"/>
    <x v="1"/>
    <s v="United States"/>
    <x v="3900"/>
    <s v="Stayed"/>
    <n v="1"/>
    <n v="0"/>
    <s v="Female"/>
    <n v="1"/>
    <s v="Cable"/>
    <s v="37.581496, -119.972762"/>
    <n v="37.581496000000001"/>
    <n v="-119.972762"/>
    <n v="0"/>
    <n v="69.400000000000006"/>
    <n v="0"/>
    <n v="3"/>
    <n v="0"/>
    <x v="2"/>
    <n v="0"/>
    <n v="0"/>
    <n v="1"/>
    <n v="0"/>
    <s v="Credit Card"/>
    <n v="1"/>
    <n v="433"/>
    <n v="1"/>
    <s v="Q3"/>
    <n v="0"/>
    <n v="3"/>
    <n v="0"/>
    <s v="California"/>
    <n v="1"/>
    <n v="1"/>
    <n v="1"/>
    <n v="9"/>
    <n v="571.45000000000005"/>
    <n v="0"/>
    <n v="150.93"/>
    <n v="0"/>
    <n v="722.38"/>
    <n v="1"/>
    <n v="1"/>
    <n v="95345"/>
    <n v="0"/>
  </r>
  <r>
    <n v="60"/>
    <n v="18"/>
    <n v="45.25"/>
    <s v="Active User"/>
    <s v="Active User"/>
    <x v="0"/>
    <x v="232"/>
    <n v="4219"/>
    <x v="0"/>
    <s v="United States"/>
    <x v="3901"/>
    <s v="Stayed"/>
    <n v="0"/>
    <n v="1"/>
    <s v="Male"/>
    <n v="1"/>
    <s v="DSL"/>
    <s v="37.421633, -122.009613"/>
    <n v="37.421633"/>
    <n v="-122.009613"/>
    <n v="1"/>
    <n v="81.349999999999994"/>
    <n v="0"/>
    <n v="0"/>
    <n v="1"/>
    <x v="0"/>
    <n v="1"/>
    <n v="1"/>
    <n v="0"/>
    <n v="1"/>
    <s v="Credit Card"/>
    <n v="1"/>
    <n v="16985"/>
    <n v="0"/>
    <s v="Q3"/>
    <n v="1"/>
    <n v="3"/>
    <n v="0"/>
    <s v="California"/>
    <n v="1"/>
    <n v="1"/>
    <n v="1"/>
    <n v="67"/>
    <n v="5398.6"/>
    <n v="0"/>
    <n v="3031.75"/>
    <n v="0"/>
    <n v="8430.35"/>
    <n v="0"/>
    <n v="1"/>
    <n v="94089"/>
    <n v="0"/>
  </r>
  <r>
    <n v="23"/>
    <n v="27"/>
    <n v="33.93"/>
    <s v="Active User"/>
    <s v="Active User"/>
    <x v="42"/>
    <x v="937"/>
    <n v="4995"/>
    <x v="2"/>
    <s v="United States"/>
    <x v="3902"/>
    <s v="Stayed"/>
    <n v="0"/>
    <n v="1"/>
    <s v="Male"/>
    <n v="1"/>
    <s v="Fiber Optic"/>
    <s v="39.562239, -121.14836"/>
    <n v="39.562238999999998"/>
    <n v="-121.14836"/>
    <n v="1"/>
    <n v="99.25"/>
    <n v="0"/>
    <n v="0"/>
    <n v="4"/>
    <x v="1"/>
    <n v="0"/>
    <n v="0"/>
    <n v="1"/>
    <n v="1"/>
    <s v="Credit Card"/>
    <n v="1"/>
    <n v="282"/>
    <n v="1"/>
    <s v="Q3"/>
    <n v="1"/>
    <n v="3"/>
    <n v="0"/>
    <s v="California"/>
    <n v="1"/>
    <n v="1"/>
    <n v="1"/>
    <n v="49"/>
    <n v="4920.8"/>
    <n v="0"/>
    <n v="1662.57"/>
    <n v="0"/>
    <n v="6583.37"/>
    <n v="1"/>
    <n v="1"/>
    <n v="95930"/>
    <n v="0"/>
  </r>
  <r>
    <n v="25"/>
    <n v="48"/>
    <n v="24.01"/>
    <s v="Active User"/>
    <s v="Active User"/>
    <x v="22"/>
    <x v="5"/>
    <n v="5015"/>
    <x v="1"/>
    <s v="United States"/>
    <x v="3903"/>
    <s v="Stayed"/>
    <n v="0"/>
    <n v="0"/>
    <s v="Male"/>
    <n v="1"/>
    <s v="Fiber Optic"/>
    <s v="38.002125, -121.324979"/>
    <n v="38.002124999999999"/>
    <n v="-121.324979"/>
    <n v="1"/>
    <n v="107.7"/>
    <n v="1"/>
    <n v="0"/>
    <n v="2"/>
    <x v="3"/>
    <n v="1"/>
    <n v="1"/>
    <n v="1"/>
    <n v="1"/>
    <s v="Bank Withdrawal"/>
    <n v="1"/>
    <n v="49965"/>
    <n v="1"/>
    <s v="Q3"/>
    <n v="1"/>
    <n v="3"/>
    <n v="0"/>
    <s v="California"/>
    <n v="1"/>
    <n v="1"/>
    <n v="1"/>
    <n v="68"/>
    <n v="7320.9"/>
    <n v="0"/>
    <n v="1632.68"/>
    <n v="0"/>
    <n v="8953.58"/>
    <n v="1"/>
    <n v="1"/>
    <n v="95207"/>
    <n v="0"/>
  </r>
  <r>
    <n v="21"/>
    <n v="58"/>
    <n v="2.12"/>
    <s v="Active User"/>
    <s v="Active User"/>
    <x v="2"/>
    <x v="853"/>
    <n v="4792"/>
    <x v="0"/>
    <s v="United States"/>
    <x v="3904"/>
    <s v="Stayed"/>
    <n v="0"/>
    <n v="1"/>
    <s v="Male"/>
    <n v="1"/>
    <s v="Cable"/>
    <s v="33.001813, -117.263628"/>
    <n v="33.001812999999999"/>
    <n v="-117.263628"/>
    <n v="1"/>
    <n v="67.849999999999994"/>
    <n v="0"/>
    <n v="0"/>
    <n v="5"/>
    <x v="3"/>
    <n v="0"/>
    <n v="1"/>
    <n v="0"/>
    <n v="1"/>
    <s v="Credit Card"/>
    <n v="1"/>
    <n v="12173"/>
    <n v="1"/>
    <s v="Q3"/>
    <n v="1"/>
    <n v="3"/>
    <n v="0"/>
    <s v="California"/>
    <n v="1"/>
    <n v="1"/>
    <n v="0"/>
    <n v="67"/>
    <n v="4627.6499999999996"/>
    <n v="0"/>
    <n v="142.04"/>
    <n v="0"/>
    <n v="4769.6899999999996"/>
    <n v="1"/>
    <n v="1"/>
    <n v="92075"/>
    <n v="0"/>
  </r>
  <r>
    <n v="75"/>
    <n v="16"/>
    <n v="36.83"/>
    <s v="Price"/>
    <s v="Price too high"/>
    <x v="13"/>
    <x v="38"/>
    <n v="5556"/>
    <x v="1"/>
    <s v="United States"/>
    <x v="3905"/>
    <s v="Churned"/>
    <n v="0"/>
    <n v="0"/>
    <s v="Female"/>
    <n v="1"/>
    <s v="DSL"/>
    <s v="38.646096, -121.442433"/>
    <n v="38.646096"/>
    <n v="-121.44243299999999"/>
    <n v="0"/>
    <n v="59.4"/>
    <n v="0"/>
    <n v="0"/>
    <n v="0"/>
    <x v="0"/>
    <n v="0"/>
    <n v="0"/>
    <n v="0"/>
    <n v="0"/>
    <s v="Bank Withdrawal"/>
    <n v="1"/>
    <n v="34894"/>
    <n v="1"/>
    <s v="Q3"/>
    <n v="0"/>
    <n v="1"/>
    <n v="1"/>
    <s v="California"/>
    <n v="0"/>
    <n v="0"/>
    <n v="1"/>
    <n v="16"/>
    <n v="1023.9"/>
    <n v="0"/>
    <n v="589.28"/>
    <n v="0"/>
    <n v="1613.18"/>
    <n v="0"/>
    <n v="1"/>
    <n v="95838"/>
    <n v="1"/>
  </r>
  <r>
    <n v="40"/>
    <n v="19"/>
    <n v="8"/>
    <s v="Active User"/>
    <s v="Active User"/>
    <x v="66"/>
    <x v="914"/>
    <n v="4113"/>
    <x v="2"/>
    <s v="United States"/>
    <x v="3906"/>
    <s v="Stayed"/>
    <n v="1"/>
    <n v="0"/>
    <s v="Male"/>
    <n v="1"/>
    <s v="Cable"/>
    <s v="41.280478, -121.160249"/>
    <n v="41.280478000000002"/>
    <n v="-121.16024899999999"/>
    <n v="1"/>
    <n v="53.65"/>
    <n v="0"/>
    <n v="1"/>
    <n v="2"/>
    <x v="0"/>
    <n v="1"/>
    <n v="1"/>
    <n v="0"/>
    <n v="1"/>
    <s v="Credit Card"/>
    <n v="1"/>
    <n v="386"/>
    <n v="0"/>
    <s v="Q3"/>
    <n v="1"/>
    <n v="4"/>
    <n v="0"/>
    <s v="California"/>
    <n v="0"/>
    <n v="0"/>
    <n v="0"/>
    <n v="36"/>
    <n v="1939.35"/>
    <n v="0"/>
    <n v="288"/>
    <n v="0"/>
    <n v="2227.35"/>
    <n v="0"/>
    <n v="1"/>
    <n v="96054"/>
    <n v="0"/>
  </r>
  <r>
    <n v="39"/>
    <n v="3"/>
    <n v="44.65"/>
    <s v="Active User"/>
    <s v="Active User"/>
    <x v="3"/>
    <x v="32"/>
    <n v="4729"/>
    <x v="1"/>
    <s v="United States"/>
    <x v="3907"/>
    <s v="Stayed"/>
    <n v="0"/>
    <n v="0"/>
    <s v="Male"/>
    <n v="1"/>
    <s v="Cable"/>
    <s v="34.102084, -118.451629"/>
    <n v="34.102083999999998"/>
    <n v="-118.451629"/>
    <n v="1"/>
    <n v="61.35"/>
    <n v="1"/>
    <n v="0"/>
    <n v="3"/>
    <x v="0"/>
    <n v="1"/>
    <n v="0"/>
    <n v="0"/>
    <n v="1"/>
    <s v="Bank Withdrawal"/>
    <n v="1"/>
    <n v="10470"/>
    <n v="1"/>
    <s v="Q3"/>
    <n v="1"/>
    <n v="3"/>
    <n v="0"/>
    <s v="California"/>
    <n v="0"/>
    <n v="0"/>
    <n v="0"/>
    <n v="52"/>
    <n v="3169.55"/>
    <n v="0"/>
    <n v="2321.8000000000002"/>
    <n v="0"/>
    <n v="5491.35"/>
    <n v="0"/>
    <n v="1"/>
    <n v="90077"/>
    <n v="0"/>
  </r>
  <r>
    <n v="29"/>
    <n v="71"/>
    <n v="27.34"/>
    <s v="Active User"/>
    <s v="Active User"/>
    <x v="22"/>
    <x v="251"/>
    <n v="5510"/>
    <x v="1"/>
    <s v="United States"/>
    <x v="3908"/>
    <s v="Joined"/>
    <n v="0"/>
    <n v="1"/>
    <s v="Male"/>
    <n v="1"/>
    <s v="Fiber Optic"/>
    <s v="34.757783, -117.33997"/>
    <n v="34.757783000000003"/>
    <n v="-117.33996999999999"/>
    <n v="0"/>
    <n v="73.599999999999994"/>
    <n v="0"/>
    <n v="0"/>
    <n v="0"/>
    <x v="0"/>
    <n v="0"/>
    <n v="0"/>
    <n v="1"/>
    <n v="0"/>
    <s v="Credit Card"/>
    <n v="1"/>
    <n v="4948"/>
    <n v="0"/>
    <s v="Q3"/>
    <n v="0"/>
    <n v="5"/>
    <n v="0"/>
    <s v="California"/>
    <n v="0"/>
    <n v="0"/>
    <n v="0"/>
    <n v="3"/>
    <n v="232.5"/>
    <n v="10"/>
    <n v="82.02"/>
    <n v="0"/>
    <n v="324.52"/>
    <n v="1"/>
    <n v="0"/>
    <n v="92342"/>
    <n v="0"/>
  </r>
  <r>
    <n v="33"/>
    <n v="0"/>
    <n v="32.340000000000003"/>
    <s v="Active User"/>
    <s v="Active User"/>
    <x v="7"/>
    <x v="856"/>
    <n v="3266"/>
    <x v="1"/>
    <s v="United States"/>
    <x v="3909"/>
    <s v="Stayed"/>
    <n v="0"/>
    <n v="0"/>
    <s v="Male"/>
    <n v="0"/>
    <s v="No Internet Service"/>
    <s v="36.141319, -119.129075"/>
    <n v="36.141319000000003"/>
    <n v="-119.129075"/>
    <n v="0"/>
    <n v="20.65"/>
    <n v="0"/>
    <n v="0"/>
    <n v="0"/>
    <x v="2"/>
    <n v="0"/>
    <n v="0"/>
    <n v="0"/>
    <n v="0"/>
    <s v="Credit Card"/>
    <n v="1"/>
    <n v="5689"/>
    <n v="0"/>
    <s v="Q3"/>
    <n v="0"/>
    <n v="5"/>
    <n v="0"/>
    <s v="California"/>
    <n v="0"/>
    <n v="0"/>
    <n v="0"/>
    <n v="6"/>
    <n v="109.3"/>
    <n v="0"/>
    <n v="194.04"/>
    <n v="0"/>
    <n v="303.33999999999997"/>
    <n v="0"/>
    <n v="0"/>
    <n v="93267"/>
    <n v="0"/>
  </r>
  <r>
    <n v="30"/>
    <n v="85"/>
    <n v="31.27"/>
    <s v="Competitor"/>
    <s v="Competitor had better devices"/>
    <x v="41"/>
    <x v="461"/>
    <n v="5274"/>
    <x v="1"/>
    <s v="United States"/>
    <x v="3910"/>
    <s v="Churned"/>
    <n v="0"/>
    <n v="1"/>
    <s v="Male"/>
    <n v="1"/>
    <s v="Fiber Optic"/>
    <s v="35.073777, -118.652112"/>
    <n v="35.073777"/>
    <n v="-118.652112"/>
    <n v="0"/>
    <n v="99.25"/>
    <n v="1"/>
    <n v="0"/>
    <n v="0"/>
    <x v="5"/>
    <n v="0"/>
    <n v="0"/>
    <n v="1"/>
    <n v="0"/>
    <s v="Bank Withdrawal"/>
    <n v="1"/>
    <n v="25805"/>
    <n v="0"/>
    <s v="Q3"/>
    <n v="0"/>
    <n v="1"/>
    <n v="0"/>
    <s v="California"/>
    <n v="1"/>
    <n v="1"/>
    <n v="1"/>
    <n v="38"/>
    <n v="3777.15"/>
    <n v="0"/>
    <n v="1188.26"/>
    <n v="0"/>
    <n v="4965.41"/>
    <n v="0"/>
    <n v="1"/>
    <n v="93561"/>
    <n v="1"/>
  </r>
  <r>
    <n v="71"/>
    <n v="11"/>
    <n v="41.97"/>
    <s v="Active User"/>
    <s v="Active User"/>
    <x v="35"/>
    <x v="99"/>
    <n v="5711"/>
    <x v="0"/>
    <s v="United States"/>
    <x v="3911"/>
    <s v="Stayed"/>
    <n v="0"/>
    <n v="0"/>
    <s v="Male"/>
    <n v="1"/>
    <s v="Fiber Optic"/>
    <s v="36.623632, -119.741322"/>
    <n v="36.623632000000001"/>
    <n v="-119.741322"/>
    <n v="1"/>
    <n v="89"/>
    <n v="0"/>
    <n v="0"/>
    <n v="8"/>
    <x v="0"/>
    <n v="0"/>
    <n v="0"/>
    <n v="1"/>
    <n v="1"/>
    <s v="Bank Withdrawal"/>
    <n v="1"/>
    <n v="21010"/>
    <n v="0"/>
    <s v="Q3"/>
    <n v="1"/>
    <n v="4"/>
    <n v="1"/>
    <s v="California"/>
    <n v="1"/>
    <n v="1"/>
    <n v="1"/>
    <n v="7"/>
    <n v="605.45000000000005"/>
    <n v="0"/>
    <n v="293.79000000000002"/>
    <n v="0"/>
    <n v="899.24"/>
    <n v="0"/>
    <n v="1"/>
    <n v="93725"/>
    <n v="0"/>
  </r>
  <r>
    <n v="56"/>
    <n v="0"/>
    <n v="15.51"/>
    <s v="Active User"/>
    <s v="Active User"/>
    <x v="22"/>
    <x v="32"/>
    <n v="2019"/>
    <x v="0"/>
    <s v="United States"/>
    <x v="3912"/>
    <s v="Stayed"/>
    <n v="1"/>
    <n v="0"/>
    <s v="Male"/>
    <n v="0"/>
    <s v="No Internet Service"/>
    <s v="34.089953, -118.294824"/>
    <n v="34.089953000000001"/>
    <n v="-118.29482400000001"/>
    <n v="1"/>
    <n v="19.850000000000001"/>
    <n v="0"/>
    <n v="1"/>
    <n v="5"/>
    <x v="0"/>
    <n v="0"/>
    <n v="0"/>
    <n v="0"/>
    <n v="1"/>
    <s v="Credit Card"/>
    <n v="1"/>
    <n v="41713"/>
    <n v="0"/>
    <s v="Q3"/>
    <n v="1"/>
    <n v="3"/>
    <n v="0"/>
    <s v="California"/>
    <n v="0"/>
    <n v="0"/>
    <n v="0"/>
    <n v="10"/>
    <n v="198.5"/>
    <n v="0"/>
    <n v="155.1"/>
    <n v="0"/>
    <n v="353.6"/>
    <n v="0"/>
    <n v="0"/>
    <n v="90029"/>
    <n v="0"/>
  </r>
  <r>
    <n v="22"/>
    <n v="48"/>
    <n v="0"/>
    <s v="Active User"/>
    <s v="Active User"/>
    <x v="46"/>
    <x v="973"/>
    <n v="4033"/>
    <x v="1"/>
    <s v="United States"/>
    <x v="3913"/>
    <s v="Joined"/>
    <n v="0"/>
    <n v="0"/>
    <s v="Male"/>
    <n v="1"/>
    <s v="DSL"/>
    <s v="37.4695, -120.672724"/>
    <n v="37.469499999999996"/>
    <n v="-120.672724"/>
    <n v="0"/>
    <n v="24.9"/>
    <n v="0"/>
    <n v="0"/>
    <n v="0"/>
    <x v="0"/>
    <n v="0"/>
    <n v="0"/>
    <n v="1"/>
    <n v="0"/>
    <s v="Credit Card"/>
    <n v="0"/>
    <n v="809"/>
    <n v="0"/>
    <s v="Q3"/>
    <n v="0"/>
    <n v="3"/>
    <n v="0"/>
    <s v="California"/>
    <n v="0"/>
    <n v="0"/>
    <n v="0"/>
    <n v="2"/>
    <n v="49.7"/>
    <n v="10"/>
    <n v="0"/>
    <n v="0"/>
    <n v="59.7"/>
    <n v="1"/>
    <n v="0"/>
    <n v="95303"/>
    <n v="0"/>
  </r>
  <r>
    <n v="39"/>
    <n v="20"/>
    <n v="8.1"/>
    <s v="Active User"/>
    <s v="Active User"/>
    <x v="0"/>
    <x v="37"/>
    <n v="4843"/>
    <x v="1"/>
    <s v="United States"/>
    <x v="3914"/>
    <s v="Stayed"/>
    <n v="1"/>
    <n v="0"/>
    <s v="Female"/>
    <n v="1"/>
    <s v="Fiber Optic"/>
    <s v="38.834469, -122.127193"/>
    <n v="38.834468999999999"/>
    <n v="-122.12719300000001"/>
    <n v="1"/>
    <n v="75.849999999999994"/>
    <n v="0"/>
    <n v="1"/>
    <n v="10"/>
    <x v="0"/>
    <n v="0"/>
    <n v="0"/>
    <n v="1"/>
    <n v="1"/>
    <s v="Bank Withdrawal"/>
    <n v="1"/>
    <n v="2756"/>
    <n v="1"/>
    <s v="Q3"/>
    <n v="1"/>
    <n v="5"/>
    <n v="0"/>
    <s v="California"/>
    <n v="0"/>
    <n v="0"/>
    <n v="0"/>
    <n v="9"/>
    <n v="647.5"/>
    <n v="0"/>
    <n v="72.900000000000006"/>
    <n v="0"/>
    <n v="720.4"/>
    <n v="0"/>
    <n v="1"/>
    <n v="95627"/>
    <n v="0"/>
  </r>
  <r>
    <n v="26"/>
    <n v="82"/>
    <n v="2.02"/>
    <s v="Competitor"/>
    <s v="Competitor offered more data"/>
    <x v="8"/>
    <x v="734"/>
    <n v="3573"/>
    <x v="1"/>
    <s v="United States"/>
    <x v="3915"/>
    <s v="Churned"/>
    <n v="0"/>
    <n v="0"/>
    <s v="Male"/>
    <n v="1"/>
    <s v="Fiber Optic"/>
    <s v="36.315979, -119.710852"/>
    <n v="36.315978999999999"/>
    <n v="-119.710852"/>
    <n v="1"/>
    <n v="85.25"/>
    <n v="1"/>
    <n v="0"/>
    <n v="1"/>
    <x v="4"/>
    <n v="0"/>
    <n v="0"/>
    <n v="1"/>
    <n v="1"/>
    <s v="Bank Withdrawal"/>
    <n v="1"/>
    <n v="2872"/>
    <n v="0"/>
    <s v="Q3"/>
    <n v="1"/>
    <n v="3"/>
    <n v="0"/>
    <s v="California"/>
    <n v="1"/>
    <n v="1"/>
    <n v="0"/>
    <n v="10"/>
    <n v="855.3"/>
    <n v="100"/>
    <n v="20.2"/>
    <n v="0"/>
    <n v="975.5"/>
    <n v="1"/>
    <n v="0"/>
    <n v="93202"/>
    <n v="1"/>
  </r>
  <r>
    <n v="21"/>
    <n v="52"/>
    <n v="33.25"/>
    <s v="Other"/>
    <s v="Moved"/>
    <x v="41"/>
    <x v="79"/>
    <n v="4111"/>
    <x v="2"/>
    <s v="United States"/>
    <x v="3916"/>
    <s v="Churned"/>
    <n v="0"/>
    <n v="1"/>
    <s v="Male"/>
    <n v="1"/>
    <s v="Fiber Optic"/>
    <s v="36.959731, -120.653519"/>
    <n v="36.959730999999998"/>
    <n v="-120.653519"/>
    <n v="1"/>
    <n v="90.95"/>
    <n v="0"/>
    <n v="0"/>
    <n v="1"/>
    <x v="1"/>
    <n v="1"/>
    <n v="0"/>
    <n v="0"/>
    <n v="1"/>
    <s v="Bank Withdrawal"/>
    <n v="1"/>
    <n v="343"/>
    <n v="0"/>
    <s v="Q3"/>
    <n v="1"/>
    <n v="3"/>
    <n v="0"/>
    <s v="California"/>
    <n v="0"/>
    <n v="1"/>
    <n v="1"/>
    <n v="60"/>
    <n v="5453.4"/>
    <n v="0"/>
    <n v="1995"/>
    <n v="0"/>
    <n v="7448.4"/>
    <n v="1"/>
    <n v="1"/>
    <n v="93665"/>
    <n v="1"/>
  </r>
  <r>
    <n v="75"/>
    <n v="24"/>
    <n v="0"/>
    <s v="Active User"/>
    <s v="Active User"/>
    <x v="38"/>
    <x v="297"/>
    <n v="3162"/>
    <x v="0"/>
    <s v="United States"/>
    <x v="3917"/>
    <s v="Stayed"/>
    <n v="0"/>
    <n v="1"/>
    <s v="Female"/>
    <n v="1"/>
    <s v="DSL"/>
    <s v="35.55647, -118.244914"/>
    <n v="35.556469999999997"/>
    <n v="-118.24491399999999"/>
    <n v="0"/>
    <n v="39.700000000000003"/>
    <n v="0"/>
    <n v="0"/>
    <n v="0"/>
    <x v="4"/>
    <n v="0"/>
    <n v="1"/>
    <n v="0"/>
    <n v="0"/>
    <s v="Credit Card"/>
    <n v="0"/>
    <n v="1935"/>
    <n v="1"/>
    <s v="Q3"/>
    <n v="0"/>
    <n v="4"/>
    <n v="1"/>
    <s v="California"/>
    <n v="0"/>
    <n v="0"/>
    <n v="0"/>
    <n v="14"/>
    <n v="692.35"/>
    <n v="0"/>
    <n v="0"/>
    <n v="0"/>
    <n v="692.35"/>
    <n v="0"/>
    <n v="1"/>
    <n v="93283"/>
    <n v="0"/>
  </r>
  <r>
    <n v="46"/>
    <n v="27"/>
    <n v="0"/>
    <s v="Active User"/>
    <s v="Active User"/>
    <x v="66"/>
    <x v="383"/>
    <n v="5119"/>
    <x v="0"/>
    <s v="United States"/>
    <x v="3918"/>
    <s v="Stayed"/>
    <n v="0"/>
    <n v="1"/>
    <s v="Female"/>
    <n v="1"/>
    <s v="DSL"/>
    <s v="38.823278, -121.281856"/>
    <n v="38.823278000000002"/>
    <n v="-121.281856"/>
    <n v="1"/>
    <n v="61.4"/>
    <n v="0"/>
    <n v="0"/>
    <n v="2"/>
    <x v="3"/>
    <n v="1"/>
    <n v="0"/>
    <n v="1"/>
    <n v="1"/>
    <s v="Credit Card"/>
    <n v="0"/>
    <n v="15494"/>
    <n v="1"/>
    <s v="Q3"/>
    <n v="1"/>
    <n v="4"/>
    <n v="0"/>
    <s v="California"/>
    <n v="1"/>
    <n v="1"/>
    <n v="1"/>
    <n v="71"/>
    <n v="4310.3500000000004"/>
    <n v="0"/>
    <n v="0"/>
    <n v="0"/>
    <n v="4310.3500000000004"/>
    <n v="0"/>
    <n v="1"/>
    <n v="95765"/>
    <n v="0"/>
  </r>
  <r>
    <n v="23"/>
    <n v="73"/>
    <n v="25.46"/>
    <s v="Active User"/>
    <s v="Active User"/>
    <x v="36"/>
    <x v="821"/>
    <n v="5027"/>
    <x v="2"/>
    <s v="United States"/>
    <x v="3919"/>
    <s v="Stayed"/>
    <n v="0"/>
    <n v="1"/>
    <s v="Female"/>
    <n v="1"/>
    <s v="Fiber Optic"/>
    <s v="41.083464, -121.107929"/>
    <n v="41.083463999999999"/>
    <n v="-121.107929"/>
    <n v="1"/>
    <n v="105.7"/>
    <n v="1"/>
    <n v="0"/>
    <n v="2"/>
    <x v="3"/>
    <n v="1"/>
    <n v="0"/>
    <n v="1"/>
    <n v="1"/>
    <s v="Bank Withdrawal"/>
    <n v="1"/>
    <n v="595"/>
    <n v="0"/>
    <s v="Q3"/>
    <n v="1"/>
    <n v="4"/>
    <n v="0"/>
    <s v="California"/>
    <n v="1"/>
    <n v="1"/>
    <n v="1"/>
    <n v="67"/>
    <n v="6816.95"/>
    <n v="0"/>
    <n v="1705.82"/>
    <n v="0"/>
    <n v="8522.77"/>
    <n v="1"/>
    <n v="1"/>
    <n v="96009"/>
    <n v="0"/>
  </r>
  <r>
    <n v="61"/>
    <n v="7"/>
    <n v="0"/>
    <s v="Active User"/>
    <s v="Active User"/>
    <x v="34"/>
    <x v="711"/>
    <n v="5473"/>
    <x v="1"/>
    <s v="United States"/>
    <x v="3920"/>
    <s v="Stayed"/>
    <n v="0"/>
    <n v="0"/>
    <s v="Male"/>
    <n v="1"/>
    <s v="DSL"/>
    <s v="34.255442, -118.421314"/>
    <n v="34.255442000000002"/>
    <n v="-118.421314"/>
    <n v="0"/>
    <n v="24.95"/>
    <n v="0"/>
    <n v="0"/>
    <n v="0"/>
    <x v="0"/>
    <n v="0"/>
    <n v="0"/>
    <n v="1"/>
    <n v="0"/>
    <s v="Bank Withdrawal"/>
    <n v="0"/>
    <n v="97318"/>
    <n v="0"/>
    <s v="Q3"/>
    <n v="0"/>
    <n v="5"/>
    <n v="0"/>
    <s v="California"/>
    <n v="0"/>
    <n v="0"/>
    <n v="0"/>
    <n v="9"/>
    <n v="190.25"/>
    <n v="0"/>
    <n v="0"/>
    <n v="0"/>
    <n v="190.25"/>
    <n v="0"/>
    <n v="1"/>
    <n v="91331"/>
    <n v="0"/>
  </r>
  <r>
    <n v="57"/>
    <n v="11"/>
    <n v="5.76"/>
    <s v="Dissatisfaction"/>
    <s v="Product dissatisfaction"/>
    <x v="29"/>
    <x v="781"/>
    <n v="4982"/>
    <x v="0"/>
    <s v="United States"/>
    <x v="3921"/>
    <s v="Churned"/>
    <n v="0"/>
    <n v="1"/>
    <s v="Male"/>
    <n v="1"/>
    <s v="Fiber Optic"/>
    <s v="38.815515, -120.916997"/>
    <n v="38.815514999999998"/>
    <n v="-120.91699699999999"/>
    <n v="1"/>
    <n v="108.6"/>
    <n v="1"/>
    <n v="0"/>
    <n v="1"/>
    <x v="3"/>
    <n v="1"/>
    <n v="0"/>
    <n v="1"/>
    <n v="1"/>
    <s v="Credit Card"/>
    <n v="1"/>
    <n v="485"/>
    <n v="1"/>
    <s v="Q3"/>
    <n v="1"/>
    <n v="1"/>
    <n v="0"/>
    <s v="California"/>
    <n v="1"/>
    <n v="1"/>
    <n v="1"/>
    <n v="71"/>
    <n v="7690.9"/>
    <n v="20"/>
    <n v="408.96"/>
    <n v="0"/>
    <n v="8119.86"/>
    <n v="0"/>
    <n v="0"/>
    <n v="95651"/>
    <n v="1"/>
  </r>
  <r>
    <n v="62"/>
    <n v="75"/>
    <n v="17.29"/>
    <s v="Active User"/>
    <s v="Active User"/>
    <x v="57"/>
    <x v="625"/>
    <n v="5434"/>
    <x v="2"/>
    <s v="United States"/>
    <x v="3922"/>
    <s v="Stayed"/>
    <n v="1"/>
    <n v="1"/>
    <s v="Male"/>
    <n v="1"/>
    <s v="Fiber Optic"/>
    <s v="40.809636, -124.189977"/>
    <n v="40.809635999999998"/>
    <n v="-124.189977"/>
    <n v="1"/>
    <n v="100"/>
    <n v="1"/>
    <n v="3"/>
    <n v="9"/>
    <x v="5"/>
    <n v="0"/>
    <n v="0"/>
    <n v="0"/>
    <n v="1"/>
    <s v="Bank Withdrawal"/>
    <n v="1"/>
    <n v="395"/>
    <n v="0"/>
    <s v="Q3"/>
    <n v="1"/>
    <n v="3"/>
    <n v="0"/>
    <s v="California"/>
    <n v="1"/>
    <n v="1"/>
    <n v="1"/>
    <n v="39"/>
    <n v="3835.55"/>
    <n v="0"/>
    <n v="674.31"/>
    <n v="0"/>
    <n v="4509.8599999999997"/>
    <n v="0"/>
    <n v="1"/>
    <n v="95564"/>
    <n v="0"/>
  </r>
  <r>
    <n v="50"/>
    <n v="0"/>
    <n v="14.91"/>
    <s v="Active User"/>
    <s v="Active User"/>
    <x v="44"/>
    <x v="127"/>
    <n v="3398"/>
    <x v="0"/>
    <s v="United States"/>
    <x v="3923"/>
    <s v="Stayed"/>
    <n v="0"/>
    <n v="0"/>
    <s v="Male"/>
    <n v="0"/>
    <s v="No Internet Service"/>
    <s v="36.977025, -121.952864"/>
    <n v="36.977024999999998"/>
    <n v="-121.95286400000001"/>
    <n v="0"/>
    <n v="20.05"/>
    <n v="0"/>
    <n v="0"/>
    <n v="0"/>
    <x v="0"/>
    <n v="0"/>
    <n v="0"/>
    <n v="1"/>
    <n v="0"/>
    <s v="Bank Withdrawal"/>
    <n v="1"/>
    <n v="9673"/>
    <n v="0"/>
    <s v="Q3"/>
    <n v="0"/>
    <n v="5"/>
    <n v="0"/>
    <s v="California"/>
    <n v="0"/>
    <n v="0"/>
    <n v="0"/>
    <n v="32"/>
    <n v="614.45000000000005"/>
    <n v="0"/>
    <n v="477.12"/>
    <n v="9.73"/>
    <n v="1081.8399999999999"/>
    <n v="0"/>
    <n v="0"/>
    <n v="95010"/>
    <n v="0"/>
  </r>
  <r>
    <n v="41"/>
    <n v="30"/>
    <n v="49.35"/>
    <s v="Active User"/>
    <s v="Active User"/>
    <x v="44"/>
    <x v="32"/>
    <n v="5709"/>
    <x v="0"/>
    <s v="United States"/>
    <x v="3924"/>
    <s v="Stayed"/>
    <n v="0"/>
    <n v="1"/>
    <s v="Male"/>
    <n v="1"/>
    <s v="Fiber Optic"/>
    <s v="34.037251, -118.423573"/>
    <n v="34.037250999999998"/>
    <n v="-118.423573"/>
    <n v="0"/>
    <n v="97.65"/>
    <n v="1"/>
    <n v="0"/>
    <n v="0"/>
    <x v="3"/>
    <n v="1"/>
    <n v="0"/>
    <n v="1"/>
    <n v="0"/>
    <s v="Credit Card"/>
    <n v="1"/>
    <n v="24505"/>
    <n v="1"/>
    <s v="Q3"/>
    <n v="0"/>
    <n v="3"/>
    <n v="0"/>
    <s v="California"/>
    <n v="0"/>
    <n v="0"/>
    <n v="1"/>
    <n v="69"/>
    <n v="6743.55"/>
    <n v="0"/>
    <n v="3405.15"/>
    <n v="0"/>
    <n v="10148.700000000001"/>
    <n v="0"/>
    <n v="1"/>
    <n v="90064"/>
    <n v="0"/>
  </r>
  <r>
    <n v="49"/>
    <n v="0"/>
    <n v="45.75"/>
    <s v="Active User"/>
    <s v="Active User"/>
    <x v="47"/>
    <x v="4"/>
    <n v="5940"/>
    <x v="0"/>
    <s v="United States"/>
    <x v="3925"/>
    <s v="Stayed"/>
    <n v="0"/>
    <n v="0"/>
    <s v="Male"/>
    <n v="0"/>
    <s v="No Internet Service"/>
    <s v="37.339533, -121.777179"/>
    <n v="37.339533000000003"/>
    <n v="-121.777179"/>
    <n v="1"/>
    <n v="20.25"/>
    <n v="0"/>
    <n v="0"/>
    <n v="10"/>
    <x v="0"/>
    <n v="0"/>
    <n v="0"/>
    <n v="0"/>
    <n v="1"/>
    <s v="Bank Withdrawal"/>
    <n v="1"/>
    <n v="44103"/>
    <n v="0"/>
    <s v="Q3"/>
    <n v="1"/>
    <n v="5"/>
    <n v="0"/>
    <s v="California"/>
    <n v="0"/>
    <n v="0"/>
    <n v="0"/>
    <n v="42"/>
    <n v="835.5"/>
    <n v="0"/>
    <n v="1921.5"/>
    <n v="0"/>
    <n v="2757"/>
    <n v="0"/>
    <n v="0"/>
    <n v="95148"/>
    <n v="0"/>
  </r>
  <r>
    <n v="45"/>
    <n v="13"/>
    <n v="21.58"/>
    <s v="Active User"/>
    <s v="Active User"/>
    <x v="18"/>
    <x v="99"/>
    <n v="6177"/>
    <x v="0"/>
    <s v="United States"/>
    <x v="3926"/>
    <s v="Stayed"/>
    <n v="0"/>
    <n v="1"/>
    <s v="Male"/>
    <n v="1"/>
    <s v="DSL"/>
    <s v="36.751489, -119.68072"/>
    <n v="36.751488999999999"/>
    <n v="-119.68071999999999"/>
    <n v="1"/>
    <n v="76.150000000000006"/>
    <n v="1"/>
    <n v="0"/>
    <n v="2"/>
    <x v="1"/>
    <n v="0"/>
    <n v="1"/>
    <n v="0"/>
    <n v="1"/>
    <s v="Bank Withdrawal"/>
    <n v="1"/>
    <n v="54701"/>
    <n v="1"/>
    <s v="Q3"/>
    <n v="1"/>
    <n v="4"/>
    <n v="0"/>
    <s v="California"/>
    <n v="1"/>
    <n v="1"/>
    <n v="0"/>
    <n v="65"/>
    <n v="4929.55"/>
    <n v="0"/>
    <n v="1402.7"/>
    <n v="0"/>
    <n v="6332.25"/>
    <n v="0"/>
    <n v="1"/>
    <n v="93727"/>
    <n v="0"/>
  </r>
  <r>
    <n v="51"/>
    <n v="30"/>
    <n v="14.63"/>
    <s v="Active User"/>
    <s v="Active User"/>
    <x v="74"/>
    <x v="745"/>
    <n v="4511"/>
    <x v="0"/>
    <s v="United States"/>
    <x v="3927"/>
    <s v="Stayed"/>
    <n v="0"/>
    <n v="1"/>
    <s v="Male"/>
    <n v="1"/>
    <s v="Fiber Optic"/>
    <s v="34.278697, -119.167798"/>
    <n v="34.278697000000001"/>
    <n v="-119.167798"/>
    <n v="0"/>
    <n v="114.95"/>
    <n v="1"/>
    <n v="0"/>
    <n v="0"/>
    <x v="3"/>
    <n v="1"/>
    <n v="1"/>
    <n v="1"/>
    <n v="0"/>
    <s v="Bank Withdrawal"/>
    <n v="1"/>
    <n v="27381"/>
    <n v="1"/>
    <s v="Q3"/>
    <n v="0"/>
    <n v="3"/>
    <n v="0"/>
    <s v="California"/>
    <n v="1"/>
    <n v="1"/>
    <n v="1"/>
    <n v="70"/>
    <n v="7711.25"/>
    <n v="0"/>
    <n v="1024.0999999999999"/>
    <n v="0"/>
    <n v="8735.35"/>
    <n v="0"/>
    <n v="1"/>
    <n v="93004"/>
    <n v="0"/>
  </r>
  <r>
    <n v="48"/>
    <n v="0"/>
    <n v="49.58"/>
    <s v="Active User"/>
    <s v="Active User"/>
    <x v="44"/>
    <x v="32"/>
    <n v="6061"/>
    <x v="2"/>
    <s v="United States"/>
    <x v="3928"/>
    <s v="Stayed"/>
    <n v="0"/>
    <n v="0"/>
    <s v="Female"/>
    <n v="0"/>
    <s v="No Internet Service"/>
    <s v="34.001617, -118.222274"/>
    <n v="34.001617000000003"/>
    <n v="-118.222274"/>
    <n v="1"/>
    <n v="20.45"/>
    <n v="0"/>
    <n v="0"/>
    <n v="5"/>
    <x v="1"/>
    <n v="0"/>
    <n v="0"/>
    <n v="0"/>
    <n v="1"/>
    <s v="Bank Withdrawal"/>
    <n v="1"/>
    <n v="3642"/>
    <n v="0"/>
    <s v="Q3"/>
    <n v="1"/>
    <n v="3"/>
    <n v="0"/>
    <s v="California"/>
    <n v="0"/>
    <n v="0"/>
    <n v="0"/>
    <n v="49"/>
    <n v="900.9"/>
    <n v="0"/>
    <n v="2429.42"/>
    <n v="0"/>
    <n v="3330.32"/>
    <n v="0"/>
    <n v="0"/>
    <n v="90058"/>
    <n v="0"/>
  </r>
  <r>
    <n v="57"/>
    <n v="19"/>
    <n v="11.54"/>
    <s v="Competitor"/>
    <s v="Competitor had better devices"/>
    <x v="37"/>
    <x v="880"/>
    <n v="5124"/>
    <x v="1"/>
    <s v="United States"/>
    <x v="3929"/>
    <s v="Churned"/>
    <n v="1"/>
    <n v="0"/>
    <s v="Male"/>
    <n v="1"/>
    <s v="Fiber Optic"/>
    <s v="32.980678, -116.262854"/>
    <n v="32.980677999999997"/>
    <n v="-116.262854"/>
    <n v="1"/>
    <n v="80.150000000000006"/>
    <n v="1"/>
    <n v="1"/>
    <n v="1"/>
    <x v="0"/>
    <n v="1"/>
    <n v="0"/>
    <n v="1"/>
    <n v="1"/>
    <s v="Bank Withdrawal"/>
    <n v="1"/>
    <n v="3577"/>
    <n v="0"/>
    <s v="Q3"/>
    <n v="1"/>
    <n v="1"/>
    <n v="0"/>
    <s v="California"/>
    <n v="0"/>
    <n v="0"/>
    <n v="0"/>
    <n v="5"/>
    <n v="385"/>
    <n v="0"/>
    <n v="57.7"/>
    <n v="0"/>
    <n v="442.7"/>
    <n v="0"/>
    <n v="1"/>
    <n v="92036"/>
    <n v="1"/>
  </r>
  <r>
    <n v="55"/>
    <n v="0"/>
    <n v="3.07"/>
    <s v="Active User"/>
    <s v="Active User"/>
    <x v="73"/>
    <x v="44"/>
    <n v="3274"/>
    <x v="1"/>
    <s v="United States"/>
    <x v="3930"/>
    <s v="Stayed"/>
    <n v="1"/>
    <n v="0"/>
    <s v="Male"/>
    <n v="0"/>
    <s v="No Internet Service"/>
    <s v="34.167926, -118.267539"/>
    <n v="34.167926000000001"/>
    <n v="-118.267539"/>
    <n v="0"/>
    <n v="20.8"/>
    <n v="0"/>
    <n v="3"/>
    <n v="0"/>
    <x v="0"/>
    <n v="0"/>
    <n v="0"/>
    <n v="0"/>
    <n v="0"/>
    <s v="Credit Card"/>
    <n v="1"/>
    <n v="21990"/>
    <n v="0"/>
    <s v="Q3"/>
    <n v="0"/>
    <n v="5"/>
    <n v="0"/>
    <s v="California"/>
    <n v="0"/>
    <n v="0"/>
    <n v="0"/>
    <n v="25"/>
    <n v="460.2"/>
    <n v="0"/>
    <n v="76.75"/>
    <n v="21.81"/>
    <n v="515.14"/>
    <n v="0"/>
    <n v="0"/>
    <n v="91202"/>
    <n v="0"/>
  </r>
  <r>
    <n v="75"/>
    <n v="11"/>
    <n v="41.9"/>
    <s v="Dissatisfaction"/>
    <s v="Product dissatisfaction"/>
    <x v="20"/>
    <x v="68"/>
    <n v="3501"/>
    <x v="1"/>
    <s v="United States"/>
    <x v="3931"/>
    <s v="Churned"/>
    <n v="0"/>
    <n v="0"/>
    <s v="Female"/>
    <n v="1"/>
    <s v="Fiber Optic"/>
    <s v="37.820894, -122.369725"/>
    <n v="37.820894000000003"/>
    <n v="-122.369725"/>
    <n v="0"/>
    <n v="79.400000000000006"/>
    <n v="1"/>
    <n v="0"/>
    <n v="0"/>
    <x v="0"/>
    <n v="1"/>
    <n v="0"/>
    <n v="1"/>
    <n v="0"/>
    <s v="Bank Withdrawal"/>
    <n v="1"/>
    <n v="1458"/>
    <n v="0"/>
    <s v="Q3"/>
    <n v="0"/>
    <n v="1"/>
    <n v="1"/>
    <s v="California"/>
    <n v="0"/>
    <n v="0"/>
    <n v="0"/>
    <n v="3"/>
    <n v="205.05"/>
    <n v="0"/>
    <n v="125.7"/>
    <n v="0"/>
    <n v="330.75"/>
    <n v="0"/>
    <n v="1"/>
    <n v="94130"/>
    <n v="1"/>
  </r>
  <r>
    <n v="29"/>
    <n v="0"/>
    <n v="17.88"/>
    <s v="Active User"/>
    <s v="Active User"/>
    <x v="53"/>
    <x v="262"/>
    <n v="5247"/>
    <x v="2"/>
    <s v="United States"/>
    <x v="3932"/>
    <s v="Stayed"/>
    <n v="0"/>
    <n v="0"/>
    <s v="Female"/>
    <n v="0"/>
    <s v="No Internet Service"/>
    <s v="39.342587, -121.249833"/>
    <n v="39.342587000000002"/>
    <n v="-121.249833"/>
    <n v="0"/>
    <n v="19.350000000000001"/>
    <n v="0"/>
    <n v="0"/>
    <n v="0"/>
    <x v="0"/>
    <n v="0"/>
    <n v="0"/>
    <n v="1"/>
    <n v="0"/>
    <s v="Mailed Check"/>
    <n v="1"/>
    <n v="1519"/>
    <n v="0"/>
    <s v="Q3"/>
    <n v="0"/>
    <n v="3"/>
    <n v="0"/>
    <s v="California"/>
    <n v="0"/>
    <n v="0"/>
    <n v="0"/>
    <n v="50"/>
    <n v="1033"/>
    <n v="0"/>
    <n v="894"/>
    <n v="29.5"/>
    <n v="1897.5"/>
    <n v="1"/>
    <n v="0"/>
    <n v="95962"/>
    <n v="0"/>
  </r>
  <r>
    <n v="36"/>
    <n v="25"/>
    <n v="23.24"/>
    <s v="Competitor"/>
    <s v="Competitor had better devices"/>
    <x v="77"/>
    <x v="312"/>
    <n v="4793"/>
    <x v="1"/>
    <s v="United States"/>
    <x v="3933"/>
    <s v="Churned"/>
    <n v="0"/>
    <n v="1"/>
    <s v="Female"/>
    <n v="1"/>
    <s v="Fiber Optic"/>
    <s v="34.10097, -117.57882"/>
    <n v="34.100969999999997"/>
    <n v="-117.57881999999999"/>
    <n v="1"/>
    <n v="89.1"/>
    <n v="1"/>
    <n v="0"/>
    <n v="1"/>
    <x v="0"/>
    <n v="0"/>
    <n v="0"/>
    <n v="1"/>
    <n v="1"/>
    <s v="Bank Withdrawal"/>
    <n v="1"/>
    <n v="51970"/>
    <n v="0"/>
    <s v="Q3"/>
    <n v="1"/>
    <n v="1"/>
    <n v="0"/>
    <s v="California"/>
    <n v="1"/>
    <n v="1"/>
    <n v="0"/>
    <n v="25"/>
    <n v="2368.4"/>
    <n v="0"/>
    <n v="581"/>
    <n v="0"/>
    <n v="2949.4"/>
    <n v="0"/>
    <n v="1"/>
    <n v="91730"/>
    <n v="1"/>
  </r>
  <r>
    <n v="26"/>
    <n v="30"/>
    <n v="45.93"/>
    <s v="Active User"/>
    <s v="Active User"/>
    <x v="74"/>
    <x v="1012"/>
    <n v="4495"/>
    <x v="0"/>
    <s v="United States"/>
    <x v="3934"/>
    <s v="Stayed"/>
    <n v="1"/>
    <n v="1"/>
    <s v="Male"/>
    <n v="1"/>
    <s v="Fiber Optic"/>
    <s v="37.573633, -122.455167"/>
    <n v="37.573633000000001"/>
    <n v="-122.455167"/>
    <n v="1"/>
    <n v="103.95"/>
    <n v="1"/>
    <n v="2"/>
    <n v="1"/>
    <x v="3"/>
    <n v="1"/>
    <n v="1"/>
    <n v="0"/>
    <n v="1"/>
    <s v="Credit Card"/>
    <n v="1"/>
    <n v="38885"/>
    <n v="1"/>
    <s v="Q3"/>
    <n v="1"/>
    <n v="3"/>
    <n v="0"/>
    <s v="California"/>
    <n v="1"/>
    <n v="1"/>
    <n v="0"/>
    <n v="72"/>
    <n v="7517.7"/>
    <n v="0"/>
    <n v="3306.96"/>
    <n v="0"/>
    <n v="10824.66"/>
    <n v="1"/>
    <n v="1"/>
    <n v="94044"/>
    <n v="0"/>
  </r>
  <r>
    <n v="38"/>
    <n v="23"/>
    <n v="49.04"/>
    <s v="Active User"/>
    <s v="Active User"/>
    <x v="61"/>
    <x v="0"/>
    <n v="4292"/>
    <x v="1"/>
    <s v="United States"/>
    <x v="3935"/>
    <s v="Stayed"/>
    <n v="0"/>
    <n v="0"/>
    <s v="Male"/>
    <n v="1"/>
    <s v="Cable"/>
    <s v="37.590421, -122.306467"/>
    <n v="37.590420999999999"/>
    <n v="-122.306467"/>
    <n v="0"/>
    <n v="51.65"/>
    <n v="0"/>
    <n v="0"/>
    <n v="0"/>
    <x v="0"/>
    <n v="0"/>
    <n v="1"/>
    <n v="1"/>
    <n v="0"/>
    <s v="Credit Card"/>
    <n v="1"/>
    <n v="32488"/>
    <n v="0"/>
    <s v="Q3"/>
    <n v="0"/>
    <n v="4"/>
    <n v="0"/>
    <s v="California"/>
    <n v="0"/>
    <n v="0"/>
    <n v="0"/>
    <n v="10"/>
    <n v="524.5"/>
    <n v="0"/>
    <n v="490.4"/>
    <n v="0"/>
    <n v="1014.9"/>
    <n v="0"/>
    <n v="1"/>
    <n v="94401"/>
    <n v="0"/>
  </r>
  <r>
    <n v="62"/>
    <n v="0"/>
    <n v="23.17"/>
    <s v="Active User"/>
    <s v="Active User"/>
    <x v="36"/>
    <x v="92"/>
    <n v="5878"/>
    <x v="0"/>
    <s v="United States"/>
    <x v="3936"/>
    <s v="Stayed"/>
    <n v="0"/>
    <n v="0"/>
    <s v="Male"/>
    <n v="0"/>
    <s v="No Internet Service"/>
    <s v="37.750553, -122.197175"/>
    <n v="37.750552999999996"/>
    <n v="-122.197175"/>
    <n v="0"/>
    <n v="19.649999999999999"/>
    <n v="0"/>
    <n v="0"/>
    <n v="0"/>
    <x v="0"/>
    <n v="0"/>
    <n v="0"/>
    <n v="0"/>
    <n v="0"/>
    <s v="Bank Withdrawal"/>
    <n v="1"/>
    <n v="30751"/>
    <n v="0"/>
    <s v="Q3"/>
    <n v="0"/>
    <n v="3"/>
    <n v="0"/>
    <s v="California"/>
    <n v="0"/>
    <n v="0"/>
    <n v="0"/>
    <n v="53"/>
    <n v="978"/>
    <n v="0"/>
    <n v="1228.01"/>
    <n v="0"/>
    <n v="2206.0100000000002"/>
    <n v="0"/>
    <n v="0"/>
    <n v="94621"/>
    <n v="0"/>
  </r>
  <r>
    <n v="64"/>
    <n v="5"/>
    <n v="36.17"/>
    <s v="Competitor"/>
    <s v="Competitor made better offer"/>
    <x v="77"/>
    <x v="606"/>
    <n v="4696"/>
    <x v="1"/>
    <s v="United States"/>
    <x v="3937"/>
    <s v="Churned"/>
    <n v="0"/>
    <n v="0"/>
    <s v="Male"/>
    <n v="1"/>
    <s v="Fiber Optic"/>
    <s v="32.782501, -117.01611"/>
    <n v="32.782501000000003"/>
    <n v="-117.01611"/>
    <n v="0"/>
    <n v="75.25"/>
    <n v="1"/>
    <n v="0"/>
    <n v="0"/>
    <x v="5"/>
    <n v="0"/>
    <n v="0"/>
    <n v="0"/>
    <n v="0"/>
    <s v="Bank Withdrawal"/>
    <n v="1"/>
    <n v="24005"/>
    <n v="0"/>
    <s v="Q3"/>
    <n v="0"/>
    <n v="3"/>
    <n v="0"/>
    <s v="California"/>
    <n v="0"/>
    <n v="0"/>
    <n v="0"/>
    <n v="39"/>
    <n v="3017.65"/>
    <n v="0"/>
    <n v="1410.63"/>
    <n v="0"/>
    <n v="4428.28"/>
    <n v="0"/>
    <n v="1"/>
    <n v="91942"/>
    <n v="1"/>
  </r>
  <r>
    <n v="43"/>
    <n v="4"/>
    <n v="5.79"/>
    <s v="Active User"/>
    <s v="Active User"/>
    <x v="54"/>
    <x v="276"/>
    <n v="3771"/>
    <x v="1"/>
    <s v="United States"/>
    <x v="3938"/>
    <s v="Stayed"/>
    <n v="0"/>
    <n v="0"/>
    <s v="Male"/>
    <n v="1"/>
    <s v="DSL"/>
    <s v="41.769709, -121.92063"/>
    <n v="41.769708999999999"/>
    <n v="-121.92063"/>
    <n v="0"/>
    <n v="55.3"/>
    <n v="1"/>
    <n v="0"/>
    <n v="0"/>
    <x v="0"/>
    <n v="1"/>
    <n v="0"/>
    <n v="0"/>
    <n v="0"/>
    <s v="Bank Withdrawal"/>
    <n v="1"/>
    <n v="816"/>
    <n v="0"/>
    <s v="Q3"/>
    <n v="0"/>
    <n v="5"/>
    <n v="0"/>
    <s v="California"/>
    <n v="0"/>
    <n v="0"/>
    <n v="0"/>
    <n v="16"/>
    <n v="875.35"/>
    <n v="0"/>
    <n v="92.64"/>
    <n v="0"/>
    <n v="967.99"/>
    <n v="0"/>
    <n v="1"/>
    <n v="96058"/>
    <n v="0"/>
  </r>
  <r>
    <n v="29"/>
    <n v="53"/>
    <n v="31.88"/>
    <s v="Active User"/>
    <s v="Active User"/>
    <x v="22"/>
    <x v="1022"/>
    <n v="2333"/>
    <x v="1"/>
    <s v="United States"/>
    <x v="3939"/>
    <s v="Stayed"/>
    <n v="0"/>
    <n v="0"/>
    <s v="Female"/>
    <n v="1"/>
    <s v="DSL"/>
    <s v="35.652242, -119.4464"/>
    <n v="35.652242000000001"/>
    <n v="-119.4464"/>
    <n v="1"/>
    <n v="69.099999999999994"/>
    <n v="0"/>
    <n v="0"/>
    <n v="7"/>
    <x v="1"/>
    <n v="1"/>
    <n v="0"/>
    <n v="1"/>
    <n v="1"/>
    <s v="Credit Card"/>
    <n v="1"/>
    <n v="22760"/>
    <n v="0"/>
    <s v="Q3"/>
    <n v="1"/>
    <n v="5"/>
    <n v="0"/>
    <s v="California"/>
    <n v="1"/>
    <n v="1"/>
    <n v="1"/>
    <n v="46"/>
    <n v="3168"/>
    <n v="0"/>
    <n v="1466.48"/>
    <n v="0"/>
    <n v="4634.4799999999996"/>
    <n v="1"/>
    <n v="1"/>
    <n v="93280"/>
    <n v="0"/>
  </r>
  <r>
    <n v="23"/>
    <n v="0"/>
    <n v="4.92"/>
    <s v="Active User"/>
    <s v="Active User"/>
    <x v="27"/>
    <x v="1052"/>
    <n v="5355"/>
    <x v="1"/>
    <s v="United States"/>
    <x v="3940"/>
    <s v="Joined"/>
    <n v="0"/>
    <n v="0"/>
    <s v="Female"/>
    <n v="0"/>
    <s v="No Internet Service"/>
    <s v="41.269521, -123.546958"/>
    <n v="41.269520999999997"/>
    <n v="-123.546958"/>
    <n v="0"/>
    <n v="18.75"/>
    <n v="0"/>
    <n v="0"/>
    <n v="0"/>
    <x v="0"/>
    <n v="0"/>
    <n v="0"/>
    <n v="0"/>
    <n v="0"/>
    <s v="Bank Withdrawal"/>
    <n v="1"/>
    <n v="574"/>
    <n v="0"/>
    <s v="Q3"/>
    <n v="0"/>
    <n v="4"/>
    <n v="0"/>
    <s v="California"/>
    <n v="0"/>
    <n v="0"/>
    <n v="0"/>
    <n v="2"/>
    <n v="53.15"/>
    <n v="0"/>
    <n v="9.84"/>
    <n v="0"/>
    <n v="62.99"/>
    <n v="1"/>
    <n v="0"/>
    <n v="95556"/>
    <n v="0"/>
  </r>
  <r>
    <n v="19"/>
    <n v="0"/>
    <n v="1.57"/>
    <s v="Active User"/>
    <s v="Active User"/>
    <x v="43"/>
    <x v="829"/>
    <n v="4050"/>
    <x v="1"/>
    <s v="United States"/>
    <x v="3941"/>
    <s v="Joined"/>
    <n v="0"/>
    <n v="0"/>
    <s v="Male"/>
    <n v="0"/>
    <s v="No Internet Service"/>
    <s v="39.53222, -122.594879"/>
    <n v="39.532220000000002"/>
    <n v="-122.59487900000001"/>
    <n v="0"/>
    <n v="20.25"/>
    <n v="0"/>
    <n v="0"/>
    <n v="0"/>
    <x v="0"/>
    <n v="0"/>
    <n v="0"/>
    <n v="1"/>
    <n v="0"/>
    <s v="Bank Withdrawal"/>
    <n v="1"/>
    <n v="587"/>
    <n v="0"/>
    <s v="Q3"/>
    <n v="0"/>
    <n v="5"/>
    <n v="0"/>
    <s v="California"/>
    <n v="0"/>
    <n v="0"/>
    <n v="0"/>
    <n v="3"/>
    <n v="61.45"/>
    <n v="0"/>
    <n v="4.71"/>
    <n v="0"/>
    <n v="66.16"/>
    <n v="1"/>
    <n v="0"/>
    <n v="95939"/>
    <n v="0"/>
  </r>
  <r>
    <n v="66"/>
    <n v="25"/>
    <n v="39.770000000000003"/>
    <s v="Active User"/>
    <s v="Active User"/>
    <x v="0"/>
    <x v="38"/>
    <n v="2003"/>
    <x v="0"/>
    <s v="United States"/>
    <x v="3942"/>
    <s v="Stayed"/>
    <n v="0"/>
    <n v="0"/>
    <s v="Male"/>
    <n v="1"/>
    <s v="Fiber Optic"/>
    <s v="38.53508, -121.444144"/>
    <n v="38.535080000000001"/>
    <n v="-121.44414399999999"/>
    <n v="0"/>
    <n v="74.05"/>
    <n v="1"/>
    <n v="0"/>
    <n v="0"/>
    <x v="2"/>
    <n v="0"/>
    <n v="0"/>
    <n v="1"/>
    <n v="0"/>
    <s v="Bank Withdrawal"/>
    <n v="1"/>
    <n v="37031"/>
    <n v="0"/>
    <s v="Q3"/>
    <n v="0"/>
    <n v="5"/>
    <n v="1"/>
    <s v="California"/>
    <n v="0"/>
    <n v="0"/>
    <n v="0"/>
    <n v="9"/>
    <n v="678.45"/>
    <n v="0"/>
    <n v="357.93"/>
    <n v="0"/>
    <n v="1036.3800000000001"/>
    <n v="0"/>
    <n v="1"/>
    <n v="95820"/>
    <n v="0"/>
  </r>
  <r>
    <n v="40"/>
    <n v="24"/>
    <n v="13.58"/>
    <s v="Dissatisfaction"/>
    <s v="Service dissatisfaction"/>
    <x v="26"/>
    <x v="32"/>
    <n v="5020"/>
    <x v="1"/>
    <s v="United States"/>
    <x v="3943"/>
    <s v="Churned"/>
    <n v="1"/>
    <n v="1"/>
    <s v="Female"/>
    <n v="1"/>
    <s v="DSL"/>
    <s v="34.044271, -118.185237"/>
    <n v="34.044271000000002"/>
    <n v="-118.185237"/>
    <n v="0"/>
    <n v="59.2"/>
    <n v="0"/>
    <n v="3"/>
    <n v="0"/>
    <x v="0"/>
    <n v="0"/>
    <n v="0"/>
    <n v="0"/>
    <n v="0"/>
    <s v="Bank Withdrawal"/>
    <n v="1"/>
    <n v="55668"/>
    <n v="0"/>
    <s v="Q3"/>
    <n v="0"/>
    <n v="1"/>
    <n v="0"/>
    <s v="California"/>
    <n v="1"/>
    <n v="1"/>
    <n v="0"/>
    <n v="1"/>
    <n v="59.2"/>
    <n v="0"/>
    <n v="13.58"/>
    <n v="0"/>
    <n v="72.78"/>
    <n v="0"/>
    <n v="1"/>
    <n v="90063"/>
    <n v="1"/>
  </r>
  <r>
    <n v="57"/>
    <n v="19"/>
    <n v="18.84"/>
    <s v="Attitude"/>
    <s v="Attitude of support person"/>
    <x v="63"/>
    <x v="167"/>
    <n v="4207"/>
    <x v="1"/>
    <s v="United States"/>
    <x v="3944"/>
    <s v="Churned"/>
    <n v="0"/>
    <n v="0"/>
    <s v="Male"/>
    <n v="1"/>
    <s v="Fiber Optic"/>
    <s v="36.554618, -121.922239"/>
    <n v="36.554617999999998"/>
    <n v="-121.922239"/>
    <n v="1"/>
    <n v="71"/>
    <n v="0"/>
    <n v="0"/>
    <n v="1"/>
    <x v="2"/>
    <n v="0"/>
    <n v="0"/>
    <n v="1"/>
    <n v="1"/>
    <s v="Bank Withdrawal"/>
    <n v="1"/>
    <n v="2966"/>
    <n v="0"/>
    <s v="Q3"/>
    <n v="1"/>
    <n v="2"/>
    <n v="0"/>
    <s v="California"/>
    <n v="0"/>
    <n v="0"/>
    <n v="0"/>
    <n v="1"/>
    <n v="71"/>
    <n v="0"/>
    <n v="18.84"/>
    <n v="0"/>
    <n v="89.84"/>
    <n v="0"/>
    <n v="1"/>
    <n v="93921"/>
    <n v="1"/>
  </r>
  <r>
    <n v="55"/>
    <n v="4"/>
    <n v="5.27"/>
    <s v="Competitor"/>
    <s v="Competitor offered more data"/>
    <x v="36"/>
    <x v="966"/>
    <n v="2241"/>
    <x v="1"/>
    <s v="United States"/>
    <x v="3945"/>
    <s v="Churned"/>
    <n v="0"/>
    <n v="0"/>
    <s v="Male"/>
    <n v="1"/>
    <s v="Fiber Optic"/>
    <s v="39.435756, -121.552071"/>
    <n v="39.435755999999998"/>
    <n v="-121.552071"/>
    <n v="0"/>
    <n v="95.9"/>
    <n v="0"/>
    <n v="0"/>
    <n v="0"/>
    <x v="0"/>
    <n v="1"/>
    <n v="0"/>
    <n v="1"/>
    <n v="0"/>
    <s v="Bank Withdrawal"/>
    <n v="1"/>
    <n v="1254"/>
    <n v="0"/>
    <s v="Q3"/>
    <n v="0"/>
    <n v="1"/>
    <n v="0"/>
    <s v="California"/>
    <n v="1"/>
    <n v="1"/>
    <n v="1"/>
    <n v="25"/>
    <n v="2448.75"/>
    <n v="0"/>
    <n v="131.75"/>
    <n v="0"/>
    <n v="2580.5"/>
    <n v="0"/>
    <n v="1"/>
    <n v="95968"/>
    <n v="1"/>
  </r>
  <r>
    <n v="79"/>
    <n v="25"/>
    <n v="1.06"/>
    <s v="Active User"/>
    <s v="Active User"/>
    <x v="74"/>
    <x v="943"/>
    <n v="3754"/>
    <x v="2"/>
    <s v="United States"/>
    <x v="3946"/>
    <s v="Stayed"/>
    <n v="0"/>
    <n v="1"/>
    <s v="Female"/>
    <n v="1"/>
    <s v="Fiber Optic"/>
    <s v="32.853743, -117.25034"/>
    <n v="32.853743000000001"/>
    <n v="-117.25033999999999"/>
    <n v="0"/>
    <n v="82.65"/>
    <n v="1"/>
    <n v="0"/>
    <n v="0"/>
    <x v="4"/>
    <n v="0"/>
    <n v="0"/>
    <n v="1"/>
    <n v="0"/>
    <s v="Credit Card"/>
    <n v="1"/>
    <n v="42617"/>
    <n v="0"/>
    <s v="Q3"/>
    <n v="0"/>
    <n v="4"/>
    <n v="1"/>
    <s v="California"/>
    <n v="0"/>
    <n v="0"/>
    <n v="0"/>
    <n v="17"/>
    <n v="1470.05"/>
    <n v="0"/>
    <n v="18.02"/>
    <n v="0"/>
    <n v="1488.07"/>
    <n v="0"/>
    <n v="1"/>
    <n v="92037"/>
    <n v="0"/>
  </r>
  <r>
    <n v="54"/>
    <n v="57"/>
    <n v="27.93"/>
    <s v="Active User"/>
    <s v="Active User"/>
    <x v="55"/>
    <x v="27"/>
    <n v="4975"/>
    <x v="0"/>
    <s v="United States"/>
    <x v="3947"/>
    <s v="Stayed"/>
    <n v="1"/>
    <n v="0"/>
    <s v="Male"/>
    <n v="1"/>
    <s v="DSL"/>
    <s v="33.829583, -116.474131"/>
    <n v="33.829583"/>
    <n v="-116.474131"/>
    <n v="1"/>
    <n v="69.7"/>
    <n v="1"/>
    <n v="3"/>
    <n v="9"/>
    <x v="0"/>
    <n v="1"/>
    <n v="1"/>
    <n v="0"/>
    <n v="1"/>
    <s v="Bank Withdrawal"/>
    <n v="1"/>
    <n v="43141"/>
    <n v="0"/>
    <s v="Q3"/>
    <n v="1"/>
    <n v="3"/>
    <n v="0"/>
    <s v="California"/>
    <n v="1"/>
    <n v="1"/>
    <n v="0"/>
    <n v="53"/>
    <n v="3686.05"/>
    <n v="0"/>
    <n v="1480.29"/>
    <n v="0"/>
    <n v="5166.34"/>
    <n v="0"/>
    <n v="1"/>
    <n v="92234"/>
    <n v="0"/>
  </r>
  <r>
    <n v="51"/>
    <n v="28"/>
    <n v="45.66"/>
    <s v="Competitor"/>
    <s v="Competitor offered higher download speeds"/>
    <x v="37"/>
    <x v="325"/>
    <n v="5367"/>
    <x v="1"/>
    <s v="United States"/>
    <x v="3948"/>
    <s v="Churned"/>
    <n v="0"/>
    <n v="0"/>
    <s v="Male"/>
    <n v="1"/>
    <s v="Fiber Optic"/>
    <s v="37.555473, -122.080312"/>
    <n v="37.555472999999999"/>
    <n v="-122.08031200000001"/>
    <n v="0"/>
    <n v="69.900000000000006"/>
    <n v="0"/>
    <n v="0"/>
    <n v="0"/>
    <x v="2"/>
    <n v="0"/>
    <n v="0"/>
    <n v="1"/>
    <n v="0"/>
    <s v="Bank Withdrawal"/>
    <n v="1"/>
    <n v="33883"/>
    <n v="0"/>
    <s v="Q3"/>
    <n v="0"/>
    <n v="3"/>
    <n v="0"/>
    <s v="California"/>
    <n v="0"/>
    <n v="0"/>
    <n v="0"/>
    <n v="1"/>
    <n v="69.900000000000006"/>
    <n v="0"/>
    <n v="45.66"/>
    <n v="0"/>
    <n v="115.56"/>
    <n v="0"/>
    <n v="1"/>
    <n v="94555"/>
    <n v="1"/>
  </r>
  <r>
    <n v="64"/>
    <n v="13"/>
    <n v="21.65"/>
    <s v="Dissatisfaction"/>
    <s v="Limited range of services"/>
    <x v="8"/>
    <x v="1070"/>
    <n v="5644"/>
    <x v="1"/>
    <s v="United States"/>
    <x v="3949"/>
    <s v="Churned"/>
    <n v="0"/>
    <n v="0"/>
    <s v="Female"/>
    <n v="1"/>
    <s v="Fiber Optic"/>
    <s v="33.982787, -117.057627"/>
    <n v="33.982787000000002"/>
    <n v="-117.057627"/>
    <n v="1"/>
    <n v="68.95"/>
    <n v="0"/>
    <n v="0"/>
    <n v="1"/>
    <x v="2"/>
    <n v="0"/>
    <n v="0"/>
    <n v="1"/>
    <n v="1"/>
    <s v="Bank Withdrawal"/>
    <n v="1"/>
    <n v="7334"/>
    <n v="0"/>
    <s v="Q3"/>
    <n v="1"/>
    <n v="2"/>
    <n v="0"/>
    <s v="California"/>
    <n v="0"/>
    <n v="0"/>
    <n v="0"/>
    <n v="1"/>
    <n v="68.95"/>
    <n v="0"/>
    <n v="21.65"/>
    <n v="0"/>
    <n v="90.6"/>
    <n v="0"/>
    <n v="1"/>
    <n v="92320"/>
    <n v="1"/>
  </r>
  <r>
    <n v="60"/>
    <n v="13"/>
    <n v="10.130000000000001"/>
    <s v="Active User"/>
    <s v="Active User"/>
    <x v="10"/>
    <x v="847"/>
    <n v="4534"/>
    <x v="0"/>
    <s v="United States"/>
    <x v="3950"/>
    <s v="Stayed"/>
    <n v="0"/>
    <n v="1"/>
    <s v="Female"/>
    <n v="1"/>
    <s v="Fiber Optic"/>
    <s v="38.578807, -123.19338"/>
    <n v="38.578806999999998"/>
    <n v="-123.19338"/>
    <n v="1"/>
    <n v="103.2"/>
    <n v="1"/>
    <n v="0"/>
    <n v="10"/>
    <x v="0"/>
    <n v="0"/>
    <n v="0"/>
    <n v="0"/>
    <n v="1"/>
    <s v="Bank Withdrawal"/>
    <n v="1"/>
    <n v="1575"/>
    <n v="1"/>
    <s v="Q3"/>
    <n v="1"/>
    <n v="5"/>
    <n v="0"/>
    <s v="California"/>
    <n v="1"/>
    <n v="1"/>
    <n v="1"/>
    <n v="56"/>
    <n v="5744.35"/>
    <n v="0"/>
    <n v="567.28"/>
    <n v="0"/>
    <n v="6311.63"/>
    <n v="0"/>
    <n v="1"/>
    <n v="95421"/>
    <n v="0"/>
  </r>
  <r>
    <n v="48"/>
    <n v="8"/>
    <n v="7.96"/>
    <s v="Active User"/>
    <s v="Active User"/>
    <x v="11"/>
    <x v="32"/>
    <n v="4529"/>
    <x v="2"/>
    <s v="United States"/>
    <x v="3951"/>
    <s v="Stayed"/>
    <n v="0"/>
    <n v="0"/>
    <s v="Male"/>
    <n v="1"/>
    <s v="DSL"/>
    <s v="34.00709, -118.258681"/>
    <n v="34.007089999999998"/>
    <n v="-118.258681"/>
    <n v="0"/>
    <n v="56.15"/>
    <n v="0"/>
    <n v="0"/>
    <n v="0"/>
    <x v="1"/>
    <n v="1"/>
    <n v="1"/>
    <n v="0"/>
    <n v="0"/>
    <s v="Bank Withdrawal"/>
    <n v="1"/>
    <n v="101215"/>
    <n v="0"/>
    <s v="Q3"/>
    <n v="0"/>
    <n v="4"/>
    <n v="0"/>
    <s v="California"/>
    <n v="0"/>
    <n v="0"/>
    <n v="0"/>
    <n v="62"/>
    <n v="3487.95"/>
    <n v="0"/>
    <n v="493.52"/>
    <n v="0"/>
    <n v="3981.47"/>
    <n v="0"/>
    <n v="1"/>
    <n v="90011"/>
    <n v="0"/>
  </r>
  <r>
    <n v="62"/>
    <n v="0"/>
    <n v="5.57"/>
    <s v="Price"/>
    <s v="Long distance charges"/>
    <x v="7"/>
    <x v="1031"/>
    <n v="3779"/>
    <x v="2"/>
    <s v="United States"/>
    <x v="3952"/>
    <s v="Churned"/>
    <n v="0"/>
    <n v="0"/>
    <s v="Male"/>
    <n v="0"/>
    <s v="No Internet Service"/>
    <s v="37.454924, -122.203168"/>
    <n v="37.454923999999998"/>
    <n v="-122.20316800000001"/>
    <n v="0"/>
    <n v="25.3"/>
    <n v="1"/>
    <n v="0"/>
    <n v="0"/>
    <x v="5"/>
    <n v="0"/>
    <n v="0"/>
    <n v="0"/>
    <n v="0"/>
    <s v="Bank Withdrawal"/>
    <n v="1"/>
    <n v="6876"/>
    <n v="0"/>
    <s v="Q3"/>
    <n v="0"/>
    <n v="3"/>
    <n v="0"/>
    <s v="California"/>
    <n v="0"/>
    <n v="0"/>
    <n v="0"/>
    <n v="25"/>
    <n v="676.35"/>
    <n v="0"/>
    <n v="139.25"/>
    <n v="0"/>
    <n v="815.6"/>
    <n v="0"/>
    <n v="0"/>
    <n v="94027"/>
    <n v="1"/>
  </r>
  <r>
    <n v="25"/>
    <n v="0"/>
    <n v="19.23"/>
    <s v="Active User"/>
    <s v="Active User"/>
    <x v="56"/>
    <x v="918"/>
    <n v="4725"/>
    <x v="0"/>
    <s v="United States"/>
    <x v="3953"/>
    <s v="Stayed"/>
    <n v="0"/>
    <n v="0"/>
    <s v="Female"/>
    <n v="0"/>
    <s v="No Internet Service"/>
    <s v="33.906496, -116.569499"/>
    <n v="33.906495999999997"/>
    <n v="-116.56949899999999"/>
    <n v="0"/>
    <n v="20.65"/>
    <n v="0"/>
    <n v="0"/>
    <n v="0"/>
    <x v="1"/>
    <n v="0"/>
    <n v="0"/>
    <n v="0"/>
    <n v="0"/>
    <s v="Bank Withdrawal"/>
    <n v="1"/>
    <n v="732"/>
    <n v="0"/>
    <s v="Q3"/>
    <n v="0"/>
    <n v="3"/>
    <n v="0"/>
    <s v="California"/>
    <n v="0"/>
    <n v="0"/>
    <n v="0"/>
    <n v="51"/>
    <n v="1020.75"/>
    <n v="0"/>
    <n v="980.73"/>
    <n v="19.32"/>
    <n v="1982.16"/>
    <n v="1"/>
    <n v="0"/>
    <n v="92258"/>
    <n v="0"/>
  </r>
  <r>
    <n v="46"/>
    <n v="21"/>
    <n v="19.100000000000001"/>
    <s v="Active User"/>
    <s v="Active User"/>
    <x v="42"/>
    <x v="969"/>
    <n v="6325"/>
    <x v="2"/>
    <s v="United States"/>
    <x v="3954"/>
    <s v="Stayed"/>
    <n v="0"/>
    <n v="1"/>
    <s v="Female"/>
    <n v="1"/>
    <s v="DSL"/>
    <s v="37.287758, -119.548156"/>
    <n v="37.287757999999997"/>
    <n v="-119.54815600000001"/>
    <n v="1"/>
    <n v="74.099999999999994"/>
    <n v="0"/>
    <n v="0"/>
    <n v="7"/>
    <x v="0"/>
    <n v="1"/>
    <n v="1"/>
    <n v="0"/>
    <n v="1"/>
    <s v="Credit Card"/>
    <n v="1"/>
    <n v="327"/>
    <n v="1"/>
    <s v="Q3"/>
    <n v="1"/>
    <n v="3"/>
    <n v="0"/>
    <s v="California"/>
    <n v="1"/>
    <n v="1"/>
    <n v="0"/>
    <n v="70"/>
    <n v="5222.3"/>
    <n v="0"/>
    <n v="1337"/>
    <n v="0"/>
    <n v="6559.3"/>
    <n v="0"/>
    <n v="1"/>
    <n v="93669"/>
    <n v="0"/>
  </r>
  <r>
    <n v="22"/>
    <n v="52"/>
    <n v="40.03"/>
    <s v="Active User"/>
    <s v="Active User"/>
    <x v="28"/>
    <x v="628"/>
    <n v="2789"/>
    <x v="1"/>
    <s v="United States"/>
    <x v="3955"/>
    <s v="Stayed"/>
    <n v="1"/>
    <n v="0"/>
    <s v="Female"/>
    <n v="1"/>
    <s v="DSL"/>
    <s v="35.369553, -120.763864"/>
    <n v="35.369553000000003"/>
    <n v="-120.763864"/>
    <n v="0"/>
    <n v="51"/>
    <n v="0"/>
    <n v="1"/>
    <n v="0"/>
    <x v="0"/>
    <n v="0"/>
    <n v="0"/>
    <n v="1"/>
    <n v="0"/>
    <s v="Credit Card"/>
    <n v="1"/>
    <n v="10909"/>
    <n v="1"/>
    <s v="Q3"/>
    <n v="0"/>
    <n v="4"/>
    <n v="0"/>
    <s v="California"/>
    <n v="0"/>
    <n v="0"/>
    <n v="0"/>
    <n v="5"/>
    <n v="286.8"/>
    <n v="0"/>
    <n v="200.15"/>
    <n v="0"/>
    <n v="486.95"/>
    <n v="1"/>
    <n v="0"/>
    <n v="93442"/>
    <n v="0"/>
  </r>
  <r>
    <n v="61"/>
    <n v="28"/>
    <n v="6.34"/>
    <s v="Active User"/>
    <s v="Active User"/>
    <x v="2"/>
    <x v="366"/>
    <n v="4697"/>
    <x v="1"/>
    <s v="United States"/>
    <x v="3956"/>
    <s v="Joined"/>
    <n v="0"/>
    <n v="0"/>
    <s v="Male"/>
    <n v="1"/>
    <s v="Cable"/>
    <s v="33.688546, -117.788091"/>
    <n v="33.688546000000002"/>
    <n v="-117.78809099999999"/>
    <n v="0"/>
    <n v="50.2"/>
    <n v="0"/>
    <n v="0"/>
    <n v="0"/>
    <x v="0"/>
    <n v="0"/>
    <n v="0"/>
    <n v="1"/>
    <n v="0"/>
    <s v="Credit Card"/>
    <n v="1"/>
    <n v="27369"/>
    <n v="1"/>
    <s v="Q3"/>
    <n v="0"/>
    <n v="4"/>
    <n v="0"/>
    <s v="California"/>
    <n v="0"/>
    <n v="0"/>
    <n v="0"/>
    <n v="2"/>
    <n v="109.25"/>
    <n v="10"/>
    <n v="12.68"/>
    <n v="0"/>
    <n v="131.93"/>
    <n v="0"/>
    <n v="0"/>
    <n v="92604"/>
    <n v="0"/>
  </r>
  <r>
    <n v="51"/>
    <n v="26"/>
    <n v="26.15"/>
    <s v="Active User"/>
    <s v="Active User"/>
    <x v="8"/>
    <x v="68"/>
    <n v="4138"/>
    <x v="1"/>
    <s v="United States"/>
    <x v="3957"/>
    <s v="Joined"/>
    <n v="0"/>
    <n v="0"/>
    <s v="Female"/>
    <n v="1"/>
    <s v="DSL"/>
    <s v="37.750021, -122.415201"/>
    <n v="37.750020999999997"/>
    <n v="-122.415201"/>
    <n v="0"/>
    <n v="44"/>
    <n v="0"/>
    <n v="0"/>
    <n v="0"/>
    <x v="0"/>
    <n v="0"/>
    <n v="0"/>
    <n v="1"/>
    <n v="0"/>
    <s v="Credit Card"/>
    <n v="1"/>
    <n v="74641"/>
    <n v="0"/>
    <s v="Q3"/>
    <n v="0"/>
    <n v="4"/>
    <n v="0"/>
    <s v="California"/>
    <n v="0"/>
    <n v="0"/>
    <n v="0"/>
    <n v="1"/>
    <n v="44"/>
    <n v="0"/>
    <n v="26.15"/>
    <n v="0"/>
    <n v="70.150000000000006"/>
    <n v="0"/>
    <n v="1"/>
    <n v="94110"/>
    <n v="0"/>
  </r>
  <r>
    <n v="70"/>
    <n v="7"/>
    <n v="0"/>
    <s v="Active User"/>
    <s v="Active User"/>
    <x v="9"/>
    <x v="162"/>
    <n v="4049"/>
    <x v="0"/>
    <s v="United States"/>
    <x v="3958"/>
    <s v="Stayed"/>
    <n v="0"/>
    <n v="1"/>
    <s v="Male"/>
    <n v="1"/>
    <s v="DSL"/>
    <s v="35.591387, -121.032256"/>
    <n v="35.591386999999997"/>
    <n v="-121.032256"/>
    <n v="1"/>
    <n v="64.95"/>
    <n v="0"/>
    <n v="0"/>
    <n v="1"/>
    <x v="3"/>
    <n v="1"/>
    <n v="1"/>
    <n v="1"/>
    <n v="1"/>
    <s v="Credit Card"/>
    <n v="0"/>
    <n v="6526"/>
    <n v="1"/>
    <s v="Q3"/>
    <n v="1"/>
    <n v="3"/>
    <n v="1"/>
    <s v="California"/>
    <n v="1"/>
    <n v="0"/>
    <n v="1"/>
    <n v="72"/>
    <n v="4546"/>
    <n v="30"/>
    <n v="0"/>
    <n v="0"/>
    <n v="4576"/>
    <n v="0"/>
    <n v="0"/>
    <n v="93428"/>
    <n v="0"/>
  </r>
  <r>
    <n v="68"/>
    <n v="26"/>
    <n v="3.19"/>
    <s v="Active User"/>
    <s v="Active User"/>
    <x v="51"/>
    <x v="102"/>
    <n v="5116"/>
    <x v="0"/>
    <s v="United States"/>
    <x v="3959"/>
    <s v="Stayed"/>
    <n v="0"/>
    <n v="0"/>
    <s v="Male"/>
    <n v="1"/>
    <s v="Cable"/>
    <s v="39.117537, -122.284654"/>
    <n v="39.117536999999999"/>
    <n v="-122.284654"/>
    <n v="1"/>
    <n v="64.2"/>
    <n v="1"/>
    <n v="0"/>
    <n v="2"/>
    <x v="0"/>
    <n v="1"/>
    <n v="1"/>
    <n v="0"/>
    <n v="1"/>
    <s v="Bank Withdrawal"/>
    <n v="1"/>
    <n v="4579"/>
    <n v="1"/>
    <s v="Q3"/>
    <n v="1"/>
    <n v="4"/>
    <n v="1"/>
    <s v="California"/>
    <n v="0"/>
    <n v="0"/>
    <n v="0"/>
    <n v="7"/>
    <n v="475"/>
    <n v="0"/>
    <n v="22.33"/>
    <n v="0"/>
    <n v="497.33"/>
    <n v="0"/>
    <n v="1"/>
    <n v="95987"/>
    <n v="0"/>
  </r>
  <r>
    <n v="35"/>
    <n v="30"/>
    <n v="37.549999999999997"/>
    <s v="Active User"/>
    <s v="Active User"/>
    <x v="21"/>
    <x v="539"/>
    <n v="5043"/>
    <x v="2"/>
    <s v="United States"/>
    <x v="3960"/>
    <s v="Stayed"/>
    <n v="0"/>
    <n v="1"/>
    <s v="Male"/>
    <n v="1"/>
    <s v="DSL"/>
    <s v="34.127621, -117.717863"/>
    <n v="34.127620999999998"/>
    <n v="-117.71786299999999"/>
    <n v="0"/>
    <n v="65"/>
    <n v="1"/>
    <n v="0"/>
    <n v="0"/>
    <x v="1"/>
    <n v="0"/>
    <n v="0"/>
    <n v="0"/>
    <n v="0"/>
    <s v="Mailed Check"/>
    <n v="1"/>
    <n v="34716"/>
    <n v="0"/>
    <s v="Q3"/>
    <n v="0"/>
    <n v="4"/>
    <n v="0"/>
    <s v="California"/>
    <n v="1"/>
    <n v="1"/>
    <n v="0"/>
    <n v="41"/>
    <n v="2531.8000000000002"/>
    <n v="140"/>
    <n v="1539.55"/>
    <n v="0"/>
    <n v="4211.3500000000004"/>
    <n v="0"/>
    <n v="0"/>
    <n v="91711"/>
    <n v="0"/>
  </r>
  <r>
    <n v="80"/>
    <n v="4"/>
    <n v="31.11"/>
    <s v="Active User"/>
    <s v="Active User"/>
    <x v="52"/>
    <x v="632"/>
    <n v="4993"/>
    <x v="0"/>
    <s v="United States"/>
    <x v="3961"/>
    <s v="Stayed"/>
    <n v="0"/>
    <n v="0"/>
    <s v="Male"/>
    <n v="1"/>
    <s v="Fiber Optic"/>
    <s v="37.245505, -118.062943"/>
    <n v="37.245505000000001"/>
    <n v="-118.062943"/>
    <n v="1"/>
    <n v="98.9"/>
    <n v="1"/>
    <n v="0"/>
    <n v="8"/>
    <x v="0"/>
    <n v="1"/>
    <n v="0"/>
    <n v="1"/>
    <n v="1"/>
    <s v="Bank Withdrawal"/>
    <n v="1"/>
    <n v="1826"/>
    <n v="0"/>
    <s v="Q3"/>
    <n v="1"/>
    <n v="3"/>
    <n v="1"/>
    <s v="California"/>
    <n v="1"/>
    <n v="0"/>
    <n v="1"/>
    <n v="58"/>
    <n v="5780.7"/>
    <n v="0"/>
    <n v="1804.38"/>
    <n v="0"/>
    <n v="7585.08"/>
    <n v="0"/>
    <n v="1"/>
    <n v="93513"/>
    <n v="0"/>
  </r>
  <r>
    <n v="76"/>
    <n v="20"/>
    <n v="12.96"/>
    <s v="Other"/>
    <s v="Poor expertise of online support"/>
    <x v="29"/>
    <x v="937"/>
    <n v="4486"/>
    <x v="1"/>
    <s v="United States"/>
    <x v="3962"/>
    <s v="Churned"/>
    <n v="0"/>
    <n v="1"/>
    <s v="Male"/>
    <n v="1"/>
    <s v="Fiber Optic"/>
    <s v="39.562239, -121.14836"/>
    <n v="39.562238999999998"/>
    <n v="-121.14836"/>
    <n v="0"/>
    <n v="95.1"/>
    <n v="0"/>
    <n v="0"/>
    <n v="0"/>
    <x v="2"/>
    <n v="1"/>
    <n v="0"/>
    <n v="1"/>
    <n v="0"/>
    <s v="Credit Card"/>
    <n v="1"/>
    <n v="282"/>
    <n v="1"/>
    <s v="Q3"/>
    <n v="0"/>
    <n v="3"/>
    <n v="1"/>
    <s v="California"/>
    <n v="1"/>
    <n v="0"/>
    <n v="0"/>
    <n v="2"/>
    <n v="180.25"/>
    <n v="0"/>
    <n v="25.92"/>
    <n v="0"/>
    <n v="206.17"/>
    <n v="0"/>
    <n v="1"/>
    <n v="95930"/>
    <n v="1"/>
  </r>
  <r>
    <n v="26"/>
    <n v="47"/>
    <n v="34.69"/>
    <s v="Active User"/>
    <s v="Active User"/>
    <x v="0"/>
    <x v="810"/>
    <n v="2401"/>
    <x v="1"/>
    <s v="United States"/>
    <x v="3963"/>
    <s v="Stayed"/>
    <n v="0"/>
    <n v="1"/>
    <s v="Male"/>
    <n v="1"/>
    <s v="DSL"/>
    <s v="37.95338, -122.076886"/>
    <n v="37.953380000000003"/>
    <n v="-122.076886"/>
    <n v="0"/>
    <n v="56.75"/>
    <n v="0"/>
    <n v="0"/>
    <n v="0"/>
    <x v="2"/>
    <n v="0"/>
    <n v="1"/>
    <n v="0"/>
    <n v="0"/>
    <s v="Bank Withdrawal"/>
    <n v="1"/>
    <n v="32685"/>
    <n v="0"/>
    <s v="Q3"/>
    <n v="0"/>
    <n v="3"/>
    <n v="0"/>
    <s v="California"/>
    <n v="0"/>
    <n v="0"/>
    <n v="0"/>
    <n v="4"/>
    <n v="245.15"/>
    <n v="0"/>
    <n v="138.76"/>
    <n v="0"/>
    <n v="383.91"/>
    <n v="1"/>
    <n v="1"/>
    <n v="94523"/>
    <n v="0"/>
  </r>
  <r>
    <n v="61"/>
    <n v="4"/>
    <n v="0"/>
    <s v="Active User"/>
    <s v="Active User"/>
    <x v="30"/>
    <x v="1071"/>
    <n v="4987"/>
    <x v="0"/>
    <s v="United States"/>
    <x v="3964"/>
    <s v="Stayed"/>
    <n v="0"/>
    <n v="0"/>
    <s v="Male"/>
    <n v="1"/>
    <s v="Cable"/>
    <s v="36.362741, -121.869685"/>
    <n v="36.362741"/>
    <n v="-121.869685"/>
    <n v="1"/>
    <n v="39"/>
    <n v="0"/>
    <n v="0"/>
    <n v="6"/>
    <x v="0"/>
    <n v="0"/>
    <n v="0"/>
    <n v="1"/>
    <n v="1"/>
    <s v="Bank Withdrawal"/>
    <n v="0"/>
    <n v="32857"/>
    <n v="1"/>
    <s v="Q3"/>
    <n v="1"/>
    <n v="4"/>
    <n v="0"/>
    <s v="California"/>
    <n v="0"/>
    <n v="0"/>
    <n v="1"/>
    <n v="62"/>
    <n v="2337.4499999999998"/>
    <n v="0"/>
    <n v="0"/>
    <n v="0"/>
    <n v="2337.4499999999998"/>
    <n v="0"/>
    <n v="1"/>
    <n v="93940"/>
    <n v="0"/>
  </r>
  <r>
    <n v="19"/>
    <n v="51"/>
    <n v="45.72"/>
    <s v="Active User"/>
    <s v="Active User"/>
    <x v="17"/>
    <x v="4"/>
    <n v="3843"/>
    <x v="1"/>
    <s v="United States"/>
    <x v="3965"/>
    <s v="Stayed"/>
    <n v="0"/>
    <n v="1"/>
    <s v="Male"/>
    <n v="1"/>
    <s v="Cable"/>
    <s v="37.32886, -121.834567"/>
    <n v="37.328859999999999"/>
    <n v="-121.83456700000001"/>
    <n v="0"/>
    <n v="66.400000000000006"/>
    <n v="0"/>
    <n v="0"/>
    <n v="0"/>
    <x v="0"/>
    <n v="1"/>
    <n v="0"/>
    <n v="1"/>
    <n v="0"/>
    <s v="Credit Card"/>
    <n v="1"/>
    <n v="59841"/>
    <n v="0"/>
    <s v="Q3"/>
    <n v="0"/>
    <n v="5"/>
    <n v="0"/>
    <s v="California"/>
    <n v="0"/>
    <n v="1"/>
    <n v="1"/>
    <n v="33"/>
    <n v="2245.4"/>
    <n v="0"/>
    <n v="1508.76"/>
    <n v="0"/>
    <n v="3754.16"/>
    <n v="1"/>
    <n v="0"/>
    <n v="95122"/>
    <n v="0"/>
  </r>
  <r>
    <n v="30"/>
    <n v="53"/>
    <n v="20.5"/>
    <s v="Active User"/>
    <s v="Active User"/>
    <x v="48"/>
    <x v="597"/>
    <n v="4765"/>
    <x v="2"/>
    <s v="United States"/>
    <x v="3966"/>
    <s v="Stayed"/>
    <n v="0"/>
    <n v="0"/>
    <s v="Male"/>
    <n v="1"/>
    <s v="Cable"/>
    <s v="39.732767, -122.042298"/>
    <n v="39.732767000000003"/>
    <n v="-122.042298"/>
    <n v="1"/>
    <n v="69.099999999999994"/>
    <n v="1"/>
    <n v="0"/>
    <n v="1"/>
    <x v="1"/>
    <n v="0"/>
    <n v="1"/>
    <n v="1"/>
    <n v="1"/>
    <s v="Credit Card"/>
    <n v="1"/>
    <n v="1931"/>
    <n v="1"/>
    <s v="Q3"/>
    <n v="1"/>
    <n v="3"/>
    <n v="0"/>
    <s v="California"/>
    <n v="1"/>
    <n v="1"/>
    <n v="0"/>
    <n v="59"/>
    <n v="4096.8999999999996"/>
    <n v="0"/>
    <n v="1209.5"/>
    <n v="0"/>
    <n v="5306.4"/>
    <n v="0"/>
    <n v="1"/>
    <n v="95951"/>
    <n v="0"/>
  </r>
  <r>
    <n v="22"/>
    <n v="73"/>
    <n v="41.61"/>
    <s v="Competitor"/>
    <s v="Competitor had better devices"/>
    <x v="41"/>
    <x v="1072"/>
    <n v="4461"/>
    <x v="2"/>
    <s v="United States"/>
    <x v="3967"/>
    <s v="Churned"/>
    <n v="0"/>
    <n v="1"/>
    <s v="Female"/>
    <n v="1"/>
    <s v="Fiber Optic"/>
    <s v="35.536115, -120.739231"/>
    <n v="35.536115000000002"/>
    <n v="-120.739231"/>
    <n v="1"/>
    <n v="103.7"/>
    <n v="1"/>
    <n v="0"/>
    <n v="1"/>
    <x v="5"/>
    <n v="0"/>
    <n v="1"/>
    <n v="1"/>
    <n v="1"/>
    <s v="Mailed Check"/>
    <n v="1"/>
    <n v="7918"/>
    <n v="0"/>
    <s v="Q3"/>
    <n v="1"/>
    <n v="2"/>
    <n v="0"/>
    <s v="California"/>
    <n v="1"/>
    <n v="1"/>
    <n v="1"/>
    <n v="33"/>
    <n v="3467"/>
    <n v="0"/>
    <n v="1373.13"/>
    <n v="0"/>
    <n v="4840.13"/>
    <n v="1"/>
    <n v="1"/>
    <n v="93465"/>
    <n v="1"/>
  </r>
  <r>
    <n v="39"/>
    <n v="6"/>
    <n v="5.51"/>
    <s v="Active User"/>
    <s v="Active User"/>
    <x v="28"/>
    <x v="247"/>
    <n v="6286"/>
    <x v="0"/>
    <s v="United States"/>
    <x v="3968"/>
    <s v="Stayed"/>
    <n v="0"/>
    <n v="1"/>
    <s v="Male"/>
    <n v="1"/>
    <s v="Cable"/>
    <s v="38.471049, -123.015549"/>
    <n v="38.471049000000001"/>
    <n v="-123.01554899999999"/>
    <n v="1"/>
    <n v="86.1"/>
    <n v="0"/>
    <n v="0"/>
    <n v="7"/>
    <x v="3"/>
    <n v="1"/>
    <n v="1"/>
    <n v="1"/>
    <n v="1"/>
    <s v="Bank Withdrawal"/>
    <n v="1"/>
    <n v="1537"/>
    <n v="1"/>
    <s v="Q3"/>
    <n v="1"/>
    <n v="4"/>
    <n v="0"/>
    <s v="California"/>
    <n v="1"/>
    <n v="1"/>
    <n v="1"/>
    <n v="71"/>
    <n v="6045.9"/>
    <n v="0"/>
    <n v="391.21"/>
    <n v="0"/>
    <n v="6437.11"/>
    <n v="0"/>
    <n v="1"/>
    <n v="95462"/>
    <n v="0"/>
  </r>
  <r>
    <n v="65"/>
    <n v="0"/>
    <n v="34.39"/>
    <s v="Active User"/>
    <s v="Active User"/>
    <x v="52"/>
    <x v="1040"/>
    <n v="4327"/>
    <x v="2"/>
    <s v="United States"/>
    <x v="3969"/>
    <s v="Stayed"/>
    <n v="0"/>
    <n v="0"/>
    <s v="Female"/>
    <n v="0"/>
    <s v="No Internet Service"/>
    <s v="36.464635, -119.094348"/>
    <n v="36.464635000000001"/>
    <n v="-119.094348"/>
    <n v="0"/>
    <n v="20.05"/>
    <n v="0"/>
    <n v="0"/>
    <n v="0"/>
    <x v="0"/>
    <n v="0"/>
    <n v="0"/>
    <n v="1"/>
    <n v="0"/>
    <s v="Credit Card"/>
    <n v="1"/>
    <n v="8870"/>
    <n v="0"/>
    <s v="Q3"/>
    <n v="0"/>
    <n v="3"/>
    <n v="1"/>
    <s v="California"/>
    <n v="0"/>
    <n v="0"/>
    <n v="0"/>
    <n v="22"/>
    <n v="417"/>
    <n v="0"/>
    <n v="756.58"/>
    <n v="0"/>
    <n v="1173.58"/>
    <n v="0"/>
    <n v="0"/>
    <n v="93286"/>
    <n v="0"/>
  </r>
  <r>
    <n v="27"/>
    <n v="46"/>
    <n v="21.07"/>
    <s v="Active User"/>
    <s v="Active User"/>
    <x v="36"/>
    <x v="312"/>
    <n v="5561"/>
    <x v="2"/>
    <s v="United States"/>
    <x v="3970"/>
    <s v="Stayed"/>
    <n v="0"/>
    <n v="1"/>
    <s v="Female"/>
    <n v="1"/>
    <s v="Fiber Optic"/>
    <s v="34.10097, -117.57882"/>
    <n v="34.100969999999997"/>
    <n v="-117.57881999999999"/>
    <n v="1"/>
    <n v="93.5"/>
    <n v="0"/>
    <n v="0"/>
    <n v="2"/>
    <x v="1"/>
    <n v="1"/>
    <n v="1"/>
    <n v="1"/>
    <n v="1"/>
    <s v="Bank Withdrawal"/>
    <n v="1"/>
    <n v="51970"/>
    <n v="0"/>
    <s v="Q3"/>
    <n v="1"/>
    <n v="3"/>
    <n v="0"/>
    <s v="California"/>
    <n v="0"/>
    <n v="0"/>
    <n v="1"/>
    <n v="51"/>
    <n v="4619.55"/>
    <n v="0"/>
    <n v="1074.57"/>
    <n v="0"/>
    <n v="5694.12"/>
    <n v="1"/>
    <n v="1"/>
    <n v="91730"/>
    <n v="0"/>
  </r>
  <r>
    <n v="61"/>
    <n v="11"/>
    <n v="0"/>
    <s v="Active User"/>
    <s v="Active User"/>
    <x v="66"/>
    <x v="885"/>
    <n v="5990"/>
    <x v="1"/>
    <s v="United States"/>
    <x v="3971"/>
    <s v="Stayed"/>
    <n v="0"/>
    <n v="1"/>
    <s v="Female"/>
    <n v="1"/>
    <s v="DSL"/>
    <s v="37.321233, -120.656354"/>
    <n v="37.321232999999999"/>
    <n v="-120.65635399999999"/>
    <n v="0"/>
    <n v="53.4"/>
    <n v="0"/>
    <n v="0"/>
    <n v="0"/>
    <x v="0"/>
    <n v="0"/>
    <n v="0"/>
    <n v="1"/>
    <n v="0"/>
    <s v="Credit Card"/>
    <n v="0"/>
    <n v="27808"/>
    <n v="1"/>
    <s v="Q3"/>
    <n v="0"/>
    <n v="5"/>
    <n v="0"/>
    <s v="California"/>
    <n v="1"/>
    <n v="1"/>
    <n v="1"/>
    <n v="67"/>
    <n v="3579.15"/>
    <n v="0"/>
    <n v="0"/>
    <n v="0"/>
    <n v="3579.15"/>
    <n v="0"/>
    <n v="1"/>
    <n v="95301"/>
    <n v="0"/>
  </r>
  <r>
    <n v="33"/>
    <n v="0"/>
    <n v="10.54"/>
    <s v="Active User"/>
    <s v="Active User"/>
    <x v="46"/>
    <x v="1073"/>
    <n v="5322"/>
    <x v="2"/>
    <s v="United States"/>
    <x v="3972"/>
    <s v="Stayed"/>
    <n v="0"/>
    <n v="0"/>
    <s v="Male"/>
    <n v="0"/>
    <s v="No Internet Service"/>
    <s v="37.266388, -122.26308"/>
    <n v="37.266387999999999"/>
    <n v="-122.26308"/>
    <n v="0"/>
    <n v="19.149999999999999"/>
    <n v="0"/>
    <n v="0"/>
    <n v="0"/>
    <x v="0"/>
    <n v="0"/>
    <n v="0"/>
    <n v="0"/>
    <n v="0"/>
    <s v="Credit Card"/>
    <n v="1"/>
    <n v="148"/>
    <n v="0"/>
    <s v="Q3"/>
    <n v="0"/>
    <n v="5"/>
    <n v="0"/>
    <s v="California"/>
    <n v="0"/>
    <n v="0"/>
    <n v="0"/>
    <n v="6"/>
    <n v="124.4"/>
    <n v="0"/>
    <n v="63.24"/>
    <n v="0"/>
    <n v="187.64"/>
    <n v="0"/>
    <n v="0"/>
    <n v="94021"/>
    <n v="0"/>
  </r>
  <r>
    <n v="42"/>
    <n v="25"/>
    <n v="35.97"/>
    <s v="Competitor"/>
    <s v="Competitor had better devices"/>
    <x v="20"/>
    <x v="128"/>
    <n v="4804"/>
    <x v="1"/>
    <s v="United States"/>
    <x v="3973"/>
    <s v="Churned"/>
    <n v="0"/>
    <n v="1"/>
    <s v="Female"/>
    <n v="1"/>
    <s v="Fiber Optic"/>
    <s v="33.819385, -117.600213"/>
    <n v="33.819384999999997"/>
    <n v="-117.600213"/>
    <n v="0"/>
    <n v="106.4"/>
    <n v="1"/>
    <n v="0"/>
    <n v="0"/>
    <x v="1"/>
    <n v="1"/>
    <n v="0"/>
    <n v="1"/>
    <n v="0"/>
    <s v="Bank Withdrawal"/>
    <n v="1"/>
    <n v="60294"/>
    <n v="0"/>
    <s v="Q3"/>
    <n v="0"/>
    <n v="1"/>
    <n v="0"/>
    <s v="California"/>
    <n v="1"/>
    <n v="1"/>
    <n v="1"/>
    <n v="47"/>
    <n v="5127.95"/>
    <n v="0"/>
    <n v="1690.59"/>
    <n v="0"/>
    <n v="6818.54"/>
    <n v="0"/>
    <n v="0"/>
    <n v="92882"/>
    <n v="1"/>
  </r>
  <r>
    <n v="70"/>
    <n v="10"/>
    <n v="45.13"/>
    <s v="Active User"/>
    <s v="Active User"/>
    <x v="40"/>
    <x v="329"/>
    <n v="3199"/>
    <x v="0"/>
    <s v="United States"/>
    <x v="3974"/>
    <s v="Stayed"/>
    <n v="0"/>
    <n v="1"/>
    <s v="Female"/>
    <n v="1"/>
    <s v="Fiber Optic"/>
    <s v="36.008958, -118.891593"/>
    <n v="36.008958"/>
    <n v="-118.891593"/>
    <n v="1"/>
    <n v="102.05"/>
    <n v="1"/>
    <n v="0"/>
    <n v="1"/>
    <x v="0"/>
    <n v="0"/>
    <n v="0"/>
    <n v="0"/>
    <n v="1"/>
    <s v="Bank Withdrawal"/>
    <n v="1"/>
    <n v="65566"/>
    <n v="0"/>
    <s v="Q3"/>
    <n v="1"/>
    <n v="5"/>
    <n v="1"/>
    <s v="California"/>
    <n v="1"/>
    <n v="1"/>
    <n v="1"/>
    <n v="35"/>
    <n v="3452.55"/>
    <n v="0"/>
    <n v="1579.55"/>
    <n v="0"/>
    <n v="5032.1000000000004"/>
    <n v="0"/>
    <n v="1"/>
    <n v="93257"/>
    <n v="0"/>
  </r>
  <r>
    <n v="25"/>
    <n v="0"/>
    <n v="37.85"/>
    <s v="Price"/>
    <s v="Price too high"/>
    <x v="9"/>
    <x v="889"/>
    <n v="4166"/>
    <x v="2"/>
    <s v="United States"/>
    <x v="3975"/>
    <s v="Churned"/>
    <n v="0"/>
    <n v="0"/>
    <s v="Female"/>
    <n v="0"/>
    <s v="No Internet Service"/>
    <s v="40.080342, -120.957805"/>
    <n v="40.080342000000002"/>
    <n v="-120.95780499999999"/>
    <n v="1"/>
    <n v="20.8"/>
    <n v="0"/>
    <n v="0"/>
    <n v="1"/>
    <x v="1"/>
    <n v="0"/>
    <n v="0"/>
    <n v="0"/>
    <n v="1"/>
    <s v="Bank Withdrawal"/>
    <n v="1"/>
    <n v="178"/>
    <n v="0"/>
    <s v="Q3"/>
    <n v="1"/>
    <n v="3"/>
    <n v="0"/>
    <s v="California"/>
    <n v="0"/>
    <n v="0"/>
    <n v="0"/>
    <n v="53"/>
    <n v="1021.8"/>
    <n v="0"/>
    <n v="2006.05"/>
    <n v="0"/>
    <n v="3027.85"/>
    <n v="1"/>
    <n v="0"/>
    <n v="95934"/>
    <n v="1"/>
  </r>
  <r>
    <n v="37"/>
    <n v="0"/>
    <n v="38.729999999999997"/>
    <s v="Active User"/>
    <s v="Active User"/>
    <x v="73"/>
    <x v="32"/>
    <n v="6271"/>
    <x v="0"/>
    <s v="United States"/>
    <x v="3976"/>
    <s v="Stayed"/>
    <n v="0"/>
    <n v="0"/>
    <s v="Male"/>
    <n v="0"/>
    <s v="No Internet Service"/>
    <s v="34.050198, -118.210946"/>
    <n v="34.050198000000002"/>
    <n v="-118.21094600000001"/>
    <n v="0"/>
    <n v="20.75"/>
    <n v="0"/>
    <n v="0"/>
    <n v="0"/>
    <x v="0"/>
    <n v="0"/>
    <n v="0"/>
    <n v="0"/>
    <n v="0"/>
    <s v="Credit Card"/>
    <n v="1"/>
    <n v="49431"/>
    <n v="0"/>
    <s v="Q3"/>
    <n v="0"/>
    <n v="3"/>
    <n v="0"/>
    <s v="California"/>
    <n v="0"/>
    <n v="0"/>
    <n v="0"/>
    <n v="57"/>
    <n v="1118.8"/>
    <n v="0"/>
    <n v="2207.61"/>
    <n v="0"/>
    <n v="3326.41"/>
    <n v="0"/>
    <n v="0"/>
    <n v="90033"/>
    <n v="0"/>
  </r>
  <r>
    <n v="61"/>
    <n v="30"/>
    <n v="43.01"/>
    <s v="Active User"/>
    <s v="Active User"/>
    <x v="2"/>
    <x v="386"/>
    <n v="4605"/>
    <x v="2"/>
    <s v="United States"/>
    <x v="3977"/>
    <s v="Stayed"/>
    <n v="1"/>
    <n v="1"/>
    <s v="Female"/>
    <n v="1"/>
    <s v="Fiber Optic"/>
    <s v="32.68674, -117.186612"/>
    <n v="32.68674"/>
    <n v="-117.186612"/>
    <n v="1"/>
    <n v="105.2"/>
    <n v="1"/>
    <n v="3"/>
    <n v="2"/>
    <x v="0"/>
    <n v="1"/>
    <n v="0"/>
    <n v="1"/>
    <n v="1"/>
    <s v="Credit Card"/>
    <n v="1"/>
    <n v="24093"/>
    <n v="0"/>
    <s v="Q3"/>
    <n v="1"/>
    <n v="4"/>
    <n v="0"/>
    <s v="California"/>
    <n v="1"/>
    <n v="1"/>
    <n v="1"/>
    <n v="58"/>
    <n v="6225.4"/>
    <n v="0"/>
    <n v="2494.58"/>
    <n v="34.83"/>
    <n v="8685.15"/>
    <n v="0"/>
    <n v="1"/>
    <n v="92118"/>
    <n v="0"/>
  </r>
  <r>
    <n v="24"/>
    <n v="59"/>
    <n v="5.3"/>
    <s v="Active User"/>
    <s v="Active User"/>
    <x v="34"/>
    <x v="429"/>
    <n v="5310"/>
    <x v="1"/>
    <s v="United States"/>
    <x v="3978"/>
    <s v="Stayed"/>
    <n v="0"/>
    <n v="0"/>
    <s v="Female"/>
    <n v="1"/>
    <s v="DSL"/>
    <s v="34.066964, -117.937007"/>
    <n v="34.066963999999999"/>
    <n v="-117.93700699999999"/>
    <n v="0"/>
    <n v="54.45"/>
    <n v="1"/>
    <n v="0"/>
    <n v="0"/>
    <x v="0"/>
    <n v="0"/>
    <n v="1"/>
    <n v="0"/>
    <n v="0"/>
    <s v="Mailed Check"/>
    <n v="1"/>
    <n v="44099"/>
    <n v="0"/>
    <s v="Q3"/>
    <n v="0"/>
    <n v="3"/>
    <n v="0"/>
    <s v="California"/>
    <n v="0"/>
    <n v="0"/>
    <n v="0"/>
    <n v="68"/>
    <n v="3687.75"/>
    <n v="0"/>
    <n v="360.4"/>
    <n v="0"/>
    <n v="4048.15"/>
    <n v="1"/>
    <n v="1"/>
    <n v="91790"/>
    <n v="0"/>
  </r>
  <r>
    <n v="42"/>
    <n v="3"/>
    <n v="32.020000000000003"/>
    <s v="Active User"/>
    <s v="Active User"/>
    <x v="42"/>
    <x v="120"/>
    <n v="4454"/>
    <x v="1"/>
    <s v="United States"/>
    <x v="3979"/>
    <s v="Stayed"/>
    <n v="0"/>
    <n v="0"/>
    <s v="Female"/>
    <n v="1"/>
    <s v="DSL"/>
    <s v="34.167465, -118.165327"/>
    <n v="34.167465"/>
    <n v="-118.165327"/>
    <n v="0"/>
    <n v="54.2"/>
    <n v="1"/>
    <n v="0"/>
    <n v="0"/>
    <x v="0"/>
    <n v="1"/>
    <n v="0"/>
    <n v="1"/>
    <n v="0"/>
    <s v="Bank Withdrawal"/>
    <n v="1"/>
    <n v="27891"/>
    <n v="0"/>
    <s v="Q3"/>
    <n v="0"/>
    <n v="5"/>
    <n v="0"/>
    <s v="California"/>
    <n v="0"/>
    <n v="0"/>
    <n v="0"/>
    <n v="32"/>
    <n v="1739.6"/>
    <n v="0"/>
    <n v="1024.6400000000001"/>
    <n v="0"/>
    <n v="2764.24"/>
    <n v="0"/>
    <n v="1"/>
    <n v="91103"/>
    <n v="0"/>
  </r>
  <r>
    <n v="26"/>
    <n v="76"/>
    <n v="9.5"/>
    <s v="Active User"/>
    <s v="Active User"/>
    <x v="53"/>
    <x v="537"/>
    <n v="4644"/>
    <x v="0"/>
    <s v="United States"/>
    <x v="3980"/>
    <s v="Stayed"/>
    <n v="0"/>
    <n v="1"/>
    <s v="Female"/>
    <n v="1"/>
    <s v="Cable"/>
    <s v="33.744119, -118.31448"/>
    <n v="33.744118999999998"/>
    <n v="-118.31448"/>
    <n v="1"/>
    <n v="91.05"/>
    <n v="1"/>
    <n v="0"/>
    <n v="3"/>
    <x v="3"/>
    <n v="1"/>
    <n v="1"/>
    <n v="0"/>
    <n v="1"/>
    <s v="Credit Card"/>
    <n v="1"/>
    <n v="21279"/>
    <n v="1"/>
    <s v="Q3"/>
    <n v="1"/>
    <n v="3"/>
    <n v="0"/>
    <s v="California"/>
    <n v="1"/>
    <n v="1"/>
    <n v="1"/>
    <n v="71"/>
    <n v="6293.75"/>
    <n v="0"/>
    <n v="674.5"/>
    <n v="0"/>
    <n v="6968.25"/>
    <n v="1"/>
    <n v="1"/>
    <n v="90732"/>
    <n v="0"/>
  </r>
  <r>
    <n v="40"/>
    <n v="16"/>
    <n v="0"/>
    <s v="Attitude"/>
    <s v="Attitude of support person"/>
    <x v="9"/>
    <x v="9"/>
    <n v="5578"/>
    <x v="1"/>
    <s v="United States"/>
    <x v="3981"/>
    <s v="Churned"/>
    <n v="0"/>
    <n v="0"/>
    <s v="Male"/>
    <n v="1"/>
    <s v="DSL"/>
    <s v="32.825086, -117.199424"/>
    <n v="32.825085999999999"/>
    <n v="-117.19942399999999"/>
    <n v="0"/>
    <n v="25.5"/>
    <n v="0"/>
    <n v="0"/>
    <n v="0"/>
    <x v="0"/>
    <n v="0"/>
    <n v="0"/>
    <n v="0"/>
    <n v="0"/>
    <s v="Mailed Check"/>
    <n v="0"/>
    <n v="51213"/>
    <n v="0"/>
    <s v="Q3"/>
    <n v="0"/>
    <n v="2"/>
    <n v="0"/>
    <s v="California"/>
    <n v="0"/>
    <n v="0"/>
    <n v="0"/>
    <n v="8"/>
    <n v="215.2"/>
    <n v="0"/>
    <n v="0"/>
    <n v="0"/>
    <n v="215.2"/>
    <n v="0"/>
    <n v="1"/>
    <n v="92117"/>
    <n v="1"/>
  </r>
  <r>
    <n v="47"/>
    <n v="16"/>
    <n v="38.92"/>
    <s v="Active User"/>
    <s v="Active User"/>
    <x v="3"/>
    <x v="287"/>
    <n v="5629"/>
    <x v="2"/>
    <s v="United States"/>
    <x v="3982"/>
    <s v="Stayed"/>
    <n v="1"/>
    <n v="1"/>
    <s v="Female"/>
    <n v="1"/>
    <s v="Fiber Optic"/>
    <s v="37.070177, -122.010077"/>
    <n v="37.070177000000001"/>
    <n v="-122.010077"/>
    <n v="1"/>
    <n v="84.45"/>
    <n v="1"/>
    <n v="1"/>
    <n v="7"/>
    <x v="0"/>
    <n v="0"/>
    <n v="1"/>
    <n v="0"/>
    <n v="1"/>
    <s v="Bank Withdrawal"/>
    <n v="1"/>
    <n v="14574"/>
    <n v="0"/>
    <s v="Q3"/>
    <n v="1"/>
    <n v="3"/>
    <n v="0"/>
    <s v="California"/>
    <n v="0"/>
    <n v="0"/>
    <n v="0"/>
    <n v="69"/>
    <n v="5848.6"/>
    <n v="40"/>
    <n v="2685.48"/>
    <n v="0"/>
    <n v="8574.08"/>
    <n v="0"/>
    <n v="0"/>
    <n v="95066"/>
    <n v="0"/>
  </r>
  <r>
    <n v="64"/>
    <n v="22"/>
    <n v="39.74"/>
    <s v="Competitor"/>
    <s v="Competitor had better devices"/>
    <x v="20"/>
    <x v="560"/>
    <n v="4664"/>
    <x v="1"/>
    <s v="United States"/>
    <x v="3983"/>
    <s v="Churned"/>
    <n v="0"/>
    <n v="1"/>
    <s v="Female"/>
    <n v="1"/>
    <s v="Fiber Optic"/>
    <s v="37.474396, -120.875917"/>
    <n v="37.474395999999999"/>
    <n v="-120.875917"/>
    <n v="1"/>
    <n v="100.05"/>
    <n v="1"/>
    <n v="0"/>
    <n v="1"/>
    <x v="0"/>
    <n v="0"/>
    <n v="0"/>
    <n v="1"/>
    <n v="1"/>
    <s v="Bank Withdrawal"/>
    <n v="1"/>
    <n v="40545"/>
    <n v="0"/>
    <s v="Q3"/>
    <n v="1"/>
    <n v="1"/>
    <n v="0"/>
    <s v="California"/>
    <n v="1"/>
    <n v="1"/>
    <n v="1"/>
    <n v="30"/>
    <n v="3046.15"/>
    <n v="0"/>
    <n v="1192.2"/>
    <n v="0"/>
    <n v="4238.3500000000004"/>
    <n v="0"/>
    <n v="1"/>
    <n v="95380"/>
    <n v="1"/>
  </r>
  <r>
    <n v="38"/>
    <n v="12"/>
    <n v="18.97"/>
    <s v="Active User"/>
    <s v="Active User"/>
    <x v="18"/>
    <x v="144"/>
    <n v="3598"/>
    <x v="1"/>
    <s v="United States"/>
    <x v="3984"/>
    <s v="Stayed"/>
    <n v="1"/>
    <n v="0"/>
    <s v="Male"/>
    <n v="1"/>
    <s v="Cable"/>
    <s v="37.348129, -121.98469"/>
    <n v="37.348129"/>
    <n v="-121.98469"/>
    <n v="1"/>
    <n v="55.7"/>
    <n v="1"/>
    <n v="1"/>
    <n v="3"/>
    <x v="0"/>
    <n v="0"/>
    <n v="0"/>
    <n v="1"/>
    <n v="1"/>
    <s v="Credit Card"/>
    <n v="1"/>
    <n v="52986"/>
    <n v="1"/>
    <s v="Q3"/>
    <n v="1"/>
    <n v="3"/>
    <n v="0"/>
    <s v="California"/>
    <n v="0"/>
    <n v="0"/>
    <n v="0"/>
    <n v="5"/>
    <n v="259.39999999999998"/>
    <n v="0"/>
    <n v="94.85"/>
    <n v="0"/>
    <n v="354.25"/>
    <n v="0"/>
    <n v="1"/>
    <n v="95051"/>
    <n v="0"/>
  </r>
  <r>
    <n v="51"/>
    <n v="20"/>
    <n v="17.170000000000002"/>
    <s v="Dissatisfaction"/>
    <s v="Product dissatisfaction"/>
    <x v="20"/>
    <x v="1074"/>
    <n v="5563"/>
    <x v="2"/>
    <s v="United States"/>
    <x v="3985"/>
    <s v="Churned"/>
    <n v="0"/>
    <n v="1"/>
    <s v="Male"/>
    <n v="1"/>
    <s v="Fiber Optic"/>
    <s v="40.059385, -122.091481"/>
    <n v="40.059384999999999"/>
    <n v="-122.091481"/>
    <n v="1"/>
    <n v="115.65"/>
    <n v="1"/>
    <n v="0"/>
    <n v="1"/>
    <x v="3"/>
    <n v="1"/>
    <n v="1"/>
    <n v="0"/>
    <n v="1"/>
    <s v="Credit Card"/>
    <n v="1"/>
    <n v="3756"/>
    <n v="1"/>
    <s v="Q3"/>
    <n v="1"/>
    <n v="2"/>
    <n v="0"/>
    <s v="California"/>
    <n v="1"/>
    <n v="1"/>
    <n v="1"/>
    <n v="70"/>
    <n v="7968.85"/>
    <n v="10"/>
    <n v="1201.9000000000001"/>
    <n v="0"/>
    <n v="9180.75"/>
    <n v="0"/>
    <n v="0"/>
    <n v="96055"/>
    <n v="1"/>
  </r>
  <r>
    <n v="44"/>
    <n v="19"/>
    <n v="0"/>
    <s v="Active User"/>
    <s v="Active User"/>
    <x v="43"/>
    <x v="16"/>
    <n v="5646"/>
    <x v="2"/>
    <s v="United States"/>
    <x v="3986"/>
    <s v="Stayed"/>
    <n v="0"/>
    <n v="0"/>
    <s v="Male"/>
    <n v="1"/>
    <s v="Cable"/>
    <s v="33.581045, -117.14719"/>
    <n v="33.581045000000003"/>
    <n v="-117.14718999999999"/>
    <n v="0"/>
    <n v="30.75"/>
    <n v="0"/>
    <n v="0"/>
    <n v="0"/>
    <x v="0"/>
    <n v="0"/>
    <n v="1"/>
    <n v="1"/>
    <n v="0"/>
    <s v="Bank Withdrawal"/>
    <n v="0"/>
    <n v="18311"/>
    <n v="0"/>
    <s v="Q3"/>
    <n v="0"/>
    <n v="3"/>
    <n v="0"/>
    <s v="California"/>
    <n v="0"/>
    <n v="0"/>
    <n v="0"/>
    <n v="46"/>
    <n v="1489.3"/>
    <n v="0"/>
    <n v="0"/>
    <n v="0"/>
    <n v="1489.3"/>
    <n v="0"/>
    <n v="1"/>
    <n v="92563"/>
    <n v="0"/>
  </r>
  <r>
    <n v="61"/>
    <n v="24"/>
    <n v="32.590000000000003"/>
    <s v="Active User"/>
    <s v="Active User"/>
    <x v="2"/>
    <x v="161"/>
    <n v="5671"/>
    <x v="0"/>
    <s v="United States"/>
    <x v="3987"/>
    <s v="Stayed"/>
    <n v="1"/>
    <n v="1"/>
    <s v="Male"/>
    <n v="1"/>
    <s v="Fiber Optic"/>
    <s v="37.941456, -122.320968"/>
    <n v="37.941456000000002"/>
    <n v="-122.32096799999999"/>
    <n v="1"/>
    <n v="114.7"/>
    <n v="1"/>
    <n v="1"/>
    <n v="5"/>
    <x v="3"/>
    <n v="1"/>
    <n v="1"/>
    <n v="1"/>
    <n v="1"/>
    <s v="Bank Withdrawal"/>
    <n v="1"/>
    <n v="13984"/>
    <n v="1"/>
    <s v="Q3"/>
    <n v="1"/>
    <n v="3"/>
    <n v="0"/>
    <s v="California"/>
    <n v="1"/>
    <n v="1"/>
    <n v="1"/>
    <n v="68"/>
    <n v="7849.85"/>
    <n v="0"/>
    <n v="2216.12"/>
    <n v="0"/>
    <n v="10065.969999999999"/>
    <n v="0"/>
    <n v="1"/>
    <n v="94805"/>
    <n v="0"/>
  </r>
  <r>
    <n v="59"/>
    <n v="4"/>
    <n v="43.01"/>
    <s v="Competitor"/>
    <s v="Competitor made better offer"/>
    <x v="68"/>
    <x v="557"/>
    <n v="2313"/>
    <x v="2"/>
    <s v="United States"/>
    <x v="3988"/>
    <s v="Churned"/>
    <n v="0"/>
    <n v="1"/>
    <s v="Female"/>
    <n v="1"/>
    <s v="Cable"/>
    <s v="41.081847, -122.700545"/>
    <n v="41.081847000000003"/>
    <n v="-122.70054500000001"/>
    <n v="0"/>
    <n v="85.35"/>
    <n v="0"/>
    <n v="0"/>
    <n v="0"/>
    <x v="0"/>
    <n v="1"/>
    <n v="1"/>
    <n v="0"/>
    <n v="0"/>
    <s v="Bank Withdrawal"/>
    <n v="1"/>
    <n v="734"/>
    <n v="1"/>
    <s v="Q3"/>
    <n v="0"/>
    <n v="2"/>
    <n v="0"/>
    <s v="California"/>
    <n v="1"/>
    <n v="1"/>
    <n v="1"/>
    <n v="30"/>
    <n v="2530.4"/>
    <n v="20"/>
    <n v="1290.3"/>
    <n v="0"/>
    <n v="3840.7"/>
    <n v="0"/>
    <n v="0"/>
    <n v="96091"/>
    <n v="1"/>
  </r>
  <r>
    <n v="55"/>
    <n v="0"/>
    <n v="13.27"/>
    <s v="Price"/>
    <s v="Long distance charges"/>
    <x v="59"/>
    <x v="9"/>
    <n v="4325"/>
    <x v="1"/>
    <s v="United States"/>
    <x v="3989"/>
    <s v="Churned"/>
    <n v="0"/>
    <n v="0"/>
    <s v="Male"/>
    <n v="0"/>
    <s v="No Internet Service"/>
    <s v="32.578103, -117.012975"/>
    <n v="32.578102999999999"/>
    <n v="-117.012975"/>
    <n v="0"/>
    <n v="20.2"/>
    <n v="0"/>
    <n v="0"/>
    <n v="0"/>
    <x v="0"/>
    <n v="0"/>
    <n v="0"/>
    <n v="1"/>
    <n v="0"/>
    <s v="Mailed Check"/>
    <n v="1"/>
    <n v="68776"/>
    <n v="0"/>
    <s v="Q3"/>
    <n v="0"/>
    <n v="1"/>
    <n v="0"/>
    <s v="California"/>
    <n v="0"/>
    <n v="0"/>
    <n v="0"/>
    <n v="1"/>
    <n v="20.2"/>
    <n v="0"/>
    <n v="13.27"/>
    <n v="0"/>
    <n v="33.47"/>
    <n v="0"/>
    <n v="0"/>
    <n v="92154"/>
    <n v="1"/>
  </r>
  <r>
    <n v="29"/>
    <n v="0"/>
    <n v="24.17"/>
    <s v="Active User"/>
    <s v="Active User"/>
    <x v="21"/>
    <x v="607"/>
    <n v="5625"/>
    <x v="0"/>
    <s v="United States"/>
    <x v="3990"/>
    <s v="Stayed"/>
    <n v="0"/>
    <n v="0"/>
    <s v="Male"/>
    <n v="0"/>
    <s v="No Internet Service"/>
    <s v="38.982373, -122.047751"/>
    <n v="38.982373000000003"/>
    <n v="-122.04775100000001"/>
    <n v="0"/>
    <n v="19.5"/>
    <n v="0"/>
    <n v="0"/>
    <n v="0"/>
    <x v="1"/>
    <n v="0"/>
    <n v="0"/>
    <n v="0"/>
    <n v="0"/>
    <s v="Credit Card"/>
    <n v="1"/>
    <n v="4796"/>
    <n v="0"/>
    <s v="Q3"/>
    <n v="0"/>
    <n v="5"/>
    <n v="0"/>
    <s v="California"/>
    <n v="0"/>
    <n v="0"/>
    <n v="0"/>
    <n v="53"/>
    <n v="1050.5"/>
    <n v="0"/>
    <n v="1281.01"/>
    <n v="0"/>
    <n v="2331.5100000000002"/>
    <n v="1"/>
    <n v="0"/>
    <n v="95912"/>
    <n v="0"/>
  </r>
  <r>
    <n v="22"/>
    <n v="42"/>
    <n v="15.77"/>
    <s v="Active User"/>
    <s v="Active User"/>
    <x v="49"/>
    <x v="184"/>
    <n v="4838"/>
    <x v="1"/>
    <s v="United States"/>
    <x v="3991"/>
    <s v="Stayed"/>
    <n v="0"/>
    <n v="0"/>
    <s v="Male"/>
    <n v="1"/>
    <s v="Fiber Optic"/>
    <s v="33.752524, -118.210737"/>
    <n v="33.752524000000001"/>
    <n v="-118.21073699999999"/>
    <n v="0"/>
    <n v="69.7"/>
    <n v="0"/>
    <n v="0"/>
    <n v="0"/>
    <x v="4"/>
    <n v="0"/>
    <n v="0"/>
    <n v="1"/>
    <n v="0"/>
    <s v="Credit Card"/>
    <n v="1"/>
    <n v="38427"/>
    <n v="0"/>
    <s v="Q3"/>
    <n v="0"/>
    <n v="3"/>
    <n v="0"/>
    <s v="California"/>
    <n v="0"/>
    <n v="0"/>
    <n v="0"/>
    <n v="22"/>
    <n v="1490.4"/>
    <n v="0"/>
    <n v="346.94"/>
    <n v="0"/>
    <n v="1837.34"/>
    <n v="1"/>
    <n v="1"/>
    <n v="90802"/>
    <n v="0"/>
  </r>
  <r>
    <n v="42"/>
    <n v="0"/>
    <n v="20.11"/>
    <s v="Active User"/>
    <s v="Active User"/>
    <x v="32"/>
    <x v="928"/>
    <n v="3107"/>
    <x v="1"/>
    <s v="United States"/>
    <x v="3992"/>
    <s v="Joined"/>
    <n v="0"/>
    <n v="0"/>
    <s v="Female"/>
    <n v="0"/>
    <s v="No Internet Service"/>
    <s v="36.587497, -121.944815"/>
    <n v="36.587496999999999"/>
    <n v="-121.94481500000001"/>
    <n v="0"/>
    <n v="19.5"/>
    <n v="0"/>
    <n v="0"/>
    <n v="0"/>
    <x v="2"/>
    <n v="0"/>
    <n v="0"/>
    <n v="0"/>
    <n v="0"/>
    <s v="Credit Card"/>
    <n v="1"/>
    <n v="4602"/>
    <n v="0"/>
    <s v="Q3"/>
    <n v="0"/>
    <n v="5"/>
    <n v="0"/>
    <s v="California"/>
    <n v="0"/>
    <n v="0"/>
    <n v="0"/>
    <n v="1"/>
    <n v="19.5"/>
    <n v="0"/>
    <n v="20.11"/>
    <n v="0"/>
    <n v="39.61"/>
    <n v="0"/>
    <n v="0"/>
    <n v="93953"/>
    <n v="0"/>
  </r>
  <r>
    <n v="61"/>
    <n v="0"/>
    <n v="14.37"/>
    <s v="Active User"/>
    <s v="Active User"/>
    <x v="43"/>
    <x v="2"/>
    <n v="4577"/>
    <x v="1"/>
    <s v="United States"/>
    <x v="3993"/>
    <s v="Stayed"/>
    <n v="1"/>
    <n v="0"/>
    <s v="Male"/>
    <n v="0"/>
    <s v="No Internet Service"/>
    <s v="37.007882, -122.065975"/>
    <n v="37.007882000000002"/>
    <n v="-122.06597499999999"/>
    <n v="0"/>
    <n v="20.350000000000001"/>
    <n v="0"/>
    <n v="1"/>
    <n v="0"/>
    <x v="0"/>
    <n v="0"/>
    <n v="0"/>
    <n v="0"/>
    <n v="0"/>
    <s v="Credit Card"/>
    <n v="1"/>
    <n v="4563"/>
    <n v="0"/>
    <s v="Q3"/>
    <n v="0"/>
    <n v="3"/>
    <n v="0"/>
    <s v="California"/>
    <n v="0"/>
    <n v="0"/>
    <n v="0"/>
    <n v="8"/>
    <n v="178.7"/>
    <n v="0"/>
    <n v="114.96"/>
    <n v="0"/>
    <n v="293.66000000000003"/>
    <n v="0"/>
    <n v="0"/>
    <n v="95064"/>
    <n v="0"/>
  </r>
  <r>
    <n v="33"/>
    <n v="0"/>
    <n v="34.799999999999997"/>
    <s v="Active User"/>
    <s v="Active User"/>
    <x v="67"/>
    <x v="1063"/>
    <n v="5252"/>
    <x v="1"/>
    <s v="United States"/>
    <x v="3994"/>
    <s v="Stayed"/>
    <n v="0"/>
    <n v="0"/>
    <s v="Female"/>
    <n v="0"/>
    <s v="No Internet Service"/>
    <s v="36.936228, -121.785559"/>
    <n v="36.936228"/>
    <n v="-121.78555900000001"/>
    <n v="0"/>
    <n v="19.95"/>
    <n v="0"/>
    <n v="0"/>
    <n v="0"/>
    <x v="0"/>
    <n v="0"/>
    <n v="0"/>
    <n v="0"/>
    <n v="0"/>
    <s v="Credit Card"/>
    <n v="1"/>
    <n v="4753"/>
    <n v="0"/>
    <s v="Q3"/>
    <n v="0"/>
    <n v="3"/>
    <n v="0"/>
    <s v="California"/>
    <n v="0"/>
    <n v="0"/>
    <n v="0"/>
    <n v="5"/>
    <n v="109.6"/>
    <n v="0"/>
    <n v="174"/>
    <n v="0"/>
    <n v="283.60000000000002"/>
    <n v="0"/>
    <n v="0"/>
    <n v="95019"/>
    <n v="0"/>
  </r>
  <r>
    <n v="56"/>
    <n v="57"/>
    <n v="0"/>
    <s v="Competitor"/>
    <s v="Competitor had better devices"/>
    <x v="77"/>
    <x v="4"/>
    <n v="3001"/>
    <x v="1"/>
    <s v="United States"/>
    <x v="3995"/>
    <s v="Churned"/>
    <n v="1"/>
    <n v="0"/>
    <s v="Male"/>
    <n v="1"/>
    <s v="DSL"/>
    <s v="37.238758, -121.828375"/>
    <n v="37.238757999999997"/>
    <n v="-121.82837499999999"/>
    <n v="0"/>
    <n v="24.75"/>
    <n v="0"/>
    <n v="3"/>
    <n v="0"/>
    <x v="0"/>
    <n v="0"/>
    <n v="0"/>
    <n v="0"/>
    <n v="0"/>
    <s v="Bank Withdrawal"/>
    <n v="0"/>
    <n v="59632"/>
    <n v="0"/>
    <s v="Q3"/>
    <n v="0"/>
    <n v="1"/>
    <n v="0"/>
    <s v="California"/>
    <n v="0"/>
    <n v="0"/>
    <n v="0"/>
    <n v="1"/>
    <n v="24.75"/>
    <n v="0"/>
    <n v="0"/>
    <n v="0"/>
    <n v="24.75"/>
    <n v="0"/>
    <n v="1"/>
    <n v="95123"/>
    <n v="1"/>
  </r>
  <r>
    <n v="61"/>
    <n v="0"/>
    <n v="25.21"/>
    <s v="Active User"/>
    <s v="Active User"/>
    <x v="19"/>
    <x v="32"/>
    <n v="5408"/>
    <x v="0"/>
    <s v="United States"/>
    <x v="3996"/>
    <s v="Stayed"/>
    <n v="0"/>
    <n v="0"/>
    <s v="Female"/>
    <n v="0"/>
    <s v="No Internet Service"/>
    <s v="34.137411, -118.328915"/>
    <n v="34.137411"/>
    <n v="-118.32891499999999"/>
    <n v="1"/>
    <n v="24.95"/>
    <n v="1"/>
    <n v="0"/>
    <n v="10"/>
    <x v="0"/>
    <n v="0"/>
    <n v="0"/>
    <n v="0"/>
    <n v="1"/>
    <s v="Credit Card"/>
    <n v="1"/>
    <n v="21728"/>
    <n v="0"/>
    <s v="Q3"/>
    <n v="1"/>
    <n v="3"/>
    <n v="0"/>
    <s v="California"/>
    <n v="0"/>
    <n v="0"/>
    <n v="0"/>
    <n v="34"/>
    <n v="894.3"/>
    <n v="0"/>
    <n v="857.14"/>
    <n v="0"/>
    <n v="1751.44"/>
    <n v="0"/>
    <n v="0"/>
    <n v="90068"/>
    <n v="0"/>
  </r>
  <r>
    <n v="41"/>
    <n v="23"/>
    <n v="34.04"/>
    <s v="Competitor"/>
    <s v="Competitor made better offer"/>
    <x v="23"/>
    <x v="70"/>
    <n v="4138"/>
    <x v="1"/>
    <s v="United States"/>
    <x v="3997"/>
    <s v="Churned"/>
    <n v="0"/>
    <n v="0"/>
    <s v="Female"/>
    <n v="1"/>
    <s v="DSL"/>
    <s v="37.458367, -119.345011"/>
    <n v="37.458367000000003"/>
    <n v="-119.345011"/>
    <n v="0"/>
    <n v="52.2"/>
    <n v="0"/>
    <n v="0"/>
    <n v="0"/>
    <x v="0"/>
    <n v="0"/>
    <n v="0"/>
    <n v="1"/>
    <n v="0"/>
    <s v="Bank Withdrawal"/>
    <n v="1"/>
    <n v="613"/>
    <n v="1"/>
    <s v="Q3"/>
    <n v="0"/>
    <n v="1"/>
    <n v="0"/>
    <s v="California"/>
    <n v="0"/>
    <n v="0"/>
    <n v="0"/>
    <n v="1"/>
    <n v="52.2"/>
    <n v="0"/>
    <n v="34.04"/>
    <n v="0"/>
    <n v="86.24"/>
    <n v="0"/>
    <n v="1"/>
    <n v="93604"/>
    <n v="1"/>
  </r>
  <r>
    <n v="28"/>
    <n v="0"/>
    <n v="14.93"/>
    <s v="Active User"/>
    <s v="Active User"/>
    <x v="7"/>
    <x v="325"/>
    <n v="5431"/>
    <x v="0"/>
    <s v="United States"/>
    <x v="3998"/>
    <s v="Stayed"/>
    <n v="1"/>
    <n v="0"/>
    <s v="Male"/>
    <n v="0"/>
    <s v="No Internet Service"/>
    <s v="37.555473, -122.080312"/>
    <n v="37.555472999999999"/>
    <n v="-122.08031200000001"/>
    <n v="1"/>
    <n v="19.7"/>
    <n v="0"/>
    <n v="1"/>
    <n v="3"/>
    <x v="1"/>
    <n v="0"/>
    <n v="0"/>
    <n v="1"/>
    <n v="1"/>
    <s v="Bank Withdrawal"/>
    <n v="1"/>
    <n v="33883"/>
    <n v="0"/>
    <s v="Q3"/>
    <n v="1"/>
    <n v="5"/>
    <n v="0"/>
    <s v="California"/>
    <n v="0"/>
    <n v="0"/>
    <n v="0"/>
    <n v="64"/>
    <n v="1274.05"/>
    <n v="0"/>
    <n v="955.52"/>
    <n v="0"/>
    <n v="2229.5700000000002"/>
    <n v="1"/>
    <n v="0"/>
    <n v="94555"/>
    <n v="0"/>
  </r>
  <r>
    <n v="64"/>
    <n v="2"/>
    <n v="10.26"/>
    <s v="Active User"/>
    <s v="Active User"/>
    <x v="17"/>
    <x v="9"/>
    <n v="5584"/>
    <x v="0"/>
    <s v="United States"/>
    <x v="3999"/>
    <s v="Stayed"/>
    <n v="0"/>
    <n v="0"/>
    <s v="Female"/>
    <n v="1"/>
    <s v="Fiber Optic"/>
    <s v="32.805518, -117.169052"/>
    <n v="32.805517999999999"/>
    <n v="-117.16905199999999"/>
    <n v="0"/>
    <n v="98.8"/>
    <n v="0"/>
    <n v="0"/>
    <n v="0"/>
    <x v="0"/>
    <n v="1"/>
    <n v="0"/>
    <n v="1"/>
    <n v="0"/>
    <s v="Bank Withdrawal"/>
    <n v="1"/>
    <n v="46828"/>
    <n v="1"/>
    <s v="Q3"/>
    <n v="0"/>
    <n v="4"/>
    <n v="0"/>
    <s v="California"/>
    <n v="1"/>
    <n v="1"/>
    <n v="1"/>
    <n v="41"/>
    <n v="3959.15"/>
    <n v="0"/>
    <n v="420.66"/>
    <n v="27.09"/>
    <n v="4352.72"/>
    <n v="0"/>
    <n v="1"/>
    <n v="92111"/>
    <n v="0"/>
  </r>
  <r>
    <n v="58"/>
    <n v="27"/>
    <n v="1.28"/>
    <s v="Competitor"/>
    <s v="Competitor had better devices"/>
    <x v="64"/>
    <x v="1009"/>
    <n v="3718"/>
    <x v="1"/>
    <s v="United States"/>
    <x v="4000"/>
    <s v="Churned"/>
    <n v="0"/>
    <n v="0"/>
    <s v="Male"/>
    <n v="1"/>
    <s v="DSL"/>
    <s v="36.460611, -121.852507"/>
    <n v="36.460611"/>
    <n v="-121.852507"/>
    <n v="0"/>
    <n v="50.8"/>
    <n v="0"/>
    <n v="0"/>
    <n v="0"/>
    <x v="2"/>
    <n v="1"/>
    <n v="0"/>
    <n v="0"/>
    <n v="0"/>
    <s v="Bank Withdrawal"/>
    <n v="1"/>
    <n v="13121"/>
    <n v="0"/>
    <s v="Q3"/>
    <n v="0"/>
    <n v="1"/>
    <n v="0"/>
    <s v="California"/>
    <n v="0"/>
    <n v="0"/>
    <n v="0"/>
    <n v="1"/>
    <n v="50.8"/>
    <n v="0"/>
    <n v="1.28"/>
    <n v="0"/>
    <n v="52.08"/>
    <n v="0"/>
    <n v="1"/>
    <n v="93923"/>
    <n v="1"/>
  </r>
  <r>
    <n v="37"/>
    <n v="29"/>
    <n v="0"/>
    <s v="Active User"/>
    <s v="Active User"/>
    <x v="34"/>
    <x v="362"/>
    <n v="4458"/>
    <x v="2"/>
    <s v="United States"/>
    <x v="4001"/>
    <s v="Stayed"/>
    <n v="0"/>
    <n v="1"/>
    <s v="Female"/>
    <n v="1"/>
    <s v="Cable"/>
    <s v="40.839958, -124.003757"/>
    <n v="40.839958000000003"/>
    <n v="-124.00375699999999"/>
    <n v="0"/>
    <n v="54.2"/>
    <n v="0"/>
    <n v="0"/>
    <n v="0"/>
    <x v="5"/>
    <n v="0"/>
    <n v="0"/>
    <n v="0"/>
    <n v="0"/>
    <s v="Bank Withdrawal"/>
    <n v="0"/>
    <n v="19596"/>
    <n v="1"/>
    <s v="Q3"/>
    <n v="0"/>
    <n v="3"/>
    <n v="0"/>
    <s v="California"/>
    <n v="1"/>
    <n v="1"/>
    <n v="1"/>
    <n v="25"/>
    <n v="1423.15"/>
    <n v="0"/>
    <n v="0"/>
    <n v="0"/>
    <n v="1423.15"/>
    <n v="0"/>
    <n v="1"/>
    <n v="95521"/>
    <n v="0"/>
  </r>
  <r>
    <n v="53"/>
    <n v="9"/>
    <n v="42.09"/>
    <s v="Competitor"/>
    <s v="Competitor had better devices"/>
    <x v="29"/>
    <x v="587"/>
    <n v="5773"/>
    <x v="1"/>
    <s v="United States"/>
    <x v="4002"/>
    <s v="Churned"/>
    <n v="0"/>
    <n v="0"/>
    <s v="Female"/>
    <n v="1"/>
    <s v="Fiber Optic"/>
    <s v="36.807595, -118.901544"/>
    <n v="36.807594999999999"/>
    <n v="-118.901544"/>
    <n v="0"/>
    <n v="70.150000000000006"/>
    <n v="0"/>
    <n v="0"/>
    <n v="0"/>
    <x v="2"/>
    <n v="0"/>
    <n v="0"/>
    <n v="1"/>
    <n v="0"/>
    <s v="Credit Card"/>
    <n v="1"/>
    <n v="93"/>
    <n v="0"/>
    <s v="Q3"/>
    <n v="0"/>
    <n v="1"/>
    <n v="0"/>
    <s v="California"/>
    <n v="0"/>
    <n v="0"/>
    <n v="0"/>
    <n v="1"/>
    <n v="70.150000000000006"/>
    <n v="0"/>
    <n v="42.09"/>
    <n v="0"/>
    <n v="112.24"/>
    <n v="0"/>
    <n v="1"/>
    <n v="93628"/>
    <n v="1"/>
  </r>
  <r>
    <n v="19"/>
    <n v="73"/>
    <n v="45.04"/>
    <s v="Active User"/>
    <s v="Active User"/>
    <x v="54"/>
    <x v="22"/>
    <n v="2804"/>
    <x v="1"/>
    <s v="United States"/>
    <x v="4003"/>
    <s v="Stayed"/>
    <n v="0"/>
    <n v="1"/>
    <s v="Female"/>
    <n v="1"/>
    <s v="DSL"/>
    <s v="39.531028, -121.24807"/>
    <n v="39.531027999999999"/>
    <n v="-121.24807"/>
    <n v="0"/>
    <n v="64.099999999999994"/>
    <n v="0"/>
    <n v="0"/>
    <n v="0"/>
    <x v="0"/>
    <n v="0"/>
    <n v="0"/>
    <n v="0"/>
    <n v="0"/>
    <s v="Mailed Check"/>
    <n v="1"/>
    <n v="452"/>
    <n v="1"/>
    <s v="Q3"/>
    <n v="0"/>
    <n v="5"/>
    <n v="0"/>
    <s v="California"/>
    <n v="1"/>
    <n v="1"/>
    <n v="0"/>
    <n v="8"/>
    <n v="504.05"/>
    <n v="10"/>
    <n v="360.32"/>
    <n v="0"/>
    <n v="874.37"/>
    <n v="1"/>
    <n v="0"/>
    <n v="95941"/>
    <n v="0"/>
  </r>
  <r>
    <n v="38"/>
    <n v="0"/>
    <n v="26.64"/>
    <s v="Active User"/>
    <s v="Active User"/>
    <x v="24"/>
    <x v="979"/>
    <n v="6146"/>
    <x v="0"/>
    <s v="United States"/>
    <x v="4004"/>
    <s v="Stayed"/>
    <n v="0"/>
    <n v="0"/>
    <s v="Female"/>
    <n v="0"/>
    <s v="No Internet Service"/>
    <s v="38.208336, -120.339938"/>
    <n v="38.208336000000003"/>
    <n v="-120.339938"/>
    <n v="1"/>
    <n v="24.95"/>
    <n v="1"/>
    <n v="0"/>
    <n v="2"/>
    <x v="3"/>
    <n v="0"/>
    <n v="0"/>
    <n v="1"/>
    <n v="1"/>
    <s v="Credit Card"/>
    <n v="1"/>
    <n v="115"/>
    <n v="0"/>
    <s v="Q3"/>
    <n v="1"/>
    <n v="5"/>
    <n v="0"/>
    <s v="California"/>
    <n v="0"/>
    <n v="0"/>
    <n v="0"/>
    <n v="68"/>
    <n v="1614.9"/>
    <n v="0"/>
    <n v="1811.52"/>
    <n v="0"/>
    <n v="3426.42"/>
    <n v="0"/>
    <n v="0"/>
    <n v="95224"/>
    <n v="0"/>
  </r>
  <r>
    <n v="61"/>
    <n v="6"/>
    <n v="0"/>
    <s v="Active User"/>
    <s v="Active User"/>
    <x v="42"/>
    <x v="644"/>
    <n v="5656"/>
    <x v="2"/>
    <s v="United States"/>
    <x v="4005"/>
    <s v="Stayed"/>
    <n v="0"/>
    <n v="0"/>
    <s v="Female"/>
    <n v="1"/>
    <s v="Cable"/>
    <s v="40.390301, -123.412327"/>
    <n v="40.390301000000001"/>
    <n v="-123.412327"/>
    <n v="1"/>
    <n v="51.25"/>
    <n v="0"/>
    <n v="0"/>
    <n v="2"/>
    <x v="1"/>
    <n v="1"/>
    <n v="1"/>
    <n v="1"/>
    <n v="1"/>
    <s v="Bank Withdrawal"/>
    <n v="0"/>
    <n v="265"/>
    <n v="1"/>
    <s v="Q3"/>
    <n v="1"/>
    <n v="3"/>
    <n v="0"/>
    <s v="California"/>
    <n v="0"/>
    <n v="0"/>
    <n v="1"/>
    <n v="43"/>
    <n v="2151.6"/>
    <n v="0"/>
    <n v="0"/>
    <n v="0"/>
    <n v="2151.6"/>
    <n v="0"/>
    <n v="1"/>
    <n v="95552"/>
    <n v="0"/>
  </r>
  <r>
    <n v="39"/>
    <n v="26"/>
    <n v="43.7"/>
    <s v="Active User"/>
    <s v="Active User"/>
    <x v="3"/>
    <x v="138"/>
    <n v="4102"/>
    <x v="1"/>
    <s v="United States"/>
    <x v="4006"/>
    <s v="Stayed"/>
    <n v="1"/>
    <n v="1"/>
    <s v="Female"/>
    <n v="1"/>
    <s v="Fiber Optic"/>
    <s v="41.737962, -123.07557"/>
    <n v="41.737962000000003"/>
    <n v="-123.07557"/>
    <n v="1"/>
    <n v="104.5"/>
    <n v="1"/>
    <n v="1"/>
    <n v="4"/>
    <x v="0"/>
    <n v="0"/>
    <n v="1"/>
    <n v="1"/>
    <n v="1"/>
    <s v="Credit Card"/>
    <n v="1"/>
    <n v="88"/>
    <n v="0"/>
    <s v="Q3"/>
    <n v="1"/>
    <n v="3"/>
    <n v="0"/>
    <s v="California"/>
    <n v="1"/>
    <n v="1"/>
    <n v="1"/>
    <n v="36"/>
    <n v="3684.95"/>
    <n v="0"/>
    <n v="1573.2"/>
    <n v="0"/>
    <n v="5258.15"/>
    <n v="0"/>
    <n v="1"/>
    <n v="96085"/>
    <n v="0"/>
  </r>
  <r>
    <n v="70"/>
    <n v="11"/>
    <n v="49.76"/>
    <s v="Competitor"/>
    <s v="Competitor offered higher download speeds"/>
    <x v="25"/>
    <x v="120"/>
    <n v="2104"/>
    <x v="1"/>
    <s v="United States"/>
    <x v="4007"/>
    <s v="Churned"/>
    <n v="0"/>
    <n v="1"/>
    <s v="Male"/>
    <n v="1"/>
    <s v="Fiber Optic"/>
    <s v="34.159007, -118.087353"/>
    <n v="34.159007000000003"/>
    <n v="-118.08735299999999"/>
    <n v="1"/>
    <n v="104.25"/>
    <n v="1"/>
    <n v="0"/>
    <n v="3"/>
    <x v="5"/>
    <n v="1"/>
    <n v="0"/>
    <n v="1"/>
    <n v="1"/>
    <s v="Bank Withdrawal"/>
    <n v="1"/>
    <n v="32369"/>
    <n v="0"/>
    <s v="Q3"/>
    <n v="1"/>
    <n v="1"/>
    <n v="1"/>
    <s v="California"/>
    <n v="1"/>
    <n v="1"/>
    <n v="1"/>
    <n v="24"/>
    <n v="2433.9"/>
    <n v="0"/>
    <n v="1194.24"/>
    <n v="0"/>
    <n v="3628.14"/>
    <n v="0"/>
    <n v="1"/>
    <n v="91107"/>
    <n v="1"/>
  </r>
  <r>
    <n v="19"/>
    <n v="48"/>
    <n v="23.02"/>
    <s v="Active User"/>
    <s v="Active User"/>
    <x v="1"/>
    <x v="1004"/>
    <n v="4686"/>
    <x v="2"/>
    <s v="United States"/>
    <x v="4008"/>
    <s v="Stayed"/>
    <n v="1"/>
    <n v="1"/>
    <s v="Female"/>
    <n v="1"/>
    <s v="Fiber Optic"/>
    <s v="39.025867, -123.381544"/>
    <n v="39.025866999999998"/>
    <n v="-123.38154400000001"/>
    <n v="1"/>
    <n v="105.1"/>
    <n v="1"/>
    <n v="3"/>
    <n v="1"/>
    <x v="3"/>
    <n v="1"/>
    <n v="1"/>
    <n v="1"/>
    <n v="1"/>
    <s v="Credit Card"/>
    <n v="1"/>
    <n v="1374"/>
    <n v="1"/>
    <s v="Q3"/>
    <n v="1"/>
    <n v="3"/>
    <n v="0"/>
    <s v="California"/>
    <n v="0"/>
    <n v="0"/>
    <n v="1"/>
    <n v="69"/>
    <n v="7234.8"/>
    <n v="110"/>
    <n v="1588.38"/>
    <n v="0"/>
    <n v="8933.18"/>
    <n v="1"/>
    <n v="0"/>
    <n v="95415"/>
    <n v="0"/>
  </r>
  <r>
    <n v="72"/>
    <n v="21"/>
    <n v="12.91"/>
    <s v="Active User"/>
    <s v="Active User"/>
    <x v="60"/>
    <x v="651"/>
    <n v="5754"/>
    <x v="0"/>
    <s v="United States"/>
    <x v="4009"/>
    <s v="Stayed"/>
    <n v="0"/>
    <n v="1"/>
    <s v="Male"/>
    <n v="1"/>
    <s v="Fiber Optic"/>
    <s v="38.966713, -123.586412"/>
    <n v="38.966712999999999"/>
    <n v="-123.586412"/>
    <n v="1"/>
    <n v="113.6"/>
    <n v="1"/>
    <n v="0"/>
    <n v="7"/>
    <x v="1"/>
    <n v="1"/>
    <n v="0"/>
    <n v="1"/>
    <n v="1"/>
    <s v="Bank Withdrawal"/>
    <n v="1"/>
    <n v="586"/>
    <n v="1"/>
    <s v="Q3"/>
    <n v="1"/>
    <n v="5"/>
    <n v="1"/>
    <s v="California"/>
    <n v="1"/>
    <n v="0"/>
    <n v="1"/>
    <n v="55"/>
    <n v="6292.7"/>
    <n v="0"/>
    <n v="710.05"/>
    <n v="0"/>
    <n v="7002.75"/>
    <n v="0"/>
    <n v="1"/>
    <n v="95459"/>
    <n v="0"/>
  </r>
  <r>
    <n v="21"/>
    <n v="51"/>
    <n v="0"/>
    <s v="Dissatisfaction"/>
    <s v="Limited range of services"/>
    <x v="29"/>
    <x v="92"/>
    <n v="5775"/>
    <x v="1"/>
    <s v="United States"/>
    <x v="4010"/>
    <s v="Churned"/>
    <n v="0"/>
    <n v="1"/>
    <s v="Male"/>
    <n v="1"/>
    <s v="DSL"/>
    <s v="37.776523, -122.219268"/>
    <n v="37.776522999999997"/>
    <n v="-122.219268"/>
    <n v="0"/>
    <n v="49.25"/>
    <n v="0"/>
    <n v="0"/>
    <n v="0"/>
    <x v="2"/>
    <n v="0"/>
    <n v="0"/>
    <n v="1"/>
    <n v="0"/>
    <s v="Bank Withdrawal"/>
    <n v="0"/>
    <n v="54876"/>
    <n v="0"/>
    <s v="Q3"/>
    <n v="0"/>
    <n v="3"/>
    <n v="0"/>
    <s v="California"/>
    <n v="1"/>
    <n v="1"/>
    <n v="1"/>
    <n v="2"/>
    <n v="90.35"/>
    <n v="0"/>
    <n v="0"/>
    <n v="0"/>
    <n v="90.35"/>
    <n v="1"/>
    <n v="1"/>
    <n v="94601"/>
    <n v="1"/>
  </r>
  <r>
    <n v="52"/>
    <n v="26"/>
    <n v="27.68"/>
    <s v="Active User"/>
    <s v="Active User"/>
    <x v="21"/>
    <x v="367"/>
    <n v="4978"/>
    <x v="2"/>
    <s v="United States"/>
    <x v="4011"/>
    <s v="Stayed"/>
    <n v="0"/>
    <n v="0"/>
    <s v="Female"/>
    <n v="1"/>
    <s v="DSL"/>
    <s v="38.060264, -122.830646"/>
    <n v="38.060263999999997"/>
    <n v="-122.830646"/>
    <n v="0"/>
    <n v="55.7"/>
    <n v="0"/>
    <n v="0"/>
    <n v="0"/>
    <x v="0"/>
    <n v="0"/>
    <n v="1"/>
    <n v="0"/>
    <n v="0"/>
    <s v="Credit Card"/>
    <n v="1"/>
    <n v="1885"/>
    <n v="1"/>
    <s v="Q3"/>
    <n v="0"/>
    <n v="4"/>
    <n v="0"/>
    <s v="California"/>
    <n v="0"/>
    <n v="0"/>
    <n v="0"/>
    <n v="14"/>
    <n v="795.15"/>
    <n v="100"/>
    <n v="387.52"/>
    <n v="0"/>
    <n v="1282.67"/>
    <n v="0"/>
    <n v="0"/>
    <n v="94956"/>
    <n v="0"/>
  </r>
  <r>
    <n v="42"/>
    <n v="0"/>
    <n v="1.91"/>
    <s v="Attitude"/>
    <s v="Attitude of service provider"/>
    <x v="29"/>
    <x v="529"/>
    <n v="5707"/>
    <x v="1"/>
    <s v="United States"/>
    <x v="4012"/>
    <s v="Churned"/>
    <n v="0"/>
    <n v="0"/>
    <s v="Male"/>
    <n v="0"/>
    <s v="No Internet Service"/>
    <s v="41.950683, -124.097094"/>
    <n v="41.950682999999998"/>
    <n v="-124.097094"/>
    <n v="0"/>
    <n v="19.7"/>
    <n v="0"/>
    <n v="0"/>
    <n v="0"/>
    <x v="0"/>
    <n v="0"/>
    <n v="0"/>
    <n v="0"/>
    <n v="0"/>
    <s v="Mailed Check"/>
    <n v="1"/>
    <n v="2020"/>
    <n v="0"/>
    <s v="Q3"/>
    <n v="0"/>
    <n v="2"/>
    <n v="0"/>
    <s v="California"/>
    <n v="0"/>
    <n v="0"/>
    <n v="0"/>
    <n v="1"/>
    <n v="19.7"/>
    <n v="0"/>
    <n v="1.91"/>
    <n v="0"/>
    <n v="21.61"/>
    <n v="0"/>
    <n v="0"/>
    <n v="95567"/>
    <n v="1"/>
  </r>
  <r>
    <n v="46"/>
    <n v="27"/>
    <n v="0"/>
    <s v="Competitor"/>
    <s v="Competitor made better offer"/>
    <x v="58"/>
    <x v="9"/>
    <n v="3747"/>
    <x v="1"/>
    <s v="United States"/>
    <x v="4013"/>
    <s v="Churned"/>
    <n v="0"/>
    <n v="0"/>
    <s v="Female"/>
    <n v="1"/>
    <s v="DSL"/>
    <s v="32.825086, -117.199424"/>
    <n v="32.825085999999999"/>
    <n v="-117.19942399999999"/>
    <n v="1"/>
    <n v="29.2"/>
    <n v="0"/>
    <n v="0"/>
    <n v="1"/>
    <x v="0"/>
    <n v="1"/>
    <n v="0"/>
    <n v="0"/>
    <n v="1"/>
    <s v="Mailed Check"/>
    <n v="0"/>
    <n v="51213"/>
    <n v="0"/>
    <s v="Q3"/>
    <n v="1"/>
    <n v="1"/>
    <n v="0"/>
    <s v="California"/>
    <n v="0"/>
    <n v="0"/>
    <n v="0"/>
    <n v="12"/>
    <n v="309.10000000000002"/>
    <n v="0"/>
    <n v="0"/>
    <n v="0"/>
    <n v="309.10000000000002"/>
    <n v="0"/>
    <n v="1"/>
    <n v="92117"/>
    <n v="1"/>
  </r>
  <r>
    <n v="24"/>
    <n v="41"/>
    <n v="22.07"/>
    <s v="Active User"/>
    <s v="Active User"/>
    <x v="9"/>
    <x v="218"/>
    <n v="4164"/>
    <x v="1"/>
    <s v="United States"/>
    <x v="4014"/>
    <s v="Stayed"/>
    <n v="0"/>
    <n v="0"/>
    <s v="Female"/>
    <n v="1"/>
    <s v="DSL"/>
    <s v="34.130992, -118.894673"/>
    <n v="34.130991999999999"/>
    <n v="-118.894673"/>
    <n v="0"/>
    <n v="50.55"/>
    <n v="0"/>
    <n v="0"/>
    <n v="0"/>
    <x v="0"/>
    <n v="0"/>
    <n v="1"/>
    <n v="1"/>
    <n v="0"/>
    <s v="Bank Withdrawal"/>
    <n v="1"/>
    <n v="18735"/>
    <n v="0"/>
    <s v="Q3"/>
    <n v="0"/>
    <n v="4"/>
    <n v="0"/>
    <s v="California"/>
    <n v="0"/>
    <n v="0"/>
    <n v="0"/>
    <n v="4"/>
    <n v="235.65"/>
    <n v="0"/>
    <n v="88.28"/>
    <n v="0"/>
    <n v="323.93"/>
    <n v="1"/>
    <n v="1"/>
    <n v="91361"/>
    <n v="0"/>
  </r>
  <r>
    <n v="50"/>
    <n v="4"/>
    <n v="16.34"/>
    <s v="Active User"/>
    <s v="Active User"/>
    <x v="50"/>
    <x v="772"/>
    <n v="3173"/>
    <x v="1"/>
    <s v="United States"/>
    <x v="4015"/>
    <s v="Joined"/>
    <n v="0"/>
    <n v="0"/>
    <s v="Male"/>
    <n v="1"/>
    <s v="DSL"/>
    <s v="34.178068, -118.615714"/>
    <n v="34.178068000000003"/>
    <n v="-118.615714"/>
    <n v="0"/>
    <n v="45.55"/>
    <n v="0"/>
    <n v="0"/>
    <n v="0"/>
    <x v="2"/>
    <n v="0"/>
    <n v="0"/>
    <n v="1"/>
    <n v="0"/>
    <s v="Mailed Check"/>
    <n v="1"/>
    <n v="36123"/>
    <n v="0"/>
    <s v="Q3"/>
    <n v="0"/>
    <n v="4"/>
    <n v="0"/>
    <s v="California"/>
    <n v="0"/>
    <n v="0"/>
    <n v="0"/>
    <n v="1"/>
    <n v="45.55"/>
    <n v="0"/>
    <n v="16.34"/>
    <n v="0"/>
    <n v="61.89"/>
    <n v="0"/>
    <n v="1"/>
    <n v="91367"/>
    <n v="0"/>
  </r>
  <r>
    <n v="77"/>
    <n v="16"/>
    <n v="7.11"/>
    <s v="Competitor"/>
    <s v="Competitor had better devices"/>
    <x v="20"/>
    <x v="337"/>
    <n v="5052"/>
    <x v="2"/>
    <s v="United States"/>
    <x v="4016"/>
    <s v="Churned"/>
    <n v="0"/>
    <n v="1"/>
    <s v="Male"/>
    <n v="1"/>
    <s v="Fiber Optic"/>
    <s v="38.489789, -122.27011"/>
    <n v="38.489789000000002"/>
    <n v="-122.27011"/>
    <n v="1"/>
    <n v="103.75"/>
    <n v="1"/>
    <n v="0"/>
    <n v="1"/>
    <x v="0"/>
    <n v="1"/>
    <n v="0"/>
    <n v="1"/>
    <n v="1"/>
    <s v="Bank Withdrawal"/>
    <n v="1"/>
    <n v="63947"/>
    <n v="0"/>
    <s v="Q3"/>
    <n v="1"/>
    <n v="1"/>
    <n v="1"/>
    <s v="California"/>
    <n v="1"/>
    <n v="1"/>
    <n v="1"/>
    <n v="62"/>
    <n v="6383.35"/>
    <n v="0"/>
    <n v="440.82"/>
    <n v="0"/>
    <n v="6824.17"/>
    <n v="0"/>
    <n v="1"/>
    <n v="94558"/>
    <n v="1"/>
  </r>
  <r>
    <n v="40"/>
    <n v="0"/>
    <n v="32.22"/>
    <s v="Active User"/>
    <s v="Active User"/>
    <x v="70"/>
    <x v="394"/>
    <n v="4163"/>
    <x v="2"/>
    <s v="United States"/>
    <x v="4017"/>
    <s v="Stayed"/>
    <n v="0"/>
    <n v="0"/>
    <s v="Male"/>
    <n v="0"/>
    <s v="No Internet Service"/>
    <s v="36.931654, -121.752383"/>
    <n v="36.931654000000002"/>
    <n v="-121.75238299999999"/>
    <n v="0"/>
    <n v="25.45"/>
    <n v="1"/>
    <n v="0"/>
    <n v="0"/>
    <x v="3"/>
    <n v="0"/>
    <n v="0"/>
    <n v="0"/>
    <n v="0"/>
    <s v="Bank Withdrawal"/>
    <n v="1"/>
    <n v="81141"/>
    <n v="0"/>
    <s v="Q3"/>
    <n v="0"/>
    <n v="3"/>
    <n v="0"/>
    <s v="California"/>
    <n v="0"/>
    <n v="0"/>
    <n v="0"/>
    <n v="66"/>
    <n v="1699.15"/>
    <n v="0"/>
    <n v="2126.52"/>
    <n v="0"/>
    <n v="3825.67"/>
    <n v="0"/>
    <n v="0"/>
    <n v="95076"/>
    <n v="0"/>
  </r>
  <r>
    <n v="22"/>
    <n v="59"/>
    <n v="23.2"/>
    <s v="Active User"/>
    <s v="Active User"/>
    <x v="74"/>
    <x v="667"/>
    <n v="4172"/>
    <x v="1"/>
    <s v="United States"/>
    <x v="4018"/>
    <s v="Stayed"/>
    <n v="1"/>
    <n v="1"/>
    <s v="Female"/>
    <n v="1"/>
    <s v="DSL"/>
    <s v="33.174725, -116.743329"/>
    <n v="33.174725000000002"/>
    <n v="-116.743329"/>
    <n v="1"/>
    <n v="67.45"/>
    <n v="1"/>
    <n v="1"/>
    <n v="6"/>
    <x v="0"/>
    <n v="1"/>
    <n v="1"/>
    <n v="1"/>
    <n v="1"/>
    <s v="Bank Withdrawal"/>
    <n v="1"/>
    <n v="1143"/>
    <n v="0"/>
    <s v="Q3"/>
    <n v="1"/>
    <n v="3"/>
    <n v="0"/>
    <s v="California"/>
    <n v="0"/>
    <n v="0"/>
    <n v="0"/>
    <n v="66"/>
    <n v="4508.6499999999996"/>
    <n v="0"/>
    <n v="1531.2"/>
    <n v="41.67"/>
    <n v="5998.18"/>
    <n v="1"/>
    <n v="1"/>
    <n v="92070"/>
    <n v="0"/>
  </r>
  <r>
    <n v="19"/>
    <n v="82"/>
    <n v="0"/>
    <s v="Active User"/>
    <s v="Active User"/>
    <x v="17"/>
    <x v="1031"/>
    <n v="4865"/>
    <x v="2"/>
    <s v="United States"/>
    <x v="4019"/>
    <s v="Stayed"/>
    <n v="0"/>
    <n v="0"/>
    <s v="Female"/>
    <n v="1"/>
    <s v="Cable"/>
    <s v="37.454924, -122.203168"/>
    <n v="37.454923999999998"/>
    <n v="-122.20316800000001"/>
    <n v="1"/>
    <n v="35.799999999999997"/>
    <n v="0"/>
    <n v="0"/>
    <n v="1"/>
    <x v="0"/>
    <n v="0"/>
    <n v="1"/>
    <n v="1"/>
    <n v="1"/>
    <s v="Credit Card"/>
    <n v="0"/>
    <n v="6876"/>
    <n v="1"/>
    <s v="Q3"/>
    <n v="1"/>
    <n v="4"/>
    <n v="0"/>
    <s v="California"/>
    <n v="0"/>
    <n v="0"/>
    <n v="0"/>
    <n v="49"/>
    <n v="1782"/>
    <n v="0"/>
    <n v="0"/>
    <n v="0"/>
    <n v="1782"/>
    <n v="1"/>
    <n v="1"/>
    <n v="94027"/>
    <n v="0"/>
  </r>
  <r>
    <n v="59"/>
    <n v="12"/>
    <n v="0"/>
    <s v="Active User"/>
    <s v="Active User"/>
    <x v="71"/>
    <x v="55"/>
    <n v="2553"/>
    <x v="1"/>
    <s v="United States"/>
    <x v="4020"/>
    <s v="Stayed"/>
    <n v="0"/>
    <n v="1"/>
    <s v="Female"/>
    <n v="1"/>
    <s v="Cable"/>
    <s v="33.362575, -117.299644"/>
    <n v="33.362575"/>
    <n v="-117.299644"/>
    <n v="0"/>
    <n v="33.450000000000003"/>
    <n v="0"/>
    <n v="0"/>
    <n v="0"/>
    <x v="5"/>
    <n v="0"/>
    <n v="0"/>
    <n v="1"/>
    <n v="0"/>
    <s v="Credit Card"/>
    <n v="0"/>
    <n v="42239"/>
    <n v="1"/>
    <s v="Q3"/>
    <n v="0"/>
    <n v="5"/>
    <n v="0"/>
    <s v="California"/>
    <n v="0"/>
    <n v="0"/>
    <n v="0"/>
    <n v="35"/>
    <n v="1175.8499999999999"/>
    <n v="30"/>
    <n v="0"/>
    <n v="0"/>
    <n v="1205.8499999999999"/>
    <n v="0"/>
    <n v="0"/>
    <n v="92028"/>
    <n v="0"/>
  </r>
  <r>
    <n v="20"/>
    <n v="59"/>
    <n v="38.369999999999997"/>
    <s v="Active User"/>
    <s v="Active User"/>
    <x v="14"/>
    <x v="982"/>
    <n v="5082"/>
    <x v="2"/>
    <s v="United States"/>
    <x v="4021"/>
    <s v="Stayed"/>
    <n v="0"/>
    <n v="1"/>
    <s v="Male"/>
    <n v="1"/>
    <s v="Cable"/>
    <s v="39.408634, -123.045516"/>
    <n v="39.408633999999999"/>
    <n v="-123.04551600000001"/>
    <n v="0"/>
    <n v="68.8"/>
    <n v="1"/>
    <n v="0"/>
    <n v="0"/>
    <x v="0"/>
    <n v="1"/>
    <n v="1"/>
    <n v="0"/>
    <n v="0"/>
    <s v="Bank Withdrawal"/>
    <n v="1"/>
    <n v="1884"/>
    <n v="1"/>
    <s v="Q3"/>
    <n v="0"/>
    <n v="3"/>
    <n v="0"/>
    <s v="California"/>
    <n v="0"/>
    <n v="0"/>
    <n v="0"/>
    <n v="63"/>
    <n v="4111.3500000000004"/>
    <n v="0"/>
    <n v="2417.31"/>
    <n v="0"/>
    <n v="6528.66"/>
    <n v="1"/>
    <n v="1"/>
    <n v="95469"/>
    <n v="0"/>
  </r>
  <r>
    <n v="63"/>
    <n v="2"/>
    <n v="21.82"/>
    <s v="Active User"/>
    <s v="Active User"/>
    <x v="18"/>
    <x v="984"/>
    <n v="5531"/>
    <x v="0"/>
    <s v="United States"/>
    <x v="4022"/>
    <s v="Stayed"/>
    <n v="0"/>
    <n v="1"/>
    <s v="Female"/>
    <n v="1"/>
    <s v="DSL"/>
    <s v="32.984395, -117.013454"/>
    <n v="32.984394999999999"/>
    <n v="-117.013454"/>
    <n v="0"/>
    <n v="88.15"/>
    <n v="1"/>
    <n v="0"/>
    <n v="0"/>
    <x v="0"/>
    <n v="1"/>
    <n v="1"/>
    <n v="1"/>
    <n v="0"/>
    <s v="Bank Withdrawal"/>
    <n v="1"/>
    <n v="47969"/>
    <n v="1"/>
    <s v="Q3"/>
    <n v="0"/>
    <n v="3"/>
    <n v="0"/>
    <s v="California"/>
    <n v="1"/>
    <n v="1"/>
    <n v="1"/>
    <n v="68"/>
    <n v="6148.45"/>
    <n v="0"/>
    <n v="1483.76"/>
    <n v="36.29"/>
    <n v="7595.92"/>
    <n v="0"/>
    <n v="1"/>
    <n v="92064"/>
    <n v="0"/>
  </r>
  <r>
    <n v="53"/>
    <n v="0"/>
    <n v="11.61"/>
    <s v="Active User"/>
    <s v="Active User"/>
    <x v="70"/>
    <x v="336"/>
    <n v="5384"/>
    <x v="1"/>
    <s v="United States"/>
    <x v="4023"/>
    <s v="Joined"/>
    <n v="0"/>
    <n v="0"/>
    <s v="Male"/>
    <n v="0"/>
    <s v="No Internet Service"/>
    <s v="36.303793, -119.375646"/>
    <n v="36.303792999999999"/>
    <n v="-119.375646"/>
    <n v="0"/>
    <n v="20.45"/>
    <n v="0"/>
    <n v="0"/>
    <n v="0"/>
    <x v="0"/>
    <n v="0"/>
    <n v="0"/>
    <n v="1"/>
    <n v="0"/>
    <s v="Mailed Check"/>
    <n v="1"/>
    <n v="44741"/>
    <n v="0"/>
    <s v="Q3"/>
    <n v="0"/>
    <n v="3"/>
    <n v="0"/>
    <s v="California"/>
    <n v="0"/>
    <n v="0"/>
    <n v="0"/>
    <n v="1"/>
    <n v="20.45"/>
    <n v="0"/>
    <n v="11.61"/>
    <n v="0"/>
    <n v="32.06"/>
    <n v="0"/>
    <n v="0"/>
    <n v="93277"/>
    <n v="0"/>
  </r>
  <r>
    <n v="76"/>
    <n v="27"/>
    <n v="45.13"/>
    <s v="Active User"/>
    <s v="Active User"/>
    <x v="46"/>
    <x v="245"/>
    <n v="2926"/>
    <x v="0"/>
    <s v="United States"/>
    <x v="4024"/>
    <s v="Stayed"/>
    <n v="1"/>
    <n v="0"/>
    <s v="Male"/>
    <n v="1"/>
    <s v="Fiber Optic"/>
    <s v="38.311609, -121.554034"/>
    <n v="38.311608999999997"/>
    <n v="-121.554034"/>
    <n v="0"/>
    <n v="80.45"/>
    <n v="1"/>
    <n v="2"/>
    <n v="0"/>
    <x v="0"/>
    <n v="0"/>
    <n v="1"/>
    <n v="1"/>
    <n v="0"/>
    <s v="Credit Card"/>
    <n v="1"/>
    <n v="699"/>
    <n v="0"/>
    <s v="Q3"/>
    <n v="0"/>
    <n v="3"/>
    <n v="1"/>
    <s v="California"/>
    <n v="0"/>
    <n v="0"/>
    <n v="0"/>
    <n v="38"/>
    <n v="3162.65"/>
    <n v="0"/>
    <n v="1714.94"/>
    <n v="0"/>
    <n v="4877.59"/>
    <n v="0"/>
    <n v="1"/>
    <n v="95615"/>
    <n v="0"/>
  </r>
  <r>
    <n v="43"/>
    <n v="52"/>
    <n v="42.93"/>
    <s v="Active User"/>
    <s v="Active User"/>
    <x v="16"/>
    <x v="1075"/>
    <n v="3857"/>
    <x v="1"/>
    <s v="United States"/>
    <x v="4025"/>
    <s v="Stayed"/>
    <n v="1"/>
    <n v="1"/>
    <s v="Female"/>
    <n v="1"/>
    <s v="Fiber Optic"/>
    <s v="41.468877, -120.54229"/>
    <n v="41.468876999999999"/>
    <n v="-120.54228999999999"/>
    <n v="0"/>
    <n v="91.1"/>
    <n v="0"/>
    <n v="3"/>
    <n v="0"/>
    <x v="0"/>
    <n v="0"/>
    <n v="0"/>
    <n v="1"/>
    <n v="0"/>
    <s v="Bank Withdrawal"/>
    <n v="1"/>
    <n v="5096"/>
    <n v="1"/>
    <s v="Q3"/>
    <n v="0"/>
    <n v="3"/>
    <n v="0"/>
    <s v="California"/>
    <n v="0"/>
    <n v="0"/>
    <n v="1"/>
    <n v="10"/>
    <n v="964.35"/>
    <n v="0"/>
    <n v="429.3"/>
    <n v="0"/>
    <n v="1393.65"/>
    <n v="0"/>
    <n v="1"/>
    <n v="96101"/>
    <n v="0"/>
  </r>
  <r>
    <n v="45"/>
    <n v="0"/>
    <n v="32.119999999999997"/>
    <s v="Active User"/>
    <s v="Active User"/>
    <x v="0"/>
    <x v="636"/>
    <n v="4425"/>
    <x v="0"/>
    <s v="United States"/>
    <x v="4026"/>
    <s v="Stayed"/>
    <n v="1"/>
    <n v="0"/>
    <s v="Male"/>
    <n v="0"/>
    <s v="No Internet Service"/>
    <s v="37.555631, -120.911653"/>
    <n v="37.555630999999998"/>
    <n v="-120.911653"/>
    <n v="1"/>
    <n v="20.95"/>
    <n v="0"/>
    <n v="2"/>
    <n v="9"/>
    <x v="0"/>
    <n v="0"/>
    <n v="0"/>
    <n v="1"/>
    <n v="1"/>
    <s v="Bank Withdrawal"/>
    <n v="1"/>
    <n v="2130"/>
    <n v="0"/>
    <s v="Q3"/>
    <n v="1"/>
    <n v="5"/>
    <n v="0"/>
    <s v="California"/>
    <n v="0"/>
    <n v="0"/>
    <n v="0"/>
    <n v="60"/>
    <n v="1270.55"/>
    <n v="0"/>
    <n v="1927.2"/>
    <n v="0"/>
    <n v="3197.75"/>
    <n v="0"/>
    <n v="0"/>
    <n v="95328"/>
    <n v="0"/>
  </r>
  <r>
    <n v="39"/>
    <n v="16"/>
    <n v="15.24"/>
    <s v="Active User"/>
    <s v="Active User"/>
    <x v="76"/>
    <x v="995"/>
    <n v="5488"/>
    <x v="2"/>
    <s v="United States"/>
    <x v="4027"/>
    <s v="Stayed"/>
    <n v="0"/>
    <n v="0"/>
    <s v="Male"/>
    <n v="1"/>
    <s v="DSL"/>
    <s v="35.989792, -121.055933"/>
    <n v="35.989792000000001"/>
    <n v="-121.055933"/>
    <n v="1"/>
    <n v="59.8"/>
    <n v="0"/>
    <n v="0"/>
    <n v="6"/>
    <x v="1"/>
    <n v="0"/>
    <n v="1"/>
    <n v="1"/>
    <n v="1"/>
    <s v="Credit Card"/>
    <n v="1"/>
    <n v="538"/>
    <n v="0"/>
    <s v="Q3"/>
    <n v="1"/>
    <n v="3"/>
    <n v="0"/>
    <s v="California"/>
    <n v="0"/>
    <n v="0"/>
    <n v="1"/>
    <n v="60"/>
    <n v="3561.15"/>
    <n v="0"/>
    <n v="914.4"/>
    <n v="0"/>
    <n v="4475.55"/>
    <n v="0"/>
    <n v="1"/>
    <n v="93932"/>
    <n v="0"/>
  </r>
  <r>
    <n v="50"/>
    <n v="0"/>
    <n v="39.340000000000003"/>
    <s v="Active User"/>
    <s v="Active User"/>
    <x v="48"/>
    <x v="526"/>
    <n v="5347"/>
    <x v="0"/>
    <s v="United States"/>
    <x v="4028"/>
    <s v="Stayed"/>
    <n v="0"/>
    <n v="0"/>
    <s v="Male"/>
    <n v="0"/>
    <s v="No Internet Service"/>
    <s v="38.375325, -121.507935"/>
    <n v="38.375324999999997"/>
    <n v="-121.507935"/>
    <n v="0"/>
    <n v="19.45"/>
    <n v="0"/>
    <n v="0"/>
    <n v="0"/>
    <x v="4"/>
    <n v="0"/>
    <n v="0"/>
    <n v="0"/>
    <n v="0"/>
    <s v="Credit Card"/>
    <n v="1"/>
    <n v="213"/>
    <n v="0"/>
    <s v="Q3"/>
    <n v="0"/>
    <n v="4"/>
    <n v="0"/>
    <s v="California"/>
    <n v="0"/>
    <n v="0"/>
    <n v="0"/>
    <n v="17"/>
    <n v="369.05"/>
    <n v="0"/>
    <n v="668.78"/>
    <n v="0"/>
    <n v="1037.83"/>
    <n v="0"/>
    <n v="0"/>
    <n v="95639"/>
    <n v="0"/>
  </r>
  <r>
    <n v="25"/>
    <n v="73"/>
    <n v="2.34"/>
    <s v="Active User"/>
    <s v="Active User"/>
    <x v="76"/>
    <x v="207"/>
    <n v="5620"/>
    <x v="1"/>
    <s v="United States"/>
    <x v="4029"/>
    <s v="Stayed"/>
    <n v="0"/>
    <n v="0"/>
    <s v="Female"/>
    <n v="1"/>
    <s v="DSL"/>
    <s v="34.269449, -118.768471"/>
    <n v="34.269449000000002"/>
    <n v="-118.76847100000001"/>
    <n v="1"/>
    <n v="71.05"/>
    <n v="0"/>
    <n v="0"/>
    <n v="10"/>
    <x v="0"/>
    <n v="1"/>
    <n v="1"/>
    <n v="1"/>
    <n v="1"/>
    <s v="Credit Card"/>
    <n v="1"/>
    <n v="64802"/>
    <n v="1"/>
    <s v="Q3"/>
    <n v="1"/>
    <n v="4"/>
    <n v="0"/>
    <s v="California"/>
    <n v="1"/>
    <n v="1"/>
    <n v="0"/>
    <n v="25"/>
    <n v="1837.7"/>
    <n v="0"/>
    <n v="58.5"/>
    <n v="28.08"/>
    <n v="1868.12"/>
    <n v="1"/>
    <n v="1"/>
    <n v="93065"/>
    <n v="0"/>
  </r>
  <r>
    <n v="43"/>
    <n v="12"/>
    <n v="29.6"/>
    <s v="Active User"/>
    <s v="Active User"/>
    <x v="11"/>
    <x v="745"/>
    <n v="4709"/>
    <x v="2"/>
    <s v="United States"/>
    <x v="4030"/>
    <s v="Stayed"/>
    <n v="0"/>
    <n v="1"/>
    <s v="Female"/>
    <n v="1"/>
    <s v="Fiber Optic"/>
    <s v="34.279221, -119.221437"/>
    <n v="34.279221"/>
    <n v="-119.22143699999999"/>
    <n v="1"/>
    <n v="81.25"/>
    <n v="0"/>
    <n v="0"/>
    <n v="1"/>
    <x v="0"/>
    <n v="0"/>
    <n v="1"/>
    <n v="1"/>
    <n v="1"/>
    <s v="Credit Card"/>
    <n v="1"/>
    <n v="46894"/>
    <n v="0"/>
    <s v="Q3"/>
    <n v="1"/>
    <n v="3"/>
    <n v="0"/>
    <s v="California"/>
    <n v="0"/>
    <n v="0"/>
    <n v="0"/>
    <n v="59"/>
    <n v="4639.45"/>
    <n v="0"/>
    <n v="1746.4"/>
    <n v="0"/>
    <n v="6385.85"/>
    <n v="0"/>
    <n v="1"/>
    <n v="93003"/>
    <n v="0"/>
  </r>
  <r>
    <n v="39"/>
    <n v="6"/>
    <n v="25.68"/>
    <s v="Active User"/>
    <s v="Active User"/>
    <x v="38"/>
    <x v="1071"/>
    <n v="5207"/>
    <x v="1"/>
    <s v="United States"/>
    <x v="4031"/>
    <s v="Stayed"/>
    <n v="0"/>
    <n v="0"/>
    <s v="Male"/>
    <n v="1"/>
    <s v="Fiber Optic"/>
    <s v="36.362741, -121.869685"/>
    <n v="36.362741"/>
    <n v="-121.869685"/>
    <n v="0"/>
    <n v="99.65"/>
    <n v="1"/>
    <n v="0"/>
    <n v="0"/>
    <x v="5"/>
    <n v="1"/>
    <n v="0"/>
    <n v="1"/>
    <n v="0"/>
    <s v="Bank Withdrawal"/>
    <n v="1"/>
    <n v="32857"/>
    <n v="0"/>
    <s v="Q3"/>
    <n v="0"/>
    <n v="3"/>
    <n v="0"/>
    <s v="California"/>
    <n v="1"/>
    <n v="1"/>
    <n v="1"/>
    <n v="24"/>
    <n v="2404.85"/>
    <n v="0"/>
    <n v="616.32000000000005"/>
    <n v="0"/>
    <n v="3021.17"/>
    <n v="0"/>
    <n v="1"/>
    <n v="93940"/>
    <n v="0"/>
  </r>
  <r>
    <n v="58"/>
    <n v="9"/>
    <n v="36.299999999999997"/>
    <s v="Active User"/>
    <s v="Active User"/>
    <x v="48"/>
    <x v="402"/>
    <n v="4252"/>
    <x v="0"/>
    <s v="United States"/>
    <x v="4032"/>
    <s v="Stayed"/>
    <n v="0"/>
    <n v="0"/>
    <s v="Male"/>
    <n v="1"/>
    <s v="Fiber Optic"/>
    <s v="38.735789, -119.85798"/>
    <n v="38.735788999999997"/>
    <n v="-119.85798"/>
    <n v="1"/>
    <n v="94.8"/>
    <n v="0"/>
    <n v="0"/>
    <n v="8"/>
    <x v="1"/>
    <n v="1"/>
    <n v="0"/>
    <n v="1"/>
    <n v="1"/>
    <s v="Bank Withdrawal"/>
    <n v="1"/>
    <n v="957"/>
    <n v="0"/>
    <s v="Q3"/>
    <n v="1"/>
    <n v="4"/>
    <n v="0"/>
    <s v="California"/>
    <n v="1"/>
    <n v="1"/>
    <n v="1"/>
    <n v="49"/>
    <n v="4690.6499999999996"/>
    <n v="70"/>
    <n v="1778.7"/>
    <n v="0"/>
    <n v="6539.35"/>
    <n v="0"/>
    <n v="0"/>
    <n v="96120"/>
    <n v="0"/>
  </r>
  <r>
    <n v="39"/>
    <n v="17"/>
    <n v="32.729999999999997"/>
    <s v="Active User"/>
    <s v="Active User"/>
    <x v="73"/>
    <x v="1019"/>
    <n v="4634"/>
    <x v="1"/>
    <s v="United States"/>
    <x v="4033"/>
    <s v="Stayed"/>
    <n v="1"/>
    <n v="0"/>
    <s v="Male"/>
    <n v="1"/>
    <s v="Fiber Optic"/>
    <s v="39.597975, -122.032248"/>
    <n v="39.597974999999998"/>
    <n v="-122.032248"/>
    <n v="1"/>
    <n v="75.099999999999994"/>
    <n v="0"/>
    <n v="1"/>
    <n v="7"/>
    <x v="0"/>
    <n v="0"/>
    <n v="1"/>
    <n v="0"/>
    <n v="1"/>
    <s v="Mailed Check"/>
    <n v="1"/>
    <n v="1454"/>
    <n v="0"/>
    <s v="Q3"/>
    <n v="1"/>
    <n v="4"/>
    <n v="0"/>
    <s v="California"/>
    <n v="0"/>
    <n v="0"/>
    <n v="0"/>
    <n v="15"/>
    <n v="1151.55"/>
    <n v="0"/>
    <n v="490.95"/>
    <n v="0"/>
    <n v="1642.5"/>
    <n v="0"/>
    <n v="1"/>
    <n v="95943"/>
    <n v="0"/>
  </r>
  <r>
    <n v="21"/>
    <n v="0"/>
    <n v="23.41"/>
    <s v="Active User"/>
    <s v="Active User"/>
    <x v="22"/>
    <x v="145"/>
    <n v="2539"/>
    <x v="2"/>
    <s v="United States"/>
    <x v="4034"/>
    <s v="Joined"/>
    <n v="0"/>
    <n v="0"/>
    <s v="Male"/>
    <n v="0"/>
    <s v="No Internet Service"/>
    <s v="38.196497, -120.61689"/>
    <n v="38.196497000000001"/>
    <n v="-120.61689"/>
    <n v="1"/>
    <n v="19.649999999999999"/>
    <n v="0"/>
    <n v="0"/>
    <n v="1"/>
    <x v="2"/>
    <n v="0"/>
    <n v="0"/>
    <n v="0"/>
    <n v="1"/>
    <s v="Mailed Check"/>
    <n v="1"/>
    <n v="3930"/>
    <n v="0"/>
    <s v="Q3"/>
    <n v="1"/>
    <n v="3"/>
    <n v="0"/>
    <s v="California"/>
    <n v="0"/>
    <n v="0"/>
    <n v="0"/>
    <n v="1"/>
    <n v="19.649999999999999"/>
    <n v="0"/>
    <n v="23.41"/>
    <n v="0"/>
    <n v="43.06"/>
    <n v="1"/>
    <n v="0"/>
    <n v="95249"/>
    <n v="0"/>
  </r>
  <r>
    <n v="80"/>
    <n v="30"/>
    <n v="22.14"/>
    <s v="Dissatisfaction"/>
    <s v="Limited range of services"/>
    <x v="72"/>
    <x v="479"/>
    <n v="4788"/>
    <x v="1"/>
    <s v="United States"/>
    <x v="4035"/>
    <s v="Churned"/>
    <n v="0"/>
    <n v="1"/>
    <s v="Male"/>
    <n v="1"/>
    <s v="Fiber Optic"/>
    <s v="34.015217, -118.109962"/>
    <n v="34.015217"/>
    <n v="-118.109962"/>
    <n v="1"/>
    <n v="93.8"/>
    <n v="1"/>
    <n v="0"/>
    <n v="1"/>
    <x v="1"/>
    <n v="0"/>
    <n v="1"/>
    <n v="1"/>
    <n v="1"/>
    <s v="Bank Withdrawal"/>
    <n v="1"/>
    <n v="62425"/>
    <n v="0"/>
    <s v="Q3"/>
    <n v="1"/>
    <n v="1"/>
    <n v="1"/>
    <s v="California"/>
    <n v="0"/>
    <n v="0"/>
    <n v="1"/>
    <n v="51"/>
    <n v="4750.95"/>
    <n v="0"/>
    <n v="1129.1400000000001"/>
    <n v="0"/>
    <n v="5880.09"/>
    <n v="0"/>
    <n v="1"/>
    <n v="90640"/>
    <n v="1"/>
  </r>
  <r>
    <n v="34"/>
    <n v="0"/>
    <n v="44.69"/>
    <s v="Active User"/>
    <s v="Active User"/>
    <x v="22"/>
    <x v="9"/>
    <n v="5404"/>
    <x v="0"/>
    <s v="United States"/>
    <x v="4036"/>
    <s v="Stayed"/>
    <n v="0"/>
    <n v="0"/>
    <s v="Female"/>
    <n v="0"/>
    <s v="No Internet Service"/>
    <s v="32.707892, -117.05512"/>
    <n v="32.707892000000001"/>
    <n v="-117.05512"/>
    <n v="0"/>
    <n v="20.55"/>
    <n v="0"/>
    <n v="0"/>
    <n v="0"/>
    <x v="0"/>
    <n v="0"/>
    <n v="0"/>
    <n v="1"/>
    <n v="0"/>
    <s v="Credit Card"/>
    <n v="1"/>
    <n v="66838"/>
    <n v="0"/>
    <s v="Q3"/>
    <n v="0"/>
    <n v="4"/>
    <n v="0"/>
    <s v="California"/>
    <n v="0"/>
    <n v="0"/>
    <n v="0"/>
    <n v="47"/>
    <n v="945.7"/>
    <n v="0"/>
    <n v="2100.4299999999998"/>
    <n v="0"/>
    <n v="3046.13"/>
    <n v="0"/>
    <n v="0"/>
    <n v="92114"/>
    <n v="0"/>
  </r>
  <r>
    <n v="44"/>
    <n v="10"/>
    <n v="19.489999999999998"/>
    <s v="Competitor"/>
    <s v="Competitor offered more data"/>
    <x v="58"/>
    <x v="1025"/>
    <n v="5811"/>
    <x v="1"/>
    <s v="United States"/>
    <x v="4037"/>
    <s v="Churned"/>
    <n v="0"/>
    <n v="1"/>
    <s v="Male"/>
    <n v="1"/>
    <s v="Fiber Optic"/>
    <s v="41.163637, -123.704841"/>
    <n v="41.163637000000001"/>
    <n v="-123.704841"/>
    <n v="0"/>
    <n v="94.7"/>
    <n v="0"/>
    <n v="0"/>
    <n v="0"/>
    <x v="0"/>
    <n v="0"/>
    <n v="0"/>
    <n v="1"/>
    <n v="0"/>
    <s v="Bank Withdrawal"/>
    <n v="1"/>
    <n v="3041"/>
    <n v="0"/>
    <s v="Q3"/>
    <n v="0"/>
    <n v="1"/>
    <n v="0"/>
    <s v="California"/>
    <n v="1"/>
    <n v="1"/>
    <n v="1"/>
    <n v="8"/>
    <n v="740.3"/>
    <n v="80"/>
    <n v="155.91999999999999"/>
    <n v="0"/>
    <n v="976.22"/>
    <n v="0"/>
    <n v="0"/>
    <n v="95546"/>
    <n v="1"/>
  </r>
  <r>
    <n v="36"/>
    <n v="20"/>
    <n v="18"/>
    <s v="Active User"/>
    <s v="Active User"/>
    <x v="35"/>
    <x v="18"/>
    <n v="4163"/>
    <x v="2"/>
    <s v="United States"/>
    <x v="4038"/>
    <s v="Stayed"/>
    <n v="0"/>
    <n v="1"/>
    <s v="Female"/>
    <n v="1"/>
    <s v="Fiber Optic"/>
    <s v="34.178483, -118.431791"/>
    <n v="34.178483"/>
    <n v="-118.431791"/>
    <n v="1"/>
    <n v="108.95"/>
    <n v="1"/>
    <n v="0"/>
    <n v="1"/>
    <x v="1"/>
    <n v="1"/>
    <n v="0"/>
    <n v="1"/>
    <n v="1"/>
    <s v="Bank Withdrawal"/>
    <n v="1"/>
    <n v="40376"/>
    <n v="1"/>
    <s v="Q3"/>
    <n v="1"/>
    <n v="4"/>
    <n v="0"/>
    <s v="California"/>
    <n v="1"/>
    <n v="1"/>
    <n v="1"/>
    <n v="53"/>
    <n v="5718.2"/>
    <n v="0"/>
    <n v="954"/>
    <n v="0"/>
    <n v="6672.2"/>
    <n v="0"/>
    <n v="1"/>
    <n v="91401"/>
    <n v="0"/>
  </r>
  <r>
    <n v="47"/>
    <n v="8"/>
    <n v="0"/>
    <s v="Active User"/>
    <s v="Active User"/>
    <x v="2"/>
    <x v="690"/>
    <n v="5369"/>
    <x v="1"/>
    <s v="United States"/>
    <x v="4039"/>
    <s v="Stayed"/>
    <n v="0"/>
    <n v="0"/>
    <s v="Male"/>
    <n v="1"/>
    <s v="Cable"/>
    <s v="38.052209, -122.775567"/>
    <n v="38.052208999999998"/>
    <n v="-122.775567"/>
    <n v="0"/>
    <n v="29.35"/>
    <n v="0"/>
    <n v="0"/>
    <n v="0"/>
    <x v="2"/>
    <n v="0"/>
    <n v="1"/>
    <n v="0"/>
    <n v="0"/>
    <s v="Credit Card"/>
    <n v="0"/>
    <n v="248"/>
    <n v="0"/>
    <s v="Q3"/>
    <n v="0"/>
    <n v="4"/>
    <n v="0"/>
    <s v="California"/>
    <n v="0"/>
    <n v="0"/>
    <n v="0"/>
    <n v="8"/>
    <n v="216.45"/>
    <n v="10"/>
    <n v="0"/>
    <n v="0"/>
    <n v="226.45"/>
    <n v="0"/>
    <n v="0"/>
    <n v="94950"/>
    <n v="0"/>
  </r>
  <r>
    <n v="22"/>
    <n v="59"/>
    <n v="24.36"/>
    <s v="Active User"/>
    <s v="Active User"/>
    <x v="8"/>
    <x v="661"/>
    <n v="3974"/>
    <x v="1"/>
    <s v="United States"/>
    <x v="4040"/>
    <s v="Stayed"/>
    <n v="1"/>
    <n v="1"/>
    <s v="Male"/>
    <n v="1"/>
    <s v="DSL"/>
    <s v="41.949216, -122.050062"/>
    <n v="41.949216"/>
    <n v="-122.050062"/>
    <n v="1"/>
    <n v="59.65"/>
    <n v="1"/>
    <n v="2"/>
    <n v="6"/>
    <x v="4"/>
    <n v="0"/>
    <n v="0"/>
    <n v="1"/>
    <n v="1"/>
    <s v="Bank Withdrawal"/>
    <n v="1"/>
    <n v="1162"/>
    <n v="1"/>
    <s v="Q3"/>
    <n v="1"/>
    <n v="4"/>
    <n v="0"/>
    <s v="California"/>
    <n v="0"/>
    <n v="0"/>
    <n v="0"/>
    <n v="15"/>
    <n v="867.1"/>
    <n v="0"/>
    <n v="365.4"/>
    <n v="32.65"/>
    <n v="1199.8499999999999"/>
    <n v="1"/>
    <n v="1"/>
    <n v="96023"/>
    <n v="0"/>
  </r>
  <r>
    <n v="60"/>
    <n v="23"/>
    <n v="16.45"/>
    <s v="Attitude"/>
    <s v="Attitude of support person"/>
    <x v="29"/>
    <x v="130"/>
    <n v="3965"/>
    <x v="1"/>
    <s v="United States"/>
    <x v="4041"/>
    <s v="Churned"/>
    <n v="0"/>
    <n v="1"/>
    <s v="Male"/>
    <n v="1"/>
    <s v="Cable"/>
    <s v="34.227846, -119.079903"/>
    <n v="34.227846"/>
    <n v="-119.079903"/>
    <n v="0"/>
    <n v="112.95"/>
    <n v="1"/>
    <n v="0"/>
    <n v="0"/>
    <x v="0"/>
    <n v="1"/>
    <n v="0"/>
    <n v="1"/>
    <n v="0"/>
    <s v="Mailed Check"/>
    <n v="1"/>
    <n v="42853"/>
    <n v="1"/>
    <s v="Q3"/>
    <n v="0"/>
    <n v="2"/>
    <n v="0"/>
    <s v="California"/>
    <n v="1"/>
    <n v="1"/>
    <n v="1"/>
    <n v="12"/>
    <n v="1384.75"/>
    <n v="0"/>
    <n v="197.4"/>
    <n v="0"/>
    <n v="1582.15"/>
    <n v="0"/>
    <n v="1"/>
    <n v="93010"/>
    <n v="1"/>
  </r>
  <r>
    <n v="37"/>
    <n v="10"/>
    <n v="45.57"/>
    <s v="Active User"/>
    <s v="Active User"/>
    <x v="7"/>
    <x v="726"/>
    <n v="4965"/>
    <x v="1"/>
    <s v="United States"/>
    <x v="4042"/>
    <s v="Stayed"/>
    <n v="0"/>
    <n v="1"/>
    <s v="Male"/>
    <n v="1"/>
    <s v="Fiber Optic"/>
    <s v="35.453912, -120.69461"/>
    <n v="35.453912000000003"/>
    <n v="-120.69461"/>
    <n v="1"/>
    <n v="82.65"/>
    <n v="1"/>
    <n v="0"/>
    <n v="8"/>
    <x v="4"/>
    <n v="1"/>
    <n v="0"/>
    <n v="1"/>
    <n v="1"/>
    <s v="Bank Withdrawal"/>
    <n v="1"/>
    <n v="29539"/>
    <n v="0"/>
    <s v="Q3"/>
    <n v="1"/>
    <n v="5"/>
    <n v="0"/>
    <s v="California"/>
    <n v="0"/>
    <n v="0"/>
    <n v="0"/>
    <n v="14"/>
    <n v="1185"/>
    <n v="0"/>
    <n v="637.98"/>
    <n v="0"/>
    <n v="1822.98"/>
    <n v="0"/>
    <n v="1"/>
    <n v="93422"/>
    <n v="0"/>
  </r>
  <r>
    <n v="65"/>
    <n v="2"/>
    <n v="38.85"/>
    <s v="Active User"/>
    <s v="Active User"/>
    <x v="21"/>
    <x v="1076"/>
    <n v="3748"/>
    <x v="2"/>
    <s v="United States"/>
    <x v="4043"/>
    <s v="Stayed"/>
    <n v="0"/>
    <n v="0"/>
    <s v="Female"/>
    <n v="1"/>
    <s v="Fiber Optic"/>
    <s v="35.245035, -118.905553"/>
    <n v="35.245035000000001"/>
    <n v="-118.905553"/>
    <n v="1"/>
    <n v="91"/>
    <n v="0"/>
    <n v="0"/>
    <n v="2"/>
    <x v="0"/>
    <n v="0"/>
    <n v="0"/>
    <n v="1"/>
    <n v="1"/>
    <s v="Bank Withdrawal"/>
    <n v="1"/>
    <n v="15364"/>
    <n v="0"/>
    <s v="Q3"/>
    <n v="1"/>
    <n v="5"/>
    <n v="1"/>
    <s v="California"/>
    <n v="1"/>
    <n v="1"/>
    <n v="1"/>
    <n v="20"/>
    <n v="1859.5"/>
    <n v="0"/>
    <n v="777"/>
    <n v="0"/>
    <n v="2636.5"/>
    <n v="0"/>
    <n v="1"/>
    <n v="93241"/>
    <n v="0"/>
  </r>
  <r>
    <n v="25"/>
    <n v="59"/>
    <n v="20.79"/>
    <s v="Active User"/>
    <s v="Active User"/>
    <x v="18"/>
    <x v="1077"/>
    <n v="4054"/>
    <x v="0"/>
    <s v="United States"/>
    <x v="4044"/>
    <s v="Stayed"/>
    <n v="1"/>
    <n v="0"/>
    <s v="Male"/>
    <n v="1"/>
    <s v="Fiber Optic"/>
    <s v="37.509366, -122.306132"/>
    <n v="37.509366"/>
    <n v="-122.30613200000001"/>
    <n v="1"/>
    <n v="97.75"/>
    <n v="1"/>
    <n v="3"/>
    <n v="1"/>
    <x v="0"/>
    <n v="1"/>
    <n v="1"/>
    <n v="1"/>
    <n v="1"/>
    <s v="Credit Card"/>
    <n v="1"/>
    <n v="25566"/>
    <n v="1"/>
    <s v="Q3"/>
    <n v="1"/>
    <n v="3"/>
    <n v="0"/>
    <s v="California"/>
    <n v="1"/>
    <n v="1"/>
    <n v="0"/>
    <n v="72"/>
    <n v="6991.6"/>
    <n v="0"/>
    <n v="1496.88"/>
    <n v="0"/>
    <n v="8488.48"/>
    <n v="1"/>
    <n v="1"/>
    <n v="94002"/>
    <n v="0"/>
  </r>
  <r>
    <n v="64"/>
    <n v="0"/>
    <n v="11.38"/>
    <s v="Active User"/>
    <s v="Active User"/>
    <x v="12"/>
    <x v="1078"/>
    <n v="2347"/>
    <x v="0"/>
    <s v="United States"/>
    <x v="4045"/>
    <s v="Stayed"/>
    <n v="0"/>
    <n v="0"/>
    <s v="Male"/>
    <n v="0"/>
    <s v="No Internet Service"/>
    <s v="40.294034, -120.512622"/>
    <n v="40.294034000000003"/>
    <n v="-120.51262199999999"/>
    <n v="1"/>
    <n v="19.05"/>
    <n v="0"/>
    <n v="0"/>
    <n v="1"/>
    <x v="0"/>
    <n v="0"/>
    <n v="0"/>
    <n v="0"/>
    <n v="1"/>
    <s v="Credit Card"/>
    <n v="1"/>
    <n v="3093"/>
    <n v="0"/>
    <s v="Q3"/>
    <n v="1"/>
    <n v="4"/>
    <n v="0"/>
    <s v="California"/>
    <n v="0"/>
    <n v="0"/>
    <n v="0"/>
    <n v="30"/>
    <n v="637.54999999999995"/>
    <n v="0"/>
    <n v="341.4"/>
    <n v="0"/>
    <n v="978.95"/>
    <n v="0"/>
    <n v="0"/>
    <n v="96114"/>
    <n v="0"/>
  </r>
  <r>
    <n v="77"/>
    <n v="3"/>
    <n v="16.61"/>
    <s v="Price"/>
    <s v="Lack of affordable download/upload speed"/>
    <x v="39"/>
    <x v="366"/>
    <n v="4652"/>
    <x v="1"/>
    <s v="United States"/>
    <x v="4046"/>
    <s v="Churned"/>
    <n v="0"/>
    <n v="0"/>
    <s v="Male"/>
    <n v="1"/>
    <s v="Fiber Optic"/>
    <s v="33.716136, -117.752574"/>
    <n v="33.716135999999999"/>
    <n v="-117.752574"/>
    <n v="1"/>
    <n v="96.5"/>
    <n v="1"/>
    <n v="0"/>
    <n v="1"/>
    <x v="0"/>
    <n v="1"/>
    <n v="0"/>
    <n v="1"/>
    <n v="1"/>
    <s v="Bank Withdrawal"/>
    <n v="1"/>
    <n v="26419"/>
    <n v="0"/>
    <s v="Q3"/>
    <n v="1"/>
    <n v="3"/>
    <n v="1"/>
    <s v="California"/>
    <n v="1"/>
    <n v="0"/>
    <n v="1"/>
    <n v="36"/>
    <n v="3436.1"/>
    <n v="0"/>
    <n v="597.96"/>
    <n v="0"/>
    <n v="4034.06"/>
    <n v="0"/>
    <n v="1"/>
    <n v="92620"/>
    <n v="1"/>
  </r>
  <r>
    <n v="50"/>
    <n v="11"/>
    <n v="6.95"/>
    <s v="Attitude"/>
    <s v="Attitude of support person"/>
    <x v="72"/>
    <x v="455"/>
    <n v="5111"/>
    <x v="1"/>
    <s v="United States"/>
    <x v="4047"/>
    <s v="Churned"/>
    <n v="0"/>
    <n v="1"/>
    <s v="Male"/>
    <n v="1"/>
    <s v="DSL"/>
    <s v="34.035602, -117.591528"/>
    <n v="34.035601999999997"/>
    <n v="-117.591528"/>
    <n v="0"/>
    <n v="50.9"/>
    <n v="0"/>
    <n v="0"/>
    <n v="0"/>
    <x v="2"/>
    <n v="0"/>
    <n v="0"/>
    <n v="0"/>
    <n v="0"/>
    <s v="Credit Card"/>
    <n v="1"/>
    <n v="56280"/>
    <n v="0"/>
    <s v="Q3"/>
    <n v="0"/>
    <n v="1"/>
    <n v="0"/>
    <s v="California"/>
    <n v="0"/>
    <n v="0"/>
    <n v="0"/>
    <n v="1"/>
    <n v="50.9"/>
    <n v="0"/>
    <n v="6.95"/>
    <n v="0"/>
    <n v="57.85"/>
    <n v="0"/>
    <n v="1"/>
    <n v="91761"/>
    <n v="1"/>
  </r>
  <r>
    <n v="49"/>
    <n v="53"/>
    <n v="42.55"/>
    <s v="Active User"/>
    <s v="Active User"/>
    <x v="47"/>
    <x v="199"/>
    <n v="5613"/>
    <x v="0"/>
    <s v="United States"/>
    <x v="4048"/>
    <s v="Joined"/>
    <n v="1"/>
    <n v="0"/>
    <s v="Male"/>
    <n v="1"/>
    <s v="DSL"/>
    <s v="33.833181, -118.292062"/>
    <n v="33.833181000000003"/>
    <n v="-118.292062"/>
    <n v="1"/>
    <n v="59.5"/>
    <n v="0"/>
    <n v="4"/>
    <n v="8"/>
    <x v="2"/>
    <n v="1"/>
    <n v="1"/>
    <n v="0"/>
    <n v="1"/>
    <s v="Mailed Check"/>
    <n v="1"/>
    <n v="17058"/>
    <n v="1"/>
    <s v="Q3"/>
    <n v="1"/>
    <n v="4"/>
    <n v="0"/>
    <s v="California"/>
    <n v="0"/>
    <n v="0"/>
    <n v="0"/>
    <n v="2"/>
    <n v="130.5"/>
    <n v="0"/>
    <n v="85.1"/>
    <n v="0"/>
    <n v="215.6"/>
    <n v="0"/>
    <n v="1"/>
    <n v="90502"/>
    <n v="0"/>
  </r>
  <r>
    <n v="54"/>
    <n v="16"/>
    <n v="15.28"/>
    <s v="Active User"/>
    <s v="Active User"/>
    <x v="6"/>
    <x v="963"/>
    <n v="4521"/>
    <x v="1"/>
    <s v="United States"/>
    <x v="4049"/>
    <s v="Stayed"/>
    <n v="0"/>
    <n v="1"/>
    <s v="Female"/>
    <n v="1"/>
    <s v="Fiber Optic"/>
    <s v="34.361387, -117.337509"/>
    <n v="34.361387000000001"/>
    <n v="-117.337509"/>
    <n v="0"/>
    <n v="94"/>
    <n v="0"/>
    <n v="0"/>
    <n v="0"/>
    <x v="0"/>
    <n v="0"/>
    <n v="0"/>
    <n v="1"/>
    <n v="0"/>
    <s v="Credit Card"/>
    <n v="1"/>
    <n v="68515"/>
    <n v="0"/>
    <s v="Q3"/>
    <n v="0"/>
    <n v="3"/>
    <n v="0"/>
    <s v="California"/>
    <n v="1"/>
    <n v="1"/>
    <n v="1"/>
    <n v="15"/>
    <n v="1505.45"/>
    <n v="0"/>
    <n v="229.2"/>
    <n v="0"/>
    <n v="1734.65"/>
    <n v="0"/>
    <n v="1"/>
    <n v="92345"/>
    <n v="0"/>
  </r>
  <r>
    <n v="26"/>
    <n v="30"/>
    <n v="5.6"/>
    <s v="Active User"/>
    <s v="Active User"/>
    <x v="65"/>
    <x v="485"/>
    <n v="4205"/>
    <x v="1"/>
    <s v="United States"/>
    <x v="4050"/>
    <s v="Stayed"/>
    <n v="1"/>
    <n v="0"/>
    <s v="Female"/>
    <n v="1"/>
    <s v="Cable"/>
    <s v="33.713891, -116.237257"/>
    <n v="33.713890999999997"/>
    <n v="-116.237257"/>
    <n v="0"/>
    <n v="63.95"/>
    <n v="0"/>
    <n v="1"/>
    <n v="0"/>
    <x v="0"/>
    <n v="1"/>
    <n v="1"/>
    <n v="1"/>
    <n v="0"/>
    <s v="Bank Withdrawal"/>
    <n v="1"/>
    <n v="56307"/>
    <n v="0"/>
    <s v="Q3"/>
    <n v="0"/>
    <n v="3"/>
    <n v="0"/>
    <s v="California"/>
    <n v="1"/>
    <n v="1"/>
    <n v="0"/>
    <n v="43"/>
    <n v="2737.05"/>
    <n v="0"/>
    <n v="240.8"/>
    <n v="0"/>
    <n v="2977.85"/>
    <n v="1"/>
    <n v="1"/>
    <n v="92201"/>
    <n v="0"/>
  </r>
  <r>
    <n v="65"/>
    <n v="6"/>
    <n v="22.33"/>
    <s v="Competitor"/>
    <s v="Competitor offered higher download speeds"/>
    <x v="39"/>
    <x v="5"/>
    <n v="3179"/>
    <x v="1"/>
    <s v="United States"/>
    <x v="4051"/>
    <s v="Churned"/>
    <n v="0"/>
    <n v="1"/>
    <s v="Female"/>
    <n v="1"/>
    <s v="Fiber Optic"/>
    <s v="38.044523, -121.348048"/>
    <n v="38.044522999999998"/>
    <n v="-121.34804800000001"/>
    <n v="1"/>
    <n v="99.05"/>
    <n v="1"/>
    <n v="0"/>
    <n v="1"/>
    <x v="0"/>
    <n v="0"/>
    <n v="0"/>
    <n v="1"/>
    <n v="1"/>
    <s v="Bank Withdrawal"/>
    <n v="1"/>
    <n v="30814"/>
    <n v="0"/>
    <s v="Q3"/>
    <n v="1"/>
    <n v="1"/>
    <n v="1"/>
    <s v="California"/>
    <n v="1"/>
    <n v="1"/>
    <n v="1"/>
    <n v="29"/>
    <n v="2952.85"/>
    <n v="0"/>
    <n v="647.57000000000005"/>
    <n v="0"/>
    <n v="3600.42"/>
    <n v="0"/>
    <n v="1"/>
    <n v="95209"/>
    <n v="1"/>
  </r>
  <r>
    <n v="75"/>
    <n v="5"/>
    <n v="0"/>
    <s v="Competitor"/>
    <s v="Competitor had better devices"/>
    <x v="63"/>
    <x v="363"/>
    <n v="4591"/>
    <x v="1"/>
    <s v="United States"/>
    <x v="4052"/>
    <s v="Churned"/>
    <n v="0"/>
    <n v="0"/>
    <s v="Male"/>
    <n v="1"/>
    <s v="DSL"/>
    <s v="39.279068, -120.414275"/>
    <n v="39.279068000000002"/>
    <n v="-120.414275"/>
    <n v="1"/>
    <n v="39.1"/>
    <n v="0"/>
    <n v="0"/>
    <n v="1"/>
    <x v="0"/>
    <n v="0"/>
    <n v="1"/>
    <n v="0"/>
    <n v="1"/>
    <s v="Bank Withdrawal"/>
    <n v="0"/>
    <n v="88"/>
    <n v="0"/>
    <s v="Q3"/>
    <n v="1"/>
    <n v="1"/>
    <n v="1"/>
    <s v="California"/>
    <n v="1"/>
    <n v="0"/>
    <n v="0"/>
    <n v="24"/>
    <n v="971.3"/>
    <n v="0"/>
    <n v="0"/>
    <n v="0"/>
    <n v="971.3"/>
    <n v="0"/>
    <n v="1"/>
    <n v="95728"/>
    <n v="1"/>
  </r>
  <r>
    <n v="75"/>
    <n v="9"/>
    <n v="20.83"/>
    <s v="Active User"/>
    <s v="Active User"/>
    <x v="49"/>
    <x v="540"/>
    <n v="2944"/>
    <x v="0"/>
    <s v="United States"/>
    <x v="4053"/>
    <s v="Stayed"/>
    <n v="0"/>
    <n v="1"/>
    <s v="Female"/>
    <n v="1"/>
    <s v="Fiber Optic"/>
    <s v="34.110124, -119.100972"/>
    <n v="34.110123999999999"/>
    <n v="-119.100972"/>
    <n v="1"/>
    <n v="104.15"/>
    <n v="1"/>
    <n v="0"/>
    <n v="10"/>
    <x v="0"/>
    <n v="0"/>
    <n v="0"/>
    <n v="0"/>
    <n v="1"/>
    <s v="Bank Withdrawal"/>
    <n v="1"/>
    <n v="25634"/>
    <n v="1"/>
    <s v="Q3"/>
    <n v="1"/>
    <n v="4"/>
    <n v="1"/>
    <s v="California"/>
    <n v="1"/>
    <n v="0"/>
    <n v="1"/>
    <n v="44"/>
    <n v="4495.6499999999996"/>
    <n v="0"/>
    <n v="916.52"/>
    <n v="0"/>
    <n v="5412.17"/>
    <n v="0"/>
    <n v="1"/>
    <n v="93041"/>
    <n v="0"/>
  </r>
  <r>
    <n v="53"/>
    <n v="0"/>
    <n v="31.12"/>
    <s v="Active User"/>
    <s v="Active User"/>
    <x v="11"/>
    <x v="1046"/>
    <n v="6213"/>
    <x v="0"/>
    <s v="United States"/>
    <x v="4054"/>
    <s v="Stayed"/>
    <n v="0"/>
    <n v="0"/>
    <s v="Female"/>
    <n v="0"/>
    <s v="No Internet Service"/>
    <s v="40.775272, -123.287414"/>
    <n v="40.775272000000001"/>
    <n v="-123.287414"/>
    <n v="0"/>
    <n v="19.850000000000001"/>
    <n v="0"/>
    <n v="0"/>
    <n v="0"/>
    <x v="1"/>
    <n v="0"/>
    <n v="0"/>
    <n v="0"/>
    <n v="0"/>
    <s v="Bank Withdrawal"/>
    <n v="1"/>
    <n v="269"/>
    <n v="0"/>
    <s v="Q3"/>
    <n v="0"/>
    <n v="4"/>
    <n v="0"/>
    <s v="California"/>
    <n v="0"/>
    <n v="0"/>
    <n v="0"/>
    <n v="60"/>
    <n v="1128.0999999999999"/>
    <n v="0"/>
    <n v="1867.2"/>
    <n v="0"/>
    <n v="2995.3"/>
    <n v="0"/>
    <n v="0"/>
    <n v="96010"/>
    <n v="0"/>
  </r>
  <r>
    <n v="78"/>
    <n v="12"/>
    <n v="25.57"/>
    <s v="Active User"/>
    <s v="Active User"/>
    <x v="9"/>
    <x v="28"/>
    <n v="4537"/>
    <x v="0"/>
    <s v="United States"/>
    <x v="4055"/>
    <s v="Stayed"/>
    <n v="0"/>
    <n v="1"/>
    <s v="Male"/>
    <n v="1"/>
    <s v="Cable"/>
    <s v="34.406256, -119.726936"/>
    <n v="34.406255999999999"/>
    <n v="-119.72693599999999"/>
    <n v="1"/>
    <n v="64.400000000000006"/>
    <n v="0"/>
    <n v="0"/>
    <n v="7"/>
    <x v="2"/>
    <n v="0"/>
    <n v="0"/>
    <n v="1"/>
    <n v="1"/>
    <s v="Credit Card"/>
    <n v="1"/>
    <n v="10986"/>
    <n v="1"/>
    <s v="Q3"/>
    <n v="1"/>
    <n v="5"/>
    <n v="1"/>
    <s v="California"/>
    <n v="1"/>
    <n v="1"/>
    <n v="0"/>
    <n v="8"/>
    <n v="581.70000000000005"/>
    <n v="0"/>
    <n v="204.56"/>
    <n v="0"/>
    <n v="786.26"/>
    <n v="0"/>
    <n v="1"/>
    <n v="93109"/>
    <n v="0"/>
  </r>
  <r>
    <n v="43"/>
    <n v="3"/>
    <n v="49.51"/>
    <s v="Active User"/>
    <s v="Active User"/>
    <x v="53"/>
    <x v="449"/>
    <n v="5757"/>
    <x v="2"/>
    <s v="United States"/>
    <x v="4056"/>
    <s v="Stayed"/>
    <n v="0"/>
    <n v="0"/>
    <s v="Male"/>
    <n v="1"/>
    <s v="Fiber Optic"/>
    <s v="39.455555, -123.683979"/>
    <n v="39.455554999999997"/>
    <n v="-123.68397899999999"/>
    <n v="1"/>
    <n v="100.3"/>
    <n v="0"/>
    <n v="0"/>
    <n v="1"/>
    <x v="0"/>
    <n v="1"/>
    <n v="0"/>
    <n v="1"/>
    <n v="1"/>
    <s v="Bank Withdrawal"/>
    <n v="1"/>
    <n v="14417"/>
    <n v="1"/>
    <s v="Q3"/>
    <n v="1"/>
    <n v="4"/>
    <n v="0"/>
    <s v="California"/>
    <n v="1"/>
    <n v="1"/>
    <n v="1"/>
    <n v="68"/>
    <n v="6754.35"/>
    <n v="90"/>
    <n v="3366.68"/>
    <n v="0"/>
    <n v="10211.030000000001"/>
    <n v="0"/>
    <n v="0"/>
    <n v="95437"/>
    <n v="0"/>
  </r>
  <r>
    <n v="28"/>
    <n v="48"/>
    <n v="6.42"/>
    <s v="Active User"/>
    <s v="Active User"/>
    <x v="18"/>
    <x v="787"/>
    <n v="2887"/>
    <x v="2"/>
    <s v="United States"/>
    <x v="4057"/>
    <s v="Stayed"/>
    <n v="0"/>
    <n v="1"/>
    <s v="Male"/>
    <n v="1"/>
    <s v="Fiber Optic"/>
    <s v="34.08111, -117.853935"/>
    <n v="34.081110000000002"/>
    <n v="-117.85393500000001"/>
    <n v="0"/>
    <n v="99"/>
    <n v="1"/>
    <n v="0"/>
    <n v="0"/>
    <x v="1"/>
    <n v="1"/>
    <n v="1"/>
    <n v="1"/>
    <n v="0"/>
    <s v="Bank Withdrawal"/>
    <n v="1"/>
    <n v="25068"/>
    <n v="0"/>
    <s v="Q3"/>
    <n v="0"/>
    <n v="3"/>
    <n v="0"/>
    <s v="California"/>
    <n v="1"/>
    <n v="1"/>
    <n v="0"/>
    <n v="42"/>
    <n v="4298.45"/>
    <n v="0"/>
    <n v="269.64"/>
    <n v="0"/>
    <n v="4568.09"/>
    <n v="1"/>
    <n v="1"/>
    <n v="91724"/>
    <n v="0"/>
  </r>
  <r>
    <n v="51"/>
    <n v="11"/>
    <n v="29.72"/>
    <s v="Active User"/>
    <s v="Active User"/>
    <x v="28"/>
    <x v="571"/>
    <n v="5156"/>
    <x v="2"/>
    <s v="United States"/>
    <x v="4058"/>
    <s v="Stayed"/>
    <n v="0"/>
    <n v="1"/>
    <s v="Male"/>
    <n v="1"/>
    <s v="Fiber Optic"/>
    <s v="38.731771, -123.064272"/>
    <n v="38.731771000000002"/>
    <n v="-123.064272"/>
    <n v="0"/>
    <n v="85.2"/>
    <n v="0"/>
    <n v="0"/>
    <n v="0"/>
    <x v="0"/>
    <n v="1"/>
    <n v="0"/>
    <n v="1"/>
    <n v="0"/>
    <s v="Bank Withdrawal"/>
    <n v="1"/>
    <n v="2349"/>
    <n v="1"/>
    <s v="Q3"/>
    <n v="0"/>
    <n v="5"/>
    <n v="0"/>
    <s v="California"/>
    <n v="0"/>
    <n v="0"/>
    <n v="0"/>
    <n v="26"/>
    <n v="2184.6"/>
    <n v="0"/>
    <n v="772.72"/>
    <n v="0"/>
    <n v="2957.32"/>
    <n v="0"/>
    <n v="1"/>
    <n v="95441"/>
    <n v="0"/>
  </r>
  <r>
    <n v="61"/>
    <n v="21"/>
    <n v="4.66"/>
    <s v="Competitor"/>
    <s v="Competitor offered more data"/>
    <x v="45"/>
    <x v="168"/>
    <n v="2318"/>
    <x v="1"/>
    <s v="United States"/>
    <x v="4059"/>
    <s v="Churned"/>
    <n v="0"/>
    <n v="0"/>
    <s v="Female"/>
    <n v="1"/>
    <s v="Fiber Optic"/>
    <s v="37.676249, -122.132415"/>
    <n v="37.676248999999999"/>
    <n v="-122.13241499999999"/>
    <n v="0"/>
    <n v="70"/>
    <n v="0"/>
    <n v="0"/>
    <n v="0"/>
    <x v="5"/>
    <n v="0"/>
    <n v="0"/>
    <n v="1"/>
    <n v="0"/>
    <s v="Credit Card"/>
    <n v="1"/>
    <n v="26240"/>
    <n v="0"/>
    <s v="Q3"/>
    <n v="0"/>
    <n v="2"/>
    <n v="0"/>
    <s v="California"/>
    <n v="0"/>
    <n v="0"/>
    <n v="0"/>
    <n v="34"/>
    <n v="2416.1"/>
    <n v="0"/>
    <n v="158.44"/>
    <n v="11"/>
    <n v="2563.54"/>
    <n v="0"/>
    <n v="1"/>
    <n v="94580"/>
    <n v="1"/>
  </r>
  <r>
    <n v="53"/>
    <n v="0"/>
    <n v="31.76"/>
    <s v="Competitor"/>
    <s v="Competitor made better offer"/>
    <x v="29"/>
    <x v="622"/>
    <n v="3864"/>
    <x v="1"/>
    <s v="United States"/>
    <x v="4060"/>
    <s v="Churned"/>
    <n v="0"/>
    <n v="0"/>
    <s v="Male"/>
    <n v="0"/>
    <s v="No Internet Service"/>
    <s v="37.80821, -121.308401"/>
    <n v="37.808210000000003"/>
    <n v="-121.308401"/>
    <n v="1"/>
    <n v="19.350000000000001"/>
    <n v="0"/>
    <n v="0"/>
    <n v="0"/>
    <x v="2"/>
    <n v="0"/>
    <n v="0"/>
    <n v="0"/>
    <n v="1"/>
    <s v="Mailed Check"/>
    <n v="1"/>
    <n v="10834"/>
    <n v="0"/>
    <s v="Q3"/>
    <n v="0"/>
    <n v="1"/>
    <n v="0"/>
    <s v="California"/>
    <n v="0"/>
    <n v="0"/>
    <n v="0"/>
    <n v="5"/>
    <n v="126.05"/>
    <n v="0"/>
    <n v="158.80000000000001"/>
    <n v="0"/>
    <n v="284.85000000000002"/>
    <n v="0"/>
    <n v="0"/>
    <n v="95330"/>
    <n v="1"/>
  </r>
  <r>
    <n v="65"/>
    <n v="22"/>
    <n v="15.98"/>
    <s v="Attitude"/>
    <s v="Attitude of support person"/>
    <x v="5"/>
    <x v="114"/>
    <n v="4745"/>
    <x v="1"/>
    <s v="United States"/>
    <x v="4061"/>
    <s v="Churned"/>
    <n v="0"/>
    <n v="0"/>
    <s v="Female"/>
    <n v="1"/>
    <s v="Cable"/>
    <s v="34.177267, -118.31003"/>
    <n v="34.177267000000001"/>
    <n v="-118.31003"/>
    <n v="1"/>
    <n v="100.5"/>
    <n v="1"/>
    <n v="0"/>
    <n v="1"/>
    <x v="0"/>
    <n v="1"/>
    <n v="1"/>
    <n v="1"/>
    <n v="1"/>
    <s v="Bank Withdrawal"/>
    <n v="1"/>
    <n v="11517"/>
    <n v="1"/>
    <s v="Q3"/>
    <n v="1"/>
    <n v="1"/>
    <n v="1"/>
    <s v="California"/>
    <n v="0"/>
    <n v="0"/>
    <n v="1"/>
    <n v="35"/>
    <n v="3653.35"/>
    <n v="0"/>
    <n v="559.29999999999995"/>
    <n v="0"/>
    <n v="4212.6499999999996"/>
    <n v="0"/>
    <n v="1"/>
    <n v="91502"/>
    <n v="1"/>
  </r>
  <r>
    <n v="61"/>
    <n v="0"/>
    <n v="49.51"/>
    <s v="Active User"/>
    <s v="Active User"/>
    <x v="52"/>
    <x v="160"/>
    <n v="4676"/>
    <x v="0"/>
    <s v="United States"/>
    <x v="4062"/>
    <s v="Stayed"/>
    <n v="1"/>
    <n v="0"/>
    <s v="Male"/>
    <n v="0"/>
    <s v="No Internet Service"/>
    <s v="33.721917, -118.043237"/>
    <n v="33.721916999999998"/>
    <n v="-118.043237"/>
    <n v="1"/>
    <n v="25.75"/>
    <n v="1"/>
    <n v="2"/>
    <n v="6"/>
    <x v="1"/>
    <n v="0"/>
    <n v="0"/>
    <n v="0"/>
    <n v="1"/>
    <s v="Mailed Check"/>
    <n v="1"/>
    <n v="32304"/>
    <n v="0"/>
    <s v="Q3"/>
    <n v="1"/>
    <n v="3"/>
    <n v="0"/>
    <s v="California"/>
    <n v="0"/>
    <n v="0"/>
    <n v="0"/>
    <n v="52"/>
    <n v="1345.85"/>
    <n v="0"/>
    <n v="2574.52"/>
    <n v="0"/>
    <n v="3920.37"/>
    <n v="0"/>
    <n v="0"/>
    <n v="92649"/>
    <n v="0"/>
  </r>
  <r>
    <n v="32"/>
    <n v="28"/>
    <n v="41.37"/>
    <s v="Competitor"/>
    <s v="Competitor made better offer"/>
    <x v="6"/>
    <x v="956"/>
    <n v="4320"/>
    <x v="1"/>
    <s v="United States"/>
    <x v="4063"/>
    <s v="Churned"/>
    <n v="0"/>
    <n v="0"/>
    <s v="Female"/>
    <n v="1"/>
    <s v="Fiber Optic"/>
    <s v="40.485849, -124.163234"/>
    <n v="40.485849000000002"/>
    <n v="-124.163234"/>
    <n v="0"/>
    <n v="75.55"/>
    <n v="1"/>
    <n v="0"/>
    <n v="0"/>
    <x v="0"/>
    <n v="0"/>
    <n v="0"/>
    <n v="1"/>
    <n v="0"/>
    <s v="Bank Withdrawal"/>
    <n v="1"/>
    <n v="3284"/>
    <n v="0"/>
    <s v="Q3"/>
    <n v="0"/>
    <n v="2"/>
    <n v="0"/>
    <s v="California"/>
    <n v="0"/>
    <n v="0"/>
    <n v="0"/>
    <n v="2"/>
    <n v="166.3"/>
    <n v="0"/>
    <n v="82.74"/>
    <n v="0"/>
    <n v="249.04"/>
    <n v="0"/>
    <n v="1"/>
    <n v="95562"/>
    <n v="1"/>
  </r>
  <r>
    <n v="63"/>
    <n v="25"/>
    <n v="40.590000000000003"/>
    <s v="Active User"/>
    <s v="Active User"/>
    <x v="67"/>
    <x v="228"/>
    <n v="4761"/>
    <x v="0"/>
    <s v="United States"/>
    <x v="4064"/>
    <s v="Stayed"/>
    <n v="0"/>
    <n v="1"/>
    <s v="Female"/>
    <n v="1"/>
    <s v="Fiber Optic"/>
    <s v="33.850504, -118.039892"/>
    <n v="33.850504000000001"/>
    <n v="-118.03989199999999"/>
    <n v="1"/>
    <n v="115.15"/>
    <n v="1"/>
    <n v="0"/>
    <n v="10"/>
    <x v="0"/>
    <n v="1"/>
    <n v="1"/>
    <n v="0"/>
    <n v="1"/>
    <s v="Bank Withdrawal"/>
    <n v="1"/>
    <n v="15505"/>
    <n v="1"/>
    <s v="Q3"/>
    <n v="1"/>
    <n v="4"/>
    <n v="0"/>
    <s v="California"/>
    <n v="1"/>
    <n v="1"/>
    <n v="1"/>
    <n v="72"/>
    <n v="8349.7000000000007"/>
    <n v="0"/>
    <n v="2922.48"/>
    <n v="0"/>
    <n v="11272.18"/>
    <n v="0"/>
    <n v="1"/>
    <n v="90623"/>
    <n v="0"/>
  </r>
  <r>
    <n v="46"/>
    <n v="21"/>
    <n v="47.82"/>
    <s v="Active User"/>
    <s v="Active User"/>
    <x v="11"/>
    <x v="68"/>
    <n v="5890"/>
    <x v="0"/>
    <s v="United States"/>
    <x v="4065"/>
    <s v="Stayed"/>
    <n v="0"/>
    <n v="1"/>
    <s v="Male"/>
    <n v="1"/>
    <s v="Fiber Optic"/>
    <s v="37.791222, -122.402241"/>
    <n v="37.791221999999998"/>
    <n v="-122.402241"/>
    <n v="1"/>
    <n v="115.55"/>
    <n v="1"/>
    <n v="0"/>
    <n v="2"/>
    <x v="3"/>
    <n v="1"/>
    <n v="1"/>
    <n v="1"/>
    <n v="1"/>
    <s v="Bank Withdrawal"/>
    <n v="1"/>
    <n v="384"/>
    <n v="1"/>
    <s v="Q3"/>
    <n v="1"/>
    <n v="3"/>
    <n v="0"/>
    <s v="California"/>
    <n v="1"/>
    <n v="1"/>
    <n v="1"/>
    <n v="72"/>
    <n v="8425.2999999999993"/>
    <n v="0"/>
    <n v="3443.04"/>
    <n v="0"/>
    <n v="11868.34"/>
    <n v="0"/>
    <n v="1"/>
    <n v="94104"/>
    <n v="0"/>
  </r>
  <r>
    <n v="47"/>
    <n v="30"/>
    <n v="38.090000000000003"/>
    <s v="Competitor"/>
    <s v="Competitor had better devices"/>
    <x v="20"/>
    <x v="509"/>
    <n v="2014"/>
    <x v="1"/>
    <s v="United States"/>
    <x v="4066"/>
    <s v="Churned"/>
    <n v="0"/>
    <n v="0"/>
    <s v="Female"/>
    <n v="1"/>
    <s v="Fiber Optic"/>
    <s v="33.977468, -118.445475"/>
    <n v="33.977468000000002"/>
    <n v="-118.445475"/>
    <n v="1"/>
    <n v="84.75"/>
    <n v="1"/>
    <n v="0"/>
    <n v="1"/>
    <x v="0"/>
    <n v="0"/>
    <n v="0"/>
    <n v="1"/>
    <n v="1"/>
    <s v="Bank Withdrawal"/>
    <n v="1"/>
    <n v="18058"/>
    <n v="0"/>
    <s v="Q3"/>
    <n v="1"/>
    <n v="1"/>
    <n v="0"/>
    <s v="California"/>
    <n v="1"/>
    <n v="1"/>
    <n v="0"/>
    <n v="3"/>
    <n v="264.85000000000002"/>
    <n v="0"/>
    <n v="114.27"/>
    <n v="0"/>
    <n v="379.12"/>
    <n v="0"/>
    <n v="1"/>
    <n v="90292"/>
    <n v="1"/>
  </r>
  <r>
    <n v="19"/>
    <n v="47"/>
    <n v="0"/>
    <s v="Active User"/>
    <s v="Active User"/>
    <x v="60"/>
    <x v="1066"/>
    <n v="4122"/>
    <x v="2"/>
    <s v="United States"/>
    <x v="4067"/>
    <s v="Stayed"/>
    <n v="1"/>
    <n v="1"/>
    <s v="Male"/>
    <n v="1"/>
    <s v="Cable"/>
    <s v="41.096569, -121.879082"/>
    <n v="41.096569000000002"/>
    <n v="-121.879082"/>
    <n v="1"/>
    <n v="60.35"/>
    <n v="0"/>
    <n v="3"/>
    <n v="1"/>
    <x v="3"/>
    <n v="1"/>
    <n v="0"/>
    <n v="0"/>
    <n v="1"/>
    <s v="Bank Withdrawal"/>
    <n v="0"/>
    <n v="265"/>
    <n v="1"/>
    <s v="Q3"/>
    <n v="1"/>
    <n v="3"/>
    <n v="0"/>
    <s v="California"/>
    <n v="1"/>
    <n v="1"/>
    <n v="1"/>
    <n v="70"/>
    <n v="4138.7"/>
    <n v="0"/>
    <n v="0"/>
    <n v="49.23"/>
    <n v="4089.47"/>
    <n v="1"/>
    <n v="1"/>
    <n v="96011"/>
    <n v="0"/>
  </r>
  <r>
    <n v="55"/>
    <n v="53"/>
    <n v="25.02"/>
    <s v="Active User"/>
    <s v="Active User"/>
    <x v="76"/>
    <x v="972"/>
    <n v="5010"/>
    <x v="0"/>
    <s v="United States"/>
    <x v="4068"/>
    <s v="Stayed"/>
    <n v="1"/>
    <n v="1"/>
    <s v="Male"/>
    <n v="1"/>
    <s v="Fiber Optic"/>
    <s v="34.200175, -118.540958"/>
    <n v="34.200175000000002"/>
    <n v="-118.540958"/>
    <n v="1"/>
    <n v="105.55"/>
    <n v="1"/>
    <n v="3"/>
    <n v="3"/>
    <x v="3"/>
    <n v="0"/>
    <n v="1"/>
    <n v="0"/>
    <n v="1"/>
    <s v="Bank Withdrawal"/>
    <n v="1"/>
    <n v="68018"/>
    <n v="0"/>
    <s v="Q3"/>
    <n v="1"/>
    <n v="3"/>
    <n v="0"/>
    <s v="California"/>
    <n v="1"/>
    <n v="1"/>
    <n v="1"/>
    <n v="71"/>
    <n v="7405.5"/>
    <n v="0"/>
    <n v="1776.42"/>
    <n v="0"/>
    <n v="9181.92"/>
    <n v="0"/>
    <n v="1"/>
    <n v="91335"/>
    <n v="0"/>
  </r>
  <r>
    <n v="74"/>
    <n v="21"/>
    <n v="9.86"/>
    <s v="Price"/>
    <s v="Long distance charges"/>
    <x v="77"/>
    <x v="662"/>
    <n v="4407"/>
    <x v="1"/>
    <s v="United States"/>
    <x v="4069"/>
    <s v="Churned"/>
    <n v="0"/>
    <n v="0"/>
    <s v="Female"/>
    <n v="1"/>
    <s v="Fiber Optic"/>
    <s v="33.845706, -118.012204"/>
    <n v="33.845706"/>
    <n v="-118.012204"/>
    <n v="0"/>
    <n v="70.75"/>
    <n v="0"/>
    <n v="0"/>
    <n v="0"/>
    <x v="2"/>
    <n v="0"/>
    <n v="0"/>
    <n v="0"/>
    <n v="0"/>
    <s v="Bank Withdrawal"/>
    <n v="1"/>
    <n v="44442"/>
    <n v="0"/>
    <s v="Q3"/>
    <n v="0"/>
    <n v="2"/>
    <n v="1"/>
    <s v="California"/>
    <n v="0"/>
    <n v="0"/>
    <n v="0"/>
    <n v="2"/>
    <n v="154.85"/>
    <n v="0"/>
    <n v="19.72"/>
    <n v="0"/>
    <n v="174.57"/>
    <n v="0"/>
    <n v="1"/>
    <n v="90620"/>
    <n v="1"/>
  </r>
  <r>
    <n v="52"/>
    <n v="27"/>
    <n v="27.59"/>
    <s v="Active User"/>
    <s v="Active User"/>
    <x v="43"/>
    <x v="1017"/>
    <n v="5184"/>
    <x v="0"/>
    <s v="United States"/>
    <x v="4070"/>
    <s v="Stayed"/>
    <n v="1"/>
    <n v="0"/>
    <s v="Male"/>
    <n v="1"/>
    <s v="DSL"/>
    <s v="38.715498, -121.363411"/>
    <n v="38.715497999999997"/>
    <n v="-121.363411"/>
    <n v="1"/>
    <n v="82.85"/>
    <n v="0"/>
    <n v="1"/>
    <n v="1"/>
    <x v="0"/>
    <n v="1"/>
    <n v="1"/>
    <n v="0"/>
    <n v="1"/>
    <s v="Bank Withdrawal"/>
    <n v="1"/>
    <n v="36432"/>
    <n v="1"/>
    <s v="Q3"/>
    <n v="1"/>
    <n v="4"/>
    <n v="0"/>
    <s v="California"/>
    <n v="1"/>
    <n v="1"/>
    <n v="1"/>
    <n v="68"/>
    <n v="5776.45"/>
    <n v="0"/>
    <n v="1876.12"/>
    <n v="0"/>
    <n v="7652.57"/>
    <n v="0"/>
    <n v="1"/>
    <n v="95843"/>
    <n v="0"/>
  </r>
  <r>
    <n v="65"/>
    <n v="23"/>
    <n v="0"/>
    <s v="Active User"/>
    <s v="Active User"/>
    <x v="1"/>
    <x v="109"/>
    <n v="5546"/>
    <x v="1"/>
    <s v="United States"/>
    <x v="4071"/>
    <s v="Stayed"/>
    <n v="0"/>
    <n v="0"/>
    <s v="Male"/>
    <n v="1"/>
    <s v="Cable"/>
    <s v="37.386978, -122.177746"/>
    <n v="37.386977999999999"/>
    <n v="-122.177746"/>
    <n v="1"/>
    <n v="50.25"/>
    <n v="0"/>
    <n v="0"/>
    <n v="4"/>
    <x v="0"/>
    <n v="1"/>
    <n v="0"/>
    <n v="1"/>
    <n v="1"/>
    <s v="Bank Withdrawal"/>
    <n v="0"/>
    <n v="1723"/>
    <n v="0"/>
    <s v="Q3"/>
    <n v="1"/>
    <n v="4"/>
    <n v="1"/>
    <s v="California"/>
    <n v="1"/>
    <n v="1"/>
    <n v="1"/>
    <n v="59"/>
    <n v="2997.45"/>
    <n v="0"/>
    <n v="0"/>
    <n v="0"/>
    <n v="2997.45"/>
    <n v="0"/>
    <n v="1"/>
    <n v="94304"/>
    <n v="0"/>
  </r>
  <r>
    <n v="42"/>
    <n v="3"/>
    <n v="47.9"/>
    <s v="Active User"/>
    <s v="Active User"/>
    <x v="27"/>
    <x v="38"/>
    <n v="5957"/>
    <x v="2"/>
    <s v="United States"/>
    <x v="4072"/>
    <s v="Stayed"/>
    <n v="0"/>
    <n v="1"/>
    <s v="Male"/>
    <n v="1"/>
    <s v="DSL"/>
    <s v="38.646209, -121.52446"/>
    <n v="38.646208999999999"/>
    <n v="-121.52446"/>
    <n v="0"/>
    <n v="53.75"/>
    <n v="0"/>
    <n v="0"/>
    <n v="0"/>
    <x v="0"/>
    <n v="0"/>
    <n v="1"/>
    <n v="0"/>
    <n v="0"/>
    <s v="Bank Withdrawal"/>
    <n v="1"/>
    <n v="8403"/>
    <n v="0"/>
    <s v="Q3"/>
    <n v="0"/>
    <n v="3"/>
    <n v="0"/>
    <s v="California"/>
    <n v="0"/>
    <n v="0"/>
    <n v="0"/>
    <n v="52"/>
    <n v="2790.65"/>
    <n v="0"/>
    <n v="2490.8000000000002"/>
    <n v="43.12"/>
    <n v="5238.33"/>
    <n v="0"/>
    <n v="1"/>
    <n v="95834"/>
    <n v="0"/>
  </r>
  <r>
    <n v="39"/>
    <n v="17"/>
    <n v="0"/>
    <s v="Active User"/>
    <s v="Active User"/>
    <x v="19"/>
    <x v="331"/>
    <n v="5281"/>
    <x v="0"/>
    <s v="United States"/>
    <x v="4073"/>
    <s v="Stayed"/>
    <n v="1"/>
    <n v="0"/>
    <s v="Male"/>
    <n v="1"/>
    <s v="DSL"/>
    <s v="37.349546, -122.134356"/>
    <n v="37.349545999999997"/>
    <n v="-122.134356"/>
    <n v="1"/>
    <n v="50.9"/>
    <n v="0"/>
    <n v="2"/>
    <n v="2"/>
    <x v="3"/>
    <n v="0"/>
    <n v="1"/>
    <n v="0"/>
    <n v="1"/>
    <s v="Credit Card"/>
    <n v="0"/>
    <n v="18486"/>
    <n v="0"/>
    <s v="Q3"/>
    <n v="1"/>
    <n v="4"/>
    <n v="0"/>
    <s v="California"/>
    <n v="1"/>
    <n v="1"/>
    <n v="1"/>
    <n v="67"/>
    <n v="3281.65"/>
    <n v="0"/>
    <n v="0"/>
    <n v="0"/>
    <n v="3281.65"/>
    <n v="0"/>
    <n v="1"/>
    <n v="94022"/>
    <n v="0"/>
  </r>
  <r>
    <n v="69"/>
    <n v="5"/>
    <n v="11.82"/>
    <s v="Attitude"/>
    <s v="Attitude of support person"/>
    <x v="33"/>
    <x v="601"/>
    <n v="4997"/>
    <x v="1"/>
    <s v="United States"/>
    <x v="4074"/>
    <s v="Churned"/>
    <n v="0"/>
    <n v="0"/>
    <s v="Female"/>
    <n v="1"/>
    <s v="Fiber Optic"/>
    <s v="33.832799, -116.250973"/>
    <n v="33.832799000000001"/>
    <n v="-116.250973"/>
    <n v="0"/>
    <n v="79.150000000000006"/>
    <n v="1"/>
    <n v="0"/>
    <n v="0"/>
    <x v="0"/>
    <n v="0"/>
    <n v="1"/>
    <n v="1"/>
    <n v="0"/>
    <s v="Bank Withdrawal"/>
    <n v="1"/>
    <n v="5529"/>
    <n v="0"/>
    <s v="Q3"/>
    <n v="0"/>
    <n v="1"/>
    <n v="1"/>
    <s v="California"/>
    <n v="0"/>
    <n v="0"/>
    <n v="0"/>
    <n v="20"/>
    <n v="1520.9"/>
    <n v="0"/>
    <n v="236.4"/>
    <n v="0"/>
    <n v="1757.3"/>
    <n v="0"/>
    <n v="1"/>
    <n v="92241"/>
    <n v="1"/>
  </r>
  <r>
    <n v="34"/>
    <n v="19"/>
    <n v="41.58"/>
    <s v="Active User"/>
    <s v="Active User"/>
    <x v="23"/>
    <x v="383"/>
    <n v="4972"/>
    <x v="2"/>
    <s v="United States"/>
    <x v="4075"/>
    <s v="Stayed"/>
    <n v="1"/>
    <n v="1"/>
    <s v="Male"/>
    <n v="1"/>
    <s v="Fiber Optic"/>
    <s v="38.7904, -121.236973"/>
    <n v="38.790399999999998"/>
    <n v="-121.23697300000001"/>
    <n v="1"/>
    <n v="108.25"/>
    <n v="1"/>
    <n v="1"/>
    <n v="3"/>
    <x v="0"/>
    <n v="1"/>
    <n v="1"/>
    <n v="1"/>
    <n v="1"/>
    <s v="Bank Withdrawal"/>
    <n v="1"/>
    <n v="21510"/>
    <n v="0"/>
    <s v="Q3"/>
    <n v="1"/>
    <n v="4"/>
    <n v="0"/>
    <s v="California"/>
    <n v="1"/>
    <n v="1"/>
    <n v="1"/>
    <n v="50"/>
    <n v="5431.4"/>
    <n v="0"/>
    <n v="2079"/>
    <n v="0"/>
    <n v="7510.4"/>
    <n v="0"/>
    <n v="1"/>
    <n v="95677"/>
    <n v="0"/>
  </r>
  <r>
    <n v="31"/>
    <n v="8"/>
    <n v="39.659999999999997"/>
    <s v="Competitor"/>
    <s v="Competitor had better devices"/>
    <x v="17"/>
    <x v="498"/>
    <n v="5996"/>
    <x v="1"/>
    <s v="United States"/>
    <x v="4076"/>
    <s v="Churned"/>
    <n v="0"/>
    <n v="0"/>
    <s v="Female"/>
    <n v="1"/>
    <s v="Fiber Optic"/>
    <s v="38.240419, -121.587535"/>
    <n v="38.240419000000003"/>
    <n v="-121.587535"/>
    <n v="0"/>
    <n v="74.3"/>
    <n v="0"/>
    <n v="0"/>
    <n v="0"/>
    <x v="2"/>
    <n v="1"/>
    <n v="0"/>
    <n v="1"/>
    <n v="0"/>
    <s v="Credit Card"/>
    <n v="1"/>
    <n v="2344"/>
    <n v="0"/>
    <s v="Q3"/>
    <n v="0"/>
    <n v="1"/>
    <n v="0"/>
    <s v="California"/>
    <n v="0"/>
    <n v="0"/>
    <n v="0"/>
    <n v="1"/>
    <n v="74.3"/>
    <n v="0"/>
    <n v="39.659999999999997"/>
    <n v="0"/>
    <n v="113.96"/>
    <n v="0"/>
    <n v="1"/>
    <n v="95690"/>
    <n v="1"/>
  </r>
  <r>
    <n v="57"/>
    <n v="0"/>
    <n v="9.33"/>
    <s v="Active User"/>
    <s v="Active User"/>
    <x v="57"/>
    <x v="643"/>
    <n v="4439"/>
    <x v="2"/>
    <s v="United States"/>
    <x v="4077"/>
    <s v="Stayed"/>
    <n v="1"/>
    <n v="0"/>
    <s v="Male"/>
    <n v="0"/>
    <s v="No Internet Service"/>
    <s v="37.722127, -120.110174"/>
    <n v="37.722127"/>
    <n v="-120.110174"/>
    <n v="1"/>
    <n v="20.25"/>
    <n v="0"/>
    <n v="2"/>
    <n v="4"/>
    <x v="1"/>
    <n v="0"/>
    <n v="0"/>
    <n v="0"/>
    <n v="1"/>
    <s v="Credit Card"/>
    <n v="1"/>
    <n v="2271"/>
    <n v="0"/>
    <s v="Q3"/>
    <n v="1"/>
    <n v="4"/>
    <n v="0"/>
    <s v="California"/>
    <n v="0"/>
    <n v="0"/>
    <n v="0"/>
    <n v="42"/>
    <n v="854.9"/>
    <n v="0"/>
    <n v="391.86"/>
    <n v="0"/>
    <n v="1246.76"/>
    <n v="0"/>
    <n v="0"/>
    <n v="95311"/>
    <n v="0"/>
  </r>
  <r>
    <n v="78"/>
    <n v="22"/>
    <n v="24.75"/>
    <s v="Competitor"/>
    <s v="Competitor made better offer"/>
    <x v="64"/>
    <x v="1079"/>
    <n v="5287"/>
    <x v="1"/>
    <s v="United States"/>
    <x v="4078"/>
    <s v="Churned"/>
    <n v="0"/>
    <n v="0"/>
    <s v="Female"/>
    <n v="1"/>
    <s v="Fiber Optic"/>
    <s v="33.537646, -116.291089"/>
    <n v="33.537646000000002"/>
    <n v="-116.291089"/>
    <n v="0"/>
    <n v="71.150000000000006"/>
    <n v="0"/>
    <n v="0"/>
    <n v="0"/>
    <x v="2"/>
    <n v="0"/>
    <n v="0"/>
    <n v="1"/>
    <n v="0"/>
    <s v="Bank Withdrawal"/>
    <n v="1"/>
    <n v="3873"/>
    <n v="0"/>
    <s v="Q3"/>
    <n v="0"/>
    <n v="3"/>
    <n v="1"/>
    <s v="California"/>
    <n v="0"/>
    <n v="0"/>
    <n v="0"/>
    <n v="1"/>
    <n v="71.150000000000006"/>
    <n v="20"/>
    <n v="24.75"/>
    <n v="0"/>
    <n v="115.9"/>
    <n v="0"/>
    <n v="0"/>
    <n v="92210"/>
    <n v="1"/>
  </r>
  <r>
    <n v="62"/>
    <n v="26"/>
    <n v="35.9"/>
    <s v="Competitor"/>
    <s v="Competitor offered higher download speeds"/>
    <x v="37"/>
    <x v="1014"/>
    <n v="2404"/>
    <x v="1"/>
    <s v="United States"/>
    <x v="4079"/>
    <s v="Churned"/>
    <n v="0"/>
    <n v="0"/>
    <s v="Male"/>
    <n v="1"/>
    <s v="Cable"/>
    <s v="37.890274, -122.295192"/>
    <n v="37.890273999999998"/>
    <n v="-122.295192"/>
    <n v="1"/>
    <n v="83.75"/>
    <n v="1"/>
    <n v="0"/>
    <n v="1"/>
    <x v="5"/>
    <n v="0"/>
    <n v="0"/>
    <n v="1"/>
    <n v="1"/>
    <s v="Bank Withdrawal"/>
    <n v="1"/>
    <n v="15882"/>
    <n v="0"/>
    <s v="Q3"/>
    <n v="1"/>
    <n v="3"/>
    <n v="0"/>
    <s v="California"/>
    <n v="0"/>
    <n v="0"/>
    <n v="1"/>
    <n v="26"/>
    <n v="2070.6"/>
    <n v="0"/>
    <n v="933.4"/>
    <n v="0"/>
    <n v="3004"/>
    <n v="0"/>
    <n v="1"/>
    <n v="94706"/>
    <n v="1"/>
  </r>
  <r>
    <n v="62"/>
    <n v="22"/>
    <n v="48.22"/>
    <s v="Dissatisfaction"/>
    <s v="Product dissatisfaction"/>
    <x v="7"/>
    <x v="603"/>
    <n v="4629"/>
    <x v="1"/>
    <s v="United States"/>
    <x v="4080"/>
    <s v="Churned"/>
    <n v="0"/>
    <n v="0"/>
    <s v="Male"/>
    <n v="1"/>
    <s v="Cable"/>
    <s v="33.828779, -117.848299"/>
    <n v="33.828778999999997"/>
    <n v="-117.848299"/>
    <n v="0"/>
    <n v="55.7"/>
    <n v="0"/>
    <n v="0"/>
    <n v="0"/>
    <x v="0"/>
    <n v="0"/>
    <n v="0"/>
    <n v="1"/>
    <n v="0"/>
    <s v="Credit Card"/>
    <n v="1"/>
    <n v="18058"/>
    <n v="0"/>
    <s v="Q3"/>
    <n v="0"/>
    <n v="1"/>
    <n v="0"/>
    <s v="California"/>
    <n v="1"/>
    <n v="1"/>
    <n v="0"/>
    <n v="1"/>
    <n v="55.7"/>
    <n v="0"/>
    <n v="48.22"/>
    <n v="0"/>
    <n v="103.92"/>
    <n v="0"/>
    <n v="1"/>
    <n v="92865"/>
    <n v="1"/>
  </r>
  <r>
    <n v="55"/>
    <n v="27"/>
    <n v="29.03"/>
    <s v="Active User"/>
    <s v="Active User"/>
    <x v="40"/>
    <x v="1078"/>
    <n v="6012"/>
    <x v="0"/>
    <s v="United States"/>
    <x v="4081"/>
    <s v="Stayed"/>
    <n v="0"/>
    <n v="1"/>
    <s v="Male"/>
    <n v="1"/>
    <s v="DSL"/>
    <s v="40.294034, -120.512622"/>
    <n v="40.294034000000003"/>
    <n v="-120.51262199999999"/>
    <n v="0"/>
    <n v="84.3"/>
    <n v="1"/>
    <n v="0"/>
    <n v="0"/>
    <x v="3"/>
    <n v="0"/>
    <n v="1"/>
    <n v="0"/>
    <n v="0"/>
    <s v="Credit Card"/>
    <n v="1"/>
    <n v="3093"/>
    <n v="1"/>
    <s v="Q3"/>
    <n v="0"/>
    <n v="4"/>
    <n v="0"/>
    <s v="California"/>
    <n v="1"/>
    <n v="1"/>
    <n v="1"/>
    <n v="72"/>
    <n v="5997.1"/>
    <n v="0"/>
    <n v="2090.16"/>
    <n v="0"/>
    <n v="8087.26"/>
    <n v="0"/>
    <n v="1"/>
    <n v="96114"/>
    <n v="0"/>
  </r>
  <r>
    <n v="22"/>
    <n v="0"/>
    <n v="46.27"/>
    <s v="Price"/>
    <s v="Long distance charges"/>
    <x v="39"/>
    <x v="799"/>
    <n v="4221"/>
    <x v="1"/>
    <s v="United States"/>
    <x v="4082"/>
    <s v="Churned"/>
    <n v="0"/>
    <n v="0"/>
    <s v="Female"/>
    <n v="0"/>
    <s v="No Internet Service"/>
    <s v="34.667815, -117.536183"/>
    <n v="34.667814999999997"/>
    <n v="-117.53618299999999"/>
    <n v="1"/>
    <n v="19.399999999999999"/>
    <n v="0"/>
    <n v="0"/>
    <n v="3"/>
    <x v="0"/>
    <n v="0"/>
    <n v="0"/>
    <n v="1"/>
    <n v="1"/>
    <s v="Credit Card"/>
    <n v="1"/>
    <n v="18980"/>
    <n v="0"/>
    <s v="Q3"/>
    <n v="1"/>
    <n v="3"/>
    <n v="0"/>
    <s v="California"/>
    <n v="0"/>
    <n v="0"/>
    <n v="0"/>
    <n v="61"/>
    <n v="1182.55"/>
    <n v="0"/>
    <n v="2822.47"/>
    <n v="0"/>
    <n v="4005.02"/>
    <n v="1"/>
    <n v="0"/>
    <n v="92301"/>
    <n v="1"/>
  </r>
  <r>
    <n v="38"/>
    <n v="28"/>
    <n v="5.25"/>
    <s v="Active User"/>
    <s v="Active User"/>
    <x v="75"/>
    <x v="800"/>
    <n v="5046"/>
    <x v="0"/>
    <s v="United States"/>
    <x v="4083"/>
    <s v="Stayed"/>
    <n v="0"/>
    <n v="1"/>
    <s v="Female"/>
    <n v="1"/>
    <s v="DSL"/>
    <s v="36.993666, -119.348267"/>
    <n v="36.993665999999997"/>
    <n v="-119.34826700000001"/>
    <n v="1"/>
    <n v="84.4"/>
    <n v="1"/>
    <n v="0"/>
    <n v="1"/>
    <x v="3"/>
    <n v="0"/>
    <n v="1"/>
    <n v="1"/>
    <n v="1"/>
    <s v="Credit Card"/>
    <n v="1"/>
    <n v="2633"/>
    <n v="1"/>
    <s v="Q3"/>
    <n v="1"/>
    <n v="3"/>
    <n v="0"/>
    <s v="California"/>
    <n v="1"/>
    <n v="1"/>
    <n v="1"/>
    <n v="72"/>
    <n v="6096.45"/>
    <n v="0"/>
    <n v="378"/>
    <n v="0"/>
    <n v="6474.45"/>
    <n v="0"/>
    <n v="1"/>
    <n v="93667"/>
    <n v="0"/>
  </r>
  <r>
    <n v="27"/>
    <n v="59"/>
    <n v="34.49"/>
    <s v="Active User"/>
    <s v="Active User"/>
    <x v="49"/>
    <x v="872"/>
    <n v="3936"/>
    <x v="1"/>
    <s v="United States"/>
    <x v="4084"/>
    <s v="Stayed"/>
    <n v="0"/>
    <n v="1"/>
    <s v="Female"/>
    <n v="1"/>
    <s v="Fiber Optic"/>
    <s v="34.441123, -117.537886"/>
    <n v="34.441122999999997"/>
    <n v="-117.537886"/>
    <n v="0"/>
    <n v="100.45"/>
    <n v="1"/>
    <n v="0"/>
    <n v="0"/>
    <x v="5"/>
    <n v="0"/>
    <n v="0"/>
    <n v="0"/>
    <n v="0"/>
    <s v="Bank Withdrawal"/>
    <n v="1"/>
    <n v="12463"/>
    <n v="0"/>
    <s v="Q3"/>
    <n v="0"/>
    <n v="5"/>
    <n v="0"/>
    <s v="California"/>
    <n v="1"/>
    <n v="1"/>
    <n v="1"/>
    <n v="30"/>
    <n v="3096.9"/>
    <n v="80"/>
    <n v="1034.7"/>
    <n v="0"/>
    <n v="4211.6000000000004"/>
    <n v="1"/>
    <n v="0"/>
    <n v="92371"/>
    <n v="0"/>
  </r>
  <r>
    <n v="52"/>
    <n v="4"/>
    <n v="40.47"/>
    <s v="Active User"/>
    <s v="Active User"/>
    <x v="67"/>
    <x v="92"/>
    <n v="5186"/>
    <x v="2"/>
    <s v="United States"/>
    <x v="4085"/>
    <s v="Stayed"/>
    <n v="0"/>
    <n v="1"/>
    <s v="Female"/>
    <n v="1"/>
    <s v="Fiber Optic"/>
    <s v="37.803883, -122.208417"/>
    <n v="37.803882999999999"/>
    <n v="-122.208417"/>
    <n v="1"/>
    <n v="109.15"/>
    <n v="1"/>
    <n v="0"/>
    <n v="7"/>
    <x v="1"/>
    <n v="1"/>
    <n v="1"/>
    <n v="1"/>
    <n v="1"/>
    <s v="Credit Card"/>
    <n v="1"/>
    <n v="28900"/>
    <n v="0"/>
    <s v="Q3"/>
    <n v="1"/>
    <n v="4"/>
    <n v="0"/>
    <s v="California"/>
    <n v="1"/>
    <n v="1"/>
    <n v="1"/>
    <n v="59"/>
    <n v="6557.75"/>
    <n v="0"/>
    <n v="2387.73"/>
    <n v="0"/>
    <n v="8945.48"/>
    <n v="0"/>
    <n v="1"/>
    <n v="94602"/>
    <n v="0"/>
  </r>
  <r>
    <n v="44"/>
    <n v="0"/>
    <n v="18.2"/>
    <s v="Active User"/>
    <s v="Active User"/>
    <x v="44"/>
    <x v="1070"/>
    <n v="4333"/>
    <x v="1"/>
    <s v="United States"/>
    <x v="4086"/>
    <s v="Stayed"/>
    <n v="0"/>
    <n v="0"/>
    <s v="Female"/>
    <n v="0"/>
    <s v="No Internet Service"/>
    <s v="33.982787, -117.057627"/>
    <n v="33.982787000000002"/>
    <n v="-117.057627"/>
    <n v="0"/>
    <n v="19.649999999999999"/>
    <n v="0"/>
    <n v="0"/>
    <n v="0"/>
    <x v="4"/>
    <n v="0"/>
    <n v="0"/>
    <n v="0"/>
    <n v="0"/>
    <s v="Credit Card"/>
    <n v="1"/>
    <n v="7334"/>
    <n v="0"/>
    <s v="Q3"/>
    <n v="0"/>
    <n v="3"/>
    <n v="0"/>
    <s v="California"/>
    <n v="0"/>
    <n v="0"/>
    <n v="0"/>
    <n v="18"/>
    <n v="391.7"/>
    <n v="0"/>
    <n v="327.60000000000002"/>
    <n v="0"/>
    <n v="719.3"/>
    <n v="0"/>
    <n v="0"/>
    <n v="92320"/>
    <n v="0"/>
  </r>
  <r>
    <n v="74"/>
    <n v="27"/>
    <n v="8.66"/>
    <s v="Active User"/>
    <s v="Active User"/>
    <x v="54"/>
    <x v="1080"/>
    <n v="4330"/>
    <x v="0"/>
    <s v="United States"/>
    <x v="4087"/>
    <s v="Stayed"/>
    <n v="0"/>
    <n v="0"/>
    <s v="Male"/>
    <n v="1"/>
    <s v="Cable"/>
    <s v="33.200369, -116.192313"/>
    <n v="33.200369000000002"/>
    <n v="-116.192313"/>
    <n v="0"/>
    <n v="54.8"/>
    <n v="1"/>
    <n v="0"/>
    <n v="0"/>
    <x v="0"/>
    <n v="1"/>
    <n v="0"/>
    <n v="0"/>
    <n v="0"/>
    <s v="Credit Card"/>
    <n v="1"/>
    <n v="2863"/>
    <n v="0"/>
    <s v="Q3"/>
    <n v="0"/>
    <n v="5"/>
    <n v="1"/>
    <s v="California"/>
    <n v="0"/>
    <n v="0"/>
    <n v="0"/>
    <n v="24"/>
    <n v="1291.3"/>
    <n v="110"/>
    <n v="207.84"/>
    <n v="0"/>
    <n v="1609.14"/>
    <n v="0"/>
    <n v="0"/>
    <n v="92004"/>
    <n v="0"/>
  </r>
  <r>
    <n v="23"/>
    <n v="73"/>
    <n v="24.28"/>
    <s v="Active User"/>
    <s v="Active User"/>
    <x v="55"/>
    <x v="773"/>
    <n v="2301"/>
    <x v="1"/>
    <s v="United States"/>
    <x v="4088"/>
    <s v="Joined"/>
    <n v="1"/>
    <n v="1"/>
    <s v="Female"/>
    <n v="1"/>
    <s v="DSL"/>
    <s v="33.946982, -116.977672"/>
    <n v="33.946981999999998"/>
    <n v="-116.977672"/>
    <n v="1"/>
    <n v="69.150000000000006"/>
    <n v="1"/>
    <n v="3"/>
    <n v="3"/>
    <x v="0"/>
    <n v="1"/>
    <n v="0"/>
    <n v="1"/>
    <n v="1"/>
    <s v="Bank Withdrawal"/>
    <n v="1"/>
    <n v="17721"/>
    <n v="0"/>
    <s v="Q3"/>
    <n v="1"/>
    <n v="3"/>
    <n v="0"/>
    <s v="California"/>
    <n v="0"/>
    <n v="0"/>
    <n v="1"/>
    <n v="3"/>
    <n v="235"/>
    <n v="0"/>
    <n v="72.84"/>
    <n v="0"/>
    <n v="307.83999999999997"/>
    <n v="1"/>
    <n v="0"/>
    <n v="92223"/>
    <n v="0"/>
  </r>
  <r>
    <n v="65"/>
    <n v="19"/>
    <n v="2.86"/>
    <s v="Active User"/>
    <s v="Active User"/>
    <x v="3"/>
    <x v="606"/>
    <n v="2009"/>
    <x v="1"/>
    <s v="United States"/>
    <x v="4089"/>
    <s v="Stayed"/>
    <n v="0"/>
    <n v="0"/>
    <s v="Male"/>
    <n v="1"/>
    <s v="Fiber Optic"/>
    <s v="32.759327, -116.99726"/>
    <n v="32.759326999999999"/>
    <n v="-116.99726"/>
    <n v="1"/>
    <n v="77.900000000000006"/>
    <n v="1"/>
    <n v="0"/>
    <n v="1"/>
    <x v="0"/>
    <n v="0"/>
    <n v="0"/>
    <n v="0"/>
    <n v="1"/>
    <s v="Mailed Check"/>
    <n v="1"/>
    <n v="44652"/>
    <n v="0"/>
    <s v="Q3"/>
    <n v="1"/>
    <n v="3"/>
    <n v="1"/>
    <s v="California"/>
    <n v="0"/>
    <n v="0"/>
    <n v="0"/>
    <n v="30"/>
    <n v="2351.4499999999998"/>
    <n v="0"/>
    <n v="85.8"/>
    <n v="0"/>
    <n v="2437.25"/>
    <n v="0"/>
    <n v="1"/>
    <n v="91941"/>
    <n v="0"/>
  </r>
  <r>
    <n v="28"/>
    <n v="0"/>
    <n v="4.01"/>
    <s v="Active User"/>
    <s v="Active User"/>
    <x v="7"/>
    <x v="1030"/>
    <n v="4530"/>
    <x v="0"/>
    <s v="United States"/>
    <x v="4090"/>
    <s v="Stayed"/>
    <n v="0"/>
    <n v="0"/>
    <s v="Male"/>
    <n v="0"/>
    <s v="No Internet Service"/>
    <s v="37.996462, -122.293716"/>
    <n v="37.996462000000001"/>
    <n v="-122.293716"/>
    <n v="0"/>
    <n v="25.25"/>
    <n v="1"/>
    <n v="0"/>
    <n v="0"/>
    <x v="1"/>
    <n v="0"/>
    <n v="0"/>
    <n v="0"/>
    <n v="0"/>
    <s v="Mailed Check"/>
    <n v="1"/>
    <n v="16717"/>
    <n v="0"/>
    <s v="Q3"/>
    <n v="0"/>
    <n v="4"/>
    <n v="0"/>
    <s v="California"/>
    <n v="0"/>
    <n v="0"/>
    <n v="0"/>
    <n v="63"/>
    <n v="1559.3"/>
    <n v="0"/>
    <n v="252.63"/>
    <n v="0"/>
    <n v="1811.93"/>
    <n v="1"/>
    <n v="0"/>
    <n v="94564"/>
    <n v="0"/>
  </r>
  <r>
    <n v="72"/>
    <n v="11"/>
    <n v="16.940000000000001"/>
    <s v="Other"/>
    <s v="Don't know"/>
    <x v="77"/>
    <x v="817"/>
    <n v="2420"/>
    <x v="1"/>
    <s v="United States"/>
    <x v="4091"/>
    <s v="Churned"/>
    <n v="0"/>
    <n v="1"/>
    <s v="Female"/>
    <n v="1"/>
    <s v="Fiber Optic"/>
    <s v="38.830739, -122.196202"/>
    <n v="38.830739000000001"/>
    <n v="-122.196202"/>
    <n v="0"/>
    <n v="88.3"/>
    <n v="1"/>
    <n v="0"/>
    <n v="0"/>
    <x v="0"/>
    <n v="0"/>
    <n v="0"/>
    <n v="0"/>
    <n v="0"/>
    <s v="Credit Card"/>
    <n v="1"/>
    <n v="228"/>
    <n v="0"/>
    <s v="Q3"/>
    <n v="0"/>
    <n v="3"/>
    <n v="1"/>
    <s v="California"/>
    <n v="1"/>
    <n v="0"/>
    <n v="0"/>
    <n v="27"/>
    <n v="2467.75"/>
    <n v="0"/>
    <n v="457.38"/>
    <n v="0"/>
    <n v="2925.13"/>
    <n v="0"/>
    <n v="1"/>
    <n v="95637"/>
    <n v="1"/>
  </r>
  <r>
    <n v="44"/>
    <n v="0"/>
    <n v="6.71"/>
    <s v="Active User"/>
    <s v="Active User"/>
    <x v="46"/>
    <x v="871"/>
    <n v="3678"/>
    <x v="0"/>
    <s v="United States"/>
    <x v="4092"/>
    <s v="Stayed"/>
    <n v="0"/>
    <n v="0"/>
    <s v="Female"/>
    <n v="0"/>
    <s v="No Internet Service"/>
    <s v="38.32153, -120.236358"/>
    <n v="38.321530000000003"/>
    <n v="-120.236358"/>
    <n v="0"/>
    <n v="19.649999999999999"/>
    <n v="0"/>
    <n v="0"/>
    <n v="0"/>
    <x v="1"/>
    <n v="0"/>
    <n v="0"/>
    <n v="1"/>
    <n v="0"/>
    <s v="Bank Withdrawal"/>
    <n v="1"/>
    <n v="5159"/>
    <n v="0"/>
    <s v="Q3"/>
    <n v="0"/>
    <n v="3"/>
    <n v="0"/>
    <s v="California"/>
    <n v="0"/>
    <n v="0"/>
    <n v="0"/>
    <n v="43"/>
    <n v="779.25"/>
    <n v="0"/>
    <n v="288.52999999999997"/>
    <n v="0"/>
    <n v="1067.78"/>
    <n v="0"/>
    <n v="0"/>
    <n v="95223"/>
    <n v="0"/>
  </r>
  <r>
    <n v="36"/>
    <n v="18"/>
    <n v="0"/>
    <s v="Competitor"/>
    <s v="Competitor offered higher download speeds"/>
    <x v="17"/>
    <x v="861"/>
    <n v="3503"/>
    <x v="1"/>
    <s v="United States"/>
    <x v="4093"/>
    <s v="Churned"/>
    <n v="0"/>
    <n v="0"/>
    <s v="Male"/>
    <n v="1"/>
    <s v="DSL"/>
    <s v="37.99272, -122.575026"/>
    <n v="37.992719999999998"/>
    <n v="-122.57502599999999"/>
    <n v="0"/>
    <n v="24.75"/>
    <n v="0"/>
    <n v="0"/>
    <n v="0"/>
    <x v="0"/>
    <n v="0"/>
    <n v="0"/>
    <n v="0"/>
    <n v="0"/>
    <s v="Bank Withdrawal"/>
    <n v="0"/>
    <n v="16849"/>
    <n v="0"/>
    <s v="Q3"/>
    <n v="0"/>
    <n v="2"/>
    <n v="0"/>
    <s v="California"/>
    <n v="0"/>
    <n v="0"/>
    <n v="0"/>
    <n v="3"/>
    <n v="66.95"/>
    <n v="0"/>
    <n v="0"/>
    <n v="0"/>
    <n v="66.95"/>
    <n v="0"/>
    <n v="1"/>
    <n v="94960"/>
    <n v="1"/>
  </r>
  <r>
    <n v="30"/>
    <n v="0"/>
    <n v="22.77"/>
    <s v="Active User"/>
    <s v="Active User"/>
    <x v="61"/>
    <x v="578"/>
    <n v="5306"/>
    <x v="0"/>
    <s v="United States"/>
    <x v="4094"/>
    <s v="Stayed"/>
    <n v="0"/>
    <n v="0"/>
    <s v="Female"/>
    <n v="0"/>
    <s v="No Internet Service"/>
    <s v="34.341737, -116.539416"/>
    <n v="34.341737000000002"/>
    <n v="-116.539416"/>
    <n v="0"/>
    <n v="21.15"/>
    <n v="0"/>
    <n v="0"/>
    <n v="0"/>
    <x v="0"/>
    <n v="0"/>
    <n v="0"/>
    <n v="1"/>
    <n v="0"/>
    <s v="Bank Withdrawal"/>
    <n v="1"/>
    <n v="2182"/>
    <n v="0"/>
    <s v="Q3"/>
    <n v="0"/>
    <n v="5"/>
    <n v="0"/>
    <s v="California"/>
    <n v="0"/>
    <n v="0"/>
    <n v="0"/>
    <n v="72"/>
    <n v="1419.4"/>
    <n v="0"/>
    <n v="1639.44"/>
    <n v="19.309999999999999"/>
    <n v="3039.53"/>
    <n v="0"/>
    <n v="0"/>
    <n v="92285"/>
    <n v="0"/>
  </r>
  <r>
    <n v="61"/>
    <n v="17"/>
    <n v="0"/>
    <s v="Active User"/>
    <s v="Active User"/>
    <x v="11"/>
    <x v="703"/>
    <n v="5833"/>
    <x v="1"/>
    <s v="United States"/>
    <x v="4095"/>
    <s v="Stayed"/>
    <n v="1"/>
    <n v="0"/>
    <s v="Male"/>
    <n v="1"/>
    <s v="DSL"/>
    <s v="32.912664, -116.635387"/>
    <n v="32.912663999999999"/>
    <n v="-116.63538699999999"/>
    <n v="0"/>
    <n v="44.5"/>
    <n v="0"/>
    <n v="1"/>
    <n v="0"/>
    <x v="5"/>
    <n v="0"/>
    <n v="0"/>
    <n v="1"/>
    <n v="0"/>
    <s v="Bank Withdrawal"/>
    <n v="0"/>
    <n v="1587"/>
    <n v="0"/>
    <s v="Q3"/>
    <n v="0"/>
    <n v="4"/>
    <n v="0"/>
    <s v="California"/>
    <n v="1"/>
    <n v="1"/>
    <n v="1"/>
    <n v="30"/>
    <n v="1307.8"/>
    <n v="0"/>
    <n v="0"/>
    <n v="0"/>
    <n v="1307.8"/>
    <n v="0"/>
    <n v="1"/>
    <n v="91916"/>
    <n v="0"/>
  </r>
  <r>
    <n v="42"/>
    <n v="23"/>
    <n v="37.229999999999997"/>
    <s v="Active User"/>
    <s v="Active User"/>
    <x v="75"/>
    <x v="353"/>
    <n v="3708"/>
    <x v="1"/>
    <s v="United States"/>
    <x v="4096"/>
    <s v="Stayed"/>
    <n v="1"/>
    <n v="0"/>
    <s v="Male"/>
    <n v="1"/>
    <s v="Fiber Optic"/>
    <s v="38.161321, -122.271588"/>
    <n v="38.161321000000001"/>
    <n v="-122.27158799999999"/>
    <n v="1"/>
    <n v="69.55"/>
    <n v="0"/>
    <n v="1"/>
    <n v="1"/>
    <x v="0"/>
    <n v="0"/>
    <n v="0"/>
    <n v="1"/>
    <n v="1"/>
    <s v="Credit Card"/>
    <n v="1"/>
    <n v="42209"/>
    <n v="0"/>
    <s v="Q3"/>
    <n v="1"/>
    <n v="4"/>
    <n v="0"/>
    <s v="California"/>
    <n v="0"/>
    <n v="0"/>
    <n v="0"/>
    <n v="4"/>
    <n v="284.89999999999998"/>
    <n v="0"/>
    <n v="148.91999999999999"/>
    <n v="0"/>
    <n v="433.82"/>
    <n v="0"/>
    <n v="1"/>
    <n v="94589"/>
    <n v="0"/>
  </r>
  <r>
    <n v="28"/>
    <n v="42"/>
    <n v="28.54"/>
    <s v="Active User"/>
    <s v="Active User"/>
    <x v="53"/>
    <x v="717"/>
    <n v="2071"/>
    <x v="1"/>
    <s v="United States"/>
    <x v="4097"/>
    <s v="Stayed"/>
    <n v="0"/>
    <n v="0"/>
    <s v="Male"/>
    <n v="1"/>
    <s v="Fiber Optic"/>
    <s v="32.800671, -116.483363"/>
    <n v="32.800671000000001"/>
    <n v="-116.483363"/>
    <n v="0"/>
    <n v="73.7"/>
    <n v="1"/>
    <n v="0"/>
    <n v="0"/>
    <x v="4"/>
    <n v="0"/>
    <n v="0"/>
    <n v="1"/>
    <n v="0"/>
    <s v="Bank Withdrawal"/>
    <n v="1"/>
    <n v="1604"/>
    <n v="0"/>
    <s v="Q3"/>
    <n v="0"/>
    <n v="5"/>
    <n v="0"/>
    <s v="California"/>
    <n v="0"/>
    <n v="1"/>
    <n v="0"/>
    <n v="21"/>
    <n v="1558.7"/>
    <n v="0"/>
    <n v="599.34"/>
    <n v="0"/>
    <n v="2158.04"/>
    <n v="1"/>
    <n v="1"/>
    <n v="91962"/>
    <n v="0"/>
  </r>
  <r>
    <n v="50"/>
    <n v="25"/>
    <n v="47.73"/>
    <s v="Active User"/>
    <s v="Active User"/>
    <x v="1"/>
    <x v="300"/>
    <n v="2508"/>
    <x v="1"/>
    <s v="United States"/>
    <x v="4098"/>
    <s v="Stayed"/>
    <n v="0"/>
    <n v="0"/>
    <s v="Male"/>
    <n v="1"/>
    <s v="Fiber Optic"/>
    <s v="34.201108, -116.593456"/>
    <n v="34.201107999999998"/>
    <n v="-116.593456"/>
    <n v="0"/>
    <n v="100.75"/>
    <n v="1"/>
    <n v="0"/>
    <n v="0"/>
    <x v="0"/>
    <n v="1"/>
    <n v="1"/>
    <n v="0"/>
    <n v="0"/>
    <s v="Credit Card"/>
    <n v="1"/>
    <n v="354"/>
    <n v="1"/>
    <s v="Q3"/>
    <n v="0"/>
    <n v="3"/>
    <n v="0"/>
    <s v="California"/>
    <n v="0"/>
    <n v="0"/>
    <n v="1"/>
    <n v="47"/>
    <n v="4669.2"/>
    <n v="0"/>
    <n v="2243.31"/>
    <n v="0"/>
    <n v="6912.51"/>
    <n v="0"/>
    <n v="1"/>
    <n v="92268"/>
    <n v="0"/>
  </r>
  <r>
    <n v="28"/>
    <n v="0"/>
    <n v="10.210000000000001"/>
    <s v="Active User"/>
    <s v="Active User"/>
    <x v="24"/>
    <x v="359"/>
    <n v="3901"/>
    <x v="1"/>
    <s v="United States"/>
    <x v="4099"/>
    <s v="Joined"/>
    <n v="0"/>
    <n v="0"/>
    <s v="Female"/>
    <n v="0"/>
    <s v="No Internet Service"/>
    <s v="34.090925, -118.128164"/>
    <n v="34.090924999999999"/>
    <n v="-118.128164"/>
    <n v="0"/>
    <n v="20.9"/>
    <n v="0"/>
    <n v="0"/>
    <n v="0"/>
    <x v="0"/>
    <n v="0"/>
    <n v="0"/>
    <n v="0"/>
    <n v="0"/>
    <s v="Mailed Check"/>
    <n v="1"/>
    <n v="54382"/>
    <n v="0"/>
    <s v="Q3"/>
    <n v="0"/>
    <n v="5"/>
    <n v="0"/>
    <s v="California"/>
    <n v="0"/>
    <n v="0"/>
    <n v="0"/>
    <n v="1"/>
    <n v="20.9"/>
    <n v="0"/>
    <n v="10.210000000000001"/>
    <n v="0"/>
    <n v="31.11"/>
    <n v="1"/>
    <n v="0"/>
    <n v="91801"/>
    <n v="0"/>
  </r>
  <r>
    <n v="33"/>
    <n v="0"/>
    <n v="9.81"/>
    <s v="Active User"/>
    <s v="Active User"/>
    <x v="51"/>
    <x v="504"/>
    <n v="4006"/>
    <x v="2"/>
    <s v="United States"/>
    <x v="4100"/>
    <s v="Stayed"/>
    <n v="0"/>
    <n v="0"/>
    <s v="Male"/>
    <n v="0"/>
    <s v="No Internet Service"/>
    <s v="34.156629, -119.117218"/>
    <n v="34.156629000000002"/>
    <n v="-119.11721799999999"/>
    <n v="1"/>
    <n v="19.8"/>
    <n v="0"/>
    <n v="0"/>
    <n v="2"/>
    <x v="0"/>
    <n v="0"/>
    <n v="0"/>
    <n v="0"/>
    <n v="1"/>
    <s v="Credit Card"/>
    <n v="1"/>
    <n v="77791"/>
    <n v="0"/>
    <s v="Q3"/>
    <n v="1"/>
    <n v="5"/>
    <n v="0"/>
    <s v="California"/>
    <n v="0"/>
    <n v="0"/>
    <n v="0"/>
    <n v="30"/>
    <n v="576.65"/>
    <n v="0"/>
    <n v="294.3"/>
    <n v="0"/>
    <n v="870.95"/>
    <n v="0"/>
    <n v="0"/>
    <n v="93033"/>
    <n v="0"/>
  </r>
  <r>
    <n v="61"/>
    <n v="8"/>
    <n v="4.76"/>
    <s v="Active User"/>
    <s v="Active User"/>
    <x v="35"/>
    <x v="838"/>
    <n v="4337"/>
    <x v="0"/>
    <s v="United States"/>
    <x v="4101"/>
    <s v="Stayed"/>
    <n v="0"/>
    <n v="0"/>
    <s v="Male"/>
    <n v="1"/>
    <s v="Fiber Optic"/>
    <s v="40.936285, -121.572692"/>
    <n v="40.936284999999998"/>
    <n v="-121.572692"/>
    <n v="1"/>
    <n v="104.05"/>
    <n v="0"/>
    <n v="0"/>
    <n v="1"/>
    <x v="0"/>
    <n v="1"/>
    <n v="1"/>
    <n v="1"/>
    <n v="1"/>
    <s v="Credit Card"/>
    <n v="1"/>
    <n v="344"/>
    <n v="1"/>
    <s v="Q3"/>
    <n v="1"/>
    <n v="4"/>
    <n v="0"/>
    <s v="California"/>
    <n v="1"/>
    <n v="1"/>
    <n v="1"/>
    <n v="64"/>
    <n v="6605.55"/>
    <n v="0"/>
    <n v="304.64"/>
    <n v="0"/>
    <n v="6910.19"/>
    <n v="0"/>
    <n v="1"/>
    <n v="96016"/>
    <n v="0"/>
  </r>
  <r>
    <n v="63"/>
    <n v="30"/>
    <n v="35.72"/>
    <s v="Active User"/>
    <s v="Active User"/>
    <x v="54"/>
    <x v="992"/>
    <n v="2845"/>
    <x v="2"/>
    <s v="United States"/>
    <x v="4102"/>
    <s v="Stayed"/>
    <n v="1"/>
    <n v="0"/>
    <s v="Female"/>
    <n v="1"/>
    <s v="Cable"/>
    <s v="38.542448, -122.419923"/>
    <n v="38.542448"/>
    <n v="-122.419923"/>
    <n v="1"/>
    <n v="58.85"/>
    <n v="0"/>
    <n v="3"/>
    <n v="1"/>
    <x v="0"/>
    <n v="1"/>
    <n v="0"/>
    <n v="1"/>
    <n v="1"/>
    <s v="Credit Card"/>
    <n v="1"/>
    <n v="3641"/>
    <n v="0"/>
    <s v="Q3"/>
    <n v="1"/>
    <n v="4"/>
    <n v="0"/>
    <s v="California"/>
    <n v="0"/>
    <n v="0"/>
    <n v="1"/>
    <n v="21"/>
    <n v="1215.45"/>
    <n v="0"/>
    <n v="750.12"/>
    <n v="0"/>
    <n v="1965.57"/>
    <n v="0"/>
    <n v="1"/>
    <n v="94508"/>
    <n v="0"/>
  </r>
  <r>
    <n v="44"/>
    <n v="0"/>
    <n v="25.52"/>
    <s v="Active User"/>
    <s v="Active User"/>
    <x v="24"/>
    <x v="721"/>
    <n v="3726"/>
    <x v="2"/>
    <s v="United States"/>
    <x v="4103"/>
    <s v="Stayed"/>
    <n v="1"/>
    <n v="0"/>
    <s v="Female"/>
    <n v="0"/>
    <s v="No Internet Service"/>
    <s v="34.242058, -116.89802"/>
    <n v="34.242058"/>
    <n v="-116.89802"/>
    <n v="0"/>
    <n v="20.100000000000001"/>
    <n v="0"/>
    <n v="1"/>
    <n v="0"/>
    <x v="0"/>
    <n v="0"/>
    <n v="0"/>
    <n v="1"/>
    <n v="0"/>
    <s v="Credit Card"/>
    <n v="1"/>
    <n v="5447"/>
    <n v="0"/>
    <s v="Q3"/>
    <n v="0"/>
    <n v="4"/>
    <n v="0"/>
    <s v="California"/>
    <n v="0"/>
    <n v="0"/>
    <n v="0"/>
    <n v="35"/>
    <n v="644.5"/>
    <n v="0"/>
    <n v="893.2"/>
    <n v="0"/>
    <n v="1537.7"/>
    <n v="0"/>
    <n v="0"/>
    <n v="92315"/>
    <n v="0"/>
  </r>
  <r>
    <n v="78"/>
    <n v="17"/>
    <n v="26.95"/>
    <s v="Other"/>
    <s v="Don't know"/>
    <x v="20"/>
    <x v="1039"/>
    <n v="5859"/>
    <x v="1"/>
    <s v="United States"/>
    <x v="4104"/>
    <s v="Churned"/>
    <n v="0"/>
    <n v="0"/>
    <s v="Female"/>
    <n v="1"/>
    <s v="Fiber Optic"/>
    <s v="40.448632, -122.306657"/>
    <n v="40.448632000000003"/>
    <n v="-122.306657"/>
    <n v="0"/>
    <n v="76.25"/>
    <n v="1"/>
    <n v="0"/>
    <n v="0"/>
    <x v="5"/>
    <n v="0"/>
    <n v="0"/>
    <n v="1"/>
    <n v="0"/>
    <s v="Bank Withdrawal"/>
    <n v="1"/>
    <n v="21418"/>
    <n v="0"/>
    <s v="Q3"/>
    <n v="0"/>
    <n v="3"/>
    <n v="1"/>
    <s v="California"/>
    <n v="0"/>
    <n v="0"/>
    <n v="0"/>
    <n v="37"/>
    <n v="2841.55"/>
    <n v="0"/>
    <n v="997.15"/>
    <n v="0"/>
    <n v="3838.7"/>
    <n v="0"/>
    <n v="1"/>
    <n v="96007"/>
    <n v="1"/>
  </r>
  <r>
    <n v="36"/>
    <n v="14"/>
    <n v="47.45"/>
    <s v="Active User"/>
    <s v="Active User"/>
    <x v="50"/>
    <x v="546"/>
    <n v="2504"/>
    <x v="2"/>
    <s v="United States"/>
    <x v="4105"/>
    <s v="Stayed"/>
    <n v="1"/>
    <n v="1"/>
    <s v="Male"/>
    <n v="1"/>
    <s v="DSL"/>
    <s v="38.421458, -122.365048"/>
    <n v="38.421458000000001"/>
    <n v="-122.365048"/>
    <n v="1"/>
    <n v="63.7"/>
    <n v="0"/>
    <n v="2"/>
    <n v="8"/>
    <x v="0"/>
    <n v="0"/>
    <n v="1"/>
    <n v="1"/>
    <n v="1"/>
    <s v="Credit Card"/>
    <n v="1"/>
    <n v="2873"/>
    <n v="0"/>
    <s v="Q3"/>
    <n v="1"/>
    <n v="3"/>
    <n v="0"/>
    <s v="California"/>
    <n v="1"/>
    <n v="1"/>
    <n v="0"/>
    <n v="36"/>
    <n v="2188.5"/>
    <n v="0"/>
    <n v="1708.2"/>
    <n v="0"/>
    <n v="3896.7"/>
    <n v="0"/>
    <n v="1"/>
    <n v="94599"/>
    <n v="0"/>
  </r>
  <r>
    <n v="57"/>
    <n v="24"/>
    <n v="12.29"/>
    <s v="Active User"/>
    <s v="Active User"/>
    <x v="53"/>
    <x v="324"/>
    <n v="5841"/>
    <x v="0"/>
    <s v="United States"/>
    <x v="4106"/>
    <s v="Stayed"/>
    <n v="1"/>
    <n v="1"/>
    <s v="Female"/>
    <n v="1"/>
    <s v="Fiber Optic"/>
    <s v="36.64152, -121.622188"/>
    <n v="36.64152"/>
    <n v="-121.62218799999999"/>
    <n v="1"/>
    <n v="115.8"/>
    <n v="1"/>
    <n v="2"/>
    <n v="9"/>
    <x v="0"/>
    <n v="1"/>
    <n v="1"/>
    <n v="1"/>
    <n v="1"/>
    <s v="Bank Withdrawal"/>
    <n v="1"/>
    <n v="35739"/>
    <n v="1"/>
    <s v="Q3"/>
    <n v="1"/>
    <n v="3"/>
    <n v="0"/>
    <s v="California"/>
    <n v="1"/>
    <n v="1"/>
    <n v="1"/>
    <n v="72"/>
    <n v="8476.5"/>
    <n v="0"/>
    <n v="884.88"/>
    <n v="0"/>
    <n v="9361.3799999999992"/>
    <n v="0"/>
    <n v="1"/>
    <n v="93901"/>
    <n v="0"/>
  </r>
  <r>
    <n v="59"/>
    <n v="76"/>
    <n v="31.45"/>
    <s v="Active User"/>
    <s v="Active User"/>
    <x v="2"/>
    <x v="408"/>
    <n v="5975"/>
    <x v="2"/>
    <s v="United States"/>
    <x v="4107"/>
    <s v="Stayed"/>
    <n v="1"/>
    <n v="1"/>
    <s v="Male"/>
    <n v="1"/>
    <s v="DSL"/>
    <s v="38.983388, -120.988814"/>
    <n v="38.983387999999998"/>
    <n v="-120.988814"/>
    <n v="1"/>
    <n v="74.05"/>
    <n v="0"/>
    <n v="3"/>
    <n v="4"/>
    <x v="0"/>
    <n v="1"/>
    <n v="1"/>
    <n v="0"/>
    <n v="1"/>
    <s v="Bank Withdrawal"/>
    <n v="1"/>
    <n v="1526"/>
    <n v="1"/>
    <s v="Q3"/>
    <n v="1"/>
    <n v="3"/>
    <n v="0"/>
    <s v="California"/>
    <n v="0"/>
    <n v="0"/>
    <n v="1"/>
    <n v="38"/>
    <n v="2802.3"/>
    <n v="0"/>
    <n v="1195.0999999999999"/>
    <n v="0"/>
    <n v="3997.4"/>
    <n v="0"/>
    <n v="1"/>
    <n v="95703"/>
    <n v="0"/>
  </r>
  <r>
    <n v="19"/>
    <n v="48"/>
    <n v="28.42"/>
    <s v="Active User"/>
    <s v="Active User"/>
    <x v="15"/>
    <x v="494"/>
    <n v="5271"/>
    <x v="2"/>
    <s v="United States"/>
    <x v="4108"/>
    <s v="Stayed"/>
    <n v="0"/>
    <n v="0"/>
    <s v="Female"/>
    <n v="1"/>
    <s v="DSL"/>
    <s v="33.82769, -117.102244"/>
    <n v="33.827689999999997"/>
    <n v="-117.102244"/>
    <n v="0"/>
    <n v="54.3"/>
    <n v="0"/>
    <n v="0"/>
    <n v="0"/>
    <x v="5"/>
    <n v="0"/>
    <n v="1"/>
    <n v="0"/>
    <n v="0"/>
    <s v="Credit Card"/>
    <n v="1"/>
    <n v="7344"/>
    <n v="1"/>
    <s v="Q3"/>
    <n v="0"/>
    <n v="3"/>
    <n v="0"/>
    <s v="California"/>
    <n v="0"/>
    <n v="0"/>
    <n v="0"/>
    <n v="28"/>
    <n v="1546.3"/>
    <n v="150"/>
    <n v="795.76"/>
    <n v="0"/>
    <n v="2492.06"/>
    <n v="1"/>
    <n v="0"/>
    <n v="92567"/>
    <n v="0"/>
  </r>
  <r>
    <n v="39"/>
    <n v="0"/>
    <n v="14.97"/>
    <s v="Active User"/>
    <s v="Active User"/>
    <x v="51"/>
    <x v="38"/>
    <n v="5594"/>
    <x v="2"/>
    <s v="United States"/>
    <x v="4109"/>
    <s v="Stayed"/>
    <n v="1"/>
    <n v="0"/>
    <s v="Male"/>
    <n v="0"/>
    <s v="No Internet Service"/>
    <s v="38.625096, -121.383658"/>
    <n v="38.625095999999999"/>
    <n v="-121.383658"/>
    <n v="1"/>
    <n v="19.2"/>
    <n v="0"/>
    <n v="1"/>
    <n v="10"/>
    <x v="0"/>
    <n v="0"/>
    <n v="0"/>
    <n v="1"/>
    <n v="1"/>
    <s v="Credit Card"/>
    <n v="1"/>
    <n v="35426"/>
    <n v="0"/>
    <s v="Q3"/>
    <n v="1"/>
    <n v="4"/>
    <n v="0"/>
    <s v="California"/>
    <n v="0"/>
    <n v="0"/>
    <n v="0"/>
    <n v="43"/>
    <n v="776.25"/>
    <n v="0"/>
    <n v="643.71"/>
    <n v="9.48"/>
    <n v="1410.48"/>
    <n v="0"/>
    <n v="0"/>
    <n v="95821"/>
    <n v="0"/>
  </r>
  <r>
    <n v="69"/>
    <n v="22"/>
    <n v="37.39"/>
    <s v="Active User"/>
    <s v="Active User"/>
    <x v="32"/>
    <x v="4"/>
    <n v="4994"/>
    <x v="0"/>
    <s v="United States"/>
    <x v="4110"/>
    <s v="Stayed"/>
    <n v="0"/>
    <n v="1"/>
    <s v="Female"/>
    <n v="1"/>
    <s v="DSL"/>
    <s v="37.333851, -121.891147"/>
    <n v="37.333851000000003"/>
    <n v="-121.891147"/>
    <n v="0"/>
    <n v="89.85"/>
    <n v="1"/>
    <n v="0"/>
    <n v="0"/>
    <x v="3"/>
    <n v="1"/>
    <n v="1"/>
    <n v="0"/>
    <n v="0"/>
    <s v="Credit Card"/>
    <n v="1"/>
    <n v="561"/>
    <n v="1"/>
    <s v="Q3"/>
    <n v="0"/>
    <n v="3"/>
    <n v="1"/>
    <s v="California"/>
    <n v="1"/>
    <n v="0"/>
    <n v="1"/>
    <n v="71"/>
    <n v="6293.45"/>
    <n v="140"/>
    <n v="2654.69"/>
    <n v="0"/>
    <n v="9088.14"/>
    <n v="0"/>
    <n v="0"/>
    <n v="95113"/>
    <n v="0"/>
  </r>
  <r>
    <n v="48"/>
    <n v="0"/>
    <n v="5.32"/>
    <s v="Active User"/>
    <s v="Active User"/>
    <x v="42"/>
    <x v="1081"/>
    <n v="3595"/>
    <x v="1"/>
    <s v="United States"/>
    <x v="4111"/>
    <s v="Joined"/>
    <n v="0"/>
    <n v="0"/>
    <s v="Male"/>
    <n v="0"/>
    <s v="No Internet Service"/>
    <s v="37.713926, -121.928425"/>
    <n v="37.713926000000001"/>
    <n v="-121.928425"/>
    <n v="0"/>
    <n v="19.75"/>
    <n v="0"/>
    <n v="0"/>
    <n v="0"/>
    <x v="2"/>
    <n v="0"/>
    <n v="0"/>
    <n v="0"/>
    <n v="0"/>
    <s v="Bank Withdrawal"/>
    <n v="1"/>
    <n v="29636"/>
    <n v="0"/>
    <s v="Q3"/>
    <n v="0"/>
    <n v="5"/>
    <n v="0"/>
    <s v="California"/>
    <n v="0"/>
    <n v="0"/>
    <n v="0"/>
    <n v="1"/>
    <n v="19.75"/>
    <n v="0"/>
    <n v="5.32"/>
    <n v="0"/>
    <n v="25.07"/>
    <n v="0"/>
    <n v="0"/>
    <n v="94568"/>
    <n v="0"/>
  </r>
  <r>
    <n v="30"/>
    <n v="48"/>
    <n v="29.14"/>
    <s v="Active User"/>
    <s v="Active User"/>
    <x v="42"/>
    <x v="754"/>
    <n v="5807"/>
    <x v="1"/>
    <s v="United States"/>
    <x v="4112"/>
    <s v="Stayed"/>
    <n v="1"/>
    <n v="0"/>
    <s v="Female"/>
    <n v="1"/>
    <s v="DSL"/>
    <s v="33.933565, -118.062611"/>
    <n v="33.933565000000002"/>
    <n v="-118.062611"/>
    <n v="1"/>
    <n v="71.349999999999994"/>
    <n v="0"/>
    <n v="2"/>
    <n v="4"/>
    <x v="0"/>
    <n v="1"/>
    <n v="1"/>
    <n v="1"/>
    <n v="1"/>
    <s v="Credit Card"/>
    <n v="1"/>
    <n v="16271"/>
    <n v="1"/>
    <s v="Q3"/>
    <n v="1"/>
    <n v="4"/>
    <n v="0"/>
    <s v="California"/>
    <n v="1"/>
    <n v="1"/>
    <n v="0"/>
    <n v="40"/>
    <n v="2847.2"/>
    <n v="0"/>
    <n v="1165.5999999999999"/>
    <n v="0"/>
    <n v="4012.8"/>
    <n v="0"/>
    <n v="1"/>
    <n v="90670"/>
    <n v="0"/>
  </r>
  <r>
    <n v="46"/>
    <n v="15"/>
    <n v="48.36"/>
    <s v="Competitor"/>
    <s v="Competitor made better offer"/>
    <x v="59"/>
    <x v="946"/>
    <n v="3077"/>
    <x v="1"/>
    <s v="United States"/>
    <x v="4113"/>
    <s v="Churned"/>
    <n v="0"/>
    <n v="1"/>
    <s v="Female"/>
    <n v="1"/>
    <s v="Fiber Optic"/>
    <s v="37.59485, -122.051521"/>
    <n v="37.594850000000001"/>
    <n v="-122.05152099999999"/>
    <n v="0"/>
    <n v="95.35"/>
    <n v="0"/>
    <n v="0"/>
    <n v="0"/>
    <x v="2"/>
    <n v="0"/>
    <n v="0"/>
    <n v="1"/>
    <n v="0"/>
    <s v="Bank Withdrawal"/>
    <n v="1"/>
    <n v="66472"/>
    <n v="0"/>
    <s v="Q3"/>
    <n v="0"/>
    <n v="2"/>
    <n v="0"/>
    <s v="California"/>
    <n v="1"/>
    <n v="1"/>
    <n v="1"/>
    <n v="7"/>
    <n v="660.9"/>
    <n v="0"/>
    <n v="338.52"/>
    <n v="34.29"/>
    <n v="965.13"/>
    <n v="0"/>
    <n v="1"/>
    <n v="94587"/>
    <n v="1"/>
  </r>
  <r>
    <n v="25"/>
    <n v="41"/>
    <n v="36.07"/>
    <s v="Competitor"/>
    <s v="Competitor had better devices"/>
    <x v="6"/>
    <x v="1081"/>
    <n v="3086"/>
    <x v="1"/>
    <s v="United States"/>
    <x v="4114"/>
    <s v="Churned"/>
    <n v="0"/>
    <n v="1"/>
    <s v="Male"/>
    <n v="1"/>
    <s v="Fiber Optic"/>
    <s v="37.713926, -121.928425"/>
    <n v="37.713926000000001"/>
    <n v="-121.928425"/>
    <n v="0"/>
    <n v="84.85"/>
    <n v="0"/>
    <n v="0"/>
    <n v="0"/>
    <x v="0"/>
    <n v="0"/>
    <n v="0"/>
    <n v="1"/>
    <n v="0"/>
    <s v="Bank Withdrawal"/>
    <n v="1"/>
    <n v="29636"/>
    <n v="0"/>
    <s v="Q3"/>
    <n v="0"/>
    <n v="1"/>
    <n v="0"/>
    <s v="California"/>
    <n v="0"/>
    <n v="1"/>
    <n v="1"/>
    <n v="1"/>
    <n v="84.85"/>
    <n v="0"/>
    <n v="36.07"/>
    <n v="0"/>
    <n v="120.92"/>
    <n v="1"/>
    <n v="1"/>
    <n v="94568"/>
    <n v="1"/>
  </r>
  <r>
    <n v="75"/>
    <n v="16"/>
    <n v="47.86"/>
    <s v="Active User"/>
    <s v="Active User"/>
    <x v="56"/>
    <x v="317"/>
    <n v="4113"/>
    <x v="0"/>
    <s v="United States"/>
    <x v="4115"/>
    <s v="Stayed"/>
    <n v="0"/>
    <n v="1"/>
    <s v="Female"/>
    <n v="1"/>
    <s v="Fiber Optic"/>
    <s v="37.127386, -120.506422"/>
    <n v="37.127386000000001"/>
    <n v="-120.506422"/>
    <n v="0"/>
    <n v="104.05"/>
    <n v="1"/>
    <n v="0"/>
    <n v="0"/>
    <x v="3"/>
    <n v="0"/>
    <n v="0"/>
    <n v="0"/>
    <n v="0"/>
    <s v="Bank Withdrawal"/>
    <n v="1"/>
    <n v="808"/>
    <n v="0"/>
    <s v="Q3"/>
    <n v="0"/>
    <n v="5"/>
    <n v="1"/>
    <s v="California"/>
    <n v="1"/>
    <n v="0"/>
    <n v="1"/>
    <n v="71"/>
    <n v="7413.55"/>
    <n v="0"/>
    <n v="3398.06"/>
    <n v="0"/>
    <n v="10811.61"/>
    <n v="0"/>
    <n v="1"/>
    <n v="95317"/>
    <n v="0"/>
  </r>
  <r>
    <n v="47"/>
    <n v="12"/>
    <n v="35.090000000000003"/>
    <s v="Active User"/>
    <s v="Active User"/>
    <x v="68"/>
    <x v="964"/>
    <n v="5350"/>
    <x v="0"/>
    <s v="United States"/>
    <x v="4116"/>
    <s v="Stayed"/>
    <n v="0"/>
    <n v="1"/>
    <s v="Male"/>
    <n v="1"/>
    <s v="DSL"/>
    <s v="34.174493, -117.87068"/>
    <n v="34.174492999999998"/>
    <n v="-117.87067999999999"/>
    <n v="1"/>
    <n v="83.2"/>
    <n v="1"/>
    <n v="0"/>
    <n v="6"/>
    <x v="0"/>
    <n v="0"/>
    <n v="1"/>
    <n v="0"/>
    <n v="1"/>
    <s v="Bank Withdrawal"/>
    <n v="1"/>
    <n v="57775"/>
    <n v="1"/>
    <s v="Q3"/>
    <n v="1"/>
    <n v="3"/>
    <n v="0"/>
    <s v="California"/>
    <n v="1"/>
    <n v="1"/>
    <n v="1"/>
    <n v="71"/>
    <n v="6126.1"/>
    <n v="0"/>
    <n v="2491.39"/>
    <n v="0"/>
    <n v="8617.49"/>
    <n v="0"/>
    <n v="1"/>
    <n v="91702"/>
    <n v="0"/>
  </r>
  <r>
    <n v="53"/>
    <n v="0"/>
    <n v="40.49"/>
    <s v="Dissatisfaction"/>
    <s v="Service dissatisfaction"/>
    <x v="29"/>
    <x v="944"/>
    <n v="4132"/>
    <x v="1"/>
    <s v="United States"/>
    <x v="4117"/>
    <s v="Churned"/>
    <n v="0"/>
    <n v="0"/>
    <s v="Male"/>
    <n v="0"/>
    <s v="No Internet Service"/>
    <s v="40.022184, -121.062384"/>
    <n v="40.022184000000003"/>
    <n v="-121.06238399999999"/>
    <n v="0"/>
    <n v="18.850000000000001"/>
    <n v="0"/>
    <n v="0"/>
    <n v="0"/>
    <x v="0"/>
    <n v="0"/>
    <n v="0"/>
    <n v="1"/>
    <n v="0"/>
    <s v="Mailed Check"/>
    <n v="1"/>
    <n v="73"/>
    <n v="0"/>
    <s v="Q3"/>
    <n v="0"/>
    <n v="1"/>
    <n v="0"/>
    <s v="California"/>
    <n v="0"/>
    <n v="0"/>
    <n v="0"/>
    <n v="1"/>
    <n v="18.850000000000001"/>
    <n v="0"/>
    <n v="40.49"/>
    <n v="0"/>
    <n v="59.34"/>
    <n v="0"/>
    <n v="0"/>
    <n v="95984"/>
    <n v="1"/>
  </r>
  <r>
    <n v="36"/>
    <n v="16"/>
    <n v="37.369999999999997"/>
    <s v="Active User"/>
    <s v="Active User"/>
    <x v="25"/>
    <x v="9"/>
    <n v="5227"/>
    <x v="1"/>
    <s v="United States"/>
    <x v="4118"/>
    <s v="Stayed"/>
    <n v="0"/>
    <n v="0"/>
    <s v="Female"/>
    <n v="1"/>
    <s v="Cable"/>
    <s v="32.827238, -117.089287"/>
    <n v="32.827238000000001"/>
    <n v="-117.089287"/>
    <n v="0"/>
    <n v="65.45"/>
    <n v="0"/>
    <n v="0"/>
    <n v="0"/>
    <x v="2"/>
    <n v="1"/>
    <n v="0"/>
    <n v="1"/>
    <n v="0"/>
    <s v="Bank Withdrawal"/>
    <n v="1"/>
    <n v="30206"/>
    <n v="1"/>
    <s v="Q3"/>
    <n v="0"/>
    <n v="5"/>
    <n v="0"/>
    <s v="California"/>
    <n v="0"/>
    <n v="0"/>
    <n v="1"/>
    <n v="8"/>
    <n v="554.45000000000005"/>
    <n v="0"/>
    <n v="298.95999999999998"/>
    <n v="0"/>
    <n v="853.41"/>
    <n v="0"/>
    <n v="1"/>
    <n v="92124"/>
    <n v="0"/>
  </r>
  <r>
    <n v="22"/>
    <n v="59"/>
    <n v="28.34"/>
    <s v="Active User"/>
    <s v="Active User"/>
    <x v="66"/>
    <x v="485"/>
    <n v="5876"/>
    <x v="2"/>
    <s v="United States"/>
    <x v="4119"/>
    <s v="Stayed"/>
    <n v="1"/>
    <n v="0"/>
    <s v="Male"/>
    <n v="1"/>
    <s v="Fiber Optic"/>
    <s v="33.752938, -116.230055"/>
    <n v="33.752938"/>
    <n v="-116.23005499999999"/>
    <n v="1"/>
    <n v="100.55"/>
    <n v="1"/>
    <n v="1"/>
    <n v="1"/>
    <x v="3"/>
    <n v="1"/>
    <n v="0"/>
    <n v="0"/>
    <n v="1"/>
    <s v="Bank Withdrawal"/>
    <n v="1"/>
    <n v="2743"/>
    <n v="0"/>
    <s v="Q3"/>
    <n v="1"/>
    <n v="5"/>
    <n v="0"/>
    <s v="California"/>
    <n v="1"/>
    <n v="1"/>
    <n v="1"/>
    <n v="71"/>
    <n v="7113.75"/>
    <n v="0"/>
    <n v="2012.14"/>
    <n v="16.989999999999998"/>
    <n v="9108.9"/>
    <n v="1"/>
    <n v="1"/>
    <n v="92203"/>
    <n v="0"/>
  </r>
  <r>
    <n v="62"/>
    <n v="29"/>
    <n v="37.49"/>
    <s v="Competitor"/>
    <s v="Competitor offered higher download speeds"/>
    <x v="29"/>
    <x v="4"/>
    <n v="3982"/>
    <x v="1"/>
    <s v="United States"/>
    <x v="4120"/>
    <s v="Churned"/>
    <n v="0"/>
    <n v="1"/>
    <s v="Female"/>
    <n v="1"/>
    <s v="Fiber Optic"/>
    <s v="37.350284, -121.852855"/>
    <n v="37.350284000000002"/>
    <n v="-121.85285500000001"/>
    <n v="1"/>
    <n v="78.95"/>
    <n v="1"/>
    <n v="0"/>
    <n v="0"/>
    <x v="0"/>
    <n v="0"/>
    <n v="0"/>
    <n v="1"/>
    <n v="1"/>
    <s v="Credit Card"/>
    <n v="1"/>
    <n v="51706"/>
    <n v="0"/>
    <s v="Q3"/>
    <n v="0"/>
    <n v="3"/>
    <n v="0"/>
    <s v="California"/>
    <n v="0"/>
    <n v="0"/>
    <n v="0"/>
    <n v="37"/>
    <n v="2839.65"/>
    <n v="0"/>
    <n v="1387.13"/>
    <n v="0"/>
    <n v="4226.78"/>
    <n v="0"/>
    <n v="1"/>
    <n v="95116"/>
    <n v="1"/>
  </r>
  <r>
    <n v="73"/>
    <n v="6"/>
    <n v="25.74"/>
    <s v="Price"/>
    <s v="Extra data charges"/>
    <x v="77"/>
    <x v="21"/>
    <n v="3016"/>
    <x v="1"/>
    <s v="United States"/>
    <x v="4121"/>
    <s v="Churned"/>
    <n v="0"/>
    <n v="0"/>
    <s v="Female"/>
    <n v="1"/>
    <s v="DSL"/>
    <s v="34.019323, -118.391902"/>
    <n v="34.019323"/>
    <n v="-118.391902"/>
    <n v="0"/>
    <n v="54.85"/>
    <n v="0"/>
    <n v="0"/>
    <n v="0"/>
    <x v="0"/>
    <n v="1"/>
    <n v="1"/>
    <n v="0"/>
    <n v="0"/>
    <s v="Credit Card"/>
    <n v="1"/>
    <n v="15195"/>
    <n v="0"/>
    <s v="Q3"/>
    <n v="0"/>
    <n v="1"/>
    <n v="1"/>
    <s v="California"/>
    <n v="0"/>
    <n v="0"/>
    <n v="0"/>
    <n v="2"/>
    <n v="104.2"/>
    <n v="0"/>
    <n v="51.48"/>
    <n v="0"/>
    <n v="155.68"/>
    <n v="0"/>
    <n v="1"/>
    <n v="90232"/>
    <n v="1"/>
  </r>
  <r>
    <n v="63"/>
    <n v="8"/>
    <n v="39.159999999999997"/>
    <s v="Active User"/>
    <s v="Active User"/>
    <x v="73"/>
    <x v="348"/>
    <n v="3672"/>
    <x v="1"/>
    <s v="United States"/>
    <x v="4122"/>
    <s v="Stayed"/>
    <n v="0"/>
    <n v="0"/>
    <s v="Female"/>
    <n v="1"/>
    <s v="DSL"/>
    <s v="40.057784, -123.679461"/>
    <n v="40.057783999999998"/>
    <n v="-123.679461"/>
    <n v="0"/>
    <n v="49.45"/>
    <n v="0"/>
    <n v="0"/>
    <n v="0"/>
    <x v="0"/>
    <n v="0"/>
    <n v="1"/>
    <n v="1"/>
    <n v="0"/>
    <s v="Bank Withdrawal"/>
    <n v="1"/>
    <n v="2423"/>
    <n v="0"/>
    <s v="Q3"/>
    <n v="0"/>
    <n v="3"/>
    <n v="0"/>
    <s v="California"/>
    <n v="0"/>
    <n v="0"/>
    <n v="0"/>
    <n v="6"/>
    <n v="314.60000000000002"/>
    <n v="0"/>
    <n v="234.96"/>
    <n v="0"/>
    <n v="549.55999999999995"/>
    <n v="0"/>
    <n v="1"/>
    <n v="95542"/>
    <n v="0"/>
  </r>
  <r>
    <n v="59"/>
    <n v="22"/>
    <n v="25.89"/>
    <s v="Active User"/>
    <s v="Active User"/>
    <x v="75"/>
    <x v="634"/>
    <n v="3137"/>
    <x v="1"/>
    <s v="United States"/>
    <x v="4123"/>
    <s v="Stayed"/>
    <n v="1"/>
    <n v="0"/>
    <s v="Female"/>
    <n v="1"/>
    <s v="DSL"/>
    <s v="33.25283, -116.986079"/>
    <n v="33.252830000000003"/>
    <n v="-116.986079"/>
    <n v="1"/>
    <n v="65.5"/>
    <n v="0"/>
    <n v="1"/>
    <n v="1"/>
    <x v="4"/>
    <n v="1"/>
    <n v="0"/>
    <n v="1"/>
    <n v="1"/>
    <s v="Bank Withdrawal"/>
    <n v="1"/>
    <n v="14575"/>
    <n v="1"/>
    <s v="Q3"/>
    <n v="1"/>
    <n v="5"/>
    <n v="0"/>
    <s v="California"/>
    <n v="1"/>
    <n v="1"/>
    <n v="0"/>
    <n v="10"/>
    <n v="616.9"/>
    <n v="0"/>
    <n v="258.89999999999998"/>
    <n v="0"/>
    <n v="875.8"/>
    <n v="0"/>
    <n v="1"/>
    <n v="92082"/>
    <n v="0"/>
  </r>
  <r>
    <n v="51"/>
    <n v="13"/>
    <n v="9.4700000000000006"/>
    <s v="Active User"/>
    <s v="Active User"/>
    <x v="41"/>
    <x v="32"/>
    <n v="5749"/>
    <x v="1"/>
    <s v="United States"/>
    <x v="4124"/>
    <s v="Stayed"/>
    <n v="1"/>
    <n v="0"/>
    <s v="Male"/>
    <n v="1"/>
    <s v="DSL"/>
    <s v="34.065875, -118.238728"/>
    <n v="34.065874999999998"/>
    <n v="-118.23872799999999"/>
    <n v="1"/>
    <n v="50.1"/>
    <n v="1"/>
    <n v="2"/>
    <n v="10"/>
    <x v="4"/>
    <n v="0"/>
    <n v="0"/>
    <n v="0"/>
    <n v="1"/>
    <s v="Credit Card"/>
    <n v="1"/>
    <n v="30596"/>
    <n v="0"/>
    <s v="Q3"/>
    <n v="1"/>
    <n v="5"/>
    <n v="0"/>
    <s v="California"/>
    <n v="0"/>
    <n v="0"/>
    <n v="0"/>
    <n v="19"/>
    <n v="910.45"/>
    <n v="120"/>
    <n v="179.93"/>
    <n v="0"/>
    <n v="1210.3800000000001"/>
    <n v="0"/>
    <n v="0"/>
    <n v="90012"/>
    <n v="0"/>
  </r>
  <r>
    <n v="34"/>
    <n v="22"/>
    <n v="24.32"/>
    <s v="Competitor"/>
    <s v="Competitor offered higher download speeds"/>
    <x v="51"/>
    <x v="960"/>
    <n v="5435"/>
    <x v="1"/>
    <s v="United States"/>
    <x v="4125"/>
    <s v="Churned"/>
    <n v="0"/>
    <n v="0"/>
    <s v="Female"/>
    <n v="1"/>
    <s v="Cable"/>
    <s v="38.085839, -120.37855"/>
    <n v="38.085839"/>
    <n v="-120.37855"/>
    <n v="0"/>
    <n v="53.85"/>
    <n v="0"/>
    <n v="0"/>
    <n v="0"/>
    <x v="2"/>
    <n v="0"/>
    <n v="1"/>
    <n v="0"/>
    <n v="0"/>
    <s v="Credit Card"/>
    <n v="1"/>
    <n v="2144"/>
    <n v="1"/>
    <s v="Q3"/>
    <n v="0"/>
    <n v="1"/>
    <n v="0"/>
    <s v="California"/>
    <n v="0"/>
    <n v="0"/>
    <n v="0"/>
    <n v="5"/>
    <n v="259.8"/>
    <n v="10"/>
    <n v="121.6"/>
    <n v="22.96"/>
    <n v="368.44"/>
    <n v="0"/>
    <n v="0"/>
    <n v="95310"/>
    <n v="1"/>
  </r>
  <r>
    <n v="65"/>
    <n v="15"/>
    <n v="48.71"/>
    <s v="Competitor"/>
    <s v="Competitor had better devices"/>
    <x v="56"/>
    <x v="68"/>
    <n v="4038"/>
    <x v="1"/>
    <s v="United States"/>
    <x v="4126"/>
    <s v="Churned"/>
    <n v="0"/>
    <n v="1"/>
    <s v="Male"/>
    <n v="1"/>
    <s v="Fiber Optic"/>
    <s v="37.7795, -122.419233"/>
    <n v="37.779499999999999"/>
    <n v="-122.41923300000001"/>
    <n v="0"/>
    <n v="100.5"/>
    <n v="1"/>
    <n v="0"/>
    <n v="0"/>
    <x v="0"/>
    <n v="0"/>
    <n v="0"/>
    <n v="1"/>
    <n v="0"/>
    <s v="Bank Withdrawal"/>
    <n v="1"/>
    <n v="28998"/>
    <n v="0"/>
    <s v="Q3"/>
    <n v="0"/>
    <n v="1"/>
    <n v="1"/>
    <s v="California"/>
    <n v="1"/>
    <n v="1"/>
    <n v="1"/>
    <n v="9"/>
    <n v="918.6"/>
    <n v="0"/>
    <n v="438.39"/>
    <n v="0"/>
    <n v="1356.99"/>
    <n v="0"/>
    <n v="1"/>
    <n v="94102"/>
    <n v="1"/>
  </r>
  <r>
    <n v="25"/>
    <n v="59"/>
    <n v="48.86"/>
    <s v="Active User"/>
    <s v="Active User"/>
    <x v="18"/>
    <x v="603"/>
    <n v="3391"/>
    <x v="1"/>
    <s v="United States"/>
    <x v="4127"/>
    <s v="Stayed"/>
    <n v="0"/>
    <n v="0"/>
    <s v="Female"/>
    <n v="1"/>
    <s v="Fiber Optic"/>
    <s v="33.792791, -117.789749"/>
    <n v="33.792791000000001"/>
    <n v="-117.789749"/>
    <n v="0"/>
    <n v="80.2"/>
    <n v="0"/>
    <n v="0"/>
    <n v="0"/>
    <x v="2"/>
    <n v="0"/>
    <n v="0"/>
    <n v="0"/>
    <n v="0"/>
    <s v="Bank Withdrawal"/>
    <n v="1"/>
    <n v="37916"/>
    <n v="0"/>
    <s v="Q3"/>
    <n v="0"/>
    <n v="3"/>
    <n v="0"/>
    <s v="California"/>
    <n v="0"/>
    <n v="0"/>
    <n v="1"/>
    <n v="5"/>
    <n v="384.25"/>
    <n v="0"/>
    <n v="244.3"/>
    <n v="0"/>
    <n v="628.54999999999995"/>
    <n v="1"/>
    <n v="1"/>
    <n v="92869"/>
    <n v="0"/>
  </r>
  <r>
    <n v="20"/>
    <n v="73"/>
    <n v="0"/>
    <s v="Active User"/>
    <s v="Active User"/>
    <x v="47"/>
    <x v="32"/>
    <n v="4986"/>
    <x v="1"/>
    <s v="United States"/>
    <x v="4128"/>
    <s v="Stayed"/>
    <n v="0"/>
    <n v="0"/>
    <s v="Male"/>
    <n v="1"/>
    <s v="DSL"/>
    <s v="33.92128, -118.274186"/>
    <n v="33.921280000000003"/>
    <n v="-118.274186"/>
    <n v="0"/>
    <n v="35.65"/>
    <n v="0"/>
    <n v="0"/>
    <n v="0"/>
    <x v="0"/>
    <n v="1"/>
    <n v="0"/>
    <n v="1"/>
    <n v="0"/>
    <s v="Bank Withdrawal"/>
    <n v="0"/>
    <n v="24511"/>
    <n v="1"/>
    <s v="Q3"/>
    <n v="0"/>
    <n v="4"/>
    <n v="0"/>
    <s v="California"/>
    <n v="0"/>
    <n v="0"/>
    <n v="0"/>
    <n v="11"/>
    <n v="425.1"/>
    <n v="0"/>
    <n v="0"/>
    <n v="0"/>
    <n v="425.1"/>
    <n v="1"/>
    <n v="1"/>
    <n v="90061"/>
    <n v="0"/>
  </r>
  <r>
    <n v="42"/>
    <n v="0"/>
    <n v="44.34"/>
    <s v="Active User"/>
    <s v="Active User"/>
    <x v="28"/>
    <x v="968"/>
    <n v="5863"/>
    <x v="1"/>
    <s v="United States"/>
    <x v="4129"/>
    <s v="Joined"/>
    <n v="0"/>
    <n v="0"/>
    <s v="Male"/>
    <n v="0"/>
    <s v="No Internet Service"/>
    <s v="39.273096, -122.050763"/>
    <n v="39.273096000000002"/>
    <n v="-122.050763"/>
    <n v="0"/>
    <n v="19.350000000000001"/>
    <n v="0"/>
    <n v="0"/>
    <n v="0"/>
    <x v="0"/>
    <n v="0"/>
    <n v="0"/>
    <n v="0"/>
    <n v="0"/>
    <s v="Credit Card"/>
    <n v="1"/>
    <n v="7503"/>
    <n v="0"/>
    <s v="Q3"/>
    <n v="0"/>
    <n v="3"/>
    <n v="0"/>
    <s v="California"/>
    <n v="0"/>
    <n v="0"/>
    <n v="0"/>
    <n v="2"/>
    <n v="46.35"/>
    <n v="0"/>
    <n v="88.68"/>
    <n v="0"/>
    <n v="135.03"/>
    <n v="0"/>
    <n v="0"/>
    <n v="95932"/>
    <n v="0"/>
  </r>
  <r>
    <n v="29"/>
    <n v="0"/>
    <n v="48.87"/>
    <s v="Active User"/>
    <s v="Active User"/>
    <x v="26"/>
    <x v="822"/>
    <n v="4838"/>
    <x v="2"/>
    <s v="United States"/>
    <x v="4130"/>
    <s v="Stayed"/>
    <n v="0"/>
    <n v="0"/>
    <s v="Male"/>
    <n v="0"/>
    <s v="No Internet Service"/>
    <s v="33.988572, -118.186565"/>
    <n v="33.988571999999998"/>
    <n v="-118.186565"/>
    <n v="1"/>
    <n v="19.95"/>
    <n v="0"/>
    <n v="0"/>
    <n v="0"/>
    <x v="0"/>
    <n v="0"/>
    <n v="0"/>
    <n v="0"/>
    <n v="1"/>
    <s v="Credit Card"/>
    <n v="1"/>
    <n v="28094"/>
    <n v="0"/>
    <s v="Q3"/>
    <n v="0"/>
    <n v="5"/>
    <n v="0"/>
    <s v="California"/>
    <n v="0"/>
    <n v="0"/>
    <n v="0"/>
    <n v="56"/>
    <n v="1126.75"/>
    <n v="0"/>
    <n v="2736.72"/>
    <n v="0"/>
    <n v="3863.47"/>
    <n v="1"/>
    <n v="0"/>
    <n v="90270"/>
    <n v="0"/>
  </r>
  <r>
    <n v="59"/>
    <n v="26"/>
    <n v="30.07"/>
    <s v="Competitor"/>
    <s v="Competitor had better devices"/>
    <x v="39"/>
    <x v="598"/>
    <n v="2591"/>
    <x v="1"/>
    <s v="United States"/>
    <x v="4131"/>
    <s v="Churned"/>
    <n v="0"/>
    <n v="0"/>
    <s v="Male"/>
    <n v="1"/>
    <s v="Fiber Optic"/>
    <s v="41.017282, -121.468945"/>
    <n v="41.017282000000002"/>
    <n v="-121.46894500000001"/>
    <n v="0"/>
    <n v="74.95"/>
    <n v="1"/>
    <n v="0"/>
    <n v="0"/>
    <x v="2"/>
    <n v="0"/>
    <n v="0"/>
    <n v="1"/>
    <n v="0"/>
    <s v="Bank Withdrawal"/>
    <n v="1"/>
    <n v="1902"/>
    <n v="0"/>
    <s v="Q3"/>
    <n v="0"/>
    <n v="1"/>
    <n v="0"/>
    <s v="California"/>
    <n v="0"/>
    <n v="0"/>
    <n v="0"/>
    <n v="1"/>
    <n v="74.95"/>
    <n v="0"/>
    <n v="30.07"/>
    <n v="0"/>
    <n v="105.02"/>
    <n v="0"/>
    <n v="1"/>
    <n v="96028"/>
    <n v="1"/>
  </r>
  <r>
    <n v="69"/>
    <n v="9"/>
    <n v="5.27"/>
    <s v="Active User"/>
    <s v="Active User"/>
    <x v="11"/>
    <x v="603"/>
    <n v="5590"/>
    <x v="0"/>
    <s v="United States"/>
    <x v="4132"/>
    <s v="Stayed"/>
    <n v="0"/>
    <n v="1"/>
    <s v="Male"/>
    <n v="1"/>
    <s v="DSL"/>
    <s v="33.792791, -117.789749"/>
    <n v="33.792791000000001"/>
    <n v="-117.789749"/>
    <n v="1"/>
    <n v="74.400000000000006"/>
    <n v="0"/>
    <n v="0"/>
    <n v="7"/>
    <x v="3"/>
    <n v="1"/>
    <n v="1"/>
    <n v="0"/>
    <n v="1"/>
    <s v="Bank Withdrawal"/>
    <n v="1"/>
    <n v="37916"/>
    <n v="1"/>
    <s v="Q3"/>
    <n v="1"/>
    <n v="4"/>
    <n v="1"/>
    <s v="California"/>
    <n v="0"/>
    <n v="0"/>
    <n v="1"/>
    <n v="72"/>
    <n v="5360.75"/>
    <n v="140"/>
    <n v="379.44"/>
    <n v="0"/>
    <n v="5880.19"/>
    <n v="0"/>
    <n v="0"/>
    <n v="92869"/>
    <n v="0"/>
  </r>
  <r>
    <n v="44"/>
    <n v="20"/>
    <n v="44.6"/>
    <s v="Active User"/>
    <s v="Active User"/>
    <x v="25"/>
    <x v="32"/>
    <n v="2540"/>
    <x v="1"/>
    <s v="United States"/>
    <x v="4133"/>
    <s v="Stayed"/>
    <n v="0"/>
    <n v="0"/>
    <s v="Male"/>
    <n v="1"/>
    <s v="Fiber Optic"/>
    <s v="34.001617, -118.222274"/>
    <n v="34.001617000000003"/>
    <n v="-118.222274"/>
    <n v="1"/>
    <n v="85.05"/>
    <n v="0"/>
    <n v="0"/>
    <n v="1"/>
    <x v="4"/>
    <n v="1"/>
    <n v="0"/>
    <n v="1"/>
    <n v="1"/>
    <s v="Credit Card"/>
    <n v="1"/>
    <n v="3642"/>
    <n v="0"/>
    <s v="Q3"/>
    <n v="1"/>
    <n v="3"/>
    <n v="0"/>
    <s v="California"/>
    <n v="1"/>
    <n v="1"/>
    <n v="0"/>
    <n v="12"/>
    <n v="999.8"/>
    <n v="0"/>
    <n v="535.20000000000005"/>
    <n v="0"/>
    <n v="1535"/>
    <n v="0"/>
    <n v="1"/>
    <n v="90058"/>
    <n v="0"/>
  </r>
  <r>
    <n v="39"/>
    <n v="0"/>
    <n v="4.5999999999999996"/>
    <s v="Active User"/>
    <s v="Active User"/>
    <x v="11"/>
    <x v="457"/>
    <n v="3979"/>
    <x v="2"/>
    <s v="United States"/>
    <x v="4134"/>
    <s v="Stayed"/>
    <n v="0"/>
    <n v="0"/>
    <s v="Female"/>
    <n v="0"/>
    <s v="No Internet Service"/>
    <s v="38.154823, -121.601358"/>
    <n v="38.154823"/>
    <n v="-121.601358"/>
    <n v="1"/>
    <n v="24.95"/>
    <n v="1"/>
    <n v="0"/>
    <n v="0"/>
    <x v="1"/>
    <n v="0"/>
    <n v="0"/>
    <n v="0"/>
    <n v="1"/>
    <s v="Credit Card"/>
    <n v="1"/>
    <n v="2010"/>
    <n v="0"/>
    <s v="Q3"/>
    <n v="0"/>
    <n v="3"/>
    <n v="0"/>
    <s v="California"/>
    <n v="0"/>
    <n v="0"/>
    <n v="0"/>
    <n v="46"/>
    <n v="1165.9000000000001"/>
    <n v="0"/>
    <n v="211.6"/>
    <n v="0"/>
    <n v="1377.5"/>
    <n v="0"/>
    <n v="0"/>
    <n v="95641"/>
    <n v="0"/>
  </r>
  <r>
    <n v="25"/>
    <n v="46"/>
    <n v="25.83"/>
    <s v="Active User"/>
    <s v="Active User"/>
    <x v="0"/>
    <x v="68"/>
    <n v="5432"/>
    <x v="1"/>
    <s v="United States"/>
    <x v="4135"/>
    <s v="Stayed"/>
    <n v="0"/>
    <n v="0"/>
    <s v="Male"/>
    <n v="1"/>
    <s v="Fiber Optic"/>
    <s v="37.800254, -122.436975"/>
    <n v="37.800254000000002"/>
    <n v="-122.436975"/>
    <n v="1"/>
    <n v="75.400000000000006"/>
    <n v="1"/>
    <n v="0"/>
    <n v="1"/>
    <x v="0"/>
    <n v="0"/>
    <n v="0"/>
    <n v="1"/>
    <n v="1"/>
    <s v="Bank Withdrawal"/>
    <n v="1"/>
    <n v="22920"/>
    <n v="0"/>
    <s v="Q3"/>
    <n v="1"/>
    <n v="5"/>
    <n v="0"/>
    <s v="California"/>
    <n v="0"/>
    <n v="0"/>
    <n v="0"/>
    <n v="16"/>
    <n v="1189.4000000000001"/>
    <n v="0"/>
    <n v="413.28"/>
    <n v="0"/>
    <n v="1602.68"/>
    <n v="1"/>
    <n v="1"/>
    <n v="94123"/>
    <n v="0"/>
  </r>
  <r>
    <n v="58"/>
    <n v="0"/>
    <n v="38.840000000000003"/>
    <s v="Active User"/>
    <s v="Active User"/>
    <x v="70"/>
    <x v="109"/>
    <n v="2732"/>
    <x v="1"/>
    <s v="United States"/>
    <x v="4136"/>
    <s v="Joined"/>
    <n v="0"/>
    <n v="0"/>
    <s v="Female"/>
    <n v="0"/>
    <s v="No Internet Service"/>
    <s v="37.45809, -122.115398"/>
    <n v="37.458089999999999"/>
    <n v="-122.115398"/>
    <n v="0"/>
    <n v="19.95"/>
    <n v="0"/>
    <n v="0"/>
    <n v="0"/>
    <x v="0"/>
    <n v="0"/>
    <n v="0"/>
    <n v="0"/>
    <n v="0"/>
    <s v="Credit Card"/>
    <n v="1"/>
    <n v="45499"/>
    <n v="0"/>
    <s v="Q3"/>
    <n v="0"/>
    <n v="5"/>
    <n v="0"/>
    <s v="California"/>
    <n v="0"/>
    <n v="0"/>
    <n v="0"/>
    <n v="1"/>
    <n v="19.95"/>
    <n v="0"/>
    <n v="38.840000000000003"/>
    <n v="0"/>
    <n v="58.79"/>
    <n v="0"/>
    <n v="0"/>
    <n v="94303"/>
    <n v="0"/>
  </r>
  <r>
    <n v="37"/>
    <n v="30"/>
    <n v="19.32"/>
    <s v="Active User"/>
    <s v="Active User"/>
    <x v="8"/>
    <x v="951"/>
    <n v="5580"/>
    <x v="1"/>
    <s v="United States"/>
    <x v="4137"/>
    <s v="Stayed"/>
    <n v="1"/>
    <n v="0"/>
    <s v="Female"/>
    <n v="1"/>
    <s v="DSL"/>
    <s v="34.1528, -118.000482"/>
    <n v="34.152799999999999"/>
    <n v="-118.00048200000001"/>
    <n v="1"/>
    <n v="49.85"/>
    <n v="0"/>
    <n v="5"/>
    <n v="5"/>
    <x v="5"/>
    <n v="1"/>
    <n v="0"/>
    <n v="0"/>
    <n v="1"/>
    <s v="Credit Card"/>
    <n v="1"/>
    <n v="41067"/>
    <n v="0"/>
    <s v="Q3"/>
    <n v="1"/>
    <n v="3"/>
    <n v="0"/>
    <s v="California"/>
    <n v="0"/>
    <n v="0"/>
    <n v="0"/>
    <n v="27"/>
    <n v="1336.15"/>
    <n v="0"/>
    <n v="521.64"/>
    <n v="0"/>
    <n v="1857.79"/>
    <n v="0"/>
    <n v="1"/>
    <n v="91016"/>
    <n v="0"/>
  </r>
  <r>
    <n v="73"/>
    <n v="10"/>
    <n v="33.68"/>
    <s v="Active User"/>
    <s v="Active User"/>
    <x v="48"/>
    <x v="1023"/>
    <n v="6202"/>
    <x v="0"/>
    <s v="United States"/>
    <x v="4138"/>
    <s v="Stayed"/>
    <n v="0"/>
    <n v="1"/>
    <s v="Male"/>
    <n v="1"/>
    <s v="DSL"/>
    <s v="38.109125, -120.078597"/>
    <n v="38.109124999999999"/>
    <n v="-120.078597"/>
    <n v="1"/>
    <n v="77.349999999999994"/>
    <n v="1"/>
    <n v="0"/>
    <n v="4"/>
    <x v="3"/>
    <n v="1"/>
    <n v="0"/>
    <n v="0"/>
    <n v="1"/>
    <s v="Credit Card"/>
    <n v="1"/>
    <n v="683"/>
    <n v="1"/>
    <s v="Q3"/>
    <n v="1"/>
    <n v="4"/>
    <n v="1"/>
    <s v="California"/>
    <n v="0"/>
    <n v="0"/>
    <n v="1"/>
    <n v="72"/>
    <n v="5396.25"/>
    <n v="0"/>
    <n v="2424.96"/>
    <n v="0"/>
    <n v="7821.21"/>
    <n v="0"/>
    <n v="1"/>
    <n v="95335"/>
    <n v="0"/>
  </r>
  <r>
    <n v="54"/>
    <n v="4"/>
    <n v="9.52"/>
    <s v="Active User"/>
    <s v="Active User"/>
    <x v="28"/>
    <x v="131"/>
    <n v="2405"/>
    <x v="1"/>
    <s v="United States"/>
    <x v="4139"/>
    <s v="Stayed"/>
    <n v="0"/>
    <n v="1"/>
    <s v="Female"/>
    <n v="1"/>
    <s v="Fiber Optic"/>
    <s v="37.394536, -120.890747"/>
    <n v="37.394536000000002"/>
    <n v="-120.890747"/>
    <n v="0"/>
    <n v="94.2"/>
    <n v="0"/>
    <n v="0"/>
    <n v="0"/>
    <x v="0"/>
    <n v="1"/>
    <n v="0"/>
    <n v="1"/>
    <n v="0"/>
    <s v="Bank Withdrawal"/>
    <n v="1"/>
    <n v="7177"/>
    <n v="1"/>
    <s v="Q3"/>
    <n v="0"/>
    <n v="3"/>
    <n v="0"/>
    <s v="California"/>
    <n v="1"/>
    <n v="1"/>
    <n v="0"/>
    <n v="11"/>
    <n v="999.9"/>
    <n v="0"/>
    <n v="104.72"/>
    <n v="0"/>
    <n v="1104.6199999999999"/>
    <n v="0"/>
    <n v="1"/>
    <n v="95324"/>
    <n v="0"/>
  </r>
  <r>
    <n v="22"/>
    <n v="73"/>
    <n v="8.5299999999999994"/>
    <s v="Active User"/>
    <s v="Active User"/>
    <x v="28"/>
    <x v="1014"/>
    <n v="4798"/>
    <x v="0"/>
    <s v="United States"/>
    <x v="4140"/>
    <s v="Stayed"/>
    <n v="1"/>
    <n v="0"/>
    <s v="Female"/>
    <n v="1"/>
    <s v="Cable"/>
    <s v="37.890274, -122.295192"/>
    <n v="37.890273999999998"/>
    <n v="-122.295192"/>
    <n v="1"/>
    <n v="60"/>
    <n v="1"/>
    <n v="3"/>
    <n v="6"/>
    <x v="0"/>
    <n v="0"/>
    <n v="1"/>
    <n v="0"/>
    <n v="1"/>
    <s v="Bank Withdrawal"/>
    <n v="1"/>
    <n v="15882"/>
    <n v="1"/>
    <s v="Q3"/>
    <n v="1"/>
    <n v="3"/>
    <n v="0"/>
    <s v="California"/>
    <n v="0"/>
    <n v="0"/>
    <n v="0"/>
    <n v="54"/>
    <n v="3273.95"/>
    <n v="0"/>
    <n v="460.62"/>
    <n v="0"/>
    <n v="3734.57"/>
    <n v="1"/>
    <n v="1"/>
    <n v="94706"/>
    <n v="0"/>
  </r>
  <r>
    <n v="21"/>
    <n v="47"/>
    <n v="19.3"/>
    <s v="Active User"/>
    <s v="Active User"/>
    <x v="41"/>
    <x v="5"/>
    <n v="3131"/>
    <x v="1"/>
    <s v="United States"/>
    <x v="4141"/>
    <s v="Stayed"/>
    <n v="0"/>
    <n v="0"/>
    <s v="Female"/>
    <n v="1"/>
    <s v="Fiber Optic"/>
    <s v="38.033219, -121.297433"/>
    <n v="38.033219000000003"/>
    <n v="-121.297433"/>
    <n v="1"/>
    <n v="75.5"/>
    <n v="0"/>
    <n v="0"/>
    <n v="6"/>
    <x v="5"/>
    <n v="0"/>
    <n v="1"/>
    <n v="1"/>
    <n v="1"/>
    <s v="Bank Withdrawal"/>
    <n v="1"/>
    <n v="40611"/>
    <n v="0"/>
    <s v="Q3"/>
    <n v="1"/>
    <n v="3"/>
    <n v="0"/>
    <s v="California"/>
    <n v="0"/>
    <n v="0"/>
    <n v="0"/>
    <n v="32"/>
    <n v="2324.6999999999998"/>
    <n v="0"/>
    <n v="617.6"/>
    <n v="0"/>
    <n v="2942.3"/>
    <n v="1"/>
    <n v="1"/>
    <n v="95210"/>
    <n v="0"/>
  </r>
  <r>
    <n v="48"/>
    <n v="6"/>
    <n v="0"/>
    <s v="Active User"/>
    <s v="Active User"/>
    <x v="3"/>
    <x v="189"/>
    <n v="5174"/>
    <x v="0"/>
    <s v="United States"/>
    <x v="4142"/>
    <s v="Stayed"/>
    <n v="0"/>
    <n v="1"/>
    <s v="Female"/>
    <n v="1"/>
    <s v="DSL"/>
    <s v="34.965648, -117.001509"/>
    <n v="34.965648000000002"/>
    <n v="-117.001509"/>
    <n v="0"/>
    <n v="39.700000000000003"/>
    <n v="0"/>
    <n v="0"/>
    <n v="0"/>
    <x v="0"/>
    <n v="1"/>
    <n v="0"/>
    <n v="0"/>
    <n v="0"/>
    <s v="Credit Card"/>
    <n v="0"/>
    <n v="31293"/>
    <n v="1"/>
    <s v="Q3"/>
    <n v="0"/>
    <n v="3"/>
    <n v="0"/>
    <s v="California"/>
    <n v="0"/>
    <n v="0"/>
    <n v="0"/>
    <n v="50"/>
    <n v="1932.75"/>
    <n v="0"/>
    <n v="0"/>
    <n v="0"/>
    <n v="1932.75"/>
    <n v="0"/>
    <n v="1"/>
    <n v="92311"/>
    <n v="0"/>
  </r>
  <r>
    <n v="70"/>
    <n v="0"/>
    <n v="8.48"/>
    <s v="Active User"/>
    <s v="Active User"/>
    <x v="52"/>
    <x v="313"/>
    <n v="5079"/>
    <x v="0"/>
    <s v="United States"/>
    <x v="4143"/>
    <s v="Stayed"/>
    <n v="0"/>
    <n v="0"/>
    <s v="Female"/>
    <n v="0"/>
    <s v="No Internet Service"/>
    <s v="33.936291, -118.332639"/>
    <n v="33.936290999999997"/>
    <n v="-118.332639"/>
    <n v="1"/>
    <n v="25.7"/>
    <n v="1"/>
    <n v="0"/>
    <n v="9"/>
    <x v="0"/>
    <n v="0"/>
    <n v="0"/>
    <n v="1"/>
    <n v="1"/>
    <s v="Credit Card"/>
    <n v="1"/>
    <n v="27778"/>
    <n v="0"/>
    <s v="Q3"/>
    <n v="1"/>
    <n v="3"/>
    <n v="1"/>
    <s v="California"/>
    <n v="0"/>
    <n v="0"/>
    <n v="0"/>
    <n v="72"/>
    <n v="1937.4"/>
    <n v="0"/>
    <n v="610.55999999999995"/>
    <n v="0"/>
    <n v="2547.96"/>
    <n v="0"/>
    <n v="0"/>
    <n v="90303"/>
    <n v="0"/>
  </r>
  <r>
    <n v="55"/>
    <n v="19"/>
    <n v="31.79"/>
    <s v="Active User"/>
    <s v="Active User"/>
    <x v="7"/>
    <x v="123"/>
    <n v="2831"/>
    <x v="1"/>
    <s v="United States"/>
    <x v="4144"/>
    <s v="Stayed"/>
    <n v="0"/>
    <n v="1"/>
    <s v="Male"/>
    <n v="1"/>
    <s v="Fiber Optic"/>
    <s v="37.943954, -120.67108"/>
    <n v="37.943953999999998"/>
    <n v="-120.67108"/>
    <n v="1"/>
    <n v="78.2"/>
    <n v="0"/>
    <n v="0"/>
    <n v="6"/>
    <x v="4"/>
    <n v="0"/>
    <n v="0"/>
    <n v="0"/>
    <n v="1"/>
    <s v="Bank Withdrawal"/>
    <n v="1"/>
    <n v="2633"/>
    <n v="1"/>
    <s v="Q3"/>
    <n v="1"/>
    <n v="5"/>
    <n v="0"/>
    <s v="California"/>
    <n v="0"/>
    <n v="0"/>
    <n v="0"/>
    <n v="18"/>
    <n v="1468.75"/>
    <n v="0"/>
    <n v="572.22"/>
    <n v="0"/>
    <n v="2040.97"/>
    <n v="0"/>
    <n v="1"/>
    <n v="95228"/>
    <n v="0"/>
  </r>
  <r>
    <n v="40"/>
    <n v="0"/>
    <n v="42.52"/>
    <s v="Active User"/>
    <s v="Active User"/>
    <x v="73"/>
    <x v="91"/>
    <n v="5597"/>
    <x v="1"/>
    <s v="United States"/>
    <x v="4145"/>
    <s v="Stayed"/>
    <n v="0"/>
    <n v="0"/>
    <s v="Male"/>
    <n v="0"/>
    <s v="No Internet Service"/>
    <s v="33.634626, -117.874882"/>
    <n v="33.634625999999997"/>
    <n v="-117.874882"/>
    <n v="0"/>
    <n v="20.65"/>
    <n v="0"/>
    <n v="0"/>
    <n v="0"/>
    <x v="2"/>
    <n v="0"/>
    <n v="0"/>
    <n v="0"/>
    <n v="0"/>
    <s v="Bank Withdrawal"/>
    <n v="1"/>
    <n v="28687"/>
    <n v="0"/>
    <s v="Q3"/>
    <n v="0"/>
    <n v="4"/>
    <n v="0"/>
    <s v="California"/>
    <n v="0"/>
    <n v="0"/>
    <n v="0"/>
    <n v="5"/>
    <n v="93.55"/>
    <n v="0"/>
    <n v="212.6"/>
    <n v="0"/>
    <n v="306.14999999999998"/>
    <n v="0"/>
    <n v="0"/>
    <n v="92660"/>
    <n v="0"/>
  </r>
  <r>
    <n v="48"/>
    <n v="0"/>
    <n v="14.37"/>
    <s v="Active User"/>
    <s v="Active User"/>
    <x v="14"/>
    <x v="717"/>
    <n v="5860"/>
    <x v="0"/>
    <s v="United States"/>
    <x v="4146"/>
    <s v="Stayed"/>
    <n v="1"/>
    <n v="0"/>
    <s v="Male"/>
    <n v="0"/>
    <s v="No Internet Service"/>
    <s v="32.800671, -116.483363"/>
    <n v="32.800671000000001"/>
    <n v="-116.483363"/>
    <n v="0"/>
    <n v="19.55"/>
    <n v="0"/>
    <n v="2"/>
    <n v="0"/>
    <x v="1"/>
    <n v="0"/>
    <n v="0"/>
    <n v="0"/>
    <n v="0"/>
    <s v="Bank Withdrawal"/>
    <n v="1"/>
    <n v="1604"/>
    <n v="0"/>
    <s v="Q3"/>
    <n v="0"/>
    <n v="3"/>
    <n v="0"/>
    <s v="California"/>
    <n v="0"/>
    <n v="0"/>
    <n v="0"/>
    <n v="44"/>
    <n v="819.95"/>
    <n v="0"/>
    <n v="632.28"/>
    <n v="0"/>
    <n v="1452.23"/>
    <n v="0"/>
    <n v="0"/>
    <n v="91962"/>
    <n v="0"/>
  </r>
  <r>
    <n v="51"/>
    <n v="22"/>
    <n v="23.36"/>
    <s v="Active User"/>
    <s v="Active User"/>
    <x v="25"/>
    <x v="91"/>
    <n v="4291"/>
    <x v="1"/>
    <s v="United States"/>
    <x v="4147"/>
    <s v="Stayed"/>
    <n v="1"/>
    <n v="0"/>
    <s v="Female"/>
    <n v="1"/>
    <s v="DSL"/>
    <s v="33.62251, -117.927024"/>
    <n v="33.622509999999998"/>
    <n v="-117.927024"/>
    <n v="1"/>
    <n v="55.3"/>
    <n v="1"/>
    <n v="3"/>
    <n v="1"/>
    <x v="0"/>
    <n v="1"/>
    <n v="0"/>
    <n v="1"/>
    <n v="1"/>
    <s v="Credit Card"/>
    <n v="1"/>
    <n v="22133"/>
    <n v="0"/>
    <s v="Q3"/>
    <n v="1"/>
    <n v="5"/>
    <n v="0"/>
    <s v="California"/>
    <n v="0"/>
    <n v="0"/>
    <n v="0"/>
    <n v="9"/>
    <n v="501.2"/>
    <n v="0"/>
    <n v="210.24"/>
    <n v="0"/>
    <n v="711.44"/>
    <n v="0"/>
    <n v="1"/>
    <n v="92663"/>
    <n v="0"/>
  </r>
  <r>
    <n v="49"/>
    <n v="23"/>
    <n v="21.16"/>
    <s v="Active User"/>
    <s v="Active User"/>
    <x v="61"/>
    <x v="1081"/>
    <n v="5574"/>
    <x v="0"/>
    <s v="United States"/>
    <x v="4148"/>
    <s v="Stayed"/>
    <n v="1"/>
    <n v="0"/>
    <s v="Female"/>
    <n v="1"/>
    <s v="Fiber Optic"/>
    <s v="37.713926, -121.928425"/>
    <n v="37.713926000000001"/>
    <n v="-121.928425"/>
    <n v="1"/>
    <n v="110.3"/>
    <n v="1"/>
    <n v="1"/>
    <n v="7"/>
    <x v="1"/>
    <n v="1"/>
    <n v="1"/>
    <n v="0"/>
    <n v="1"/>
    <s v="Bank Withdrawal"/>
    <n v="1"/>
    <n v="29636"/>
    <n v="1"/>
    <s v="Q3"/>
    <n v="1"/>
    <n v="3"/>
    <n v="0"/>
    <s v="California"/>
    <n v="1"/>
    <n v="1"/>
    <n v="1"/>
    <n v="64"/>
    <n v="6997.3"/>
    <n v="0"/>
    <n v="1354.24"/>
    <n v="0"/>
    <n v="8351.5400000000009"/>
    <n v="0"/>
    <n v="1"/>
    <n v="94568"/>
    <n v="0"/>
  </r>
  <r>
    <n v="34"/>
    <n v="2"/>
    <n v="29.49"/>
    <s v="Active User"/>
    <s v="Active User"/>
    <x v="14"/>
    <x v="152"/>
    <n v="4369"/>
    <x v="2"/>
    <s v="United States"/>
    <x v="4149"/>
    <s v="Stayed"/>
    <n v="0"/>
    <n v="0"/>
    <s v="Female"/>
    <n v="1"/>
    <s v="DSL"/>
    <s v="38.392686, -120.415951"/>
    <n v="38.392685999999998"/>
    <n v="-120.41595100000001"/>
    <n v="1"/>
    <n v="43.8"/>
    <n v="0"/>
    <n v="0"/>
    <n v="1"/>
    <x v="0"/>
    <n v="0"/>
    <n v="0"/>
    <n v="0"/>
    <n v="1"/>
    <s v="Bank Withdrawal"/>
    <n v="1"/>
    <n v="435"/>
    <n v="0"/>
    <s v="Q3"/>
    <n v="1"/>
    <n v="3"/>
    <n v="0"/>
    <s v="California"/>
    <n v="0"/>
    <n v="0"/>
    <n v="0"/>
    <n v="13"/>
    <n v="592.65"/>
    <n v="0"/>
    <n v="383.37"/>
    <n v="0"/>
    <n v="976.02"/>
    <n v="0"/>
    <n v="1"/>
    <n v="95257"/>
    <n v="0"/>
  </r>
  <r>
    <n v="40"/>
    <n v="11"/>
    <n v="26.85"/>
    <s v="Dissatisfaction"/>
    <s v="Poor expertise of phone support"/>
    <x v="71"/>
    <x v="114"/>
    <n v="2484"/>
    <x v="1"/>
    <s v="United States"/>
    <x v="4150"/>
    <s v="Churned"/>
    <n v="1"/>
    <n v="0"/>
    <s v="Male"/>
    <n v="1"/>
    <s v="Fiber Optic"/>
    <s v="34.213049, -118.317651"/>
    <n v="34.213048999999998"/>
    <n v="-118.317651"/>
    <n v="0"/>
    <n v="84.6"/>
    <n v="0"/>
    <n v="1"/>
    <n v="0"/>
    <x v="0"/>
    <n v="0"/>
    <n v="1"/>
    <n v="1"/>
    <n v="0"/>
    <s v="Credit Card"/>
    <n v="1"/>
    <n v="25882"/>
    <n v="0"/>
    <s v="Q3"/>
    <n v="0"/>
    <n v="2"/>
    <n v="0"/>
    <s v="California"/>
    <n v="1"/>
    <n v="1"/>
    <n v="0"/>
    <n v="1"/>
    <n v="84.6"/>
    <n v="0"/>
    <n v="26.85"/>
    <n v="0"/>
    <n v="111.45"/>
    <n v="0"/>
    <n v="1"/>
    <n v="91504"/>
    <n v="1"/>
  </r>
  <r>
    <n v="64"/>
    <n v="0"/>
    <n v="9.84"/>
    <s v="Active User"/>
    <s v="Active User"/>
    <x v="71"/>
    <x v="926"/>
    <n v="5208"/>
    <x v="1"/>
    <s v="United States"/>
    <x v="4151"/>
    <s v="Stayed"/>
    <n v="0"/>
    <n v="0"/>
    <s v="Female"/>
    <n v="0"/>
    <s v="No Internet Service"/>
    <s v="36.29878, -119.201028"/>
    <n v="36.298780000000001"/>
    <n v="-119.20102799999999"/>
    <n v="0"/>
    <n v="24.8"/>
    <n v="1"/>
    <n v="0"/>
    <n v="0"/>
    <x v="4"/>
    <n v="0"/>
    <n v="0"/>
    <n v="0"/>
    <n v="0"/>
    <s v="Credit Card"/>
    <n v="1"/>
    <n v="8644"/>
    <n v="0"/>
    <s v="Q3"/>
    <n v="0"/>
    <n v="5"/>
    <n v="0"/>
    <s v="California"/>
    <n v="0"/>
    <n v="0"/>
    <n v="0"/>
    <n v="17"/>
    <n v="475.25"/>
    <n v="0"/>
    <n v="167.28"/>
    <n v="37.06"/>
    <n v="605.47"/>
    <n v="0"/>
    <n v="0"/>
    <n v="93223"/>
    <n v="0"/>
  </r>
  <r>
    <n v="72"/>
    <n v="19"/>
    <n v="16.920000000000002"/>
    <s v="Active User"/>
    <s v="Active User"/>
    <x v="35"/>
    <x v="1074"/>
    <n v="4406"/>
    <x v="0"/>
    <s v="United States"/>
    <x v="4152"/>
    <s v="Stayed"/>
    <n v="0"/>
    <n v="1"/>
    <s v="Male"/>
    <n v="1"/>
    <s v="Fiber Optic"/>
    <s v="40.059385, -122.091481"/>
    <n v="40.059384999999999"/>
    <n v="-122.091481"/>
    <n v="1"/>
    <n v="111.65"/>
    <n v="1"/>
    <n v="0"/>
    <n v="4"/>
    <x v="0"/>
    <n v="1"/>
    <n v="0"/>
    <n v="1"/>
    <n v="1"/>
    <s v="Bank Withdrawal"/>
    <n v="1"/>
    <n v="3756"/>
    <n v="1"/>
    <s v="Q3"/>
    <n v="1"/>
    <n v="4"/>
    <n v="1"/>
    <s v="California"/>
    <n v="1"/>
    <n v="1"/>
    <n v="1"/>
    <n v="72"/>
    <n v="8022.85"/>
    <n v="110"/>
    <n v="1218.24"/>
    <n v="0"/>
    <n v="9351.09"/>
    <n v="0"/>
    <n v="0"/>
    <n v="96055"/>
    <n v="0"/>
  </r>
  <r>
    <n v="46"/>
    <n v="26"/>
    <n v="0"/>
    <s v="Active User"/>
    <s v="Active User"/>
    <x v="44"/>
    <x v="1029"/>
    <n v="5063"/>
    <x v="0"/>
    <s v="United States"/>
    <x v="4153"/>
    <s v="Stayed"/>
    <n v="1"/>
    <n v="1"/>
    <s v="Female"/>
    <n v="1"/>
    <s v="DSL"/>
    <s v="40.343213, -121.815412"/>
    <n v="40.343212999999999"/>
    <n v="-121.81541199999999"/>
    <n v="1"/>
    <n v="61.45"/>
    <n v="0"/>
    <n v="3"/>
    <n v="8"/>
    <x v="1"/>
    <n v="1"/>
    <n v="0"/>
    <n v="1"/>
    <n v="1"/>
    <s v="Bank Withdrawal"/>
    <n v="0"/>
    <n v="433"/>
    <n v="1"/>
    <s v="Q3"/>
    <n v="1"/>
    <n v="3"/>
    <n v="0"/>
    <s v="California"/>
    <n v="1"/>
    <n v="1"/>
    <n v="1"/>
    <n v="61"/>
    <n v="3751.15"/>
    <n v="0"/>
    <n v="0"/>
    <n v="0"/>
    <n v="3751.15"/>
    <n v="0"/>
    <n v="1"/>
    <n v="96075"/>
    <n v="0"/>
  </r>
  <r>
    <n v="58"/>
    <n v="15"/>
    <n v="40.49"/>
    <s v="Active User"/>
    <s v="Active User"/>
    <x v="52"/>
    <x v="780"/>
    <n v="4165"/>
    <x v="0"/>
    <s v="United States"/>
    <x v="4154"/>
    <s v="Stayed"/>
    <n v="0"/>
    <n v="1"/>
    <s v="Male"/>
    <n v="1"/>
    <s v="Fiber Optic"/>
    <s v="36.444232, -119.718285"/>
    <n v="36.444232"/>
    <n v="-119.71828499999999"/>
    <n v="1"/>
    <n v="104.8"/>
    <n v="1"/>
    <n v="0"/>
    <n v="4"/>
    <x v="0"/>
    <n v="1"/>
    <n v="0"/>
    <n v="1"/>
    <n v="1"/>
    <s v="Bank Withdrawal"/>
    <n v="1"/>
    <n v="2900"/>
    <n v="0"/>
    <s v="Q3"/>
    <n v="1"/>
    <n v="4"/>
    <n v="0"/>
    <s v="California"/>
    <n v="1"/>
    <n v="1"/>
    <n v="1"/>
    <n v="72"/>
    <n v="7470.1"/>
    <n v="0"/>
    <n v="2915.28"/>
    <n v="0"/>
    <n v="10385.379999999999"/>
    <n v="0"/>
    <n v="1"/>
    <n v="93242"/>
    <n v="0"/>
  </r>
  <r>
    <n v="43"/>
    <n v="26"/>
    <n v="31.08"/>
    <s v="Dissatisfaction"/>
    <s v="Network reliability"/>
    <x v="37"/>
    <x v="32"/>
    <n v="5286"/>
    <x v="1"/>
    <s v="United States"/>
    <x v="4155"/>
    <s v="Churned"/>
    <n v="0"/>
    <n v="1"/>
    <s v="Female"/>
    <n v="1"/>
    <s v="Fiber Optic"/>
    <s v="34.072945, -118.37267"/>
    <n v="34.072944999999997"/>
    <n v="-118.37267"/>
    <n v="1"/>
    <n v="99.5"/>
    <n v="1"/>
    <n v="0"/>
    <n v="1"/>
    <x v="4"/>
    <n v="0"/>
    <n v="0"/>
    <n v="1"/>
    <n v="1"/>
    <s v="Bank Withdrawal"/>
    <n v="1"/>
    <n v="21739"/>
    <n v="0"/>
    <s v="Q3"/>
    <n v="1"/>
    <n v="3"/>
    <n v="0"/>
    <s v="California"/>
    <n v="1"/>
    <n v="1"/>
    <n v="1"/>
    <n v="11"/>
    <n v="1056.95"/>
    <n v="0"/>
    <n v="341.88"/>
    <n v="0"/>
    <n v="1398.83"/>
    <n v="0"/>
    <n v="1"/>
    <n v="90048"/>
    <n v="1"/>
  </r>
  <r>
    <n v="52"/>
    <n v="0"/>
    <n v="44.73"/>
    <s v="Active User"/>
    <s v="Active User"/>
    <x v="25"/>
    <x v="234"/>
    <n v="3233"/>
    <x v="2"/>
    <s v="United States"/>
    <x v="4156"/>
    <s v="Stayed"/>
    <n v="0"/>
    <n v="0"/>
    <s v="Female"/>
    <n v="0"/>
    <s v="No Internet Service"/>
    <s v="38.591134, -121.161585"/>
    <n v="38.591133999999997"/>
    <n v="-121.161585"/>
    <n v="1"/>
    <n v="20.5"/>
    <n v="0"/>
    <n v="0"/>
    <n v="8"/>
    <x v="0"/>
    <n v="0"/>
    <n v="0"/>
    <n v="0"/>
    <n v="1"/>
    <s v="Bank Withdrawal"/>
    <n v="1"/>
    <n v="299"/>
    <n v="0"/>
    <s v="Q3"/>
    <n v="1"/>
    <n v="5"/>
    <n v="0"/>
    <s v="California"/>
    <n v="0"/>
    <n v="0"/>
    <n v="0"/>
    <n v="4"/>
    <n v="79.05"/>
    <n v="0"/>
    <n v="178.92"/>
    <n v="0"/>
    <n v="257.97000000000003"/>
    <n v="0"/>
    <n v="0"/>
    <n v="95742"/>
    <n v="0"/>
  </r>
  <r>
    <n v="24"/>
    <n v="69"/>
    <n v="43.05"/>
    <s v="Active User"/>
    <s v="Active User"/>
    <x v="47"/>
    <x v="38"/>
    <n v="5523"/>
    <x v="1"/>
    <s v="United States"/>
    <x v="4157"/>
    <s v="Joined"/>
    <n v="1"/>
    <n v="0"/>
    <s v="Male"/>
    <n v="1"/>
    <s v="DSL"/>
    <s v="38.584505, -121.491956"/>
    <n v="38.584505"/>
    <n v="-121.491956"/>
    <n v="0"/>
    <n v="50.05"/>
    <n v="1"/>
    <n v="3"/>
    <n v="0"/>
    <x v="2"/>
    <n v="0"/>
    <n v="0"/>
    <n v="1"/>
    <n v="0"/>
    <s v="Bank Withdrawal"/>
    <n v="1"/>
    <n v="16599"/>
    <n v="0"/>
    <s v="Q3"/>
    <n v="0"/>
    <n v="4"/>
    <n v="0"/>
    <s v="California"/>
    <n v="0"/>
    <n v="0"/>
    <n v="0"/>
    <n v="1"/>
    <n v="50.05"/>
    <n v="0"/>
    <n v="43.05"/>
    <n v="0"/>
    <n v="93.1"/>
    <n v="1"/>
    <n v="1"/>
    <n v="95814"/>
    <n v="0"/>
  </r>
  <r>
    <n v="71"/>
    <n v="28"/>
    <n v="30.25"/>
    <s v="Competitor"/>
    <s v="Competitor had better devices"/>
    <x v="67"/>
    <x v="0"/>
    <n v="2930"/>
    <x v="1"/>
    <s v="United States"/>
    <x v="4158"/>
    <s v="Churned"/>
    <n v="0"/>
    <n v="0"/>
    <s v="Male"/>
    <n v="1"/>
    <s v="Fiber Optic"/>
    <s v="37.556634, -122.317723"/>
    <n v="37.556634000000003"/>
    <n v="-122.317723"/>
    <n v="0"/>
    <n v="76.05"/>
    <n v="1"/>
    <n v="0"/>
    <n v="0"/>
    <x v="0"/>
    <n v="0"/>
    <n v="0"/>
    <n v="1"/>
    <n v="0"/>
    <s v="Bank Withdrawal"/>
    <n v="1"/>
    <n v="23393"/>
    <n v="0"/>
    <s v="Q3"/>
    <n v="0"/>
    <n v="1"/>
    <n v="1"/>
    <s v="California"/>
    <n v="0"/>
    <n v="0"/>
    <n v="0"/>
    <n v="3"/>
    <n v="231.8"/>
    <n v="0"/>
    <n v="90.75"/>
    <n v="0"/>
    <n v="322.55"/>
    <n v="0"/>
    <n v="1"/>
    <n v="94402"/>
    <n v="1"/>
  </r>
  <r>
    <n v="68"/>
    <n v="13"/>
    <n v="6.81"/>
    <s v="Active User"/>
    <s v="Active User"/>
    <x v="75"/>
    <x v="1044"/>
    <n v="2259"/>
    <x v="1"/>
    <s v="United States"/>
    <x v="4159"/>
    <s v="Stayed"/>
    <n v="0"/>
    <n v="0"/>
    <s v="Male"/>
    <n v="1"/>
    <s v="Fiber Optic"/>
    <s v="35.38381, -119.730885"/>
    <n v="35.383809999999997"/>
    <n v="-119.730885"/>
    <n v="1"/>
    <n v="74.849999999999994"/>
    <n v="1"/>
    <n v="0"/>
    <n v="2"/>
    <x v="0"/>
    <n v="0"/>
    <n v="0"/>
    <n v="1"/>
    <n v="1"/>
    <s v="Bank Withdrawal"/>
    <n v="1"/>
    <n v="302"/>
    <n v="0"/>
    <s v="Q3"/>
    <n v="1"/>
    <n v="4"/>
    <n v="1"/>
    <s v="California"/>
    <n v="0"/>
    <n v="0"/>
    <n v="0"/>
    <n v="7"/>
    <n v="485.25"/>
    <n v="0"/>
    <n v="47.67"/>
    <n v="0"/>
    <n v="532.91999999999996"/>
    <n v="0"/>
    <n v="1"/>
    <n v="93251"/>
    <n v="0"/>
  </r>
  <r>
    <n v="66"/>
    <n v="2"/>
    <n v="32.36"/>
    <s v="Attitude"/>
    <s v="Attitude of support person"/>
    <x v="51"/>
    <x v="819"/>
    <n v="5904"/>
    <x v="1"/>
    <s v="United States"/>
    <x v="4160"/>
    <s v="Churned"/>
    <n v="0"/>
    <n v="0"/>
    <s v="Male"/>
    <n v="1"/>
    <s v="Fiber Optic"/>
    <s v="36.186867, -120.387793"/>
    <n v="36.186866999999999"/>
    <n v="-120.387793"/>
    <n v="0"/>
    <n v="96.2"/>
    <n v="1"/>
    <n v="0"/>
    <n v="0"/>
    <x v="1"/>
    <n v="0"/>
    <n v="0"/>
    <n v="1"/>
    <n v="0"/>
    <s v="Bank Withdrawal"/>
    <n v="1"/>
    <n v="18036"/>
    <n v="0"/>
    <s v="Q3"/>
    <n v="0"/>
    <n v="2"/>
    <n v="1"/>
    <s v="California"/>
    <n v="1"/>
    <n v="0"/>
    <n v="1"/>
    <n v="49"/>
    <n v="4718.25"/>
    <n v="0"/>
    <n v="1585.64"/>
    <n v="0"/>
    <n v="6303.89"/>
    <n v="0"/>
    <n v="1"/>
    <n v="93210"/>
    <n v="1"/>
  </r>
  <r>
    <n v="56"/>
    <n v="0"/>
    <n v="30.47"/>
    <s v="Active User"/>
    <s v="Active User"/>
    <x v="25"/>
    <x v="783"/>
    <n v="5480"/>
    <x v="0"/>
    <s v="United States"/>
    <x v="4161"/>
    <s v="Stayed"/>
    <n v="0"/>
    <n v="0"/>
    <s v="Female"/>
    <n v="0"/>
    <s v="No Internet Service"/>
    <s v="33.788208, -118.404955"/>
    <n v="33.788207999999997"/>
    <n v="-118.404955"/>
    <n v="1"/>
    <n v="19.95"/>
    <n v="0"/>
    <n v="0"/>
    <n v="1"/>
    <x v="0"/>
    <n v="0"/>
    <n v="0"/>
    <n v="1"/>
    <n v="1"/>
    <s v="Credit Card"/>
    <n v="1"/>
    <n v="24979"/>
    <n v="0"/>
    <s v="Q3"/>
    <n v="1"/>
    <n v="5"/>
    <n v="0"/>
    <s v="California"/>
    <n v="0"/>
    <n v="0"/>
    <n v="0"/>
    <n v="46"/>
    <n v="927.1"/>
    <n v="0"/>
    <n v="1401.62"/>
    <n v="0"/>
    <n v="2328.7199999999998"/>
    <n v="0"/>
    <n v="0"/>
    <n v="90274"/>
    <n v="0"/>
  </r>
  <r>
    <n v="49"/>
    <n v="2"/>
    <n v="38.880000000000003"/>
    <s v="Active User"/>
    <s v="Active User"/>
    <x v="19"/>
    <x v="1082"/>
    <n v="4260"/>
    <x v="2"/>
    <s v="United States"/>
    <x v="4162"/>
    <s v="Stayed"/>
    <n v="0"/>
    <n v="1"/>
    <s v="Female"/>
    <n v="1"/>
    <s v="DSL"/>
    <s v="38.481902, -120.603668"/>
    <n v="38.481901999999998"/>
    <n v="-120.603668"/>
    <n v="0"/>
    <n v="70.150000000000006"/>
    <n v="0"/>
    <n v="0"/>
    <n v="0"/>
    <x v="0"/>
    <n v="1"/>
    <n v="0"/>
    <n v="1"/>
    <n v="0"/>
    <s v="Credit Card"/>
    <n v="1"/>
    <n v="1273"/>
    <n v="1"/>
    <s v="Q3"/>
    <n v="0"/>
    <n v="3"/>
    <n v="0"/>
    <s v="California"/>
    <n v="0"/>
    <n v="0"/>
    <n v="1"/>
    <n v="60"/>
    <n v="4224.7"/>
    <n v="0"/>
    <n v="2332.8000000000002"/>
    <n v="0"/>
    <n v="6557.5"/>
    <n v="0"/>
    <n v="1"/>
    <n v="95689"/>
    <n v="0"/>
  </r>
  <r>
    <n v="42"/>
    <n v="0"/>
    <n v="13.93"/>
    <s v="Active User"/>
    <s v="Active User"/>
    <x v="44"/>
    <x v="381"/>
    <n v="3875"/>
    <x v="0"/>
    <s v="United States"/>
    <x v="4163"/>
    <s v="Stayed"/>
    <n v="0"/>
    <n v="0"/>
    <s v="Female"/>
    <n v="0"/>
    <s v="No Internet Service"/>
    <s v="36.456091, -119.486225"/>
    <n v="36.456091000000001"/>
    <n v="-119.486225"/>
    <n v="0"/>
    <n v="19.8"/>
    <n v="0"/>
    <n v="0"/>
    <n v="0"/>
    <x v="5"/>
    <n v="0"/>
    <n v="0"/>
    <n v="0"/>
    <n v="0"/>
    <s v="Credit Card"/>
    <n v="1"/>
    <n v="646"/>
    <n v="0"/>
    <s v="Q3"/>
    <n v="0"/>
    <n v="3"/>
    <n v="0"/>
    <s v="California"/>
    <n v="0"/>
    <n v="0"/>
    <n v="0"/>
    <n v="25"/>
    <n v="475.2"/>
    <n v="0"/>
    <n v="348.25"/>
    <n v="0"/>
    <n v="823.45"/>
    <n v="0"/>
    <n v="0"/>
    <n v="93673"/>
    <n v="0"/>
  </r>
  <r>
    <n v="65"/>
    <n v="25"/>
    <n v="11.41"/>
    <s v="Active User"/>
    <s v="Active User"/>
    <x v="16"/>
    <x v="280"/>
    <n v="5428"/>
    <x v="2"/>
    <s v="United States"/>
    <x v="4164"/>
    <s v="Stayed"/>
    <n v="0"/>
    <n v="1"/>
    <s v="Female"/>
    <n v="1"/>
    <s v="Fiber Optic"/>
    <s v="37.956963, -120.863055"/>
    <n v="37.956963000000002"/>
    <n v="-120.863055"/>
    <n v="1"/>
    <n v="97.95"/>
    <n v="1"/>
    <n v="0"/>
    <n v="5"/>
    <x v="0"/>
    <n v="1"/>
    <n v="0"/>
    <n v="1"/>
    <n v="1"/>
    <s v="Credit Card"/>
    <n v="1"/>
    <n v="596"/>
    <n v="0"/>
    <s v="Q3"/>
    <n v="1"/>
    <n v="5"/>
    <n v="1"/>
    <s v="California"/>
    <n v="0"/>
    <n v="0"/>
    <n v="1"/>
    <n v="62"/>
    <n v="5936.55"/>
    <n v="0"/>
    <n v="707.42"/>
    <n v="0"/>
    <n v="6643.97"/>
    <n v="0"/>
    <n v="1"/>
    <n v="95230"/>
    <n v="0"/>
  </r>
  <r>
    <n v="28"/>
    <n v="48"/>
    <n v="0"/>
    <s v="Dissatisfaction"/>
    <s v="Product dissatisfaction"/>
    <x v="51"/>
    <x v="509"/>
    <n v="4566"/>
    <x v="1"/>
    <s v="United States"/>
    <x v="4165"/>
    <s v="Churned"/>
    <n v="0"/>
    <n v="0"/>
    <s v="Female"/>
    <n v="1"/>
    <s v="DSL"/>
    <s v="33.977468, -118.445475"/>
    <n v="33.977468000000002"/>
    <n v="-118.445475"/>
    <n v="0"/>
    <n v="45.25"/>
    <n v="0"/>
    <n v="0"/>
    <n v="0"/>
    <x v="0"/>
    <n v="0"/>
    <n v="0"/>
    <n v="1"/>
    <n v="0"/>
    <s v="Bank Withdrawal"/>
    <n v="0"/>
    <n v="18058"/>
    <n v="0"/>
    <s v="Q3"/>
    <n v="0"/>
    <n v="1"/>
    <n v="0"/>
    <s v="California"/>
    <n v="1"/>
    <n v="1"/>
    <n v="1"/>
    <n v="2"/>
    <n v="85.5"/>
    <n v="10"/>
    <n v="0"/>
    <n v="0"/>
    <n v="95.5"/>
    <n v="1"/>
    <n v="0"/>
    <n v="90292"/>
    <n v="1"/>
  </r>
  <r>
    <n v="62"/>
    <n v="0"/>
    <n v="3.57"/>
    <s v="Active User"/>
    <s v="Active User"/>
    <x v="50"/>
    <x v="834"/>
    <n v="5390"/>
    <x v="0"/>
    <s v="United States"/>
    <x v="4166"/>
    <s v="Stayed"/>
    <n v="1"/>
    <n v="0"/>
    <s v="Male"/>
    <n v="0"/>
    <s v="No Internet Service"/>
    <s v="38.333133, -121.920151"/>
    <n v="38.333132999999997"/>
    <n v="-121.920151"/>
    <n v="1"/>
    <n v="19.5"/>
    <n v="0"/>
    <n v="2"/>
    <n v="8"/>
    <x v="0"/>
    <n v="0"/>
    <n v="0"/>
    <n v="0"/>
    <n v="1"/>
    <s v="Credit Card"/>
    <n v="1"/>
    <n v="63157"/>
    <n v="0"/>
    <s v="Q3"/>
    <n v="1"/>
    <n v="4"/>
    <n v="0"/>
    <s v="California"/>
    <n v="0"/>
    <n v="0"/>
    <n v="0"/>
    <n v="4"/>
    <n v="96.85"/>
    <n v="0"/>
    <n v="14.28"/>
    <n v="0"/>
    <n v="111.13"/>
    <n v="0"/>
    <n v="0"/>
    <n v="95687"/>
    <n v="0"/>
  </r>
  <r>
    <n v="46"/>
    <n v="21"/>
    <n v="14.28"/>
    <s v="Other"/>
    <s v="Don't know"/>
    <x v="67"/>
    <x v="32"/>
    <n v="4934"/>
    <x v="1"/>
    <s v="United States"/>
    <x v="4167"/>
    <s v="Churned"/>
    <n v="0"/>
    <n v="0"/>
    <s v="Male"/>
    <n v="1"/>
    <s v="Fiber Optic"/>
    <s v="33.958149, -118.308441"/>
    <n v="33.958148999999999"/>
    <n v="-118.308441"/>
    <n v="0"/>
    <n v="85.3"/>
    <n v="1"/>
    <n v="0"/>
    <n v="0"/>
    <x v="2"/>
    <n v="0"/>
    <n v="0"/>
    <n v="1"/>
    <n v="0"/>
    <s v="Bank Withdrawal"/>
    <n v="1"/>
    <n v="47107"/>
    <n v="0"/>
    <s v="Q3"/>
    <n v="0"/>
    <n v="1"/>
    <n v="0"/>
    <s v="California"/>
    <n v="1"/>
    <n v="1"/>
    <n v="0"/>
    <n v="3"/>
    <n v="264.8"/>
    <n v="0"/>
    <n v="42.84"/>
    <n v="0"/>
    <n v="307.64"/>
    <n v="0"/>
    <n v="1"/>
    <n v="90047"/>
    <n v="1"/>
  </r>
  <r>
    <n v="21"/>
    <n v="69"/>
    <n v="6.37"/>
    <s v="Active User"/>
    <s v="Active User"/>
    <x v="76"/>
    <x v="1083"/>
    <n v="5643"/>
    <x v="2"/>
    <s v="United States"/>
    <x v="4168"/>
    <s v="Stayed"/>
    <n v="1"/>
    <n v="0"/>
    <s v="Female"/>
    <n v="1"/>
    <s v="Fiber Optic"/>
    <s v="34.966777, -117.961179"/>
    <n v="34.966777"/>
    <n v="-117.961179"/>
    <n v="1"/>
    <n v="94.45"/>
    <n v="1"/>
    <n v="3"/>
    <n v="5"/>
    <x v="1"/>
    <n v="1"/>
    <n v="1"/>
    <n v="1"/>
    <n v="1"/>
    <s v="Credit Card"/>
    <n v="1"/>
    <n v="7685"/>
    <n v="0"/>
    <s v="Q3"/>
    <n v="1"/>
    <n v="3"/>
    <n v="0"/>
    <s v="California"/>
    <n v="0"/>
    <n v="0"/>
    <n v="1"/>
    <n v="42"/>
    <n v="3923.8"/>
    <n v="140"/>
    <n v="267.54000000000002"/>
    <n v="0"/>
    <n v="4331.34"/>
    <n v="1"/>
    <n v="0"/>
    <n v="93523"/>
    <n v="0"/>
  </r>
  <r>
    <n v="55"/>
    <n v="22"/>
    <n v="29.06"/>
    <s v="Active User"/>
    <s v="Active User"/>
    <x v="42"/>
    <x v="1022"/>
    <n v="4258"/>
    <x v="2"/>
    <s v="United States"/>
    <x v="4169"/>
    <s v="Stayed"/>
    <n v="0"/>
    <n v="0"/>
    <s v="Male"/>
    <n v="1"/>
    <s v="DSL"/>
    <s v="35.652242, -119.4464"/>
    <n v="35.652242000000001"/>
    <n v="-119.4464"/>
    <n v="1"/>
    <n v="75.25"/>
    <n v="1"/>
    <n v="0"/>
    <n v="7"/>
    <x v="0"/>
    <n v="1"/>
    <n v="1"/>
    <n v="1"/>
    <n v="1"/>
    <s v="Bank Withdrawal"/>
    <n v="1"/>
    <n v="22760"/>
    <n v="1"/>
    <s v="Q3"/>
    <n v="1"/>
    <n v="3"/>
    <n v="0"/>
    <s v="California"/>
    <n v="1"/>
    <n v="1"/>
    <n v="0"/>
    <n v="31"/>
    <n v="2344.5"/>
    <n v="0"/>
    <n v="900.86"/>
    <n v="1.99"/>
    <n v="3243.37"/>
    <n v="0"/>
    <n v="1"/>
    <n v="93280"/>
    <n v="0"/>
  </r>
  <r>
    <n v="27"/>
    <n v="85"/>
    <n v="8.94"/>
    <s v="Active User"/>
    <s v="Active User"/>
    <x v="61"/>
    <x v="847"/>
    <n v="4465"/>
    <x v="1"/>
    <s v="United States"/>
    <x v="4170"/>
    <s v="Stayed"/>
    <n v="0"/>
    <n v="0"/>
    <s v="Male"/>
    <n v="1"/>
    <s v="Fiber Optic"/>
    <s v="38.578807, -123.19338"/>
    <n v="38.578806999999998"/>
    <n v="-123.19338"/>
    <n v="1"/>
    <n v="95.65"/>
    <n v="1"/>
    <n v="0"/>
    <n v="1"/>
    <x v="0"/>
    <n v="1"/>
    <n v="0"/>
    <n v="1"/>
    <n v="1"/>
    <s v="Credit Card"/>
    <n v="1"/>
    <n v="1575"/>
    <n v="1"/>
    <s v="Q3"/>
    <n v="1"/>
    <n v="3"/>
    <n v="0"/>
    <s v="California"/>
    <n v="1"/>
    <n v="1"/>
    <n v="0"/>
    <n v="52"/>
    <n v="5088.3999999999996"/>
    <n v="0"/>
    <n v="464.88"/>
    <n v="11.8"/>
    <n v="5541.48"/>
    <n v="1"/>
    <n v="1"/>
    <n v="95421"/>
    <n v="0"/>
  </r>
  <r>
    <n v="58"/>
    <n v="0"/>
    <n v="34.36"/>
    <s v="Active User"/>
    <s v="Active User"/>
    <x v="8"/>
    <x v="696"/>
    <n v="4886"/>
    <x v="2"/>
    <s v="United States"/>
    <x v="4171"/>
    <s v="Stayed"/>
    <n v="0"/>
    <n v="0"/>
    <s v="Male"/>
    <n v="0"/>
    <s v="No Internet Service"/>
    <s v="36.413433, -118.854708"/>
    <n v="36.413432999999998"/>
    <n v="-118.854708"/>
    <n v="0"/>
    <n v="24.6"/>
    <n v="1"/>
    <n v="0"/>
    <n v="0"/>
    <x v="1"/>
    <n v="0"/>
    <n v="0"/>
    <n v="1"/>
    <n v="0"/>
    <s v="Bank Withdrawal"/>
    <n v="1"/>
    <n v="2318"/>
    <n v="0"/>
    <s v="Q3"/>
    <n v="0"/>
    <n v="5"/>
    <n v="0"/>
    <s v="California"/>
    <n v="0"/>
    <n v="0"/>
    <n v="0"/>
    <n v="51"/>
    <n v="1266.4000000000001"/>
    <n v="0"/>
    <n v="1752.36"/>
    <n v="47.91"/>
    <n v="2970.85"/>
    <n v="0"/>
    <n v="0"/>
    <n v="93271"/>
    <n v="0"/>
  </r>
  <r>
    <n v="59"/>
    <n v="25"/>
    <n v="20.260000000000002"/>
    <s v="Competitor"/>
    <s v="Competitor had better devices"/>
    <x v="24"/>
    <x v="143"/>
    <n v="3666"/>
    <x v="1"/>
    <s v="United States"/>
    <x v="4172"/>
    <s v="Churned"/>
    <n v="0"/>
    <n v="1"/>
    <s v="Male"/>
    <n v="1"/>
    <s v="Fiber Optic"/>
    <s v="37.871416, -122.246597"/>
    <n v="37.871416000000004"/>
    <n v="-122.24659699999999"/>
    <n v="0"/>
    <n v="78.25"/>
    <n v="0"/>
    <n v="0"/>
    <n v="0"/>
    <x v="4"/>
    <n v="1"/>
    <n v="0"/>
    <n v="1"/>
    <n v="0"/>
    <s v="Bank Withdrawal"/>
    <n v="1"/>
    <n v="21205"/>
    <n v="0"/>
    <s v="Q3"/>
    <n v="0"/>
    <n v="1"/>
    <n v="0"/>
    <s v="California"/>
    <n v="0"/>
    <n v="0"/>
    <n v="0"/>
    <n v="19"/>
    <n v="1490.95"/>
    <n v="0"/>
    <n v="384.94"/>
    <n v="0"/>
    <n v="1875.89"/>
    <n v="0"/>
    <n v="1"/>
    <n v="94704"/>
    <n v="1"/>
  </r>
  <r>
    <n v="45"/>
    <n v="18"/>
    <n v="3.94"/>
    <s v="Active User"/>
    <s v="Active User"/>
    <x v="34"/>
    <x v="44"/>
    <n v="2764"/>
    <x v="1"/>
    <s v="United States"/>
    <x v="4173"/>
    <s v="Stayed"/>
    <n v="0"/>
    <n v="0"/>
    <s v="Male"/>
    <n v="1"/>
    <s v="DSL"/>
    <s v="34.195386, -118.238508"/>
    <n v="34.195385999999999"/>
    <n v="-118.238508"/>
    <n v="0"/>
    <n v="51.8"/>
    <n v="0"/>
    <n v="0"/>
    <n v="0"/>
    <x v="4"/>
    <n v="1"/>
    <n v="0"/>
    <n v="1"/>
    <n v="0"/>
    <s v="Credit Card"/>
    <n v="1"/>
    <n v="16910"/>
    <n v="0"/>
    <s v="Q3"/>
    <n v="0"/>
    <n v="4"/>
    <n v="0"/>
    <s v="California"/>
    <n v="0"/>
    <n v="0"/>
    <n v="0"/>
    <n v="20"/>
    <n v="1023.85"/>
    <n v="0"/>
    <n v="78.8"/>
    <n v="0"/>
    <n v="1102.6500000000001"/>
    <n v="0"/>
    <n v="1"/>
    <n v="91208"/>
    <n v="0"/>
  </r>
  <r>
    <n v="27"/>
    <n v="0"/>
    <n v="38.409999999999997"/>
    <s v="Active User"/>
    <s v="Active User"/>
    <x v="27"/>
    <x v="718"/>
    <n v="2011"/>
    <x v="1"/>
    <s v="United States"/>
    <x v="4174"/>
    <s v="Joined"/>
    <n v="0"/>
    <n v="0"/>
    <s v="Male"/>
    <n v="0"/>
    <s v="No Internet Service"/>
    <s v="39.245911, -123.77214"/>
    <n v="39.245911"/>
    <n v="-123.77213999999999"/>
    <n v="0"/>
    <n v="20.7"/>
    <n v="0"/>
    <n v="0"/>
    <n v="0"/>
    <x v="2"/>
    <n v="0"/>
    <n v="0"/>
    <n v="0"/>
    <n v="0"/>
    <s v="Credit Card"/>
    <n v="1"/>
    <n v="882"/>
    <n v="0"/>
    <s v="Q3"/>
    <n v="0"/>
    <n v="4"/>
    <n v="0"/>
    <s v="California"/>
    <n v="0"/>
    <n v="0"/>
    <n v="0"/>
    <n v="3"/>
    <n v="57.5"/>
    <n v="0"/>
    <n v="115.23"/>
    <n v="0"/>
    <n v="172.73"/>
    <n v="1"/>
    <n v="0"/>
    <n v="95456"/>
    <n v="0"/>
  </r>
  <r>
    <n v="61"/>
    <n v="27"/>
    <n v="0"/>
    <s v="Active User"/>
    <s v="Active User"/>
    <x v="30"/>
    <x v="121"/>
    <n v="4871"/>
    <x v="0"/>
    <s v="United States"/>
    <x v="4175"/>
    <s v="Stayed"/>
    <n v="0"/>
    <n v="0"/>
    <s v="Female"/>
    <n v="1"/>
    <s v="Cable"/>
    <s v="33.960891, -118.032222"/>
    <n v="33.960890999999997"/>
    <n v="-118.032222"/>
    <n v="0"/>
    <n v="31.05"/>
    <n v="0"/>
    <n v="0"/>
    <n v="0"/>
    <x v="5"/>
    <n v="0"/>
    <n v="1"/>
    <n v="0"/>
    <n v="0"/>
    <s v="Bank Withdrawal"/>
    <n v="0"/>
    <n v="38181"/>
    <n v="0"/>
    <s v="Q3"/>
    <n v="0"/>
    <n v="4"/>
    <n v="0"/>
    <s v="California"/>
    <n v="0"/>
    <n v="0"/>
    <n v="0"/>
    <n v="36"/>
    <n v="1126.3499999999999"/>
    <n v="0"/>
    <n v="0"/>
    <n v="0"/>
    <n v="1126.3499999999999"/>
    <n v="0"/>
    <n v="1"/>
    <n v="90605"/>
    <n v="0"/>
  </r>
  <r>
    <n v="51"/>
    <n v="9"/>
    <n v="46.92"/>
    <s v="Competitor"/>
    <s v="Competitor offered more data"/>
    <x v="25"/>
    <x v="38"/>
    <n v="3590"/>
    <x v="1"/>
    <s v="United States"/>
    <x v="4176"/>
    <s v="Churned"/>
    <n v="0"/>
    <n v="1"/>
    <s v="Female"/>
    <n v="1"/>
    <s v="Fiber Optic"/>
    <s v="38.590035, -121.412455"/>
    <n v="38.590035"/>
    <n v="-121.41245499999999"/>
    <n v="1"/>
    <n v="91.05"/>
    <n v="1"/>
    <n v="0"/>
    <n v="1"/>
    <x v="0"/>
    <n v="0"/>
    <n v="0"/>
    <n v="1"/>
    <n v="1"/>
    <s v="Bank Withdrawal"/>
    <n v="1"/>
    <n v="30715"/>
    <n v="0"/>
    <s v="Q3"/>
    <n v="1"/>
    <n v="1"/>
    <n v="0"/>
    <s v="California"/>
    <n v="1"/>
    <n v="1"/>
    <n v="0"/>
    <n v="32"/>
    <n v="2954.5"/>
    <n v="70"/>
    <n v="1501.44"/>
    <n v="0"/>
    <n v="4525.9399999999996"/>
    <n v="0"/>
    <n v="0"/>
    <n v="95825"/>
    <n v="1"/>
  </r>
  <r>
    <n v="25"/>
    <n v="0"/>
    <n v="29.29"/>
    <s v="Active User"/>
    <s v="Active User"/>
    <x v="40"/>
    <x v="972"/>
    <n v="5398"/>
    <x v="0"/>
    <s v="United States"/>
    <x v="4177"/>
    <s v="Stayed"/>
    <n v="0"/>
    <n v="0"/>
    <s v="Male"/>
    <n v="0"/>
    <s v="No Internet Service"/>
    <s v="34.200175, -118.540958"/>
    <n v="34.200175000000002"/>
    <n v="-118.540958"/>
    <n v="0"/>
    <n v="24.75"/>
    <n v="1"/>
    <n v="0"/>
    <n v="0"/>
    <x v="3"/>
    <n v="0"/>
    <n v="0"/>
    <n v="0"/>
    <n v="0"/>
    <s v="Bank Withdrawal"/>
    <n v="1"/>
    <n v="68018"/>
    <n v="0"/>
    <s v="Q3"/>
    <n v="0"/>
    <n v="5"/>
    <n v="0"/>
    <s v="California"/>
    <n v="0"/>
    <n v="0"/>
    <n v="0"/>
    <n v="72"/>
    <n v="1777.6"/>
    <n v="0"/>
    <n v="2108.88"/>
    <n v="0"/>
    <n v="3886.48"/>
    <n v="1"/>
    <n v="0"/>
    <n v="91335"/>
    <n v="0"/>
  </r>
  <r>
    <n v="74"/>
    <n v="5"/>
    <n v="0"/>
    <s v="Competitor"/>
    <s v="Competitor made better offer"/>
    <x v="67"/>
    <x v="956"/>
    <n v="5688"/>
    <x v="1"/>
    <s v="United States"/>
    <x v="4178"/>
    <s v="Churned"/>
    <n v="0"/>
    <n v="0"/>
    <s v="Female"/>
    <n v="1"/>
    <s v="Cable"/>
    <s v="40.485849, -124.163234"/>
    <n v="40.485849000000002"/>
    <n v="-124.163234"/>
    <n v="0"/>
    <n v="25.2"/>
    <n v="0"/>
    <n v="0"/>
    <n v="0"/>
    <x v="0"/>
    <n v="0"/>
    <n v="0"/>
    <n v="1"/>
    <n v="0"/>
    <s v="Bank Withdrawal"/>
    <n v="0"/>
    <n v="3284"/>
    <n v="0"/>
    <s v="Q3"/>
    <n v="0"/>
    <n v="1"/>
    <n v="1"/>
    <s v="California"/>
    <n v="0"/>
    <n v="0"/>
    <n v="0"/>
    <n v="1"/>
    <n v="25.2"/>
    <n v="0"/>
    <n v="0"/>
    <n v="0"/>
    <n v="25.2"/>
    <n v="0"/>
    <n v="1"/>
    <n v="95562"/>
    <n v="1"/>
  </r>
  <r>
    <n v="25"/>
    <n v="0"/>
    <n v="34.68"/>
    <s v="Active User"/>
    <s v="Active User"/>
    <x v="52"/>
    <x v="32"/>
    <n v="5596"/>
    <x v="0"/>
    <s v="United States"/>
    <x v="4179"/>
    <s v="Stayed"/>
    <n v="0"/>
    <n v="0"/>
    <s v="Male"/>
    <n v="0"/>
    <s v="No Internet Service"/>
    <s v="34.102084, -118.451629"/>
    <n v="34.102083999999998"/>
    <n v="-118.451629"/>
    <n v="0"/>
    <n v="19.649999999999999"/>
    <n v="0"/>
    <n v="0"/>
    <n v="0"/>
    <x v="4"/>
    <n v="0"/>
    <n v="0"/>
    <n v="0"/>
    <n v="0"/>
    <s v="Credit Card"/>
    <n v="1"/>
    <n v="10470"/>
    <n v="0"/>
    <s v="Q3"/>
    <n v="0"/>
    <n v="5"/>
    <n v="0"/>
    <s v="California"/>
    <n v="0"/>
    <n v="0"/>
    <n v="0"/>
    <n v="19"/>
    <n v="358.15"/>
    <n v="0"/>
    <n v="658.92"/>
    <n v="0"/>
    <n v="1017.07"/>
    <n v="1"/>
    <n v="0"/>
    <n v="90077"/>
    <n v="0"/>
  </r>
  <r>
    <n v="41"/>
    <n v="12"/>
    <n v="48.77"/>
    <s v="Competitor"/>
    <s v="Competitor had better devices"/>
    <x v="39"/>
    <x v="32"/>
    <n v="4688"/>
    <x v="2"/>
    <s v="United States"/>
    <x v="4180"/>
    <s v="Churned"/>
    <n v="0"/>
    <n v="1"/>
    <s v="Female"/>
    <n v="1"/>
    <s v="Fiber Optic"/>
    <s v="34.001617, -118.222274"/>
    <n v="34.001617000000003"/>
    <n v="-118.222274"/>
    <n v="1"/>
    <n v="102.45"/>
    <n v="1"/>
    <n v="0"/>
    <n v="1"/>
    <x v="3"/>
    <n v="1"/>
    <n v="0"/>
    <n v="1"/>
    <n v="1"/>
    <s v="Credit Card"/>
    <n v="1"/>
    <n v="3642"/>
    <n v="0"/>
    <s v="Q3"/>
    <n v="1"/>
    <n v="1"/>
    <n v="0"/>
    <s v="California"/>
    <n v="1"/>
    <n v="1"/>
    <n v="1"/>
    <n v="66"/>
    <n v="6615.15"/>
    <n v="130"/>
    <n v="3218.82"/>
    <n v="0"/>
    <n v="9963.9699999999993"/>
    <n v="0"/>
    <n v="0"/>
    <n v="90058"/>
    <n v="1"/>
  </r>
  <r>
    <n v="60"/>
    <n v="0"/>
    <n v="26.98"/>
    <s v="Active User"/>
    <s v="Active User"/>
    <x v="44"/>
    <x v="891"/>
    <n v="5374"/>
    <x v="0"/>
    <s v="United States"/>
    <x v="4181"/>
    <s v="Stayed"/>
    <n v="0"/>
    <n v="0"/>
    <s v="Female"/>
    <n v="0"/>
    <s v="No Internet Service"/>
    <s v="37.361987, -120.748394"/>
    <n v="37.361986999999999"/>
    <n v="-120.748394"/>
    <n v="1"/>
    <n v="26"/>
    <n v="1"/>
    <n v="0"/>
    <n v="8"/>
    <x v="3"/>
    <n v="0"/>
    <n v="0"/>
    <n v="1"/>
    <n v="1"/>
    <s v="Credit Card"/>
    <n v="1"/>
    <n v="12672"/>
    <n v="0"/>
    <s v="Q3"/>
    <n v="1"/>
    <n v="4"/>
    <n v="0"/>
    <s v="California"/>
    <n v="0"/>
    <n v="0"/>
    <n v="0"/>
    <n v="72"/>
    <n v="1776"/>
    <n v="0"/>
    <n v="1942.56"/>
    <n v="0"/>
    <n v="3718.56"/>
    <n v="0"/>
    <n v="0"/>
    <n v="95334"/>
    <n v="0"/>
  </r>
  <r>
    <n v="44"/>
    <n v="3"/>
    <n v="25.81"/>
    <s v="Active User"/>
    <s v="Active User"/>
    <x v="50"/>
    <x v="771"/>
    <n v="2198"/>
    <x v="1"/>
    <s v="United States"/>
    <x v="4182"/>
    <s v="Stayed"/>
    <n v="0"/>
    <n v="0"/>
    <s v="Female"/>
    <n v="1"/>
    <s v="Fiber Optic"/>
    <s v="38.400264, -120.641274"/>
    <n v="38.400264"/>
    <n v="-120.641274"/>
    <n v="0"/>
    <n v="84.35"/>
    <n v="1"/>
    <n v="0"/>
    <n v="0"/>
    <x v="0"/>
    <n v="0"/>
    <n v="1"/>
    <n v="1"/>
    <n v="0"/>
    <s v="Bank Withdrawal"/>
    <n v="1"/>
    <n v="4354"/>
    <n v="1"/>
    <s v="Q3"/>
    <n v="0"/>
    <n v="3"/>
    <n v="0"/>
    <s v="California"/>
    <n v="0"/>
    <n v="0"/>
    <n v="0"/>
    <n v="24"/>
    <n v="1938.05"/>
    <n v="0"/>
    <n v="619.44000000000005"/>
    <n v="0"/>
    <n v="2557.4899999999998"/>
    <n v="0"/>
    <n v="1"/>
    <n v="95665"/>
    <n v="0"/>
  </r>
  <r>
    <n v="37"/>
    <n v="27"/>
    <n v="39.9"/>
    <s v="Active User"/>
    <s v="Active User"/>
    <x v="16"/>
    <x v="350"/>
    <n v="5136"/>
    <x v="2"/>
    <s v="United States"/>
    <x v="4183"/>
    <s v="Stayed"/>
    <n v="1"/>
    <n v="0"/>
    <s v="Female"/>
    <n v="1"/>
    <s v="DSL"/>
    <s v="38.838088, -122.73203"/>
    <n v="38.838087999999999"/>
    <n v="-122.73202999999999"/>
    <n v="0"/>
    <n v="54.75"/>
    <n v="0"/>
    <n v="1"/>
    <n v="0"/>
    <x v="5"/>
    <n v="1"/>
    <n v="0"/>
    <n v="1"/>
    <n v="0"/>
    <s v="Credit Card"/>
    <n v="1"/>
    <n v="1591"/>
    <n v="1"/>
    <s v="Q3"/>
    <n v="0"/>
    <n v="5"/>
    <n v="0"/>
    <s v="California"/>
    <n v="0"/>
    <n v="0"/>
    <n v="0"/>
    <n v="25"/>
    <n v="1266.3499999999999"/>
    <n v="0"/>
    <n v="997.5"/>
    <n v="15.76"/>
    <n v="2248.09"/>
    <n v="0"/>
    <n v="1"/>
    <n v="95426"/>
    <n v="0"/>
  </r>
  <r>
    <n v="62"/>
    <n v="11"/>
    <n v="22.57"/>
    <s v="Competitor"/>
    <s v="Competitor made better offer"/>
    <x v="29"/>
    <x v="9"/>
    <n v="5949"/>
    <x v="1"/>
    <s v="United States"/>
    <x v="4184"/>
    <s v="Churned"/>
    <n v="0"/>
    <n v="1"/>
    <s v="Male"/>
    <n v="1"/>
    <s v="Fiber Optic"/>
    <s v="32.886925, -117.152162"/>
    <n v="32.886924999999998"/>
    <n v="-117.152162"/>
    <n v="1"/>
    <n v="78.900000000000006"/>
    <n v="1"/>
    <n v="0"/>
    <n v="1"/>
    <x v="5"/>
    <n v="0"/>
    <n v="0"/>
    <n v="1"/>
    <n v="1"/>
    <s v="Bank Withdrawal"/>
    <n v="1"/>
    <n v="74232"/>
    <n v="0"/>
    <s v="Q3"/>
    <n v="1"/>
    <n v="3"/>
    <n v="0"/>
    <s v="California"/>
    <n v="0"/>
    <n v="0"/>
    <n v="0"/>
    <n v="32"/>
    <n v="2447.9499999999998"/>
    <n v="0"/>
    <n v="722.24"/>
    <n v="0"/>
    <n v="3170.19"/>
    <n v="0"/>
    <n v="1"/>
    <n v="92126"/>
    <n v="1"/>
  </r>
  <r>
    <n v="40"/>
    <n v="23"/>
    <n v="12.63"/>
    <s v="Active User"/>
    <s v="Active User"/>
    <x v="2"/>
    <x v="383"/>
    <n v="4515"/>
    <x v="0"/>
    <s v="United States"/>
    <x v="4185"/>
    <s v="Stayed"/>
    <n v="0"/>
    <n v="0"/>
    <s v="Female"/>
    <n v="1"/>
    <s v="DSL"/>
    <s v="38.823278, -121.281856"/>
    <n v="38.823278000000002"/>
    <n v="-121.281856"/>
    <n v="0"/>
    <n v="59.75"/>
    <n v="1"/>
    <n v="0"/>
    <n v="0"/>
    <x v="0"/>
    <n v="1"/>
    <n v="1"/>
    <n v="0"/>
    <n v="0"/>
    <s v="Bank Withdrawal"/>
    <n v="1"/>
    <n v="15494"/>
    <n v="0"/>
    <s v="Q3"/>
    <n v="0"/>
    <n v="3"/>
    <n v="0"/>
    <s v="California"/>
    <n v="0"/>
    <n v="0"/>
    <n v="0"/>
    <n v="72"/>
    <n v="4265"/>
    <n v="0"/>
    <n v="909.36"/>
    <n v="0"/>
    <n v="5174.3599999999997"/>
    <n v="0"/>
    <n v="1"/>
    <n v="95765"/>
    <n v="0"/>
  </r>
  <r>
    <n v="42"/>
    <n v="56"/>
    <n v="45.26"/>
    <s v="Price"/>
    <s v="Price too high"/>
    <x v="37"/>
    <x v="385"/>
    <n v="4734"/>
    <x v="1"/>
    <s v="United States"/>
    <x v="4186"/>
    <s v="Churned"/>
    <n v="1"/>
    <n v="1"/>
    <s v="Female"/>
    <n v="1"/>
    <s v="Cable"/>
    <s v="38.055562, -120.456298"/>
    <n v="38.055562000000002"/>
    <n v="-120.456298"/>
    <n v="1"/>
    <n v="79.900000000000006"/>
    <n v="1"/>
    <n v="3"/>
    <n v="1"/>
    <x v="0"/>
    <n v="1"/>
    <n v="1"/>
    <n v="0"/>
    <n v="1"/>
    <s v="Credit Card"/>
    <n v="1"/>
    <n v="460"/>
    <n v="1"/>
    <s v="Q3"/>
    <n v="1"/>
    <n v="1"/>
    <n v="0"/>
    <s v="California"/>
    <n v="1"/>
    <n v="1"/>
    <n v="0"/>
    <n v="41"/>
    <n v="3326.2"/>
    <n v="0"/>
    <n v="1855.66"/>
    <n v="0"/>
    <n v="5181.8599999999997"/>
    <n v="0"/>
    <n v="1"/>
    <n v="95251"/>
    <n v="1"/>
  </r>
  <r>
    <n v="63"/>
    <n v="24"/>
    <n v="7.01"/>
    <s v="Competitor"/>
    <s v="Competitor made better offer"/>
    <x v="58"/>
    <x v="9"/>
    <n v="5255"/>
    <x v="1"/>
    <s v="United States"/>
    <x v="4187"/>
    <s v="Churned"/>
    <n v="0"/>
    <n v="0"/>
    <s v="Female"/>
    <n v="1"/>
    <s v="Fiber Optic"/>
    <s v="32.957195, -117.202542"/>
    <n v="32.957194999999999"/>
    <n v="-117.20254199999999"/>
    <n v="1"/>
    <n v="94.1"/>
    <n v="1"/>
    <n v="0"/>
    <n v="1"/>
    <x v="0"/>
    <n v="1"/>
    <n v="0"/>
    <n v="1"/>
    <n v="1"/>
    <s v="Credit Card"/>
    <n v="1"/>
    <n v="28201"/>
    <n v="1"/>
    <s v="Q3"/>
    <n v="1"/>
    <n v="3"/>
    <n v="0"/>
    <s v="California"/>
    <n v="0"/>
    <n v="0"/>
    <n v="1"/>
    <n v="30"/>
    <n v="2804.45"/>
    <n v="0"/>
    <n v="210.3"/>
    <n v="0"/>
    <n v="3014.75"/>
    <n v="0"/>
    <n v="1"/>
    <n v="92130"/>
    <n v="1"/>
  </r>
  <r>
    <n v="36"/>
    <n v="10"/>
    <n v="45.03"/>
    <s v="Competitor"/>
    <s v="Competitor had better devices"/>
    <x v="37"/>
    <x v="234"/>
    <n v="2098"/>
    <x v="2"/>
    <s v="United States"/>
    <x v="4188"/>
    <s v="Churned"/>
    <n v="0"/>
    <n v="1"/>
    <s v="Male"/>
    <n v="1"/>
    <s v="Fiber Optic"/>
    <s v="38.591134, -121.161585"/>
    <n v="38.591133999999997"/>
    <n v="-121.161585"/>
    <n v="1"/>
    <n v="102.6"/>
    <n v="1"/>
    <n v="0"/>
    <n v="1"/>
    <x v="1"/>
    <n v="0"/>
    <n v="0"/>
    <n v="1"/>
    <n v="1"/>
    <s v="Bank Withdrawal"/>
    <n v="1"/>
    <n v="299"/>
    <n v="1"/>
    <s v="Q3"/>
    <n v="1"/>
    <n v="1"/>
    <n v="0"/>
    <s v="California"/>
    <n v="1"/>
    <n v="1"/>
    <n v="1"/>
    <n v="41"/>
    <n v="4213.3500000000004"/>
    <n v="0"/>
    <n v="1846.23"/>
    <n v="2.93"/>
    <n v="6056.65"/>
    <n v="0"/>
    <n v="1"/>
    <n v="95742"/>
    <n v="1"/>
  </r>
  <r>
    <n v="40"/>
    <n v="0"/>
    <n v="12.05"/>
    <s v="Active User"/>
    <s v="Active User"/>
    <x v="48"/>
    <x v="68"/>
    <n v="2088"/>
    <x v="2"/>
    <s v="United States"/>
    <x v="4189"/>
    <s v="Joined"/>
    <n v="0"/>
    <n v="0"/>
    <s v="Male"/>
    <n v="0"/>
    <s v="No Internet Service"/>
    <s v="37.800254, -122.436975"/>
    <n v="37.800254000000002"/>
    <n v="-122.436975"/>
    <n v="0"/>
    <n v="21.2"/>
    <n v="0"/>
    <n v="0"/>
    <n v="0"/>
    <x v="0"/>
    <n v="0"/>
    <n v="0"/>
    <n v="0"/>
    <n v="0"/>
    <s v="Credit Card"/>
    <n v="1"/>
    <n v="22920"/>
    <n v="0"/>
    <s v="Q3"/>
    <n v="0"/>
    <n v="5"/>
    <n v="0"/>
    <s v="California"/>
    <n v="0"/>
    <n v="0"/>
    <n v="0"/>
    <n v="3"/>
    <n v="52.05"/>
    <n v="0"/>
    <n v="36.15"/>
    <n v="0"/>
    <n v="88.2"/>
    <n v="0"/>
    <n v="0"/>
    <n v="94123"/>
    <n v="0"/>
  </r>
  <r>
    <n v="77"/>
    <n v="21"/>
    <n v="42.06"/>
    <s v="Competitor"/>
    <s v="Competitor had better devices"/>
    <x v="20"/>
    <x v="868"/>
    <n v="2169"/>
    <x v="1"/>
    <s v="United States"/>
    <x v="4190"/>
    <s v="Churned"/>
    <n v="0"/>
    <n v="1"/>
    <s v="Male"/>
    <n v="1"/>
    <s v="Fiber Optic"/>
    <s v="34.003243, -117.138286"/>
    <n v="34.003242999999998"/>
    <n v="-117.13828599999999"/>
    <n v="0"/>
    <n v="98.4"/>
    <n v="1"/>
    <n v="0"/>
    <n v="0"/>
    <x v="1"/>
    <n v="0"/>
    <n v="0"/>
    <n v="1"/>
    <n v="0"/>
    <s v="Bank Withdrawal"/>
    <n v="1"/>
    <n v="31230"/>
    <n v="0"/>
    <s v="Q3"/>
    <n v="0"/>
    <n v="1"/>
    <n v="1"/>
    <s v="California"/>
    <n v="1"/>
    <n v="0"/>
    <n v="1"/>
    <n v="41"/>
    <n v="4187.75"/>
    <n v="0"/>
    <n v="1724.46"/>
    <n v="0"/>
    <n v="5912.21"/>
    <n v="0"/>
    <n v="1"/>
    <n v="92373"/>
    <n v="1"/>
  </r>
  <r>
    <n v="26"/>
    <n v="73"/>
    <n v="4.18"/>
    <s v="Active User"/>
    <s v="Active User"/>
    <x v="0"/>
    <x v="1065"/>
    <n v="5833"/>
    <x v="2"/>
    <s v="United States"/>
    <x v="4191"/>
    <s v="Stayed"/>
    <n v="1"/>
    <n v="1"/>
    <s v="Male"/>
    <n v="1"/>
    <s v="Fiber Optic"/>
    <s v="36.414216, -121.360597"/>
    <n v="36.414216000000003"/>
    <n v="-121.360597"/>
    <n v="1"/>
    <n v="97.55"/>
    <n v="0"/>
    <n v="3"/>
    <n v="1"/>
    <x v="0"/>
    <n v="1"/>
    <n v="0"/>
    <n v="1"/>
    <n v="1"/>
    <s v="Credit Card"/>
    <n v="1"/>
    <n v="13003"/>
    <n v="0"/>
    <s v="Q3"/>
    <n v="1"/>
    <n v="4"/>
    <n v="0"/>
    <s v="California"/>
    <n v="1"/>
    <n v="1"/>
    <n v="1"/>
    <n v="57"/>
    <n v="5598"/>
    <n v="0"/>
    <n v="238.26"/>
    <n v="0"/>
    <n v="5836.26"/>
    <n v="1"/>
    <n v="1"/>
    <n v="93960"/>
    <n v="0"/>
  </r>
  <r>
    <n v="40"/>
    <n v="28"/>
    <n v="26.13"/>
    <s v="Active User"/>
    <s v="Active User"/>
    <x v="60"/>
    <x v="388"/>
    <n v="2992"/>
    <x v="1"/>
    <s v="United States"/>
    <x v="4192"/>
    <s v="Stayed"/>
    <n v="0"/>
    <n v="0"/>
    <s v="Female"/>
    <n v="1"/>
    <s v="Fiber Optic"/>
    <s v="34.19829, -118.602203"/>
    <n v="34.19829"/>
    <n v="-118.602203"/>
    <n v="0"/>
    <n v="70.150000000000006"/>
    <n v="0"/>
    <n v="0"/>
    <n v="0"/>
    <x v="0"/>
    <n v="0"/>
    <n v="0"/>
    <n v="1"/>
    <n v="0"/>
    <s v="Credit Card"/>
    <n v="1"/>
    <n v="23519"/>
    <n v="0"/>
    <s v="Q3"/>
    <n v="0"/>
    <n v="4"/>
    <n v="0"/>
    <s v="California"/>
    <n v="0"/>
    <n v="0"/>
    <n v="0"/>
    <n v="13"/>
    <n v="886.7"/>
    <n v="0"/>
    <n v="339.69"/>
    <n v="8.5299999999999994"/>
    <n v="1217.8599999999999"/>
    <n v="0"/>
    <n v="1"/>
    <n v="91303"/>
    <n v="0"/>
  </r>
  <r>
    <n v="29"/>
    <n v="51"/>
    <n v="2.87"/>
    <s v="Competitor"/>
    <s v="Competitor made better offer"/>
    <x v="25"/>
    <x v="9"/>
    <n v="4622"/>
    <x v="1"/>
    <s v="United States"/>
    <x v="4193"/>
    <s v="Churned"/>
    <n v="0"/>
    <n v="1"/>
    <s v="Female"/>
    <n v="1"/>
    <s v="Fiber Optic"/>
    <s v="32.825086, -117.199424"/>
    <n v="32.825085999999999"/>
    <n v="-117.19942399999999"/>
    <n v="1"/>
    <n v="98.75"/>
    <n v="1"/>
    <n v="0"/>
    <n v="1"/>
    <x v="0"/>
    <n v="1"/>
    <n v="1"/>
    <n v="1"/>
    <n v="1"/>
    <s v="Bank Withdrawal"/>
    <n v="1"/>
    <n v="51213"/>
    <n v="0"/>
    <s v="Q3"/>
    <n v="1"/>
    <n v="1"/>
    <n v="0"/>
    <s v="California"/>
    <n v="0"/>
    <n v="1"/>
    <n v="1"/>
    <n v="47"/>
    <n v="4533.7"/>
    <n v="0"/>
    <n v="134.88999999999999"/>
    <n v="0"/>
    <n v="4668.59"/>
    <n v="1"/>
    <n v="1"/>
    <n v="92117"/>
    <n v="1"/>
  </r>
  <r>
    <n v="55"/>
    <n v="0"/>
    <n v="33.630000000000003"/>
    <s v="Active User"/>
    <s v="Active User"/>
    <x v="22"/>
    <x v="617"/>
    <n v="3052"/>
    <x v="0"/>
    <s v="United States"/>
    <x v="4194"/>
    <s v="Stayed"/>
    <n v="0"/>
    <n v="0"/>
    <s v="Female"/>
    <n v="0"/>
    <s v="No Internet Service"/>
    <s v="37.244307, -119.470256"/>
    <n v="37.244306999999999"/>
    <n v="-119.47025600000001"/>
    <n v="1"/>
    <n v="25.25"/>
    <n v="1"/>
    <n v="0"/>
    <n v="9"/>
    <x v="0"/>
    <n v="0"/>
    <n v="0"/>
    <n v="0"/>
    <n v="1"/>
    <s v="Bank Withdrawal"/>
    <n v="1"/>
    <n v="3376"/>
    <n v="0"/>
    <s v="Q3"/>
    <n v="1"/>
    <n v="4"/>
    <n v="0"/>
    <s v="California"/>
    <n v="0"/>
    <n v="0"/>
    <n v="0"/>
    <n v="42"/>
    <n v="1108.2"/>
    <n v="0"/>
    <n v="1412.46"/>
    <n v="0"/>
    <n v="2520.66"/>
    <n v="0"/>
    <n v="0"/>
    <n v="93643"/>
    <n v="0"/>
  </r>
  <r>
    <n v="65"/>
    <n v="22"/>
    <n v="20.99"/>
    <s v="Other"/>
    <s v="Don't know"/>
    <x v="45"/>
    <x v="1084"/>
    <n v="5569"/>
    <x v="1"/>
    <s v="United States"/>
    <x v="4195"/>
    <s v="Churned"/>
    <n v="0"/>
    <n v="0"/>
    <s v="Male"/>
    <n v="1"/>
    <s v="Fiber Optic"/>
    <s v="38.470423, -121.114897"/>
    <n v="38.470422999999997"/>
    <n v="-121.114897"/>
    <n v="0"/>
    <n v="94"/>
    <n v="1"/>
    <n v="0"/>
    <n v="0"/>
    <x v="2"/>
    <n v="0"/>
    <n v="0"/>
    <n v="1"/>
    <n v="0"/>
    <s v="Bank Withdrawal"/>
    <n v="1"/>
    <n v="4731"/>
    <n v="0"/>
    <s v="Q3"/>
    <n v="0"/>
    <n v="1"/>
    <n v="1"/>
    <s v="California"/>
    <n v="1"/>
    <n v="1"/>
    <n v="1"/>
    <n v="2"/>
    <n v="181.7"/>
    <n v="0"/>
    <n v="41.98"/>
    <n v="0"/>
    <n v="223.68"/>
    <n v="0"/>
    <n v="1"/>
    <n v="95683"/>
    <n v="1"/>
  </r>
  <r>
    <n v="50"/>
    <n v="6"/>
    <n v="23.06"/>
    <s v="Active User"/>
    <s v="Active User"/>
    <x v="12"/>
    <x v="843"/>
    <n v="5643"/>
    <x v="2"/>
    <s v="United States"/>
    <x v="4196"/>
    <s v="Stayed"/>
    <n v="0"/>
    <n v="1"/>
    <s v="Female"/>
    <n v="1"/>
    <s v="Cable"/>
    <s v="36.319181, -117.593053"/>
    <n v="36.319181"/>
    <n v="-117.593053"/>
    <n v="1"/>
    <n v="84.8"/>
    <n v="0"/>
    <n v="0"/>
    <n v="2"/>
    <x v="0"/>
    <n v="1"/>
    <n v="1"/>
    <n v="1"/>
    <n v="1"/>
    <s v="Bank Withdrawal"/>
    <n v="1"/>
    <n v="64"/>
    <n v="1"/>
    <s v="Q3"/>
    <n v="1"/>
    <n v="3"/>
    <n v="0"/>
    <s v="California"/>
    <n v="1"/>
    <n v="1"/>
    <n v="1"/>
    <n v="71"/>
    <n v="6046.1"/>
    <n v="0"/>
    <n v="1637.26"/>
    <n v="0"/>
    <n v="7683.36"/>
    <n v="0"/>
    <n v="1"/>
    <n v="93522"/>
    <n v="0"/>
  </r>
  <r>
    <n v="54"/>
    <n v="15"/>
    <n v="30.57"/>
    <s v="Active User"/>
    <s v="Active User"/>
    <x v="73"/>
    <x v="777"/>
    <n v="4924"/>
    <x v="1"/>
    <s v="United States"/>
    <x v="4197"/>
    <s v="Stayed"/>
    <n v="0"/>
    <n v="1"/>
    <s v="Male"/>
    <n v="1"/>
    <s v="Fiber Optic"/>
    <s v="38.684437, -121.055634"/>
    <n v="38.684437000000003"/>
    <n v="-121.055634"/>
    <n v="0"/>
    <n v="84.8"/>
    <n v="0"/>
    <n v="0"/>
    <n v="0"/>
    <x v="0"/>
    <n v="0"/>
    <n v="0"/>
    <n v="0"/>
    <n v="0"/>
    <s v="Bank Withdrawal"/>
    <n v="1"/>
    <n v="22028"/>
    <n v="0"/>
    <s v="Q3"/>
    <n v="0"/>
    <n v="4"/>
    <n v="0"/>
    <s v="California"/>
    <n v="1"/>
    <n v="1"/>
    <n v="0"/>
    <n v="11"/>
    <n v="888.75"/>
    <n v="0"/>
    <n v="336.27"/>
    <n v="0"/>
    <n v="1225.02"/>
    <n v="0"/>
    <n v="1"/>
    <n v="95762"/>
    <n v="0"/>
  </r>
  <r>
    <n v="79"/>
    <n v="27"/>
    <n v="43.99"/>
    <s v="Active User"/>
    <s v="Active User"/>
    <x v="40"/>
    <x v="701"/>
    <n v="3662"/>
    <x v="0"/>
    <s v="United States"/>
    <x v="4198"/>
    <s v="Stayed"/>
    <n v="0"/>
    <n v="0"/>
    <s v="Female"/>
    <n v="1"/>
    <s v="DSL"/>
    <s v="38.148862, -121.737696"/>
    <n v="38.148862000000001"/>
    <n v="-121.737696"/>
    <n v="0"/>
    <n v="59.9"/>
    <n v="0"/>
    <n v="0"/>
    <n v="0"/>
    <x v="0"/>
    <n v="1"/>
    <n v="1"/>
    <n v="0"/>
    <n v="0"/>
    <s v="Credit Card"/>
    <n v="1"/>
    <n v="5246"/>
    <n v="1"/>
    <s v="Q3"/>
    <n v="0"/>
    <n v="4"/>
    <n v="1"/>
    <s v="California"/>
    <n v="0"/>
    <n v="0"/>
    <n v="0"/>
    <n v="5"/>
    <n v="287.85000000000002"/>
    <n v="20"/>
    <n v="219.95"/>
    <n v="0"/>
    <n v="527.79999999999995"/>
    <n v="0"/>
    <n v="0"/>
    <n v="94571"/>
    <n v="0"/>
  </r>
  <r>
    <n v="65"/>
    <n v="23"/>
    <n v="25.61"/>
    <s v="Active User"/>
    <s v="Active User"/>
    <x v="73"/>
    <x v="32"/>
    <n v="5479"/>
    <x v="2"/>
    <s v="United States"/>
    <x v="4199"/>
    <s v="Stayed"/>
    <n v="0"/>
    <n v="1"/>
    <s v="Female"/>
    <n v="1"/>
    <s v="Fiber Optic"/>
    <s v="33.958149, -118.308441"/>
    <n v="33.958148999999999"/>
    <n v="-118.308441"/>
    <n v="0"/>
    <n v="105.9"/>
    <n v="1"/>
    <n v="0"/>
    <n v="0"/>
    <x v="0"/>
    <n v="1"/>
    <n v="0"/>
    <n v="1"/>
    <n v="0"/>
    <s v="Bank Withdrawal"/>
    <n v="1"/>
    <n v="47107"/>
    <n v="0"/>
    <s v="Q3"/>
    <n v="0"/>
    <n v="3"/>
    <n v="1"/>
    <s v="California"/>
    <n v="1"/>
    <n v="1"/>
    <n v="1"/>
    <n v="71"/>
    <n v="7521.95"/>
    <n v="100"/>
    <n v="1818.31"/>
    <n v="6.65"/>
    <n v="9433.61"/>
    <n v="0"/>
    <n v="0"/>
    <n v="90047"/>
    <n v="0"/>
  </r>
  <r>
    <n v="20"/>
    <n v="73"/>
    <n v="8.01"/>
    <s v="Active User"/>
    <s v="Active User"/>
    <x v="26"/>
    <x v="187"/>
    <n v="6026"/>
    <x v="2"/>
    <s v="United States"/>
    <x v="4200"/>
    <s v="Stayed"/>
    <n v="0"/>
    <n v="1"/>
    <s v="Female"/>
    <n v="1"/>
    <s v="Fiber Optic"/>
    <s v="37.670526, -120.877572"/>
    <n v="37.670526000000002"/>
    <n v="-120.877572"/>
    <n v="1"/>
    <n v="109.4"/>
    <n v="1"/>
    <n v="0"/>
    <n v="10"/>
    <x v="1"/>
    <n v="1"/>
    <n v="0"/>
    <n v="1"/>
    <n v="1"/>
    <s v="Bank Withdrawal"/>
    <n v="1"/>
    <n v="13343"/>
    <n v="1"/>
    <s v="Q3"/>
    <n v="1"/>
    <n v="5"/>
    <n v="0"/>
    <s v="California"/>
    <n v="1"/>
    <n v="1"/>
    <n v="1"/>
    <n v="57"/>
    <n v="6252.7"/>
    <n v="0"/>
    <n v="456.57"/>
    <n v="0"/>
    <n v="6709.27"/>
    <n v="1"/>
    <n v="1"/>
    <n v="95357"/>
    <n v="0"/>
  </r>
  <r>
    <n v="26"/>
    <n v="69"/>
    <n v="47.47"/>
    <s v="Active User"/>
    <s v="Active User"/>
    <x v="11"/>
    <x v="412"/>
    <n v="4474"/>
    <x v="0"/>
    <s v="United States"/>
    <x v="4201"/>
    <s v="Stayed"/>
    <n v="0"/>
    <n v="1"/>
    <s v="Male"/>
    <n v="1"/>
    <s v="DSL"/>
    <s v="37.907777, -122.127161"/>
    <n v="37.907777000000003"/>
    <n v="-122.127161"/>
    <n v="0"/>
    <n v="70.099999999999994"/>
    <n v="0"/>
    <n v="0"/>
    <n v="0"/>
    <x v="1"/>
    <n v="1"/>
    <n v="0"/>
    <n v="0"/>
    <n v="0"/>
    <s v="Bank Withdrawal"/>
    <n v="1"/>
    <n v="23996"/>
    <n v="1"/>
    <s v="Q3"/>
    <n v="0"/>
    <n v="4"/>
    <n v="0"/>
    <s v="California"/>
    <n v="0"/>
    <n v="0"/>
    <n v="1"/>
    <n v="58"/>
    <n v="4048.95"/>
    <n v="0"/>
    <n v="2753.26"/>
    <n v="0"/>
    <n v="6802.21"/>
    <n v="1"/>
    <n v="1"/>
    <n v="94549"/>
    <n v="0"/>
  </r>
  <r>
    <n v="23"/>
    <n v="69"/>
    <n v="4.75"/>
    <s v="Active User"/>
    <s v="Active User"/>
    <x v="74"/>
    <x v="1027"/>
    <n v="5314"/>
    <x v="0"/>
    <s v="United States"/>
    <x v="4202"/>
    <s v="Stayed"/>
    <n v="1"/>
    <n v="0"/>
    <s v="Female"/>
    <n v="1"/>
    <s v="DSL"/>
    <s v="33.694501, -116.412711"/>
    <n v="33.694501000000002"/>
    <n v="-116.412711"/>
    <n v="1"/>
    <n v="82.5"/>
    <n v="1"/>
    <n v="2"/>
    <n v="0"/>
    <x v="1"/>
    <n v="1"/>
    <n v="1"/>
    <n v="1"/>
    <n v="1"/>
    <s v="Bank Withdrawal"/>
    <n v="1"/>
    <n v="29340"/>
    <n v="1"/>
    <s v="Q3"/>
    <n v="0"/>
    <n v="3"/>
    <n v="0"/>
    <s v="California"/>
    <n v="1"/>
    <n v="1"/>
    <n v="1"/>
    <n v="65"/>
    <n v="5215.1000000000004"/>
    <n v="40"/>
    <n v="308.75"/>
    <n v="0"/>
    <n v="5563.85"/>
    <n v="1"/>
    <n v="0"/>
    <n v="92260"/>
    <n v="0"/>
  </r>
  <r>
    <n v="28"/>
    <n v="48"/>
    <n v="13.97"/>
    <s v="Active User"/>
    <s v="Active User"/>
    <x v="56"/>
    <x v="4"/>
    <n v="4014"/>
    <x v="1"/>
    <s v="United States"/>
    <x v="4203"/>
    <s v="Stayed"/>
    <n v="0"/>
    <n v="0"/>
    <s v="Male"/>
    <n v="1"/>
    <s v="Fiber Optic"/>
    <s v="37.186141, -121.843554"/>
    <n v="37.186140999999999"/>
    <n v="-121.843554"/>
    <n v="1"/>
    <n v="88.85"/>
    <n v="1"/>
    <n v="0"/>
    <n v="10"/>
    <x v="0"/>
    <n v="1"/>
    <n v="0"/>
    <n v="0"/>
    <n v="1"/>
    <s v="Credit Card"/>
    <n v="1"/>
    <n v="37090"/>
    <n v="0"/>
    <s v="Q3"/>
    <n v="1"/>
    <n v="3"/>
    <n v="0"/>
    <s v="California"/>
    <n v="1"/>
    <n v="1"/>
    <n v="0"/>
    <n v="34"/>
    <n v="3000.25"/>
    <n v="0"/>
    <n v="474.98"/>
    <n v="0"/>
    <n v="3475.23"/>
    <n v="1"/>
    <n v="1"/>
    <n v="95120"/>
    <n v="0"/>
  </r>
  <r>
    <n v="45"/>
    <n v="0"/>
    <n v="17.12"/>
    <s v="Active User"/>
    <s v="Active User"/>
    <x v="16"/>
    <x v="128"/>
    <n v="5433"/>
    <x v="0"/>
    <s v="United States"/>
    <x v="4204"/>
    <s v="Stayed"/>
    <n v="0"/>
    <n v="0"/>
    <s v="Male"/>
    <n v="0"/>
    <s v="No Internet Service"/>
    <s v="33.833686, -117.513063"/>
    <n v="33.833686"/>
    <n v="-117.513063"/>
    <n v="0"/>
    <n v="19.55"/>
    <n v="0"/>
    <n v="0"/>
    <n v="0"/>
    <x v="4"/>
    <n v="0"/>
    <n v="0"/>
    <n v="0"/>
    <n v="0"/>
    <s v="Credit Card"/>
    <n v="1"/>
    <n v="21911"/>
    <n v="0"/>
    <s v="Q3"/>
    <n v="0"/>
    <n v="3"/>
    <n v="0"/>
    <s v="California"/>
    <n v="0"/>
    <n v="0"/>
    <n v="0"/>
    <n v="11"/>
    <n v="223.15"/>
    <n v="0"/>
    <n v="188.32"/>
    <n v="26.32"/>
    <n v="385.15"/>
    <n v="0"/>
    <n v="0"/>
    <n v="92881"/>
    <n v="0"/>
  </r>
  <r>
    <n v="30"/>
    <n v="51"/>
    <n v="41.95"/>
    <s v="Price"/>
    <s v="Lack of affordable download/upload speed"/>
    <x v="63"/>
    <x v="1056"/>
    <n v="5643"/>
    <x v="1"/>
    <s v="United States"/>
    <x v="4205"/>
    <s v="Churned"/>
    <n v="0"/>
    <n v="0"/>
    <s v="Female"/>
    <n v="1"/>
    <s v="Fiber Optic"/>
    <s v="38.652065, -121.25441"/>
    <n v="38.652065"/>
    <n v="-121.25440999999999"/>
    <n v="1"/>
    <n v="91.85"/>
    <n v="0"/>
    <n v="0"/>
    <n v="1"/>
    <x v="4"/>
    <n v="0"/>
    <n v="1"/>
    <n v="0"/>
    <n v="1"/>
    <s v="Bank Withdrawal"/>
    <n v="1"/>
    <n v="40750"/>
    <n v="1"/>
    <s v="Q3"/>
    <n v="1"/>
    <n v="1"/>
    <n v="0"/>
    <s v="California"/>
    <n v="0"/>
    <n v="0"/>
    <n v="1"/>
    <n v="17"/>
    <n v="1574.45"/>
    <n v="0"/>
    <n v="713.15"/>
    <n v="0"/>
    <n v="2287.6"/>
    <n v="0"/>
    <n v="1"/>
    <n v="95628"/>
    <n v="1"/>
  </r>
  <r>
    <n v="31"/>
    <n v="0"/>
    <n v="31.3"/>
    <s v="Active User"/>
    <s v="Active User"/>
    <x v="22"/>
    <x v="703"/>
    <n v="4277"/>
    <x v="1"/>
    <s v="United States"/>
    <x v="4206"/>
    <s v="Stayed"/>
    <n v="1"/>
    <n v="0"/>
    <s v="Female"/>
    <n v="0"/>
    <s v="No Internet Service"/>
    <s v="32.912664, -116.635387"/>
    <n v="32.912663999999999"/>
    <n v="-116.63538699999999"/>
    <n v="1"/>
    <n v="20"/>
    <n v="0"/>
    <n v="1"/>
    <n v="4"/>
    <x v="1"/>
    <n v="0"/>
    <n v="0"/>
    <n v="0"/>
    <n v="1"/>
    <s v="Credit Card"/>
    <n v="1"/>
    <n v="1587"/>
    <n v="0"/>
    <s v="Q3"/>
    <n v="1"/>
    <n v="4"/>
    <n v="0"/>
    <s v="California"/>
    <n v="0"/>
    <n v="0"/>
    <n v="0"/>
    <n v="55"/>
    <n v="1087.25"/>
    <n v="0"/>
    <n v="1721.5"/>
    <n v="0"/>
    <n v="2808.75"/>
    <n v="0"/>
    <n v="0"/>
    <n v="91916"/>
    <n v="0"/>
  </r>
  <r>
    <n v="53"/>
    <n v="28"/>
    <n v="44.49"/>
    <s v="Active User"/>
    <s v="Active User"/>
    <x v="73"/>
    <x v="472"/>
    <n v="4022"/>
    <x v="0"/>
    <s v="United States"/>
    <x v="4207"/>
    <s v="Stayed"/>
    <n v="1"/>
    <n v="0"/>
    <s v="Male"/>
    <n v="1"/>
    <s v="Cable"/>
    <s v="38.724322, -120.991237"/>
    <n v="38.724322000000001"/>
    <n v="-120.991237"/>
    <n v="1"/>
    <n v="70.5"/>
    <n v="1"/>
    <n v="2"/>
    <n v="10"/>
    <x v="1"/>
    <n v="0"/>
    <n v="1"/>
    <n v="1"/>
    <n v="1"/>
    <s v="Credit Card"/>
    <n v="1"/>
    <n v="3815"/>
    <n v="1"/>
    <s v="Q3"/>
    <n v="1"/>
    <n v="4"/>
    <n v="0"/>
    <s v="California"/>
    <n v="0"/>
    <n v="0"/>
    <n v="1"/>
    <n v="50"/>
    <n v="3486.65"/>
    <n v="0"/>
    <n v="2224.5"/>
    <n v="0"/>
    <n v="5711.15"/>
    <n v="0"/>
    <n v="1"/>
    <n v="95672"/>
    <n v="0"/>
  </r>
  <r>
    <n v="80"/>
    <n v="13"/>
    <n v="0"/>
    <s v="Active User"/>
    <s v="Active User"/>
    <x v="17"/>
    <x v="948"/>
    <n v="2587"/>
    <x v="2"/>
    <s v="United States"/>
    <x v="4208"/>
    <s v="Stayed"/>
    <n v="0"/>
    <n v="0"/>
    <s v="Male"/>
    <n v="1"/>
    <s v="DSL"/>
    <s v="37.924838, -122.289145"/>
    <n v="37.924838000000001"/>
    <n v="-122.289145"/>
    <n v="1"/>
    <n v="29.8"/>
    <n v="0"/>
    <n v="0"/>
    <n v="10"/>
    <x v="2"/>
    <n v="0"/>
    <n v="1"/>
    <n v="0"/>
    <n v="1"/>
    <s v="Bank Withdrawal"/>
    <n v="0"/>
    <n v="23141"/>
    <n v="0"/>
    <s v="Q3"/>
    <n v="1"/>
    <n v="3"/>
    <n v="1"/>
    <s v="California"/>
    <n v="0"/>
    <n v="0"/>
    <n v="0"/>
    <n v="7"/>
    <n v="220.45"/>
    <n v="0"/>
    <n v="0"/>
    <n v="11.83"/>
    <n v="208.62"/>
    <n v="0"/>
    <n v="1"/>
    <n v="94530"/>
    <n v="0"/>
  </r>
  <r>
    <n v="32"/>
    <n v="30"/>
    <n v="3.95"/>
    <s v="Competitor"/>
    <s v="Competitor made better offer"/>
    <x v="20"/>
    <x v="985"/>
    <n v="2270"/>
    <x v="1"/>
    <s v="United States"/>
    <x v="4209"/>
    <s v="Churned"/>
    <n v="0"/>
    <n v="0"/>
    <s v="Female"/>
    <n v="1"/>
    <s v="DSL"/>
    <s v="38.368744, -122.522642"/>
    <n v="38.368744"/>
    <n v="-122.522642"/>
    <n v="0"/>
    <n v="48.8"/>
    <n v="0"/>
    <n v="0"/>
    <n v="0"/>
    <x v="0"/>
    <n v="0"/>
    <n v="1"/>
    <n v="1"/>
    <n v="0"/>
    <s v="Credit Card"/>
    <n v="1"/>
    <n v="4101"/>
    <n v="0"/>
    <s v="Q3"/>
    <n v="0"/>
    <n v="1"/>
    <n v="0"/>
    <s v="California"/>
    <n v="0"/>
    <n v="0"/>
    <n v="0"/>
    <n v="22"/>
    <n v="1054.5999999999999"/>
    <n v="20"/>
    <n v="86.9"/>
    <n v="0"/>
    <n v="1161.5"/>
    <n v="0"/>
    <n v="0"/>
    <n v="95442"/>
    <n v="1"/>
  </r>
  <r>
    <n v="46"/>
    <n v="6"/>
    <n v="32.72"/>
    <s v="Active User"/>
    <s v="Active User"/>
    <x v="44"/>
    <x v="745"/>
    <n v="2221"/>
    <x v="1"/>
    <s v="United States"/>
    <x v="4210"/>
    <s v="Stayed"/>
    <n v="0"/>
    <n v="1"/>
    <s v="Female"/>
    <n v="1"/>
    <s v="Fiber Optic"/>
    <s v="34.278697, -119.167798"/>
    <n v="34.278697000000001"/>
    <n v="-119.167798"/>
    <n v="1"/>
    <n v="95.1"/>
    <n v="1"/>
    <n v="0"/>
    <n v="10"/>
    <x v="1"/>
    <n v="1"/>
    <n v="1"/>
    <n v="1"/>
    <n v="1"/>
    <s v="Credit Card"/>
    <n v="1"/>
    <n v="27381"/>
    <n v="1"/>
    <s v="Q3"/>
    <n v="1"/>
    <n v="3"/>
    <n v="0"/>
    <s v="California"/>
    <n v="0"/>
    <n v="0"/>
    <n v="0"/>
    <n v="44"/>
    <n v="4060.55"/>
    <n v="0"/>
    <n v="1439.68"/>
    <n v="0"/>
    <n v="5500.23"/>
    <n v="0"/>
    <n v="1"/>
    <n v="93004"/>
    <n v="0"/>
  </r>
  <r>
    <n v="42"/>
    <n v="0"/>
    <n v="40.33"/>
    <s v="Active User"/>
    <s v="Active User"/>
    <x v="41"/>
    <x v="389"/>
    <n v="5320"/>
    <x v="0"/>
    <s v="United States"/>
    <x v="4211"/>
    <s v="Stayed"/>
    <n v="1"/>
    <n v="0"/>
    <s v="Male"/>
    <n v="0"/>
    <s v="No Internet Service"/>
    <s v="32.733564, -117.033713"/>
    <n v="32.733564000000001"/>
    <n v="-117.03371300000001"/>
    <n v="1"/>
    <n v="24.8"/>
    <n v="1"/>
    <n v="3"/>
    <n v="1"/>
    <x v="1"/>
    <n v="0"/>
    <n v="0"/>
    <n v="0"/>
    <n v="1"/>
    <s v="Credit Card"/>
    <n v="1"/>
    <n v="24961"/>
    <n v="0"/>
    <s v="Q3"/>
    <n v="1"/>
    <n v="5"/>
    <n v="0"/>
    <s v="California"/>
    <n v="0"/>
    <n v="0"/>
    <n v="0"/>
    <n v="52"/>
    <n v="1229.0999999999999"/>
    <n v="0"/>
    <n v="2097.16"/>
    <n v="0"/>
    <n v="3326.26"/>
    <n v="0"/>
    <n v="0"/>
    <n v="91945"/>
    <n v="0"/>
  </r>
  <r>
    <n v="67"/>
    <n v="23"/>
    <n v="12.72"/>
    <s v="Active User"/>
    <s v="Active User"/>
    <x v="66"/>
    <x v="955"/>
    <n v="3820"/>
    <x v="0"/>
    <s v="United States"/>
    <x v="4212"/>
    <s v="Stayed"/>
    <n v="0"/>
    <n v="1"/>
    <s v="Female"/>
    <n v="1"/>
    <s v="Cable"/>
    <s v="33.03933, -115.191857"/>
    <n v="33.03933"/>
    <n v="-115.191857"/>
    <n v="0"/>
    <n v="64.45"/>
    <n v="1"/>
    <n v="0"/>
    <n v="0"/>
    <x v="0"/>
    <n v="1"/>
    <n v="0"/>
    <n v="0"/>
    <n v="0"/>
    <s v="Bank Withdrawal"/>
    <n v="1"/>
    <n v="23394"/>
    <n v="1"/>
    <s v="Q3"/>
    <n v="0"/>
    <n v="4"/>
    <n v="1"/>
    <s v="California"/>
    <n v="0"/>
    <n v="0"/>
    <n v="0"/>
    <n v="28"/>
    <n v="1867.6"/>
    <n v="0"/>
    <n v="356.16"/>
    <n v="0"/>
    <n v="2223.7600000000002"/>
    <n v="0"/>
    <n v="1"/>
    <n v="92227"/>
    <n v="0"/>
  </r>
  <r>
    <n v="67"/>
    <n v="21"/>
    <n v="34.799999999999997"/>
    <s v="Active User"/>
    <s v="Active User"/>
    <x v="12"/>
    <x v="44"/>
    <n v="6423"/>
    <x v="0"/>
    <s v="United States"/>
    <x v="4213"/>
    <s v="Stayed"/>
    <n v="0"/>
    <n v="0"/>
    <s v="Male"/>
    <n v="1"/>
    <s v="Fiber Optic"/>
    <s v="34.136306, -118.26036"/>
    <n v="34.136305999999998"/>
    <n v="-118.26036000000001"/>
    <n v="0"/>
    <n v="106.8"/>
    <n v="1"/>
    <n v="0"/>
    <n v="0"/>
    <x v="0"/>
    <n v="1"/>
    <n v="0"/>
    <n v="1"/>
    <n v="0"/>
    <s v="Bank Withdrawal"/>
    <n v="1"/>
    <n v="17015"/>
    <n v="1"/>
    <s v="Q3"/>
    <n v="0"/>
    <n v="3"/>
    <n v="1"/>
    <s v="California"/>
    <n v="1"/>
    <n v="0"/>
    <n v="1"/>
    <n v="71"/>
    <n v="7623.2"/>
    <n v="0"/>
    <n v="2470.8000000000002"/>
    <n v="0"/>
    <n v="10094"/>
    <n v="0"/>
    <n v="1"/>
    <n v="91204"/>
    <n v="0"/>
  </r>
  <r>
    <n v="22"/>
    <n v="0"/>
    <n v="49.83"/>
    <s v="Active User"/>
    <s v="Active User"/>
    <x v="43"/>
    <x v="17"/>
    <n v="3149"/>
    <x v="1"/>
    <s v="United States"/>
    <x v="4214"/>
    <s v="Stayed"/>
    <n v="1"/>
    <n v="0"/>
    <s v="Male"/>
    <n v="0"/>
    <s v="No Internet Service"/>
    <s v="34.489983, -120.091246"/>
    <n v="34.489983000000002"/>
    <n v="-120.091246"/>
    <n v="1"/>
    <n v="20.25"/>
    <n v="0"/>
    <n v="3"/>
    <n v="0"/>
    <x v="2"/>
    <n v="0"/>
    <n v="0"/>
    <n v="1"/>
    <n v="1"/>
    <s v="Bank Withdrawal"/>
    <n v="1"/>
    <n v="49975"/>
    <n v="0"/>
    <s v="Q3"/>
    <n v="0"/>
    <n v="5"/>
    <n v="0"/>
    <s v="California"/>
    <n v="0"/>
    <n v="0"/>
    <n v="0"/>
    <n v="7"/>
    <n v="174.7"/>
    <n v="0"/>
    <n v="348.81"/>
    <n v="0"/>
    <n v="523.51"/>
    <n v="1"/>
    <n v="0"/>
    <n v="93117"/>
    <n v="0"/>
  </r>
  <r>
    <n v="27"/>
    <n v="27"/>
    <n v="5.69"/>
    <s v="Active User"/>
    <s v="Active User"/>
    <x v="14"/>
    <x v="422"/>
    <n v="4227"/>
    <x v="1"/>
    <s v="United States"/>
    <x v="4215"/>
    <s v="Stayed"/>
    <n v="0"/>
    <n v="0"/>
    <s v="Female"/>
    <n v="1"/>
    <s v="DSL"/>
    <s v="34.168686, -118.057505"/>
    <n v="34.168686000000001"/>
    <n v="-118.05750500000001"/>
    <n v="1"/>
    <n v="45.65"/>
    <n v="0"/>
    <n v="0"/>
    <n v="9"/>
    <x v="2"/>
    <n v="0"/>
    <n v="0"/>
    <n v="0"/>
    <n v="1"/>
    <s v="Credit Card"/>
    <n v="1"/>
    <n v="10558"/>
    <n v="0"/>
    <s v="Q3"/>
    <n v="1"/>
    <n v="4"/>
    <n v="0"/>
    <s v="California"/>
    <n v="0"/>
    <n v="0"/>
    <n v="0"/>
    <n v="6"/>
    <n v="323.45"/>
    <n v="0"/>
    <n v="34.14"/>
    <n v="0"/>
    <n v="357.59"/>
    <n v="1"/>
    <n v="1"/>
    <n v="91024"/>
    <n v="0"/>
  </r>
  <r>
    <n v="56"/>
    <n v="0"/>
    <n v="23.25"/>
    <s v="Active User"/>
    <s v="Active User"/>
    <x v="3"/>
    <x v="32"/>
    <n v="5956"/>
    <x v="2"/>
    <s v="United States"/>
    <x v="4216"/>
    <s v="Stayed"/>
    <n v="0"/>
    <n v="0"/>
    <s v="Female"/>
    <n v="0"/>
    <s v="No Internet Service"/>
    <s v="33.987945, -118.370442"/>
    <n v="33.987945000000003"/>
    <n v="-118.370442"/>
    <n v="0"/>
    <n v="20.65"/>
    <n v="0"/>
    <n v="0"/>
    <n v="0"/>
    <x v="0"/>
    <n v="0"/>
    <n v="0"/>
    <n v="1"/>
    <n v="0"/>
    <s v="Credit Card"/>
    <n v="1"/>
    <n v="8115"/>
    <n v="0"/>
    <s v="Q3"/>
    <n v="0"/>
    <n v="4"/>
    <n v="0"/>
    <s v="California"/>
    <n v="0"/>
    <n v="0"/>
    <n v="0"/>
    <n v="42"/>
    <n v="958.1"/>
    <n v="0"/>
    <n v="976.5"/>
    <n v="0"/>
    <n v="1934.6"/>
    <n v="0"/>
    <n v="0"/>
    <n v="90056"/>
    <n v="0"/>
  </r>
  <r>
    <n v="56"/>
    <n v="0"/>
    <n v="23.84"/>
    <s v="Active User"/>
    <s v="Active User"/>
    <x v="26"/>
    <x v="656"/>
    <n v="5811"/>
    <x v="1"/>
    <s v="United States"/>
    <x v="4217"/>
    <s v="Stayed"/>
    <n v="0"/>
    <n v="0"/>
    <s v="Female"/>
    <n v="0"/>
    <s v="No Internet Service"/>
    <s v="34.903052, -118.411251"/>
    <n v="34.903052000000002"/>
    <n v="-118.41125099999999"/>
    <n v="0"/>
    <n v="19.899999999999999"/>
    <n v="0"/>
    <n v="0"/>
    <n v="0"/>
    <x v="0"/>
    <n v="0"/>
    <n v="0"/>
    <n v="1"/>
    <n v="0"/>
    <s v="Credit Card"/>
    <n v="1"/>
    <n v="14931"/>
    <n v="0"/>
    <s v="Q3"/>
    <n v="0"/>
    <n v="4"/>
    <n v="0"/>
    <s v="California"/>
    <n v="0"/>
    <n v="0"/>
    <n v="0"/>
    <n v="10"/>
    <n v="199.45"/>
    <n v="0"/>
    <n v="238.4"/>
    <n v="0"/>
    <n v="437.85"/>
    <n v="0"/>
    <n v="0"/>
    <n v="93560"/>
    <n v="0"/>
  </r>
  <r>
    <n v="72"/>
    <n v="28"/>
    <n v="47.34"/>
    <s v="Active User"/>
    <s v="Active User"/>
    <x v="57"/>
    <x v="770"/>
    <n v="4005"/>
    <x v="1"/>
    <s v="United States"/>
    <x v="4218"/>
    <s v="Stayed"/>
    <n v="0"/>
    <n v="0"/>
    <s v="Female"/>
    <n v="1"/>
    <s v="Fiber Optic"/>
    <s v="34.827662, -118.999073"/>
    <n v="34.827661999999997"/>
    <n v="-118.999073"/>
    <n v="1"/>
    <n v="100.4"/>
    <n v="1"/>
    <n v="0"/>
    <n v="8"/>
    <x v="1"/>
    <n v="0"/>
    <n v="0"/>
    <n v="1"/>
    <n v="1"/>
    <s v="Bank Withdrawal"/>
    <n v="1"/>
    <n v="4498"/>
    <n v="1"/>
    <s v="Q3"/>
    <n v="1"/>
    <n v="5"/>
    <n v="1"/>
    <s v="California"/>
    <n v="1"/>
    <n v="1"/>
    <n v="1"/>
    <n v="58"/>
    <n v="5749.8"/>
    <n v="0"/>
    <n v="2745.72"/>
    <n v="0"/>
    <n v="8495.52"/>
    <n v="0"/>
    <n v="1"/>
    <n v="93225"/>
    <n v="0"/>
  </r>
  <r>
    <n v="62"/>
    <n v="2"/>
    <n v="31.97"/>
    <s v="Active User"/>
    <s v="Active User"/>
    <x v="32"/>
    <x v="268"/>
    <n v="3233"/>
    <x v="1"/>
    <s v="United States"/>
    <x v="4219"/>
    <s v="Stayed"/>
    <n v="0"/>
    <n v="0"/>
    <s v="Male"/>
    <n v="1"/>
    <s v="Fiber Optic"/>
    <s v="34.146957, -118.432138"/>
    <n v="34.146957"/>
    <n v="-118.43213799999999"/>
    <n v="0"/>
    <n v="89.9"/>
    <n v="1"/>
    <n v="0"/>
    <n v="0"/>
    <x v="0"/>
    <n v="0"/>
    <n v="0"/>
    <n v="1"/>
    <n v="0"/>
    <s v="Credit Card"/>
    <n v="1"/>
    <n v="29387"/>
    <n v="1"/>
    <s v="Q3"/>
    <n v="0"/>
    <n v="3"/>
    <n v="0"/>
    <s v="California"/>
    <n v="1"/>
    <n v="1"/>
    <n v="0"/>
    <n v="30"/>
    <n v="2723.15"/>
    <n v="0"/>
    <n v="959.1"/>
    <n v="0"/>
    <n v="3682.25"/>
    <n v="0"/>
    <n v="1"/>
    <n v="91423"/>
    <n v="0"/>
  </r>
  <r>
    <n v="36"/>
    <n v="0"/>
    <n v="7.76"/>
    <s v="Active User"/>
    <s v="Active User"/>
    <x v="28"/>
    <x v="184"/>
    <n v="4590"/>
    <x v="1"/>
    <s v="United States"/>
    <x v="4220"/>
    <s v="Joined"/>
    <n v="0"/>
    <n v="0"/>
    <s v="Male"/>
    <n v="0"/>
    <s v="No Internet Service"/>
    <s v="33.802664, -118.179971"/>
    <n v="33.802664"/>
    <n v="-118.17997099999999"/>
    <n v="0"/>
    <n v="19.899999999999999"/>
    <n v="0"/>
    <n v="0"/>
    <n v="0"/>
    <x v="0"/>
    <n v="0"/>
    <n v="0"/>
    <n v="1"/>
    <n v="0"/>
    <s v="Credit Card"/>
    <n v="1"/>
    <n v="49647"/>
    <n v="0"/>
    <s v="Q3"/>
    <n v="0"/>
    <n v="3"/>
    <n v="0"/>
    <s v="California"/>
    <n v="0"/>
    <n v="0"/>
    <n v="0"/>
    <n v="1"/>
    <n v="19.899999999999999"/>
    <n v="0"/>
    <n v="7.76"/>
    <n v="0"/>
    <n v="27.66"/>
    <n v="0"/>
    <n v="0"/>
    <n v="90806"/>
    <n v="0"/>
  </r>
  <r>
    <n v="77"/>
    <n v="22"/>
    <n v="23.43"/>
    <s v="Active User"/>
    <s v="Active User"/>
    <x v="10"/>
    <x v="68"/>
    <n v="5602"/>
    <x v="2"/>
    <s v="United States"/>
    <x v="4221"/>
    <s v="Stayed"/>
    <n v="0"/>
    <n v="0"/>
    <s v="Female"/>
    <n v="1"/>
    <s v="Fiber Optic"/>
    <s v="37.736535, -122.45732"/>
    <n v="37.736535000000003"/>
    <n v="-122.45732"/>
    <n v="0"/>
    <n v="81.7"/>
    <n v="0"/>
    <n v="0"/>
    <n v="0"/>
    <x v="0"/>
    <n v="1"/>
    <n v="1"/>
    <n v="0"/>
    <n v="0"/>
    <s v="Bank Withdrawal"/>
    <n v="1"/>
    <n v="20643"/>
    <n v="0"/>
    <s v="Q3"/>
    <n v="0"/>
    <n v="4"/>
    <n v="1"/>
    <s v="California"/>
    <n v="0"/>
    <n v="0"/>
    <n v="0"/>
    <n v="22"/>
    <n v="1820.9"/>
    <n v="0"/>
    <n v="515.46"/>
    <n v="29.88"/>
    <n v="2306.48"/>
    <n v="0"/>
    <n v="1"/>
    <n v="94127"/>
    <n v="0"/>
  </r>
  <r>
    <n v="56"/>
    <n v="0"/>
    <n v="28.06"/>
    <s v="Active User"/>
    <s v="Active User"/>
    <x v="76"/>
    <x v="759"/>
    <n v="4458"/>
    <x v="2"/>
    <s v="United States"/>
    <x v="4222"/>
    <s v="Stayed"/>
    <n v="1"/>
    <n v="0"/>
    <s v="Male"/>
    <n v="0"/>
    <s v="No Internet Service"/>
    <s v="39.082568, -121.55325"/>
    <n v="39.082568000000002"/>
    <n v="-121.55325000000001"/>
    <n v="1"/>
    <n v="20.05"/>
    <n v="0"/>
    <n v="3"/>
    <n v="1"/>
    <x v="4"/>
    <n v="0"/>
    <n v="0"/>
    <n v="0"/>
    <n v="1"/>
    <s v="Bank Withdrawal"/>
    <n v="1"/>
    <n v="6439"/>
    <n v="0"/>
    <s v="Q3"/>
    <n v="1"/>
    <n v="5"/>
    <n v="0"/>
    <s v="California"/>
    <n v="0"/>
    <n v="0"/>
    <n v="0"/>
    <n v="18"/>
    <n v="345.9"/>
    <n v="0"/>
    <n v="505.08"/>
    <n v="0"/>
    <n v="850.98"/>
    <n v="0"/>
    <n v="0"/>
    <n v="95961"/>
    <n v="0"/>
  </r>
  <r>
    <n v="45"/>
    <n v="22"/>
    <n v="0"/>
    <s v="Active User"/>
    <s v="Active User"/>
    <x v="31"/>
    <x v="218"/>
    <n v="4115"/>
    <x v="1"/>
    <s v="United States"/>
    <x v="4223"/>
    <s v="Stayed"/>
    <n v="0"/>
    <n v="1"/>
    <s v="Female"/>
    <n v="1"/>
    <s v="Cable"/>
    <s v="34.130992, -118.894673"/>
    <n v="34.130991999999999"/>
    <n v="-118.894673"/>
    <n v="1"/>
    <n v="58.75"/>
    <n v="0"/>
    <n v="0"/>
    <n v="1"/>
    <x v="1"/>
    <n v="1"/>
    <n v="1"/>
    <n v="1"/>
    <n v="1"/>
    <s v="Bank Withdrawal"/>
    <n v="0"/>
    <n v="18735"/>
    <n v="0"/>
    <s v="Q3"/>
    <n v="1"/>
    <n v="3"/>
    <n v="0"/>
    <s v="California"/>
    <n v="1"/>
    <n v="1"/>
    <n v="1"/>
    <n v="57"/>
    <n v="3437.45"/>
    <n v="0"/>
    <n v="0"/>
    <n v="0"/>
    <n v="3437.45"/>
    <n v="0"/>
    <n v="1"/>
    <n v="91361"/>
    <n v="0"/>
  </r>
  <r>
    <n v="45"/>
    <n v="22"/>
    <n v="12.69"/>
    <s v="Active User"/>
    <s v="Active User"/>
    <x v="43"/>
    <x v="143"/>
    <n v="5574"/>
    <x v="2"/>
    <s v="United States"/>
    <x v="4224"/>
    <s v="Stayed"/>
    <n v="0"/>
    <n v="0"/>
    <s v="Female"/>
    <n v="1"/>
    <s v="Cable"/>
    <s v="37.866009, -122.286228"/>
    <n v="37.866008999999998"/>
    <n v="-122.28622799999999"/>
    <n v="0"/>
    <n v="79.849999999999994"/>
    <n v="0"/>
    <n v="0"/>
    <n v="0"/>
    <x v="0"/>
    <n v="1"/>
    <n v="1"/>
    <n v="0"/>
    <n v="0"/>
    <s v="Credit Card"/>
    <n v="1"/>
    <n v="15638"/>
    <n v="1"/>
    <s v="Q3"/>
    <n v="0"/>
    <n v="3"/>
    <n v="0"/>
    <s v="California"/>
    <n v="1"/>
    <n v="1"/>
    <n v="1"/>
    <n v="17"/>
    <n v="1387.35"/>
    <n v="0"/>
    <n v="215.73"/>
    <n v="0"/>
    <n v="1603.08"/>
    <n v="0"/>
    <n v="1"/>
    <n v="94702"/>
    <n v="0"/>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00000000-0007-0000-0300-000000000000}" name="Pivot_Deep_Dive"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ntract">
  <location ref="A1:E23" firstHeaderRow="0" firstDataRow="1" firstDataCol="1"/>
  <pivotFields count="56">
    <pivotField showAll="0"/>
    <pivotField showAll="0"/>
    <pivotField showAll="0"/>
    <pivotField showAll="0"/>
    <pivotField showAll="0"/>
    <pivotField showAll="0"/>
    <pivotField showAll="0">
      <items count="1087">
        <item x="961"/>
        <item x="86"/>
        <item x="799"/>
        <item x="397"/>
        <item x="153"/>
        <item x="655"/>
        <item x="205"/>
        <item x="105"/>
        <item x="463"/>
        <item x="1014"/>
        <item x="974"/>
        <item x="104"/>
        <item x="359"/>
        <item x="191"/>
        <item x="753"/>
        <item x="432"/>
        <item x="909"/>
        <item x="712"/>
        <item x="1050"/>
        <item x="1075"/>
        <item x="708"/>
        <item x="565"/>
        <item x="619"/>
        <item x="249"/>
        <item x="1039"/>
        <item x="405"/>
        <item x="170"/>
        <item x="992"/>
        <item x="836"/>
        <item x="1017"/>
        <item x="679"/>
        <item x="302"/>
        <item x="129"/>
        <item x="408"/>
        <item x="253"/>
        <item x="607"/>
        <item x="495"/>
        <item x="362"/>
        <item x="734"/>
        <item x="871"/>
        <item x="647"/>
        <item x="623"/>
        <item x="89"/>
        <item x="886"/>
        <item x="726"/>
        <item x="1031"/>
        <item x="885"/>
        <item x="1000"/>
        <item x="334"/>
        <item x="852"/>
        <item x="610"/>
        <item x="979"/>
        <item x="73"/>
        <item x="964"/>
        <item x="677"/>
        <item x="51"/>
        <item x="62"/>
        <item x="119"/>
        <item x="973"/>
        <item x="710"/>
        <item x="867"/>
        <item x="189"/>
        <item x="70"/>
        <item x="776"/>
        <item x="155"/>
        <item x="773"/>
        <item x="987"/>
        <item x="507"/>
        <item x="75"/>
        <item x="1077"/>
        <item x="206"/>
        <item x="827"/>
        <item x="57"/>
        <item x="484"/>
        <item x="143"/>
        <item x="58"/>
        <item x="848"/>
        <item x="403"/>
        <item x="821"/>
        <item x="1046"/>
        <item x="976"/>
        <item x="721"/>
        <item x="1066"/>
        <item x="904"/>
        <item x="473"/>
        <item x="632"/>
        <item x="203"/>
        <item x="900"/>
        <item x="418"/>
        <item x="384"/>
        <item x="692"/>
        <item x="1038"/>
        <item x="1024"/>
        <item x="883"/>
        <item x="423"/>
        <item x="919"/>
        <item x="372"/>
        <item x="122"/>
        <item x="844"/>
        <item x="542"/>
        <item x="1008"/>
        <item x="1004"/>
        <item x="1026"/>
        <item x="1080"/>
        <item x="36"/>
        <item x="832"/>
        <item x="940"/>
        <item x="1059"/>
        <item x="955"/>
        <item x="3"/>
        <item x="988"/>
        <item x="14"/>
        <item x="905"/>
        <item x="766"/>
        <item x="81"/>
        <item x="319"/>
        <item x="107"/>
        <item x="1054"/>
        <item x="936"/>
        <item x="662"/>
        <item x="114"/>
        <item x="1042"/>
        <item x="744"/>
        <item x="374"/>
        <item x="115"/>
        <item x="159"/>
        <item x="881"/>
        <item x="210"/>
        <item x="332"/>
        <item x="892"/>
        <item x="451"/>
        <item x="106"/>
        <item x="10"/>
        <item x="993"/>
        <item x="1070"/>
        <item x="341"/>
        <item x="271"/>
        <item x="927"/>
        <item x="471"/>
        <item x="130"/>
        <item x="162"/>
        <item x="387"/>
        <item x="414"/>
        <item x="888"/>
        <item x="551"/>
        <item x="125"/>
        <item x="648"/>
        <item x="801"/>
        <item x="388"/>
        <item x="768"/>
        <item x="590"/>
        <item x="694"/>
        <item x="586"/>
        <item x="947"/>
        <item x="127"/>
        <item x="685"/>
        <item x="198"/>
        <item x="196"/>
        <item x="1009"/>
        <item x="167"/>
        <item x="448"/>
        <item x="989"/>
        <item x="569"/>
        <item x="657"/>
        <item x="220"/>
        <item x="660"/>
        <item x="915"/>
        <item x="96"/>
        <item x="838"/>
        <item x="434"/>
        <item x="737"/>
        <item x="98"/>
        <item x="538"/>
        <item x="27"/>
        <item x="258"/>
        <item x="564"/>
        <item x="847"/>
        <item x="31"/>
        <item x="283"/>
        <item x="458"/>
        <item x="658"/>
        <item x="1062"/>
        <item x="899"/>
        <item x="24"/>
        <item x="378"/>
        <item x="1007"/>
        <item x="293"/>
        <item x="910"/>
        <item x="1043"/>
        <item x="76"/>
        <item x="492"/>
        <item x="539"/>
        <item x="775"/>
        <item x="950"/>
        <item x="223"/>
        <item x="874"/>
        <item x="188"/>
        <item x="937"/>
        <item x="669"/>
        <item x="890"/>
        <item x="901"/>
        <item x="819"/>
        <item x="183"/>
        <item x="350"/>
        <item x="340"/>
        <item x="751"/>
        <item x="823"/>
        <item x="960"/>
        <item x="968"/>
        <item x="722"/>
        <item x="250"/>
        <item x="84"/>
        <item x="752"/>
        <item x="123"/>
        <item x="543"/>
        <item x="559"/>
        <item x="128"/>
        <item x="230"/>
        <item x="386"/>
        <item x="591"/>
        <item x="505"/>
        <item x="420"/>
        <item x="56"/>
        <item x="643"/>
        <item x="245"/>
        <item x="959"/>
        <item x="787"/>
        <item x="889"/>
        <item x="923"/>
        <item x="311"/>
        <item x="238"/>
        <item x="609"/>
        <item x="876"/>
        <item x="21"/>
        <item x="869"/>
        <item x="343"/>
        <item x="208"/>
        <item x="588"/>
        <item x="680"/>
        <item x="664"/>
        <item x="843"/>
        <item x="514"/>
        <item x="757"/>
        <item x="840"/>
        <item x="1028"/>
        <item x="50"/>
        <item x="939"/>
        <item x="512"/>
        <item x="135"/>
        <item x="831"/>
        <item x="675"/>
        <item x="703"/>
        <item x="417"/>
        <item x="601"/>
        <item x="97"/>
        <item x="285"/>
        <item x="553"/>
        <item x="236"/>
        <item x="110"/>
        <item x="981"/>
        <item x="661"/>
        <item x="682"/>
        <item x="863"/>
        <item x="438"/>
        <item x="663"/>
        <item x="760"/>
        <item x="202"/>
        <item x="1081"/>
        <item x="310"/>
        <item x="357"/>
        <item x="920"/>
        <item x="942"/>
        <item x="786"/>
        <item x="795"/>
        <item x="566"/>
        <item x="902"/>
        <item x="1061"/>
        <item x="13"/>
        <item x="941"/>
        <item x="980"/>
        <item x="1083"/>
        <item x="439"/>
        <item x="19"/>
        <item x="948"/>
        <item x="265"/>
        <item x="777"/>
        <item x="596"/>
        <item x="317"/>
        <item x="645"/>
        <item x="638"/>
        <item x="229"/>
        <item x="69"/>
        <item x="829"/>
        <item x="29"/>
        <item x="376"/>
        <item x="793"/>
        <item x="605"/>
        <item x="765"/>
        <item x="803"/>
        <item x="53"/>
        <item x="895"/>
        <item x="26"/>
        <item x="37"/>
        <item x="887"/>
        <item x="470"/>
        <item x="567"/>
        <item x="723"/>
        <item x="1056"/>
        <item x="518"/>
        <item x="406"/>
        <item x="598"/>
        <item x="55"/>
        <item x="926"/>
        <item x="280"/>
        <item x="790"/>
        <item x="654"/>
        <item x="906"/>
        <item x="497"/>
        <item x="43"/>
        <item x="916"/>
        <item x="998"/>
        <item x="1069"/>
        <item x="478"/>
        <item x="697"/>
        <item x="826"/>
        <item x="65"/>
        <item x="430"/>
        <item x="1060"/>
        <item x="22"/>
        <item x="649"/>
        <item x="431"/>
        <item x="693"/>
        <item x="816"/>
        <item x="267"/>
        <item x="190"/>
        <item x="488"/>
        <item x="449"/>
        <item x="164"/>
        <item x="877"/>
        <item x="240"/>
        <item x="770"/>
        <item x="1063"/>
        <item x="325"/>
        <item x="515"/>
        <item x="99"/>
        <item x="568"/>
        <item x="308"/>
        <item x="154"/>
        <item x="570"/>
        <item x="348"/>
        <item x="421"/>
        <item x="1016"/>
        <item x="103"/>
        <item x="456"/>
        <item x="797"/>
        <item x="275"/>
        <item x="686"/>
        <item x="571"/>
        <item x="1018"/>
        <item x="985"/>
        <item x="670"/>
        <item x="44"/>
        <item x="94"/>
        <item x="729"/>
        <item x="1019"/>
        <item x="282"/>
        <item x="1001"/>
        <item x="17"/>
        <item x="519"/>
        <item x="328"/>
        <item x="541"/>
        <item x="859"/>
        <item x="148"/>
        <item x="511"/>
        <item x="175"/>
        <item x="731"/>
        <item x="702"/>
        <item x="1057"/>
        <item x="436"/>
        <item x="42"/>
        <item x="994"/>
        <item x="1045"/>
        <item x="356"/>
        <item x="977"/>
        <item x="95"/>
        <item x="52"/>
        <item x="444"/>
        <item x="922"/>
        <item x="884"/>
        <item x="714"/>
        <item x="762"/>
        <item x="817"/>
        <item x="149"/>
        <item x="426"/>
        <item x="633"/>
        <item x="597"/>
        <item x="174"/>
        <item x="820"/>
        <item x="140"/>
        <item x="750"/>
        <item x="641"/>
        <item x="500"/>
        <item x="25"/>
        <item x="453"/>
        <item x="769"/>
        <item x="66"/>
        <item x="251"/>
        <item x="226"/>
        <item x="855"/>
        <item x="727"/>
        <item x="763"/>
        <item x="338"/>
        <item x="963"/>
        <item x="416"/>
        <item x="1006"/>
        <item x="131"/>
        <item x="182"/>
        <item x="991"/>
        <item x="678"/>
        <item x="740"/>
        <item x="526"/>
        <item x="1025"/>
        <item x="784"/>
        <item x="321"/>
        <item x="400"/>
        <item x="373"/>
        <item x="587"/>
        <item x="160"/>
        <item x="23"/>
        <item x="496"/>
        <item x="237"/>
        <item x="243"/>
        <item x="924"/>
        <item x="583"/>
        <item x="743"/>
        <item x="925"/>
        <item x="893"/>
        <item x="1079"/>
        <item x="485"/>
        <item x="313"/>
        <item x="34"/>
        <item x="366"/>
        <item x="457"/>
        <item x="180"/>
        <item x="524"/>
        <item x="736"/>
        <item x="255"/>
        <item x="424"/>
        <item x="1078"/>
        <item x="303"/>
        <item x="962"/>
        <item x="101"/>
        <item x="698"/>
        <item x="880"/>
        <item x="851"/>
        <item x="355"/>
        <item x="544"/>
        <item x="221"/>
        <item x="301"/>
        <item x="264"/>
        <item x="156"/>
        <item x="815"/>
        <item x="636"/>
        <item x="200"/>
        <item x="850"/>
        <item x="689"/>
        <item x="716"/>
        <item x="573"/>
        <item x="733"/>
        <item x="642"/>
        <item x="845"/>
        <item x="227"/>
        <item x="113"/>
        <item x="931"/>
        <item x="513"/>
        <item x="908"/>
        <item x="194"/>
        <item x="846"/>
        <item x="943"/>
        <item x="606"/>
        <item x="728"/>
        <item x="228"/>
        <item x="259"/>
        <item x="688"/>
        <item x="577"/>
        <item x="932"/>
        <item x="412"/>
        <item x="572"/>
        <item x="917"/>
        <item x="462"/>
        <item x="401"/>
        <item x="706"/>
        <item x="124"/>
        <item x="761"/>
        <item x="528"/>
        <item x="531"/>
        <item x="616"/>
        <item x="818"/>
        <item x="935"/>
        <item x="1035"/>
        <item x="640"/>
        <item x="1076"/>
        <item x="93"/>
        <item x="578"/>
        <item x="252"/>
        <item x="622"/>
        <item x="780"/>
        <item x="624"/>
        <item x="292"/>
        <item x="779"/>
        <item x="40"/>
        <item x="225"/>
        <item x="735"/>
        <item x="351"/>
        <item x="389"/>
        <item x="323"/>
        <item x="82"/>
        <item x="730"/>
        <item x="563"/>
        <item x="151"/>
        <item x="954"/>
        <item x="476"/>
        <item x="718"/>
        <item x="812"/>
        <item x="791"/>
        <item x="891"/>
        <item x="580"/>
        <item x="995"/>
        <item x="354"/>
        <item x="260"/>
        <item x="419"/>
        <item x="1073"/>
        <item x="126"/>
        <item x="549"/>
        <item x="1023"/>
        <item x="184"/>
        <item x="914"/>
        <item x="45"/>
        <item x="370"/>
        <item x="137"/>
        <item x="331"/>
        <item x="32"/>
        <item x="224"/>
        <item x="263"/>
        <item x="1074"/>
        <item x="392"/>
        <item x="547"/>
        <item x="1058"/>
        <item x="781"/>
        <item x="395"/>
        <item x="179"/>
        <item x="627"/>
        <item x="575"/>
        <item x="150"/>
        <item x="204"/>
        <item x="276"/>
        <item x="644"/>
        <item x="454"/>
        <item x="261"/>
        <item x="997"/>
        <item x="15"/>
        <item x="241"/>
        <item x="464"/>
        <item x="651"/>
        <item x="613"/>
        <item x="289"/>
        <item x="929"/>
        <item x="808"/>
        <item x="666"/>
        <item x="509"/>
        <item x="806"/>
        <item x="402"/>
        <item x="318"/>
        <item x="433"/>
        <item x="724"/>
        <item x="532"/>
        <item x="785"/>
        <item x="822"/>
        <item x="672"/>
        <item x="1044"/>
        <item x="527"/>
        <item x="958"/>
        <item x="1055"/>
        <item x="489"/>
        <item x="719"/>
        <item x="789"/>
        <item x="879"/>
        <item x="599"/>
        <item x="582"/>
        <item x="720"/>
        <item x="281"/>
        <item x="796"/>
        <item x="67"/>
        <item x="428"/>
        <item x="447"/>
        <item x="534"/>
        <item x="83"/>
        <item x="533"/>
        <item x="235"/>
        <item x="921"/>
        <item x="990"/>
        <item x="584"/>
        <item x="365"/>
        <item x="368"/>
        <item x="139"/>
        <item x="335"/>
        <item x="835"/>
        <item x="322"/>
        <item x="187"/>
        <item x="999"/>
        <item x="490"/>
        <item x="951"/>
        <item x="631"/>
        <item x="177"/>
        <item x="247"/>
        <item x="479"/>
        <item x="1071"/>
        <item x="219"/>
        <item x="878"/>
        <item x="286"/>
        <item x="517"/>
        <item x="1002"/>
        <item x="201"/>
        <item x="562"/>
        <item x="185"/>
        <item x="628"/>
        <item x="704"/>
        <item x="339"/>
        <item x="813"/>
        <item x="788"/>
        <item x="767"/>
        <item x="862"/>
        <item x="441"/>
        <item x="681"/>
        <item x="7"/>
        <item x="487"/>
        <item x="16"/>
        <item x="602"/>
        <item x="337"/>
        <item x="576"/>
        <item x="272"/>
        <item x="294"/>
        <item x="314"/>
        <item x="854"/>
        <item x="41"/>
        <item x="425"/>
        <item x="320"/>
        <item x="550"/>
        <item x="279"/>
        <item x="91"/>
        <item x="501"/>
        <item x="1003"/>
        <item x="465"/>
        <item x="273"/>
        <item x="589"/>
        <item x="857"/>
        <item x="555"/>
        <item x="1015"/>
        <item x="617"/>
        <item x="142"/>
        <item x="193"/>
        <item x="499"/>
        <item x="918"/>
        <item x="506"/>
        <item x="132"/>
        <item x="80"/>
        <item x="352"/>
        <item x="671"/>
        <item x="494"/>
        <item x="579"/>
        <item x="176"/>
        <item x="585"/>
        <item x="111"/>
        <item x="952"/>
        <item x="92"/>
        <item x="299"/>
        <item x="1021"/>
        <item x="181"/>
        <item x="209"/>
        <item x="676"/>
        <item x="849"/>
        <item x="108"/>
        <item x="690"/>
        <item x="759"/>
        <item x="653"/>
        <item x="455"/>
        <item x="603"/>
        <item x="798"/>
        <item x="764"/>
        <item x="262"/>
        <item x="349"/>
        <item x="639"/>
        <item x="134"/>
        <item x="1052"/>
        <item x="1005"/>
        <item x="875"/>
        <item x="746"/>
        <item x="504"/>
        <item x="595"/>
        <item x="635"/>
        <item x="1012"/>
        <item x="711"/>
        <item x="59"/>
        <item x="274"/>
        <item x="966"/>
        <item x="1027"/>
        <item x="792"/>
        <item x="673"/>
        <item x="109"/>
        <item x="480"/>
        <item x="413"/>
        <item x="783"/>
        <item x="450"/>
        <item x="239"/>
        <item x="705"/>
        <item x="1047"/>
        <item x="120"/>
        <item x="48"/>
        <item x="445"/>
        <item x="459"/>
        <item x="358"/>
        <item x="1029"/>
        <item x="269"/>
        <item x="928"/>
        <item x="967"/>
        <item x="466"/>
        <item x="807"/>
        <item x="288"/>
        <item x="965"/>
        <item x="284"/>
        <item x="390"/>
        <item x="872"/>
        <item x="912"/>
        <item x="700"/>
        <item x="266"/>
        <item x="1010"/>
        <item x="771"/>
        <item x="717"/>
        <item x="774"/>
        <item x="1030"/>
        <item x="333"/>
        <item x="300"/>
        <item x="290"/>
        <item x="913"/>
        <item x="749"/>
        <item x="399"/>
        <item x="523"/>
        <item x="20"/>
        <item x="1032"/>
        <item x="561"/>
        <item x="1011"/>
        <item x="593"/>
        <item x="810"/>
        <item x="614"/>
        <item x="33"/>
        <item x="446"/>
        <item x="367"/>
        <item x="307"/>
        <item x="117"/>
        <item x="953"/>
        <item x="306"/>
        <item x="540"/>
        <item x="460"/>
        <item x="329"/>
        <item x="707"/>
        <item x="782"/>
        <item x="911"/>
        <item x="833"/>
        <item x="982"/>
        <item x="984"/>
        <item x="604"/>
        <item x="468"/>
        <item x="1068"/>
        <item x="54"/>
        <item x="502"/>
        <item x="574"/>
        <item x="234"/>
        <item x="312"/>
        <item x="1051"/>
        <item x="1041"/>
        <item x="90"/>
        <item x="755"/>
        <item x="715"/>
        <item x="957"/>
        <item x="305"/>
        <item x="830"/>
        <item x="327"/>
        <item x="404"/>
        <item x="868"/>
        <item x="47"/>
        <item x="186"/>
        <item x="316"/>
        <item x="860"/>
        <item x="169"/>
        <item x="472"/>
        <item x="972"/>
        <item x="347"/>
        <item x="713"/>
        <item x="161"/>
        <item x="983"/>
        <item x="956"/>
        <item x="78"/>
        <item x="665"/>
        <item x="192"/>
        <item x="701"/>
        <item x="440"/>
        <item x="933"/>
        <item x="825"/>
        <item x="975"/>
        <item x="87"/>
        <item x="383"/>
        <item x="525"/>
        <item x="396"/>
        <item x="656"/>
        <item x="270"/>
        <item x="49"/>
        <item x="298"/>
        <item x="481"/>
        <item x="233"/>
        <item x="894"/>
        <item x="38"/>
        <item x="345"/>
        <item x="907"/>
        <item x="324"/>
        <item x="594"/>
        <item x="427"/>
        <item x="625"/>
        <item x="145"/>
        <item x="861"/>
        <item x="824"/>
        <item x="46"/>
        <item x="903"/>
        <item x="1037"/>
        <item x="650"/>
        <item x="9"/>
        <item x="30"/>
        <item x="503"/>
        <item x="68"/>
        <item x="364"/>
        <item x="687"/>
        <item x="882"/>
        <item x="522"/>
        <item x="166"/>
        <item x="4"/>
        <item x="556"/>
        <item x="371"/>
        <item x="296"/>
        <item x="168"/>
        <item x="88"/>
        <item x="377"/>
        <item x="742"/>
        <item x="558"/>
        <item x="978"/>
        <item x="0"/>
        <item x="996"/>
        <item x="637"/>
        <item x="537"/>
        <item x="6"/>
        <item x="100"/>
        <item x="814"/>
        <item x="178"/>
        <item x="709"/>
        <item x="369"/>
        <item x="330"/>
        <item x="28"/>
        <item x="144"/>
        <item x="443"/>
        <item x="2"/>
        <item x="754"/>
        <item x="71"/>
        <item x="118"/>
        <item x="278"/>
        <item x="360"/>
        <item x="146"/>
        <item x="467"/>
        <item x="667"/>
        <item x="342"/>
        <item x="482"/>
        <item x="934"/>
        <item x="344"/>
        <item x="138"/>
        <item x="287"/>
        <item x="621"/>
        <item x="520"/>
        <item x="971"/>
        <item x="291"/>
        <item x="630"/>
        <item x="938"/>
        <item x="375"/>
        <item x="548"/>
        <item x="435"/>
        <item x="970"/>
        <item x="732"/>
        <item x="1067"/>
        <item x="437"/>
        <item x="415"/>
        <item x="268"/>
        <item x="581"/>
        <item x="864"/>
        <item x="452"/>
        <item x="725"/>
        <item x="422"/>
        <item x="315"/>
        <item x="1034"/>
        <item x="207"/>
        <item x="1084"/>
        <item x="211"/>
        <item x="529"/>
        <item x="748"/>
        <item x="363"/>
        <item x="853"/>
        <item x="1065"/>
        <item x="652"/>
        <item x="945"/>
        <item x="35"/>
        <item x="8"/>
        <item x="491"/>
        <item x="1048"/>
        <item x="592"/>
        <item x="64"/>
        <item x="79"/>
        <item x="758"/>
        <item x="778"/>
        <item x="171"/>
        <item x="1053"/>
        <item x="409"/>
        <item x="197"/>
        <item x="411"/>
        <item x="536"/>
        <item x="309"/>
        <item x="949"/>
        <item x="837"/>
        <item x="626"/>
        <item x="475"/>
        <item x="382"/>
        <item x="483"/>
        <item x="72"/>
        <item x="5"/>
        <item x="841"/>
        <item x="213"/>
        <item x="856"/>
        <item x="141"/>
        <item x="842"/>
        <item x="674"/>
        <item x="1033"/>
        <item x="172"/>
        <item x="195"/>
        <item x="858"/>
        <item x="804"/>
        <item x="232"/>
        <item x="77"/>
        <item x="61"/>
        <item x="254"/>
        <item x="828"/>
        <item x="257"/>
        <item x="1"/>
        <item x="216"/>
        <item x="615"/>
        <item x="747"/>
        <item x="552"/>
        <item x="802"/>
        <item x="870"/>
        <item x="248"/>
        <item x="163"/>
        <item x="461"/>
        <item x="158"/>
        <item x="74"/>
        <item x="231"/>
        <item x="1072"/>
        <item x="326"/>
        <item x="865"/>
        <item x="407"/>
        <item x="1013"/>
        <item x="477"/>
        <item x="147"/>
        <item x="39"/>
        <item x="696"/>
        <item x="800"/>
        <item x="930"/>
        <item x="612"/>
        <item x="246"/>
        <item x="199"/>
        <item x="510"/>
        <item x="866"/>
        <item x="756"/>
        <item x="381"/>
        <item x="391"/>
        <item x="469"/>
        <item x="557"/>
        <item x="699"/>
        <item x="741"/>
        <item x="530"/>
        <item x="346"/>
        <item x="486"/>
        <item x="560"/>
        <item x="805"/>
        <item x="944"/>
        <item x="295"/>
        <item x="811"/>
        <item x="165"/>
        <item x="304"/>
        <item x="946"/>
        <item x="668"/>
        <item x="85"/>
        <item x="834"/>
        <item x="691"/>
        <item x="385"/>
        <item x="353"/>
        <item x="634"/>
        <item x="1064"/>
        <item x="277"/>
        <item x="112"/>
        <item x="136"/>
        <item x="18"/>
        <item x="611"/>
        <item x="745"/>
        <item x="646"/>
        <item x="839"/>
        <item x="508"/>
        <item x="608"/>
        <item x="336"/>
        <item x="535"/>
        <item x="1082"/>
        <item x="212"/>
        <item x="809"/>
        <item x="659"/>
        <item x="498"/>
        <item x="63"/>
        <item x="1022"/>
        <item x="545"/>
        <item x="380"/>
        <item x="394"/>
        <item x="620"/>
        <item x="474"/>
        <item x="215"/>
        <item x="297"/>
        <item x="521"/>
        <item x="600"/>
        <item x="429"/>
        <item x="11"/>
        <item x="493"/>
        <item x="379"/>
        <item x="739"/>
        <item x="218"/>
        <item x="244"/>
        <item x="1020"/>
        <item x="683"/>
        <item x="618"/>
        <item x="516"/>
        <item x="1036"/>
        <item x="173"/>
        <item x="121"/>
        <item x="738"/>
        <item x="102"/>
        <item x="695"/>
        <item x="12"/>
        <item x="410"/>
        <item x="1049"/>
        <item x="152"/>
        <item x="896"/>
        <item x="442"/>
        <item x="554"/>
        <item x="898"/>
        <item x="157"/>
        <item x="393"/>
        <item x="242"/>
        <item x="969"/>
        <item x="794"/>
        <item x="684"/>
        <item x="986"/>
        <item x="873"/>
        <item x="1040"/>
        <item x="133"/>
        <item x="772"/>
        <item x="256"/>
        <item x="897"/>
        <item x="217"/>
        <item x="629"/>
        <item x="116"/>
        <item x="546"/>
        <item x="361"/>
        <item x="60"/>
        <item x="214"/>
        <item x="222"/>
        <item x="398"/>
        <item h="1" x="1085"/>
        <item t="default"/>
      </items>
    </pivotField>
    <pivotField showAll="0"/>
    <pivotField axis="axisRow" showAll="0">
      <items count="5">
        <item x="1"/>
        <item x="2"/>
        <item x="0"/>
        <item h="1" x="3"/>
        <item t="default"/>
      </items>
    </pivotField>
    <pivotField showAll="0"/>
    <pivotField dataField="1" showAll="0">
      <items count="4227">
        <item x="3012"/>
        <item x="471"/>
        <item x="1720"/>
        <item x="3900"/>
        <item x="921"/>
        <item x="2359"/>
        <item x="586"/>
        <item x="2995"/>
        <item x="674"/>
        <item x="521"/>
        <item x="624"/>
        <item x="1366"/>
        <item x="3928"/>
        <item x="2175"/>
        <item x="644"/>
        <item x="3192"/>
        <item x="3184"/>
        <item x="24"/>
        <item x="3333"/>
        <item x="887"/>
        <item x="3037"/>
        <item x="2014"/>
        <item x="378"/>
        <item x="897"/>
        <item x="2354"/>
        <item x="1088"/>
        <item x="3596"/>
        <item x="4200"/>
        <item x="3868"/>
        <item x="3602"/>
        <item x="200"/>
        <item x="779"/>
        <item x="1403"/>
        <item x="3068"/>
        <item x="770"/>
        <item x="2809"/>
        <item x="819"/>
        <item x="2594"/>
        <item x="2905"/>
        <item x="115"/>
        <item x="3313"/>
        <item x="1457"/>
        <item x="3347"/>
        <item x="1039"/>
        <item x="1202"/>
        <item x="3801"/>
        <item x="3171"/>
        <item x="639"/>
        <item x="2606"/>
        <item x="2451"/>
        <item x="3494"/>
        <item x="486"/>
        <item x="3911"/>
        <item x="1367"/>
        <item x="3915"/>
        <item x="2733"/>
        <item x="537"/>
        <item x="3982"/>
        <item x="2302"/>
        <item x="3952"/>
        <item x="2801"/>
        <item x="3331"/>
        <item x="849"/>
        <item x="4119"/>
        <item x="4100"/>
        <item x="3821"/>
        <item x="1802"/>
        <item x="1879"/>
        <item x="2292"/>
        <item x="713"/>
        <item x="3104"/>
        <item x="2199"/>
        <item x="3804"/>
        <item x="2141"/>
        <item x="3685"/>
        <item x="1850"/>
        <item x="2401"/>
        <item x="1475"/>
        <item x="1504"/>
        <item x="3136"/>
        <item x="2459"/>
        <item x="548"/>
        <item x="3791"/>
        <item x="1368"/>
        <item x="1472"/>
        <item x="31"/>
        <item x="4207"/>
        <item x="3883"/>
        <item x="1669"/>
        <item x="945"/>
        <item x="3464"/>
        <item x="672"/>
        <item x="314"/>
        <item x="1506"/>
        <item x="3298"/>
        <item x="2780"/>
        <item x="3668"/>
        <item x="3574"/>
        <item x="600"/>
        <item x="3533"/>
        <item x="3923"/>
        <item x="3960"/>
        <item x="3226"/>
        <item x="542"/>
        <item x="2264"/>
        <item x="2103"/>
        <item x="4196"/>
        <item x="1638"/>
        <item x="4122"/>
        <item x="2693"/>
        <item x="4197"/>
        <item x="2770"/>
        <item x="176"/>
        <item x="2847"/>
        <item x="2028"/>
        <item x="3846"/>
        <item x="1752"/>
        <item x="4037"/>
        <item x="2726"/>
        <item x="3922"/>
        <item x="92"/>
        <item x="3386"/>
        <item x="847"/>
        <item x="4132"/>
        <item x="2507"/>
        <item x="1780"/>
        <item x="396"/>
        <item x="914"/>
        <item x="2070"/>
        <item x="1153"/>
        <item x="1524"/>
        <item x="363"/>
        <item x="1904"/>
        <item x="4144"/>
        <item x="4129"/>
        <item x="1287"/>
        <item x="3615"/>
        <item x="862"/>
        <item x="1068"/>
        <item x="1381"/>
        <item x="2571"/>
        <item x="3822"/>
        <item x="1128"/>
        <item x="3138"/>
        <item x="4"/>
        <item x="3901"/>
        <item x="734"/>
        <item x="1924"/>
        <item x="3409"/>
        <item x="880"/>
        <item x="544"/>
        <item x="2973"/>
        <item x="2551"/>
        <item x="118"/>
        <item x="1928"/>
        <item x="280"/>
        <item x="249"/>
        <item x="846"/>
        <item x="2939"/>
        <item x="692"/>
        <item x="163"/>
        <item x="2182"/>
        <item x="2490"/>
        <item x="2350"/>
        <item x="3981"/>
        <item x="2196"/>
        <item x="2831"/>
        <item x="59"/>
        <item x="84"/>
        <item x="3854"/>
        <item x="3126"/>
        <item x="893"/>
        <item x="3097"/>
        <item x="3305"/>
        <item x="572"/>
        <item x="2454"/>
        <item x="383"/>
        <item x="1768"/>
        <item x="4031"/>
        <item x="3636"/>
        <item x="1110"/>
        <item x="3433"/>
        <item x="1031"/>
        <item x="3650"/>
        <item x="3662"/>
        <item x="1626"/>
        <item x="1871"/>
        <item x="484"/>
        <item x="2003"/>
        <item x="1709"/>
        <item x="3244"/>
        <item x="3042"/>
        <item x="338"/>
        <item x="304"/>
        <item x="4097"/>
        <item x="3604"/>
        <item x="2543"/>
        <item x="4091"/>
        <item x="204"/>
        <item x="865"/>
        <item x="2631"/>
        <item x="2793"/>
        <item x="3077"/>
        <item x="415"/>
        <item x="896"/>
        <item x="3503"/>
        <item x="3339"/>
        <item x="419"/>
        <item x="2966"/>
        <item x="2332"/>
        <item x="655"/>
        <item x="2260"/>
        <item x="2420"/>
        <item x="1492"/>
        <item x="2820"/>
        <item x="574"/>
        <item x="125"/>
        <item x="2289"/>
        <item x="4201"/>
        <item x="3351"/>
        <item x="218"/>
        <item x="2932"/>
        <item x="1576"/>
        <item x="3396"/>
        <item x="64"/>
        <item x="2241"/>
        <item x="2812"/>
        <item x="1221"/>
        <item x="1600"/>
        <item x="3147"/>
        <item x="1323"/>
        <item x="1740"/>
        <item x="1230"/>
        <item x="903"/>
        <item x="1468"/>
        <item x="3562"/>
        <item x="942"/>
        <item x="1388"/>
        <item x="739"/>
        <item x="3679"/>
        <item x="2498"/>
        <item x="2552"/>
        <item x="2774"/>
        <item x="3231"/>
        <item x="2284"/>
        <item x="2215"/>
        <item x="3276"/>
        <item x="649"/>
        <item x="145"/>
        <item x="4130"/>
        <item x="946"/>
        <item x="798"/>
        <item x="2235"/>
        <item x="811"/>
        <item x="1844"/>
        <item x="2651"/>
        <item x="727"/>
        <item x="30"/>
        <item x="3757"/>
        <item x="2076"/>
        <item x="281"/>
        <item x="232"/>
        <item x="2776"/>
        <item x="1421"/>
        <item x="3045"/>
        <item x="3722"/>
        <item x="863"/>
        <item x="2025"/>
        <item x="794"/>
        <item x="3743"/>
        <item x="2010"/>
        <item x="520"/>
        <item x="634"/>
        <item x="2371"/>
        <item x="69"/>
        <item x="461"/>
        <item x="4069"/>
        <item x="1547"/>
        <item x="336"/>
        <item x="3541"/>
        <item x="3164"/>
        <item x="2862"/>
        <item x="4223"/>
        <item x="2907"/>
        <item x="636"/>
        <item x="2261"/>
        <item x="1915"/>
        <item x="619"/>
        <item x="3034"/>
        <item x="612"/>
        <item x="3206"/>
        <item x="473"/>
        <item x="2858"/>
        <item x="391"/>
        <item x="429"/>
        <item x="3924"/>
        <item x="1318"/>
        <item x="2684"/>
        <item x="3061"/>
        <item x="3327"/>
        <item x="2015"/>
        <item x="1332"/>
        <item x="2602"/>
        <item x="3612"/>
        <item x="1988"/>
        <item x="3264"/>
        <item x="2110"/>
        <item x="2724"/>
        <item x="83"/>
        <item x="320"/>
        <item x="2612"/>
        <item x="1537"/>
        <item x="524"/>
        <item x="2972"/>
        <item x="1443"/>
        <item x="804"/>
        <item x="1008"/>
        <item x="4126"/>
        <item x="2209"/>
        <item x="253"/>
        <item x="3788"/>
        <item x="1786"/>
        <item x="709"/>
        <item x="2105"/>
        <item x="1327"/>
        <item x="3542"/>
        <item x="3720"/>
        <item x="2042"/>
        <item x="120"/>
        <item x="119"/>
        <item x="2615"/>
        <item x="1235"/>
        <item x="1602"/>
        <item x="2325"/>
        <item x="2219"/>
        <item x="3610"/>
        <item x="3336"/>
        <item x="1947"/>
        <item x="3750"/>
        <item x="2943"/>
        <item x="187"/>
        <item x="3317"/>
        <item x="975"/>
        <item x="500"/>
        <item x="3006"/>
        <item x="2247"/>
        <item x="785"/>
        <item x="3272"/>
        <item x="2955"/>
        <item x="4222"/>
        <item x="812"/>
        <item x="2497"/>
        <item x="3044"/>
        <item x="4101"/>
        <item x="3515"/>
        <item x="4125"/>
        <item x="3256"/>
        <item x="3051"/>
        <item x="3966"/>
        <item x="1263"/>
        <item x="2898"/>
        <item x="1206"/>
        <item x="1662"/>
        <item x="1695"/>
        <item x="1502"/>
        <item x="1514"/>
        <item x="2438"/>
        <item x="3642"/>
        <item x="2505"/>
        <item x="4155"/>
        <item x="570"/>
        <item x="836"/>
        <item x="2486"/>
        <item x="1529"/>
        <item x="3440"/>
        <item x="443"/>
        <item x="1417"/>
        <item x="3360"/>
        <item x="292"/>
        <item x="2296"/>
        <item x="3328"/>
        <item x="2828"/>
        <item x="1005"/>
        <item x="765"/>
        <item x="3547"/>
        <item x="801"/>
        <item x="707"/>
        <item x="2550"/>
        <item x="3699"/>
        <item x="3223"/>
        <item x="2330"/>
        <item x="186"/>
        <item x="1469"/>
        <item x="4057"/>
        <item x="1562"/>
        <item x="519"/>
        <item x="1645"/>
        <item x="1616"/>
        <item x="2203"/>
        <item x="3337"/>
        <item x="3488"/>
        <item x="1175"/>
        <item x="3964"/>
        <item x="1425"/>
        <item x="756"/>
        <item x="140"/>
        <item x="185"/>
        <item x="3127"/>
        <item x="3060"/>
        <item x="925"/>
        <item x="816"/>
        <item x="440"/>
        <item x="1432"/>
        <item x="2986"/>
        <item x="466"/>
        <item x="3254"/>
        <item x="2035"/>
        <item x="370"/>
        <item x="35"/>
        <item x="3893"/>
        <item x="2591"/>
        <item x="2700"/>
        <item x="2298"/>
        <item x="4183"/>
        <item x="1831"/>
        <item x="1643"/>
        <item x="2166"/>
        <item x="1860"/>
        <item x="2041"/>
        <item x="3603"/>
        <item x="1706"/>
        <item x="4086"/>
        <item x="3346"/>
        <item x="761"/>
        <item x="2368"/>
        <item x="485"/>
        <item x="416"/>
        <item x="435"/>
        <item x="2472"/>
        <item x="1776"/>
        <item x="1116"/>
        <item x="2184"/>
        <item x="14"/>
        <item x="711"/>
        <item x="3070"/>
        <item x="4008"/>
        <item x="306"/>
        <item x="15"/>
        <item x="2463"/>
        <item x="4204"/>
        <item x="498"/>
        <item x="3719"/>
        <item x="3382"/>
        <item x="417"/>
        <item x="1044"/>
        <item x="2187"/>
        <item x="171"/>
        <item x="405"/>
        <item x="2117"/>
        <item x="2437"/>
        <item x="1186"/>
        <item x="2078"/>
        <item x="3566"/>
        <item x="2763"/>
        <item x="1004"/>
        <item x="635"/>
        <item x="1266"/>
        <item x="452"/>
        <item x="3238"/>
        <item x="3831"/>
        <item x="4151"/>
        <item x="38"/>
        <item x="1237"/>
        <item x="2691"/>
        <item x="742"/>
        <item x="2159"/>
        <item x="4131"/>
        <item x="2662"/>
        <item x="2005"/>
        <item x="2685"/>
        <item x="90"/>
        <item x="2461"/>
        <item x="2851"/>
        <item x="3947"/>
        <item x="732"/>
        <item x="2744"/>
        <item x="2038"/>
        <item x="987"/>
        <item x="2720"/>
        <item x="3021"/>
        <item x="1045"/>
        <item x="578"/>
        <item x="2273"/>
        <item x="2565"/>
        <item x="883"/>
        <item x="1651"/>
        <item x="390"/>
        <item x="1588"/>
        <item x="2450"/>
        <item x="3043"/>
        <item x="1341"/>
        <item x="2524"/>
        <item x="412"/>
        <item x="362"/>
        <item x="3778"/>
        <item x="3334"/>
        <item x="870"/>
        <item x="621"/>
        <item x="2049"/>
        <item x="643"/>
        <item x="676"/>
        <item x="3561"/>
        <item x="1981"/>
        <item x="3676"/>
        <item x="1358"/>
        <item x="1956"/>
        <item x="79"/>
        <item x="4211"/>
        <item x="2496"/>
        <item x="2026"/>
        <item x="420"/>
        <item x="3640"/>
        <item x="509"/>
        <item x="2566"/>
        <item x="882"/>
        <item x="1922"/>
        <item x="136"/>
        <item x="467"/>
        <item x="2698"/>
        <item x="2104"/>
        <item x="530"/>
        <item x="3326"/>
        <item x="908"/>
        <item x="2949"/>
        <item x="228"/>
        <item x="1526"/>
        <item x="2561"/>
        <item x="3461"/>
        <item x="1070"/>
        <item x="1379"/>
        <item x="2134"/>
        <item x="691"/>
        <item x="1177"/>
        <item x="3920"/>
        <item x="2682"/>
        <item x="3463"/>
        <item x="1568"/>
        <item x="3748"/>
        <item x="1158"/>
        <item x="2383"/>
        <item x="2122"/>
        <item x="2667"/>
        <item x="1953"/>
        <item x="1826"/>
        <item x="1996"/>
        <item x="623"/>
        <item x="2582"/>
        <item x="671"/>
        <item x="867"/>
        <item x="499"/>
        <item x="3599"/>
        <item x="690"/>
        <item x="851"/>
        <item x="3751"/>
        <item x="2556"/>
        <item x="683"/>
        <item x="3242"/>
        <item x="3540"/>
        <item x="428"/>
        <item x="3522"/>
        <item x="411"/>
        <item x="1553"/>
        <item x="856"/>
        <item x="525"/>
        <item x="702"/>
        <item x="3282"/>
        <item x="750"/>
        <item x="3870"/>
        <item x="3887"/>
        <item x="2865"/>
        <item x="3179"/>
        <item x="907"/>
        <item x="1772"/>
        <item x="2441"/>
        <item x="3985"/>
        <item x="2153"/>
        <item x="3977"/>
        <item x="2959"/>
        <item x="3490"/>
        <item x="3749"/>
        <item x="2533"/>
        <item x="778"/>
        <item x="2469"/>
        <item x="1575"/>
        <item x="2604"/>
        <item x="2742"/>
        <item x="1652"/>
        <item x="449"/>
        <item x="1106"/>
        <item x="4055"/>
        <item x="1462"/>
        <item x="1278"/>
        <item x="848"/>
        <item x="2702"/>
        <item x="1539"/>
        <item x="2457"/>
        <item x="2916"/>
        <item x="3802"/>
        <item x="1513"/>
        <item x="1277"/>
        <item x="2768"/>
        <item x="2125"/>
        <item x="189"/>
        <item x="2150"/>
        <item x="803"/>
        <item x="1480"/>
        <item x="414"/>
        <item x="2732"/>
        <item x="455"/>
        <item x="592"/>
        <item x="3248"/>
        <item x="2585"/>
        <item x="3345"/>
        <item x="2265"/>
        <item x="2080"/>
        <item x="2914"/>
        <item x="852"/>
        <item x="2263"/>
        <item x="1733"/>
        <item x="32"/>
        <item x="769"/>
        <item x="1586"/>
        <item x="3501"/>
        <item x="4206"/>
        <item x="1795"/>
        <item x="2232"/>
        <item x="2319"/>
        <item x="3394"/>
        <item x="1371"/>
        <item x="3807"/>
        <item x="1822"/>
        <item x="3033"/>
        <item x="1296"/>
        <item x="3137"/>
        <item x="1658"/>
        <item x="1433"/>
        <item x="4191"/>
        <item x="2277"/>
        <item x="878"/>
        <item x="738"/>
        <item x="2320"/>
        <item x="4041"/>
        <item x="3366"/>
        <item x="3527"/>
        <item x="333"/>
        <item x="3689"/>
        <item x="1149"/>
        <item x="2938"/>
        <item x="1878"/>
        <item x="1628"/>
        <item x="943"/>
        <item x="2426"/>
        <item x="4004"/>
        <item x="2957"/>
        <item x="3725"/>
        <item x="3082"/>
        <item x="2970"/>
        <item x="2967"/>
        <item x="3236"/>
        <item x="3013"/>
        <item x="2658"/>
        <item x="1409"/>
        <item x="284"/>
        <item x="1090"/>
        <item x="1980"/>
        <item x="2230"/>
        <item x="3766"/>
        <item x="254"/>
        <item x="402"/>
        <item x="2386"/>
        <item x="820"/>
        <item x="3584"/>
        <item x="2695"/>
        <item x="3426"/>
        <item x="2670"/>
        <item x="3036"/>
        <item x="575"/>
        <item x="1414"/>
        <item x="3865"/>
        <item x="2427"/>
        <item x="2759"/>
        <item x="894"/>
        <item x="279"/>
        <item x="725"/>
        <item x="768"/>
        <item x="3907"/>
        <item x="539"/>
        <item x="1569"/>
        <item x="1473"/>
        <item x="2927"/>
        <item x="543"/>
        <item x="726"/>
        <item x="356"/>
        <item x="3826"/>
        <item x="3829"/>
        <item x="881"/>
        <item x="1402"/>
        <item x="3194"/>
        <item x="103"/>
        <item x="3410"/>
        <item x="991"/>
        <item x="2636"/>
        <item x="2660"/>
        <item x="1530"/>
        <item x="1460"/>
        <item x="4027"/>
        <item x="2575"/>
        <item x="426"/>
        <item x="3930"/>
        <item x="1808"/>
        <item x="1997"/>
        <item x="2126"/>
        <item x="322"/>
        <item x="2287"/>
        <item x="3609"/>
        <item x="4178"/>
        <item x="1897"/>
        <item x="2321"/>
        <item x="2521"/>
        <item x="2039"/>
        <item x="2956"/>
        <item x="686"/>
        <item x="2239"/>
        <item x="4040"/>
        <item x="2013"/>
        <item x="384"/>
        <item x="3067"/>
        <item x="2403"/>
        <item x="2238"/>
        <item x="1711"/>
        <item x="1113"/>
        <item x="514"/>
        <item x="1903"/>
        <item x="2390"/>
        <item x="2643"/>
        <item x="1150"/>
        <item x="2455"/>
        <item x="2133"/>
        <item x="1841"/>
        <item x="2681"/>
        <item x="1561"/>
        <item x="2620"/>
        <item x="137"/>
        <item x="2538"/>
        <item x="2717"/>
        <item x="3993"/>
        <item x="2375"/>
        <item x="985"/>
        <item x="1133"/>
        <item x="3761"/>
        <item x="3619"/>
        <item x="1624"/>
        <item x="282"/>
        <item x="4190"/>
        <item x="637"/>
        <item x="2453"/>
        <item x="1353"/>
        <item x="1869"/>
        <item x="1661"/>
        <item x="2518"/>
        <item x="1123"/>
        <item x="2980"/>
        <item x="2981"/>
        <item x="3992"/>
        <item x="3081"/>
        <item x="889"/>
        <item x="1990"/>
        <item x="3575"/>
        <item x="3838"/>
        <item x="1691"/>
        <item x="21"/>
        <item x="1223"/>
        <item x="1160"/>
        <item x="2317"/>
        <item x="3492"/>
        <item x="3032"/>
        <item x="3485"/>
        <item x="220"/>
        <item x="3745"/>
        <item x="2874"/>
        <item x="3065"/>
        <item x="2825"/>
        <item x="2988"/>
        <item x="1535"/>
        <item x="670"/>
        <item x="2687"/>
        <item x="2481"/>
        <item x="2146"/>
        <item x="1839"/>
        <item x="132"/>
        <item x="277"/>
        <item x="2176"/>
        <item x="527"/>
        <item x="166"/>
        <item x="3808"/>
        <item x="1998"/>
        <item x="1104"/>
        <item x="3294"/>
        <item x="3858"/>
        <item x="4092"/>
        <item x="33"/>
        <item x="2468"/>
        <item x="3372"/>
        <item x="1028"/>
        <item x="918"/>
        <item x="751"/>
        <item x="3265"/>
        <item x="1883"/>
        <item x="380"/>
        <item x="3856"/>
        <item x="55"/>
        <item x="2884"/>
        <item x="2221"/>
        <item x="1401"/>
        <item x="398"/>
        <item x="1858"/>
        <item x="599"/>
        <item x="3842"/>
        <item x="1147"/>
        <item x="1310"/>
        <item x="3512"/>
        <item x="1144"/>
        <item x="3569"/>
        <item x="1418"/>
        <item x="1059"/>
        <item x="3683"/>
        <item x="3880"/>
        <item x="1001"/>
        <item x="1805"/>
        <item x="3443"/>
        <item x="1478"/>
        <item x="3866"/>
        <item x="436"/>
        <item x="2750"/>
        <item x="1931"/>
        <item x="385"/>
        <item x="2073"/>
        <item x="278"/>
        <item x="3364"/>
        <item x="2722"/>
        <item x="1247"/>
        <item x="17"/>
        <item x="3813"/>
        <item x="1304"/>
        <item x="3438"/>
        <item x="2091"/>
        <item x="2872"/>
        <item x="2909"/>
        <item x="3100"/>
        <item x="226"/>
        <item x="554"/>
        <item x="4022"/>
        <item x="923"/>
        <item x="953"/>
        <item x="1451"/>
        <item x="2626"/>
        <item x="3891"/>
        <item x="3150"/>
        <item x="2124"/>
        <item x="1703"/>
        <item x="3428"/>
        <item x="3879"/>
        <item x="366"/>
        <item x="3275"/>
        <item x="3577"/>
        <item x="1195"/>
        <item x="1179"/>
        <item x="212"/>
        <item x="2084"/>
        <item x="716"/>
        <item x="367"/>
        <item x="1796"/>
        <item x="2388"/>
        <item x="3809"/>
        <item x="3368"/>
        <item x="1979"/>
        <item x="3001"/>
        <item x="1032"/>
        <item x="2322"/>
        <item x="4199"/>
        <item x="4110"/>
        <item x="2336"/>
        <item x="3991"/>
        <item x="1778"/>
        <item x="2951"/>
        <item x="215"/>
        <item x="406"/>
        <item x="2509"/>
        <item x="1311"/>
        <item x="936"/>
        <item x="3805"/>
        <item x="986"/>
        <item x="3727"/>
        <item x="2706"/>
        <item x="3132"/>
        <item x="4114"/>
        <item x="1225"/>
        <item x="2787"/>
        <item x="2778"/>
        <item x="4000"/>
        <item x="3752"/>
        <item x="2723"/>
        <item x="2474"/>
        <item x="482"/>
        <item x="1245"/>
        <item x="3"/>
        <item x="3896"/>
        <item x="3215"/>
        <item x="240"/>
        <item x="3473"/>
        <item x="2716"/>
        <item x="1655"/>
        <item x="759"/>
        <item x="1978"/>
        <item x="1268"/>
        <item x="3715"/>
        <item x="1089"/>
        <item x="2950"/>
        <item x="2975"/>
        <item x="3129"/>
        <item x="2523"/>
        <item x="3143"/>
        <item x="2279"/>
        <item x="606"/>
        <item x="1270"/>
        <item x="3446"/>
        <item x="2782"/>
        <item x="3113"/>
        <item x="627"/>
        <item x="2304"/>
        <item x="1646"/>
        <item x="1852"/>
        <item x="1743"/>
        <item x="3373"/>
        <item x="4210"/>
        <item x="1784"/>
        <item x="445"/>
        <item x="3771"/>
        <item x="1933"/>
        <item x="2542"/>
        <item x="20"/>
        <item x="2719"/>
        <item x="2307"/>
        <item x="4170"/>
        <item x="3304"/>
        <item x="3902"/>
        <item x="733"/>
        <item x="1452"/>
        <item x="3898"/>
        <item x="1688"/>
        <item x="2560"/>
        <item x="895"/>
        <item x="947"/>
        <item x="3767"/>
        <item x="2155"/>
        <item x="1413"/>
        <item x="1391"/>
        <item x="1148"/>
        <item x="1775"/>
        <item x="996"/>
        <item x="2174"/>
        <item x="3707"/>
        <item x="3571"/>
        <item x="579"/>
        <item x="3587"/>
        <item x="3487"/>
        <item x="1362"/>
        <item x="1074"/>
        <item x="1477"/>
        <item x="2998"/>
        <item x="1697"/>
        <item x="1898"/>
        <item x="1577"/>
        <item x="2088"/>
        <item x="1791"/>
        <item x="4220"/>
        <item x="3131"/>
        <item x="2654"/>
        <item x="1816"/>
        <item x="2365"/>
        <item x="377"/>
        <item x="1853"/>
        <item x="2318"/>
        <item x="4064"/>
        <item x="3765"/>
        <item x="1637"/>
        <item x="1119"/>
        <item x="3498"/>
        <item x="113"/>
        <item x="2525"/>
        <item x="954"/>
        <item x="2480"/>
        <item x="3116"/>
        <item x="2251"/>
        <item x="3844"/>
        <item x="241"/>
        <item x="3246"/>
        <item x="1550"/>
        <item x="1450"/>
        <item x="2092"/>
        <item x="3227"/>
        <item x="3329"/>
        <item x="3792"/>
        <item x="2011"/>
        <item x="2718"/>
        <item x="2506"/>
        <item x="74"/>
        <item x="4143"/>
        <item x="1984"/>
        <item x="1086"/>
        <item x="1264"/>
        <item x="1449"/>
        <item x="3806"/>
        <item x="3378"/>
        <item x="1226"/>
        <item x="1635"/>
        <item x="8"/>
        <item x="3196"/>
        <item x="605"/>
        <item x="2741"/>
        <item x="3413"/>
        <item x="3149"/>
        <item x="3247"/>
        <item x="52"/>
        <item x="3876"/>
        <item x="174"/>
        <item x="864"/>
        <item x="1171"/>
        <item x="230"/>
        <item x="2853"/>
        <item x="3774"/>
        <item x="3666"/>
        <item x="1714"/>
        <item x="2605"/>
        <item x="1516"/>
        <item x="1138"/>
        <item x="3839"/>
        <item x="310"/>
        <item x="1944"/>
        <item x="1291"/>
        <item x="3157"/>
        <item x="2844"/>
        <item x="1062"/>
        <item x="3910"/>
        <item x="1884"/>
        <item x="3375"/>
        <item x="3861"/>
        <item x="1876"/>
        <item x="3795"/>
        <item x="845"/>
        <item x="3296"/>
        <item x="2773"/>
        <item x="2164"/>
        <item x="516"/>
        <item x="4136"/>
        <item x="290"/>
        <item x="2775"/>
        <item x="3479"/>
        <item x="1541"/>
        <item x="668"/>
        <item x="2645"/>
        <item x="776"/>
        <item x="3379"/>
        <item x="4094"/>
        <item x="3847"/>
        <item x="3658"/>
        <item x="1641"/>
        <item x="2156"/>
        <item x="2527"/>
        <item x="2829"/>
        <item x="1105"/>
        <item x="1124"/>
        <item x="1515"/>
        <item x="2315"/>
        <item x="4093"/>
        <item x="3559"/>
        <item x="3521"/>
        <item x="3817"/>
        <item x="1894"/>
        <item x="1161"/>
        <item x="3449"/>
        <item x="3058"/>
        <item x="1114"/>
        <item x="1676"/>
        <item x="374"/>
        <item x="2283"/>
        <item x="824"/>
        <item x="3165"/>
        <item x="1238"/>
        <item x="3429"/>
        <item x="207"/>
        <item x="2129"/>
        <item x="1551"/>
        <item x="101"/>
        <item x="1244"/>
        <item x="3365"/>
        <item x="3309"/>
        <item x="3926"/>
        <item x="2408"/>
        <item x="825"/>
        <item x="1954"/>
        <item x="1517"/>
        <item x="1690"/>
        <item x="1448"/>
        <item x="3408"/>
        <item x="1326"/>
        <item x="2924"/>
        <item x="3035"/>
        <item x="3633"/>
        <item x="2753"/>
        <item x="423"/>
        <item x="3961"/>
        <item x="3936"/>
        <item x="517"/>
        <item x="1660"/>
        <item x="3098"/>
        <item x="3969"/>
        <item x="3644"/>
        <item x="34"/>
        <item x="3933"/>
        <item x="3775"/>
        <item x="1027"/>
        <item x="1463"/>
        <item x="3108"/>
        <item x="784"/>
        <item x="1408"/>
        <item x="3906"/>
        <item x="3627"/>
        <item x="3935"/>
        <item x="2412"/>
        <item x="2976"/>
        <item x="422"/>
        <item x="3624"/>
        <item x="2493"/>
        <item x="3810"/>
        <item x="4195"/>
        <item x="3176"/>
        <item x="3779"/>
        <item x="2908"/>
        <item x="4165"/>
        <item x="2678"/>
        <item x="3946"/>
        <item x="1474"/>
        <item x="167"/>
        <item x="1838"/>
        <item x="3167"/>
        <item x="102"/>
        <item x="2085"/>
        <item x="2138"/>
        <item x="227"/>
        <item x="1476"/>
        <item x="3421"/>
        <item x="2683"/>
        <item x="3259"/>
        <item x="268"/>
        <item x="4052"/>
        <item x="1018"/>
        <item x="3841"/>
        <item x="665"/>
        <item x="4148"/>
        <item x="1825"/>
        <item x="1964"/>
        <item x="4161"/>
        <item x="617"/>
        <item x="1216"/>
        <item x="3622"/>
        <item x="3119"/>
        <item x="2231"/>
        <item x="4163"/>
        <item x="1189"/>
        <item x="3369"/>
        <item x="963"/>
        <item x="3262"/>
        <item x="1712"/>
        <item x="3504"/>
        <item x="3135"/>
        <item x="722"/>
        <item x="352"/>
        <item x="2352"/>
        <item x="4208"/>
        <item x="3531"/>
        <item x="2224"/>
        <item x="1636"/>
        <item x="350"/>
        <item x="456"/>
        <item x="1584"/>
        <item x="1683"/>
        <item x="3733"/>
        <item x="3260"/>
        <item x="2377"/>
        <item x="309"/>
        <item x="2346"/>
        <item x="948"/>
        <item x="2534"/>
        <item x="3477"/>
        <item x="3972"/>
        <item x="2892"/>
        <item x="3370"/>
        <item x="3629"/>
        <item x="3637"/>
        <item x="2062"/>
        <item x="1394"/>
        <item x="1386"/>
        <item x="164"/>
        <item x="1349"/>
        <item x="2758"/>
        <item x="395"/>
        <item x="3517"/>
        <item x="1874"/>
        <item x="202"/>
        <item x="3482"/>
        <item x="2487"/>
        <item x="663"/>
        <item x="3004"/>
        <item x="3402"/>
        <item x="3563"/>
        <item x="3235"/>
        <item x="1009"/>
        <item x="3367"/>
        <item x="1913"/>
        <item x="1986"/>
        <item x="1962"/>
        <item x="2649"/>
        <item x="3546"/>
        <item x="2394"/>
        <item x="3456"/>
        <item x="2822"/>
        <item x="47"/>
        <item x="159"/>
        <item x="3049"/>
        <item x="3593"/>
        <item x="3052"/>
        <item x="223"/>
        <item x="274"/>
        <item x="2206"/>
        <item x="315"/>
        <item x="16"/>
        <item x="3840"/>
        <item x="2696"/>
        <item x="4020"/>
        <item x="2946"/>
        <item x="3783"/>
        <item x="2324"/>
        <item x="3565"/>
        <item x="2994"/>
        <item x="3762"/>
        <item x="1265"/>
        <item x="1190"/>
        <item x="2989"/>
        <item x="430"/>
        <item x="1071"/>
        <item x="2310"/>
        <item x="1614"/>
        <item x="1397"/>
        <item x="3703"/>
        <item x="179"/>
        <item x="2253"/>
        <item x="1992"/>
        <item x="188"/>
        <item x="351"/>
        <item x="413"/>
        <item x="2743"/>
        <item x="244"/>
        <item x="523"/>
        <item x="1507"/>
        <item x="3845"/>
        <item x="439"/>
        <item x="1103"/>
        <item x="1696"/>
        <item x="3478"/>
        <item x="526"/>
        <item x="2948"/>
        <item x="3219"/>
        <item x="3617"/>
        <item x="3520"/>
        <item x="3062"/>
        <item x="3455"/>
        <item x="1072"/>
        <item x="1794"/>
        <item x="1198"/>
        <item x="3071"/>
        <item x="2562"/>
        <item x="2160"/>
        <item x="1936"/>
        <item x="2421"/>
        <item x="892"/>
        <item x="3363"/>
        <item x="3424"/>
        <item x="2161"/>
        <item x="3620"/>
        <item x="4188"/>
        <item x="3711"/>
        <item x="289"/>
        <item x="42"/>
        <item x="1704"/>
        <item x="3160"/>
        <item x="1250"/>
        <item x="2804"/>
        <item x="2968"/>
        <item x="117"/>
        <item x="1819"/>
        <item x="1730"/>
        <item x="920"/>
        <item x="3864"/>
        <item x="2764"/>
        <item x="66"/>
        <item x="3819"/>
        <item x="9"/>
        <item x="213"/>
        <item x="3335"/>
        <item x="1684"/>
        <item x="148"/>
        <item x="2395"/>
        <item x="2362"/>
        <item x="4124"/>
        <item x="3834"/>
        <item x="2017"/>
        <item x="2953"/>
        <item x="3916"/>
        <item x="1779"/>
        <item x="2067"/>
        <item x="4030"/>
        <item x="3084"/>
        <item x="1091"/>
        <item x="1098"/>
        <item x="2202"/>
        <item x="3442"/>
        <item x="4044"/>
        <item x="299"/>
        <item x="1267"/>
        <item x="2100"/>
        <item x="1308"/>
        <item x="2963"/>
        <item x="1356"/>
        <item x="271"/>
        <item x="588"/>
        <item x="1023"/>
        <item x="3647"/>
        <item x="904"/>
        <item x="3753"/>
        <item x="1426"/>
        <item x="1835"/>
        <item x="3087"/>
        <item x="4147"/>
        <item x="3055"/>
        <item x="1533"/>
        <item x="2755"/>
        <item x="2467"/>
        <item x="3015"/>
        <item x="3114"/>
        <item x="3324"/>
        <item x="206"/>
        <item x="2090"/>
        <item x="3526"/>
        <item x="3941"/>
        <item x="114"/>
        <item x="4066"/>
        <item x="2583"/>
        <item x="2609"/>
        <item x="3937"/>
        <item x="2422"/>
        <item x="3899"/>
        <item x="2075"/>
        <item x="250"/>
        <item x="571"/>
        <item x="245"/>
        <item x="3197"/>
        <item x="3723"/>
        <item x="3025"/>
        <item x="86"/>
        <item x="3764"/>
        <item x="1399"/>
        <item x="2234"/>
        <item x="1815"/>
        <item x="46"/>
        <item x="175"/>
        <item x="3191"/>
        <item x="3549"/>
        <item x="3169"/>
        <item x="45"/>
        <item x="2901"/>
        <item x="190"/>
        <item x="1756"/>
        <item x="2286"/>
        <item x="2056"/>
        <item x="3605"/>
        <item x="1955"/>
        <item x="3359"/>
        <item x="2435"/>
        <item x="2140"/>
        <item x="989"/>
        <item x="810"/>
        <item x="931"/>
        <item x="679"/>
        <item x="506"/>
        <item x="239"/>
        <item x="98"/>
        <item x="2855"/>
        <item x="3437"/>
        <item x="2539"/>
        <item x="1054"/>
        <item x="1456"/>
        <item x="2294"/>
        <item x="381"/>
        <item x="1494"/>
        <item x="1821"/>
        <item x="1373"/>
        <item x="1435"/>
        <item x="3452"/>
        <item x="3280"/>
        <item x="3597"/>
        <item x="1609"/>
        <item x="3263"/>
        <item x="1949"/>
        <item x="165"/>
        <item x="4068"/>
        <item x="3994"/>
        <item x="1423"/>
        <item x="2638"/>
        <item x="203"/>
        <item x="2242"/>
        <item x="3828"/>
        <item x="263"/>
        <item x="3308"/>
        <item x="809"/>
        <item x="982"/>
        <item x="1347"/>
        <item x="1193"/>
        <item x="311"/>
        <item x="3377"/>
        <item x="1719"/>
        <item x="2923"/>
        <item x="2135"/>
        <item x="3545"/>
        <item x="2109"/>
        <item x="1587"/>
        <item x="3091"/>
        <item x="1907"/>
        <item x="932"/>
        <item x="884"/>
        <item x="96"/>
        <item x="566"/>
        <item x="2746"/>
        <item x="1256"/>
        <item x="1142"/>
        <item x="3798"/>
        <item x="3944"/>
        <item x="1459"/>
        <item x="728"/>
        <item x="2372"/>
        <item x="968"/>
        <item x="3390"/>
        <item x="1440"/>
        <item x="2274"/>
        <item x="3830"/>
        <item x="465"/>
        <item x="3092"/>
        <item x="371"/>
        <item x="2823"/>
        <item x="2425"/>
        <item x="446"/>
        <item x="3090"/>
        <item x="3162"/>
        <item x="2805"/>
        <item x="2622"/>
        <item x="806"/>
        <item x="2452"/>
        <item x="4108"/>
        <item x="625"/>
        <item x="3835"/>
        <item x="3803"/>
        <item x="3954"/>
        <item x="2856"/>
        <item x="19"/>
        <item x="3412"/>
        <item x="3589"/>
        <item x="1241"/>
        <item x="1384"/>
        <item x="2729"/>
        <item x="3218"/>
        <item x="2680"/>
        <item x="296"/>
        <item x="3258"/>
        <item x="919"/>
        <item x="2327"/>
        <item x="885"/>
        <item x="4141"/>
        <item x="791"/>
        <item x="1823"/>
        <item x="1748"/>
        <item x="1447"/>
        <item x="2275"/>
        <item x="1441"/>
        <item x="2597"/>
        <item x="209"/>
        <item x="2470"/>
        <item x="3425"/>
        <item x="1303"/>
        <item x="654"/>
        <item x="3706"/>
        <item x="3220"/>
        <item x="2393"/>
        <item x="4051"/>
        <item x="3228"/>
        <item x="4015"/>
        <item x="2906"/>
        <item x="4182"/>
        <item x="41"/>
        <item x="1644"/>
        <item x="557"/>
        <item x="2849"/>
        <item x="2197"/>
        <item x="911"/>
        <item x="3680"/>
        <item x="789"/>
        <item x="337"/>
        <item x="2672"/>
        <item x="1581"/>
        <item x="3824"/>
        <item x="3639"/>
        <item x="1724"/>
        <item x="1757"/>
        <item x="910"/>
        <item x="3122"/>
        <item x="2885"/>
        <item x="2985"/>
        <item x="496"/>
        <item x="4003"/>
        <item x="708"/>
        <item x="4149"/>
        <item x="2610"/>
        <item x="1698"/>
        <item x="1208"/>
        <item x="837"/>
        <item x="876"/>
        <item x="4109"/>
        <item x="1120"/>
        <item x="2043"/>
        <item x="331"/>
        <item x="2785"/>
        <item x="2644"/>
        <item x="666"/>
        <item x="50"/>
        <item x="3158"/>
        <item x="2072"/>
        <item x="1749"/>
        <item x="1718"/>
        <item x="678"/>
        <item x="4145"/>
        <item x="3156"/>
        <item x="3302"/>
        <item x="1375"/>
        <item x="1999"/>
        <item x="2894"/>
        <item x="1799"/>
        <item x="2034"/>
        <item x="973"/>
        <item x="2935"/>
        <item x="1464"/>
        <item x="1218"/>
        <item x="1213"/>
        <item x="1814"/>
        <item x="1943"/>
        <item x="4058"/>
        <item x="3057"/>
        <item x="2136"/>
        <item x="128"/>
        <item x="1135"/>
        <item x="2143"/>
        <item x="3383"/>
        <item x="36"/>
        <item x="4111"/>
        <item x="2023"/>
        <item x="410"/>
        <item x="4087"/>
        <item x="2786"/>
        <item x="2097"/>
        <item x="3663"/>
        <item x="3648"/>
        <item x="596"/>
        <item x="2053"/>
        <item x="341"/>
        <item x="2282"/>
        <item x="72"/>
        <item x="2409"/>
        <item x="2642"/>
        <item x="507"/>
        <item x="67"/>
        <item x="61"/>
        <item x="1663"/>
        <item x="2069"/>
        <item x="1169"/>
        <item x="3525"/>
        <item x="3894"/>
        <item x="161"/>
        <item x="2423"/>
        <item x="3678"/>
        <item x="2340"/>
        <item x="888"/>
        <item x="2826"/>
        <item x="2291"/>
        <item x="2436"/>
        <item x="2876"/>
        <item x="1392"/>
        <item x="714"/>
        <item x="2850"/>
        <item x="3214"/>
        <item x="3152"/>
        <item x="1785"/>
        <item x="1560"/>
        <item x="832"/>
        <item x="3598"/>
        <item x="613"/>
        <item x="3631"/>
        <item x="604"/>
        <item x="4011"/>
        <item x="3511"/>
        <item x="2522"/>
        <item x="1920"/>
        <item x="3311"/>
        <item x="235"/>
        <item x="3414"/>
        <item x="553"/>
        <item x="1255"/>
        <item x="3594"/>
        <item x="2821"/>
        <item x="450"/>
        <item x="1141"/>
        <item x="3168"/>
        <item x="2690"/>
        <item x="3325"/>
        <item x="1006"/>
        <item x="2879"/>
        <item x="1455"/>
        <item x="184"/>
        <item x="2341"/>
        <item x="459"/>
        <item x="4024"/>
        <item x="4179"/>
        <item x="2413"/>
        <item x="626"/>
        <item x="2226"/>
        <item x="349"/>
        <item x="283"/>
        <item x="26"/>
        <item x="3279"/>
        <item x="3537"/>
        <item x="1194"/>
        <item x="3283"/>
        <item x="1868"/>
        <item x="4070"/>
        <item x="3391"/>
        <item x="3943"/>
        <item x="3971"/>
        <item x="1302"/>
        <item x="3534"/>
        <item x="2699"/>
        <item x="379"/>
        <item x="1092"/>
        <item x="3649"/>
        <item x="3204"/>
        <item x="3918"/>
        <item x="219"/>
        <item x="3695"/>
        <item x="388"/>
        <item x="2151"/>
        <item x="3307"/>
        <item x="2119"/>
        <item x="3019"/>
        <item x="4142"/>
        <item x="1887"/>
        <item x="1774"/>
        <item x="4081"/>
        <item x="552"/>
        <item x="1991"/>
        <item x="2843"/>
        <item x="2418"/>
        <item x="4047"/>
        <item x="1629"/>
        <item x="28"/>
        <item x="2130"/>
        <item x="1014"/>
        <item x="696"/>
        <item x="1207"/>
        <item x="2077"/>
        <item x="3996"/>
        <item x="1125"/>
        <item x="460"/>
        <item x="3109"/>
        <item x="3269"/>
        <item x="2050"/>
        <item x="4187"/>
        <item x="269"/>
        <item x="2360"/>
        <item x="214"/>
        <item x="1276"/>
        <item x="802"/>
        <item x="2179"/>
        <item x="1555"/>
        <item x="797"/>
        <item x="2964"/>
        <item x="955"/>
        <item x="1165"/>
        <item x="286"/>
        <item x="3581"/>
        <item x="105"/>
        <item x="4172"/>
        <item x="2925"/>
        <item x="2942"/>
        <item x="1921"/>
        <item x="962"/>
        <item x="3862"/>
        <item x="3401"/>
        <item x="1056"/>
        <item x="4046"/>
        <item x="2000"/>
        <item x="3789"/>
        <item x="3392"/>
        <item x="1042"/>
        <item x="2158"/>
        <item x="1820"/>
        <item x="1797"/>
        <item x="3970"/>
        <item x="1970"/>
        <item x="3661"/>
        <item x="99"/>
        <item x="3578"/>
        <item x="2641"/>
        <item x="2864"/>
        <item x="3606"/>
        <item x="1183"/>
        <item x="3737"/>
        <item x="1559"/>
        <item x="3153"/>
        <item x="2735"/>
        <item x="681"/>
        <item x="3510"/>
        <item x="1482"/>
        <item x="3029"/>
        <item x="345"/>
        <item x="2639"/>
        <item x="1205"/>
        <item x="3273"/>
        <item x="857"/>
        <item x="4213"/>
        <item x="1848"/>
        <item x="2415"/>
        <item x="1932"/>
        <item x="2941"/>
        <item x="1995"/>
        <item x="404"/>
        <item x="3074"/>
        <item x="657"/>
        <item x="2271"/>
        <item x="1701"/>
        <item x="3056"/>
        <item x="1204"/>
        <item x="940"/>
        <item x="2568"/>
        <item x="3677"/>
        <item x="1063"/>
        <item x="472"/>
        <item x="3268"/>
        <item x="3142"/>
        <item x="3772"/>
        <item x="2205"/>
        <item x="3697"/>
        <item x="1117"/>
        <item x="2761"/>
        <item x="3625"/>
        <item x="4140"/>
        <item x="1582"/>
        <item x="2513"/>
        <item x="723"/>
        <item x="1140"/>
        <item x="2348"/>
        <item x="2707"/>
        <item x="717"/>
        <item x="2102"/>
        <item x="2721"/>
        <item x="1567"/>
        <item x="425"/>
        <item x="3614"/>
        <item x="2051"/>
        <item x="2036"/>
        <item x="1877"/>
        <item x="3506"/>
        <item x="2466"/>
        <item x="3974"/>
        <item x="1927"/>
        <item x="3651"/>
        <item x="158"/>
        <item x="555"/>
        <item x="2992"/>
        <item x="3955"/>
        <item x="319"/>
        <item x="2841"/>
        <item x="3352"/>
        <item x="2665"/>
        <item x="1670"/>
        <item x="2443"/>
        <item x="1389"/>
        <item x="2345"/>
        <item x="1519"/>
        <item x="307"/>
        <item x="2061"/>
        <item x="2475"/>
        <item x="1019"/>
        <item x="2378"/>
        <item x="998"/>
        <item x="1115"/>
        <item x="60"/>
        <item x="771"/>
        <item x="1680"/>
        <item x="3290"/>
        <item x="3209"/>
        <item x="4135"/>
        <item x="260"/>
        <item x="2258"/>
        <item x="330"/>
        <item x="3198"/>
        <item x="231"/>
        <item x="3046"/>
        <item x="2152"/>
        <item x="3543"/>
        <item x="1163"/>
        <item x="1430"/>
        <item x="1966"/>
        <item x="2044"/>
        <item x="3958"/>
        <item x="2897"/>
        <item x="512"/>
        <item x="2549"/>
        <item x="1758"/>
        <item x="1434"/>
        <item x="4038"/>
        <item x="3872"/>
        <item x="4137"/>
        <item x="3008"/>
        <item x="536"/>
        <item x="3229"/>
        <item x="126"/>
        <item x="2384"/>
        <item x="3665"/>
        <item x="2544"/>
        <item x="2355"/>
        <item x="238"/>
        <item x="2477"/>
        <item x="146"/>
        <item x="2811"/>
        <item x="3018"/>
        <item x="1312"/>
        <item x="1792"/>
        <item x="335"/>
        <item x="3398"/>
        <item x="1380"/>
        <item x="675"/>
        <item x="151"/>
        <item x="2734"/>
        <item x="1354"/>
        <item x="1182"/>
        <item x="913"/>
        <item x="2595"/>
        <item x="210"/>
        <item x="1298"/>
        <item x="3374"/>
        <item x="3107"/>
        <item x="2532"/>
        <item x="1466"/>
        <item x="2965"/>
        <item x="2635"/>
        <item x="2323"/>
        <item x="2990"/>
        <item x="201"/>
        <item x="1771"/>
        <item x="3800"/>
        <item x="4095"/>
        <item x="2713"/>
        <item x="2584"/>
        <item x="1914"/>
        <item x="2030"/>
        <item x="276"/>
        <item x="990"/>
        <item x="1900"/>
        <item x="1993"/>
        <item x="329"/>
        <item x="2815"/>
        <item x="3384"/>
        <item x="2347"/>
        <item x="1321"/>
        <item x="1429"/>
        <item x="1029"/>
        <item x="980"/>
        <item x="288"/>
        <item x="312"/>
        <item x="4077"/>
        <item x="3222"/>
        <item x="2485"/>
        <item x="699"/>
        <item x="1192"/>
        <item x="1659"/>
        <item x="0"/>
        <item x="2563"/>
        <item x="1707"/>
        <item x="4133"/>
        <item x="3344"/>
        <item x="1948"/>
        <item x="4134"/>
        <item x="1376"/>
        <item x="2189"/>
        <item x="1196"/>
        <item x="1594"/>
        <item x="2019"/>
        <item x="2817"/>
        <item x="1037"/>
        <item x="4205"/>
        <item x="4042"/>
        <item x="1593"/>
        <item x="1184"/>
        <item x="1675"/>
        <item x="1329"/>
        <item x="2259"/>
        <item x="1552"/>
        <item x="3889"/>
        <item x="815"/>
        <item x="1081"/>
        <item x="3554"/>
        <item x="2540"/>
        <item x="1372"/>
        <item x="1867"/>
        <item x="2278"/>
        <item x="1280"/>
        <item x="3039"/>
        <item x="1257"/>
        <item x="3674"/>
        <item x="111"/>
        <item x="1131"/>
        <item x="2890"/>
        <item x="1011"/>
        <item x="1639"/>
        <item x="4043"/>
        <item x="89"/>
        <item x="3556"/>
        <item x="1664"/>
        <item x="661"/>
        <item x="1377"/>
        <item x="2838"/>
        <item x="3874"/>
        <item x="3022"/>
        <item x="720"/>
        <item x="4203"/>
        <item x="2121"/>
        <item x="2183"/>
        <item x="966"/>
        <item x="2256"/>
        <item x="3483"/>
        <item x="2381"/>
        <item x="273"/>
        <item x="1137"/>
        <item x="1989"/>
        <item x="3341"/>
        <item x="104"/>
        <item x="2276"/>
        <item x="2021"/>
        <item x="3027"/>
        <item x="409"/>
        <item x="3207"/>
        <item x="1968"/>
        <item x="1229"/>
        <item x="583"/>
        <item x="3886"/>
        <item x="3997"/>
        <item x="3681"/>
        <item x="3399"/>
        <item x="1849"/>
        <item x="505"/>
        <item x="3585"/>
        <item x="1963"/>
        <item x="431"/>
        <item x="2147"/>
        <item x="2944"/>
        <item x="1580"/>
        <item x="3528"/>
        <item x="1801"/>
        <item x="1951"/>
        <item x="180"/>
        <item x="1682"/>
        <item x="2835"/>
        <item x="2214"/>
        <item x="1677"/>
        <item x="3385"/>
        <item x="2899"/>
        <item x="344"/>
        <item x="2767"/>
        <item x="3054"/>
        <item x="2066"/>
        <item x="1370"/>
        <item x="401"/>
        <item x="584"/>
        <item x="2799"/>
        <item x="2730"/>
        <item x="3995"/>
        <item x="2572"/>
        <item x="1987"/>
        <item x="1619"/>
        <item x="2285"/>
        <item x="361"/>
        <item x="2297"/>
        <item x="1678"/>
        <item x="590"/>
        <item x="1735"/>
        <item x="3919"/>
        <item x="2896"/>
        <item x="1994"/>
        <item x="1729"/>
        <item x="1305"/>
        <item x="3704"/>
        <item x="3519"/>
        <item x="4045"/>
        <item x="3419"/>
        <item x="2567"/>
        <item x="2514"/>
        <item x="3000"/>
        <item x="1974"/>
        <item x="1025"/>
        <item x="510"/>
        <item x="1497"/>
        <item x="2837"/>
        <item x="1908"/>
        <item x="1346"/>
        <item x="4214"/>
        <item x="160"/>
        <item x="1842"/>
        <item x="2557"/>
        <item x="1239"/>
        <item x="3949"/>
        <item x="3007"/>
        <item x="3953"/>
        <item x="2033"/>
        <item x="4219"/>
        <item x="433"/>
        <item x="2794"/>
        <item x="1800"/>
        <item x="1542"/>
        <item x="3047"/>
        <item x="2541"/>
        <item x="3673"/>
        <item x="2444"/>
        <item x="4074"/>
        <item x="2875"/>
        <item x="502"/>
        <item x="1427"/>
        <item x="967"/>
        <item x="4221"/>
        <item x="3925"/>
        <item x="2705"/>
        <item x="2216"/>
        <item x="497"/>
        <item x="2807"/>
        <item x="4173"/>
        <item x="755"/>
        <item x="3210"/>
        <item x="1187"/>
        <item x="2576"/>
        <item x="3758"/>
        <item x="2489"/>
        <item x="3773"/>
        <item x="652"/>
        <item x="2149"/>
        <item x="255"/>
        <item x="2212"/>
        <item x="469"/>
        <item x="3348"/>
        <item x="3270"/>
        <item x="950"/>
        <item x="4048"/>
        <item x="549"/>
        <item x="685"/>
        <item x="3855"/>
        <item x="2588"/>
        <item x="1242"/>
        <item x="1548"/>
        <item x="1220"/>
        <item x="2790"/>
        <item x="1041"/>
        <item x="3851"/>
        <item x="375"/>
        <item x="1572"/>
        <item x="4153"/>
        <item x="3932"/>
        <item x="1437"/>
        <item x="3672"/>
        <item x="4060"/>
        <item x="1152"/>
        <item x="1798"/>
        <item x="71"/>
        <item x="1753"/>
        <item x="1334"/>
        <item x="1700"/>
        <item x="376"/>
        <item x="2548"/>
        <item x="1050"/>
        <item x="3003"/>
        <item x="934"/>
        <item x="3693"/>
        <item x="157"/>
        <item x="4217"/>
        <item x="1525"/>
        <item x="1668"/>
        <item x="795"/>
        <item x="2961"/>
        <item x="2900"/>
        <item x="917"/>
        <item x="3489"/>
        <item x="603"/>
        <item x="2165"/>
        <item x="3085"/>
        <item x="1672"/>
        <item x="3518"/>
        <item x="365"/>
        <item x="532"/>
        <item x="3867"/>
        <item x="3048"/>
        <item x="1829"/>
        <item x="2280"/>
        <item x="3491"/>
        <item x="3976"/>
        <item x="3611"/>
        <item x="4084"/>
        <item x="1855"/>
        <item x="3784"/>
        <item x="2806"/>
        <item x="3134"/>
        <item x="2633"/>
        <item x="1728"/>
        <item x="453"/>
        <item x="2009"/>
        <item x="2991"/>
        <item x="3200"/>
        <item x="457"/>
        <item x="1810"/>
        <item x="389"/>
        <item x="1290"/>
        <item x="3914"/>
        <item x="1793"/>
        <item x="2188"/>
        <item x="421"/>
        <item x="1301"/>
        <item x="3093"/>
        <item x="2312"/>
        <item x="1060"/>
        <item x="1101"/>
        <item x="562"/>
        <item x="3755"/>
        <item x="3252"/>
        <item x="1736"/>
        <item x="1762"/>
        <item x="2366"/>
        <item x="208"/>
        <item x="995"/>
        <item x="1155"/>
        <item x="2169"/>
        <item x="2305"/>
        <item x="2240"/>
        <item x="2363"/>
        <item x="93"/>
        <item x="2270"/>
        <item x="1734"/>
        <item x="3712"/>
        <item x="3552"/>
        <item x="1020"/>
        <item x="2848"/>
        <item x="2650"/>
        <item x="2207"/>
        <item x="2358"/>
        <item x="481"/>
        <item x="2984"/>
        <item x="2624"/>
        <item x="891"/>
        <item x="155"/>
        <item x="97"/>
        <item x="4039"/>
        <item x="1888"/>
        <item x="3187"/>
        <item x="3967"/>
        <item x="4085"/>
        <item x="3314"/>
        <item x="3319"/>
        <item x="1188"/>
        <item x="610"/>
        <item x="199"/>
        <item x="861"/>
        <item x="1565"/>
        <item x="1631"/>
        <item x="3818"/>
        <item x="1886"/>
        <item x="1084"/>
        <item x="224"/>
        <item x="3580"/>
        <item x="744"/>
        <item x="1395"/>
        <item x="116"/>
        <item x="1892"/>
        <item x="2429"/>
        <item x="4019"/>
        <item x="2024"/>
        <item x="3472"/>
        <item x="952"/>
        <item x="3739"/>
        <item x="1053"/>
        <item x="242"/>
        <item x="2447"/>
        <item x="4036"/>
        <item x="3495"/>
        <item x="1258"/>
        <item x="225"/>
        <item x="766"/>
        <item x="1416"/>
        <item x="1705"/>
        <item x="1532"/>
        <item x="3193"/>
        <item x="1410"/>
        <item x="697"/>
        <item x="4168"/>
        <item x="1315"/>
        <item x="2465"/>
        <item x="1851"/>
        <item x="2236"/>
        <item x="3249"/>
        <item x="373"/>
        <item x="1544"/>
        <item x="77"/>
        <item x="2449"/>
        <item x="1345"/>
        <item x="762"/>
        <item x="773"/>
        <item x="1328"/>
        <item x="2958"/>
        <item x="150"/>
        <item x="3999"/>
        <item x="1260"/>
        <item x="1017"/>
        <item x="154"/>
        <item x="364"/>
        <item x="3742"/>
        <item x="127"/>
        <item x="1596"/>
        <item x="3140"/>
        <item x="2139"/>
        <item x="3687"/>
        <item x="237"/>
        <item x="4164"/>
        <item x="3735"/>
        <item x="2596"/>
        <item x="3475"/>
        <item x="2752"/>
        <item x="4154"/>
        <item x="1945"/>
        <item x="2168"/>
        <item x="256"/>
        <item x="3558"/>
        <item x="2223"/>
        <item x="2504"/>
        <item x="2016"/>
        <item x="1"/>
        <item x="4152"/>
        <item x="3716"/>
        <item x="340"/>
        <item x="87"/>
        <item x="3245"/>
        <item x="3557"/>
        <item x="4171"/>
        <item x="3634"/>
        <item x="3616"/>
        <item x="1574"/>
        <item x="2476"/>
        <item x="591"/>
        <item x="403"/>
        <item x="3332"/>
        <item x="4138"/>
        <item x="786"/>
        <item x="695"/>
        <item x="2520"/>
        <item x="229"/>
        <item x="2089"/>
        <item x="1881"/>
        <item x="1634"/>
        <item x="3744"/>
        <item x="1022"/>
        <item x="1717"/>
        <item x="854"/>
        <item x="2081"/>
        <item x="1109"/>
        <item x="3586"/>
        <item x="1763"/>
        <item x="407"/>
        <item x="1272"/>
        <item x="2666"/>
        <item x="2293"/>
        <item x="2499"/>
        <item x="608"/>
        <item x="3980"/>
        <item x="3785"/>
        <item x="2933"/>
        <item x="2655"/>
        <item x="2185"/>
        <item x="735"/>
        <item x="2045"/>
        <item x="912"/>
        <item x="780"/>
        <item x="1111"/>
        <item x="308"/>
        <item x="3814"/>
        <item x="4073"/>
        <item x="546"/>
        <item x="3938"/>
        <item x="234"/>
        <item x="2704"/>
        <item x="1806"/>
        <item x="4089"/>
        <item x="3608"/>
        <item x="3630"/>
        <item x="3979"/>
        <item x="1657"/>
        <item x="633"/>
        <item x="147"/>
        <item x="3532"/>
        <item x="3420"/>
        <item x="448"/>
        <item x="808"/>
        <item x="1674"/>
        <item x="2703"/>
        <item x="495"/>
        <item x="1259"/>
        <item x="2545"/>
        <item x="1557"/>
        <item x="2195"/>
        <item x="1788"/>
        <item x="48"/>
        <item x="3441"/>
        <item x="841"/>
        <item x="2"/>
        <item x="595"/>
        <item x="2252"/>
        <item x="1673"/>
        <item x="560"/>
        <item x="2389"/>
        <item x="823"/>
        <item x="2745"/>
        <item x="194"/>
        <item x="1078"/>
        <item x="3381"/>
        <item x="2628"/>
        <item x="3881"/>
        <item x="2410"/>
        <item x="2379"/>
        <item x="3217"/>
        <item x="1030"/>
        <item x="567"/>
        <item x="822"/>
        <item x="3320"/>
        <item x="1985"/>
        <item x="3741"/>
        <item x="3291"/>
        <item x="3422"/>
        <item x="3708"/>
        <item x="3161"/>
        <item x="2830"/>
        <item x="1342"/>
        <item x="2266"/>
        <item x="3623"/>
        <item x="2873"/>
        <item x="1809"/>
        <item x="752"/>
        <item x="1847"/>
        <item x="3079"/>
        <item x="4034"/>
        <item x="2353"/>
        <item x="475"/>
        <item x="4118"/>
        <item x="581"/>
        <item x="1751"/>
        <item x="162"/>
        <item x="1419"/>
        <item x="2788"/>
        <item x="2361"/>
        <item x="2382"/>
        <item x="1811"/>
        <item x="432"/>
        <item x="1064"/>
        <item x="3145"/>
        <item x="1686"/>
        <item x="3548"/>
        <item x="582"/>
        <item x="2637"/>
        <item x="1424"/>
        <item x="4103"/>
        <item x="1170"/>
        <item x="2598"/>
        <item x="2751"/>
        <item x="3072"/>
        <item x="2510"/>
        <item x="3354"/>
        <item x="3812"/>
        <item x="3962"/>
        <item x="850"/>
        <item x="1905"/>
        <item x="1916"/>
        <item x="1240"/>
        <item x="258"/>
        <item x="4160"/>
        <item x="3671"/>
        <item x="1929"/>
        <item x="342"/>
        <item x="2376"/>
        <item x="1840"/>
        <item x="1252"/>
        <item x="205"/>
        <item x="3713"/>
        <item x="2781"/>
        <item x="3292"/>
        <item x="2530"/>
        <item x="747"/>
        <item x="4028"/>
        <item x="3781"/>
        <item x="192"/>
        <item x="1713"/>
        <item x="1902"/>
        <item x="2731"/>
        <item x="2573"/>
        <item x="1708"/>
        <item x="1845"/>
        <item x="1122"/>
        <item x="616"/>
        <item x="474"/>
        <item x="3403"/>
        <item x="1681"/>
        <item x="2299"/>
        <item x="937"/>
        <item x="2668"/>
        <item x="246"/>
        <item x="901"/>
        <item x="3871"/>
        <item x="1486"/>
        <item x="1048"/>
        <item x="2157"/>
        <item x="2406"/>
        <item x="3626"/>
        <item x="758"/>
        <item x="2677"/>
        <item x="1510"/>
        <item x="3878"/>
        <item x="1344"/>
        <item x="2269"/>
        <item x="1889"/>
        <item x="56"/>
        <item x="476"/>
        <item x="3115"/>
        <item x="2079"/>
        <item x="831"/>
        <item x="547"/>
        <item x="2554"/>
        <item x="193"/>
        <item x="3371"/>
        <item x="1339"/>
        <item x="2192"/>
        <item x="2288"/>
        <item x="2380"/>
        <item x="871"/>
        <item x="85"/>
        <item x="965"/>
        <item x="3787"/>
        <item x="3096"/>
        <item x="3105"/>
        <item x="3555"/>
        <item x="783"/>
        <item x="2878"/>
        <item x="454"/>
        <item x="4102"/>
        <item x="1065"/>
        <item x="1782"/>
        <item x="1843"/>
        <item x="855"/>
        <item x="2792"/>
        <item x="2996"/>
        <item x="1865"/>
        <item x="2018"/>
        <item x="3041"/>
        <item x="2867"/>
        <item x="3513"/>
        <item x="1199"/>
        <item x="1180"/>
        <item x="1283"/>
        <item x="2339"/>
        <item x="182"/>
        <item x="703"/>
        <item x="3306"/>
        <item x="3948"/>
        <item x="1012"/>
        <item x="3173"/>
        <item x="1622"/>
        <item x="2052"/>
        <item x="3118"/>
        <item x="2891"/>
        <item x="3652"/>
        <item x="1549"/>
        <item x="3718"/>
        <item x="3101"/>
        <item x="1396"/>
        <item x="2012"/>
        <item x="2483"/>
        <item x="930"/>
        <item x="353"/>
        <item x="313"/>
        <item x="1732"/>
        <item x="3641"/>
        <item x="1253"/>
        <item x="2096"/>
        <item x="318"/>
        <item x="1665"/>
        <item x="2832"/>
        <item x="2664"/>
        <item x="3415"/>
        <item x="2008"/>
        <item x="827"/>
        <item x="2903"/>
        <item x="1024"/>
        <item x="3005"/>
        <item x="2978"/>
        <item x="2982"/>
        <item x="1642"/>
        <item x="972"/>
        <item x="3388"/>
        <item x="3965"/>
        <item x="1689"/>
        <item x="1172"/>
        <item x="2048"/>
        <item x="977"/>
        <item x="715"/>
        <item x="358"/>
        <item x="949"/>
        <item x="2802"/>
        <item x="4105"/>
        <item x="2797"/>
        <item x="906"/>
        <item x="153"/>
        <item x="2479"/>
        <item x="477"/>
        <item x="1049"/>
        <item x="1817"/>
        <item x="2515"/>
        <item x="1442"/>
        <item x="2709"/>
        <item x="424"/>
        <item x="2419"/>
        <item x="3361"/>
        <item x="781"/>
        <item x="387"/>
        <item x="1036"/>
        <item x="487"/>
        <item x="2881"/>
        <item x="4106"/>
        <item x="1611"/>
        <item x="2254"/>
        <item x="2614"/>
        <item x="834"/>
        <item x="3199"/>
        <item x="3178"/>
        <item x="1299"/>
        <item x="5"/>
        <item x="3075"/>
        <item x="1918"/>
        <item x="2738"/>
        <item x="1699"/>
        <item x="3505"/>
        <item x="2861"/>
        <item x="2508"/>
        <item x="3318"/>
        <item x="2728"/>
        <item x="3393"/>
        <item x="152"/>
        <item x="2333"/>
        <item x="144"/>
        <item x="872"/>
        <item x="2688"/>
        <item x="719"/>
        <item x="3083"/>
        <item x="3312"/>
        <item x="1566"/>
        <item x="1789"/>
        <item x="3730"/>
        <item x="3890"/>
        <item x="1489"/>
        <item x="480"/>
        <item x="399"/>
        <item x="4180"/>
        <item x="1316"/>
        <item x="2836"/>
        <item x="2396"/>
        <item x="2987"/>
        <item x="3756"/>
        <item x="3066"/>
        <item x="3583"/>
        <item x="3376"/>
        <item x="3316"/>
        <item x="1846"/>
        <item x="1294"/>
        <item x="1790"/>
        <item x="3825"/>
        <item x="601"/>
        <item x="2095"/>
        <item x="3095"/>
        <item x="3212"/>
        <item x="1337"/>
        <item x="197"/>
        <item x="3448"/>
        <item x="3447"/>
        <item x="2370"/>
        <item x="1693"/>
        <item x="2625"/>
        <item x="1322"/>
        <item x="866"/>
        <item x="3692"/>
        <item x="1282"/>
        <item x="1773"/>
        <item x="2926"/>
        <item x="1363"/>
        <item x="2337"/>
        <item x="2661"/>
        <item x="3255"/>
        <item x="3746"/>
        <item x="1288"/>
        <item x="3986"/>
        <item x="1398"/>
        <item x="3232"/>
        <item x="935"/>
        <item x="704"/>
        <item x="2167"/>
        <item x="2783"/>
        <item x="1527"/>
        <item x="355"/>
        <item x="1420"/>
        <item x="788"/>
        <item x="817"/>
        <item x="400"/>
        <item x="821"/>
        <item x="1471"/>
        <item x="2920"/>
        <item x="2478"/>
        <item x="4216"/>
        <item x="3782"/>
        <item x="1307"/>
        <item x="2308"/>
        <item x="1159"/>
        <item x="1340"/>
        <item x="285"/>
        <item x="1181"/>
        <item x="2760"/>
        <item x="3225"/>
        <item x="1604"/>
        <item x="3857"/>
        <item x="587"/>
        <item x="2093"/>
        <item x="1505"/>
        <item x="1405"/>
        <item x="54"/>
        <item x="1490"/>
        <item x="3544"/>
        <item x="1702"/>
        <item x="3607"/>
        <item x="1830"/>
        <item x="2632"/>
        <item x="3468"/>
        <item x="2877"/>
        <item x="2257"/>
        <item x="939"/>
        <item x="1352"/>
        <item x="1518"/>
        <item x="3016"/>
        <item x="1087"/>
        <item x="890"/>
        <item x="3133"/>
        <item x="705"/>
        <item x="3467"/>
        <item x="2663"/>
        <item x="1096"/>
        <item x="4032"/>
        <item x="3502"/>
        <item x="1833"/>
        <item x="3458"/>
        <item x="1051"/>
        <item x="706"/>
        <item x="2756"/>
        <item x="3445"/>
        <item x="1828"/>
        <item x="746"/>
        <item x="718"/>
        <item x="1483"/>
        <item x="2494"/>
        <item x="622"/>
        <item x="926"/>
        <item x="324"/>
        <item x="2464"/>
        <item x="57"/>
        <item x="2701"/>
        <item x="3621"/>
        <item x="534"/>
        <item x="2417"/>
        <item x="1973"/>
        <item x="3682"/>
        <item x="4166"/>
        <item x="293"/>
        <item x="2519"/>
        <item x="1585"/>
        <item x="875"/>
        <item x="971"/>
        <item x="3863"/>
        <item x="1601"/>
        <item x="1540"/>
        <item x="3300"/>
        <item x="508"/>
        <item x="3951"/>
        <item x="2659"/>
        <item x="4174"/>
        <item x="2889"/>
        <item x="3660"/>
        <item x="3570"/>
        <item x="1378"/>
        <item x="2111"/>
        <item x="1236"/>
        <item x="1950"/>
        <item x="43"/>
        <item x="3338"/>
        <item x="615"/>
        <item x="1002"/>
        <item x="2653"/>
        <item x="2123"/>
        <item x="2222"/>
        <item x="1404"/>
        <item x="3535"/>
        <item x="3987"/>
        <item x="1647"/>
        <item x="2057"/>
        <item x="2846"/>
        <item x="3185"/>
        <item x="3040"/>
        <item x="580"/>
        <item x="3295"/>
        <item x="1127"/>
        <item x="631"/>
        <item x="3201"/>
        <item x="3102"/>
        <item x="80"/>
        <item x="1365"/>
        <item x="3470"/>
        <item x="124"/>
        <item x="2623"/>
        <item x="869"/>
        <item x="10"/>
        <item x="3909"/>
        <item x="221"/>
        <item x="1804"/>
        <item x="3356"/>
        <item x="3430"/>
        <item x="1528"/>
        <item x="3063"/>
        <item x="2374"/>
        <item x="251"/>
        <item x="1925"/>
        <item x="2210"/>
        <item x="369"/>
        <item x="3975"/>
        <item x="2708"/>
        <item x="745"/>
        <item x="2243"/>
        <item x="3342"/>
        <item x="1895"/>
        <item x="620"/>
        <item x="960"/>
        <item x="303"/>
        <item x="1934"/>
        <item x="3151"/>
        <item x="1739"/>
        <item x="1000"/>
        <item x="1461"/>
        <item x="168"/>
        <item x="859"/>
        <item x="533"/>
        <item x="2029"/>
        <item x="2142"/>
        <item x="382"/>
        <item x="2458"/>
        <item x="1445"/>
        <item x="2511"/>
        <item x="569"/>
        <item x="2796"/>
        <item x="2686"/>
        <item x="1227"/>
        <item x="886"/>
        <item x="1930"/>
        <item x="1145"/>
        <item x="129"/>
        <item x="1222"/>
        <item x="3538"/>
        <item x="1959"/>
        <item x="2439"/>
        <item x="1926"/>
        <item x="2065"/>
        <item x="1965"/>
        <item x="4012"/>
        <item x="1781"/>
        <item x="1832"/>
        <item x="2895"/>
        <item x="710"/>
        <item x="2587"/>
        <item x="4080"/>
        <item x="1164"/>
        <item x="295"/>
        <item x="2854"/>
        <item x="1314"/>
        <item x="3988"/>
        <item x="444"/>
        <item x="4059"/>
        <item x="2262"/>
        <item x="4016"/>
        <item x="138"/>
        <item x="1558"/>
        <item x="2148"/>
        <item x="2357"/>
        <item x="2405"/>
        <item x="3120"/>
        <item x="3154"/>
        <item x="2217"/>
        <item x="3816"/>
        <item x="2592"/>
        <item x="4169"/>
        <item x="764"/>
        <item x="3125"/>
        <item x="957"/>
        <item x="754"/>
        <item x="4005"/>
        <item x="782"/>
        <item x="3175"/>
        <item x="4026"/>
        <item x="2697"/>
        <item x="1715"/>
        <item x="2860"/>
        <item x="3700"/>
        <item x="1066"/>
        <item x="3407"/>
        <item x="2007"/>
        <item x="951"/>
        <item x="463"/>
        <item x="1350"/>
        <item x="3094"/>
        <item x="3763"/>
        <item x="3827"/>
        <item x="2338"/>
        <item x="2430"/>
        <item x="1554"/>
        <item x="1335"/>
        <item x="2969"/>
        <item x="3089"/>
        <item x="1818"/>
        <item x="2132"/>
        <item x="2407"/>
        <item x="2328"/>
        <item x="1286"/>
        <item x="1297"/>
        <item x="1428"/>
        <item x="3790"/>
        <item x="1687"/>
        <item x="2528"/>
        <item x="2581"/>
        <item x="1390"/>
        <item x="3436"/>
        <item x="3237"/>
        <item x="860"/>
        <item x="3088"/>
        <item x="2334"/>
        <item x="1573"/>
        <item x="2228"/>
        <item x="2101"/>
        <item x="3950"/>
        <item x="2921"/>
        <item x="3882"/>
        <item x="1737"/>
        <item x="2201"/>
        <item x="2960"/>
        <item x="3281"/>
        <item x="3524"/>
        <item x="1726"/>
        <item x="1766"/>
        <item x="58"/>
        <item x="3432"/>
        <item x="4025"/>
        <item x="2559"/>
        <item x="2113"/>
        <item x="357"/>
        <item x="1369"/>
        <item x="1615"/>
        <item x="4049"/>
        <item x="88"/>
        <item x="1411"/>
        <item x="1166"/>
        <item x="3588"/>
        <item x="39"/>
        <item x="3956"/>
        <item x="4193"/>
        <item x="4218"/>
        <item x="2442"/>
        <item x="2027"/>
        <item x="2711"/>
        <item x="1154"/>
        <item x="3550"/>
        <item x="317"/>
        <item x="2808"/>
        <item x="2503"/>
        <item x="3942"/>
        <item x="1121"/>
        <item x="3174"/>
        <item x="3590"/>
        <item x="1972"/>
        <item x="243"/>
        <item x="1176"/>
        <item x="1319"/>
        <item x="2037"/>
        <item x="3397"/>
        <item x="1854"/>
        <item x="1168"/>
        <item x="3694"/>
        <item x="4007"/>
        <item x="1520"/>
        <item x="2116"/>
        <item x="2657"/>
        <item x="3124"/>
        <item x="3728"/>
        <item x="3811"/>
        <item x="1812"/>
        <item x="1454"/>
        <item x="2868"/>
        <item x="1387"/>
        <item x="1156"/>
        <item x="2749"/>
        <item x="898"/>
        <item x="1870"/>
        <item x="1578"/>
        <item x="4181"/>
        <item x="2055"/>
        <item x="4127"/>
        <item x="1151"/>
        <item x="3984"/>
        <item x="1598"/>
        <item x="979"/>
        <item x="3123"/>
        <item x="1863"/>
        <item x="2098"/>
        <item x="3059"/>
        <item x="321"/>
        <item x="3278"/>
        <item x="1057"/>
        <item x="2839"/>
        <item x="3476"/>
        <item x="2392"/>
        <item x="3180"/>
        <item x="805"/>
        <item x="458"/>
        <item x="2656"/>
        <item x="3496"/>
        <item x="25"/>
        <item x="2842"/>
        <item x="427"/>
        <item x="343"/>
        <item x="988"/>
        <item x="108"/>
        <item x="2845"/>
        <item x="550"/>
        <item x="3714"/>
        <item x="1338"/>
        <item x="2931"/>
        <item x="2675"/>
        <item x="2001"/>
        <item x="3877"/>
        <item x="1589"/>
        <item x="3195"/>
        <item x="397"/>
        <item x="2342"/>
        <item x="4014"/>
        <item x="3729"/>
        <item x="3181"/>
        <item x="2852"/>
        <item x="222"/>
        <item x="1731"/>
        <item x="1744"/>
        <item x="2929"/>
        <item x="479"/>
        <item x="974"/>
        <item x="386"/>
        <item x="2714"/>
        <item x="1094"/>
        <item x="6"/>
        <item x="37"/>
        <item x="1232"/>
        <item x="1317"/>
        <item x="493"/>
        <item x="1254"/>
        <item x="1295"/>
        <item x="4224"/>
        <item x="1453"/>
        <item x="2306"/>
        <item x="3030"/>
        <item x="297"/>
        <item x="3203"/>
        <item x="568"/>
        <item x="1617"/>
        <item x="3931"/>
        <item x="1960"/>
        <item x="3186"/>
        <item x="541"/>
        <item x="792"/>
        <item x="2673"/>
        <item x="1599"/>
        <item x="347"/>
        <item x="2120"/>
        <item x="2871"/>
        <item x="1941"/>
        <item x="3848"/>
        <item x="2679"/>
        <item x="3362"/>
        <item x="1320"/>
        <item x="3481"/>
        <item x="2311"/>
        <item x="656"/>
        <item x="799"/>
        <item x="4054"/>
        <item x="3759"/>
        <item x="2616"/>
        <item x="969"/>
        <item x="1292"/>
        <item x="112"/>
        <item x="2930"/>
        <item x="3656"/>
        <item x="2046"/>
        <item x="1742"/>
        <item x="858"/>
        <item x="4112"/>
        <item x="2529"/>
        <item x="328"/>
        <item x="3701"/>
        <item x="3121"/>
        <item x="2962"/>
        <item x="316"/>
        <item x="1543"/>
        <item x="2145"/>
        <item x="1233"/>
        <item x="2754"/>
        <item x="2652"/>
        <item x="4088"/>
        <item x="3675"/>
        <item x="1215"/>
        <item x="3357"/>
        <item x="2629"/>
        <item x="3645"/>
        <item x="1522"/>
        <item x="2999"/>
        <item x="441"/>
        <item x="573"/>
        <item x="3927"/>
        <item x="393"/>
        <item x="3224"/>
        <item x="1058"/>
        <item x="301"/>
        <item x="1880"/>
        <item x="3686"/>
        <item x="1500"/>
        <item x="1592"/>
        <item x="1355"/>
        <item x="211"/>
        <item x="2083"/>
        <item x="1097"/>
        <item x="133"/>
        <item x="775"/>
        <item x="1284"/>
        <item x="3146"/>
        <item x="3769"/>
        <item x="2671"/>
        <item x="1654"/>
        <item x="1764"/>
        <item x="3459"/>
        <item x="2647"/>
        <item x="2162"/>
        <item x="368"/>
        <item x="4146"/>
        <item x="729"/>
        <item x="4099"/>
        <item x="1836"/>
        <item x="2416"/>
        <item x="2106"/>
        <item x="2834"/>
        <item x="559"/>
        <item x="3796"/>
        <item x="3014"/>
        <item x="3189"/>
        <item x="2115"/>
        <item x="82"/>
        <item x="3799"/>
        <item x="3028"/>
        <item x="2301"/>
        <item x="1406"/>
        <item x="3592"/>
        <item x="1003"/>
        <item x="3793"/>
        <item x="3330"/>
        <item x="1191"/>
        <item x="577"/>
        <item x="2569"/>
        <item x="1249"/>
        <item x="1725"/>
        <item x="3921"/>
        <item x="3451"/>
        <item x="2954"/>
        <item x="1412"/>
        <item x="658"/>
        <item x="63"/>
        <item x="2886"/>
        <item x="183"/>
        <item x="22"/>
        <item x="1082"/>
        <item x="3076"/>
        <item x="3190"/>
        <item x="1173"/>
        <item x="1033"/>
        <item x="743"/>
        <item x="3400"/>
        <item x="2272"/>
        <item x="3106"/>
        <item x="1783"/>
        <item x="1210"/>
        <item x="1444"/>
        <item x="4212"/>
        <item x="2816"/>
        <item x="3560"/>
        <item x="3471"/>
        <item x="1603"/>
        <item x="2517"/>
        <item x="2002"/>
        <item x="1458"/>
        <item x="169"/>
        <item x="3777"/>
        <item x="2229"/>
        <item x="2611"/>
        <item x="2833"/>
        <item x="558"/>
        <item x="3613"/>
        <item x="2225"/>
        <item x="2006"/>
        <item x="2882"/>
        <item x="2593"/>
        <item x="27"/>
        <item x="2245"/>
        <item x="1248"/>
        <item x="1481"/>
        <item x="2173"/>
        <item x="1203"/>
        <item x="3780"/>
        <item x="958"/>
        <item x="2512"/>
        <item x="1279"/>
        <item x="488"/>
        <item x="3177"/>
        <item x="2060"/>
        <item x="3754"/>
        <item x="2177"/>
        <item x="2227"/>
        <item x="75"/>
        <item x="1333"/>
        <item x="3567"/>
        <item x="1385"/>
        <item x="3721"/>
        <item x="1491"/>
        <item x="3183"/>
        <item x="3664"/>
        <item x="3288"/>
        <item x="1939"/>
        <item x="3080"/>
        <item x="3939"/>
        <item x="2607"/>
        <item x="538"/>
        <item x="518"/>
        <item x="346"/>
        <item x="3166"/>
        <item x="1360"/>
        <item x="1015"/>
        <item x="1077"/>
        <item x="4018"/>
        <item x="2343"/>
        <item x="1201"/>
        <item x="1890"/>
        <item x="1837"/>
        <item x="2446"/>
        <item x="1896"/>
        <item x="853"/>
        <item x="1281"/>
        <item x="261"/>
        <item x="978"/>
        <item x="53"/>
        <item x="1275"/>
        <item x="298"/>
        <item x="7"/>
        <item x="4075"/>
        <item x="1534"/>
        <item x="2766"/>
        <item x="4215"/>
        <item x="1738"/>
        <item x="1038"/>
        <item x="650"/>
        <item x="4192"/>
        <item x="1438"/>
        <item x="2737"/>
        <item x="589"/>
        <item x="664"/>
        <item x="3411"/>
        <item x="3462"/>
        <item x="2866"/>
        <item x="4158"/>
        <item x="3453"/>
        <item x="4121"/>
        <item x="4162"/>
        <item x="528"/>
        <item x="1197"/>
        <item x="3144"/>
        <item x="3011"/>
        <item x="3450"/>
        <item x="300"/>
        <item x="2798"/>
        <item x="1026"/>
        <item x="272"/>
        <item x="1496"/>
        <item x="3568"/>
        <item x="774"/>
        <item x="994"/>
        <item x="540"/>
        <item x="646"/>
        <item x="563"/>
        <item x="3670"/>
        <item x="829"/>
        <item x="2064"/>
        <item x="3595"/>
        <item x="1556"/>
        <item x="2107"/>
        <item x="2031"/>
        <item x="4120"/>
        <item x="1251"/>
        <item x="959"/>
        <item x="787"/>
        <item x="3117"/>
        <item x="3435"/>
        <item x="2326"/>
        <item x="4209"/>
        <item x="3912"/>
        <item x="1509"/>
        <item x="1167"/>
        <item x="134"/>
        <item x="1331"/>
        <item x="2536"/>
        <item x="3303"/>
        <item x="3321"/>
        <item x="1102"/>
        <item x="3073"/>
        <item x="106"/>
        <item x="2762"/>
        <item x="2086"/>
        <item x="1324"/>
        <item x="3315"/>
        <item x="513"/>
        <item x="12"/>
        <item x="1185"/>
        <item x="3929"/>
        <item x="2917"/>
        <item x="3086"/>
        <item x="1679"/>
        <item x="529"/>
        <item x="110"/>
        <item x="2747"/>
        <item x="3843"/>
        <item x="354"/>
        <item x="2267"/>
        <item x="1289"/>
        <item x="828"/>
        <item x="2715"/>
        <item x="682"/>
        <item x="2172"/>
        <item x="3389"/>
        <item x="1777"/>
        <item x="2434"/>
        <item x="2237"/>
        <item x="4176"/>
        <item x="4009"/>
        <item x="2495"/>
        <item x="2553"/>
        <item x="434"/>
        <item x="2555"/>
        <item x="3277"/>
        <item x="2818"/>
        <item x="2488"/>
        <item x="3659"/>
        <item x="109"/>
        <item x="1710"/>
        <item x="2054"/>
        <item x="1866"/>
        <item x="3205"/>
        <item x="1893"/>
        <item x="1343"/>
        <item x="565"/>
        <item x="51"/>
        <item x="4067"/>
        <item x="1765"/>
        <item x="1446"/>
        <item x="688"/>
        <item x="3516"/>
        <item x="1627"/>
        <item x="1590"/>
        <item x="3732"/>
        <item x="1499"/>
        <item x="2063"/>
        <item x="2819"/>
        <item x="909"/>
        <item x="767"/>
        <item x="2411"/>
        <item x="4063"/>
        <item x="3885"/>
        <item x="3903"/>
        <item x="983"/>
        <item x="689"/>
        <item x="1521"/>
        <item x="172"/>
        <item x="2163"/>
        <item x="447"/>
        <item x="3657"/>
        <item x="2047"/>
        <item x="662"/>
        <item x="902"/>
        <item x="694"/>
        <item x="796"/>
        <item x="698"/>
        <item x="442"/>
        <item x="1620"/>
        <item x="3439"/>
        <item x="100"/>
        <item x="1873"/>
        <item x="360"/>
        <item x="177"/>
        <item x="3849"/>
        <item x="1967"/>
        <item x="2268"/>
        <item x="938"/>
        <item x="3243"/>
        <item x="2440"/>
        <item x="1946"/>
        <item x="348"/>
        <item x="3301"/>
        <item x="1095"/>
        <item x="2800"/>
        <item x="3760"/>
        <item x="3355"/>
        <item x="1043"/>
        <item x="3959"/>
        <item x="2460"/>
        <item x="2313"/>
        <item x="4185"/>
        <item x="2621"/>
        <item x="3111"/>
        <item x="3860"/>
        <item x="1650"/>
        <item x="1741"/>
        <item x="2191"/>
        <item x="462"/>
        <item x="1612"/>
        <item x="3287"/>
        <item x="265"/>
        <item x="1083"/>
        <item x="503"/>
        <item x="1727"/>
        <item x="437"/>
        <item x="3702"/>
        <item x="2385"/>
        <item x="2004"/>
        <item x="2937"/>
        <item x="2739"/>
        <item x="1330"/>
        <item x="3221"/>
        <item x="339"/>
        <item x="2244"/>
        <item x="1261"/>
        <item x="700"/>
        <item x="3688"/>
        <item x="1975"/>
        <item x="49"/>
        <item x="2993"/>
        <item x="2887"/>
        <item x="392"/>
        <item x="2170"/>
        <item x="651"/>
        <item x="3507"/>
        <item x="826"/>
        <item x="561"/>
        <item x="1080"/>
        <item x="4033"/>
        <item x="976"/>
        <item x="3343"/>
        <item x="2952"/>
        <item x="1623"/>
        <item x="3130"/>
        <item x="149"/>
        <item x="3873"/>
        <item x="2880"/>
        <item x="2433"/>
        <item x="2204"/>
        <item x="2500"/>
        <item x="724"/>
        <item x="3322"/>
        <item x="1595"/>
        <item x="2198"/>
        <item x="2208"/>
        <item x="1108"/>
        <item x="618"/>
        <item x="1982"/>
        <item x="4017"/>
        <item x="1112"/>
        <item x="3216"/>
        <item x="2627"/>
        <item x="3128"/>
        <item x="3460"/>
        <item x="142"/>
        <item x="2233"/>
        <item x="483"/>
        <item x="2331"/>
        <item x="1439"/>
        <item x="1364"/>
        <item x="1827"/>
        <item x="198"/>
        <item x="3457"/>
        <item x="490"/>
        <item x="2617"/>
        <item x="3141"/>
        <item x="628"/>
        <item x="1174"/>
        <item x="944"/>
        <item x="3350"/>
        <item x="1146"/>
        <item x="40"/>
        <item x="1640"/>
        <item x="790"/>
        <item x="2186"/>
        <item x="1912"/>
        <item x="4115"/>
        <item x="1625"/>
        <item x="4177"/>
        <item x="2364"/>
        <item x="3009"/>
        <item x="2178"/>
        <item x="4194"/>
        <item x="3155"/>
        <item x="4050"/>
        <item x="3667"/>
        <item x="1859"/>
        <item x="3434"/>
        <item x="2570"/>
        <item x="830"/>
        <item x="2869"/>
        <item x="1501"/>
        <item x="4096"/>
        <item x="4006"/>
        <item x="2428"/>
        <item x="3698"/>
        <item x="3497"/>
        <item x="924"/>
        <item x="270"/>
        <item x="2349"/>
        <item x="1570"/>
        <item x="4128"/>
        <item x="757"/>
        <item x="2391"/>
        <item x="2630"/>
        <item x="905"/>
        <item x="642"/>
        <item x="842"/>
        <item x="731"/>
        <item x="3026"/>
        <item x="1134"/>
        <item x="2218"/>
        <item x="2398"/>
        <item x="3539"/>
        <item x="3285"/>
        <item x="494"/>
        <item x="4156"/>
        <item x="1564"/>
        <item x="1269"/>
        <item x="900"/>
        <item x="3705"/>
        <item x="4116"/>
        <item x="1467"/>
        <item x="680"/>
        <item x="2316"/>
        <item x="3112"/>
        <item x="2387"/>
        <item x="1217"/>
        <item x="3418"/>
        <item x="3794"/>
        <item x="372"/>
        <item x="1013"/>
        <item x="551"/>
        <item x="438"/>
        <item x="141"/>
        <item x="275"/>
        <item x="2947"/>
        <item x="916"/>
        <item x="673"/>
        <item x="3208"/>
        <item x="3736"/>
        <item x="1633"/>
        <item x="4198"/>
        <item x="2648"/>
        <item x="4023"/>
        <item x="3240"/>
        <item x="2397"/>
        <item x="4065"/>
        <item x="2448"/>
        <item x="2171"/>
        <item x="630"/>
        <item x="3261"/>
        <item x="648"/>
        <item x="2114"/>
        <item x="29"/>
        <item x="607"/>
        <item x="2118"/>
        <item x="3069"/>
        <item x="2181"/>
        <item x="1214"/>
        <item x="2710"/>
        <item x="3989"/>
        <item x="2040"/>
        <item x="511"/>
        <item x="2983"/>
        <item x="3406"/>
        <item x="3638"/>
        <item x="2689"/>
        <item x="3417"/>
        <item x="2694"/>
        <item x="1579"/>
        <item x="2893"/>
        <item x="1656"/>
        <item x="2772"/>
        <item x="647"/>
        <item x="94"/>
        <item x="1107"/>
        <item x="65"/>
        <item x="838"/>
        <item x="1938"/>
        <item x="4010"/>
        <item x="1079"/>
        <item x="4113"/>
        <item x="993"/>
        <item x="2431"/>
        <item x="868"/>
        <item x="4056"/>
        <item x="2859"/>
        <item x="3600"/>
        <item x="1608"/>
        <item x="1769"/>
        <item x="2640"/>
        <item x="2351"/>
        <item x="3963"/>
        <item x="2810"/>
        <item x="3945"/>
        <item x="961"/>
        <item x="3579"/>
        <item x="3536"/>
        <item x="323"/>
        <item x="835"/>
        <item x="4001"/>
        <item x="609"/>
        <item x="1126"/>
        <item x="2402"/>
        <item x="3423"/>
        <item x="1357"/>
        <item x="2824"/>
        <item x="2888"/>
        <item x="3832"/>
        <item x="4079"/>
        <item x="2303"/>
        <item x="2558"/>
        <item x="4157"/>
        <item x="1132"/>
        <item x="1262"/>
        <item x="1383"/>
        <item x="1200"/>
        <item x="3696"/>
        <item x="1162"/>
        <item x="1759"/>
        <item x="1361"/>
        <item x="2618"/>
        <item x="777"/>
        <item x="326"/>
        <item x="3251"/>
        <item x="1035"/>
        <item x="3655"/>
        <item x="1864"/>
        <item x="564"/>
        <item x="1767"/>
        <item x="2940"/>
        <item x="191"/>
        <item x="1957"/>
        <item x="874"/>
        <item x="1861"/>
        <item x="1750"/>
        <item x="2579"/>
        <item x="4062"/>
        <item x="984"/>
        <item x="2777"/>
        <item x="3257"/>
        <item x="2020"/>
        <item x="287"/>
        <item x="1538"/>
        <item x="2484"/>
        <item x="1923"/>
        <item x="1129"/>
        <item x="2329"/>
        <item x="2074"/>
        <item x="2108"/>
        <item x="2634"/>
        <item x="1076"/>
        <item x="2769"/>
        <item x="1306"/>
        <item x="753"/>
        <item x="2936"/>
        <item x="1618"/>
        <item x="325"/>
        <item x="922"/>
        <item x="669"/>
        <item x="4167"/>
        <item x="3684"/>
        <item x="3353"/>
        <item x="2193"/>
        <item x="2220"/>
        <item x="4107"/>
        <item x="1546"/>
        <item x="3159"/>
        <item x="3635"/>
        <item x="3908"/>
        <item x="2601"/>
        <item x="3572"/>
        <item x="3031"/>
        <item x="394"/>
        <item x="2619"/>
        <item x="3731"/>
        <item x="545"/>
        <item x="1010"/>
        <item x="1487"/>
        <item x="3551"/>
        <item x="2491"/>
        <item x="3508"/>
        <item x="23"/>
        <item x="1885"/>
        <item x="1143"/>
        <item x="1872"/>
        <item x="2840"/>
        <item x="1824"/>
        <item x="3103"/>
        <item x="844"/>
        <item x="107"/>
        <item x="3576"/>
        <item x="611"/>
        <item x="3202"/>
        <item x="1021"/>
        <item x="4083"/>
        <item x="2211"/>
        <item x="1721"/>
        <item x="4072"/>
        <item x="1671"/>
        <item x="640"/>
        <item x="1118"/>
        <item x="915"/>
        <item x="3905"/>
        <item x="3099"/>
        <item x="2971"/>
        <item x="305"/>
        <item x="3717"/>
        <item x="3797"/>
        <item x="4104"/>
        <item x="807"/>
        <item x="730"/>
        <item x="3020"/>
        <item x="1495"/>
        <item x="3289"/>
        <item x="248"/>
        <item x="2213"/>
        <item x="3837"/>
        <item x="3770"/>
        <item x="3050"/>
        <item x="1770"/>
        <item x="2112"/>
        <item x="3271"/>
        <item x="2928"/>
        <item x="667"/>
        <item x="3163"/>
        <item x="1415"/>
        <item x="2870"/>
        <item x="3820"/>
        <item x="3053"/>
        <item x="2255"/>
        <item x="638"/>
        <item x="3431"/>
        <item x="556"/>
        <item x="2791"/>
        <item x="2863"/>
        <item x="3884"/>
        <item x="4035"/>
        <item x="3002"/>
        <item x="614"/>
        <item x="3499"/>
        <item x="2127"/>
        <item x="1234"/>
        <item x="3486"/>
        <item x="2414"/>
        <item x="2600"/>
        <item x="196"/>
        <item x="1136"/>
        <item x="2424"/>
        <item x="3395"/>
        <item x="3726"/>
        <item x="3182"/>
        <item x="3234"/>
        <item x="1685"/>
        <item x="1761"/>
        <item x="1716"/>
        <item x="1545"/>
        <item x="1621"/>
        <item x="2934"/>
        <item x="929"/>
        <item x="1610"/>
        <item x="721"/>
        <item x="1007"/>
        <item x="2335"/>
        <item x="3427"/>
        <item x="2356"/>
        <item x="3573"/>
        <item x="2367"/>
        <item x="3529"/>
        <item x="2099"/>
        <item x="677"/>
        <item x="2608"/>
        <item x="1607"/>
        <item x="2857"/>
        <item x="740"/>
        <item x="1211"/>
        <item x="2915"/>
        <item x="2599"/>
        <item x="1942"/>
        <item x="4061"/>
        <item x="359"/>
        <item x="3653"/>
        <item x="535"/>
        <item x="3582"/>
        <item x="4029"/>
        <item x="2250"/>
        <item x="3299"/>
        <item x="2574"/>
        <item x="2471"/>
        <item x="259"/>
        <item x="1485"/>
        <item x="332"/>
        <item x="1273"/>
        <item x="1271"/>
        <item x="2911"/>
        <item x="749"/>
        <item x="262"/>
        <item x="933"/>
        <item x="956"/>
        <item x="470"/>
        <item x="970"/>
        <item x="1653"/>
        <item x="1359"/>
        <item x="1130"/>
        <item x="266"/>
        <item x="4013"/>
        <item x="3139"/>
        <item x="1952"/>
        <item x="4189"/>
        <item x="2883"/>
        <item x="1067"/>
        <item x="131"/>
        <item x="2902"/>
        <item x="1300"/>
        <item x="2803"/>
        <item x="2535"/>
        <item x="4150"/>
        <item x="3973"/>
        <item x="1755"/>
        <item x="3310"/>
        <item x="2482"/>
        <item x="3892"/>
        <item x="2128"/>
        <item x="1937"/>
        <item x="233"/>
        <item x="598"/>
        <item x="1875"/>
        <item x="291"/>
        <item x="879"/>
        <item x="1803"/>
        <item x="267"/>
        <item x="3267"/>
        <item x="1465"/>
        <item x="741"/>
        <item x="123"/>
        <item x="491"/>
        <item x="3239"/>
        <item x="1293"/>
        <item x="1178"/>
        <item x="294"/>
        <item x="1901"/>
        <item x="44"/>
        <item x="1055"/>
        <item x="3747"/>
        <item x="1069"/>
        <item x="1891"/>
        <item x="70"/>
        <item x="143"/>
        <item x="1224"/>
        <item x="2290"/>
        <item x="2369"/>
        <item x="2473"/>
        <item x="2727"/>
        <item x="2144"/>
        <item x="1274"/>
        <item x="1906"/>
        <item x="236"/>
        <item x="2577"/>
        <item x="2068"/>
        <item x="327"/>
        <item x="139"/>
        <item x="1093"/>
        <item x="4082"/>
        <item x="1246"/>
        <item x="464"/>
        <item x="3213"/>
        <item x="1523"/>
        <item x="3358"/>
        <item x="3823"/>
        <item x="3404"/>
        <item x="4098"/>
        <item x="877"/>
        <item x="2094"/>
        <item x="4139"/>
        <item x="839"/>
        <item x="1746"/>
        <item x="3466"/>
        <item x="1313"/>
        <item x="1212"/>
        <item x="1493"/>
        <item x="1536"/>
        <item x="170"/>
        <item x="18"/>
        <item x="3286"/>
        <item x="2300"/>
        <item x="1977"/>
        <item x="999"/>
        <item x="576"/>
        <item x="3691"/>
        <item x="2910"/>
        <item x="3349"/>
        <item x="3998"/>
        <item x="1940"/>
        <item x="1969"/>
        <item x="1431"/>
        <item x="195"/>
        <item x="302"/>
        <item x="1723"/>
        <item x="2669"/>
        <item x="334"/>
        <item x="1813"/>
        <item x="2131"/>
        <item x="873"/>
        <item x="3601"/>
        <item x="4053"/>
        <item x="3380"/>
        <item x="653"/>
        <item x="4186"/>
        <item x="3509"/>
        <item x="3530"/>
        <item x="660"/>
        <item x="181"/>
        <item x="736"/>
        <item x="3734"/>
        <item x="1034"/>
        <item x="1040"/>
        <item x="3957"/>
        <item x="73"/>
        <item x="515"/>
        <item x="2725"/>
        <item x="818"/>
        <item x="814"/>
        <item x="2918"/>
        <item x="4202"/>
        <item x="2813"/>
        <item x="1666"/>
        <item x="3709"/>
        <item x="3465"/>
        <item x="122"/>
        <item x="2456"/>
        <item x="1511"/>
        <item x="981"/>
        <item x="1484"/>
        <item x="3836"/>
        <item x="3284"/>
        <item x="3170"/>
        <item x="1400"/>
        <item x="3564"/>
        <item x="1917"/>
        <item x="800"/>
        <item x="1231"/>
        <item x="3230"/>
        <item x="252"/>
        <item x="3690"/>
        <item x="992"/>
        <item x="3241"/>
        <item x="1336"/>
        <item x="501"/>
        <item x="1919"/>
        <item x="2281"/>
        <item x="2246"/>
        <item x="3148"/>
        <item x="2526"/>
        <item x="4117"/>
        <item x="737"/>
        <item x="1422"/>
        <item x="4159"/>
        <item x="247"/>
        <item x="1393"/>
        <item x="1961"/>
        <item x="3454"/>
        <item x="1862"/>
        <item x="899"/>
        <item x="2547"/>
        <item x="2400"/>
        <item x="1613"/>
        <item x="2922"/>
        <item x="2058"/>
        <item x="3776"/>
        <item x="3017"/>
        <item x="2022"/>
        <item x="594"/>
        <item x="62"/>
        <item x="1157"/>
        <item x="2827"/>
        <item x="1667"/>
        <item x="1563"/>
        <item x="1971"/>
        <item x="135"/>
        <item x="3023"/>
        <item x="1787"/>
        <item x="2309"/>
        <item x="2765"/>
        <item x="1591"/>
        <item x="3654"/>
        <item x="91"/>
        <item x="3724"/>
        <item x="1983"/>
        <item x="2692"/>
        <item x="3038"/>
        <item x="645"/>
        <item x="3852"/>
        <item x="3323"/>
        <item x="843"/>
        <item x="1745"/>
        <item x="3940"/>
        <item x="2580"/>
        <item x="2913"/>
        <item x="2194"/>
        <item x="3968"/>
        <item x="2919"/>
        <item x="173"/>
        <item x="3480"/>
        <item x="95"/>
        <item x="3405"/>
        <item x="4184"/>
        <item x="522"/>
        <item x="997"/>
        <item x="3064"/>
        <item x="2537"/>
        <item x="2032"/>
        <item x="2404"/>
        <item x="763"/>
        <item x="793"/>
        <item x="78"/>
        <item x="130"/>
        <item x="4078"/>
        <item x="632"/>
        <item x="585"/>
        <item x="3591"/>
        <item x="1597"/>
        <item x="2531"/>
        <item x="2248"/>
        <item x="693"/>
        <item x="156"/>
        <item x="3815"/>
        <item x="1498"/>
        <item x="3888"/>
        <item x="760"/>
        <item x="687"/>
        <item x="178"/>
        <item x="489"/>
        <item x="2399"/>
        <item x="3293"/>
        <item x="2295"/>
        <item x="121"/>
        <item x="1856"/>
        <item x="1508"/>
        <item x="1857"/>
        <item x="1479"/>
        <item x="1139"/>
        <item x="1512"/>
        <item x="2200"/>
        <item x="2082"/>
        <item x="684"/>
        <item x="531"/>
        <item x="468"/>
        <item x="3444"/>
        <item x="1807"/>
        <item x="2445"/>
        <item x="833"/>
        <item x="2249"/>
        <item x="4175"/>
        <item x="2736"/>
        <item x="2059"/>
        <item x="3632"/>
        <item x="2180"/>
        <item x="13"/>
        <item x="1899"/>
        <item x="3978"/>
        <item x="659"/>
        <item x="217"/>
        <item x="3024"/>
        <item x="3768"/>
        <item x="2814"/>
        <item x="3500"/>
        <item x="3172"/>
        <item x="1348"/>
        <item x="1351"/>
        <item x="2757"/>
        <item x="2590"/>
        <item x="629"/>
        <item x="3493"/>
        <item x="257"/>
        <item x="1285"/>
        <item x="2502"/>
        <item x="1911"/>
        <item x="2546"/>
        <item x="1052"/>
        <item x="3859"/>
        <item x="3740"/>
        <item x="1075"/>
        <item x="3786"/>
        <item x="3913"/>
        <item x="504"/>
        <item x="602"/>
        <item x="3514"/>
        <item x="2784"/>
        <item x="1309"/>
        <item x="3983"/>
        <item x="3469"/>
        <item x="2748"/>
        <item x="3628"/>
        <item x="2516"/>
        <item x="2674"/>
        <item x="941"/>
        <item x="2771"/>
        <item x="408"/>
        <item x="2676"/>
        <item x="3875"/>
        <item x="2344"/>
        <item x="2977"/>
        <item x="1209"/>
        <item x="4071"/>
        <item x="2589"/>
        <item x="3853"/>
        <item x="4123"/>
        <item x="1976"/>
        <item x="1571"/>
        <item x="3211"/>
        <item x="2974"/>
        <item x="264"/>
        <item x="3710"/>
        <item x="1882"/>
        <item x="1374"/>
        <item x="1834"/>
        <item x="3188"/>
        <item x="1583"/>
        <item x="1325"/>
        <item x="216"/>
        <item x="3274"/>
        <item x="2586"/>
        <item x="928"/>
        <item x="2712"/>
        <item x="1958"/>
        <item x="3618"/>
        <item x="2190"/>
        <item x="492"/>
        <item x="3833"/>
        <item x="1016"/>
        <item x="3416"/>
        <item x="2789"/>
        <item x="2603"/>
        <item x="1935"/>
        <item x="712"/>
        <item x="3266"/>
        <item x="1910"/>
        <item x="3484"/>
        <item x="3340"/>
        <item x="1407"/>
        <item x="3110"/>
        <item x="3850"/>
        <item x="3669"/>
        <item x="2314"/>
        <item x="3897"/>
        <item x="2501"/>
        <item x="1503"/>
        <item x="772"/>
        <item x="701"/>
        <item x="1100"/>
        <item x="3917"/>
        <item x="927"/>
        <item x="593"/>
        <item x="11"/>
        <item x="2071"/>
        <item x="1649"/>
        <item x="2904"/>
        <item x="2979"/>
        <item x="1632"/>
        <item x="2613"/>
        <item x="3990"/>
        <item x="1099"/>
        <item x="3297"/>
        <item x="3738"/>
        <item x="1692"/>
        <item x="478"/>
        <item x="1243"/>
        <item x="2087"/>
        <item x="2912"/>
        <item x="1909"/>
        <item x="1219"/>
        <item x="81"/>
        <item x="2432"/>
        <item x="813"/>
        <item x="2795"/>
        <item x="1605"/>
        <item x="2740"/>
        <item x="1085"/>
        <item x="2646"/>
        <item x="2578"/>
        <item x="3253"/>
        <item x="3387"/>
        <item x="3010"/>
        <item x="1488"/>
        <item x="1061"/>
        <item x="1382"/>
        <item x="2779"/>
        <item x="2154"/>
        <item x="3643"/>
        <item x="2564"/>
        <item x="451"/>
        <item x="1754"/>
        <item x="2945"/>
        <item x="1760"/>
        <item x="2997"/>
        <item x="4076"/>
        <item x="3474"/>
        <item x="3078"/>
        <item x="1046"/>
        <item x="3233"/>
        <item x="597"/>
        <item x="2492"/>
        <item x="1470"/>
        <item x="3553"/>
        <item x="1531"/>
        <item x="1722"/>
        <item x="2137"/>
        <item x="68"/>
        <item x="1648"/>
        <item x="3523"/>
        <item x="748"/>
        <item x="964"/>
        <item x="3869"/>
        <item x="2373"/>
        <item x="1606"/>
        <item x="1694"/>
        <item x="2462"/>
        <item x="4090"/>
        <item x="3646"/>
        <item x="1747"/>
        <item x="3934"/>
        <item x="1228"/>
        <item x="418"/>
        <item x="1436"/>
        <item x="4021"/>
        <item x="3250"/>
        <item x="1047"/>
        <item x="1630"/>
        <item x="840"/>
        <item x="3895"/>
        <item x="641"/>
        <item x="4002"/>
        <item x="1073"/>
        <item x="76"/>
        <item x="3904"/>
        <item x="42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3"/>
        <item x="1"/>
        <item x="5"/>
        <item x="4"/>
        <item x="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0"/>
        <item x="1"/>
        <item x="2"/>
        <item x="3"/>
        <item x="4"/>
        <item x="5"/>
        <item x="6"/>
        <item x="7"/>
        <item t="default"/>
      </items>
    </pivotField>
    <pivotField showAll="0"/>
    <pivotField showAll="0">
      <items count="18">
        <item x="0"/>
        <item x="2"/>
        <item x="14"/>
        <item x="1"/>
        <item x="15"/>
        <item x="10"/>
        <item x="9"/>
        <item x="7"/>
        <item x="11"/>
        <item x="13"/>
        <item x="3"/>
        <item x="6"/>
        <item x="8"/>
        <item x="5"/>
        <item x="4"/>
        <item x="12"/>
        <item x="16"/>
        <item t="default"/>
      </items>
    </pivotField>
    <pivotField showAll="0"/>
    <pivotField dataField="1" showAll="0">
      <items count="314">
        <item x="0"/>
        <item x="89"/>
        <item x="39"/>
        <item x="146"/>
        <item x="28"/>
        <item x="75"/>
        <item x="121"/>
        <item x="6"/>
        <item x="303"/>
        <item x="161"/>
        <item x="124"/>
        <item x="204"/>
        <item x="157"/>
        <item x="307"/>
        <item x="86"/>
        <item x="40"/>
        <item x="25"/>
        <item x="50"/>
        <item x="181"/>
        <item x="242"/>
        <item x="244"/>
        <item x="153"/>
        <item x="171"/>
        <item x="37"/>
        <item x="9"/>
        <item x="125"/>
        <item x="231"/>
        <item x="220"/>
        <item x="109"/>
        <item x="19"/>
        <item x="261"/>
        <item x="169"/>
        <item x="192"/>
        <item x="309"/>
        <item x="145"/>
        <item x="120"/>
        <item x="227"/>
        <item x="127"/>
        <item x="129"/>
        <item x="308"/>
        <item x="14"/>
        <item x="259"/>
        <item x="118"/>
        <item x="138"/>
        <item x="79"/>
        <item x="162"/>
        <item x="76"/>
        <item x="298"/>
        <item x="60"/>
        <item x="206"/>
        <item x="193"/>
        <item x="267"/>
        <item x="54"/>
        <item x="108"/>
        <item x="241"/>
        <item x="294"/>
        <item x="15"/>
        <item x="100"/>
        <item x="304"/>
        <item x="311"/>
        <item x="258"/>
        <item x="251"/>
        <item x="281"/>
        <item x="55"/>
        <item x="111"/>
        <item x="48"/>
        <item x="80"/>
        <item x="24"/>
        <item x="98"/>
        <item x="217"/>
        <item x="73"/>
        <item x="196"/>
        <item x="257"/>
        <item x="199"/>
        <item x="163"/>
        <item x="237"/>
        <item x="148"/>
        <item x="274"/>
        <item x="232"/>
        <item x="177"/>
        <item x="135"/>
        <item x="265"/>
        <item x="156"/>
        <item x="159"/>
        <item x="35"/>
        <item x="210"/>
        <item x="306"/>
        <item x="225"/>
        <item x="213"/>
        <item x="90"/>
        <item x="41"/>
        <item x="147"/>
        <item x="62"/>
        <item x="247"/>
        <item x="179"/>
        <item x="300"/>
        <item x="280"/>
        <item x="29"/>
        <item x="250"/>
        <item x="36"/>
        <item x="155"/>
        <item x="123"/>
        <item x="10"/>
        <item x="132"/>
        <item x="175"/>
        <item x="64"/>
        <item x="69"/>
        <item x="201"/>
        <item x="45"/>
        <item x="56"/>
        <item x="211"/>
        <item x="243"/>
        <item x="72"/>
        <item x="203"/>
        <item x="91"/>
        <item x="31"/>
        <item x="297"/>
        <item x="287"/>
        <item x="53"/>
        <item x="228"/>
        <item x="207"/>
        <item x="87"/>
        <item x="282"/>
        <item x="83"/>
        <item x="266"/>
        <item x="130"/>
        <item x="158"/>
        <item x="151"/>
        <item x="233"/>
        <item x="82"/>
        <item x="51"/>
        <item x="285"/>
        <item x="140"/>
        <item x="301"/>
        <item x="67"/>
        <item x="180"/>
        <item x="26"/>
        <item x="197"/>
        <item x="164"/>
        <item x="17"/>
        <item x="262"/>
        <item x="115"/>
        <item x="27"/>
        <item x="186"/>
        <item x="275"/>
        <item x="5"/>
        <item x="3"/>
        <item x="234"/>
        <item x="112"/>
        <item x="271"/>
        <item x="198"/>
        <item x="154"/>
        <item x="113"/>
        <item x="226"/>
        <item x="269"/>
        <item x="205"/>
        <item x="174"/>
        <item x="310"/>
        <item x="101"/>
        <item x="165"/>
        <item x="74"/>
        <item x="49"/>
        <item x="246"/>
        <item x="42"/>
        <item x="289"/>
        <item x="167"/>
        <item x="84"/>
        <item x="103"/>
        <item x="172"/>
        <item x="59"/>
        <item x="292"/>
        <item x="276"/>
        <item x="85"/>
        <item x="11"/>
        <item x="264"/>
        <item x="230"/>
        <item x="107"/>
        <item x="283"/>
        <item x="286"/>
        <item x="209"/>
        <item x="229"/>
        <item x="173"/>
        <item x="81"/>
        <item x="68"/>
        <item x="33"/>
        <item x="279"/>
        <item x="190"/>
        <item x="63"/>
        <item x="238"/>
        <item x="137"/>
        <item x="34"/>
        <item x="188"/>
        <item x="58"/>
        <item x="38"/>
        <item x="102"/>
        <item x="216"/>
        <item x="278"/>
        <item x="61"/>
        <item x="57"/>
        <item x="189"/>
        <item x="144"/>
        <item x="293"/>
        <item x="66"/>
        <item x="23"/>
        <item x="187"/>
        <item x="96"/>
        <item x="2"/>
        <item x="254"/>
        <item x="126"/>
        <item x="249"/>
        <item x="94"/>
        <item x="299"/>
        <item x="44"/>
        <item x="12"/>
        <item x="194"/>
        <item x="168"/>
        <item x="105"/>
        <item x="288"/>
        <item x="268"/>
        <item x="150"/>
        <item x="239"/>
        <item x="134"/>
        <item x="114"/>
        <item x="46"/>
        <item x="106"/>
        <item x="104"/>
        <item x="291"/>
        <item x="214"/>
        <item x="95"/>
        <item x="47"/>
        <item x="16"/>
        <item x="183"/>
        <item x="176"/>
        <item x="70"/>
        <item x="97"/>
        <item x="18"/>
        <item x="302"/>
        <item x="245"/>
        <item x="110"/>
        <item x="202"/>
        <item x="236"/>
        <item x="30"/>
        <item x="260"/>
        <item x="252"/>
        <item x="116"/>
        <item x="195"/>
        <item x="141"/>
        <item x="152"/>
        <item x="263"/>
        <item x="20"/>
        <item x="212"/>
        <item x="160"/>
        <item x="136"/>
        <item x="224"/>
        <item x="139"/>
        <item x="119"/>
        <item x="166"/>
        <item x="143"/>
        <item x="99"/>
        <item x="273"/>
        <item x="272"/>
        <item x="122"/>
        <item x="255"/>
        <item x="290"/>
        <item x="178"/>
        <item x="284"/>
        <item x="218"/>
        <item x="253"/>
        <item x="215"/>
        <item x="296"/>
        <item x="184"/>
        <item x="8"/>
        <item x="200"/>
        <item x="133"/>
        <item x="221"/>
        <item x="223"/>
        <item x="248"/>
        <item x="93"/>
        <item x="13"/>
        <item x="88"/>
        <item x="185"/>
        <item x="7"/>
        <item x="277"/>
        <item x="222"/>
        <item x="235"/>
        <item x="131"/>
        <item x="149"/>
        <item x="240"/>
        <item x="77"/>
        <item x="22"/>
        <item x="4"/>
        <item x="128"/>
        <item x="208"/>
        <item x="92"/>
        <item x="43"/>
        <item x="65"/>
        <item x="191"/>
        <item x="256"/>
        <item x="21"/>
        <item x="305"/>
        <item x="142"/>
        <item x="270"/>
        <item x="52"/>
        <item x="71"/>
        <item x="182"/>
        <item x="295"/>
        <item x="1"/>
        <item x="219"/>
        <item x="78"/>
        <item x="117"/>
        <item x="32"/>
        <item x="170"/>
        <item x="312"/>
        <item t="default"/>
      </items>
    </pivotField>
    <pivotField dataField="1" showAll="0">
      <items count="4200">
        <item x="441"/>
        <item x="3138"/>
        <item x="3986"/>
        <item x="239"/>
        <item x="2665"/>
        <item x="795"/>
        <item x="2013"/>
        <item x="3609"/>
        <item x="858"/>
        <item x="1629"/>
        <item x="212"/>
        <item x="2363"/>
        <item x="1961"/>
        <item x="2906"/>
        <item x="2184"/>
        <item x="2880"/>
        <item x="3969"/>
        <item x="465"/>
        <item x="3215"/>
        <item x="4084"/>
        <item x="4151"/>
        <item x="2762"/>
        <item x="2914"/>
        <item x="188"/>
        <item x="646"/>
        <item x="2402"/>
        <item x="1409"/>
        <item x="352"/>
        <item x="4193"/>
        <item x="3635"/>
        <item x="263"/>
        <item x="836"/>
        <item x="2178"/>
        <item x="1706"/>
        <item x="3446"/>
        <item x="3358"/>
        <item x="1716"/>
        <item x="623"/>
        <item x="4072"/>
        <item x="1969"/>
        <item x="2756"/>
        <item x="2162"/>
        <item x="2320"/>
        <item x="1945"/>
        <item x="3997"/>
        <item x="2616"/>
        <item x="3963"/>
        <item x="1002"/>
        <item x="3859"/>
        <item x="1079"/>
        <item x="1067"/>
        <item x="1140"/>
        <item x="481"/>
        <item x="728"/>
        <item x="2110"/>
        <item x="3297"/>
        <item x="1736"/>
        <item x="3760"/>
        <item x="1799"/>
        <item x="417"/>
        <item x="59"/>
        <item x="2427"/>
        <item x="2684"/>
        <item x="3198"/>
        <item x="270"/>
        <item x="505"/>
        <item x="1187"/>
        <item x="2553"/>
        <item x="2021"/>
        <item x="2312"/>
        <item x="2505"/>
        <item x="3966"/>
        <item x="3866"/>
        <item x="2303"/>
        <item x="1458"/>
        <item x="576"/>
        <item x="1432"/>
        <item x="3509"/>
        <item x="132"/>
        <item x="4008"/>
        <item x="3802"/>
        <item x="2163"/>
        <item x="2093"/>
        <item x="1781"/>
        <item x="588"/>
        <item x="2028"/>
        <item x="793"/>
        <item x="1877"/>
        <item x="943"/>
        <item x="3305"/>
        <item x="2827"/>
        <item x="2865"/>
        <item x="3862"/>
        <item x="3222"/>
        <item x="1044"/>
        <item x="290"/>
        <item x="3113"/>
        <item x="2362"/>
        <item x="548"/>
        <item x="997"/>
        <item x="3438"/>
        <item x="719"/>
        <item x="170"/>
        <item x="1426"/>
        <item x="3642"/>
        <item x="3580"/>
        <item x="3288"/>
        <item x="3974"/>
        <item x="1576"/>
        <item x="2757"/>
        <item x="3037"/>
        <item x="3283"/>
        <item x="3237"/>
        <item x="760"/>
        <item x="3783"/>
        <item x="957"/>
        <item x="3800"/>
        <item x="2566"/>
        <item x="401"/>
        <item x="2988"/>
        <item x="3851"/>
        <item x="2291"/>
        <item x="1836"/>
        <item x="491"/>
        <item x="2860"/>
        <item x="2150"/>
        <item x="2662"/>
        <item x="2546"/>
        <item x="4021"/>
        <item x="1242"/>
        <item x="3418"/>
        <item x="2473"/>
        <item x="4109"/>
        <item x="123"/>
        <item x="3381"/>
        <item x="4090"/>
        <item x="3166"/>
        <item x="3888"/>
        <item x="1144"/>
        <item x="3821"/>
        <item x="1443"/>
        <item x="3615"/>
        <item x="3603"/>
        <item x="1145"/>
        <item x="247"/>
        <item x="2086"/>
        <item x="3989"/>
        <item x="2316"/>
        <item x="1809"/>
        <item x="1070"/>
        <item x="3915"/>
        <item x="2082"/>
        <item x="1453"/>
        <item x="3538"/>
        <item x="2071"/>
        <item x="2226"/>
        <item x="1155"/>
        <item x="3300"/>
        <item x="3573"/>
        <item x="2596"/>
        <item x="3916"/>
        <item x="520"/>
        <item x="4066"/>
        <item x="2089"/>
        <item x="2357"/>
        <item x="3740"/>
        <item x="3144"/>
        <item x="105"/>
        <item x="378"/>
        <item x="2961"/>
        <item x="1488"/>
        <item x="2837"/>
        <item x="1553"/>
        <item x="3931"/>
        <item x="2208"/>
        <item x="2481"/>
        <item x="1641"/>
        <item x="2144"/>
        <item x="1241"/>
        <item x="3225"/>
        <item x="3034"/>
        <item x="3918"/>
        <item x="1348"/>
        <item x="326"/>
        <item x="2468"/>
        <item x="2564"/>
        <item x="2334"/>
        <item x="3160"/>
        <item x="2105"/>
        <item x="1925"/>
        <item x="1912"/>
        <item x="3767"/>
        <item x="2408"/>
        <item x="95"/>
        <item x="2833"/>
        <item x="1360"/>
        <item x="1834"/>
        <item x="2380"/>
        <item x="337"/>
        <item x="1516"/>
        <item x="21"/>
        <item x="2752"/>
        <item x="3140"/>
        <item x="2046"/>
        <item x="3332"/>
        <item x="1499"/>
        <item x="495"/>
        <item x="208"/>
        <item x="1570"/>
        <item x="1429"/>
        <item x="2647"/>
        <item x="2904"/>
        <item x="2810"/>
        <item x="2848"/>
        <item x="26"/>
        <item x="1255"/>
        <item x="1137"/>
        <item x="1139"/>
        <item x="841"/>
        <item x="3619"/>
        <item x="3196"/>
        <item x="3234"/>
        <item x="2463"/>
        <item x="1248"/>
        <item x="3223"/>
        <item x="1316"/>
        <item x="1802"/>
        <item x="2047"/>
        <item x="1573"/>
        <item x="2311"/>
        <item x="3057"/>
        <item x="2107"/>
        <item x="1406"/>
        <item x="3667"/>
        <item x="3865"/>
        <item x="3019"/>
        <item x="1115"/>
        <item x="543"/>
        <item x="1591"/>
        <item x="3104"/>
        <item x="3971"/>
        <item x="236"/>
        <item x="254"/>
        <item x="453"/>
        <item x="2006"/>
        <item x="558"/>
        <item x="1690"/>
        <item x="3847"/>
        <item x="3465"/>
        <item x="4162"/>
        <item x="2224"/>
        <item x="1803"/>
        <item x="2098"/>
        <item x="2509"/>
        <item x="3919"/>
        <item x="2262"/>
        <item x="1756"/>
        <item x="1469"/>
        <item x="223"/>
        <item x="1951"/>
        <item x="299"/>
        <item x="2447"/>
        <item x="2646"/>
        <item x="3984"/>
        <item x="3772"/>
        <item x="2457"/>
        <item x="758"/>
        <item x="1424"/>
        <item x="1642"/>
        <item x="3734"/>
        <item x="2560"/>
        <item x="1278"/>
        <item x="215"/>
        <item x="918"/>
        <item x="3333"/>
        <item x="3610"/>
        <item x="2820"/>
        <item x="1225"/>
        <item x="349"/>
        <item x="4130"/>
        <item x="2225"/>
        <item x="1815"/>
        <item x="1990"/>
        <item x="347"/>
        <item x="606"/>
        <item x="3839"/>
        <item x="3128"/>
        <item x="2155"/>
        <item x="2829"/>
        <item x="1713"/>
        <item x="1534"/>
        <item x="1283"/>
        <item x="1615"/>
        <item x="4138"/>
        <item x="2625"/>
        <item x="2212"/>
        <item x="1808"/>
        <item x="2149"/>
        <item x="687"/>
        <item x="3482"/>
        <item x="1609"/>
        <item x="1749"/>
        <item x="2055"/>
        <item x="3277"/>
        <item x="1577"/>
        <item x="2136"/>
        <item x="1770"/>
        <item x="1042"/>
        <item x="19"/>
        <item x="897"/>
        <item x="2999"/>
        <item x="1174"/>
        <item x="427"/>
        <item x="2783"/>
        <item x="3259"/>
        <item x="1110"/>
        <item x="1587"/>
        <item x="2352"/>
        <item x="1382"/>
        <item x="2632"/>
        <item x="1886"/>
        <item x="27"/>
        <item x="1994"/>
        <item x="2782"/>
        <item x="1256"/>
        <item x="2158"/>
        <item x="1281"/>
        <item x="1719"/>
        <item x="368"/>
        <item x="3430"/>
        <item x="2322"/>
        <item x="3599"/>
        <item x="1618"/>
        <item x="116"/>
        <item x="979"/>
        <item x="3143"/>
        <item x="637"/>
        <item x="1914"/>
        <item x="3469"/>
        <item x="3375"/>
        <item x="3268"/>
        <item x="1833"/>
        <item x="4054"/>
        <item x="2878"/>
        <item x="867"/>
        <item x="4104"/>
        <item x="1077"/>
        <item x="2412"/>
        <item x="2340"/>
        <item x="1974"/>
        <item x="3485"/>
        <item x="874"/>
        <item x="1758"/>
        <item x="2455"/>
        <item x="2005"/>
        <item x="2274"/>
        <item x="3320"/>
        <item x="1003"/>
        <item x="431"/>
        <item x="1132"/>
        <item x="1481"/>
        <item x="1059"/>
        <item x="1584"/>
        <item x="2040"/>
        <item x="1038"/>
        <item x="392"/>
        <item x="3455"/>
        <item x="3478"/>
        <item x="4139"/>
        <item x="181"/>
        <item x="429"/>
        <item x="4123"/>
        <item x="3586"/>
        <item x="3976"/>
        <item x="2713"/>
        <item x="2451"/>
        <item x="2617"/>
        <item x="1343"/>
        <item x="325"/>
        <item x="3582"/>
        <item x="2896"/>
        <item x="1630"/>
        <item x="3404"/>
        <item x="4050"/>
        <item x="3049"/>
        <item x="1113"/>
        <item x="1229"/>
        <item x="3923"/>
        <item x="2593"/>
        <item x="472"/>
        <item x="4052"/>
        <item x="179"/>
        <item x="998"/>
        <item x="1757"/>
        <item x="267"/>
        <item x="281"/>
        <item x="2529"/>
        <item x="1117"/>
        <item x="2805"/>
        <item x="1760"/>
        <item x="61"/>
        <item x="3636"/>
        <item x="3845"/>
        <item x="851"/>
        <item x="3450"/>
        <item x="1475"/>
        <item x="3801"/>
        <item x="3343"/>
        <item x="2743"/>
        <item x="4087"/>
        <item x="3412"/>
        <item x="2924"/>
        <item x="1054"/>
        <item x="680"/>
        <item x="2049"/>
        <item x="2029"/>
        <item x="1197"/>
        <item x="3620"/>
        <item x="1777"/>
        <item x="2631"/>
        <item x="2652"/>
        <item x="603"/>
        <item x="156"/>
        <item x="3361"/>
        <item x="496"/>
        <item x="1131"/>
        <item x="419"/>
        <item x="379"/>
        <item x="2970"/>
        <item x="316"/>
        <item x="3207"/>
        <item x="1288"/>
        <item x="697"/>
        <item x="76"/>
        <item x="742"/>
        <item x="3177"/>
        <item x="3930"/>
        <item x="2194"/>
        <item x="3354"/>
        <item x="2351"/>
        <item x="4102"/>
        <item x="3617"/>
        <item x="2469"/>
        <item x="712"/>
        <item x="2513"/>
        <item x="2695"/>
        <item x="1253"/>
        <item x="2020"/>
        <item x="335"/>
        <item x="1667"/>
        <item x="2242"/>
        <item x="2807"/>
        <item x="118"/>
        <item x="36"/>
        <item x="214"/>
        <item x="2955"/>
        <item x="3209"/>
        <item x="1678"/>
        <item x="1276"/>
        <item x="2425"/>
        <item x="3063"/>
        <item x="3554"/>
        <item x="3200"/>
        <item x="657"/>
        <item x="4094"/>
        <item x="2026"/>
        <item x="927"/>
        <item x="3097"/>
        <item x="620"/>
        <item x="2328"/>
        <item x="879"/>
        <item x="273"/>
        <item x="1301"/>
        <item x="1279"/>
        <item x="3809"/>
        <item x="2192"/>
        <item x="2903"/>
        <item x="2229"/>
        <item x="350"/>
        <item x="1011"/>
        <item x="3378"/>
        <item x="9"/>
        <item x="3543"/>
        <item x="1336"/>
        <item x="1970"/>
        <item x="163"/>
        <item x="2297"/>
        <item x="443"/>
        <item x="511"/>
        <item x="3662"/>
        <item x="940"/>
        <item x="330"/>
        <item x="861"/>
        <item x="2354"/>
        <item x="2314"/>
        <item x="3413"/>
        <item x="341"/>
        <item x="1441"/>
        <item x="4147"/>
        <item x="4043"/>
        <item x="2356"/>
        <item x="1884"/>
        <item x="1372"/>
        <item x="1537"/>
        <item x="3154"/>
        <item x="1940"/>
        <item x="2844"/>
        <item x="3217"/>
        <item x="886"/>
        <item x="86"/>
        <item x="1168"/>
        <item x="2771"/>
        <item x="2663"/>
        <item x="1485"/>
        <item x="608"/>
        <item x="430"/>
        <item x="2039"/>
        <item x="2519"/>
        <item x="3749"/>
        <item x="2426"/>
        <item x="2719"/>
        <item x="1820"/>
        <item x="3170"/>
        <item x="3024"/>
        <item x="3946"/>
        <item x="2283"/>
        <item x="2734"/>
        <item x="931"/>
        <item x="3491"/>
        <item x="3755"/>
        <item x="1554"/>
        <item x="690"/>
        <item x="685"/>
        <item x="3895"/>
        <item x="1700"/>
        <item x="3752"/>
        <item x="3853"/>
        <item x="2161"/>
        <item x="3012"/>
        <item x="203"/>
        <item x="1366"/>
        <item x="3499"/>
        <item x="3824"/>
        <item x="1796"/>
        <item x="30"/>
        <item x="1163"/>
        <item x="2417"/>
        <item x="2009"/>
        <item x="2649"/>
        <item x="38"/>
        <item x="2843"/>
        <item x="2080"/>
        <item x="609"/>
        <item x="2193"/>
        <item x="115"/>
        <item x="1405"/>
        <item x="399"/>
        <item x="2120"/>
        <item x="3372"/>
        <item x="175"/>
        <item x="3141"/>
        <item x="3621"/>
        <item x="3936"/>
        <item x="1790"/>
        <item x="4181"/>
        <item x="3429"/>
        <item x="3693"/>
        <item x="54"/>
        <item x="191"/>
        <item x="3841"/>
        <item x="2715"/>
        <item x="3077"/>
        <item x="2816"/>
        <item x="151"/>
        <item x="2959"/>
        <item x="3955"/>
        <item x="4022"/>
        <item x="1643"/>
        <item x="1153"/>
        <item x="3813"/>
        <item x="992"/>
        <item x="3411"/>
        <item x="11"/>
        <item x="619"/>
        <item x="1350"/>
        <item x="1740"/>
        <item x="1575"/>
        <item x="774"/>
        <item x="1866"/>
        <item x="1747"/>
        <item x="1764"/>
        <item x="4168"/>
        <item x="3391"/>
        <item x="4013"/>
        <item x="3585"/>
        <item x="1246"/>
        <item x="2347"/>
        <item x="3272"/>
        <item x="311"/>
        <item x="447"/>
        <item x="289"/>
        <item x="3558"/>
        <item x="653"/>
        <item x="3498"/>
        <item x="923"/>
        <item x="1208"/>
        <item x="3712"/>
        <item x="2512"/>
        <item x="2222"/>
        <item x="961"/>
        <item x="529"/>
        <item x="1816"/>
        <item x="3174"/>
        <item x="209"/>
        <item x="1495"/>
        <item x="1430"/>
        <item x="2177"/>
        <item x="1024"/>
        <item x="661"/>
        <item x="360"/>
        <item x="2517"/>
        <item x="4037"/>
        <item x="3837"/>
        <item x="924"/>
        <item x="1123"/>
        <item x="3506"/>
        <item x="1826"/>
        <item x="2666"/>
        <item x="2134"/>
        <item x="2842"/>
        <item x="3081"/>
        <item x="1052"/>
        <item x="1662"/>
        <item x="1978"/>
        <item x="818"/>
        <item x="2554"/>
        <item x="3218"/>
        <item x="1929"/>
        <item x="298"/>
        <item x="933"/>
        <item x="4129"/>
        <item x="343"/>
        <item x="3322"/>
        <item x="3736"/>
        <item x="1746"/>
        <item x="3601"/>
        <item x="1020"/>
        <item x="2253"/>
        <item x="184"/>
        <item x="248"/>
        <item x="855"/>
        <item x="1247"/>
        <item x="1327"/>
        <item x="1532"/>
        <item x="530"/>
        <item x="2876"/>
        <item x="492"/>
        <item x="901"/>
        <item x="3030"/>
        <item x="1126"/>
        <item x="3058"/>
        <item x="2634"/>
        <item x="3202"/>
        <item x="3167"/>
        <item x="1049"/>
        <item x="2930"/>
        <item x="3686"/>
        <item x="1839"/>
        <item x="3968"/>
        <item x="4034"/>
        <item x="1501"/>
        <item x="3324"/>
        <item x="2017"/>
        <item x="2741"/>
        <item x="3602"/>
        <item x="3472"/>
        <item x="1598"/>
        <item x="1715"/>
        <item x="3264"/>
        <item x="775"/>
        <item x="1088"/>
        <item x="2500"/>
        <item x="3967"/>
        <item x="2220"/>
        <item x="1021"/>
        <item x="1658"/>
        <item x="894"/>
        <item x="318"/>
        <item x="2441"/>
        <item x="202"/>
        <item x="2007"/>
        <item x="88"/>
        <item x="13"/>
        <item x="748"/>
        <item x="2342"/>
        <item x="972"/>
        <item x="2022"/>
        <item x="3884"/>
        <item x="2407"/>
        <item x="3444"/>
        <item x="478"/>
        <item x="3761"/>
        <item x="1744"/>
        <item x="4118"/>
        <item x="2216"/>
        <item x="4140"/>
        <item x="4061"/>
        <item x="3987"/>
        <item x="1993"/>
        <item x="3304"/>
        <item x="533"/>
        <item x="1053"/>
        <item x="2271"/>
        <item x="807"/>
        <item x="500"/>
        <item x="3042"/>
        <item x="1416"/>
        <item x="2548"/>
        <item x="1996"/>
        <item x="3695"/>
        <item x="2403"/>
        <item x="2059"/>
        <item x="4131"/>
        <item x="2877"/>
        <item x="3988"/>
        <item x="711"/>
        <item x="3883"/>
        <item x="1530"/>
        <item x="414"/>
        <item x="3114"/>
        <item x="1103"/>
        <item x="3725"/>
        <item x="1397"/>
        <item x="1558"/>
        <item x="2329"/>
        <item x="3100"/>
        <item x="3906"/>
        <item x="721"/>
        <item x="3415"/>
        <item x="375"/>
        <item x="2683"/>
        <item x="43"/>
        <item x="2800"/>
        <item x="1529"/>
        <item x="949"/>
        <item x="1217"/>
        <item x="1973"/>
        <item x="2539"/>
        <item x="3368"/>
        <item x="438"/>
        <item x="3238"/>
        <item x="2535"/>
        <item x="383"/>
        <item x="3638"/>
        <item x="2317"/>
        <item x="1536"/>
        <item x="2496"/>
        <item x="1098"/>
        <item x="2269"/>
        <item x="412"/>
        <item x="2733"/>
        <item x="3745"/>
        <item x="2836"/>
        <item x="1725"/>
        <item x="1850"/>
        <item x="942"/>
        <item x="2731"/>
        <item x="898"/>
        <item x="3887"/>
        <item x="3958"/>
        <item x="1655"/>
        <item x="3645"/>
        <item x="1169"/>
        <item x="141"/>
        <item x="2859"/>
        <item x="2390"/>
        <item x="1766"/>
        <item x="4188"/>
        <item x="3047"/>
        <item x="2479"/>
        <item x="1647"/>
        <item x="395"/>
        <item x="2547"/>
        <item x="1521"/>
        <item x="2495"/>
        <item x="3476"/>
        <item x="3303"/>
        <item x="32"/>
        <item x="2850"/>
        <item x="682"/>
        <item x="4098"/>
        <item x="2487"/>
        <item x="3399"/>
        <item x="231"/>
        <item x="1005"/>
        <item x="1471"/>
        <item x="2523"/>
        <item x="5"/>
        <item x="4040"/>
        <item x="1885"/>
        <item x="2369"/>
        <item x="244"/>
        <item x="3492"/>
        <item x="3470"/>
        <item x="3330"/>
        <item x="3370"/>
        <item x="3937"/>
        <item x="4177"/>
        <item x="291"/>
        <item x="589"/>
        <item x="3248"/>
        <item x="96"/>
        <item x="1203"/>
        <item x="346"/>
        <item x="3600"/>
        <item x="2318"/>
        <item x="1082"/>
        <item x="120"/>
        <item x="25"/>
        <item x="3062"/>
        <item x="1729"/>
        <item x="1673"/>
        <item x="2231"/>
        <item x="1738"/>
        <item x="3299"/>
        <item x="1672"/>
        <item x="3789"/>
        <item x="878"/>
        <item x="3090"/>
        <item x="1370"/>
        <item x="2116"/>
        <item x="803"/>
        <item x="240"/>
        <item x="1531"/>
        <item x="3432"/>
        <item x="1988"/>
        <item x="3314"/>
        <item x="920"/>
        <item x="3366"/>
        <item x="724"/>
        <item x="2956"/>
        <item x="3768"/>
        <item x="1547"/>
        <item x="1991"/>
        <item x="3125"/>
        <item x="1040"/>
        <item x="976"/>
        <item x="1396"/>
        <item x="3769"/>
        <item x="1041"/>
        <item x="3711"/>
        <item x="2094"/>
        <item x="880"/>
        <item x="881"/>
        <item x="1657"/>
        <item x="2563"/>
        <item x="3050"/>
        <item x="2143"/>
        <item x="4101"/>
        <item x="829"/>
        <item x="1472"/>
        <item x="2803"/>
        <item x="3561"/>
        <item x="1653"/>
        <item x="2677"/>
        <item x="1450"/>
        <item x="2556"/>
        <item x="2321"/>
        <item x="3091"/>
        <item x="4069"/>
        <item x="3173"/>
        <item x="3682"/>
        <item x="2504"/>
        <item x="1869"/>
        <item x="1263"/>
        <item x="4190"/>
        <item x="1356"/>
        <item x="2459"/>
        <item x="3675"/>
        <item x="3059"/>
        <item x="456"/>
        <item x="1661"/>
        <item x="1924"/>
        <item x="471"/>
        <item x="3904"/>
        <item x="2146"/>
        <item x="1446"/>
        <item x="1433"/>
        <item x="1880"/>
        <item x="2635"/>
        <item x="2278"/>
        <item x="3669"/>
        <item x="1601"/>
        <item x="1872"/>
        <item x="24"/>
        <item x="3671"/>
        <item x="3773"/>
        <item x="3872"/>
        <item x="524"/>
        <item x="2406"/>
        <item x="2580"/>
        <item x="3131"/>
        <item x="3386"/>
        <item x="716"/>
        <item x="3443"/>
        <item x="1437"/>
        <item x="990"/>
        <item x="411"/>
        <item x="2060"/>
        <item x="2252"/>
        <item x="3261"/>
        <item x="1367"/>
        <item x="125"/>
        <item x="3632"/>
        <item x="143"/>
        <item x="1344"/>
        <item x="2761"/>
        <item x="2571"/>
        <item x="319"/>
        <item x="978"/>
        <item x="2393"/>
        <item x="87"/>
        <item x="2863"/>
        <item x="1671"/>
        <item x="869"/>
        <item x="1245"/>
        <item x="2612"/>
        <item x="439"/>
        <item x="2373"/>
        <item x="1638"/>
        <item x="2439"/>
        <item x="1058"/>
        <item x="3929"/>
        <item x="3796"/>
        <item x="1723"/>
        <item x="671"/>
        <item x="200"/>
        <item x="158"/>
        <item x="2378"/>
        <item x="2892"/>
        <item x="1800"/>
        <item x="2511"/>
        <item x="1032"/>
        <item x="870"/>
        <item x="2992"/>
        <item x="3933"/>
        <item x="562"/>
        <item x="1001"/>
        <item x="2948"/>
        <item x="2925"/>
        <item x="2772"/>
        <item x="2289"/>
        <item x="1486"/>
        <item x="906"/>
        <item x="1478"/>
        <item x="3592"/>
        <item x="250"/>
        <item x="1871"/>
        <item x="812"/>
        <item x="1034"/>
        <item x="1685"/>
        <item x="3905"/>
        <item x="1986"/>
        <item x="734"/>
        <item x="1861"/>
        <item x="1121"/>
        <item x="4187"/>
        <item x="2831"/>
        <item x="275"/>
        <item x="2912"/>
        <item x="4171"/>
        <item x="420"/>
        <item x="564"/>
        <item x="2806"/>
        <item x="2712"/>
        <item x="1798"/>
        <item x="4132"/>
        <item x="2907"/>
        <item x="1129"/>
        <item x="1982"/>
        <item x="2138"/>
        <item x="3607"/>
        <item x="1289"/>
        <item x="1321"/>
        <item x="1224"/>
        <item x="656"/>
        <item x="3831"/>
        <item x="1771"/>
        <item x="1753"/>
        <item x="1633"/>
        <item x="2594"/>
        <item x="545"/>
        <item x="4095"/>
        <item x="2232"/>
        <item x="3365"/>
        <item x="1956"/>
        <item x="1156"/>
        <item x="3061"/>
        <item x="68"/>
        <item x="1196"/>
        <item x="2834"/>
        <item x="1374"/>
        <item x="180"/>
        <item x="806"/>
        <item x="233"/>
        <item x="2891"/>
        <item x="664"/>
        <item x="866"/>
        <item x="3027"/>
        <item x="2091"/>
        <item x="3726"/>
        <item x="3067"/>
        <item x="3428"/>
        <item x="2179"/>
        <item x="2561"/>
        <item x="493"/>
        <item x="3517"/>
        <item x="3367"/>
        <item x="2641"/>
        <item x="1483"/>
        <item x="3130"/>
        <item x="331"/>
        <item x="871"/>
        <item x="1492"/>
        <item x="967"/>
        <item x="3830"/>
        <item x="1448"/>
        <item x="3728"/>
        <item x="3203"/>
        <item x="1114"/>
        <item x="2065"/>
        <item x="1120"/>
        <item x="928"/>
        <item x="2705"/>
        <item x="1742"/>
        <item x="63"/>
        <item x="919"/>
        <item x="930"/>
        <item x="3782"/>
        <item x="3727"/>
        <item x="2947"/>
        <item x="3658"/>
        <item x="2858"/>
        <item x="815"/>
        <item x="1385"/>
        <item x="55"/>
        <item x="2106"/>
        <item x="1394"/>
        <item x="2482"/>
        <item x="1419"/>
        <item x="1857"/>
        <item x="3539"/>
        <item x="4124"/>
        <item x="84"/>
        <item x="2934"/>
        <item x="3522"/>
        <item x="22"/>
        <item x="2793"/>
        <item x="470"/>
        <item x="659"/>
        <item x="3651"/>
        <item x="2203"/>
        <item x="572"/>
        <item x="2493"/>
        <item x="249"/>
        <item x="328"/>
        <item x="965"/>
        <item x="2774"/>
        <item x="3730"/>
        <item x="3165"/>
        <item x="3028"/>
        <item x="3672"/>
        <item x="1337"/>
        <item x="3536"/>
        <item x="3739"/>
        <item x="1897"/>
        <item x="4100"/>
        <item x="633"/>
        <item x="1807"/>
        <item x="2609"/>
        <item x="2530"/>
        <item x="1068"/>
        <item x="1165"/>
        <item x="3082"/>
        <item x="2886"/>
        <item x="1854"/>
        <item x="536"/>
        <item x="2011"/>
        <item x="3533"/>
        <item x="3544"/>
        <item x="3627"/>
        <item x="2335"/>
        <item x="2603"/>
        <item x="2696"/>
        <item x="3496"/>
        <item x="3427"/>
        <item x="2691"/>
        <item x="2801"/>
        <item x="1837"/>
        <item x="1192"/>
        <item x="1152"/>
        <item x="744"/>
        <item x="1228"/>
        <item x="3055"/>
        <item x="2191"/>
        <item x="2246"/>
        <item x="1295"/>
        <item x="941"/>
        <item x="2942"/>
        <item x="2989"/>
        <item x="3531"/>
        <item x="3786"/>
        <item x="1830"/>
        <item x="1917"/>
        <item x="1047"/>
        <item x="843"/>
        <item x="297"/>
        <item x="185"/>
        <item x="1780"/>
        <item x="2346"/>
        <item x="2728"/>
        <item x="277"/>
        <item x="2657"/>
        <item x="1711"/>
        <item x="434"/>
        <item x="3788"/>
        <item x="2824"/>
        <item x="1751"/>
        <item x="1688"/>
        <item x="2627"/>
        <item x="1511"/>
        <item x="1157"/>
        <item x="2949"/>
        <item x="467"/>
        <item x="752"/>
        <item x="1693"/>
        <item x="3892"/>
        <item x="1670"/>
        <item x="2660"/>
        <item x="2095"/>
        <item x="3348"/>
        <item x="355"/>
        <item x="2651"/>
        <item x="4120"/>
        <item x="909"/>
        <item x="1726"/>
        <item x="1705"/>
        <item x="1464"/>
        <item x="584"/>
        <item x="2918"/>
        <item x="2721"/>
        <item x="2576"/>
        <item x="4059"/>
        <item x="1724"/>
        <item x="3889"/>
        <item x="3468"/>
        <item x="3875"/>
        <item x="3199"/>
        <item x="1635"/>
        <item x="860"/>
        <item x="1411"/>
        <item x="3818"/>
        <item x="3216"/>
        <item x="14"/>
        <item x="225"/>
        <item x="1889"/>
        <item x="2706"/>
        <item x="77"/>
        <item x="2809"/>
        <item x="3115"/>
        <item x="594"/>
        <item x="2141"/>
        <item x="186"/>
        <item x="3410"/>
        <item x="1574"/>
        <item x="3220"/>
        <item x="945"/>
        <item x="423"/>
        <item x="900"/>
        <item x="2382"/>
        <item x="3289"/>
        <item x="720"/>
        <item x="2521"/>
        <item x="2419"/>
        <item x="2292"/>
        <item x="1686"/>
        <item x="3112"/>
        <item x="702"/>
        <item x="3253"/>
        <item x="1319"/>
        <item x="2765"/>
        <item x="745"/>
        <item x="117"/>
        <item x="977"/>
        <item x="2898"/>
        <item x="282"/>
        <item x="622"/>
        <item x="1474"/>
        <item x="1386"/>
        <item x="902"/>
        <item x="1347"/>
        <item x="317"/>
        <item x="3180"/>
        <item x="570"/>
        <item x="189"/>
        <item x="445"/>
        <item x="4029"/>
        <item x="2264"/>
        <item x="3147"/>
        <item x="1304"/>
        <item x="1254"/>
        <item x="1941"/>
        <item x="1006"/>
        <item x="2170"/>
        <item x="1975"/>
        <item x="1266"/>
        <item x="1805"/>
        <item x="2145"/>
        <item x="1519"/>
        <item x="756"/>
        <item x="2053"/>
        <item x="3722"/>
        <item x="113"/>
        <item x="658"/>
        <item x="1136"/>
        <item x="3022"/>
        <item x="2306"/>
        <item x="2133"/>
        <item x="3260"/>
        <item x="3674"/>
        <item x="2670"/>
        <item x="2131"/>
        <item x="3926"/>
        <item x="1118"/>
        <item x="2063"/>
        <item x="3431"/>
        <item x="432"/>
        <item x="4136"/>
        <item x="1801"/>
        <item x="2766"/>
        <item x="962"/>
        <item x="643"/>
        <item x="3715"/>
        <item x="627"/>
        <item x="302"/>
        <item x="3527"/>
        <item x="2804"/>
        <item x="2125"/>
        <item x="3833"/>
        <item x="3679"/>
        <item x="3595"/>
        <item x="3513"/>
        <item x="404"/>
        <item x="1773"/>
        <item x="3713"/>
        <item x="3613"/>
        <item x="1622"/>
        <item x="3309"/>
        <item x="1596"/>
        <item x="786"/>
        <item x="1258"/>
        <item x="4195"/>
        <item x="801"/>
        <item x="1358"/>
        <item x="2628"/>
        <item x="3382"/>
        <item x="4091"/>
        <item x="3714"/>
        <item x="2853"/>
        <item x="578"/>
        <item x="3293"/>
        <item x="1610"/>
        <item x="3550"/>
        <item x="3685"/>
        <item x="2917"/>
        <item x="2396"/>
        <item x="708"/>
        <item x="635"/>
        <item x="2421"/>
        <item x="4073"/>
        <item x="3977"/>
        <item x="1998"/>
        <item x="4096"/>
        <item x="224"/>
        <item x="1341"/>
        <item x="699"/>
        <item x="1234"/>
        <item x="42"/>
        <item x="1563"/>
        <item x="2852"/>
        <item x="1415"/>
        <item x="3871"/>
        <item x="2716"/>
        <item x="911"/>
        <item x="3197"/>
        <item x="3886"/>
        <item x="2466"/>
        <item x="1944"/>
        <item x="1099"/>
        <item x="1462"/>
        <item x="1016"/>
        <item x="1427"/>
        <item x="1259"/>
        <item x="3183"/>
        <item x="498"/>
        <item x="1315"/>
        <item x="3096"/>
        <item x="1333"/>
        <item x="2739"/>
        <item x="2129"/>
        <item x="2916"/>
        <item x="1765"/>
        <item x="2982"/>
        <item x="3110"/>
        <item x="2590"/>
        <item x="2181"/>
        <item x="3535"/>
        <item x="3657"/>
        <item x="580"/>
        <item x="3212"/>
        <item x="2557"/>
        <item x="2420"/>
        <item x="1750"/>
        <item x="1017"/>
        <item x="969"/>
        <item x="220"/>
        <item x="2760"/>
        <item x="2418"/>
        <item x="3546"/>
        <item x="2174"/>
        <item x="1904"/>
        <item x="3750"/>
        <item x="766"/>
        <item x="1403"/>
        <item x="2336"/>
        <item x="3195"/>
        <item x="71"/>
        <item x="2926"/>
        <item x="2544"/>
        <item x="1412"/>
        <item x="2033"/>
        <item x="409"/>
        <item x="3242"/>
        <item x="1293"/>
        <item x="4086"/>
        <item x="1215"/>
        <item x="3913"/>
        <item x="2784"/>
        <item x="986"/>
        <item x="1665"/>
        <item x="2522"/>
        <item x="31"/>
        <item x="4026"/>
        <item x="2286"/>
        <item x="590"/>
        <item x="3339"/>
        <item x="1090"/>
        <item x="2851"/>
        <item x="2997"/>
        <item x="3890"/>
        <item x="4122"/>
        <item x="4011"/>
        <item x="650"/>
        <item x="2233"/>
        <item x="1698"/>
        <item x="4019"/>
        <item x="2176"/>
        <item x="2112"/>
        <item x="3545"/>
        <item x="2606"/>
        <item x="1828"/>
        <item x="288"/>
        <item x="2365"/>
        <item x="1237"/>
        <item x="1290"/>
        <item x="541"/>
        <item x="3014"/>
        <item x="3588"/>
        <item x="826"/>
        <item x="2157"/>
        <item x="2211"/>
        <item x="1732"/>
        <item x="1571"/>
        <item x="1051"/>
        <item x="3521"/>
        <item x="1594"/>
        <item x="2737"/>
        <item x="40"/>
        <item x="2565"/>
        <item x="2023"/>
        <item x="853"/>
        <item x="2288"/>
        <item x="3208"/>
        <item x="2520"/>
        <item x="3394"/>
        <item x="863"/>
        <item x="3910"/>
        <item x="1069"/>
        <item x="820"/>
        <item x="788"/>
        <item x="4152"/>
        <item x="2855"/>
        <item x="3519"/>
        <item x="3437"/>
        <item x="2682"/>
        <item x="3163"/>
        <item x="1931"/>
        <item x="1787"/>
        <item x="1567"/>
        <item x="2932"/>
        <item x="2780"/>
        <item x="110"/>
        <item x="3044"/>
        <item x="142"/>
        <item x="3230"/>
        <item x="91"/>
        <item x="1261"/>
        <item x="605"/>
        <item x="676"/>
        <item x="3132"/>
        <item x="3917"/>
        <item x="2499"/>
        <item x="1827"/>
        <item x="4002"/>
        <item x="3764"/>
        <item x="3794"/>
        <item x="2720"/>
        <item x="833"/>
        <item x="1989"/>
        <item x="361"/>
        <item x="3352"/>
        <item x="3565"/>
        <item x="2730"/>
        <item x="1500"/>
        <item x="993"/>
        <item x="540"/>
        <item x="3668"/>
        <item x="3808"/>
        <item x="849"/>
        <item x="1627"/>
        <item x="2027"/>
        <item x="3757"/>
        <item x="888"/>
        <item x="3852"/>
        <item x="4065"/>
        <item x="1299"/>
        <item x="2111"/>
        <item x="2817"/>
        <item x="2004"/>
        <item x="3898"/>
        <item x="3356"/>
        <item x="2694"/>
        <item x="3101"/>
        <item x="2197"/>
        <item x="3605"/>
        <item x="3018"/>
        <item x="3020"/>
        <item x="2000"/>
        <item x="3781"/>
        <item x="3221"/>
        <item x="168"/>
        <item x="1544"/>
        <item x="2494"/>
        <item x="2003"/>
        <item x="3311"/>
        <item x="190"/>
        <item x="3274"/>
        <item x="4146"/>
        <item x="1352"/>
        <item x="621"/>
        <item x="4112"/>
        <item x="2164"/>
        <item x="2543"/>
        <item x="3395"/>
        <item x="731"/>
        <item x="2758"/>
        <item x="1845"/>
        <item x="1181"/>
        <item x="740"/>
        <item x="2250"/>
        <item x="2259"/>
        <item x="1789"/>
        <item x="464"/>
        <item x="2777"/>
        <item x="3810"/>
        <item x="2454"/>
        <item x="4148"/>
        <item x="426"/>
        <item x="3826"/>
        <item x="3474"/>
        <item x="2629"/>
        <item x="692"/>
        <item x="2012"/>
        <item x="1979"/>
        <item x="538"/>
        <item x="966"/>
        <item x="3193"/>
        <item x="2872"/>
        <item x="936"/>
        <item x="3129"/>
        <item x="769"/>
        <item x="3190"/>
        <item x="195"/>
        <item x="213"/>
        <item x="698"/>
        <item x="4182"/>
        <item x="1378"/>
        <item x="150"/>
        <item x="1525"/>
        <item x="3943"/>
        <item x="3032"/>
        <item x="709"/>
        <item x="257"/>
        <item x="3475"/>
        <item x="3570"/>
        <item x="2887"/>
        <item x="3011"/>
        <item x="1387"/>
        <item x="3417"/>
        <item x="3017"/>
        <item x="1855"/>
        <item x="3056"/>
        <item x="1696"/>
        <item x="3811"/>
        <item x="2256"/>
        <item x="3074"/>
        <item x="2465"/>
        <item x="4014"/>
        <item x="1646"/>
        <item x="389"/>
        <item x="3994"/>
        <item x="3840"/>
        <item x="3647"/>
        <item x="1964"/>
        <item x="3870"/>
        <item x="2061"/>
        <item x="4097"/>
        <item x="705"/>
        <item x="872"/>
        <item x="1522"/>
        <item x="1060"/>
        <item x="2954"/>
        <item x="4165"/>
        <item x="521"/>
        <item x="2198"/>
        <item x="3092"/>
        <item x="800"/>
        <item x="1007"/>
        <item x="3501"/>
        <item x="2893"/>
        <item x="4170"/>
        <item x="2962"/>
        <item x="3737"/>
        <item x="2478"/>
        <item x="2444"/>
        <item x="1710"/>
        <item x="2416"/>
        <item x="1408"/>
        <item x="1496"/>
        <item x="3298"/>
        <item x="3249"/>
        <item x="1388"/>
        <item x="4051"/>
        <item x="1963"/>
        <item x="3294"/>
        <item x="3111"/>
        <item x="2319"/>
        <item x="3849"/>
        <item x="3710"/>
        <item x="3687"/>
        <item x="2339"/>
        <item x="2637"/>
        <item x="3150"/>
        <item x="2265"/>
        <item x="1888"/>
        <item x="790"/>
        <item x="3518"/>
        <item x="3134"/>
        <item x="196"/>
        <item x="3680"/>
        <item x="1262"/>
        <item x="3"/>
        <item x="984"/>
        <item x="1306"/>
        <item x="3231"/>
        <item x="3985"/>
        <item x="2137"/>
        <item x="2979"/>
        <item x="577"/>
        <item x="2570"/>
        <item x="147"/>
        <item x="2295"/>
        <item x="895"/>
        <item x="1094"/>
        <item x="2180"/>
        <item x="3189"/>
        <item x="454"/>
        <item x="436"/>
        <item x="3708"/>
        <item x="4068"/>
        <item x="1318"/>
        <item x="741"/>
        <item x="265"/>
        <item x="1879"/>
        <item x="1977"/>
        <item x="3724"/>
        <item x="3206"/>
        <item x="487"/>
        <item x="3211"/>
        <item x="3433"/>
        <item x="2630"/>
        <item x="51"/>
        <item x="1937"/>
        <item x="3705"/>
        <item x="3257"/>
        <item x="276"/>
        <item x="1339"/>
        <item x="3799"/>
        <item x="2823"/>
        <item x="684"/>
        <item x="1072"/>
        <item x="2525"/>
        <item x="1193"/>
        <item x="4099"/>
        <item x="385"/>
        <item x="3483"/>
        <item x="2464"/>
        <item x="2506"/>
        <item x="3310"/>
        <item x="1772"/>
        <item x="2236"/>
        <item x="2788"/>
        <item x="4107"/>
        <item x="1037"/>
        <item x="3351"/>
        <item x="1085"/>
        <item x="2030"/>
        <item x="3716"/>
        <item x="3500"/>
        <item x="1227"/>
        <item x="2746"/>
        <item x="891"/>
        <item x="3396"/>
        <item x="1813"/>
        <item x="1457"/>
        <item x="559"/>
        <item x="3999"/>
        <item x="3735"/>
        <item x="3360"/>
        <item x="1580"/>
        <item x="4128"/>
        <item x="3153"/>
        <item x="100"/>
        <item x="2215"/>
        <item x="3271"/>
        <item x="1506"/>
        <item x="3407"/>
        <item x="1926"/>
        <item x="751"/>
        <item x="4082"/>
        <item x="1055"/>
        <item x="1417"/>
        <item x="3252"/>
        <item x="550"/>
        <item x="2826"/>
        <item x="1660"/>
        <item x="1491"/>
        <item x="2103"/>
        <item x="1848"/>
        <item x="2446"/>
        <item x="783"/>
        <item x="1875"/>
        <item x="3791"/>
        <item x="3975"/>
        <item x="2549"/>
        <item x="1355"/>
        <item x="2428"/>
        <item x="1759"/>
        <item x="1379"/>
        <item x="2377"/>
        <item x="1776"/>
        <item x="2395"/>
        <item x="1906"/>
        <item x="78"/>
        <item x="3623"/>
        <item x="461"/>
        <item x="518"/>
        <item x="3874"/>
        <item x="1890"/>
        <item x="1851"/>
        <item x="237"/>
        <item x="2257"/>
        <item x="2074"/>
        <item x="2908"/>
        <item x="4119"/>
        <item x="3145"/>
        <item x="597"/>
        <item x="1305"/>
        <item x="2659"/>
        <item x="148"/>
        <item x="45"/>
        <item x="3732"/>
        <item x="2052"/>
        <item x="1178"/>
        <item x="2104"/>
        <item x="1679"/>
        <item x="3563"/>
        <item x="2358"/>
        <item x="2113"/>
        <item x="3151"/>
        <item x="1314"/>
        <item x="300"/>
        <item x="309"/>
        <item x="2885"/>
        <item x="3921"/>
        <item x="3960"/>
        <item x="1442"/>
        <item x="1883"/>
        <item x="1952"/>
        <item x="3700"/>
        <item x="1938"/>
        <item x="2126"/>
        <item x="3107"/>
        <item x="2786"/>
        <item x="1349"/>
        <item x="345"/>
        <item x="1310"/>
        <item x="1689"/>
        <item x="2301"/>
        <item x="1891"/>
        <item x="865"/>
        <item x="2400"/>
        <item x="1650"/>
        <item x="539"/>
        <item x="1220"/>
        <item x="3106"/>
        <item x="366"/>
        <item x="804"/>
        <item x="1552"/>
        <item x="336"/>
        <item x="2486"/>
        <item x="3279"/>
        <item x="4106"/>
        <item x="3453"/>
        <item x="3009"/>
        <item x="1555"/>
        <item x="4076"/>
        <item x="523"/>
        <item x="615"/>
        <item x="2092"/>
        <item x="1652"/>
        <item x="3678"/>
        <item x="630"/>
        <item x="3148"/>
        <item x="3307"/>
        <item x="1101"/>
        <item x="1413"/>
        <item x="2147"/>
        <item x="145"/>
        <item x="1624"/>
        <item x="1270"/>
        <item x="598"/>
        <item x="810"/>
        <item x="2703"/>
        <item x="952"/>
        <item x="2577"/>
        <item x="3583"/>
        <item x="2045"/>
        <item x="3589"/>
        <item x="3462"/>
        <item x="3308"/>
        <item x="3371"/>
        <item x="2237"/>
        <item x="717"/>
        <item x="3025"/>
        <item x="1913"/>
        <item x="4015"/>
        <item x="1597"/>
        <item x="444"/>
        <item x="3803"/>
        <item x="1761"/>
        <item x="2"/>
        <item x="1428"/>
        <item x="229"/>
        <item x="2599"/>
        <item x="3612"/>
        <item x="537"/>
        <item x="2846"/>
        <item x="3814"/>
        <item x="837"/>
        <item x="4108"/>
        <item x="227"/>
        <item x="4197"/>
        <item x="1518"/>
        <item x="2151"/>
        <item x="710"/>
        <item x="3466"/>
        <item x="1908"/>
        <item x="3342"/>
        <item x="4060"/>
        <item x="3880"/>
        <item x="2861"/>
        <item x="2923"/>
        <item x="397"/>
        <item x="555"/>
        <item x="50"/>
        <item x="971"/>
        <item x="230"/>
        <item x="3537"/>
        <item x="3843"/>
        <item x="2828"/>
        <item x="3334"/>
        <item x="410"/>
        <item x="2618"/>
        <item x="784"/>
        <item x="2123"/>
        <item x="182"/>
        <item x="3854"/>
        <item x="2676"/>
        <item x="935"/>
        <item x="675"/>
        <item x="2167"/>
        <item x="4007"/>
        <item x="2436"/>
        <item x="2902"/>
        <item x="2825"/>
        <item x="3414"/>
        <item x="3010"/>
        <item x="1231"/>
        <item x="1712"/>
        <item x="2330"/>
        <item x="3346"/>
        <item x="652"/>
        <item x="1494"/>
        <item x="1365"/>
        <item x="3316"/>
        <item x="1340"/>
        <item x="3241"/>
        <item x="535"/>
        <item x="1440"/>
        <item x="2461"/>
        <item x="1548"/>
        <item x="3551"/>
        <item x="106"/>
        <item x="1313"/>
        <item x="2315"/>
        <item x="2575"/>
        <item x="2445"/>
        <item x="3053"/>
        <item x="916"/>
        <item x="3785"/>
        <item x="2472"/>
        <item x="3142"/>
        <item x="1418"/>
        <item x="2754"/>
        <item x="303"/>
        <item x="959"/>
        <item x="2199"/>
        <item x="2062"/>
        <item x="1466"/>
        <item x="1335"/>
        <item x="2108"/>
        <item x="56"/>
        <item x="4023"/>
        <item x="354"/>
        <item x="1487"/>
        <item x="3052"/>
        <item x="2235"/>
        <item x="3008"/>
        <item x="3970"/>
        <item x="1201"/>
        <item x="3086"/>
        <item x="715"/>
        <item x="1840"/>
        <item x="3035"/>
        <item x="2016"/>
        <item x="4048"/>
        <item x="3075"/>
        <item x="1050"/>
        <item x="1459"/>
        <item x="2890"/>
        <item x="3122"/>
        <item x="121"/>
        <item x="3331"/>
        <item x="2268"/>
        <item x="647"/>
        <item x="1172"/>
        <item x="1592"/>
        <item x="82"/>
        <item x="3993"/>
        <item x="1064"/>
        <item x="1081"/>
        <item x="1768"/>
        <item x="2555"/>
        <item x="3844"/>
        <item x="1269"/>
        <item x="2531"/>
        <item x="306"/>
        <item x="3060"/>
        <item x="1221"/>
        <item x="850"/>
        <item x="2313"/>
        <item x="1479"/>
        <item x="3681"/>
        <item x="2285"/>
        <item x="2933"/>
        <item x="216"/>
        <item x="2814"/>
        <item x="1061"/>
        <item x="3083"/>
        <item x="2410"/>
        <item x="4063"/>
        <item x="701"/>
        <item x="868"/>
        <item x="457"/>
        <item x="1456"/>
        <item x="198"/>
        <item x="4016"/>
        <item x="2388"/>
        <item x="415"/>
        <item x="632"/>
        <item x="15"/>
        <item x="3255"/>
        <item x="1482"/>
        <item x="2304"/>
        <item x="3965"/>
        <item x="560"/>
        <item x="387"/>
        <item x="3495"/>
        <item x="2323"/>
        <item x="164"/>
        <item x="2273"/>
        <item x="2449"/>
        <item x="342"/>
        <item x="2355"/>
        <item x="4110"/>
        <item x="3219"/>
        <item x="3270"/>
        <item x="3577"/>
        <item x="2067"/>
        <item x="1953"/>
        <item x="2967"/>
        <item x="4003"/>
        <item x="1257"/>
        <item x="3677"/>
        <item x="406"/>
        <item x="782"/>
        <item x="2480"/>
        <item x="2542"/>
        <item x="4145"/>
        <item x="926"/>
        <item x="2360"/>
        <item x="689"/>
        <item x="693"/>
        <item x="2935"/>
        <item x="357"/>
        <item x="3907"/>
        <item x="668"/>
        <item x="3401"/>
        <item x="3504"/>
        <item x="280"/>
        <item x="1207"/>
        <item x="2938"/>
        <item x="3741"/>
        <item x="1607"/>
        <item x="262"/>
        <item x="2423"/>
        <item x="2078"/>
        <item x="2508"/>
        <item x="1361"/>
        <item x="1111"/>
        <item x="2789"/>
        <item x="37"/>
        <item x="2664"/>
        <item x="2794"/>
        <item x="1014"/>
        <item x="3864"/>
        <item x="950"/>
        <item x="3397"/>
        <item x="1586"/>
        <item x="2615"/>
        <item x="4115"/>
        <item x="1595"/>
        <item x="4189"/>
        <item x="2267"/>
        <item x="2653"/>
        <item x="946"/>
        <item x="1907"/>
        <item x="488"/>
        <item x="405"/>
        <item x="1589"/>
        <item x="1265"/>
        <item x="2995"/>
        <item x="197"/>
        <item x="573"/>
        <item x="3224"/>
        <item x="1664"/>
        <item x="832"/>
        <item x="4075"/>
        <item x="1271"/>
        <item x="1087"/>
        <item x="1236"/>
        <item x="245"/>
        <item x="3157"/>
        <item x="1984"/>
        <item x="2951"/>
        <item x="333"/>
        <item x="2729"/>
        <item x="2639"/>
        <item x="3927"/>
        <item x="1849"/>
        <item x="1562"/>
        <item x="3089"/>
        <item x="2302"/>
        <item x="157"/>
        <item x="2154"/>
        <item x="3641"/>
        <item x="2867"/>
        <item x="757"/>
        <item x="2815"/>
        <item x="1733"/>
        <item x="3066"/>
        <item x="3119"/>
        <item x="1720"/>
        <item x="2160"/>
        <item x="2230"/>
        <item x="937"/>
        <item x="3344"/>
        <item x="1788"/>
        <item x="3798"/>
        <item x="1745"/>
        <item x="20"/>
        <item x="338"/>
        <item x="3126"/>
        <item x="1161"/>
        <item x="3240"/>
        <item x="2709"/>
        <item x="1308"/>
        <item x="124"/>
        <item x="1921"/>
        <item x="2640"/>
        <item x="4117"/>
        <item x="353"/>
        <item x="1317"/>
        <item x="2172"/>
        <item x="1294"/>
        <item x="187"/>
        <item x="323"/>
        <item x="551"/>
        <item x="553"/>
        <item x="1915"/>
        <item x="3817"/>
        <item x="1651"/>
        <item x="3164"/>
        <item x="2669"/>
        <item x="2607"/>
        <item x="1654"/>
        <item x="1211"/>
        <item x="3084"/>
        <item x="1846"/>
        <item x="3628"/>
        <item x="2900"/>
        <item x="3281"/>
        <item x="2415"/>
        <item x="2614"/>
        <item x="1852"/>
        <item x="2889"/>
        <item x="1894"/>
        <item x="3778"/>
        <item x="370"/>
        <item x="1858"/>
        <item x="112"/>
        <item x="1835"/>
        <item x="2135"/>
        <item x="3204"/>
        <item x="3568"/>
        <item x="2359"/>
        <item x="3185"/>
        <item x="1467"/>
        <item x="2990"/>
        <item x="2567"/>
        <item x="1013"/>
        <item x="3648"/>
        <item x="938"/>
        <item x="2811"/>
        <item x="2272"/>
        <item x="1130"/>
        <item x="2611"/>
        <item x="3435"/>
        <item x="2344"/>
        <item x="542"/>
        <item x="3979"/>
        <item x="3001"/>
        <item x="3284"/>
        <item x="4070"/>
        <item x="3098"/>
        <item x="2050"/>
        <item x="831"/>
        <item x="1565"/>
        <item x="1585"/>
        <item x="1707"/>
        <item x="1844"/>
        <item x="2277"/>
        <item x="425"/>
        <item x="232"/>
        <item x="2385"/>
        <item x="1380"/>
        <item x="1444"/>
        <item x="649"/>
        <item x="2430"/>
        <item x="660"/>
        <item x="1853"/>
        <item x="1162"/>
        <item x="1267"/>
        <item x="2132"/>
        <item x="39"/>
        <item x="908"/>
        <item x="737"/>
        <item x="3911"/>
        <item x="2099"/>
        <item x="1922"/>
        <item x="3797"/>
        <item x="374"/>
        <item x="3079"/>
        <item x="816"/>
        <item x="1817"/>
        <item x="3448"/>
        <item x="4185"/>
        <item x="1648"/>
        <item x="3622"/>
        <item x="3881"/>
        <item x="1862"/>
        <item x="3972"/>
        <item x="1460"/>
        <item x="3460"/>
        <item x="1351"/>
        <item x="2963"/>
        <item x="2458"/>
        <item x="1948"/>
        <item x="854"/>
        <item x="2941"/>
        <item x="4156"/>
        <item x="3596"/>
        <item x="1171"/>
        <item x="2769"/>
        <item x="2779"/>
        <item x="3774"/>
        <item x="1611"/>
        <item x="497"/>
        <item x="1824"/>
        <item x="2899"/>
        <item x="3406"/>
        <item x="2247"/>
        <item x="707"/>
        <item x="3071"/>
        <item x="486"/>
        <item x="3707"/>
        <item x="4178"/>
        <item x="1505"/>
        <item x="2675"/>
        <item x="1983"/>
        <item x="2153"/>
        <item x="3578"/>
        <item x="939"/>
        <item x="2190"/>
        <item x="1322"/>
        <item x="1656"/>
        <item x="3579"/>
        <item x="4194"/>
        <item x="3663"/>
        <item x="3456"/>
        <item x="221"/>
        <item x="241"/>
        <item x="2452"/>
        <item x="2015"/>
        <item x="1731"/>
        <item x="1328"/>
        <item x="108"/>
        <item x="4134"/>
        <item x="2674"/>
        <item x="3964"/>
        <item x="602"/>
        <item x="2241"/>
        <item x="1189"/>
        <item x="3938"/>
        <item x="1934"/>
        <item x="1949"/>
        <item x="2227"/>
        <item x="2735"/>
        <item x="3459"/>
        <item x="2866"/>
        <item x="1063"/>
        <item x="152"/>
        <item x="1284"/>
        <item x="1182"/>
        <item x="3046"/>
        <item x="614"/>
        <item x="2913"/>
        <item x="2537"/>
        <item x="3634"/>
        <item x="838"/>
        <item x="183"/>
        <item x="2001"/>
        <item x="544"/>
        <item x="1841"/>
        <item x="2944"/>
        <item x="3176"/>
        <item x="3109"/>
        <item x="3784"/>
        <item x="1454"/>
        <item x="2366"/>
        <item x="3575"/>
        <item x="219"/>
        <item x="2115"/>
        <item x="3541"/>
        <item x="3534"/>
        <item x="1447"/>
        <item x="3721"/>
        <item x="1804"/>
        <item x="3133"/>
        <item x="1096"/>
        <item x="1223"/>
        <item x="1613"/>
        <item x="3188"/>
        <item x="3118"/>
        <item x="3041"/>
        <item x="2620"/>
        <item x="988"/>
        <item x="808"/>
        <item x="2840"/>
        <item x="3072"/>
        <item x="1198"/>
        <item x="4062"/>
        <item x="3656"/>
        <item x="3523"/>
        <item x="592"/>
        <item x="3031"/>
        <item x="234"/>
        <item x="211"/>
        <item x="3369"/>
        <item x="852"/>
        <item x="6"/>
        <item x="1999"/>
        <item x="1213"/>
        <item x="3321"/>
        <item x="2202"/>
        <item x="2812"/>
        <item x="753"/>
        <item x="884"/>
        <item x="1967"/>
        <item x="2036"/>
        <item x="1160"/>
        <item x="1425"/>
        <item x="574"/>
        <item x="1923"/>
        <item x="2849"/>
        <item x="2802"/>
        <item x="1992"/>
        <item x="1297"/>
        <item x="3502"/>
        <item x="531"/>
        <item x="2433"/>
        <item x="75"/>
        <item x="688"/>
        <item x="4081"/>
        <item x="3402"/>
        <item x="339"/>
        <item x="3692"/>
        <item x="2413"/>
        <item x="2704"/>
        <item x="1503"/>
        <item x="3155"/>
        <item x="2534"/>
        <item x="1608"/>
        <item x="565"/>
        <item x="2710"/>
        <item x="2869"/>
        <item x="2613"/>
        <item x="504"/>
        <item x="1260"/>
        <item x="4167"/>
        <item x="144"/>
        <item x="3650"/>
        <item x="1958"/>
        <item x="1791"/>
        <item x="1870"/>
        <item x="2305"/>
        <item x="599"/>
        <item x="1663"/>
        <item x="2484"/>
        <item x="104"/>
        <item x="1477"/>
        <item x="440"/>
        <item x="3528"/>
        <item x="2142"/>
        <item x="1735"/>
        <item x="4116"/>
        <item x="2121"/>
        <item x="2037"/>
        <item x="1919"/>
        <item x="3149"/>
        <item x="3532"/>
        <item x="1873"/>
        <item x="686"/>
        <item x="4155"/>
        <item x="1465"/>
        <item x="585"/>
        <item x="3422"/>
        <item x="1190"/>
        <item x="567"/>
        <item x="4033"/>
        <item x="381"/>
        <item x="1334"/>
        <item x="3319"/>
        <item x="1272"/>
        <item x="348"/>
        <item x="1307"/>
        <item x="3347"/>
        <item x="129"/>
        <item x="2337"/>
        <item x="3306"/>
        <item x="2066"/>
        <item x="3920"/>
        <item x="2841"/>
        <item x="3666"/>
        <item x="3529"/>
        <item x="2969"/>
        <item x="828"/>
        <item x="2929"/>
        <item x="777"/>
        <item x="2375"/>
        <item x="1043"/>
        <item x="1578"/>
        <item x="3313"/>
        <item x="2042"/>
        <item x="1867"/>
        <item x="2608"/>
        <item x="593"/>
        <item x="177"/>
        <item x="1438"/>
        <item x="1881"/>
        <item x="1274"/>
        <item x="1754"/>
        <item x="3201"/>
        <item x="2879"/>
        <item x="4017"/>
        <item x="2526"/>
        <item x="1204"/>
        <item x="1966"/>
        <item x="3355"/>
        <item x="2008"/>
        <item x="2148"/>
        <item x="2939"/>
        <item x="1927"/>
        <item x="673"/>
        <item x="1073"/>
        <item x="1062"/>
        <item x="3481"/>
        <item x="271"/>
        <item x="2348"/>
        <item x="596"/>
        <item x="2048"/>
        <item x="2056"/>
        <item x="1048"/>
        <item x="0"/>
        <item x="1031"/>
        <item x="2038"/>
        <item x="3229"/>
        <item x="377"/>
        <item x="3376"/>
        <item x="3192"/>
        <item x="2738"/>
        <item x="2693"/>
        <item x="3653"/>
        <item x="2429"/>
        <item x="2937"/>
        <item x="134"/>
        <item x="1965"/>
        <item x="2325"/>
        <item x="3033"/>
        <item x="1212"/>
        <item x="2243"/>
        <item x="98"/>
        <item x="3038"/>
        <item x="3486"/>
        <item x="2096"/>
        <item x="2387"/>
        <item x="2996"/>
        <item x="2117"/>
        <item x="875"/>
        <item x="830"/>
        <item x="46"/>
        <item x="3900"/>
        <item x="1086"/>
        <item x="171"/>
        <item x="3953"/>
        <item x="3514"/>
        <item x="2991"/>
        <item x="1303"/>
        <item x="418"/>
        <item x="3286"/>
        <item x="3729"/>
        <item x="133"/>
        <item x="666"/>
        <item x="3835"/>
        <item x="1865"/>
        <item x="2102"/>
        <item x="2745"/>
        <item x="369"/>
        <item x="2043"/>
        <item x="1030"/>
        <item x="79"/>
        <item x="1230"/>
        <item x="4179"/>
        <item x="1909"/>
        <item x="2897"/>
        <item x="1023"/>
        <item x="2394"/>
        <item x="3254"/>
        <item x="915"/>
        <item x="474"/>
        <item x="2562"/>
        <item x="517"/>
        <item x="1449"/>
        <item x="704"/>
        <item x="980"/>
        <item x="2182"/>
        <item x="1376"/>
        <item x="137"/>
        <item x="2987"/>
        <item x="3345"/>
        <item x="3093"/>
        <item x="781"/>
        <item x="3581"/>
        <item x="3812"/>
        <item x="2166"/>
        <item x="2294"/>
        <item x="72"/>
        <item x="2711"/>
        <item x="3719"/>
        <item x="1066"/>
        <item x="2966"/>
        <item x="3608"/>
        <item x="1074"/>
        <item x="1302"/>
        <item x="1510"/>
        <item x="1980"/>
        <item x="2171"/>
        <item x="2254"/>
        <item x="111"/>
        <item x="1422"/>
        <item x="672"/>
        <item x="1628"/>
        <item x="2398"/>
        <item x="3829"/>
        <item x="3447"/>
        <item x="4064"/>
        <item x="1033"/>
        <item x="1092"/>
        <item x="3467"/>
        <item x="2221"/>
        <item x="1709"/>
        <item x="3393"/>
        <item x="3593"/>
        <item x="4114"/>
        <item x="1170"/>
        <item x="155"/>
        <item x="1177"/>
        <item x="3908"/>
        <item x="1012"/>
        <item x="4032"/>
        <item x="2953"/>
        <item x="1606"/>
        <item x="4144"/>
        <item x="2920"/>
        <item x="4024"/>
        <item x="3013"/>
        <item x="549"/>
        <item x="310"/>
        <item x="2502"/>
        <item x="3023"/>
        <item x="3048"/>
        <item x="4028"/>
        <item x="4045"/>
        <item x="1903"/>
        <item x="3709"/>
        <item x="2477"/>
        <item x="3039"/>
        <item x="4053"/>
        <item x="759"/>
        <item x="3703"/>
        <item x="2586"/>
        <item x="2424"/>
        <item x="2159"/>
        <item x="4160"/>
        <item x="2079"/>
        <item x="1218"/>
        <item x="1158"/>
        <item x="2435"/>
        <item x="2434"/>
        <item x="4005"/>
        <item x="1410"/>
        <item x="3373"/>
        <item x="364"/>
        <item x="3949"/>
        <item x="3507"/>
        <item x="1718"/>
        <item x="2397"/>
        <item x="4067"/>
        <item x="747"/>
        <item x="2983"/>
        <item x="2767"/>
        <item x="1083"/>
        <item x="4010"/>
        <item x="1900"/>
        <item x="2838"/>
        <item x="3029"/>
        <item x="3323"/>
        <item x="3591"/>
        <item x="628"/>
        <item x="591"/>
        <item x="1105"/>
        <item x="367"/>
        <item x="269"/>
        <item x="2791"/>
        <item x="3392"/>
        <item x="2025"/>
        <item x="3068"/>
        <item x="587"/>
        <item x="1959"/>
        <item x="314"/>
        <item x="3855"/>
        <item x="1232"/>
        <item x="358"/>
        <item x="1954"/>
        <item x="205"/>
        <item x="2140"/>
        <item x="437"/>
        <item x="1364"/>
        <item x="892"/>
        <item x="2770"/>
        <item x="798"/>
        <item x="1025"/>
        <item x="1821"/>
        <item x="1936"/>
        <item x="1320"/>
        <item x="1149"/>
        <item x="3251"/>
        <item x="3770"/>
        <item x="131"/>
        <item x="251"/>
        <item x="2386"/>
        <item x="3832"/>
        <item x="2275"/>
        <item x="3156"/>
        <item x="3389"/>
        <item x="2234"/>
        <item x="3704"/>
        <item x="2014"/>
        <item x="4157"/>
        <item x="2643"/>
        <item x="527"/>
        <item x="407"/>
        <item x="1435"/>
        <item x="1540"/>
        <item x="193"/>
        <item x="1345"/>
        <item x="279"/>
        <item x="2270"/>
        <item x="695"/>
        <item x="1368"/>
        <item x="1325"/>
        <item x="4000"/>
        <item x="1398"/>
        <item x="207"/>
        <item x="1399"/>
        <item x="1026"/>
        <item x="286"/>
        <item x="3210"/>
        <item x="3094"/>
        <item x="2372"/>
        <item x="1071"/>
        <item x="2456"/>
        <item x="525"/>
        <item x="736"/>
        <item x="1545"/>
        <item x="1095"/>
        <item x="1363"/>
        <item x="3327"/>
        <item x="287"/>
        <item x="4142"/>
        <item x="713"/>
        <item x="3078"/>
        <item x="2732"/>
        <item x="246"/>
        <item x="2010"/>
        <item x="47"/>
        <item x="934"/>
        <item x="1332"/>
        <item x="3479"/>
        <item x="2668"/>
        <item x="2626"/>
        <item x="2488"/>
        <item x="655"/>
        <item x="62"/>
        <item x="1286"/>
        <item x="3494"/>
        <item x="2980"/>
        <item x="2128"/>
        <item x="2186"/>
        <item x="384"/>
        <item x="1233"/>
        <item x="4047"/>
        <item x="1244"/>
        <item x="1928"/>
        <item x="1180"/>
        <item x="929"/>
        <item x="1714"/>
        <item x="3162"/>
        <item x="3863"/>
        <item x="1507"/>
        <item x="1564"/>
        <item x="3256"/>
        <item x="848"/>
        <item x="791"/>
        <item x="2681"/>
        <item x="3016"/>
        <item x="1943"/>
        <item x="4184"/>
        <item x="3950"/>
        <item x="3146"/>
        <item x="3099"/>
        <item x="2977"/>
        <item x="3903"/>
        <item x="2946"/>
        <item x="755"/>
        <item x="2127"/>
        <item x="1504"/>
        <item x="1324"/>
        <item x="2296"/>
        <item x="3442"/>
        <item x="3626"/>
        <item x="2370"/>
        <item x="329"/>
        <item x="2343"/>
        <item x="1543"/>
        <item x="796"/>
        <item x="1346"/>
        <item x="1175"/>
        <item x="174"/>
        <item x="1680"/>
        <item x="99"/>
        <item x="3021"/>
        <item x="2642"/>
        <item x="805"/>
        <item x="2068"/>
        <item x="2349"/>
        <item x="3978"/>
        <item x="2976"/>
        <item x="1523"/>
        <item x="4196"/>
        <item x="3461"/>
        <item x="779"/>
        <item x="3416"/>
        <item x="2238"/>
        <item x="2200"/>
        <item x="973"/>
        <item x="260"/>
        <item x="2338"/>
        <item x="1112"/>
        <item x="173"/>
        <item x="3777"/>
        <item x="1185"/>
        <item x="718"/>
        <item x="3659"/>
        <item x="3488"/>
        <item x="3717"/>
        <item x="3073"/>
        <item x="1767"/>
        <item x="1392"/>
        <item x="2384"/>
        <item x="3665"/>
        <item x="2389"/>
        <item x="313"/>
        <item x="4176"/>
        <item x="1184"/>
        <item x="449"/>
        <item x="1431"/>
        <item x="3756"/>
        <item x="3842"/>
        <item x="885"/>
        <item x="2485"/>
        <item x="3135"/>
        <item x="2376"/>
        <item x="1282"/>
        <item x="1323"/>
        <item x="2699"/>
        <item x="3664"/>
        <item x="1933"/>
        <item x="382"/>
        <item x="1045"/>
        <item x="552"/>
        <item x="261"/>
        <item x="1626"/>
        <item x="503"/>
        <item x="3747"/>
        <item x="3643"/>
        <item x="1582"/>
        <item x="3552"/>
        <item x="372"/>
        <item x="563"/>
        <item x="2974"/>
        <item x="522"/>
        <item x="2188"/>
        <item x="3637"/>
        <item x="3945"/>
        <item x="3780"/>
        <item x="3630"/>
        <item x="960"/>
        <item x="67"/>
        <item x="2585"/>
        <item x="3633"/>
        <item x="2100"/>
        <item x="532"/>
        <item x="255"/>
        <item x="2282"/>
        <item x="4025"/>
        <item x="1842"/>
        <item x="2864"/>
        <item x="2218"/>
        <item x="3137"/>
        <item x="80"/>
        <item x="1311"/>
        <item x="402"/>
        <item x="3981"/>
        <item x="2156"/>
        <item x="2768"/>
        <item x="3542"/>
        <item x="3116"/>
        <item x="1694"/>
        <item x="1604"/>
        <item x="2952"/>
        <item x="1550"/>
        <item x="3117"/>
        <item x="964"/>
        <item x="154"/>
        <item x="4192"/>
        <item x="293"/>
        <item x="1369"/>
        <item x="178"/>
        <item x="2751"/>
        <item x="2689"/>
        <item x="3295"/>
        <item x="1806"/>
        <item x="1238"/>
        <item x="2619"/>
        <item x="893"/>
        <item x="2207"/>
        <item x="4154"/>
        <item x="138"/>
        <item x="1748"/>
        <item x="4113"/>
        <item x="2263"/>
        <item x="450"/>
        <item x="1056"/>
        <item x="4126"/>
        <item x="2310"/>
        <item x="814"/>
        <item x="3939"/>
        <item x="2901"/>
        <item x="2605"/>
        <item x="322"/>
        <item x="3869"/>
        <item x="975"/>
        <item x="1823"/>
        <item x="3006"/>
        <item x="761"/>
        <item x="1216"/>
        <item x="1581"/>
        <item x="3779"/>
        <item x="3282"/>
        <item x="2845"/>
        <item x="2742"/>
        <item x="3614"/>
        <item x="1743"/>
        <item x="416"/>
        <item x="3858"/>
        <item x="3618"/>
        <item x="3991"/>
        <item x="996"/>
        <item x="252"/>
        <item x="1264"/>
        <item x="1947"/>
        <item x="2240"/>
        <item x="4077"/>
        <item x="3819"/>
        <item x="3962"/>
        <item x="1911"/>
        <item x="1755"/>
        <item x="3510"/>
        <item x="2364"/>
        <item x="2173"/>
        <item x="479"/>
        <item x="166"/>
        <item x="4103"/>
        <item x="2658"/>
        <item x="3269"/>
        <item x="2960"/>
        <item x="1892"/>
        <item x="726"/>
        <item x="1769"/>
        <item x="2724"/>
        <item x="421"/>
        <item x="3742"/>
        <item x="2002"/>
        <item x="4150"/>
        <item x="678"/>
        <item x="2470"/>
        <item x="94"/>
        <item x="3587"/>
        <item x="3328"/>
        <item x="706"/>
        <item x="4078"/>
        <item x="907"/>
        <item x="844"/>
        <item x="4036"/>
        <item x="3616"/>
        <item x="847"/>
        <item x="1373"/>
        <item x="3045"/>
        <item x="1619"/>
        <item x="2437"/>
        <item x="3247"/>
        <item x="451"/>
        <item x="3484"/>
        <item x="3569"/>
        <item x="1822"/>
        <item x="1783"/>
        <item x="1391"/>
        <item x="1583"/>
        <item x="1593"/>
        <item x="3363"/>
        <item x="669"/>
        <item x="2326"/>
        <item x="3925"/>
        <item x="101"/>
        <item x="2279"/>
        <item x="1640"/>
        <item x="2090"/>
        <item x="730"/>
        <item x="2109"/>
        <item x="1028"/>
        <item x="4080"/>
        <item x="1645"/>
        <item x="4056"/>
        <item x="1579"/>
        <item x="4085"/>
        <item x="999"/>
        <item x="2284"/>
        <item x="2510"/>
        <item x="2750"/>
        <item x="446"/>
        <item x="3458"/>
        <item x="974"/>
        <item x="388"/>
        <item x="2873"/>
        <item x="1566"/>
        <item x="2740"/>
        <item x="1251"/>
        <item x="738"/>
        <item x="4020"/>
        <item x="2559"/>
        <item x="3952"/>
        <item x="463"/>
        <item x="2044"/>
        <item x="2581"/>
        <item x="58"/>
        <item x="3232"/>
        <item x="2085"/>
        <item x="3683"/>
        <item x="2633"/>
        <item x="2442"/>
        <item x="1935"/>
        <item x="1549"/>
        <item x="2077"/>
        <item x="739"/>
        <item x="1704"/>
        <item x="4041"/>
        <item x="3226"/>
        <item x="3555"/>
        <item x="2759"/>
        <item x="1080"/>
        <item x="3547"/>
        <item x="2476"/>
        <item x="2965"/>
        <item x="3213"/>
        <item x="264"/>
        <item x="2981"/>
        <item x="1461"/>
        <item x="448"/>
        <item x="3205"/>
        <item x="1722"/>
        <item x="2258"/>
        <item x="34"/>
        <item x="3706"/>
        <item x="376"/>
        <item x="1476"/>
        <item x="1100"/>
        <item x="2213"/>
        <item x="2083"/>
        <item x="1957"/>
        <item x="199"/>
        <item x="556"/>
        <item x="1097"/>
        <item x="840"/>
        <item x="2888"/>
        <item x="29"/>
        <item x="677"/>
        <item x="1775"/>
        <item x="2210"/>
        <item x="617"/>
        <item x="1498"/>
        <item x="925"/>
        <item x="3182"/>
        <item x="2968"/>
        <item x="2604"/>
        <item x="2650"/>
        <item x="2204"/>
        <item x="799"/>
        <item x="604"/>
        <item x="516"/>
        <item x="639"/>
        <item x="10"/>
        <item x="3934"/>
        <item x="312"/>
        <item x="4035"/>
        <item x="694"/>
        <item x="2124"/>
        <item x="2333"/>
        <item x="1605"/>
        <item x="1590"/>
        <item x="3441"/>
        <item x="3178"/>
        <item x="764"/>
        <item x="1010"/>
        <item x="3807"/>
        <item x="4093"/>
        <item x="3228"/>
        <item x="1535"/>
        <item x="3957"/>
        <item x="825"/>
        <item x="2702"/>
        <item x="519"/>
        <item x="2391"/>
        <item x="3624"/>
        <item x="528"/>
        <item x="3385"/>
        <item x="1687"/>
        <item x="3557"/>
        <item x="2921"/>
        <item x="81"/>
        <item x="3762"/>
        <item x="3120"/>
        <item x="1015"/>
        <item x="3893"/>
        <item x="2195"/>
        <item x="2749"/>
        <item x="1039"/>
        <item x="3828"/>
        <item x="2075"/>
        <item x="1296"/>
        <item x="3594"/>
        <item x="4141"/>
        <item x="1612"/>
        <item x="1402"/>
        <item x="344"/>
        <item x="172"/>
        <item x="3317"/>
        <item x="987"/>
        <item x="1538"/>
        <item x="3973"/>
        <item x="1602"/>
        <item x="3868"/>
        <item x="3731"/>
        <item x="846"/>
        <item x="3553"/>
        <item x="746"/>
        <item x="2453"/>
        <item x="2474"/>
        <item x="2763"/>
        <item x="2018"/>
        <item x="765"/>
        <item x="3834"/>
        <item x="1617"/>
        <item x="398"/>
        <item x="2187"/>
        <item x="3912"/>
        <item x="696"/>
        <item x="2998"/>
        <item x="3302"/>
        <item x="2832"/>
        <item x="501"/>
        <item x="3158"/>
        <item x="1677"/>
        <item x="2361"/>
        <item x="3497"/>
        <item x="324"/>
        <item x="165"/>
        <item x="1490"/>
        <item x="4001"/>
        <item x="3548"/>
        <item x="3590"/>
        <item x="206"/>
        <item x="2726"/>
        <item x="873"/>
        <item x="3691"/>
        <item x="2636"/>
        <item x="1404"/>
        <item x="1860"/>
        <item x="3897"/>
        <item x="1838"/>
        <item x="581"/>
        <item x="2821"/>
        <item x="1480"/>
        <item x="638"/>
        <item x="904"/>
        <item x="4149"/>
        <item x="413"/>
        <item x="403"/>
        <item x="332"/>
        <item x="2943"/>
        <item x="733"/>
        <item x="3795"/>
        <item x="3236"/>
        <item x="3771"/>
        <item x="3640"/>
        <item x="3480"/>
        <item x="3390"/>
        <item x="2790"/>
        <item x="274"/>
        <item x="1675"/>
        <item x="3290"/>
        <item x="1561"/>
        <item x="1309"/>
        <item x="4"/>
        <item x="2673"/>
        <item x="3867"/>
        <item x="3123"/>
        <item x="4031"/>
        <item x="3489"/>
        <item x="3235"/>
        <item x="3932"/>
        <item x="128"/>
        <item x="2945"/>
        <item x="93"/>
        <item x="1569"/>
        <item x="1946"/>
        <item x="2915"/>
        <item x="89"/>
        <item x="2678"/>
        <item x="3296"/>
        <item x="2661"/>
        <item x="2830"/>
        <item x="3419"/>
        <item x="2206"/>
        <item x="3914"/>
        <item x="1046"/>
        <item x="48"/>
        <item x="2787"/>
        <item x="515"/>
        <item x="490"/>
        <item x="1147"/>
        <item x="2228"/>
        <item x="146"/>
        <item x="3243"/>
        <item x="569"/>
        <item x="2503"/>
        <item x="4166"/>
        <item x="362"/>
        <item x="2290"/>
        <item x="3064"/>
        <item x="238"/>
        <item x="3512"/>
        <item x="1179"/>
        <item x="2533"/>
        <item x="3597"/>
        <item x="393"/>
        <item x="1887"/>
        <item x="780"/>
        <item x="1273"/>
        <item x="3181"/>
        <item x="268"/>
        <item x="729"/>
        <item x="3457"/>
        <item x="1292"/>
        <item x="3065"/>
        <item x="1674"/>
        <item x="3825"/>
        <item x="3454"/>
        <item x="3124"/>
        <item x="1108"/>
        <item x="3471"/>
        <item x="458"/>
        <item x="1786"/>
        <item x="3733"/>
        <item x="1682"/>
        <item x="1452"/>
        <item x="2462"/>
        <item x="2165"/>
        <item x="882"/>
        <item x="2201"/>
        <item x="122"/>
        <item x="1455"/>
        <item x="3262"/>
        <item x="2097"/>
        <item x="327"/>
        <item x="3312"/>
        <item x="3879"/>
        <item x="3684"/>
        <item x="1533"/>
        <item x="222"/>
        <item x="1451"/>
        <item x="634"/>
        <item x="194"/>
        <item x="1183"/>
        <item x="283"/>
        <item x="2122"/>
        <item x="3556"/>
        <item x="1763"/>
        <item x="2299"/>
        <item x="2718"/>
        <item x="1421"/>
        <item x="2168"/>
        <item x="2592"/>
        <item x="1353"/>
        <item x="3398"/>
        <item x="3689"/>
        <item x="1377"/>
        <item x="1362"/>
        <item x="3941"/>
        <item x="3388"/>
        <item x="102"/>
        <item x="1901"/>
        <item x="475"/>
        <item x="1691"/>
        <item x="817"/>
        <item x="3670"/>
        <item x="2847"/>
        <item x="3998"/>
        <item x="2602"/>
        <item x="2209"/>
        <item x="2528"/>
        <item x="3069"/>
        <item x="955"/>
        <item x="3076"/>
        <item x="1955"/>
        <item x="2379"/>
        <item x="662"/>
        <item x="1623"/>
        <item x="1985"/>
        <item x="365"/>
        <item x="308"/>
        <item x="1920"/>
        <item x="321"/>
        <item x="1774"/>
        <item x="1600"/>
        <item x="2687"/>
        <item x="2808"/>
        <item x="390"/>
        <item x="3885"/>
        <item x="2928"/>
        <item x="315"/>
        <item x="2492"/>
        <item x="3520"/>
        <item x="226"/>
        <item x="2034"/>
        <item x="601"/>
        <item x="2341"/>
        <item x="3525"/>
        <item x="2498"/>
        <item x="1287"/>
        <item x="2583"/>
        <item x="2895"/>
        <item x="1"/>
        <item x="1018"/>
        <item x="3187"/>
        <item x="2727"/>
        <item x="3948"/>
        <item x="153"/>
        <item x="2443"/>
        <item x="33"/>
        <item x="725"/>
        <item x="97"/>
        <item x="1468"/>
        <item x="70"/>
        <item x="1981"/>
        <item x="1895"/>
        <item x="856"/>
        <item x="3559"/>
        <item x="44"/>
        <item x="3359"/>
        <item x="1559"/>
        <item x="2332"/>
        <item x="2610"/>
        <item x="953"/>
        <item x="3464"/>
        <item x="452"/>
        <item x="2518"/>
        <item x="2070"/>
        <item x="1859"/>
        <item x="1910"/>
        <item x="2778"/>
        <item x="483"/>
        <item x="3105"/>
        <item x="3922"/>
        <item x="2540"/>
        <item x="3088"/>
        <item x="3694"/>
        <item x="4158"/>
        <item x="827"/>
        <item x="4159"/>
        <item x="513"/>
        <item x="1195"/>
        <item x="770"/>
        <item x="1239"/>
        <item x="3002"/>
        <item x="2785"/>
        <item x="3598"/>
        <item x="2280"/>
        <item x="3697"/>
        <item x="1277"/>
        <item x="4046"/>
        <item x="3168"/>
        <item x="3823"/>
        <item x="3980"/>
        <item x="2881"/>
        <item x="2698"/>
        <item x="2069"/>
        <item x="2475"/>
        <item x="3753"/>
        <item x="778"/>
        <item x="477"/>
        <item x="1572"/>
        <item x="1326"/>
        <item x="23"/>
        <item x="2645"/>
        <item x="1930"/>
        <item x="3103"/>
        <item x="3940"/>
        <item x="1542"/>
        <item x="2638"/>
        <item x="2971"/>
        <item x="1515"/>
        <item x="510"/>
        <item x="2822"/>
        <item x="160"/>
        <item x="2856"/>
        <item x="1644"/>
        <item x="3265"/>
        <item x="1898"/>
        <item x="2169"/>
        <item x="2431"/>
        <item x="2686"/>
        <item x="956"/>
        <item x="499"/>
        <item x="2489"/>
        <item x="2248"/>
        <item x="1668"/>
        <item x="1708"/>
        <item x="126"/>
        <item x="462"/>
        <item x="4027"/>
        <item x="700"/>
        <item x="883"/>
        <item x="2697"/>
        <item x="1876"/>
        <item x="3387"/>
        <item x="1528"/>
        <item x="1091"/>
        <item x="1414"/>
        <item x="2588"/>
        <item x="2239"/>
        <item x="259"/>
        <item x="1621"/>
        <item x="2994"/>
        <item x="169"/>
        <item x="3882"/>
        <item x="767"/>
        <item x="4183"/>
        <item x="1681"/>
        <item x="1009"/>
        <item x="1143"/>
        <item x="3337"/>
        <item x="85"/>
        <item x="2589"/>
        <item x="2448"/>
        <item x="947"/>
        <item x="4143"/>
        <item x="2345"/>
        <item x="3631"/>
        <item x="2514"/>
        <item x="2266"/>
        <item x="3584"/>
        <item x="842"/>
        <item x="1436"/>
        <item x="4175"/>
        <item x="2798"/>
        <item x="3325"/>
        <item x="3822"/>
        <item x="2857"/>
        <item x="507"/>
        <item x="3341"/>
        <item x="3567"/>
        <item x="1899"/>
        <item x="2409"/>
        <item x="400"/>
        <item x="862"/>
        <item x="2536"/>
        <item x="218"/>
        <item x="3329"/>
        <item x="3175"/>
        <item x="3857"/>
        <item x="2276"/>
        <item x="1960"/>
        <item x="391"/>
        <item x="2755"/>
        <item x="3944"/>
        <item x="2993"/>
        <item x="3566"/>
        <item x="1734"/>
        <item x="3287"/>
        <item x="4180"/>
        <item x="2764"/>
        <item x="890"/>
        <item x="2644"/>
        <item x="787"/>
        <item x="611"/>
        <item x="2438"/>
        <item x="566"/>
        <item x="1381"/>
        <item x="2507"/>
        <item x="2568"/>
        <item x="119"/>
        <item x="1107"/>
        <item x="2894"/>
        <item x="253"/>
        <item x="749"/>
        <item x="307"/>
        <item x="3353"/>
        <item x="3511"/>
        <item x="3688"/>
        <item x="679"/>
        <item x="2685"/>
        <item x="3423"/>
        <item x="1527"/>
        <item x="2024"/>
        <item x="2185"/>
        <item x="28"/>
        <item x="859"/>
        <item x="4164"/>
        <item x="2582"/>
        <item x="2818"/>
        <item x="636"/>
        <item x="2723"/>
        <item x="3102"/>
        <item x="2621"/>
        <item x="3004"/>
        <item x="2383"/>
        <item x="2931"/>
        <item x="2368"/>
        <item x="4009"/>
        <item x="4105"/>
        <item x="2422"/>
        <item x="3505"/>
        <item x="3564"/>
        <item x="2884"/>
        <item x="1194"/>
        <item x="1588"/>
        <item x="3335"/>
        <item x="2515"/>
        <item x="3790"/>
        <item x="1202"/>
        <item x="1400"/>
        <item x="2854"/>
        <item x="4163"/>
        <item x="1560"/>
        <item x="2545"/>
        <item x="1699"/>
        <item x="645"/>
        <item x="670"/>
        <item x="482"/>
        <item x="3805"/>
        <item x="2491"/>
        <item x="1702"/>
        <item x="18"/>
        <item x="1200"/>
        <item x="3374"/>
        <item x="3007"/>
        <item x="1384"/>
        <item x="896"/>
        <item x="2656"/>
        <item x="1539"/>
        <item x="135"/>
        <item x="1078"/>
        <item x="703"/>
        <item x="296"/>
        <item x="2054"/>
        <item x="2300"/>
        <item x="3861"/>
        <item x="3846"/>
        <item x="2541"/>
        <item x="3992"/>
        <item x="995"/>
        <item x="1517"/>
        <item x="625"/>
        <item x="1620"/>
        <item x="3403"/>
        <item x="2905"/>
        <item x="2910"/>
        <item x="1445"/>
        <item x="3445"/>
        <item x="1616"/>
        <item x="3139"/>
        <item x="2281"/>
        <item x="1484"/>
        <item x="1727"/>
        <item x="4161"/>
        <item x="914"/>
        <item x="903"/>
        <item x="2152"/>
        <item x="2871"/>
        <item x="640"/>
        <item x="2524"/>
        <item x="3751"/>
        <item x="1968"/>
        <item x="1249"/>
        <item x="1102"/>
        <item x="3816"/>
        <item x="1649"/>
        <item x="616"/>
        <item x="468"/>
        <item x="2722"/>
        <item x="2084"/>
        <item x="1942"/>
        <item x="3364"/>
        <item x="1902"/>
        <item x="2309"/>
        <item x="509"/>
        <item x="3439"/>
        <item x="2497"/>
        <item x="913"/>
        <item x="149"/>
        <item x="776"/>
        <item x="1285"/>
        <item x="674"/>
        <item x="3275"/>
        <item x="1784"/>
        <item x="1300"/>
        <item x="534"/>
        <item x="2076"/>
        <item x="1252"/>
        <item x="2690"/>
        <item x="1995"/>
        <item x="546"/>
        <item x="797"/>
        <item x="1393"/>
        <item x="1987"/>
        <item x="2591"/>
        <item x="3676"/>
        <item x="571"/>
        <item x="2569"/>
        <item x="4133"/>
        <item x="3924"/>
        <item x="3449"/>
        <item x="2775"/>
        <item x="624"/>
        <item x="3901"/>
        <item x="2725"/>
        <item x="1976"/>
        <item x="3161"/>
        <item x="455"/>
        <item x="1439"/>
        <item x="2600"/>
        <item x="1291"/>
        <item x="2019"/>
        <item x="2219"/>
        <item x="494"/>
        <item x="1166"/>
        <item x="83"/>
        <item x="460"/>
        <item x="642"/>
        <item x="4004"/>
        <item x="1151"/>
        <item x="557"/>
        <item x="12"/>
        <item x="3661"/>
        <item x="90"/>
        <item x="2773"/>
        <item x="600"/>
        <item x="819"/>
        <item x="2401"/>
        <item x="3942"/>
        <item x="1695"/>
        <item x="167"/>
        <item x="1167"/>
        <item x="4057"/>
        <item x="3806"/>
        <item x="127"/>
        <item x="3285"/>
        <item x="547"/>
        <item x="3860"/>
        <item x="1423"/>
        <item x="2654"/>
        <item x="1119"/>
        <item x="2747"/>
        <item x="3995"/>
        <item x="1636"/>
        <item x="424"/>
        <item x="140"/>
        <item x="1075"/>
        <item x="4006"/>
        <item x="2813"/>
        <item x="1022"/>
        <item x="1814"/>
        <item x="1434"/>
        <item x="4135"/>
        <item x="3928"/>
        <item x="732"/>
        <item x="2367"/>
        <item x="568"/>
        <item x="3766"/>
        <item x="1176"/>
        <item x="2940"/>
        <item x="3877"/>
        <item x="991"/>
        <item x="610"/>
        <item x="1551"/>
        <item x="989"/>
        <item x="1206"/>
        <item x="2573"/>
        <item x="3246"/>
        <item x="514"/>
        <item x="16"/>
        <item x="4137"/>
        <item x="1832"/>
        <item x="1134"/>
        <item x="272"/>
        <item x="4012"/>
        <item x="2249"/>
        <item x="1210"/>
        <item x="386"/>
        <item x="3051"/>
        <item x="641"/>
        <item x="4173"/>
        <item x="1728"/>
        <item x="3696"/>
        <item x="508"/>
        <item x="2399"/>
        <item x="2598"/>
        <item x="17"/>
        <item x="2501"/>
        <item x="3326"/>
        <item x="3350"/>
        <item x="3108"/>
        <item x="204"/>
        <item x="3080"/>
        <item x="1106"/>
        <item x="73"/>
        <item x="1188"/>
        <item x="3503"/>
        <item x="2975"/>
        <item x="2748"/>
        <item x="1390"/>
        <item x="3171"/>
        <item x="7"/>
        <item x="2287"/>
        <item x="1497"/>
        <item x="794"/>
        <item x="3380"/>
        <item x="2298"/>
        <item x="3515"/>
        <item x="4174"/>
        <item x="1971"/>
        <item x="2404"/>
        <item x="899"/>
        <item x="2374"/>
        <item x="3947"/>
        <item x="35"/>
        <item x="65"/>
        <item x="3990"/>
        <item x="3699"/>
        <item x="2874"/>
        <item x="727"/>
        <item x="2244"/>
        <item x="2041"/>
        <item x="3524"/>
        <item x="3026"/>
        <item x="3463"/>
        <item x="1104"/>
        <item x="3405"/>
        <item x="3043"/>
        <item x="2411"/>
        <item x="1219"/>
        <item x="3349"/>
        <item x="1818"/>
        <item x="2558"/>
        <item x="2922"/>
        <item x="4074"/>
        <item x="4071"/>
        <item x="2792"/>
        <item x="506"/>
        <item x="3280"/>
        <item x="3473"/>
        <item x="1280"/>
        <item x="3087"/>
        <item x="2622"/>
        <item x="1389"/>
        <item x="3673"/>
        <item x="554"/>
        <item x="41"/>
        <item x="583"/>
        <item x="1191"/>
        <item x="3954"/>
        <item x="1568"/>
        <item x="359"/>
        <item x="356"/>
        <item x="1896"/>
        <item x="2245"/>
        <item x="1669"/>
        <item x="3983"/>
        <item x="217"/>
        <item x="2440"/>
        <item x="3169"/>
        <item x="3838"/>
        <item x="2073"/>
        <item x="1831"/>
        <item x="442"/>
        <item x="2552"/>
        <item x="1298"/>
        <item x="3759"/>
        <item x="3690"/>
        <item x="3625"/>
        <item x="3362"/>
        <item x="433"/>
        <item x="3758"/>
        <item x="2532"/>
        <item x="1065"/>
        <item x="2692"/>
        <item x="2189"/>
        <item x="3357"/>
        <item x="2744"/>
        <item x="3036"/>
        <item x="665"/>
        <item x="1741"/>
        <item x="905"/>
        <item x="1036"/>
        <item x="3245"/>
        <item x="2058"/>
        <item x="3490"/>
        <item x="2392"/>
        <item x="1847"/>
        <item x="2031"/>
        <item x="1240"/>
        <item x="2919"/>
        <item x="3526"/>
        <item x="1793"/>
        <item x="2130"/>
        <item x="2293"/>
        <item x="69"/>
        <item x="2753"/>
        <item x="371"/>
        <item x="1916"/>
        <item x="954"/>
        <item x="1502"/>
        <item x="1354"/>
        <item x="3424"/>
        <item x="2205"/>
        <item x="1509"/>
        <item x="845"/>
        <item x="2175"/>
        <item x="1035"/>
        <item x="3278"/>
        <item x="512"/>
        <item x="1905"/>
        <item x="1541"/>
        <item x="2781"/>
        <item x="103"/>
        <item x="1546"/>
        <item x="2483"/>
        <item x="1950"/>
        <item x="772"/>
        <item x="792"/>
        <item x="2667"/>
        <item x="1243"/>
        <item x="626"/>
        <item x="1703"/>
        <item x="813"/>
        <item x="285"/>
        <item x="3530"/>
        <item x="1493"/>
        <item x="3629"/>
        <item x="3184"/>
        <item x="2139"/>
        <item x="92"/>
        <item x="1159"/>
        <item x="2251"/>
        <item x="1864"/>
        <item x="2701"/>
        <item x="651"/>
        <item x="3493"/>
        <item x="2551"/>
        <item x="3440"/>
        <item x="2736"/>
        <item x="1683"/>
        <item x="1863"/>
        <item x="408"/>
        <item x="1625"/>
        <item x="982"/>
        <item x="3383"/>
        <item x="3159"/>
        <item x="785"/>
        <item x="612"/>
        <item x="948"/>
        <item x="981"/>
        <item x="644"/>
        <item x="1148"/>
        <item x="889"/>
        <item x="469"/>
        <item x="2527"/>
        <item x="3891"/>
        <item x="3421"/>
        <item x="1603"/>
        <item x="489"/>
        <item x="3560"/>
        <item x="3763"/>
        <item x="1089"/>
        <item x="3827"/>
        <item x="3420"/>
        <item x="1599"/>
        <item x="2672"/>
        <item x="2064"/>
        <item x="3873"/>
        <item x="763"/>
        <item x="4049"/>
        <item x="2819"/>
        <item x="629"/>
        <item x="130"/>
        <item x="3815"/>
        <item x="2936"/>
        <item x="1489"/>
        <item x="3606"/>
        <item x="2467"/>
        <item x="228"/>
        <item x="1135"/>
        <item x="963"/>
        <item x="2327"/>
        <item x="3744"/>
        <item x="3804"/>
        <item x="3935"/>
        <item x="3070"/>
        <item x="3996"/>
        <item x="922"/>
        <item x="839"/>
        <item x="1829"/>
        <item x="2875"/>
        <item x="502"/>
        <item x="1810"/>
        <item x="2688"/>
        <item x="3652"/>
        <item x="2183"/>
        <item x="1401"/>
        <item x="1357"/>
        <item x="3179"/>
        <item x="4044"/>
        <item x="1778"/>
        <item x="428"/>
        <item x="1878"/>
        <item x="3436"/>
        <item x="4169"/>
        <item x="1639"/>
        <item x="864"/>
        <item x="459"/>
        <item x="821"/>
        <item x="242"/>
        <item x="1779"/>
        <item x="809"/>
        <item x="631"/>
        <item x="2978"/>
        <item x="3639"/>
        <item x="1250"/>
        <item x="2835"/>
        <item x="2883"/>
        <item x="2196"/>
        <item x="295"/>
        <item x="2381"/>
        <item x="2680"/>
        <item x="561"/>
        <item x="1019"/>
        <item x="2550"/>
        <item x="1027"/>
        <item x="2471"/>
        <item x="3702"/>
        <item x="857"/>
        <item x="2957"/>
        <item x="1142"/>
        <item x="2255"/>
        <item x="4111"/>
        <item x="3315"/>
        <item x="3384"/>
        <item x="1868"/>
        <item x="351"/>
        <item x="1164"/>
        <item x="802"/>
        <item x="2927"/>
        <item x="1312"/>
        <item x="3549"/>
        <item x="3336"/>
        <item x="3194"/>
        <item x="162"/>
        <item x="1632"/>
        <item x="305"/>
        <item x="1473"/>
        <item x="3266"/>
        <item x="3338"/>
        <item x="2516"/>
        <item x="2950"/>
        <item x="735"/>
        <item x="3085"/>
        <item x="835"/>
        <item x="320"/>
        <item x="2984"/>
        <item x="2119"/>
        <item x="64"/>
        <item x="1275"/>
        <item x="1359"/>
        <item x="53"/>
        <item x="1856"/>
        <item x="2578"/>
        <item x="1141"/>
        <item x="1205"/>
        <item x="2909"/>
        <item x="2868"/>
        <item x="201"/>
        <item x="1338"/>
        <item x="3258"/>
        <item x="2584"/>
        <item x="3660"/>
        <item x="1874"/>
        <item x="3765"/>
        <item x="396"/>
        <item x="1811"/>
        <item x="2460"/>
        <item x="3273"/>
        <item x="1512"/>
        <item x="768"/>
        <item x="2958"/>
        <item x="2308"/>
        <item x="2579"/>
        <item x="1614"/>
        <item x="958"/>
        <item x="4055"/>
        <item x="52"/>
        <item x="340"/>
        <item x="3250"/>
        <item x="2776"/>
        <item x="3896"/>
        <item x="3340"/>
        <item x="811"/>
        <item x="159"/>
        <item x="887"/>
        <item x="1146"/>
        <item x="1004"/>
        <item x="1463"/>
        <item x="3698"/>
        <item x="1893"/>
        <item x="1122"/>
        <item x="109"/>
        <item x="1997"/>
        <item x="1972"/>
        <item x="3655"/>
        <item x="2714"/>
        <item x="1739"/>
        <item x="60"/>
        <item x="484"/>
        <item x="2839"/>
        <item x="136"/>
        <item x="1116"/>
        <item x="1127"/>
        <item x="1342"/>
        <item x="2972"/>
        <item x="2087"/>
        <item x="380"/>
        <item x="1819"/>
        <item x="1268"/>
        <item x="2324"/>
        <item x="1330"/>
        <item x="256"/>
        <item x="3646"/>
        <item x="3562"/>
        <item x="1697"/>
        <item x="3015"/>
        <item x="3136"/>
        <item x="1520"/>
        <item x="1666"/>
        <item x="4121"/>
        <item x="2072"/>
        <item x="834"/>
        <item x="1109"/>
        <item x="3227"/>
        <item x="3377"/>
        <item x="57"/>
        <item x="2708"/>
        <item x="3244"/>
        <item x="1226"/>
        <item x="3876"/>
        <item x="2405"/>
        <item x="3408"/>
        <item x="2601"/>
        <item x="114"/>
        <item x="3005"/>
        <item x="1057"/>
        <item x="3754"/>
        <item x="823"/>
        <item x="294"/>
        <item x="667"/>
        <item x="4018"/>
        <item x="4191"/>
        <item x="2985"/>
        <item x="983"/>
        <item x="579"/>
        <item x="2371"/>
        <item x="485"/>
        <item x="2261"/>
        <item x="1730"/>
        <item x="618"/>
        <item x="3894"/>
        <item x="877"/>
        <item x="586"/>
        <item x="1331"/>
        <item x="912"/>
        <item x="466"/>
        <item x="1795"/>
        <item x="968"/>
        <item x="3604"/>
        <item x="3571"/>
        <item x="2057"/>
        <item x="3956"/>
        <item x="161"/>
        <item x="3775"/>
        <item x="876"/>
        <item x="1684"/>
        <item x="1186"/>
        <item x="3127"/>
        <item x="750"/>
        <item x="107"/>
        <item x="139"/>
        <item x="4089"/>
        <item x="2081"/>
        <item x="3487"/>
        <item x="3040"/>
        <item x="2882"/>
        <item x="582"/>
        <item x="3951"/>
        <item x="1717"/>
        <item x="1235"/>
        <item x="1138"/>
        <item x="970"/>
        <item x="1133"/>
        <item x="3856"/>
        <item x="3787"/>
        <item x="1395"/>
        <item x="691"/>
        <item x="1882"/>
        <item x="3902"/>
        <item x="1128"/>
        <item x="2331"/>
        <item x="1701"/>
        <item x="1470"/>
        <item x="2707"/>
        <item x="301"/>
        <item x="3611"/>
        <item x="1762"/>
        <item x="3318"/>
        <item x="3654"/>
        <item x="284"/>
        <item x="607"/>
        <item x="1407"/>
        <item x="2223"/>
        <item x="435"/>
        <item x="2862"/>
        <item x="2648"/>
        <item x="1222"/>
        <item x="2353"/>
        <item x="3000"/>
        <item x="681"/>
        <item x="3982"/>
        <item x="1676"/>
        <item x="1721"/>
        <item x="4058"/>
        <item x="3878"/>
        <item x="2973"/>
        <item x="3644"/>
        <item x="2671"/>
        <item x="3121"/>
        <item x="932"/>
        <item x="683"/>
        <item x="2595"/>
        <item x="3748"/>
        <item x="917"/>
        <item x="2911"/>
        <item x="3379"/>
        <item x="2624"/>
        <item x="1631"/>
        <item x="1659"/>
        <item x="4083"/>
        <item x="3701"/>
        <item x="1076"/>
        <item x="278"/>
        <item x="4092"/>
        <item x="2214"/>
        <item x="1008"/>
        <item x="334"/>
        <item x="2797"/>
        <item x="754"/>
        <item x="3426"/>
        <item x="1785"/>
        <item x="480"/>
        <item x="304"/>
        <item x="3820"/>
        <item x="3959"/>
        <item x="4042"/>
        <item x="613"/>
        <item x="3239"/>
        <item x="2051"/>
        <item x="210"/>
        <item x="944"/>
        <item x="1932"/>
        <item x="3793"/>
        <item x="1084"/>
        <item x="2655"/>
        <item x="363"/>
        <item x="3649"/>
        <item x="1557"/>
        <item x="921"/>
        <item x="3425"/>
        <item x="49"/>
        <item x="3003"/>
        <item x="2679"/>
        <item x="1173"/>
        <item x="3516"/>
        <item x="4125"/>
        <item x="4079"/>
        <item x="1797"/>
        <item x="422"/>
        <item x="3451"/>
        <item x="3191"/>
        <item x="3186"/>
        <item x="4172"/>
        <item x="824"/>
        <item x="66"/>
        <item x="292"/>
        <item x="74"/>
        <item x="3276"/>
        <item x="2572"/>
        <item x="2587"/>
        <item x="3850"/>
        <item x="1692"/>
        <item x="1329"/>
        <item x="1383"/>
        <item x="789"/>
        <item x="526"/>
        <item x="2114"/>
        <item x="3054"/>
        <item x="476"/>
        <item x="1125"/>
        <item x="951"/>
        <item x="394"/>
        <item x="2350"/>
        <item x="2623"/>
        <item x="1154"/>
        <item x="2986"/>
        <item x="2432"/>
        <item x="1962"/>
        <item x="3233"/>
        <item x="176"/>
        <item x="3172"/>
        <item x="3723"/>
        <item x="1371"/>
        <item x="1737"/>
        <item x="994"/>
        <item x="822"/>
        <item x="473"/>
        <item x="3738"/>
        <item x="1150"/>
        <item x="2870"/>
        <item x="266"/>
        <item x="654"/>
        <item x="1513"/>
        <item x="3267"/>
        <item x="985"/>
        <item x="3718"/>
        <item x="1199"/>
        <item x="3292"/>
        <item x="2118"/>
        <item x="2574"/>
        <item x="3214"/>
        <item x="3792"/>
        <item x="771"/>
        <item x="762"/>
        <item x="1214"/>
        <item x="1792"/>
        <item x="1000"/>
        <item x="1812"/>
        <item x="2307"/>
        <item x="3743"/>
        <item x="3836"/>
        <item x="4153"/>
        <item x="2088"/>
        <item x="723"/>
        <item x="1825"/>
        <item x="1029"/>
        <item x="235"/>
        <item x="373"/>
        <item x="1843"/>
        <item x="243"/>
        <item x="3961"/>
        <item x="3574"/>
        <item x="4186"/>
        <item x="1752"/>
        <item x="3152"/>
        <item x="595"/>
        <item x="2795"/>
        <item x="2796"/>
        <item x="3899"/>
        <item x="3409"/>
        <item x="258"/>
        <item x="3572"/>
        <item x="1634"/>
        <item x="2035"/>
        <item x="2597"/>
        <item x="2217"/>
        <item x="714"/>
        <item x="4030"/>
        <item x="2414"/>
        <item x="743"/>
        <item x="3452"/>
        <item x="722"/>
        <item x="1514"/>
        <item x="3434"/>
        <item x="2490"/>
        <item x="1375"/>
        <item x="2101"/>
        <item x="2260"/>
        <item x="910"/>
        <item x="3263"/>
        <item x="3540"/>
        <item x="192"/>
        <item x="1420"/>
        <item x="4127"/>
        <item x="3477"/>
        <item x="1918"/>
        <item x="2964"/>
        <item x="575"/>
        <item x="3400"/>
        <item x="3508"/>
        <item x="1794"/>
        <item x="3746"/>
        <item x="3720"/>
        <item x="2450"/>
        <item x="2799"/>
        <item x="1508"/>
        <item x="1556"/>
        <item x="4088"/>
        <item x="3301"/>
        <item x="3909"/>
        <item x="3095"/>
        <item x="1939"/>
        <item x="3576"/>
        <item x="2700"/>
        <item x="1209"/>
        <item x="3848"/>
        <item x="8"/>
        <item x="1526"/>
        <item x="1524"/>
        <item x="4038"/>
        <item x="2032"/>
        <item x="1093"/>
        <item x="1637"/>
        <item x="773"/>
        <item x="2717"/>
        <item x="648"/>
        <item x="2538"/>
        <item x="1124"/>
        <item x="663"/>
        <item x="3291"/>
        <item x="1782"/>
        <item x="4039"/>
        <item x="3776"/>
        <item x="4198"/>
        <item t="default"/>
      </items>
    </pivotField>
    <pivotField showAll="0"/>
    <pivotField showAll="0"/>
    <pivotField showAll="0"/>
    <pivotField showAll="0" countSubtotal="1">
      <items count="4">
        <item x="0"/>
        <item x="1"/>
        <item x="2"/>
        <item t="count"/>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2">
    <field x="8"/>
    <field x="25"/>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Fields count="1">
    <field x="-2"/>
  </colFields>
  <colItems count="4">
    <i>
      <x/>
    </i>
    <i i="1">
      <x v="1"/>
    </i>
    <i i="2">
      <x v="2"/>
    </i>
    <i i="3">
      <x v="3"/>
    </i>
  </colItems>
  <dataFields count="4">
    <dataField name="Total Revenue " fld="47" baseField="0" baseItem="0" numFmtId="166"/>
    <dataField name="Total Refunds " fld="46" baseField="0" baseItem="0"/>
    <dataField name="Refund Ratio " fld="54" baseField="0" baseItem="0"/>
    <dataField name="Count of Customer ID" fld="10" subtotal="count" baseField="0" baseItem="0"/>
  </dataFields>
  <formats count="8">
    <format dxfId="7">
      <pivotArea field="6" type="button" dataOnly="0" labelOnly="1" outline="0"/>
    </format>
    <format dxfId="6">
      <pivotArea dataOnly="0" labelOnly="1" outline="0" fieldPosition="0">
        <references count="1">
          <reference field="4294967294" count="1">
            <x v="0"/>
          </reference>
        </references>
      </pivotArea>
    </format>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3">
      <pivotArea dataOnly="0" labelOnly="1" outline="0" fieldPosition="0">
        <references count="1">
          <reference field="4294967294" count="1">
            <x v="0"/>
          </reference>
        </references>
      </pivotArea>
    </format>
    <format dxfId="2">
      <pivotArea field="6" type="button" dataOnly="0" labelOnly="1" outline="0"/>
    </format>
    <format dxfId="1">
      <pivotArea dataOnly="0" labelOnly="1" outline="0" fieldPosition="0">
        <references count="1">
          <reference field="4294967294" count="1">
            <x v="0"/>
          </reference>
        </references>
      </pivotArea>
    </format>
    <format dxfId="0">
      <pivotArea collapsedLevelsAreSubtotals="1" fieldPosition="0">
        <references count="2">
          <reference field="4294967294" count="1" selected="0">
            <x v="1"/>
          </reference>
          <reference field="8"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99759389-1FC6-6549-8362-53A49D9911EF}" name="Risk Group" cacheId="1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1:E4226" firstHeaderRow="1" firstDataRow="1" firstDataCol="4"/>
  <pivotFields count="52">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sortType="descending" defaultSubtotal="0">
      <items count="81">
        <item x="77"/>
        <item x="33"/>
        <item x="58"/>
        <item x="45"/>
        <item x="59"/>
        <item x="20"/>
        <item x="29"/>
        <item x="63"/>
        <item x="4"/>
        <item x="13"/>
        <item x="69"/>
        <item x="64"/>
        <item x="37"/>
        <item x="72"/>
        <item x="39"/>
        <item x="5"/>
        <item x="25"/>
        <item x="7"/>
        <item x="9"/>
        <item x="6"/>
        <item x="41"/>
        <item x="8"/>
        <item x="51"/>
        <item x="68"/>
        <item x="24"/>
        <item x="23"/>
        <item x="56"/>
        <item x="17"/>
        <item x="36"/>
        <item x="67"/>
        <item x="71"/>
        <item x="26"/>
        <item x="57"/>
        <item x="76"/>
        <item x="19"/>
        <item x="47"/>
        <item x="73"/>
        <item x="2"/>
        <item x="11"/>
        <item x="21"/>
        <item x="60"/>
        <item x="65"/>
        <item x="30"/>
        <item x="22"/>
        <item x="28"/>
        <item x="0"/>
        <item x="16"/>
        <item x="3"/>
        <item x="70"/>
        <item x="38"/>
        <item x="18"/>
        <item x="61"/>
        <item x="75"/>
        <item x="42"/>
        <item x="43"/>
        <item x="46"/>
        <item x="14"/>
        <item x="53"/>
        <item x="31"/>
        <item x="66"/>
        <item x="35"/>
        <item x="40"/>
        <item x="10"/>
        <item x="32"/>
        <item x="49"/>
        <item x="50"/>
        <item x="15"/>
        <item x="48"/>
        <item x="12"/>
        <item x="1"/>
        <item x="74"/>
        <item x="54"/>
        <item x="34"/>
        <item x="27"/>
        <item x="55"/>
        <item x="52"/>
        <item x="44"/>
        <item x="78"/>
        <item x="80"/>
        <item x="62"/>
        <item x="79"/>
      </items>
    </pivotField>
    <pivotField axis="axisRow" compact="0" outline="0" showAll="0" defaultSubtotal="0">
      <items count="1085">
        <item x="961"/>
        <item x="86"/>
        <item x="799"/>
        <item x="397"/>
        <item x="153"/>
        <item x="655"/>
        <item x="205"/>
        <item x="105"/>
        <item x="463"/>
        <item x="1014"/>
        <item x="974"/>
        <item x="104"/>
        <item x="359"/>
        <item x="191"/>
        <item x="753"/>
        <item x="432"/>
        <item x="909"/>
        <item x="712"/>
        <item x="1050"/>
        <item x="1075"/>
        <item x="708"/>
        <item x="565"/>
        <item x="619"/>
        <item x="249"/>
        <item x="1039"/>
        <item x="405"/>
        <item x="170"/>
        <item x="992"/>
        <item x="836"/>
        <item x="1017"/>
        <item x="679"/>
        <item x="302"/>
        <item x="129"/>
        <item x="408"/>
        <item x="253"/>
        <item x="607"/>
        <item x="495"/>
        <item x="362"/>
        <item x="734"/>
        <item x="871"/>
        <item x="647"/>
        <item x="623"/>
        <item x="89"/>
        <item x="886"/>
        <item x="726"/>
        <item x="1031"/>
        <item x="885"/>
        <item x="1000"/>
        <item x="334"/>
        <item x="852"/>
        <item x="610"/>
        <item x="979"/>
        <item x="73"/>
        <item x="964"/>
        <item x="677"/>
        <item x="51"/>
        <item x="62"/>
        <item x="119"/>
        <item x="973"/>
        <item x="710"/>
        <item x="867"/>
        <item x="189"/>
        <item x="70"/>
        <item x="776"/>
        <item x="155"/>
        <item x="773"/>
        <item x="987"/>
        <item x="507"/>
        <item x="75"/>
        <item x="1077"/>
        <item x="206"/>
        <item x="827"/>
        <item x="57"/>
        <item x="484"/>
        <item x="143"/>
        <item x="58"/>
        <item x="848"/>
        <item x="403"/>
        <item x="821"/>
        <item x="1046"/>
        <item x="976"/>
        <item x="721"/>
        <item x="1066"/>
        <item x="904"/>
        <item x="473"/>
        <item x="632"/>
        <item x="203"/>
        <item x="900"/>
        <item x="418"/>
        <item x="384"/>
        <item x="692"/>
        <item x="1038"/>
        <item x="1024"/>
        <item x="883"/>
        <item x="423"/>
        <item x="919"/>
        <item x="372"/>
        <item x="122"/>
        <item x="844"/>
        <item x="542"/>
        <item x="1008"/>
        <item x="1004"/>
        <item x="1026"/>
        <item x="1080"/>
        <item x="36"/>
        <item x="832"/>
        <item x="940"/>
        <item x="1059"/>
        <item x="955"/>
        <item x="3"/>
        <item x="988"/>
        <item x="14"/>
        <item x="905"/>
        <item x="766"/>
        <item x="81"/>
        <item x="319"/>
        <item x="107"/>
        <item x="1054"/>
        <item x="936"/>
        <item x="662"/>
        <item x="114"/>
        <item x="1042"/>
        <item x="744"/>
        <item x="374"/>
        <item x="115"/>
        <item x="159"/>
        <item x="881"/>
        <item x="210"/>
        <item x="332"/>
        <item x="892"/>
        <item x="451"/>
        <item x="106"/>
        <item x="10"/>
        <item x="993"/>
        <item x="1070"/>
        <item x="341"/>
        <item x="271"/>
        <item x="927"/>
        <item x="471"/>
        <item x="130"/>
        <item x="162"/>
        <item x="387"/>
        <item x="414"/>
        <item x="888"/>
        <item x="551"/>
        <item x="125"/>
        <item x="648"/>
        <item x="801"/>
        <item x="388"/>
        <item x="768"/>
        <item x="590"/>
        <item x="694"/>
        <item x="586"/>
        <item x="947"/>
        <item x="127"/>
        <item x="685"/>
        <item x="198"/>
        <item x="196"/>
        <item x="1009"/>
        <item x="167"/>
        <item x="448"/>
        <item x="989"/>
        <item x="569"/>
        <item x="657"/>
        <item x="220"/>
        <item x="660"/>
        <item x="915"/>
        <item x="96"/>
        <item x="838"/>
        <item x="434"/>
        <item x="737"/>
        <item x="98"/>
        <item x="538"/>
        <item x="27"/>
        <item x="258"/>
        <item x="564"/>
        <item x="847"/>
        <item x="31"/>
        <item x="283"/>
        <item x="458"/>
        <item x="658"/>
        <item x="1062"/>
        <item x="899"/>
        <item x="24"/>
        <item x="378"/>
        <item x="1007"/>
        <item x="293"/>
        <item x="910"/>
        <item x="1043"/>
        <item x="76"/>
        <item x="492"/>
        <item x="539"/>
        <item x="775"/>
        <item x="950"/>
        <item x="223"/>
        <item x="874"/>
        <item x="188"/>
        <item x="937"/>
        <item x="669"/>
        <item x="890"/>
        <item x="901"/>
        <item x="819"/>
        <item x="183"/>
        <item x="350"/>
        <item x="340"/>
        <item x="751"/>
        <item x="823"/>
        <item x="960"/>
        <item x="968"/>
        <item x="722"/>
        <item x="250"/>
        <item x="84"/>
        <item x="752"/>
        <item x="123"/>
        <item x="543"/>
        <item x="559"/>
        <item x="128"/>
        <item x="230"/>
        <item x="386"/>
        <item x="591"/>
        <item x="505"/>
        <item x="420"/>
        <item x="56"/>
        <item x="643"/>
        <item x="245"/>
        <item x="959"/>
        <item x="787"/>
        <item x="889"/>
        <item x="923"/>
        <item x="311"/>
        <item x="238"/>
        <item x="609"/>
        <item x="876"/>
        <item x="21"/>
        <item x="869"/>
        <item x="343"/>
        <item x="208"/>
        <item x="588"/>
        <item x="680"/>
        <item x="664"/>
        <item x="843"/>
        <item x="514"/>
        <item x="757"/>
        <item x="840"/>
        <item x="1028"/>
        <item x="50"/>
        <item x="939"/>
        <item x="512"/>
        <item x="135"/>
        <item x="831"/>
        <item x="675"/>
        <item x="703"/>
        <item x="417"/>
        <item x="601"/>
        <item x="97"/>
        <item x="285"/>
        <item x="553"/>
        <item x="236"/>
        <item x="110"/>
        <item x="981"/>
        <item x="661"/>
        <item x="682"/>
        <item x="863"/>
        <item x="438"/>
        <item x="663"/>
        <item x="760"/>
        <item x="202"/>
        <item x="1081"/>
        <item x="310"/>
        <item x="357"/>
        <item x="920"/>
        <item x="942"/>
        <item x="786"/>
        <item x="795"/>
        <item x="566"/>
        <item x="902"/>
        <item x="1061"/>
        <item x="13"/>
        <item x="941"/>
        <item x="980"/>
        <item x="1083"/>
        <item x="439"/>
        <item x="19"/>
        <item x="948"/>
        <item x="265"/>
        <item x="777"/>
        <item x="596"/>
        <item x="317"/>
        <item x="645"/>
        <item x="638"/>
        <item x="229"/>
        <item x="69"/>
        <item x="829"/>
        <item x="29"/>
        <item x="376"/>
        <item x="793"/>
        <item x="605"/>
        <item x="765"/>
        <item x="803"/>
        <item x="53"/>
        <item x="895"/>
        <item x="26"/>
        <item x="37"/>
        <item x="887"/>
        <item x="470"/>
        <item x="567"/>
        <item x="723"/>
        <item x="1056"/>
        <item x="518"/>
        <item x="406"/>
        <item x="598"/>
        <item x="55"/>
        <item x="926"/>
        <item x="280"/>
        <item x="790"/>
        <item x="654"/>
        <item x="906"/>
        <item x="497"/>
        <item x="43"/>
        <item x="916"/>
        <item x="998"/>
        <item x="1069"/>
        <item x="478"/>
        <item x="697"/>
        <item x="826"/>
        <item x="65"/>
        <item x="430"/>
        <item x="1060"/>
        <item x="22"/>
        <item x="649"/>
        <item x="431"/>
        <item x="693"/>
        <item x="816"/>
        <item x="267"/>
        <item x="190"/>
        <item x="488"/>
        <item x="449"/>
        <item x="164"/>
        <item x="877"/>
        <item x="240"/>
        <item x="770"/>
        <item x="1063"/>
        <item x="325"/>
        <item x="515"/>
        <item x="99"/>
        <item x="568"/>
        <item x="308"/>
        <item x="154"/>
        <item x="570"/>
        <item x="348"/>
        <item x="421"/>
        <item x="1016"/>
        <item x="103"/>
        <item x="456"/>
        <item x="797"/>
        <item x="275"/>
        <item x="686"/>
        <item x="571"/>
        <item x="1018"/>
        <item x="985"/>
        <item x="670"/>
        <item x="44"/>
        <item x="94"/>
        <item x="729"/>
        <item x="1019"/>
        <item x="282"/>
        <item x="1001"/>
        <item x="17"/>
        <item x="519"/>
        <item x="328"/>
        <item x="541"/>
        <item x="859"/>
        <item x="148"/>
        <item x="511"/>
        <item x="175"/>
        <item x="731"/>
        <item x="702"/>
        <item x="1057"/>
        <item x="436"/>
        <item x="42"/>
        <item x="994"/>
        <item x="1045"/>
        <item x="356"/>
        <item x="977"/>
        <item x="95"/>
        <item x="52"/>
        <item x="444"/>
        <item x="922"/>
        <item x="884"/>
        <item x="714"/>
        <item x="762"/>
        <item x="817"/>
        <item x="149"/>
        <item x="426"/>
        <item x="633"/>
        <item x="597"/>
        <item x="174"/>
        <item x="820"/>
        <item x="140"/>
        <item x="750"/>
        <item x="641"/>
        <item x="500"/>
        <item x="25"/>
        <item x="453"/>
        <item x="769"/>
        <item x="66"/>
        <item x="251"/>
        <item x="226"/>
        <item x="855"/>
        <item x="727"/>
        <item x="763"/>
        <item x="338"/>
        <item x="963"/>
        <item x="416"/>
        <item x="1006"/>
        <item x="131"/>
        <item x="182"/>
        <item x="991"/>
        <item x="678"/>
        <item x="740"/>
        <item x="526"/>
        <item x="1025"/>
        <item x="784"/>
        <item x="321"/>
        <item x="400"/>
        <item x="373"/>
        <item x="587"/>
        <item x="160"/>
        <item x="23"/>
        <item x="496"/>
        <item x="237"/>
        <item x="243"/>
        <item x="924"/>
        <item x="583"/>
        <item x="743"/>
        <item x="925"/>
        <item x="893"/>
        <item x="1079"/>
        <item x="485"/>
        <item x="313"/>
        <item x="34"/>
        <item x="366"/>
        <item x="457"/>
        <item x="180"/>
        <item x="524"/>
        <item x="736"/>
        <item x="255"/>
        <item x="424"/>
        <item x="1078"/>
        <item x="303"/>
        <item x="962"/>
        <item x="101"/>
        <item x="698"/>
        <item x="880"/>
        <item x="851"/>
        <item x="355"/>
        <item x="544"/>
        <item x="221"/>
        <item x="301"/>
        <item x="264"/>
        <item x="156"/>
        <item x="815"/>
        <item x="636"/>
        <item x="200"/>
        <item x="850"/>
        <item x="689"/>
        <item x="716"/>
        <item x="573"/>
        <item x="733"/>
        <item x="642"/>
        <item x="845"/>
        <item x="227"/>
        <item x="113"/>
        <item x="931"/>
        <item x="513"/>
        <item x="908"/>
        <item x="194"/>
        <item x="846"/>
        <item x="943"/>
        <item x="606"/>
        <item x="728"/>
        <item x="228"/>
        <item x="259"/>
        <item x="688"/>
        <item x="577"/>
        <item x="932"/>
        <item x="412"/>
        <item x="572"/>
        <item x="917"/>
        <item x="462"/>
        <item x="401"/>
        <item x="706"/>
        <item x="124"/>
        <item x="761"/>
        <item x="528"/>
        <item x="531"/>
        <item x="616"/>
        <item x="818"/>
        <item x="935"/>
        <item x="1035"/>
        <item x="640"/>
        <item x="1076"/>
        <item x="93"/>
        <item x="578"/>
        <item x="252"/>
        <item x="622"/>
        <item x="780"/>
        <item x="624"/>
        <item x="292"/>
        <item x="779"/>
        <item x="40"/>
        <item x="225"/>
        <item x="735"/>
        <item x="351"/>
        <item x="389"/>
        <item x="323"/>
        <item x="82"/>
        <item x="730"/>
        <item x="563"/>
        <item x="151"/>
        <item x="954"/>
        <item x="476"/>
        <item x="718"/>
        <item x="812"/>
        <item x="791"/>
        <item x="891"/>
        <item x="580"/>
        <item x="995"/>
        <item x="354"/>
        <item x="260"/>
        <item x="419"/>
        <item x="1073"/>
        <item x="126"/>
        <item x="549"/>
        <item x="1023"/>
        <item x="184"/>
        <item x="914"/>
        <item x="45"/>
        <item x="370"/>
        <item x="137"/>
        <item x="331"/>
        <item x="32"/>
        <item x="224"/>
        <item x="263"/>
        <item x="1074"/>
        <item x="392"/>
        <item x="547"/>
        <item x="1058"/>
        <item x="781"/>
        <item x="395"/>
        <item x="179"/>
        <item x="627"/>
        <item x="575"/>
        <item x="150"/>
        <item x="204"/>
        <item x="276"/>
        <item x="644"/>
        <item x="454"/>
        <item x="261"/>
        <item x="997"/>
        <item x="15"/>
        <item x="241"/>
        <item x="464"/>
        <item x="651"/>
        <item x="613"/>
        <item x="289"/>
        <item x="929"/>
        <item x="808"/>
        <item x="666"/>
        <item x="509"/>
        <item x="806"/>
        <item x="402"/>
        <item x="318"/>
        <item x="433"/>
        <item x="724"/>
        <item x="532"/>
        <item x="785"/>
        <item x="822"/>
        <item x="672"/>
        <item x="1044"/>
        <item x="527"/>
        <item x="958"/>
        <item x="1055"/>
        <item x="489"/>
        <item x="719"/>
        <item x="789"/>
        <item x="879"/>
        <item x="599"/>
        <item x="582"/>
        <item x="720"/>
        <item x="281"/>
        <item x="796"/>
        <item x="67"/>
        <item x="428"/>
        <item x="447"/>
        <item x="534"/>
        <item x="83"/>
        <item x="533"/>
        <item x="235"/>
        <item x="921"/>
        <item x="990"/>
        <item x="584"/>
        <item x="365"/>
        <item x="368"/>
        <item x="139"/>
        <item x="335"/>
        <item x="835"/>
        <item x="322"/>
        <item x="187"/>
        <item x="999"/>
        <item x="490"/>
        <item x="951"/>
        <item x="631"/>
        <item x="177"/>
        <item x="247"/>
        <item x="479"/>
        <item x="1071"/>
        <item x="219"/>
        <item x="878"/>
        <item x="286"/>
        <item x="517"/>
        <item x="1002"/>
        <item x="201"/>
        <item x="562"/>
        <item x="185"/>
        <item x="628"/>
        <item x="704"/>
        <item x="339"/>
        <item x="813"/>
        <item x="788"/>
        <item x="767"/>
        <item x="862"/>
        <item x="441"/>
        <item x="681"/>
        <item x="7"/>
        <item x="487"/>
        <item x="16"/>
        <item x="602"/>
        <item x="337"/>
        <item x="576"/>
        <item x="272"/>
        <item x="294"/>
        <item x="314"/>
        <item x="854"/>
        <item x="41"/>
        <item x="425"/>
        <item x="320"/>
        <item x="550"/>
        <item x="279"/>
        <item x="91"/>
        <item x="501"/>
        <item x="1003"/>
        <item x="465"/>
        <item x="273"/>
        <item x="589"/>
        <item x="857"/>
        <item x="555"/>
        <item x="1015"/>
        <item x="617"/>
        <item x="142"/>
        <item x="193"/>
        <item x="499"/>
        <item x="918"/>
        <item x="506"/>
        <item x="132"/>
        <item x="80"/>
        <item x="352"/>
        <item x="671"/>
        <item x="494"/>
        <item x="579"/>
        <item x="176"/>
        <item x="585"/>
        <item x="111"/>
        <item x="952"/>
        <item x="92"/>
        <item x="299"/>
        <item x="1021"/>
        <item x="181"/>
        <item x="209"/>
        <item x="676"/>
        <item x="849"/>
        <item x="108"/>
        <item x="690"/>
        <item x="759"/>
        <item x="653"/>
        <item x="455"/>
        <item x="603"/>
        <item x="798"/>
        <item x="764"/>
        <item x="262"/>
        <item x="349"/>
        <item x="639"/>
        <item x="134"/>
        <item x="1052"/>
        <item x="1005"/>
        <item x="875"/>
        <item x="746"/>
        <item x="504"/>
        <item x="595"/>
        <item x="635"/>
        <item x="1012"/>
        <item x="711"/>
        <item x="59"/>
        <item x="274"/>
        <item x="966"/>
        <item x="1027"/>
        <item x="792"/>
        <item x="673"/>
        <item x="109"/>
        <item x="480"/>
        <item x="413"/>
        <item x="783"/>
        <item x="450"/>
        <item x="239"/>
        <item x="705"/>
        <item x="1047"/>
        <item x="120"/>
        <item x="48"/>
        <item x="445"/>
        <item x="459"/>
        <item x="358"/>
        <item x="1029"/>
        <item x="269"/>
        <item x="928"/>
        <item x="967"/>
        <item x="466"/>
        <item x="807"/>
        <item x="288"/>
        <item x="965"/>
        <item x="284"/>
        <item x="390"/>
        <item x="872"/>
        <item x="912"/>
        <item x="700"/>
        <item x="266"/>
        <item x="1010"/>
        <item x="771"/>
        <item x="717"/>
        <item x="774"/>
        <item x="1030"/>
        <item x="333"/>
        <item x="300"/>
        <item x="290"/>
        <item x="913"/>
        <item x="749"/>
        <item x="399"/>
        <item x="523"/>
        <item x="20"/>
        <item x="1032"/>
        <item x="561"/>
        <item x="1011"/>
        <item x="593"/>
        <item x="810"/>
        <item x="614"/>
        <item x="33"/>
        <item x="446"/>
        <item x="367"/>
        <item x="307"/>
        <item x="117"/>
        <item x="953"/>
        <item x="306"/>
        <item x="540"/>
        <item x="460"/>
        <item x="329"/>
        <item x="707"/>
        <item x="782"/>
        <item x="911"/>
        <item x="833"/>
        <item x="982"/>
        <item x="984"/>
        <item x="604"/>
        <item x="468"/>
        <item x="1068"/>
        <item x="54"/>
        <item x="502"/>
        <item x="574"/>
        <item x="234"/>
        <item x="312"/>
        <item x="1051"/>
        <item x="1041"/>
        <item x="90"/>
        <item x="755"/>
        <item x="715"/>
        <item x="957"/>
        <item x="305"/>
        <item x="830"/>
        <item x="327"/>
        <item x="404"/>
        <item x="868"/>
        <item x="47"/>
        <item x="186"/>
        <item x="316"/>
        <item x="860"/>
        <item x="169"/>
        <item x="472"/>
        <item x="972"/>
        <item x="347"/>
        <item x="713"/>
        <item x="161"/>
        <item x="983"/>
        <item x="956"/>
        <item x="78"/>
        <item x="665"/>
        <item x="192"/>
        <item x="701"/>
        <item x="440"/>
        <item x="933"/>
        <item x="825"/>
        <item x="975"/>
        <item x="87"/>
        <item x="383"/>
        <item x="525"/>
        <item x="396"/>
        <item x="656"/>
        <item x="270"/>
        <item x="49"/>
        <item x="298"/>
        <item x="481"/>
        <item x="233"/>
        <item x="894"/>
        <item x="38"/>
        <item x="345"/>
        <item x="907"/>
        <item x="324"/>
        <item x="594"/>
        <item x="427"/>
        <item x="625"/>
        <item x="145"/>
        <item x="861"/>
        <item x="824"/>
        <item x="46"/>
        <item x="903"/>
        <item x="1037"/>
        <item x="650"/>
        <item x="9"/>
        <item x="30"/>
        <item x="503"/>
        <item x="68"/>
        <item x="364"/>
        <item x="687"/>
        <item x="882"/>
        <item x="522"/>
        <item x="166"/>
        <item x="4"/>
        <item x="556"/>
        <item x="371"/>
        <item x="296"/>
        <item x="168"/>
        <item x="88"/>
        <item x="377"/>
        <item x="742"/>
        <item x="558"/>
        <item x="978"/>
        <item x="0"/>
        <item x="996"/>
        <item x="637"/>
        <item x="537"/>
        <item x="6"/>
        <item x="100"/>
        <item x="814"/>
        <item x="178"/>
        <item x="709"/>
        <item x="369"/>
        <item x="330"/>
        <item x="28"/>
        <item x="144"/>
        <item x="443"/>
        <item x="2"/>
        <item x="754"/>
        <item x="71"/>
        <item x="118"/>
        <item x="278"/>
        <item x="360"/>
        <item x="146"/>
        <item x="467"/>
        <item x="667"/>
        <item x="342"/>
        <item x="482"/>
        <item x="934"/>
        <item x="344"/>
        <item x="138"/>
        <item x="287"/>
        <item x="621"/>
        <item x="520"/>
        <item x="971"/>
        <item x="291"/>
        <item x="630"/>
        <item x="938"/>
        <item x="375"/>
        <item x="548"/>
        <item x="435"/>
        <item x="970"/>
        <item x="732"/>
        <item x="1067"/>
        <item x="437"/>
        <item x="415"/>
        <item x="268"/>
        <item x="581"/>
        <item x="864"/>
        <item x="452"/>
        <item x="725"/>
        <item x="422"/>
        <item x="315"/>
        <item x="1034"/>
        <item x="207"/>
        <item x="1084"/>
        <item x="211"/>
        <item x="529"/>
        <item x="748"/>
        <item x="363"/>
        <item x="853"/>
        <item x="1065"/>
        <item x="652"/>
        <item x="945"/>
        <item x="35"/>
        <item x="8"/>
        <item x="491"/>
        <item x="1048"/>
        <item x="592"/>
        <item x="64"/>
        <item x="79"/>
        <item x="758"/>
        <item x="778"/>
        <item x="171"/>
        <item x="1053"/>
        <item x="409"/>
        <item x="197"/>
        <item x="411"/>
        <item x="536"/>
        <item x="309"/>
        <item x="949"/>
        <item x="837"/>
        <item x="626"/>
        <item x="475"/>
        <item x="382"/>
        <item x="483"/>
        <item x="72"/>
        <item x="5"/>
        <item x="841"/>
        <item x="213"/>
        <item x="856"/>
        <item x="141"/>
        <item x="842"/>
        <item x="674"/>
        <item x="1033"/>
        <item x="172"/>
        <item x="195"/>
        <item x="858"/>
        <item x="804"/>
        <item x="232"/>
        <item x="77"/>
        <item x="61"/>
        <item x="254"/>
        <item x="828"/>
        <item x="257"/>
        <item x="1"/>
        <item x="216"/>
        <item x="615"/>
        <item x="747"/>
        <item x="552"/>
        <item x="802"/>
        <item x="870"/>
        <item x="248"/>
        <item x="163"/>
        <item x="461"/>
        <item x="158"/>
        <item x="74"/>
        <item x="231"/>
        <item x="1072"/>
        <item x="326"/>
        <item x="865"/>
        <item x="407"/>
        <item x="1013"/>
        <item x="477"/>
        <item x="147"/>
        <item x="39"/>
        <item x="696"/>
        <item x="800"/>
        <item x="930"/>
        <item x="612"/>
        <item x="246"/>
        <item x="199"/>
        <item x="510"/>
        <item x="866"/>
        <item x="756"/>
        <item x="381"/>
        <item x="391"/>
        <item x="469"/>
        <item x="557"/>
        <item x="699"/>
        <item x="741"/>
        <item x="530"/>
        <item x="346"/>
        <item x="486"/>
        <item x="560"/>
        <item x="805"/>
        <item x="944"/>
        <item x="295"/>
        <item x="811"/>
        <item x="165"/>
        <item x="304"/>
        <item x="946"/>
        <item x="668"/>
        <item x="85"/>
        <item x="834"/>
        <item x="691"/>
        <item x="385"/>
        <item x="353"/>
        <item x="634"/>
        <item x="1064"/>
        <item x="277"/>
        <item x="112"/>
        <item x="136"/>
        <item x="18"/>
        <item x="611"/>
        <item x="745"/>
        <item x="646"/>
        <item x="839"/>
        <item x="508"/>
        <item x="608"/>
        <item x="336"/>
        <item x="535"/>
        <item x="1082"/>
        <item x="212"/>
        <item x="809"/>
        <item x="659"/>
        <item x="498"/>
        <item x="63"/>
        <item x="1022"/>
        <item x="545"/>
        <item x="380"/>
        <item x="394"/>
        <item x="620"/>
        <item x="474"/>
        <item x="215"/>
        <item x="297"/>
        <item x="521"/>
        <item x="600"/>
        <item x="429"/>
        <item x="11"/>
        <item x="493"/>
        <item x="379"/>
        <item x="739"/>
        <item x="218"/>
        <item x="244"/>
        <item x="1020"/>
        <item x="683"/>
        <item x="618"/>
        <item x="516"/>
        <item x="1036"/>
        <item x="173"/>
        <item x="121"/>
        <item x="738"/>
        <item x="102"/>
        <item x="695"/>
        <item x="12"/>
        <item x="410"/>
        <item x="1049"/>
        <item x="152"/>
        <item x="896"/>
        <item x="442"/>
        <item x="554"/>
        <item x="898"/>
        <item x="157"/>
        <item x="393"/>
        <item x="242"/>
        <item x="969"/>
        <item x="794"/>
        <item x="684"/>
        <item x="986"/>
        <item x="873"/>
        <item x="1040"/>
        <item x="133"/>
        <item x="772"/>
        <item x="256"/>
        <item x="897"/>
        <item x="217"/>
        <item x="629"/>
        <item x="116"/>
        <item x="546"/>
        <item x="361"/>
        <item x="60"/>
        <item x="214"/>
        <item x="222"/>
        <item x="398"/>
      </items>
    </pivotField>
    <pivotField compact="0" outline="0" showAll="0" defaultSubtotal="0"/>
    <pivotField axis="axisRow" compact="0" outline="0" showAll="0" defaultSubtotal="0">
      <items count="3">
        <item x="1"/>
        <item x="2"/>
        <item x="0"/>
      </items>
    </pivotField>
    <pivotField compact="0" outline="0" showAll="0" defaultSubtotal="0"/>
    <pivotField axis="axisRow" compact="0" outline="0" showAll="0" sortType="descending" defaultSubtotal="0">
      <items count="4225">
        <item x="3012"/>
        <item x="471"/>
        <item x="1720"/>
        <item x="3900"/>
        <item x="921"/>
        <item x="2359"/>
        <item x="586"/>
        <item x="2995"/>
        <item x="674"/>
        <item x="521"/>
        <item x="624"/>
        <item x="1366"/>
        <item x="3928"/>
        <item x="2175"/>
        <item x="644"/>
        <item x="3192"/>
        <item x="3184"/>
        <item x="24"/>
        <item x="3333"/>
        <item x="887"/>
        <item x="3037"/>
        <item x="2014"/>
        <item x="378"/>
        <item x="897"/>
        <item x="2354"/>
        <item x="1088"/>
        <item x="3596"/>
        <item x="4200"/>
        <item x="3868"/>
        <item x="3602"/>
        <item x="200"/>
        <item x="779"/>
        <item x="1403"/>
        <item x="3068"/>
        <item x="770"/>
        <item x="2809"/>
        <item x="819"/>
        <item x="2594"/>
        <item x="2905"/>
        <item x="115"/>
        <item x="3313"/>
        <item x="1457"/>
        <item x="3347"/>
        <item x="1039"/>
        <item x="1202"/>
        <item x="3801"/>
        <item x="3171"/>
        <item x="639"/>
        <item x="2606"/>
        <item x="2451"/>
        <item x="3494"/>
        <item x="486"/>
        <item x="3911"/>
        <item x="1367"/>
        <item x="3915"/>
        <item x="2733"/>
        <item x="537"/>
        <item x="3982"/>
        <item x="2302"/>
        <item x="3952"/>
        <item x="2801"/>
        <item x="3331"/>
        <item x="849"/>
        <item x="4119"/>
        <item x="4100"/>
        <item x="3821"/>
        <item x="1802"/>
        <item x="1879"/>
        <item x="2292"/>
        <item x="713"/>
        <item x="3104"/>
        <item x="2199"/>
        <item x="3804"/>
        <item x="2141"/>
        <item x="3685"/>
        <item x="1850"/>
        <item x="2401"/>
        <item x="1475"/>
        <item x="1504"/>
        <item x="3136"/>
        <item x="2459"/>
        <item x="548"/>
        <item x="3791"/>
        <item x="1368"/>
        <item x="1472"/>
        <item x="31"/>
        <item x="4207"/>
        <item x="3883"/>
        <item x="1669"/>
        <item x="945"/>
        <item x="3464"/>
        <item x="672"/>
        <item x="314"/>
        <item x="1506"/>
        <item x="3298"/>
        <item x="2780"/>
        <item x="3668"/>
        <item x="3574"/>
        <item x="600"/>
        <item x="3533"/>
        <item x="3923"/>
        <item x="3960"/>
        <item x="3226"/>
        <item x="542"/>
        <item x="2264"/>
        <item x="2103"/>
        <item x="4196"/>
        <item x="1638"/>
        <item x="4122"/>
        <item x="2693"/>
        <item x="4197"/>
        <item x="2770"/>
        <item x="176"/>
        <item x="2847"/>
        <item x="2028"/>
        <item x="3846"/>
        <item x="1752"/>
        <item x="4037"/>
        <item x="2726"/>
        <item x="3922"/>
        <item x="92"/>
        <item x="3386"/>
        <item x="847"/>
        <item x="4132"/>
        <item x="2507"/>
        <item x="1780"/>
        <item x="396"/>
        <item x="914"/>
        <item x="2070"/>
        <item x="1153"/>
        <item x="1524"/>
        <item x="363"/>
        <item x="1904"/>
        <item x="4144"/>
        <item x="4129"/>
        <item x="1287"/>
        <item x="3615"/>
        <item x="862"/>
        <item x="1068"/>
        <item x="1381"/>
        <item x="2571"/>
        <item x="3822"/>
        <item x="1128"/>
        <item x="3138"/>
        <item x="4"/>
        <item x="3901"/>
        <item x="734"/>
        <item x="1924"/>
        <item x="3409"/>
        <item x="880"/>
        <item x="544"/>
        <item x="2973"/>
        <item x="2551"/>
        <item x="118"/>
        <item x="1928"/>
        <item x="280"/>
        <item x="249"/>
        <item x="846"/>
        <item x="2939"/>
        <item x="692"/>
        <item x="163"/>
        <item x="2182"/>
        <item x="2490"/>
        <item x="2350"/>
        <item x="3981"/>
        <item x="2196"/>
        <item x="2831"/>
        <item x="59"/>
        <item x="84"/>
        <item x="3854"/>
        <item x="3126"/>
        <item x="893"/>
        <item x="3097"/>
        <item x="3305"/>
        <item x="572"/>
        <item x="2454"/>
        <item x="383"/>
        <item x="1768"/>
        <item x="4031"/>
        <item x="3636"/>
        <item x="1110"/>
        <item x="3433"/>
        <item x="1031"/>
        <item x="3650"/>
        <item x="3662"/>
        <item x="1626"/>
        <item x="1871"/>
        <item x="484"/>
        <item x="2003"/>
        <item x="1709"/>
        <item x="3244"/>
        <item x="3042"/>
        <item x="338"/>
        <item x="304"/>
        <item x="4097"/>
        <item x="3604"/>
        <item x="2543"/>
        <item x="4091"/>
        <item x="204"/>
        <item x="865"/>
        <item x="2631"/>
        <item x="2793"/>
        <item x="3077"/>
        <item x="415"/>
        <item x="896"/>
        <item x="3503"/>
        <item x="3339"/>
        <item x="419"/>
        <item x="2966"/>
        <item x="2332"/>
        <item x="655"/>
        <item x="2260"/>
        <item x="2420"/>
        <item x="1492"/>
        <item x="2820"/>
        <item x="574"/>
        <item x="125"/>
        <item x="2289"/>
        <item x="4201"/>
        <item x="3351"/>
        <item x="218"/>
        <item x="2932"/>
        <item x="1576"/>
        <item x="3396"/>
        <item x="64"/>
        <item x="2241"/>
        <item x="2812"/>
        <item x="1221"/>
        <item x="1600"/>
        <item x="3147"/>
        <item x="1323"/>
        <item x="1740"/>
        <item x="1230"/>
        <item x="903"/>
        <item x="1468"/>
        <item x="3562"/>
        <item x="942"/>
        <item x="1388"/>
        <item x="739"/>
        <item x="3679"/>
        <item x="2498"/>
        <item x="2552"/>
        <item x="2774"/>
        <item x="3231"/>
        <item x="2284"/>
        <item x="2215"/>
        <item x="3276"/>
        <item x="649"/>
        <item x="145"/>
        <item x="4130"/>
        <item x="946"/>
        <item x="798"/>
        <item x="2235"/>
        <item x="811"/>
        <item x="1844"/>
        <item x="2651"/>
        <item x="727"/>
        <item x="30"/>
        <item x="3757"/>
        <item x="2076"/>
        <item x="281"/>
        <item x="232"/>
        <item x="2776"/>
        <item x="1421"/>
        <item x="3045"/>
        <item x="3722"/>
        <item x="863"/>
        <item x="2025"/>
        <item x="794"/>
        <item x="3743"/>
        <item x="2010"/>
        <item x="520"/>
        <item x="634"/>
        <item x="2371"/>
        <item x="69"/>
        <item x="461"/>
        <item x="4069"/>
        <item x="1547"/>
        <item x="336"/>
        <item x="3541"/>
        <item x="3164"/>
        <item x="2862"/>
        <item x="4223"/>
        <item x="2907"/>
        <item x="636"/>
        <item x="2261"/>
        <item x="1915"/>
        <item x="619"/>
        <item x="3034"/>
        <item x="612"/>
        <item x="3206"/>
        <item x="473"/>
        <item x="2858"/>
        <item x="391"/>
        <item x="429"/>
        <item x="3924"/>
        <item x="1318"/>
        <item x="2684"/>
        <item x="3061"/>
        <item x="3327"/>
        <item x="2015"/>
        <item x="1332"/>
        <item x="2602"/>
        <item x="3612"/>
        <item x="1988"/>
        <item x="3264"/>
        <item x="2110"/>
        <item x="2724"/>
        <item x="83"/>
        <item x="320"/>
        <item x="2612"/>
        <item x="1537"/>
        <item x="524"/>
        <item x="2972"/>
        <item x="1443"/>
        <item x="804"/>
        <item x="1008"/>
        <item x="4126"/>
        <item x="2209"/>
        <item x="253"/>
        <item x="3788"/>
        <item x="1786"/>
        <item x="709"/>
        <item x="2105"/>
        <item x="1327"/>
        <item x="3542"/>
        <item x="3720"/>
        <item x="2042"/>
        <item x="120"/>
        <item x="119"/>
        <item x="2615"/>
        <item x="1235"/>
        <item x="1602"/>
        <item x="2325"/>
        <item x="2219"/>
        <item x="3610"/>
        <item x="3336"/>
        <item x="1947"/>
        <item x="3750"/>
        <item x="2943"/>
        <item x="187"/>
        <item x="3317"/>
        <item x="975"/>
        <item x="500"/>
        <item x="3006"/>
        <item x="2247"/>
        <item x="785"/>
        <item x="3272"/>
        <item x="2955"/>
        <item x="4222"/>
        <item x="812"/>
        <item x="2497"/>
        <item x="3044"/>
        <item x="4101"/>
        <item x="3515"/>
        <item x="4125"/>
        <item x="3256"/>
        <item x="3051"/>
        <item x="3966"/>
        <item x="1263"/>
        <item x="2898"/>
        <item x="1206"/>
        <item x="1662"/>
        <item x="1695"/>
        <item x="1502"/>
        <item x="1514"/>
        <item x="2438"/>
        <item x="3642"/>
        <item x="2505"/>
        <item x="4155"/>
        <item x="570"/>
        <item x="836"/>
        <item x="2486"/>
        <item x="1529"/>
        <item x="3440"/>
        <item x="443"/>
        <item x="1417"/>
        <item x="3360"/>
        <item x="292"/>
        <item x="2296"/>
        <item x="3328"/>
        <item x="2828"/>
        <item x="1005"/>
        <item x="765"/>
        <item x="3547"/>
        <item x="801"/>
        <item x="707"/>
        <item x="2550"/>
        <item x="3699"/>
        <item x="3223"/>
        <item x="2330"/>
        <item x="186"/>
        <item x="1469"/>
        <item x="4057"/>
        <item x="1562"/>
        <item x="519"/>
        <item x="1645"/>
        <item x="1616"/>
        <item x="2203"/>
        <item x="3337"/>
        <item x="3488"/>
        <item x="1175"/>
        <item x="3964"/>
        <item x="1425"/>
        <item x="756"/>
        <item x="140"/>
        <item x="185"/>
        <item x="3127"/>
        <item x="3060"/>
        <item x="925"/>
        <item x="816"/>
        <item x="440"/>
        <item x="1432"/>
        <item x="2986"/>
        <item x="466"/>
        <item x="3254"/>
        <item x="2035"/>
        <item x="370"/>
        <item x="35"/>
        <item x="3893"/>
        <item x="2591"/>
        <item x="2700"/>
        <item x="2298"/>
        <item x="4183"/>
        <item x="1831"/>
        <item x="1643"/>
        <item x="2166"/>
        <item x="1860"/>
        <item x="2041"/>
        <item x="3603"/>
        <item x="1706"/>
        <item x="4086"/>
        <item x="3346"/>
        <item x="761"/>
        <item x="2368"/>
        <item x="485"/>
        <item x="416"/>
        <item x="435"/>
        <item x="2472"/>
        <item x="1776"/>
        <item x="1116"/>
        <item x="2184"/>
        <item x="14"/>
        <item x="711"/>
        <item x="3070"/>
        <item x="4008"/>
        <item x="306"/>
        <item x="15"/>
        <item x="2463"/>
        <item x="4204"/>
        <item x="498"/>
        <item x="3719"/>
        <item x="3382"/>
        <item x="417"/>
        <item x="1044"/>
        <item x="2187"/>
        <item x="171"/>
        <item x="405"/>
        <item x="2117"/>
        <item x="2437"/>
        <item x="1186"/>
        <item x="2078"/>
        <item x="3566"/>
        <item x="2763"/>
        <item x="1004"/>
        <item x="635"/>
        <item x="1266"/>
        <item x="452"/>
        <item x="3238"/>
        <item x="3831"/>
        <item x="4151"/>
        <item x="38"/>
        <item x="1237"/>
        <item x="2691"/>
        <item x="742"/>
        <item x="2159"/>
        <item x="4131"/>
        <item x="2662"/>
        <item x="2005"/>
        <item x="2685"/>
        <item x="90"/>
        <item x="2461"/>
        <item x="2851"/>
        <item x="3947"/>
        <item x="732"/>
        <item x="2744"/>
        <item x="2038"/>
        <item x="987"/>
        <item x="2720"/>
        <item x="3021"/>
        <item x="1045"/>
        <item x="578"/>
        <item x="2273"/>
        <item x="2565"/>
        <item x="883"/>
        <item x="1651"/>
        <item x="390"/>
        <item x="1588"/>
        <item x="2450"/>
        <item x="3043"/>
        <item x="1341"/>
        <item x="2524"/>
        <item x="412"/>
        <item x="362"/>
        <item x="3778"/>
        <item x="3334"/>
        <item x="870"/>
        <item x="621"/>
        <item x="2049"/>
        <item x="643"/>
        <item x="676"/>
        <item x="3561"/>
        <item x="1981"/>
        <item x="3676"/>
        <item x="1358"/>
        <item x="1956"/>
        <item x="79"/>
        <item x="4211"/>
        <item x="2496"/>
        <item x="2026"/>
        <item x="420"/>
        <item x="3640"/>
        <item x="509"/>
        <item x="2566"/>
        <item x="882"/>
        <item x="1922"/>
        <item x="136"/>
        <item x="467"/>
        <item x="2698"/>
        <item x="2104"/>
        <item x="530"/>
        <item x="3326"/>
        <item x="908"/>
        <item x="2949"/>
        <item x="228"/>
        <item x="1526"/>
        <item x="2561"/>
        <item x="3461"/>
        <item x="1070"/>
        <item x="1379"/>
        <item x="2134"/>
        <item x="691"/>
        <item x="1177"/>
        <item x="3920"/>
        <item x="2682"/>
        <item x="3463"/>
        <item x="1568"/>
        <item x="3748"/>
        <item x="1158"/>
        <item x="2383"/>
        <item x="2122"/>
        <item x="2667"/>
        <item x="1953"/>
        <item x="1826"/>
        <item x="1996"/>
        <item x="623"/>
        <item x="2582"/>
        <item x="671"/>
        <item x="867"/>
        <item x="499"/>
        <item x="3599"/>
        <item x="690"/>
        <item x="851"/>
        <item x="3751"/>
        <item x="2556"/>
        <item x="683"/>
        <item x="3242"/>
        <item x="3540"/>
        <item x="428"/>
        <item x="3522"/>
        <item x="411"/>
        <item x="1553"/>
        <item x="856"/>
        <item x="525"/>
        <item x="702"/>
        <item x="3282"/>
        <item x="750"/>
        <item x="3870"/>
        <item x="3887"/>
        <item x="2865"/>
        <item x="3179"/>
        <item x="907"/>
        <item x="1772"/>
        <item x="2441"/>
        <item x="3985"/>
        <item x="2153"/>
        <item x="3977"/>
        <item x="2959"/>
        <item x="3490"/>
        <item x="3749"/>
        <item x="2533"/>
        <item x="778"/>
        <item x="2469"/>
        <item x="1575"/>
        <item x="2604"/>
        <item x="2742"/>
        <item x="1652"/>
        <item x="449"/>
        <item x="1106"/>
        <item x="4055"/>
        <item x="1462"/>
        <item x="1278"/>
        <item x="848"/>
        <item x="2702"/>
        <item x="1539"/>
        <item x="2457"/>
        <item x="2916"/>
        <item x="3802"/>
        <item x="1513"/>
        <item x="1277"/>
        <item x="2768"/>
        <item x="2125"/>
        <item x="189"/>
        <item x="2150"/>
        <item x="803"/>
        <item x="1480"/>
        <item x="414"/>
        <item x="2732"/>
        <item x="455"/>
        <item x="592"/>
        <item x="3248"/>
        <item x="2585"/>
        <item x="3345"/>
        <item x="2265"/>
        <item x="2080"/>
        <item x="2914"/>
        <item x="852"/>
        <item x="2263"/>
        <item x="1733"/>
        <item x="32"/>
        <item x="769"/>
        <item x="1586"/>
        <item x="3501"/>
        <item x="4206"/>
        <item x="1795"/>
        <item x="2232"/>
        <item x="2319"/>
        <item x="3394"/>
        <item x="1371"/>
        <item x="3807"/>
        <item x="1822"/>
        <item x="3033"/>
        <item x="1296"/>
        <item x="3137"/>
        <item x="1658"/>
        <item x="1433"/>
        <item x="4191"/>
        <item x="2277"/>
        <item x="878"/>
        <item x="738"/>
        <item x="2320"/>
        <item x="4041"/>
        <item x="3366"/>
        <item x="3527"/>
        <item x="333"/>
        <item x="3689"/>
        <item x="1149"/>
        <item x="2938"/>
        <item x="1878"/>
        <item x="1628"/>
        <item x="943"/>
        <item x="2426"/>
        <item x="4004"/>
        <item x="2957"/>
        <item x="3725"/>
        <item x="3082"/>
        <item x="2970"/>
        <item x="2967"/>
        <item x="3236"/>
        <item x="3013"/>
        <item x="2658"/>
        <item x="1409"/>
        <item x="284"/>
        <item x="1090"/>
        <item x="1980"/>
        <item x="2230"/>
        <item x="3766"/>
        <item x="254"/>
        <item x="402"/>
        <item x="2386"/>
        <item x="820"/>
        <item x="3584"/>
        <item x="2695"/>
        <item x="3426"/>
        <item x="2670"/>
        <item x="3036"/>
        <item x="575"/>
        <item x="1414"/>
        <item x="3865"/>
        <item x="2427"/>
        <item x="2759"/>
        <item x="894"/>
        <item x="279"/>
        <item x="725"/>
        <item x="768"/>
        <item x="3907"/>
        <item x="539"/>
        <item x="1569"/>
        <item x="1473"/>
        <item x="2927"/>
        <item x="543"/>
        <item x="726"/>
        <item x="356"/>
        <item x="3826"/>
        <item x="3829"/>
        <item x="881"/>
        <item x="1402"/>
        <item x="3194"/>
        <item x="103"/>
        <item x="3410"/>
        <item x="991"/>
        <item x="2636"/>
        <item x="2660"/>
        <item x="1530"/>
        <item x="1460"/>
        <item x="4027"/>
        <item x="2575"/>
        <item x="426"/>
        <item x="3930"/>
        <item x="1808"/>
        <item x="1997"/>
        <item x="2126"/>
        <item x="322"/>
        <item x="2287"/>
        <item x="3609"/>
        <item x="4178"/>
        <item x="1897"/>
        <item x="2321"/>
        <item x="2521"/>
        <item x="2039"/>
        <item x="2956"/>
        <item x="686"/>
        <item x="2239"/>
        <item x="4040"/>
        <item x="2013"/>
        <item x="384"/>
        <item x="3067"/>
        <item x="2403"/>
        <item x="2238"/>
        <item x="1711"/>
        <item x="1113"/>
        <item x="514"/>
        <item x="1903"/>
        <item x="2390"/>
        <item x="2643"/>
        <item x="1150"/>
        <item x="2455"/>
        <item x="2133"/>
        <item x="1841"/>
        <item x="2681"/>
        <item x="1561"/>
        <item x="2620"/>
        <item x="137"/>
        <item x="2538"/>
        <item x="2717"/>
        <item x="3993"/>
        <item x="2375"/>
        <item x="985"/>
        <item x="1133"/>
        <item x="3761"/>
        <item x="3619"/>
        <item x="1624"/>
        <item x="282"/>
        <item x="4190"/>
        <item x="637"/>
        <item x="2453"/>
        <item x="1353"/>
        <item x="1869"/>
        <item x="1661"/>
        <item x="2518"/>
        <item x="1123"/>
        <item x="2980"/>
        <item x="2981"/>
        <item x="3992"/>
        <item x="3081"/>
        <item x="889"/>
        <item x="1990"/>
        <item x="3575"/>
        <item x="3838"/>
        <item x="1691"/>
        <item x="21"/>
        <item x="1223"/>
        <item x="1160"/>
        <item x="2317"/>
        <item x="3492"/>
        <item x="3032"/>
        <item x="3485"/>
        <item x="220"/>
        <item x="3745"/>
        <item x="2874"/>
        <item x="3065"/>
        <item x="2825"/>
        <item x="2988"/>
        <item x="1535"/>
        <item x="670"/>
        <item x="2687"/>
        <item x="2481"/>
        <item x="2146"/>
        <item x="1839"/>
        <item x="132"/>
        <item x="277"/>
        <item x="2176"/>
        <item x="527"/>
        <item x="166"/>
        <item x="3808"/>
        <item x="1998"/>
        <item x="1104"/>
        <item x="3294"/>
        <item x="3858"/>
        <item x="4092"/>
        <item x="33"/>
        <item x="2468"/>
        <item x="3372"/>
        <item x="1028"/>
        <item x="918"/>
        <item x="751"/>
        <item x="3265"/>
        <item x="1883"/>
        <item x="380"/>
        <item x="3856"/>
        <item x="55"/>
        <item x="2884"/>
        <item x="2221"/>
        <item x="1401"/>
        <item x="398"/>
        <item x="1858"/>
        <item x="599"/>
        <item x="3842"/>
        <item x="1147"/>
        <item x="1310"/>
        <item x="3512"/>
        <item x="1144"/>
        <item x="3569"/>
        <item x="1418"/>
        <item x="1059"/>
        <item x="3683"/>
        <item x="3880"/>
        <item x="1001"/>
        <item x="1805"/>
        <item x="3443"/>
        <item x="1478"/>
        <item x="3866"/>
        <item x="436"/>
        <item x="2750"/>
        <item x="1931"/>
        <item x="385"/>
        <item x="2073"/>
        <item x="278"/>
        <item x="3364"/>
        <item x="2722"/>
        <item x="1247"/>
        <item x="17"/>
        <item x="3813"/>
        <item x="1304"/>
        <item x="3438"/>
        <item x="2091"/>
        <item x="2872"/>
        <item x="2909"/>
        <item x="3100"/>
        <item x="226"/>
        <item x="554"/>
        <item x="4022"/>
        <item x="923"/>
        <item x="953"/>
        <item x="1451"/>
        <item x="2626"/>
        <item x="3891"/>
        <item x="3150"/>
        <item x="2124"/>
        <item x="1703"/>
        <item x="3428"/>
        <item x="3879"/>
        <item x="366"/>
        <item x="3275"/>
        <item x="3577"/>
        <item x="1195"/>
        <item x="1179"/>
        <item x="212"/>
        <item x="2084"/>
        <item x="716"/>
        <item x="367"/>
        <item x="1796"/>
        <item x="2388"/>
        <item x="3809"/>
        <item x="3368"/>
        <item x="1979"/>
        <item x="3001"/>
        <item x="1032"/>
        <item x="2322"/>
        <item x="4199"/>
        <item x="4110"/>
        <item x="2336"/>
        <item x="3991"/>
        <item x="1778"/>
        <item x="2951"/>
        <item x="215"/>
        <item x="406"/>
        <item x="2509"/>
        <item x="1311"/>
        <item x="936"/>
        <item x="3805"/>
        <item x="986"/>
        <item x="3727"/>
        <item x="2706"/>
        <item x="3132"/>
        <item x="4114"/>
        <item x="1225"/>
        <item x="2787"/>
        <item x="2778"/>
        <item x="4000"/>
        <item x="3752"/>
        <item x="2723"/>
        <item x="2474"/>
        <item x="482"/>
        <item x="1245"/>
        <item x="3"/>
        <item x="3896"/>
        <item x="3215"/>
        <item x="240"/>
        <item x="3473"/>
        <item x="2716"/>
        <item x="1655"/>
        <item x="759"/>
        <item x="1978"/>
        <item x="1268"/>
        <item x="3715"/>
        <item x="1089"/>
        <item x="2950"/>
        <item x="2975"/>
        <item x="3129"/>
        <item x="2523"/>
        <item x="3143"/>
        <item x="2279"/>
        <item x="606"/>
        <item x="1270"/>
        <item x="3446"/>
        <item x="2782"/>
        <item x="3113"/>
        <item x="627"/>
        <item x="2304"/>
        <item x="1646"/>
        <item x="1852"/>
        <item x="1743"/>
        <item x="3373"/>
        <item x="4210"/>
        <item x="1784"/>
        <item x="445"/>
        <item x="3771"/>
        <item x="1933"/>
        <item x="2542"/>
        <item x="20"/>
        <item x="2719"/>
        <item x="2307"/>
        <item x="4170"/>
        <item x="3304"/>
        <item x="3902"/>
        <item x="733"/>
        <item x="1452"/>
        <item x="3898"/>
        <item x="1688"/>
        <item x="2560"/>
        <item x="895"/>
        <item x="947"/>
        <item x="3767"/>
        <item x="2155"/>
        <item x="1413"/>
        <item x="1391"/>
        <item x="1148"/>
        <item x="1775"/>
        <item x="996"/>
        <item x="2174"/>
        <item x="3707"/>
        <item x="3571"/>
        <item x="579"/>
        <item x="3587"/>
        <item x="3487"/>
        <item x="1362"/>
        <item x="1074"/>
        <item x="1477"/>
        <item x="2998"/>
        <item x="1697"/>
        <item x="1898"/>
        <item x="1577"/>
        <item x="2088"/>
        <item x="1791"/>
        <item x="4220"/>
        <item x="3131"/>
        <item x="2654"/>
        <item x="1816"/>
        <item x="2365"/>
        <item x="377"/>
        <item x="1853"/>
        <item x="2318"/>
        <item x="4064"/>
        <item x="3765"/>
        <item x="1637"/>
        <item x="1119"/>
        <item x="3498"/>
        <item x="113"/>
        <item x="2525"/>
        <item x="954"/>
        <item x="2480"/>
        <item x="3116"/>
        <item x="2251"/>
        <item x="3844"/>
        <item x="241"/>
        <item x="3246"/>
        <item x="1550"/>
        <item x="1450"/>
        <item x="2092"/>
        <item x="3227"/>
        <item x="3329"/>
        <item x="3792"/>
        <item x="2011"/>
        <item x="2718"/>
        <item x="2506"/>
        <item x="74"/>
        <item x="4143"/>
        <item x="1984"/>
        <item x="1086"/>
        <item x="1264"/>
        <item x="1449"/>
        <item x="3806"/>
        <item x="3378"/>
        <item x="1226"/>
        <item x="1635"/>
        <item x="8"/>
        <item x="3196"/>
        <item x="605"/>
        <item x="2741"/>
        <item x="3413"/>
        <item x="3149"/>
        <item x="3247"/>
        <item x="52"/>
        <item x="3876"/>
        <item x="174"/>
        <item x="864"/>
        <item x="1171"/>
        <item x="230"/>
        <item x="2853"/>
        <item x="3774"/>
        <item x="3666"/>
        <item x="1714"/>
        <item x="2605"/>
        <item x="1516"/>
        <item x="1138"/>
        <item x="3839"/>
        <item x="310"/>
        <item x="1944"/>
        <item x="1291"/>
        <item x="3157"/>
        <item x="2844"/>
        <item x="1062"/>
        <item x="3910"/>
        <item x="1884"/>
        <item x="3375"/>
        <item x="3861"/>
        <item x="1876"/>
        <item x="3795"/>
        <item x="845"/>
        <item x="3296"/>
        <item x="2773"/>
        <item x="2164"/>
        <item x="516"/>
        <item x="4136"/>
        <item x="290"/>
        <item x="2775"/>
        <item x="3479"/>
        <item x="1541"/>
        <item x="668"/>
        <item x="2645"/>
        <item x="776"/>
        <item x="3379"/>
        <item x="4094"/>
        <item x="3847"/>
        <item x="3658"/>
        <item x="1641"/>
        <item x="2156"/>
        <item x="2527"/>
        <item x="2829"/>
        <item x="1105"/>
        <item x="1124"/>
        <item x="1515"/>
        <item x="2315"/>
        <item x="4093"/>
        <item x="3559"/>
        <item x="3521"/>
        <item x="3817"/>
        <item x="1894"/>
        <item x="1161"/>
        <item x="3449"/>
        <item x="3058"/>
        <item x="1114"/>
        <item x="1676"/>
        <item x="374"/>
        <item x="2283"/>
        <item x="824"/>
        <item x="3165"/>
        <item x="1238"/>
        <item x="3429"/>
        <item x="207"/>
        <item x="2129"/>
        <item x="1551"/>
        <item x="101"/>
        <item x="1244"/>
        <item x="3365"/>
        <item x="3309"/>
        <item x="3926"/>
        <item x="2408"/>
        <item x="825"/>
        <item x="1954"/>
        <item x="1517"/>
        <item x="1690"/>
        <item x="1448"/>
        <item x="3408"/>
        <item x="1326"/>
        <item x="2924"/>
        <item x="3035"/>
        <item x="3633"/>
        <item x="2753"/>
        <item x="423"/>
        <item x="3961"/>
        <item x="3936"/>
        <item x="517"/>
        <item x="1660"/>
        <item x="3098"/>
        <item x="3969"/>
        <item x="3644"/>
        <item x="34"/>
        <item x="3933"/>
        <item x="3775"/>
        <item x="1027"/>
        <item x="1463"/>
        <item x="3108"/>
        <item x="784"/>
        <item x="1408"/>
        <item x="3906"/>
        <item x="3627"/>
        <item x="3935"/>
        <item x="2412"/>
        <item x="2976"/>
        <item x="422"/>
        <item x="3624"/>
        <item x="2493"/>
        <item x="3810"/>
        <item x="4195"/>
        <item x="3176"/>
        <item x="3779"/>
        <item x="2908"/>
        <item x="4165"/>
        <item x="2678"/>
        <item x="3946"/>
        <item x="1474"/>
        <item x="167"/>
        <item x="1838"/>
        <item x="3167"/>
        <item x="102"/>
        <item x="2085"/>
        <item x="2138"/>
        <item x="227"/>
        <item x="1476"/>
        <item x="3421"/>
        <item x="2683"/>
        <item x="3259"/>
        <item x="268"/>
        <item x="4052"/>
        <item x="1018"/>
        <item x="3841"/>
        <item x="665"/>
        <item x="4148"/>
        <item x="1825"/>
        <item x="1964"/>
        <item x="4161"/>
        <item x="617"/>
        <item x="1216"/>
        <item x="3622"/>
        <item x="3119"/>
        <item x="2231"/>
        <item x="4163"/>
        <item x="1189"/>
        <item x="3369"/>
        <item x="963"/>
        <item x="3262"/>
        <item x="1712"/>
        <item x="3504"/>
        <item x="3135"/>
        <item x="722"/>
        <item x="352"/>
        <item x="2352"/>
        <item x="4208"/>
        <item x="3531"/>
        <item x="2224"/>
        <item x="1636"/>
        <item x="350"/>
        <item x="456"/>
        <item x="1584"/>
        <item x="1683"/>
        <item x="3733"/>
        <item x="3260"/>
        <item x="2377"/>
        <item x="309"/>
        <item x="2346"/>
        <item x="948"/>
        <item x="2534"/>
        <item x="3477"/>
        <item x="3972"/>
        <item x="2892"/>
        <item x="3370"/>
        <item x="3629"/>
        <item x="3637"/>
        <item x="2062"/>
        <item x="1394"/>
        <item x="1386"/>
        <item x="164"/>
        <item x="1349"/>
        <item x="2758"/>
        <item x="395"/>
        <item x="3517"/>
        <item x="1874"/>
        <item x="202"/>
        <item x="3482"/>
        <item x="2487"/>
        <item x="663"/>
        <item x="3004"/>
        <item x="3402"/>
        <item x="3563"/>
        <item x="3235"/>
        <item x="1009"/>
        <item x="3367"/>
        <item x="1913"/>
        <item x="1986"/>
        <item x="1962"/>
        <item x="2649"/>
        <item x="3546"/>
        <item x="2394"/>
        <item x="3456"/>
        <item x="2822"/>
        <item x="47"/>
        <item x="159"/>
        <item x="3049"/>
        <item x="3593"/>
        <item x="3052"/>
        <item x="223"/>
        <item x="274"/>
        <item x="2206"/>
        <item x="315"/>
        <item x="16"/>
        <item x="3840"/>
        <item x="2696"/>
        <item x="4020"/>
        <item x="2946"/>
        <item x="3783"/>
        <item x="2324"/>
        <item x="3565"/>
        <item x="2994"/>
        <item x="3762"/>
        <item x="1265"/>
        <item x="1190"/>
        <item x="2989"/>
        <item x="430"/>
        <item x="1071"/>
        <item x="2310"/>
        <item x="1614"/>
        <item x="1397"/>
        <item x="3703"/>
        <item x="179"/>
        <item x="2253"/>
        <item x="1992"/>
        <item x="188"/>
        <item x="351"/>
        <item x="413"/>
        <item x="2743"/>
        <item x="244"/>
        <item x="523"/>
        <item x="1507"/>
        <item x="3845"/>
        <item x="439"/>
        <item x="1103"/>
        <item x="1696"/>
        <item x="3478"/>
        <item x="526"/>
        <item x="2948"/>
        <item x="3219"/>
        <item x="3617"/>
        <item x="3520"/>
        <item x="3062"/>
        <item x="3455"/>
        <item x="1072"/>
        <item x="1794"/>
        <item x="1198"/>
        <item x="3071"/>
        <item x="2562"/>
        <item x="2160"/>
        <item x="1936"/>
        <item x="2421"/>
        <item x="892"/>
        <item x="3363"/>
        <item x="3424"/>
        <item x="2161"/>
        <item x="3620"/>
        <item x="4188"/>
        <item x="3711"/>
        <item x="289"/>
        <item x="42"/>
        <item x="1704"/>
        <item x="3160"/>
        <item x="1250"/>
        <item x="2804"/>
        <item x="2968"/>
        <item x="117"/>
        <item x="1819"/>
        <item x="1730"/>
        <item x="920"/>
        <item x="3864"/>
        <item x="2764"/>
        <item x="66"/>
        <item x="3819"/>
        <item x="9"/>
        <item x="213"/>
        <item x="3335"/>
        <item x="1684"/>
        <item x="148"/>
        <item x="2395"/>
        <item x="2362"/>
        <item x="4124"/>
        <item x="3834"/>
        <item x="2017"/>
        <item x="2953"/>
        <item x="3916"/>
        <item x="1779"/>
        <item x="2067"/>
        <item x="4030"/>
        <item x="3084"/>
        <item x="1091"/>
        <item x="1098"/>
        <item x="2202"/>
        <item x="3442"/>
        <item x="4044"/>
        <item x="299"/>
        <item x="1267"/>
        <item x="2100"/>
        <item x="1308"/>
        <item x="2963"/>
        <item x="1356"/>
        <item x="271"/>
        <item x="588"/>
        <item x="1023"/>
        <item x="3647"/>
        <item x="904"/>
        <item x="3753"/>
        <item x="1426"/>
        <item x="1835"/>
        <item x="3087"/>
        <item x="4147"/>
        <item x="3055"/>
        <item x="1533"/>
        <item x="2755"/>
        <item x="2467"/>
        <item x="3015"/>
        <item x="3114"/>
        <item x="3324"/>
        <item x="206"/>
        <item x="2090"/>
        <item x="3526"/>
        <item x="3941"/>
        <item x="114"/>
        <item x="4066"/>
        <item x="2583"/>
        <item x="2609"/>
        <item x="3937"/>
        <item x="2422"/>
        <item x="3899"/>
        <item x="2075"/>
        <item x="250"/>
        <item x="571"/>
        <item x="245"/>
        <item x="3197"/>
        <item x="3723"/>
        <item x="3025"/>
        <item x="86"/>
        <item x="3764"/>
        <item x="1399"/>
        <item x="2234"/>
        <item x="1815"/>
        <item x="46"/>
        <item x="175"/>
        <item x="3191"/>
        <item x="3549"/>
        <item x="3169"/>
        <item x="45"/>
        <item x="2901"/>
        <item x="190"/>
        <item x="1756"/>
        <item x="2286"/>
        <item x="2056"/>
        <item x="3605"/>
        <item x="1955"/>
        <item x="3359"/>
        <item x="2435"/>
        <item x="2140"/>
        <item x="989"/>
        <item x="810"/>
        <item x="931"/>
        <item x="679"/>
        <item x="506"/>
        <item x="239"/>
        <item x="98"/>
        <item x="2855"/>
        <item x="3437"/>
        <item x="2539"/>
        <item x="1054"/>
        <item x="1456"/>
        <item x="2294"/>
        <item x="381"/>
        <item x="1494"/>
        <item x="1821"/>
        <item x="1373"/>
        <item x="1435"/>
        <item x="3452"/>
        <item x="3280"/>
        <item x="3597"/>
        <item x="1609"/>
        <item x="3263"/>
        <item x="1949"/>
        <item x="165"/>
        <item x="4068"/>
        <item x="3994"/>
        <item x="1423"/>
        <item x="2638"/>
        <item x="203"/>
        <item x="2242"/>
        <item x="3828"/>
        <item x="263"/>
        <item x="3308"/>
        <item x="809"/>
        <item x="982"/>
        <item x="1347"/>
        <item x="1193"/>
        <item x="311"/>
        <item x="3377"/>
        <item x="1719"/>
        <item x="2923"/>
        <item x="2135"/>
        <item x="3545"/>
        <item x="2109"/>
        <item x="1587"/>
        <item x="3091"/>
        <item x="1907"/>
        <item x="932"/>
        <item x="884"/>
        <item x="96"/>
        <item x="566"/>
        <item x="2746"/>
        <item x="1256"/>
        <item x="1142"/>
        <item x="3798"/>
        <item x="3944"/>
        <item x="1459"/>
        <item x="728"/>
        <item x="2372"/>
        <item x="968"/>
        <item x="3390"/>
        <item x="1440"/>
        <item x="2274"/>
        <item x="3830"/>
        <item x="465"/>
        <item x="3092"/>
        <item x="371"/>
        <item x="2823"/>
        <item x="2425"/>
        <item x="446"/>
        <item x="3090"/>
        <item x="3162"/>
        <item x="2805"/>
        <item x="2622"/>
        <item x="806"/>
        <item x="2452"/>
        <item x="4108"/>
        <item x="625"/>
        <item x="3835"/>
        <item x="3803"/>
        <item x="3954"/>
        <item x="2856"/>
        <item x="19"/>
        <item x="3412"/>
        <item x="3589"/>
        <item x="1241"/>
        <item x="1384"/>
        <item x="2729"/>
        <item x="3218"/>
        <item x="2680"/>
        <item x="296"/>
        <item x="3258"/>
        <item x="919"/>
        <item x="2327"/>
        <item x="885"/>
        <item x="4141"/>
        <item x="791"/>
        <item x="1823"/>
        <item x="1748"/>
        <item x="1447"/>
        <item x="2275"/>
        <item x="1441"/>
        <item x="2597"/>
        <item x="209"/>
        <item x="2470"/>
        <item x="3425"/>
        <item x="1303"/>
        <item x="654"/>
        <item x="3706"/>
        <item x="3220"/>
        <item x="2393"/>
        <item x="4051"/>
        <item x="3228"/>
        <item x="4015"/>
        <item x="2906"/>
        <item x="4182"/>
        <item x="41"/>
        <item x="1644"/>
        <item x="557"/>
        <item x="2849"/>
        <item x="2197"/>
        <item x="911"/>
        <item x="3680"/>
        <item x="789"/>
        <item x="337"/>
        <item x="2672"/>
        <item x="1581"/>
        <item x="3824"/>
        <item x="3639"/>
        <item x="1724"/>
        <item x="1757"/>
        <item x="910"/>
        <item x="3122"/>
        <item x="2885"/>
        <item x="2985"/>
        <item x="496"/>
        <item x="4003"/>
        <item x="708"/>
        <item x="4149"/>
        <item x="2610"/>
        <item x="1698"/>
        <item x="1208"/>
        <item x="837"/>
        <item x="876"/>
        <item x="4109"/>
        <item x="1120"/>
        <item x="2043"/>
        <item x="331"/>
        <item x="2785"/>
        <item x="2644"/>
        <item x="666"/>
        <item x="50"/>
        <item x="3158"/>
        <item x="2072"/>
        <item x="1749"/>
        <item x="1718"/>
        <item x="678"/>
        <item x="4145"/>
        <item x="3156"/>
        <item x="3302"/>
        <item x="1375"/>
        <item x="1999"/>
        <item x="2894"/>
        <item x="1799"/>
        <item x="2034"/>
        <item x="973"/>
        <item x="2935"/>
        <item x="1464"/>
        <item x="1218"/>
        <item x="1213"/>
        <item x="1814"/>
        <item x="1943"/>
        <item x="4058"/>
        <item x="3057"/>
        <item x="2136"/>
        <item x="128"/>
        <item x="1135"/>
        <item x="2143"/>
        <item x="3383"/>
        <item x="36"/>
        <item x="4111"/>
        <item x="2023"/>
        <item x="410"/>
        <item x="4087"/>
        <item x="2786"/>
        <item x="2097"/>
        <item x="3663"/>
        <item x="3648"/>
        <item x="596"/>
        <item x="2053"/>
        <item x="341"/>
        <item x="2282"/>
        <item x="72"/>
        <item x="2409"/>
        <item x="2642"/>
        <item x="507"/>
        <item x="67"/>
        <item x="61"/>
        <item x="1663"/>
        <item x="2069"/>
        <item x="1169"/>
        <item x="3525"/>
        <item x="3894"/>
        <item x="161"/>
        <item x="2423"/>
        <item x="3678"/>
        <item x="2340"/>
        <item x="888"/>
        <item x="2826"/>
        <item x="2291"/>
        <item x="2436"/>
        <item x="2876"/>
        <item x="1392"/>
        <item x="714"/>
        <item x="2850"/>
        <item x="3214"/>
        <item x="3152"/>
        <item x="1785"/>
        <item x="1560"/>
        <item x="832"/>
        <item x="3598"/>
        <item x="613"/>
        <item x="3631"/>
        <item x="604"/>
        <item x="4011"/>
        <item x="3511"/>
        <item x="2522"/>
        <item x="1920"/>
        <item x="3311"/>
        <item x="235"/>
        <item x="3414"/>
        <item x="553"/>
        <item x="1255"/>
        <item x="3594"/>
        <item x="2821"/>
        <item x="450"/>
        <item x="1141"/>
        <item x="3168"/>
        <item x="2690"/>
        <item x="3325"/>
        <item x="1006"/>
        <item x="2879"/>
        <item x="1455"/>
        <item x="184"/>
        <item x="2341"/>
        <item x="459"/>
        <item x="4024"/>
        <item x="4179"/>
        <item x="2413"/>
        <item x="626"/>
        <item x="2226"/>
        <item x="349"/>
        <item x="283"/>
        <item x="26"/>
        <item x="3279"/>
        <item x="3537"/>
        <item x="1194"/>
        <item x="3283"/>
        <item x="1868"/>
        <item x="4070"/>
        <item x="3391"/>
        <item x="3943"/>
        <item x="3971"/>
        <item x="1302"/>
        <item x="3534"/>
        <item x="2699"/>
        <item x="379"/>
        <item x="1092"/>
        <item x="3649"/>
        <item x="3204"/>
        <item x="3918"/>
        <item x="219"/>
        <item x="3695"/>
        <item x="388"/>
        <item x="2151"/>
        <item x="3307"/>
        <item x="2119"/>
        <item x="3019"/>
        <item x="4142"/>
        <item x="1887"/>
        <item x="1774"/>
        <item x="4081"/>
        <item x="552"/>
        <item x="1991"/>
        <item x="2843"/>
        <item x="2418"/>
        <item x="4047"/>
        <item x="1629"/>
        <item x="28"/>
        <item x="2130"/>
        <item x="1014"/>
        <item x="696"/>
        <item x="1207"/>
        <item x="2077"/>
        <item x="3996"/>
        <item x="1125"/>
        <item x="460"/>
        <item x="3109"/>
        <item x="3269"/>
        <item x="2050"/>
        <item x="4187"/>
        <item x="269"/>
        <item x="2360"/>
        <item x="214"/>
        <item x="1276"/>
        <item x="802"/>
        <item x="2179"/>
        <item x="1555"/>
        <item x="797"/>
        <item x="2964"/>
        <item x="955"/>
        <item x="1165"/>
        <item x="286"/>
        <item x="3581"/>
        <item x="105"/>
        <item x="4172"/>
        <item x="2925"/>
        <item x="2942"/>
        <item x="1921"/>
        <item x="962"/>
        <item x="3862"/>
        <item x="3401"/>
        <item x="1056"/>
        <item x="4046"/>
        <item x="2000"/>
        <item x="3789"/>
        <item x="3392"/>
        <item x="1042"/>
        <item x="2158"/>
        <item x="1820"/>
        <item x="1797"/>
        <item x="3970"/>
        <item x="1970"/>
        <item x="3661"/>
        <item x="99"/>
        <item x="3578"/>
        <item x="2641"/>
        <item x="2864"/>
        <item x="3606"/>
        <item x="1183"/>
        <item x="3737"/>
        <item x="1559"/>
        <item x="3153"/>
        <item x="2735"/>
        <item x="681"/>
        <item x="3510"/>
        <item x="1482"/>
        <item x="3029"/>
        <item x="345"/>
        <item x="2639"/>
        <item x="1205"/>
        <item x="3273"/>
        <item x="857"/>
        <item x="4213"/>
        <item x="1848"/>
        <item x="2415"/>
        <item x="1932"/>
        <item x="2941"/>
        <item x="1995"/>
        <item x="404"/>
        <item x="3074"/>
        <item x="657"/>
        <item x="2271"/>
        <item x="1701"/>
        <item x="3056"/>
        <item x="1204"/>
        <item x="940"/>
        <item x="2568"/>
        <item x="3677"/>
        <item x="1063"/>
        <item x="472"/>
        <item x="3268"/>
        <item x="3142"/>
        <item x="3772"/>
        <item x="2205"/>
        <item x="3697"/>
        <item x="1117"/>
        <item x="2761"/>
        <item x="3625"/>
        <item x="4140"/>
        <item x="1582"/>
        <item x="2513"/>
        <item x="723"/>
        <item x="1140"/>
        <item x="2348"/>
        <item x="2707"/>
        <item x="717"/>
        <item x="2102"/>
        <item x="2721"/>
        <item x="1567"/>
        <item x="425"/>
        <item x="3614"/>
        <item x="2051"/>
        <item x="2036"/>
        <item x="1877"/>
        <item x="3506"/>
        <item x="2466"/>
        <item x="3974"/>
        <item x="1927"/>
        <item x="3651"/>
        <item x="158"/>
        <item x="555"/>
        <item x="2992"/>
        <item x="3955"/>
        <item x="319"/>
        <item x="2841"/>
        <item x="3352"/>
        <item x="2665"/>
        <item x="1670"/>
        <item x="2443"/>
        <item x="1389"/>
        <item x="2345"/>
        <item x="1519"/>
        <item x="307"/>
        <item x="2061"/>
        <item x="2475"/>
        <item x="1019"/>
        <item x="2378"/>
        <item x="998"/>
        <item x="1115"/>
        <item x="60"/>
        <item x="771"/>
        <item x="1680"/>
        <item x="3290"/>
        <item x="3209"/>
        <item x="4135"/>
        <item x="260"/>
        <item x="2258"/>
        <item x="330"/>
        <item x="3198"/>
        <item x="231"/>
        <item x="3046"/>
        <item x="2152"/>
        <item x="3543"/>
        <item x="1163"/>
        <item x="1430"/>
        <item x="1966"/>
        <item x="2044"/>
        <item x="3958"/>
        <item x="2897"/>
        <item x="512"/>
        <item x="2549"/>
        <item x="1758"/>
        <item x="1434"/>
        <item x="4038"/>
        <item x="3872"/>
        <item x="4137"/>
        <item x="3008"/>
        <item x="536"/>
        <item x="3229"/>
        <item x="126"/>
        <item x="2384"/>
        <item x="3665"/>
        <item x="2544"/>
        <item x="2355"/>
        <item x="238"/>
        <item x="2477"/>
        <item x="146"/>
        <item x="2811"/>
        <item x="3018"/>
        <item x="1312"/>
        <item x="1792"/>
        <item x="335"/>
        <item x="3398"/>
        <item x="1380"/>
        <item x="675"/>
        <item x="151"/>
        <item x="2734"/>
        <item x="1354"/>
        <item x="1182"/>
        <item x="913"/>
        <item x="2595"/>
        <item x="210"/>
        <item x="1298"/>
        <item x="3374"/>
        <item x="3107"/>
        <item x="2532"/>
        <item x="1466"/>
        <item x="2965"/>
        <item x="2635"/>
        <item x="2323"/>
        <item x="2990"/>
        <item x="201"/>
        <item x="1771"/>
        <item x="3800"/>
        <item x="4095"/>
        <item x="2713"/>
        <item x="2584"/>
        <item x="1914"/>
        <item x="2030"/>
        <item x="276"/>
        <item x="990"/>
        <item x="1900"/>
        <item x="1993"/>
        <item x="329"/>
        <item x="2815"/>
        <item x="3384"/>
        <item x="2347"/>
        <item x="1321"/>
        <item x="1429"/>
        <item x="1029"/>
        <item x="980"/>
        <item x="288"/>
        <item x="312"/>
        <item x="4077"/>
        <item x="3222"/>
        <item x="2485"/>
        <item x="699"/>
        <item x="1192"/>
        <item x="1659"/>
        <item x="0"/>
        <item x="2563"/>
        <item x="1707"/>
        <item x="4133"/>
        <item x="3344"/>
        <item x="1948"/>
        <item x="4134"/>
        <item x="1376"/>
        <item x="2189"/>
        <item x="1196"/>
        <item x="1594"/>
        <item x="2019"/>
        <item x="2817"/>
        <item x="1037"/>
        <item x="4205"/>
        <item x="4042"/>
        <item x="1593"/>
        <item x="1184"/>
        <item x="1675"/>
        <item x="1329"/>
        <item x="2259"/>
        <item x="1552"/>
        <item x="3889"/>
        <item x="815"/>
        <item x="1081"/>
        <item x="3554"/>
        <item x="2540"/>
        <item x="1372"/>
        <item x="1867"/>
        <item x="2278"/>
        <item x="1280"/>
        <item x="3039"/>
        <item x="1257"/>
        <item x="3674"/>
        <item x="111"/>
        <item x="1131"/>
        <item x="2890"/>
        <item x="1011"/>
        <item x="1639"/>
        <item x="4043"/>
        <item x="89"/>
        <item x="3556"/>
        <item x="1664"/>
        <item x="661"/>
        <item x="1377"/>
        <item x="2838"/>
        <item x="3874"/>
        <item x="3022"/>
        <item x="720"/>
        <item x="4203"/>
        <item x="2121"/>
        <item x="2183"/>
        <item x="966"/>
        <item x="2256"/>
        <item x="3483"/>
        <item x="2381"/>
        <item x="273"/>
        <item x="1137"/>
        <item x="1989"/>
        <item x="3341"/>
        <item x="104"/>
        <item x="2276"/>
        <item x="2021"/>
        <item x="3027"/>
        <item x="409"/>
        <item x="3207"/>
        <item x="1968"/>
        <item x="1229"/>
        <item x="583"/>
        <item x="3886"/>
        <item x="3997"/>
        <item x="3681"/>
        <item x="3399"/>
        <item x="1849"/>
        <item x="505"/>
        <item x="3585"/>
        <item x="1963"/>
        <item x="431"/>
        <item x="2147"/>
        <item x="2944"/>
        <item x="1580"/>
        <item x="3528"/>
        <item x="1801"/>
        <item x="1951"/>
        <item x="180"/>
        <item x="1682"/>
        <item x="2835"/>
        <item x="2214"/>
        <item x="1677"/>
        <item x="3385"/>
        <item x="2899"/>
        <item x="344"/>
        <item x="2767"/>
        <item x="3054"/>
        <item x="2066"/>
        <item x="1370"/>
        <item x="401"/>
        <item x="584"/>
        <item x="2799"/>
        <item x="2730"/>
        <item x="3995"/>
        <item x="2572"/>
        <item x="1987"/>
        <item x="1619"/>
        <item x="2285"/>
        <item x="361"/>
        <item x="2297"/>
        <item x="1678"/>
        <item x="590"/>
        <item x="1735"/>
        <item x="3919"/>
        <item x="2896"/>
        <item x="1994"/>
        <item x="1729"/>
        <item x="1305"/>
        <item x="3704"/>
        <item x="3519"/>
        <item x="4045"/>
        <item x="3419"/>
        <item x="2567"/>
        <item x="2514"/>
        <item x="3000"/>
        <item x="1974"/>
        <item x="1025"/>
        <item x="510"/>
        <item x="1497"/>
        <item x="2837"/>
        <item x="1908"/>
        <item x="1346"/>
        <item x="4214"/>
        <item x="160"/>
        <item x="1842"/>
        <item x="2557"/>
        <item x="1239"/>
        <item x="3949"/>
        <item x="3007"/>
        <item x="3953"/>
        <item x="2033"/>
        <item x="4219"/>
        <item x="433"/>
        <item x="2794"/>
        <item x="1800"/>
        <item x="1542"/>
        <item x="3047"/>
        <item x="2541"/>
        <item x="3673"/>
        <item x="2444"/>
        <item x="4074"/>
        <item x="2875"/>
        <item x="502"/>
        <item x="1427"/>
        <item x="967"/>
        <item x="4221"/>
        <item x="3925"/>
        <item x="2705"/>
        <item x="2216"/>
        <item x="497"/>
        <item x="2807"/>
        <item x="4173"/>
        <item x="755"/>
        <item x="3210"/>
        <item x="1187"/>
        <item x="2576"/>
        <item x="3758"/>
        <item x="2489"/>
        <item x="3773"/>
        <item x="652"/>
        <item x="2149"/>
        <item x="255"/>
        <item x="2212"/>
        <item x="469"/>
        <item x="3348"/>
        <item x="3270"/>
        <item x="950"/>
        <item x="4048"/>
        <item x="549"/>
        <item x="685"/>
        <item x="3855"/>
        <item x="2588"/>
        <item x="1242"/>
        <item x="1548"/>
        <item x="1220"/>
        <item x="2790"/>
        <item x="1041"/>
        <item x="3851"/>
        <item x="375"/>
        <item x="1572"/>
        <item x="4153"/>
        <item x="3932"/>
        <item x="1437"/>
        <item x="3672"/>
        <item x="4060"/>
        <item x="1152"/>
        <item x="1798"/>
        <item x="71"/>
        <item x="1753"/>
        <item x="1334"/>
        <item x="1700"/>
        <item x="376"/>
        <item x="2548"/>
        <item x="1050"/>
        <item x="3003"/>
        <item x="934"/>
        <item x="3693"/>
        <item x="157"/>
        <item x="4217"/>
        <item x="1525"/>
        <item x="1668"/>
        <item x="795"/>
        <item x="2961"/>
        <item x="2900"/>
        <item x="917"/>
        <item x="3489"/>
        <item x="603"/>
        <item x="2165"/>
        <item x="3085"/>
        <item x="1672"/>
        <item x="3518"/>
        <item x="365"/>
        <item x="532"/>
        <item x="3867"/>
        <item x="3048"/>
        <item x="1829"/>
        <item x="2280"/>
        <item x="3491"/>
        <item x="3976"/>
        <item x="3611"/>
        <item x="4084"/>
        <item x="1855"/>
        <item x="3784"/>
        <item x="2806"/>
        <item x="3134"/>
        <item x="2633"/>
        <item x="1728"/>
        <item x="453"/>
        <item x="2009"/>
        <item x="2991"/>
        <item x="3200"/>
        <item x="457"/>
        <item x="1810"/>
        <item x="389"/>
        <item x="1290"/>
        <item x="3914"/>
        <item x="1793"/>
        <item x="2188"/>
        <item x="421"/>
        <item x="1301"/>
        <item x="3093"/>
        <item x="2312"/>
        <item x="1060"/>
        <item x="1101"/>
        <item x="562"/>
        <item x="3755"/>
        <item x="3252"/>
        <item x="1736"/>
        <item x="1762"/>
        <item x="2366"/>
        <item x="208"/>
        <item x="995"/>
        <item x="1155"/>
        <item x="2169"/>
        <item x="2305"/>
        <item x="2240"/>
        <item x="2363"/>
        <item x="93"/>
        <item x="2270"/>
        <item x="1734"/>
        <item x="3712"/>
        <item x="3552"/>
        <item x="1020"/>
        <item x="2848"/>
        <item x="2650"/>
        <item x="2207"/>
        <item x="2358"/>
        <item x="481"/>
        <item x="2984"/>
        <item x="2624"/>
        <item x="891"/>
        <item x="155"/>
        <item x="97"/>
        <item x="4039"/>
        <item x="1888"/>
        <item x="3187"/>
        <item x="3967"/>
        <item x="4085"/>
        <item x="3314"/>
        <item x="3319"/>
        <item x="1188"/>
        <item x="610"/>
        <item x="199"/>
        <item x="861"/>
        <item x="1565"/>
        <item x="1631"/>
        <item x="3818"/>
        <item x="1886"/>
        <item x="1084"/>
        <item x="224"/>
        <item x="3580"/>
        <item x="744"/>
        <item x="1395"/>
        <item x="116"/>
        <item x="1892"/>
        <item x="2429"/>
        <item x="4019"/>
        <item x="2024"/>
        <item x="3472"/>
        <item x="952"/>
        <item x="3739"/>
        <item x="1053"/>
        <item x="242"/>
        <item x="2447"/>
        <item x="4036"/>
        <item x="3495"/>
        <item x="1258"/>
        <item x="225"/>
        <item x="766"/>
        <item x="1416"/>
        <item x="1705"/>
        <item x="1532"/>
        <item x="3193"/>
        <item x="1410"/>
        <item x="697"/>
        <item x="4168"/>
        <item x="1315"/>
        <item x="2465"/>
        <item x="1851"/>
        <item x="2236"/>
        <item x="3249"/>
        <item x="373"/>
        <item x="1544"/>
        <item x="77"/>
        <item x="2449"/>
        <item x="1345"/>
        <item x="762"/>
        <item x="773"/>
        <item x="1328"/>
        <item x="2958"/>
        <item x="150"/>
        <item x="3999"/>
        <item x="1260"/>
        <item x="1017"/>
        <item x="154"/>
        <item x="364"/>
        <item x="3742"/>
        <item x="127"/>
        <item x="1596"/>
        <item x="3140"/>
        <item x="2139"/>
        <item x="3687"/>
        <item x="237"/>
        <item x="4164"/>
        <item x="3735"/>
        <item x="2596"/>
        <item x="3475"/>
        <item x="2752"/>
        <item x="4154"/>
        <item x="1945"/>
        <item x="2168"/>
        <item x="256"/>
        <item x="3558"/>
        <item x="2223"/>
        <item x="2504"/>
        <item x="2016"/>
        <item x="1"/>
        <item x="4152"/>
        <item x="3716"/>
        <item x="340"/>
        <item x="87"/>
        <item x="3245"/>
        <item x="3557"/>
        <item x="4171"/>
        <item x="3634"/>
        <item x="3616"/>
        <item x="1574"/>
        <item x="2476"/>
        <item x="591"/>
        <item x="403"/>
        <item x="3332"/>
        <item x="4138"/>
        <item x="786"/>
        <item x="695"/>
        <item x="2520"/>
        <item x="229"/>
        <item x="2089"/>
        <item x="1881"/>
        <item x="1634"/>
        <item x="3744"/>
        <item x="1022"/>
        <item x="1717"/>
        <item x="854"/>
        <item x="2081"/>
        <item x="1109"/>
        <item x="3586"/>
        <item x="1763"/>
        <item x="407"/>
        <item x="1272"/>
        <item x="2666"/>
        <item x="2293"/>
        <item x="2499"/>
        <item x="608"/>
        <item x="3980"/>
        <item x="3785"/>
        <item x="2933"/>
        <item x="2655"/>
        <item x="2185"/>
        <item x="735"/>
        <item x="2045"/>
        <item x="912"/>
        <item x="780"/>
        <item x="1111"/>
        <item x="308"/>
        <item x="3814"/>
        <item x="4073"/>
        <item x="546"/>
        <item x="3938"/>
        <item x="234"/>
        <item x="2704"/>
        <item x="1806"/>
        <item x="4089"/>
        <item x="3608"/>
        <item x="3630"/>
        <item x="3979"/>
        <item x="1657"/>
        <item x="633"/>
        <item x="147"/>
        <item x="3532"/>
        <item x="3420"/>
        <item x="448"/>
        <item x="808"/>
        <item x="1674"/>
        <item x="2703"/>
        <item x="495"/>
        <item x="1259"/>
        <item x="2545"/>
        <item x="1557"/>
        <item x="2195"/>
        <item x="1788"/>
        <item x="48"/>
        <item x="3441"/>
        <item x="841"/>
        <item x="2"/>
        <item x="595"/>
        <item x="2252"/>
        <item x="1673"/>
        <item x="560"/>
        <item x="2389"/>
        <item x="823"/>
        <item x="2745"/>
        <item x="194"/>
        <item x="1078"/>
        <item x="3381"/>
        <item x="2628"/>
        <item x="3881"/>
        <item x="2410"/>
        <item x="2379"/>
        <item x="3217"/>
        <item x="1030"/>
        <item x="567"/>
        <item x="822"/>
        <item x="3320"/>
        <item x="1985"/>
        <item x="3741"/>
        <item x="3291"/>
        <item x="3422"/>
        <item x="3708"/>
        <item x="3161"/>
        <item x="2830"/>
        <item x="1342"/>
        <item x="2266"/>
        <item x="3623"/>
        <item x="2873"/>
        <item x="1809"/>
        <item x="752"/>
        <item x="1847"/>
        <item x="3079"/>
        <item x="4034"/>
        <item x="2353"/>
        <item x="475"/>
        <item x="4118"/>
        <item x="581"/>
        <item x="1751"/>
        <item x="162"/>
        <item x="1419"/>
        <item x="2788"/>
        <item x="2361"/>
        <item x="2382"/>
        <item x="1811"/>
        <item x="432"/>
        <item x="1064"/>
        <item x="3145"/>
        <item x="1686"/>
        <item x="3548"/>
        <item x="582"/>
        <item x="2637"/>
        <item x="1424"/>
        <item x="4103"/>
        <item x="1170"/>
        <item x="2598"/>
        <item x="2751"/>
        <item x="3072"/>
        <item x="2510"/>
        <item x="3354"/>
        <item x="3812"/>
        <item x="3962"/>
        <item x="850"/>
        <item x="1905"/>
        <item x="1916"/>
        <item x="1240"/>
        <item x="258"/>
        <item x="4160"/>
        <item x="3671"/>
        <item x="1929"/>
        <item x="342"/>
        <item x="2376"/>
        <item x="1840"/>
        <item x="1252"/>
        <item x="205"/>
        <item x="3713"/>
        <item x="2781"/>
        <item x="3292"/>
        <item x="2530"/>
        <item x="747"/>
        <item x="4028"/>
        <item x="3781"/>
        <item x="192"/>
        <item x="1713"/>
        <item x="1902"/>
        <item x="2731"/>
        <item x="2573"/>
        <item x="1708"/>
        <item x="1845"/>
        <item x="1122"/>
        <item x="616"/>
        <item x="474"/>
        <item x="3403"/>
        <item x="1681"/>
        <item x="2299"/>
        <item x="937"/>
        <item x="2668"/>
        <item x="246"/>
        <item x="901"/>
        <item x="3871"/>
        <item x="1486"/>
        <item x="1048"/>
        <item x="2157"/>
        <item x="2406"/>
        <item x="3626"/>
        <item x="758"/>
        <item x="2677"/>
        <item x="1510"/>
        <item x="3878"/>
        <item x="1344"/>
        <item x="2269"/>
        <item x="1889"/>
        <item x="56"/>
        <item x="476"/>
        <item x="3115"/>
        <item x="2079"/>
        <item x="831"/>
        <item x="547"/>
        <item x="2554"/>
        <item x="193"/>
        <item x="3371"/>
        <item x="1339"/>
        <item x="2192"/>
        <item x="2288"/>
        <item x="2380"/>
        <item x="871"/>
        <item x="85"/>
        <item x="965"/>
        <item x="3787"/>
        <item x="3096"/>
        <item x="3105"/>
        <item x="3555"/>
        <item x="783"/>
        <item x="2878"/>
        <item x="454"/>
        <item x="4102"/>
        <item x="1065"/>
        <item x="1782"/>
        <item x="1843"/>
        <item x="855"/>
        <item x="2792"/>
        <item x="2996"/>
        <item x="1865"/>
        <item x="2018"/>
        <item x="3041"/>
        <item x="2867"/>
        <item x="3513"/>
        <item x="1199"/>
        <item x="1180"/>
        <item x="1283"/>
        <item x="2339"/>
        <item x="182"/>
        <item x="703"/>
        <item x="3306"/>
        <item x="3948"/>
        <item x="1012"/>
        <item x="3173"/>
        <item x="1622"/>
        <item x="2052"/>
        <item x="3118"/>
        <item x="2891"/>
        <item x="3652"/>
        <item x="1549"/>
        <item x="3718"/>
        <item x="3101"/>
        <item x="1396"/>
        <item x="2012"/>
        <item x="2483"/>
        <item x="930"/>
        <item x="353"/>
        <item x="313"/>
        <item x="1732"/>
        <item x="3641"/>
        <item x="1253"/>
        <item x="2096"/>
        <item x="318"/>
        <item x="1665"/>
        <item x="2832"/>
        <item x="2664"/>
        <item x="3415"/>
        <item x="2008"/>
        <item x="827"/>
        <item x="2903"/>
        <item x="1024"/>
        <item x="3005"/>
        <item x="2978"/>
        <item x="2982"/>
        <item x="1642"/>
        <item x="972"/>
        <item x="3388"/>
        <item x="3965"/>
        <item x="1689"/>
        <item x="1172"/>
        <item x="2048"/>
        <item x="977"/>
        <item x="715"/>
        <item x="358"/>
        <item x="949"/>
        <item x="2802"/>
        <item x="4105"/>
        <item x="2797"/>
        <item x="906"/>
        <item x="153"/>
        <item x="2479"/>
        <item x="477"/>
        <item x="1049"/>
        <item x="1817"/>
        <item x="2515"/>
        <item x="1442"/>
        <item x="2709"/>
        <item x="424"/>
        <item x="2419"/>
        <item x="3361"/>
        <item x="781"/>
        <item x="387"/>
        <item x="1036"/>
        <item x="487"/>
        <item x="2881"/>
        <item x="4106"/>
        <item x="1611"/>
        <item x="2254"/>
        <item x="2614"/>
        <item x="834"/>
        <item x="3199"/>
        <item x="3178"/>
        <item x="1299"/>
        <item x="5"/>
        <item x="3075"/>
        <item x="1918"/>
        <item x="2738"/>
        <item x="1699"/>
        <item x="3505"/>
        <item x="2861"/>
        <item x="2508"/>
        <item x="3318"/>
        <item x="2728"/>
        <item x="3393"/>
        <item x="152"/>
        <item x="2333"/>
        <item x="144"/>
        <item x="872"/>
        <item x="2688"/>
        <item x="719"/>
        <item x="3083"/>
        <item x="3312"/>
        <item x="1566"/>
        <item x="1789"/>
        <item x="3730"/>
        <item x="3890"/>
        <item x="1489"/>
        <item x="480"/>
        <item x="399"/>
        <item x="4180"/>
        <item x="1316"/>
        <item x="2836"/>
        <item x="2396"/>
        <item x="2987"/>
        <item x="3756"/>
        <item x="3066"/>
        <item x="3583"/>
        <item x="3376"/>
        <item x="3316"/>
        <item x="1846"/>
        <item x="1294"/>
        <item x="1790"/>
        <item x="3825"/>
        <item x="601"/>
        <item x="2095"/>
        <item x="3095"/>
        <item x="3212"/>
        <item x="1337"/>
        <item x="197"/>
        <item x="3448"/>
        <item x="3447"/>
        <item x="2370"/>
        <item x="1693"/>
        <item x="2625"/>
        <item x="1322"/>
        <item x="866"/>
        <item x="3692"/>
        <item x="1282"/>
        <item x="1773"/>
        <item x="2926"/>
        <item x="1363"/>
        <item x="2337"/>
        <item x="2661"/>
        <item x="3255"/>
        <item x="3746"/>
        <item x="1288"/>
        <item x="3986"/>
        <item x="1398"/>
        <item x="3232"/>
        <item x="935"/>
        <item x="704"/>
        <item x="2167"/>
        <item x="2783"/>
        <item x="1527"/>
        <item x="355"/>
        <item x="1420"/>
        <item x="788"/>
        <item x="817"/>
        <item x="400"/>
        <item x="821"/>
        <item x="1471"/>
        <item x="2920"/>
        <item x="2478"/>
        <item x="4216"/>
        <item x="3782"/>
        <item x="1307"/>
        <item x="2308"/>
        <item x="1159"/>
        <item x="1340"/>
        <item x="285"/>
        <item x="1181"/>
        <item x="2760"/>
        <item x="3225"/>
        <item x="1604"/>
        <item x="3857"/>
        <item x="587"/>
        <item x="2093"/>
        <item x="1505"/>
        <item x="1405"/>
        <item x="54"/>
        <item x="1490"/>
        <item x="3544"/>
        <item x="1702"/>
        <item x="3607"/>
        <item x="1830"/>
        <item x="2632"/>
        <item x="3468"/>
        <item x="2877"/>
        <item x="2257"/>
        <item x="939"/>
        <item x="1352"/>
        <item x="1518"/>
        <item x="3016"/>
        <item x="1087"/>
        <item x="890"/>
        <item x="3133"/>
        <item x="705"/>
        <item x="3467"/>
        <item x="2663"/>
        <item x="1096"/>
        <item x="4032"/>
        <item x="3502"/>
        <item x="1833"/>
        <item x="3458"/>
        <item x="1051"/>
        <item x="706"/>
        <item x="2756"/>
        <item x="3445"/>
        <item x="1828"/>
        <item x="746"/>
        <item x="718"/>
        <item x="1483"/>
        <item x="2494"/>
        <item x="622"/>
        <item x="926"/>
        <item x="324"/>
        <item x="2464"/>
        <item x="57"/>
        <item x="2701"/>
        <item x="3621"/>
        <item x="534"/>
        <item x="2417"/>
        <item x="1973"/>
        <item x="3682"/>
        <item x="4166"/>
        <item x="293"/>
        <item x="2519"/>
        <item x="1585"/>
        <item x="875"/>
        <item x="971"/>
        <item x="3863"/>
        <item x="1601"/>
        <item x="1540"/>
        <item x="3300"/>
        <item x="508"/>
        <item x="3951"/>
        <item x="2659"/>
        <item x="4174"/>
        <item x="2889"/>
        <item x="3660"/>
        <item x="3570"/>
        <item x="1378"/>
        <item x="2111"/>
        <item x="1236"/>
        <item x="1950"/>
        <item x="43"/>
        <item x="3338"/>
        <item x="615"/>
        <item x="1002"/>
        <item x="2653"/>
        <item x="2123"/>
        <item x="2222"/>
        <item x="1404"/>
        <item x="3535"/>
        <item x="3987"/>
        <item x="1647"/>
        <item x="2057"/>
        <item x="2846"/>
        <item x="3185"/>
        <item x="3040"/>
        <item x="580"/>
        <item x="3295"/>
        <item x="1127"/>
        <item x="631"/>
        <item x="3201"/>
        <item x="3102"/>
        <item x="80"/>
        <item x="1365"/>
        <item x="3470"/>
        <item x="124"/>
        <item x="2623"/>
        <item x="869"/>
        <item x="10"/>
        <item x="3909"/>
        <item x="221"/>
        <item x="1804"/>
        <item x="3356"/>
        <item x="3430"/>
        <item x="1528"/>
        <item x="3063"/>
        <item x="2374"/>
        <item x="251"/>
        <item x="1925"/>
        <item x="2210"/>
        <item x="369"/>
        <item x="3975"/>
        <item x="2708"/>
        <item x="745"/>
        <item x="2243"/>
        <item x="3342"/>
        <item x="1895"/>
        <item x="620"/>
        <item x="960"/>
        <item x="303"/>
        <item x="1934"/>
        <item x="3151"/>
        <item x="1739"/>
        <item x="1000"/>
        <item x="1461"/>
        <item x="168"/>
        <item x="859"/>
        <item x="533"/>
        <item x="2029"/>
        <item x="2142"/>
        <item x="382"/>
        <item x="2458"/>
        <item x="1445"/>
        <item x="2511"/>
        <item x="569"/>
        <item x="2796"/>
        <item x="2686"/>
        <item x="1227"/>
        <item x="886"/>
        <item x="1930"/>
        <item x="1145"/>
        <item x="129"/>
        <item x="1222"/>
        <item x="3538"/>
        <item x="1959"/>
        <item x="2439"/>
        <item x="1926"/>
        <item x="2065"/>
        <item x="1965"/>
        <item x="4012"/>
        <item x="1781"/>
        <item x="1832"/>
        <item x="2895"/>
        <item x="710"/>
        <item x="2587"/>
        <item x="4080"/>
        <item x="1164"/>
        <item x="295"/>
        <item x="2854"/>
        <item x="1314"/>
        <item x="3988"/>
        <item x="444"/>
        <item x="4059"/>
        <item x="2262"/>
        <item x="4016"/>
        <item x="138"/>
        <item x="1558"/>
        <item x="2148"/>
        <item x="2357"/>
        <item x="2405"/>
        <item x="3120"/>
        <item x="3154"/>
        <item x="2217"/>
        <item x="3816"/>
        <item x="2592"/>
        <item x="4169"/>
        <item x="764"/>
        <item x="3125"/>
        <item x="957"/>
        <item x="754"/>
        <item x="4005"/>
        <item x="782"/>
        <item x="3175"/>
        <item x="4026"/>
        <item x="2697"/>
        <item x="1715"/>
        <item x="2860"/>
        <item x="3700"/>
        <item x="1066"/>
        <item x="3407"/>
        <item x="2007"/>
        <item x="951"/>
        <item x="463"/>
        <item x="1350"/>
        <item x="3094"/>
        <item x="3763"/>
        <item x="3827"/>
        <item x="2338"/>
        <item x="2430"/>
        <item x="1554"/>
        <item x="1335"/>
        <item x="2969"/>
        <item x="3089"/>
        <item x="1818"/>
        <item x="2132"/>
        <item x="2407"/>
        <item x="2328"/>
        <item x="1286"/>
        <item x="1297"/>
        <item x="1428"/>
        <item x="3790"/>
        <item x="1687"/>
        <item x="2528"/>
        <item x="2581"/>
        <item x="1390"/>
        <item x="3436"/>
        <item x="3237"/>
        <item x="860"/>
        <item x="3088"/>
        <item x="2334"/>
        <item x="1573"/>
        <item x="2228"/>
        <item x="2101"/>
        <item x="3950"/>
        <item x="2921"/>
        <item x="3882"/>
        <item x="1737"/>
        <item x="2201"/>
        <item x="2960"/>
        <item x="3281"/>
        <item x="3524"/>
        <item x="1726"/>
        <item x="1766"/>
        <item x="58"/>
        <item x="3432"/>
        <item x="4025"/>
        <item x="2559"/>
        <item x="2113"/>
        <item x="357"/>
        <item x="1369"/>
        <item x="1615"/>
        <item x="4049"/>
        <item x="88"/>
        <item x="1411"/>
        <item x="1166"/>
        <item x="3588"/>
        <item x="39"/>
        <item x="3956"/>
        <item x="4193"/>
        <item x="4218"/>
        <item x="2442"/>
        <item x="2027"/>
        <item x="2711"/>
        <item x="1154"/>
        <item x="3550"/>
        <item x="317"/>
        <item x="2808"/>
        <item x="2503"/>
        <item x="3942"/>
        <item x="1121"/>
        <item x="3174"/>
        <item x="3590"/>
        <item x="1972"/>
        <item x="243"/>
        <item x="1176"/>
        <item x="1319"/>
        <item x="2037"/>
        <item x="3397"/>
        <item x="1854"/>
        <item x="1168"/>
        <item x="3694"/>
        <item x="4007"/>
        <item x="1520"/>
        <item x="2116"/>
        <item x="2657"/>
        <item x="3124"/>
        <item x="3728"/>
        <item x="3811"/>
        <item x="1812"/>
        <item x="1454"/>
        <item x="2868"/>
        <item x="1387"/>
        <item x="1156"/>
        <item x="2749"/>
        <item x="898"/>
        <item x="1870"/>
        <item x="1578"/>
        <item x="4181"/>
        <item x="2055"/>
        <item x="4127"/>
        <item x="1151"/>
        <item x="3984"/>
        <item x="1598"/>
        <item x="979"/>
        <item x="3123"/>
        <item x="1863"/>
        <item x="2098"/>
        <item x="3059"/>
        <item x="321"/>
        <item x="3278"/>
        <item x="1057"/>
        <item x="2839"/>
        <item x="3476"/>
        <item x="2392"/>
        <item x="3180"/>
        <item x="805"/>
        <item x="458"/>
        <item x="2656"/>
        <item x="3496"/>
        <item x="25"/>
        <item x="2842"/>
        <item x="427"/>
        <item x="343"/>
        <item x="988"/>
        <item x="108"/>
        <item x="2845"/>
        <item x="550"/>
        <item x="3714"/>
        <item x="1338"/>
        <item x="2931"/>
        <item x="2675"/>
        <item x="2001"/>
        <item x="3877"/>
        <item x="1589"/>
        <item x="3195"/>
        <item x="397"/>
        <item x="2342"/>
        <item x="4014"/>
        <item x="3729"/>
        <item x="3181"/>
        <item x="2852"/>
        <item x="222"/>
        <item x="1731"/>
        <item x="1744"/>
        <item x="2929"/>
        <item x="479"/>
        <item x="974"/>
        <item x="386"/>
        <item x="2714"/>
        <item x="1094"/>
        <item x="6"/>
        <item x="37"/>
        <item x="1232"/>
        <item x="1317"/>
        <item x="493"/>
        <item x="1254"/>
        <item x="1295"/>
        <item x="4224"/>
        <item x="1453"/>
        <item x="2306"/>
        <item x="3030"/>
        <item x="297"/>
        <item x="3203"/>
        <item x="568"/>
        <item x="1617"/>
        <item x="3931"/>
        <item x="1960"/>
        <item x="3186"/>
        <item x="541"/>
        <item x="792"/>
        <item x="2673"/>
        <item x="1599"/>
        <item x="347"/>
        <item x="2120"/>
        <item x="2871"/>
        <item x="1941"/>
        <item x="3848"/>
        <item x="2679"/>
        <item x="3362"/>
        <item x="1320"/>
        <item x="3481"/>
        <item x="2311"/>
        <item x="656"/>
        <item x="799"/>
        <item x="4054"/>
        <item x="3759"/>
        <item x="2616"/>
        <item x="969"/>
        <item x="1292"/>
        <item x="112"/>
        <item x="2930"/>
        <item x="3656"/>
        <item x="2046"/>
        <item x="1742"/>
        <item x="858"/>
        <item x="4112"/>
        <item x="2529"/>
        <item x="328"/>
        <item x="3701"/>
        <item x="3121"/>
        <item x="2962"/>
        <item x="316"/>
        <item x="1543"/>
        <item x="2145"/>
        <item x="1233"/>
        <item x="2754"/>
        <item x="2652"/>
        <item x="4088"/>
        <item x="3675"/>
        <item x="1215"/>
        <item x="3357"/>
        <item x="2629"/>
        <item x="3645"/>
        <item x="1522"/>
        <item x="2999"/>
        <item x="441"/>
        <item x="573"/>
        <item x="3927"/>
        <item x="393"/>
        <item x="3224"/>
        <item x="1058"/>
        <item x="301"/>
        <item x="1880"/>
        <item x="3686"/>
        <item x="1500"/>
        <item x="1592"/>
        <item x="1355"/>
        <item x="211"/>
        <item x="2083"/>
        <item x="1097"/>
        <item x="133"/>
        <item x="775"/>
        <item x="1284"/>
        <item x="3146"/>
        <item x="3769"/>
        <item x="2671"/>
        <item x="1654"/>
        <item x="1764"/>
        <item x="3459"/>
        <item x="2647"/>
        <item x="2162"/>
        <item x="368"/>
        <item x="4146"/>
        <item x="729"/>
        <item x="4099"/>
        <item x="1836"/>
        <item x="2416"/>
        <item x="2106"/>
        <item x="2834"/>
        <item x="559"/>
        <item x="3796"/>
        <item x="3014"/>
        <item x="3189"/>
        <item x="2115"/>
        <item x="82"/>
        <item x="3799"/>
        <item x="3028"/>
        <item x="2301"/>
        <item x="1406"/>
        <item x="3592"/>
        <item x="1003"/>
        <item x="3793"/>
        <item x="3330"/>
        <item x="1191"/>
        <item x="577"/>
        <item x="2569"/>
        <item x="1249"/>
        <item x="1725"/>
        <item x="3921"/>
        <item x="3451"/>
        <item x="2954"/>
        <item x="1412"/>
        <item x="658"/>
        <item x="63"/>
        <item x="2886"/>
        <item x="183"/>
        <item x="22"/>
        <item x="1082"/>
        <item x="3076"/>
        <item x="3190"/>
        <item x="1173"/>
        <item x="1033"/>
        <item x="743"/>
        <item x="3400"/>
        <item x="2272"/>
        <item x="3106"/>
        <item x="1783"/>
        <item x="1210"/>
        <item x="1444"/>
        <item x="4212"/>
        <item x="2816"/>
        <item x="3560"/>
        <item x="3471"/>
        <item x="1603"/>
        <item x="2517"/>
        <item x="2002"/>
        <item x="1458"/>
        <item x="169"/>
        <item x="3777"/>
        <item x="2229"/>
        <item x="2611"/>
        <item x="2833"/>
        <item x="558"/>
        <item x="3613"/>
        <item x="2225"/>
        <item x="2006"/>
        <item x="2882"/>
        <item x="2593"/>
        <item x="27"/>
        <item x="2245"/>
        <item x="1248"/>
        <item x="1481"/>
        <item x="2173"/>
        <item x="1203"/>
        <item x="3780"/>
        <item x="958"/>
        <item x="2512"/>
        <item x="1279"/>
        <item x="488"/>
        <item x="3177"/>
        <item x="2060"/>
        <item x="3754"/>
        <item x="2177"/>
        <item x="2227"/>
        <item x="75"/>
        <item x="1333"/>
        <item x="3567"/>
        <item x="1385"/>
        <item x="3721"/>
        <item x="1491"/>
        <item x="3183"/>
        <item x="3664"/>
        <item x="3288"/>
        <item x="1939"/>
        <item x="3080"/>
        <item x="3939"/>
        <item x="2607"/>
        <item x="538"/>
        <item x="518"/>
        <item x="346"/>
        <item x="3166"/>
        <item x="1360"/>
        <item x="1015"/>
        <item x="1077"/>
        <item x="4018"/>
        <item x="2343"/>
        <item x="1201"/>
        <item x="1890"/>
        <item x="1837"/>
        <item x="2446"/>
        <item x="1896"/>
        <item x="853"/>
        <item x="1281"/>
        <item x="261"/>
        <item x="978"/>
        <item x="53"/>
        <item x="1275"/>
        <item x="298"/>
        <item x="7"/>
        <item x="4075"/>
        <item x="1534"/>
        <item x="2766"/>
        <item x="4215"/>
        <item x="1738"/>
        <item x="1038"/>
        <item x="650"/>
        <item x="4192"/>
        <item x="1438"/>
        <item x="2737"/>
        <item x="589"/>
        <item x="664"/>
        <item x="3411"/>
        <item x="3462"/>
        <item x="2866"/>
        <item x="4158"/>
        <item x="3453"/>
        <item x="4121"/>
        <item x="4162"/>
        <item x="528"/>
        <item x="1197"/>
        <item x="3144"/>
        <item x="3011"/>
        <item x="3450"/>
        <item x="300"/>
        <item x="2798"/>
        <item x="1026"/>
        <item x="272"/>
        <item x="1496"/>
        <item x="3568"/>
        <item x="774"/>
        <item x="994"/>
        <item x="540"/>
        <item x="646"/>
        <item x="563"/>
        <item x="3670"/>
        <item x="829"/>
        <item x="2064"/>
        <item x="3595"/>
        <item x="1556"/>
        <item x="2107"/>
        <item x="2031"/>
        <item x="4120"/>
        <item x="1251"/>
        <item x="959"/>
        <item x="787"/>
        <item x="3117"/>
        <item x="3435"/>
        <item x="2326"/>
        <item x="4209"/>
        <item x="3912"/>
        <item x="1509"/>
        <item x="1167"/>
        <item x="134"/>
        <item x="1331"/>
        <item x="2536"/>
        <item x="3303"/>
        <item x="3321"/>
        <item x="1102"/>
        <item x="3073"/>
        <item x="106"/>
        <item x="2762"/>
        <item x="2086"/>
        <item x="1324"/>
        <item x="3315"/>
        <item x="513"/>
        <item x="12"/>
        <item x="1185"/>
        <item x="3929"/>
        <item x="2917"/>
        <item x="3086"/>
        <item x="1679"/>
        <item x="529"/>
        <item x="110"/>
        <item x="2747"/>
        <item x="3843"/>
        <item x="354"/>
        <item x="2267"/>
        <item x="1289"/>
        <item x="828"/>
        <item x="2715"/>
        <item x="682"/>
        <item x="2172"/>
        <item x="3389"/>
        <item x="1777"/>
        <item x="2434"/>
        <item x="2237"/>
        <item x="4176"/>
        <item x="4009"/>
        <item x="2495"/>
        <item x="2553"/>
        <item x="434"/>
        <item x="2555"/>
        <item x="3277"/>
        <item x="2818"/>
        <item x="2488"/>
        <item x="3659"/>
        <item x="109"/>
        <item x="1710"/>
        <item x="2054"/>
        <item x="1866"/>
        <item x="3205"/>
        <item x="1893"/>
        <item x="1343"/>
        <item x="565"/>
        <item x="51"/>
        <item x="4067"/>
        <item x="1765"/>
        <item x="1446"/>
        <item x="688"/>
        <item x="3516"/>
        <item x="1627"/>
        <item x="1590"/>
        <item x="3732"/>
        <item x="1499"/>
        <item x="2063"/>
        <item x="2819"/>
        <item x="909"/>
        <item x="767"/>
        <item x="2411"/>
        <item x="4063"/>
        <item x="3885"/>
        <item x="3903"/>
        <item x="983"/>
        <item x="689"/>
        <item x="1521"/>
        <item x="172"/>
        <item x="2163"/>
        <item x="447"/>
        <item x="3657"/>
        <item x="2047"/>
        <item x="662"/>
        <item x="902"/>
        <item x="694"/>
        <item x="796"/>
        <item x="698"/>
        <item x="442"/>
        <item x="1620"/>
        <item x="3439"/>
        <item x="100"/>
        <item x="1873"/>
        <item x="360"/>
        <item x="177"/>
        <item x="3849"/>
        <item x="1967"/>
        <item x="2268"/>
        <item x="938"/>
        <item x="3243"/>
        <item x="2440"/>
        <item x="1946"/>
        <item x="348"/>
        <item x="3301"/>
        <item x="1095"/>
        <item x="2800"/>
        <item x="3760"/>
        <item x="3355"/>
        <item x="1043"/>
        <item x="3959"/>
        <item x="2460"/>
        <item x="2313"/>
        <item x="4185"/>
        <item x="2621"/>
        <item x="3111"/>
        <item x="3860"/>
        <item x="1650"/>
        <item x="1741"/>
        <item x="2191"/>
        <item x="462"/>
        <item x="1612"/>
        <item x="3287"/>
        <item x="265"/>
        <item x="1083"/>
        <item x="503"/>
        <item x="1727"/>
        <item x="437"/>
        <item x="3702"/>
        <item x="2385"/>
        <item x="2004"/>
        <item x="2937"/>
        <item x="2739"/>
        <item x="1330"/>
        <item x="3221"/>
        <item x="339"/>
        <item x="2244"/>
        <item x="1261"/>
        <item x="700"/>
        <item x="3688"/>
        <item x="1975"/>
        <item x="49"/>
        <item x="2993"/>
        <item x="2887"/>
        <item x="392"/>
        <item x="2170"/>
        <item x="651"/>
        <item x="3507"/>
        <item x="826"/>
        <item x="561"/>
        <item x="1080"/>
        <item x="4033"/>
        <item x="976"/>
        <item x="3343"/>
        <item x="2952"/>
        <item x="1623"/>
        <item x="3130"/>
        <item x="149"/>
        <item x="3873"/>
        <item x="2880"/>
        <item x="2433"/>
        <item x="2204"/>
        <item x="2500"/>
        <item x="724"/>
        <item x="3322"/>
        <item x="1595"/>
        <item x="2198"/>
        <item x="2208"/>
        <item x="1108"/>
        <item x="618"/>
        <item x="1982"/>
        <item x="4017"/>
        <item x="1112"/>
        <item x="3216"/>
        <item x="2627"/>
        <item x="3128"/>
        <item x="3460"/>
        <item x="142"/>
        <item x="2233"/>
        <item x="483"/>
        <item x="2331"/>
        <item x="1439"/>
        <item x="1364"/>
        <item x="1827"/>
        <item x="198"/>
        <item x="3457"/>
        <item x="490"/>
        <item x="2617"/>
        <item x="3141"/>
        <item x="628"/>
        <item x="1174"/>
        <item x="944"/>
        <item x="3350"/>
        <item x="1146"/>
        <item x="40"/>
        <item x="1640"/>
        <item x="790"/>
        <item x="2186"/>
        <item x="1912"/>
        <item x="4115"/>
        <item x="1625"/>
        <item x="4177"/>
        <item x="2364"/>
        <item x="3009"/>
        <item x="2178"/>
        <item x="4194"/>
        <item x="3155"/>
        <item x="4050"/>
        <item x="3667"/>
        <item x="1859"/>
        <item x="3434"/>
        <item x="2570"/>
        <item x="830"/>
        <item x="2869"/>
        <item x="1501"/>
        <item x="4096"/>
        <item x="4006"/>
        <item x="2428"/>
        <item x="3698"/>
        <item x="3497"/>
        <item x="924"/>
        <item x="270"/>
        <item x="2349"/>
        <item x="1570"/>
        <item x="4128"/>
        <item x="757"/>
        <item x="2391"/>
        <item x="2630"/>
        <item x="905"/>
        <item x="642"/>
        <item x="842"/>
        <item x="731"/>
        <item x="3026"/>
        <item x="1134"/>
        <item x="2218"/>
        <item x="2398"/>
        <item x="3539"/>
        <item x="3285"/>
        <item x="494"/>
        <item x="4156"/>
        <item x="1564"/>
        <item x="1269"/>
        <item x="900"/>
        <item x="3705"/>
        <item x="4116"/>
        <item x="1467"/>
        <item x="680"/>
        <item x="2316"/>
        <item x="3112"/>
        <item x="2387"/>
        <item x="1217"/>
        <item x="3418"/>
        <item x="3794"/>
        <item x="372"/>
        <item x="1013"/>
        <item x="551"/>
        <item x="438"/>
        <item x="141"/>
        <item x="275"/>
        <item x="2947"/>
        <item x="916"/>
        <item x="673"/>
        <item x="3208"/>
        <item x="3736"/>
        <item x="1633"/>
        <item x="4198"/>
        <item x="2648"/>
        <item x="4023"/>
        <item x="3240"/>
        <item x="2397"/>
        <item x="4065"/>
        <item x="2448"/>
        <item x="2171"/>
        <item x="630"/>
        <item x="3261"/>
        <item x="648"/>
        <item x="2114"/>
        <item x="29"/>
        <item x="607"/>
        <item x="2118"/>
        <item x="3069"/>
        <item x="2181"/>
        <item x="1214"/>
        <item x="2710"/>
        <item x="3989"/>
        <item x="2040"/>
        <item x="511"/>
        <item x="2983"/>
        <item x="3406"/>
        <item x="3638"/>
        <item x="2689"/>
        <item x="3417"/>
        <item x="2694"/>
        <item x="1579"/>
        <item x="2893"/>
        <item x="1656"/>
        <item x="2772"/>
        <item x="647"/>
        <item x="94"/>
        <item x="1107"/>
        <item x="65"/>
        <item x="838"/>
        <item x="1938"/>
        <item x="4010"/>
        <item x="1079"/>
        <item x="4113"/>
        <item x="993"/>
        <item x="2431"/>
        <item x="868"/>
        <item x="4056"/>
        <item x="2859"/>
        <item x="3600"/>
        <item x="1608"/>
        <item x="1769"/>
        <item x="2640"/>
        <item x="2351"/>
        <item x="3963"/>
        <item x="2810"/>
        <item x="3945"/>
        <item x="961"/>
        <item x="3579"/>
        <item x="3536"/>
        <item x="323"/>
        <item x="835"/>
        <item x="4001"/>
        <item x="609"/>
        <item x="1126"/>
        <item x="2402"/>
        <item x="3423"/>
        <item x="1357"/>
        <item x="2824"/>
        <item x="2888"/>
        <item x="3832"/>
        <item x="4079"/>
        <item x="2303"/>
        <item x="2558"/>
        <item x="4157"/>
        <item x="1132"/>
        <item x="1262"/>
        <item x="1383"/>
        <item x="1200"/>
        <item x="3696"/>
        <item x="1162"/>
        <item x="1759"/>
        <item x="1361"/>
        <item x="2618"/>
        <item x="777"/>
        <item x="326"/>
        <item x="3251"/>
        <item x="1035"/>
        <item x="3655"/>
        <item x="1864"/>
        <item x="564"/>
        <item x="1767"/>
        <item x="2940"/>
        <item x="191"/>
        <item x="1957"/>
        <item x="874"/>
        <item x="1861"/>
        <item x="1750"/>
        <item x="2579"/>
        <item x="4062"/>
        <item x="984"/>
        <item x="2777"/>
        <item x="3257"/>
        <item x="2020"/>
        <item x="287"/>
        <item x="1538"/>
        <item x="2484"/>
        <item x="1923"/>
        <item x="1129"/>
        <item x="2329"/>
        <item x="2074"/>
        <item x="2108"/>
        <item x="2634"/>
        <item x="1076"/>
        <item x="2769"/>
        <item x="1306"/>
        <item x="753"/>
        <item x="2936"/>
        <item x="1618"/>
        <item x="325"/>
        <item x="922"/>
        <item x="669"/>
        <item x="4167"/>
        <item x="3684"/>
        <item x="3353"/>
        <item x="2193"/>
        <item x="2220"/>
        <item x="4107"/>
        <item x="1546"/>
        <item x="3159"/>
        <item x="3635"/>
        <item x="3908"/>
        <item x="2601"/>
        <item x="3572"/>
        <item x="3031"/>
        <item x="394"/>
        <item x="2619"/>
        <item x="3731"/>
        <item x="545"/>
        <item x="1010"/>
        <item x="1487"/>
        <item x="3551"/>
        <item x="2491"/>
        <item x="3508"/>
        <item x="23"/>
        <item x="1885"/>
        <item x="1143"/>
        <item x="1872"/>
        <item x="2840"/>
        <item x="1824"/>
        <item x="3103"/>
        <item x="844"/>
        <item x="107"/>
        <item x="3576"/>
        <item x="611"/>
        <item x="3202"/>
        <item x="1021"/>
        <item x="4083"/>
        <item x="2211"/>
        <item x="1721"/>
        <item x="4072"/>
        <item x="1671"/>
        <item x="640"/>
        <item x="1118"/>
        <item x="915"/>
        <item x="3905"/>
        <item x="3099"/>
        <item x="2971"/>
        <item x="305"/>
        <item x="3717"/>
        <item x="3797"/>
        <item x="4104"/>
        <item x="807"/>
        <item x="730"/>
        <item x="3020"/>
        <item x="1495"/>
        <item x="3289"/>
        <item x="248"/>
        <item x="2213"/>
        <item x="3837"/>
        <item x="3770"/>
        <item x="3050"/>
        <item x="1770"/>
        <item x="2112"/>
        <item x="3271"/>
        <item x="2928"/>
        <item x="667"/>
        <item x="3163"/>
        <item x="1415"/>
        <item x="2870"/>
        <item x="3820"/>
        <item x="3053"/>
        <item x="2255"/>
        <item x="638"/>
        <item x="3431"/>
        <item x="556"/>
        <item x="2791"/>
        <item x="2863"/>
        <item x="3884"/>
        <item x="4035"/>
        <item x="3002"/>
        <item x="614"/>
        <item x="3499"/>
        <item x="2127"/>
        <item x="1234"/>
        <item x="3486"/>
        <item x="2414"/>
        <item x="2600"/>
        <item x="196"/>
        <item x="1136"/>
        <item x="2424"/>
        <item x="3395"/>
        <item x="3726"/>
        <item x="3182"/>
        <item x="3234"/>
        <item x="1685"/>
        <item x="1761"/>
        <item x="1716"/>
        <item x="1545"/>
        <item x="1621"/>
        <item x="2934"/>
        <item x="929"/>
        <item x="1610"/>
        <item x="721"/>
        <item x="1007"/>
        <item x="2335"/>
        <item x="3427"/>
        <item x="2356"/>
        <item x="3573"/>
        <item x="2367"/>
        <item x="3529"/>
        <item x="2099"/>
        <item x="677"/>
        <item x="2608"/>
        <item x="1607"/>
        <item x="2857"/>
        <item x="740"/>
        <item x="1211"/>
        <item x="2915"/>
        <item x="2599"/>
        <item x="1942"/>
        <item x="4061"/>
        <item x="359"/>
        <item x="3653"/>
        <item x="535"/>
        <item x="3582"/>
        <item x="4029"/>
        <item x="2250"/>
        <item x="3299"/>
        <item x="2574"/>
        <item x="2471"/>
        <item x="259"/>
        <item x="1485"/>
        <item x="332"/>
        <item x="1273"/>
        <item x="1271"/>
        <item x="2911"/>
        <item x="749"/>
        <item x="262"/>
        <item x="933"/>
        <item x="956"/>
        <item x="470"/>
        <item x="970"/>
        <item x="1653"/>
        <item x="1359"/>
        <item x="1130"/>
        <item x="266"/>
        <item x="4013"/>
        <item x="3139"/>
        <item x="1952"/>
        <item x="4189"/>
        <item x="2883"/>
        <item x="1067"/>
        <item x="131"/>
        <item x="2902"/>
        <item x="1300"/>
        <item x="2803"/>
        <item x="2535"/>
        <item x="4150"/>
        <item x="3973"/>
        <item x="1755"/>
        <item x="3310"/>
        <item x="2482"/>
        <item x="3892"/>
        <item x="2128"/>
        <item x="1937"/>
        <item x="233"/>
        <item x="598"/>
        <item x="1875"/>
        <item x="291"/>
        <item x="879"/>
        <item x="1803"/>
        <item x="267"/>
        <item x="3267"/>
        <item x="1465"/>
        <item x="741"/>
        <item x="123"/>
        <item x="491"/>
        <item x="3239"/>
        <item x="1293"/>
        <item x="1178"/>
        <item x="294"/>
        <item x="1901"/>
        <item x="44"/>
        <item x="1055"/>
        <item x="3747"/>
        <item x="1069"/>
        <item x="1891"/>
        <item x="70"/>
        <item x="143"/>
        <item x="1224"/>
        <item x="2290"/>
        <item x="2369"/>
        <item x="2473"/>
        <item x="2727"/>
        <item x="2144"/>
        <item x="1274"/>
        <item x="1906"/>
        <item x="236"/>
        <item x="2577"/>
        <item x="2068"/>
        <item x="327"/>
        <item x="139"/>
        <item x="1093"/>
        <item x="4082"/>
        <item x="1246"/>
        <item x="464"/>
        <item x="3213"/>
        <item x="1523"/>
        <item x="3358"/>
        <item x="3823"/>
        <item x="3404"/>
        <item x="4098"/>
        <item x="877"/>
        <item x="2094"/>
        <item x="4139"/>
        <item x="839"/>
        <item x="1746"/>
        <item x="3466"/>
        <item x="1313"/>
        <item x="1212"/>
        <item x="1493"/>
        <item x="1536"/>
        <item x="170"/>
        <item x="18"/>
        <item x="3286"/>
        <item x="2300"/>
        <item x="1977"/>
        <item x="999"/>
        <item x="576"/>
        <item x="3691"/>
        <item x="2910"/>
        <item x="3349"/>
        <item x="3998"/>
        <item x="1940"/>
        <item x="1969"/>
        <item x="1431"/>
        <item x="195"/>
        <item x="302"/>
        <item x="1723"/>
        <item x="2669"/>
        <item x="334"/>
        <item x="1813"/>
        <item x="2131"/>
        <item x="873"/>
        <item x="3601"/>
        <item x="4053"/>
        <item x="3380"/>
        <item x="653"/>
        <item x="4186"/>
        <item x="3509"/>
        <item x="3530"/>
        <item x="660"/>
        <item x="181"/>
        <item x="736"/>
        <item x="3734"/>
        <item x="1034"/>
        <item x="1040"/>
        <item x="3957"/>
        <item x="73"/>
        <item x="515"/>
        <item x="2725"/>
        <item x="818"/>
        <item x="814"/>
        <item x="2918"/>
        <item x="4202"/>
        <item x="2813"/>
        <item x="1666"/>
        <item x="3709"/>
        <item x="3465"/>
        <item x="122"/>
        <item x="2456"/>
        <item x="1511"/>
        <item x="981"/>
        <item x="1484"/>
        <item x="3836"/>
        <item x="3284"/>
        <item x="3170"/>
        <item x="1400"/>
        <item x="3564"/>
        <item x="1917"/>
        <item x="800"/>
        <item x="1231"/>
        <item x="3230"/>
        <item x="252"/>
        <item x="3690"/>
        <item x="992"/>
        <item x="3241"/>
        <item x="1336"/>
        <item x="501"/>
        <item x="1919"/>
        <item x="2281"/>
        <item x="2246"/>
        <item x="3148"/>
        <item x="2526"/>
        <item x="4117"/>
        <item x="737"/>
        <item x="1422"/>
        <item x="4159"/>
        <item x="247"/>
        <item x="1393"/>
        <item x="1961"/>
        <item x="3454"/>
        <item x="1862"/>
        <item x="899"/>
        <item x="2547"/>
        <item x="2400"/>
        <item x="1613"/>
        <item x="2922"/>
        <item x="2058"/>
        <item x="3776"/>
        <item x="3017"/>
        <item x="2022"/>
        <item x="594"/>
        <item x="62"/>
        <item x="1157"/>
        <item x="2827"/>
        <item x="1667"/>
        <item x="1563"/>
        <item x="1971"/>
        <item x="135"/>
        <item x="3023"/>
        <item x="1787"/>
        <item x="2309"/>
        <item x="2765"/>
        <item x="1591"/>
        <item x="3654"/>
        <item x="91"/>
        <item x="3724"/>
        <item x="1983"/>
        <item x="2692"/>
        <item x="3038"/>
        <item x="645"/>
        <item x="3852"/>
        <item x="3323"/>
        <item x="843"/>
        <item x="1745"/>
        <item x="3940"/>
        <item x="2580"/>
        <item x="2913"/>
        <item x="2194"/>
        <item x="3968"/>
        <item x="2919"/>
        <item x="173"/>
        <item x="3480"/>
        <item x="95"/>
        <item x="3405"/>
        <item x="4184"/>
        <item x="522"/>
        <item x="997"/>
        <item x="3064"/>
        <item x="2537"/>
        <item x="2032"/>
        <item x="2404"/>
        <item x="763"/>
        <item x="793"/>
        <item x="78"/>
        <item x="130"/>
        <item x="4078"/>
        <item x="632"/>
        <item x="585"/>
        <item x="3591"/>
        <item x="1597"/>
        <item x="2531"/>
        <item x="2248"/>
        <item x="693"/>
        <item x="156"/>
        <item x="3815"/>
        <item x="1498"/>
        <item x="3888"/>
        <item x="760"/>
        <item x="687"/>
        <item x="178"/>
        <item x="489"/>
        <item x="2399"/>
        <item x="3293"/>
        <item x="2295"/>
        <item x="121"/>
        <item x="1856"/>
        <item x="1508"/>
        <item x="1857"/>
        <item x="1479"/>
        <item x="1139"/>
        <item x="1512"/>
        <item x="2200"/>
        <item x="2082"/>
        <item x="684"/>
        <item x="531"/>
        <item x="468"/>
        <item x="3444"/>
        <item x="1807"/>
        <item x="2445"/>
        <item x="833"/>
        <item x="2249"/>
        <item x="4175"/>
        <item x="2736"/>
        <item x="2059"/>
        <item x="3632"/>
        <item x="2180"/>
        <item x="13"/>
        <item x="1899"/>
        <item x="3978"/>
        <item x="659"/>
        <item x="217"/>
        <item x="3024"/>
        <item x="3768"/>
        <item x="2814"/>
        <item x="3500"/>
        <item x="3172"/>
        <item x="1348"/>
        <item x="1351"/>
        <item x="2757"/>
        <item x="2590"/>
        <item x="629"/>
        <item x="3493"/>
        <item x="257"/>
        <item x="1285"/>
        <item x="2502"/>
        <item x="1911"/>
        <item x="2546"/>
        <item x="1052"/>
        <item x="3859"/>
        <item x="3740"/>
        <item x="1075"/>
        <item x="3786"/>
        <item x="3913"/>
        <item x="504"/>
        <item x="602"/>
        <item x="3514"/>
        <item x="2784"/>
        <item x="1309"/>
        <item x="3983"/>
        <item x="3469"/>
        <item x="2748"/>
        <item x="3628"/>
        <item x="2516"/>
        <item x="2674"/>
        <item x="941"/>
        <item x="2771"/>
        <item x="408"/>
        <item x="2676"/>
        <item x="3875"/>
        <item x="2344"/>
        <item x="2977"/>
        <item x="1209"/>
        <item x="4071"/>
        <item x="2589"/>
        <item x="3853"/>
        <item x="4123"/>
        <item x="1976"/>
        <item x="1571"/>
        <item x="3211"/>
        <item x="2974"/>
        <item x="264"/>
        <item x="3710"/>
        <item x="1882"/>
        <item x="1374"/>
        <item x="1834"/>
        <item x="3188"/>
        <item x="1583"/>
        <item x="1325"/>
        <item x="216"/>
        <item x="3274"/>
        <item x="2586"/>
        <item x="928"/>
        <item x="2712"/>
        <item x="1958"/>
        <item x="3618"/>
        <item x="2190"/>
        <item x="492"/>
        <item x="3833"/>
        <item x="1016"/>
        <item x="3416"/>
        <item x="2789"/>
        <item x="2603"/>
        <item x="1935"/>
        <item x="712"/>
        <item x="3266"/>
        <item x="1910"/>
        <item x="3484"/>
        <item x="3340"/>
        <item x="1407"/>
        <item x="3110"/>
        <item x="3850"/>
        <item x="3669"/>
        <item x="2314"/>
        <item x="3897"/>
        <item x="2501"/>
        <item x="1503"/>
        <item x="772"/>
        <item x="701"/>
        <item x="1100"/>
        <item x="3917"/>
        <item x="927"/>
        <item x="593"/>
        <item x="11"/>
        <item x="2071"/>
        <item x="1649"/>
        <item x="2904"/>
        <item x="2979"/>
        <item x="1632"/>
        <item x="2613"/>
        <item x="3990"/>
        <item x="1099"/>
        <item x="3297"/>
        <item x="3738"/>
        <item x="1692"/>
        <item x="478"/>
        <item x="1243"/>
        <item x="2087"/>
        <item x="2912"/>
        <item x="1909"/>
        <item x="1219"/>
        <item x="81"/>
        <item x="2432"/>
        <item x="813"/>
        <item x="2795"/>
        <item x="1605"/>
        <item x="2740"/>
        <item x="1085"/>
        <item x="2646"/>
        <item x="2578"/>
        <item x="3253"/>
        <item x="3387"/>
        <item x="3010"/>
        <item x="1488"/>
        <item x="1061"/>
        <item x="1382"/>
        <item x="2779"/>
        <item x="2154"/>
        <item x="3643"/>
        <item x="2564"/>
        <item x="451"/>
        <item x="1754"/>
        <item x="2945"/>
        <item x="1760"/>
        <item x="2997"/>
        <item x="4076"/>
        <item x="3474"/>
        <item x="3078"/>
        <item x="1046"/>
        <item x="3233"/>
        <item x="597"/>
        <item x="2492"/>
        <item x="1470"/>
        <item x="3553"/>
        <item x="1531"/>
        <item x="1722"/>
        <item x="2137"/>
        <item x="68"/>
        <item x="1648"/>
        <item x="3523"/>
        <item x="748"/>
        <item x="964"/>
        <item x="3869"/>
        <item x="2373"/>
        <item x="1606"/>
        <item x="1694"/>
        <item x="2462"/>
        <item x="4090"/>
        <item x="3646"/>
        <item x="1747"/>
        <item x="3934"/>
        <item x="1228"/>
        <item x="418"/>
        <item x="1436"/>
        <item x="4021"/>
        <item x="3250"/>
        <item x="1047"/>
        <item x="1630"/>
        <item x="840"/>
        <item x="3895"/>
        <item x="641"/>
        <item x="4002"/>
        <item x="1073"/>
        <item x="76"/>
        <item x="390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6">
        <item x="0"/>
        <item x="3"/>
        <item x="1"/>
        <item x="5"/>
        <item x="4"/>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10"/>
    <field x="6"/>
    <field x="8"/>
    <field x="25"/>
  </rowFields>
  <rowItems count="4225">
    <i>
      <x v="4131"/>
      <x v="820"/>
      <x/>
      <x/>
    </i>
    <i>
      <x v="4163"/>
      <x v="502"/>
      <x/>
      <x/>
    </i>
    <i>
      <x v="3891"/>
      <x v="541"/>
      <x/>
      <x/>
    </i>
    <i>
      <x v="3700"/>
      <x v="668"/>
      <x/>
      <x/>
    </i>
    <i>
      <x v="3574"/>
      <x v="411"/>
      <x/>
      <x v="5"/>
    </i>
    <i>
      <x v="3479"/>
      <x v="843"/>
      <x/>
      <x/>
    </i>
    <i>
      <x v="3189"/>
      <x v="38"/>
      <x/>
      <x v="5"/>
    </i>
    <i>
      <x v="3236"/>
      <x v="233"/>
      <x/>
      <x/>
    </i>
    <i>
      <x v="2158"/>
      <x v="621"/>
      <x/>
      <x/>
    </i>
    <i>
      <x v="2574"/>
      <x v="541"/>
      <x/>
      <x/>
    </i>
    <i>
      <x v="2387"/>
      <x v="301"/>
      <x/>
      <x/>
    </i>
    <i>
      <x v="2011"/>
      <x v="843"/>
      <x/>
      <x/>
    </i>
    <i>
      <x v="2067"/>
      <x v="627"/>
      <x/>
      <x/>
    </i>
    <i>
      <x v="1611"/>
      <x v="120"/>
      <x/>
      <x/>
    </i>
    <i>
      <x v="1676"/>
      <x v="534"/>
      <x v="1"/>
      <x v="2"/>
    </i>
    <i>
      <x v="1369"/>
      <x v="479"/>
      <x/>
      <x v="3"/>
    </i>
    <i>
      <x v="1452"/>
      <x v="450"/>
      <x/>
      <x/>
    </i>
    <i>
      <x v="1129"/>
      <x v="777"/>
      <x/>
      <x/>
    </i>
    <i>
      <x v="1158"/>
      <x v="21"/>
      <x/>
      <x/>
    </i>
    <i>
      <x v="899"/>
      <x v="456"/>
      <x/>
      <x/>
    </i>
    <i>
      <x v="209"/>
      <x v="331"/>
      <x/>
      <x v="4"/>
    </i>
    <i>
      <x v="519"/>
      <x v="235"/>
      <x/>
      <x/>
    </i>
    <i>
      <x v="259"/>
      <x v="262"/>
      <x/>
      <x v="4"/>
    </i>
    <i>
      <x v="127"/>
      <x v="834"/>
      <x/>
      <x/>
    </i>
    <i>
      <x v="514"/>
      <x v="376"/>
      <x/>
      <x/>
    </i>
    <i>
      <x v="197"/>
      <x v="391"/>
      <x/>
      <x/>
    </i>
    <i>
      <x v="276"/>
      <x v="119"/>
      <x/>
      <x v="5"/>
    </i>
    <i>
      <x v="3919"/>
      <x v="834"/>
      <x/>
      <x/>
    </i>
    <i>
      <x v="3971"/>
      <x v="834"/>
      <x v="1"/>
      <x/>
    </i>
    <i>
      <x v="3849"/>
      <x v="1065"/>
      <x/>
      <x/>
    </i>
    <i>
      <x v="3703"/>
      <x v="170"/>
      <x/>
      <x/>
    </i>
    <i>
      <x v="3426"/>
      <x v="834"/>
      <x/>
      <x v="4"/>
    </i>
    <i>
      <x v="3416"/>
      <x v="834"/>
      <x/>
      <x v="5"/>
    </i>
    <i>
      <x v="2929"/>
      <x v="882"/>
      <x/>
      <x v="4"/>
    </i>
    <i>
      <x v="3115"/>
      <x v="576"/>
      <x/>
      <x/>
    </i>
    <i>
      <x v="2679"/>
      <x v="695"/>
      <x/>
      <x v="5"/>
    </i>
    <i>
      <x v="2693"/>
      <x v="361"/>
      <x/>
      <x v="5"/>
    </i>
    <i>
      <x v="2398"/>
      <x v="929"/>
      <x/>
      <x v="5"/>
    </i>
    <i>
      <x v="2268"/>
      <x v="535"/>
      <x v="1"/>
      <x/>
    </i>
    <i>
      <x v="2587"/>
      <x v="705"/>
      <x/>
      <x v="3"/>
    </i>
    <i>
      <x v="2390"/>
      <x v="148"/>
      <x/>
      <x v="5"/>
    </i>
    <i>
      <x v="1627"/>
      <x v="55"/>
      <x/>
      <x v="5"/>
    </i>
    <i>
      <x v="1869"/>
      <x v="733"/>
      <x/>
      <x v="3"/>
    </i>
    <i>
      <x v="2058"/>
      <x v="253"/>
      <x/>
      <x/>
    </i>
    <i>
      <x v="1606"/>
      <x v="400"/>
      <x v="1"/>
      <x v="1"/>
    </i>
    <i>
      <x v="1801"/>
      <x v="1072"/>
      <x/>
      <x v="5"/>
    </i>
    <i>
      <x v="1329"/>
      <x v="326"/>
      <x/>
      <x v="5"/>
    </i>
    <i>
      <x v="1524"/>
      <x v="438"/>
      <x/>
      <x/>
    </i>
    <i>
      <x v="19"/>
      <x v="834"/>
      <x/>
      <x/>
    </i>
    <i>
      <x v="471"/>
      <x v="104"/>
      <x/>
      <x/>
    </i>
    <i>
      <x v="262"/>
      <x v="53"/>
      <x/>
      <x/>
    </i>
    <i>
      <x v="4154"/>
      <x v="835"/>
      <x/>
      <x v="3"/>
    </i>
    <i>
      <x v="3795"/>
      <x v="834"/>
      <x/>
      <x/>
    </i>
    <i>
      <x v="4059"/>
      <x v="535"/>
      <x/>
      <x/>
    </i>
    <i>
      <x v="4081"/>
      <x v="215"/>
      <x v="1"/>
      <x/>
    </i>
    <i>
      <x v="3937"/>
      <x v="622"/>
      <x/>
      <x/>
    </i>
    <i>
      <x v="3242"/>
      <x v="226"/>
      <x/>
      <x v="5"/>
    </i>
    <i>
      <x v="3495"/>
      <x v="815"/>
      <x v="2"/>
      <x/>
    </i>
    <i>
      <x v="3398"/>
      <x v="68"/>
      <x/>
      <x v="2"/>
    </i>
    <i>
      <x v="3624"/>
      <x v="515"/>
      <x v="2"/>
      <x v="3"/>
    </i>
    <i>
      <x v="3421"/>
      <x v="834"/>
      <x/>
      <x v="5"/>
    </i>
    <i>
      <x v="2811"/>
      <x v="834"/>
      <x/>
      <x v="3"/>
    </i>
    <i>
      <x v="2810"/>
      <x v="830"/>
      <x v="1"/>
      <x/>
    </i>
    <i>
      <x v="3021"/>
      <x v="981"/>
      <x/>
      <x v="2"/>
    </i>
    <i>
      <x v="2735"/>
      <x v="307"/>
      <x/>
      <x/>
    </i>
    <i>
      <x v="2171"/>
      <x v="655"/>
      <x/>
      <x v="3"/>
    </i>
    <i>
      <x v="2396"/>
      <x v="533"/>
      <x/>
      <x/>
    </i>
    <i>
      <x v="2317"/>
      <x v="974"/>
      <x/>
      <x/>
    </i>
    <i>
      <x v="2002"/>
      <x v="561"/>
      <x/>
      <x v="5"/>
    </i>
    <i>
      <x v="1701"/>
      <x v="834"/>
      <x/>
      <x/>
    </i>
    <i>
      <x v="1653"/>
      <x v="535"/>
      <x/>
      <x v="5"/>
    </i>
    <i>
      <x v="1797"/>
      <x v="137"/>
      <x/>
      <x v="5"/>
    </i>
    <i>
      <x v="1498"/>
      <x v="78"/>
      <x v="1"/>
      <x/>
    </i>
    <i>
      <x v="1442"/>
      <x v="834"/>
      <x/>
      <x/>
    </i>
    <i>
      <x v="1575"/>
      <x v="232"/>
      <x/>
      <x v="2"/>
    </i>
    <i>
      <x v="652"/>
      <x v="873"/>
      <x/>
      <x v="4"/>
    </i>
    <i>
      <x v="538"/>
      <x v="296"/>
      <x/>
      <x v="4"/>
    </i>
    <i>
      <x v="1027"/>
      <x v="148"/>
      <x/>
      <x/>
    </i>
    <i>
      <x v="359"/>
      <x v="849"/>
      <x/>
      <x/>
    </i>
    <i>
      <x v="36"/>
      <x v="12"/>
      <x/>
      <x/>
    </i>
    <i>
      <x v="414"/>
      <x v="361"/>
      <x/>
      <x v="5"/>
    </i>
    <i>
      <x v="117"/>
      <x v="421"/>
      <x/>
      <x/>
    </i>
    <i>
      <x v="291"/>
      <x v="311"/>
      <x/>
      <x/>
    </i>
    <i>
      <x v="3739"/>
      <x v="843"/>
      <x/>
      <x v="5"/>
    </i>
    <i>
      <x v="3861"/>
      <x v="186"/>
      <x/>
      <x/>
    </i>
    <i>
      <x v="3560"/>
      <x v="758"/>
      <x v="1"/>
      <x/>
    </i>
    <i>
      <x v="3298"/>
      <x v="697"/>
      <x v="1"/>
      <x v="2"/>
    </i>
    <i>
      <x v="3652"/>
      <x v="739"/>
      <x/>
      <x v="5"/>
    </i>
    <i>
      <x v="3263"/>
      <x v="959"/>
      <x v="1"/>
      <x/>
    </i>
    <i>
      <x v="3231"/>
      <x v="242"/>
      <x/>
      <x/>
    </i>
    <i>
      <x v="2897"/>
      <x v="525"/>
      <x/>
      <x v="5"/>
    </i>
    <i>
      <x v="2655"/>
      <x v="1038"/>
      <x/>
      <x/>
    </i>
    <i>
      <x v="2832"/>
      <x v="847"/>
      <x/>
      <x v="3"/>
    </i>
    <i>
      <x v="2516"/>
      <x v="834"/>
      <x/>
      <x/>
    </i>
    <i>
      <x v="2423"/>
      <x v="504"/>
      <x/>
      <x v="5"/>
    </i>
    <i>
      <x v="2415"/>
      <x v="241"/>
      <x/>
      <x v="3"/>
    </i>
    <i>
      <x v="2231"/>
      <x v="131"/>
      <x/>
      <x v="5"/>
    </i>
    <i>
      <x v="2039"/>
      <x v="533"/>
      <x/>
      <x v="5"/>
    </i>
    <i>
      <x v="1986"/>
      <x v="834"/>
      <x/>
      <x/>
    </i>
    <i>
      <x v="2105"/>
      <x v="919"/>
      <x/>
      <x/>
    </i>
    <i>
      <x v="1865"/>
      <x v="513"/>
      <x/>
      <x v="4"/>
    </i>
    <i>
      <x v="1571"/>
      <x v="160"/>
      <x/>
      <x/>
    </i>
    <i>
      <x v="1090"/>
      <x v="500"/>
      <x/>
      <x v="5"/>
    </i>
    <i>
      <x v="1145"/>
      <x v="905"/>
      <x/>
      <x v="5"/>
    </i>
    <i>
      <x v="1144"/>
      <x v="949"/>
      <x/>
      <x/>
    </i>
    <i>
      <x v="1224"/>
      <x v="834"/>
      <x/>
      <x v="3"/>
    </i>
    <i>
      <x v="24"/>
      <x v="253"/>
      <x/>
      <x/>
    </i>
    <i>
      <x v="315"/>
      <x v="528"/>
      <x/>
      <x v="5"/>
    </i>
    <i>
      <x v="205"/>
      <x v="316"/>
      <x/>
      <x/>
    </i>
    <i>
      <x v="396"/>
      <x v="191"/>
      <x/>
      <x/>
    </i>
    <i>
      <x v="4153"/>
      <x v="851"/>
      <x/>
      <x/>
    </i>
    <i>
      <x v="3571"/>
      <x v="1001"/>
      <x/>
      <x v="5"/>
    </i>
    <i>
      <x v="3550"/>
      <x v="834"/>
      <x/>
      <x/>
    </i>
    <i>
      <x v="3436"/>
      <x v="680"/>
      <x/>
      <x/>
    </i>
    <i>
      <x v="3645"/>
      <x v="834"/>
      <x/>
      <x/>
    </i>
    <i>
      <x v="2700"/>
      <x v="286"/>
      <x/>
      <x v="4"/>
    </i>
    <i>
      <x v="3050"/>
      <x v="858"/>
      <x/>
      <x/>
    </i>
    <i>
      <x v="2727"/>
      <x v="608"/>
      <x/>
      <x/>
    </i>
    <i>
      <x v="2730"/>
      <x v="834"/>
      <x v="2"/>
      <x/>
    </i>
    <i>
      <x v="2869"/>
      <x v="984"/>
      <x/>
      <x/>
    </i>
    <i>
      <x v="3084"/>
      <x v="481"/>
      <x/>
      <x/>
    </i>
    <i>
      <x v="2779"/>
      <x v="834"/>
      <x/>
      <x/>
    </i>
    <i>
      <x v="2851"/>
      <x v="834"/>
      <x/>
      <x/>
    </i>
    <i>
      <x v="2523"/>
      <x v="818"/>
      <x v="1"/>
      <x/>
    </i>
    <i>
      <x v="2265"/>
      <x v="1032"/>
      <x/>
      <x v="3"/>
    </i>
    <i>
      <x v="2273"/>
      <x v="649"/>
      <x/>
      <x v="3"/>
    </i>
    <i>
      <x v="2126"/>
      <x v="1017"/>
      <x/>
      <x v="3"/>
    </i>
    <i>
      <x v="2042"/>
      <x v="834"/>
      <x/>
      <x v="5"/>
    </i>
    <i>
      <x v="1594"/>
      <x v="599"/>
      <x/>
      <x/>
    </i>
    <i>
      <x v="1419"/>
      <x v="100"/>
      <x/>
      <x/>
    </i>
    <i>
      <x v="1213"/>
      <x v="834"/>
      <x/>
      <x/>
    </i>
    <i>
      <x v="1071"/>
      <x v="258"/>
      <x/>
      <x/>
    </i>
    <i>
      <x v="1072"/>
      <x v="301"/>
      <x/>
      <x/>
    </i>
    <i>
      <x v="1049"/>
      <x v="238"/>
      <x/>
      <x v="5"/>
    </i>
    <i>
      <x v="826"/>
      <x v="97"/>
      <x/>
      <x/>
    </i>
    <i>
      <x v="799"/>
      <x v="472"/>
      <x/>
      <x v="5"/>
    </i>
    <i>
      <x v="530"/>
      <x v="915"/>
      <x/>
      <x v="5"/>
    </i>
    <i>
      <x v="827"/>
      <x v="34"/>
      <x/>
      <x v="2"/>
    </i>
    <i>
      <x v="658"/>
      <x v="1051"/>
      <x/>
      <x v="5"/>
    </i>
    <i>
      <x v="1002"/>
      <x v="843"/>
      <x/>
      <x v="4"/>
    </i>
    <i>
      <x v="321"/>
      <x v="834"/>
      <x/>
      <x/>
    </i>
    <i>
      <x v="440"/>
      <x v="1047"/>
      <x/>
      <x v="5"/>
    </i>
    <i>
      <x v="433"/>
      <x v="541"/>
      <x/>
      <x/>
    </i>
    <i>
      <x v="7"/>
      <x v="237"/>
      <x v="1"/>
      <x/>
    </i>
    <i>
      <x v="3896"/>
      <x v="342"/>
      <x/>
      <x v="4"/>
    </i>
    <i>
      <x v="3818"/>
      <x v="532"/>
      <x/>
      <x/>
    </i>
    <i>
      <x v="3922"/>
      <x v="468"/>
      <x v="1"/>
      <x v="4"/>
    </i>
    <i>
      <x v="4029"/>
      <x v="834"/>
      <x/>
      <x v="4"/>
    </i>
    <i>
      <x v="4079"/>
      <x v="994"/>
      <x/>
      <x/>
    </i>
    <i>
      <x v="3807"/>
      <x v="216"/>
      <x/>
      <x v="2"/>
    </i>
    <i>
      <x v="3741"/>
      <x v="541"/>
      <x/>
      <x/>
    </i>
    <i>
      <x v="4172"/>
      <x v="608"/>
      <x/>
      <x v="4"/>
    </i>
    <i>
      <x v="3876"/>
      <x v="541"/>
      <x/>
      <x/>
    </i>
    <i>
      <x v="3935"/>
      <x v="177"/>
      <x/>
      <x v="5"/>
    </i>
    <i>
      <x v="3699"/>
      <x v="24"/>
      <x/>
      <x v="3"/>
    </i>
    <i>
      <x v="3220"/>
      <x v="399"/>
      <x/>
      <x v="5"/>
    </i>
    <i>
      <x v="3563"/>
      <x v="221"/>
      <x/>
      <x v="5"/>
    </i>
    <i>
      <x v="3350"/>
      <x v="393"/>
      <x/>
      <x/>
    </i>
    <i>
      <x v="3523"/>
      <x v="716"/>
      <x/>
      <x v="5"/>
    </i>
    <i>
      <x v="3463"/>
      <x v="834"/>
      <x/>
      <x/>
    </i>
    <i>
      <x v="3268"/>
      <x v="359"/>
      <x/>
      <x/>
    </i>
    <i>
      <x v="3180"/>
      <x v="834"/>
      <x/>
      <x/>
    </i>
    <i>
      <x v="3211"/>
      <x v="834"/>
      <x/>
      <x v="3"/>
    </i>
    <i>
      <x v="3186"/>
      <x v="375"/>
      <x/>
      <x/>
    </i>
    <i>
      <x v="3666"/>
      <x v="820"/>
      <x v="1"/>
      <x v="2"/>
    </i>
    <i>
      <x v="3254"/>
      <x v="21"/>
      <x/>
      <x/>
    </i>
    <i>
      <x v="3672"/>
      <x v="328"/>
      <x/>
      <x/>
    </i>
    <i>
      <x v="3103"/>
      <x v="834"/>
      <x/>
      <x/>
    </i>
    <i>
      <x v="3059"/>
      <x v="630"/>
      <x/>
      <x v="2"/>
    </i>
    <i>
      <x v="2690"/>
      <x v="420"/>
      <x v="1"/>
      <x/>
    </i>
    <i>
      <x v="2808"/>
      <x v="104"/>
      <x/>
      <x v="3"/>
    </i>
    <i>
      <x v="3093"/>
      <x v="864"/>
      <x/>
      <x/>
    </i>
    <i>
      <x v="2834"/>
      <x v="638"/>
      <x v="1"/>
      <x/>
    </i>
    <i>
      <x v="3043"/>
      <x v="335"/>
      <x/>
      <x/>
    </i>
    <i>
      <x v="2949"/>
      <x v="927"/>
      <x/>
      <x v="3"/>
    </i>
    <i>
      <x v="3052"/>
      <x v="834"/>
      <x/>
      <x v="3"/>
    </i>
    <i>
      <x v="2964"/>
      <x v="791"/>
      <x/>
      <x v="4"/>
    </i>
    <i>
      <x v="2866"/>
      <x v="795"/>
      <x/>
      <x v="5"/>
    </i>
    <i>
      <x v="2987"/>
      <x v="427"/>
      <x/>
      <x v="3"/>
    </i>
    <i>
      <x v="3098"/>
      <x v="502"/>
      <x/>
      <x/>
    </i>
    <i>
      <x v="2846"/>
      <x v="834"/>
      <x v="1"/>
      <x v="2"/>
    </i>
    <i>
      <x v="2701"/>
      <x v="796"/>
      <x/>
      <x/>
    </i>
    <i>
      <x v="3025"/>
      <x v="837"/>
      <x/>
      <x/>
    </i>
    <i>
      <x v="3157"/>
      <x v="834"/>
      <x/>
      <x v="5"/>
    </i>
    <i>
      <x v="2159"/>
      <x v="643"/>
      <x/>
      <x v="5"/>
    </i>
    <i>
      <x v="2607"/>
      <x v="289"/>
      <x/>
      <x v="5"/>
    </i>
    <i>
      <x v="2453"/>
      <x v="686"/>
      <x/>
      <x v="5"/>
    </i>
    <i>
      <x v="2166"/>
      <x v="834"/>
      <x/>
      <x v="5"/>
    </i>
    <i>
      <x v="2127"/>
      <x v="482"/>
      <x/>
      <x v="5"/>
    </i>
    <i>
      <x v="2377"/>
      <x v="878"/>
      <x/>
      <x v="2"/>
    </i>
    <i>
      <x v="2438"/>
      <x v="580"/>
      <x/>
      <x v="5"/>
    </i>
    <i>
      <x v="2303"/>
      <x v="541"/>
      <x/>
      <x/>
    </i>
    <i>
      <x v="2315"/>
      <x v="675"/>
      <x/>
      <x/>
    </i>
    <i>
      <x v="2320"/>
      <x v="957"/>
      <x/>
      <x/>
    </i>
    <i>
      <x v="2036"/>
      <x v="834"/>
      <x/>
      <x v="5"/>
    </i>
    <i>
      <x v="1626"/>
      <x v="634"/>
      <x/>
      <x v="2"/>
    </i>
    <i>
      <x v="1875"/>
      <x v="311"/>
      <x/>
      <x/>
    </i>
    <i>
      <x v="1961"/>
      <x v="731"/>
      <x/>
      <x v="4"/>
    </i>
    <i>
      <x v="1900"/>
      <x v="613"/>
      <x/>
      <x/>
    </i>
    <i>
      <x v="1970"/>
      <x v="792"/>
      <x/>
      <x/>
    </i>
    <i>
      <x v="1762"/>
      <x v="344"/>
      <x/>
      <x v="5"/>
    </i>
    <i>
      <x v="1631"/>
      <x v="554"/>
      <x/>
      <x/>
    </i>
    <i>
      <x v="2053"/>
      <x v="541"/>
      <x/>
      <x v="5"/>
    </i>
    <i>
      <x v="1995"/>
      <x v="392"/>
      <x/>
      <x v="5"/>
    </i>
    <i>
      <x v="1667"/>
      <x v="722"/>
      <x/>
      <x/>
    </i>
    <i>
      <x v="2107"/>
      <x v="15"/>
      <x v="1"/>
      <x v="2"/>
    </i>
    <i>
      <x v="1745"/>
      <x v="894"/>
      <x/>
      <x/>
    </i>
    <i>
      <x v="1722"/>
      <x v="209"/>
      <x/>
      <x/>
    </i>
    <i>
      <x v="1846"/>
      <x v="772"/>
      <x/>
      <x/>
    </i>
    <i>
      <x v="1147"/>
      <x v="834"/>
      <x v="1"/>
      <x/>
    </i>
    <i>
      <x v="1518"/>
      <x v="872"/>
      <x/>
      <x v="2"/>
    </i>
    <i>
      <x v="1106"/>
      <x v="92"/>
      <x/>
      <x v="5"/>
    </i>
    <i>
      <x v="1308"/>
      <x v="817"/>
      <x/>
      <x/>
    </i>
    <i>
      <x v="1366"/>
      <x v="569"/>
      <x/>
      <x/>
    </i>
    <i>
      <x v="1422"/>
      <x v="986"/>
      <x v="1"/>
      <x v="1"/>
    </i>
    <i>
      <x v="1411"/>
      <x v="900"/>
      <x/>
      <x v="3"/>
    </i>
    <i>
      <x v="1105"/>
      <x v="1042"/>
      <x/>
      <x/>
    </i>
    <i>
      <x v="1214"/>
      <x v="966"/>
      <x/>
      <x v="2"/>
    </i>
    <i>
      <x v="1454"/>
      <x v="1077"/>
      <x/>
      <x v="2"/>
    </i>
    <i>
      <x v="1164"/>
      <x v="6"/>
      <x/>
      <x/>
    </i>
    <i>
      <x v="1325"/>
      <x v="1009"/>
      <x/>
      <x v="5"/>
    </i>
    <i>
      <x v="1193"/>
      <x v="167"/>
      <x/>
      <x/>
    </i>
    <i>
      <x v="1060"/>
      <x v="800"/>
      <x v="2"/>
      <x v="1"/>
    </i>
    <i>
      <x v="1356"/>
      <x v="196"/>
      <x/>
      <x v="5"/>
    </i>
    <i>
      <x v="1248"/>
      <x v="157"/>
      <x/>
      <x/>
    </i>
    <i>
      <x v="641"/>
      <x v="850"/>
      <x/>
      <x/>
    </i>
    <i>
      <x v="898"/>
      <x v="483"/>
      <x/>
      <x/>
    </i>
    <i>
      <x v="857"/>
      <x v="834"/>
      <x/>
      <x/>
    </i>
    <i>
      <x v="571"/>
      <x v="781"/>
      <x/>
      <x/>
    </i>
    <i>
      <x v="917"/>
      <x v="541"/>
      <x/>
      <x/>
    </i>
    <i>
      <x v="679"/>
      <x v="603"/>
      <x/>
      <x v="4"/>
    </i>
    <i>
      <x v="565"/>
      <x v="263"/>
      <x/>
      <x v="5"/>
    </i>
    <i>
      <x v="998"/>
      <x v="858"/>
      <x/>
      <x/>
    </i>
    <i>
      <x v="885"/>
      <x v="120"/>
      <x v="1"/>
      <x/>
    </i>
    <i>
      <x v="584"/>
      <x v="544"/>
      <x v="1"/>
      <x v="1"/>
    </i>
    <i>
      <x v="547"/>
      <x v="834"/>
      <x/>
      <x/>
    </i>
    <i>
      <x v="772"/>
      <x v="661"/>
      <x/>
      <x v="4"/>
    </i>
    <i>
      <x v="654"/>
      <x v="311"/>
      <x/>
      <x/>
    </i>
    <i>
      <x v="595"/>
      <x/>
      <x/>
      <x v="4"/>
    </i>
    <i>
      <x v="559"/>
      <x v="608"/>
      <x/>
      <x v="4"/>
    </i>
    <i>
      <x v="763"/>
      <x v="788"/>
      <x/>
      <x v="2"/>
    </i>
    <i>
      <x v="246"/>
      <x v="1028"/>
      <x/>
      <x v="3"/>
    </i>
    <i>
      <x v="192"/>
      <x v="962"/>
      <x/>
      <x/>
    </i>
    <i>
      <x v="409"/>
      <x v="761"/>
      <x/>
      <x v="5"/>
    </i>
    <i>
      <x v="171"/>
      <x v="666"/>
      <x v="1"/>
      <x/>
    </i>
    <i>
      <x v="211"/>
      <x v="834"/>
      <x/>
      <x v="2"/>
    </i>
    <i>
      <x v="338"/>
      <x v="834"/>
      <x/>
      <x v="5"/>
    </i>
    <i>
      <x v="398"/>
      <x v="97"/>
      <x/>
      <x v="5"/>
    </i>
    <i>
      <x v="185"/>
      <x v="738"/>
      <x/>
      <x v="2"/>
    </i>
    <i>
      <x v="410"/>
      <x v="834"/>
      <x/>
      <x v="5"/>
    </i>
    <i>
      <x v="361"/>
      <x v="834"/>
      <x v="1"/>
      <x/>
    </i>
    <i>
      <x v="285"/>
      <x v="275"/>
      <x/>
      <x v="5"/>
    </i>
    <i>
      <x v="387"/>
      <x v="707"/>
      <x/>
      <x v="2"/>
    </i>
    <i>
      <x v="493"/>
      <x v="496"/>
      <x/>
      <x v="5"/>
    </i>
    <i>
      <x v="389"/>
      <x v="634"/>
      <x/>
      <x/>
    </i>
    <i>
      <x v="84"/>
      <x v="727"/>
      <x/>
      <x/>
    </i>
    <i>
      <x v="296"/>
      <x v="1076"/>
      <x/>
      <x v="5"/>
    </i>
    <i>
      <x v="525"/>
      <x v="606"/>
      <x/>
      <x/>
    </i>
    <i>
      <x v="3708"/>
      <x v="492"/>
      <x/>
      <x/>
    </i>
    <i>
      <x v="3772"/>
      <x v="602"/>
      <x v="1"/>
      <x/>
    </i>
    <i>
      <x v="4010"/>
      <x v="257"/>
      <x/>
      <x/>
    </i>
    <i>
      <x v="4221"/>
      <x v="426"/>
      <x/>
      <x v="5"/>
    </i>
    <i>
      <x v="4112"/>
      <x v="311"/>
      <x/>
      <x/>
    </i>
    <i>
      <x v="3943"/>
      <x v="996"/>
      <x/>
      <x/>
    </i>
    <i>
      <x v="3995"/>
      <x v="834"/>
      <x/>
      <x v="3"/>
    </i>
    <i>
      <x v="4009"/>
      <x v="834"/>
      <x/>
      <x/>
    </i>
    <i>
      <x v="3202"/>
      <x v="370"/>
      <x/>
      <x v="4"/>
    </i>
    <i>
      <x v="3275"/>
      <x v="541"/>
      <x/>
      <x/>
    </i>
    <i>
      <x v="3545"/>
      <x v="311"/>
      <x/>
      <x/>
    </i>
    <i>
      <x v="3687"/>
      <x v="541"/>
      <x/>
      <x/>
    </i>
    <i>
      <x v="3569"/>
      <x v="674"/>
      <x/>
      <x v="5"/>
    </i>
    <i>
      <x v="3239"/>
      <x v="342"/>
      <x/>
      <x v="5"/>
    </i>
    <i>
      <x v="3261"/>
      <x v="843"/>
      <x/>
      <x/>
    </i>
    <i>
      <x v="3501"/>
      <x v="863"/>
      <x/>
      <x v="3"/>
    </i>
    <i>
      <x v="2691"/>
      <x v="541"/>
      <x/>
      <x/>
    </i>
    <i>
      <x v="3128"/>
      <x v="548"/>
      <x v="2"/>
      <x v="1"/>
    </i>
    <i>
      <x v="2709"/>
      <x v="541"/>
      <x/>
      <x v="4"/>
    </i>
    <i>
      <x v="2943"/>
      <x v="301"/>
      <x/>
      <x/>
    </i>
    <i>
      <x v="2940"/>
      <x v="464"/>
      <x/>
      <x v="5"/>
    </i>
    <i>
      <x v="2819"/>
      <x v="907"/>
      <x/>
      <x/>
    </i>
    <i>
      <x v="3099"/>
      <x v="759"/>
      <x/>
      <x/>
    </i>
    <i>
      <x v="2965"/>
      <x v="666"/>
      <x/>
      <x v="5"/>
    </i>
    <i>
      <x v="3126"/>
      <x v="966"/>
      <x/>
      <x/>
    </i>
    <i>
      <x v="2747"/>
      <x v="834"/>
      <x/>
      <x/>
    </i>
    <i>
      <x v="2752"/>
      <x v="834"/>
      <x/>
      <x/>
    </i>
    <i>
      <x v="2563"/>
      <x v="760"/>
      <x/>
      <x/>
    </i>
    <i>
      <x v="2331"/>
      <x v="834"/>
      <x/>
      <x/>
    </i>
    <i>
      <x v="2577"/>
      <x v="190"/>
      <x/>
      <x v="3"/>
    </i>
    <i>
      <x v="2219"/>
      <x v="395"/>
      <x/>
      <x/>
    </i>
    <i>
      <x v="2358"/>
      <x v="434"/>
      <x/>
      <x/>
    </i>
    <i>
      <x v="2414"/>
      <x v="197"/>
      <x/>
      <x v="5"/>
    </i>
    <i>
      <x v="2263"/>
      <x v="872"/>
      <x v="2"/>
      <x v="1"/>
    </i>
    <i>
      <x v="2167"/>
      <x v="54"/>
      <x/>
      <x v="5"/>
    </i>
    <i>
      <x v="2395"/>
      <x v="12"/>
      <x/>
      <x v="5"/>
    </i>
    <i>
      <x v="2632"/>
      <x v="417"/>
      <x/>
      <x/>
    </i>
    <i>
      <x v="2062"/>
      <x v="74"/>
      <x/>
      <x v="5"/>
    </i>
    <i>
      <x v="1974"/>
      <x v="834"/>
      <x/>
      <x/>
    </i>
    <i>
      <x v="1619"/>
      <x v="242"/>
      <x/>
      <x/>
    </i>
    <i>
      <x v="1800"/>
      <x v="834"/>
      <x/>
      <x v="4"/>
    </i>
    <i>
      <x v="2035"/>
      <x v="992"/>
      <x v="1"/>
      <x v="2"/>
    </i>
    <i>
      <x v="1855"/>
      <x v="743"/>
      <x/>
      <x v="5"/>
    </i>
    <i>
      <x v="1943"/>
      <x v="360"/>
      <x/>
      <x v="5"/>
    </i>
    <i>
      <x v="1864"/>
      <x v="742"/>
      <x/>
      <x v="5"/>
    </i>
    <i>
      <x v="1669"/>
      <x v="540"/>
      <x/>
      <x/>
    </i>
    <i>
      <x v="1650"/>
      <x v="142"/>
      <x v="1"/>
      <x v="2"/>
    </i>
    <i>
      <x v="1623"/>
      <x v="843"/>
      <x/>
      <x v="5"/>
    </i>
    <i>
      <x v="2102"/>
      <x v="505"/>
      <x/>
      <x v="5"/>
    </i>
    <i>
      <x v="1705"/>
      <x v="250"/>
      <x/>
      <x v="2"/>
    </i>
    <i>
      <x v="1902"/>
      <x v="476"/>
      <x/>
      <x/>
    </i>
    <i>
      <x v="1933"/>
      <x v="834"/>
      <x v="1"/>
      <x/>
    </i>
    <i>
      <x v="1658"/>
      <x v="346"/>
      <x v="1"/>
      <x/>
    </i>
    <i>
      <x v="1295"/>
      <x v="494"/>
      <x/>
      <x/>
    </i>
    <i>
      <x v="1128"/>
      <x v="834"/>
      <x/>
      <x/>
    </i>
    <i>
      <x v="1505"/>
      <x v="1084"/>
      <x/>
      <x/>
    </i>
    <i>
      <x v="1559"/>
      <x v="646"/>
      <x/>
      <x/>
    </i>
    <i>
      <x v="1101"/>
      <x v="695"/>
      <x/>
      <x/>
    </i>
    <i>
      <x v="1292"/>
      <x v="482"/>
      <x v="1"/>
      <x/>
    </i>
    <i>
      <x v="1269"/>
      <x v="482"/>
      <x/>
      <x/>
    </i>
    <i>
      <x v="1001"/>
      <x v="388"/>
      <x v="1"/>
      <x v="2"/>
    </i>
    <i>
      <x v="926"/>
      <x v="541"/>
      <x/>
      <x/>
    </i>
    <i>
      <x v="1019"/>
      <x v="174"/>
      <x/>
      <x v="4"/>
    </i>
    <i>
      <x v="620"/>
      <x v="311"/>
      <x/>
      <x v="5"/>
    </i>
    <i>
      <x v="1021"/>
      <x v="306"/>
      <x/>
      <x/>
    </i>
    <i>
      <x v="651"/>
      <x v="139"/>
      <x/>
      <x/>
    </i>
    <i>
      <x v="653"/>
      <x v="834"/>
      <x/>
      <x/>
    </i>
    <i>
      <x v="621"/>
      <x v="674"/>
      <x/>
      <x/>
    </i>
    <i>
      <x v="910"/>
      <x v="5"/>
      <x/>
      <x/>
    </i>
    <i>
      <x v="167"/>
      <x v="299"/>
      <x/>
      <x v="5"/>
    </i>
    <i>
      <x v="473"/>
      <x v="108"/>
      <x v="2"/>
      <x/>
    </i>
    <i>
      <x v="207"/>
      <x v="31"/>
      <x/>
      <x v="3"/>
    </i>
    <i>
      <x v="38"/>
      <x v="528"/>
      <x/>
      <x v="4"/>
    </i>
    <i>
      <x v="343"/>
      <x v="834"/>
      <x/>
      <x/>
    </i>
    <i>
      <x v="222"/>
      <x v="390"/>
      <x/>
      <x/>
    </i>
    <i>
      <x v="360"/>
      <x v="736"/>
      <x/>
      <x v="5"/>
    </i>
    <i>
      <x v="245"/>
      <x v="776"/>
      <x/>
      <x/>
    </i>
    <i>
      <x v="268"/>
      <x v="642"/>
      <x/>
      <x/>
    </i>
    <i>
      <x v="3879"/>
      <x v="652"/>
      <x/>
      <x v="5"/>
    </i>
    <i>
      <x v="3826"/>
      <x v="358"/>
      <x/>
      <x/>
    </i>
    <i>
      <x v="3931"/>
      <x v="29"/>
      <x/>
      <x/>
    </i>
    <i>
      <x v="3843"/>
      <x v="834"/>
      <x/>
      <x/>
    </i>
    <i>
      <x v="4083"/>
      <x v="858"/>
      <x/>
      <x v="2"/>
    </i>
    <i>
      <x v="3405"/>
      <x v="837"/>
      <x/>
      <x/>
    </i>
    <i>
      <x v="3619"/>
      <x v="989"/>
      <x/>
      <x v="4"/>
    </i>
    <i>
      <x v="3369"/>
      <x v="954"/>
      <x/>
      <x v="5"/>
    </i>
    <i>
      <x v="3216"/>
      <x v="167"/>
      <x/>
      <x v="2"/>
    </i>
    <i>
      <x v="3478"/>
      <x v="873"/>
      <x/>
      <x v="5"/>
    </i>
    <i>
      <x v="3148"/>
      <x v="1051"/>
      <x v="2"/>
      <x v="2"/>
    </i>
    <i>
      <x v="2985"/>
      <x v="344"/>
      <x/>
      <x v="5"/>
    </i>
    <i>
      <x v="3087"/>
      <x v="864"/>
      <x/>
      <x/>
    </i>
    <i>
      <x v="3152"/>
      <x v="306"/>
      <x/>
      <x v="5"/>
    </i>
    <i>
      <x v="2612"/>
      <x v="122"/>
      <x/>
      <x v="5"/>
    </i>
    <i>
      <x v="2180"/>
      <x v="427"/>
      <x v="2"/>
      <x v="2"/>
    </i>
    <i>
      <x v="2129"/>
      <x v="834"/>
      <x/>
      <x/>
    </i>
    <i>
      <x v="2570"/>
      <x v="834"/>
      <x/>
      <x v="3"/>
    </i>
    <i>
      <x v="2197"/>
      <x v="834"/>
      <x/>
      <x/>
    </i>
    <i>
      <x v="2253"/>
      <x v="722"/>
      <x v="2"/>
      <x/>
    </i>
    <i>
      <x v="2328"/>
      <x v="751"/>
      <x/>
      <x/>
    </i>
    <i>
      <x v="2349"/>
      <x v="907"/>
      <x v="2"/>
      <x v="2"/>
    </i>
    <i>
      <x v="1644"/>
      <x v="834"/>
      <x/>
      <x/>
    </i>
    <i>
      <x v="1685"/>
      <x v="843"/>
      <x/>
      <x/>
    </i>
    <i>
      <x v="1816"/>
      <x v="649"/>
      <x/>
      <x v="5"/>
    </i>
    <i>
      <x v="1925"/>
      <x v="307"/>
      <x/>
      <x v="4"/>
    </i>
    <i>
      <x v="1741"/>
      <x v="360"/>
      <x/>
      <x v="5"/>
    </i>
    <i>
      <x v="1788"/>
      <x v="1004"/>
      <x/>
      <x v="5"/>
    </i>
    <i>
      <x v="1550"/>
      <x v="541"/>
      <x/>
      <x/>
    </i>
    <i>
      <x v="1091"/>
      <x v="74"/>
      <x/>
      <x/>
    </i>
    <i>
      <x v="1112"/>
      <x v="272"/>
      <x v="1"/>
      <x v="5"/>
    </i>
    <i>
      <x v="1382"/>
      <x v="56"/>
      <x/>
      <x v="5"/>
    </i>
    <i>
      <x v="1165"/>
      <x v="909"/>
      <x/>
      <x/>
    </i>
    <i>
      <x v="1456"/>
      <x v="159"/>
      <x/>
      <x v="5"/>
    </i>
    <i>
      <x v="1321"/>
      <x v="532"/>
      <x/>
      <x v="4"/>
    </i>
    <i>
      <x v="1186"/>
      <x v="353"/>
      <x/>
      <x/>
    </i>
    <i>
      <x v="1296"/>
      <x v="834"/>
      <x/>
      <x v="5"/>
    </i>
    <i>
      <x v="893"/>
      <x v="398"/>
      <x/>
      <x/>
    </i>
    <i>
      <x v="880"/>
      <x v="136"/>
      <x v="1"/>
      <x v="4"/>
    </i>
    <i>
      <x v="732"/>
      <x v="843"/>
      <x/>
      <x v="4"/>
    </i>
    <i>
      <x v="32"/>
      <x v="344"/>
      <x/>
      <x/>
    </i>
    <i>
      <x v="94"/>
      <x v="541"/>
      <x/>
      <x/>
    </i>
    <i>
      <x v="3983"/>
      <x v="636"/>
      <x/>
      <x/>
    </i>
    <i>
      <x v="3662"/>
      <x v="559"/>
      <x/>
      <x/>
    </i>
    <i>
      <x v="3504"/>
      <x v="411"/>
      <x/>
      <x/>
    </i>
    <i>
      <x v="3399"/>
      <x v="541"/>
      <x/>
      <x v="5"/>
    </i>
    <i>
      <x v="2840"/>
      <x v="210"/>
      <x/>
      <x v="5"/>
    </i>
    <i>
      <x v="2751"/>
      <x v="157"/>
      <x/>
      <x/>
    </i>
    <i>
      <x v="2855"/>
      <x v="706"/>
      <x/>
      <x/>
    </i>
    <i>
      <x v="2256"/>
      <x v="373"/>
      <x/>
      <x/>
    </i>
    <i>
      <x v="2539"/>
      <x v="834"/>
      <x/>
      <x/>
    </i>
    <i>
      <x v="1942"/>
      <x v="439"/>
      <x/>
      <x v="3"/>
    </i>
    <i>
      <x v="1633"/>
      <x v="50"/>
      <x/>
      <x v="5"/>
    </i>
    <i>
      <x v="2023"/>
      <x v="820"/>
      <x/>
      <x/>
    </i>
    <i>
      <x v="1639"/>
      <x v="846"/>
      <x/>
      <x v="3"/>
    </i>
    <i>
      <x v="1093"/>
      <x v="1047"/>
      <x/>
      <x v="5"/>
    </i>
    <i>
      <x v="1562"/>
      <x v="837"/>
      <x/>
      <x v="5"/>
    </i>
    <i>
      <x v="800"/>
      <x v="127"/>
      <x/>
      <x v="4"/>
    </i>
    <i>
      <x v="856"/>
      <x v="834"/>
      <x/>
      <x v="5"/>
    </i>
    <i>
      <x v="587"/>
      <x v="889"/>
      <x/>
      <x v="5"/>
    </i>
    <i>
      <x v="650"/>
      <x v="820"/>
      <x/>
      <x v="5"/>
    </i>
    <i>
      <x v="711"/>
      <x v="673"/>
      <x/>
      <x/>
    </i>
    <i>
      <x v="158"/>
      <x v="837"/>
      <x/>
      <x/>
    </i>
    <i>
      <x v="499"/>
      <x v="834"/>
      <x/>
      <x v="5"/>
    </i>
    <i>
      <x v="228"/>
      <x v="885"/>
      <x/>
      <x/>
    </i>
    <i>
      <x v="144"/>
      <x v="843"/>
      <x v="1"/>
      <x v="2"/>
    </i>
    <i>
      <x v="4047"/>
      <x v="277"/>
      <x/>
      <x/>
    </i>
    <i>
      <x v="3375"/>
      <x v="219"/>
      <x/>
      <x/>
    </i>
    <i>
      <x v="3573"/>
      <x v="966"/>
      <x/>
      <x v="2"/>
    </i>
    <i>
      <x v="3693"/>
      <x v="820"/>
      <x/>
      <x/>
    </i>
    <i>
      <x v="2724"/>
      <x v="746"/>
      <x/>
      <x v="5"/>
    </i>
    <i>
      <x v="3141"/>
      <x v="74"/>
      <x/>
      <x/>
    </i>
    <i>
      <x v="3020"/>
      <x v="192"/>
      <x v="1"/>
      <x v="2"/>
    </i>
    <i>
      <x v="2971"/>
      <x v="15"/>
      <x/>
      <x v="5"/>
    </i>
    <i>
      <x v="2925"/>
      <x v="867"/>
      <x/>
      <x v="5"/>
    </i>
    <i>
      <x v="3121"/>
      <x v="843"/>
      <x/>
      <x v="5"/>
    </i>
    <i>
      <x v="2856"/>
      <x v="849"/>
      <x/>
      <x/>
    </i>
    <i>
      <x v="2530"/>
      <x v="428"/>
      <x/>
      <x/>
    </i>
    <i>
      <x v="2341"/>
      <x v="834"/>
      <x/>
      <x/>
    </i>
    <i>
      <x v="2581"/>
      <x v="834"/>
      <x/>
      <x v="3"/>
    </i>
    <i>
      <x v="2360"/>
      <x v="231"/>
      <x/>
      <x/>
    </i>
    <i>
      <x v="1792"/>
      <x v="823"/>
      <x/>
      <x/>
    </i>
    <i>
      <x v="1784"/>
      <x v="551"/>
      <x/>
      <x v="5"/>
    </i>
    <i>
      <x v="1922"/>
      <x v="835"/>
      <x/>
      <x v="5"/>
    </i>
    <i>
      <x v="1818"/>
      <x v="319"/>
      <x/>
      <x/>
    </i>
    <i>
      <x v="1835"/>
      <x v="699"/>
      <x/>
      <x v="4"/>
    </i>
    <i>
      <x v="1844"/>
      <x v="589"/>
      <x/>
      <x v="5"/>
    </i>
    <i>
      <x v="1312"/>
      <x v="834"/>
      <x/>
      <x/>
    </i>
    <i>
      <x v="1460"/>
      <x v="916"/>
      <x/>
      <x/>
    </i>
    <i>
      <x v="1570"/>
      <x v="180"/>
      <x v="1"/>
      <x v="2"/>
    </i>
    <i>
      <x v="1536"/>
      <x v="23"/>
      <x/>
      <x/>
    </i>
    <i>
      <x v="585"/>
      <x v="541"/>
      <x/>
      <x/>
    </i>
    <i>
      <x v="537"/>
      <x v="770"/>
      <x/>
      <x/>
    </i>
    <i>
      <x v="877"/>
      <x v="853"/>
      <x/>
      <x v="4"/>
    </i>
    <i>
      <x v="801"/>
      <x v="301"/>
      <x/>
      <x/>
    </i>
    <i>
      <x v="610"/>
      <x v="443"/>
      <x/>
      <x v="5"/>
    </i>
    <i>
      <x v="436"/>
      <x v="814"/>
      <x/>
      <x/>
    </i>
    <i>
      <x v="492"/>
      <x v="83"/>
      <x/>
      <x/>
    </i>
    <i>
      <x v="447"/>
      <x v="560"/>
      <x/>
      <x/>
    </i>
    <i>
      <x v="281"/>
      <x v="541"/>
      <x/>
      <x/>
    </i>
    <i>
      <x v="242"/>
      <x v="1021"/>
      <x/>
      <x v="5"/>
    </i>
    <i>
      <x v="44"/>
      <x v="912"/>
      <x/>
      <x v="4"/>
    </i>
    <i>
      <x v="3991"/>
      <x v="865"/>
      <x/>
      <x/>
    </i>
    <i>
      <x v="3766"/>
      <x v="834"/>
      <x/>
      <x v="5"/>
    </i>
    <i>
      <x v="4205"/>
      <x v="226"/>
      <x/>
      <x v="4"/>
    </i>
    <i>
      <x v="3936"/>
      <x v="541"/>
      <x/>
      <x/>
    </i>
    <i>
      <x v="3673"/>
      <x v="569"/>
      <x/>
      <x/>
    </i>
    <i>
      <x v="3613"/>
      <x v="966"/>
      <x/>
      <x/>
    </i>
    <i>
      <x v="2646"/>
      <x v="301"/>
      <x/>
      <x/>
    </i>
    <i>
      <x v="2742"/>
      <x v="739"/>
      <x v="1"/>
      <x/>
    </i>
    <i>
      <x v="2425"/>
      <x v="981"/>
      <x/>
      <x v="5"/>
    </i>
    <i>
      <x v="2305"/>
      <x v="834"/>
      <x/>
      <x v="4"/>
    </i>
    <i>
      <x v="2367"/>
      <x v="601"/>
      <x/>
      <x/>
    </i>
    <i>
      <x v="2402"/>
      <x v="252"/>
      <x/>
      <x/>
    </i>
    <i>
      <x v="1602"/>
      <x v="427"/>
      <x/>
      <x/>
    </i>
    <i>
      <x v="1601"/>
      <x v="855"/>
      <x/>
      <x/>
    </i>
    <i>
      <x v="2100"/>
      <x v="22"/>
      <x/>
      <x v="5"/>
    </i>
    <i>
      <x v="1635"/>
      <x v="535"/>
      <x/>
      <x v="5"/>
    </i>
    <i>
      <x v="1880"/>
      <x v="752"/>
      <x/>
      <x/>
    </i>
    <i>
      <x v="1555"/>
      <x v="960"/>
      <x/>
      <x/>
    </i>
    <i>
      <x v="1148"/>
      <x v="1007"/>
      <x/>
      <x v="5"/>
    </i>
    <i>
      <x v="1362"/>
      <x v="871"/>
      <x v="2"/>
      <x v="1"/>
    </i>
    <i>
      <x v="661"/>
      <x v="807"/>
      <x/>
      <x/>
    </i>
    <i>
      <x v="626"/>
      <x v="1048"/>
      <x/>
      <x v="5"/>
    </i>
    <i>
      <x v="74"/>
      <x v="118"/>
      <x/>
      <x v="5"/>
    </i>
    <i>
      <x v="522"/>
      <x v="558"/>
      <x v="1"/>
      <x/>
    </i>
    <i>
      <x v="4206"/>
      <x v="858"/>
      <x/>
      <x/>
    </i>
    <i>
      <x v="4090"/>
      <x v="508"/>
      <x/>
      <x/>
    </i>
    <i>
      <x v="4006"/>
      <x v="437"/>
      <x/>
      <x v="5"/>
    </i>
    <i>
      <x v="3192"/>
      <x v="255"/>
      <x/>
      <x/>
    </i>
    <i>
      <x v="3079"/>
      <x v="350"/>
      <x/>
      <x/>
    </i>
    <i>
      <x v="3029"/>
      <x v="820"/>
      <x/>
      <x/>
    </i>
    <i>
      <x v="2894"/>
      <x v="759"/>
      <x v="1"/>
      <x/>
    </i>
    <i>
      <x v="2248"/>
      <x v="834"/>
      <x/>
      <x/>
    </i>
    <i>
      <x v="2641"/>
      <x v="30"/>
      <x/>
      <x v="2"/>
    </i>
    <i>
      <x v="2504"/>
      <x v="519"/>
      <x/>
      <x v="5"/>
    </i>
    <i>
      <x v="1947"/>
      <x v="23"/>
      <x/>
      <x/>
    </i>
    <i>
      <x v="1618"/>
      <x v="537"/>
      <x/>
      <x/>
    </i>
    <i>
      <x v="1912"/>
      <x v="1015"/>
      <x/>
      <x v="5"/>
    </i>
    <i>
      <x v="1931"/>
      <x v="834"/>
      <x/>
      <x/>
    </i>
    <i>
      <x v="1210"/>
      <x v="1016"/>
      <x/>
      <x/>
    </i>
    <i>
      <x v="1553"/>
      <x v="568"/>
      <x/>
      <x/>
    </i>
    <i>
      <x v="1491"/>
      <x v="830"/>
      <x v="2"/>
      <x v="1"/>
    </i>
    <i>
      <x v="1109"/>
      <x v="650"/>
      <x v="1"/>
      <x v="1"/>
    </i>
    <i>
      <x v="818"/>
      <x v="590"/>
      <x/>
      <x v="5"/>
    </i>
    <i>
      <x v="577"/>
      <x v="893"/>
      <x/>
      <x v="5"/>
    </i>
    <i>
      <x v="546"/>
      <x v="493"/>
      <x/>
      <x v="4"/>
    </i>
    <i>
      <x v="758"/>
      <x v="826"/>
      <x/>
      <x/>
    </i>
    <i>
      <x v="909"/>
      <x v="158"/>
      <x/>
      <x v="5"/>
    </i>
    <i>
      <x v="735"/>
      <x v="649"/>
      <x/>
      <x/>
    </i>
    <i>
      <x v="202"/>
      <x v="932"/>
      <x v="1"/>
      <x v="4"/>
    </i>
    <i>
      <x v="124"/>
      <x v="541"/>
      <x/>
      <x/>
    </i>
    <i>
      <x v="3897"/>
      <x v="1006"/>
      <x/>
      <x/>
    </i>
    <i>
      <x v="4084"/>
      <x v="575"/>
      <x/>
      <x/>
    </i>
    <i>
      <x v="4062"/>
      <x v="350"/>
      <x/>
      <x/>
    </i>
    <i>
      <x v="4169"/>
      <x v="59"/>
      <x/>
      <x/>
    </i>
    <i>
      <x v="3310"/>
      <x v="229"/>
      <x/>
      <x/>
    </i>
    <i>
      <x v="3599"/>
      <x v="9"/>
      <x/>
      <x v="3"/>
    </i>
    <i>
      <x v="3324"/>
      <x v="717"/>
      <x/>
      <x/>
    </i>
    <i>
      <x v="3287"/>
      <x v="453"/>
      <x/>
      <x/>
    </i>
    <i>
      <x v="2990"/>
      <x v="1025"/>
      <x/>
      <x/>
    </i>
    <i>
      <x v="2871"/>
      <x v="708"/>
      <x/>
      <x/>
    </i>
    <i>
      <x v="3047"/>
      <x v="541"/>
      <x v="1"/>
      <x/>
    </i>
    <i>
      <x v="2717"/>
      <x v="570"/>
      <x/>
      <x v="5"/>
    </i>
    <i>
      <x v="2373"/>
      <x v="873"/>
      <x/>
      <x/>
    </i>
    <i>
      <x v="2583"/>
      <x v="834"/>
      <x/>
      <x/>
    </i>
    <i>
      <x v="2618"/>
      <x v="98"/>
      <x/>
      <x/>
    </i>
    <i>
      <x v="2507"/>
      <x v="342"/>
      <x/>
      <x v="5"/>
    </i>
    <i>
      <x v="2143"/>
      <x v="937"/>
      <x v="2"/>
      <x/>
    </i>
    <i>
      <x v="1941"/>
      <x v="418"/>
      <x/>
      <x v="5"/>
    </i>
    <i>
      <x v="1990"/>
      <x v="674"/>
      <x/>
      <x/>
    </i>
    <i>
      <x v="1748"/>
      <x v="481"/>
      <x/>
      <x v="4"/>
    </i>
    <i>
      <x v="1786"/>
      <x v="127"/>
      <x/>
      <x v="5"/>
    </i>
    <i>
      <x v="2110"/>
      <x v="716"/>
      <x/>
      <x v="5"/>
    </i>
    <i>
      <x v="1300"/>
      <x v="776"/>
      <x v="1"/>
      <x v="2"/>
    </i>
    <i>
      <x v="1309"/>
      <x v="1053"/>
      <x/>
      <x/>
    </i>
    <i>
      <x v="961"/>
      <x v="907"/>
      <x/>
      <x/>
    </i>
    <i>
      <x v="665"/>
      <x v="142"/>
      <x/>
      <x/>
    </i>
    <i>
      <x v="1028"/>
      <x v="787"/>
      <x/>
      <x/>
    </i>
    <i>
      <x v="459"/>
      <x v="1062"/>
      <x v="1"/>
      <x/>
    </i>
    <i>
      <x v="460"/>
      <x v="841"/>
      <x/>
      <x/>
    </i>
    <i>
      <x v="60"/>
      <x v="237"/>
      <x/>
      <x/>
    </i>
    <i>
      <x v="362"/>
      <x v="551"/>
      <x/>
      <x v="5"/>
    </i>
    <i>
      <x v="369"/>
      <x v="541"/>
      <x/>
      <x v="4"/>
    </i>
    <i>
      <x v="3727"/>
      <x v="615"/>
      <x/>
      <x v="2"/>
    </i>
    <i>
      <x v="3706"/>
      <x v="170"/>
      <x/>
      <x/>
    </i>
    <i>
      <x v="4145"/>
      <x v="966"/>
      <x/>
      <x v="3"/>
    </i>
    <i>
      <x v="3322"/>
      <x v="186"/>
      <x/>
      <x/>
    </i>
    <i>
      <x v="3625"/>
      <x v="11"/>
      <x/>
      <x/>
    </i>
    <i>
      <x v="3389"/>
      <x v="266"/>
      <x v="1"/>
      <x/>
    </i>
    <i>
      <x v="3110"/>
      <x v="864"/>
      <x v="2"/>
      <x/>
    </i>
    <i>
      <x v="3088"/>
      <x v="937"/>
      <x/>
      <x v="4"/>
    </i>
    <i>
      <x v="2837"/>
      <x v="758"/>
      <x/>
      <x/>
    </i>
    <i>
      <x v="3155"/>
      <x v="835"/>
      <x/>
      <x v="5"/>
    </i>
    <i>
      <x v="2814"/>
      <x v="59"/>
      <x/>
      <x/>
    </i>
    <i>
      <x v="2697"/>
      <x v="685"/>
      <x v="2"/>
      <x/>
    </i>
    <i>
      <x v="2785"/>
      <x v="1015"/>
      <x/>
      <x v="5"/>
    </i>
    <i>
      <x v="2198"/>
      <x v="939"/>
      <x/>
      <x/>
    </i>
    <i>
      <x v="2535"/>
      <x v="595"/>
      <x/>
      <x/>
    </i>
    <i>
      <x v="2152"/>
      <x v="834"/>
      <x v="1"/>
      <x v="2"/>
    </i>
    <i>
      <x v="2542"/>
      <x v="951"/>
      <x/>
      <x/>
    </i>
    <i>
      <x v="2300"/>
      <x v="1048"/>
      <x/>
      <x/>
    </i>
    <i>
      <x v="2057"/>
      <x v="312"/>
      <x/>
      <x v="3"/>
    </i>
    <i>
      <x v="1939"/>
      <x v="428"/>
      <x/>
      <x/>
    </i>
    <i>
      <x v="1694"/>
      <x v="898"/>
      <x/>
      <x v="3"/>
    </i>
    <i>
      <x v="1766"/>
      <x v="315"/>
      <x/>
      <x/>
    </i>
    <i>
      <x v="1687"/>
      <x v="685"/>
      <x/>
      <x v="5"/>
    </i>
    <i>
      <x v="2019"/>
      <x v="708"/>
      <x/>
      <x/>
    </i>
    <i>
      <x v="1898"/>
      <x v="245"/>
      <x/>
      <x/>
    </i>
    <i>
      <x v="1523"/>
      <x v="834"/>
      <x/>
      <x/>
    </i>
    <i>
      <x v="1212"/>
      <x v="608"/>
      <x/>
      <x v="5"/>
    </i>
    <i>
      <x v="1374"/>
      <x v="541"/>
      <x/>
      <x v="5"/>
    </i>
    <i>
      <x v="806"/>
      <x v="282"/>
      <x/>
      <x/>
    </i>
    <i>
      <x v="612"/>
      <x v="347"/>
      <x/>
      <x/>
    </i>
    <i>
      <x v="1011"/>
      <x v="500"/>
      <x/>
      <x/>
    </i>
    <i>
      <x v="766"/>
      <x v="989"/>
      <x/>
      <x v="5"/>
    </i>
    <i>
      <x v="495"/>
      <x v="384"/>
      <x v="1"/>
      <x/>
    </i>
    <i>
      <x v="226"/>
      <x v="837"/>
      <x/>
      <x v="5"/>
    </i>
    <i>
      <x v="331"/>
      <x v="541"/>
      <x/>
      <x/>
    </i>
    <i>
      <x v="294"/>
      <x v="344"/>
      <x v="1"/>
      <x/>
    </i>
    <i>
      <x v="3933"/>
      <x v="548"/>
      <x/>
      <x/>
    </i>
    <i>
      <x v="3852"/>
      <x v="2"/>
      <x/>
      <x/>
    </i>
    <i>
      <x v="3865"/>
      <x v="977"/>
      <x v="1"/>
      <x v="2"/>
    </i>
    <i>
      <x v="4063"/>
      <x v="834"/>
      <x/>
      <x/>
    </i>
    <i>
      <x v="3846"/>
      <x v="790"/>
      <x v="2"/>
      <x v="1"/>
    </i>
    <i>
      <x v="4043"/>
      <x v="583"/>
      <x v="1"/>
      <x/>
    </i>
    <i>
      <x v="3804"/>
      <x v="451"/>
      <x/>
      <x/>
    </i>
    <i>
      <x v="3444"/>
      <x v="1075"/>
      <x/>
      <x v="5"/>
    </i>
    <i>
      <x v="3351"/>
      <x v="937"/>
      <x/>
      <x v="5"/>
    </i>
    <i>
      <x v="3313"/>
      <x v="795"/>
      <x/>
      <x/>
    </i>
    <i>
      <x v="3597"/>
      <x v="823"/>
      <x/>
      <x/>
    </i>
    <i>
      <x v="3579"/>
      <x v="667"/>
      <x/>
      <x/>
    </i>
    <i>
      <x v="3272"/>
      <x v="541"/>
      <x v="1"/>
      <x v="3"/>
    </i>
    <i>
      <x v="3008"/>
      <x v="88"/>
      <x/>
      <x/>
    </i>
    <i>
      <x v="2912"/>
      <x v="920"/>
      <x/>
      <x/>
    </i>
    <i>
      <x v="2155"/>
      <x v="608"/>
      <x/>
      <x v="5"/>
    </i>
    <i>
      <x v="2308"/>
      <x v="848"/>
      <x/>
      <x/>
    </i>
    <i>
      <x v="2605"/>
      <x v="541"/>
      <x v="1"/>
      <x v="1"/>
    </i>
    <i>
      <x v="2267"/>
      <x v="843"/>
      <x/>
      <x/>
    </i>
    <i>
      <x v="1724"/>
      <x v="441"/>
      <x/>
      <x/>
    </i>
    <i>
      <x v="1764"/>
      <x v="834"/>
      <x/>
      <x v="4"/>
    </i>
    <i>
      <x v="1853"/>
      <x v="377"/>
      <x/>
      <x v="5"/>
    </i>
    <i>
      <x v="1918"/>
      <x v="403"/>
      <x/>
      <x/>
    </i>
    <i>
      <x v="1512"/>
      <x v="937"/>
      <x/>
      <x/>
    </i>
    <i>
      <x v="1336"/>
      <x v="361"/>
      <x/>
      <x/>
    </i>
    <i>
      <x v="1397"/>
      <x v="883"/>
      <x/>
      <x/>
    </i>
    <i>
      <x v="767"/>
      <x v="734"/>
      <x/>
      <x/>
    </i>
    <i>
      <x v="971"/>
      <x v="896"/>
      <x/>
      <x v="4"/>
    </i>
    <i>
      <x v="709"/>
      <x v="301"/>
      <x/>
      <x/>
    </i>
    <i>
      <x v="664"/>
      <x v="502"/>
      <x v="1"/>
      <x v="2"/>
    </i>
    <i>
      <x v="820"/>
      <x v="245"/>
      <x/>
      <x v="4"/>
    </i>
    <i>
      <x v="768"/>
      <x v="502"/>
      <x/>
      <x/>
    </i>
    <i>
      <x v="140"/>
      <x v="666"/>
      <x/>
      <x/>
    </i>
    <i>
      <x v="109"/>
      <x v="535"/>
      <x/>
      <x/>
    </i>
    <i>
      <x v="464"/>
      <x v="678"/>
      <x/>
      <x/>
    </i>
    <i>
      <x v="363"/>
      <x v="192"/>
      <x/>
      <x/>
    </i>
    <i>
      <x v="476"/>
      <x v="310"/>
      <x/>
      <x v="5"/>
    </i>
    <i>
      <x v="42"/>
      <x v="748"/>
      <x/>
      <x/>
    </i>
    <i>
      <x v="306"/>
      <x v="961"/>
      <x v="1"/>
      <x/>
    </i>
    <i>
      <x v="3735"/>
      <x v="382"/>
      <x/>
      <x/>
    </i>
    <i>
      <x v="3767"/>
      <x v="153"/>
      <x/>
      <x/>
    </i>
    <i>
      <x v="3832"/>
      <x v="674"/>
      <x/>
      <x/>
    </i>
    <i>
      <x v="3769"/>
      <x v="120"/>
      <x/>
      <x/>
    </i>
    <i>
      <x v="4014"/>
      <x v="834"/>
      <x/>
      <x v="5"/>
    </i>
    <i>
      <x v="4044"/>
      <x v="346"/>
      <x/>
      <x/>
    </i>
    <i>
      <x v="3694"/>
      <x v="834"/>
      <x/>
      <x/>
    </i>
    <i>
      <x v="3201"/>
      <x v="553"/>
      <x/>
      <x/>
    </i>
    <i>
      <x v="3197"/>
      <x v="843"/>
      <x/>
      <x v="4"/>
    </i>
    <i>
      <x v="2948"/>
      <x v="1007"/>
      <x/>
      <x/>
    </i>
    <i>
      <x v="3002"/>
      <x v="273"/>
      <x/>
      <x/>
    </i>
    <i>
      <x v="2579"/>
      <x v="937"/>
      <x/>
      <x v="5"/>
    </i>
    <i>
      <x v="2212"/>
      <x v="834"/>
      <x/>
      <x v="5"/>
    </i>
    <i>
      <x v="1904"/>
      <x v="949"/>
      <x/>
      <x v="5"/>
    </i>
    <i>
      <x v="1955"/>
      <x v="1051"/>
      <x v="1"/>
      <x/>
    </i>
    <i>
      <x v="1259"/>
      <x v="820"/>
      <x/>
      <x v="5"/>
    </i>
    <i>
      <x v="1341"/>
      <x v="834"/>
      <x/>
      <x/>
    </i>
    <i>
      <x v="1431"/>
      <x v="63"/>
      <x/>
      <x/>
    </i>
    <i>
      <x v="1250"/>
      <x v="820"/>
      <x/>
      <x/>
    </i>
    <i>
      <x v="969"/>
      <x v="441"/>
      <x v="1"/>
      <x v="2"/>
    </i>
    <i>
      <x v="615"/>
      <x v="389"/>
      <x/>
      <x/>
    </i>
    <i>
      <x v="824"/>
      <x v="120"/>
      <x/>
      <x/>
    </i>
    <i>
      <x v="847"/>
      <x v="716"/>
      <x/>
      <x v="5"/>
    </i>
    <i>
      <x v="967"/>
      <x v="834"/>
      <x v="1"/>
      <x v="3"/>
    </i>
    <i>
      <x v="676"/>
      <x v="541"/>
      <x/>
      <x v="4"/>
    </i>
    <i>
      <x v="867"/>
      <x v="804"/>
      <x/>
      <x v="4"/>
    </i>
    <i>
      <x v="922"/>
      <x v="1013"/>
      <x/>
      <x/>
    </i>
    <i>
      <x v="138"/>
      <x v="541"/>
      <x/>
      <x v="5"/>
    </i>
    <i>
      <x v="121"/>
      <x v="24"/>
      <x/>
      <x v="5"/>
    </i>
    <i>
      <x v="114"/>
      <x v="707"/>
      <x/>
      <x/>
    </i>
    <i>
      <x v="279"/>
      <x v="87"/>
      <x v="1"/>
      <x/>
    </i>
    <i>
      <x v="3889"/>
      <x v="980"/>
      <x/>
      <x/>
    </i>
    <i>
      <x v="3907"/>
      <x v="405"/>
      <x v="2"/>
      <x/>
    </i>
    <i>
      <x v="4038"/>
      <x v="1002"/>
      <x/>
      <x v="5"/>
    </i>
    <i>
      <x v="3777"/>
      <x v="834"/>
      <x/>
      <x/>
    </i>
    <i>
      <x v="3917"/>
      <x v="541"/>
      <x/>
      <x v="5"/>
    </i>
    <i>
      <x v="3840"/>
      <x v="865"/>
      <x/>
      <x/>
    </i>
    <i>
      <x v="3862"/>
      <x v="522"/>
      <x v="2"/>
      <x v="2"/>
    </i>
    <i>
      <x v="3740"/>
      <x v="1038"/>
      <x v="2"/>
      <x v="2"/>
    </i>
    <i>
      <x v="3875"/>
      <x v="541"/>
      <x/>
      <x/>
    </i>
    <i>
      <x v="4087"/>
      <x v="365"/>
      <x v="1"/>
      <x v="2"/>
    </i>
    <i>
      <x v="3930"/>
      <x v="441"/>
      <x/>
      <x v="5"/>
    </i>
    <i>
      <x v="3885"/>
      <x v="125"/>
      <x/>
      <x/>
    </i>
    <i>
      <x v="4164"/>
      <x v="956"/>
      <x/>
      <x/>
    </i>
    <i>
      <x v="4092"/>
      <x v="834"/>
      <x/>
      <x v="5"/>
    </i>
    <i>
      <x v="3710"/>
      <x v="1024"/>
      <x/>
      <x/>
    </i>
    <i>
      <x v="4109"/>
      <x v="923"/>
      <x/>
      <x v="5"/>
    </i>
    <i>
      <x v="3986"/>
      <x v="834"/>
      <x/>
      <x/>
    </i>
    <i>
      <x v="4035"/>
      <x v="909"/>
      <x/>
      <x/>
    </i>
    <i>
      <x v="3940"/>
      <x v="591"/>
      <x/>
      <x v="4"/>
    </i>
    <i>
      <x v="3618"/>
      <x v="1030"/>
      <x/>
      <x/>
    </i>
    <i>
      <x v="3306"/>
      <x v="820"/>
      <x/>
      <x/>
    </i>
    <i>
      <x v="3212"/>
      <x v="513"/>
      <x/>
      <x v="5"/>
    </i>
    <i>
      <x v="3483"/>
      <x v="823"/>
      <x/>
      <x/>
    </i>
    <i>
      <x v="3458"/>
      <x v="903"/>
      <x v="1"/>
      <x/>
    </i>
    <i>
      <x v="3449"/>
      <x v="203"/>
      <x/>
      <x/>
    </i>
    <i>
      <x v="3328"/>
      <x v="1060"/>
      <x/>
      <x v="5"/>
    </i>
    <i>
      <x v="3505"/>
      <x v="776"/>
      <x v="1"/>
      <x/>
    </i>
    <i>
      <x v="3524"/>
      <x v="678"/>
      <x v="2"/>
      <x v="1"/>
    </i>
    <i>
      <x v="2977"/>
      <x v="343"/>
      <x/>
      <x v="2"/>
    </i>
    <i>
      <x v="2941"/>
      <x v="716"/>
      <x/>
      <x v="3"/>
    </i>
    <i>
      <x v="3127"/>
      <x v="871"/>
      <x/>
      <x v="4"/>
    </i>
    <i>
      <x v="2729"/>
      <x v="76"/>
      <x v="2"/>
      <x v="1"/>
    </i>
    <i>
      <x v="2860"/>
      <x v="439"/>
      <x v="1"/>
      <x/>
    </i>
    <i>
      <x v="2918"/>
      <x v="834"/>
      <x/>
      <x/>
    </i>
    <i>
      <x v="3120"/>
      <x v="487"/>
      <x/>
      <x v="5"/>
    </i>
    <i>
      <x v="2732"/>
      <x v="834"/>
      <x/>
      <x/>
    </i>
    <i>
      <x v="2839"/>
      <x v="992"/>
      <x/>
      <x v="4"/>
    </i>
    <i>
      <x v="2936"/>
      <x v="691"/>
      <x/>
      <x v="5"/>
    </i>
    <i>
      <x v="2861"/>
      <x v="649"/>
      <x/>
      <x/>
    </i>
    <i>
      <x v="2250"/>
      <x v="533"/>
      <x/>
      <x v="5"/>
    </i>
    <i>
      <x v="2333"/>
      <x v="352"/>
      <x/>
      <x v="4"/>
    </i>
    <i>
      <x v="2254"/>
      <x v="541"/>
      <x/>
      <x v="2"/>
    </i>
    <i>
      <x v="2389"/>
      <x v="834"/>
      <x/>
      <x v="5"/>
    </i>
    <i>
      <x v="2546"/>
      <x v="966"/>
      <x/>
      <x/>
    </i>
    <i>
      <x v="2202"/>
      <x v="683"/>
      <x v="2"/>
      <x/>
    </i>
    <i>
      <x v="2379"/>
      <x v="345"/>
      <x/>
      <x/>
    </i>
    <i>
      <x v="2296"/>
      <x v="834"/>
      <x/>
      <x v="5"/>
    </i>
    <i>
      <x v="2383"/>
      <x v="672"/>
      <x/>
      <x v="2"/>
    </i>
    <i>
      <x v="2150"/>
      <x v="981"/>
      <x/>
      <x v="3"/>
    </i>
    <i>
      <x v="2186"/>
      <x v="83"/>
      <x v="1"/>
      <x v="2"/>
    </i>
    <i>
      <x v="1690"/>
      <x v="411"/>
      <x/>
      <x v="4"/>
    </i>
    <i>
      <x v="2096"/>
      <x v="1010"/>
      <x v="2"/>
      <x v="3"/>
    </i>
    <i>
      <x v="2083"/>
      <x v="604"/>
      <x v="2"/>
      <x v="1"/>
    </i>
    <i>
      <x v="1688"/>
      <x v="834"/>
      <x/>
      <x/>
    </i>
    <i>
      <x v="1681"/>
      <x v="998"/>
      <x v="1"/>
      <x v="2"/>
    </i>
    <i>
      <x v="1991"/>
      <x v="441"/>
      <x/>
      <x/>
    </i>
    <i>
      <x v="1607"/>
      <x v="597"/>
      <x v="2"/>
      <x/>
    </i>
    <i>
      <x v="1982"/>
      <x v="77"/>
      <x v="2"/>
      <x/>
    </i>
    <i>
      <x v="1914"/>
      <x v="541"/>
      <x/>
      <x v="4"/>
    </i>
    <i>
      <x v="1713"/>
      <x v="1082"/>
      <x/>
      <x v="2"/>
    </i>
    <i>
      <x v="1851"/>
      <x v="104"/>
      <x/>
      <x v="2"/>
    </i>
    <i>
      <x v="1495"/>
      <x v="834"/>
      <x/>
      <x v="3"/>
    </i>
    <i>
      <x v="1353"/>
      <x v="649"/>
      <x/>
      <x/>
    </i>
    <i>
      <x v="1289"/>
      <x v="344"/>
      <x/>
      <x v="5"/>
    </i>
    <i>
      <x v="1441"/>
      <x v="463"/>
      <x v="2"/>
      <x v="1"/>
    </i>
    <i>
      <x v="1363"/>
      <x v="834"/>
      <x/>
      <x/>
    </i>
    <i>
      <x v="1209"/>
      <x v="238"/>
      <x/>
      <x/>
    </i>
    <i>
      <x v="1244"/>
      <x v="436"/>
      <x/>
      <x v="5"/>
    </i>
    <i>
      <x v="1459"/>
      <x v="536"/>
      <x/>
      <x/>
    </i>
    <i>
      <x v="1344"/>
      <x v="311"/>
      <x/>
      <x v="5"/>
    </i>
    <i>
      <x v="1389"/>
      <x v="379"/>
      <x/>
      <x v="2"/>
    </i>
    <i>
      <x v="1152"/>
      <x v="565"/>
      <x/>
      <x v="5"/>
    </i>
    <i>
      <x v="1172"/>
      <x v="711"/>
      <x v="2"/>
      <x/>
    </i>
    <i>
      <x v="999"/>
      <x v="550"/>
      <x v="2"/>
      <x/>
    </i>
    <i>
      <x v="1043"/>
      <x v="73"/>
      <x v="2"/>
      <x v="1"/>
    </i>
    <i>
      <x v="583"/>
      <x v="541"/>
      <x v="1"/>
      <x/>
    </i>
    <i>
      <x v="645"/>
      <x v="584"/>
      <x/>
      <x/>
    </i>
    <i>
      <x v="1044"/>
      <x v="1015"/>
      <x/>
      <x v="5"/>
    </i>
    <i>
      <x v="994"/>
      <x v="1034"/>
      <x/>
      <x/>
    </i>
    <i>
      <x v="257"/>
      <x v="293"/>
      <x/>
      <x v="5"/>
    </i>
    <i>
      <x v="488"/>
      <x v="520"/>
      <x v="2"/>
      <x/>
    </i>
    <i>
      <x v="392"/>
      <x v="674"/>
      <x/>
      <x/>
    </i>
    <i>
      <x v="136"/>
      <x v="686"/>
      <x v="2"/>
      <x/>
    </i>
    <i>
      <x v="403"/>
      <x v="834"/>
      <x/>
      <x v="1"/>
    </i>
    <i>
      <x v="356"/>
      <x v="301"/>
      <x/>
      <x v="5"/>
    </i>
    <i>
      <x v="247"/>
      <x v="350"/>
      <x v="2"/>
      <x/>
    </i>
    <i>
      <x v="280"/>
      <x v="660"/>
      <x/>
      <x/>
    </i>
    <i>
      <x v="179"/>
      <x v="708"/>
      <x v="2"/>
      <x v="3"/>
    </i>
    <i>
      <x v="182"/>
      <x v="671"/>
      <x/>
      <x/>
    </i>
    <i>
      <x v="4019"/>
      <x v="632"/>
      <x v="2"/>
      <x/>
    </i>
    <i>
      <x v="3726"/>
      <x v="6"/>
      <x/>
      <x/>
    </i>
    <i>
      <x v="3881"/>
      <x v="342"/>
      <x v="2"/>
      <x v="2"/>
    </i>
    <i>
      <x v="3801"/>
      <x v="1011"/>
      <x/>
      <x/>
    </i>
    <i>
      <x v="3962"/>
      <x v="853"/>
      <x/>
      <x/>
    </i>
    <i>
      <x v="3756"/>
      <x v="25"/>
      <x/>
      <x v="2"/>
    </i>
    <i>
      <x v="4138"/>
      <x v="971"/>
      <x v="2"/>
      <x/>
    </i>
    <i>
      <x v="4068"/>
      <x v="837"/>
      <x/>
      <x/>
    </i>
    <i>
      <x v="4207"/>
      <x v="739"/>
      <x v="2"/>
      <x v="2"/>
    </i>
    <i>
      <x v="3218"/>
      <x v="634"/>
      <x/>
      <x v="2"/>
    </i>
    <i>
      <x v="3278"/>
      <x v="966"/>
      <x/>
      <x/>
    </i>
    <i>
      <x v="3270"/>
      <x v="850"/>
      <x v="2"/>
      <x/>
    </i>
    <i>
      <x v="3175"/>
      <x v="144"/>
      <x/>
      <x/>
    </i>
    <i>
      <x v="3366"/>
      <x v="696"/>
      <x/>
      <x v="5"/>
    </i>
    <i>
      <x v="3244"/>
      <x v="318"/>
      <x v="2"/>
      <x/>
    </i>
    <i>
      <x v="3332"/>
      <x v="500"/>
      <x v="2"/>
      <x/>
    </i>
    <i>
      <x v="3459"/>
      <x v="361"/>
      <x/>
      <x v="5"/>
    </i>
    <i>
      <x v="3543"/>
      <x v="864"/>
      <x v="2"/>
      <x/>
    </i>
    <i>
      <x v="3118"/>
      <x v="17"/>
      <x v="2"/>
      <x/>
    </i>
    <i>
      <x v="2715"/>
      <x v="778"/>
      <x/>
      <x/>
    </i>
    <i>
      <x v="3125"/>
      <x v="56"/>
      <x/>
      <x v="5"/>
    </i>
    <i>
      <x v="2695"/>
      <x v="541"/>
      <x/>
      <x v="2"/>
    </i>
    <i>
      <x v="3116"/>
      <x v="696"/>
      <x v="1"/>
      <x v="3"/>
    </i>
    <i>
      <x v="3063"/>
      <x v="586"/>
      <x/>
      <x v="5"/>
    </i>
    <i>
      <x v="2939"/>
      <x v="843"/>
      <x/>
      <x v="2"/>
    </i>
    <i>
      <x v="3072"/>
      <x v="117"/>
      <x/>
      <x v="3"/>
    </i>
    <i>
      <x v="2989"/>
      <x v="232"/>
      <x/>
      <x v="2"/>
    </i>
    <i>
      <x v="3073"/>
      <x v="950"/>
      <x v="2"/>
      <x/>
    </i>
    <i>
      <x v="2844"/>
      <x v="602"/>
      <x/>
      <x/>
    </i>
    <i>
      <x v="2825"/>
      <x v="686"/>
      <x/>
      <x/>
    </i>
    <i>
      <x v="2769"/>
      <x v="940"/>
      <x/>
      <x v="5"/>
    </i>
    <i>
      <x v="3012"/>
      <x v="518"/>
      <x/>
      <x v="3"/>
    </i>
    <i>
      <x v="2443"/>
      <x v="1056"/>
      <x v="2"/>
      <x/>
    </i>
    <i>
      <x v="2465"/>
      <x v="55"/>
      <x v="1"/>
      <x v="3"/>
    </i>
    <i>
      <x v="2168"/>
      <x v="159"/>
      <x v="1"/>
      <x/>
    </i>
    <i>
      <x v="2476"/>
      <x v="112"/>
      <x/>
      <x/>
    </i>
    <i>
      <x v="2586"/>
      <x v="974"/>
      <x/>
      <x/>
    </i>
    <i>
      <x v="2479"/>
      <x v="189"/>
      <x v="1"/>
      <x/>
    </i>
    <i>
      <x v="2458"/>
      <x v="771"/>
      <x/>
      <x/>
    </i>
    <i>
      <x v="2491"/>
      <x v="782"/>
      <x/>
      <x/>
    </i>
    <i>
      <x v="2374"/>
      <x v="122"/>
      <x/>
      <x v="3"/>
    </i>
    <i>
      <x v="2295"/>
      <x v="441"/>
      <x/>
      <x v="4"/>
    </i>
    <i>
      <x v="1926"/>
      <x v="44"/>
      <x/>
      <x v="4"/>
    </i>
    <i>
      <x v="2112"/>
      <x v="697"/>
      <x/>
      <x/>
    </i>
    <i>
      <x v="1885"/>
      <x v="301"/>
      <x v="1"/>
      <x/>
    </i>
    <i>
      <x v="1714"/>
      <x v="809"/>
      <x v="2"/>
      <x/>
    </i>
    <i>
      <x v="1899"/>
      <x v="142"/>
      <x/>
      <x v="4"/>
    </i>
    <i>
      <x v="1589"/>
      <x v="745"/>
      <x v="2"/>
      <x/>
    </i>
    <i>
      <x v="1670"/>
      <x v="690"/>
      <x v="2"/>
      <x/>
    </i>
    <i>
      <x v="1823"/>
      <x v="857"/>
      <x v="2"/>
      <x v="2"/>
    </i>
    <i>
      <x v="1895"/>
      <x v="431"/>
      <x v="2"/>
      <x/>
    </i>
    <i>
      <x v="1494"/>
      <x v="837"/>
      <x/>
      <x v="5"/>
    </i>
    <i>
      <x v="1264"/>
      <x v="599"/>
      <x/>
      <x v="4"/>
    </i>
    <i>
      <x v="1557"/>
      <x v="169"/>
      <x/>
      <x v="3"/>
    </i>
    <i>
      <x v="1279"/>
      <x v="25"/>
      <x/>
      <x v="3"/>
    </i>
    <i>
      <x v="1282"/>
      <x v="351"/>
      <x/>
      <x/>
    </i>
    <i>
      <x v="1242"/>
      <x v="880"/>
      <x v="1"/>
      <x v="2"/>
    </i>
    <i>
      <x v="1086"/>
      <x v="963"/>
      <x v="2"/>
      <x v="3"/>
    </i>
    <i>
      <x v="1528"/>
      <x v="666"/>
      <x v="1"/>
      <x/>
    </i>
    <i>
      <x v="1378"/>
      <x v="837"/>
      <x v="1"/>
      <x/>
    </i>
    <i>
      <x v="1092"/>
      <x v="658"/>
      <x/>
      <x/>
    </i>
    <i>
      <x v="1546"/>
      <x v="541"/>
      <x v="2"/>
      <x/>
    </i>
    <i>
      <x v="1466"/>
      <x v="484"/>
      <x/>
      <x v="2"/>
    </i>
    <i>
      <x v="1473"/>
      <x v="606"/>
      <x/>
      <x/>
    </i>
    <i>
      <x v="655"/>
      <x v="835"/>
      <x/>
      <x v="3"/>
    </i>
    <i>
      <x v="580"/>
      <x v="356"/>
      <x/>
      <x v="4"/>
    </i>
    <i>
      <x v="618"/>
      <x v="541"/>
      <x/>
      <x v="4"/>
    </i>
    <i>
      <x v="535"/>
      <x v="315"/>
      <x/>
      <x v="5"/>
    </i>
    <i>
      <x v="588"/>
      <x v="953"/>
      <x/>
      <x v="5"/>
    </i>
    <i>
      <x v="532"/>
      <x v="874"/>
      <x v="1"/>
      <x/>
    </i>
    <i>
      <x v="863"/>
      <x v="48"/>
      <x/>
      <x/>
    </i>
    <i>
      <x v="925"/>
      <x v="54"/>
      <x v="2"/>
      <x v="1"/>
    </i>
    <i>
      <x v="509"/>
      <x v="541"/>
      <x/>
      <x/>
    </i>
    <i>
      <x v="490"/>
      <x v="918"/>
      <x/>
      <x/>
    </i>
    <i>
      <x v="520"/>
      <x v="449"/>
      <x/>
      <x/>
    </i>
    <i>
      <x v="59"/>
      <x v="45"/>
      <x v="1"/>
      <x v="3"/>
    </i>
    <i>
      <x v="133"/>
      <x v="213"/>
      <x/>
      <x v="4"/>
    </i>
    <i>
      <x v="434"/>
      <x v="56"/>
      <x v="2"/>
      <x/>
    </i>
    <i>
      <x v="385"/>
      <x v="610"/>
      <x v="2"/>
      <x v="2"/>
    </i>
    <i>
      <x v="4005"/>
      <x v="42"/>
      <x v="2"/>
      <x/>
    </i>
    <i>
      <x v="3979"/>
      <x v="163"/>
      <x/>
      <x/>
    </i>
    <i>
      <x v="3834"/>
      <x v="698"/>
      <x/>
      <x v="5"/>
    </i>
    <i>
      <x v="3754"/>
      <x v="732"/>
      <x/>
      <x v="4"/>
    </i>
    <i>
      <x v="4137"/>
      <x v="128"/>
      <x v="2"/>
      <x v="1"/>
    </i>
    <i>
      <x v="3712"/>
      <x v="680"/>
      <x/>
      <x v="2"/>
    </i>
    <i>
      <x v="3899"/>
      <x v="820"/>
      <x/>
      <x/>
    </i>
    <i>
      <x v="3755"/>
      <x v="681"/>
      <x/>
      <x v="5"/>
    </i>
    <i>
      <x v="4110"/>
      <x v="202"/>
      <x v="1"/>
      <x/>
    </i>
    <i>
      <x v="3779"/>
      <x v="463"/>
      <x v="2"/>
      <x/>
    </i>
    <i>
      <x v="3593"/>
      <x v="36"/>
      <x/>
      <x/>
    </i>
    <i>
      <x v="3663"/>
      <x v="885"/>
      <x/>
      <x v="2"/>
    </i>
    <i>
      <x v="3654"/>
      <x v="300"/>
      <x v="2"/>
      <x v="4"/>
    </i>
    <i>
      <x v="3250"/>
      <x v="838"/>
      <x/>
      <x v="4"/>
    </i>
    <i>
      <x v="3448"/>
      <x v="150"/>
      <x/>
      <x/>
    </i>
    <i>
      <x v="3293"/>
      <x v="405"/>
      <x/>
      <x v="4"/>
    </i>
    <i>
      <x v="3587"/>
      <x v="171"/>
      <x v="2"/>
      <x v="1"/>
    </i>
    <i>
      <x v="3680"/>
      <x v="384"/>
      <x v="1"/>
      <x/>
    </i>
    <i>
      <x v="3526"/>
      <x v="837"/>
      <x v="2"/>
      <x v="1"/>
    </i>
    <i>
      <x v="3344"/>
      <x v="834"/>
      <x/>
      <x v="5"/>
    </i>
    <i>
      <x v="2799"/>
      <x v="908"/>
      <x/>
      <x v="4"/>
    </i>
    <i>
      <x v="2781"/>
      <x v="227"/>
      <x v="1"/>
      <x v="2"/>
    </i>
    <i>
      <x v="3022"/>
      <x v="961"/>
      <x v="1"/>
      <x/>
    </i>
    <i>
      <x v="2945"/>
      <x v="186"/>
      <x v="2"/>
      <x/>
    </i>
    <i>
      <x v="3048"/>
      <x v="633"/>
      <x/>
      <x/>
    </i>
    <i>
      <x v="2954"/>
      <x v="120"/>
      <x/>
      <x v="5"/>
    </i>
    <i>
      <x v="2703"/>
      <x v="674"/>
      <x v="1"/>
      <x/>
    </i>
    <i>
      <x v="2997"/>
      <x v="1043"/>
      <x/>
      <x/>
    </i>
    <i>
      <x v="2658"/>
      <x v="361"/>
      <x/>
      <x/>
    </i>
    <i>
      <x v="2161"/>
      <x v="438"/>
      <x v="1"/>
      <x/>
    </i>
    <i>
      <x v="2132"/>
      <x v="337"/>
      <x v="1"/>
      <x/>
    </i>
    <i>
      <x v="2156"/>
      <x v="1000"/>
      <x/>
      <x/>
    </i>
    <i>
      <x v="2511"/>
      <x v="371"/>
      <x/>
      <x/>
    </i>
    <i>
      <x v="2622"/>
      <x v="16"/>
      <x/>
      <x/>
    </i>
    <i>
      <x v="2149"/>
      <x v="818"/>
      <x/>
      <x v="4"/>
    </i>
    <i>
      <x v="2513"/>
      <x v="948"/>
      <x v="2"/>
      <x/>
    </i>
    <i>
      <x v="2548"/>
      <x v="403"/>
      <x v="2"/>
      <x v="1"/>
    </i>
    <i>
      <x v="2241"/>
      <x v="361"/>
      <x/>
      <x/>
    </i>
    <i>
      <x v="2549"/>
      <x v="459"/>
      <x v="2"/>
      <x v="2"/>
    </i>
    <i>
      <x v="2529"/>
      <x v="451"/>
      <x v="1"/>
      <x/>
    </i>
    <i>
      <x v="2346"/>
      <x v="541"/>
      <x v="1"/>
      <x/>
    </i>
    <i>
      <x v="2391"/>
      <x v="298"/>
      <x/>
      <x/>
    </i>
    <i>
      <x v="2496"/>
      <x v="737"/>
      <x/>
      <x v="3"/>
    </i>
    <i>
      <x v="1993"/>
      <x v="332"/>
      <x v="2"/>
      <x/>
    </i>
    <i>
      <x v="1659"/>
      <x v="411"/>
      <x v="1"/>
      <x v="2"/>
    </i>
    <i>
      <x v="2087"/>
      <x v="805"/>
      <x/>
      <x/>
    </i>
    <i>
      <x v="1776"/>
      <x v="834"/>
      <x/>
      <x/>
    </i>
    <i>
      <x v="1971"/>
      <x v="674"/>
      <x/>
      <x v="4"/>
    </i>
    <i>
      <x v="1839"/>
      <x v="140"/>
      <x v="2"/>
      <x v="1"/>
    </i>
    <i>
      <x v="1743"/>
      <x v="314"/>
      <x v="1"/>
      <x v="3"/>
    </i>
    <i>
      <x v="1849"/>
      <x v="1083"/>
      <x/>
      <x v="4"/>
    </i>
    <i>
      <x v="1612"/>
      <x v="279"/>
      <x v="2"/>
      <x/>
    </i>
    <i>
      <x v="1936"/>
      <x v="855"/>
      <x/>
      <x v="4"/>
    </i>
    <i>
      <x v="1896"/>
      <x v="725"/>
      <x/>
      <x/>
    </i>
    <i>
      <x v="1215"/>
      <x v="142"/>
      <x v="1"/>
      <x/>
    </i>
    <i>
      <x v="1061"/>
      <x v="671"/>
      <x/>
      <x/>
    </i>
    <i>
      <x v="1350"/>
      <x v="737"/>
      <x v="1"/>
      <x/>
    </i>
    <i>
      <x v="1181"/>
      <x v="888"/>
      <x v="1"/>
      <x/>
    </i>
    <i>
      <x v="1412"/>
      <x v="77"/>
      <x/>
      <x/>
    </i>
    <i>
      <x v="1198"/>
      <x v="311"/>
      <x/>
      <x/>
    </i>
    <i>
      <x v="1482"/>
      <x v="22"/>
      <x/>
      <x/>
    </i>
    <i>
      <x v="1293"/>
      <x v="269"/>
      <x/>
      <x/>
    </i>
    <i>
      <x v="1317"/>
      <x v="834"/>
      <x/>
      <x/>
    </i>
    <i>
      <x v="764"/>
      <x v="820"/>
      <x/>
      <x/>
    </i>
    <i>
      <x v="550"/>
      <x v="1070"/>
      <x/>
      <x v="4"/>
    </i>
    <i>
      <x v="600"/>
      <x v="541"/>
      <x/>
      <x/>
    </i>
    <i>
      <x v="822"/>
      <x v="570"/>
      <x/>
      <x/>
    </i>
    <i>
      <x v="842"/>
      <x v="439"/>
      <x v="2"/>
      <x/>
    </i>
    <i>
      <x v="798"/>
      <x v="324"/>
      <x/>
      <x/>
    </i>
    <i>
      <x v="1012"/>
      <x v="866"/>
      <x/>
      <x v="5"/>
    </i>
    <i>
      <x v="807"/>
      <x v="649"/>
      <x v="2"/>
      <x/>
    </i>
    <i>
      <x v="833"/>
      <x v="282"/>
      <x/>
      <x/>
    </i>
    <i>
      <x v="599"/>
      <x v="864"/>
      <x v="2"/>
      <x v="5"/>
    </i>
    <i>
      <x v="425"/>
      <x v="843"/>
      <x/>
      <x/>
    </i>
    <i>
      <x v="313"/>
      <x v="108"/>
      <x v="2"/>
      <x v="1"/>
    </i>
    <i>
      <x v="491"/>
      <x v="482"/>
      <x/>
      <x v="4"/>
    </i>
    <i>
      <x v="8"/>
      <x v="15"/>
      <x/>
      <x v="4"/>
    </i>
    <i>
      <x v="507"/>
      <x v="486"/>
      <x/>
      <x v="5"/>
    </i>
    <i>
      <x v="43"/>
      <x v="620"/>
      <x/>
      <x v="5"/>
    </i>
    <i>
      <x v="372"/>
      <x v="787"/>
      <x v="2"/>
      <x/>
    </i>
    <i>
      <x v="164"/>
      <x v="834"/>
      <x/>
      <x/>
    </i>
    <i>
      <x v="203"/>
      <x v="820"/>
      <x/>
      <x/>
    </i>
    <i>
      <x v="4070"/>
      <x v="837"/>
      <x v="2"/>
      <x v="3"/>
    </i>
    <i>
      <x v="3872"/>
      <x v="937"/>
      <x v="2"/>
      <x/>
    </i>
    <i>
      <x v="3909"/>
      <x v="692"/>
      <x/>
      <x/>
    </i>
    <i>
      <x v="4078"/>
      <x v="839"/>
      <x v="2"/>
      <x/>
    </i>
    <i>
      <x v="4157"/>
      <x v="608"/>
      <x/>
      <x v="4"/>
    </i>
    <i>
      <x v="4124"/>
      <x v="712"/>
      <x v="1"/>
      <x v="4"/>
    </i>
    <i>
      <x v="4183"/>
      <x v="541"/>
      <x v="2"/>
      <x/>
    </i>
    <i>
      <x v="3942"/>
      <x v="717"/>
      <x/>
      <x v="5"/>
    </i>
    <i>
      <x v="4076"/>
      <x v="338"/>
      <x v="1"/>
      <x v="1"/>
    </i>
    <i>
      <x v="3845"/>
      <x v="585"/>
      <x/>
      <x v="2"/>
    </i>
    <i>
      <x v="3647"/>
      <x v="561"/>
      <x/>
      <x v="2"/>
    </i>
    <i>
      <x v="3223"/>
      <x v="932"/>
      <x v="2"/>
      <x/>
    </i>
    <i>
      <x v="3534"/>
      <x v="707"/>
      <x/>
      <x/>
    </i>
    <i>
      <x v="3346"/>
      <x v="93"/>
      <x/>
      <x/>
    </i>
    <i>
      <x v="3205"/>
      <x v="747"/>
      <x/>
      <x v="5"/>
    </i>
    <i>
      <x v="3394"/>
      <x v="821"/>
      <x v="2"/>
      <x/>
    </i>
    <i>
      <x v="3380"/>
      <x v="189"/>
      <x v="1"/>
      <x/>
    </i>
    <i>
      <x v="3200"/>
      <x v="837"/>
      <x v="1"/>
      <x/>
    </i>
    <i>
      <x v="3383"/>
      <x v="189"/>
      <x/>
      <x v="2"/>
    </i>
    <i>
      <x v="3603"/>
      <x v="4"/>
      <x/>
      <x/>
    </i>
    <i>
      <x v="3339"/>
      <x v="800"/>
      <x/>
      <x/>
    </i>
    <i>
      <x v="2678"/>
      <x v="532"/>
      <x v="1"/>
      <x/>
    </i>
    <i>
      <x v="2757"/>
      <x v="541"/>
      <x/>
      <x/>
    </i>
    <i>
      <x v="2911"/>
      <x v="412"/>
      <x/>
      <x/>
    </i>
    <i>
      <x v="3010"/>
      <x v="857"/>
      <x/>
      <x/>
    </i>
    <i>
      <x v="2670"/>
      <x v="911"/>
      <x v="1"/>
      <x v="2"/>
    </i>
    <i>
      <x v="3028"/>
      <x v="758"/>
      <x/>
      <x/>
    </i>
    <i>
      <x v="2902"/>
      <x v="820"/>
      <x v="2"/>
      <x v="5"/>
    </i>
    <i>
      <x v="3135"/>
      <x v="867"/>
      <x v="1"/>
      <x/>
    </i>
    <i>
      <x v="2723"/>
      <x v="535"/>
      <x v="2"/>
      <x/>
    </i>
    <i>
      <x v="2892"/>
      <x v="541"/>
      <x v="2"/>
      <x/>
    </i>
    <i>
      <x v="2291"/>
      <x v="834"/>
      <x v="2"/>
      <x/>
    </i>
    <i>
      <x v="2634"/>
      <x v="752"/>
      <x v="1"/>
      <x v="3"/>
    </i>
    <i>
      <x v="2486"/>
      <x v="601"/>
      <x v="1"/>
      <x/>
    </i>
    <i>
      <x v="2448"/>
      <x v="834"/>
      <x/>
      <x/>
    </i>
    <i>
      <x v="2330"/>
      <x v="816"/>
      <x/>
      <x/>
    </i>
    <i>
      <x v="2228"/>
      <x v="568"/>
      <x/>
      <x/>
    </i>
    <i>
      <x v="2340"/>
      <x v="645"/>
      <x v="1"/>
      <x/>
    </i>
    <i>
      <x v="2245"/>
      <x v="973"/>
      <x v="1"/>
      <x v="2"/>
    </i>
    <i>
      <x v="1632"/>
      <x v="178"/>
      <x v="2"/>
      <x/>
    </i>
    <i>
      <x v="2046"/>
      <x v="526"/>
      <x/>
      <x v="5"/>
    </i>
    <i>
      <x v="2103"/>
      <x v="541"/>
      <x v="1"/>
      <x/>
    </i>
    <i>
      <x v="1873"/>
      <x v="847"/>
      <x/>
      <x v="5"/>
    </i>
    <i>
      <x v="1924"/>
      <x v="237"/>
      <x/>
      <x v="2"/>
    </i>
    <i>
      <x v="1763"/>
      <x v="608"/>
      <x/>
      <x/>
    </i>
    <i>
      <x v="1930"/>
      <x v="151"/>
      <x v="1"/>
      <x/>
    </i>
    <i>
      <x v="1796"/>
      <x v="414"/>
      <x/>
      <x/>
    </i>
    <i>
      <x v="2037"/>
      <x v="368"/>
      <x v="1"/>
      <x v="3"/>
    </i>
    <i>
      <x v="1920"/>
      <x v="329"/>
      <x v="1"/>
      <x/>
    </i>
    <i>
      <x v="1923"/>
      <x v="837"/>
      <x/>
      <x v="5"/>
    </i>
    <i>
      <x v="1965"/>
      <x v="315"/>
      <x/>
      <x/>
    </i>
    <i>
      <x v="1535"/>
      <x v="417"/>
      <x/>
      <x/>
    </i>
    <i>
      <x v="1252"/>
      <x v="32"/>
      <x/>
      <x/>
    </i>
    <i>
      <x v="1551"/>
      <x v="871"/>
      <x v="1"/>
      <x v="2"/>
    </i>
    <i>
      <x v="1465"/>
      <x v="550"/>
      <x v="1"/>
      <x/>
    </i>
    <i>
      <x v="1534"/>
      <x v="477"/>
      <x v="2"/>
      <x/>
    </i>
    <i>
      <x v="1307"/>
      <x v="434"/>
      <x v="1"/>
      <x/>
    </i>
    <i>
      <x v="1120"/>
      <x v="798"/>
      <x v="2"/>
      <x v="1"/>
    </i>
    <i>
      <x v="1489"/>
      <x v="268"/>
      <x v="1"/>
      <x v="3"/>
    </i>
    <i>
      <x v="1349"/>
      <x v="380"/>
      <x v="1"/>
      <x/>
    </i>
    <i>
      <x v="1100"/>
      <x v="843"/>
      <x v="1"/>
      <x/>
    </i>
    <i>
      <x v="1261"/>
      <x v="837"/>
      <x/>
      <x/>
    </i>
    <i>
      <x v="673"/>
      <x v="979"/>
      <x v="2"/>
      <x v="1"/>
    </i>
    <i>
      <x v="905"/>
      <x v="267"/>
      <x/>
      <x/>
    </i>
    <i>
      <x v="1003"/>
      <x v="1072"/>
      <x/>
      <x/>
    </i>
    <i>
      <x v="682"/>
      <x v="541"/>
      <x v="1"/>
      <x v="4"/>
    </i>
    <i>
      <x v="942"/>
      <x v="413"/>
      <x/>
      <x/>
    </i>
    <i>
      <x v="727"/>
      <x v="205"/>
      <x/>
      <x v="5"/>
    </i>
    <i>
      <x v="579"/>
      <x v="64"/>
      <x/>
      <x/>
    </i>
    <i>
      <x v="979"/>
      <x v="819"/>
      <x/>
      <x v="3"/>
    </i>
    <i>
      <x v="687"/>
      <x v="994"/>
      <x/>
      <x/>
    </i>
    <i>
      <x v="793"/>
      <x v="205"/>
      <x v="1"/>
      <x/>
    </i>
    <i>
      <x v="75"/>
      <x v="707"/>
      <x/>
      <x/>
    </i>
    <i>
      <x v="365"/>
      <x v="122"/>
      <x/>
      <x/>
    </i>
    <i>
      <x v="116"/>
      <x v="848"/>
      <x v="2"/>
      <x/>
    </i>
    <i>
      <x v="72"/>
      <x v="1073"/>
      <x v="2"/>
      <x/>
    </i>
    <i>
      <x v="258"/>
      <x v="1059"/>
      <x/>
      <x v="4"/>
    </i>
    <i>
      <x v="272"/>
      <x v="873"/>
      <x/>
      <x v="4"/>
    </i>
    <i>
      <x v="149"/>
      <x v="809"/>
      <x/>
      <x/>
    </i>
    <i>
      <x v="41"/>
      <x v="44"/>
      <x/>
      <x/>
    </i>
    <i>
      <x v="115"/>
      <x v="226"/>
      <x/>
      <x/>
    </i>
    <i>
      <x v="56"/>
      <x v="441"/>
      <x/>
      <x/>
    </i>
    <i>
      <x v="264"/>
      <x v="609"/>
      <x/>
      <x v="4"/>
    </i>
    <i>
      <x v="3704"/>
      <x v="880"/>
      <x/>
      <x/>
    </i>
    <i>
      <x v="3912"/>
      <x v="728"/>
      <x/>
      <x/>
    </i>
    <i>
      <x v="4188"/>
      <x v="555"/>
      <x v="2"/>
      <x v="2"/>
    </i>
    <i>
      <x v="3794"/>
      <x v="86"/>
      <x v="1"/>
      <x/>
    </i>
    <i>
      <x v="3905"/>
      <x v="654"/>
      <x v="1"/>
      <x v="2"/>
    </i>
    <i>
      <x v="3824"/>
      <x v="681"/>
      <x/>
      <x/>
    </i>
    <i>
      <x v="3771"/>
      <x v="326"/>
      <x/>
      <x v="2"/>
    </i>
    <i>
      <x v="3781"/>
      <x v="224"/>
      <x/>
      <x/>
    </i>
    <i>
      <x v="3761"/>
      <x v="283"/>
      <x v="2"/>
      <x v="2"/>
    </i>
    <i>
      <x v="3997"/>
      <x v="162"/>
      <x/>
      <x/>
    </i>
    <i>
      <x v="4121"/>
      <x v="541"/>
      <x/>
      <x v="4"/>
    </i>
    <i>
      <x v="4135"/>
      <x v="790"/>
      <x v="2"/>
      <x/>
    </i>
    <i>
      <x v="3965"/>
      <x v="506"/>
      <x/>
      <x/>
    </i>
    <i>
      <x v="3260"/>
      <x v="940"/>
      <x/>
      <x/>
    </i>
    <i>
      <x v="3572"/>
      <x v="843"/>
      <x/>
      <x v="5"/>
    </i>
    <i>
      <x v="3385"/>
      <x v="946"/>
      <x/>
      <x v="3"/>
    </i>
    <i>
      <x v="3368"/>
      <x v="756"/>
      <x/>
      <x v="4"/>
    </i>
    <i>
      <x v="3327"/>
      <x v="209"/>
      <x/>
      <x/>
    </i>
    <i>
      <x v="3392"/>
      <x v="965"/>
      <x v="2"/>
      <x v="2"/>
    </i>
    <i>
      <x v="3182"/>
      <x v="506"/>
      <x v="2"/>
      <x/>
    </i>
    <i>
      <x v="3648"/>
      <x v="191"/>
      <x v="2"/>
      <x v="2"/>
    </i>
    <i>
      <x v="3517"/>
      <x v="837"/>
      <x v="2"/>
      <x/>
    </i>
    <i>
      <x v="3326"/>
      <x v="567"/>
      <x/>
      <x v="4"/>
    </i>
    <i>
      <x v="3349"/>
      <x v="947"/>
      <x/>
      <x/>
    </i>
    <i>
      <x v="3411"/>
      <x v="1073"/>
      <x/>
      <x/>
    </i>
    <i>
      <x v="3091"/>
      <x v="615"/>
      <x/>
      <x/>
    </i>
    <i>
      <x v="3064"/>
      <x v="119"/>
      <x/>
      <x/>
    </i>
    <i>
      <x v="3042"/>
      <x v="843"/>
      <x v="2"/>
      <x/>
    </i>
    <i>
      <x v="2664"/>
      <x v="754"/>
      <x/>
      <x/>
    </i>
    <i>
      <x v="3066"/>
      <x v="1005"/>
      <x v="2"/>
      <x v="2"/>
    </i>
    <i>
      <x v="3057"/>
      <x v="139"/>
      <x v="2"/>
      <x/>
    </i>
    <i>
      <x v="2821"/>
      <x v="829"/>
      <x/>
      <x/>
    </i>
    <i>
      <x v="3060"/>
      <x v="729"/>
      <x/>
      <x v="4"/>
    </i>
    <i>
      <x v="2761"/>
      <x v="73"/>
      <x/>
      <x/>
    </i>
    <i>
      <x v="2870"/>
      <x v="830"/>
      <x/>
      <x v="3"/>
    </i>
    <i>
      <x v="2952"/>
      <x v="834"/>
      <x/>
      <x v="5"/>
    </i>
    <i>
      <x v="2444"/>
      <x v="369"/>
      <x v="1"/>
      <x v="2"/>
    </i>
    <i>
      <x v="2194"/>
      <x v="968"/>
      <x v="1"/>
      <x v="3"/>
    </i>
    <i>
      <x v="2133"/>
      <x v="928"/>
      <x/>
      <x/>
    </i>
    <i>
      <x v="2550"/>
      <x v="966"/>
      <x v="1"/>
      <x v="1"/>
    </i>
    <i>
      <x v="2181"/>
      <x v="878"/>
      <x/>
      <x/>
    </i>
    <i>
      <x v="2554"/>
      <x v="1036"/>
      <x v="2"/>
      <x/>
    </i>
    <i>
      <x v="2430"/>
      <x v="68"/>
      <x/>
      <x/>
    </i>
    <i>
      <x v="2485"/>
      <x v="120"/>
      <x/>
      <x/>
    </i>
    <i>
      <x v="2509"/>
      <x v="87"/>
      <x/>
      <x v="4"/>
    </i>
    <i>
      <x v="2201"/>
      <x v="742"/>
      <x v="2"/>
      <x/>
    </i>
    <i>
      <x v="2124"/>
      <x v="571"/>
      <x v="1"/>
      <x/>
    </i>
    <i>
      <x v="1684"/>
      <x v="541"/>
      <x/>
      <x/>
    </i>
    <i>
      <x v="1680"/>
      <x v="738"/>
      <x/>
      <x v="4"/>
    </i>
    <i>
      <x v="1752"/>
      <x v="233"/>
      <x/>
      <x/>
    </i>
    <i>
      <x v="2024"/>
      <x v="1015"/>
      <x/>
      <x v="5"/>
    </i>
    <i>
      <x v="2079"/>
      <x v="608"/>
      <x/>
      <x v="5"/>
    </i>
    <i>
      <x v="1720"/>
      <x v="256"/>
      <x/>
      <x/>
    </i>
    <i>
      <x v="1758"/>
      <x v="809"/>
      <x/>
      <x v="3"/>
    </i>
    <i>
      <x v="1746"/>
      <x v="297"/>
      <x v="1"/>
      <x/>
    </i>
    <i>
      <x v="2050"/>
      <x v="268"/>
      <x/>
      <x v="5"/>
    </i>
    <i>
      <x v="1821"/>
      <x v="773"/>
      <x v="2"/>
      <x v="1"/>
    </i>
    <i>
      <x v="1146"/>
      <x v="301"/>
      <x/>
      <x v="5"/>
    </i>
    <i>
      <x v="1110"/>
      <x v="204"/>
      <x v="1"/>
      <x v="2"/>
    </i>
    <i>
      <x v="1217"/>
      <x v="832"/>
      <x/>
      <x/>
    </i>
    <i>
      <x v="1314"/>
      <x v="16"/>
      <x/>
      <x v="5"/>
    </i>
    <i>
      <x v="1203"/>
      <x v="803"/>
      <x v="1"/>
      <x/>
    </i>
    <i>
      <x v="1504"/>
      <x v="837"/>
      <x/>
      <x v="5"/>
    </i>
    <i>
      <x v="1556"/>
      <x v="762"/>
      <x/>
      <x v="5"/>
    </i>
    <i>
      <x v="1404"/>
      <x v="879"/>
      <x/>
      <x/>
    </i>
    <i>
      <x v="1130"/>
      <x v="680"/>
      <x v="2"/>
      <x v="5"/>
    </i>
    <i>
      <x v="1324"/>
      <x v="541"/>
      <x/>
      <x v="4"/>
    </i>
    <i>
      <x v="1231"/>
      <x v="346"/>
      <x v="2"/>
      <x/>
    </i>
    <i>
      <x v="1496"/>
      <x v="937"/>
      <x/>
      <x v="3"/>
    </i>
    <i>
      <x v="1328"/>
      <x v="920"/>
      <x v="1"/>
      <x v="2"/>
    </i>
    <i>
      <x v="1131"/>
      <x v="897"/>
      <x v="1"/>
      <x v="3"/>
    </i>
    <i>
      <x v="862"/>
      <x v="1081"/>
      <x v="2"/>
      <x v="1"/>
    </i>
    <i>
      <x v="832"/>
      <x v="966"/>
      <x v="1"/>
      <x v="3"/>
    </i>
    <i>
      <x v="986"/>
      <x v="584"/>
      <x/>
      <x v="5"/>
    </i>
    <i>
      <x v="742"/>
      <x v="558"/>
      <x/>
      <x v="5"/>
    </i>
    <i>
      <x v="853"/>
      <x v="855"/>
      <x/>
      <x/>
    </i>
    <i>
      <x v="805"/>
      <x v="971"/>
      <x/>
      <x/>
    </i>
    <i>
      <x v="616"/>
      <x v="675"/>
      <x v="2"/>
      <x v="2"/>
    </i>
    <i>
      <x v="817"/>
      <x v="249"/>
      <x/>
      <x v="5"/>
    </i>
    <i>
      <x v="989"/>
      <x v="500"/>
      <x/>
      <x v="5"/>
    </i>
    <i>
      <x v="830"/>
      <x v="834"/>
      <x/>
      <x v="5"/>
    </i>
    <i>
      <x v="1053"/>
      <x v="964"/>
      <x/>
      <x v="3"/>
    </i>
    <i>
      <x v="251"/>
      <x v="635"/>
      <x v="1"/>
      <x v="2"/>
    </i>
    <i>
      <x v="324"/>
      <x v="716"/>
      <x v="2"/>
      <x v="1"/>
    </i>
    <i>
      <x v="479"/>
      <x v="871"/>
      <x v="2"/>
      <x/>
    </i>
    <i>
      <x v="30"/>
      <x v="140"/>
      <x v="2"/>
      <x v="1"/>
    </i>
    <i>
      <x v="370"/>
      <x v="334"/>
      <x/>
      <x/>
    </i>
    <i>
      <x v="150"/>
      <x v="538"/>
      <x/>
      <x v="5"/>
    </i>
    <i>
      <x v="255"/>
      <x v="966"/>
      <x v="1"/>
      <x/>
    </i>
    <i>
      <x v="156"/>
      <x v="476"/>
      <x/>
      <x v="5"/>
    </i>
    <i>
      <x v="517"/>
      <x v="514"/>
      <x v="2"/>
      <x v="2"/>
    </i>
    <i>
      <x v="162"/>
      <x v="543"/>
      <x/>
      <x v="5"/>
    </i>
    <i>
      <x v="330"/>
      <x v="623"/>
      <x v="2"/>
      <x/>
    </i>
    <i>
      <x v="49"/>
      <x v="992"/>
      <x/>
      <x/>
    </i>
    <i>
      <x v="90"/>
      <x v="541"/>
      <x/>
      <x v="5"/>
    </i>
    <i>
      <x v="236"/>
      <x v="889"/>
      <x/>
      <x v="4"/>
    </i>
    <i>
      <x v="265"/>
      <x v="777"/>
      <x v="1"/>
      <x v="2"/>
    </i>
    <i>
      <x v="3988"/>
      <x v="466"/>
      <x v="2"/>
      <x v="2"/>
    </i>
    <i>
      <x v="3841"/>
      <x v="472"/>
      <x/>
      <x/>
    </i>
    <i>
      <x v="3906"/>
      <x v="837"/>
      <x/>
      <x/>
    </i>
    <i>
      <x v="3721"/>
      <x v="820"/>
      <x/>
      <x v="5"/>
    </i>
    <i>
      <x v="4032"/>
      <x v="99"/>
      <x/>
      <x/>
    </i>
    <i>
      <x v="4130"/>
      <x v="128"/>
      <x v="1"/>
      <x/>
    </i>
    <i>
      <x v="3810"/>
      <x v="164"/>
      <x/>
      <x v="5"/>
    </i>
    <i>
      <x v="4002"/>
      <x v="304"/>
      <x v="1"/>
      <x/>
    </i>
    <i>
      <x v="3796"/>
      <x v="1025"/>
      <x v="2"/>
      <x/>
    </i>
    <i>
      <x v="3484"/>
      <x v="1015"/>
      <x v="1"/>
      <x v="2"/>
    </i>
    <i>
      <x v="3638"/>
      <x v="266"/>
      <x v="1"/>
      <x v="5"/>
    </i>
    <i>
      <x v="3225"/>
      <x v="446"/>
      <x/>
      <x/>
    </i>
    <i>
      <x v="3215"/>
      <x v="815"/>
      <x v="1"/>
      <x/>
    </i>
    <i>
      <x v="3085"/>
      <x v="529"/>
      <x/>
      <x v="5"/>
    </i>
    <i>
      <x v="2930"/>
      <x v="834"/>
      <x/>
      <x/>
    </i>
    <i>
      <x v="2973"/>
      <x v="662"/>
      <x/>
      <x v="2"/>
    </i>
    <i>
      <x v="3071"/>
      <x v="966"/>
      <x v="2"/>
      <x/>
    </i>
    <i>
      <x v="2773"/>
      <x v="500"/>
      <x/>
      <x/>
    </i>
    <i>
      <x v="3078"/>
      <x v="742"/>
      <x/>
      <x/>
    </i>
    <i>
      <x v="2699"/>
      <x v="915"/>
      <x/>
      <x v="4"/>
    </i>
    <i>
      <x v="2685"/>
      <x v="1079"/>
      <x/>
      <x/>
    </i>
    <i>
      <x v="3158"/>
      <x v="674"/>
      <x/>
      <x/>
    </i>
    <i>
      <x v="2189"/>
      <x v="541"/>
      <x/>
      <x/>
    </i>
    <i>
      <x v="2221"/>
      <x v="837"/>
      <x v="1"/>
      <x/>
    </i>
    <i>
      <x v="2220"/>
      <x v="311"/>
      <x/>
      <x v="4"/>
    </i>
    <i>
      <x v="2281"/>
      <x v="976"/>
      <x v="1"/>
      <x v="2"/>
    </i>
    <i>
      <x v="2343"/>
      <x v="541"/>
      <x/>
      <x/>
    </i>
    <i>
      <x v="2461"/>
      <x v="500"/>
      <x/>
      <x v="5"/>
    </i>
    <i>
      <x v="2514"/>
      <x v="846"/>
      <x v="2"/>
      <x v="2"/>
    </i>
    <i>
      <x v="2183"/>
      <x v="837"/>
      <x/>
      <x/>
    </i>
    <i>
      <x v="2225"/>
      <x v="550"/>
      <x/>
      <x/>
    </i>
    <i>
      <x v="2369"/>
      <x v="401"/>
      <x/>
      <x/>
    </i>
    <i>
      <x v="2045"/>
      <x v="134"/>
      <x/>
      <x v="5"/>
    </i>
    <i>
      <x v="1847"/>
      <x v="611"/>
      <x/>
      <x v="3"/>
    </i>
    <i>
      <x v="1598"/>
      <x v="311"/>
      <x/>
      <x v="5"/>
    </i>
    <i>
      <x v="1883"/>
      <x v="362"/>
      <x/>
      <x v="5"/>
    </i>
    <i>
      <x v="2095"/>
      <x v="245"/>
      <x v="2"/>
      <x v="4"/>
    </i>
    <i>
      <x v="1819"/>
      <x v="348"/>
      <x/>
      <x/>
    </i>
    <i>
      <x v="1867"/>
      <x v="216"/>
      <x/>
      <x v="5"/>
    </i>
    <i>
      <x v="2080"/>
      <x v="189"/>
      <x v="1"/>
      <x v="5"/>
    </i>
    <i>
      <x v="1734"/>
      <x v="702"/>
      <x/>
      <x v="4"/>
    </i>
    <i>
      <x v="1903"/>
      <x v="956"/>
      <x/>
      <x/>
    </i>
    <i>
      <x v="1394"/>
      <x v="541"/>
      <x v="2"/>
      <x/>
    </i>
    <i>
      <x v="1218"/>
      <x v="210"/>
      <x v="2"/>
      <x/>
    </i>
    <i>
      <x v="1388"/>
      <x v="750"/>
      <x/>
      <x v="4"/>
    </i>
    <i>
      <x v="1194"/>
      <x v="816"/>
      <x/>
      <x/>
    </i>
    <i>
      <x v="1472"/>
      <x v="999"/>
      <x/>
      <x/>
    </i>
    <i>
      <x v="1340"/>
      <x v="459"/>
      <x/>
      <x/>
    </i>
    <i>
      <x v="1462"/>
      <x v="56"/>
      <x/>
      <x v="2"/>
    </i>
    <i>
      <x v="1578"/>
      <x v="618"/>
      <x v="2"/>
      <x v="5"/>
    </i>
    <i>
      <x v="1475"/>
      <x v="1040"/>
      <x v="2"/>
      <x/>
    </i>
    <i>
      <x v="1204"/>
      <x v="579"/>
      <x/>
      <x v="4"/>
    </i>
    <i>
      <x v="1322"/>
      <x v="311"/>
      <x/>
      <x v="3"/>
    </i>
    <i>
      <x v="976"/>
      <x v="308"/>
      <x/>
      <x/>
    </i>
    <i>
      <x v="1026"/>
      <x v="915"/>
      <x v="2"/>
      <x v="1"/>
    </i>
    <i>
      <x v="815"/>
      <x v="937"/>
      <x v="2"/>
      <x/>
    </i>
    <i>
      <x v="712"/>
      <x v="1046"/>
      <x v="2"/>
      <x v="2"/>
    </i>
    <i>
      <x v="868"/>
      <x v="195"/>
      <x/>
      <x/>
    </i>
    <i>
      <x v="733"/>
      <x v="260"/>
      <x/>
      <x v="4"/>
    </i>
    <i>
      <x v="984"/>
      <x v="956"/>
      <x v="2"/>
      <x v="1"/>
    </i>
    <i>
      <x v="789"/>
      <x v="883"/>
      <x v="2"/>
      <x/>
    </i>
    <i>
      <x v="671"/>
      <x v="937"/>
      <x/>
      <x/>
    </i>
    <i>
      <x v="232"/>
      <x v="1056"/>
      <x/>
      <x/>
    </i>
    <i>
      <x v="388"/>
      <x v="1073"/>
      <x/>
      <x/>
    </i>
    <i>
      <x v="96"/>
      <x v="40"/>
      <x/>
      <x v="4"/>
    </i>
    <i>
      <x v="195"/>
      <x v="873"/>
      <x/>
      <x/>
    </i>
    <i>
      <x v="390"/>
      <x v="194"/>
      <x/>
      <x v="4"/>
    </i>
    <i>
      <x v="54"/>
      <x v="38"/>
      <x/>
      <x v="4"/>
    </i>
    <i>
      <x v="407"/>
      <x v="216"/>
      <x/>
      <x/>
    </i>
    <i>
      <x v="351"/>
      <x v="350"/>
      <x v="1"/>
      <x v="3"/>
    </i>
    <i>
      <x v="289"/>
      <x v="558"/>
      <x v="2"/>
      <x/>
    </i>
    <i>
      <x v="271"/>
      <x v="528"/>
      <x v="1"/>
      <x/>
    </i>
    <i>
      <x v="298"/>
      <x v="791"/>
      <x/>
      <x v="3"/>
    </i>
    <i>
      <x v="4199"/>
      <x v="815"/>
      <x v="1"/>
      <x v="3"/>
    </i>
    <i>
      <x v="4184"/>
      <x v="342"/>
      <x/>
      <x/>
    </i>
    <i>
      <x v="4089"/>
      <x v="1039"/>
      <x v="2"/>
      <x v="1"/>
    </i>
    <i>
      <x v="4055"/>
      <x v="578"/>
      <x v="1"/>
      <x/>
    </i>
    <i>
      <x v="3993"/>
      <x v="211"/>
      <x/>
      <x/>
    </i>
    <i>
      <x v="4122"/>
      <x v="843"/>
      <x/>
      <x v="5"/>
    </i>
    <i>
      <x v="3790"/>
      <x v="815"/>
      <x/>
      <x/>
    </i>
    <i>
      <x v="3719"/>
      <x v="49"/>
      <x/>
      <x v="5"/>
    </i>
    <i>
      <x v="3880"/>
      <x v="944"/>
      <x v="1"/>
      <x v="2"/>
    </i>
    <i>
      <x v="4016"/>
      <x v="1042"/>
      <x v="1"/>
      <x v="2"/>
    </i>
    <i>
      <x v="3489"/>
      <x v="834"/>
      <x/>
      <x/>
    </i>
    <i>
      <x v="3289"/>
      <x v="218"/>
      <x v="1"/>
      <x v="1"/>
    </i>
    <i>
      <x v="3635"/>
      <x v="28"/>
      <x v="1"/>
      <x v="4"/>
    </i>
    <i>
      <x v="3567"/>
      <x v="982"/>
      <x/>
      <x/>
    </i>
    <i>
      <x v="3555"/>
      <x v="791"/>
      <x v="2"/>
      <x/>
    </i>
    <i>
      <x v="3616"/>
      <x v="834"/>
      <x/>
      <x/>
    </i>
    <i>
      <x v="3376"/>
      <x v="1053"/>
      <x v="2"/>
      <x/>
    </i>
    <i>
      <x v="3558"/>
      <x v="843"/>
      <x v="1"/>
      <x/>
    </i>
    <i>
      <x v="3217"/>
      <x v="966"/>
      <x/>
      <x v="5"/>
    </i>
    <i>
      <x v="3408"/>
      <x v="809"/>
      <x v="2"/>
      <x v="1"/>
    </i>
    <i>
      <x v="3095"/>
      <x v="354"/>
      <x/>
      <x v="2"/>
    </i>
    <i>
      <x v="2890"/>
      <x v="682"/>
      <x v="2"/>
      <x/>
    </i>
    <i>
      <x v="2764"/>
      <x v="837"/>
      <x v="1"/>
      <x/>
    </i>
    <i>
      <x v="2593"/>
      <x v="841"/>
      <x/>
      <x/>
    </i>
    <i>
      <x v="2471"/>
      <x v="56"/>
      <x v="2"/>
      <x/>
    </i>
    <i>
      <x v="2633"/>
      <x v="503"/>
      <x v="1"/>
      <x v="1"/>
    </i>
    <i>
      <x v="2408"/>
      <x v="793"/>
      <x/>
      <x v="2"/>
    </i>
    <i>
      <x v="2575"/>
      <x v="535"/>
      <x/>
      <x/>
    </i>
    <i>
      <x v="2420"/>
      <x v="201"/>
      <x/>
      <x v="2"/>
    </i>
    <i>
      <x v="2356"/>
      <x v="362"/>
      <x/>
      <x/>
    </i>
    <i>
      <x v="2439"/>
      <x v="864"/>
      <x/>
      <x v="5"/>
    </i>
    <i>
      <x v="2176"/>
      <x v="541"/>
      <x v="1"/>
      <x/>
    </i>
    <i>
      <x v="2487"/>
      <x v="834"/>
      <x/>
      <x/>
    </i>
    <i>
      <x v="1985"/>
      <x v="235"/>
      <x/>
      <x/>
    </i>
    <i>
      <x v="1940"/>
      <x v="1024"/>
      <x/>
      <x v="5"/>
    </i>
    <i>
      <x v="2084"/>
      <x v="541"/>
      <x v="2"/>
      <x/>
    </i>
    <i>
      <x v="1795"/>
      <x v="272"/>
      <x/>
      <x/>
    </i>
    <i>
      <x v="1956"/>
      <x v="493"/>
      <x/>
      <x/>
    </i>
    <i>
      <x v="1841"/>
      <x v="349"/>
      <x/>
      <x/>
    </i>
    <i>
      <x v="1608"/>
      <x v="981"/>
      <x/>
      <x v="2"/>
    </i>
    <i>
      <x v="1711"/>
      <x v="56"/>
      <x v="2"/>
      <x/>
    </i>
    <i>
      <x v="2106"/>
      <x v="948"/>
      <x/>
      <x/>
    </i>
    <i>
      <x v="1932"/>
      <x v="541"/>
      <x v="2"/>
      <x v="4"/>
    </i>
    <i>
      <x v="1561"/>
      <x v="469"/>
      <x v="1"/>
      <x/>
    </i>
    <i>
      <x v="1487"/>
      <x v="661"/>
      <x v="2"/>
      <x v="2"/>
    </i>
    <i>
      <x v="1440"/>
      <x v="295"/>
      <x/>
      <x/>
    </i>
    <i>
      <x v="1208"/>
      <x v="23"/>
      <x/>
      <x/>
    </i>
    <i>
      <x v="1545"/>
      <x v="820"/>
      <x v="1"/>
      <x/>
    </i>
    <i>
      <x v="1266"/>
      <x v="200"/>
      <x v="2"/>
      <x/>
    </i>
    <i>
      <x v="1413"/>
      <x v="365"/>
      <x v="1"/>
      <x v="1"/>
    </i>
    <i>
      <x v="1284"/>
      <x v="799"/>
      <x/>
      <x/>
    </i>
    <i>
      <x v="1469"/>
      <x v="432"/>
      <x v="2"/>
      <x v="3"/>
    </i>
    <i>
      <x v="1135"/>
      <x v="347"/>
      <x/>
      <x/>
    </i>
    <i>
      <x v="1377"/>
      <x v="837"/>
      <x v="2"/>
      <x v="1"/>
    </i>
    <i>
      <x v="1149"/>
      <x v="569"/>
      <x/>
      <x/>
    </i>
    <i>
      <x v="940"/>
      <x v="88"/>
      <x/>
      <x/>
    </i>
    <i>
      <x v="589"/>
      <x v="345"/>
      <x/>
      <x/>
    </i>
    <i>
      <x v="611"/>
      <x v="652"/>
      <x v="2"/>
      <x/>
    </i>
    <i>
      <x v="631"/>
      <x v="688"/>
      <x/>
      <x/>
    </i>
    <i>
      <x v="931"/>
      <x v="301"/>
      <x v="1"/>
      <x v="2"/>
    </i>
    <i>
      <x v="779"/>
      <x v="541"/>
      <x/>
      <x/>
    </i>
    <i>
      <x v="964"/>
      <x v="344"/>
      <x v="1"/>
      <x/>
    </i>
    <i>
      <x v="630"/>
      <x v="1033"/>
      <x/>
      <x/>
    </i>
    <i>
      <x v="668"/>
      <x v="1"/>
      <x/>
      <x/>
    </i>
    <i>
      <x v="524"/>
      <x v="777"/>
      <x/>
      <x/>
    </i>
    <i>
      <x v="10"/>
      <x v="710"/>
      <x/>
      <x/>
    </i>
    <i>
      <x v="408"/>
      <x v="301"/>
      <x/>
      <x v="4"/>
    </i>
    <i>
      <x v="310"/>
      <x v="226"/>
      <x v="2"/>
      <x v="5"/>
    </i>
    <i>
      <x v="485"/>
      <x v="929"/>
      <x v="1"/>
      <x v="3"/>
    </i>
    <i>
      <x v="48"/>
      <x v="232"/>
      <x/>
      <x/>
    </i>
    <i>
      <x v="64"/>
      <x v="697"/>
      <x v="1"/>
      <x/>
    </i>
    <i>
      <x v="355"/>
      <x v="207"/>
      <x/>
      <x v="5"/>
    </i>
    <i>
      <x v="95"/>
      <x v="728"/>
      <x v="2"/>
      <x v="2"/>
    </i>
    <i>
      <x v="83"/>
      <x v="865"/>
      <x/>
      <x v="3"/>
    </i>
    <i>
      <x v="137"/>
      <x v="368"/>
      <x/>
      <x/>
    </i>
    <i>
      <x v="377"/>
      <x v="500"/>
      <x v="2"/>
      <x/>
    </i>
    <i>
      <x v="3867"/>
      <x v="541"/>
      <x/>
      <x v="4"/>
    </i>
    <i>
      <x v="4051"/>
      <x v="945"/>
      <x/>
      <x/>
    </i>
    <i>
      <x v="4108"/>
      <x v="90"/>
      <x/>
      <x/>
    </i>
    <i>
      <x v="3820"/>
      <x v="554"/>
      <x v="2"/>
      <x v="1"/>
    </i>
    <i>
      <x v="4211"/>
      <x v="541"/>
      <x v="2"/>
      <x/>
    </i>
    <i>
      <x v="3908"/>
      <x v="203"/>
      <x v="2"/>
      <x/>
    </i>
    <i>
      <x v="4217"/>
      <x v="834"/>
      <x v="1"/>
      <x/>
    </i>
    <i>
      <x v="4080"/>
      <x v="984"/>
      <x v="2"/>
      <x v="3"/>
    </i>
    <i>
      <x v="3963"/>
      <x v="1008"/>
      <x/>
      <x/>
    </i>
    <i>
      <x v="3240"/>
      <x v="541"/>
      <x/>
      <x/>
    </i>
    <i>
      <x v="3450"/>
      <x v="798"/>
      <x/>
      <x/>
    </i>
    <i>
      <x v="3253"/>
      <x v="1041"/>
      <x/>
      <x/>
    </i>
    <i>
      <x v="3510"/>
      <x v="53"/>
      <x v="2"/>
      <x/>
    </i>
    <i>
      <x v="3345"/>
      <x v="834"/>
      <x v="2"/>
      <x/>
    </i>
    <i>
      <x v="3530"/>
      <x v="541"/>
      <x v="1"/>
      <x/>
    </i>
    <i>
      <x v="3669"/>
      <x v="819"/>
      <x v="2"/>
      <x/>
    </i>
    <i>
      <x v="3301"/>
      <x v="974"/>
      <x/>
      <x v="5"/>
    </i>
    <i>
      <x v="3187"/>
      <x v="541"/>
      <x/>
      <x/>
    </i>
    <i>
      <x v="2686"/>
      <x v="487"/>
      <x v="1"/>
      <x/>
    </i>
    <i>
      <x v="2830"/>
      <x v="988"/>
      <x v="1"/>
      <x/>
    </i>
    <i>
      <x v="2673"/>
      <x v="572"/>
      <x v="1"/>
      <x/>
    </i>
    <i>
      <x v="2862"/>
      <x v="120"/>
      <x v="2"/>
      <x/>
    </i>
    <i>
      <x v="2805"/>
      <x v="277"/>
      <x v="1"/>
      <x v="4"/>
    </i>
    <i>
      <x v="2797"/>
      <x v="301"/>
      <x v="1"/>
      <x/>
    </i>
    <i>
      <x v="2878"/>
      <x v="1046"/>
      <x v="1"/>
      <x/>
    </i>
    <i>
      <x v="2660"/>
      <x v="1017"/>
      <x/>
      <x v="4"/>
    </i>
    <i>
      <x v="2828"/>
      <x v="1072"/>
      <x/>
      <x v="5"/>
    </i>
    <i>
      <x v="2737"/>
      <x v="834"/>
      <x/>
      <x/>
    </i>
    <i>
      <x v="2993"/>
      <x v="221"/>
      <x/>
      <x/>
    </i>
    <i>
      <x v="3045"/>
      <x v="442"/>
      <x/>
      <x/>
    </i>
    <i>
      <x v="2474"/>
      <x v="834"/>
      <x/>
      <x v="5"/>
    </i>
    <i>
      <x v="2236"/>
      <x v="302"/>
      <x v="1"/>
      <x/>
    </i>
    <i>
      <x v="2242"/>
      <x v="686"/>
      <x/>
      <x v="2"/>
    </i>
    <i>
      <x v="2365"/>
      <x v="889"/>
      <x v="1"/>
      <x/>
    </i>
    <i>
      <x v="2371"/>
      <x v="468"/>
      <x/>
      <x/>
    </i>
    <i>
      <x v="2431"/>
      <x v="834"/>
      <x/>
      <x/>
    </i>
    <i>
      <x v="2338"/>
      <x v="115"/>
      <x/>
      <x/>
    </i>
    <i>
      <x v="2272"/>
      <x v="485"/>
      <x/>
      <x v="5"/>
    </i>
    <i>
      <x v="2615"/>
      <x v="1072"/>
      <x v="2"/>
      <x v="2"/>
    </i>
    <i>
      <x v="2442"/>
      <x v="820"/>
      <x/>
      <x v="5"/>
    </i>
    <i>
      <x v="2177"/>
      <x v="787"/>
      <x/>
      <x/>
    </i>
    <i>
      <x v="2483"/>
      <x v="902"/>
      <x v="1"/>
      <x/>
    </i>
    <i>
      <x v="1799"/>
      <x v="820"/>
      <x/>
      <x v="3"/>
    </i>
    <i>
      <x v="1921"/>
      <x v="661"/>
      <x/>
      <x v="4"/>
    </i>
    <i>
      <x v="1108"/>
      <x v="120"/>
      <x v="2"/>
      <x v="2"/>
    </i>
    <i>
      <x v="1522"/>
      <x v="595"/>
      <x v="2"/>
      <x/>
    </i>
    <i>
      <x v="1407"/>
      <x v="834"/>
      <x/>
      <x/>
    </i>
    <i>
      <x v="1399"/>
      <x v="338"/>
      <x v="2"/>
      <x/>
    </i>
    <i>
      <x v="1069"/>
      <x v="427"/>
      <x v="1"/>
      <x/>
    </i>
    <i>
      <x v="1449"/>
      <x v="837"/>
      <x v="1"/>
      <x v="2"/>
    </i>
    <i>
      <x v="1202"/>
      <x v="873"/>
      <x/>
      <x/>
    </i>
    <i>
      <x v="792"/>
      <x v="777"/>
      <x v="2"/>
      <x/>
    </i>
    <i>
      <x v="865"/>
      <x v="404"/>
      <x v="2"/>
      <x/>
    </i>
    <i>
      <x v="962"/>
      <x v="842"/>
      <x/>
      <x/>
    </i>
    <i>
      <x v="928"/>
      <x v="808"/>
      <x v="1"/>
      <x v="3"/>
    </i>
    <i>
      <x v="965"/>
      <x v="797"/>
      <x/>
      <x/>
    </i>
    <i>
      <x v="745"/>
      <x v="1003"/>
      <x v="1"/>
      <x v="2"/>
    </i>
    <i>
      <x v="749"/>
      <x v="403"/>
      <x v="1"/>
      <x/>
    </i>
    <i>
      <x v="1054"/>
      <x v="42"/>
      <x v="1"/>
      <x/>
    </i>
    <i>
      <x v="906"/>
      <x v="165"/>
      <x/>
      <x/>
    </i>
    <i>
      <x v="924"/>
      <x v="373"/>
      <x v="1"/>
      <x/>
    </i>
    <i>
      <x v="635"/>
      <x v="234"/>
      <x v="2"/>
      <x v="1"/>
    </i>
    <i>
      <x v="419"/>
      <x v="120"/>
      <x/>
      <x v="3"/>
    </i>
    <i>
      <x v="435"/>
      <x v="837"/>
      <x/>
      <x/>
    </i>
    <i>
      <x v="65"/>
      <x v="834"/>
      <x/>
      <x v="5"/>
    </i>
    <i>
      <x v="61"/>
      <x v="74"/>
      <x/>
      <x/>
    </i>
    <i>
      <x v="266"/>
      <x v="883"/>
      <x v="1"/>
      <x/>
    </i>
    <i>
      <x v="223"/>
      <x v="435"/>
      <x/>
      <x/>
    </i>
    <i>
      <x v="4126"/>
      <x v="993"/>
      <x v="2"/>
      <x/>
    </i>
    <i>
      <x v="4046"/>
      <x v="43"/>
      <x v="2"/>
      <x/>
    </i>
    <i>
      <x v="4162"/>
      <x v="1021"/>
      <x/>
      <x/>
    </i>
    <i>
      <x v="3751"/>
      <x v="362"/>
      <x v="2"/>
      <x v="5"/>
    </i>
    <i>
      <x v="3819"/>
      <x v="834"/>
      <x v="2"/>
      <x/>
    </i>
    <i>
      <x v="3874"/>
      <x v="342"/>
      <x/>
      <x/>
    </i>
    <i>
      <x v="4134"/>
      <x v="321"/>
      <x/>
      <x v="5"/>
    </i>
    <i>
      <x v="3915"/>
      <x v="929"/>
      <x/>
      <x/>
    </i>
    <i>
      <x v="3848"/>
      <x v="998"/>
      <x/>
      <x v="5"/>
    </i>
    <i>
      <x v="4187"/>
      <x v="608"/>
      <x/>
      <x v="5"/>
    </i>
    <i>
      <x v="3800"/>
      <x v="770"/>
      <x v="2"/>
      <x/>
    </i>
    <i>
      <x v="3295"/>
      <x v="558"/>
      <x v="1"/>
      <x/>
    </i>
    <i>
      <x v="3288"/>
      <x v="241"/>
      <x v="2"/>
      <x v="2"/>
    </i>
    <i>
      <x v="3586"/>
      <x v="946"/>
      <x/>
      <x v="3"/>
    </i>
    <i>
      <x v="3390"/>
      <x v="598"/>
      <x/>
      <x v="5"/>
    </i>
    <i>
      <x v="3633"/>
      <x v="427"/>
      <x/>
      <x/>
    </i>
    <i>
      <x v="3259"/>
      <x v="444"/>
      <x/>
      <x/>
    </i>
    <i>
      <x v="3427"/>
      <x v="129"/>
      <x/>
      <x/>
    </i>
    <i>
      <x v="3664"/>
      <x v="31"/>
      <x/>
      <x v="3"/>
    </i>
    <i>
      <x v="3168"/>
      <x v="301"/>
      <x/>
      <x/>
    </i>
    <i>
      <x v="3107"/>
      <x v="211"/>
      <x/>
      <x/>
    </i>
    <i>
      <x v="3104"/>
      <x v="12"/>
      <x/>
      <x/>
    </i>
    <i>
      <x v="3033"/>
      <x v="810"/>
      <x v="1"/>
      <x/>
    </i>
    <i>
      <x v="2972"/>
      <x v="801"/>
      <x/>
      <x/>
    </i>
    <i>
      <x v="2872"/>
      <x v="366"/>
      <x v="1"/>
      <x/>
    </i>
    <i>
      <x v="3089"/>
      <x v="873"/>
      <x v="1"/>
      <x v="2"/>
    </i>
    <i>
      <x v="2538"/>
      <x v="600"/>
      <x v="2"/>
      <x v="2"/>
    </i>
    <i>
      <x v="2227"/>
      <x v="301"/>
      <x/>
      <x/>
    </i>
    <i>
      <x v="2226"/>
      <x v="794"/>
      <x v="2"/>
      <x/>
    </i>
    <i>
      <x v="2238"/>
      <x v="231"/>
      <x/>
      <x/>
    </i>
    <i>
      <x v="2611"/>
      <x v="456"/>
      <x/>
      <x v="5"/>
    </i>
    <i>
      <x v="2190"/>
      <x v="1003"/>
      <x/>
      <x v="2"/>
    </i>
    <i>
      <x v="2545"/>
      <x v="500"/>
      <x/>
      <x v="4"/>
    </i>
    <i>
      <x v="2403"/>
      <x v="514"/>
      <x/>
      <x v="2"/>
    </i>
    <i>
      <x v="2406"/>
      <x v="81"/>
      <x v="1"/>
      <x/>
    </i>
    <i>
      <x v="2211"/>
      <x v="674"/>
      <x/>
      <x v="5"/>
    </i>
    <i>
      <x v="2601"/>
      <x v="109"/>
      <x/>
      <x v="5"/>
    </i>
    <i>
      <x v="2363"/>
      <x v="607"/>
      <x v="2"/>
      <x/>
    </i>
    <i>
      <x v="2264"/>
      <x v="188"/>
      <x v="2"/>
      <x/>
    </i>
    <i>
      <x v="2494"/>
      <x v="541"/>
      <x v="2"/>
      <x/>
    </i>
    <i>
      <x v="2505"/>
      <x v="896"/>
      <x/>
      <x/>
    </i>
    <i>
      <x v="2076"/>
      <x v="675"/>
      <x v="1"/>
      <x v="2"/>
    </i>
    <i>
      <x v="1686"/>
      <x v="896"/>
      <x v="1"/>
      <x/>
    </i>
    <i>
      <x v="1774"/>
      <x v="1032"/>
      <x/>
      <x/>
    </i>
    <i>
      <x v="1805"/>
      <x v="257"/>
      <x/>
      <x v="5"/>
    </i>
    <i>
      <x v="1727"/>
      <x v="837"/>
      <x/>
      <x/>
    </i>
    <i>
      <x v="1848"/>
      <x v="133"/>
      <x v="1"/>
      <x/>
    </i>
    <i>
      <x v="1738"/>
      <x v="843"/>
      <x v="1"/>
      <x/>
    </i>
    <i>
      <x v="1850"/>
      <x v="313"/>
      <x v="2"/>
      <x v="3"/>
    </i>
    <i>
      <x v="1716"/>
      <x v="74"/>
      <x/>
      <x v="4"/>
    </i>
    <i>
      <x v="1544"/>
      <x v="444"/>
      <x/>
      <x/>
    </i>
    <i>
      <x v="1185"/>
      <x v="185"/>
      <x v="1"/>
      <x/>
    </i>
    <i>
      <x v="1196"/>
      <x v="422"/>
      <x/>
      <x v="5"/>
    </i>
    <i>
      <x v="1099"/>
      <x v="309"/>
      <x/>
      <x/>
    </i>
    <i>
      <x v="1065"/>
      <x v="541"/>
      <x v="2"/>
      <x v="5"/>
    </i>
    <i>
      <x v="1155"/>
      <x v="535"/>
      <x v="1"/>
      <x/>
    </i>
    <i>
      <x v="1247"/>
      <x v="457"/>
      <x v="1"/>
      <x/>
    </i>
    <i>
      <x v="1182"/>
      <x v="146"/>
      <x/>
      <x/>
    </i>
    <i>
      <x v="1380"/>
      <x v="301"/>
      <x v="1"/>
      <x v="4"/>
    </i>
    <i>
      <x v="1383"/>
      <x v="1002"/>
      <x/>
      <x/>
    </i>
    <i>
      <x v="1400"/>
      <x v="1007"/>
      <x/>
      <x/>
    </i>
    <i>
      <x v="1085"/>
      <x v="659"/>
      <x/>
      <x/>
    </i>
    <i>
      <x v="977"/>
      <x v="35"/>
      <x v="2"/>
      <x/>
    </i>
    <i>
      <x v="713"/>
      <x v="716"/>
      <x/>
      <x v="3"/>
    </i>
    <i>
      <x v="844"/>
      <x v="1051"/>
      <x/>
      <x/>
    </i>
    <i>
      <x v="590"/>
      <x v="246"/>
      <x/>
      <x/>
    </i>
    <i>
      <x v="974"/>
      <x v="126"/>
      <x/>
      <x/>
    </i>
    <i>
      <x v="662"/>
      <x v="51"/>
      <x v="2"/>
      <x v="1"/>
    </i>
    <i>
      <x v="843"/>
      <x v="543"/>
      <x/>
      <x v="4"/>
    </i>
    <i>
      <x v="644"/>
      <x v="798"/>
      <x/>
      <x/>
    </i>
    <i>
      <x v="598"/>
      <x v="405"/>
      <x v="2"/>
      <x/>
    </i>
    <i>
      <x v="719"/>
      <x v="391"/>
      <x/>
      <x/>
    </i>
    <i>
      <x v="88"/>
      <x v="548"/>
      <x/>
      <x v="4"/>
    </i>
    <i>
      <x v="453"/>
      <x v="741"/>
      <x/>
      <x v="2"/>
    </i>
    <i>
      <x v="502"/>
      <x v="23"/>
      <x/>
      <x v="4"/>
    </i>
    <i>
      <x v="13"/>
      <x v="130"/>
      <x v="1"/>
      <x/>
    </i>
    <i>
      <x v="374"/>
      <x v="195"/>
      <x v="2"/>
      <x/>
    </i>
    <i>
      <x v="319"/>
      <x v="926"/>
      <x v="2"/>
      <x/>
    </i>
    <i>
      <x v="334"/>
      <x v="508"/>
      <x v="2"/>
      <x/>
    </i>
    <i>
      <x v="323"/>
      <x v="995"/>
      <x v="1"/>
      <x v="2"/>
    </i>
    <i>
      <x v="386"/>
      <x v="863"/>
      <x/>
      <x v="3"/>
    </i>
    <i>
      <x v="278"/>
      <x v="937"/>
      <x/>
      <x v="5"/>
    </i>
    <i>
      <x v="3744"/>
      <x v="834"/>
      <x/>
      <x/>
    </i>
    <i>
      <x v="3833"/>
      <x v="163"/>
      <x/>
      <x v="5"/>
    </i>
    <i>
      <x v="3921"/>
      <x v="623"/>
      <x/>
      <x/>
    </i>
    <i>
      <x v="4022"/>
      <x v="590"/>
      <x/>
      <x/>
    </i>
    <i>
      <x v="3878"/>
      <x v="598"/>
      <x/>
      <x/>
    </i>
    <i>
      <x v="4027"/>
      <x v="834"/>
      <x/>
      <x v="3"/>
    </i>
    <i>
      <x v="4160"/>
      <x v="937"/>
      <x/>
      <x/>
    </i>
    <i>
      <x v="3762"/>
      <x v="1025"/>
      <x/>
      <x v="3"/>
    </i>
    <i>
      <x v="3923"/>
      <x v="361"/>
      <x v="2"/>
      <x/>
    </i>
    <i>
      <x v="3728"/>
      <x v="1077"/>
      <x v="2"/>
      <x/>
    </i>
    <i>
      <x v="4085"/>
      <x v="546"/>
      <x/>
      <x/>
    </i>
    <i>
      <x v="3658"/>
      <x v="830"/>
      <x v="2"/>
      <x v="4"/>
    </i>
    <i>
      <x v="3462"/>
      <x v="843"/>
      <x v="2"/>
      <x v="2"/>
    </i>
    <i>
      <x v="3219"/>
      <x v="810"/>
      <x v="1"/>
      <x/>
    </i>
    <i>
      <x v="3671"/>
      <x v="834"/>
      <x v="1"/>
      <x v="1"/>
    </i>
    <i>
      <x v="3466"/>
      <x v="541"/>
      <x v="1"/>
      <x v="2"/>
    </i>
    <i>
      <x v="3499"/>
      <x v="932"/>
      <x v="2"/>
      <x v="1"/>
    </i>
    <i>
      <x v="3660"/>
      <x v="863"/>
      <x v="2"/>
      <x/>
    </i>
    <i>
      <x v="3393"/>
      <x v="642"/>
      <x v="2"/>
      <x/>
    </i>
    <i>
      <x v="3566"/>
      <x v="75"/>
      <x v="2"/>
      <x/>
    </i>
    <i>
      <x v="3446"/>
      <x v="834"/>
      <x/>
      <x/>
    </i>
    <i>
      <x v="3358"/>
      <x v="848"/>
      <x/>
      <x v="4"/>
    </i>
    <i>
      <x v="3213"/>
      <x v="758"/>
      <x v="1"/>
      <x/>
    </i>
    <i>
      <x v="3626"/>
      <x v="996"/>
      <x/>
      <x v="4"/>
    </i>
    <i>
      <x v="3343"/>
      <x v="866"/>
      <x/>
      <x/>
    </i>
    <i>
      <x v="2718"/>
      <x v="361"/>
      <x/>
      <x/>
    </i>
    <i>
      <x v="2895"/>
      <x v="194"/>
      <x/>
      <x/>
    </i>
    <i>
      <x v="2682"/>
      <x v="50"/>
      <x/>
      <x/>
    </i>
    <i>
      <x v="2722"/>
      <x v="118"/>
      <x v="2"/>
      <x v="2"/>
    </i>
    <i>
      <x v="3053"/>
      <x v="2"/>
      <x v="2"/>
      <x v="1"/>
    </i>
    <i>
      <x v="3173"/>
      <x v="684"/>
      <x v="2"/>
      <x/>
    </i>
    <i>
      <x v="2951"/>
      <x v="823"/>
      <x v="2"/>
      <x v="1"/>
    </i>
    <i>
      <x v="2754"/>
      <x v="219"/>
      <x v="2"/>
      <x/>
    </i>
    <i>
      <x v="2982"/>
      <x v="34"/>
      <x v="1"/>
      <x v="1"/>
    </i>
    <i>
      <x v="3031"/>
      <x v="149"/>
      <x/>
      <x v="5"/>
    </i>
    <i>
      <x v="2698"/>
      <x v="807"/>
      <x/>
      <x/>
    </i>
    <i>
      <x v="2848"/>
      <x v="776"/>
      <x v="2"/>
      <x v="2"/>
    </i>
    <i>
      <x v="2916"/>
      <x v="541"/>
      <x/>
      <x/>
    </i>
    <i>
      <x v="2999"/>
      <x v="972"/>
      <x/>
      <x/>
    </i>
    <i>
      <x v="2468"/>
      <x v="820"/>
      <x v="1"/>
      <x v="1"/>
    </i>
    <i>
      <x v="2466"/>
      <x v="858"/>
      <x v="2"/>
      <x v="2"/>
    </i>
    <i>
      <x v="2460"/>
      <x v="287"/>
      <x v="1"/>
      <x/>
    </i>
    <i>
      <x v="2187"/>
      <x v="12"/>
      <x v="2"/>
      <x v="2"/>
    </i>
    <i>
      <x v="2344"/>
      <x v="157"/>
      <x v="1"/>
      <x v="2"/>
    </i>
    <i>
      <x v="2417"/>
      <x v="1004"/>
      <x v="1"/>
      <x/>
    </i>
    <i>
      <x v="2244"/>
      <x v="987"/>
      <x/>
      <x/>
    </i>
    <i>
      <x v="2314"/>
      <x v="520"/>
      <x/>
      <x/>
    </i>
    <i>
      <x v="2525"/>
      <x v="671"/>
      <x/>
      <x/>
    </i>
    <i>
      <x v="1981"/>
      <x v="62"/>
      <x/>
      <x/>
    </i>
    <i>
      <x v="1976"/>
      <x v="402"/>
      <x v="2"/>
      <x/>
    </i>
    <i>
      <x v="1820"/>
      <x v="608"/>
      <x/>
      <x v="5"/>
    </i>
    <i>
      <x v="1876"/>
      <x v="209"/>
      <x/>
      <x v="5"/>
    </i>
    <i>
      <x v="1739"/>
      <x v="1"/>
      <x v="1"/>
      <x/>
    </i>
    <i>
      <x v="2041"/>
      <x v="248"/>
      <x v="1"/>
      <x v="2"/>
    </i>
    <i>
      <x v="1683"/>
      <x v="123"/>
      <x v="1"/>
      <x/>
    </i>
    <i>
      <x v="1654"/>
      <x v="402"/>
      <x/>
      <x/>
    </i>
    <i>
      <x v="1415"/>
      <x v="444"/>
      <x/>
      <x/>
    </i>
    <i>
      <x v="1438"/>
      <x v="843"/>
      <x/>
      <x/>
    </i>
    <i>
      <x v="1435"/>
      <x v="518"/>
      <x/>
      <x v="2"/>
    </i>
    <i>
      <x v="1271"/>
      <x v="387"/>
      <x/>
      <x/>
    </i>
    <i>
      <x v="1396"/>
      <x v="921"/>
      <x v="1"/>
      <x/>
    </i>
    <i>
      <x v="1286"/>
      <x v="916"/>
      <x v="2"/>
      <x/>
    </i>
    <i>
      <x v="1421"/>
      <x v="404"/>
      <x/>
      <x/>
    </i>
    <i>
      <x v="1355"/>
      <x v="361"/>
      <x/>
      <x/>
    </i>
    <i>
      <x v="1436"/>
      <x v="843"/>
      <x/>
      <x v="4"/>
    </i>
    <i>
      <x v="1082"/>
      <x v="177"/>
      <x v="1"/>
      <x v="2"/>
    </i>
    <i>
      <x v="1068"/>
      <x v="130"/>
      <x v="1"/>
      <x v="5"/>
    </i>
    <i>
      <x v="1154"/>
      <x v="344"/>
      <x v="1"/>
      <x v="2"/>
    </i>
    <i>
      <x v="560"/>
      <x v="871"/>
      <x/>
      <x v="3"/>
    </i>
    <i>
      <x v="753"/>
      <x v="106"/>
      <x/>
      <x/>
    </i>
    <i>
      <x v="946"/>
      <x v="439"/>
      <x/>
      <x/>
    </i>
    <i>
      <x v="823"/>
      <x v="1037"/>
      <x v="2"/>
      <x/>
    </i>
    <i>
      <x v="573"/>
      <x v="12"/>
      <x/>
      <x/>
    </i>
    <i>
      <x v="696"/>
      <x v="756"/>
      <x/>
      <x/>
    </i>
    <i>
      <x v="582"/>
      <x v="233"/>
      <x/>
      <x/>
    </i>
    <i>
      <x v="642"/>
      <x v="853"/>
      <x/>
      <x/>
    </i>
    <i>
      <x v="744"/>
      <x v="727"/>
      <x/>
      <x v="5"/>
    </i>
    <i>
      <x v="821"/>
      <x v="608"/>
      <x/>
      <x v="4"/>
    </i>
    <i>
      <x v="831"/>
      <x v="145"/>
      <x/>
      <x/>
    </i>
    <i>
      <x v="567"/>
      <x v="809"/>
      <x/>
      <x v="4"/>
    </i>
    <i>
      <x v="146"/>
      <x v="649"/>
      <x v="1"/>
      <x/>
    </i>
    <i>
      <x v="260"/>
      <x v="906"/>
      <x v="2"/>
      <x v="1"/>
    </i>
    <i>
      <x v="225"/>
      <x v="87"/>
      <x/>
      <x/>
    </i>
    <i>
      <x v="163"/>
      <x v="373"/>
      <x/>
      <x v="2"/>
    </i>
    <i>
      <x v="302"/>
      <x v="3"/>
      <x/>
      <x v="5"/>
    </i>
    <i>
      <x v="221"/>
      <x v="7"/>
      <x v="2"/>
      <x v="1"/>
    </i>
    <i>
      <x v="201"/>
      <x v="697"/>
      <x v="1"/>
      <x/>
    </i>
    <i>
      <x v="37"/>
      <x v="871"/>
      <x v="1"/>
      <x/>
    </i>
    <i>
      <x v="341"/>
      <x v="937"/>
      <x/>
      <x/>
    </i>
    <i>
      <x v="4091"/>
      <x v="161"/>
      <x/>
      <x v="4"/>
    </i>
    <i>
      <x v="3901"/>
      <x v="553"/>
      <x/>
      <x/>
    </i>
    <i>
      <x v="3812"/>
      <x v="491"/>
      <x v="1"/>
      <x v="2"/>
    </i>
    <i>
      <x v="3882"/>
      <x v="862"/>
      <x v="2"/>
      <x/>
    </i>
    <i>
      <x v="3784"/>
      <x v="602"/>
      <x v="2"/>
      <x v="4"/>
    </i>
    <i>
      <x v="3914"/>
      <x v="824"/>
      <x v="1"/>
      <x v="4"/>
    </i>
    <i>
      <x v="3829"/>
      <x v="164"/>
      <x/>
      <x/>
    </i>
    <i>
      <x v="4180"/>
      <x v="646"/>
      <x/>
      <x/>
    </i>
    <i>
      <x v="3791"/>
      <x v="285"/>
      <x v="1"/>
      <x v="3"/>
    </i>
    <i>
      <x v="3188"/>
      <x v="104"/>
      <x/>
      <x v="2"/>
    </i>
    <i>
      <x v="3670"/>
      <x v="472"/>
      <x v="1"/>
      <x v="5"/>
    </i>
    <i>
      <x v="3258"/>
      <x v="220"/>
      <x v="2"/>
      <x/>
    </i>
    <i>
      <x v="3615"/>
      <x v="426"/>
      <x/>
      <x v="5"/>
    </i>
    <i>
      <x v="3465"/>
      <x v="287"/>
      <x v="2"/>
      <x v="1"/>
    </i>
    <i>
      <x v="3209"/>
      <x v="500"/>
      <x/>
      <x/>
    </i>
    <i>
      <x v="3256"/>
      <x v="834"/>
      <x/>
      <x/>
    </i>
    <i>
      <x v="3302"/>
      <x v="293"/>
      <x/>
      <x v="2"/>
    </i>
    <i>
      <x v="3353"/>
      <x v="541"/>
      <x/>
      <x v="5"/>
    </i>
    <i>
      <x v="3367"/>
      <x v="853"/>
      <x/>
      <x v="2"/>
    </i>
    <i>
      <x v="3243"/>
      <x v="194"/>
      <x/>
      <x/>
    </i>
    <i>
      <x v="3190"/>
      <x v="535"/>
      <x v="2"/>
      <x/>
    </i>
    <i>
      <x v="3500"/>
      <x v="837"/>
      <x/>
      <x/>
    </i>
    <i>
      <x v="2955"/>
      <x v="716"/>
      <x/>
      <x v="2"/>
    </i>
    <i>
      <x v="3027"/>
      <x v="969"/>
      <x/>
      <x/>
    </i>
    <i>
      <x v="2969"/>
      <x v="335"/>
      <x v="2"/>
      <x v="1"/>
    </i>
    <i>
      <x v="3117"/>
      <x v="210"/>
      <x v="1"/>
      <x/>
    </i>
    <i>
      <x v="2801"/>
      <x v="999"/>
      <x v="2"/>
      <x v="4"/>
    </i>
    <i>
      <x v="2361"/>
      <x v="25"/>
      <x/>
      <x v="5"/>
    </i>
    <i>
      <x v="2312"/>
      <x v="276"/>
      <x/>
      <x v="5"/>
    </i>
    <i>
      <x v="2489"/>
      <x v="686"/>
      <x/>
      <x/>
    </i>
    <i>
      <x v="2427"/>
      <x v="999"/>
      <x v="2"/>
      <x v="1"/>
    </i>
    <i>
      <x v="2260"/>
      <x v="966"/>
      <x/>
      <x v="5"/>
    </i>
    <i>
      <x v="2292"/>
      <x v="197"/>
      <x/>
      <x v="5"/>
    </i>
    <i>
      <x v="2319"/>
      <x v="837"/>
      <x/>
      <x v="3"/>
    </i>
    <i>
      <x v="2560"/>
      <x v="1061"/>
      <x v="1"/>
      <x/>
    </i>
    <i>
      <x v="2224"/>
      <x v="352"/>
      <x/>
      <x/>
    </i>
    <i>
      <x v="2047"/>
      <x v="662"/>
      <x v="2"/>
      <x v="2"/>
    </i>
    <i>
      <x v="1916"/>
      <x v="240"/>
      <x/>
      <x v="5"/>
    </i>
    <i>
      <x v="1817"/>
      <x v="558"/>
      <x/>
      <x v="2"/>
    </i>
    <i>
      <x v="1977"/>
      <x v="541"/>
      <x v="2"/>
      <x v="2"/>
    </i>
    <i>
      <x v="1960"/>
      <x v="843"/>
      <x/>
      <x/>
    </i>
    <i>
      <x v="1802"/>
      <x v="344"/>
      <x v="1"/>
      <x/>
    </i>
    <i>
      <x v="1692"/>
      <x v="608"/>
      <x/>
      <x/>
    </i>
    <i>
      <x v="1779"/>
      <x v="661"/>
      <x/>
      <x v="5"/>
    </i>
    <i>
      <x v="2086"/>
      <x v="541"/>
      <x/>
      <x v="5"/>
    </i>
    <i>
      <x v="1761"/>
      <x v="672"/>
      <x/>
      <x/>
    </i>
    <i>
      <x v="1742"/>
      <x v="23"/>
      <x/>
      <x v="5"/>
    </i>
    <i>
      <x v="2001"/>
      <x v="867"/>
      <x/>
      <x/>
    </i>
    <i>
      <x v="1856"/>
      <x v="834"/>
      <x/>
      <x v="4"/>
    </i>
    <i>
      <x v="1588"/>
      <x v="144"/>
      <x v="1"/>
      <x/>
    </i>
    <i>
      <x v="1657"/>
      <x v="146"/>
      <x/>
      <x/>
    </i>
    <i>
      <x v="1457"/>
      <x v="674"/>
      <x v="1"/>
      <x/>
    </i>
    <i>
      <x v="1448"/>
      <x v="815"/>
      <x/>
      <x/>
    </i>
    <i>
      <x v="1183"/>
      <x v="524"/>
      <x v="2"/>
      <x/>
    </i>
    <i>
      <x v="1270"/>
      <x v="816"/>
      <x/>
      <x/>
    </i>
    <i>
      <x v="1163"/>
      <x v="966"/>
      <x/>
      <x/>
    </i>
    <i>
      <x v="1305"/>
      <x v="843"/>
      <x/>
      <x v="5"/>
    </i>
    <i>
      <x v="1070"/>
      <x v="567"/>
      <x v="2"/>
      <x/>
    </i>
    <i>
      <x v="1339"/>
      <x v="707"/>
      <x v="1"/>
      <x v="4"/>
    </i>
    <i>
      <x v="1420"/>
      <x v="546"/>
      <x/>
      <x/>
    </i>
    <i>
      <x v="1432"/>
      <x v="416"/>
      <x v="2"/>
      <x/>
    </i>
    <i>
      <x v="894"/>
      <x v="359"/>
      <x v="2"/>
      <x v="1"/>
    </i>
    <i>
      <x v="649"/>
      <x v="964"/>
      <x/>
      <x/>
    </i>
    <i>
      <x v="980"/>
      <x v="954"/>
      <x/>
      <x/>
    </i>
    <i>
      <x v="617"/>
      <x v="809"/>
      <x/>
      <x/>
    </i>
    <i>
      <x v="557"/>
      <x v="77"/>
      <x v="1"/>
      <x/>
    </i>
    <i>
      <x v="549"/>
      <x v="216"/>
      <x/>
      <x/>
    </i>
    <i>
      <x v="978"/>
      <x v="991"/>
      <x v="1"/>
      <x v="5"/>
    </i>
    <i>
      <x v="785"/>
      <x v="907"/>
      <x/>
      <x v="5"/>
    </i>
    <i>
      <x v="569"/>
      <x v="541"/>
      <x/>
      <x v="2"/>
    </i>
    <i>
      <x v="690"/>
      <x v="391"/>
      <x/>
      <x v="2"/>
    </i>
    <i>
      <x v="908"/>
      <x v="199"/>
      <x/>
      <x/>
    </i>
    <i>
      <x v="959"/>
      <x v="1015"/>
      <x v="2"/>
      <x v="1"/>
    </i>
    <i>
      <x v="876"/>
      <x v="856"/>
      <x v="1"/>
      <x/>
    </i>
    <i>
      <x v="216"/>
      <x v="258"/>
      <x/>
      <x v="4"/>
    </i>
    <i>
      <x v="314"/>
      <x v="81"/>
      <x/>
      <x v="4"/>
    </i>
    <i>
      <x v="89"/>
      <x v="533"/>
      <x v="2"/>
      <x/>
    </i>
    <i>
      <x v="151"/>
      <x v="344"/>
      <x v="2"/>
      <x/>
    </i>
    <i>
      <x v="317"/>
      <x v="837"/>
      <x/>
      <x/>
    </i>
    <i>
      <x v="305"/>
      <x v="439"/>
      <x/>
      <x v="2"/>
    </i>
    <i>
      <x v="206"/>
      <x v="947"/>
      <x v="2"/>
      <x/>
    </i>
    <i>
      <x v="193"/>
      <x v="471"/>
      <x v="1"/>
      <x v="4"/>
    </i>
    <i>
      <x v="416"/>
      <x v="834"/>
      <x/>
      <x v="4"/>
    </i>
    <i>
      <x v="173"/>
      <x v="541"/>
      <x/>
      <x v="2"/>
    </i>
    <i>
      <x v="3945"/>
      <x v="466"/>
      <x/>
      <x v="4"/>
    </i>
    <i>
      <x v="3944"/>
      <x v="762"/>
      <x v="1"/>
      <x v="3"/>
    </i>
    <i>
      <x v="4185"/>
      <x v="1026"/>
      <x/>
      <x v="5"/>
    </i>
    <i>
      <x v="3960"/>
      <x v="408"/>
      <x/>
      <x v="3"/>
    </i>
    <i>
      <x v="4168"/>
      <x v="981"/>
      <x/>
      <x/>
    </i>
    <i>
      <x v="3780"/>
      <x v="873"/>
      <x v="1"/>
      <x/>
    </i>
    <i>
      <x v="4114"/>
      <x v="865"/>
      <x v="1"/>
      <x v="1"/>
    </i>
    <i>
      <x v="3975"/>
      <x v="516"/>
      <x/>
      <x v="4"/>
    </i>
    <i>
      <x v="3959"/>
      <x v="211"/>
      <x v="1"/>
      <x v="2"/>
    </i>
    <i>
      <x v="3926"/>
      <x v="701"/>
      <x/>
      <x/>
    </i>
    <i>
      <x v="4023"/>
      <x v="726"/>
      <x v="1"/>
      <x/>
    </i>
    <i>
      <x v="3552"/>
      <x v="796"/>
      <x v="2"/>
      <x v="1"/>
    </i>
    <i>
      <x v="3442"/>
      <x v="455"/>
      <x v="2"/>
      <x v="2"/>
    </i>
    <i>
      <x v="3291"/>
      <x v="311"/>
      <x v="1"/>
      <x/>
    </i>
    <i>
      <x v="3542"/>
      <x v="39"/>
      <x/>
      <x v="5"/>
    </i>
    <i>
      <x v="3601"/>
      <x v="348"/>
      <x/>
      <x/>
    </i>
    <i>
      <x v="3656"/>
      <x v="708"/>
      <x/>
      <x/>
    </i>
    <i>
      <x v="3229"/>
      <x v="1031"/>
      <x/>
      <x/>
    </i>
    <i>
      <x v="3702"/>
      <x v="963"/>
      <x v="1"/>
      <x/>
    </i>
    <i>
      <x v="3309"/>
      <x v="478"/>
      <x/>
      <x v="3"/>
    </i>
    <i>
      <x v="3193"/>
      <x v="541"/>
      <x/>
      <x v="5"/>
    </i>
    <i>
      <x v="3227"/>
      <x v="834"/>
      <x/>
      <x v="5"/>
    </i>
    <i>
      <x v="2906"/>
      <x v="347"/>
      <x/>
      <x v="1"/>
    </i>
    <i>
      <x v="3074"/>
      <x v="554"/>
      <x v="2"/>
      <x v="1"/>
    </i>
    <i>
      <x v="2981"/>
      <x v="757"/>
      <x/>
      <x v="5"/>
    </i>
    <i>
      <x v="2665"/>
      <x v="939"/>
      <x v="2"/>
      <x/>
    </i>
    <i>
      <x v="2898"/>
      <x v="655"/>
      <x/>
      <x/>
    </i>
    <i>
      <x v="2787"/>
      <x v="545"/>
      <x v="1"/>
      <x/>
    </i>
    <i>
      <x v="2450"/>
      <x v="13"/>
      <x v="1"/>
      <x v="3"/>
    </i>
    <i>
      <x v="2393"/>
      <x v="843"/>
      <x/>
      <x v="4"/>
    </i>
    <i>
      <x v="2249"/>
      <x v="834"/>
      <x v="2"/>
      <x/>
    </i>
    <i>
      <x v="2362"/>
      <x v="592"/>
      <x/>
      <x v="5"/>
    </i>
    <i>
      <x v="2125"/>
      <x v="311"/>
      <x v="2"/>
      <x v="1"/>
    </i>
    <i>
      <x v="2345"/>
      <x v="696"/>
      <x/>
      <x v="4"/>
    </i>
    <i>
      <x v="2411"/>
      <x v="689"/>
      <x v="2"/>
      <x/>
    </i>
    <i>
      <x v="2120"/>
      <x v="210"/>
      <x/>
      <x v="4"/>
    </i>
    <i>
      <x v="2543"/>
      <x v="843"/>
      <x/>
      <x/>
    </i>
    <i>
      <x v="2207"/>
      <x v="860"/>
      <x/>
      <x/>
    </i>
    <i>
      <x v="2355"/>
      <x v="541"/>
      <x v="1"/>
      <x v="3"/>
    </i>
    <i>
      <x v="2214"/>
      <x v="45"/>
      <x v="1"/>
      <x/>
    </i>
    <i>
      <x v="1708"/>
      <x v="820"/>
      <x v="2"/>
      <x/>
    </i>
    <i>
      <x v="1630"/>
      <x v="624"/>
      <x v="2"/>
      <x v="1"/>
    </i>
    <i>
      <x v="2113"/>
      <x v="541"/>
      <x v="1"/>
      <x v="5"/>
    </i>
    <i>
      <x v="1707"/>
      <x v="46"/>
      <x/>
      <x v="5"/>
    </i>
    <i>
      <x v="1953"/>
      <x v="937"/>
      <x v="2"/>
      <x/>
    </i>
    <i>
      <x v="1992"/>
      <x v="953"/>
      <x/>
      <x/>
    </i>
    <i>
      <x v="1278"/>
      <x v="535"/>
      <x v="1"/>
      <x/>
    </i>
    <i>
      <x v="1464"/>
      <x v="843"/>
      <x v="1"/>
      <x/>
    </i>
    <i>
      <x v="1189"/>
      <x v="283"/>
      <x v="1"/>
      <x v="5"/>
    </i>
    <i>
      <x v="1444"/>
      <x v="234"/>
      <x v="2"/>
      <x v="2"/>
    </i>
    <i>
      <x v="1483"/>
      <x v="1013"/>
      <x/>
      <x/>
    </i>
    <i>
      <x v="1084"/>
      <x v="828"/>
      <x/>
      <x/>
    </i>
    <i>
      <x v="1510"/>
      <x v="853"/>
      <x v="2"/>
      <x/>
    </i>
    <i>
      <x v="1387"/>
      <x v="259"/>
      <x/>
      <x v="4"/>
    </i>
    <i>
      <x v="1549"/>
      <x v="849"/>
      <x v="2"/>
      <x/>
    </i>
    <i>
      <x v="1150"/>
      <x v="407"/>
      <x/>
      <x v="5"/>
    </i>
    <i>
      <x v="1437"/>
      <x v="40"/>
      <x/>
      <x v="5"/>
    </i>
    <i>
      <x v="1423"/>
      <x v="98"/>
      <x v="1"/>
      <x/>
    </i>
    <i>
      <x v="991"/>
      <x v="1072"/>
      <x/>
      <x v="2"/>
    </i>
    <i>
      <x v="916"/>
      <x v="479"/>
      <x/>
      <x v="5"/>
    </i>
    <i>
      <x v="647"/>
      <x v="301"/>
      <x v="2"/>
      <x v="2"/>
    </i>
    <i>
      <x v="529"/>
      <x v="788"/>
      <x/>
      <x/>
    </i>
    <i>
      <x v="721"/>
      <x v="56"/>
      <x/>
      <x/>
    </i>
    <i>
      <x v="891"/>
      <x v="23"/>
      <x v="2"/>
      <x v="1"/>
    </i>
    <i>
      <x v="533"/>
      <x v="681"/>
      <x/>
      <x v="4"/>
    </i>
    <i>
      <x v="566"/>
      <x v="834"/>
      <x v="1"/>
      <x/>
    </i>
    <i>
      <x v="634"/>
      <x v="344"/>
      <x/>
      <x v="2"/>
    </i>
    <i>
      <x v="188"/>
      <x v="379"/>
      <x v="1"/>
      <x v="2"/>
    </i>
    <i>
      <x v="58"/>
      <x v="822"/>
      <x v="2"/>
      <x/>
    </i>
    <i>
      <x v="45"/>
      <x v="136"/>
      <x v="2"/>
      <x v="1"/>
    </i>
    <i>
      <x v="172"/>
      <x v="966"/>
      <x/>
      <x/>
    </i>
    <i>
      <x v="87"/>
      <x v="834"/>
      <x/>
      <x v="3"/>
    </i>
    <i>
      <x v="384"/>
      <x v="79"/>
      <x v="1"/>
      <x/>
    </i>
    <i>
      <x v="253"/>
      <x v="317"/>
      <x v="2"/>
      <x v="3"/>
    </i>
    <i>
      <x v="273"/>
      <x v="187"/>
      <x/>
      <x v="5"/>
    </i>
    <i>
      <x v="4148"/>
      <x v="966"/>
      <x v="1"/>
      <x/>
    </i>
    <i>
      <x v="4196"/>
      <x v="711"/>
      <x/>
      <x v="4"/>
    </i>
    <i>
      <x v="4171"/>
      <x v="649"/>
      <x/>
      <x v="4"/>
    </i>
    <i>
      <x v="4001"/>
      <x v="896"/>
      <x/>
      <x v="4"/>
    </i>
    <i>
      <x v="3950"/>
      <x v="253"/>
      <x v="1"/>
      <x/>
    </i>
    <i>
      <x v="4220"/>
      <x v="56"/>
      <x v="1"/>
      <x/>
    </i>
    <i>
      <x v="4170"/>
      <x v="706"/>
      <x/>
      <x/>
    </i>
    <i>
      <x v="4057"/>
      <x v="837"/>
      <x/>
      <x v="3"/>
    </i>
    <i>
      <x v="3785"/>
      <x v="652"/>
      <x/>
      <x v="5"/>
    </i>
    <i>
      <x v="3711"/>
      <x v="820"/>
      <x v="2"/>
      <x/>
    </i>
    <i>
      <x v="4209"/>
      <x v="147"/>
      <x v="2"/>
      <x/>
    </i>
    <i>
      <x v="4100"/>
      <x v="290"/>
      <x v="2"/>
      <x/>
    </i>
    <i>
      <x v="3305"/>
      <x v="182"/>
      <x/>
      <x/>
    </i>
    <i>
      <x v="3584"/>
      <x v="704"/>
      <x/>
      <x/>
    </i>
    <i>
      <x v="3548"/>
      <x v="664"/>
      <x v="1"/>
      <x/>
    </i>
    <i>
      <x v="3661"/>
      <x v="540"/>
      <x/>
      <x/>
    </i>
    <i>
      <x v="3676"/>
      <x v="58"/>
      <x/>
      <x v="2"/>
    </i>
    <i>
      <x v="3290"/>
      <x v="823"/>
      <x v="2"/>
      <x/>
    </i>
    <i>
      <x v="3318"/>
      <x v="205"/>
      <x/>
      <x/>
    </i>
    <i>
      <x v="3668"/>
      <x v="843"/>
      <x/>
      <x v="4"/>
    </i>
    <i>
      <x v="2714"/>
      <x v="834"/>
      <x/>
      <x/>
    </i>
    <i>
      <x v="2854"/>
      <x v="535"/>
      <x/>
      <x/>
    </i>
    <i>
      <x v="3039"/>
      <x v="1005"/>
      <x v="1"/>
      <x/>
    </i>
    <i>
      <x v="2688"/>
      <x v="60"/>
      <x/>
      <x/>
    </i>
    <i>
      <x v="2680"/>
      <x v="75"/>
      <x v="1"/>
      <x/>
    </i>
    <i>
      <x v="2671"/>
      <x v="1003"/>
      <x v="2"/>
      <x/>
    </i>
    <i>
      <x v="3100"/>
      <x v="834"/>
      <x/>
      <x/>
    </i>
    <i>
      <x v="2901"/>
      <x v="109"/>
      <x v="2"/>
      <x/>
    </i>
    <i>
      <x v="3041"/>
      <x v="830"/>
      <x/>
      <x v="3"/>
    </i>
    <i>
      <x v="2868"/>
      <x v="84"/>
      <x/>
      <x v="5"/>
    </i>
    <i>
      <x v="2713"/>
      <x v="301"/>
      <x v="1"/>
      <x v="1"/>
    </i>
    <i>
      <x v="2307"/>
      <x v="535"/>
      <x/>
      <x/>
    </i>
    <i>
      <x v="2378"/>
      <x v="190"/>
      <x/>
      <x v="4"/>
    </i>
    <i>
      <x v="2558"/>
      <x v="824"/>
      <x v="1"/>
      <x/>
    </i>
    <i>
      <x v="2385"/>
      <x v="620"/>
      <x/>
      <x/>
    </i>
    <i>
      <x v="2348"/>
      <x v="537"/>
      <x v="2"/>
      <x/>
    </i>
    <i>
      <x v="2145"/>
      <x v="423"/>
      <x v="1"/>
      <x v="2"/>
    </i>
    <i>
      <x v="2240"/>
      <x v="474"/>
      <x v="1"/>
      <x/>
    </i>
    <i>
      <x v="2638"/>
      <x v="978"/>
      <x/>
      <x/>
    </i>
    <i>
      <x v="2519"/>
      <x v="861"/>
      <x/>
      <x v="4"/>
    </i>
    <i>
      <x v="1677"/>
      <x v="932"/>
      <x/>
      <x/>
    </i>
    <i>
      <x v="1890"/>
      <x v="798"/>
      <x/>
      <x/>
    </i>
    <i>
      <x v="2054"/>
      <x v="535"/>
      <x/>
      <x v="4"/>
    </i>
    <i>
      <x v="1825"/>
      <x v="967"/>
      <x/>
      <x v="5"/>
    </i>
    <i>
      <x v="2021"/>
      <x v="78"/>
      <x v="1"/>
      <x v="1"/>
    </i>
    <i>
      <x v="1894"/>
      <x v="541"/>
      <x v="1"/>
      <x v="3"/>
    </i>
    <i>
      <x v="1732"/>
      <x v="777"/>
      <x v="1"/>
      <x v="2"/>
    </i>
    <i>
      <x v="1828"/>
      <x v="864"/>
      <x/>
      <x v="2"/>
    </i>
    <i>
      <x v="2055"/>
      <x v="541"/>
      <x v="1"/>
      <x/>
    </i>
    <i>
      <x v="1967"/>
      <x v="1027"/>
      <x v="1"/>
      <x/>
    </i>
    <i>
      <x v="1787"/>
      <x v="311"/>
      <x/>
      <x v="5"/>
    </i>
    <i>
      <x v="1123"/>
      <x v="666"/>
      <x v="2"/>
      <x v="3"/>
    </i>
    <i>
      <x v="1103"/>
      <x v="42"/>
      <x v="1"/>
      <x v="1"/>
    </i>
    <i>
      <x v="1116"/>
      <x v="648"/>
      <x/>
      <x/>
    </i>
    <i>
      <x v="1408"/>
      <x v="1023"/>
      <x/>
      <x/>
    </i>
    <i>
      <x v="1179"/>
      <x v="834"/>
      <x v="1"/>
      <x/>
    </i>
    <i>
      <x v="1122"/>
      <x v="674"/>
      <x v="2"/>
      <x/>
    </i>
    <i>
      <x v="1160"/>
      <x v="363"/>
      <x v="2"/>
      <x/>
    </i>
    <i>
      <x v="1474"/>
      <x v="820"/>
      <x/>
      <x/>
    </i>
    <i>
      <x v="1076"/>
      <x v="63"/>
      <x v="2"/>
      <x v="2"/>
    </i>
    <i>
      <x v="1572"/>
      <x v="674"/>
      <x v="1"/>
      <x/>
    </i>
    <i>
      <x v="1245"/>
      <x v="809"/>
      <x/>
      <x v="3"/>
    </i>
    <i>
      <x v="1253"/>
      <x v="311"/>
      <x/>
      <x/>
    </i>
    <i>
      <x v="921"/>
      <x v="558"/>
      <x v="2"/>
      <x v="2"/>
    </i>
    <i>
      <x v="995"/>
      <x v="1082"/>
      <x/>
      <x/>
    </i>
    <i>
      <x v="555"/>
      <x v="171"/>
      <x/>
      <x v="5"/>
    </i>
    <i>
      <x v="743"/>
      <x v="830"/>
      <x v="2"/>
      <x v="2"/>
    </i>
    <i>
      <x v="983"/>
      <x v="834"/>
      <x v="1"/>
      <x/>
    </i>
    <i>
      <x v="897"/>
      <x v="1025"/>
      <x/>
      <x/>
    </i>
    <i>
      <x v="887"/>
      <x v="152"/>
      <x v="2"/>
      <x/>
    </i>
    <i>
      <x v="836"/>
      <x v="271"/>
      <x v="1"/>
      <x/>
    </i>
    <i>
      <x v="602"/>
      <x v="843"/>
      <x v="2"/>
      <x/>
    </i>
    <i>
      <x v="2"/>
      <x v="139"/>
      <x/>
      <x/>
    </i>
    <i>
      <x v="487"/>
      <x v="21"/>
      <x/>
      <x/>
    </i>
    <i>
      <x v="352"/>
      <x v="820"/>
      <x/>
      <x/>
    </i>
    <i>
      <x v="143"/>
      <x v="925"/>
      <x/>
      <x/>
    </i>
    <i>
      <x v="254"/>
      <x v="37"/>
      <x v="2"/>
      <x/>
    </i>
    <i>
      <x v="46"/>
      <x v="850"/>
      <x v="2"/>
      <x/>
    </i>
    <i>
      <x v="466"/>
      <x v="541"/>
      <x v="2"/>
      <x/>
    </i>
    <i>
      <x v="184"/>
      <x v="457"/>
      <x v="1"/>
      <x v="2"/>
    </i>
    <i>
      <x v="157"/>
      <x v="1020"/>
      <x v="1"/>
      <x v="2"/>
    </i>
    <i>
      <x v="293"/>
      <x v="565"/>
      <x v="1"/>
      <x/>
    </i>
    <i>
      <x v="496"/>
      <x v="727"/>
      <x/>
      <x/>
    </i>
    <i>
      <x v="196"/>
      <x v="59"/>
      <x v="1"/>
      <x v="3"/>
    </i>
    <i>
      <x v="406"/>
      <x v="1058"/>
      <x/>
      <x/>
    </i>
    <i>
      <x v="55"/>
      <x v="192"/>
      <x/>
      <x/>
    </i>
    <i>
      <x v="40"/>
      <x v="782"/>
      <x/>
      <x v="3"/>
    </i>
    <i>
      <x v="325"/>
      <x v="381"/>
      <x/>
      <x v="4"/>
    </i>
    <i>
      <x v="4021"/>
      <x v="646"/>
      <x v="1"/>
      <x v="3"/>
    </i>
    <i>
      <x v="3871"/>
      <x v="659"/>
      <x v="1"/>
      <x v="2"/>
    </i>
    <i>
      <x v="3808"/>
      <x v="462"/>
      <x/>
      <x v="4"/>
    </i>
    <i>
      <x v="3717"/>
      <x v="332"/>
      <x/>
      <x v="5"/>
    </i>
    <i>
      <x v="3722"/>
      <x v="380"/>
      <x/>
      <x/>
    </i>
    <i>
      <x v="3982"/>
      <x v="933"/>
      <x/>
      <x/>
    </i>
    <i>
      <x v="4181"/>
      <x v="541"/>
      <x/>
      <x v="5"/>
    </i>
    <i>
      <x v="3953"/>
      <x v="554"/>
      <x v="2"/>
      <x v="1"/>
    </i>
    <i>
      <x v="3752"/>
      <x v="541"/>
      <x/>
      <x v="3"/>
    </i>
    <i>
      <x v="3546"/>
      <x v="561"/>
      <x v="1"/>
      <x v="3"/>
    </i>
    <i>
      <x v="3486"/>
      <x v="169"/>
      <x v="2"/>
      <x v="5"/>
    </i>
    <i>
      <x v="3502"/>
      <x v="733"/>
      <x/>
      <x/>
    </i>
    <i>
      <x v="3255"/>
      <x v="220"/>
      <x v="1"/>
      <x/>
    </i>
    <i>
      <x v="3273"/>
      <x v="346"/>
      <x/>
      <x/>
    </i>
    <i>
      <x v="3457"/>
      <x v="794"/>
      <x/>
      <x v="5"/>
    </i>
    <i>
      <x v="3234"/>
      <x v="853"/>
      <x/>
      <x/>
    </i>
    <i>
      <x v="3547"/>
      <x v="145"/>
      <x v="2"/>
      <x v="2"/>
    </i>
    <i>
      <x v="3251"/>
      <x v="603"/>
      <x v="2"/>
      <x/>
    </i>
    <i>
      <x v="3650"/>
      <x v="541"/>
      <x/>
      <x v="5"/>
    </i>
    <i>
      <x v="3433"/>
      <x v="819"/>
      <x v="1"/>
      <x v="2"/>
    </i>
    <i>
      <x v="3069"/>
      <x v="1025"/>
      <x v="1"/>
      <x/>
    </i>
    <i>
      <x v="2694"/>
      <x v="677"/>
      <x/>
      <x v="4"/>
    </i>
    <i>
      <x v="2873"/>
      <x v="1051"/>
      <x v="2"/>
      <x v="1"/>
    </i>
    <i>
      <x v="2900"/>
      <x v="789"/>
      <x/>
      <x/>
    </i>
    <i>
      <x v="2956"/>
      <x v="535"/>
      <x/>
      <x/>
    </i>
    <i>
      <x v="3111"/>
      <x v="787"/>
      <x/>
      <x v="5"/>
    </i>
    <i>
      <x v="2933"/>
      <x v="196"/>
      <x v="2"/>
      <x v="1"/>
    </i>
    <i>
      <x v="2915"/>
      <x v="729"/>
      <x v="2"/>
      <x/>
    </i>
    <i>
      <x v="2909"/>
      <x v="714"/>
      <x v="1"/>
      <x v="3"/>
    </i>
    <i>
      <x v="2627"/>
      <x v="226"/>
      <x v="2"/>
      <x/>
    </i>
    <i>
      <x v="2510"/>
      <x v="889"/>
      <x v="2"/>
      <x/>
    </i>
    <i>
      <x v="2195"/>
      <x v="674"/>
      <x v="1"/>
      <x v="2"/>
    </i>
    <i>
      <x v="2283"/>
      <x v="18"/>
      <x v="2"/>
      <x v="1"/>
    </i>
    <i>
      <x v="2370"/>
      <x v="834"/>
      <x/>
      <x v="5"/>
    </i>
    <i>
      <x v="2521"/>
      <x v="99"/>
      <x v="2"/>
      <x/>
    </i>
    <i>
      <x v="2218"/>
      <x v="524"/>
      <x/>
      <x/>
    </i>
    <i>
      <x v="2306"/>
      <x v="541"/>
      <x/>
      <x v="4"/>
    </i>
    <i>
      <x v="2184"/>
      <x v="958"/>
      <x v="2"/>
      <x v="3"/>
    </i>
    <i>
      <x v="1837"/>
      <x v="176"/>
      <x/>
      <x/>
    </i>
    <i>
      <x v="2078"/>
      <x v="1051"/>
      <x/>
      <x v="3"/>
    </i>
    <i>
      <x v="2068"/>
      <x v="891"/>
      <x v="1"/>
      <x/>
    </i>
    <i>
      <x v="2092"/>
      <x v="950"/>
      <x/>
      <x/>
    </i>
    <i>
      <x v="1872"/>
      <x v="541"/>
      <x/>
      <x v="4"/>
    </i>
    <i>
      <x v="2114"/>
      <x v="423"/>
      <x/>
      <x v="4"/>
    </i>
    <i>
      <x v="1765"/>
      <x v="877"/>
      <x v="2"/>
      <x/>
    </i>
    <i>
      <x v="1778"/>
      <x v="856"/>
      <x v="2"/>
      <x v="1"/>
    </i>
    <i>
      <x v="1868"/>
      <x v="422"/>
      <x/>
      <x/>
    </i>
    <i>
      <x v="1721"/>
      <x v="837"/>
      <x/>
      <x/>
    </i>
    <i>
      <x v="1628"/>
      <x v="490"/>
      <x/>
      <x v="5"/>
    </i>
    <i>
      <x v="1809"/>
      <x v="237"/>
      <x/>
      <x/>
    </i>
    <i>
      <x v="1887"/>
      <x v="520"/>
      <x/>
      <x v="2"/>
    </i>
    <i>
      <x v="1791"/>
      <x v="282"/>
      <x v="1"/>
      <x/>
    </i>
    <i>
      <x v="1998"/>
      <x v="863"/>
      <x v="1"/>
      <x/>
    </i>
    <i>
      <x v="1590"/>
      <x v="826"/>
      <x/>
      <x/>
    </i>
    <i>
      <x v="1503"/>
      <x v="664"/>
      <x v="2"/>
      <x/>
    </i>
    <i>
      <x v="1426"/>
      <x v="341"/>
      <x/>
      <x/>
    </i>
    <i>
      <x v="1276"/>
      <x v="902"/>
      <x v="1"/>
      <x v="5"/>
    </i>
    <i>
      <x v="1361"/>
      <x v="842"/>
      <x/>
      <x/>
    </i>
    <i>
      <x v="1132"/>
      <x v="409"/>
      <x/>
      <x/>
    </i>
    <i>
      <x v="1371"/>
      <x v="957"/>
      <x/>
      <x/>
    </i>
    <i>
      <x v="1506"/>
      <x v="732"/>
      <x v="2"/>
      <x/>
    </i>
    <i>
      <x v="1297"/>
      <x v="121"/>
      <x/>
      <x/>
    </i>
    <i>
      <x v="1234"/>
      <x v="871"/>
      <x/>
      <x/>
    </i>
    <i>
      <x v="993"/>
      <x v="481"/>
      <x v="2"/>
      <x/>
    </i>
    <i>
      <x v="1038"/>
      <x v="835"/>
      <x/>
      <x/>
    </i>
    <i>
      <x v="1015"/>
      <x v="1021"/>
      <x v="2"/>
      <x v="1"/>
    </i>
    <i>
      <x v="841"/>
      <x v="82"/>
      <x/>
      <x v="5"/>
    </i>
    <i>
      <x v="804"/>
      <x v="238"/>
      <x/>
      <x/>
    </i>
    <i>
      <x v="725"/>
      <x v="800"/>
      <x/>
      <x/>
    </i>
    <i>
      <x v="1000"/>
      <x v="23"/>
      <x v="2"/>
      <x/>
    </i>
    <i>
      <x v="574"/>
      <x v="293"/>
      <x v="1"/>
      <x v="4"/>
    </i>
    <i>
      <x v="1036"/>
      <x v="23"/>
      <x/>
      <x/>
    </i>
    <i>
      <x v="776"/>
      <x v="322"/>
      <x/>
      <x v="5"/>
    </i>
    <i>
      <x v="1045"/>
      <x v="809"/>
      <x/>
      <x/>
    </i>
    <i>
      <x v="958"/>
      <x v="399"/>
      <x/>
      <x/>
    </i>
    <i>
      <x v="198"/>
      <x v="337"/>
      <x/>
      <x/>
    </i>
    <i>
      <x v="494"/>
      <x v="811"/>
      <x v="2"/>
      <x v="2"/>
    </i>
    <i>
      <x v="426"/>
      <x v="361"/>
      <x v="2"/>
      <x/>
    </i>
    <i>
      <x v="250"/>
      <x v="647"/>
      <x/>
      <x v="4"/>
    </i>
    <i>
      <x v="528"/>
      <x v="800"/>
      <x v="2"/>
      <x v="2"/>
    </i>
    <i>
      <x v="275"/>
      <x v="791"/>
      <x v="2"/>
      <x v="2"/>
    </i>
    <i>
      <x v="420"/>
      <x v="344"/>
      <x v="1"/>
      <x/>
    </i>
    <i>
      <x v="66"/>
      <x v="301"/>
      <x/>
      <x v="5"/>
    </i>
    <i>
      <x v="432"/>
      <x v="298"/>
      <x/>
      <x v="2"/>
    </i>
    <i>
      <x v="290"/>
      <x v="657"/>
      <x/>
      <x v="4"/>
    </i>
    <i>
      <x v="23"/>
      <x v="991"/>
      <x v="1"/>
      <x/>
    </i>
    <i>
      <x v="67"/>
      <x v="820"/>
      <x v="2"/>
      <x v="2"/>
    </i>
    <i>
      <x v="364"/>
      <x v="419"/>
      <x v="2"/>
      <x v="2"/>
    </i>
    <i>
      <x v="3806"/>
      <x v="120"/>
      <x/>
      <x/>
    </i>
    <i>
      <x v="4119"/>
      <x v="56"/>
      <x v="2"/>
      <x/>
    </i>
    <i>
      <x v="3729"/>
      <x v="33"/>
      <x v="1"/>
      <x/>
    </i>
    <i>
      <x v="3925"/>
      <x v="987"/>
      <x/>
      <x v="5"/>
    </i>
    <i>
      <x v="3356"/>
      <x v="823"/>
      <x/>
      <x/>
    </i>
    <i>
      <x v="3418"/>
      <x v="815"/>
      <x v="1"/>
      <x v="2"/>
    </i>
    <i>
      <x v="3476"/>
      <x v="837"/>
      <x v="2"/>
      <x/>
    </i>
    <i>
      <x v="3511"/>
      <x v="809"/>
      <x v="1"/>
      <x v="4"/>
    </i>
    <i>
      <x v="3594"/>
      <x v="674"/>
      <x v="2"/>
      <x v="1"/>
    </i>
    <i>
      <x v="3515"/>
      <x v="645"/>
      <x/>
      <x/>
    </i>
    <i>
      <x v="3357"/>
      <x v="441"/>
      <x v="1"/>
      <x v="2"/>
    </i>
    <i>
      <x v="3246"/>
      <x v="904"/>
      <x v="2"/>
      <x v="2"/>
    </i>
    <i>
      <x v="3329"/>
      <x v="541"/>
      <x v="1"/>
      <x/>
    </i>
    <i>
      <x v="3428"/>
      <x v="216"/>
      <x/>
      <x v="2"/>
    </i>
    <i>
      <x v="3016"/>
      <x v="344"/>
      <x/>
      <x v="3"/>
    </i>
    <i>
      <x v="3166"/>
      <x v="344"/>
      <x v="2"/>
      <x/>
    </i>
    <i>
      <x v="2719"/>
      <x v="590"/>
      <x/>
      <x/>
    </i>
    <i>
      <x v="2884"/>
      <x v="870"/>
      <x/>
      <x v="5"/>
    </i>
    <i>
      <x v="3172"/>
      <x v="674"/>
      <x/>
      <x/>
    </i>
    <i>
      <x v="2887"/>
      <x v="308"/>
      <x v="1"/>
      <x/>
    </i>
    <i>
      <x v="3101"/>
      <x v="301"/>
      <x/>
      <x/>
    </i>
    <i>
      <x v="2908"/>
      <x v="171"/>
      <x v="1"/>
      <x/>
    </i>
    <i>
      <x v="3153"/>
      <x v="502"/>
      <x/>
      <x/>
    </i>
    <i>
      <x v="2666"/>
      <x v="400"/>
      <x v="1"/>
      <x/>
    </i>
    <i>
      <x v="2766"/>
      <x v="611"/>
      <x/>
      <x/>
    </i>
    <i>
      <x v="2998"/>
      <x v="937"/>
      <x v="1"/>
      <x v="2"/>
    </i>
    <i>
      <x v="2643"/>
      <x v="59"/>
      <x/>
      <x/>
    </i>
    <i>
      <x v="2459"/>
      <x v="113"/>
      <x/>
      <x/>
    </i>
    <i>
      <x v="2271"/>
      <x v="820"/>
      <x v="1"/>
      <x v="2"/>
    </i>
    <i>
      <x v="2584"/>
      <x v="820"/>
      <x v="2"/>
      <x v="1"/>
    </i>
    <i>
      <x v="2230"/>
      <x v="109"/>
      <x/>
      <x/>
    </i>
    <i>
      <x v="2482"/>
      <x v="101"/>
      <x/>
      <x v="2"/>
    </i>
    <i>
      <x v="2322"/>
      <x v="945"/>
      <x/>
      <x v="5"/>
    </i>
    <i>
      <x v="2541"/>
      <x v="851"/>
      <x/>
      <x v="4"/>
    </i>
    <i>
      <x v="2179"/>
      <x v="1077"/>
      <x/>
      <x/>
    </i>
    <i>
      <x v="2562"/>
      <x v="207"/>
      <x v="2"/>
      <x/>
    </i>
    <i>
      <x v="2435"/>
      <x v="344"/>
      <x/>
      <x/>
    </i>
    <i>
      <x v="2007"/>
      <x v="617"/>
      <x/>
      <x/>
    </i>
    <i>
      <x v="1815"/>
      <x v="820"/>
      <x/>
      <x v="5"/>
    </i>
    <i>
      <x v="1954"/>
      <x v="862"/>
      <x/>
      <x v="2"/>
    </i>
    <i>
      <x v="1777"/>
      <x v="674"/>
      <x/>
      <x v="2"/>
    </i>
    <i>
      <x v="1807"/>
      <x v="1026"/>
      <x/>
      <x/>
    </i>
    <i>
      <x v="1703"/>
      <x v="1027"/>
      <x/>
      <x v="5"/>
    </i>
    <i>
      <x v="1134"/>
      <x v="217"/>
      <x/>
      <x/>
    </i>
    <i>
      <x v="1511"/>
      <x v="821"/>
      <x/>
      <x/>
    </i>
    <i>
      <x v="1287"/>
      <x v="830"/>
      <x/>
      <x/>
    </i>
    <i>
      <x v="1372"/>
      <x v="439"/>
      <x v="2"/>
      <x/>
    </i>
    <i>
      <x v="1468"/>
      <x v="1029"/>
      <x v="2"/>
      <x/>
    </i>
    <i>
      <x v="1083"/>
      <x v="109"/>
      <x v="1"/>
      <x v="4"/>
    </i>
    <i>
      <x v="1173"/>
      <x v="787"/>
      <x/>
      <x v="2"/>
    </i>
    <i>
      <x v="1268"/>
      <x v="74"/>
      <x/>
      <x v="4"/>
    </i>
    <i>
      <x v="1216"/>
      <x v="966"/>
      <x v="2"/>
      <x/>
    </i>
    <i>
      <x v="1249"/>
      <x v="311"/>
      <x/>
      <x v="3"/>
    </i>
    <i>
      <x v="1461"/>
      <x v="418"/>
      <x/>
      <x v="5"/>
    </i>
    <i>
      <x v="1563"/>
      <x v="259"/>
      <x v="1"/>
      <x v="2"/>
    </i>
    <i>
      <x v="552"/>
      <x v="361"/>
      <x/>
      <x/>
    </i>
    <i>
      <x v="1040"/>
      <x v="844"/>
      <x/>
      <x v="5"/>
    </i>
    <i>
      <x v="829"/>
      <x v="837"/>
      <x/>
      <x/>
    </i>
    <i>
      <x v="674"/>
      <x v="184"/>
      <x/>
      <x v="2"/>
    </i>
    <i>
      <x v="702"/>
      <x v="543"/>
      <x/>
      <x/>
    </i>
    <i>
      <x v="656"/>
      <x v="333"/>
      <x v="1"/>
      <x/>
    </i>
    <i>
      <x v="1007"/>
      <x v="868"/>
      <x/>
      <x/>
    </i>
    <i>
      <x v="701"/>
      <x v="834"/>
      <x/>
      <x/>
    </i>
    <i>
      <x v="683"/>
      <x v="834"/>
      <x/>
      <x/>
    </i>
    <i>
      <x v="765"/>
      <x v="74"/>
      <x v="1"/>
      <x/>
    </i>
    <i>
      <x v="470"/>
      <x v="312"/>
      <x/>
      <x v="4"/>
    </i>
    <i>
      <x v="93"/>
      <x v="439"/>
      <x/>
      <x v="5"/>
    </i>
    <i>
      <x v="62"/>
      <x v="350"/>
      <x/>
      <x v="3"/>
    </i>
    <i>
      <x v="239"/>
      <x v="683"/>
      <x v="2"/>
      <x v="2"/>
    </i>
    <i>
      <x v="455"/>
      <x v="927"/>
      <x/>
      <x v="5"/>
    </i>
    <i>
      <x v="311"/>
      <x v="212"/>
      <x/>
      <x/>
    </i>
    <i>
      <x v="368"/>
      <x v="806"/>
      <x v="2"/>
      <x/>
    </i>
    <i>
      <x v="1"/>
      <x v="361"/>
      <x/>
      <x/>
    </i>
    <i>
      <x v="200"/>
      <x v="780"/>
      <x v="2"/>
      <x/>
    </i>
    <i>
      <x v="318"/>
      <x v="648"/>
      <x v="1"/>
      <x/>
    </i>
    <i>
      <x v="439"/>
      <x v="26"/>
      <x/>
      <x v="5"/>
    </i>
    <i>
      <x v="29"/>
      <x v="1041"/>
      <x/>
      <x v="5"/>
    </i>
    <i>
      <x v="102"/>
      <x v="311"/>
      <x/>
      <x/>
    </i>
    <i>
      <x v="345"/>
      <x v="897"/>
      <x v="2"/>
      <x/>
    </i>
    <i>
      <x v="357"/>
      <x v="894"/>
      <x/>
      <x/>
    </i>
    <i>
      <x v="244"/>
      <x v="660"/>
      <x v="2"/>
      <x/>
    </i>
    <i>
      <x v="3811"/>
      <x v="922"/>
      <x v="1"/>
      <x v="2"/>
    </i>
    <i>
      <x v="4198"/>
      <x v="154"/>
      <x/>
      <x v="5"/>
    </i>
    <i>
      <x v="4189"/>
      <x v="996"/>
      <x/>
      <x v="5"/>
    </i>
    <i>
      <x v="3883"/>
      <x v="326"/>
      <x/>
      <x/>
    </i>
    <i>
      <x v="3734"/>
      <x v="75"/>
      <x v="1"/>
      <x/>
    </i>
    <i>
      <x v="3996"/>
      <x v="382"/>
      <x/>
      <x v="3"/>
    </i>
    <i>
      <x v="3969"/>
      <x v="157"/>
      <x v="2"/>
      <x/>
    </i>
    <i>
      <x v="3749"/>
      <x v="820"/>
      <x/>
      <x/>
    </i>
    <i>
      <x v="3994"/>
      <x v="56"/>
      <x/>
      <x/>
    </i>
    <i>
      <x v="4129"/>
      <x v="492"/>
      <x/>
      <x/>
    </i>
    <i>
      <x v="4159"/>
      <x v="317"/>
      <x v="1"/>
      <x/>
    </i>
    <i>
      <x v="4178"/>
      <x v="241"/>
      <x/>
      <x v="5"/>
    </i>
    <i>
      <x v="3984"/>
      <x v="56"/>
      <x v="2"/>
      <x v="5"/>
    </i>
    <i>
      <x v="3783"/>
      <x v="823"/>
      <x v="2"/>
      <x/>
    </i>
    <i>
      <x v="3374"/>
      <x v="998"/>
      <x v="2"/>
      <x/>
    </i>
    <i>
      <x v="3678"/>
      <x v="420"/>
      <x/>
      <x v="2"/>
    </i>
    <i>
      <x v="3651"/>
      <x v="449"/>
      <x v="1"/>
      <x/>
    </i>
    <i>
      <x v="3386"/>
      <x v="515"/>
      <x/>
      <x v="4"/>
    </i>
    <i>
      <x v="3607"/>
      <x v="161"/>
      <x/>
      <x/>
    </i>
    <i>
      <x v="3561"/>
      <x v="509"/>
      <x v="1"/>
      <x/>
    </i>
    <i>
      <x v="3628"/>
      <x v="622"/>
      <x/>
      <x v="2"/>
    </i>
    <i>
      <x v="3377"/>
      <x v="46"/>
      <x/>
      <x v="5"/>
    </i>
    <i>
      <x v="3470"/>
      <x v="23"/>
      <x/>
      <x v="2"/>
    </i>
    <i>
      <x v="3675"/>
      <x v="154"/>
      <x/>
      <x/>
    </i>
    <i>
      <x v="3424"/>
      <x v="350"/>
      <x v="2"/>
      <x v="1"/>
    </i>
    <i>
      <x v="2935"/>
      <x v="304"/>
      <x/>
      <x/>
    </i>
    <i>
      <x v="2807"/>
      <x v="754"/>
      <x/>
      <x v="5"/>
    </i>
    <i>
      <x v="2668"/>
      <x v="1021"/>
      <x/>
      <x/>
    </i>
    <i>
      <x v="2882"/>
      <x v="936"/>
      <x/>
      <x/>
    </i>
    <i>
      <x v="2849"/>
      <x v="834"/>
      <x/>
      <x/>
    </i>
    <i>
      <x v="2741"/>
      <x v="510"/>
      <x/>
      <x v="5"/>
    </i>
    <i>
      <x v="2953"/>
      <x v="674"/>
      <x/>
      <x/>
    </i>
    <i>
      <x v="2907"/>
      <x v="966"/>
      <x/>
      <x v="4"/>
    </i>
    <i>
      <x v="2780"/>
      <x v="640"/>
      <x/>
      <x v="5"/>
    </i>
    <i>
      <x v="2692"/>
      <x v="755"/>
      <x/>
      <x/>
    </i>
    <i>
      <x v="2674"/>
      <x v="311"/>
      <x v="2"/>
      <x v="1"/>
    </i>
    <i>
      <x v="2931"/>
      <x v="541"/>
      <x/>
      <x/>
    </i>
    <i>
      <x v="3162"/>
      <x v="301"/>
      <x v="2"/>
      <x/>
    </i>
    <i>
      <x v="2756"/>
      <x v="754"/>
      <x v="1"/>
      <x v="1"/>
    </i>
    <i>
      <x v="2857"/>
      <x v="191"/>
      <x/>
      <x v="5"/>
    </i>
    <i>
      <x v="2498"/>
      <x v="708"/>
      <x v="1"/>
      <x/>
    </i>
    <i>
      <x v="2493"/>
      <x v="340"/>
      <x v="2"/>
      <x/>
    </i>
    <i>
      <x v="2182"/>
      <x v="864"/>
      <x/>
      <x v="2"/>
    </i>
    <i>
      <x v="2116"/>
      <x v="813"/>
      <x/>
      <x/>
    </i>
    <i>
      <x v="2437"/>
      <x v="1051"/>
      <x/>
      <x/>
    </i>
    <i>
      <x v="2313"/>
      <x v="541"/>
      <x/>
      <x v="3"/>
    </i>
    <i>
      <x v="2524"/>
      <x v="591"/>
      <x v="1"/>
      <x/>
    </i>
    <i>
      <x v="2441"/>
      <x v="235"/>
      <x v="2"/>
      <x v="5"/>
    </i>
    <i>
      <x v="2304"/>
      <x v="726"/>
      <x/>
      <x v="5"/>
    </i>
    <i>
      <x v="2097"/>
      <x v="867"/>
      <x/>
      <x/>
    </i>
    <i>
      <x v="1814"/>
      <x v="290"/>
      <x/>
      <x/>
    </i>
    <i>
      <x v="1603"/>
      <x v="655"/>
      <x/>
      <x/>
    </i>
    <i>
      <x v="1822"/>
      <x v="521"/>
      <x v="2"/>
      <x v="2"/>
    </i>
    <i>
      <x v="1662"/>
      <x v="541"/>
      <x/>
      <x/>
    </i>
    <i>
      <x v="1910"/>
      <x v="802"/>
      <x v="2"/>
      <x/>
    </i>
    <i>
      <x v="1897"/>
      <x v="835"/>
      <x/>
      <x/>
    </i>
    <i>
      <x v="1945"/>
      <x v="171"/>
      <x v="1"/>
      <x v="2"/>
    </i>
    <i>
      <x v="2109"/>
      <x v="871"/>
      <x/>
      <x/>
    </i>
    <i>
      <x v="1935"/>
      <x v="50"/>
      <x/>
      <x/>
    </i>
    <i>
      <x v="1768"/>
      <x v="65"/>
      <x v="1"/>
      <x/>
    </i>
    <i>
      <x v="2004"/>
      <x v="758"/>
      <x v="1"/>
      <x/>
    </i>
    <i>
      <x v="1781"/>
      <x v="431"/>
      <x/>
      <x/>
    </i>
    <i>
      <x v="1548"/>
      <x v="189"/>
      <x/>
      <x/>
    </i>
    <i>
      <x v="1306"/>
      <x v="837"/>
      <x/>
      <x v="5"/>
    </i>
    <i>
      <x v="1554"/>
      <x v="631"/>
      <x/>
      <x/>
    </i>
    <i>
      <x v="1104"/>
      <x v="23"/>
      <x/>
      <x v="5"/>
    </i>
    <i>
      <x v="1256"/>
      <x v="416"/>
      <x/>
      <x/>
    </i>
    <i>
      <x v="1319"/>
      <x v="834"/>
      <x v="1"/>
      <x v="1"/>
    </i>
    <i>
      <x v="603"/>
      <x v="834"/>
      <x v="1"/>
      <x/>
    </i>
    <i>
      <x v="710"/>
      <x v="305"/>
      <x v="2"/>
      <x/>
    </i>
    <i>
      <x v="1050"/>
      <x v="233"/>
      <x/>
      <x/>
    </i>
    <i>
      <x v="992"/>
      <x v="1033"/>
      <x v="2"/>
      <x/>
    </i>
    <i>
      <x v="534"/>
      <x v="416"/>
      <x/>
      <x/>
    </i>
    <i>
      <x v="879"/>
      <x v="934"/>
      <x/>
      <x v="4"/>
    </i>
    <i>
      <x v="794"/>
      <x v="330"/>
      <x v="2"/>
      <x/>
    </i>
    <i>
      <x v="27"/>
      <x v="608"/>
      <x v="1"/>
      <x v="2"/>
    </i>
    <i>
      <x v="501"/>
      <x v="52"/>
      <x v="1"/>
      <x v="2"/>
    </i>
    <i>
      <x v="210"/>
      <x v="447"/>
      <x v="2"/>
      <x v="1"/>
    </i>
    <i>
      <x v="85"/>
      <x v="835"/>
      <x/>
      <x/>
    </i>
    <i>
      <x v="249"/>
      <x v="577"/>
      <x v="1"/>
      <x/>
    </i>
    <i>
      <x v="333"/>
      <x v="766"/>
      <x/>
      <x v="5"/>
    </i>
    <i>
      <x v="451"/>
      <x v="1070"/>
      <x/>
      <x/>
    </i>
    <i>
      <x v="462"/>
      <x v="541"/>
      <x/>
      <x v="4"/>
    </i>
    <i>
      <x/>
      <x v="340"/>
      <x v="1"/>
      <x/>
    </i>
    <i>
      <x v="378"/>
      <x v="1043"/>
      <x/>
      <x v="5"/>
    </i>
    <i>
      <x v="4177"/>
      <x v="840"/>
      <x/>
      <x v="4"/>
    </i>
    <i>
      <x v="3866"/>
      <x v="146"/>
      <x v="2"/>
      <x v="2"/>
    </i>
    <i>
      <x v="4179"/>
      <x v="843"/>
      <x/>
      <x/>
    </i>
    <i>
      <x v="3898"/>
      <x v="896"/>
      <x v="2"/>
      <x/>
    </i>
    <i>
      <x v="3981"/>
      <x v="159"/>
      <x v="2"/>
      <x/>
    </i>
    <i>
      <x v="4173"/>
      <x v="541"/>
      <x v="1"/>
      <x v="4"/>
    </i>
    <i>
      <x v="3395"/>
      <x v="488"/>
      <x v="1"/>
      <x/>
    </i>
    <i>
      <x v="3488"/>
      <x v="812"/>
      <x/>
      <x v="5"/>
    </i>
    <i>
      <x v="3257"/>
      <x v="195"/>
      <x/>
      <x v="5"/>
    </i>
    <i>
      <x v="3137"/>
      <x v="873"/>
      <x v="2"/>
      <x/>
    </i>
    <i>
      <x v="2891"/>
      <x v="301"/>
      <x v="2"/>
      <x/>
    </i>
    <i>
      <x v="2687"/>
      <x v="966"/>
      <x v="2"/>
      <x/>
    </i>
    <i>
      <x v="2919"/>
      <x v="340"/>
      <x/>
      <x v="2"/>
    </i>
    <i>
      <x v="2657"/>
      <x v="843"/>
      <x/>
      <x v="4"/>
    </i>
    <i>
      <x v="2123"/>
      <x v="625"/>
      <x v="2"/>
      <x v="4"/>
    </i>
    <i>
      <x v="2237"/>
      <x v="1062"/>
      <x/>
      <x v="3"/>
    </i>
    <i>
      <x v="2624"/>
      <x v="427"/>
      <x/>
      <x/>
    </i>
    <i>
      <x v="2246"/>
      <x v="608"/>
      <x/>
      <x/>
    </i>
    <i>
      <x v="2405"/>
      <x v="190"/>
      <x/>
      <x/>
    </i>
    <i>
      <x v="2199"/>
      <x v="309"/>
      <x/>
      <x/>
    </i>
    <i>
      <x v="1905"/>
      <x v="223"/>
      <x v="1"/>
      <x v="2"/>
    </i>
    <i>
      <x v="1700"/>
      <x v="1039"/>
      <x v="2"/>
      <x/>
    </i>
    <i>
      <x v="2013"/>
      <x v="541"/>
      <x v="2"/>
      <x/>
    </i>
    <i>
      <x v="1605"/>
      <x v="541"/>
      <x v="2"/>
      <x/>
    </i>
    <i>
      <x v="2029"/>
      <x v="488"/>
      <x v="1"/>
      <x/>
    </i>
    <i>
      <x v="1675"/>
      <x v="820"/>
      <x v="1"/>
      <x/>
    </i>
    <i>
      <x v="1334"/>
      <x v="328"/>
      <x/>
      <x/>
    </i>
    <i>
      <x v="1094"/>
      <x v="189"/>
      <x/>
      <x/>
    </i>
    <i>
      <x v="1347"/>
      <x v="190"/>
      <x v="1"/>
      <x/>
    </i>
    <i>
      <x v="1275"/>
      <x v="470"/>
      <x v="2"/>
      <x/>
    </i>
    <i>
      <x v="1497"/>
      <x v="540"/>
      <x v="1"/>
      <x v="3"/>
    </i>
    <i>
      <x v="1127"/>
      <x v="1020"/>
      <x/>
      <x/>
    </i>
    <i>
      <x v="1576"/>
      <x v="867"/>
      <x/>
      <x/>
    </i>
    <i>
      <x v="1273"/>
      <x v="269"/>
      <x/>
      <x v="2"/>
    </i>
    <i>
      <x v="1222"/>
      <x v="825"/>
      <x v="1"/>
      <x v="2"/>
    </i>
    <i>
      <x v="575"/>
      <x v="441"/>
      <x v="2"/>
      <x v="1"/>
    </i>
    <i>
      <x v="795"/>
      <x v="105"/>
      <x v="1"/>
      <x/>
    </i>
    <i>
      <x v="1030"/>
      <x v="636"/>
      <x/>
      <x v="3"/>
    </i>
    <i>
      <x v="697"/>
      <x v="541"/>
      <x v="2"/>
      <x v="2"/>
    </i>
    <i>
      <x v="1025"/>
      <x v="86"/>
      <x/>
      <x/>
    </i>
    <i>
      <x v="348"/>
      <x v="1069"/>
      <x v="1"/>
      <x/>
    </i>
    <i>
      <x v="526"/>
      <x v="1078"/>
      <x v="2"/>
      <x/>
    </i>
    <i>
      <x v="81"/>
      <x v="96"/>
      <x v="1"/>
      <x v="2"/>
    </i>
    <i>
      <x v="119"/>
      <x v="826"/>
      <x v="1"/>
      <x v="3"/>
    </i>
    <i>
      <x v="155"/>
      <x v="926"/>
      <x v="2"/>
      <x v="1"/>
    </i>
    <i>
      <x v="322"/>
      <x v="160"/>
      <x/>
      <x v="4"/>
    </i>
    <i>
      <x v="3870"/>
      <x v="846"/>
      <x v="2"/>
      <x v="4"/>
    </i>
    <i>
      <x v="4012"/>
      <x v="574"/>
      <x/>
      <x/>
    </i>
    <i>
      <x v="4208"/>
      <x v="949"/>
      <x v="1"/>
      <x/>
    </i>
    <i>
      <x v="3747"/>
      <x v="65"/>
      <x/>
      <x/>
    </i>
    <i>
      <x v="3822"/>
      <x v="253"/>
      <x/>
      <x v="4"/>
    </i>
    <i>
      <x v="3774"/>
      <x v="904"/>
      <x/>
      <x/>
    </i>
    <i>
      <x v="4191"/>
      <x v="1083"/>
      <x v="2"/>
      <x/>
    </i>
    <i>
      <x v="3732"/>
      <x v="846"/>
      <x/>
      <x/>
    </i>
    <i>
      <x v="3455"/>
      <x v="895"/>
      <x v="2"/>
      <x/>
    </i>
    <i>
      <x v="3241"/>
      <x v="820"/>
      <x v="2"/>
      <x v="3"/>
    </i>
    <i>
      <x v="3452"/>
      <x v="758"/>
      <x v="1"/>
      <x v="1"/>
    </i>
    <i>
      <x v="3056"/>
      <x v="626"/>
      <x v="1"/>
      <x v="4"/>
    </i>
    <i>
      <x v="3046"/>
      <x v="871"/>
      <x v="1"/>
      <x v="3"/>
    </i>
    <i>
      <x v="2782"/>
      <x v="225"/>
      <x v="1"/>
      <x v="4"/>
    </i>
    <i>
      <x v="3023"/>
      <x v="849"/>
      <x v="2"/>
      <x v="2"/>
    </i>
    <i>
      <x v="2790"/>
      <x v="128"/>
      <x v="2"/>
      <x v="4"/>
    </i>
    <i>
      <x v="2144"/>
      <x v="373"/>
      <x v="2"/>
      <x v="4"/>
    </i>
    <i>
      <x v="2208"/>
      <x v="319"/>
      <x v="2"/>
      <x v="4"/>
    </i>
    <i>
      <x v="2497"/>
      <x v="871"/>
      <x v="2"/>
      <x v="1"/>
    </i>
    <i>
      <x v="2233"/>
      <x v="280"/>
      <x v="1"/>
      <x v="2"/>
    </i>
    <i>
      <x v="2350"/>
      <x v="174"/>
      <x v="1"/>
      <x/>
    </i>
    <i>
      <x v="2515"/>
      <x v="14"/>
      <x/>
      <x/>
    </i>
    <i>
      <x v="2088"/>
      <x v="843"/>
      <x/>
      <x/>
    </i>
    <i>
      <x v="1425"/>
      <x v="795"/>
      <x v="2"/>
      <x v="1"/>
    </i>
    <i>
      <x v="1345"/>
      <x v="1064"/>
      <x v="2"/>
      <x v="2"/>
    </i>
    <i>
      <x v="1299"/>
      <x v="1051"/>
      <x v="1"/>
      <x v="2"/>
    </i>
    <i>
      <x v="1393"/>
      <x v="866"/>
      <x v="2"/>
      <x/>
    </i>
    <i>
      <x v="1327"/>
      <x v="231"/>
      <x/>
      <x v="3"/>
    </i>
    <i>
      <x v="825"/>
      <x v="1014"/>
      <x/>
      <x/>
    </i>
    <i>
      <x v="930"/>
      <x v="1038"/>
      <x v="1"/>
      <x v="2"/>
    </i>
    <i>
      <x v="715"/>
      <x v="527"/>
      <x v="1"/>
      <x v="2"/>
    </i>
    <i>
      <x v="704"/>
      <x v="364"/>
      <x v="2"/>
      <x v="2"/>
    </i>
    <i>
      <x v="954"/>
      <x v="617"/>
      <x v="1"/>
      <x/>
    </i>
    <i>
      <x v="541"/>
      <x v="386"/>
      <x/>
      <x/>
    </i>
    <i>
      <x v="349"/>
      <x v="683"/>
      <x v="1"/>
      <x v="4"/>
    </i>
    <i>
      <x v="481"/>
      <x v="344"/>
      <x/>
      <x v="4"/>
    </i>
    <i>
      <x v="107"/>
      <x v="830"/>
      <x/>
      <x/>
    </i>
    <i>
      <x v="297"/>
      <x v="386"/>
      <x v="2"/>
      <x v="1"/>
    </i>
    <i>
      <x v="240"/>
      <x v="775"/>
      <x v="1"/>
      <x/>
    </i>
    <i>
      <x v="336"/>
      <x v="7"/>
      <x v="1"/>
      <x/>
    </i>
    <i>
      <x v="231"/>
      <x v="962"/>
      <x/>
      <x/>
    </i>
    <i>
      <x v="413"/>
      <x v="27"/>
      <x/>
      <x/>
    </i>
    <i>
      <x v="4061"/>
      <x v="820"/>
      <x v="2"/>
      <x/>
    </i>
    <i>
      <x v="3869"/>
      <x v="445"/>
      <x/>
      <x v="5"/>
    </i>
    <i>
      <x v="3851"/>
      <x v="233"/>
      <x v="1"/>
      <x/>
    </i>
    <i>
      <x v="3857"/>
      <x v="535"/>
      <x v="2"/>
      <x/>
    </i>
    <i>
      <x v="3892"/>
      <x v="937"/>
      <x/>
      <x/>
    </i>
    <i>
      <x v="3948"/>
      <x v="50"/>
      <x v="2"/>
      <x v="1"/>
    </i>
    <i>
      <x v="4132"/>
      <x v="547"/>
      <x v="2"/>
      <x/>
    </i>
    <i>
      <x v="3237"/>
      <x v="1022"/>
      <x v="1"/>
      <x/>
    </i>
    <i>
      <x v="3456"/>
      <x v="148"/>
      <x v="2"/>
      <x/>
    </i>
    <i>
      <x v="3487"/>
      <x v="789"/>
      <x/>
      <x v="3"/>
    </i>
    <i>
      <x v="3401"/>
      <x v="23"/>
      <x/>
      <x v="4"/>
    </i>
    <i>
      <x v="3611"/>
      <x v="193"/>
      <x/>
      <x/>
    </i>
    <i>
      <x v="2924"/>
      <x v="941"/>
      <x v="2"/>
      <x/>
    </i>
    <i>
      <x v="2923"/>
      <x v="803"/>
      <x/>
      <x/>
    </i>
    <i>
      <x v="3136"/>
      <x v="233"/>
      <x/>
      <x/>
    </i>
    <i>
      <x v="2746"/>
      <x v="541"/>
      <x v="2"/>
      <x/>
    </i>
    <i>
      <x v="3150"/>
      <x v="881"/>
      <x/>
      <x/>
    </i>
    <i>
      <x v="2740"/>
      <x v="427"/>
      <x v="2"/>
      <x v="2"/>
    </i>
    <i>
      <x v="2877"/>
      <x v="301"/>
      <x/>
      <x v="5"/>
    </i>
    <i>
      <x v="2791"/>
      <x v="252"/>
      <x/>
      <x/>
    </i>
    <i>
      <x v="2534"/>
      <x v="836"/>
      <x/>
      <x/>
    </i>
    <i>
      <x v="2561"/>
      <x v="837"/>
      <x v="1"/>
      <x/>
    </i>
    <i>
      <x v="2284"/>
      <x v="301"/>
      <x v="2"/>
      <x v="2"/>
    </i>
    <i>
      <x v="2323"/>
      <x v="540"/>
      <x v="2"/>
      <x v="1"/>
    </i>
    <i>
      <x v="2599"/>
      <x v="252"/>
      <x/>
      <x v="3"/>
    </i>
    <i>
      <x v="1907"/>
      <x v="566"/>
      <x v="1"/>
      <x v="2"/>
    </i>
    <i>
      <x v="1948"/>
      <x v="552"/>
      <x v="2"/>
      <x/>
    </i>
    <i>
      <x v="1591"/>
      <x v="406"/>
      <x v="1"/>
      <x v="2"/>
    </i>
    <i>
      <x v="1668"/>
      <x v="1051"/>
      <x v="2"/>
      <x v="2"/>
    </i>
    <i>
      <x v="1863"/>
      <x v="614"/>
      <x v="2"/>
      <x/>
    </i>
    <i>
      <x v="1695"/>
      <x v="541"/>
      <x v="2"/>
      <x/>
    </i>
    <i>
      <x v="1298"/>
      <x v="472"/>
      <x v="2"/>
      <x v="2"/>
    </i>
    <i>
      <x v="1191"/>
      <x v="851"/>
      <x/>
      <x/>
    </i>
    <i>
      <x v="1115"/>
      <x v="331"/>
      <x/>
      <x/>
    </i>
    <i>
      <x v="1236"/>
      <x v="510"/>
      <x/>
      <x/>
    </i>
    <i>
      <x v="1251"/>
      <x v="541"/>
      <x v="2"/>
      <x/>
    </i>
    <i>
      <x v="1351"/>
      <x v="1016"/>
      <x/>
      <x/>
    </i>
    <i>
      <x v="1490"/>
      <x v="927"/>
      <x v="1"/>
      <x/>
    </i>
    <i>
      <x v="1079"/>
      <x v="1007"/>
      <x/>
      <x/>
    </i>
    <i>
      <x v="1133"/>
      <x v="541"/>
      <x/>
      <x v="4"/>
    </i>
    <i>
      <x v="919"/>
      <x v="338"/>
      <x v="2"/>
      <x v="1"/>
    </i>
    <i>
      <x v="1005"/>
      <x v="634"/>
      <x/>
      <x v="4"/>
    </i>
    <i>
      <x v="605"/>
      <x v="553"/>
      <x v="1"/>
      <x/>
    </i>
    <i>
      <x v="175"/>
      <x v="301"/>
      <x/>
      <x v="4"/>
    </i>
    <i>
      <x v="142"/>
      <x v="670"/>
      <x v="2"/>
      <x/>
    </i>
    <i>
      <x v="91"/>
      <x v="398"/>
      <x/>
      <x v="5"/>
    </i>
    <i>
      <x v="186"/>
      <x v="833"/>
      <x v="2"/>
      <x v="3"/>
    </i>
    <i>
      <x v="482"/>
      <x v="253"/>
      <x/>
      <x v="1"/>
    </i>
    <i>
      <x v="105"/>
      <x v="863"/>
      <x v="1"/>
      <x/>
    </i>
    <i>
      <x v="287"/>
      <x v="592"/>
      <x v="2"/>
      <x v="1"/>
    </i>
    <i>
      <x v="4028"/>
      <x v="292"/>
      <x/>
      <x/>
    </i>
    <i>
      <x v="3873"/>
      <x v="791"/>
      <x v="1"/>
      <x v="2"/>
    </i>
    <i>
      <x v="4067"/>
      <x v="708"/>
      <x v="2"/>
      <x/>
    </i>
    <i>
      <x v="3976"/>
      <x v="733"/>
      <x v="1"/>
      <x v="2"/>
    </i>
    <i>
      <x v="4216"/>
      <x v="583"/>
      <x v="2"/>
      <x v="1"/>
    </i>
    <i>
      <x v="3828"/>
      <x v="590"/>
      <x v="2"/>
      <x/>
    </i>
    <i>
      <x v="4152"/>
      <x v="273"/>
      <x/>
      <x/>
    </i>
    <i>
      <x v="3419"/>
      <x v="678"/>
      <x v="2"/>
      <x v="1"/>
    </i>
    <i>
      <x v="3490"/>
      <x v="541"/>
      <x/>
      <x/>
    </i>
    <i>
      <x v="3667"/>
      <x v="210"/>
      <x v="1"/>
      <x v="2"/>
    </i>
    <i>
      <x v="3583"/>
      <x v="884"/>
      <x v="2"/>
      <x/>
    </i>
    <i>
      <x v="3602"/>
      <x v="820"/>
      <x/>
      <x v="5"/>
    </i>
    <i>
      <x v="3629"/>
      <x v="535"/>
      <x/>
      <x/>
    </i>
    <i>
      <x v="2647"/>
      <x v="871"/>
      <x/>
      <x v="5"/>
    </i>
    <i>
      <x v="3138"/>
      <x v="304"/>
      <x v="1"/>
      <x v="3"/>
    </i>
    <i>
      <x v="2960"/>
      <x v="85"/>
      <x v="2"/>
      <x v="1"/>
    </i>
    <i>
      <x v="2762"/>
      <x v="936"/>
      <x v="1"/>
      <x/>
    </i>
    <i>
      <x v="2778"/>
      <x v="168"/>
      <x v="2"/>
      <x v="4"/>
    </i>
    <i>
      <x v="3156"/>
      <x v="85"/>
      <x/>
      <x v="5"/>
    </i>
    <i>
      <x v="3083"/>
      <x v="696"/>
      <x v="2"/>
      <x v="5"/>
    </i>
    <i>
      <x v="2473"/>
      <x v="360"/>
      <x v="2"/>
      <x v="3"/>
    </i>
    <i>
      <x v="1938"/>
      <x v="764"/>
      <x v="1"/>
      <x/>
    </i>
    <i>
      <x v="1957"/>
      <x v="23"/>
      <x v="1"/>
      <x v="4"/>
    </i>
    <i>
      <x v="2085"/>
      <x v="981"/>
      <x v="2"/>
      <x v="5"/>
    </i>
    <i>
      <x v="2008"/>
      <x v="216"/>
      <x v="2"/>
      <x/>
    </i>
    <i>
      <x v="2064"/>
      <x v="843"/>
      <x v="2"/>
      <x/>
    </i>
    <i>
      <x v="1338"/>
      <x v="1083"/>
      <x/>
      <x/>
    </i>
    <i>
      <x v="1238"/>
      <x v="692"/>
      <x v="1"/>
      <x/>
    </i>
    <i>
      <x v="1405"/>
      <x v="843"/>
      <x/>
      <x/>
    </i>
    <i>
      <x v="1087"/>
      <x v="210"/>
      <x v="2"/>
      <x/>
    </i>
    <i>
      <x v="1458"/>
      <x v="403"/>
      <x v="2"/>
      <x v="1"/>
    </i>
    <i>
      <x v="1288"/>
      <x v="859"/>
      <x v="2"/>
      <x v="2"/>
    </i>
    <i>
      <x v="1485"/>
      <x v="541"/>
      <x v="2"/>
      <x/>
    </i>
    <i>
      <x v="1029"/>
      <x v="951"/>
      <x/>
      <x v="4"/>
    </i>
    <i>
      <x v="811"/>
      <x v="850"/>
      <x/>
      <x v="5"/>
    </i>
    <i>
      <x v="688"/>
      <x v="543"/>
      <x/>
      <x v="4"/>
    </i>
    <i>
      <x v="675"/>
      <x v="966"/>
      <x v="2"/>
      <x v="2"/>
    </i>
    <i>
      <x v="791"/>
      <x v="617"/>
      <x v="1"/>
      <x v="2"/>
    </i>
    <i>
      <x v="241"/>
      <x v="271"/>
      <x v="2"/>
      <x v="2"/>
    </i>
    <i>
      <x v="477"/>
      <x v="899"/>
      <x/>
      <x v="2"/>
    </i>
    <i>
      <x v="174"/>
      <x v="535"/>
      <x v="2"/>
      <x v="1"/>
    </i>
    <i>
      <x v="3956"/>
      <x v="913"/>
      <x v="1"/>
      <x v="3"/>
    </i>
    <i>
      <x v="4116"/>
      <x v="981"/>
      <x v="1"/>
      <x v="3"/>
    </i>
    <i>
      <x v="4007"/>
      <x v="413"/>
      <x v="2"/>
      <x v="1"/>
    </i>
    <i>
      <x v="3964"/>
      <x v="797"/>
      <x v="2"/>
      <x/>
    </i>
    <i>
      <x v="4052"/>
      <x v="854"/>
      <x v="2"/>
      <x/>
    </i>
    <i>
      <x v="3770"/>
      <x v="284"/>
      <x v="1"/>
      <x v="3"/>
    </i>
    <i>
      <x v="3480"/>
      <x v="352"/>
      <x/>
      <x/>
    </i>
    <i>
      <x v="3417"/>
      <x v="364"/>
      <x/>
      <x/>
    </i>
    <i>
      <x v="3605"/>
      <x v="344"/>
      <x v="2"/>
      <x/>
    </i>
    <i>
      <x v="3264"/>
      <x v="935"/>
      <x v="1"/>
      <x v="3"/>
    </i>
    <i>
      <x v="3381"/>
      <x v="997"/>
      <x v="2"/>
      <x/>
    </i>
    <i>
      <x v="3528"/>
      <x v="185"/>
      <x v="2"/>
      <x/>
    </i>
    <i>
      <x v="3139"/>
      <x v="716"/>
      <x/>
      <x/>
    </i>
    <i>
      <x v="2772"/>
      <x v="500"/>
      <x v="1"/>
      <x/>
    </i>
    <i>
      <x v="3005"/>
      <x v="502"/>
      <x v="2"/>
      <x/>
    </i>
    <i>
      <x v="2880"/>
      <x v="613"/>
      <x v="2"/>
      <x/>
    </i>
    <i>
      <x v="2656"/>
      <x v="1080"/>
      <x/>
      <x v="4"/>
    </i>
    <i>
      <x v="2136"/>
      <x v="541"/>
      <x v="2"/>
      <x/>
    </i>
    <i>
      <x v="2576"/>
      <x v="687"/>
      <x v="1"/>
      <x/>
    </i>
    <i>
      <x v="2432"/>
      <x v="301"/>
      <x v="2"/>
      <x/>
    </i>
    <i>
      <x v="1595"/>
      <x v="713"/>
      <x v="1"/>
      <x v="3"/>
    </i>
    <i>
      <x v="1866"/>
      <x v="555"/>
      <x v="1"/>
      <x/>
    </i>
    <i>
      <x v="2108"/>
      <x v="629"/>
      <x v="2"/>
      <x v="1"/>
    </i>
    <i>
      <x v="1710"/>
      <x v="867"/>
      <x/>
      <x v="4"/>
    </i>
    <i>
      <x v="2044"/>
      <x v="194"/>
      <x v="2"/>
      <x/>
    </i>
    <i>
      <x v="1709"/>
      <x v="757"/>
      <x v="1"/>
      <x/>
    </i>
    <i>
      <x v="1391"/>
      <x v="64"/>
      <x v="2"/>
      <x/>
    </i>
    <i>
      <x v="1558"/>
      <x v="649"/>
      <x/>
      <x v="5"/>
    </i>
    <i>
      <x v="1074"/>
      <x v="854"/>
      <x v="2"/>
      <x/>
    </i>
    <i>
      <x v="889"/>
      <x v="541"/>
      <x v="1"/>
      <x/>
    </i>
    <i>
      <x v="718"/>
      <x v="361"/>
      <x/>
      <x/>
    </i>
    <i>
      <x v="968"/>
      <x v="523"/>
      <x v="1"/>
      <x/>
    </i>
    <i>
      <x v="627"/>
      <x v="843"/>
      <x v="1"/>
      <x/>
    </i>
    <i>
      <x v="472"/>
      <x v="689"/>
      <x v="1"/>
      <x v="2"/>
    </i>
    <i>
      <x v="22"/>
      <x v="313"/>
      <x/>
      <x/>
    </i>
    <i>
      <x v="132"/>
      <x v="713"/>
      <x v="2"/>
      <x v="1"/>
    </i>
    <i>
      <x v="108"/>
      <x v="349"/>
      <x/>
      <x/>
    </i>
    <i>
      <x v="103"/>
      <x v="837"/>
      <x v="1"/>
      <x v="4"/>
    </i>
    <i>
      <x v="110"/>
      <x v="285"/>
      <x/>
      <x/>
    </i>
    <i>
      <x v="452"/>
      <x v="856"/>
      <x v="2"/>
      <x/>
    </i>
    <i>
      <x v="190"/>
      <x v="769"/>
      <x v="2"/>
      <x v="2"/>
    </i>
    <i>
      <x v="86"/>
      <x v="794"/>
      <x v="2"/>
      <x v="2"/>
    </i>
    <i>
      <x v="4060"/>
      <x v="189"/>
      <x v="1"/>
      <x v="3"/>
    </i>
    <i>
      <x v="4222"/>
      <x v="479"/>
      <x v="1"/>
      <x v="4"/>
    </i>
    <i>
      <x v="3842"/>
      <x v="199"/>
      <x v="2"/>
      <x/>
    </i>
    <i>
      <x v="4224"/>
      <x v="910"/>
      <x v="2"/>
      <x v="1"/>
    </i>
    <i>
      <x v="3580"/>
      <x v="441"/>
      <x/>
      <x/>
    </i>
    <i>
      <x v="3330"/>
      <x v="565"/>
      <x/>
      <x v="5"/>
    </i>
    <i>
      <x v="3655"/>
      <x v="33"/>
      <x v="1"/>
      <x/>
    </i>
    <i>
      <x v="3525"/>
      <x v="362"/>
      <x v="2"/>
      <x/>
    </i>
    <i>
      <x v="3423"/>
      <x v="154"/>
      <x v="1"/>
      <x/>
    </i>
    <i>
      <x v="3403"/>
      <x v="667"/>
      <x/>
      <x/>
    </i>
    <i>
      <x v="3379"/>
      <x v="810"/>
      <x v="2"/>
      <x/>
    </i>
    <i>
      <x v="2917"/>
      <x v="441"/>
      <x/>
      <x/>
    </i>
    <i>
      <x v="2652"/>
      <x v="73"/>
      <x v="1"/>
      <x/>
    </i>
    <i>
      <x v="3007"/>
      <x v="74"/>
      <x v="1"/>
      <x/>
    </i>
    <i>
      <x v="2771"/>
      <x v="480"/>
      <x/>
      <x/>
    </i>
    <i>
      <x v="2750"/>
      <x v="798"/>
      <x v="2"/>
      <x v="1"/>
    </i>
    <i>
      <x v="2886"/>
      <x v="868"/>
      <x v="2"/>
      <x v="1"/>
    </i>
    <i>
      <x v="3001"/>
      <x v="613"/>
      <x v="2"/>
      <x/>
    </i>
    <i>
      <x v="3068"/>
      <x v="615"/>
      <x v="2"/>
      <x v="1"/>
    </i>
    <i>
      <x v="2191"/>
      <x v="682"/>
      <x/>
      <x v="5"/>
    </i>
    <i>
      <x v="2630"/>
      <x v="727"/>
      <x/>
      <x/>
    </i>
    <i>
      <x v="2364"/>
      <x v="387"/>
      <x v="1"/>
      <x v="1"/>
    </i>
    <i>
      <x v="2130"/>
      <x v="423"/>
      <x v="1"/>
      <x/>
    </i>
    <i>
      <x v="2200"/>
      <x v="837"/>
      <x/>
      <x/>
    </i>
    <i>
      <x v="2351"/>
      <x v="867"/>
      <x/>
      <x/>
    </i>
    <i>
      <x v="2440"/>
      <x v="952"/>
      <x v="2"/>
      <x/>
    </i>
    <i>
      <x v="2043"/>
      <x v="26"/>
      <x/>
      <x/>
    </i>
    <i>
      <x v="1698"/>
      <x v="512"/>
      <x v="2"/>
      <x/>
    </i>
    <i>
      <x v="1649"/>
      <x v="820"/>
      <x/>
      <x/>
    </i>
    <i>
      <x v="1729"/>
      <x v="674"/>
      <x/>
      <x/>
    </i>
    <i>
      <x v="2115"/>
      <x v="664"/>
      <x v="2"/>
      <x/>
    </i>
    <i>
      <x v="1975"/>
      <x v="541"/>
      <x v="1"/>
      <x v="2"/>
    </i>
    <i>
      <x v="1857"/>
      <x v="41"/>
      <x/>
      <x v="5"/>
    </i>
    <i>
      <x v="1162"/>
      <x v="686"/>
      <x v="2"/>
      <x v="1"/>
    </i>
    <i>
      <x v="1492"/>
      <x v="712"/>
      <x v="2"/>
      <x/>
    </i>
    <i>
      <x v="1066"/>
      <x v="834"/>
      <x v="1"/>
      <x/>
    </i>
    <i>
      <x v="1430"/>
      <x v="857"/>
      <x v="1"/>
      <x/>
    </i>
    <i>
      <x v="1427"/>
      <x v="780"/>
      <x/>
      <x/>
    </i>
    <i>
      <x v="1201"/>
      <x v="251"/>
      <x v="1"/>
      <x/>
    </i>
    <i>
      <x v="636"/>
      <x v="344"/>
      <x v="2"/>
      <x v="1"/>
    </i>
    <i>
      <x v="1013"/>
      <x v="937"/>
      <x/>
      <x/>
    </i>
    <i>
      <x v="586"/>
      <x v="218"/>
      <x v="1"/>
      <x/>
    </i>
    <i>
      <x v="640"/>
      <x v="608"/>
      <x/>
      <x/>
    </i>
    <i>
      <x v="886"/>
      <x v="403"/>
      <x v="2"/>
      <x/>
    </i>
    <i>
      <x v="672"/>
      <x v="1023"/>
      <x v="1"/>
      <x v="3"/>
    </i>
    <i>
      <x v="1034"/>
      <x v="1074"/>
      <x/>
      <x/>
    </i>
    <i>
      <x v="1004"/>
      <x v="979"/>
      <x v="2"/>
      <x v="2"/>
    </i>
    <i>
      <x v="613"/>
      <x v="1047"/>
      <x/>
      <x/>
    </i>
    <i>
      <x v="750"/>
      <x v="921"/>
      <x v="2"/>
      <x v="1"/>
    </i>
    <i>
      <x v="214"/>
      <x v="816"/>
      <x v="2"/>
      <x/>
    </i>
    <i>
      <x v="47"/>
      <x v="252"/>
      <x v="1"/>
      <x/>
    </i>
    <i>
      <x v="497"/>
      <x v="113"/>
      <x v="2"/>
      <x v="1"/>
    </i>
    <i>
      <x v="9"/>
      <x v="455"/>
      <x/>
      <x/>
    </i>
    <i>
      <x v="51"/>
      <x v="48"/>
      <x v="1"/>
      <x/>
    </i>
    <i>
      <x v="404"/>
      <x v="874"/>
      <x v="1"/>
      <x/>
    </i>
    <i>
      <x v="489"/>
      <x v="527"/>
      <x v="2"/>
      <x v="2"/>
    </i>
    <i>
      <x v="15"/>
      <x v="852"/>
      <x v="2"/>
      <x/>
    </i>
    <i>
      <x v="217"/>
      <x v="324"/>
      <x v="1"/>
      <x/>
    </i>
    <i>
      <x v="181"/>
      <x v="143"/>
      <x/>
      <x/>
    </i>
    <i>
      <x v="329"/>
      <x v="11"/>
      <x v="2"/>
      <x/>
    </i>
    <i>
      <x v="3941"/>
      <x v="539"/>
      <x v="1"/>
      <x v="4"/>
    </i>
    <i>
      <x v="3793"/>
      <x v="564"/>
      <x/>
      <x/>
    </i>
    <i>
      <x v="4143"/>
      <x v="1039"/>
      <x v="2"/>
      <x v="5"/>
    </i>
    <i>
      <x v="3949"/>
      <x v="477"/>
      <x/>
      <x v="3"/>
    </i>
    <i>
      <x v="4166"/>
      <x v="535"/>
      <x v="1"/>
      <x v="4"/>
    </i>
    <i>
      <x v="3825"/>
      <x v="605"/>
      <x v="1"/>
      <x v="2"/>
    </i>
    <i>
      <x v="4003"/>
      <x v="820"/>
      <x v="1"/>
      <x/>
    </i>
    <i>
      <x v="3682"/>
      <x v="541"/>
      <x v="2"/>
      <x/>
    </i>
    <i>
      <x v="3425"/>
      <x v="361"/>
      <x/>
      <x/>
    </i>
    <i>
      <x v="3536"/>
      <x v="837"/>
      <x v="2"/>
      <x v="1"/>
    </i>
    <i>
      <x v="3657"/>
      <x v="989"/>
      <x v="1"/>
      <x/>
    </i>
    <i>
      <x v="3194"/>
      <x v="928"/>
      <x v="2"/>
      <x v="2"/>
    </i>
    <i>
      <x v="2731"/>
      <x v="541"/>
      <x v="1"/>
      <x v="2"/>
    </i>
    <i>
      <x v="3044"/>
      <x v="79"/>
      <x v="2"/>
      <x v="2"/>
    </i>
    <i>
      <x v="3026"/>
      <x v="42"/>
      <x/>
      <x v="3"/>
    </i>
    <i>
      <x v="2531"/>
      <x v="863"/>
      <x/>
      <x/>
    </i>
    <i>
      <x v="2572"/>
      <x v="736"/>
      <x v="1"/>
      <x/>
    </i>
    <i>
      <x v="2279"/>
      <x v="652"/>
      <x v="1"/>
      <x/>
    </i>
    <i>
      <x v="2589"/>
      <x v="1071"/>
      <x v="1"/>
      <x/>
    </i>
    <i>
      <x v="2215"/>
      <x v="777"/>
      <x v="2"/>
      <x/>
    </i>
    <i>
      <x v="2503"/>
      <x v="843"/>
      <x v="2"/>
      <x/>
    </i>
    <i>
      <x v="2209"/>
      <x v="8"/>
      <x v="2"/>
      <x/>
    </i>
    <i>
      <x v="2582"/>
      <x v="338"/>
      <x v="1"/>
      <x v="3"/>
    </i>
    <i>
      <x v="1886"/>
      <x v="251"/>
      <x/>
      <x v="3"/>
    </i>
    <i>
      <x v="1917"/>
      <x v="442"/>
      <x v="1"/>
      <x v="2"/>
    </i>
    <i>
      <x v="1617"/>
      <x v="23"/>
      <x v="1"/>
      <x v="1"/>
    </i>
    <i>
      <x v="1434"/>
      <x v="350"/>
      <x v="1"/>
      <x/>
    </i>
    <i>
      <x v="1359"/>
      <x v="179"/>
      <x v="2"/>
      <x/>
    </i>
    <i>
      <x v="1331"/>
      <x v="1015"/>
      <x v="1"/>
      <x/>
    </i>
    <i>
      <x v="1174"/>
      <x v="542"/>
      <x v="2"/>
      <x v="1"/>
    </i>
    <i>
      <x v="1439"/>
      <x v="972"/>
      <x v="2"/>
      <x v="1"/>
    </i>
    <i>
      <x v="1262"/>
      <x v="540"/>
      <x/>
      <x/>
    </i>
    <i>
      <x v="670"/>
      <x v="541"/>
      <x/>
      <x/>
    </i>
    <i>
      <x v="751"/>
      <x v="930"/>
      <x v="2"/>
      <x/>
    </i>
    <i>
      <x v="551"/>
      <x v="150"/>
      <x v="1"/>
      <x v="2"/>
    </i>
    <i>
      <x v="746"/>
      <x v="642"/>
      <x v="1"/>
      <x v="3"/>
    </i>
    <i>
      <x v="869"/>
      <x v="873"/>
      <x/>
      <x v="3"/>
    </i>
    <i>
      <x v="907"/>
      <x v="208"/>
      <x v="1"/>
      <x v="2"/>
    </i>
    <i>
      <x v="659"/>
      <x v="937"/>
      <x v="2"/>
      <x v="2"/>
    </i>
    <i>
      <x v="165"/>
      <x v="1020"/>
      <x v="2"/>
      <x/>
    </i>
    <i>
      <x v="218"/>
      <x v="486"/>
      <x v="2"/>
      <x v="2"/>
    </i>
    <i>
      <x v="123"/>
      <x v="686"/>
      <x v="2"/>
      <x v="1"/>
    </i>
    <i>
      <x v="227"/>
      <x v="183"/>
      <x v="2"/>
      <x v="2"/>
    </i>
    <i>
      <x v="3847"/>
      <x v="262"/>
      <x v="1"/>
      <x v="2"/>
    </i>
    <i>
      <x v="4050"/>
      <x v="865"/>
      <x/>
      <x/>
    </i>
    <i>
      <x v="3838"/>
      <x v="837"/>
      <x v="2"/>
      <x/>
    </i>
    <i>
      <x v="4150"/>
      <x v="35"/>
      <x v="2"/>
      <x v="2"/>
    </i>
    <i>
      <x v="3472"/>
      <x v="158"/>
      <x v="2"/>
      <x/>
    </i>
    <i>
      <x v="3364"/>
      <x v="831"/>
      <x/>
      <x v="4"/>
    </i>
    <i>
      <x v="3621"/>
      <x v="460"/>
      <x v="1"/>
      <x v="4"/>
    </i>
    <i>
      <x v="3284"/>
      <x v="834"/>
      <x v="2"/>
      <x/>
    </i>
    <i>
      <x v="3447"/>
      <x v="518"/>
      <x v="2"/>
      <x v="2"/>
    </i>
    <i>
      <x v="3632"/>
      <x v="1034"/>
      <x v="2"/>
      <x v="1"/>
    </i>
    <i>
      <x v="3698"/>
      <x v="184"/>
      <x/>
      <x/>
    </i>
    <i>
      <x v="3362"/>
      <x v="1068"/>
      <x/>
      <x/>
    </i>
    <i>
      <x v="3337"/>
      <x v="670"/>
      <x v="1"/>
      <x/>
    </i>
    <i>
      <x v="2842"/>
      <x v="834"/>
      <x/>
      <x/>
    </i>
    <i>
      <x v="3146"/>
      <x v="937"/>
      <x v="1"/>
      <x v="5"/>
    </i>
    <i>
      <x v="2847"/>
      <x v="1039"/>
      <x v="1"/>
      <x/>
    </i>
    <i>
      <x v="2684"/>
      <x v="830"/>
      <x v="2"/>
      <x v="2"/>
    </i>
    <i>
      <x v="3159"/>
      <x v="1055"/>
      <x/>
      <x v="5"/>
    </i>
    <i>
      <x v="2739"/>
      <x v="264"/>
      <x/>
      <x v="4"/>
    </i>
    <i>
      <x v="2937"/>
      <x v="850"/>
      <x v="2"/>
      <x/>
    </i>
    <i>
      <x v="2823"/>
      <x v="336"/>
      <x/>
      <x v="4"/>
    </i>
    <i>
      <x v="2326"/>
      <x v="541"/>
      <x/>
      <x v="5"/>
    </i>
    <i>
      <x v="2381"/>
      <x v="475"/>
      <x v="2"/>
      <x v="2"/>
    </i>
    <i>
      <x v="2384"/>
      <x v="361"/>
      <x v="2"/>
      <x/>
    </i>
    <i>
      <x v="2401"/>
      <x v="1058"/>
      <x v="2"/>
      <x/>
    </i>
    <i>
      <x v="2449"/>
      <x v="909"/>
      <x v="2"/>
      <x/>
    </i>
    <i>
      <x v="2178"/>
      <x v="151"/>
      <x/>
      <x/>
    </i>
    <i>
      <x v="2547"/>
      <x v="896"/>
      <x v="1"/>
      <x v="4"/>
    </i>
    <i>
      <x v="2175"/>
      <x v="56"/>
      <x v="2"/>
      <x v="1"/>
    </i>
    <i>
      <x v="2372"/>
      <x v="441"/>
      <x v="1"/>
      <x v="3"/>
    </i>
    <i>
      <x v="1950"/>
      <x v="501"/>
      <x v="1"/>
      <x/>
    </i>
    <i>
      <x v="1966"/>
      <x v="275"/>
      <x v="2"/>
      <x/>
    </i>
    <i>
      <x v="1625"/>
      <x v="756"/>
      <x v="1"/>
      <x/>
    </i>
    <i>
      <x v="1773"/>
      <x v="541"/>
      <x/>
      <x v="4"/>
    </i>
    <i>
      <x v="1712"/>
      <x v="801"/>
      <x v="2"/>
      <x/>
    </i>
    <i>
      <x v="1984"/>
      <x v="741"/>
      <x v="2"/>
      <x v="1"/>
    </i>
    <i>
      <x v="1979"/>
      <x v="730"/>
      <x v="2"/>
      <x v="1"/>
    </i>
    <i>
      <x v="1963"/>
      <x v="844"/>
      <x/>
      <x/>
    </i>
    <i>
      <x v="1730"/>
      <x v="603"/>
      <x/>
      <x v="2"/>
    </i>
    <i>
      <x v="1381"/>
      <x v="74"/>
      <x v="2"/>
      <x v="1"/>
    </i>
    <i>
      <x v="1450"/>
      <x v="541"/>
      <x/>
      <x v="5"/>
    </i>
    <i>
      <x v="1564"/>
      <x v="461"/>
      <x v="1"/>
      <x/>
    </i>
    <i>
      <x v="920"/>
      <x v="753"/>
      <x v="2"/>
      <x v="2"/>
    </i>
    <i>
      <x v="937"/>
      <x v="120"/>
      <x/>
      <x v="5"/>
    </i>
    <i>
      <x v="553"/>
      <x v="556"/>
      <x v="2"/>
      <x v="5"/>
    </i>
    <i>
      <x v="691"/>
      <x v="221"/>
      <x v="1"/>
      <x/>
    </i>
    <i>
      <x v="814"/>
      <x v="856"/>
      <x v="1"/>
      <x v="2"/>
    </i>
    <i>
      <x v="637"/>
      <x v="963"/>
      <x v="2"/>
      <x v="2"/>
    </i>
    <i>
      <x v="53"/>
      <x v="247"/>
      <x/>
      <x v="3"/>
    </i>
    <i>
      <x v="78"/>
      <x v="492"/>
      <x/>
      <x/>
    </i>
    <i>
      <x v="101"/>
      <x v="191"/>
      <x v="1"/>
      <x v="2"/>
    </i>
    <i>
      <x v="326"/>
      <x v="327"/>
      <x/>
      <x/>
    </i>
    <i>
      <x v="21"/>
      <x v="136"/>
      <x/>
      <x v="5"/>
    </i>
    <i>
      <x v="339"/>
      <x v="649"/>
      <x v="1"/>
      <x v="2"/>
    </i>
    <i>
      <x v="26"/>
      <x v="1057"/>
      <x v="1"/>
      <x/>
    </i>
    <i>
      <x v="17"/>
      <x v="428"/>
      <x v="2"/>
      <x/>
    </i>
    <i>
      <x v="4219"/>
      <x v="7"/>
      <x v="2"/>
      <x/>
    </i>
    <i>
      <x v="3927"/>
      <x v="349"/>
      <x/>
      <x/>
    </i>
    <i>
      <x v="3947"/>
      <x v="803"/>
      <x v="2"/>
      <x v="1"/>
    </i>
    <i>
      <x v="4213"/>
      <x v="1040"/>
      <x v="2"/>
      <x v="1"/>
    </i>
    <i>
      <x v="4066"/>
      <x v="1035"/>
      <x v="1"/>
      <x v="2"/>
    </i>
    <i>
      <x v="3689"/>
      <x v="765"/>
      <x v="2"/>
      <x v="1"/>
    </i>
    <i>
      <x v="3610"/>
      <x v="251"/>
      <x v="2"/>
      <x/>
    </i>
    <i>
      <x v="3232"/>
      <x v="53"/>
      <x v="1"/>
      <x v="2"/>
    </i>
    <i>
      <x v="3210"/>
      <x v="841"/>
      <x/>
      <x v="4"/>
    </i>
    <i>
      <x v="3307"/>
      <x v="563"/>
      <x v="2"/>
      <x v="2"/>
    </i>
    <i>
      <x v="3276"/>
      <x v="627"/>
      <x v="2"/>
      <x v="1"/>
    </i>
    <i>
      <x v="3690"/>
      <x v="216"/>
      <x v="1"/>
      <x/>
    </i>
    <i>
      <x v="3196"/>
      <x v="890"/>
      <x v="2"/>
      <x v="1"/>
    </i>
    <i>
      <x v="3226"/>
      <x v="148"/>
      <x/>
      <x/>
    </i>
    <i>
      <x v="3325"/>
      <x v="82"/>
      <x v="1"/>
      <x v="1"/>
    </i>
    <i>
      <x v="3539"/>
      <x v="590"/>
      <x v="1"/>
      <x v="2"/>
    </i>
    <i>
      <x v="3503"/>
      <x v="344"/>
      <x v="1"/>
      <x/>
    </i>
    <i>
      <x v="3429"/>
      <x v="442"/>
      <x v="2"/>
      <x/>
    </i>
    <i>
      <x v="2820"/>
      <x v="628"/>
      <x v="2"/>
      <x v="2"/>
    </i>
    <i>
      <x v="3090"/>
      <x v="120"/>
      <x/>
      <x/>
    </i>
    <i>
      <x v="2738"/>
      <x v="352"/>
      <x v="1"/>
      <x v="2"/>
    </i>
    <i>
      <x v="2663"/>
      <x v="820"/>
      <x/>
      <x/>
    </i>
    <i>
      <x v="2596"/>
      <x v="541"/>
      <x v="1"/>
      <x/>
    </i>
    <i>
      <x v="2285"/>
      <x v="723"/>
      <x v="2"/>
      <x v="1"/>
    </i>
    <i>
      <x v="2585"/>
      <x v="780"/>
      <x v="1"/>
      <x/>
    </i>
    <i>
      <x v="2151"/>
      <x v="1043"/>
      <x v="2"/>
      <x/>
    </i>
    <i>
      <x v="2595"/>
      <x v="344"/>
      <x v="1"/>
      <x/>
    </i>
    <i>
      <x v="2557"/>
      <x v="863"/>
      <x v="1"/>
      <x v="1"/>
    </i>
    <i>
      <x v="2293"/>
      <x v="873"/>
      <x/>
      <x v="2"/>
    </i>
    <i>
      <x v="2157"/>
      <x v="155"/>
      <x v="1"/>
      <x/>
    </i>
    <i>
      <x v="2193"/>
      <x v="927"/>
      <x/>
      <x v="2"/>
    </i>
    <i>
      <x v="1808"/>
      <x v="976"/>
      <x v="2"/>
      <x v="1"/>
    </i>
    <i>
      <x v="1767"/>
      <x v="541"/>
      <x/>
      <x/>
    </i>
    <i>
      <x v="1697"/>
      <x v="541"/>
      <x v="2"/>
      <x v="1"/>
    </i>
    <i>
      <x v="1664"/>
      <x v="356"/>
      <x v="2"/>
      <x/>
    </i>
    <i>
      <x v="1731"/>
      <x v="782"/>
      <x/>
      <x/>
    </i>
    <i>
      <x v="1824"/>
      <x v="439"/>
      <x v="2"/>
      <x v="2"/>
    </i>
    <i>
      <x v="2090"/>
      <x v="858"/>
      <x v="1"/>
      <x/>
    </i>
    <i>
      <x v="1978"/>
      <x v="260"/>
      <x/>
      <x v="4"/>
    </i>
    <i>
      <x v="1929"/>
      <x v="711"/>
      <x/>
      <x/>
    </i>
    <i>
      <x v="1143"/>
      <x v="978"/>
      <x v="2"/>
      <x v="1"/>
    </i>
    <i>
      <x v="1513"/>
      <x v="175"/>
      <x v="2"/>
      <x v="2"/>
    </i>
    <i>
      <x v="1095"/>
      <x v="837"/>
      <x/>
      <x/>
    </i>
    <i>
      <x v="1529"/>
      <x v="343"/>
      <x/>
      <x/>
    </i>
    <i>
      <x v="1515"/>
      <x v="454"/>
      <x v="1"/>
      <x v="2"/>
    </i>
    <i>
      <x v="1527"/>
      <x v="180"/>
      <x/>
      <x/>
    </i>
    <i>
      <x v="1376"/>
      <x v="305"/>
      <x v="2"/>
      <x/>
    </i>
    <i>
      <x v="949"/>
      <x v="278"/>
      <x v="2"/>
      <x v="1"/>
    </i>
    <i>
      <x v="624"/>
      <x v="970"/>
      <x/>
      <x/>
    </i>
    <i>
      <x v="677"/>
      <x v="156"/>
      <x v="1"/>
      <x v="2"/>
    </i>
    <i>
      <x v="623"/>
      <x v="973"/>
      <x v="2"/>
      <x/>
    </i>
    <i>
      <x v="405"/>
      <x v="328"/>
      <x v="2"/>
      <x v="1"/>
    </i>
    <i>
      <x v="261"/>
      <x v="202"/>
      <x/>
      <x/>
    </i>
    <i>
      <x v="395"/>
      <x v="7"/>
      <x v="2"/>
      <x/>
    </i>
    <i>
      <x v="415"/>
      <x v="834"/>
      <x v="1"/>
      <x v="3"/>
    </i>
    <i>
      <x v="300"/>
      <x v="226"/>
      <x/>
      <x v="5"/>
    </i>
    <i>
      <x v="441"/>
      <x v="143"/>
      <x v="1"/>
      <x/>
    </i>
    <i>
      <x v="521"/>
      <x v="612"/>
      <x v="1"/>
      <x v="3"/>
    </i>
    <i>
      <x v="4000"/>
      <x v="790"/>
      <x v="1"/>
      <x/>
    </i>
    <i>
      <x v="4097"/>
      <x v="311"/>
      <x/>
      <x v="2"/>
    </i>
    <i>
      <x v="4194"/>
      <x v="526"/>
      <x v="2"/>
      <x/>
    </i>
    <i>
      <x v="4192"/>
      <x v="480"/>
      <x/>
      <x v="4"/>
    </i>
    <i>
      <x v="3233"/>
      <x v="852"/>
      <x v="2"/>
      <x v="2"/>
    </i>
    <i>
      <x v="3692"/>
      <x v="632"/>
      <x/>
      <x v="2"/>
    </i>
    <i>
      <x v="3473"/>
      <x v="438"/>
      <x/>
      <x/>
    </i>
    <i>
      <x v="3520"/>
      <x v="780"/>
      <x v="2"/>
      <x/>
    </i>
    <i>
      <x v="3454"/>
      <x v="942"/>
      <x/>
      <x v="4"/>
    </i>
    <i>
      <x v="3320"/>
      <x v="1069"/>
      <x v="2"/>
      <x/>
    </i>
    <i>
      <x v="3592"/>
      <x v="674"/>
      <x v="2"/>
      <x/>
    </i>
    <i>
      <x v="3496"/>
      <x v="474"/>
      <x/>
      <x/>
    </i>
    <i>
      <x v="3686"/>
      <x v="1051"/>
      <x/>
      <x v="3"/>
    </i>
    <i>
      <x v="3207"/>
      <x v="837"/>
      <x/>
      <x/>
    </i>
    <i>
      <x v="3644"/>
      <x v="937"/>
      <x/>
      <x/>
    </i>
    <i>
      <x v="3551"/>
      <x v="655"/>
      <x v="2"/>
      <x/>
    </i>
    <i>
      <x v="2864"/>
      <x v="619"/>
      <x v="2"/>
      <x v="2"/>
    </i>
    <i>
      <x v="2689"/>
      <x v="541"/>
      <x v="1"/>
      <x/>
    </i>
    <i>
      <x v="3119"/>
      <x v="700"/>
      <x v="1"/>
      <x/>
    </i>
    <i>
      <x v="3035"/>
      <x v="942"/>
      <x v="2"/>
      <x v="1"/>
    </i>
    <i>
      <x v="2139"/>
      <x v="953"/>
      <x v="1"/>
      <x/>
    </i>
    <i>
      <x v="2252"/>
      <x v="415"/>
      <x v="2"/>
      <x v="2"/>
    </i>
    <i>
      <x v="1624"/>
      <x v="77"/>
      <x/>
      <x v="5"/>
    </i>
    <i>
      <x v="1634"/>
      <x v="360"/>
      <x v="2"/>
      <x/>
    </i>
    <i>
      <x v="1813"/>
      <x v="958"/>
      <x v="1"/>
      <x/>
    </i>
    <i>
      <x v="1879"/>
      <x v="767"/>
      <x v="1"/>
      <x v="2"/>
    </i>
    <i>
      <x v="1333"/>
      <x v="810"/>
      <x v="1"/>
      <x v="4"/>
    </i>
    <i>
      <x v="1190"/>
      <x v="888"/>
      <x/>
      <x v="2"/>
    </i>
    <i>
      <x v="1414"/>
      <x v="834"/>
      <x v="1"/>
      <x/>
    </i>
    <i>
      <x v="1063"/>
      <x v="513"/>
      <x v="1"/>
      <x/>
    </i>
    <i>
      <x v="1467"/>
      <x v="703"/>
      <x v="2"/>
      <x v="1"/>
    </i>
    <i>
      <x v="1062"/>
      <x v="173"/>
      <x/>
      <x v="5"/>
    </i>
    <i>
      <x v="846"/>
      <x v="541"/>
      <x/>
      <x/>
    </i>
    <i>
      <x v="784"/>
      <x v="563"/>
      <x/>
      <x/>
    </i>
    <i>
      <x v="838"/>
      <x v="1007"/>
      <x/>
      <x v="5"/>
    </i>
    <i>
      <x v="834"/>
      <x v="587"/>
      <x/>
      <x/>
    </i>
    <i>
      <x v="680"/>
      <x v="661"/>
      <x v="2"/>
      <x v="1"/>
    </i>
    <i>
      <x v="748"/>
      <x v="716"/>
      <x v="1"/>
      <x/>
    </i>
    <i>
      <x v="747"/>
      <x v="119"/>
      <x v="2"/>
      <x v="1"/>
    </i>
    <i>
      <x v="932"/>
      <x v="479"/>
      <x/>
      <x/>
    </i>
    <i>
      <x v="468"/>
      <x v="707"/>
      <x v="1"/>
      <x v="4"/>
    </i>
    <i>
      <x v="448"/>
      <x v="343"/>
      <x v="2"/>
      <x v="4"/>
    </i>
    <i>
      <x v="11"/>
      <x v="626"/>
      <x v="1"/>
      <x v="3"/>
    </i>
    <i>
      <x v="286"/>
      <x v="834"/>
      <x v="2"/>
      <x/>
    </i>
    <i>
      <x v="3"/>
      <x v="594"/>
      <x/>
      <x v="5"/>
    </i>
    <i>
      <x v="347"/>
      <x v="211"/>
      <x/>
      <x/>
    </i>
    <i>
      <x v="159"/>
      <x v="1051"/>
      <x v="1"/>
      <x v="2"/>
    </i>
    <i>
      <x v="465"/>
      <x v="541"/>
      <x v="1"/>
      <x v="1"/>
    </i>
    <i>
      <x v="4167"/>
      <x v="1014"/>
      <x v="2"/>
      <x v="1"/>
    </i>
    <i>
      <x v="3758"/>
      <x v="820"/>
      <x v="2"/>
      <x v="1"/>
    </i>
    <i>
      <x v="3799"/>
      <x v="303"/>
      <x v="1"/>
      <x v="2"/>
    </i>
    <i>
      <x v="4042"/>
      <x v="1051"/>
      <x v="2"/>
      <x v="3"/>
    </i>
    <i>
      <x v="3837"/>
      <x v="837"/>
      <x/>
      <x v="5"/>
    </i>
    <i>
      <x v="3720"/>
      <x v="56"/>
      <x/>
      <x/>
    </i>
    <i>
      <x v="3968"/>
      <x v="124"/>
      <x v="2"/>
      <x v="2"/>
    </i>
    <i>
      <x v="4031"/>
      <x v="434"/>
      <x v="2"/>
      <x v="1"/>
    </i>
    <i>
      <x v="3641"/>
      <x v="1019"/>
      <x v="2"/>
      <x/>
    </i>
    <i>
      <x v="3303"/>
      <x v="184"/>
      <x/>
      <x/>
    </i>
    <i>
      <x v="3529"/>
      <x v="674"/>
      <x v="1"/>
      <x v="5"/>
    </i>
    <i>
      <x v="3338"/>
      <x v="373"/>
      <x/>
      <x/>
    </i>
    <i>
      <x v="3591"/>
      <x v="25"/>
      <x/>
      <x/>
    </i>
    <i>
      <x v="2986"/>
      <x v="425"/>
      <x/>
      <x/>
    </i>
    <i>
      <x v="2725"/>
      <x v="988"/>
      <x v="2"/>
      <x/>
    </i>
    <i>
      <x v="3129"/>
      <x v="890"/>
      <x/>
      <x v="5"/>
    </i>
    <i>
      <x v="2822"/>
      <x v="342"/>
      <x v="2"/>
      <x v="1"/>
    </i>
    <i>
      <x v="3145"/>
      <x v="114"/>
      <x v="1"/>
      <x/>
    </i>
    <i>
      <x v="2841"/>
      <x v="642"/>
      <x/>
      <x/>
    </i>
    <i>
      <x v="2708"/>
      <x v="473"/>
      <x v="2"/>
      <x v="1"/>
    </i>
    <i>
      <x v="3163"/>
      <x v="825"/>
      <x v="2"/>
      <x v="3"/>
    </i>
    <i>
      <x v="3123"/>
      <x v="288"/>
      <x/>
      <x/>
    </i>
    <i>
      <x v="2277"/>
      <x v="210"/>
      <x/>
      <x/>
    </i>
    <i>
      <x v="2537"/>
      <x v="263"/>
      <x v="2"/>
      <x/>
    </i>
    <i>
      <x v="2407"/>
      <x v="289"/>
      <x/>
      <x v="5"/>
    </i>
    <i>
      <x v="2639"/>
      <x v="1047"/>
      <x v="2"/>
      <x/>
    </i>
    <i>
      <x v="2616"/>
      <x v="901"/>
      <x v="2"/>
      <x v="2"/>
    </i>
    <i>
      <x v="2567"/>
      <x v="619"/>
      <x v="2"/>
      <x v="1"/>
    </i>
    <i>
      <x v="2185"/>
      <x v="740"/>
      <x v="2"/>
      <x v="1"/>
    </i>
    <i>
      <x v="1756"/>
      <x v="967"/>
      <x/>
      <x/>
    </i>
    <i>
      <x v="2056"/>
      <x v="966"/>
      <x v="2"/>
      <x/>
    </i>
    <i>
      <x v="2038"/>
      <x v="758"/>
      <x/>
      <x/>
    </i>
    <i>
      <x v="1651"/>
      <x v="1059"/>
      <x v="2"/>
      <x v="1"/>
    </i>
    <i>
      <x v="2060"/>
      <x v="135"/>
      <x/>
      <x/>
    </i>
    <i>
      <x v="1629"/>
      <x v="892"/>
      <x v="2"/>
      <x/>
    </i>
    <i>
      <x v="2026"/>
      <x v="978"/>
      <x/>
      <x v="4"/>
    </i>
    <i>
      <x v="1637"/>
      <x v="625"/>
      <x/>
      <x/>
    </i>
    <i>
      <x v="1785"/>
      <x v="541"/>
      <x/>
      <x/>
    </i>
    <i>
      <x v="1184"/>
      <x v="690"/>
      <x v="1"/>
      <x v="3"/>
    </i>
    <i>
      <x v="1140"/>
      <x v="230"/>
      <x/>
      <x v="5"/>
    </i>
    <i>
      <x v="1479"/>
      <x v="2"/>
      <x/>
      <x v="4"/>
    </i>
    <i>
      <x v="1585"/>
      <x v="585"/>
      <x v="1"/>
      <x v="4"/>
    </i>
    <i>
      <x v="1035"/>
      <x v="830"/>
      <x v="2"/>
      <x v="2"/>
    </i>
    <i>
      <x v="706"/>
      <x v="729"/>
      <x/>
      <x/>
    </i>
    <i>
      <x v="638"/>
      <x v="864"/>
      <x/>
      <x v="4"/>
    </i>
    <i>
      <x v="556"/>
      <x v="922"/>
      <x v="1"/>
      <x/>
    </i>
    <i>
      <x v="740"/>
      <x v="842"/>
      <x/>
      <x v="3"/>
    </i>
    <i>
      <x v="594"/>
      <x v="149"/>
      <x/>
      <x v="5"/>
    </i>
    <i>
      <x v="545"/>
      <x v="629"/>
      <x v="1"/>
      <x/>
    </i>
    <i>
      <x v="957"/>
      <x v="189"/>
      <x v="1"/>
      <x v="4"/>
    </i>
    <i>
      <x v="802"/>
      <x v="1080"/>
      <x v="2"/>
      <x/>
    </i>
    <i>
      <x v="929"/>
      <x v="987"/>
      <x v="1"/>
      <x/>
    </i>
    <i>
      <x v="875"/>
      <x v="775"/>
      <x/>
      <x v="2"/>
    </i>
    <i>
      <x v="104"/>
      <x v="834"/>
      <x v="1"/>
      <x/>
    </i>
    <i>
      <x v="418"/>
      <x v="754"/>
      <x v="2"/>
      <x/>
    </i>
    <i>
      <x v="120"/>
      <x v="596"/>
      <x v="1"/>
      <x v="2"/>
    </i>
    <i>
      <x v="248"/>
      <x v="213"/>
      <x v="2"/>
      <x v="2"/>
    </i>
    <i>
      <x v="20"/>
      <x v="342"/>
      <x v="1"/>
      <x v="3"/>
    </i>
    <i>
      <x v="135"/>
      <x v="236"/>
      <x v="1"/>
      <x v="3"/>
    </i>
    <i>
      <x v="402"/>
      <x v="616"/>
      <x v="2"/>
      <x/>
    </i>
    <i>
      <x v="337"/>
      <x v="837"/>
      <x v="2"/>
      <x/>
    </i>
    <i>
      <x v="486"/>
      <x v="301"/>
      <x v="1"/>
      <x v="4"/>
    </i>
    <i>
      <x v="4082"/>
      <x v="541"/>
      <x v="1"/>
      <x/>
    </i>
    <i>
      <x v="4151"/>
      <x v="541"/>
      <x/>
      <x v="4"/>
    </i>
    <i>
      <x v="3951"/>
      <x v="419"/>
      <x v="2"/>
      <x v="2"/>
    </i>
    <i>
      <x v="3269"/>
      <x v="541"/>
      <x v="2"/>
      <x/>
    </i>
    <i>
      <x v="3659"/>
      <x v="406"/>
      <x/>
      <x/>
    </i>
    <i>
      <x v="3181"/>
      <x v="970"/>
      <x v="1"/>
      <x/>
    </i>
    <i>
      <x v="3631"/>
      <x v="701"/>
      <x/>
      <x v="4"/>
    </i>
    <i>
      <x v="3195"/>
      <x v="1028"/>
      <x/>
      <x v="2"/>
    </i>
    <i>
      <x v="3341"/>
      <x v="937"/>
      <x/>
      <x v="1"/>
    </i>
    <i>
      <x v="3471"/>
      <x v="658"/>
      <x v="2"/>
      <x/>
    </i>
    <i>
      <x v="3396"/>
      <x v="1002"/>
      <x/>
      <x/>
    </i>
    <i>
      <x v="3461"/>
      <x v="192"/>
      <x v="1"/>
      <x v="4"/>
    </i>
    <i>
      <x v="2716"/>
      <x v="838"/>
      <x/>
      <x/>
    </i>
    <i>
      <x v="2827"/>
      <x v="457"/>
      <x v="2"/>
      <x/>
    </i>
    <i>
      <x v="3014"/>
      <x v="638"/>
      <x v="2"/>
      <x/>
    </i>
    <i>
      <x v="2979"/>
      <x v="183"/>
      <x/>
      <x/>
    </i>
    <i>
      <x v="2736"/>
      <x v="361"/>
      <x v="1"/>
      <x v="1"/>
    </i>
    <i>
      <x v="2792"/>
      <x v="687"/>
      <x v="1"/>
      <x v="2"/>
    </i>
    <i>
      <x v="2889"/>
      <x v="393"/>
      <x v="2"/>
      <x/>
    </i>
    <i>
      <x v="2566"/>
      <x v="538"/>
      <x v="1"/>
      <x/>
    </i>
    <i>
      <x v="2462"/>
      <x v="301"/>
      <x/>
      <x v="5"/>
    </i>
    <i>
      <x v="2386"/>
      <x v="827"/>
      <x v="1"/>
      <x v="5"/>
    </i>
    <i>
      <x v="2590"/>
      <x v="32"/>
      <x v="2"/>
      <x v="2"/>
    </i>
    <i>
      <x v="2604"/>
      <x v="344"/>
      <x/>
      <x v="3"/>
    </i>
    <i>
      <x v="2147"/>
      <x v="931"/>
      <x v="1"/>
      <x/>
    </i>
    <i>
      <x v="2544"/>
      <x v="1040"/>
      <x v="2"/>
      <x/>
    </i>
    <i>
      <x v="2170"/>
      <x v="394"/>
      <x/>
      <x v="2"/>
    </i>
    <i>
      <x v="2600"/>
      <x v="1021"/>
      <x/>
      <x/>
    </i>
    <i>
      <x v="2222"/>
      <x v="834"/>
      <x v="2"/>
      <x/>
    </i>
    <i>
      <x v="1749"/>
      <x v="952"/>
      <x v="1"/>
      <x/>
    </i>
    <i>
      <x v="1871"/>
      <x v="928"/>
      <x v="1"/>
      <x v="2"/>
    </i>
    <i>
      <x v="1636"/>
      <x v="344"/>
      <x v="2"/>
      <x v="1"/>
    </i>
    <i>
      <x v="1102"/>
      <x v="882"/>
      <x v="1"/>
      <x/>
    </i>
    <i>
      <x v="1560"/>
      <x v="762"/>
      <x v="2"/>
      <x v="1"/>
    </i>
    <i>
      <x v="1384"/>
      <x v="318"/>
      <x v="2"/>
      <x v="2"/>
    </i>
    <i>
      <x v="1540"/>
      <x v="541"/>
      <x v="2"/>
      <x v="2"/>
    </i>
    <i>
      <x v="1301"/>
      <x v="107"/>
      <x/>
      <x v="4"/>
    </i>
    <i>
      <x v="1254"/>
      <x v="820"/>
      <x/>
      <x/>
    </i>
    <i>
      <x v="539"/>
      <x v="722"/>
      <x v="2"/>
      <x v="1"/>
    </i>
    <i>
      <x v="633"/>
      <x v="251"/>
      <x/>
      <x v="2"/>
    </i>
    <i>
      <x v="860"/>
      <x v="888"/>
      <x/>
      <x v="4"/>
    </i>
    <i>
      <x v="684"/>
      <x v="483"/>
      <x/>
      <x v="2"/>
    </i>
    <i>
      <x v="429"/>
      <x v="205"/>
      <x v="2"/>
      <x v="1"/>
    </i>
    <i>
      <x v="243"/>
      <x v="918"/>
      <x v="2"/>
      <x/>
    </i>
    <i>
      <x v="421"/>
      <x v="714"/>
      <x/>
      <x/>
    </i>
    <i>
      <x v="139"/>
      <x v="861"/>
      <x/>
      <x v="3"/>
    </i>
    <i>
      <x v="4056"/>
      <x v="541"/>
      <x v="2"/>
      <x v="2"/>
    </i>
    <i>
      <x v="4065"/>
      <x v="1019"/>
      <x/>
      <x v="5"/>
    </i>
    <i>
      <x v="3809"/>
      <x v="421"/>
      <x v="1"/>
      <x/>
    </i>
    <i>
      <x v="3830"/>
      <x v="774"/>
      <x/>
      <x v="2"/>
    </i>
    <i>
      <x v="4202"/>
      <x v="933"/>
      <x v="2"/>
      <x/>
    </i>
    <i>
      <x v="3989"/>
      <x v="614"/>
      <x v="2"/>
      <x v="1"/>
    </i>
    <i>
      <x v="3911"/>
      <x v="541"/>
      <x v="2"/>
      <x/>
    </i>
    <i>
      <x v="4212"/>
      <x v="458"/>
      <x/>
      <x/>
    </i>
    <i>
      <x v="3987"/>
      <x v="36"/>
      <x v="2"/>
      <x v="1"/>
    </i>
    <i>
      <x v="4218"/>
      <x v="247"/>
      <x/>
      <x v="2"/>
    </i>
    <i>
      <x v="4155"/>
      <x v="540"/>
      <x/>
      <x v="2"/>
    </i>
    <i>
      <x v="3863"/>
      <x v="415"/>
      <x/>
      <x/>
    </i>
    <i>
      <x v="3938"/>
      <x v="545"/>
      <x/>
      <x v="2"/>
    </i>
    <i>
      <x v="3199"/>
      <x v="446"/>
      <x v="1"/>
      <x/>
    </i>
    <i>
      <x v="3296"/>
      <x v="551"/>
      <x/>
      <x/>
    </i>
    <i>
      <x v="3281"/>
      <x v="660"/>
      <x v="1"/>
      <x v="3"/>
    </i>
    <i>
      <x v="3400"/>
      <x v="791"/>
      <x v="2"/>
      <x/>
    </i>
    <i>
      <x v="3441"/>
      <x v="268"/>
      <x/>
      <x v="4"/>
    </i>
    <i>
      <x v="3372"/>
      <x v="184"/>
      <x/>
      <x/>
    </i>
    <i>
      <x v="3434"/>
      <x v="575"/>
      <x v="2"/>
      <x v="1"/>
    </i>
    <i>
      <x v="3451"/>
      <x v="1078"/>
      <x v="2"/>
      <x v="2"/>
    </i>
    <i>
      <x v="2705"/>
      <x v="965"/>
      <x/>
      <x/>
    </i>
    <i>
      <x v="2876"/>
      <x v="716"/>
      <x v="2"/>
      <x v="4"/>
    </i>
    <i>
      <x v="2885"/>
      <x v="566"/>
      <x v="2"/>
      <x v="2"/>
    </i>
    <i>
      <x v="2879"/>
      <x v="74"/>
      <x v="1"/>
      <x v="2"/>
    </i>
    <i>
      <x v="2838"/>
      <x v="348"/>
      <x v="2"/>
      <x v="1"/>
    </i>
    <i>
      <x v="3081"/>
      <x v="542"/>
      <x v="1"/>
      <x/>
    </i>
    <i>
      <x v="2794"/>
      <x v="834"/>
      <x v="1"/>
      <x/>
    </i>
    <i>
      <x v="2419"/>
      <x v="955"/>
      <x/>
      <x/>
    </i>
    <i>
      <x v="2321"/>
      <x v="217"/>
      <x v="2"/>
      <x/>
    </i>
    <i>
      <x v="1804"/>
      <x v="625"/>
      <x/>
      <x/>
    </i>
    <i>
      <x v="1780"/>
      <x v="9"/>
      <x v="2"/>
      <x/>
    </i>
    <i>
      <x v="1783"/>
      <x v="62"/>
      <x v="2"/>
      <x v="1"/>
    </i>
    <i>
      <x v="2066"/>
      <x v="669"/>
      <x/>
      <x v="2"/>
    </i>
    <i>
      <x v="1969"/>
      <x v="464"/>
      <x/>
      <x/>
    </i>
    <i>
      <x v="1973"/>
      <x v="765"/>
      <x/>
      <x/>
    </i>
    <i>
      <x v="2015"/>
      <x v="725"/>
      <x v="2"/>
      <x/>
    </i>
    <i>
      <x v="1573"/>
      <x v="357"/>
      <x v="1"/>
      <x/>
    </i>
    <i>
      <x v="1257"/>
      <x v="556"/>
      <x/>
      <x/>
    </i>
    <i>
      <x v="1354"/>
      <x v="148"/>
      <x v="2"/>
      <x/>
    </i>
    <i>
      <x v="1125"/>
      <x v="1034"/>
      <x v="1"/>
      <x/>
    </i>
    <i>
      <x v="1280"/>
      <x v="872"/>
      <x/>
      <x/>
    </i>
    <i>
      <x v="810"/>
      <x v="541"/>
      <x v="2"/>
      <x/>
    </i>
    <i>
      <x v="982"/>
      <x v="410"/>
      <x v="1"/>
      <x/>
    </i>
    <i>
      <x v="839"/>
      <x v="216"/>
      <x v="1"/>
      <x/>
    </i>
    <i>
      <x v="985"/>
      <x v="535"/>
      <x/>
      <x/>
    </i>
    <i>
      <x v="975"/>
      <x v="77"/>
      <x v="2"/>
      <x v="3"/>
    </i>
    <i>
      <x v="866"/>
      <x v="34"/>
      <x/>
      <x/>
    </i>
    <i>
      <x v="112"/>
      <x v="873"/>
      <x/>
      <x v="5"/>
    </i>
    <i>
      <x v="134"/>
      <x v="208"/>
      <x/>
      <x/>
    </i>
    <i>
      <x v="467"/>
      <x v="951"/>
      <x v="2"/>
      <x v="1"/>
    </i>
    <i>
      <x v="5"/>
      <x v="949"/>
      <x v="2"/>
      <x/>
    </i>
    <i>
      <x v="3753"/>
      <x v="732"/>
      <x/>
      <x/>
    </i>
    <i>
      <x v="3887"/>
      <x v="956"/>
      <x/>
      <x v="2"/>
    </i>
    <i>
      <x v="4058"/>
      <x v="707"/>
      <x v="2"/>
      <x v="5"/>
    </i>
    <i>
      <x v="4004"/>
      <x v="62"/>
      <x/>
      <x v="4"/>
    </i>
    <i>
      <x v="3585"/>
      <x v="820"/>
      <x v="1"/>
      <x/>
    </i>
    <i>
      <x v="3314"/>
      <x v="820"/>
      <x v="1"/>
      <x/>
    </i>
    <i>
      <x v="3373"/>
      <x v="834"/>
      <x v="1"/>
      <x/>
    </i>
    <i>
      <x v="3553"/>
      <x v="541"/>
      <x v="2"/>
      <x v="2"/>
    </i>
    <i>
      <x v="3646"/>
      <x v="350"/>
      <x v="1"/>
      <x v="3"/>
    </i>
    <i>
      <x v="3513"/>
      <x v="1077"/>
      <x v="2"/>
      <x/>
    </i>
    <i>
      <x v="3582"/>
      <x v="752"/>
      <x/>
      <x v="5"/>
    </i>
    <i>
      <x v="3640"/>
      <x v="540"/>
      <x v="1"/>
      <x v="1"/>
    </i>
    <i>
      <x v="2824"/>
      <x v="558"/>
      <x/>
      <x v="2"/>
    </i>
    <i>
      <x v="2753"/>
      <x v="10"/>
      <x/>
      <x v="5"/>
    </i>
    <i>
      <x v="3038"/>
      <x v="961"/>
      <x v="1"/>
      <x/>
    </i>
    <i>
      <x v="3147"/>
      <x v="1037"/>
      <x/>
      <x v="2"/>
    </i>
    <i>
      <x v="2853"/>
      <x v="462"/>
      <x v="2"/>
      <x/>
    </i>
    <i>
      <x v="2863"/>
      <x v="452"/>
      <x v="2"/>
      <x v="4"/>
    </i>
    <i>
      <x v="2874"/>
      <x v="132"/>
      <x/>
      <x/>
    </i>
    <i>
      <x v="2946"/>
      <x v="661"/>
      <x/>
      <x/>
    </i>
    <i>
      <x v="2928"/>
      <x v="820"/>
      <x v="2"/>
      <x v="5"/>
    </i>
    <i>
      <x v="3124"/>
      <x v="218"/>
      <x/>
      <x/>
    </i>
    <i>
      <x v="2153"/>
      <x v="302"/>
      <x/>
      <x/>
    </i>
    <i>
      <x v="2203"/>
      <x v="406"/>
      <x v="1"/>
      <x/>
    </i>
    <i>
      <x v="2154"/>
      <x v="839"/>
      <x/>
      <x v="4"/>
    </i>
    <i>
      <x v="2172"/>
      <x v="843"/>
      <x/>
      <x/>
    </i>
    <i>
      <x v="2628"/>
      <x v="866"/>
      <x/>
      <x v="5"/>
    </i>
    <i>
      <x v="2635"/>
      <x v="834"/>
      <x/>
      <x/>
    </i>
    <i>
      <x v="2309"/>
      <x v="135"/>
      <x v="2"/>
      <x v="1"/>
    </i>
    <i>
      <x v="2578"/>
      <x v="1068"/>
      <x v="2"/>
      <x/>
    </i>
    <i>
      <x v="1610"/>
      <x v="401"/>
      <x v="2"/>
      <x/>
    </i>
    <i>
      <x v="1911"/>
      <x v="853"/>
      <x v="2"/>
      <x/>
    </i>
    <i>
      <x v="2073"/>
      <x v="179"/>
      <x v="2"/>
      <x v="3"/>
    </i>
    <i>
      <x v="1934"/>
      <x v="692"/>
      <x v="1"/>
      <x/>
    </i>
    <i>
      <x v="1790"/>
      <x v="830"/>
      <x v="1"/>
      <x v="4"/>
    </i>
    <i>
      <x v="1826"/>
      <x v="837"/>
      <x/>
      <x/>
    </i>
    <i>
      <x v="2071"/>
      <x v="714"/>
      <x v="1"/>
      <x/>
    </i>
    <i>
      <x v="1843"/>
      <x v="570"/>
      <x/>
      <x/>
    </i>
    <i>
      <x v="1878"/>
      <x v="169"/>
      <x v="2"/>
      <x/>
    </i>
    <i>
      <x v="2093"/>
      <x v="624"/>
      <x v="1"/>
      <x v="2"/>
    </i>
    <i>
      <x v="1609"/>
      <x v="789"/>
      <x v="2"/>
      <x v="1"/>
    </i>
    <i>
      <x v="1604"/>
      <x v="1012"/>
      <x v="1"/>
      <x v="2"/>
    </i>
    <i>
      <x v="1521"/>
      <x v="199"/>
      <x v="2"/>
      <x/>
    </i>
    <i>
      <x v="1113"/>
      <x v="873"/>
      <x/>
      <x/>
    </i>
    <i>
      <x v="1088"/>
      <x v="591"/>
      <x v="1"/>
      <x v="4"/>
    </i>
    <i>
      <x v="1260"/>
      <x v="541"/>
      <x v="1"/>
      <x/>
    </i>
    <i>
      <x v="1499"/>
      <x v="541"/>
      <x/>
      <x/>
    </i>
    <i>
      <x v="554"/>
      <x v="310"/>
      <x/>
      <x v="5"/>
    </i>
    <i>
      <x v="881"/>
      <x v="1032"/>
      <x/>
      <x/>
    </i>
    <i>
      <x v="912"/>
      <x v="220"/>
      <x v="2"/>
      <x/>
    </i>
    <i>
      <x v="996"/>
      <x v="1032"/>
      <x v="1"/>
      <x/>
    </i>
    <i>
      <x v="646"/>
      <x v="911"/>
      <x v="1"/>
      <x/>
    </i>
    <i>
      <x v="82"/>
      <x v="181"/>
      <x v="1"/>
      <x v="1"/>
    </i>
    <i>
      <x v="269"/>
      <x v="614"/>
      <x v="2"/>
      <x/>
    </i>
    <i>
      <x v="478"/>
      <x v="349"/>
      <x v="2"/>
      <x v="2"/>
    </i>
    <i>
      <x v="145"/>
      <x v="949"/>
      <x v="2"/>
      <x/>
    </i>
    <i>
      <x v="3920"/>
      <x v="707"/>
      <x v="2"/>
      <x/>
    </i>
    <i>
      <x v="4193"/>
      <x v="351"/>
      <x/>
      <x v="4"/>
    </i>
    <i>
      <x v="3958"/>
      <x v="660"/>
      <x v="2"/>
      <x/>
    </i>
    <i>
      <x v="3803"/>
      <x v="541"/>
      <x v="2"/>
      <x/>
    </i>
    <i>
      <x v="4107"/>
      <x v="861"/>
      <x v="1"/>
      <x/>
    </i>
    <i>
      <x v="3596"/>
      <x v="666"/>
      <x v="1"/>
      <x/>
    </i>
    <i>
      <x v="3382"/>
      <x v="444"/>
      <x v="2"/>
      <x/>
    </i>
    <i>
      <x v="3407"/>
      <x v="830"/>
      <x v="2"/>
      <x v="1"/>
    </i>
    <i>
      <x v="3297"/>
      <x v="441"/>
      <x/>
      <x v="3"/>
    </i>
    <i>
      <x v="3559"/>
      <x v="72"/>
      <x/>
      <x/>
    </i>
    <i>
      <x v="2905"/>
      <x v="19"/>
      <x/>
      <x/>
    </i>
    <i>
      <x v="3131"/>
      <x v="851"/>
      <x v="2"/>
      <x/>
    </i>
    <i>
      <x v="3165"/>
      <x v="541"/>
      <x/>
      <x v="3"/>
    </i>
    <i>
      <x v="2261"/>
      <x v="313"/>
      <x v="1"/>
      <x/>
    </i>
    <i>
      <x v="2352"/>
      <x v="1084"/>
      <x v="2"/>
      <x/>
    </i>
    <i>
      <x v="2347"/>
      <x v="837"/>
      <x v="2"/>
      <x v="1"/>
    </i>
    <i>
      <x v="2457"/>
      <x v="289"/>
      <x v="2"/>
      <x v="1"/>
    </i>
    <i>
      <x v="2065"/>
      <x v="581"/>
      <x v="1"/>
      <x v="2"/>
    </i>
    <i>
      <x v="1643"/>
      <x v="36"/>
      <x/>
      <x/>
    </i>
    <i>
      <x v="2082"/>
      <x v="697"/>
      <x v="1"/>
      <x/>
    </i>
    <i>
      <x v="1810"/>
      <x v="668"/>
      <x/>
      <x v="3"/>
    </i>
    <i>
      <x v="1842"/>
      <x v="871"/>
      <x v="1"/>
      <x v="2"/>
    </i>
    <i>
      <x v="1525"/>
      <x v="747"/>
      <x v="1"/>
      <x v="4"/>
    </i>
    <i>
      <x v="1232"/>
      <x v="753"/>
      <x/>
      <x v="3"/>
    </i>
    <i>
      <x v="708"/>
      <x v="649"/>
      <x v="1"/>
      <x v="2"/>
    </i>
    <i>
      <x v="848"/>
      <x v="535"/>
      <x v="2"/>
      <x/>
    </i>
    <i>
      <x v="851"/>
      <x v="367"/>
      <x v="2"/>
      <x/>
    </i>
    <i>
      <x v="79"/>
      <x v="541"/>
      <x v="2"/>
      <x/>
    </i>
    <i>
      <x v="510"/>
      <x v="313"/>
      <x/>
      <x/>
    </i>
    <i>
      <x v="366"/>
      <x v="435"/>
      <x v="1"/>
      <x/>
    </i>
    <i>
      <x v="449"/>
      <x v="216"/>
      <x v="2"/>
      <x v="4"/>
    </i>
    <i>
      <x v="423"/>
      <x v="203"/>
      <x v="1"/>
      <x v="3"/>
    </i>
    <i>
      <x v="303"/>
      <x v="125"/>
      <x v="1"/>
      <x/>
    </i>
    <i>
      <x v="77"/>
      <x v="325"/>
      <x v="2"/>
      <x v="1"/>
    </i>
    <i>
      <x v="229"/>
      <x v="724"/>
      <x v="2"/>
      <x/>
    </i>
    <i>
      <x v="4146"/>
      <x v="898"/>
      <x v="1"/>
      <x v="4"/>
    </i>
    <i>
      <x v="4120"/>
      <x v="402"/>
      <x v="1"/>
      <x/>
    </i>
    <i>
      <x v="4054"/>
      <x v="639"/>
      <x/>
      <x v="2"/>
    </i>
    <i>
      <x v="4013"/>
      <x v="492"/>
      <x/>
      <x/>
    </i>
    <i>
      <x v="3773"/>
      <x v="904"/>
      <x v="1"/>
      <x/>
    </i>
    <i>
      <x v="3888"/>
      <x v="344"/>
      <x/>
      <x/>
    </i>
    <i>
      <x v="3934"/>
      <x v="407"/>
      <x v="1"/>
      <x/>
    </i>
    <i>
      <x v="3348"/>
      <x v="1024"/>
      <x v="1"/>
      <x/>
    </i>
    <i>
      <x v="3230"/>
      <x v="593"/>
      <x v="2"/>
      <x/>
    </i>
    <i>
      <x v="3304"/>
      <x v="684"/>
      <x/>
      <x/>
    </i>
    <i>
      <x v="3482"/>
      <x v="880"/>
      <x/>
      <x/>
    </i>
    <i>
      <x v="2760"/>
      <x v="637"/>
      <x/>
      <x v="4"/>
    </i>
    <i>
      <x v="2774"/>
      <x v="557"/>
      <x v="2"/>
      <x v="2"/>
    </i>
    <i>
      <x v="2748"/>
      <x v="834"/>
      <x v="2"/>
      <x v="1"/>
    </i>
    <i>
      <x v="2883"/>
      <x v="913"/>
      <x v="2"/>
      <x/>
    </i>
    <i>
      <x v="2659"/>
      <x v="541"/>
      <x v="1"/>
      <x/>
    </i>
    <i>
      <x v="2721"/>
      <x v="617"/>
      <x v="2"/>
      <x v="1"/>
    </i>
    <i>
      <x v="3030"/>
      <x v="120"/>
      <x v="2"/>
      <x/>
    </i>
    <i>
      <x v="2329"/>
      <x v="479"/>
      <x/>
      <x/>
    </i>
    <i>
      <x v="2210"/>
      <x v="553"/>
      <x v="2"/>
      <x v="3"/>
    </i>
    <i>
      <x v="2619"/>
      <x v="549"/>
      <x v="2"/>
      <x/>
    </i>
    <i>
      <x v="2512"/>
      <x v="758"/>
      <x v="2"/>
      <x v="2"/>
    </i>
    <i>
      <x v="2366"/>
      <x v="147"/>
      <x/>
      <x/>
    </i>
    <i>
      <x v="2536"/>
      <x v="503"/>
      <x/>
      <x v="4"/>
    </i>
    <i>
      <x v="2527"/>
      <x v="214"/>
      <x v="2"/>
      <x/>
    </i>
    <i>
      <x v="2446"/>
      <x v="541"/>
      <x/>
      <x/>
    </i>
    <i>
      <x v="2162"/>
      <x v="184"/>
      <x v="1"/>
      <x/>
    </i>
    <i>
      <x v="2451"/>
      <x v="863"/>
      <x v="1"/>
      <x/>
    </i>
    <i>
      <x v="1661"/>
      <x v="600"/>
      <x/>
      <x/>
    </i>
    <i>
      <x v="1642"/>
      <x v="584"/>
      <x/>
      <x/>
    </i>
    <i>
      <x v="2072"/>
      <x v="223"/>
      <x/>
      <x/>
    </i>
    <i>
      <x v="1655"/>
      <x v="478"/>
      <x v="2"/>
      <x/>
    </i>
    <i>
      <x v="1691"/>
      <x v="837"/>
      <x v="1"/>
      <x/>
    </i>
    <i>
      <x v="1944"/>
      <x v="272"/>
      <x v="2"/>
      <x/>
    </i>
    <i>
      <x v="1679"/>
      <x v="61"/>
      <x v="2"/>
      <x/>
    </i>
    <i>
      <x v="1772"/>
      <x v="274"/>
      <x/>
      <x v="4"/>
    </i>
    <i>
      <x v="1373"/>
      <x v="946"/>
      <x v="2"/>
      <x/>
    </i>
    <i>
      <x v="1453"/>
      <x v="198"/>
      <x v="1"/>
      <x/>
    </i>
    <i>
      <x v="1476"/>
      <x v="334"/>
      <x/>
      <x v="2"/>
    </i>
    <i>
      <x v="1219"/>
      <x v="963"/>
      <x v="2"/>
      <x/>
    </i>
    <i>
      <x v="1237"/>
      <x v="361"/>
      <x v="2"/>
      <x/>
    </i>
    <i>
      <x v="1320"/>
      <x v="576"/>
      <x/>
      <x/>
    </i>
    <i>
      <x v="1403"/>
      <x v="890"/>
      <x v="2"/>
      <x/>
    </i>
    <i>
      <x v="915"/>
      <x v="109"/>
      <x v="1"/>
      <x/>
    </i>
    <i>
      <x v="695"/>
      <x v="541"/>
      <x/>
      <x/>
    </i>
    <i>
      <x v="882"/>
      <x v="242"/>
      <x v="2"/>
      <x v="2"/>
    </i>
    <i>
      <x v="786"/>
      <x v="834"/>
      <x/>
      <x/>
    </i>
    <i>
      <x v="660"/>
      <x v="355"/>
      <x/>
      <x v="5"/>
    </i>
    <i>
      <x v="717"/>
      <x v="427"/>
      <x v="1"/>
      <x v="3"/>
    </i>
    <i>
      <x v="945"/>
      <x v="815"/>
      <x v="1"/>
      <x v="2"/>
    </i>
    <i>
      <x v="752"/>
      <x v="758"/>
      <x v="2"/>
      <x v="4"/>
    </i>
    <i>
      <x v="849"/>
      <x v="650"/>
      <x v="2"/>
      <x/>
    </i>
    <i>
      <x v="437"/>
      <x v="777"/>
      <x/>
      <x v="5"/>
    </i>
    <i>
      <x v="204"/>
      <x v="937"/>
      <x/>
      <x/>
    </i>
    <i>
      <x v="316"/>
      <x v="674"/>
      <x v="2"/>
      <x/>
    </i>
    <i>
      <x v="516"/>
      <x v="869"/>
      <x/>
      <x v="2"/>
    </i>
    <i>
      <x v="169"/>
      <x v="917"/>
      <x/>
      <x/>
    </i>
    <i>
      <x v="57"/>
      <x v="881"/>
      <x v="1"/>
      <x/>
    </i>
    <i>
      <x v="391"/>
      <x v="4"/>
      <x v="1"/>
      <x v="4"/>
    </i>
    <i>
      <x v="4030"/>
      <x v="1051"/>
      <x v="2"/>
      <x/>
    </i>
    <i>
      <x v="3990"/>
      <x v="405"/>
      <x v="1"/>
      <x/>
    </i>
    <i>
      <x v="3716"/>
      <x v="389"/>
      <x/>
      <x/>
    </i>
    <i>
      <x v="3788"/>
      <x v="352"/>
      <x v="1"/>
      <x/>
    </i>
    <i>
      <x v="4136"/>
      <x v="326"/>
      <x v="2"/>
      <x v="2"/>
    </i>
    <i>
      <x v="3815"/>
      <x v="424"/>
      <x/>
      <x v="4"/>
    </i>
    <i>
      <x v="4201"/>
      <x v="1061"/>
      <x v="2"/>
      <x/>
    </i>
    <i>
      <x v="3334"/>
      <x v="31"/>
      <x/>
      <x v="2"/>
    </i>
    <i>
      <x v="3191"/>
      <x v="937"/>
      <x v="2"/>
      <x v="2"/>
    </i>
    <i>
      <x v="3578"/>
      <x v="853"/>
      <x/>
      <x/>
    </i>
    <i>
      <x v="3643"/>
      <x v="344"/>
      <x v="2"/>
      <x/>
    </i>
    <i>
      <x v="3533"/>
      <x v="1020"/>
      <x/>
      <x/>
    </i>
    <i>
      <x v="3437"/>
      <x v="1031"/>
      <x v="1"/>
      <x v="1"/>
    </i>
    <i>
      <x v="2944"/>
      <x v="141"/>
      <x v="1"/>
      <x v="2"/>
    </i>
    <i>
      <x v="2818"/>
      <x v="674"/>
      <x v="2"/>
      <x v="1"/>
    </i>
    <i>
      <x v="2775"/>
      <x v="28"/>
      <x v="2"/>
      <x/>
    </i>
    <i>
      <x v="3109"/>
      <x v="789"/>
      <x/>
      <x/>
    </i>
    <i>
      <x v="2967"/>
      <x v="871"/>
      <x v="2"/>
      <x v="2"/>
    </i>
    <i>
      <x v="2975"/>
      <x v="834"/>
      <x v="1"/>
      <x v="3"/>
    </i>
    <i>
      <x v="2645"/>
      <x v="214"/>
      <x v="2"/>
      <x/>
    </i>
    <i>
      <x v="2744"/>
      <x v="357"/>
      <x v="2"/>
      <x v="4"/>
    </i>
    <i>
      <x v="2978"/>
      <x v="243"/>
      <x/>
      <x v="5"/>
    </i>
    <i>
      <x v="3019"/>
      <x v="285"/>
      <x/>
      <x v="5"/>
    </i>
    <i>
      <x v="2174"/>
      <x v="305"/>
      <x/>
      <x v="5"/>
    </i>
    <i>
      <x v="2480"/>
      <x v="656"/>
      <x v="2"/>
      <x/>
    </i>
    <i>
      <x v="2506"/>
      <x v="161"/>
      <x v="1"/>
      <x v="2"/>
    </i>
    <i>
      <x v="2568"/>
      <x v="954"/>
      <x v="2"/>
      <x v="2"/>
    </i>
    <i>
      <x v="2418"/>
      <x v="239"/>
      <x/>
      <x/>
    </i>
    <i>
      <x v="2239"/>
      <x v="555"/>
      <x v="1"/>
      <x/>
    </i>
    <i>
      <x v="2287"/>
      <x v="74"/>
      <x/>
      <x v="3"/>
    </i>
    <i>
      <x v="1915"/>
      <x v="43"/>
      <x v="1"/>
      <x/>
    </i>
    <i>
      <x v="1968"/>
      <x v="906"/>
      <x v="1"/>
      <x/>
    </i>
    <i>
      <x v="1892"/>
      <x v="274"/>
      <x/>
      <x/>
    </i>
    <i>
      <x v="1672"/>
      <x v="396"/>
      <x v="2"/>
      <x v="1"/>
    </i>
    <i>
      <x v="1401"/>
      <x v="429"/>
      <x v="1"/>
      <x/>
    </i>
    <i>
      <x v="1416"/>
      <x v="729"/>
      <x v="1"/>
      <x v="3"/>
    </i>
    <i>
      <x v="1170"/>
      <x v="628"/>
      <x v="1"/>
      <x/>
    </i>
    <i>
      <x v="1207"/>
      <x v="834"/>
      <x v="2"/>
      <x/>
    </i>
    <i>
      <x v="1346"/>
      <x v="431"/>
      <x v="1"/>
      <x v="2"/>
    </i>
    <i>
      <x v="1263"/>
      <x v="344"/>
      <x v="1"/>
      <x v="1"/>
    </i>
    <i>
      <x v="1265"/>
      <x v="372"/>
      <x/>
      <x v="3"/>
    </i>
    <i>
      <x v="1064"/>
      <x v="708"/>
      <x/>
      <x/>
    </i>
    <i>
      <x v="934"/>
      <x v="843"/>
      <x/>
      <x/>
    </i>
    <i>
      <x v="1056"/>
      <x v="870"/>
      <x v="2"/>
      <x v="1"/>
    </i>
    <i>
      <x v="561"/>
      <x v="830"/>
      <x/>
      <x v="4"/>
    </i>
    <i>
      <x v="757"/>
      <x v="175"/>
      <x/>
      <x/>
    </i>
    <i>
      <x v="775"/>
      <x v="70"/>
      <x v="1"/>
      <x v="4"/>
    </i>
    <i>
      <x v="722"/>
      <x v="798"/>
      <x v="2"/>
      <x v="1"/>
    </i>
    <i>
      <x v="304"/>
      <x v="56"/>
      <x v="1"/>
      <x/>
    </i>
    <i>
      <x v="25"/>
      <x v="873"/>
      <x/>
      <x/>
    </i>
    <i>
      <x v="307"/>
      <x v="119"/>
      <x/>
      <x/>
    </i>
    <i>
      <x v="401"/>
      <x v="4"/>
      <x/>
      <x/>
    </i>
    <i>
      <x v="71"/>
      <x v="430"/>
      <x v="1"/>
      <x v="2"/>
    </i>
    <i>
      <x v="430"/>
      <x v="661"/>
      <x v="2"/>
      <x/>
    </i>
    <i>
      <x v="3787"/>
      <x v="441"/>
      <x v="2"/>
      <x/>
    </i>
    <i>
      <x v="3928"/>
      <x v="23"/>
      <x/>
      <x/>
    </i>
    <i>
      <x v="4113"/>
      <x v="535"/>
      <x v="2"/>
      <x/>
    </i>
    <i>
      <x v="3742"/>
      <x v="733"/>
      <x v="1"/>
      <x/>
    </i>
    <i>
      <x v="4140"/>
      <x v="1035"/>
      <x v="2"/>
      <x v="4"/>
    </i>
    <i>
      <x v="4139"/>
      <x v="791"/>
      <x v="2"/>
      <x/>
    </i>
    <i>
      <x v="3299"/>
      <x v="646"/>
      <x/>
      <x v="4"/>
    </i>
    <i>
      <x v="3554"/>
      <x v="47"/>
      <x v="1"/>
      <x/>
    </i>
    <i>
      <x v="3331"/>
      <x v="403"/>
      <x/>
      <x v="4"/>
    </i>
    <i>
      <x v="3420"/>
      <x v="837"/>
      <x v="2"/>
      <x/>
    </i>
    <i>
      <x v="3384"/>
      <x v="837"/>
      <x/>
      <x v="5"/>
    </i>
    <i>
      <x v="3336"/>
      <x v="535"/>
      <x/>
      <x/>
    </i>
    <i>
      <x v="3431"/>
      <x v="853"/>
      <x/>
      <x v="3"/>
    </i>
    <i>
      <x v="2913"/>
      <x v="622"/>
      <x v="2"/>
      <x v="1"/>
    </i>
    <i>
      <x v="3164"/>
      <x v="365"/>
      <x/>
      <x/>
    </i>
    <i>
      <x v="2675"/>
      <x v="834"/>
      <x/>
      <x v="5"/>
    </i>
    <i>
      <x v="2804"/>
      <x v="649"/>
      <x v="2"/>
      <x v="1"/>
    </i>
    <i>
      <x v="3114"/>
      <x v="52"/>
      <x v="2"/>
      <x v="4"/>
    </i>
    <i>
      <x v="2932"/>
      <x v="76"/>
      <x v="2"/>
      <x v="3"/>
    </i>
    <i>
      <x v="2704"/>
      <x v="206"/>
      <x v="2"/>
      <x/>
    </i>
    <i>
      <x v="2302"/>
      <x v="541"/>
      <x v="2"/>
      <x/>
    </i>
    <i>
      <x v="2297"/>
      <x v="937"/>
      <x/>
      <x v="3"/>
    </i>
    <i>
      <x v="2192"/>
      <x v="149"/>
      <x v="2"/>
      <x v="1"/>
    </i>
    <i>
      <x v="2502"/>
      <x v="565"/>
      <x v="1"/>
      <x/>
    </i>
    <i>
      <x v="2337"/>
      <x v="74"/>
      <x v="1"/>
      <x v="1"/>
    </i>
    <i>
      <x v="2569"/>
      <x v="820"/>
      <x v="2"/>
      <x/>
    </i>
    <i>
      <x v="1811"/>
      <x v="830"/>
      <x/>
      <x v="5"/>
    </i>
    <i>
      <x v="1870"/>
      <x v="834"/>
      <x/>
      <x/>
    </i>
    <i>
      <x v="1755"/>
      <x v="71"/>
      <x v="1"/>
      <x/>
    </i>
    <i>
      <x v="1229"/>
      <x v="767"/>
      <x v="2"/>
      <x v="1"/>
    </i>
    <i>
      <x v="1398"/>
      <x v="361"/>
      <x/>
      <x/>
    </i>
    <i>
      <x v="1569"/>
      <x v="541"/>
      <x v="2"/>
      <x/>
    </i>
    <i>
      <x v="1243"/>
      <x v="236"/>
      <x/>
      <x v="5"/>
    </i>
    <i>
      <x v="1180"/>
      <x v="1049"/>
      <x v="1"/>
      <x/>
    </i>
    <i>
      <x v="1480"/>
      <x v="598"/>
      <x v="1"/>
      <x/>
    </i>
    <i>
      <x v="1567"/>
      <x v="930"/>
      <x v="2"/>
      <x v="4"/>
    </i>
    <i>
      <x v="1267"/>
      <x v="265"/>
      <x/>
      <x v="4"/>
    </i>
    <i>
      <x v="1096"/>
      <x v="447"/>
      <x v="1"/>
      <x/>
    </i>
    <i>
      <x v="1509"/>
      <x v="840"/>
      <x v="1"/>
      <x/>
    </i>
    <i>
      <x v="819"/>
      <x v="933"/>
      <x v="2"/>
      <x/>
    </i>
    <i>
      <x v="1018"/>
      <x v="517"/>
      <x v="1"/>
      <x v="2"/>
    </i>
    <i>
      <x v="790"/>
      <x v="834"/>
      <x/>
      <x/>
    </i>
    <i>
      <x v="98"/>
      <x v="75"/>
      <x v="2"/>
      <x/>
    </i>
    <i>
      <x v="148"/>
      <x v="77"/>
      <x v="2"/>
      <x/>
    </i>
    <i>
      <x v="504"/>
      <x v="407"/>
      <x v="2"/>
      <x/>
    </i>
    <i>
      <x v="178"/>
      <x v="616"/>
      <x/>
      <x v="3"/>
    </i>
    <i>
      <x v="373"/>
      <x v="744"/>
      <x v="2"/>
      <x v="1"/>
    </i>
    <i>
      <x v="4182"/>
      <x v="769"/>
      <x v="2"/>
      <x v="3"/>
    </i>
    <i>
      <x v="4072"/>
      <x v="542"/>
      <x/>
      <x v="5"/>
    </i>
    <i>
      <x v="3738"/>
      <x v="210"/>
      <x v="2"/>
      <x/>
    </i>
    <i>
      <x v="3709"/>
      <x v="38"/>
      <x v="2"/>
      <x v="5"/>
    </i>
    <i>
      <x v="4036"/>
      <x v="716"/>
      <x/>
      <x/>
    </i>
    <i>
      <x v="3636"/>
      <x v="507"/>
      <x v="1"/>
      <x/>
    </i>
    <i>
      <x v="3412"/>
      <x v="879"/>
      <x v="2"/>
      <x v="4"/>
    </i>
    <i>
      <x v="3606"/>
      <x v="674"/>
      <x v="2"/>
      <x v="1"/>
    </i>
    <i>
      <x v="3453"/>
      <x v="441"/>
      <x v="2"/>
      <x v="3"/>
    </i>
    <i>
      <x v="3516"/>
      <x v="697"/>
      <x v="2"/>
      <x v="2"/>
    </i>
    <i>
      <x v="3493"/>
      <x v="541"/>
      <x v="2"/>
      <x/>
    </i>
    <i>
      <x v="3371"/>
      <x v="564"/>
      <x/>
      <x v="3"/>
    </i>
    <i>
      <x v="2798"/>
      <x v="809"/>
      <x/>
      <x/>
    </i>
    <i>
      <x v="2959"/>
      <x v="686"/>
      <x/>
      <x v="5"/>
    </i>
    <i>
      <x v="2767"/>
      <x v="681"/>
      <x v="2"/>
      <x v="2"/>
    </i>
    <i>
      <x v="2896"/>
      <x v="535"/>
      <x v="2"/>
      <x/>
    </i>
    <i>
      <x v="2961"/>
      <x v="865"/>
      <x/>
      <x/>
    </i>
    <i>
      <x v="2921"/>
      <x v="356"/>
      <x v="1"/>
      <x/>
    </i>
    <i>
      <x v="2712"/>
      <x v="867"/>
      <x/>
      <x/>
    </i>
    <i>
      <x v="2788"/>
      <x v="535"/>
      <x/>
      <x/>
    </i>
    <i>
      <x v="2996"/>
      <x v="745"/>
      <x v="2"/>
      <x/>
    </i>
    <i>
      <x v="3113"/>
      <x v="901"/>
      <x v="2"/>
      <x v="3"/>
    </i>
    <i>
      <x v="2556"/>
      <x v="43"/>
      <x v="2"/>
      <x v="2"/>
    </i>
    <i>
      <x v="2478"/>
      <x v="346"/>
      <x v="2"/>
      <x/>
    </i>
    <i>
      <x v="2532"/>
      <x v="227"/>
      <x/>
      <x/>
    </i>
    <i>
      <x v="2278"/>
      <x v="801"/>
      <x/>
      <x/>
    </i>
    <i>
      <x v="2257"/>
      <x v="100"/>
      <x/>
      <x v="2"/>
    </i>
    <i>
      <x v="2518"/>
      <x v="634"/>
      <x/>
      <x v="3"/>
    </i>
    <i>
      <x v="2621"/>
      <x v="651"/>
      <x v="2"/>
      <x v="2"/>
    </i>
    <i>
      <x v="2128"/>
      <x v="429"/>
      <x v="2"/>
      <x v="1"/>
    </i>
    <i>
      <x v="1988"/>
      <x v="1010"/>
      <x/>
      <x/>
    </i>
    <i>
      <x v="1937"/>
      <x v="459"/>
      <x/>
      <x/>
    </i>
    <i>
      <x v="1294"/>
      <x v="228"/>
      <x/>
      <x/>
    </i>
    <i>
      <x v="1470"/>
      <x v="572"/>
      <x v="2"/>
      <x/>
    </i>
    <i>
      <x v="1433"/>
      <x v="543"/>
      <x/>
      <x/>
    </i>
    <i>
      <x v="1315"/>
      <x v="702"/>
      <x/>
      <x v="1"/>
    </i>
    <i>
      <x v="1360"/>
      <x v="1002"/>
      <x/>
      <x v="5"/>
    </i>
    <i>
      <x v="1337"/>
      <x v="69"/>
      <x v="2"/>
      <x/>
    </i>
    <i>
      <x v="1107"/>
      <x v="344"/>
      <x v="2"/>
      <x v="2"/>
    </i>
    <i>
      <x v="1424"/>
      <x v="880"/>
      <x v="2"/>
      <x v="2"/>
    </i>
    <i>
      <x v="1240"/>
      <x v="917"/>
      <x v="2"/>
      <x v="1"/>
    </i>
    <i>
      <x v="1502"/>
      <x v="589"/>
      <x/>
      <x/>
    </i>
    <i>
      <x v="1488"/>
      <x v="286"/>
      <x v="2"/>
      <x v="1"/>
    </i>
    <i>
      <x v="1119"/>
      <x v="580"/>
      <x v="1"/>
      <x v="5"/>
    </i>
    <i>
      <x v="1281"/>
      <x v="977"/>
      <x/>
      <x v="2"/>
    </i>
    <i>
      <x v="1153"/>
      <x v="398"/>
      <x v="1"/>
      <x v="2"/>
    </i>
    <i>
      <x v="536"/>
      <x v="439"/>
      <x v="2"/>
      <x/>
    </i>
    <i>
      <x v="622"/>
      <x v="45"/>
      <x v="1"/>
      <x v="2"/>
    </i>
    <i>
      <x v="808"/>
      <x v="120"/>
      <x/>
      <x/>
    </i>
    <i>
      <x v="666"/>
      <x v="110"/>
      <x/>
      <x/>
    </i>
    <i>
      <x v="771"/>
      <x v="293"/>
      <x v="1"/>
      <x v="3"/>
    </i>
    <i>
      <x v="1031"/>
      <x v="199"/>
      <x/>
      <x/>
    </i>
    <i>
      <x v="861"/>
      <x v="769"/>
      <x v="2"/>
      <x/>
    </i>
    <i>
      <x v="950"/>
      <x v="282"/>
      <x v="1"/>
      <x/>
    </i>
    <i>
      <x v="309"/>
      <x v="430"/>
      <x/>
      <x v="5"/>
    </i>
    <i>
      <x v="18"/>
      <x v="1076"/>
      <x/>
      <x v="3"/>
    </i>
    <i>
      <x v="267"/>
      <x v="817"/>
      <x v="1"/>
      <x/>
    </i>
    <i>
      <x v="301"/>
      <x v="346"/>
      <x v="2"/>
      <x/>
    </i>
    <i>
      <x v="393"/>
      <x v="226"/>
      <x v="1"/>
      <x v="2"/>
    </i>
    <i>
      <x v="332"/>
      <x v="486"/>
      <x/>
      <x v="4"/>
    </i>
    <i>
      <x v="3957"/>
      <x v="156"/>
      <x v="1"/>
      <x/>
    </i>
    <i>
      <x v="3814"/>
      <x v="535"/>
      <x v="2"/>
      <x/>
    </i>
    <i>
      <x v="4156"/>
      <x v="870"/>
      <x/>
      <x v="5"/>
    </i>
    <i>
      <x v="3283"/>
      <x v="1053"/>
      <x/>
      <x/>
    </i>
    <i>
      <x v="3402"/>
      <x v="620"/>
      <x/>
      <x/>
    </i>
    <i>
      <x v="3589"/>
      <x v="111"/>
      <x v="1"/>
      <x v="2"/>
    </i>
    <i>
      <x v="3319"/>
      <x v="570"/>
      <x v="2"/>
      <x/>
    </i>
    <i>
      <x v="2835"/>
      <x v="870"/>
      <x v="1"/>
      <x/>
    </i>
    <i>
      <x v="2481"/>
      <x v="354"/>
      <x v="1"/>
      <x/>
    </i>
    <i>
      <x v="2336"/>
      <x v="647"/>
      <x/>
      <x v="2"/>
    </i>
    <i>
      <x v="2625"/>
      <x v="837"/>
      <x/>
      <x v="4"/>
    </i>
    <i>
      <x v="2421"/>
      <x v="376"/>
      <x v="2"/>
      <x/>
    </i>
    <i>
      <x v="2426"/>
      <x v="810"/>
      <x v="1"/>
      <x v="1"/>
    </i>
    <i>
      <x v="2141"/>
      <x v="462"/>
      <x v="2"/>
      <x/>
    </i>
    <i>
      <x v="2353"/>
      <x v="98"/>
      <x v="2"/>
      <x/>
    </i>
    <i>
      <x v="2217"/>
      <x v="841"/>
      <x v="1"/>
      <x v="1"/>
    </i>
    <i>
      <x v="2517"/>
      <x v="518"/>
      <x v="1"/>
      <x/>
    </i>
    <i>
      <x v="1996"/>
      <x v="150"/>
      <x v="2"/>
      <x/>
    </i>
    <i>
      <x v="1760"/>
      <x v="641"/>
      <x v="2"/>
      <x v="1"/>
    </i>
    <i>
      <x v="2075"/>
      <x v="981"/>
      <x v="2"/>
      <x v="2"/>
    </i>
    <i>
      <x v="2012"/>
      <x v="112"/>
      <x/>
      <x/>
    </i>
    <i>
      <x v="1073"/>
      <x v="503"/>
      <x v="2"/>
      <x/>
    </i>
    <i>
      <x v="1343"/>
      <x v="820"/>
      <x v="2"/>
      <x/>
    </i>
    <i>
      <x v="1417"/>
      <x v="1061"/>
      <x/>
      <x/>
    </i>
    <i>
      <x v="1402"/>
      <x v="541"/>
      <x/>
      <x/>
    </i>
    <i>
      <x v="1169"/>
      <x v="267"/>
      <x v="2"/>
      <x v="2"/>
    </i>
    <i>
      <x v="1568"/>
      <x v="441"/>
      <x/>
      <x/>
    </i>
    <i>
      <x v="1274"/>
      <x v="990"/>
      <x v="2"/>
      <x/>
    </i>
    <i>
      <x v="1124"/>
      <x v="441"/>
      <x/>
      <x/>
    </i>
    <i>
      <x v="1138"/>
      <x v="853"/>
      <x/>
      <x/>
    </i>
    <i>
      <x v="796"/>
      <x v="289"/>
      <x/>
      <x/>
    </i>
    <i>
      <x v="953"/>
      <x v="176"/>
      <x/>
      <x/>
    </i>
    <i>
      <x v="350"/>
      <x v="837"/>
      <x v="2"/>
      <x/>
    </i>
    <i>
      <x v="511"/>
      <x v="843"/>
      <x v="1"/>
      <x/>
    </i>
    <i>
      <x v="34"/>
      <x v="933"/>
      <x/>
      <x/>
    </i>
    <i>
      <x v="461"/>
      <x v="762"/>
      <x v="2"/>
      <x/>
    </i>
    <i>
      <x v="125"/>
      <x v="440"/>
      <x v="2"/>
      <x/>
    </i>
    <i>
      <x v="177"/>
      <x v="250"/>
      <x v="1"/>
      <x v="2"/>
    </i>
    <i>
      <x v="4088"/>
      <x v="74"/>
      <x v="2"/>
      <x v="2"/>
    </i>
    <i>
      <x v="3778"/>
      <x v="949"/>
      <x/>
      <x/>
    </i>
    <i>
      <x v="4096"/>
      <x v="1008"/>
      <x/>
      <x v="4"/>
    </i>
    <i>
      <x v="4174"/>
      <x v="698"/>
      <x/>
      <x v="4"/>
    </i>
    <i>
      <x v="4098"/>
      <x v="872"/>
      <x v="1"/>
      <x/>
    </i>
    <i>
      <x v="3946"/>
      <x v="579"/>
      <x/>
      <x/>
    </i>
    <i>
      <x v="4102"/>
      <x v="705"/>
      <x v="2"/>
      <x v="3"/>
    </i>
    <i>
      <x v="3776"/>
      <x v="761"/>
      <x v="1"/>
      <x v="2"/>
    </i>
    <i>
      <x v="3335"/>
      <x v="184"/>
      <x/>
      <x/>
    </i>
    <i>
      <x v="3221"/>
      <x v="749"/>
      <x v="2"/>
      <x v="3"/>
    </i>
    <i>
      <x v="3685"/>
      <x v="977"/>
      <x v="2"/>
      <x v="1"/>
    </i>
    <i>
      <x v="3696"/>
      <x v="541"/>
      <x v="2"/>
      <x/>
    </i>
    <i>
      <x v="3481"/>
      <x v="1007"/>
      <x/>
      <x/>
    </i>
    <i>
      <x v="3185"/>
      <x v="489"/>
      <x v="1"/>
      <x v="1"/>
    </i>
    <i>
      <x v="3435"/>
      <x v="927"/>
      <x v="2"/>
      <x/>
    </i>
    <i>
      <x v="3679"/>
      <x v="317"/>
      <x v="2"/>
      <x/>
    </i>
    <i>
      <x v="3277"/>
      <x v="753"/>
      <x v="2"/>
      <x/>
    </i>
    <i>
      <x v="3179"/>
      <x v="189"/>
      <x/>
      <x v="2"/>
    </i>
    <i>
      <x v="3154"/>
      <x v="498"/>
      <x/>
      <x v="4"/>
    </i>
    <i>
      <x v="2852"/>
      <x v="541"/>
      <x v="1"/>
      <x/>
    </i>
    <i>
      <x v="2661"/>
      <x v="299"/>
      <x/>
      <x v="5"/>
    </i>
    <i>
      <x v="2793"/>
      <x v="956"/>
      <x/>
      <x/>
    </i>
    <i>
      <x v="2992"/>
      <x v="1058"/>
      <x v="1"/>
      <x v="4"/>
    </i>
    <i>
      <x v="2994"/>
      <x v="9"/>
      <x v="2"/>
      <x v="1"/>
    </i>
    <i>
      <x v="3161"/>
      <x v="741"/>
      <x/>
      <x v="2"/>
    </i>
    <i>
      <x v="2235"/>
      <x v="342"/>
      <x v="1"/>
      <x v="3"/>
    </i>
    <i>
      <x v="2213"/>
      <x v="303"/>
      <x/>
      <x/>
    </i>
    <i>
      <x v="2282"/>
      <x v="171"/>
      <x v="1"/>
      <x/>
    </i>
    <i>
      <x v="2469"/>
      <x v="663"/>
      <x v="2"/>
      <x/>
    </i>
    <i>
      <x v="2631"/>
      <x v="372"/>
      <x v="2"/>
      <x/>
    </i>
    <i>
      <x v="1615"/>
      <x v="606"/>
      <x v="2"/>
      <x/>
    </i>
    <i>
      <x v="1541"/>
      <x v="716"/>
      <x/>
      <x/>
    </i>
    <i>
      <x v="813"/>
      <x v="588"/>
      <x v="2"/>
      <x v="1"/>
    </i>
    <i>
      <x v="1010"/>
      <x v="877"/>
      <x/>
      <x/>
    </i>
    <i>
      <x v="578"/>
      <x v="23"/>
      <x/>
      <x v="5"/>
    </i>
    <i>
      <x v="678"/>
      <x v="266"/>
      <x/>
      <x/>
    </i>
    <i>
      <x v="1041"/>
      <x v="479"/>
      <x/>
      <x/>
    </i>
    <i>
      <x v="850"/>
      <x v="875"/>
      <x/>
      <x/>
    </i>
    <i>
      <x v="379"/>
      <x v="316"/>
      <x v="2"/>
      <x v="2"/>
    </i>
    <i>
      <x v="191"/>
      <x v="629"/>
      <x/>
      <x/>
    </i>
    <i>
      <x v="69"/>
      <x v="130"/>
      <x v="1"/>
      <x v="5"/>
    </i>
    <i>
      <x v="154"/>
      <x v="820"/>
      <x/>
      <x v="3"/>
    </i>
    <i>
      <x v="288"/>
      <x v="601"/>
      <x/>
      <x v="4"/>
    </i>
    <i>
      <x v="342"/>
      <x v="406"/>
      <x/>
      <x/>
    </i>
    <i>
      <x v="4099"/>
      <x v="340"/>
      <x v="1"/>
      <x v="4"/>
    </i>
    <i>
      <x v="3998"/>
      <x v="995"/>
      <x v="1"/>
      <x v="3"/>
    </i>
    <i>
      <x v="3748"/>
      <x v="227"/>
      <x v="1"/>
      <x/>
    </i>
    <i>
      <x v="4118"/>
      <x v="574"/>
      <x/>
      <x v="3"/>
    </i>
    <i>
      <x v="4106"/>
      <x v="326"/>
      <x v="2"/>
      <x v="1"/>
    </i>
    <i>
      <x v="3967"/>
      <x v="392"/>
      <x v="2"/>
      <x v="2"/>
    </i>
    <i>
      <x v="3939"/>
      <x v="737"/>
      <x v="1"/>
      <x/>
    </i>
    <i>
      <x v="4077"/>
      <x v="724"/>
      <x/>
      <x v="5"/>
    </i>
    <i>
      <x v="3707"/>
      <x v="867"/>
      <x v="1"/>
      <x/>
    </i>
    <i>
      <x v="3764"/>
      <x v="336"/>
      <x v="1"/>
      <x v="1"/>
    </i>
    <i>
      <x v="3557"/>
      <x v="849"/>
      <x v="1"/>
      <x/>
    </i>
    <i>
      <x v="3352"/>
      <x v="541"/>
      <x v="2"/>
      <x v="4"/>
    </i>
    <i>
      <x v="3562"/>
      <x v="885"/>
      <x v="1"/>
      <x/>
    </i>
    <i>
      <x v="3491"/>
      <x v="830"/>
      <x/>
      <x/>
    </i>
    <i>
      <x v="2829"/>
      <x v="622"/>
      <x/>
      <x/>
    </i>
    <i>
      <x v="3151"/>
      <x v="182"/>
      <x v="1"/>
      <x v="4"/>
    </i>
    <i>
      <x v="2850"/>
      <x v="556"/>
      <x v="1"/>
      <x v="2"/>
    </i>
    <i>
      <x v="2845"/>
      <x v="1028"/>
      <x v="1"/>
      <x/>
    </i>
    <i>
      <x v="3094"/>
      <x v="344"/>
      <x/>
      <x/>
    </i>
    <i>
      <x v="3058"/>
      <x v="427"/>
      <x v="2"/>
      <x/>
    </i>
    <i>
      <x v="2759"/>
      <x v="834"/>
      <x/>
      <x v="4"/>
    </i>
    <i>
      <x v="2833"/>
      <x v="213"/>
      <x/>
      <x v="5"/>
    </i>
    <i>
      <x v="3055"/>
      <x v="868"/>
      <x/>
      <x/>
    </i>
    <i>
      <x v="2397"/>
      <x v="352"/>
      <x/>
      <x v="5"/>
    </i>
    <i>
      <x v="2255"/>
      <x v="672"/>
      <x/>
      <x/>
    </i>
    <i>
      <x v="2169"/>
      <x v="345"/>
      <x v="2"/>
      <x v="1"/>
    </i>
    <i>
      <x v="2165"/>
      <x v="184"/>
      <x v="2"/>
      <x/>
    </i>
    <i>
      <x v="2490"/>
      <x v="701"/>
      <x v="2"/>
      <x/>
    </i>
    <i>
      <x v="2332"/>
      <x v="716"/>
      <x/>
      <x/>
    </i>
    <i>
      <x v="2223"/>
      <x v="787"/>
      <x v="1"/>
      <x/>
    </i>
    <i>
      <x v="2017"/>
      <x v="796"/>
      <x v="2"/>
      <x/>
    </i>
    <i>
      <x v="1587"/>
      <x v="129"/>
      <x v="1"/>
      <x v="1"/>
    </i>
    <i>
      <x v="1881"/>
      <x v="49"/>
      <x/>
      <x v="5"/>
    </i>
    <i>
      <x v="1852"/>
      <x v="837"/>
      <x v="2"/>
      <x/>
    </i>
    <i>
      <x v="1723"/>
      <x v="310"/>
      <x v="1"/>
      <x v="2"/>
    </i>
    <i>
      <x v="1733"/>
      <x v="608"/>
      <x v="2"/>
      <x/>
    </i>
    <i>
      <x v="1704"/>
      <x v="233"/>
      <x v="2"/>
      <x/>
    </i>
    <i>
      <x v="1840"/>
      <x v="156"/>
      <x/>
      <x/>
    </i>
    <i>
      <x v="1547"/>
      <x v="541"/>
      <x v="2"/>
      <x v="1"/>
    </i>
    <i>
      <x v="1500"/>
      <x v="565"/>
      <x/>
      <x v="4"/>
    </i>
    <i>
      <x v="1211"/>
      <x v="301"/>
      <x v="1"/>
      <x v="1"/>
    </i>
    <i>
      <x v="1241"/>
      <x v="774"/>
      <x v="2"/>
      <x v="2"/>
    </i>
    <i>
      <x v="1532"/>
      <x v="834"/>
      <x/>
      <x v="4"/>
    </i>
    <i>
      <x v="1463"/>
      <x v="659"/>
      <x v="2"/>
      <x/>
    </i>
    <i>
      <x v="1581"/>
      <x v="267"/>
      <x/>
      <x v="5"/>
    </i>
    <i>
      <x v="1058"/>
      <x v="94"/>
      <x/>
      <x v="3"/>
    </i>
    <i>
      <x v="1501"/>
      <x v="571"/>
      <x v="2"/>
      <x/>
    </i>
    <i>
      <x v="1481"/>
      <x v="1066"/>
      <x v="1"/>
      <x/>
    </i>
    <i>
      <x v="693"/>
      <x v="541"/>
      <x v="2"/>
      <x v="4"/>
    </i>
    <i>
      <x v="728"/>
      <x v="1004"/>
      <x/>
      <x/>
    </i>
    <i>
      <x v="884"/>
      <x v="541"/>
      <x/>
      <x/>
    </i>
    <i>
      <x v="570"/>
      <x v="1035"/>
      <x v="2"/>
      <x/>
    </i>
    <i>
      <x v="591"/>
      <x v="541"/>
      <x/>
      <x v="4"/>
    </i>
    <i>
      <x v="914"/>
      <x v="802"/>
      <x v="2"/>
      <x/>
    </i>
    <i>
      <x v="643"/>
      <x v="398"/>
      <x v="2"/>
      <x v="1"/>
    </i>
    <i>
      <x v="955"/>
      <x v="197"/>
      <x v="1"/>
      <x v="2"/>
    </i>
    <i>
      <x v="770"/>
      <x v="505"/>
      <x v="2"/>
      <x/>
    </i>
    <i>
      <x v="724"/>
      <x v="634"/>
      <x v="2"/>
      <x v="2"/>
    </i>
    <i>
      <x v="367"/>
      <x v="286"/>
      <x v="1"/>
      <x v="5"/>
    </i>
    <i>
      <x v="153"/>
      <x v="352"/>
      <x/>
      <x/>
    </i>
    <i>
      <x v="224"/>
      <x v="72"/>
      <x v="1"/>
      <x/>
    </i>
    <i>
      <x v="446"/>
      <x v="481"/>
      <x v="1"/>
      <x/>
    </i>
    <i>
      <x v="512"/>
      <x v="914"/>
      <x/>
      <x/>
    </i>
    <i>
      <x v="50"/>
      <x v="834"/>
      <x v="2"/>
      <x/>
    </i>
    <i>
      <x v="469"/>
      <x v="1060"/>
      <x v="1"/>
      <x v="2"/>
    </i>
    <i>
      <x v="166"/>
      <x v="834"/>
      <x v="1"/>
      <x v="2"/>
    </i>
    <i>
      <x v="527"/>
      <x v="541"/>
      <x v="2"/>
      <x/>
    </i>
    <i>
      <x v="463"/>
      <x v="56"/>
      <x v="1"/>
      <x v="2"/>
    </i>
    <i>
      <x v="4204"/>
      <x v="269"/>
      <x v="2"/>
      <x v="3"/>
    </i>
    <i>
      <x v="3856"/>
      <x v="834"/>
      <x/>
      <x/>
    </i>
    <i>
      <x v="3973"/>
      <x v="352"/>
      <x v="1"/>
      <x v="2"/>
    </i>
    <i>
      <x v="3757"/>
      <x v="645"/>
      <x v="2"/>
      <x v="2"/>
    </i>
    <i>
      <x v="3730"/>
      <x v="346"/>
      <x v="1"/>
      <x/>
    </i>
    <i>
      <x v="4133"/>
      <x v="656"/>
      <x/>
      <x v="4"/>
    </i>
    <i>
      <x v="3972"/>
      <x v="412"/>
      <x v="2"/>
      <x v="1"/>
    </i>
    <i>
      <x v="3977"/>
      <x v="674"/>
      <x/>
      <x v="4"/>
    </i>
    <i>
      <x v="3612"/>
      <x v="709"/>
      <x/>
      <x v="2"/>
    </i>
    <i>
      <x v="3440"/>
      <x v="595"/>
      <x/>
      <x/>
    </i>
    <i>
      <x v="3474"/>
      <x v="365"/>
      <x v="2"/>
      <x/>
    </i>
    <i>
      <x v="3464"/>
      <x v="229"/>
      <x/>
      <x v="5"/>
    </i>
    <i>
      <x v="3475"/>
      <x v="1027"/>
      <x v="2"/>
      <x/>
    </i>
    <i>
      <x v="3498"/>
      <x v="580"/>
      <x v="2"/>
      <x/>
    </i>
    <i>
      <x v="3565"/>
      <x v="865"/>
      <x v="1"/>
      <x/>
    </i>
    <i>
      <x v="3017"/>
      <x v="74"/>
      <x v="1"/>
      <x/>
    </i>
    <i>
      <x v="2802"/>
      <x v="843"/>
      <x v="1"/>
      <x v="3"/>
    </i>
    <i>
      <x v="2412"/>
      <x v="578"/>
      <x v="1"/>
      <x v="2"/>
    </i>
    <i>
      <x v="2376"/>
      <x v="515"/>
      <x/>
      <x v="2"/>
    </i>
    <i>
      <x v="2399"/>
      <x v="637"/>
      <x v="2"/>
      <x v="1"/>
    </i>
    <i>
      <x v="2464"/>
      <x v="708"/>
      <x v="2"/>
      <x/>
    </i>
    <i>
      <x v="2642"/>
      <x v="636"/>
      <x v="1"/>
      <x/>
    </i>
    <i>
      <x v="2614"/>
      <x v="815"/>
      <x/>
      <x v="3"/>
    </i>
    <i>
      <x v="2520"/>
      <x v="820"/>
      <x/>
      <x/>
    </i>
    <i>
      <x v="1597"/>
      <x v="1081"/>
      <x v="2"/>
      <x/>
    </i>
    <i>
      <x v="1702"/>
      <x v="70"/>
      <x v="2"/>
      <x/>
    </i>
    <i>
      <x v="1718"/>
      <x v="541"/>
      <x/>
      <x v="5"/>
    </i>
    <i>
      <x v="1660"/>
      <x v="29"/>
      <x v="2"/>
      <x/>
    </i>
    <i>
      <x v="1888"/>
      <x v="361"/>
      <x/>
      <x/>
    </i>
    <i>
      <x v="2014"/>
      <x v="541"/>
      <x v="2"/>
      <x/>
    </i>
    <i>
      <x v="2040"/>
      <x v="367"/>
      <x/>
      <x v="5"/>
    </i>
    <i>
      <x v="1769"/>
      <x v="1051"/>
      <x/>
      <x v="2"/>
    </i>
    <i>
      <x v="1836"/>
      <x v="1007"/>
      <x v="1"/>
      <x/>
    </i>
    <i>
      <x v="1928"/>
      <x v="469"/>
      <x v="2"/>
      <x/>
    </i>
    <i>
      <x v="1370"/>
      <x v="1072"/>
      <x/>
      <x/>
    </i>
    <i>
      <x v="1574"/>
      <x v="361"/>
      <x v="1"/>
      <x/>
    </i>
    <i>
      <x v="1566"/>
      <x v="215"/>
      <x/>
      <x/>
    </i>
    <i>
      <x v="1508"/>
      <x v="94"/>
      <x v="2"/>
      <x/>
    </i>
    <i>
      <x v="1081"/>
      <x v="263"/>
      <x v="2"/>
      <x v="5"/>
    </i>
    <i>
      <x v="1220"/>
      <x v="935"/>
      <x/>
      <x/>
    </i>
    <i>
      <x v="1141"/>
      <x v="784"/>
      <x/>
      <x v="2"/>
    </i>
    <i>
      <x v="1364"/>
      <x v="292"/>
      <x/>
      <x/>
    </i>
    <i>
      <x v="1445"/>
      <x v="297"/>
      <x v="1"/>
      <x/>
    </i>
    <i>
      <x v="1410"/>
      <x v="286"/>
      <x/>
      <x v="5"/>
    </i>
    <i>
      <x v="754"/>
      <x v="263"/>
      <x/>
      <x/>
    </i>
    <i>
      <x v="888"/>
      <x v="187"/>
      <x/>
      <x v="3"/>
    </i>
    <i>
      <x v="840"/>
      <x v="517"/>
      <x v="1"/>
      <x/>
    </i>
    <i>
      <x v="760"/>
      <x v="333"/>
      <x v="1"/>
      <x/>
    </i>
    <i>
      <x v="1042"/>
      <x v="834"/>
      <x v="2"/>
      <x/>
    </i>
    <i>
      <x v="609"/>
      <x v="679"/>
      <x v="1"/>
      <x v="1"/>
    </i>
    <i>
      <x v="755"/>
      <x v="867"/>
      <x/>
      <x/>
    </i>
    <i>
      <x v="299"/>
      <x v="244"/>
      <x v="2"/>
      <x v="2"/>
    </i>
    <i>
      <x v="16"/>
      <x v="937"/>
      <x/>
      <x v="2"/>
    </i>
    <i>
      <x v="4073"/>
      <x v="58"/>
      <x/>
      <x/>
    </i>
    <i>
      <x v="4024"/>
      <x v="719"/>
      <x v="2"/>
      <x/>
    </i>
    <i>
      <x v="4020"/>
      <x v="974"/>
      <x v="2"/>
      <x v="2"/>
    </i>
    <i>
      <x v="3724"/>
      <x v="780"/>
      <x v="1"/>
      <x/>
    </i>
    <i>
      <x v="4161"/>
      <x v="843"/>
      <x v="2"/>
      <x/>
    </i>
    <i>
      <x v="3541"/>
      <x v="834"/>
      <x v="1"/>
      <x v="4"/>
    </i>
    <i>
      <x v="3568"/>
      <x v="352"/>
      <x v="2"/>
      <x v="2"/>
    </i>
    <i>
      <x v="3249"/>
      <x v="322"/>
      <x v="2"/>
      <x/>
    </i>
    <i>
      <x v="3522"/>
      <x v="820"/>
      <x v="2"/>
      <x v="1"/>
    </i>
    <i>
      <x v="2809"/>
      <x v="834"/>
      <x v="1"/>
      <x v="2"/>
    </i>
    <i>
      <x v="2875"/>
      <x v="270"/>
      <x v="2"/>
      <x/>
    </i>
    <i>
      <x v="2865"/>
      <x v="622"/>
      <x v="2"/>
      <x v="1"/>
    </i>
    <i>
      <x v="2776"/>
      <x v="613"/>
      <x/>
      <x/>
    </i>
    <i>
      <x v="2653"/>
      <x v="1038"/>
      <x v="1"/>
      <x v="4"/>
    </i>
    <i>
      <x v="2803"/>
      <x v="344"/>
      <x v="2"/>
      <x/>
    </i>
    <i>
      <x v="2173"/>
      <x v="864"/>
      <x v="2"/>
      <x v="4"/>
    </i>
    <i>
      <x v="2204"/>
      <x v="535"/>
      <x v="1"/>
      <x v="1"/>
    </i>
    <i>
      <x v="2142"/>
      <x v="667"/>
      <x/>
      <x/>
    </i>
    <i>
      <x v="1593"/>
      <x v="325"/>
      <x v="1"/>
      <x v="3"/>
    </i>
    <i>
      <x v="1645"/>
      <x v="838"/>
      <x v="1"/>
      <x v="2"/>
    </i>
    <i>
      <x v="1699"/>
      <x v="74"/>
      <x/>
      <x/>
    </i>
    <i>
      <x v="1596"/>
      <x v="821"/>
      <x v="1"/>
      <x v="1"/>
    </i>
    <i>
      <x v="2061"/>
      <x v="522"/>
      <x v="2"/>
      <x/>
    </i>
    <i>
      <x v="1647"/>
      <x v="224"/>
      <x v="2"/>
      <x/>
    </i>
    <i>
      <x v="1834"/>
      <x v="721"/>
      <x/>
      <x/>
    </i>
    <i>
      <x v="1737"/>
      <x v="541"/>
      <x/>
      <x v="4"/>
    </i>
    <i>
      <x v="1205"/>
      <x v="531"/>
      <x v="1"/>
      <x/>
    </i>
    <i>
      <x v="1175"/>
      <x v="100"/>
      <x v="1"/>
      <x v="5"/>
    </i>
    <i>
      <x v="1368"/>
      <x v="930"/>
      <x v="1"/>
      <x v="3"/>
    </i>
    <i>
      <x v="1478"/>
      <x v="843"/>
      <x v="2"/>
      <x v="1"/>
    </i>
    <i>
      <x v="1139"/>
      <x v="947"/>
      <x v="2"/>
      <x/>
    </i>
    <i>
      <x v="1048"/>
      <x v="981"/>
      <x v="1"/>
      <x v="2"/>
    </i>
    <i>
      <x v="852"/>
      <x v="588"/>
      <x/>
      <x/>
    </i>
    <i>
      <x v="563"/>
      <x v="107"/>
      <x/>
      <x v="5"/>
    </i>
    <i>
      <x v="714"/>
      <x v="172"/>
      <x v="1"/>
      <x/>
    </i>
    <i>
      <x v="723"/>
      <x v="238"/>
      <x/>
      <x v="5"/>
    </i>
    <i>
      <x v="681"/>
      <x v="535"/>
      <x v="1"/>
      <x v="1"/>
    </i>
    <i>
      <x v="809"/>
      <x v="39"/>
      <x v="2"/>
      <x v="2"/>
    </i>
    <i>
      <x v="878"/>
      <x v="60"/>
      <x v="1"/>
      <x v="2"/>
    </i>
    <i>
      <x v="129"/>
      <x v="867"/>
      <x/>
      <x v="4"/>
    </i>
    <i>
      <x v="283"/>
      <x v="479"/>
      <x/>
      <x v="2"/>
    </i>
    <i>
      <x v="515"/>
      <x v="685"/>
      <x v="2"/>
      <x v="2"/>
    </i>
    <i>
      <x v="141"/>
      <x v="358"/>
      <x/>
      <x v="4"/>
    </i>
    <i>
      <x v="213"/>
      <x v="512"/>
      <x/>
      <x/>
    </i>
    <i>
      <x v="4064"/>
      <x v="439"/>
      <x/>
      <x/>
    </i>
    <i>
      <x v="3743"/>
      <x v="404"/>
      <x v="2"/>
      <x/>
    </i>
    <i>
      <x v="4200"/>
      <x v="864"/>
      <x/>
      <x/>
    </i>
    <i>
      <x v="3786"/>
      <x v="535"/>
      <x/>
      <x/>
    </i>
    <i>
      <x v="4176"/>
      <x v="247"/>
      <x v="2"/>
      <x/>
    </i>
    <i>
      <x v="4214"/>
      <x v="768"/>
      <x v="1"/>
      <x/>
    </i>
    <i>
      <x v="3228"/>
      <x v="860"/>
      <x v="2"/>
      <x v="1"/>
    </i>
    <i>
      <x v="3514"/>
      <x v="1018"/>
      <x v="2"/>
      <x/>
    </i>
    <i>
      <x v="3701"/>
      <x v="353"/>
      <x/>
      <x/>
    </i>
    <i>
      <x v="3222"/>
      <x v="901"/>
      <x/>
      <x v="5"/>
    </i>
    <i>
      <x v="3439"/>
      <x v="685"/>
      <x/>
      <x v="4"/>
    </i>
    <i>
      <x v="3102"/>
      <x v="737"/>
      <x v="2"/>
      <x v="2"/>
    </i>
    <i>
      <x v="3171"/>
      <x v="375"/>
      <x/>
      <x/>
    </i>
    <i>
      <x v="2800"/>
      <x v="178"/>
      <x v="2"/>
      <x v="2"/>
    </i>
    <i>
      <x v="2812"/>
      <x v="843"/>
      <x v="1"/>
      <x/>
    </i>
    <i>
      <x v="2702"/>
      <x v="820"/>
      <x v="1"/>
      <x/>
    </i>
    <i>
      <x v="3130"/>
      <x v="781"/>
      <x/>
      <x v="5"/>
    </i>
    <i>
      <x v="3106"/>
      <x v="315"/>
      <x/>
      <x v="5"/>
    </i>
    <i>
      <x v="3054"/>
      <x v="620"/>
      <x v="1"/>
      <x v="1"/>
    </i>
    <i>
      <x v="2122"/>
      <x v="32"/>
      <x/>
      <x v="3"/>
    </i>
    <i>
      <x v="2205"/>
      <x v="395"/>
      <x v="2"/>
      <x v="5"/>
    </i>
    <i>
      <x v="2196"/>
      <x v="102"/>
      <x/>
      <x/>
    </i>
    <i>
      <x v="2413"/>
      <x v="875"/>
      <x/>
      <x v="2"/>
    </i>
    <i>
      <x v="2573"/>
      <x v="843"/>
      <x v="2"/>
      <x/>
    </i>
    <i>
      <x v="2251"/>
      <x v="77"/>
      <x v="2"/>
      <x/>
    </i>
    <i>
      <x v="1621"/>
      <x v="1050"/>
      <x v="2"/>
      <x v="1"/>
    </i>
    <i>
      <x v="2094"/>
      <x v="962"/>
      <x/>
      <x v="4"/>
    </i>
    <i>
      <x v="1989"/>
      <x v="837"/>
      <x/>
      <x/>
    </i>
    <i>
      <x v="1726"/>
      <x v="854"/>
      <x/>
      <x v="4"/>
    </i>
    <i>
      <x v="1861"/>
      <x v="912"/>
      <x v="2"/>
      <x v="2"/>
    </i>
    <i>
      <x v="1906"/>
      <x v="820"/>
      <x v="2"/>
      <x/>
    </i>
    <i>
      <x v="1983"/>
      <x v="779"/>
      <x v="2"/>
      <x/>
    </i>
    <i>
      <x v="1959"/>
      <x v="685"/>
      <x/>
      <x v="5"/>
    </i>
    <i>
      <x v="2031"/>
      <x v="878"/>
      <x/>
      <x v="5"/>
    </i>
    <i>
      <x v="1539"/>
      <x v="1058"/>
      <x v="1"/>
      <x/>
    </i>
    <i>
      <x v="1161"/>
      <x v="535"/>
      <x v="2"/>
      <x/>
    </i>
    <i>
      <x v="1285"/>
      <x v="849"/>
      <x/>
      <x/>
    </i>
    <i>
      <x v="1565"/>
      <x v="680"/>
      <x/>
      <x/>
    </i>
    <i>
      <x v="1335"/>
      <x v="409"/>
      <x/>
      <x/>
    </i>
    <i>
      <x v="1290"/>
      <x v="716"/>
      <x/>
      <x v="5"/>
    </i>
    <i>
      <x v="952"/>
      <x v="475"/>
      <x v="2"/>
      <x v="2"/>
    </i>
    <i>
      <x v="739"/>
      <x v="314"/>
      <x/>
      <x/>
    </i>
    <i>
      <x v="734"/>
      <x v="318"/>
      <x/>
      <x v="5"/>
    </i>
    <i>
      <x v="927"/>
      <x v="403"/>
      <x v="2"/>
      <x v="2"/>
    </i>
    <i>
      <x v="1055"/>
      <x v="91"/>
      <x v="1"/>
      <x/>
    </i>
    <i>
      <x v="694"/>
      <x v="84"/>
      <x v="2"/>
      <x v="2"/>
    </i>
    <i>
      <x v="1009"/>
      <x v="596"/>
      <x v="2"/>
      <x v="3"/>
    </i>
    <i>
      <x v="474"/>
      <x v="863"/>
      <x v="1"/>
      <x/>
    </i>
    <i>
      <x v="131"/>
      <x v="896"/>
      <x v="2"/>
      <x v="1"/>
    </i>
    <i>
      <x v="442"/>
      <x v="111"/>
      <x v="2"/>
      <x/>
    </i>
    <i>
      <x v="212"/>
      <x v="618"/>
      <x v="1"/>
      <x/>
    </i>
    <i>
      <x v="284"/>
      <x v="864"/>
      <x/>
      <x v="5"/>
    </i>
    <i>
      <x v="3992"/>
      <x v="12"/>
      <x v="1"/>
      <x/>
    </i>
    <i>
      <x v="3952"/>
      <x v="23"/>
      <x/>
      <x v="5"/>
    </i>
    <i>
      <x v="3886"/>
      <x v="511"/>
      <x v="2"/>
      <x v="1"/>
    </i>
    <i>
      <x v="3929"/>
      <x v="583"/>
      <x v="2"/>
      <x/>
    </i>
    <i>
      <x v="4111"/>
      <x v="1001"/>
      <x v="1"/>
      <x v="2"/>
    </i>
    <i>
      <x v="3575"/>
      <x v="336"/>
      <x v="1"/>
      <x/>
    </i>
    <i>
      <x v="3622"/>
      <x v="938"/>
      <x v="1"/>
      <x/>
    </i>
    <i>
      <x v="3409"/>
      <x v="207"/>
      <x v="2"/>
      <x v="1"/>
    </i>
    <i>
      <x v="3415"/>
      <x v="849"/>
      <x/>
      <x v="2"/>
    </i>
    <i>
      <x v="3634"/>
      <x v="222"/>
      <x v="1"/>
      <x v="2"/>
    </i>
    <i>
      <x v="2836"/>
      <x v="164"/>
      <x/>
      <x/>
    </i>
    <i>
      <x v="2783"/>
      <x v="562"/>
      <x/>
      <x/>
    </i>
    <i>
      <x v="2859"/>
      <x v="452"/>
      <x v="2"/>
      <x v="2"/>
    </i>
    <i>
      <x v="2984"/>
      <x v="919"/>
      <x v="1"/>
      <x/>
    </i>
    <i>
      <x v="3132"/>
      <x v="717"/>
      <x/>
      <x v="5"/>
    </i>
    <i>
      <x v="2763"/>
      <x v="23"/>
      <x v="2"/>
      <x/>
    </i>
    <i>
      <x v="3134"/>
      <x v="746"/>
      <x v="2"/>
      <x v="1"/>
    </i>
    <i>
      <x v="2134"/>
      <x v="230"/>
      <x/>
      <x/>
    </i>
    <i>
      <x v="2571"/>
      <x v="823"/>
      <x v="2"/>
      <x/>
    </i>
    <i>
      <x v="2594"/>
      <x v="716"/>
      <x v="2"/>
      <x v="1"/>
    </i>
    <i>
      <x v="2311"/>
      <x v="856"/>
      <x v="2"/>
      <x v="1"/>
    </i>
    <i>
      <x v="1859"/>
      <x v="61"/>
      <x v="2"/>
      <x v="1"/>
    </i>
    <i>
      <x v="2048"/>
      <x v="577"/>
      <x v="1"/>
      <x v="3"/>
    </i>
    <i>
      <x v="1613"/>
      <x v="834"/>
      <x v="1"/>
      <x v="3"/>
    </i>
    <i>
      <x v="1771"/>
      <x v="786"/>
      <x/>
      <x v="4"/>
    </i>
    <i>
      <x v="1747"/>
      <x v="587"/>
      <x v="1"/>
      <x v="3"/>
    </i>
    <i>
      <x v="2099"/>
      <x v="689"/>
      <x v="1"/>
      <x/>
    </i>
    <i>
      <x v="1719"/>
      <x v="786"/>
      <x v="1"/>
      <x v="3"/>
    </i>
    <i>
      <x v="1789"/>
      <x v="573"/>
      <x v="2"/>
      <x/>
    </i>
    <i>
      <x v="1157"/>
      <x v="718"/>
      <x v="2"/>
      <x v="2"/>
    </i>
    <i>
      <x v="1159"/>
      <x v="677"/>
      <x v="1"/>
      <x v="3"/>
    </i>
    <i>
      <x v="1167"/>
      <x v="741"/>
      <x/>
      <x v="2"/>
    </i>
    <i>
      <x v="1507"/>
      <x v="871"/>
      <x/>
      <x v="2"/>
    </i>
    <i>
      <x v="1519"/>
      <x v="843"/>
      <x/>
      <x/>
    </i>
    <i>
      <x v="699"/>
      <x v="863"/>
      <x v="2"/>
      <x/>
    </i>
    <i>
      <x v="548"/>
      <x v="560"/>
      <x v="1"/>
      <x v="4"/>
    </i>
    <i>
      <x v="685"/>
      <x v="823"/>
      <x/>
      <x v="4"/>
    </i>
    <i>
      <x v="542"/>
      <x v="710"/>
      <x v="1"/>
      <x v="1"/>
    </i>
    <i>
      <x v="872"/>
      <x v="814"/>
      <x/>
      <x/>
    </i>
    <i>
      <x v="572"/>
      <x v="843"/>
      <x v="1"/>
      <x/>
    </i>
    <i>
      <x v="576"/>
      <x v="245"/>
      <x v="2"/>
      <x v="1"/>
    </i>
    <i>
      <x v="686"/>
      <x v="230"/>
      <x v="1"/>
      <x/>
    </i>
    <i>
      <x v="581"/>
      <x v="541"/>
      <x v="1"/>
      <x v="3"/>
    </i>
    <i>
      <x v="327"/>
      <x v="812"/>
      <x v="1"/>
      <x/>
    </i>
    <i>
      <x v="400"/>
      <x v="361"/>
      <x v="1"/>
      <x v="3"/>
    </i>
    <i>
      <x v="28"/>
      <x v="779"/>
      <x/>
      <x/>
    </i>
    <i>
      <x v="194"/>
      <x v="737"/>
      <x/>
      <x v="4"/>
    </i>
    <i>
      <x v="152"/>
      <x v="301"/>
      <x v="2"/>
      <x/>
    </i>
    <i>
      <x v="189"/>
      <x v="585"/>
      <x v="2"/>
      <x/>
    </i>
    <i>
      <x v="3782"/>
      <x v="943"/>
      <x v="1"/>
      <x v="3"/>
    </i>
    <i>
      <x v="4086"/>
      <x v="301"/>
      <x v="2"/>
      <x/>
    </i>
    <i>
      <x v="4075"/>
      <x v="490"/>
      <x v="1"/>
      <x/>
    </i>
    <i>
      <x v="3954"/>
      <x v="95"/>
      <x/>
      <x/>
    </i>
    <i>
      <x v="4040"/>
      <x v="1018"/>
      <x/>
      <x/>
    </i>
    <i>
      <x v="3577"/>
      <x v="491"/>
      <x v="1"/>
      <x/>
    </i>
    <i>
      <x v="3677"/>
      <x v="577"/>
      <x v="1"/>
      <x v="1"/>
    </i>
    <i>
      <x v="3315"/>
      <x v="403"/>
      <x/>
      <x/>
    </i>
    <i>
      <x v="3177"/>
      <x v="1020"/>
      <x v="2"/>
      <x/>
    </i>
    <i>
      <x v="3468"/>
      <x v="936"/>
      <x/>
      <x v="4"/>
    </i>
    <i>
      <x v="3040"/>
      <x v="536"/>
      <x v="1"/>
      <x/>
    </i>
    <i>
      <x v="3003"/>
      <x v="362"/>
      <x v="2"/>
      <x v="2"/>
    </i>
    <i>
      <x v="2988"/>
      <x v="976"/>
      <x/>
      <x v="4"/>
    </i>
    <i>
      <x v="2765"/>
      <x v="708"/>
      <x v="1"/>
      <x/>
    </i>
    <i>
      <x v="3062"/>
      <x v="827"/>
      <x v="1"/>
      <x v="2"/>
    </i>
    <i>
      <x v="2922"/>
      <x v="251"/>
      <x v="1"/>
      <x/>
    </i>
    <i>
      <x v="3140"/>
      <x v="863"/>
      <x v="2"/>
      <x v="2"/>
    </i>
    <i>
      <x v="3169"/>
      <x v="233"/>
      <x/>
      <x/>
    </i>
    <i>
      <x v="2288"/>
      <x v="721"/>
      <x v="2"/>
      <x v="2"/>
    </i>
    <i>
      <x v="2416"/>
      <x v="846"/>
      <x/>
      <x v="4"/>
    </i>
    <i>
      <x v="2640"/>
      <x v="110"/>
      <x v="2"/>
      <x/>
    </i>
    <i>
      <x v="2526"/>
      <x v="1002"/>
      <x v="1"/>
      <x/>
    </i>
    <i>
      <x v="2559"/>
      <x v="350"/>
      <x v="2"/>
      <x v="1"/>
    </i>
    <i>
      <x v="2299"/>
      <x v="981"/>
      <x v="2"/>
      <x v="2"/>
    </i>
    <i>
      <x v="2597"/>
      <x v="979"/>
      <x/>
      <x/>
    </i>
    <i>
      <x v="1715"/>
      <x v="502"/>
      <x/>
      <x v="5"/>
    </i>
    <i>
      <x v="1646"/>
      <x v="607"/>
      <x/>
      <x/>
    </i>
    <i>
      <x v="1674"/>
      <x v="881"/>
      <x/>
      <x/>
    </i>
    <i>
      <x v="1806"/>
      <x v="253"/>
      <x/>
      <x/>
    </i>
    <i>
      <x v="1614"/>
      <x v="899"/>
      <x v="1"/>
      <x v="3"/>
    </i>
    <i>
      <x v="1652"/>
      <x v="174"/>
      <x v="2"/>
      <x v="1"/>
    </i>
    <i>
      <x v="1638"/>
      <x v="541"/>
      <x v="2"/>
      <x/>
    </i>
    <i>
      <x v="1884"/>
      <x v="834"/>
      <x v="2"/>
      <x v="4"/>
    </i>
    <i>
      <x v="2003"/>
      <x v="113"/>
      <x v="2"/>
      <x/>
    </i>
    <i>
      <x v="1075"/>
      <x v="582"/>
      <x/>
      <x/>
    </i>
    <i>
      <x v="1358"/>
      <x v="32"/>
      <x v="2"/>
      <x/>
    </i>
    <i>
      <x v="1197"/>
      <x v="834"/>
      <x/>
      <x v="3"/>
    </i>
    <i>
      <x v="1484"/>
      <x v="1026"/>
      <x v="2"/>
      <x/>
    </i>
    <i>
      <x v="1580"/>
      <x v="440"/>
      <x/>
      <x v="5"/>
    </i>
    <i>
      <x v="812"/>
      <x v="864"/>
      <x v="1"/>
      <x/>
    </i>
    <i>
      <x v="782"/>
      <x v="508"/>
      <x v="2"/>
      <x v="1"/>
    </i>
    <i>
      <x v="981"/>
      <x v="777"/>
      <x v="1"/>
      <x/>
    </i>
    <i>
      <x v="716"/>
      <x v="835"/>
      <x/>
      <x v="5"/>
    </i>
    <i>
      <x v="705"/>
      <x v="864"/>
      <x v="1"/>
      <x v="4"/>
    </i>
    <i>
      <x v="870"/>
      <x v="239"/>
      <x v="2"/>
      <x/>
    </i>
    <i>
      <x v="854"/>
      <x v="1024"/>
      <x/>
      <x v="5"/>
    </i>
    <i>
      <x v="523"/>
      <x v="834"/>
      <x v="2"/>
      <x/>
    </i>
    <i>
      <x v="382"/>
      <x v="467"/>
      <x v="2"/>
      <x v="2"/>
    </i>
    <i>
      <x v="292"/>
      <x v="261"/>
      <x v="1"/>
      <x v="2"/>
    </i>
    <i>
      <x v="180"/>
      <x v="446"/>
      <x v="2"/>
      <x/>
    </i>
    <i>
      <x v="122"/>
      <x v="869"/>
      <x v="2"/>
      <x/>
    </i>
    <i>
      <x v="503"/>
      <x v="541"/>
      <x/>
      <x v="5"/>
    </i>
    <i>
      <x v="274"/>
      <x v="56"/>
      <x v="2"/>
      <x v="2"/>
    </i>
    <i>
      <x v="383"/>
      <x v="138"/>
      <x v="1"/>
      <x/>
    </i>
    <i>
      <x v="237"/>
      <x v="311"/>
      <x v="2"/>
      <x/>
    </i>
    <i>
      <x v="427"/>
      <x v="966"/>
      <x/>
      <x v="4"/>
    </i>
    <i>
      <x v="456"/>
      <x v="74"/>
      <x v="2"/>
      <x/>
    </i>
    <i>
      <x v="475"/>
      <x v="361"/>
      <x/>
      <x/>
    </i>
    <i>
      <x v="282"/>
      <x v="1043"/>
      <x/>
      <x v="2"/>
    </i>
    <i>
      <x v="4142"/>
      <x v="3"/>
      <x v="2"/>
      <x v="2"/>
    </i>
    <i>
      <x v="4048"/>
      <x v="535"/>
      <x/>
      <x v="3"/>
    </i>
    <i>
      <x v="4144"/>
      <x v="115"/>
      <x/>
      <x v="4"/>
    </i>
    <i>
      <x v="3955"/>
      <x v="342"/>
      <x/>
      <x/>
    </i>
    <i>
      <x v="3895"/>
      <x v="316"/>
      <x v="1"/>
      <x/>
    </i>
    <i>
      <x v="3904"/>
      <x v="712"/>
      <x v="1"/>
      <x v="3"/>
    </i>
    <i>
      <x v="4034"/>
      <x v="281"/>
      <x v="2"/>
      <x/>
    </i>
    <i>
      <x v="3540"/>
      <x v="23"/>
      <x/>
      <x v="5"/>
    </i>
    <i>
      <x v="3271"/>
      <x v="296"/>
      <x v="2"/>
      <x v="1"/>
    </i>
    <i>
      <x v="3581"/>
      <x v="541"/>
      <x v="2"/>
      <x v="5"/>
    </i>
    <i>
      <x v="3347"/>
      <x v="396"/>
      <x v="1"/>
      <x v="2"/>
    </i>
    <i>
      <x v="3363"/>
      <x v="237"/>
      <x v="1"/>
      <x/>
    </i>
    <i>
      <x v="2826"/>
      <x v="864"/>
      <x/>
      <x v="5"/>
    </i>
    <i>
      <x v="3149"/>
      <x v="108"/>
      <x v="2"/>
      <x/>
    </i>
    <i>
      <x v="3051"/>
      <x v="199"/>
      <x v="2"/>
      <x v="2"/>
    </i>
    <i>
      <x v="2318"/>
      <x v="1021"/>
      <x/>
      <x/>
    </i>
    <i>
      <x v="2553"/>
      <x v="815"/>
      <x/>
      <x v="2"/>
    </i>
    <i>
      <x v="2380"/>
      <x v="125"/>
      <x/>
      <x/>
    </i>
    <i>
      <x v="2070"/>
      <x v="725"/>
      <x v="2"/>
      <x v="1"/>
    </i>
    <i>
      <x v="1671"/>
      <x v="810"/>
      <x v="2"/>
      <x v="1"/>
    </i>
    <i>
      <x v="1874"/>
      <x v="943"/>
      <x/>
      <x/>
    </i>
    <i>
      <x v="1663"/>
      <x v="46"/>
      <x/>
      <x/>
    </i>
    <i>
      <x v="1725"/>
      <x v="834"/>
      <x v="2"/>
      <x/>
    </i>
    <i>
      <x v="1889"/>
      <x v="425"/>
      <x v="1"/>
      <x/>
    </i>
    <i>
      <x v="1235"/>
      <x v="326"/>
      <x/>
      <x v="4"/>
    </i>
    <i>
      <x v="1493"/>
      <x v="172"/>
      <x/>
      <x/>
    </i>
    <i>
      <x v="1390"/>
      <x v="211"/>
      <x v="2"/>
      <x v="1"/>
    </i>
    <i>
      <x v="1168"/>
      <x v="1065"/>
      <x v="1"/>
      <x v="4"/>
    </i>
    <i>
      <x v="1136"/>
      <x v="536"/>
      <x v="1"/>
      <x/>
    </i>
    <i>
      <x v="1367"/>
      <x v="588"/>
      <x v="1"/>
      <x/>
    </i>
    <i>
      <x v="956"/>
      <x v="719"/>
      <x/>
      <x/>
    </i>
    <i>
      <x v="941"/>
      <x v="843"/>
      <x v="2"/>
      <x/>
    </i>
    <i>
      <x v="803"/>
      <x v="604"/>
      <x v="2"/>
      <x/>
    </i>
    <i>
      <x v="596"/>
      <x v="56"/>
      <x/>
      <x/>
    </i>
    <i>
      <x v="607"/>
      <x v="341"/>
      <x/>
      <x v="3"/>
    </i>
    <i>
      <x v="858"/>
      <x v="535"/>
      <x v="1"/>
      <x v="4"/>
    </i>
    <i>
      <x v="380"/>
      <x v="108"/>
      <x/>
      <x/>
    </i>
    <i>
      <x v="498"/>
      <x v="842"/>
      <x/>
      <x v="5"/>
    </i>
    <i>
      <x v="230"/>
      <x v="843"/>
      <x/>
      <x v="3"/>
    </i>
    <i>
      <x v="344"/>
      <x v="662"/>
      <x v="2"/>
      <x/>
    </i>
    <i>
      <x v="80"/>
      <x v="263"/>
      <x v="2"/>
      <x/>
    </i>
    <i>
      <x v="340"/>
      <x v="541"/>
      <x/>
      <x/>
    </i>
    <i>
      <x v="63"/>
      <x v="438"/>
      <x v="1"/>
      <x v="1"/>
    </i>
    <i>
      <x v="111"/>
      <x v="561"/>
      <x v="2"/>
      <x/>
    </i>
    <i>
      <x v="234"/>
      <x v="308"/>
      <x/>
      <x/>
    </i>
    <i>
      <x v="147"/>
      <x v="931"/>
      <x v="2"/>
      <x v="1"/>
    </i>
    <i>
      <x v="6"/>
      <x v="545"/>
      <x v="2"/>
      <x/>
    </i>
    <i>
      <x v="3813"/>
      <x v="864"/>
      <x/>
      <x v="5"/>
    </i>
    <i>
      <x v="3831"/>
      <x v="644"/>
      <x v="2"/>
      <x v="2"/>
    </i>
    <i>
      <x v="3792"/>
      <x v="329"/>
      <x/>
      <x/>
    </i>
    <i>
      <x v="3718"/>
      <x v="226"/>
      <x v="1"/>
      <x/>
    </i>
    <i>
      <x v="3365"/>
      <x v="1029"/>
      <x v="2"/>
      <x v="1"/>
    </i>
    <i>
      <x v="3532"/>
      <x v="249"/>
      <x v="1"/>
      <x v="2"/>
    </i>
    <i>
      <x v="3588"/>
      <x v="713"/>
      <x/>
      <x v="2"/>
    </i>
    <i>
      <x v="3604"/>
      <x v="834"/>
      <x v="2"/>
      <x/>
    </i>
    <i>
      <x v="3208"/>
      <x v="484"/>
      <x v="1"/>
      <x/>
    </i>
    <i>
      <x v="3438"/>
      <x v="496"/>
      <x v="2"/>
      <x v="2"/>
    </i>
    <i>
      <x v="2888"/>
      <x v="664"/>
      <x v="1"/>
      <x/>
    </i>
    <i>
      <x v="3080"/>
      <x v="458"/>
      <x v="2"/>
      <x/>
    </i>
    <i>
      <x v="3037"/>
      <x v="432"/>
      <x v="2"/>
      <x/>
    </i>
    <i>
      <x v="2711"/>
      <x v="339"/>
      <x v="2"/>
      <x/>
    </i>
    <i>
      <x v="2745"/>
      <x v="541"/>
      <x/>
      <x v="5"/>
    </i>
    <i>
      <x v="2843"/>
      <x v="371"/>
      <x/>
      <x/>
    </i>
    <i>
      <x v="2275"/>
      <x v="544"/>
      <x v="2"/>
      <x/>
    </i>
    <i>
      <x v="2501"/>
      <x v="258"/>
      <x v="2"/>
      <x v="2"/>
    </i>
    <i>
      <x v="1622"/>
      <x v="971"/>
      <x v="2"/>
      <x/>
    </i>
    <i>
      <x v="1891"/>
      <x v="830"/>
      <x v="2"/>
      <x/>
    </i>
    <i>
      <x v="1845"/>
      <x v="1013"/>
      <x v="1"/>
      <x v="2"/>
    </i>
    <i>
      <x v="1860"/>
      <x v="380"/>
      <x v="2"/>
      <x/>
    </i>
    <i>
      <x v="1656"/>
      <x v="1077"/>
      <x v="2"/>
      <x v="2"/>
    </i>
    <i>
      <x v="1447"/>
      <x v="1000"/>
      <x/>
      <x v="2"/>
    </i>
    <i>
      <x v="1446"/>
      <x v="361"/>
      <x v="2"/>
      <x v="4"/>
    </i>
    <i>
      <x v="1579"/>
      <x v="364"/>
      <x/>
      <x/>
    </i>
    <i>
      <x v="1455"/>
      <x v="109"/>
      <x v="2"/>
      <x v="5"/>
    </i>
    <i>
      <x v="1223"/>
      <x v="845"/>
      <x v="2"/>
      <x/>
    </i>
    <i>
      <x v="1078"/>
      <x v="843"/>
      <x v="1"/>
      <x v="2"/>
    </i>
    <i>
      <x v="1089"/>
      <x v="299"/>
      <x/>
      <x v="4"/>
    </i>
    <i>
      <x v="783"/>
      <x v="226"/>
      <x/>
      <x/>
    </i>
    <i>
      <x v="939"/>
      <x v="958"/>
      <x/>
      <x/>
    </i>
    <i>
      <x v="788"/>
      <x v="740"/>
      <x v="2"/>
      <x/>
    </i>
    <i>
      <x v="741"/>
      <x v="690"/>
      <x v="2"/>
      <x/>
    </i>
    <i>
      <x v="346"/>
      <x v="877"/>
      <x/>
      <x v="4"/>
    </i>
    <i>
      <x v="215"/>
      <x v="729"/>
      <x v="2"/>
      <x v="3"/>
    </i>
    <i>
      <x v="428"/>
      <x v="931"/>
      <x/>
      <x/>
    </i>
    <i>
      <x v="168"/>
      <x v="68"/>
      <x v="1"/>
      <x v="3"/>
    </i>
    <i>
      <x v="33"/>
      <x v="790"/>
      <x v="1"/>
      <x v="2"/>
    </i>
    <i>
      <x v="52"/>
      <x v="344"/>
      <x v="2"/>
      <x/>
    </i>
    <i>
      <x v="353"/>
      <x v="168"/>
      <x v="2"/>
      <x/>
    </i>
    <i>
      <x v="4125"/>
      <x v="1045"/>
      <x/>
      <x/>
    </i>
    <i>
      <x v="3797"/>
      <x v="696"/>
      <x v="2"/>
      <x v="4"/>
    </i>
    <i>
      <x v="4158"/>
      <x v="618"/>
      <x/>
      <x/>
    </i>
    <i>
      <x v="4037"/>
      <x v="1020"/>
      <x v="2"/>
      <x v="1"/>
    </i>
    <i>
      <x v="3354"/>
      <x v="1038"/>
      <x/>
      <x v="5"/>
    </i>
    <i>
      <x v="3265"/>
      <x v="627"/>
      <x v="2"/>
      <x/>
    </i>
    <i>
      <x v="3537"/>
      <x v="447"/>
      <x/>
      <x/>
    </i>
    <i>
      <x v="3507"/>
      <x v="541"/>
      <x v="1"/>
      <x v="2"/>
    </i>
    <i>
      <x v="3467"/>
      <x v="795"/>
      <x v="2"/>
      <x v="1"/>
    </i>
    <i>
      <x v="3531"/>
      <x v="804"/>
      <x v="2"/>
      <x/>
    </i>
    <i>
      <x v="3413"/>
      <x v="492"/>
      <x/>
      <x/>
    </i>
    <i>
      <x v="3183"/>
      <x v="1024"/>
      <x v="1"/>
      <x v="2"/>
    </i>
    <i>
      <x v="3544"/>
      <x v="361"/>
      <x/>
      <x v="5"/>
    </i>
    <i>
      <x v="2858"/>
      <x v="139"/>
      <x v="1"/>
      <x/>
    </i>
    <i>
      <x v="2815"/>
      <x v="535"/>
      <x v="2"/>
      <x v="3"/>
    </i>
    <i>
      <x v="3082"/>
      <x v="818"/>
      <x v="1"/>
      <x/>
    </i>
    <i>
      <x v="2903"/>
      <x v="385"/>
      <x v="1"/>
      <x v="3"/>
    </i>
    <i>
      <x v="2817"/>
      <x v="530"/>
      <x/>
      <x v="3"/>
    </i>
    <i>
      <x v="3032"/>
      <x v="1074"/>
      <x v="1"/>
      <x/>
    </i>
    <i>
      <x v="2950"/>
      <x v="843"/>
      <x v="2"/>
      <x v="2"/>
    </i>
    <i>
      <x v="2404"/>
      <x v="870"/>
      <x v="1"/>
      <x/>
    </i>
    <i>
      <x v="2454"/>
      <x v="751"/>
      <x/>
      <x v="5"/>
    </i>
    <i>
      <x v="2588"/>
      <x v="90"/>
      <x/>
      <x/>
    </i>
    <i>
      <x v="2259"/>
      <x v="1051"/>
      <x v="2"/>
      <x/>
    </i>
    <i>
      <x v="2609"/>
      <x v="1044"/>
      <x v="2"/>
      <x/>
    </i>
    <i>
      <x v="1798"/>
      <x v="763"/>
      <x v="2"/>
      <x/>
    </i>
    <i>
      <x v="1753"/>
      <x v="791"/>
      <x v="1"/>
      <x/>
    </i>
    <i>
      <x v="2077"/>
      <x v="901"/>
      <x v="2"/>
      <x/>
    </i>
    <i>
      <x v="2020"/>
      <x v="354"/>
      <x v="2"/>
      <x/>
    </i>
    <i>
      <x v="2052"/>
      <x v="13"/>
      <x v="1"/>
      <x/>
    </i>
    <i>
      <x v="1909"/>
      <x v="1016"/>
      <x v="1"/>
      <x/>
    </i>
    <i>
      <x v="2074"/>
      <x v="541"/>
      <x v="2"/>
      <x/>
    </i>
    <i>
      <x v="1682"/>
      <x v="448"/>
      <x v="2"/>
      <x v="1"/>
    </i>
    <i>
      <x v="1577"/>
      <x v="843"/>
      <x v="2"/>
      <x/>
    </i>
    <i>
      <x v="1530"/>
      <x v="1067"/>
      <x/>
      <x v="5"/>
    </i>
    <i>
      <x v="1471"/>
      <x v="535"/>
      <x/>
      <x/>
    </i>
    <i>
      <x v="1486"/>
      <x v="456"/>
      <x/>
      <x v="2"/>
    </i>
    <i>
      <x v="1059"/>
      <x v="869"/>
      <x v="2"/>
      <x v="2"/>
    </i>
    <i>
      <x v="1542"/>
      <x v="906"/>
      <x/>
      <x v="4"/>
    </i>
    <i>
      <x v="1111"/>
      <x v="696"/>
      <x v="2"/>
      <x v="1"/>
    </i>
    <i>
      <x v="1533"/>
      <x v="519"/>
      <x v="1"/>
      <x/>
    </i>
    <i>
      <x v="963"/>
      <x v="677"/>
      <x v="2"/>
      <x v="1"/>
    </i>
    <i>
      <x v="873"/>
      <x v="216"/>
      <x/>
      <x v="4"/>
    </i>
    <i>
      <x v="990"/>
      <x v="648"/>
      <x/>
      <x/>
    </i>
    <i>
      <x v="871"/>
      <x v="820"/>
      <x v="1"/>
      <x/>
    </i>
    <i>
      <x v="774"/>
      <x v="206"/>
      <x/>
      <x/>
    </i>
    <i>
      <x v="544"/>
      <x v="147"/>
      <x v="1"/>
      <x/>
    </i>
    <i>
      <x v="632"/>
      <x v="1020"/>
      <x/>
      <x/>
    </i>
    <i>
      <x v="657"/>
      <x v="799"/>
      <x/>
      <x/>
    </i>
    <i>
      <x v="118"/>
      <x v="535"/>
      <x v="1"/>
      <x v="1"/>
    </i>
    <i>
      <x v="500"/>
      <x v="541"/>
      <x/>
      <x v="2"/>
    </i>
    <i>
      <x v="424"/>
      <x v="820"/>
      <x v="2"/>
      <x v="1"/>
    </i>
    <i>
      <x v="128"/>
      <x v="541"/>
      <x v="2"/>
      <x/>
    </i>
    <i>
      <x v="3789"/>
      <x v="969"/>
      <x v="2"/>
      <x/>
    </i>
    <i>
      <x v="3924"/>
      <x v="99"/>
      <x/>
      <x/>
    </i>
    <i>
      <x v="4195"/>
      <x v="465"/>
      <x v="2"/>
      <x v="1"/>
    </i>
    <i>
      <x v="3999"/>
      <x v="981"/>
      <x/>
      <x/>
    </i>
    <i>
      <x v="3422"/>
      <x v="732"/>
      <x/>
      <x/>
    </i>
    <i>
      <x v="3570"/>
      <x v="663"/>
      <x v="1"/>
      <x/>
    </i>
    <i>
      <x v="3206"/>
      <x v="563"/>
      <x v="2"/>
      <x v="1"/>
    </i>
    <i>
      <x v="3576"/>
      <x v="863"/>
      <x/>
      <x/>
    </i>
    <i>
      <x v="3683"/>
      <x v="627"/>
      <x v="2"/>
      <x v="1"/>
    </i>
    <i>
      <x v="3600"/>
      <x v="361"/>
      <x v="2"/>
      <x/>
    </i>
    <i>
      <x v="3620"/>
      <x v="561"/>
      <x/>
      <x/>
    </i>
    <i>
      <x v="3406"/>
      <x v="523"/>
      <x v="2"/>
      <x v="2"/>
    </i>
    <i>
      <x v="2669"/>
      <x v="357"/>
      <x v="2"/>
      <x/>
    </i>
    <i>
      <x v="3000"/>
      <x v="189"/>
      <x/>
      <x/>
    </i>
    <i>
      <x v="2706"/>
      <x v="557"/>
      <x v="2"/>
      <x/>
    </i>
    <i>
      <x v="2893"/>
      <x v="176"/>
      <x v="2"/>
      <x/>
    </i>
    <i>
      <x v="2983"/>
      <x v="608"/>
      <x v="2"/>
      <x/>
    </i>
    <i>
      <x v="2768"/>
      <x v="132"/>
      <x v="1"/>
      <x/>
    </i>
    <i>
      <x v="2324"/>
      <x v="860"/>
      <x/>
      <x/>
    </i>
    <i>
      <x v="2602"/>
      <x v="784"/>
      <x v="2"/>
      <x v="1"/>
    </i>
    <i>
      <x v="2591"/>
      <x v="350"/>
      <x v="2"/>
      <x/>
    </i>
    <i>
      <x v="2280"/>
      <x v="430"/>
      <x v="1"/>
      <x/>
    </i>
    <i>
      <x v="2290"/>
      <x v="755"/>
      <x/>
      <x/>
    </i>
    <i>
      <x v="2409"/>
      <x v="1025"/>
      <x/>
      <x v="4"/>
    </i>
    <i>
      <x v="2163"/>
      <x v="632"/>
      <x v="1"/>
      <x/>
    </i>
    <i>
      <x v="2316"/>
      <x v="1081"/>
      <x/>
      <x v="4"/>
    </i>
    <i>
      <x v="2164"/>
      <x v="541"/>
      <x/>
      <x/>
    </i>
    <i>
      <x v="2484"/>
      <x v="368"/>
      <x v="1"/>
      <x/>
    </i>
    <i>
      <x v="1689"/>
      <x v="173"/>
      <x v="1"/>
      <x/>
    </i>
    <i>
      <x v="1666"/>
      <x v="783"/>
      <x v="2"/>
      <x/>
    </i>
    <i>
      <x v="1827"/>
      <x v="622"/>
      <x v="2"/>
      <x/>
    </i>
    <i>
      <x v="2006"/>
      <x v="491"/>
      <x/>
      <x/>
    </i>
    <i>
      <x v="1997"/>
      <x v="961"/>
      <x v="1"/>
      <x v="3"/>
    </i>
    <i>
      <x v="2027"/>
      <x v="311"/>
      <x/>
      <x v="5"/>
    </i>
    <i>
      <x v="1759"/>
      <x v="452"/>
      <x/>
      <x/>
    </i>
    <i>
      <x v="1592"/>
      <x v="439"/>
      <x/>
      <x/>
    </i>
    <i>
      <x v="2063"/>
      <x v="837"/>
      <x v="1"/>
      <x/>
    </i>
    <i>
      <x v="1114"/>
      <x v="535"/>
      <x/>
      <x v="2"/>
    </i>
    <i>
      <x v="1303"/>
      <x v="975"/>
      <x/>
      <x v="4"/>
    </i>
    <i>
      <x v="1057"/>
      <x v="545"/>
      <x v="1"/>
      <x/>
    </i>
    <i>
      <x v="947"/>
      <x v="596"/>
      <x v="2"/>
      <x/>
    </i>
    <i>
      <x v="1039"/>
      <x v="820"/>
      <x v="1"/>
      <x/>
    </i>
    <i>
      <x v="648"/>
      <x v="56"/>
      <x v="2"/>
      <x v="1"/>
    </i>
    <i>
      <x v="777"/>
      <x v="683"/>
      <x v="1"/>
      <x/>
    </i>
    <i>
      <x v="199"/>
      <x v="710"/>
      <x v="1"/>
      <x/>
    </i>
    <i>
      <x v="4"/>
      <x v="904"/>
      <x v="2"/>
      <x v="5"/>
    </i>
    <i>
      <x v="97"/>
      <x v="715"/>
      <x/>
      <x/>
    </i>
    <i>
      <x v="458"/>
      <x v="675"/>
      <x v="2"/>
      <x v="2"/>
    </i>
    <i>
      <x v="263"/>
      <x v="590"/>
      <x/>
      <x v="5"/>
    </i>
    <i>
      <x v="4033"/>
      <x v="827"/>
      <x v="2"/>
      <x v="1"/>
    </i>
    <i>
      <x v="3723"/>
      <x v="294"/>
      <x/>
      <x/>
    </i>
    <i>
      <x v="4071"/>
      <x v="535"/>
      <x/>
      <x/>
    </i>
    <i>
      <x v="4223"/>
      <x v="291"/>
      <x/>
      <x v="5"/>
    </i>
    <i>
      <x v="3342"/>
      <x v="562"/>
      <x/>
      <x/>
    </i>
    <i>
      <x v="3391"/>
      <x v="974"/>
      <x v="1"/>
      <x/>
    </i>
    <i>
      <x v="3355"/>
      <x v="287"/>
      <x/>
      <x v="5"/>
    </i>
    <i>
      <x v="3360"/>
      <x v="734"/>
      <x/>
      <x/>
    </i>
    <i>
      <x v="3695"/>
      <x v="541"/>
      <x v="1"/>
      <x v="3"/>
    </i>
    <i>
      <x v="3430"/>
      <x v="263"/>
      <x v="2"/>
      <x v="2"/>
    </i>
    <i>
      <x v="3203"/>
      <x v="135"/>
      <x v="2"/>
      <x v="1"/>
    </i>
    <i>
      <x v="3011"/>
      <x v="914"/>
      <x v="2"/>
      <x v="2"/>
    </i>
    <i>
      <x v="2755"/>
      <x v="320"/>
      <x/>
      <x/>
    </i>
    <i>
      <x v="3006"/>
      <x v="863"/>
      <x v="2"/>
      <x/>
    </i>
    <i>
      <x v="2676"/>
      <x v="210"/>
      <x/>
      <x v="5"/>
    </i>
    <i>
      <x v="2135"/>
      <x v="427"/>
      <x/>
      <x/>
    </i>
    <i>
      <x v="2146"/>
      <x v="904"/>
      <x/>
      <x/>
    </i>
    <i>
      <x v="2500"/>
      <x v="833"/>
      <x v="2"/>
      <x v="1"/>
    </i>
    <i>
      <x v="2334"/>
      <x v="52"/>
      <x/>
      <x v="4"/>
    </i>
    <i>
      <x v="2392"/>
      <x v="539"/>
      <x v="2"/>
      <x/>
    </i>
    <i>
      <x v="2137"/>
      <x v="1033"/>
      <x v="2"/>
      <x/>
    </i>
    <i>
      <x v="2140"/>
      <x v="153"/>
      <x v="2"/>
      <x/>
    </i>
    <i>
      <x v="1831"/>
      <x v="708"/>
      <x/>
      <x/>
    </i>
    <i>
      <x v="2009"/>
      <x v="278"/>
      <x/>
      <x/>
    </i>
    <i>
      <x v="1812"/>
      <x v="226"/>
      <x/>
      <x v="3"/>
    </i>
    <i>
      <x v="1908"/>
      <x v="299"/>
      <x/>
      <x/>
    </i>
    <i>
      <x v="1972"/>
      <x v="232"/>
      <x/>
      <x v="4"/>
    </i>
    <i>
      <x v="2049"/>
      <x v="896"/>
      <x/>
      <x/>
    </i>
    <i>
      <x v="1994"/>
      <x v="470"/>
      <x v="1"/>
      <x v="1"/>
    </i>
    <i>
      <x v="1077"/>
      <x v="861"/>
      <x v="2"/>
      <x/>
    </i>
    <i>
      <x v="1176"/>
      <x v="809"/>
      <x/>
      <x/>
    </i>
    <i>
      <x v="1310"/>
      <x v="397"/>
      <x v="2"/>
      <x v="4"/>
    </i>
    <i>
      <x v="1395"/>
      <x v="804"/>
      <x v="1"/>
      <x/>
    </i>
    <i>
      <x v="1316"/>
      <x v="757"/>
      <x/>
      <x v="4"/>
    </i>
    <i>
      <x v="1195"/>
      <x v="834"/>
      <x/>
      <x v="2"/>
    </i>
    <i>
      <x v="1023"/>
      <x v="823"/>
      <x/>
      <x v="5"/>
    </i>
    <i>
      <x v="900"/>
      <x v="1059"/>
      <x v="2"/>
      <x v="1"/>
    </i>
    <i>
      <x v="936"/>
      <x v="524"/>
      <x v="2"/>
      <x/>
    </i>
    <i>
      <x v="729"/>
      <x v="407"/>
      <x v="1"/>
      <x v="2"/>
    </i>
    <i>
      <x v="608"/>
      <x v="834"/>
      <x v="2"/>
      <x v="1"/>
    </i>
    <i>
      <x v="890"/>
      <x v="843"/>
      <x v="2"/>
      <x v="1"/>
    </i>
    <i>
      <x v="970"/>
      <x v="388"/>
      <x v="1"/>
      <x/>
    </i>
    <i>
      <x v="835"/>
      <x v="1073"/>
      <x v="2"/>
      <x v="2"/>
    </i>
    <i>
      <x v="625"/>
      <x v="817"/>
      <x v="1"/>
      <x/>
    </i>
    <i>
      <x v="773"/>
      <x v="723"/>
      <x/>
      <x v="5"/>
    </i>
    <i>
      <x v="508"/>
      <x v="342"/>
      <x v="2"/>
      <x/>
    </i>
    <i>
      <x v="161"/>
      <x v="303"/>
      <x v="2"/>
      <x/>
    </i>
    <i>
      <x v="219"/>
      <x v="77"/>
      <x v="1"/>
      <x v="4"/>
    </i>
    <i>
      <x v="31"/>
      <x v="817"/>
      <x/>
      <x/>
    </i>
    <i>
      <x v="235"/>
      <x v="374"/>
      <x/>
      <x/>
    </i>
    <i>
      <x v="3893"/>
      <x v="535"/>
      <x/>
      <x/>
    </i>
    <i>
      <x v="3816"/>
      <x v="785"/>
      <x v="1"/>
      <x v="4"/>
    </i>
    <i>
      <x v="3894"/>
      <x v="761"/>
      <x v="2"/>
      <x/>
    </i>
    <i>
      <x v="3966"/>
      <x v="541"/>
      <x/>
      <x v="4"/>
    </i>
    <i>
      <x v="4095"/>
      <x v="541"/>
      <x/>
      <x/>
    </i>
    <i>
      <x v="4025"/>
      <x v="131"/>
      <x v="2"/>
      <x/>
    </i>
    <i>
      <x v="3538"/>
      <x v="12"/>
      <x/>
      <x/>
    </i>
    <i>
      <x v="3649"/>
      <x v="326"/>
      <x v="1"/>
      <x v="2"/>
    </i>
    <i>
      <x v="3556"/>
      <x v="969"/>
      <x/>
      <x/>
    </i>
    <i>
      <x v="3361"/>
      <x v="1013"/>
      <x v="2"/>
      <x/>
    </i>
    <i>
      <x v="3075"/>
      <x v="791"/>
      <x/>
      <x/>
    </i>
    <i>
      <x v="2650"/>
      <x v="689"/>
      <x/>
      <x v="4"/>
    </i>
    <i>
      <x v="2710"/>
      <x v="370"/>
      <x v="2"/>
      <x v="1"/>
    </i>
    <i>
      <x v="3061"/>
      <x v="776"/>
      <x/>
      <x/>
    </i>
    <i>
      <x v="2974"/>
      <x v="700"/>
      <x v="2"/>
      <x v="1"/>
    </i>
    <i>
      <x v="2726"/>
      <x v="388"/>
      <x/>
      <x v="2"/>
    </i>
    <i>
      <x v="2662"/>
      <x v="16"/>
      <x/>
      <x v="2"/>
    </i>
    <i>
      <x v="3143"/>
      <x v="173"/>
      <x/>
      <x v="2"/>
    </i>
    <i>
      <x v="2881"/>
      <x v="96"/>
      <x v="2"/>
      <x/>
    </i>
    <i>
      <x v="3015"/>
      <x v="856"/>
      <x v="1"/>
      <x v="2"/>
    </i>
    <i>
      <x v="2335"/>
      <x v="145"/>
      <x/>
      <x/>
    </i>
    <i>
      <x v="2636"/>
      <x v="870"/>
      <x v="1"/>
      <x v="1"/>
    </i>
    <i>
      <x v="2368"/>
      <x v="810"/>
      <x v="2"/>
      <x/>
    </i>
    <i>
      <x v="2626"/>
      <x v="871"/>
      <x/>
      <x v="4"/>
    </i>
    <i>
      <x v="2620"/>
      <x v="853"/>
      <x/>
      <x/>
    </i>
    <i>
      <x v="2455"/>
      <x v="326"/>
      <x v="1"/>
      <x v="4"/>
    </i>
    <i>
      <x v="2286"/>
      <x v="549"/>
      <x v="2"/>
      <x/>
    </i>
    <i>
      <x v="2301"/>
      <x v="983"/>
      <x v="2"/>
      <x/>
    </i>
    <i>
      <x v="2138"/>
      <x v="731"/>
      <x/>
      <x v="3"/>
    </i>
    <i>
      <x v="1751"/>
      <x v="1039"/>
      <x v="1"/>
      <x/>
    </i>
    <i>
      <x v="2111"/>
      <x v="698"/>
      <x/>
      <x/>
    </i>
    <i>
      <x v="1951"/>
      <x v="665"/>
      <x v="2"/>
      <x v="3"/>
    </i>
    <i>
      <x v="2104"/>
      <x v="960"/>
      <x v="2"/>
      <x/>
    </i>
    <i>
      <x v="1838"/>
      <x v="622"/>
      <x v="1"/>
      <x/>
    </i>
    <i>
      <x v="1520"/>
      <x v="80"/>
      <x/>
      <x/>
    </i>
    <i>
      <x v="1227"/>
      <x v="775"/>
      <x v="1"/>
      <x v="1"/>
    </i>
    <i>
      <x v="1313"/>
      <x v="399"/>
      <x/>
      <x v="5"/>
    </i>
    <i>
      <x v="1142"/>
      <x v="693"/>
      <x/>
      <x v="5"/>
    </i>
    <i>
      <x v="892"/>
      <x v="535"/>
      <x/>
      <x v="4"/>
    </i>
    <i>
      <x v="874"/>
      <x v="344"/>
      <x v="2"/>
      <x/>
    </i>
    <i>
      <x v="604"/>
      <x v="654"/>
      <x/>
      <x/>
    </i>
    <i>
      <x v="845"/>
      <x v="255"/>
      <x v="1"/>
      <x/>
    </i>
    <i>
      <x v="933"/>
      <x v="981"/>
      <x/>
      <x v="4"/>
    </i>
    <i>
      <x v="1047"/>
      <x v="967"/>
      <x v="2"/>
      <x/>
    </i>
    <i>
      <x v="837"/>
      <x v="561"/>
      <x v="2"/>
      <x v="1"/>
    </i>
    <i>
      <x v="70"/>
      <x v="199"/>
      <x v="2"/>
      <x v="1"/>
    </i>
    <i>
      <x v="99"/>
      <x v="347"/>
      <x v="2"/>
      <x/>
    </i>
    <i>
      <x v="68"/>
      <x v="994"/>
      <x v="2"/>
      <x v="5"/>
    </i>
    <i>
      <x v="484"/>
      <x v="981"/>
      <x/>
      <x v="4"/>
    </i>
    <i>
      <x v="422"/>
      <x v="1084"/>
      <x/>
      <x v="4"/>
    </i>
    <i>
      <x v="256"/>
      <x v="179"/>
      <x v="1"/>
      <x v="2"/>
    </i>
    <i>
      <x v="4149"/>
      <x v="196"/>
      <x/>
      <x v="2"/>
    </i>
    <i>
      <x v="3736"/>
      <x v="1051"/>
      <x v="1"/>
      <x/>
    </i>
    <i>
      <x v="3817"/>
      <x v="1076"/>
      <x/>
      <x/>
    </i>
    <i>
      <x v="4017"/>
      <x v="779"/>
      <x/>
      <x v="3"/>
    </i>
    <i>
      <x v="3564"/>
      <x v="56"/>
      <x v="1"/>
      <x v="3"/>
    </i>
    <i>
      <x v="3238"/>
      <x v="37"/>
      <x/>
      <x/>
    </i>
    <i>
      <x v="3653"/>
      <x v="227"/>
      <x/>
      <x/>
    </i>
    <i>
      <x v="3312"/>
      <x v="599"/>
      <x v="2"/>
      <x/>
    </i>
    <i>
      <x v="2777"/>
      <x v="157"/>
      <x v="1"/>
      <x/>
    </i>
    <i>
      <x v="2980"/>
      <x v="758"/>
      <x v="2"/>
      <x v="1"/>
    </i>
    <i>
      <x v="2654"/>
      <x v="186"/>
      <x v="1"/>
      <x/>
    </i>
    <i>
      <x v="2734"/>
      <x v="841"/>
      <x/>
      <x/>
    </i>
    <i>
      <x v="2672"/>
      <x v="302"/>
      <x v="1"/>
      <x v="2"/>
    </i>
    <i>
      <x v="2720"/>
      <x v="1004"/>
      <x v="2"/>
      <x/>
    </i>
    <i>
      <x v="2564"/>
      <x v="819"/>
      <x v="1"/>
      <x v="3"/>
    </i>
    <i>
      <x v="2552"/>
      <x v="1079"/>
      <x v="1"/>
      <x/>
    </i>
    <i>
      <x v="2117"/>
      <x v="908"/>
      <x v="1"/>
      <x/>
    </i>
    <i>
      <x v="2528"/>
      <x v="598"/>
      <x/>
      <x/>
    </i>
    <i>
      <x v="2354"/>
      <x v="952"/>
      <x v="1"/>
      <x v="2"/>
    </i>
    <i>
      <x v="2637"/>
      <x v="784"/>
      <x/>
      <x v="5"/>
    </i>
    <i>
      <x v="1728"/>
      <x v="150"/>
      <x/>
      <x/>
    </i>
    <i>
      <x v="2051"/>
      <x v="1066"/>
      <x/>
      <x/>
    </i>
    <i>
      <x v="1616"/>
      <x v="111"/>
      <x/>
      <x/>
    </i>
    <i>
      <x v="2089"/>
      <x v="274"/>
      <x v="1"/>
      <x/>
    </i>
    <i>
      <x v="1854"/>
      <x v="833"/>
      <x/>
      <x/>
    </i>
    <i>
      <x v="2034"/>
      <x v="669"/>
      <x v="1"/>
      <x v="5"/>
    </i>
    <i>
      <x v="2018"/>
      <x v="843"/>
      <x/>
      <x/>
    </i>
    <i>
      <x v="1999"/>
      <x v="281"/>
      <x/>
      <x/>
    </i>
    <i>
      <x v="2059"/>
      <x v="51"/>
      <x/>
      <x/>
    </i>
    <i>
      <x v="1514"/>
      <x v="1073"/>
      <x/>
      <x v="5"/>
    </i>
    <i>
      <x v="1277"/>
      <x v="346"/>
      <x v="2"/>
      <x v="1"/>
    </i>
    <i>
      <x v="1318"/>
      <x v="793"/>
      <x/>
      <x/>
    </i>
    <i>
      <x v="1516"/>
      <x v="736"/>
      <x/>
      <x/>
    </i>
    <i>
      <x v="1199"/>
      <x v="895"/>
      <x v="2"/>
      <x/>
    </i>
    <i>
      <x v="1526"/>
      <x v="758"/>
      <x/>
      <x v="5"/>
    </i>
    <i>
      <x v="1283"/>
      <x v="332"/>
      <x/>
      <x v="4"/>
    </i>
    <i>
      <x v="904"/>
      <x v="541"/>
      <x v="2"/>
      <x/>
    </i>
    <i>
      <x v="731"/>
      <x v="284"/>
      <x/>
      <x v="5"/>
    </i>
    <i>
      <x v="864"/>
      <x v="574"/>
      <x/>
      <x/>
    </i>
    <i>
      <x v="601"/>
      <x v="54"/>
      <x/>
      <x/>
    </i>
    <i>
      <x v="606"/>
      <x v="138"/>
      <x/>
      <x v="5"/>
    </i>
    <i>
      <x v="737"/>
      <x v="686"/>
      <x v="1"/>
      <x/>
    </i>
    <i>
      <x v="160"/>
      <x v="937"/>
      <x/>
      <x/>
    </i>
    <i>
      <x v="233"/>
      <x v="575"/>
      <x/>
      <x v="4"/>
    </i>
    <i>
      <x v="371"/>
      <x v="569"/>
      <x/>
      <x/>
    </i>
    <i>
      <x v="443"/>
      <x v="511"/>
      <x v="2"/>
      <x/>
    </i>
    <i>
      <x v="4115"/>
      <x v="820"/>
      <x v="1"/>
      <x/>
    </i>
    <i>
      <x v="3910"/>
      <x v="1026"/>
      <x v="2"/>
      <x v="2"/>
    </i>
    <i>
      <x v="4015"/>
      <x v="123"/>
      <x v="2"/>
      <x/>
    </i>
    <i>
      <x v="3763"/>
      <x v="383"/>
      <x v="2"/>
      <x v="1"/>
    </i>
    <i>
      <x v="3918"/>
      <x v="116"/>
      <x v="2"/>
      <x v="1"/>
    </i>
    <i>
      <x v="4018"/>
      <x v="254"/>
      <x/>
      <x/>
    </i>
    <i>
      <x v="3902"/>
      <x v="837"/>
      <x v="1"/>
      <x v="2"/>
    </i>
    <i>
      <x v="3844"/>
      <x v="789"/>
      <x v="1"/>
      <x/>
    </i>
    <i>
      <x v="3286"/>
      <x v="13"/>
      <x/>
      <x v="2"/>
    </i>
    <i>
      <x v="3598"/>
      <x v="569"/>
      <x v="2"/>
      <x v="2"/>
    </i>
    <i>
      <x v="3333"/>
      <x v="439"/>
      <x v="1"/>
      <x/>
    </i>
    <i>
      <x v="3432"/>
      <x v="781"/>
      <x v="1"/>
      <x/>
    </i>
    <i>
      <x v="3674"/>
      <x v="886"/>
      <x v="2"/>
      <x/>
    </i>
    <i>
      <x v="3004"/>
      <x v="1021"/>
      <x v="2"/>
      <x/>
    </i>
    <i>
      <x v="2743"/>
      <x v="925"/>
      <x v="2"/>
      <x v="3"/>
    </i>
    <i>
      <x v="2749"/>
      <x v="164"/>
      <x v="1"/>
      <x v="3"/>
    </i>
    <i>
      <x v="2424"/>
      <x v="339"/>
      <x v="2"/>
      <x v="1"/>
    </i>
    <i>
      <x v="2428"/>
      <x v="299"/>
      <x v="1"/>
      <x/>
    </i>
    <i>
      <x v="2342"/>
      <x v="837"/>
      <x v="1"/>
      <x v="2"/>
    </i>
    <i>
      <x v="2472"/>
      <x v="1063"/>
      <x/>
      <x v="1"/>
    </i>
    <i>
      <x v="2243"/>
      <x v="323"/>
      <x v="2"/>
      <x v="1"/>
    </i>
    <i>
      <x v="2229"/>
      <x v="593"/>
      <x/>
      <x/>
    </i>
    <i>
      <x v="1706"/>
      <x v="916"/>
      <x/>
      <x/>
    </i>
    <i>
      <x v="1782"/>
      <x v="931"/>
      <x v="1"/>
      <x/>
    </i>
    <i>
      <x v="2005"/>
      <x v="997"/>
      <x v="2"/>
      <x v="1"/>
    </i>
    <i>
      <x v="1830"/>
      <x v="106"/>
      <x v="2"/>
      <x v="1"/>
    </i>
    <i>
      <x v="1962"/>
      <x v="477"/>
      <x v="2"/>
      <x v="3"/>
    </i>
    <i>
      <x v="1740"/>
      <x v="541"/>
      <x v="2"/>
      <x v="1"/>
    </i>
    <i>
      <x v="1901"/>
      <x v="433"/>
      <x v="1"/>
      <x/>
    </i>
    <i>
      <x v="2010"/>
      <x v="524"/>
      <x/>
      <x v="2"/>
    </i>
    <i>
      <x v="1221"/>
      <x v="707"/>
      <x v="2"/>
      <x/>
    </i>
    <i>
      <x v="1187"/>
      <x v="867"/>
      <x v="2"/>
      <x v="1"/>
    </i>
    <i>
      <x v="1117"/>
      <x v="937"/>
      <x/>
      <x/>
    </i>
    <i>
      <x v="1477"/>
      <x v="668"/>
      <x v="1"/>
      <x v="3"/>
    </i>
    <i>
      <x v="1246"/>
      <x v="636"/>
      <x v="1"/>
      <x/>
    </i>
    <i>
      <x v="1097"/>
      <x v="48"/>
      <x/>
      <x v="2"/>
    </i>
    <i>
      <x v="1239"/>
      <x v="189"/>
      <x v="1"/>
      <x v="3"/>
    </i>
    <i>
      <x v="1552"/>
      <x v="789"/>
      <x v="2"/>
      <x v="2"/>
    </i>
    <i>
      <x v="902"/>
      <x v="949"/>
      <x v="2"/>
      <x v="1"/>
    </i>
    <i>
      <x v="1052"/>
      <x v="253"/>
      <x v="1"/>
      <x v="3"/>
    </i>
    <i>
      <x v="720"/>
      <x v="454"/>
      <x v="1"/>
      <x v="4"/>
    </i>
    <i>
      <x v="948"/>
      <x v="233"/>
      <x/>
      <x/>
    </i>
    <i>
      <x v="756"/>
      <x v="556"/>
      <x/>
      <x v="4"/>
    </i>
    <i>
      <x v="896"/>
      <x v="846"/>
      <x v="2"/>
      <x v="3"/>
    </i>
    <i>
      <x v="903"/>
      <x v="541"/>
      <x v="2"/>
      <x/>
    </i>
    <i>
      <x v="558"/>
      <x v="786"/>
      <x v="2"/>
      <x/>
    </i>
    <i>
      <x v="1024"/>
      <x v="658"/>
      <x v="1"/>
      <x/>
    </i>
    <i>
      <x v="540"/>
      <x v="164"/>
      <x v="2"/>
      <x/>
    </i>
    <i>
      <x v="238"/>
      <x v="860"/>
      <x v="2"/>
      <x v="2"/>
    </i>
    <i>
      <x v="92"/>
      <x v="837"/>
      <x v="2"/>
      <x v="1"/>
    </i>
    <i>
      <x v="183"/>
      <x v="1013"/>
      <x/>
      <x v="5"/>
    </i>
    <i>
      <x v="3798"/>
      <x v="837"/>
      <x v="1"/>
      <x/>
    </i>
    <i>
      <x v="3737"/>
      <x v="403"/>
      <x v="2"/>
      <x v="1"/>
    </i>
    <i>
      <x v="3877"/>
      <x v="1006"/>
      <x v="2"/>
      <x/>
    </i>
    <i>
      <x v="3855"/>
      <x v="730"/>
      <x v="2"/>
      <x/>
    </i>
    <i>
      <x v="4175"/>
      <x v="716"/>
      <x v="2"/>
      <x/>
    </i>
    <i>
      <x v="3725"/>
      <x v="141"/>
      <x v="1"/>
      <x v="4"/>
    </i>
    <i>
      <x v="4011"/>
      <x v="130"/>
      <x v="1"/>
      <x/>
    </i>
    <i>
      <x v="3176"/>
      <x v="400"/>
      <x v="1"/>
      <x v="2"/>
    </i>
    <i>
      <x v="3691"/>
      <x v="22"/>
      <x/>
      <x/>
    </i>
    <i>
      <x v="3282"/>
      <x v="372"/>
      <x v="1"/>
      <x v="5"/>
    </i>
    <i>
      <x v="3294"/>
      <x v="707"/>
      <x/>
      <x v="4"/>
    </i>
    <i>
      <x v="3535"/>
      <x v="165"/>
      <x/>
      <x/>
    </i>
    <i>
      <x v="3410"/>
      <x v="793"/>
      <x v="1"/>
      <x/>
    </i>
    <i>
      <x v="3485"/>
      <x v="488"/>
      <x/>
      <x/>
    </i>
    <i>
      <x v="3359"/>
      <x v="665"/>
      <x v="1"/>
      <x v="2"/>
    </i>
    <i>
      <x v="3086"/>
      <x v="326"/>
      <x v="2"/>
      <x v="4"/>
    </i>
    <i>
      <x v="2648"/>
      <x v="704"/>
      <x/>
      <x/>
    </i>
    <i>
      <x v="2995"/>
      <x v="508"/>
      <x v="2"/>
      <x v="1"/>
    </i>
    <i>
      <x v="3170"/>
      <x v="396"/>
      <x/>
      <x/>
    </i>
    <i>
      <x v="2696"/>
      <x v="571"/>
      <x v="2"/>
      <x v="2"/>
    </i>
    <i>
      <x v="2789"/>
      <x v="407"/>
      <x v="2"/>
      <x v="3"/>
    </i>
    <i>
      <x v="2433"/>
      <x v="420"/>
      <x v="2"/>
      <x v="4"/>
    </i>
    <i>
      <x v="2606"/>
      <x v="682"/>
      <x v="1"/>
      <x/>
    </i>
    <i>
      <x v="2617"/>
      <x v="820"/>
      <x v="1"/>
      <x v="2"/>
    </i>
    <i>
      <x v="2592"/>
      <x v="97"/>
      <x v="1"/>
      <x v="2"/>
    </i>
    <i>
      <x v="2429"/>
      <x v="834"/>
      <x v="1"/>
      <x/>
    </i>
    <i>
      <x v="2613"/>
      <x v="743"/>
      <x v="1"/>
      <x/>
    </i>
    <i>
      <x v="2289"/>
      <x v="534"/>
      <x v="2"/>
      <x v="1"/>
    </i>
    <i>
      <x v="2310"/>
      <x v="613"/>
      <x v="1"/>
      <x v="1"/>
    </i>
    <i>
      <x v="2452"/>
      <x v="809"/>
      <x v="1"/>
      <x/>
    </i>
    <i>
      <x v="1620"/>
      <x v="67"/>
      <x/>
      <x v="3"/>
    </i>
    <i>
      <x v="1641"/>
      <x v="62"/>
      <x/>
      <x/>
    </i>
    <i>
      <x v="1927"/>
      <x v="630"/>
      <x v="1"/>
      <x v="2"/>
    </i>
    <i>
      <x v="1665"/>
      <x v="410"/>
      <x v="1"/>
      <x v="4"/>
    </i>
    <i>
      <x v="1206"/>
      <x v="846"/>
      <x/>
      <x/>
    </i>
    <i>
      <x v="1188"/>
      <x v="56"/>
      <x/>
      <x/>
    </i>
    <i>
      <x v="1230"/>
      <x v="266"/>
      <x v="1"/>
      <x/>
    </i>
    <i>
      <x v="1386"/>
      <x v="293"/>
      <x v="1"/>
      <x/>
    </i>
    <i>
      <x v="692"/>
      <x v="42"/>
      <x v="1"/>
      <x v="2"/>
    </i>
    <i>
      <x v="960"/>
      <x v="480"/>
      <x v="2"/>
      <x/>
    </i>
    <i>
      <x v="781"/>
      <x v="355"/>
      <x v="1"/>
      <x v="2"/>
    </i>
    <i>
      <x v="987"/>
      <x v="56"/>
      <x/>
      <x/>
    </i>
    <i>
      <x v="628"/>
      <x v="1038"/>
      <x v="1"/>
      <x v="2"/>
    </i>
    <i>
      <x v="787"/>
      <x v="374"/>
      <x v="2"/>
      <x/>
    </i>
    <i>
      <x v="308"/>
      <x v="966"/>
      <x v="1"/>
      <x v="2"/>
    </i>
    <i>
      <x v="126"/>
      <x v="853"/>
      <x/>
      <x/>
    </i>
    <i>
      <x v="14"/>
      <x v="787"/>
      <x v="2"/>
      <x/>
    </i>
    <i>
      <x v="208"/>
      <x v="66"/>
      <x v="2"/>
      <x v="1"/>
    </i>
    <i>
      <x v="411"/>
      <x v="196"/>
      <x v="1"/>
      <x/>
    </i>
    <i>
      <x v="358"/>
      <x v="395"/>
      <x v="1"/>
      <x v="2"/>
    </i>
    <i>
      <x v="39"/>
      <x v="966"/>
      <x/>
      <x/>
    </i>
    <i>
      <x v="176"/>
      <x v="729"/>
      <x v="1"/>
      <x/>
    </i>
    <i>
      <x v="376"/>
      <x v="782"/>
      <x v="2"/>
      <x/>
    </i>
    <i>
      <x v="4074"/>
      <x v="876"/>
      <x v="1"/>
      <x/>
    </i>
    <i>
      <x v="3859"/>
      <x v="656"/>
      <x v="2"/>
      <x/>
    </i>
    <i>
      <x v="4103"/>
      <x v="744"/>
      <x v="1"/>
      <x/>
    </i>
    <i>
      <x v="4101"/>
      <x v="677"/>
      <x/>
      <x v="5"/>
    </i>
    <i>
      <x v="3497"/>
      <x v="502"/>
      <x v="2"/>
      <x v="1"/>
    </i>
    <i>
      <x v="3292"/>
      <x v="254"/>
      <x v="2"/>
      <x/>
    </i>
    <i>
      <x v="3508"/>
      <x v="495"/>
      <x v="2"/>
      <x v="1"/>
    </i>
    <i>
      <x v="3317"/>
      <x v="458"/>
      <x/>
      <x/>
    </i>
    <i>
      <x v="3285"/>
      <x v="1055"/>
      <x v="1"/>
      <x v="2"/>
    </i>
    <i>
      <x v="3235"/>
      <x v="361"/>
      <x/>
      <x/>
    </i>
    <i>
      <x v="3477"/>
      <x v="507"/>
      <x/>
      <x/>
    </i>
    <i>
      <x v="3443"/>
      <x v="1051"/>
      <x v="1"/>
      <x/>
    </i>
    <i>
      <x v="2920"/>
      <x v="685"/>
      <x v="2"/>
      <x v="2"/>
    </i>
    <i>
      <x v="2947"/>
      <x v="93"/>
      <x/>
      <x v="4"/>
    </i>
    <i>
      <x v="2970"/>
      <x v="148"/>
      <x/>
      <x/>
    </i>
    <i>
      <x v="2976"/>
      <x v="607"/>
      <x v="1"/>
      <x/>
    </i>
    <i>
      <x v="3167"/>
      <x v="967"/>
      <x v="1"/>
      <x/>
    </i>
    <i>
      <x v="2899"/>
      <x v="565"/>
      <x/>
      <x v="4"/>
    </i>
    <i>
      <x v="3097"/>
      <x v="699"/>
      <x/>
      <x/>
    </i>
    <i>
      <x v="3112"/>
      <x v="1042"/>
      <x/>
      <x/>
    </i>
    <i>
      <x v="2968"/>
      <x v="230"/>
      <x v="1"/>
      <x v="1"/>
    </i>
    <i>
      <x v="2608"/>
      <x v="837"/>
      <x/>
      <x v="3"/>
    </i>
    <i>
      <x v="2551"/>
      <x v="706"/>
      <x/>
      <x v="2"/>
    </i>
    <i>
      <x v="2247"/>
      <x v="881"/>
      <x v="2"/>
      <x v="1"/>
    </i>
    <i>
      <x v="2160"/>
      <x v="1037"/>
      <x/>
      <x/>
    </i>
    <i>
      <x v="2445"/>
      <x v="407"/>
      <x v="2"/>
      <x v="1"/>
    </i>
    <i>
      <x v="2610"/>
      <x v="79"/>
      <x/>
      <x v="2"/>
    </i>
    <i>
      <x v="2477"/>
      <x v="785"/>
      <x v="2"/>
      <x/>
    </i>
    <i>
      <x v="2028"/>
      <x v="448"/>
      <x v="2"/>
      <x/>
    </i>
    <i>
      <x v="1754"/>
      <x v="361"/>
      <x v="2"/>
      <x/>
    </i>
    <i>
      <x v="1952"/>
      <x v="685"/>
      <x/>
      <x v="4"/>
    </i>
    <i>
      <x v="1582"/>
      <x v="805"/>
      <x v="2"/>
      <x/>
    </i>
    <i>
      <x v="1192"/>
      <x v="446"/>
      <x v="1"/>
      <x v="2"/>
    </i>
    <i>
      <x v="1365"/>
      <x v="451"/>
      <x v="2"/>
      <x v="2"/>
    </i>
    <i>
      <x v="1409"/>
      <x v="644"/>
      <x/>
      <x v="4"/>
    </i>
    <i>
      <x v="1255"/>
      <x v="543"/>
      <x/>
      <x/>
    </i>
    <i>
      <x v="1022"/>
      <x v="937"/>
      <x v="1"/>
      <x/>
    </i>
    <i>
      <x v="1032"/>
      <x v="364"/>
      <x/>
      <x v="2"/>
    </i>
    <i>
      <x v="593"/>
      <x v="416"/>
      <x/>
      <x/>
    </i>
    <i>
      <x v="1016"/>
      <x v="592"/>
      <x v="2"/>
      <x/>
    </i>
    <i>
      <x v="619"/>
      <x v="812"/>
      <x/>
      <x v="3"/>
    </i>
    <i>
      <x v="913"/>
      <x v="1055"/>
      <x/>
      <x v="5"/>
    </i>
    <i>
      <x v="726"/>
      <x v="382"/>
      <x/>
      <x v="4"/>
    </i>
    <i>
      <x v="911"/>
      <x v="373"/>
      <x v="2"/>
      <x v="2"/>
    </i>
    <i>
      <x v="780"/>
      <x v="747"/>
      <x/>
      <x v="5"/>
    </i>
    <i>
      <x v="335"/>
      <x v="541"/>
      <x v="2"/>
      <x v="3"/>
    </i>
    <i>
      <x v="106"/>
      <x v="240"/>
      <x v="1"/>
      <x/>
    </i>
    <i>
      <x v="4141"/>
      <x v="427"/>
      <x v="1"/>
      <x/>
    </i>
    <i>
      <x v="3858"/>
      <x v="1046"/>
      <x/>
      <x/>
    </i>
    <i>
      <x v="3746"/>
      <x v="1079"/>
      <x v="2"/>
      <x v="1"/>
    </i>
    <i>
      <x v="3802"/>
      <x v="1007"/>
      <x v="2"/>
      <x/>
    </i>
    <i>
      <x v="4147"/>
      <x v="202"/>
      <x v="2"/>
      <x/>
    </i>
    <i>
      <x v="3860"/>
      <x v="741"/>
      <x/>
      <x/>
    </i>
    <i>
      <x v="3970"/>
      <x v="1003"/>
      <x/>
      <x v="5"/>
    </i>
    <i>
      <x v="4069"/>
      <x v="953"/>
      <x/>
      <x/>
    </i>
    <i>
      <x v="4008"/>
      <x v="986"/>
      <x v="1"/>
      <x v="5"/>
    </i>
    <i>
      <x v="4093"/>
      <x v="708"/>
      <x/>
      <x/>
    </i>
    <i>
      <x v="3750"/>
      <x v="340"/>
      <x v="1"/>
      <x/>
    </i>
    <i>
      <x v="3974"/>
      <x v="820"/>
      <x v="1"/>
      <x v="2"/>
    </i>
    <i>
      <x v="3903"/>
      <x v="692"/>
      <x v="1"/>
      <x/>
    </i>
    <i>
      <x v="4039"/>
      <x v="937"/>
      <x v="2"/>
      <x/>
    </i>
    <i>
      <x v="3267"/>
      <x v="787"/>
      <x v="2"/>
      <x/>
    </i>
    <i>
      <x v="3549"/>
      <x v="647"/>
      <x v="2"/>
      <x/>
    </i>
    <i>
      <x v="3252"/>
      <x v="530"/>
      <x v="1"/>
      <x/>
    </i>
    <i>
      <x v="3617"/>
      <x v="551"/>
      <x/>
      <x/>
    </i>
    <i>
      <x v="3404"/>
      <x v="927"/>
      <x/>
      <x v="5"/>
    </i>
    <i>
      <x v="3519"/>
      <x v="355"/>
      <x v="2"/>
      <x/>
    </i>
    <i>
      <x v="3681"/>
      <x v="124"/>
      <x/>
      <x v="5"/>
    </i>
    <i>
      <x v="2651"/>
      <x v="1054"/>
      <x/>
      <x/>
    </i>
    <i>
      <x v="3144"/>
      <x v="777"/>
      <x v="2"/>
      <x/>
    </i>
    <i>
      <x v="2958"/>
      <x v="477"/>
      <x/>
      <x v="5"/>
    </i>
    <i>
      <x v="3133"/>
      <x v="222"/>
      <x v="2"/>
      <x/>
    </i>
    <i>
      <x v="2667"/>
      <x v="674"/>
      <x v="1"/>
      <x v="2"/>
    </i>
    <i>
      <x v="2831"/>
      <x v="482"/>
      <x/>
      <x/>
    </i>
    <i>
      <x v="2914"/>
      <x v="462"/>
      <x/>
      <x/>
    </i>
    <i>
      <x v="3009"/>
      <x v="368"/>
      <x v="2"/>
      <x v="1"/>
    </i>
    <i>
      <x v="2795"/>
      <x v="941"/>
      <x v="2"/>
      <x/>
    </i>
    <i>
      <x v="3142"/>
      <x v="489"/>
      <x/>
      <x v="5"/>
    </i>
    <i>
      <x v="3049"/>
      <x v="344"/>
      <x/>
      <x v="4"/>
    </i>
    <i>
      <x v="2436"/>
      <x v="665"/>
      <x v="2"/>
      <x/>
    </i>
    <i>
      <x v="2276"/>
      <x v="281"/>
      <x v="1"/>
      <x v="2"/>
    </i>
    <i>
      <x v="2447"/>
      <x v="74"/>
      <x v="2"/>
      <x/>
    </i>
    <i>
      <x v="2274"/>
      <x v="955"/>
      <x/>
      <x/>
    </i>
    <i>
      <x v="2623"/>
      <x v="1054"/>
      <x/>
      <x/>
    </i>
    <i>
      <x v="2434"/>
      <x v="242"/>
      <x v="2"/>
      <x v="2"/>
    </i>
    <i>
      <x v="1946"/>
      <x v="1076"/>
      <x v="1"/>
      <x v="4"/>
    </i>
    <i>
      <x v="1832"/>
      <x v="517"/>
      <x v="1"/>
      <x/>
    </i>
    <i>
      <x v="1919"/>
      <x v="543"/>
      <x/>
      <x/>
    </i>
    <i>
      <x v="1794"/>
      <x v="541"/>
      <x/>
      <x/>
    </i>
    <i>
      <x v="1735"/>
      <x v="809"/>
      <x v="2"/>
      <x/>
    </i>
    <i>
      <x v="1599"/>
      <x v="362"/>
      <x v="1"/>
      <x/>
    </i>
    <i>
      <x v="1531"/>
      <x v="995"/>
      <x v="2"/>
      <x v="1"/>
    </i>
    <i>
      <x v="1348"/>
      <x v="597"/>
      <x/>
      <x/>
    </i>
    <i>
      <x v="1171"/>
      <x v="541"/>
      <x/>
      <x v="5"/>
    </i>
    <i>
      <x v="1379"/>
      <x v="950"/>
      <x/>
      <x/>
    </i>
    <i>
      <x v="1014"/>
      <x v="562"/>
      <x v="1"/>
      <x v="4"/>
    </i>
    <i>
      <x v="1051"/>
      <x v="844"/>
      <x v="2"/>
      <x/>
    </i>
    <i>
      <x v="639"/>
      <x v="577"/>
      <x v="1"/>
      <x v="4"/>
    </i>
    <i>
      <x v="938"/>
      <x v="236"/>
      <x v="2"/>
      <x/>
    </i>
    <i>
      <x v="597"/>
      <x v="843"/>
      <x v="2"/>
      <x v="1"/>
    </i>
    <i>
      <x v="438"/>
      <x v="4"/>
      <x/>
      <x/>
    </i>
    <i>
      <x v="252"/>
      <x v="833"/>
      <x/>
      <x/>
    </i>
    <i>
      <x v="445"/>
      <x v="101"/>
      <x v="1"/>
      <x v="1"/>
    </i>
    <i>
      <x v="270"/>
      <x v="624"/>
      <x/>
      <x v="3"/>
    </i>
    <i>
      <x v="480"/>
      <x v="114"/>
      <x v="1"/>
      <x/>
    </i>
    <i>
      <x v="4210"/>
      <x v="700"/>
      <x v="2"/>
      <x v="1"/>
    </i>
    <i>
      <x v="4203"/>
      <x v="166"/>
      <x/>
      <x/>
    </i>
    <i>
      <x v="3890"/>
      <x v="201"/>
      <x v="2"/>
      <x v="5"/>
    </i>
    <i>
      <x v="3715"/>
      <x v="735"/>
      <x/>
      <x v="4"/>
    </i>
    <i>
      <x v="4190"/>
      <x v="561"/>
      <x/>
      <x v="4"/>
    </i>
    <i>
      <x v="3827"/>
      <x v="261"/>
      <x v="2"/>
      <x v="4"/>
    </i>
    <i>
      <x v="3760"/>
      <x v="573"/>
      <x/>
      <x v="3"/>
    </i>
    <i>
      <x v="3913"/>
      <x v="705"/>
      <x v="2"/>
      <x v="2"/>
    </i>
    <i>
      <x v="3900"/>
      <x v="645"/>
      <x v="2"/>
      <x v="3"/>
    </i>
    <i>
      <x v="3245"/>
      <x v="526"/>
      <x v="2"/>
      <x v="2"/>
    </i>
    <i>
      <x v="3509"/>
      <x v="283"/>
      <x/>
      <x v="4"/>
    </i>
    <i>
      <x v="3300"/>
      <x v="834"/>
      <x v="1"/>
      <x v="1"/>
    </i>
    <i>
      <x v="3204"/>
      <x v="875"/>
      <x/>
      <x/>
    </i>
    <i>
      <x v="3527"/>
      <x v="949"/>
      <x v="1"/>
      <x v="2"/>
    </i>
    <i>
      <x v="3198"/>
      <x v="1007"/>
      <x/>
      <x v="3"/>
    </i>
    <i>
      <x v="2796"/>
      <x v="820"/>
      <x/>
      <x/>
    </i>
    <i>
      <x v="3092"/>
      <x v="994"/>
      <x v="2"/>
      <x/>
    </i>
    <i>
      <x v="2681"/>
      <x v="65"/>
      <x v="2"/>
      <x v="1"/>
    </i>
    <i>
      <x v="3018"/>
      <x v="72"/>
      <x/>
      <x/>
    </i>
    <i>
      <x v="2904"/>
      <x v="397"/>
      <x/>
      <x/>
    </i>
    <i>
      <x v="2786"/>
      <x v="863"/>
      <x v="1"/>
      <x/>
    </i>
    <i>
      <x v="3077"/>
      <x v="1015"/>
      <x v="2"/>
      <x v="1"/>
    </i>
    <i>
      <x v="2758"/>
      <x v="41"/>
      <x/>
      <x/>
    </i>
    <i>
      <x v="2816"/>
      <x v="777"/>
      <x v="2"/>
      <x/>
    </i>
    <i>
      <x v="2598"/>
      <x v="265"/>
      <x/>
      <x v="2"/>
    </i>
    <i>
      <x v="2400"/>
      <x v="813"/>
      <x/>
      <x/>
    </i>
    <i>
      <x v="2382"/>
      <x v="497"/>
      <x/>
      <x/>
    </i>
    <i>
      <x v="2206"/>
      <x v="747"/>
      <x/>
      <x/>
    </i>
    <i>
      <x v="2375"/>
      <x v="361"/>
      <x v="1"/>
      <x v="3"/>
    </i>
    <i>
      <x v="2629"/>
      <x v="541"/>
      <x/>
      <x/>
    </i>
    <i>
      <x v="2359"/>
      <x v="965"/>
      <x/>
      <x/>
    </i>
    <i>
      <x v="2470"/>
      <x v="845"/>
      <x v="1"/>
      <x v="2"/>
    </i>
    <i>
      <x v="2499"/>
      <x v="541"/>
      <x/>
      <x v="5"/>
    </i>
    <i>
      <x v="2188"/>
      <x v="580"/>
      <x v="1"/>
      <x v="2"/>
    </i>
    <i>
      <x v="2081"/>
      <x v="342"/>
      <x v="2"/>
      <x/>
    </i>
    <i>
      <x v="2016"/>
      <x v="333"/>
      <x/>
      <x v="5"/>
    </i>
    <i>
      <x v="2022"/>
      <x v="768"/>
      <x v="1"/>
      <x/>
    </i>
    <i>
      <x v="1987"/>
      <x v="834"/>
      <x/>
      <x/>
    </i>
    <i>
      <x v="1882"/>
      <x v="611"/>
      <x/>
      <x v="2"/>
    </i>
    <i>
      <x v="1829"/>
      <x v="1044"/>
      <x v="2"/>
      <x/>
    </i>
    <i>
      <x v="1640"/>
      <x v="534"/>
      <x/>
      <x/>
    </i>
    <i>
      <x v="1770"/>
      <x v="294"/>
      <x v="2"/>
      <x/>
    </i>
    <i>
      <x v="2030"/>
      <x v="643"/>
      <x v="2"/>
      <x/>
    </i>
    <i>
      <x v="1151"/>
      <x v="478"/>
      <x v="1"/>
      <x v="4"/>
    </i>
    <i>
      <x v="1233"/>
      <x v="936"/>
      <x v="1"/>
      <x/>
    </i>
    <i>
      <x v="1225"/>
      <x v="387"/>
      <x v="1"/>
      <x v="2"/>
    </i>
    <i>
      <x v="1375"/>
      <x v="334"/>
      <x v="2"/>
      <x/>
    </i>
    <i>
      <x v="1451"/>
      <x v="934"/>
      <x/>
      <x/>
    </i>
    <i>
      <x v="1326"/>
      <x v="643"/>
      <x/>
      <x/>
    </i>
    <i>
      <x v="1080"/>
      <x v="834"/>
      <x/>
      <x v="2"/>
    </i>
    <i>
      <x v="1226"/>
      <x v="1063"/>
      <x/>
      <x/>
    </i>
    <i>
      <x v="698"/>
      <x v="686"/>
      <x v="1"/>
      <x/>
    </i>
    <i>
      <x v="997"/>
      <x v="563"/>
      <x v="2"/>
      <x v="1"/>
    </i>
    <i>
      <x v="966"/>
      <x v="55"/>
      <x/>
      <x/>
    </i>
    <i>
      <x v="1008"/>
      <x v="132"/>
      <x v="2"/>
      <x v="2"/>
    </i>
    <i>
      <x v="564"/>
      <x v="363"/>
      <x/>
      <x v="5"/>
    </i>
    <i>
      <x v="730"/>
      <x v="871"/>
      <x/>
      <x/>
    </i>
    <i>
      <x v="988"/>
      <x v="301"/>
      <x v="1"/>
      <x v="2"/>
    </i>
    <i>
      <x v="703"/>
      <x v="726"/>
      <x/>
      <x v="5"/>
    </i>
    <i>
      <x v="669"/>
      <x v="7"/>
      <x v="2"/>
      <x v="1"/>
    </i>
    <i>
      <x v="736"/>
      <x v="1004"/>
      <x v="1"/>
      <x v="2"/>
    </i>
    <i>
      <x v="187"/>
      <x v="820"/>
      <x v="2"/>
      <x/>
    </i>
    <i>
      <x v="4165"/>
      <x v="114"/>
      <x v="2"/>
      <x/>
    </i>
    <i>
      <x v="3978"/>
      <x v="634"/>
      <x v="1"/>
      <x v="2"/>
    </i>
    <i>
      <x v="3853"/>
      <x v="568"/>
      <x v="1"/>
      <x v="1"/>
    </i>
    <i>
      <x v="3370"/>
      <x v="281"/>
      <x/>
      <x/>
    </i>
    <i>
      <x v="3614"/>
      <x v="390"/>
      <x v="2"/>
      <x/>
    </i>
    <i>
      <x v="3521"/>
      <x v="727"/>
      <x v="1"/>
      <x/>
    </i>
    <i>
      <x v="3397"/>
      <x v="535"/>
      <x/>
      <x/>
    </i>
    <i>
      <x v="3316"/>
      <x v="167"/>
      <x v="2"/>
      <x/>
    </i>
    <i>
      <x v="3321"/>
      <x v="892"/>
      <x/>
      <x v="3"/>
    </i>
    <i>
      <x v="2966"/>
      <x v="56"/>
      <x/>
      <x/>
    </i>
    <i>
      <x v="3122"/>
      <x v="95"/>
      <x/>
      <x v="4"/>
    </i>
    <i>
      <x v="2942"/>
      <x v="610"/>
      <x v="1"/>
      <x/>
    </i>
    <i>
      <x v="2806"/>
      <x v="952"/>
      <x/>
      <x/>
    </i>
    <i>
      <x v="2910"/>
      <x v="74"/>
      <x v="2"/>
      <x/>
    </i>
    <i>
      <x v="2991"/>
      <x v="49"/>
      <x/>
      <x/>
    </i>
    <i>
      <x v="2649"/>
      <x v="344"/>
      <x v="1"/>
      <x v="3"/>
    </i>
    <i>
      <x v="2269"/>
      <x v="981"/>
      <x/>
      <x/>
    </i>
    <i>
      <x v="2533"/>
      <x v="910"/>
      <x v="1"/>
      <x/>
    </i>
    <i>
      <x v="2603"/>
      <x v="128"/>
      <x/>
      <x/>
    </i>
    <i>
      <x v="2422"/>
      <x v="1017"/>
      <x v="2"/>
      <x v="2"/>
    </i>
    <i>
      <x v="2495"/>
      <x v="607"/>
      <x v="2"/>
      <x/>
    </i>
    <i>
      <x v="2325"/>
      <x v="555"/>
      <x/>
      <x/>
    </i>
    <i>
      <x v="2475"/>
      <x v="638"/>
      <x v="1"/>
      <x v="2"/>
    </i>
    <i>
      <x v="2488"/>
      <x v="27"/>
      <x v="1"/>
      <x/>
    </i>
    <i>
      <x v="2119"/>
      <x v="993"/>
      <x v="1"/>
      <x v="2"/>
    </i>
    <i>
      <x v="2410"/>
      <x v="47"/>
      <x v="1"/>
      <x/>
    </i>
    <i>
      <x v="1600"/>
      <x v="828"/>
      <x/>
      <x v="4"/>
    </i>
    <i>
      <x v="1980"/>
      <x v="487"/>
      <x v="1"/>
      <x/>
    </i>
    <i>
      <x v="1750"/>
      <x v="834"/>
      <x v="1"/>
      <x/>
    </i>
    <i>
      <x v="1893"/>
      <x v="1067"/>
      <x v="1"/>
      <x/>
    </i>
    <i>
      <x v="1330"/>
      <x v="792"/>
      <x v="2"/>
      <x v="1"/>
    </i>
    <i>
      <x v="1584"/>
      <x v="103"/>
      <x v="2"/>
      <x/>
    </i>
    <i>
      <x v="1323"/>
      <x v="239"/>
      <x v="2"/>
      <x/>
    </i>
    <i>
      <x v="1272"/>
      <x v="61"/>
      <x v="2"/>
      <x v="1"/>
    </i>
    <i>
      <x v="1537"/>
      <x v="328"/>
      <x/>
      <x/>
    </i>
    <i>
      <x v="1429"/>
      <x v="634"/>
      <x/>
      <x/>
    </i>
    <i>
      <x v="1543"/>
      <x v="664"/>
      <x/>
      <x/>
    </i>
    <i>
      <x v="1137"/>
      <x v="541"/>
      <x v="2"/>
      <x/>
    </i>
    <i>
      <x v="1443"/>
      <x v="346"/>
      <x v="2"/>
      <x v="1"/>
    </i>
    <i>
      <x v="1418"/>
      <x v="339"/>
      <x/>
      <x v="5"/>
    </i>
    <i>
      <x v="663"/>
      <x v="820"/>
      <x v="2"/>
      <x/>
    </i>
    <i>
      <x v="816"/>
      <x v="216"/>
      <x v="2"/>
      <x/>
    </i>
    <i>
      <x v="901"/>
      <x v="858"/>
      <x v="2"/>
      <x/>
    </i>
    <i>
      <x v="895"/>
      <x v="26"/>
      <x/>
      <x/>
    </i>
    <i>
      <x v="667"/>
      <x v="455"/>
      <x/>
      <x/>
    </i>
    <i>
      <x v="444"/>
      <x v="314"/>
      <x v="2"/>
      <x v="1"/>
    </i>
    <i>
      <x v="170"/>
      <x v="414"/>
      <x/>
      <x/>
    </i>
    <i>
      <x v="220"/>
      <x v="1050"/>
      <x v="2"/>
      <x/>
    </i>
    <i>
      <x v="394"/>
      <x v="751"/>
      <x v="2"/>
      <x v="2"/>
    </i>
    <i>
      <x v="513"/>
      <x v="787"/>
      <x v="2"/>
      <x/>
    </i>
    <i>
      <x v="3836"/>
      <x v="1027"/>
      <x v="2"/>
      <x/>
    </i>
    <i>
      <x v="3759"/>
      <x v="837"/>
      <x v="1"/>
      <x v="3"/>
    </i>
    <i>
      <x v="3868"/>
      <x v="163"/>
      <x v="1"/>
      <x v="2"/>
    </i>
    <i>
      <x v="3839"/>
      <x v="543"/>
      <x v="1"/>
      <x/>
    </i>
    <i>
      <x v="4215"/>
      <x v="691"/>
      <x/>
      <x/>
    </i>
    <i>
      <x v="3835"/>
      <x v="105"/>
      <x/>
      <x v="5"/>
    </i>
    <i>
      <x v="4053"/>
      <x v="173"/>
      <x v="2"/>
      <x v="2"/>
    </i>
    <i>
      <x v="3884"/>
      <x v="925"/>
      <x v="2"/>
      <x/>
    </i>
    <i>
      <x v="4049"/>
      <x v="1038"/>
      <x/>
      <x/>
    </i>
    <i>
      <x v="4117"/>
      <x v="1020"/>
      <x/>
      <x v="5"/>
    </i>
    <i>
      <x v="4026"/>
      <x v="873"/>
      <x v="1"/>
      <x v="4"/>
    </i>
    <i>
      <x v="3961"/>
      <x v="674"/>
      <x v="1"/>
      <x v="2"/>
    </i>
    <i>
      <x v="3733"/>
      <x v="843"/>
      <x/>
      <x/>
    </i>
    <i>
      <x v="3469"/>
      <x v="843"/>
      <x v="1"/>
      <x/>
    </i>
    <i>
      <x v="3630"/>
      <x v="200"/>
      <x/>
      <x v="5"/>
    </i>
    <i>
      <x v="3623"/>
      <x v="820"/>
      <x v="2"/>
      <x/>
    </i>
    <i>
      <x v="3388"/>
      <x v="589"/>
      <x v="2"/>
      <x v="1"/>
    </i>
    <i>
      <x v="3590"/>
      <x v="37"/>
      <x v="1"/>
      <x v="3"/>
    </i>
    <i>
      <x v="3184"/>
      <x v="837"/>
      <x v="1"/>
      <x v="2"/>
    </i>
    <i>
      <x v="3460"/>
      <x v="302"/>
      <x/>
      <x v="4"/>
    </i>
    <i>
      <x v="2867"/>
      <x v="727"/>
      <x v="1"/>
      <x v="5"/>
    </i>
    <i>
      <x v="3076"/>
      <x v="89"/>
      <x/>
      <x v="4"/>
    </i>
    <i>
      <x v="2938"/>
      <x v="820"/>
      <x/>
      <x/>
    </i>
    <i>
      <x v="3096"/>
      <x v="922"/>
      <x v="2"/>
      <x v="1"/>
    </i>
    <i>
      <x v="2294"/>
      <x v="837"/>
      <x/>
      <x/>
    </i>
    <i>
      <x v="2327"/>
      <x v="396"/>
      <x v="2"/>
      <x/>
    </i>
    <i>
      <x v="2580"/>
      <x v="331"/>
      <x/>
      <x/>
    </i>
    <i>
      <x v="2467"/>
      <x v="694"/>
      <x v="2"/>
      <x v="2"/>
    </i>
    <i>
      <x v="2339"/>
      <x v="36"/>
      <x v="2"/>
      <x v="4"/>
    </i>
    <i>
      <x v="2298"/>
      <x v="484"/>
      <x/>
      <x/>
    </i>
    <i>
      <x v="2270"/>
      <x v="836"/>
      <x v="2"/>
      <x/>
    </i>
    <i>
      <x v="1736"/>
      <x v="837"/>
      <x v="2"/>
      <x/>
    </i>
    <i>
      <x v="1877"/>
      <x v="887"/>
      <x/>
      <x/>
    </i>
    <i>
      <x v="2069"/>
      <x v="361"/>
      <x/>
      <x v="4"/>
    </i>
    <i>
      <x v="2101"/>
      <x v="162"/>
      <x v="2"/>
      <x/>
    </i>
    <i>
      <x v="1958"/>
      <x v="344"/>
      <x v="1"/>
      <x v="2"/>
    </i>
    <i>
      <x v="1538"/>
      <x v="594"/>
      <x v="1"/>
      <x/>
    </i>
    <i>
      <x v="1302"/>
      <x v="843"/>
      <x/>
      <x v="4"/>
    </i>
    <i>
      <x v="543"/>
      <x v="701"/>
      <x/>
      <x/>
    </i>
    <i>
      <x v="859"/>
      <x v="443"/>
      <x/>
      <x/>
    </i>
    <i>
      <x v="1020"/>
      <x v="578"/>
      <x/>
      <x v="4"/>
    </i>
    <i>
      <x v="738"/>
      <x v="530"/>
      <x/>
      <x/>
    </i>
    <i>
      <x v="973"/>
      <x v="141"/>
      <x v="2"/>
      <x/>
    </i>
    <i>
      <x v="562"/>
      <x v="343"/>
      <x/>
      <x/>
    </i>
    <i>
      <x v="707"/>
      <x v="685"/>
      <x v="2"/>
      <x/>
    </i>
    <i>
      <x v="883"/>
      <x v="337"/>
      <x v="2"/>
      <x v="2"/>
    </i>
    <i>
      <x v="457"/>
      <x v="997"/>
      <x/>
      <x/>
    </i>
    <i>
      <x v="397"/>
      <x v="1073"/>
      <x v="1"/>
      <x/>
    </i>
    <i>
      <x v="506"/>
      <x v="1036"/>
      <x v="2"/>
      <x/>
    </i>
    <i>
      <x v="130"/>
      <x v="281"/>
      <x/>
      <x v="3"/>
    </i>
    <i>
      <x v="3768"/>
      <x v="686"/>
      <x v="2"/>
      <x/>
    </i>
    <i>
      <x v="3821"/>
      <x v="676"/>
      <x v="1"/>
      <x/>
    </i>
    <i>
      <x v="3985"/>
      <x v="693"/>
      <x/>
      <x/>
    </i>
    <i>
      <x v="3745"/>
      <x v="258"/>
      <x/>
      <x v="3"/>
    </i>
    <i>
      <x v="4045"/>
      <x v="924"/>
      <x/>
      <x/>
    </i>
    <i>
      <x v="3805"/>
      <x v="843"/>
      <x v="2"/>
      <x v="3"/>
    </i>
    <i>
      <x v="4041"/>
      <x v="460"/>
      <x/>
      <x/>
    </i>
    <i>
      <x v="3609"/>
      <x v="843"/>
      <x v="1"/>
      <x/>
    </i>
    <i>
      <x v="3639"/>
      <x v="226"/>
      <x/>
      <x v="4"/>
    </i>
    <i>
      <x v="3688"/>
      <x v="820"/>
      <x v="1"/>
      <x/>
    </i>
    <i>
      <x v="3311"/>
      <x v="44"/>
      <x/>
      <x/>
    </i>
    <i>
      <x v="3642"/>
      <x v="535"/>
      <x/>
      <x v="5"/>
    </i>
    <i>
      <x v="3274"/>
      <x v="319"/>
      <x v="2"/>
      <x v="2"/>
    </i>
    <i>
      <x v="3279"/>
      <x v="362"/>
      <x/>
      <x/>
    </i>
    <i>
      <x v="3512"/>
      <x v="378"/>
      <x v="2"/>
      <x/>
    </i>
    <i>
      <x v="3340"/>
      <x v="482"/>
      <x v="1"/>
      <x/>
    </i>
    <i>
      <x v="3595"/>
      <x v="804"/>
      <x/>
      <x/>
    </i>
    <i>
      <x v="3445"/>
      <x v="361"/>
      <x v="2"/>
      <x/>
    </i>
    <i>
      <x v="3178"/>
      <x v="111"/>
      <x v="2"/>
      <x/>
    </i>
    <i>
      <x v="2962"/>
      <x v="220"/>
      <x v="1"/>
      <x v="2"/>
    </i>
    <i>
      <x v="2934"/>
      <x v="843"/>
      <x v="1"/>
      <x/>
    </i>
    <i>
      <x v="3036"/>
      <x v="148"/>
      <x v="1"/>
      <x v="2"/>
    </i>
    <i>
      <x v="2926"/>
      <x v="220"/>
      <x v="2"/>
      <x/>
    </i>
    <i>
      <x v="2963"/>
      <x v="749"/>
      <x v="1"/>
      <x/>
    </i>
    <i>
      <x v="2733"/>
      <x v="522"/>
      <x/>
      <x v="5"/>
    </i>
    <i>
      <x v="3034"/>
      <x v="674"/>
      <x/>
      <x/>
    </i>
    <i>
      <x v="3160"/>
      <x v="65"/>
      <x v="2"/>
      <x v="1"/>
    </i>
    <i>
      <x v="2677"/>
      <x v="1002"/>
      <x/>
      <x/>
    </i>
    <i>
      <x v="2234"/>
      <x v="465"/>
      <x v="1"/>
      <x/>
    </i>
    <i>
      <x v="2121"/>
      <x v="272"/>
      <x v="2"/>
      <x v="3"/>
    </i>
    <i>
      <x v="2118"/>
      <x v="204"/>
      <x/>
      <x/>
    </i>
    <i>
      <x v="1833"/>
      <x v="126"/>
      <x/>
      <x/>
    </i>
    <i>
      <x v="1949"/>
      <x v="301"/>
      <x v="2"/>
      <x v="2"/>
    </i>
    <i>
      <x v="1803"/>
      <x v="60"/>
      <x v="2"/>
      <x/>
    </i>
    <i>
      <x v="2033"/>
      <x v="329"/>
      <x v="2"/>
      <x v="2"/>
    </i>
    <i>
      <x v="1258"/>
      <x v="634"/>
      <x v="2"/>
      <x v="1"/>
    </i>
    <i>
      <x v="1586"/>
      <x v="174"/>
      <x v="2"/>
      <x/>
    </i>
    <i>
      <x v="1517"/>
      <x v="820"/>
      <x v="1"/>
      <x v="1"/>
    </i>
    <i>
      <x v="1357"/>
      <x v="838"/>
      <x v="1"/>
      <x/>
    </i>
    <i>
      <x v="1200"/>
      <x v="981"/>
      <x v="2"/>
      <x v="1"/>
    </i>
    <i>
      <x v="629"/>
      <x v="177"/>
      <x/>
      <x/>
    </i>
    <i>
      <x v="778"/>
      <x v="696"/>
      <x/>
      <x/>
    </i>
    <i>
      <x v="1046"/>
      <x v="480"/>
      <x/>
      <x/>
    </i>
    <i>
      <x v="951"/>
      <x v="146"/>
      <x v="2"/>
      <x/>
    </i>
    <i>
      <x v="568"/>
      <x v="346"/>
      <x/>
      <x/>
    </i>
    <i>
      <x v="1037"/>
      <x v="691"/>
      <x v="1"/>
      <x/>
    </i>
    <i>
      <x v="1033"/>
      <x v="815"/>
      <x v="1"/>
      <x v="2"/>
    </i>
    <i>
      <x v="797"/>
      <x v="453"/>
      <x/>
      <x/>
    </i>
    <i>
      <x v="417"/>
      <x v="653"/>
      <x/>
      <x/>
    </i>
    <i>
      <x v="454"/>
      <x v="299"/>
      <x v="2"/>
      <x/>
    </i>
    <i>
      <x v="113"/>
      <x v="808"/>
      <x v="2"/>
      <x v="2"/>
    </i>
    <i>
      <x v="381"/>
      <x v="674"/>
      <x/>
      <x/>
    </i>
    <i>
      <x v="354"/>
      <x v="745"/>
      <x v="2"/>
      <x/>
    </i>
    <i>
      <x v="4105"/>
      <x v="530"/>
      <x v="2"/>
      <x/>
    </i>
    <i>
      <x v="3823"/>
      <x v="535"/>
      <x/>
      <x/>
    </i>
    <i>
      <x v="3765"/>
      <x v="813"/>
      <x v="2"/>
      <x v="1"/>
    </i>
    <i>
      <x v="3932"/>
      <x v="974"/>
      <x v="2"/>
      <x v="1"/>
    </i>
    <i>
      <x v="3864"/>
      <x v="373"/>
      <x/>
      <x/>
    </i>
    <i>
      <x v="4104"/>
      <x v="20"/>
      <x/>
      <x/>
    </i>
    <i>
      <x v="4094"/>
      <x v="541"/>
      <x/>
      <x/>
    </i>
    <i>
      <x v="3387"/>
      <x v="41"/>
      <x/>
      <x v="4"/>
    </i>
    <i>
      <x v="3492"/>
      <x v="870"/>
      <x/>
      <x/>
    </i>
    <i>
      <x v="3665"/>
      <x v="301"/>
      <x v="2"/>
      <x/>
    </i>
    <i>
      <x v="3637"/>
      <x v="846"/>
      <x/>
      <x/>
    </i>
    <i>
      <x v="3378"/>
      <x v="714"/>
      <x/>
      <x v="4"/>
    </i>
    <i>
      <x v="3414"/>
      <x v="774"/>
      <x/>
      <x/>
    </i>
    <i>
      <x v="3697"/>
      <x v="344"/>
      <x/>
      <x/>
    </i>
    <i>
      <x v="3214"/>
      <x v="994"/>
      <x/>
      <x/>
    </i>
    <i>
      <x v="3280"/>
      <x v="535"/>
      <x/>
      <x/>
    </i>
    <i>
      <x v="3518"/>
      <x v="120"/>
      <x/>
      <x v="5"/>
    </i>
    <i>
      <x v="3266"/>
      <x v="970"/>
      <x/>
      <x/>
    </i>
    <i>
      <x v="3024"/>
      <x v="152"/>
      <x v="1"/>
      <x v="1"/>
    </i>
    <i>
      <x v="3070"/>
      <x v="60"/>
      <x v="2"/>
      <x v="2"/>
    </i>
    <i>
      <x v="2728"/>
      <x v="392"/>
      <x v="1"/>
      <x/>
    </i>
    <i>
      <x v="2770"/>
      <x v="670"/>
      <x/>
      <x/>
    </i>
    <i>
      <x v="3067"/>
      <x v="65"/>
      <x/>
      <x/>
    </i>
    <i>
      <x v="2394"/>
      <x v="922"/>
      <x v="1"/>
      <x/>
    </i>
    <i>
      <x v="2644"/>
      <x v="768"/>
      <x v="2"/>
      <x v="1"/>
    </i>
    <i>
      <x v="2555"/>
      <x v="139"/>
      <x/>
      <x/>
    </i>
    <i>
      <x v="2540"/>
      <x v="30"/>
      <x v="1"/>
      <x v="1"/>
    </i>
    <i>
      <x v="1858"/>
      <x v="492"/>
      <x v="1"/>
      <x v="3"/>
    </i>
    <i>
      <x v="1775"/>
      <x v="948"/>
      <x/>
      <x/>
    </i>
    <i>
      <x v="2091"/>
      <x v="253"/>
      <x v="2"/>
      <x v="1"/>
    </i>
    <i>
      <x v="1793"/>
      <x v="504"/>
      <x v="2"/>
      <x/>
    </i>
    <i>
      <x v="1673"/>
      <x v="541"/>
      <x v="2"/>
      <x/>
    </i>
    <i>
      <x v="1228"/>
      <x v="1021"/>
      <x v="2"/>
      <x v="1"/>
    </i>
    <i>
      <x v="1311"/>
      <x v="1051"/>
      <x/>
      <x v="5"/>
    </i>
    <i>
      <x v="700"/>
      <x v="862"/>
      <x v="1"/>
      <x/>
    </i>
    <i>
      <x v="761"/>
      <x v="37"/>
      <x v="1"/>
      <x/>
    </i>
    <i>
      <x v="935"/>
      <x v="947"/>
      <x v="1"/>
      <x v="2"/>
    </i>
    <i>
      <x v="762"/>
      <x v="820"/>
      <x/>
      <x/>
    </i>
    <i>
      <x v="483"/>
      <x v="173"/>
      <x v="2"/>
      <x/>
    </i>
    <i>
      <x v="277"/>
      <x v="1080"/>
      <x/>
      <x v="2"/>
    </i>
    <i>
      <x v="505"/>
      <x v="766"/>
      <x/>
      <x v="5"/>
    </i>
    <i>
      <x v="328"/>
      <x v="7"/>
      <x/>
      <x/>
    </i>
    <i>
      <x v="312"/>
      <x v="720"/>
      <x v="1"/>
      <x v="2"/>
    </i>
    <i>
      <x v="450"/>
      <x v="204"/>
      <x v="1"/>
      <x/>
    </i>
    <i>
      <x v="3705"/>
      <x v="660"/>
      <x/>
      <x v="5"/>
    </i>
    <i>
      <x v="3854"/>
      <x v="823"/>
      <x v="1"/>
      <x/>
    </i>
    <i>
      <x v="4128"/>
      <x v="541"/>
      <x/>
      <x v="5"/>
    </i>
    <i>
      <x v="3731"/>
      <x v="419"/>
      <x v="2"/>
      <x/>
    </i>
    <i>
      <x v="3916"/>
      <x v="685"/>
      <x v="1"/>
      <x v="2"/>
    </i>
    <i>
      <x v="3308"/>
      <x v="541"/>
      <x/>
      <x/>
    </i>
    <i>
      <x v="3224"/>
      <x v="1072"/>
      <x v="1"/>
      <x/>
    </i>
    <i>
      <x v="3627"/>
      <x v="427"/>
      <x v="2"/>
      <x v="2"/>
    </i>
    <i>
      <x v="3494"/>
      <x v="674"/>
      <x v="1"/>
      <x/>
    </i>
    <i>
      <x v="3323"/>
      <x v="985"/>
      <x/>
      <x/>
    </i>
    <i>
      <x v="2813"/>
      <x v="865"/>
      <x/>
      <x/>
    </i>
    <i>
      <x v="2683"/>
      <x v="39"/>
      <x/>
      <x v="5"/>
    </i>
    <i>
      <x v="2927"/>
      <x v="1007"/>
      <x/>
      <x/>
    </i>
    <i>
      <x v="2784"/>
      <x v="632"/>
      <x/>
      <x v="3"/>
    </i>
    <i>
      <x v="2131"/>
      <x v="350"/>
      <x v="2"/>
      <x v="2"/>
    </i>
    <i>
      <x v="2216"/>
      <x v="734"/>
      <x v="2"/>
      <x/>
    </i>
    <i>
      <x v="2456"/>
      <x v="1048"/>
      <x v="2"/>
      <x v="2"/>
    </i>
    <i>
      <x v="2522"/>
      <x v="529"/>
      <x/>
      <x/>
    </i>
    <i>
      <x v="2508"/>
      <x v="639"/>
      <x/>
      <x/>
    </i>
    <i>
      <x v="2232"/>
      <x v="718"/>
      <x v="1"/>
      <x/>
    </i>
    <i>
      <x v="2492"/>
      <x v="441"/>
      <x v="1"/>
      <x v="3"/>
    </i>
    <i>
      <x v="2266"/>
      <x v="506"/>
      <x v="2"/>
      <x/>
    </i>
    <i>
      <x v="2357"/>
      <x v="1051"/>
      <x v="1"/>
      <x/>
    </i>
    <i>
      <x v="2565"/>
      <x v="499"/>
      <x v="2"/>
      <x v="1"/>
    </i>
    <i>
      <x v="2258"/>
      <x v="541"/>
      <x v="2"/>
      <x/>
    </i>
    <i>
      <x v="1913"/>
      <x v="674"/>
      <x v="1"/>
      <x v="2"/>
    </i>
    <i>
      <x v="1757"/>
      <x v="243"/>
      <x/>
      <x v="5"/>
    </i>
    <i>
      <x v="1678"/>
      <x v="1054"/>
      <x/>
      <x v="2"/>
    </i>
    <i>
      <x v="1648"/>
      <x v="541"/>
      <x v="2"/>
      <x v="4"/>
    </i>
    <i>
      <x v="1717"/>
      <x v="132"/>
      <x v="2"/>
      <x v="2"/>
    </i>
    <i>
      <x v="1862"/>
      <x v="837"/>
      <x/>
      <x/>
    </i>
    <i>
      <x v="2000"/>
      <x v="739"/>
      <x/>
      <x/>
    </i>
    <i>
      <x v="1428"/>
      <x v="438"/>
      <x/>
      <x/>
    </i>
    <i>
      <x v="1177"/>
      <x v="510"/>
      <x/>
      <x/>
    </i>
    <i>
      <x v="1166"/>
      <x v="220"/>
      <x/>
      <x v="4"/>
    </i>
    <i>
      <x v="1406"/>
      <x v="1"/>
      <x/>
      <x/>
    </i>
    <i>
      <x v="1392"/>
      <x v="1051"/>
      <x/>
      <x/>
    </i>
    <i>
      <x v="1583"/>
      <x v="906"/>
      <x v="2"/>
      <x/>
    </i>
    <i>
      <x v="1332"/>
      <x v="138"/>
      <x v="2"/>
      <x v="1"/>
    </i>
    <i>
      <x v="1121"/>
      <x v="85"/>
      <x v="2"/>
      <x/>
    </i>
    <i>
      <x v="1098"/>
      <x v="798"/>
      <x v="2"/>
      <x/>
    </i>
    <i>
      <x v="1067"/>
      <x v="1073"/>
      <x v="1"/>
      <x/>
    </i>
    <i>
      <x v="1291"/>
      <x v="495"/>
      <x/>
      <x/>
    </i>
    <i>
      <x v="1126"/>
      <x v="1071"/>
      <x v="1"/>
      <x/>
    </i>
    <i>
      <x v="1118"/>
      <x v="352"/>
      <x v="1"/>
      <x/>
    </i>
    <i>
      <x v="918"/>
      <x v="608"/>
      <x/>
      <x/>
    </i>
    <i>
      <x v="1017"/>
      <x v="439"/>
      <x v="2"/>
      <x/>
    </i>
    <i>
      <x v="943"/>
      <x v="832"/>
      <x/>
      <x v="2"/>
    </i>
    <i>
      <x v="689"/>
      <x v="541"/>
      <x v="1"/>
      <x/>
    </i>
    <i>
      <x v="855"/>
      <x v="442"/>
      <x/>
      <x/>
    </i>
    <i>
      <x v="614"/>
      <x v="190"/>
      <x v="2"/>
      <x v="2"/>
    </i>
    <i>
      <x v="592"/>
      <x v="390"/>
      <x v="2"/>
      <x v="1"/>
    </i>
    <i>
      <x v="76"/>
      <x v="595"/>
      <x/>
      <x v="2"/>
    </i>
    <i>
      <x v="399"/>
      <x v="918"/>
      <x v="2"/>
      <x v="1"/>
    </i>
    <i>
      <x v="73"/>
      <x v="990"/>
      <x v="1"/>
      <x/>
    </i>
    <i>
      <x v="3714"/>
      <x v="1038"/>
      <x/>
      <x/>
    </i>
    <i>
      <x v="3775"/>
      <x v="1023"/>
      <x v="2"/>
      <x v="2"/>
    </i>
    <i>
      <x v="4186"/>
      <x v="661"/>
      <x v="1"/>
      <x v="4"/>
    </i>
    <i>
      <x v="4197"/>
      <x v="951"/>
      <x v="2"/>
      <x v="4"/>
    </i>
    <i>
      <x v="3980"/>
      <x v="88"/>
      <x v="1"/>
      <x v="1"/>
    </i>
    <i>
      <x v="4127"/>
      <x v="622"/>
      <x v="1"/>
      <x/>
    </i>
    <i>
      <x v="3713"/>
      <x v="1063"/>
      <x/>
      <x v="4"/>
    </i>
    <i>
      <x v="4123"/>
      <x v="938"/>
      <x v="2"/>
      <x v="2"/>
    </i>
    <i>
      <x v="3262"/>
      <x v="708"/>
      <x v="1"/>
      <x v="2"/>
    </i>
    <i>
      <x v="3247"/>
      <x v="1052"/>
      <x v="2"/>
      <x v="3"/>
    </i>
    <i>
      <x v="3506"/>
      <x v="541"/>
      <x/>
      <x/>
    </i>
    <i>
      <x v="3174"/>
      <x v="529"/>
      <x v="1"/>
      <x v="5"/>
    </i>
    <i>
      <x v="3248"/>
      <x v="837"/>
      <x v="2"/>
      <x/>
    </i>
    <i>
      <x v="3684"/>
      <x v="809"/>
      <x/>
      <x/>
    </i>
    <i>
      <x v="3608"/>
      <x v="1063"/>
      <x/>
      <x/>
    </i>
    <i>
      <x v="3105"/>
      <x v="608"/>
      <x v="1"/>
      <x/>
    </i>
    <i>
      <x v="2957"/>
      <x v="525"/>
      <x v="2"/>
      <x v="1"/>
    </i>
    <i>
      <x v="3108"/>
      <x v="940"/>
      <x v="1"/>
      <x/>
    </i>
    <i>
      <x v="2707"/>
      <x v="892"/>
      <x/>
      <x/>
    </i>
    <i>
      <x v="3013"/>
      <x v="369"/>
      <x/>
      <x v="3"/>
    </i>
    <i>
      <x v="2148"/>
      <x v="666"/>
      <x/>
      <x/>
    </i>
    <i>
      <x v="2262"/>
      <x v="74"/>
      <x/>
      <x v="4"/>
    </i>
    <i>
      <x v="2388"/>
      <x v="763"/>
      <x v="2"/>
      <x v="2"/>
    </i>
    <i>
      <x v="2463"/>
      <x v="798"/>
      <x v="2"/>
      <x v="1"/>
    </i>
    <i>
      <x v="1744"/>
      <x v="48"/>
      <x v="2"/>
      <x/>
    </i>
    <i>
      <x v="1964"/>
      <x v="761"/>
      <x/>
      <x v="4"/>
    </i>
    <i>
      <x v="2098"/>
      <x v="721"/>
      <x v="2"/>
      <x v="2"/>
    </i>
    <i>
      <x v="1693"/>
      <x v="5"/>
      <x v="1"/>
      <x v="1"/>
    </i>
    <i>
      <x v="2032"/>
      <x v="528"/>
      <x v="2"/>
      <x v="1"/>
    </i>
    <i>
      <x v="1696"/>
      <x v="1014"/>
      <x v="2"/>
      <x v="1"/>
    </i>
    <i>
      <x v="1178"/>
      <x v="985"/>
      <x v="2"/>
      <x v="3"/>
    </i>
    <i>
      <x v="1352"/>
      <x v="210"/>
      <x v="2"/>
      <x v="2"/>
    </i>
    <i>
      <x v="1385"/>
      <x v="827"/>
      <x v="1"/>
      <x v="2"/>
    </i>
    <i>
      <x v="1156"/>
      <x v="780"/>
      <x v="1"/>
      <x v="2"/>
    </i>
    <i>
      <x v="1304"/>
      <x v="670"/>
      <x/>
      <x/>
    </i>
    <i>
      <x v="759"/>
      <x v="674"/>
      <x v="2"/>
      <x/>
    </i>
    <i>
      <x v="923"/>
      <x v="824"/>
      <x/>
      <x/>
    </i>
    <i>
      <x v="1006"/>
      <x v="963"/>
      <x v="1"/>
      <x v="1"/>
    </i>
    <i>
      <x v="531"/>
      <x v="578"/>
      <x v="2"/>
      <x/>
    </i>
    <i>
      <x v="944"/>
      <x v="1015"/>
      <x/>
      <x v="2"/>
    </i>
    <i>
      <x v="972"/>
      <x v="344"/>
      <x v="2"/>
      <x/>
    </i>
    <i>
      <x v="828"/>
      <x v="612"/>
      <x/>
      <x v="2"/>
    </i>
    <i>
      <x v="769"/>
      <x v="841"/>
      <x/>
      <x/>
    </i>
    <i>
      <x v="518"/>
      <x v="363"/>
      <x v="1"/>
      <x/>
    </i>
    <i>
      <x v="412"/>
      <x v="876"/>
      <x v="2"/>
      <x v="5"/>
    </i>
    <i>
      <x v="295"/>
      <x v="541"/>
      <x v="2"/>
      <x v="1"/>
    </i>
    <i>
      <x v="100"/>
      <x v="154"/>
      <x v="2"/>
      <x/>
    </i>
    <i>
      <x v="12"/>
      <x v="541"/>
      <x v="1"/>
      <x v="2"/>
    </i>
    <i>
      <x v="431"/>
      <x v="134"/>
      <x/>
      <x v="4"/>
    </i>
    <i>
      <x v="375"/>
      <x v="946"/>
      <x/>
      <x v="2"/>
    </i>
    <i>
      <x v="35"/>
      <x v="659"/>
      <x/>
      <x/>
    </i>
    <i>
      <x v="320"/>
      <x v="1011"/>
      <x v="1"/>
      <x/>
    </i>
    <i>
      <x v="2025"/>
      <x v="789"/>
      <x/>
      <x v="3"/>
    </i>
    <i>
      <x v="1342"/>
      <x v="713"/>
      <x v="2"/>
      <x v="1"/>
    </i>
    <i>
      <x v="3850"/>
      <x v="57"/>
      <x v="1"/>
      <x/>
    </i>
    <i>
      <x v="3065"/>
      <x v="834"/>
      <x v="1"/>
      <x/>
    </i>
  </rowItems>
  <colItems count="1">
    <i/>
  </colItems>
  <dataFields count="1">
    <dataField name="Churn Score " fld="5" baseField="0" baseItem="0"/>
  </dataField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82F68B31-4328-E04B-80DD-B2549947967D}" name="Retention_Analysis"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Contract" colHeaderCaption="Tenure in Months">
  <location ref="A3:G7" firstHeaderRow="1" firstDataRow="2" firstDataCol="1"/>
  <pivotFields count="56">
    <pivotField showAll="0"/>
    <pivotField showAll="0"/>
    <pivotField showAll="0"/>
    <pivotField showAll="0"/>
    <pivotField showAll="0"/>
    <pivotField showAll="0"/>
    <pivotField showAll="0"/>
    <pivotField showAll="0"/>
    <pivotField axis="axisRow" showAll="0">
      <items count="5">
        <item x="1"/>
        <item x="2"/>
        <item x="0"/>
        <item h="1" x="3"/>
        <item t="default"/>
      </items>
    </pivotField>
    <pivotField showAll="0"/>
    <pivotField dataField="1" showAll="0">
      <items count="4227">
        <item x="3012"/>
        <item x="471"/>
        <item x="1720"/>
        <item x="3900"/>
        <item x="921"/>
        <item x="2359"/>
        <item x="586"/>
        <item x="2995"/>
        <item x="674"/>
        <item x="521"/>
        <item x="624"/>
        <item x="1366"/>
        <item x="3928"/>
        <item x="2175"/>
        <item x="644"/>
        <item x="3192"/>
        <item x="3184"/>
        <item x="24"/>
        <item x="3333"/>
        <item x="887"/>
        <item x="3037"/>
        <item x="2014"/>
        <item x="378"/>
        <item x="897"/>
        <item x="2354"/>
        <item x="1088"/>
        <item x="3596"/>
        <item x="4200"/>
        <item x="3868"/>
        <item x="3602"/>
        <item x="200"/>
        <item x="779"/>
        <item x="1403"/>
        <item x="3068"/>
        <item x="770"/>
        <item x="2809"/>
        <item x="819"/>
        <item x="2594"/>
        <item x="2905"/>
        <item x="115"/>
        <item x="3313"/>
        <item x="1457"/>
        <item x="3347"/>
        <item x="1039"/>
        <item x="1202"/>
        <item x="3801"/>
        <item x="3171"/>
        <item x="639"/>
        <item x="2606"/>
        <item x="2451"/>
        <item x="3494"/>
        <item x="486"/>
        <item x="3911"/>
        <item x="1367"/>
        <item x="3915"/>
        <item x="2733"/>
        <item x="537"/>
        <item x="3982"/>
        <item x="2302"/>
        <item x="3952"/>
        <item x="2801"/>
        <item x="3331"/>
        <item x="849"/>
        <item x="4119"/>
        <item x="4100"/>
        <item x="3821"/>
        <item x="1802"/>
        <item x="1879"/>
        <item x="2292"/>
        <item x="713"/>
        <item x="3104"/>
        <item x="2199"/>
        <item x="3804"/>
        <item x="2141"/>
        <item x="3685"/>
        <item x="1850"/>
        <item x="2401"/>
        <item x="1475"/>
        <item x="1504"/>
        <item x="3136"/>
        <item x="2459"/>
        <item x="548"/>
        <item x="3791"/>
        <item x="1368"/>
        <item x="1472"/>
        <item x="31"/>
        <item x="4207"/>
        <item x="3883"/>
        <item x="1669"/>
        <item x="945"/>
        <item x="3464"/>
        <item x="672"/>
        <item x="314"/>
        <item x="1506"/>
        <item x="3298"/>
        <item x="2780"/>
        <item x="3668"/>
        <item x="3574"/>
        <item x="600"/>
        <item x="3533"/>
        <item x="3923"/>
        <item x="3960"/>
        <item x="3226"/>
        <item x="542"/>
        <item x="2264"/>
        <item x="2103"/>
        <item x="4196"/>
        <item x="1638"/>
        <item x="4122"/>
        <item x="2693"/>
        <item x="4197"/>
        <item x="2770"/>
        <item x="176"/>
        <item x="2847"/>
        <item x="2028"/>
        <item x="3846"/>
        <item x="1752"/>
        <item x="4037"/>
        <item x="2726"/>
        <item x="3922"/>
        <item x="92"/>
        <item x="3386"/>
        <item x="847"/>
        <item x="4132"/>
        <item x="2507"/>
        <item x="1780"/>
        <item x="396"/>
        <item x="914"/>
        <item x="2070"/>
        <item x="1153"/>
        <item x="1524"/>
        <item x="363"/>
        <item x="1904"/>
        <item x="4144"/>
        <item x="4129"/>
        <item x="1287"/>
        <item x="3615"/>
        <item x="862"/>
        <item x="1068"/>
        <item x="1381"/>
        <item x="2571"/>
        <item x="3822"/>
        <item x="1128"/>
        <item x="3138"/>
        <item x="4"/>
        <item x="3901"/>
        <item x="734"/>
        <item x="1924"/>
        <item x="3409"/>
        <item x="880"/>
        <item x="544"/>
        <item x="2973"/>
        <item x="2551"/>
        <item x="118"/>
        <item x="1928"/>
        <item x="280"/>
        <item x="249"/>
        <item x="846"/>
        <item x="2939"/>
        <item x="692"/>
        <item x="163"/>
        <item x="2182"/>
        <item x="2490"/>
        <item x="2350"/>
        <item x="3981"/>
        <item x="2196"/>
        <item x="2831"/>
        <item x="59"/>
        <item x="84"/>
        <item x="3854"/>
        <item x="3126"/>
        <item x="893"/>
        <item x="3097"/>
        <item x="3305"/>
        <item x="572"/>
        <item x="2454"/>
        <item x="383"/>
        <item x="1768"/>
        <item x="4031"/>
        <item x="3636"/>
        <item x="1110"/>
        <item x="3433"/>
        <item x="1031"/>
        <item x="3650"/>
        <item x="3662"/>
        <item x="1626"/>
        <item x="1871"/>
        <item x="484"/>
        <item x="2003"/>
        <item x="1709"/>
        <item x="3244"/>
        <item x="3042"/>
        <item x="338"/>
        <item x="304"/>
        <item x="4097"/>
        <item x="3604"/>
        <item x="2543"/>
        <item x="4091"/>
        <item x="204"/>
        <item x="865"/>
        <item x="2631"/>
        <item x="2793"/>
        <item x="3077"/>
        <item x="415"/>
        <item x="896"/>
        <item x="3503"/>
        <item x="3339"/>
        <item x="419"/>
        <item x="2966"/>
        <item x="2332"/>
        <item x="655"/>
        <item x="2260"/>
        <item x="2420"/>
        <item x="1492"/>
        <item x="2820"/>
        <item x="574"/>
        <item x="125"/>
        <item x="2289"/>
        <item x="4201"/>
        <item x="3351"/>
        <item x="218"/>
        <item x="2932"/>
        <item x="1576"/>
        <item x="3396"/>
        <item x="64"/>
        <item x="2241"/>
        <item x="2812"/>
        <item x="1221"/>
        <item x="1600"/>
        <item x="3147"/>
        <item x="1323"/>
        <item x="1740"/>
        <item x="1230"/>
        <item x="903"/>
        <item x="1468"/>
        <item x="3562"/>
        <item x="942"/>
        <item x="1388"/>
        <item x="739"/>
        <item x="3679"/>
        <item x="2498"/>
        <item x="2552"/>
        <item x="2774"/>
        <item x="3231"/>
        <item x="2284"/>
        <item x="2215"/>
        <item x="3276"/>
        <item x="649"/>
        <item x="145"/>
        <item x="4130"/>
        <item x="946"/>
        <item x="798"/>
        <item x="2235"/>
        <item x="811"/>
        <item x="1844"/>
        <item x="2651"/>
        <item x="727"/>
        <item x="30"/>
        <item x="3757"/>
        <item x="2076"/>
        <item x="281"/>
        <item x="232"/>
        <item x="2776"/>
        <item x="1421"/>
        <item x="3045"/>
        <item x="3722"/>
        <item x="863"/>
        <item x="2025"/>
        <item x="794"/>
        <item x="3743"/>
        <item x="2010"/>
        <item x="520"/>
        <item x="634"/>
        <item x="2371"/>
        <item x="69"/>
        <item x="461"/>
        <item x="4069"/>
        <item x="1547"/>
        <item x="336"/>
        <item x="3541"/>
        <item x="3164"/>
        <item x="2862"/>
        <item x="4223"/>
        <item x="2907"/>
        <item x="636"/>
        <item x="2261"/>
        <item x="1915"/>
        <item x="619"/>
        <item x="3034"/>
        <item x="612"/>
        <item x="3206"/>
        <item x="473"/>
        <item x="2858"/>
        <item x="391"/>
        <item x="429"/>
        <item x="3924"/>
        <item x="1318"/>
        <item x="2684"/>
        <item x="3061"/>
        <item x="3327"/>
        <item x="2015"/>
        <item x="1332"/>
        <item x="2602"/>
        <item x="3612"/>
        <item x="1988"/>
        <item x="3264"/>
        <item x="2110"/>
        <item x="2724"/>
        <item x="83"/>
        <item x="320"/>
        <item x="2612"/>
        <item x="1537"/>
        <item x="524"/>
        <item x="2972"/>
        <item x="1443"/>
        <item x="804"/>
        <item x="1008"/>
        <item x="4126"/>
        <item x="2209"/>
        <item x="253"/>
        <item x="3788"/>
        <item x="1786"/>
        <item x="709"/>
        <item x="2105"/>
        <item x="1327"/>
        <item x="3542"/>
        <item x="3720"/>
        <item x="2042"/>
        <item x="120"/>
        <item x="119"/>
        <item x="2615"/>
        <item x="1235"/>
        <item x="1602"/>
        <item x="2325"/>
        <item x="2219"/>
        <item x="3610"/>
        <item x="3336"/>
        <item x="1947"/>
        <item x="3750"/>
        <item x="2943"/>
        <item x="187"/>
        <item x="3317"/>
        <item x="975"/>
        <item x="500"/>
        <item x="3006"/>
        <item x="2247"/>
        <item x="785"/>
        <item x="3272"/>
        <item x="2955"/>
        <item x="4222"/>
        <item x="812"/>
        <item x="2497"/>
        <item x="3044"/>
        <item x="4101"/>
        <item x="3515"/>
        <item x="4125"/>
        <item x="3256"/>
        <item x="3051"/>
        <item x="3966"/>
        <item x="1263"/>
        <item x="2898"/>
        <item x="1206"/>
        <item x="1662"/>
        <item x="1695"/>
        <item x="1502"/>
        <item x="1514"/>
        <item x="2438"/>
        <item x="3642"/>
        <item x="2505"/>
        <item x="4155"/>
        <item x="570"/>
        <item x="836"/>
        <item x="2486"/>
        <item x="1529"/>
        <item x="3440"/>
        <item x="443"/>
        <item x="1417"/>
        <item x="3360"/>
        <item x="292"/>
        <item x="2296"/>
        <item x="3328"/>
        <item x="2828"/>
        <item x="1005"/>
        <item x="765"/>
        <item x="3547"/>
        <item x="801"/>
        <item x="707"/>
        <item x="2550"/>
        <item x="3699"/>
        <item x="3223"/>
        <item x="2330"/>
        <item x="186"/>
        <item x="1469"/>
        <item x="4057"/>
        <item x="1562"/>
        <item x="519"/>
        <item x="1645"/>
        <item x="1616"/>
        <item x="2203"/>
        <item x="3337"/>
        <item x="3488"/>
        <item x="1175"/>
        <item x="3964"/>
        <item x="1425"/>
        <item x="756"/>
        <item x="140"/>
        <item x="185"/>
        <item x="3127"/>
        <item x="3060"/>
        <item x="925"/>
        <item x="816"/>
        <item x="440"/>
        <item x="1432"/>
        <item x="2986"/>
        <item x="466"/>
        <item x="3254"/>
        <item x="2035"/>
        <item x="370"/>
        <item x="35"/>
        <item x="3893"/>
        <item x="2591"/>
        <item x="2700"/>
        <item x="2298"/>
        <item x="4183"/>
        <item x="1831"/>
        <item x="1643"/>
        <item x="2166"/>
        <item x="1860"/>
        <item x="2041"/>
        <item x="3603"/>
        <item x="1706"/>
        <item x="4086"/>
        <item x="3346"/>
        <item x="761"/>
        <item x="2368"/>
        <item x="485"/>
        <item x="416"/>
        <item x="435"/>
        <item x="2472"/>
        <item x="1776"/>
        <item x="1116"/>
        <item x="2184"/>
        <item x="14"/>
        <item x="711"/>
        <item x="3070"/>
        <item x="4008"/>
        <item x="306"/>
        <item x="15"/>
        <item x="2463"/>
        <item x="4204"/>
        <item x="498"/>
        <item x="3719"/>
        <item x="3382"/>
        <item x="417"/>
        <item x="1044"/>
        <item x="2187"/>
        <item x="171"/>
        <item x="405"/>
        <item x="2117"/>
        <item x="2437"/>
        <item x="1186"/>
        <item x="2078"/>
        <item x="3566"/>
        <item x="2763"/>
        <item x="1004"/>
        <item x="635"/>
        <item x="1266"/>
        <item x="452"/>
        <item x="3238"/>
        <item x="3831"/>
        <item x="4151"/>
        <item x="38"/>
        <item x="1237"/>
        <item x="2691"/>
        <item x="742"/>
        <item x="2159"/>
        <item x="4131"/>
        <item x="2662"/>
        <item x="2005"/>
        <item x="2685"/>
        <item x="90"/>
        <item x="2461"/>
        <item x="2851"/>
        <item x="3947"/>
        <item x="732"/>
        <item x="2744"/>
        <item x="2038"/>
        <item x="987"/>
        <item x="2720"/>
        <item x="3021"/>
        <item x="1045"/>
        <item x="578"/>
        <item x="2273"/>
        <item x="2565"/>
        <item x="883"/>
        <item x="1651"/>
        <item x="390"/>
        <item x="1588"/>
        <item x="2450"/>
        <item x="3043"/>
        <item x="1341"/>
        <item x="2524"/>
        <item x="412"/>
        <item x="362"/>
        <item x="3778"/>
        <item x="3334"/>
        <item x="870"/>
        <item x="621"/>
        <item x="2049"/>
        <item x="643"/>
        <item x="676"/>
        <item x="3561"/>
        <item x="1981"/>
        <item x="3676"/>
        <item x="1358"/>
        <item x="1956"/>
        <item x="79"/>
        <item x="4211"/>
        <item x="2496"/>
        <item x="2026"/>
        <item x="420"/>
        <item x="3640"/>
        <item x="509"/>
        <item x="2566"/>
        <item x="882"/>
        <item x="1922"/>
        <item x="136"/>
        <item x="467"/>
        <item x="2698"/>
        <item x="2104"/>
        <item x="530"/>
        <item x="3326"/>
        <item x="908"/>
        <item x="2949"/>
        <item x="228"/>
        <item x="1526"/>
        <item x="2561"/>
        <item x="3461"/>
        <item x="1070"/>
        <item x="1379"/>
        <item x="2134"/>
        <item x="691"/>
        <item x="1177"/>
        <item x="3920"/>
        <item x="2682"/>
        <item x="3463"/>
        <item x="1568"/>
        <item x="3748"/>
        <item x="1158"/>
        <item x="2383"/>
        <item x="2122"/>
        <item x="2667"/>
        <item x="1953"/>
        <item x="1826"/>
        <item x="1996"/>
        <item x="623"/>
        <item x="2582"/>
        <item x="671"/>
        <item x="867"/>
        <item x="499"/>
        <item x="3599"/>
        <item x="690"/>
        <item x="851"/>
        <item x="3751"/>
        <item x="2556"/>
        <item x="683"/>
        <item x="3242"/>
        <item x="3540"/>
        <item x="428"/>
        <item x="3522"/>
        <item x="411"/>
        <item x="1553"/>
        <item x="856"/>
        <item x="525"/>
        <item x="702"/>
        <item x="3282"/>
        <item x="750"/>
        <item x="3870"/>
        <item x="3887"/>
        <item x="2865"/>
        <item x="3179"/>
        <item x="907"/>
        <item x="1772"/>
        <item x="2441"/>
        <item x="3985"/>
        <item x="2153"/>
        <item x="3977"/>
        <item x="2959"/>
        <item x="3490"/>
        <item x="3749"/>
        <item x="2533"/>
        <item x="778"/>
        <item x="2469"/>
        <item x="1575"/>
        <item x="2604"/>
        <item x="2742"/>
        <item x="1652"/>
        <item x="449"/>
        <item x="1106"/>
        <item x="4055"/>
        <item x="1462"/>
        <item x="1278"/>
        <item x="848"/>
        <item x="2702"/>
        <item x="1539"/>
        <item x="2457"/>
        <item x="2916"/>
        <item x="3802"/>
        <item x="1513"/>
        <item x="1277"/>
        <item x="2768"/>
        <item x="2125"/>
        <item x="189"/>
        <item x="2150"/>
        <item x="803"/>
        <item x="1480"/>
        <item x="414"/>
        <item x="2732"/>
        <item x="455"/>
        <item x="592"/>
        <item x="3248"/>
        <item x="2585"/>
        <item x="3345"/>
        <item x="2265"/>
        <item x="2080"/>
        <item x="2914"/>
        <item x="852"/>
        <item x="2263"/>
        <item x="1733"/>
        <item x="32"/>
        <item x="769"/>
        <item x="1586"/>
        <item x="3501"/>
        <item x="4206"/>
        <item x="1795"/>
        <item x="2232"/>
        <item x="2319"/>
        <item x="3394"/>
        <item x="1371"/>
        <item x="3807"/>
        <item x="1822"/>
        <item x="3033"/>
        <item x="1296"/>
        <item x="3137"/>
        <item x="1658"/>
        <item x="1433"/>
        <item x="4191"/>
        <item x="2277"/>
        <item x="878"/>
        <item x="738"/>
        <item x="2320"/>
        <item x="4041"/>
        <item x="3366"/>
        <item x="3527"/>
        <item x="333"/>
        <item x="3689"/>
        <item x="1149"/>
        <item x="2938"/>
        <item x="1878"/>
        <item x="1628"/>
        <item x="943"/>
        <item x="2426"/>
        <item x="4004"/>
        <item x="2957"/>
        <item x="3725"/>
        <item x="3082"/>
        <item x="2970"/>
        <item x="2967"/>
        <item x="3236"/>
        <item x="3013"/>
        <item x="2658"/>
        <item x="1409"/>
        <item x="284"/>
        <item x="1090"/>
        <item x="1980"/>
        <item x="2230"/>
        <item x="3766"/>
        <item x="254"/>
        <item x="402"/>
        <item x="2386"/>
        <item x="820"/>
        <item x="3584"/>
        <item x="2695"/>
        <item x="3426"/>
        <item x="2670"/>
        <item x="3036"/>
        <item x="575"/>
        <item x="1414"/>
        <item x="3865"/>
        <item x="2427"/>
        <item x="2759"/>
        <item x="894"/>
        <item x="279"/>
        <item x="725"/>
        <item x="768"/>
        <item x="3907"/>
        <item x="539"/>
        <item x="1569"/>
        <item x="1473"/>
        <item x="2927"/>
        <item x="543"/>
        <item x="726"/>
        <item x="356"/>
        <item x="3826"/>
        <item x="3829"/>
        <item x="881"/>
        <item x="1402"/>
        <item x="3194"/>
        <item x="103"/>
        <item x="3410"/>
        <item x="991"/>
        <item x="2636"/>
        <item x="2660"/>
        <item x="1530"/>
        <item x="1460"/>
        <item x="4027"/>
        <item x="2575"/>
        <item x="426"/>
        <item x="3930"/>
        <item x="1808"/>
        <item x="1997"/>
        <item x="2126"/>
        <item x="322"/>
        <item x="2287"/>
        <item x="3609"/>
        <item x="4178"/>
        <item x="1897"/>
        <item x="2321"/>
        <item x="2521"/>
        <item x="2039"/>
        <item x="2956"/>
        <item x="686"/>
        <item x="2239"/>
        <item x="4040"/>
        <item x="2013"/>
        <item x="384"/>
        <item x="3067"/>
        <item x="2403"/>
        <item x="2238"/>
        <item x="1711"/>
        <item x="1113"/>
        <item x="514"/>
        <item x="1903"/>
        <item x="2390"/>
        <item x="2643"/>
        <item x="1150"/>
        <item x="2455"/>
        <item x="2133"/>
        <item x="1841"/>
        <item x="2681"/>
        <item x="1561"/>
        <item x="2620"/>
        <item x="137"/>
        <item x="2538"/>
        <item x="2717"/>
        <item x="3993"/>
        <item x="2375"/>
        <item x="985"/>
        <item x="1133"/>
        <item x="3761"/>
        <item x="3619"/>
        <item x="1624"/>
        <item x="282"/>
        <item x="4190"/>
        <item x="637"/>
        <item x="2453"/>
        <item x="1353"/>
        <item x="1869"/>
        <item x="1661"/>
        <item x="2518"/>
        <item x="1123"/>
        <item x="2980"/>
        <item x="2981"/>
        <item x="3992"/>
        <item x="3081"/>
        <item x="889"/>
        <item x="1990"/>
        <item x="3575"/>
        <item x="3838"/>
        <item x="1691"/>
        <item x="21"/>
        <item x="1223"/>
        <item x="1160"/>
        <item x="2317"/>
        <item x="3492"/>
        <item x="3032"/>
        <item x="3485"/>
        <item x="220"/>
        <item x="3745"/>
        <item x="2874"/>
        <item x="3065"/>
        <item x="2825"/>
        <item x="2988"/>
        <item x="1535"/>
        <item x="670"/>
        <item x="2687"/>
        <item x="2481"/>
        <item x="2146"/>
        <item x="1839"/>
        <item x="132"/>
        <item x="277"/>
        <item x="2176"/>
        <item x="527"/>
        <item x="166"/>
        <item x="3808"/>
        <item x="1998"/>
        <item x="1104"/>
        <item x="3294"/>
        <item x="3858"/>
        <item x="4092"/>
        <item x="33"/>
        <item x="2468"/>
        <item x="3372"/>
        <item x="1028"/>
        <item x="918"/>
        <item x="751"/>
        <item x="3265"/>
        <item x="1883"/>
        <item x="380"/>
        <item x="3856"/>
        <item x="55"/>
        <item x="2884"/>
        <item x="2221"/>
        <item x="1401"/>
        <item x="398"/>
        <item x="1858"/>
        <item x="599"/>
        <item x="3842"/>
        <item x="1147"/>
        <item x="1310"/>
        <item x="3512"/>
        <item x="1144"/>
        <item x="3569"/>
        <item x="1418"/>
        <item x="1059"/>
        <item x="3683"/>
        <item x="3880"/>
        <item x="1001"/>
        <item x="1805"/>
        <item x="3443"/>
        <item x="1478"/>
        <item x="3866"/>
        <item x="436"/>
        <item x="2750"/>
        <item x="1931"/>
        <item x="385"/>
        <item x="2073"/>
        <item x="278"/>
        <item x="3364"/>
        <item x="2722"/>
        <item x="1247"/>
        <item x="17"/>
        <item x="3813"/>
        <item x="1304"/>
        <item x="3438"/>
        <item x="2091"/>
        <item x="2872"/>
        <item x="2909"/>
        <item x="3100"/>
        <item x="226"/>
        <item x="554"/>
        <item x="4022"/>
        <item x="923"/>
        <item x="953"/>
        <item x="1451"/>
        <item x="2626"/>
        <item x="3891"/>
        <item x="3150"/>
        <item x="2124"/>
        <item x="1703"/>
        <item x="3428"/>
        <item x="3879"/>
        <item x="366"/>
        <item x="3275"/>
        <item x="3577"/>
        <item x="1195"/>
        <item x="1179"/>
        <item x="212"/>
        <item x="2084"/>
        <item x="716"/>
        <item x="367"/>
        <item x="1796"/>
        <item x="2388"/>
        <item x="3809"/>
        <item x="3368"/>
        <item x="1979"/>
        <item x="3001"/>
        <item x="1032"/>
        <item x="2322"/>
        <item x="4199"/>
        <item x="4110"/>
        <item x="2336"/>
        <item x="3991"/>
        <item x="1778"/>
        <item x="2951"/>
        <item x="215"/>
        <item x="406"/>
        <item x="2509"/>
        <item x="1311"/>
        <item x="936"/>
        <item x="3805"/>
        <item x="986"/>
        <item x="3727"/>
        <item x="2706"/>
        <item x="3132"/>
        <item x="4114"/>
        <item x="1225"/>
        <item x="2787"/>
        <item x="2778"/>
        <item x="4000"/>
        <item x="3752"/>
        <item x="2723"/>
        <item x="2474"/>
        <item x="482"/>
        <item x="1245"/>
        <item x="3"/>
        <item x="3896"/>
        <item x="3215"/>
        <item x="240"/>
        <item x="3473"/>
        <item x="2716"/>
        <item x="1655"/>
        <item x="759"/>
        <item x="1978"/>
        <item x="1268"/>
        <item x="3715"/>
        <item x="1089"/>
        <item x="2950"/>
        <item x="2975"/>
        <item x="3129"/>
        <item x="2523"/>
        <item x="3143"/>
        <item x="2279"/>
        <item x="606"/>
        <item x="1270"/>
        <item x="3446"/>
        <item x="2782"/>
        <item x="3113"/>
        <item x="627"/>
        <item x="2304"/>
        <item x="1646"/>
        <item x="1852"/>
        <item x="1743"/>
        <item x="3373"/>
        <item x="4210"/>
        <item x="1784"/>
        <item x="445"/>
        <item x="3771"/>
        <item x="1933"/>
        <item x="2542"/>
        <item x="20"/>
        <item x="2719"/>
        <item x="2307"/>
        <item x="4170"/>
        <item x="3304"/>
        <item x="3902"/>
        <item x="733"/>
        <item x="1452"/>
        <item x="3898"/>
        <item x="1688"/>
        <item x="2560"/>
        <item x="895"/>
        <item x="947"/>
        <item x="3767"/>
        <item x="2155"/>
        <item x="1413"/>
        <item x="1391"/>
        <item x="1148"/>
        <item x="1775"/>
        <item x="996"/>
        <item x="2174"/>
        <item x="3707"/>
        <item x="3571"/>
        <item x="579"/>
        <item x="3587"/>
        <item x="3487"/>
        <item x="1362"/>
        <item x="1074"/>
        <item x="1477"/>
        <item x="2998"/>
        <item x="1697"/>
        <item x="1898"/>
        <item x="1577"/>
        <item x="2088"/>
        <item x="1791"/>
        <item x="4220"/>
        <item x="3131"/>
        <item x="2654"/>
        <item x="1816"/>
        <item x="2365"/>
        <item x="377"/>
        <item x="1853"/>
        <item x="2318"/>
        <item x="4064"/>
        <item x="3765"/>
        <item x="1637"/>
        <item x="1119"/>
        <item x="3498"/>
        <item x="113"/>
        <item x="2525"/>
        <item x="954"/>
        <item x="2480"/>
        <item x="3116"/>
        <item x="2251"/>
        <item x="3844"/>
        <item x="241"/>
        <item x="3246"/>
        <item x="1550"/>
        <item x="1450"/>
        <item x="2092"/>
        <item x="3227"/>
        <item x="3329"/>
        <item x="3792"/>
        <item x="2011"/>
        <item x="2718"/>
        <item x="2506"/>
        <item x="74"/>
        <item x="4143"/>
        <item x="1984"/>
        <item x="1086"/>
        <item x="1264"/>
        <item x="1449"/>
        <item x="3806"/>
        <item x="3378"/>
        <item x="1226"/>
        <item x="1635"/>
        <item x="8"/>
        <item x="3196"/>
        <item x="605"/>
        <item x="2741"/>
        <item x="3413"/>
        <item x="3149"/>
        <item x="3247"/>
        <item x="52"/>
        <item x="3876"/>
        <item x="174"/>
        <item x="864"/>
        <item x="1171"/>
        <item x="230"/>
        <item x="2853"/>
        <item x="3774"/>
        <item x="3666"/>
        <item x="1714"/>
        <item x="2605"/>
        <item x="1516"/>
        <item x="1138"/>
        <item x="3839"/>
        <item x="310"/>
        <item x="1944"/>
        <item x="1291"/>
        <item x="3157"/>
        <item x="2844"/>
        <item x="1062"/>
        <item x="3910"/>
        <item x="1884"/>
        <item x="3375"/>
        <item x="3861"/>
        <item x="1876"/>
        <item x="3795"/>
        <item x="845"/>
        <item x="3296"/>
        <item x="2773"/>
        <item x="2164"/>
        <item x="516"/>
        <item x="4136"/>
        <item x="290"/>
        <item x="2775"/>
        <item x="3479"/>
        <item x="1541"/>
        <item x="668"/>
        <item x="2645"/>
        <item x="776"/>
        <item x="3379"/>
        <item x="4094"/>
        <item x="3847"/>
        <item x="3658"/>
        <item x="1641"/>
        <item x="2156"/>
        <item x="2527"/>
        <item x="2829"/>
        <item x="1105"/>
        <item x="1124"/>
        <item x="1515"/>
        <item x="2315"/>
        <item x="4093"/>
        <item x="3559"/>
        <item x="3521"/>
        <item x="3817"/>
        <item x="1894"/>
        <item x="1161"/>
        <item x="3449"/>
        <item x="3058"/>
        <item x="1114"/>
        <item x="1676"/>
        <item x="374"/>
        <item x="2283"/>
        <item x="824"/>
        <item x="3165"/>
        <item x="1238"/>
        <item x="3429"/>
        <item x="207"/>
        <item x="2129"/>
        <item x="1551"/>
        <item x="101"/>
        <item x="1244"/>
        <item x="3365"/>
        <item x="3309"/>
        <item x="3926"/>
        <item x="2408"/>
        <item x="825"/>
        <item x="1954"/>
        <item x="1517"/>
        <item x="1690"/>
        <item x="1448"/>
        <item x="3408"/>
        <item x="1326"/>
        <item x="2924"/>
        <item x="3035"/>
        <item x="3633"/>
        <item x="2753"/>
        <item x="423"/>
        <item x="3961"/>
        <item x="3936"/>
        <item x="517"/>
        <item x="1660"/>
        <item x="3098"/>
        <item x="3969"/>
        <item x="3644"/>
        <item x="34"/>
        <item x="3933"/>
        <item x="3775"/>
        <item x="1027"/>
        <item x="1463"/>
        <item x="3108"/>
        <item x="784"/>
        <item x="1408"/>
        <item x="3906"/>
        <item x="3627"/>
        <item x="3935"/>
        <item x="2412"/>
        <item x="2976"/>
        <item x="422"/>
        <item x="3624"/>
        <item x="2493"/>
        <item x="3810"/>
        <item x="4195"/>
        <item x="3176"/>
        <item x="3779"/>
        <item x="2908"/>
        <item x="4165"/>
        <item x="2678"/>
        <item x="3946"/>
        <item x="1474"/>
        <item x="167"/>
        <item x="1838"/>
        <item x="3167"/>
        <item x="102"/>
        <item x="2085"/>
        <item x="2138"/>
        <item x="227"/>
        <item x="1476"/>
        <item x="3421"/>
        <item x="2683"/>
        <item x="3259"/>
        <item x="268"/>
        <item x="4052"/>
        <item x="1018"/>
        <item x="3841"/>
        <item x="665"/>
        <item x="4148"/>
        <item x="1825"/>
        <item x="1964"/>
        <item x="4161"/>
        <item x="617"/>
        <item x="1216"/>
        <item x="3622"/>
        <item x="3119"/>
        <item x="2231"/>
        <item x="4163"/>
        <item x="1189"/>
        <item x="3369"/>
        <item x="963"/>
        <item x="3262"/>
        <item x="1712"/>
        <item x="3504"/>
        <item x="3135"/>
        <item x="722"/>
        <item x="352"/>
        <item x="2352"/>
        <item x="4208"/>
        <item x="3531"/>
        <item x="2224"/>
        <item x="1636"/>
        <item x="350"/>
        <item x="456"/>
        <item x="1584"/>
        <item x="1683"/>
        <item x="3733"/>
        <item x="3260"/>
        <item x="2377"/>
        <item x="309"/>
        <item x="2346"/>
        <item x="948"/>
        <item x="2534"/>
        <item x="3477"/>
        <item x="3972"/>
        <item x="2892"/>
        <item x="3370"/>
        <item x="3629"/>
        <item x="3637"/>
        <item x="2062"/>
        <item x="1394"/>
        <item x="1386"/>
        <item x="164"/>
        <item x="1349"/>
        <item x="2758"/>
        <item x="395"/>
        <item x="3517"/>
        <item x="1874"/>
        <item x="202"/>
        <item x="3482"/>
        <item x="2487"/>
        <item x="663"/>
        <item x="3004"/>
        <item x="3402"/>
        <item x="3563"/>
        <item x="3235"/>
        <item x="1009"/>
        <item x="3367"/>
        <item x="1913"/>
        <item x="1986"/>
        <item x="1962"/>
        <item x="2649"/>
        <item x="3546"/>
        <item x="2394"/>
        <item x="3456"/>
        <item x="2822"/>
        <item x="47"/>
        <item x="159"/>
        <item x="3049"/>
        <item x="3593"/>
        <item x="3052"/>
        <item x="223"/>
        <item x="274"/>
        <item x="2206"/>
        <item x="315"/>
        <item x="16"/>
        <item x="3840"/>
        <item x="2696"/>
        <item x="4020"/>
        <item x="2946"/>
        <item x="3783"/>
        <item x="2324"/>
        <item x="3565"/>
        <item x="2994"/>
        <item x="3762"/>
        <item x="1265"/>
        <item x="1190"/>
        <item x="2989"/>
        <item x="430"/>
        <item x="1071"/>
        <item x="2310"/>
        <item x="1614"/>
        <item x="1397"/>
        <item x="3703"/>
        <item x="179"/>
        <item x="2253"/>
        <item x="1992"/>
        <item x="188"/>
        <item x="351"/>
        <item x="413"/>
        <item x="2743"/>
        <item x="244"/>
        <item x="523"/>
        <item x="1507"/>
        <item x="3845"/>
        <item x="439"/>
        <item x="1103"/>
        <item x="1696"/>
        <item x="3478"/>
        <item x="526"/>
        <item x="2948"/>
        <item x="3219"/>
        <item x="3617"/>
        <item x="3520"/>
        <item x="3062"/>
        <item x="3455"/>
        <item x="1072"/>
        <item x="1794"/>
        <item x="1198"/>
        <item x="3071"/>
        <item x="2562"/>
        <item x="2160"/>
        <item x="1936"/>
        <item x="2421"/>
        <item x="892"/>
        <item x="3363"/>
        <item x="3424"/>
        <item x="2161"/>
        <item x="3620"/>
        <item x="4188"/>
        <item x="3711"/>
        <item x="289"/>
        <item x="42"/>
        <item x="1704"/>
        <item x="3160"/>
        <item x="1250"/>
        <item x="2804"/>
        <item x="2968"/>
        <item x="117"/>
        <item x="1819"/>
        <item x="1730"/>
        <item x="920"/>
        <item x="3864"/>
        <item x="2764"/>
        <item x="66"/>
        <item x="3819"/>
        <item x="9"/>
        <item x="213"/>
        <item x="3335"/>
        <item x="1684"/>
        <item x="148"/>
        <item x="2395"/>
        <item x="2362"/>
        <item x="4124"/>
        <item x="3834"/>
        <item x="2017"/>
        <item x="2953"/>
        <item x="3916"/>
        <item x="1779"/>
        <item x="2067"/>
        <item x="4030"/>
        <item x="3084"/>
        <item x="1091"/>
        <item x="1098"/>
        <item x="2202"/>
        <item x="3442"/>
        <item x="4044"/>
        <item x="299"/>
        <item x="1267"/>
        <item x="2100"/>
        <item x="1308"/>
        <item x="2963"/>
        <item x="1356"/>
        <item x="271"/>
        <item x="588"/>
        <item x="1023"/>
        <item x="3647"/>
        <item x="904"/>
        <item x="3753"/>
        <item x="1426"/>
        <item x="1835"/>
        <item x="3087"/>
        <item x="4147"/>
        <item x="3055"/>
        <item x="1533"/>
        <item x="2755"/>
        <item x="2467"/>
        <item x="3015"/>
        <item x="3114"/>
        <item x="3324"/>
        <item x="206"/>
        <item x="2090"/>
        <item x="3526"/>
        <item x="3941"/>
        <item x="114"/>
        <item x="4066"/>
        <item x="2583"/>
        <item x="2609"/>
        <item x="3937"/>
        <item x="2422"/>
        <item x="3899"/>
        <item x="2075"/>
        <item x="250"/>
        <item x="571"/>
        <item x="245"/>
        <item x="3197"/>
        <item x="3723"/>
        <item x="3025"/>
        <item x="86"/>
        <item x="3764"/>
        <item x="1399"/>
        <item x="2234"/>
        <item x="1815"/>
        <item x="46"/>
        <item x="175"/>
        <item x="3191"/>
        <item x="3549"/>
        <item x="3169"/>
        <item x="45"/>
        <item x="2901"/>
        <item x="190"/>
        <item x="1756"/>
        <item x="2286"/>
        <item x="2056"/>
        <item x="3605"/>
        <item x="1955"/>
        <item x="3359"/>
        <item x="2435"/>
        <item x="2140"/>
        <item x="989"/>
        <item x="810"/>
        <item x="931"/>
        <item x="679"/>
        <item x="506"/>
        <item x="239"/>
        <item x="98"/>
        <item x="2855"/>
        <item x="3437"/>
        <item x="2539"/>
        <item x="1054"/>
        <item x="1456"/>
        <item x="2294"/>
        <item x="381"/>
        <item x="1494"/>
        <item x="1821"/>
        <item x="1373"/>
        <item x="1435"/>
        <item x="3452"/>
        <item x="3280"/>
        <item x="3597"/>
        <item x="1609"/>
        <item x="3263"/>
        <item x="1949"/>
        <item x="165"/>
        <item x="4068"/>
        <item x="3994"/>
        <item x="1423"/>
        <item x="2638"/>
        <item x="203"/>
        <item x="2242"/>
        <item x="3828"/>
        <item x="263"/>
        <item x="3308"/>
        <item x="809"/>
        <item x="982"/>
        <item x="1347"/>
        <item x="1193"/>
        <item x="311"/>
        <item x="3377"/>
        <item x="1719"/>
        <item x="2923"/>
        <item x="2135"/>
        <item x="3545"/>
        <item x="2109"/>
        <item x="1587"/>
        <item x="3091"/>
        <item x="1907"/>
        <item x="932"/>
        <item x="884"/>
        <item x="96"/>
        <item x="566"/>
        <item x="2746"/>
        <item x="1256"/>
        <item x="1142"/>
        <item x="3798"/>
        <item x="3944"/>
        <item x="1459"/>
        <item x="728"/>
        <item x="2372"/>
        <item x="968"/>
        <item x="3390"/>
        <item x="1440"/>
        <item x="2274"/>
        <item x="3830"/>
        <item x="465"/>
        <item x="3092"/>
        <item x="371"/>
        <item x="2823"/>
        <item x="2425"/>
        <item x="446"/>
        <item x="3090"/>
        <item x="3162"/>
        <item x="2805"/>
        <item x="2622"/>
        <item x="806"/>
        <item x="2452"/>
        <item x="4108"/>
        <item x="625"/>
        <item x="3835"/>
        <item x="3803"/>
        <item x="3954"/>
        <item x="2856"/>
        <item x="19"/>
        <item x="3412"/>
        <item x="3589"/>
        <item x="1241"/>
        <item x="1384"/>
        <item x="2729"/>
        <item x="3218"/>
        <item x="2680"/>
        <item x="296"/>
        <item x="3258"/>
        <item x="919"/>
        <item x="2327"/>
        <item x="885"/>
        <item x="4141"/>
        <item x="791"/>
        <item x="1823"/>
        <item x="1748"/>
        <item x="1447"/>
        <item x="2275"/>
        <item x="1441"/>
        <item x="2597"/>
        <item x="209"/>
        <item x="2470"/>
        <item x="3425"/>
        <item x="1303"/>
        <item x="654"/>
        <item x="3706"/>
        <item x="3220"/>
        <item x="2393"/>
        <item x="4051"/>
        <item x="3228"/>
        <item x="4015"/>
        <item x="2906"/>
        <item x="4182"/>
        <item x="41"/>
        <item x="1644"/>
        <item x="557"/>
        <item x="2849"/>
        <item x="2197"/>
        <item x="911"/>
        <item x="3680"/>
        <item x="789"/>
        <item x="337"/>
        <item x="2672"/>
        <item x="1581"/>
        <item x="3824"/>
        <item x="3639"/>
        <item x="1724"/>
        <item x="1757"/>
        <item x="910"/>
        <item x="3122"/>
        <item x="2885"/>
        <item x="2985"/>
        <item x="496"/>
        <item x="4003"/>
        <item x="708"/>
        <item x="4149"/>
        <item x="2610"/>
        <item x="1698"/>
        <item x="1208"/>
        <item x="837"/>
        <item x="876"/>
        <item x="4109"/>
        <item x="1120"/>
        <item x="2043"/>
        <item x="331"/>
        <item x="2785"/>
        <item x="2644"/>
        <item x="666"/>
        <item x="50"/>
        <item x="3158"/>
        <item x="2072"/>
        <item x="1749"/>
        <item x="1718"/>
        <item x="678"/>
        <item x="4145"/>
        <item x="3156"/>
        <item x="3302"/>
        <item x="1375"/>
        <item x="1999"/>
        <item x="2894"/>
        <item x="1799"/>
        <item x="2034"/>
        <item x="973"/>
        <item x="2935"/>
        <item x="1464"/>
        <item x="1218"/>
        <item x="1213"/>
        <item x="1814"/>
        <item x="1943"/>
        <item x="4058"/>
        <item x="3057"/>
        <item x="2136"/>
        <item x="128"/>
        <item x="1135"/>
        <item x="2143"/>
        <item x="3383"/>
        <item x="36"/>
        <item x="4111"/>
        <item x="2023"/>
        <item x="410"/>
        <item x="4087"/>
        <item x="2786"/>
        <item x="2097"/>
        <item x="3663"/>
        <item x="3648"/>
        <item x="596"/>
        <item x="2053"/>
        <item x="341"/>
        <item x="2282"/>
        <item x="72"/>
        <item x="2409"/>
        <item x="2642"/>
        <item x="507"/>
        <item x="67"/>
        <item x="61"/>
        <item x="1663"/>
        <item x="2069"/>
        <item x="1169"/>
        <item x="3525"/>
        <item x="3894"/>
        <item x="161"/>
        <item x="2423"/>
        <item x="3678"/>
        <item x="2340"/>
        <item x="888"/>
        <item x="2826"/>
        <item x="2291"/>
        <item x="2436"/>
        <item x="2876"/>
        <item x="1392"/>
        <item x="714"/>
        <item x="2850"/>
        <item x="3214"/>
        <item x="3152"/>
        <item x="1785"/>
        <item x="1560"/>
        <item x="832"/>
        <item x="3598"/>
        <item x="613"/>
        <item x="3631"/>
        <item x="604"/>
        <item x="4011"/>
        <item x="3511"/>
        <item x="2522"/>
        <item x="1920"/>
        <item x="3311"/>
        <item x="235"/>
        <item x="3414"/>
        <item x="553"/>
        <item x="1255"/>
        <item x="3594"/>
        <item x="2821"/>
        <item x="450"/>
        <item x="1141"/>
        <item x="3168"/>
        <item x="2690"/>
        <item x="3325"/>
        <item x="1006"/>
        <item x="2879"/>
        <item x="1455"/>
        <item x="184"/>
        <item x="2341"/>
        <item x="459"/>
        <item x="4024"/>
        <item x="4179"/>
        <item x="2413"/>
        <item x="626"/>
        <item x="2226"/>
        <item x="349"/>
        <item x="283"/>
        <item x="26"/>
        <item x="3279"/>
        <item x="3537"/>
        <item x="1194"/>
        <item x="3283"/>
        <item x="1868"/>
        <item x="4070"/>
        <item x="3391"/>
        <item x="3943"/>
        <item x="3971"/>
        <item x="1302"/>
        <item x="3534"/>
        <item x="2699"/>
        <item x="379"/>
        <item x="1092"/>
        <item x="3649"/>
        <item x="3204"/>
        <item x="3918"/>
        <item x="219"/>
        <item x="3695"/>
        <item x="388"/>
        <item x="2151"/>
        <item x="3307"/>
        <item x="2119"/>
        <item x="3019"/>
        <item x="4142"/>
        <item x="1887"/>
        <item x="1774"/>
        <item x="4081"/>
        <item x="552"/>
        <item x="1991"/>
        <item x="2843"/>
        <item x="2418"/>
        <item x="4047"/>
        <item x="1629"/>
        <item x="28"/>
        <item x="2130"/>
        <item x="1014"/>
        <item x="696"/>
        <item x="1207"/>
        <item x="2077"/>
        <item x="3996"/>
        <item x="1125"/>
        <item x="460"/>
        <item x="3109"/>
        <item x="3269"/>
        <item x="2050"/>
        <item x="4187"/>
        <item x="269"/>
        <item x="2360"/>
        <item x="214"/>
        <item x="1276"/>
        <item x="802"/>
        <item x="2179"/>
        <item x="1555"/>
        <item x="797"/>
        <item x="2964"/>
        <item x="955"/>
        <item x="1165"/>
        <item x="286"/>
        <item x="3581"/>
        <item x="105"/>
        <item x="4172"/>
        <item x="2925"/>
        <item x="2942"/>
        <item x="1921"/>
        <item x="962"/>
        <item x="3862"/>
        <item x="3401"/>
        <item x="1056"/>
        <item x="4046"/>
        <item x="2000"/>
        <item x="3789"/>
        <item x="3392"/>
        <item x="1042"/>
        <item x="2158"/>
        <item x="1820"/>
        <item x="1797"/>
        <item x="3970"/>
        <item x="1970"/>
        <item x="3661"/>
        <item x="99"/>
        <item x="3578"/>
        <item x="2641"/>
        <item x="2864"/>
        <item x="3606"/>
        <item x="1183"/>
        <item x="3737"/>
        <item x="1559"/>
        <item x="3153"/>
        <item x="2735"/>
        <item x="681"/>
        <item x="3510"/>
        <item x="1482"/>
        <item x="3029"/>
        <item x="345"/>
        <item x="2639"/>
        <item x="1205"/>
        <item x="3273"/>
        <item x="857"/>
        <item x="4213"/>
        <item x="1848"/>
        <item x="2415"/>
        <item x="1932"/>
        <item x="2941"/>
        <item x="1995"/>
        <item x="404"/>
        <item x="3074"/>
        <item x="657"/>
        <item x="2271"/>
        <item x="1701"/>
        <item x="3056"/>
        <item x="1204"/>
        <item x="940"/>
        <item x="2568"/>
        <item x="3677"/>
        <item x="1063"/>
        <item x="472"/>
        <item x="3268"/>
        <item x="3142"/>
        <item x="3772"/>
        <item x="2205"/>
        <item x="3697"/>
        <item x="1117"/>
        <item x="2761"/>
        <item x="3625"/>
        <item x="4140"/>
        <item x="1582"/>
        <item x="2513"/>
        <item x="723"/>
        <item x="1140"/>
        <item x="2348"/>
        <item x="2707"/>
        <item x="717"/>
        <item x="2102"/>
        <item x="2721"/>
        <item x="1567"/>
        <item x="425"/>
        <item x="3614"/>
        <item x="2051"/>
        <item x="2036"/>
        <item x="1877"/>
        <item x="3506"/>
        <item x="2466"/>
        <item x="3974"/>
        <item x="1927"/>
        <item x="3651"/>
        <item x="158"/>
        <item x="555"/>
        <item x="2992"/>
        <item x="3955"/>
        <item x="319"/>
        <item x="2841"/>
        <item x="3352"/>
        <item x="2665"/>
        <item x="1670"/>
        <item x="2443"/>
        <item x="1389"/>
        <item x="2345"/>
        <item x="1519"/>
        <item x="307"/>
        <item x="2061"/>
        <item x="2475"/>
        <item x="1019"/>
        <item x="2378"/>
        <item x="998"/>
        <item x="1115"/>
        <item x="60"/>
        <item x="771"/>
        <item x="1680"/>
        <item x="3290"/>
        <item x="3209"/>
        <item x="4135"/>
        <item x="260"/>
        <item x="2258"/>
        <item x="330"/>
        <item x="3198"/>
        <item x="231"/>
        <item x="3046"/>
        <item x="2152"/>
        <item x="3543"/>
        <item x="1163"/>
        <item x="1430"/>
        <item x="1966"/>
        <item x="2044"/>
        <item x="3958"/>
        <item x="2897"/>
        <item x="512"/>
        <item x="2549"/>
        <item x="1758"/>
        <item x="1434"/>
        <item x="4038"/>
        <item x="3872"/>
        <item x="4137"/>
        <item x="3008"/>
        <item x="536"/>
        <item x="3229"/>
        <item x="126"/>
        <item x="2384"/>
        <item x="3665"/>
        <item x="2544"/>
        <item x="2355"/>
        <item x="238"/>
        <item x="2477"/>
        <item x="146"/>
        <item x="2811"/>
        <item x="3018"/>
        <item x="1312"/>
        <item x="1792"/>
        <item x="335"/>
        <item x="3398"/>
        <item x="1380"/>
        <item x="675"/>
        <item x="151"/>
        <item x="2734"/>
        <item x="1354"/>
        <item x="1182"/>
        <item x="913"/>
        <item x="2595"/>
        <item x="210"/>
        <item x="1298"/>
        <item x="3374"/>
        <item x="3107"/>
        <item x="2532"/>
        <item x="1466"/>
        <item x="2965"/>
        <item x="2635"/>
        <item x="2323"/>
        <item x="2990"/>
        <item x="201"/>
        <item x="1771"/>
        <item x="3800"/>
        <item x="4095"/>
        <item x="2713"/>
        <item x="2584"/>
        <item x="1914"/>
        <item x="2030"/>
        <item x="276"/>
        <item x="990"/>
        <item x="1900"/>
        <item x="1993"/>
        <item x="329"/>
        <item x="2815"/>
        <item x="3384"/>
        <item x="2347"/>
        <item x="1321"/>
        <item x="1429"/>
        <item x="1029"/>
        <item x="980"/>
        <item x="288"/>
        <item x="312"/>
        <item x="4077"/>
        <item x="3222"/>
        <item x="2485"/>
        <item x="699"/>
        <item x="1192"/>
        <item x="1659"/>
        <item x="0"/>
        <item x="2563"/>
        <item x="1707"/>
        <item x="4133"/>
        <item x="3344"/>
        <item x="1948"/>
        <item x="4134"/>
        <item x="1376"/>
        <item x="2189"/>
        <item x="1196"/>
        <item x="1594"/>
        <item x="2019"/>
        <item x="2817"/>
        <item x="1037"/>
        <item x="4205"/>
        <item x="4042"/>
        <item x="1593"/>
        <item x="1184"/>
        <item x="1675"/>
        <item x="1329"/>
        <item x="2259"/>
        <item x="1552"/>
        <item x="3889"/>
        <item x="815"/>
        <item x="1081"/>
        <item x="3554"/>
        <item x="2540"/>
        <item x="1372"/>
        <item x="1867"/>
        <item x="2278"/>
        <item x="1280"/>
        <item x="3039"/>
        <item x="1257"/>
        <item x="3674"/>
        <item x="111"/>
        <item x="1131"/>
        <item x="2890"/>
        <item x="1011"/>
        <item x="1639"/>
        <item x="4043"/>
        <item x="89"/>
        <item x="3556"/>
        <item x="1664"/>
        <item x="661"/>
        <item x="1377"/>
        <item x="2838"/>
        <item x="3874"/>
        <item x="3022"/>
        <item x="720"/>
        <item x="4203"/>
        <item x="2121"/>
        <item x="2183"/>
        <item x="966"/>
        <item x="2256"/>
        <item x="3483"/>
        <item x="2381"/>
        <item x="273"/>
        <item x="1137"/>
        <item x="1989"/>
        <item x="3341"/>
        <item x="104"/>
        <item x="2276"/>
        <item x="2021"/>
        <item x="3027"/>
        <item x="409"/>
        <item x="3207"/>
        <item x="1968"/>
        <item x="1229"/>
        <item x="583"/>
        <item x="3886"/>
        <item x="3997"/>
        <item x="3681"/>
        <item x="3399"/>
        <item x="1849"/>
        <item x="505"/>
        <item x="3585"/>
        <item x="1963"/>
        <item x="431"/>
        <item x="2147"/>
        <item x="2944"/>
        <item x="1580"/>
        <item x="3528"/>
        <item x="1801"/>
        <item x="1951"/>
        <item x="180"/>
        <item x="1682"/>
        <item x="2835"/>
        <item x="2214"/>
        <item x="1677"/>
        <item x="3385"/>
        <item x="2899"/>
        <item x="344"/>
        <item x="2767"/>
        <item x="3054"/>
        <item x="2066"/>
        <item x="1370"/>
        <item x="401"/>
        <item x="584"/>
        <item x="2799"/>
        <item x="2730"/>
        <item x="3995"/>
        <item x="2572"/>
        <item x="1987"/>
        <item x="1619"/>
        <item x="2285"/>
        <item x="361"/>
        <item x="2297"/>
        <item x="1678"/>
        <item x="590"/>
        <item x="1735"/>
        <item x="3919"/>
        <item x="2896"/>
        <item x="1994"/>
        <item x="1729"/>
        <item x="1305"/>
        <item x="3704"/>
        <item x="3519"/>
        <item x="4045"/>
        <item x="3419"/>
        <item x="2567"/>
        <item x="2514"/>
        <item x="3000"/>
        <item x="1974"/>
        <item x="1025"/>
        <item x="510"/>
        <item x="1497"/>
        <item x="2837"/>
        <item x="1908"/>
        <item x="1346"/>
        <item x="4214"/>
        <item x="160"/>
        <item x="1842"/>
        <item x="2557"/>
        <item x="1239"/>
        <item x="3949"/>
        <item x="3007"/>
        <item x="3953"/>
        <item x="2033"/>
        <item x="4219"/>
        <item x="433"/>
        <item x="2794"/>
        <item x="1800"/>
        <item x="1542"/>
        <item x="3047"/>
        <item x="2541"/>
        <item x="3673"/>
        <item x="2444"/>
        <item x="4074"/>
        <item x="2875"/>
        <item x="502"/>
        <item x="1427"/>
        <item x="967"/>
        <item x="4221"/>
        <item x="3925"/>
        <item x="2705"/>
        <item x="2216"/>
        <item x="497"/>
        <item x="2807"/>
        <item x="4173"/>
        <item x="755"/>
        <item x="3210"/>
        <item x="1187"/>
        <item x="2576"/>
        <item x="3758"/>
        <item x="2489"/>
        <item x="3773"/>
        <item x="652"/>
        <item x="2149"/>
        <item x="255"/>
        <item x="2212"/>
        <item x="469"/>
        <item x="3348"/>
        <item x="3270"/>
        <item x="950"/>
        <item x="4048"/>
        <item x="549"/>
        <item x="685"/>
        <item x="3855"/>
        <item x="2588"/>
        <item x="1242"/>
        <item x="1548"/>
        <item x="1220"/>
        <item x="2790"/>
        <item x="1041"/>
        <item x="3851"/>
        <item x="375"/>
        <item x="1572"/>
        <item x="4153"/>
        <item x="3932"/>
        <item x="1437"/>
        <item x="3672"/>
        <item x="4060"/>
        <item x="1152"/>
        <item x="1798"/>
        <item x="71"/>
        <item x="1753"/>
        <item x="1334"/>
        <item x="1700"/>
        <item x="376"/>
        <item x="2548"/>
        <item x="1050"/>
        <item x="3003"/>
        <item x="934"/>
        <item x="3693"/>
        <item x="157"/>
        <item x="4217"/>
        <item x="1525"/>
        <item x="1668"/>
        <item x="795"/>
        <item x="2961"/>
        <item x="2900"/>
        <item x="917"/>
        <item x="3489"/>
        <item x="603"/>
        <item x="2165"/>
        <item x="3085"/>
        <item x="1672"/>
        <item x="3518"/>
        <item x="365"/>
        <item x="532"/>
        <item x="3867"/>
        <item x="3048"/>
        <item x="1829"/>
        <item x="2280"/>
        <item x="3491"/>
        <item x="3976"/>
        <item x="3611"/>
        <item x="4084"/>
        <item x="1855"/>
        <item x="3784"/>
        <item x="2806"/>
        <item x="3134"/>
        <item x="2633"/>
        <item x="1728"/>
        <item x="453"/>
        <item x="2009"/>
        <item x="2991"/>
        <item x="3200"/>
        <item x="457"/>
        <item x="1810"/>
        <item x="389"/>
        <item x="1290"/>
        <item x="3914"/>
        <item x="1793"/>
        <item x="2188"/>
        <item x="421"/>
        <item x="1301"/>
        <item x="3093"/>
        <item x="2312"/>
        <item x="1060"/>
        <item x="1101"/>
        <item x="562"/>
        <item x="3755"/>
        <item x="3252"/>
        <item x="1736"/>
        <item x="1762"/>
        <item x="2366"/>
        <item x="208"/>
        <item x="995"/>
        <item x="1155"/>
        <item x="2169"/>
        <item x="2305"/>
        <item x="2240"/>
        <item x="2363"/>
        <item x="93"/>
        <item x="2270"/>
        <item x="1734"/>
        <item x="3712"/>
        <item x="3552"/>
        <item x="1020"/>
        <item x="2848"/>
        <item x="2650"/>
        <item x="2207"/>
        <item x="2358"/>
        <item x="481"/>
        <item x="2984"/>
        <item x="2624"/>
        <item x="891"/>
        <item x="155"/>
        <item x="97"/>
        <item x="4039"/>
        <item x="1888"/>
        <item x="3187"/>
        <item x="3967"/>
        <item x="4085"/>
        <item x="3314"/>
        <item x="3319"/>
        <item x="1188"/>
        <item x="610"/>
        <item x="199"/>
        <item x="861"/>
        <item x="1565"/>
        <item x="1631"/>
        <item x="3818"/>
        <item x="1886"/>
        <item x="1084"/>
        <item x="224"/>
        <item x="3580"/>
        <item x="744"/>
        <item x="1395"/>
        <item x="116"/>
        <item x="1892"/>
        <item x="2429"/>
        <item x="4019"/>
        <item x="2024"/>
        <item x="3472"/>
        <item x="952"/>
        <item x="3739"/>
        <item x="1053"/>
        <item x="242"/>
        <item x="2447"/>
        <item x="4036"/>
        <item x="3495"/>
        <item x="1258"/>
        <item x="225"/>
        <item x="766"/>
        <item x="1416"/>
        <item x="1705"/>
        <item x="1532"/>
        <item x="3193"/>
        <item x="1410"/>
        <item x="697"/>
        <item x="4168"/>
        <item x="1315"/>
        <item x="2465"/>
        <item x="1851"/>
        <item x="2236"/>
        <item x="3249"/>
        <item x="373"/>
        <item x="1544"/>
        <item x="77"/>
        <item x="2449"/>
        <item x="1345"/>
        <item x="762"/>
        <item x="773"/>
        <item x="1328"/>
        <item x="2958"/>
        <item x="150"/>
        <item x="3999"/>
        <item x="1260"/>
        <item x="1017"/>
        <item x="154"/>
        <item x="364"/>
        <item x="3742"/>
        <item x="127"/>
        <item x="1596"/>
        <item x="3140"/>
        <item x="2139"/>
        <item x="3687"/>
        <item x="237"/>
        <item x="4164"/>
        <item x="3735"/>
        <item x="2596"/>
        <item x="3475"/>
        <item x="2752"/>
        <item x="4154"/>
        <item x="1945"/>
        <item x="2168"/>
        <item x="256"/>
        <item x="3558"/>
        <item x="2223"/>
        <item x="2504"/>
        <item x="2016"/>
        <item x="1"/>
        <item x="4152"/>
        <item x="3716"/>
        <item x="340"/>
        <item x="87"/>
        <item x="3245"/>
        <item x="3557"/>
        <item x="4171"/>
        <item x="3634"/>
        <item x="3616"/>
        <item x="1574"/>
        <item x="2476"/>
        <item x="591"/>
        <item x="403"/>
        <item x="3332"/>
        <item x="4138"/>
        <item x="786"/>
        <item x="695"/>
        <item x="2520"/>
        <item x="229"/>
        <item x="2089"/>
        <item x="1881"/>
        <item x="1634"/>
        <item x="3744"/>
        <item x="1022"/>
        <item x="1717"/>
        <item x="854"/>
        <item x="2081"/>
        <item x="1109"/>
        <item x="3586"/>
        <item x="1763"/>
        <item x="407"/>
        <item x="1272"/>
        <item x="2666"/>
        <item x="2293"/>
        <item x="2499"/>
        <item x="608"/>
        <item x="3980"/>
        <item x="3785"/>
        <item x="2933"/>
        <item x="2655"/>
        <item x="2185"/>
        <item x="735"/>
        <item x="2045"/>
        <item x="912"/>
        <item x="780"/>
        <item x="1111"/>
        <item x="308"/>
        <item x="3814"/>
        <item x="4073"/>
        <item x="546"/>
        <item x="3938"/>
        <item x="234"/>
        <item x="2704"/>
        <item x="1806"/>
        <item x="4089"/>
        <item x="3608"/>
        <item x="3630"/>
        <item x="3979"/>
        <item x="1657"/>
        <item x="633"/>
        <item x="147"/>
        <item x="3532"/>
        <item x="3420"/>
        <item x="448"/>
        <item x="808"/>
        <item x="1674"/>
        <item x="2703"/>
        <item x="495"/>
        <item x="1259"/>
        <item x="2545"/>
        <item x="1557"/>
        <item x="2195"/>
        <item x="1788"/>
        <item x="48"/>
        <item x="3441"/>
        <item x="841"/>
        <item x="2"/>
        <item x="595"/>
        <item x="2252"/>
        <item x="1673"/>
        <item x="560"/>
        <item x="2389"/>
        <item x="823"/>
        <item x="2745"/>
        <item x="194"/>
        <item x="1078"/>
        <item x="3381"/>
        <item x="2628"/>
        <item x="3881"/>
        <item x="2410"/>
        <item x="2379"/>
        <item x="3217"/>
        <item x="1030"/>
        <item x="567"/>
        <item x="822"/>
        <item x="3320"/>
        <item x="1985"/>
        <item x="3741"/>
        <item x="3291"/>
        <item x="3422"/>
        <item x="3708"/>
        <item x="3161"/>
        <item x="2830"/>
        <item x="1342"/>
        <item x="2266"/>
        <item x="3623"/>
        <item x="2873"/>
        <item x="1809"/>
        <item x="752"/>
        <item x="1847"/>
        <item x="3079"/>
        <item x="4034"/>
        <item x="2353"/>
        <item x="475"/>
        <item x="4118"/>
        <item x="581"/>
        <item x="1751"/>
        <item x="162"/>
        <item x="1419"/>
        <item x="2788"/>
        <item x="2361"/>
        <item x="2382"/>
        <item x="1811"/>
        <item x="432"/>
        <item x="1064"/>
        <item x="3145"/>
        <item x="1686"/>
        <item x="3548"/>
        <item x="582"/>
        <item x="2637"/>
        <item x="1424"/>
        <item x="4103"/>
        <item x="1170"/>
        <item x="2598"/>
        <item x="2751"/>
        <item x="3072"/>
        <item x="2510"/>
        <item x="3354"/>
        <item x="3812"/>
        <item x="3962"/>
        <item x="850"/>
        <item x="1905"/>
        <item x="1916"/>
        <item x="1240"/>
        <item x="258"/>
        <item x="4160"/>
        <item x="3671"/>
        <item x="1929"/>
        <item x="342"/>
        <item x="2376"/>
        <item x="1840"/>
        <item x="1252"/>
        <item x="205"/>
        <item x="3713"/>
        <item x="2781"/>
        <item x="3292"/>
        <item x="2530"/>
        <item x="747"/>
        <item x="4028"/>
        <item x="3781"/>
        <item x="192"/>
        <item x="1713"/>
        <item x="1902"/>
        <item x="2731"/>
        <item x="2573"/>
        <item x="1708"/>
        <item x="1845"/>
        <item x="1122"/>
        <item x="616"/>
        <item x="474"/>
        <item x="3403"/>
        <item x="1681"/>
        <item x="2299"/>
        <item x="937"/>
        <item x="2668"/>
        <item x="246"/>
        <item x="901"/>
        <item x="3871"/>
        <item x="1486"/>
        <item x="1048"/>
        <item x="2157"/>
        <item x="2406"/>
        <item x="3626"/>
        <item x="758"/>
        <item x="2677"/>
        <item x="1510"/>
        <item x="3878"/>
        <item x="1344"/>
        <item x="2269"/>
        <item x="1889"/>
        <item x="56"/>
        <item x="476"/>
        <item x="3115"/>
        <item x="2079"/>
        <item x="831"/>
        <item x="547"/>
        <item x="2554"/>
        <item x="193"/>
        <item x="3371"/>
        <item x="1339"/>
        <item x="2192"/>
        <item x="2288"/>
        <item x="2380"/>
        <item x="871"/>
        <item x="85"/>
        <item x="965"/>
        <item x="3787"/>
        <item x="3096"/>
        <item x="3105"/>
        <item x="3555"/>
        <item x="783"/>
        <item x="2878"/>
        <item x="454"/>
        <item x="4102"/>
        <item x="1065"/>
        <item x="1782"/>
        <item x="1843"/>
        <item x="855"/>
        <item x="2792"/>
        <item x="2996"/>
        <item x="1865"/>
        <item x="2018"/>
        <item x="3041"/>
        <item x="2867"/>
        <item x="3513"/>
        <item x="1199"/>
        <item x="1180"/>
        <item x="1283"/>
        <item x="2339"/>
        <item x="182"/>
        <item x="703"/>
        <item x="3306"/>
        <item x="3948"/>
        <item x="1012"/>
        <item x="3173"/>
        <item x="1622"/>
        <item x="2052"/>
        <item x="3118"/>
        <item x="2891"/>
        <item x="3652"/>
        <item x="1549"/>
        <item x="3718"/>
        <item x="3101"/>
        <item x="1396"/>
        <item x="2012"/>
        <item x="2483"/>
        <item x="930"/>
        <item x="353"/>
        <item x="313"/>
        <item x="1732"/>
        <item x="3641"/>
        <item x="1253"/>
        <item x="2096"/>
        <item x="318"/>
        <item x="1665"/>
        <item x="2832"/>
        <item x="2664"/>
        <item x="3415"/>
        <item x="2008"/>
        <item x="827"/>
        <item x="2903"/>
        <item x="1024"/>
        <item x="3005"/>
        <item x="2978"/>
        <item x="2982"/>
        <item x="1642"/>
        <item x="972"/>
        <item x="3388"/>
        <item x="3965"/>
        <item x="1689"/>
        <item x="1172"/>
        <item x="2048"/>
        <item x="977"/>
        <item x="715"/>
        <item x="358"/>
        <item x="949"/>
        <item x="2802"/>
        <item x="4105"/>
        <item x="2797"/>
        <item x="906"/>
        <item x="153"/>
        <item x="2479"/>
        <item x="477"/>
        <item x="1049"/>
        <item x="1817"/>
        <item x="2515"/>
        <item x="1442"/>
        <item x="2709"/>
        <item x="424"/>
        <item x="2419"/>
        <item x="3361"/>
        <item x="781"/>
        <item x="387"/>
        <item x="1036"/>
        <item x="487"/>
        <item x="2881"/>
        <item x="4106"/>
        <item x="1611"/>
        <item x="2254"/>
        <item x="2614"/>
        <item x="834"/>
        <item x="3199"/>
        <item x="3178"/>
        <item x="1299"/>
        <item x="5"/>
        <item x="3075"/>
        <item x="1918"/>
        <item x="2738"/>
        <item x="1699"/>
        <item x="3505"/>
        <item x="2861"/>
        <item x="2508"/>
        <item x="3318"/>
        <item x="2728"/>
        <item x="3393"/>
        <item x="152"/>
        <item x="2333"/>
        <item x="144"/>
        <item x="872"/>
        <item x="2688"/>
        <item x="719"/>
        <item x="3083"/>
        <item x="3312"/>
        <item x="1566"/>
        <item x="1789"/>
        <item x="3730"/>
        <item x="3890"/>
        <item x="1489"/>
        <item x="480"/>
        <item x="399"/>
        <item x="4180"/>
        <item x="1316"/>
        <item x="2836"/>
        <item x="2396"/>
        <item x="2987"/>
        <item x="3756"/>
        <item x="3066"/>
        <item x="3583"/>
        <item x="3376"/>
        <item x="3316"/>
        <item x="1846"/>
        <item x="1294"/>
        <item x="1790"/>
        <item x="3825"/>
        <item x="601"/>
        <item x="2095"/>
        <item x="3095"/>
        <item x="3212"/>
        <item x="1337"/>
        <item x="197"/>
        <item x="3448"/>
        <item x="3447"/>
        <item x="2370"/>
        <item x="1693"/>
        <item x="2625"/>
        <item x="1322"/>
        <item x="866"/>
        <item x="3692"/>
        <item x="1282"/>
        <item x="1773"/>
        <item x="2926"/>
        <item x="1363"/>
        <item x="2337"/>
        <item x="2661"/>
        <item x="3255"/>
        <item x="3746"/>
        <item x="1288"/>
        <item x="3986"/>
        <item x="1398"/>
        <item x="3232"/>
        <item x="935"/>
        <item x="704"/>
        <item x="2167"/>
        <item x="2783"/>
        <item x="1527"/>
        <item x="355"/>
        <item x="1420"/>
        <item x="788"/>
        <item x="817"/>
        <item x="400"/>
        <item x="821"/>
        <item x="1471"/>
        <item x="2920"/>
        <item x="2478"/>
        <item x="4216"/>
        <item x="3782"/>
        <item x="1307"/>
        <item x="2308"/>
        <item x="1159"/>
        <item x="1340"/>
        <item x="285"/>
        <item x="1181"/>
        <item x="2760"/>
        <item x="3225"/>
        <item x="1604"/>
        <item x="3857"/>
        <item x="587"/>
        <item x="2093"/>
        <item x="1505"/>
        <item x="1405"/>
        <item x="54"/>
        <item x="1490"/>
        <item x="3544"/>
        <item x="1702"/>
        <item x="3607"/>
        <item x="1830"/>
        <item x="2632"/>
        <item x="3468"/>
        <item x="2877"/>
        <item x="2257"/>
        <item x="939"/>
        <item x="1352"/>
        <item x="1518"/>
        <item x="3016"/>
        <item x="1087"/>
        <item x="890"/>
        <item x="3133"/>
        <item x="705"/>
        <item x="3467"/>
        <item x="2663"/>
        <item x="1096"/>
        <item x="4032"/>
        <item x="3502"/>
        <item x="1833"/>
        <item x="3458"/>
        <item x="1051"/>
        <item x="706"/>
        <item x="2756"/>
        <item x="3445"/>
        <item x="1828"/>
        <item x="746"/>
        <item x="718"/>
        <item x="1483"/>
        <item x="2494"/>
        <item x="622"/>
        <item x="926"/>
        <item x="324"/>
        <item x="2464"/>
        <item x="57"/>
        <item x="2701"/>
        <item x="3621"/>
        <item x="534"/>
        <item x="2417"/>
        <item x="1973"/>
        <item x="3682"/>
        <item x="4166"/>
        <item x="293"/>
        <item x="2519"/>
        <item x="1585"/>
        <item x="875"/>
        <item x="971"/>
        <item x="3863"/>
        <item x="1601"/>
        <item x="1540"/>
        <item x="3300"/>
        <item x="508"/>
        <item x="3951"/>
        <item x="2659"/>
        <item x="4174"/>
        <item x="2889"/>
        <item x="3660"/>
        <item x="3570"/>
        <item x="1378"/>
        <item x="2111"/>
        <item x="1236"/>
        <item x="1950"/>
        <item x="43"/>
        <item x="3338"/>
        <item x="615"/>
        <item x="1002"/>
        <item x="2653"/>
        <item x="2123"/>
        <item x="2222"/>
        <item x="1404"/>
        <item x="3535"/>
        <item x="3987"/>
        <item x="1647"/>
        <item x="2057"/>
        <item x="2846"/>
        <item x="3185"/>
        <item x="3040"/>
        <item x="580"/>
        <item x="3295"/>
        <item x="1127"/>
        <item x="631"/>
        <item x="3201"/>
        <item x="3102"/>
        <item x="80"/>
        <item x="1365"/>
        <item x="3470"/>
        <item x="124"/>
        <item x="2623"/>
        <item x="869"/>
        <item x="10"/>
        <item x="3909"/>
        <item x="221"/>
        <item x="1804"/>
        <item x="3356"/>
        <item x="3430"/>
        <item x="1528"/>
        <item x="3063"/>
        <item x="2374"/>
        <item x="251"/>
        <item x="1925"/>
        <item x="2210"/>
        <item x="369"/>
        <item x="3975"/>
        <item x="2708"/>
        <item x="745"/>
        <item x="2243"/>
        <item x="3342"/>
        <item x="1895"/>
        <item x="620"/>
        <item x="960"/>
        <item x="303"/>
        <item x="1934"/>
        <item x="3151"/>
        <item x="1739"/>
        <item x="1000"/>
        <item x="1461"/>
        <item x="168"/>
        <item x="859"/>
        <item x="533"/>
        <item x="2029"/>
        <item x="2142"/>
        <item x="382"/>
        <item x="2458"/>
        <item x="1445"/>
        <item x="2511"/>
        <item x="569"/>
        <item x="2796"/>
        <item x="2686"/>
        <item x="1227"/>
        <item x="886"/>
        <item x="1930"/>
        <item x="1145"/>
        <item x="129"/>
        <item x="1222"/>
        <item x="3538"/>
        <item x="1959"/>
        <item x="2439"/>
        <item x="1926"/>
        <item x="2065"/>
        <item x="1965"/>
        <item x="4012"/>
        <item x="1781"/>
        <item x="1832"/>
        <item x="2895"/>
        <item x="710"/>
        <item x="2587"/>
        <item x="4080"/>
        <item x="1164"/>
        <item x="295"/>
        <item x="2854"/>
        <item x="1314"/>
        <item x="3988"/>
        <item x="444"/>
        <item x="4059"/>
        <item x="2262"/>
        <item x="4016"/>
        <item x="138"/>
        <item x="1558"/>
        <item x="2148"/>
        <item x="2357"/>
        <item x="2405"/>
        <item x="3120"/>
        <item x="3154"/>
        <item x="2217"/>
        <item x="3816"/>
        <item x="2592"/>
        <item x="4169"/>
        <item x="764"/>
        <item x="3125"/>
        <item x="957"/>
        <item x="754"/>
        <item x="4005"/>
        <item x="782"/>
        <item x="3175"/>
        <item x="4026"/>
        <item x="2697"/>
        <item x="1715"/>
        <item x="2860"/>
        <item x="3700"/>
        <item x="1066"/>
        <item x="3407"/>
        <item x="2007"/>
        <item x="951"/>
        <item x="463"/>
        <item x="1350"/>
        <item x="3094"/>
        <item x="3763"/>
        <item x="3827"/>
        <item x="2338"/>
        <item x="2430"/>
        <item x="1554"/>
        <item x="1335"/>
        <item x="2969"/>
        <item x="3089"/>
        <item x="1818"/>
        <item x="2132"/>
        <item x="2407"/>
        <item x="2328"/>
        <item x="1286"/>
        <item x="1297"/>
        <item x="1428"/>
        <item x="3790"/>
        <item x="1687"/>
        <item x="2528"/>
        <item x="2581"/>
        <item x="1390"/>
        <item x="3436"/>
        <item x="3237"/>
        <item x="860"/>
        <item x="3088"/>
        <item x="2334"/>
        <item x="1573"/>
        <item x="2228"/>
        <item x="2101"/>
        <item x="3950"/>
        <item x="2921"/>
        <item x="3882"/>
        <item x="1737"/>
        <item x="2201"/>
        <item x="2960"/>
        <item x="3281"/>
        <item x="3524"/>
        <item x="1726"/>
        <item x="1766"/>
        <item x="58"/>
        <item x="3432"/>
        <item x="4025"/>
        <item x="2559"/>
        <item x="2113"/>
        <item x="357"/>
        <item x="1369"/>
        <item x="1615"/>
        <item x="4049"/>
        <item x="88"/>
        <item x="1411"/>
        <item x="1166"/>
        <item x="3588"/>
        <item x="39"/>
        <item x="3956"/>
        <item x="4193"/>
        <item x="4218"/>
        <item x="2442"/>
        <item x="2027"/>
        <item x="2711"/>
        <item x="1154"/>
        <item x="3550"/>
        <item x="317"/>
        <item x="2808"/>
        <item x="2503"/>
        <item x="3942"/>
        <item x="1121"/>
        <item x="3174"/>
        <item x="3590"/>
        <item x="1972"/>
        <item x="243"/>
        <item x="1176"/>
        <item x="1319"/>
        <item x="2037"/>
        <item x="3397"/>
        <item x="1854"/>
        <item x="1168"/>
        <item x="3694"/>
        <item x="4007"/>
        <item x="1520"/>
        <item x="2116"/>
        <item x="2657"/>
        <item x="3124"/>
        <item x="3728"/>
        <item x="3811"/>
        <item x="1812"/>
        <item x="1454"/>
        <item x="2868"/>
        <item x="1387"/>
        <item x="1156"/>
        <item x="2749"/>
        <item x="898"/>
        <item x="1870"/>
        <item x="1578"/>
        <item x="4181"/>
        <item x="2055"/>
        <item x="4127"/>
        <item x="1151"/>
        <item x="3984"/>
        <item x="1598"/>
        <item x="979"/>
        <item x="3123"/>
        <item x="1863"/>
        <item x="2098"/>
        <item x="3059"/>
        <item x="321"/>
        <item x="3278"/>
        <item x="1057"/>
        <item x="2839"/>
        <item x="3476"/>
        <item x="2392"/>
        <item x="3180"/>
        <item x="805"/>
        <item x="458"/>
        <item x="2656"/>
        <item x="3496"/>
        <item x="25"/>
        <item x="2842"/>
        <item x="427"/>
        <item x="343"/>
        <item x="988"/>
        <item x="108"/>
        <item x="2845"/>
        <item x="550"/>
        <item x="3714"/>
        <item x="1338"/>
        <item x="2931"/>
        <item x="2675"/>
        <item x="2001"/>
        <item x="3877"/>
        <item x="1589"/>
        <item x="3195"/>
        <item x="397"/>
        <item x="2342"/>
        <item x="4014"/>
        <item x="3729"/>
        <item x="3181"/>
        <item x="2852"/>
        <item x="222"/>
        <item x="1731"/>
        <item x="1744"/>
        <item x="2929"/>
        <item x="479"/>
        <item x="974"/>
        <item x="386"/>
        <item x="2714"/>
        <item x="1094"/>
        <item x="6"/>
        <item x="37"/>
        <item x="1232"/>
        <item x="1317"/>
        <item x="493"/>
        <item x="1254"/>
        <item x="1295"/>
        <item x="4224"/>
        <item x="1453"/>
        <item x="2306"/>
        <item x="3030"/>
        <item x="297"/>
        <item x="3203"/>
        <item x="568"/>
        <item x="1617"/>
        <item x="3931"/>
        <item x="1960"/>
        <item x="3186"/>
        <item x="541"/>
        <item x="792"/>
        <item x="2673"/>
        <item x="1599"/>
        <item x="347"/>
        <item x="2120"/>
        <item x="2871"/>
        <item x="1941"/>
        <item x="3848"/>
        <item x="2679"/>
        <item x="3362"/>
        <item x="1320"/>
        <item x="3481"/>
        <item x="2311"/>
        <item x="656"/>
        <item x="799"/>
        <item x="4054"/>
        <item x="3759"/>
        <item x="2616"/>
        <item x="969"/>
        <item x="1292"/>
        <item x="112"/>
        <item x="2930"/>
        <item x="3656"/>
        <item x="2046"/>
        <item x="1742"/>
        <item x="858"/>
        <item x="4112"/>
        <item x="2529"/>
        <item x="328"/>
        <item x="3701"/>
        <item x="3121"/>
        <item x="2962"/>
        <item x="316"/>
        <item x="1543"/>
        <item x="2145"/>
        <item x="1233"/>
        <item x="2754"/>
        <item x="2652"/>
        <item x="4088"/>
        <item x="3675"/>
        <item x="1215"/>
        <item x="3357"/>
        <item x="2629"/>
        <item x="3645"/>
        <item x="1522"/>
        <item x="2999"/>
        <item x="441"/>
        <item x="573"/>
        <item x="3927"/>
        <item x="393"/>
        <item x="3224"/>
        <item x="1058"/>
        <item x="301"/>
        <item x="1880"/>
        <item x="3686"/>
        <item x="1500"/>
        <item x="1592"/>
        <item x="1355"/>
        <item x="211"/>
        <item x="2083"/>
        <item x="1097"/>
        <item x="133"/>
        <item x="775"/>
        <item x="1284"/>
        <item x="3146"/>
        <item x="3769"/>
        <item x="2671"/>
        <item x="1654"/>
        <item x="1764"/>
        <item x="3459"/>
        <item x="2647"/>
        <item x="2162"/>
        <item x="368"/>
        <item x="4146"/>
        <item x="729"/>
        <item x="4099"/>
        <item x="1836"/>
        <item x="2416"/>
        <item x="2106"/>
        <item x="2834"/>
        <item x="559"/>
        <item x="3796"/>
        <item x="3014"/>
        <item x="3189"/>
        <item x="2115"/>
        <item x="82"/>
        <item x="3799"/>
        <item x="3028"/>
        <item x="2301"/>
        <item x="1406"/>
        <item x="3592"/>
        <item x="1003"/>
        <item x="3793"/>
        <item x="3330"/>
        <item x="1191"/>
        <item x="577"/>
        <item x="2569"/>
        <item x="1249"/>
        <item x="1725"/>
        <item x="3921"/>
        <item x="3451"/>
        <item x="2954"/>
        <item x="1412"/>
        <item x="658"/>
        <item x="63"/>
        <item x="2886"/>
        <item x="183"/>
        <item x="22"/>
        <item x="1082"/>
        <item x="3076"/>
        <item x="3190"/>
        <item x="1173"/>
        <item x="1033"/>
        <item x="743"/>
        <item x="3400"/>
        <item x="2272"/>
        <item x="3106"/>
        <item x="1783"/>
        <item x="1210"/>
        <item x="1444"/>
        <item x="4212"/>
        <item x="2816"/>
        <item x="3560"/>
        <item x="3471"/>
        <item x="1603"/>
        <item x="2517"/>
        <item x="2002"/>
        <item x="1458"/>
        <item x="169"/>
        <item x="3777"/>
        <item x="2229"/>
        <item x="2611"/>
        <item x="2833"/>
        <item x="558"/>
        <item x="3613"/>
        <item x="2225"/>
        <item x="2006"/>
        <item x="2882"/>
        <item x="2593"/>
        <item x="27"/>
        <item x="2245"/>
        <item x="1248"/>
        <item x="1481"/>
        <item x="2173"/>
        <item x="1203"/>
        <item x="3780"/>
        <item x="958"/>
        <item x="2512"/>
        <item x="1279"/>
        <item x="488"/>
        <item x="3177"/>
        <item x="2060"/>
        <item x="3754"/>
        <item x="2177"/>
        <item x="2227"/>
        <item x="75"/>
        <item x="1333"/>
        <item x="3567"/>
        <item x="1385"/>
        <item x="3721"/>
        <item x="1491"/>
        <item x="3183"/>
        <item x="3664"/>
        <item x="3288"/>
        <item x="1939"/>
        <item x="3080"/>
        <item x="3939"/>
        <item x="2607"/>
        <item x="538"/>
        <item x="518"/>
        <item x="346"/>
        <item x="3166"/>
        <item x="1360"/>
        <item x="1015"/>
        <item x="1077"/>
        <item x="4018"/>
        <item x="2343"/>
        <item x="1201"/>
        <item x="1890"/>
        <item x="1837"/>
        <item x="2446"/>
        <item x="1896"/>
        <item x="853"/>
        <item x="1281"/>
        <item x="261"/>
        <item x="978"/>
        <item x="53"/>
        <item x="1275"/>
        <item x="298"/>
        <item x="7"/>
        <item x="4075"/>
        <item x="1534"/>
        <item x="2766"/>
        <item x="4215"/>
        <item x="1738"/>
        <item x="1038"/>
        <item x="650"/>
        <item x="4192"/>
        <item x="1438"/>
        <item x="2737"/>
        <item x="589"/>
        <item x="664"/>
        <item x="3411"/>
        <item x="3462"/>
        <item x="2866"/>
        <item x="4158"/>
        <item x="3453"/>
        <item x="4121"/>
        <item x="4162"/>
        <item x="528"/>
        <item x="1197"/>
        <item x="3144"/>
        <item x="3011"/>
        <item x="3450"/>
        <item x="300"/>
        <item x="2798"/>
        <item x="1026"/>
        <item x="272"/>
        <item x="1496"/>
        <item x="3568"/>
        <item x="774"/>
        <item x="994"/>
        <item x="540"/>
        <item x="646"/>
        <item x="563"/>
        <item x="3670"/>
        <item x="829"/>
        <item x="2064"/>
        <item x="3595"/>
        <item x="1556"/>
        <item x="2107"/>
        <item x="2031"/>
        <item x="4120"/>
        <item x="1251"/>
        <item x="959"/>
        <item x="787"/>
        <item x="3117"/>
        <item x="3435"/>
        <item x="2326"/>
        <item x="4209"/>
        <item x="3912"/>
        <item x="1509"/>
        <item x="1167"/>
        <item x="134"/>
        <item x="1331"/>
        <item x="2536"/>
        <item x="3303"/>
        <item x="3321"/>
        <item x="1102"/>
        <item x="3073"/>
        <item x="106"/>
        <item x="2762"/>
        <item x="2086"/>
        <item x="1324"/>
        <item x="3315"/>
        <item x="513"/>
        <item x="12"/>
        <item x="1185"/>
        <item x="3929"/>
        <item x="2917"/>
        <item x="3086"/>
        <item x="1679"/>
        <item x="529"/>
        <item x="110"/>
        <item x="2747"/>
        <item x="3843"/>
        <item x="354"/>
        <item x="2267"/>
        <item x="1289"/>
        <item x="828"/>
        <item x="2715"/>
        <item x="682"/>
        <item x="2172"/>
        <item x="3389"/>
        <item x="1777"/>
        <item x="2434"/>
        <item x="2237"/>
        <item x="4176"/>
        <item x="4009"/>
        <item x="2495"/>
        <item x="2553"/>
        <item x="434"/>
        <item x="2555"/>
        <item x="3277"/>
        <item x="2818"/>
        <item x="2488"/>
        <item x="3659"/>
        <item x="109"/>
        <item x="1710"/>
        <item x="2054"/>
        <item x="1866"/>
        <item x="3205"/>
        <item x="1893"/>
        <item x="1343"/>
        <item x="565"/>
        <item x="51"/>
        <item x="4067"/>
        <item x="1765"/>
        <item x="1446"/>
        <item x="688"/>
        <item x="3516"/>
        <item x="1627"/>
        <item x="1590"/>
        <item x="3732"/>
        <item x="1499"/>
        <item x="2063"/>
        <item x="2819"/>
        <item x="909"/>
        <item x="767"/>
        <item x="2411"/>
        <item x="4063"/>
        <item x="3885"/>
        <item x="3903"/>
        <item x="983"/>
        <item x="689"/>
        <item x="1521"/>
        <item x="172"/>
        <item x="2163"/>
        <item x="447"/>
        <item x="3657"/>
        <item x="2047"/>
        <item x="662"/>
        <item x="902"/>
        <item x="694"/>
        <item x="796"/>
        <item x="698"/>
        <item x="442"/>
        <item x="1620"/>
        <item x="3439"/>
        <item x="100"/>
        <item x="1873"/>
        <item x="360"/>
        <item x="177"/>
        <item x="3849"/>
        <item x="1967"/>
        <item x="2268"/>
        <item x="938"/>
        <item x="3243"/>
        <item x="2440"/>
        <item x="1946"/>
        <item x="348"/>
        <item x="3301"/>
        <item x="1095"/>
        <item x="2800"/>
        <item x="3760"/>
        <item x="3355"/>
        <item x="1043"/>
        <item x="3959"/>
        <item x="2460"/>
        <item x="2313"/>
        <item x="4185"/>
        <item x="2621"/>
        <item x="3111"/>
        <item x="3860"/>
        <item x="1650"/>
        <item x="1741"/>
        <item x="2191"/>
        <item x="462"/>
        <item x="1612"/>
        <item x="3287"/>
        <item x="265"/>
        <item x="1083"/>
        <item x="503"/>
        <item x="1727"/>
        <item x="437"/>
        <item x="3702"/>
        <item x="2385"/>
        <item x="2004"/>
        <item x="2937"/>
        <item x="2739"/>
        <item x="1330"/>
        <item x="3221"/>
        <item x="339"/>
        <item x="2244"/>
        <item x="1261"/>
        <item x="700"/>
        <item x="3688"/>
        <item x="1975"/>
        <item x="49"/>
        <item x="2993"/>
        <item x="2887"/>
        <item x="392"/>
        <item x="2170"/>
        <item x="651"/>
        <item x="3507"/>
        <item x="826"/>
        <item x="561"/>
        <item x="1080"/>
        <item x="4033"/>
        <item x="976"/>
        <item x="3343"/>
        <item x="2952"/>
        <item x="1623"/>
        <item x="3130"/>
        <item x="149"/>
        <item x="3873"/>
        <item x="2880"/>
        <item x="2433"/>
        <item x="2204"/>
        <item x="2500"/>
        <item x="724"/>
        <item x="3322"/>
        <item x="1595"/>
        <item x="2198"/>
        <item x="2208"/>
        <item x="1108"/>
        <item x="618"/>
        <item x="1982"/>
        <item x="4017"/>
        <item x="1112"/>
        <item x="3216"/>
        <item x="2627"/>
        <item x="3128"/>
        <item x="3460"/>
        <item x="142"/>
        <item x="2233"/>
        <item x="483"/>
        <item x="2331"/>
        <item x="1439"/>
        <item x="1364"/>
        <item x="1827"/>
        <item x="198"/>
        <item x="3457"/>
        <item x="490"/>
        <item x="2617"/>
        <item x="3141"/>
        <item x="628"/>
        <item x="1174"/>
        <item x="944"/>
        <item x="3350"/>
        <item x="1146"/>
        <item x="40"/>
        <item x="1640"/>
        <item x="790"/>
        <item x="2186"/>
        <item x="1912"/>
        <item x="4115"/>
        <item x="1625"/>
        <item x="4177"/>
        <item x="2364"/>
        <item x="3009"/>
        <item x="2178"/>
        <item x="4194"/>
        <item x="3155"/>
        <item x="4050"/>
        <item x="3667"/>
        <item x="1859"/>
        <item x="3434"/>
        <item x="2570"/>
        <item x="830"/>
        <item x="2869"/>
        <item x="1501"/>
        <item x="4096"/>
        <item x="4006"/>
        <item x="2428"/>
        <item x="3698"/>
        <item x="3497"/>
        <item x="924"/>
        <item x="270"/>
        <item x="2349"/>
        <item x="1570"/>
        <item x="4128"/>
        <item x="757"/>
        <item x="2391"/>
        <item x="2630"/>
        <item x="905"/>
        <item x="642"/>
        <item x="842"/>
        <item x="731"/>
        <item x="3026"/>
        <item x="1134"/>
        <item x="2218"/>
        <item x="2398"/>
        <item x="3539"/>
        <item x="3285"/>
        <item x="494"/>
        <item x="4156"/>
        <item x="1564"/>
        <item x="1269"/>
        <item x="900"/>
        <item x="3705"/>
        <item x="4116"/>
        <item x="1467"/>
        <item x="680"/>
        <item x="2316"/>
        <item x="3112"/>
        <item x="2387"/>
        <item x="1217"/>
        <item x="3418"/>
        <item x="3794"/>
        <item x="372"/>
        <item x="1013"/>
        <item x="551"/>
        <item x="438"/>
        <item x="141"/>
        <item x="275"/>
        <item x="2947"/>
        <item x="916"/>
        <item x="673"/>
        <item x="3208"/>
        <item x="3736"/>
        <item x="1633"/>
        <item x="4198"/>
        <item x="2648"/>
        <item x="4023"/>
        <item x="3240"/>
        <item x="2397"/>
        <item x="4065"/>
        <item x="2448"/>
        <item x="2171"/>
        <item x="630"/>
        <item x="3261"/>
        <item x="648"/>
        <item x="2114"/>
        <item x="29"/>
        <item x="607"/>
        <item x="2118"/>
        <item x="3069"/>
        <item x="2181"/>
        <item x="1214"/>
        <item x="2710"/>
        <item x="3989"/>
        <item x="2040"/>
        <item x="511"/>
        <item x="2983"/>
        <item x="3406"/>
        <item x="3638"/>
        <item x="2689"/>
        <item x="3417"/>
        <item x="2694"/>
        <item x="1579"/>
        <item x="2893"/>
        <item x="1656"/>
        <item x="2772"/>
        <item x="647"/>
        <item x="94"/>
        <item x="1107"/>
        <item x="65"/>
        <item x="838"/>
        <item x="1938"/>
        <item x="4010"/>
        <item x="1079"/>
        <item x="4113"/>
        <item x="993"/>
        <item x="2431"/>
        <item x="868"/>
        <item x="4056"/>
        <item x="2859"/>
        <item x="3600"/>
        <item x="1608"/>
        <item x="1769"/>
        <item x="2640"/>
        <item x="2351"/>
        <item x="3963"/>
        <item x="2810"/>
        <item x="3945"/>
        <item x="961"/>
        <item x="3579"/>
        <item x="3536"/>
        <item x="323"/>
        <item x="835"/>
        <item x="4001"/>
        <item x="609"/>
        <item x="1126"/>
        <item x="2402"/>
        <item x="3423"/>
        <item x="1357"/>
        <item x="2824"/>
        <item x="2888"/>
        <item x="3832"/>
        <item x="4079"/>
        <item x="2303"/>
        <item x="2558"/>
        <item x="4157"/>
        <item x="1132"/>
        <item x="1262"/>
        <item x="1383"/>
        <item x="1200"/>
        <item x="3696"/>
        <item x="1162"/>
        <item x="1759"/>
        <item x="1361"/>
        <item x="2618"/>
        <item x="777"/>
        <item x="326"/>
        <item x="3251"/>
        <item x="1035"/>
        <item x="3655"/>
        <item x="1864"/>
        <item x="564"/>
        <item x="1767"/>
        <item x="2940"/>
        <item x="191"/>
        <item x="1957"/>
        <item x="874"/>
        <item x="1861"/>
        <item x="1750"/>
        <item x="2579"/>
        <item x="4062"/>
        <item x="984"/>
        <item x="2777"/>
        <item x="3257"/>
        <item x="2020"/>
        <item x="287"/>
        <item x="1538"/>
        <item x="2484"/>
        <item x="1923"/>
        <item x="1129"/>
        <item x="2329"/>
        <item x="2074"/>
        <item x="2108"/>
        <item x="2634"/>
        <item x="1076"/>
        <item x="2769"/>
        <item x="1306"/>
        <item x="753"/>
        <item x="2936"/>
        <item x="1618"/>
        <item x="325"/>
        <item x="922"/>
        <item x="669"/>
        <item x="4167"/>
        <item x="3684"/>
        <item x="3353"/>
        <item x="2193"/>
        <item x="2220"/>
        <item x="4107"/>
        <item x="1546"/>
        <item x="3159"/>
        <item x="3635"/>
        <item x="3908"/>
        <item x="2601"/>
        <item x="3572"/>
        <item x="3031"/>
        <item x="394"/>
        <item x="2619"/>
        <item x="3731"/>
        <item x="545"/>
        <item x="1010"/>
        <item x="1487"/>
        <item x="3551"/>
        <item x="2491"/>
        <item x="3508"/>
        <item x="23"/>
        <item x="1885"/>
        <item x="1143"/>
        <item x="1872"/>
        <item x="2840"/>
        <item x="1824"/>
        <item x="3103"/>
        <item x="844"/>
        <item x="107"/>
        <item x="3576"/>
        <item x="611"/>
        <item x="3202"/>
        <item x="1021"/>
        <item x="4083"/>
        <item x="2211"/>
        <item x="1721"/>
        <item x="4072"/>
        <item x="1671"/>
        <item x="640"/>
        <item x="1118"/>
        <item x="915"/>
        <item x="3905"/>
        <item x="3099"/>
        <item x="2971"/>
        <item x="305"/>
        <item x="3717"/>
        <item x="3797"/>
        <item x="4104"/>
        <item x="807"/>
        <item x="730"/>
        <item x="3020"/>
        <item x="1495"/>
        <item x="3289"/>
        <item x="248"/>
        <item x="2213"/>
        <item x="3837"/>
        <item x="3770"/>
        <item x="3050"/>
        <item x="1770"/>
        <item x="2112"/>
        <item x="3271"/>
        <item x="2928"/>
        <item x="667"/>
        <item x="3163"/>
        <item x="1415"/>
        <item x="2870"/>
        <item x="3820"/>
        <item x="3053"/>
        <item x="2255"/>
        <item x="638"/>
        <item x="3431"/>
        <item x="556"/>
        <item x="2791"/>
        <item x="2863"/>
        <item x="3884"/>
        <item x="4035"/>
        <item x="3002"/>
        <item x="614"/>
        <item x="3499"/>
        <item x="2127"/>
        <item x="1234"/>
        <item x="3486"/>
        <item x="2414"/>
        <item x="2600"/>
        <item x="196"/>
        <item x="1136"/>
        <item x="2424"/>
        <item x="3395"/>
        <item x="3726"/>
        <item x="3182"/>
        <item x="3234"/>
        <item x="1685"/>
        <item x="1761"/>
        <item x="1716"/>
        <item x="1545"/>
        <item x="1621"/>
        <item x="2934"/>
        <item x="929"/>
        <item x="1610"/>
        <item x="721"/>
        <item x="1007"/>
        <item x="2335"/>
        <item x="3427"/>
        <item x="2356"/>
        <item x="3573"/>
        <item x="2367"/>
        <item x="3529"/>
        <item x="2099"/>
        <item x="677"/>
        <item x="2608"/>
        <item x="1607"/>
        <item x="2857"/>
        <item x="740"/>
        <item x="1211"/>
        <item x="2915"/>
        <item x="2599"/>
        <item x="1942"/>
        <item x="4061"/>
        <item x="359"/>
        <item x="3653"/>
        <item x="535"/>
        <item x="3582"/>
        <item x="4029"/>
        <item x="2250"/>
        <item x="3299"/>
        <item x="2574"/>
        <item x="2471"/>
        <item x="259"/>
        <item x="1485"/>
        <item x="332"/>
        <item x="1273"/>
        <item x="1271"/>
        <item x="2911"/>
        <item x="749"/>
        <item x="262"/>
        <item x="933"/>
        <item x="956"/>
        <item x="470"/>
        <item x="970"/>
        <item x="1653"/>
        <item x="1359"/>
        <item x="1130"/>
        <item x="266"/>
        <item x="4013"/>
        <item x="3139"/>
        <item x="1952"/>
        <item x="4189"/>
        <item x="2883"/>
        <item x="1067"/>
        <item x="131"/>
        <item x="2902"/>
        <item x="1300"/>
        <item x="2803"/>
        <item x="2535"/>
        <item x="4150"/>
        <item x="3973"/>
        <item x="1755"/>
        <item x="3310"/>
        <item x="2482"/>
        <item x="3892"/>
        <item x="2128"/>
        <item x="1937"/>
        <item x="233"/>
        <item x="598"/>
        <item x="1875"/>
        <item x="291"/>
        <item x="879"/>
        <item x="1803"/>
        <item x="267"/>
        <item x="3267"/>
        <item x="1465"/>
        <item x="741"/>
        <item x="123"/>
        <item x="491"/>
        <item x="3239"/>
        <item x="1293"/>
        <item x="1178"/>
        <item x="294"/>
        <item x="1901"/>
        <item x="44"/>
        <item x="1055"/>
        <item x="3747"/>
        <item x="1069"/>
        <item x="1891"/>
        <item x="70"/>
        <item x="143"/>
        <item x="1224"/>
        <item x="2290"/>
        <item x="2369"/>
        <item x="2473"/>
        <item x="2727"/>
        <item x="2144"/>
        <item x="1274"/>
        <item x="1906"/>
        <item x="236"/>
        <item x="2577"/>
        <item x="2068"/>
        <item x="327"/>
        <item x="139"/>
        <item x="1093"/>
        <item x="4082"/>
        <item x="1246"/>
        <item x="464"/>
        <item x="3213"/>
        <item x="1523"/>
        <item x="3358"/>
        <item x="3823"/>
        <item x="3404"/>
        <item x="4098"/>
        <item x="877"/>
        <item x="2094"/>
        <item x="4139"/>
        <item x="839"/>
        <item x="1746"/>
        <item x="3466"/>
        <item x="1313"/>
        <item x="1212"/>
        <item x="1493"/>
        <item x="1536"/>
        <item x="170"/>
        <item x="18"/>
        <item x="3286"/>
        <item x="2300"/>
        <item x="1977"/>
        <item x="999"/>
        <item x="576"/>
        <item x="3691"/>
        <item x="2910"/>
        <item x="3349"/>
        <item x="3998"/>
        <item x="1940"/>
        <item x="1969"/>
        <item x="1431"/>
        <item x="195"/>
        <item x="302"/>
        <item x="1723"/>
        <item x="2669"/>
        <item x="334"/>
        <item x="1813"/>
        <item x="2131"/>
        <item x="873"/>
        <item x="3601"/>
        <item x="4053"/>
        <item x="3380"/>
        <item x="653"/>
        <item x="4186"/>
        <item x="3509"/>
        <item x="3530"/>
        <item x="660"/>
        <item x="181"/>
        <item x="736"/>
        <item x="3734"/>
        <item x="1034"/>
        <item x="1040"/>
        <item x="3957"/>
        <item x="73"/>
        <item x="515"/>
        <item x="2725"/>
        <item x="818"/>
        <item x="814"/>
        <item x="2918"/>
        <item x="4202"/>
        <item x="2813"/>
        <item x="1666"/>
        <item x="3709"/>
        <item x="3465"/>
        <item x="122"/>
        <item x="2456"/>
        <item x="1511"/>
        <item x="981"/>
        <item x="1484"/>
        <item x="3836"/>
        <item x="3284"/>
        <item x="3170"/>
        <item x="1400"/>
        <item x="3564"/>
        <item x="1917"/>
        <item x="800"/>
        <item x="1231"/>
        <item x="3230"/>
        <item x="252"/>
        <item x="3690"/>
        <item x="992"/>
        <item x="3241"/>
        <item x="1336"/>
        <item x="501"/>
        <item x="1919"/>
        <item x="2281"/>
        <item x="2246"/>
        <item x="3148"/>
        <item x="2526"/>
        <item x="4117"/>
        <item x="737"/>
        <item x="1422"/>
        <item x="4159"/>
        <item x="247"/>
        <item x="1393"/>
        <item x="1961"/>
        <item x="3454"/>
        <item x="1862"/>
        <item x="899"/>
        <item x="2547"/>
        <item x="2400"/>
        <item x="1613"/>
        <item x="2922"/>
        <item x="2058"/>
        <item x="3776"/>
        <item x="3017"/>
        <item x="2022"/>
        <item x="594"/>
        <item x="62"/>
        <item x="1157"/>
        <item x="2827"/>
        <item x="1667"/>
        <item x="1563"/>
        <item x="1971"/>
        <item x="135"/>
        <item x="3023"/>
        <item x="1787"/>
        <item x="2309"/>
        <item x="2765"/>
        <item x="1591"/>
        <item x="3654"/>
        <item x="91"/>
        <item x="3724"/>
        <item x="1983"/>
        <item x="2692"/>
        <item x="3038"/>
        <item x="645"/>
        <item x="3852"/>
        <item x="3323"/>
        <item x="843"/>
        <item x="1745"/>
        <item x="3940"/>
        <item x="2580"/>
        <item x="2913"/>
        <item x="2194"/>
        <item x="3968"/>
        <item x="2919"/>
        <item x="173"/>
        <item x="3480"/>
        <item x="95"/>
        <item x="3405"/>
        <item x="4184"/>
        <item x="522"/>
        <item x="997"/>
        <item x="3064"/>
        <item x="2537"/>
        <item x="2032"/>
        <item x="2404"/>
        <item x="763"/>
        <item x="793"/>
        <item x="78"/>
        <item x="130"/>
        <item x="4078"/>
        <item x="632"/>
        <item x="585"/>
        <item x="3591"/>
        <item x="1597"/>
        <item x="2531"/>
        <item x="2248"/>
        <item x="693"/>
        <item x="156"/>
        <item x="3815"/>
        <item x="1498"/>
        <item x="3888"/>
        <item x="760"/>
        <item x="687"/>
        <item x="178"/>
        <item x="489"/>
        <item x="2399"/>
        <item x="3293"/>
        <item x="2295"/>
        <item x="121"/>
        <item x="1856"/>
        <item x="1508"/>
        <item x="1857"/>
        <item x="1479"/>
        <item x="1139"/>
        <item x="1512"/>
        <item x="2200"/>
        <item x="2082"/>
        <item x="684"/>
        <item x="531"/>
        <item x="468"/>
        <item x="3444"/>
        <item x="1807"/>
        <item x="2445"/>
        <item x="833"/>
        <item x="2249"/>
        <item x="4175"/>
        <item x="2736"/>
        <item x="2059"/>
        <item x="3632"/>
        <item x="2180"/>
        <item x="13"/>
        <item x="1899"/>
        <item x="3978"/>
        <item x="659"/>
        <item x="217"/>
        <item x="3024"/>
        <item x="3768"/>
        <item x="2814"/>
        <item x="3500"/>
        <item x="3172"/>
        <item x="1348"/>
        <item x="1351"/>
        <item x="2757"/>
        <item x="2590"/>
        <item x="629"/>
        <item x="3493"/>
        <item x="257"/>
        <item x="1285"/>
        <item x="2502"/>
        <item x="1911"/>
        <item x="2546"/>
        <item x="1052"/>
        <item x="3859"/>
        <item x="3740"/>
        <item x="1075"/>
        <item x="3786"/>
        <item x="3913"/>
        <item x="504"/>
        <item x="602"/>
        <item x="3514"/>
        <item x="2784"/>
        <item x="1309"/>
        <item x="3983"/>
        <item x="3469"/>
        <item x="2748"/>
        <item x="3628"/>
        <item x="2516"/>
        <item x="2674"/>
        <item x="941"/>
        <item x="2771"/>
        <item x="408"/>
        <item x="2676"/>
        <item x="3875"/>
        <item x="2344"/>
        <item x="2977"/>
        <item x="1209"/>
        <item x="4071"/>
        <item x="2589"/>
        <item x="3853"/>
        <item x="4123"/>
        <item x="1976"/>
        <item x="1571"/>
        <item x="3211"/>
        <item x="2974"/>
        <item x="264"/>
        <item x="3710"/>
        <item x="1882"/>
        <item x="1374"/>
        <item x="1834"/>
        <item x="3188"/>
        <item x="1583"/>
        <item x="1325"/>
        <item x="216"/>
        <item x="3274"/>
        <item x="2586"/>
        <item x="928"/>
        <item x="2712"/>
        <item x="1958"/>
        <item x="3618"/>
        <item x="2190"/>
        <item x="492"/>
        <item x="3833"/>
        <item x="1016"/>
        <item x="3416"/>
        <item x="2789"/>
        <item x="2603"/>
        <item x="1935"/>
        <item x="712"/>
        <item x="3266"/>
        <item x="1910"/>
        <item x="3484"/>
        <item x="3340"/>
        <item x="1407"/>
        <item x="3110"/>
        <item x="3850"/>
        <item x="3669"/>
        <item x="2314"/>
        <item x="3897"/>
        <item x="2501"/>
        <item x="1503"/>
        <item x="772"/>
        <item x="701"/>
        <item x="1100"/>
        <item x="3917"/>
        <item x="927"/>
        <item x="593"/>
        <item x="11"/>
        <item x="2071"/>
        <item x="1649"/>
        <item x="2904"/>
        <item x="2979"/>
        <item x="1632"/>
        <item x="2613"/>
        <item x="3990"/>
        <item x="1099"/>
        <item x="3297"/>
        <item x="3738"/>
        <item x="1692"/>
        <item x="478"/>
        <item x="1243"/>
        <item x="2087"/>
        <item x="2912"/>
        <item x="1909"/>
        <item x="1219"/>
        <item x="81"/>
        <item x="2432"/>
        <item x="813"/>
        <item x="2795"/>
        <item x="1605"/>
        <item x="2740"/>
        <item x="1085"/>
        <item x="2646"/>
        <item x="2578"/>
        <item x="3253"/>
        <item x="3387"/>
        <item x="3010"/>
        <item x="1488"/>
        <item x="1061"/>
        <item x="1382"/>
        <item x="2779"/>
        <item x="2154"/>
        <item x="3643"/>
        <item x="2564"/>
        <item x="451"/>
        <item x="1754"/>
        <item x="2945"/>
        <item x="1760"/>
        <item x="2997"/>
        <item x="4076"/>
        <item x="3474"/>
        <item x="3078"/>
        <item x="1046"/>
        <item x="3233"/>
        <item x="597"/>
        <item x="2492"/>
        <item x="1470"/>
        <item x="3553"/>
        <item x="1531"/>
        <item x="1722"/>
        <item x="2137"/>
        <item x="68"/>
        <item x="1648"/>
        <item x="3523"/>
        <item x="748"/>
        <item x="964"/>
        <item x="3869"/>
        <item x="2373"/>
        <item x="1606"/>
        <item x="1694"/>
        <item x="2462"/>
        <item x="4090"/>
        <item x="3646"/>
        <item x="1747"/>
        <item x="3934"/>
        <item x="1228"/>
        <item x="418"/>
        <item x="1436"/>
        <item x="4021"/>
        <item x="3250"/>
        <item x="1047"/>
        <item x="1630"/>
        <item x="840"/>
        <item x="3895"/>
        <item x="641"/>
        <item x="4002"/>
        <item x="1073"/>
        <item x="76"/>
        <item x="3904"/>
        <item x="42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3">
    <i>
      <x/>
    </i>
    <i>
      <x v="1"/>
    </i>
    <i>
      <x v="2"/>
    </i>
  </rowItems>
  <colFields count="1">
    <field x="42"/>
  </colFields>
  <colItems count="6">
    <i>
      <x v="1"/>
    </i>
    <i>
      <x v="2"/>
    </i>
    <i>
      <x v="3"/>
    </i>
    <i>
      <x v="4"/>
    </i>
    <i>
      <x v="5"/>
    </i>
    <i>
      <x v="6"/>
    </i>
  </colItems>
  <dataFields count="1">
    <dataField name="Count of Customer ID" fld="10"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Offer" xr10:uid="{24B3C37E-1FBC-A047-B989-C434C075D943}" sourceName="Offer">
  <pivotTables>
    <pivotTable tabId="6" name="Risk Group"/>
  </pivotTables>
  <data>
    <tabular pivotCacheId="2135501407">
      <items count="6">
        <i x="0" s="1"/>
        <i x="3" s="1"/>
        <i x="1"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ity" xr10:uid="{7B94EEA4-B85D-5142-8AA7-EF9F940419F4}" sourceName="City">
  <pivotTables>
    <pivotTable tabId="6" name="Risk Group"/>
  </pivotTables>
  <data>
    <tabular pivotCacheId="2135501407">
      <items count="1085">
        <i x="961" s="1"/>
        <i x="86" s="1"/>
        <i x="799" s="1"/>
        <i x="397" s="1"/>
        <i x="153" s="1"/>
        <i x="655" s="1"/>
        <i x="205" s="1"/>
        <i x="105" s="1"/>
        <i x="463" s="1"/>
        <i x="1014" s="1"/>
        <i x="974" s="1"/>
        <i x="104" s="1"/>
        <i x="359" s="1"/>
        <i x="191" s="1"/>
        <i x="753" s="1"/>
        <i x="432" s="1"/>
        <i x="909" s="1"/>
        <i x="712" s="1"/>
        <i x="1050" s="1"/>
        <i x="1075" s="1"/>
        <i x="708" s="1"/>
        <i x="565" s="1"/>
        <i x="619" s="1"/>
        <i x="249" s="1"/>
        <i x="1039" s="1"/>
        <i x="405" s="1"/>
        <i x="170" s="1"/>
        <i x="992" s="1"/>
        <i x="836" s="1"/>
        <i x="1017" s="1"/>
        <i x="679" s="1"/>
        <i x="302" s="1"/>
        <i x="129" s="1"/>
        <i x="408" s="1"/>
        <i x="253" s="1"/>
        <i x="607" s="1"/>
        <i x="495" s="1"/>
        <i x="362" s="1"/>
        <i x="734" s="1"/>
        <i x="871" s="1"/>
        <i x="647" s="1"/>
        <i x="623" s="1"/>
        <i x="89" s="1"/>
        <i x="886" s="1"/>
        <i x="726" s="1"/>
        <i x="1031" s="1"/>
        <i x="885" s="1"/>
        <i x="1000" s="1"/>
        <i x="334" s="1"/>
        <i x="852" s="1"/>
        <i x="610" s="1"/>
        <i x="979" s="1"/>
        <i x="73" s="1"/>
        <i x="964" s="1"/>
        <i x="677" s="1"/>
        <i x="51" s="1"/>
        <i x="62" s="1"/>
        <i x="119" s="1"/>
        <i x="973" s="1"/>
        <i x="710" s="1"/>
        <i x="867" s="1"/>
        <i x="189" s="1"/>
        <i x="70" s="1"/>
        <i x="776" s="1"/>
        <i x="155" s="1"/>
        <i x="773" s="1"/>
        <i x="987" s="1"/>
        <i x="507" s="1"/>
        <i x="75" s="1"/>
        <i x="1077" s="1"/>
        <i x="206" s="1"/>
        <i x="827" s="1"/>
        <i x="57" s="1"/>
        <i x="484" s="1"/>
        <i x="143" s="1"/>
        <i x="58" s="1"/>
        <i x="848" s="1"/>
        <i x="403" s="1"/>
        <i x="821" s="1"/>
        <i x="1046" s="1"/>
        <i x="976" s="1"/>
        <i x="721" s="1"/>
        <i x="1066" s="1"/>
        <i x="904" s="1"/>
        <i x="473" s="1"/>
        <i x="632" s="1"/>
        <i x="203" s="1"/>
        <i x="900" s="1"/>
        <i x="418" s="1"/>
        <i x="384" s="1"/>
        <i x="692" s="1"/>
        <i x="1038" s="1"/>
        <i x="1024" s="1"/>
        <i x="883" s="1"/>
        <i x="423" s="1"/>
        <i x="919" s="1"/>
        <i x="372" s="1"/>
        <i x="122" s="1"/>
        <i x="844" s="1"/>
        <i x="542" s="1"/>
        <i x="1008" s="1"/>
        <i x="1004" s="1"/>
        <i x="1026" s="1"/>
        <i x="1080" s="1"/>
        <i x="36" s="1"/>
        <i x="832" s="1"/>
        <i x="940" s="1"/>
        <i x="1059" s="1"/>
        <i x="955" s="1"/>
        <i x="3" s="1"/>
        <i x="988" s="1"/>
        <i x="14" s="1"/>
        <i x="905" s="1"/>
        <i x="766" s="1"/>
        <i x="81" s="1"/>
        <i x="319" s="1"/>
        <i x="107" s="1"/>
        <i x="1054" s="1"/>
        <i x="936" s="1"/>
        <i x="662" s="1"/>
        <i x="114" s="1"/>
        <i x="1042" s="1"/>
        <i x="744" s="1"/>
        <i x="374" s="1"/>
        <i x="115" s="1"/>
        <i x="159" s="1"/>
        <i x="881" s="1"/>
        <i x="210" s="1"/>
        <i x="332" s="1"/>
        <i x="892" s="1"/>
        <i x="451" s="1"/>
        <i x="106" s="1"/>
        <i x="10" s="1"/>
        <i x="993" s="1"/>
        <i x="1070" s="1"/>
        <i x="341" s="1"/>
        <i x="271" s="1"/>
        <i x="927" s="1"/>
        <i x="471" s="1"/>
        <i x="130" s="1"/>
        <i x="162" s="1"/>
        <i x="387" s="1"/>
        <i x="414" s="1"/>
        <i x="888" s="1"/>
        <i x="551" s="1"/>
        <i x="125" s="1"/>
        <i x="648" s="1"/>
        <i x="801" s="1"/>
        <i x="388" s="1"/>
        <i x="768" s="1"/>
        <i x="590" s="1"/>
        <i x="694" s="1"/>
        <i x="586" s="1"/>
        <i x="947" s="1"/>
        <i x="127" s="1"/>
        <i x="685" s="1"/>
        <i x="198" s="1"/>
        <i x="196" s="1"/>
        <i x="1009" s="1"/>
        <i x="167" s="1"/>
        <i x="448" s="1"/>
        <i x="989" s="1"/>
        <i x="569" s="1"/>
        <i x="657" s="1"/>
        <i x="220" s="1"/>
        <i x="660" s="1"/>
        <i x="915" s="1"/>
        <i x="96" s="1"/>
        <i x="838" s="1"/>
        <i x="434" s="1"/>
        <i x="737" s="1"/>
        <i x="98" s="1"/>
        <i x="538" s="1"/>
        <i x="27" s="1"/>
        <i x="258" s="1"/>
        <i x="564" s="1"/>
        <i x="847" s="1"/>
        <i x="31" s="1"/>
        <i x="283" s="1"/>
        <i x="458" s="1"/>
        <i x="658" s="1"/>
        <i x="1062" s="1"/>
        <i x="899" s="1"/>
        <i x="24" s="1"/>
        <i x="378" s="1"/>
        <i x="1007" s="1"/>
        <i x="293" s="1"/>
        <i x="910" s="1"/>
        <i x="1043" s="1"/>
        <i x="76" s="1"/>
        <i x="492" s="1"/>
        <i x="539" s="1"/>
        <i x="775" s="1"/>
        <i x="950" s="1"/>
        <i x="223" s="1"/>
        <i x="874" s="1"/>
        <i x="188" s="1"/>
        <i x="937" s="1"/>
        <i x="669" s="1"/>
        <i x="890" s="1"/>
        <i x="901" s="1"/>
        <i x="819" s="1"/>
        <i x="183" s="1"/>
        <i x="350" s="1"/>
        <i x="340" s="1"/>
        <i x="751" s="1"/>
        <i x="823" s="1"/>
        <i x="960" s="1"/>
        <i x="968" s="1"/>
        <i x="722" s="1"/>
        <i x="250" s="1"/>
        <i x="84" s="1"/>
        <i x="752" s="1"/>
        <i x="123" s="1"/>
        <i x="543" s="1"/>
        <i x="559" s="1"/>
        <i x="128" s="1"/>
        <i x="230" s="1"/>
        <i x="386" s="1"/>
        <i x="591" s="1"/>
        <i x="505" s="1"/>
        <i x="420" s="1"/>
        <i x="56" s="1"/>
        <i x="643" s="1"/>
        <i x="245" s="1"/>
        <i x="959" s="1"/>
        <i x="787" s="1"/>
        <i x="889" s="1"/>
        <i x="923" s="1"/>
        <i x="311" s="1"/>
        <i x="238" s="1"/>
        <i x="609" s="1"/>
        <i x="876" s="1"/>
        <i x="21" s="1"/>
        <i x="869" s="1"/>
        <i x="343" s="1"/>
        <i x="208" s="1"/>
        <i x="588" s="1"/>
        <i x="680" s="1"/>
        <i x="664" s="1"/>
        <i x="843" s="1"/>
        <i x="514" s="1"/>
        <i x="757" s="1"/>
        <i x="840" s="1"/>
        <i x="1028" s="1"/>
        <i x="50" s="1"/>
        <i x="939" s="1"/>
        <i x="512" s="1"/>
        <i x="135" s="1"/>
        <i x="831" s="1"/>
        <i x="675" s="1"/>
        <i x="703" s="1"/>
        <i x="417" s="1"/>
        <i x="601" s="1"/>
        <i x="97" s="1"/>
        <i x="285" s="1"/>
        <i x="553" s="1"/>
        <i x="236" s="1"/>
        <i x="110" s="1"/>
        <i x="981" s="1"/>
        <i x="661" s="1"/>
        <i x="682" s="1"/>
        <i x="863" s="1"/>
        <i x="438" s="1"/>
        <i x="663" s="1"/>
        <i x="760" s="1"/>
        <i x="202" s="1"/>
        <i x="1081" s="1"/>
        <i x="310" s="1"/>
        <i x="357" s="1"/>
        <i x="920" s="1"/>
        <i x="942" s="1"/>
        <i x="786" s="1"/>
        <i x="795" s="1"/>
        <i x="566" s="1"/>
        <i x="902" s="1"/>
        <i x="1061" s="1"/>
        <i x="13" s="1"/>
        <i x="941" s="1"/>
        <i x="980" s="1"/>
        <i x="1083" s="1"/>
        <i x="439" s="1"/>
        <i x="19" s="1"/>
        <i x="948" s="1"/>
        <i x="265" s="1"/>
        <i x="777" s="1"/>
        <i x="596" s="1"/>
        <i x="317" s="1"/>
        <i x="645" s="1"/>
        <i x="638" s="1"/>
        <i x="229" s="1"/>
        <i x="69" s="1"/>
        <i x="829" s="1"/>
        <i x="29" s="1"/>
        <i x="376" s="1"/>
        <i x="793" s="1"/>
        <i x="605" s="1"/>
        <i x="765" s="1"/>
        <i x="803" s="1"/>
        <i x="53" s="1"/>
        <i x="895" s="1"/>
        <i x="26" s="1"/>
        <i x="37" s="1"/>
        <i x="887" s="1"/>
        <i x="470" s="1"/>
        <i x="567" s="1"/>
        <i x="723" s="1"/>
        <i x="1056" s="1"/>
        <i x="518" s="1"/>
        <i x="406" s="1"/>
        <i x="598" s="1"/>
        <i x="55" s="1"/>
        <i x="926" s="1"/>
        <i x="280" s="1"/>
        <i x="790" s="1"/>
        <i x="654" s="1"/>
        <i x="906" s="1"/>
        <i x="497" s="1"/>
        <i x="43" s="1"/>
        <i x="916" s="1"/>
        <i x="998" s="1"/>
        <i x="1069" s="1"/>
        <i x="478" s="1"/>
        <i x="697" s="1"/>
        <i x="826" s="1"/>
        <i x="65" s="1"/>
        <i x="430" s="1"/>
        <i x="1060" s="1"/>
        <i x="22" s="1"/>
        <i x="649" s="1"/>
        <i x="431" s="1"/>
        <i x="693" s="1"/>
        <i x="816" s="1"/>
        <i x="267" s="1"/>
        <i x="190" s="1"/>
        <i x="488" s="1"/>
        <i x="449" s="1"/>
        <i x="164" s="1"/>
        <i x="877" s="1"/>
        <i x="240" s="1"/>
        <i x="770" s="1"/>
        <i x="1063" s="1"/>
        <i x="325" s="1"/>
        <i x="515" s="1"/>
        <i x="99" s="1"/>
        <i x="568" s="1"/>
        <i x="308" s="1"/>
        <i x="154" s="1"/>
        <i x="570" s="1"/>
        <i x="348" s="1"/>
        <i x="421" s="1"/>
        <i x="1016" s="1"/>
        <i x="103" s="1"/>
        <i x="456" s="1"/>
        <i x="797" s="1"/>
        <i x="275" s="1"/>
        <i x="686" s="1"/>
        <i x="571" s="1"/>
        <i x="1018" s="1"/>
        <i x="985" s="1"/>
        <i x="670" s="1"/>
        <i x="44" s="1"/>
        <i x="94" s="1"/>
        <i x="729" s="1"/>
        <i x="1019" s="1"/>
        <i x="282" s="1"/>
        <i x="1001" s="1"/>
        <i x="17" s="1"/>
        <i x="519" s="1"/>
        <i x="328" s="1"/>
        <i x="541" s="1"/>
        <i x="859" s="1"/>
        <i x="148" s="1"/>
        <i x="511" s="1"/>
        <i x="175" s="1"/>
        <i x="731" s="1"/>
        <i x="702" s="1"/>
        <i x="1057" s="1"/>
        <i x="436" s="1"/>
        <i x="42" s="1"/>
        <i x="994" s="1"/>
        <i x="1045" s="1"/>
        <i x="356" s="1"/>
        <i x="977" s="1"/>
        <i x="95" s="1"/>
        <i x="52" s="1"/>
        <i x="444" s="1"/>
        <i x="922" s="1"/>
        <i x="884" s="1"/>
        <i x="714" s="1"/>
        <i x="762" s="1"/>
        <i x="817" s="1"/>
        <i x="149" s="1"/>
        <i x="426" s="1"/>
        <i x="633" s="1"/>
        <i x="597" s="1"/>
        <i x="174" s="1"/>
        <i x="820" s="1"/>
        <i x="140" s="1"/>
        <i x="750" s="1"/>
        <i x="641" s="1"/>
        <i x="500" s="1"/>
        <i x="25" s="1"/>
        <i x="453" s="1"/>
        <i x="769" s="1"/>
        <i x="66" s="1"/>
        <i x="251" s="1"/>
        <i x="226" s="1"/>
        <i x="855" s="1"/>
        <i x="727" s="1"/>
        <i x="763" s="1"/>
        <i x="338" s="1"/>
        <i x="963" s="1"/>
        <i x="416" s="1"/>
        <i x="1006" s="1"/>
        <i x="131" s="1"/>
        <i x="182" s="1"/>
        <i x="991" s="1"/>
        <i x="678" s="1"/>
        <i x="740" s="1"/>
        <i x="526" s="1"/>
        <i x="1025" s="1"/>
        <i x="784" s="1"/>
        <i x="321" s="1"/>
        <i x="400" s="1"/>
        <i x="373" s="1"/>
        <i x="587" s="1"/>
        <i x="160" s="1"/>
        <i x="23" s="1"/>
        <i x="496" s="1"/>
        <i x="237" s="1"/>
        <i x="243" s="1"/>
        <i x="924" s="1"/>
        <i x="583" s="1"/>
        <i x="743" s="1"/>
        <i x="925" s="1"/>
        <i x="893" s="1"/>
        <i x="1079" s="1"/>
        <i x="485" s="1"/>
        <i x="313" s="1"/>
        <i x="34" s="1"/>
        <i x="366" s="1"/>
        <i x="457" s="1"/>
        <i x="180" s="1"/>
        <i x="524" s="1"/>
        <i x="736" s="1"/>
        <i x="255" s="1"/>
        <i x="424" s="1"/>
        <i x="1078" s="1"/>
        <i x="303" s="1"/>
        <i x="962" s="1"/>
        <i x="101" s="1"/>
        <i x="698" s="1"/>
        <i x="880" s="1"/>
        <i x="851" s="1"/>
        <i x="355" s="1"/>
        <i x="544" s="1"/>
        <i x="221" s="1"/>
        <i x="301" s="1"/>
        <i x="264" s="1"/>
        <i x="156" s="1"/>
        <i x="815" s="1"/>
        <i x="636" s="1"/>
        <i x="200" s="1"/>
        <i x="850" s="1"/>
        <i x="689" s="1"/>
        <i x="716" s="1"/>
        <i x="573" s="1"/>
        <i x="733" s="1"/>
        <i x="642" s="1"/>
        <i x="845" s="1"/>
        <i x="227" s="1"/>
        <i x="113" s="1"/>
        <i x="931" s="1"/>
        <i x="513" s="1"/>
        <i x="908" s="1"/>
        <i x="194" s="1"/>
        <i x="846" s="1"/>
        <i x="943" s="1"/>
        <i x="606" s="1"/>
        <i x="728" s="1"/>
        <i x="228" s="1"/>
        <i x="259" s="1"/>
        <i x="688" s="1"/>
        <i x="577" s="1"/>
        <i x="932" s="1"/>
        <i x="412" s="1"/>
        <i x="572" s="1"/>
        <i x="917" s="1"/>
        <i x="462" s="1"/>
        <i x="401" s="1"/>
        <i x="706" s="1"/>
        <i x="124" s="1"/>
        <i x="761" s="1"/>
        <i x="528" s="1"/>
        <i x="531" s="1"/>
        <i x="616" s="1"/>
        <i x="818" s="1"/>
        <i x="935" s="1"/>
        <i x="1035" s="1"/>
        <i x="640" s="1"/>
        <i x="1076" s="1"/>
        <i x="93" s="1"/>
        <i x="578" s="1"/>
        <i x="252" s="1"/>
        <i x="622" s="1"/>
        <i x="780" s="1"/>
        <i x="624" s="1"/>
        <i x="292" s="1"/>
        <i x="779" s="1"/>
        <i x="40" s="1"/>
        <i x="225" s="1"/>
        <i x="735" s="1"/>
        <i x="351" s="1"/>
        <i x="389" s="1"/>
        <i x="323" s="1"/>
        <i x="82" s="1"/>
        <i x="730" s="1"/>
        <i x="563" s="1"/>
        <i x="151" s="1"/>
        <i x="954" s="1"/>
        <i x="476" s="1"/>
        <i x="718" s="1"/>
        <i x="812" s="1"/>
        <i x="791" s="1"/>
        <i x="891" s="1"/>
        <i x="580" s="1"/>
        <i x="995" s="1"/>
        <i x="354" s="1"/>
        <i x="260" s="1"/>
        <i x="419" s="1"/>
        <i x="1073" s="1"/>
        <i x="126" s="1"/>
        <i x="549" s="1"/>
        <i x="1023" s="1"/>
        <i x="184" s="1"/>
        <i x="914" s="1"/>
        <i x="45" s="1"/>
        <i x="370" s="1"/>
        <i x="137" s="1"/>
        <i x="331" s="1"/>
        <i x="32" s="1"/>
        <i x="224" s="1"/>
        <i x="263" s="1"/>
        <i x="1074" s="1"/>
        <i x="392" s="1"/>
        <i x="547" s="1"/>
        <i x="1058" s="1"/>
        <i x="781" s="1"/>
        <i x="395" s="1"/>
        <i x="179" s="1"/>
        <i x="627" s="1"/>
        <i x="575" s="1"/>
        <i x="150" s="1"/>
        <i x="204" s="1"/>
        <i x="276" s="1"/>
        <i x="644" s="1"/>
        <i x="454" s="1"/>
        <i x="261" s="1"/>
        <i x="997" s="1"/>
        <i x="15" s="1"/>
        <i x="241" s="1"/>
        <i x="464" s="1"/>
        <i x="651" s="1"/>
        <i x="613" s="1"/>
        <i x="289" s="1"/>
        <i x="929" s="1"/>
        <i x="808" s="1"/>
        <i x="666" s="1"/>
        <i x="509" s="1"/>
        <i x="806" s="1"/>
        <i x="402" s="1"/>
        <i x="318" s="1"/>
        <i x="433" s="1"/>
        <i x="724" s="1"/>
        <i x="532" s="1"/>
        <i x="785" s="1"/>
        <i x="822" s="1"/>
        <i x="672" s="1"/>
        <i x="1044" s="1"/>
        <i x="527" s="1"/>
        <i x="958" s="1"/>
        <i x="1055" s="1"/>
        <i x="489" s="1"/>
        <i x="719" s="1"/>
        <i x="789" s="1"/>
        <i x="879" s="1"/>
        <i x="599" s="1"/>
        <i x="582" s="1"/>
        <i x="720" s="1"/>
        <i x="281" s="1"/>
        <i x="796" s="1"/>
        <i x="67" s="1"/>
        <i x="428" s="1"/>
        <i x="447" s="1"/>
        <i x="534" s="1"/>
        <i x="83" s="1"/>
        <i x="533" s="1"/>
        <i x="235" s="1"/>
        <i x="921" s="1"/>
        <i x="990" s="1"/>
        <i x="584" s="1"/>
        <i x="365" s="1"/>
        <i x="368" s="1"/>
        <i x="139" s="1"/>
        <i x="335" s="1"/>
        <i x="835" s="1"/>
        <i x="322" s="1"/>
        <i x="187" s="1"/>
        <i x="999" s="1"/>
        <i x="490" s="1"/>
        <i x="951" s="1"/>
        <i x="631" s="1"/>
        <i x="177" s="1"/>
        <i x="247" s="1"/>
        <i x="479" s="1"/>
        <i x="1071" s="1"/>
        <i x="219" s="1"/>
        <i x="878" s="1"/>
        <i x="286" s="1"/>
        <i x="517" s="1"/>
        <i x="1002" s="1"/>
        <i x="201" s="1"/>
        <i x="562" s="1"/>
        <i x="185" s="1"/>
        <i x="628" s="1"/>
        <i x="704" s="1"/>
        <i x="339" s="1"/>
        <i x="813" s="1"/>
        <i x="788" s="1"/>
        <i x="767" s="1"/>
        <i x="862" s="1"/>
        <i x="441" s="1"/>
        <i x="681" s="1"/>
        <i x="7" s="1"/>
        <i x="487" s="1"/>
        <i x="16" s="1"/>
        <i x="602" s="1"/>
        <i x="337" s="1"/>
        <i x="576" s="1"/>
        <i x="272" s="1"/>
        <i x="294" s="1"/>
        <i x="314" s="1"/>
        <i x="854" s="1"/>
        <i x="41" s="1"/>
        <i x="425" s="1"/>
        <i x="320" s="1"/>
        <i x="550" s="1"/>
        <i x="279" s="1"/>
        <i x="91" s="1"/>
        <i x="501" s="1"/>
        <i x="1003" s="1"/>
        <i x="465" s="1"/>
        <i x="273" s="1"/>
        <i x="589" s="1"/>
        <i x="857" s="1"/>
        <i x="555" s="1"/>
        <i x="1015" s="1"/>
        <i x="617" s="1"/>
        <i x="142" s="1"/>
        <i x="193" s="1"/>
        <i x="499" s="1"/>
        <i x="918" s="1"/>
        <i x="506" s="1"/>
        <i x="132" s="1"/>
        <i x="80" s="1"/>
        <i x="352" s="1"/>
        <i x="671" s="1"/>
        <i x="494" s="1"/>
        <i x="579" s="1"/>
        <i x="176" s="1"/>
        <i x="585" s="1"/>
        <i x="111" s="1"/>
        <i x="952" s="1"/>
        <i x="92" s="1"/>
        <i x="299" s="1"/>
        <i x="1021" s="1"/>
        <i x="181" s="1"/>
        <i x="209" s="1"/>
        <i x="676" s="1"/>
        <i x="849" s="1"/>
        <i x="108" s="1"/>
        <i x="690" s="1"/>
        <i x="759" s="1"/>
        <i x="653" s="1"/>
        <i x="455" s="1"/>
        <i x="603" s="1"/>
        <i x="798" s="1"/>
        <i x="764" s="1"/>
        <i x="262" s="1"/>
        <i x="349" s="1"/>
        <i x="639" s="1"/>
        <i x="134" s="1"/>
        <i x="1052" s="1"/>
        <i x="1005" s="1"/>
        <i x="875" s="1"/>
        <i x="746" s="1"/>
        <i x="504" s="1"/>
        <i x="595" s="1"/>
        <i x="635" s="1"/>
        <i x="1012" s="1"/>
        <i x="711" s="1"/>
        <i x="59" s="1"/>
        <i x="274" s="1"/>
        <i x="966" s="1"/>
        <i x="1027" s="1"/>
        <i x="792" s="1"/>
        <i x="673" s="1"/>
        <i x="109" s="1"/>
        <i x="480" s="1"/>
        <i x="413" s="1"/>
        <i x="783" s="1"/>
        <i x="450" s="1"/>
        <i x="239" s="1"/>
        <i x="705" s="1"/>
        <i x="1047" s="1"/>
        <i x="120" s="1"/>
        <i x="48" s="1"/>
        <i x="445" s="1"/>
        <i x="459" s="1"/>
        <i x="358" s="1"/>
        <i x="1029" s="1"/>
        <i x="269" s="1"/>
        <i x="928" s="1"/>
        <i x="967" s="1"/>
        <i x="466" s="1"/>
        <i x="807" s="1"/>
        <i x="288" s="1"/>
        <i x="965" s="1"/>
        <i x="284" s="1"/>
        <i x="390" s="1"/>
        <i x="872" s="1"/>
        <i x="912" s="1"/>
        <i x="700" s="1"/>
        <i x="266" s="1"/>
        <i x="1010" s="1"/>
        <i x="771" s="1"/>
        <i x="717" s="1"/>
        <i x="774" s="1"/>
        <i x="1030" s="1"/>
        <i x="333" s="1"/>
        <i x="300" s="1"/>
        <i x="290" s="1"/>
        <i x="913" s="1"/>
        <i x="749" s="1"/>
        <i x="399" s="1"/>
        <i x="523" s="1"/>
        <i x="20" s="1"/>
        <i x="1032" s="1"/>
        <i x="561" s="1"/>
        <i x="1011" s="1"/>
        <i x="593" s="1"/>
        <i x="810" s="1"/>
        <i x="614" s="1"/>
        <i x="33" s="1"/>
        <i x="446" s="1"/>
        <i x="367" s="1"/>
        <i x="307" s="1"/>
        <i x="117" s="1"/>
        <i x="953" s="1"/>
        <i x="306" s="1"/>
        <i x="540" s="1"/>
        <i x="460" s="1"/>
        <i x="329" s="1"/>
        <i x="707" s="1"/>
        <i x="782" s="1"/>
        <i x="911" s="1"/>
        <i x="833" s="1"/>
        <i x="982" s="1"/>
        <i x="984" s="1"/>
        <i x="604" s="1"/>
        <i x="468" s="1"/>
        <i x="1068" s="1"/>
        <i x="54" s="1"/>
        <i x="502" s="1"/>
        <i x="574" s="1"/>
        <i x="234" s="1"/>
        <i x="312" s="1"/>
        <i x="1051" s="1"/>
        <i x="1041" s="1"/>
        <i x="90" s="1"/>
        <i x="755" s="1"/>
        <i x="715" s="1"/>
        <i x="957" s="1"/>
        <i x="305" s="1"/>
        <i x="830" s="1"/>
        <i x="327" s="1"/>
        <i x="404" s="1"/>
        <i x="868" s="1"/>
        <i x="47" s="1"/>
        <i x="186" s="1"/>
        <i x="316" s="1"/>
        <i x="860" s="1"/>
        <i x="169" s="1"/>
        <i x="472" s="1"/>
        <i x="972" s="1"/>
        <i x="347" s="1"/>
        <i x="713" s="1"/>
        <i x="161" s="1"/>
        <i x="983" s="1"/>
        <i x="956" s="1"/>
        <i x="78" s="1"/>
        <i x="665" s="1"/>
        <i x="192" s="1"/>
        <i x="701" s="1"/>
        <i x="440" s="1"/>
        <i x="933" s="1"/>
        <i x="825" s="1"/>
        <i x="975" s="1"/>
        <i x="87" s="1"/>
        <i x="383" s="1"/>
        <i x="525" s="1"/>
        <i x="396" s="1"/>
        <i x="656" s="1"/>
        <i x="270" s="1"/>
        <i x="49" s="1"/>
        <i x="298" s="1"/>
        <i x="481" s="1"/>
        <i x="233" s="1"/>
        <i x="894" s="1"/>
        <i x="38" s="1"/>
        <i x="345" s="1"/>
        <i x="907" s="1"/>
        <i x="324" s="1"/>
        <i x="594" s="1"/>
        <i x="427" s="1"/>
        <i x="625" s="1"/>
        <i x="145" s="1"/>
        <i x="861" s="1"/>
        <i x="824" s="1"/>
        <i x="46" s="1"/>
        <i x="903" s="1"/>
        <i x="1037" s="1"/>
        <i x="650" s="1"/>
        <i x="9" s="1"/>
        <i x="30" s="1"/>
        <i x="503" s="1"/>
        <i x="68" s="1"/>
        <i x="364" s="1"/>
        <i x="687" s="1"/>
        <i x="882" s="1"/>
        <i x="522" s="1"/>
        <i x="166" s="1"/>
        <i x="4" s="1"/>
        <i x="556" s="1"/>
        <i x="371" s="1"/>
        <i x="296" s="1"/>
        <i x="168" s="1"/>
        <i x="88" s="1"/>
        <i x="377" s="1"/>
        <i x="742" s="1"/>
        <i x="558" s="1"/>
        <i x="978" s="1"/>
        <i x="0" s="1"/>
        <i x="996" s="1"/>
        <i x="637" s="1"/>
        <i x="537" s="1"/>
        <i x="6" s="1"/>
        <i x="100" s="1"/>
        <i x="814" s="1"/>
        <i x="178" s="1"/>
        <i x="709" s="1"/>
        <i x="369" s="1"/>
        <i x="330" s="1"/>
        <i x="28" s="1"/>
        <i x="144" s="1"/>
        <i x="443" s="1"/>
        <i x="2" s="1"/>
        <i x="754" s="1"/>
        <i x="71" s="1"/>
        <i x="118" s="1"/>
        <i x="278" s="1"/>
        <i x="360" s="1"/>
        <i x="146" s="1"/>
        <i x="467" s="1"/>
        <i x="667" s="1"/>
        <i x="342" s="1"/>
        <i x="482" s="1"/>
        <i x="934" s="1"/>
        <i x="344" s="1"/>
        <i x="138" s="1"/>
        <i x="287" s="1"/>
        <i x="621" s="1"/>
        <i x="520" s="1"/>
        <i x="971" s="1"/>
        <i x="291" s="1"/>
        <i x="630" s="1"/>
        <i x="938" s="1"/>
        <i x="375" s="1"/>
        <i x="548" s="1"/>
        <i x="435" s="1"/>
        <i x="970" s="1"/>
        <i x="732" s="1"/>
        <i x="1067" s="1"/>
        <i x="437" s="1"/>
        <i x="415" s="1"/>
        <i x="268" s="1"/>
        <i x="581" s="1"/>
        <i x="864" s="1"/>
        <i x="452" s="1"/>
        <i x="725" s="1"/>
        <i x="422" s="1"/>
        <i x="315" s="1"/>
        <i x="1034" s="1"/>
        <i x="207" s="1"/>
        <i x="1084" s="1"/>
        <i x="211" s="1"/>
        <i x="529" s="1"/>
        <i x="748" s="1"/>
        <i x="363" s="1"/>
        <i x="853" s="1"/>
        <i x="1065" s="1"/>
        <i x="652" s="1"/>
        <i x="945" s="1"/>
        <i x="35" s="1"/>
        <i x="8" s="1"/>
        <i x="491" s="1"/>
        <i x="1048" s="1"/>
        <i x="592" s="1"/>
        <i x="64" s="1"/>
        <i x="79" s="1"/>
        <i x="758" s="1"/>
        <i x="778" s="1"/>
        <i x="171" s="1"/>
        <i x="1053" s="1"/>
        <i x="409" s="1"/>
        <i x="197" s="1"/>
        <i x="411" s="1"/>
        <i x="536" s="1"/>
        <i x="309" s="1"/>
        <i x="949" s="1"/>
        <i x="837" s="1"/>
        <i x="626" s="1"/>
        <i x="475" s="1"/>
        <i x="382" s="1"/>
        <i x="483" s="1"/>
        <i x="72" s="1"/>
        <i x="5" s="1"/>
        <i x="841" s="1"/>
        <i x="213" s="1"/>
        <i x="856" s="1"/>
        <i x="141" s="1"/>
        <i x="842" s="1"/>
        <i x="674" s="1"/>
        <i x="1033" s="1"/>
        <i x="172" s="1"/>
        <i x="195" s="1"/>
        <i x="858" s="1"/>
        <i x="804" s="1"/>
        <i x="232" s="1"/>
        <i x="77" s="1"/>
        <i x="61" s="1"/>
        <i x="254" s="1"/>
        <i x="828" s="1"/>
        <i x="257" s="1"/>
        <i x="1" s="1"/>
        <i x="216" s="1"/>
        <i x="615" s="1"/>
        <i x="747" s="1"/>
        <i x="552" s="1"/>
        <i x="802" s="1"/>
        <i x="870" s="1"/>
        <i x="248" s="1"/>
        <i x="163" s="1"/>
        <i x="461" s="1"/>
        <i x="158" s="1"/>
        <i x="74" s="1"/>
        <i x="231" s="1"/>
        <i x="1072" s="1"/>
        <i x="326" s="1"/>
        <i x="865" s="1"/>
        <i x="407" s="1"/>
        <i x="1013" s="1"/>
        <i x="477" s="1"/>
        <i x="147" s="1"/>
        <i x="39" s="1"/>
        <i x="696" s="1"/>
        <i x="800" s="1"/>
        <i x="930" s="1"/>
        <i x="612" s="1"/>
        <i x="246" s="1"/>
        <i x="199" s="1"/>
        <i x="510" s="1"/>
        <i x="866" s="1"/>
        <i x="756" s="1"/>
        <i x="381" s="1"/>
        <i x="391" s="1"/>
        <i x="469" s="1"/>
        <i x="557" s="1"/>
        <i x="699" s="1"/>
        <i x="741" s="1"/>
        <i x="530" s="1"/>
        <i x="346" s="1"/>
        <i x="486" s="1"/>
        <i x="560" s="1"/>
        <i x="805" s="1"/>
        <i x="944" s="1"/>
        <i x="295" s="1"/>
        <i x="811" s="1"/>
        <i x="165" s="1"/>
        <i x="304" s="1"/>
        <i x="946" s="1"/>
        <i x="668" s="1"/>
        <i x="85" s="1"/>
        <i x="834" s="1"/>
        <i x="691" s="1"/>
        <i x="385" s="1"/>
        <i x="353" s="1"/>
        <i x="634" s="1"/>
        <i x="1064" s="1"/>
        <i x="277" s="1"/>
        <i x="112" s="1"/>
        <i x="136" s="1"/>
        <i x="18" s="1"/>
        <i x="611" s="1"/>
        <i x="745" s="1"/>
        <i x="646" s="1"/>
        <i x="839" s="1"/>
        <i x="508" s="1"/>
        <i x="608" s="1"/>
        <i x="336" s="1"/>
        <i x="535" s="1"/>
        <i x="1082" s="1"/>
        <i x="212" s="1"/>
        <i x="809" s="1"/>
        <i x="659" s="1"/>
        <i x="498" s="1"/>
        <i x="63" s="1"/>
        <i x="1022" s="1"/>
        <i x="545" s="1"/>
        <i x="380" s="1"/>
        <i x="394" s="1"/>
        <i x="620" s="1"/>
        <i x="474" s="1"/>
        <i x="215" s="1"/>
        <i x="297" s="1"/>
        <i x="521" s="1"/>
        <i x="600" s="1"/>
        <i x="429" s="1"/>
        <i x="11" s="1"/>
        <i x="493" s="1"/>
        <i x="379" s="1"/>
        <i x="739" s="1"/>
        <i x="218" s="1"/>
        <i x="244" s="1"/>
        <i x="1020" s="1"/>
        <i x="683" s="1"/>
        <i x="618" s="1"/>
        <i x="516" s="1"/>
        <i x="1036" s="1"/>
        <i x="173" s="1"/>
        <i x="121" s="1"/>
        <i x="738" s="1"/>
        <i x="102" s="1"/>
        <i x="695" s="1"/>
        <i x="12" s="1"/>
        <i x="410" s="1"/>
        <i x="1049" s="1"/>
        <i x="152" s="1"/>
        <i x="896" s="1"/>
        <i x="442" s="1"/>
        <i x="554" s="1"/>
        <i x="898" s="1"/>
        <i x="157" s="1"/>
        <i x="393" s="1"/>
        <i x="242" s="1"/>
        <i x="969" s="1"/>
        <i x="794" s="1"/>
        <i x="684" s="1"/>
        <i x="986" s="1"/>
        <i x="873" s="1"/>
        <i x="1040" s="1"/>
        <i x="133" s="1"/>
        <i x="772" s="1"/>
        <i x="256" s="1"/>
        <i x="897" s="1"/>
        <i x="217" s="1"/>
        <i x="629" s="1"/>
        <i x="116" s="1"/>
        <i x="546" s="1"/>
        <i x="361" s="1"/>
        <i x="60" s="1"/>
        <i x="214" s="1"/>
        <i x="222" s="1"/>
        <i x="398"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ontract" xr10:uid="{39917C87-5476-9047-9451-FE2062F5B2D7}" sourceName="Contract">
  <pivotTables>
    <pivotTable tabId="6" name="Risk Group"/>
  </pivotTables>
  <data>
    <tabular pivotCacheId="2135501407">
      <items count="3">
        <i x="1" s="1"/>
        <i x="2" s="1"/>
        <i x="0"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Offer" xr10:uid="{D9CD378A-31FD-F545-A3DA-C2D31D5D909C}" cache="Slicer_Offer" caption="Offer" rowHeight="251883"/>
  <slicer name="City" xr10:uid="{4A608982-AF10-5845-803D-DEB4CB2C38BF}" cache="Slicer_City" caption="City" rowHeight="251883"/>
  <slicer name="Contract" xr10:uid="{28558E65-2E06-3D4C-9E39-47FBA67DC040}" cache="Slicer_Contract" caption="Contract" rowHeight="251883"/>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AZ4226" totalsRowShown="0">
  <autoFilter ref="A1:AZ4226" xr:uid="{00000000-0009-0000-0100-000002000000}"/>
  <tableColumns count="52">
    <tableColumn id="1" xr3:uid="{00000000-0010-0000-0000-000001000000}" name="Age"/>
    <tableColumn id="2" xr3:uid="{00000000-0010-0000-0000-000002000000}" name="Avg Monthly GB Download"/>
    <tableColumn id="3" xr3:uid="{00000000-0010-0000-0000-000003000000}" name="Avg Monthly Long Distance Charges"/>
    <tableColumn id="4" xr3:uid="{00000000-0010-0000-0000-000004000000}" name="Churn Category"/>
    <tableColumn id="5" xr3:uid="{00000000-0010-0000-0000-000005000000}" name="Churn Reason"/>
    <tableColumn id="6" xr3:uid="{00000000-0010-0000-0000-000006000000}" name="Churn Score"/>
    <tableColumn id="7" xr3:uid="{00000000-0010-0000-0000-000007000000}" name="City"/>
    <tableColumn id="8" xr3:uid="{00000000-0010-0000-0000-000008000000}" name="CLTV"/>
    <tableColumn id="9" xr3:uid="{00000000-0010-0000-0000-000009000000}" name="Contract"/>
    <tableColumn id="10" xr3:uid="{00000000-0010-0000-0000-00000A000000}" name="Country"/>
    <tableColumn id="11" xr3:uid="{00000000-0010-0000-0000-00000B000000}" name="Customer ID"/>
    <tableColumn id="12" xr3:uid="{00000000-0010-0000-0000-00000C000000}" name="Customer Status"/>
    <tableColumn id="13" xr3:uid="{00000000-0010-0000-0000-00000D000000}" name="Dependents"/>
    <tableColumn id="14" xr3:uid="{00000000-0010-0000-0000-00000E000000}" name="Device Protection Plan"/>
    <tableColumn id="15" xr3:uid="{00000000-0010-0000-0000-00000F000000}" name="Gender"/>
    <tableColumn id="16" xr3:uid="{00000000-0010-0000-0000-000010000000}" name="Internet Service"/>
    <tableColumn id="17" xr3:uid="{00000000-0010-0000-0000-000011000000}" name="Internet Type"/>
    <tableColumn id="18" xr3:uid="{00000000-0010-0000-0000-000012000000}" name="Lat Long"/>
    <tableColumn id="19" xr3:uid="{00000000-0010-0000-0000-000013000000}" name="Latitude"/>
    <tableColumn id="20" xr3:uid="{00000000-0010-0000-0000-000014000000}" name="Longitude"/>
    <tableColumn id="21" xr3:uid="{00000000-0010-0000-0000-000015000000}" name="Married"/>
    <tableColumn id="22" xr3:uid="{00000000-0010-0000-0000-000016000000}" name="Monthly Charge"/>
    <tableColumn id="23" xr3:uid="{00000000-0010-0000-0000-000017000000}" name="Multiple Lines"/>
    <tableColumn id="24" xr3:uid="{00000000-0010-0000-0000-000018000000}" name="Number of Dependents"/>
    <tableColumn id="25" xr3:uid="{00000000-0010-0000-0000-000019000000}" name="Number of Referrals"/>
    <tableColumn id="26" xr3:uid="{00000000-0010-0000-0000-00001A000000}" name="Offer"/>
    <tableColumn id="27" xr3:uid="{00000000-0010-0000-0000-00001B000000}" name="Online Backup"/>
    <tableColumn id="28" xr3:uid="{00000000-0010-0000-0000-00001C000000}" name="Online Security"/>
    <tableColumn id="29" xr3:uid="{00000000-0010-0000-0000-00001D000000}" name="Paperless Billing"/>
    <tableColumn id="30" xr3:uid="{00000000-0010-0000-0000-00001E000000}" name="Partner"/>
    <tableColumn id="31" xr3:uid="{00000000-0010-0000-0000-00001F000000}" name="Payment Method"/>
    <tableColumn id="32" xr3:uid="{00000000-0010-0000-0000-000020000000}" name="Phone Service"/>
    <tableColumn id="33" xr3:uid="{00000000-0010-0000-0000-000021000000}" name="Population"/>
    <tableColumn id="34" xr3:uid="{00000000-0010-0000-0000-000022000000}" name="Premium Tech Support"/>
    <tableColumn id="35" xr3:uid="{00000000-0010-0000-0000-000023000000}" name="Quarter"/>
    <tableColumn id="36" xr3:uid="{00000000-0010-0000-0000-000024000000}" name="Referred a Friend"/>
    <tableColumn id="37" xr3:uid="{00000000-0010-0000-0000-000025000000}" name="Satisfaction Score"/>
    <tableColumn id="38" xr3:uid="{00000000-0010-0000-0000-000026000000}" name="Senior Citizen"/>
    <tableColumn id="39" xr3:uid="{00000000-0010-0000-0000-000027000000}" name="State"/>
    <tableColumn id="40" xr3:uid="{00000000-0010-0000-0000-000028000000}" name="Streaming Movies"/>
    <tableColumn id="41" xr3:uid="{00000000-0010-0000-0000-000029000000}" name="Streaming Music"/>
    <tableColumn id="42" xr3:uid="{00000000-0010-0000-0000-00002A000000}" name="Streaming TV"/>
    <tableColumn id="43" xr3:uid="{00000000-0010-0000-0000-00002B000000}" name="Tenure in Months"/>
    <tableColumn id="44" xr3:uid="{00000000-0010-0000-0000-00002C000000}" name="Total Charges"/>
    <tableColumn id="45" xr3:uid="{00000000-0010-0000-0000-00002D000000}" name="Total Extra Data Charges"/>
    <tableColumn id="46" xr3:uid="{00000000-0010-0000-0000-00002E000000}" name="Total Long Distance Charges"/>
    <tableColumn id="47" xr3:uid="{00000000-0010-0000-0000-00002F000000}" name="Total Refunds"/>
    <tableColumn id="48" xr3:uid="{00000000-0010-0000-0000-000030000000}" name="Total Revenue"/>
    <tableColumn id="49" xr3:uid="{00000000-0010-0000-0000-000031000000}" name="Under 30"/>
    <tableColumn id="50" xr3:uid="{00000000-0010-0000-0000-000032000000}" name="Unlimited Data"/>
    <tableColumn id="51" xr3:uid="{00000000-0010-0000-0000-000033000000}" name="Zip Code"/>
    <tableColumn id="52" xr3:uid="{00000000-0010-0000-0000-000034000000}" name="Churn"/>
  </tableColumns>
  <tableStyleInfo name="TableStyleMedium7"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4:B8" totalsRowShown="0">
  <autoFilter ref="A4:B8" xr:uid="{00000000-0009-0000-0100-000003000000}"/>
  <tableColumns count="2">
    <tableColumn id="1" xr3:uid="{00000000-0010-0000-0100-000001000000}" name="Metrics" dataDxfId="19"/>
    <tableColumn id="2" xr3:uid="{00000000-0010-0000-0100-000002000000}" name="Values"/>
  </tableColumns>
  <tableStyleInfo name="TableStyleLight21"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E5:F7" totalsRowShown="0" headerRowDxfId="18" dataDxfId="16" headerRowBorderDxfId="17" tableBorderDxfId="15">
  <autoFilter ref="E5:F7" xr:uid="{00000000-0009-0000-0100-000004000000}"/>
  <tableColumns count="2">
    <tableColumn id="1" xr3:uid="{00000000-0010-0000-0200-000001000000}" name="Parametrs" dataDxfId="14"/>
    <tableColumn id="2" xr3:uid="{00000000-0010-0000-0200-000002000000}" name="Values" dataDxfId="13"/>
  </tableColumns>
  <tableStyleInfo name="TableStyleLight21"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2:B16" totalsRowShown="0" headerRowDxfId="12" headerRowBorderDxfId="11" tableBorderDxfId="10">
  <autoFilter ref="A12:B16" xr:uid="{00000000-0009-0000-0100-000005000000}"/>
  <tableColumns count="2">
    <tableColumn id="1" xr3:uid="{00000000-0010-0000-0300-000001000000}" name="Metrics" dataDxfId="9"/>
    <tableColumn id="2" xr3:uid="{00000000-0010-0000-0300-000002000000}" name="Values" dataDxfId="8"/>
  </tableColumns>
  <tableStyleInfo name="TableStyleMedium7"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table" Target="../tables/table1.xml"/></Relationships>
</file>

<file path=xl/worksheets/_rels/sheet2.xml.rels><?xml version="1.0" encoding="UTF-8" standalone="yes"?>
<Relationships xmlns="http://schemas.openxmlformats.org/package/2006/relationships"><Relationship Id="rId3" Type="http://purl.oclc.org/ooxml/officeDocument/relationships/table" Target="../tables/table2.xml"/><Relationship Id="rId2" Type="http://schemas.openxmlformats.org/officeDocument/2006/relationships/vmlDrawing" Target="../drawings/vmlDrawing1.vml"/><Relationship Id="rId1" Type="http://purl.oclc.org/ooxml/officeDocument/relationships/drawing" Target="../drawings/drawing1.xml"/><Relationship Id="rId6" Type="http://purl.oclc.org/ooxml/officeDocument/relationships/comments" Target="../comments1.xml"/><Relationship Id="rId5" Type="http://purl.oclc.org/ooxml/officeDocument/relationships/table" Target="../tables/table4.xml"/><Relationship Id="rId4" Type="http://purl.oclc.org/ooxml/officeDocument/relationships/table" Target="../tables/table3.xml"/></Relationships>
</file>

<file path=xl/worksheets/_rels/sheet4.xml.rels><?xml version="1.0" encoding="UTF-8" standalone="yes"?>
<Relationships xmlns="http://schemas.openxmlformats.org/package/2006/relationships"><Relationship Id="rId1" Type="http://purl.oclc.org/ooxml/officeDocument/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2.xml"/><Relationship Id="rId1" Type="http://purl.oclc.org/ooxml/officeDocument/relationships/pivotTable" Target="../pivotTables/pivotTable2.xml"/></Relationships>
</file>

<file path=xl/worksheets/_rels/sheet6.xml.rels><?xml version="1.0" encoding="UTF-8" standalone="yes"?>
<Relationships xmlns="http://schemas.openxmlformats.org/package/2006/relationships"><Relationship Id="rId1" Type="http://purl.oclc.org/ooxml/officeDocument/relationships/pivotTable" Target="../pivotTables/pivotTable3.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4226"/>
  <sheetViews>
    <sheetView tabSelected="1" workbookViewId="0">
      <selection activeCell="C4212" sqref="C4212"/>
    </sheetView>
  </sheetViews>
  <sheetFormatPr baseColWidth="10" defaultRowHeight="16"/>
  <cols>
    <col min="2" max="2" width="25.83203125" customWidth="1"/>
    <col min="3" max="3" width="33" customWidth="1"/>
    <col min="4" max="4" width="16" customWidth="1"/>
    <col min="5" max="5" width="14.6640625" customWidth="1"/>
    <col min="6" max="6" width="13.1640625" customWidth="1"/>
    <col min="11" max="11" width="13.6640625" customWidth="1"/>
    <col min="12" max="12" width="17" customWidth="1"/>
    <col min="13" max="13" width="13.33203125" customWidth="1"/>
    <col min="14" max="14" width="22" customWidth="1"/>
    <col min="16" max="16" width="16.5" customWidth="1"/>
    <col min="17" max="17" width="14.5" customWidth="1"/>
    <col min="20" max="20" width="11.5" customWidth="1"/>
    <col min="22" max="22" width="16.5" customWidth="1"/>
    <col min="23" max="23" width="15" customWidth="1"/>
    <col min="24" max="24" width="22.6640625" customWidth="1"/>
    <col min="25" max="25" width="20.33203125" customWidth="1"/>
    <col min="27" max="27" width="15.33203125" customWidth="1"/>
    <col min="28" max="28" width="16" customWidth="1"/>
    <col min="29" max="29" width="17" customWidth="1"/>
    <col min="31" max="31" width="17.6640625" customWidth="1"/>
    <col min="32" max="32" width="15" customWidth="1"/>
    <col min="33" max="33" width="12.1640625" customWidth="1"/>
    <col min="34" max="34" width="22.1640625" customWidth="1"/>
    <col min="36" max="36" width="17.83203125" customWidth="1"/>
    <col min="37" max="37" width="18.1640625" customWidth="1"/>
    <col min="38" max="38" width="14.6640625" customWidth="1"/>
    <col min="40" max="40" width="18.5" customWidth="1"/>
    <col min="41" max="41" width="17.33203125" customWidth="1"/>
    <col min="42" max="42" width="14.6640625" customWidth="1"/>
    <col min="43" max="43" width="17.83203125" customWidth="1"/>
    <col min="44" max="44" width="14.6640625" customWidth="1"/>
    <col min="45" max="45" width="24" customWidth="1"/>
    <col min="46" max="46" width="26.6640625" customWidth="1"/>
    <col min="47" max="47" width="14.83203125" customWidth="1"/>
    <col min="48" max="48" width="15.33203125" customWidth="1"/>
    <col min="49" max="49" width="11" customWidth="1"/>
    <col min="50" max="50" width="16.1640625" customWidth="1"/>
  </cols>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v>72</v>
      </c>
      <c r="B2">
        <v>4</v>
      </c>
      <c r="C2">
        <v>19.440000000000001</v>
      </c>
      <c r="D2" t="s">
        <v>52</v>
      </c>
      <c r="E2" t="s">
        <v>52</v>
      </c>
      <c r="F2">
        <v>51</v>
      </c>
      <c r="G2" t="s">
        <v>53</v>
      </c>
      <c r="H2">
        <v>4849</v>
      </c>
      <c r="I2" t="s">
        <v>54</v>
      </c>
      <c r="J2" t="s">
        <v>55</v>
      </c>
      <c r="K2" t="s">
        <v>56</v>
      </c>
      <c r="L2" t="s">
        <v>57</v>
      </c>
      <c r="M2">
        <v>0</v>
      </c>
      <c r="N2">
        <v>1</v>
      </c>
      <c r="O2" t="s">
        <v>58</v>
      </c>
      <c r="P2">
        <v>1</v>
      </c>
      <c r="Q2" t="s">
        <v>59</v>
      </c>
      <c r="R2" t="s">
        <v>60</v>
      </c>
      <c r="S2">
        <v>37.538308999999998</v>
      </c>
      <c r="T2">
        <v>-122.305109</v>
      </c>
      <c r="U2">
        <v>1</v>
      </c>
      <c r="V2">
        <v>88.4</v>
      </c>
      <c r="W2">
        <v>0</v>
      </c>
      <c r="X2">
        <v>0</v>
      </c>
      <c r="Y2">
        <v>1</v>
      </c>
      <c r="Z2" t="s">
        <v>61</v>
      </c>
      <c r="AA2">
        <v>1</v>
      </c>
      <c r="AB2">
        <v>0</v>
      </c>
      <c r="AC2">
        <v>0</v>
      </c>
      <c r="AD2">
        <v>1</v>
      </c>
      <c r="AE2" t="s">
        <v>62</v>
      </c>
      <c r="AF2">
        <v>1</v>
      </c>
      <c r="AG2">
        <v>37926</v>
      </c>
      <c r="AH2">
        <v>0</v>
      </c>
      <c r="AI2" t="s">
        <v>63</v>
      </c>
      <c r="AJ2">
        <v>1</v>
      </c>
      <c r="AK2">
        <v>3</v>
      </c>
      <c r="AL2">
        <v>1</v>
      </c>
      <c r="AM2" t="s">
        <v>64</v>
      </c>
      <c r="AN2">
        <v>1</v>
      </c>
      <c r="AO2">
        <v>1</v>
      </c>
      <c r="AP2">
        <v>0</v>
      </c>
      <c r="AQ2">
        <v>25</v>
      </c>
      <c r="AR2">
        <v>2191.15</v>
      </c>
      <c r="AS2">
        <v>0</v>
      </c>
      <c r="AT2">
        <v>486</v>
      </c>
      <c r="AU2">
        <v>0</v>
      </c>
      <c r="AV2">
        <v>2677.15</v>
      </c>
      <c r="AW2">
        <v>0</v>
      </c>
      <c r="AX2">
        <v>1</v>
      </c>
      <c r="AY2">
        <v>94403</v>
      </c>
      <c r="AZ2">
        <v>0</v>
      </c>
    </row>
    <row r="3" spans="1:52">
      <c r="A3">
        <v>27</v>
      </c>
      <c r="B3">
        <v>59</v>
      </c>
      <c r="C3">
        <v>45.62</v>
      </c>
      <c r="D3" t="s">
        <v>52</v>
      </c>
      <c r="E3" t="s">
        <v>52</v>
      </c>
      <c r="F3">
        <v>27</v>
      </c>
      <c r="G3" t="s">
        <v>65</v>
      </c>
      <c r="H3">
        <v>3715</v>
      </c>
      <c r="I3" t="s">
        <v>66</v>
      </c>
      <c r="J3" t="s">
        <v>55</v>
      </c>
      <c r="K3" t="s">
        <v>67</v>
      </c>
      <c r="L3" t="s">
        <v>57</v>
      </c>
      <c r="M3">
        <v>0</v>
      </c>
      <c r="N3">
        <v>1</v>
      </c>
      <c r="O3" t="s">
        <v>68</v>
      </c>
      <c r="P3">
        <v>1</v>
      </c>
      <c r="Q3" t="s">
        <v>59</v>
      </c>
      <c r="R3" t="s">
        <v>69</v>
      </c>
      <c r="S3">
        <v>38.432144999999998</v>
      </c>
      <c r="T3">
        <v>-120.77069</v>
      </c>
      <c r="U3">
        <v>0</v>
      </c>
      <c r="V3">
        <v>95.5</v>
      </c>
      <c r="W3">
        <v>1</v>
      </c>
      <c r="X3">
        <v>0</v>
      </c>
      <c r="Y3">
        <v>0</v>
      </c>
      <c r="Z3" t="s">
        <v>61</v>
      </c>
      <c r="AA3">
        <v>0</v>
      </c>
      <c r="AB3">
        <v>0</v>
      </c>
      <c r="AC3">
        <v>0</v>
      </c>
      <c r="AD3">
        <v>0</v>
      </c>
      <c r="AE3" t="s">
        <v>62</v>
      </c>
      <c r="AF3">
        <v>1</v>
      </c>
      <c r="AG3">
        <v>4610</v>
      </c>
      <c r="AH3">
        <v>1</v>
      </c>
      <c r="AI3" t="s">
        <v>63</v>
      </c>
      <c r="AJ3">
        <v>0</v>
      </c>
      <c r="AK3">
        <v>3</v>
      </c>
      <c r="AL3">
        <v>0</v>
      </c>
      <c r="AM3" t="s">
        <v>64</v>
      </c>
      <c r="AN3">
        <v>0</v>
      </c>
      <c r="AO3">
        <v>0</v>
      </c>
      <c r="AP3">
        <v>1</v>
      </c>
      <c r="AQ3">
        <v>35</v>
      </c>
      <c r="AR3">
        <v>3418.2</v>
      </c>
      <c r="AS3">
        <v>0</v>
      </c>
      <c r="AT3">
        <v>1596.7</v>
      </c>
      <c r="AU3">
        <v>0</v>
      </c>
      <c r="AV3">
        <v>5014.8999999999996</v>
      </c>
      <c r="AW3">
        <v>1</v>
      </c>
      <c r="AX3">
        <v>1</v>
      </c>
      <c r="AY3">
        <v>95685</v>
      </c>
      <c r="AZ3">
        <v>0</v>
      </c>
    </row>
    <row r="4" spans="1:52">
      <c r="A4">
        <v>59</v>
      </c>
      <c r="B4">
        <v>0</v>
      </c>
      <c r="C4">
        <v>16.07</v>
      </c>
      <c r="D4" t="s">
        <v>52</v>
      </c>
      <c r="E4" t="s">
        <v>52</v>
      </c>
      <c r="F4">
        <v>59</v>
      </c>
      <c r="G4" t="s">
        <v>70</v>
      </c>
      <c r="H4">
        <v>5092</v>
      </c>
      <c r="I4" t="s">
        <v>66</v>
      </c>
      <c r="J4" t="s">
        <v>55</v>
      </c>
      <c r="K4" t="s">
        <v>71</v>
      </c>
      <c r="L4" t="s">
        <v>57</v>
      </c>
      <c r="M4">
        <v>0</v>
      </c>
      <c r="N4">
        <v>0</v>
      </c>
      <c r="O4" t="s">
        <v>68</v>
      </c>
      <c r="P4">
        <v>0</v>
      </c>
      <c r="Q4" t="s">
        <v>72</v>
      </c>
      <c r="R4" t="s">
        <v>73</v>
      </c>
      <c r="S4">
        <v>37.007882000000002</v>
      </c>
      <c r="T4">
        <v>-122.06597499999999</v>
      </c>
      <c r="U4">
        <v>1</v>
      </c>
      <c r="V4">
        <v>19.600000000000001</v>
      </c>
      <c r="W4">
        <v>0</v>
      </c>
      <c r="X4">
        <v>0</v>
      </c>
      <c r="Y4">
        <v>3</v>
      </c>
      <c r="Z4" t="s">
        <v>61</v>
      </c>
      <c r="AA4">
        <v>0</v>
      </c>
      <c r="AB4">
        <v>0</v>
      </c>
      <c r="AC4">
        <v>0</v>
      </c>
      <c r="AD4">
        <v>1</v>
      </c>
      <c r="AE4" t="s">
        <v>62</v>
      </c>
      <c r="AF4">
        <v>1</v>
      </c>
      <c r="AG4">
        <v>4563</v>
      </c>
      <c r="AH4">
        <v>0</v>
      </c>
      <c r="AI4" t="s">
        <v>63</v>
      </c>
      <c r="AJ4">
        <v>1</v>
      </c>
      <c r="AK4">
        <v>5</v>
      </c>
      <c r="AL4">
        <v>0</v>
      </c>
      <c r="AM4" t="s">
        <v>64</v>
      </c>
      <c r="AN4">
        <v>0</v>
      </c>
      <c r="AO4">
        <v>0</v>
      </c>
      <c r="AP4">
        <v>0</v>
      </c>
      <c r="AQ4">
        <v>46</v>
      </c>
      <c r="AR4">
        <v>851.2</v>
      </c>
      <c r="AS4">
        <v>0</v>
      </c>
      <c r="AT4">
        <v>739.22</v>
      </c>
      <c r="AU4">
        <v>0</v>
      </c>
      <c r="AV4">
        <v>1590.42</v>
      </c>
      <c r="AW4">
        <v>0</v>
      </c>
      <c r="AX4">
        <v>0</v>
      </c>
      <c r="AY4">
        <v>95064</v>
      </c>
      <c r="AZ4">
        <v>0</v>
      </c>
    </row>
    <row r="5" spans="1:52">
      <c r="A5">
        <v>25</v>
      </c>
      <c r="B5">
        <v>27</v>
      </c>
      <c r="C5">
        <v>0</v>
      </c>
      <c r="D5" t="s">
        <v>52</v>
      </c>
      <c r="E5" t="s">
        <v>52</v>
      </c>
      <c r="F5">
        <v>49</v>
      </c>
      <c r="G5" t="s">
        <v>74</v>
      </c>
      <c r="H5">
        <v>2068</v>
      </c>
      <c r="I5" t="s">
        <v>75</v>
      </c>
      <c r="J5" t="s">
        <v>55</v>
      </c>
      <c r="K5" t="s">
        <v>76</v>
      </c>
      <c r="L5" t="s">
        <v>57</v>
      </c>
      <c r="M5">
        <v>0</v>
      </c>
      <c r="N5">
        <v>1</v>
      </c>
      <c r="O5" t="s">
        <v>68</v>
      </c>
      <c r="P5">
        <v>1</v>
      </c>
      <c r="Q5" t="s">
        <v>77</v>
      </c>
      <c r="R5" t="s">
        <v>78</v>
      </c>
      <c r="S5">
        <v>33.924143000000001</v>
      </c>
      <c r="T5">
        <v>-117.79387</v>
      </c>
      <c r="U5">
        <v>1</v>
      </c>
      <c r="V5">
        <v>45.85</v>
      </c>
      <c r="W5">
        <v>0</v>
      </c>
      <c r="X5">
        <v>0</v>
      </c>
      <c r="Y5">
        <v>3</v>
      </c>
      <c r="Z5" t="s">
        <v>61</v>
      </c>
      <c r="AA5">
        <v>1</v>
      </c>
      <c r="AB5">
        <v>0</v>
      </c>
      <c r="AC5">
        <v>1</v>
      </c>
      <c r="AD5">
        <v>1</v>
      </c>
      <c r="AE5" t="s">
        <v>79</v>
      </c>
      <c r="AF5">
        <v>0</v>
      </c>
      <c r="AG5">
        <v>1408</v>
      </c>
      <c r="AH5">
        <v>0</v>
      </c>
      <c r="AI5" t="s">
        <v>63</v>
      </c>
      <c r="AJ5">
        <v>1</v>
      </c>
      <c r="AK5">
        <v>4</v>
      </c>
      <c r="AL5">
        <v>0</v>
      </c>
      <c r="AM5" t="s">
        <v>64</v>
      </c>
      <c r="AN5">
        <v>1</v>
      </c>
      <c r="AO5">
        <v>1</v>
      </c>
      <c r="AP5">
        <v>0</v>
      </c>
      <c r="AQ5">
        <v>27</v>
      </c>
      <c r="AR5">
        <v>1246.4000000000001</v>
      </c>
      <c r="AS5">
        <v>30</v>
      </c>
      <c r="AT5">
        <v>0</v>
      </c>
      <c r="AU5">
        <v>0</v>
      </c>
      <c r="AV5">
        <v>1276.4000000000001</v>
      </c>
      <c r="AW5">
        <v>1</v>
      </c>
      <c r="AX5">
        <v>0</v>
      </c>
      <c r="AY5">
        <v>92823</v>
      </c>
      <c r="AZ5">
        <v>0</v>
      </c>
    </row>
    <row r="6" spans="1:52">
      <c r="A6">
        <v>31</v>
      </c>
      <c r="B6">
        <v>21</v>
      </c>
      <c r="C6">
        <v>17.22</v>
      </c>
      <c r="D6" t="s">
        <v>80</v>
      </c>
      <c r="E6" t="s">
        <v>81</v>
      </c>
      <c r="F6">
        <v>88</v>
      </c>
      <c r="G6" t="s">
        <v>82</v>
      </c>
      <c r="H6">
        <v>4026</v>
      </c>
      <c r="I6" t="s">
        <v>75</v>
      </c>
      <c r="J6" t="s">
        <v>55</v>
      </c>
      <c r="K6" t="s">
        <v>83</v>
      </c>
      <c r="L6" t="s">
        <v>84</v>
      </c>
      <c r="M6">
        <v>0</v>
      </c>
      <c r="N6">
        <v>1</v>
      </c>
      <c r="O6" t="s">
        <v>68</v>
      </c>
      <c r="P6">
        <v>1</v>
      </c>
      <c r="Q6" t="s">
        <v>85</v>
      </c>
      <c r="R6" t="s">
        <v>86</v>
      </c>
      <c r="S6">
        <v>37.311087999999998</v>
      </c>
      <c r="T6">
        <v>-121.961786</v>
      </c>
      <c r="U6">
        <v>1</v>
      </c>
      <c r="V6">
        <v>60.3</v>
      </c>
      <c r="W6">
        <v>0</v>
      </c>
      <c r="X6">
        <v>0</v>
      </c>
      <c r="Y6">
        <v>1</v>
      </c>
      <c r="Z6" t="s">
        <v>87</v>
      </c>
      <c r="AA6">
        <v>1</v>
      </c>
      <c r="AB6">
        <v>1</v>
      </c>
      <c r="AC6">
        <v>0</v>
      </c>
      <c r="AD6">
        <v>1</v>
      </c>
      <c r="AE6" t="s">
        <v>79</v>
      </c>
      <c r="AF6">
        <v>1</v>
      </c>
      <c r="AG6">
        <v>29914</v>
      </c>
      <c r="AH6">
        <v>0</v>
      </c>
      <c r="AI6" t="s">
        <v>63</v>
      </c>
      <c r="AJ6">
        <v>1</v>
      </c>
      <c r="AK6">
        <v>2</v>
      </c>
      <c r="AL6">
        <v>0</v>
      </c>
      <c r="AM6" t="s">
        <v>64</v>
      </c>
      <c r="AN6">
        <v>0</v>
      </c>
      <c r="AO6">
        <v>0</v>
      </c>
      <c r="AP6">
        <v>0</v>
      </c>
      <c r="AQ6">
        <v>58</v>
      </c>
      <c r="AR6">
        <v>3563.8</v>
      </c>
      <c r="AS6">
        <v>0</v>
      </c>
      <c r="AT6">
        <v>998.76</v>
      </c>
      <c r="AU6">
        <v>0</v>
      </c>
      <c r="AV6">
        <v>4562.5600000000004</v>
      </c>
      <c r="AW6">
        <v>0</v>
      </c>
      <c r="AX6">
        <v>1</v>
      </c>
      <c r="AY6">
        <v>95117</v>
      </c>
      <c r="AZ6">
        <v>1</v>
      </c>
    </row>
    <row r="7" spans="1:52">
      <c r="A7">
        <v>32</v>
      </c>
      <c r="B7">
        <v>30</v>
      </c>
      <c r="C7">
        <v>11.94</v>
      </c>
      <c r="D7" t="s">
        <v>88</v>
      </c>
      <c r="E7" t="s">
        <v>89</v>
      </c>
      <c r="F7">
        <v>81</v>
      </c>
      <c r="G7" t="s">
        <v>90</v>
      </c>
      <c r="H7">
        <v>5351</v>
      </c>
      <c r="I7" t="s">
        <v>66</v>
      </c>
      <c r="J7" t="s">
        <v>55</v>
      </c>
      <c r="K7" t="s">
        <v>91</v>
      </c>
      <c r="L7" t="s">
        <v>84</v>
      </c>
      <c r="M7">
        <v>0</v>
      </c>
      <c r="N7">
        <v>1</v>
      </c>
      <c r="O7" t="s">
        <v>68</v>
      </c>
      <c r="P7">
        <v>1</v>
      </c>
      <c r="Q7" t="s">
        <v>85</v>
      </c>
      <c r="R7" t="s">
        <v>92</v>
      </c>
      <c r="S7">
        <v>38.033219000000003</v>
      </c>
      <c r="T7">
        <v>-121.297433</v>
      </c>
      <c r="U7">
        <v>0</v>
      </c>
      <c r="V7">
        <v>100.95</v>
      </c>
      <c r="W7">
        <v>1</v>
      </c>
      <c r="X7">
        <v>0</v>
      </c>
      <c r="Y7">
        <v>0</v>
      </c>
      <c r="Z7" t="s">
        <v>93</v>
      </c>
      <c r="AA7">
        <v>0</v>
      </c>
      <c r="AB7">
        <v>0</v>
      </c>
      <c r="AC7">
        <v>1</v>
      </c>
      <c r="AD7">
        <v>0</v>
      </c>
      <c r="AE7" t="s">
        <v>62</v>
      </c>
      <c r="AF7">
        <v>1</v>
      </c>
      <c r="AG7">
        <v>40611</v>
      </c>
      <c r="AH7">
        <v>0</v>
      </c>
      <c r="AI7" t="s">
        <v>63</v>
      </c>
      <c r="AJ7">
        <v>0</v>
      </c>
      <c r="AK7">
        <v>1</v>
      </c>
      <c r="AL7">
        <v>0</v>
      </c>
      <c r="AM7" t="s">
        <v>64</v>
      </c>
      <c r="AN7">
        <v>1</v>
      </c>
      <c r="AO7">
        <v>1</v>
      </c>
      <c r="AP7">
        <v>1</v>
      </c>
      <c r="AQ7">
        <v>3</v>
      </c>
      <c r="AR7">
        <v>329.95</v>
      </c>
      <c r="AS7">
        <v>10</v>
      </c>
      <c r="AT7">
        <v>35.82</v>
      </c>
      <c r="AU7">
        <v>0</v>
      </c>
      <c r="AV7">
        <v>375.77</v>
      </c>
      <c r="AW7">
        <v>0</v>
      </c>
      <c r="AX7">
        <v>0</v>
      </c>
      <c r="AY7">
        <v>95210</v>
      </c>
      <c r="AZ7">
        <v>1</v>
      </c>
    </row>
    <row r="8" spans="1:52">
      <c r="A8">
        <v>36</v>
      </c>
      <c r="B8">
        <v>8</v>
      </c>
      <c r="C8">
        <v>10.23</v>
      </c>
      <c r="D8" t="s">
        <v>52</v>
      </c>
      <c r="E8" t="s">
        <v>52</v>
      </c>
      <c r="F8">
        <v>77</v>
      </c>
      <c r="G8" t="s">
        <v>94</v>
      </c>
      <c r="H8">
        <v>5436</v>
      </c>
      <c r="I8" t="s">
        <v>66</v>
      </c>
      <c r="J8" t="s">
        <v>55</v>
      </c>
      <c r="K8" t="s">
        <v>95</v>
      </c>
      <c r="L8" t="s">
        <v>57</v>
      </c>
      <c r="M8">
        <v>0</v>
      </c>
      <c r="N8">
        <v>0</v>
      </c>
      <c r="O8" t="s">
        <v>68</v>
      </c>
      <c r="P8">
        <v>1</v>
      </c>
      <c r="Q8" t="s">
        <v>59</v>
      </c>
      <c r="R8" t="s">
        <v>96</v>
      </c>
      <c r="S8">
        <v>37.942551000000002</v>
      </c>
      <c r="T8">
        <v>-122.491642</v>
      </c>
      <c r="U8">
        <v>1</v>
      </c>
      <c r="V8">
        <v>89.25</v>
      </c>
      <c r="W8">
        <v>0</v>
      </c>
      <c r="X8">
        <v>0</v>
      </c>
      <c r="Y8">
        <v>2</v>
      </c>
      <c r="Z8" t="s">
        <v>61</v>
      </c>
      <c r="AA8">
        <v>0</v>
      </c>
      <c r="AB8">
        <v>1</v>
      </c>
      <c r="AC8">
        <v>1</v>
      </c>
      <c r="AD8">
        <v>1</v>
      </c>
      <c r="AE8" t="s">
        <v>62</v>
      </c>
      <c r="AF8">
        <v>1</v>
      </c>
      <c r="AG8">
        <v>6448</v>
      </c>
      <c r="AH8">
        <v>1</v>
      </c>
      <c r="AI8" t="s">
        <v>63</v>
      </c>
      <c r="AJ8">
        <v>1</v>
      </c>
      <c r="AK8">
        <v>3</v>
      </c>
      <c r="AL8">
        <v>0</v>
      </c>
      <c r="AM8" t="s">
        <v>64</v>
      </c>
      <c r="AN8">
        <v>1</v>
      </c>
      <c r="AO8">
        <v>1</v>
      </c>
      <c r="AP8">
        <v>0</v>
      </c>
      <c r="AQ8">
        <v>24</v>
      </c>
      <c r="AR8">
        <v>2210.1999999999998</v>
      </c>
      <c r="AS8">
        <v>0</v>
      </c>
      <c r="AT8">
        <v>245.52</v>
      </c>
      <c r="AU8">
        <v>0</v>
      </c>
      <c r="AV8">
        <v>2455.7199999999998</v>
      </c>
      <c r="AW8">
        <v>0</v>
      </c>
      <c r="AX8">
        <v>1</v>
      </c>
      <c r="AY8">
        <v>94964</v>
      </c>
      <c r="AZ8">
        <v>0</v>
      </c>
    </row>
    <row r="9" spans="1:52">
      <c r="A9">
        <v>48</v>
      </c>
      <c r="B9">
        <v>16</v>
      </c>
      <c r="C9">
        <v>8.98</v>
      </c>
      <c r="D9" t="s">
        <v>97</v>
      </c>
      <c r="E9" t="s">
        <v>98</v>
      </c>
      <c r="F9">
        <v>79</v>
      </c>
      <c r="G9" t="s">
        <v>99</v>
      </c>
      <c r="H9">
        <v>5413</v>
      </c>
      <c r="I9" t="s">
        <v>66</v>
      </c>
      <c r="J9" t="s">
        <v>55</v>
      </c>
      <c r="K9" t="s">
        <v>100</v>
      </c>
      <c r="L9" t="s">
        <v>84</v>
      </c>
      <c r="M9">
        <v>0</v>
      </c>
      <c r="N9">
        <v>1</v>
      </c>
      <c r="O9" t="s">
        <v>58</v>
      </c>
      <c r="P9">
        <v>1</v>
      </c>
      <c r="Q9" t="s">
        <v>59</v>
      </c>
      <c r="R9" t="s">
        <v>101</v>
      </c>
      <c r="S9">
        <v>37.380662000000001</v>
      </c>
      <c r="T9">
        <v>-122.086022</v>
      </c>
      <c r="U9">
        <v>1</v>
      </c>
      <c r="V9">
        <v>100.55</v>
      </c>
      <c r="W9">
        <v>1</v>
      </c>
      <c r="X9">
        <v>0</v>
      </c>
      <c r="Y9">
        <v>3</v>
      </c>
      <c r="Z9" t="s">
        <v>87</v>
      </c>
      <c r="AA9">
        <v>1</v>
      </c>
      <c r="AB9">
        <v>1</v>
      </c>
      <c r="AC9">
        <v>1</v>
      </c>
      <c r="AD9">
        <v>1</v>
      </c>
      <c r="AE9" t="s">
        <v>62</v>
      </c>
      <c r="AF9">
        <v>1</v>
      </c>
      <c r="AG9">
        <v>32143</v>
      </c>
      <c r="AH9">
        <v>0</v>
      </c>
      <c r="AI9" t="s">
        <v>63</v>
      </c>
      <c r="AJ9">
        <v>1</v>
      </c>
      <c r="AK9">
        <v>2</v>
      </c>
      <c r="AL9">
        <v>0</v>
      </c>
      <c r="AM9" t="s">
        <v>64</v>
      </c>
      <c r="AN9">
        <v>0</v>
      </c>
      <c r="AO9">
        <v>0</v>
      </c>
      <c r="AP9">
        <v>1</v>
      </c>
      <c r="AQ9">
        <v>63</v>
      </c>
      <c r="AR9">
        <v>6215.35</v>
      </c>
      <c r="AS9">
        <v>0</v>
      </c>
      <c r="AT9">
        <v>565.74</v>
      </c>
      <c r="AU9">
        <v>0</v>
      </c>
      <c r="AV9">
        <v>6781.09</v>
      </c>
      <c r="AW9">
        <v>0</v>
      </c>
      <c r="AX9">
        <v>0</v>
      </c>
      <c r="AY9">
        <v>94040</v>
      </c>
      <c r="AZ9">
        <v>1</v>
      </c>
    </row>
    <row r="10" spans="1:52">
      <c r="A10">
        <v>72</v>
      </c>
      <c r="B10">
        <v>14</v>
      </c>
      <c r="C10">
        <v>44.81</v>
      </c>
      <c r="D10" t="s">
        <v>52</v>
      </c>
      <c r="E10" t="s">
        <v>52</v>
      </c>
      <c r="F10">
        <v>75</v>
      </c>
      <c r="G10" t="s">
        <v>102</v>
      </c>
      <c r="H10">
        <v>5388</v>
      </c>
      <c r="I10" t="s">
        <v>54</v>
      </c>
      <c r="J10" t="s">
        <v>55</v>
      </c>
      <c r="K10" t="s">
        <v>103</v>
      </c>
      <c r="L10" t="s">
        <v>57</v>
      </c>
      <c r="M10">
        <v>0</v>
      </c>
      <c r="N10">
        <v>1</v>
      </c>
      <c r="O10" t="s">
        <v>58</v>
      </c>
      <c r="P10">
        <v>1</v>
      </c>
      <c r="Q10" t="s">
        <v>59</v>
      </c>
      <c r="R10" t="s">
        <v>104</v>
      </c>
      <c r="S10">
        <v>34.297628000000003</v>
      </c>
      <c r="T10">
        <v>-119.014627</v>
      </c>
      <c r="U10">
        <v>0</v>
      </c>
      <c r="V10">
        <v>111.65</v>
      </c>
      <c r="W10">
        <v>1</v>
      </c>
      <c r="X10">
        <v>0</v>
      </c>
      <c r="Y10">
        <v>0</v>
      </c>
      <c r="Z10" t="s">
        <v>105</v>
      </c>
      <c r="AA10">
        <v>1</v>
      </c>
      <c r="AB10">
        <v>0</v>
      </c>
      <c r="AC10">
        <v>0</v>
      </c>
      <c r="AD10">
        <v>0</v>
      </c>
      <c r="AE10" t="s">
        <v>62</v>
      </c>
      <c r="AF10">
        <v>1</v>
      </c>
      <c r="AG10">
        <v>2966</v>
      </c>
      <c r="AH10">
        <v>1</v>
      </c>
      <c r="AI10" t="s">
        <v>63</v>
      </c>
      <c r="AJ10">
        <v>0</v>
      </c>
      <c r="AK10">
        <v>5</v>
      </c>
      <c r="AL10">
        <v>1</v>
      </c>
      <c r="AM10" t="s">
        <v>64</v>
      </c>
      <c r="AN10">
        <v>1</v>
      </c>
      <c r="AO10">
        <v>0</v>
      </c>
      <c r="AP10">
        <v>1</v>
      </c>
      <c r="AQ10">
        <v>72</v>
      </c>
      <c r="AR10">
        <v>7943.45</v>
      </c>
      <c r="AS10">
        <v>0</v>
      </c>
      <c r="AT10">
        <v>3226.32</v>
      </c>
      <c r="AU10">
        <v>0</v>
      </c>
      <c r="AV10">
        <v>11169.77</v>
      </c>
      <c r="AW10">
        <v>0</v>
      </c>
      <c r="AX10">
        <v>1</v>
      </c>
      <c r="AY10">
        <v>93066</v>
      </c>
      <c r="AZ10">
        <v>0</v>
      </c>
    </row>
    <row r="11" spans="1:52">
      <c r="A11">
        <v>54</v>
      </c>
      <c r="B11">
        <v>12</v>
      </c>
      <c r="C11">
        <v>14.88</v>
      </c>
      <c r="D11" t="s">
        <v>52</v>
      </c>
      <c r="E11" t="s">
        <v>52</v>
      </c>
      <c r="F11">
        <v>78</v>
      </c>
      <c r="G11" t="s">
        <v>106</v>
      </c>
      <c r="H11">
        <v>3172</v>
      </c>
      <c r="I11" t="s">
        <v>66</v>
      </c>
      <c r="J11" t="s">
        <v>55</v>
      </c>
      <c r="K11" t="s">
        <v>107</v>
      </c>
      <c r="L11" t="s">
        <v>108</v>
      </c>
      <c r="M11">
        <v>1</v>
      </c>
      <c r="N11">
        <v>0</v>
      </c>
      <c r="O11" t="s">
        <v>68</v>
      </c>
      <c r="P11">
        <v>1</v>
      </c>
      <c r="Q11" t="s">
        <v>77</v>
      </c>
      <c r="R11" t="s">
        <v>109</v>
      </c>
      <c r="S11">
        <v>32.957194999999999</v>
      </c>
      <c r="T11">
        <v>-117.20254199999999</v>
      </c>
      <c r="U11">
        <v>0</v>
      </c>
      <c r="V11">
        <v>60.95</v>
      </c>
      <c r="W11">
        <v>1</v>
      </c>
      <c r="X11">
        <v>2</v>
      </c>
      <c r="Y11">
        <v>0</v>
      </c>
      <c r="Z11" t="s">
        <v>61</v>
      </c>
      <c r="AA11">
        <v>1</v>
      </c>
      <c r="AB11">
        <v>1</v>
      </c>
      <c r="AC11">
        <v>0</v>
      </c>
      <c r="AD11">
        <v>0</v>
      </c>
      <c r="AE11" t="s">
        <v>62</v>
      </c>
      <c r="AF11">
        <v>1</v>
      </c>
      <c r="AG11">
        <v>28201</v>
      </c>
      <c r="AH11">
        <v>0</v>
      </c>
      <c r="AI11" t="s">
        <v>63</v>
      </c>
      <c r="AJ11">
        <v>0</v>
      </c>
      <c r="AK11">
        <v>4</v>
      </c>
      <c r="AL11">
        <v>0</v>
      </c>
      <c r="AM11" t="s">
        <v>64</v>
      </c>
      <c r="AN11">
        <v>0</v>
      </c>
      <c r="AO11">
        <v>0</v>
      </c>
      <c r="AP11">
        <v>0</v>
      </c>
      <c r="AQ11">
        <v>2</v>
      </c>
      <c r="AR11">
        <v>134.6</v>
      </c>
      <c r="AS11">
        <v>0</v>
      </c>
      <c r="AT11">
        <v>29.76</v>
      </c>
      <c r="AU11">
        <v>0</v>
      </c>
      <c r="AV11">
        <v>164.36</v>
      </c>
      <c r="AW11">
        <v>0</v>
      </c>
      <c r="AX11">
        <v>1</v>
      </c>
      <c r="AY11">
        <v>92130</v>
      </c>
      <c r="AZ11">
        <v>0</v>
      </c>
    </row>
    <row r="12" spans="1:52">
      <c r="A12">
        <v>67</v>
      </c>
      <c r="B12">
        <v>22</v>
      </c>
      <c r="C12">
        <v>44.26</v>
      </c>
      <c r="D12" t="s">
        <v>52</v>
      </c>
      <c r="E12" t="s">
        <v>52</v>
      </c>
      <c r="F12">
        <v>34</v>
      </c>
      <c r="G12" t="s">
        <v>110</v>
      </c>
      <c r="H12">
        <v>2364</v>
      </c>
      <c r="I12" t="s">
        <v>75</v>
      </c>
      <c r="J12" t="s">
        <v>55</v>
      </c>
      <c r="K12" t="s">
        <v>111</v>
      </c>
      <c r="L12" t="s">
        <v>57</v>
      </c>
      <c r="M12">
        <v>0</v>
      </c>
      <c r="N12">
        <v>1</v>
      </c>
      <c r="O12" t="s">
        <v>58</v>
      </c>
      <c r="P12">
        <v>1</v>
      </c>
      <c r="Q12" t="s">
        <v>59</v>
      </c>
      <c r="R12" t="s">
        <v>112</v>
      </c>
      <c r="S12">
        <v>35.151491</v>
      </c>
      <c r="T12">
        <v>-117.92759700000001</v>
      </c>
      <c r="U12">
        <v>1</v>
      </c>
      <c r="V12">
        <v>90.7</v>
      </c>
      <c r="W12">
        <v>1</v>
      </c>
      <c r="X12">
        <v>0</v>
      </c>
      <c r="Y12">
        <v>1</v>
      </c>
      <c r="Z12" t="s">
        <v>61</v>
      </c>
      <c r="AA12">
        <v>0</v>
      </c>
      <c r="AB12">
        <v>0</v>
      </c>
      <c r="AC12">
        <v>1</v>
      </c>
      <c r="AD12">
        <v>1</v>
      </c>
      <c r="AE12" t="s">
        <v>62</v>
      </c>
      <c r="AF12">
        <v>1</v>
      </c>
      <c r="AG12">
        <v>8316</v>
      </c>
      <c r="AH12">
        <v>0</v>
      </c>
      <c r="AI12" t="s">
        <v>63</v>
      </c>
      <c r="AJ12">
        <v>1</v>
      </c>
      <c r="AK12">
        <v>3</v>
      </c>
      <c r="AL12">
        <v>1</v>
      </c>
      <c r="AM12" t="s">
        <v>64</v>
      </c>
      <c r="AN12">
        <v>0</v>
      </c>
      <c r="AO12">
        <v>0</v>
      </c>
      <c r="AP12">
        <v>1</v>
      </c>
      <c r="AQ12">
        <v>31</v>
      </c>
      <c r="AR12">
        <v>2835.5</v>
      </c>
      <c r="AS12">
        <v>0</v>
      </c>
      <c r="AT12">
        <v>1372.06</v>
      </c>
      <c r="AU12">
        <v>0</v>
      </c>
      <c r="AV12">
        <v>4207.5600000000004</v>
      </c>
      <c r="AW12">
        <v>0</v>
      </c>
      <c r="AX12">
        <v>1</v>
      </c>
      <c r="AY12">
        <v>93505</v>
      </c>
      <c r="AZ12">
        <v>0</v>
      </c>
    </row>
    <row r="13" spans="1:52">
      <c r="A13">
        <v>79</v>
      </c>
      <c r="B13">
        <v>2</v>
      </c>
      <c r="C13">
        <v>32.619999999999997</v>
      </c>
      <c r="D13" t="s">
        <v>52</v>
      </c>
      <c r="E13" t="s">
        <v>52</v>
      </c>
      <c r="F13">
        <v>58</v>
      </c>
      <c r="G13" t="s">
        <v>113</v>
      </c>
      <c r="H13">
        <v>2901</v>
      </c>
      <c r="I13" t="s">
        <v>54</v>
      </c>
      <c r="J13" t="s">
        <v>55</v>
      </c>
      <c r="K13" t="s">
        <v>114</v>
      </c>
      <c r="L13" t="s">
        <v>108</v>
      </c>
      <c r="M13">
        <v>0</v>
      </c>
      <c r="N13">
        <v>0</v>
      </c>
      <c r="O13" t="s">
        <v>58</v>
      </c>
      <c r="P13">
        <v>1</v>
      </c>
      <c r="Q13" t="s">
        <v>59</v>
      </c>
      <c r="R13" t="s">
        <v>115</v>
      </c>
      <c r="S13">
        <v>34.199787000000001</v>
      </c>
      <c r="T13">
        <v>-118.68492999999999</v>
      </c>
      <c r="U13">
        <v>1</v>
      </c>
      <c r="V13">
        <v>69.3</v>
      </c>
      <c r="W13">
        <v>0</v>
      </c>
      <c r="X13">
        <v>0</v>
      </c>
      <c r="Y13">
        <v>1</v>
      </c>
      <c r="Z13" t="s">
        <v>93</v>
      </c>
      <c r="AA13">
        <v>0</v>
      </c>
      <c r="AB13">
        <v>0</v>
      </c>
      <c r="AC13">
        <v>1</v>
      </c>
      <c r="AD13">
        <v>1</v>
      </c>
      <c r="AE13" t="s">
        <v>62</v>
      </c>
      <c r="AF13">
        <v>1</v>
      </c>
      <c r="AG13">
        <v>23637</v>
      </c>
      <c r="AH13">
        <v>0</v>
      </c>
      <c r="AI13" t="s">
        <v>63</v>
      </c>
      <c r="AJ13">
        <v>1</v>
      </c>
      <c r="AK13">
        <v>4</v>
      </c>
      <c r="AL13">
        <v>1</v>
      </c>
      <c r="AM13" t="s">
        <v>64</v>
      </c>
      <c r="AN13">
        <v>0</v>
      </c>
      <c r="AO13">
        <v>0</v>
      </c>
      <c r="AP13">
        <v>0</v>
      </c>
      <c r="AQ13">
        <v>2</v>
      </c>
      <c r="AR13">
        <v>153.80000000000001</v>
      </c>
      <c r="AS13">
        <v>0</v>
      </c>
      <c r="AT13">
        <v>65.239999999999995</v>
      </c>
      <c r="AU13">
        <v>0</v>
      </c>
      <c r="AV13">
        <v>219.04</v>
      </c>
      <c r="AW13">
        <v>0</v>
      </c>
      <c r="AX13">
        <v>1</v>
      </c>
      <c r="AY13">
        <v>91307</v>
      </c>
      <c r="AZ13">
        <v>0</v>
      </c>
    </row>
    <row r="14" spans="1:52">
      <c r="A14">
        <v>20</v>
      </c>
      <c r="B14">
        <v>71</v>
      </c>
      <c r="C14">
        <v>26.64</v>
      </c>
      <c r="D14" t="s">
        <v>52</v>
      </c>
      <c r="E14" t="s">
        <v>52</v>
      </c>
      <c r="F14">
        <v>28</v>
      </c>
      <c r="G14" t="s">
        <v>116</v>
      </c>
      <c r="H14">
        <v>4515</v>
      </c>
      <c r="I14" t="s">
        <v>75</v>
      </c>
      <c r="J14" t="s">
        <v>55</v>
      </c>
      <c r="K14" t="s">
        <v>117</v>
      </c>
      <c r="L14" t="s">
        <v>57</v>
      </c>
      <c r="M14">
        <v>0</v>
      </c>
      <c r="N14">
        <v>1</v>
      </c>
      <c r="O14" t="s">
        <v>68</v>
      </c>
      <c r="P14">
        <v>1</v>
      </c>
      <c r="Q14" t="s">
        <v>77</v>
      </c>
      <c r="R14" t="s">
        <v>118</v>
      </c>
      <c r="S14">
        <v>40.949012000000003</v>
      </c>
      <c r="T14">
        <v>-123.65584699999999</v>
      </c>
      <c r="U14">
        <v>1</v>
      </c>
      <c r="V14">
        <v>73.05</v>
      </c>
      <c r="W14">
        <v>0</v>
      </c>
      <c r="X14">
        <v>0</v>
      </c>
      <c r="Y14">
        <v>5</v>
      </c>
      <c r="Z14" t="s">
        <v>87</v>
      </c>
      <c r="AA14">
        <v>0</v>
      </c>
      <c r="AB14">
        <v>1</v>
      </c>
      <c r="AC14">
        <v>1</v>
      </c>
      <c r="AD14">
        <v>1</v>
      </c>
      <c r="AE14" t="s">
        <v>79</v>
      </c>
      <c r="AF14">
        <v>1</v>
      </c>
      <c r="AG14">
        <v>1666</v>
      </c>
      <c r="AH14">
        <v>0</v>
      </c>
      <c r="AI14" t="s">
        <v>63</v>
      </c>
      <c r="AJ14">
        <v>1</v>
      </c>
      <c r="AK14">
        <v>3</v>
      </c>
      <c r="AL14">
        <v>0</v>
      </c>
      <c r="AM14" t="s">
        <v>64</v>
      </c>
      <c r="AN14">
        <v>1</v>
      </c>
      <c r="AO14">
        <v>1</v>
      </c>
      <c r="AP14">
        <v>1</v>
      </c>
      <c r="AQ14">
        <v>64</v>
      </c>
      <c r="AR14">
        <v>4688.6499999999996</v>
      </c>
      <c r="AS14">
        <v>0</v>
      </c>
      <c r="AT14">
        <v>1704.96</v>
      </c>
      <c r="AU14">
        <v>0</v>
      </c>
      <c r="AV14">
        <v>6393.61</v>
      </c>
      <c r="AW14">
        <v>1</v>
      </c>
      <c r="AX14">
        <v>1</v>
      </c>
      <c r="AY14">
        <v>95573</v>
      </c>
      <c r="AZ14">
        <v>0</v>
      </c>
    </row>
    <row r="15" spans="1:52">
      <c r="A15">
        <v>30</v>
      </c>
      <c r="B15">
        <v>30</v>
      </c>
      <c r="C15">
        <v>26.26</v>
      </c>
      <c r="D15" t="s">
        <v>88</v>
      </c>
      <c r="E15" t="s">
        <v>119</v>
      </c>
      <c r="F15">
        <v>87</v>
      </c>
      <c r="G15" t="s">
        <v>120</v>
      </c>
      <c r="H15">
        <v>2876</v>
      </c>
      <c r="I15" t="s">
        <v>66</v>
      </c>
      <c r="J15" t="s">
        <v>55</v>
      </c>
      <c r="K15" t="s">
        <v>121</v>
      </c>
      <c r="L15" t="s">
        <v>84</v>
      </c>
      <c r="M15">
        <v>0</v>
      </c>
      <c r="N15">
        <v>0</v>
      </c>
      <c r="O15" t="s">
        <v>58</v>
      </c>
      <c r="P15">
        <v>1</v>
      </c>
      <c r="Q15" t="s">
        <v>59</v>
      </c>
      <c r="R15" t="s">
        <v>122</v>
      </c>
      <c r="S15">
        <v>35.858054000000003</v>
      </c>
      <c r="T15">
        <v>-119.305858</v>
      </c>
      <c r="U15">
        <v>0</v>
      </c>
      <c r="V15">
        <v>69.55</v>
      </c>
      <c r="W15">
        <v>0</v>
      </c>
      <c r="X15">
        <v>0</v>
      </c>
      <c r="Y15">
        <v>0</v>
      </c>
      <c r="Z15" t="s">
        <v>61</v>
      </c>
      <c r="AA15">
        <v>0</v>
      </c>
      <c r="AB15">
        <v>0</v>
      </c>
      <c r="AC15">
        <v>1</v>
      </c>
      <c r="AD15">
        <v>0</v>
      </c>
      <c r="AE15" t="s">
        <v>62</v>
      </c>
      <c r="AF15">
        <v>1</v>
      </c>
      <c r="AG15">
        <v>9318</v>
      </c>
      <c r="AH15">
        <v>0</v>
      </c>
      <c r="AI15" t="s">
        <v>63</v>
      </c>
      <c r="AJ15">
        <v>0</v>
      </c>
      <c r="AK15">
        <v>1</v>
      </c>
      <c r="AL15">
        <v>0</v>
      </c>
      <c r="AM15" t="s">
        <v>64</v>
      </c>
      <c r="AN15">
        <v>0</v>
      </c>
      <c r="AO15">
        <v>0</v>
      </c>
      <c r="AP15">
        <v>0</v>
      </c>
      <c r="AQ15">
        <v>3</v>
      </c>
      <c r="AR15">
        <v>222.3</v>
      </c>
      <c r="AS15">
        <v>0</v>
      </c>
      <c r="AT15">
        <v>78.78</v>
      </c>
      <c r="AU15">
        <v>0</v>
      </c>
      <c r="AV15">
        <v>301.08</v>
      </c>
      <c r="AW15">
        <v>0</v>
      </c>
      <c r="AX15">
        <v>1</v>
      </c>
      <c r="AY15">
        <v>93219</v>
      </c>
      <c r="AZ15">
        <v>1</v>
      </c>
    </row>
    <row r="16" spans="1:52">
      <c r="A16">
        <v>72</v>
      </c>
      <c r="B16">
        <v>23</v>
      </c>
      <c r="C16">
        <v>11.86</v>
      </c>
      <c r="D16" t="s">
        <v>52</v>
      </c>
      <c r="E16" t="s">
        <v>52</v>
      </c>
      <c r="F16">
        <v>40</v>
      </c>
      <c r="G16" t="s">
        <v>123</v>
      </c>
      <c r="H16">
        <v>4143</v>
      </c>
      <c r="I16" t="s">
        <v>54</v>
      </c>
      <c r="J16" t="s">
        <v>55</v>
      </c>
      <c r="K16" t="s">
        <v>124</v>
      </c>
      <c r="L16" t="s">
        <v>57</v>
      </c>
      <c r="M16">
        <v>1</v>
      </c>
      <c r="N16">
        <v>0</v>
      </c>
      <c r="O16" t="s">
        <v>68</v>
      </c>
      <c r="P16">
        <v>1</v>
      </c>
      <c r="Q16" t="s">
        <v>85</v>
      </c>
      <c r="R16" t="s">
        <v>125</v>
      </c>
      <c r="S16">
        <v>38.184583000000003</v>
      </c>
      <c r="T16">
        <v>-119.286558</v>
      </c>
      <c r="U16">
        <v>0</v>
      </c>
      <c r="V16">
        <v>54.55</v>
      </c>
      <c r="W16">
        <v>0</v>
      </c>
      <c r="X16">
        <v>1</v>
      </c>
      <c r="Y16">
        <v>0</v>
      </c>
      <c r="Z16" t="s">
        <v>61</v>
      </c>
      <c r="AA16">
        <v>1</v>
      </c>
      <c r="AB16">
        <v>0</v>
      </c>
      <c r="AC16">
        <v>1</v>
      </c>
      <c r="AD16">
        <v>0</v>
      </c>
      <c r="AE16" t="s">
        <v>62</v>
      </c>
      <c r="AF16">
        <v>1</v>
      </c>
      <c r="AG16">
        <v>826</v>
      </c>
      <c r="AH16">
        <v>1</v>
      </c>
      <c r="AI16" t="s">
        <v>63</v>
      </c>
      <c r="AJ16">
        <v>0</v>
      </c>
      <c r="AK16">
        <v>4</v>
      </c>
      <c r="AL16">
        <v>1</v>
      </c>
      <c r="AM16" t="s">
        <v>64</v>
      </c>
      <c r="AN16">
        <v>0</v>
      </c>
      <c r="AO16">
        <v>0</v>
      </c>
      <c r="AP16">
        <v>0</v>
      </c>
      <c r="AQ16">
        <v>11</v>
      </c>
      <c r="AR16">
        <v>601.25</v>
      </c>
      <c r="AS16">
        <v>0</v>
      </c>
      <c r="AT16">
        <v>130.46</v>
      </c>
      <c r="AU16">
        <v>0</v>
      </c>
      <c r="AV16">
        <v>731.71</v>
      </c>
      <c r="AW16">
        <v>0</v>
      </c>
      <c r="AX16">
        <v>1</v>
      </c>
      <c r="AY16">
        <v>93517</v>
      </c>
      <c r="AZ16">
        <v>0</v>
      </c>
    </row>
    <row r="17" spans="1:52">
      <c r="A17">
        <v>62</v>
      </c>
      <c r="B17">
        <v>7</v>
      </c>
      <c r="C17">
        <v>30.61</v>
      </c>
      <c r="D17" t="s">
        <v>88</v>
      </c>
      <c r="E17" t="s">
        <v>126</v>
      </c>
      <c r="F17">
        <v>87</v>
      </c>
      <c r="G17" t="s">
        <v>127</v>
      </c>
      <c r="H17">
        <v>3182</v>
      </c>
      <c r="I17" t="s">
        <v>66</v>
      </c>
      <c r="J17" t="s">
        <v>55</v>
      </c>
      <c r="K17" t="s">
        <v>128</v>
      </c>
      <c r="L17" t="s">
        <v>84</v>
      </c>
      <c r="M17">
        <v>0</v>
      </c>
      <c r="N17">
        <v>1</v>
      </c>
      <c r="O17" t="s">
        <v>68</v>
      </c>
      <c r="P17">
        <v>1</v>
      </c>
      <c r="Q17" t="s">
        <v>59</v>
      </c>
      <c r="R17" t="s">
        <v>129</v>
      </c>
      <c r="S17">
        <v>39.933852000000002</v>
      </c>
      <c r="T17">
        <v>-121.584371</v>
      </c>
      <c r="U17">
        <v>0</v>
      </c>
      <c r="V17">
        <v>76.650000000000006</v>
      </c>
      <c r="W17">
        <v>0</v>
      </c>
      <c r="X17">
        <v>0</v>
      </c>
      <c r="Y17">
        <v>0</v>
      </c>
      <c r="Z17" t="s">
        <v>61</v>
      </c>
      <c r="AA17">
        <v>0</v>
      </c>
      <c r="AB17">
        <v>0</v>
      </c>
      <c r="AC17">
        <v>1</v>
      </c>
      <c r="AD17">
        <v>0</v>
      </c>
      <c r="AE17" t="s">
        <v>62</v>
      </c>
      <c r="AF17">
        <v>1</v>
      </c>
      <c r="AG17">
        <v>11168</v>
      </c>
      <c r="AH17">
        <v>0</v>
      </c>
      <c r="AI17" t="s">
        <v>63</v>
      </c>
      <c r="AJ17">
        <v>0</v>
      </c>
      <c r="AK17">
        <v>2</v>
      </c>
      <c r="AL17">
        <v>0</v>
      </c>
      <c r="AM17" t="s">
        <v>64</v>
      </c>
      <c r="AN17">
        <v>0</v>
      </c>
      <c r="AO17">
        <v>0</v>
      </c>
      <c r="AP17">
        <v>0</v>
      </c>
      <c r="AQ17">
        <v>17</v>
      </c>
      <c r="AR17">
        <v>1313.55</v>
      </c>
      <c r="AS17">
        <v>0</v>
      </c>
      <c r="AT17">
        <v>520.37</v>
      </c>
      <c r="AU17">
        <v>0</v>
      </c>
      <c r="AV17">
        <v>1833.92</v>
      </c>
      <c r="AW17">
        <v>0</v>
      </c>
      <c r="AX17">
        <v>1</v>
      </c>
      <c r="AY17">
        <v>95954</v>
      </c>
      <c r="AZ17">
        <v>1</v>
      </c>
    </row>
    <row r="18" spans="1:52">
      <c r="A18">
        <v>71</v>
      </c>
      <c r="B18">
        <v>13</v>
      </c>
      <c r="C18">
        <v>19.14</v>
      </c>
      <c r="D18" t="s">
        <v>52</v>
      </c>
      <c r="E18" t="s">
        <v>52</v>
      </c>
      <c r="F18">
        <v>30</v>
      </c>
      <c r="G18" t="s">
        <v>130</v>
      </c>
      <c r="H18">
        <v>5061</v>
      </c>
      <c r="I18" t="s">
        <v>75</v>
      </c>
      <c r="J18" t="s">
        <v>55</v>
      </c>
      <c r="K18" t="s">
        <v>131</v>
      </c>
      <c r="L18" t="s">
        <v>57</v>
      </c>
      <c r="M18">
        <v>0</v>
      </c>
      <c r="N18">
        <v>1</v>
      </c>
      <c r="O18" t="s">
        <v>58</v>
      </c>
      <c r="P18">
        <v>1</v>
      </c>
      <c r="Q18" t="s">
        <v>59</v>
      </c>
      <c r="R18" t="s">
        <v>132</v>
      </c>
      <c r="S18">
        <v>33.548869000000003</v>
      </c>
      <c r="T18">
        <v>-117.334165</v>
      </c>
      <c r="U18">
        <v>1</v>
      </c>
      <c r="V18">
        <v>94.05</v>
      </c>
      <c r="W18">
        <v>1</v>
      </c>
      <c r="X18">
        <v>0</v>
      </c>
      <c r="Y18">
        <v>0</v>
      </c>
      <c r="Z18" t="s">
        <v>61</v>
      </c>
      <c r="AA18">
        <v>1</v>
      </c>
      <c r="AB18">
        <v>1</v>
      </c>
      <c r="AC18">
        <v>1</v>
      </c>
      <c r="AD18">
        <v>1</v>
      </c>
      <c r="AE18" t="s">
        <v>62</v>
      </c>
      <c r="AF18">
        <v>1</v>
      </c>
      <c r="AG18">
        <v>36149</v>
      </c>
      <c r="AH18">
        <v>1</v>
      </c>
      <c r="AI18" t="s">
        <v>63</v>
      </c>
      <c r="AJ18">
        <v>0</v>
      </c>
      <c r="AK18">
        <v>3</v>
      </c>
      <c r="AL18">
        <v>1</v>
      </c>
      <c r="AM18" t="s">
        <v>64</v>
      </c>
      <c r="AN18">
        <v>0</v>
      </c>
      <c r="AO18">
        <v>0</v>
      </c>
      <c r="AP18">
        <v>0</v>
      </c>
      <c r="AQ18">
        <v>59</v>
      </c>
      <c r="AR18">
        <v>5483.9</v>
      </c>
      <c r="AS18">
        <v>30</v>
      </c>
      <c r="AT18">
        <v>1129.26</v>
      </c>
      <c r="AU18">
        <v>0</v>
      </c>
      <c r="AV18">
        <v>6643.16</v>
      </c>
      <c r="AW18">
        <v>0</v>
      </c>
      <c r="AX18">
        <v>0</v>
      </c>
      <c r="AY18">
        <v>92562</v>
      </c>
      <c r="AZ18">
        <v>0</v>
      </c>
    </row>
    <row r="19" spans="1:52">
      <c r="A19">
        <v>48</v>
      </c>
      <c r="B19">
        <v>9</v>
      </c>
      <c r="C19">
        <v>27.41</v>
      </c>
      <c r="D19" t="s">
        <v>52</v>
      </c>
      <c r="E19" t="s">
        <v>52</v>
      </c>
      <c r="F19">
        <v>50</v>
      </c>
      <c r="G19" t="s">
        <v>133</v>
      </c>
      <c r="H19">
        <v>4114</v>
      </c>
      <c r="I19" t="s">
        <v>54</v>
      </c>
      <c r="J19" t="s">
        <v>55</v>
      </c>
      <c r="K19" t="s">
        <v>134</v>
      </c>
      <c r="L19" t="s">
        <v>57</v>
      </c>
      <c r="M19">
        <v>0</v>
      </c>
      <c r="N19">
        <v>1</v>
      </c>
      <c r="O19" t="s">
        <v>58</v>
      </c>
      <c r="P19">
        <v>1</v>
      </c>
      <c r="Q19" t="s">
        <v>77</v>
      </c>
      <c r="R19" t="s">
        <v>135</v>
      </c>
      <c r="S19">
        <v>34.489983000000002</v>
      </c>
      <c r="T19">
        <v>-120.091246</v>
      </c>
      <c r="U19">
        <v>1</v>
      </c>
      <c r="V19">
        <v>70.900000000000006</v>
      </c>
      <c r="W19">
        <v>1</v>
      </c>
      <c r="X19">
        <v>0</v>
      </c>
      <c r="Y19">
        <v>2</v>
      </c>
      <c r="Z19" t="s">
        <v>61</v>
      </c>
      <c r="AA19">
        <v>1</v>
      </c>
      <c r="AB19">
        <v>1</v>
      </c>
      <c r="AC19">
        <v>0</v>
      </c>
      <c r="AD19">
        <v>1</v>
      </c>
      <c r="AE19" t="s">
        <v>79</v>
      </c>
      <c r="AF19">
        <v>1</v>
      </c>
      <c r="AG19">
        <v>49975</v>
      </c>
      <c r="AH19">
        <v>1</v>
      </c>
      <c r="AI19" t="s">
        <v>63</v>
      </c>
      <c r="AJ19">
        <v>1</v>
      </c>
      <c r="AK19">
        <v>4</v>
      </c>
      <c r="AL19">
        <v>0</v>
      </c>
      <c r="AM19" t="s">
        <v>64</v>
      </c>
      <c r="AN19">
        <v>0</v>
      </c>
      <c r="AO19">
        <v>0</v>
      </c>
      <c r="AP19">
        <v>0</v>
      </c>
      <c r="AQ19">
        <v>68</v>
      </c>
      <c r="AR19">
        <v>4911.3500000000004</v>
      </c>
      <c r="AS19">
        <v>0</v>
      </c>
      <c r="AT19">
        <v>1863.88</v>
      </c>
      <c r="AU19">
        <v>49.37</v>
      </c>
      <c r="AV19">
        <v>6725.86</v>
      </c>
      <c r="AW19">
        <v>0</v>
      </c>
      <c r="AX19">
        <v>1</v>
      </c>
      <c r="AY19">
        <v>93117</v>
      </c>
      <c r="AZ19">
        <v>0</v>
      </c>
    </row>
    <row r="20" spans="1:52">
      <c r="A20">
        <v>22</v>
      </c>
      <c r="B20">
        <v>59</v>
      </c>
      <c r="C20">
        <v>2.73</v>
      </c>
      <c r="D20" t="s">
        <v>52</v>
      </c>
      <c r="E20" t="s">
        <v>52</v>
      </c>
      <c r="F20">
        <v>77</v>
      </c>
      <c r="G20" t="s">
        <v>90</v>
      </c>
      <c r="H20">
        <v>4237</v>
      </c>
      <c r="I20" t="s">
        <v>54</v>
      </c>
      <c r="J20" t="s">
        <v>55</v>
      </c>
      <c r="K20" t="s">
        <v>136</v>
      </c>
      <c r="L20" t="s">
        <v>57</v>
      </c>
      <c r="M20">
        <v>1</v>
      </c>
      <c r="N20">
        <v>1</v>
      </c>
      <c r="O20" t="s">
        <v>68</v>
      </c>
      <c r="P20">
        <v>1</v>
      </c>
      <c r="Q20" t="s">
        <v>77</v>
      </c>
      <c r="R20" t="s">
        <v>137</v>
      </c>
      <c r="S20">
        <v>37.965694999999997</v>
      </c>
      <c r="T20">
        <v>-121.260051</v>
      </c>
      <c r="U20">
        <v>1</v>
      </c>
      <c r="V20">
        <v>81</v>
      </c>
      <c r="W20">
        <v>1</v>
      </c>
      <c r="X20">
        <v>3</v>
      </c>
      <c r="Y20">
        <v>8</v>
      </c>
      <c r="Z20" t="s">
        <v>61</v>
      </c>
      <c r="AA20">
        <v>1</v>
      </c>
      <c r="AB20">
        <v>1</v>
      </c>
      <c r="AC20">
        <v>0</v>
      </c>
      <c r="AD20">
        <v>1</v>
      </c>
      <c r="AE20" t="s">
        <v>79</v>
      </c>
      <c r="AF20">
        <v>1</v>
      </c>
      <c r="AG20">
        <v>34138</v>
      </c>
      <c r="AH20">
        <v>1</v>
      </c>
      <c r="AI20" t="s">
        <v>63</v>
      </c>
      <c r="AJ20">
        <v>1</v>
      </c>
      <c r="AK20">
        <v>3</v>
      </c>
      <c r="AL20">
        <v>0</v>
      </c>
      <c r="AM20" t="s">
        <v>64</v>
      </c>
      <c r="AN20">
        <v>1</v>
      </c>
      <c r="AO20">
        <v>1</v>
      </c>
      <c r="AP20">
        <v>0</v>
      </c>
      <c r="AQ20">
        <v>72</v>
      </c>
      <c r="AR20">
        <v>5750</v>
      </c>
      <c r="AS20">
        <v>0</v>
      </c>
      <c r="AT20">
        <v>196.56</v>
      </c>
      <c r="AU20">
        <v>0</v>
      </c>
      <c r="AV20">
        <v>5946.56</v>
      </c>
      <c r="AW20">
        <v>1</v>
      </c>
      <c r="AX20">
        <v>1</v>
      </c>
      <c r="AY20">
        <v>95205</v>
      </c>
      <c r="AZ20">
        <v>0</v>
      </c>
    </row>
    <row r="21" spans="1:52">
      <c r="A21">
        <v>38</v>
      </c>
      <c r="B21">
        <v>20</v>
      </c>
      <c r="C21">
        <v>27.89</v>
      </c>
      <c r="D21" t="s">
        <v>138</v>
      </c>
      <c r="E21" t="s">
        <v>139</v>
      </c>
      <c r="F21">
        <v>69</v>
      </c>
      <c r="G21" t="s">
        <v>140</v>
      </c>
      <c r="H21">
        <v>2699</v>
      </c>
      <c r="I21" t="s">
        <v>66</v>
      </c>
      <c r="J21" t="s">
        <v>55</v>
      </c>
      <c r="K21" t="s">
        <v>141</v>
      </c>
      <c r="L21" t="s">
        <v>84</v>
      </c>
      <c r="M21">
        <v>0</v>
      </c>
      <c r="N21">
        <v>0</v>
      </c>
      <c r="O21" t="s">
        <v>68</v>
      </c>
      <c r="P21">
        <v>1</v>
      </c>
      <c r="Q21" t="s">
        <v>59</v>
      </c>
      <c r="R21" t="s">
        <v>142</v>
      </c>
      <c r="S21">
        <v>34.178469999999997</v>
      </c>
      <c r="T21">
        <v>-118.45947200000001</v>
      </c>
      <c r="U21">
        <v>0</v>
      </c>
      <c r="V21">
        <v>70.05</v>
      </c>
      <c r="W21">
        <v>0</v>
      </c>
      <c r="X21">
        <v>0</v>
      </c>
      <c r="Y21">
        <v>0</v>
      </c>
      <c r="Z21" t="s">
        <v>61</v>
      </c>
      <c r="AA21">
        <v>0</v>
      </c>
      <c r="AB21">
        <v>0</v>
      </c>
      <c r="AC21">
        <v>1</v>
      </c>
      <c r="AD21">
        <v>0</v>
      </c>
      <c r="AE21" t="s">
        <v>62</v>
      </c>
      <c r="AF21">
        <v>1</v>
      </c>
      <c r="AG21">
        <v>23646</v>
      </c>
      <c r="AH21">
        <v>0</v>
      </c>
      <c r="AI21" t="s">
        <v>63</v>
      </c>
      <c r="AJ21">
        <v>0</v>
      </c>
      <c r="AK21">
        <v>2</v>
      </c>
      <c r="AL21">
        <v>0</v>
      </c>
      <c r="AM21" t="s">
        <v>64</v>
      </c>
      <c r="AN21">
        <v>0</v>
      </c>
      <c r="AO21">
        <v>0</v>
      </c>
      <c r="AP21">
        <v>0</v>
      </c>
      <c r="AQ21">
        <v>1</v>
      </c>
      <c r="AR21">
        <v>70.05</v>
      </c>
      <c r="AS21">
        <v>0</v>
      </c>
      <c r="AT21">
        <v>27.89</v>
      </c>
      <c r="AU21">
        <v>0</v>
      </c>
      <c r="AV21">
        <v>97.94</v>
      </c>
      <c r="AW21">
        <v>0</v>
      </c>
      <c r="AX21">
        <v>1</v>
      </c>
      <c r="AY21">
        <v>91411</v>
      </c>
      <c r="AZ21">
        <v>1</v>
      </c>
    </row>
    <row r="22" spans="1:52">
      <c r="A22">
        <v>46</v>
      </c>
      <c r="B22">
        <v>0</v>
      </c>
      <c r="C22">
        <v>43.8</v>
      </c>
      <c r="D22" t="s">
        <v>52</v>
      </c>
      <c r="E22" t="s">
        <v>52</v>
      </c>
      <c r="F22">
        <v>46</v>
      </c>
      <c r="G22" t="s">
        <v>143</v>
      </c>
      <c r="H22">
        <v>4691</v>
      </c>
      <c r="I22" t="s">
        <v>75</v>
      </c>
      <c r="J22" t="s">
        <v>55</v>
      </c>
      <c r="K22" t="s">
        <v>144</v>
      </c>
      <c r="L22" t="s">
        <v>57</v>
      </c>
      <c r="M22">
        <v>0</v>
      </c>
      <c r="N22">
        <v>0</v>
      </c>
      <c r="O22" t="s">
        <v>58</v>
      </c>
      <c r="P22">
        <v>0</v>
      </c>
      <c r="Q22" t="s">
        <v>72</v>
      </c>
      <c r="R22" t="s">
        <v>145</v>
      </c>
      <c r="S22">
        <v>32.770392999999999</v>
      </c>
      <c r="T22">
        <v>-115.60915</v>
      </c>
      <c r="U22">
        <v>0</v>
      </c>
      <c r="V22">
        <v>19.75</v>
      </c>
      <c r="W22">
        <v>0</v>
      </c>
      <c r="X22">
        <v>0</v>
      </c>
      <c r="Y22">
        <v>0</v>
      </c>
      <c r="Z22" t="s">
        <v>61</v>
      </c>
      <c r="AA22">
        <v>0</v>
      </c>
      <c r="AB22">
        <v>0</v>
      </c>
      <c r="AC22">
        <v>0</v>
      </c>
      <c r="AD22">
        <v>0</v>
      </c>
      <c r="AE22" t="s">
        <v>62</v>
      </c>
      <c r="AF22">
        <v>1</v>
      </c>
      <c r="AG22">
        <v>43712</v>
      </c>
      <c r="AH22">
        <v>0</v>
      </c>
      <c r="AI22" t="s">
        <v>63</v>
      </c>
      <c r="AJ22">
        <v>0</v>
      </c>
      <c r="AK22">
        <v>4</v>
      </c>
      <c r="AL22">
        <v>0</v>
      </c>
      <c r="AM22" t="s">
        <v>64</v>
      </c>
      <c r="AN22">
        <v>0</v>
      </c>
      <c r="AO22">
        <v>0</v>
      </c>
      <c r="AP22">
        <v>0</v>
      </c>
      <c r="AQ22">
        <v>32</v>
      </c>
      <c r="AR22">
        <v>624.15</v>
      </c>
      <c r="AS22">
        <v>0</v>
      </c>
      <c r="AT22">
        <v>1401.6</v>
      </c>
      <c r="AU22">
        <v>0</v>
      </c>
      <c r="AV22">
        <v>2025.75</v>
      </c>
      <c r="AW22">
        <v>0</v>
      </c>
      <c r="AX22">
        <v>0</v>
      </c>
      <c r="AY22">
        <v>92243</v>
      </c>
      <c r="AZ22">
        <v>0</v>
      </c>
    </row>
    <row r="23" spans="1:52">
      <c r="A23">
        <v>47</v>
      </c>
      <c r="B23">
        <v>3</v>
      </c>
      <c r="C23">
        <v>17.07</v>
      </c>
      <c r="D23" t="s">
        <v>52</v>
      </c>
      <c r="E23" t="s">
        <v>52</v>
      </c>
      <c r="F23">
        <v>28</v>
      </c>
      <c r="G23" t="s">
        <v>146</v>
      </c>
      <c r="H23">
        <v>4592</v>
      </c>
      <c r="I23" t="s">
        <v>66</v>
      </c>
      <c r="J23" t="s">
        <v>55</v>
      </c>
      <c r="K23" t="s">
        <v>147</v>
      </c>
      <c r="L23" t="s">
        <v>108</v>
      </c>
      <c r="M23">
        <v>0</v>
      </c>
      <c r="N23">
        <v>0</v>
      </c>
      <c r="O23" t="s">
        <v>68</v>
      </c>
      <c r="P23">
        <v>1</v>
      </c>
      <c r="Q23" t="s">
        <v>77</v>
      </c>
      <c r="R23" t="s">
        <v>148</v>
      </c>
      <c r="S23">
        <v>38.733713999999999</v>
      </c>
      <c r="T23">
        <v>-120.795213</v>
      </c>
      <c r="U23">
        <v>0</v>
      </c>
      <c r="V23">
        <v>61.15</v>
      </c>
      <c r="W23">
        <v>1</v>
      </c>
      <c r="X23">
        <v>0</v>
      </c>
      <c r="Y23">
        <v>0</v>
      </c>
      <c r="Z23" t="s">
        <v>93</v>
      </c>
      <c r="AA23">
        <v>1</v>
      </c>
      <c r="AB23">
        <v>1</v>
      </c>
      <c r="AC23">
        <v>0</v>
      </c>
      <c r="AD23">
        <v>0</v>
      </c>
      <c r="AE23" t="s">
        <v>62</v>
      </c>
      <c r="AF23">
        <v>1</v>
      </c>
      <c r="AG23">
        <v>34146</v>
      </c>
      <c r="AH23">
        <v>0</v>
      </c>
      <c r="AI23" t="s">
        <v>63</v>
      </c>
      <c r="AJ23">
        <v>0</v>
      </c>
      <c r="AK23">
        <v>4</v>
      </c>
      <c r="AL23">
        <v>0</v>
      </c>
      <c r="AM23" t="s">
        <v>64</v>
      </c>
      <c r="AN23">
        <v>0</v>
      </c>
      <c r="AO23">
        <v>0</v>
      </c>
      <c r="AP23">
        <v>0</v>
      </c>
      <c r="AQ23">
        <v>1</v>
      </c>
      <c r="AR23">
        <v>61.15</v>
      </c>
      <c r="AS23">
        <v>0</v>
      </c>
      <c r="AT23">
        <v>17.07</v>
      </c>
      <c r="AU23">
        <v>0</v>
      </c>
      <c r="AV23">
        <v>78.22</v>
      </c>
      <c r="AW23">
        <v>0</v>
      </c>
      <c r="AX23">
        <v>1</v>
      </c>
      <c r="AY23">
        <v>95667</v>
      </c>
      <c r="AZ23">
        <v>0</v>
      </c>
    </row>
    <row r="24" spans="1:52">
      <c r="A24">
        <v>48</v>
      </c>
      <c r="B24">
        <v>20</v>
      </c>
      <c r="C24">
        <v>38.5</v>
      </c>
      <c r="D24" t="s">
        <v>52</v>
      </c>
      <c r="E24" t="s">
        <v>52</v>
      </c>
      <c r="F24">
        <v>62</v>
      </c>
      <c r="G24" t="s">
        <v>149</v>
      </c>
      <c r="H24">
        <v>2651</v>
      </c>
      <c r="I24" t="s">
        <v>66</v>
      </c>
      <c r="J24" t="s">
        <v>55</v>
      </c>
      <c r="K24" t="s">
        <v>150</v>
      </c>
      <c r="L24" t="s">
        <v>57</v>
      </c>
      <c r="M24">
        <v>1</v>
      </c>
      <c r="N24">
        <v>0</v>
      </c>
      <c r="O24" t="s">
        <v>68</v>
      </c>
      <c r="P24">
        <v>1</v>
      </c>
      <c r="Q24" t="s">
        <v>59</v>
      </c>
      <c r="R24" t="s">
        <v>151</v>
      </c>
      <c r="S24">
        <v>33.993991000000001</v>
      </c>
      <c r="T24">
        <v>-118.39704</v>
      </c>
      <c r="U24">
        <v>1</v>
      </c>
      <c r="V24">
        <v>69.8</v>
      </c>
      <c r="W24">
        <v>0</v>
      </c>
      <c r="X24">
        <v>3</v>
      </c>
      <c r="Y24">
        <v>9</v>
      </c>
      <c r="Z24" t="s">
        <v>61</v>
      </c>
      <c r="AA24">
        <v>0</v>
      </c>
      <c r="AB24">
        <v>0</v>
      </c>
      <c r="AC24">
        <v>1</v>
      </c>
      <c r="AD24">
        <v>1</v>
      </c>
      <c r="AE24" t="s">
        <v>62</v>
      </c>
      <c r="AF24">
        <v>1</v>
      </c>
      <c r="AG24">
        <v>31963</v>
      </c>
      <c r="AH24">
        <v>0</v>
      </c>
      <c r="AI24" t="s">
        <v>63</v>
      </c>
      <c r="AJ24">
        <v>1</v>
      </c>
      <c r="AK24">
        <v>4</v>
      </c>
      <c r="AL24">
        <v>0</v>
      </c>
      <c r="AM24" t="s">
        <v>64</v>
      </c>
      <c r="AN24">
        <v>0</v>
      </c>
      <c r="AO24">
        <v>0</v>
      </c>
      <c r="AP24">
        <v>0</v>
      </c>
      <c r="AQ24">
        <v>6</v>
      </c>
      <c r="AR24">
        <v>377.85</v>
      </c>
      <c r="AS24">
        <v>0</v>
      </c>
      <c r="AT24">
        <v>231</v>
      </c>
      <c r="AU24">
        <v>0</v>
      </c>
      <c r="AV24">
        <v>608.85</v>
      </c>
      <c r="AW24">
        <v>0</v>
      </c>
      <c r="AX24">
        <v>1</v>
      </c>
      <c r="AY24">
        <v>90230</v>
      </c>
      <c r="AZ24">
        <v>0</v>
      </c>
    </row>
    <row r="25" spans="1:52">
      <c r="A25">
        <v>68</v>
      </c>
      <c r="B25">
        <v>19</v>
      </c>
      <c r="C25">
        <v>8.9700000000000006</v>
      </c>
      <c r="D25" t="s">
        <v>138</v>
      </c>
      <c r="E25" t="s">
        <v>139</v>
      </c>
      <c r="F25">
        <v>91</v>
      </c>
      <c r="G25" t="s">
        <v>152</v>
      </c>
      <c r="H25">
        <v>5166</v>
      </c>
      <c r="I25" t="s">
        <v>66</v>
      </c>
      <c r="J25" t="s">
        <v>55</v>
      </c>
      <c r="K25" t="s">
        <v>153</v>
      </c>
      <c r="L25" t="s">
        <v>84</v>
      </c>
      <c r="M25">
        <v>0</v>
      </c>
      <c r="N25">
        <v>1</v>
      </c>
      <c r="O25" t="s">
        <v>68</v>
      </c>
      <c r="P25">
        <v>1</v>
      </c>
      <c r="Q25" t="s">
        <v>59</v>
      </c>
      <c r="R25" t="s">
        <v>154</v>
      </c>
      <c r="S25">
        <v>39.531027999999999</v>
      </c>
      <c r="T25">
        <v>-121.24807</v>
      </c>
      <c r="U25">
        <v>1</v>
      </c>
      <c r="V25">
        <v>100.05</v>
      </c>
      <c r="W25">
        <v>1</v>
      </c>
      <c r="X25">
        <v>0</v>
      </c>
      <c r="Y25">
        <v>1</v>
      </c>
      <c r="Z25" t="s">
        <v>61</v>
      </c>
      <c r="AA25">
        <v>0</v>
      </c>
      <c r="AB25">
        <v>0</v>
      </c>
      <c r="AC25">
        <v>1</v>
      </c>
      <c r="AD25">
        <v>1</v>
      </c>
      <c r="AE25" t="s">
        <v>62</v>
      </c>
      <c r="AF25">
        <v>1</v>
      </c>
      <c r="AG25">
        <v>452</v>
      </c>
      <c r="AH25">
        <v>0</v>
      </c>
      <c r="AI25" t="s">
        <v>63</v>
      </c>
      <c r="AJ25">
        <v>1</v>
      </c>
      <c r="AK25">
        <v>1</v>
      </c>
      <c r="AL25">
        <v>1</v>
      </c>
      <c r="AM25" t="s">
        <v>64</v>
      </c>
      <c r="AN25">
        <v>1</v>
      </c>
      <c r="AO25">
        <v>0</v>
      </c>
      <c r="AP25">
        <v>1</v>
      </c>
      <c r="AQ25">
        <v>47</v>
      </c>
      <c r="AR25">
        <v>4871.05</v>
      </c>
      <c r="AS25">
        <v>0</v>
      </c>
      <c r="AT25">
        <v>421.59</v>
      </c>
      <c r="AU25">
        <v>0</v>
      </c>
      <c r="AV25">
        <v>5292.64</v>
      </c>
      <c r="AW25">
        <v>0</v>
      </c>
      <c r="AX25">
        <v>1</v>
      </c>
      <c r="AY25">
        <v>95941</v>
      </c>
      <c r="AZ25">
        <v>1</v>
      </c>
    </row>
    <row r="26" spans="1:52">
      <c r="A26">
        <v>48</v>
      </c>
      <c r="B26">
        <v>0</v>
      </c>
      <c r="C26">
        <v>19.28</v>
      </c>
      <c r="D26" t="s">
        <v>52</v>
      </c>
      <c r="E26" t="s">
        <v>52</v>
      </c>
      <c r="F26">
        <v>57</v>
      </c>
      <c r="G26" t="s">
        <v>155</v>
      </c>
      <c r="H26">
        <v>5190</v>
      </c>
      <c r="I26" t="s">
        <v>54</v>
      </c>
      <c r="J26" t="s">
        <v>55</v>
      </c>
      <c r="K26" t="s">
        <v>156</v>
      </c>
      <c r="L26" t="s">
        <v>57</v>
      </c>
      <c r="M26">
        <v>1</v>
      </c>
      <c r="N26">
        <v>0</v>
      </c>
      <c r="O26" t="s">
        <v>58</v>
      </c>
      <c r="P26">
        <v>0</v>
      </c>
      <c r="Q26" t="s">
        <v>72</v>
      </c>
      <c r="R26" t="s">
        <v>157</v>
      </c>
      <c r="S26">
        <v>33.978029999999997</v>
      </c>
      <c r="T26">
        <v>-118.217141</v>
      </c>
      <c r="U26">
        <v>1</v>
      </c>
      <c r="V26">
        <v>20.3</v>
      </c>
      <c r="W26">
        <v>0</v>
      </c>
      <c r="X26">
        <v>3</v>
      </c>
      <c r="Y26">
        <v>3</v>
      </c>
      <c r="Z26" t="s">
        <v>61</v>
      </c>
      <c r="AA26">
        <v>0</v>
      </c>
      <c r="AB26">
        <v>0</v>
      </c>
      <c r="AC26">
        <v>0</v>
      </c>
      <c r="AD26">
        <v>1</v>
      </c>
      <c r="AE26" t="s">
        <v>62</v>
      </c>
      <c r="AF26">
        <v>1</v>
      </c>
      <c r="AG26">
        <v>78114</v>
      </c>
      <c r="AH26">
        <v>0</v>
      </c>
      <c r="AI26" t="s">
        <v>63</v>
      </c>
      <c r="AJ26">
        <v>1</v>
      </c>
      <c r="AK26">
        <v>5</v>
      </c>
      <c r="AL26">
        <v>0</v>
      </c>
      <c r="AM26" t="s">
        <v>64</v>
      </c>
      <c r="AN26">
        <v>0</v>
      </c>
      <c r="AO26">
        <v>0</v>
      </c>
      <c r="AP26">
        <v>0</v>
      </c>
      <c r="AQ26">
        <v>12</v>
      </c>
      <c r="AR26">
        <v>224.5</v>
      </c>
      <c r="AS26">
        <v>0</v>
      </c>
      <c r="AT26">
        <v>231.36</v>
      </c>
      <c r="AU26">
        <v>0</v>
      </c>
      <c r="AV26">
        <v>455.86</v>
      </c>
      <c r="AW26">
        <v>0</v>
      </c>
      <c r="AX26">
        <v>0</v>
      </c>
      <c r="AY26">
        <v>90255</v>
      </c>
      <c r="AZ26">
        <v>0</v>
      </c>
    </row>
    <row r="27" spans="1:52">
      <c r="A27">
        <v>60</v>
      </c>
      <c r="B27">
        <v>0</v>
      </c>
      <c r="C27">
        <v>47.46</v>
      </c>
      <c r="D27" t="s">
        <v>52</v>
      </c>
      <c r="E27" t="s">
        <v>52</v>
      </c>
      <c r="F27">
        <v>53</v>
      </c>
      <c r="G27" t="s">
        <v>158</v>
      </c>
      <c r="H27">
        <v>3142</v>
      </c>
      <c r="I27" t="s">
        <v>66</v>
      </c>
      <c r="J27" t="s">
        <v>55</v>
      </c>
      <c r="K27" t="s">
        <v>159</v>
      </c>
      <c r="L27" t="s">
        <v>57</v>
      </c>
      <c r="M27">
        <v>0</v>
      </c>
      <c r="N27">
        <v>0</v>
      </c>
      <c r="O27" t="s">
        <v>58</v>
      </c>
      <c r="P27">
        <v>0</v>
      </c>
      <c r="Q27" t="s">
        <v>72</v>
      </c>
      <c r="R27" t="s">
        <v>160</v>
      </c>
      <c r="S27">
        <v>40.243493999999998</v>
      </c>
      <c r="T27">
        <v>-121.15473299999999</v>
      </c>
      <c r="U27">
        <v>0</v>
      </c>
      <c r="V27">
        <v>20</v>
      </c>
      <c r="W27">
        <v>0</v>
      </c>
      <c r="X27">
        <v>0</v>
      </c>
      <c r="Y27">
        <v>0</v>
      </c>
      <c r="Z27" t="s">
        <v>61</v>
      </c>
      <c r="AA27">
        <v>0</v>
      </c>
      <c r="AB27">
        <v>0</v>
      </c>
      <c r="AC27">
        <v>0</v>
      </c>
      <c r="AD27">
        <v>0</v>
      </c>
      <c r="AE27" t="s">
        <v>161</v>
      </c>
      <c r="AF27">
        <v>1</v>
      </c>
      <c r="AG27">
        <v>2664</v>
      </c>
      <c r="AH27">
        <v>0</v>
      </c>
      <c r="AI27" t="s">
        <v>63</v>
      </c>
      <c r="AJ27">
        <v>0</v>
      </c>
      <c r="AK27">
        <v>3</v>
      </c>
      <c r="AL27">
        <v>0</v>
      </c>
      <c r="AM27" t="s">
        <v>64</v>
      </c>
      <c r="AN27">
        <v>0</v>
      </c>
      <c r="AO27">
        <v>0</v>
      </c>
      <c r="AP27">
        <v>0</v>
      </c>
      <c r="AQ27">
        <v>6</v>
      </c>
      <c r="AR27">
        <v>109.2</v>
      </c>
      <c r="AS27">
        <v>0</v>
      </c>
      <c r="AT27">
        <v>284.76</v>
      </c>
      <c r="AU27">
        <v>0</v>
      </c>
      <c r="AV27">
        <v>393.96</v>
      </c>
      <c r="AW27">
        <v>0</v>
      </c>
      <c r="AX27">
        <v>0</v>
      </c>
      <c r="AY27">
        <v>96020</v>
      </c>
      <c r="AZ27">
        <v>0</v>
      </c>
    </row>
    <row r="28" spans="1:52">
      <c r="A28">
        <v>50</v>
      </c>
      <c r="B28">
        <v>28</v>
      </c>
      <c r="C28">
        <v>22.05</v>
      </c>
      <c r="D28" t="s">
        <v>138</v>
      </c>
      <c r="E28" t="s">
        <v>139</v>
      </c>
      <c r="F28">
        <v>71</v>
      </c>
      <c r="G28" t="s">
        <v>162</v>
      </c>
      <c r="H28">
        <v>4017</v>
      </c>
      <c r="I28" t="s">
        <v>66</v>
      </c>
      <c r="J28" t="s">
        <v>55</v>
      </c>
      <c r="K28" t="s">
        <v>163</v>
      </c>
      <c r="L28" t="s">
        <v>84</v>
      </c>
      <c r="M28">
        <v>0</v>
      </c>
      <c r="N28">
        <v>0</v>
      </c>
      <c r="O28" t="s">
        <v>68</v>
      </c>
      <c r="P28">
        <v>1</v>
      </c>
      <c r="Q28" t="s">
        <v>85</v>
      </c>
      <c r="R28" t="s">
        <v>164</v>
      </c>
      <c r="S28">
        <v>33.914774999999999</v>
      </c>
      <c r="T28">
        <v>-118.348083</v>
      </c>
      <c r="U28">
        <v>0</v>
      </c>
      <c r="V28">
        <v>59.85</v>
      </c>
      <c r="W28">
        <v>1</v>
      </c>
      <c r="X28">
        <v>0</v>
      </c>
      <c r="Y28">
        <v>0</v>
      </c>
      <c r="Z28" t="s">
        <v>61</v>
      </c>
      <c r="AA28">
        <v>0</v>
      </c>
      <c r="AB28">
        <v>0</v>
      </c>
      <c r="AC28">
        <v>1</v>
      </c>
      <c r="AD28">
        <v>0</v>
      </c>
      <c r="AE28" t="s">
        <v>62</v>
      </c>
      <c r="AF28">
        <v>1</v>
      </c>
      <c r="AG28">
        <v>93315</v>
      </c>
      <c r="AH28">
        <v>0</v>
      </c>
      <c r="AI28" t="s">
        <v>63</v>
      </c>
      <c r="AJ28">
        <v>0</v>
      </c>
      <c r="AK28">
        <v>2</v>
      </c>
      <c r="AL28">
        <v>0</v>
      </c>
      <c r="AM28" t="s">
        <v>64</v>
      </c>
      <c r="AN28">
        <v>0</v>
      </c>
      <c r="AO28">
        <v>0</v>
      </c>
      <c r="AP28">
        <v>1</v>
      </c>
      <c r="AQ28">
        <v>1</v>
      </c>
      <c r="AR28">
        <v>59.85</v>
      </c>
      <c r="AS28">
        <v>0</v>
      </c>
      <c r="AT28">
        <v>22.05</v>
      </c>
      <c r="AU28">
        <v>0</v>
      </c>
      <c r="AV28">
        <v>81.900000000000006</v>
      </c>
      <c r="AW28">
        <v>0</v>
      </c>
      <c r="AX28">
        <v>1</v>
      </c>
      <c r="AY28">
        <v>90250</v>
      </c>
      <c r="AZ28">
        <v>1</v>
      </c>
    </row>
    <row r="29" spans="1:52">
      <c r="A29">
        <v>80</v>
      </c>
      <c r="B29">
        <v>5</v>
      </c>
      <c r="C29">
        <v>28.64</v>
      </c>
      <c r="D29" t="s">
        <v>88</v>
      </c>
      <c r="E29" t="s">
        <v>165</v>
      </c>
      <c r="F29">
        <v>72</v>
      </c>
      <c r="G29" t="s">
        <v>166</v>
      </c>
      <c r="H29">
        <v>5345</v>
      </c>
      <c r="I29" t="s">
        <v>66</v>
      </c>
      <c r="J29" t="s">
        <v>55</v>
      </c>
      <c r="K29" t="s">
        <v>167</v>
      </c>
      <c r="L29" t="s">
        <v>84</v>
      </c>
      <c r="M29">
        <v>0</v>
      </c>
      <c r="N29">
        <v>0</v>
      </c>
      <c r="O29" t="s">
        <v>58</v>
      </c>
      <c r="P29">
        <v>1</v>
      </c>
      <c r="Q29" t="s">
        <v>59</v>
      </c>
      <c r="R29" t="s">
        <v>168</v>
      </c>
      <c r="S29">
        <v>33.141264999999997</v>
      </c>
      <c r="T29">
        <v>-116.967221</v>
      </c>
      <c r="U29">
        <v>0</v>
      </c>
      <c r="V29">
        <v>71</v>
      </c>
      <c r="W29">
        <v>0</v>
      </c>
      <c r="X29">
        <v>0</v>
      </c>
      <c r="Y29">
        <v>0</v>
      </c>
      <c r="Z29" t="s">
        <v>61</v>
      </c>
      <c r="AA29">
        <v>0</v>
      </c>
      <c r="AB29">
        <v>0</v>
      </c>
      <c r="AC29">
        <v>1</v>
      </c>
      <c r="AD29">
        <v>0</v>
      </c>
      <c r="AE29" t="s">
        <v>62</v>
      </c>
      <c r="AF29">
        <v>1</v>
      </c>
      <c r="AG29">
        <v>48690</v>
      </c>
      <c r="AH29">
        <v>0</v>
      </c>
      <c r="AI29" t="s">
        <v>63</v>
      </c>
      <c r="AJ29">
        <v>0</v>
      </c>
      <c r="AK29">
        <v>3</v>
      </c>
      <c r="AL29">
        <v>1</v>
      </c>
      <c r="AM29" t="s">
        <v>64</v>
      </c>
      <c r="AN29">
        <v>0</v>
      </c>
      <c r="AO29">
        <v>0</v>
      </c>
      <c r="AP29">
        <v>0</v>
      </c>
      <c r="AQ29">
        <v>1</v>
      </c>
      <c r="AR29">
        <v>71</v>
      </c>
      <c r="AS29">
        <v>0</v>
      </c>
      <c r="AT29">
        <v>28.64</v>
      </c>
      <c r="AU29">
        <v>0</v>
      </c>
      <c r="AV29">
        <v>99.64</v>
      </c>
      <c r="AW29">
        <v>0</v>
      </c>
      <c r="AX29">
        <v>1</v>
      </c>
      <c r="AY29">
        <v>92027</v>
      </c>
      <c r="AZ29">
        <v>1</v>
      </c>
    </row>
    <row r="30" spans="1:52">
      <c r="A30">
        <v>76</v>
      </c>
      <c r="B30">
        <v>10</v>
      </c>
      <c r="C30">
        <v>42.29</v>
      </c>
      <c r="D30" t="s">
        <v>52</v>
      </c>
      <c r="E30" t="s">
        <v>52</v>
      </c>
      <c r="F30">
        <v>34</v>
      </c>
      <c r="G30" t="s">
        <v>169</v>
      </c>
      <c r="H30">
        <v>2677</v>
      </c>
      <c r="I30" t="s">
        <v>75</v>
      </c>
      <c r="J30" t="s">
        <v>55</v>
      </c>
      <c r="K30" t="s">
        <v>170</v>
      </c>
      <c r="L30" t="s">
        <v>57</v>
      </c>
      <c r="M30">
        <v>0</v>
      </c>
      <c r="N30">
        <v>0</v>
      </c>
      <c r="O30" t="s">
        <v>58</v>
      </c>
      <c r="P30">
        <v>1</v>
      </c>
      <c r="Q30" t="s">
        <v>59</v>
      </c>
      <c r="R30" t="s">
        <v>171</v>
      </c>
      <c r="S30">
        <v>33.829583</v>
      </c>
      <c r="T30">
        <v>-116.474131</v>
      </c>
      <c r="U30">
        <v>1</v>
      </c>
      <c r="V30">
        <v>95.05</v>
      </c>
      <c r="W30">
        <v>1</v>
      </c>
      <c r="X30">
        <v>0</v>
      </c>
      <c r="Y30">
        <v>10</v>
      </c>
      <c r="Z30" t="s">
        <v>61</v>
      </c>
      <c r="AA30">
        <v>0</v>
      </c>
      <c r="AB30">
        <v>0</v>
      </c>
      <c r="AC30">
        <v>1</v>
      </c>
      <c r="AD30">
        <v>1</v>
      </c>
      <c r="AE30" t="s">
        <v>62</v>
      </c>
      <c r="AF30">
        <v>1</v>
      </c>
      <c r="AG30">
        <v>43141</v>
      </c>
      <c r="AH30">
        <v>0</v>
      </c>
      <c r="AI30" t="s">
        <v>63</v>
      </c>
      <c r="AJ30">
        <v>1</v>
      </c>
      <c r="AK30">
        <v>4</v>
      </c>
      <c r="AL30">
        <v>1</v>
      </c>
      <c r="AM30" t="s">
        <v>64</v>
      </c>
      <c r="AN30">
        <v>1</v>
      </c>
      <c r="AO30">
        <v>0</v>
      </c>
      <c r="AP30">
        <v>1</v>
      </c>
      <c r="AQ30">
        <v>42</v>
      </c>
      <c r="AR30">
        <v>3944.5</v>
      </c>
      <c r="AS30">
        <v>100</v>
      </c>
      <c r="AT30">
        <v>1776.18</v>
      </c>
      <c r="AU30">
        <v>0</v>
      </c>
      <c r="AV30">
        <v>5820.68</v>
      </c>
      <c r="AW30">
        <v>0</v>
      </c>
      <c r="AX30">
        <v>0</v>
      </c>
      <c r="AY30">
        <v>92234</v>
      </c>
      <c r="AZ30">
        <v>0</v>
      </c>
    </row>
    <row r="31" spans="1:52">
      <c r="A31">
        <v>34</v>
      </c>
      <c r="B31">
        <v>0</v>
      </c>
      <c r="C31">
        <v>40.909999999999997</v>
      </c>
      <c r="D31" t="s">
        <v>52</v>
      </c>
      <c r="E31" t="s">
        <v>52</v>
      </c>
      <c r="F31">
        <v>79</v>
      </c>
      <c r="G31" t="s">
        <v>172</v>
      </c>
      <c r="H31">
        <v>4311</v>
      </c>
      <c r="I31" t="s">
        <v>54</v>
      </c>
      <c r="J31" t="s">
        <v>55</v>
      </c>
      <c r="K31" t="s">
        <v>173</v>
      </c>
      <c r="L31" t="s">
        <v>57</v>
      </c>
      <c r="M31">
        <v>0</v>
      </c>
      <c r="N31">
        <v>0</v>
      </c>
      <c r="O31" t="s">
        <v>58</v>
      </c>
      <c r="P31">
        <v>0</v>
      </c>
      <c r="Q31" t="s">
        <v>72</v>
      </c>
      <c r="R31" t="s">
        <v>174</v>
      </c>
      <c r="S31">
        <v>34.438580999999999</v>
      </c>
      <c r="T31">
        <v>-119.685368</v>
      </c>
      <c r="U31">
        <v>1</v>
      </c>
      <c r="V31">
        <v>19.850000000000001</v>
      </c>
      <c r="W31">
        <v>0</v>
      </c>
      <c r="X31">
        <v>0</v>
      </c>
      <c r="Y31">
        <v>0</v>
      </c>
      <c r="Z31" t="s">
        <v>61</v>
      </c>
      <c r="AA31">
        <v>0</v>
      </c>
      <c r="AB31">
        <v>0</v>
      </c>
      <c r="AC31">
        <v>0</v>
      </c>
      <c r="AD31">
        <v>1</v>
      </c>
      <c r="AE31" t="s">
        <v>79</v>
      </c>
      <c r="AF31">
        <v>1</v>
      </c>
      <c r="AG31">
        <v>20893</v>
      </c>
      <c r="AH31">
        <v>0</v>
      </c>
      <c r="AI31" t="s">
        <v>63</v>
      </c>
      <c r="AJ31">
        <v>0</v>
      </c>
      <c r="AK31">
        <v>4</v>
      </c>
      <c r="AL31">
        <v>0</v>
      </c>
      <c r="AM31" t="s">
        <v>64</v>
      </c>
      <c r="AN31">
        <v>0</v>
      </c>
      <c r="AO31">
        <v>0</v>
      </c>
      <c r="AP31">
        <v>0</v>
      </c>
      <c r="AQ31">
        <v>70</v>
      </c>
      <c r="AR31">
        <v>1328.35</v>
      </c>
      <c r="AS31">
        <v>0</v>
      </c>
      <c r="AT31">
        <v>2863.7</v>
      </c>
      <c r="AU31">
        <v>33.29</v>
      </c>
      <c r="AV31">
        <v>4158.76</v>
      </c>
      <c r="AW31">
        <v>0</v>
      </c>
      <c r="AX31">
        <v>0</v>
      </c>
      <c r="AY31">
        <v>93103</v>
      </c>
      <c r="AZ31">
        <v>0</v>
      </c>
    </row>
    <row r="32" spans="1:52">
      <c r="A32">
        <v>30</v>
      </c>
      <c r="B32">
        <v>30</v>
      </c>
      <c r="C32">
        <v>17.22</v>
      </c>
      <c r="D32" t="s">
        <v>175</v>
      </c>
      <c r="E32" t="s">
        <v>176</v>
      </c>
      <c r="F32">
        <v>80</v>
      </c>
      <c r="G32" t="s">
        <v>177</v>
      </c>
      <c r="H32">
        <v>5944</v>
      </c>
      <c r="I32" t="s">
        <v>66</v>
      </c>
      <c r="J32" t="s">
        <v>55</v>
      </c>
      <c r="K32" t="s">
        <v>178</v>
      </c>
      <c r="L32" t="s">
        <v>84</v>
      </c>
      <c r="M32">
        <v>0</v>
      </c>
      <c r="N32">
        <v>0</v>
      </c>
      <c r="O32" t="s">
        <v>68</v>
      </c>
      <c r="P32">
        <v>1</v>
      </c>
      <c r="Q32" t="s">
        <v>59</v>
      </c>
      <c r="R32" t="s">
        <v>179</v>
      </c>
      <c r="S32">
        <v>38.353630000000003</v>
      </c>
      <c r="T32">
        <v>-121.44195000000001</v>
      </c>
      <c r="U32">
        <v>0</v>
      </c>
      <c r="V32">
        <v>76.5</v>
      </c>
      <c r="W32">
        <v>1</v>
      </c>
      <c r="X32">
        <v>0</v>
      </c>
      <c r="Y32">
        <v>0</v>
      </c>
      <c r="Z32" t="s">
        <v>93</v>
      </c>
      <c r="AA32">
        <v>0</v>
      </c>
      <c r="AB32">
        <v>0</v>
      </c>
      <c r="AC32">
        <v>1</v>
      </c>
      <c r="AD32">
        <v>0</v>
      </c>
      <c r="AE32" t="s">
        <v>62</v>
      </c>
      <c r="AF32">
        <v>1</v>
      </c>
      <c r="AG32">
        <v>47065</v>
      </c>
      <c r="AH32">
        <v>0</v>
      </c>
      <c r="AI32" t="s">
        <v>63</v>
      </c>
      <c r="AJ32">
        <v>0</v>
      </c>
      <c r="AK32">
        <v>1</v>
      </c>
      <c r="AL32">
        <v>0</v>
      </c>
      <c r="AM32" t="s">
        <v>64</v>
      </c>
      <c r="AN32">
        <v>0</v>
      </c>
      <c r="AO32">
        <v>0</v>
      </c>
      <c r="AP32">
        <v>0</v>
      </c>
      <c r="AQ32">
        <v>2</v>
      </c>
      <c r="AR32">
        <v>162.44999999999999</v>
      </c>
      <c r="AS32">
        <v>0</v>
      </c>
      <c r="AT32">
        <v>34.44</v>
      </c>
      <c r="AU32">
        <v>0</v>
      </c>
      <c r="AV32">
        <v>196.89</v>
      </c>
      <c r="AW32">
        <v>0</v>
      </c>
      <c r="AX32">
        <v>1</v>
      </c>
      <c r="AY32">
        <v>95758</v>
      </c>
      <c r="AZ32">
        <v>1</v>
      </c>
    </row>
    <row r="33" spans="1:52">
      <c r="A33">
        <v>50</v>
      </c>
      <c r="B33">
        <v>11</v>
      </c>
      <c r="C33">
        <v>35.49</v>
      </c>
      <c r="D33" t="s">
        <v>88</v>
      </c>
      <c r="E33" t="s">
        <v>165</v>
      </c>
      <c r="F33">
        <v>65</v>
      </c>
      <c r="G33" t="s">
        <v>180</v>
      </c>
      <c r="H33">
        <v>3585</v>
      </c>
      <c r="I33" t="s">
        <v>66</v>
      </c>
      <c r="J33" t="s">
        <v>55</v>
      </c>
      <c r="K33" t="s">
        <v>181</v>
      </c>
      <c r="L33" t="s">
        <v>84</v>
      </c>
      <c r="M33">
        <v>1</v>
      </c>
      <c r="N33">
        <v>1</v>
      </c>
      <c r="O33" t="s">
        <v>58</v>
      </c>
      <c r="P33">
        <v>1</v>
      </c>
      <c r="Q33" t="s">
        <v>85</v>
      </c>
      <c r="R33" t="s">
        <v>182</v>
      </c>
      <c r="S33">
        <v>34.102119000000002</v>
      </c>
      <c r="T33">
        <v>-117.815532</v>
      </c>
      <c r="U33">
        <v>0</v>
      </c>
      <c r="V33">
        <v>72.900000000000006</v>
      </c>
      <c r="W33">
        <v>0</v>
      </c>
      <c r="X33">
        <v>2</v>
      </c>
      <c r="Y33">
        <v>0</v>
      </c>
      <c r="Z33" t="s">
        <v>61</v>
      </c>
      <c r="AA33">
        <v>0</v>
      </c>
      <c r="AB33">
        <v>0</v>
      </c>
      <c r="AC33">
        <v>1</v>
      </c>
      <c r="AD33">
        <v>0</v>
      </c>
      <c r="AE33" t="s">
        <v>79</v>
      </c>
      <c r="AF33">
        <v>1</v>
      </c>
      <c r="AG33">
        <v>33878</v>
      </c>
      <c r="AH33">
        <v>1</v>
      </c>
      <c r="AI33" t="s">
        <v>63</v>
      </c>
      <c r="AJ33">
        <v>0</v>
      </c>
      <c r="AK33">
        <v>1</v>
      </c>
      <c r="AL33">
        <v>0</v>
      </c>
      <c r="AM33" t="s">
        <v>64</v>
      </c>
      <c r="AN33">
        <v>1</v>
      </c>
      <c r="AO33">
        <v>1</v>
      </c>
      <c r="AP33">
        <v>1</v>
      </c>
      <c r="AQ33">
        <v>9</v>
      </c>
      <c r="AR33">
        <v>651.4</v>
      </c>
      <c r="AS33">
        <v>0</v>
      </c>
      <c r="AT33">
        <v>319.41000000000003</v>
      </c>
      <c r="AU33">
        <v>0</v>
      </c>
      <c r="AV33">
        <v>970.81</v>
      </c>
      <c r="AW33">
        <v>0</v>
      </c>
      <c r="AX33">
        <v>1</v>
      </c>
      <c r="AY33">
        <v>91773</v>
      </c>
      <c r="AZ33">
        <v>1</v>
      </c>
    </row>
    <row r="34" spans="1:52">
      <c r="A34">
        <v>28</v>
      </c>
      <c r="B34">
        <v>52</v>
      </c>
      <c r="C34">
        <v>35.200000000000003</v>
      </c>
      <c r="D34" t="s">
        <v>52</v>
      </c>
      <c r="E34" t="s">
        <v>52</v>
      </c>
      <c r="F34">
        <v>23</v>
      </c>
      <c r="G34" t="s">
        <v>183</v>
      </c>
      <c r="H34">
        <v>5605</v>
      </c>
      <c r="I34" t="s">
        <v>66</v>
      </c>
      <c r="J34" t="s">
        <v>55</v>
      </c>
      <c r="K34" t="s">
        <v>184</v>
      </c>
      <c r="L34" t="s">
        <v>57</v>
      </c>
      <c r="M34">
        <v>1</v>
      </c>
      <c r="N34">
        <v>0</v>
      </c>
      <c r="O34" t="s">
        <v>58</v>
      </c>
      <c r="P34">
        <v>1</v>
      </c>
      <c r="Q34" t="s">
        <v>77</v>
      </c>
      <c r="R34" t="s">
        <v>185</v>
      </c>
      <c r="S34">
        <v>34.255203000000002</v>
      </c>
      <c r="T34">
        <v>-117.17565399999999</v>
      </c>
      <c r="U34">
        <v>1</v>
      </c>
      <c r="V34">
        <v>58.5</v>
      </c>
      <c r="W34">
        <v>1</v>
      </c>
      <c r="X34">
        <v>3</v>
      </c>
      <c r="Y34">
        <v>9</v>
      </c>
      <c r="Z34" t="s">
        <v>61</v>
      </c>
      <c r="AA34">
        <v>1</v>
      </c>
      <c r="AB34">
        <v>0</v>
      </c>
      <c r="AC34">
        <v>1</v>
      </c>
      <c r="AD34">
        <v>1</v>
      </c>
      <c r="AE34" t="s">
        <v>79</v>
      </c>
      <c r="AF34">
        <v>1</v>
      </c>
      <c r="AG34">
        <v>455</v>
      </c>
      <c r="AH34">
        <v>1</v>
      </c>
      <c r="AI34" t="s">
        <v>63</v>
      </c>
      <c r="AJ34">
        <v>1</v>
      </c>
      <c r="AK34">
        <v>3</v>
      </c>
      <c r="AL34">
        <v>0</v>
      </c>
      <c r="AM34" t="s">
        <v>64</v>
      </c>
      <c r="AN34">
        <v>0</v>
      </c>
      <c r="AO34">
        <v>0</v>
      </c>
      <c r="AP34">
        <v>0</v>
      </c>
      <c r="AQ34">
        <v>4</v>
      </c>
      <c r="AR34">
        <v>224.85</v>
      </c>
      <c r="AS34">
        <v>0</v>
      </c>
      <c r="AT34">
        <v>140.80000000000001</v>
      </c>
      <c r="AU34">
        <v>0</v>
      </c>
      <c r="AV34">
        <v>365.65</v>
      </c>
      <c r="AW34">
        <v>1</v>
      </c>
      <c r="AX34">
        <v>1</v>
      </c>
      <c r="AY34">
        <v>92321</v>
      </c>
      <c r="AZ34">
        <v>0</v>
      </c>
    </row>
    <row r="35" spans="1:52">
      <c r="A35">
        <v>46</v>
      </c>
      <c r="B35">
        <v>0</v>
      </c>
      <c r="C35">
        <v>44.84</v>
      </c>
      <c r="D35" t="s">
        <v>52</v>
      </c>
      <c r="E35" t="s">
        <v>52</v>
      </c>
      <c r="F35">
        <v>52</v>
      </c>
      <c r="G35" t="s">
        <v>186</v>
      </c>
      <c r="H35">
        <v>6334</v>
      </c>
      <c r="I35" t="s">
        <v>54</v>
      </c>
      <c r="J35" t="s">
        <v>55</v>
      </c>
      <c r="K35" t="s">
        <v>187</v>
      </c>
      <c r="L35" t="s">
        <v>57</v>
      </c>
      <c r="M35">
        <v>0</v>
      </c>
      <c r="N35">
        <v>0</v>
      </c>
      <c r="O35" t="s">
        <v>58</v>
      </c>
      <c r="P35">
        <v>0</v>
      </c>
      <c r="Q35" t="s">
        <v>72</v>
      </c>
      <c r="R35" t="s">
        <v>188</v>
      </c>
      <c r="S35">
        <v>34.028734999999998</v>
      </c>
      <c r="T35">
        <v>-118.31723599999999</v>
      </c>
      <c r="U35">
        <v>1</v>
      </c>
      <c r="V35">
        <v>25.05</v>
      </c>
      <c r="W35">
        <v>1</v>
      </c>
      <c r="X35">
        <v>0</v>
      </c>
      <c r="Y35">
        <v>0</v>
      </c>
      <c r="Z35" t="s">
        <v>61</v>
      </c>
      <c r="AA35">
        <v>0</v>
      </c>
      <c r="AB35">
        <v>0</v>
      </c>
      <c r="AC35">
        <v>0</v>
      </c>
      <c r="AD35">
        <v>1</v>
      </c>
      <c r="AE35" t="s">
        <v>79</v>
      </c>
      <c r="AF35">
        <v>1</v>
      </c>
      <c r="AG35">
        <v>47143</v>
      </c>
      <c r="AH35">
        <v>0</v>
      </c>
      <c r="AI35" t="s">
        <v>63</v>
      </c>
      <c r="AJ35">
        <v>0</v>
      </c>
      <c r="AK35">
        <v>5</v>
      </c>
      <c r="AL35">
        <v>0</v>
      </c>
      <c r="AM35" t="s">
        <v>64</v>
      </c>
      <c r="AN35">
        <v>0</v>
      </c>
      <c r="AO35">
        <v>0</v>
      </c>
      <c r="AP35">
        <v>0</v>
      </c>
      <c r="AQ35">
        <v>71</v>
      </c>
      <c r="AR35">
        <v>1873.7</v>
      </c>
      <c r="AS35">
        <v>0</v>
      </c>
      <c r="AT35">
        <v>3183.64</v>
      </c>
      <c r="AU35">
        <v>0</v>
      </c>
      <c r="AV35">
        <v>5057.34</v>
      </c>
      <c r="AW35">
        <v>0</v>
      </c>
      <c r="AX35">
        <v>0</v>
      </c>
      <c r="AY35">
        <v>90018</v>
      </c>
      <c r="AZ35">
        <v>0</v>
      </c>
    </row>
    <row r="36" spans="1:52">
      <c r="A36">
        <v>69</v>
      </c>
      <c r="B36">
        <v>19</v>
      </c>
      <c r="C36">
        <v>45.88</v>
      </c>
      <c r="D36" t="s">
        <v>88</v>
      </c>
      <c r="E36" t="s">
        <v>165</v>
      </c>
      <c r="F36">
        <v>90</v>
      </c>
      <c r="G36" t="s">
        <v>106</v>
      </c>
      <c r="H36">
        <v>2482</v>
      </c>
      <c r="I36" t="s">
        <v>66</v>
      </c>
      <c r="J36" t="s">
        <v>55</v>
      </c>
      <c r="K36" t="s">
        <v>189</v>
      </c>
      <c r="L36" t="s">
        <v>84</v>
      </c>
      <c r="M36">
        <v>0</v>
      </c>
      <c r="N36">
        <v>1</v>
      </c>
      <c r="O36" t="s">
        <v>58</v>
      </c>
      <c r="P36">
        <v>1</v>
      </c>
      <c r="Q36" t="s">
        <v>59</v>
      </c>
      <c r="R36" t="s">
        <v>190</v>
      </c>
      <c r="S36">
        <v>32.961064</v>
      </c>
      <c r="T36">
        <v>-117.134917</v>
      </c>
      <c r="U36">
        <v>0</v>
      </c>
      <c r="V36">
        <v>91.7</v>
      </c>
      <c r="W36">
        <v>1</v>
      </c>
      <c r="X36">
        <v>0</v>
      </c>
      <c r="Y36">
        <v>0</v>
      </c>
      <c r="Z36" t="s">
        <v>61</v>
      </c>
      <c r="AA36">
        <v>1</v>
      </c>
      <c r="AB36">
        <v>1</v>
      </c>
      <c r="AC36">
        <v>0</v>
      </c>
      <c r="AD36">
        <v>0</v>
      </c>
      <c r="AE36" t="s">
        <v>79</v>
      </c>
      <c r="AF36">
        <v>1</v>
      </c>
      <c r="AG36">
        <v>47224</v>
      </c>
      <c r="AH36">
        <v>0</v>
      </c>
      <c r="AI36" t="s">
        <v>63</v>
      </c>
      <c r="AJ36">
        <v>0</v>
      </c>
      <c r="AK36">
        <v>1</v>
      </c>
      <c r="AL36">
        <v>1</v>
      </c>
      <c r="AM36" t="s">
        <v>64</v>
      </c>
      <c r="AN36">
        <v>0</v>
      </c>
      <c r="AO36">
        <v>0</v>
      </c>
      <c r="AP36">
        <v>0</v>
      </c>
      <c r="AQ36">
        <v>30</v>
      </c>
      <c r="AR36">
        <v>2758.15</v>
      </c>
      <c r="AS36">
        <v>0</v>
      </c>
      <c r="AT36">
        <v>1376.4</v>
      </c>
      <c r="AU36">
        <v>0</v>
      </c>
      <c r="AV36">
        <v>4134.55</v>
      </c>
      <c r="AW36">
        <v>0</v>
      </c>
      <c r="AX36">
        <v>1</v>
      </c>
      <c r="AY36">
        <v>92129</v>
      </c>
      <c r="AZ36">
        <v>1</v>
      </c>
    </row>
    <row r="37" spans="1:52">
      <c r="A37">
        <v>35</v>
      </c>
      <c r="B37">
        <v>56</v>
      </c>
      <c r="C37">
        <v>12.96</v>
      </c>
      <c r="D37" t="s">
        <v>52</v>
      </c>
      <c r="E37" t="s">
        <v>52</v>
      </c>
      <c r="F37">
        <v>54</v>
      </c>
      <c r="G37" t="s">
        <v>191</v>
      </c>
      <c r="H37">
        <v>4480</v>
      </c>
      <c r="I37" t="s">
        <v>54</v>
      </c>
      <c r="J37" t="s">
        <v>55</v>
      </c>
      <c r="K37" t="s">
        <v>192</v>
      </c>
      <c r="L37" t="s">
        <v>57</v>
      </c>
      <c r="M37">
        <v>1</v>
      </c>
      <c r="N37">
        <v>1</v>
      </c>
      <c r="O37" t="s">
        <v>58</v>
      </c>
      <c r="P37">
        <v>1</v>
      </c>
      <c r="Q37" t="s">
        <v>77</v>
      </c>
      <c r="R37" t="s">
        <v>193</v>
      </c>
      <c r="S37">
        <v>38.489272999999997</v>
      </c>
      <c r="T37">
        <v>-120.891614</v>
      </c>
      <c r="U37">
        <v>1</v>
      </c>
      <c r="V37">
        <v>80.45</v>
      </c>
      <c r="W37">
        <v>0</v>
      </c>
      <c r="X37">
        <v>3</v>
      </c>
      <c r="Y37">
        <v>3</v>
      </c>
      <c r="Z37" t="s">
        <v>61</v>
      </c>
      <c r="AA37">
        <v>0</v>
      </c>
      <c r="AB37">
        <v>1</v>
      </c>
      <c r="AC37">
        <v>1</v>
      </c>
      <c r="AD37">
        <v>1</v>
      </c>
      <c r="AE37" t="s">
        <v>62</v>
      </c>
      <c r="AF37">
        <v>1</v>
      </c>
      <c r="AG37">
        <v>2220</v>
      </c>
      <c r="AH37">
        <v>1</v>
      </c>
      <c r="AI37" t="s">
        <v>63</v>
      </c>
      <c r="AJ37">
        <v>1</v>
      </c>
      <c r="AK37">
        <v>3</v>
      </c>
      <c r="AL37">
        <v>0</v>
      </c>
      <c r="AM37" t="s">
        <v>64</v>
      </c>
      <c r="AN37">
        <v>1</v>
      </c>
      <c r="AO37">
        <v>1</v>
      </c>
      <c r="AP37">
        <v>1</v>
      </c>
      <c r="AQ37">
        <v>72</v>
      </c>
      <c r="AR37">
        <v>5886.85</v>
      </c>
      <c r="AS37">
        <v>0</v>
      </c>
      <c r="AT37">
        <v>933.12</v>
      </c>
      <c r="AU37">
        <v>0</v>
      </c>
      <c r="AV37">
        <v>6819.97</v>
      </c>
      <c r="AW37">
        <v>0</v>
      </c>
      <c r="AX37">
        <v>1</v>
      </c>
      <c r="AY37">
        <v>95669</v>
      </c>
      <c r="AZ37">
        <v>0</v>
      </c>
    </row>
    <row r="38" spans="1:52">
      <c r="A38">
        <v>37</v>
      </c>
      <c r="B38">
        <v>14</v>
      </c>
      <c r="C38">
        <v>2.72</v>
      </c>
      <c r="D38" t="s">
        <v>52</v>
      </c>
      <c r="E38" t="s">
        <v>52</v>
      </c>
      <c r="F38">
        <v>38</v>
      </c>
      <c r="G38" t="s">
        <v>194</v>
      </c>
      <c r="H38">
        <v>2388</v>
      </c>
      <c r="I38" t="s">
        <v>66</v>
      </c>
      <c r="J38" t="s">
        <v>55</v>
      </c>
      <c r="K38" t="s">
        <v>195</v>
      </c>
      <c r="L38" t="s">
        <v>108</v>
      </c>
      <c r="M38">
        <v>0</v>
      </c>
      <c r="N38">
        <v>0</v>
      </c>
      <c r="O38" t="s">
        <v>68</v>
      </c>
      <c r="P38">
        <v>1</v>
      </c>
      <c r="Q38" t="s">
        <v>59</v>
      </c>
      <c r="R38" t="s">
        <v>196</v>
      </c>
      <c r="S38">
        <v>38.337879999999998</v>
      </c>
      <c r="T38">
        <v>-120.954202</v>
      </c>
      <c r="U38">
        <v>0</v>
      </c>
      <c r="V38">
        <v>70.7</v>
      </c>
      <c r="W38">
        <v>0</v>
      </c>
      <c r="X38">
        <v>0</v>
      </c>
      <c r="Y38">
        <v>0</v>
      </c>
      <c r="Z38" t="s">
        <v>93</v>
      </c>
      <c r="AA38">
        <v>0</v>
      </c>
      <c r="AB38">
        <v>0</v>
      </c>
      <c r="AC38">
        <v>0</v>
      </c>
      <c r="AD38">
        <v>0</v>
      </c>
      <c r="AE38" t="s">
        <v>79</v>
      </c>
      <c r="AF38">
        <v>1</v>
      </c>
      <c r="AG38">
        <v>9752</v>
      </c>
      <c r="AH38">
        <v>0</v>
      </c>
      <c r="AI38" t="s">
        <v>63</v>
      </c>
      <c r="AJ38">
        <v>0</v>
      </c>
      <c r="AK38">
        <v>4</v>
      </c>
      <c r="AL38">
        <v>0</v>
      </c>
      <c r="AM38" t="s">
        <v>64</v>
      </c>
      <c r="AN38">
        <v>0</v>
      </c>
      <c r="AO38">
        <v>0</v>
      </c>
      <c r="AP38">
        <v>0</v>
      </c>
      <c r="AQ38">
        <v>2</v>
      </c>
      <c r="AR38">
        <v>129.19999999999999</v>
      </c>
      <c r="AS38">
        <v>10</v>
      </c>
      <c r="AT38">
        <v>5.44</v>
      </c>
      <c r="AU38">
        <v>0</v>
      </c>
      <c r="AV38">
        <v>144.63999999999999</v>
      </c>
      <c r="AW38">
        <v>0</v>
      </c>
      <c r="AX38">
        <v>0</v>
      </c>
      <c r="AY38">
        <v>95640</v>
      </c>
      <c r="AZ38">
        <v>0</v>
      </c>
    </row>
    <row r="39" spans="1:52">
      <c r="A39">
        <v>60</v>
      </c>
      <c r="B39">
        <v>0</v>
      </c>
      <c r="C39">
        <v>18.64</v>
      </c>
      <c r="D39" t="s">
        <v>52</v>
      </c>
      <c r="E39" t="s">
        <v>52</v>
      </c>
      <c r="F39">
        <v>33</v>
      </c>
      <c r="G39" t="s">
        <v>197</v>
      </c>
      <c r="H39">
        <v>3828</v>
      </c>
      <c r="I39" t="s">
        <v>54</v>
      </c>
      <c r="J39" t="s">
        <v>55</v>
      </c>
      <c r="K39" t="s">
        <v>198</v>
      </c>
      <c r="L39" t="s">
        <v>57</v>
      </c>
      <c r="M39">
        <v>1</v>
      </c>
      <c r="N39">
        <v>0</v>
      </c>
      <c r="O39" t="s">
        <v>58</v>
      </c>
      <c r="P39">
        <v>0</v>
      </c>
      <c r="Q39" t="s">
        <v>72</v>
      </c>
      <c r="R39" t="s">
        <v>199</v>
      </c>
      <c r="S39">
        <v>41.444606</v>
      </c>
      <c r="T39">
        <v>-123.471895</v>
      </c>
      <c r="U39">
        <v>1</v>
      </c>
      <c r="V39">
        <v>20.2</v>
      </c>
      <c r="W39">
        <v>0</v>
      </c>
      <c r="X39">
        <v>2</v>
      </c>
      <c r="Y39">
        <v>6</v>
      </c>
      <c r="Z39" t="s">
        <v>87</v>
      </c>
      <c r="AA39">
        <v>0</v>
      </c>
      <c r="AB39">
        <v>0</v>
      </c>
      <c r="AC39">
        <v>0</v>
      </c>
      <c r="AD39">
        <v>1</v>
      </c>
      <c r="AE39" t="s">
        <v>62</v>
      </c>
      <c r="AF39">
        <v>1</v>
      </c>
      <c r="AG39">
        <v>202</v>
      </c>
      <c r="AH39">
        <v>0</v>
      </c>
      <c r="AI39" t="s">
        <v>63</v>
      </c>
      <c r="AJ39">
        <v>1</v>
      </c>
      <c r="AK39">
        <v>5</v>
      </c>
      <c r="AL39">
        <v>0</v>
      </c>
      <c r="AM39" t="s">
        <v>64</v>
      </c>
      <c r="AN39">
        <v>0</v>
      </c>
      <c r="AO39">
        <v>0</v>
      </c>
      <c r="AP39">
        <v>0</v>
      </c>
      <c r="AQ39">
        <v>48</v>
      </c>
      <c r="AR39">
        <v>1027.25</v>
      </c>
      <c r="AS39">
        <v>0</v>
      </c>
      <c r="AT39">
        <v>894.72</v>
      </c>
      <c r="AU39">
        <v>0</v>
      </c>
      <c r="AV39">
        <v>1921.97</v>
      </c>
      <c r="AW39">
        <v>0</v>
      </c>
      <c r="AX39">
        <v>0</v>
      </c>
      <c r="AY39">
        <v>95568</v>
      </c>
      <c r="AZ39">
        <v>0</v>
      </c>
    </row>
    <row r="40" spans="1:52">
      <c r="A40">
        <v>39</v>
      </c>
      <c r="B40">
        <v>6</v>
      </c>
      <c r="C40">
        <v>14.07</v>
      </c>
      <c r="D40" t="s">
        <v>138</v>
      </c>
      <c r="E40" t="s">
        <v>200</v>
      </c>
      <c r="F40">
        <v>95</v>
      </c>
      <c r="G40" t="s">
        <v>201</v>
      </c>
      <c r="H40">
        <v>2187</v>
      </c>
      <c r="I40" t="s">
        <v>66</v>
      </c>
      <c r="J40" t="s">
        <v>55</v>
      </c>
      <c r="K40" t="s">
        <v>202</v>
      </c>
      <c r="L40" t="s">
        <v>84</v>
      </c>
      <c r="M40">
        <v>0</v>
      </c>
      <c r="N40">
        <v>0</v>
      </c>
      <c r="O40" t="s">
        <v>58</v>
      </c>
      <c r="P40">
        <v>1</v>
      </c>
      <c r="Q40" t="s">
        <v>59</v>
      </c>
      <c r="R40" t="s">
        <v>203</v>
      </c>
      <c r="S40">
        <v>37.171726999999997</v>
      </c>
      <c r="T40">
        <v>-122.142961</v>
      </c>
      <c r="U40">
        <v>0</v>
      </c>
      <c r="V40">
        <v>85.7</v>
      </c>
      <c r="W40">
        <v>1</v>
      </c>
      <c r="X40">
        <v>0</v>
      </c>
      <c r="Y40">
        <v>0</v>
      </c>
      <c r="Z40" t="s">
        <v>61</v>
      </c>
      <c r="AA40">
        <v>0</v>
      </c>
      <c r="AB40">
        <v>0</v>
      </c>
      <c r="AC40">
        <v>1</v>
      </c>
      <c r="AD40">
        <v>0</v>
      </c>
      <c r="AE40" t="s">
        <v>62</v>
      </c>
      <c r="AF40">
        <v>1</v>
      </c>
      <c r="AG40">
        <v>10520</v>
      </c>
      <c r="AH40">
        <v>0</v>
      </c>
      <c r="AI40" t="s">
        <v>63</v>
      </c>
      <c r="AJ40">
        <v>0</v>
      </c>
      <c r="AK40">
        <v>2</v>
      </c>
      <c r="AL40">
        <v>0</v>
      </c>
      <c r="AM40" t="s">
        <v>64</v>
      </c>
      <c r="AN40">
        <v>1</v>
      </c>
      <c r="AO40">
        <v>1</v>
      </c>
      <c r="AP40">
        <v>0</v>
      </c>
      <c r="AQ40">
        <v>2</v>
      </c>
      <c r="AR40">
        <v>169.8</v>
      </c>
      <c r="AS40">
        <v>0</v>
      </c>
      <c r="AT40">
        <v>28.14</v>
      </c>
      <c r="AU40">
        <v>0</v>
      </c>
      <c r="AV40">
        <v>197.94</v>
      </c>
      <c r="AW40">
        <v>0</v>
      </c>
      <c r="AX40">
        <v>1</v>
      </c>
      <c r="AY40">
        <v>95006</v>
      </c>
      <c r="AZ40">
        <v>1</v>
      </c>
    </row>
    <row r="41" spans="1:52">
      <c r="A41">
        <v>35</v>
      </c>
      <c r="B41">
        <v>13</v>
      </c>
      <c r="C41">
        <v>22.33</v>
      </c>
      <c r="D41" t="s">
        <v>175</v>
      </c>
      <c r="E41" t="s">
        <v>176</v>
      </c>
      <c r="F41">
        <v>71</v>
      </c>
      <c r="G41" t="s">
        <v>186</v>
      </c>
      <c r="H41">
        <v>2039</v>
      </c>
      <c r="I41" t="s">
        <v>66</v>
      </c>
      <c r="J41" t="s">
        <v>55</v>
      </c>
      <c r="K41" t="s">
        <v>204</v>
      </c>
      <c r="L41" t="s">
        <v>84</v>
      </c>
      <c r="M41">
        <v>0</v>
      </c>
      <c r="N41">
        <v>0</v>
      </c>
      <c r="O41" t="s">
        <v>58</v>
      </c>
      <c r="P41">
        <v>1</v>
      </c>
      <c r="Q41" t="s">
        <v>77</v>
      </c>
      <c r="R41" t="s">
        <v>205</v>
      </c>
      <c r="S41">
        <v>34.002642000000002</v>
      </c>
      <c r="T41">
        <v>-118.28759599999999</v>
      </c>
      <c r="U41">
        <v>1</v>
      </c>
      <c r="V41">
        <v>60.05</v>
      </c>
      <c r="W41">
        <v>1</v>
      </c>
      <c r="X41">
        <v>0</v>
      </c>
      <c r="Y41">
        <v>1</v>
      </c>
      <c r="Z41" t="s">
        <v>61</v>
      </c>
      <c r="AA41">
        <v>1</v>
      </c>
      <c r="AB41">
        <v>0</v>
      </c>
      <c r="AC41">
        <v>1</v>
      </c>
      <c r="AD41">
        <v>1</v>
      </c>
      <c r="AE41" t="s">
        <v>62</v>
      </c>
      <c r="AF41">
        <v>1</v>
      </c>
      <c r="AG41">
        <v>56709</v>
      </c>
      <c r="AH41">
        <v>1</v>
      </c>
      <c r="AI41" t="s">
        <v>63</v>
      </c>
      <c r="AJ41">
        <v>1</v>
      </c>
      <c r="AK41">
        <v>2</v>
      </c>
      <c r="AL41">
        <v>0</v>
      </c>
      <c r="AM41" t="s">
        <v>64</v>
      </c>
      <c r="AN41">
        <v>0</v>
      </c>
      <c r="AO41">
        <v>0</v>
      </c>
      <c r="AP41">
        <v>0</v>
      </c>
      <c r="AQ41">
        <v>26</v>
      </c>
      <c r="AR41">
        <v>1616.15</v>
      </c>
      <c r="AS41">
        <v>0</v>
      </c>
      <c r="AT41">
        <v>580.58000000000004</v>
      </c>
      <c r="AU41">
        <v>0</v>
      </c>
      <c r="AV41">
        <v>2196.73</v>
      </c>
      <c r="AW41">
        <v>0</v>
      </c>
      <c r="AX41">
        <v>1</v>
      </c>
      <c r="AY41">
        <v>90037</v>
      </c>
      <c r="AZ41">
        <v>1</v>
      </c>
    </row>
    <row r="42" spans="1:52">
      <c r="A42">
        <v>20</v>
      </c>
      <c r="B42">
        <v>27</v>
      </c>
      <c r="C42">
        <v>26.63</v>
      </c>
      <c r="D42" t="s">
        <v>52</v>
      </c>
      <c r="E42" t="s">
        <v>52</v>
      </c>
      <c r="F42">
        <v>24</v>
      </c>
      <c r="G42" t="s">
        <v>206</v>
      </c>
      <c r="H42">
        <v>5611</v>
      </c>
      <c r="I42" t="s">
        <v>66</v>
      </c>
      <c r="J42" t="s">
        <v>55</v>
      </c>
      <c r="K42" t="s">
        <v>207</v>
      </c>
      <c r="L42" t="s">
        <v>57</v>
      </c>
      <c r="M42">
        <v>1</v>
      </c>
      <c r="N42">
        <v>0</v>
      </c>
      <c r="O42" t="s">
        <v>68</v>
      </c>
      <c r="P42">
        <v>1</v>
      </c>
      <c r="Q42" t="s">
        <v>77</v>
      </c>
      <c r="R42" t="s">
        <v>208</v>
      </c>
      <c r="S42">
        <v>38.834468999999999</v>
      </c>
      <c r="T42">
        <v>-122.12719300000001</v>
      </c>
      <c r="U42">
        <v>0</v>
      </c>
      <c r="V42">
        <v>44</v>
      </c>
      <c r="W42">
        <v>0</v>
      </c>
      <c r="X42">
        <v>1</v>
      </c>
      <c r="Y42">
        <v>0</v>
      </c>
      <c r="Z42" t="s">
        <v>209</v>
      </c>
      <c r="AA42">
        <v>0</v>
      </c>
      <c r="AB42">
        <v>0</v>
      </c>
      <c r="AC42">
        <v>0</v>
      </c>
      <c r="AD42">
        <v>0</v>
      </c>
      <c r="AE42" t="s">
        <v>79</v>
      </c>
      <c r="AF42">
        <v>1</v>
      </c>
      <c r="AG42">
        <v>2756</v>
      </c>
      <c r="AH42">
        <v>0</v>
      </c>
      <c r="AI42" t="s">
        <v>63</v>
      </c>
      <c r="AJ42">
        <v>0</v>
      </c>
      <c r="AK42">
        <v>3</v>
      </c>
      <c r="AL42">
        <v>0</v>
      </c>
      <c r="AM42" t="s">
        <v>64</v>
      </c>
      <c r="AN42">
        <v>0</v>
      </c>
      <c r="AO42">
        <v>1</v>
      </c>
      <c r="AP42">
        <v>0</v>
      </c>
      <c r="AQ42">
        <v>13</v>
      </c>
      <c r="AR42">
        <v>659.35</v>
      </c>
      <c r="AS42">
        <v>0</v>
      </c>
      <c r="AT42">
        <v>346.19</v>
      </c>
      <c r="AU42">
        <v>0</v>
      </c>
      <c r="AV42">
        <v>1005.54</v>
      </c>
      <c r="AW42">
        <v>1</v>
      </c>
      <c r="AX42">
        <v>1</v>
      </c>
      <c r="AY42">
        <v>95627</v>
      </c>
      <c r="AZ42">
        <v>0</v>
      </c>
    </row>
    <row r="43" spans="1:52">
      <c r="A43">
        <v>59</v>
      </c>
      <c r="B43">
        <v>76</v>
      </c>
      <c r="C43">
        <v>29.5</v>
      </c>
      <c r="D43" t="s">
        <v>52</v>
      </c>
      <c r="E43" t="s">
        <v>52</v>
      </c>
      <c r="F43">
        <v>23</v>
      </c>
      <c r="G43" t="s">
        <v>210</v>
      </c>
      <c r="H43">
        <v>6123</v>
      </c>
      <c r="I43" t="s">
        <v>75</v>
      </c>
      <c r="J43" t="s">
        <v>55</v>
      </c>
      <c r="K43" t="s">
        <v>211</v>
      </c>
      <c r="L43" t="s">
        <v>57</v>
      </c>
      <c r="M43">
        <v>1</v>
      </c>
      <c r="N43">
        <v>1</v>
      </c>
      <c r="O43" t="s">
        <v>68</v>
      </c>
      <c r="P43">
        <v>1</v>
      </c>
      <c r="Q43" t="s">
        <v>77</v>
      </c>
      <c r="R43" t="s">
        <v>212</v>
      </c>
      <c r="S43">
        <v>38.517294999999997</v>
      </c>
      <c r="T43">
        <v>-121.439819</v>
      </c>
      <c r="U43">
        <v>1</v>
      </c>
      <c r="V43">
        <v>75.099999999999994</v>
      </c>
      <c r="W43">
        <v>0</v>
      </c>
      <c r="X43">
        <v>3</v>
      </c>
      <c r="Y43">
        <v>0</v>
      </c>
      <c r="Z43" t="s">
        <v>105</v>
      </c>
      <c r="AA43">
        <v>1</v>
      </c>
      <c r="AB43">
        <v>1</v>
      </c>
      <c r="AC43">
        <v>1</v>
      </c>
      <c r="AD43">
        <v>1</v>
      </c>
      <c r="AE43" t="s">
        <v>62</v>
      </c>
      <c r="AF43">
        <v>1</v>
      </c>
      <c r="AG43">
        <v>30580</v>
      </c>
      <c r="AH43">
        <v>1</v>
      </c>
      <c r="AI43" t="s">
        <v>63</v>
      </c>
      <c r="AJ43">
        <v>0</v>
      </c>
      <c r="AK43">
        <v>4</v>
      </c>
      <c r="AL43">
        <v>0</v>
      </c>
      <c r="AM43" t="s">
        <v>64</v>
      </c>
      <c r="AN43">
        <v>0</v>
      </c>
      <c r="AO43">
        <v>0</v>
      </c>
      <c r="AP43">
        <v>1</v>
      </c>
      <c r="AQ43">
        <v>66</v>
      </c>
      <c r="AR43">
        <v>5013</v>
      </c>
      <c r="AS43">
        <v>0</v>
      </c>
      <c r="AT43">
        <v>1947</v>
      </c>
      <c r="AU43">
        <v>0</v>
      </c>
      <c r="AV43">
        <v>6960</v>
      </c>
      <c r="AW43">
        <v>0</v>
      </c>
      <c r="AX43">
        <v>1</v>
      </c>
      <c r="AY43">
        <v>95824</v>
      </c>
      <c r="AZ43">
        <v>0</v>
      </c>
    </row>
    <row r="44" spans="1:52">
      <c r="A44">
        <v>27</v>
      </c>
      <c r="B44">
        <v>0</v>
      </c>
      <c r="C44">
        <v>43.5</v>
      </c>
      <c r="D44" t="s">
        <v>52</v>
      </c>
      <c r="E44" t="s">
        <v>52</v>
      </c>
      <c r="F44">
        <v>34</v>
      </c>
      <c r="G44" t="s">
        <v>213</v>
      </c>
      <c r="H44">
        <v>3854</v>
      </c>
      <c r="I44" t="s">
        <v>66</v>
      </c>
      <c r="J44" t="s">
        <v>55</v>
      </c>
      <c r="K44" t="s">
        <v>214</v>
      </c>
      <c r="L44" t="s">
        <v>57</v>
      </c>
      <c r="M44">
        <v>0</v>
      </c>
      <c r="N44">
        <v>0</v>
      </c>
      <c r="O44" t="s">
        <v>68</v>
      </c>
      <c r="P44">
        <v>0</v>
      </c>
      <c r="Q44" t="s">
        <v>72</v>
      </c>
      <c r="R44" t="s">
        <v>215</v>
      </c>
      <c r="S44">
        <v>33.849263000000001</v>
      </c>
      <c r="T44">
        <v>-116.382778</v>
      </c>
      <c r="U44">
        <v>0</v>
      </c>
      <c r="V44">
        <v>19.899999999999999</v>
      </c>
      <c r="W44">
        <v>0</v>
      </c>
      <c r="X44">
        <v>0</v>
      </c>
      <c r="Y44">
        <v>0</v>
      </c>
      <c r="Z44" t="s">
        <v>209</v>
      </c>
      <c r="AA44">
        <v>0</v>
      </c>
      <c r="AB44">
        <v>0</v>
      </c>
      <c r="AC44">
        <v>0</v>
      </c>
      <c r="AD44">
        <v>0</v>
      </c>
      <c r="AE44" t="s">
        <v>79</v>
      </c>
      <c r="AF44">
        <v>1</v>
      </c>
      <c r="AG44">
        <v>6242</v>
      </c>
      <c r="AH44">
        <v>0</v>
      </c>
      <c r="AI44" t="s">
        <v>63</v>
      </c>
      <c r="AJ44">
        <v>0</v>
      </c>
      <c r="AK44">
        <v>3</v>
      </c>
      <c r="AL44">
        <v>0</v>
      </c>
      <c r="AM44" t="s">
        <v>64</v>
      </c>
      <c r="AN44">
        <v>0</v>
      </c>
      <c r="AO44">
        <v>0</v>
      </c>
      <c r="AP44">
        <v>0</v>
      </c>
      <c r="AQ44">
        <v>14</v>
      </c>
      <c r="AR44">
        <v>283.75</v>
      </c>
      <c r="AS44">
        <v>0</v>
      </c>
      <c r="AT44">
        <v>609</v>
      </c>
      <c r="AU44">
        <v>0</v>
      </c>
      <c r="AV44">
        <v>892.75</v>
      </c>
      <c r="AW44">
        <v>1</v>
      </c>
      <c r="AX44">
        <v>0</v>
      </c>
      <c r="AY44">
        <v>92276</v>
      </c>
      <c r="AZ44">
        <v>0</v>
      </c>
    </row>
    <row r="45" spans="1:52">
      <c r="A45">
        <v>39</v>
      </c>
      <c r="B45">
        <v>13</v>
      </c>
      <c r="C45">
        <v>35.18</v>
      </c>
      <c r="D45" t="s">
        <v>88</v>
      </c>
      <c r="E45" t="s">
        <v>89</v>
      </c>
      <c r="F45">
        <v>65</v>
      </c>
      <c r="G45" t="s">
        <v>216</v>
      </c>
      <c r="H45">
        <v>3972</v>
      </c>
      <c r="I45" t="s">
        <v>66</v>
      </c>
      <c r="J45" t="s">
        <v>55</v>
      </c>
      <c r="K45" t="s">
        <v>217</v>
      </c>
      <c r="L45" t="s">
        <v>84</v>
      </c>
      <c r="M45">
        <v>0</v>
      </c>
      <c r="N45">
        <v>0</v>
      </c>
      <c r="O45" t="s">
        <v>58</v>
      </c>
      <c r="P45">
        <v>1</v>
      </c>
      <c r="Q45" t="s">
        <v>59</v>
      </c>
      <c r="R45" t="s">
        <v>218</v>
      </c>
      <c r="S45">
        <v>34.845860999999999</v>
      </c>
      <c r="T45">
        <v>-118.88516300000001</v>
      </c>
      <c r="U45">
        <v>1</v>
      </c>
      <c r="V45">
        <v>74.75</v>
      </c>
      <c r="W45">
        <v>1</v>
      </c>
      <c r="X45">
        <v>0</v>
      </c>
      <c r="Y45">
        <v>1</v>
      </c>
      <c r="Z45" t="s">
        <v>93</v>
      </c>
      <c r="AA45">
        <v>0</v>
      </c>
      <c r="AB45">
        <v>0</v>
      </c>
      <c r="AC45">
        <v>1</v>
      </c>
      <c r="AD45">
        <v>1</v>
      </c>
      <c r="AE45" t="s">
        <v>79</v>
      </c>
      <c r="AF45">
        <v>1</v>
      </c>
      <c r="AG45">
        <v>1247</v>
      </c>
      <c r="AH45">
        <v>0</v>
      </c>
      <c r="AI45" t="s">
        <v>63</v>
      </c>
      <c r="AJ45">
        <v>1</v>
      </c>
      <c r="AK45">
        <v>1</v>
      </c>
      <c r="AL45">
        <v>0</v>
      </c>
      <c r="AM45" t="s">
        <v>64</v>
      </c>
      <c r="AN45">
        <v>0</v>
      </c>
      <c r="AO45">
        <v>0</v>
      </c>
      <c r="AP45">
        <v>0</v>
      </c>
      <c r="AQ45">
        <v>3</v>
      </c>
      <c r="AR45">
        <v>229.5</v>
      </c>
      <c r="AS45">
        <v>0</v>
      </c>
      <c r="AT45">
        <v>105.54</v>
      </c>
      <c r="AU45">
        <v>0</v>
      </c>
      <c r="AV45">
        <v>335.04</v>
      </c>
      <c r="AW45">
        <v>0</v>
      </c>
      <c r="AX45">
        <v>1</v>
      </c>
      <c r="AY45">
        <v>93243</v>
      </c>
      <c r="AZ45">
        <v>1</v>
      </c>
    </row>
    <row r="46" spans="1:52">
      <c r="A46">
        <v>63</v>
      </c>
      <c r="B46">
        <v>20</v>
      </c>
      <c r="C46">
        <v>27</v>
      </c>
      <c r="D46" t="s">
        <v>52</v>
      </c>
      <c r="E46" t="s">
        <v>52</v>
      </c>
      <c r="F46">
        <v>36</v>
      </c>
      <c r="G46" t="s">
        <v>219</v>
      </c>
      <c r="H46">
        <v>4634</v>
      </c>
      <c r="I46" t="s">
        <v>54</v>
      </c>
      <c r="J46" t="s">
        <v>55</v>
      </c>
      <c r="K46" t="s">
        <v>220</v>
      </c>
      <c r="L46" t="s">
        <v>57</v>
      </c>
      <c r="M46">
        <v>0</v>
      </c>
      <c r="N46">
        <v>1</v>
      </c>
      <c r="O46" t="s">
        <v>58</v>
      </c>
      <c r="P46">
        <v>1</v>
      </c>
      <c r="Q46" t="s">
        <v>85</v>
      </c>
      <c r="R46" t="s">
        <v>221</v>
      </c>
      <c r="S46">
        <v>37.504133000000003</v>
      </c>
      <c r="T46">
        <v>-122.032347</v>
      </c>
      <c r="U46">
        <v>0</v>
      </c>
      <c r="V46">
        <v>64.75</v>
      </c>
      <c r="W46">
        <v>0</v>
      </c>
      <c r="X46">
        <v>0</v>
      </c>
      <c r="Y46">
        <v>0</v>
      </c>
      <c r="Z46" t="s">
        <v>87</v>
      </c>
      <c r="AA46">
        <v>1</v>
      </c>
      <c r="AB46">
        <v>0</v>
      </c>
      <c r="AC46">
        <v>1</v>
      </c>
      <c r="AD46">
        <v>0</v>
      </c>
      <c r="AE46" t="s">
        <v>161</v>
      </c>
      <c r="AF46">
        <v>1</v>
      </c>
      <c r="AG46">
        <v>42491</v>
      </c>
      <c r="AH46">
        <v>0</v>
      </c>
      <c r="AI46" t="s">
        <v>63</v>
      </c>
      <c r="AJ46">
        <v>0</v>
      </c>
      <c r="AK46">
        <v>3</v>
      </c>
      <c r="AL46">
        <v>0</v>
      </c>
      <c r="AM46" t="s">
        <v>64</v>
      </c>
      <c r="AN46">
        <v>1</v>
      </c>
      <c r="AO46">
        <v>1</v>
      </c>
      <c r="AP46">
        <v>0</v>
      </c>
      <c r="AQ46">
        <v>55</v>
      </c>
      <c r="AR46">
        <v>3617.1</v>
      </c>
      <c r="AS46">
        <v>0</v>
      </c>
      <c r="AT46">
        <v>1485</v>
      </c>
      <c r="AU46">
        <v>0</v>
      </c>
      <c r="AV46">
        <v>5102.1000000000004</v>
      </c>
      <c r="AW46">
        <v>0</v>
      </c>
      <c r="AX46">
        <v>1</v>
      </c>
      <c r="AY46">
        <v>94560</v>
      </c>
      <c r="AZ46">
        <v>0</v>
      </c>
    </row>
    <row r="47" spans="1:52">
      <c r="A47">
        <v>71</v>
      </c>
      <c r="B47">
        <v>21</v>
      </c>
      <c r="C47">
        <v>0</v>
      </c>
      <c r="D47" t="s">
        <v>52</v>
      </c>
      <c r="E47" t="s">
        <v>52</v>
      </c>
      <c r="F47">
        <v>80</v>
      </c>
      <c r="G47" t="s">
        <v>222</v>
      </c>
      <c r="H47">
        <v>6285</v>
      </c>
      <c r="I47" t="s">
        <v>66</v>
      </c>
      <c r="J47" t="s">
        <v>55</v>
      </c>
      <c r="K47" t="s">
        <v>223</v>
      </c>
      <c r="L47" t="s">
        <v>57</v>
      </c>
      <c r="M47">
        <v>0</v>
      </c>
      <c r="N47">
        <v>0</v>
      </c>
      <c r="O47" t="s">
        <v>68</v>
      </c>
      <c r="P47">
        <v>1</v>
      </c>
      <c r="Q47" t="s">
        <v>77</v>
      </c>
      <c r="R47" t="s">
        <v>224</v>
      </c>
      <c r="S47">
        <v>40.160386000000003</v>
      </c>
      <c r="T47">
        <v>-120.83542799999999</v>
      </c>
      <c r="U47">
        <v>1</v>
      </c>
      <c r="V47">
        <v>29.45</v>
      </c>
      <c r="W47">
        <v>0</v>
      </c>
      <c r="X47">
        <v>0</v>
      </c>
      <c r="Y47">
        <v>1</v>
      </c>
      <c r="Z47" t="s">
        <v>87</v>
      </c>
      <c r="AA47">
        <v>1</v>
      </c>
      <c r="AB47">
        <v>0</v>
      </c>
      <c r="AC47">
        <v>1</v>
      </c>
      <c r="AD47">
        <v>1</v>
      </c>
      <c r="AE47" t="s">
        <v>79</v>
      </c>
      <c r="AF47">
        <v>0</v>
      </c>
      <c r="AG47">
        <v>2064</v>
      </c>
      <c r="AH47">
        <v>0</v>
      </c>
      <c r="AI47" t="s">
        <v>63</v>
      </c>
      <c r="AJ47">
        <v>1</v>
      </c>
      <c r="AK47">
        <v>4</v>
      </c>
      <c r="AL47">
        <v>1</v>
      </c>
      <c r="AM47" t="s">
        <v>64</v>
      </c>
      <c r="AN47">
        <v>0</v>
      </c>
      <c r="AO47">
        <v>0</v>
      </c>
      <c r="AP47">
        <v>0</v>
      </c>
      <c r="AQ47">
        <v>51</v>
      </c>
      <c r="AR47">
        <v>1459.35</v>
      </c>
      <c r="AS47">
        <v>0</v>
      </c>
      <c r="AT47">
        <v>0</v>
      </c>
      <c r="AU47">
        <v>0</v>
      </c>
      <c r="AV47">
        <v>1459.35</v>
      </c>
      <c r="AW47">
        <v>0</v>
      </c>
      <c r="AX47">
        <v>1</v>
      </c>
      <c r="AY47">
        <v>95947</v>
      </c>
      <c r="AZ47">
        <v>0</v>
      </c>
    </row>
    <row r="48" spans="1:52">
      <c r="A48">
        <v>38</v>
      </c>
      <c r="B48">
        <v>30</v>
      </c>
      <c r="C48">
        <v>0</v>
      </c>
      <c r="D48" t="s">
        <v>52</v>
      </c>
      <c r="E48" t="s">
        <v>52</v>
      </c>
      <c r="F48">
        <v>53</v>
      </c>
      <c r="G48" t="s">
        <v>225</v>
      </c>
      <c r="H48">
        <v>4507</v>
      </c>
      <c r="I48" t="s">
        <v>54</v>
      </c>
      <c r="J48" t="s">
        <v>55</v>
      </c>
      <c r="K48" t="s">
        <v>226</v>
      </c>
      <c r="L48" t="s">
        <v>57</v>
      </c>
      <c r="M48">
        <v>0</v>
      </c>
      <c r="N48">
        <v>1</v>
      </c>
      <c r="O48" t="s">
        <v>58</v>
      </c>
      <c r="P48">
        <v>1</v>
      </c>
      <c r="Q48" t="s">
        <v>85</v>
      </c>
      <c r="R48" t="s">
        <v>227</v>
      </c>
      <c r="S48">
        <v>38.513483999999998</v>
      </c>
      <c r="T48">
        <v>-120.70461299999999</v>
      </c>
      <c r="U48">
        <v>0</v>
      </c>
      <c r="V48">
        <v>43.6</v>
      </c>
      <c r="W48">
        <v>0</v>
      </c>
      <c r="X48">
        <v>0</v>
      </c>
      <c r="Y48">
        <v>0</v>
      </c>
      <c r="Z48" t="s">
        <v>87</v>
      </c>
      <c r="AA48">
        <v>1</v>
      </c>
      <c r="AB48">
        <v>0</v>
      </c>
      <c r="AC48">
        <v>1</v>
      </c>
      <c r="AD48">
        <v>0</v>
      </c>
      <c r="AE48" t="s">
        <v>79</v>
      </c>
      <c r="AF48">
        <v>0</v>
      </c>
      <c r="AG48">
        <v>850</v>
      </c>
      <c r="AH48">
        <v>0</v>
      </c>
      <c r="AI48" t="s">
        <v>63</v>
      </c>
      <c r="AJ48">
        <v>0</v>
      </c>
      <c r="AK48">
        <v>4</v>
      </c>
      <c r="AL48">
        <v>0</v>
      </c>
      <c r="AM48" t="s">
        <v>64</v>
      </c>
      <c r="AN48">
        <v>1</v>
      </c>
      <c r="AO48">
        <v>1</v>
      </c>
      <c r="AP48">
        <v>0</v>
      </c>
      <c r="AQ48">
        <v>62</v>
      </c>
      <c r="AR48">
        <v>2748.7</v>
      </c>
      <c r="AS48">
        <v>0</v>
      </c>
      <c r="AT48">
        <v>0</v>
      </c>
      <c r="AU48">
        <v>0</v>
      </c>
      <c r="AV48">
        <v>2748.7</v>
      </c>
      <c r="AW48">
        <v>0</v>
      </c>
      <c r="AX48">
        <v>1</v>
      </c>
      <c r="AY48">
        <v>95629</v>
      </c>
      <c r="AZ48">
        <v>0</v>
      </c>
    </row>
    <row r="49" spans="1:52">
      <c r="A49">
        <v>76</v>
      </c>
      <c r="B49">
        <v>15</v>
      </c>
      <c r="C49">
        <v>3.42</v>
      </c>
      <c r="D49" t="s">
        <v>52</v>
      </c>
      <c r="E49" t="s">
        <v>52</v>
      </c>
      <c r="F49">
        <v>49</v>
      </c>
      <c r="G49" t="s">
        <v>228</v>
      </c>
      <c r="H49">
        <v>2768</v>
      </c>
      <c r="I49" t="s">
        <v>54</v>
      </c>
      <c r="J49" t="s">
        <v>55</v>
      </c>
      <c r="K49" t="s">
        <v>229</v>
      </c>
      <c r="L49" t="s">
        <v>57</v>
      </c>
      <c r="M49">
        <v>0</v>
      </c>
      <c r="N49">
        <v>0</v>
      </c>
      <c r="O49" t="s">
        <v>58</v>
      </c>
      <c r="P49">
        <v>1</v>
      </c>
      <c r="Q49" t="s">
        <v>59</v>
      </c>
      <c r="R49" t="s">
        <v>230</v>
      </c>
      <c r="S49">
        <v>34.167926000000001</v>
      </c>
      <c r="T49">
        <v>-118.267539</v>
      </c>
      <c r="U49">
        <v>1</v>
      </c>
      <c r="V49">
        <v>83.45</v>
      </c>
      <c r="W49">
        <v>0</v>
      </c>
      <c r="X49">
        <v>0</v>
      </c>
      <c r="Y49">
        <v>0</v>
      </c>
      <c r="Z49" t="s">
        <v>61</v>
      </c>
      <c r="AA49">
        <v>0</v>
      </c>
      <c r="AB49">
        <v>1</v>
      </c>
      <c r="AC49">
        <v>1</v>
      </c>
      <c r="AD49">
        <v>1</v>
      </c>
      <c r="AE49" t="s">
        <v>62</v>
      </c>
      <c r="AF49">
        <v>1</v>
      </c>
      <c r="AG49">
        <v>21990</v>
      </c>
      <c r="AH49">
        <v>0</v>
      </c>
      <c r="AI49" t="s">
        <v>63</v>
      </c>
      <c r="AJ49">
        <v>0</v>
      </c>
      <c r="AK49">
        <v>3</v>
      </c>
      <c r="AL49">
        <v>1</v>
      </c>
      <c r="AM49" t="s">
        <v>64</v>
      </c>
      <c r="AN49">
        <v>1</v>
      </c>
      <c r="AO49">
        <v>0</v>
      </c>
      <c r="AP49">
        <v>0</v>
      </c>
      <c r="AQ49">
        <v>38</v>
      </c>
      <c r="AR49">
        <v>3147.15</v>
      </c>
      <c r="AS49">
        <v>0</v>
      </c>
      <c r="AT49">
        <v>129.96</v>
      </c>
      <c r="AU49">
        <v>24.98</v>
      </c>
      <c r="AV49">
        <v>3252.13</v>
      </c>
      <c r="AW49">
        <v>0</v>
      </c>
      <c r="AX49">
        <v>1</v>
      </c>
      <c r="AY49">
        <v>91202</v>
      </c>
      <c r="AZ49">
        <v>0</v>
      </c>
    </row>
    <row r="50" spans="1:52">
      <c r="A50">
        <v>76</v>
      </c>
      <c r="B50">
        <v>9</v>
      </c>
      <c r="C50">
        <v>0</v>
      </c>
      <c r="D50" t="s">
        <v>52</v>
      </c>
      <c r="E50" t="s">
        <v>52</v>
      </c>
      <c r="F50">
        <v>68</v>
      </c>
      <c r="G50" t="s">
        <v>231</v>
      </c>
      <c r="H50">
        <v>5295</v>
      </c>
      <c r="I50" t="s">
        <v>54</v>
      </c>
      <c r="J50" t="s">
        <v>55</v>
      </c>
      <c r="K50" t="s">
        <v>232</v>
      </c>
      <c r="L50" t="s">
        <v>57</v>
      </c>
      <c r="M50">
        <v>0</v>
      </c>
      <c r="N50">
        <v>1</v>
      </c>
      <c r="O50" t="s">
        <v>68</v>
      </c>
      <c r="P50">
        <v>1</v>
      </c>
      <c r="Q50" t="s">
        <v>77</v>
      </c>
      <c r="R50" t="s">
        <v>233</v>
      </c>
      <c r="S50">
        <v>38.809175000000003</v>
      </c>
      <c r="T50">
        <v>-121.171375</v>
      </c>
      <c r="U50">
        <v>1</v>
      </c>
      <c r="V50">
        <v>64.45</v>
      </c>
      <c r="W50">
        <v>0</v>
      </c>
      <c r="X50">
        <v>0</v>
      </c>
      <c r="Y50">
        <v>9</v>
      </c>
      <c r="Z50" t="s">
        <v>61</v>
      </c>
      <c r="AA50">
        <v>1</v>
      </c>
      <c r="AB50">
        <v>1</v>
      </c>
      <c r="AC50">
        <v>1</v>
      </c>
      <c r="AD50">
        <v>1</v>
      </c>
      <c r="AE50" t="s">
        <v>79</v>
      </c>
      <c r="AF50">
        <v>0</v>
      </c>
      <c r="AG50">
        <v>11191</v>
      </c>
      <c r="AH50">
        <v>1</v>
      </c>
      <c r="AI50" t="s">
        <v>63</v>
      </c>
      <c r="AJ50">
        <v>1</v>
      </c>
      <c r="AK50">
        <v>5</v>
      </c>
      <c r="AL50">
        <v>1</v>
      </c>
      <c r="AM50" t="s">
        <v>64</v>
      </c>
      <c r="AN50">
        <v>1</v>
      </c>
      <c r="AO50">
        <v>1</v>
      </c>
      <c r="AP50">
        <v>1</v>
      </c>
      <c r="AQ50">
        <v>72</v>
      </c>
      <c r="AR50">
        <v>4641.1000000000004</v>
      </c>
      <c r="AS50">
        <v>0</v>
      </c>
      <c r="AT50">
        <v>0</v>
      </c>
      <c r="AU50">
        <v>0</v>
      </c>
      <c r="AV50">
        <v>4641.1000000000004</v>
      </c>
      <c r="AW50">
        <v>0</v>
      </c>
      <c r="AX50">
        <v>1</v>
      </c>
      <c r="AY50">
        <v>95650</v>
      </c>
      <c r="AZ50">
        <v>0</v>
      </c>
    </row>
    <row r="51" spans="1:52">
      <c r="A51">
        <v>62</v>
      </c>
      <c r="B51">
        <v>20</v>
      </c>
      <c r="C51">
        <v>44</v>
      </c>
      <c r="D51" t="s">
        <v>52</v>
      </c>
      <c r="E51" t="s">
        <v>52</v>
      </c>
      <c r="F51">
        <v>50</v>
      </c>
      <c r="G51" t="s">
        <v>234</v>
      </c>
      <c r="H51">
        <v>6202</v>
      </c>
      <c r="I51" t="s">
        <v>54</v>
      </c>
      <c r="J51" t="s">
        <v>55</v>
      </c>
      <c r="K51" t="s">
        <v>235</v>
      </c>
      <c r="L51" t="s">
        <v>57</v>
      </c>
      <c r="M51">
        <v>1</v>
      </c>
      <c r="N51">
        <v>0</v>
      </c>
      <c r="O51" t="s">
        <v>68</v>
      </c>
      <c r="P51">
        <v>1</v>
      </c>
      <c r="Q51" t="s">
        <v>59</v>
      </c>
      <c r="R51" t="s">
        <v>236</v>
      </c>
      <c r="S51">
        <v>34.183286000000003</v>
      </c>
      <c r="T51">
        <v>-117.221722</v>
      </c>
      <c r="U51">
        <v>1</v>
      </c>
      <c r="V51">
        <v>84.5</v>
      </c>
      <c r="W51">
        <v>1</v>
      </c>
      <c r="X51">
        <v>2</v>
      </c>
      <c r="Y51">
        <v>4</v>
      </c>
      <c r="Z51" t="s">
        <v>105</v>
      </c>
      <c r="AA51">
        <v>0</v>
      </c>
      <c r="AB51">
        <v>0</v>
      </c>
      <c r="AC51">
        <v>1</v>
      </c>
      <c r="AD51">
        <v>1</v>
      </c>
      <c r="AE51" t="s">
        <v>79</v>
      </c>
      <c r="AF51">
        <v>1</v>
      </c>
      <c r="AG51">
        <v>53636</v>
      </c>
      <c r="AH51">
        <v>0</v>
      </c>
      <c r="AI51" t="s">
        <v>63</v>
      </c>
      <c r="AJ51">
        <v>1</v>
      </c>
      <c r="AK51">
        <v>5</v>
      </c>
      <c r="AL51">
        <v>0</v>
      </c>
      <c r="AM51" t="s">
        <v>64</v>
      </c>
      <c r="AN51">
        <v>1</v>
      </c>
      <c r="AO51">
        <v>1</v>
      </c>
      <c r="AP51">
        <v>0</v>
      </c>
      <c r="AQ51">
        <v>72</v>
      </c>
      <c r="AR51">
        <v>6130.85</v>
      </c>
      <c r="AS51">
        <v>0</v>
      </c>
      <c r="AT51">
        <v>3168</v>
      </c>
      <c r="AU51">
        <v>0</v>
      </c>
      <c r="AV51">
        <v>9298.85</v>
      </c>
      <c r="AW51">
        <v>0</v>
      </c>
      <c r="AX51">
        <v>1</v>
      </c>
      <c r="AY51">
        <v>92404</v>
      </c>
      <c r="AZ51">
        <v>0</v>
      </c>
    </row>
    <row r="52" spans="1:52">
      <c r="A52">
        <v>44</v>
      </c>
      <c r="B52">
        <v>0</v>
      </c>
      <c r="C52">
        <v>10.83</v>
      </c>
      <c r="D52" t="s">
        <v>52</v>
      </c>
      <c r="E52" t="s">
        <v>52</v>
      </c>
      <c r="F52">
        <v>30</v>
      </c>
      <c r="G52" t="s">
        <v>237</v>
      </c>
      <c r="H52">
        <v>5946</v>
      </c>
      <c r="I52" t="s">
        <v>54</v>
      </c>
      <c r="J52" t="s">
        <v>55</v>
      </c>
      <c r="K52" t="s">
        <v>238</v>
      </c>
      <c r="L52" t="s">
        <v>57</v>
      </c>
      <c r="M52">
        <v>0</v>
      </c>
      <c r="N52">
        <v>0</v>
      </c>
      <c r="O52" t="s">
        <v>58</v>
      </c>
      <c r="P52">
        <v>0</v>
      </c>
      <c r="Q52" t="s">
        <v>72</v>
      </c>
      <c r="R52" t="s">
        <v>239</v>
      </c>
      <c r="S52">
        <v>33.873395000000002</v>
      </c>
      <c r="T52">
        <v>-118.37018999999999</v>
      </c>
      <c r="U52">
        <v>0</v>
      </c>
      <c r="V52">
        <v>20.5</v>
      </c>
      <c r="W52">
        <v>0</v>
      </c>
      <c r="X52">
        <v>0</v>
      </c>
      <c r="Y52">
        <v>0</v>
      </c>
      <c r="Z52" t="s">
        <v>87</v>
      </c>
      <c r="AA52">
        <v>0</v>
      </c>
      <c r="AB52">
        <v>0</v>
      </c>
      <c r="AC52">
        <v>1</v>
      </c>
      <c r="AD52">
        <v>0</v>
      </c>
      <c r="AE52" t="s">
        <v>79</v>
      </c>
      <c r="AF52">
        <v>1</v>
      </c>
      <c r="AG52">
        <v>37322</v>
      </c>
      <c r="AH52">
        <v>0</v>
      </c>
      <c r="AI52" t="s">
        <v>63</v>
      </c>
      <c r="AJ52">
        <v>0</v>
      </c>
      <c r="AK52">
        <v>5</v>
      </c>
      <c r="AL52">
        <v>0</v>
      </c>
      <c r="AM52" t="s">
        <v>64</v>
      </c>
      <c r="AN52">
        <v>0</v>
      </c>
      <c r="AO52">
        <v>0</v>
      </c>
      <c r="AP52">
        <v>0</v>
      </c>
      <c r="AQ52">
        <v>54</v>
      </c>
      <c r="AR52">
        <v>1035.7</v>
      </c>
      <c r="AS52">
        <v>0</v>
      </c>
      <c r="AT52">
        <v>584.82000000000005</v>
      </c>
      <c r="AU52">
        <v>0</v>
      </c>
      <c r="AV52">
        <v>1620.52</v>
      </c>
      <c r="AW52">
        <v>0</v>
      </c>
      <c r="AX52">
        <v>0</v>
      </c>
      <c r="AY52">
        <v>90278</v>
      </c>
      <c r="AZ52">
        <v>0</v>
      </c>
    </row>
    <row r="53" spans="1:52">
      <c r="A53">
        <v>74</v>
      </c>
      <c r="B53">
        <v>4</v>
      </c>
      <c r="C53">
        <v>46.5</v>
      </c>
      <c r="D53" t="s">
        <v>80</v>
      </c>
      <c r="E53" t="s">
        <v>240</v>
      </c>
      <c r="F53">
        <v>84</v>
      </c>
      <c r="G53" t="s">
        <v>241</v>
      </c>
      <c r="H53">
        <v>4990</v>
      </c>
      <c r="I53" t="s">
        <v>66</v>
      </c>
      <c r="J53" t="s">
        <v>55</v>
      </c>
      <c r="K53" t="s">
        <v>242</v>
      </c>
      <c r="L53" t="s">
        <v>84</v>
      </c>
      <c r="M53">
        <v>0</v>
      </c>
      <c r="N53">
        <v>0</v>
      </c>
      <c r="O53" t="s">
        <v>68</v>
      </c>
      <c r="P53">
        <v>1</v>
      </c>
      <c r="Q53" t="s">
        <v>85</v>
      </c>
      <c r="R53" t="s">
        <v>243</v>
      </c>
      <c r="S53">
        <v>39.884394999999998</v>
      </c>
      <c r="T53">
        <v>-122.587513</v>
      </c>
      <c r="U53">
        <v>1</v>
      </c>
      <c r="V53">
        <v>86.65</v>
      </c>
      <c r="W53">
        <v>1</v>
      </c>
      <c r="X53">
        <v>0</v>
      </c>
      <c r="Y53">
        <v>2</v>
      </c>
      <c r="Z53" t="s">
        <v>61</v>
      </c>
      <c r="AA53">
        <v>0</v>
      </c>
      <c r="AB53">
        <v>0</v>
      </c>
      <c r="AC53">
        <v>1</v>
      </c>
      <c r="AD53">
        <v>1</v>
      </c>
      <c r="AE53" t="s">
        <v>62</v>
      </c>
      <c r="AF53">
        <v>1</v>
      </c>
      <c r="AG53">
        <v>263</v>
      </c>
      <c r="AH53">
        <v>0</v>
      </c>
      <c r="AI53" t="s">
        <v>63</v>
      </c>
      <c r="AJ53">
        <v>1</v>
      </c>
      <c r="AK53">
        <v>1</v>
      </c>
      <c r="AL53">
        <v>1</v>
      </c>
      <c r="AM53" t="s">
        <v>64</v>
      </c>
      <c r="AN53">
        <v>1</v>
      </c>
      <c r="AO53">
        <v>0</v>
      </c>
      <c r="AP53">
        <v>0</v>
      </c>
      <c r="AQ53">
        <v>10</v>
      </c>
      <c r="AR53">
        <v>856.65</v>
      </c>
      <c r="AS53">
        <v>0</v>
      </c>
      <c r="AT53">
        <v>465</v>
      </c>
      <c r="AU53">
        <v>0</v>
      </c>
      <c r="AV53">
        <v>1321.65</v>
      </c>
      <c r="AW53">
        <v>0</v>
      </c>
      <c r="AX53">
        <v>1</v>
      </c>
      <c r="AY53">
        <v>96074</v>
      </c>
      <c r="AZ53">
        <v>1</v>
      </c>
    </row>
    <row r="54" spans="1:52">
      <c r="A54">
        <v>66</v>
      </c>
      <c r="B54">
        <v>28</v>
      </c>
      <c r="C54">
        <v>45.37</v>
      </c>
      <c r="D54" t="s">
        <v>52</v>
      </c>
      <c r="E54" t="s">
        <v>52</v>
      </c>
      <c r="F54">
        <v>23</v>
      </c>
      <c r="G54" t="s">
        <v>244</v>
      </c>
      <c r="H54">
        <v>6019</v>
      </c>
      <c r="I54" t="s">
        <v>75</v>
      </c>
      <c r="J54" t="s">
        <v>55</v>
      </c>
      <c r="K54" t="s">
        <v>245</v>
      </c>
      <c r="L54" t="s">
        <v>57</v>
      </c>
      <c r="M54">
        <v>0</v>
      </c>
      <c r="N54">
        <v>0</v>
      </c>
      <c r="O54" t="s">
        <v>58</v>
      </c>
      <c r="P54">
        <v>1</v>
      </c>
      <c r="Q54" t="s">
        <v>59</v>
      </c>
      <c r="R54" t="s">
        <v>246</v>
      </c>
      <c r="S54">
        <v>38.784329</v>
      </c>
      <c r="T54">
        <v>-121.373245</v>
      </c>
      <c r="U54">
        <v>1</v>
      </c>
      <c r="V54">
        <v>97.8</v>
      </c>
      <c r="W54">
        <v>1</v>
      </c>
      <c r="X54">
        <v>0</v>
      </c>
      <c r="Y54">
        <v>5</v>
      </c>
      <c r="Z54" t="s">
        <v>87</v>
      </c>
      <c r="AA54">
        <v>1</v>
      </c>
      <c r="AB54">
        <v>0</v>
      </c>
      <c r="AC54">
        <v>1</v>
      </c>
      <c r="AD54">
        <v>1</v>
      </c>
      <c r="AE54" t="s">
        <v>62</v>
      </c>
      <c r="AF54">
        <v>1</v>
      </c>
      <c r="AG54">
        <v>25418</v>
      </c>
      <c r="AH54">
        <v>0</v>
      </c>
      <c r="AI54" t="s">
        <v>63</v>
      </c>
      <c r="AJ54">
        <v>1</v>
      </c>
      <c r="AK54">
        <v>3</v>
      </c>
      <c r="AL54">
        <v>1</v>
      </c>
      <c r="AM54" t="s">
        <v>64</v>
      </c>
      <c r="AN54">
        <v>1</v>
      </c>
      <c r="AO54">
        <v>0</v>
      </c>
      <c r="AP54">
        <v>1</v>
      </c>
      <c r="AQ54">
        <v>58</v>
      </c>
      <c r="AR54">
        <v>5458.8</v>
      </c>
      <c r="AS54">
        <v>0</v>
      </c>
      <c r="AT54">
        <v>2631.46</v>
      </c>
      <c r="AU54">
        <v>0</v>
      </c>
      <c r="AV54">
        <v>8090.26</v>
      </c>
      <c r="AW54">
        <v>0</v>
      </c>
      <c r="AX54">
        <v>1</v>
      </c>
      <c r="AY54">
        <v>95747</v>
      </c>
      <c r="AZ54">
        <v>0</v>
      </c>
    </row>
    <row r="55" spans="1:52">
      <c r="A55">
        <v>33</v>
      </c>
      <c r="B55">
        <v>10</v>
      </c>
      <c r="C55">
        <v>33.82</v>
      </c>
      <c r="D55" t="s">
        <v>52</v>
      </c>
      <c r="E55" t="s">
        <v>52</v>
      </c>
      <c r="F55">
        <v>75</v>
      </c>
      <c r="G55" t="s">
        <v>244</v>
      </c>
      <c r="H55">
        <v>5870</v>
      </c>
      <c r="I55" t="s">
        <v>75</v>
      </c>
      <c r="J55" t="s">
        <v>55</v>
      </c>
      <c r="K55" t="s">
        <v>247</v>
      </c>
      <c r="L55" t="s">
        <v>57</v>
      </c>
      <c r="M55">
        <v>1</v>
      </c>
      <c r="N55">
        <v>1</v>
      </c>
      <c r="O55" t="s">
        <v>68</v>
      </c>
      <c r="P55">
        <v>1</v>
      </c>
      <c r="Q55" t="s">
        <v>59</v>
      </c>
      <c r="R55" t="s">
        <v>248</v>
      </c>
      <c r="S55">
        <v>38.759751000000001</v>
      </c>
      <c r="T55">
        <v>-121.288545</v>
      </c>
      <c r="U55">
        <v>1</v>
      </c>
      <c r="V55">
        <v>105.05</v>
      </c>
      <c r="W55">
        <v>1</v>
      </c>
      <c r="X55">
        <v>2</v>
      </c>
      <c r="Y55">
        <v>2</v>
      </c>
      <c r="Z55" t="s">
        <v>61</v>
      </c>
      <c r="AA55">
        <v>0</v>
      </c>
      <c r="AB55">
        <v>0</v>
      </c>
      <c r="AC55">
        <v>1</v>
      </c>
      <c r="AD55">
        <v>1</v>
      </c>
      <c r="AE55" t="s">
        <v>62</v>
      </c>
      <c r="AF55">
        <v>1</v>
      </c>
      <c r="AG55">
        <v>30614</v>
      </c>
      <c r="AH55">
        <v>1</v>
      </c>
      <c r="AI55" t="s">
        <v>63</v>
      </c>
      <c r="AJ55">
        <v>1</v>
      </c>
      <c r="AK55">
        <v>5</v>
      </c>
      <c r="AL55">
        <v>0</v>
      </c>
      <c r="AM55" t="s">
        <v>64</v>
      </c>
      <c r="AN55">
        <v>1</v>
      </c>
      <c r="AO55">
        <v>1</v>
      </c>
      <c r="AP55">
        <v>1</v>
      </c>
      <c r="AQ55">
        <v>58</v>
      </c>
      <c r="AR55">
        <v>6004.85</v>
      </c>
      <c r="AS55">
        <v>0</v>
      </c>
      <c r="AT55">
        <v>1961.56</v>
      </c>
      <c r="AU55">
        <v>0</v>
      </c>
      <c r="AV55">
        <v>7966.41</v>
      </c>
      <c r="AW55">
        <v>0</v>
      </c>
      <c r="AX55">
        <v>1</v>
      </c>
      <c r="AY55">
        <v>95678</v>
      </c>
      <c r="AZ55">
        <v>0</v>
      </c>
    </row>
    <row r="56" spans="1:52">
      <c r="A56">
        <v>58</v>
      </c>
      <c r="B56">
        <v>21</v>
      </c>
      <c r="C56">
        <v>1.88</v>
      </c>
      <c r="D56" t="s">
        <v>52</v>
      </c>
      <c r="E56" t="s">
        <v>52</v>
      </c>
      <c r="F56">
        <v>47</v>
      </c>
      <c r="G56" t="s">
        <v>106</v>
      </c>
      <c r="H56">
        <v>4521</v>
      </c>
      <c r="I56" t="s">
        <v>66</v>
      </c>
      <c r="J56" t="s">
        <v>55</v>
      </c>
      <c r="K56" t="s">
        <v>249</v>
      </c>
      <c r="L56" t="s">
        <v>57</v>
      </c>
      <c r="M56">
        <v>0</v>
      </c>
      <c r="N56">
        <v>0</v>
      </c>
      <c r="O56" t="s">
        <v>68</v>
      </c>
      <c r="P56">
        <v>1</v>
      </c>
      <c r="Q56" t="s">
        <v>77</v>
      </c>
      <c r="R56" t="s">
        <v>250</v>
      </c>
      <c r="S56">
        <v>32.765009999999997</v>
      </c>
      <c r="T56">
        <v>-117.19938</v>
      </c>
      <c r="U56">
        <v>0</v>
      </c>
      <c r="V56">
        <v>50.8</v>
      </c>
      <c r="W56">
        <v>0</v>
      </c>
      <c r="X56">
        <v>0</v>
      </c>
      <c r="Y56">
        <v>0</v>
      </c>
      <c r="Z56" t="s">
        <v>93</v>
      </c>
      <c r="AA56">
        <v>0</v>
      </c>
      <c r="AB56">
        <v>0</v>
      </c>
      <c r="AC56">
        <v>1</v>
      </c>
      <c r="AD56">
        <v>0</v>
      </c>
      <c r="AE56" t="s">
        <v>79</v>
      </c>
      <c r="AF56">
        <v>1</v>
      </c>
      <c r="AG56">
        <v>24169</v>
      </c>
      <c r="AH56">
        <v>1</v>
      </c>
      <c r="AI56" t="s">
        <v>63</v>
      </c>
      <c r="AJ56">
        <v>0</v>
      </c>
      <c r="AK56">
        <v>5</v>
      </c>
      <c r="AL56">
        <v>0</v>
      </c>
      <c r="AM56" t="s">
        <v>64</v>
      </c>
      <c r="AN56">
        <v>0</v>
      </c>
      <c r="AO56">
        <v>0</v>
      </c>
      <c r="AP56">
        <v>0</v>
      </c>
      <c r="AQ56">
        <v>4</v>
      </c>
      <c r="AR56">
        <v>202.3</v>
      </c>
      <c r="AS56">
        <v>0</v>
      </c>
      <c r="AT56">
        <v>7.52</v>
      </c>
      <c r="AU56">
        <v>0</v>
      </c>
      <c r="AV56">
        <v>209.82</v>
      </c>
      <c r="AW56">
        <v>0</v>
      </c>
      <c r="AX56">
        <v>1</v>
      </c>
      <c r="AY56">
        <v>92110</v>
      </c>
      <c r="AZ56">
        <v>0</v>
      </c>
    </row>
    <row r="57" spans="1:52">
      <c r="A57">
        <v>59</v>
      </c>
      <c r="B57">
        <v>26</v>
      </c>
      <c r="C57">
        <v>0</v>
      </c>
      <c r="D57" t="s">
        <v>80</v>
      </c>
      <c r="E57" t="s">
        <v>251</v>
      </c>
      <c r="F57">
        <v>82</v>
      </c>
      <c r="G57" t="s">
        <v>252</v>
      </c>
      <c r="H57">
        <v>5474</v>
      </c>
      <c r="I57" t="s">
        <v>66</v>
      </c>
      <c r="J57" t="s">
        <v>55</v>
      </c>
      <c r="K57" t="s">
        <v>253</v>
      </c>
      <c r="L57" t="s">
        <v>84</v>
      </c>
      <c r="M57">
        <v>0</v>
      </c>
      <c r="N57">
        <v>1</v>
      </c>
      <c r="O57" t="s">
        <v>68</v>
      </c>
      <c r="P57">
        <v>1</v>
      </c>
      <c r="Q57" t="s">
        <v>77</v>
      </c>
      <c r="R57" t="s">
        <v>254</v>
      </c>
      <c r="S57">
        <v>38.554383000000001</v>
      </c>
      <c r="T57">
        <v>-122.474773</v>
      </c>
      <c r="U57">
        <v>0</v>
      </c>
      <c r="V57">
        <v>33.5</v>
      </c>
      <c r="W57">
        <v>0</v>
      </c>
      <c r="X57">
        <v>0</v>
      </c>
      <c r="Y57">
        <v>0</v>
      </c>
      <c r="Z57" t="s">
        <v>209</v>
      </c>
      <c r="AA57">
        <v>1</v>
      </c>
      <c r="AB57">
        <v>0</v>
      </c>
      <c r="AC57">
        <v>1</v>
      </c>
      <c r="AD57">
        <v>0</v>
      </c>
      <c r="AE57" t="s">
        <v>79</v>
      </c>
      <c r="AF57">
        <v>0</v>
      </c>
      <c r="AG57">
        <v>223</v>
      </c>
      <c r="AH57">
        <v>0</v>
      </c>
      <c r="AI57" t="s">
        <v>63</v>
      </c>
      <c r="AJ57">
        <v>0</v>
      </c>
      <c r="AK57">
        <v>2</v>
      </c>
      <c r="AL57">
        <v>0</v>
      </c>
      <c r="AM57" t="s">
        <v>64</v>
      </c>
      <c r="AN57">
        <v>0</v>
      </c>
      <c r="AO57">
        <v>0</v>
      </c>
      <c r="AP57">
        <v>0</v>
      </c>
      <c r="AQ57">
        <v>18</v>
      </c>
      <c r="AR57">
        <v>600</v>
      </c>
      <c r="AS57">
        <v>0</v>
      </c>
      <c r="AT57">
        <v>0</v>
      </c>
      <c r="AU57">
        <v>0</v>
      </c>
      <c r="AV57">
        <v>600</v>
      </c>
      <c r="AW57">
        <v>0</v>
      </c>
      <c r="AX57">
        <v>1</v>
      </c>
      <c r="AY57">
        <v>94576</v>
      </c>
      <c r="AZ57">
        <v>1</v>
      </c>
    </row>
    <row r="58" spans="1:52">
      <c r="A58">
        <v>60</v>
      </c>
      <c r="B58">
        <v>0</v>
      </c>
      <c r="C58">
        <v>47.33</v>
      </c>
      <c r="D58" t="s">
        <v>52</v>
      </c>
      <c r="E58" t="s">
        <v>52</v>
      </c>
      <c r="F58">
        <v>79</v>
      </c>
      <c r="G58" t="s">
        <v>255</v>
      </c>
      <c r="H58">
        <v>5448</v>
      </c>
      <c r="I58" t="s">
        <v>75</v>
      </c>
      <c r="J58" t="s">
        <v>55</v>
      </c>
      <c r="K58" t="s">
        <v>256</v>
      </c>
      <c r="L58" t="s">
        <v>57</v>
      </c>
      <c r="M58">
        <v>0</v>
      </c>
      <c r="N58">
        <v>0</v>
      </c>
      <c r="O58" t="s">
        <v>68</v>
      </c>
      <c r="P58">
        <v>0</v>
      </c>
      <c r="Q58" t="s">
        <v>72</v>
      </c>
      <c r="R58" t="s">
        <v>257</v>
      </c>
      <c r="S58">
        <v>35.289520000000003</v>
      </c>
      <c r="T58">
        <v>-116.092214</v>
      </c>
      <c r="U58">
        <v>0</v>
      </c>
      <c r="V58">
        <v>24.6</v>
      </c>
      <c r="W58">
        <v>1</v>
      </c>
      <c r="X58">
        <v>0</v>
      </c>
      <c r="Y58">
        <v>0</v>
      </c>
      <c r="Z58" t="s">
        <v>258</v>
      </c>
      <c r="AA58">
        <v>0</v>
      </c>
      <c r="AB58">
        <v>0</v>
      </c>
      <c r="AC58">
        <v>0</v>
      </c>
      <c r="AD58">
        <v>0</v>
      </c>
      <c r="AE58" t="s">
        <v>62</v>
      </c>
      <c r="AF58">
        <v>1</v>
      </c>
      <c r="AG58">
        <v>904</v>
      </c>
      <c r="AH58">
        <v>0</v>
      </c>
      <c r="AI58" t="s">
        <v>63</v>
      </c>
      <c r="AJ58">
        <v>0</v>
      </c>
      <c r="AK58">
        <v>3</v>
      </c>
      <c r="AL58">
        <v>0</v>
      </c>
      <c r="AM58" t="s">
        <v>64</v>
      </c>
      <c r="AN58">
        <v>0</v>
      </c>
      <c r="AO58">
        <v>0</v>
      </c>
      <c r="AP58">
        <v>0</v>
      </c>
      <c r="AQ58">
        <v>24</v>
      </c>
      <c r="AR58">
        <v>592.65</v>
      </c>
      <c r="AS58">
        <v>0</v>
      </c>
      <c r="AT58">
        <v>1135.92</v>
      </c>
      <c r="AU58">
        <v>0</v>
      </c>
      <c r="AV58">
        <v>1728.57</v>
      </c>
      <c r="AW58">
        <v>0</v>
      </c>
      <c r="AX58">
        <v>0</v>
      </c>
      <c r="AY58">
        <v>92309</v>
      </c>
      <c r="AZ58">
        <v>0</v>
      </c>
    </row>
    <row r="59" spans="1:52">
      <c r="A59">
        <v>19</v>
      </c>
      <c r="B59">
        <v>59</v>
      </c>
      <c r="C59">
        <v>37.32</v>
      </c>
      <c r="D59" t="s">
        <v>52</v>
      </c>
      <c r="E59" t="s">
        <v>52</v>
      </c>
      <c r="F59">
        <v>68</v>
      </c>
      <c r="G59" t="s">
        <v>166</v>
      </c>
      <c r="H59">
        <v>4081</v>
      </c>
      <c r="I59" t="s">
        <v>75</v>
      </c>
      <c r="J59" t="s">
        <v>55</v>
      </c>
      <c r="K59" t="s">
        <v>259</v>
      </c>
      <c r="L59" t="s">
        <v>57</v>
      </c>
      <c r="M59">
        <v>0</v>
      </c>
      <c r="N59">
        <v>1</v>
      </c>
      <c r="O59" t="s">
        <v>68</v>
      </c>
      <c r="P59">
        <v>1</v>
      </c>
      <c r="Q59" t="s">
        <v>77</v>
      </c>
      <c r="R59" t="s">
        <v>168</v>
      </c>
      <c r="S59">
        <v>33.141264999999997</v>
      </c>
      <c r="T59">
        <v>-116.967221</v>
      </c>
      <c r="U59">
        <v>0</v>
      </c>
      <c r="V59">
        <v>88.8</v>
      </c>
      <c r="W59">
        <v>1</v>
      </c>
      <c r="X59">
        <v>0</v>
      </c>
      <c r="Y59">
        <v>0</v>
      </c>
      <c r="Z59" t="s">
        <v>105</v>
      </c>
      <c r="AA59">
        <v>1</v>
      </c>
      <c r="AB59">
        <v>1</v>
      </c>
      <c r="AC59">
        <v>1</v>
      </c>
      <c r="AD59">
        <v>0</v>
      </c>
      <c r="AE59" t="s">
        <v>62</v>
      </c>
      <c r="AF59">
        <v>1</v>
      </c>
      <c r="AG59">
        <v>48690</v>
      </c>
      <c r="AH59">
        <v>1</v>
      </c>
      <c r="AI59" t="s">
        <v>63</v>
      </c>
      <c r="AJ59">
        <v>0</v>
      </c>
      <c r="AK59">
        <v>3</v>
      </c>
      <c r="AL59">
        <v>0</v>
      </c>
      <c r="AM59" t="s">
        <v>64</v>
      </c>
      <c r="AN59">
        <v>1</v>
      </c>
      <c r="AO59">
        <v>1</v>
      </c>
      <c r="AP59">
        <v>1</v>
      </c>
      <c r="AQ59">
        <v>67</v>
      </c>
      <c r="AR59">
        <v>5903.15</v>
      </c>
      <c r="AS59">
        <v>0</v>
      </c>
      <c r="AT59">
        <v>2500.44</v>
      </c>
      <c r="AU59">
        <v>0</v>
      </c>
      <c r="AV59">
        <v>8403.59</v>
      </c>
      <c r="AW59">
        <v>1</v>
      </c>
      <c r="AX59">
        <v>1</v>
      </c>
      <c r="AY59">
        <v>92027</v>
      </c>
      <c r="AZ59">
        <v>0</v>
      </c>
    </row>
    <row r="60" spans="1:52">
      <c r="A60">
        <v>47</v>
      </c>
      <c r="B60">
        <v>26</v>
      </c>
      <c r="C60">
        <v>4.34</v>
      </c>
      <c r="D60" t="s">
        <v>52</v>
      </c>
      <c r="E60" t="s">
        <v>52</v>
      </c>
      <c r="F60">
        <v>35</v>
      </c>
      <c r="G60" t="s">
        <v>260</v>
      </c>
      <c r="H60">
        <v>2709</v>
      </c>
      <c r="I60" t="s">
        <v>75</v>
      </c>
      <c r="J60" t="s">
        <v>55</v>
      </c>
      <c r="K60" t="s">
        <v>261</v>
      </c>
      <c r="L60" t="s">
        <v>57</v>
      </c>
      <c r="M60">
        <v>0</v>
      </c>
      <c r="N60">
        <v>0</v>
      </c>
      <c r="O60" t="s">
        <v>68</v>
      </c>
      <c r="P60">
        <v>1</v>
      </c>
      <c r="Q60" t="s">
        <v>59</v>
      </c>
      <c r="R60" t="s">
        <v>262</v>
      </c>
      <c r="S60">
        <v>37.902968000000001</v>
      </c>
      <c r="T60">
        <v>-119.66754400000001</v>
      </c>
      <c r="U60">
        <v>0</v>
      </c>
      <c r="V60">
        <v>104.85</v>
      </c>
      <c r="W60">
        <v>1</v>
      </c>
      <c r="X60">
        <v>0</v>
      </c>
      <c r="Y60">
        <v>0</v>
      </c>
      <c r="Z60" t="s">
        <v>258</v>
      </c>
      <c r="AA60">
        <v>1</v>
      </c>
      <c r="AB60">
        <v>1</v>
      </c>
      <c r="AC60">
        <v>1</v>
      </c>
      <c r="AD60">
        <v>0</v>
      </c>
      <c r="AE60" t="s">
        <v>62</v>
      </c>
      <c r="AF60">
        <v>1</v>
      </c>
      <c r="AG60">
        <v>3680</v>
      </c>
      <c r="AH60">
        <v>0</v>
      </c>
      <c r="AI60" t="s">
        <v>63</v>
      </c>
      <c r="AJ60">
        <v>0</v>
      </c>
      <c r="AK60">
        <v>4</v>
      </c>
      <c r="AL60">
        <v>0</v>
      </c>
      <c r="AM60" t="s">
        <v>64</v>
      </c>
      <c r="AN60">
        <v>1</v>
      </c>
      <c r="AO60">
        <v>1</v>
      </c>
      <c r="AP60">
        <v>1</v>
      </c>
      <c r="AQ60">
        <v>38</v>
      </c>
      <c r="AR60">
        <v>3887.25</v>
      </c>
      <c r="AS60">
        <v>0</v>
      </c>
      <c r="AT60">
        <v>164.92</v>
      </c>
      <c r="AU60">
        <v>0</v>
      </c>
      <c r="AV60">
        <v>4052.17</v>
      </c>
      <c r="AW60">
        <v>0</v>
      </c>
      <c r="AX60">
        <v>1</v>
      </c>
      <c r="AY60">
        <v>95321</v>
      </c>
      <c r="AZ60">
        <v>0</v>
      </c>
    </row>
    <row r="61" spans="1:52">
      <c r="A61">
        <v>54</v>
      </c>
      <c r="B61">
        <v>0</v>
      </c>
      <c r="C61">
        <v>15.51</v>
      </c>
      <c r="D61" t="s">
        <v>80</v>
      </c>
      <c r="E61" t="s">
        <v>240</v>
      </c>
      <c r="F61">
        <v>90</v>
      </c>
      <c r="G61" t="s">
        <v>263</v>
      </c>
      <c r="H61">
        <v>5527</v>
      </c>
      <c r="I61" t="s">
        <v>66</v>
      </c>
      <c r="J61" t="s">
        <v>55</v>
      </c>
      <c r="K61" t="s">
        <v>264</v>
      </c>
      <c r="L61" t="s">
        <v>84</v>
      </c>
      <c r="M61">
        <v>0</v>
      </c>
      <c r="N61">
        <v>0</v>
      </c>
      <c r="O61" t="s">
        <v>58</v>
      </c>
      <c r="P61">
        <v>0</v>
      </c>
      <c r="Q61" t="s">
        <v>72</v>
      </c>
      <c r="R61" t="s">
        <v>265</v>
      </c>
      <c r="S61">
        <v>34.150354</v>
      </c>
      <c r="T61">
        <v>-118.518292</v>
      </c>
      <c r="U61">
        <v>0</v>
      </c>
      <c r="V61">
        <v>20.9</v>
      </c>
      <c r="W61">
        <v>0</v>
      </c>
      <c r="X61">
        <v>0</v>
      </c>
      <c r="Y61">
        <v>0</v>
      </c>
      <c r="Z61" t="s">
        <v>93</v>
      </c>
      <c r="AA61">
        <v>0</v>
      </c>
      <c r="AB61">
        <v>0</v>
      </c>
      <c r="AC61">
        <v>0</v>
      </c>
      <c r="AD61">
        <v>0</v>
      </c>
      <c r="AE61" t="s">
        <v>79</v>
      </c>
      <c r="AF61">
        <v>1</v>
      </c>
      <c r="AG61">
        <v>27614</v>
      </c>
      <c r="AH61">
        <v>0</v>
      </c>
      <c r="AI61" t="s">
        <v>63</v>
      </c>
      <c r="AJ61">
        <v>0</v>
      </c>
      <c r="AK61">
        <v>3</v>
      </c>
      <c r="AL61">
        <v>0</v>
      </c>
      <c r="AM61" t="s">
        <v>64</v>
      </c>
      <c r="AN61">
        <v>0</v>
      </c>
      <c r="AO61">
        <v>0</v>
      </c>
      <c r="AP61">
        <v>0</v>
      </c>
      <c r="AQ61">
        <v>1</v>
      </c>
      <c r="AR61">
        <v>20.9</v>
      </c>
      <c r="AS61">
        <v>0</v>
      </c>
      <c r="AT61">
        <v>15.51</v>
      </c>
      <c r="AU61">
        <v>0</v>
      </c>
      <c r="AV61">
        <v>36.409999999999997</v>
      </c>
      <c r="AW61">
        <v>0</v>
      </c>
      <c r="AX61">
        <v>0</v>
      </c>
      <c r="AY61">
        <v>91316</v>
      </c>
      <c r="AZ61">
        <v>1</v>
      </c>
    </row>
    <row r="62" spans="1:52">
      <c r="A62">
        <v>56</v>
      </c>
      <c r="B62">
        <v>30</v>
      </c>
      <c r="C62">
        <v>29.29</v>
      </c>
      <c r="D62" t="s">
        <v>52</v>
      </c>
      <c r="E62" t="s">
        <v>52</v>
      </c>
      <c r="F62">
        <v>76</v>
      </c>
      <c r="G62" t="s">
        <v>266</v>
      </c>
      <c r="H62">
        <v>5219</v>
      </c>
      <c r="I62" t="s">
        <v>54</v>
      </c>
      <c r="J62" t="s">
        <v>55</v>
      </c>
      <c r="K62" t="s">
        <v>267</v>
      </c>
      <c r="L62" t="s">
        <v>57</v>
      </c>
      <c r="M62">
        <v>0</v>
      </c>
      <c r="N62">
        <v>1</v>
      </c>
      <c r="O62" t="s">
        <v>68</v>
      </c>
      <c r="P62">
        <v>1</v>
      </c>
      <c r="Q62" t="s">
        <v>77</v>
      </c>
      <c r="R62" t="s">
        <v>268</v>
      </c>
      <c r="S62">
        <v>36.594541999999997</v>
      </c>
      <c r="T62">
        <v>-119.90524499999999</v>
      </c>
      <c r="U62">
        <v>1</v>
      </c>
      <c r="V62">
        <v>82.3</v>
      </c>
      <c r="W62">
        <v>1</v>
      </c>
      <c r="X62">
        <v>0</v>
      </c>
      <c r="Y62">
        <v>1</v>
      </c>
      <c r="Z62" t="s">
        <v>105</v>
      </c>
      <c r="AA62">
        <v>1</v>
      </c>
      <c r="AB62">
        <v>1</v>
      </c>
      <c r="AC62">
        <v>1</v>
      </c>
      <c r="AD62">
        <v>1</v>
      </c>
      <c r="AE62" t="s">
        <v>62</v>
      </c>
      <c r="AF62">
        <v>1</v>
      </c>
      <c r="AG62">
        <v>265</v>
      </c>
      <c r="AH62">
        <v>1</v>
      </c>
      <c r="AI62" t="s">
        <v>63</v>
      </c>
      <c r="AJ62">
        <v>1</v>
      </c>
      <c r="AK62">
        <v>3</v>
      </c>
      <c r="AL62">
        <v>0</v>
      </c>
      <c r="AM62" t="s">
        <v>64</v>
      </c>
      <c r="AN62">
        <v>1</v>
      </c>
      <c r="AO62">
        <v>1</v>
      </c>
      <c r="AP62">
        <v>0</v>
      </c>
      <c r="AQ62">
        <v>72</v>
      </c>
      <c r="AR62">
        <v>5980.55</v>
      </c>
      <c r="AS62">
        <v>140</v>
      </c>
      <c r="AT62">
        <v>2108.88</v>
      </c>
      <c r="AU62">
        <v>0</v>
      </c>
      <c r="AV62">
        <v>8229.43</v>
      </c>
      <c r="AW62">
        <v>0</v>
      </c>
      <c r="AX62">
        <v>0</v>
      </c>
      <c r="AY62">
        <v>93652</v>
      </c>
      <c r="AZ62">
        <v>0</v>
      </c>
    </row>
    <row r="63" spans="1:52">
      <c r="A63">
        <v>63</v>
      </c>
      <c r="B63">
        <v>3</v>
      </c>
      <c r="C63">
        <v>44.73</v>
      </c>
      <c r="D63" t="s">
        <v>88</v>
      </c>
      <c r="E63" t="s">
        <v>165</v>
      </c>
      <c r="F63">
        <v>75</v>
      </c>
      <c r="G63" t="s">
        <v>269</v>
      </c>
      <c r="H63">
        <v>5861</v>
      </c>
      <c r="I63" t="s">
        <v>66</v>
      </c>
      <c r="J63" t="s">
        <v>55</v>
      </c>
      <c r="K63" t="s">
        <v>270</v>
      </c>
      <c r="L63" t="s">
        <v>84</v>
      </c>
      <c r="M63">
        <v>0</v>
      </c>
      <c r="N63">
        <v>0</v>
      </c>
      <c r="O63" t="s">
        <v>68</v>
      </c>
      <c r="P63">
        <v>1</v>
      </c>
      <c r="Q63" t="s">
        <v>59</v>
      </c>
      <c r="R63" t="s">
        <v>271</v>
      </c>
      <c r="S63">
        <v>33.362575</v>
      </c>
      <c r="T63">
        <v>-117.299644</v>
      </c>
      <c r="U63">
        <v>1</v>
      </c>
      <c r="V63">
        <v>74.599999999999994</v>
      </c>
      <c r="W63">
        <v>1</v>
      </c>
      <c r="X63">
        <v>0</v>
      </c>
      <c r="Y63">
        <v>1</v>
      </c>
      <c r="Z63" t="s">
        <v>93</v>
      </c>
      <c r="AA63">
        <v>0</v>
      </c>
      <c r="AB63">
        <v>0</v>
      </c>
      <c r="AC63">
        <v>1</v>
      </c>
      <c r="AD63">
        <v>1</v>
      </c>
      <c r="AE63" t="s">
        <v>62</v>
      </c>
      <c r="AF63">
        <v>1</v>
      </c>
      <c r="AG63">
        <v>42239</v>
      </c>
      <c r="AH63">
        <v>0</v>
      </c>
      <c r="AI63" t="s">
        <v>63</v>
      </c>
      <c r="AJ63">
        <v>1</v>
      </c>
      <c r="AK63">
        <v>1</v>
      </c>
      <c r="AL63">
        <v>0</v>
      </c>
      <c r="AM63" t="s">
        <v>64</v>
      </c>
      <c r="AN63">
        <v>0</v>
      </c>
      <c r="AO63">
        <v>0</v>
      </c>
      <c r="AP63">
        <v>0</v>
      </c>
      <c r="AQ63">
        <v>1</v>
      </c>
      <c r="AR63">
        <v>74.599999999999994</v>
      </c>
      <c r="AS63">
        <v>0</v>
      </c>
      <c r="AT63">
        <v>44.73</v>
      </c>
      <c r="AU63">
        <v>0</v>
      </c>
      <c r="AV63">
        <v>119.33</v>
      </c>
      <c r="AW63">
        <v>0</v>
      </c>
      <c r="AX63">
        <v>1</v>
      </c>
      <c r="AY63">
        <v>92028</v>
      </c>
      <c r="AZ63">
        <v>1</v>
      </c>
    </row>
    <row r="64" spans="1:52">
      <c r="A64">
        <v>63</v>
      </c>
      <c r="B64">
        <v>10</v>
      </c>
      <c r="C64">
        <v>20.13</v>
      </c>
      <c r="D64" t="s">
        <v>52</v>
      </c>
      <c r="E64" t="s">
        <v>52</v>
      </c>
      <c r="F64">
        <v>79</v>
      </c>
      <c r="G64" t="s">
        <v>53</v>
      </c>
      <c r="H64">
        <v>5056</v>
      </c>
      <c r="I64" t="s">
        <v>66</v>
      </c>
      <c r="J64" t="s">
        <v>55</v>
      </c>
      <c r="K64" t="s">
        <v>272</v>
      </c>
      <c r="L64" t="s">
        <v>57</v>
      </c>
      <c r="M64">
        <v>1</v>
      </c>
      <c r="N64">
        <v>0</v>
      </c>
      <c r="O64" t="s">
        <v>58</v>
      </c>
      <c r="P64">
        <v>1</v>
      </c>
      <c r="Q64" t="s">
        <v>77</v>
      </c>
      <c r="R64" t="s">
        <v>273</v>
      </c>
      <c r="S64">
        <v>37.556094000000002</v>
      </c>
      <c r="T64">
        <v>-122.272437</v>
      </c>
      <c r="U64">
        <v>0</v>
      </c>
      <c r="V64">
        <v>64.099999999999994</v>
      </c>
      <c r="W64">
        <v>0</v>
      </c>
      <c r="X64">
        <v>1</v>
      </c>
      <c r="Y64">
        <v>0</v>
      </c>
      <c r="Z64" t="s">
        <v>61</v>
      </c>
      <c r="AA64">
        <v>0</v>
      </c>
      <c r="AB64">
        <v>1</v>
      </c>
      <c r="AC64">
        <v>1</v>
      </c>
      <c r="AD64">
        <v>0</v>
      </c>
      <c r="AE64" t="s">
        <v>79</v>
      </c>
      <c r="AF64">
        <v>1</v>
      </c>
      <c r="AG64">
        <v>31882</v>
      </c>
      <c r="AH64">
        <v>1</v>
      </c>
      <c r="AI64" t="s">
        <v>63</v>
      </c>
      <c r="AJ64">
        <v>0</v>
      </c>
      <c r="AK64">
        <v>3</v>
      </c>
      <c r="AL64">
        <v>0</v>
      </c>
      <c r="AM64" t="s">
        <v>64</v>
      </c>
      <c r="AN64">
        <v>0</v>
      </c>
      <c r="AO64">
        <v>0</v>
      </c>
      <c r="AP64">
        <v>1</v>
      </c>
      <c r="AQ64">
        <v>40</v>
      </c>
      <c r="AR64">
        <v>2460.35</v>
      </c>
      <c r="AS64">
        <v>0</v>
      </c>
      <c r="AT64">
        <v>805.2</v>
      </c>
      <c r="AU64">
        <v>0</v>
      </c>
      <c r="AV64">
        <v>3265.55</v>
      </c>
      <c r="AW64">
        <v>0</v>
      </c>
      <c r="AX64">
        <v>1</v>
      </c>
      <c r="AY64">
        <v>94404</v>
      </c>
      <c r="AZ64">
        <v>0</v>
      </c>
    </row>
    <row r="65" spans="1:52">
      <c r="A65">
        <v>58</v>
      </c>
      <c r="B65">
        <v>57</v>
      </c>
      <c r="C65">
        <v>0</v>
      </c>
      <c r="D65" t="s">
        <v>52</v>
      </c>
      <c r="E65" t="s">
        <v>52</v>
      </c>
      <c r="F65">
        <v>27</v>
      </c>
      <c r="G65" t="s">
        <v>274</v>
      </c>
      <c r="H65">
        <v>2898</v>
      </c>
      <c r="I65" t="s">
        <v>54</v>
      </c>
      <c r="J65" t="s">
        <v>55</v>
      </c>
      <c r="K65" t="s">
        <v>275</v>
      </c>
      <c r="L65" t="s">
        <v>57</v>
      </c>
      <c r="M65">
        <v>1</v>
      </c>
      <c r="N65">
        <v>0</v>
      </c>
      <c r="O65" t="s">
        <v>68</v>
      </c>
      <c r="P65">
        <v>1</v>
      </c>
      <c r="Q65" t="s">
        <v>77</v>
      </c>
      <c r="R65" t="s">
        <v>276</v>
      </c>
      <c r="S65">
        <v>40.336391999999996</v>
      </c>
      <c r="T65">
        <v>-122.448533</v>
      </c>
      <c r="U65">
        <v>1</v>
      </c>
      <c r="V65">
        <v>40.549999999999997</v>
      </c>
      <c r="W65">
        <v>0</v>
      </c>
      <c r="X65">
        <v>3</v>
      </c>
      <c r="Y65">
        <v>0</v>
      </c>
      <c r="Z65" t="s">
        <v>61</v>
      </c>
      <c r="AA65">
        <v>1</v>
      </c>
      <c r="AB65">
        <v>1</v>
      </c>
      <c r="AC65">
        <v>0</v>
      </c>
      <c r="AD65">
        <v>1</v>
      </c>
      <c r="AE65" t="s">
        <v>79</v>
      </c>
      <c r="AF65">
        <v>0</v>
      </c>
      <c r="AG65">
        <v>12348</v>
      </c>
      <c r="AH65">
        <v>1</v>
      </c>
      <c r="AI65" t="s">
        <v>63</v>
      </c>
      <c r="AJ65">
        <v>0</v>
      </c>
      <c r="AK65">
        <v>3</v>
      </c>
      <c r="AL65">
        <v>0</v>
      </c>
      <c r="AM65" t="s">
        <v>64</v>
      </c>
      <c r="AN65">
        <v>0</v>
      </c>
      <c r="AO65">
        <v>0</v>
      </c>
      <c r="AP65">
        <v>0</v>
      </c>
      <c r="AQ65">
        <v>13</v>
      </c>
      <c r="AR65">
        <v>590.35</v>
      </c>
      <c r="AS65">
        <v>0</v>
      </c>
      <c r="AT65">
        <v>0</v>
      </c>
      <c r="AU65">
        <v>0</v>
      </c>
      <c r="AV65">
        <v>590.35</v>
      </c>
      <c r="AW65">
        <v>0</v>
      </c>
      <c r="AX65">
        <v>1</v>
      </c>
      <c r="AY65">
        <v>96022</v>
      </c>
      <c r="AZ65">
        <v>0</v>
      </c>
    </row>
    <row r="66" spans="1:52">
      <c r="A66">
        <v>26</v>
      </c>
      <c r="B66">
        <v>85</v>
      </c>
      <c r="C66">
        <v>21.45</v>
      </c>
      <c r="D66" t="s">
        <v>52</v>
      </c>
      <c r="E66" t="s">
        <v>52</v>
      </c>
      <c r="F66">
        <v>43</v>
      </c>
      <c r="G66" t="s">
        <v>277</v>
      </c>
      <c r="H66">
        <v>4908</v>
      </c>
      <c r="I66" t="s">
        <v>75</v>
      </c>
      <c r="J66" t="s">
        <v>55</v>
      </c>
      <c r="K66" t="s">
        <v>278</v>
      </c>
      <c r="L66" t="s">
        <v>57</v>
      </c>
      <c r="M66">
        <v>0</v>
      </c>
      <c r="N66">
        <v>1</v>
      </c>
      <c r="O66" t="s">
        <v>68</v>
      </c>
      <c r="P66">
        <v>1</v>
      </c>
      <c r="Q66" t="s">
        <v>59</v>
      </c>
      <c r="R66" t="s">
        <v>279</v>
      </c>
      <c r="S66">
        <v>38.113532999999997</v>
      </c>
      <c r="T66">
        <v>-122.11926</v>
      </c>
      <c r="U66">
        <v>0</v>
      </c>
      <c r="V66">
        <v>104.5</v>
      </c>
      <c r="W66">
        <v>1</v>
      </c>
      <c r="X66">
        <v>0</v>
      </c>
      <c r="Y66">
        <v>0</v>
      </c>
      <c r="Z66" t="s">
        <v>61</v>
      </c>
      <c r="AA66">
        <v>1</v>
      </c>
      <c r="AB66">
        <v>1</v>
      </c>
      <c r="AC66">
        <v>0</v>
      </c>
      <c r="AD66">
        <v>0</v>
      </c>
      <c r="AE66" t="s">
        <v>79</v>
      </c>
      <c r="AF66">
        <v>1</v>
      </c>
      <c r="AG66">
        <v>25578</v>
      </c>
      <c r="AH66">
        <v>1</v>
      </c>
      <c r="AI66" t="s">
        <v>63</v>
      </c>
      <c r="AJ66">
        <v>0</v>
      </c>
      <c r="AK66">
        <v>4</v>
      </c>
      <c r="AL66">
        <v>0</v>
      </c>
      <c r="AM66" t="s">
        <v>64</v>
      </c>
      <c r="AN66">
        <v>0</v>
      </c>
      <c r="AO66">
        <v>0</v>
      </c>
      <c r="AP66">
        <v>1</v>
      </c>
      <c r="AQ66">
        <v>63</v>
      </c>
      <c r="AR66">
        <v>6590.8</v>
      </c>
      <c r="AS66">
        <v>0</v>
      </c>
      <c r="AT66">
        <v>1351.35</v>
      </c>
      <c r="AU66">
        <v>0</v>
      </c>
      <c r="AV66">
        <v>7942.15</v>
      </c>
      <c r="AW66">
        <v>1</v>
      </c>
      <c r="AX66">
        <v>1</v>
      </c>
      <c r="AY66">
        <v>94510</v>
      </c>
      <c r="AZ66">
        <v>0</v>
      </c>
    </row>
    <row r="67" spans="1:52">
      <c r="A67">
        <v>68</v>
      </c>
      <c r="B67">
        <v>13</v>
      </c>
      <c r="C67">
        <v>15.82</v>
      </c>
      <c r="D67" t="s">
        <v>52</v>
      </c>
      <c r="E67" t="s">
        <v>52</v>
      </c>
      <c r="F67">
        <v>71</v>
      </c>
      <c r="G67" t="s">
        <v>280</v>
      </c>
      <c r="H67">
        <v>4032</v>
      </c>
      <c r="I67" t="s">
        <v>54</v>
      </c>
      <c r="J67" t="s">
        <v>55</v>
      </c>
      <c r="K67" t="s">
        <v>281</v>
      </c>
      <c r="L67" t="s">
        <v>57</v>
      </c>
      <c r="M67">
        <v>0</v>
      </c>
      <c r="N67">
        <v>1</v>
      </c>
      <c r="O67" t="s">
        <v>58</v>
      </c>
      <c r="P67">
        <v>1</v>
      </c>
      <c r="Q67" t="s">
        <v>77</v>
      </c>
      <c r="R67" t="s">
        <v>282</v>
      </c>
      <c r="S67">
        <v>39.657228000000003</v>
      </c>
      <c r="T67">
        <v>-121.37778</v>
      </c>
      <c r="U67">
        <v>1</v>
      </c>
      <c r="V67">
        <v>78.45</v>
      </c>
      <c r="W67">
        <v>1</v>
      </c>
      <c r="X67">
        <v>0</v>
      </c>
      <c r="Y67">
        <v>10</v>
      </c>
      <c r="Z67" t="s">
        <v>61</v>
      </c>
      <c r="AA67">
        <v>1</v>
      </c>
      <c r="AB67">
        <v>1</v>
      </c>
      <c r="AC67">
        <v>0</v>
      </c>
      <c r="AD67">
        <v>1</v>
      </c>
      <c r="AE67" t="s">
        <v>62</v>
      </c>
      <c r="AF67">
        <v>1</v>
      </c>
      <c r="AG67">
        <v>1279</v>
      </c>
      <c r="AH67">
        <v>1</v>
      </c>
      <c r="AI67" t="s">
        <v>63</v>
      </c>
      <c r="AJ67">
        <v>1</v>
      </c>
      <c r="AK67">
        <v>3</v>
      </c>
      <c r="AL67">
        <v>1</v>
      </c>
      <c r="AM67" t="s">
        <v>64</v>
      </c>
      <c r="AN67">
        <v>1</v>
      </c>
      <c r="AO67">
        <v>1</v>
      </c>
      <c r="AP67">
        <v>0</v>
      </c>
      <c r="AQ67">
        <v>72</v>
      </c>
      <c r="AR67">
        <v>5682.25</v>
      </c>
      <c r="AS67">
        <v>0</v>
      </c>
      <c r="AT67">
        <v>1139.04</v>
      </c>
      <c r="AU67">
        <v>0</v>
      </c>
      <c r="AV67">
        <v>6821.29</v>
      </c>
      <c r="AW67">
        <v>0</v>
      </c>
      <c r="AX67">
        <v>1</v>
      </c>
      <c r="AY67">
        <v>95916</v>
      </c>
      <c r="AZ67">
        <v>0</v>
      </c>
    </row>
    <row r="68" spans="1:52">
      <c r="A68">
        <v>33</v>
      </c>
      <c r="B68">
        <v>20</v>
      </c>
      <c r="C68">
        <v>43.14</v>
      </c>
      <c r="D68" t="s">
        <v>52</v>
      </c>
      <c r="E68" t="s">
        <v>52</v>
      </c>
      <c r="F68">
        <v>46</v>
      </c>
      <c r="G68" t="s">
        <v>283</v>
      </c>
      <c r="H68">
        <v>6183</v>
      </c>
      <c r="I68" t="s">
        <v>66</v>
      </c>
      <c r="J68" t="s">
        <v>55</v>
      </c>
      <c r="K68" t="s">
        <v>284</v>
      </c>
      <c r="L68" t="s">
        <v>57</v>
      </c>
      <c r="M68">
        <v>0</v>
      </c>
      <c r="N68">
        <v>1</v>
      </c>
      <c r="O68" t="s">
        <v>58</v>
      </c>
      <c r="P68">
        <v>1</v>
      </c>
      <c r="Q68" t="s">
        <v>59</v>
      </c>
      <c r="R68" t="s">
        <v>285</v>
      </c>
      <c r="S68">
        <v>36.525703</v>
      </c>
      <c r="T68">
        <v>-120.952122</v>
      </c>
      <c r="U68">
        <v>0</v>
      </c>
      <c r="V68">
        <v>103.1</v>
      </c>
      <c r="W68">
        <v>1</v>
      </c>
      <c r="X68">
        <v>0</v>
      </c>
      <c r="Y68">
        <v>0</v>
      </c>
      <c r="Z68" t="s">
        <v>105</v>
      </c>
      <c r="AA68">
        <v>1</v>
      </c>
      <c r="AB68">
        <v>1</v>
      </c>
      <c r="AC68">
        <v>1</v>
      </c>
      <c r="AD68">
        <v>0</v>
      </c>
      <c r="AE68" t="s">
        <v>62</v>
      </c>
      <c r="AF68">
        <v>1</v>
      </c>
      <c r="AG68">
        <v>813</v>
      </c>
      <c r="AH68">
        <v>1</v>
      </c>
      <c r="AI68" t="s">
        <v>63</v>
      </c>
      <c r="AJ68">
        <v>0</v>
      </c>
      <c r="AK68">
        <v>3</v>
      </c>
      <c r="AL68">
        <v>0</v>
      </c>
      <c r="AM68" t="s">
        <v>64</v>
      </c>
      <c r="AN68">
        <v>1</v>
      </c>
      <c r="AO68">
        <v>1</v>
      </c>
      <c r="AP68">
        <v>0</v>
      </c>
      <c r="AQ68">
        <v>66</v>
      </c>
      <c r="AR68">
        <v>6595</v>
      </c>
      <c r="AS68">
        <v>0</v>
      </c>
      <c r="AT68">
        <v>2847.24</v>
      </c>
      <c r="AU68">
        <v>0</v>
      </c>
      <c r="AV68">
        <v>9442.24</v>
      </c>
      <c r="AW68">
        <v>0</v>
      </c>
      <c r="AX68">
        <v>1</v>
      </c>
      <c r="AY68">
        <v>95043</v>
      </c>
      <c r="AZ68">
        <v>0</v>
      </c>
    </row>
    <row r="69" spans="1:52">
      <c r="A69">
        <v>49</v>
      </c>
      <c r="B69">
        <v>28</v>
      </c>
      <c r="C69">
        <v>0</v>
      </c>
      <c r="D69" t="s">
        <v>52</v>
      </c>
      <c r="E69" t="s">
        <v>52</v>
      </c>
      <c r="F69">
        <v>42</v>
      </c>
      <c r="G69" t="s">
        <v>286</v>
      </c>
      <c r="H69">
        <v>4051</v>
      </c>
      <c r="I69" t="s">
        <v>54</v>
      </c>
      <c r="J69" t="s">
        <v>55</v>
      </c>
      <c r="K69" t="s">
        <v>287</v>
      </c>
      <c r="L69" t="s">
        <v>57</v>
      </c>
      <c r="M69">
        <v>1</v>
      </c>
      <c r="N69">
        <v>1</v>
      </c>
      <c r="O69" t="s">
        <v>68</v>
      </c>
      <c r="P69">
        <v>1</v>
      </c>
      <c r="Q69" t="s">
        <v>77</v>
      </c>
      <c r="R69" t="s">
        <v>288</v>
      </c>
      <c r="S69">
        <v>39.075693999999999</v>
      </c>
      <c r="T69">
        <v>-121.70605999999999</v>
      </c>
      <c r="U69">
        <v>1</v>
      </c>
      <c r="V69">
        <v>54.65</v>
      </c>
      <c r="W69">
        <v>0</v>
      </c>
      <c r="X69">
        <v>3</v>
      </c>
      <c r="Y69">
        <v>0</v>
      </c>
      <c r="Z69" t="s">
        <v>61</v>
      </c>
      <c r="AA69">
        <v>0</v>
      </c>
      <c r="AB69">
        <v>0</v>
      </c>
      <c r="AC69">
        <v>0</v>
      </c>
      <c r="AD69">
        <v>1</v>
      </c>
      <c r="AE69" t="s">
        <v>62</v>
      </c>
      <c r="AF69">
        <v>0</v>
      </c>
      <c r="AG69">
        <v>27786</v>
      </c>
      <c r="AH69">
        <v>1</v>
      </c>
      <c r="AI69" t="s">
        <v>63</v>
      </c>
      <c r="AJ69">
        <v>0</v>
      </c>
      <c r="AK69">
        <v>5</v>
      </c>
      <c r="AL69">
        <v>0</v>
      </c>
      <c r="AM69" t="s">
        <v>64</v>
      </c>
      <c r="AN69">
        <v>1</v>
      </c>
      <c r="AO69">
        <v>1</v>
      </c>
      <c r="AP69">
        <v>1</v>
      </c>
      <c r="AQ69">
        <v>66</v>
      </c>
      <c r="AR69">
        <v>3632</v>
      </c>
      <c r="AS69">
        <v>0</v>
      </c>
      <c r="AT69">
        <v>0</v>
      </c>
      <c r="AU69">
        <v>46.75</v>
      </c>
      <c r="AV69">
        <v>3585.25</v>
      </c>
      <c r="AW69">
        <v>0</v>
      </c>
      <c r="AX69">
        <v>1</v>
      </c>
      <c r="AY69">
        <v>95993</v>
      </c>
      <c r="AZ69">
        <v>0</v>
      </c>
    </row>
    <row r="70" spans="1:52">
      <c r="A70">
        <v>58</v>
      </c>
      <c r="B70">
        <v>7</v>
      </c>
      <c r="C70">
        <v>0</v>
      </c>
      <c r="D70" t="s">
        <v>52</v>
      </c>
      <c r="E70" t="s">
        <v>52</v>
      </c>
      <c r="F70">
        <v>20</v>
      </c>
      <c r="G70" t="s">
        <v>289</v>
      </c>
      <c r="H70">
        <v>3100</v>
      </c>
      <c r="I70" t="s">
        <v>54</v>
      </c>
      <c r="J70" t="s">
        <v>55</v>
      </c>
      <c r="K70" t="s">
        <v>290</v>
      </c>
      <c r="L70" t="s">
        <v>57</v>
      </c>
      <c r="M70">
        <v>0</v>
      </c>
      <c r="N70">
        <v>1</v>
      </c>
      <c r="O70" t="s">
        <v>58</v>
      </c>
      <c r="P70">
        <v>1</v>
      </c>
      <c r="Q70" t="s">
        <v>77</v>
      </c>
      <c r="R70" t="s">
        <v>291</v>
      </c>
      <c r="S70">
        <v>33.719220999999997</v>
      </c>
      <c r="T70">
        <v>-118.07359599999999</v>
      </c>
      <c r="U70">
        <v>0</v>
      </c>
      <c r="V70">
        <v>49.85</v>
      </c>
      <c r="W70">
        <v>0</v>
      </c>
      <c r="X70">
        <v>0</v>
      </c>
      <c r="Y70">
        <v>0</v>
      </c>
      <c r="Z70" t="s">
        <v>209</v>
      </c>
      <c r="AA70">
        <v>0</v>
      </c>
      <c r="AB70">
        <v>1</v>
      </c>
      <c r="AC70">
        <v>0</v>
      </c>
      <c r="AD70">
        <v>0</v>
      </c>
      <c r="AE70" t="s">
        <v>79</v>
      </c>
      <c r="AF70">
        <v>0</v>
      </c>
      <c r="AG70">
        <v>1107</v>
      </c>
      <c r="AH70">
        <v>1</v>
      </c>
      <c r="AI70" t="s">
        <v>63</v>
      </c>
      <c r="AJ70">
        <v>0</v>
      </c>
      <c r="AK70">
        <v>3</v>
      </c>
      <c r="AL70">
        <v>0</v>
      </c>
      <c r="AM70" t="s">
        <v>64</v>
      </c>
      <c r="AN70">
        <v>1</v>
      </c>
      <c r="AO70">
        <v>1</v>
      </c>
      <c r="AP70">
        <v>0</v>
      </c>
      <c r="AQ70">
        <v>12</v>
      </c>
      <c r="AR70">
        <v>552.1</v>
      </c>
      <c r="AS70">
        <v>0</v>
      </c>
      <c r="AT70">
        <v>0</v>
      </c>
      <c r="AU70">
        <v>0</v>
      </c>
      <c r="AV70">
        <v>552.1</v>
      </c>
      <c r="AW70">
        <v>0</v>
      </c>
      <c r="AX70">
        <v>1</v>
      </c>
      <c r="AY70">
        <v>90742</v>
      </c>
      <c r="AZ70">
        <v>0</v>
      </c>
    </row>
    <row r="71" spans="1:52">
      <c r="A71">
        <v>20</v>
      </c>
      <c r="B71">
        <v>85</v>
      </c>
      <c r="C71">
        <v>42.59</v>
      </c>
      <c r="D71" t="s">
        <v>52</v>
      </c>
      <c r="E71" t="s">
        <v>52</v>
      </c>
      <c r="F71">
        <v>38</v>
      </c>
      <c r="G71" t="s">
        <v>292</v>
      </c>
      <c r="H71">
        <v>5816</v>
      </c>
      <c r="I71" t="s">
        <v>54</v>
      </c>
      <c r="J71" t="s">
        <v>55</v>
      </c>
      <c r="K71" t="s">
        <v>293</v>
      </c>
      <c r="L71" t="s">
        <v>57</v>
      </c>
      <c r="M71">
        <v>0</v>
      </c>
      <c r="N71">
        <v>1</v>
      </c>
      <c r="O71" t="s">
        <v>68</v>
      </c>
      <c r="P71">
        <v>1</v>
      </c>
      <c r="Q71" t="s">
        <v>77</v>
      </c>
      <c r="R71" t="s">
        <v>294</v>
      </c>
      <c r="S71">
        <v>35.559617000000003</v>
      </c>
      <c r="T71">
        <v>-118.925185</v>
      </c>
      <c r="U71">
        <v>0</v>
      </c>
      <c r="V71">
        <v>71.900000000000006</v>
      </c>
      <c r="W71">
        <v>1</v>
      </c>
      <c r="X71">
        <v>0</v>
      </c>
      <c r="Y71">
        <v>0</v>
      </c>
      <c r="Z71" t="s">
        <v>87</v>
      </c>
      <c r="AA71">
        <v>0</v>
      </c>
      <c r="AB71">
        <v>1</v>
      </c>
      <c r="AC71">
        <v>1</v>
      </c>
      <c r="AD71">
        <v>0</v>
      </c>
      <c r="AE71" t="s">
        <v>62</v>
      </c>
      <c r="AF71">
        <v>1</v>
      </c>
      <c r="AG71">
        <v>44915</v>
      </c>
      <c r="AH71">
        <v>1</v>
      </c>
      <c r="AI71" t="s">
        <v>63</v>
      </c>
      <c r="AJ71">
        <v>0</v>
      </c>
      <c r="AK71">
        <v>4</v>
      </c>
      <c r="AL71">
        <v>0</v>
      </c>
      <c r="AM71" t="s">
        <v>64</v>
      </c>
      <c r="AN71">
        <v>1</v>
      </c>
      <c r="AO71">
        <v>1</v>
      </c>
      <c r="AP71">
        <v>0</v>
      </c>
      <c r="AQ71">
        <v>63</v>
      </c>
      <c r="AR71">
        <v>4479.2</v>
      </c>
      <c r="AS71">
        <v>0</v>
      </c>
      <c r="AT71">
        <v>2683.17</v>
      </c>
      <c r="AU71">
        <v>0</v>
      </c>
      <c r="AV71">
        <v>7162.37</v>
      </c>
      <c r="AW71">
        <v>1</v>
      </c>
      <c r="AX71">
        <v>1</v>
      </c>
      <c r="AY71">
        <v>93308</v>
      </c>
      <c r="AZ71">
        <v>0</v>
      </c>
    </row>
    <row r="72" spans="1:52">
      <c r="A72">
        <v>42</v>
      </c>
      <c r="B72">
        <v>27</v>
      </c>
      <c r="C72">
        <v>38.53</v>
      </c>
      <c r="D72" t="s">
        <v>52</v>
      </c>
      <c r="E72" t="s">
        <v>52</v>
      </c>
      <c r="F72">
        <v>24</v>
      </c>
      <c r="G72" t="s">
        <v>295</v>
      </c>
      <c r="H72">
        <v>3972</v>
      </c>
      <c r="I72" t="s">
        <v>54</v>
      </c>
      <c r="J72" t="s">
        <v>55</v>
      </c>
      <c r="K72" t="s">
        <v>296</v>
      </c>
      <c r="L72" t="s">
        <v>57</v>
      </c>
      <c r="M72">
        <v>0</v>
      </c>
      <c r="N72">
        <v>1</v>
      </c>
      <c r="O72" t="s">
        <v>58</v>
      </c>
      <c r="P72">
        <v>1</v>
      </c>
      <c r="Q72" t="s">
        <v>77</v>
      </c>
      <c r="R72" t="s">
        <v>297</v>
      </c>
      <c r="S72">
        <v>33.323704999999997</v>
      </c>
      <c r="T72">
        <v>-116.626907</v>
      </c>
      <c r="U72">
        <v>1</v>
      </c>
      <c r="V72">
        <v>78.8</v>
      </c>
      <c r="W72">
        <v>0</v>
      </c>
      <c r="X72">
        <v>0</v>
      </c>
      <c r="Y72">
        <v>1</v>
      </c>
      <c r="Z72" t="s">
        <v>61</v>
      </c>
      <c r="AA72">
        <v>0</v>
      </c>
      <c r="AB72">
        <v>1</v>
      </c>
      <c r="AC72">
        <v>1</v>
      </c>
      <c r="AD72">
        <v>1</v>
      </c>
      <c r="AE72" t="s">
        <v>62</v>
      </c>
      <c r="AF72">
        <v>1</v>
      </c>
      <c r="AG72">
        <v>1205</v>
      </c>
      <c r="AH72">
        <v>1</v>
      </c>
      <c r="AI72" t="s">
        <v>63</v>
      </c>
      <c r="AJ72">
        <v>1</v>
      </c>
      <c r="AK72">
        <v>4</v>
      </c>
      <c r="AL72">
        <v>0</v>
      </c>
      <c r="AM72" t="s">
        <v>64</v>
      </c>
      <c r="AN72">
        <v>1</v>
      </c>
      <c r="AO72">
        <v>1</v>
      </c>
      <c r="AP72">
        <v>1</v>
      </c>
      <c r="AQ72">
        <v>43</v>
      </c>
      <c r="AR72">
        <v>3460.3</v>
      </c>
      <c r="AS72">
        <v>0</v>
      </c>
      <c r="AT72">
        <v>1656.79</v>
      </c>
      <c r="AU72">
        <v>24.9</v>
      </c>
      <c r="AV72">
        <v>5092.1899999999996</v>
      </c>
      <c r="AW72">
        <v>0</v>
      </c>
      <c r="AX72">
        <v>1</v>
      </c>
      <c r="AY72">
        <v>92086</v>
      </c>
      <c r="AZ72">
        <v>0</v>
      </c>
    </row>
    <row r="73" spans="1:52">
      <c r="A73">
        <v>30</v>
      </c>
      <c r="B73">
        <v>59</v>
      </c>
      <c r="C73">
        <v>31.67</v>
      </c>
      <c r="D73" t="s">
        <v>80</v>
      </c>
      <c r="E73" t="s">
        <v>81</v>
      </c>
      <c r="F73">
        <v>93</v>
      </c>
      <c r="G73" t="s">
        <v>298</v>
      </c>
      <c r="H73">
        <v>4533</v>
      </c>
      <c r="I73" t="s">
        <v>66</v>
      </c>
      <c r="J73" t="s">
        <v>55</v>
      </c>
      <c r="K73" t="s">
        <v>299</v>
      </c>
      <c r="L73" t="s">
        <v>84</v>
      </c>
      <c r="M73">
        <v>0</v>
      </c>
      <c r="N73">
        <v>1</v>
      </c>
      <c r="O73" t="s">
        <v>68</v>
      </c>
      <c r="P73">
        <v>1</v>
      </c>
      <c r="Q73" t="s">
        <v>85</v>
      </c>
      <c r="R73" t="s">
        <v>300</v>
      </c>
      <c r="S73">
        <v>37.990574000000002</v>
      </c>
      <c r="T73">
        <v>-120.261821</v>
      </c>
      <c r="U73">
        <v>1</v>
      </c>
      <c r="V73">
        <v>79.349999999999994</v>
      </c>
      <c r="W73">
        <v>1</v>
      </c>
      <c r="X73">
        <v>0</v>
      </c>
      <c r="Y73">
        <v>1</v>
      </c>
      <c r="Z73" t="s">
        <v>61</v>
      </c>
      <c r="AA73">
        <v>0</v>
      </c>
      <c r="AB73">
        <v>0</v>
      </c>
      <c r="AC73">
        <v>1</v>
      </c>
      <c r="AD73">
        <v>1</v>
      </c>
      <c r="AE73" t="s">
        <v>62</v>
      </c>
      <c r="AF73">
        <v>1</v>
      </c>
      <c r="AG73">
        <v>1519</v>
      </c>
      <c r="AH73">
        <v>0</v>
      </c>
      <c r="AI73" t="s">
        <v>63</v>
      </c>
      <c r="AJ73">
        <v>1</v>
      </c>
      <c r="AK73">
        <v>3</v>
      </c>
      <c r="AL73">
        <v>0</v>
      </c>
      <c r="AM73" t="s">
        <v>64</v>
      </c>
      <c r="AN73">
        <v>0</v>
      </c>
      <c r="AO73">
        <v>0</v>
      </c>
      <c r="AP73">
        <v>0</v>
      </c>
      <c r="AQ73">
        <v>9</v>
      </c>
      <c r="AR73">
        <v>661.25</v>
      </c>
      <c r="AS73">
        <v>10</v>
      </c>
      <c r="AT73">
        <v>285.02999999999997</v>
      </c>
      <c r="AU73">
        <v>0</v>
      </c>
      <c r="AV73">
        <v>956.28</v>
      </c>
      <c r="AW73">
        <v>0</v>
      </c>
      <c r="AX73">
        <v>0</v>
      </c>
      <c r="AY73">
        <v>95372</v>
      </c>
      <c r="AZ73">
        <v>1</v>
      </c>
    </row>
    <row r="74" spans="1:52">
      <c r="A74">
        <v>50</v>
      </c>
      <c r="B74">
        <v>12</v>
      </c>
      <c r="C74">
        <v>13.69</v>
      </c>
      <c r="D74" t="s">
        <v>52</v>
      </c>
      <c r="E74" t="s">
        <v>52</v>
      </c>
      <c r="F74">
        <v>41</v>
      </c>
      <c r="G74" t="s">
        <v>301</v>
      </c>
      <c r="H74">
        <v>2886</v>
      </c>
      <c r="I74" t="s">
        <v>75</v>
      </c>
      <c r="J74" t="s">
        <v>55</v>
      </c>
      <c r="K74" t="s">
        <v>302</v>
      </c>
      <c r="L74" t="s">
        <v>57</v>
      </c>
      <c r="M74">
        <v>0</v>
      </c>
      <c r="N74">
        <v>0</v>
      </c>
      <c r="O74" t="s">
        <v>68</v>
      </c>
      <c r="P74">
        <v>1</v>
      </c>
      <c r="Q74" t="s">
        <v>59</v>
      </c>
      <c r="R74" t="s">
        <v>303</v>
      </c>
      <c r="S74">
        <v>38.672637999999999</v>
      </c>
      <c r="T74">
        <v>-121.147403</v>
      </c>
      <c r="U74">
        <v>0</v>
      </c>
      <c r="V74">
        <v>91.25</v>
      </c>
      <c r="W74">
        <v>0</v>
      </c>
      <c r="X74">
        <v>0</v>
      </c>
      <c r="Y74">
        <v>0</v>
      </c>
      <c r="Z74" t="s">
        <v>258</v>
      </c>
      <c r="AA74">
        <v>1</v>
      </c>
      <c r="AB74">
        <v>0</v>
      </c>
      <c r="AC74">
        <v>1</v>
      </c>
      <c r="AD74">
        <v>0</v>
      </c>
      <c r="AE74" t="s">
        <v>62</v>
      </c>
      <c r="AF74">
        <v>1</v>
      </c>
      <c r="AG74">
        <v>51855</v>
      </c>
      <c r="AH74">
        <v>1</v>
      </c>
      <c r="AI74" t="s">
        <v>63</v>
      </c>
      <c r="AJ74">
        <v>0</v>
      </c>
      <c r="AK74">
        <v>5</v>
      </c>
      <c r="AL74">
        <v>0</v>
      </c>
      <c r="AM74" t="s">
        <v>64</v>
      </c>
      <c r="AN74">
        <v>0</v>
      </c>
      <c r="AO74">
        <v>0</v>
      </c>
      <c r="AP74">
        <v>1</v>
      </c>
      <c r="AQ74">
        <v>28</v>
      </c>
      <c r="AR74">
        <v>2483.65</v>
      </c>
      <c r="AS74">
        <v>0</v>
      </c>
      <c r="AT74">
        <v>383.32</v>
      </c>
      <c r="AU74">
        <v>0</v>
      </c>
      <c r="AV74">
        <v>2866.97</v>
      </c>
      <c r="AW74">
        <v>0</v>
      </c>
      <c r="AX74">
        <v>1</v>
      </c>
      <c r="AY74">
        <v>95630</v>
      </c>
      <c r="AZ74">
        <v>0</v>
      </c>
    </row>
    <row r="75" spans="1:52">
      <c r="A75">
        <v>56</v>
      </c>
      <c r="B75">
        <v>19</v>
      </c>
      <c r="C75">
        <v>39.07</v>
      </c>
      <c r="D75" t="s">
        <v>52</v>
      </c>
      <c r="E75" t="s">
        <v>52</v>
      </c>
      <c r="F75">
        <v>80</v>
      </c>
      <c r="G75" t="s">
        <v>304</v>
      </c>
      <c r="H75">
        <v>5266</v>
      </c>
      <c r="I75" t="s">
        <v>54</v>
      </c>
      <c r="J75" t="s">
        <v>55</v>
      </c>
      <c r="K75" t="s">
        <v>305</v>
      </c>
      <c r="L75" t="s">
        <v>57</v>
      </c>
      <c r="M75">
        <v>1</v>
      </c>
      <c r="N75">
        <v>0</v>
      </c>
      <c r="O75" t="s">
        <v>58</v>
      </c>
      <c r="P75">
        <v>1</v>
      </c>
      <c r="Q75" t="s">
        <v>77</v>
      </c>
      <c r="R75" t="s">
        <v>306</v>
      </c>
      <c r="S75">
        <v>32.730583000000003</v>
      </c>
      <c r="T75">
        <v>-115.50108299999999</v>
      </c>
      <c r="U75">
        <v>1</v>
      </c>
      <c r="V75">
        <v>61.4</v>
      </c>
      <c r="W75">
        <v>1</v>
      </c>
      <c r="X75">
        <v>2</v>
      </c>
      <c r="Y75">
        <v>10</v>
      </c>
      <c r="Z75" t="s">
        <v>61</v>
      </c>
      <c r="AA75">
        <v>0</v>
      </c>
      <c r="AB75">
        <v>1</v>
      </c>
      <c r="AC75">
        <v>0</v>
      </c>
      <c r="AD75">
        <v>1</v>
      </c>
      <c r="AE75" t="s">
        <v>79</v>
      </c>
      <c r="AF75">
        <v>1</v>
      </c>
      <c r="AG75">
        <v>3535</v>
      </c>
      <c r="AH75">
        <v>1</v>
      </c>
      <c r="AI75" t="s">
        <v>63</v>
      </c>
      <c r="AJ75">
        <v>1</v>
      </c>
      <c r="AK75">
        <v>3</v>
      </c>
      <c r="AL75">
        <v>0</v>
      </c>
      <c r="AM75" t="s">
        <v>64</v>
      </c>
      <c r="AN75">
        <v>0</v>
      </c>
      <c r="AO75">
        <v>0</v>
      </c>
      <c r="AP75">
        <v>0</v>
      </c>
      <c r="AQ75">
        <v>69</v>
      </c>
      <c r="AR75">
        <v>4059.85</v>
      </c>
      <c r="AS75">
        <v>0</v>
      </c>
      <c r="AT75">
        <v>2695.83</v>
      </c>
      <c r="AU75">
        <v>0</v>
      </c>
      <c r="AV75">
        <v>6755.68</v>
      </c>
      <c r="AW75">
        <v>0</v>
      </c>
      <c r="AX75">
        <v>1</v>
      </c>
      <c r="AY75">
        <v>92249</v>
      </c>
      <c r="AZ75">
        <v>0</v>
      </c>
    </row>
    <row r="76" spans="1:52">
      <c r="A76">
        <v>76</v>
      </c>
      <c r="B76">
        <v>19</v>
      </c>
      <c r="C76">
        <v>38.85</v>
      </c>
      <c r="D76" t="s">
        <v>52</v>
      </c>
      <c r="E76" t="s">
        <v>52</v>
      </c>
      <c r="F76">
        <v>28</v>
      </c>
      <c r="G76" t="s">
        <v>307</v>
      </c>
      <c r="H76">
        <v>5269</v>
      </c>
      <c r="I76" t="s">
        <v>54</v>
      </c>
      <c r="J76" t="s">
        <v>55</v>
      </c>
      <c r="K76" t="s">
        <v>308</v>
      </c>
      <c r="L76" t="s">
        <v>57</v>
      </c>
      <c r="M76">
        <v>0</v>
      </c>
      <c r="N76">
        <v>1</v>
      </c>
      <c r="O76" t="s">
        <v>68</v>
      </c>
      <c r="P76">
        <v>1</v>
      </c>
      <c r="Q76" t="s">
        <v>59</v>
      </c>
      <c r="R76" t="s">
        <v>309</v>
      </c>
      <c r="S76">
        <v>38.121600999999998</v>
      </c>
      <c r="T76">
        <v>-120.133915</v>
      </c>
      <c r="U76">
        <v>0</v>
      </c>
      <c r="V76">
        <v>101.4</v>
      </c>
      <c r="W76">
        <v>1</v>
      </c>
      <c r="X76">
        <v>0</v>
      </c>
      <c r="Y76">
        <v>0</v>
      </c>
      <c r="Z76" t="s">
        <v>61</v>
      </c>
      <c r="AA76">
        <v>0</v>
      </c>
      <c r="AB76">
        <v>0</v>
      </c>
      <c r="AC76">
        <v>1</v>
      </c>
      <c r="AD76">
        <v>0</v>
      </c>
      <c r="AE76" t="s">
        <v>79</v>
      </c>
      <c r="AF76">
        <v>1</v>
      </c>
      <c r="AG76">
        <v>1278</v>
      </c>
      <c r="AH76">
        <v>0</v>
      </c>
      <c r="AI76" t="s">
        <v>63</v>
      </c>
      <c r="AJ76">
        <v>0</v>
      </c>
      <c r="AK76">
        <v>4</v>
      </c>
      <c r="AL76">
        <v>1</v>
      </c>
      <c r="AM76" t="s">
        <v>64</v>
      </c>
      <c r="AN76">
        <v>1</v>
      </c>
      <c r="AO76">
        <v>0</v>
      </c>
      <c r="AP76">
        <v>1</v>
      </c>
      <c r="AQ76">
        <v>67</v>
      </c>
      <c r="AR76">
        <v>6841.05</v>
      </c>
      <c r="AS76">
        <v>0</v>
      </c>
      <c r="AT76">
        <v>2602.9499999999998</v>
      </c>
      <c r="AU76">
        <v>0</v>
      </c>
      <c r="AV76">
        <v>9444</v>
      </c>
      <c r="AW76">
        <v>0</v>
      </c>
      <c r="AX76">
        <v>1</v>
      </c>
      <c r="AY76">
        <v>95346</v>
      </c>
      <c r="AZ76">
        <v>0</v>
      </c>
    </row>
    <row r="77" spans="1:52">
      <c r="A77">
        <v>23</v>
      </c>
      <c r="B77">
        <v>0</v>
      </c>
      <c r="C77">
        <v>16.420000000000002</v>
      </c>
      <c r="D77" t="s">
        <v>52</v>
      </c>
      <c r="E77" t="s">
        <v>52</v>
      </c>
      <c r="F77">
        <v>24</v>
      </c>
      <c r="G77" t="s">
        <v>310</v>
      </c>
      <c r="H77">
        <v>4501</v>
      </c>
      <c r="I77" t="s">
        <v>75</v>
      </c>
      <c r="J77" t="s">
        <v>55</v>
      </c>
      <c r="K77" t="s">
        <v>311</v>
      </c>
      <c r="L77" t="s">
        <v>57</v>
      </c>
      <c r="M77">
        <v>0</v>
      </c>
      <c r="N77">
        <v>0</v>
      </c>
      <c r="O77" t="s">
        <v>68</v>
      </c>
      <c r="P77">
        <v>0</v>
      </c>
      <c r="Q77" t="s">
        <v>72</v>
      </c>
      <c r="R77" t="s">
        <v>312</v>
      </c>
      <c r="S77">
        <v>37.776718000000002</v>
      </c>
      <c r="T77">
        <v>-122.49578099999999</v>
      </c>
      <c r="U77">
        <v>1</v>
      </c>
      <c r="V77">
        <v>24.15</v>
      </c>
      <c r="W77">
        <v>1</v>
      </c>
      <c r="X77">
        <v>0</v>
      </c>
      <c r="Y77">
        <v>1</v>
      </c>
      <c r="Z77" t="s">
        <v>87</v>
      </c>
      <c r="AA77">
        <v>0</v>
      </c>
      <c r="AB77">
        <v>0</v>
      </c>
      <c r="AC77">
        <v>0</v>
      </c>
      <c r="AD77">
        <v>1</v>
      </c>
      <c r="AE77" t="s">
        <v>62</v>
      </c>
      <c r="AF77">
        <v>1</v>
      </c>
      <c r="AG77">
        <v>42476</v>
      </c>
      <c r="AH77">
        <v>0</v>
      </c>
      <c r="AI77" t="s">
        <v>63</v>
      </c>
      <c r="AJ77">
        <v>1</v>
      </c>
      <c r="AK77">
        <v>3</v>
      </c>
      <c r="AL77">
        <v>0</v>
      </c>
      <c r="AM77" t="s">
        <v>64</v>
      </c>
      <c r="AN77">
        <v>0</v>
      </c>
      <c r="AO77">
        <v>0</v>
      </c>
      <c r="AP77">
        <v>0</v>
      </c>
      <c r="AQ77">
        <v>60</v>
      </c>
      <c r="AR77">
        <v>1505.9</v>
      </c>
      <c r="AS77">
        <v>0</v>
      </c>
      <c r="AT77">
        <v>985.2</v>
      </c>
      <c r="AU77">
        <v>0</v>
      </c>
      <c r="AV77">
        <v>2491.1</v>
      </c>
      <c r="AW77">
        <v>1</v>
      </c>
      <c r="AX77">
        <v>0</v>
      </c>
      <c r="AY77">
        <v>94121</v>
      </c>
      <c r="AZ77">
        <v>0</v>
      </c>
    </row>
    <row r="78" spans="1:52">
      <c r="A78">
        <v>22</v>
      </c>
      <c r="B78">
        <v>51</v>
      </c>
      <c r="C78">
        <v>18.62</v>
      </c>
      <c r="D78" t="s">
        <v>52</v>
      </c>
      <c r="E78" t="s">
        <v>52</v>
      </c>
      <c r="F78">
        <v>33</v>
      </c>
      <c r="G78" t="s">
        <v>313</v>
      </c>
      <c r="H78">
        <v>5870</v>
      </c>
      <c r="I78" t="s">
        <v>66</v>
      </c>
      <c r="J78" t="s">
        <v>55</v>
      </c>
      <c r="K78" t="s">
        <v>314</v>
      </c>
      <c r="L78" t="s">
        <v>108</v>
      </c>
      <c r="M78">
        <v>0</v>
      </c>
      <c r="N78">
        <v>0</v>
      </c>
      <c r="O78" t="s">
        <v>68</v>
      </c>
      <c r="P78">
        <v>1</v>
      </c>
      <c r="Q78" t="s">
        <v>77</v>
      </c>
      <c r="R78" t="s">
        <v>315</v>
      </c>
      <c r="S78">
        <v>39.108252</v>
      </c>
      <c r="T78">
        <v>-123.645121</v>
      </c>
      <c r="U78">
        <v>0</v>
      </c>
      <c r="V78">
        <v>50.3</v>
      </c>
      <c r="W78">
        <v>0</v>
      </c>
      <c r="X78">
        <v>0</v>
      </c>
      <c r="Y78">
        <v>0</v>
      </c>
      <c r="Z78" t="s">
        <v>93</v>
      </c>
      <c r="AA78">
        <v>1</v>
      </c>
      <c r="AB78">
        <v>0</v>
      </c>
      <c r="AC78">
        <v>1</v>
      </c>
      <c r="AD78">
        <v>0</v>
      </c>
      <c r="AE78" t="s">
        <v>79</v>
      </c>
      <c r="AF78">
        <v>1</v>
      </c>
      <c r="AG78">
        <v>383</v>
      </c>
      <c r="AH78">
        <v>0</v>
      </c>
      <c r="AI78" t="s">
        <v>63</v>
      </c>
      <c r="AJ78">
        <v>0</v>
      </c>
      <c r="AK78">
        <v>5</v>
      </c>
      <c r="AL78">
        <v>0</v>
      </c>
      <c r="AM78" t="s">
        <v>64</v>
      </c>
      <c r="AN78">
        <v>0</v>
      </c>
      <c r="AO78">
        <v>0</v>
      </c>
      <c r="AP78">
        <v>0</v>
      </c>
      <c r="AQ78">
        <v>2</v>
      </c>
      <c r="AR78">
        <v>92.75</v>
      </c>
      <c r="AS78">
        <v>0</v>
      </c>
      <c r="AT78">
        <v>37.24</v>
      </c>
      <c r="AU78">
        <v>0</v>
      </c>
      <c r="AV78">
        <v>129.99</v>
      </c>
      <c r="AW78">
        <v>1</v>
      </c>
      <c r="AX78">
        <v>1</v>
      </c>
      <c r="AY78">
        <v>95432</v>
      </c>
      <c r="AZ78">
        <v>0</v>
      </c>
    </row>
    <row r="79" spans="1:52">
      <c r="A79">
        <v>50</v>
      </c>
      <c r="B79">
        <v>21</v>
      </c>
      <c r="C79">
        <v>0</v>
      </c>
      <c r="D79" t="s">
        <v>88</v>
      </c>
      <c r="E79" t="s">
        <v>89</v>
      </c>
      <c r="F79">
        <v>78</v>
      </c>
      <c r="G79" t="s">
        <v>228</v>
      </c>
      <c r="H79">
        <v>2933</v>
      </c>
      <c r="I79" t="s">
        <v>66</v>
      </c>
      <c r="J79" t="s">
        <v>55</v>
      </c>
      <c r="K79" t="s">
        <v>316</v>
      </c>
      <c r="L79" t="s">
        <v>84</v>
      </c>
      <c r="M79">
        <v>0</v>
      </c>
      <c r="N79">
        <v>1</v>
      </c>
      <c r="O79" t="s">
        <v>68</v>
      </c>
      <c r="P79">
        <v>1</v>
      </c>
      <c r="Q79" t="s">
        <v>77</v>
      </c>
      <c r="R79" t="s">
        <v>317</v>
      </c>
      <c r="S79">
        <v>34.136580000000002</v>
      </c>
      <c r="T79">
        <v>-118.245839</v>
      </c>
      <c r="U79">
        <v>0</v>
      </c>
      <c r="V79">
        <v>39.65</v>
      </c>
      <c r="W79">
        <v>0</v>
      </c>
      <c r="X79">
        <v>0</v>
      </c>
      <c r="Y79">
        <v>0</v>
      </c>
      <c r="Z79" t="s">
        <v>61</v>
      </c>
      <c r="AA79">
        <v>0</v>
      </c>
      <c r="AB79">
        <v>0</v>
      </c>
      <c r="AC79">
        <v>1</v>
      </c>
      <c r="AD79">
        <v>0</v>
      </c>
      <c r="AE79" t="s">
        <v>62</v>
      </c>
      <c r="AF79">
        <v>0</v>
      </c>
      <c r="AG79">
        <v>41390</v>
      </c>
      <c r="AH79">
        <v>0</v>
      </c>
      <c r="AI79" t="s">
        <v>63</v>
      </c>
      <c r="AJ79">
        <v>0</v>
      </c>
      <c r="AK79">
        <v>1</v>
      </c>
      <c r="AL79">
        <v>0</v>
      </c>
      <c r="AM79" t="s">
        <v>64</v>
      </c>
      <c r="AN79">
        <v>0</v>
      </c>
      <c r="AO79">
        <v>0</v>
      </c>
      <c r="AP79">
        <v>1</v>
      </c>
      <c r="AQ79">
        <v>19</v>
      </c>
      <c r="AR79">
        <v>733.35</v>
      </c>
      <c r="AS79">
        <v>0</v>
      </c>
      <c r="AT79">
        <v>0</v>
      </c>
      <c r="AU79">
        <v>0</v>
      </c>
      <c r="AV79">
        <v>733.35</v>
      </c>
      <c r="AW79">
        <v>0</v>
      </c>
      <c r="AX79">
        <v>1</v>
      </c>
      <c r="AY79">
        <v>91205</v>
      </c>
      <c r="AZ79">
        <v>1</v>
      </c>
    </row>
    <row r="80" spans="1:52">
      <c r="A80">
        <v>44</v>
      </c>
      <c r="B80">
        <v>24</v>
      </c>
      <c r="C80">
        <v>44.14</v>
      </c>
      <c r="D80" t="s">
        <v>52</v>
      </c>
      <c r="E80" t="s">
        <v>52</v>
      </c>
      <c r="F80">
        <v>51</v>
      </c>
      <c r="G80" t="s">
        <v>318</v>
      </c>
      <c r="H80">
        <v>5962</v>
      </c>
      <c r="I80" t="s">
        <v>66</v>
      </c>
      <c r="J80" t="s">
        <v>55</v>
      </c>
      <c r="K80" t="s">
        <v>319</v>
      </c>
      <c r="L80" t="s">
        <v>57</v>
      </c>
      <c r="M80">
        <v>1</v>
      </c>
      <c r="N80">
        <v>1</v>
      </c>
      <c r="O80" t="s">
        <v>58</v>
      </c>
      <c r="P80">
        <v>1</v>
      </c>
      <c r="Q80" t="s">
        <v>77</v>
      </c>
      <c r="R80" t="s">
        <v>320</v>
      </c>
      <c r="S80">
        <v>37.458367000000003</v>
      </c>
      <c r="T80">
        <v>-119.345011</v>
      </c>
      <c r="U80">
        <v>0</v>
      </c>
      <c r="V80">
        <v>59.8</v>
      </c>
      <c r="W80">
        <v>0</v>
      </c>
      <c r="X80">
        <v>1</v>
      </c>
      <c r="Y80">
        <v>0</v>
      </c>
      <c r="Z80" t="s">
        <v>209</v>
      </c>
      <c r="AA80">
        <v>0</v>
      </c>
      <c r="AB80">
        <v>0</v>
      </c>
      <c r="AC80">
        <v>1</v>
      </c>
      <c r="AD80">
        <v>0</v>
      </c>
      <c r="AE80" t="s">
        <v>79</v>
      </c>
      <c r="AF80">
        <v>1</v>
      </c>
      <c r="AG80">
        <v>613</v>
      </c>
      <c r="AH80">
        <v>0</v>
      </c>
      <c r="AI80" t="s">
        <v>63</v>
      </c>
      <c r="AJ80">
        <v>0</v>
      </c>
      <c r="AK80">
        <v>4</v>
      </c>
      <c r="AL80">
        <v>0</v>
      </c>
      <c r="AM80" t="s">
        <v>64</v>
      </c>
      <c r="AN80">
        <v>0</v>
      </c>
      <c r="AO80">
        <v>0</v>
      </c>
      <c r="AP80">
        <v>1</v>
      </c>
      <c r="AQ80">
        <v>14</v>
      </c>
      <c r="AR80">
        <v>824.85</v>
      </c>
      <c r="AS80">
        <v>0</v>
      </c>
      <c r="AT80">
        <v>617.96</v>
      </c>
      <c r="AU80">
        <v>0</v>
      </c>
      <c r="AV80">
        <v>1442.81</v>
      </c>
      <c r="AW80">
        <v>0</v>
      </c>
      <c r="AX80">
        <v>1</v>
      </c>
      <c r="AY80">
        <v>93604</v>
      </c>
      <c r="AZ80">
        <v>0</v>
      </c>
    </row>
    <row r="81" spans="1:52">
      <c r="A81">
        <v>41</v>
      </c>
      <c r="B81">
        <v>19</v>
      </c>
      <c r="C81">
        <v>14.64</v>
      </c>
      <c r="D81" t="s">
        <v>52</v>
      </c>
      <c r="E81" t="s">
        <v>52</v>
      </c>
      <c r="F81">
        <v>49</v>
      </c>
      <c r="G81" t="s">
        <v>321</v>
      </c>
      <c r="H81">
        <v>5284</v>
      </c>
      <c r="I81" t="s">
        <v>66</v>
      </c>
      <c r="J81" t="s">
        <v>55</v>
      </c>
      <c r="K81" t="s">
        <v>322</v>
      </c>
      <c r="L81" t="s">
        <v>57</v>
      </c>
      <c r="M81">
        <v>1</v>
      </c>
      <c r="N81">
        <v>0</v>
      </c>
      <c r="O81" t="s">
        <v>58</v>
      </c>
      <c r="P81">
        <v>1</v>
      </c>
      <c r="Q81" t="s">
        <v>77</v>
      </c>
      <c r="R81" t="s">
        <v>323</v>
      </c>
      <c r="S81">
        <v>35.303925999999997</v>
      </c>
      <c r="T81">
        <v>-120.256567</v>
      </c>
      <c r="U81">
        <v>1</v>
      </c>
      <c r="V81">
        <v>50.2</v>
      </c>
      <c r="W81">
        <v>0</v>
      </c>
      <c r="X81">
        <v>2</v>
      </c>
      <c r="Y81">
        <v>1</v>
      </c>
      <c r="Z81" t="s">
        <v>87</v>
      </c>
      <c r="AA81">
        <v>1</v>
      </c>
      <c r="AB81">
        <v>0</v>
      </c>
      <c r="AC81">
        <v>0</v>
      </c>
      <c r="AD81">
        <v>1</v>
      </c>
      <c r="AE81" t="s">
        <v>161</v>
      </c>
      <c r="AF81">
        <v>1</v>
      </c>
      <c r="AG81">
        <v>2687</v>
      </c>
      <c r="AH81">
        <v>0</v>
      </c>
      <c r="AI81" t="s">
        <v>63</v>
      </c>
      <c r="AJ81">
        <v>1</v>
      </c>
      <c r="AK81">
        <v>4</v>
      </c>
      <c r="AL81">
        <v>0</v>
      </c>
      <c r="AM81" t="s">
        <v>64</v>
      </c>
      <c r="AN81">
        <v>0</v>
      </c>
      <c r="AO81">
        <v>0</v>
      </c>
      <c r="AP81">
        <v>0</v>
      </c>
      <c r="AQ81">
        <v>43</v>
      </c>
      <c r="AR81">
        <v>2169.4</v>
      </c>
      <c r="AS81">
        <v>0</v>
      </c>
      <c r="AT81">
        <v>629.52</v>
      </c>
      <c r="AU81">
        <v>0</v>
      </c>
      <c r="AV81">
        <v>2798.92</v>
      </c>
      <c r="AW81">
        <v>0</v>
      </c>
      <c r="AX81">
        <v>1</v>
      </c>
      <c r="AY81">
        <v>93453</v>
      </c>
      <c r="AZ81">
        <v>0</v>
      </c>
    </row>
    <row r="82" spans="1:52">
      <c r="A82">
        <v>47</v>
      </c>
      <c r="B82">
        <v>6</v>
      </c>
      <c r="C82">
        <v>44.45</v>
      </c>
      <c r="D82" t="s">
        <v>52</v>
      </c>
      <c r="E82" t="s">
        <v>52</v>
      </c>
      <c r="F82">
        <v>61</v>
      </c>
      <c r="G82" t="s">
        <v>324</v>
      </c>
      <c r="H82">
        <v>5870</v>
      </c>
      <c r="I82" t="s">
        <v>75</v>
      </c>
      <c r="J82" t="s">
        <v>55</v>
      </c>
      <c r="K82" t="s">
        <v>325</v>
      </c>
      <c r="L82" t="s">
        <v>57</v>
      </c>
      <c r="M82">
        <v>0</v>
      </c>
      <c r="N82">
        <v>0</v>
      </c>
      <c r="O82" t="s">
        <v>68</v>
      </c>
      <c r="P82">
        <v>1</v>
      </c>
      <c r="Q82" t="s">
        <v>77</v>
      </c>
      <c r="R82" t="s">
        <v>326</v>
      </c>
      <c r="S82">
        <v>39.904001999999998</v>
      </c>
      <c r="T82">
        <v>-121.527823</v>
      </c>
      <c r="U82">
        <v>1</v>
      </c>
      <c r="V82">
        <v>70.5</v>
      </c>
      <c r="W82">
        <v>0</v>
      </c>
      <c r="X82">
        <v>0</v>
      </c>
      <c r="Y82">
        <v>7</v>
      </c>
      <c r="Z82" t="s">
        <v>61</v>
      </c>
      <c r="AA82">
        <v>1</v>
      </c>
      <c r="AB82">
        <v>1</v>
      </c>
      <c r="AC82">
        <v>0</v>
      </c>
      <c r="AD82">
        <v>1</v>
      </c>
      <c r="AE82" t="s">
        <v>79</v>
      </c>
      <c r="AF82">
        <v>1</v>
      </c>
      <c r="AG82">
        <v>28</v>
      </c>
      <c r="AH82">
        <v>1</v>
      </c>
      <c r="AI82" t="s">
        <v>63</v>
      </c>
      <c r="AJ82">
        <v>1</v>
      </c>
      <c r="AK82">
        <v>4</v>
      </c>
      <c r="AL82">
        <v>0</v>
      </c>
      <c r="AM82" t="s">
        <v>64</v>
      </c>
      <c r="AN82">
        <v>1</v>
      </c>
      <c r="AO82">
        <v>1</v>
      </c>
      <c r="AP82">
        <v>0</v>
      </c>
      <c r="AQ82">
        <v>32</v>
      </c>
      <c r="AR82">
        <v>2201.75</v>
      </c>
      <c r="AS82">
        <v>0</v>
      </c>
      <c r="AT82">
        <v>1422.4</v>
      </c>
      <c r="AU82">
        <v>0</v>
      </c>
      <c r="AV82">
        <v>3624.15</v>
      </c>
      <c r="AW82">
        <v>0</v>
      </c>
      <c r="AX82">
        <v>1</v>
      </c>
      <c r="AY82">
        <v>95978</v>
      </c>
      <c r="AZ82">
        <v>0</v>
      </c>
    </row>
    <row r="83" spans="1:52">
      <c r="A83">
        <v>61</v>
      </c>
      <c r="B83">
        <v>0</v>
      </c>
      <c r="C83">
        <v>33.92</v>
      </c>
      <c r="D83" t="s">
        <v>52</v>
      </c>
      <c r="E83" t="s">
        <v>52</v>
      </c>
      <c r="F83">
        <v>41</v>
      </c>
      <c r="G83" t="s">
        <v>82</v>
      </c>
      <c r="H83">
        <v>5475</v>
      </c>
      <c r="I83" t="s">
        <v>54</v>
      </c>
      <c r="J83" t="s">
        <v>55</v>
      </c>
      <c r="K83" t="s">
        <v>327</v>
      </c>
      <c r="L83" t="s">
        <v>57</v>
      </c>
      <c r="M83">
        <v>1</v>
      </c>
      <c r="N83">
        <v>0</v>
      </c>
      <c r="O83" t="s">
        <v>68</v>
      </c>
      <c r="P83">
        <v>0</v>
      </c>
      <c r="Q83" t="s">
        <v>72</v>
      </c>
      <c r="R83" t="s">
        <v>328</v>
      </c>
      <c r="S83">
        <v>37.218705</v>
      </c>
      <c r="T83">
        <v>-121.762429</v>
      </c>
      <c r="U83">
        <v>1</v>
      </c>
      <c r="V83">
        <v>26.1</v>
      </c>
      <c r="W83">
        <v>1</v>
      </c>
      <c r="X83">
        <v>2</v>
      </c>
      <c r="Y83">
        <v>2</v>
      </c>
      <c r="Z83" t="s">
        <v>61</v>
      </c>
      <c r="AA83">
        <v>0</v>
      </c>
      <c r="AB83">
        <v>0</v>
      </c>
      <c r="AC83">
        <v>0</v>
      </c>
      <c r="AD83">
        <v>1</v>
      </c>
      <c r="AE83" t="s">
        <v>79</v>
      </c>
      <c r="AF83">
        <v>1</v>
      </c>
      <c r="AG83">
        <v>7023</v>
      </c>
      <c r="AH83">
        <v>0</v>
      </c>
      <c r="AI83" t="s">
        <v>63</v>
      </c>
      <c r="AJ83">
        <v>1</v>
      </c>
      <c r="AK83">
        <v>3</v>
      </c>
      <c r="AL83">
        <v>0</v>
      </c>
      <c r="AM83" t="s">
        <v>64</v>
      </c>
      <c r="AN83">
        <v>0</v>
      </c>
      <c r="AO83">
        <v>0</v>
      </c>
      <c r="AP83">
        <v>0</v>
      </c>
      <c r="AQ83">
        <v>72</v>
      </c>
      <c r="AR83">
        <v>1851.45</v>
      </c>
      <c r="AS83">
        <v>0</v>
      </c>
      <c r="AT83">
        <v>2442.2399999999998</v>
      </c>
      <c r="AU83">
        <v>0</v>
      </c>
      <c r="AV83">
        <v>4293.6899999999996</v>
      </c>
      <c r="AW83">
        <v>0</v>
      </c>
      <c r="AX83">
        <v>0</v>
      </c>
      <c r="AY83">
        <v>95139</v>
      </c>
      <c r="AZ83">
        <v>0</v>
      </c>
    </row>
    <row r="84" spans="1:52">
      <c r="A84">
        <v>75</v>
      </c>
      <c r="B84">
        <v>25</v>
      </c>
      <c r="C84">
        <v>1.92</v>
      </c>
      <c r="D84" t="s">
        <v>52</v>
      </c>
      <c r="E84" t="s">
        <v>52</v>
      </c>
      <c r="F84">
        <v>47</v>
      </c>
      <c r="G84" t="s">
        <v>329</v>
      </c>
      <c r="H84">
        <v>3728</v>
      </c>
      <c r="I84" t="s">
        <v>54</v>
      </c>
      <c r="J84" t="s">
        <v>55</v>
      </c>
      <c r="K84" t="s">
        <v>330</v>
      </c>
      <c r="L84" t="s">
        <v>57</v>
      </c>
      <c r="M84">
        <v>0</v>
      </c>
      <c r="N84">
        <v>1</v>
      </c>
      <c r="O84" t="s">
        <v>68</v>
      </c>
      <c r="P84">
        <v>1</v>
      </c>
      <c r="Q84" t="s">
        <v>59</v>
      </c>
      <c r="R84" t="s">
        <v>331</v>
      </c>
      <c r="S84">
        <v>35.186644000000001</v>
      </c>
      <c r="T84">
        <v>-120.72830500000001</v>
      </c>
      <c r="U84">
        <v>0</v>
      </c>
      <c r="V84">
        <v>93.9</v>
      </c>
      <c r="W84">
        <v>1</v>
      </c>
      <c r="X84">
        <v>0</v>
      </c>
      <c r="Y84">
        <v>0</v>
      </c>
      <c r="Z84" t="s">
        <v>209</v>
      </c>
      <c r="AA84">
        <v>0</v>
      </c>
      <c r="AB84">
        <v>0</v>
      </c>
      <c r="AC84">
        <v>0</v>
      </c>
      <c r="AD84">
        <v>0</v>
      </c>
      <c r="AE84" t="s">
        <v>62</v>
      </c>
      <c r="AF84">
        <v>1</v>
      </c>
      <c r="AG84">
        <v>812</v>
      </c>
      <c r="AH84">
        <v>1</v>
      </c>
      <c r="AI84" t="s">
        <v>63</v>
      </c>
      <c r="AJ84">
        <v>0</v>
      </c>
      <c r="AK84">
        <v>4</v>
      </c>
      <c r="AL84">
        <v>1</v>
      </c>
      <c r="AM84" t="s">
        <v>64</v>
      </c>
      <c r="AN84">
        <v>0</v>
      </c>
      <c r="AO84">
        <v>0</v>
      </c>
      <c r="AP84">
        <v>1</v>
      </c>
      <c r="AQ84">
        <v>18</v>
      </c>
      <c r="AR84">
        <v>1743.9</v>
      </c>
      <c r="AS84">
        <v>0</v>
      </c>
      <c r="AT84">
        <v>34.56</v>
      </c>
      <c r="AU84">
        <v>0</v>
      </c>
      <c r="AV84">
        <v>1778.46</v>
      </c>
      <c r="AW84">
        <v>0</v>
      </c>
      <c r="AX84">
        <v>1</v>
      </c>
      <c r="AY84">
        <v>93424</v>
      </c>
      <c r="AZ84">
        <v>0</v>
      </c>
    </row>
    <row r="85" spans="1:52">
      <c r="A85">
        <v>43</v>
      </c>
      <c r="B85">
        <v>12</v>
      </c>
      <c r="C85">
        <v>31.31</v>
      </c>
      <c r="D85" t="s">
        <v>52</v>
      </c>
      <c r="E85" t="s">
        <v>52</v>
      </c>
      <c r="F85">
        <v>29</v>
      </c>
      <c r="G85" t="s">
        <v>332</v>
      </c>
      <c r="H85">
        <v>4770</v>
      </c>
      <c r="I85" t="s">
        <v>75</v>
      </c>
      <c r="J85" t="s">
        <v>55</v>
      </c>
      <c r="K85" t="s">
        <v>333</v>
      </c>
      <c r="L85" t="s">
        <v>57</v>
      </c>
      <c r="M85">
        <v>0</v>
      </c>
      <c r="N85">
        <v>1</v>
      </c>
      <c r="O85" t="s">
        <v>68</v>
      </c>
      <c r="P85">
        <v>1</v>
      </c>
      <c r="Q85" t="s">
        <v>59</v>
      </c>
      <c r="R85" t="s">
        <v>334</v>
      </c>
      <c r="S85">
        <v>33.475493</v>
      </c>
      <c r="T85">
        <v>-117.219551</v>
      </c>
      <c r="U85">
        <v>0</v>
      </c>
      <c r="V85">
        <v>91.25</v>
      </c>
      <c r="W85">
        <v>0</v>
      </c>
      <c r="X85">
        <v>0</v>
      </c>
      <c r="Y85">
        <v>0</v>
      </c>
      <c r="Z85" t="s">
        <v>87</v>
      </c>
      <c r="AA85">
        <v>0</v>
      </c>
      <c r="AB85">
        <v>1</v>
      </c>
      <c r="AC85">
        <v>0</v>
      </c>
      <c r="AD85">
        <v>0</v>
      </c>
      <c r="AE85" t="s">
        <v>62</v>
      </c>
      <c r="AF85">
        <v>1</v>
      </c>
      <c r="AG85">
        <v>3070</v>
      </c>
      <c r="AH85">
        <v>0</v>
      </c>
      <c r="AI85" t="s">
        <v>63</v>
      </c>
      <c r="AJ85">
        <v>0</v>
      </c>
      <c r="AK85">
        <v>3</v>
      </c>
      <c r="AL85">
        <v>0</v>
      </c>
      <c r="AM85" t="s">
        <v>64</v>
      </c>
      <c r="AN85">
        <v>0</v>
      </c>
      <c r="AO85">
        <v>0</v>
      </c>
      <c r="AP85">
        <v>1</v>
      </c>
      <c r="AQ85">
        <v>52</v>
      </c>
      <c r="AR85">
        <v>4738.3</v>
      </c>
      <c r="AS85">
        <v>0</v>
      </c>
      <c r="AT85">
        <v>1628.12</v>
      </c>
      <c r="AU85">
        <v>0</v>
      </c>
      <c r="AV85">
        <v>6366.42</v>
      </c>
      <c r="AW85">
        <v>0</v>
      </c>
      <c r="AX85">
        <v>1</v>
      </c>
      <c r="AY85">
        <v>92590</v>
      </c>
      <c r="AZ85">
        <v>0</v>
      </c>
    </row>
    <row r="86" spans="1:52">
      <c r="A86">
        <v>29</v>
      </c>
      <c r="B86">
        <v>0</v>
      </c>
      <c r="C86">
        <v>3.58</v>
      </c>
      <c r="D86" t="s">
        <v>52</v>
      </c>
      <c r="E86" t="s">
        <v>52</v>
      </c>
      <c r="F86">
        <v>36</v>
      </c>
      <c r="G86" t="s">
        <v>335</v>
      </c>
      <c r="H86">
        <v>4761</v>
      </c>
      <c r="I86" t="s">
        <v>75</v>
      </c>
      <c r="J86" t="s">
        <v>55</v>
      </c>
      <c r="K86" t="s">
        <v>336</v>
      </c>
      <c r="L86" t="s">
        <v>57</v>
      </c>
      <c r="M86">
        <v>0</v>
      </c>
      <c r="N86">
        <v>0</v>
      </c>
      <c r="O86" t="s">
        <v>68</v>
      </c>
      <c r="P86">
        <v>0</v>
      </c>
      <c r="Q86" t="s">
        <v>72</v>
      </c>
      <c r="R86" t="s">
        <v>337</v>
      </c>
      <c r="S86">
        <v>33.887675999999999</v>
      </c>
      <c r="T86">
        <v>-118.127289</v>
      </c>
      <c r="U86">
        <v>0</v>
      </c>
      <c r="V86">
        <v>19.5</v>
      </c>
      <c r="W86">
        <v>0</v>
      </c>
      <c r="X86">
        <v>0</v>
      </c>
      <c r="Y86">
        <v>0</v>
      </c>
      <c r="Z86" t="s">
        <v>258</v>
      </c>
      <c r="AA86">
        <v>0</v>
      </c>
      <c r="AB86">
        <v>0</v>
      </c>
      <c r="AC86">
        <v>1</v>
      </c>
      <c r="AD86">
        <v>0</v>
      </c>
      <c r="AE86" t="s">
        <v>62</v>
      </c>
      <c r="AF86">
        <v>1</v>
      </c>
      <c r="AG86">
        <v>72893</v>
      </c>
      <c r="AH86">
        <v>0</v>
      </c>
      <c r="AI86" t="s">
        <v>63</v>
      </c>
      <c r="AJ86">
        <v>0</v>
      </c>
      <c r="AK86">
        <v>4</v>
      </c>
      <c r="AL86">
        <v>0</v>
      </c>
      <c r="AM86" t="s">
        <v>64</v>
      </c>
      <c r="AN86">
        <v>0</v>
      </c>
      <c r="AO86">
        <v>0</v>
      </c>
      <c r="AP86">
        <v>0</v>
      </c>
      <c r="AQ86">
        <v>25</v>
      </c>
      <c r="AR86">
        <v>516.29999999999995</v>
      </c>
      <c r="AS86">
        <v>0</v>
      </c>
      <c r="AT86">
        <v>89.5</v>
      </c>
      <c r="AU86">
        <v>0</v>
      </c>
      <c r="AV86">
        <v>605.79999999999995</v>
      </c>
      <c r="AW86">
        <v>1</v>
      </c>
      <c r="AX86">
        <v>0</v>
      </c>
      <c r="AY86">
        <v>90706</v>
      </c>
      <c r="AZ86">
        <v>0</v>
      </c>
    </row>
    <row r="87" spans="1:52">
      <c r="A87">
        <v>75</v>
      </c>
      <c r="B87">
        <v>18</v>
      </c>
      <c r="C87">
        <v>26.82</v>
      </c>
      <c r="D87" t="s">
        <v>52</v>
      </c>
      <c r="E87" t="s">
        <v>52</v>
      </c>
      <c r="F87">
        <v>79</v>
      </c>
      <c r="G87" t="s">
        <v>338</v>
      </c>
      <c r="H87">
        <v>4368</v>
      </c>
      <c r="I87" t="s">
        <v>75</v>
      </c>
      <c r="J87" t="s">
        <v>55</v>
      </c>
      <c r="K87" t="s">
        <v>339</v>
      </c>
      <c r="L87" t="s">
        <v>57</v>
      </c>
      <c r="M87">
        <v>0</v>
      </c>
      <c r="N87">
        <v>1</v>
      </c>
      <c r="O87" t="s">
        <v>58</v>
      </c>
      <c r="P87">
        <v>1</v>
      </c>
      <c r="Q87" t="s">
        <v>85</v>
      </c>
      <c r="R87" t="s">
        <v>340</v>
      </c>
      <c r="S87">
        <v>32.641640000000002</v>
      </c>
      <c r="T87">
        <v>-116.985026</v>
      </c>
      <c r="U87">
        <v>1</v>
      </c>
      <c r="V87">
        <v>68.45</v>
      </c>
      <c r="W87">
        <v>1</v>
      </c>
      <c r="X87">
        <v>0</v>
      </c>
      <c r="Y87">
        <v>1</v>
      </c>
      <c r="Z87" t="s">
        <v>61</v>
      </c>
      <c r="AA87">
        <v>1</v>
      </c>
      <c r="AB87">
        <v>1</v>
      </c>
      <c r="AC87">
        <v>1</v>
      </c>
      <c r="AD87">
        <v>1</v>
      </c>
      <c r="AE87" t="s">
        <v>79</v>
      </c>
      <c r="AF87">
        <v>1</v>
      </c>
      <c r="AG87">
        <v>12884</v>
      </c>
      <c r="AH87">
        <v>1</v>
      </c>
      <c r="AI87" t="s">
        <v>63</v>
      </c>
      <c r="AJ87">
        <v>1</v>
      </c>
      <c r="AK87">
        <v>4</v>
      </c>
      <c r="AL87">
        <v>1</v>
      </c>
      <c r="AM87" t="s">
        <v>64</v>
      </c>
      <c r="AN87">
        <v>0</v>
      </c>
      <c r="AO87">
        <v>0</v>
      </c>
      <c r="AP87">
        <v>0</v>
      </c>
      <c r="AQ87">
        <v>56</v>
      </c>
      <c r="AR87">
        <v>4014</v>
      </c>
      <c r="AS87">
        <v>0</v>
      </c>
      <c r="AT87">
        <v>1501.92</v>
      </c>
      <c r="AU87">
        <v>0</v>
      </c>
      <c r="AV87">
        <v>5515.92</v>
      </c>
      <c r="AW87">
        <v>0</v>
      </c>
      <c r="AX87">
        <v>1</v>
      </c>
      <c r="AY87">
        <v>91913</v>
      </c>
      <c r="AZ87">
        <v>0</v>
      </c>
    </row>
    <row r="88" spans="1:52">
      <c r="A88">
        <v>21</v>
      </c>
      <c r="B88">
        <v>48</v>
      </c>
      <c r="C88">
        <v>23.52</v>
      </c>
      <c r="D88" t="s">
        <v>52</v>
      </c>
      <c r="E88" t="s">
        <v>52</v>
      </c>
      <c r="F88">
        <v>27</v>
      </c>
      <c r="G88" t="s">
        <v>341</v>
      </c>
      <c r="H88">
        <v>4799</v>
      </c>
      <c r="I88" t="s">
        <v>66</v>
      </c>
      <c r="J88" t="s">
        <v>55</v>
      </c>
      <c r="K88" t="s">
        <v>342</v>
      </c>
      <c r="L88" t="s">
        <v>108</v>
      </c>
      <c r="M88">
        <v>0</v>
      </c>
      <c r="N88">
        <v>0</v>
      </c>
      <c r="O88" t="s">
        <v>68</v>
      </c>
      <c r="P88">
        <v>1</v>
      </c>
      <c r="Q88" t="s">
        <v>77</v>
      </c>
      <c r="R88" t="s">
        <v>343</v>
      </c>
      <c r="S88">
        <v>37.587494</v>
      </c>
      <c r="T88">
        <v>-121.86285599999999</v>
      </c>
      <c r="U88">
        <v>0</v>
      </c>
      <c r="V88">
        <v>70.3</v>
      </c>
      <c r="W88">
        <v>0</v>
      </c>
      <c r="X88">
        <v>0</v>
      </c>
      <c r="Y88">
        <v>0</v>
      </c>
      <c r="Z88" t="s">
        <v>61</v>
      </c>
      <c r="AA88">
        <v>0</v>
      </c>
      <c r="AB88">
        <v>0</v>
      </c>
      <c r="AC88">
        <v>0</v>
      </c>
      <c r="AD88">
        <v>0</v>
      </c>
      <c r="AE88" t="s">
        <v>62</v>
      </c>
      <c r="AF88">
        <v>1</v>
      </c>
      <c r="AG88">
        <v>790</v>
      </c>
      <c r="AH88">
        <v>1</v>
      </c>
      <c r="AI88" t="s">
        <v>63</v>
      </c>
      <c r="AJ88">
        <v>0</v>
      </c>
      <c r="AK88">
        <v>3</v>
      </c>
      <c r="AL88">
        <v>0</v>
      </c>
      <c r="AM88" t="s">
        <v>64</v>
      </c>
      <c r="AN88">
        <v>1</v>
      </c>
      <c r="AO88">
        <v>1</v>
      </c>
      <c r="AP88">
        <v>1</v>
      </c>
      <c r="AQ88">
        <v>2</v>
      </c>
      <c r="AR88">
        <v>132.4</v>
      </c>
      <c r="AS88">
        <v>0</v>
      </c>
      <c r="AT88">
        <v>47.04</v>
      </c>
      <c r="AU88">
        <v>0</v>
      </c>
      <c r="AV88">
        <v>179.44</v>
      </c>
      <c r="AW88">
        <v>1</v>
      </c>
      <c r="AX88">
        <v>1</v>
      </c>
      <c r="AY88">
        <v>94586</v>
      </c>
      <c r="AZ88">
        <v>0</v>
      </c>
    </row>
    <row r="89" spans="1:52">
      <c r="A89">
        <v>42</v>
      </c>
      <c r="B89">
        <v>21</v>
      </c>
      <c r="C89">
        <v>8.2899999999999991</v>
      </c>
      <c r="D89" t="s">
        <v>52</v>
      </c>
      <c r="E89" t="s">
        <v>52</v>
      </c>
      <c r="F89">
        <v>46</v>
      </c>
      <c r="G89" t="s">
        <v>344</v>
      </c>
      <c r="H89">
        <v>4080</v>
      </c>
      <c r="I89" t="s">
        <v>66</v>
      </c>
      <c r="J89" t="s">
        <v>55</v>
      </c>
      <c r="K89" t="s">
        <v>345</v>
      </c>
      <c r="L89" t="s">
        <v>57</v>
      </c>
      <c r="M89">
        <v>0</v>
      </c>
      <c r="N89">
        <v>1</v>
      </c>
      <c r="O89" t="s">
        <v>58</v>
      </c>
      <c r="P89">
        <v>1</v>
      </c>
      <c r="Q89" t="s">
        <v>77</v>
      </c>
      <c r="R89" t="s">
        <v>346</v>
      </c>
      <c r="S89">
        <v>38.688763999999999</v>
      </c>
      <c r="T89">
        <v>-121.457596</v>
      </c>
      <c r="U89">
        <v>0</v>
      </c>
      <c r="V89">
        <v>62.8</v>
      </c>
      <c r="W89">
        <v>0</v>
      </c>
      <c r="X89">
        <v>0</v>
      </c>
      <c r="Y89">
        <v>0</v>
      </c>
      <c r="Z89" t="s">
        <v>61</v>
      </c>
      <c r="AA89">
        <v>0</v>
      </c>
      <c r="AB89">
        <v>0</v>
      </c>
      <c r="AC89">
        <v>0</v>
      </c>
      <c r="AD89">
        <v>0</v>
      </c>
      <c r="AE89" t="s">
        <v>62</v>
      </c>
      <c r="AF89">
        <v>1</v>
      </c>
      <c r="AG89">
        <v>14010</v>
      </c>
      <c r="AH89">
        <v>1</v>
      </c>
      <c r="AI89" t="s">
        <v>63</v>
      </c>
      <c r="AJ89">
        <v>0</v>
      </c>
      <c r="AK89">
        <v>4</v>
      </c>
      <c r="AL89">
        <v>0</v>
      </c>
      <c r="AM89" t="s">
        <v>64</v>
      </c>
      <c r="AN89">
        <v>1</v>
      </c>
      <c r="AO89">
        <v>1</v>
      </c>
      <c r="AP89">
        <v>0</v>
      </c>
      <c r="AQ89">
        <v>7</v>
      </c>
      <c r="AR89">
        <v>418.3</v>
      </c>
      <c r="AS89">
        <v>0</v>
      </c>
      <c r="AT89">
        <v>58.03</v>
      </c>
      <c r="AU89">
        <v>0</v>
      </c>
      <c r="AV89">
        <v>476.33</v>
      </c>
      <c r="AW89">
        <v>0</v>
      </c>
      <c r="AX89">
        <v>1</v>
      </c>
      <c r="AY89">
        <v>95673</v>
      </c>
      <c r="AZ89">
        <v>0</v>
      </c>
    </row>
    <row r="90" spans="1:52">
      <c r="A90">
        <v>30</v>
      </c>
      <c r="B90">
        <v>53</v>
      </c>
      <c r="C90">
        <v>0</v>
      </c>
      <c r="D90" t="s">
        <v>80</v>
      </c>
      <c r="E90" t="s">
        <v>240</v>
      </c>
      <c r="F90">
        <v>82</v>
      </c>
      <c r="G90" t="s">
        <v>347</v>
      </c>
      <c r="H90">
        <v>2967</v>
      </c>
      <c r="I90" t="s">
        <v>66</v>
      </c>
      <c r="J90" t="s">
        <v>55</v>
      </c>
      <c r="K90" t="s">
        <v>348</v>
      </c>
      <c r="L90" t="s">
        <v>84</v>
      </c>
      <c r="M90">
        <v>0</v>
      </c>
      <c r="N90">
        <v>0</v>
      </c>
      <c r="O90" t="s">
        <v>58</v>
      </c>
      <c r="P90">
        <v>1</v>
      </c>
      <c r="Q90" t="s">
        <v>77</v>
      </c>
      <c r="R90" t="s">
        <v>349</v>
      </c>
      <c r="S90">
        <v>36.959730999999998</v>
      </c>
      <c r="T90">
        <v>-120.653519</v>
      </c>
      <c r="U90">
        <v>0</v>
      </c>
      <c r="V90">
        <v>23.9</v>
      </c>
      <c r="W90">
        <v>0</v>
      </c>
      <c r="X90">
        <v>0</v>
      </c>
      <c r="Y90">
        <v>0</v>
      </c>
      <c r="Z90" t="s">
        <v>61</v>
      </c>
      <c r="AA90">
        <v>0</v>
      </c>
      <c r="AB90">
        <v>0</v>
      </c>
      <c r="AC90">
        <v>1</v>
      </c>
      <c r="AD90">
        <v>0</v>
      </c>
      <c r="AE90" t="s">
        <v>62</v>
      </c>
      <c r="AF90">
        <v>0</v>
      </c>
      <c r="AG90">
        <v>343</v>
      </c>
      <c r="AH90">
        <v>0</v>
      </c>
      <c r="AI90" t="s">
        <v>63</v>
      </c>
      <c r="AJ90">
        <v>0</v>
      </c>
      <c r="AK90">
        <v>3</v>
      </c>
      <c r="AL90">
        <v>0</v>
      </c>
      <c r="AM90" t="s">
        <v>64</v>
      </c>
      <c r="AN90">
        <v>0</v>
      </c>
      <c r="AO90">
        <v>0</v>
      </c>
      <c r="AP90">
        <v>0</v>
      </c>
      <c r="AQ90">
        <v>13</v>
      </c>
      <c r="AR90">
        <v>300.8</v>
      </c>
      <c r="AS90">
        <v>0</v>
      </c>
      <c r="AT90">
        <v>0</v>
      </c>
      <c r="AU90">
        <v>0</v>
      </c>
      <c r="AV90">
        <v>300.8</v>
      </c>
      <c r="AW90">
        <v>0</v>
      </c>
      <c r="AX90">
        <v>1</v>
      </c>
      <c r="AY90">
        <v>93665</v>
      </c>
      <c r="AZ90">
        <v>1</v>
      </c>
    </row>
    <row r="91" spans="1:52">
      <c r="A91">
        <v>59</v>
      </c>
      <c r="B91">
        <v>18</v>
      </c>
      <c r="C91">
        <v>47.64</v>
      </c>
      <c r="D91" t="s">
        <v>52</v>
      </c>
      <c r="E91" t="s">
        <v>52</v>
      </c>
      <c r="F91">
        <v>32</v>
      </c>
      <c r="G91" t="s">
        <v>350</v>
      </c>
      <c r="H91">
        <v>5087</v>
      </c>
      <c r="I91" t="s">
        <v>54</v>
      </c>
      <c r="J91" t="s">
        <v>55</v>
      </c>
      <c r="K91" t="s">
        <v>351</v>
      </c>
      <c r="L91" t="s">
        <v>57</v>
      </c>
      <c r="M91">
        <v>0</v>
      </c>
      <c r="N91">
        <v>0</v>
      </c>
      <c r="O91" t="s">
        <v>68</v>
      </c>
      <c r="P91">
        <v>1</v>
      </c>
      <c r="Q91" t="s">
        <v>59</v>
      </c>
      <c r="R91" t="s">
        <v>352</v>
      </c>
      <c r="S91">
        <v>33.905963</v>
      </c>
      <c r="T91">
        <v>-118.08262999999999</v>
      </c>
      <c r="U91">
        <v>0</v>
      </c>
      <c r="V91">
        <v>88.95</v>
      </c>
      <c r="W91">
        <v>0</v>
      </c>
      <c r="X91">
        <v>0</v>
      </c>
      <c r="Y91">
        <v>0</v>
      </c>
      <c r="Z91" t="s">
        <v>258</v>
      </c>
      <c r="AA91">
        <v>0</v>
      </c>
      <c r="AB91">
        <v>1</v>
      </c>
      <c r="AC91">
        <v>1</v>
      </c>
      <c r="AD91">
        <v>0</v>
      </c>
      <c r="AE91" t="s">
        <v>62</v>
      </c>
      <c r="AF91">
        <v>1</v>
      </c>
      <c r="AG91">
        <v>103214</v>
      </c>
      <c r="AH91">
        <v>1</v>
      </c>
      <c r="AI91" t="s">
        <v>63</v>
      </c>
      <c r="AJ91">
        <v>0</v>
      </c>
      <c r="AK91">
        <v>3</v>
      </c>
      <c r="AL91">
        <v>0</v>
      </c>
      <c r="AM91" t="s">
        <v>64</v>
      </c>
      <c r="AN91">
        <v>0</v>
      </c>
      <c r="AO91">
        <v>0</v>
      </c>
      <c r="AP91">
        <v>1</v>
      </c>
      <c r="AQ91">
        <v>33</v>
      </c>
      <c r="AR91">
        <v>3027.65</v>
      </c>
      <c r="AS91">
        <v>0</v>
      </c>
      <c r="AT91">
        <v>1572.12</v>
      </c>
      <c r="AU91">
        <v>0</v>
      </c>
      <c r="AV91">
        <v>4599.7700000000004</v>
      </c>
      <c r="AW91">
        <v>0</v>
      </c>
      <c r="AX91">
        <v>1</v>
      </c>
      <c r="AY91">
        <v>90650</v>
      </c>
      <c r="AZ91">
        <v>0</v>
      </c>
    </row>
    <row r="92" spans="1:52">
      <c r="A92">
        <v>45</v>
      </c>
      <c r="B92">
        <v>25</v>
      </c>
      <c r="C92">
        <v>22.52</v>
      </c>
      <c r="D92" t="s">
        <v>52</v>
      </c>
      <c r="E92" t="s">
        <v>52</v>
      </c>
      <c r="F92">
        <v>27</v>
      </c>
      <c r="G92" t="s">
        <v>353</v>
      </c>
      <c r="H92">
        <v>5154</v>
      </c>
      <c r="I92" t="s">
        <v>75</v>
      </c>
      <c r="J92" t="s">
        <v>55</v>
      </c>
      <c r="K92" t="s">
        <v>354</v>
      </c>
      <c r="L92" t="s">
        <v>57</v>
      </c>
      <c r="M92">
        <v>0</v>
      </c>
      <c r="N92">
        <v>0</v>
      </c>
      <c r="O92" t="s">
        <v>68</v>
      </c>
      <c r="P92">
        <v>1</v>
      </c>
      <c r="Q92" t="s">
        <v>59</v>
      </c>
      <c r="R92" t="s">
        <v>355</v>
      </c>
      <c r="S92">
        <v>37.106901999999998</v>
      </c>
      <c r="T92">
        <v>-122.10000599999999</v>
      </c>
      <c r="U92">
        <v>0</v>
      </c>
      <c r="V92">
        <v>106.65</v>
      </c>
      <c r="W92">
        <v>1</v>
      </c>
      <c r="X92">
        <v>0</v>
      </c>
      <c r="Y92">
        <v>0</v>
      </c>
      <c r="Z92" t="s">
        <v>61</v>
      </c>
      <c r="AA92">
        <v>1</v>
      </c>
      <c r="AB92">
        <v>0</v>
      </c>
      <c r="AC92">
        <v>1</v>
      </c>
      <c r="AD92">
        <v>0</v>
      </c>
      <c r="AE92" t="s">
        <v>62</v>
      </c>
      <c r="AF92">
        <v>1</v>
      </c>
      <c r="AG92">
        <v>1007</v>
      </c>
      <c r="AH92">
        <v>1</v>
      </c>
      <c r="AI92" t="s">
        <v>63</v>
      </c>
      <c r="AJ92">
        <v>0</v>
      </c>
      <c r="AK92">
        <v>5</v>
      </c>
      <c r="AL92">
        <v>0</v>
      </c>
      <c r="AM92" t="s">
        <v>64</v>
      </c>
      <c r="AN92">
        <v>1</v>
      </c>
      <c r="AO92">
        <v>1</v>
      </c>
      <c r="AP92">
        <v>1</v>
      </c>
      <c r="AQ92">
        <v>49</v>
      </c>
      <c r="AR92">
        <v>5168.1000000000004</v>
      </c>
      <c r="AS92">
        <v>130</v>
      </c>
      <c r="AT92">
        <v>1103.48</v>
      </c>
      <c r="AU92">
        <v>0</v>
      </c>
      <c r="AV92">
        <v>6401.58</v>
      </c>
      <c r="AW92">
        <v>0</v>
      </c>
      <c r="AX92">
        <v>0</v>
      </c>
      <c r="AY92">
        <v>95007</v>
      </c>
      <c r="AZ92">
        <v>0</v>
      </c>
    </row>
    <row r="93" spans="1:52">
      <c r="A93">
        <v>77</v>
      </c>
      <c r="B93">
        <v>19</v>
      </c>
      <c r="C93">
        <v>6.97</v>
      </c>
      <c r="D93" t="s">
        <v>88</v>
      </c>
      <c r="E93" t="s">
        <v>165</v>
      </c>
      <c r="F93">
        <v>69</v>
      </c>
      <c r="G93" t="s">
        <v>356</v>
      </c>
      <c r="H93">
        <v>5374</v>
      </c>
      <c r="I93" t="s">
        <v>66</v>
      </c>
      <c r="J93" t="s">
        <v>55</v>
      </c>
      <c r="K93" t="s">
        <v>357</v>
      </c>
      <c r="L93" t="s">
        <v>84</v>
      </c>
      <c r="M93">
        <v>0</v>
      </c>
      <c r="N93">
        <v>0</v>
      </c>
      <c r="O93" t="s">
        <v>68</v>
      </c>
      <c r="P93">
        <v>1</v>
      </c>
      <c r="Q93" t="s">
        <v>59</v>
      </c>
      <c r="R93" t="s">
        <v>358</v>
      </c>
      <c r="S93">
        <v>40.704293</v>
      </c>
      <c r="T93">
        <v>-122.803899</v>
      </c>
      <c r="U93">
        <v>1</v>
      </c>
      <c r="V93">
        <v>80.45</v>
      </c>
      <c r="W93">
        <v>0</v>
      </c>
      <c r="X93">
        <v>0</v>
      </c>
      <c r="Y93">
        <v>1</v>
      </c>
      <c r="Z93" t="s">
        <v>209</v>
      </c>
      <c r="AA93">
        <v>0</v>
      </c>
      <c r="AB93">
        <v>0</v>
      </c>
      <c r="AC93">
        <v>1</v>
      </c>
      <c r="AD93">
        <v>1</v>
      </c>
      <c r="AE93" t="s">
        <v>62</v>
      </c>
      <c r="AF93">
        <v>1</v>
      </c>
      <c r="AG93">
        <v>1845</v>
      </c>
      <c r="AH93">
        <v>0</v>
      </c>
      <c r="AI93" t="s">
        <v>63</v>
      </c>
      <c r="AJ93">
        <v>1</v>
      </c>
      <c r="AK93">
        <v>2</v>
      </c>
      <c r="AL93">
        <v>1</v>
      </c>
      <c r="AM93" t="s">
        <v>64</v>
      </c>
      <c r="AN93">
        <v>1</v>
      </c>
      <c r="AO93">
        <v>0</v>
      </c>
      <c r="AP93">
        <v>0</v>
      </c>
      <c r="AQ93">
        <v>12</v>
      </c>
      <c r="AR93">
        <v>950.2</v>
      </c>
      <c r="AS93">
        <v>0</v>
      </c>
      <c r="AT93">
        <v>83.64</v>
      </c>
      <c r="AU93">
        <v>0</v>
      </c>
      <c r="AV93">
        <v>1033.8399999999999</v>
      </c>
      <c r="AW93">
        <v>0</v>
      </c>
      <c r="AX93">
        <v>1</v>
      </c>
      <c r="AY93">
        <v>96052</v>
      </c>
      <c r="AZ93">
        <v>1</v>
      </c>
    </row>
    <row r="94" spans="1:52">
      <c r="A94">
        <v>48</v>
      </c>
      <c r="B94">
        <v>4</v>
      </c>
      <c r="C94">
        <v>19.22</v>
      </c>
      <c r="D94" t="s">
        <v>52</v>
      </c>
      <c r="E94" t="s">
        <v>52</v>
      </c>
      <c r="F94">
        <v>54</v>
      </c>
      <c r="G94" t="s">
        <v>359</v>
      </c>
      <c r="H94">
        <v>4968</v>
      </c>
      <c r="I94" t="s">
        <v>75</v>
      </c>
      <c r="J94" t="s">
        <v>55</v>
      </c>
      <c r="K94" t="s">
        <v>360</v>
      </c>
      <c r="L94" t="s">
        <v>57</v>
      </c>
      <c r="M94">
        <v>0</v>
      </c>
      <c r="N94">
        <v>1</v>
      </c>
      <c r="O94" t="s">
        <v>68</v>
      </c>
      <c r="P94">
        <v>1</v>
      </c>
      <c r="Q94" t="s">
        <v>59</v>
      </c>
      <c r="R94" t="s">
        <v>361</v>
      </c>
      <c r="S94">
        <v>40.181279000000004</v>
      </c>
      <c r="T94">
        <v>-120.392967</v>
      </c>
      <c r="U94">
        <v>1</v>
      </c>
      <c r="V94">
        <v>102.5</v>
      </c>
      <c r="W94">
        <v>1</v>
      </c>
      <c r="X94">
        <v>0</v>
      </c>
      <c r="Y94">
        <v>8</v>
      </c>
      <c r="Z94" t="s">
        <v>87</v>
      </c>
      <c r="AA94">
        <v>1</v>
      </c>
      <c r="AB94">
        <v>0</v>
      </c>
      <c r="AC94">
        <v>0</v>
      </c>
      <c r="AD94">
        <v>1</v>
      </c>
      <c r="AE94" t="s">
        <v>62</v>
      </c>
      <c r="AF94">
        <v>1</v>
      </c>
      <c r="AG94">
        <v>481</v>
      </c>
      <c r="AH94">
        <v>0</v>
      </c>
      <c r="AI94" t="s">
        <v>63</v>
      </c>
      <c r="AJ94">
        <v>1</v>
      </c>
      <c r="AK94">
        <v>5</v>
      </c>
      <c r="AL94">
        <v>0</v>
      </c>
      <c r="AM94" t="s">
        <v>64</v>
      </c>
      <c r="AN94">
        <v>1</v>
      </c>
      <c r="AO94">
        <v>1</v>
      </c>
      <c r="AP94">
        <v>1</v>
      </c>
      <c r="AQ94">
        <v>60</v>
      </c>
      <c r="AR94">
        <v>6157.6</v>
      </c>
      <c r="AS94">
        <v>0</v>
      </c>
      <c r="AT94">
        <v>1153.2</v>
      </c>
      <c r="AU94">
        <v>0</v>
      </c>
      <c r="AV94">
        <v>7310.8</v>
      </c>
      <c r="AW94">
        <v>0</v>
      </c>
      <c r="AX94">
        <v>1</v>
      </c>
      <c r="AY94">
        <v>96121</v>
      </c>
      <c r="AZ94">
        <v>0</v>
      </c>
    </row>
    <row r="95" spans="1:52">
      <c r="A95">
        <v>42</v>
      </c>
      <c r="B95">
        <v>26</v>
      </c>
      <c r="C95">
        <v>10.9</v>
      </c>
      <c r="D95" t="s">
        <v>52</v>
      </c>
      <c r="E95" t="s">
        <v>52</v>
      </c>
      <c r="F95">
        <v>57</v>
      </c>
      <c r="G95" t="s">
        <v>292</v>
      </c>
      <c r="H95">
        <v>6005</v>
      </c>
      <c r="I95" t="s">
        <v>54</v>
      </c>
      <c r="J95" t="s">
        <v>55</v>
      </c>
      <c r="K95" t="s">
        <v>362</v>
      </c>
      <c r="L95" t="s">
        <v>57</v>
      </c>
      <c r="M95">
        <v>1</v>
      </c>
      <c r="N95">
        <v>0</v>
      </c>
      <c r="O95" t="s">
        <v>68</v>
      </c>
      <c r="P95">
        <v>1</v>
      </c>
      <c r="Q95" t="s">
        <v>85</v>
      </c>
      <c r="R95" t="s">
        <v>294</v>
      </c>
      <c r="S95">
        <v>35.559617000000003</v>
      </c>
      <c r="T95">
        <v>-118.925185</v>
      </c>
      <c r="U95">
        <v>1</v>
      </c>
      <c r="V95">
        <v>54.2</v>
      </c>
      <c r="W95">
        <v>0</v>
      </c>
      <c r="X95">
        <v>2</v>
      </c>
      <c r="Y95">
        <v>1</v>
      </c>
      <c r="Z95" t="s">
        <v>105</v>
      </c>
      <c r="AA95">
        <v>1</v>
      </c>
      <c r="AB95">
        <v>1</v>
      </c>
      <c r="AC95">
        <v>1</v>
      </c>
      <c r="AD95">
        <v>1</v>
      </c>
      <c r="AE95" t="s">
        <v>62</v>
      </c>
      <c r="AF95">
        <v>1</v>
      </c>
      <c r="AG95">
        <v>44915</v>
      </c>
      <c r="AH95">
        <v>0</v>
      </c>
      <c r="AI95" t="s">
        <v>63</v>
      </c>
      <c r="AJ95">
        <v>1</v>
      </c>
      <c r="AK95">
        <v>4</v>
      </c>
      <c r="AL95">
        <v>0</v>
      </c>
      <c r="AM95" t="s">
        <v>64</v>
      </c>
      <c r="AN95">
        <v>0</v>
      </c>
      <c r="AO95">
        <v>0</v>
      </c>
      <c r="AP95">
        <v>0</v>
      </c>
      <c r="AQ95">
        <v>67</v>
      </c>
      <c r="AR95">
        <v>3838.2</v>
      </c>
      <c r="AS95">
        <v>10</v>
      </c>
      <c r="AT95">
        <v>730.3</v>
      </c>
      <c r="AU95">
        <v>0</v>
      </c>
      <c r="AV95">
        <v>4578.5</v>
      </c>
      <c r="AW95">
        <v>0</v>
      </c>
      <c r="AX95">
        <v>0</v>
      </c>
      <c r="AY95">
        <v>93308</v>
      </c>
      <c r="AZ95">
        <v>0</v>
      </c>
    </row>
    <row r="96" spans="1:52">
      <c r="A96">
        <v>76</v>
      </c>
      <c r="B96">
        <v>19</v>
      </c>
      <c r="C96">
        <v>34.39</v>
      </c>
      <c r="D96" t="s">
        <v>52</v>
      </c>
      <c r="E96" t="s">
        <v>52</v>
      </c>
      <c r="F96">
        <v>31</v>
      </c>
      <c r="G96" t="s">
        <v>292</v>
      </c>
      <c r="H96">
        <v>3104</v>
      </c>
      <c r="I96" t="s">
        <v>75</v>
      </c>
      <c r="J96" t="s">
        <v>55</v>
      </c>
      <c r="K96" t="s">
        <v>363</v>
      </c>
      <c r="L96" t="s">
        <v>57</v>
      </c>
      <c r="M96">
        <v>0</v>
      </c>
      <c r="N96">
        <v>0</v>
      </c>
      <c r="O96" t="s">
        <v>68</v>
      </c>
      <c r="P96">
        <v>1</v>
      </c>
      <c r="Q96" t="s">
        <v>59</v>
      </c>
      <c r="R96" t="s">
        <v>364</v>
      </c>
      <c r="S96">
        <v>35.140937999999998</v>
      </c>
      <c r="T96">
        <v>-119.051348</v>
      </c>
      <c r="U96">
        <v>0</v>
      </c>
      <c r="V96">
        <v>104.65</v>
      </c>
      <c r="W96">
        <v>1</v>
      </c>
      <c r="X96">
        <v>0</v>
      </c>
      <c r="Y96">
        <v>0</v>
      </c>
      <c r="Z96" t="s">
        <v>258</v>
      </c>
      <c r="AA96">
        <v>1</v>
      </c>
      <c r="AB96">
        <v>0</v>
      </c>
      <c r="AC96">
        <v>1</v>
      </c>
      <c r="AD96">
        <v>0</v>
      </c>
      <c r="AE96" t="s">
        <v>62</v>
      </c>
      <c r="AF96">
        <v>1</v>
      </c>
      <c r="AG96">
        <v>25126</v>
      </c>
      <c r="AH96">
        <v>1</v>
      </c>
      <c r="AI96" t="s">
        <v>63</v>
      </c>
      <c r="AJ96">
        <v>0</v>
      </c>
      <c r="AK96">
        <v>4</v>
      </c>
      <c r="AL96">
        <v>1</v>
      </c>
      <c r="AM96" t="s">
        <v>64</v>
      </c>
      <c r="AN96">
        <v>1</v>
      </c>
      <c r="AO96">
        <v>0</v>
      </c>
      <c r="AP96">
        <v>1</v>
      </c>
      <c r="AQ96">
        <v>27</v>
      </c>
      <c r="AR96">
        <v>2964</v>
      </c>
      <c r="AS96">
        <v>0</v>
      </c>
      <c r="AT96">
        <v>928.53</v>
      </c>
      <c r="AU96">
        <v>0</v>
      </c>
      <c r="AV96">
        <v>3892.53</v>
      </c>
      <c r="AW96">
        <v>0</v>
      </c>
      <c r="AX96">
        <v>1</v>
      </c>
      <c r="AY96">
        <v>93313</v>
      </c>
      <c r="AZ96">
        <v>0</v>
      </c>
    </row>
    <row r="97" spans="1:52">
      <c r="A97">
        <v>21</v>
      </c>
      <c r="B97">
        <v>73</v>
      </c>
      <c r="C97">
        <v>32.08</v>
      </c>
      <c r="D97" t="s">
        <v>175</v>
      </c>
      <c r="E97" t="s">
        <v>176</v>
      </c>
      <c r="F97">
        <v>74</v>
      </c>
      <c r="G97" t="s">
        <v>365</v>
      </c>
      <c r="H97">
        <v>3700</v>
      </c>
      <c r="I97" t="s">
        <v>66</v>
      </c>
      <c r="J97" t="s">
        <v>55</v>
      </c>
      <c r="K97" t="s">
        <v>366</v>
      </c>
      <c r="L97" t="s">
        <v>84</v>
      </c>
      <c r="M97">
        <v>0</v>
      </c>
      <c r="N97">
        <v>0</v>
      </c>
      <c r="O97" t="s">
        <v>68</v>
      </c>
      <c r="P97">
        <v>1</v>
      </c>
      <c r="Q97" t="s">
        <v>77</v>
      </c>
      <c r="R97" t="s">
        <v>367</v>
      </c>
      <c r="S97">
        <v>38.013824999999997</v>
      </c>
      <c r="T97">
        <v>-122.03914399999999</v>
      </c>
      <c r="U97">
        <v>1</v>
      </c>
      <c r="V97">
        <v>44.7</v>
      </c>
      <c r="W97">
        <v>0</v>
      </c>
      <c r="X97">
        <v>0</v>
      </c>
      <c r="Y97">
        <v>1</v>
      </c>
      <c r="Z97" t="s">
        <v>61</v>
      </c>
      <c r="AA97">
        <v>0</v>
      </c>
      <c r="AB97">
        <v>0</v>
      </c>
      <c r="AC97">
        <v>0</v>
      </c>
      <c r="AD97">
        <v>1</v>
      </c>
      <c r="AE97" t="s">
        <v>79</v>
      </c>
      <c r="AF97">
        <v>1</v>
      </c>
      <c r="AG97">
        <v>36186</v>
      </c>
      <c r="AH97">
        <v>0</v>
      </c>
      <c r="AI97" t="s">
        <v>63</v>
      </c>
      <c r="AJ97">
        <v>1</v>
      </c>
      <c r="AK97">
        <v>3</v>
      </c>
      <c r="AL97">
        <v>0</v>
      </c>
      <c r="AM97" t="s">
        <v>64</v>
      </c>
      <c r="AN97">
        <v>0</v>
      </c>
      <c r="AO97">
        <v>1</v>
      </c>
      <c r="AP97">
        <v>0</v>
      </c>
      <c r="AQ97">
        <v>1</v>
      </c>
      <c r="AR97">
        <v>44.7</v>
      </c>
      <c r="AS97">
        <v>0</v>
      </c>
      <c r="AT97">
        <v>32.08</v>
      </c>
      <c r="AU97">
        <v>0</v>
      </c>
      <c r="AV97">
        <v>76.78</v>
      </c>
      <c r="AW97">
        <v>1</v>
      </c>
      <c r="AX97">
        <v>1</v>
      </c>
      <c r="AY97">
        <v>94520</v>
      </c>
      <c r="AZ97">
        <v>1</v>
      </c>
    </row>
    <row r="98" spans="1:52">
      <c r="A98">
        <v>80</v>
      </c>
      <c r="B98">
        <v>17</v>
      </c>
      <c r="C98">
        <v>39.51</v>
      </c>
      <c r="D98" t="s">
        <v>52</v>
      </c>
      <c r="E98" t="s">
        <v>52</v>
      </c>
      <c r="F98">
        <v>57</v>
      </c>
      <c r="G98" t="s">
        <v>186</v>
      </c>
      <c r="H98">
        <v>3711</v>
      </c>
      <c r="I98" t="s">
        <v>66</v>
      </c>
      <c r="J98" t="s">
        <v>55</v>
      </c>
      <c r="K98" t="s">
        <v>368</v>
      </c>
      <c r="L98" t="s">
        <v>108</v>
      </c>
      <c r="M98">
        <v>0</v>
      </c>
      <c r="N98">
        <v>0</v>
      </c>
      <c r="O98" t="s">
        <v>58</v>
      </c>
      <c r="P98">
        <v>1</v>
      </c>
      <c r="Q98" t="s">
        <v>59</v>
      </c>
      <c r="R98" t="s">
        <v>369</v>
      </c>
      <c r="S98">
        <v>34.088017000000001</v>
      </c>
      <c r="T98">
        <v>-118.327168</v>
      </c>
      <c r="U98">
        <v>1</v>
      </c>
      <c r="V98">
        <v>74.599999999999994</v>
      </c>
      <c r="W98">
        <v>0</v>
      </c>
      <c r="X98">
        <v>0</v>
      </c>
      <c r="Y98">
        <v>3</v>
      </c>
      <c r="Z98" t="s">
        <v>93</v>
      </c>
      <c r="AA98">
        <v>1</v>
      </c>
      <c r="AB98">
        <v>0</v>
      </c>
      <c r="AC98">
        <v>1</v>
      </c>
      <c r="AD98">
        <v>1</v>
      </c>
      <c r="AE98" t="s">
        <v>62</v>
      </c>
      <c r="AF98">
        <v>1</v>
      </c>
      <c r="AG98">
        <v>32562</v>
      </c>
      <c r="AH98">
        <v>0</v>
      </c>
      <c r="AI98" t="s">
        <v>63</v>
      </c>
      <c r="AJ98">
        <v>1</v>
      </c>
      <c r="AK98">
        <v>5</v>
      </c>
      <c r="AL98">
        <v>1</v>
      </c>
      <c r="AM98" t="s">
        <v>64</v>
      </c>
      <c r="AN98">
        <v>0</v>
      </c>
      <c r="AO98">
        <v>0</v>
      </c>
      <c r="AP98">
        <v>0</v>
      </c>
      <c r="AQ98">
        <v>3</v>
      </c>
      <c r="AR98">
        <v>239.05</v>
      </c>
      <c r="AS98">
        <v>30</v>
      </c>
      <c r="AT98">
        <v>118.53</v>
      </c>
      <c r="AU98">
        <v>0</v>
      </c>
      <c r="AV98">
        <v>387.58</v>
      </c>
      <c r="AW98">
        <v>0</v>
      </c>
      <c r="AX98">
        <v>0</v>
      </c>
      <c r="AY98">
        <v>90038</v>
      </c>
      <c r="AZ98">
        <v>0</v>
      </c>
    </row>
    <row r="99" spans="1:52">
      <c r="A99">
        <v>62</v>
      </c>
      <c r="B99">
        <v>20</v>
      </c>
      <c r="C99">
        <v>11.74</v>
      </c>
      <c r="D99" t="s">
        <v>52</v>
      </c>
      <c r="E99" t="s">
        <v>52</v>
      </c>
      <c r="F99">
        <v>72</v>
      </c>
      <c r="G99" t="s">
        <v>370</v>
      </c>
      <c r="H99">
        <v>5804</v>
      </c>
      <c r="I99" t="s">
        <v>66</v>
      </c>
      <c r="J99" t="s">
        <v>55</v>
      </c>
      <c r="K99" t="s">
        <v>371</v>
      </c>
      <c r="L99" t="s">
        <v>57</v>
      </c>
      <c r="M99">
        <v>1</v>
      </c>
      <c r="N99">
        <v>1</v>
      </c>
      <c r="O99" t="s">
        <v>68</v>
      </c>
      <c r="P99">
        <v>1</v>
      </c>
      <c r="Q99" t="s">
        <v>59</v>
      </c>
      <c r="R99" t="s">
        <v>372</v>
      </c>
      <c r="S99">
        <v>39.220368000000001</v>
      </c>
      <c r="T99">
        <v>-122.90769299999999</v>
      </c>
      <c r="U99">
        <v>1</v>
      </c>
      <c r="V99">
        <v>90.4</v>
      </c>
      <c r="W99">
        <v>0</v>
      </c>
      <c r="X99">
        <v>3</v>
      </c>
      <c r="Y99">
        <v>10</v>
      </c>
      <c r="Z99" t="s">
        <v>87</v>
      </c>
      <c r="AA99">
        <v>1</v>
      </c>
      <c r="AB99">
        <v>0</v>
      </c>
      <c r="AC99">
        <v>1</v>
      </c>
      <c r="AD99">
        <v>1</v>
      </c>
      <c r="AE99" t="s">
        <v>79</v>
      </c>
      <c r="AF99">
        <v>1</v>
      </c>
      <c r="AG99">
        <v>2344</v>
      </c>
      <c r="AH99">
        <v>0</v>
      </c>
      <c r="AI99" t="s">
        <v>63</v>
      </c>
      <c r="AJ99">
        <v>1</v>
      </c>
      <c r="AK99">
        <v>3</v>
      </c>
      <c r="AL99">
        <v>0</v>
      </c>
      <c r="AM99" t="s">
        <v>64</v>
      </c>
      <c r="AN99">
        <v>0</v>
      </c>
      <c r="AO99">
        <v>0</v>
      </c>
      <c r="AP99">
        <v>1</v>
      </c>
      <c r="AQ99">
        <v>49</v>
      </c>
      <c r="AR99">
        <v>4494.6499999999996</v>
      </c>
      <c r="AS99">
        <v>0</v>
      </c>
      <c r="AT99">
        <v>575.26</v>
      </c>
      <c r="AU99">
        <v>0</v>
      </c>
      <c r="AV99">
        <v>5069.91</v>
      </c>
      <c r="AW99">
        <v>0</v>
      </c>
      <c r="AX99">
        <v>1</v>
      </c>
      <c r="AY99">
        <v>95485</v>
      </c>
      <c r="AZ99">
        <v>0</v>
      </c>
    </row>
    <row r="100" spans="1:52">
      <c r="A100">
        <v>69</v>
      </c>
      <c r="B100">
        <v>2</v>
      </c>
      <c r="C100">
        <v>10.55</v>
      </c>
      <c r="D100" t="s">
        <v>52</v>
      </c>
      <c r="E100" t="s">
        <v>52</v>
      </c>
      <c r="F100">
        <v>21</v>
      </c>
      <c r="G100" t="s">
        <v>373</v>
      </c>
      <c r="H100">
        <v>3172</v>
      </c>
      <c r="I100" t="s">
        <v>66</v>
      </c>
      <c r="J100" t="s">
        <v>55</v>
      </c>
      <c r="K100" t="s">
        <v>374</v>
      </c>
      <c r="L100" t="s">
        <v>57</v>
      </c>
      <c r="M100">
        <v>0</v>
      </c>
      <c r="N100">
        <v>0</v>
      </c>
      <c r="O100" t="s">
        <v>68</v>
      </c>
      <c r="P100">
        <v>1</v>
      </c>
      <c r="Q100" t="s">
        <v>59</v>
      </c>
      <c r="R100" t="s">
        <v>375</v>
      </c>
      <c r="S100">
        <v>34.501452</v>
      </c>
      <c r="T100">
        <v>-118.20786200000001</v>
      </c>
      <c r="U100">
        <v>1</v>
      </c>
      <c r="V100">
        <v>79.3</v>
      </c>
      <c r="W100">
        <v>1</v>
      </c>
      <c r="X100">
        <v>0</v>
      </c>
      <c r="Y100">
        <v>0</v>
      </c>
      <c r="Z100" t="s">
        <v>61</v>
      </c>
      <c r="AA100">
        <v>0</v>
      </c>
      <c r="AB100">
        <v>0</v>
      </c>
      <c r="AC100">
        <v>1</v>
      </c>
      <c r="AD100">
        <v>1</v>
      </c>
      <c r="AE100" t="s">
        <v>62</v>
      </c>
      <c r="AF100">
        <v>1</v>
      </c>
      <c r="AG100">
        <v>7831</v>
      </c>
      <c r="AH100">
        <v>1</v>
      </c>
      <c r="AI100" t="s">
        <v>63</v>
      </c>
      <c r="AJ100">
        <v>0</v>
      </c>
      <c r="AK100">
        <v>5</v>
      </c>
      <c r="AL100">
        <v>1</v>
      </c>
      <c r="AM100" t="s">
        <v>64</v>
      </c>
      <c r="AN100">
        <v>0</v>
      </c>
      <c r="AO100">
        <v>0</v>
      </c>
      <c r="AP100">
        <v>0</v>
      </c>
      <c r="AQ100">
        <v>29</v>
      </c>
      <c r="AR100">
        <v>2414.5500000000002</v>
      </c>
      <c r="AS100">
        <v>0</v>
      </c>
      <c r="AT100">
        <v>305.95</v>
      </c>
      <c r="AU100">
        <v>0</v>
      </c>
      <c r="AV100">
        <v>2720.5</v>
      </c>
      <c r="AW100">
        <v>0</v>
      </c>
      <c r="AX100">
        <v>1</v>
      </c>
      <c r="AY100">
        <v>93510</v>
      </c>
      <c r="AZ100">
        <v>0</v>
      </c>
    </row>
    <row r="101" spans="1:52">
      <c r="A101">
        <v>77</v>
      </c>
      <c r="B101">
        <v>8</v>
      </c>
      <c r="C101">
        <v>40.5</v>
      </c>
      <c r="D101" t="s">
        <v>52</v>
      </c>
      <c r="E101" t="s">
        <v>52</v>
      </c>
      <c r="F101">
        <v>27</v>
      </c>
      <c r="G101" t="s">
        <v>376</v>
      </c>
      <c r="H101">
        <v>5610</v>
      </c>
      <c r="I101" t="s">
        <v>54</v>
      </c>
      <c r="J101" t="s">
        <v>55</v>
      </c>
      <c r="K101" t="s">
        <v>377</v>
      </c>
      <c r="L101" t="s">
        <v>57</v>
      </c>
      <c r="M101">
        <v>0</v>
      </c>
      <c r="N101">
        <v>1</v>
      </c>
      <c r="O101" t="s">
        <v>68</v>
      </c>
      <c r="P101">
        <v>1</v>
      </c>
      <c r="Q101" t="s">
        <v>77</v>
      </c>
      <c r="R101" t="s">
        <v>378</v>
      </c>
      <c r="S101">
        <v>33.994675999999998</v>
      </c>
      <c r="T101">
        <v>-117.37249799999999</v>
      </c>
      <c r="U101">
        <v>1</v>
      </c>
      <c r="V101">
        <v>74.849999999999994</v>
      </c>
      <c r="W101">
        <v>1</v>
      </c>
      <c r="X101">
        <v>0</v>
      </c>
      <c r="Y101">
        <v>7</v>
      </c>
      <c r="Z101" t="s">
        <v>61</v>
      </c>
      <c r="AA101">
        <v>0</v>
      </c>
      <c r="AB101">
        <v>0</v>
      </c>
      <c r="AC101">
        <v>0</v>
      </c>
      <c r="AD101">
        <v>1</v>
      </c>
      <c r="AE101" t="s">
        <v>62</v>
      </c>
      <c r="AF101">
        <v>1</v>
      </c>
      <c r="AG101">
        <v>18999</v>
      </c>
      <c r="AH101">
        <v>0</v>
      </c>
      <c r="AI101" t="s">
        <v>63</v>
      </c>
      <c r="AJ101">
        <v>1</v>
      </c>
      <c r="AK101">
        <v>5</v>
      </c>
      <c r="AL101">
        <v>1</v>
      </c>
      <c r="AM101" t="s">
        <v>64</v>
      </c>
      <c r="AN101">
        <v>1</v>
      </c>
      <c r="AO101">
        <v>0</v>
      </c>
      <c r="AP101">
        <v>1</v>
      </c>
      <c r="AQ101">
        <v>30</v>
      </c>
      <c r="AR101">
        <v>2181.75</v>
      </c>
      <c r="AS101">
        <v>0</v>
      </c>
      <c r="AT101">
        <v>1215</v>
      </c>
      <c r="AU101">
        <v>0</v>
      </c>
      <c r="AV101">
        <v>3396.75</v>
      </c>
      <c r="AW101">
        <v>0</v>
      </c>
      <c r="AX101">
        <v>1</v>
      </c>
      <c r="AY101">
        <v>92501</v>
      </c>
      <c r="AZ101">
        <v>0</v>
      </c>
    </row>
    <row r="102" spans="1:52">
      <c r="A102">
        <v>33</v>
      </c>
      <c r="B102">
        <v>25</v>
      </c>
      <c r="C102">
        <v>18.75</v>
      </c>
      <c r="D102" t="s">
        <v>52</v>
      </c>
      <c r="E102" t="s">
        <v>52</v>
      </c>
      <c r="F102">
        <v>71</v>
      </c>
      <c r="G102" t="s">
        <v>379</v>
      </c>
      <c r="H102">
        <v>2061</v>
      </c>
      <c r="I102" t="s">
        <v>66</v>
      </c>
      <c r="J102" t="s">
        <v>55</v>
      </c>
      <c r="K102" t="s">
        <v>380</v>
      </c>
      <c r="L102" t="s">
        <v>57</v>
      </c>
      <c r="M102">
        <v>0</v>
      </c>
      <c r="N102">
        <v>0</v>
      </c>
      <c r="O102" t="s">
        <v>58</v>
      </c>
      <c r="P102">
        <v>1</v>
      </c>
      <c r="Q102" t="s">
        <v>59</v>
      </c>
      <c r="R102" t="s">
        <v>381</v>
      </c>
      <c r="S102">
        <v>36.125529</v>
      </c>
      <c r="T102">
        <v>-120.86444299999999</v>
      </c>
      <c r="U102">
        <v>0</v>
      </c>
      <c r="V102">
        <v>86.55</v>
      </c>
      <c r="W102">
        <v>1</v>
      </c>
      <c r="X102">
        <v>0</v>
      </c>
      <c r="Y102">
        <v>0</v>
      </c>
      <c r="Z102" t="s">
        <v>209</v>
      </c>
      <c r="AA102">
        <v>0</v>
      </c>
      <c r="AB102">
        <v>0</v>
      </c>
      <c r="AC102">
        <v>1</v>
      </c>
      <c r="AD102">
        <v>0</v>
      </c>
      <c r="AE102" t="s">
        <v>62</v>
      </c>
      <c r="AF102">
        <v>1</v>
      </c>
      <c r="AG102">
        <v>521</v>
      </c>
      <c r="AH102">
        <v>0</v>
      </c>
      <c r="AI102" t="s">
        <v>63</v>
      </c>
      <c r="AJ102">
        <v>0</v>
      </c>
      <c r="AK102">
        <v>5</v>
      </c>
      <c r="AL102">
        <v>0</v>
      </c>
      <c r="AM102" t="s">
        <v>64</v>
      </c>
      <c r="AN102">
        <v>1</v>
      </c>
      <c r="AO102">
        <v>1</v>
      </c>
      <c r="AP102">
        <v>0</v>
      </c>
      <c r="AQ102">
        <v>12</v>
      </c>
      <c r="AR102">
        <v>1066.9000000000001</v>
      </c>
      <c r="AS102">
        <v>110</v>
      </c>
      <c r="AT102">
        <v>225</v>
      </c>
      <c r="AU102">
        <v>0</v>
      </c>
      <c r="AV102">
        <v>1401.9</v>
      </c>
      <c r="AW102">
        <v>0</v>
      </c>
      <c r="AX102">
        <v>0</v>
      </c>
      <c r="AY102">
        <v>93954</v>
      </c>
      <c r="AZ102">
        <v>0</v>
      </c>
    </row>
    <row r="103" spans="1:52">
      <c r="A103">
        <v>73</v>
      </c>
      <c r="B103">
        <v>20</v>
      </c>
      <c r="C103">
        <v>0</v>
      </c>
      <c r="D103" t="s">
        <v>52</v>
      </c>
      <c r="E103" t="s">
        <v>52</v>
      </c>
      <c r="F103">
        <v>68</v>
      </c>
      <c r="G103" t="s">
        <v>382</v>
      </c>
      <c r="H103">
        <v>5372</v>
      </c>
      <c r="I103" t="s">
        <v>75</v>
      </c>
      <c r="J103" t="s">
        <v>55</v>
      </c>
      <c r="K103" t="s">
        <v>383</v>
      </c>
      <c r="L103" t="s">
        <v>57</v>
      </c>
      <c r="M103">
        <v>0</v>
      </c>
      <c r="N103">
        <v>0</v>
      </c>
      <c r="O103" t="s">
        <v>68</v>
      </c>
      <c r="P103">
        <v>1</v>
      </c>
      <c r="Q103" t="s">
        <v>77</v>
      </c>
      <c r="R103" t="s">
        <v>384</v>
      </c>
      <c r="S103">
        <v>33.867592999999999</v>
      </c>
      <c r="T103">
        <v>-118.080637</v>
      </c>
      <c r="U103">
        <v>0</v>
      </c>
      <c r="V103">
        <v>56.45</v>
      </c>
      <c r="W103">
        <v>0</v>
      </c>
      <c r="X103">
        <v>0</v>
      </c>
      <c r="Y103">
        <v>0</v>
      </c>
      <c r="Z103" t="s">
        <v>105</v>
      </c>
      <c r="AA103">
        <v>1</v>
      </c>
      <c r="AB103">
        <v>1</v>
      </c>
      <c r="AC103">
        <v>1</v>
      </c>
      <c r="AD103">
        <v>0</v>
      </c>
      <c r="AE103" t="s">
        <v>62</v>
      </c>
      <c r="AF103">
        <v>0</v>
      </c>
      <c r="AG103">
        <v>16398</v>
      </c>
      <c r="AH103">
        <v>0</v>
      </c>
      <c r="AI103" t="s">
        <v>63</v>
      </c>
      <c r="AJ103">
        <v>0</v>
      </c>
      <c r="AK103">
        <v>3</v>
      </c>
      <c r="AL103">
        <v>1</v>
      </c>
      <c r="AM103" t="s">
        <v>64</v>
      </c>
      <c r="AN103">
        <v>1</v>
      </c>
      <c r="AO103">
        <v>1</v>
      </c>
      <c r="AP103">
        <v>1</v>
      </c>
      <c r="AQ103">
        <v>71</v>
      </c>
      <c r="AR103">
        <v>3985.35</v>
      </c>
      <c r="AS103">
        <v>0</v>
      </c>
      <c r="AT103">
        <v>0</v>
      </c>
      <c r="AU103">
        <v>0</v>
      </c>
      <c r="AV103">
        <v>3985.35</v>
      </c>
      <c r="AW103">
        <v>0</v>
      </c>
      <c r="AX103">
        <v>1</v>
      </c>
      <c r="AY103">
        <v>90701</v>
      </c>
      <c r="AZ103">
        <v>0</v>
      </c>
    </row>
    <row r="104" spans="1:52">
      <c r="A104">
        <v>32</v>
      </c>
      <c r="B104">
        <v>13</v>
      </c>
      <c r="C104">
        <v>2.4500000000000002</v>
      </c>
      <c r="D104" t="s">
        <v>52</v>
      </c>
      <c r="E104" t="s">
        <v>52</v>
      </c>
      <c r="F104">
        <v>20</v>
      </c>
      <c r="G104" t="s">
        <v>385</v>
      </c>
      <c r="H104">
        <v>4543</v>
      </c>
      <c r="I104" t="s">
        <v>75</v>
      </c>
      <c r="J104" t="s">
        <v>55</v>
      </c>
      <c r="K104" t="s">
        <v>386</v>
      </c>
      <c r="L104" t="s">
        <v>57</v>
      </c>
      <c r="M104">
        <v>0</v>
      </c>
      <c r="N104">
        <v>1</v>
      </c>
      <c r="O104" t="s">
        <v>58</v>
      </c>
      <c r="P104">
        <v>1</v>
      </c>
      <c r="Q104" t="s">
        <v>59</v>
      </c>
      <c r="R104" t="s">
        <v>387</v>
      </c>
      <c r="S104">
        <v>33.012751000000002</v>
      </c>
      <c r="T104">
        <v>-117.20061699999999</v>
      </c>
      <c r="U104">
        <v>0</v>
      </c>
      <c r="V104">
        <v>103.7</v>
      </c>
      <c r="W104">
        <v>0</v>
      </c>
      <c r="X104">
        <v>0</v>
      </c>
      <c r="Y104">
        <v>0</v>
      </c>
      <c r="Z104" t="s">
        <v>87</v>
      </c>
      <c r="AA104">
        <v>0</v>
      </c>
      <c r="AB104">
        <v>1</v>
      </c>
      <c r="AC104">
        <v>1</v>
      </c>
      <c r="AD104">
        <v>0</v>
      </c>
      <c r="AE104" t="s">
        <v>62</v>
      </c>
      <c r="AF104">
        <v>1</v>
      </c>
      <c r="AG104">
        <v>7615</v>
      </c>
      <c r="AH104">
        <v>1</v>
      </c>
      <c r="AI104" t="s">
        <v>63</v>
      </c>
      <c r="AJ104">
        <v>0</v>
      </c>
      <c r="AK104">
        <v>4</v>
      </c>
      <c r="AL104">
        <v>0</v>
      </c>
      <c r="AM104" t="s">
        <v>64</v>
      </c>
      <c r="AN104">
        <v>1</v>
      </c>
      <c r="AO104">
        <v>1</v>
      </c>
      <c r="AP104">
        <v>1</v>
      </c>
      <c r="AQ104">
        <v>47</v>
      </c>
      <c r="AR104">
        <v>4730.6000000000004</v>
      </c>
      <c r="AS104">
        <v>0</v>
      </c>
      <c r="AT104">
        <v>115.15</v>
      </c>
      <c r="AU104">
        <v>0</v>
      </c>
      <c r="AV104">
        <v>4845.75</v>
      </c>
      <c r="AW104">
        <v>0</v>
      </c>
      <c r="AX104">
        <v>1</v>
      </c>
      <c r="AY104">
        <v>92067</v>
      </c>
      <c r="AZ104">
        <v>0</v>
      </c>
    </row>
    <row r="105" spans="1:52">
      <c r="A105">
        <v>30</v>
      </c>
      <c r="B105">
        <v>30</v>
      </c>
      <c r="C105">
        <v>37.65</v>
      </c>
      <c r="D105" t="s">
        <v>52</v>
      </c>
      <c r="E105" t="s">
        <v>52</v>
      </c>
      <c r="F105">
        <v>50</v>
      </c>
      <c r="G105" t="s">
        <v>388</v>
      </c>
      <c r="H105">
        <v>5665</v>
      </c>
      <c r="I105" t="s">
        <v>75</v>
      </c>
      <c r="J105" t="s">
        <v>55</v>
      </c>
      <c r="K105" t="s">
        <v>389</v>
      </c>
      <c r="L105" t="s">
        <v>57</v>
      </c>
      <c r="M105">
        <v>0</v>
      </c>
      <c r="N105">
        <v>1</v>
      </c>
      <c r="O105" t="s">
        <v>58</v>
      </c>
      <c r="P105">
        <v>1</v>
      </c>
      <c r="Q105" t="s">
        <v>59</v>
      </c>
      <c r="R105" t="s">
        <v>390</v>
      </c>
      <c r="S105">
        <v>33.606335999999999</v>
      </c>
      <c r="T105">
        <v>-117.89304199999999</v>
      </c>
      <c r="U105">
        <v>0</v>
      </c>
      <c r="V105">
        <v>94.75</v>
      </c>
      <c r="W105">
        <v>1</v>
      </c>
      <c r="X105">
        <v>0</v>
      </c>
      <c r="Y105">
        <v>0</v>
      </c>
      <c r="Z105" t="s">
        <v>87</v>
      </c>
      <c r="AA105">
        <v>1</v>
      </c>
      <c r="AB105">
        <v>0</v>
      </c>
      <c r="AC105">
        <v>1</v>
      </c>
      <c r="AD105">
        <v>0</v>
      </c>
      <c r="AE105" t="s">
        <v>62</v>
      </c>
      <c r="AF105">
        <v>1</v>
      </c>
      <c r="AG105">
        <v>3124</v>
      </c>
      <c r="AH105">
        <v>0</v>
      </c>
      <c r="AI105" t="s">
        <v>63</v>
      </c>
      <c r="AJ105">
        <v>0</v>
      </c>
      <c r="AK105">
        <v>4</v>
      </c>
      <c r="AL105">
        <v>0</v>
      </c>
      <c r="AM105" t="s">
        <v>64</v>
      </c>
      <c r="AN105">
        <v>0</v>
      </c>
      <c r="AO105">
        <v>0</v>
      </c>
      <c r="AP105">
        <v>1</v>
      </c>
      <c r="AQ105">
        <v>54</v>
      </c>
      <c r="AR105">
        <v>5121.75</v>
      </c>
      <c r="AS105">
        <v>70</v>
      </c>
      <c r="AT105">
        <v>2033.1</v>
      </c>
      <c r="AU105">
        <v>0</v>
      </c>
      <c r="AV105">
        <v>7224.85</v>
      </c>
      <c r="AW105">
        <v>0</v>
      </c>
      <c r="AX105">
        <v>0</v>
      </c>
      <c r="AY105">
        <v>92662</v>
      </c>
      <c r="AZ105">
        <v>0</v>
      </c>
    </row>
    <row r="106" spans="1:52">
      <c r="A106">
        <v>64</v>
      </c>
      <c r="B106">
        <v>17</v>
      </c>
      <c r="C106">
        <v>32.869999999999997</v>
      </c>
      <c r="D106" t="s">
        <v>97</v>
      </c>
      <c r="E106" t="s">
        <v>391</v>
      </c>
      <c r="F106">
        <v>78</v>
      </c>
      <c r="G106" t="s">
        <v>392</v>
      </c>
      <c r="H106">
        <v>5830</v>
      </c>
      <c r="I106" t="s">
        <v>66</v>
      </c>
      <c r="J106" t="s">
        <v>55</v>
      </c>
      <c r="K106" t="s">
        <v>393</v>
      </c>
      <c r="L106" t="s">
        <v>84</v>
      </c>
      <c r="M106">
        <v>0</v>
      </c>
      <c r="N106">
        <v>0</v>
      </c>
      <c r="O106" t="s">
        <v>58</v>
      </c>
      <c r="P106">
        <v>1</v>
      </c>
      <c r="Q106" t="s">
        <v>59</v>
      </c>
      <c r="R106" t="s">
        <v>394</v>
      </c>
      <c r="S106">
        <v>37.834341000000002</v>
      </c>
      <c r="T106">
        <v>-122.26437</v>
      </c>
      <c r="U106">
        <v>0</v>
      </c>
      <c r="V106">
        <v>95.15</v>
      </c>
      <c r="W106">
        <v>1</v>
      </c>
      <c r="X106">
        <v>0</v>
      </c>
      <c r="Y106">
        <v>0</v>
      </c>
      <c r="Z106" t="s">
        <v>209</v>
      </c>
      <c r="AA106">
        <v>1</v>
      </c>
      <c r="AB106">
        <v>1</v>
      </c>
      <c r="AC106">
        <v>1</v>
      </c>
      <c r="AD106">
        <v>0</v>
      </c>
      <c r="AE106" t="s">
        <v>62</v>
      </c>
      <c r="AF106">
        <v>1</v>
      </c>
      <c r="AG106">
        <v>21097</v>
      </c>
      <c r="AH106">
        <v>0</v>
      </c>
      <c r="AI106" t="s">
        <v>63</v>
      </c>
      <c r="AJ106">
        <v>0</v>
      </c>
      <c r="AK106">
        <v>3</v>
      </c>
      <c r="AL106">
        <v>0</v>
      </c>
      <c r="AM106" t="s">
        <v>64</v>
      </c>
      <c r="AN106">
        <v>1</v>
      </c>
      <c r="AO106">
        <v>1</v>
      </c>
      <c r="AP106">
        <v>0</v>
      </c>
      <c r="AQ106">
        <v>19</v>
      </c>
      <c r="AR106">
        <v>1789.25</v>
      </c>
      <c r="AS106">
        <v>120</v>
      </c>
      <c r="AT106">
        <v>624.53</v>
      </c>
      <c r="AU106">
        <v>0</v>
      </c>
      <c r="AV106">
        <v>2533.7800000000002</v>
      </c>
      <c r="AW106">
        <v>0</v>
      </c>
      <c r="AX106">
        <v>0</v>
      </c>
      <c r="AY106">
        <v>94609</v>
      </c>
      <c r="AZ106">
        <v>1</v>
      </c>
    </row>
    <row r="107" spans="1:52">
      <c r="A107">
        <v>37</v>
      </c>
      <c r="B107">
        <v>0</v>
      </c>
      <c r="C107">
        <v>48.14</v>
      </c>
      <c r="D107" t="s">
        <v>52</v>
      </c>
      <c r="E107" t="s">
        <v>52</v>
      </c>
      <c r="F107">
        <v>38</v>
      </c>
      <c r="G107" t="s">
        <v>395</v>
      </c>
      <c r="H107">
        <v>3678</v>
      </c>
      <c r="I107" t="s">
        <v>66</v>
      </c>
      <c r="J107" t="s">
        <v>55</v>
      </c>
      <c r="K107" t="s">
        <v>396</v>
      </c>
      <c r="L107" t="s">
        <v>108</v>
      </c>
      <c r="M107">
        <v>0</v>
      </c>
      <c r="N107">
        <v>0</v>
      </c>
      <c r="O107" t="s">
        <v>68</v>
      </c>
      <c r="P107">
        <v>0</v>
      </c>
      <c r="Q107" t="s">
        <v>72</v>
      </c>
      <c r="R107" t="s">
        <v>397</v>
      </c>
      <c r="S107">
        <v>34.727528999999997</v>
      </c>
      <c r="T107">
        <v>-118.153098</v>
      </c>
      <c r="U107">
        <v>0</v>
      </c>
      <c r="V107">
        <v>20.8</v>
      </c>
      <c r="W107">
        <v>0</v>
      </c>
      <c r="X107">
        <v>0</v>
      </c>
      <c r="Y107">
        <v>0</v>
      </c>
      <c r="Z107" t="s">
        <v>93</v>
      </c>
      <c r="AA107">
        <v>0</v>
      </c>
      <c r="AB107">
        <v>0</v>
      </c>
      <c r="AC107">
        <v>0</v>
      </c>
      <c r="AD107">
        <v>0</v>
      </c>
      <c r="AE107" t="s">
        <v>79</v>
      </c>
      <c r="AF107">
        <v>1</v>
      </c>
      <c r="AG107">
        <v>35109</v>
      </c>
      <c r="AH107">
        <v>0</v>
      </c>
      <c r="AI107" t="s">
        <v>63</v>
      </c>
      <c r="AJ107">
        <v>0</v>
      </c>
      <c r="AK107">
        <v>4</v>
      </c>
      <c r="AL107">
        <v>0</v>
      </c>
      <c r="AM107" t="s">
        <v>64</v>
      </c>
      <c r="AN107">
        <v>0</v>
      </c>
      <c r="AO107">
        <v>0</v>
      </c>
      <c r="AP107">
        <v>0</v>
      </c>
      <c r="AQ107">
        <v>1</v>
      </c>
      <c r="AR107">
        <v>20.8</v>
      </c>
      <c r="AS107">
        <v>0</v>
      </c>
      <c r="AT107">
        <v>48.14</v>
      </c>
      <c r="AU107">
        <v>0</v>
      </c>
      <c r="AV107">
        <v>68.94</v>
      </c>
      <c r="AW107">
        <v>0</v>
      </c>
      <c r="AX107">
        <v>0</v>
      </c>
      <c r="AY107">
        <v>93534</v>
      </c>
      <c r="AZ107">
        <v>0</v>
      </c>
    </row>
    <row r="108" spans="1:52">
      <c r="A108">
        <v>77</v>
      </c>
      <c r="B108">
        <v>20</v>
      </c>
      <c r="C108">
        <v>3.83</v>
      </c>
      <c r="D108" t="s">
        <v>52</v>
      </c>
      <c r="E108" t="s">
        <v>52</v>
      </c>
      <c r="F108">
        <v>23</v>
      </c>
      <c r="G108" t="s">
        <v>398</v>
      </c>
      <c r="H108">
        <v>3689</v>
      </c>
      <c r="I108" t="s">
        <v>66</v>
      </c>
      <c r="J108" t="s">
        <v>55</v>
      </c>
      <c r="K108" t="s">
        <v>399</v>
      </c>
      <c r="L108" t="s">
        <v>57</v>
      </c>
      <c r="M108">
        <v>0</v>
      </c>
      <c r="N108">
        <v>0</v>
      </c>
      <c r="O108" t="s">
        <v>58</v>
      </c>
      <c r="P108">
        <v>1</v>
      </c>
      <c r="Q108" t="s">
        <v>59</v>
      </c>
      <c r="R108" t="s">
        <v>400</v>
      </c>
      <c r="S108">
        <v>34.14649</v>
      </c>
      <c r="T108">
        <v>-117.84981500000001</v>
      </c>
      <c r="U108">
        <v>1</v>
      </c>
      <c r="V108">
        <v>92.55</v>
      </c>
      <c r="W108">
        <v>1</v>
      </c>
      <c r="X108">
        <v>0</v>
      </c>
      <c r="Y108">
        <v>9</v>
      </c>
      <c r="Z108" t="s">
        <v>61</v>
      </c>
      <c r="AA108">
        <v>0</v>
      </c>
      <c r="AB108">
        <v>0</v>
      </c>
      <c r="AC108">
        <v>1</v>
      </c>
      <c r="AD108">
        <v>1</v>
      </c>
      <c r="AE108" t="s">
        <v>62</v>
      </c>
      <c r="AF108">
        <v>1</v>
      </c>
      <c r="AG108">
        <v>24973</v>
      </c>
      <c r="AH108">
        <v>0</v>
      </c>
      <c r="AI108" t="s">
        <v>63</v>
      </c>
      <c r="AJ108">
        <v>1</v>
      </c>
      <c r="AK108">
        <v>3</v>
      </c>
      <c r="AL108">
        <v>1</v>
      </c>
      <c r="AM108" t="s">
        <v>64</v>
      </c>
      <c r="AN108">
        <v>1</v>
      </c>
      <c r="AO108">
        <v>0</v>
      </c>
      <c r="AP108">
        <v>1</v>
      </c>
      <c r="AQ108">
        <v>17</v>
      </c>
      <c r="AR108">
        <v>1614.7</v>
      </c>
      <c r="AS108">
        <v>0</v>
      </c>
      <c r="AT108">
        <v>65.11</v>
      </c>
      <c r="AU108">
        <v>0</v>
      </c>
      <c r="AV108">
        <v>1679.81</v>
      </c>
      <c r="AW108">
        <v>0</v>
      </c>
      <c r="AX108">
        <v>1</v>
      </c>
      <c r="AY108">
        <v>91741</v>
      </c>
      <c r="AZ108">
        <v>0</v>
      </c>
    </row>
    <row r="109" spans="1:52">
      <c r="A109">
        <v>68</v>
      </c>
      <c r="B109">
        <v>17</v>
      </c>
      <c r="C109">
        <v>34.39</v>
      </c>
      <c r="D109" t="s">
        <v>97</v>
      </c>
      <c r="E109" t="s">
        <v>391</v>
      </c>
      <c r="F109">
        <v>78</v>
      </c>
      <c r="G109" t="s">
        <v>401</v>
      </c>
      <c r="H109">
        <v>5507</v>
      </c>
      <c r="I109" t="s">
        <v>75</v>
      </c>
      <c r="J109" t="s">
        <v>55</v>
      </c>
      <c r="K109" t="s">
        <v>402</v>
      </c>
      <c r="L109" t="s">
        <v>84</v>
      </c>
      <c r="M109">
        <v>0</v>
      </c>
      <c r="N109">
        <v>1</v>
      </c>
      <c r="O109" t="s">
        <v>58</v>
      </c>
      <c r="P109">
        <v>1</v>
      </c>
      <c r="Q109" t="s">
        <v>59</v>
      </c>
      <c r="R109" t="s">
        <v>403</v>
      </c>
      <c r="S109">
        <v>38.636102000000001</v>
      </c>
      <c r="T109">
        <v>-120.522149</v>
      </c>
      <c r="U109">
        <v>0</v>
      </c>
      <c r="V109">
        <v>106</v>
      </c>
      <c r="W109">
        <v>1</v>
      </c>
      <c r="X109">
        <v>0</v>
      </c>
      <c r="Y109">
        <v>0</v>
      </c>
      <c r="Z109" t="s">
        <v>61</v>
      </c>
      <c r="AA109">
        <v>0</v>
      </c>
      <c r="AB109">
        <v>0</v>
      </c>
      <c r="AC109">
        <v>1</v>
      </c>
      <c r="AD109">
        <v>0</v>
      </c>
      <c r="AE109" t="s">
        <v>62</v>
      </c>
      <c r="AF109">
        <v>1</v>
      </c>
      <c r="AG109">
        <v>659</v>
      </c>
      <c r="AH109">
        <v>1</v>
      </c>
      <c r="AI109" t="s">
        <v>63</v>
      </c>
      <c r="AJ109">
        <v>0</v>
      </c>
      <c r="AK109">
        <v>3</v>
      </c>
      <c r="AL109">
        <v>1</v>
      </c>
      <c r="AM109" t="s">
        <v>64</v>
      </c>
      <c r="AN109">
        <v>1</v>
      </c>
      <c r="AO109">
        <v>0</v>
      </c>
      <c r="AP109">
        <v>1</v>
      </c>
      <c r="AQ109">
        <v>60</v>
      </c>
      <c r="AR109">
        <v>6441.4</v>
      </c>
      <c r="AS109">
        <v>110</v>
      </c>
      <c r="AT109">
        <v>2063.4</v>
      </c>
      <c r="AU109">
        <v>0</v>
      </c>
      <c r="AV109">
        <v>8614.7999999999993</v>
      </c>
      <c r="AW109">
        <v>0</v>
      </c>
      <c r="AX109">
        <v>0</v>
      </c>
      <c r="AY109">
        <v>95636</v>
      </c>
      <c r="AZ109">
        <v>1</v>
      </c>
    </row>
    <row r="110" spans="1:52">
      <c r="A110">
        <v>25</v>
      </c>
      <c r="B110">
        <v>69</v>
      </c>
      <c r="C110">
        <v>0</v>
      </c>
      <c r="D110" t="s">
        <v>52</v>
      </c>
      <c r="E110" t="s">
        <v>52</v>
      </c>
      <c r="F110">
        <v>39</v>
      </c>
      <c r="G110" t="s">
        <v>298</v>
      </c>
      <c r="H110">
        <v>3423</v>
      </c>
      <c r="I110" t="s">
        <v>75</v>
      </c>
      <c r="J110" t="s">
        <v>55</v>
      </c>
      <c r="K110" t="s">
        <v>404</v>
      </c>
      <c r="L110" t="s">
        <v>57</v>
      </c>
      <c r="M110">
        <v>1</v>
      </c>
      <c r="N110">
        <v>1</v>
      </c>
      <c r="O110" t="s">
        <v>68</v>
      </c>
      <c r="P110">
        <v>1</v>
      </c>
      <c r="Q110" t="s">
        <v>77</v>
      </c>
      <c r="R110" t="s">
        <v>300</v>
      </c>
      <c r="S110">
        <v>37.990574000000002</v>
      </c>
      <c r="T110">
        <v>-120.261821</v>
      </c>
      <c r="U110">
        <v>1</v>
      </c>
      <c r="V110">
        <v>54.3</v>
      </c>
      <c r="W110">
        <v>0</v>
      </c>
      <c r="X110">
        <v>1</v>
      </c>
      <c r="Y110">
        <v>1</v>
      </c>
      <c r="Z110" t="s">
        <v>61</v>
      </c>
      <c r="AA110">
        <v>0</v>
      </c>
      <c r="AB110">
        <v>0</v>
      </c>
      <c r="AC110">
        <v>1</v>
      </c>
      <c r="AD110">
        <v>1</v>
      </c>
      <c r="AE110" t="s">
        <v>62</v>
      </c>
      <c r="AF110">
        <v>0</v>
      </c>
      <c r="AG110">
        <v>1519</v>
      </c>
      <c r="AH110">
        <v>1</v>
      </c>
      <c r="AI110" t="s">
        <v>63</v>
      </c>
      <c r="AJ110">
        <v>1</v>
      </c>
      <c r="AK110">
        <v>5</v>
      </c>
      <c r="AL110">
        <v>0</v>
      </c>
      <c r="AM110" t="s">
        <v>64</v>
      </c>
      <c r="AN110">
        <v>1</v>
      </c>
      <c r="AO110">
        <v>1</v>
      </c>
      <c r="AP110">
        <v>1</v>
      </c>
      <c r="AQ110">
        <v>44</v>
      </c>
      <c r="AR110">
        <v>2317.1</v>
      </c>
      <c r="AS110">
        <v>10</v>
      </c>
      <c r="AT110">
        <v>0</v>
      </c>
      <c r="AU110">
        <v>0</v>
      </c>
      <c r="AV110">
        <v>2327.1</v>
      </c>
      <c r="AW110">
        <v>1</v>
      </c>
      <c r="AX110">
        <v>0</v>
      </c>
      <c r="AY110">
        <v>95372</v>
      </c>
      <c r="AZ110">
        <v>0</v>
      </c>
    </row>
    <row r="111" spans="1:52">
      <c r="A111">
        <v>39</v>
      </c>
      <c r="B111">
        <v>19</v>
      </c>
      <c r="C111">
        <v>18.739999999999998</v>
      </c>
      <c r="D111" t="s">
        <v>52</v>
      </c>
      <c r="E111" t="s">
        <v>52</v>
      </c>
      <c r="F111">
        <v>25</v>
      </c>
      <c r="G111" t="s">
        <v>405</v>
      </c>
      <c r="H111">
        <v>5584</v>
      </c>
      <c r="I111" t="s">
        <v>54</v>
      </c>
      <c r="J111" t="s">
        <v>55</v>
      </c>
      <c r="K111" t="s">
        <v>406</v>
      </c>
      <c r="L111" t="s">
        <v>57</v>
      </c>
      <c r="M111">
        <v>1</v>
      </c>
      <c r="N111">
        <v>0</v>
      </c>
      <c r="O111" t="s">
        <v>58</v>
      </c>
      <c r="P111">
        <v>1</v>
      </c>
      <c r="Q111" t="s">
        <v>59</v>
      </c>
      <c r="R111" t="s">
        <v>407</v>
      </c>
      <c r="S111">
        <v>39.361283</v>
      </c>
      <c r="T111">
        <v>-123.784599</v>
      </c>
      <c r="U111">
        <v>1</v>
      </c>
      <c r="V111">
        <v>95.1</v>
      </c>
      <c r="W111">
        <v>1</v>
      </c>
      <c r="X111">
        <v>2</v>
      </c>
      <c r="Y111">
        <v>8</v>
      </c>
      <c r="Z111" t="s">
        <v>61</v>
      </c>
      <c r="AA111">
        <v>1</v>
      </c>
      <c r="AB111">
        <v>1</v>
      </c>
      <c r="AC111">
        <v>1</v>
      </c>
      <c r="AD111">
        <v>1</v>
      </c>
      <c r="AE111" t="s">
        <v>62</v>
      </c>
      <c r="AF111">
        <v>1</v>
      </c>
      <c r="AG111">
        <v>333</v>
      </c>
      <c r="AH111">
        <v>0</v>
      </c>
      <c r="AI111" t="s">
        <v>63</v>
      </c>
      <c r="AJ111">
        <v>1</v>
      </c>
      <c r="AK111">
        <v>3</v>
      </c>
      <c r="AL111">
        <v>0</v>
      </c>
      <c r="AM111" t="s">
        <v>64</v>
      </c>
      <c r="AN111">
        <v>0</v>
      </c>
      <c r="AO111">
        <v>0</v>
      </c>
      <c r="AP111">
        <v>1</v>
      </c>
      <c r="AQ111">
        <v>72</v>
      </c>
      <c r="AR111">
        <v>6843.15</v>
      </c>
      <c r="AS111">
        <v>0</v>
      </c>
      <c r="AT111">
        <v>1349.28</v>
      </c>
      <c r="AU111">
        <v>0</v>
      </c>
      <c r="AV111">
        <v>8192.43</v>
      </c>
      <c r="AW111">
        <v>0</v>
      </c>
      <c r="AX111">
        <v>1</v>
      </c>
      <c r="AY111">
        <v>95420</v>
      </c>
      <c r="AZ111">
        <v>0</v>
      </c>
    </row>
    <row r="112" spans="1:52">
      <c r="A112">
        <v>24</v>
      </c>
      <c r="B112">
        <v>0</v>
      </c>
      <c r="C112">
        <v>8.2100000000000009</v>
      </c>
      <c r="D112" t="s">
        <v>52</v>
      </c>
      <c r="E112" t="s">
        <v>52</v>
      </c>
      <c r="F112">
        <v>28</v>
      </c>
      <c r="G112" t="s">
        <v>408</v>
      </c>
      <c r="H112">
        <v>2745</v>
      </c>
      <c r="I112" t="s">
        <v>54</v>
      </c>
      <c r="J112" t="s">
        <v>55</v>
      </c>
      <c r="K112" t="s">
        <v>409</v>
      </c>
      <c r="L112" t="s">
        <v>57</v>
      </c>
      <c r="M112">
        <v>1</v>
      </c>
      <c r="N112">
        <v>0</v>
      </c>
      <c r="O112" t="s">
        <v>68</v>
      </c>
      <c r="P112">
        <v>0</v>
      </c>
      <c r="Q112" t="s">
        <v>72</v>
      </c>
      <c r="R112" t="s">
        <v>410</v>
      </c>
      <c r="S112">
        <v>33.992415999999999</v>
      </c>
      <c r="T112">
        <v>-117.807874</v>
      </c>
      <c r="U112">
        <v>1</v>
      </c>
      <c r="V112">
        <v>19.8</v>
      </c>
      <c r="W112">
        <v>0</v>
      </c>
      <c r="X112">
        <v>3</v>
      </c>
      <c r="Y112">
        <v>0</v>
      </c>
      <c r="Z112" t="s">
        <v>61</v>
      </c>
      <c r="AA112">
        <v>0</v>
      </c>
      <c r="AB112">
        <v>0</v>
      </c>
      <c r="AC112">
        <v>0</v>
      </c>
      <c r="AD112">
        <v>1</v>
      </c>
      <c r="AE112" t="s">
        <v>62</v>
      </c>
      <c r="AF112">
        <v>1</v>
      </c>
      <c r="AG112">
        <v>46532</v>
      </c>
      <c r="AH112">
        <v>0</v>
      </c>
      <c r="AI112" t="s">
        <v>63</v>
      </c>
      <c r="AJ112">
        <v>0</v>
      </c>
      <c r="AK112">
        <v>3</v>
      </c>
      <c r="AL112">
        <v>0</v>
      </c>
      <c r="AM112" t="s">
        <v>64</v>
      </c>
      <c r="AN112">
        <v>0</v>
      </c>
      <c r="AO112">
        <v>0</v>
      </c>
      <c r="AP112">
        <v>0</v>
      </c>
      <c r="AQ112">
        <v>37</v>
      </c>
      <c r="AR112">
        <v>726.1</v>
      </c>
      <c r="AS112">
        <v>0</v>
      </c>
      <c r="AT112">
        <v>303.77</v>
      </c>
      <c r="AU112">
        <v>0</v>
      </c>
      <c r="AV112">
        <v>1029.8699999999999</v>
      </c>
      <c r="AW112">
        <v>1</v>
      </c>
      <c r="AX112">
        <v>0</v>
      </c>
      <c r="AY112">
        <v>91765</v>
      </c>
      <c r="AZ112">
        <v>0</v>
      </c>
    </row>
    <row r="113" spans="1:52">
      <c r="A113">
        <v>31</v>
      </c>
      <c r="B113">
        <v>4</v>
      </c>
      <c r="C113">
        <v>0</v>
      </c>
      <c r="D113" t="s">
        <v>52</v>
      </c>
      <c r="E113" t="s">
        <v>52</v>
      </c>
      <c r="F113">
        <v>65</v>
      </c>
      <c r="G113" t="s">
        <v>411</v>
      </c>
      <c r="H113">
        <v>5493</v>
      </c>
      <c r="I113" t="s">
        <v>75</v>
      </c>
      <c r="J113" t="s">
        <v>55</v>
      </c>
      <c r="K113" t="s">
        <v>412</v>
      </c>
      <c r="L113" t="s">
        <v>57</v>
      </c>
      <c r="M113">
        <v>0</v>
      </c>
      <c r="N113">
        <v>1</v>
      </c>
      <c r="O113" t="s">
        <v>58</v>
      </c>
      <c r="P113">
        <v>1</v>
      </c>
      <c r="Q113" t="s">
        <v>85</v>
      </c>
      <c r="R113" t="s">
        <v>413</v>
      </c>
      <c r="S113">
        <v>37.722726999999999</v>
      </c>
      <c r="T113">
        <v>-122.02157</v>
      </c>
      <c r="U113">
        <v>1</v>
      </c>
      <c r="V113">
        <v>50.05</v>
      </c>
      <c r="W113">
        <v>0</v>
      </c>
      <c r="X113">
        <v>0</v>
      </c>
      <c r="Y113">
        <v>7</v>
      </c>
      <c r="Z113" t="s">
        <v>87</v>
      </c>
      <c r="AA113">
        <v>1</v>
      </c>
      <c r="AB113">
        <v>1</v>
      </c>
      <c r="AC113">
        <v>0</v>
      </c>
      <c r="AD113">
        <v>1</v>
      </c>
      <c r="AE113" t="s">
        <v>62</v>
      </c>
      <c r="AF113">
        <v>0</v>
      </c>
      <c r="AG113">
        <v>13212</v>
      </c>
      <c r="AH113">
        <v>0</v>
      </c>
      <c r="AI113" t="s">
        <v>63</v>
      </c>
      <c r="AJ113">
        <v>1</v>
      </c>
      <c r="AK113">
        <v>3</v>
      </c>
      <c r="AL113">
        <v>0</v>
      </c>
      <c r="AM113" t="s">
        <v>64</v>
      </c>
      <c r="AN113">
        <v>1</v>
      </c>
      <c r="AO113">
        <v>1</v>
      </c>
      <c r="AP113">
        <v>0</v>
      </c>
      <c r="AQ113">
        <v>60</v>
      </c>
      <c r="AR113">
        <v>2911.5</v>
      </c>
      <c r="AS113">
        <v>0</v>
      </c>
      <c r="AT113">
        <v>0</v>
      </c>
      <c r="AU113">
        <v>0</v>
      </c>
      <c r="AV113">
        <v>2911.5</v>
      </c>
      <c r="AW113">
        <v>0</v>
      </c>
      <c r="AX113">
        <v>1</v>
      </c>
      <c r="AY113">
        <v>94552</v>
      </c>
      <c r="AZ113">
        <v>0</v>
      </c>
    </row>
    <row r="114" spans="1:52">
      <c r="A114">
        <v>62</v>
      </c>
      <c r="B114">
        <v>29</v>
      </c>
      <c r="C114">
        <v>44.96</v>
      </c>
      <c r="D114" t="s">
        <v>52</v>
      </c>
      <c r="E114" t="s">
        <v>52</v>
      </c>
      <c r="F114">
        <v>27</v>
      </c>
      <c r="G114" t="s">
        <v>414</v>
      </c>
      <c r="H114">
        <v>3443</v>
      </c>
      <c r="I114" t="s">
        <v>66</v>
      </c>
      <c r="J114" t="s">
        <v>55</v>
      </c>
      <c r="K114" t="s">
        <v>415</v>
      </c>
      <c r="L114" t="s">
        <v>57</v>
      </c>
      <c r="M114">
        <v>0</v>
      </c>
      <c r="N114">
        <v>1</v>
      </c>
      <c r="O114" t="s">
        <v>58</v>
      </c>
      <c r="P114">
        <v>1</v>
      </c>
      <c r="Q114" t="s">
        <v>59</v>
      </c>
      <c r="R114" t="s">
        <v>416</v>
      </c>
      <c r="S114">
        <v>36.732694000000002</v>
      </c>
      <c r="T114">
        <v>-119.78378600000001</v>
      </c>
      <c r="U114">
        <v>0</v>
      </c>
      <c r="V114">
        <v>80.05</v>
      </c>
      <c r="W114">
        <v>1</v>
      </c>
      <c r="X114">
        <v>0</v>
      </c>
      <c r="Y114">
        <v>0</v>
      </c>
      <c r="Z114" t="s">
        <v>209</v>
      </c>
      <c r="AA114">
        <v>0</v>
      </c>
      <c r="AB114">
        <v>0</v>
      </c>
      <c r="AC114">
        <v>0</v>
      </c>
      <c r="AD114">
        <v>0</v>
      </c>
      <c r="AE114" t="s">
        <v>62</v>
      </c>
      <c r="AF114">
        <v>1</v>
      </c>
      <c r="AG114">
        <v>6848</v>
      </c>
      <c r="AH114">
        <v>0</v>
      </c>
      <c r="AI114" t="s">
        <v>63</v>
      </c>
      <c r="AJ114">
        <v>0</v>
      </c>
      <c r="AK114">
        <v>5</v>
      </c>
      <c r="AL114">
        <v>0</v>
      </c>
      <c r="AM114" t="s">
        <v>64</v>
      </c>
      <c r="AN114">
        <v>0</v>
      </c>
      <c r="AO114">
        <v>0</v>
      </c>
      <c r="AP114">
        <v>0</v>
      </c>
      <c r="AQ114">
        <v>17</v>
      </c>
      <c r="AR114">
        <v>1345.65</v>
      </c>
      <c r="AS114">
        <v>0</v>
      </c>
      <c r="AT114">
        <v>764.32</v>
      </c>
      <c r="AU114">
        <v>0</v>
      </c>
      <c r="AV114">
        <v>2109.9699999999998</v>
      </c>
      <c r="AW114">
        <v>0</v>
      </c>
      <c r="AX114">
        <v>1</v>
      </c>
      <c r="AY114">
        <v>93721</v>
      </c>
      <c r="AZ114">
        <v>0</v>
      </c>
    </row>
    <row r="115" spans="1:52">
      <c r="A115">
        <v>67</v>
      </c>
      <c r="B115">
        <v>2</v>
      </c>
      <c r="C115">
        <v>26.99</v>
      </c>
      <c r="D115" t="s">
        <v>175</v>
      </c>
      <c r="E115" t="s">
        <v>176</v>
      </c>
      <c r="F115">
        <v>91</v>
      </c>
      <c r="G115" t="s">
        <v>417</v>
      </c>
      <c r="H115">
        <v>3443</v>
      </c>
      <c r="I115" t="s">
        <v>66</v>
      </c>
      <c r="J115" t="s">
        <v>55</v>
      </c>
      <c r="K115" t="s">
        <v>418</v>
      </c>
      <c r="L115" t="s">
        <v>84</v>
      </c>
      <c r="M115">
        <v>0</v>
      </c>
      <c r="N115">
        <v>0</v>
      </c>
      <c r="O115" t="s">
        <v>68</v>
      </c>
      <c r="P115">
        <v>1</v>
      </c>
      <c r="Q115" t="s">
        <v>59</v>
      </c>
      <c r="R115" t="s">
        <v>419</v>
      </c>
      <c r="S115">
        <v>37.972662</v>
      </c>
      <c r="T115">
        <v>-122.491452</v>
      </c>
      <c r="U115">
        <v>1</v>
      </c>
      <c r="V115">
        <v>80.45</v>
      </c>
      <c r="W115">
        <v>0</v>
      </c>
      <c r="X115">
        <v>0</v>
      </c>
      <c r="Y115">
        <v>2</v>
      </c>
      <c r="Z115" t="s">
        <v>61</v>
      </c>
      <c r="AA115">
        <v>0</v>
      </c>
      <c r="AB115">
        <v>0</v>
      </c>
      <c r="AC115">
        <v>1</v>
      </c>
      <c r="AD115">
        <v>1</v>
      </c>
      <c r="AE115" t="s">
        <v>79</v>
      </c>
      <c r="AF115">
        <v>1</v>
      </c>
      <c r="AG115">
        <v>40239</v>
      </c>
      <c r="AH115">
        <v>0</v>
      </c>
      <c r="AI115" t="s">
        <v>63</v>
      </c>
      <c r="AJ115">
        <v>1</v>
      </c>
      <c r="AK115">
        <v>1</v>
      </c>
      <c r="AL115">
        <v>1</v>
      </c>
      <c r="AM115" t="s">
        <v>64</v>
      </c>
      <c r="AN115">
        <v>0</v>
      </c>
      <c r="AO115">
        <v>0</v>
      </c>
      <c r="AP115">
        <v>1</v>
      </c>
      <c r="AQ115">
        <v>8</v>
      </c>
      <c r="AR115">
        <v>583.45000000000005</v>
      </c>
      <c r="AS115">
        <v>0</v>
      </c>
      <c r="AT115">
        <v>215.92</v>
      </c>
      <c r="AU115">
        <v>0</v>
      </c>
      <c r="AV115">
        <v>799.37</v>
      </c>
      <c r="AW115">
        <v>0</v>
      </c>
      <c r="AX115">
        <v>1</v>
      </c>
      <c r="AY115">
        <v>94901</v>
      </c>
      <c r="AZ115">
        <v>1</v>
      </c>
    </row>
    <row r="116" spans="1:52">
      <c r="A116">
        <v>47</v>
      </c>
      <c r="B116">
        <v>30</v>
      </c>
      <c r="C116">
        <v>27.75</v>
      </c>
      <c r="D116" t="s">
        <v>52</v>
      </c>
      <c r="E116" t="s">
        <v>52</v>
      </c>
      <c r="F116">
        <v>28</v>
      </c>
      <c r="G116" t="s">
        <v>420</v>
      </c>
      <c r="H116">
        <v>5649</v>
      </c>
      <c r="I116" t="s">
        <v>54</v>
      </c>
      <c r="J116" t="s">
        <v>55</v>
      </c>
      <c r="K116" t="s">
        <v>421</v>
      </c>
      <c r="L116" t="s">
        <v>57</v>
      </c>
      <c r="M116">
        <v>0</v>
      </c>
      <c r="N116">
        <v>1</v>
      </c>
      <c r="O116" t="s">
        <v>68</v>
      </c>
      <c r="P116">
        <v>1</v>
      </c>
      <c r="Q116" t="s">
        <v>59</v>
      </c>
      <c r="R116" t="s">
        <v>422</v>
      </c>
      <c r="S116">
        <v>35.930782000000001</v>
      </c>
      <c r="T116">
        <v>-121.189757</v>
      </c>
      <c r="U116">
        <v>0</v>
      </c>
      <c r="V116">
        <v>105.1</v>
      </c>
      <c r="W116">
        <v>1</v>
      </c>
      <c r="X116">
        <v>0</v>
      </c>
      <c r="Y116">
        <v>0</v>
      </c>
      <c r="Z116" t="s">
        <v>87</v>
      </c>
      <c r="AA116">
        <v>1</v>
      </c>
      <c r="AB116">
        <v>0</v>
      </c>
      <c r="AC116">
        <v>0</v>
      </c>
      <c r="AD116">
        <v>0</v>
      </c>
      <c r="AE116" t="s">
        <v>79</v>
      </c>
      <c r="AF116">
        <v>1</v>
      </c>
      <c r="AG116">
        <v>254</v>
      </c>
      <c r="AH116">
        <v>0</v>
      </c>
      <c r="AI116" t="s">
        <v>63</v>
      </c>
      <c r="AJ116">
        <v>0</v>
      </c>
      <c r="AK116">
        <v>3</v>
      </c>
      <c r="AL116">
        <v>0</v>
      </c>
      <c r="AM116" t="s">
        <v>64</v>
      </c>
      <c r="AN116">
        <v>1</v>
      </c>
      <c r="AO116">
        <v>1</v>
      </c>
      <c r="AP116">
        <v>1</v>
      </c>
      <c r="AQ116">
        <v>65</v>
      </c>
      <c r="AR116">
        <v>6631.85</v>
      </c>
      <c r="AS116">
        <v>0</v>
      </c>
      <c r="AT116">
        <v>1803.75</v>
      </c>
      <c r="AU116">
        <v>0</v>
      </c>
      <c r="AV116">
        <v>8435.6</v>
      </c>
      <c r="AW116">
        <v>0</v>
      </c>
      <c r="AX116">
        <v>1</v>
      </c>
      <c r="AY116">
        <v>93928</v>
      </c>
      <c r="AZ116">
        <v>0</v>
      </c>
    </row>
    <row r="117" spans="1:52">
      <c r="A117">
        <v>19</v>
      </c>
      <c r="B117">
        <v>53</v>
      </c>
      <c r="C117">
        <v>4.6500000000000004</v>
      </c>
      <c r="D117" t="s">
        <v>52</v>
      </c>
      <c r="E117" t="s">
        <v>52</v>
      </c>
      <c r="F117">
        <v>29</v>
      </c>
      <c r="G117" t="s">
        <v>332</v>
      </c>
      <c r="H117">
        <v>5361</v>
      </c>
      <c r="I117" t="s">
        <v>66</v>
      </c>
      <c r="J117" t="s">
        <v>55</v>
      </c>
      <c r="K117" t="s">
        <v>423</v>
      </c>
      <c r="L117" t="s">
        <v>108</v>
      </c>
      <c r="M117">
        <v>0</v>
      </c>
      <c r="N117">
        <v>0</v>
      </c>
      <c r="O117" t="s">
        <v>58</v>
      </c>
      <c r="P117">
        <v>1</v>
      </c>
      <c r="Q117" t="s">
        <v>59</v>
      </c>
      <c r="R117" t="s">
        <v>424</v>
      </c>
      <c r="S117">
        <v>33.507255000000001</v>
      </c>
      <c r="T117">
        <v>-117.029473</v>
      </c>
      <c r="U117">
        <v>1</v>
      </c>
      <c r="V117">
        <v>90.35</v>
      </c>
      <c r="W117">
        <v>0</v>
      </c>
      <c r="X117">
        <v>0</v>
      </c>
      <c r="Y117">
        <v>10</v>
      </c>
      <c r="Z117" t="s">
        <v>61</v>
      </c>
      <c r="AA117">
        <v>1</v>
      </c>
      <c r="AB117">
        <v>1</v>
      </c>
      <c r="AC117">
        <v>0</v>
      </c>
      <c r="AD117">
        <v>1</v>
      </c>
      <c r="AE117" t="s">
        <v>62</v>
      </c>
      <c r="AF117">
        <v>1</v>
      </c>
      <c r="AG117">
        <v>46171</v>
      </c>
      <c r="AH117">
        <v>0</v>
      </c>
      <c r="AI117" t="s">
        <v>63</v>
      </c>
      <c r="AJ117">
        <v>1</v>
      </c>
      <c r="AK117">
        <v>3</v>
      </c>
      <c r="AL117">
        <v>0</v>
      </c>
      <c r="AM117" t="s">
        <v>64</v>
      </c>
      <c r="AN117">
        <v>0</v>
      </c>
      <c r="AO117">
        <v>0</v>
      </c>
      <c r="AP117">
        <v>1</v>
      </c>
      <c r="AQ117">
        <v>2</v>
      </c>
      <c r="AR117">
        <v>190.5</v>
      </c>
      <c r="AS117">
        <v>0</v>
      </c>
      <c r="AT117">
        <v>9.3000000000000007</v>
      </c>
      <c r="AU117">
        <v>0</v>
      </c>
      <c r="AV117">
        <v>199.8</v>
      </c>
      <c r="AW117">
        <v>1</v>
      </c>
      <c r="AX117">
        <v>1</v>
      </c>
      <c r="AY117">
        <v>92592</v>
      </c>
      <c r="AZ117">
        <v>0</v>
      </c>
    </row>
    <row r="118" spans="1:52">
      <c r="A118">
        <v>73</v>
      </c>
      <c r="B118">
        <v>19</v>
      </c>
      <c r="C118">
        <v>0</v>
      </c>
      <c r="D118" t="s">
        <v>175</v>
      </c>
      <c r="E118" t="s">
        <v>425</v>
      </c>
      <c r="F118">
        <v>72</v>
      </c>
      <c r="G118" t="s">
        <v>392</v>
      </c>
      <c r="H118">
        <v>4694</v>
      </c>
      <c r="I118" t="s">
        <v>66</v>
      </c>
      <c r="J118" t="s">
        <v>55</v>
      </c>
      <c r="K118" t="s">
        <v>426</v>
      </c>
      <c r="L118" t="s">
        <v>84</v>
      </c>
      <c r="M118">
        <v>0</v>
      </c>
      <c r="N118">
        <v>0</v>
      </c>
      <c r="O118" t="s">
        <v>68</v>
      </c>
      <c r="P118">
        <v>1</v>
      </c>
      <c r="Q118" t="s">
        <v>77</v>
      </c>
      <c r="R118" t="s">
        <v>427</v>
      </c>
      <c r="S118">
        <v>37.803882999999999</v>
      </c>
      <c r="T118">
        <v>-122.208417</v>
      </c>
      <c r="U118">
        <v>0</v>
      </c>
      <c r="V118">
        <v>25.2</v>
      </c>
      <c r="W118">
        <v>0</v>
      </c>
      <c r="X118">
        <v>0</v>
      </c>
      <c r="Y118">
        <v>0</v>
      </c>
      <c r="Z118" t="s">
        <v>93</v>
      </c>
      <c r="AA118">
        <v>0</v>
      </c>
      <c r="AB118">
        <v>0</v>
      </c>
      <c r="AC118">
        <v>1</v>
      </c>
      <c r="AD118">
        <v>0</v>
      </c>
      <c r="AE118" t="s">
        <v>62</v>
      </c>
      <c r="AF118">
        <v>0</v>
      </c>
      <c r="AG118">
        <v>28900</v>
      </c>
      <c r="AH118">
        <v>0</v>
      </c>
      <c r="AI118" t="s">
        <v>63</v>
      </c>
      <c r="AJ118">
        <v>0</v>
      </c>
      <c r="AK118">
        <v>3</v>
      </c>
      <c r="AL118">
        <v>1</v>
      </c>
      <c r="AM118" t="s">
        <v>64</v>
      </c>
      <c r="AN118">
        <v>0</v>
      </c>
      <c r="AO118">
        <v>0</v>
      </c>
      <c r="AP118">
        <v>0</v>
      </c>
      <c r="AQ118">
        <v>4</v>
      </c>
      <c r="AR118">
        <v>102.5</v>
      </c>
      <c r="AS118">
        <v>0</v>
      </c>
      <c r="AT118">
        <v>0</v>
      </c>
      <c r="AU118">
        <v>0</v>
      </c>
      <c r="AV118">
        <v>102.5</v>
      </c>
      <c r="AW118">
        <v>0</v>
      </c>
      <c r="AX118">
        <v>1</v>
      </c>
      <c r="AY118">
        <v>94602</v>
      </c>
      <c r="AZ118">
        <v>1</v>
      </c>
    </row>
    <row r="119" spans="1:52">
      <c r="A119">
        <v>78</v>
      </c>
      <c r="B119">
        <v>7</v>
      </c>
      <c r="C119">
        <v>32.4</v>
      </c>
      <c r="D119" t="s">
        <v>138</v>
      </c>
      <c r="E119" t="s">
        <v>139</v>
      </c>
      <c r="F119">
        <v>84</v>
      </c>
      <c r="G119" t="s">
        <v>428</v>
      </c>
      <c r="H119">
        <v>5638</v>
      </c>
      <c r="I119" t="s">
        <v>66</v>
      </c>
      <c r="J119" t="s">
        <v>55</v>
      </c>
      <c r="K119" t="s">
        <v>429</v>
      </c>
      <c r="L119" t="s">
        <v>84</v>
      </c>
      <c r="M119">
        <v>0</v>
      </c>
      <c r="N119">
        <v>0</v>
      </c>
      <c r="O119" t="s">
        <v>68</v>
      </c>
      <c r="P119">
        <v>1</v>
      </c>
      <c r="Q119" t="s">
        <v>59</v>
      </c>
      <c r="R119" t="s">
        <v>430</v>
      </c>
      <c r="S119">
        <v>39.117536999999999</v>
      </c>
      <c r="T119">
        <v>-122.284654</v>
      </c>
      <c r="U119">
        <v>0</v>
      </c>
      <c r="V119">
        <v>73.75</v>
      </c>
      <c r="W119">
        <v>1</v>
      </c>
      <c r="X119">
        <v>0</v>
      </c>
      <c r="Y119">
        <v>0</v>
      </c>
      <c r="Z119" t="s">
        <v>61</v>
      </c>
      <c r="AA119">
        <v>0</v>
      </c>
      <c r="AB119">
        <v>0</v>
      </c>
      <c r="AC119">
        <v>0</v>
      </c>
      <c r="AD119">
        <v>0</v>
      </c>
      <c r="AE119" t="s">
        <v>79</v>
      </c>
      <c r="AF119">
        <v>1</v>
      </c>
      <c r="AG119">
        <v>4579</v>
      </c>
      <c r="AH119">
        <v>0</v>
      </c>
      <c r="AI119" t="s">
        <v>63</v>
      </c>
      <c r="AJ119">
        <v>0</v>
      </c>
      <c r="AK119">
        <v>2</v>
      </c>
      <c r="AL119">
        <v>1</v>
      </c>
      <c r="AM119" t="s">
        <v>64</v>
      </c>
      <c r="AN119">
        <v>0</v>
      </c>
      <c r="AO119">
        <v>0</v>
      </c>
      <c r="AP119">
        <v>0</v>
      </c>
      <c r="AQ119">
        <v>7</v>
      </c>
      <c r="AR119">
        <v>545.15</v>
      </c>
      <c r="AS119">
        <v>0</v>
      </c>
      <c r="AT119">
        <v>226.8</v>
      </c>
      <c r="AU119">
        <v>0</v>
      </c>
      <c r="AV119">
        <v>771.95</v>
      </c>
      <c r="AW119">
        <v>0</v>
      </c>
      <c r="AX119">
        <v>1</v>
      </c>
      <c r="AY119">
        <v>95987</v>
      </c>
      <c r="AZ119">
        <v>1</v>
      </c>
    </row>
    <row r="120" spans="1:52">
      <c r="A120">
        <v>34</v>
      </c>
      <c r="B120">
        <v>0</v>
      </c>
      <c r="C120">
        <v>49.91</v>
      </c>
      <c r="D120" t="s">
        <v>52</v>
      </c>
      <c r="E120" t="s">
        <v>52</v>
      </c>
      <c r="F120">
        <v>43</v>
      </c>
      <c r="G120" t="s">
        <v>431</v>
      </c>
      <c r="H120">
        <v>3009</v>
      </c>
      <c r="I120" t="s">
        <v>66</v>
      </c>
      <c r="J120" t="s">
        <v>55</v>
      </c>
      <c r="K120" t="s">
        <v>432</v>
      </c>
      <c r="L120" t="s">
        <v>108</v>
      </c>
      <c r="M120">
        <v>0</v>
      </c>
      <c r="N120">
        <v>0</v>
      </c>
      <c r="O120" t="s">
        <v>58</v>
      </c>
      <c r="P120">
        <v>0</v>
      </c>
      <c r="Q120" t="s">
        <v>72</v>
      </c>
      <c r="R120" t="s">
        <v>433</v>
      </c>
      <c r="S120">
        <v>33.890853</v>
      </c>
      <c r="T120">
        <v>-118.297967</v>
      </c>
      <c r="U120">
        <v>0</v>
      </c>
      <c r="V120">
        <v>19.3</v>
      </c>
      <c r="W120">
        <v>0</v>
      </c>
      <c r="X120">
        <v>0</v>
      </c>
      <c r="Y120">
        <v>0</v>
      </c>
      <c r="Z120" t="s">
        <v>61</v>
      </c>
      <c r="AA120">
        <v>0</v>
      </c>
      <c r="AB120">
        <v>0</v>
      </c>
      <c r="AC120">
        <v>0</v>
      </c>
      <c r="AD120">
        <v>0</v>
      </c>
      <c r="AE120" t="s">
        <v>79</v>
      </c>
      <c r="AF120">
        <v>1</v>
      </c>
      <c r="AG120">
        <v>47758</v>
      </c>
      <c r="AH120">
        <v>0</v>
      </c>
      <c r="AI120" t="s">
        <v>63</v>
      </c>
      <c r="AJ120">
        <v>0</v>
      </c>
      <c r="AK120">
        <v>3</v>
      </c>
      <c r="AL120">
        <v>0</v>
      </c>
      <c r="AM120" t="s">
        <v>64</v>
      </c>
      <c r="AN120">
        <v>0</v>
      </c>
      <c r="AO120">
        <v>0</v>
      </c>
      <c r="AP120">
        <v>0</v>
      </c>
      <c r="AQ120">
        <v>2</v>
      </c>
      <c r="AR120">
        <v>44.4</v>
      </c>
      <c r="AS120">
        <v>0</v>
      </c>
      <c r="AT120">
        <v>99.82</v>
      </c>
      <c r="AU120">
        <v>0</v>
      </c>
      <c r="AV120">
        <v>144.22</v>
      </c>
      <c r="AW120">
        <v>0</v>
      </c>
      <c r="AX120">
        <v>0</v>
      </c>
      <c r="AY120">
        <v>90247</v>
      </c>
      <c r="AZ120">
        <v>0</v>
      </c>
    </row>
    <row r="121" spans="1:52">
      <c r="A121">
        <v>48</v>
      </c>
      <c r="B121">
        <v>23</v>
      </c>
      <c r="C121">
        <v>26.3</v>
      </c>
      <c r="D121" t="s">
        <v>52</v>
      </c>
      <c r="E121" t="s">
        <v>52</v>
      </c>
      <c r="F121">
        <v>59</v>
      </c>
      <c r="G121" t="s">
        <v>434</v>
      </c>
      <c r="H121">
        <v>6483</v>
      </c>
      <c r="I121" t="s">
        <v>54</v>
      </c>
      <c r="J121" t="s">
        <v>55</v>
      </c>
      <c r="K121" t="s">
        <v>435</v>
      </c>
      <c r="L121" t="s">
        <v>57</v>
      </c>
      <c r="M121">
        <v>0</v>
      </c>
      <c r="N121">
        <v>1</v>
      </c>
      <c r="O121" t="s">
        <v>68</v>
      </c>
      <c r="P121">
        <v>1</v>
      </c>
      <c r="Q121" t="s">
        <v>77</v>
      </c>
      <c r="R121" t="s">
        <v>436</v>
      </c>
      <c r="S121">
        <v>40.166027999999997</v>
      </c>
      <c r="T121">
        <v>-123.58414399999999</v>
      </c>
      <c r="U121">
        <v>0</v>
      </c>
      <c r="V121">
        <v>77.8</v>
      </c>
      <c r="W121">
        <v>1</v>
      </c>
      <c r="X121">
        <v>0</v>
      </c>
      <c r="Y121">
        <v>0</v>
      </c>
      <c r="Z121" t="s">
        <v>61</v>
      </c>
      <c r="AA121">
        <v>0</v>
      </c>
      <c r="AB121">
        <v>0</v>
      </c>
      <c r="AC121">
        <v>1</v>
      </c>
      <c r="AD121">
        <v>0</v>
      </c>
      <c r="AE121" t="s">
        <v>62</v>
      </c>
      <c r="AF121">
        <v>1</v>
      </c>
      <c r="AG121">
        <v>261</v>
      </c>
      <c r="AH121">
        <v>0</v>
      </c>
      <c r="AI121" t="s">
        <v>63</v>
      </c>
      <c r="AJ121">
        <v>0</v>
      </c>
      <c r="AK121">
        <v>5</v>
      </c>
      <c r="AL121">
        <v>0</v>
      </c>
      <c r="AM121" t="s">
        <v>64</v>
      </c>
      <c r="AN121">
        <v>1</v>
      </c>
      <c r="AO121">
        <v>1</v>
      </c>
      <c r="AP121">
        <v>1</v>
      </c>
      <c r="AQ121">
        <v>55</v>
      </c>
      <c r="AR121">
        <v>4323.3500000000004</v>
      </c>
      <c r="AS121">
        <v>0</v>
      </c>
      <c r="AT121">
        <v>1446.5</v>
      </c>
      <c r="AU121">
        <v>0</v>
      </c>
      <c r="AV121">
        <v>5769.85</v>
      </c>
      <c r="AW121">
        <v>0</v>
      </c>
      <c r="AX121">
        <v>1</v>
      </c>
      <c r="AY121">
        <v>95511</v>
      </c>
      <c r="AZ121">
        <v>0</v>
      </c>
    </row>
    <row r="122" spans="1:52">
      <c r="A122">
        <v>50</v>
      </c>
      <c r="B122">
        <v>19</v>
      </c>
      <c r="C122">
        <v>0</v>
      </c>
      <c r="D122" t="s">
        <v>52</v>
      </c>
      <c r="E122" t="s">
        <v>52</v>
      </c>
      <c r="F122">
        <v>22</v>
      </c>
      <c r="G122" t="s">
        <v>437</v>
      </c>
      <c r="H122">
        <v>3540</v>
      </c>
      <c r="I122" t="s">
        <v>66</v>
      </c>
      <c r="J122" t="s">
        <v>55</v>
      </c>
      <c r="K122" t="s">
        <v>438</v>
      </c>
      <c r="L122" t="s">
        <v>57</v>
      </c>
      <c r="M122">
        <v>1</v>
      </c>
      <c r="N122">
        <v>0</v>
      </c>
      <c r="O122" t="s">
        <v>58</v>
      </c>
      <c r="P122">
        <v>1</v>
      </c>
      <c r="Q122" t="s">
        <v>85</v>
      </c>
      <c r="R122" t="s">
        <v>439</v>
      </c>
      <c r="S122">
        <v>37.724817000000002</v>
      </c>
      <c r="T122">
        <v>-122.224363</v>
      </c>
      <c r="U122">
        <v>0</v>
      </c>
      <c r="V122">
        <v>30.15</v>
      </c>
      <c r="W122">
        <v>0</v>
      </c>
      <c r="X122">
        <v>2</v>
      </c>
      <c r="Y122">
        <v>0</v>
      </c>
      <c r="Z122" t="s">
        <v>61</v>
      </c>
      <c r="AA122">
        <v>1</v>
      </c>
      <c r="AB122">
        <v>0</v>
      </c>
      <c r="AC122">
        <v>0</v>
      </c>
      <c r="AD122">
        <v>0</v>
      </c>
      <c r="AE122" t="s">
        <v>62</v>
      </c>
      <c r="AF122">
        <v>0</v>
      </c>
      <c r="AG122">
        <v>13996</v>
      </c>
      <c r="AH122">
        <v>0</v>
      </c>
      <c r="AI122" t="s">
        <v>63</v>
      </c>
      <c r="AJ122">
        <v>0</v>
      </c>
      <c r="AK122">
        <v>5</v>
      </c>
      <c r="AL122">
        <v>0</v>
      </c>
      <c r="AM122" t="s">
        <v>64</v>
      </c>
      <c r="AN122">
        <v>0</v>
      </c>
      <c r="AO122">
        <v>0</v>
      </c>
      <c r="AP122">
        <v>0</v>
      </c>
      <c r="AQ122">
        <v>13</v>
      </c>
      <c r="AR122">
        <v>382.2</v>
      </c>
      <c r="AS122">
        <v>10</v>
      </c>
      <c r="AT122">
        <v>0</v>
      </c>
      <c r="AU122">
        <v>0</v>
      </c>
      <c r="AV122">
        <v>392.2</v>
      </c>
      <c r="AW122">
        <v>0</v>
      </c>
      <c r="AX122">
        <v>0</v>
      </c>
      <c r="AY122">
        <v>94502</v>
      </c>
      <c r="AZ122">
        <v>0</v>
      </c>
    </row>
    <row r="123" spans="1:52">
      <c r="A123">
        <v>72</v>
      </c>
      <c r="B123">
        <v>28</v>
      </c>
      <c r="C123">
        <v>0</v>
      </c>
      <c r="D123" t="s">
        <v>52</v>
      </c>
      <c r="E123" t="s">
        <v>52</v>
      </c>
      <c r="F123">
        <v>32</v>
      </c>
      <c r="G123" t="s">
        <v>440</v>
      </c>
      <c r="H123">
        <v>5597</v>
      </c>
      <c r="I123" t="s">
        <v>54</v>
      </c>
      <c r="J123" t="s">
        <v>55</v>
      </c>
      <c r="K123" t="s">
        <v>441</v>
      </c>
      <c r="L123" t="s">
        <v>57</v>
      </c>
      <c r="M123">
        <v>0</v>
      </c>
      <c r="N123">
        <v>1</v>
      </c>
      <c r="O123" t="s">
        <v>58</v>
      </c>
      <c r="P123">
        <v>1</v>
      </c>
      <c r="Q123" t="s">
        <v>77</v>
      </c>
      <c r="R123" t="s">
        <v>442</v>
      </c>
      <c r="S123">
        <v>35.358953</v>
      </c>
      <c r="T123">
        <v>-118.527064</v>
      </c>
      <c r="U123">
        <v>0</v>
      </c>
      <c r="V123">
        <v>56.25</v>
      </c>
      <c r="W123">
        <v>0</v>
      </c>
      <c r="X123">
        <v>0</v>
      </c>
      <c r="Y123">
        <v>0</v>
      </c>
      <c r="Z123" t="s">
        <v>61</v>
      </c>
      <c r="AA123">
        <v>1</v>
      </c>
      <c r="AB123">
        <v>0</v>
      </c>
      <c r="AC123">
        <v>1</v>
      </c>
      <c r="AD123">
        <v>0</v>
      </c>
      <c r="AE123" t="s">
        <v>62</v>
      </c>
      <c r="AF123">
        <v>0</v>
      </c>
      <c r="AG123">
        <v>1022</v>
      </c>
      <c r="AH123">
        <v>0</v>
      </c>
      <c r="AI123" t="s">
        <v>63</v>
      </c>
      <c r="AJ123">
        <v>0</v>
      </c>
      <c r="AK123">
        <v>3</v>
      </c>
      <c r="AL123">
        <v>1</v>
      </c>
      <c r="AM123" t="s">
        <v>64</v>
      </c>
      <c r="AN123">
        <v>1</v>
      </c>
      <c r="AO123">
        <v>0</v>
      </c>
      <c r="AP123">
        <v>1</v>
      </c>
      <c r="AQ123">
        <v>34</v>
      </c>
      <c r="AR123">
        <v>1765.95</v>
      </c>
      <c r="AS123">
        <v>0</v>
      </c>
      <c r="AT123">
        <v>0</v>
      </c>
      <c r="AU123">
        <v>0</v>
      </c>
      <c r="AV123">
        <v>1765.95</v>
      </c>
      <c r="AW123">
        <v>0</v>
      </c>
      <c r="AX123">
        <v>1</v>
      </c>
      <c r="AY123">
        <v>93518</v>
      </c>
      <c r="AZ123">
        <v>0</v>
      </c>
    </row>
    <row r="124" spans="1:52">
      <c r="A124">
        <v>53</v>
      </c>
      <c r="B124">
        <v>15</v>
      </c>
      <c r="C124">
        <v>0</v>
      </c>
      <c r="D124" t="s">
        <v>52</v>
      </c>
      <c r="E124" t="s">
        <v>52</v>
      </c>
      <c r="F124">
        <v>30</v>
      </c>
      <c r="G124" t="s">
        <v>443</v>
      </c>
      <c r="H124">
        <v>4969</v>
      </c>
      <c r="I124" t="s">
        <v>54</v>
      </c>
      <c r="J124" t="s">
        <v>55</v>
      </c>
      <c r="K124" t="s">
        <v>444</v>
      </c>
      <c r="L124" t="s">
        <v>57</v>
      </c>
      <c r="M124">
        <v>0</v>
      </c>
      <c r="N124">
        <v>1</v>
      </c>
      <c r="O124" t="s">
        <v>68</v>
      </c>
      <c r="P124">
        <v>1</v>
      </c>
      <c r="Q124" t="s">
        <v>77</v>
      </c>
      <c r="R124" t="s">
        <v>445</v>
      </c>
      <c r="S124">
        <v>39.292333999999997</v>
      </c>
      <c r="T124">
        <v>-121.32059700000001</v>
      </c>
      <c r="U124">
        <v>1</v>
      </c>
      <c r="V124">
        <v>65.099999999999994</v>
      </c>
      <c r="W124">
        <v>0</v>
      </c>
      <c r="X124">
        <v>0</v>
      </c>
      <c r="Y124">
        <v>7</v>
      </c>
      <c r="Z124" t="s">
        <v>105</v>
      </c>
      <c r="AA124">
        <v>1</v>
      </c>
      <c r="AB124">
        <v>1</v>
      </c>
      <c r="AC124">
        <v>1</v>
      </c>
      <c r="AD124">
        <v>1</v>
      </c>
      <c r="AE124" t="s">
        <v>79</v>
      </c>
      <c r="AF124">
        <v>0</v>
      </c>
      <c r="AG124">
        <v>1477</v>
      </c>
      <c r="AH124">
        <v>1</v>
      </c>
      <c r="AI124" t="s">
        <v>63</v>
      </c>
      <c r="AJ124">
        <v>1</v>
      </c>
      <c r="AK124">
        <v>4</v>
      </c>
      <c r="AL124">
        <v>0</v>
      </c>
      <c r="AM124" t="s">
        <v>64</v>
      </c>
      <c r="AN124">
        <v>1</v>
      </c>
      <c r="AO124">
        <v>1</v>
      </c>
      <c r="AP124">
        <v>1</v>
      </c>
      <c r="AQ124">
        <v>72</v>
      </c>
      <c r="AR124">
        <v>4754.3</v>
      </c>
      <c r="AS124">
        <v>0</v>
      </c>
      <c r="AT124">
        <v>0</v>
      </c>
      <c r="AU124">
        <v>0</v>
      </c>
      <c r="AV124">
        <v>4754.3</v>
      </c>
      <c r="AW124">
        <v>0</v>
      </c>
      <c r="AX124">
        <v>1</v>
      </c>
      <c r="AY124">
        <v>95918</v>
      </c>
      <c r="AZ124">
        <v>0</v>
      </c>
    </row>
    <row r="125" spans="1:52">
      <c r="A125">
        <v>62</v>
      </c>
      <c r="B125">
        <v>27</v>
      </c>
      <c r="C125">
        <v>0</v>
      </c>
      <c r="D125" t="s">
        <v>88</v>
      </c>
      <c r="E125" t="s">
        <v>89</v>
      </c>
      <c r="F125">
        <v>76</v>
      </c>
      <c r="G125" t="s">
        <v>446</v>
      </c>
      <c r="H125">
        <v>2088</v>
      </c>
      <c r="I125" t="s">
        <v>66</v>
      </c>
      <c r="J125" t="s">
        <v>55</v>
      </c>
      <c r="K125" t="s">
        <v>447</v>
      </c>
      <c r="L125" t="s">
        <v>84</v>
      </c>
      <c r="M125">
        <v>0</v>
      </c>
      <c r="N125">
        <v>0</v>
      </c>
      <c r="O125" t="s">
        <v>58</v>
      </c>
      <c r="P125">
        <v>1</v>
      </c>
      <c r="Q125" t="s">
        <v>77</v>
      </c>
      <c r="R125" t="s">
        <v>448</v>
      </c>
      <c r="S125">
        <v>40.656286999999999</v>
      </c>
      <c r="T125">
        <v>-121.42896500000001</v>
      </c>
      <c r="U125">
        <v>0</v>
      </c>
      <c r="V125">
        <v>25.25</v>
      </c>
      <c r="W125">
        <v>0</v>
      </c>
      <c r="X125">
        <v>0</v>
      </c>
      <c r="Y125">
        <v>0</v>
      </c>
      <c r="Z125" t="s">
        <v>61</v>
      </c>
      <c r="AA125">
        <v>0</v>
      </c>
      <c r="AB125">
        <v>0</v>
      </c>
      <c r="AC125">
        <v>0</v>
      </c>
      <c r="AD125">
        <v>0</v>
      </c>
      <c r="AE125" t="s">
        <v>62</v>
      </c>
      <c r="AF125">
        <v>0</v>
      </c>
      <c r="AG125">
        <v>182</v>
      </c>
      <c r="AH125">
        <v>0</v>
      </c>
      <c r="AI125" t="s">
        <v>63</v>
      </c>
      <c r="AJ125">
        <v>0</v>
      </c>
      <c r="AK125">
        <v>1</v>
      </c>
      <c r="AL125">
        <v>0</v>
      </c>
      <c r="AM125" t="s">
        <v>64</v>
      </c>
      <c r="AN125">
        <v>0</v>
      </c>
      <c r="AO125">
        <v>0</v>
      </c>
      <c r="AP125">
        <v>0</v>
      </c>
      <c r="AQ125">
        <v>3</v>
      </c>
      <c r="AR125">
        <v>58.9</v>
      </c>
      <c r="AS125">
        <v>0</v>
      </c>
      <c r="AT125">
        <v>0</v>
      </c>
      <c r="AU125">
        <v>0</v>
      </c>
      <c r="AV125">
        <v>58.9</v>
      </c>
      <c r="AW125">
        <v>0</v>
      </c>
      <c r="AX125">
        <v>1</v>
      </c>
      <c r="AY125">
        <v>96071</v>
      </c>
      <c r="AZ125">
        <v>1</v>
      </c>
    </row>
    <row r="126" spans="1:52">
      <c r="A126">
        <v>61</v>
      </c>
      <c r="B126">
        <v>28</v>
      </c>
      <c r="C126">
        <v>0</v>
      </c>
      <c r="D126" t="s">
        <v>52</v>
      </c>
      <c r="E126" t="s">
        <v>52</v>
      </c>
      <c r="F126">
        <v>38</v>
      </c>
      <c r="G126" t="s">
        <v>449</v>
      </c>
      <c r="H126">
        <v>5092</v>
      </c>
      <c r="I126" t="s">
        <v>75</v>
      </c>
      <c r="J126" t="s">
        <v>55</v>
      </c>
      <c r="K126" t="s">
        <v>450</v>
      </c>
      <c r="L126" t="s">
        <v>57</v>
      </c>
      <c r="M126">
        <v>1</v>
      </c>
      <c r="N126">
        <v>1</v>
      </c>
      <c r="O126" t="s">
        <v>68</v>
      </c>
      <c r="P126">
        <v>1</v>
      </c>
      <c r="Q126" t="s">
        <v>77</v>
      </c>
      <c r="R126" t="s">
        <v>451</v>
      </c>
      <c r="S126">
        <v>37.416159</v>
      </c>
      <c r="T126">
        <v>-122.131337</v>
      </c>
      <c r="U126">
        <v>1</v>
      </c>
      <c r="V126">
        <v>36.1</v>
      </c>
      <c r="W126">
        <v>0</v>
      </c>
      <c r="X126">
        <v>1</v>
      </c>
      <c r="Y126">
        <v>1</v>
      </c>
      <c r="Z126" t="s">
        <v>61</v>
      </c>
      <c r="AA126">
        <v>1</v>
      </c>
      <c r="AB126">
        <v>0</v>
      </c>
      <c r="AC126">
        <v>1</v>
      </c>
      <c r="AD126">
        <v>1</v>
      </c>
      <c r="AE126" t="s">
        <v>79</v>
      </c>
      <c r="AF126">
        <v>0</v>
      </c>
      <c r="AG126">
        <v>24492</v>
      </c>
      <c r="AH126">
        <v>0</v>
      </c>
      <c r="AI126" t="s">
        <v>63</v>
      </c>
      <c r="AJ126">
        <v>1</v>
      </c>
      <c r="AK126">
        <v>3</v>
      </c>
      <c r="AL126">
        <v>0</v>
      </c>
      <c r="AM126" t="s">
        <v>64</v>
      </c>
      <c r="AN126">
        <v>0</v>
      </c>
      <c r="AO126">
        <v>0</v>
      </c>
      <c r="AP126">
        <v>0</v>
      </c>
      <c r="AQ126">
        <v>56</v>
      </c>
      <c r="AR126">
        <v>1971.5</v>
      </c>
      <c r="AS126">
        <v>60</v>
      </c>
      <c r="AT126">
        <v>0</v>
      </c>
      <c r="AU126">
        <v>0</v>
      </c>
      <c r="AV126">
        <v>2031.5</v>
      </c>
      <c r="AW126">
        <v>0</v>
      </c>
      <c r="AX126">
        <v>0</v>
      </c>
      <c r="AY126">
        <v>94306</v>
      </c>
      <c r="AZ126">
        <v>0</v>
      </c>
    </row>
    <row r="127" spans="1:52">
      <c r="A127">
        <v>19</v>
      </c>
      <c r="B127">
        <v>0</v>
      </c>
      <c r="C127">
        <v>19.38</v>
      </c>
      <c r="D127" t="s">
        <v>52</v>
      </c>
      <c r="E127" t="s">
        <v>52</v>
      </c>
      <c r="F127">
        <v>70</v>
      </c>
      <c r="G127" t="s">
        <v>452</v>
      </c>
      <c r="H127">
        <v>4001</v>
      </c>
      <c r="I127" t="s">
        <v>66</v>
      </c>
      <c r="J127" t="s">
        <v>55</v>
      </c>
      <c r="K127" t="s">
        <v>453</v>
      </c>
      <c r="L127" t="s">
        <v>57</v>
      </c>
      <c r="M127">
        <v>1</v>
      </c>
      <c r="N127">
        <v>0</v>
      </c>
      <c r="O127" t="s">
        <v>68</v>
      </c>
      <c r="P127">
        <v>0</v>
      </c>
      <c r="Q127" t="s">
        <v>72</v>
      </c>
      <c r="R127" t="s">
        <v>454</v>
      </c>
      <c r="S127">
        <v>38.392820999999998</v>
      </c>
      <c r="T127">
        <v>-121.79991699999999</v>
      </c>
      <c r="U127">
        <v>0</v>
      </c>
      <c r="V127">
        <v>21.05</v>
      </c>
      <c r="W127">
        <v>0</v>
      </c>
      <c r="X127">
        <v>2</v>
      </c>
      <c r="Y127">
        <v>0</v>
      </c>
      <c r="Z127" t="s">
        <v>209</v>
      </c>
      <c r="AA127">
        <v>0</v>
      </c>
      <c r="AB127">
        <v>0</v>
      </c>
      <c r="AC127">
        <v>0</v>
      </c>
      <c r="AD127">
        <v>0</v>
      </c>
      <c r="AE127" t="s">
        <v>79</v>
      </c>
      <c r="AF127">
        <v>1</v>
      </c>
      <c r="AG127">
        <v>18529</v>
      </c>
      <c r="AH127">
        <v>0</v>
      </c>
      <c r="AI127" t="s">
        <v>63</v>
      </c>
      <c r="AJ127">
        <v>0</v>
      </c>
      <c r="AK127">
        <v>3</v>
      </c>
      <c r="AL127">
        <v>0</v>
      </c>
      <c r="AM127" t="s">
        <v>64</v>
      </c>
      <c r="AN127">
        <v>0</v>
      </c>
      <c r="AO127">
        <v>0</v>
      </c>
      <c r="AP127">
        <v>0</v>
      </c>
      <c r="AQ127">
        <v>12</v>
      </c>
      <c r="AR127">
        <v>235.8</v>
      </c>
      <c r="AS127">
        <v>0</v>
      </c>
      <c r="AT127">
        <v>232.56</v>
      </c>
      <c r="AU127">
        <v>0</v>
      </c>
      <c r="AV127">
        <v>468.36</v>
      </c>
      <c r="AW127">
        <v>1</v>
      </c>
      <c r="AX127">
        <v>0</v>
      </c>
      <c r="AY127">
        <v>95620</v>
      </c>
      <c r="AZ127">
        <v>0</v>
      </c>
    </row>
    <row r="128" spans="1:52">
      <c r="A128">
        <v>23</v>
      </c>
      <c r="B128">
        <v>59</v>
      </c>
      <c r="C128">
        <v>21.56</v>
      </c>
      <c r="D128" t="s">
        <v>88</v>
      </c>
      <c r="E128" t="s">
        <v>165</v>
      </c>
      <c r="F128">
        <v>80</v>
      </c>
      <c r="G128" t="s">
        <v>201</v>
      </c>
      <c r="H128">
        <v>3038</v>
      </c>
      <c r="I128" t="s">
        <v>66</v>
      </c>
      <c r="J128" t="s">
        <v>55</v>
      </c>
      <c r="K128" t="s">
        <v>455</v>
      </c>
      <c r="L128" t="s">
        <v>84</v>
      </c>
      <c r="M128">
        <v>0</v>
      </c>
      <c r="N128">
        <v>1</v>
      </c>
      <c r="O128" t="s">
        <v>58</v>
      </c>
      <c r="P128">
        <v>1</v>
      </c>
      <c r="Q128" t="s">
        <v>59</v>
      </c>
      <c r="R128" t="s">
        <v>203</v>
      </c>
      <c r="S128">
        <v>37.171726999999997</v>
      </c>
      <c r="T128">
        <v>-122.142961</v>
      </c>
      <c r="U128">
        <v>0</v>
      </c>
      <c r="V128">
        <v>114.5</v>
      </c>
      <c r="W128">
        <v>1</v>
      </c>
      <c r="X128">
        <v>0</v>
      </c>
      <c r="Y128">
        <v>0</v>
      </c>
      <c r="Z128" t="s">
        <v>87</v>
      </c>
      <c r="AA128">
        <v>1</v>
      </c>
      <c r="AB128">
        <v>1</v>
      </c>
      <c r="AC128">
        <v>1</v>
      </c>
      <c r="AD128">
        <v>0</v>
      </c>
      <c r="AE128" t="s">
        <v>62</v>
      </c>
      <c r="AF128">
        <v>1</v>
      </c>
      <c r="AG128">
        <v>10520</v>
      </c>
      <c r="AH128">
        <v>1</v>
      </c>
      <c r="AI128" t="s">
        <v>63</v>
      </c>
      <c r="AJ128">
        <v>0</v>
      </c>
      <c r="AK128">
        <v>1</v>
      </c>
      <c r="AL128">
        <v>0</v>
      </c>
      <c r="AM128" t="s">
        <v>64</v>
      </c>
      <c r="AN128">
        <v>1</v>
      </c>
      <c r="AO128">
        <v>1</v>
      </c>
      <c r="AP128">
        <v>1</v>
      </c>
      <c r="AQ128">
        <v>41</v>
      </c>
      <c r="AR128">
        <v>4527.45</v>
      </c>
      <c r="AS128">
        <v>0</v>
      </c>
      <c r="AT128">
        <v>883.96</v>
      </c>
      <c r="AU128">
        <v>0</v>
      </c>
      <c r="AV128">
        <v>5411.41</v>
      </c>
      <c r="AW128">
        <v>1</v>
      </c>
      <c r="AX128">
        <v>1</v>
      </c>
      <c r="AY128">
        <v>95006</v>
      </c>
      <c r="AZ128">
        <v>1</v>
      </c>
    </row>
    <row r="129" spans="1:52">
      <c r="A129">
        <v>30</v>
      </c>
      <c r="B129">
        <v>41</v>
      </c>
      <c r="C129">
        <v>28.27</v>
      </c>
      <c r="D129" t="s">
        <v>52</v>
      </c>
      <c r="E129" t="s">
        <v>52</v>
      </c>
      <c r="F129">
        <v>43</v>
      </c>
      <c r="G129" t="s">
        <v>456</v>
      </c>
      <c r="H129">
        <v>4882</v>
      </c>
      <c r="I129" t="s">
        <v>66</v>
      </c>
      <c r="J129" t="s">
        <v>55</v>
      </c>
      <c r="K129" t="s">
        <v>457</v>
      </c>
      <c r="L129" t="s">
        <v>57</v>
      </c>
      <c r="M129">
        <v>0</v>
      </c>
      <c r="N129">
        <v>0</v>
      </c>
      <c r="O129" t="s">
        <v>58</v>
      </c>
      <c r="P129">
        <v>1</v>
      </c>
      <c r="Q129" t="s">
        <v>59</v>
      </c>
      <c r="R129" t="s">
        <v>458</v>
      </c>
      <c r="S129">
        <v>34.404544000000001</v>
      </c>
      <c r="T129">
        <v>-119.30211799999999</v>
      </c>
      <c r="U129">
        <v>0</v>
      </c>
      <c r="V129">
        <v>87.55</v>
      </c>
      <c r="W129">
        <v>1</v>
      </c>
      <c r="X129">
        <v>0</v>
      </c>
      <c r="Y129">
        <v>0</v>
      </c>
      <c r="Z129" t="s">
        <v>61</v>
      </c>
      <c r="AA129">
        <v>1</v>
      </c>
      <c r="AB129">
        <v>1</v>
      </c>
      <c r="AC129">
        <v>1</v>
      </c>
      <c r="AD129">
        <v>0</v>
      </c>
      <c r="AE129" t="s">
        <v>62</v>
      </c>
      <c r="AF129">
        <v>1</v>
      </c>
      <c r="AG129">
        <v>6503</v>
      </c>
      <c r="AH129">
        <v>1</v>
      </c>
      <c r="AI129" t="s">
        <v>63</v>
      </c>
      <c r="AJ129">
        <v>0</v>
      </c>
      <c r="AK129">
        <v>3</v>
      </c>
      <c r="AL129">
        <v>0</v>
      </c>
      <c r="AM129" t="s">
        <v>64</v>
      </c>
      <c r="AN129">
        <v>0</v>
      </c>
      <c r="AO129">
        <v>0</v>
      </c>
      <c r="AP129">
        <v>0</v>
      </c>
      <c r="AQ129">
        <v>57</v>
      </c>
      <c r="AR129">
        <v>4884.8500000000004</v>
      </c>
      <c r="AS129">
        <v>0</v>
      </c>
      <c r="AT129">
        <v>1611.39</v>
      </c>
      <c r="AU129">
        <v>1.83</v>
      </c>
      <c r="AV129">
        <v>6494.41</v>
      </c>
      <c r="AW129">
        <v>0</v>
      </c>
      <c r="AX129">
        <v>1</v>
      </c>
      <c r="AY129">
        <v>93022</v>
      </c>
      <c r="AZ129">
        <v>0</v>
      </c>
    </row>
    <row r="130" spans="1:52">
      <c r="A130">
        <v>43</v>
      </c>
      <c r="B130">
        <v>4</v>
      </c>
      <c r="C130">
        <v>42.41</v>
      </c>
      <c r="D130" t="s">
        <v>52</v>
      </c>
      <c r="E130" t="s">
        <v>52</v>
      </c>
      <c r="F130">
        <v>64</v>
      </c>
      <c r="G130" t="s">
        <v>70</v>
      </c>
      <c r="H130">
        <v>3801</v>
      </c>
      <c r="I130" t="s">
        <v>66</v>
      </c>
      <c r="J130" t="s">
        <v>55</v>
      </c>
      <c r="K130" t="s">
        <v>459</v>
      </c>
      <c r="L130" t="s">
        <v>57</v>
      </c>
      <c r="M130">
        <v>0</v>
      </c>
      <c r="N130">
        <v>1</v>
      </c>
      <c r="O130" t="s">
        <v>58</v>
      </c>
      <c r="P130">
        <v>1</v>
      </c>
      <c r="Q130" t="s">
        <v>77</v>
      </c>
      <c r="R130" t="s">
        <v>460</v>
      </c>
      <c r="S130">
        <v>36.974575000000002</v>
      </c>
      <c r="T130">
        <v>-121.99114899999999</v>
      </c>
      <c r="U130">
        <v>0</v>
      </c>
      <c r="V130">
        <v>78.900000000000006</v>
      </c>
      <c r="W130">
        <v>1</v>
      </c>
      <c r="X130">
        <v>0</v>
      </c>
      <c r="Y130">
        <v>0</v>
      </c>
      <c r="Z130" t="s">
        <v>61</v>
      </c>
      <c r="AA130">
        <v>1</v>
      </c>
      <c r="AB130">
        <v>1</v>
      </c>
      <c r="AC130">
        <v>1</v>
      </c>
      <c r="AD130">
        <v>0</v>
      </c>
      <c r="AE130" t="s">
        <v>79</v>
      </c>
      <c r="AF130">
        <v>1</v>
      </c>
      <c r="AG130">
        <v>36631</v>
      </c>
      <c r="AH130">
        <v>1</v>
      </c>
      <c r="AI130" t="s">
        <v>63</v>
      </c>
      <c r="AJ130">
        <v>0</v>
      </c>
      <c r="AK130">
        <v>4</v>
      </c>
      <c r="AL130">
        <v>0</v>
      </c>
      <c r="AM130" t="s">
        <v>64</v>
      </c>
      <c r="AN130">
        <v>0</v>
      </c>
      <c r="AO130">
        <v>0</v>
      </c>
      <c r="AP130">
        <v>1</v>
      </c>
      <c r="AQ130">
        <v>37</v>
      </c>
      <c r="AR130">
        <v>2976.95</v>
      </c>
      <c r="AS130">
        <v>30</v>
      </c>
      <c r="AT130">
        <v>1569.17</v>
      </c>
      <c r="AU130">
        <v>0</v>
      </c>
      <c r="AV130">
        <v>4576.12</v>
      </c>
      <c r="AW130">
        <v>0</v>
      </c>
      <c r="AX130">
        <v>0</v>
      </c>
      <c r="AY130">
        <v>95062</v>
      </c>
      <c r="AZ130">
        <v>0</v>
      </c>
    </row>
    <row r="131" spans="1:52">
      <c r="A131">
        <v>63</v>
      </c>
      <c r="B131">
        <v>14</v>
      </c>
      <c r="C131">
        <v>1.55</v>
      </c>
      <c r="D131" t="s">
        <v>88</v>
      </c>
      <c r="E131" t="s">
        <v>165</v>
      </c>
      <c r="F131">
        <v>94</v>
      </c>
      <c r="G131" t="s">
        <v>106</v>
      </c>
      <c r="H131">
        <v>5795</v>
      </c>
      <c r="I131" t="s">
        <v>66</v>
      </c>
      <c r="J131" t="s">
        <v>55</v>
      </c>
      <c r="K131" t="s">
        <v>461</v>
      </c>
      <c r="L131" t="s">
        <v>84</v>
      </c>
      <c r="M131">
        <v>0</v>
      </c>
      <c r="N131">
        <v>0</v>
      </c>
      <c r="O131" t="s">
        <v>58</v>
      </c>
      <c r="P131">
        <v>1</v>
      </c>
      <c r="Q131" t="s">
        <v>59</v>
      </c>
      <c r="R131" t="s">
        <v>462</v>
      </c>
      <c r="S131">
        <v>32.857230000000001</v>
      </c>
      <c r="T131">
        <v>-117.209774</v>
      </c>
      <c r="U131">
        <v>0</v>
      </c>
      <c r="V131">
        <v>73.95</v>
      </c>
      <c r="W131">
        <v>0</v>
      </c>
      <c r="X131">
        <v>0</v>
      </c>
      <c r="Y131">
        <v>0</v>
      </c>
      <c r="Z131" t="s">
        <v>258</v>
      </c>
      <c r="AA131">
        <v>1</v>
      </c>
      <c r="AB131">
        <v>0</v>
      </c>
      <c r="AC131">
        <v>1</v>
      </c>
      <c r="AD131">
        <v>0</v>
      </c>
      <c r="AE131" t="s">
        <v>79</v>
      </c>
      <c r="AF131">
        <v>1</v>
      </c>
      <c r="AG131">
        <v>34902</v>
      </c>
      <c r="AH131">
        <v>0</v>
      </c>
      <c r="AI131" t="s">
        <v>63</v>
      </c>
      <c r="AJ131">
        <v>0</v>
      </c>
      <c r="AK131">
        <v>3</v>
      </c>
      <c r="AL131">
        <v>0</v>
      </c>
      <c r="AM131" t="s">
        <v>64</v>
      </c>
      <c r="AN131">
        <v>0</v>
      </c>
      <c r="AO131">
        <v>0</v>
      </c>
      <c r="AP131">
        <v>0</v>
      </c>
      <c r="AQ131">
        <v>34</v>
      </c>
      <c r="AR131">
        <v>2524.4499999999998</v>
      </c>
      <c r="AS131">
        <v>0</v>
      </c>
      <c r="AT131">
        <v>52.7</v>
      </c>
      <c r="AU131">
        <v>0</v>
      </c>
      <c r="AV131">
        <v>2577.15</v>
      </c>
      <c r="AW131">
        <v>0</v>
      </c>
      <c r="AX131">
        <v>1</v>
      </c>
      <c r="AY131">
        <v>92122</v>
      </c>
      <c r="AZ131">
        <v>1</v>
      </c>
    </row>
    <row r="132" spans="1:52">
      <c r="A132">
        <v>64</v>
      </c>
      <c r="B132">
        <v>23</v>
      </c>
      <c r="C132">
        <v>10.67</v>
      </c>
      <c r="D132" t="s">
        <v>52</v>
      </c>
      <c r="E132" t="s">
        <v>52</v>
      </c>
      <c r="F132">
        <v>78</v>
      </c>
      <c r="G132" t="s">
        <v>382</v>
      </c>
      <c r="H132">
        <v>5700</v>
      </c>
      <c r="I132" t="s">
        <v>54</v>
      </c>
      <c r="J132" t="s">
        <v>55</v>
      </c>
      <c r="K132" t="s">
        <v>463</v>
      </c>
      <c r="L132" t="s">
        <v>57</v>
      </c>
      <c r="M132">
        <v>0</v>
      </c>
      <c r="N132">
        <v>1</v>
      </c>
      <c r="O132" t="s">
        <v>58</v>
      </c>
      <c r="P132">
        <v>1</v>
      </c>
      <c r="Q132" t="s">
        <v>59</v>
      </c>
      <c r="R132" t="s">
        <v>384</v>
      </c>
      <c r="S132">
        <v>33.867592999999999</v>
      </c>
      <c r="T132">
        <v>-118.080637</v>
      </c>
      <c r="U132">
        <v>1</v>
      </c>
      <c r="V132">
        <v>109.25</v>
      </c>
      <c r="W132">
        <v>1</v>
      </c>
      <c r="X132">
        <v>0</v>
      </c>
      <c r="Y132">
        <v>8</v>
      </c>
      <c r="Z132" t="s">
        <v>61</v>
      </c>
      <c r="AA132">
        <v>1</v>
      </c>
      <c r="AB132">
        <v>0</v>
      </c>
      <c r="AC132">
        <v>1</v>
      </c>
      <c r="AD132">
        <v>1</v>
      </c>
      <c r="AE132" t="s">
        <v>62</v>
      </c>
      <c r="AF132">
        <v>1</v>
      </c>
      <c r="AG132">
        <v>16398</v>
      </c>
      <c r="AH132">
        <v>1</v>
      </c>
      <c r="AI132" t="s">
        <v>63</v>
      </c>
      <c r="AJ132">
        <v>1</v>
      </c>
      <c r="AK132">
        <v>4</v>
      </c>
      <c r="AL132">
        <v>0</v>
      </c>
      <c r="AM132" t="s">
        <v>64</v>
      </c>
      <c r="AN132">
        <v>1</v>
      </c>
      <c r="AO132">
        <v>1</v>
      </c>
      <c r="AP132">
        <v>1</v>
      </c>
      <c r="AQ132">
        <v>63</v>
      </c>
      <c r="AR132">
        <v>6841.4</v>
      </c>
      <c r="AS132">
        <v>0</v>
      </c>
      <c r="AT132">
        <v>672.21</v>
      </c>
      <c r="AU132">
        <v>0</v>
      </c>
      <c r="AV132">
        <v>7513.61</v>
      </c>
      <c r="AW132">
        <v>0</v>
      </c>
      <c r="AX132">
        <v>1</v>
      </c>
      <c r="AY132">
        <v>90701</v>
      </c>
      <c r="AZ132">
        <v>0</v>
      </c>
    </row>
    <row r="133" spans="1:52">
      <c r="A133">
        <v>62</v>
      </c>
      <c r="B133">
        <v>17</v>
      </c>
      <c r="C133">
        <v>2.12</v>
      </c>
      <c r="D133" t="s">
        <v>175</v>
      </c>
      <c r="E133" t="s">
        <v>176</v>
      </c>
      <c r="F133">
        <v>79</v>
      </c>
      <c r="G133" t="s">
        <v>464</v>
      </c>
      <c r="H133">
        <v>4115</v>
      </c>
      <c r="I133" t="s">
        <v>66</v>
      </c>
      <c r="J133" t="s">
        <v>55</v>
      </c>
      <c r="K133" t="s">
        <v>465</v>
      </c>
      <c r="L133" t="s">
        <v>84</v>
      </c>
      <c r="M133">
        <v>0</v>
      </c>
      <c r="N133">
        <v>1</v>
      </c>
      <c r="O133" t="s">
        <v>68</v>
      </c>
      <c r="P133">
        <v>1</v>
      </c>
      <c r="Q133" t="s">
        <v>59</v>
      </c>
      <c r="R133" t="s">
        <v>466</v>
      </c>
      <c r="S133">
        <v>34.165782999999998</v>
      </c>
      <c r="T133">
        <v>-118.399795</v>
      </c>
      <c r="U133">
        <v>1</v>
      </c>
      <c r="V133">
        <v>93.8</v>
      </c>
      <c r="W133">
        <v>1</v>
      </c>
      <c r="X133">
        <v>0</v>
      </c>
      <c r="Y133">
        <v>1</v>
      </c>
      <c r="Z133" t="s">
        <v>61</v>
      </c>
      <c r="AA133">
        <v>1</v>
      </c>
      <c r="AB133">
        <v>0</v>
      </c>
      <c r="AC133">
        <v>0</v>
      </c>
      <c r="AD133">
        <v>1</v>
      </c>
      <c r="AE133" t="s">
        <v>62</v>
      </c>
      <c r="AF133">
        <v>1</v>
      </c>
      <c r="AG133">
        <v>27453</v>
      </c>
      <c r="AH133">
        <v>0</v>
      </c>
      <c r="AI133" t="s">
        <v>63</v>
      </c>
      <c r="AJ133">
        <v>1</v>
      </c>
      <c r="AK133">
        <v>1</v>
      </c>
      <c r="AL133">
        <v>0</v>
      </c>
      <c r="AM133" t="s">
        <v>64</v>
      </c>
      <c r="AN133">
        <v>0</v>
      </c>
      <c r="AO133">
        <v>0</v>
      </c>
      <c r="AP133">
        <v>1</v>
      </c>
      <c r="AQ133">
        <v>31</v>
      </c>
      <c r="AR133">
        <v>3019.5</v>
      </c>
      <c r="AS133">
        <v>50</v>
      </c>
      <c r="AT133">
        <v>65.72</v>
      </c>
      <c r="AU133">
        <v>0</v>
      </c>
      <c r="AV133">
        <v>3135.22</v>
      </c>
      <c r="AW133">
        <v>0</v>
      </c>
      <c r="AX133">
        <v>0</v>
      </c>
      <c r="AY133">
        <v>91607</v>
      </c>
      <c r="AZ133">
        <v>1</v>
      </c>
    </row>
    <row r="134" spans="1:52">
      <c r="A134">
        <v>31</v>
      </c>
      <c r="B134">
        <v>0</v>
      </c>
      <c r="C134">
        <v>22.12</v>
      </c>
      <c r="D134" t="s">
        <v>97</v>
      </c>
      <c r="E134" t="s">
        <v>391</v>
      </c>
      <c r="F134">
        <v>92</v>
      </c>
      <c r="G134" t="s">
        <v>467</v>
      </c>
      <c r="H134">
        <v>3663</v>
      </c>
      <c r="I134" t="s">
        <v>66</v>
      </c>
      <c r="J134" t="s">
        <v>55</v>
      </c>
      <c r="K134" t="s">
        <v>468</v>
      </c>
      <c r="L134" t="s">
        <v>84</v>
      </c>
      <c r="M134">
        <v>0</v>
      </c>
      <c r="N134">
        <v>0</v>
      </c>
      <c r="O134" t="s">
        <v>58</v>
      </c>
      <c r="P134">
        <v>0</v>
      </c>
      <c r="Q134" t="s">
        <v>72</v>
      </c>
      <c r="R134" t="s">
        <v>469</v>
      </c>
      <c r="S134">
        <v>38.766036</v>
      </c>
      <c r="T134">
        <v>-120.209673</v>
      </c>
      <c r="U134">
        <v>0</v>
      </c>
      <c r="V134">
        <v>20.399999999999999</v>
      </c>
      <c r="W134">
        <v>0</v>
      </c>
      <c r="X134">
        <v>0</v>
      </c>
      <c r="Y134">
        <v>0</v>
      </c>
      <c r="Z134" t="s">
        <v>93</v>
      </c>
      <c r="AA134">
        <v>0</v>
      </c>
      <c r="AB134">
        <v>0</v>
      </c>
      <c r="AC134">
        <v>0</v>
      </c>
      <c r="AD134">
        <v>0</v>
      </c>
      <c r="AE134" t="s">
        <v>161</v>
      </c>
      <c r="AF134">
        <v>1</v>
      </c>
      <c r="AG134">
        <v>183</v>
      </c>
      <c r="AH134">
        <v>0</v>
      </c>
      <c r="AI134" t="s">
        <v>63</v>
      </c>
      <c r="AJ134">
        <v>0</v>
      </c>
      <c r="AK134">
        <v>3</v>
      </c>
      <c r="AL134">
        <v>0</v>
      </c>
      <c r="AM134" t="s">
        <v>64</v>
      </c>
      <c r="AN134">
        <v>0</v>
      </c>
      <c r="AO134">
        <v>0</v>
      </c>
      <c r="AP134">
        <v>0</v>
      </c>
      <c r="AQ134">
        <v>1</v>
      </c>
      <c r="AR134">
        <v>20.399999999999999</v>
      </c>
      <c r="AS134">
        <v>0</v>
      </c>
      <c r="AT134">
        <v>22.12</v>
      </c>
      <c r="AU134">
        <v>0</v>
      </c>
      <c r="AV134">
        <v>42.52</v>
      </c>
      <c r="AW134">
        <v>0</v>
      </c>
      <c r="AX134">
        <v>0</v>
      </c>
      <c r="AY134">
        <v>95720</v>
      </c>
      <c r="AZ134">
        <v>1</v>
      </c>
    </row>
    <row r="135" spans="1:52">
      <c r="A135">
        <v>30</v>
      </c>
      <c r="B135">
        <v>26</v>
      </c>
      <c r="C135">
        <v>44.57</v>
      </c>
      <c r="D135" t="s">
        <v>52</v>
      </c>
      <c r="E135" t="s">
        <v>52</v>
      </c>
      <c r="F135">
        <v>56</v>
      </c>
      <c r="G135" t="s">
        <v>470</v>
      </c>
      <c r="H135">
        <v>3359</v>
      </c>
      <c r="I135" t="s">
        <v>66</v>
      </c>
      <c r="J135" t="s">
        <v>55</v>
      </c>
      <c r="K135" t="s">
        <v>471</v>
      </c>
      <c r="L135" t="s">
        <v>57</v>
      </c>
      <c r="M135">
        <v>1</v>
      </c>
      <c r="N135">
        <v>0</v>
      </c>
      <c r="O135" t="s">
        <v>68</v>
      </c>
      <c r="P135">
        <v>1</v>
      </c>
      <c r="Q135" t="s">
        <v>85</v>
      </c>
      <c r="R135" t="s">
        <v>472</v>
      </c>
      <c r="S135">
        <v>34.174214999999997</v>
      </c>
      <c r="T135">
        <v>-118.345928</v>
      </c>
      <c r="U135">
        <v>1</v>
      </c>
      <c r="V135">
        <v>70.3</v>
      </c>
      <c r="W135">
        <v>0</v>
      </c>
      <c r="X135">
        <v>2</v>
      </c>
      <c r="Y135">
        <v>6</v>
      </c>
      <c r="Z135" t="s">
        <v>61</v>
      </c>
      <c r="AA135">
        <v>1</v>
      </c>
      <c r="AB135">
        <v>1</v>
      </c>
      <c r="AC135">
        <v>1</v>
      </c>
      <c r="AD135">
        <v>1</v>
      </c>
      <c r="AE135" t="s">
        <v>79</v>
      </c>
      <c r="AF135">
        <v>1</v>
      </c>
      <c r="AG135">
        <v>29245</v>
      </c>
      <c r="AH135">
        <v>1</v>
      </c>
      <c r="AI135" t="s">
        <v>63</v>
      </c>
      <c r="AJ135">
        <v>1</v>
      </c>
      <c r="AK135">
        <v>3</v>
      </c>
      <c r="AL135">
        <v>0</v>
      </c>
      <c r="AM135" t="s">
        <v>64</v>
      </c>
      <c r="AN135">
        <v>1</v>
      </c>
      <c r="AO135">
        <v>1</v>
      </c>
      <c r="AP135">
        <v>0</v>
      </c>
      <c r="AQ135">
        <v>24</v>
      </c>
      <c r="AR135">
        <v>1706.45</v>
      </c>
      <c r="AS135">
        <v>0</v>
      </c>
      <c r="AT135">
        <v>1069.68</v>
      </c>
      <c r="AU135">
        <v>0</v>
      </c>
      <c r="AV135">
        <v>2776.13</v>
      </c>
      <c r="AW135">
        <v>0</v>
      </c>
      <c r="AX135">
        <v>1</v>
      </c>
      <c r="AY135">
        <v>91505</v>
      </c>
      <c r="AZ135">
        <v>0</v>
      </c>
    </row>
    <row r="136" spans="1:52">
      <c r="A136">
        <v>73</v>
      </c>
      <c r="B136">
        <v>30</v>
      </c>
      <c r="C136">
        <v>5.75</v>
      </c>
      <c r="D136" t="s">
        <v>97</v>
      </c>
      <c r="E136" t="s">
        <v>473</v>
      </c>
      <c r="F136">
        <v>82</v>
      </c>
      <c r="G136" t="s">
        <v>186</v>
      </c>
      <c r="H136">
        <v>2645</v>
      </c>
      <c r="I136" t="s">
        <v>75</v>
      </c>
      <c r="J136" t="s">
        <v>55</v>
      </c>
      <c r="K136" t="s">
        <v>474</v>
      </c>
      <c r="L136" t="s">
        <v>84</v>
      </c>
      <c r="M136">
        <v>0</v>
      </c>
      <c r="N136">
        <v>1</v>
      </c>
      <c r="O136" t="s">
        <v>68</v>
      </c>
      <c r="P136">
        <v>1</v>
      </c>
      <c r="Q136" t="s">
        <v>85</v>
      </c>
      <c r="R136" t="s">
        <v>475</v>
      </c>
      <c r="S136">
        <v>34.066302999999998</v>
      </c>
      <c r="T136">
        <v>-118.435479</v>
      </c>
      <c r="U136">
        <v>0</v>
      </c>
      <c r="V136">
        <v>70.150000000000006</v>
      </c>
      <c r="W136">
        <v>0</v>
      </c>
      <c r="X136">
        <v>0</v>
      </c>
      <c r="Y136">
        <v>0</v>
      </c>
      <c r="Z136" t="s">
        <v>258</v>
      </c>
      <c r="AA136">
        <v>1</v>
      </c>
      <c r="AB136">
        <v>0</v>
      </c>
      <c r="AC136">
        <v>1</v>
      </c>
      <c r="AD136">
        <v>0</v>
      </c>
      <c r="AE136" t="s">
        <v>79</v>
      </c>
      <c r="AF136">
        <v>1</v>
      </c>
      <c r="AG136">
        <v>44150</v>
      </c>
      <c r="AH136">
        <v>1</v>
      </c>
      <c r="AI136" t="s">
        <v>63</v>
      </c>
      <c r="AJ136">
        <v>0</v>
      </c>
      <c r="AK136">
        <v>3</v>
      </c>
      <c r="AL136">
        <v>1</v>
      </c>
      <c r="AM136" t="s">
        <v>64</v>
      </c>
      <c r="AN136">
        <v>0</v>
      </c>
      <c r="AO136">
        <v>0</v>
      </c>
      <c r="AP136">
        <v>1</v>
      </c>
      <c r="AQ136">
        <v>38</v>
      </c>
      <c r="AR136">
        <v>2497.35</v>
      </c>
      <c r="AS136">
        <v>0</v>
      </c>
      <c r="AT136">
        <v>218.5</v>
      </c>
      <c r="AU136">
        <v>0</v>
      </c>
      <c r="AV136">
        <v>2715.85</v>
      </c>
      <c r="AW136">
        <v>0</v>
      </c>
      <c r="AX136">
        <v>1</v>
      </c>
      <c r="AY136">
        <v>90024</v>
      </c>
      <c r="AZ136">
        <v>1</v>
      </c>
    </row>
    <row r="137" spans="1:52">
      <c r="A137">
        <v>49</v>
      </c>
      <c r="B137">
        <v>21</v>
      </c>
      <c r="C137">
        <v>41.4</v>
      </c>
      <c r="D137" t="s">
        <v>52</v>
      </c>
      <c r="E137" t="s">
        <v>52</v>
      </c>
      <c r="F137">
        <v>54</v>
      </c>
      <c r="G137" t="s">
        <v>476</v>
      </c>
      <c r="H137">
        <v>4029</v>
      </c>
      <c r="I137" t="s">
        <v>54</v>
      </c>
      <c r="J137" t="s">
        <v>55</v>
      </c>
      <c r="K137" t="s">
        <v>477</v>
      </c>
      <c r="L137" t="s">
        <v>57</v>
      </c>
      <c r="M137">
        <v>0</v>
      </c>
      <c r="N137">
        <v>0</v>
      </c>
      <c r="O137" t="s">
        <v>58</v>
      </c>
      <c r="P137">
        <v>1</v>
      </c>
      <c r="Q137" t="s">
        <v>85</v>
      </c>
      <c r="R137" t="s">
        <v>478</v>
      </c>
      <c r="S137">
        <v>38.183917999999998</v>
      </c>
      <c r="T137">
        <v>-120.89881699999999</v>
      </c>
      <c r="U137">
        <v>1</v>
      </c>
      <c r="V137">
        <v>59.85</v>
      </c>
      <c r="W137">
        <v>0</v>
      </c>
      <c r="X137">
        <v>0</v>
      </c>
      <c r="Y137">
        <v>7</v>
      </c>
      <c r="Z137" t="s">
        <v>87</v>
      </c>
      <c r="AA137">
        <v>1</v>
      </c>
      <c r="AB137">
        <v>1</v>
      </c>
      <c r="AC137">
        <v>0</v>
      </c>
      <c r="AD137">
        <v>1</v>
      </c>
      <c r="AE137" t="s">
        <v>62</v>
      </c>
      <c r="AF137">
        <v>1</v>
      </c>
      <c r="AG137">
        <v>27</v>
      </c>
      <c r="AH137">
        <v>1</v>
      </c>
      <c r="AI137" t="s">
        <v>63</v>
      </c>
      <c r="AJ137">
        <v>1</v>
      </c>
      <c r="AK137">
        <v>3</v>
      </c>
      <c r="AL137">
        <v>0</v>
      </c>
      <c r="AM137" t="s">
        <v>64</v>
      </c>
      <c r="AN137">
        <v>0</v>
      </c>
      <c r="AO137">
        <v>0</v>
      </c>
      <c r="AP137">
        <v>0</v>
      </c>
      <c r="AQ137">
        <v>60</v>
      </c>
      <c r="AR137">
        <v>3483.45</v>
      </c>
      <c r="AS137">
        <v>0</v>
      </c>
      <c r="AT137">
        <v>2484</v>
      </c>
      <c r="AU137">
        <v>0</v>
      </c>
      <c r="AV137">
        <v>5967.45</v>
      </c>
      <c r="AW137">
        <v>0</v>
      </c>
      <c r="AX137">
        <v>1</v>
      </c>
      <c r="AY137">
        <v>95225</v>
      </c>
      <c r="AZ137">
        <v>0</v>
      </c>
    </row>
    <row r="138" spans="1:52">
      <c r="A138">
        <v>55</v>
      </c>
      <c r="B138">
        <v>18</v>
      </c>
      <c r="C138">
        <v>4.32</v>
      </c>
      <c r="D138" t="s">
        <v>52</v>
      </c>
      <c r="E138" t="s">
        <v>52</v>
      </c>
      <c r="F138">
        <v>64</v>
      </c>
      <c r="G138" t="s">
        <v>479</v>
      </c>
      <c r="H138">
        <v>5444</v>
      </c>
      <c r="I138" t="s">
        <v>54</v>
      </c>
      <c r="J138" t="s">
        <v>55</v>
      </c>
      <c r="K138" t="s">
        <v>480</v>
      </c>
      <c r="L138" t="s">
        <v>57</v>
      </c>
      <c r="M138">
        <v>0</v>
      </c>
      <c r="N138">
        <v>1</v>
      </c>
      <c r="O138" t="s">
        <v>68</v>
      </c>
      <c r="P138">
        <v>1</v>
      </c>
      <c r="Q138" t="s">
        <v>59</v>
      </c>
      <c r="R138" t="s">
        <v>481</v>
      </c>
      <c r="S138">
        <v>38.888351</v>
      </c>
      <c r="T138">
        <v>-123.23964700000001</v>
      </c>
      <c r="U138">
        <v>1</v>
      </c>
      <c r="V138">
        <v>110.6</v>
      </c>
      <c r="W138">
        <v>1</v>
      </c>
      <c r="X138">
        <v>0</v>
      </c>
      <c r="Y138">
        <v>7</v>
      </c>
      <c r="Z138" t="s">
        <v>61</v>
      </c>
      <c r="AA138">
        <v>1</v>
      </c>
      <c r="AB138">
        <v>0</v>
      </c>
      <c r="AC138">
        <v>1</v>
      </c>
      <c r="AD138">
        <v>1</v>
      </c>
      <c r="AE138" t="s">
        <v>79</v>
      </c>
      <c r="AF138">
        <v>1</v>
      </c>
      <c r="AG138">
        <v>335</v>
      </c>
      <c r="AH138">
        <v>1</v>
      </c>
      <c r="AI138" t="s">
        <v>63</v>
      </c>
      <c r="AJ138">
        <v>1</v>
      </c>
      <c r="AK138">
        <v>3</v>
      </c>
      <c r="AL138">
        <v>0</v>
      </c>
      <c r="AM138" t="s">
        <v>64</v>
      </c>
      <c r="AN138">
        <v>1</v>
      </c>
      <c r="AO138">
        <v>1</v>
      </c>
      <c r="AP138">
        <v>1</v>
      </c>
      <c r="AQ138">
        <v>72</v>
      </c>
      <c r="AR138">
        <v>7962.2</v>
      </c>
      <c r="AS138">
        <v>0</v>
      </c>
      <c r="AT138">
        <v>311.04000000000002</v>
      </c>
      <c r="AU138">
        <v>0</v>
      </c>
      <c r="AV138">
        <v>8273.24</v>
      </c>
      <c r="AW138">
        <v>0</v>
      </c>
      <c r="AX138">
        <v>1</v>
      </c>
      <c r="AY138">
        <v>95494</v>
      </c>
      <c r="AZ138">
        <v>0</v>
      </c>
    </row>
    <row r="139" spans="1:52">
      <c r="A139">
        <v>71</v>
      </c>
      <c r="B139">
        <v>27</v>
      </c>
      <c r="C139">
        <v>40.19</v>
      </c>
      <c r="D139" t="s">
        <v>52</v>
      </c>
      <c r="E139" t="s">
        <v>52</v>
      </c>
      <c r="F139">
        <v>49</v>
      </c>
      <c r="G139" t="s">
        <v>482</v>
      </c>
      <c r="H139">
        <v>2656</v>
      </c>
      <c r="I139" t="s">
        <v>54</v>
      </c>
      <c r="J139" t="s">
        <v>55</v>
      </c>
      <c r="K139" t="s">
        <v>483</v>
      </c>
      <c r="L139" t="s">
        <v>57</v>
      </c>
      <c r="M139">
        <v>1</v>
      </c>
      <c r="N139">
        <v>0</v>
      </c>
      <c r="O139" t="s">
        <v>58</v>
      </c>
      <c r="P139">
        <v>1</v>
      </c>
      <c r="Q139" t="s">
        <v>59</v>
      </c>
      <c r="R139" t="s">
        <v>484</v>
      </c>
      <c r="S139">
        <v>34.042285999999997</v>
      </c>
      <c r="T139">
        <v>-117.756106</v>
      </c>
      <c r="U139">
        <v>1</v>
      </c>
      <c r="V139">
        <v>85.35</v>
      </c>
      <c r="W139">
        <v>1</v>
      </c>
      <c r="X139">
        <v>1</v>
      </c>
      <c r="Y139">
        <v>7</v>
      </c>
      <c r="Z139" t="s">
        <v>209</v>
      </c>
      <c r="AA139">
        <v>0</v>
      </c>
      <c r="AB139">
        <v>0</v>
      </c>
      <c r="AC139">
        <v>0</v>
      </c>
      <c r="AD139">
        <v>1</v>
      </c>
      <c r="AE139" t="s">
        <v>62</v>
      </c>
      <c r="AF139">
        <v>1</v>
      </c>
      <c r="AG139">
        <v>69974</v>
      </c>
      <c r="AH139">
        <v>0</v>
      </c>
      <c r="AI139" t="s">
        <v>63</v>
      </c>
      <c r="AJ139">
        <v>1</v>
      </c>
      <c r="AK139">
        <v>5</v>
      </c>
      <c r="AL139">
        <v>1</v>
      </c>
      <c r="AM139" t="s">
        <v>64</v>
      </c>
      <c r="AN139">
        <v>0</v>
      </c>
      <c r="AO139">
        <v>0</v>
      </c>
      <c r="AP139">
        <v>1</v>
      </c>
      <c r="AQ139">
        <v>22</v>
      </c>
      <c r="AR139">
        <v>1961.6</v>
      </c>
      <c r="AS139">
        <v>0</v>
      </c>
      <c r="AT139">
        <v>884.18</v>
      </c>
      <c r="AU139">
        <v>0</v>
      </c>
      <c r="AV139">
        <v>2845.78</v>
      </c>
      <c r="AW139">
        <v>0</v>
      </c>
      <c r="AX139">
        <v>1</v>
      </c>
      <c r="AY139">
        <v>91766</v>
      </c>
      <c r="AZ139">
        <v>0</v>
      </c>
    </row>
    <row r="140" spans="1:52">
      <c r="A140">
        <v>19</v>
      </c>
      <c r="B140">
        <v>27</v>
      </c>
      <c r="C140">
        <v>13.16</v>
      </c>
      <c r="D140" t="s">
        <v>52</v>
      </c>
      <c r="E140" t="s">
        <v>52</v>
      </c>
      <c r="F140">
        <v>45</v>
      </c>
      <c r="G140" t="s">
        <v>485</v>
      </c>
      <c r="H140">
        <v>4983</v>
      </c>
      <c r="I140" t="s">
        <v>75</v>
      </c>
      <c r="J140" t="s">
        <v>55</v>
      </c>
      <c r="K140" t="s">
        <v>486</v>
      </c>
      <c r="L140" t="s">
        <v>57</v>
      </c>
      <c r="M140">
        <v>0</v>
      </c>
      <c r="N140">
        <v>1</v>
      </c>
      <c r="O140" t="s">
        <v>58</v>
      </c>
      <c r="P140">
        <v>1</v>
      </c>
      <c r="Q140" t="s">
        <v>59</v>
      </c>
      <c r="R140" t="s">
        <v>487</v>
      </c>
      <c r="S140">
        <v>34.818227</v>
      </c>
      <c r="T140">
        <v>-120.418784</v>
      </c>
      <c r="U140">
        <v>0</v>
      </c>
      <c r="V140">
        <v>110.45</v>
      </c>
      <c r="W140">
        <v>1</v>
      </c>
      <c r="X140">
        <v>0</v>
      </c>
      <c r="Y140">
        <v>0</v>
      </c>
      <c r="Z140" t="s">
        <v>61</v>
      </c>
      <c r="AA140">
        <v>1</v>
      </c>
      <c r="AB140">
        <v>0</v>
      </c>
      <c r="AC140">
        <v>0</v>
      </c>
      <c r="AD140">
        <v>0</v>
      </c>
      <c r="AE140" t="s">
        <v>79</v>
      </c>
      <c r="AF140">
        <v>1</v>
      </c>
      <c r="AG140">
        <v>37364</v>
      </c>
      <c r="AH140">
        <v>1</v>
      </c>
      <c r="AI140" t="s">
        <v>63</v>
      </c>
      <c r="AJ140">
        <v>0</v>
      </c>
      <c r="AK140">
        <v>4</v>
      </c>
      <c r="AL140">
        <v>0</v>
      </c>
      <c r="AM140" t="s">
        <v>64</v>
      </c>
      <c r="AN140">
        <v>1</v>
      </c>
      <c r="AO140">
        <v>1</v>
      </c>
      <c r="AP140">
        <v>1</v>
      </c>
      <c r="AQ140">
        <v>30</v>
      </c>
      <c r="AR140">
        <v>3327.05</v>
      </c>
      <c r="AS140">
        <v>0</v>
      </c>
      <c r="AT140">
        <v>394.8</v>
      </c>
      <c r="AU140">
        <v>0</v>
      </c>
      <c r="AV140">
        <v>3721.85</v>
      </c>
      <c r="AW140">
        <v>1</v>
      </c>
      <c r="AX140">
        <v>1</v>
      </c>
      <c r="AY140">
        <v>93455</v>
      </c>
      <c r="AZ140">
        <v>0</v>
      </c>
    </row>
    <row r="141" spans="1:52">
      <c r="A141">
        <v>77</v>
      </c>
      <c r="B141">
        <v>25</v>
      </c>
      <c r="C141">
        <v>38.32</v>
      </c>
      <c r="D141" t="s">
        <v>52</v>
      </c>
      <c r="E141" t="s">
        <v>52</v>
      </c>
      <c r="F141">
        <v>7</v>
      </c>
      <c r="G141" t="s">
        <v>488</v>
      </c>
      <c r="H141">
        <v>5348</v>
      </c>
      <c r="I141" t="s">
        <v>75</v>
      </c>
      <c r="J141" t="s">
        <v>55</v>
      </c>
      <c r="K141" t="s">
        <v>489</v>
      </c>
      <c r="L141" t="s">
        <v>57</v>
      </c>
      <c r="M141">
        <v>0</v>
      </c>
      <c r="N141">
        <v>1</v>
      </c>
      <c r="O141" t="s">
        <v>58</v>
      </c>
      <c r="P141">
        <v>1</v>
      </c>
      <c r="Q141" t="s">
        <v>59</v>
      </c>
      <c r="R141" t="s">
        <v>490</v>
      </c>
      <c r="S141">
        <v>34.098275000000001</v>
      </c>
      <c r="T141">
        <v>-117.967399</v>
      </c>
      <c r="U141">
        <v>1</v>
      </c>
      <c r="V141">
        <v>94.4</v>
      </c>
      <c r="W141">
        <v>0</v>
      </c>
      <c r="X141">
        <v>0</v>
      </c>
      <c r="Y141">
        <v>2</v>
      </c>
      <c r="Z141" t="s">
        <v>61</v>
      </c>
      <c r="AA141">
        <v>1</v>
      </c>
      <c r="AB141">
        <v>1</v>
      </c>
      <c r="AC141">
        <v>0</v>
      </c>
      <c r="AD141">
        <v>1</v>
      </c>
      <c r="AE141" t="s">
        <v>62</v>
      </c>
      <c r="AF141">
        <v>1</v>
      </c>
      <c r="AG141">
        <v>76890</v>
      </c>
      <c r="AH141">
        <v>0</v>
      </c>
      <c r="AI141" t="s">
        <v>63</v>
      </c>
      <c r="AJ141">
        <v>1</v>
      </c>
      <c r="AK141">
        <v>4</v>
      </c>
      <c r="AL141">
        <v>1</v>
      </c>
      <c r="AM141" t="s">
        <v>64</v>
      </c>
      <c r="AN141">
        <v>1</v>
      </c>
      <c r="AO141">
        <v>1</v>
      </c>
      <c r="AP141">
        <v>0</v>
      </c>
      <c r="AQ141">
        <v>65</v>
      </c>
      <c r="AR141">
        <v>6126.15</v>
      </c>
      <c r="AS141">
        <v>0</v>
      </c>
      <c r="AT141">
        <v>2490.8000000000002</v>
      </c>
      <c r="AU141">
        <v>0</v>
      </c>
      <c r="AV141">
        <v>8616.9500000000007</v>
      </c>
      <c r="AW141">
        <v>0</v>
      </c>
      <c r="AX141">
        <v>1</v>
      </c>
      <c r="AY141">
        <v>91706</v>
      </c>
      <c r="AZ141">
        <v>0</v>
      </c>
    </row>
    <row r="142" spans="1:52">
      <c r="A142">
        <v>40</v>
      </c>
      <c r="B142">
        <v>15</v>
      </c>
      <c r="C142">
        <v>9.7200000000000006</v>
      </c>
      <c r="D142" t="s">
        <v>52</v>
      </c>
      <c r="E142" t="s">
        <v>52</v>
      </c>
      <c r="F142">
        <v>56</v>
      </c>
      <c r="G142" t="s">
        <v>152</v>
      </c>
      <c r="H142">
        <v>6317</v>
      </c>
      <c r="I142" t="s">
        <v>54</v>
      </c>
      <c r="J142" t="s">
        <v>55</v>
      </c>
      <c r="K142" t="s">
        <v>491</v>
      </c>
      <c r="L142" t="s">
        <v>57</v>
      </c>
      <c r="M142">
        <v>1</v>
      </c>
      <c r="N142">
        <v>1</v>
      </c>
      <c r="O142" t="s">
        <v>58</v>
      </c>
      <c r="P142">
        <v>1</v>
      </c>
      <c r="Q142" t="s">
        <v>85</v>
      </c>
      <c r="R142" t="s">
        <v>154</v>
      </c>
      <c r="S142">
        <v>39.531027999999999</v>
      </c>
      <c r="T142">
        <v>-121.24807</v>
      </c>
      <c r="U142">
        <v>1</v>
      </c>
      <c r="V142">
        <v>80.849999999999994</v>
      </c>
      <c r="W142">
        <v>1</v>
      </c>
      <c r="X142">
        <v>2</v>
      </c>
      <c r="Y142">
        <v>5</v>
      </c>
      <c r="Z142" t="s">
        <v>105</v>
      </c>
      <c r="AA142">
        <v>1</v>
      </c>
      <c r="AB142">
        <v>1</v>
      </c>
      <c r="AC142">
        <v>0</v>
      </c>
      <c r="AD142">
        <v>1</v>
      </c>
      <c r="AE142" t="s">
        <v>62</v>
      </c>
      <c r="AF142">
        <v>1</v>
      </c>
      <c r="AG142">
        <v>452</v>
      </c>
      <c r="AH142">
        <v>1</v>
      </c>
      <c r="AI142" t="s">
        <v>63</v>
      </c>
      <c r="AJ142">
        <v>1</v>
      </c>
      <c r="AK142">
        <v>4</v>
      </c>
      <c r="AL142">
        <v>0</v>
      </c>
      <c r="AM142" t="s">
        <v>64</v>
      </c>
      <c r="AN142">
        <v>1</v>
      </c>
      <c r="AO142">
        <v>1</v>
      </c>
      <c r="AP142">
        <v>0</v>
      </c>
      <c r="AQ142">
        <v>72</v>
      </c>
      <c r="AR142">
        <v>5824.75</v>
      </c>
      <c r="AS142">
        <v>10</v>
      </c>
      <c r="AT142">
        <v>699.84</v>
      </c>
      <c r="AU142">
        <v>0</v>
      </c>
      <c r="AV142">
        <v>6534.59</v>
      </c>
      <c r="AW142">
        <v>0</v>
      </c>
      <c r="AX142">
        <v>0</v>
      </c>
      <c r="AY142">
        <v>95941</v>
      </c>
      <c r="AZ142">
        <v>0</v>
      </c>
    </row>
    <row r="143" spans="1:52">
      <c r="A143">
        <v>36</v>
      </c>
      <c r="B143">
        <v>20</v>
      </c>
      <c r="C143">
        <v>39.9</v>
      </c>
      <c r="D143" t="s">
        <v>175</v>
      </c>
      <c r="E143" t="s">
        <v>176</v>
      </c>
      <c r="F143">
        <v>91</v>
      </c>
      <c r="G143" t="s">
        <v>492</v>
      </c>
      <c r="H143">
        <v>3443</v>
      </c>
      <c r="I143" t="s">
        <v>66</v>
      </c>
      <c r="J143" t="s">
        <v>55</v>
      </c>
      <c r="K143" t="s">
        <v>493</v>
      </c>
      <c r="L143" t="s">
        <v>84</v>
      </c>
      <c r="M143">
        <v>0</v>
      </c>
      <c r="N143">
        <v>0</v>
      </c>
      <c r="O143" t="s">
        <v>58</v>
      </c>
      <c r="P143">
        <v>1</v>
      </c>
      <c r="Q143" t="s">
        <v>85</v>
      </c>
      <c r="R143" t="s">
        <v>494</v>
      </c>
      <c r="S143">
        <v>34.13946</v>
      </c>
      <c r="T143">
        <v>-118.16664900000001</v>
      </c>
      <c r="U143">
        <v>0</v>
      </c>
      <c r="V143">
        <v>45.3</v>
      </c>
      <c r="W143">
        <v>0</v>
      </c>
      <c r="X143">
        <v>0</v>
      </c>
      <c r="Y143">
        <v>0</v>
      </c>
      <c r="Z143" t="s">
        <v>93</v>
      </c>
      <c r="AA143">
        <v>0</v>
      </c>
      <c r="AB143">
        <v>0</v>
      </c>
      <c r="AC143">
        <v>1</v>
      </c>
      <c r="AD143">
        <v>0</v>
      </c>
      <c r="AE143" t="s">
        <v>79</v>
      </c>
      <c r="AF143">
        <v>1</v>
      </c>
      <c r="AG143">
        <v>10253</v>
      </c>
      <c r="AH143">
        <v>0</v>
      </c>
      <c r="AI143" t="s">
        <v>63</v>
      </c>
      <c r="AJ143">
        <v>0</v>
      </c>
      <c r="AK143">
        <v>2</v>
      </c>
      <c r="AL143">
        <v>0</v>
      </c>
      <c r="AM143" t="s">
        <v>64</v>
      </c>
      <c r="AN143">
        <v>0</v>
      </c>
      <c r="AO143">
        <v>0</v>
      </c>
      <c r="AP143">
        <v>0</v>
      </c>
      <c r="AQ143">
        <v>4</v>
      </c>
      <c r="AR143">
        <v>196.95</v>
      </c>
      <c r="AS143">
        <v>0</v>
      </c>
      <c r="AT143">
        <v>159.6</v>
      </c>
      <c r="AU143">
        <v>0</v>
      </c>
      <c r="AV143">
        <v>356.55</v>
      </c>
      <c r="AW143">
        <v>0</v>
      </c>
      <c r="AX143">
        <v>1</v>
      </c>
      <c r="AY143">
        <v>91105</v>
      </c>
      <c r="AZ143">
        <v>1</v>
      </c>
    </row>
    <row r="144" spans="1:52">
      <c r="A144">
        <v>55</v>
      </c>
      <c r="B144">
        <v>29</v>
      </c>
      <c r="C144">
        <v>0</v>
      </c>
      <c r="D144" t="s">
        <v>52</v>
      </c>
      <c r="E144" t="s">
        <v>52</v>
      </c>
      <c r="F144">
        <v>28</v>
      </c>
      <c r="G144" t="s">
        <v>495</v>
      </c>
      <c r="H144">
        <v>5941</v>
      </c>
      <c r="I144" t="s">
        <v>75</v>
      </c>
      <c r="J144" t="s">
        <v>55</v>
      </c>
      <c r="K144" t="s">
        <v>496</v>
      </c>
      <c r="L144" t="s">
        <v>57</v>
      </c>
      <c r="M144">
        <v>1</v>
      </c>
      <c r="N144">
        <v>1</v>
      </c>
      <c r="O144" t="s">
        <v>58</v>
      </c>
      <c r="P144">
        <v>1</v>
      </c>
      <c r="Q144" t="s">
        <v>77</v>
      </c>
      <c r="R144" t="s">
        <v>497</v>
      </c>
      <c r="S144">
        <v>33.976678</v>
      </c>
      <c r="T144">
        <v>-118.06587500000001</v>
      </c>
      <c r="U144">
        <v>0</v>
      </c>
      <c r="V144">
        <v>49.45</v>
      </c>
      <c r="W144">
        <v>0</v>
      </c>
      <c r="X144">
        <v>2</v>
      </c>
      <c r="Y144">
        <v>0</v>
      </c>
      <c r="Z144" t="s">
        <v>61</v>
      </c>
      <c r="AA144">
        <v>0</v>
      </c>
      <c r="AB144">
        <v>0</v>
      </c>
      <c r="AC144">
        <v>1</v>
      </c>
      <c r="AD144">
        <v>0</v>
      </c>
      <c r="AE144" t="s">
        <v>79</v>
      </c>
      <c r="AF144">
        <v>0</v>
      </c>
      <c r="AG144">
        <v>32148</v>
      </c>
      <c r="AH144">
        <v>0</v>
      </c>
      <c r="AI144" t="s">
        <v>63</v>
      </c>
      <c r="AJ144">
        <v>0</v>
      </c>
      <c r="AK144">
        <v>3</v>
      </c>
      <c r="AL144">
        <v>0</v>
      </c>
      <c r="AM144" t="s">
        <v>64</v>
      </c>
      <c r="AN144">
        <v>1</v>
      </c>
      <c r="AO144">
        <v>1</v>
      </c>
      <c r="AP144">
        <v>1</v>
      </c>
      <c r="AQ144">
        <v>22</v>
      </c>
      <c r="AR144">
        <v>1031.4000000000001</v>
      </c>
      <c r="AS144">
        <v>0</v>
      </c>
      <c r="AT144">
        <v>0</v>
      </c>
      <c r="AU144">
        <v>0</v>
      </c>
      <c r="AV144">
        <v>1031.4000000000001</v>
      </c>
      <c r="AW144">
        <v>0</v>
      </c>
      <c r="AX144">
        <v>1</v>
      </c>
      <c r="AY144">
        <v>90606</v>
      </c>
      <c r="AZ144">
        <v>0</v>
      </c>
    </row>
    <row r="145" spans="1:52">
      <c r="A145">
        <v>26</v>
      </c>
      <c r="B145">
        <v>0</v>
      </c>
      <c r="C145">
        <v>45.13</v>
      </c>
      <c r="D145" t="s">
        <v>52</v>
      </c>
      <c r="E145" t="s">
        <v>52</v>
      </c>
      <c r="F145">
        <v>54</v>
      </c>
      <c r="G145" t="s">
        <v>310</v>
      </c>
      <c r="H145">
        <v>4868</v>
      </c>
      <c r="I145" t="s">
        <v>66</v>
      </c>
      <c r="J145" t="s">
        <v>55</v>
      </c>
      <c r="K145" t="s">
        <v>498</v>
      </c>
      <c r="L145" t="s">
        <v>57</v>
      </c>
      <c r="M145">
        <v>0</v>
      </c>
      <c r="N145">
        <v>0</v>
      </c>
      <c r="O145" t="s">
        <v>68</v>
      </c>
      <c r="P145">
        <v>0</v>
      </c>
      <c r="Q145" t="s">
        <v>72</v>
      </c>
      <c r="R145" t="s">
        <v>499</v>
      </c>
      <c r="S145">
        <v>37.720497999999999</v>
      </c>
      <c r="T145">
        <v>-122.443119</v>
      </c>
      <c r="U145">
        <v>0</v>
      </c>
      <c r="V145">
        <v>25.05</v>
      </c>
      <c r="W145">
        <v>1</v>
      </c>
      <c r="X145">
        <v>0</v>
      </c>
      <c r="Y145">
        <v>0</v>
      </c>
      <c r="Z145" t="s">
        <v>93</v>
      </c>
      <c r="AA145">
        <v>0</v>
      </c>
      <c r="AB145">
        <v>0</v>
      </c>
      <c r="AC145">
        <v>1</v>
      </c>
      <c r="AD145">
        <v>0</v>
      </c>
      <c r="AE145" t="s">
        <v>62</v>
      </c>
      <c r="AF145">
        <v>1</v>
      </c>
      <c r="AG145">
        <v>73117</v>
      </c>
      <c r="AH145">
        <v>0</v>
      </c>
      <c r="AI145" t="s">
        <v>63</v>
      </c>
      <c r="AJ145">
        <v>0</v>
      </c>
      <c r="AK145">
        <v>5</v>
      </c>
      <c r="AL145">
        <v>0</v>
      </c>
      <c r="AM145" t="s">
        <v>64</v>
      </c>
      <c r="AN145">
        <v>0</v>
      </c>
      <c r="AO145">
        <v>0</v>
      </c>
      <c r="AP145">
        <v>0</v>
      </c>
      <c r="AQ145">
        <v>7</v>
      </c>
      <c r="AR145">
        <v>152.94999999999999</v>
      </c>
      <c r="AS145">
        <v>0</v>
      </c>
      <c r="AT145">
        <v>315.91000000000003</v>
      </c>
      <c r="AU145">
        <v>0</v>
      </c>
      <c r="AV145">
        <v>468.86</v>
      </c>
      <c r="AW145">
        <v>1</v>
      </c>
      <c r="AX145">
        <v>0</v>
      </c>
      <c r="AY145">
        <v>94112</v>
      </c>
      <c r="AZ145">
        <v>0</v>
      </c>
    </row>
    <row r="146" spans="1:52">
      <c r="A146">
        <v>31</v>
      </c>
      <c r="B146">
        <v>0</v>
      </c>
      <c r="C146">
        <v>27.7</v>
      </c>
      <c r="D146" t="s">
        <v>52</v>
      </c>
      <c r="E146" t="s">
        <v>52</v>
      </c>
      <c r="F146">
        <v>29</v>
      </c>
      <c r="G146" t="s">
        <v>500</v>
      </c>
      <c r="H146">
        <v>5390</v>
      </c>
      <c r="I146" t="s">
        <v>75</v>
      </c>
      <c r="J146" t="s">
        <v>55</v>
      </c>
      <c r="K146" t="s">
        <v>501</v>
      </c>
      <c r="L146" t="s">
        <v>57</v>
      </c>
      <c r="M146">
        <v>1</v>
      </c>
      <c r="N146">
        <v>0</v>
      </c>
      <c r="O146" t="s">
        <v>58</v>
      </c>
      <c r="P146">
        <v>0</v>
      </c>
      <c r="Q146" t="s">
        <v>72</v>
      </c>
      <c r="R146" t="s">
        <v>502</v>
      </c>
      <c r="S146">
        <v>35.523991000000002</v>
      </c>
      <c r="T146">
        <v>-118.400432</v>
      </c>
      <c r="U146">
        <v>1</v>
      </c>
      <c r="V146">
        <v>19.149999999999999</v>
      </c>
      <c r="W146">
        <v>0</v>
      </c>
      <c r="X146">
        <v>1</v>
      </c>
      <c r="Y146">
        <v>0</v>
      </c>
      <c r="Z146" t="s">
        <v>87</v>
      </c>
      <c r="AA146">
        <v>0</v>
      </c>
      <c r="AB146">
        <v>0</v>
      </c>
      <c r="AC146">
        <v>0</v>
      </c>
      <c r="AD146">
        <v>1</v>
      </c>
      <c r="AE146" t="s">
        <v>79</v>
      </c>
      <c r="AF146">
        <v>1</v>
      </c>
      <c r="AG146">
        <v>1954</v>
      </c>
      <c r="AH146">
        <v>0</v>
      </c>
      <c r="AI146" t="s">
        <v>63</v>
      </c>
      <c r="AJ146">
        <v>0</v>
      </c>
      <c r="AK146">
        <v>3</v>
      </c>
      <c r="AL146">
        <v>0</v>
      </c>
      <c r="AM146" t="s">
        <v>64</v>
      </c>
      <c r="AN146">
        <v>0</v>
      </c>
      <c r="AO146">
        <v>0</v>
      </c>
      <c r="AP146">
        <v>0</v>
      </c>
      <c r="AQ146">
        <v>55</v>
      </c>
      <c r="AR146">
        <v>998.1</v>
      </c>
      <c r="AS146">
        <v>0</v>
      </c>
      <c r="AT146">
        <v>1523.5</v>
      </c>
      <c r="AU146">
        <v>0</v>
      </c>
      <c r="AV146">
        <v>2521.6</v>
      </c>
      <c r="AW146">
        <v>0</v>
      </c>
      <c r="AX146">
        <v>0</v>
      </c>
      <c r="AY146">
        <v>93205</v>
      </c>
      <c r="AZ146">
        <v>0</v>
      </c>
    </row>
    <row r="147" spans="1:52">
      <c r="A147">
        <v>62</v>
      </c>
      <c r="B147">
        <v>0</v>
      </c>
      <c r="C147">
        <v>10.32</v>
      </c>
      <c r="D147" t="s">
        <v>52</v>
      </c>
      <c r="E147" t="s">
        <v>52</v>
      </c>
      <c r="F147">
        <v>54</v>
      </c>
      <c r="G147" t="s">
        <v>503</v>
      </c>
      <c r="H147">
        <v>4116</v>
      </c>
      <c r="I147" t="s">
        <v>54</v>
      </c>
      <c r="J147" t="s">
        <v>55</v>
      </c>
      <c r="K147" t="s">
        <v>504</v>
      </c>
      <c r="L147" t="s">
        <v>57</v>
      </c>
      <c r="M147">
        <v>0</v>
      </c>
      <c r="N147">
        <v>0</v>
      </c>
      <c r="O147" t="s">
        <v>58</v>
      </c>
      <c r="P147">
        <v>0</v>
      </c>
      <c r="Q147" t="s">
        <v>72</v>
      </c>
      <c r="R147" t="s">
        <v>505</v>
      </c>
      <c r="S147">
        <v>37.943953999999998</v>
      </c>
      <c r="T147">
        <v>-120.67108</v>
      </c>
      <c r="U147">
        <v>0</v>
      </c>
      <c r="V147">
        <v>18.7</v>
      </c>
      <c r="W147">
        <v>0</v>
      </c>
      <c r="X147">
        <v>0</v>
      </c>
      <c r="Y147">
        <v>0</v>
      </c>
      <c r="Z147" t="s">
        <v>87</v>
      </c>
      <c r="AA147">
        <v>0</v>
      </c>
      <c r="AB147">
        <v>0</v>
      </c>
      <c r="AC147">
        <v>0</v>
      </c>
      <c r="AD147">
        <v>0</v>
      </c>
      <c r="AE147" t="s">
        <v>161</v>
      </c>
      <c r="AF147">
        <v>1</v>
      </c>
      <c r="AG147">
        <v>2633</v>
      </c>
      <c r="AH147">
        <v>0</v>
      </c>
      <c r="AI147" t="s">
        <v>63</v>
      </c>
      <c r="AJ147">
        <v>0</v>
      </c>
      <c r="AK147">
        <v>5</v>
      </c>
      <c r="AL147">
        <v>0</v>
      </c>
      <c r="AM147" t="s">
        <v>64</v>
      </c>
      <c r="AN147">
        <v>0</v>
      </c>
      <c r="AO147">
        <v>0</v>
      </c>
      <c r="AP147">
        <v>0</v>
      </c>
      <c r="AQ147">
        <v>53</v>
      </c>
      <c r="AR147">
        <v>1005.7</v>
      </c>
      <c r="AS147">
        <v>0</v>
      </c>
      <c r="AT147">
        <v>546.96</v>
      </c>
      <c r="AU147">
        <v>0</v>
      </c>
      <c r="AV147">
        <v>1552.66</v>
      </c>
      <c r="AW147">
        <v>0</v>
      </c>
      <c r="AX147">
        <v>0</v>
      </c>
      <c r="AY147">
        <v>95228</v>
      </c>
      <c r="AZ147">
        <v>0</v>
      </c>
    </row>
    <row r="148" spans="1:52">
      <c r="A148">
        <v>64</v>
      </c>
      <c r="B148">
        <v>13</v>
      </c>
      <c r="C148">
        <v>22.41</v>
      </c>
      <c r="D148" t="s">
        <v>52</v>
      </c>
      <c r="E148" t="s">
        <v>52</v>
      </c>
      <c r="F148">
        <v>22</v>
      </c>
      <c r="G148" t="s">
        <v>506</v>
      </c>
      <c r="H148">
        <v>4022</v>
      </c>
      <c r="I148" t="s">
        <v>75</v>
      </c>
      <c r="J148" t="s">
        <v>55</v>
      </c>
      <c r="K148" t="s">
        <v>507</v>
      </c>
      <c r="L148" t="s">
        <v>57</v>
      </c>
      <c r="M148">
        <v>0</v>
      </c>
      <c r="N148">
        <v>1</v>
      </c>
      <c r="O148" t="s">
        <v>68</v>
      </c>
      <c r="P148">
        <v>1</v>
      </c>
      <c r="Q148" t="s">
        <v>59</v>
      </c>
      <c r="R148" t="s">
        <v>508</v>
      </c>
      <c r="S148">
        <v>33.655420999999997</v>
      </c>
      <c r="T148">
        <v>-117.391751</v>
      </c>
      <c r="U148">
        <v>0</v>
      </c>
      <c r="V148">
        <v>116.25</v>
      </c>
      <c r="W148">
        <v>1</v>
      </c>
      <c r="X148">
        <v>0</v>
      </c>
      <c r="Y148">
        <v>0</v>
      </c>
      <c r="Z148" t="s">
        <v>258</v>
      </c>
      <c r="AA148">
        <v>1</v>
      </c>
      <c r="AB148">
        <v>1</v>
      </c>
      <c r="AC148">
        <v>0</v>
      </c>
      <c r="AD148">
        <v>0</v>
      </c>
      <c r="AE148" t="s">
        <v>79</v>
      </c>
      <c r="AF148">
        <v>1</v>
      </c>
      <c r="AG148">
        <v>38519</v>
      </c>
      <c r="AH148">
        <v>1</v>
      </c>
      <c r="AI148" t="s">
        <v>63</v>
      </c>
      <c r="AJ148">
        <v>0</v>
      </c>
      <c r="AK148">
        <v>3</v>
      </c>
      <c r="AL148">
        <v>0</v>
      </c>
      <c r="AM148" t="s">
        <v>64</v>
      </c>
      <c r="AN148">
        <v>1</v>
      </c>
      <c r="AO148">
        <v>1</v>
      </c>
      <c r="AP148">
        <v>1</v>
      </c>
      <c r="AQ148">
        <v>34</v>
      </c>
      <c r="AR148">
        <v>3899.05</v>
      </c>
      <c r="AS148">
        <v>0</v>
      </c>
      <c r="AT148">
        <v>761.94</v>
      </c>
      <c r="AU148">
        <v>0</v>
      </c>
      <c r="AV148">
        <v>4660.99</v>
      </c>
      <c r="AW148">
        <v>0</v>
      </c>
      <c r="AX148">
        <v>1</v>
      </c>
      <c r="AY148">
        <v>92530</v>
      </c>
      <c r="AZ148">
        <v>0</v>
      </c>
    </row>
    <row r="149" spans="1:52">
      <c r="A149">
        <v>20</v>
      </c>
      <c r="B149">
        <v>48</v>
      </c>
      <c r="C149">
        <v>8.3000000000000007</v>
      </c>
      <c r="D149" t="s">
        <v>52</v>
      </c>
      <c r="E149" t="s">
        <v>52</v>
      </c>
      <c r="F149">
        <v>32</v>
      </c>
      <c r="G149" t="s">
        <v>509</v>
      </c>
      <c r="H149">
        <v>3652</v>
      </c>
      <c r="I149" t="s">
        <v>66</v>
      </c>
      <c r="J149" t="s">
        <v>55</v>
      </c>
      <c r="K149" t="s">
        <v>510</v>
      </c>
      <c r="L149" t="s">
        <v>57</v>
      </c>
      <c r="M149">
        <v>0</v>
      </c>
      <c r="N149">
        <v>0</v>
      </c>
      <c r="O149" t="s">
        <v>58</v>
      </c>
      <c r="P149">
        <v>1</v>
      </c>
      <c r="Q149" t="s">
        <v>77</v>
      </c>
      <c r="R149" t="s">
        <v>511</v>
      </c>
      <c r="S149">
        <v>38.233879000000002</v>
      </c>
      <c r="T149">
        <v>-120.861666</v>
      </c>
      <c r="U149">
        <v>1</v>
      </c>
      <c r="V149">
        <v>59.8</v>
      </c>
      <c r="W149">
        <v>0</v>
      </c>
      <c r="X149">
        <v>0</v>
      </c>
      <c r="Y149">
        <v>3</v>
      </c>
      <c r="Z149" t="s">
        <v>61</v>
      </c>
      <c r="AA149">
        <v>1</v>
      </c>
      <c r="AB149">
        <v>0</v>
      </c>
      <c r="AC149">
        <v>1</v>
      </c>
      <c r="AD149">
        <v>1</v>
      </c>
      <c r="AE149" t="s">
        <v>79</v>
      </c>
      <c r="AF149">
        <v>1</v>
      </c>
      <c r="AG149">
        <v>75</v>
      </c>
      <c r="AH149">
        <v>0</v>
      </c>
      <c r="AI149" t="s">
        <v>63</v>
      </c>
      <c r="AJ149">
        <v>1</v>
      </c>
      <c r="AK149">
        <v>3</v>
      </c>
      <c r="AL149">
        <v>0</v>
      </c>
      <c r="AM149" t="s">
        <v>64</v>
      </c>
      <c r="AN149">
        <v>1</v>
      </c>
      <c r="AO149">
        <v>1</v>
      </c>
      <c r="AP149">
        <v>0</v>
      </c>
      <c r="AQ149">
        <v>19</v>
      </c>
      <c r="AR149">
        <v>1130.8499999999999</v>
      </c>
      <c r="AS149">
        <v>0</v>
      </c>
      <c r="AT149">
        <v>157.69999999999999</v>
      </c>
      <c r="AU149">
        <v>0</v>
      </c>
      <c r="AV149">
        <v>1288.55</v>
      </c>
      <c r="AW149">
        <v>1</v>
      </c>
      <c r="AX149">
        <v>1</v>
      </c>
      <c r="AY149">
        <v>95226</v>
      </c>
      <c r="AZ149">
        <v>0</v>
      </c>
    </row>
    <row r="150" spans="1:52">
      <c r="A150">
        <v>32</v>
      </c>
      <c r="B150">
        <v>18</v>
      </c>
      <c r="C150">
        <v>42.55</v>
      </c>
      <c r="D150" t="s">
        <v>138</v>
      </c>
      <c r="E150" t="s">
        <v>139</v>
      </c>
      <c r="F150">
        <v>89</v>
      </c>
      <c r="G150" t="s">
        <v>512</v>
      </c>
      <c r="H150">
        <v>4741</v>
      </c>
      <c r="I150" t="s">
        <v>66</v>
      </c>
      <c r="J150" t="s">
        <v>55</v>
      </c>
      <c r="K150" t="s">
        <v>513</v>
      </c>
      <c r="L150" t="s">
        <v>84</v>
      </c>
      <c r="M150">
        <v>0</v>
      </c>
      <c r="N150">
        <v>0</v>
      </c>
      <c r="O150" t="s">
        <v>58</v>
      </c>
      <c r="P150">
        <v>1</v>
      </c>
      <c r="Q150" t="s">
        <v>59</v>
      </c>
      <c r="R150" t="s">
        <v>514</v>
      </c>
      <c r="S150">
        <v>33.794209000000002</v>
      </c>
      <c r="T150">
        <v>-118.31735399999999</v>
      </c>
      <c r="U150">
        <v>0</v>
      </c>
      <c r="V150">
        <v>78.099999999999994</v>
      </c>
      <c r="W150">
        <v>0</v>
      </c>
      <c r="X150">
        <v>0</v>
      </c>
      <c r="Y150">
        <v>0</v>
      </c>
      <c r="Z150" t="s">
        <v>209</v>
      </c>
      <c r="AA150">
        <v>0</v>
      </c>
      <c r="AB150">
        <v>0</v>
      </c>
      <c r="AC150">
        <v>0</v>
      </c>
      <c r="AD150">
        <v>0</v>
      </c>
      <c r="AE150" t="s">
        <v>62</v>
      </c>
      <c r="AF150">
        <v>1</v>
      </c>
      <c r="AG150">
        <v>21065</v>
      </c>
      <c r="AH150">
        <v>0</v>
      </c>
      <c r="AI150" t="s">
        <v>63</v>
      </c>
      <c r="AJ150">
        <v>0</v>
      </c>
      <c r="AK150">
        <v>3</v>
      </c>
      <c r="AL150">
        <v>0</v>
      </c>
      <c r="AM150" t="s">
        <v>64</v>
      </c>
      <c r="AN150">
        <v>1</v>
      </c>
      <c r="AO150">
        <v>1</v>
      </c>
      <c r="AP150">
        <v>0</v>
      </c>
      <c r="AQ150">
        <v>12</v>
      </c>
      <c r="AR150">
        <v>947.3</v>
      </c>
      <c r="AS150">
        <v>0</v>
      </c>
      <c r="AT150">
        <v>510.6</v>
      </c>
      <c r="AU150">
        <v>0</v>
      </c>
      <c r="AV150">
        <v>1457.9</v>
      </c>
      <c r="AW150">
        <v>0</v>
      </c>
      <c r="AX150">
        <v>1</v>
      </c>
      <c r="AY150">
        <v>90717</v>
      </c>
      <c r="AZ150">
        <v>1</v>
      </c>
    </row>
    <row r="151" spans="1:52">
      <c r="A151">
        <v>43</v>
      </c>
      <c r="B151">
        <v>25</v>
      </c>
      <c r="C151">
        <v>6.68</v>
      </c>
      <c r="D151" t="s">
        <v>52</v>
      </c>
      <c r="E151" t="s">
        <v>52</v>
      </c>
      <c r="F151">
        <v>59</v>
      </c>
      <c r="G151" t="s">
        <v>515</v>
      </c>
      <c r="H151">
        <v>4135</v>
      </c>
      <c r="I151" t="s">
        <v>75</v>
      </c>
      <c r="J151" t="s">
        <v>55</v>
      </c>
      <c r="K151" t="s">
        <v>516</v>
      </c>
      <c r="L151" t="s">
        <v>57</v>
      </c>
      <c r="M151">
        <v>0</v>
      </c>
      <c r="N151">
        <v>1</v>
      </c>
      <c r="O151" t="s">
        <v>58</v>
      </c>
      <c r="P151">
        <v>1</v>
      </c>
      <c r="Q151" t="s">
        <v>59</v>
      </c>
      <c r="R151" t="s">
        <v>517</v>
      </c>
      <c r="S151">
        <v>36.977024999999998</v>
      </c>
      <c r="T151">
        <v>-121.95286400000001</v>
      </c>
      <c r="U151">
        <v>1</v>
      </c>
      <c r="V151">
        <v>110.5</v>
      </c>
      <c r="W151">
        <v>0</v>
      </c>
      <c r="X151">
        <v>0</v>
      </c>
      <c r="Y151">
        <v>1</v>
      </c>
      <c r="Z151" t="s">
        <v>61</v>
      </c>
      <c r="AA151">
        <v>1</v>
      </c>
      <c r="AB151">
        <v>1</v>
      </c>
      <c r="AC151">
        <v>0</v>
      </c>
      <c r="AD151">
        <v>1</v>
      </c>
      <c r="AE151" t="s">
        <v>62</v>
      </c>
      <c r="AF151">
        <v>1</v>
      </c>
      <c r="AG151">
        <v>9673</v>
      </c>
      <c r="AH151">
        <v>1</v>
      </c>
      <c r="AI151" t="s">
        <v>63</v>
      </c>
      <c r="AJ151">
        <v>1</v>
      </c>
      <c r="AK151">
        <v>3</v>
      </c>
      <c r="AL151">
        <v>0</v>
      </c>
      <c r="AM151" t="s">
        <v>64</v>
      </c>
      <c r="AN151">
        <v>1</v>
      </c>
      <c r="AO151">
        <v>1</v>
      </c>
      <c r="AP151">
        <v>1</v>
      </c>
      <c r="AQ151">
        <v>53</v>
      </c>
      <c r="AR151">
        <v>5835.5</v>
      </c>
      <c r="AS151">
        <v>0</v>
      </c>
      <c r="AT151">
        <v>354.04</v>
      </c>
      <c r="AU151">
        <v>0</v>
      </c>
      <c r="AV151">
        <v>6189.54</v>
      </c>
      <c r="AW151">
        <v>0</v>
      </c>
      <c r="AX151">
        <v>1</v>
      </c>
      <c r="AY151">
        <v>95010</v>
      </c>
      <c r="AZ151">
        <v>0</v>
      </c>
    </row>
    <row r="152" spans="1:52">
      <c r="A152">
        <v>40</v>
      </c>
      <c r="B152">
        <v>20</v>
      </c>
      <c r="C152">
        <v>12.54</v>
      </c>
      <c r="D152" t="s">
        <v>88</v>
      </c>
      <c r="E152" t="s">
        <v>165</v>
      </c>
      <c r="F152">
        <v>85</v>
      </c>
      <c r="G152" t="s">
        <v>106</v>
      </c>
      <c r="H152">
        <v>5964</v>
      </c>
      <c r="I152" t="s">
        <v>66</v>
      </c>
      <c r="J152" t="s">
        <v>55</v>
      </c>
      <c r="K152" t="s">
        <v>518</v>
      </c>
      <c r="L152" t="s">
        <v>84</v>
      </c>
      <c r="M152">
        <v>0</v>
      </c>
      <c r="N152">
        <v>0</v>
      </c>
      <c r="O152" t="s">
        <v>68</v>
      </c>
      <c r="P152">
        <v>1</v>
      </c>
      <c r="Q152" t="s">
        <v>59</v>
      </c>
      <c r="R152" t="s">
        <v>519</v>
      </c>
      <c r="S152">
        <v>32.886924999999998</v>
      </c>
      <c r="T152">
        <v>-117.152162</v>
      </c>
      <c r="U152">
        <v>0</v>
      </c>
      <c r="V152">
        <v>80.849999999999994</v>
      </c>
      <c r="W152">
        <v>0</v>
      </c>
      <c r="X152">
        <v>0</v>
      </c>
      <c r="Y152">
        <v>0</v>
      </c>
      <c r="Z152" t="s">
        <v>61</v>
      </c>
      <c r="AA152">
        <v>0</v>
      </c>
      <c r="AB152">
        <v>0</v>
      </c>
      <c r="AC152">
        <v>1</v>
      </c>
      <c r="AD152">
        <v>0</v>
      </c>
      <c r="AE152" t="s">
        <v>62</v>
      </c>
      <c r="AF152">
        <v>1</v>
      </c>
      <c r="AG152">
        <v>74232</v>
      </c>
      <c r="AH152">
        <v>0</v>
      </c>
      <c r="AI152" t="s">
        <v>63</v>
      </c>
      <c r="AJ152">
        <v>0</v>
      </c>
      <c r="AK152">
        <v>1</v>
      </c>
      <c r="AL152">
        <v>0</v>
      </c>
      <c r="AM152" t="s">
        <v>64</v>
      </c>
      <c r="AN152">
        <v>1</v>
      </c>
      <c r="AO152">
        <v>1</v>
      </c>
      <c r="AP152">
        <v>0</v>
      </c>
      <c r="AQ152">
        <v>13</v>
      </c>
      <c r="AR152">
        <v>1008.7</v>
      </c>
      <c r="AS152">
        <v>0</v>
      </c>
      <c r="AT152">
        <v>163.02000000000001</v>
      </c>
      <c r="AU152">
        <v>0</v>
      </c>
      <c r="AV152">
        <v>1171.72</v>
      </c>
      <c r="AW152">
        <v>0</v>
      </c>
      <c r="AX152">
        <v>1</v>
      </c>
      <c r="AY152">
        <v>92126</v>
      </c>
      <c r="AZ152">
        <v>1</v>
      </c>
    </row>
    <row r="153" spans="1:52">
      <c r="A153">
        <v>35</v>
      </c>
      <c r="B153">
        <v>0</v>
      </c>
      <c r="C153">
        <v>32.54</v>
      </c>
      <c r="D153" t="s">
        <v>52</v>
      </c>
      <c r="E153" t="s">
        <v>52</v>
      </c>
      <c r="F153">
        <v>75</v>
      </c>
      <c r="G153" t="s">
        <v>520</v>
      </c>
      <c r="H153">
        <v>5535</v>
      </c>
      <c r="I153" t="s">
        <v>66</v>
      </c>
      <c r="J153" t="s">
        <v>55</v>
      </c>
      <c r="K153" t="s">
        <v>521</v>
      </c>
      <c r="L153" t="s">
        <v>57</v>
      </c>
      <c r="M153">
        <v>0</v>
      </c>
      <c r="N153">
        <v>0</v>
      </c>
      <c r="O153" t="s">
        <v>58</v>
      </c>
      <c r="P153">
        <v>0</v>
      </c>
      <c r="Q153" t="s">
        <v>72</v>
      </c>
      <c r="R153" t="s">
        <v>522</v>
      </c>
      <c r="S153">
        <v>33.762351000000002</v>
      </c>
      <c r="T153">
        <v>-117.488725</v>
      </c>
      <c r="U153">
        <v>0</v>
      </c>
      <c r="V153">
        <v>20.149999999999999</v>
      </c>
      <c r="W153">
        <v>0</v>
      </c>
      <c r="X153">
        <v>0</v>
      </c>
      <c r="Y153">
        <v>0</v>
      </c>
      <c r="Z153" t="s">
        <v>93</v>
      </c>
      <c r="AA153">
        <v>0</v>
      </c>
      <c r="AB153">
        <v>0</v>
      </c>
      <c r="AC153">
        <v>0</v>
      </c>
      <c r="AD153">
        <v>0</v>
      </c>
      <c r="AE153" t="s">
        <v>79</v>
      </c>
      <c r="AF153">
        <v>1</v>
      </c>
      <c r="AG153">
        <v>13188</v>
      </c>
      <c r="AH153">
        <v>0</v>
      </c>
      <c r="AI153" t="s">
        <v>63</v>
      </c>
      <c r="AJ153">
        <v>0</v>
      </c>
      <c r="AK153">
        <v>4</v>
      </c>
      <c r="AL153">
        <v>0</v>
      </c>
      <c r="AM153" t="s">
        <v>64</v>
      </c>
      <c r="AN153">
        <v>0</v>
      </c>
      <c r="AO153">
        <v>0</v>
      </c>
      <c r="AP153">
        <v>0</v>
      </c>
      <c r="AQ153">
        <v>4</v>
      </c>
      <c r="AR153">
        <v>84.5</v>
      </c>
      <c r="AS153">
        <v>0</v>
      </c>
      <c r="AT153">
        <v>130.16</v>
      </c>
      <c r="AU153">
        <v>0</v>
      </c>
      <c r="AV153">
        <v>214.66</v>
      </c>
      <c r="AW153">
        <v>0</v>
      </c>
      <c r="AX153">
        <v>0</v>
      </c>
      <c r="AY153">
        <v>92883</v>
      </c>
      <c r="AZ153">
        <v>0</v>
      </c>
    </row>
    <row r="154" spans="1:52">
      <c r="A154">
        <v>21</v>
      </c>
      <c r="B154">
        <v>0</v>
      </c>
      <c r="C154">
        <v>35.46</v>
      </c>
      <c r="D154" t="s">
        <v>52</v>
      </c>
      <c r="E154" t="s">
        <v>52</v>
      </c>
      <c r="F154">
        <v>53</v>
      </c>
      <c r="G154" t="s">
        <v>523</v>
      </c>
      <c r="H154">
        <v>2011</v>
      </c>
      <c r="I154" t="s">
        <v>54</v>
      </c>
      <c r="J154" t="s">
        <v>55</v>
      </c>
      <c r="K154" t="s">
        <v>524</v>
      </c>
      <c r="L154" t="s">
        <v>57</v>
      </c>
      <c r="M154">
        <v>0</v>
      </c>
      <c r="N154">
        <v>0</v>
      </c>
      <c r="O154" t="s">
        <v>68</v>
      </c>
      <c r="P154">
        <v>0</v>
      </c>
      <c r="Q154" t="s">
        <v>72</v>
      </c>
      <c r="R154" t="s">
        <v>525</v>
      </c>
      <c r="S154">
        <v>34.424925999999999</v>
      </c>
      <c r="T154">
        <v>-117.18450300000001</v>
      </c>
      <c r="U154">
        <v>1</v>
      </c>
      <c r="V154">
        <v>19.75</v>
      </c>
      <c r="W154">
        <v>0</v>
      </c>
      <c r="X154">
        <v>0</v>
      </c>
      <c r="Y154">
        <v>1</v>
      </c>
      <c r="Z154" t="s">
        <v>87</v>
      </c>
      <c r="AA154">
        <v>0</v>
      </c>
      <c r="AB154">
        <v>0</v>
      </c>
      <c r="AC154">
        <v>1</v>
      </c>
      <c r="AD154">
        <v>1</v>
      </c>
      <c r="AE154" t="s">
        <v>62</v>
      </c>
      <c r="AF154">
        <v>1</v>
      </c>
      <c r="AG154">
        <v>28819</v>
      </c>
      <c r="AH154">
        <v>0</v>
      </c>
      <c r="AI154" t="s">
        <v>63</v>
      </c>
      <c r="AJ154">
        <v>1</v>
      </c>
      <c r="AK154">
        <v>4</v>
      </c>
      <c r="AL154">
        <v>0</v>
      </c>
      <c r="AM154" t="s">
        <v>64</v>
      </c>
      <c r="AN154">
        <v>0</v>
      </c>
      <c r="AO154">
        <v>0</v>
      </c>
      <c r="AP154">
        <v>0</v>
      </c>
      <c r="AQ154">
        <v>41</v>
      </c>
      <c r="AR154">
        <v>899.45</v>
      </c>
      <c r="AS154">
        <v>0</v>
      </c>
      <c r="AT154">
        <v>1453.86</v>
      </c>
      <c r="AU154">
        <v>0</v>
      </c>
      <c r="AV154">
        <v>2353.31</v>
      </c>
      <c r="AW154">
        <v>1</v>
      </c>
      <c r="AX154">
        <v>0</v>
      </c>
      <c r="AY154">
        <v>92308</v>
      </c>
      <c r="AZ154">
        <v>0</v>
      </c>
    </row>
    <row r="155" spans="1:52">
      <c r="A155">
        <v>40</v>
      </c>
      <c r="B155">
        <v>15</v>
      </c>
      <c r="C155">
        <v>41.03</v>
      </c>
      <c r="D155" t="s">
        <v>52</v>
      </c>
      <c r="E155" t="s">
        <v>52</v>
      </c>
      <c r="F155">
        <v>22</v>
      </c>
      <c r="G155" t="s">
        <v>526</v>
      </c>
      <c r="H155">
        <v>3407</v>
      </c>
      <c r="I155" t="s">
        <v>66</v>
      </c>
      <c r="J155" t="s">
        <v>55</v>
      </c>
      <c r="K155" t="s">
        <v>527</v>
      </c>
      <c r="L155" t="s">
        <v>57</v>
      </c>
      <c r="M155">
        <v>1</v>
      </c>
      <c r="N155">
        <v>1</v>
      </c>
      <c r="O155" t="s">
        <v>58</v>
      </c>
      <c r="P155">
        <v>1</v>
      </c>
      <c r="Q155" t="s">
        <v>59</v>
      </c>
      <c r="R155" t="s">
        <v>528</v>
      </c>
      <c r="S155">
        <v>34.205503999999998</v>
      </c>
      <c r="T155">
        <v>-118.993111</v>
      </c>
      <c r="U155">
        <v>1</v>
      </c>
      <c r="V155">
        <v>95.15</v>
      </c>
      <c r="W155">
        <v>1</v>
      </c>
      <c r="X155">
        <v>1</v>
      </c>
      <c r="Y155">
        <v>2</v>
      </c>
      <c r="Z155" t="s">
        <v>61</v>
      </c>
      <c r="AA155">
        <v>1</v>
      </c>
      <c r="AB155">
        <v>0</v>
      </c>
      <c r="AC155">
        <v>1</v>
      </c>
      <c r="AD155">
        <v>1</v>
      </c>
      <c r="AE155" t="s">
        <v>62</v>
      </c>
      <c r="AF155">
        <v>1</v>
      </c>
      <c r="AG155">
        <v>24945</v>
      </c>
      <c r="AH155">
        <v>0</v>
      </c>
      <c r="AI155" t="s">
        <v>63</v>
      </c>
      <c r="AJ155">
        <v>1</v>
      </c>
      <c r="AK155">
        <v>3</v>
      </c>
      <c r="AL155">
        <v>0</v>
      </c>
      <c r="AM155" t="s">
        <v>64</v>
      </c>
      <c r="AN155">
        <v>1</v>
      </c>
      <c r="AO155">
        <v>1</v>
      </c>
      <c r="AP155">
        <v>0</v>
      </c>
      <c r="AQ155">
        <v>37</v>
      </c>
      <c r="AR155">
        <v>3532.85</v>
      </c>
      <c r="AS155">
        <v>0</v>
      </c>
      <c r="AT155">
        <v>1518.11</v>
      </c>
      <c r="AU155">
        <v>0</v>
      </c>
      <c r="AV155">
        <v>5050.96</v>
      </c>
      <c r="AW155">
        <v>0</v>
      </c>
      <c r="AX155">
        <v>1</v>
      </c>
      <c r="AY155">
        <v>93012</v>
      </c>
      <c r="AZ155">
        <v>0</v>
      </c>
    </row>
    <row r="156" spans="1:52">
      <c r="A156">
        <v>33</v>
      </c>
      <c r="B156">
        <v>12</v>
      </c>
      <c r="C156">
        <v>3.47</v>
      </c>
      <c r="D156" t="s">
        <v>52</v>
      </c>
      <c r="E156" t="s">
        <v>52</v>
      </c>
      <c r="F156">
        <v>55</v>
      </c>
      <c r="G156" t="s">
        <v>529</v>
      </c>
      <c r="H156">
        <v>3459</v>
      </c>
      <c r="I156" t="s">
        <v>54</v>
      </c>
      <c r="J156" t="s">
        <v>55</v>
      </c>
      <c r="K156" t="s">
        <v>530</v>
      </c>
      <c r="L156" t="s">
        <v>57</v>
      </c>
      <c r="M156">
        <v>0</v>
      </c>
      <c r="N156">
        <v>1</v>
      </c>
      <c r="O156" t="s">
        <v>58</v>
      </c>
      <c r="P156">
        <v>1</v>
      </c>
      <c r="Q156" t="s">
        <v>77</v>
      </c>
      <c r="R156" t="s">
        <v>531</v>
      </c>
      <c r="S156">
        <v>37.394536000000002</v>
      </c>
      <c r="T156">
        <v>-120.890747</v>
      </c>
      <c r="U156">
        <v>0</v>
      </c>
      <c r="V156">
        <v>74.45</v>
      </c>
      <c r="W156">
        <v>0</v>
      </c>
      <c r="X156">
        <v>0</v>
      </c>
      <c r="Y156">
        <v>0</v>
      </c>
      <c r="Z156" t="s">
        <v>87</v>
      </c>
      <c r="AA156">
        <v>0</v>
      </c>
      <c r="AB156">
        <v>0</v>
      </c>
      <c r="AC156">
        <v>0</v>
      </c>
      <c r="AD156">
        <v>0</v>
      </c>
      <c r="AE156" t="s">
        <v>79</v>
      </c>
      <c r="AF156">
        <v>1</v>
      </c>
      <c r="AG156">
        <v>7177</v>
      </c>
      <c r="AH156">
        <v>1</v>
      </c>
      <c r="AI156" t="s">
        <v>63</v>
      </c>
      <c r="AJ156">
        <v>0</v>
      </c>
      <c r="AK156">
        <v>3</v>
      </c>
      <c r="AL156">
        <v>0</v>
      </c>
      <c r="AM156" t="s">
        <v>64</v>
      </c>
      <c r="AN156">
        <v>1</v>
      </c>
      <c r="AO156">
        <v>1</v>
      </c>
      <c r="AP156">
        <v>1</v>
      </c>
      <c r="AQ156">
        <v>47</v>
      </c>
      <c r="AR156">
        <v>3510.3</v>
      </c>
      <c r="AS156">
        <v>0</v>
      </c>
      <c r="AT156">
        <v>163.09</v>
      </c>
      <c r="AU156">
        <v>0</v>
      </c>
      <c r="AV156">
        <v>3673.39</v>
      </c>
      <c r="AW156">
        <v>0</v>
      </c>
      <c r="AX156">
        <v>1</v>
      </c>
      <c r="AY156">
        <v>95324</v>
      </c>
      <c r="AZ156">
        <v>0</v>
      </c>
    </row>
    <row r="157" spans="1:52">
      <c r="A157">
        <v>27</v>
      </c>
      <c r="B157">
        <v>48</v>
      </c>
      <c r="C157">
        <v>10.4</v>
      </c>
      <c r="D157" t="s">
        <v>52</v>
      </c>
      <c r="E157" t="s">
        <v>52</v>
      </c>
      <c r="F157">
        <v>75</v>
      </c>
      <c r="G157" t="s">
        <v>186</v>
      </c>
      <c r="H157">
        <v>5822</v>
      </c>
      <c r="I157" t="s">
        <v>66</v>
      </c>
      <c r="J157" t="s">
        <v>55</v>
      </c>
      <c r="K157" t="s">
        <v>532</v>
      </c>
      <c r="L157" t="s">
        <v>57</v>
      </c>
      <c r="M157">
        <v>0</v>
      </c>
      <c r="N157">
        <v>1</v>
      </c>
      <c r="O157" t="s">
        <v>68</v>
      </c>
      <c r="P157">
        <v>1</v>
      </c>
      <c r="Q157" t="s">
        <v>59</v>
      </c>
      <c r="R157" t="s">
        <v>533</v>
      </c>
      <c r="S157">
        <v>34.028331000000001</v>
      </c>
      <c r="T157">
        <v>-118.354338</v>
      </c>
      <c r="U157">
        <v>0</v>
      </c>
      <c r="V157">
        <v>105.5</v>
      </c>
      <c r="W157">
        <v>0</v>
      </c>
      <c r="X157">
        <v>0</v>
      </c>
      <c r="Y157">
        <v>0</v>
      </c>
      <c r="Z157" t="s">
        <v>61</v>
      </c>
      <c r="AA157">
        <v>0</v>
      </c>
      <c r="AB157">
        <v>1</v>
      </c>
      <c r="AC157">
        <v>1</v>
      </c>
      <c r="AD157">
        <v>0</v>
      </c>
      <c r="AE157" t="s">
        <v>62</v>
      </c>
      <c r="AF157">
        <v>1</v>
      </c>
      <c r="AG157">
        <v>46984</v>
      </c>
      <c r="AH157">
        <v>1</v>
      </c>
      <c r="AI157" t="s">
        <v>63</v>
      </c>
      <c r="AJ157">
        <v>0</v>
      </c>
      <c r="AK157">
        <v>3</v>
      </c>
      <c r="AL157">
        <v>0</v>
      </c>
      <c r="AM157" t="s">
        <v>64</v>
      </c>
      <c r="AN157">
        <v>1</v>
      </c>
      <c r="AO157">
        <v>1</v>
      </c>
      <c r="AP157">
        <v>1</v>
      </c>
      <c r="AQ157">
        <v>25</v>
      </c>
      <c r="AR157">
        <v>2686.05</v>
      </c>
      <c r="AS157">
        <v>0</v>
      </c>
      <c r="AT157">
        <v>260</v>
      </c>
      <c r="AU157">
        <v>0</v>
      </c>
      <c r="AV157">
        <v>2946.05</v>
      </c>
      <c r="AW157">
        <v>1</v>
      </c>
      <c r="AX157">
        <v>1</v>
      </c>
      <c r="AY157">
        <v>90016</v>
      </c>
      <c r="AZ157">
        <v>0</v>
      </c>
    </row>
    <row r="158" spans="1:52">
      <c r="A158">
        <v>73</v>
      </c>
      <c r="B158">
        <v>6</v>
      </c>
      <c r="C158">
        <v>30.17</v>
      </c>
      <c r="D158" t="s">
        <v>88</v>
      </c>
      <c r="E158" t="s">
        <v>165</v>
      </c>
      <c r="F158">
        <v>81</v>
      </c>
      <c r="G158" t="s">
        <v>106</v>
      </c>
      <c r="H158">
        <v>5536</v>
      </c>
      <c r="I158" t="s">
        <v>66</v>
      </c>
      <c r="J158" t="s">
        <v>55</v>
      </c>
      <c r="K158" t="s">
        <v>534</v>
      </c>
      <c r="L158" t="s">
        <v>84</v>
      </c>
      <c r="M158">
        <v>0</v>
      </c>
      <c r="N158">
        <v>0</v>
      </c>
      <c r="O158" t="s">
        <v>68</v>
      </c>
      <c r="P158">
        <v>1</v>
      </c>
      <c r="Q158" t="s">
        <v>59</v>
      </c>
      <c r="R158" t="s">
        <v>535</v>
      </c>
      <c r="S158">
        <v>32.825085999999999</v>
      </c>
      <c r="T158">
        <v>-117.19942399999999</v>
      </c>
      <c r="U158">
        <v>0</v>
      </c>
      <c r="V158">
        <v>93.55</v>
      </c>
      <c r="W158">
        <v>1</v>
      </c>
      <c r="X158">
        <v>0</v>
      </c>
      <c r="Y158">
        <v>0</v>
      </c>
      <c r="Z158" t="s">
        <v>93</v>
      </c>
      <c r="AA158">
        <v>0</v>
      </c>
      <c r="AB158">
        <v>0</v>
      </c>
      <c r="AC158">
        <v>1</v>
      </c>
      <c r="AD158">
        <v>0</v>
      </c>
      <c r="AE158" t="s">
        <v>62</v>
      </c>
      <c r="AF158">
        <v>1</v>
      </c>
      <c r="AG158">
        <v>51213</v>
      </c>
      <c r="AH158">
        <v>0</v>
      </c>
      <c r="AI158" t="s">
        <v>63</v>
      </c>
      <c r="AJ158">
        <v>0</v>
      </c>
      <c r="AK158">
        <v>1</v>
      </c>
      <c r="AL158">
        <v>1</v>
      </c>
      <c r="AM158" t="s">
        <v>64</v>
      </c>
      <c r="AN158">
        <v>1</v>
      </c>
      <c r="AO158">
        <v>0</v>
      </c>
      <c r="AP158">
        <v>1</v>
      </c>
      <c r="AQ158">
        <v>1</v>
      </c>
      <c r="AR158">
        <v>93.55</v>
      </c>
      <c r="AS158">
        <v>0</v>
      </c>
      <c r="AT158">
        <v>30.17</v>
      </c>
      <c r="AU158">
        <v>0</v>
      </c>
      <c r="AV158">
        <v>123.72</v>
      </c>
      <c r="AW158">
        <v>0</v>
      </c>
      <c r="AX158">
        <v>1</v>
      </c>
      <c r="AY158">
        <v>92117</v>
      </c>
      <c r="AZ158">
        <v>1</v>
      </c>
    </row>
    <row r="159" spans="1:52">
      <c r="A159">
        <v>39</v>
      </c>
      <c r="B159">
        <v>0</v>
      </c>
      <c r="C159">
        <v>31.37</v>
      </c>
      <c r="D159" t="s">
        <v>52</v>
      </c>
      <c r="E159" t="s">
        <v>52</v>
      </c>
      <c r="F159">
        <v>59</v>
      </c>
      <c r="G159" t="s">
        <v>536</v>
      </c>
      <c r="H159">
        <v>2056</v>
      </c>
      <c r="I159" t="s">
        <v>54</v>
      </c>
      <c r="J159" t="s">
        <v>55</v>
      </c>
      <c r="K159" t="s">
        <v>537</v>
      </c>
      <c r="L159" t="s">
        <v>57</v>
      </c>
      <c r="M159">
        <v>0</v>
      </c>
      <c r="N159">
        <v>0</v>
      </c>
      <c r="O159" t="s">
        <v>58</v>
      </c>
      <c r="P159">
        <v>0</v>
      </c>
      <c r="Q159" t="s">
        <v>72</v>
      </c>
      <c r="R159" t="s">
        <v>538</v>
      </c>
      <c r="S159">
        <v>34.238208</v>
      </c>
      <c r="T159">
        <v>-118.55029</v>
      </c>
      <c r="U159">
        <v>1</v>
      </c>
      <c r="V159">
        <v>19.100000000000001</v>
      </c>
      <c r="W159">
        <v>0</v>
      </c>
      <c r="X159">
        <v>0</v>
      </c>
      <c r="Y159">
        <v>1</v>
      </c>
      <c r="Z159" t="s">
        <v>61</v>
      </c>
      <c r="AA159">
        <v>0</v>
      </c>
      <c r="AB159">
        <v>0</v>
      </c>
      <c r="AC159">
        <v>0</v>
      </c>
      <c r="AD159">
        <v>1</v>
      </c>
      <c r="AE159" t="s">
        <v>79</v>
      </c>
      <c r="AF159">
        <v>1</v>
      </c>
      <c r="AG159">
        <v>25751</v>
      </c>
      <c r="AH159">
        <v>0</v>
      </c>
      <c r="AI159" t="s">
        <v>63</v>
      </c>
      <c r="AJ159">
        <v>1</v>
      </c>
      <c r="AK159">
        <v>3</v>
      </c>
      <c r="AL159">
        <v>0</v>
      </c>
      <c r="AM159" t="s">
        <v>64</v>
      </c>
      <c r="AN159">
        <v>0</v>
      </c>
      <c r="AO159">
        <v>0</v>
      </c>
      <c r="AP159">
        <v>0</v>
      </c>
      <c r="AQ159">
        <v>40</v>
      </c>
      <c r="AR159">
        <v>780.1</v>
      </c>
      <c r="AS159">
        <v>0</v>
      </c>
      <c r="AT159">
        <v>1254.8</v>
      </c>
      <c r="AU159">
        <v>45.6</v>
      </c>
      <c r="AV159">
        <v>1989.3</v>
      </c>
      <c r="AW159">
        <v>0</v>
      </c>
      <c r="AX159">
        <v>0</v>
      </c>
      <c r="AY159">
        <v>91324</v>
      </c>
      <c r="AZ159">
        <v>0</v>
      </c>
    </row>
    <row r="160" spans="1:52">
      <c r="A160">
        <v>44</v>
      </c>
      <c r="B160">
        <v>22</v>
      </c>
      <c r="C160">
        <v>17.18</v>
      </c>
      <c r="D160" t="s">
        <v>138</v>
      </c>
      <c r="E160" t="s">
        <v>139</v>
      </c>
      <c r="F160">
        <v>95</v>
      </c>
      <c r="G160" t="s">
        <v>539</v>
      </c>
      <c r="H160">
        <v>4110</v>
      </c>
      <c r="I160" t="s">
        <v>66</v>
      </c>
      <c r="J160" t="s">
        <v>55</v>
      </c>
      <c r="K160" t="s">
        <v>540</v>
      </c>
      <c r="L160" t="s">
        <v>84</v>
      </c>
      <c r="M160">
        <v>0</v>
      </c>
      <c r="N160">
        <v>0</v>
      </c>
      <c r="O160" t="s">
        <v>58</v>
      </c>
      <c r="P160">
        <v>1</v>
      </c>
      <c r="Q160" t="s">
        <v>77</v>
      </c>
      <c r="R160" t="s">
        <v>541</v>
      </c>
      <c r="S160">
        <v>38.719670000000001</v>
      </c>
      <c r="T160">
        <v>-121.862416</v>
      </c>
      <c r="U160">
        <v>0</v>
      </c>
      <c r="V160">
        <v>56.25</v>
      </c>
      <c r="W160">
        <v>0</v>
      </c>
      <c r="X160">
        <v>0</v>
      </c>
      <c r="Y160">
        <v>0</v>
      </c>
      <c r="Z160" t="s">
        <v>93</v>
      </c>
      <c r="AA160">
        <v>1</v>
      </c>
      <c r="AB160">
        <v>1</v>
      </c>
      <c r="AC160">
        <v>0</v>
      </c>
      <c r="AD160">
        <v>0</v>
      </c>
      <c r="AE160" t="s">
        <v>62</v>
      </c>
      <c r="AF160">
        <v>1</v>
      </c>
      <c r="AG160">
        <v>38547</v>
      </c>
      <c r="AH160">
        <v>0</v>
      </c>
      <c r="AI160" t="s">
        <v>63</v>
      </c>
      <c r="AJ160">
        <v>0</v>
      </c>
      <c r="AK160">
        <v>1</v>
      </c>
      <c r="AL160">
        <v>0</v>
      </c>
      <c r="AM160" t="s">
        <v>64</v>
      </c>
      <c r="AN160">
        <v>0</v>
      </c>
      <c r="AO160">
        <v>0</v>
      </c>
      <c r="AP160">
        <v>0</v>
      </c>
      <c r="AQ160">
        <v>6</v>
      </c>
      <c r="AR160">
        <v>389.1</v>
      </c>
      <c r="AS160">
        <v>0</v>
      </c>
      <c r="AT160">
        <v>103.08</v>
      </c>
      <c r="AU160">
        <v>0</v>
      </c>
      <c r="AV160">
        <v>492.18</v>
      </c>
      <c r="AW160">
        <v>0</v>
      </c>
      <c r="AX160">
        <v>1</v>
      </c>
      <c r="AY160">
        <v>95695</v>
      </c>
      <c r="AZ160">
        <v>1</v>
      </c>
    </row>
    <row r="161" spans="1:52">
      <c r="A161">
        <v>28</v>
      </c>
      <c r="B161">
        <v>48</v>
      </c>
      <c r="C161">
        <v>46.9</v>
      </c>
      <c r="D161" t="s">
        <v>52</v>
      </c>
      <c r="E161" t="s">
        <v>52</v>
      </c>
      <c r="F161">
        <v>61</v>
      </c>
      <c r="G161" t="s">
        <v>542</v>
      </c>
      <c r="H161">
        <v>4847</v>
      </c>
      <c r="I161" t="s">
        <v>75</v>
      </c>
      <c r="J161" t="s">
        <v>55</v>
      </c>
      <c r="K161" t="s">
        <v>543</v>
      </c>
      <c r="L161" t="s">
        <v>57</v>
      </c>
      <c r="M161">
        <v>0</v>
      </c>
      <c r="N161">
        <v>0</v>
      </c>
      <c r="O161" t="s">
        <v>68</v>
      </c>
      <c r="P161">
        <v>1</v>
      </c>
      <c r="Q161" t="s">
        <v>59</v>
      </c>
      <c r="R161" t="s">
        <v>544</v>
      </c>
      <c r="S161">
        <v>39.748036999999997</v>
      </c>
      <c r="T161">
        <v>-122.30216900000001</v>
      </c>
      <c r="U161">
        <v>1</v>
      </c>
      <c r="V161">
        <v>100.55</v>
      </c>
      <c r="W161">
        <v>1</v>
      </c>
      <c r="X161">
        <v>0</v>
      </c>
      <c r="Y161">
        <v>7</v>
      </c>
      <c r="Z161" t="s">
        <v>61</v>
      </c>
      <c r="AA161">
        <v>0</v>
      </c>
      <c r="AB161">
        <v>1</v>
      </c>
      <c r="AC161">
        <v>1</v>
      </c>
      <c r="AD161">
        <v>1</v>
      </c>
      <c r="AE161" t="s">
        <v>62</v>
      </c>
      <c r="AF161">
        <v>1</v>
      </c>
      <c r="AG161">
        <v>13706</v>
      </c>
      <c r="AH161">
        <v>0</v>
      </c>
      <c r="AI161" t="s">
        <v>63</v>
      </c>
      <c r="AJ161">
        <v>1</v>
      </c>
      <c r="AK161">
        <v>3</v>
      </c>
      <c r="AL161">
        <v>0</v>
      </c>
      <c r="AM161" t="s">
        <v>64</v>
      </c>
      <c r="AN161">
        <v>1</v>
      </c>
      <c r="AO161">
        <v>1</v>
      </c>
      <c r="AP161">
        <v>1</v>
      </c>
      <c r="AQ161">
        <v>56</v>
      </c>
      <c r="AR161">
        <v>5514.95</v>
      </c>
      <c r="AS161">
        <v>0</v>
      </c>
      <c r="AT161">
        <v>2626.4</v>
      </c>
      <c r="AU161">
        <v>0</v>
      </c>
      <c r="AV161">
        <v>8141.35</v>
      </c>
      <c r="AW161">
        <v>1</v>
      </c>
      <c r="AX161">
        <v>1</v>
      </c>
      <c r="AY161">
        <v>95963</v>
      </c>
      <c r="AZ161">
        <v>0</v>
      </c>
    </row>
    <row r="162" spans="1:52">
      <c r="A162">
        <v>24</v>
      </c>
      <c r="B162">
        <v>47</v>
      </c>
      <c r="C162">
        <v>6.36</v>
      </c>
      <c r="D162" t="s">
        <v>138</v>
      </c>
      <c r="E162" t="s">
        <v>200</v>
      </c>
      <c r="F162">
        <v>71</v>
      </c>
      <c r="G162" t="s">
        <v>545</v>
      </c>
      <c r="H162">
        <v>4736</v>
      </c>
      <c r="I162" t="s">
        <v>75</v>
      </c>
      <c r="J162" t="s">
        <v>55</v>
      </c>
      <c r="K162" t="s">
        <v>546</v>
      </c>
      <c r="L162" t="s">
        <v>84</v>
      </c>
      <c r="M162">
        <v>0</v>
      </c>
      <c r="N162">
        <v>0</v>
      </c>
      <c r="O162" t="s">
        <v>58</v>
      </c>
      <c r="P162">
        <v>1</v>
      </c>
      <c r="Q162" t="s">
        <v>59</v>
      </c>
      <c r="R162" t="s">
        <v>547</v>
      </c>
      <c r="S162">
        <v>35.772244000000001</v>
      </c>
      <c r="T162">
        <v>-119.209689</v>
      </c>
      <c r="U162">
        <v>1</v>
      </c>
      <c r="V162">
        <v>103.25</v>
      </c>
      <c r="W162">
        <v>1</v>
      </c>
      <c r="X162">
        <v>0</v>
      </c>
      <c r="Y162">
        <v>1</v>
      </c>
      <c r="Z162" t="s">
        <v>87</v>
      </c>
      <c r="AA162">
        <v>1</v>
      </c>
      <c r="AB162">
        <v>1</v>
      </c>
      <c r="AC162">
        <v>1</v>
      </c>
      <c r="AD162">
        <v>1</v>
      </c>
      <c r="AE162" t="s">
        <v>79</v>
      </c>
      <c r="AF162">
        <v>1</v>
      </c>
      <c r="AG162">
        <v>37280</v>
      </c>
      <c r="AH162">
        <v>0</v>
      </c>
      <c r="AI162" t="s">
        <v>63</v>
      </c>
      <c r="AJ162">
        <v>1</v>
      </c>
      <c r="AK162">
        <v>1</v>
      </c>
      <c r="AL162">
        <v>0</v>
      </c>
      <c r="AM162" t="s">
        <v>64</v>
      </c>
      <c r="AN162">
        <v>1</v>
      </c>
      <c r="AO162">
        <v>1</v>
      </c>
      <c r="AP162">
        <v>1</v>
      </c>
      <c r="AQ162">
        <v>48</v>
      </c>
      <c r="AR162">
        <v>5037.55</v>
      </c>
      <c r="AS162">
        <v>0</v>
      </c>
      <c r="AT162">
        <v>305.27999999999997</v>
      </c>
      <c r="AU162">
        <v>0</v>
      </c>
      <c r="AV162">
        <v>5342.83</v>
      </c>
      <c r="AW162">
        <v>1</v>
      </c>
      <c r="AX162">
        <v>1</v>
      </c>
      <c r="AY162">
        <v>93215</v>
      </c>
      <c r="AZ162">
        <v>1</v>
      </c>
    </row>
    <row r="163" spans="1:52">
      <c r="A163">
        <v>20</v>
      </c>
      <c r="B163">
        <v>48</v>
      </c>
      <c r="C163">
        <v>41.15</v>
      </c>
      <c r="D163" t="s">
        <v>52</v>
      </c>
      <c r="E163" t="s">
        <v>52</v>
      </c>
      <c r="F163">
        <v>51</v>
      </c>
      <c r="G163" t="s">
        <v>548</v>
      </c>
      <c r="H163">
        <v>4620</v>
      </c>
      <c r="I163" t="s">
        <v>75</v>
      </c>
      <c r="J163" t="s">
        <v>55</v>
      </c>
      <c r="K163" t="s">
        <v>549</v>
      </c>
      <c r="L163" t="s">
        <v>57</v>
      </c>
      <c r="M163">
        <v>0</v>
      </c>
      <c r="N163">
        <v>1</v>
      </c>
      <c r="O163" t="s">
        <v>58</v>
      </c>
      <c r="P163">
        <v>1</v>
      </c>
      <c r="Q163" t="s">
        <v>59</v>
      </c>
      <c r="R163" t="s">
        <v>550</v>
      </c>
      <c r="S163">
        <v>34.395829999999997</v>
      </c>
      <c r="T163">
        <v>-117.734568</v>
      </c>
      <c r="U163">
        <v>1</v>
      </c>
      <c r="V163">
        <v>107</v>
      </c>
      <c r="W163">
        <v>1</v>
      </c>
      <c r="X163">
        <v>0</v>
      </c>
      <c r="Y163">
        <v>7</v>
      </c>
      <c r="Z163" t="s">
        <v>87</v>
      </c>
      <c r="AA163">
        <v>1</v>
      </c>
      <c r="AB163">
        <v>1</v>
      </c>
      <c r="AC163">
        <v>1</v>
      </c>
      <c r="AD163">
        <v>1</v>
      </c>
      <c r="AE163" t="s">
        <v>79</v>
      </c>
      <c r="AF163">
        <v>1</v>
      </c>
      <c r="AG163">
        <v>413</v>
      </c>
      <c r="AH163">
        <v>1</v>
      </c>
      <c r="AI163" t="s">
        <v>63</v>
      </c>
      <c r="AJ163">
        <v>1</v>
      </c>
      <c r="AK163">
        <v>4</v>
      </c>
      <c r="AL163">
        <v>0</v>
      </c>
      <c r="AM163" t="s">
        <v>64</v>
      </c>
      <c r="AN163">
        <v>1</v>
      </c>
      <c r="AO163">
        <v>1</v>
      </c>
      <c r="AP163">
        <v>0</v>
      </c>
      <c r="AQ163">
        <v>59</v>
      </c>
      <c r="AR163">
        <v>6152.3</v>
      </c>
      <c r="AS163">
        <v>0</v>
      </c>
      <c r="AT163">
        <v>2427.85</v>
      </c>
      <c r="AU163">
        <v>0</v>
      </c>
      <c r="AV163">
        <v>8580.15</v>
      </c>
      <c r="AW163">
        <v>1</v>
      </c>
      <c r="AX163">
        <v>0</v>
      </c>
      <c r="AY163">
        <v>93563</v>
      </c>
      <c r="AZ163">
        <v>0</v>
      </c>
    </row>
    <row r="164" spans="1:52">
      <c r="A164">
        <v>36</v>
      </c>
      <c r="B164">
        <v>17</v>
      </c>
      <c r="C164">
        <v>13.14</v>
      </c>
      <c r="D164" t="s">
        <v>52</v>
      </c>
      <c r="E164" t="s">
        <v>52</v>
      </c>
      <c r="F164">
        <v>33</v>
      </c>
      <c r="G164" t="s">
        <v>551</v>
      </c>
      <c r="H164">
        <v>4273</v>
      </c>
      <c r="I164" t="s">
        <v>54</v>
      </c>
      <c r="J164" t="s">
        <v>55</v>
      </c>
      <c r="K164" t="s">
        <v>552</v>
      </c>
      <c r="L164" t="s">
        <v>57</v>
      </c>
      <c r="M164">
        <v>0</v>
      </c>
      <c r="N164">
        <v>1</v>
      </c>
      <c r="O164" t="s">
        <v>68</v>
      </c>
      <c r="P164">
        <v>1</v>
      </c>
      <c r="Q164" t="s">
        <v>59</v>
      </c>
      <c r="R164" t="s">
        <v>553</v>
      </c>
      <c r="S164">
        <v>34.758699</v>
      </c>
      <c r="T164">
        <v>-120.275839</v>
      </c>
      <c r="U164">
        <v>0</v>
      </c>
      <c r="V164">
        <v>109.2</v>
      </c>
      <c r="W164">
        <v>0</v>
      </c>
      <c r="X164">
        <v>0</v>
      </c>
      <c r="Y164">
        <v>0</v>
      </c>
      <c r="Z164" t="s">
        <v>61</v>
      </c>
      <c r="AA164">
        <v>1</v>
      </c>
      <c r="AB164">
        <v>1</v>
      </c>
      <c r="AC164">
        <v>0</v>
      </c>
      <c r="AD164">
        <v>0</v>
      </c>
      <c r="AE164" t="s">
        <v>79</v>
      </c>
      <c r="AF164">
        <v>1</v>
      </c>
      <c r="AG164">
        <v>1328</v>
      </c>
      <c r="AH164">
        <v>1</v>
      </c>
      <c r="AI164" t="s">
        <v>63</v>
      </c>
      <c r="AJ164">
        <v>0</v>
      </c>
      <c r="AK164">
        <v>4</v>
      </c>
      <c r="AL164">
        <v>0</v>
      </c>
      <c r="AM164" t="s">
        <v>64</v>
      </c>
      <c r="AN164">
        <v>1</v>
      </c>
      <c r="AO164">
        <v>1</v>
      </c>
      <c r="AP164">
        <v>1</v>
      </c>
      <c r="AQ164">
        <v>63</v>
      </c>
      <c r="AR164">
        <v>7049.75</v>
      </c>
      <c r="AS164">
        <v>0</v>
      </c>
      <c r="AT164">
        <v>827.82</v>
      </c>
      <c r="AU164">
        <v>0</v>
      </c>
      <c r="AV164">
        <v>7877.57</v>
      </c>
      <c r="AW164">
        <v>0</v>
      </c>
      <c r="AX164">
        <v>1</v>
      </c>
      <c r="AY164">
        <v>93440</v>
      </c>
      <c r="AZ164">
        <v>0</v>
      </c>
    </row>
    <row r="165" spans="1:52">
      <c r="A165">
        <v>62</v>
      </c>
      <c r="B165">
        <v>29</v>
      </c>
      <c r="C165">
        <v>20.100000000000001</v>
      </c>
      <c r="D165" t="s">
        <v>52</v>
      </c>
      <c r="E165" t="s">
        <v>52</v>
      </c>
      <c r="F165">
        <v>31</v>
      </c>
      <c r="G165" t="s">
        <v>90</v>
      </c>
      <c r="H165">
        <v>4830</v>
      </c>
      <c r="I165" t="s">
        <v>66</v>
      </c>
      <c r="J165" t="s">
        <v>55</v>
      </c>
      <c r="K165" t="s">
        <v>554</v>
      </c>
      <c r="L165" t="s">
        <v>108</v>
      </c>
      <c r="M165">
        <v>0</v>
      </c>
      <c r="N165">
        <v>0</v>
      </c>
      <c r="O165" t="s">
        <v>58</v>
      </c>
      <c r="P165">
        <v>1</v>
      </c>
      <c r="Q165" t="s">
        <v>77</v>
      </c>
      <c r="R165" t="s">
        <v>555</v>
      </c>
      <c r="S165">
        <v>37.946281999999997</v>
      </c>
      <c r="T165">
        <v>-121.139499</v>
      </c>
      <c r="U165">
        <v>0</v>
      </c>
      <c r="V165">
        <v>60.25</v>
      </c>
      <c r="W165">
        <v>1</v>
      </c>
      <c r="X165">
        <v>0</v>
      </c>
      <c r="Y165">
        <v>0</v>
      </c>
      <c r="Z165" t="s">
        <v>61</v>
      </c>
      <c r="AA165">
        <v>0</v>
      </c>
      <c r="AB165">
        <v>0</v>
      </c>
      <c r="AC165">
        <v>1</v>
      </c>
      <c r="AD165">
        <v>0</v>
      </c>
      <c r="AE165" t="s">
        <v>62</v>
      </c>
      <c r="AF165">
        <v>1</v>
      </c>
      <c r="AG165">
        <v>23789</v>
      </c>
      <c r="AH165">
        <v>0</v>
      </c>
      <c r="AI165" t="s">
        <v>63</v>
      </c>
      <c r="AJ165">
        <v>0</v>
      </c>
      <c r="AK165">
        <v>4</v>
      </c>
      <c r="AL165">
        <v>0</v>
      </c>
      <c r="AM165" t="s">
        <v>64</v>
      </c>
      <c r="AN165">
        <v>0</v>
      </c>
      <c r="AO165">
        <v>0</v>
      </c>
      <c r="AP165">
        <v>1</v>
      </c>
      <c r="AQ165">
        <v>3</v>
      </c>
      <c r="AR165">
        <v>170.5</v>
      </c>
      <c r="AS165">
        <v>70</v>
      </c>
      <c r="AT165">
        <v>60.3</v>
      </c>
      <c r="AU165">
        <v>0</v>
      </c>
      <c r="AV165">
        <v>300.8</v>
      </c>
      <c r="AW165">
        <v>0</v>
      </c>
      <c r="AX165">
        <v>0</v>
      </c>
      <c r="AY165">
        <v>95215</v>
      </c>
      <c r="AZ165">
        <v>0</v>
      </c>
    </row>
    <row r="166" spans="1:52">
      <c r="A166">
        <v>54</v>
      </c>
      <c r="B166">
        <v>20</v>
      </c>
      <c r="C166">
        <v>5.32</v>
      </c>
      <c r="D166" t="s">
        <v>88</v>
      </c>
      <c r="E166" t="s">
        <v>165</v>
      </c>
      <c r="F166">
        <v>92</v>
      </c>
      <c r="G166" t="s">
        <v>106</v>
      </c>
      <c r="H166">
        <v>2683</v>
      </c>
      <c r="I166" t="s">
        <v>66</v>
      </c>
      <c r="J166" t="s">
        <v>55</v>
      </c>
      <c r="K166" t="s">
        <v>556</v>
      </c>
      <c r="L166" t="s">
        <v>84</v>
      </c>
      <c r="M166">
        <v>0</v>
      </c>
      <c r="N166">
        <v>1</v>
      </c>
      <c r="O166" t="s">
        <v>58</v>
      </c>
      <c r="P166">
        <v>1</v>
      </c>
      <c r="Q166" t="s">
        <v>59</v>
      </c>
      <c r="R166" t="s">
        <v>557</v>
      </c>
      <c r="S166">
        <v>32.857230000000001</v>
      </c>
      <c r="T166">
        <v>-117.209774</v>
      </c>
      <c r="U166">
        <v>0</v>
      </c>
      <c r="V166">
        <v>80.599999999999994</v>
      </c>
      <c r="W166">
        <v>1</v>
      </c>
      <c r="X166">
        <v>0</v>
      </c>
      <c r="Y166">
        <v>0</v>
      </c>
      <c r="Z166" t="s">
        <v>61</v>
      </c>
      <c r="AA166">
        <v>0</v>
      </c>
      <c r="AB166">
        <v>0</v>
      </c>
      <c r="AC166">
        <v>0</v>
      </c>
      <c r="AD166">
        <v>0</v>
      </c>
      <c r="AE166" t="s">
        <v>79</v>
      </c>
      <c r="AF166">
        <v>1</v>
      </c>
      <c r="AG166">
        <v>34902</v>
      </c>
      <c r="AH166">
        <v>0</v>
      </c>
      <c r="AI166" t="s">
        <v>63</v>
      </c>
      <c r="AJ166">
        <v>0</v>
      </c>
      <c r="AK166">
        <v>1</v>
      </c>
      <c r="AL166">
        <v>0</v>
      </c>
      <c r="AM166" t="s">
        <v>64</v>
      </c>
      <c r="AN166">
        <v>0</v>
      </c>
      <c r="AO166">
        <v>0</v>
      </c>
      <c r="AP166">
        <v>0</v>
      </c>
      <c r="AQ166">
        <v>2</v>
      </c>
      <c r="AR166">
        <v>155.80000000000001</v>
      </c>
      <c r="AS166">
        <v>0</v>
      </c>
      <c r="AT166">
        <v>10.64</v>
      </c>
      <c r="AU166">
        <v>0</v>
      </c>
      <c r="AV166">
        <v>166.44</v>
      </c>
      <c r="AW166">
        <v>0</v>
      </c>
      <c r="AX166">
        <v>1</v>
      </c>
      <c r="AY166">
        <v>92122</v>
      </c>
      <c r="AZ166">
        <v>1</v>
      </c>
    </row>
    <row r="167" spans="1:52">
      <c r="A167">
        <v>48</v>
      </c>
      <c r="B167">
        <v>0</v>
      </c>
      <c r="C167">
        <v>11.81</v>
      </c>
      <c r="D167" t="s">
        <v>52</v>
      </c>
      <c r="E167" t="s">
        <v>52</v>
      </c>
      <c r="F167">
        <v>46</v>
      </c>
      <c r="G167" t="s">
        <v>558</v>
      </c>
      <c r="H167">
        <v>6440</v>
      </c>
      <c r="I167" t="s">
        <v>54</v>
      </c>
      <c r="J167" t="s">
        <v>55</v>
      </c>
      <c r="K167" t="s">
        <v>559</v>
      </c>
      <c r="L167" t="s">
        <v>57</v>
      </c>
      <c r="M167">
        <v>1</v>
      </c>
      <c r="N167">
        <v>0</v>
      </c>
      <c r="O167" t="s">
        <v>58</v>
      </c>
      <c r="P167">
        <v>0</v>
      </c>
      <c r="Q167" t="s">
        <v>72</v>
      </c>
      <c r="R167" t="s">
        <v>560</v>
      </c>
      <c r="S167">
        <v>41.737962000000003</v>
      </c>
      <c r="T167">
        <v>-123.07557</v>
      </c>
      <c r="U167">
        <v>1</v>
      </c>
      <c r="V167">
        <v>19.850000000000001</v>
      </c>
      <c r="W167">
        <v>0</v>
      </c>
      <c r="X167">
        <v>3</v>
      </c>
      <c r="Y167">
        <v>9</v>
      </c>
      <c r="Z167" t="s">
        <v>87</v>
      </c>
      <c r="AA167">
        <v>0</v>
      </c>
      <c r="AB167">
        <v>0</v>
      </c>
      <c r="AC167">
        <v>1</v>
      </c>
      <c r="AD167">
        <v>1</v>
      </c>
      <c r="AE167" t="s">
        <v>79</v>
      </c>
      <c r="AF167">
        <v>1</v>
      </c>
      <c r="AG167">
        <v>88</v>
      </c>
      <c r="AH167">
        <v>0</v>
      </c>
      <c r="AI167" t="s">
        <v>63</v>
      </c>
      <c r="AJ167">
        <v>1</v>
      </c>
      <c r="AK167">
        <v>4</v>
      </c>
      <c r="AL167">
        <v>0</v>
      </c>
      <c r="AM167" t="s">
        <v>64</v>
      </c>
      <c r="AN167">
        <v>0</v>
      </c>
      <c r="AO167">
        <v>0</v>
      </c>
      <c r="AP167">
        <v>0</v>
      </c>
      <c r="AQ167">
        <v>58</v>
      </c>
      <c r="AR167">
        <v>1158.8499999999999</v>
      </c>
      <c r="AS167">
        <v>0</v>
      </c>
      <c r="AT167">
        <v>684.98</v>
      </c>
      <c r="AU167">
        <v>0</v>
      </c>
      <c r="AV167">
        <v>1843.83</v>
      </c>
      <c r="AW167">
        <v>0</v>
      </c>
      <c r="AX167">
        <v>0</v>
      </c>
      <c r="AY167">
        <v>96085</v>
      </c>
      <c r="AZ167">
        <v>0</v>
      </c>
    </row>
    <row r="168" spans="1:52">
      <c r="A168">
        <v>46</v>
      </c>
      <c r="B168">
        <v>14</v>
      </c>
      <c r="C168">
        <v>10.23</v>
      </c>
      <c r="D168" t="s">
        <v>52</v>
      </c>
      <c r="E168" t="s">
        <v>52</v>
      </c>
      <c r="F168">
        <v>37</v>
      </c>
      <c r="G168" t="s">
        <v>561</v>
      </c>
      <c r="H168">
        <v>6034</v>
      </c>
      <c r="I168" t="s">
        <v>54</v>
      </c>
      <c r="J168" t="s">
        <v>55</v>
      </c>
      <c r="K168" t="s">
        <v>562</v>
      </c>
      <c r="L168" t="s">
        <v>57</v>
      </c>
      <c r="M168">
        <v>0</v>
      </c>
      <c r="N168">
        <v>0</v>
      </c>
      <c r="O168" t="s">
        <v>58</v>
      </c>
      <c r="P168">
        <v>1</v>
      </c>
      <c r="Q168" t="s">
        <v>85</v>
      </c>
      <c r="R168" t="s">
        <v>563</v>
      </c>
      <c r="S168">
        <v>36.696759</v>
      </c>
      <c r="T168">
        <v>-119.024051</v>
      </c>
      <c r="U168">
        <v>1</v>
      </c>
      <c r="V168">
        <v>59.8</v>
      </c>
      <c r="W168">
        <v>0</v>
      </c>
      <c r="X168">
        <v>0</v>
      </c>
      <c r="Y168">
        <v>7</v>
      </c>
      <c r="Z168" t="s">
        <v>61</v>
      </c>
      <c r="AA168">
        <v>0</v>
      </c>
      <c r="AB168">
        <v>0</v>
      </c>
      <c r="AC168">
        <v>1</v>
      </c>
      <c r="AD168">
        <v>1</v>
      </c>
      <c r="AE168" t="s">
        <v>79</v>
      </c>
      <c r="AF168">
        <v>1</v>
      </c>
      <c r="AG168">
        <v>571</v>
      </c>
      <c r="AH168">
        <v>1</v>
      </c>
      <c r="AI168" t="s">
        <v>63</v>
      </c>
      <c r="AJ168">
        <v>1</v>
      </c>
      <c r="AK168">
        <v>5</v>
      </c>
      <c r="AL168">
        <v>0</v>
      </c>
      <c r="AM168" t="s">
        <v>64</v>
      </c>
      <c r="AN168">
        <v>0</v>
      </c>
      <c r="AO168">
        <v>0</v>
      </c>
      <c r="AP168">
        <v>1</v>
      </c>
      <c r="AQ168">
        <v>65</v>
      </c>
      <c r="AR168">
        <v>3808.2</v>
      </c>
      <c r="AS168">
        <v>0</v>
      </c>
      <c r="AT168">
        <v>664.95</v>
      </c>
      <c r="AU168">
        <v>0</v>
      </c>
      <c r="AV168">
        <v>4473.1499999999996</v>
      </c>
      <c r="AW168">
        <v>0</v>
      </c>
      <c r="AX168">
        <v>1</v>
      </c>
      <c r="AY168">
        <v>93641</v>
      </c>
      <c r="AZ168">
        <v>0</v>
      </c>
    </row>
    <row r="169" spans="1:52">
      <c r="A169">
        <v>40</v>
      </c>
      <c r="B169">
        <v>8</v>
      </c>
      <c r="C169">
        <v>36.47</v>
      </c>
      <c r="D169" t="s">
        <v>52</v>
      </c>
      <c r="E169" t="s">
        <v>52</v>
      </c>
      <c r="F169">
        <v>46</v>
      </c>
      <c r="G169" t="s">
        <v>564</v>
      </c>
      <c r="H169">
        <v>2994</v>
      </c>
      <c r="I169" t="s">
        <v>75</v>
      </c>
      <c r="J169" t="s">
        <v>55</v>
      </c>
      <c r="K169" t="s">
        <v>565</v>
      </c>
      <c r="L169" t="s">
        <v>57</v>
      </c>
      <c r="M169">
        <v>0</v>
      </c>
      <c r="N169">
        <v>0</v>
      </c>
      <c r="O169" t="s">
        <v>58</v>
      </c>
      <c r="P169">
        <v>1</v>
      </c>
      <c r="Q169" t="s">
        <v>77</v>
      </c>
      <c r="R169" t="s">
        <v>566</v>
      </c>
      <c r="S169">
        <v>33.798265999999998</v>
      </c>
      <c r="T169">
        <v>-118.300237</v>
      </c>
      <c r="U169">
        <v>0</v>
      </c>
      <c r="V169">
        <v>56.3</v>
      </c>
      <c r="W169">
        <v>1</v>
      </c>
      <c r="X169">
        <v>0</v>
      </c>
      <c r="Y169">
        <v>0</v>
      </c>
      <c r="Z169" t="s">
        <v>87</v>
      </c>
      <c r="AA169">
        <v>1</v>
      </c>
      <c r="AB169">
        <v>0</v>
      </c>
      <c r="AC169">
        <v>1</v>
      </c>
      <c r="AD169">
        <v>0</v>
      </c>
      <c r="AE169" t="s">
        <v>79</v>
      </c>
      <c r="AF169">
        <v>1</v>
      </c>
      <c r="AG169">
        <v>24660</v>
      </c>
      <c r="AH169">
        <v>0</v>
      </c>
      <c r="AI169" t="s">
        <v>63</v>
      </c>
      <c r="AJ169">
        <v>0</v>
      </c>
      <c r="AK169">
        <v>5</v>
      </c>
      <c r="AL169">
        <v>0</v>
      </c>
      <c r="AM169" t="s">
        <v>64</v>
      </c>
      <c r="AN169">
        <v>0</v>
      </c>
      <c r="AO169">
        <v>0</v>
      </c>
      <c r="AP169">
        <v>0</v>
      </c>
      <c r="AQ169">
        <v>41</v>
      </c>
      <c r="AR169">
        <v>2364</v>
      </c>
      <c r="AS169">
        <v>0</v>
      </c>
      <c r="AT169">
        <v>1495.27</v>
      </c>
      <c r="AU169">
        <v>0</v>
      </c>
      <c r="AV169">
        <v>3859.27</v>
      </c>
      <c r="AW169">
        <v>0</v>
      </c>
      <c r="AX169">
        <v>1</v>
      </c>
      <c r="AY169">
        <v>90710</v>
      </c>
      <c r="AZ169">
        <v>0</v>
      </c>
    </row>
    <row r="170" spans="1:52">
      <c r="A170">
        <v>51</v>
      </c>
      <c r="B170">
        <v>18</v>
      </c>
      <c r="C170">
        <v>48.02</v>
      </c>
      <c r="D170" t="s">
        <v>52</v>
      </c>
      <c r="E170" t="s">
        <v>52</v>
      </c>
      <c r="F170">
        <v>27</v>
      </c>
      <c r="G170" t="s">
        <v>567</v>
      </c>
      <c r="H170">
        <v>3363</v>
      </c>
      <c r="I170" t="s">
        <v>54</v>
      </c>
      <c r="J170" t="s">
        <v>55</v>
      </c>
      <c r="K170" t="s">
        <v>568</v>
      </c>
      <c r="L170" t="s">
        <v>57</v>
      </c>
      <c r="M170">
        <v>0</v>
      </c>
      <c r="N170">
        <v>0</v>
      </c>
      <c r="O170" t="s">
        <v>58</v>
      </c>
      <c r="P170">
        <v>1</v>
      </c>
      <c r="Q170" t="s">
        <v>59</v>
      </c>
      <c r="R170" t="s">
        <v>569</v>
      </c>
      <c r="S170">
        <v>39.584580000000003</v>
      </c>
      <c r="T170">
        <v>-121.093256</v>
      </c>
      <c r="U170">
        <v>1</v>
      </c>
      <c r="V170">
        <v>95.2</v>
      </c>
      <c r="W170">
        <v>0</v>
      </c>
      <c r="X170">
        <v>0</v>
      </c>
      <c r="Y170">
        <v>3</v>
      </c>
      <c r="Z170" t="s">
        <v>61</v>
      </c>
      <c r="AA170">
        <v>0</v>
      </c>
      <c r="AB170">
        <v>0</v>
      </c>
      <c r="AC170">
        <v>1</v>
      </c>
      <c r="AD170">
        <v>1</v>
      </c>
      <c r="AE170" t="s">
        <v>79</v>
      </c>
      <c r="AF170">
        <v>1</v>
      </c>
      <c r="AG170">
        <v>101</v>
      </c>
      <c r="AH170">
        <v>1</v>
      </c>
      <c r="AI170" t="s">
        <v>63</v>
      </c>
      <c r="AJ170">
        <v>1</v>
      </c>
      <c r="AK170">
        <v>5</v>
      </c>
      <c r="AL170">
        <v>0</v>
      </c>
      <c r="AM170" t="s">
        <v>64</v>
      </c>
      <c r="AN170">
        <v>1</v>
      </c>
      <c r="AO170">
        <v>1</v>
      </c>
      <c r="AP170">
        <v>1</v>
      </c>
      <c r="AQ170">
        <v>45</v>
      </c>
      <c r="AR170">
        <v>4285.8</v>
      </c>
      <c r="AS170">
        <v>50</v>
      </c>
      <c r="AT170">
        <v>2160.9</v>
      </c>
      <c r="AU170">
        <v>43.95</v>
      </c>
      <c r="AV170">
        <v>6452.75</v>
      </c>
      <c r="AW170">
        <v>0</v>
      </c>
      <c r="AX170">
        <v>0</v>
      </c>
      <c r="AY170">
        <v>95981</v>
      </c>
      <c r="AZ170">
        <v>0</v>
      </c>
    </row>
    <row r="171" spans="1:52">
      <c r="A171">
        <v>62</v>
      </c>
      <c r="B171">
        <v>18</v>
      </c>
      <c r="C171">
        <v>26.51</v>
      </c>
      <c r="D171" t="s">
        <v>88</v>
      </c>
      <c r="E171" t="s">
        <v>165</v>
      </c>
      <c r="F171">
        <v>91</v>
      </c>
      <c r="G171" t="s">
        <v>106</v>
      </c>
      <c r="H171">
        <v>4971</v>
      </c>
      <c r="I171" t="s">
        <v>66</v>
      </c>
      <c r="J171" t="s">
        <v>55</v>
      </c>
      <c r="K171" t="s">
        <v>570</v>
      </c>
      <c r="L171" t="s">
        <v>84</v>
      </c>
      <c r="M171">
        <v>0</v>
      </c>
      <c r="N171">
        <v>0</v>
      </c>
      <c r="O171" t="s">
        <v>58</v>
      </c>
      <c r="P171">
        <v>1</v>
      </c>
      <c r="Q171" t="s">
        <v>59</v>
      </c>
      <c r="R171" t="s">
        <v>519</v>
      </c>
      <c r="S171">
        <v>32.886924999999998</v>
      </c>
      <c r="T171">
        <v>-117.152162</v>
      </c>
      <c r="U171">
        <v>1</v>
      </c>
      <c r="V171">
        <v>89.45</v>
      </c>
      <c r="W171">
        <v>0</v>
      </c>
      <c r="X171">
        <v>0</v>
      </c>
      <c r="Y171">
        <v>3</v>
      </c>
      <c r="Z171" t="s">
        <v>93</v>
      </c>
      <c r="AA171">
        <v>0</v>
      </c>
      <c r="AB171">
        <v>0</v>
      </c>
      <c r="AC171">
        <v>0</v>
      </c>
      <c r="AD171">
        <v>1</v>
      </c>
      <c r="AE171" t="s">
        <v>62</v>
      </c>
      <c r="AF171">
        <v>1</v>
      </c>
      <c r="AG171">
        <v>74232</v>
      </c>
      <c r="AH171">
        <v>0</v>
      </c>
      <c r="AI171" t="s">
        <v>63</v>
      </c>
      <c r="AJ171">
        <v>1</v>
      </c>
      <c r="AK171">
        <v>2</v>
      </c>
      <c r="AL171">
        <v>0</v>
      </c>
      <c r="AM171" t="s">
        <v>64</v>
      </c>
      <c r="AN171">
        <v>1</v>
      </c>
      <c r="AO171">
        <v>1</v>
      </c>
      <c r="AP171">
        <v>1</v>
      </c>
      <c r="AQ171">
        <v>9</v>
      </c>
      <c r="AR171">
        <v>853.1</v>
      </c>
      <c r="AS171">
        <v>0</v>
      </c>
      <c r="AT171">
        <v>238.59</v>
      </c>
      <c r="AU171">
        <v>0</v>
      </c>
      <c r="AV171">
        <v>1091.69</v>
      </c>
      <c r="AW171">
        <v>0</v>
      </c>
      <c r="AX171">
        <v>1</v>
      </c>
      <c r="AY171">
        <v>92126</v>
      </c>
      <c r="AZ171">
        <v>1</v>
      </c>
    </row>
    <row r="172" spans="1:52">
      <c r="A172">
        <v>27</v>
      </c>
      <c r="B172">
        <v>42</v>
      </c>
      <c r="C172">
        <v>49.88</v>
      </c>
      <c r="D172" t="s">
        <v>52</v>
      </c>
      <c r="E172" t="s">
        <v>52</v>
      </c>
      <c r="F172">
        <v>67</v>
      </c>
      <c r="G172" t="s">
        <v>571</v>
      </c>
      <c r="H172">
        <v>5427</v>
      </c>
      <c r="I172" t="s">
        <v>75</v>
      </c>
      <c r="J172" t="s">
        <v>55</v>
      </c>
      <c r="K172" t="s">
        <v>572</v>
      </c>
      <c r="L172" t="s">
        <v>57</v>
      </c>
      <c r="M172">
        <v>0</v>
      </c>
      <c r="N172">
        <v>1</v>
      </c>
      <c r="O172" t="s">
        <v>58</v>
      </c>
      <c r="P172">
        <v>1</v>
      </c>
      <c r="Q172" t="s">
        <v>77</v>
      </c>
      <c r="R172" t="s">
        <v>573</v>
      </c>
      <c r="S172">
        <v>38.671295000000001</v>
      </c>
      <c r="T172">
        <v>-121.388251</v>
      </c>
      <c r="U172">
        <v>1</v>
      </c>
      <c r="V172">
        <v>65.650000000000006</v>
      </c>
      <c r="W172">
        <v>0</v>
      </c>
      <c r="X172">
        <v>0</v>
      </c>
      <c r="Y172">
        <v>6</v>
      </c>
      <c r="Z172" t="s">
        <v>87</v>
      </c>
      <c r="AA172">
        <v>1</v>
      </c>
      <c r="AB172">
        <v>0</v>
      </c>
      <c r="AC172">
        <v>1</v>
      </c>
      <c r="AD172">
        <v>1</v>
      </c>
      <c r="AE172" t="s">
        <v>62</v>
      </c>
      <c r="AF172">
        <v>1</v>
      </c>
      <c r="AG172">
        <v>32202</v>
      </c>
      <c r="AH172">
        <v>0</v>
      </c>
      <c r="AI172" t="s">
        <v>63</v>
      </c>
      <c r="AJ172">
        <v>1</v>
      </c>
      <c r="AK172">
        <v>3</v>
      </c>
      <c r="AL172">
        <v>0</v>
      </c>
      <c r="AM172" t="s">
        <v>64</v>
      </c>
      <c r="AN172">
        <v>1</v>
      </c>
      <c r="AO172">
        <v>1</v>
      </c>
      <c r="AP172">
        <v>0</v>
      </c>
      <c r="AQ172">
        <v>48</v>
      </c>
      <c r="AR172">
        <v>3094.65</v>
      </c>
      <c r="AS172">
        <v>0</v>
      </c>
      <c r="AT172">
        <v>2394.2399999999998</v>
      </c>
      <c r="AU172">
        <v>0</v>
      </c>
      <c r="AV172">
        <v>5488.89</v>
      </c>
      <c r="AW172">
        <v>1</v>
      </c>
      <c r="AX172">
        <v>1</v>
      </c>
      <c r="AY172">
        <v>95660</v>
      </c>
      <c r="AZ172">
        <v>0</v>
      </c>
    </row>
    <row r="173" spans="1:52">
      <c r="A173">
        <v>62</v>
      </c>
      <c r="B173">
        <v>0</v>
      </c>
      <c r="C173">
        <v>30.09</v>
      </c>
      <c r="D173" t="s">
        <v>52</v>
      </c>
      <c r="E173" t="s">
        <v>52</v>
      </c>
      <c r="F173">
        <v>38</v>
      </c>
      <c r="G173" t="s">
        <v>574</v>
      </c>
      <c r="H173">
        <v>4836</v>
      </c>
      <c r="I173" t="s">
        <v>54</v>
      </c>
      <c r="J173" t="s">
        <v>55</v>
      </c>
      <c r="K173" t="s">
        <v>575</v>
      </c>
      <c r="L173" t="s">
        <v>108</v>
      </c>
      <c r="M173">
        <v>1</v>
      </c>
      <c r="N173">
        <v>0</v>
      </c>
      <c r="O173" t="s">
        <v>58</v>
      </c>
      <c r="P173">
        <v>0</v>
      </c>
      <c r="Q173" t="s">
        <v>72</v>
      </c>
      <c r="R173" t="s">
        <v>576</v>
      </c>
      <c r="S173">
        <v>37.878554000000001</v>
      </c>
      <c r="T173">
        <v>-122.26609000000001</v>
      </c>
      <c r="U173">
        <v>1</v>
      </c>
      <c r="V173">
        <v>20.350000000000001</v>
      </c>
      <c r="W173">
        <v>0</v>
      </c>
      <c r="X173">
        <v>3</v>
      </c>
      <c r="Y173">
        <v>9</v>
      </c>
      <c r="Z173" t="s">
        <v>61</v>
      </c>
      <c r="AA173">
        <v>0</v>
      </c>
      <c r="AB173">
        <v>0</v>
      </c>
      <c r="AC173">
        <v>0</v>
      </c>
      <c r="AD173">
        <v>1</v>
      </c>
      <c r="AE173" t="s">
        <v>79</v>
      </c>
      <c r="AF173">
        <v>1</v>
      </c>
      <c r="AG173">
        <v>10147</v>
      </c>
      <c r="AH173">
        <v>0</v>
      </c>
      <c r="AI173" t="s">
        <v>63</v>
      </c>
      <c r="AJ173">
        <v>1</v>
      </c>
      <c r="AK173">
        <v>5</v>
      </c>
      <c r="AL173">
        <v>0</v>
      </c>
      <c r="AM173" t="s">
        <v>64</v>
      </c>
      <c r="AN173">
        <v>0</v>
      </c>
      <c r="AO173">
        <v>0</v>
      </c>
      <c r="AP173">
        <v>0</v>
      </c>
      <c r="AQ173">
        <v>1</v>
      </c>
      <c r="AR173">
        <v>20.350000000000001</v>
      </c>
      <c r="AS173">
        <v>0</v>
      </c>
      <c r="AT173">
        <v>30.09</v>
      </c>
      <c r="AU173">
        <v>0</v>
      </c>
      <c r="AV173">
        <v>50.44</v>
      </c>
      <c r="AW173">
        <v>0</v>
      </c>
      <c r="AX173">
        <v>0</v>
      </c>
      <c r="AY173">
        <v>94709</v>
      </c>
      <c r="AZ173">
        <v>0</v>
      </c>
    </row>
    <row r="174" spans="1:52">
      <c r="A174">
        <v>69</v>
      </c>
      <c r="B174">
        <v>23</v>
      </c>
      <c r="C174">
        <v>20.78</v>
      </c>
      <c r="D174" t="s">
        <v>52</v>
      </c>
      <c r="E174" t="s">
        <v>52</v>
      </c>
      <c r="F174">
        <v>73</v>
      </c>
      <c r="G174" t="s">
        <v>106</v>
      </c>
      <c r="H174">
        <v>4309</v>
      </c>
      <c r="I174" t="s">
        <v>54</v>
      </c>
      <c r="J174" t="s">
        <v>55</v>
      </c>
      <c r="K174" t="s">
        <v>577</v>
      </c>
      <c r="L174" t="s">
        <v>57</v>
      </c>
      <c r="M174">
        <v>1</v>
      </c>
      <c r="N174">
        <v>1</v>
      </c>
      <c r="O174" t="s">
        <v>58</v>
      </c>
      <c r="P174">
        <v>1</v>
      </c>
      <c r="Q174" t="s">
        <v>59</v>
      </c>
      <c r="R174" t="s">
        <v>578</v>
      </c>
      <c r="S174">
        <v>32.707892000000001</v>
      </c>
      <c r="T174">
        <v>-117.05512</v>
      </c>
      <c r="U174">
        <v>1</v>
      </c>
      <c r="V174">
        <v>96.55</v>
      </c>
      <c r="W174">
        <v>0</v>
      </c>
      <c r="X174">
        <v>1</v>
      </c>
      <c r="Y174">
        <v>9</v>
      </c>
      <c r="Z174" t="s">
        <v>61</v>
      </c>
      <c r="AA174">
        <v>0</v>
      </c>
      <c r="AB174">
        <v>0</v>
      </c>
      <c r="AC174">
        <v>1</v>
      </c>
      <c r="AD174">
        <v>1</v>
      </c>
      <c r="AE174" t="s">
        <v>62</v>
      </c>
      <c r="AF174">
        <v>1</v>
      </c>
      <c r="AG174">
        <v>66838</v>
      </c>
      <c r="AH174">
        <v>0</v>
      </c>
      <c r="AI174" t="s">
        <v>63</v>
      </c>
      <c r="AJ174">
        <v>1</v>
      </c>
      <c r="AK174">
        <v>5</v>
      </c>
      <c r="AL174">
        <v>1</v>
      </c>
      <c r="AM174" t="s">
        <v>64</v>
      </c>
      <c r="AN174">
        <v>1</v>
      </c>
      <c r="AO174">
        <v>1</v>
      </c>
      <c r="AP174">
        <v>1</v>
      </c>
      <c r="AQ174">
        <v>24</v>
      </c>
      <c r="AR174">
        <v>2263.4499999999998</v>
      </c>
      <c r="AS174">
        <v>0</v>
      </c>
      <c r="AT174">
        <v>498.72</v>
      </c>
      <c r="AU174">
        <v>0</v>
      </c>
      <c r="AV174">
        <v>2762.17</v>
      </c>
      <c r="AW174">
        <v>0</v>
      </c>
      <c r="AX174">
        <v>1</v>
      </c>
      <c r="AY174">
        <v>92114</v>
      </c>
      <c r="AZ174">
        <v>0</v>
      </c>
    </row>
    <row r="175" spans="1:52">
      <c r="A175">
        <v>39</v>
      </c>
      <c r="B175">
        <v>27</v>
      </c>
      <c r="C175">
        <v>24.51</v>
      </c>
      <c r="D175" t="s">
        <v>80</v>
      </c>
      <c r="E175" t="s">
        <v>240</v>
      </c>
      <c r="F175">
        <v>86</v>
      </c>
      <c r="G175" t="s">
        <v>579</v>
      </c>
      <c r="H175">
        <v>4544</v>
      </c>
      <c r="I175" t="s">
        <v>66</v>
      </c>
      <c r="J175" t="s">
        <v>55</v>
      </c>
      <c r="K175" t="s">
        <v>580</v>
      </c>
      <c r="L175" t="s">
        <v>84</v>
      </c>
      <c r="M175">
        <v>0</v>
      </c>
      <c r="N175">
        <v>1</v>
      </c>
      <c r="O175" t="s">
        <v>58</v>
      </c>
      <c r="P175">
        <v>1</v>
      </c>
      <c r="Q175" t="s">
        <v>59</v>
      </c>
      <c r="R175" t="s">
        <v>581</v>
      </c>
      <c r="S175">
        <v>37.351213999999999</v>
      </c>
      <c r="T175">
        <v>-121.952417</v>
      </c>
      <c r="U175">
        <v>1</v>
      </c>
      <c r="V175">
        <v>97.35</v>
      </c>
      <c r="W175">
        <v>1</v>
      </c>
      <c r="X175">
        <v>0</v>
      </c>
      <c r="Y175">
        <v>3</v>
      </c>
      <c r="Z175" t="s">
        <v>61</v>
      </c>
      <c r="AA175">
        <v>1</v>
      </c>
      <c r="AB175">
        <v>0</v>
      </c>
      <c r="AC175">
        <v>1</v>
      </c>
      <c r="AD175">
        <v>1</v>
      </c>
      <c r="AE175" t="s">
        <v>62</v>
      </c>
      <c r="AF175">
        <v>1</v>
      </c>
      <c r="AG175">
        <v>36349</v>
      </c>
      <c r="AH175">
        <v>0</v>
      </c>
      <c r="AI175" t="s">
        <v>63</v>
      </c>
      <c r="AJ175">
        <v>1</v>
      </c>
      <c r="AK175">
        <v>2</v>
      </c>
      <c r="AL175">
        <v>0</v>
      </c>
      <c r="AM175" t="s">
        <v>64</v>
      </c>
      <c r="AN175">
        <v>0</v>
      </c>
      <c r="AO175">
        <v>0</v>
      </c>
      <c r="AP175">
        <v>1</v>
      </c>
      <c r="AQ175">
        <v>36</v>
      </c>
      <c r="AR175">
        <v>3457.9</v>
      </c>
      <c r="AS175">
        <v>0</v>
      </c>
      <c r="AT175">
        <v>882.36</v>
      </c>
      <c r="AU175">
        <v>4.96</v>
      </c>
      <c r="AV175">
        <v>4335.3</v>
      </c>
      <c r="AW175">
        <v>0</v>
      </c>
      <c r="AX175">
        <v>1</v>
      </c>
      <c r="AY175">
        <v>95050</v>
      </c>
      <c r="AZ175">
        <v>1</v>
      </c>
    </row>
    <row r="176" spans="1:52">
      <c r="A176">
        <v>62</v>
      </c>
      <c r="B176">
        <v>0</v>
      </c>
      <c r="C176">
        <v>32.049999999999997</v>
      </c>
      <c r="D176" t="s">
        <v>52</v>
      </c>
      <c r="E176" t="s">
        <v>52</v>
      </c>
      <c r="F176">
        <v>54</v>
      </c>
      <c r="G176" t="s">
        <v>234</v>
      </c>
      <c r="H176">
        <v>4673</v>
      </c>
      <c r="I176" t="s">
        <v>54</v>
      </c>
      <c r="J176" t="s">
        <v>55</v>
      </c>
      <c r="K176" t="s">
        <v>582</v>
      </c>
      <c r="L176" t="s">
        <v>57</v>
      </c>
      <c r="M176">
        <v>1</v>
      </c>
      <c r="N176">
        <v>0</v>
      </c>
      <c r="O176" t="s">
        <v>58</v>
      </c>
      <c r="P176">
        <v>0</v>
      </c>
      <c r="Q176" t="s">
        <v>72</v>
      </c>
      <c r="R176" t="s">
        <v>583</v>
      </c>
      <c r="S176">
        <v>34.142747</v>
      </c>
      <c r="T176">
        <v>-117.300864</v>
      </c>
      <c r="U176">
        <v>0</v>
      </c>
      <c r="V176">
        <v>25</v>
      </c>
      <c r="W176">
        <v>1</v>
      </c>
      <c r="X176">
        <v>1</v>
      </c>
      <c r="Y176">
        <v>0</v>
      </c>
      <c r="Z176" t="s">
        <v>87</v>
      </c>
      <c r="AA176">
        <v>0</v>
      </c>
      <c r="AB176">
        <v>0</v>
      </c>
      <c r="AC176">
        <v>1</v>
      </c>
      <c r="AD176">
        <v>0</v>
      </c>
      <c r="AE176" t="s">
        <v>79</v>
      </c>
      <c r="AF176">
        <v>1</v>
      </c>
      <c r="AG176">
        <v>24644</v>
      </c>
      <c r="AH176">
        <v>0</v>
      </c>
      <c r="AI176" t="s">
        <v>63</v>
      </c>
      <c r="AJ176">
        <v>0</v>
      </c>
      <c r="AK176">
        <v>4</v>
      </c>
      <c r="AL176">
        <v>0</v>
      </c>
      <c r="AM176" t="s">
        <v>64</v>
      </c>
      <c r="AN176">
        <v>0</v>
      </c>
      <c r="AO176">
        <v>0</v>
      </c>
      <c r="AP176">
        <v>0</v>
      </c>
      <c r="AQ176">
        <v>61</v>
      </c>
      <c r="AR176">
        <v>1498.35</v>
      </c>
      <c r="AS176">
        <v>0</v>
      </c>
      <c r="AT176">
        <v>1955.05</v>
      </c>
      <c r="AU176">
        <v>0</v>
      </c>
      <c r="AV176">
        <v>3453.4</v>
      </c>
      <c r="AW176">
        <v>0</v>
      </c>
      <c r="AX176">
        <v>0</v>
      </c>
      <c r="AY176">
        <v>92405</v>
      </c>
      <c r="AZ176">
        <v>0</v>
      </c>
    </row>
    <row r="177" spans="1:52">
      <c r="A177">
        <v>34</v>
      </c>
      <c r="B177">
        <v>0</v>
      </c>
      <c r="C177">
        <v>39.369999999999997</v>
      </c>
      <c r="D177" t="s">
        <v>52</v>
      </c>
      <c r="E177" t="s">
        <v>52</v>
      </c>
      <c r="F177">
        <v>20</v>
      </c>
      <c r="G177" t="s">
        <v>584</v>
      </c>
      <c r="H177">
        <v>4865</v>
      </c>
      <c r="I177" t="s">
        <v>75</v>
      </c>
      <c r="J177" t="s">
        <v>55</v>
      </c>
      <c r="K177" t="s">
        <v>585</v>
      </c>
      <c r="L177" t="s">
        <v>57</v>
      </c>
      <c r="M177">
        <v>0</v>
      </c>
      <c r="N177">
        <v>0</v>
      </c>
      <c r="O177" t="s">
        <v>68</v>
      </c>
      <c r="P177">
        <v>0</v>
      </c>
      <c r="Q177" t="s">
        <v>72</v>
      </c>
      <c r="R177" t="s">
        <v>586</v>
      </c>
      <c r="S177">
        <v>38.196497000000001</v>
      </c>
      <c r="T177">
        <v>-120.61689</v>
      </c>
      <c r="U177">
        <v>0</v>
      </c>
      <c r="V177">
        <v>24.05</v>
      </c>
      <c r="W177">
        <v>1</v>
      </c>
      <c r="X177">
        <v>0</v>
      </c>
      <c r="Y177">
        <v>0</v>
      </c>
      <c r="Z177" t="s">
        <v>87</v>
      </c>
      <c r="AA177">
        <v>0</v>
      </c>
      <c r="AB177">
        <v>0</v>
      </c>
      <c r="AC177">
        <v>0</v>
      </c>
      <c r="AD177">
        <v>0</v>
      </c>
      <c r="AE177" t="s">
        <v>62</v>
      </c>
      <c r="AF177">
        <v>1</v>
      </c>
      <c r="AG177">
        <v>3930</v>
      </c>
      <c r="AH177">
        <v>0</v>
      </c>
      <c r="AI177" t="s">
        <v>63</v>
      </c>
      <c r="AJ177">
        <v>0</v>
      </c>
      <c r="AK177">
        <v>3</v>
      </c>
      <c r="AL177">
        <v>0</v>
      </c>
      <c r="AM177" t="s">
        <v>64</v>
      </c>
      <c r="AN177">
        <v>0</v>
      </c>
      <c r="AO177">
        <v>0</v>
      </c>
      <c r="AP177">
        <v>0</v>
      </c>
      <c r="AQ177">
        <v>53</v>
      </c>
      <c r="AR177">
        <v>1301.9000000000001</v>
      </c>
      <c r="AS177">
        <v>0</v>
      </c>
      <c r="AT177">
        <v>2086.61</v>
      </c>
      <c r="AU177">
        <v>0</v>
      </c>
      <c r="AV177">
        <v>3388.51</v>
      </c>
      <c r="AW177">
        <v>0</v>
      </c>
      <c r="AX177">
        <v>0</v>
      </c>
      <c r="AY177">
        <v>95249</v>
      </c>
      <c r="AZ177">
        <v>0</v>
      </c>
    </row>
    <row r="178" spans="1:52">
      <c r="A178">
        <v>25</v>
      </c>
      <c r="B178">
        <v>51</v>
      </c>
      <c r="C178">
        <v>11.47</v>
      </c>
      <c r="D178" t="s">
        <v>52</v>
      </c>
      <c r="E178" t="s">
        <v>52</v>
      </c>
      <c r="F178">
        <v>52</v>
      </c>
      <c r="G178" t="s">
        <v>587</v>
      </c>
      <c r="H178">
        <v>3654</v>
      </c>
      <c r="I178" t="s">
        <v>66</v>
      </c>
      <c r="J178" t="s">
        <v>55</v>
      </c>
      <c r="K178" t="s">
        <v>588</v>
      </c>
      <c r="L178" t="s">
        <v>108</v>
      </c>
      <c r="M178">
        <v>1</v>
      </c>
      <c r="N178">
        <v>0</v>
      </c>
      <c r="O178" t="s">
        <v>58</v>
      </c>
      <c r="P178">
        <v>1</v>
      </c>
      <c r="Q178" t="s">
        <v>77</v>
      </c>
      <c r="R178" t="s">
        <v>589</v>
      </c>
      <c r="S178">
        <v>38.460517000000003</v>
      </c>
      <c r="T178">
        <v>-122.790335</v>
      </c>
      <c r="U178">
        <v>1</v>
      </c>
      <c r="V178">
        <v>58.7</v>
      </c>
      <c r="W178">
        <v>0</v>
      </c>
      <c r="X178">
        <v>2</v>
      </c>
      <c r="Y178">
        <v>9</v>
      </c>
      <c r="Z178" t="s">
        <v>93</v>
      </c>
      <c r="AA178">
        <v>1</v>
      </c>
      <c r="AB178">
        <v>0</v>
      </c>
      <c r="AC178">
        <v>1</v>
      </c>
      <c r="AD178">
        <v>1</v>
      </c>
      <c r="AE178" t="s">
        <v>79</v>
      </c>
      <c r="AF178">
        <v>1</v>
      </c>
      <c r="AG178">
        <v>36125</v>
      </c>
      <c r="AH178">
        <v>0</v>
      </c>
      <c r="AI178" t="s">
        <v>63</v>
      </c>
      <c r="AJ178">
        <v>1</v>
      </c>
      <c r="AK178">
        <v>3</v>
      </c>
      <c r="AL178">
        <v>0</v>
      </c>
      <c r="AM178" t="s">
        <v>64</v>
      </c>
      <c r="AN178">
        <v>0</v>
      </c>
      <c r="AO178">
        <v>0</v>
      </c>
      <c r="AP178">
        <v>1</v>
      </c>
      <c r="AQ178">
        <v>3</v>
      </c>
      <c r="AR178">
        <v>168.6</v>
      </c>
      <c r="AS178">
        <v>0</v>
      </c>
      <c r="AT178">
        <v>34.409999999999997</v>
      </c>
      <c r="AU178">
        <v>0</v>
      </c>
      <c r="AV178">
        <v>203.01</v>
      </c>
      <c r="AW178">
        <v>1</v>
      </c>
      <c r="AX178">
        <v>1</v>
      </c>
      <c r="AY178">
        <v>95401</v>
      </c>
      <c r="AZ178">
        <v>0</v>
      </c>
    </row>
    <row r="179" spans="1:52">
      <c r="A179">
        <v>61</v>
      </c>
      <c r="B179">
        <v>27</v>
      </c>
      <c r="C179">
        <v>46.1</v>
      </c>
      <c r="D179" t="s">
        <v>52</v>
      </c>
      <c r="E179" t="s">
        <v>52</v>
      </c>
      <c r="F179">
        <v>32</v>
      </c>
      <c r="G179" t="s">
        <v>140</v>
      </c>
      <c r="H179">
        <v>6468</v>
      </c>
      <c r="I179" t="s">
        <v>54</v>
      </c>
      <c r="J179" t="s">
        <v>55</v>
      </c>
      <c r="K179" t="s">
        <v>590</v>
      </c>
      <c r="L179" t="s">
        <v>57</v>
      </c>
      <c r="M179">
        <v>0</v>
      </c>
      <c r="N179">
        <v>1</v>
      </c>
      <c r="O179" t="s">
        <v>68</v>
      </c>
      <c r="P179">
        <v>1</v>
      </c>
      <c r="Q179" t="s">
        <v>77</v>
      </c>
      <c r="R179" t="s">
        <v>591</v>
      </c>
      <c r="S179">
        <v>34.202494000000002</v>
      </c>
      <c r="T179">
        <v>-118.448048</v>
      </c>
      <c r="U179">
        <v>0</v>
      </c>
      <c r="V179">
        <v>88.55</v>
      </c>
      <c r="W179">
        <v>1</v>
      </c>
      <c r="X179">
        <v>0</v>
      </c>
      <c r="Y179">
        <v>0</v>
      </c>
      <c r="Z179" t="s">
        <v>61</v>
      </c>
      <c r="AA179">
        <v>1</v>
      </c>
      <c r="AB179">
        <v>1</v>
      </c>
      <c r="AC179">
        <v>0</v>
      </c>
      <c r="AD179">
        <v>0</v>
      </c>
      <c r="AE179" t="s">
        <v>79</v>
      </c>
      <c r="AF179">
        <v>1</v>
      </c>
      <c r="AG179">
        <v>51348</v>
      </c>
      <c r="AH179">
        <v>1</v>
      </c>
      <c r="AI179" t="s">
        <v>63</v>
      </c>
      <c r="AJ179">
        <v>0</v>
      </c>
      <c r="AK179">
        <v>4</v>
      </c>
      <c r="AL179">
        <v>0</v>
      </c>
      <c r="AM179" t="s">
        <v>64</v>
      </c>
      <c r="AN179">
        <v>1</v>
      </c>
      <c r="AO179">
        <v>1</v>
      </c>
      <c r="AP179">
        <v>1</v>
      </c>
      <c r="AQ179">
        <v>72</v>
      </c>
      <c r="AR179">
        <v>6362.35</v>
      </c>
      <c r="AS179">
        <v>0</v>
      </c>
      <c r="AT179">
        <v>3319.2</v>
      </c>
      <c r="AU179">
        <v>0</v>
      </c>
      <c r="AV179">
        <v>9681.5499999999993</v>
      </c>
      <c r="AW179">
        <v>0</v>
      </c>
      <c r="AX179">
        <v>1</v>
      </c>
      <c r="AY179">
        <v>91405</v>
      </c>
      <c r="AZ179">
        <v>0</v>
      </c>
    </row>
    <row r="180" spans="1:52">
      <c r="A180">
        <v>48</v>
      </c>
      <c r="B180">
        <v>0</v>
      </c>
      <c r="C180">
        <v>27.3</v>
      </c>
      <c r="D180" t="s">
        <v>52</v>
      </c>
      <c r="E180" t="s">
        <v>52</v>
      </c>
      <c r="F180">
        <v>41</v>
      </c>
      <c r="G180" t="s">
        <v>592</v>
      </c>
      <c r="H180">
        <v>6094</v>
      </c>
      <c r="I180" t="s">
        <v>54</v>
      </c>
      <c r="J180" t="s">
        <v>55</v>
      </c>
      <c r="K180" t="s">
        <v>593</v>
      </c>
      <c r="L180" t="s">
        <v>57</v>
      </c>
      <c r="M180">
        <v>0</v>
      </c>
      <c r="N180">
        <v>0</v>
      </c>
      <c r="O180" t="s">
        <v>68</v>
      </c>
      <c r="P180">
        <v>0</v>
      </c>
      <c r="Q180" t="s">
        <v>72</v>
      </c>
      <c r="R180" t="s">
        <v>594</v>
      </c>
      <c r="S180">
        <v>34.191842000000001</v>
      </c>
      <c r="T180">
        <v>-118.822796</v>
      </c>
      <c r="U180">
        <v>0</v>
      </c>
      <c r="V180">
        <v>20</v>
      </c>
      <c r="W180">
        <v>0</v>
      </c>
      <c r="X180">
        <v>0</v>
      </c>
      <c r="Y180">
        <v>0</v>
      </c>
      <c r="Z180" t="s">
        <v>87</v>
      </c>
      <c r="AA180">
        <v>0</v>
      </c>
      <c r="AB180">
        <v>0</v>
      </c>
      <c r="AC180">
        <v>0</v>
      </c>
      <c r="AD180">
        <v>0</v>
      </c>
      <c r="AE180" t="s">
        <v>79</v>
      </c>
      <c r="AF180">
        <v>1</v>
      </c>
      <c r="AG180">
        <v>33057</v>
      </c>
      <c r="AH180">
        <v>0</v>
      </c>
      <c r="AI180" t="s">
        <v>63</v>
      </c>
      <c r="AJ180">
        <v>0</v>
      </c>
      <c r="AK180">
        <v>3</v>
      </c>
      <c r="AL180">
        <v>0</v>
      </c>
      <c r="AM180" t="s">
        <v>64</v>
      </c>
      <c r="AN180">
        <v>0</v>
      </c>
      <c r="AO180">
        <v>0</v>
      </c>
      <c r="AP180">
        <v>0</v>
      </c>
      <c r="AQ180">
        <v>54</v>
      </c>
      <c r="AR180">
        <v>1149.6500000000001</v>
      </c>
      <c r="AS180">
        <v>0</v>
      </c>
      <c r="AT180">
        <v>1474.2</v>
      </c>
      <c r="AU180">
        <v>0</v>
      </c>
      <c r="AV180">
        <v>2623.85</v>
      </c>
      <c r="AW180">
        <v>0</v>
      </c>
      <c r="AX180">
        <v>0</v>
      </c>
      <c r="AY180">
        <v>91362</v>
      </c>
      <c r="AZ180">
        <v>0</v>
      </c>
    </row>
    <row r="181" spans="1:52">
      <c r="A181">
        <v>74</v>
      </c>
      <c r="B181">
        <v>16</v>
      </c>
      <c r="C181">
        <v>11.32</v>
      </c>
      <c r="D181" t="s">
        <v>52</v>
      </c>
      <c r="E181" t="s">
        <v>52</v>
      </c>
      <c r="F181">
        <v>48</v>
      </c>
      <c r="G181" t="s">
        <v>595</v>
      </c>
      <c r="H181">
        <v>3273</v>
      </c>
      <c r="I181" t="s">
        <v>66</v>
      </c>
      <c r="J181" t="s">
        <v>55</v>
      </c>
      <c r="K181" t="s">
        <v>596</v>
      </c>
      <c r="L181" t="s">
        <v>57</v>
      </c>
      <c r="M181">
        <v>0</v>
      </c>
      <c r="N181">
        <v>0</v>
      </c>
      <c r="O181" t="s">
        <v>58</v>
      </c>
      <c r="P181">
        <v>1</v>
      </c>
      <c r="Q181" t="s">
        <v>59</v>
      </c>
      <c r="R181" t="s">
        <v>597</v>
      </c>
      <c r="S181">
        <v>38.749465999999998</v>
      </c>
      <c r="T181">
        <v>-121.184196</v>
      </c>
      <c r="U181">
        <v>1</v>
      </c>
      <c r="V181">
        <v>91.95</v>
      </c>
      <c r="W181">
        <v>1</v>
      </c>
      <c r="X181">
        <v>0</v>
      </c>
      <c r="Y181">
        <v>0</v>
      </c>
      <c r="Z181" t="s">
        <v>258</v>
      </c>
      <c r="AA181">
        <v>1</v>
      </c>
      <c r="AB181">
        <v>0</v>
      </c>
      <c r="AC181">
        <v>1</v>
      </c>
      <c r="AD181">
        <v>1</v>
      </c>
      <c r="AE181" t="s">
        <v>79</v>
      </c>
      <c r="AF181">
        <v>1</v>
      </c>
      <c r="AG181">
        <v>20675</v>
      </c>
      <c r="AH181">
        <v>0</v>
      </c>
      <c r="AI181" t="s">
        <v>63</v>
      </c>
      <c r="AJ181">
        <v>0</v>
      </c>
      <c r="AK181">
        <v>5</v>
      </c>
      <c r="AL181">
        <v>1</v>
      </c>
      <c r="AM181" t="s">
        <v>64</v>
      </c>
      <c r="AN181">
        <v>0</v>
      </c>
      <c r="AO181">
        <v>0</v>
      </c>
      <c r="AP181">
        <v>1</v>
      </c>
      <c r="AQ181">
        <v>36</v>
      </c>
      <c r="AR181">
        <v>3301.05</v>
      </c>
      <c r="AS181">
        <v>0</v>
      </c>
      <c r="AT181">
        <v>407.52</v>
      </c>
      <c r="AU181">
        <v>17.760000000000002</v>
      </c>
      <c r="AV181">
        <v>3690.81</v>
      </c>
      <c r="AW181">
        <v>0</v>
      </c>
      <c r="AX181">
        <v>1</v>
      </c>
      <c r="AY181">
        <v>95746</v>
      </c>
      <c r="AZ181">
        <v>0</v>
      </c>
    </row>
    <row r="182" spans="1:52">
      <c r="A182">
        <v>58</v>
      </c>
      <c r="B182">
        <v>30</v>
      </c>
      <c r="C182">
        <v>46.17</v>
      </c>
      <c r="D182" t="s">
        <v>88</v>
      </c>
      <c r="E182" t="s">
        <v>119</v>
      </c>
      <c r="F182">
        <v>91</v>
      </c>
      <c r="G182" t="s">
        <v>598</v>
      </c>
      <c r="H182">
        <v>2007</v>
      </c>
      <c r="I182" t="s">
        <v>66</v>
      </c>
      <c r="J182" t="s">
        <v>55</v>
      </c>
      <c r="K182" t="s">
        <v>599</v>
      </c>
      <c r="L182" t="s">
        <v>84</v>
      </c>
      <c r="M182">
        <v>0</v>
      </c>
      <c r="N182">
        <v>0</v>
      </c>
      <c r="O182" t="s">
        <v>58</v>
      </c>
      <c r="P182">
        <v>1</v>
      </c>
      <c r="Q182" t="s">
        <v>59</v>
      </c>
      <c r="R182" t="s">
        <v>600</v>
      </c>
      <c r="S182">
        <v>37.147198000000003</v>
      </c>
      <c r="T182">
        <v>-121.120161</v>
      </c>
      <c r="U182">
        <v>0</v>
      </c>
      <c r="V182">
        <v>70.099999999999994</v>
      </c>
      <c r="W182">
        <v>0</v>
      </c>
      <c r="X182">
        <v>0</v>
      </c>
      <c r="Y182">
        <v>0</v>
      </c>
      <c r="Z182" t="s">
        <v>93</v>
      </c>
      <c r="AA182">
        <v>0</v>
      </c>
      <c r="AB182">
        <v>0</v>
      </c>
      <c r="AC182">
        <v>1</v>
      </c>
      <c r="AD182">
        <v>0</v>
      </c>
      <c r="AE182" t="s">
        <v>62</v>
      </c>
      <c r="AF182">
        <v>1</v>
      </c>
      <c r="AG182">
        <v>7872</v>
      </c>
      <c r="AH182">
        <v>0</v>
      </c>
      <c r="AI182" t="s">
        <v>63</v>
      </c>
      <c r="AJ182">
        <v>0</v>
      </c>
      <c r="AK182">
        <v>3</v>
      </c>
      <c r="AL182">
        <v>0</v>
      </c>
      <c r="AM182" t="s">
        <v>64</v>
      </c>
      <c r="AN182">
        <v>0</v>
      </c>
      <c r="AO182">
        <v>0</v>
      </c>
      <c r="AP182">
        <v>0</v>
      </c>
      <c r="AQ182">
        <v>1</v>
      </c>
      <c r="AR182">
        <v>70.099999999999994</v>
      </c>
      <c r="AS182">
        <v>0</v>
      </c>
      <c r="AT182">
        <v>46.17</v>
      </c>
      <c r="AU182">
        <v>0</v>
      </c>
      <c r="AV182">
        <v>116.27</v>
      </c>
      <c r="AW182">
        <v>0</v>
      </c>
      <c r="AX182">
        <v>1</v>
      </c>
      <c r="AY182">
        <v>95322</v>
      </c>
      <c r="AZ182">
        <v>1</v>
      </c>
    </row>
    <row r="183" spans="1:52">
      <c r="A183">
        <v>34</v>
      </c>
      <c r="B183">
        <v>53</v>
      </c>
      <c r="C183">
        <v>8.69</v>
      </c>
      <c r="D183" t="s">
        <v>80</v>
      </c>
      <c r="E183" t="s">
        <v>601</v>
      </c>
      <c r="F183">
        <v>70</v>
      </c>
      <c r="G183" t="s">
        <v>602</v>
      </c>
      <c r="H183">
        <v>3457</v>
      </c>
      <c r="I183" t="s">
        <v>66</v>
      </c>
      <c r="J183" t="s">
        <v>55</v>
      </c>
      <c r="K183" t="s">
        <v>603</v>
      </c>
      <c r="L183" t="s">
        <v>84</v>
      </c>
      <c r="M183">
        <v>1</v>
      </c>
      <c r="N183">
        <v>1</v>
      </c>
      <c r="O183" t="s">
        <v>58</v>
      </c>
      <c r="P183">
        <v>1</v>
      </c>
      <c r="Q183" t="s">
        <v>59</v>
      </c>
      <c r="R183" t="s">
        <v>604</v>
      </c>
      <c r="S183">
        <v>33.923572999999998</v>
      </c>
      <c r="T183">
        <v>-118.200669</v>
      </c>
      <c r="U183">
        <v>1</v>
      </c>
      <c r="V183">
        <v>75.150000000000006</v>
      </c>
      <c r="W183">
        <v>0</v>
      </c>
      <c r="X183">
        <v>5</v>
      </c>
      <c r="Y183">
        <v>1</v>
      </c>
      <c r="Z183" t="s">
        <v>61</v>
      </c>
      <c r="AA183">
        <v>0</v>
      </c>
      <c r="AB183">
        <v>0</v>
      </c>
      <c r="AC183">
        <v>1</v>
      </c>
      <c r="AD183">
        <v>1</v>
      </c>
      <c r="AE183" t="s">
        <v>62</v>
      </c>
      <c r="AF183">
        <v>1</v>
      </c>
      <c r="AG183">
        <v>69850</v>
      </c>
      <c r="AH183">
        <v>0</v>
      </c>
      <c r="AI183" t="s">
        <v>63</v>
      </c>
      <c r="AJ183">
        <v>1</v>
      </c>
      <c r="AK183">
        <v>1</v>
      </c>
      <c r="AL183">
        <v>0</v>
      </c>
      <c r="AM183" t="s">
        <v>64</v>
      </c>
      <c r="AN183">
        <v>0</v>
      </c>
      <c r="AO183">
        <v>0</v>
      </c>
      <c r="AP183">
        <v>0</v>
      </c>
      <c r="AQ183">
        <v>7</v>
      </c>
      <c r="AR183">
        <v>496.9</v>
      </c>
      <c r="AS183">
        <v>0</v>
      </c>
      <c r="AT183">
        <v>60.83</v>
      </c>
      <c r="AU183">
        <v>0</v>
      </c>
      <c r="AV183">
        <v>557.73</v>
      </c>
      <c r="AW183">
        <v>0</v>
      </c>
      <c r="AX183">
        <v>1</v>
      </c>
      <c r="AY183">
        <v>90262</v>
      </c>
      <c r="AZ183">
        <v>1</v>
      </c>
    </row>
    <row r="184" spans="1:52">
      <c r="A184">
        <v>41</v>
      </c>
      <c r="B184">
        <v>6</v>
      </c>
      <c r="C184">
        <v>0</v>
      </c>
      <c r="D184" t="s">
        <v>138</v>
      </c>
      <c r="E184" t="s">
        <v>200</v>
      </c>
      <c r="F184">
        <v>85</v>
      </c>
      <c r="G184" t="s">
        <v>605</v>
      </c>
      <c r="H184">
        <v>3605</v>
      </c>
      <c r="I184" t="s">
        <v>66</v>
      </c>
      <c r="J184" t="s">
        <v>55</v>
      </c>
      <c r="K184" t="s">
        <v>606</v>
      </c>
      <c r="L184" t="s">
        <v>84</v>
      </c>
      <c r="M184">
        <v>0</v>
      </c>
      <c r="N184">
        <v>0</v>
      </c>
      <c r="O184" t="s">
        <v>68</v>
      </c>
      <c r="P184">
        <v>1</v>
      </c>
      <c r="Q184" t="s">
        <v>77</v>
      </c>
      <c r="R184" t="s">
        <v>607</v>
      </c>
      <c r="S184">
        <v>38.047745999999997</v>
      </c>
      <c r="T184">
        <v>-121.03049900000001</v>
      </c>
      <c r="U184">
        <v>0</v>
      </c>
      <c r="V184">
        <v>31.35</v>
      </c>
      <c r="W184">
        <v>0</v>
      </c>
      <c r="X184">
        <v>0</v>
      </c>
      <c r="Y184">
        <v>0</v>
      </c>
      <c r="Z184" t="s">
        <v>93</v>
      </c>
      <c r="AA184">
        <v>1</v>
      </c>
      <c r="AB184">
        <v>0</v>
      </c>
      <c r="AC184">
        <v>1</v>
      </c>
      <c r="AD184">
        <v>0</v>
      </c>
      <c r="AE184" t="s">
        <v>161</v>
      </c>
      <c r="AF184">
        <v>0</v>
      </c>
      <c r="AG184">
        <v>3148</v>
      </c>
      <c r="AH184">
        <v>0</v>
      </c>
      <c r="AI184" t="s">
        <v>63</v>
      </c>
      <c r="AJ184">
        <v>0</v>
      </c>
      <c r="AK184">
        <v>2</v>
      </c>
      <c r="AL184">
        <v>0</v>
      </c>
      <c r="AM184" t="s">
        <v>64</v>
      </c>
      <c r="AN184">
        <v>0</v>
      </c>
      <c r="AO184">
        <v>0</v>
      </c>
      <c r="AP184">
        <v>0</v>
      </c>
      <c r="AQ184">
        <v>1</v>
      </c>
      <c r="AR184">
        <v>31.35</v>
      </c>
      <c r="AS184">
        <v>80</v>
      </c>
      <c r="AT184">
        <v>0</v>
      </c>
      <c r="AU184">
        <v>0</v>
      </c>
      <c r="AV184">
        <v>111.35</v>
      </c>
      <c r="AW184">
        <v>0</v>
      </c>
      <c r="AX184">
        <v>0</v>
      </c>
      <c r="AY184">
        <v>95236</v>
      </c>
      <c r="AZ184">
        <v>1</v>
      </c>
    </row>
    <row r="185" spans="1:52">
      <c r="A185">
        <v>37</v>
      </c>
      <c r="B185">
        <v>19</v>
      </c>
      <c r="C185">
        <v>0</v>
      </c>
      <c r="D185" t="s">
        <v>52</v>
      </c>
      <c r="E185" t="s">
        <v>52</v>
      </c>
      <c r="F185">
        <v>77</v>
      </c>
      <c r="G185" t="s">
        <v>70</v>
      </c>
      <c r="H185">
        <v>3424</v>
      </c>
      <c r="I185" t="s">
        <v>75</v>
      </c>
      <c r="J185" t="s">
        <v>55</v>
      </c>
      <c r="K185" t="s">
        <v>608</v>
      </c>
      <c r="L185" t="s">
        <v>57</v>
      </c>
      <c r="M185">
        <v>0</v>
      </c>
      <c r="N185">
        <v>0</v>
      </c>
      <c r="O185" t="s">
        <v>58</v>
      </c>
      <c r="P185">
        <v>1</v>
      </c>
      <c r="Q185" t="s">
        <v>77</v>
      </c>
      <c r="R185" t="s">
        <v>73</v>
      </c>
      <c r="S185">
        <v>37.007882000000002</v>
      </c>
      <c r="T185">
        <v>-122.06597499999999</v>
      </c>
      <c r="U185">
        <v>0</v>
      </c>
      <c r="V185">
        <v>40.299999999999997</v>
      </c>
      <c r="W185">
        <v>0</v>
      </c>
      <c r="X185">
        <v>0</v>
      </c>
      <c r="Y185">
        <v>0</v>
      </c>
      <c r="Z185" t="s">
        <v>61</v>
      </c>
      <c r="AA185">
        <v>1</v>
      </c>
      <c r="AB185">
        <v>1</v>
      </c>
      <c r="AC185">
        <v>1</v>
      </c>
      <c r="AD185">
        <v>0</v>
      </c>
      <c r="AE185" t="s">
        <v>62</v>
      </c>
      <c r="AF185">
        <v>0</v>
      </c>
      <c r="AG185">
        <v>4563</v>
      </c>
      <c r="AH185">
        <v>1</v>
      </c>
      <c r="AI185" t="s">
        <v>63</v>
      </c>
      <c r="AJ185">
        <v>0</v>
      </c>
      <c r="AK185">
        <v>3</v>
      </c>
      <c r="AL185">
        <v>0</v>
      </c>
      <c r="AM185" t="s">
        <v>64</v>
      </c>
      <c r="AN185">
        <v>0</v>
      </c>
      <c r="AO185">
        <v>0</v>
      </c>
      <c r="AP185">
        <v>0</v>
      </c>
      <c r="AQ185">
        <v>39</v>
      </c>
      <c r="AR185">
        <v>1630.4</v>
      </c>
      <c r="AS185">
        <v>0</v>
      </c>
      <c r="AT185">
        <v>0</v>
      </c>
      <c r="AU185">
        <v>0</v>
      </c>
      <c r="AV185">
        <v>1630.4</v>
      </c>
      <c r="AW185">
        <v>0</v>
      </c>
      <c r="AX185">
        <v>1</v>
      </c>
      <c r="AY185">
        <v>95064</v>
      </c>
      <c r="AZ185">
        <v>0</v>
      </c>
    </row>
    <row r="186" spans="1:52">
      <c r="A186">
        <v>48</v>
      </c>
      <c r="B186">
        <v>13</v>
      </c>
      <c r="C186">
        <v>28.8</v>
      </c>
      <c r="D186" t="s">
        <v>88</v>
      </c>
      <c r="E186" t="s">
        <v>165</v>
      </c>
      <c r="F186">
        <v>89</v>
      </c>
      <c r="G186" t="s">
        <v>106</v>
      </c>
      <c r="H186">
        <v>5897</v>
      </c>
      <c r="I186" t="s">
        <v>66</v>
      </c>
      <c r="J186" t="s">
        <v>55</v>
      </c>
      <c r="K186" t="s">
        <v>609</v>
      </c>
      <c r="L186" t="s">
        <v>84</v>
      </c>
      <c r="M186">
        <v>0</v>
      </c>
      <c r="N186">
        <v>0</v>
      </c>
      <c r="O186" t="s">
        <v>68</v>
      </c>
      <c r="P186">
        <v>1</v>
      </c>
      <c r="Q186" t="s">
        <v>85</v>
      </c>
      <c r="R186" t="s">
        <v>535</v>
      </c>
      <c r="S186">
        <v>32.825085999999999</v>
      </c>
      <c r="T186">
        <v>-117.19942399999999</v>
      </c>
      <c r="U186">
        <v>0</v>
      </c>
      <c r="V186">
        <v>74.95</v>
      </c>
      <c r="W186">
        <v>1</v>
      </c>
      <c r="X186">
        <v>0</v>
      </c>
      <c r="Y186">
        <v>0</v>
      </c>
      <c r="Z186" t="s">
        <v>61</v>
      </c>
      <c r="AA186">
        <v>0</v>
      </c>
      <c r="AB186">
        <v>0</v>
      </c>
      <c r="AC186">
        <v>1</v>
      </c>
      <c r="AD186">
        <v>0</v>
      </c>
      <c r="AE186" t="s">
        <v>62</v>
      </c>
      <c r="AF186">
        <v>1</v>
      </c>
      <c r="AG186">
        <v>51213</v>
      </c>
      <c r="AH186">
        <v>0</v>
      </c>
      <c r="AI186" t="s">
        <v>63</v>
      </c>
      <c r="AJ186">
        <v>0</v>
      </c>
      <c r="AK186">
        <v>3</v>
      </c>
      <c r="AL186">
        <v>0</v>
      </c>
      <c r="AM186" t="s">
        <v>64</v>
      </c>
      <c r="AN186">
        <v>0</v>
      </c>
      <c r="AO186">
        <v>0</v>
      </c>
      <c r="AP186">
        <v>0</v>
      </c>
      <c r="AQ186">
        <v>23</v>
      </c>
      <c r="AR186">
        <v>1710.45</v>
      </c>
      <c r="AS186">
        <v>0</v>
      </c>
      <c r="AT186">
        <v>662.4</v>
      </c>
      <c r="AU186">
        <v>0</v>
      </c>
      <c r="AV186">
        <v>2372.85</v>
      </c>
      <c r="AW186">
        <v>0</v>
      </c>
      <c r="AX186">
        <v>1</v>
      </c>
      <c r="AY186">
        <v>92117</v>
      </c>
      <c r="AZ186">
        <v>1</v>
      </c>
    </row>
    <row r="187" spans="1:52">
      <c r="A187">
        <v>50</v>
      </c>
      <c r="B187">
        <v>5</v>
      </c>
      <c r="C187">
        <v>41.38</v>
      </c>
      <c r="D187" t="s">
        <v>52</v>
      </c>
      <c r="E187" t="s">
        <v>52</v>
      </c>
      <c r="F187">
        <v>68</v>
      </c>
      <c r="G187" t="s">
        <v>610</v>
      </c>
      <c r="H187">
        <v>3167</v>
      </c>
      <c r="I187" t="s">
        <v>66</v>
      </c>
      <c r="J187" t="s">
        <v>55</v>
      </c>
      <c r="K187" t="s">
        <v>611</v>
      </c>
      <c r="L187" t="s">
        <v>108</v>
      </c>
      <c r="M187">
        <v>0</v>
      </c>
      <c r="N187">
        <v>0</v>
      </c>
      <c r="O187" t="s">
        <v>58</v>
      </c>
      <c r="P187">
        <v>1</v>
      </c>
      <c r="Q187" t="s">
        <v>77</v>
      </c>
      <c r="R187" t="s">
        <v>612</v>
      </c>
      <c r="S187">
        <v>38.392685999999998</v>
      </c>
      <c r="T187">
        <v>-120.41595100000001</v>
      </c>
      <c r="U187">
        <v>0</v>
      </c>
      <c r="V187">
        <v>54.2</v>
      </c>
      <c r="W187">
        <v>0</v>
      </c>
      <c r="X187">
        <v>0</v>
      </c>
      <c r="Y187">
        <v>0</v>
      </c>
      <c r="Z187" t="s">
        <v>61</v>
      </c>
      <c r="AA187">
        <v>0</v>
      </c>
      <c r="AB187">
        <v>0</v>
      </c>
      <c r="AC187">
        <v>1</v>
      </c>
      <c r="AD187">
        <v>0</v>
      </c>
      <c r="AE187" t="s">
        <v>62</v>
      </c>
      <c r="AF187">
        <v>1</v>
      </c>
      <c r="AG187">
        <v>435</v>
      </c>
      <c r="AH187">
        <v>0</v>
      </c>
      <c r="AI187" t="s">
        <v>63</v>
      </c>
      <c r="AJ187">
        <v>0</v>
      </c>
      <c r="AK187">
        <v>4</v>
      </c>
      <c r="AL187">
        <v>0</v>
      </c>
      <c r="AM187" t="s">
        <v>64</v>
      </c>
      <c r="AN187">
        <v>0</v>
      </c>
      <c r="AO187">
        <v>0</v>
      </c>
      <c r="AP187">
        <v>1</v>
      </c>
      <c r="AQ187">
        <v>3</v>
      </c>
      <c r="AR187">
        <v>140.4</v>
      </c>
      <c r="AS187">
        <v>0</v>
      </c>
      <c r="AT187">
        <v>124.14</v>
      </c>
      <c r="AU187">
        <v>0</v>
      </c>
      <c r="AV187">
        <v>264.54000000000002</v>
      </c>
      <c r="AW187">
        <v>0</v>
      </c>
      <c r="AX187">
        <v>1</v>
      </c>
      <c r="AY187">
        <v>95257</v>
      </c>
      <c r="AZ187">
        <v>0</v>
      </c>
    </row>
    <row r="188" spans="1:52">
      <c r="A188">
        <v>61</v>
      </c>
      <c r="B188">
        <v>0</v>
      </c>
      <c r="C188">
        <v>33.130000000000003</v>
      </c>
      <c r="D188" t="s">
        <v>52</v>
      </c>
      <c r="E188" t="s">
        <v>52</v>
      </c>
      <c r="F188">
        <v>49</v>
      </c>
      <c r="G188" t="s">
        <v>613</v>
      </c>
      <c r="H188">
        <v>2024</v>
      </c>
      <c r="I188" t="s">
        <v>75</v>
      </c>
      <c r="J188" t="s">
        <v>55</v>
      </c>
      <c r="K188" t="s">
        <v>614</v>
      </c>
      <c r="L188" t="s">
        <v>57</v>
      </c>
      <c r="M188">
        <v>0</v>
      </c>
      <c r="N188">
        <v>0</v>
      </c>
      <c r="O188" t="s">
        <v>58</v>
      </c>
      <c r="P188">
        <v>0</v>
      </c>
      <c r="Q188" t="s">
        <v>72</v>
      </c>
      <c r="R188" t="s">
        <v>615</v>
      </c>
      <c r="S188">
        <v>34.129058000000001</v>
      </c>
      <c r="T188">
        <v>-118.759788</v>
      </c>
      <c r="U188">
        <v>0</v>
      </c>
      <c r="V188">
        <v>19.649999999999999</v>
      </c>
      <c r="W188">
        <v>0</v>
      </c>
      <c r="X188">
        <v>0</v>
      </c>
      <c r="Y188">
        <v>0</v>
      </c>
      <c r="Z188" t="s">
        <v>209</v>
      </c>
      <c r="AA188">
        <v>0</v>
      </c>
      <c r="AB188">
        <v>0</v>
      </c>
      <c r="AC188">
        <v>0</v>
      </c>
      <c r="AD188">
        <v>0</v>
      </c>
      <c r="AE188" t="s">
        <v>62</v>
      </c>
      <c r="AF188">
        <v>1</v>
      </c>
      <c r="AG188">
        <v>25303</v>
      </c>
      <c r="AH188">
        <v>0</v>
      </c>
      <c r="AI188" t="s">
        <v>63</v>
      </c>
      <c r="AJ188">
        <v>0</v>
      </c>
      <c r="AK188">
        <v>3</v>
      </c>
      <c r="AL188">
        <v>0</v>
      </c>
      <c r="AM188" t="s">
        <v>64</v>
      </c>
      <c r="AN188">
        <v>0</v>
      </c>
      <c r="AO188">
        <v>0</v>
      </c>
      <c r="AP188">
        <v>0</v>
      </c>
      <c r="AQ188">
        <v>13</v>
      </c>
      <c r="AR188">
        <v>244.8</v>
      </c>
      <c r="AS188">
        <v>0</v>
      </c>
      <c r="AT188">
        <v>430.69</v>
      </c>
      <c r="AU188">
        <v>0</v>
      </c>
      <c r="AV188">
        <v>675.49</v>
      </c>
      <c r="AW188">
        <v>0</v>
      </c>
      <c r="AX188">
        <v>0</v>
      </c>
      <c r="AY188">
        <v>91301</v>
      </c>
      <c r="AZ188">
        <v>0</v>
      </c>
    </row>
    <row r="189" spans="1:52">
      <c r="A189">
        <v>63</v>
      </c>
      <c r="B189">
        <v>17</v>
      </c>
      <c r="C189">
        <v>25.17</v>
      </c>
      <c r="D189" t="s">
        <v>52</v>
      </c>
      <c r="E189" t="s">
        <v>52</v>
      </c>
      <c r="F189">
        <v>37</v>
      </c>
      <c r="G189" t="s">
        <v>186</v>
      </c>
      <c r="H189">
        <v>4989</v>
      </c>
      <c r="I189" t="s">
        <v>66</v>
      </c>
      <c r="J189" t="s">
        <v>55</v>
      </c>
      <c r="K189" t="s">
        <v>616</v>
      </c>
      <c r="L189" t="s">
        <v>57</v>
      </c>
      <c r="M189">
        <v>0</v>
      </c>
      <c r="N189">
        <v>0</v>
      </c>
      <c r="O189" t="s">
        <v>58</v>
      </c>
      <c r="P189">
        <v>1</v>
      </c>
      <c r="Q189" t="s">
        <v>59</v>
      </c>
      <c r="R189" t="s">
        <v>617</v>
      </c>
      <c r="S189">
        <v>34.070290999999997</v>
      </c>
      <c r="T189">
        <v>-118.349191</v>
      </c>
      <c r="U189">
        <v>0</v>
      </c>
      <c r="V189">
        <v>75.349999999999994</v>
      </c>
      <c r="W189">
        <v>1</v>
      </c>
      <c r="X189">
        <v>0</v>
      </c>
      <c r="Y189">
        <v>0</v>
      </c>
      <c r="Z189" t="s">
        <v>61</v>
      </c>
      <c r="AA189">
        <v>0</v>
      </c>
      <c r="AB189">
        <v>0</v>
      </c>
      <c r="AC189">
        <v>1</v>
      </c>
      <c r="AD189">
        <v>0</v>
      </c>
      <c r="AE189" t="s">
        <v>62</v>
      </c>
      <c r="AF189">
        <v>1</v>
      </c>
      <c r="AG189">
        <v>32901</v>
      </c>
      <c r="AH189">
        <v>0</v>
      </c>
      <c r="AI189" t="s">
        <v>63</v>
      </c>
      <c r="AJ189">
        <v>0</v>
      </c>
      <c r="AK189">
        <v>3</v>
      </c>
      <c r="AL189">
        <v>0</v>
      </c>
      <c r="AM189" t="s">
        <v>64</v>
      </c>
      <c r="AN189">
        <v>0</v>
      </c>
      <c r="AO189">
        <v>0</v>
      </c>
      <c r="AP189">
        <v>0</v>
      </c>
      <c r="AQ189">
        <v>7</v>
      </c>
      <c r="AR189">
        <v>564.65</v>
      </c>
      <c r="AS189">
        <v>0</v>
      </c>
      <c r="AT189">
        <v>176.19</v>
      </c>
      <c r="AU189">
        <v>0</v>
      </c>
      <c r="AV189">
        <v>740.84</v>
      </c>
      <c r="AW189">
        <v>0</v>
      </c>
      <c r="AX189">
        <v>1</v>
      </c>
      <c r="AY189">
        <v>90036</v>
      </c>
      <c r="AZ189">
        <v>0</v>
      </c>
    </row>
    <row r="190" spans="1:52">
      <c r="A190">
        <v>57</v>
      </c>
      <c r="B190">
        <v>12</v>
      </c>
      <c r="C190">
        <v>25.79</v>
      </c>
      <c r="D190" t="s">
        <v>175</v>
      </c>
      <c r="E190" t="s">
        <v>618</v>
      </c>
      <c r="F190">
        <v>66</v>
      </c>
      <c r="G190" t="s">
        <v>574</v>
      </c>
      <c r="H190">
        <v>4103</v>
      </c>
      <c r="I190" t="s">
        <v>66</v>
      </c>
      <c r="J190" t="s">
        <v>55</v>
      </c>
      <c r="K190" t="s">
        <v>619</v>
      </c>
      <c r="L190" t="s">
        <v>84</v>
      </c>
      <c r="M190">
        <v>0</v>
      </c>
      <c r="N190">
        <v>1</v>
      </c>
      <c r="O190" t="s">
        <v>58</v>
      </c>
      <c r="P190">
        <v>1</v>
      </c>
      <c r="Q190" t="s">
        <v>85</v>
      </c>
      <c r="R190" t="s">
        <v>620</v>
      </c>
      <c r="S190">
        <v>37.863843000000003</v>
      </c>
      <c r="T190">
        <v>-122.275684</v>
      </c>
      <c r="U190">
        <v>1</v>
      </c>
      <c r="V190">
        <v>94.4</v>
      </c>
      <c r="W190">
        <v>1</v>
      </c>
      <c r="X190">
        <v>0</v>
      </c>
      <c r="Y190">
        <v>1</v>
      </c>
      <c r="Z190" t="s">
        <v>209</v>
      </c>
      <c r="AA190">
        <v>0</v>
      </c>
      <c r="AB190">
        <v>1</v>
      </c>
      <c r="AC190">
        <v>0</v>
      </c>
      <c r="AD190">
        <v>1</v>
      </c>
      <c r="AE190" t="s">
        <v>62</v>
      </c>
      <c r="AF190">
        <v>1</v>
      </c>
      <c r="AG190">
        <v>19763</v>
      </c>
      <c r="AH190">
        <v>0</v>
      </c>
      <c r="AI190" t="s">
        <v>63</v>
      </c>
      <c r="AJ190">
        <v>1</v>
      </c>
      <c r="AK190">
        <v>1</v>
      </c>
      <c r="AL190">
        <v>0</v>
      </c>
      <c r="AM190" t="s">
        <v>64</v>
      </c>
      <c r="AN190">
        <v>0</v>
      </c>
      <c r="AO190">
        <v>0</v>
      </c>
      <c r="AP190">
        <v>1</v>
      </c>
      <c r="AQ190">
        <v>17</v>
      </c>
      <c r="AR190">
        <v>1607.2</v>
      </c>
      <c r="AS190">
        <v>0</v>
      </c>
      <c r="AT190">
        <v>438.43</v>
      </c>
      <c r="AU190">
        <v>0</v>
      </c>
      <c r="AV190">
        <v>2045.63</v>
      </c>
      <c r="AW190">
        <v>0</v>
      </c>
      <c r="AX190">
        <v>1</v>
      </c>
      <c r="AY190">
        <v>94703</v>
      </c>
      <c r="AZ190">
        <v>1</v>
      </c>
    </row>
    <row r="191" spans="1:52">
      <c r="A191">
        <v>68</v>
      </c>
      <c r="B191">
        <v>9</v>
      </c>
      <c r="C191">
        <v>0</v>
      </c>
      <c r="D191" t="s">
        <v>138</v>
      </c>
      <c r="E191" t="s">
        <v>200</v>
      </c>
      <c r="F191">
        <v>83</v>
      </c>
      <c r="G191" t="s">
        <v>621</v>
      </c>
      <c r="H191">
        <v>4095</v>
      </c>
      <c r="I191" t="s">
        <v>66</v>
      </c>
      <c r="J191" t="s">
        <v>55</v>
      </c>
      <c r="K191" t="s">
        <v>622</v>
      </c>
      <c r="L191" t="s">
        <v>84</v>
      </c>
      <c r="M191">
        <v>0</v>
      </c>
      <c r="N191">
        <v>0</v>
      </c>
      <c r="O191" t="s">
        <v>58</v>
      </c>
      <c r="P191">
        <v>1</v>
      </c>
      <c r="Q191" t="s">
        <v>85</v>
      </c>
      <c r="R191" t="s">
        <v>623</v>
      </c>
      <c r="S191">
        <v>38.493887999999998</v>
      </c>
      <c r="T191">
        <v>-122.777141</v>
      </c>
      <c r="U191">
        <v>0</v>
      </c>
      <c r="V191">
        <v>25.7</v>
      </c>
      <c r="W191">
        <v>0</v>
      </c>
      <c r="X191">
        <v>0</v>
      </c>
      <c r="Y191">
        <v>0</v>
      </c>
      <c r="Z191" t="s">
        <v>61</v>
      </c>
      <c r="AA191">
        <v>0</v>
      </c>
      <c r="AB191">
        <v>0</v>
      </c>
      <c r="AC191">
        <v>1</v>
      </c>
      <c r="AD191">
        <v>0</v>
      </c>
      <c r="AE191" t="s">
        <v>161</v>
      </c>
      <c r="AF191">
        <v>0</v>
      </c>
      <c r="AG191">
        <v>476</v>
      </c>
      <c r="AH191">
        <v>0</v>
      </c>
      <c r="AI191" t="s">
        <v>63</v>
      </c>
      <c r="AJ191">
        <v>0</v>
      </c>
      <c r="AK191">
        <v>1</v>
      </c>
      <c r="AL191">
        <v>1</v>
      </c>
      <c r="AM191" t="s">
        <v>64</v>
      </c>
      <c r="AN191">
        <v>0</v>
      </c>
      <c r="AO191">
        <v>0</v>
      </c>
      <c r="AP191">
        <v>0</v>
      </c>
      <c r="AQ191">
        <v>1</v>
      </c>
      <c r="AR191">
        <v>25.7</v>
      </c>
      <c r="AS191">
        <v>0</v>
      </c>
      <c r="AT191">
        <v>0</v>
      </c>
      <c r="AU191">
        <v>0</v>
      </c>
      <c r="AV191">
        <v>25.7</v>
      </c>
      <c r="AW191">
        <v>0</v>
      </c>
      <c r="AX191">
        <v>1</v>
      </c>
      <c r="AY191">
        <v>95439</v>
      </c>
      <c r="AZ191">
        <v>1</v>
      </c>
    </row>
    <row r="192" spans="1:52">
      <c r="A192">
        <v>35</v>
      </c>
      <c r="B192">
        <v>0</v>
      </c>
      <c r="C192">
        <v>27.66</v>
      </c>
      <c r="D192" t="s">
        <v>52</v>
      </c>
      <c r="E192" t="s">
        <v>52</v>
      </c>
      <c r="F192">
        <v>60</v>
      </c>
      <c r="G192" t="s">
        <v>624</v>
      </c>
      <c r="H192">
        <v>2717</v>
      </c>
      <c r="I192" t="s">
        <v>54</v>
      </c>
      <c r="J192" t="s">
        <v>55</v>
      </c>
      <c r="K192" t="s">
        <v>625</v>
      </c>
      <c r="L192" t="s">
        <v>57</v>
      </c>
      <c r="M192">
        <v>0</v>
      </c>
      <c r="N192">
        <v>0</v>
      </c>
      <c r="O192" t="s">
        <v>68</v>
      </c>
      <c r="P192">
        <v>0</v>
      </c>
      <c r="Q192" t="s">
        <v>72</v>
      </c>
      <c r="R192" t="s">
        <v>626</v>
      </c>
      <c r="S192">
        <v>39.125311000000004</v>
      </c>
      <c r="T192">
        <v>-121.39228300000001</v>
      </c>
      <c r="U192">
        <v>0</v>
      </c>
      <c r="V192">
        <v>19.149999999999999</v>
      </c>
      <c r="W192">
        <v>0</v>
      </c>
      <c r="X192">
        <v>0</v>
      </c>
      <c r="Y192">
        <v>0</v>
      </c>
      <c r="Z192" t="s">
        <v>61</v>
      </c>
      <c r="AA192">
        <v>0</v>
      </c>
      <c r="AB192">
        <v>0</v>
      </c>
      <c r="AC192">
        <v>0</v>
      </c>
      <c r="AD192">
        <v>0</v>
      </c>
      <c r="AE192" t="s">
        <v>79</v>
      </c>
      <c r="AF192">
        <v>1</v>
      </c>
      <c r="AG192">
        <v>5654</v>
      </c>
      <c r="AH192">
        <v>0</v>
      </c>
      <c r="AI192" t="s">
        <v>63</v>
      </c>
      <c r="AJ192">
        <v>0</v>
      </c>
      <c r="AK192">
        <v>3</v>
      </c>
      <c r="AL192">
        <v>0</v>
      </c>
      <c r="AM192" t="s">
        <v>64</v>
      </c>
      <c r="AN192">
        <v>0</v>
      </c>
      <c r="AO192">
        <v>0</v>
      </c>
      <c r="AP192">
        <v>0</v>
      </c>
      <c r="AQ192">
        <v>17</v>
      </c>
      <c r="AR192">
        <v>343.45</v>
      </c>
      <c r="AS192">
        <v>0</v>
      </c>
      <c r="AT192">
        <v>470.22</v>
      </c>
      <c r="AU192">
        <v>28.63</v>
      </c>
      <c r="AV192">
        <v>785.04</v>
      </c>
      <c r="AW192">
        <v>0</v>
      </c>
      <c r="AX192">
        <v>0</v>
      </c>
      <c r="AY192">
        <v>95903</v>
      </c>
      <c r="AZ192">
        <v>0</v>
      </c>
    </row>
    <row r="193" spans="1:52">
      <c r="A193">
        <v>28</v>
      </c>
      <c r="B193">
        <v>0</v>
      </c>
      <c r="C193">
        <v>38.729999999999997</v>
      </c>
      <c r="D193" t="s">
        <v>52</v>
      </c>
      <c r="E193" t="s">
        <v>52</v>
      </c>
      <c r="F193">
        <v>57</v>
      </c>
      <c r="G193" t="s">
        <v>627</v>
      </c>
      <c r="H193">
        <v>5586</v>
      </c>
      <c r="I193" t="s">
        <v>75</v>
      </c>
      <c r="J193" t="s">
        <v>55</v>
      </c>
      <c r="K193" t="s">
        <v>628</v>
      </c>
      <c r="L193" t="s">
        <v>57</v>
      </c>
      <c r="M193">
        <v>0</v>
      </c>
      <c r="N193">
        <v>0</v>
      </c>
      <c r="O193" t="s">
        <v>68</v>
      </c>
      <c r="P193">
        <v>0</v>
      </c>
      <c r="Q193" t="s">
        <v>72</v>
      </c>
      <c r="R193" t="s">
        <v>629</v>
      </c>
      <c r="S193">
        <v>35.852891999999997</v>
      </c>
      <c r="T193">
        <v>-118.39778200000001</v>
      </c>
      <c r="U193">
        <v>0</v>
      </c>
      <c r="V193">
        <v>20.100000000000001</v>
      </c>
      <c r="W193">
        <v>0</v>
      </c>
      <c r="X193">
        <v>0</v>
      </c>
      <c r="Y193">
        <v>0</v>
      </c>
      <c r="Z193" t="s">
        <v>209</v>
      </c>
      <c r="AA193">
        <v>0</v>
      </c>
      <c r="AB193">
        <v>0</v>
      </c>
      <c r="AC193">
        <v>0</v>
      </c>
      <c r="AD193">
        <v>0</v>
      </c>
      <c r="AE193" t="s">
        <v>79</v>
      </c>
      <c r="AF193">
        <v>1</v>
      </c>
      <c r="AG193">
        <v>1873</v>
      </c>
      <c r="AH193">
        <v>0</v>
      </c>
      <c r="AI193" t="s">
        <v>63</v>
      </c>
      <c r="AJ193">
        <v>0</v>
      </c>
      <c r="AK193">
        <v>5</v>
      </c>
      <c r="AL193">
        <v>0</v>
      </c>
      <c r="AM193" t="s">
        <v>64</v>
      </c>
      <c r="AN193">
        <v>0</v>
      </c>
      <c r="AO193">
        <v>0</v>
      </c>
      <c r="AP193">
        <v>0</v>
      </c>
      <c r="AQ193">
        <v>18</v>
      </c>
      <c r="AR193">
        <v>401.85</v>
      </c>
      <c r="AS193">
        <v>0</v>
      </c>
      <c r="AT193">
        <v>697.14</v>
      </c>
      <c r="AU193">
        <v>0</v>
      </c>
      <c r="AV193">
        <v>1098.99</v>
      </c>
      <c r="AW193">
        <v>1</v>
      </c>
      <c r="AX193">
        <v>0</v>
      </c>
      <c r="AY193">
        <v>93238</v>
      </c>
      <c r="AZ193">
        <v>0</v>
      </c>
    </row>
    <row r="194" spans="1:52">
      <c r="A194">
        <v>34</v>
      </c>
      <c r="B194">
        <v>0</v>
      </c>
      <c r="C194">
        <v>29.14</v>
      </c>
      <c r="D194" t="s">
        <v>52</v>
      </c>
      <c r="E194" t="s">
        <v>52</v>
      </c>
      <c r="F194">
        <v>66</v>
      </c>
      <c r="G194" t="s">
        <v>414</v>
      </c>
      <c r="H194">
        <v>4580</v>
      </c>
      <c r="I194" t="s">
        <v>66</v>
      </c>
      <c r="J194" t="s">
        <v>55</v>
      </c>
      <c r="K194" t="s">
        <v>630</v>
      </c>
      <c r="L194" t="s">
        <v>57</v>
      </c>
      <c r="M194">
        <v>0</v>
      </c>
      <c r="N194">
        <v>0</v>
      </c>
      <c r="O194" t="s">
        <v>58</v>
      </c>
      <c r="P194">
        <v>0</v>
      </c>
      <c r="Q194" t="s">
        <v>72</v>
      </c>
      <c r="R194" t="s">
        <v>631</v>
      </c>
      <c r="S194">
        <v>36.789790000000004</v>
      </c>
      <c r="T194">
        <v>-119.929894</v>
      </c>
      <c r="U194">
        <v>1</v>
      </c>
      <c r="V194">
        <v>19.600000000000001</v>
      </c>
      <c r="W194">
        <v>0</v>
      </c>
      <c r="X194">
        <v>0</v>
      </c>
      <c r="Y194">
        <v>1</v>
      </c>
      <c r="Z194" t="s">
        <v>61</v>
      </c>
      <c r="AA194">
        <v>0</v>
      </c>
      <c r="AB194">
        <v>0</v>
      </c>
      <c r="AC194">
        <v>0</v>
      </c>
      <c r="AD194">
        <v>1</v>
      </c>
      <c r="AE194" t="s">
        <v>79</v>
      </c>
      <c r="AF194">
        <v>1</v>
      </c>
      <c r="AG194">
        <v>60889</v>
      </c>
      <c r="AH194">
        <v>0</v>
      </c>
      <c r="AI194" t="s">
        <v>63</v>
      </c>
      <c r="AJ194">
        <v>1</v>
      </c>
      <c r="AK194">
        <v>4</v>
      </c>
      <c r="AL194">
        <v>0</v>
      </c>
      <c r="AM194" t="s">
        <v>64</v>
      </c>
      <c r="AN194">
        <v>0</v>
      </c>
      <c r="AO194">
        <v>0</v>
      </c>
      <c r="AP194">
        <v>0</v>
      </c>
      <c r="AQ194">
        <v>4</v>
      </c>
      <c r="AR194">
        <v>93.45</v>
      </c>
      <c r="AS194">
        <v>0</v>
      </c>
      <c r="AT194">
        <v>116.56</v>
      </c>
      <c r="AU194">
        <v>0</v>
      </c>
      <c r="AV194">
        <v>210.01</v>
      </c>
      <c r="AW194">
        <v>0</v>
      </c>
      <c r="AX194">
        <v>0</v>
      </c>
      <c r="AY194">
        <v>93722</v>
      </c>
      <c r="AZ194">
        <v>0</v>
      </c>
    </row>
    <row r="195" spans="1:52">
      <c r="A195">
        <v>40</v>
      </c>
      <c r="B195">
        <v>13</v>
      </c>
      <c r="C195">
        <v>40.28</v>
      </c>
      <c r="D195" t="s">
        <v>52</v>
      </c>
      <c r="E195" t="s">
        <v>52</v>
      </c>
      <c r="F195">
        <v>30</v>
      </c>
      <c r="G195" t="s">
        <v>632</v>
      </c>
      <c r="H195">
        <v>4583</v>
      </c>
      <c r="I195" t="s">
        <v>66</v>
      </c>
      <c r="J195" t="s">
        <v>55</v>
      </c>
      <c r="K195" t="s">
        <v>633</v>
      </c>
      <c r="L195" t="s">
        <v>57</v>
      </c>
      <c r="M195">
        <v>1</v>
      </c>
      <c r="N195">
        <v>0</v>
      </c>
      <c r="O195" t="s">
        <v>68</v>
      </c>
      <c r="P195">
        <v>1</v>
      </c>
      <c r="Q195" t="s">
        <v>59</v>
      </c>
      <c r="R195" t="s">
        <v>634</v>
      </c>
      <c r="S195">
        <v>32.852947</v>
      </c>
      <c r="T195">
        <v>-114.850784</v>
      </c>
      <c r="U195">
        <v>1</v>
      </c>
      <c r="V195">
        <v>106.05</v>
      </c>
      <c r="W195">
        <v>1</v>
      </c>
      <c r="X195">
        <v>1</v>
      </c>
      <c r="Y195">
        <v>1</v>
      </c>
      <c r="Z195" t="s">
        <v>105</v>
      </c>
      <c r="AA195">
        <v>1</v>
      </c>
      <c r="AB195">
        <v>1</v>
      </c>
      <c r="AC195">
        <v>1</v>
      </c>
      <c r="AD195">
        <v>1</v>
      </c>
      <c r="AE195" t="s">
        <v>62</v>
      </c>
      <c r="AF195">
        <v>1</v>
      </c>
      <c r="AG195">
        <v>3663</v>
      </c>
      <c r="AH195">
        <v>0</v>
      </c>
      <c r="AI195" t="s">
        <v>63</v>
      </c>
      <c r="AJ195">
        <v>1</v>
      </c>
      <c r="AK195">
        <v>4</v>
      </c>
      <c r="AL195">
        <v>0</v>
      </c>
      <c r="AM195" t="s">
        <v>64</v>
      </c>
      <c r="AN195">
        <v>1</v>
      </c>
      <c r="AO195">
        <v>1</v>
      </c>
      <c r="AP195">
        <v>1</v>
      </c>
      <c r="AQ195">
        <v>70</v>
      </c>
      <c r="AR195">
        <v>7554.05</v>
      </c>
      <c r="AS195">
        <v>0</v>
      </c>
      <c r="AT195">
        <v>2819.6</v>
      </c>
      <c r="AU195">
        <v>0</v>
      </c>
      <c r="AV195">
        <v>10373.65</v>
      </c>
      <c r="AW195">
        <v>0</v>
      </c>
      <c r="AX195">
        <v>1</v>
      </c>
      <c r="AY195">
        <v>92283</v>
      </c>
      <c r="AZ195">
        <v>0</v>
      </c>
    </row>
    <row r="196" spans="1:52">
      <c r="A196">
        <v>50</v>
      </c>
      <c r="B196">
        <v>17</v>
      </c>
      <c r="C196">
        <v>46.5</v>
      </c>
      <c r="D196" t="s">
        <v>52</v>
      </c>
      <c r="E196" t="s">
        <v>52</v>
      </c>
      <c r="F196">
        <v>26</v>
      </c>
      <c r="G196" t="s">
        <v>635</v>
      </c>
      <c r="H196">
        <v>4093</v>
      </c>
      <c r="I196" t="s">
        <v>66</v>
      </c>
      <c r="J196" t="s">
        <v>55</v>
      </c>
      <c r="K196" t="s">
        <v>636</v>
      </c>
      <c r="L196" t="s">
        <v>57</v>
      </c>
      <c r="M196">
        <v>0</v>
      </c>
      <c r="N196">
        <v>0</v>
      </c>
      <c r="O196" t="s">
        <v>68</v>
      </c>
      <c r="P196">
        <v>1</v>
      </c>
      <c r="Q196" t="s">
        <v>59</v>
      </c>
      <c r="R196" t="s">
        <v>637</v>
      </c>
      <c r="S196">
        <v>40.021787000000003</v>
      </c>
      <c r="T196">
        <v>-122.127576</v>
      </c>
      <c r="U196">
        <v>0</v>
      </c>
      <c r="V196">
        <v>93.2</v>
      </c>
      <c r="W196">
        <v>0</v>
      </c>
      <c r="X196">
        <v>0</v>
      </c>
      <c r="Y196">
        <v>0</v>
      </c>
      <c r="Z196" t="s">
        <v>61</v>
      </c>
      <c r="AA196">
        <v>1</v>
      </c>
      <c r="AB196">
        <v>0</v>
      </c>
      <c r="AC196">
        <v>1</v>
      </c>
      <c r="AD196">
        <v>0</v>
      </c>
      <c r="AE196" t="s">
        <v>79</v>
      </c>
      <c r="AF196">
        <v>1</v>
      </c>
      <c r="AG196">
        <v>405</v>
      </c>
      <c r="AH196">
        <v>0</v>
      </c>
      <c r="AI196" t="s">
        <v>63</v>
      </c>
      <c r="AJ196">
        <v>0</v>
      </c>
      <c r="AK196">
        <v>4</v>
      </c>
      <c r="AL196">
        <v>0</v>
      </c>
      <c r="AM196" t="s">
        <v>64</v>
      </c>
      <c r="AN196">
        <v>1</v>
      </c>
      <c r="AO196">
        <v>1</v>
      </c>
      <c r="AP196">
        <v>1</v>
      </c>
      <c r="AQ196">
        <v>22</v>
      </c>
      <c r="AR196">
        <v>2157.3000000000002</v>
      </c>
      <c r="AS196">
        <v>0</v>
      </c>
      <c r="AT196">
        <v>1023</v>
      </c>
      <c r="AU196">
        <v>0</v>
      </c>
      <c r="AV196">
        <v>3180.3</v>
      </c>
      <c r="AW196">
        <v>0</v>
      </c>
      <c r="AX196">
        <v>1</v>
      </c>
      <c r="AY196">
        <v>96090</v>
      </c>
      <c r="AZ196">
        <v>0</v>
      </c>
    </row>
    <row r="197" spans="1:52">
      <c r="A197">
        <v>33</v>
      </c>
      <c r="B197">
        <v>56</v>
      </c>
      <c r="C197">
        <v>26.09</v>
      </c>
      <c r="D197" t="s">
        <v>52</v>
      </c>
      <c r="E197" t="s">
        <v>52</v>
      </c>
      <c r="F197">
        <v>80</v>
      </c>
      <c r="G197" t="s">
        <v>638</v>
      </c>
      <c r="H197">
        <v>5447</v>
      </c>
      <c r="I197" t="s">
        <v>66</v>
      </c>
      <c r="J197" t="s">
        <v>55</v>
      </c>
      <c r="K197" t="s">
        <v>639</v>
      </c>
      <c r="L197" t="s">
        <v>57</v>
      </c>
      <c r="M197">
        <v>1</v>
      </c>
      <c r="N197">
        <v>1</v>
      </c>
      <c r="O197" t="s">
        <v>58</v>
      </c>
      <c r="P197">
        <v>1</v>
      </c>
      <c r="Q197" t="s">
        <v>59</v>
      </c>
      <c r="R197" t="s">
        <v>640</v>
      </c>
      <c r="S197">
        <v>39.449793999999997</v>
      </c>
      <c r="T197">
        <v>-121.93637200000001</v>
      </c>
      <c r="U197">
        <v>1</v>
      </c>
      <c r="V197">
        <v>106.9</v>
      </c>
      <c r="W197">
        <v>0</v>
      </c>
      <c r="X197">
        <v>3</v>
      </c>
      <c r="Y197">
        <v>1</v>
      </c>
      <c r="Z197" t="s">
        <v>61</v>
      </c>
      <c r="AA197">
        <v>0</v>
      </c>
      <c r="AB197">
        <v>1</v>
      </c>
      <c r="AC197">
        <v>1</v>
      </c>
      <c r="AD197">
        <v>1</v>
      </c>
      <c r="AE197" t="s">
        <v>62</v>
      </c>
      <c r="AF197">
        <v>1</v>
      </c>
      <c r="AG197">
        <v>303</v>
      </c>
      <c r="AH197">
        <v>1</v>
      </c>
      <c r="AI197" t="s">
        <v>63</v>
      </c>
      <c r="AJ197">
        <v>1</v>
      </c>
      <c r="AK197">
        <v>3</v>
      </c>
      <c r="AL197">
        <v>0</v>
      </c>
      <c r="AM197" t="s">
        <v>64</v>
      </c>
      <c r="AN197">
        <v>1</v>
      </c>
      <c r="AO197">
        <v>1</v>
      </c>
      <c r="AP197">
        <v>1</v>
      </c>
      <c r="AQ197">
        <v>35</v>
      </c>
      <c r="AR197">
        <v>3756.45</v>
      </c>
      <c r="AS197">
        <v>150</v>
      </c>
      <c r="AT197">
        <v>913.15</v>
      </c>
      <c r="AU197">
        <v>34.47</v>
      </c>
      <c r="AV197">
        <v>4785.13</v>
      </c>
      <c r="AW197">
        <v>0</v>
      </c>
      <c r="AX197">
        <v>0</v>
      </c>
      <c r="AY197">
        <v>95920</v>
      </c>
      <c r="AZ197">
        <v>0</v>
      </c>
    </row>
    <row r="198" spans="1:52">
      <c r="A198">
        <v>37</v>
      </c>
      <c r="B198">
        <v>0</v>
      </c>
      <c r="C198">
        <v>20.96</v>
      </c>
      <c r="D198" t="s">
        <v>52</v>
      </c>
      <c r="E198" t="s">
        <v>52</v>
      </c>
      <c r="F198">
        <v>31</v>
      </c>
      <c r="G198" t="s">
        <v>495</v>
      </c>
      <c r="H198">
        <v>2269</v>
      </c>
      <c r="I198" t="s">
        <v>75</v>
      </c>
      <c r="J198" t="s">
        <v>55</v>
      </c>
      <c r="K198" t="s">
        <v>641</v>
      </c>
      <c r="L198" t="s">
        <v>57</v>
      </c>
      <c r="M198">
        <v>0</v>
      </c>
      <c r="N198">
        <v>0</v>
      </c>
      <c r="O198" t="s">
        <v>58</v>
      </c>
      <c r="P198">
        <v>0</v>
      </c>
      <c r="Q198" t="s">
        <v>72</v>
      </c>
      <c r="R198" t="s">
        <v>642</v>
      </c>
      <c r="S198">
        <v>33.945318</v>
      </c>
      <c r="T198">
        <v>-117.99206599999999</v>
      </c>
      <c r="U198">
        <v>1</v>
      </c>
      <c r="V198">
        <v>20.55</v>
      </c>
      <c r="W198">
        <v>0</v>
      </c>
      <c r="X198">
        <v>0</v>
      </c>
      <c r="Y198">
        <v>10</v>
      </c>
      <c r="Z198" t="s">
        <v>61</v>
      </c>
      <c r="AA198">
        <v>0</v>
      </c>
      <c r="AB198">
        <v>0</v>
      </c>
      <c r="AC198">
        <v>1</v>
      </c>
      <c r="AD198">
        <v>1</v>
      </c>
      <c r="AE198" t="s">
        <v>79</v>
      </c>
      <c r="AF198">
        <v>1</v>
      </c>
      <c r="AG198">
        <v>19109</v>
      </c>
      <c r="AH198">
        <v>0</v>
      </c>
      <c r="AI198" t="s">
        <v>63</v>
      </c>
      <c r="AJ198">
        <v>1</v>
      </c>
      <c r="AK198">
        <v>4</v>
      </c>
      <c r="AL198">
        <v>0</v>
      </c>
      <c r="AM198" t="s">
        <v>64</v>
      </c>
      <c r="AN198">
        <v>0</v>
      </c>
      <c r="AO198">
        <v>0</v>
      </c>
      <c r="AP198">
        <v>0</v>
      </c>
      <c r="AQ198">
        <v>27</v>
      </c>
      <c r="AR198">
        <v>583.29999999999995</v>
      </c>
      <c r="AS198">
        <v>0</v>
      </c>
      <c r="AT198">
        <v>565.91999999999996</v>
      </c>
      <c r="AU198">
        <v>0</v>
      </c>
      <c r="AV198">
        <v>1149.22</v>
      </c>
      <c r="AW198">
        <v>0</v>
      </c>
      <c r="AX198">
        <v>0</v>
      </c>
      <c r="AY198">
        <v>90603</v>
      </c>
      <c r="AZ198">
        <v>0</v>
      </c>
    </row>
    <row r="199" spans="1:52">
      <c r="A199">
        <v>47</v>
      </c>
      <c r="B199">
        <v>0</v>
      </c>
      <c r="C199">
        <v>46.91</v>
      </c>
      <c r="D199" t="s">
        <v>52</v>
      </c>
      <c r="E199" t="s">
        <v>52</v>
      </c>
      <c r="F199">
        <v>64</v>
      </c>
      <c r="G199" t="s">
        <v>643</v>
      </c>
      <c r="H199">
        <v>3636</v>
      </c>
      <c r="I199" t="s">
        <v>66</v>
      </c>
      <c r="J199" t="s">
        <v>55</v>
      </c>
      <c r="K199" t="s">
        <v>644</v>
      </c>
      <c r="L199" t="s">
        <v>57</v>
      </c>
      <c r="M199">
        <v>1</v>
      </c>
      <c r="N199">
        <v>0</v>
      </c>
      <c r="O199" t="s">
        <v>58</v>
      </c>
      <c r="P199">
        <v>0</v>
      </c>
      <c r="Q199" t="s">
        <v>72</v>
      </c>
      <c r="R199" t="s">
        <v>645</v>
      </c>
      <c r="S199">
        <v>33.666300999999997</v>
      </c>
      <c r="T199">
        <v>-117.96950099999999</v>
      </c>
      <c r="U199">
        <v>1</v>
      </c>
      <c r="V199">
        <v>20.2</v>
      </c>
      <c r="W199">
        <v>0</v>
      </c>
      <c r="X199">
        <v>2</v>
      </c>
      <c r="Y199">
        <v>6</v>
      </c>
      <c r="Z199" t="s">
        <v>61</v>
      </c>
      <c r="AA199">
        <v>0</v>
      </c>
      <c r="AB199">
        <v>0</v>
      </c>
      <c r="AC199">
        <v>0</v>
      </c>
      <c r="AD199">
        <v>1</v>
      </c>
      <c r="AE199" t="s">
        <v>161</v>
      </c>
      <c r="AF199">
        <v>1</v>
      </c>
      <c r="AG199">
        <v>56517</v>
      </c>
      <c r="AH199">
        <v>0</v>
      </c>
      <c r="AI199" t="s">
        <v>63</v>
      </c>
      <c r="AJ199">
        <v>1</v>
      </c>
      <c r="AK199">
        <v>4</v>
      </c>
      <c r="AL199">
        <v>0</v>
      </c>
      <c r="AM199" t="s">
        <v>64</v>
      </c>
      <c r="AN199">
        <v>0</v>
      </c>
      <c r="AO199">
        <v>0</v>
      </c>
      <c r="AP199">
        <v>0</v>
      </c>
      <c r="AQ199">
        <v>19</v>
      </c>
      <c r="AR199">
        <v>382.2</v>
      </c>
      <c r="AS199">
        <v>0</v>
      </c>
      <c r="AT199">
        <v>891.29</v>
      </c>
      <c r="AU199">
        <v>0</v>
      </c>
      <c r="AV199">
        <v>1273.49</v>
      </c>
      <c r="AW199">
        <v>0</v>
      </c>
      <c r="AX199">
        <v>0</v>
      </c>
      <c r="AY199">
        <v>92646</v>
      </c>
      <c r="AZ199">
        <v>0</v>
      </c>
    </row>
    <row r="200" spans="1:52">
      <c r="A200">
        <v>27</v>
      </c>
      <c r="B200">
        <v>59</v>
      </c>
      <c r="C200">
        <v>20.440000000000001</v>
      </c>
      <c r="D200" t="s">
        <v>88</v>
      </c>
      <c r="E200" t="s">
        <v>119</v>
      </c>
      <c r="F200">
        <v>73</v>
      </c>
      <c r="G200" t="s">
        <v>646</v>
      </c>
      <c r="H200">
        <v>2827</v>
      </c>
      <c r="I200" t="s">
        <v>66</v>
      </c>
      <c r="J200" t="s">
        <v>55</v>
      </c>
      <c r="K200" t="s">
        <v>647</v>
      </c>
      <c r="L200" t="s">
        <v>84</v>
      </c>
      <c r="M200">
        <v>0</v>
      </c>
      <c r="N200">
        <v>0</v>
      </c>
      <c r="O200" t="s">
        <v>68</v>
      </c>
      <c r="P200">
        <v>1</v>
      </c>
      <c r="Q200" t="s">
        <v>59</v>
      </c>
      <c r="R200" t="s">
        <v>648</v>
      </c>
      <c r="S200">
        <v>37.921033999999999</v>
      </c>
      <c r="T200">
        <v>-122.341798</v>
      </c>
      <c r="U200">
        <v>0</v>
      </c>
      <c r="V200">
        <v>94.25</v>
      </c>
      <c r="W200">
        <v>0</v>
      </c>
      <c r="X200">
        <v>0</v>
      </c>
      <c r="Y200">
        <v>0</v>
      </c>
      <c r="Z200" t="s">
        <v>61</v>
      </c>
      <c r="AA200">
        <v>0</v>
      </c>
      <c r="AB200">
        <v>1</v>
      </c>
      <c r="AC200">
        <v>1</v>
      </c>
      <c r="AD200">
        <v>0</v>
      </c>
      <c r="AE200" t="s">
        <v>62</v>
      </c>
      <c r="AF200">
        <v>1</v>
      </c>
      <c r="AG200">
        <v>39089</v>
      </c>
      <c r="AH200">
        <v>0</v>
      </c>
      <c r="AI200" t="s">
        <v>63</v>
      </c>
      <c r="AJ200">
        <v>0</v>
      </c>
      <c r="AK200">
        <v>1</v>
      </c>
      <c r="AL200">
        <v>0</v>
      </c>
      <c r="AM200" t="s">
        <v>64</v>
      </c>
      <c r="AN200">
        <v>1</v>
      </c>
      <c r="AO200">
        <v>1</v>
      </c>
      <c r="AP200">
        <v>1</v>
      </c>
      <c r="AQ200">
        <v>16</v>
      </c>
      <c r="AR200">
        <v>1483.25</v>
      </c>
      <c r="AS200">
        <v>140</v>
      </c>
      <c r="AT200">
        <v>327.04000000000002</v>
      </c>
      <c r="AU200">
        <v>0</v>
      </c>
      <c r="AV200">
        <v>1950.29</v>
      </c>
      <c r="AW200">
        <v>1</v>
      </c>
      <c r="AX200">
        <v>0</v>
      </c>
      <c r="AY200">
        <v>94804</v>
      </c>
      <c r="AZ200">
        <v>1</v>
      </c>
    </row>
    <row r="201" spans="1:52">
      <c r="A201">
        <v>44</v>
      </c>
      <c r="B201">
        <v>25</v>
      </c>
      <c r="C201">
        <v>38.020000000000003</v>
      </c>
      <c r="D201" t="s">
        <v>52</v>
      </c>
      <c r="E201" t="s">
        <v>52</v>
      </c>
      <c r="F201">
        <v>59</v>
      </c>
      <c r="G201" t="s">
        <v>310</v>
      </c>
      <c r="H201">
        <v>5176</v>
      </c>
      <c r="I201" t="s">
        <v>66</v>
      </c>
      <c r="J201" t="s">
        <v>55</v>
      </c>
      <c r="K201" t="s">
        <v>649</v>
      </c>
      <c r="L201" t="s">
        <v>57</v>
      </c>
      <c r="M201">
        <v>0</v>
      </c>
      <c r="N201">
        <v>0</v>
      </c>
      <c r="O201" t="s">
        <v>58</v>
      </c>
      <c r="P201">
        <v>1</v>
      </c>
      <c r="Q201" t="s">
        <v>59</v>
      </c>
      <c r="R201" t="s">
        <v>650</v>
      </c>
      <c r="S201">
        <v>37.721052</v>
      </c>
      <c r="T201">
        <v>-122.413573</v>
      </c>
      <c r="U201">
        <v>0</v>
      </c>
      <c r="V201">
        <v>75.099999999999994</v>
      </c>
      <c r="W201">
        <v>0</v>
      </c>
      <c r="X201">
        <v>0</v>
      </c>
      <c r="Y201">
        <v>0</v>
      </c>
      <c r="Z201" t="s">
        <v>61</v>
      </c>
      <c r="AA201">
        <v>1</v>
      </c>
      <c r="AB201">
        <v>0</v>
      </c>
      <c r="AC201">
        <v>0</v>
      </c>
      <c r="AD201">
        <v>0</v>
      </c>
      <c r="AE201" t="s">
        <v>62</v>
      </c>
      <c r="AF201">
        <v>1</v>
      </c>
      <c r="AG201">
        <v>40137</v>
      </c>
      <c r="AH201">
        <v>0</v>
      </c>
      <c r="AI201" t="s">
        <v>63</v>
      </c>
      <c r="AJ201">
        <v>0</v>
      </c>
      <c r="AK201">
        <v>5</v>
      </c>
      <c r="AL201">
        <v>0</v>
      </c>
      <c r="AM201" t="s">
        <v>64</v>
      </c>
      <c r="AN201">
        <v>0</v>
      </c>
      <c r="AO201">
        <v>0</v>
      </c>
      <c r="AP201">
        <v>0</v>
      </c>
      <c r="AQ201">
        <v>16</v>
      </c>
      <c r="AR201">
        <v>1212.8499999999999</v>
      </c>
      <c r="AS201">
        <v>0</v>
      </c>
      <c r="AT201">
        <v>608.32000000000005</v>
      </c>
      <c r="AU201">
        <v>0</v>
      </c>
      <c r="AV201">
        <v>1821.17</v>
      </c>
      <c r="AW201">
        <v>0</v>
      </c>
      <c r="AX201">
        <v>1</v>
      </c>
      <c r="AY201">
        <v>94134</v>
      </c>
      <c r="AZ201">
        <v>0</v>
      </c>
    </row>
    <row r="202" spans="1:52">
      <c r="A202">
        <v>40</v>
      </c>
      <c r="B202">
        <v>29</v>
      </c>
      <c r="C202">
        <v>0</v>
      </c>
      <c r="D202" t="s">
        <v>52</v>
      </c>
      <c r="E202" t="s">
        <v>52</v>
      </c>
      <c r="F202">
        <v>76</v>
      </c>
      <c r="G202" t="s">
        <v>651</v>
      </c>
      <c r="H202">
        <v>5224</v>
      </c>
      <c r="I202" t="s">
        <v>54</v>
      </c>
      <c r="J202" t="s">
        <v>55</v>
      </c>
      <c r="K202" t="s">
        <v>652</v>
      </c>
      <c r="L202" t="s">
        <v>57</v>
      </c>
      <c r="M202">
        <v>0</v>
      </c>
      <c r="N202">
        <v>1</v>
      </c>
      <c r="O202" t="s">
        <v>58</v>
      </c>
      <c r="P202">
        <v>1</v>
      </c>
      <c r="Q202" t="s">
        <v>85</v>
      </c>
      <c r="R202" t="s">
        <v>653</v>
      </c>
      <c r="S202">
        <v>35.591386999999997</v>
      </c>
      <c r="T202">
        <v>-121.032256</v>
      </c>
      <c r="U202">
        <v>1</v>
      </c>
      <c r="V202">
        <v>58.25</v>
      </c>
      <c r="W202">
        <v>0</v>
      </c>
      <c r="X202">
        <v>0</v>
      </c>
      <c r="Y202">
        <v>2</v>
      </c>
      <c r="Z202" t="s">
        <v>105</v>
      </c>
      <c r="AA202">
        <v>1</v>
      </c>
      <c r="AB202">
        <v>0</v>
      </c>
      <c r="AC202">
        <v>0</v>
      </c>
      <c r="AD202">
        <v>1</v>
      </c>
      <c r="AE202" t="s">
        <v>62</v>
      </c>
      <c r="AF202">
        <v>0</v>
      </c>
      <c r="AG202">
        <v>6526</v>
      </c>
      <c r="AH202">
        <v>1</v>
      </c>
      <c r="AI202" t="s">
        <v>63</v>
      </c>
      <c r="AJ202">
        <v>1</v>
      </c>
      <c r="AK202">
        <v>5</v>
      </c>
      <c r="AL202">
        <v>0</v>
      </c>
      <c r="AM202" t="s">
        <v>64</v>
      </c>
      <c r="AN202">
        <v>1</v>
      </c>
      <c r="AO202">
        <v>1</v>
      </c>
      <c r="AP202">
        <v>1</v>
      </c>
      <c r="AQ202">
        <v>71</v>
      </c>
      <c r="AR202">
        <v>4145.8999999999996</v>
      </c>
      <c r="AS202">
        <v>0</v>
      </c>
      <c r="AT202">
        <v>0</v>
      </c>
      <c r="AU202">
        <v>0</v>
      </c>
      <c r="AV202">
        <v>4145.8999999999996</v>
      </c>
      <c r="AW202">
        <v>0</v>
      </c>
      <c r="AX202">
        <v>1</v>
      </c>
      <c r="AY202">
        <v>93428</v>
      </c>
      <c r="AZ202">
        <v>0</v>
      </c>
    </row>
    <row r="203" spans="1:52">
      <c r="A203">
        <v>41</v>
      </c>
      <c r="B203">
        <v>6</v>
      </c>
      <c r="C203">
        <v>30.04</v>
      </c>
      <c r="D203" t="s">
        <v>52</v>
      </c>
      <c r="E203" t="s">
        <v>52</v>
      </c>
      <c r="F203">
        <v>75</v>
      </c>
      <c r="G203" t="s">
        <v>398</v>
      </c>
      <c r="H203">
        <v>3565</v>
      </c>
      <c r="I203" t="s">
        <v>66</v>
      </c>
      <c r="J203" t="s">
        <v>55</v>
      </c>
      <c r="K203" t="s">
        <v>654</v>
      </c>
      <c r="L203" t="s">
        <v>57</v>
      </c>
      <c r="M203">
        <v>0</v>
      </c>
      <c r="N203">
        <v>0</v>
      </c>
      <c r="O203" t="s">
        <v>68</v>
      </c>
      <c r="P203">
        <v>1</v>
      </c>
      <c r="Q203" t="s">
        <v>77</v>
      </c>
      <c r="R203" t="s">
        <v>655</v>
      </c>
      <c r="S203">
        <v>34.119363</v>
      </c>
      <c r="T203">
        <v>-117.855059</v>
      </c>
      <c r="U203">
        <v>0</v>
      </c>
      <c r="V203">
        <v>43.9</v>
      </c>
      <c r="W203">
        <v>0</v>
      </c>
      <c r="X203">
        <v>0</v>
      </c>
      <c r="Y203">
        <v>0</v>
      </c>
      <c r="Z203" t="s">
        <v>93</v>
      </c>
      <c r="AA203">
        <v>0</v>
      </c>
      <c r="AB203">
        <v>0</v>
      </c>
      <c r="AC203">
        <v>0</v>
      </c>
      <c r="AD203">
        <v>0</v>
      </c>
      <c r="AE203" t="s">
        <v>79</v>
      </c>
      <c r="AF203">
        <v>1</v>
      </c>
      <c r="AG203">
        <v>25135</v>
      </c>
      <c r="AH203">
        <v>0</v>
      </c>
      <c r="AI203" t="s">
        <v>63</v>
      </c>
      <c r="AJ203">
        <v>0</v>
      </c>
      <c r="AK203">
        <v>5</v>
      </c>
      <c r="AL203">
        <v>0</v>
      </c>
      <c r="AM203" t="s">
        <v>64</v>
      </c>
      <c r="AN203">
        <v>0</v>
      </c>
      <c r="AO203">
        <v>0</v>
      </c>
      <c r="AP203">
        <v>0</v>
      </c>
      <c r="AQ203">
        <v>7</v>
      </c>
      <c r="AR203">
        <v>278.39999999999998</v>
      </c>
      <c r="AS203">
        <v>0</v>
      </c>
      <c r="AT203">
        <v>210.28</v>
      </c>
      <c r="AU203">
        <v>0</v>
      </c>
      <c r="AV203">
        <v>488.68</v>
      </c>
      <c r="AW203">
        <v>0</v>
      </c>
      <c r="AX203">
        <v>1</v>
      </c>
      <c r="AY203">
        <v>91740</v>
      </c>
      <c r="AZ203">
        <v>0</v>
      </c>
    </row>
    <row r="204" spans="1:52">
      <c r="A204">
        <v>47</v>
      </c>
      <c r="B204">
        <v>53</v>
      </c>
      <c r="C204">
        <v>26.35</v>
      </c>
      <c r="D204" t="s">
        <v>52</v>
      </c>
      <c r="E204" t="s">
        <v>52</v>
      </c>
      <c r="F204">
        <v>49</v>
      </c>
      <c r="G204" t="s">
        <v>656</v>
      </c>
      <c r="H204">
        <v>4667</v>
      </c>
      <c r="I204" t="s">
        <v>54</v>
      </c>
      <c r="J204" t="s">
        <v>55</v>
      </c>
      <c r="K204" t="s">
        <v>657</v>
      </c>
      <c r="L204" t="s">
        <v>57</v>
      </c>
      <c r="M204">
        <v>1</v>
      </c>
      <c r="N204">
        <v>1</v>
      </c>
      <c r="O204" t="s">
        <v>68</v>
      </c>
      <c r="P204">
        <v>1</v>
      </c>
      <c r="Q204" t="s">
        <v>77</v>
      </c>
      <c r="R204" t="s">
        <v>658</v>
      </c>
      <c r="S204">
        <v>32.587556999999997</v>
      </c>
      <c r="T204">
        <v>-116.636816</v>
      </c>
      <c r="U204">
        <v>1</v>
      </c>
      <c r="V204">
        <v>86.9</v>
      </c>
      <c r="W204">
        <v>1</v>
      </c>
      <c r="X204">
        <v>3</v>
      </c>
      <c r="Y204">
        <v>9</v>
      </c>
      <c r="Z204" t="s">
        <v>61</v>
      </c>
      <c r="AA204">
        <v>0</v>
      </c>
      <c r="AB204">
        <v>1</v>
      </c>
      <c r="AC204">
        <v>0</v>
      </c>
      <c r="AD204">
        <v>1</v>
      </c>
      <c r="AE204" t="s">
        <v>62</v>
      </c>
      <c r="AF204">
        <v>1</v>
      </c>
      <c r="AG204">
        <v>91</v>
      </c>
      <c r="AH204">
        <v>1</v>
      </c>
      <c r="AI204" t="s">
        <v>63</v>
      </c>
      <c r="AJ204">
        <v>1</v>
      </c>
      <c r="AK204">
        <v>3</v>
      </c>
      <c r="AL204">
        <v>0</v>
      </c>
      <c r="AM204" t="s">
        <v>64</v>
      </c>
      <c r="AN204">
        <v>1</v>
      </c>
      <c r="AO204">
        <v>1</v>
      </c>
      <c r="AP204">
        <v>1</v>
      </c>
      <c r="AQ204">
        <v>69</v>
      </c>
      <c r="AR204">
        <v>6194.1</v>
      </c>
      <c r="AS204">
        <v>0</v>
      </c>
      <c r="AT204">
        <v>1818.15</v>
      </c>
      <c r="AU204">
        <v>0</v>
      </c>
      <c r="AV204">
        <v>8012.25</v>
      </c>
      <c r="AW204">
        <v>0</v>
      </c>
      <c r="AX204">
        <v>1</v>
      </c>
      <c r="AY204">
        <v>91980</v>
      </c>
      <c r="AZ204">
        <v>0</v>
      </c>
    </row>
    <row r="205" spans="1:52">
      <c r="A205">
        <v>50</v>
      </c>
      <c r="B205">
        <v>17</v>
      </c>
      <c r="C205">
        <v>14.35</v>
      </c>
      <c r="D205" t="s">
        <v>52</v>
      </c>
      <c r="E205" t="s">
        <v>52</v>
      </c>
      <c r="F205">
        <v>25</v>
      </c>
      <c r="G205" t="s">
        <v>99</v>
      </c>
      <c r="H205">
        <v>2650</v>
      </c>
      <c r="I205" t="s">
        <v>66</v>
      </c>
      <c r="J205" t="s">
        <v>55</v>
      </c>
      <c r="K205" t="s">
        <v>659</v>
      </c>
      <c r="L205" t="s">
        <v>108</v>
      </c>
      <c r="M205">
        <v>0</v>
      </c>
      <c r="N205">
        <v>0</v>
      </c>
      <c r="O205" t="s">
        <v>58</v>
      </c>
      <c r="P205">
        <v>1</v>
      </c>
      <c r="Q205" t="s">
        <v>59</v>
      </c>
      <c r="R205" t="s">
        <v>660</v>
      </c>
      <c r="S205">
        <v>37.388348999999998</v>
      </c>
      <c r="T205">
        <v>-122.075299</v>
      </c>
      <c r="U205">
        <v>0</v>
      </c>
      <c r="V205">
        <v>76.099999999999994</v>
      </c>
      <c r="W205">
        <v>1</v>
      </c>
      <c r="X205">
        <v>0</v>
      </c>
      <c r="Y205">
        <v>0</v>
      </c>
      <c r="Z205" t="s">
        <v>61</v>
      </c>
      <c r="AA205">
        <v>0</v>
      </c>
      <c r="AB205">
        <v>0</v>
      </c>
      <c r="AC205">
        <v>0</v>
      </c>
      <c r="AD205">
        <v>0</v>
      </c>
      <c r="AE205" t="s">
        <v>62</v>
      </c>
      <c r="AF205">
        <v>1</v>
      </c>
      <c r="AG205">
        <v>13483</v>
      </c>
      <c r="AH205">
        <v>0</v>
      </c>
      <c r="AI205" t="s">
        <v>63</v>
      </c>
      <c r="AJ205">
        <v>0</v>
      </c>
      <c r="AK205">
        <v>4</v>
      </c>
      <c r="AL205">
        <v>0</v>
      </c>
      <c r="AM205" t="s">
        <v>64</v>
      </c>
      <c r="AN205">
        <v>0</v>
      </c>
      <c r="AO205">
        <v>0</v>
      </c>
      <c r="AP205">
        <v>0</v>
      </c>
      <c r="AQ205">
        <v>3</v>
      </c>
      <c r="AR205">
        <v>257.60000000000002</v>
      </c>
      <c r="AS205">
        <v>0</v>
      </c>
      <c r="AT205">
        <v>43.05</v>
      </c>
      <c r="AU205">
        <v>0</v>
      </c>
      <c r="AV205">
        <v>300.64999999999998</v>
      </c>
      <c r="AW205">
        <v>0</v>
      </c>
      <c r="AX205">
        <v>1</v>
      </c>
      <c r="AY205">
        <v>94041</v>
      </c>
      <c r="AZ205">
        <v>0</v>
      </c>
    </row>
    <row r="206" spans="1:52">
      <c r="A206">
        <v>33</v>
      </c>
      <c r="B206">
        <v>10</v>
      </c>
      <c r="C206">
        <v>29.03</v>
      </c>
      <c r="D206" t="s">
        <v>52</v>
      </c>
      <c r="E206" t="s">
        <v>52</v>
      </c>
      <c r="F206">
        <v>67</v>
      </c>
      <c r="G206" t="s">
        <v>661</v>
      </c>
      <c r="H206">
        <v>3916</v>
      </c>
      <c r="I206" t="s">
        <v>66</v>
      </c>
      <c r="J206" t="s">
        <v>55</v>
      </c>
      <c r="K206" t="s">
        <v>662</v>
      </c>
      <c r="L206" t="s">
        <v>108</v>
      </c>
      <c r="M206">
        <v>1</v>
      </c>
      <c r="N206">
        <v>0</v>
      </c>
      <c r="O206" t="s">
        <v>58</v>
      </c>
      <c r="P206">
        <v>1</v>
      </c>
      <c r="Q206" t="s">
        <v>59</v>
      </c>
      <c r="R206" t="s">
        <v>663</v>
      </c>
      <c r="S206">
        <v>35.349240999999999</v>
      </c>
      <c r="T206">
        <v>-116.770281</v>
      </c>
      <c r="U206">
        <v>1</v>
      </c>
      <c r="V206">
        <v>71.650000000000006</v>
      </c>
      <c r="W206">
        <v>0</v>
      </c>
      <c r="X206">
        <v>1</v>
      </c>
      <c r="Y206">
        <v>5</v>
      </c>
      <c r="Z206" t="s">
        <v>61</v>
      </c>
      <c r="AA206">
        <v>0</v>
      </c>
      <c r="AB206">
        <v>0</v>
      </c>
      <c r="AC206">
        <v>1</v>
      </c>
      <c r="AD206">
        <v>1</v>
      </c>
      <c r="AE206" t="s">
        <v>62</v>
      </c>
      <c r="AF206">
        <v>1</v>
      </c>
      <c r="AG206">
        <v>9465</v>
      </c>
      <c r="AH206">
        <v>0</v>
      </c>
      <c r="AI206" t="s">
        <v>63</v>
      </c>
      <c r="AJ206">
        <v>1</v>
      </c>
      <c r="AK206">
        <v>3</v>
      </c>
      <c r="AL206">
        <v>0</v>
      </c>
      <c r="AM206" t="s">
        <v>64</v>
      </c>
      <c r="AN206">
        <v>0</v>
      </c>
      <c r="AO206">
        <v>0</v>
      </c>
      <c r="AP206">
        <v>0</v>
      </c>
      <c r="AQ206">
        <v>2</v>
      </c>
      <c r="AR206">
        <v>135.75</v>
      </c>
      <c r="AS206">
        <v>0</v>
      </c>
      <c r="AT206">
        <v>58.06</v>
      </c>
      <c r="AU206">
        <v>0</v>
      </c>
      <c r="AV206">
        <v>193.81</v>
      </c>
      <c r="AW206">
        <v>0</v>
      </c>
      <c r="AX206">
        <v>1</v>
      </c>
      <c r="AY206">
        <v>92310</v>
      </c>
      <c r="AZ206">
        <v>0</v>
      </c>
    </row>
    <row r="207" spans="1:52">
      <c r="A207">
        <v>21</v>
      </c>
      <c r="B207">
        <v>59</v>
      </c>
      <c r="C207">
        <v>14.86</v>
      </c>
      <c r="D207" t="s">
        <v>52</v>
      </c>
      <c r="E207" t="s">
        <v>52</v>
      </c>
      <c r="F207">
        <v>70</v>
      </c>
      <c r="G207" t="s">
        <v>664</v>
      </c>
      <c r="H207">
        <v>5308</v>
      </c>
      <c r="I207" t="s">
        <v>54</v>
      </c>
      <c r="J207" t="s">
        <v>55</v>
      </c>
      <c r="K207" t="s">
        <v>665</v>
      </c>
      <c r="L207" t="s">
        <v>57</v>
      </c>
      <c r="M207">
        <v>0</v>
      </c>
      <c r="N207">
        <v>1</v>
      </c>
      <c r="O207" t="s">
        <v>58</v>
      </c>
      <c r="P207">
        <v>1</v>
      </c>
      <c r="Q207" t="s">
        <v>85</v>
      </c>
      <c r="R207" t="s">
        <v>666</v>
      </c>
      <c r="S207">
        <v>38.805481</v>
      </c>
      <c r="T207">
        <v>-120.13287</v>
      </c>
      <c r="U207">
        <v>0</v>
      </c>
      <c r="V207">
        <v>82.45</v>
      </c>
      <c r="W207">
        <v>0</v>
      </c>
      <c r="X207">
        <v>0</v>
      </c>
      <c r="Y207">
        <v>0</v>
      </c>
      <c r="Z207" t="s">
        <v>105</v>
      </c>
      <c r="AA207">
        <v>1</v>
      </c>
      <c r="AB207">
        <v>1</v>
      </c>
      <c r="AC207">
        <v>1</v>
      </c>
      <c r="AD207">
        <v>0</v>
      </c>
      <c r="AE207" t="s">
        <v>79</v>
      </c>
      <c r="AF207">
        <v>1</v>
      </c>
      <c r="AG207">
        <v>25</v>
      </c>
      <c r="AH207">
        <v>1</v>
      </c>
      <c r="AI207" t="s">
        <v>63</v>
      </c>
      <c r="AJ207">
        <v>0</v>
      </c>
      <c r="AK207">
        <v>3</v>
      </c>
      <c r="AL207">
        <v>0</v>
      </c>
      <c r="AM207" t="s">
        <v>64</v>
      </c>
      <c r="AN207">
        <v>1</v>
      </c>
      <c r="AO207">
        <v>1</v>
      </c>
      <c r="AP207">
        <v>1</v>
      </c>
      <c r="AQ207">
        <v>68</v>
      </c>
      <c r="AR207">
        <v>5646.6</v>
      </c>
      <c r="AS207">
        <v>90</v>
      </c>
      <c r="AT207">
        <v>1010.48</v>
      </c>
      <c r="AU207">
        <v>0</v>
      </c>
      <c r="AV207">
        <v>6747.08</v>
      </c>
      <c r="AW207">
        <v>1</v>
      </c>
      <c r="AX207">
        <v>0</v>
      </c>
      <c r="AY207">
        <v>95735</v>
      </c>
      <c r="AZ207">
        <v>0</v>
      </c>
    </row>
    <row r="208" spans="1:52">
      <c r="A208">
        <v>63</v>
      </c>
      <c r="B208">
        <v>26</v>
      </c>
      <c r="C208">
        <v>5.65</v>
      </c>
      <c r="D208" t="s">
        <v>52</v>
      </c>
      <c r="E208" t="s">
        <v>52</v>
      </c>
      <c r="F208">
        <v>67</v>
      </c>
      <c r="G208" t="s">
        <v>667</v>
      </c>
      <c r="H208">
        <v>3476</v>
      </c>
      <c r="I208" t="s">
        <v>66</v>
      </c>
      <c r="J208" t="s">
        <v>55</v>
      </c>
      <c r="K208" t="s">
        <v>668</v>
      </c>
      <c r="L208" t="s">
        <v>57</v>
      </c>
      <c r="M208">
        <v>1</v>
      </c>
      <c r="N208">
        <v>1</v>
      </c>
      <c r="O208" t="s">
        <v>68</v>
      </c>
      <c r="P208">
        <v>1</v>
      </c>
      <c r="Q208" t="s">
        <v>59</v>
      </c>
      <c r="R208" t="s">
        <v>669</v>
      </c>
      <c r="S208">
        <v>36.600192999999997</v>
      </c>
      <c r="T208">
        <v>-120.15339299999999</v>
      </c>
      <c r="U208">
        <v>1</v>
      </c>
      <c r="V208">
        <v>84.05</v>
      </c>
      <c r="W208">
        <v>0</v>
      </c>
      <c r="X208">
        <v>1</v>
      </c>
      <c r="Y208">
        <v>10</v>
      </c>
      <c r="Z208" t="s">
        <v>61</v>
      </c>
      <c r="AA208">
        <v>0</v>
      </c>
      <c r="AB208">
        <v>0</v>
      </c>
      <c r="AC208">
        <v>1</v>
      </c>
      <c r="AD208">
        <v>1</v>
      </c>
      <c r="AE208" t="s">
        <v>79</v>
      </c>
      <c r="AF208">
        <v>1</v>
      </c>
      <c r="AG208">
        <v>4318</v>
      </c>
      <c r="AH208">
        <v>0</v>
      </c>
      <c r="AI208" t="s">
        <v>63</v>
      </c>
      <c r="AJ208">
        <v>1</v>
      </c>
      <c r="AK208">
        <v>3</v>
      </c>
      <c r="AL208">
        <v>0</v>
      </c>
      <c r="AM208" t="s">
        <v>64</v>
      </c>
      <c r="AN208">
        <v>0</v>
      </c>
      <c r="AO208">
        <v>0</v>
      </c>
      <c r="AP208">
        <v>1</v>
      </c>
      <c r="AQ208">
        <v>34</v>
      </c>
      <c r="AR208">
        <v>2909.95</v>
      </c>
      <c r="AS208">
        <v>0</v>
      </c>
      <c r="AT208">
        <v>192.1</v>
      </c>
      <c r="AU208">
        <v>0</v>
      </c>
      <c r="AV208">
        <v>3102.05</v>
      </c>
      <c r="AW208">
        <v>0</v>
      </c>
      <c r="AX208">
        <v>1</v>
      </c>
      <c r="AY208">
        <v>93660</v>
      </c>
      <c r="AZ208">
        <v>0</v>
      </c>
    </row>
    <row r="209" spans="1:52">
      <c r="A209">
        <v>71</v>
      </c>
      <c r="B209">
        <v>6</v>
      </c>
      <c r="C209">
        <v>21.67</v>
      </c>
      <c r="D209" t="s">
        <v>175</v>
      </c>
      <c r="E209" t="s">
        <v>618</v>
      </c>
      <c r="F209">
        <v>77</v>
      </c>
      <c r="G209" t="s">
        <v>82</v>
      </c>
      <c r="H209">
        <v>5271</v>
      </c>
      <c r="I209" t="s">
        <v>75</v>
      </c>
      <c r="J209" t="s">
        <v>55</v>
      </c>
      <c r="K209" t="s">
        <v>670</v>
      </c>
      <c r="L209" t="s">
        <v>84</v>
      </c>
      <c r="M209">
        <v>0</v>
      </c>
      <c r="N209">
        <v>0</v>
      </c>
      <c r="O209" t="s">
        <v>68</v>
      </c>
      <c r="P209">
        <v>1</v>
      </c>
      <c r="Q209" t="s">
        <v>85</v>
      </c>
      <c r="R209" t="s">
        <v>671</v>
      </c>
      <c r="S209">
        <v>37.327069000000002</v>
      </c>
      <c r="T209">
        <v>-121.916819</v>
      </c>
      <c r="U209">
        <v>1</v>
      </c>
      <c r="V209">
        <v>60.05</v>
      </c>
      <c r="W209">
        <v>1</v>
      </c>
      <c r="X209">
        <v>0</v>
      </c>
      <c r="Y209">
        <v>1</v>
      </c>
      <c r="Z209" t="s">
        <v>61</v>
      </c>
      <c r="AA209">
        <v>0</v>
      </c>
      <c r="AB209">
        <v>1</v>
      </c>
      <c r="AC209">
        <v>1</v>
      </c>
      <c r="AD209">
        <v>1</v>
      </c>
      <c r="AE209" t="s">
        <v>62</v>
      </c>
      <c r="AF209">
        <v>1</v>
      </c>
      <c r="AG209">
        <v>27023</v>
      </c>
      <c r="AH209">
        <v>1</v>
      </c>
      <c r="AI209" t="s">
        <v>63</v>
      </c>
      <c r="AJ209">
        <v>1</v>
      </c>
      <c r="AK209">
        <v>1</v>
      </c>
      <c r="AL209">
        <v>1</v>
      </c>
      <c r="AM209" t="s">
        <v>64</v>
      </c>
      <c r="AN209">
        <v>0</v>
      </c>
      <c r="AO209">
        <v>0</v>
      </c>
      <c r="AP209">
        <v>0</v>
      </c>
      <c r="AQ209">
        <v>53</v>
      </c>
      <c r="AR209">
        <v>3229.65</v>
      </c>
      <c r="AS209">
        <v>100</v>
      </c>
      <c r="AT209">
        <v>1148.51</v>
      </c>
      <c r="AU209">
        <v>0</v>
      </c>
      <c r="AV209">
        <v>4478.16</v>
      </c>
      <c r="AW209">
        <v>0</v>
      </c>
      <c r="AX209">
        <v>0</v>
      </c>
      <c r="AY209">
        <v>95126</v>
      </c>
      <c r="AZ209">
        <v>1</v>
      </c>
    </row>
    <row r="210" spans="1:52">
      <c r="A210">
        <v>24</v>
      </c>
      <c r="B210">
        <v>76</v>
      </c>
      <c r="C210">
        <v>49.61</v>
      </c>
      <c r="D210" t="s">
        <v>52</v>
      </c>
      <c r="E210" t="s">
        <v>52</v>
      </c>
      <c r="F210">
        <v>79</v>
      </c>
      <c r="G210" t="s">
        <v>672</v>
      </c>
      <c r="H210">
        <v>4705</v>
      </c>
      <c r="I210" t="s">
        <v>75</v>
      </c>
      <c r="J210" t="s">
        <v>55</v>
      </c>
      <c r="K210" t="s">
        <v>673</v>
      </c>
      <c r="L210" t="s">
        <v>57</v>
      </c>
      <c r="M210">
        <v>0</v>
      </c>
      <c r="N210">
        <v>0</v>
      </c>
      <c r="O210" t="s">
        <v>68</v>
      </c>
      <c r="P210">
        <v>1</v>
      </c>
      <c r="Q210" t="s">
        <v>77</v>
      </c>
      <c r="R210" t="s">
        <v>674</v>
      </c>
      <c r="S210">
        <v>36.554617999999998</v>
      </c>
      <c r="T210">
        <v>-121.922239</v>
      </c>
      <c r="U210">
        <v>0</v>
      </c>
      <c r="V210">
        <v>75</v>
      </c>
      <c r="W210">
        <v>0</v>
      </c>
      <c r="X210">
        <v>0</v>
      </c>
      <c r="Y210">
        <v>0</v>
      </c>
      <c r="Z210" t="s">
        <v>61</v>
      </c>
      <c r="AA210">
        <v>0</v>
      </c>
      <c r="AB210">
        <v>1</v>
      </c>
      <c r="AC210">
        <v>0</v>
      </c>
      <c r="AD210">
        <v>0</v>
      </c>
      <c r="AE210" t="s">
        <v>62</v>
      </c>
      <c r="AF210">
        <v>1</v>
      </c>
      <c r="AG210">
        <v>2966</v>
      </c>
      <c r="AH210">
        <v>1</v>
      </c>
      <c r="AI210" t="s">
        <v>63</v>
      </c>
      <c r="AJ210">
        <v>0</v>
      </c>
      <c r="AK210">
        <v>3</v>
      </c>
      <c r="AL210">
        <v>0</v>
      </c>
      <c r="AM210" t="s">
        <v>64</v>
      </c>
      <c r="AN210">
        <v>1</v>
      </c>
      <c r="AO210">
        <v>1</v>
      </c>
      <c r="AP210">
        <v>1</v>
      </c>
      <c r="AQ210">
        <v>26</v>
      </c>
      <c r="AR210">
        <v>1908.35</v>
      </c>
      <c r="AS210">
        <v>0</v>
      </c>
      <c r="AT210">
        <v>1289.8599999999999</v>
      </c>
      <c r="AU210">
        <v>0</v>
      </c>
      <c r="AV210">
        <v>3198.21</v>
      </c>
      <c r="AW210">
        <v>1</v>
      </c>
      <c r="AX210">
        <v>1</v>
      </c>
      <c r="AY210">
        <v>93921</v>
      </c>
      <c r="AZ210">
        <v>0</v>
      </c>
    </row>
    <row r="211" spans="1:52">
      <c r="A211">
        <v>46</v>
      </c>
      <c r="B211">
        <v>3</v>
      </c>
      <c r="C211">
        <v>0</v>
      </c>
      <c r="D211" t="s">
        <v>88</v>
      </c>
      <c r="E211" t="s">
        <v>89</v>
      </c>
      <c r="F211">
        <v>76</v>
      </c>
      <c r="G211" t="s">
        <v>310</v>
      </c>
      <c r="H211">
        <v>2734</v>
      </c>
      <c r="I211" t="s">
        <v>66</v>
      </c>
      <c r="J211" t="s">
        <v>55</v>
      </c>
      <c r="K211" t="s">
        <v>675</v>
      </c>
      <c r="L211" t="s">
        <v>84</v>
      </c>
      <c r="M211">
        <v>0</v>
      </c>
      <c r="N211">
        <v>0</v>
      </c>
      <c r="O211" t="s">
        <v>68</v>
      </c>
      <c r="P211">
        <v>1</v>
      </c>
      <c r="Q211" t="s">
        <v>85</v>
      </c>
      <c r="R211" t="s">
        <v>676</v>
      </c>
      <c r="S211">
        <v>37.736535000000003</v>
      </c>
      <c r="T211">
        <v>-122.45732</v>
      </c>
      <c r="U211">
        <v>0</v>
      </c>
      <c r="V211">
        <v>29.6</v>
      </c>
      <c r="W211">
        <v>0</v>
      </c>
      <c r="X211">
        <v>0</v>
      </c>
      <c r="Y211">
        <v>0</v>
      </c>
      <c r="Z211" t="s">
        <v>93</v>
      </c>
      <c r="AA211">
        <v>1</v>
      </c>
      <c r="AB211">
        <v>0</v>
      </c>
      <c r="AC211">
        <v>1</v>
      </c>
      <c r="AD211">
        <v>0</v>
      </c>
      <c r="AE211" t="s">
        <v>62</v>
      </c>
      <c r="AF211">
        <v>0</v>
      </c>
      <c r="AG211">
        <v>20643</v>
      </c>
      <c r="AH211">
        <v>0</v>
      </c>
      <c r="AI211" t="s">
        <v>63</v>
      </c>
      <c r="AJ211">
        <v>0</v>
      </c>
      <c r="AK211">
        <v>1</v>
      </c>
      <c r="AL211">
        <v>0</v>
      </c>
      <c r="AM211" t="s">
        <v>64</v>
      </c>
      <c r="AN211">
        <v>0</v>
      </c>
      <c r="AO211">
        <v>0</v>
      </c>
      <c r="AP211">
        <v>0</v>
      </c>
      <c r="AQ211">
        <v>3</v>
      </c>
      <c r="AR211">
        <v>79.45</v>
      </c>
      <c r="AS211">
        <v>0</v>
      </c>
      <c r="AT211">
        <v>0</v>
      </c>
      <c r="AU211">
        <v>0</v>
      </c>
      <c r="AV211">
        <v>79.45</v>
      </c>
      <c r="AW211">
        <v>0</v>
      </c>
      <c r="AX211">
        <v>1</v>
      </c>
      <c r="AY211">
        <v>94127</v>
      </c>
      <c r="AZ211">
        <v>1</v>
      </c>
    </row>
    <row r="212" spans="1:52">
      <c r="A212">
        <v>20</v>
      </c>
      <c r="B212">
        <v>0</v>
      </c>
      <c r="C212">
        <v>38.97</v>
      </c>
      <c r="D212" t="s">
        <v>52</v>
      </c>
      <c r="E212" t="s">
        <v>52</v>
      </c>
      <c r="F212">
        <v>77</v>
      </c>
      <c r="G212" t="s">
        <v>677</v>
      </c>
      <c r="H212">
        <v>2616</v>
      </c>
      <c r="I212" t="s">
        <v>66</v>
      </c>
      <c r="J212" t="s">
        <v>55</v>
      </c>
      <c r="K212" t="s">
        <v>678</v>
      </c>
      <c r="L212" t="s">
        <v>57</v>
      </c>
      <c r="M212">
        <v>1</v>
      </c>
      <c r="N212">
        <v>0</v>
      </c>
      <c r="O212" t="s">
        <v>58</v>
      </c>
      <c r="P212">
        <v>0</v>
      </c>
      <c r="Q212" t="s">
        <v>72</v>
      </c>
      <c r="R212" t="s">
        <v>679</v>
      </c>
      <c r="S212">
        <v>37.676248999999999</v>
      </c>
      <c r="T212">
        <v>-122.13241499999999</v>
      </c>
      <c r="U212">
        <v>0</v>
      </c>
      <c r="V212">
        <v>25.45</v>
      </c>
      <c r="W212">
        <v>1</v>
      </c>
      <c r="X212">
        <v>3</v>
      </c>
      <c r="Y212">
        <v>0</v>
      </c>
      <c r="Z212" t="s">
        <v>93</v>
      </c>
      <c r="AA212">
        <v>0</v>
      </c>
      <c r="AB212">
        <v>0</v>
      </c>
      <c r="AC212">
        <v>1</v>
      </c>
      <c r="AD212">
        <v>0</v>
      </c>
      <c r="AE212" t="s">
        <v>79</v>
      </c>
      <c r="AF212">
        <v>1</v>
      </c>
      <c r="AG212">
        <v>26240</v>
      </c>
      <c r="AH212">
        <v>0</v>
      </c>
      <c r="AI212" t="s">
        <v>63</v>
      </c>
      <c r="AJ212">
        <v>0</v>
      </c>
      <c r="AK212">
        <v>5</v>
      </c>
      <c r="AL212">
        <v>0</v>
      </c>
      <c r="AM212" t="s">
        <v>64</v>
      </c>
      <c r="AN212">
        <v>0</v>
      </c>
      <c r="AO212">
        <v>0</v>
      </c>
      <c r="AP212">
        <v>0</v>
      </c>
      <c r="AQ212">
        <v>4</v>
      </c>
      <c r="AR212">
        <v>84.2</v>
      </c>
      <c r="AS212">
        <v>0</v>
      </c>
      <c r="AT212">
        <v>155.88</v>
      </c>
      <c r="AU212">
        <v>0</v>
      </c>
      <c r="AV212">
        <v>240.08</v>
      </c>
      <c r="AW212">
        <v>1</v>
      </c>
      <c r="AX212">
        <v>0</v>
      </c>
      <c r="AY212">
        <v>94580</v>
      </c>
      <c r="AZ212">
        <v>0</v>
      </c>
    </row>
    <row r="213" spans="1:52">
      <c r="A213">
        <v>20</v>
      </c>
      <c r="B213">
        <v>26</v>
      </c>
      <c r="C213">
        <v>34.14</v>
      </c>
      <c r="D213" t="s">
        <v>88</v>
      </c>
      <c r="E213" t="s">
        <v>89</v>
      </c>
      <c r="F213">
        <v>89</v>
      </c>
      <c r="G213" t="s">
        <v>172</v>
      </c>
      <c r="H213">
        <v>5720</v>
      </c>
      <c r="I213" t="s">
        <v>66</v>
      </c>
      <c r="J213" t="s">
        <v>55</v>
      </c>
      <c r="K213" t="s">
        <v>680</v>
      </c>
      <c r="L213" t="s">
        <v>84</v>
      </c>
      <c r="M213">
        <v>0</v>
      </c>
      <c r="N213">
        <v>1</v>
      </c>
      <c r="O213" t="s">
        <v>58</v>
      </c>
      <c r="P213">
        <v>1</v>
      </c>
      <c r="Q213" t="s">
        <v>59</v>
      </c>
      <c r="R213" t="s">
        <v>681</v>
      </c>
      <c r="S213">
        <v>34.437944999999999</v>
      </c>
      <c r="T213">
        <v>-119.77191000000001</v>
      </c>
      <c r="U213">
        <v>1</v>
      </c>
      <c r="V213">
        <v>105.5</v>
      </c>
      <c r="W213">
        <v>1</v>
      </c>
      <c r="X213">
        <v>0</v>
      </c>
      <c r="Y213">
        <v>7</v>
      </c>
      <c r="Z213" t="s">
        <v>61</v>
      </c>
      <c r="AA213">
        <v>1</v>
      </c>
      <c r="AB213">
        <v>0</v>
      </c>
      <c r="AC213">
        <v>1</v>
      </c>
      <c r="AD213">
        <v>1</v>
      </c>
      <c r="AE213" t="s">
        <v>62</v>
      </c>
      <c r="AF213">
        <v>1</v>
      </c>
      <c r="AG213">
        <v>15757</v>
      </c>
      <c r="AH213">
        <v>0</v>
      </c>
      <c r="AI213" t="s">
        <v>63</v>
      </c>
      <c r="AJ213">
        <v>1</v>
      </c>
      <c r="AK213">
        <v>1</v>
      </c>
      <c r="AL213">
        <v>0</v>
      </c>
      <c r="AM213" t="s">
        <v>64</v>
      </c>
      <c r="AN213">
        <v>1</v>
      </c>
      <c r="AO213">
        <v>1</v>
      </c>
      <c r="AP213">
        <v>1</v>
      </c>
      <c r="AQ213">
        <v>65</v>
      </c>
      <c r="AR213">
        <v>6985.65</v>
      </c>
      <c r="AS213">
        <v>0</v>
      </c>
      <c r="AT213">
        <v>2219.1</v>
      </c>
      <c r="AU213">
        <v>0</v>
      </c>
      <c r="AV213">
        <v>9204.75</v>
      </c>
      <c r="AW213">
        <v>1</v>
      </c>
      <c r="AX213">
        <v>1</v>
      </c>
      <c r="AY213">
        <v>93110</v>
      </c>
      <c r="AZ213">
        <v>1</v>
      </c>
    </row>
    <row r="214" spans="1:52">
      <c r="A214">
        <v>21</v>
      </c>
      <c r="B214">
        <v>30</v>
      </c>
      <c r="C214">
        <v>42.98</v>
      </c>
      <c r="D214" t="s">
        <v>80</v>
      </c>
      <c r="E214" t="s">
        <v>601</v>
      </c>
      <c r="F214">
        <v>87</v>
      </c>
      <c r="G214" t="s">
        <v>53</v>
      </c>
      <c r="H214">
        <v>4626</v>
      </c>
      <c r="I214" t="s">
        <v>66</v>
      </c>
      <c r="J214" t="s">
        <v>55</v>
      </c>
      <c r="K214" t="s">
        <v>682</v>
      </c>
      <c r="L214" t="s">
        <v>84</v>
      </c>
      <c r="M214">
        <v>1</v>
      </c>
      <c r="N214">
        <v>1</v>
      </c>
      <c r="O214" t="s">
        <v>58</v>
      </c>
      <c r="P214">
        <v>1</v>
      </c>
      <c r="Q214" t="s">
        <v>77</v>
      </c>
      <c r="R214" t="s">
        <v>683</v>
      </c>
      <c r="S214">
        <v>37.556634000000003</v>
      </c>
      <c r="T214">
        <v>-122.317723</v>
      </c>
      <c r="U214">
        <v>1</v>
      </c>
      <c r="V214">
        <v>61.15</v>
      </c>
      <c r="W214">
        <v>0</v>
      </c>
      <c r="X214">
        <v>3</v>
      </c>
      <c r="Y214">
        <v>1</v>
      </c>
      <c r="Z214" t="s">
        <v>209</v>
      </c>
      <c r="AA214">
        <v>1</v>
      </c>
      <c r="AB214">
        <v>1</v>
      </c>
      <c r="AC214">
        <v>0</v>
      </c>
      <c r="AD214">
        <v>1</v>
      </c>
      <c r="AE214" t="s">
        <v>79</v>
      </c>
      <c r="AF214">
        <v>1</v>
      </c>
      <c r="AG214">
        <v>23393</v>
      </c>
      <c r="AH214">
        <v>0</v>
      </c>
      <c r="AI214" t="s">
        <v>63</v>
      </c>
      <c r="AJ214">
        <v>1</v>
      </c>
      <c r="AK214">
        <v>1</v>
      </c>
      <c r="AL214">
        <v>0</v>
      </c>
      <c r="AM214" t="s">
        <v>64</v>
      </c>
      <c r="AN214">
        <v>0</v>
      </c>
      <c r="AO214">
        <v>0</v>
      </c>
      <c r="AP214">
        <v>0</v>
      </c>
      <c r="AQ214">
        <v>22</v>
      </c>
      <c r="AR214">
        <v>1422.05</v>
      </c>
      <c r="AS214">
        <v>80</v>
      </c>
      <c r="AT214">
        <v>945.56</v>
      </c>
      <c r="AU214">
        <v>0</v>
      </c>
      <c r="AV214">
        <v>2447.61</v>
      </c>
      <c r="AW214">
        <v>1</v>
      </c>
      <c r="AX214">
        <v>0</v>
      </c>
      <c r="AY214">
        <v>94402</v>
      </c>
      <c r="AZ214">
        <v>1</v>
      </c>
    </row>
    <row r="215" spans="1:52">
      <c r="A215">
        <v>48</v>
      </c>
      <c r="B215">
        <v>0</v>
      </c>
      <c r="C215">
        <v>4.09</v>
      </c>
      <c r="D215" t="s">
        <v>52</v>
      </c>
      <c r="E215" t="s">
        <v>52</v>
      </c>
      <c r="F215">
        <v>31</v>
      </c>
      <c r="G215" t="s">
        <v>684</v>
      </c>
      <c r="H215">
        <v>2507</v>
      </c>
      <c r="I215" t="s">
        <v>66</v>
      </c>
      <c r="J215" t="s">
        <v>55</v>
      </c>
      <c r="K215" t="s">
        <v>685</v>
      </c>
      <c r="L215" t="s">
        <v>108</v>
      </c>
      <c r="M215">
        <v>0</v>
      </c>
      <c r="N215">
        <v>0</v>
      </c>
      <c r="O215" t="s">
        <v>58</v>
      </c>
      <c r="P215">
        <v>0</v>
      </c>
      <c r="Q215" t="s">
        <v>72</v>
      </c>
      <c r="R215" t="s">
        <v>686</v>
      </c>
      <c r="S215">
        <v>36.636637999999998</v>
      </c>
      <c r="T215">
        <v>-119.421842</v>
      </c>
      <c r="U215">
        <v>0</v>
      </c>
      <c r="V215">
        <v>20.3</v>
      </c>
      <c r="W215">
        <v>0</v>
      </c>
      <c r="X215">
        <v>0</v>
      </c>
      <c r="Y215">
        <v>0</v>
      </c>
      <c r="Z215" t="s">
        <v>61</v>
      </c>
      <c r="AA215">
        <v>0</v>
      </c>
      <c r="AB215">
        <v>0</v>
      </c>
      <c r="AC215">
        <v>0</v>
      </c>
      <c r="AD215">
        <v>0</v>
      </c>
      <c r="AE215" t="s">
        <v>79</v>
      </c>
      <c r="AF215">
        <v>1</v>
      </c>
      <c r="AG215">
        <v>25923</v>
      </c>
      <c r="AH215">
        <v>0</v>
      </c>
      <c r="AI215" t="s">
        <v>63</v>
      </c>
      <c r="AJ215">
        <v>0</v>
      </c>
      <c r="AK215">
        <v>5</v>
      </c>
      <c r="AL215">
        <v>0</v>
      </c>
      <c r="AM215" t="s">
        <v>64</v>
      </c>
      <c r="AN215">
        <v>0</v>
      </c>
      <c r="AO215">
        <v>0</v>
      </c>
      <c r="AP215">
        <v>0</v>
      </c>
      <c r="AQ215">
        <v>1</v>
      </c>
      <c r="AR215">
        <v>20.3</v>
      </c>
      <c r="AS215">
        <v>0</v>
      </c>
      <c r="AT215">
        <v>4.09</v>
      </c>
      <c r="AU215">
        <v>0</v>
      </c>
      <c r="AV215">
        <v>24.39</v>
      </c>
      <c r="AW215">
        <v>0</v>
      </c>
      <c r="AX215">
        <v>0</v>
      </c>
      <c r="AY215">
        <v>93654</v>
      </c>
      <c r="AZ215">
        <v>0</v>
      </c>
    </row>
    <row r="216" spans="1:52">
      <c r="A216">
        <v>62</v>
      </c>
      <c r="B216">
        <v>0</v>
      </c>
      <c r="C216">
        <v>36.159999999999997</v>
      </c>
      <c r="D216" t="s">
        <v>52</v>
      </c>
      <c r="E216" t="s">
        <v>52</v>
      </c>
      <c r="F216">
        <v>43</v>
      </c>
      <c r="G216" t="s">
        <v>149</v>
      </c>
      <c r="H216">
        <v>2654</v>
      </c>
      <c r="I216" t="s">
        <v>54</v>
      </c>
      <c r="J216" t="s">
        <v>55</v>
      </c>
      <c r="K216" t="s">
        <v>687</v>
      </c>
      <c r="L216" t="s">
        <v>57</v>
      </c>
      <c r="M216">
        <v>1</v>
      </c>
      <c r="N216">
        <v>0</v>
      </c>
      <c r="O216" t="s">
        <v>68</v>
      </c>
      <c r="P216">
        <v>0</v>
      </c>
      <c r="Q216" t="s">
        <v>72</v>
      </c>
      <c r="R216" t="s">
        <v>688</v>
      </c>
      <c r="S216">
        <v>34.019323</v>
      </c>
      <c r="T216">
        <v>-118.391902</v>
      </c>
      <c r="U216">
        <v>0</v>
      </c>
      <c r="V216">
        <v>20.85</v>
      </c>
      <c r="W216">
        <v>0</v>
      </c>
      <c r="X216">
        <v>2</v>
      </c>
      <c r="Y216">
        <v>0</v>
      </c>
      <c r="Z216" t="s">
        <v>61</v>
      </c>
      <c r="AA216">
        <v>0</v>
      </c>
      <c r="AB216">
        <v>0</v>
      </c>
      <c r="AC216">
        <v>0</v>
      </c>
      <c r="AD216">
        <v>0</v>
      </c>
      <c r="AE216" t="s">
        <v>79</v>
      </c>
      <c r="AF216">
        <v>1</v>
      </c>
      <c r="AG216">
        <v>15195</v>
      </c>
      <c r="AH216">
        <v>0</v>
      </c>
      <c r="AI216" t="s">
        <v>63</v>
      </c>
      <c r="AJ216">
        <v>0</v>
      </c>
      <c r="AK216">
        <v>4</v>
      </c>
      <c r="AL216">
        <v>0</v>
      </c>
      <c r="AM216" t="s">
        <v>64</v>
      </c>
      <c r="AN216">
        <v>0</v>
      </c>
      <c r="AO216">
        <v>0</v>
      </c>
      <c r="AP216">
        <v>0</v>
      </c>
      <c r="AQ216">
        <v>19</v>
      </c>
      <c r="AR216">
        <v>467.5</v>
      </c>
      <c r="AS216">
        <v>0</v>
      </c>
      <c r="AT216">
        <v>687.04</v>
      </c>
      <c r="AU216">
        <v>0</v>
      </c>
      <c r="AV216">
        <v>1154.54</v>
      </c>
      <c r="AW216">
        <v>0</v>
      </c>
      <c r="AX216">
        <v>0</v>
      </c>
      <c r="AY216">
        <v>90232</v>
      </c>
      <c r="AZ216">
        <v>0</v>
      </c>
    </row>
    <row r="217" spans="1:52">
      <c r="A217">
        <v>30</v>
      </c>
      <c r="B217">
        <v>76</v>
      </c>
      <c r="C217">
        <v>12.59</v>
      </c>
      <c r="D217" t="s">
        <v>52</v>
      </c>
      <c r="E217" t="s">
        <v>52</v>
      </c>
      <c r="F217">
        <v>25</v>
      </c>
      <c r="G217" t="s">
        <v>689</v>
      </c>
      <c r="H217">
        <v>3477</v>
      </c>
      <c r="I217" t="s">
        <v>66</v>
      </c>
      <c r="J217" t="s">
        <v>55</v>
      </c>
      <c r="K217" t="s">
        <v>690</v>
      </c>
      <c r="L217" t="s">
        <v>108</v>
      </c>
      <c r="M217">
        <v>0</v>
      </c>
      <c r="N217">
        <v>1</v>
      </c>
      <c r="O217" t="s">
        <v>68</v>
      </c>
      <c r="P217">
        <v>1</v>
      </c>
      <c r="Q217" t="s">
        <v>85</v>
      </c>
      <c r="R217" t="s">
        <v>691</v>
      </c>
      <c r="S217">
        <v>34.1678</v>
      </c>
      <c r="T217">
        <v>-116.86433</v>
      </c>
      <c r="U217">
        <v>0</v>
      </c>
      <c r="V217">
        <v>53.45</v>
      </c>
      <c r="W217">
        <v>0</v>
      </c>
      <c r="X217">
        <v>0</v>
      </c>
      <c r="Y217">
        <v>0</v>
      </c>
      <c r="Z217" t="s">
        <v>61</v>
      </c>
      <c r="AA217">
        <v>0</v>
      </c>
      <c r="AB217">
        <v>1</v>
      </c>
      <c r="AC217">
        <v>0</v>
      </c>
      <c r="AD217">
        <v>0</v>
      </c>
      <c r="AE217" t="s">
        <v>62</v>
      </c>
      <c r="AF217">
        <v>1</v>
      </c>
      <c r="AG217">
        <v>301</v>
      </c>
      <c r="AH217">
        <v>0</v>
      </c>
      <c r="AI217" t="s">
        <v>63</v>
      </c>
      <c r="AJ217">
        <v>0</v>
      </c>
      <c r="AK217">
        <v>4</v>
      </c>
      <c r="AL217">
        <v>0</v>
      </c>
      <c r="AM217" t="s">
        <v>64</v>
      </c>
      <c r="AN217">
        <v>0</v>
      </c>
      <c r="AO217">
        <v>0</v>
      </c>
      <c r="AP217">
        <v>0</v>
      </c>
      <c r="AQ217">
        <v>2</v>
      </c>
      <c r="AR217">
        <v>119.5</v>
      </c>
      <c r="AS217">
        <v>0</v>
      </c>
      <c r="AT217">
        <v>25.18</v>
      </c>
      <c r="AU217">
        <v>0</v>
      </c>
      <c r="AV217">
        <v>144.68</v>
      </c>
      <c r="AW217">
        <v>0</v>
      </c>
      <c r="AX217">
        <v>1</v>
      </c>
      <c r="AY217">
        <v>92305</v>
      </c>
      <c r="AZ217">
        <v>0</v>
      </c>
    </row>
    <row r="218" spans="1:52">
      <c r="A218">
        <v>47</v>
      </c>
      <c r="B218">
        <v>6</v>
      </c>
      <c r="C218">
        <v>1.1299999999999999</v>
      </c>
      <c r="D218" t="s">
        <v>97</v>
      </c>
      <c r="E218" t="s">
        <v>98</v>
      </c>
      <c r="F218">
        <v>80</v>
      </c>
      <c r="G218" t="s">
        <v>692</v>
      </c>
      <c r="H218">
        <v>5086</v>
      </c>
      <c r="I218" t="s">
        <v>66</v>
      </c>
      <c r="J218" t="s">
        <v>55</v>
      </c>
      <c r="K218" t="s">
        <v>693</v>
      </c>
      <c r="L218" t="s">
        <v>84</v>
      </c>
      <c r="M218">
        <v>0</v>
      </c>
      <c r="N218">
        <v>0</v>
      </c>
      <c r="O218" t="s">
        <v>68</v>
      </c>
      <c r="P218">
        <v>1</v>
      </c>
      <c r="Q218" t="s">
        <v>59</v>
      </c>
      <c r="R218" t="s">
        <v>694</v>
      </c>
      <c r="S218">
        <v>38.911577000000001</v>
      </c>
      <c r="T218">
        <v>-120.10616899999999</v>
      </c>
      <c r="U218">
        <v>0</v>
      </c>
      <c r="V218">
        <v>90.85</v>
      </c>
      <c r="W218">
        <v>0</v>
      </c>
      <c r="X218">
        <v>0</v>
      </c>
      <c r="Y218">
        <v>0</v>
      </c>
      <c r="Z218" t="s">
        <v>93</v>
      </c>
      <c r="AA218">
        <v>0</v>
      </c>
      <c r="AB218">
        <v>0</v>
      </c>
      <c r="AC218">
        <v>1</v>
      </c>
      <c r="AD218">
        <v>0</v>
      </c>
      <c r="AE218" t="s">
        <v>62</v>
      </c>
      <c r="AF218">
        <v>1</v>
      </c>
      <c r="AG218">
        <v>33038</v>
      </c>
      <c r="AH218">
        <v>0</v>
      </c>
      <c r="AI218" t="s">
        <v>63</v>
      </c>
      <c r="AJ218">
        <v>0</v>
      </c>
      <c r="AK218">
        <v>3</v>
      </c>
      <c r="AL218">
        <v>0</v>
      </c>
      <c r="AM218" t="s">
        <v>64</v>
      </c>
      <c r="AN218">
        <v>1</v>
      </c>
      <c r="AO218">
        <v>1</v>
      </c>
      <c r="AP218">
        <v>1</v>
      </c>
      <c r="AQ218">
        <v>1</v>
      </c>
      <c r="AR218">
        <v>90.85</v>
      </c>
      <c r="AS218">
        <v>0</v>
      </c>
      <c r="AT218">
        <v>1.1299999999999999</v>
      </c>
      <c r="AU218">
        <v>0</v>
      </c>
      <c r="AV218">
        <v>91.98</v>
      </c>
      <c r="AW218">
        <v>0</v>
      </c>
      <c r="AX218">
        <v>1</v>
      </c>
      <c r="AY218">
        <v>96150</v>
      </c>
      <c r="AZ218">
        <v>1</v>
      </c>
    </row>
    <row r="219" spans="1:52">
      <c r="A219">
        <v>48</v>
      </c>
      <c r="B219">
        <v>30</v>
      </c>
      <c r="C219">
        <v>47.45</v>
      </c>
      <c r="D219" t="s">
        <v>88</v>
      </c>
      <c r="E219" t="s">
        <v>89</v>
      </c>
      <c r="F219">
        <v>73</v>
      </c>
      <c r="G219" t="s">
        <v>695</v>
      </c>
      <c r="H219">
        <v>4722</v>
      </c>
      <c r="I219" t="s">
        <v>66</v>
      </c>
      <c r="J219" t="s">
        <v>55</v>
      </c>
      <c r="K219" t="s">
        <v>696</v>
      </c>
      <c r="L219" t="s">
        <v>84</v>
      </c>
      <c r="M219">
        <v>0</v>
      </c>
      <c r="N219">
        <v>1</v>
      </c>
      <c r="O219" t="s">
        <v>58</v>
      </c>
      <c r="P219">
        <v>1</v>
      </c>
      <c r="Q219" t="s">
        <v>77</v>
      </c>
      <c r="R219" t="s">
        <v>697</v>
      </c>
      <c r="S219">
        <v>34.420997999999997</v>
      </c>
      <c r="T219">
        <v>-119.60137</v>
      </c>
      <c r="U219">
        <v>0</v>
      </c>
      <c r="V219">
        <v>65.2</v>
      </c>
      <c r="W219">
        <v>1</v>
      </c>
      <c r="X219">
        <v>0</v>
      </c>
      <c r="Y219">
        <v>0</v>
      </c>
      <c r="Z219" t="s">
        <v>61</v>
      </c>
      <c r="AA219">
        <v>0</v>
      </c>
      <c r="AB219">
        <v>0</v>
      </c>
      <c r="AC219">
        <v>1</v>
      </c>
      <c r="AD219">
        <v>0</v>
      </c>
      <c r="AE219" t="s">
        <v>79</v>
      </c>
      <c r="AF219">
        <v>1</v>
      </c>
      <c r="AG219">
        <v>576</v>
      </c>
      <c r="AH219">
        <v>0</v>
      </c>
      <c r="AI219" t="s">
        <v>63</v>
      </c>
      <c r="AJ219">
        <v>0</v>
      </c>
      <c r="AK219">
        <v>1</v>
      </c>
      <c r="AL219">
        <v>0</v>
      </c>
      <c r="AM219" t="s">
        <v>64</v>
      </c>
      <c r="AN219">
        <v>1</v>
      </c>
      <c r="AO219">
        <v>1</v>
      </c>
      <c r="AP219">
        <v>0</v>
      </c>
      <c r="AQ219">
        <v>16</v>
      </c>
      <c r="AR219">
        <v>1043.3499999999999</v>
      </c>
      <c r="AS219">
        <v>0</v>
      </c>
      <c r="AT219">
        <v>759.2</v>
      </c>
      <c r="AU219">
        <v>0</v>
      </c>
      <c r="AV219">
        <v>1802.55</v>
      </c>
      <c r="AW219">
        <v>0</v>
      </c>
      <c r="AX219">
        <v>1</v>
      </c>
      <c r="AY219">
        <v>93067</v>
      </c>
      <c r="AZ219">
        <v>1</v>
      </c>
    </row>
    <row r="220" spans="1:52">
      <c r="A220">
        <v>61</v>
      </c>
      <c r="B220">
        <v>30</v>
      </c>
      <c r="C220">
        <v>21.84</v>
      </c>
      <c r="D220" t="s">
        <v>52</v>
      </c>
      <c r="E220" t="s">
        <v>52</v>
      </c>
      <c r="F220">
        <v>25</v>
      </c>
      <c r="G220" t="s">
        <v>698</v>
      </c>
      <c r="H220">
        <v>4703</v>
      </c>
      <c r="I220" t="s">
        <v>54</v>
      </c>
      <c r="J220" t="s">
        <v>55</v>
      </c>
      <c r="K220" t="s">
        <v>699</v>
      </c>
      <c r="L220" t="s">
        <v>57</v>
      </c>
      <c r="M220">
        <v>1</v>
      </c>
      <c r="N220">
        <v>0</v>
      </c>
      <c r="O220" t="s">
        <v>58</v>
      </c>
      <c r="P220">
        <v>1</v>
      </c>
      <c r="Q220" t="s">
        <v>77</v>
      </c>
      <c r="R220" t="s">
        <v>700</v>
      </c>
      <c r="S220">
        <v>40.637104999999998</v>
      </c>
      <c r="T220">
        <v>-121.906949</v>
      </c>
      <c r="U220">
        <v>1</v>
      </c>
      <c r="V220">
        <v>74.55</v>
      </c>
      <c r="W220">
        <v>1</v>
      </c>
      <c r="X220">
        <v>3</v>
      </c>
      <c r="Y220">
        <v>9</v>
      </c>
      <c r="Z220" t="s">
        <v>61</v>
      </c>
      <c r="AA220">
        <v>1</v>
      </c>
      <c r="AB220">
        <v>1</v>
      </c>
      <c r="AC220">
        <v>0</v>
      </c>
      <c r="AD220">
        <v>1</v>
      </c>
      <c r="AE220" t="s">
        <v>79</v>
      </c>
      <c r="AF220">
        <v>1</v>
      </c>
      <c r="AG220">
        <v>843</v>
      </c>
      <c r="AH220">
        <v>1</v>
      </c>
      <c r="AI220" t="s">
        <v>63</v>
      </c>
      <c r="AJ220">
        <v>1</v>
      </c>
      <c r="AK220">
        <v>3</v>
      </c>
      <c r="AL220">
        <v>0</v>
      </c>
      <c r="AM220" t="s">
        <v>64</v>
      </c>
      <c r="AN220">
        <v>0</v>
      </c>
      <c r="AO220">
        <v>0</v>
      </c>
      <c r="AP220">
        <v>1</v>
      </c>
      <c r="AQ220">
        <v>72</v>
      </c>
      <c r="AR220">
        <v>5430.65</v>
      </c>
      <c r="AS220">
        <v>0</v>
      </c>
      <c r="AT220">
        <v>1572.48</v>
      </c>
      <c r="AU220">
        <v>0</v>
      </c>
      <c r="AV220">
        <v>7003.13</v>
      </c>
      <c r="AW220">
        <v>0</v>
      </c>
      <c r="AX220">
        <v>1</v>
      </c>
      <c r="AY220">
        <v>96096</v>
      </c>
      <c r="AZ220">
        <v>0</v>
      </c>
    </row>
    <row r="221" spans="1:52">
      <c r="A221">
        <v>52</v>
      </c>
      <c r="B221">
        <v>19</v>
      </c>
      <c r="C221">
        <v>6.85</v>
      </c>
      <c r="D221" t="s">
        <v>52</v>
      </c>
      <c r="E221" t="s">
        <v>52</v>
      </c>
      <c r="F221">
        <v>48</v>
      </c>
      <c r="G221" t="s">
        <v>701</v>
      </c>
      <c r="H221">
        <v>4463</v>
      </c>
      <c r="I221" t="s">
        <v>54</v>
      </c>
      <c r="J221" t="s">
        <v>55</v>
      </c>
      <c r="K221" t="s">
        <v>702</v>
      </c>
      <c r="L221" t="s">
        <v>57</v>
      </c>
      <c r="M221">
        <v>1</v>
      </c>
      <c r="N221">
        <v>1</v>
      </c>
      <c r="O221" t="s">
        <v>58</v>
      </c>
      <c r="P221">
        <v>1</v>
      </c>
      <c r="Q221" t="s">
        <v>77</v>
      </c>
      <c r="R221" t="s">
        <v>703</v>
      </c>
      <c r="S221">
        <v>36.292230000000004</v>
      </c>
      <c r="T221">
        <v>-119.622676</v>
      </c>
      <c r="U221">
        <v>1</v>
      </c>
      <c r="V221">
        <v>70.45</v>
      </c>
      <c r="W221">
        <v>1</v>
      </c>
      <c r="X221">
        <v>1</v>
      </c>
      <c r="Y221">
        <v>8</v>
      </c>
      <c r="Z221" t="s">
        <v>105</v>
      </c>
      <c r="AA221">
        <v>1</v>
      </c>
      <c r="AB221">
        <v>1</v>
      </c>
      <c r="AC221">
        <v>1</v>
      </c>
      <c r="AD221">
        <v>1</v>
      </c>
      <c r="AE221" t="s">
        <v>62</v>
      </c>
      <c r="AF221">
        <v>1</v>
      </c>
      <c r="AG221">
        <v>53204</v>
      </c>
      <c r="AH221">
        <v>1</v>
      </c>
      <c r="AI221" t="s">
        <v>63</v>
      </c>
      <c r="AJ221">
        <v>1</v>
      </c>
      <c r="AK221">
        <v>3</v>
      </c>
      <c r="AL221">
        <v>0</v>
      </c>
      <c r="AM221" t="s">
        <v>64</v>
      </c>
      <c r="AN221">
        <v>0</v>
      </c>
      <c r="AO221">
        <v>0</v>
      </c>
      <c r="AP221">
        <v>0</v>
      </c>
      <c r="AQ221">
        <v>72</v>
      </c>
      <c r="AR221">
        <v>5165.7</v>
      </c>
      <c r="AS221">
        <v>0</v>
      </c>
      <c r="AT221">
        <v>493.2</v>
      </c>
      <c r="AU221">
        <v>0</v>
      </c>
      <c r="AV221">
        <v>5658.9</v>
      </c>
      <c r="AW221">
        <v>0</v>
      </c>
      <c r="AX221">
        <v>1</v>
      </c>
      <c r="AY221">
        <v>93230</v>
      </c>
      <c r="AZ221">
        <v>0</v>
      </c>
    </row>
    <row r="222" spans="1:52">
      <c r="A222">
        <v>22</v>
      </c>
      <c r="B222">
        <v>27</v>
      </c>
      <c r="C222">
        <v>0</v>
      </c>
      <c r="D222" t="s">
        <v>52</v>
      </c>
      <c r="E222" t="s">
        <v>52</v>
      </c>
      <c r="F222">
        <v>29</v>
      </c>
      <c r="G222" t="s">
        <v>704</v>
      </c>
      <c r="H222">
        <v>4283</v>
      </c>
      <c r="I222" t="s">
        <v>54</v>
      </c>
      <c r="J222" t="s">
        <v>55</v>
      </c>
      <c r="K222" t="s">
        <v>705</v>
      </c>
      <c r="L222" t="s">
        <v>57</v>
      </c>
      <c r="M222">
        <v>0</v>
      </c>
      <c r="N222">
        <v>0</v>
      </c>
      <c r="O222" t="s">
        <v>68</v>
      </c>
      <c r="P222">
        <v>1</v>
      </c>
      <c r="Q222" t="s">
        <v>85</v>
      </c>
      <c r="R222" t="s">
        <v>706</v>
      </c>
      <c r="S222">
        <v>38.434362</v>
      </c>
      <c r="T222">
        <v>-122.86891</v>
      </c>
      <c r="U222">
        <v>1</v>
      </c>
      <c r="V222">
        <v>49.65</v>
      </c>
      <c r="W222">
        <v>0</v>
      </c>
      <c r="X222">
        <v>0</v>
      </c>
      <c r="Y222">
        <v>8</v>
      </c>
      <c r="Z222" t="s">
        <v>61</v>
      </c>
      <c r="AA222">
        <v>1</v>
      </c>
      <c r="AB222">
        <v>0</v>
      </c>
      <c r="AC222">
        <v>0</v>
      </c>
      <c r="AD222">
        <v>1</v>
      </c>
      <c r="AE222" t="s">
        <v>79</v>
      </c>
      <c r="AF222">
        <v>0</v>
      </c>
      <c r="AG222">
        <v>390</v>
      </c>
      <c r="AH222">
        <v>0</v>
      </c>
      <c r="AI222" t="s">
        <v>63</v>
      </c>
      <c r="AJ222">
        <v>1</v>
      </c>
      <c r="AK222">
        <v>4</v>
      </c>
      <c r="AL222">
        <v>0</v>
      </c>
      <c r="AM222" t="s">
        <v>64</v>
      </c>
      <c r="AN222">
        <v>1</v>
      </c>
      <c r="AO222">
        <v>1</v>
      </c>
      <c r="AP222">
        <v>1</v>
      </c>
      <c r="AQ222">
        <v>49</v>
      </c>
      <c r="AR222">
        <v>2409.9</v>
      </c>
      <c r="AS222">
        <v>0</v>
      </c>
      <c r="AT222">
        <v>0</v>
      </c>
      <c r="AU222">
        <v>0</v>
      </c>
      <c r="AV222">
        <v>2409.9</v>
      </c>
      <c r="AW222">
        <v>1</v>
      </c>
      <c r="AX222">
        <v>1</v>
      </c>
      <c r="AY222">
        <v>95444</v>
      </c>
      <c r="AZ222">
        <v>0</v>
      </c>
    </row>
    <row r="223" spans="1:52">
      <c r="A223">
        <v>24</v>
      </c>
      <c r="B223">
        <v>73</v>
      </c>
      <c r="C223">
        <v>39.92</v>
      </c>
      <c r="D223" t="s">
        <v>52</v>
      </c>
      <c r="E223" t="s">
        <v>52</v>
      </c>
      <c r="F223">
        <v>22</v>
      </c>
      <c r="G223" t="s">
        <v>707</v>
      </c>
      <c r="H223">
        <v>2165</v>
      </c>
      <c r="I223" t="s">
        <v>66</v>
      </c>
      <c r="J223" t="s">
        <v>55</v>
      </c>
      <c r="K223" t="s">
        <v>708</v>
      </c>
      <c r="L223" t="s">
        <v>57</v>
      </c>
      <c r="M223">
        <v>0</v>
      </c>
      <c r="N223">
        <v>0</v>
      </c>
      <c r="O223" t="s">
        <v>58</v>
      </c>
      <c r="P223">
        <v>1</v>
      </c>
      <c r="Q223" t="s">
        <v>59</v>
      </c>
      <c r="R223" t="s">
        <v>709</v>
      </c>
      <c r="S223">
        <v>34.192250000000001</v>
      </c>
      <c r="T223">
        <v>-118.77687400000001</v>
      </c>
      <c r="U223">
        <v>0</v>
      </c>
      <c r="V223">
        <v>80</v>
      </c>
      <c r="W223">
        <v>0</v>
      </c>
      <c r="X223">
        <v>0</v>
      </c>
      <c r="Y223">
        <v>0</v>
      </c>
      <c r="Z223" t="s">
        <v>61</v>
      </c>
      <c r="AA223">
        <v>0</v>
      </c>
      <c r="AB223">
        <v>0</v>
      </c>
      <c r="AC223">
        <v>1</v>
      </c>
      <c r="AD223">
        <v>0</v>
      </c>
      <c r="AE223" t="s">
        <v>62</v>
      </c>
      <c r="AF223">
        <v>1</v>
      </c>
      <c r="AG223">
        <v>14814</v>
      </c>
      <c r="AH223">
        <v>0</v>
      </c>
      <c r="AI223" t="s">
        <v>63</v>
      </c>
      <c r="AJ223">
        <v>0</v>
      </c>
      <c r="AK223">
        <v>4</v>
      </c>
      <c r="AL223">
        <v>0</v>
      </c>
      <c r="AM223" t="s">
        <v>64</v>
      </c>
      <c r="AN223">
        <v>0</v>
      </c>
      <c r="AO223">
        <v>0</v>
      </c>
      <c r="AP223">
        <v>1</v>
      </c>
      <c r="AQ223">
        <v>8</v>
      </c>
      <c r="AR223">
        <v>624.6</v>
      </c>
      <c r="AS223">
        <v>0</v>
      </c>
      <c r="AT223">
        <v>319.36</v>
      </c>
      <c r="AU223">
        <v>0</v>
      </c>
      <c r="AV223">
        <v>943.96</v>
      </c>
      <c r="AW223">
        <v>1</v>
      </c>
      <c r="AX223">
        <v>1</v>
      </c>
      <c r="AY223">
        <v>91377</v>
      </c>
      <c r="AZ223">
        <v>0</v>
      </c>
    </row>
    <row r="224" spans="1:52">
      <c r="A224">
        <v>30</v>
      </c>
      <c r="B224">
        <v>0</v>
      </c>
      <c r="C224">
        <v>8.2100000000000009</v>
      </c>
      <c r="D224" t="s">
        <v>52</v>
      </c>
      <c r="E224" t="s">
        <v>52</v>
      </c>
      <c r="F224">
        <v>59</v>
      </c>
      <c r="G224" t="s">
        <v>710</v>
      </c>
      <c r="H224">
        <v>5409</v>
      </c>
      <c r="I224" t="s">
        <v>54</v>
      </c>
      <c r="J224" t="s">
        <v>55</v>
      </c>
      <c r="K224" t="s">
        <v>711</v>
      </c>
      <c r="L224" t="s">
        <v>57</v>
      </c>
      <c r="M224">
        <v>0</v>
      </c>
      <c r="N224">
        <v>0</v>
      </c>
      <c r="O224" t="s">
        <v>58</v>
      </c>
      <c r="P224">
        <v>0</v>
      </c>
      <c r="Q224" t="s">
        <v>72</v>
      </c>
      <c r="R224" t="s">
        <v>712</v>
      </c>
      <c r="S224">
        <v>34.072121000000003</v>
      </c>
      <c r="T224">
        <v>-117.698319</v>
      </c>
      <c r="U224">
        <v>1</v>
      </c>
      <c r="V224">
        <v>24.25</v>
      </c>
      <c r="W224">
        <v>1</v>
      </c>
      <c r="X224">
        <v>0</v>
      </c>
      <c r="Y224">
        <v>1</v>
      </c>
      <c r="Z224" t="s">
        <v>61</v>
      </c>
      <c r="AA224">
        <v>0</v>
      </c>
      <c r="AB224">
        <v>0</v>
      </c>
      <c r="AC224">
        <v>1</v>
      </c>
      <c r="AD224">
        <v>1</v>
      </c>
      <c r="AE224" t="s">
        <v>79</v>
      </c>
      <c r="AF224">
        <v>1</v>
      </c>
      <c r="AG224">
        <v>34447</v>
      </c>
      <c r="AH224">
        <v>0</v>
      </c>
      <c r="AI224" t="s">
        <v>63</v>
      </c>
      <c r="AJ224">
        <v>1</v>
      </c>
      <c r="AK224">
        <v>5</v>
      </c>
      <c r="AL224">
        <v>0</v>
      </c>
      <c r="AM224" t="s">
        <v>64</v>
      </c>
      <c r="AN224">
        <v>0</v>
      </c>
      <c r="AO224">
        <v>0</v>
      </c>
      <c r="AP224">
        <v>0</v>
      </c>
      <c r="AQ224">
        <v>71</v>
      </c>
      <c r="AR224">
        <v>1732.95</v>
      </c>
      <c r="AS224">
        <v>0</v>
      </c>
      <c r="AT224">
        <v>582.91</v>
      </c>
      <c r="AU224">
        <v>0</v>
      </c>
      <c r="AV224">
        <v>2315.86</v>
      </c>
      <c r="AW224">
        <v>0</v>
      </c>
      <c r="AX224">
        <v>0</v>
      </c>
      <c r="AY224">
        <v>91763</v>
      </c>
      <c r="AZ224">
        <v>0</v>
      </c>
    </row>
    <row r="225" spans="1:52">
      <c r="A225">
        <v>44</v>
      </c>
      <c r="B225">
        <v>3</v>
      </c>
      <c r="C225">
        <v>10.130000000000001</v>
      </c>
      <c r="D225" t="s">
        <v>52</v>
      </c>
      <c r="E225" t="s">
        <v>52</v>
      </c>
      <c r="F225">
        <v>79</v>
      </c>
      <c r="G225" t="s">
        <v>558</v>
      </c>
      <c r="H225">
        <v>4120</v>
      </c>
      <c r="I225" t="s">
        <v>75</v>
      </c>
      <c r="J225" t="s">
        <v>55</v>
      </c>
      <c r="K225" t="s">
        <v>713</v>
      </c>
      <c r="L225" t="s">
        <v>57</v>
      </c>
      <c r="M225">
        <v>0</v>
      </c>
      <c r="N225">
        <v>1</v>
      </c>
      <c r="O225" t="s">
        <v>68</v>
      </c>
      <c r="P225">
        <v>1</v>
      </c>
      <c r="Q225" t="s">
        <v>59</v>
      </c>
      <c r="R225" t="s">
        <v>560</v>
      </c>
      <c r="S225">
        <v>41.737962000000003</v>
      </c>
      <c r="T225">
        <v>-123.07557</v>
      </c>
      <c r="U225">
        <v>1</v>
      </c>
      <c r="V225">
        <v>94.65</v>
      </c>
      <c r="W225">
        <v>1</v>
      </c>
      <c r="X225">
        <v>0</v>
      </c>
      <c r="Y225">
        <v>1</v>
      </c>
      <c r="Z225" t="s">
        <v>87</v>
      </c>
      <c r="AA225">
        <v>1</v>
      </c>
      <c r="AB225">
        <v>0</v>
      </c>
      <c r="AC225">
        <v>1</v>
      </c>
      <c r="AD225">
        <v>1</v>
      </c>
      <c r="AE225" t="s">
        <v>62</v>
      </c>
      <c r="AF225">
        <v>1</v>
      </c>
      <c r="AG225">
        <v>88</v>
      </c>
      <c r="AH225">
        <v>0</v>
      </c>
      <c r="AI225" t="s">
        <v>63</v>
      </c>
      <c r="AJ225">
        <v>1</v>
      </c>
      <c r="AK225">
        <v>4</v>
      </c>
      <c r="AL225">
        <v>0</v>
      </c>
      <c r="AM225" t="s">
        <v>64</v>
      </c>
      <c r="AN225">
        <v>0</v>
      </c>
      <c r="AO225">
        <v>0</v>
      </c>
      <c r="AP225">
        <v>1</v>
      </c>
      <c r="AQ225">
        <v>46</v>
      </c>
      <c r="AR225">
        <v>4312.5</v>
      </c>
      <c r="AS225">
        <v>0</v>
      </c>
      <c r="AT225">
        <v>465.98</v>
      </c>
      <c r="AU225">
        <v>0</v>
      </c>
      <c r="AV225">
        <v>4778.4799999999996</v>
      </c>
      <c r="AW225">
        <v>0</v>
      </c>
      <c r="AX225">
        <v>1</v>
      </c>
      <c r="AY225">
        <v>96085</v>
      </c>
      <c r="AZ225">
        <v>0</v>
      </c>
    </row>
    <row r="226" spans="1:52">
      <c r="A226">
        <v>44</v>
      </c>
      <c r="B226">
        <v>53</v>
      </c>
      <c r="C226">
        <v>0</v>
      </c>
      <c r="D226" t="s">
        <v>52</v>
      </c>
      <c r="E226" t="s">
        <v>52</v>
      </c>
      <c r="F226">
        <v>69</v>
      </c>
      <c r="G226" t="s">
        <v>714</v>
      </c>
      <c r="H226">
        <v>5880</v>
      </c>
      <c r="I226" t="s">
        <v>66</v>
      </c>
      <c r="J226" t="s">
        <v>55</v>
      </c>
      <c r="K226" t="s">
        <v>715</v>
      </c>
      <c r="L226" t="s">
        <v>108</v>
      </c>
      <c r="M226">
        <v>1</v>
      </c>
      <c r="N226">
        <v>0</v>
      </c>
      <c r="O226" t="s">
        <v>58</v>
      </c>
      <c r="P226">
        <v>1</v>
      </c>
      <c r="Q226" t="s">
        <v>77</v>
      </c>
      <c r="R226" t="s">
        <v>716</v>
      </c>
      <c r="S226">
        <v>35.746484000000002</v>
      </c>
      <c r="T226">
        <v>-121.223355</v>
      </c>
      <c r="U226">
        <v>0</v>
      </c>
      <c r="V226">
        <v>29.65</v>
      </c>
      <c r="W226">
        <v>0</v>
      </c>
      <c r="X226">
        <v>3</v>
      </c>
      <c r="Y226">
        <v>0</v>
      </c>
      <c r="Z226" t="s">
        <v>61</v>
      </c>
      <c r="AA226">
        <v>1</v>
      </c>
      <c r="AB226">
        <v>0</v>
      </c>
      <c r="AC226">
        <v>0</v>
      </c>
      <c r="AD226">
        <v>0</v>
      </c>
      <c r="AE226" t="s">
        <v>161</v>
      </c>
      <c r="AF226">
        <v>0</v>
      </c>
      <c r="AG226">
        <v>471</v>
      </c>
      <c r="AH226">
        <v>0</v>
      </c>
      <c r="AI226" t="s">
        <v>63</v>
      </c>
      <c r="AJ226">
        <v>0</v>
      </c>
      <c r="AK226">
        <v>3</v>
      </c>
      <c r="AL226">
        <v>0</v>
      </c>
      <c r="AM226" t="s">
        <v>64</v>
      </c>
      <c r="AN226">
        <v>0</v>
      </c>
      <c r="AO226">
        <v>0</v>
      </c>
      <c r="AP226">
        <v>0</v>
      </c>
      <c r="AQ226">
        <v>3</v>
      </c>
      <c r="AR226">
        <v>90.05</v>
      </c>
      <c r="AS226">
        <v>0</v>
      </c>
      <c r="AT226">
        <v>0</v>
      </c>
      <c r="AU226">
        <v>0</v>
      </c>
      <c r="AV226">
        <v>90.05</v>
      </c>
      <c r="AW226">
        <v>0</v>
      </c>
      <c r="AX226">
        <v>1</v>
      </c>
      <c r="AY226">
        <v>93452</v>
      </c>
      <c r="AZ226">
        <v>0</v>
      </c>
    </row>
    <row r="227" spans="1:52">
      <c r="A227">
        <v>80</v>
      </c>
      <c r="B227">
        <v>18</v>
      </c>
      <c r="C227">
        <v>0</v>
      </c>
      <c r="D227" t="s">
        <v>175</v>
      </c>
      <c r="E227" t="s">
        <v>618</v>
      </c>
      <c r="F227">
        <v>75</v>
      </c>
      <c r="G227" t="s">
        <v>717</v>
      </c>
      <c r="H227">
        <v>2061</v>
      </c>
      <c r="I227" t="s">
        <v>66</v>
      </c>
      <c r="J227" t="s">
        <v>55</v>
      </c>
      <c r="K227" t="s">
        <v>718</v>
      </c>
      <c r="L227" t="s">
        <v>84</v>
      </c>
      <c r="M227">
        <v>1</v>
      </c>
      <c r="N227">
        <v>0</v>
      </c>
      <c r="O227" t="s">
        <v>68</v>
      </c>
      <c r="P227">
        <v>1</v>
      </c>
      <c r="Q227" t="s">
        <v>85</v>
      </c>
      <c r="R227" t="s">
        <v>719</v>
      </c>
      <c r="S227">
        <v>39.141933999999999</v>
      </c>
      <c r="T227">
        <v>-122.770679</v>
      </c>
      <c r="U227">
        <v>1</v>
      </c>
      <c r="V227">
        <v>40.049999999999997</v>
      </c>
      <c r="W227">
        <v>0</v>
      </c>
      <c r="X227">
        <v>2</v>
      </c>
      <c r="Y227">
        <v>5</v>
      </c>
      <c r="Z227" t="s">
        <v>61</v>
      </c>
      <c r="AA227">
        <v>0</v>
      </c>
      <c r="AB227">
        <v>1</v>
      </c>
      <c r="AC227">
        <v>0</v>
      </c>
      <c r="AD227">
        <v>1</v>
      </c>
      <c r="AE227" t="s">
        <v>161</v>
      </c>
      <c r="AF227">
        <v>0</v>
      </c>
      <c r="AG227">
        <v>3002</v>
      </c>
      <c r="AH227">
        <v>0</v>
      </c>
      <c r="AI227" t="s">
        <v>63</v>
      </c>
      <c r="AJ227">
        <v>1</v>
      </c>
      <c r="AK227">
        <v>1</v>
      </c>
      <c r="AL227">
        <v>1</v>
      </c>
      <c r="AM227" t="s">
        <v>64</v>
      </c>
      <c r="AN227">
        <v>1</v>
      </c>
      <c r="AO227">
        <v>0</v>
      </c>
      <c r="AP227">
        <v>0</v>
      </c>
      <c r="AQ227">
        <v>22</v>
      </c>
      <c r="AR227">
        <v>880.2</v>
      </c>
      <c r="AS227">
        <v>0</v>
      </c>
      <c r="AT227">
        <v>0</v>
      </c>
      <c r="AU227">
        <v>0</v>
      </c>
      <c r="AV227">
        <v>880.2</v>
      </c>
      <c r="AW227">
        <v>0</v>
      </c>
      <c r="AX227">
        <v>1</v>
      </c>
      <c r="AY227">
        <v>95458</v>
      </c>
      <c r="AZ227">
        <v>1</v>
      </c>
    </row>
    <row r="228" spans="1:52">
      <c r="A228">
        <v>56</v>
      </c>
      <c r="B228">
        <v>0</v>
      </c>
      <c r="C228">
        <v>2.15</v>
      </c>
      <c r="D228" t="s">
        <v>52</v>
      </c>
      <c r="E228" t="s">
        <v>52</v>
      </c>
      <c r="F228">
        <v>24</v>
      </c>
      <c r="G228" t="s">
        <v>720</v>
      </c>
      <c r="H228">
        <v>3078</v>
      </c>
      <c r="I228" t="s">
        <v>66</v>
      </c>
      <c r="J228" t="s">
        <v>55</v>
      </c>
      <c r="K228" t="s">
        <v>721</v>
      </c>
      <c r="L228" t="s">
        <v>57</v>
      </c>
      <c r="M228">
        <v>0</v>
      </c>
      <c r="N228">
        <v>0</v>
      </c>
      <c r="O228" t="s">
        <v>68</v>
      </c>
      <c r="P228">
        <v>0</v>
      </c>
      <c r="Q228" t="s">
        <v>72</v>
      </c>
      <c r="R228" t="s">
        <v>722</v>
      </c>
      <c r="S228">
        <v>36.385818</v>
      </c>
      <c r="T228">
        <v>-119.224243</v>
      </c>
      <c r="U228">
        <v>1</v>
      </c>
      <c r="V228">
        <v>20.350000000000001</v>
      </c>
      <c r="W228">
        <v>0</v>
      </c>
      <c r="X228">
        <v>0</v>
      </c>
      <c r="Y228">
        <v>3</v>
      </c>
      <c r="Z228" t="s">
        <v>61</v>
      </c>
      <c r="AA228">
        <v>0</v>
      </c>
      <c r="AB228">
        <v>0</v>
      </c>
      <c r="AC228">
        <v>0</v>
      </c>
      <c r="AD228">
        <v>1</v>
      </c>
      <c r="AE228" t="s">
        <v>62</v>
      </c>
      <c r="AF228">
        <v>1</v>
      </c>
      <c r="AG228">
        <v>4517</v>
      </c>
      <c r="AH228">
        <v>0</v>
      </c>
      <c r="AI228" t="s">
        <v>63</v>
      </c>
      <c r="AJ228">
        <v>1</v>
      </c>
      <c r="AK228">
        <v>4</v>
      </c>
      <c r="AL228">
        <v>0</v>
      </c>
      <c r="AM228" t="s">
        <v>64</v>
      </c>
      <c r="AN228">
        <v>0</v>
      </c>
      <c r="AO228">
        <v>0</v>
      </c>
      <c r="AP228">
        <v>0</v>
      </c>
      <c r="AQ228">
        <v>37</v>
      </c>
      <c r="AR228">
        <v>697.65</v>
      </c>
      <c r="AS228">
        <v>0</v>
      </c>
      <c r="AT228">
        <v>79.55</v>
      </c>
      <c r="AU228">
        <v>45.07</v>
      </c>
      <c r="AV228">
        <v>732.13</v>
      </c>
      <c r="AW228">
        <v>0</v>
      </c>
      <c r="AX228">
        <v>0</v>
      </c>
      <c r="AY228">
        <v>93235</v>
      </c>
      <c r="AZ228">
        <v>0</v>
      </c>
    </row>
    <row r="229" spans="1:52">
      <c r="A229">
        <v>60</v>
      </c>
      <c r="B229">
        <v>26</v>
      </c>
      <c r="C229">
        <v>49.61</v>
      </c>
      <c r="D229" t="s">
        <v>52</v>
      </c>
      <c r="E229" t="s">
        <v>52</v>
      </c>
      <c r="F229">
        <v>39</v>
      </c>
      <c r="G229" t="s">
        <v>723</v>
      </c>
      <c r="H229">
        <v>4446</v>
      </c>
      <c r="I229" t="s">
        <v>75</v>
      </c>
      <c r="J229" t="s">
        <v>55</v>
      </c>
      <c r="K229" t="s">
        <v>724</v>
      </c>
      <c r="L229" t="s">
        <v>57</v>
      </c>
      <c r="M229">
        <v>0</v>
      </c>
      <c r="N229">
        <v>0</v>
      </c>
      <c r="O229" t="s">
        <v>68</v>
      </c>
      <c r="P229">
        <v>1</v>
      </c>
      <c r="Q229" t="s">
        <v>59</v>
      </c>
      <c r="R229" t="s">
        <v>725</v>
      </c>
      <c r="S229">
        <v>33.351058999999999</v>
      </c>
      <c r="T229">
        <v>-117.420557</v>
      </c>
      <c r="U229">
        <v>0</v>
      </c>
      <c r="V229">
        <v>89.2</v>
      </c>
      <c r="W229">
        <v>0</v>
      </c>
      <c r="X229">
        <v>0</v>
      </c>
      <c r="Y229">
        <v>0</v>
      </c>
      <c r="Z229" t="s">
        <v>258</v>
      </c>
      <c r="AA229">
        <v>0</v>
      </c>
      <c r="AB229">
        <v>1</v>
      </c>
      <c r="AC229">
        <v>1</v>
      </c>
      <c r="AD229">
        <v>0</v>
      </c>
      <c r="AE229" t="s">
        <v>62</v>
      </c>
      <c r="AF229">
        <v>1</v>
      </c>
      <c r="AG229">
        <v>98239</v>
      </c>
      <c r="AH229">
        <v>1</v>
      </c>
      <c r="AI229" t="s">
        <v>63</v>
      </c>
      <c r="AJ229">
        <v>0</v>
      </c>
      <c r="AK229">
        <v>4</v>
      </c>
      <c r="AL229">
        <v>0</v>
      </c>
      <c r="AM229" t="s">
        <v>64</v>
      </c>
      <c r="AN229">
        <v>1</v>
      </c>
      <c r="AO229">
        <v>1</v>
      </c>
      <c r="AP229">
        <v>0</v>
      </c>
      <c r="AQ229">
        <v>35</v>
      </c>
      <c r="AR229">
        <v>3251.3</v>
      </c>
      <c r="AS229">
        <v>0</v>
      </c>
      <c r="AT229">
        <v>1736.35</v>
      </c>
      <c r="AU229">
        <v>0</v>
      </c>
      <c r="AV229">
        <v>4987.6499999999996</v>
      </c>
      <c r="AW229">
        <v>0</v>
      </c>
      <c r="AX229">
        <v>1</v>
      </c>
      <c r="AY229">
        <v>92054</v>
      </c>
      <c r="AZ229">
        <v>0</v>
      </c>
    </row>
    <row r="230" spans="1:52">
      <c r="A230">
        <v>40</v>
      </c>
      <c r="B230">
        <v>20</v>
      </c>
      <c r="C230">
        <v>38.32</v>
      </c>
      <c r="D230" t="s">
        <v>52</v>
      </c>
      <c r="E230" t="s">
        <v>52</v>
      </c>
      <c r="F230">
        <v>65</v>
      </c>
      <c r="G230" t="s">
        <v>726</v>
      </c>
      <c r="H230">
        <v>5877</v>
      </c>
      <c r="I230" t="s">
        <v>66</v>
      </c>
      <c r="J230" t="s">
        <v>55</v>
      </c>
      <c r="K230" t="s">
        <v>727</v>
      </c>
      <c r="L230" t="s">
        <v>57</v>
      </c>
      <c r="M230">
        <v>0</v>
      </c>
      <c r="N230">
        <v>0</v>
      </c>
      <c r="O230" t="s">
        <v>58</v>
      </c>
      <c r="P230">
        <v>1</v>
      </c>
      <c r="Q230" t="s">
        <v>77</v>
      </c>
      <c r="R230" t="s">
        <v>728</v>
      </c>
      <c r="S230">
        <v>34.983808000000003</v>
      </c>
      <c r="T230">
        <v>-117.239306</v>
      </c>
      <c r="U230">
        <v>0</v>
      </c>
      <c r="V230">
        <v>50.3</v>
      </c>
      <c r="W230">
        <v>1</v>
      </c>
      <c r="X230">
        <v>0</v>
      </c>
      <c r="Y230">
        <v>0</v>
      </c>
      <c r="Z230" t="s">
        <v>61</v>
      </c>
      <c r="AA230">
        <v>0</v>
      </c>
      <c r="AB230">
        <v>0</v>
      </c>
      <c r="AC230">
        <v>1</v>
      </c>
      <c r="AD230">
        <v>0</v>
      </c>
      <c r="AE230" t="s">
        <v>62</v>
      </c>
      <c r="AF230">
        <v>1</v>
      </c>
      <c r="AG230">
        <v>1933</v>
      </c>
      <c r="AH230">
        <v>0</v>
      </c>
      <c r="AI230" t="s">
        <v>63</v>
      </c>
      <c r="AJ230">
        <v>0</v>
      </c>
      <c r="AK230">
        <v>3</v>
      </c>
      <c r="AL230">
        <v>0</v>
      </c>
      <c r="AM230" t="s">
        <v>64</v>
      </c>
      <c r="AN230">
        <v>0</v>
      </c>
      <c r="AO230">
        <v>0</v>
      </c>
      <c r="AP230">
        <v>0</v>
      </c>
      <c r="AQ230">
        <v>18</v>
      </c>
      <c r="AR230">
        <v>913.3</v>
      </c>
      <c r="AS230">
        <v>0</v>
      </c>
      <c r="AT230">
        <v>689.76</v>
      </c>
      <c r="AU230">
        <v>0</v>
      </c>
      <c r="AV230">
        <v>1603.06</v>
      </c>
      <c r="AW230">
        <v>0</v>
      </c>
      <c r="AX230">
        <v>1</v>
      </c>
      <c r="AY230">
        <v>92347</v>
      </c>
      <c r="AZ230">
        <v>0</v>
      </c>
    </row>
    <row r="231" spans="1:52">
      <c r="A231">
        <v>22</v>
      </c>
      <c r="B231">
        <v>52</v>
      </c>
      <c r="C231">
        <v>14.75</v>
      </c>
      <c r="D231" t="s">
        <v>52</v>
      </c>
      <c r="E231" t="s">
        <v>52</v>
      </c>
      <c r="F231">
        <v>56</v>
      </c>
      <c r="G231" t="s">
        <v>587</v>
      </c>
      <c r="H231">
        <v>4271</v>
      </c>
      <c r="I231" t="s">
        <v>66</v>
      </c>
      <c r="J231" t="s">
        <v>55</v>
      </c>
      <c r="K231" t="s">
        <v>729</v>
      </c>
      <c r="L231" t="s">
        <v>57</v>
      </c>
      <c r="M231">
        <v>1</v>
      </c>
      <c r="N231">
        <v>0</v>
      </c>
      <c r="O231" t="s">
        <v>68</v>
      </c>
      <c r="P231">
        <v>1</v>
      </c>
      <c r="Q231" t="s">
        <v>59</v>
      </c>
      <c r="R231" t="s">
        <v>730</v>
      </c>
      <c r="S231">
        <v>38.394091000000003</v>
      </c>
      <c r="T231">
        <v>-122.739814</v>
      </c>
      <c r="U231">
        <v>1</v>
      </c>
      <c r="V231">
        <v>105.5</v>
      </c>
      <c r="W231">
        <v>1</v>
      </c>
      <c r="X231">
        <v>1</v>
      </c>
      <c r="Y231">
        <v>8</v>
      </c>
      <c r="Z231" t="s">
        <v>87</v>
      </c>
      <c r="AA231">
        <v>1</v>
      </c>
      <c r="AB231">
        <v>1</v>
      </c>
      <c r="AC231">
        <v>1</v>
      </c>
      <c r="AD231">
        <v>1</v>
      </c>
      <c r="AE231" t="s">
        <v>62</v>
      </c>
      <c r="AF231">
        <v>1</v>
      </c>
      <c r="AG231">
        <v>30876</v>
      </c>
      <c r="AH231">
        <v>0</v>
      </c>
      <c r="AI231" t="s">
        <v>63</v>
      </c>
      <c r="AJ231">
        <v>1</v>
      </c>
      <c r="AK231">
        <v>4</v>
      </c>
      <c r="AL231">
        <v>0</v>
      </c>
      <c r="AM231" t="s">
        <v>64</v>
      </c>
      <c r="AN231">
        <v>1</v>
      </c>
      <c r="AO231">
        <v>1</v>
      </c>
      <c r="AP231">
        <v>1</v>
      </c>
      <c r="AQ231">
        <v>62</v>
      </c>
      <c r="AR231">
        <v>6487.2</v>
      </c>
      <c r="AS231">
        <v>150</v>
      </c>
      <c r="AT231">
        <v>914.5</v>
      </c>
      <c r="AU231">
        <v>0</v>
      </c>
      <c r="AV231">
        <v>7551.7</v>
      </c>
      <c r="AW231">
        <v>1</v>
      </c>
      <c r="AX231">
        <v>0</v>
      </c>
      <c r="AY231">
        <v>95407</v>
      </c>
      <c r="AZ231">
        <v>0</v>
      </c>
    </row>
    <row r="232" spans="1:52">
      <c r="A232">
        <v>45</v>
      </c>
      <c r="B232">
        <v>0</v>
      </c>
      <c r="C232">
        <v>30.07</v>
      </c>
      <c r="D232" t="s">
        <v>138</v>
      </c>
      <c r="E232" t="s">
        <v>139</v>
      </c>
      <c r="F232">
        <v>67</v>
      </c>
      <c r="G232" t="s">
        <v>180</v>
      </c>
      <c r="H232">
        <v>2687</v>
      </c>
      <c r="I232" t="s">
        <v>66</v>
      </c>
      <c r="J232" t="s">
        <v>55</v>
      </c>
      <c r="K232" t="s">
        <v>731</v>
      </c>
      <c r="L232" t="s">
        <v>84</v>
      </c>
      <c r="M232">
        <v>0</v>
      </c>
      <c r="N232">
        <v>0</v>
      </c>
      <c r="O232" t="s">
        <v>58</v>
      </c>
      <c r="P232">
        <v>0</v>
      </c>
      <c r="Q232" t="s">
        <v>72</v>
      </c>
      <c r="R232" t="s">
        <v>182</v>
      </c>
      <c r="S232">
        <v>34.102119000000002</v>
      </c>
      <c r="T232">
        <v>-117.815532</v>
      </c>
      <c r="U232">
        <v>1</v>
      </c>
      <c r="V232">
        <v>19.55</v>
      </c>
      <c r="W232">
        <v>0</v>
      </c>
      <c r="X232">
        <v>0</v>
      </c>
      <c r="Y232">
        <v>1</v>
      </c>
      <c r="Z232" t="s">
        <v>61</v>
      </c>
      <c r="AA232">
        <v>0</v>
      </c>
      <c r="AB232">
        <v>0</v>
      </c>
      <c r="AC232">
        <v>1</v>
      </c>
      <c r="AD232">
        <v>1</v>
      </c>
      <c r="AE232" t="s">
        <v>79</v>
      </c>
      <c r="AF232">
        <v>1</v>
      </c>
      <c r="AG232">
        <v>33878</v>
      </c>
      <c r="AH232">
        <v>0</v>
      </c>
      <c r="AI232" t="s">
        <v>63</v>
      </c>
      <c r="AJ232">
        <v>1</v>
      </c>
      <c r="AK232">
        <v>3</v>
      </c>
      <c r="AL232">
        <v>0</v>
      </c>
      <c r="AM232" t="s">
        <v>64</v>
      </c>
      <c r="AN232">
        <v>0</v>
      </c>
      <c r="AO232">
        <v>0</v>
      </c>
      <c r="AP232">
        <v>0</v>
      </c>
      <c r="AQ232">
        <v>31</v>
      </c>
      <c r="AR232">
        <v>658.95</v>
      </c>
      <c r="AS232">
        <v>0</v>
      </c>
      <c r="AT232">
        <v>932.17</v>
      </c>
      <c r="AU232">
        <v>0</v>
      </c>
      <c r="AV232">
        <v>1591.12</v>
      </c>
      <c r="AW232">
        <v>0</v>
      </c>
      <c r="AX232">
        <v>0</v>
      </c>
      <c r="AY232">
        <v>91773</v>
      </c>
      <c r="AZ232">
        <v>1</v>
      </c>
    </row>
    <row r="233" spans="1:52">
      <c r="A233">
        <v>35</v>
      </c>
      <c r="B233">
        <v>53</v>
      </c>
      <c r="C233">
        <v>45.61</v>
      </c>
      <c r="D233" t="s">
        <v>52</v>
      </c>
      <c r="E233" t="s">
        <v>52</v>
      </c>
      <c r="F233">
        <v>33</v>
      </c>
      <c r="G233" t="s">
        <v>449</v>
      </c>
      <c r="H233">
        <v>3202</v>
      </c>
      <c r="I233" t="s">
        <v>66</v>
      </c>
      <c r="J233" t="s">
        <v>55</v>
      </c>
      <c r="K233" t="s">
        <v>732</v>
      </c>
      <c r="L233" t="s">
        <v>57</v>
      </c>
      <c r="M233">
        <v>1</v>
      </c>
      <c r="N233">
        <v>0</v>
      </c>
      <c r="O233" t="s">
        <v>68</v>
      </c>
      <c r="P233">
        <v>1</v>
      </c>
      <c r="Q233" t="s">
        <v>77</v>
      </c>
      <c r="R233" t="s">
        <v>733</v>
      </c>
      <c r="S233">
        <v>37.444313999999999</v>
      </c>
      <c r="T233">
        <v>-122.149996</v>
      </c>
      <c r="U233">
        <v>0</v>
      </c>
      <c r="V233">
        <v>50.3</v>
      </c>
      <c r="W233">
        <v>0</v>
      </c>
      <c r="X233">
        <v>3</v>
      </c>
      <c r="Y233">
        <v>0</v>
      </c>
      <c r="Z233" t="s">
        <v>61</v>
      </c>
      <c r="AA233">
        <v>0</v>
      </c>
      <c r="AB233">
        <v>1</v>
      </c>
      <c r="AC233">
        <v>1</v>
      </c>
      <c r="AD233">
        <v>0</v>
      </c>
      <c r="AE233" t="s">
        <v>79</v>
      </c>
      <c r="AF233">
        <v>1</v>
      </c>
      <c r="AG233">
        <v>16198</v>
      </c>
      <c r="AH233">
        <v>0</v>
      </c>
      <c r="AI233" t="s">
        <v>63</v>
      </c>
      <c r="AJ233">
        <v>0</v>
      </c>
      <c r="AK233">
        <v>3</v>
      </c>
      <c r="AL233">
        <v>0</v>
      </c>
      <c r="AM233" t="s">
        <v>64</v>
      </c>
      <c r="AN233">
        <v>0</v>
      </c>
      <c r="AO233">
        <v>0</v>
      </c>
      <c r="AP233">
        <v>0</v>
      </c>
      <c r="AQ233">
        <v>17</v>
      </c>
      <c r="AR233">
        <v>846.8</v>
      </c>
      <c r="AS233">
        <v>0</v>
      </c>
      <c r="AT233">
        <v>775.37</v>
      </c>
      <c r="AU233">
        <v>0</v>
      </c>
      <c r="AV233">
        <v>1622.17</v>
      </c>
      <c r="AW233">
        <v>0</v>
      </c>
      <c r="AX233">
        <v>1</v>
      </c>
      <c r="AY233">
        <v>94301</v>
      </c>
      <c r="AZ233">
        <v>0</v>
      </c>
    </row>
    <row r="234" spans="1:52">
      <c r="A234">
        <v>61</v>
      </c>
      <c r="B234">
        <v>16</v>
      </c>
      <c r="C234">
        <v>44.97</v>
      </c>
      <c r="D234" t="s">
        <v>52</v>
      </c>
      <c r="E234" t="s">
        <v>52</v>
      </c>
      <c r="F234">
        <v>56</v>
      </c>
      <c r="G234" t="s">
        <v>734</v>
      </c>
      <c r="H234">
        <v>5755</v>
      </c>
      <c r="I234" t="s">
        <v>66</v>
      </c>
      <c r="J234" t="s">
        <v>55</v>
      </c>
      <c r="K234" t="s">
        <v>735</v>
      </c>
      <c r="L234" t="s">
        <v>108</v>
      </c>
      <c r="M234">
        <v>0</v>
      </c>
      <c r="N234">
        <v>0</v>
      </c>
      <c r="O234" t="s">
        <v>68</v>
      </c>
      <c r="P234">
        <v>1</v>
      </c>
      <c r="Q234" t="s">
        <v>59</v>
      </c>
      <c r="R234" t="s">
        <v>736</v>
      </c>
      <c r="S234">
        <v>37.212190999999997</v>
      </c>
      <c r="T234">
        <v>-119.749323</v>
      </c>
      <c r="U234">
        <v>0</v>
      </c>
      <c r="V234">
        <v>82.3</v>
      </c>
      <c r="W234">
        <v>0</v>
      </c>
      <c r="X234">
        <v>0</v>
      </c>
      <c r="Y234">
        <v>0</v>
      </c>
      <c r="Z234" t="s">
        <v>61</v>
      </c>
      <c r="AA234">
        <v>0</v>
      </c>
      <c r="AB234">
        <v>1</v>
      </c>
      <c r="AC234">
        <v>1</v>
      </c>
      <c r="AD234">
        <v>0</v>
      </c>
      <c r="AE234" t="s">
        <v>79</v>
      </c>
      <c r="AF234">
        <v>1</v>
      </c>
      <c r="AG234">
        <v>9395</v>
      </c>
      <c r="AH234">
        <v>1</v>
      </c>
      <c r="AI234" t="s">
        <v>63</v>
      </c>
      <c r="AJ234">
        <v>0</v>
      </c>
      <c r="AK234">
        <v>4</v>
      </c>
      <c r="AL234">
        <v>0</v>
      </c>
      <c r="AM234" t="s">
        <v>64</v>
      </c>
      <c r="AN234">
        <v>0</v>
      </c>
      <c r="AO234">
        <v>0</v>
      </c>
      <c r="AP234">
        <v>0</v>
      </c>
      <c r="AQ234">
        <v>3</v>
      </c>
      <c r="AR234">
        <v>214.4</v>
      </c>
      <c r="AS234">
        <v>20</v>
      </c>
      <c r="AT234">
        <v>134.91</v>
      </c>
      <c r="AU234">
        <v>0</v>
      </c>
      <c r="AV234">
        <v>369.31</v>
      </c>
      <c r="AW234">
        <v>0</v>
      </c>
      <c r="AX234">
        <v>0</v>
      </c>
      <c r="AY234">
        <v>93614</v>
      </c>
      <c r="AZ234">
        <v>0</v>
      </c>
    </row>
    <row r="235" spans="1:52">
      <c r="A235">
        <v>48</v>
      </c>
      <c r="B235">
        <v>0</v>
      </c>
      <c r="C235">
        <v>34.79</v>
      </c>
      <c r="D235" t="s">
        <v>52</v>
      </c>
      <c r="E235" t="s">
        <v>52</v>
      </c>
      <c r="F235">
        <v>45</v>
      </c>
      <c r="G235" t="s">
        <v>737</v>
      </c>
      <c r="H235">
        <v>3040</v>
      </c>
      <c r="I235" t="s">
        <v>54</v>
      </c>
      <c r="J235" t="s">
        <v>55</v>
      </c>
      <c r="K235" t="s">
        <v>738</v>
      </c>
      <c r="L235" t="s">
        <v>57</v>
      </c>
      <c r="M235">
        <v>1</v>
      </c>
      <c r="N235">
        <v>0</v>
      </c>
      <c r="O235" t="s">
        <v>68</v>
      </c>
      <c r="P235">
        <v>0</v>
      </c>
      <c r="Q235" t="s">
        <v>72</v>
      </c>
      <c r="R235" t="s">
        <v>739</v>
      </c>
      <c r="S235">
        <v>33.830098999999997</v>
      </c>
      <c r="T235">
        <v>-118.182239</v>
      </c>
      <c r="U235">
        <v>1</v>
      </c>
      <c r="V235">
        <v>25.1</v>
      </c>
      <c r="W235">
        <v>1</v>
      </c>
      <c r="X235">
        <v>1</v>
      </c>
      <c r="Y235">
        <v>9</v>
      </c>
      <c r="Z235" t="s">
        <v>61</v>
      </c>
      <c r="AA235">
        <v>0</v>
      </c>
      <c r="AB235">
        <v>0</v>
      </c>
      <c r="AC235">
        <v>0</v>
      </c>
      <c r="AD235">
        <v>1</v>
      </c>
      <c r="AE235" t="s">
        <v>79</v>
      </c>
      <c r="AF235">
        <v>1</v>
      </c>
      <c r="AG235">
        <v>31556</v>
      </c>
      <c r="AH235">
        <v>0</v>
      </c>
      <c r="AI235" t="s">
        <v>63</v>
      </c>
      <c r="AJ235">
        <v>1</v>
      </c>
      <c r="AK235">
        <v>3</v>
      </c>
      <c r="AL235">
        <v>0</v>
      </c>
      <c r="AM235" t="s">
        <v>64</v>
      </c>
      <c r="AN235">
        <v>0</v>
      </c>
      <c r="AO235">
        <v>0</v>
      </c>
      <c r="AP235">
        <v>0</v>
      </c>
      <c r="AQ235">
        <v>36</v>
      </c>
      <c r="AR235">
        <v>930.95</v>
      </c>
      <c r="AS235">
        <v>0</v>
      </c>
      <c r="AT235">
        <v>1252.44</v>
      </c>
      <c r="AU235">
        <v>0</v>
      </c>
      <c r="AV235">
        <v>2183.39</v>
      </c>
      <c r="AW235">
        <v>0</v>
      </c>
      <c r="AX235">
        <v>0</v>
      </c>
      <c r="AY235">
        <v>90807</v>
      </c>
      <c r="AZ235">
        <v>0</v>
      </c>
    </row>
    <row r="236" spans="1:52">
      <c r="A236">
        <v>21</v>
      </c>
      <c r="B236">
        <v>42</v>
      </c>
      <c r="C236">
        <v>1.28</v>
      </c>
      <c r="D236" t="s">
        <v>52</v>
      </c>
      <c r="E236" t="s">
        <v>52</v>
      </c>
      <c r="F236">
        <v>57</v>
      </c>
      <c r="G236" t="s">
        <v>186</v>
      </c>
      <c r="H236">
        <v>2142</v>
      </c>
      <c r="I236" t="s">
        <v>66</v>
      </c>
      <c r="J236" t="s">
        <v>55</v>
      </c>
      <c r="K236" t="s">
        <v>740</v>
      </c>
      <c r="L236" t="s">
        <v>57</v>
      </c>
      <c r="M236">
        <v>0</v>
      </c>
      <c r="N236">
        <v>0</v>
      </c>
      <c r="O236" t="s">
        <v>58</v>
      </c>
      <c r="P236">
        <v>1</v>
      </c>
      <c r="Q236" t="s">
        <v>59</v>
      </c>
      <c r="R236" t="s">
        <v>741</v>
      </c>
      <c r="S236">
        <v>34.049841000000001</v>
      </c>
      <c r="T236">
        <v>-118.33846</v>
      </c>
      <c r="U236">
        <v>0</v>
      </c>
      <c r="V236">
        <v>74.599999999999994</v>
      </c>
      <c r="W236">
        <v>1</v>
      </c>
      <c r="X236">
        <v>0</v>
      </c>
      <c r="Y236">
        <v>0</v>
      </c>
      <c r="Z236" t="s">
        <v>93</v>
      </c>
      <c r="AA236">
        <v>0</v>
      </c>
      <c r="AB236">
        <v>0</v>
      </c>
      <c r="AC236">
        <v>1</v>
      </c>
      <c r="AD236">
        <v>0</v>
      </c>
      <c r="AE236" t="s">
        <v>79</v>
      </c>
      <c r="AF236">
        <v>1</v>
      </c>
      <c r="AG236">
        <v>67520</v>
      </c>
      <c r="AH236">
        <v>0</v>
      </c>
      <c r="AI236" t="s">
        <v>63</v>
      </c>
      <c r="AJ236">
        <v>0</v>
      </c>
      <c r="AK236">
        <v>5</v>
      </c>
      <c r="AL236">
        <v>0</v>
      </c>
      <c r="AM236" t="s">
        <v>64</v>
      </c>
      <c r="AN236">
        <v>0</v>
      </c>
      <c r="AO236">
        <v>0</v>
      </c>
      <c r="AP236">
        <v>0</v>
      </c>
      <c r="AQ236">
        <v>8</v>
      </c>
      <c r="AR236">
        <v>548.9</v>
      </c>
      <c r="AS236">
        <v>0</v>
      </c>
      <c r="AT236">
        <v>10.24</v>
      </c>
      <c r="AU236">
        <v>0</v>
      </c>
      <c r="AV236">
        <v>559.14</v>
      </c>
      <c r="AW236">
        <v>1</v>
      </c>
      <c r="AX236">
        <v>1</v>
      </c>
      <c r="AY236">
        <v>90019</v>
      </c>
      <c r="AZ236">
        <v>0</v>
      </c>
    </row>
    <row r="237" spans="1:52">
      <c r="A237">
        <v>63</v>
      </c>
      <c r="B237">
        <v>0</v>
      </c>
      <c r="C237">
        <v>10.46</v>
      </c>
      <c r="D237" t="s">
        <v>52</v>
      </c>
      <c r="E237" t="s">
        <v>52</v>
      </c>
      <c r="F237">
        <v>69</v>
      </c>
      <c r="G237" t="s">
        <v>742</v>
      </c>
      <c r="H237">
        <v>6059</v>
      </c>
      <c r="I237" t="s">
        <v>54</v>
      </c>
      <c r="J237" t="s">
        <v>55</v>
      </c>
      <c r="K237" t="s">
        <v>743</v>
      </c>
      <c r="L237" t="s">
        <v>57</v>
      </c>
      <c r="M237">
        <v>1</v>
      </c>
      <c r="N237">
        <v>0</v>
      </c>
      <c r="O237" t="s">
        <v>68</v>
      </c>
      <c r="P237">
        <v>0</v>
      </c>
      <c r="Q237" t="s">
        <v>72</v>
      </c>
      <c r="R237" t="s">
        <v>744</v>
      </c>
      <c r="S237">
        <v>34.097862999999997</v>
      </c>
      <c r="T237">
        <v>-116.594561</v>
      </c>
      <c r="U237">
        <v>1</v>
      </c>
      <c r="V237">
        <v>25.35</v>
      </c>
      <c r="W237">
        <v>1</v>
      </c>
      <c r="X237">
        <v>1</v>
      </c>
      <c r="Y237">
        <v>6</v>
      </c>
      <c r="Z237" t="s">
        <v>105</v>
      </c>
      <c r="AA237">
        <v>0</v>
      </c>
      <c r="AB237">
        <v>0</v>
      </c>
      <c r="AC237">
        <v>0</v>
      </c>
      <c r="AD237">
        <v>1</v>
      </c>
      <c r="AE237" t="s">
        <v>79</v>
      </c>
      <c r="AF237">
        <v>1</v>
      </c>
      <c r="AG237">
        <v>3499</v>
      </c>
      <c r="AH237">
        <v>0</v>
      </c>
      <c r="AI237" t="s">
        <v>63</v>
      </c>
      <c r="AJ237">
        <v>1</v>
      </c>
      <c r="AK237">
        <v>3</v>
      </c>
      <c r="AL237">
        <v>0</v>
      </c>
      <c r="AM237" t="s">
        <v>64</v>
      </c>
      <c r="AN237">
        <v>0</v>
      </c>
      <c r="AO237">
        <v>0</v>
      </c>
      <c r="AP237">
        <v>0</v>
      </c>
      <c r="AQ237">
        <v>70</v>
      </c>
      <c r="AR237">
        <v>1715.15</v>
      </c>
      <c r="AS237">
        <v>0</v>
      </c>
      <c r="AT237">
        <v>732.2</v>
      </c>
      <c r="AU237">
        <v>0</v>
      </c>
      <c r="AV237">
        <v>2447.35</v>
      </c>
      <c r="AW237">
        <v>0</v>
      </c>
      <c r="AX237">
        <v>0</v>
      </c>
      <c r="AY237">
        <v>92256</v>
      </c>
      <c r="AZ237">
        <v>0</v>
      </c>
    </row>
    <row r="238" spans="1:52">
      <c r="A238">
        <v>25</v>
      </c>
      <c r="B238">
        <v>71</v>
      </c>
      <c r="C238">
        <v>33.880000000000003</v>
      </c>
      <c r="D238" t="s">
        <v>175</v>
      </c>
      <c r="E238" t="s">
        <v>176</v>
      </c>
      <c r="F238">
        <v>82</v>
      </c>
      <c r="G238" t="s">
        <v>745</v>
      </c>
      <c r="H238">
        <v>4495</v>
      </c>
      <c r="I238" t="s">
        <v>54</v>
      </c>
      <c r="J238" t="s">
        <v>55</v>
      </c>
      <c r="K238" t="s">
        <v>746</v>
      </c>
      <c r="L238" t="s">
        <v>84</v>
      </c>
      <c r="M238">
        <v>0</v>
      </c>
      <c r="N238">
        <v>1</v>
      </c>
      <c r="O238" t="s">
        <v>68</v>
      </c>
      <c r="P238">
        <v>1</v>
      </c>
      <c r="Q238" t="s">
        <v>59</v>
      </c>
      <c r="R238" t="s">
        <v>747</v>
      </c>
      <c r="S238">
        <v>40.142256000000003</v>
      </c>
      <c r="T238">
        <v>-123.85292699999999</v>
      </c>
      <c r="U238">
        <v>0</v>
      </c>
      <c r="V238">
        <v>116.2</v>
      </c>
      <c r="W238">
        <v>1</v>
      </c>
      <c r="X238">
        <v>0</v>
      </c>
      <c r="Y238">
        <v>0</v>
      </c>
      <c r="Z238" t="s">
        <v>105</v>
      </c>
      <c r="AA238">
        <v>1</v>
      </c>
      <c r="AB238">
        <v>1</v>
      </c>
      <c r="AC238">
        <v>0</v>
      </c>
      <c r="AD238">
        <v>0</v>
      </c>
      <c r="AE238" t="s">
        <v>79</v>
      </c>
      <c r="AF238">
        <v>1</v>
      </c>
      <c r="AG238">
        <v>1851</v>
      </c>
      <c r="AH238">
        <v>1</v>
      </c>
      <c r="AI238" t="s">
        <v>63</v>
      </c>
      <c r="AJ238">
        <v>0</v>
      </c>
      <c r="AK238">
        <v>2</v>
      </c>
      <c r="AL238">
        <v>0</v>
      </c>
      <c r="AM238" t="s">
        <v>64</v>
      </c>
      <c r="AN238">
        <v>1</v>
      </c>
      <c r="AO238">
        <v>1</v>
      </c>
      <c r="AP238">
        <v>1</v>
      </c>
      <c r="AQ238">
        <v>67</v>
      </c>
      <c r="AR238">
        <v>7752.3</v>
      </c>
      <c r="AS238">
        <v>0</v>
      </c>
      <c r="AT238">
        <v>2269.96</v>
      </c>
      <c r="AU238">
        <v>0</v>
      </c>
      <c r="AV238">
        <v>10022.26</v>
      </c>
      <c r="AW238">
        <v>1</v>
      </c>
      <c r="AX238">
        <v>1</v>
      </c>
      <c r="AY238">
        <v>95560</v>
      </c>
      <c r="AZ238">
        <v>1</v>
      </c>
    </row>
    <row r="239" spans="1:52">
      <c r="A239">
        <v>31</v>
      </c>
      <c r="B239">
        <v>9</v>
      </c>
      <c r="C239">
        <v>0</v>
      </c>
      <c r="D239" t="s">
        <v>88</v>
      </c>
      <c r="E239" t="s">
        <v>165</v>
      </c>
      <c r="F239">
        <v>70</v>
      </c>
      <c r="G239" t="s">
        <v>332</v>
      </c>
      <c r="H239">
        <v>4909</v>
      </c>
      <c r="I239" t="s">
        <v>66</v>
      </c>
      <c r="J239" t="s">
        <v>55</v>
      </c>
      <c r="K239" t="s">
        <v>748</v>
      </c>
      <c r="L239" t="s">
        <v>84</v>
      </c>
      <c r="M239">
        <v>0</v>
      </c>
      <c r="N239">
        <v>0</v>
      </c>
      <c r="O239" t="s">
        <v>58</v>
      </c>
      <c r="P239">
        <v>1</v>
      </c>
      <c r="Q239" t="s">
        <v>77</v>
      </c>
      <c r="R239" t="s">
        <v>424</v>
      </c>
      <c r="S239">
        <v>33.507255000000001</v>
      </c>
      <c r="T239">
        <v>-117.029473</v>
      </c>
      <c r="U239">
        <v>0</v>
      </c>
      <c r="V239">
        <v>24.45</v>
      </c>
      <c r="W239">
        <v>0</v>
      </c>
      <c r="X239">
        <v>0</v>
      </c>
      <c r="Y239">
        <v>0</v>
      </c>
      <c r="Z239" t="s">
        <v>93</v>
      </c>
      <c r="AA239">
        <v>0</v>
      </c>
      <c r="AB239">
        <v>0</v>
      </c>
      <c r="AC239">
        <v>1</v>
      </c>
      <c r="AD239">
        <v>0</v>
      </c>
      <c r="AE239" t="s">
        <v>62</v>
      </c>
      <c r="AF239">
        <v>0</v>
      </c>
      <c r="AG239">
        <v>46171</v>
      </c>
      <c r="AH239">
        <v>0</v>
      </c>
      <c r="AI239" t="s">
        <v>63</v>
      </c>
      <c r="AJ239">
        <v>0</v>
      </c>
      <c r="AK239">
        <v>1</v>
      </c>
      <c r="AL239">
        <v>0</v>
      </c>
      <c r="AM239" t="s">
        <v>64</v>
      </c>
      <c r="AN239">
        <v>0</v>
      </c>
      <c r="AO239">
        <v>0</v>
      </c>
      <c r="AP239">
        <v>0</v>
      </c>
      <c r="AQ239">
        <v>4</v>
      </c>
      <c r="AR239">
        <v>86.6</v>
      </c>
      <c r="AS239">
        <v>0</v>
      </c>
      <c r="AT239">
        <v>0</v>
      </c>
      <c r="AU239">
        <v>0</v>
      </c>
      <c r="AV239">
        <v>86.6</v>
      </c>
      <c r="AW239">
        <v>0</v>
      </c>
      <c r="AX239">
        <v>1</v>
      </c>
      <c r="AY239">
        <v>92592</v>
      </c>
      <c r="AZ239">
        <v>1</v>
      </c>
    </row>
    <row r="240" spans="1:52">
      <c r="A240">
        <v>64</v>
      </c>
      <c r="B240">
        <v>9</v>
      </c>
      <c r="C240">
        <v>13.64</v>
      </c>
      <c r="D240" t="s">
        <v>88</v>
      </c>
      <c r="E240" t="s">
        <v>165</v>
      </c>
      <c r="F240">
        <v>70</v>
      </c>
      <c r="G240" t="s">
        <v>106</v>
      </c>
      <c r="H240">
        <v>5148</v>
      </c>
      <c r="I240" t="s">
        <v>66</v>
      </c>
      <c r="J240" t="s">
        <v>55</v>
      </c>
      <c r="K240" t="s">
        <v>749</v>
      </c>
      <c r="L240" t="s">
        <v>84</v>
      </c>
      <c r="M240">
        <v>0</v>
      </c>
      <c r="N240">
        <v>0</v>
      </c>
      <c r="O240" t="s">
        <v>58</v>
      </c>
      <c r="P240">
        <v>1</v>
      </c>
      <c r="Q240" t="s">
        <v>59</v>
      </c>
      <c r="R240" t="s">
        <v>535</v>
      </c>
      <c r="S240">
        <v>32.825085999999999</v>
      </c>
      <c r="T240">
        <v>-117.19942399999999</v>
      </c>
      <c r="U240">
        <v>1</v>
      </c>
      <c r="V240">
        <v>90.9</v>
      </c>
      <c r="W240">
        <v>1</v>
      </c>
      <c r="X240">
        <v>0</v>
      </c>
      <c r="Y240">
        <v>1</v>
      </c>
      <c r="Z240" t="s">
        <v>209</v>
      </c>
      <c r="AA240">
        <v>1</v>
      </c>
      <c r="AB240">
        <v>0</v>
      </c>
      <c r="AC240">
        <v>1</v>
      </c>
      <c r="AD240">
        <v>1</v>
      </c>
      <c r="AE240" t="s">
        <v>62</v>
      </c>
      <c r="AF240">
        <v>1</v>
      </c>
      <c r="AG240">
        <v>51213</v>
      </c>
      <c r="AH240">
        <v>0</v>
      </c>
      <c r="AI240" t="s">
        <v>63</v>
      </c>
      <c r="AJ240">
        <v>1</v>
      </c>
      <c r="AK240">
        <v>2</v>
      </c>
      <c r="AL240">
        <v>0</v>
      </c>
      <c r="AM240" t="s">
        <v>64</v>
      </c>
      <c r="AN240">
        <v>1</v>
      </c>
      <c r="AO240">
        <v>1</v>
      </c>
      <c r="AP240">
        <v>0</v>
      </c>
      <c r="AQ240">
        <v>14</v>
      </c>
      <c r="AR240">
        <v>1259</v>
      </c>
      <c r="AS240">
        <v>0</v>
      </c>
      <c r="AT240">
        <v>190.96</v>
      </c>
      <c r="AU240">
        <v>0</v>
      </c>
      <c r="AV240">
        <v>1449.96</v>
      </c>
      <c r="AW240">
        <v>0</v>
      </c>
      <c r="AX240">
        <v>1</v>
      </c>
      <c r="AY240">
        <v>92117</v>
      </c>
      <c r="AZ240">
        <v>1</v>
      </c>
    </row>
    <row r="241" spans="1:52">
      <c r="A241">
        <v>33</v>
      </c>
      <c r="B241">
        <v>9</v>
      </c>
      <c r="C241">
        <v>47.89</v>
      </c>
      <c r="D241" t="s">
        <v>52</v>
      </c>
      <c r="E241" t="s">
        <v>52</v>
      </c>
      <c r="F241">
        <v>61</v>
      </c>
      <c r="G241" t="s">
        <v>82</v>
      </c>
      <c r="H241">
        <v>3981</v>
      </c>
      <c r="I241" t="s">
        <v>66</v>
      </c>
      <c r="J241" t="s">
        <v>55</v>
      </c>
      <c r="K241" t="s">
        <v>750</v>
      </c>
      <c r="L241" t="s">
        <v>57</v>
      </c>
      <c r="M241">
        <v>0</v>
      </c>
      <c r="N241">
        <v>0</v>
      </c>
      <c r="O241" t="s">
        <v>68</v>
      </c>
      <c r="P241">
        <v>1</v>
      </c>
      <c r="Q241" t="s">
        <v>59</v>
      </c>
      <c r="R241" t="s">
        <v>86</v>
      </c>
      <c r="S241">
        <v>37.311087999999998</v>
      </c>
      <c r="T241">
        <v>-121.961786</v>
      </c>
      <c r="U241">
        <v>1</v>
      </c>
      <c r="V241">
        <v>98.85</v>
      </c>
      <c r="W241">
        <v>1</v>
      </c>
      <c r="X241">
        <v>0</v>
      </c>
      <c r="Y241">
        <v>3</v>
      </c>
      <c r="Z241" t="s">
        <v>61</v>
      </c>
      <c r="AA241">
        <v>1</v>
      </c>
      <c r="AB241">
        <v>0</v>
      </c>
      <c r="AC241">
        <v>1</v>
      </c>
      <c r="AD241">
        <v>1</v>
      </c>
      <c r="AE241" t="s">
        <v>79</v>
      </c>
      <c r="AF241">
        <v>1</v>
      </c>
      <c r="AG241">
        <v>29914</v>
      </c>
      <c r="AH241">
        <v>0</v>
      </c>
      <c r="AI241" t="s">
        <v>63</v>
      </c>
      <c r="AJ241">
        <v>1</v>
      </c>
      <c r="AK241">
        <v>4</v>
      </c>
      <c r="AL241">
        <v>0</v>
      </c>
      <c r="AM241" t="s">
        <v>64</v>
      </c>
      <c r="AN241">
        <v>1</v>
      </c>
      <c r="AO241">
        <v>1</v>
      </c>
      <c r="AP241">
        <v>1</v>
      </c>
      <c r="AQ241">
        <v>32</v>
      </c>
      <c r="AR241">
        <v>3145.9</v>
      </c>
      <c r="AS241">
        <v>0</v>
      </c>
      <c r="AT241">
        <v>1532.48</v>
      </c>
      <c r="AU241">
        <v>0</v>
      </c>
      <c r="AV241">
        <v>4678.38</v>
      </c>
      <c r="AW241">
        <v>0</v>
      </c>
      <c r="AX241">
        <v>1</v>
      </c>
      <c r="AY241">
        <v>95117</v>
      </c>
      <c r="AZ241">
        <v>0</v>
      </c>
    </row>
    <row r="242" spans="1:52">
      <c r="A242">
        <v>49</v>
      </c>
      <c r="B242">
        <v>0</v>
      </c>
      <c r="C242">
        <v>2.85</v>
      </c>
      <c r="D242" t="s">
        <v>52</v>
      </c>
      <c r="E242" t="s">
        <v>52</v>
      </c>
      <c r="F242">
        <v>21</v>
      </c>
      <c r="G242" t="s">
        <v>751</v>
      </c>
      <c r="H242">
        <v>5566</v>
      </c>
      <c r="I242" t="s">
        <v>66</v>
      </c>
      <c r="J242" t="s">
        <v>55</v>
      </c>
      <c r="K242" t="s">
        <v>752</v>
      </c>
      <c r="L242" t="s">
        <v>108</v>
      </c>
      <c r="M242">
        <v>0</v>
      </c>
      <c r="N242">
        <v>0</v>
      </c>
      <c r="O242" t="s">
        <v>58</v>
      </c>
      <c r="P242">
        <v>0</v>
      </c>
      <c r="Q242" t="s">
        <v>72</v>
      </c>
      <c r="R242" t="s">
        <v>753</v>
      </c>
      <c r="S242">
        <v>37.716186</v>
      </c>
      <c r="T242">
        <v>-121.025836</v>
      </c>
      <c r="U242">
        <v>0</v>
      </c>
      <c r="V242">
        <v>19.399999999999999</v>
      </c>
      <c r="W242">
        <v>0</v>
      </c>
      <c r="X242">
        <v>0</v>
      </c>
      <c r="Y242">
        <v>0</v>
      </c>
      <c r="Z242" t="s">
        <v>61</v>
      </c>
      <c r="AA242">
        <v>0</v>
      </c>
      <c r="AB242">
        <v>0</v>
      </c>
      <c r="AC242">
        <v>0</v>
      </c>
      <c r="AD242">
        <v>0</v>
      </c>
      <c r="AE242" t="s">
        <v>79</v>
      </c>
      <c r="AF242">
        <v>1</v>
      </c>
      <c r="AG242">
        <v>26055</v>
      </c>
      <c r="AH242">
        <v>0</v>
      </c>
      <c r="AI242" t="s">
        <v>63</v>
      </c>
      <c r="AJ242">
        <v>0</v>
      </c>
      <c r="AK242">
        <v>3</v>
      </c>
      <c r="AL242">
        <v>0</v>
      </c>
      <c r="AM242" t="s">
        <v>64</v>
      </c>
      <c r="AN242">
        <v>0</v>
      </c>
      <c r="AO242">
        <v>0</v>
      </c>
      <c r="AP242">
        <v>0</v>
      </c>
      <c r="AQ242">
        <v>1</v>
      </c>
      <c r="AR242">
        <v>19.399999999999999</v>
      </c>
      <c r="AS242">
        <v>0</v>
      </c>
      <c r="AT242">
        <v>2.85</v>
      </c>
      <c r="AU242">
        <v>0</v>
      </c>
      <c r="AV242">
        <v>22.25</v>
      </c>
      <c r="AW242">
        <v>0</v>
      </c>
      <c r="AX242">
        <v>0</v>
      </c>
      <c r="AY242">
        <v>95356</v>
      </c>
      <c r="AZ242">
        <v>0</v>
      </c>
    </row>
    <row r="243" spans="1:52">
      <c r="A243">
        <v>24</v>
      </c>
      <c r="B243">
        <v>0</v>
      </c>
      <c r="C243">
        <v>20.29</v>
      </c>
      <c r="D243" t="s">
        <v>52</v>
      </c>
      <c r="E243" t="s">
        <v>52</v>
      </c>
      <c r="F243">
        <v>62</v>
      </c>
      <c r="G243" t="s">
        <v>99</v>
      </c>
      <c r="H243">
        <v>3926</v>
      </c>
      <c r="I243" t="s">
        <v>66</v>
      </c>
      <c r="J243" t="s">
        <v>55</v>
      </c>
      <c r="K243" t="s">
        <v>754</v>
      </c>
      <c r="L243" t="s">
        <v>57</v>
      </c>
      <c r="M243">
        <v>0</v>
      </c>
      <c r="N243">
        <v>0</v>
      </c>
      <c r="O243" t="s">
        <v>68</v>
      </c>
      <c r="P243">
        <v>0</v>
      </c>
      <c r="Q243" t="s">
        <v>72</v>
      </c>
      <c r="R243" t="s">
        <v>101</v>
      </c>
      <c r="S243">
        <v>37.380662000000001</v>
      </c>
      <c r="T243">
        <v>-122.086022</v>
      </c>
      <c r="U243">
        <v>0</v>
      </c>
      <c r="V243">
        <v>19.75</v>
      </c>
      <c r="W243">
        <v>0</v>
      </c>
      <c r="X243">
        <v>0</v>
      </c>
      <c r="Y243">
        <v>0</v>
      </c>
      <c r="Z243" t="s">
        <v>209</v>
      </c>
      <c r="AA243">
        <v>0</v>
      </c>
      <c r="AB243">
        <v>0</v>
      </c>
      <c r="AC243">
        <v>0</v>
      </c>
      <c r="AD243">
        <v>0</v>
      </c>
      <c r="AE243" t="s">
        <v>79</v>
      </c>
      <c r="AF243">
        <v>1</v>
      </c>
      <c r="AG243">
        <v>32143</v>
      </c>
      <c r="AH243">
        <v>0</v>
      </c>
      <c r="AI243" t="s">
        <v>63</v>
      </c>
      <c r="AJ243">
        <v>0</v>
      </c>
      <c r="AK243">
        <v>3</v>
      </c>
      <c r="AL243">
        <v>0</v>
      </c>
      <c r="AM243" t="s">
        <v>64</v>
      </c>
      <c r="AN243">
        <v>0</v>
      </c>
      <c r="AO243">
        <v>0</v>
      </c>
      <c r="AP243">
        <v>0</v>
      </c>
      <c r="AQ243">
        <v>10</v>
      </c>
      <c r="AR243">
        <v>208.25</v>
      </c>
      <c r="AS243">
        <v>0</v>
      </c>
      <c r="AT243">
        <v>202.9</v>
      </c>
      <c r="AU243">
        <v>0</v>
      </c>
      <c r="AV243">
        <v>411.15</v>
      </c>
      <c r="AW243">
        <v>1</v>
      </c>
      <c r="AX243">
        <v>0</v>
      </c>
      <c r="AY243">
        <v>94040</v>
      </c>
      <c r="AZ243">
        <v>0</v>
      </c>
    </row>
    <row r="244" spans="1:52">
      <c r="A244">
        <v>56</v>
      </c>
      <c r="B244">
        <v>10</v>
      </c>
      <c r="C244">
        <v>30.35</v>
      </c>
      <c r="D244" t="s">
        <v>52</v>
      </c>
      <c r="E244" t="s">
        <v>52</v>
      </c>
      <c r="F244">
        <v>75</v>
      </c>
      <c r="G244" t="s">
        <v>269</v>
      </c>
      <c r="H244">
        <v>2444</v>
      </c>
      <c r="I244" t="s">
        <v>66</v>
      </c>
      <c r="J244" t="s">
        <v>55</v>
      </c>
      <c r="K244" t="s">
        <v>755</v>
      </c>
      <c r="L244" t="s">
        <v>57</v>
      </c>
      <c r="M244">
        <v>0</v>
      </c>
      <c r="N244">
        <v>0</v>
      </c>
      <c r="O244" t="s">
        <v>68</v>
      </c>
      <c r="P244">
        <v>1</v>
      </c>
      <c r="Q244" t="s">
        <v>59</v>
      </c>
      <c r="R244" t="s">
        <v>271</v>
      </c>
      <c r="S244">
        <v>33.362575</v>
      </c>
      <c r="T244">
        <v>-117.299644</v>
      </c>
      <c r="U244">
        <v>0</v>
      </c>
      <c r="V244">
        <v>78.849999999999994</v>
      </c>
      <c r="W244">
        <v>1</v>
      </c>
      <c r="X244">
        <v>0</v>
      </c>
      <c r="Y244">
        <v>0</v>
      </c>
      <c r="Z244" t="s">
        <v>209</v>
      </c>
      <c r="AA244">
        <v>1</v>
      </c>
      <c r="AB244">
        <v>0</v>
      </c>
      <c r="AC244">
        <v>1</v>
      </c>
      <c r="AD244">
        <v>0</v>
      </c>
      <c r="AE244" t="s">
        <v>79</v>
      </c>
      <c r="AF244">
        <v>1</v>
      </c>
      <c r="AG244">
        <v>42239</v>
      </c>
      <c r="AH244">
        <v>0</v>
      </c>
      <c r="AI244" t="s">
        <v>63</v>
      </c>
      <c r="AJ244">
        <v>0</v>
      </c>
      <c r="AK244">
        <v>5</v>
      </c>
      <c r="AL244">
        <v>0</v>
      </c>
      <c r="AM244" t="s">
        <v>64</v>
      </c>
      <c r="AN244">
        <v>0</v>
      </c>
      <c r="AO244">
        <v>0</v>
      </c>
      <c r="AP244">
        <v>0</v>
      </c>
      <c r="AQ244">
        <v>22</v>
      </c>
      <c r="AR244">
        <v>1600.25</v>
      </c>
      <c r="AS244">
        <v>50</v>
      </c>
      <c r="AT244">
        <v>667.7</v>
      </c>
      <c r="AU244">
        <v>0</v>
      </c>
      <c r="AV244">
        <v>2317.9499999999998</v>
      </c>
      <c r="AW244">
        <v>0</v>
      </c>
      <c r="AX244">
        <v>0</v>
      </c>
      <c r="AY244">
        <v>92028</v>
      </c>
      <c r="AZ244">
        <v>0</v>
      </c>
    </row>
    <row r="245" spans="1:52">
      <c r="A245">
        <v>55</v>
      </c>
      <c r="B245">
        <v>9</v>
      </c>
      <c r="C245">
        <v>33.369999999999997</v>
      </c>
      <c r="D245" t="s">
        <v>52</v>
      </c>
      <c r="E245" t="s">
        <v>52</v>
      </c>
      <c r="F245">
        <v>67</v>
      </c>
      <c r="G245" t="s">
        <v>756</v>
      </c>
      <c r="H245">
        <v>5115</v>
      </c>
      <c r="I245" t="s">
        <v>54</v>
      </c>
      <c r="J245" t="s">
        <v>55</v>
      </c>
      <c r="K245" t="s">
        <v>757</v>
      </c>
      <c r="L245" t="s">
        <v>57</v>
      </c>
      <c r="M245">
        <v>0</v>
      </c>
      <c r="N245">
        <v>1</v>
      </c>
      <c r="O245" t="s">
        <v>68</v>
      </c>
      <c r="P245">
        <v>1</v>
      </c>
      <c r="Q245" t="s">
        <v>77</v>
      </c>
      <c r="R245" t="s">
        <v>758</v>
      </c>
      <c r="S245">
        <v>38.227285000000002</v>
      </c>
      <c r="T245">
        <v>-121.02789</v>
      </c>
      <c r="U245">
        <v>1</v>
      </c>
      <c r="V245">
        <v>76.099999999999994</v>
      </c>
      <c r="W245">
        <v>1</v>
      </c>
      <c r="X245">
        <v>0</v>
      </c>
      <c r="Y245">
        <v>4</v>
      </c>
      <c r="Z245" t="s">
        <v>105</v>
      </c>
      <c r="AA245">
        <v>1</v>
      </c>
      <c r="AB245">
        <v>0</v>
      </c>
      <c r="AC245">
        <v>0</v>
      </c>
      <c r="AD245">
        <v>1</v>
      </c>
      <c r="AE245" t="s">
        <v>79</v>
      </c>
      <c r="AF245">
        <v>1</v>
      </c>
      <c r="AG245">
        <v>722</v>
      </c>
      <c r="AH245">
        <v>1</v>
      </c>
      <c r="AI245" t="s">
        <v>63</v>
      </c>
      <c r="AJ245">
        <v>1</v>
      </c>
      <c r="AK245">
        <v>4</v>
      </c>
      <c r="AL245">
        <v>0</v>
      </c>
      <c r="AM245" t="s">
        <v>64</v>
      </c>
      <c r="AN245">
        <v>0</v>
      </c>
      <c r="AO245">
        <v>0</v>
      </c>
      <c r="AP245">
        <v>1</v>
      </c>
      <c r="AQ245">
        <v>70</v>
      </c>
      <c r="AR245">
        <v>5264.25</v>
      </c>
      <c r="AS245">
        <v>110</v>
      </c>
      <c r="AT245">
        <v>2335.9</v>
      </c>
      <c r="AU245">
        <v>0</v>
      </c>
      <c r="AV245">
        <v>7710.15</v>
      </c>
      <c r="AW245">
        <v>0</v>
      </c>
      <c r="AX245">
        <v>0</v>
      </c>
      <c r="AY245">
        <v>95227</v>
      </c>
      <c r="AZ245">
        <v>0</v>
      </c>
    </row>
    <row r="246" spans="1:52">
      <c r="A246">
        <v>38</v>
      </c>
      <c r="B246">
        <v>25</v>
      </c>
      <c r="C246">
        <v>32.22</v>
      </c>
      <c r="D246" t="s">
        <v>52</v>
      </c>
      <c r="E246" t="s">
        <v>52</v>
      </c>
      <c r="F246">
        <v>25</v>
      </c>
      <c r="G246" t="s">
        <v>759</v>
      </c>
      <c r="H246">
        <v>6378</v>
      </c>
      <c r="I246" t="s">
        <v>54</v>
      </c>
      <c r="J246" t="s">
        <v>55</v>
      </c>
      <c r="K246" t="s">
        <v>760</v>
      </c>
      <c r="L246" t="s">
        <v>57</v>
      </c>
      <c r="M246">
        <v>1</v>
      </c>
      <c r="N246">
        <v>1</v>
      </c>
      <c r="O246" t="s">
        <v>68</v>
      </c>
      <c r="P246">
        <v>1</v>
      </c>
      <c r="Q246" t="s">
        <v>59</v>
      </c>
      <c r="R246" t="s">
        <v>761</v>
      </c>
      <c r="S246">
        <v>34.965648000000002</v>
      </c>
      <c r="T246">
        <v>-117.001509</v>
      </c>
      <c r="U246">
        <v>1</v>
      </c>
      <c r="V246">
        <v>104.9</v>
      </c>
      <c r="W246">
        <v>1</v>
      </c>
      <c r="X246">
        <v>3</v>
      </c>
      <c r="Y246">
        <v>6</v>
      </c>
      <c r="Z246" t="s">
        <v>105</v>
      </c>
      <c r="AA246">
        <v>1</v>
      </c>
      <c r="AB246">
        <v>1</v>
      </c>
      <c r="AC246">
        <v>1</v>
      </c>
      <c r="AD246">
        <v>1</v>
      </c>
      <c r="AE246" t="s">
        <v>79</v>
      </c>
      <c r="AF246">
        <v>1</v>
      </c>
      <c r="AG246">
        <v>31293</v>
      </c>
      <c r="AH246">
        <v>1</v>
      </c>
      <c r="AI246" t="s">
        <v>63</v>
      </c>
      <c r="AJ246">
        <v>1</v>
      </c>
      <c r="AK246">
        <v>4</v>
      </c>
      <c r="AL246">
        <v>0</v>
      </c>
      <c r="AM246" t="s">
        <v>64</v>
      </c>
      <c r="AN246">
        <v>1</v>
      </c>
      <c r="AO246">
        <v>1</v>
      </c>
      <c r="AP246">
        <v>0</v>
      </c>
      <c r="AQ246">
        <v>72</v>
      </c>
      <c r="AR246">
        <v>7732.65</v>
      </c>
      <c r="AS246">
        <v>0</v>
      </c>
      <c r="AT246">
        <v>2319.84</v>
      </c>
      <c r="AU246">
        <v>0</v>
      </c>
      <c r="AV246">
        <v>10052.49</v>
      </c>
      <c r="AW246">
        <v>0</v>
      </c>
      <c r="AX246">
        <v>1</v>
      </c>
      <c r="AY246">
        <v>92311</v>
      </c>
      <c r="AZ246">
        <v>0</v>
      </c>
    </row>
    <row r="247" spans="1:52">
      <c r="A247">
        <v>77</v>
      </c>
      <c r="B247">
        <v>25</v>
      </c>
      <c r="C247">
        <v>30.11</v>
      </c>
      <c r="D247" t="s">
        <v>52</v>
      </c>
      <c r="E247" t="s">
        <v>52</v>
      </c>
      <c r="F247">
        <v>26</v>
      </c>
      <c r="G247" t="s">
        <v>762</v>
      </c>
      <c r="H247">
        <v>4140</v>
      </c>
      <c r="I247" t="s">
        <v>54</v>
      </c>
      <c r="J247" t="s">
        <v>55</v>
      </c>
      <c r="K247" t="s">
        <v>763</v>
      </c>
      <c r="L247" t="s">
        <v>57</v>
      </c>
      <c r="M247">
        <v>0</v>
      </c>
      <c r="N247">
        <v>0</v>
      </c>
      <c r="O247" t="s">
        <v>68</v>
      </c>
      <c r="P247">
        <v>1</v>
      </c>
      <c r="Q247" t="s">
        <v>59</v>
      </c>
      <c r="R247" t="s">
        <v>764</v>
      </c>
      <c r="S247">
        <v>41.232128000000003</v>
      </c>
      <c r="T247">
        <v>-123.194748</v>
      </c>
      <c r="U247">
        <v>0</v>
      </c>
      <c r="V247">
        <v>69.349999999999994</v>
      </c>
      <c r="W247">
        <v>0</v>
      </c>
      <c r="X247">
        <v>0</v>
      </c>
      <c r="Y247">
        <v>0</v>
      </c>
      <c r="Z247" t="s">
        <v>61</v>
      </c>
      <c r="AA247">
        <v>0</v>
      </c>
      <c r="AB247">
        <v>0</v>
      </c>
      <c r="AC247">
        <v>0</v>
      </c>
      <c r="AD247">
        <v>0</v>
      </c>
      <c r="AE247" t="s">
        <v>62</v>
      </c>
      <c r="AF247">
        <v>1</v>
      </c>
      <c r="AG247">
        <v>170</v>
      </c>
      <c r="AH247">
        <v>0</v>
      </c>
      <c r="AI247" t="s">
        <v>63</v>
      </c>
      <c r="AJ247">
        <v>0</v>
      </c>
      <c r="AK247">
        <v>3</v>
      </c>
      <c r="AL247">
        <v>1</v>
      </c>
      <c r="AM247" t="s">
        <v>64</v>
      </c>
      <c r="AN247">
        <v>0</v>
      </c>
      <c r="AO247">
        <v>0</v>
      </c>
      <c r="AP247">
        <v>0</v>
      </c>
      <c r="AQ247">
        <v>4</v>
      </c>
      <c r="AR247">
        <v>261.64999999999998</v>
      </c>
      <c r="AS247">
        <v>0</v>
      </c>
      <c r="AT247">
        <v>120.44</v>
      </c>
      <c r="AU247">
        <v>0</v>
      </c>
      <c r="AV247">
        <v>382.09</v>
      </c>
      <c r="AW247">
        <v>0</v>
      </c>
      <c r="AX247">
        <v>1</v>
      </c>
      <c r="AY247">
        <v>96031</v>
      </c>
      <c r="AZ247">
        <v>0</v>
      </c>
    </row>
    <row r="248" spans="1:52">
      <c r="A248">
        <v>57</v>
      </c>
      <c r="B248">
        <v>11</v>
      </c>
      <c r="C248">
        <v>11.32</v>
      </c>
      <c r="D248" t="s">
        <v>52</v>
      </c>
      <c r="E248" t="s">
        <v>52</v>
      </c>
      <c r="F248">
        <v>69</v>
      </c>
      <c r="G248" t="s">
        <v>765</v>
      </c>
      <c r="H248">
        <v>4131</v>
      </c>
      <c r="I248" t="s">
        <v>75</v>
      </c>
      <c r="J248" t="s">
        <v>55</v>
      </c>
      <c r="K248" t="s">
        <v>766</v>
      </c>
      <c r="L248" t="s">
        <v>57</v>
      </c>
      <c r="M248">
        <v>0</v>
      </c>
      <c r="N248">
        <v>0</v>
      </c>
      <c r="O248" t="s">
        <v>58</v>
      </c>
      <c r="P248">
        <v>1</v>
      </c>
      <c r="Q248" t="s">
        <v>77</v>
      </c>
      <c r="R248" t="s">
        <v>767</v>
      </c>
      <c r="S248">
        <v>33.571258999999998</v>
      </c>
      <c r="T248">
        <v>-117.731917</v>
      </c>
      <c r="U248">
        <v>0</v>
      </c>
      <c r="V248">
        <v>59.9</v>
      </c>
      <c r="W248">
        <v>0</v>
      </c>
      <c r="X248">
        <v>0</v>
      </c>
      <c r="Y248">
        <v>0</v>
      </c>
      <c r="Z248" t="s">
        <v>258</v>
      </c>
      <c r="AA248">
        <v>1</v>
      </c>
      <c r="AB248">
        <v>1</v>
      </c>
      <c r="AC248">
        <v>1</v>
      </c>
      <c r="AD248">
        <v>0</v>
      </c>
      <c r="AE248" t="s">
        <v>62</v>
      </c>
      <c r="AF248">
        <v>1</v>
      </c>
      <c r="AG248">
        <v>41237</v>
      </c>
      <c r="AH248">
        <v>1</v>
      </c>
      <c r="AI248" t="s">
        <v>63</v>
      </c>
      <c r="AJ248">
        <v>0</v>
      </c>
      <c r="AK248">
        <v>3</v>
      </c>
      <c r="AL248">
        <v>0</v>
      </c>
      <c r="AM248" t="s">
        <v>64</v>
      </c>
      <c r="AN248">
        <v>0</v>
      </c>
      <c r="AO248">
        <v>0</v>
      </c>
      <c r="AP248">
        <v>0</v>
      </c>
      <c r="AQ248">
        <v>28</v>
      </c>
      <c r="AR248">
        <v>1654.7</v>
      </c>
      <c r="AS248">
        <v>0</v>
      </c>
      <c r="AT248">
        <v>316.95999999999998</v>
      </c>
      <c r="AU248">
        <v>0</v>
      </c>
      <c r="AV248">
        <v>1971.66</v>
      </c>
      <c r="AW248">
        <v>0</v>
      </c>
      <c r="AX248">
        <v>1</v>
      </c>
      <c r="AY248">
        <v>92656</v>
      </c>
      <c r="AZ248">
        <v>0</v>
      </c>
    </row>
    <row r="249" spans="1:52">
      <c r="A249">
        <v>64</v>
      </c>
      <c r="B249">
        <v>0</v>
      </c>
      <c r="C249">
        <v>23.81</v>
      </c>
      <c r="D249" t="s">
        <v>52</v>
      </c>
      <c r="E249" t="s">
        <v>52</v>
      </c>
      <c r="F249">
        <v>56</v>
      </c>
      <c r="G249" t="s">
        <v>768</v>
      </c>
      <c r="H249">
        <v>6019</v>
      </c>
      <c r="I249" t="s">
        <v>54</v>
      </c>
      <c r="J249" t="s">
        <v>55</v>
      </c>
      <c r="K249" t="s">
        <v>769</v>
      </c>
      <c r="L249" t="s">
        <v>57</v>
      </c>
      <c r="M249">
        <v>1</v>
      </c>
      <c r="N249">
        <v>0</v>
      </c>
      <c r="O249" t="s">
        <v>68</v>
      </c>
      <c r="P249">
        <v>0</v>
      </c>
      <c r="Q249" t="s">
        <v>72</v>
      </c>
      <c r="R249" t="s">
        <v>770</v>
      </c>
      <c r="S249">
        <v>38.954143999999999</v>
      </c>
      <c r="T249">
        <v>-121.482536</v>
      </c>
      <c r="U249">
        <v>0</v>
      </c>
      <c r="V249">
        <v>25.3</v>
      </c>
      <c r="W249">
        <v>1</v>
      </c>
      <c r="X249">
        <v>3</v>
      </c>
      <c r="Y249">
        <v>0</v>
      </c>
      <c r="Z249" t="s">
        <v>105</v>
      </c>
      <c r="AA249">
        <v>0</v>
      </c>
      <c r="AB249">
        <v>0</v>
      </c>
      <c r="AC249">
        <v>1</v>
      </c>
      <c r="AD249">
        <v>0</v>
      </c>
      <c r="AE249" t="s">
        <v>79</v>
      </c>
      <c r="AF249">
        <v>1</v>
      </c>
      <c r="AG249">
        <v>947</v>
      </c>
      <c r="AH249">
        <v>0</v>
      </c>
      <c r="AI249" t="s">
        <v>63</v>
      </c>
      <c r="AJ249">
        <v>0</v>
      </c>
      <c r="AK249">
        <v>4</v>
      </c>
      <c r="AL249">
        <v>0</v>
      </c>
      <c r="AM249" t="s">
        <v>64</v>
      </c>
      <c r="AN249">
        <v>0</v>
      </c>
      <c r="AO249">
        <v>0</v>
      </c>
      <c r="AP249">
        <v>0</v>
      </c>
      <c r="AQ249">
        <v>66</v>
      </c>
      <c r="AR249">
        <v>1673.8</v>
      </c>
      <c r="AS249">
        <v>0</v>
      </c>
      <c r="AT249">
        <v>1571.46</v>
      </c>
      <c r="AU249">
        <v>0</v>
      </c>
      <c r="AV249">
        <v>3245.26</v>
      </c>
      <c r="AW249">
        <v>0</v>
      </c>
      <c r="AX249">
        <v>0</v>
      </c>
      <c r="AY249">
        <v>95674</v>
      </c>
      <c r="AZ249">
        <v>0</v>
      </c>
    </row>
    <row r="250" spans="1:52">
      <c r="A250">
        <v>44</v>
      </c>
      <c r="B250">
        <v>13</v>
      </c>
      <c r="C250">
        <v>15.76</v>
      </c>
      <c r="D250" t="s">
        <v>52</v>
      </c>
      <c r="E250" t="s">
        <v>52</v>
      </c>
      <c r="F250">
        <v>21</v>
      </c>
      <c r="G250" t="s">
        <v>771</v>
      </c>
      <c r="H250">
        <v>2451</v>
      </c>
      <c r="I250" t="s">
        <v>66</v>
      </c>
      <c r="J250" t="s">
        <v>55</v>
      </c>
      <c r="K250" t="s">
        <v>772</v>
      </c>
      <c r="L250" t="s">
        <v>108</v>
      </c>
      <c r="M250">
        <v>0</v>
      </c>
      <c r="N250">
        <v>0</v>
      </c>
      <c r="O250" t="s">
        <v>68</v>
      </c>
      <c r="P250">
        <v>1</v>
      </c>
      <c r="Q250" t="s">
        <v>77</v>
      </c>
      <c r="R250" t="s">
        <v>773</v>
      </c>
      <c r="S250">
        <v>34.238802</v>
      </c>
      <c r="T250">
        <v>-118.48229600000001</v>
      </c>
      <c r="U250">
        <v>0</v>
      </c>
      <c r="V250">
        <v>44.9</v>
      </c>
      <c r="W250">
        <v>0</v>
      </c>
      <c r="X250">
        <v>0</v>
      </c>
      <c r="Y250">
        <v>0</v>
      </c>
      <c r="Z250" t="s">
        <v>93</v>
      </c>
      <c r="AA250">
        <v>0</v>
      </c>
      <c r="AB250">
        <v>0</v>
      </c>
      <c r="AC250">
        <v>1</v>
      </c>
      <c r="AD250">
        <v>0</v>
      </c>
      <c r="AE250" t="s">
        <v>79</v>
      </c>
      <c r="AF250">
        <v>1</v>
      </c>
      <c r="AG250">
        <v>57017</v>
      </c>
      <c r="AH250">
        <v>0</v>
      </c>
      <c r="AI250" t="s">
        <v>63</v>
      </c>
      <c r="AJ250">
        <v>0</v>
      </c>
      <c r="AK250">
        <v>3</v>
      </c>
      <c r="AL250">
        <v>0</v>
      </c>
      <c r="AM250" t="s">
        <v>64</v>
      </c>
      <c r="AN250">
        <v>0</v>
      </c>
      <c r="AO250">
        <v>0</v>
      </c>
      <c r="AP250">
        <v>0</v>
      </c>
      <c r="AQ250">
        <v>1</v>
      </c>
      <c r="AR250">
        <v>44.9</v>
      </c>
      <c r="AS250">
        <v>0</v>
      </c>
      <c r="AT250">
        <v>15.76</v>
      </c>
      <c r="AU250">
        <v>0</v>
      </c>
      <c r="AV250">
        <v>60.66</v>
      </c>
      <c r="AW250">
        <v>0</v>
      </c>
      <c r="AX250">
        <v>1</v>
      </c>
      <c r="AY250">
        <v>91343</v>
      </c>
      <c r="AZ250">
        <v>0</v>
      </c>
    </row>
    <row r="251" spans="1:52">
      <c r="A251">
        <v>21</v>
      </c>
      <c r="B251">
        <v>71</v>
      </c>
      <c r="C251">
        <v>14.6</v>
      </c>
      <c r="D251" t="s">
        <v>80</v>
      </c>
      <c r="E251" t="s">
        <v>251</v>
      </c>
      <c r="F251">
        <v>76</v>
      </c>
      <c r="G251" t="s">
        <v>774</v>
      </c>
      <c r="H251">
        <v>4415</v>
      </c>
      <c r="I251" t="s">
        <v>66</v>
      </c>
      <c r="J251" t="s">
        <v>55</v>
      </c>
      <c r="K251" t="s">
        <v>775</v>
      </c>
      <c r="L251" t="s">
        <v>84</v>
      </c>
      <c r="M251">
        <v>1</v>
      </c>
      <c r="N251">
        <v>0</v>
      </c>
      <c r="O251" t="s">
        <v>68</v>
      </c>
      <c r="P251">
        <v>1</v>
      </c>
      <c r="Q251" t="s">
        <v>59</v>
      </c>
      <c r="R251" t="s">
        <v>776</v>
      </c>
      <c r="S251">
        <v>33.940618999999998</v>
      </c>
      <c r="T251">
        <v>-117.9513</v>
      </c>
      <c r="U251">
        <v>0</v>
      </c>
      <c r="V251">
        <v>74.400000000000006</v>
      </c>
      <c r="W251">
        <v>1</v>
      </c>
      <c r="X251">
        <v>2</v>
      </c>
      <c r="Y251">
        <v>0</v>
      </c>
      <c r="Z251" t="s">
        <v>93</v>
      </c>
      <c r="AA251">
        <v>0</v>
      </c>
      <c r="AB251">
        <v>0</v>
      </c>
      <c r="AC251">
        <v>1</v>
      </c>
      <c r="AD251">
        <v>0</v>
      </c>
      <c r="AE251" t="s">
        <v>62</v>
      </c>
      <c r="AF251">
        <v>1</v>
      </c>
      <c r="AG251">
        <v>67354</v>
      </c>
      <c r="AH251">
        <v>0</v>
      </c>
      <c r="AI251" t="s">
        <v>63</v>
      </c>
      <c r="AJ251">
        <v>0</v>
      </c>
      <c r="AK251">
        <v>1</v>
      </c>
      <c r="AL251">
        <v>0</v>
      </c>
      <c r="AM251" t="s">
        <v>64</v>
      </c>
      <c r="AN251">
        <v>0</v>
      </c>
      <c r="AO251">
        <v>1</v>
      </c>
      <c r="AP251">
        <v>0</v>
      </c>
      <c r="AQ251">
        <v>3</v>
      </c>
      <c r="AR251">
        <v>229.55</v>
      </c>
      <c r="AS251">
        <v>0</v>
      </c>
      <c r="AT251">
        <v>43.8</v>
      </c>
      <c r="AU251">
        <v>8.74</v>
      </c>
      <c r="AV251">
        <v>264.61</v>
      </c>
      <c r="AW251">
        <v>1</v>
      </c>
      <c r="AX251">
        <v>1</v>
      </c>
      <c r="AY251">
        <v>90631</v>
      </c>
      <c r="AZ251">
        <v>1</v>
      </c>
    </row>
    <row r="252" spans="1:52">
      <c r="A252">
        <v>22</v>
      </c>
      <c r="B252">
        <v>0</v>
      </c>
      <c r="C252">
        <v>36.369999999999997</v>
      </c>
      <c r="D252" t="s">
        <v>52</v>
      </c>
      <c r="E252" t="s">
        <v>52</v>
      </c>
      <c r="F252">
        <v>49</v>
      </c>
      <c r="G252" t="s">
        <v>777</v>
      </c>
      <c r="H252">
        <v>2299</v>
      </c>
      <c r="I252" t="s">
        <v>54</v>
      </c>
      <c r="J252" t="s">
        <v>55</v>
      </c>
      <c r="K252" t="s">
        <v>778</v>
      </c>
      <c r="L252" t="s">
        <v>57</v>
      </c>
      <c r="M252">
        <v>1</v>
      </c>
      <c r="N252">
        <v>0</v>
      </c>
      <c r="O252" t="s">
        <v>68</v>
      </c>
      <c r="P252">
        <v>0</v>
      </c>
      <c r="Q252" t="s">
        <v>72</v>
      </c>
      <c r="R252" t="s">
        <v>779</v>
      </c>
      <c r="S252">
        <v>33.739412000000002</v>
      </c>
      <c r="T252">
        <v>-117.173334</v>
      </c>
      <c r="U252">
        <v>1</v>
      </c>
      <c r="V252">
        <v>25.35</v>
      </c>
      <c r="W252">
        <v>1</v>
      </c>
      <c r="X252">
        <v>2</v>
      </c>
      <c r="Y252">
        <v>3</v>
      </c>
      <c r="Z252" t="s">
        <v>61</v>
      </c>
      <c r="AA252">
        <v>0</v>
      </c>
      <c r="AB252">
        <v>0</v>
      </c>
      <c r="AC252">
        <v>0</v>
      </c>
      <c r="AD252">
        <v>1</v>
      </c>
      <c r="AE252" t="s">
        <v>79</v>
      </c>
      <c r="AF252">
        <v>1</v>
      </c>
      <c r="AG252">
        <v>8692</v>
      </c>
      <c r="AH252">
        <v>0</v>
      </c>
      <c r="AI252" t="s">
        <v>63</v>
      </c>
      <c r="AJ252">
        <v>1</v>
      </c>
      <c r="AK252">
        <v>4</v>
      </c>
      <c r="AL252">
        <v>0</v>
      </c>
      <c r="AM252" t="s">
        <v>64</v>
      </c>
      <c r="AN252">
        <v>0</v>
      </c>
      <c r="AO252">
        <v>0</v>
      </c>
      <c r="AP252">
        <v>0</v>
      </c>
      <c r="AQ252">
        <v>10</v>
      </c>
      <c r="AR252">
        <v>253.5</v>
      </c>
      <c r="AS252">
        <v>0</v>
      </c>
      <c r="AT252">
        <v>363.7</v>
      </c>
      <c r="AU252">
        <v>0</v>
      </c>
      <c r="AV252">
        <v>617.20000000000005</v>
      </c>
      <c r="AW252">
        <v>1</v>
      </c>
      <c r="AX252">
        <v>0</v>
      </c>
      <c r="AY252">
        <v>92585</v>
      </c>
      <c r="AZ252">
        <v>0</v>
      </c>
    </row>
    <row r="253" spans="1:52">
      <c r="A253">
        <v>36</v>
      </c>
      <c r="B253">
        <v>0</v>
      </c>
      <c r="C253">
        <v>14.27</v>
      </c>
      <c r="D253" t="s">
        <v>52</v>
      </c>
      <c r="E253" t="s">
        <v>52</v>
      </c>
      <c r="F253">
        <v>31</v>
      </c>
      <c r="G253" t="s">
        <v>780</v>
      </c>
      <c r="H253">
        <v>3977</v>
      </c>
      <c r="I253" t="s">
        <v>75</v>
      </c>
      <c r="J253" t="s">
        <v>55</v>
      </c>
      <c r="K253" t="s">
        <v>781</v>
      </c>
      <c r="L253" t="s">
        <v>57</v>
      </c>
      <c r="M253">
        <v>0</v>
      </c>
      <c r="N253">
        <v>0</v>
      </c>
      <c r="O253" t="s">
        <v>68</v>
      </c>
      <c r="P253">
        <v>0</v>
      </c>
      <c r="Q253" t="s">
        <v>72</v>
      </c>
      <c r="R253" t="s">
        <v>782</v>
      </c>
      <c r="S253">
        <v>33.098018000000003</v>
      </c>
      <c r="T253">
        <v>-117.25820299999999</v>
      </c>
      <c r="U253">
        <v>1</v>
      </c>
      <c r="V253">
        <v>18.8</v>
      </c>
      <c r="W253">
        <v>0</v>
      </c>
      <c r="X253">
        <v>0</v>
      </c>
      <c r="Y253">
        <v>5</v>
      </c>
      <c r="Z253" t="s">
        <v>61</v>
      </c>
      <c r="AA253">
        <v>0</v>
      </c>
      <c r="AB253">
        <v>0</v>
      </c>
      <c r="AC253">
        <v>0</v>
      </c>
      <c r="AD253">
        <v>1</v>
      </c>
      <c r="AE253" t="s">
        <v>79</v>
      </c>
      <c r="AF253">
        <v>1</v>
      </c>
      <c r="AG253">
        <v>43161</v>
      </c>
      <c r="AH253">
        <v>0</v>
      </c>
      <c r="AI253" t="s">
        <v>63</v>
      </c>
      <c r="AJ253">
        <v>1</v>
      </c>
      <c r="AK253">
        <v>4</v>
      </c>
      <c r="AL253">
        <v>0</v>
      </c>
      <c r="AM253" t="s">
        <v>64</v>
      </c>
      <c r="AN253">
        <v>0</v>
      </c>
      <c r="AO253">
        <v>0</v>
      </c>
      <c r="AP253">
        <v>0</v>
      </c>
      <c r="AQ253">
        <v>15</v>
      </c>
      <c r="AR253">
        <v>294.95</v>
      </c>
      <c r="AS253">
        <v>0</v>
      </c>
      <c r="AT253">
        <v>214.05</v>
      </c>
      <c r="AU253">
        <v>0</v>
      </c>
      <c r="AV253">
        <v>509</v>
      </c>
      <c r="AW253">
        <v>0</v>
      </c>
      <c r="AX253">
        <v>0</v>
      </c>
      <c r="AY253">
        <v>92009</v>
      </c>
      <c r="AZ253">
        <v>0</v>
      </c>
    </row>
    <row r="254" spans="1:52">
      <c r="A254">
        <v>46</v>
      </c>
      <c r="B254">
        <v>17</v>
      </c>
      <c r="C254">
        <v>0</v>
      </c>
      <c r="D254" t="s">
        <v>52</v>
      </c>
      <c r="E254" t="s">
        <v>52</v>
      </c>
      <c r="F254">
        <v>22</v>
      </c>
      <c r="G254" t="s">
        <v>592</v>
      </c>
      <c r="H254">
        <v>5041</v>
      </c>
      <c r="I254" t="s">
        <v>54</v>
      </c>
      <c r="J254" t="s">
        <v>55</v>
      </c>
      <c r="K254" t="s">
        <v>783</v>
      </c>
      <c r="L254" t="s">
        <v>57</v>
      </c>
      <c r="M254">
        <v>0</v>
      </c>
      <c r="N254">
        <v>1</v>
      </c>
      <c r="O254" t="s">
        <v>68</v>
      </c>
      <c r="P254">
        <v>1</v>
      </c>
      <c r="Q254" t="s">
        <v>77</v>
      </c>
      <c r="R254" t="s">
        <v>594</v>
      </c>
      <c r="S254">
        <v>34.191842000000001</v>
      </c>
      <c r="T254">
        <v>-118.822796</v>
      </c>
      <c r="U254">
        <v>1</v>
      </c>
      <c r="V254">
        <v>45.25</v>
      </c>
      <c r="W254">
        <v>0</v>
      </c>
      <c r="X254">
        <v>0</v>
      </c>
      <c r="Y254">
        <v>11</v>
      </c>
      <c r="Z254" t="s">
        <v>105</v>
      </c>
      <c r="AA254">
        <v>1</v>
      </c>
      <c r="AB254">
        <v>1</v>
      </c>
      <c r="AC254">
        <v>0</v>
      </c>
      <c r="AD254">
        <v>1</v>
      </c>
      <c r="AE254" t="s">
        <v>79</v>
      </c>
      <c r="AF254">
        <v>0</v>
      </c>
      <c r="AG254">
        <v>33057</v>
      </c>
      <c r="AH254">
        <v>1</v>
      </c>
      <c r="AI254" t="s">
        <v>63</v>
      </c>
      <c r="AJ254">
        <v>1</v>
      </c>
      <c r="AK254">
        <v>4</v>
      </c>
      <c r="AL254">
        <v>0</v>
      </c>
      <c r="AM254" t="s">
        <v>64</v>
      </c>
      <c r="AN254">
        <v>0</v>
      </c>
      <c r="AO254">
        <v>0</v>
      </c>
      <c r="AP254">
        <v>0</v>
      </c>
      <c r="AQ254">
        <v>72</v>
      </c>
      <c r="AR254">
        <v>3139.8</v>
      </c>
      <c r="AS254">
        <v>0</v>
      </c>
      <c r="AT254">
        <v>0</v>
      </c>
      <c r="AU254">
        <v>0</v>
      </c>
      <c r="AV254">
        <v>3139.8</v>
      </c>
      <c r="AW254">
        <v>0</v>
      </c>
      <c r="AX254">
        <v>1</v>
      </c>
      <c r="AY254">
        <v>91362</v>
      </c>
      <c r="AZ254">
        <v>0</v>
      </c>
    </row>
    <row r="255" spans="1:52">
      <c r="A255">
        <v>22</v>
      </c>
      <c r="B255">
        <v>0</v>
      </c>
      <c r="C255">
        <v>31.93</v>
      </c>
      <c r="D255" t="s">
        <v>52</v>
      </c>
      <c r="E255" t="s">
        <v>52</v>
      </c>
      <c r="F255">
        <v>72</v>
      </c>
      <c r="G255" t="s">
        <v>784</v>
      </c>
      <c r="H255">
        <v>5730</v>
      </c>
      <c r="I255" t="s">
        <v>54</v>
      </c>
      <c r="J255" t="s">
        <v>55</v>
      </c>
      <c r="K255" t="s">
        <v>785</v>
      </c>
      <c r="L255" t="s">
        <v>57</v>
      </c>
      <c r="M255">
        <v>1</v>
      </c>
      <c r="N255">
        <v>0</v>
      </c>
      <c r="O255" t="s">
        <v>68</v>
      </c>
      <c r="P255">
        <v>0</v>
      </c>
      <c r="Q255" t="s">
        <v>72</v>
      </c>
      <c r="R255" t="s">
        <v>786</v>
      </c>
      <c r="S255">
        <v>36.624640999999997</v>
      </c>
      <c r="T255">
        <v>-121.647195</v>
      </c>
      <c r="U255">
        <v>0</v>
      </c>
      <c r="V255">
        <v>19.899999999999999</v>
      </c>
      <c r="W255">
        <v>0</v>
      </c>
      <c r="X255">
        <v>1</v>
      </c>
      <c r="Y255">
        <v>0</v>
      </c>
      <c r="Z255" t="s">
        <v>61</v>
      </c>
      <c r="AA255">
        <v>0</v>
      </c>
      <c r="AB255">
        <v>0</v>
      </c>
      <c r="AC255">
        <v>0</v>
      </c>
      <c r="AD255">
        <v>0</v>
      </c>
      <c r="AE255" t="s">
        <v>79</v>
      </c>
      <c r="AF255">
        <v>1</v>
      </c>
      <c r="AG255">
        <v>407</v>
      </c>
      <c r="AH255">
        <v>0</v>
      </c>
      <c r="AI255" t="s">
        <v>63</v>
      </c>
      <c r="AJ255">
        <v>0</v>
      </c>
      <c r="AK255">
        <v>4</v>
      </c>
      <c r="AL255">
        <v>0</v>
      </c>
      <c r="AM255" t="s">
        <v>64</v>
      </c>
      <c r="AN255">
        <v>0</v>
      </c>
      <c r="AO255">
        <v>0</v>
      </c>
      <c r="AP255">
        <v>0</v>
      </c>
      <c r="AQ255">
        <v>72</v>
      </c>
      <c r="AR255">
        <v>1529.65</v>
      </c>
      <c r="AS255">
        <v>0</v>
      </c>
      <c r="AT255">
        <v>2298.96</v>
      </c>
      <c r="AU255">
        <v>0</v>
      </c>
      <c r="AV255">
        <v>3828.61</v>
      </c>
      <c r="AW255">
        <v>1</v>
      </c>
      <c r="AX255">
        <v>0</v>
      </c>
      <c r="AY255">
        <v>93962</v>
      </c>
      <c r="AZ255">
        <v>0</v>
      </c>
    </row>
    <row r="256" spans="1:52">
      <c r="A256">
        <v>50</v>
      </c>
      <c r="B256">
        <v>18</v>
      </c>
      <c r="C256">
        <v>44.76</v>
      </c>
      <c r="D256" t="s">
        <v>52</v>
      </c>
      <c r="E256" t="s">
        <v>52</v>
      </c>
      <c r="F256">
        <v>56</v>
      </c>
      <c r="G256" t="s">
        <v>787</v>
      </c>
      <c r="H256">
        <v>2667</v>
      </c>
      <c r="I256" t="s">
        <v>75</v>
      </c>
      <c r="J256" t="s">
        <v>55</v>
      </c>
      <c r="K256" t="s">
        <v>788</v>
      </c>
      <c r="L256" t="s">
        <v>57</v>
      </c>
      <c r="M256">
        <v>0</v>
      </c>
      <c r="N256">
        <v>0</v>
      </c>
      <c r="O256" t="s">
        <v>68</v>
      </c>
      <c r="P256">
        <v>1</v>
      </c>
      <c r="Q256" t="s">
        <v>77</v>
      </c>
      <c r="R256" t="s">
        <v>789</v>
      </c>
      <c r="S256">
        <v>40.497283000000003</v>
      </c>
      <c r="T256">
        <v>-123.93037</v>
      </c>
      <c r="U256">
        <v>0</v>
      </c>
      <c r="V256">
        <v>70.95</v>
      </c>
      <c r="W256">
        <v>1</v>
      </c>
      <c r="X256">
        <v>0</v>
      </c>
      <c r="Y256">
        <v>0</v>
      </c>
      <c r="Z256" t="s">
        <v>87</v>
      </c>
      <c r="AA256">
        <v>0</v>
      </c>
      <c r="AB256">
        <v>1</v>
      </c>
      <c r="AC256">
        <v>1</v>
      </c>
      <c r="AD256">
        <v>0</v>
      </c>
      <c r="AE256" t="s">
        <v>62</v>
      </c>
      <c r="AF256">
        <v>1</v>
      </c>
      <c r="AG256">
        <v>1072</v>
      </c>
      <c r="AH256">
        <v>1</v>
      </c>
      <c r="AI256" t="s">
        <v>63</v>
      </c>
      <c r="AJ256">
        <v>0</v>
      </c>
      <c r="AK256">
        <v>3</v>
      </c>
      <c r="AL256">
        <v>0</v>
      </c>
      <c r="AM256" t="s">
        <v>64</v>
      </c>
      <c r="AN256">
        <v>1</v>
      </c>
      <c r="AO256">
        <v>1</v>
      </c>
      <c r="AP256">
        <v>0</v>
      </c>
      <c r="AQ256">
        <v>48</v>
      </c>
      <c r="AR256">
        <v>3629.2</v>
      </c>
      <c r="AS256">
        <v>0</v>
      </c>
      <c r="AT256">
        <v>2148.48</v>
      </c>
      <c r="AU256">
        <v>0</v>
      </c>
      <c r="AV256">
        <v>5777.68</v>
      </c>
      <c r="AW256">
        <v>0</v>
      </c>
      <c r="AX256">
        <v>1</v>
      </c>
      <c r="AY256">
        <v>95528</v>
      </c>
      <c r="AZ256">
        <v>0</v>
      </c>
    </row>
    <row r="257" spans="1:52">
      <c r="A257">
        <v>30</v>
      </c>
      <c r="B257">
        <v>59</v>
      </c>
      <c r="C257">
        <v>41.78</v>
      </c>
      <c r="D257" t="s">
        <v>80</v>
      </c>
      <c r="E257" t="s">
        <v>790</v>
      </c>
      <c r="F257">
        <v>76</v>
      </c>
      <c r="G257" t="s">
        <v>751</v>
      </c>
      <c r="H257">
        <v>2632</v>
      </c>
      <c r="I257" t="s">
        <v>66</v>
      </c>
      <c r="J257" t="s">
        <v>55</v>
      </c>
      <c r="K257" t="s">
        <v>791</v>
      </c>
      <c r="L257" t="s">
        <v>84</v>
      </c>
      <c r="M257">
        <v>0</v>
      </c>
      <c r="N257">
        <v>0</v>
      </c>
      <c r="O257" t="s">
        <v>58</v>
      </c>
      <c r="P257">
        <v>1</v>
      </c>
      <c r="Q257" t="s">
        <v>77</v>
      </c>
      <c r="R257" t="s">
        <v>792</v>
      </c>
      <c r="S257">
        <v>37.672905999999998</v>
      </c>
      <c r="T257">
        <v>-120.946594</v>
      </c>
      <c r="U257">
        <v>0</v>
      </c>
      <c r="V257">
        <v>44.9</v>
      </c>
      <c r="W257">
        <v>0</v>
      </c>
      <c r="X257">
        <v>0</v>
      </c>
      <c r="Y257">
        <v>0</v>
      </c>
      <c r="Z257" t="s">
        <v>93</v>
      </c>
      <c r="AA257">
        <v>0</v>
      </c>
      <c r="AB257">
        <v>0</v>
      </c>
      <c r="AC257">
        <v>1</v>
      </c>
      <c r="AD257">
        <v>0</v>
      </c>
      <c r="AE257" t="s">
        <v>62</v>
      </c>
      <c r="AF257">
        <v>1</v>
      </c>
      <c r="AG257">
        <v>47613</v>
      </c>
      <c r="AH257">
        <v>0</v>
      </c>
      <c r="AI257" t="s">
        <v>63</v>
      </c>
      <c r="AJ257">
        <v>0</v>
      </c>
      <c r="AK257">
        <v>2</v>
      </c>
      <c r="AL257">
        <v>0</v>
      </c>
      <c r="AM257" t="s">
        <v>64</v>
      </c>
      <c r="AN257">
        <v>0</v>
      </c>
      <c r="AO257">
        <v>0</v>
      </c>
      <c r="AP257">
        <v>0</v>
      </c>
      <c r="AQ257">
        <v>1</v>
      </c>
      <c r="AR257">
        <v>44.9</v>
      </c>
      <c r="AS257">
        <v>0</v>
      </c>
      <c r="AT257">
        <v>41.78</v>
      </c>
      <c r="AU257">
        <v>0</v>
      </c>
      <c r="AV257">
        <v>86.68</v>
      </c>
      <c r="AW257">
        <v>0</v>
      </c>
      <c r="AX257">
        <v>1</v>
      </c>
      <c r="AY257">
        <v>95355</v>
      </c>
      <c r="AZ257">
        <v>1</v>
      </c>
    </row>
    <row r="258" spans="1:52">
      <c r="A258">
        <v>32</v>
      </c>
      <c r="B258">
        <v>13</v>
      </c>
      <c r="C258">
        <v>33.619999999999997</v>
      </c>
      <c r="D258" t="s">
        <v>52</v>
      </c>
      <c r="E258" t="s">
        <v>52</v>
      </c>
      <c r="F258">
        <v>25</v>
      </c>
      <c r="G258" t="s">
        <v>793</v>
      </c>
      <c r="H258">
        <v>4780</v>
      </c>
      <c r="I258" t="s">
        <v>66</v>
      </c>
      <c r="J258" t="s">
        <v>55</v>
      </c>
      <c r="K258" t="s">
        <v>794</v>
      </c>
      <c r="L258" t="s">
        <v>57</v>
      </c>
      <c r="M258">
        <v>1</v>
      </c>
      <c r="N258">
        <v>0</v>
      </c>
      <c r="O258" t="s">
        <v>58</v>
      </c>
      <c r="P258">
        <v>1</v>
      </c>
      <c r="Q258" t="s">
        <v>59</v>
      </c>
      <c r="R258" t="s">
        <v>795</v>
      </c>
      <c r="S258">
        <v>33.840398999999998</v>
      </c>
      <c r="T258">
        <v>-118.353714</v>
      </c>
      <c r="U258">
        <v>1</v>
      </c>
      <c r="V258">
        <v>87.8</v>
      </c>
      <c r="W258">
        <v>0</v>
      </c>
      <c r="X258">
        <v>2</v>
      </c>
      <c r="Y258">
        <v>1</v>
      </c>
      <c r="Z258" t="s">
        <v>61</v>
      </c>
      <c r="AA258">
        <v>0</v>
      </c>
      <c r="AB258">
        <v>0</v>
      </c>
      <c r="AC258">
        <v>1</v>
      </c>
      <c r="AD258">
        <v>1</v>
      </c>
      <c r="AE258" t="s">
        <v>79</v>
      </c>
      <c r="AF258">
        <v>1</v>
      </c>
      <c r="AG258">
        <v>41979</v>
      </c>
      <c r="AH258">
        <v>0</v>
      </c>
      <c r="AI258" t="s">
        <v>63</v>
      </c>
      <c r="AJ258">
        <v>1</v>
      </c>
      <c r="AK258">
        <v>4</v>
      </c>
      <c r="AL258">
        <v>0</v>
      </c>
      <c r="AM258" t="s">
        <v>64</v>
      </c>
      <c r="AN258">
        <v>1</v>
      </c>
      <c r="AO258">
        <v>1</v>
      </c>
      <c r="AP258">
        <v>1</v>
      </c>
      <c r="AQ258">
        <v>29</v>
      </c>
      <c r="AR258">
        <v>2621.75</v>
      </c>
      <c r="AS258">
        <v>0</v>
      </c>
      <c r="AT258">
        <v>974.98</v>
      </c>
      <c r="AU258">
        <v>0</v>
      </c>
      <c r="AV258">
        <v>3596.73</v>
      </c>
      <c r="AW258">
        <v>0</v>
      </c>
      <c r="AX258">
        <v>1</v>
      </c>
      <c r="AY258">
        <v>90503</v>
      </c>
      <c r="AZ258">
        <v>0</v>
      </c>
    </row>
    <row r="259" spans="1:52">
      <c r="A259">
        <v>29</v>
      </c>
      <c r="B259">
        <v>73</v>
      </c>
      <c r="C259">
        <v>36.75</v>
      </c>
      <c r="D259" t="s">
        <v>88</v>
      </c>
      <c r="E259" t="s">
        <v>165</v>
      </c>
      <c r="F259">
        <v>82</v>
      </c>
      <c r="G259" t="s">
        <v>106</v>
      </c>
      <c r="H259">
        <v>5530</v>
      </c>
      <c r="I259" t="s">
        <v>66</v>
      </c>
      <c r="J259" t="s">
        <v>55</v>
      </c>
      <c r="K259" t="s">
        <v>796</v>
      </c>
      <c r="L259" t="s">
        <v>84</v>
      </c>
      <c r="M259">
        <v>0</v>
      </c>
      <c r="N259">
        <v>0</v>
      </c>
      <c r="O259" t="s">
        <v>68</v>
      </c>
      <c r="P259">
        <v>1</v>
      </c>
      <c r="Q259" t="s">
        <v>59</v>
      </c>
      <c r="R259" t="s">
        <v>535</v>
      </c>
      <c r="S259">
        <v>32.825085999999999</v>
      </c>
      <c r="T259">
        <v>-117.19942399999999</v>
      </c>
      <c r="U259">
        <v>1</v>
      </c>
      <c r="V259">
        <v>91.85</v>
      </c>
      <c r="W259">
        <v>1</v>
      </c>
      <c r="X259">
        <v>0</v>
      </c>
      <c r="Y259">
        <v>0</v>
      </c>
      <c r="Z259" t="s">
        <v>61</v>
      </c>
      <c r="AA259">
        <v>1</v>
      </c>
      <c r="AB259">
        <v>0</v>
      </c>
      <c r="AC259">
        <v>1</v>
      </c>
      <c r="AD259">
        <v>1</v>
      </c>
      <c r="AE259" t="s">
        <v>62</v>
      </c>
      <c r="AF259">
        <v>1</v>
      </c>
      <c r="AG259">
        <v>51213</v>
      </c>
      <c r="AH259">
        <v>0</v>
      </c>
      <c r="AI259" t="s">
        <v>63</v>
      </c>
      <c r="AJ259">
        <v>0</v>
      </c>
      <c r="AK259">
        <v>3</v>
      </c>
      <c r="AL259">
        <v>0</v>
      </c>
      <c r="AM259" t="s">
        <v>64</v>
      </c>
      <c r="AN259">
        <v>0</v>
      </c>
      <c r="AO259">
        <v>1</v>
      </c>
      <c r="AP259">
        <v>1</v>
      </c>
      <c r="AQ259">
        <v>65</v>
      </c>
      <c r="AR259">
        <v>5940.85</v>
      </c>
      <c r="AS259">
        <v>0</v>
      </c>
      <c r="AT259">
        <v>2388.75</v>
      </c>
      <c r="AU259">
        <v>0</v>
      </c>
      <c r="AV259">
        <v>8329.6</v>
      </c>
      <c r="AW259">
        <v>1</v>
      </c>
      <c r="AX259">
        <v>1</v>
      </c>
      <c r="AY259">
        <v>92117</v>
      </c>
      <c r="AZ259">
        <v>1</v>
      </c>
    </row>
    <row r="260" spans="1:52">
      <c r="A260">
        <v>37</v>
      </c>
      <c r="B260">
        <v>21</v>
      </c>
      <c r="C260">
        <v>39.85</v>
      </c>
      <c r="D260" t="s">
        <v>52</v>
      </c>
      <c r="E260" t="s">
        <v>52</v>
      </c>
      <c r="F260">
        <v>52</v>
      </c>
      <c r="G260" t="s">
        <v>65</v>
      </c>
      <c r="H260">
        <v>4525</v>
      </c>
      <c r="I260" t="s">
        <v>66</v>
      </c>
      <c r="J260" t="s">
        <v>55</v>
      </c>
      <c r="K260" t="s">
        <v>797</v>
      </c>
      <c r="L260" t="s">
        <v>57</v>
      </c>
      <c r="M260">
        <v>0</v>
      </c>
      <c r="N260">
        <v>0</v>
      </c>
      <c r="O260" t="s">
        <v>58</v>
      </c>
      <c r="P260">
        <v>1</v>
      </c>
      <c r="Q260" t="s">
        <v>59</v>
      </c>
      <c r="R260" t="s">
        <v>69</v>
      </c>
      <c r="S260">
        <v>38.432144999999998</v>
      </c>
      <c r="T260">
        <v>-120.77069</v>
      </c>
      <c r="U260">
        <v>0</v>
      </c>
      <c r="V260">
        <v>75.75</v>
      </c>
      <c r="W260">
        <v>1</v>
      </c>
      <c r="X260">
        <v>0</v>
      </c>
      <c r="Y260">
        <v>0</v>
      </c>
      <c r="Z260" t="s">
        <v>61</v>
      </c>
      <c r="AA260">
        <v>0</v>
      </c>
      <c r="AB260">
        <v>0</v>
      </c>
      <c r="AC260">
        <v>1</v>
      </c>
      <c r="AD260">
        <v>0</v>
      </c>
      <c r="AE260" t="s">
        <v>161</v>
      </c>
      <c r="AF260">
        <v>1</v>
      </c>
      <c r="AG260">
        <v>4610</v>
      </c>
      <c r="AH260">
        <v>0</v>
      </c>
      <c r="AI260" t="s">
        <v>63</v>
      </c>
      <c r="AJ260">
        <v>0</v>
      </c>
      <c r="AK260">
        <v>5</v>
      </c>
      <c r="AL260">
        <v>0</v>
      </c>
      <c r="AM260" t="s">
        <v>64</v>
      </c>
      <c r="AN260">
        <v>0</v>
      </c>
      <c r="AO260">
        <v>0</v>
      </c>
      <c r="AP260">
        <v>0</v>
      </c>
      <c r="AQ260">
        <v>10</v>
      </c>
      <c r="AR260">
        <v>777.3</v>
      </c>
      <c r="AS260">
        <v>0</v>
      </c>
      <c r="AT260">
        <v>398.5</v>
      </c>
      <c r="AU260">
        <v>0</v>
      </c>
      <c r="AV260">
        <v>1175.8</v>
      </c>
      <c r="AW260">
        <v>0</v>
      </c>
      <c r="AX260">
        <v>1</v>
      </c>
      <c r="AY260">
        <v>95685</v>
      </c>
      <c r="AZ260">
        <v>0</v>
      </c>
    </row>
    <row r="261" spans="1:52">
      <c r="A261">
        <v>51</v>
      </c>
      <c r="B261">
        <v>4</v>
      </c>
      <c r="C261">
        <v>44.31</v>
      </c>
      <c r="D261" t="s">
        <v>52</v>
      </c>
      <c r="E261" t="s">
        <v>52</v>
      </c>
      <c r="F261">
        <v>78</v>
      </c>
      <c r="G261" t="s">
        <v>798</v>
      </c>
      <c r="H261">
        <v>5213</v>
      </c>
      <c r="I261" t="s">
        <v>54</v>
      </c>
      <c r="J261" t="s">
        <v>55</v>
      </c>
      <c r="K261" t="s">
        <v>799</v>
      </c>
      <c r="L261" t="s">
        <v>57</v>
      </c>
      <c r="M261">
        <v>0</v>
      </c>
      <c r="N261">
        <v>1</v>
      </c>
      <c r="O261" t="s">
        <v>58</v>
      </c>
      <c r="P261">
        <v>1</v>
      </c>
      <c r="Q261" t="s">
        <v>59</v>
      </c>
      <c r="R261" t="s">
        <v>800</v>
      </c>
      <c r="S261">
        <v>36.220761000000003</v>
      </c>
      <c r="T261">
        <v>-120.980777</v>
      </c>
      <c r="U261">
        <v>0</v>
      </c>
      <c r="V261">
        <v>115.1</v>
      </c>
      <c r="W261">
        <v>1</v>
      </c>
      <c r="X261">
        <v>0</v>
      </c>
      <c r="Y261">
        <v>0</v>
      </c>
      <c r="Z261" t="s">
        <v>61</v>
      </c>
      <c r="AA261">
        <v>1</v>
      </c>
      <c r="AB261">
        <v>1</v>
      </c>
      <c r="AC261">
        <v>1</v>
      </c>
      <c r="AD261">
        <v>0</v>
      </c>
      <c r="AE261" t="s">
        <v>62</v>
      </c>
      <c r="AF261">
        <v>1</v>
      </c>
      <c r="AG261">
        <v>14477</v>
      </c>
      <c r="AH261">
        <v>1</v>
      </c>
      <c r="AI261" t="s">
        <v>63</v>
      </c>
      <c r="AJ261">
        <v>0</v>
      </c>
      <c r="AK261">
        <v>3</v>
      </c>
      <c r="AL261">
        <v>0</v>
      </c>
      <c r="AM261" t="s">
        <v>64</v>
      </c>
      <c r="AN261">
        <v>1</v>
      </c>
      <c r="AO261">
        <v>1</v>
      </c>
      <c r="AP261">
        <v>1</v>
      </c>
      <c r="AQ261">
        <v>64</v>
      </c>
      <c r="AR261">
        <v>7334.05</v>
      </c>
      <c r="AS261">
        <v>0</v>
      </c>
      <c r="AT261">
        <v>2835.84</v>
      </c>
      <c r="AU261">
        <v>0</v>
      </c>
      <c r="AV261">
        <v>10169.89</v>
      </c>
      <c r="AW261">
        <v>0</v>
      </c>
      <c r="AX261">
        <v>1</v>
      </c>
      <c r="AY261">
        <v>93930</v>
      </c>
      <c r="AZ261">
        <v>0</v>
      </c>
    </row>
    <row r="262" spans="1:52">
      <c r="A262">
        <v>74</v>
      </c>
      <c r="B262">
        <v>18</v>
      </c>
      <c r="C262">
        <v>32.9</v>
      </c>
      <c r="D262" t="s">
        <v>52</v>
      </c>
      <c r="E262" t="s">
        <v>52</v>
      </c>
      <c r="F262">
        <v>34</v>
      </c>
      <c r="G262" t="s">
        <v>801</v>
      </c>
      <c r="H262">
        <v>6084</v>
      </c>
      <c r="I262" t="s">
        <v>54</v>
      </c>
      <c r="J262" t="s">
        <v>55</v>
      </c>
      <c r="K262" t="s">
        <v>802</v>
      </c>
      <c r="L262" t="s">
        <v>57</v>
      </c>
      <c r="M262">
        <v>1</v>
      </c>
      <c r="N262">
        <v>1</v>
      </c>
      <c r="O262" t="s">
        <v>68</v>
      </c>
      <c r="P262">
        <v>1</v>
      </c>
      <c r="Q262" t="s">
        <v>77</v>
      </c>
      <c r="R262" t="s">
        <v>803</v>
      </c>
      <c r="S262">
        <v>33.970661</v>
      </c>
      <c r="T262">
        <v>-117.255039</v>
      </c>
      <c r="U262">
        <v>1</v>
      </c>
      <c r="V262">
        <v>75.150000000000006</v>
      </c>
      <c r="W262">
        <v>1</v>
      </c>
      <c r="X262">
        <v>2</v>
      </c>
      <c r="Y262">
        <v>3</v>
      </c>
      <c r="Z262" t="s">
        <v>61</v>
      </c>
      <c r="AA262">
        <v>1</v>
      </c>
      <c r="AB262">
        <v>1</v>
      </c>
      <c r="AC262">
        <v>1</v>
      </c>
      <c r="AD262">
        <v>1</v>
      </c>
      <c r="AE262" t="s">
        <v>62</v>
      </c>
      <c r="AF262">
        <v>1</v>
      </c>
      <c r="AG262">
        <v>46214</v>
      </c>
      <c r="AH262">
        <v>0</v>
      </c>
      <c r="AI262" t="s">
        <v>63</v>
      </c>
      <c r="AJ262">
        <v>1</v>
      </c>
      <c r="AK262">
        <v>4</v>
      </c>
      <c r="AL262">
        <v>1</v>
      </c>
      <c r="AM262" t="s">
        <v>64</v>
      </c>
      <c r="AN262">
        <v>1</v>
      </c>
      <c r="AO262">
        <v>1</v>
      </c>
      <c r="AP262">
        <v>0</v>
      </c>
      <c r="AQ262">
        <v>50</v>
      </c>
      <c r="AR262">
        <v>3822.45</v>
      </c>
      <c r="AS262">
        <v>0</v>
      </c>
      <c r="AT262">
        <v>1645</v>
      </c>
      <c r="AU262">
        <v>0</v>
      </c>
      <c r="AV262">
        <v>5467.45</v>
      </c>
      <c r="AW262">
        <v>0</v>
      </c>
      <c r="AX262">
        <v>1</v>
      </c>
      <c r="AY262">
        <v>92557</v>
      </c>
      <c r="AZ262">
        <v>0</v>
      </c>
    </row>
    <row r="263" spans="1:52">
      <c r="A263">
        <v>25</v>
      </c>
      <c r="B263">
        <v>85</v>
      </c>
      <c r="C263">
        <v>26.51</v>
      </c>
      <c r="D263" t="s">
        <v>175</v>
      </c>
      <c r="E263" t="s">
        <v>176</v>
      </c>
      <c r="F263">
        <v>71</v>
      </c>
      <c r="G263" t="s">
        <v>482</v>
      </c>
      <c r="H263">
        <v>5220</v>
      </c>
      <c r="I263" t="s">
        <v>75</v>
      </c>
      <c r="J263" t="s">
        <v>55</v>
      </c>
      <c r="K263" t="s">
        <v>804</v>
      </c>
      <c r="L263" t="s">
        <v>84</v>
      </c>
      <c r="M263">
        <v>0</v>
      </c>
      <c r="N263">
        <v>0</v>
      </c>
      <c r="O263" t="s">
        <v>68</v>
      </c>
      <c r="P263">
        <v>1</v>
      </c>
      <c r="Q263" t="s">
        <v>85</v>
      </c>
      <c r="R263" t="s">
        <v>805</v>
      </c>
      <c r="S263">
        <v>34.083086000000002</v>
      </c>
      <c r="T263">
        <v>-117.73799699999999</v>
      </c>
      <c r="U263">
        <v>0</v>
      </c>
      <c r="V263">
        <v>65.400000000000006</v>
      </c>
      <c r="W263">
        <v>0</v>
      </c>
      <c r="X263">
        <v>0</v>
      </c>
      <c r="Y263">
        <v>0</v>
      </c>
      <c r="Z263" t="s">
        <v>61</v>
      </c>
      <c r="AA263">
        <v>1</v>
      </c>
      <c r="AB263">
        <v>0</v>
      </c>
      <c r="AC263">
        <v>1</v>
      </c>
      <c r="AD263">
        <v>0</v>
      </c>
      <c r="AE263" t="s">
        <v>79</v>
      </c>
      <c r="AF263">
        <v>1</v>
      </c>
      <c r="AG263">
        <v>46626</v>
      </c>
      <c r="AH263">
        <v>1</v>
      </c>
      <c r="AI263" t="s">
        <v>63</v>
      </c>
      <c r="AJ263">
        <v>0</v>
      </c>
      <c r="AK263">
        <v>1</v>
      </c>
      <c r="AL263">
        <v>0</v>
      </c>
      <c r="AM263" t="s">
        <v>64</v>
      </c>
      <c r="AN263">
        <v>1</v>
      </c>
      <c r="AO263">
        <v>1</v>
      </c>
      <c r="AP263">
        <v>0</v>
      </c>
      <c r="AQ263">
        <v>36</v>
      </c>
      <c r="AR263">
        <v>2498.4</v>
      </c>
      <c r="AS263">
        <v>0</v>
      </c>
      <c r="AT263">
        <v>954.36</v>
      </c>
      <c r="AU263">
        <v>0</v>
      </c>
      <c r="AV263">
        <v>3452.76</v>
      </c>
      <c r="AW263">
        <v>1</v>
      </c>
      <c r="AX263">
        <v>1</v>
      </c>
      <c r="AY263">
        <v>91767</v>
      </c>
      <c r="AZ263">
        <v>1</v>
      </c>
    </row>
    <row r="264" spans="1:52">
      <c r="A264">
        <v>30</v>
      </c>
      <c r="B264">
        <v>59</v>
      </c>
      <c r="C264">
        <v>9.3699999999999992</v>
      </c>
      <c r="D264" t="s">
        <v>52</v>
      </c>
      <c r="E264" t="s">
        <v>52</v>
      </c>
      <c r="F264">
        <v>40</v>
      </c>
      <c r="G264" t="s">
        <v>737</v>
      </c>
      <c r="H264">
        <v>6107</v>
      </c>
      <c r="I264" t="s">
        <v>66</v>
      </c>
      <c r="J264" t="s">
        <v>55</v>
      </c>
      <c r="K264" t="s">
        <v>806</v>
      </c>
      <c r="L264" t="s">
        <v>57</v>
      </c>
      <c r="M264">
        <v>0</v>
      </c>
      <c r="N264">
        <v>1</v>
      </c>
      <c r="O264" t="s">
        <v>58</v>
      </c>
      <c r="P264">
        <v>1</v>
      </c>
      <c r="Q264" t="s">
        <v>77</v>
      </c>
      <c r="R264" t="s">
        <v>807</v>
      </c>
      <c r="S264">
        <v>33.760458</v>
      </c>
      <c r="T264">
        <v>-118.12972499999999</v>
      </c>
      <c r="U264">
        <v>0</v>
      </c>
      <c r="V264">
        <v>59.45</v>
      </c>
      <c r="W264">
        <v>0</v>
      </c>
      <c r="X264">
        <v>0</v>
      </c>
      <c r="Y264">
        <v>0</v>
      </c>
      <c r="Z264" t="s">
        <v>61</v>
      </c>
      <c r="AA264">
        <v>0</v>
      </c>
      <c r="AB264">
        <v>0</v>
      </c>
      <c r="AC264">
        <v>1</v>
      </c>
      <c r="AD264">
        <v>0</v>
      </c>
      <c r="AE264" t="s">
        <v>62</v>
      </c>
      <c r="AF264">
        <v>1</v>
      </c>
      <c r="AG264">
        <v>31352</v>
      </c>
      <c r="AH264">
        <v>0</v>
      </c>
      <c r="AI264" t="s">
        <v>63</v>
      </c>
      <c r="AJ264">
        <v>0</v>
      </c>
      <c r="AK264">
        <v>3</v>
      </c>
      <c r="AL264">
        <v>0</v>
      </c>
      <c r="AM264" t="s">
        <v>64</v>
      </c>
      <c r="AN264">
        <v>1</v>
      </c>
      <c r="AO264">
        <v>1</v>
      </c>
      <c r="AP264">
        <v>0</v>
      </c>
      <c r="AQ264">
        <v>52</v>
      </c>
      <c r="AR264">
        <v>3043.7</v>
      </c>
      <c r="AS264">
        <v>0</v>
      </c>
      <c r="AT264">
        <v>487.24</v>
      </c>
      <c r="AU264">
        <v>0</v>
      </c>
      <c r="AV264">
        <v>3530.94</v>
      </c>
      <c r="AW264">
        <v>0</v>
      </c>
      <c r="AX264">
        <v>1</v>
      </c>
      <c r="AY264">
        <v>90803</v>
      </c>
      <c r="AZ264">
        <v>0</v>
      </c>
    </row>
    <row r="265" spans="1:52">
      <c r="A265">
        <v>58</v>
      </c>
      <c r="B265">
        <v>0</v>
      </c>
      <c r="C265">
        <v>40</v>
      </c>
      <c r="D265" t="s">
        <v>52</v>
      </c>
      <c r="E265" t="s">
        <v>52</v>
      </c>
      <c r="F265">
        <v>70</v>
      </c>
      <c r="G265" t="s">
        <v>726</v>
      </c>
      <c r="H265">
        <v>3047</v>
      </c>
      <c r="I265" t="s">
        <v>54</v>
      </c>
      <c r="J265" t="s">
        <v>55</v>
      </c>
      <c r="K265" t="s">
        <v>808</v>
      </c>
      <c r="L265" t="s">
        <v>57</v>
      </c>
      <c r="M265">
        <v>1</v>
      </c>
      <c r="N265">
        <v>0</v>
      </c>
      <c r="O265" t="s">
        <v>68</v>
      </c>
      <c r="P265">
        <v>0</v>
      </c>
      <c r="Q265" t="s">
        <v>72</v>
      </c>
      <c r="R265" t="s">
        <v>728</v>
      </c>
      <c r="S265">
        <v>34.983808000000003</v>
      </c>
      <c r="T265">
        <v>-117.239306</v>
      </c>
      <c r="U265">
        <v>1</v>
      </c>
      <c r="V265">
        <v>21.25</v>
      </c>
      <c r="W265">
        <v>0</v>
      </c>
      <c r="X265">
        <v>3</v>
      </c>
      <c r="Y265">
        <v>6</v>
      </c>
      <c r="Z265" t="s">
        <v>61</v>
      </c>
      <c r="AA265">
        <v>0</v>
      </c>
      <c r="AB265">
        <v>0</v>
      </c>
      <c r="AC265">
        <v>0</v>
      </c>
      <c r="AD265">
        <v>1</v>
      </c>
      <c r="AE265" t="s">
        <v>79</v>
      </c>
      <c r="AF265">
        <v>1</v>
      </c>
      <c r="AG265">
        <v>1933</v>
      </c>
      <c r="AH265">
        <v>0</v>
      </c>
      <c r="AI265" t="s">
        <v>63</v>
      </c>
      <c r="AJ265">
        <v>1</v>
      </c>
      <c r="AK265">
        <v>3</v>
      </c>
      <c r="AL265">
        <v>0</v>
      </c>
      <c r="AM265" t="s">
        <v>64</v>
      </c>
      <c r="AN265">
        <v>0</v>
      </c>
      <c r="AO265">
        <v>0</v>
      </c>
      <c r="AP265">
        <v>0</v>
      </c>
      <c r="AQ265">
        <v>30</v>
      </c>
      <c r="AR265">
        <v>711.9</v>
      </c>
      <c r="AS265">
        <v>0</v>
      </c>
      <c r="AT265">
        <v>1200</v>
      </c>
      <c r="AU265">
        <v>0</v>
      </c>
      <c r="AV265">
        <v>1911.9</v>
      </c>
      <c r="AW265">
        <v>0</v>
      </c>
      <c r="AX265">
        <v>0</v>
      </c>
      <c r="AY265">
        <v>92347</v>
      </c>
      <c r="AZ265">
        <v>0</v>
      </c>
    </row>
    <row r="266" spans="1:52">
      <c r="A266">
        <v>29</v>
      </c>
      <c r="B266">
        <v>0</v>
      </c>
      <c r="C266">
        <v>7.32</v>
      </c>
      <c r="D266" t="s">
        <v>52</v>
      </c>
      <c r="E266" t="s">
        <v>52</v>
      </c>
      <c r="F266">
        <v>28</v>
      </c>
      <c r="G266" t="s">
        <v>723</v>
      </c>
      <c r="H266">
        <v>4801</v>
      </c>
      <c r="I266" t="s">
        <v>66</v>
      </c>
      <c r="J266" t="s">
        <v>55</v>
      </c>
      <c r="K266" t="s">
        <v>809</v>
      </c>
      <c r="L266" t="s">
        <v>108</v>
      </c>
      <c r="M266">
        <v>0</v>
      </c>
      <c r="N266">
        <v>0</v>
      </c>
      <c r="O266" t="s">
        <v>68</v>
      </c>
      <c r="P266">
        <v>0</v>
      </c>
      <c r="Q266" t="s">
        <v>72</v>
      </c>
      <c r="R266" t="s">
        <v>725</v>
      </c>
      <c r="S266">
        <v>33.351058999999999</v>
      </c>
      <c r="T266">
        <v>-117.420557</v>
      </c>
      <c r="U266">
        <v>0</v>
      </c>
      <c r="V266">
        <v>20.55</v>
      </c>
      <c r="W266">
        <v>0</v>
      </c>
      <c r="X266">
        <v>0</v>
      </c>
      <c r="Y266">
        <v>0</v>
      </c>
      <c r="Z266" t="s">
        <v>93</v>
      </c>
      <c r="AA266">
        <v>0</v>
      </c>
      <c r="AB266">
        <v>0</v>
      </c>
      <c r="AC266">
        <v>0</v>
      </c>
      <c r="AD266">
        <v>0</v>
      </c>
      <c r="AE266" t="s">
        <v>79</v>
      </c>
      <c r="AF266">
        <v>1</v>
      </c>
      <c r="AG266">
        <v>98239</v>
      </c>
      <c r="AH266">
        <v>0</v>
      </c>
      <c r="AI266" t="s">
        <v>63</v>
      </c>
      <c r="AJ266">
        <v>0</v>
      </c>
      <c r="AK266">
        <v>4</v>
      </c>
      <c r="AL266">
        <v>0</v>
      </c>
      <c r="AM266" t="s">
        <v>64</v>
      </c>
      <c r="AN266">
        <v>0</v>
      </c>
      <c r="AO266">
        <v>0</v>
      </c>
      <c r="AP266">
        <v>0</v>
      </c>
      <c r="AQ266">
        <v>1</v>
      </c>
      <c r="AR266">
        <v>20.55</v>
      </c>
      <c r="AS266">
        <v>0</v>
      </c>
      <c r="AT266">
        <v>7.32</v>
      </c>
      <c r="AU266">
        <v>0</v>
      </c>
      <c r="AV266">
        <v>27.87</v>
      </c>
      <c r="AW266">
        <v>1</v>
      </c>
      <c r="AX266">
        <v>0</v>
      </c>
      <c r="AY266">
        <v>92054</v>
      </c>
      <c r="AZ266">
        <v>0</v>
      </c>
    </row>
    <row r="267" spans="1:52">
      <c r="A267">
        <v>46</v>
      </c>
      <c r="B267">
        <v>14</v>
      </c>
      <c r="C267">
        <v>46.21</v>
      </c>
      <c r="D267" t="s">
        <v>80</v>
      </c>
      <c r="E267" t="s">
        <v>810</v>
      </c>
      <c r="F267">
        <v>83</v>
      </c>
      <c r="G267" t="s">
        <v>811</v>
      </c>
      <c r="H267">
        <v>3818</v>
      </c>
      <c r="I267" t="s">
        <v>75</v>
      </c>
      <c r="J267" t="s">
        <v>55</v>
      </c>
      <c r="K267" t="s">
        <v>812</v>
      </c>
      <c r="L267" t="s">
        <v>84</v>
      </c>
      <c r="M267">
        <v>0</v>
      </c>
      <c r="N267">
        <v>1</v>
      </c>
      <c r="O267" t="s">
        <v>68</v>
      </c>
      <c r="P267">
        <v>1</v>
      </c>
      <c r="Q267" t="s">
        <v>85</v>
      </c>
      <c r="R267" t="s">
        <v>813</v>
      </c>
      <c r="S267">
        <v>34.145695000000003</v>
      </c>
      <c r="T267">
        <v>-117.95981999999999</v>
      </c>
      <c r="U267">
        <v>0</v>
      </c>
      <c r="V267">
        <v>62.3</v>
      </c>
      <c r="W267">
        <v>0</v>
      </c>
      <c r="X267">
        <v>0</v>
      </c>
      <c r="Y267">
        <v>0</v>
      </c>
      <c r="Z267" t="s">
        <v>61</v>
      </c>
      <c r="AA267">
        <v>0</v>
      </c>
      <c r="AB267">
        <v>0</v>
      </c>
      <c r="AC267">
        <v>1</v>
      </c>
      <c r="AD267">
        <v>0</v>
      </c>
      <c r="AE267" t="s">
        <v>79</v>
      </c>
      <c r="AF267">
        <v>1</v>
      </c>
      <c r="AG267">
        <v>27414</v>
      </c>
      <c r="AH267">
        <v>1</v>
      </c>
      <c r="AI267" t="s">
        <v>63</v>
      </c>
      <c r="AJ267">
        <v>0</v>
      </c>
      <c r="AK267">
        <v>3</v>
      </c>
      <c r="AL267">
        <v>0</v>
      </c>
      <c r="AM267" t="s">
        <v>64</v>
      </c>
      <c r="AN267">
        <v>1</v>
      </c>
      <c r="AO267">
        <v>1</v>
      </c>
      <c r="AP267">
        <v>0</v>
      </c>
      <c r="AQ267">
        <v>38</v>
      </c>
      <c r="AR267">
        <v>2354.8000000000002</v>
      </c>
      <c r="AS267">
        <v>0</v>
      </c>
      <c r="AT267">
        <v>1755.98</v>
      </c>
      <c r="AU267">
        <v>0</v>
      </c>
      <c r="AV267">
        <v>4110.78</v>
      </c>
      <c r="AW267">
        <v>0</v>
      </c>
      <c r="AX267">
        <v>1</v>
      </c>
      <c r="AY267">
        <v>91010</v>
      </c>
      <c r="AZ267">
        <v>1</v>
      </c>
    </row>
    <row r="268" spans="1:52">
      <c r="A268">
        <v>41</v>
      </c>
      <c r="B268">
        <v>14</v>
      </c>
      <c r="C268">
        <v>0</v>
      </c>
      <c r="D268" t="s">
        <v>52</v>
      </c>
      <c r="E268" t="s">
        <v>52</v>
      </c>
      <c r="F268">
        <v>76</v>
      </c>
      <c r="G268" t="s">
        <v>814</v>
      </c>
      <c r="H268">
        <v>3752</v>
      </c>
      <c r="I268" t="s">
        <v>75</v>
      </c>
      <c r="J268" t="s">
        <v>55</v>
      </c>
      <c r="K268" t="s">
        <v>815</v>
      </c>
      <c r="L268" t="s">
        <v>57</v>
      </c>
      <c r="M268">
        <v>0</v>
      </c>
      <c r="N268">
        <v>1</v>
      </c>
      <c r="O268" t="s">
        <v>68</v>
      </c>
      <c r="P268">
        <v>1</v>
      </c>
      <c r="Q268" t="s">
        <v>77</v>
      </c>
      <c r="R268" t="s">
        <v>816</v>
      </c>
      <c r="S268">
        <v>39.457388000000002</v>
      </c>
      <c r="T268">
        <v>-121.818201</v>
      </c>
      <c r="U268">
        <v>0</v>
      </c>
      <c r="V268">
        <v>35.549999999999997</v>
      </c>
      <c r="W268">
        <v>0</v>
      </c>
      <c r="X268">
        <v>0</v>
      </c>
      <c r="Y268">
        <v>0</v>
      </c>
      <c r="Z268" t="s">
        <v>61</v>
      </c>
      <c r="AA268">
        <v>0</v>
      </c>
      <c r="AB268">
        <v>0</v>
      </c>
      <c r="AC268">
        <v>0</v>
      </c>
      <c r="AD268">
        <v>0</v>
      </c>
      <c r="AE268" t="s">
        <v>79</v>
      </c>
      <c r="AF268">
        <v>0</v>
      </c>
      <c r="AG268">
        <v>3169</v>
      </c>
      <c r="AH268">
        <v>1</v>
      </c>
      <c r="AI268" t="s">
        <v>63</v>
      </c>
      <c r="AJ268">
        <v>0</v>
      </c>
      <c r="AK268">
        <v>3</v>
      </c>
      <c r="AL268">
        <v>0</v>
      </c>
      <c r="AM268" t="s">
        <v>64</v>
      </c>
      <c r="AN268">
        <v>0</v>
      </c>
      <c r="AO268">
        <v>0</v>
      </c>
      <c r="AP268">
        <v>0</v>
      </c>
      <c r="AQ268">
        <v>39</v>
      </c>
      <c r="AR268">
        <v>1309.1500000000001</v>
      </c>
      <c r="AS268">
        <v>0</v>
      </c>
      <c r="AT268">
        <v>0</v>
      </c>
      <c r="AU268">
        <v>0</v>
      </c>
      <c r="AV268">
        <v>1309.1500000000001</v>
      </c>
      <c r="AW268">
        <v>0</v>
      </c>
      <c r="AX268">
        <v>1</v>
      </c>
      <c r="AY268">
        <v>95917</v>
      </c>
      <c r="AZ268">
        <v>0</v>
      </c>
    </row>
    <row r="269" spans="1:52">
      <c r="A269">
        <v>58</v>
      </c>
      <c r="B269">
        <v>21</v>
      </c>
      <c r="C269">
        <v>17.899999999999999</v>
      </c>
      <c r="D269" t="s">
        <v>52</v>
      </c>
      <c r="E269" t="s">
        <v>52</v>
      </c>
      <c r="F269">
        <v>73</v>
      </c>
      <c r="G269" t="s">
        <v>817</v>
      </c>
      <c r="H269">
        <v>4296</v>
      </c>
      <c r="I269" t="s">
        <v>54</v>
      </c>
      <c r="J269" t="s">
        <v>55</v>
      </c>
      <c r="K269" t="s">
        <v>818</v>
      </c>
      <c r="L269" t="s">
        <v>57</v>
      </c>
      <c r="M269">
        <v>0</v>
      </c>
      <c r="N269">
        <v>1</v>
      </c>
      <c r="O269" t="s">
        <v>58</v>
      </c>
      <c r="P269">
        <v>1</v>
      </c>
      <c r="Q269" t="s">
        <v>59</v>
      </c>
      <c r="R269" t="s">
        <v>819</v>
      </c>
      <c r="S269">
        <v>34.238162000000003</v>
      </c>
      <c r="T269">
        <v>-117.534306</v>
      </c>
      <c r="U269">
        <v>0</v>
      </c>
      <c r="V269">
        <v>118.65</v>
      </c>
      <c r="W269">
        <v>1</v>
      </c>
      <c r="X269">
        <v>0</v>
      </c>
      <c r="Y269">
        <v>0</v>
      </c>
      <c r="Z269" t="s">
        <v>105</v>
      </c>
      <c r="AA269">
        <v>1</v>
      </c>
      <c r="AB269">
        <v>1</v>
      </c>
      <c r="AC269">
        <v>1</v>
      </c>
      <c r="AD269">
        <v>0</v>
      </c>
      <c r="AE269" t="s">
        <v>62</v>
      </c>
      <c r="AF269">
        <v>1</v>
      </c>
      <c r="AG269">
        <v>1090</v>
      </c>
      <c r="AH269">
        <v>1</v>
      </c>
      <c r="AI269" t="s">
        <v>63</v>
      </c>
      <c r="AJ269">
        <v>0</v>
      </c>
      <c r="AK269">
        <v>3</v>
      </c>
      <c r="AL269">
        <v>0</v>
      </c>
      <c r="AM269" t="s">
        <v>64</v>
      </c>
      <c r="AN269">
        <v>1</v>
      </c>
      <c r="AO269">
        <v>1</v>
      </c>
      <c r="AP269">
        <v>1</v>
      </c>
      <c r="AQ269">
        <v>71</v>
      </c>
      <c r="AR269">
        <v>8477.6</v>
      </c>
      <c r="AS269">
        <v>0</v>
      </c>
      <c r="AT269">
        <v>1270.9000000000001</v>
      </c>
      <c r="AU269">
        <v>0</v>
      </c>
      <c r="AV269">
        <v>9748.5</v>
      </c>
      <c r="AW269">
        <v>0</v>
      </c>
      <c r="AX269">
        <v>1</v>
      </c>
      <c r="AY269">
        <v>92358</v>
      </c>
      <c r="AZ269">
        <v>0</v>
      </c>
    </row>
    <row r="270" spans="1:52">
      <c r="A270">
        <v>20</v>
      </c>
      <c r="B270">
        <v>59</v>
      </c>
      <c r="C270">
        <v>29.41</v>
      </c>
      <c r="D270" t="s">
        <v>88</v>
      </c>
      <c r="E270" t="s">
        <v>126</v>
      </c>
      <c r="F270">
        <v>91</v>
      </c>
      <c r="G270" t="s">
        <v>820</v>
      </c>
      <c r="H270">
        <v>3458</v>
      </c>
      <c r="I270" t="s">
        <v>66</v>
      </c>
      <c r="J270" t="s">
        <v>55</v>
      </c>
      <c r="K270" t="s">
        <v>821</v>
      </c>
      <c r="L270" t="s">
        <v>84</v>
      </c>
      <c r="M270">
        <v>0</v>
      </c>
      <c r="N270">
        <v>0</v>
      </c>
      <c r="O270" t="s">
        <v>58</v>
      </c>
      <c r="P270">
        <v>1</v>
      </c>
      <c r="Q270" t="s">
        <v>59</v>
      </c>
      <c r="R270" t="s">
        <v>822</v>
      </c>
      <c r="S270">
        <v>37.375816</v>
      </c>
      <c r="T270">
        <v>-119.739935</v>
      </c>
      <c r="U270">
        <v>0</v>
      </c>
      <c r="V270">
        <v>78.05</v>
      </c>
      <c r="W270">
        <v>0</v>
      </c>
      <c r="X270">
        <v>0</v>
      </c>
      <c r="Y270">
        <v>0</v>
      </c>
      <c r="Z270" t="s">
        <v>61</v>
      </c>
      <c r="AA270">
        <v>0</v>
      </c>
      <c r="AB270">
        <v>0</v>
      </c>
      <c r="AC270">
        <v>0</v>
      </c>
      <c r="AD270">
        <v>0</v>
      </c>
      <c r="AE270" t="s">
        <v>62</v>
      </c>
      <c r="AF270">
        <v>1</v>
      </c>
      <c r="AG270">
        <v>1968</v>
      </c>
      <c r="AH270">
        <v>0</v>
      </c>
      <c r="AI270" t="s">
        <v>63</v>
      </c>
      <c r="AJ270">
        <v>0</v>
      </c>
      <c r="AK270">
        <v>1</v>
      </c>
      <c r="AL270">
        <v>0</v>
      </c>
      <c r="AM270" t="s">
        <v>64</v>
      </c>
      <c r="AN270">
        <v>0</v>
      </c>
      <c r="AO270">
        <v>1</v>
      </c>
      <c r="AP270">
        <v>1</v>
      </c>
      <c r="AQ270">
        <v>1</v>
      </c>
      <c r="AR270">
        <v>78.05</v>
      </c>
      <c r="AS270">
        <v>10</v>
      </c>
      <c r="AT270">
        <v>29.41</v>
      </c>
      <c r="AU270">
        <v>0</v>
      </c>
      <c r="AV270">
        <v>117.46</v>
      </c>
      <c r="AW270">
        <v>1</v>
      </c>
      <c r="AX270">
        <v>0</v>
      </c>
      <c r="AY270">
        <v>93601</v>
      </c>
      <c r="AZ270">
        <v>1</v>
      </c>
    </row>
    <row r="271" spans="1:52">
      <c r="A271">
        <v>57</v>
      </c>
      <c r="B271">
        <v>0</v>
      </c>
      <c r="C271">
        <v>45.75</v>
      </c>
      <c r="D271" t="s">
        <v>52</v>
      </c>
      <c r="E271" t="s">
        <v>52</v>
      </c>
      <c r="F271">
        <v>42</v>
      </c>
      <c r="G271" t="s">
        <v>823</v>
      </c>
      <c r="H271">
        <v>4722</v>
      </c>
      <c r="I271" t="s">
        <v>54</v>
      </c>
      <c r="J271" t="s">
        <v>55</v>
      </c>
      <c r="K271" t="s">
        <v>824</v>
      </c>
      <c r="L271" t="s">
        <v>57</v>
      </c>
      <c r="M271">
        <v>0</v>
      </c>
      <c r="N271">
        <v>0</v>
      </c>
      <c r="O271" t="s">
        <v>68</v>
      </c>
      <c r="P271">
        <v>0</v>
      </c>
      <c r="Q271" t="s">
        <v>72</v>
      </c>
      <c r="R271" t="s">
        <v>825</v>
      </c>
      <c r="S271">
        <v>37.885629000000002</v>
      </c>
      <c r="T271">
        <v>-122.46858</v>
      </c>
      <c r="U271">
        <v>0</v>
      </c>
      <c r="V271">
        <v>19.3</v>
      </c>
      <c r="W271">
        <v>0</v>
      </c>
      <c r="X271">
        <v>0</v>
      </c>
      <c r="Y271">
        <v>0</v>
      </c>
      <c r="Z271" t="s">
        <v>61</v>
      </c>
      <c r="AA271">
        <v>0</v>
      </c>
      <c r="AB271">
        <v>0</v>
      </c>
      <c r="AC271">
        <v>0</v>
      </c>
      <c r="AD271">
        <v>0</v>
      </c>
      <c r="AE271" t="s">
        <v>62</v>
      </c>
      <c r="AF271">
        <v>1</v>
      </c>
      <c r="AG271">
        <v>13065</v>
      </c>
      <c r="AH271">
        <v>0</v>
      </c>
      <c r="AI271" t="s">
        <v>63</v>
      </c>
      <c r="AJ271">
        <v>0</v>
      </c>
      <c r="AK271">
        <v>4</v>
      </c>
      <c r="AL271">
        <v>0</v>
      </c>
      <c r="AM271" t="s">
        <v>64</v>
      </c>
      <c r="AN271">
        <v>0</v>
      </c>
      <c r="AO271">
        <v>0</v>
      </c>
      <c r="AP271">
        <v>0</v>
      </c>
      <c r="AQ271">
        <v>72</v>
      </c>
      <c r="AR271">
        <v>1414.8</v>
      </c>
      <c r="AS271">
        <v>0</v>
      </c>
      <c r="AT271">
        <v>3294</v>
      </c>
      <c r="AU271">
        <v>0</v>
      </c>
      <c r="AV271">
        <v>4708.8</v>
      </c>
      <c r="AW271">
        <v>0</v>
      </c>
      <c r="AX271">
        <v>0</v>
      </c>
      <c r="AY271">
        <v>94920</v>
      </c>
      <c r="AZ271">
        <v>0</v>
      </c>
    </row>
    <row r="272" spans="1:52">
      <c r="A272">
        <v>43</v>
      </c>
      <c r="B272">
        <v>24</v>
      </c>
      <c r="C272">
        <v>8.69</v>
      </c>
      <c r="D272" t="s">
        <v>52</v>
      </c>
      <c r="E272" t="s">
        <v>52</v>
      </c>
      <c r="F272">
        <v>62</v>
      </c>
      <c r="G272" t="s">
        <v>237</v>
      </c>
      <c r="H272">
        <v>3271</v>
      </c>
      <c r="I272" t="s">
        <v>66</v>
      </c>
      <c r="J272" t="s">
        <v>55</v>
      </c>
      <c r="K272" t="s">
        <v>826</v>
      </c>
      <c r="L272" t="s">
        <v>57</v>
      </c>
      <c r="M272">
        <v>0</v>
      </c>
      <c r="N272">
        <v>0</v>
      </c>
      <c r="O272" t="s">
        <v>68</v>
      </c>
      <c r="P272">
        <v>1</v>
      </c>
      <c r="Q272" t="s">
        <v>59</v>
      </c>
      <c r="R272" t="s">
        <v>239</v>
      </c>
      <c r="S272">
        <v>33.873395000000002</v>
      </c>
      <c r="T272">
        <v>-118.37018999999999</v>
      </c>
      <c r="U272">
        <v>0</v>
      </c>
      <c r="V272">
        <v>73.150000000000006</v>
      </c>
      <c r="W272">
        <v>1</v>
      </c>
      <c r="X272">
        <v>0</v>
      </c>
      <c r="Y272">
        <v>0</v>
      </c>
      <c r="Z272" t="s">
        <v>258</v>
      </c>
      <c r="AA272">
        <v>0</v>
      </c>
      <c r="AB272">
        <v>0</v>
      </c>
      <c r="AC272">
        <v>1</v>
      </c>
      <c r="AD272">
        <v>0</v>
      </c>
      <c r="AE272" t="s">
        <v>79</v>
      </c>
      <c r="AF272">
        <v>1</v>
      </c>
      <c r="AG272">
        <v>37322</v>
      </c>
      <c r="AH272">
        <v>0</v>
      </c>
      <c r="AI272" t="s">
        <v>63</v>
      </c>
      <c r="AJ272">
        <v>0</v>
      </c>
      <c r="AK272">
        <v>5</v>
      </c>
      <c r="AL272">
        <v>0</v>
      </c>
      <c r="AM272" t="s">
        <v>64</v>
      </c>
      <c r="AN272">
        <v>0</v>
      </c>
      <c r="AO272">
        <v>0</v>
      </c>
      <c r="AP272">
        <v>0</v>
      </c>
      <c r="AQ272">
        <v>39</v>
      </c>
      <c r="AR272">
        <v>2730.85</v>
      </c>
      <c r="AS272">
        <v>0</v>
      </c>
      <c r="AT272">
        <v>338.91</v>
      </c>
      <c r="AU272">
        <v>0</v>
      </c>
      <c r="AV272">
        <v>3069.76</v>
      </c>
      <c r="AW272">
        <v>0</v>
      </c>
      <c r="AX272">
        <v>1</v>
      </c>
      <c r="AY272">
        <v>90278</v>
      </c>
      <c r="AZ272">
        <v>0</v>
      </c>
    </row>
    <row r="273" spans="1:52">
      <c r="A273">
        <v>33</v>
      </c>
      <c r="B273">
        <v>0</v>
      </c>
      <c r="C273">
        <v>16.809999999999999</v>
      </c>
      <c r="D273" t="s">
        <v>88</v>
      </c>
      <c r="E273" t="s">
        <v>165</v>
      </c>
      <c r="F273">
        <v>80</v>
      </c>
      <c r="G273" t="s">
        <v>269</v>
      </c>
      <c r="H273">
        <v>5747</v>
      </c>
      <c r="I273" t="s">
        <v>66</v>
      </c>
      <c r="J273" t="s">
        <v>55</v>
      </c>
      <c r="K273" t="s">
        <v>827</v>
      </c>
      <c r="L273" t="s">
        <v>84</v>
      </c>
      <c r="M273">
        <v>0</v>
      </c>
      <c r="N273">
        <v>0</v>
      </c>
      <c r="O273" t="s">
        <v>68</v>
      </c>
      <c r="P273">
        <v>0</v>
      </c>
      <c r="Q273" t="s">
        <v>72</v>
      </c>
      <c r="R273" t="s">
        <v>271</v>
      </c>
      <c r="S273">
        <v>33.362575</v>
      </c>
      <c r="T273">
        <v>-117.299644</v>
      </c>
      <c r="U273">
        <v>0</v>
      </c>
      <c r="V273">
        <v>20.100000000000001</v>
      </c>
      <c r="W273">
        <v>0</v>
      </c>
      <c r="X273">
        <v>0</v>
      </c>
      <c r="Y273">
        <v>0</v>
      </c>
      <c r="Z273" t="s">
        <v>93</v>
      </c>
      <c r="AA273">
        <v>0</v>
      </c>
      <c r="AB273">
        <v>0</v>
      </c>
      <c r="AC273">
        <v>0</v>
      </c>
      <c r="AD273">
        <v>0</v>
      </c>
      <c r="AE273" t="s">
        <v>79</v>
      </c>
      <c r="AF273">
        <v>1</v>
      </c>
      <c r="AG273">
        <v>42239</v>
      </c>
      <c r="AH273">
        <v>0</v>
      </c>
      <c r="AI273" t="s">
        <v>63</v>
      </c>
      <c r="AJ273">
        <v>0</v>
      </c>
      <c r="AK273">
        <v>1</v>
      </c>
      <c r="AL273">
        <v>0</v>
      </c>
      <c r="AM273" t="s">
        <v>64</v>
      </c>
      <c r="AN273">
        <v>0</v>
      </c>
      <c r="AO273">
        <v>0</v>
      </c>
      <c r="AP273">
        <v>0</v>
      </c>
      <c r="AQ273">
        <v>1</v>
      </c>
      <c r="AR273">
        <v>20.100000000000001</v>
      </c>
      <c r="AS273">
        <v>0</v>
      </c>
      <c r="AT273">
        <v>16.809999999999999</v>
      </c>
      <c r="AU273">
        <v>0</v>
      </c>
      <c r="AV273">
        <v>36.909999999999997</v>
      </c>
      <c r="AW273">
        <v>0</v>
      </c>
      <c r="AX273">
        <v>0</v>
      </c>
      <c r="AY273">
        <v>92028</v>
      </c>
      <c r="AZ273">
        <v>1</v>
      </c>
    </row>
    <row r="274" spans="1:52">
      <c r="A274">
        <v>54</v>
      </c>
      <c r="B274">
        <v>0</v>
      </c>
      <c r="C274">
        <v>30.82</v>
      </c>
      <c r="D274" t="s">
        <v>52</v>
      </c>
      <c r="E274" t="s">
        <v>52</v>
      </c>
      <c r="F274">
        <v>66</v>
      </c>
      <c r="G274" t="s">
        <v>828</v>
      </c>
      <c r="H274">
        <v>3948</v>
      </c>
      <c r="I274" t="s">
        <v>54</v>
      </c>
      <c r="J274" t="s">
        <v>55</v>
      </c>
      <c r="K274" t="s">
        <v>829</v>
      </c>
      <c r="L274" t="s">
        <v>57</v>
      </c>
      <c r="M274">
        <v>0</v>
      </c>
      <c r="N274">
        <v>0</v>
      </c>
      <c r="O274" t="s">
        <v>58</v>
      </c>
      <c r="P274">
        <v>0</v>
      </c>
      <c r="Q274" t="s">
        <v>72</v>
      </c>
      <c r="R274" t="s">
        <v>830</v>
      </c>
      <c r="S274">
        <v>34.296813</v>
      </c>
      <c r="T274">
        <v>-118.685703</v>
      </c>
      <c r="U274">
        <v>0</v>
      </c>
      <c r="V274">
        <v>24</v>
      </c>
      <c r="W274">
        <v>1</v>
      </c>
      <c r="X274">
        <v>0</v>
      </c>
      <c r="Y274">
        <v>0</v>
      </c>
      <c r="Z274" t="s">
        <v>87</v>
      </c>
      <c r="AA274">
        <v>0</v>
      </c>
      <c r="AB274">
        <v>0</v>
      </c>
      <c r="AC274">
        <v>0</v>
      </c>
      <c r="AD274">
        <v>0</v>
      </c>
      <c r="AE274" t="s">
        <v>79</v>
      </c>
      <c r="AF274">
        <v>1</v>
      </c>
      <c r="AG274">
        <v>49027</v>
      </c>
      <c r="AH274">
        <v>0</v>
      </c>
      <c r="AI274" t="s">
        <v>63</v>
      </c>
      <c r="AJ274">
        <v>0</v>
      </c>
      <c r="AK274">
        <v>3</v>
      </c>
      <c r="AL274">
        <v>0</v>
      </c>
      <c r="AM274" t="s">
        <v>64</v>
      </c>
      <c r="AN274">
        <v>0</v>
      </c>
      <c r="AO274">
        <v>0</v>
      </c>
      <c r="AP274">
        <v>0</v>
      </c>
      <c r="AQ274">
        <v>48</v>
      </c>
      <c r="AR274">
        <v>1183.05</v>
      </c>
      <c r="AS274">
        <v>0</v>
      </c>
      <c r="AT274">
        <v>1479.36</v>
      </c>
      <c r="AU274">
        <v>0</v>
      </c>
      <c r="AV274">
        <v>2662.41</v>
      </c>
      <c r="AW274">
        <v>0</v>
      </c>
      <c r="AX274">
        <v>0</v>
      </c>
      <c r="AY274">
        <v>93063</v>
      </c>
      <c r="AZ274">
        <v>0</v>
      </c>
    </row>
    <row r="275" spans="1:52">
      <c r="A275">
        <v>69</v>
      </c>
      <c r="B275">
        <v>11</v>
      </c>
      <c r="C275">
        <v>3.76</v>
      </c>
      <c r="D275" t="s">
        <v>52</v>
      </c>
      <c r="E275" t="s">
        <v>52</v>
      </c>
      <c r="F275">
        <v>68</v>
      </c>
      <c r="G275" t="s">
        <v>295</v>
      </c>
      <c r="H275">
        <v>4053</v>
      </c>
      <c r="I275" t="s">
        <v>75</v>
      </c>
      <c r="J275" t="s">
        <v>55</v>
      </c>
      <c r="K275" t="s">
        <v>831</v>
      </c>
      <c r="L275" t="s">
        <v>57</v>
      </c>
      <c r="M275">
        <v>0</v>
      </c>
      <c r="N275">
        <v>1</v>
      </c>
      <c r="O275" t="s">
        <v>58</v>
      </c>
      <c r="P275">
        <v>1</v>
      </c>
      <c r="Q275" t="s">
        <v>59</v>
      </c>
      <c r="R275" t="s">
        <v>297</v>
      </c>
      <c r="S275">
        <v>33.323704999999997</v>
      </c>
      <c r="T275">
        <v>-116.626907</v>
      </c>
      <c r="U275">
        <v>1</v>
      </c>
      <c r="V275">
        <v>97</v>
      </c>
      <c r="W275">
        <v>0</v>
      </c>
      <c r="X275">
        <v>0</v>
      </c>
      <c r="Y275">
        <v>9</v>
      </c>
      <c r="Z275" t="s">
        <v>61</v>
      </c>
      <c r="AA275">
        <v>1</v>
      </c>
      <c r="AB275">
        <v>1</v>
      </c>
      <c r="AC275">
        <v>0</v>
      </c>
      <c r="AD275">
        <v>1</v>
      </c>
      <c r="AE275" t="s">
        <v>62</v>
      </c>
      <c r="AF275">
        <v>1</v>
      </c>
      <c r="AG275">
        <v>1205</v>
      </c>
      <c r="AH275">
        <v>0</v>
      </c>
      <c r="AI275" t="s">
        <v>63</v>
      </c>
      <c r="AJ275">
        <v>1</v>
      </c>
      <c r="AK275">
        <v>3</v>
      </c>
      <c r="AL275">
        <v>1</v>
      </c>
      <c r="AM275" t="s">
        <v>64</v>
      </c>
      <c r="AN275">
        <v>1</v>
      </c>
      <c r="AO275">
        <v>0</v>
      </c>
      <c r="AP275">
        <v>0</v>
      </c>
      <c r="AQ275">
        <v>64</v>
      </c>
      <c r="AR275">
        <v>6430.9</v>
      </c>
      <c r="AS275">
        <v>0</v>
      </c>
      <c r="AT275">
        <v>240.64</v>
      </c>
      <c r="AU275">
        <v>0</v>
      </c>
      <c r="AV275">
        <v>6671.54</v>
      </c>
      <c r="AW275">
        <v>0</v>
      </c>
      <c r="AX275">
        <v>1</v>
      </c>
      <c r="AY275">
        <v>92086</v>
      </c>
      <c r="AZ275">
        <v>0</v>
      </c>
    </row>
    <row r="276" spans="1:52">
      <c r="A276">
        <v>31</v>
      </c>
      <c r="B276">
        <v>0</v>
      </c>
      <c r="C276">
        <v>7.72</v>
      </c>
      <c r="D276" t="s">
        <v>52</v>
      </c>
      <c r="E276" t="s">
        <v>52</v>
      </c>
      <c r="F276">
        <v>47</v>
      </c>
      <c r="G276" t="s">
        <v>832</v>
      </c>
      <c r="H276">
        <v>5346</v>
      </c>
      <c r="I276" t="s">
        <v>66</v>
      </c>
      <c r="J276" t="s">
        <v>55</v>
      </c>
      <c r="K276" t="s">
        <v>833</v>
      </c>
      <c r="L276" t="s">
        <v>57</v>
      </c>
      <c r="M276">
        <v>0</v>
      </c>
      <c r="N276">
        <v>0</v>
      </c>
      <c r="O276" t="s">
        <v>58</v>
      </c>
      <c r="P276">
        <v>0</v>
      </c>
      <c r="Q276" t="s">
        <v>72</v>
      </c>
      <c r="R276" t="s">
        <v>834</v>
      </c>
      <c r="S276">
        <v>33.818477000000001</v>
      </c>
      <c r="T276">
        <v>-118.038307</v>
      </c>
      <c r="U276">
        <v>0</v>
      </c>
      <c r="V276">
        <v>20.7</v>
      </c>
      <c r="W276">
        <v>0</v>
      </c>
      <c r="X276">
        <v>0</v>
      </c>
      <c r="Y276">
        <v>0</v>
      </c>
      <c r="Z276" t="s">
        <v>93</v>
      </c>
      <c r="AA276">
        <v>0</v>
      </c>
      <c r="AB276">
        <v>0</v>
      </c>
      <c r="AC276">
        <v>0</v>
      </c>
      <c r="AD276">
        <v>0</v>
      </c>
      <c r="AE276" t="s">
        <v>79</v>
      </c>
      <c r="AF276">
        <v>1</v>
      </c>
      <c r="AG276">
        <v>47344</v>
      </c>
      <c r="AH276">
        <v>0</v>
      </c>
      <c r="AI276" t="s">
        <v>63</v>
      </c>
      <c r="AJ276">
        <v>0</v>
      </c>
      <c r="AK276">
        <v>5</v>
      </c>
      <c r="AL276">
        <v>0</v>
      </c>
      <c r="AM276" t="s">
        <v>64</v>
      </c>
      <c r="AN276">
        <v>0</v>
      </c>
      <c r="AO276">
        <v>0</v>
      </c>
      <c r="AP276">
        <v>0</v>
      </c>
      <c r="AQ276">
        <v>6</v>
      </c>
      <c r="AR276">
        <v>112.75</v>
      </c>
      <c r="AS276">
        <v>0</v>
      </c>
      <c r="AT276">
        <v>46.32</v>
      </c>
      <c r="AU276">
        <v>0</v>
      </c>
      <c r="AV276">
        <v>159.07</v>
      </c>
      <c r="AW276">
        <v>0</v>
      </c>
      <c r="AX276">
        <v>0</v>
      </c>
      <c r="AY276">
        <v>90630</v>
      </c>
      <c r="AZ276">
        <v>0</v>
      </c>
    </row>
    <row r="277" spans="1:52">
      <c r="A277">
        <v>58</v>
      </c>
      <c r="B277">
        <v>16</v>
      </c>
      <c r="C277">
        <v>8.39</v>
      </c>
      <c r="D277" t="s">
        <v>52</v>
      </c>
      <c r="E277" t="s">
        <v>52</v>
      </c>
      <c r="F277">
        <v>80</v>
      </c>
      <c r="G277" t="s">
        <v>835</v>
      </c>
      <c r="H277">
        <v>5979</v>
      </c>
      <c r="I277" t="s">
        <v>54</v>
      </c>
      <c r="J277" t="s">
        <v>55</v>
      </c>
      <c r="K277" t="s">
        <v>836</v>
      </c>
      <c r="L277" t="s">
        <v>57</v>
      </c>
      <c r="M277">
        <v>1</v>
      </c>
      <c r="N277">
        <v>0</v>
      </c>
      <c r="O277" t="s">
        <v>58</v>
      </c>
      <c r="P277">
        <v>1</v>
      </c>
      <c r="Q277" t="s">
        <v>77</v>
      </c>
      <c r="R277" t="s">
        <v>837</v>
      </c>
      <c r="S277">
        <v>32.698963999999997</v>
      </c>
      <c r="T277">
        <v>-115.886656</v>
      </c>
      <c r="U277">
        <v>1</v>
      </c>
      <c r="V277">
        <v>59.75</v>
      </c>
      <c r="W277">
        <v>0</v>
      </c>
      <c r="X277">
        <v>2</v>
      </c>
      <c r="Y277">
        <v>9</v>
      </c>
      <c r="Z277" t="s">
        <v>105</v>
      </c>
      <c r="AA277">
        <v>0</v>
      </c>
      <c r="AB277">
        <v>1</v>
      </c>
      <c r="AC277">
        <v>1</v>
      </c>
      <c r="AD277">
        <v>1</v>
      </c>
      <c r="AE277" t="s">
        <v>62</v>
      </c>
      <c r="AF277">
        <v>1</v>
      </c>
      <c r="AG277">
        <v>471</v>
      </c>
      <c r="AH277">
        <v>0</v>
      </c>
      <c r="AI277" t="s">
        <v>63</v>
      </c>
      <c r="AJ277">
        <v>1</v>
      </c>
      <c r="AK277">
        <v>3</v>
      </c>
      <c r="AL277">
        <v>0</v>
      </c>
      <c r="AM277" t="s">
        <v>64</v>
      </c>
      <c r="AN277">
        <v>0</v>
      </c>
      <c r="AO277">
        <v>0</v>
      </c>
      <c r="AP277">
        <v>1</v>
      </c>
      <c r="AQ277">
        <v>66</v>
      </c>
      <c r="AR277">
        <v>3996.8</v>
      </c>
      <c r="AS277">
        <v>0</v>
      </c>
      <c r="AT277">
        <v>553.74</v>
      </c>
      <c r="AU277">
        <v>0</v>
      </c>
      <c r="AV277">
        <v>4550.54</v>
      </c>
      <c r="AW277">
        <v>0</v>
      </c>
      <c r="AX277">
        <v>1</v>
      </c>
      <c r="AY277">
        <v>92259</v>
      </c>
      <c r="AZ277">
        <v>0</v>
      </c>
    </row>
    <row r="278" spans="1:52">
      <c r="A278">
        <v>43</v>
      </c>
      <c r="B278">
        <v>20</v>
      </c>
      <c r="C278">
        <v>0</v>
      </c>
      <c r="D278" t="s">
        <v>52</v>
      </c>
      <c r="E278" t="s">
        <v>52</v>
      </c>
      <c r="F278">
        <v>36</v>
      </c>
      <c r="G278" t="s">
        <v>234</v>
      </c>
      <c r="H278">
        <v>2578</v>
      </c>
      <c r="I278" t="s">
        <v>54</v>
      </c>
      <c r="J278" t="s">
        <v>55</v>
      </c>
      <c r="K278" t="s">
        <v>838</v>
      </c>
      <c r="L278" t="s">
        <v>57</v>
      </c>
      <c r="M278">
        <v>0</v>
      </c>
      <c r="N278">
        <v>1</v>
      </c>
      <c r="O278" t="s">
        <v>58</v>
      </c>
      <c r="P278">
        <v>1</v>
      </c>
      <c r="Q278" t="s">
        <v>85</v>
      </c>
      <c r="R278" t="s">
        <v>839</v>
      </c>
      <c r="S278">
        <v>34.084909000000003</v>
      </c>
      <c r="T278">
        <v>-117.258107</v>
      </c>
      <c r="U278">
        <v>1</v>
      </c>
      <c r="V278">
        <v>52.55</v>
      </c>
      <c r="W278">
        <v>0</v>
      </c>
      <c r="X278">
        <v>0</v>
      </c>
      <c r="Y278">
        <v>2</v>
      </c>
      <c r="Z278" t="s">
        <v>61</v>
      </c>
      <c r="AA278">
        <v>0</v>
      </c>
      <c r="AB278">
        <v>1</v>
      </c>
      <c r="AC278">
        <v>1</v>
      </c>
      <c r="AD278">
        <v>1</v>
      </c>
      <c r="AE278" t="s">
        <v>62</v>
      </c>
      <c r="AF278">
        <v>0</v>
      </c>
      <c r="AG278">
        <v>12149</v>
      </c>
      <c r="AH278">
        <v>1</v>
      </c>
      <c r="AI278" t="s">
        <v>63</v>
      </c>
      <c r="AJ278">
        <v>1</v>
      </c>
      <c r="AK278">
        <v>3</v>
      </c>
      <c r="AL278">
        <v>0</v>
      </c>
      <c r="AM278" t="s">
        <v>64</v>
      </c>
      <c r="AN278">
        <v>0</v>
      </c>
      <c r="AO278">
        <v>0</v>
      </c>
      <c r="AP278">
        <v>1</v>
      </c>
      <c r="AQ278">
        <v>10</v>
      </c>
      <c r="AR278">
        <v>525.5</v>
      </c>
      <c r="AS278">
        <v>0</v>
      </c>
      <c r="AT278">
        <v>0</v>
      </c>
      <c r="AU278">
        <v>0</v>
      </c>
      <c r="AV278">
        <v>525.5</v>
      </c>
      <c r="AW278">
        <v>0</v>
      </c>
      <c r="AX278">
        <v>1</v>
      </c>
      <c r="AY278">
        <v>92408</v>
      </c>
      <c r="AZ278">
        <v>0</v>
      </c>
    </row>
    <row r="279" spans="1:52">
      <c r="A279">
        <v>65</v>
      </c>
      <c r="B279">
        <v>6</v>
      </c>
      <c r="C279">
        <v>16.36</v>
      </c>
      <c r="D279" t="s">
        <v>88</v>
      </c>
      <c r="E279" t="s">
        <v>165</v>
      </c>
      <c r="F279">
        <v>88</v>
      </c>
      <c r="G279" t="s">
        <v>840</v>
      </c>
      <c r="H279">
        <v>5203</v>
      </c>
      <c r="I279" t="s">
        <v>66</v>
      </c>
      <c r="J279" t="s">
        <v>55</v>
      </c>
      <c r="K279" t="s">
        <v>841</v>
      </c>
      <c r="L279" t="s">
        <v>84</v>
      </c>
      <c r="M279">
        <v>0</v>
      </c>
      <c r="N279">
        <v>0</v>
      </c>
      <c r="O279" t="s">
        <v>58</v>
      </c>
      <c r="P279">
        <v>1</v>
      </c>
      <c r="Q279" t="s">
        <v>59</v>
      </c>
      <c r="R279" t="s">
        <v>842</v>
      </c>
      <c r="S279">
        <v>37.83323</v>
      </c>
      <c r="T279">
        <v>-121.601461</v>
      </c>
      <c r="U279">
        <v>0</v>
      </c>
      <c r="V279">
        <v>78.95</v>
      </c>
      <c r="W279">
        <v>1</v>
      </c>
      <c r="X279">
        <v>0</v>
      </c>
      <c r="Y279">
        <v>0</v>
      </c>
      <c r="Z279" t="s">
        <v>209</v>
      </c>
      <c r="AA279">
        <v>1</v>
      </c>
      <c r="AB279">
        <v>0</v>
      </c>
      <c r="AC279">
        <v>1</v>
      </c>
      <c r="AD279">
        <v>0</v>
      </c>
      <c r="AE279" t="s">
        <v>62</v>
      </c>
      <c r="AF279">
        <v>1</v>
      </c>
      <c r="AG279">
        <v>10153</v>
      </c>
      <c r="AH279">
        <v>0</v>
      </c>
      <c r="AI279" t="s">
        <v>63</v>
      </c>
      <c r="AJ279">
        <v>0</v>
      </c>
      <c r="AK279">
        <v>1</v>
      </c>
      <c r="AL279">
        <v>1</v>
      </c>
      <c r="AM279" t="s">
        <v>64</v>
      </c>
      <c r="AN279">
        <v>0</v>
      </c>
      <c r="AO279">
        <v>0</v>
      </c>
      <c r="AP279">
        <v>0</v>
      </c>
      <c r="AQ279">
        <v>14</v>
      </c>
      <c r="AR279">
        <v>1101.8499999999999</v>
      </c>
      <c r="AS279">
        <v>0</v>
      </c>
      <c r="AT279">
        <v>229.04</v>
      </c>
      <c r="AU279">
        <v>0</v>
      </c>
      <c r="AV279">
        <v>1330.89</v>
      </c>
      <c r="AW279">
        <v>0</v>
      </c>
      <c r="AX279">
        <v>1</v>
      </c>
      <c r="AY279">
        <v>94514</v>
      </c>
      <c r="AZ279">
        <v>1</v>
      </c>
    </row>
    <row r="280" spans="1:52">
      <c r="A280">
        <v>77</v>
      </c>
      <c r="B280">
        <v>18</v>
      </c>
      <c r="C280">
        <v>26.95</v>
      </c>
      <c r="D280" t="s">
        <v>97</v>
      </c>
      <c r="E280" t="s">
        <v>473</v>
      </c>
      <c r="F280">
        <v>81</v>
      </c>
      <c r="G280" t="s">
        <v>492</v>
      </c>
      <c r="H280">
        <v>4419</v>
      </c>
      <c r="I280" t="s">
        <v>66</v>
      </c>
      <c r="J280" t="s">
        <v>55</v>
      </c>
      <c r="K280" t="s">
        <v>843</v>
      </c>
      <c r="L280" t="s">
        <v>84</v>
      </c>
      <c r="M280">
        <v>1</v>
      </c>
      <c r="N280">
        <v>0</v>
      </c>
      <c r="O280" t="s">
        <v>58</v>
      </c>
      <c r="P280">
        <v>1</v>
      </c>
      <c r="Q280" t="s">
        <v>59</v>
      </c>
      <c r="R280" t="s">
        <v>844</v>
      </c>
      <c r="S280">
        <v>34.159007000000003</v>
      </c>
      <c r="T280">
        <v>-118.08735299999999</v>
      </c>
      <c r="U280">
        <v>0</v>
      </c>
      <c r="V280">
        <v>76.45</v>
      </c>
      <c r="W280">
        <v>0</v>
      </c>
      <c r="X280">
        <v>2</v>
      </c>
      <c r="Y280">
        <v>0</v>
      </c>
      <c r="Z280" t="s">
        <v>93</v>
      </c>
      <c r="AA280">
        <v>0</v>
      </c>
      <c r="AB280">
        <v>1</v>
      </c>
      <c r="AC280">
        <v>0</v>
      </c>
      <c r="AD280">
        <v>0</v>
      </c>
      <c r="AE280" t="s">
        <v>62</v>
      </c>
      <c r="AF280">
        <v>1</v>
      </c>
      <c r="AG280">
        <v>32369</v>
      </c>
      <c r="AH280">
        <v>0</v>
      </c>
      <c r="AI280" t="s">
        <v>63</v>
      </c>
      <c r="AJ280">
        <v>0</v>
      </c>
      <c r="AK280">
        <v>2</v>
      </c>
      <c r="AL280">
        <v>1</v>
      </c>
      <c r="AM280" t="s">
        <v>64</v>
      </c>
      <c r="AN280">
        <v>0</v>
      </c>
      <c r="AO280">
        <v>0</v>
      </c>
      <c r="AP280">
        <v>0</v>
      </c>
      <c r="AQ280">
        <v>7</v>
      </c>
      <c r="AR280">
        <v>503.6</v>
      </c>
      <c r="AS280">
        <v>0</v>
      </c>
      <c r="AT280">
        <v>188.65</v>
      </c>
      <c r="AU280">
        <v>11.05</v>
      </c>
      <c r="AV280">
        <v>681.2</v>
      </c>
      <c r="AW280">
        <v>0</v>
      </c>
      <c r="AX280">
        <v>0</v>
      </c>
      <c r="AY280">
        <v>91107</v>
      </c>
      <c r="AZ280">
        <v>1</v>
      </c>
    </row>
    <row r="281" spans="1:52">
      <c r="A281">
        <v>30</v>
      </c>
      <c r="B281">
        <v>71</v>
      </c>
      <c r="C281">
        <v>42.4</v>
      </c>
      <c r="D281" t="s">
        <v>52</v>
      </c>
      <c r="E281" t="s">
        <v>52</v>
      </c>
      <c r="F281">
        <v>29</v>
      </c>
      <c r="G281" t="s">
        <v>382</v>
      </c>
      <c r="H281">
        <v>5364</v>
      </c>
      <c r="I281" t="s">
        <v>75</v>
      </c>
      <c r="J281" t="s">
        <v>55</v>
      </c>
      <c r="K281" t="s">
        <v>845</v>
      </c>
      <c r="L281" t="s">
        <v>57</v>
      </c>
      <c r="M281">
        <v>0</v>
      </c>
      <c r="N281">
        <v>1</v>
      </c>
      <c r="O281" t="s">
        <v>68</v>
      </c>
      <c r="P281">
        <v>1</v>
      </c>
      <c r="Q281" t="s">
        <v>59</v>
      </c>
      <c r="R281" t="s">
        <v>384</v>
      </c>
      <c r="S281">
        <v>33.867592999999999</v>
      </c>
      <c r="T281">
        <v>-118.080637</v>
      </c>
      <c r="U281">
        <v>0</v>
      </c>
      <c r="V281">
        <v>107.75</v>
      </c>
      <c r="W281">
        <v>1</v>
      </c>
      <c r="X281">
        <v>0</v>
      </c>
      <c r="Y281">
        <v>0</v>
      </c>
      <c r="Z281" t="s">
        <v>87</v>
      </c>
      <c r="AA281">
        <v>1</v>
      </c>
      <c r="AB281">
        <v>1</v>
      </c>
      <c r="AC281">
        <v>1</v>
      </c>
      <c r="AD281">
        <v>0</v>
      </c>
      <c r="AE281" t="s">
        <v>62</v>
      </c>
      <c r="AF281">
        <v>1</v>
      </c>
      <c r="AG281">
        <v>16398</v>
      </c>
      <c r="AH281">
        <v>0</v>
      </c>
      <c r="AI281" t="s">
        <v>63</v>
      </c>
      <c r="AJ281">
        <v>0</v>
      </c>
      <c r="AK281">
        <v>3</v>
      </c>
      <c r="AL281">
        <v>0</v>
      </c>
      <c r="AM281" t="s">
        <v>64</v>
      </c>
      <c r="AN281">
        <v>1</v>
      </c>
      <c r="AO281">
        <v>1</v>
      </c>
      <c r="AP281">
        <v>1</v>
      </c>
      <c r="AQ281">
        <v>61</v>
      </c>
      <c r="AR281">
        <v>6521.9</v>
      </c>
      <c r="AS281">
        <v>0</v>
      </c>
      <c r="AT281">
        <v>2586.4</v>
      </c>
      <c r="AU281">
        <v>0</v>
      </c>
      <c r="AV281">
        <v>9108.2999999999993</v>
      </c>
      <c r="AW281">
        <v>0</v>
      </c>
      <c r="AX281">
        <v>1</v>
      </c>
      <c r="AY281">
        <v>90701</v>
      </c>
      <c r="AZ281">
        <v>0</v>
      </c>
    </row>
    <row r="282" spans="1:52">
      <c r="A282">
        <v>36</v>
      </c>
      <c r="B282">
        <v>0</v>
      </c>
      <c r="C282">
        <v>20.56</v>
      </c>
      <c r="D282" t="s">
        <v>52</v>
      </c>
      <c r="E282" t="s">
        <v>52</v>
      </c>
      <c r="F282">
        <v>64</v>
      </c>
      <c r="G282" t="s">
        <v>784</v>
      </c>
      <c r="H282">
        <v>5335</v>
      </c>
      <c r="I282" t="s">
        <v>54</v>
      </c>
      <c r="J282" t="s">
        <v>55</v>
      </c>
      <c r="K282" t="s">
        <v>846</v>
      </c>
      <c r="L282" t="s">
        <v>57</v>
      </c>
      <c r="M282">
        <v>1</v>
      </c>
      <c r="N282">
        <v>0</v>
      </c>
      <c r="O282" t="s">
        <v>58</v>
      </c>
      <c r="P282">
        <v>0</v>
      </c>
      <c r="Q282" t="s">
        <v>72</v>
      </c>
      <c r="R282" t="s">
        <v>786</v>
      </c>
      <c r="S282">
        <v>36.624640999999997</v>
      </c>
      <c r="T282">
        <v>-121.647195</v>
      </c>
      <c r="U282">
        <v>1</v>
      </c>
      <c r="V282">
        <v>24.45</v>
      </c>
      <c r="W282">
        <v>1</v>
      </c>
      <c r="X282">
        <v>1</v>
      </c>
      <c r="Y282">
        <v>4</v>
      </c>
      <c r="Z282" t="s">
        <v>105</v>
      </c>
      <c r="AA282">
        <v>0</v>
      </c>
      <c r="AB282">
        <v>0</v>
      </c>
      <c r="AC282">
        <v>0</v>
      </c>
      <c r="AD282">
        <v>1</v>
      </c>
      <c r="AE282" t="s">
        <v>62</v>
      </c>
      <c r="AF282">
        <v>1</v>
      </c>
      <c r="AG282">
        <v>407</v>
      </c>
      <c r="AH282">
        <v>0</v>
      </c>
      <c r="AI282" t="s">
        <v>63</v>
      </c>
      <c r="AJ282">
        <v>1</v>
      </c>
      <c r="AK282">
        <v>3</v>
      </c>
      <c r="AL282">
        <v>0</v>
      </c>
      <c r="AM282" t="s">
        <v>64</v>
      </c>
      <c r="AN282">
        <v>0</v>
      </c>
      <c r="AO282">
        <v>0</v>
      </c>
      <c r="AP282">
        <v>0</v>
      </c>
      <c r="AQ282">
        <v>72</v>
      </c>
      <c r="AR282">
        <v>1709.1</v>
      </c>
      <c r="AS282">
        <v>0</v>
      </c>
      <c r="AT282">
        <v>1480.32</v>
      </c>
      <c r="AU282">
        <v>0</v>
      </c>
      <c r="AV282">
        <v>3189.42</v>
      </c>
      <c r="AW282">
        <v>0</v>
      </c>
      <c r="AX282">
        <v>0</v>
      </c>
      <c r="AY282">
        <v>93962</v>
      </c>
      <c r="AZ282">
        <v>0</v>
      </c>
    </row>
    <row r="283" spans="1:52">
      <c r="A283">
        <v>19</v>
      </c>
      <c r="B283">
        <v>0</v>
      </c>
      <c r="C283">
        <v>5.7</v>
      </c>
      <c r="D283" t="s">
        <v>52</v>
      </c>
      <c r="E283" t="s">
        <v>52</v>
      </c>
      <c r="F283">
        <v>71</v>
      </c>
      <c r="G283" t="s">
        <v>847</v>
      </c>
      <c r="H283">
        <v>4974</v>
      </c>
      <c r="I283" t="s">
        <v>54</v>
      </c>
      <c r="J283" t="s">
        <v>55</v>
      </c>
      <c r="K283" t="s">
        <v>848</v>
      </c>
      <c r="L283" t="s">
        <v>57</v>
      </c>
      <c r="M283">
        <v>1</v>
      </c>
      <c r="N283">
        <v>0</v>
      </c>
      <c r="O283" t="s">
        <v>68</v>
      </c>
      <c r="P283">
        <v>0</v>
      </c>
      <c r="Q283" t="s">
        <v>72</v>
      </c>
      <c r="R283" t="s">
        <v>849</v>
      </c>
      <c r="S283">
        <v>39.176594999999999</v>
      </c>
      <c r="T283">
        <v>-121.291692</v>
      </c>
      <c r="U283">
        <v>1</v>
      </c>
      <c r="V283">
        <v>21</v>
      </c>
      <c r="W283">
        <v>0</v>
      </c>
      <c r="X283">
        <v>1</v>
      </c>
      <c r="Y283">
        <v>3</v>
      </c>
      <c r="Z283" t="s">
        <v>105</v>
      </c>
      <c r="AA283">
        <v>0</v>
      </c>
      <c r="AB283">
        <v>0</v>
      </c>
      <c r="AC283">
        <v>0</v>
      </c>
      <c r="AD283">
        <v>1</v>
      </c>
      <c r="AE283" t="s">
        <v>62</v>
      </c>
      <c r="AF283">
        <v>1</v>
      </c>
      <c r="AG283">
        <v>963</v>
      </c>
      <c r="AH283">
        <v>0</v>
      </c>
      <c r="AI283" t="s">
        <v>63</v>
      </c>
      <c r="AJ283">
        <v>1</v>
      </c>
      <c r="AK283">
        <v>5</v>
      </c>
      <c r="AL283">
        <v>0</v>
      </c>
      <c r="AM283" t="s">
        <v>64</v>
      </c>
      <c r="AN283">
        <v>0</v>
      </c>
      <c r="AO283">
        <v>0</v>
      </c>
      <c r="AP283">
        <v>0</v>
      </c>
      <c r="AQ283">
        <v>72</v>
      </c>
      <c r="AR283">
        <v>1493.75</v>
      </c>
      <c r="AS283">
        <v>0</v>
      </c>
      <c r="AT283">
        <v>410.4</v>
      </c>
      <c r="AU283">
        <v>0</v>
      </c>
      <c r="AV283">
        <v>1904.15</v>
      </c>
      <c r="AW283">
        <v>1</v>
      </c>
      <c r="AX283">
        <v>0</v>
      </c>
      <c r="AY283">
        <v>95977</v>
      </c>
      <c r="AZ283">
        <v>0</v>
      </c>
    </row>
    <row r="284" spans="1:52">
      <c r="A284">
        <v>28</v>
      </c>
      <c r="B284">
        <v>59</v>
      </c>
      <c r="C284">
        <v>42.99</v>
      </c>
      <c r="D284" t="s">
        <v>52</v>
      </c>
      <c r="E284" t="s">
        <v>52</v>
      </c>
      <c r="F284">
        <v>22</v>
      </c>
      <c r="G284" t="s">
        <v>210</v>
      </c>
      <c r="H284">
        <v>5494</v>
      </c>
      <c r="I284" t="s">
        <v>66</v>
      </c>
      <c r="J284" t="s">
        <v>55</v>
      </c>
      <c r="K284" t="s">
        <v>850</v>
      </c>
      <c r="L284" t="s">
        <v>108</v>
      </c>
      <c r="M284">
        <v>1</v>
      </c>
      <c r="N284">
        <v>0</v>
      </c>
      <c r="O284" t="s">
        <v>68</v>
      </c>
      <c r="P284">
        <v>1</v>
      </c>
      <c r="Q284" t="s">
        <v>59</v>
      </c>
      <c r="R284" t="s">
        <v>851</v>
      </c>
      <c r="S284">
        <v>38.619048999999997</v>
      </c>
      <c r="T284">
        <v>-121.51755199999999</v>
      </c>
      <c r="U284">
        <v>1</v>
      </c>
      <c r="V284">
        <v>74.599999999999994</v>
      </c>
      <c r="W284">
        <v>0</v>
      </c>
      <c r="X284">
        <v>1</v>
      </c>
      <c r="Y284">
        <v>5</v>
      </c>
      <c r="Z284" t="s">
        <v>61</v>
      </c>
      <c r="AA284">
        <v>1</v>
      </c>
      <c r="AB284">
        <v>0</v>
      </c>
      <c r="AC284">
        <v>0</v>
      </c>
      <c r="AD284">
        <v>1</v>
      </c>
      <c r="AE284" t="s">
        <v>79</v>
      </c>
      <c r="AF284">
        <v>1</v>
      </c>
      <c r="AG284">
        <v>31422</v>
      </c>
      <c r="AH284">
        <v>0</v>
      </c>
      <c r="AI284" t="s">
        <v>63</v>
      </c>
      <c r="AJ284">
        <v>1</v>
      </c>
      <c r="AK284">
        <v>5</v>
      </c>
      <c r="AL284">
        <v>0</v>
      </c>
      <c r="AM284" t="s">
        <v>64</v>
      </c>
      <c r="AN284">
        <v>0</v>
      </c>
      <c r="AO284">
        <v>0</v>
      </c>
      <c r="AP284">
        <v>0</v>
      </c>
      <c r="AQ284">
        <v>1</v>
      </c>
      <c r="AR284">
        <v>74.599999999999994</v>
      </c>
      <c r="AS284">
        <v>0</v>
      </c>
      <c r="AT284">
        <v>42.99</v>
      </c>
      <c r="AU284">
        <v>0</v>
      </c>
      <c r="AV284">
        <v>117.59</v>
      </c>
      <c r="AW284">
        <v>1</v>
      </c>
      <c r="AX284">
        <v>1</v>
      </c>
      <c r="AY284">
        <v>95833</v>
      </c>
      <c r="AZ284">
        <v>0</v>
      </c>
    </row>
    <row r="285" spans="1:52">
      <c r="A285">
        <v>32</v>
      </c>
      <c r="B285">
        <v>28</v>
      </c>
      <c r="C285">
        <v>20.52</v>
      </c>
      <c r="D285" t="s">
        <v>88</v>
      </c>
      <c r="E285" t="s">
        <v>89</v>
      </c>
      <c r="F285">
        <v>94</v>
      </c>
      <c r="G285" t="s">
        <v>737</v>
      </c>
      <c r="H285">
        <v>2786</v>
      </c>
      <c r="I285" t="s">
        <v>66</v>
      </c>
      <c r="J285" t="s">
        <v>55</v>
      </c>
      <c r="K285" t="s">
        <v>852</v>
      </c>
      <c r="L285" t="s">
        <v>84</v>
      </c>
      <c r="M285">
        <v>1</v>
      </c>
      <c r="N285">
        <v>0</v>
      </c>
      <c r="O285" t="s">
        <v>68</v>
      </c>
      <c r="P285">
        <v>1</v>
      </c>
      <c r="Q285" t="s">
        <v>85</v>
      </c>
      <c r="R285" t="s">
        <v>853</v>
      </c>
      <c r="S285">
        <v>33.783047000000003</v>
      </c>
      <c r="T285">
        <v>-118.1486</v>
      </c>
      <c r="U285">
        <v>0</v>
      </c>
      <c r="V285">
        <v>95</v>
      </c>
      <c r="W285">
        <v>1</v>
      </c>
      <c r="X285">
        <v>4</v>
      </c>
      <c r="Y285">
        <v>0</v>
      </c>
      <c r="Z285" t="s">
        <v>93</v>
      </c>
      <c r="AA285">
        <v>0</v>
      </c>
      <c r="AB285">
        <v>0</v>
      </c>
      <c r="AC285">
        <v>0</v>
      </c>
      <c r="AD285">
        <v>0</v>
      </c>
      <c r="AE285" t="s">
        <v>79</v>
      </c>
      <c r="AF285">
        <v>1</v>
      </c>
      <c r="AG285">
        <v>43467</v>
      </c>
      <c r="AH285">
        <v>0</v>
      </c>
      <c r="AI285" t="s">
        <v>63</v>
      </c>
      <c r="AJ285">
        <v>0</v>
      </c>
      <c r="AK285">
        <v>1</v>
      </c>
      <c r="AL285">
        <v>0</v>
      </c>
      <c r="AM285" t="s">
        <v>64</v>
      </c>
      <c r="AN285">
        <v>1</v>
      </c>
      <c r="AO285">
        <v>1</v>
      </c>
      <c r="AP285">
        <v>1</v>
      </c>
      <c r="AQ285">
        <v>7</v>
      </c>
      <c r="AR285">
        <v>655.5</v>
      </c>
      <c r="AS285">
        <v>10</v>
      </c>
      <c r="AT285">
        <v>143.63999999999999</v>
      </c>
      <c r="AU285">
        <v>36.6</v>
      </c>
      <c r="AV285">
        <v>772.54</v>
      </c>
      <c r="AW285">
        <v>0</v>
      </c>
      <c r="AX285">
        <v>0</v>
      </c>
      <c r="AY285">
        <v>90804</v>
      </c>
      <c r="AZ285">
        <v>1</v>
      </c>
    </row>
    <row r="286" spans="1:52">
      <c r="A286">
        <v>77</v>
      </c>
      <c r="B286">
        <v>19</v>
      </c>
      <c r="C286">
        <v>49.21</v>
      </c>
      <c r="D286" t="s">
        <v>52</v>
      </c>
      <c r="E286" t="s">
        <v>52</v>
      </c>
      <c r="F286">
        <v>59</v>
      </c>
      <c r="G286" t="s">
        <v>854</v>
      </c>
      <c r="H286">
        <v>4848</v>
      </c>
      <c r="I286" t="s">
        <v>75</v>
      </c>
      <c r="J286" t="s">
        <v>55</v>
      </c>
      <c r="K286" t="s">
        <v>855</v>
      </c>
      <c r="L286" t="s">
        <v>57</v>
      </c>
      <c r="M286">
        <v>1</v>
      </c>
      <c r="N286">
        <v>0</v>
      </c>
      <c r="O286" t="s">
        <v>58</v>
      </c>
      <c r="P286">
        <v>1</v>
      </c>
      <c r="Q286" t="s">
        <v>59</v>
      </c>
      <c r="R286" t="s">
        <v>856</v>
      </c>
      <c r="S286">
        <v>38.192608</v>
      </c>
      <c r="T286">
        <v>-120.957842</v>
      </c>
      <c r="U286">
        <v>1</v>
      </c>
      <c r="V286">
        <v>100.4</v>
      </c>
      <c r="W286">
        <v>1</v>
      </c>
      <c r="X286">
        <v>2</v>
      </c>
      <c r="Y286">
        <v>1</v>
      </c>
      <c r="Z286" t="s">
        <v>258</v>
      </c>
      <c r="AA286">
        <v>1</v>
      </c>
      <c r="AB286">
        <v>0</v>
      </c>
      <c r="AC286">
        <v>1</v>
      </c>
      <c r="AD286">
        <v>1</v>
      </c>
      <c r="AE286" t="s">
        <v>62</v>
      </c>
      <c r="AF286">
        <v>1</v>
      </c>
      <c r="AG286">
        <v>304</v>
      </c>
      <c r="AH286">
        <v>0</v>
      </c>
      <c r="AI286" t="s">
        <v>63</v>
      </c>
      <c r="AJ286">
        <v>1</v>
      </c>
      <c r="AK286">
        <v>3</v>
      </c>
      <c r="AL286">
        <v>1</v>
      </c>
      <c r="AM286" t="s">
        <v>64</v>
      </c>
      <c r="AN286">
        <v>1</v>
      </c>
      <c r="AO286">
        <v>0</v>
      </c>
      <c r="AP286">
        <v>1</v>
      </c>
      <c r="AQ286">
        <v>32</v>
      </c>
      <c r="AR286">
        <v>3217.65</v>
      </c>
      <c r="AS286">
        <v>0</v>
      </c>
      <c r="AT286">
        <v>1574.72</v>
      </c>
      <c r="AU286">
        <v>0</v>
      </c>
      <c r="AV286">
        <v>4792.37</v>
      </c>
      <c r="AW286">
        <v>0</v>
      </c>
      <c r="AX286">
        <v>1</v>
      </c>
      <c r="AY286">
        <v>95254</v>
      </c>
      <c r="AZ286">
        <v>0</v>
      </c>
    </row>
    <row r="287" spans="1:52">
      <c r="A287">
        <v>43</v>
      </c>
      <c r="B287">
        <v>20</v>
      </c>
      <c r="C287">
        <v>36.549999999999997</v>
      </c>
      <c r="D287" t="s">
        <v>52</v>
      </c>
      <c r="E287" t="s">
        <v>52</v>
      </c>
      <c r="F287">
        <v>69</v>
      </c>
      <c r="G287" t="s">
        <v>857</v>
      </c>
      <c r="H287">
        <v>4454</v>
      </c>
      <c r="I287" t="s">
        <v>54</v>
      </c>
      <c r="J287" t="s">
        <v>55</v>
      </c>
      <c r="K287" t="s">
        <v>858</v>
      </c>
      <c r="L287" t="s">
        <v>57</v>
      </c>
      <c r="M287">
        <v>0</v>
      </c>
      <c r="N287">
        <v>1</v>
      </c>
      <c r="O287" t="s">
        <v>68</v>
      </c>
      <c r="P287">
        <v>1</v>
      </c>
      <c r="Q287" t="s">
        <v>59</v>
      </c>
      <c r="R287" t="s">
        <v>859</v>
      </c>
      <c r="S287">
        <v>36.175255</v>
      </c>
      <c r="T287">
        <v>-119.813805</v>
      </c>
      <c r="U287">
        <v>1</v>
      </c>
      <c r="V287">
        <v>96.6</v>
      </c>
      <c r="W287">
        <v>1</v>
      </c>
      <c r="X287">
        <v>0</v>
      </c>
      <c r="Y287">
        <v>5</v>
      </c>
      <c r="Z287" t="s">
        <v>61</v>
      </c>
      <c r="AA287">
        <v>1</v>
      </c>
      <c r="AB287">
        <v>1</v>
      </c>
      <c r="AC287">
        <v>0</v>
      </c>
      <c r="AD287">
        <v>1</v>
      </c>
      <c r="AE287" t="s">
        <v>79</v>
      </c>
      <c r="AF287">
        <v>1</v>
      </c>
      <c r="AG287">
        <v>1729</v>
      </c>
      <c r="AH287">
        <v>1</v>
      </c>
      <c r="AI287" t="s">
        <v>63</v>
      </c>
      <c r="AJ287">
        <v>1</v>
      </c>
      <c r="AK287">
        <v>3</v>
      </c>
      <c r="AL287">
        <v>0</v>
      </c>
      <c r="AM287" t="s">
        <v>64</v>
      </c>
      <c r="AN287">
        <v>0</v>
      </c>
      <c r="AO287">
        <v>0</v>
      </c>
      <c r="AP287">
        <v>0</v>
      </c>
      <c r="AQ287">
        <v>66</v>
      </c>
      <c r="AR287">
        <v>6424.25</v>
      </c>
      <c r="AS287">
        <v>0</v>
      </c>
      <c r="AT287">
        <v>2412.3000000000002</v>
      </c>
      <c r="AU287">
        <v>0</v>
      </c>
      <c r="AV287">
        <v>8836.5499999999993</v>
      </c>
      <c r="AW287">
        <v>0</v>
      </c>
      <c r="AX287">
        <v>1</v>
      </c>
      <c r="AY287">
        <v>93266</v>
      </c>
      <c r="AZ287">
        <v>0</v>
      </c>
    </row>
    <row r="288" spans="1:52">
      <c r="A288">
        <v>25</v>
      </c>
      <c r="B288">
        <v>51</v>
      </c>
      <c r="C288">
        <v>24.77</v>
      </c>
      <c r="D288" t="s">
        <v>52</v>
      </c>
      <c r="E288" t="s">
        <v>52</v>
      </c>
      <c r="F288">
        <v>80</v>
      </c>
      <c r="G288" t="s">
        <v>860</v>
      </c>
      <c r="H288">
        <v>5056</v>
      </c>
      <c r="I288" t="s">
        <v>66</v>
      </c>
      <c r="J288" t="s">
        <v>55</v>
      </c>
      <c r="K288" t="s">
        <v>861</v>
      </c>
      <c r="L288" t="s">
        <v>57</v>
      </c>
      <c r="M288">
        <v>0</v>
      </c>
      <c r="N288">
        <v>0</v>
      </c>
      <c r="O288" t="s">
        <v>58</v>
      </c>
      <c r="P288">
        <v>1</v>
      </c>
      <c r="Q288" t="s">
        <v>59</v>
      </c>
      <c r="R288" t="s">
        <v>862</v>
      </c>
      <c r="S288">
        <v>34.045969999999997</v>
      </c>
      <c r="T288">
        <v>-117.011825</v>
      </c>
      <c r="U288">
        <v>0</v>
      </c>
      <c r="V288">
        <v>106.6</v>
      </c>
      <c r="W288">
        <v>1</v>
      </c>
      <c r="X288">
        <v>0</v>
      </c>
      <c r="Y288">
        <v>0</v>
      </c>
      <c r="Z288" t="s">
        <v>87</v>
      </c>
      <c r="AA288">
        <v>1</v>
      </c>
      <c r="AB288">
        <v>1</v>
      </c>
      <c r="AC288">
        <v>1</v>
      </c>
      <c r="AD288">
        <v>0</v>
      </c>
      <c r="AE288" t="s">
        <v>79</v>
      </c>
      <c r="AF288">
        <v>1</v>
      </c>
      <c r="AG288">
        <v>41575</v>
      </c>
      <c r="AH288">
        <v>0</v>
      </c>
      <c r="AI288" t="s">
        <v>63</v>
      </c>
      <c r="AJ288">
        <v>0</v>
      </c>
      <c r="AK288">
        <v>4</v>
      </c>
      <c r="AL288">
        <v>0</v>
      </c>
      <c r="AM288" t="s">
        <v>64</v>
      </c>
      <c r="AN288">
        <v>1</v>
      </c>
      <c r="AO288">
        <v>1</v>
      </c>
      <c r="AP288">
        <v>1</v>
      </c>
      <c r="AQ288">
        <v>56</v>
      </c>
      <c r="AR288">
        <v>5893.95</v>
      </c>
      <c r="AS288">
        <v>0</v>
      </c>
      <c r="AT288">
        <v>1387.12</v>
      </c>
      <c r="AU288">
        <v>0</v>
      </c>
      <c r="AV288">
        <v>7281.07</v>
      </c>
      <c r="AW288">
        <v>1</v>
      </c>
      <c r="AX288">
        <v>1</v>
      </c>
      <c r="AY288">
        <v>92399</v>
      </c>
      <c r="AZ288">
        <v>0</v>
      </c>
    </row>
    <row r="289" spans="1:52">
      <c r="A289">
        <v>31</v>
      </c>
      <c r="B289">
        <v>0</v>
      </c>
      <c r="C289">
        <v>23.43</v>
      </c>
      <c r="D289" t="s">
        <v>52</v>
      </c>
      <c r="E289" t="s">
        <v>52</v>
      </c>
      <c r="F289">
        <v>57</v>
      </c>
      <c r="G289" t="s">
        <v>863</v>
      </c>
      <c r="H289">
        <v>4626</v>
      </c>
      <c r="I289" t="s">
        <v>54</v>
      </c>
      <c r="J289" t="s">
        <v>55</v>
      </c>
      <c r="K289" t="s">
        <v>864</v>
      </c>
      <c r="L289" t="s">
        <v>57</v>
      </c>
      <c r="M289">
        <v>0</v>
      </c>
      <c r="N289">
        <v>0</v>
      </c>
      <c r="O289" t="s">
        <v>68</v>
      </c>
      <c r="P289">
        <v>0</v>
      </c>
      <c r="Q289" t="s">
        <v>72</v>
      </c>
      <c r="R289" t="s">
        <v>865</v>
      </c>
      <c r="S289">
        <v>39.009779999999999</v>
      </c>
      <c r="T289">
        <v>-120.978273</v>
      </c>
      <c r="U289">
        <v>0</v>
      </c>
      <c r="V289">
        <v>20.8</v>
      </c>
      <c r="W289">
        <v>0</v>
      </c>
      <c r="X289">
        <v>0</v>
      </c>
      <c r="Y289">
        <v>0</v>
      </c>
      <c r="Z289" t="s">
        <v>105</v>
      </c>
      <c r="AA289">
        <v>0</v>
      </c>
      <c r="AB289">
        <v>0</v>
      </c>
      <c r="AC289">
        <v>1</v>
      </c>
      <c r="AD289">
        <v>0</v>
      </c>
      <c r="AE289" t="s">
        <v>79</v>
      </c>
      <c r="AF289">
        <v>1</v>
      </c>
      <c r="AG289">
        <v>31</v>
      </c>
      <c r="AH289">
        <v>0</v>
      </c>
      <c r="AI289" t="s">
        <v>63</v>
      </c>
      <c r="AJ289">
        <v>0</v>
      </c>
      <c r="AK289">
        <v>5</v>
      </c>
      <c r="AL289">
        <v>0</v>
      </c>
      <c r="AM289" t="s">
        <v>64</v>
      </c>
      <c r="AN289">
        <v>0</v>
      </c>
      <c r="AO289">
        <v>0</v>
      </c>
      <c r="AP289">
        <v>0</v>
      </c>
      <c r="AQ289">
        <v>72</v>
      </c>
      <c r="AR289">
        <v>1521.2</v>
      </c>
      <c r="AS289">
        <v>0</v>
      </c>
      <c r="AT289">
        <v>1686.96</v>
      </c>
      <c r="AU289">
        <v>0</v>
      </c>
      <c r="AV289">
        <v>3208.16</v>
      </c>
      <c r="AW289">
        <v>0</v>
      </c>
      <c r="AX289">
        <v>0</v>
      </c>
      <c r="AY289">
        <v>95736</v>
      </c>
      <c r="AZ289">
        <v>0</v>
      </c>
    </row>
    <row r="290" spans="1:52">
      <c r="A290">
        <v>67</v>
      </c>
      <c r="B290">
        <v>27</v>
      </c>
      <c r="C290">
        <v>26.1</v>
      </c>
      <c r="D290" t="s">
        <v>138</v>
      </c>
      <c r="E290" t="s">
        <v>139</v>
      </c>
      <c r="F290">
        <v>75</v>
      </c>
      <c r="G290" t="s">
        <v>866</v>
      </c>
      <c r="H290">
        <v>3110</v>
      </c>
      <c r="I290" t="s">
        <v>66</v>
      </c>
      <c r="J290" t="s">
        <v>55</v>
      </c>
      <c r="K290" t="s">
        <v>867</v>
      </c>
      <c r="L290" t="s">
        <v>84</v>
      </c>
      <c r="M290">
        <v>0</v>
      </c>
      <c r="N290">
        <v>0</v>
      </c>
      <c r="O290" t="s">
        <v>58</v>
      </c>
      <c r="P290">
        <v>1</v>
      </c>
      <c r="Q290" t="s">
        <v>77</v>
      </c>
      <c r="R290" t="s">
        <v>868</v>
      </c>
      <c r="S290">
        <v>34.321621</v>
      </c>
      <c r="T290">
        <v>-118.399841</v>
      </c>
      <c r="U290">
        <v>0</v>
      </c>
      <c r="V290">
        <v>57.15</v>
      </c>
      <c r="W290">
        <v>0</v>
      </c>
      <c r="X290">
        <v>0</v>
      </c>
      <c r="Y290">
        <v>0</v>
      </c>
      <c r="Z290" t="s">
        <v>61</v>
      </c>
      <c r="AA290">
        <v>1</v>
      </c>
      <c r="AB290">
        <v>1</v>
      </c>
      <c r="AC290">
        <v>1</v>
      </c>
      <c r="AD290">
        <v>0</v>
      </c>
      <c r="AE290" t="s">
        <v>79</v>
      </c>
      <c r="AF290">
        <v>1</v>
      </c>
      <c r="AG290">
        <v>81986</v>
      </c>
      <c r="AH290">
        <v>0</v>
      </c>
      <c r="AI290" t="s">
        <v>63</v>
      </c>
      <c r="AJ290">
        <v>0</v>
      </c>
      <c r="AK290">
        <v>1</v>
      </c>
      <c r="AL290">
        <v>1</v>
      </c>
      <c r="AM290" t="s">
        <v>64</v>
      </c>
      <c r="AN290">
        <v>0</v>
      </c>
      <c r="AO290">
        <v>0</v>
      </c>
      <c r="AP290">
        <v>0</v>
      </c>
      <c r="AQ290">
        <v>38</v>
      </c>
      <c r="AR290">
        <v>2250.65</v>
      </c>
      <c r="AS290">
        <v>0</v>
      </c>
      <c r="AT290">
        <v>991.8</v>
      </c>
      <c r="AU290">
        <v>0</v>
      </c>
      <c r="AV290">
        <v>3242.45</v>
      </c>
      <c r="AW290">
        <v>0</v>
      </c>
      <c r="AX290">
        <v>1</v>
      </c>
      <c r="AY290">
        <v>91342</v>
      </c>
      <c r="AZ290">
        <v>1</v>
      </c>
    </row>
    <row r="291" spans="1:52">
      <c r="A291">
        <v>52</v>
      </c>
      <c r="B291">
        <v>76</v>
      </c>
      <c r="C291">
        <v>2.96</v>
      </c>
      <c r="D291" t="s">
        <v>52</v>
      </c>
      <c r="E291" t="s">
        <v>52</v>
      </c>
      <c r="F291">
        <v>24</v>
      </c>
      <c r="G291" t="s">
        <v>82</v>
      </c>
      <c r="H291">
        <v>2871</v>
      </c>
      <c r="I291" t="s">
        <v>66</v>
      </c>
      <c r="J291" t="s">
        <v>55</v>
      </c>
      <c r="K291" t="s">
        <v>869</v>
      </c>
      <c r="L291" t="s">
        <v>57</v>
      </c>
      <c r="M291">
        <v>1</v>
      </c>
      <c r="N291">
        <v>0</v>
      </c>
      <c r="O291" t="s">
        <v>68</v>
      </c>
      <c r="P291">
        <v>1</v>
      </c>
      <c r="Q291" t="s">
        <v>77</v>
      </c>
      <c r="R291" t="s">
        <v>870</v>
      </c>
      <c r="S291">
        <v>37.257063000000002</v>
      </c>
      <c r="T291">
        <v>-121.92303699999999</v>
      </c>
      <c r="U291">
        <v>1</v>
      </c>
      <c r="V291">
        <v>69.2</v>
      </c>
      <c r="W291">
        <v>1</v>
      </c>
      <c r="X291">
        <v>3</v>
      </c>
      <c r="Y291">
        <v>8</v>
      </c>
      <c r="Z291" t="s">
        <v>209</v>
      </c>
      <c r="AA291">
        <v>1</v>
      </c>
      <c r="AB291">
        <v>1</v>
      </c>
      <c r="AC291">
        <v>0</v>
      </c>
      <c r="AD291">
        <v>1</v>
      </c>
      <c r="AE291" t="s">
        <v>79</v>
      </c>
      <c r="AF291">
        <v>1</v>
      </c>
      <c r="AG291">
        <v>45257</v>
      </c>
      <c r="AH291">
        <v>0</v>
      </c>
      <c r="AI291" t="s">
        <v>63</v>
      </c>
      <c r="AJ291">
        <v>1</v>
      </c>
      <c r="AK291">
        <v>3</v>
      </c>
      <c r="AL291">
        <v>0</v>
      </c>
      <c r="AM291" t="s">
        <v>64</v>
      </c>
      <c r="AN291">
        <v>1</v>
      </c>
      <c r="AO291">
        <v>1</v>
      </c>
      <c r="AP291">
        <v>0</v>
      </c>
      <c r="AQ291">
        <v>14</v>
      </c>
      <c r="AR291">
        <v>944.65</v>
      </c>
      <c r="AS291">
        <v>0</v>
      </c>
      <c r="AT291">
        <v>41.44</v>
      </c>
      <c r="AU291">
        <v>0</v>
      </c>
      <c r="AV291">
        <v>986.09</v>
      </c>
      <c r="AW291">
        <v>0</v>
      </c>
      <c r="AX291">
        <v>1</v>
      </c>
      <c r="AY291">
        <v>95124</v>
      </c>
      <c r="AZ291">
        <v>0</v>
      </c>
    </row>
    <row r="292" spans="1:52">
      <c r="A292">
        <v>70</v>
      </c>
      <c r="B292">
        <v>22</v>
      </c>
      <c r="C292">
        <v>21.9</v>
      </c>
      <c r="D292" t="s">
        <v>52</v>
      </c>
      <c r="E292" t="s">
        <v>52</v>
      </c>
      <c r="F292">
        <v>72</v>
      </c>
      <c r="G292" t="s">
        <v>186</v>
      </c>
      <c r="H292">
        <v>5039</v>
      </c>
      <c r="I292" t="s">
        <v>54</v>
      </c>
      <c r="J292" t="s">
        <v>55</v>
      </c>
      <c r="K292" t="s">
        <v>871</v>
      </c>
      <c r="L292" t="s">
        <v>108</v>
      </c>
      <c r="M292">
        <v>0</v>
      </c>
      <c r="N292">
        <v>0</v>
      </c>
      <c r="O292" t="s">
        <v>58</v>
      </c>
      <c r="P292">
        <v>1</v>
      </c>
      <c r="Q292" t="s">
        <v>59</v>
      </c>
      <c r="R292" t="s">
        <v>872</v>
      </c>
      <c r="S292">
        <v>33.954017</v>
      </c>
      <c r="T292">
        <v>-118.402447</v>
      </c>
      <c r="U292">
        <v>0</v>
      </c>
      <c r="V292">
        <v>84.05</v>
      </c>
      <c r="W292">
        <v>1</v>
      </c>
      <c r="X292">
        <v>0</v>
      </c>
      <c r="Y292">
        <v>0</v>
      </c>
      <c r="Z292" t="s">
        <v>93</v>
      </c>
      <c r="AA292">
        <v>0</v>
      </c>
      <c r="AB292">
        <v>0</v>
      </c>
      <c r="AC292">
        <v>1</v>
      </c>
      <c r="AD292">
        <v>0</v>
      </c>
      <c r="AE292" t="s">
        <v>62</v>
      </c>
      <c r="AF292">
        <v>1</v>
      </c>
      <c r="AG292">
        <v>39334</v>
      </c>
      <c r="AH292">
        <v>0</v>
      </c>
      <c r="AI292" t="s">
        <v>63</v>
      </c>
      <c r="AJ292">
        <v>0</v>
      </c>
      <c r="AK292">
        <v>3</v>
      </c>
      <c r="AL292">
        <v>1</v>
      </c>
      <c r="AM292" t="s">
        <v>64</v>
      </c>
      <c r="AN292">
        <v>1</v>
      </c>
      <c r="AO292">
        <v>0</v>
      </c>
      <c r="AP292">
        <v>0</v>
      </c>
      <c r="AQ292">
        <v>2</v>
      </c>
      <c r="AR292">
        <v>186.05</v>
      </c>
      <c r="AS292">
        <v>0</v>
      </c>
      <c r="AT292">
        <v>43.8</v>
      </c>
      <c r="AU292">
        <v>0</v>
      </c>
      <c r="AV292">
        <v>229.85</v>
      </c>
      <c r="AW292">
        <v>0</v>
      </c>
      <c r="AX292">
        <v>1</v>
      </c>
      <c r="AY292">
        <v>90045</v>
      </c>
      <c r="AZ292">
        <v>0</v>
      </c>
    </row>
    <row r="293" spans="1:52">
      <c r="A293">
        <v>40</v>
      </c>
      <c r="B293">
        <v>0</v>
      </c>
      <c r="C293">
        <v>27.59</v>
      </c>
      <c r="D293" t="s">
        <v>52</v>
      </c>
      <c r="E293" t="s">
        <v>52</v>
      </c>
      <c r="F293">
        <v>31</v>
      </c>
      <c r="G293" t="s">
        <v>873</v>
      </c>
      <c r="H293">
        <v>3167</v>
      </c>
      <c r="I293" t="s">
        <v>66</v>
      </c>
      <c r="J293" t="s">
        <v>55</v>
      </c>
      <c r="K293" t="s">
        <v>874</v>
      </c>
      <c r="L293" t="s">
        <v>108</v>
      </c>
      <c r="M293">
        <v>0</v>
      </c>
      <c r="N293">
        <v>0</v>
      </c>
      <c r="O293" t="s">
        <v>58</v>
      </c>
      <c r="P293">
        <v>0</v>
      </c>
      <c r="Q293" t="s">
        <v>72</v>
      </c>
      <c r="R293" t="s">
        <v>875</v>
      </c>
      <c r="S293">
        <v>35.013299000000004</v>
      </c>
      <c r="T293">
        <v>-116.834092</v>
      </c>
      <c r="U293">
        <v>0</v>
      </c>
      <c r="V293">
        <v>20.149999999999999</v>
      </c>
      <c r="W293">
        <v>0</v>
      </c>
      <c r="X293">
        <v>0</v>
      </c>
      <c r="Y293">
        <v>0</v>
      </c>
      <c r="Z293" t="s">
        <v>61</v>
      </c>
      <c r="AA293">
        <v>0</v>
      </c>
      <c r="AB293">
        <v>0</v>
      </c>
      <c r="AC293">
        <v>0</v>
      </c>
      <c r="AD293">
        <v>0</v>
      </c>
      <c r="AE293" t="s">
        <v>161</v>
      </c>
      <c r="AF293">
        <v>1</v>
      </c>
      <c r="AG293">
        <v>1195</v>
      </c>
      <c r="AH293">
        <v>0</v>
      </c>
      <c r="AI293" t="s">
        <v>63</v>
      </c>
      <c r="AJ293">
        <v>0</v>
      </c>
      <c r="AK293">
        <v>4</v>
      </c>
      <c r="AL293">
        <v>0</v>
      </c>
      <c r="AM293" t="s">
        <v>64</v>
      </c>
      <c r="AN293">
        <v>0</v>
      </c>
      <c r="AO293">
        <v>0</v>
      </c>
      <c r="AP293">
        <v>0</v>
      </c>
      <c r="AQ293">
        <v>1</v>
      </c>
      <c r="AR293">
        <v>20.149999999999999</v>
      </c>
      <c r="AS293">
        <v>0</v>
      </c>
      <c r="AT293">
        <v>27.59</v>
      </c>
      <c r="AU293">
        <v>0</v>
      </c>
      <c r="AV293">
        <v>47.74</v>
      </c>
      <c r="AW293">
        <v>0</v>
      </c>
      <c r="AX293">
        <v>0</v>
      </c>
      <c r="AY293">
        <v>92398</v>
      </c>
      <c r="AZ293">
        <v>0</v>
      </c>
    </row>
    <row r="294" spans="1:52">
      <c r="A294">
        <v>55</v>
      </c>
      <c r="B294">
        <v>4</v>
      </c>
      <c r="C294">
        <v>46.36</v>
      </c>
      <c r="D294" t="s">
        <v>138</v>
      </c>
      <c r="E294" t="s">
        <v>139</v>
      </c>
      <c r="F294">
        <v>65</v>
      </c>
      <c r="G294" t="s">
        <v>876</v>
      </c>
      <c r="H294">
        <v>4852</v>
      </c>
      <c r="I294" t="s">
        <v>66</v>
      </c>
      <c r="J294" t="s">
        <v>55</v>
      </c>
      <c r="K294" t="s">
        <v>877</v>
      </c>
      <c r="L294" t="s">
        <v>84</v>
      </c>
      <c r="M294">
        <v>0</v>
      </c>
      <c r="N294">
        <v>0</v>
      </c>
      <c r="O294" t="s">
        <v>58</v>
      </c>
      <c r="P294">
        <v>1</v>
      </c>
      <c r="Q294" t="s">
        <v>59</v>
      </c>
      <c r="R294" t="s">
        <v>878</v>
      </c>
      <c r="S294">
        <v>34.130991999999999</v>
      </c>
      <c r="T294">
        <v>-118.894673</v>
      </c>
      <c r="U294">
        <v>0</v>
      </c>
      <c r="V294">
        <v>83.75</v>
      </c>
      <c r="W294">
        <v>0</v>
      </c>
      <c r="X294">
        <v>0</v>
      </c>
      <c r="Y294">
        <v>0</v>
      </c>
      <c r="Z294" t="s">
        <v>93</v>
      </c>
      <c r="AA294">
        <v>1</v>
      </c>
      <c r="AB294">
        <v>0</v>
      </c>
      <c r="AC294">
        <v>0</v>
      </c>
      <c r="AD294">
        <v>0</v>
      </c>
      <c r="AE294" t="s">
        <v>62</v>
      </c>
      <c r="AF294">
        <v>1</v>
      </c>
      <c r="AG294">
        <v>18735</v>
      </c>
      <c r="AH294">
        <v>0</v>
      </c>
      <c r="AI294" t="s">
        <v>63</v>
      </c>
      <c r="AJ294">
        <v>0</v>
      </c>
      <c r="AK294">
        <v>2</v>
      </c>
      <c r="AL294">
        <v>0</v>
      </c>
      <c r="AM294" t="s">
        <v>64</v>
      </c>
      <c r="AN294">
        <v>0</v>
      </c>
      <c r="AO294">
        <v>0</v>
      </c>
      <c r="AP294">
        <v>1</v>
      </c>
      <c r="AQ294">
        <v>3</v>
      </c>
      <c r="AR294">
        <v>247.25</v>
      </c>
      <c r="AS294">
        <v>0</v>
      </c>
      <c r="AT294">
        <v>139.08000000000001</v>
      </c>
      <c r="AU294">
        <v>0</v>
      </c>
      <c r="AV294">
        <v>386.33</v>
      </c>
      <c r="AW294">
        <v>0</v>
      </c>
      <c r="AX294">
        <v>1</v>
      </c>
      <c r="AY294">
        <v>91361</v>
      </c>
      <c r="AZ294">
        <v>1</v>
      </c>
    </row>
    <row r="295" spans="1:52">
      <c r="A295">
        <v>50</v>
      </c>
      <c r="B295">
        <v>23</v>
      </c>
      <c r="C295">
        <v>47.91</v>
      </c>
      <c r="D295" t="s">
        <v>52</v>
      </c>
      <c r="E295" t="s">
        <v>52</v>
      </c>
      <c r="F295">
        <v>49</v>
      </c>
      <c r="G295" t="s">
        <v>879</v>
      </c>
      <c r="H295">
        <v>5001</v>
      </c>
      <c r="I295" t="s">
        <v>54</v>
      </c>
      <c r="J295" t="s">
        <v>55</v>
      </c>
      <c r="K295" t="s">
        <v>880</v>
      </c>
      <c r="L295" t="s">
        <v>57</v>
      </c>
      <c r="M295">
        <v>1</v>
      </c>
      <c r="N295">
        <v>1</v>
      </c>
      <c r="O295" t="s">
        <v>58</v>
      </c>
      <c r="P295">
        <v>1</v>
      </c>
      <c r="Q295" t="s">
        <v>77</v>
      </c>
      <c r="R295" t="s">
        <v>881</v>
      </c>
      <c r="S295">
        <v>34.049171999999999</v>
      </c>
      <c r="T295">
        <v>-118.115022</v>
      </c>
      <c r="U295">
        <v>1</v>
      </c>
      <c r="V295">
        <v>89.05</v>
      </c>
      <c r="W295">
        <v>1</v>
      </c>
      <c r="X295">
        <v>1</v>
      </c>
      <c r="Y295">
        <v>4</v>
      </c>
      <c r="Z295" t="s">
        <v>105</v>
      </c>
      <c r="AA295">
        <v>1</v>
      </c>
      <c r="AB295">
        <v>1</v>
      </c>
      <c r="AC295">
        <v>1</v>
      </c>
      <c r="AD295">
        <v>1</v>
      </c>
      <c r="AE295" t="s">
        <v>62</v>
      </c>
      <c r="AF295">
        <v>1</v>
      </c>
      <c r="AG295">
        <v>26933</v>
      </c>
      <c r="AH295">
        <v>1</v>
      </c>
      <c r="AI295" t="s">
        <v>63</v>
      </c>
      <c r="AJ295">
        <v>1</v>
      </c>
      <c r="AK295">
        <v>3</v>
      </c>
      <c r="AL295">
        <v>0</v>
      </c>
      <c r="AM295" t="s">
        <v>64</v>
      </c>
      <c r="AN295">
        <v>1</v>
      </c>
      <c r="AO295">
        <v>1</v>
      </c>
      <c r="AP295">
        <v>1</v>
      </c>
      <c r="AQ295">
        <v>68</v>
      </c>
      <c r="AR295">
        <v>6185.8</v>
      </c>
      <c r="AS295">
        <v>0</v>
      </c>
      <c r="AT295">
        <v>3257.88</v>
      </c>
      <c r="AU295">
        <v>0</v>
      </c>
      <c r="AV295">
        <v>9443.68</v>
      </c>
      <c r="AW295">
        <v>0</v>
      </c>
      <c r="AX295">
        <v>1</v>
      </c>
      <c r="AY295">
        <v>91755</v>
      </c>
      <c r="AZ295">
        <v>0</v>
      </c>
    </row>
    <row r="296" spans="1:52">
      <c r="A296">
        <v>53</v>
      </c>
      <c r="B296">
        <v>14</v>
      </c>
      <c r="C296">
        <v>9.4600000000000009</v>
      </c>
      <c r="D296" t="s">
        <v>52</v>
      </c>
      <c r="E296" t="s">
        <v>52</v>
      </c>
      <c r="F296">
        <v>70</v>
      </c>
      <c r="G296" t="s">
        <v>882</v>
      </c>
      <c r="H296">
        <v>2583</v>
      </c>
      <c r="I296" t="s">
        <v>66</v>
      </c>
      <c r="J296" t="s">
        <v>55</v>
      </c>
      <c r="K296" t="s">
        <v>883</v>
      </c>
      <c r="L296" t="s">
        <v>57</v>
      </c>
      <c r="M296">
        <v>0</v>
      </c>
      <c r="N296">
        <v>1</v>
      </c>
      <c r="O296" t="s">
        <v>68</v>
      </c>
      <c r="P296">
        <v>1</v>
      </c>
      <c r="Q296" t="s">
        <v>59</v>
      </c>
      <c r="R296" t="s">
        <v>884</v>
      </c>
      <c r="S296">
        <v>33.822294999999997</v>
      </c>
      <c r="T296">
        <v>-118.26411</v>
      </c>
      <c r="U296">
        <v>0</v>
      </c>
      <c r="V296">
        <v>79.900000000000006</v>
      </c>
      <c r="W296">
        <v>1</v>
      </c>
      <c r="X296">
        <v>0</v>
      </c>
      <c r="Y296">
        <v>0</v>
      </c>
      <c r="Z296" t="s">
        <v>61</v>
      </c>
      <c r="AA296">
        <v>0</v>
      </c>
      <c r="AB296">
        <v>0</v>
      </c>
      <c r="AC296">
        <v>0</v>
      </c>
      <c r="AD296">
        <v>0</v>
      </c>
      <c r="AE296" t="s">
        <v>62</v>
      </c>
      <c r="AF296">
        <v>1</v>
      </c>
      <c r="AG296">
        <v>55486</v>
      </c>
      <c r="AH296">
        <v>0</v>
      </c>
      <c r="AI296" t="s">
        <v>63</v>
      </c>
      <c r="AJ296">
        <v>0</v>
      </c>
      <c r="AK296">
        <v>4</v>
      </c>
      <c r="AL296">
        <v>0</v>
      </c>
      <c r="AM296" t="s">
        <v>64</v>
      </c>
      <c r="AN296">
        <v>0</v>
      </c>
      <c r="AO296">
        <v>0</v>
      </c>
      <c r="AP296">
        <v>0</v>
      </c>
      <c r="AQ296">
        <v>42</v>
      </c>
      <c r="AR296">
        <v>3313.4</v>
      </c>
      <c r="AS296">
        <v>0</v>
      </c>
      <c r="AT296">
        <v>397.32</v>
      </c>
      <c r="AU296">
        <v>23.47</v>
      </c>
      <c r="AV296">
        <v>3687.25</v>
      </c>
      <c r="AW296">
        <v>0</v>
      </c>
      <c r="AX296">
        <v>1</v>
      </c>
      <c r="AY296">
        <v>90745</v>
      </c>
      <c r="AZ296">
        <v>0</v>
      </c>
    </row>
    <row r="297" spans="1:52">
      <c r="A297">
        <v>39</v>
      </c>
      <c r="B297">
        <v>16</v>
      </c>
      <c r="C297">
        <v>31.15</v>
      </c>
      <c r="D297" t="s">
        <v>52</v>
      </c>
      <c r="E297" t="s">
        <v>52</v>
      </c>
      <c r="F297">
        <v>53</v>
      </c>
      <c r="G297" t="s">
        <v>885</v>
      </c>
      <c r="H297">
        <v>5641</v>
      </c>
      <c r="I297" t="s">
        <v>54</v>
      </c>
      <c r="J297" t="s">
        <v>55</v>
      </c>
      <c r="K297" t="s">
        <v>886</v>
      </c>
      <c r="L297" t="s">
        <v>57</v>
      </c>
      <c r="M297">
        <v>0</v>
      </c>
      <c r="N297">
        <v>1</v>
      </c>
      <c r="O297" t="s">
        <v>68</v>
      </c>
      <c r="P297">
        <v>1</v>
      </c>
      <c r="Q297" t="s">
        <v>85</v>
      </c>
      <c r="R297" t="s">
        <v>887</v>
      </c>
      <c r="S297">
        <v>38.934959999999997</v>
      </c>
      <c r="T297">
        <v>-122.792243</v>
      </c>
      <c r="U297">
        <v>1</v>
      </c>
      <c r="V297">
        <v>85.45</v>
      </c>
      <c r="W297">
        <v>1</v>
      </c>
      <c r="X297">
        <v>0</v>
      </c>
      <c r="Y297">
        <v>10</v>
      </c>
      <c r="Z297" t="s">
        <v>61</v>
      </c>
      <c r="AA297">
        <v>1</v>
      </c>
      <c r="AB297">
        <v>0</v>
      </c>
      <c r="AC297">
        <v>1</v>
      </c>
      <c r="AD297">
        <v>1</v>
      </c>
      <c r="AE297" t="s">
        <v>79</v>
      </c>
      <c r="AF297">
        <v>1</v>
      </c>
      <c r="AG297">
        <v>9902</v>
      </c>
      <c r="AH297">
        <v>1</v>
      </c>
      <c r="AI297" t="s">
        <v>63</v>
      </c>
      <c r="AJ297">
        <v>1</v>
      </c>
      <c r="AK297">
        <v>4</v>
      </c>
      <c r="AL297">
        <v>0</v>
      </c>
      <c r="AM297" t="s">
        <v>64</v>
      </c>
      <c r="AN297">
        <v>1</v>
      </c>
      <c r="AO297">
        <v>1</v>
      </c>
      <c r="AP297">
        <v>1</v>
      </c>
      <c r="AQ297">
        <v>72</v>
      </c>
      <c r="AR297">
        <v>6227.5</v>
      </c>
      <c r="AS297">
        <v>0</v>
      </c>
      <c r="AT297">
        <v>2242.8000000000002</v>
      </c>
      <c r="AU297">
        <v>0</v>
      </c>
      <c r="AV297">
        <v>8470.2999999999993</v>
      </c>
      <c r="AW297">
        <v>0</v>
      </c>
      <c r="AX297">
        <v>1</v>
      </c>
      <c r="AY297">
        <v>95451</v>
      </c>
      <c r="AZ297">
        <v>0</v>
      </c>
    </row>
    <row r="298" spans="1:52">
      <c r="A298">
        <v>57</v>
      </c>
      <c r="B298">
        <v>24</v>
      </c>
      <c r="C298">
        <v>42.67</v>
      </c>
      <c r="D298" t="s">
        <v>80</v>
      </c>
      <c r="E298" t="s">
        <v>251</v>
      </c>
      <c r="F298">
        <v>85</v>
      </c>
      <c r="G298" t="s">
        <v>234</v>
      </c>
      <c r="H298">
        <v>5591</v>
      </c>
      <c r="I298" t="s">
        <v>54</v>
      </c>
      <c r="J298" t="s">
        <v>55</v>
      </c>
      <c r="K298" t="s">
        <v>888</v>
      </c>
      <c r="L298" t="s">
        <v>84</v>
      </c>
      <c r="M298">
        <v>0</v>
      </c>
      <c r="N298">
        <v>1</v>
      </c>
      <c r="O298" t="s">
        <v>58</v>
      </c>
      <c r="P298">
        <v>1</v>
      </c>
      <c r="Q298" t="s">
        <v>77</v>
      </c>
      <c r="R298" t="s">
        <v>236</v>
      </c>
      <c r="S298">
        <v>34.183286000000003</v>
      </c>
      <c r="T298">
        <v>-117.221722</v>
      </c>
      <c r="U298">
        <v>1</v>
      </c>
      <c r="V298">
        <v>65.3</v>
      </c>
      <c r="W298">
        <v>1</v>
      </c>
      <c r="X298">
        <v>0</v>
      </c>
      <c r="Y298">
        <v>1</v>
      </c>
      <c r="Z298" t="s">
        <v>105</v>
      </c>
      <c r="AA298">
        <v>0</v>
      </c>
      <c r="AB298">
        <v>1</v>
      </c>
      <c r="AC298">
        <v>0</v>
      </c>
      <c r="AD298">
        <v>1</v>
      </c>
      <c r="AE298" t="s">
        <v>79</v>
      </c>
      <c r="AF298">
        <v>1</v>
      </c>
      <c r="AG298">
        <v>53636</v>
      </c>
      <c r="AH298">
        <v>1</v>
      </c>
      <c r="AI298" t="s">
        <v>63</v>
      </c>
      <c r="AJ298">
        <v>1</v>
      </c>
      <c r="AK298">
        <v>1</v>
      </c>
      <c r="AL298">
        <v>0</v>
      </c>
      <c r="AM298" t="s">
        <v>64</v>
      </c>
      <c r="AN298">
        <v>0</v>
      </c>
      <c r="AO298">
        <v>0</v>
      </c>
      <c r="AP298">
        <v>0</v>
      </c>
      <c r="AQ298">
        <v>70</v>
      </c>
      <c r="AR298">
        <v>4759.75</v>
      </c>
      <c r="AS298">
        <v>0</v>
      </c>
      <c r="AT298">
        <v>2986.9</v>
      </c>
      <c r="AU298">
        <v>0</v>
      </c>
      <c r="AV298">
        <v>7746.65</v>
      </c>
      <c r="AW298">
        <v>0</v>
      </c>
      <c r="AX298">
        <v>1</v>
      </c>
      <c r="AY298">
        <v>92404</v>
      </c>
      <c r="AZ298">
        <v>1</v>
      </c>
    </row>
    <row r="299" spans="1:52">
      <c r="A299">
        <v>69</v>
      </c>
      <c r="B299">
        <v>6</v>
      </c>
      <c r="C299">
        <v>7.94</v>
      </c>
      <c r="D299" t="s">
        <v>97</v>
      </c>
      <c r="E299" t="s">
        <v>98</v>
      </c>
      <c r="F299">
        <v>94</v>
      </c>
      <c r="G299" t="s">
        <v>793</v>
      </c>
      <c r="H299">
        <v>5884</v>
      </c>
      <c r="I299" t="s">
        <v>66</v>
      </c>
      <c r="J299" t="s">
        <v>55</v>
      </c>
      <c r="K299" t="s">
        <v>889</v>
      </c>
      <c r="L299" t="s">
        <v>84</v>
      </c>
      <c r="M299">
        <v>0</v>
      </c>
      <c r="N299">
        <v>0</v>
      </c>
      <c r="O299" t="s">
        <v>68</v>
      </c>
      <c r="P299">
        <v>1</v>
      </c>
      <c r="Q299" t="s">
        <v>59</v>
      </c>
      <c r="R299" t="s">
        <v>890</v>
      </c>
      <c r="S299">
        <v>33.833699000000003</v>
      </c>
      <c r="T299">
        <v>-118.314387</v>
      </c>
      <c r="U299">
        <v>1</v>
      </c>
      <c r="V299">
        <v>101.9</v>
      </c>
      <c r="W299">
        <v>1</v>
      </c>
      <c r="X299">
        <v>0</v>
      </c>
      <c r="Y299">
        <v>1</v>
      </c>
      <c r="Z299" t="s">
        <v>87</v>
      </c>
      <c r="AA299">
        <v>1</v>
      </c>
      <c r="AB299">
        <v>0</v>
      </c>
      <c r="AC299">
        <v>1</v>
      </c>
      <c r="AD299">
        <v>1</v>
      </c>
      <c r="AE299" t="s">
        <v>62</v>
      </c>
      <c r="AF299">
        <v>1</v>
      </c>
      <c r="AG299">
        <v>40705</v>
      </c>
      <c r="AH299">
        <v>0</v>
      </c>
      <c r="AI299" t="s">
        <v>63</v>
      </c>
      <c r="AJ299">
        <v>1</v>
      </c>
      <c r="AK299">
        <v>1</v>
      </c>
      <c r="AL299">
        <v>1</v>
      </c>
      <c r="AM299" t="s">
        <v>64</v>
      </c>
      <c r="AN299">
        <v>1</v>
      </c>
      <c r="AO299">
        <v>0</v>
      </c>
      <c r="AP299">
        <v>1</v>
      </c>
      <c r="AQ299">
        <v>53</v>
      </c>
      <c r="AR299">
        <v>5549.4</v>
      </c>
      <c r="AS299">
        <v>0</v>
      </c>
      <c r="AT299">
        <v>420.82</v>
      </c>
      <c r="AU299">
        <v>0</v>
      </c>
      <c r="AV299">
        <v>5970.22</v>
      </c>
      <c r="AW299">
        <v>0</v>
      </c>
      <c r="AX299">
        <v>1</v>
      </c>
      <c r="AY299">
        <v>90501</v>
      </c>
      <c r="AZ299">
        <v>1</v>
      </c>
    </row>
    <row r="300" spans="1:52">
      <c r="A300">
        <v>62</v>
      </c>
      <c r="B300">
        <v>10</v>
      </c>
      <c r="C300">
        <v>32.119999999999997</v>
      </c>
      <c r="D300" t="s">
        <v>88</v>
      </c>
      <c r="E300" t="s">
        <v>165</v>
      </c>
      <c r="F300">
        <v>74</v>
      </c>
      <c r="G300" t="s">
        <v>332</v>
      </c>
      <c r="H300">
        <v>5056</v>
      </c>
      <c r="I300" t="s">
        <v>66</v>
      </c>
      <c r="J300" t="s">
        <v>55</v>
      </c>
      <c r="K300" t="s">
        <v>891</v>
      </c>
      <c r="L300" t="s">
        <v>84</v>
      </c>
      <c r="M300">
        <v>0</v>
      </c>
      <c r="N300">
        <v>0</v>
      </c>
      <c r="O300" t="s">
        <v>58</v>
      </c>
      <c r="P300">
        <v>1</v>
      </c>
      <c r="Q300" t="s">
        <v>59</v>
      </c>
      <c r="R300" t="s">
        <v>424</v>
      </c>
      <c r="S300">
        <v>33.507255000000001</v>
      </c>
      <c r="T300">
        <v>-117.029473</v>
      </c>
      <c r="U300">
        <v>0</v>
      </c>
      <c r="V300">
        <v>96.25</v>
      </c>
      <c r="W300">
        <v>0</v>
      </c>
      <c r="X300">
        <v>0</v>
      </c>
      <c r="Y300">
        <v>0</v>
      </c>
      <c r="Z300" t="s">
        <v>93</v>
      </c>
      <c r="AA300">
        <v>1</v>
      </c>
      <c r="AB300">
        <v>0</v>
      </c>
      <c r="AC300">
        <v>1</v>
      </c>
      <c r="AD300">
        <v>0</v>
      </c>
      <c r="AE300" t="s">
        <v>62</v>
      </c>
      <c r="AF300">
        <v>1</v>
      </c>
      <c r="AG300">
        <v>46171</v>
      </c>
      <c r="AH300">
        <v>0</v>
      </c>
      <c r="AI300" t="s">
        <v>63</v>
      </c>
      <c r="AJ300">
        <v>0</v>
      </c>
      <c r="AK300">
        <v>2</v>
      </c>
      <c r="AL300">
        <v>0</v>
      </c>
      <c r="AM300" t="s">
        <v>64</v>
      </c>
      <c r="AN300">
        <v>1</v>
      </c>
      <c r="AO300">
        <v>1</v>
      </c>
      <c r="AP300">
        <v>1</v>
      </c>
      <c r="AQ300">
        <v>5</v>
      </c>
      <c r="AR300">
        <v>512.45000000000005</v>
      </c>
      <c r="AS300">
        <v>0</v>
      </c>
      <c r="AT300">
        <v>160.6</v>
      </c>
      <c r="AU300">
        <v>0</v>
      </c>
      <c r="AV300">
        <v>673.05</v>
      </c>
      <c r="AW300">
        <v>0</v>
      </c>
      <c r="AX300">
        <v>1</v>
      </c>
      <c r="AY300">
        <v>92592</v>
      </c>
      <c r="AZ300">
        <v>1</v>
      </c>
    </row>
    <row r="301" spans="1:52">
      <c r="A301">
        <v>58</v>
      </c>
      <c r="B301">
        <v>19</v>
      </c>
      <c r="C301">
        <v>1.1000000000000001</v>
      </c>
      <c r="D301" t="s">
        <v>52</v>
      </c>
      <c r="E301" t="s">
        <v>52</v>
      </c>
      <c r="F301">
        <v>61</v>
      </c>
      <c r="G301" t="s">
        <v>892</v>
      </c>
      <c r="H301">
        <v>3334</v>
      </c>
      <c r="I301" t="s">
        <v>66</v>
      </c>
      <c r="J301" t="s">
        <v>55</v>
      </c>
      <c r="K301" t="s">
        <v>893</v>
      </c>
      <c r="L301" t="s">
        <v>57</v>
      </c>
      <c r="M301">
        <v>0</v>
      </c>
      <c r="N301">
        <v>0</v>
      </c>
      <c r="O301" t="s">
        <v>58</v>
      </c>
      <c r="P301">
        <v>1</v>
      </c>
      <c r="Q301" t="s">
        <v>85</v>
      </c>
      <c r="R301" t="s">
        <v>894</v>
      </c>
      <c r="S301">
        <v>34.159534000000001</v>
      </c>
      <c r="T301">
        <v>-116.425984</v>
      </c>
      <c r="U301">
        <v>0</v>
      </c>
      <c r="V301">
        <v>64.400000000000006</v>
      </c>
      <c r="W301">
        <v>1</v>
      </c>
      <c r="X301">
        <v>0</v>
      </c>
      <c r="Y301">
        <v>0</v>
      </c>
      <c r="Z301" t="s">
        <v>61</v>
      </c>
      <c r="AA301">
        <v>0</v>
      </c>
      <c r="AB301">
        <v>0</v>
      </c>
      <c r="AC301">
        <v>1</v>
      </c>
      <c r="AD301">
        <v>0</v>
      </c>
      <c r="AE301" t="s">
        <v>79</v>
      </c>
      <c r="AF301">
        <v>1</v>
      </c>
      <c r="AG301">
        <v>20486</v>
      </c>
      <c r="AH301">
        <v>1</v>
      </c>
      <c r="AI301" t="s">
        <v>63</v>
      </c>
      <c r="AJ301">
        <v>0</v>
      </c>
      <c r="AK301">
        <v>4</v>
      </c>
      <c r="AL301">
        <v>0</v>
      </c>
      <c r="AM301" t="s">
        <v>64</v>
      </c>
      <c r="AN301">
        <v>0</v>
      </c>
      <c r="AO301">
        <v>0</v>
      </c>
      <c r="AP301">
        <v>1</v>
      </c>
      <c r="AQ301">
        <v>4</v>
      </c>
      <c r="AR301">
        <v>253</v>
      </c>
      <c r="AS301">
        <v>0</v>
      </c>
      <c r="AT301">
        <v>4.4000000000000004</v>
      </c>
      <c r="AU301">
        <v>0</v>
      </c>
      <c r="AV301">
        <v>257.39999999999998</v>
      </c>
      <c r="AW301">
        <v>0</v>
      </c>
      <c r="AX301">
        <v>1</v>
      </c>
      <c r="AY301">
        <v>92284</v>
      </c>
      <c r="AZ301">
        <v>0</v>
      </c>
    </row>
    <row r="302" spans="1:52">
      <c r="A302">
        <v>53</v>
      </c>
      <c r="B302">
        <v>26</v>
      </c>
      <c r="C302">
        <v>14.48</v>
      </c>
      <c r="D302" t="s">
        <v>88</v>
      </c>
      <c r="E302" t="s">
        <v>89</v>
      </c>
      <c r="F302">
        <v>70</v>
      </c>
      <c r="G302" t="s">
        <v>895</v>
      </c>
      <c r="H302">
        <v>3940</v>
      </c>
      <c r="I302" t="s">
        <v>66</v>
      </c>
      <c r="J302" t="s">
        <v>55</v>
      </c>
      <c r="K302" t="s">
        <v>896</v>
      </c>
      <c r="L302" t="s">
        <v>84</v>
      </c>
      <c r="M302">
        <v>0</v>
      </c>
      <c r="N302">
        <v>0</v>
      </c>
      <c r="O302" t="s">
        <v>58</v>
      </c>
      <c r="P302">
        <v>1</v>
      </c>
      <c r="Q302" t="s">
        <v>59</v>
      </c>
      <c r="R302" t="s">
        <v>897</v>
      </c>
      <c r="S302">
        <v>38.965803999999999</v>
      </c>
      <c r="T302">
        <v>-122.63177899999999</v>
      </c>
      <c r="U302">
        <v>0</v>
      </c>
      <c r="V302">
        <v>75.8</v>
      </c>
      <c r="W302">
        <v>0</v>
      </c>
      <c r="X302">
        <v>0</v>
      </c>
      <c r="Y302">
        <v>0</v>
      </c>
      <c r="Z302" t="s">
        <v>61</v>
      </c>
      <c r="AA302">
        <v>1</v>
      </c>
      <c r="AB302">
        <v>0</v>
      </c>
      <c r="AC302">
        <v>0</v>
      </c>
      <c r="AD302">
        <v>0</v>
      </c>
      <c r="AE302" t="s">
        <v>62</v>
      </c>
      <c r="AF302">
        <v>1</v>
      </c>
      <c r="AG302">
        <v>13485</v>
      </c>
      <c r="AH302">
        <v>0</v>
      </c>
      <c r="AI302" t="s">
        <v>63</v>
      </c>
      <c r="AJ302">
        <v>0</v>
      </c>
      <c r="AK302">
        <v>1</v>
      </c>
      <c r="AL302">
        <v>0</v>
      </c>
      <c r="AM302" t="s">
        <v>64</v>
      </c>
      <c r="AN302">
        <v>0</v>
      </c>
      <c r="AO302">
        <v>0</v>
      </c>
      <c r="AP302">
        <v>0</v>
      </c>
      <c r="AQ302">
        <v>1</v>
      </c>
      <c r="AR302">
        <v>75.8</v>
      </c>
      <c r="AS302">
        <v>0</v>
      </c>
      <c r="AT302">
        <v>14.48</v>
      </c>
      <c r="AU302">
        <v>0</v>
      </c>
      <c r="AV302">
        <v>90.28</v>
      </c>
      <c r="AW302">
        <v>0</v>
      </c>
      <c r="AX302">
        <v>1</v>
      </c>
      <c r="AY302">
        <v>95422</v>
      </c>
      <c r="AZ302">
        <v>1</v>
      </c>
    </row>
    <row r="303" spans="1:52">
      <c r="A303">
        <v>22</v>
      </c>
      <c r="B303">
        <v>85</v>
      </c>
      <c r="C303">
        <v>1.74</v>
      </c>
      <c r="D303" t="s">
        <v>52</v>
      </c>
      <c r="E303" t="s">
        <v>52</v>
      </c>
      <c r="F303">
        <v>52</v>
      </c>
      <c r="G303" t="s">
        <v>898</v>
      </c>
      <c r="H303">
        <v>5146</v>
      </c>
      <c r="I303" t="s">
        <v>75</v>
      </c>
      <c r="J303" t="s">
        <v>55</v>
      </c>
      <c r="K303" t="s">
        <v>899</v>
      </c>
      <c r="L303" t="s">
        <v>57</v>
      </c>
      <c r="M303">
        <v>0</v>
      </c>
      <c r="N303">
        <v>1</v>
      </c>
      <c r="O303" t="s">
        <v>58</v>
      </c>
      <c r="P303">
        <v>1</v>
      </c>
      <c r="Q303" t="s">
        <v>77</v>
      </c>
      <c r="R303" t="s">
        <v>900</v>
      </c>
      <c r="S303">
        <v>36.995162000000001</v>
      </c>
      <c r="T303">
        <v>-120.955099</v>
      </c>
      <c r="U303">
        <v>0</v>
      </c>
      <c r="V303">
        <v>65.25</v>
      </c>
      <c r="W303">
        <v>0</v>
      </c>
      <c r="X303">
        <v>0</v>
      </c>
      <c r="Y303">
        <v>0</v>
      </c>
      <c r="Z303" t="s">
        <v>61</v>
      </c>
      <c r="AA303">
        <v>1</v>
      </c>
      <c r="AB303">
        <v>0</v>
      </c>
      <c r="AC303">
        <v>0</v>
      </c>
      <c r="AD303">
        <v>0</v>
      </c>
      <c r="AE303" t="s">
        <v>62</v>
      </c>
      <c r="AF303">
        <v>1</v>
      </c>
      <c r="AG303">
        <v>29124</v>
      </c>
      <c r="AH303">
        <v>0</v>
      </c>
      <c r="AI303" t="s">
        <v>63</v>
      </c>
      <c r="AJ303">
        <v>0</v>
      </c>
      <c r="AK303">
        <v>5</v>
      </c>
      <c r="AL303">
        <v>0</v>
      </c>
      <c r="AM303" t="s">
        <v>64</v>
      </c>
      <c r="AN303">
        <v>0</v>
      </c>
      <c r="AO303">
        <v>0</v>
      </c>
      <c r="AP303">
        <v>1</v>
      </c>
      <c r="AQ303">
        <v>22</v>
      </c>
      <c r="AR303">
        <v>1441.8</v>
      </c>
      <c r="AS303">
        <v>0</v>
      </c>
      <c r="AT303">
        <v>38.28</v>
      </c>
      <c r="AU303">
        <v>0</v>
      </c>
      <c r="AV303">
        <v>1480.08</v>
      </c>
      <c r="AW303">
        <v>1</v>
      </c>
      <c r="AX303">
        <v>1</v>
      </c>
      <c r="AY303">
        <v>93635</v>
      </c>
      <c r="AZ303">
        <v>0</v>
      </c>
    </row>
    <row r="304" spans="1:52">
      <c r="A304">
        <v>38</v>
      </c>
      <c r="B304">
        <v>14</v>
      </c>
      <c r="C304">
        <v>47.95</v>
      </c>
      <c r="D304" t="s">
        <v>52</v>
      </c>
      <c r="E304" t="s">
        <v>52</v>
      </c>
      <c r="F304">
        <v>39</v>
      </c>
      <c r="G304" t="s">
        <v>901</v>
      </c>
      <c r="H304">
        <v>5601</v>
      </c>
      <c r="I304" t="s">
        <v>54</v>
      </c>
      <c r="J304" t="s">
        <v>55</v>
      </c>
      <c r="K304" t="s">
        <v>902</v>
      </c>
      <c r="L304" t="s">
        <v>57</v>
      </c>
      <c r="M304">
        <v>0</v>
      </c>
      <c r="N304">
        <v>0</v>
      </c>
      <c r="O304" t="s">
        <v>58</v>
      </c>
      <c r="P304">
        <v>1</v>
      </c>
      <c r="Q304" t="s">
        <v>77</v>
      </c>
      <c r="R304" t="s">
        <v>903</v>
      </c>
      <c r="S304">
        <v>37.890144999999997</v>
      </c>
      <c r="T304">
        <v>-119.18408700000001</v>
      </c>
      <c r="U304">
        <v>1</v>
      </c>
      <c r="V304">
        <v>79.599999999999994</v>
      </c>
      <c r="W304">
        <v>0</v>
      </c>
      <c r="X304">
        <v>0</v>
      </c>
      <c r="Y304">
        <v>7</v>
      </c>
      <c r="Z304" t="s">
        <v>105</v>
      </c>
      <c r="AA304">
        <v>1</v>
      </c>
      <c r="AB304">
        <v>1</v>
      </c>
      <c r="AC304">
        <v>1</v>
      </c>
      <c r="AD304">
        <v>1</v>
      </c>
      <c r="AE304" t="s">
        <v>62</v>
      </c>
      <c r="AF304">
        <v>1</v>
      </c>
      <c r="AG304">
        <v>504</v>
      </c>
      <c r="AH304">
        <v>1</v>
      </c>
      <c r="AI304" t="s">
        <v>63</v>
      </c>
      <c r="AJ304">
        <v>1</v>
      </c>
      <c r="AK304">
        <v>4</v>
      </c>
      <c r="AL304">
        <v>0</v>
      </c>
      <c r="AM304" t="s">
        <v>64</v>
      </c>
      <c r="AN304">
        <v>1</v>
      </c>
      <c r="AO304">
        <v>1</v>
      </c>
      <c r="AP304">
        <v>1</v>
      </c>
      <c r="AQ304">
        <v>68</v>
      </c>
      <c r="AR304">
        <v>5515.8</v>
      </c>
      <c r="AS304">
        <v>0</v>
      </c>
      <c r="AT304">
        <v>3260.6</v>
      </c>
      <c r="AU304">
        <v>0</v>
      </c>
      <c r="AV304">
        <v>8776.4</v>
      </c>
      <c r="AW304">
        <v>0</v>
      </c>
      <c r="AX304">
        <v>1</v>
      </c>
      <c r="AY304">
        <v>93541</v>
      </c>
      <c r="AZ304">
        <v>0</v>
      </c>
    </row>
    <row r="305" spans="1:52">
      <c r="A305">
        <v>44</v>
      </c>
      <c r="B305">
        <v>0</v>
      </c>
      <c r="C305">
        <v>4.42</v>
      </c>
      <c r="D305" t="s">
        <v>52</v>
      </c>
      <c r="E305" t="s">
        <v>52</v>
      </c>
      <c r="F305">
        <v>29</v>
      </c>
      <c r="G305" t="s">
        <v>904</v>
      </c>
      <c r="H305">
        <v>2236</v>
      </c>
      <c r="I305" t="s">
        <v>54</v>
      </c>
      <c r="J305" t="s">
        <v>55</v>
      </c>
      <c r="K305" t="s">
        <v>905</v>
      </c>
      <c r="L305" t="s">
        <v>57</v>
      </c>
      <c r="M305">
        <v>0</v>
      </c>
      <c r="N305">
        <v>0</v>
      </c>
      <c r="O305" t="s">
        <v>68</v>
      </c>
      <c r="P305">
        <v>0</v>
      </c>
      <c r="Q305" t="s">
        <v>72</v>
      </c>
      <c r="R305" t="s">
        <v>906</v>
      </c>
      <c r="S305">
        <v>33.739415000000001</v>
      </c>
      <c r="T305">
        <v>-116.968339</v>
      </c>
      <c r="U305">
        <v>1</v>
      </c>
      <c r="V305">
        <v>20.05</v>
      </c>
      <c r="W305">
        <v>0</v>
      </c>
      <c r="X305">
        <v>0</v>
      </c>
      <c r="Y305">
        <v>6</v>
      </c>
      <c r="Z305" t="s">
        <v>258</v>
      </c>
      <c r="AA305">
        <v>0</v>
      </c>
      <c r="AB305">
        <v>0</v>
      </c>
      <c r="AC305">
        <v>0</v>
      </c>
      <c r="AD305">
        <v>1</v>
      </c>
      <c r="AE305" t="s">
        <v>79</v>
      </c>
      <c r="AF305">
        <v>1</v>
      </c>
      <c r="AG305">
        <v>29687</v>
      </c>
      <c r="AH305">
        <v>0</v>
      </c>
      <c r="AI305" t="s">
        <v>63</v>
      </c>
      <c r="AJ305">
        <v>1</v>
      </c>
      <c r="AK305">
        <v>3</v>
      </c>
      <c r="AL305">
        <v>0</v>
      </c>
      <c r="AM305" t="s">
        <v>64</v>
      </c>
      <c r="AN305">
        <v>0</v>
      </c>
      <c r="AO305">
        <v>0</v>
      </c>
      <c r="AP305">
        <v>0</v>
      </c>
      <c r="AQ305">
        <v>34</v>
      </c>
      <c r="AR305">
        <v>679</v>
      </c>
      <c r="AS305">
        <v>0</v>
      </c>
      <c r="AT305">
        <v>150.28</v>
      </c>
      <c r="AU305">
        <v>0</v>
      </c>
      <c r="AV305">
        <v>829.28</v>
      </c>
      <c r="AW305">
        <v>0</v>
      </c>
      <c r="AX305">
        <v>0</v>
      </c>
      <c r="AY305">
        <v>92543</v>
      </c>
      <c r="AZ305">
        <v>0</v>
      </c>
    </row>
    <row r="306" spans="1:52">
      <c r="A306">
        <v>61</v>
      </c>
      <c r="B306">
        <v>53</v>
      </c>
      <c r="C306">
        <v>25.85</v>
      </c>
      <c r="D306" t="s">
        <v>52</v>
      </c>
      <c r="E306" t="s">
        <v>52</v>
      </c>
      <c r="F306">
        <v>70</v>
      </c>
      <c r="G306" t="s">
        <v>907</v>
      </c>
      <c r="H306">
        <v>5237</v>
      </c>
      <c r="I306" t="s">
        <v>75</v>
      </c>
      <c r="J306" t="s">
        <v>55</v>
      </c>
      <c r="K306" t="s">
        <v>908</v>
      </c>
      <c r="L306" t="s">
        <v>57</v>
      </c>
      <c r="M306">
        <v>1</v>
      </c>
      <c r="N306">
        <v>0</v>
      </c>
      <c r="O306" t="s">
        <v>58</v>
      </c>
      <c r="P306">
        <v>1</v>
      </c>
      <c r="Q306" t="s">
        <v>85</v>
      </c>
      <c r="R306" t="s">
        <v>909</v>
      </c>
      <c r="S306">
        <v>40.766599999999997</v>
      </c>
      <c r="T306">
        <v>-123.80458</v>
      </c>
      <c r="U306">
        <v>0</v>
      </c>
      <c r="V306">
        <v>49.45</v>
      </c>
      <c r="W306">
        <v>0</v>
      </c>
      <c r="X306">
        <v>3</v>
      </c>
      <c r="Y306">
        <v>0</v>
      </c>
      <c r="Z306" t="s">
        <v>209</v>
      </c>
      <c r="AA306">
        <v>0</v>
      </c>
      <c r="AB306">
        <v>0</v>
      </c>
      <c r="AC306">
        <v>1</v>
      </c>
      <c r="AD306">
        <v>0</v>
      </c>
      <c r="AE306" t="s">
        <v>62</v>
      </c>
      <c r="AF306">
        <v>1</v>
      </c>
      <c r="AG306">
        <v>155</v>
      </c>
      <c r="AH306">
        <v>1</v>
      </c>
      <c r="AI306" t="s">
        <v>63</v>
      </c>
      <c r="AJ306">
        <v>0</v>
      </c>
      <c r="AK306">
        <v>3</v>
      </c>
      <c r="AL306">
        <v>0</v>
      </c>
      <c r="AM306" t="s">
        <v>64</v>
      </c>
      <c r="AN306">
        <v>0</v>
      </c>
      <c r="AO306">
        <v>0</v>
      </c>
      <c r="AP306">
        <v>0</v>
      </c>
      <c r="AQ306">
        <v>23</v>
      </c>
      <c r="AR306">
        <v>1119.3499999999999</v>
      </c>
      <c r="AS306">
        <v>0</v>
      </c>
      <c r="AT306">
        <v>594.54999999999995</v>
      </c>
      <c r="AU306">
        <v>0</v>
      </c>
      <c r="AV306">
        <v>1713.9</v>
      </c>
      <c r="AW306">
        <v>0</v>
      </c>
      <c r="AX306">
        <v>1</v>
      </c>
      <c r="AY306">
        <v>95550</v>
      </c>
      <c r="AZ306">
        <v>0</v>
      </c>
    </row>
    <row r="307" spans="1:52">
      <c r="A307">
        <v>49</v>
      </c>
      <c r="B307">
        <v>22</v>
      </c>
      <c r="C307">
        <v>43.51</v>
      </c>
      <c r="D307" t="s">
        <v>52</v>
      </c>
      <c r="E307" t="s">
        <v>52</v>
      </c>
      <c r="F307">
        <v>44</v>
      </c>
      <c r="G307" t="s">
        <v>186</v>
      </c>
      <c r="H307">
        <v>5436</v>
      </c>
      <c r="I307" t="s">
        <v>54</v>
      </c>
      <c r="J307" t="s">
        <v>55</v>
      </c>
      <c r="K307" t="s">
        <v>910</v>
      </c>
      <c r="L307" t="s">
        <v>57</v>
      </c>
      <c r="M307">
        <v>1</v>
      </c>
      <c r="N307">
        <v>1</v>
      </c>
      <c r="O307" t="s">
        <v>58</v>
      </c>
      <c r="P307">
        <v>1</v>
      </c>
      <c r="Q307" t="s">
        <v>77</v>
      </c>
      <c r="R307" t="s">
        <v>369</v>
      </c>
      <c r="S307">
        <v>34.088017000000001</v>
      </c>
      <c r="T307">
        <v>-118.327168</v>
      </c>
      <c r="U307">
        <v>1</v>
      </c>
      <c r="V307">
        <v>88</v>
      </c>
      <c r="W307">
        <v>1</v>
      </c>
      <c r="X307">
        <v>1</v>
      </c>
      <c r="Y307">
        <v>10</v>
      </c>
      <c r="Z307" t="s">
        <v>61</v>
      </c>
      <c r="AA307">
        <v>1</v>
      </c>
      <c r="AB307">
        <v>1</v>
      </c>
      <c r="AC307">
        <v>0</v>
      </c>
      <c r="AD307">
        <v>1</v>
      </c>
      <c r="AE307" t="s">
        <v>79</v>
      </c>
      <c r="AF307">
        <v>1</v>
      </c>
      <c r="AG307">
        <v>32562</v>
      </c>
      <c r="AH307">
        <v>1</v>
      </c>
      <c r="AI307" t="s">
        <v>63</v>
      </c>
      <c r="AJ307">
        <v>1</v>
      </c>
      <c r="AK307">
        <v>3</v>
      </c>
      <c r="AL307">
        <v>0</v>
      </c>
      <c r="AM307" t="s">
        <v>64</v>
      </c>
      <c r="AN307">
        <v>1</v>
      </c>
      <c r="AO307">
        <v>1</v>
      </c>
      <c r="AP307">
        <v>1</v>
      </c>
      <c r="AQ307">
        <v>68</v>
      </c>
      <c r="AR307">
        <v>6161.9</v>
      </c>
      <c r="AS307">
        <v>40</v>
      </c>
      <c r="AT307">
        <v>2958.68</v>
      </c>
      <c r="AU307">
        <v>0</v>
      </c>
      <c r="AV307">
        <v>9160.58</v>
      </c>
      <c r="AW307">
        <v>0</v>
      </c>
      <c r="AX307">
        <v>0</v>
      </c>
      <c r="AY307">
        <v>90038</v>
      </c>
      <c r="AZ307">
        <v>0</v>
      </c>
    </row>
    <row r="308" spans="1:52">
      <c r="A308">
        <v>27</v>
      </c>
      <c r="B308">
        <v>71</v>
      </c>
      <c r="C308">
        <v>42.37</v>
      </c>
      <c r="D308" t="s">
        <v>52</v>
      </c>
      <c r="E308" t="s">
        <v>52</v>
      </c>
      <c r="F308">
        <v>43</v>
      </c>
      <c r="G308" t="s">
        <v>911</v>
      </c>
      <c r="H308">
        <v>4606</v>
      </c>
      <c r="I308" t="s">
        <v>75</v>
      </c>
      <c r="J308" t="s">
        <v>55</v>
      </c>
      <c r="K308" t="s">
        <v>912</v>
      </c>
      <c r="L308" t="s">
        <v>57</v>
      </c>
      <c r="M308">
        <v>0</v>
      </c>
      <c r="N308">
        <v>1</v>
      </c>
      <c r="O308" t="s">
        <v>58</v>
      </c>
      <c r="P308">
        <v>1</v>
      </c>
      <c r="Q308" t="s">
        <v>59</v>
      </c>
      <c r="R308" t="s">
        <v>913</v>
      </c>
      <c r="S308">
        <v>33.850504000000001</v>
      </c>
      <c r="T308">
        <v>-118.03989199999999</v>
      </c>
      <c r="U308">
        <v>1</v>
      </c>
      <c r="V308">
        <v>99.8</v>
      </c>
      <c r="W308">
        <v>1</v>
      </c>
      <c r="X308">
        <v>0</v>
      </c>
      <c r="Y308">
        <v>1</v>
      </c>
      <c r="Z308" t="s">
        <v>61</v>
      </c>
      <c r="AA308">
        <v>0</v>
      </c>
      <c r="AB308">
        <v>0</v>
      </c>
      <c r="AC308">
        <v>1</v>
      </c>
      <c r="AD308">
        <v>1</v>
      </c>
      <c r="AE308" t="s">
        <v>79</v>
      </c>
      <c r="AF308">
        <v>1</v>
      </c>
      <c r="AG308">
        <v>15505</v>
      </c>
      <c r="AH308">
        <v>0</v>
      </c>
      <c r="AI308" t="s">
        <v>63</v>
      </c>
      <c r="AJ308">
        <v>1</v>
      </c>
      <c r="AK308">
        <v>4</v>
      </c>
      <c r="AL308">
        <v>0</v>
      </c>
      <c r="AM308" t="s">
        <v>64</v>
      </c>
      <c r="AN308">
        <v>1</v>
      </c>
      <c r="AO308">
        <v>1</v>
      </c>
      <c r="AP308">
        <v>1</v>
      </c>
      <c r="AQ308">
        <v>56</v>
      </c>
      <c r="AR308">
        <v>5515.45</v>
      </c>
      <c r="AS308">
        <v>0</v>
      </c>
      <c r="AT308">
        <v>2372.7199999999998</v>
      </c>
      <c r="AU308">
        <v>0</v>
      </c>
      <c r="AV308">
        <v>7888.17</v>
      </c>
      <c r="AW308">
        <v>1</v>
      </c>
      <c r="AX308">
        <v>1</v>
      </c>
      <c r="AY308">
        <v>90623</v>
      </c>
      <c r="AZ308">
        <v>0</v>
      </c>
    </row>
    <row r="309" spans="1:52">
      <c r="A309">
        <v>67</v>
      </c>
      <c r="B309">
        <v>15</v>
      </c>
      <c r="C309">
        <v>16.78</v>
      </c>
      <c r="D309" t="s">
        <v>80</v>
      </c>
      <c r="E309" t="s">
        <v>81</v>
      </c>
      <c r="F309">
        <v>65</v>
      </c>
      <c r="G309" t="s">
        <v>914</v>
      </c>
      <c r="H309">
        <v>3715</v>
      </c>
      <c r="I309" t="s">
        <v>66</v>
      </c>
      <c r="J309" t="s">
        <v>55</v>
      </c>
      <c r="K309" t="s">
        <v>915</v>
      </c>
      <c r="L309" t="s">
        <v>84</v>
      </c>
      <c r="M309">
        <v>0</v>
      </c>
      <c r="N309">
        <v>1</v>
      </c>
      <c r="O309" t="s">
        <v>68</v>
      </c>
      <c r="P309">
        <v>1</v>
      </c>
      <c r="Q309" t="s">
        <v>59</v>
      </c>
      <c r="R309" t="s">
        <v>916</v>
      </c>
      <c r="S309">
        <v>37.963994999999997</v>
      </c>
      <c r="T309">
        <v>-122.288296</v>
      </c>
      <c r="U309">
        <v>0</v>
      </c>
      <c r="V309">
        <v>79.849999999999994</v>
      </c>
      <c r="W309">
        <v>1</v>
      </c>
      <c r="X309">
        <v>0</v>
      </c>
      <c r="Y309">
        <v>0</v>
      </c>
      <c r="Z309" t="s">
        <v>61</v>
      </c>
      <c r="AA309">
        <v>0</v>
      </c>
      <c r="AB309">
        <v>0</v>
      </c>
      <c r="AC309">
        <v>1</v>
      </c>
      <c r="AD309">
        <v>0</v>
      </c>
      <c r="AE309" t="s">
        <v>62</v>
      </c>
      <c r="AF309">
        <v>1</v>
      </c>
      <c r="AG309">
        <v>25399</v>
      </c>
      <c r="AH309">
        <v>0</v>
      </c>
      <c r="AI309" t="s">
        <v>63</v>
      </c>
      <c r="AJ309">
        <v>0</v>
      </c>
      <c r="AK309">
        <v>3</v>
      </c>
      <c r="AL309">
        <v>1</v>
      </c>
      <c r="AM309" t="s">
        <v>64</v>
      </c>
      <c r="AN309">
        <v>0</v>
      </c>
      <c r="AO309">
        <v>0</v>
      </c>
      <c r="AP309">
        <v>0</v>
      </c>
      <c r="AQ309">
        <v>19</v>
      </c>
      <c r="AR309">
        <v>1471.75</v>
      </c>
      <c r="AS309">
        <v>0</v>
      </c>
      <c r="AT309">
        <v>318.82</v>
      </c>
      <c r="AU309">
        <v>0</v>
      </c>
      <c r="AV309">
        <v>1790.57</v>
      </c>
      <c r="AW309">
        <v>0</v>
      </c>
      <c r="AX309">
        <v>1</v>
      </c>
      <c r="AY309">
        <v>94803</v>
      </c>
      <c r="AZ309">
        <v>1</v>
      </c>
    </row>
    <row r="310" spans="1:52">
      <c r="A310">
        <v>26</v>
      </c>
      <c r="B310">
        <v>42</v>
      </c>
      <c r="C310">
        <v>14</v>
      </c>
      <c r="D310" t="s">
        <v>52</v>
      </c>
      <c r="E310" t="s">
        <v>52</v>
      </c>
      <c r="F310">
        <v>52</v>
      </c>
      <c r="G310" t="s">
        <v>917</v>
      </c>
      <c r="H310">
        <v>5667</v>
      </c>
      <c r="I310" t="s">
        <v>54</v>
      </c>
      <c r="J310" t="s">
        <v>55</v>
      </c>
      <c r="K310" t="s">
        <v>918</v>
      </c>
      <c r="L310" t="s">
        <v>57</v>
      </c>
      <c r="M310">
        <v>0</v>
      </c>
      <c r="N310">
        <v>1</v>
      </c>
      <c r="O310" t="s">
        <v>58</v>
      </c>
      <c r="P310">
        <v>1</v>
      </c>
      <c r="Q310" t="s">
        <v>85</v>
      </c>
      <c r="R310" t="s">
        <v>919</v>
      </c>
      <c r="S310">
        <v>33.600987000000003</v>
      </c>
      <c r="T310">
        <v>-117.862734</v>
      </c>
      <c r="U310">
        <v>1</v>
      </c>
      <c r="V310">
        <v>80.599999999999994</v>
      </c>
      <c r="W310">
        <v>0</v>
      </c>
      <c r="X310">
        <v>0</v>
      </c>
      <c r="Y310">
        <v>5</v>
      </c>
      <c r="Z310" t="s">
        <v>61</v>
      </c>
      <c r="AA310">
        <v>1</v>
      </c>
      <c r="AB310">
        <v>0</v>
      </c>
      <c r="AC310">
        <v>1</v>
      </c>
      <c r="AD310">
        <v>1</v>
      </c>
      <c r="AE310" t="s">
        <v>62</v>
      </c>
      <c r="AF310">
        <v>1</v>
      </c>
      <c r="AG310">
        <v>13422</v>
      </c>
      <c r="AH310">
        <v>1</v>
      </c>
      <c r="AI310" t="s">
        <v>63</v>
      </c>
      <c r="AJ310">
        <v>1</v>
      </c>
      <c r="AK310">
        <v>5</v>
      </c>
      <c r="AL310">
        <v>0</v>
      </c>
      <c r="AM310" t="s">
        <v>64</v>
      </c>
      <c r="AN310">
        <v>1</v>
      </c>
      <c r="AO310">
        <v>1</v>
      </c>
      <c r="AP310">
        <v>1</v>
      </c>
      <c r="AQ310">
        <v>60</v>
      </c>
      <c r="AR310">
        <v>4946.7</v>
      </c>
      <c r="AS310">
        <v>0</v>
      </c>
      <c r="AT310">
        <v>840</v>
      </c>
      <c r="AU310">
        <v>0</v>
      </c>
      <c r="AV310">
        <v>5786.7</v>
      </c>
      <c r="AW310">
        <v>1</v>
      </c>
      <c r="AX310">
        <v>1</v>
      </c>
      <c r="AY310">
        <v>92625</v>
      </c>
      <c r="AZ310">
        <v>0</v>
      </c>
    </row>
    <row r="311" spans="1:52">
      <c r="A311">
        <v>38</v>
      </c>
      <c r="B311">
        <v>0</v>
      </c>
      <c r="C311">
        <v>49.5</v>
      </c>
      <c r="D311" t="s">
        <v>52</v>
      </c>
      <c r="E311" t="s">
        <v>52</v>
      </c>
      <c r="F311">
        <v>23</v>
      </c>
      <c r="G311" t="s">
        <v>793</v>
      </c>
      <c r="H311">
        <v>5234</v>
      </c>
      <c r="I311" t="s">
        <v>54</v>
      </c>
      <c r="J311" t="s">
        <v>55</v>
      </c>
      <c r="K311" t="s">
        <v>920</v>
      </c>
      <c r="L311" t="s">
        <v>57</v>
      </c>
      <c r="M311">
        <v>0</v>
      </c>
      <c r="N311">
        <v>0</v>
      </c>
      <c r="O311" t="s">
        <v>68</v>
      </c>
      <c r="P311">
        <v>0</v>
      </c>
      <c r="Q311" t="s">
        <v>72</v>
      </c>
      <c r="R311" t="s">
        <v>795</v>
      </c>
      <c r="S311">
        <v>33.840398999999998</v>
      </c>
      <c r="T311">
        <v>-118.353714</v>
      </c>
      <c r="U311">
        <v>1</v>
      </c>
      <c r="V311">
        <v>19.399999999999999</v>
      </c>
      <c r="W311">
        <v>0</v>
      </c>
      <c r="X311">
        <v>0</v>
      </c>
      <c r="Y311">
        <v>1</v>
      </c>
      <c r="Z311" t="s">
        <v>105</v>
      </c>
      <c r="AA311">
        <v>0</v>
      </c>
      <c r="AB311">
        <v>0</v>
      </c>
      <c r="AC311">
        <v>0</v>
      </c>
      <c r="AD311">
        <v>1</v>
      </c>
      <c r="AE311" t="s">
        <v>79</v>
      </c>
      <c r="AF311">
        <v>1</v>
      </c>
      <c r="AG311">
        <v>41979</v>
      </c>
      <c r="AH311">
        <v>0</v>
      </c>
      <c r="AI311" t="s">
        <v>63</v>
      </c>
      <c r="AJ311">
        <v>1</v>
      </c>
      <c r="AK311">
        <v>5</v>
      </c>
      <c r="AL311">
        <v>0</v>
      </c>
      <c r="AM311" t="s">
        <v>64</v>
      </c>
      <c r="AN311">
        <v>0</v>
      </c>
      <c r="AO311">
        <v>0</v>
      </c>
      <c r="AP311">
        <v>0</v>
      </c>
      <c r="AQ311">
        <v>72</v>
      </c>
      <c r="AR311">
        <v>1363.25</v>
      </c>
      <c r="AS311">
        <v>0</v>
      </c>
      <c r="AT311">
        <v>3564</v>
      </c>
      <c r="AU311">
        <v>0</v>
      </c>
      <c r="AV311">
        <v>4927.25</v>
      </c>
      <c r="AW311">
        <v>0</v>
      </c>
      <c r="AX311">
        <v>0</v>
      </c>
      <c r="AY311">
        <v>90503</v>
      </c>
      <c r="AZ311">
        <v>0</v>
      </c>
    </row>
    <row r="312" spans="1:52">
      <c r="A312">
        <v>38</v>
      </c>
      <c r="B312">
        <v>0</v>
      </c>
      <c r="C312">
        <v>18.86</v>
      </c>
      <c r="D312" t="s">
        <v>52</v>
      </c>
      <c r="E312" t="s">
        <v>52</v>
      </c>
      <c r="F312">
        <v>32</v>
      </c>
      <c r="G312" t="s">
        <v>921</v>
      </c>
      <c r="H312">
        <v>5998</v>
      </c>
      <c r="I312" t="s">
        <v>54</v>
      </c>
      <c r="J312" t="s">
        <v>55</v>
      </c>
      <c r="K312" t="s">
        <v>922</v>
      </c>
      <c r="L312" t="s">
        <v>57</v>
      </c>
      <c r="M312">
        <v>1</v>
      </c>
      <c r="N312">
        <v>0</v>
      </c>
      <c r="O312" t="s">
        <v>58</v>
      </c>
      <c r="P312">
        <v>0</v>
      </c>
      <c r="Q312" t="s">
        <v>72</v>
      </c>
      <c r="R312" t="s">
        <v>923</v>
      </c>
      <c r="S312">
        <v>34.101607999999999</v>
      </c>
      <c r="T312">
        <v>-118.055848</v>
      </c>
      <c r="U312">
        <v>1</v>
      </c>
      <c r="V312">
        <v>24.3</v>
      </c>
      <c r="W312">
        <v>1</v>
      </c>
      <c r="X312">
        <v>3</v>
      </c>
      <c r="Y312">
        <v>5</v>
      </c>
      <c r="Z312" t="s">
        <v>61</v>
      </c>
      <c r="AA312">
        <v>0</v>
      </c>
      <c r="AB312">
        <v>0</v>
      </c>
      <c r="AC312">
        <v>0</v>
      </c>
      <c r="AD312">
        <v>1</v>
      </c>
      <c r="AE312" t="s">
        <v>62</v>
      </c>
      <c r="AF312">
        <v>1</v>
      </c>
      <c r="AG312">
        <v>32718</v>
      </c>
      <c r="AH312">
        <v>0</v>
      </c>
      <c r="AI312" t="s">
        <v>63</v>
      </c>
      <c r="AJ312">
        <v>1</v>
      </c>
      <c r="AK312">
        <v>4</v>
      </c>
      <c r="AL312">
        <v>0</v>
      </c>
      <c r="AM312" t="s">
        <v>64</v>
      </c>
      <c r="AN312">
        <v>0</v>
      </c>
      <c r="AO312">
        <v>0</v>
      </c>
      <c r="AP312">
        <v>0</v>
      </c>
      <c r="AQ312">
        <v>35</v>
      </c>
      <c r="AR312">
        <v>821.6</v>
      </c>
      <c r="AS312">
        <v>0</v>
      </c>
      <c r="AT312">
        <v>660.1</v>
      </c>
      <c r="AU312">
        <v>0</v>
      </c>
      <c r="AV312">
        <v>1481.7</v>
      </c>
      <c r="AW312">
        <v>0</v>
      </c>
      <c r="AX312">
        <v>0</v>
      </c>
      <c r="AY312">
        <v>91780</v>
      </c>
      <c r="AZ312">
        <v>0</v>
      </c>
    </row>
    <row r="313" spans="1:52">
      <c r="A313">
        <v>32</v>
      </c>
      <c r="B313">
        <v>28</v>
      </c>
      <c r="C313">
        <v>24.3</v>
      </c>
      <c r="D313" t="s">
        <v>52</v>
      </c>
      <c r="E313" t="s">
        <v>52</v>
      </c>
      <c r="F313">
        <v>71</v>
      </c>
      <c r="G313" t="s">
        <v>82</v>
      </c>
      <c r="H313">
        <v>2454</v>
      </c>
      <c r="I313" t="s">
        <v>66</v>
      </c>
      <c r="J313" t="s">
        <v>55</v>
      </c>
      <c r="K313" t="s">
        <v>924</v>
      </c>
      <c r="L313" t="s">
        <v>57</v>
      </c>
      <c r="M313">
        <v>0</v>
      </c>
      <c r="N313">
        <v>0</v>
      </c>
      <c r="O313" t="s">
        <v>68</v>
      </c>
      <c r="P313">
        <v>1</v>
      </c>
      <c r="Q313" t="s">
        <v>77</v>
      </c>
      <c r="R313" t="s">
        <v>925</v>
      </c>
      <c r="S313">
        <v>37.346670000000003</v>
      </c>
      <c r="T313">
        <v>-121.91001900000001</v>
      </c>
      <c r="U313">
        <v>1</v>
      </c>
      <c r="V313">
        <v>50.15</v>
      </c>
      <c r="W313">
        <v>0</v>
      </c>
      <c r="X313">
        <v>0</v>
      </c>
      <c r="Y313">
        <v>7</v>
      </c>
      <c r="Z313" t="s">
        <v>61</v>
      </c>
      <c r="AA313">
        <v>1</v>
      </c>
      <c r="AB313">
        <v>0</v>
      </c>
      <c r="AC313">
        <v>1</v>
      </c>
      <c r="AD313">
        <v>1</v>
      </c>
      <c r="AE313" t="s">
        <v>79</v>
      </c>
      <c r="AF313">
        <v>1</v>
      </c>
      <c r="AG313">
        <v>18197</v>
      </c>
      <c r="AH313">
        <v>0</v>
      </c>
      <c r="AI313" t="s">
        <v>63</v>
      </c>
      <c r="AJ313">
        <v>1</v>
      </c>
      <c r="AK313">
        <v>4</v>
      </c>
      <c r="AL313">
        <v>0</v>
      </c>
      <c r="AM313" t="s">
        <v>64</v>
      </c>
      <c r="AN313">
        <v>0</v>
      </c>
      <c r="AO313">
        <v>0</v>
      </c>
      <c r="AP313">
        <v>0</v>
      </c>
      <c r="AQ313">
        <v>40</v>
      </c>
      <c r="AR313">
        <v>2058.5</v>
      </c>
      <c r="AS313">
        <v>0</v>
      </c>
      <c r="AT313">
        <v>972</v>
      </c>
      <c r="AU313">
        <v>37.03</v>
      </c>
      <c r="AV313">
        <v>2993.47</v>
      </c>
      <c r="AW313">
        <v>0</v>
      </c>
      <c r="AX313">
        <v>1</v>
      </c>
      <c r="AY313">
        <v>95110</v>
      </c>
      <c r="AZ313">
        <v>0</v>
      </c>
    </row>
    <row r="314" spans="1:52">
      <c r="A314">
        <v>31</v>
      </c>
      <c r="B314">
        <v>10</v>
      </c>
      <c r="C314">
        <v>37.76</v>
      </c>
      <c r="D314" t="s">
        <v>175</v>
      </c>
      <c r="E314" t="s">
        <v>618</v>
      </c>
      <c r="F314">
        <v>81</v>
      </c>
      <c r="G314" t="s">
        <v>926</v>
      </c>
      <c r="H314">
        <v>2928</v>
      </c>
      <c r="I314" t="s">
        <v>66</v>
      </c>
      <c r="J314" t="s">
        <v>55</v>
      </c>
      <c r="K314" t="s">
        <v>927</v>
      </c>
      <c r="L314" t="s">
        <v>84</v>
      </c>
      <c r="M314">
        <v>0</v>
      </c>
      <c r="N314">
        <v>0</v>
      </c>
      <c r="O314" t="s">
        <v>58</v>
      </c>
      <c r="P314">
        <v>1</v>
      </c>
      <c r="Q314" t="s">
        <v>59</v>
      </c>
      <c r="R314" t="s">
        <v>928</v>
      </c>
      <c r="S314">
        <v>37.421633</v>
      </c>
      <c r="T314">
        <v>-122.009613</v>
      </c>
      <c r="U314">
        <v>0</v>
      </c>
      <c r="V314">
        <v>70</v>
      </c>
      <c r="W314">
        <v>0</v>
      </c>
      <c r="X314">
        <v>0</v>
      </c>
      <c r="Y314">
        <v>0</v>
      </c>
      <c r="Z314" t="s">
        <v>93</v>
      </c>
      <c r="AA314">
        <v>0</v>
      </c>
      <c r="AB314">
        <v>0</v>
      </c>
      <c r="AC314">
        <v>0</v>
      </c>
      <c r="AD314">
        <v>0</v>
      </c>
      <c r="AE314" t="s">
        <v>62</v>
      </c>
      <c r="AF314">
        <v>1</v>
      </c>
      <c r="AG314">
        <v>16985</v>
      </c>
      <c r="AH314">
        <v>0</v>
      </c>
      <c r="AI314" t="s">
        <v>63</v>
      </c>
      <c r="AJ314">
        <v>0</v>
      </c>
      <c r="AK314">
        <v>3</v>
      </c>
      <c r="AL314">
        <v>0</v>
      </c>
      <c r="AM314" t="s">
        <v>64</v>
      </c>
      <c r="AN314">
        <v>0</v>
      </c>
      <c r="AO314">
        <v>0</v>
      </c>
      <c r="AP314">
        <v>0</v>
      </c>
      <c r="AQ314">
        <v>2</v>
      </c>
      <c r="AR314">
        <v>153.05000000000001</v>
      </c>
      <c r="AS314">
        <v>0</v>
      </c>
      <c r="AT314">
        <v>75.52</v>
      </c>
      <c r="AU314">
        <v>0</v>
      </c>
      <c r="AV314">
        <v>228.57</v>
      </c>
      <c r="AW314">
        <v>0</v>
      </c>
      <c r="AX314">
        <v>1</v>
      </c>
      <c r="AY314">
        <v>94089</v>
      </c>
      <c r="AZ314">
        <v>1</v>
      </c>
    </row>
    <row r="315" spans="1:52">
      <c r="A315">
        <v>60</v>
      </c>
      <c r="B315">
        <v>26</v>
      </c>
      <c r="C315">
        <v>42.04</v>
      </c>
      <c r="D315" t="s">
        <v>138</v>
      </c>
      <c r="E315" t="s">
        <v>200</v>
      </c>
      <c r="F315">
        <v>92</v>
      </c>
      <c r="G315" t="s">
        <v>929</v>
      </c>
      <c r="H315">
        <v>2761</v>
      </c>
      <c r="I315" t="s">
        <v>75</v>
      </c>
      <c r="J315" t="s">
        <v>55</v>
      </c>
      <c r="K315" t="s">
        <v>930</v>
      </c>
      <c r="L315" t="s">
        <v>84</v>
      </c>
      <c r="M315">
        <v>0</v>
      </c>
      <c r="N315">
        <v>0</v>
      </c>
      <c r="O315" t="s">
        <v>58</v>
      </c>
      <c r="P315">
        <v>1</v>
      </c>
      <c r="Q315" t="s">
        <v>85</v>
      </c>
      <c r="R315" t="s">
        <v>931</v>
      </c>
      <c r="S315">
        <v>33.976753000000002</v>
      </c>
      <c r="T315">
        <v>-117.897367</v>
      </c>
      <c r="U315">
        <v>1</v>
      </c>
      <c r="V315">
        <v>54.15</v>
      </c>
      <c r="W315">
        <v>0</v>
      </c>
      <c r="X315">
        <v>0</v>
      </c>
      <c r="Y315">
        <v>1</v>
      </c>
      <c r="Z315" t="s">
        <v>61</v>
      </c>
      <c r="AA315">
        <v>1</v>
      </c>
      <c r="AB315">
        <v>0</v>
      </c>
      <c r="AC315">
        <v>1</v>
      </c>
      <c r="AD315">
        <v>1</v>
      </c>
      <c r="AE315" t="s">
        <v>79</v>
      </c>
      <c r="AF315">
        <v>1</v>
      </c>
      <c r="AG315">
        <v>46342</v>
      </c>
      <c r="AH315">
        <v>1</v>
      </c>
      <c r="AI315" t="s">
        <v>63</v>
      </c>
      <c r="AJ315">
        <v>1</v>
      </c>
      <c r="AK315">
        <v>2</v>
      </c>
      <c r="AL315">
        <v>0</v>
      </c>
      <c r="AM315" t="s">
        <v>64</v>
      </c>
      <c r="AN315">
        <v>0</v>
      </c>
      <c r="AO315">
        <v>0</v>
      </c>
      <c r="AP315">
        <v>0</v>
      </c>
      <c r="AQ315">
        <v>45</v>
      </c>
      <c r="AR315">
        <v>2319.8000000000002</v>
      </c>
      <c r="AS315">
        <v>0</v>
      </c>
      <c r="AT315">
        <v>1891.8</v>
      </c>
      <c r="AU315">
        <v>0</v>
      </c>
      <c r="AV315">
        <v>4211.6000000000004</v>
      </c>
      <c r="AW315">
        <v>0</v>
      </c>
      <c r="AX315">
        <v>1</v>
      </c>
      <c r="AY315">
        <v>91748</v>
      </c>
      <c r="AZ315">
        <v>1</v>
      </c>
    </row>
    <row r="316" spans="1:52">
      <c r="A316">
        <v>33</v>
      </c>
      <c r="B316">
        <v>23</v>
      </c>
      <c r="C316">
        <v>0</v>
      </c>
      <c r="D316" t="s">
        <v>52</v>
      </c>
      <c r="E316" t="s">
        <v>52</v>
      </c>
      <c r="F316">
        <v>30</v>
      </c>
      <c r="G316" t="s">
        <v>310</v>
      </c>
      <c r="H316">
        <v>4652</v>
      </c>
      <c r="I316" t="s">
        <v>54</v>
      </c>
      <c r="J316" t="s">
        <v>55</v>
      </c>
      <c r="K316" t="s">
        <v>932</v>
      </c>
      <c r="L316" t="s">
        <v>57</v>
      </c>
      <c r="M316">
        <v>1</v>
      </c>
      <c r="N316">
        <v>0</v>
      </c>
      <c r="O316" t="s">
        <v>68</v>
      </c>
      <c r="P316">
        <v>1</v>
      </c>
      <c r="Q316" t="s">
        <v>85</v>
      </c>
      <c r="R316" t="s">
        <v>933</v>
      </c>
      <c r="S316">
        <v>37.791998</v>
      </c>
      <c r="T316">
        <v>-122.408653</v>
      </c>
      <c r="U316">
        <v>1</v>
      </c>
      <c r="V316">
        <v>50.55</v>
      </c>
      <c r="W316">
        <v>0</v>
      </c>
      <c r="X316">
        <v>4</v>
      </c>
      <c r="Y316">
        <v>9</v>
      </c>
      <c r="Z316" t="s">
        <v>105</v>
      </c>
      <c r="AA316">
        <v>0</v>
      </c>
      <c r="AB316">
        <v>0</v>
      </c>
      <c r="AC316">
        <v>0</v>
      </c>
      <c r="AD316">
        <v>1</v>
      </c>
      <c r="AE316" t="s">
        <v>62</v>
      </c>
      <c r="AF316">
        <v>0</v>
      </c>
      <c r="AG316">
        <v>13723</v>
      </c>
      <c r="AH316">
        <v>1</v>
      </c>
      <c r="AI316" t="s">
        <v>63</v>
      </c>
      <c r="AJ316">
        <v>1</v>
      </c>
      <c r="AK316">
        <v>4</v>
      </c>
      <c r="AL316">
        <v>0</v>
      </c>
      <c r="AM316" t="s">
        <v>64</v>
      </c>
      <c r="AN316">
        <v>1</v>
      </c>
      <c r="AO316">
        <v>1</v>
      </c>
      <c r="AP316">
        <v>1</v>
      </c>
      <c r="AQ316">
        <v>66</v>
      </c>
      <c r="AR316">
        <v>3364.55</v>
      </c>
      <c r="AS316">
        <v>110</v>
      </c>
      <c r="AT316">
        <v>0</v>
      </c>
      <c r="AU316">
        <v>0</v>
      </c>
      <c r="AV316">
        <v>3474.55</v>
      </c>
      <c r="AW316">
        <v>0</v>
      </c>
      <c r="AX316">
        <v>0</v>
      </c>
      <c r="AY316">
        <v>94108</v>
      </c>
      <c r="AZ316">
        <v>0</v>
      </c>
    </row>
    <row r="317" spans="1:52">
      <c r="A317">
        <v>29</v>
      </c>
      <c r="B317">
        <v>52</v>
      </c>
      <c r="C317">
        <v>31.14</v>
      </c>
      <c r="D317" t="s">
        <v>88</v>
      </c>
      <c r="E317" t="s">
        <v>119</v>
      </c>
      <c r="F317">
        <v>68</v>
      </c>
      <c r="G317" t="s">
        <v>376</v>
      </c>
      <c r="H317">
        <v>4403</v>
      </c>
      <c r="I317" t="s">
        <v>66</v>
      </c>
      <c r="J317" t="s">
        <v>55</v>
      </c>
      <c r="K317" t="s">
        <v>934</v>
      </c>
      <c r="L317" t="s">
        <v>84</v>
      </c>
      <c r="M317">
        <v>0</v>
      </c>
      <c r="N317">
        <v>1</v>
      </c>
      <c r="O317" t="s">
        <v>58</v>
      </c>
      <c r="P317">
        <v>1</v>
      </c>
      <c r="Q317" t="s">
        <v>85</v>
      </c>
      <c r="R317" t="s">
        <v>935</v>
      </c>
      <c r="S317">
        <v>33.930931000000001</v>
      </c>
      <c r="T317">
        <v>-117.361788</v>
      </c>
      <c r="U317">
        <v>0</v>
      </c>
      <c r="V317">
        <v>65.25</v>
      </c>
      <c r="W317">
        <v>1</v>
      </c>
      <c r="X317">
        <v>0</v>
      </c>
      <c r="Y317">
        <v>0</v>
      </c>
      <c r="Z317" t="s">
        <v>258</v>
      </c>
      <c r="AA317">
        <v>0</v>
      </c>
      <c r="AB317">
        <v>1</v>
      </c>
      <c r="AC317">
        <v>0</v>
      </c>
      <c r="AD317">
        <v>0</v>
      </c>
      <c r="AE317" t="s">
        <v>79</v>
      </c>
      <c r="AF317">
        <v>1</v>
      </c>
      <c r="AG317">
        <v>42425</v>
      </c>
      <c r="AH317">
        <v>1</v>
      </c>
      <c r="AI317" t="s">
        <v>63</v>
      </c>
      <c r="AJ317">
        <v>0</v>
      </c>
      <c r="AK317">
        <v>1</v>
      </c>
      <c r="AL317">
        <v>0</v>
      </c>
      <c r="AM317" t="s">
        <v>64</v>
      </c>
      <c r="AN317">
        <v>0</v>
      </c>
      <c r="AO317">
        <v>0</v>
      </c>
      <c r="AP317">
        <v>0</v>
      </c>
      <c r="AQ317">
        <v>31</v>
      </c>
      <c r="AR317">
        <v>1994.3</v>
      </c>
      <c r="AS317">
        <v>120</v>
      </c>
      <c r="AT317">
        <v>965.34</v>
      </c>
      <c r="AU317">
        <v>0</v>
      </c>
      <c r="AV317">
        <v>3079.64</v>
      </c>
      <c r="AW317">
        <v>1</v>
      </c>
      <c r="AX317">
        <v>0</v>
      </c>
      <c r="AY317">
        <v>92506</v>
      </c>
      <c r="AZ317">
        <v>1</v>
      </c>
    </row>
    <row r="318" spans="1:52">
      <c r="A318">
        <v>43</v>
      </c>
      <c r="B318">
        <v>53</v>
      </c>
      <c r="C318">
        <v>13.45</v>
      </c>
      <c r="D318" t="s">
        <v>52</v>
      </c>
      <c r="E318" t="s">
        <v>52</v>
      </c>
      <c r="F318">
        <v>32</v>
      </c>
      <c r="G318" t="s">
        <v>936</v>
      </c>
      <c r="H318">
        <v>4162</v>
      </c>
      <c r="I318" t="s">
        <v>66</v>
      </c>
      <c r="J318" t="s">
        <v>55</v>
      </c>
      <c r="K318" t="s">
        <v>937</v>
      </c>
      <c r="L318" t="s">
        <v>57</v>
      </c>
      <c r="M318">
        <v>1</v>
      </c>
      <c r="N318">
        <v>0</v>
      </c>
      <c r="O318" t="s">
        <v>68</v>
      </c>
      <c r="P318">
        <v>1</v>
      </c>
      <c r="Q318" t="s">
        <v>59</v>
      </c>
      <c r="R318" t="s">
        <v>938</v>
      </c>
      <c r="S318">
        <v>38.602722999999997</v>
      </c>
      <c r="T318">
        <v>-121.27991299999999</v>
      </c>
      <c r="U318">
        <v>1</v>
      </c>
      <c r="V318">
        <v>79.400000000000006</v>
      </c>
      <c r="W318">
        <v>0</v>
      </c>
      <c r="X318">
        <v>3</v>
      </c>
      <c r="Y318">
        <v>9</v>
      </c>
      <c r="Z318" t="s">
        <v>61</v>
      </c>
      <c r="AA318">
        <v>1</v>
      </c>
      <c r="AB318">
        <v>0</v>
      </c>
      <c r="AC318">
        <v>0</v>
      </c>
      <c r="AD318">
        <v>1</v>
      </c>
      <c r="AE318" t="s">
        <v>62</v>
      </c>
      <c r="AF318">
        <v>1</v>
      </c>
      <c r="AG318">
        <v>49729</v>
      </c>
      <c r="AH318">
        <v>1</v>
      </c>
      <c r="AI318" t="s">
        <v>63</v>
      </c>
      <c r="AJ318">
        <v>1</v>
      </c>
      <c r="AK318">
        <v>4</v>
      </c>
      <c r="AL318">
        <v>0</v>
      </c>
      <c r="AM318" t="s">
        <v>64</v>
      </c>
      <c r="AN318">
        <v>0</v>
      </c>
      <c r="AO318">
        <v>0</v>
      </c>
      <c r="AP318">
        <v>0</v>
      </c>
      <c r="AQ318">
        <v>55</v>
      </c>
      <c r="AR318">
        <v>4238.45</v>
      </c>
      <c r="AS318">
        <v>0</v>
      </c>
      <c r="AT318">
        <v>739.75</v>
      </c>
      <c r="AU318">
        <v>0</v>
      </c>
      <c r="AV318">
        <v>4978.2</v>
      </c>
      <c r="AW318">
        <v>0</v>
      </c>
      <c r="AX318">
        <v>1</v>
      </c>
      <c r="AY318">
        <v>95670</v>
      </c>
      <c r="AZ318">
        <v>0</v>
      </c>
    </row>
    <row r="319" spans="1:52">
      <c r="A319">
        <v>45</v>
      </c>
      <c r="B319">
        <v>9</v>
      </c>
      <c r="C319">
        <v>32.33</v>
      </c>
      <c r="D319" t="s">
        <v>138</v>
      </c>
      <c r="E319" t="s">
        <v>200</v>
      </c>
      <c r="F319">
        <v>87</v>
      </c>
      <c r="G319" t="s">
        <v>70</v>
      </c>
      <c r="H319">
        <v>3473</v>
      </c>
      <c r="I319" t="s">
        <v>66</v>
      </c>
      <c r="J319" t="s">
        <v>55</v>
      </c>
      <c r="K319" t="s">
        <v>939</v>
      </c>
      <c r="L319" t="s">
        <v>84</v>
      </c>
      <c r="M319">
        <v>0</v>
      </c>
      <c r="N319">
        <v>0</v>
      </c>
      <c r="O319" t="s">
        <v>58</v>
      </c>
      <c r="P319">
        <v>1</v>
      </c>
      <c r="Q319" t="s">
        <v>59</v>
      </c>
      <c r="R319" t="s">
        <v>940</v>
      </c>
      <c r="S319">
        <v>36.993451</v>
      </c>
      <c r="T319">
        <v>-122.09885800000001</v>
      </c>
      <c r="U319">
        <v>0</v>
      </c>
      <c r="V319">
        <v>95.65</v>
      </c>
      <c r="W319">
        <v>1</v>
      </c>
      <c r="X319">
        <v>0</v>
      </c>
      <c r="Y319">
        <v>0</v>
      </c>
      <c r="Z319" t="s">
        <v>93</v>
      </c>
      <c r="AA319">
        <v>0</v>
      </c>
      <c r="AB319">
        <v>0</v>
      </c>
      <c r="AC319">
        <v>0</v>
      </c>
      <c r="AD319">
        <v>0</v>
      </c>
      <c r="AE319" t="s">
        <v>79</v>
      </c>
      <c r="AF319">
        <v>1</v>
      </c>
      <c r="AG319">
        <v>43192</v>
      </c>
      <c r="AH319">
        <v>0</v>
      </c>
      <c r="AI319" t="s">
        <v>63</v>
      </c>
      <c r="AJ319">
        <v>0</v>
      </c>
      <c r="AK319">
        <v>2</v>
      </c>
      <c r="AL319">
        <v>0</v>
      </c>
      <c r="AM319" t="s">
        <v>64</v>
      </c>
      <c r="AN319">
        <v>1</v>
      </c>
      <c r="AO319">
        <v>1</v>
      </c>
      <c r="AP319">
        <v>1</v>
      </c>
      <c r="AQ319">
        <v>1</v>
      </c>
      <c r="AR319">
        <v>95.65</v>
      </c>
      <c r="AS319">
        <v>0</v>
      </c>
      <c r="AT319">
        <v>32.33</v>
      </c>
      <c r="AU319">
        <v>0</v>
      </c>
      <c r="AV319">
        <v>127.98</v>
      </c>
      <c r="AW319">
        <v>0</v>
      </c>
      <c r="AX319">
        <v>1</v>
      </c>
      <c r="AY319">
        <v>95060</v>
      </c>
      <c r="AZ319">
        <v>1</v>
      </c>
    </row>
    <row r="320" spans="1:52">
      <c r="A320">
        <v>20</v>
      </c>
      <c r="B320">
        <v>0</v>
      </c>
      <c r="C320">
        <v>2.68</v>
      </c>
      <c r="D320" t="s">
        <v>52</v>
      </c>
      <c r="E320" t="s">
        <v>52</v>
      </c>
      <c r="F320">
        <v>31</v>
      </c>
      <c r="G320" t="s">
        <v>941</v>
      </c>
      <c r="H320">
        <v>2360</v>
      </c>
      <c r="I320" t="s">
        <v>66</v>
      </c>
      <c r="J320" t="s">
        <v>55</v>
      </c>
      <c r="K320" t="s">
        <v>942</v>
      </c>
      <c r="L320" t="s">
        <v>57</v>
      </c>
      <c r="M320">
        <v>1</v>
      </c>
      <c r="N320">
        <v>0</v>
      </c>
      <c r="O320" t="s">
        <v>58</v>
      </c>
      <c r="P320">
        <v>0</v>
      </c>
      <c r="Q320" t="s">
        <v>72</v>
      </c>
      <c r="R320" t="s">
        <v>943</v>
      </c>
      <c r="S320">
        <v>37.901370999999997</v>
      </c>
      <c r="T320">
        <v>-122.572024</v>
      </c>
      <c r="U320">
        <v>1</v>
      </c>
      <c r="V320">
        <v>19.350000000000001</v>
      </c>
      <c r="W320">
        <v>0</v>
      </c>
      <c r="X320">
        <v>2</v>
      </c>
      <c r="Y320">
        <v>1</v>
      </c>
      <c r="Z320" t="s">
        <v>61</v>
      </c>
      <c r="AA320">
        <v>0</v>
      </c>
      <c r="AB320">
        <v>0</v>
      </c>
      <c r="AC320">
        <v>0</v>
      </c>
      <c r="AD320">
        <v>1</v>
      </c>
      <c r="AE320" t="s">
        <v>62</v>
      </c>
      <c r="AF320">
        <v>1</v>
      </c>
      <c r="AG320">
        <v>28727</v>
      </c>
      <c r="AH320">
        <v>0</v>
      </c>
      <c r="AI320" t="s">
        <v>63</v>
      </c>
      <c r="AJ320">
        <v>1</v>
      </c>
      <c r="AK320">
        <v>5</v>
      </c>
      <c r="AL320">
        <v>0</v>
      </c>
      <c r="AM320" t="s">
        <v>64</v>
      </c>
      <c r="AN320">
        <v>0</v>
      </c>
      <c r="AO320">
        <v>0</v>
      </c>
      <c r="AP320">
        <v>0</v>
      </c>
      <c r="AQ320">
        <v>37</v>
      </c>
      <c r="AR320">
        <v>683.75</v>
      </c>
      <c r="AS320">
        <v>0</v>
      </c>
      <c r="AT320">
        <v>99.16</v>
      </c>
      <c r="AU320">
        <v>0</v>
      </c>
      <c r="AV320">
        <v>782.91</v>
      </c>
      <c r="AW320">
        <v>1</v>
      </c>
      <c r="AX320">
        <v>0</v>
      </c>
      <c r="AY320">
        <v>94941</v>
      </c>
      <c r="AZ320">
        <v>0</v>
      </c>
    </row>
    <row r="321" spans="1:52">
      <c r="A321">
        <v>25</v>
      </c>
      <c r="B321">
        <v>52</v>
      </c>
      <c r="C321">
        <v>0</v>
      </c>
      <c r="D321" t="s">
        <v>52</v>
      </c>
      <c r="E321" t="s">
        <v>52</v>
      </c>
      <c r="F321">
        <v>72</v>
      </c>
      <c r="G321" t="s">
        <v>944</v>
      </c>
      <c r="H321">
        <v>2270</v>
      </c>
      <c r="I321" t="s">
        <v>66</v>
      </c>
      <c r="J321" t="s">
        <v>55</v>
      </c>
      <c r="K321" t="s">
        <v>945</v>
      </c>
      <c r="L321" t="s">
        <v>57</v>
      </c>
      <c r="M321">
        <v>0</v>
      </c>
      <c r="N321">
        <v>0</v>
      </c>
      <c r="O321" t="s">
        <v>58</v>
      </c>
      <c r="P321">
        <v>1</v>
      </c>
      <c r="Q321" t="s">
        <v>85</v>
      </c>
      <c r="R321" t="s">
        <v>946</v>
      </c>
      <c r="S321">
        <v>36.523618999999997</v>
      </c>
      <c r="T321">
        <v>-119.38686800000001</v>
      </c>
      <c r="U321">
        <v>0</v>
      </c>
      <c r="V321">
        <v>45</v>
      </c>
      <c r="W321">
        <v>0</v>
      </c>
      <c r="X321">
        <v>0</v>
      </c>
      <c r="Y321">
        <v>0</v>
      </c>
      <c r="Z321" t="s">
        <v>93</v>
      </c>
      <c r="AA321">
        <v>0</v>
      </c>
      <c r="AB321">
        <v>0</v>
      </c>
      <c r="AC321">
        <v>0</v>
      </c>
      <c r="AD321">
        <v>0</v>
      </c>
      <c r="AE321" t="s">
        <v>79</v>
      </c>
      <c r="AF321">
        <v>0</v>
      </c>
      <c r="AG321">
        <v>24206</v>
      </c>
      <c r="AH321">
        <v>0</v>
      </c>
      <c r="AI321" t="s">
        <v>63</v>
      </c>
      <c r="AJ321">
        <v>0</v>
      </c>
      <c r="AK321">
        <v>5</v>
      </c>
      <c r="AL321">
        <v>0</v>
      </c>
      <c r="AM321" t="s">
        <v>64</v>
      </c>
      <c r="AN321">
        <v>1</v>
      </c>
      <c r="AO321">
        <v>1</v>
      </c>
      <c r="AP321">
        <v>1</v>
      </c>
      <c r="AQ321">
        <v>6</v>
      </c>
      <c r="AR321">
        <v>298.7</v>
      </c>
      <c r="AS321">
        <v>0</v>
      </c>
      <c r="AT321">
        <v>0</v>
      </c>
      <c r="AU321">
        <v>0</v>
      </c>
      <c r="AV321">
        <v>298.7</v>
      </c>
      <c r="AW321">
        <v>1</v>
      </c>
      <c r="AX321">
        <v>1</v>
      </c>
      <c r="AY321">
        <v>93618</v>
      </c>
      <c r="AZ321">
        <v>0</v>
      </c>
    </row>
    <row r="322" spans="1:52">
      <c r="A322">
        <v>44</v>
      </c>
      <c r="B322">
        <v>0</v>
      </c>
      <c r="C322">
        <v>47.19</v>
      </c>
      <c r="D322" t="s">
        <v>52</v>
      </c>
      <c r="E322" t="s">
        <v>52</v>
      </c>
      <c r="F322">
        <v>46</v>
      </c>
      <c r="G322" t="s">
        <v>947</v>
      </c>
      <c r="H322">
        <v>4476</v>
      </c>
      <c r="I322" t="s">
        <v>66</v>
      </c>
      <c r="J322" t="s">
        <v>55</v>
      </c>
      <c r="K322" t="s">
        <v>948</v>
      </c>
      <c r="L322" t="s">
        <v>57</v>
      </c>
      <c r="M322">
        <v>0</v>
      </c>
      <c r="N322">
        <v>0</v>
      </c>
      <c r="O322" t="s">
        <v>68</v>
      </c>
      <c r="P322">
        <v>0</v>
      </c>
      <c r="Q322" t="s">
        <v>72</v>
      </c>
      <c r="R322" t="s">
        <v>949</v>
      </c>
      <c r="S322">
        <v>40.648023999999999</v>
      </c>
      <c r="T322">
        <v>-123.46508799999999</v>
      </c>
      <c r="U322">
        <v>0</v>
      </c>
      <c r="V322">
        <v>20.75</v>
      </c>
      <c r="W322">
        <v>0</v>
      </c>
      <c r="X322">
        <v>0</v>
      </c>
      <c r="Y322">
        <v>0</v>
      </c>
      <c r="Z322" t="s">
        <v>93</v>
      </c>
      <c r="AA322">
        <v>0</v>
      </c>
      <c r="AB322">
        <v>0</v>
      </c>
      <c r="AC322">
        <v>0</v>
      </c>
      <c r="AD322">
        <v>0</v>
      </c>
      <c r="AE322" t="s">
        <v>161</v>
      </c>
      <c r="AF322">
        <v>1</v>
      </c>
      <c r="AG322">
        <v>268</v>
      </c>
      <c r="AH322">
        <v>0</v>
      </c>
      <c r="AI322" t="s">
        <v>63</v>
      </c>
      <c r="AJ322">
        <v>0</v>
      </c>
      <c r="AK322">
        <v>5</v>
      </c>
      <c r="AL322">
        <v>0</v>
      </c>
      <c r="AM322" t="s">
        <v>64</v>
      </c>
      <c r="AN322">
        <v>0</v>
      </c>
      <c r="AO322">
        <v>0</v>
      </c>
      <c r="AP322">
        <v>0</v>
      </c>
      <c r="AQ322">
        <v>7</v>
      </c>
      <c r="AR322">
        <v>141.1</v>
      </c>
      <c r="AS322">
        <v>0</v>
      </c>
      <c r="AT322">
        <v>330.33</v>
      </c>
      <c r="AU322">
        <v>0</v>
      </c>
      <c r="AV322">
        <v>471.43</v>
      </c>
      <c r="AW322">
        <v>0</v>
      </c>
      <c r="AX322">
        <v>0</v>
      </c>
      <c r="AY322">
        <v>96046</v>
      </c>
      <c r="AZ322">
        <v>0</v>
      </c>
    </row>
    <row r="323" spans="1:52">
      <c r="A323">
        <v>75</v>
      </c>
      <c r="B323">
        <v>15</v>
      </c>
      <c r="C323">
        <v>34.31</v>
      </c>
      <c r="D323" t="s">
        <v>52</v>
      </c>
      <c r="E323" t="s">
        <v>52</v>
      </c>
      <c r="F323">
        <v>28</v>
      </c>
      <c r="G323" t="s">
        <v>950</v>
      </c>
      <c r="H323">
        <v>5581</v>
      </c>
      <c r="I323" t="s">
        <v>75</v>
      </c>
      <c r="J323" t="s">
        <v>55</v>
      </c>
      <c r="K323" t="s">
        <v>951</v>
      </c>
      <c r="L323" t="s">
        <v>57</v>
      </c>
      <c r="M323">
        <v>0</v>
      </c>
      <c r="N323">
        <v>1</v>
      </c>
      <c r="O323" t="s">
        <v>68</v>
      </c>
      <c r="P323">
        <v>1</v>
      </c>
      <c r="Q323" t="s">
        <v>59</v>
      </c>
      <c r="R323" t="s">
        <v>952</v>
      </c>
      <c r="S323">
        <v>35.480896000000001</v>
      </c>
      <c r="T323">
        <v>-120.469476</v>
      </c>
      <c r="U323">
        <v>1</v>
      </c>
      <c r="V323">
        <v>80.349999999999994</v>
      </c>
      <c r="W323">
        <v>1</v>
      </c>
      <c r="X323">
        <v>0</v>
      </c>
      <c r="Y323">
        <v>7</v>
      </c>
      <c r="Z323" t="s">
        <v>105</v>
      </c>
      <c r="AA323">
        <v>0</v>
      </c>
      <c r="AB323">
        <v>0</v>
      </c>
      <c r="AC323">
        <v>1</v>
      </c>
      <c r="AD323">
        <v>1</v>
      </c>
      <c r="AE323" t="s">
        <v>79</v>
      </c>
      <c r="AF323">
        <v>1</v>
      </c>
      <c r="AG323">
        <v>1203</v>
      </c>
      <c r="AH323">
        <v>0</v>
      </c>
      <c r="AI323" t="s">
        <v>63</v>
      </c>
      <c r="AJ323">
        <v>1</v>
      </c>
      <c r="AK323">
        <v>4</v>
      </c>
      <c r="AL323">
        <v>1</v>
      </c>
      <c r="AM323" t="s">
        <v>64</v>
      </c>
      <c r="AN323">
        <v>0</v>
      </c>
      <c r="AO323">
        <v>0</v>
      </c>
      <c r="AP323">
        <v>0</v>
      </c>
      <c r="AQ323">
        <v>68</v>
      </c>
      <c r="AR323">
        <v>5589.3</v>
      </c>
      <c r="AS323">
        <v>0</v>
      </c>
      <c r="AT323">
        <v>2333.08</v>
      </c>
      <c r="AU323">
        <v>0</v>
      </c>
      <c r="AV323">
        <v>7922.38</v>
      </c>
      <c r="AW323">
        <v>0</v>
      </c>
      <c r="AX323">
        <v>1</v>
      </c>
      <c r="AY323">
        <v>93432</v>
      </c>
      <c r="AZ323">
        <v>0</v>
      </c>
    </row>
    <row r="324" spans="1:52">
      <c r="A324">
        <v>39</v>
      </c>
      <c r="B324">
        <v>0</v>
      </c>
      <c r="C324">
        <v>49.13</v>
      </c>
      <c r="D324" t="s">
        <v>52</v>
      </c>
      <c r="E324" t="s">
        <v>52</v>
      </c>
      <c r="F324">
        <v>48</v>
      </c>
      <c r="G324" t="s">
        <v>646</v>
      </c>
      <c r="H324">
        <v>6025</v>
      </c>
      <c r="I324" t="s">
        <v>54</v>
      </c>
      <c r="J324" t="s">
        <v>55</v>
      </c>
      <c r="K324" t="s">
        <v>953</v>
      </c>
      <c r="L324" t="s">
        <v>57</v>
      </c>
      <c r="M324">
        <v>0</v>
      </c>
      <c r="N324">
        <v>0</v>
      </c>
      <c r="O324" t="s">
        <v>68</v>
      </c>
      <c r="P324">
        <v>0</v>
      </c>
      <c r="Q324" t="s">
        <v>72</v>
      </c>
      <c r="R324" t="s">
        <v>648</v>
      </c>
      <c r="S324">
        <v>37.921033999999999</v>
      </c>
      <c r="T324">
        <v>-122.341798</v>
      </c>
      <c r="U324">
        <v>0</v>
      </c>
      <c r="V324">
        <v>25.1</v>
      </c>
      <c r="W324">
        <v>1</v>
      </c>
      <c r="X324">
        <v>0</v>
      </c>
      <c r="Y324">
        <v>0</v>
      </c>
      <c r="Z324" t="s">
        <v>105</v>
      </c>
      <c r="AA324">
        <v>0</v>
      </c>
      <c r="AB324">
        <v>0</v>
      </c>
      <c r="AC324">
        <v>0</v>
      </c>
      <c r="AD324">
        <v>0</v>
      </c>
      <c r="AE324" t="s">
        <v>79</v>
      </c>
      <c r="AF324">
        <v>1</v>
      </c>
      <c r="AG324">
        <v>39089</v>
      </c>
      <c r="AH324">
        <v>0</v>
      </c>
      <c r="AI324" t="s">
        <v>63</v>
      </c>
      <c r="AJ324">
        <v>0</v>
      </c>
      <c r="AK324">
        <v>4</v>
      </c>
      <c r="AL324">
        <v>0</v>
      </c>
      <c r="AM324" t="s">
        <v>64</v>
      </c>
      <c r="AN324">
        <v>0</v>
      </c>
      <c r="AO324">
        <v>0</v>
      </c>
      <c r="AP324">
        <v>0</v>
      </c>
      <c r="AQ324">
        <v>66</v>
      </c>
      <c r="AR324">
        <v>1697.7</v>
      </c>
      <c r="AS324">
        <v>0</v>
      </c>
      <c r="AT324">
        <v>3242.58</v>
      </c>
      <c r="AU324">
        <v>0</v>
      </c>
      <c r="AV324">
        <v>4940.28</v>
      </c>
      <c r="AW324">
        <v>0</v>
      </c>
      <c r="AX324">
        <v>0</v>
      </c>
      <c r="AY324">
        <v>94804</v>
      </c>
      <c r="AZ324">
        <v>0</v>
      </c>
    </row>
    <row r="325" spans="1:52">
      <c r="A325">
        <v>64</v>
      </c>
      <c r="B325">
        <v>17</v>
      </c>
      <c r="C325">
        <v>16.670000000000002</v>
      </c>
      <c r="D325" t="s">
        <v>52</v>
      </c>
      <c r="E325" t="s">
        <v>52</v>
      </c>
      <c r="F325">
        <v>36</v>
      </c>
      <c r="G325" t="s">
        <v>954</v>
      </c>
      <c r="H325">
        <v>4701</v>
      </c>
      <c r="I325" t="s">
        <v>66</v>
      </c>
      <c r="J325" t="s">
        <v>55</v>
      </c>
      <c r="K325" t="s">
        <v>955</v>
      </c>
      <c r="L325" t="s">
        <v>57</v>
      </c>
      <c r="M325">
        <v>1</v>
      </c>
      <c r="N325">
        <v>0</v>
      </c>
      <c r="O325" t="s">
        <v>68</v>
      </c>
      <c r="P325">
        <v>1</v>
      </c>
      <c r="Q325" t="s">
        <v>85</v>
      </c>
      <c r="R325" t="s">
        <v>956</v>
      </c>
      <c r="S325">
        <v>33.897122000000003</v>
      </c>
      <c r="T325">
        <v>-118.16443200000001</v>
      </c>
      <c r="U325">
        <v>1</v>
      </c>
      <c r="V325">
        <v>69.400000000000006</v>
      </c>
      <c r="W325">
        <v>1</v>
      </c>
      <c r="X325">
        <v>1</v>
      </c>
      <c r="Y325">
        <v>10</v>
      </c>
      <c r="Z325" t="s">
        <v>87</v>
      </c>
      <c r="AA325">
        <v>1</v>
      </c>
      <c r="AB325">
        <v>1</v>
      </c>
      <c r="AC325">
        <v>1</v>
      </c>
      <c r="AD325">
        <v>1</v>
      </c>
      <c r="AE325" t="s">
        <v>62</v>
      </c>
      <c r="AF325">
        <v>1</v>
      </c>
      <c r="AG325">
        <v>55306</v>
      </c>
      <c r="AH325">
        <v>0</v>
      </c>
      <c r="AI325" t="s">
        <v>63</v>
      </c>
      <c r="AJ325">
        <v>1</v>
      </c>
      <c r="AK325">
        <v>3</v>
      </c>
      <c r="AL325">
        <v>0</v>
      </c>
      <c r="AM325" t="s">
        <v>64</v>
      </c>
      <c r="AN325">
        <v>0</v>
      </c>
      <c r="AO325">
        <v>0</v>
      </c>
      <c r="AP325">
        <v>1</v>
      </c>
      <c r="AQ325">
        <v>42</v>
      </c>
      <c r="AR325">
        <v>3058.3</v>
      </c>
      <c r="AS325">
        <v>0</v>
      </c>
      <c r="AT325">
        <v>700.14</v>
      </c>
      <c r="AU325">
        <v>0</v>
      </c>
      <c r="AV325">
        <v>3758.44</v>
      </c>
      <c r="AW325">
        <v>0</v>
      </c>
      <c r="AX325">
        <v>1</v>
      </c>
      <c r="AY325">
        <v>90723</v>
      </c>
      <c r="AZ325">
        <v>0</v>
      </c>
    </row>
    <row r="326" spans="1:52">
      <c r="A326">
        <v>62</v>
      </c>
      <c r="B326">
        <v>0</v>
      </c>
      <c r="C326">
        <v>18.809999999999999</v>
      </c>
      <c r="D326" t="s">
        <v>52</v>
      </c>
      <c r="E326" t="s">
        <v>52</v>
      </c>
      <c r="F326">
        <v>36</v>
      </c>
      <c r="G326" t="s">
        <v>957</v>
      </c>
      <c r="H326">
        <v>6338</v>
      </c>
      <c r="I326" t="s">
        <v>54</v>
      </c>
      <c r="J326" t="s">
        <v>55</v>
      </c>
      <c r="K326" t="s">
        <v>958</v>
      </c>
      <c r="L326" t="s">
        <v>57</v>
      </c>
      <c r="M326">
        <v>0</v>
      </c>
      <c r="N326">
        <v>0</v>
      </c>
      <c r="O326" t="s">
        <v>58</v>
      </c>
      <c r="P326">
        <v>0</v>
      </c>
      <c r="Q326" t="s">
        <v>72</v>
      </c>
      <c r="R326" t="s">
        <v>959</v>
      </c>
      <c r="S326">
        <v>36.625791999999997</v>
      </c>
      <c r="T326">
        <v>-119.672483</v>
      </c>
      <c r="U326">
        <v>0</v>
      </c>
      <c r="V326">
        <v>19.850000000000001</v>
      </c>
      <c r="W326">
        <v>0</v>
      </c>
      <c r="X326">
        <v>0</v>
      </c>
      <c r="Y326">
        <v>0</v>
      </c>
      <c r="Z326" t="s">
        <v>61</v>
      </c>
      <c r="AA326">
        <v>0</v>
      </c>
      <c r="AB326">
        <v>0</v>
      </c>
      <c r="AC326">
        <v>0</v>
      </c>
      <c r="AD326">
        <v>0</v>
      </c>
      <c r="AE326" t="s">
        <v>79</v>
      </c>
      <c r="AF326">
        <v>1</v>
      </c>
      <c r="AG326">
        <v>5635</v>
      </c>
      <c r="AH326">
        <v>0</v>
      </c>
      <c r="AI326" t="s">
        <v>63</v>
      </c>
      <c r="AJ326">
        <v>0</v>
      </c>
      <c r="AK326">
        <v>3</v>
      </c>
      <c r="AL326">
        <v>0</v>
      </c>
      <c r="AM326" t="s">
        <v>64</v>
      </c>
      <c r="AN326">
        <v>0</v>
      </c>
      <c r="AO326">
        <v>0</v>
      </c>
      <c r="AP326">
        <v>0</v>
      </c>
      <c r="AQ326">
        <v>53</v>
      </c>
      <c r="AR326">
        <v>1049.5999999999999</v>
      </c>
      <c r="AS326">
        <v>0</v>
      </c>
      <c r="AT326">
        <v>996.93</v>
      </c>
      <c r="AU326">
        <v>0</v>
      </c>
      <c r="AV326">
        <v>2046.53</v>
      </c>
      <c r="AW326">
        <v>0</v>
      </c>
      <c r="AX326">
        <v>0</v>
      </c>
      <c r="AY326">
        <v>93625</v>
      </c>
      <c r="AZ326">
        <v>0</v>
      </c>
    </row>
    <row r="327" spans="1:52">
      <c r="A327">
        <v>47</v>
      </c>
      <c r="B327">
        <v>12</v>
      </c>
      <c r="C327">
        <v>31.08</v>
      </c>
      <c r="D327" t="s">
        <v>52</v>
      </c>
      <c r="E327" t="s">
        <v>52</v>
      </c>
      <c r="F327">
        <v>77</v>
      </c>
      <c r="G327" t="s">
        <v>960</v>
      </c>
      <c r="H327">
        <v>3859</v>
      </c>
      <c r="I327" t="s">
        <v>66</v>
      </c>
      <c r="J327" t="s">
        <v>55</v>
      </c>
      <c r="K327" t="s">
        <v>961</v>
      </c>
      <c r="L327" t="s">
        <v>57</v>
      </c>
      <c r="M327">
        <v>0</v>
      </c>
      <c r="N327">
        <v>1</v>
      </c>
      <c r="O327" t="s">
        <v>58</v>
      </c>
      <c r="P327">
        <v>1</v>
      </c>
      <c r="Q327" t="s">
        <v>77</v>
      </c>
      <c r="R327" t="s">
        <v>962</v>
      </c>
      <c r="S327">
        <v>34.074572000000003</v>
      </c>
      <c r="T327">
        <v>-118.831181</v>
      </c>
      <c r="U327">
        <v>0</v>
      </c>
      <c r="V327">
        <v>74.650000000000006</v>
      </c>
      <c r="W327">
        <v>1</v>
      </c>
      <c r="X327">
        <v>0</v>
      </c>
      <c r="Y327">
        <v>0</v>
      </c>
      <c r="Z327" t="s">
        <v>87</v>
      </c>
      <c r="AA327">
        <v>0</v>
      </c>
      <c r="AB327">
        <v>1</v>
      </c>
      <c r="AC327">
        <v>1</v>
      </c>
      <c r="AD327">
        <v>0</v>
      </c>
      <c r="AE327" t="s">
        <v>62</v>
      </c>
      <c r="AF327">
        <v>1</v>
      </c>
      <c r="AG327">
        <v>19630</v>
      </c>
      <c r="AH327">
        <v>1</v>
      </c>
      <c r="AI327" t="s">
        <v>63</v>
      </c>
      <c r="AJ327">
        <v>0</v>
      </c>
      <c r="AK327">
        <v>4</v>
      </c>
      <c r="AL327">
        <v>0</v>
      </c>
      <c r="AM327" t="s">
        <v>64</v>
      </c>
      <c r="AN327">
        <v>1</v>
      </c>
      <c r="AO327">
        <v>1</v>
      </c>
      <c r="AP327">
        <v>0</v>
      </c>
      <c r="AQ327">
        <v>41</v>
      </c>
      <c r="AR327">
        <v>3090.65</v>
      </c>
      <c r="AS327">
        <v>100</v>
      </c>
      <c r="AT327">
        <v>1274.28</v>
      </c>
      <c r="AU327">
        <v>0</v>
      </c>
      <c r="AV327">
        <v>4464.93</v>
      </c>
      <c r="AW327">
        <v>0</v>
      </c>
      <c r="AX327">
        <v>0</v>
      </c>
      <c r="AY327">
        <v>90265</v>
      </c>
      <c r="AZ327">
        <v>0</v>
      </c>
    </row>
    <row r="328" spans="1:52">
      <c r="A328">
        <v>80</v>
      </c>
      <c r="B328">
        <v>19</v>
      </c>
      <c r="C328">
        <v>39.880000000000003</v>
      </c>
      <c r="D328" t="s">
        <v>138</v>
      </c>
      <c r="E328" t="s">
        <v>200</v>
      </c>
      <c r="F328">
        <v>86</v>
      </c>
      <c r="G328" t="s">
        <v>332</v>
      </c>
      <c r="H328">
        <v>5443</v>
      </c>
      <c r="I328" t="s">
        <v>66</v>
      </c>
      <c r="J328" t="s">
        <v>55</v>
      </c>
      <c r="K328" t="s">
        <v>963</v>
      </c>
      <c r="L328" t="s">
        <v>84</v>
      </c>
      <c r="M328">
        <v>0</v>
      </c>
      <c r="N328">
        <v>0</v>
      </c>
      <c r="O328" t="s">
        <v>68</v>
      </c>
      <c r="P328">
        <v>1</v>
      </c>
      <c r="Q328" t="s">
        <v>59</v>
      </c>
      <c r="R328" t="s">
        <v>334</v>
      </c>
      <c r="S328">
        <v>33.475493</v>
      </c>
      <c r="T328">
        <v>-117.219551</v>
      </c>
      <c r="U328">
        <v>0</v>
      </c>
      <c r="V328">
        <v>73.650000000000006</v>
      </c>
      <c r="W328">
        <v>1</v>
      </c>
      <c r="X328">
        <v>0</v>
      </c>
      <c r="Y328">
        <v>0</v>
      </c>
      <c r="Z328" t="s">
        <v>61</v>
      </c>
      <c r="AA328">
        <v>0</v>
      </c>
      <c r="AB328">
        <v>0</v>
      </c>
      <c r="AC328">
        <v>1</v>
      </c>
      <c r="AD328">
        <v>0</v>
      </c>
      <c r="AE328" t="s">
        <v>62</v>
      </c>
      <c r="AF328">
        <v>1</v>
      </c>
      <c r="AG328">
        <v>3070</v>
      </c>
      <c r="AH328">
        <v>0</v>
      </c>
      <c r="AI328" t="s">
        <v>63</v>
      </c>
      <c r="AJ328">
        <v>0</v>
      </c>
      <c r="AK328">
        <v>3</v>
      </c>
      <c r="AL328">
        <v>1</v>
      </c>
      <c r="AM328" t="s">
        <v>64</v>
      </c>
      <c r="AN328">
        <v>0</v>
      </c>
      <c r="AO328">
        <v>0</v>
      </c>
      <c r="AP328">
        <v>0</v>
      </c>
      <c r="AQ328">
        <v>1</v>
      </c>
      <c r="AR328">
        <v>73.650000000000006</v>
      </c>
      <c r="AS328">
        <v>0</v>
      </c>
      <c r="AT328">
        <v>39.880000000000003</v>
      </c>
      <c r="AU328">
        <v>0</v>
      </c>
      <c r="AV328">
        <v>113.53</v>
      </c>
      <c r="AW328">
        <v>0</v>
      </c>
      <c r="AX328">
        <v>1</v>
      </c>
      <c r="AY328">
        <v>92590</v>
      </c>
      <c r="AZ328">
        <v>1</v>
      </c>
    </row>
    <row r="329" spans="1:52">
      <c r="A329">
        <v>69</v>
      </c>
      <c r="B329">
        <v>2</v>
      </c>
      <c r="C329">
        <v>22.56</v>
      </c>
      <c r="D329" t="s">
        <v>80</v>
      </c>
      <c r="E329" t="s">
        <v>251</v>
      </c>
      <c r="F329">
        <v>95</v>
      </c>
      <c r="G329" t="s">
        <v>964</v>
      </c>
      <c r="H329">
        <v>3357</v>
      </c>
      <c r="I329" t="s">
        <v>66</v>
      </c>
      <c r="J329" t="s">
        <v>55</v>
      </c>
      <c r="K329" t="s">
        <v>965</v>
      </c>
      <c r="L329" t="s">
        <v>84</v>
      </c>
      <c r="M329">
        <v>0</v>
      </c>
      <c r="N329">
        <v>0</v>
      </c>
      <c r="O329" t="s">
        <v>58</v>
      </c>
      <c r="P329">
        <v>1</v>
      </c>
      <c r="Q329" t="s">
        <v>85</v>
      </c>
      <c r="R329" t="s">
        <v>966</v>
      </c>
      <c r="S329">
        <v>37.421298999999998</v>
      </c>
      <c r="T329">
        <v>-120.599587</v>
      </c>
      <c r="U329">
        <v>0</v>
      </c>
      <c r="V329">
        <v>50.55</v>
      </c>
      <c r="W329">
        <v>1</v>
      </c>
      <c r="X329">
        <v>0</v>
      </c>
      <c r="Y329">
        <v>0</v>
      </c>
      <c r="Z329" t="s">
        <v>61</v>
      </c>
      <c r="AA329">
        <v>0</v>
      </c>
      <c r="AB329">
        <v>0</v>
      </c>
      <c r="AC329">
        <v>0</v>
      </c>
      <c r="AD329">
        <v>0</v>
      </c>
      <c r="AE329" t="s">
        <v>79</v>
      </c>
      <c r="AF329">
        <v>1</v>
      </c>
      <c r="AG329">
        <v>11463</v>
      </c>
      <c r="AH329">
        <v>0</v>
      </c>
      <c r="AI329" t="s">
        <v>63</v>
      </c>
      <c r="AJ329">
        <v>0</v>
      </c>
      <c r="AK329">
        <v>1</v>
      </c>
      <c r="AL329">
        <v>1</v>
      </c>
      <c r="AM329" t="s">
        <v>64</v>
      </c>
      <c r="AN329">
        <v>0</v>
      </c>
      <c r="AO329">
        <v>0</v>
      </c>
      <c r="AP329">
        <v>0</v>
      </c>
      <c r="AQ329">
        <v>1</v>
      </c>
      <c r="AR329">
        <v>50.55</v>
      </c>
      <c r="AS329">
        <v>0</v>
      </c>
      <c r="AT329">
        <v>22.56</v>
      </c>
      <c r="AU329">
        <v>0</v>
      </c>
      <c r="AV329">
        <v>73.11</v>
      </c>
      <c r="AW329">
        <v>0</v>
      </c>
      <c r="AX329">
        <v>1</v>
      </c>
      <c r="AY329">
        <v>95388</v>
      </c>
      <c r="AZ329">
        <v>1</v>
      </c>
    </row>
    <row r="330" spans="1:52">
      <c r="A330">
        <v>63</v>
      </c>
      <c r="B330">
        <v>2</v>
      </c>
      <c r="C330">
        <v>27.04</v>
      </c>
      <c r="D330" t="s">
        <v>52</v>
      </c>
      <c r="E330" t="s">
        <v>52</v>
      </c>
      <c r="F330">
        <v>76</v>
      </c>
      <c r="G330" t="s">
        <v>526</v>
      </c>
      <c r="H330">
        <v>4145</v>
      </c>
      <c r="I330" t="s">
        <v>54</v>
      </c>
      <c r="J330" t="s">
        <v>55</v>
      </c>
      <c r="K330" t="s">
        <v>967</v>
      </c>
      <c r="L330" t="s">
        <v>57</v>
      </c>
      <c r="M330">
        <v>0</v>
      </c>
      <c r="N330">
        <v>1</v>
      </c>
      <c r="O330" t="s">
        <v>68</v>
      </c>
      <c r="P330">
        <v>1</v>
      </c>
      <c r="Q330" t="s">
        <v>77</v>
      </c>
      <c r="R330" t="s">
        <v>528</v>
      </c>
      <c r="S330">
        <v>34.205503999999998</v>
      </c>
      <c r="T330">
        <v>-118.993111</v>
      </c>
      <c r="U330">
        <v>0</v>
      </c>
      <c r="V330">
        <v>69.5</v>
      </c>
      <c r="W330">
        <v>1</v>
      </c>
      <c r="X330">
        <v>0</v>
      </c>
      <c r="Y330">
        <v>0</v>
      </c>
      <c r="Z330" t="s">
        <v>61</v>
      </c>
      <c r="AA330">
        <v>0</v>
      </c>
      <c r="AB330">
        <v>0</v>
      </c>
      <c r="AC330">
        <v>0</v>
      </c>
      <c r="AD330">
        <v>0</v>
      </c>
      <c r="AE330" t="s">
        <v>62</v>
      </c>
      <c r="AF330">
        <v>1</v>
      </c>
      <c r="AG330">
        <v>24945</v>
      </c>
      <c r="AH330">
        <v>1</v>
      </c>
      <c r="AI330" t="s">
        <v>63</v>
      </c>
      <c r="AJ330">
        <v>0</v>
      </c>
      <c r="AK330">
        <v>5</v>
      </c>
      <c r="AL330">
        <v>0</v>
      </c>
      <c r="AM330" t="s">
        <v>64</v>
      </c>
      <c r="AN330">
        <v>1</v>
      </c>
      <c r="AO330">
        <v>1</v>
      </c>
      <c r="AP330">
        <v>0</v>
      </c>
      <c r="AQ330">
        <v>50</v>
      </c>
      <c r="AR330">
        <v>3418.2</v>
      </c>
      <c r="AS330">
        <v>0</v>
      </c>
      <c r="AT330">
        <v>1352</v>
      </c>
      <c r="AU330">
        <v>5.73</v>
      </c>
      <c r="AV330">
        <v>4764.47</v>
      </c>
      <c r="AW330">
        <v>0</v>
      </c>
      <c r="AX330">
        <v>1</v>
      </c>
      <c r="AY330">
        <v>93012</v>
      </c>
      <c r="AZ330">
        <v>0</v>
      </c>
    </row>
    <row r="331" spans="1:52">
      <c r="A331">
        <v>72</v>
      </c>
      <c r="B331">
        <v>13</v>
      </c>
      <c r="C331">
        <v>2.1800000000000002</v>
      </c>
      <c r="D331" t="s">
        <v>52</v>
      </c>
      <c r="E331" t="s">
        <v>52</v>
      </c>
      <c r="F331">
        <v>79</v>
      </c>
      <c r="G331" t="s">
        <v>968</v>
      </c>
      <c r="H331">
        <v>4899</v>
      </c>
      <c r="I331" t="s">
        <v>54</v>
      </c>
      <c r="J331" t="s">
        <v>55</v>
      </c>
      <c r="K331" t="s">
        <v>969</v>
      </c>
      <c r="L331" t="s">
        <v>57</v>
      </c>
      <c r="M331">
        <v>0</v>
      </c>
      <c r="N331">
        <v>1</v>
      </c>
      <c r="O331" t="s">
        <v>58</v>
      </c>
      <c r="P331">
        <v>1</v>
      </c>
      <c r="Q331" t="s">
        <v>59</v>
      </c>
      <c r="R331" t="s">
        <v>970</v>
      </c>
      <c r="S331">
        <v>40.557313999999998</v>
      </c>
      <c r="T331">
        <v>-124.08166199999999</v>
      </c>
      <c r="U331">
        <v>0</v>
      </c>
      <c r="V331">
        <v>74.05</v>
      </c>
      <c r="W331">
        <v>0</v>
      </c>
      <c r="X331">
        <v>0</v>
      </c>
      <c r="Y331">
        <v>0</v>
      </c>
      <c r="Z331" t="s">
        <v>61</v>
      </c>
      <c r="AA331">
        <v>0</v>
      </c>
      <c r="AB331">
        <v>0</v>
      </c>
      <c r="AC331">
        <v>1</v>
      </c>
      <c r="AD331">
        <v>0</v>
      </c>
      <c r="AE331" t="s">
        <v>62</v>
      </c>
      <c r="AF331">
        <v>1</v>
      </c>
      <c r="AG331">
        <v>1201</v>
      </c>
      <c r="AH331">
        <v>0</v>
      </c>
      <c r="AI331" t="s">
        <v>63</v>
      </c>
      <c r="AJ331">
        <v>0</v>
      </c>
      <c r="AK331">
        <v>3</v>
      </c>
      <c r="AL331">
        <v>1</v>
      </c>
      <c r="AM331" t="s">
        <v>64</v>
      </c>
      <c r="AN331">
        <v>0</v>
      </c>
      <c r="AO331">
        <v>0</v>
      </c>
      <c r="AP331">
        <v>0</v>
      </c>
      <c r="AQ331">
        <v>8</v>
      </c>
      <c r="AR331">
        <v>600.15</v>
      </c>
      <c r="AS331">
        <v>0</v>
      </c>
      <c r="AT331">
        <v>17.440000000000001</v>
      </c>
      <c r="AU331">
        <v>0</v>
      </c>
      <c r="AV331">
        <v>617.59</v>
      </c>
      <c r="AW331">
        <v>0</v>
      </c>
      <c r="AX331">
        <v>1</v>
      </c>
      <c r="AY331">
        <v>95547</v>
      </c>
      <c r="AZ331">
        <v>0</v>
      </c>
    </row>
    <row r="332" spans="1:52">
      <c r="A332">
        <v>46</v>
      </c>
      <c r="B332">
        <v>26</v>
      </c>
      <c r="C332">
        <v>0</v>
      </c>
      <c r="D332" t="s">
        <v>52</v>
      </c>
      <c r="E332" t="s">
        <v>52</v>
      </c>
      <c r="F332">
        <v>26</v>
      </c>
      <c r="G332" t="s">
        <v>971</v>
      </c>
      <c r="H332">
        <v>5460</v>
      </c>
      <c r="I332" t="s">
        <v>54</v>
      </c>
      <c r="J332" t="s">
        <v>55</v>
      </c>
      <c r="K332" t="s">
        <v>972</v>
      </c>
      <c r="L332" t="s">
        <v>57</v>
      </c>
      <c r="M332">
        <v>0</v>
      </c>
      <c r="N332">
        <v>1</v>
      </c>
      <c r="O332" t="s">
        <v>58</v>
      </c>
      <c r="P332">
        <v>1</v>
      </c>
      <c r="Q332" t="s">
        <v>85</v>
      </c>
      <c r="R332" t="s">
        <v>973</v>
      </c>
      <c r="S332">
        <v>33.752591000000002</v>
      </c>
      <c r="T332">
        <v>-117.993661</v>
      </c>
      <c r="U332">
        <v>1</v>
      </c>
      <c r="V332">
        <v>49.85</v>
      </c>
      <c r="W332">
        <v>0</v>
      </c>
      <c r="X332">
        <v>0</v>
      </c>
      <c r="Y332">
        <v>8</v>
      </c>
      <c r="Z332" t="s">
        <v>61</v>
      </c>
      <c r="AA332">
        <v>0</v>
      </c>
      <c r="AB332">
        <v>1</v>
      </c>
      <c r="AC332">
        <v>1</v>
      </c>
      <c r="AD332">
        <v>1</v>
      </c>
      <c r="AE332" t="s">
        <v>62</v>
      </c>
      <c r="AF332">
        <v>0</v>
      </c>
      <c r="AG332">
        <v>88230</v>
      </c>
      <c r="AH332">
        <v>1</v>
      </c>
      <c r="AI332" t="s">
        <v>63</v>
      </c>
      <c r="AJ332">
        <v>1</v>
      </c>
      <c r="AK332">
        <v>3</v>
      </c>
      <c r="AL332">
        <v>0</v>
      </c>
      <c r="AM332" t="s">
        <v>64</v>
      </c>
      <c r="AN332">
        <v>1</v>
      </c>
      <c r="AO332">
        <v>1</v>
      </c>
      <c r="AP332">
        <v>0</v>
      </c>
      <c r="AQ332">
        <v>70</v>
      </c>
      <c r="AR332">
        <v>3370.2</v>
      </c>
      <c r="AS332">
        <v>0</v>
      </c>
      <c r="AT332">
        <v>0</v>
      </c>
      <c r="AU332">
        <v>0</v>
      </c>
      <c r="AV332">
        <v>3370.2</v>
      </c>
      <c r="AW332">
        <v>0</v>
      </c>
      <c r="AX332">
        <v>1</v>
      </c>
      <c r="AY332">
        <v>92683</v>
      </c>
      <c r="AZ332">
        <v>0</v>
      </c>
    </row>
    <row r="333" spans="1:52">
      <c r="A333">
        <v>19</v>
      </c>
      <c r="B333">
        <v>52</v>
      </c>
      <c r="C333">
        <v>1.24</v>
      </c>
      <c r="D333" t="s">
        <v>88</v>
      </c>
      <c r="E333" t="s">
        <v>126</v>
      </c>
      <c r="F333">
        <v>65</v>
      </c>
      <c r="G333" t="s">
        <v>338</v>
      </c>
      <c r="H333">
        <v>5787</v>
      </c>
      <c r="I333" t="s">
        <v>66</v>
      </c>
      <c r="J333" t="s">
        <v>55</v>
      </c>
      <c r="K333" t="s">
        <v>974</v>
      </c>
      <c r="L333" t="s">
        <v>84</v>
      </c>
      <c r="M333">
        <v>0</v>
      </c>
      <c r="N333">
        <v>0</v>
      </c>
      <c r="O333" t="s">
        <v>58</v>
      </c>
      <c r="P333">
        <v>1</v>
      </c>
      <c r="Q333" t="s">
        <v>77</v>
      </c>
      <c r="R333" t="s">
        <v>975</v>
      </c>
      <c r="S333">
        <v>32.636792</v>
      </c>
      <c r="T333">
        <v>-117.05498900000001</v>
      </c>
      <c r="U333">
        <v>0</v>
      </c>
      <c r="V333">
        <v>55.35</v>
      </c>
      <c r="W333">
        <v>0</v>
      </c>
      <c r="X333">
        <v>0</v>
      </c>
      <c r="Y333">
        <v>0</v>
      </c>
      <c r="Z333" t="s">
        <v>61</v>
      </c>
      <c r="AA333">
        <v>1</v>
      </c>
      <c r="AB333">
        <v>1</v>
      </c>
      <c r="AC333">
        <v>0</v>
      </c>
      <c r="AD333">
        <v>0</v>
      </c>
      <c r="AE333" t="s">
        <v>62</v>
      </c>
      <c r="AF333">
        <v>1</v>
      </c>
      <c r="AG333">
        <v>74025</v>
      </c>
      <c r="AH333">
        <v>0</v>
      </c>
      <c r="AI333" t="s">
        <v>63</v>
      </c>
      <c r="AJ333">
        <v>0</v>
      </c>
      <c r="AK333">
        <v>2</v>
      </c>
      <c r="AL333">
        <v>0</v>
      </c>
      <c r="AM333" t="s">
        <v>64</v>
      </c>
      <c r="AN333">
        <v>0</v>
      </c>
      <c r="AO333">
        <v>1</v>
      </c>
      <c r="AP333">
        <v>0</v>
      </c>
      <c r="AQ333">
        <v>3</v>
      </c>
      <c r="AR333">
        <v>165.2</v>
      </c>
      <c r="AS333">
        <v>0</v>
      </c>
      <c r="AT333">
        <v>3.72</v>
      </c>
      <c r="AU333">
        <v>0</v>
      </c>
      <c r="AV333">
        <v>168.92</v>
      </c>
      <c r="AW333">
        <v>1</v>
      </c>
      <c r="AX333">
        <v>1</v>
      </c>
      <c r="AY333">
        <v>91910</v>
      </c>
      <c r="AZ333">
        <v>1</v>
      </c>
    </row>
    <row r="334" spans="1:52">
      <c r="A334">
        <v>45</v>
      </c>
      <c r="B334">
        <v>9</v>
      </c>
      <c r="C334">
        <v>27.69</v>
      </c>
      <c r="D334" t="s">
        <v>52</v>
      </c>
      <c r="E334" t="s">
        <v>52</v>
      </c>
      <c r="F334">
        <v>76</v>
      </c>
      <c r="G334" t="s">
        <v>976</v>
      </c>
      <c r="H334">
        <v>4220</v>
      </c>
      <c r="I334" t="s">
        <v>66</v>
      </c>
      <c r="J334" t="s">
        <v>55</v>
      </c>
      <c r="K334" t="s">
        <v>977</v>
      </c>
      <c r="L334" t="s">
        <v>57</v>
      </c>
      <c r="M334">
        <v>0</v>
      </c>
      <c r="N334">
        <v>0</v>
      </c>
      <c r="O334" t="s">
        <v>58</v>
      </c>
      <c r="P334">
        <v>1</v>
      </c>
      <c r="Q334" t="s">
        <v>59</v>
      </c>
      <c r="R334" t="s">
        <v>978</v>
      </c>
      <c r="S334">
        <v>38.311608999999997</v>
      </c>
      <c r="T334">
        <v>-121.554034</v>
      </c>
      <c r="U334">
        <v>0</v>
      </c>
      <c r="V334">
        <v>73.849999999999994</v>
      </c>
      <c r="W334">
        <v>1</v>
      </c>
      <c r="X334">
        <v>0</v>
      </c>
      <c r="Y334">
        <v>0</v>
      </c>
      <c r="Z334" t="s">
        <v>61</v>
      </c>
      <c r="AA334">
        <v>0</v>
      </c>
      <c r="AB334">
        <v>0</v>
      </c>
      <c r="AC334">
        <v>1</v>
      </c>
      <c r="AD334">
        <v>0</v>
      </c>
      <c r="AE334" t="s">
        <v>79</v>
      </c>
      <c r="AF334">
        <v>1</v>
      </c>
      <c r="AG334">
        <v>699</v>
      </c>
      <c r="AH334">
        <v>0</v>
      </c>
      <c r="AI334" t="s">
        <v>63</v>
      </c>
      <c r="AJ334">
        <v>0</v>
      </c>
      <c r="AK334">
        <v>4</v>
      </c>
      <c r="AL334">
        <v>0</v>
      </c>
      <c r="AM334" t="s">
        <v>64</v>
      </c>
      <c r="AN334">
        <v>0</v>
      </c>
      <c r="AO334">
        <v>0</v>
      </c>
      <c r="AP334">
        <v>0</v>
      </c>
      <c r="AQ334">
        <v>6</v>
      </c>
      <c r="AR334">
        <v>401.3</v>
      </c>
      <c r="AS334">
        <v>0</v>
      </c>
      <c r="AT334">
        <v>166.14</v>
      </c>
      <c r="AU334">
        <v>0</v>
      </c>
      <c r="AV334">
        <v>567.44000000000005</v>
      </c>
      <c r="AW334">
        <v>0</v>
      </c>
      <c r="AX334">
        <v>1</v>
      </c>
      <c r="AY334">
        <v>95615</v>
      </c>
      <c r="AZ334">
        <v>0</v>
      </c>
    </row>
    <row r="335" spans="1:52">
      <c r="A335">
        <v>38</v>
      </c>
      <c r="B335">
        <v>16</v>
      </c>
      <c r="C335">
        <v>5.62</v>
      </c>
      <c r="D335" t="s">
        <v>175</v>
      </c>
      <c r="E335" t="s">
        <v>425</v>
      </c>
      <c r="F335">
        <v>91</v>
      </c>
      <c r="G335" t="s">
        <v>269</v>
      </c>
      <c r="H335">
        <v>4769</v>
      </c>
      <c r="I335" t="s">
        <v>66</v>
      </c>
      <c r="J335" t="s">
        <v>55</v>
      </c>
      <c r="K335" t="s">
        <v>979</v>
      </c>
      <c r="L335" t="s">
        <v>84</v>
      </c>
      <c r="M335">
        <v>0</v>
      </c>
      <c r="N335">
        <v>1</v>
      </c>
      <c r="O335" t="s">
        <v>68</v>
      </c>
      <c r="P335">
        <v>1</v>
      </c>
      <c r="Q335" t="s">
        <v>59</v>
      </c>
      <c r="R335" t="s">
        <v>271</v>
      </c>
      <c r="S335">
        <v>33.362575</v>
      </c>
      <c r="T335">
        <v>-117.299644</v>
      </c>
      <c r="U335">
        <v>0</v>
      </c>
      <c r="V335">
        <v>80</v>
      </c>
      <c r="W335">
        <v>1</v>
      </c>
      <c r="X335">
        <v>0</v>
      </c>
      <c r="Y335">
        <v>0</v>
      </c>
      <c r="Z335" t="s">
        <v>61</v>
      </c>
      <c r="AA335">
        <v>0</v>
      </c>
      <c r="AB335">
        <v>0</v>
      </c>
      <c r="AC335">
        <v>0</v>
      </c>
      <c r="AD335">
        <v>0</v>
      </c>
      <c r="AE335" t="s">
        <v>79</v>
      </c>
      <c r="AF335">
        <v>1</v>
      </c>
      <c r="AG335">
        <v>42239</v>
      </c>
      <c r="AH335">
        <v>0</v>
      </c>
      <c r="AI335" t="s">
        <v>63</v>
      </c>
      <c r="AJ335">
        <v>0</v>
      </c>
      <c r="AK335">
        <v>3</v>
      </c>
      <c r="AL335">
        <v>0</v>
      </c>
      <c r="AM335" t="s">
        <v>64</v>
      </c>
      <c r="AN335">
        <v>0</v>
      </c>
      <c r="AO335">
        <v>0</v>
      </c>
      <c r="AP335">
        <v>0</v>
      </c>
      <c r="AQ335">
        <v>51</v>
      </c>
      <c r="AR335">
        <v>4242.3500000000004</v>
      </c>
      <c r="AS335">
        <v>0</v>
      </c>
      <c r="AT335">
        <v>286.62</v>
      </c>
      <c r="AU335">
        <v>0</v>
      </c>
      <c r="AV335">
        <v>4528.97</v>
      </c>
      <c r="AW335">
        <v>0</v>
      </c>
      <c r="AX335">
        <v>1</v>
      </c>
      <c r="AY335">
        <v>92028</v>
      </c>
      <c r="AZ335">
        <v>1</v>
      </c>
    </row>
    <row r="336" spans="1:52">
      <c r="A336">
        <v>29</v>
      </c>
      <c r="B336">
        <v>85</v>
      </c>
      <c r="C336">
        <v>27.37</v>
      </c>
      <c r="D336" t="s">
        <v>52</v>
      </c>
      <c r="E336" t="s">
        <v>52</v>
      </c>
      <c r="F336">
        <v>80</v>
      </c>
      <c r="G336" t="s">
        <v>980</v>
      </c>
      <c r="H336">
        <v>2200</v>
      </c>
      <c r="I336" t="s">
        <v>66</v>
      </c>
      <c r="J336" t="s">
        <v>55</v>
      </c>
      <c r="K336" t="s">
        <v>981</v>
      </c>
      <c r="L336" t="s">
        <v>57</v>
      </c>
      <c r="M336">
        <v>1</v>
      </c>
      <c r="N336">
        <v>0</v>
      </c>
      <c r="O336" t="s">
        <v>58</v>
      </c>
      <c r="P336">
        <v>1</v>
      </c>
      <c r="Q336" t="s">
        <v>77</v>
      </c>
      <c r="R336" t="s">
        <v>982</v>
      </c>
      <c r="S336">
        <v>38.636051999999999</v>
      </c>
      <c r="T336">
        <v>-119.48916199999999</v>
      </c>
      <c r="U336">
        <v>1</v>
      </c>
      <c r="V336">
        <v>55.15</v>
      </c>
      <c r="W336">
        <v>0</v>
      </c>
      <c r="X336">
        <v>3</v>
      </c>
      <c r="Y336">
        <v>7</v>
      </c>
      <c r="Z336" t="s">
        <v>61</v>
      </c>
      <c r="AA336">
        <v>0</v>
      </c>
      <c r="AB336">
        <v>1</v>
      </c>
      <c r="AC336">
        <v>0</v>
      </c>
      <c r="AD336">
        <v>1</v>
      </c>
      <c r="AE336" t="s">
        <v>62</v>
      </c>
      <c r="AF336">
        <v>1</v>
      </c>
      <c r="AG336">
        <v>116</v>
      </c>
      <c r="AH336">
        <v>1</v>
      </c>
      <c r="AI336" t="s">
        <v>63</v>
      </c>
      <c r="AJ336">
        <v>1</v>
      </c>
      <c r="AK336">
        <v>3</v>
      </c>
      <c r="AL336">
        <v>0</v>
      </c>
      <c r="AM336" t="s">
        <v>64</v>
      </c>
      <c r="AN336">
        <v>0</v>
      </c>
      <c r="AO336">
        <v>0</v>
      </c>
      <c r="AP336">
        <v>0</v>
      </c>
      <c r="AQ336">
        <v>24</v>
      </c>
      <c r="AR336">
        <v>1319.85</v>
      </c>
      <c r="AS336">
        <v>0</v>
      </c>
      <c r="AT336">
        <v>656.88</v>
      </c>
      <c r="AU336">
        <v>0</v>
      </c>
      <c r="AV336">
        <v>1976.73</v>
      </c>
      <c r="AW336">
        <v>1</v>
      </c>
      <c r="AX336">
        <v>1</v>
      </c>
      <c r="AY336">
        <v>96133</v>
      </c>
      <c r="AZ336">
        <v>0</v>
      </c>
    </row>
    <row r="337" spans="1:52">
      <c r="A337">
        <v>25</v>
      </c>
      <c r="B337">
        <v>59</v>
      </c>
      <c r="C337">
        <v>21.96</v>
      </c>
      <c r="D337" t="s">
        <v>52</v>
      </c>
      <c r="E337" t="s">
        <v>52</v>
      </c>
      <c r="F337">
        <v>62</v>
      </c>
      <c r="G337" t="s">
        <v>983</v>
      </c>
      <c r="H337">
        <v>5551</v>
      </c>
      <c r="I337" t="s">
        <v>54</v>
      </c>
      <c r="J337" t="s">
        <v>55</v>
      </c>
      <c r="K337" t="s">
        <v>984</v>
      </c>
      <c r="L337" t="s">
        <v>57</v>
      </c>
      <c r="M337">
        <v>0</v>
      </c>
      <c r="N337">
        <v>1</v>
      </c>
      <c r="O337" t="s">
        <v>58</v>
      </c>
      <c r="P337">
        <v>1</v>
      </c>
      <c r="Q337" t="s">
        <v>59</v>
      </c>
      <c r="R337" t="s">
        <v>985</v>
      </c>
      <c r="S337">
        <v>38.471049000000001</v>
      </c>
      <c r="T337">
        <v>-123.01554899999999</v>
      </c>
      <c r="U337">
        <v>1</v>
      </c>
      <c r="V337">
        <v>105.5</v>
      </c>
      <c r="W337">
        <v>1</v>
      </c>
      <c r="X337">
        <v>0</v>
      </c>
      <c r="Y337">
        <v>0</v>
      </c>
      <c r="Z337" t="s">
        <v>61</v>
      </c>
      <c r="AA337">
        <v>0</v>
      </c>
      <c r="AB337">
        <v>1</v>
      </c>
      <c r="AC337">
        <v>1</v>
      </c>
      <c r="AD337">
        <v>1</v>
      </c>
      <c r="AE337" t="s">
        <v>62</v>
      </c>
      <c r="AF337">
        <v>1</v>
      </c>
      <c r="AG337">
        <v>1537</v>
      </c>
      <c r="AH337">
        <v>0</v>
      </c>
      <c r="AI337" t="s">
        <v>63</v>
      </c>
      <c r="AJ337">
        <v>0</v>
      </c>
      <c r="AK337">
        <v>3</v>
      </c>
      <c r="AL337">
        <v>0</v>
      </c>
      <c r="AM337" t="s">
        <v>64</v>
      </c>
      <c r="AN337">
        <v>1</v>
      </c>
      <c r="AO337">
        <v>1</v>
      </c>
      <c r="AP337">
        <v>1</v>
      </c>
      <c r="AQ337">
        <v>72</v>
      </c>
      <c r="AR337">
        <v>7544</v>
      </c>
      <c r="AS337">
        <v>0</v>
      </c>
      <c r="AT337">
        <v>1581.12</v>
      </c>
      <c r="AU337">
        <v>0</v>
      </c>
      <c r="AV337">
        <v>9125.1200000000008</v>
      </c>
      <c r="AW337">
        <v>1</v>
      </c>
      <c r="AX337">
        <v>1</v>
      </c>
      <c r="AY337">
        <v>95462</v>
      </c>
      <c r="AZ337">
        <v>0</v>
      </c>
    </row>
    <row r="338" spans="1:52">
      <c r="A338">
        <v>20</v>
      </c>
      <c r="B338">
        <v>0</v>
      </c>
      <c r="C338">
        <v>18.28</v>
      </c>
      <c r="D338" t="s">
        <v>52</v>
      </c>
      <c r="E338" t="s">
        <v>52</v>
      </c>
      <c r="F338">
        <v>72</v>
      </c>
      <c r="G338" t="s">
        <v>90</v>
      </c>
      <c r="H338">
        <v>4925</v>
      </c>
      <c r="I338" t="s">
        <v>66</v>
      </c>
      <c r="J338" t="s">
        <v>55</v>
      </c>
      <c r="K338" t="s">
        <v>986</v>
      </c>
      <c r="L338" t="s">
        <v>57</v>
      </c>
      <c r="M338">
        <v>0</v>
      </c>
      <c r="N338">
        <v>0</v>
      </c>
      <c r="O338" t="s">
        <v>68</v>
      </c>
      <c r="P338">
        <v>0</v>
      </c>
      <c r="Q338" t="s">
        <v>72</v>
      </c>
      <c r="R338" t="s">
        <v>987</v>
      </c>
      <c r="S338">
        <v>37.954089000000003</v>
      </c>
      <c r="T338">
        <v>-121.329761</v>
      </c>
      <c r="U338">
        <v>0</v>
      </c>
      <c r="V338">
        <v>19.649999999999999</v>
      </c>
      <c r="W338">
        <v>0</v>
      </c>
      <c r="X338">
        <v>0</v>
      </c>
      <c r="Y338">
        <v>0</v>
      </c>
      <c r="Z338" t="s">
        <v>93</v>
      </c>
      <c r="AA338">
        <v>0</v>
      </c>
      <c r="AB338">
        <v>0</v>
      </c>
      <c r="AC338">
        <v>1</v>
      </c>
      <c r="AD338">
        <v>0</v>
      </c>
      <c r="AE338" t="s">
        <v>79</v>
      </c>
      <c r="AF338">
        <v>1</v>
      </c>
      <c r="AG338">
        <v>16357</v>
      </c>
      <c r="AH338">
        <v>0</v>
      </c>
      <c r="AI338" t="s">
        <v>63</v>
      </c>
      <c r="AJ338">
        <v>0</v>
      </c>
      <c r="AK338">
        <v>3</v>
      </c>
      <c r="AL338">
        <v>0</v>
      </c>
      <c r="AM338" t="s">
        <v>64</v>
      </c>
      <c r="AN338">
        <v>0</v>
      </c>
      <c r="AO338">
        <v>0</v>
      </c>
      <c r="AP338">
        <v>0</v>
      </c>
      <c r="AQ338">
        <v>4</v>
      </c>
      <c r="AR338">
        <v>67.55</v>
      </c>
      <c r="AS338">
        <v>0</v>
      </c>
      <c r="AT338">
        <v>73.12</v>
      </c>
      <c r="AU338">
        <v>0</v>
      </c>
      <c r="AV338">
        <v>140.66999999999999</v>
      </c>
      <c r="AW338">
        <v>1</v>
      </c>
      <c r="AX338">
        <v>0</v>
      </c>
      <c r="AY338">
        <v>95203</v>
      </c>
      <c r="AZ338">
        <v>0</v>
      </c>
    </row>
    <row r="339" spans="1:52">
      <c r="A339">
        <v>37</v>
      </c>
      <c r="B339">
        <v>26</v>
      </c>
      <c r="C339">
        <v>46.33</v>
      </c>
      <c r="D339" t="s">
        <v>52</v>
      </c>
      <c r="E339" t="s">
        <v>52</v>
      </c>
      <c r="F339">
        <v>50</v>
      </c>
      <c r="G339" t="s">
        <v>146</v>
      </c>
      <c r="H339">
        <v>4614</v>
      </c>
      <c r="I339" t="s">
        <v>75</v>
      </c>
      <c r="J339" t="s">
        <v>55</v>
      </c>
      <c r="K339" t="s">
        <v>988</v>
      </c>
      <c r="L339" t="s">
        <v>57</v>
      </c>
      <c r="M339">
        <v>0</v>
      </c>
      <c r="N339">
        <v>1</v>
      </c>
      <c r="O339" t="s">
        <v>68</v>
      </c>
      <c r="P339">
        <v>1</v>
      </c>
      <c r="Q339" t="s">
        <v>59</v>
      </c>
      <c r="R339" t="s">
        <v>148</v>
      </c>
      <c r="S339">
        <v>38.733713999999999</v>
      </c>
      <c r="T339">
        <v>-120.795213</v>
      </c>
      <c r="U339">
        <v>0</v>
      </c>
      <c r="V339">
        <v>98.9</v>
      </c>
      <c r="W339">
        <v>0</v>
      </c>
      <c r="X339">
        <v>0</v>
      </c>
      <c r="Y339">
        <v>0</v>
      </c>
      <c r="Z339" t="s">
        <v>209</v>
      </c>
      <c r="AA339">
        <v>0</v>
      </c>
      <c r="AB339">
        <v>1</v>
      </c>
      <c r="AC339">
        <v>1</v>
      </c>
      <c r="AD339">
        <v>0</v>
      </c>
      <c r="AE339" t="s">
        <v>62</v>
      </c>
      <c r="AF339">
        <v>1</v>
      </c>
      <c r="AG339">
        <v>34146</v>
      </c>
      <c r="AH339">
        <v>0</v>
      </c>
      <c r="AI339" t="s">
        <v>63</v>
      </c>
      <c r="AJ339">
        <v>0</v>
      </c>
      <c r="AK339">
        <v>3</v>
      </c>
      <c r="AL339">
        <v>0</v>
      </c>
      <c r="AM339" t="s">
        <v>64</v>
      </c>
      <c r="AN339">
        <v>1</v>
      </c>
      <c r="AO339">
        <v>1</v>
      </c>
      <c r="AP339">
        <v>1</v>
      </c>
      <c r="AQ339">
        <v>10</v>
      </c>
      <c r="AR339">
        <v>1064.95</v>
      </c>
      <c r="AS339">
        <v>0</v>
      </c>
      <c r="AT339">
        <v>463.3</v>
      </c>
      <c r="AU339">
        <v>0</v>
      </c>
      <c r="AV339">
        <v>1528.25</v>
      </c>
      <c r="AW339">
        <v>0</v>
      </c>
      <c r="AX339">
        <v>1</v>
      </c>
      <c r="AY339">
        <v>95667</v>
      </c>
      <c r="AZ339">
        <v>0</v>
      </c>
    </row>
    <row r="340" spans="1:52">
      <c r="A340">
        <v>41</v>
      </c>
      <c r="B340">
        <v>27</v>
      </c>
      <c r="C340">
        <v>8.31</v>
      </c>
      <c r="D340" t="s">
        <v>80</v>
      </c>
      <c r="E340" t="s">
        <v>251</v>
      </c>
      <c r="F340">
        <v>91</v>
      </c>
      <c r="G340" t="s">
        <v>989</v>
      </c>
      <c r="H340">
        <v>3365</v>
      </c>
      <c r="I340" t="s">
        <v>66</v>
      </c>
      <c r="J340" t="s">
        <v>55</v>
      </c>
      <c r="K340" t="s">
        <v>990</v>
      </c>
      <c r="L340" t="s">
        <v>84</v>
      </c>
      <c r="M340">
        <v>0</v>
      </c>
      <c r="N340">
        <v>0</v>
      </c>
      <c r="O340" t="s">
        <v>58</v>
      </c>
      <c r="P340">
        <v>1</v>
      </c>
      <c r="Q340" t="s">
        <v>59</v>
      </c>
      <c r="R340" t="s">
        <v>991</v>
      </c>
      <c r="S340">
        <v>40.053683999999997</v>
      </c>
      <c r="T340">
        <v>-120.743116</v>
      </c>
      <c r="U340">
        <v>0</v>
      </c>
      <c r="V340">
        <v>69.5</v>
      </c>
      <c r="W340">
        <v>0</v>
      </c>
      <c r="X340">
        <v>0</v>
      </c>
      <c r="Y340">
        <v>0</v>
      </c>
      <c r="Z340" t="s">
        <v>61</v>
      </c>
      <c r="AA340">
        <v>0</v>
      </c>
      <c r="AB340">
        <v>0</v>
      </c>
      <c r="AC340">
        <v>1</v>
      </c>
      <c r="AD340">
        <v>0</v>
      </c>
      <c r="AE340" t="s">
        <v>62</v>
      </c>
      <c r="AF340">
        <v>1</v>
      </c>
      <c r="AG340">
        <v>513</v>
      </c>
      <c r="AH340">
        <v>0</v>
      </c>
      <c r="AI340" t="s">
        <v>63</v>
      </c>
      <c r="AJ340">
        <v>0</v>
      </c>
      <c r="AK340">
        <v>1</v>
      </c>
      <c r="AL340">
        <v>0</v>
      </c>
      <c r="AM340" t="s">
        <v>64</v>
      </c>
      <c r="AN340">
        <v>0</v>
      </c>
      <c r="AO340">
        <v>0</v>
      </c>
      <c r="AP340">
        <v>0</v>
      </c>
      <c r="AQ340">
        <v>1</v>
      </c>
      <c r="AR340">
        <v>69.5</v>
      </c>
      <c r="AS340">
        <v>0</v>
      </c>
      <c r="AT340">
        <v>8.31</v>
      </c>
      <c r="AU340">
        <v>0</v>
      </c>
      <c r="AV340">
        <v>77.81</v>
      </c>
      <c r="AW340">
        <v>0</v>
      </c>
      <c r="AX340">
        <v>1</v>
      </c>
      <c r="AY340">
        <v>95983</v>
      </c>
      <c r="AZ340">
        <v>1</v>
      </c>
    </row>
    <row r="341" spans="1:52">
      <c r="A341">
        <v>61</v>
      </c>
      <c r="B341">
        <v>24</v>
      </c>
      <c r="C341">
        <v>13.39</v>
      </c>
      <c r="D341" t="s">
        <v>52</v>
      </c>
      <c r="E341" t="s">
        <v>52</v>
      </c>
      <c r="F341">
        <v>62</v>
      </c>
      <c r="G341" t="s">
        <v>992</v>
      </c>
      <c r="H341">
        <v>4579</v>
      </c>
      <c r="I341" t="s">
        <v>66</v>
      </c>
      <c r="J341" t="s">
        <v>55</v>
      </c>
      <c r="K341" t="s">
        <v>993</v>
      </c>
      <c r="L341" t="s">
        <v>57</v>
      </c>
      <c r="M341">
        <v>1</v>
      </c>
      <c r="N341">
        <v>0</v>
      </c>
      <c r="O341" t="s">
        <v>68</v>
      </c>
      <c r="P341">
        <v>1</v>
      </c>
      <c r="Q341" t="s">
        <v>59</v>
      </c>
      <c r="R341" t="s">
        <v>994</v>
      </c>
      <c r="S341">
        <v>33.807864000000002</v>
      </c>
      <c r="T341">
        <v>-117.923782</v>
      </c>
      <c r="U341">
        <v>0</v>
      </c>
      <c r="V341">
        <v>80.349999999999994</v>
      </c>
      <c r="W341">
        <v>1</v>
      </c>
      <c r="X341">
        <v>2</v>
      </c>
      <c r="Y341">
        <v>0</v>
      </c>
      <c r="Z341" t="s">
        <v>209</v>
      </c>
      <c r="AA341">
        <v>0</v>
      </c>
      <c r="AB341">
        <v>1</v>
      </c>
      <c r="AC341">
        <v>0</v>
      </c>
      <c r="AD341">
        <v>0</v>
      </c>
      <c r="AE341" t="s">
        <v>62</v>
      </c>
      <c r="AF341">
        <v>1</v>
      </c>
      <c r="AG341">
        <v>45086</v>
      </c>
      <c r="AH341">
        <v>0</v>
      </c>
      <c r="AI341" t="s">
        <v>63</v>
      </c>
      <c r="AJ341">
        <v>0</v>
      </c>
      <c r="AK341">
        <v>3</v>
      </c>
      <c r="AL341">
        <v>0</v>
      </c>
      <c r="AM341" t="s">
        <v>64</v>
      </c>
      <c r="AN341">
        <v>0</v>
      </c>
      <c r="AO341">
        <v>0</v>
      </c>
      <c r="AP341">
        <v>0</v>
      </c>
      <c r="AQ341">
        <v>21</v>
      </c>
      <c r="AR341">
        <v>1747.2</v>
      </c>
      <c r="AS341">
        <v>0</v>
      </c>
      <c r="AT341">
        <v>281.19</v>
      </c>
      <c r="AU341">
        <v>0</v>
      </c>
      <c r="AV341">
        <v>2028.39</v>
      </c>
      <c r="AW341">
        <v>0</v>
      </c>
      <c r="AX341">
        <v>1</v>
      </c>
      <c r="AY341">
        <v>92802</v>
      </c>
      <c r="AZ341">
        <v>0</v>
      </c>
    </row>
    <row r="342" spans="1:52">
      <c r="A342">
        <v>40</v>
      </c>
      <c r="B342">
        <v>25</v>
      </c>
      <c r="C342">
        <v>0</v>
      </c>
      <c r="D342" t="s">
        <v>52</v>
      </c>
      <c r="E342" t="s">
        <v>52</v>
      </c>
      <c r="F342">
        <v>54</v>
      </c>
      <c r="G342" t="s">
        <v>995</v>
      </c>
      <c r="H342">
        <v>4116</v>
      </c>
      <c r="I342" t="s">
        <v>66</v>
      </c>
      <c r="J342" t="s">
        <v>55</v>
      </c>
      <c r="K342" t="s">
        <v>996</v>
      </c>
      <c r="L342" t="s">
        <v>57</v>
      </c>
      <c r="M342">
        <v>1</v>
      </c>
      <c r="N342">
        <v>1</v>
      </c>
      <c r="O342" t="s">
        <v>58</v>
      </c>
      <c r="P342">
        <v>1</v>
      </c>
      <c r="Q342" t="s">
        <v>85</v>
      </c>
      <c r="R342" t="s">
        <v>997</v>
      </c>
      <c r="S342">
        <v>33.881509999999999</v>
      </c>
      <c r="T342">
        <v>-118.23445100000001</v>
      </c>
      <c r="U342">
        <v>1</v>
      </c>
      <c r="V342">
        <v>48.7</v>
      </c>
      <c r="W342">
        <v>0</v>
      </c>
      <c r="X342">
        <v>3</v>
      </c>
      <c r="Y342">
        <v>5</v>
      </c>
      <c r="Z342" t="s">
        <v>61</v>
      </c>
      <c r="AA342">
        <v>1</v>
      </c>
      <c r="AB342">
        <v>1</v>
      </c>
      <c r="AC342">
        <v>1</v>
      </c>
      <c r="AD342">
        <v>1</v>
      </c>
      <c r="AE342" t="s">
        <v>62</v>
      </c>
      <c r="AF342">
        <v>0</v>
      </c>
      <c r="AG342">
        <v>47305</v>
      </c>
      <c r="AH342">
        <v>0</v>
      </c>
      <c r="AI342" t="s">
        <v>63</v>
      </c>
      <c r="AJ342">
        <v>1</v>
      </c>
      <c r="AK342">
        <v>4</v>
      </c>
      <c r="AL342">
        <v>0</v>
      </c>
      <c r="AM342" t="s">
        <v>64</v>
      </c>
      <c r="AN342">
        <v>1</v>
      </c>
      <c r="AO342">
        <v>1</v>
      </c>
      <c r="AP342">
        <v>0</v>
      </c>
      <c r="AQ342">
        <v>53</v>
      </c>
      <c r="AR342">
        <v>2495.1999999999998</v>
      </c>
      <c r="AS342">
        <v>0</v>
      </c>
      <c r="AT342">
        <v>0</v>
      </c>
      <c r="AU342">
        <v>0</v>
      </c>
      <c r="AV342">
        <v>2495.1999999999998</v>
      </c>
      <c r="AW342">
        <v>0</v>
      </c>
      <c r="AX342">
        <v>1</v>
      </c>
      <c r="AY342">
        <v>90220</v>
      </c>
      <c r="AZ342">
        <v>0</v>
      </c>
    </row>
    <row r="343" spans="1:52">
      <c r="A343">
        <v>78</v>
      </c>
      <c r="B343">
        <v>23</v>
      </c>
      <c r="C343">
        <v>46.65</v>
      </c>
      <c r="D343" t="s">
        <v>52</v>
      </c>
      <c r="E343" t="s">
        <v>52</v>
      </c>
      <c r="F343">
        <v>62</v>
      </c>
      <c r="G343" t="s">
        <v>998</v>
      </c>
      <c r="H343">
        <v>4845</v>
      </c>
      <c r="I343" t="s">
        <v>75</v>
      </c>
      <c r="J343" t="s">
        <v>55</v>
      </c>
      <c r="K343" t="s">
        <v>999</v>
      </c>
      <c r="L343" t="s">
        <v>57</v>
      </c>
      <c r="M343">
        <v>0</v>
      </c>
      <c r="N343">
        <v>0</v>
      </c>
      <c r="O343" t="s">
        <v>68</v>
      </c>
      <c r="P343">
        <v>1</v>
      </c>
      <c r="Q343" t="s">
        <v>59</v>
      </c>
      <c r="R343" t="s">
        <v>1000</v>
      </c>
      <c r="S343">
        <v>34.757783000000003</v>
      </c>
      <c r="T343">
        <v>-117.33996999999999</v>
      </c>
      <c r="U343">
        <v>1</v>
      </c>
      <c r="V343">
        <v>85.55</v>
      </c>
      <c r="W343">
        <v>1</v>
      </c>
      <c r="X343">
        <v>0</v>
      </c>
      <c r="Y343">
        <v>5</v>
      </c>
      <c r="Z343" t="s">
        <v>87</v>
      </c>
      <c r="AA343">
        <v>1</v>
      </c>
      <c r="AB343">
        <v>0</v>
      </c>
      <c r="AC343">
        <v>1</v>
      </c>
      <c r="AD343">
        <v>1</v>
      </c>
      <c r="AE343" t="s">
        <v>62</v>
      </c>
      <c r="AF343">
        <v>1</v>
      </c>
      <c r="AG343">
        <v>4948</v>
      </c>
      <c r="AH343">
        <v>1</v>
      </c>
      <c r="AI343" t="s">
        <v>63</v>
      </c>
      <c r="AJ343">
        <v>1</v>
      </c>
      <c r="AK343">
        <v>4</v>
      </c>
      <c r="AL343">
        <v>1</v>
      </c>
      <c r="AM343" t="s">
        <v>64</v>
      </c>
      <c r="AN343">
        <v>0</v>
      </c>
      <c r="AO343">
        <v>0</v>
      </c>
      <c r="AP343">
        <v>0</v>
      </c>
      <c r="AQ343">
        <v>61</v>
      </c>
      <c r="AR343">
        <v>5251.75</v>
      </c>
      <c r="AS343">
        <v>0</v>
      </c>
      <c r="AT343">
        <v>2845.65</v>
      </c>
      <c r="AU343">
        <v>0</v>
      </c>
      <c r="AV343">
        <v>8097.4</v>
      </c>
      <c r="AW343">
        <v>0</v>
      </c>
      <c r="AX343">
        <v>1</v>
      </c>
      <c r="AY343">
        <v>92342</v>
      </c>
      <c r="AZ343">
        <v>0</v>
      </c>
    </row>
    <row r="344" spans="1:52">
      <c r="A344">
        <v>55</v>
      </c>
      <c r="B344">
        <v>2</v>
      </c>
      <c r="C344">
        <v>0</v>
      </c>
      <c r="D344" t="s">
        <v>88</v>
      </c>
      <c r="E344" t="s">
        <v>119</v>
      </c>
      <c r="F344">
        <v>93</v>
      </c>
      <c r="G344" t="s">
        <v>1001</v>
      </c>
      <c r="H344">
        <v>2863</v>
      </c>
      <c r="I344" t="s">
        <v>66</v>
      </c>
      <c r="J344" t="s">
        <v>55</v>
      </c>
      <c r="K344" t="s">
        <v>1002</v>
      </c>
      <c r="L344" t="s">
        <v>84</v>
      </c>
      <c r="M344">
        <v>0</v>
      </c>
      <c r="N344">
        <v>1</v>
      </c>
      <c r="O344" t="s">
        <v>58</v>
      </c>
      <c r="P344">
        <v>1</v>
      </c>
      <c r="Q344" t="s">
        <v>77</v>
      </c>
      <c r="R344" t="s">
        <v>1003</v>
      </c>
      <c r="S344">
        <v>37.937081999999997</v>
      </c>
      <c r="T344">
        <v>-122.532369</v>
      </c>
      <c r="U344">
        <v>0</v>
      </c>
      <c r="V344">
        <v>39.5</v>
      </c>
      <c r="W344">
        <v>0</v>
      </c>
      <c r="X344">
        <v>0</v>
      </c>
      <c r="Y344">
        <v>0</v>
      </c>
      <c r="Z344" t="s">
        <v>93</v>
      </c>
      <c r="AA344">
        <v>0</v>
      </c>
      <c r="AB344">
        <v>0</v>
      </c>
      <c r="AC344">
        <v>0</v>
      </c>
      <c r="AD344">
        <v>0</v>
      </c>
      <c r="AE344" t="s">
        <v>62</v>
      </c>
      <c r="AF344">
        <v>0</v>
      </c>
      <c r="AG344">
        <v>6773</v>
      </c>
      <c r="AH344">
        <v>0</v>
      </c>
      <c r="AI344" t="s">
        <v>63</v>
      </c>
      <c r="AJ344">
        <v>0</v>
      </c>
      <c r="AK344">
        <v>2</v>
      </c>
      <c r="AL344">
        <v>0</v>
      </c>
      <c r="AM344" t="s">
        <v>64</v>
      </c>
      <c r="AN344">
        <v>1</v>
      </c>
      <c r="AO344">
        <v>1</v>
      </c>
      <c r="AP344">
        <v>0</v>
      </c>
      <c r="AQ344">
        <v>5</v>
      </c>
      <c r="AR344">
        <v>210.75</v>
      </c>
      <c r="AS344">
        <v>0</v>
      </c>
      <c r="AT344">
        <v>0</v>
      </c>
      <c r="AU344">
        <v>39.270000000000003</v>
      </c>
      <c r="AV344">
        <v>171.48</v>
      </c>
      <c r="AW344">
        <v>0</v>
      </c>
      <c r="AX344">
        <v>1</v>
      </c>
      <c r="AY344">
        <v>94939</v>
      </c>
      <c r="AZ344">
        <v>1</v>
      </c>
    </row>
    <row r="345" spans="1:52">
      <c r="A345">
        <v>57</v>
      </c>
      <c r="B345">
        <v>0</v>
      </c>
      <c r="C345">
        <v>7.91</v>
      </c>
      <c r="D345" t="s">
        <v>52</v>
      </c>
      <c r="E345" t="s">
        <v>52</v>
      </c>
      <c r="F345">
        <v>71</v>
      </c>
      <c r="G345" t="s">
        <v>1004</v>
      </c>
      <c r="H345">
        <v>5972</v>
      </c>
      <c r="I345" t="s">
        <v>75</v>
      </c>
      <c r="J345" t="s">
        <v>55</v>
      </c>
      <c r="K345" t="s">
        <v>1005</v>
      </c>
      <c r="L345" t="s">
        <v>57</v>
      </c>
      <c r="M345">
        <v>0</v>
      </c>
      <c r="N345">
        <v>0</v>
      </c>
      <c r="O345" t="s">
        <v>58</v>
      </c>
      <c r="P345">
        <v>0</v>
      </c>
      <c r="Q345" t="s">
        <v>72</v>
      </c>
      <c r="R345" t="s">
        <v>1006</v>
      </c>
      <c r="S345">
        <v>37.013471000000003</v>
      </c>
      <c r="T345">
        <v>-121.877877</v>
      </c>
      <c r="U345">
        <v>1</v>
      </c>
      <c r="V345">
        <v>20.85</v>
      </c>
      <c r="W345">
        <v>0</v>
      </c>
      <c r="X345">
        <v>0</v>
      </c>
      <c r="Y345">
        <v>5</v>
      </c>
      <c r="Z345" t="s">
        <v>105</v>
      </c>
      <c r="AA345">
        <v>0</v>
      </c>
      <c r="AB345">
        <v>0</v>
      </c>
      <c r="AC345">
        <v>1</v>
      </c>
      <c r="AD345">
        <v>1</v>
      </c>
      <c r="AE345" t="s">
        <v>62</v>
      </c>
      <c r="AF345">
        <v>1</v>
      </c>
      <c r="AG345">
        <v>24227</v>
      </c>
      <c r="AH345">
        <v>0</v>
      </c>
      <c r="AI345" t="s">
        <v>63</v>
      </c>
      <c r="AJ345">
        <v>1</v>
      </c>
      <c r="AK345">
        <v>5</v>
      </c>
      <c r="AL345">
        <v>0</v>
      </c>
      <c r="AM345" t="s">
        <v>64</v>
      </c>
      <c r="AN345">
        <v>0</v>
      </c>
      <c r="AO345">
        <v>0</v>
      </c>
      <c r="AP345">
        <v>0</v>
      </c>
      <c r="AQ345">
        <v>67</v>
      </c>
      <c r="AR345">
        <v>1327.4</v>
      </c>
      <c r="AS345">
        <v>0</v>
      </c>
      <c r="AT345">
        <v>529.97</v>
      </c>
      <c r="AU345">
        <v>0</v>
      </c>
      <c r="AV345">
        <v>1857.37</v>
      </c>
      <c r="AW345">
        <v>0</v>
      </c>
      <c r="AX345">
        <v>0</v>
      </c>
      <c r="AY345">
        <v>95003</v>
      </c>
      <c r="AZ345">
        <v>0</v>
      </c>
    </row>
    <row r="346" spans="1:52">
      <c r="A346">
        <v>80</v>
      </c>
      <c r="B346">
        <v>30</v>
      </c>
      <c r="C346">
        <v>31.91</v>
      </c>
      <c r="D346" t="s">
        <v>97</v>
      </c>
      <c r="E346" t="s">
        <v>391</v>
      </c>
      <c r="F346">
        <v>94</v>
      </c>
      <c r="G346" t="s">
        <v>960</v>
      </c>
      <c r="H346">
        <v>4322</v>
      </c>
      <c r="I346" t="s">
        <v>66</v>
      </c>
      <c r="J346" t="s">
        <v>55</v>
      </c>
      <c r="K346" t="s">
        <v>1007</v>
      </c>
      <c r="L346" t="s">
        <v>84</v>
      </c>
      <c r="M346">
        <v>0</v>
      </c>
      <c r="N346">
        <v>0</v>
      </c>
      <c r="O346" t="s">
        <v>58</v>
      </c>
      <c r="P346">
        <v>1</v>
      </c>
      <c r="Q346" t="s">
        <v>85</v>
      </c>
      <c r="R346" t="s">
        <v>1008</v>
      </c>
      <c r="S346">
        <v>34.037036999999998</v>
      </c>
      <c r="T346">
        <v>-118.705803</v>
      </c>
      <c r="U346">
        <v>0</v>
      </c>
      <c r="V346">
        <v>79.599999999999994</v>
      </c>
      <c r="W346">
        <v>0</v>
      </c>
      <c r="X346">
        <v>0</v>
      </c>
      <c r="Y346">
        <v>0</v>
      </c>
      <c r="Z346" t="s">
        <v>93</v>
      </c>
      <c r="AA346">
        <v>0</v>
      </c>
      <c r="AB346">
        <v>0</v>
      </c>
      <c r="AC346">
        <v>1</v>
      </c>
      <c r="AD346">
        <v>0</v>
      </c>
      <c r="AE346" t="s">
        <v>62</v>
      </c>
      <c r="AF346">
        <v>1</v>
      </c>
      <c r="AG346">
        <v>11</v>
      </c>
      <c r="AH346">
        <v>0</v>
      </c>
      <c r="AI346" t="s">
        <v>63</v>
      </c>
      <c r="AJ346">
        <v>0</v>
      </c>
      <c r="AK346">
        <v>3</v>
      </c>
      <c r="AL346">
        <v>1</v>
      </c>
      <c r="AM346" t="s">
        <v>64</v>
      </c>
      <c r="AN346">
        <v>1</v>
      </c>
      <c r="AO346">
        <v>0</v>
      </c>
      <c r="AP346">
        <v>0</v>
      </c>
      <c r="AQ346">
        <v>2</v>
      </c>
      <c r="AR346">
        <v>195.05</v>
      </c>
      <c r="AS346">
        <v>0</v>
      </c>
      <c r="AT346">
        <v>63.82</v>
      </c>
      <c r="AU346">
        <v>0</v>
      </c>
      <c r="AV346">
        <v>258.87</v>
      </c>
      <c r="AW346">
        <v>0</v>
      </c>
      <c r="AX346">
        <v>1</v>
      </c>
      <c r="AY346">
        <v>90263</v>
      </c>
      <c r="AZ346">
        <v>1</v>
      </c>
    </row>
    <row r="347" spans="1:52">
      <c r="A347">
        <v>25</v>
      </c>
      <c r="B347">
        <v>76</v>
      </c>
      <c r="C347">
        <v>7.31</v>
      </c>
      <c r="D347" t="s">
        <v>52</v>
      </c>
      <c r="E347" t="s">
        <v>52</v>
      </c>
      <c r="F347">
        <v>53</v>
      </c>
      <c r="G347" t="s">
        <v>1009</v>
      </c>
      <c r="H347">
        <v>6494</v>
      </c>
      <c r="I347" t="s">
        <v>75</v>
      </c>
      <c r="J347" t="s">
        <v>55</v>
      </c>
      <c r="K347" t="s">
        <v>1010</v>
      </c>
      <c r="L347" t="s">
        <v>57</v>
      </c>
      <c r="M347">
        <v>1</v>
      </c>
      <c r="N347">
        <v>0</v>
      </c>
      <c r="O347" t="s">
        <v>58</v>
      </c>
      <c r="P347">
        <v>1</v>
      </c>
      <c r="Q347" t="s">
        <v>77</v>
      </c>
      <c r="R347" t="s">
        <v>1011</v>
      </c>
      <c r="S347">
        <v>33.728273000000002</v>
      </c>
      <c r="T347">
        <v>-118.08530399999999</v>
      </c>
      <c r="U347">
        <v>1</v>
      </c>
      <c r="V347">
        <v>68.75</v>
      </c>
      <c r="W347">
        <v>1</v>
      </c>
      <c r="X347">
        <v>1</v>
      </c>
      <c r="Y347">
        <v>7</v>
      </c>
      <c r="Z347" t="s">
        <v>61</v>
      </c>
      <c r="AA347">
        <v>1</v>
      </c>
      <c r="AB347">
        <v>1</v>
      </c>
      <c r="AC347">
        <v>0</v>
      </c>
      <c r="AD347">
        <v>1</v>
      </c>
      <c r="AE347" t="s">
        <v>62</v>
      </c>
      <c r="AF347">
        <v>1</v>
      </c>
      <c r="AG347">
        <v>174</v>
      </c>
      <c r="AH347">
        <v>0</v>
      </c>
      <c r="AI347" t="s">
        <v>63</v>
      </c>
      <c r="AJ347">
        <v>1</v>
      </c>
      <c r="AK347">
        <v>3</v>
      </c>
      <c r="AL347">
        <v>0</v>
      </c>
      <c r="AM347" t="s">
        <v>64</v>
      </c>
      <c r="AN347">
        <v>1</v>
      </c>
      <c r="AO347">
        <v>1</v>
      </c>
      <c r="AP347">
        <v>0</v>
      </c>
      <c r="AQ347">
        <v>56</v>
      </c>
      <c r="AR347">
        <v>3815.4</v>
      </c>
      <c r="AS347">
        <v>110</v>
      </c>
      <c r="AT347">
        <v>409.36</v>
      </c>
      <c r="AU347">
        <v>0</v>
      </c>
      <c r="AV347">
        <v>4334.76</v>
      </c>
      <c r="AW347">
        <v>1</v>
      </c>
      <c r="AX347">
        <v>0</v>
      </c>
      <c r="AY347">
        <v>90743</v>
      </c>
      <c r="AZ347">
        <v>0</v>
      </c>
    </row>
    <row r="348" spans="1:52">
      <c r="A348">
        <v>33</v>
      </c>
      <c r="B348">
        <v>53</v>
      </c>
      <c r="C348">
        <v>2.31</v>
      </c>
      <c r="D348" t="s">
        <v>52</v>
      </c>
      <c r="E348" t="s">
        <v>52</v>
      </c>
      <c r="F348">
        <v>52</v>
      </c>
      <c r="G348" t="s">
        <v>1012</v>
      </c>
      <c r="H348">
        <v>3607</v>
      </c>
      <c r="I348" t="s">
        <v>75</v>
      </c>
      <c r="J348" t="s">
        <v>55</v>
      </c>
      <c r="K348" t="s">
        <v>1013</v>
      </c>
      <c r="L348" t="s">
        <v>57</v>
      </c>
      <c r="M348">
        <v>1</v>
      </c>
      <c r="N348">
        <v>1</v>
      </c>
      <c r="O348" t="s">
        <v>68</v>
      </c>
      <c r="P348">
        <v>1</v>
      </c>
      <c r="Q348" t="s">
        <v>85</v>
      </c>
      <c r="R348" t="s">
        <v>1014</v>
      </c>
      <c r="S348">
        <v>37.847709999999999</v>
      </c>
      <c r="T348">
        <v>-120.486589</v>
      </c>
      <c r="U348">
        <v>1</v>
      </c>
      <c r="V348">
        <v>56.25</v>
      </c>
      <c r="W348">
        <v>0</v>
      </c>
      <c r="X348">
        <v>3</v>
      </c>
      <c r="Y348">
        <v>7</v>
      </c>
      <c r="Z348" t="s">
        <v>61</v>
      </c>
      <c r="AA348">
        <v>0</v>
      </c>
      <c r="AB348">
        <v>1</v>
      </c>
      <c r="AC348">
        <v>1</v>
      </c>
      <c r="AD348">
        <v>1</v>
      </c>
      <c r="AE348" t="s">
        <v>79</v>
      </c>
      <c r="AF348">
        <v>1</v>
      </c>
      <c r="AG348">
        <v>9559</v>
      </c>
      <c r="AH348">
        <v>0</v>
      </c>
      <c r="AI348" t="s">
        <v>63</v>
      </c>
      <c r="AJ348">
        <v>1</v>
      </c>
      <c r="AK348">
        <v>4</v>
      </c>
      <c r="AL348">
        <v>0</v>
      </c>
      <c r="AM348" t="s">
        <v>64</v>
      </c>
      <c r="AN348">
        <v>0</v>
      </c>
      <c r="AO348">
        <v>0</v>
      </c>
      <c r="AP348">
        <v>0</v>
      </c>
      <c r="AQ348">
        <v>24</v>
      </c>
      <c r="AR348">
        <v>1454.25</v>
      </c>
      <c r="AS348">
        <v>0</v>
      </c>
      <c r="AT348">
        <v>55.44</v>
      </c>
      <c r="AU348">
        <v>0</v>
      </c>
      <c r="AV348">
        <v>1509.69</v>
      </c>
      <c r="AW348">
        <v>0</v>
      </c>
      <c r="AX348">
        <v>1</v>
      </c>
      <c r="AY348">
        <v>95327</v>
      </c>
      <c r="AZ348">
        <v>0</v>
      </c>
    </row>
    <row r="349" spans="1:52">
      <c r="A349">
        <v>43</v>
      </c>
      <c r="B349">
        <v>0</v>
      </c>
      <c r="C349">
        <v>23.18</v>
      </c>
      <c r="D349" t="s">
        <v>52</v>
      </c>
      <c r="E349" t="s">
        <v>52</v>
      </c>
      <c r="F349">
        <v>35</v>
      </c>
      <c r="G349" t="s">
        <v>1015</v>
      </c>
      <c r="H349">
        <v>2028</v>
      </c>
      <c r="I349" t="s">
        <v>75</v>
      </c>
      <c r="J349" t="s">
        <v>55</v>
      </c>
      <c r="K349" t="s">
        <v>1016</v>
      </c>
      <c r="L349" t="s">
        <v>57</v>
      </c>
      <c r="M349">
        <v>0</v>
      </c>
      <c r="N349">
        <v>0</v>
      </c>
      <c r="O349" t="s">
        <v>68</v>
      </c>
      <c r="P349">
        <v>0</v>
      </c>
      <c r="Q349" t="s">
        <v>72</v>
      </c>
      <c r="R349" t="s">
        <v>1017</v>
      </c>
      <c r="S349">
        <v>35.710244000000003</v>
      </c>
      <c r="T349">
        <v>-118.88167900000001</v>
      </c>
      <c r="U349">
        <v>1</v>
      </c>
      <c r="V349">
        <v>24.4</v>
      </c>
      <c r="W349">
        <v>1</v>
      </c>
      <c r="X349">
        <v>0</v>
      </c>
      <c r="Y349">
        <v>6</v>
      </c>
      <c r="Z349" t="s">
        <v>61</v>
      </c>
      <c r="AA349">
        <v>0</v>
      </c>
      <c r="AB349">
        <v>0</v>
      </c>
      <c r="AC349">
        <v>0</v>
      </c>
      <c r="AD349">
        <v>1</v>
      </c>
      <c r="AE349" t="s">
        <v>161</v>
      </c>
      <c r="AF349">
        <v>1</v>
      </c>
      <c r="AG349">
        <v>88</v>
      </c>
      <c r="AH349">
        <v>0</v>
      </c>
      <c r="AI349" t="s">
        <v>63</v>
      </c>
      <c r="AJ349">
        <v>1</v>
      </c>
      <c r="AK349">
        <v>5</v>
      </c>
      <c r="AL349">
        <v>0</v>
      </c>
      <c r="AM349" t="s">
        <v>64</v>
      </c>
      <c r="AN349">
        <v>0</v>
      </c>
      <c r="AO349">
        <v>0</v>
      </c>
      <c r="AP349">
        <v>0</v>
      </c>
      <c r="AQ349">
        <v>8</v>
      </c>
      <c r="AR349">
        <v>203.95</v>
      </c>
      <c r="AS349">
        <v>0</v>
      </c>
      <c r="AT349">
        <v>185.44</v>
      </c>
      <c r="AU349">
        <v>0</v>
      </c>
      <c r="AV349">
        <v>389.39</v>
      </c>
      <c r="AW349">
        <v>0</v>
      </c>
      <c r="AX349">
        <v>0</v>
      </c>
      <c r="AY349">
        <v>93287</v>
      </c>
      <c r="AZ349">
        <v>0</v>
      </c>
    </row>
    <row r="350" spans="1:52">
      <c r="A350">
        <v>67</v>
      </c>
      <c r="B350">
        <v>20</v>
      </c>
      <c r="C350">
        <v>0</v>
      </c>
      <c r="D350" t="s">
        <v>88</v>
      </c>
      <c r="E350" t="s">
        <v>89</v>
      </c>
      <c r="F350">
        <v>89</v>
      </c>
      <c r="G350" t="s">
        <v>1018</v>
      </c>
      <c r="H350">
        <v>3766</v>
      </c>
      <c r="I350" t="s">
        <v>66</v>
      </c>
      <c r="J350" t="s">
        <v>55</v>
      </c>
      <c r="K350" t="s">
        <v>1019</v>
      </c>
      <c r="L350" t="s">
        <v>84</v>
      </c>
      <c r="M350">
        <v>0</v>
      </c>
      <c r="N350">
        <v>0</v>
      </c>
      <c r="O350" t="s">
        <v>68</v>
      </c>
      <c r="P350">
        <v>1</v>
      </c>
      <c r="Q350" t="s">
        <v>77</v>
      </c>
      <c r="R350" t="s">
        <v>1020</v>
      </c>
      <c r="S350">
        <v>39.172777000000004</v>
      </c>
      <c r="T350">
        <v>-121.80584500000001</v>
      </c>
      <c r="U350">
        <v>1</v>
      </c>
      <c r="V350">
        <v>36.450000000000003</v>
      </c>
      <c r="W350">
        <v>0</v>
      </c>
      <c r="X350">
        <v>0</v>
      </c>
      <c r="Y350">
        <v>1</v>
      </c>
      <c r="Z350" t="s">
        <v>93</v>
      </c>
      <c r="AA350">
        <v>0</v>
      </c>
      <c r="AB350">
        <v>0</v>
      </c>
      <c r="AC350">
        <v>1</v>
      </c>
      <c r="AD350">
        <v>1</v>
      </c>
      <c r="AE350" t="s">
        <v>79</v>
      </c>
      <c r="AF350">
        <v>0</v>
      </c>
      <c r="AG350">
        <v>3193</v>
      </c>
      <c r="AH350">
        <v>0</v>
      </c>
      <c r="AI350" t="s">
        <v>63</v>
      </c>
      <c r="AJ350">
        <v>1</v>
      </c>
      <c r="AK350">
        <v>1</v>
      </c>
      <c r="AL350">
        <v>1</v>
      </c>
      <c r="AM350" t="s">
        <v>64</v>
      </c>
      <c r="AN350">
        <v>0</v>
      </c>
      <c r="AO350">
        <v>0</v>
      </c>
      <c r="AP350">
        <v>1</v>
      </c>
      <c r="AQ350">
        <v>3</v>
      </c>
      <c r="AR350">
        <v>93.7</v>
      </c>
      <c r="AS350">
        <v>0</v>
      </c>
      <c r="AT350">
        <v>0</v>
      </c>
      <c r="AU350">
        <v>0</v>
      </c>
      <c r="AV350">
        <v>93.7</v>
      </c>
      <c r="AW350">
        <v>0</v>
      </c>
      <c r="AX350">
        <v>1</v>
      </c>
      <c r="AY350">
        <v>95982</v>
      </c>
      <c r="AZ350">
        <v>1</v>
      </c>
    </row>
    <row r="351" spans="1:52">
      <c r="A351">
        <v>58</v>
      </c>
      <c r="B351">
        <v>0</v>
      </c>
      <c r="C351">
        <v>11.74</v>
      </c>
      <c r="D351" t="s">
        <v>52</v>
      </c>
      <c r="E351" t="s">
        <v>52</v>
      </c>
      <c r="F351">
        <v>38</v>
      </c>
      <c r="G351" t="s">
        <v>1021</v>
      </c>
      <c r="H351">
        <v>4879</v>
      </c>
      <c r="I351" t="s">
        <v>54</v>
      </c>
      <c r="J351" t="s">
        <v>55</v>
      </c>
      <c r="K351" t="s">
        <v>1022</v>
      </c>
      <c r="L351" t="s">
        <v>57</v>
      </c>
      <c r="M351">
        <v>0</v>
      </c>
      <c r="N351">
        <v>0</v>
      </c>
      <c r="O351" t="s">
        <v>68</v>
      </c>
      <c r="P351">
        <v>0</v>
      </c>
      <c r="Q351" t="s">
        <v>72</v>
      </c>
      <c r="R351" t="s">
        <v>1023</v>
      </c>
      <c r="S351">
        <v>37.394410999999998</v>
      </c>
      <c r="T351">
        <v>-120.127262</v>
      </c>
      <c r="U351">
        <v>1</v>
      </c>
      <c r="V351">
        <v>25.6</v>
      </c>
      <c r="W351">
        <v>1</v>
      </c>
      <c r="X351">
        <v>0</v>
      </c>
      <c r="Y351">
        <v>1</v>
      </c>
      <c r="Z351" t="s">
        <v>105</v>
      </c>
      <c r="AA351">
        <v>0</v>
      </c>
      <c r="AB351">
        <v>0</v>
      </c>
      <c r="AC351">
        <v>0</v>
      </c>
      <c r="AD351">
        <v>1</v>
      </c>
      <c r="AE351" t="s">
        <v>79</v>
      </c>
      <c r="AF351">
        <v>1</v>
      </c>
      <c r="AG351">
        <v>986</v>
      </c>
      <c r="AH351">
        <v>0</v>
      </c>
      <c r="AI351" t="s">
        <v>63</v>
      </c>
      <c r="AJ351">
        <v>1</v>
      </c>
      <c r="AK351">
        <v>3</v>
      </c>
      <c r="AL351">
        <v>0</v>
      </c>
      <c r="AM351" t="s">
        <v>64</v>
      </c>
      <c r="AN351">
        <v>0</v>
      </c>
      <c r="AO351">
        <v>0</v>
      </c>
      <c r="AP351">
        <v>0</v>
      </c>
      <c r="AQ351">
        <v>67</v>
      </c>
      <c r="AR351">
        <v>1784.9</v>
      </c>
      <c r="AS351">
        <v>0</v>
      </c>
      <c r="AT351">
        <v>786.58</v>
      </c>
      <c r="AU351">
        <v>0</v>
      </c>
      <c r="AV351">
        <v>2571.48</v>
      </c>
      <c r="AW351">
        <v>0</v>
      </c>
      <c r="AX351">
        <v>0</v>
      </c>
      <c r="AY351">
        <v>95306</v>
      </c>
      <c r="AZ351">
        <v>0</v>
      </c>
    </row>
    <row r="352" spans="1:52">
      <c r="A352">
        <v>23</v>
      </c>
      <c r="B352">
        <v>73</v>
      </c>
      <c r="C352">
        <v>48.03</v>
      </c>
      <c r="D352" t="s">
        <v>88</v>
      </c>
      <c r="E352" t="s">
        <v>89</v>
      </c>
      <c r="F352">
        <v>91</v>
      </c>
      <c r="G352" t="s">
        <v>405</v>
      </c>
      <c r="H352">
        <v>4094</v>
      </c>
      <c r="I352" t="s">
        <v>66</v>
      </c>
      <c r="J352" t="s">
        <v>55</v>
      </c>
      <c r="K352" t="s">
        <v>1024</v>
      </c>
      <c r="L352" t="s">
        <v>84</v>
      </c>
      <c r="M352">
        <v>0</v>
      </c>
      <c r="N352">
        <v>0</v>
      </c>
      <c r="O352" t="s">
        <v>68</v>
      </c>
      <c r="P352">
        <v>1</v>
      </c>
      <c r="Q352" t="s">
        <v>85</v>
      </c>
      <c r="R352" t="s">
        <v>407</v>
      </c>
      <c r="S352">
        <v>39.361283</v>
      </c>
      <c r="T352">
        <v>-123.784599</v>
      </c>
      <c r="U352">
        <v>0</v>
      </c>
      <c r="V352">
        <v>45.05</v>
      </c>
      <c r="W352">
        <v>0</v>
      </c>
      <c r="X352">
        <v>0</v>
      </c>
      <c r="Y352">
        <v>0</v>
      </c>
      <c r="Z352" t="s">
        <v>61</v>
      </c>
      <c r="AA352">
        <v>0</v>
      </c>
      <c r="AB352">
        <v>0</v>
      </c>
      <c r="AC352">
        <v>0</v>
      </c>
      <c r="AD352">
        <v>0</v>
      </c>
      <c r="AE352" t="s">
        <v>79</v>
      </c>
      <c r="AF352">
        <v>1</v>
      </c>
      <c r="AG352">
        <v>333</v>
      </c>
      <c r="AH352">
        <v>0</v>
      </c>
      <c r="AI352" t="s">
        <v>63</v>
      </c>
      <c r="AJ352">
        <v>0</v>
      </c>
      <c r="AK352">
        <v>1</v>
      </c>
      <c r="AL352">
        <v>0</v>
      </c>
      <c r="AM352" t="s">
        <v>64</v>
      </c>
      <c r="AN352">
        <v>0</v>
      </c>
      <c r="AO352">
        <v>1</v>
      </c>
      <c r="AP352">
        <v>0</v>
      </c>
      <c r="AQ352">
        <v>1</v>
      </c>
      <c r="AR352">
        <v>45.05</v>
      </c>
      <c r="AS352">
        <v>0</v>
      </c>
      <c r="AT352">
        <v>48.03</v>
      </c>
      <c r="AU352">
        <v>0</v>
      </c>
      <c r="AV352">
        <v>93.08</v>
      </c>
      <c r="AW352">
        <v>1</v>
      </c>
      <c r="AX352">
        <v>1</v>
      </c>
      <c r="AY352">
        <v>95420</v>
      </c>
      <c r="AZ352">
        <v>1</v>
      </c>
    </row>
    <row r="353" spans="1:52">
      <c r="A353">
        <v>27</v>
      </c>
      <c r="B353">
        <v>59</v>
      </c>
      <c r="C353">
        <v>8.5</v>
      </c>
      <c r="D353" t="s">
        <v>88</v>
      </c>
      <c r="E353" t="s">
        <v>89</v>
      </c>
      <c r="F353">
        <v>90</v>
      </c>
      <c r="G353" t="s">
        <v>1025</v>
      </c>
      <c r="H353">
        <v>5799</v>
      </c>
      <c r="I353" t="s">
        <v>66</v>
      </c>
      <c r="J353" t="s">
        <v>55</v>
      </c>
      <c r="K353" t="s">
        <v>1026</v>
      </c>
      <c r="L353" t="s">
        <v>84</v>
      </c>
      <c r="M353">
        <v>0</v>
      </c>
      <c r="N353">
        <v>0</v>
      </c>
      <c r="O353" t="s">
        <v>58</v>
      </c>
      <c r="P353">
        <v>1</v>
      </c>
      <c r="Q353" t="s">
        <v>59</v>
      </c>
      <c r="R353" t="s">
        <v>1027</v>
      </c>
      <c r="S353">
        <v>34.031441000000001</v>
      </c>
      <c r="T353">
        <v>-117.936436</v>
      </c>
      <c r="U353">
        <v>1</v>
      </c>
      <c r="V353">
        <v>73.55</v>
      </c>
      <c r="W353">
        <v>0</v>
      </c>
      <c r="X353">
        <v>0</v>
      </c>
      <c r="Y353">
        <v>1</v>
      </c>
      <c r="Z353" t="s">
        <v>61</v>
      </c>
      <c r="AA353">
        <v>1</v>
      </c>
      <c r="AB353">
        <v>0</v>
      </c>
      <c r="AC353">
        <v>1</v>
      </c>
      <c r="AD353">
        <v>1</v>
      </c>
      <c r="AE353" t="s">
        <v>62</v>
      </c>
      <c r="AF353">
        <v>1</v>
      </c>
      <c r="AG353">
        <v>84965</v>
      </c>
      <c r="AH353">
        <v>0</v>
      </c>
      <c r="AI353" t="s">
        <v>63</v>
      </c>
      <c r="AJ353">
        <v>1</v>
      </c>
      <c r="AK353">
        <v>1</v>
      </c>
      <c r="AL353">
        <v>0</v>
      </c>
      <c r="AM353" t="s">
        <v>64</v>
      </c>
      <c r="AN353">
        <v>0</v>
      </c>
      <c r="AO353">
        <v>1</v>
      </c>
      <c r="AP353">
        <v>0</v>
      </c>
      <c r="AQ353">
        <v>2</v>
      </c>
      <c r="AR353">
        <v>145.4</v>
      </c>
      <c r="AS353">
        <v>0</v>
      </c>
      <c r="AT353">
        <v>17</v>
      </c>
      <c r="AU353">
        <v>0</v>
      </c>
      <c r="AV353">
        <v>162.4</v>
      </c>
      <c r="AW353">
        <v>1</v>
      </c>
      <c r="AX353">
        <v>1</v>
      </c>
      <c r="AY353">
        <v>91744</v>
      </c>
      <c r="AZ353">
        <v>1</v>
      </c>
    </row>
    <row r="354" spans="1:52">
      <c r="A354">
        <v>26</v>
      </c>
      <c r="B354">
        <v>73</v>
      </c>
      <c r="C354">
        <v>38.99</v>
      </c>
      <c r="D354" t="s">
        <v>52</v>
      </c>
      <c r="E354" t="s">
        <v>52</v>
      </c>
      <c r="F354">
        <v>30</v>
      </c>
      <c r="G354" t="s">
        <v>70</v>
      </c>
      <c r="H354">
        <v>5656</v>
      </c>
      <c r="I354" t="s">
        <v>54</v>
      </c>
      <c r="J354" t="s">
        <v>55</v>
      </c>
      <c r="K354" t="s">
        <v>1028</v>
      </c>
      <c r="L354" t="s">
        <v>57</v>
      </c>
      <c r="M354">
        <v>1</v>
      </c>
      <c r="N354">
        <v>1</v>
      </c>
      <c r="O354" t="s">
        <v>58</v>
      </c>
      <c r="P354">
        <v>1</v>
      </c>
      <c r="Q354" t="s">
        <v>85</v>
      </c>
      <c r="R354" t="s">
        <v>1029</v>
      </c>
      <c r="S354">
        <v>37.031404000000002</v>
      </c>
      <c r="T354">
        <v>-121.981865</v>
      </c>
      <c r="U354">
        <v>1</v>
      </c>
      <c r="V354">
        <v>71.45</v>
      </c>
      <c r="W354">
        <v>1</v>
      </c>
      <c r="X354">
        <v>1</v>
      </c>
      <c r="Y354">
        <v>8</v>
      </c>
      <c r="Z354" t="s">
        <v>105</v>
      </c>
      <c r="AA354">
        <v>0</v>
      </c>
      <c r="AB354">
        <v>1</v>
      </c>
      <c r="AC354">
        <v>1</v>
      </c>
      <c r="AD354">
        <v>1</v>
      </c>
      <c r="AE354" t="s">
        <v>62</v>
      </c>
      <c r="AF354">
        <v>1</v>
      </c>
      <c r="AG354">
        <v>8365</v>
      </c>
      <c r="AH354">
        <v>0</v>
      </c>
      <c r="AI354" t="s">
        <v>63</v>
      </c>
      <c r="AJ354">
        <v>1</v>
      </c>
      <c r="AK354">
        <v>3</v>
      </c>
      <c r="AL354">
        <v>0</v>
      </c>
      <c r="AM354" t="s">
        <v>64</v>
      </c>
      <c r="AN354">
        <v>0</v>
      </c>
      <c r="AO354">
        <v>1</v>
      </c>
      <c r="AP354">
        <v>1</v>
      </c>
      <c r="AQ354">
        <v>72</v>
      </c>
      <c r="AR354">
        <v>5025.8500000000004</v>
      </c>
      <c r="AS354">
        <v>0</v>
      </c>
      <c r="AT354">
        <v>2807.28</v>
      </c>
      <c r="AU354">
        <v>0</v>
      </c>
      <c r="AV354">
        <v>7833.13</v>
      </c>
      <c r="AW354">
        <v>1</v>
      </c>
      <c r="AX354">
        <v>1</v>
      </c>
      <c r="AY354">
        <v>95065</v>
      </c>
      <c r="AZ354">
        <v>0</v>
      </c>
    </row>
    <row r="355" spans="1:52">
      <c r="A355">
        <v>54</v>
      </c>
      <c r="B355">
        <v>0</v>
      </c>
      <c r="C355">
        <v>8.02</v>
      </c>
      <c r="D355" t="s">
        <v>52</v>
      </c>
      <c r="E355" t="s">
        <v>52</v>
      </c>
      <c r="F355">
        <v>21</v>
      </c>
      <c r="G355" t="s">
        <v>1030</v>
      </c>
      <c r="H355">
        <v>3753</v>
      </c>
      <c r="I355" t="s">
        <v>66</v>
      </c>
      <c r="J355" t="s">
        <v>55</v>
      </c>
      <c r="K355" t="s">
        <v>1031</v>
      </c>
      <c r="L355" t="s">
        <v>108</v>
      </c>
      <c r="M355">
        <v>0</v>
      </c>
      <c r="N355">
        <v>0</v>
      </c>
      <c r="O355" t="s">
        <v>68</v>
      </c>
      <c r="P355">
        <v>0</v>
      </c>
      <c r="Q355" t="s">
        <v>72</v>
      </c>
      <c r="R355" t="s">
        <v>1032</v>
      </c>
      <c r="S355">
        <v>40.665951999999997</v>
      </c>
      <c r="T355">
        <v>-124.24005099999999</v>
      </c>
      <c r="U355">
        <v>0</v>
      </c>
      <c r="V355">
        <v>19.5</v>
      </c>
      <c r="W355">
        <v>0</v>
      </c>
      <c r="X355">
        <v>0</v>
      </c>
      <c r="Y355">
        <v>0</v>
      </c>
      <c r="Z355" t="s">
        <v>61</v>
      </c>
      <c r="AA355">
        <v>0</v>
      </c>
      <c r="AB355">
        <v>0</v>
      </c>
      <c r="AC355">
        <v>1</v>
      </c>
      <c r="AD355">
        <v>0</v>
      </c>
      <c r="AE355" t="s">
        <v>79</v>
      </c>
      <c r="AF355">
        <v>1</v>
      </c>
      <c r="AG355">
        <v>1447</v>
      </c>
      <c r="AH355">
        <v>0</v>
      </c>
      <c r="AI355" t="s">
        <v>63</v>
      </c>
      <c r="AJ355">
        <v>0</v>
      </c>
      <c r="AK355">
        <v>5</v>
      </c>
      <c r="AL355">
        <v>0</v>
      </c>
      <c r="AM355" t="s">
        <v>64</v>
      </c>
      <c r="AN355">
        <v>0</v>
      </c>
      <c r="AO355">
        <v>0</v>
      </c>
      <c r="AP355">
        <v>0</v>
      </c>
      <c r="AQ355">
        <v>1</v>
      </c>
      <c r="AR355">
        <v>19.5</v>
      </c>
      <c r="AS355">
        <v>0</v>
      </c>
      <c r="AT355">
        <v>8.02</v>
      </c>
      <c r="AU355">
        <v>0</v>
      </c>
      <c r="AV355">
        <v>27.52</v>
      </c>
      <c r="AW355">
        <v>0</v>
      </c>
      <c r="AX355">
        <v>0</v>
      </c>
      <c r="AY355">
        <v>95551</v>
      </c>
      <c r="AZ355">
        <v>0</v>
      </c>
    </row>
    <row r="356" spans="1:52">
      <c r="A356">
        <v>30</v>
      </c>
      <c r="B356">
        <v>0</v>
      </c>
      <c r="C356">
        <v>10</v>
      </c>
      <c r="D356" t="s">
        <v>52</v>
      </c>
      <c r="E356" t="s">
        <v>52</v>
      </c>
      <c r="F356">
        <v>72</v>
      </c>
      <c r="G356" t="s">
        <v>1033</v>
      </c>
      <c r="H356">
        <v>6072</v>
      </c>
      <c r="I356" t="s">
        <v>75</v>
      </c>
      <c r="J356" t="s">
        <v>55</v>
      </c>
      <c r="K356" t="s">
        <v>1034</v>
      </c>
      <c r="L356" t="s">
        <v>57</v>
      </c>
      <c r="M356">
        <v>0</v>
      </c>
      <c r="N356">
        <v>0</v>
      </c>
      <c r="O356" t="s">
        <v>58</v>
      </c>
      <c r="P356">
        <v>0</v>
      </c>
      <c r="Q356" t="s">
        <v>72</v>
      </c>
      <c r="R356" t="s">
        <v>1035</v>
      </c>
      <c r="S356">
        <v>37.004067999999997</v>
      </c>
      <c r="T356">
        <v>-119.930027</v>
      </c>
      <c r="U356">
        <v>0</v>
      </c>
      <c r="V356">
        <v>19.7</v>
      </c>
      <c r="W356">
        <v>0</v>
      </c>
      <c r="X356">
        <v>0</v>
      </c>
      <c r="Y356">
        <v>0</v>
      </c>
      <c r="Z356" t="s">
        <v>61</v>
      </c>
      <c r="AA356">
        <v>0</v>
      </c>
      <c r="AB356">
        <v>0</v>
      </c>
      <c r="AC356">
        <v>0</v>
      </c>
      <c r="AD356">
        <v>0</v>
      </c>
      <c r="AE356" t="s">
        <v>62</v>
      </c>
      <c r="AF356">
        <v>1</v>
      </c>
      <c r="AG356">
        <v>49247</v>
      </c>
      <c r="AH356">
        <v>0</v>
      </c>
      <c r="AI356" t="s">
        <v>63</v>
      </c>
      <c r="AJ356">
        <v>0</v>
      </c>
      <c r="AK356">
        <v>4</v>
      </c>
      <c r="AL356">
        <v>0</v>
      </c>
      <c r="AM356" t="s">
        <v>64</v>
      </c>
      <c r="AN356">
        <v>0</v>
      </c>
      <c r="AO356">
        <v>0</v>
      </c>
      <c r="AP356">
        <v>0</v>
      </c>
      <c r="AQ356">
        <v>70</v>
      </c>
      <c r="AR356">
        <v>1341.5</v>
      </c>
      <c r="AS356">
        <v>0</v>
      </c>
      <c r="AT356">
        <v>700</v>
      </c>
      <c r="AU356">
        <v>0</v>
      </c>
      <c r="AV356">
        <v>2041.5</v>
      </c>
      <c r="AW356">
        <v>0</v>
      </c>
      <c r="AX356">
        <v>0</v>
      </c>
      <c r="AY356">
        <v>93638</v>
      </c>
      <c r="AZ356">
        <v>0</v>
      </c>
    </row>
    <row r="357" spans="1:52">
      <c r="A357">
        <v>46</v>
      </c>
      <c r="B357">
        <v>13</v>
      </c>
      <c r="C357">
        <v>9.2200000000000006</v>
      </c>
      <c r="D357" t="s">
        <v>52</v>
      </c>
      <c r="E357" t="s">
        <v>52</v>
      </c>
      <c r="F357">
        <v>32</v>
      </c>
      <c r="G357" t="s">
        <v>1036</v>
      </c>
      <c r="H357">
        <v>4756</v>
      </c>
      <c r="I357" t="s">
        <v>66</v>
      </c>
      <c r="J357" t="s">
        <v>55</v>
      </c>
      <c r="K357" t="s">
        <v>1037</v>
      </c>
      <c r="L357" t="s">
        <v>57</v>
      </c>
      <c r="M357">
        <v>0</v>
      </c>
      <c r="N357">
        <v>0</v>
      </c>
      <c r="O357" t="s">
        <v>58</v>
      </c>
      <c r="P357">
        <v>1</v>
      </c>
      <c r="Q357" t="s">
        <v>59</v>
      </c>
      <c r="R357" t="s">
        <v>1038</v>
      </c>
      <c r="S357">
        <v>39.342587000000002</v>
      </c>
      <c r="T357">
        <v>-121.249833</v>
      </c>
      <c r="U357">
        <v>1</v>
      </c>
      <c r="V357">
        <v>92.6</v>
      </c>
      <c r="W357">
        <v>1</v>
      </c>
      <c r="X357">
        <v>0</v>
      </c>
      <c r="Y357">
        <v>10</v>
      </c>
      <c r="Z357" t="s">
        <v>209</v>
      </c>
      <c r="AA357">
        <v>0</v>
      </c>
      <c r="AB357">
        <v>0</v>
      </c>
      <c r="AC357">
        <v>0</v>
      </c>
      <c r="AD357">
        <v>1</v>
      </c>
      <c r="AE357" t="s">
        <v>62</v>
      </c>
      <c r="AF357">
        <v>1</v>
      </c>
      <c r="AG357">
        <v>1519</v>
      </c>
      <c r="AH357">
        <v>0</v>
      </c>
      <c r="AI357" t="s">
        <v>63</v>
      </c>
      <c r="AJ357">
        <v>1</v>
      </c>
      <c r="AK357">
        <v>4</v>
      </c>
      <c r="AL357">
        <v>0</v>
      </c>
      <c r="AM357" t="s">
        <v>64</v>
      </c>
      <c r="AN357">
        <v>1</v>
      </c>
      <c r="AO357">
        <v>1</v>
      </c>
      <c r="AP357">
        <v>1</v>
      </c>
      <c r="AQ357">
        <v>17</v>
      </c>
      <c r="AR357">
        <v>1579.7</v>
      </c>
      <c r="AS357">
        <v>0</v>
      </c>
      <c r="AT357">
        <v>156.74</v>
      </c>
      <c r="AU357">
        <v>0</v>
      </c>
      <c r="AV357">
        <v>1736.44</v>
      </c>
      <c r="AW357">
        <v>0</v>
      </c>
      <c r="AX357">
        <v>1</v>
      </c>
      <c r="AY357">
        <v>95962</v>
      </c>
      <c r="AZ357">
        <v>0</v>
      </c>
    </row>
    <row r="358" spans="1:52">
      <c r="A358">
        <v>67</v>
      </c>
      <c r="B358">
        <v>6</v>
      </c>
      <c r="C358">
        <v>45.72</v>
      </c>
      <c r="D358" t="s">
        <v>138</v>
      </c>
      <c r="E358" t="s">
        <v>139</v>
      </c>
      <c r="F358">
        <v>66</v>
      </c>
      <c r="G358" t="s">
        <v>1039</v>
      </c>
      <c r="H358">
        <v>2718</v>
      </c>
      <c r="I358" t="s">
        <v>66</v>
      </c>
      <c r="J358" t="s">
        <v>55</v>
      </c>
      <c r="K358" t="s">
        <v>1040</v>
      </c>
      <c r="L358" t="s">
        <v>84</v>
      </c>
      <c r="M358">
        <v>0</v>
      </c>
      <c r="N358">
        <v>0</v>
      </c>
      <c r="O358" t="s">
        <v>68</v>
      </c>
      <c r="P358">
        <v>1</v>
      </c>
      <c r="Q358" t="s">
        <v>59</v>
      </c>
      <c r="R358" t="s">
        <v>1041</v>
      </c>
      <c r="S358">
        <v>37.233034000000004</v>
      </c>
      <c r="T358">
        <v>-121.947427</v>
      </c>
      <c r="U358">
        <v>0</v>
      </c>
      <c r="V358">
        <v>89.5</v>
      </c>
      <c r="W358">
        <v>0</v>
      </c>
      <c r="X358">
        <v>0</v>
      </c>
      <c r="Y358">
        <v>0</v>
      </c>
      <c r="Z358" t="s">
        <v>61</v>
      </c>
      <c r="AA358">
        <v>0</v>
      </c>
      <c r="AB358">
        <v>0</v>
      </c>
      <c r="AC358">
        <v>1</v>
      </c>
      <c r="AD358">
        <v>0</v>
      </c>
      <c r="AE358" t="s">
        <v>62</v>
      </c>
      <c r="AF358">
        <v>1</v>
      </c>
      <c r="AG358">
        <v>24443</v>
      </c>
      <c r="AH358">
        <v>0</v>
      </c>
      <c r="AI358" t="s">
        <v>63</v>
      </c>
      <c r="AJ358">
        <v>0</v>
      </c>
      <c r="AK358">
        <v>2</v>
      </c>
      <c r="AL358">
        <v>1</v>
      </c>
      <c r="AM358" t="s">
        <v>64</v>
      </c>
      <c r="AN358">
        <v>1</v>
      </c>
      <c r="AO358">
        <v>0</v>
      </c>
      <c r="AP358">
        <v>1</v>
      </c>
      <c r="AQ358">
        <v>5</v>
      </c>
      <c r="AR358">
        <v>477.7</v>
      </c>
      <c r="AS358">
        <v>0</v>
      </c>
      <c r="AT358">
        <v>228.6</v>
      </c>
      <c r="AU358">
        <v>0</v>
      </c>
      <c r="AV358">
        <v>706.3</v>
      </c>
      <c r="AW358">
        <v>0</v>
      </c>
      <c r="AX358">
        <v>1</v>
      </c>
      <c r="AY358">
        <v>95032</v>
      </c>
      <c r="AZ358">
        <v>1</v>
      </c>
    </row>
    <row r="359" spans="1:52">
      <c r="A359">
        <v>29</v>
      </c>
      <c r="B359">
        <v>59</v>
      </c>
      <c r="C359">
        <v>47.64</v>
      </c>
      <c r="D359" t="s">
        <v>52</v>
      </c>
      <c r="E359" t="s">
        <v>52</v>
      </c>
      <c r="F359">
        <v>66</v>
      </c>
      <c r="G359" t="s">
        <v>411</v>
      </c>
      <c r="H359">
        <v>5893</v>
      </c>
      <c r="I359" t="s">
        <v>75</v>
      </c>
      <c r="J359" t="s">
        <v>55</v>
      </c>
      <c r="K359" t="s">
        <v>1042</v>
      </c>
      <c r="L359" t="s">
        <v>57</v>
      </c>
      <c r="M359">
        <v>0</v>
      </c>
      <c r="N359">
        <v>1</v>
      </c>
      <c r="O359" t="s">
        <v>58</v>
      </c>
      <c r="P359">
        <v>1</v>
      </c>
      <c r="Q359" t="s">
        <v>59</v>
      </c>
      <c r="R359" t="s">
        <v>413</v>
      </c>
      <c r="S359">
        <v>37.722726999999999</v>
      </c>
      <c r="T359">
        <v>-122.02157</v>
      </c>
      <c r="U359">
        <v>1</v>
      </c>
      <c r="V359">
        <v>97.05</v>
      </c>
      <c r="W359">
        <v>0</v>
      </c>
      <c r="X359">
        <v>0</v>
      </c>
      <c r="Y359">
        <v>4</v>
      </c>
      <c r="Z359" t="s">
        <v>61</v>
      </c>
      <c r="AA359">
        <v>1</v>
      </c>
      <c r="AB359">
        <v>0</v>
      </c>
      <c r="AC359">
        <v>1</v>
      </c>
      <c r="AD359">
        <v>1</v>
      </c>
      <c r="AE359" t="s">
        <v>62</v>
      </c>
      <c r="AF359">
        <v>1</v>
      </c>
      <c r="AG359">
        <v>13212</v>
      </c>
      <c r="AH359">
        <v>0</v>
      </c>
      <c r="AI359" t="s">
        <v>63</v>
      </c>
      <c r="AJ359">
        <v>1</v>
      </c>
      <c r="AK359">
        <v>5</v>
      </c>
      <c r="AL359">
        <v>0</v>
      </c>
      <c r="AM359" t="s">
        <v>64</v>
      </c>
      <c r="AN359">
        <v>1</v>
      </c>
      <c r="AO359">
        <v>1</v>
      </c>
      <c r="AP359">
        <v>1</v>
      </c>
      <c r="AQ359">
        <v>48</v>
      </c>
      <c r="AR359">
        <v>4692.95</v>
      </c>
      <c r="AS359">
        <v>0</v>
      </c>
      <c r="AT359">
        <v>2286.7199999999998</v>
      </c>
      <c r="AU359">
        <v>0</v>
      </c>
      <c r="AV359">
        <v>6979.67</v>
      </c>
      <c r="AW359">
        <v>1</v>
      </c>
      <c r="AX359">
        <v>1</v>
      </c>
      <c r="AY359">
        <v>94552</v>
      </c>
      <c r="AZ359">
        <v>0</v>
      </c>
    </row>
    <row r="360" spans="1:52">
      <c r="A360">
        <v>28</v>
      </c>
      <c r="B360">
        <v>0</v>
      </c>
      <c r="C360">
        <v>15.68</v>
      </c>
      <c r="D360" t="s">
        <v>52</v>
      </c>
      <c r="E360" t="s">
        <v>52</v>
      </c>
      <c r="F360">
        <v>78</v>
      </c>
      <c r="G360" t="s">
        <v>1043</v>
      </c>
      <c r="H360">
        <v>3629</v>
      </c>
      <c r="I360" t="s">
        <v>54</v>
      </c>
      <c r="J360" t="s">
        <v>55</v>
      </c>
      <c r="K360" t="s">
        <v>1044</v>
      </c>
      <c r="L360" t="s">
        <v>57</v>
      </c>
      <c r="M360">
        <v>1</v>
      </c>
      <c r="N360">
        <v>0</v>
      </c>
      <c r="O360" t="s">
        <v>68</v>
      </c>
      <c r="P360">
        <v>0</v>
      </c>
      <c r="Q360" t="s">
        <v>72</v>
      </c>
      <c r="R360" t="s">
        <v>1045</v>
      </c>
      <c r="S360">
        <v>36.727418</v>
      </c>
      <c r="T360">
        <v>-120.123526</v>
      </c>
      <c r="U360">
        <v>1</v>
      </c>
      <c r="V360">
        <v>24.55</v>
      </c>
      <c r="W360">
        <v>1</v>
      </c>
      <c r="X360">
        <v>2</v>
      </c>
      <c r="Y360">
        <v>3</v>
      </c>
      <c r="Z360" t="s">
        <v>87</v>
      </c>
      <c r="AA360">
        <v>0</v>
      </c>
      <c r="AB360">
        <v>0</v>
      </c>
      <c r="AC360">
        <v>0</v>
      </c>
      <c r="AD360">
        <v>1</v>
      </c>
      <c r="AE360" t="s">
        <v>79</v>
      </c>
      <c r="AF360">
        <v>1</v>
      </c>
      <c r="AG360">
        <v>14062</v>
      </c>
      <c r="AH360">
        <v>0</v>
      </c>
      <c r="AI360" t="s">
        <v>63</v>
      </c>
      <c r="AJ360">
        <v>1</v>
      </c>
      <c r="AK360">
        <v>4</v>
      </c>
      <c r="AL360">
        <v>0</v>
      </c>
      <c r="AM360" t="s">
        <v>64</v>
      </c>
      <c r="AN360">
        <v>0</v>
      </c>
      <c r="AO360">
        <v>0</v>
      </c>
      <c r="AP360">
        <v>0</v>
      </c>
      <c r="AQ360">
        <v>47</v>
      </c>
      <c r="AR360">
        <v>1160.45</v>
      </c>
      <c r="AS360">
        <v>0</v>
      </c>
      <c r="AT360">
        <v>736.96</v>
      </c>
      <c r="AU360">
        <v>0</v>
      </c>
      <c r="AV360">
        <v>1897.41</v>
      </c>
      <c r="AW360">
        <v>1</v>
      </c>
      <c r="AX360">
        <v>0</v>
      </c>
      <c r="AY360">
        <v>93630</v>
      </c>
      <c r="AZ360">
        <v>0</v>
      </c>
    </row>
    <row r="361" spans="1:52">
      <c r="A361">
        <v>56</v>
      </c>
      <c r="B361">
        <v>18</v>
      </c>
      <c r="C361">
        <v>36.74</v>
      </c>
      <c r="D361" t="s">
        <v>52</v>
      </c>
      <c r="E361" t="s">
        <v>52</v>
      </c>
      <c r="F361">
        <v>60</v>
      </c>
      <c r="G361" t="s">
        <v>1046</v>
      </c>
      <c r="H361">
        <v>2215</v>
      </c>
      <c r="I361" t="s">
        <v>75</v>
      </c>
      <c r="J361" t="s">
        <v>55</v>
      </c>
      <c r="K361" t="s">
        <v>1047</v>
      </c>
      <c r="L361" t="s">
        <v>57</v>
      </c>
      <c r="M361">
        <v>1</v>
      </c>
      <c r="N361">
        <v>1</v>
      </c>
      <c r="O361" t="s">
        <v>58</v>
      </c>
      <c r="P361">
        <v>1</v>
      </c>
      <c r="Q361" t="s">
        <v>85</v>
      </c>
      <c r="R361" t="s">
        <v>1048</v>
      </c>
      <c r="S361">
        <v>38.631529999999998</v>
      </c>
      <c r="T361">
        <v>-120.842609</v>
      </c>
      <c r="U361">
        <v>1</v>
      </c>
      <c r="V361">
        <v>64.5</v>
      </c>
      <c r="W361">
        <v>0</v>
      </c>
      <c r="X361">
        <v>1</v>
      </c>
      <c r="Y361">
        <v>4</v>
      </c>
      <c r="Z361" t="s">
        <v>258</v>
      </c>
      <c r="AA361">
        <v>0</v>
      </c>
      <c r="AB361">
        <v>0</v>
      </c>
      <c r="AC361">
        <v>1</v>
      </c>
      <c r="AD361">
        <v>1</v>
      </c>
      <c r="AE361" t="s">
        <v>62</v>
      </c>
      <c r="AF361">
        <v>1</v>
      </c>
      <c r="AG361">
        <v>4097</v>
      </c>
      <c r="AH361">
        <v>1</v>
      </c>
      <c r="AI361" t="s">
        <v>63</v>
      </c>
      <c r="AJ361">
        <v>1</v>
      </c>
      <c r="AK361">
        <v>5</v>
      </c>
      <c r="AL361">
        <v>0</v>
      </c>
      <c r="AM361" t="s">
        <v>64</v>
      </c>
      <c r="AN361">
        <v>0</v>
      </c>
      <c r="AO361">
        <v>0</v>
      </c>
      <c r="AP361">
        <v>1</v>
      </c>
      <c r="AQ361">
        <v>30</v>
      </c>
      <c r="AR361">
        <v>1985.15</v>
      </c>
      <c r="AS361">
        <v>0</v>
      </c>
      <c r="AT361">
        <v>1102.2</v>
      </c>
      <c r="AU361">
        <v>0</v>
      </c>
      <c r="AV361">
        <v>3087.35</v>
      </c>
      <c r="AW361">
        <v>0</v>
      </c>
      <c r="AX361">
        <v>1</v>
      </c>
      <c r="AY361">
        <v>95623</v>
      </c>
      <c r="AZ361">
        <v>0</v>
      </c>
    </row>
    <row r="362" spans="1:52">
      <c r="A362">
        <v>68</v>
      </c>
      <c r="B362">
        <v>28</v>
      </c>
      <c r="C362">
        <v>48.43</v>
      </c>
      <c r="D362" t="s">
        <v>52</v>
      </c>
      <c r="E362" t="s">
        <v>52</v>
      </c>
      <c r="F362">
        <v>33</v>
      </c>
      <c r="G362" t="s">
        <v>1049</v>
      </c>
      <c r="H362">
        <v>4826</v>
      </c>
      <c r="I362" t="s">
        <v>66</v>
      </c>
      <c r="J362" t="s">
        <v>55</v>
      </c>
      <c r="K362" t="s">
        <v>1050</v>
      </c>
      <c r="L362" t="s">
        <v>57</v>
      </c>
      <c r="M362">
        <v>0</v>
      </c>
      <c r="N362">
        <v>0</v>
      </c>
      <c r="O362" t="s">
        <v>58</v>
      </c>
      <c r="P362">
        <v>1</v>
      </c>
      <c r="Q362" t="s">
        <v>77</v>
      </c>
      <c r="R362" t="s">
        <v>1051</v>
      </c>
      <c r="S362">
        <v>39.955587000000001</v>
      </c>
      <c r="T362">
        <v>-123.681175</v>
      </c>
      <c r="U362">
        <v>0</v>
      </c>
      <c r="V362">
        <v>54.9</v>
      </c>
      <c r="W362">
        <v>1</v>
      </c>
      <c r="X362">
        <v>0</v>
      </c>
      <c r="Y362">
        <v>0</v>
      </c>
      <c r="Z362" t="s">
        <v>61</v>
      </c>
      <c r="AA362">
        <v>1</v>
      </c>
      <c r="AB362">
        <v>0</v>
      </c>
      <c r="AC362">
        <v>0</v>
      </c>
      <c r="AD362">
        <v>0</v>
      </c>
      <c r="AE362" t="s">
        <v>62</v>
      </c>
      <c r="AF362">
        <v>1</v>
      </c>
      <c r="AG362">
        <v>200</v>
      </c>
      <c r="AH362">
        <v>0</v>
      </c>
      <c r="AI362" t="s">
        <v>63</v>
      </c>
      <c r="AJ362">
        <v>0</v>
      </c>
      <c r="AK362">
        <v>4</v>
      </c>
      <c r="AL362">
        <v>1</v>
      </c>
      <c r="AM362" t="s">
        <v>64</v>
      </c>
      <c r="AN362">
        <v>0</v>
      </c>
      <c r="AO362">
        <v>0</v>
      </c>
      <c r="AP362">
        <v>0</v>
      </c>
      <c r="AQ362">
        <v>67</v>
      </c>
      <c r="AR362">
        <v>3725.5</v>
      </c>
      <c r="AS362">
        <v>0</v>
      </c>
      <c r="AT362">
        <v>3244.81</v>
      </c>
      <c r="AU362">
        <v>0</v>
      </c>
      <c r="AV362">
        <v>6970.31</v>
      </c>
      <c r="AW362">
        <v>0</v>
      </c>
      <c r="AX362">
        <v>1</v>
      </c>
      <c r="AY362">
        <v>95587</v>
      </c>
      <c r="AZ362">
        <v>0</v>
      </c>
    </row>
    <row r="363" spans="1:52">
      <c r="A363">
        <v>49</v>
      </c>
      <c r="B363">
        <v>23</v>
      </c>
      <c r="C363">
        <v>26.58</v>
      </c>
      <c r="D363" t="s">
        <v>52</v>
      </c>
      <c r="E363" t="s">
        <v>52</v>
      </c>
      <c r="F363">
        <v>26</v>
      </c>
      <c r="G363" t="s">
        <v>1052</v>
      </c>
      <c r="H363">
        <v>5251</v>
      </c>
      <c r="I363" t="s">
        <v>66</v>
      </c>
      <c r="J363" t="s">
        <v>55</v>
      </c>
      <c r="K363" t="s">
        <v>1053</v>
      </c>
      <c r="L363" t="s">
        <v>108</v>
      </c>
      <c r="M363">
        <v>0</v>
      </c>
      <c r="N363">
        <v>0</v>
      </c>
      <c r="O363" t="s">
        <v>58</v>
      </c>
      <c r="P363">
        <v>1</v>
      </c>
      <c r="Q363" t="s">
        <v>59</v>
      </c>
      <c r="R363" t="s">
        <v>1054</v>
      </c>
      <c r="S363">
        <v>38.499302</v>
      </c>
      <c r="T363">
        <v>-122.92444</v>
      </c>
      <c r="U363">
        <v>1</v>
      </c>
      <c r="V363">
        <v>80.150000000000006</v>
      </c>
      <c r="W363">
        <v>0</v>
      </c>
      <c r="X363">
        <v>0</v>
      </c>
      <c r="Y363">
        <v>0</v>
      </c>
      <c r="Z363" t="s">
        <v>93</v>
      </c>
      <c r="AA363">
        <v>0</v>
      </c>
      <c r="AB363">
        <v>1</v>
      </c>
      <c r="AC363">
        <v>1</v>
      </c>
      <c r="AD363">
        <v>1</v>
      </c>
      <c r="AE363" t="s">
        <v>62</v>
      </c>
      <c r="AF363">
        <v>1</v>
      </c>
      <c r="AG363">
        <v>6216</v>
      </c>
      <c r="AH363">
        <v>1</v>
      </c>
      <c r="AI363" t="s">
        <v>63</v>
      </c>
      <c r="AJ363">
        <v>0</v>
      </c>
      <c r="AK363">
        <v>3</v>
      </c>
      <c r="AL363">
        <v>0</v>
      </c>
      <c r="AM363" t="s">
        <v>64</v>
      </c>
      <c r="AN363">
        <v>0</v>
      </c>
      <c r="AO363">
        <v>0</v>
      </c>
      <c r="AP363">
        <v>0</v>
      </c>
      <c r="AQ363">
        <v>2</v>
      </c>
      <c r="AR363">
        <v>194.55</v>
      </c>
      <c r="AS363">
        <v>0</v>
      </c>
      <c r="AT363">
        <v>53.16</v>
      </c>
      <c r="AU363">
        <v>0</v>
      </c>
      <c r="AV363">
        <v>247.71</v>
      </c>
      <c r="AW363">
        <v>0</v>
      </c>
      <c r="AX363">
        <v>1</v>
      </c>
      <c r="AY363">
        <v>95436</v>
      </c>
      <c r="AZ363">
        <v>0</v>
      </c>
    </row>
    <row r="364" spans="1:52">
      <c r="A364">
        <v>51</v>
      </c>
      <c r="B364">
        <v>8</v>
      </c>
      <c r="C364">
        <v>42.41</v>
      </c>
      <c r="D364" t="s">
        <v>52</v>
      </c>
      <c r="E364" t="s">
        <v>52</v>
      </c>
      <c r="F364">
        <v>38</v>
      </c>
      <c r="G364" t="s">
        <v>186</v>
      </c>
      <c r="H364">
        <v>4834</v>
      </c>
      <c r="I364" t="s">
        <v>66</v>
      </c>
      <c r="J364" t="s">
        <v>55</v>
      </c>
      <c r="K364" t="s">
        <v>1055</v>
      </c>
      <c r="L364" t="s">
        <v>57</v>
      </c>
      <c r="M364">
        <v>0</v>
      </c>
      <c r="N364">
        <v>0</v>
      </c>
      <c r="O364" t="s">
        <v>58</v>
      </c>
      <c r="P364">
        <v>1</v>
      </c>
      <c r="Q364" t="s">
        <v>59</v>
      </c>
      <c r="R364" t="s">
        <v>1056</v>
      </c>
      <c r="S364">
        <v>34.039223999999997</v>
      </c>
      <c r="T364">
        <v>-118.266293</v>
      </c>
      <c r="U364">
        <v>0</v>
      </c>
      <c r="V364">
        <v>76.849999999999994</v>
      </c>
      <c r="W364">
        <v>1</v>
      </c>
      <c r="X364">
        <v>0</v>
      </c>
      <c r="Y364">
        <v>0</v>
      </c>
      <c r="Z364" t="s">
        <v>93</v>
      </c>
      <c r="AA364">
        <v>0</v>
      </c>
      <c r="AB364">
        <v>0</v>
      </c>
      <c r="AC364">
        <v>1</v>
      </c>
      <c r="AD364">
        <v>0</v>
      </c>
      <c r="AE364" t="s">
        <v>62</v>
      </c>
      <c r="AF364">
        <v>1</v>
      </c>
      <c r="AG364">
        <v>15140</v>
      </c>
      <c r="AH364">
        <v>0</v>
      </c>
      <c r="AI364" t="s">
        <v>63</v>
      </c>
      <c r="AJ364">
        <v>0</v>
      </c>
      <c r="AK364">
        <v>5</v>
      </c>
      <c r="AL364">
        <v>0</v>
      </c>
      <c r="AM364" t="s">
        <v>64</v>
      </c>
      <c r="AN364">
        <v>0</v>
      </c>
      <c r="AO364">
        <v>0</v>
      </c>
      <c r="AP364">
        <v>0</v>
      </c>
      <c r="AQ364">
        <v>9</v>
      </c>
      <c r="AR364">
        <v>663.55</v>
      </c>
      <c r="AS364">
        <v>0</v>
      </c>
      <c r="AT364">
        <v>381.69</v>
      </c>
      <c r="AU364">
        <v>0</v>
      </c>
      <c r="AV364">
        <v>1045.24</v>
      </c>
      <c r="AW364">
        <v>0</v>
      </c>
      <c r="AX364">
        <v>1</v>
      </c>
      <c r="AY364">
        <v>90015</v>
      </c>
      <c r="AZ364">
        <v>0</v>
      </c>
    </row>
    <row r="365" spans="1:52">
      <c r="A365">
        <v>38</v>
      </c>
      <c r="B365">
        <v>28</v>
      </c>
      <c r="C365">
        <v>0</v>
      </c>
      <c r="D365" t="s">
        <v>52</v>
      </c>
      <c r="E365" t="s">
        <v>52</v>
      </c>
      <c r="F365">
        <v>40</v>
      </c>
      <c r="G365" t="s">
        <v>1057</v>
      </c>
      <c r="H365">
        <v>4146</v>
      </c>
      <c r="I365" t="s">
        <v>54</v>
      </c>
      <c r="J365" t="s">
        <v>55</v>
      </c>
      <c r="K365" t="s">
        <v>1058</v>
      </c>
      <c r="L365" t="s">
        <v>57</v>
      </c>
      <c r="M365">
        <v>0</v>
      </c>
      <c r="N365">
        <v>1</v>
      </c>
      <c r="O365" t="s">
        <v>58</v>
      </c>
      <c r="P365">
        <v>1</v>
      </c>
      <c r="Q365" t="s">
        <v>77</v>
      </c>
      <c r="R365" t="s">
        <v>1059</v>
      </c>
      <c r="S365">
        <v>34.147148999999999</v>
      </c>
      <c r="T365">
        <v>-118.463365</v>
      </c>
      <c r="U365">
        <v>0</v>
      </c>
      <c r="V365">
        <v>64.349999999999994</v>
      </c>
      <c r="W365">
        <v>0</v>
      </c>
      <c r="X365">
        <v>0</v>
      </c>
      <c r="Y365">
        <v>0</v>
      </c>
      <c r="Z365" t="s">
        <v>105</v>
      </c>
      <c r="AA365">
        <v>1</v>
      </c>
      <c r="AB365">
        <v>1</v>
      </c>
      <c r="AC365">
        <v>0</v>
      </c>
      <c r="AD365">
        <v>0</v>
      </c>
      <c r="AE365" t="s">
        <v>79</v>
      </c>
      <c r="AF365">
        <v>0</v>
      </c>
      <c r="AG365">
        <v>22085</v>
      </c>
      <c r="AH365">
        <v>1</v>
      </c>
      <c r="AI365" t="s">
        <v>63</v>
      </c>
      <c r="AJ365">
        <v>0</v>
      </c>
      <c r="AK365">
        <v>3</v>
      </c>
      <c r="AL365">
        <v>0</v>
      </c>
      <c r="AM365" t="s">
        <v>64</v>
      </c>
      <c r="AN365">
        <v>1</v>
      </c>
      <c r="AO365">
        <v>1</v>
      </c>
      <c r="AP365">
        <v>1</v>
      </c>
      <c r="AQ365">
        <v>68</v>
      </c>
      <c r="AR365">
        <v>4539.6000000000004</v>
      </c>
      <c r="AS365">
        <v>130</v>
      </c>
      <c r="AT365">
        <v>0</v>
      </c>
      <c r="AU365">
        <v>0</v>
      </c>
      <c r="AV365">
        <v>4669.6000000000004</v>
      </c>
      <c r="AW365">
        <v>0</v>
      </c>
      <c r="AX365">
        <v>0</v>
      </c>
      <c r="AY365">
        <v>91403</v>
      </c>
      <c r="AZ365">
        <v>0</v>
      </c>
    </row>
    <row r="366" spans="1:52">
      <c r="A366">
        <v>38</v>
      </c>
      <c r="B366">
        <v>6</v>
      </c>
      <c r="C366">
        <v>48.86</v>
      </c>
      <c r="D366" t="s">
        <v>88</v>
      </c>
      <c r="E366" t="s">
        <v>119</v>
      </c>
      <c r="F366">
        <v>89</v>
      </c>
      <c r="G366" t="s">
        <v>1060</v>
      </c>
      <c r="H366">
        <v>4738</v>
      </c>
      <c r="I366" t="s">
        <v>54</v>
      </c>
      <c r="J366" t="s">
        <v>55</v>
      </c>
      <c r="K366" t="s">
        <v>1061</v>
      </c>
      <c r="L366" t="s">
        <v>84</v>
      </c>
      <c r="M366">
        <v>0</v>
      </c>
      <c r="N366">
        <v>1</v>
      </c>
      <c r="O366" t="s">
        <v>58</v>
      </c>
      <c r="P366">
        <v>1</v>
      </c>
      <c r="Q366" t="s">
        <v>59</v>
      </c>
      <c r="R366" t="s">
        <v>1062</v>
      </c>
      <c r="S366">
        <v>34.445239000000001</v>
      </c>
      <c r="T366">
        <v>-117.894868</v>
      </c>
      <c r="U366">
        <v>0</v>
      </c>
      <c r="V366">
        <v>112.95</v>
      </c>
      <c r="W366">
        <v>1</v>
      </c>
      <c r="X366">
        <v>0</v>
      </c>
      <c r="Y366">
        <v>0</v>
      </c>
      <c r="Z366" t="s">
        <v>61</v>
      </c>
      <c r="AA366">
        <v>1</v>
      </c>
      <c r="AB366">
        <v>1</v>
      </c>
      <c r="AC366">
        <v>1</v>
      </c>
      <c r="AD366">
        <v>0</v>
      </c>
      <c r="AE366" t="s">
        <v>62</v>
      </c>
      <c r="AF366">
        <v>1</v>
      </c>
      <c r="AG366">
        <v>1613</v>
      </c>
      <c r="AH366">
        <v>0</v>
      </c>
      <c r="AI366" t="s">
        <v>63</v>
      </c>
      <c r="AJ366">
        <v>0</v>
      </c>
      <c r="AK366">
        <v>1</v>
      </c>
      <c r="AL366">
        <v>0</v>
      </c>
      <c r="AM366" t="s">
        <v>64</v>
      </c>
      <c r="AN366">
        <v>1</v>
      </c>
      <c r="AO366">
        <v>1</v>
      </c>
      <c r="AP366">
        <v>1</v>
      </c>
      <c r="AQ366">
        <v>57</v>
      </c>
      <c r="AR366">
        <v>6465</v>
      </c>
      <c r="AS366">
        <v>0</v>
      </c>
      <c r="AT366">
        <v>2785.02</v>
      </c>
      <c r="AU366">
        <v>0</v>
      </c>
      <c r="AV366">
        <v>9250.02</v>
      </c>
      <c r="AW366">
        <v>0</v>
      </c>
      <c r="AX366">
        <v>1</v>
      </c>
      <c r="AY366">
        <v>93553</v>
      </c>
      <c r="AZ366">
        <v>1</v>
      </c>
    </row>
    <row r="367" spans="1:52">
      <c r="A367">
        <v>48</v>
      </c>
      <c r="B367">
        <v>6</v>
      </c>
      <c r="C367">
        <v>11.09</v>
      </c>
      <c r="D367" t="s">
        <v>88</v>
      </c>
      <c r="E367" t="s">
        <v>165</v>
      </c>
      <c r="F367">
        <v>89</v>
      </c>
      <c r="G367" t="s">
        <v>106</v>
      </c>
      <c r="H367">
        <v>4464</v>
      </c>
      <c r="I367" t="s">
        <v>66</v>
      </c>
      <c r="J367" t="s">
        <v>55</v>
      </c>
      <c r="K367" t="s">
        <v>1063</v>
      </c>
      <c r="L367" t="s">
        <v>84</v>
      </c>
      <c r="M367">
        <v>0</v>
      </c>
      <c r="N367">
        <v>0</v>
      </c>
      <c r="O367" t="s">
        <v>58</v>
      </c>
      <c r="P367">
        <v>1</v>
      </c>
      <c r="Q367" t="s">
        <v>59</v>
      </c>
      <c r="R367" t="s">
        <v>1064</v>
      </c>
      <c r="S367">
        <v>32.787835999999999</v>
      </c>
      <c r="T367">
        <v>-117.232376</v>
      </c>
      <c r="U367">
        <v>0</v>
      </c>
      <c r="V367">
        <v>94.55</v>
      </c>
      <c r="W367">
        <v>1</v>
      </c>
      <c r="X367">
        <v>0</v>
      </c>
      <c r="Y367">
        <v>0</v>
      </c>
      <c r="Z367" t="s">
        <v>61</v>
      </c>
      <c r="AA367">
        <v>0</v>
      </c>
      <c r="AB367">
        <v>0</v>
      </c>
      <c r="AC367">
        <v>1</v>
      </c>
      <c r="AD367">
        <v>0</v>
      </c>
      <c r="AE367" t="s">
        <v>161</v>
      </c>
      <c r="AF367">
        <v>1</v>
      </c>
      <c r="AG367">
        <v>46086</v>
      </c>
      <c r="AH367">
        <v>0</v>
      </c>
      <c r="AI367" t="s">
        <v>63</v>
      </c>
      <c r="AJ367">
        <v>0</v>
      </c>
      <c r="AK367">
        <v>2</v>
      </c>
      <c r="AL367">
        <v>0</v>
      </c>
      <c r="AM367" t="s">
        <v>64</v>
      </c>
      <c r="AN367">
        <v>1</v>
      </c>
      <c r="AO367">
        <v>1</v>
      </c>
      <c r="AP367">
        <v>1</v>
      </c>
      <c r="AQ367">
        <v>27</v>
      </c>
      <c r="AR367">
        <v>2724.6</v>
      </c>
      <c r="AS367">
        <v>0</v>
      </c>
      <c r="AT367">
        <v>299.43</v>
      </c>
      <c r="AU367">
        <v>0</v>
      </c>
      <c r="AV367">
        <v>3024.03</v>
      </c>
      <c r="AW367">
        <v>0</v>
      </c>
      <c r="AX367">
        <v>1</v>
      </c>
      <c r="AY367">
        <v>92109</v>
      </c>
      <c r="AZ367">
        <v>1</v>
      </c>
    </row>
    <row r="368" spans="1:52">
      <c r="A368">
        <v>47</v>
      </c>
      <c r="B368">
        <v>21</v>
      </c>
      <c r="C368">
        <v>32.94</v>
      </c>
      <c r="D368" t="s">
        <v>52</v>
      </c>
      <c r="E368" t="s">
        <v>52</v>
      </c>
      <c r="F368">
        <v>39</v>
      </c>
      <c r="G368" t="s">
        <v>1065</v>
      </c>
      <c r="H368">
        <v>5432</v>
      </c>
      <c r="I368" t="s">
        <v>66</v>
      </c>
      <c r="J368" t="s">
        <v>55</v>
      </c>
      <c r="K368" t="s">
        <v>1066</v>
      </c>
      <c r="L368" t="s">
        <v>57</v>
      </c>
      <c r="M368">
        <v>1</v>
      </c>
      <c r="N368">
        <v>1</v>
      </c>
      <c r="O368" t="s">
        <v>58</v>
      </c>
      <c r="P368">
        <v>1</v>
      </c>
      <c r="Q368" t="s">
        <v>59</v>
      </c>
      <c r="R368" t="s">
        <v>1067</v>
      </c>
      <c r="S368">
        <v>34.065108000000002</v>
      </c>
      <c r="T368">
        <v>-118.082791</v>
      </c>
      <c r="U368">
        <v>0</v>
      </c>
      <c r="V368">
        <v>105.35</v>
      </c>
      <c r="W368">
        <v>0</v>
      </c>
      <c r="X368">
        <v>3</v>
      </c>
      <c r="Y368">
        <v>0</v>
      </c>
      <c r="Z368" t="s">
        <v>61</v>
      </c>
      <c r="AA368">
        <v>1</v>
      </c>
      <c r="AB368">
        <v>1</v>
      </c>
      <c r="AC368">
        <v>1</v>
      </c>
      <c r="AD368">
        <v>0</v>
      </c>
      <c r="AE368" t="s">
        <v>62</v>
      </c>
      <c r="AF368">
        <v>1</v>
      </c>
      <c r="AG368">
        <v>61623</v>
      </c>
      <c r="AH368">
        <v>0</v>
      </c>
      <c r="AI368" t="s">
        <v>63</v>
      </c>
      <c r="AJ368">
        <v>0</v>
      </c>
      <c r="AK368">
        <v>4</v>
      </c>
      <c r="AL368">
        <v>0</v>
      </c>
      <c r="AM368" t="s">
        <v>64</v>
      </c>
      <c r="AN368">
        <v>1</v>
      </c>
      <c r="AO368">
        <v>1</v>
      </c>
      <c r="AP368">
        <v>1</v>
      </c>
      <c r="AQ368">
        <v>34</v>
      </c>
      <c r="AR368">
        <v>3688.6</v>
      </c>
      <c r="AS368">
        <v>110</v>
      </c>
      <c r="AT368">
        <v>1119.96</v>
      </c>
      <c r="AU368">
        <v>0</v>
      </c>
      <c r="AV368">
        <v>4918.5600000000004</v>
      </c>
      <c r="AW368">
        <v>0</v>
      </c>
      <c r="AX368">
        <v>0</v>
      </c>
      <c r="AY368">
        <v>91770</v>
      </c>
      <c r="AZ368">
        <v>0</v>
      </c>
    </row>
    <row r="369" spans="1:52">
      <c r="A369">
        <v>20</v>
      </c>
      <c r="B369">
        <v>82</v>
      </c>
      <c r="C369">
        <v>41.22</v>
      </c>
      <c r="D369" t="s">
        <v>80</v>
      </c>
      <c r="E369" t="s">
        <v>81</v>
      </c>
      <c r="F369">
        <v>89</v>
      </c>
      <c r="G369" t="s">
        <v>1068</v>
      </c>
      <c r="H369">
        <v>4800</v>
      </c>
      <c r="I369" t="s">
        <v>75</v>
      </c>
      <c r="J369" t="s">
        <v>55</v>
      </c>
      <c r="K369" t="s">
        <v>1069</v>
      </c>
      <c r="L369" t="s">
        <v>84</v>
      </c>
      <c r="M369">
        <v>0</v>
      </c>
      <c r="N369">
        <v>1</v>
      </c>
      <c r="O369" t="s">
        <v>68</v>
      </c>
      <c r="P369">
        <v>1</v>
      </c>
      <c r="Q369" t="s">
        <v>85</v>
      </c>
      <c r="R369" t="s">
        <v>1070</v>
      </c>
      <c r="S369">
        <v>38.629618000000001</v>
      </c>
      <c r="T369">
        <v>-122.593216</v>
      </c>
      <c r="U369">
        <v>1</v>
      </c>
      <c r="V369">
        <v>75.3</v>
      </c>
      <c r="W369">
        <v>1</v>
      </c>
      <c r="X369">
        <v>0</v>
      </c>
      <c r="Y369">
        <v>1</v>
      </c>
      <c r="Z369" t="s">
        <v>209</v>
      </c>
      <c r="AA369">
        <v>0</v>
      </c>
      <c r="AB369">
        <v>0</v>
      </c>
      <c r="AC369">
        <v>1</v>
      </c>
      <c r="AD369">
        <v>1</v>
      </c>
      <c r="AE369" t="s">
        <v>79</v>
      </c>
      <c r="AF369">
        <v>1</v>
      </c>
      <c r="AG369">
        <v>7384</v>
      </c>
      <c r="AH369">
        <v>0</v>
      </c>
      <c r="AI369" t="s">
        <v>63</v>
      </c>
      <c r="AJ369">
        <v>1</v>
      </c>
      <c r="AK369">
        <v>3</v>
      </c>
      <c r="AL369">
        <v>0</v>
      </c>
      <c r="AM369" t="s">
        <v>64</v>
      </c>
      <c r="AN369">
        <v>1</v>
      </c>
      <c r="AO369">
        <v>1</v>
      </c>
      <c r="AP369">
        <v>1</v>
      </c>
      <c r="AQ369">
        <v>13</v>
      </c>
      <c r="AR369">
        <v>989.45</v>
      </c>
      <c r="AS369">
        <v>0</v>
      </c>
      <c r="AT369">
        <v>535.86</v>
      </c>
      <c r="AU369">
        <v>0</v>
      </c>
      <c r="AV369">
        <v>1525.31</v>
      </c>
      <c r="AW369">
        <v>1</v>
      </c>
      <c r="AX369">
        <v>1</v>
      </c>
      <c r="AY369">
        <v>94515</v>
      </c>
      <c r="AZ369">
        <v>1</v>
      </c>
    </row>
    <row r="370" spans="1:52">
      <c r="A370">
        <v>53</v>
      </c>
      <c r="B370">
        <v>25</v>
      </c>
      <c r="C370">
        <v>6.2</v>
      </c>
      <c r="D370" t="s">
        <v>52</v>
      </c>
      <c r="E370" t="s">
        <v>52</v>
      </c>
      <c r="F370">
        <v>66</v>
      </c>
      <c r="G370" t="s">
        <v>166</v>
      </c>
      <c r="H370">
        <v>2426</v>
      </c>
      <c r="I370" t="s">
        <v>66</v>
      </c>
      <c r="J370" t="s">
        <v>55</v>
      </c>
      <c r="K370" t="s">
        <v>1071</v>
      </c>
      <c r="L370" t="s">
        <v>57</v>
      </c>
      <c r="M370">
        <v>0</v>
      </c>
      <c r="N370">
        <v>0</v>
      </c>
      <c r="O370" t="s">
        <v>68</v>
      </c>
      <c r="P370">
        <v>1</v>
      </c>
      <c r="Q370" t="s">
        <v>59</v>
      </c>
      <c r="R370" t="s">
        <v>168</v>
      </c>
      <c r="S370">
        <v>33.141264999999997</v>
      </c>
      <c r="T370">
        <v>-116.967221</v>
      </c>
      <c r="U370">
        <v>0</v>
      </c>
      <c r="V370">
        <v>87.65</v>
      </c>
      <c r="W370">
        <v>1</v>
      </c>
      <c r="X370">
        <v>0</v>
      </c>
      <c r="Y370">
        <v>0</v>
      </c>
      <c r="Z370" t="s">
        <v>61</v>
      </c>
      <c r="AA370">
        <v>0</v>
      </c>
      <c r="AB370">
        <v>1</v>
      </c>
      <c r="AC370">
        <v>0</v>
      </c>
      <c r="AD370">
        <v>0</v>
      </c>
      <c r="AE370" t="s">
        <v>62</v>
      </c>
      <c r="AF370">
        <v>1</v>
      </c>
      <c r="AG370">
        <v>48690</v>
      </c>
      <c r="AH370">
        <v>1</v>
      </c>
      <c r="AI370" t="s">
        <v>63</v>
      </c>
      <c r="AJ370">
        <v>0</v>
      </c>
      <c r="AK370">
        <v>3</v>
      </c>
      <c r="AL370">
        <v>0</v>
      </c>
      <c r="AM370" t="s">
        <v>64</v>
      </c>
      <c r="AN370">
        <v>0</v>
      </c>
      <c r="AO370">
        <v>0</v>
      </c>
      <c r="AP370">
        <v>0</v>
      </c>
      <c r="AQ370">
        <v>32</v>
      </c>
      <c r="AR370">
        <v>2766.4</v>
      </c>
      <c r="AS370">
        <v>150</v>
      </c>
      <c r="AT370">
        <v>198.4</v>
      </c>
      <c r="AU370">
        <v>47.87</v>
      </c>
      <c r="AV370">
        <v>3066.93</v>
      </c>
      <c r="AW370">
        <v>0</v>
      </c>
      <c r="AX370">
        <v>0</v>
      </c>
      <c r="AY370">
        <v>92027</v>
      </c>
      <c r="AZ370">
        <v>0</v>
      </c>
    </row>
    <row r="371" spans="1:52">
      <c r="A371">
        <v>59</v>
      </c>
      <c r="B371">
        <v>30</v>
      </c>
      <c r="C371">
        <v>7.99</v>
      </c>
      <c r="D371" t="s">
        <v>175</v>
      </c>
      <c r="E371" t="s">
        <v>618</v>
      </c>
      <c r="F371">
        <v>65</v>
      </c>
      <c r="G371" t="s">
        <v>1072</v>
      </c>
      <c r="H371">
        <v>2578</v>
      </c>
      <c r="I371" t="s">
        <v>66</v>
      </c>
      <c r="J371" t="s">
        <v>55</v>
      </c>
      <c r="K371" t="s">
        <v>1073</v>
      </c>
      <c r="L371" t="s">
        <v>84</v>
      </c>
      <c r="M371">
        <v>0</v>
      </c>
      <c r="N371">
        <v>0</v>
      </c>
      <c r="O371" t="s">
        <v>68</v>
      </c>
      <c r="P371">
        <v>1</v>
      </c>
      <c r="Q371" t="s">
        <v>59</v>
      </c>
      <c r="R371" t="s">
        <v>1074</v>
      </c>
      <c r="S371">
        <v>39.182915999999999</v>
      </c>
      <c r="T371">
        <v>-123.552571</v>
      </c>
      <c r="U371">
        <v>0</v>
      </c>
      <c r="V371">
        <v>93.3</v>
      </c>
      <c r="W371">
        <v>1</v>
      </c>
      <c r="X371">
        <v>0</v>
      </c>
      <c r="Y371">
        <v>0</v>
      </c>
      <c r="Z371" t="s">
        <v>93</v>
      </c>
      <c r="AA371">
        <v>0</v>
      </c>
      <c r="AB371">
        <v>0</v>
      </c>
      <c r="AC371">
        <v>1</v>
      </c>
      <c r="AD371">
        <v>0</v>
      </c>
      <c r="AE371" t="s">
        <v>62</v>
      </c>
      <c r="AF371">
        <v>1</v>
      </c>
      <c r="AG371">
        <v>148</v>
      </c>
      <c r="AH371">
        <v>0</v>
      </c>
      <c r="AI371" t="s">
        <v>63</v>
      </c>
      <c r="AJ371">
        <v>0</v>
      </c>
      <c r="AK371">
        <v>3</v>
      </c>
      <c r="AL371">
        <v>0</v>
      </c>
      <c r="AM371" t="s">
        <v>64</v>
      </c>
      <c r="AN371">
        <v>1</v>
      </c>
      <c r="AO371">
        <v>1</v>
      </c>
      <c r="AP371">
        <v>1</v>
      </c>
      <c r="AQ371">
        <v>1</v>
      </c>
      <c r="AR371">
        <v>93.3</v>
      </c>
      <c r="AS371">
        <v>0</v>
      </c>
      <c r="AT371">
        <v>7.99</v>
      </c>
      <c r="AU371">
        <v>0</v>
      </c>
      <c r="AV371">
        <v>101.29</v>
      </c>
      <c r="AW371">
        <v>0</v>
      </c>
      <c r="AX371">
        <v>1</v>
      </c>
      <c r="AY371">
        <v>95463</v>
      </c>
      <c r="AZ371">
        <v>1</v>
      </c>
    </row>
    <row r="372" spans="1:52">
      <c r="A372">
        <v>49</v>
      </c>
      <c r="B372">
        <v>30</v>
      </c>
      <c r="C372">
        <v>37.51</v>
      </c>
      <c r="D372" t="s">
        <v>52</v>
      </c>
      <c r="E372" t="s">
        <v>52</v>
      </c>
      <c r="F372">
        <v>23</v>
      </c>
      <c r="G372" t="s">
        <v>1075</v>
      </c>
      <c r="H372">
        <v>5379</v>
      </c>
      <c r="I372" t="s">
        <v>66</v>
      </c>
      <c r="J372" t="s">
        <v>55</v>
      </c>
      <c r="K372" t="s">
        <v>1076</v>
      </c>
      <c r="L372" t="s">
        <v>57</v>
      </c>
      <c r="M372">
        <v>0</v>
      </c>
      <c r="N372">
        <v>0</v>
      </c>
      <c r="O372" t="s">
        <v>58</v>
      </c>
      <c r="P372">
        <v>1</v>
      </c>
      <c r="Q372" t="s">
        <v>59</v>
      </c>
      <c r="R372" t="s">
        <v>1077</v>
      </c>
      <c r="S372">
        <v>38.788898000000003</v>
      </c>
      <c r="T372">
        <v>-121.60862400000001</v>
      </c>
      <c r="U372">
        <v>0</v>
      </c>
      <c r="V372">
        <v>69.05</v>
      </c>
      <c r="W372">
        <v>0</v>
      </c>
      <c r="X372">
        <v>0</v>
      </c>
      <c r="Y372">
        <v>0</v>
      </c>
      <c r="Z372" t="s">
        <v>61</v>
      </c>
      <c r="AA372">
        <v>0</v>
      </c>
      <c r="AB372">
        <v>0</v>
      </c>
      <c r="AC372">
        <v>1</v>
      </c>
      <c r="AD372">
        <v>0</v>
      </c>
      <c r="AE372" t="s">
        <v>79</v>
      </c>
      <c r="AF372">
        <v>1</v>
      </c>
      <c r="AG372">
        <v>751</v>
      </c>
      <c r="AH372">
        <v>0</v>
      </c>
      <c r="AI372" t="s">
        <v>63</v>
      </c>
      <c r="AJ372">
        <v>0</v>
      </c>
      <c r="AK372">
        <v>3</v>
      </c>
      <c r="AL372">
        <v>0</v>
      </c>
      <c r="AM372" t="s">
        <v>64</v>
      </c>
      <c r="AN372">
        <v>0</v>
      </c>
      <c r="AO372">
        <v>0</v>
      </c>
      <c r="AP372">
        <v>0</v>
      </c>
      <c r="AQ372">
        <v>26</v>
      </c>
      <c r="AR372">
        <v>1815.65</v>
      </c>
      <c r="AS372">
        <v>0</v>
      </c>
      <c r="AT372">
        <v>975.26</v>
      </c>
      <c r="AU372">
        <v>0</v>
      </c>
      <c r="AV372">
        <v>2790.91</v>
      </c>
      <c r="AW372">
        <v>0</v>
      </c>
      <c r="AX372">
        <v>1</v>
      </c>
      <c r="AY372">
        <v>95659</v>
      </c>
      <c r="AZ372">
        <v>0</v>
      </c>
    </row>
    <row r="373" spans="1:52">
      <c r="A373">
        <v>66</v>
      </c>
      <c r="B373">
        <v>0</v>
      </c>
      <c r="C373">
        <v>10.48</v>
      </c>
      <c r="D373" t="s">
        <v>52</v>
      </c>
      <c r="E373" t="s">
        <v>52</v>
      </c>
      <c r="F373">
        <v>55</v>
      </c>
      <c r="G373" t="s">
        <v>1078</v>
      </c>
      <c r="H373">
        <v>6136</v>
      </c>
      <c r="I373" t="s">
        <v>54</v>
      </c>
      <c r="J373" t="s">
        <v>55</v>
      </c>
      <c r="K373" t="s">
        <v>1079</v>
      </c>
      <c r="L373" t="s">
        <v>57</v>
      </c>
      <c r="M373">
        <v>0</v>
      </c>
      <c r="N373">
        <v>0</v>
      </c>
      <c r="O373" t="s">
        <v>68</v>
      </c>
      <c r="P373">
        <v>0</v>
      </c>
      <c r="Q373" t="s">
        <v>72</v>
      </c>
      <c r="R373" t="s">
        <v>1080</v>
      </c>
      <c r="S373">
        <v>33.384345000000003</v>
      </c>
      <c r="T373">
        <v>-117.072619</v>
      </c>
      <c r="U373">
        <v>0</v>
      </c>
      <c r="V373">
        <v>20</v>
      </c>
      <c r="W373">
        <v>0</v>
      </c>
      <c r="X373">
        <v>0</v>
      </c>
      <c r="Y373">
        <v>0</v>
      </c>
      <c r="Z373" t="s">
        <v>105</v>
      </c>
      <c r="AA373">
        <v>0</v>
      </c>
      <c r="AB373">
        <v>0</v>
      </c>
      <c r="AC373">
        <v>1</v>
      </c>
      <c r="AD373">
        <v>0</v>
      </c>
      <c r="AE373" t="s">
        <v>79</v>
      </c>
      <c r="AF373">
        <v>1</v>
      </c>
      <c r="AG373">
        <v>1831</v>
      </c>
      <c r="AH373">
        <v>0</v>
      </c>
      <c r="AI373" t="s">
        <v>63</v>
      </c>
      <c r="AJ373">
        <v>0</v>
      </c>
      <c r="AK373">
        <v>5</v>
      </c>
      <c r="AL373">
        <v>1</v>
      </c>
      <c r="AM373" t="s">
        <v>64</v>
      </c>
      <c r="AN373">
        <v>0</v>
      </c>
      <c r="AO373">
        <v>0</v>
      </c>
      <c r="AP373">
        <v>0</v>
      </c>
      <c r="AQ373">
        <v>68</v>
      </c>
      <c r="AR373">
        <v>1396</v>
      </c>
      <c r="AS373">
        <v>0</v>
      </c>
      <c r="AT373">
        <v>712.64</v>
      </c>
      <c r="AU373">
        <v>0</v>
      </c>
      <c r="AV373">
        <v>2108.64</v>
      </c>
      <c r="AW373">
        <v>0</v>
      </c>
      <c r="AX373">
        <v>0</v>
      </c>
      <c r="AY373">
        <v>92059</v>
      </c>
      <c r="AZ373">
        <v>0</v>
      </c>
    </row>
    <row r="374" spans="1:52">
      <c r="A374">
        <v>21</v>
      </c>
      <c r="B374">
        <v>41</v>
      </c>
      <c r="C374">
        <v>15.35</v>
      </c>
      <c r="D374" t="s">
        <v>52</v>
      </c>
      <c r="E374" t="s">
        <v>52</v>
      </c>
      <c r="F374">
        <v>27</v>
      </c>
      <c r="G374" t="s">
        <v>1081</v>
      </c>
      <c r="H374">
        <v>6114</v>
      </c>
      <c r="I374" t="s">
        <v>54</v>
      </c>
      <c r="J374" t="s">
        <v>55</v>
      </c>
      <c r="K374" t="s">
        <v>1082</v>
      </c>
      <c r="L374" t="s">
        <v>57</v>
      </c>
      <c r="M374">
        <v>0</v>
      </c>
      <c r="N374">
        <v>0</v>
      </c>
      <c r="O374" t="s">
        <v>58</v>
      </c>
      <c r="P374">
        <v>1</v>
      </c>
      <c r="Q374" t="s">
        <v>77</v>
      </c>
      <c r="R374" t="s">
        <v>1083</v>
      </c>
      <c r="S374">
        <v>38.938600000000001</v>
      </c>
      <c r="T374">
        <v>-120.78551400000001</v>
      </c>
      <c r="U374">
        <v>1</v>
      </c>
      <c r="V374">
        <v>86.4</v>
      </c>
      <c r="W374">
        <v>1</v>
      </c>
      <c r="X374">
        <v>0</v>
      </c>
      <c r="Y374">
        <v>6</v>
      </c>
      <c r="Z374" t="s">
        <v>61</v>
      </c>
      <c r="AA374">
        <v>1</v>
      </c>
      <c r="AB374">
        <v>1</v>
      </c>
      <c r="AC374">
        <v>1</v>
      </c>
      <c r="AD374">
        <v>1</v>
      </c>
      <c r="AE374" t="s">
        <v>62</v>
      </c>
      <c r="AF374">
        <v>1</v>
      </c>
      <c r="AG374">
        <v>2723</v>
      </c>
      <c r="AH374">
        <v>1</v>
      </c>
      <c r="AI374" t="s">
        <v>63</v>
      </c>
      <c r="AJ374">
        <v>1</v>
      </c>
      <c r="AK374">
        <v>3</v>
      </c>
      <c r="AL374">
        <v>0</v>
      </c>
      <c r="AM374" t="s">
        <v>64</v>
      </c>
      <c r="AN374">
        <v>1</v>
      </c>
      <c r="AO374">
        <v>1</v>
      </c>
      <c r="AP374">
        <v>1</v>
      </c>
      <c r="AQ374">
        <v>72</v>
      </c>
      <c r="AR374">
        <v>6058.95</v>
      </c>
      <c r="AS374">
        <v>0</v>
      </c>
      <c r="AT374">
        <v>1105.2</v>
      </c>
      <c r="AU374">
        <v>0</v>
      </c>
      <c r="AV374">
        <v>7164.15</v>
      </c>
      <c r="AW374">
        <v>1</v>
      </c>
      <c r="AX374">
        <v>1</v>
      </c>
      <c r="AY374">
        <v>95634</v>
      </c>
      <c r="AZ374">
        <v>0</v>
      </c>
    </row>
    <row r="375" spans="1:52">
      <c r="A375">
        <v>55</v>
      </c>
      <c r="B375">
        <v>7</v>
      </c>
      <c r="C375">
        <v>45.56</v>
      </c>
      <c r="D375" t="s">
        <v>52</v>
      </c>
      <c r="E375" t="s">
        <v>52</v>
      </c>
      <c r="F375">
        <v>48</v>
      </c>
      <c r="G375" t="s">
        <v>1084</v>
      </c>
      <c r="H375">
        <v>3445</v>
      </c>
      <c r="I375" t="s">
        <v>75</v>
      </c>
      <c r="J375" t="s">
        <v>55</v>
      </c>
      <c r="K375" t="s">
        <v>1085</v>
      </c>
      <c r="L375" t="s">
        <v>57</v>
      </c>
      <c r="M375">
        <v>0</v>
      </c>
      <c r="N375">
        <v>0</v>
      </c>
      <c r="O375" t="s">
        <v>58</v>
      </c>
      <c r="P375">
        <v>1</v>
      </c>
      <c r="Q375" t="s">
        <v>77</v>
      </c>
      <c r="R375" t="s">
        <v>1086</v>
      </c>
      <c r="S375">
        <v>41.769708999999999</v>
      </c>
      <c r="T375">
        <v>-121.92063</v>
      </c>
      <c r="U375">
        <v>0</v>
      </c>
      <c r="V375">
        <v>64.349999999999994</v>
      </c>
      <c r="W375">
        <v>0</v>
      </c>
      <c r="X375">
        <v>0</v>
      </c>
      <c r="Y375">
        <v>0</v>
      </c>
      <c r="Z375" t="s">
        <v>61</v>
      </c>
      <c r="AA375">
        <v>1</v>
      </c>
      <c r="AB375">
        <v>1</v>
      </c>
      <c r="AC375">
        <v>0</v>
      </c>
      <c r="AD375">
        <v>0</v>
      </c>
      <c r="AE375" t="s">
        <v>62</v>
      </c>
      <c r="AF375">
        <v>1</v>
      </c>
      <c r="AG375">
        <v>816</v>
      </c>
      <c r="AH375">
        <v>0</v>
      </c>
      <c r="AI375" t="s">
        <v>63</v>
      </c>
      <c r="AJ375">
        <v>0</v>
      </c>
      <c r="AK375">
        <v>3</v>
      </c>
      <c r="AL375">
        <v>0</v>
      </c>
      <c r="AM375" t="s">
        <v>64</v>
      </c>
      <c r="AN375">
        <v>1</v>
      </c>
      <c r="AO375">
        <v>1</v>
      </c>
      <c r="AP375">
        <v>0</v>
      </c>
      <c r="AQ375">
        <v>34</v>
      </c>
      <c r="AR375">
        <v>2053.0500000000002</v>
      </c>
      <c r="AS375">
        <v>0</v>
      </c>
      <c r="AT375">
        <v>1549.04</v>
      </c>
      <c r="AU375">
        <v>46.39</v>
      </c>
      <c r="AV375">
        <v>3555.7</v>
      </c>
      <c r="AW375">
        <v>0</v>
      </c>
      <c r="AX375">
        <v>1</v>
      </c>
      <c r="AY375">
        <v>96058</v>
      </c>
      <c r="AZ375">
        <v>0</v>
      </c>
    </row>
    <row r="376" spans="1:52">
      <c r="A376">
        <v>68</v>
      </c>
      <c r="B376">
        <v>19</v>
      </c>
      <c r="C376">
        <v>30.59</v>
      </c>
      <c r="D376" t="s">
        <v>52</v>
      </c>
      <c r="E376" t="s">
        <v>52</v>
      </c>
      <c r="F376">
        <v>64</v>
      </c>
      <c r="G376" t="s">
        <v>338</v>
      </c>
      <c r="H376">
        <v>5775</v>
      </c>
      <c r="I376" t="s">
        <v>66</v>
      </c>
      <c r="J376" t="s">
        <v>55</v>
      </c>
      <c r="K376" t="s">
        <v>1087</v>
      </c>
      <c r="L376" t="s">
        <v>57</v>
      </c>
      <c r="M376">
        <v>0</v>
      </c>
      <c r="N376">
        <v>1</v>
      </c>
      <c r="O376" t="s">
        <v>68</v>
      </c>
      <c r="P376">
        <v>1</v>
      </c>
      <c r="Q376" t="s">
        <v>59</v>
      </c>
      <c r="R376" t="s">
        <v>1088</v>
      </c>
      <c r="S376">
        <v>32.605012000000002</v>
      </c>
      <c r="T376">
        <v>-116.97595</v>
      </c>
      <c r="U376">
        <v>1</v>
      </c>
      <c r="V376">
        <v>107.5</v>
      </c>
      <c r="W376">
        <v>1</v>
      </c>
      <c r="X376">
        <v>0</v>
      </c>
      <c r="Y376">
        <v>7</v>
      </c>
      <c r="Z376" t="s">
        <v>61</v>
      </c>
      <c r="AA376">
        <v>1</v>
      </c>
      <c r="AB376">
        <v>1</v>
      </c>
      <c r="AC376">
        <v>1</v>
      </c>
      <c r="AD376">
        <v>1</v>
      </c>
      <c r="AE376" t="s">
        <v>62</v>
      </c>
      <c r="AF376">
        <v>1</v>
      </c>
      <c r="AG376">
        <v>9278</v>
      </c>
      <c r="AH376">
        <v>0</v>
      </c>
      <c r="AI376" t="s">
        <v>63</v>
      </c>
      <c r="AJ376">
        <v>1</v>
      </c>
      <c r="AK376">
        <v>3</v>
      </c>
      <c r="AL376">
        <v>1</v>
      </c>
      <c r="AM376" t="s">
        <v>64</v>
      </c>
      <c r="AN376">
        <v>1</v>
      </c>
      <c r="AO376">
        <v>0</v>
      </c>
      <c r="AP376">
        <v>1</v>
      </c>
      <c r="AQ376">
        <v>71</v>
      </c>
      <c r="AR376">
        <v>7713.55</v>
      </c>
      <c r="AS376">
        <v>140</v>
      </c>
      <c r="AT376">
        <v>2171.89</v>
      </c>
      <c r="AU376">
        <v>0</v>
      </c>
      <c r="AV376">
        <v>10025.44</v>
      </c>
      <c r="AW376">
        <v>0</v>
      </c>
      <c r="AX376">
        <v>0</v>
      </c>
      <c r="AY376">
        <v>91915</v>
      </c>
      <c r="AZ376">
        <v>0</v>
      </c>
    </row>
    <row r="377" spans="1:52">
      <c r="A377">
        <v>39</v>
      </c>
      <c r="B377">
        <v>0</v>
      </c>
      <c r="C377">
        <v>36.39</v>
      </c>
      <c r="D377" t="s">
        <v>52</v>
      </c>
      <c r="E377" t="s">
        <v>52</v>
      </c>
      <c r="F377">
        <v>80</v>
      </c>
      <c r="G377" t="s">
        <v>1089</v>
      </c>
      <c r="H377">
        <v>2165</v>
      </c>
      <c r="I377" t="s">
        <v>54</v>
      </c>
      <c r="J377" t="s">
        <v>55</v>
      </c>
      <c r="K377" t="s">
        <v>1090</v>
      </c>
      <c r="L377" t="s">
        <v>57</v>
      </c>
      <c r="M377">
        <v>0</v>
      </c>
      <c r="N377">
        <v>0</v>
      </c>
      <c r="O377" t="s">
        <v>68</v>
      </c>
      <c r="P377">
        <v>0</v>
      </c>
      <c r="Q377" t="s">
        <v>72</v>
      </c>
      <c r="R377" t="s">
        <v>1091</v>
      </c>
      <c r="S377">
        <v>38.156970999999999</v>
      </c>
      <c r="T377">
        <v>-120.849231</v>
      </c>
      <c r="U377">
        <v>1</v>
      </c>
      <c r="V377">
        <v>20.45</v>
      </c>
      <c r="W377">
        <v>0</v>
      </c>
      <c r="X377">
        <v>0</v>
      </c>
      <c r="Y377">
        <v>10</v>
      </c>
      <c r="Z377" t="s">
        <v>258</v>
      </c>
      <c r="AA377">
        <v>0</v>
      </c>
      <c r="AB377">
        <v>0</v>
      </c>
      <c r="AC377">
        <v>1</v>
      </c>
      <c r="AD377">
        <v>1</v>
      </c>
      <c r="AE377" t="s">
        <v>62</v>
      </c>
      <c r="AF377">
        <v>1</v>
      </c>
      <c r="AG377">
        <v>11266</v>
      </c>
      <c r="AH377">
        <v>0</v>
      </c>
      <c r="AI377" t="s">
        <v>63</v>
      </c>
      <c r="AJ377">
        <v>1</v>
      </c>
      <c r="AK377">
        <v>5</v>
      </c>
      <c r="AL377">
        <v>0</v>
      </c>
      <c r="AM377" t="s">
        <v>64</v>
      </c>
      <c r="AN377">
        <v>0</v>
      </c>
      <c r="AO377">
        <v>0</v>
      </c>
      <c r="AP377">
        <v>0</v>
      </c>
      <c r="AQ377">
        <v>39</v>
      </c>
      <c r="AR377">
        <v>790</v>
      </c>
      <c r="AS377">
        <v>0</v>
      </c>
      <c r="AT377">
        <v>1419.21</v>
      </c>
      <c r="AU377">
        <v>0</v>
      </c>
      <c r="AV377">
        <v>2209.21</v>
      </c>
      <c r="AW377">
        <v>0</v>
      </c>
      <c r="AX377">
        <v>0</v>
      </c>
      <c r="AY377">
        <v>95252</v>
      </c>
      <c r="AZ377">
        <v>0</v>
      </c>
    </row>
    <row r="378" spans="1:52">
      <c r="A378">
        <v>23</v>
      </c>
      <c r="B378">
        <v>82</v>
      </c>
      <c r="C378">
        <v>47.68</v>
      </c>
      <c r="D378" t="s">
        <v>175</v>
      </c>
      <c r="E378" t="s">
        <v>176</v>
      </c>
      <c r="F378">
        <v>65</v>
      </c>
      <c r="G378" t="s">
        <v>1092</v>
      </c>
      <c r="H378">
        <v>2755</v>
      </c>
      <c r="I378" t="s">
        <v>66</v>
      </c>
      <c r="J378" t="s">
        <v>55</v>
      </c>
      <c r="K378" t="s">
        <v>1093</v>
      </c>
      <c r="L378" t="s">
        <v>84</v>
      </c>
      <c r="M378">
        <v>0</v>
      </c>
      <c r="N378">
        <v>0</v>
      </c>
      <c r="O378" t="s">
        <v>68</v>
      </c>
      <c r="P378">
        <v>1</v>
      </c>
      <c r="Q378" t="s">
        <v>77</v>
      </c>
      <c r="R378" t="s">
        <v>1094</v>
      </c>
      <c r="S378">
        <v>34.005439000000003</v>
      </c>
      <c r="T378">
        <v>-118.477507</v>
      </c>
      <c r="U378">
        <v>0</v>
      </c>
      <c r="V378">
        <v>53.4</v>
      </c>
      <c r="W378">
        <v>0</v>
      </c>
      <c r="X378">
        <v>0</v>
      </c>
      <c r="Y378">
        <v>0</v>
      </c>
      <c r="Z378" t="s">
        <v>61</v>
      </c>
      <c r="AA378">
        <v>0</v>
      </c>
      <c r="AB378">
        <v>0</v>
      </c>
      <c r="AC378">
        <v>0</v>
      </c>
      <c r="AD378">
        <v>0</v>
      </c>
      <c r="AE378" t="s">
        <v>79</v>
      </c>
      <c r="AF378">
        <v>1</v>
      </c>
      <c r="AG378">
        <v>26099</v>
      </c>
      <c r="AH378">
        <v>0</v>
      </c>
      <c r="AI378" t="s">
        <v>63</v>
      </c>
      <c r="AJ378">
        <v>0</v>
      </c>
      <c r="AK378">
        <v>2</v>
      </c>
      <c r="AL378">
        <v>0</v>
      </c>
      <c r="AM378" t="s">
        <v>64</v>
      </c>
      <c r="AN378">
        <v>0</v>
      </c>
      <c r="AO378">
        <v>1</v>
      </c>
      <c r="AP378">
        <v>1</v>
      </c>
      <c r="AQ378">
        <v>3</v>
      </c>
      <c r="AR378">
        <v>188.7</v>
      </c>
      <c r="AS378">
        <v>0</v>
      </c>
      <c r="AT378">
        <v>143.04</v>
      </c>
      <c r="AU378">
        <v>0</v>
      </c>
      <c r="AV378">
        <v>331.74</v>
      </c>
      <c r="AW378">
        <v>1</v>
      </c>
      <c r="AX378">
        <v>1</v>
      </c>
      <c r="AY378">
        <v>90405</v>
      </c>
      <c r="AZ378">
        <v>1</v>
      </c>
    </row>
    <row r="379" spans="1:52">
      <c r="A379">
        <v>78</v>
      </c>
      <c r="B379">
        <v>19</v>
      </c>
      <c r="C379">
        <v>26.19</v>
      </c>
      <c r="D379" t="s">
        <v>52</v>
      </c>
      <c r="E379" t="s">
        <v>52</v>
      </c>
      <c r="F379">
        <v>35</v>
      </c>
      <c r="G379" t="s">
        <v>1095</v>
      </c>
      <c r="H379">
        <v>5527</v>
      </c>
      <c r="I379" t="s">
        <v>66</v>
      </c>
      <c r="J379" t="s">
        <v>55</v>
      </c>
      <c r="K379" t="s">
        <v>1096</v>
      </c>
      <c r="L379" t="s">
        <v>57</v>
      </c>
      <c r="M379">
        <v>0</v>
      </c>
      <c r="N379">
        <v>0</v>
      </c>
      <c r="O379" t="s">
        <v>68</v>
      </c>
      <c r="P379">
        <v>1</v>
      </c>
      <c r="Q379" t="s">
        <v>59</v>
      </c>
      <c r="R379" t="s">
        <v>1097</v>
      </c>
      <c r="S379">
        <v>37.343845999999999</v>
      </c>
      <c r="T379">
        <v>-121.03939099999999</v>
      </c>
      <c r="U379">
        <v>0</v>
      </c>
      <c r="V379">
        <v>91</v>
      </c>
      <c r="W379">
        <v>1</v>
      </c>
      <c r="X379">
        <v>0</v>
      </c>
      <c r="Y379">
        <v>0</v>
      </c>
      <c r="Z379" t="s">
        <v>61</v>
      </c>
      <c r="AA379">
        <v>0</v>
      </c>
      <c r="AB379">
        <v>1</v>
      </c>
      <c r="AC379">
        <v>0</v>
      </c>
      <c r="AD379">
        <v>0</v>
      </c>
      <c r="AE379" t="s">
        <v>79</v>
      </c>
      <c r="AF379">
        <v>1</v>
      </c>
      <c r="AG379">
        <v>8504</v>
      </c>
      <c r="AH379">
        <v>0</v>
      </c>
      <c r="AI379" t="s">
        <v>63</v>
      </c>
      <c r="AJ379">
        <v>0</v>
      </c>
      <c r="AK379">
        <v>3</v>
      </c>
      <c r="AL379">
        <v>1</v>
      </c>
      <c r="AM379" t="s">
        <v>64</v>
      </c>
      <c r="AN379">
        <v>1</v>
      </c>
      <c r="AO379">
        <v>0</v>
      </c>
      <c r="AP379">
        <v>0</v>
      </c>
      <c r="AQ379">
        <v>35</v>
      </c>
      <c r="AR379">
        <v>3180.5</v>
      </c>
      <c r="AS379">
        <v>40</v>
      </c>
      <c r="AT379">
        <v>916.65</v>
      </c>
      <c r="AU379">
        <v>0</v>
      </c>
      <c r="AV379">
        <v>4137.1499999999996</v>
      </c>
      <c r="AW379">
        <v>0</v>
      </c>
      <c r="AX379">
        <v>0</v>
      </c>
      <c r="AY379">
        <v>95360</v>
      </c>
      <c r="AZ379">
        <v>0</v>
      </c>
    </row>
    <row r="380" spans="1:52">
      <c r="A380">
        <v>50</v>
      </c>
      <c r="B380">
        <v>17</v>
      </c>
      <c r="C380">
        <v>2.0499999999999998</v>
      </c>
      <c r="D380" t="s">
        <v>52</v>
      </c>
      <c r="E380" t="s">
        <v>52</v>
      </c>
      <c r="F380">
        <v>60</v>
      </c>
      <c r="G380" t="s">
        <v>1098</v>
      </c>
      <c r="H380">
        <v>4561</v>
      </c>
      <c r="I380" t="s">
        <v>66</v>
      </c>
      <c r="J380" t="s">
        <v>55</v>
      </c>
      <c r="K380" t="s">
        <v>1099</v>
      </c>
      <c r="L380" t="s">
        <v>57</v>
      </c>
      <c r="M380">
        <v>0</v>
      </c>
      <c r="N380">
        <v>0</v>
      </c>
      <c r="O380" t="s">
        <v>68</v>
      </c>
      <c r="P380">
        <v>1</v>
      </c>
      <c r="Q380" t="s">
        <v>59</v>
      </c>
      <c r="R380" t="s">
        <v>1100</v>
      </c>
      <c r="S380">
        <v>37.956963000000002</v>
      </c>
      <c r="T380">
        <v>-120.863055</v>
      </c>
      <c r="U380">
        <v>0</v>
      </c>
      <c r="V380">
        <v>94.2</v>
      </c>
      <c r="W380">
        <v>0</v>
      </c>
      <c r="X380">
        <v>0</v>
      </c>
      <c r="Y380">
        <v>0</v>
      </c>
      <c r="Z380" t="s">
        <v>61</v>
      </c>
      <c r="AA380">
        <v>0</v>
      </c>
      <c r="AB380">
        <v>0</v>
      </c>
      <c r="AC380">
        <v>1</v>
      </c>
      <c r="AD380">
        <v>0</v>
      </c>
      <c r="AE380" t="s">
        <v>62</v>
      </c>
      <c r="AF380">
        <v>1</v>
      </c>
      <c r="AG380">
        <v>596</v>
      </c>
      <c r="AH380">
        <v>1</v>
      </c>
      <c r="AI380" t="s">
        <v>63</v>
      </c>
      <c r="AJ380">
        <v>0</v>
      </c>
      <c r="AK380">
        <v>5</v>
      </c>
      <c r="AL380">
        <v>0</v>
      </c>
      <c r="AM380" t="s">
        <v>64</v>
      </c>
      <c r="AN380">
        <v>1</v>
      </c>
      <c r="AO380">
        <v>1</v>
      </c>
      <c r="AP380">
        <v>1</v>
      </c>
      <c r="AQ380">
        <v>29</v>
      </c>
      <c r="AR380">
        <v>2607.6</v>
      </c>
      <c r="AS380">
        <v>20</v>
      </c>
      <c r="AT380">
        <v>59.45</v>
      </c>
      <c r="AU380">
        <v>0</v>
      </c>
      <c r="AV380">
        <v>2687.05</v>
      </c>
      <c r="AW380">
        <v>0</v>
      </c>
      <c r="AX380">
        <v>0</v>
      </c>
      <c r="AY380">
        <v>95230</v>
      </c>
      <c r="AZ380">
        <v>0</v>
      </c>
    </row>
    <row r="381" spans="1:52">
      <c r="A381">
        <v>45</v>
      </c>
      <c r="B381">
        <v>0</v>
      </c>
      <c r="C381">
        <v>49.51</v>
      </c>
      <c r="D381" t="s">
        <v>138</v>
      </c>
      <c r="E381" t="s">
        <v>139</v>
      </c>
      <c r="F381">
        <v>91</v>
      </c>
      <c r="G381" t="s">
        <v>1060</v>
      </c>
      <c r="H381">
        <v>4248</v>
      </c>
      <c r="I381" t="s">
        <v>66</v>
      </c>
      <c r="J381" t="s">
        <v>55</v>
      </c>
      <c r="K381" t="s">
        <v>1101</v>
      </c>
      <c r="L381" t="s">
        <v>84</v>
      </c>
      <c r="M381">
        <v>0</v>
      </c>
      <c r="N381">
        <v>0</v>
      </c>
      <c r="O381" t="s">
        <v>58</v>
      </c>
      <c r="P381">
        <v>0</v>
      </c>
      <c r="Q381" t="s">
        <v>72</v>
      </c>
      <c r="R381" t="s">
        <v>1062</v>
      </c>
      <c r="S381">
        <v>34.445239000000001</v>
      </c>
      <c r="T381">
        <v>-117.894868</v>
      </c>
      <c r="U381">
        <v>0</v>
      </c>
      <c r="V381">
        <v>19.899999999999999</v>
      </c>
      <c r="W381">
        <v>0</v>
      </c>
      <c r="X381">
        <v>0</v>
      </c>
      <c r="Y381">
        <v>0</v>
      </c>
      <c r="Z381" t="s">
        <v>61</v>
      </c>
      <c r="AA381">
        <v>0</v>
      </c>
      <c r="AB381">
        <v>0</v>
      </c>
      <c r="AC381">
        <v>0</v>
      </c>
      <c r="AD381">
        <v>0</v>
      </c>
      <c r="AE381" t="s">
        <v>161</v>
      </c>
      <c r="AF381">
        <v>1</v>
      </c>
      <c r="AG381">
        <v>1613</v>
      </c>
      <c r="AH381">
        <v>0</v>
      </c>
      <c r="AI381" t="s">
        <v>63</v>
      </c>
      <c r="AJ381">
        <v>0</v>
      </c>
      <c r="AK381">
        <v>2</v>
      </c>
      <c r="AL381">
        <v>0</v>
      </c>
      <c r="AM381" t="s">
        <v>64</v>
      </c>
      <c r="AN381">
        <v>0</v>
      </c>
      <c r="AO381">
        <v>0</v>
      </c>
      <c r="AP381">
        <v>0</v>
      </c>
      <c r="AQ381">
        <v>1</v>
      </c>
      <c r="AR381">
        <v>19.899999999999999</v>
      </c>
      <c r="AS381">
        <v>0</v>
      </c>
      <c r="AT381">
        <v>49.51</v>
      </c>
      <c r="AU381">
        <v>0</v>
      </c>
      <c r="AV381">
        <v>69.41</v>
      </c>
      <c r="AW381">
        <v>0</v>
      </c>
      <c r="AX381">
        <v>0</v>
      </c>
      <c r="AY381">
        <v>93553</v>
      </c>
      <c r="AZ381">
        <v>1</v>
      </c>
    </row>
    <row r="382" spans="1:52">
      <c r="A382">
        <v>44</v>
      </c>
      <c r="B382">
        <v>16</v>
      </c>
      <c r="C382">
        <v>44.94</v>
      </c>
      <c r="D382" t="s">
        <v>88</v>
      </c>
      <c r="E382" t="s">
        <v>89</v>
      </c>
      <c r="F382">
        <v>85</v>
      </c>
      <c r="G382" t="s">
        <v>1102</v>
      </c>
      <c r="H382">
        <v>5622</v>
      </c>
      <c r="I382" t="s">
        <v>66</v>
      </c>
      <c r="J382" t="s">
        <v>55</v>
      </c>
      <c r="K382" t="s">
        <v>1103</v>
      </c>
      <c r="L382" t="s">
        <v>84</v>
      </c>
      <c r="M382">
        <v>0</v>
      </c>
      <c r="N382">
        <v>0</v>
      </c>
      <c r="O382" t="s">
        <v>58</v>
      </c>
      <c r="P382">
        <v>1</v>
      </c>
      <c r="Q382" t="s">
        <v>59</v>
      </c>
      <c r="R382" t="s">
        <v>1104</v>
      </c>
      <c r="S382">
        <v>37.401220000000002</v>
      </c>
      <c r="T382">
        <v>-120.514191</v>
      </c>
      <c r="U382">
        <v>0</v>
      </c>
      <c r="V382">
        <v>81.95</v>
      </c>
      <c r="W382">
        <v>0</v>
      </c>
      <c r="X382">
        <v>0</v>
      </c>
      <c r="Y382">
        <v>0</v>
      </c>
      <c r="Z382" t="s">
        <v>93</v>
      </c>
      <c r="AA382">
        <v>0</v>
      </c>
      <c r="AB382">
        <v>0</v>
      </c>
      <c r="AC382">
        <v>1</v>
      </c>
      <c r="AD382">
        <v>0</v>
      </c>
      <c r="AE382" t="s">
        <v>62</v>
      </c>
      <c r="AF382">
        <v>1</v>
      </c>
      <c r="AG382">
        <v>23100</v>
      </c>
      <c r="AH382">
        <v>0</v>
      </c>
      <c r="AI382" t="s">
        <v>63</v>
      </c>
      <c r="AJ382">
        <v>0</v>
      </c>
      <c r="AK382">
        <v>1</v>
      </c>
      <c r="AL382">
        <v>0</v>
      </c>
      <c r="AM382" t="s">
        <v>64</v>
      </c>
      <c r="AN382">
        <v>1</v>
      </c>
      <c r="AO382">
        <v>1</v>
      </c>
      <c r="AP382">
        <v>0</v>
      </c>
      <c r="AQ382">
        <v>1</v>
      </c>
      <c r="AR382">
        <v>81.95</v>
      </c>
      <c r="AS382">
        <v>0</v>
      </c>
      <c r="AT382">
        <v>44.94</v>
      </c>
      <c r="AU382">
        <v>0</v>
      </c>
      <c r="AV382">
        <v>126.89</v>
      </c>
      <c r="AW382">
        <v>0</v>
      </c>
      <c r="AX382">
        <v>1</v>
      </c>
      <c r="AY382">
        <v>95348</v>
      </c>
      <c r="AZ382">
        <v>1</v>
      </c>
    </row>
    <row r="383" spans="1:52">
      <c r="A383">
        <v>23</v>
      </c>
      <c r="B383">
        <v>59</v>
      </c>
      <c r="C383">
        <v>14.14</v>
      </c>
      <c r="D383" t="s">
        <v>52</v>
      </c>
      <c r="E383" t="s">
        <v>52</v>
      </c>
      <c r="F383">
        <v>74</v>
      </c>
      <c r="G383" t="s">
        <v>1105</v>
      </c>
      <c r="H383">
        <v>6101</v>
      </c>
      <c r="I383" t="s">
        <v>75</v>
      </c>
      <c r="J383" t="s">
        <v>55</v>
      </c>
      <c r="K383" t="s">
        <v>1106</v>
      </c>
      <c r="L383" t="s">
        <v>57</v>
      </c>
      <c r="M383">
        <v>1</v>
      </c>
      <c r="N383">
        <v>1</v>
      </c>
      <c r="O383" t="s">
        <v>68</v>
      </c>
      <c r="P383">
        <v>1</v>
      </c>
      <c r="Q383" t="s">
        <v>59</v>
      </c>
      <c r="R383" t="s">
        <v>1107</v>
      </c>
      <c r="S383">
        <v>35.735694000000002</v>
      </c>
      <c r="T383">
        <v>-118.738483</v>
      </c>
      <c r="U383">
        <v>1</v>
      </c>
      <c r="V383">
        <v>104.65</v>
      </c>
      <c r="W383">
        <v>0</v>
      </c>
      <c r="X383">
        <v>3</v>
      </c>
      <c r="Y383">
        <v>1</v>
      </c>
      <c r="Z383" t="s">
        <v>105</v>
      </c>
      <c r="AA383">
        <v>1</v>
      </c>
      <c r="AB383">
        <v>1</v>
      </c>
      <c r="AC383">
        <v>1</v>
      </c>
      <c r="AD383">
        <v>1</v>
      </c>
      <c r="AE383" t="s">
        <v>62</v>
      </c>
      <c r="AF383">
        <v>1</v>
      </c>
      <c r="AG383">
        <v>296</v>
      </c>
      <c r="AH383">
        <v>0</v>
      </c>
      <c r="AI383" t="s">
        <v>63</v>
      </c>
      <c r="AJ383">
        <v>1</v>
      </c>
      <c r="AK383">
        <v>4</v>
      </c>
      <c r="AL383">
        <v>0</v>
      </c>
      <c r="AM383" t="s">
        <v>64</v>
      </c>
      <c r="AN383">
        <v>1</v>
      </c>
      <c r="AO383">
        <v>1</v>
      </c>
      <c r="AP383">
        <v>1</v>
      </c>
      <c r="AQ383">
        <v>71</v>
      </c>
      <c r="AR383">
        <v>7288.4</v>
      </c>
      <c r="AS383">
        <v>0</v>
      </c>
      <c r="AT383">
        <v>1003.94</v>
      </c>
      <c r="AU383">
        <v>0</v>
      </c>
      <c r="AV383">
        <v>8292.34</v>
      </c>
      <c r="AW383">
        <v>1</v>
      </c>
      <c r="AX383">
        <v>1</v>
      </c>
      <c r="AY383">
        <v>93226</v>
      </c>
      <c r="AZ383">
        <v>0</v>
      </c>
    </row>
    <row r="384" spans="1:52">
      <c r="A384">
        <v>40</v>
      </c>
      <c r="B384">
        <v>0</v>
      </c>
      <c r="C384">
        <v>28.96</v>
      </c>
      <c r="D384" t="s">
        <v>52</v>
      </c>
      <c r="E384" t="s">
        <v>52</v>
      </c>
      <c r="F384">
        <v>40</v>
      </c>
      <c r="G384" t="s">
        <v>1108</v>
      </c>
      <c r="H384">
        <v>5974</v>
      </c>
      <c r="I384" t="s">
        <v>54</v>
      </c>
      <c r="J384" t="s">
        <v>55</v>
      </c>
      <c r="K384" t="s">
        <v>1109</v>
      </c>
      <c r="L384" t="s">
        <v>57</v>
      </c>
      <c r="M384">
        <v>1</v>
      </c>
      <c r="N384">
        <v>0</v>
      </c>
      <c r="O384" t="s">
        <v>68</v>
      </c>
      <c r="P384">
        <v>0</v>
      </c>
      <c r="Q384" t="s">
        <v>72</v>
      </c>
      <c r="R384" t="s">
        <v>1110</v>
      </c>
      <c r="S384">
        <v>41.505915999999999</v>
      </c>
      <c r="T384">
        <v>-120.152505</v>
      </c>
      <c r="U384">
        <v>1</v>
      </c>
      <c r="V384">
        <v>19.55</v>
      </c>
      <c r="W384">
        <v>0</v>
      </c>
      <c r="X384">
        <v>1</v>
      </c>
      <c r="Y384">
        <v>1</v>
      </c>
      <c r="Z384" t="s">
        <v>87</v>
      </c>
      <c r="AA384">
        <v>0</v>
      </c>
      <c r="AB384">
        <v>0</v>
      </c>
      <c r="AC384">
        <v>0</v>
      </c>
      <c r="AD384">
        <v>1</v>
      </c>
      <c r="AE384" t="s">
        <v>79</v>
      </c>
      <c r="AF384">
        <v>1</v>
      </c>
      <c r="AG384">
        <v>857</v>
      </c>
      <c r="AH384">
        <v>0</v>
      </c>
      <c r="AI384" t="s">
        <v>63</v>
      </c>
      <c r="AJ384">
        <v>1</v>
      </c>
      <c r="AK384">
        <v>4</v>
      </c>
      <c r="AL384">
        <v>0</v>
      </c>
      <c r="AM384" t="s">
        <v>64</v>
      </c>
      <c r="AN384">
        <v>0</v>
      </c>
      <c r="AO384">
        <v>0</v>
      </c>
      <c r="AP384">
        <v>0</v>
      </c>
      <c r="AQ384">
        <v>51</v>
      </c>
      <c r="AR384">
        <v>1086.75</v>
      </c>
      <c r="AS384">
        <v>0</v>
      </c>
      <c r="AT384">
        <v>1476.96</v>
      </c>
      <c r="AU384">
        <v>0</v>
      </c>
      <c r="AV384">
        <v>2563.71</v>
      </c>
      <c r="AW384">
        <v>0</v>
      </c>
      <c r="AX384">
        <v>0</v>
      </c>
      <c r="AY384">
        <v>96104</v>
      </c>
      <c r="AZ384">
        <v>0</v>
      </c>
    </row>
    <row r="385" spans="1:52">
      <c r="A385">
        <v>51</v>
      </c>
      <c r="B385">
        <v>12</v>
      </c>
      <c r="C385">
        <v>6.16</v>
      </c>
      <c r="D385" t="s">
        <v>52</v>
      </c>
      <c r="E385" t="s">
        <v>52</v>
      </c>
      <c r="F385">
        <v>29</v>
      </c>
      <c r="G385" t="s">
        <v>1111</v>
      </c>
      <c r="H385">
        <v>4176</v>
      </c>
      <c r="I385" t="s">
        <v>75</v>
      </c>
      <c r="J385" t="s">
        <v>55</v>
      </c>
      <c r="K385" t="s">
        <v>1112</v>
      </c>
      <c r="L385" t="s">
        <v>57</v>
      </c>
      <c r="M385">
        <v>0</v>
      </c>
      <c r="N385">
        <v>1</v>
      </c>
      <c r="O385" t="s">
        <v>58</v>
      </c>
      <c r="P385">
        <v>1</v>
      </c>
      <c r="Q385" t="s">
        <v>77</v>
      </c>
      <c r="R385" t="s">
        <v>1113</v>
      </c>
      <c r="S385">
        <v>38.235021000000003</v>
      </c>
      <c r="T385">
        <v>-122.557332</v>
      </c>
      <c r="U385">
        <v>0</v>
      </c>
      <c r="V385">
        <v>80.55</v>
      </c>
      <c r="W385">
        <v>1</v>
      </c>
      <c r="X385">
        <v>0</v>
      </c>
      <c r="Y385">
        <v>0</v>
      </c>
      <c r="Z385" t="s">
        <v>61</v>
      </c>
      <c r="AA385">
        <v>1</v>
      </c>
      <c r="AB385">
        <v>0</v>
      </c>
      <c r="AC385">
        <v>1</v>
      </c>
      <c r="AD385">
        <v>0</v>
      </c>
      <c r="AE385" t="s">
        <v>62</v>
      </c>
      <c r="AF385">
        <v>1</v>
      </c>
      <c r="AG385">
        <v>35419</v>
      </c>
      <c r="AH385">
        <v>0</v>
      </c>
      <c r="AI385" t="s">
        <v>63</v>
      </c>
      <c r="AJ385">
        <v>0</v>
      </c>
      <c r="AK385">
        <v>3</v>
      </c>
      <c r="AL385">
        <v>0</v>
      </c>
      <c r="AM385" t="s">
        <v>64</v>
      </c>
      <c r="AN385">
        <v>1</v>
      </c>
      <c r="AO385">
        <v>1</v>
      </c>
      <c r="AP385">
        <v>1</v>
      </c>
      <c r="AQ385">
        <v>41</v>
      </c>
      <c r="AR385">
        <v>3263.9</v>
      </c>
      <c r="AS385">
        <v>0</v>
      </c>
      <c r="AT385">
        <v>252.56</v>
      </c>
      <c r="AU385">
        <v>0</v>
      </c>
      <c r="AV385">
        <v>3516.46</v>
      </c>
      <c r="AW385">
        <v>0</v>
      </c>
      <c r="AX385">
        <v>1</v>
      </c>
      <c r="AY385">
        <v>94954</v>
      </c>
      <c r="AZ385">
        <v>0</v>
      </c>
    </row>
    <row r="386" spans="1:52">
      <c r="A386">
        <v>56</v>
      </c>
      <c r="B386">
        <v>14</v>
      </c>
      <c r="C386">
        <v>23.89</v>
      </c>
      <c r="D386" t="s">
        <v>88</v>
      </c>
      <c r="E386" t="s">
        <v>89</v>
      </c>
      <c r="F386">
        <v>85</v>
      </c>
      <c r="G386" t="s">
        <v>388</v>
      </c>
      <c r="H386">
        <v>4846</v>
      </c>
      <c r="I386" t="s">
        <v>66</v>
      </c>
      <c r="J386" t="s">
        <v>55</v>
      </c>
      <c r="K386" t="s">
        <v>1114</v>
      </c>
      <c r="L386" t="s">
        <v>84</v>
      </c>
      <c r="M386">
        <v>1</v>
      </c>
      <c r="N386">
        <v>0</v>
      </c>
      <c r="O386" t="s">
        <v>58</v>
      </c>
      <c r="P386">
        <v>1</v>
      </c>
      <c r="Q386" t="s">
        <v>77</v>
      </c>
      <c r="R386" t="s">
        <v>1115</v>
      </c>
      <c r="S386">
        <v>33.634625999999997</v>
      </c>
      <c r="T386">
        <v>-117.874882</v>
      </c>
      <c r="U386">
        <v>0</v>
      </c>
      <c r="V386">
        <v>46</v>
      </c>
      <c r="W386">
        <v>0</v>
      </c>
      <c r="X386">
        <v>1</v>
      </c>
      <c r="Y386">
        <v>0</v>
      </c>
      <c r="Z386" t="s">
        <v>61</v>
      </c>
      <c r="AA386">
        <v>0</v>
      </c>
      <c r="AB386">
        <v>0</v>
      </c>
      <c r="AC386">
        <v>0</v>
      </c>
      <c r="AD386">
        <v>0</v>
      </c>
      <c r="AE386" t="s">
        <v>161</v>
      </c>
      <c r="AF386">
        <v>1</v>
      </c>
      <c r="AG386">
        <v>28687</v>
      </c>
      <c r="AH386">
        <v>0</v>
      </c>
      <c r="AI386" t="s">
        <v>63</v>
      </c>
      <c r="AJ386">
        <v>0</v>
      </c>
      <c r="AK386">
        <v>1</v>
      </c>
      <c r="AL386">
        <v>0</v>
      </c>
      <c r="AM386" t="s">
        <v>64</v>
      </c>
      <c r="AN386">
        <v>0</v>
      </c>
      <c r="AO386">
        <v>0</v>
      </c>
      <c r="AP386">
        <v>0</v>
      </c>
      <c r="AQ386">
        <v>5</v>
      </c>
      <c r="AR386">
        <v>221.7</v>
      </c>
      <c r="AS386">
        <v>0</v>
      </c>
      <c r="AT386">
        <v>119.45</v>
      </c>
      <c r="AU386">
        <v>0</v>
      </c>
      <c r="AV386">
        <v>341.15</v>
      </c>
      <c r="AW386">
        <v>0</v>
      </c>
      <c r="AX386">
        <v>1</v>
      </c>
      <c r="AY386">
        <v>92660</v>
      </c>
      <c r="AZ386">
        <v>1</v>
      </c>
    </row>
    <row r="387" spans="1:52">
      <c r="A387">
        <v>47</v>
      </c>
      <c r="B387">
        <v>4</v>
      </c>
      <c r="C387">
        <v>41.38</v>
      </c>
      <c r="D387" t="s">
        <v>52</v>
      </c>
      <c r="E387" t="s">
        <v>52</v>
      </c>
      <c r="F387">
        <v>32</v>
      </c>
      <c r="G387" t="s">
        <v>1116</v>
      </c>
      <c r="H387">
        <v>4226</v>
      </c>
      <c r="I387" t="s">
        <v>75</v>
      </c>
      <c r="J387" t="s">
        <v>55</v>
      </c>
      <c r="K387" t="s">
        <v>1117</v>
      </c>
      <c r="L387" t="s">
        <v>57</v>
      </c>
      <c r="M387">
        <v>0</v>
      </c>
      <c r="N387">
        <v>0</v>
      </c>
      <c r="O387" t="s">
        <v>58</v>
      </c>
      <c r="P387">
        <v>1</v>
      </c>
      <c r="Q387" t="s">
        <v>77</v>
      </c>
      <c r="R387" t="s">
        <v>1118</v>
      </c>
      <c r="S387">
        <v>38.683605</v>
      </c>
      <c r="T387">
        <v>-120.811852</v>
      </c>
      <c r="U387">
        <v>0</v>
      </c>
      <c r="V387">
        <v>71</v>
      </c>
      <c r="W387">
        <v>1</v>
      </c>
      <c r="X387">
        <v>0</v>
      </c>
      <c r="Y387">
        <v>0</v>
      </c>
      <c r="Z387" t="s">
        <v>61</v>
      </c>
      <c r="AA387">
        <v>0</v>
      </c>
      <c r="AB387">
        <v>0</v>
      </c>
      <c r="AC387">
        <v>1</v>
      </c>
      <c r="AD387">
        <v>0</v>
      </c>
      <c r="AE387" t="s">
        <v>79</v>
      </c>
      <c r="AF387">
        <v>1</v>
      </c>
      <c r="AG387">
        <v>4426</v>
      </c>
      <c r="AH387">
        <v>0</v>
      </c>
      <c r="AI387" t="s">
        <v>63</v>
      </c>
      <c r="AJ387">
        <v>0</v>
      </c>
      <c r="AK387">
        <v>5</v>
      </c>
      <c r="AL387">
        <v>0</v>
      </c>
      <c r="AM387" t="s">
        <v>64</v>
      </c>
      <c r="AN387">
        <v>1</v>
      </c>
      <c r="AO387">
        <v>1</v>
      </c>
      <c r="AP387">
        <v>1</v>
      </c>
      <c r="AQ387">
        <v>29</v>
      </c>
      <c r="AR387">
        <v>2080.1</v>
      </c>
      <c r="AS387">
        <v>0</v>
      </c>
      <c r="AT387">
        <v>1200.02</v>
      </c>
      <c r="AU387">
        <v>0</v>
      </c>
      <c r="AV387">
        <v>3280.12</v>
      </c>
      <c r="AW387">
        <v>0</v>
      </c>
      <c r="AX387">
        <v>1</v>
      </c>
      <c r="AY387">
        <v>95619</v>
      </c>
      <c r="AZ387">
        <v>0</v>
      </c>
    </row>
    <row r="388" spans="1:52">
      <c r="A388">
        <v>62</v>
      </c>
      <c r="B388">
        <v>0</v>
      </c>
      <c r="C388">
        <v>24.57</v>
      </c>
      <c r="D388" t="s">
        <v>52</v>
      </c>
      <c r="E388" t="s">
        <v>52</v>
      </c>
      <c r="F388">
        <v>59</v>
      </c>
      <c r="G388" t="s">
        <v>574</v>
      </c>
      <c r="H388">
        <v>3302</v>
      </c>
      <c r="I388" t="s">
        <v>75</v>
      </c>
      <c r="J388" t="s">
        <v>55</v>
      </c>
      <c r="K388" t="s">
        <v>1119</v>
      </c>
      <c r="L388" t="s">
        <v>57</v>
      </c>
      <c r="M388">
        <v>0</v>
      </c>
      <c r="N388">
        <v>0</v>
      </c>
      <c r="O388" t="s">
        <v>68</v>
      </c>
      <c r="P388">
        <v>0</v>
      </c>
      <c r="Q388" t="s">
        <v>72</v>
      </c>
      <c r="R388" t="s">
        <v>1120</v>
      </c>
      <c r="S388">
        <v>37.871416000000004</v>
      </c>
      <c r="T388">
        <v>-122.24659699999999</v>
      </c>
      <c r="U388">
        <v>0</v>
      </c>
      <c r="V388">
        <v>19.7</v>
      </c>
      <c r="W388">
        <v>0</v>
      </c>
      <c r="X388">
        <v>0</v>
      </c>
      <c r="Y388">
        <v>0</v>
      </c>
      <c r="Z388" t="s">
        <v>61</v>
      </c>
      <c r="AA388">
        <v>0</v>
      </c>
      <c r="AB388">
        <v>0</v>
      </c>
      <c r="AC388">
        <v>0</v>
      </c>
      <c r="AD388">
        <v>0</v>
      </c>
      <c r="AE388" t="s">
        <v>161</v>
      </c>
      <c r="AF388">
        <v>1</v>
      </c>
      <c r="AG388">
        <v>21205</v>
      </c>
      <c r="AH388">
        <v>0</v>
      </c>
      <c r="AI388" t="s">
        <v>63</v>
      </c>
      <c r="AJ388">
        <v>0</v>
      </c>
      <c r="AK388">
        <v>4</v>
      </c>
      <c r="AL388">
        <v>0</v>
      </c>
      <c r="AM388" t="s">
        <v>64</v>
      </c>
      <c r="AN388">
        <v>0</v>
      </c>
      <c r="AO388">
        <v>0</v>
      </c>
      <c r="AP388">
        <v>0</v>
      </c>
      <c r="AQ388">
        <v>30</v>
      </c>
      <c r="AR388">
        <v>625.04999999999995</v>
      </c>
      <c r="AS388">
        <v>0</v>
      </c>
      <c r="AT388">
        <v>737.1</v>
      </c>
      <c r="AU388">
        <v>0</v>
      </c>
      <c r="AV388">
        <v>1362.15</v>
      </c>
      <c r="AW388">
        <v>0</v>
      </c>
      <c r="AX388">
        <v>0</v>
      </c>
      <c r="AY388">
        <v>94704</v>
      </c>
      <c r="AZ388">
        <v>0</v>
      </c>
    </row>
    <row r="389" spans="1:52">
      <c r="A389">
        <v>39</v>
      </c>
      <c r="B389">
        <v>30</v>
      </c>
      <c r="C389">
        <v>6.05</v>
      </c>
      <c r="D389" t="s">
        <v>52</v>
      </c>
      <c r="E389" t="s">
        <v>52</v>
      </c>
      <c r="F389">
        <v>54</v>
      </c>
      <c r="G389" t="s">
        <v>1121</v>
      </c>
      <c r="H389">
        <v>6212</v>
      </c>
      <c r="I389" t="s">
        <v>54</v>
      </c>
      <c r="J389" t="s">
        <v>55</v>
      </c>
      <c r="K389" t="s">
        <v>1122</v>
      </c>
      <c r="L389" t="s">
        <v>57</v>
      </c>
      <c r="M389">
        <v>0</v>
      </c>
      <c r="N389">
        <v>1</v>
      </c>
      <c r="O389" t="s">
        <v>68</v>
      </c>
      <c r="P389">
        <v>1</v>
      </c>
      <c r="Q389" t="s">
        <v>85</v>
      </c>
      <c r="R389" t="s">
        <v>1123</v>
      </c>
      <c r="S389">
        <v>34.211199999999998</v>
      </c>
      <c r="T389">
        <v>-118.230625</v>
      </c>
      <c r="U389">
        <v>1</v>
      </c>
      <c r="V389">
        <v>89.05</v>
      </c>
      <c r="W389">
        <v>1</v>
      </c>
      <c r="X389">
        <v>0</v>
      </c>
      <c r="Y389">
        <v>7</v>
      </c>
      <c r="Z389" t="s">
        <v>105</v>
      </c>
      <c r="AA389">
        <v>1</v>
      </c>
      <c r="AB389">
        <v>1</v>
      </c>
      <c r="AC389">
        <v>1</v>
      </c>
      <c r="AD389">
        <v>1</v>
      </c>
      <c r="AE389" t="s">
        <v>62</v>
      </c>
      <c r="AF389">
        <v>1</v>
      </c>
      <c r="AG389">
        <v>7527</v>
      </c>
      <c r="AH389">
        <v>1</v>
      </c>
      <c r="AI389" t="s">
        <v>63</v>
      </c>
      <c r="AJ389">
        <v>1</v>
      </c>
      <c r="AK389">
        <v>4</v>
      </c>
      <c r="AL389">
        <v>0</v>
      </c>
      <c r="AM389" t="s">
        <v>64</v>
      </c>
      <c r="AN389">
        <v>1</v>
      </c>
      <c r="AO389">
        <v>1</v>
      </c>
      <c r="AP389">
        <v>1</v>
      </c>
      <c r="AQ389">
        <v>72</v>
      </c>
      <c r="AR389">
        <v>6254.45</v>
      </c>
      <c r="AS389">
        <v>0</v>
      </c>
      <c r="AT389">
        <v>435.6</v>
      </c>
      <c r="AU389">
        <v>0</v>
      </c>
      <c r="AV389">
        <v>6690.05</v>
      </c>
      <c r="AW389">
        <v>0</v>
      </c>
      <c r="AX389">
        <v>1</v>
      </c>
      <c r="AY389">
        <v>91020</v>
      </c>
      <c r="AZ389">
        <v>0</v>
      </c>
    </row>
    <row r="390" spans="1:52">
      <c r="A390">
        <v>53</v>
      </c>
      <c r="B390">
        <v>19</v>
      </c>
      <c r="C390">
        <v>16.34</v>
      </c>
      <c r="D390" t="s">
        <v>52</v>
      </c>
      <c r="E390" t="s">
        <v>52</v>
      </c>
      <c r="F390">
        <v>38</v>
      </c>
      <c r="G390" t="s">
        <v>1124</v>
      </c>
      <c r="H390">
        <v>4196</v>
      </c>
      <c r="I390" t="s">
        <v>66</v>
      </c>
      <c r="J390" t="s">
        <v>55</v>
      </c>
      <c r="K390" t="s">
        <v>1125</v>
      </c>
      <c r="L390" t="s">
        <v>57</v>
      </c>
      <c r="M390">
        <v>1</v>
      </c>
      <c r="N390">
        <v>0</v>
      </c>
      <c r="O390" t="s">
        <v>58</v>
      </c>
      <c r="P390">
        <v>1</v>
      </c>
      <c r="Q390" t="s">
        <v>77</v>
      </c>
      <c r="R390" t="s">
        <v>1126</v>
      </c>
      <c r="S390">
        <v>37.070177000000001</v>
      </c>
      <c r="T390">
        <v>-122.010077</v>
      </c>
      <c r="U390">
        <v>0</v>
      </c>
      <c r="V390">
        <v>49.5</v>
      </c>
      <c r="W390">
        <v>1</v>
      </c>
      <c r="X390">
        <v>1</v>
      </c>
      <c r="Y390">
        <v>0</v>
      </c>
      <c r="Z390" t="s">
        <v>61</v>
      </c>
      <c r="AA390">
        <v>0</v>
      </c>
      <c r="AB390">
        <v>0</v>
      </c>
      <c r="AC390">
        <v>1</v>
      </c>
      <c r="AD390">
        <v>0</v>
      </c>
      <c r="AE390" t="s">
        <v>79</v>
      </c>
      <c r="AF390">
        <v>1</v>
      </c>
      <c r="AG390">
        <v>14574</v>
      </c>
      <c r="AH390">
        <v>0</v>
      </c>
      <c r="AI390" t="s">
        <v>63</v>
      </c>
      <c r="AJ390">
        <v>0</v>
      </c>
      <c r="AK390">
        <v>5</v>
      </c>
      <c r="AL390">
        <v>0</v>
      </c>
      <c r="AM390" t="s">
        <v>64</v>
      </c>
      <c r="AN390">
        <v>0</v>
      </c>
      <c r="AO390">
        <v>0</v>
      </c>
      <c r="AP390">
        <v>0</v>
      </c>
      <c r="AQ390">
        <v>26</v>
      </c>
      <c r="AR390">
        <v>1265.6500000000001</v>
      </c>
      <c r="AS390">
        <v>150</v>
      </c>
      <c r="AT390">
        <v>424.84</v>
      </c>
      <c r="AU390">
        <v>0</v>
      </c>
      <c r="AV390">
        <v>1840.49</v>
      </c>
      <c r="AW390">
        <v>0</v>
      </c>
      <c r="AX390">
        <v>0</v>
      </c>
      <c r="AY390">
        <v>95066</v>
      </c>
      <c r="AZ390">
        <v>0</v>
      </c>
    </row>
    <row r="391" spans="1:52">
      <c r="A391">
        <v>74</v>
      </c>
      <c r="B391">
        <v>7</v>
      </c>
      <c r="C391">
        <v>8.81</v>
      </c>
      <c r="D391" t="s">
        <v>52</v>
      </c>
      <c r="E391" t="s">
        <v>52</v>
      </c>
      <c r="F391">
        <v>56</v>
      </c>
      <c r="G391" t="s">
        <v>876</v>
      </c>
      <c r="H391">
        <v>4556</v>
      </c>
      <c r="I391" t="s">
        <v>54</v>
      </c>
      <c r="J391" t="s">
        <v>55</v>
      </c>
      <c r="K391" t="s">
        <v>1127</v>
      </c>
      <c r="L391" t="s">
        <v>57</v>
      </c>
      <c r="M391">
        <v>0</v>
      </c>
      <c r="N391">
        <v>0</v>
      </c>
      <c r="O391" t="s">
        <v>68</v>
      </c>
      <c r="P391">
        <v>1</v>
      </c>
      <c r="Q391" t="s">
        <v>59</v>
      </c>
      <c r="R391" t="s">
        <v>878</v>
      </c>
      <c r="S391">
        <v>34.130991999999999</v>
      </c>
      <c r="T391">
        <v>-118.894673</v>
      </c>
      <c r="U391">
        <v>0</v>
      </c>
      <c r="V391">
        <v>84.85</v>
      </c>
      <c r="W391">
        <v>1</v>
      </c>
      <c r="X391">
        <v>0</v>
      </c>
      <c r="Y391">
        <v>0</v>
      </c>
      <c r="Z391" t="s">
        <v>61</v>
      </c>
      <c r="AA391">
        <v>0</v>
      </c>
      <c r="AB391">
        <v>0</v>
      </c>
      <c r="AC391">
        <v>1</v>
      </c>
      <c r="AD391">
        <v>0</v>
      </c>
      <c r="AE391" t="s">
        <v>62</v>
      </c>
      <c r="AF391">
        <v>1</v>
      </c>
      <c r="AG391">
        <v>18735</v>
      </c>
      <c r="AH391">
        <v>0</v>
      </c>
      <c r="AI391" t="s">
        <v>63</v>
      </c>
      <c r="AJ391">
        <v>0</v>
      </c>
      <c r="AK391">
        <v>4</v>
      </c>
      <c r="AL391">
        <v>1</v>
      </c>
      <c r="AM391" t="s">
        <v>64</v>
      </c>
      <c r="AN391">
        <v>0</v>
      </c>
      <c r="AO391">
        <v>0</v>
      </c>
      <c r="AP391">
        <v>1</v>
      </c>
      <c r="AQ391">
        <v>43</v>
      </c>
      <c r="AR391">
        <v>3645.6</v>
      </c>
      <c r="AS391">
        <v>0</v>
      </c>
      <c r="AT391">
        <v>378.83</v>
      </c>
      <c r="AU391">
        <v>0</v>
      </c>
      <c r="AV391">
        <v>4024.43</v>
      </c>
      <c r="AW391">
        <v>0</v>
      </c>
      <c r="AX391">
        <v>1</v>
      </c>
      <c r="AY391">
        <v>91361</v>
      </c>
      <c r="AZ391">
        <v>0</v>
      </c>
    </row>
    <row r="392" spans="1:52">
      <c r="A392">
        <v>63</v>
      </c>
      <c r="B392">
        <v>10</v>
      </c>
      <c r="C392">
        <v>13.18</v>
      </c>
      <c r="D392" t="s">
        <v>52</v>
      </c>
      <c r="E392" t="s">
        <v>52</v>
      </c>
      <c r="F392">
        <v>68</v>
      </c>
      <c r="G392" t="s">
        <v>1128</v>
      </c>
      <c r="H392">
        <v>3235</v>
      </c>
      <c r="I392" t="s">
        <v>66</v>
      </c>
      <c r="J392" t="s">
        <v>55</v>
      </c>
      <c r="K392" t="s">
        <v>1129</v>
      </c>
      <c r="L392" t="s">
        <v>57</v>
      </c>
      <c r="M392">
        <v>1</v>
      </c>
      <c r="N392">
        <v>1</v>
      </c>
      <c r="O392" t="s">
        <v>68</v>
      </c>
      <c r="P392">
        <v>1</v>
      </c>
      <c r="Q392" t="s">
        <v>85</v>
      </c>
      <c r="R392" t="s">
        <v>1130</v>
      </c>
      <c r="S392">
        <v>33.787298</v>
      </c>
      <c r="T392">
        <v>-117.32067600000001</v>
      </c>
      <c r="U392">
        <v>1</v>
      </c>
      <c r="V392">
        <v>49.6</v>
      </c>
      <c r="W392">
        <v>0</v>
      </c>
      <c r="X392">
        <v>1</v>
      </c>
      <c r="Y392">
        <v>5</v>
      </c>
      <c r="Z392" t="s">
        <v>61</v>
      </c>
      <c r="AA392">
        <v>0</v>
      </c>
      <c r="AB392">
        <v>0</v>
      </c>
      <c r="AC392">
        <v>1</v>
      </c>
      <c r="AD392">
        <v>1</v>
      </c>
      <c r="AE392" t="s">
        <v>62</v>
      </c>
      <c r="AF392">
        <v>1</v>
      </c>
      <c r="AG392">
        <v>36817</v>
      </c>
      <c r="AH392">
        <v>0</v>
      </c>
      <c r="AI392" t="s">
        <v>63</v>
      </c>
      <c r="AJ392">
        <v>1</v>
      </c>
      <c r="AK392">
        <v>3</v>
      </c>
      <c r="AL392">
        <v>0</v>
      </c>
      <c r="AM392" t="s">
        <v>64</v>
      </c>
      <c r="AN392">
        <v>0</v>
      </c>
      <c r="AO392">
        <v>0</v>
      </c>
      <c r="AP392">
        <v>0</v>
      </c>
      <c r="AQ392">
        <v>20</v>
      </c>
      <c r="AR392">
        <v>939.8</v>
      </c>
      <c r="AS392">
        <v>0</v>
      </c>
      <c r="AT392">
        <v>263.60000000000002</v>
      </c>
      <c r="AU392">
        <v>0</v>
      </c>
      <c r="AV392">
        <v>1203.4000000000001</v>
      </c>
      <c r="AW392">
        <v>0</v>
      </c>
      <c r="AX392">
        <v>1</v>
      </c>
      <c r="AY392">
        <v>92570</v>
      </c>
      <c r="AZ392">
        <v>0</v>
      </c>
    </row>
    <row r="393" spans="1:52">
      <c r="A393">
        <v>29</v>
      </c>
      <c r="B393">
        <v>59</v>
      </c>
      <c r="C393">
        <v>44.7</v>
      </c>
      <c r="D393" t="s">
        <v>52</v>
      </c>
      <c r="E393" t="s">
        <v>52</v>
      </c>
      <c r="F393">
        <v>68</v>
      </c>
      <c r="G393" t="s">
        <v>1131</v>
      </c>
      <c r="H393">
        <v>4844</v>
      </c>
      <c r="I393" t="s">
        <v>75</v>
      </c>
      <c r="J393" t="s">
        <v>55</v>
      </c>
      <c r="K393" t="s">
        <v>1132</v>
      </c>
      <c r="L393" t="s">
        <v>57</v>
      </c>
      <c r="M393">
        <v>0</v>
      </c>
      <c r="N393">
        <v>1</v>
      </c>
      <c r="O393" t="s">
        <v>58</v>
      </c>
      <c r="P393">
        <v>1</v>
      </c>
      <c r="Q393" t="s">
        <v>77</v>
      </c>
      <c r="R393" t="s">
        <v>1133</v>
      </c>
      <c r="S393">
        <v>37.750821999999999</v>
      </c>
      <c r="T393">
        <v>-121.238423</v>
      </c>
      <c r="U393">
        <v>0</v>
      </c>
      <c r="V393">
        <v>89.65</v>
      </c>
      <c r="W393">
        <v>1</v>
      </c>
      <c r="X393">
        <v>0</v>
      </c>
      <c r="Y393">
        <v>0</v>
      </c>
      <c r="Z393" t="s">
        <v>61</v>
      </c>
      <c r="AA393">
        <v>0</v>
      </c>
      <c r="AB393">
        <v>1</v>
      </c>
      <c r="AC393">
        <v>1</v>
      </c>
      <c r="AD393">
        <v>0</v>
      </c>
      <c r="AE393" t="s">
        <v>79</v>
      </c>
      <c r="AF393">
        <v>1</v>
      </c>
      <c r="AG393">
        <v>19867</v>
      </c>
      <c r="AH393">
        <v>1</v>
      </c>
      <c r="AI393" t="s">
        <v>63</v>
      </c>
      <c r="AJ393">
        <v>0</v>
      </c>
      <c r="AK393">
        <v>3</v>
      </c>
      <c r="AL393">
        <v>0</v>
      </c>
      <c r="AM393" t="s">
        <v>64</v>
      </c>
      <c r="AN393">
        <v>1</v>
      </c>
      <c r="AO393">
        <v>1</v>
      </c>
      <c r="AP393">
        <v>1</v>
      </c>
      <c r="AQ393">
        <v>36</v>
      </c>
      <c r="AR393">
        <v>3348.1</v>
      </c>
      <c r="AS393">
        <v>0</v>
      </c>
      <c r="AT393">
        <v>1609.2</v>
      </c>
      <c r="AU393">
        <v>0</v>
      </c>
      <c r="AV393">
        <v>4957.3</v>
      </c>
      <c r="AW393">
        <v>1</v>
      </c>
      <c r="AX393">
        <v>1</v>
      </c>
      <c r="AY393">
        <v>95337</v>
      </c>
      <c r="AZ393">
        <v>0</v>
      </c>
    </row>
    <row r="394" spans="1:52">
      <c r="A394">
        <v>37</v>
      </c>
      <c r="B394">
        <v>8</v>
      </c>
      <c r="C394">
        <v>16.64</v>
      </c>
      <c r="D394" t="s">
        <v>52</v>
      </c>
      <c r="E394" t="s">
        <v>52</v>
      </c>
      <c r="F394">
        <v>29</v>
      </c>
      <c r="G394" t="s">
        <v>684</v>
      </c>
      <c r="H394">
        <v>5029</v>
      </c>
      <c r="I394" t="s">
        <v>75</v>
      </c>
      <c r="J394" t="s">
        <v>55</v>
      </c>
      <c r="K394" t="s">
        <v>1134</v>
      </c>
      <c r="L394" t="s">
        <v>57</v>
      </c>
      <c r="M394">
        <v>0</v>
      </c>
      <c r="N394">
        <v>1</v>
      </c>
      <c r="O394" t="s">
        <v>68</v>
      </c>
      <c r="P394">
        <v>1</v>
      </c>
      <c r="Q394" t="s">
        <v>59</v>
      </c>
      <c r="R394" t="s">
        <v>686</v>
      </c>
      <c r="S394">
        <v>36.636637999999998</v>
      </c>
      <c r="T394">
        <v>-119.421842</v>
      </c>
      <c r="U394">
        <v>0</v>
      </c>
      <c r="V394">
        <v>103.1</v>
      </c>
      <c r="W394">
        <v>1</v>
      </c>
      <c r="X394">
        <v>0</v>
      </c>
      <c r="Y394">
        <v>0</v>
      </c>
      <c r="Z394" t="s">
        <v>61</v>
      </c>
      <c r="AA394">
        <v>1</v>
      </c>
      <c r="AB394">
        <v>0</v>
      </c>
      <c r="AC394">
        <v>1</v>
      </c>
      <c r="AD394">
        <v>0</v>
      </c>
      <c r="AE394" t="s">
        <v>62</v>
      </c>
      <c r="AF394">
        <v>1</v>
      </c>
      <c r="AG394">
        <v>25923</v>
      </c>
      <c r="AH394">
        <v>0</v>
      </c>
      <c r="AI394" t="s">
        <v>63</v>
      </c>
      <c r="AJ394">
        <v>0</v>
      </c>
      <c r="AK394">
        <v>4</v>
      </c>
      <c r="AL394">
        <v>0</v>
      </c>
      <c r="AM394" t="s">
        <v>64</v>
      </c>
      <c r="AN394">
        <v>1</v>
      </c>
      <c r="AO394">
        <v>1</v>
      </c>
      <c r="AP394">
        <v>1</v>
      </c>
      <c r="AQ394">
        <v>47</v>
      </c>
      <c r="AR394">
        <v>4889.3</v>
      </c>
      <c r="AS394">
        <v>0</v>
      </c>
      <c r="AT394">
        <v>782.08</v>
      </c>
      <c r="AU394">
        <v>0</v>
      </c>
      <c r="AV394">
        <v>5671.38</v>
      </c>
      <c r="AW394">
        <v>0</v>
      </c>
      <c r="AX394">
        <v>1</v>
      </c>
      <c r="AY394">
        <v>93654</v>
      </c>
      <c r="AZ394">
        <v>0</v>
      </c>
    </row>
    <row r="395" spans="1:52">
      <c r="A395">
        <v>41</v>
      </c>
      <c r="B395">
        <v>16</v>
      </c>
      <c r="C395">
        <v>36.44</v>
      </c>
      <c r="D395" t="s">
        <v>138</v>
      </c>
      <c r="E395" t="s">
        <v>200</v>
      </c>
      <c r="F395">
        <v>75</v>
      </c>
      <c r="G395" t="s">
        <v>1135</v>
      </c>
      <c r="H395">
        <v>5554</v>
      </c>
      <c r="I395" t="s">
        <v>66</v>
      </c>
      <c r="J395" t="s">
        <v>55</v>
      </c>
      <c r="K395" t="s">
        <v>1136</v>
      </c>
      <c r="L395" t="s">
        <v>84</v>
      </c>
      <c r="M395">
        <v>0</v>
      </c>
      <c r="N395">
        <v>0</v>
      </c>
      <c r="O395" t="s">
        <v>68</v>
      </c>
      <c r="P395">
        <v>1</v>
      </c>
      <c r="Q395" t="s">
        <v>59</v>
      </c>
      <c r="R395" t="s">
        <v>1137</v>
      </c>
      <c r="S395">
        <v>34.432842999999998</v>
      </c>
      <c r="T395">
        <v>-118.73010600000001</v>
      </c>
      <c r="U395">
        <v>1</v>
      </c>
      <c r="V395">
        <v>74.5</v>
      </c>
      <c r="W395">
        <v>1</v>
      </c>
      <c r="X395">
        <v>0</v>
      </c>
      <c r="Y395">
        <v>0</v>
      </c>
      <c r="Z395" t="s">
        <v>61</v>
      </c>
      <c r="AA395">
        <v>0</v>
      </c>
      <c r="AB395">
        <v>0</v>
      </c>
      <c r="AC395">
        <v>1</v>
      </c>
      <c r="AD395">
        <v>1</v>
      </c>
      <c r="AE395" t="s">
        <v>62</v>
      </c>
      <c r="AF395">
        <v>1</v>
      </c>
      <c r="AG395">
        <v>1459</v>
      </c>
      <c r="AH395">
        <v>0</v>
      </c>
      <c r="AI395" t="s">
        <v>63</v>
      </c>
      <c r="AJ395">
        <v>0</v>
      </c>
      <c r="AK395">
        <v>3</v>
      </c>
      <c r="AL395">
        <v>0</v>
      </c>
      <c r="AM395" t="s">
        <v>64</v>
      </c>
      <c r="AN395">
        <v>0</v>
      </c>
      <c r="AO395">
        <v>0</v>
      </c>
      <c r="AP395">
        <v>0</v>
      </c>
      <c r="AQ395">
        <v>1</v>
      </c>
      <c r="AR395">
        <v>74.5</v>
      </c>
      <c r="AS395">
        <v>0</v>
      </c>
      <c r="AT395">
        <v>36.44</v>
      </c>
      <c r="AU395">
        <v>0</v>
      </c>
      <c r="AV395">
        <v>110.94</v>
      </c>
      <c r="AW395">
        <v>0</v>
      </c>
      <c r="AX395">
        <v>1</v>
      </c>
      <c r="AY395">
        <v>93040</v>
      </c>
      <c r="AZ395">
        <v>1</v>
      </c>
    </row>
    <row r="396" spans="1:52">
      <c r="A396">
        <v>40</v>
      </c>
      <c r="B396">
        <v>30</v>
      </c>
      <c r="C396">
        <v>35.869999999999997</v>
      </c>
      <c r="D396" t="s">
        <v>175</v>
      </c>
      <c r="E396" t="s">
        <v>176</v>
      </c>
      <c r="F396">
        <v>78</v>
      </c>
      <c r="G396" t="s">
        <v>1138</v>
      </c>
      <c r="H396">
        <v>6006</v>
      </c>
      <c r="I396" t="s">
        <v>66</v>
      </c>
      <c r="J396" t="s">
        <v>55</v>
      </c>
      <c r="K396" t="s">
        <v>1139</v>
      </c>
      <c r="L396" t="s">
        <v>84</v>
      </c>
      <c r="M396">
        <v>0</v>
      </c>
      <c r="N396">
        <v>0</v>
      </c>
      <c r="O396" t="s">
        <v>58</v>
      </c>
      <c r="P396">
        <v>1</v>
      </c>
      <c r="Q396" t="s">
        <v>77</v>
      </c>
      <c r="R396" t="s">
        <v>1140</v>
      </c>
      <c r="S396">
        <v>32.790281999999998</v>
      </c>
      <c r="T396">
        <v>-115.689559</v>
      </c>
      <c r="U396">
        <v>0</v>
      </c>
      <c r="V396">
        <v>59.75</v>
      </c>
      <c r="W396">
        <v>1</v>
      </c>
      <c r="X396">
        <v>0</v>
      </c>
      <c r="Y396">
        <v>0</v>
      </c>
      <c r="Z396" t="s">
        <v>87</v>
      </c>
      <c r="AA396">
        <v>1</v>
      </c>
      <c r="AB396">
        <v>1</v>
      </c>
      <c r="AC396">
        <v>1</v>
      </c>
      <c r="AD396">
        <v>0</v>
      </c>
      <c r="AE396" t="s">
        <v>79</v>
      </c>
      <c r="AF396">
        <v>1</v>
      </c>
      <c r="AG396">
        <v>1632</v>
      </c>
      <c r="AH396">
        <v>0</v>
      </c>
      <c r="AI396" t="s">
        <v>63</v>
      </c>
      <c r="AJ396">
        <v>0</v>
      </c>
      <c r="AK396">
        <v>1</v>
      </c>
      <c r="AL396">
        <v>0</v>
      </c>
      <c r="AM396" t="s">
        <v>64</v>
      </c>
      <c r="AN396">
        <v>0</v>
      </c>
      <c r="AO396">
        <v>0</v>
      </c>
      <c r="AP396">
        <v>0</v>
      </c>
      <c r="AQ396">
        <v>49</v>
      </c>
      <c r="AR396">
        <v>2934.3</v>
      </c>
      <c r="AS396">
        <v>0</v>
      </c>
      <c r="AT396">
        <v>1757.63</v>
      </c>
      <c r="AU396">
        <v>0</v>
      </c>
      <c r="AV396">
        <v>4691.93</v>
      </c>
      <c r="AW396">
        <v>0</v>
      </c>
      <c r="AX396">
        <v>1</v>
      </c>
      <c r="AY396">
        <v>92273</v>
      </c>
      <c r="AZ396">
        <v>1</v>
      </c>
    </row>
    <row r="397" spans="1:52">
      <c r="A397">
        <v>75</v>
      </c>
      <c r="B397">
        <v>5</v>
      </c>
      <c r="C397">
        <v>28.5</v>
      </c>
      <c r="D397" t="s">
        <v>52</v>
      </c>
      <c r="E397" t="s">
        <v>52</v>
      </c>
      <c r="F397">
        <v>66</v>
      </c>
      <c r="G397" t="s">
        <v>332</v>
      </c>
      <c r="H397">
        <v>4680</v>
      </c>
      <c r="I397" t="s">
        <v>54</v>
      </c>
      <c r="J397" t="s">
        <v>55</v>
      </c>
      <c r="K397" t="s">
        <v>1141</v>
      </c>
      <c r="L397" t="s">
        <v>57</v>
      </c>
      <c r="M397">
        <v>0</v>
      </c>
      <c r="N397">
        <v>1</v>
      </c>
      <c r="O397" t="s">
        <v>68</v>
      </c>
      <c r="P397">
        <v>1</v>
      </c>
      <c r="Q397" t="s">
        <v>59</v>
      </c>
      <c r="R397" t="s">
        <v>334</v>
      </c>
      <c r="S397">
        <v>33.475493</v>
      </c>
      <c r="T397">
        <v>-117.219551</v>
      </c>
      <c r="U397">
        <v>1</v>
      </c>
      <c r="V397">
        <v>102.65</v>
      </c>
      <c r="W397">
        <v>1</v>
      </c>
      <c r="X397">
        <v>0</v>
      </c>
      <c r="Y397">
        <v>5</v>
      </c>
      <c r="Z397" t="s">
        <v>61</v>
      </c>
      <c r="AA397">
        <v>1</v>
      </c>
      <c r="AB397">
        <v>1</v>
      </c>
      <c r="AC397">
        <v>1</v>
      </c>
      <c r="AD397">
        <v>1</v>
      </c>
      <c r="AE397" t="s">
        <v>79</v>
      </c>
      <c r="AF397">
        <v>1</v>
      </c>
      <c r="AG397">
        <v>3070</v>
      </c>
      <c r="AH397">
        <v>0</v>
      </c>
      <c r="AI397" t="s">
        <v>63</v>
      </c>
      <c r="AJ397">
        <v>1</v>
      </c>
      <c r="AK397">
        <v>3</v>
      </c>
      <c r="AL397">
        <v>1</v>
      </c>
      <c r="AM397" t="s">
        <v>64</v>
      </c>
      <c r="AN397">
        <v>1</v>
      </c>
      <c r="AO397">
        <v>0</v>
      </c>
      <c r="AP397">
        <v>0</v>
      </c>
      <c r="AQ397">
        <v>72</v>
      </c>
      <c r="AR397">
        <v>7550.3</v>
      </c>
      <c r="AS397">
        <v>0</v>
      </c>
      <c r="AT397">
        <v>2052</v>
      </c>
      <c r="AU397">
        <v>0</v>
      </c>
      <c r="AV397">
        <v>9602.2999999999993</v>
      </c>
      <c r="AW397">
        <v>0</v>
      </c>
      <c r="AX397">
        <v>1</v>
      </c>
      <c r="AY397">
        <v>92590</v>
      </c>
      <c r="AZ397">
        <v>0</v>
      </c>
    </row>
    <row r="398" spans="1:52">
      <c r="A398">
        <v>46</v>
      </c>
      <c r="B398">
        <v>0</v>
      </c>
      <c r="C398">
        <v>2.74</v>
      </c>
      <c r="D398" t="s">
        <v>52</v>
      </c>
      <c r="E398" t="s">
        <v>52</v>
      </c>
      <c r="F398">
        <v>29</v>
      </c>
      <c r="G398" t="s">
        <v>53</v>
      </c>
      <c r="H398">
        <v>3366</v>
      </c>
      <c r="I398" t="s">
        <v>66</v>
      </c>
      <c r="J398" t="s">
        <v>55</v>
      </c>
      <c r="K398" t="s">
        <v>1142</v>
      </c>
      <c r="L398" t="s">
        <v>57</v>
      </c>
      <c r="M398">
        <v>0</v>
      </c>
      <c r="N398">
        <v>0</v>
      </c>
      <c r="O398" t="s">
        <v>58</v>
      </c>
      <c r="P398">
        <v>0</v>
      </c>
      <c r="Q398" t="s">
        <v>72</v>
      </c>
      <c r="R398" t="s">
        <v>273</v>
      </c>
      <c r="S398">
        <v>37.556094000000002</v>
      </c>
      <c r="T398">
        <v>-122.272437</v>
      </c>
      <c r="U398">
        <v>0</v>
      </c>
      <c r="V398">
        <v>19.899999999999999</v>
      </c>
      <c r="W398">
        <v>0</v>
      </c>
      <c r="X398">
        <v>0</v>
      </c>
      <c r="Y398">
        <v>0</v>
      </c>
      <c r="Z398" t="s">
        <v>61</v>
      </c>
      <c r="AA398">
        <v>0</v>
      </c>
      <c r="AB398">
        <v>0</v>
      </c>
      <c r="AC398">
        <v>0</v>
      </c>
      <c r="AD398">
        <v>0</v>
      </c>
      <c r="AE398" t="s">
        <v>161</v>
      </c>
      <c r="AF398">
        <v>1</v>
      </c>
      <c r="AG398">
        <v>31882</v>
      </c>
      <c r="AH398">
        <v>0</v>
      </c>
      <c r="AI398" t="s">
        <v>63</v>
      </c>
      <c r="AJ398">
        <v>0</v>
      </c>
      <c r="AK398">
        <v>4</v>
      </c>
      <c r="AL398">
        <v>0</v>
      </c>
      <c r="AM398" t="s">
        <v>64</v>
      </c>
      <c r="AN398">
        <v>0</v>
      </c>
      <c r="AO398">
        <v>0</v>
      </c>
      <c r="AP398">
        <v>0</v>
      </c>
      <c r="AQ398">
        <v>15</v>
      </c>
      <c r="AR398">
        <v>320.45</v>
      </c>
      <c r="AS398">
        <v>0</v>
      </c>
      <c r="AT398">
        <v>41.1</v>
      </c>
      <c r="AU398">
        <v>0</v>
      </c>
      <c r="AV398">
        <v>361.55</v>
      </c>
      <c r="AW398">
        <v>0</v>
      </c>
      <c r="AX398">
        <v>0</v>
      </c>
      <c r="AY398">
        <v>94404</v>
      </c>
      <c r="AZ398">
        <v>0</v>
      </c>
    </row>
    <row r="399" spans="1:52">
      <c r="A399">
        <v>78</v>
      </c>
      <c r="B399">
        <v>3</v>
      </c>
      <c r="C399">
        <v>12.26</v>
      </c>
      <c r="D399" t="s">
        <v>52</v>
      </c>
      <c r="E399" t="s">
        <v>52</v>
      </c>
      <c r="F399">
        <v>29</v>
      </c>
      <c r="G399" t="s">
        <v>1143</v>
      </c>
      <c r="H399">
        <v>4964</v>
      </c>
      <c r="I399" t="s">
        <v>54</v>
      </c>
      <c r="J399" t="s">
        <v>55</v>
      </c>
      <c r="K399" t="s">
        <v>1144</v>
      </c>
      <c r="L399" t="s">
        <v>57</v>
      </c>
      <c r="M399">
        <v>0</v>
      </c>
      <c r="N399">
        <v>1</v>
      </c>
      <c r="O399" t="s">
        <v>58</v>
      </c>
      <c r="P399">
        <v>1</v>
      </c>
      <c r="Q399" t="s">
        <v>59</v>
      </c>
      <c r="R399" t="s">
        <v>1145</v>
      </c>
      <c r="S399">
        <v>39.806140999999997</v>
      </c>
      <c r="T399">
        <v>-123.531098</v>
      </c>
      <c r="U399">
        <v>1</v>
      </c>
      <c r="V399">
        <v>99.4</v>
      </c>
      <c r="W399">
        <v>0</v>
      </c>
      <c r="X399">
        <v>0</v>
      </c>
      <c r="Y399">
        <v>2</v>
      </c>
      <c r="Z399" t="s">
        <v>105</v>
      </c>
      <c r="AA399">
        <v>1</v>
      </c>
      <c r="AB399">
        <v>1</v>
      </c>
      <c r="AC399">
        <v>1</v>
      </c>
      <c r="AD399">
        <v>1</v>
      </c>
      <c r="AE399" t="s">
        <v>62</v>
      </c>
      <c r="AF399">
        <v>1</v>
      </c>
      <c r="AG399">
        <v>2706</v>
      </c>
      <c r="AH399">
        <v>1</v>
      </c>
      <c r="AI399" t="s">
        <v>63</v>
      </c>
      <c r="AJ399">
        <v>1</v>
      </c>
      <c r="AK399">
        <v>3</v>
      </c>
      <c r="AL399">
        <v>1</v>
      </c>
      <c r="AM399" t="s">
        <v>64</v>
      </c>
      <c r="AN399">
        <v>0</v>
      </c>
      <c r="AO399">
        <v>0</v>
      </c>
      <c r="AP399">
        <v>1</v>
      </c>
      <c r="AQ399">
        <v>71</v>
      </c>
      <c r="AR399">
        <v>7168.25</v>
      </c>
      <c r="AS399">
        <v>0</v>
      </c>
      <c r="AT399">
        <v>870.46</v>
      </c>
      <c r="AU399">
        <v>0</v>
      </c>
      <c r="AV399">
        <v>8038.71</v>
      </c>
      <c r="AW399">
        <v>0</v>
      </c>
      <c r="AX399">
        <v>1</v>
      </c>
      <c r="AY399">
        <v>95454</v>
      </c>
      <c r="AZ399">
        <v>0</v>
      </c>
    </row>
    <row r="400" spans="1:52">
      <c r="A400">
        <v>31</v>
      </c>
      <c r="B400">
        <v>21</v>
      </c>
      <c r="C400">
        <v>24.14</v>
      </c>
      <c r="D400" t="s">
        <v>97</v>
      </c>
      <c r="E400" t="s">
        <v>473</v>
      </c>
      <c r="F400">
        <v>81</v>
      </c>
      <c r="G400" t="s">
        <v>470</v>
      </c>
      <c r="H400">
        <v>3493</v>
      </c>
      <c r="I400" t="s">
        <v>66</v>
      </c>
      <c r="J400" t="s">
        <v>55</v>
      </c>
      <c r="K400" t="s">
        <v>1146</v>
      </c>
      <c r="L400" t="s">
        <v>84</v>
      </c>
      <c r="M400">
        <v>0</v>
      </c>
      <c r="N400">
        <v>0</v>
      </c>
      <c r="O400" t="s">
        <v>68</v>
      </c>
      <c r="P400">
        <v>1</v>
      </c>
      <c r="Q400" t="s">
        <v>59</v>
      </c>
      <c r="R400" t="s">
        <v>1147</v>
      </c>
      <c r="S400">
        <v>34.188338999999999</v>
      </c>
      <c r="T400">
        <v>-118.30094200000001</v>
      </c>
      <c r="U400">
        <v>0</v>
      </c>
      <c r="V400">
        <v>99</v>
      </c>
      <c r="W400">
        <v>1</v>
      </c>
      <c r="X400">
        <v>0</v>
      </c>
      <c r="Y400">
        <v>0</v>
      </c>
      <c r="Z400" t="s">
        <v>61</v>
      </c>
      <c r="AA400">
        <v>0</v>
      </c>
      <c r="AB400">
        <v>0</v>
      </c>
      <c r="AC400">
        <v>1</v>
      </c>
      <c r="AD400">
        <v>0</v>
      </c>
      <c r="AE400" t="s">
        <v>79</v>
      </c>
      <c r="AF400">
        <v>1</v>
      </c>
      <c r="AG400">
        <v>18112</v>
      </c>
      <c r="AH400">
        <v>1</v>
      </c>
      <c r="AI400" t="s">
        <v>63</v>
      </c>
      <c r="AJ400">
        <v>0</v>
      </c>
      <c r="AK400">
        <v>1</v>
      </c>
      <c r="AL400">
        <v>0</v>
      </c>
      <c r="AM400" t="s">
        <v>64</v>
      </c>
      <c r="AN400">
        <v>1</v>
      </c>
      <c r="AO400">
        <v>1</v>
      </c>
      <c r="AP400">
        <v>1</v>
      </c>
      <c r="AQ400">
        <v>13</v>
      </c>
      <c r="AR400">
        <v>1301.7</v>
      </c>
      <c r="AS400">
        <v>0</v>
      </c>
      <c r="AT400">
        <v>313.82</v>
      </c>
      <c r="AU400">
        <v>0</v>
      </c>
      <c r="AV400">
        <v>1615.52</v>
      </c>
      <c r="AW400">
        <v>0</v>
      </c>
      <c r="AX400">
        <v>1</v>
      </c>
      <c r="AY400">
        <v>91501</v>
      </c>
      <c r="AZ400">
        <v>1</v>
      </c>
    </row>
    <row r="401" spans="1:52">
      <c r="A401">
        <v>27</v>
      </c>
      <c r="B401">
        <v>52</v>
      </c>
      <c r="C401">
        <v>42.51</v>
      </c>
      <c r="D401" t="s">
        <v>52</v>
      </c>
      <c r="E401" t="s">
        <v>52</v>
      </c>
      <c r="F401">
        <v>53</v>
      </c>
      <c r="G401" t="s">
        <v>414</v>
      </c>
      <c r="H401">
        <v>4830</v>
      </c>
      <c r="I401" t="s">
        <v>66</v>
      </c>
      <c r="J401" t="s">
        <v>55</v>
      </c>
      <c r="K401" t="s">
        <v>1148</v>
      </c>
      <c r="L401" t="s">
        <v>57</v>
      </c>
      <c r="M401">
        <v>0</v>
      </c>
      <c r="N401">
        <v>1</v>
      </c>
      <c r="O401" t="s">
        <v>68</v>
      </c>
      <c r="P401">
        <v>1</v>
      </c>
      <c r="Q401" t="s">
        <v>85</v>
      </c>
      <c r="R401" t="s">
        <v>1149</v>
      </c>
      <c r="S401">
        <v>36.799647999999998</v>
      </c>
      <c r="T401">
        <v>-119.801247</v>
      </c>
      <c r="U401">
        <v>0</v>
      </c>
      <c r="V401">
        <v>79.2</v>
      </c>
      <c r="W401">
        <v>0</v>
      </c>
      <c r="X401">
        <v>0</v>
      </c>
      <c r="Y401">
        <v>0</v>
      </c>
      <c r="Z401" t="s">
        <v>258</v>
      </c>
      <c r="AA401">
        <v>0</v>
      </c>
      <c r="AB401">
        <v>1</v>
      </c>
      <c r="AC401">
        <v>1</v>
      </c>
      <c r="AD401">
        <v>0</v>
      </c>
      <c r="AE401" t="s">
        <v>79</v>
      </c>
      <c r="AF401">
        <v>1</v>
      </c>
      <c r="AG401">
        <v>26580</v>
      </c>
      <c r="AH401">
        <v>1</v>
      </c>
      <c r="AI401" t="s">
        <v>63</v>
      </c>
      <c r="AJ401">
        <v>0</v>
      </c>
      <c r="AK401">
        <v>3</v>
      </c>
      <c r="AL401">
        <v>0</v>
      </c>
      <c r="AM401" t="s">
        <v>64</v>
      </c>
      <c r="AN401">
        <v>1</v>
      </c>
      <c r="AO401">
        <v>1</v>
      </c>
      <c r="AP401">
        <v>1</v>
      </c>
      <c r="AQ401">
        <v>36</v>
      </c>
      <c r="AR401">
        <v>2854.95</v>
      </c>
      <c r="AS401">
        <v>40</v>
      </c>
      <c r="AT401">
        <v>1530.36</v>
      </c>
      <c r="AU401">
        <v>0</v>
      </c>
      <c r="AV401">
        <v>4425.3100000000004</v>
      </c>
      <c r="AW401">
        <v>1</v>
      </c>
      <c r="AX401">
        <v>0</v>
      </c>
      <c r="AY401">
        <v>93704</v>
      </c>
      <c r="AZ401">
        <v>0</v>
      </c>
    </row>
    <row r="402" spans="1:52">
      <c r="A402">
        <v>28</v>
      </c>
      <c r="B402">
        <v>0</v>
      </c>
      <c r="C402">
        <v>4.0199999999999996</v>
      </c>
      <c r="D402" t="s">
        <v>52</v>
      </c>
      <c r="E402" t="s">
        <v>52</v>
      </c>
      <c r="F402">
        <v>31</v>
      </c>
      <c r="G402" t="s">
        <v>1150</v>
      </c>
      <c r="H402">
        <v>3643</v>
      </c>
      <c r="I402" t="s">
        <v>75</v>
      </c>
      <c r="J402" t="s">
        <v>55</v>
      </c>
      <c r="K402" t="s">
        <v>1151</v>
      </c>
      <c r="L402" t="s">
        <v>57</v>
      </c>
      <c r="M402">
        <v>0</v>
      </c>
      <c r="N402">
        <v>0</v>
      </c>
      <c r="O402" t="s">
        <v>68</v>
      </c>
      <c r="P402">
        <v>0</v>
      </c>
      <c r="Q402" t="s">
        <v>72</v>
      </c>
      <c r="R402" t="s">
        <v>1152</v>
      </c>
      <c r="S402">
        <v>33.990645999999998</v>
      </c>
      <c r="T402">
        <v>-117.663025</v>
      </c>
      <c r="U402">
        <v>0</v>
      </c>
      <c r="V402">
        <v>19.899999999999999</v>
      </c>
      <c r="W402">
        <v>0</v>
      </c>
      <c r="X402">
        <v>0</v>
      </c>
      <c r="Y402">
        <v>0</v>
      </c>
      <c r="Z402" t="s">
        <v>61</v>
      </c>
      <c r="AA402">
        <v>0</v>
      </c>
      <c r="AB402">
        <v>0</v>
      </c>
      <c r="AC402">
        <v>1</v>
      </c>
      <c r="AD402">
        <v>0</v>
      </c>
      <c r="AE402" t="s">
        <v>62</v>
      </c>
      <c r="AF402">
        <v>1</v>
      </c>
      <c r="AG402">
        <v>75319</v>
      </c>
      <c r="AH402">
        <v>0</v>
      </c>
      <c r="AI402" t="s">
        <v>63</v>
      </c>
      <c r="AJ402">
        <v>0</v>
      </c>
      <c r="AK402">
        <v>4</v>
      </c>
      <c r="AL402">
        <v>0</v>
      </c>
      <c r="AM402" t="s">
        <v>64</v>
      </c>
      <c r="AN402">
        <v>0</v>
      </c>
      <c r="AO402">
        <v>0</v>
      </c>
      <c r="AP402">
        <v>0</v>
      </c>
      <c r="AQ402">
        <v>9</v>
      </c>
      <c r="AR402">
        <v>164.6</v>
      </c>
      <c r="AS402">
        <v>0</v>
      </c>
      <c r="AT402">
        <v>36.18</v>
      </c>
      <c r="AU402">
        <v>0</v>
      </c>
      <c r="AV402">
        <v>200.78</v>
      </c>
      <c r="AW402">
        <v>1</v>
      </c>
      <c r="AX402">
        <v>0</v>
      </c>
      <c r="AY402">
        <v>91710</v>
      </c>
      <c r="AZ402">
        <v>0</v>
      </c>
    </row>
    <row r="403" spans="1:52">
      <c r="A403">
        <v>54</v>
      </c>
      <c r="B403">
        <v>6</v>
      </c>
      <c r="C403">
        <v>40.17</v>
      </c>
      <c r="D403" t="s">
        <v>138</v>
      </c>
      <c r="E403" t="s">
        <v>139</v>
      </c>
      <c r="F403">
        <v>66</v>
      </c>
      <c r="G403" t="s">
        <v>879</v>
      </c>
      <c r="H403">
        <v>3997</v>
      </c>
      <c r="I403" t="s">
        <v>66</v>
      </c>
      <c r="J403" t="s">
        <v>55</v>
      </c>
      <c r="K403" t="s">
        <v>1153</v>
      </c>
      <c r="L403" t="s">
        <v>84</v>
      </c>
      <c r="M403">
        <v>0</v>
      </c>
      <c r="N403">
        <v>1</v>
      </c>
      <c r="O403" t="s">
        <v>58</v>
      </c>
      <c r="P403">
        <v>1</v>
      </c>
      <c r="Q403" t="s">
        <v>59</v>
      </c>
      <c r="R403" t="s">
        <v>1154</v>
      </c>
      <c r="S403">
        <v>34.050322000000001</v>
      </c>
      <c r="T403">
        <v>-118.147037</v>
      </c>
      <c r="U403">
        <v>0</v>
      </c>
      <c r="V403">
        <v>84.8</v>
      </c>
      <c r="W403">
        <v>1</v>
      </c>
      <c r="X403">
        <v>0</v>
      </c>
      <c r="Y403">
        <v>0</v>
      </c>
      <c r="Z403" t="s">
        <v>61</v>
      </c>
      <c r="AA403">
        <v>1</v>
      </c>
      <c r="AB403">
        <v>0</v>
      </c>
      <c r="AC403">
        <v>1</v>
      </c>
      <c r="AD403">
        <v>0</v>
      </c>
      <c r="AE403" t="s">
        <v>62</v>
      </c>
      <c r="AF403">
        <v>1</v>
      </c>
      <c r="AG403">
        <v>33280</v>
      </c>
      <c r="AH403">
        <v>0</v>
      </c>
      <c r="AI403" t="s">
        <v>63</v>
      </c>
      <c r="AJ403">
        <v>0</v>
      </c>
      <c r="AK403">
        <v>2</v>
      </c>
      <c r="AL403">
        <v>0</v>
      </c>
      <c r="AM403" t="s">
        <v>64</v>
      </c>
      <c r="AN403">
        <v>0</v>
      </c>
      <c r="AO403">
        <v>0</v>
      </c>
      <c r="AP403">
        <v>0</v>
      </c>
      <c r="AQ403">
        <v>44</v>
      </c>
      <c r="AR403">
        <v>3862.55</v>
      </c>
      <c r="AS403">
        <v>0</v>
      </c>
      <c r="AT403">
        <v>1767.48</v>
      </c>
      <c r="AU403">
        <v>0</v>
      </c>
      <c r="AV403">
        <v>5630.03</v>
      </c>
      <c r="AW403">
        <v>0</v>
      </c>
      <c r="AX403">
        <v>1</v>
      </c>
      <c r="AY403">
        <v>91754</v>
      </c>
      <c r="AZ403">
        <v>1</v>
      </c>
    </row>
    <row r="404" spans="1:52">
      <c r="A404">
        <v>33</v>
      </c>
      <c r="B404">
        <v>0</v>
      </c>
      <c r="C404">
        <v>35.880000000000003</v>
      </c>
      <c r="D404" t="s">
        <v>52</v>
      </c>
      <c r="E404" t="s">
        <v>52</v>
      </c>
      <c r="F404">
        <v>44</v>
      </c>
      <c r="G404" t="s">
        <v>811</v>
      </c>
      <c r="H404">
        <v>4629</v>
      </c>
      <c r="I404" t="s">
        <v>66</v>
      </c>
      <c r="J404" t="s">
        <v>55</v>
      </c>
      <c r="K404" t="s">
        <v>1155</v>
      </c>
      <c r="L404" t="s">
        <v>108</v>
      </c>
      <c r="M404">
        <v>0</v>
      </c>
      <c r="N404">
        <v>0</v>
      </c>
      <c r="O404" t="s">
        <v>68</v>
      </c>
      <c r="P404">
        <v>0</v>
      </c>
      <c r="Q404" t="s">
        <v>72</v>
      </c>
      <c r="R404" t="s">
        <v>813</v>
      </c>
      <c r="S404">
        <v>34.145695000000003</v>
      </c>
      <c r="T404">
        <v>-117.95981999999999</v>
      </c>
      <c r="U404">
        <v>0</v>
      </c>
      <c r="V404">
        <v>19.2</v>
      </c>
      <c r="W404">
        <v>0</v>
      </c>
      <c r="X404">
        <v>0</v>
      </c>
      <c r="Y404">
        <v>0</v>
      </c>
      <c r="Z404" t="s">
        <v>61</v>
      </c>
      <c r="AA404">
        <v>0</v>
      </c>
      <c r="AB404">
        <v>0</v>
      </c>
      <c r="AC404">
        <v>0</v>
      </c>
      <c r="AD404">
        <v>0</v>
      </c>
      <c r="AE404" t="s">
        <v>79</v>
      </c>
      <c r="AF404">
        <v>1</v>
      </c>
      <c r="AG404">
        <v>27414</v>
      </c>
      <c r="AH404">
        <v>0</v>
      </c>
      <c r="AI404" t="s">
        <v>63</v>
      </c>
      <c r="AJ404">
        <v>0</v>
      </c>
      <c r="AK404">
        <v>3</v>
      </c>
      <c r="AL404">
        <v>0</v>
      </c>
      <c r="AM404" t="s">
        <v>64</v>
      </c>
      <c r="AN404">
        <v>0</v>
      </c>
      <c r="AO404">
        <v>0</v>
      </c>
      <c r="AP404">
        <v>0</v>
      </c>
      <c r="AQ404">
        <v>1</v>
      </c>
      <c r="AR404">
        <v>19.2</v>
      </c>
      <c r="AS404">
        <v>0</v>
      </c>
      <c r="AT404">
        <v>35.880000000000003</v>
      </c>
      <c r="AU404">
        <v>0</v>
      </c>
      <c r="AV404">
        <v>55.08</v>
      </c>
      <c r="AW404">
        <v>0</v>
      </c>
      <c r="AX404">
        <v>0</v>
      </c>
      <c r="AY404">
        <v>91010</v>
      </c>
      <c r="AZ404">
        <v>0</v>
      </c>
    </row>
    <row r="405" spans="1:52">
      <c r="A405">
        <v>47</v>
      </c>
      <c r="B405">
        <v>21</v>
      </c>
      <c r="C405">
        <v>22.42</v>
      </c>
      <c r="D405" t="s">
        <v>52</v>
      </c>
      <c r="E405" t="s">
        <v>52</v>
      </c>
      <c r="F405">
        <v>48</v>
      </c>
      <c r="G405" t="s">
        <v>574</v>
      </c>
      <c r="H405">
        <v>5722</v>
      </c>
      <c r="I405" t="s">
        <v>66</v>
      </c>
      <c r="J405" t="s">
        <v>55</v>
      </c>
      <c r="K405" t="s">
        <v>1156</v>
      </c>
      <c r="L405" t="s">
        <v>57</v>
      </c>
      <c r="M405">
        <v>0</v>
      </c>
      <c r="N405">
        <v>0</v>
      </c>
      <c r="O405" t="s">
        <v>68</v>
      </c>
      <c r="P405">
        <v>1</v>
      </c>
      <c r="Q405" t="s">
        <v>59</v>
      </c>
      <c r="R405" t="s">
        <v>1157</v>
      </c>
      <c r="S405">
        <v>37.897753000000002</v>
      </c>
      <c r="T405">
        <v>-122.279391</v>
      </c>
      <c r="U405">
        <v>1</v>
      </c>
      <c r="V405">
        <v>90.55</v>
      </c>
      <c r="W405">
        <v>1</v>
      </c>
      <c r="X405">
        <v>0</v>
      </c>
      <c r="Y405">
        <v>4</v>
      </c>
      <c r="Z405" t="s">
        <v>258</v>
      </c>
      <c r="AA405">
        <v>1</v>
      </c>
      <c r="AB405">
        <v>1</v>
      </c>
      <c r="AC405">
        <v>1</v>
      </c>
      <c r="AD405">
        <v>1</v>
      </c>
      <c r="AE405" t="s">
        <v>79</v>
      </c>
      <c r="AF405">
        <v>1</v>
      </c>
      <c r="AG405">
        <v>11889</v>
      </c>
      <c r="AH405">
        <v>1</v>
      </c>
      <c r="AI405" t="s">
        <v>63</v>
      </c>
      <c r="AJ405">
        <v>1</v>
      </c>
      <c r="AK405">
        <v>4</v>
      </c>
      <c r="AL405">
        <v>0</v>
      </c>
      <c r="AM405" t="s">
        <v>64</v>
      </c>
      <c r="AN405">
        <v>0</v>
      </c>
      <c r="AO405">
        <v>0</v>
      </c>
      <c r="AP405">
        <v>0</v>
      </c>
      <c r="AQ405">
        <v>31</v>
      </c>
      <c r="AR405">
        <v>2929.75</v>
      </c>
      <c r="AS405">
        <v>0</v>
      </c>
      <c r="AT405">
        <v>695.02</v>
      </c>
      <c r="AU405">
        <v>0</v>
      </c>
      <c r="AV405">
        <v>3624.77</v>
      </c>
      <c r="AW405">
        <v>0</v>
      </c>
      <c r="AX405">
        <v>1</v>
      </c>
      <c r="AY405">
        <v>94707</v>
      </c>
      <c r="AZ405">
        <v>0</v>
      </c>
    </row>
    <row r="406" spans="1:52">
      <c r="A406">
        <v>53</v>
      </c>
      <c r="B406">
        <v>6</v>
      </c>
      <c r="C406">
        <v>0</v>
      </c>
      <c r="D406" t="s">
        <v>52</v>
      </c>
      <c r="E406" t="s">
        <v>52</v>
      </c>
      <c r="F406">
        <v>45</v>
      </c>
      <c r="G406" t="s">
        <v>1158</v>
      </c>
      <c r="H406">
        <v>5265</v>
      </c>
      <c r="I406" t="s">
        <v>54</v>
      </c>
      <c r="J406" t="s">
        <v>55</v>
      </c>
      <c r="K406" t="s">
        <v>1159</v>
      </c>
      <c r="L406" t="s">
        <v>57</v>
      </c>
      <c r="M406">
        <v>0</v>
      </c>
      <c r="N406">
        <v>1</v>
      </c>
      <c r="O406" t="s">
        <v>58</v>
      </c>
      <c r="P406">
        <v>1</v>
      </c>
      <c r="Q406" t="s">
        <v>77</v>
      </c>
      <c r="R406" t="s">
        <v>1160</v>
      </c>
      <c r="S406">
        <v>34.711224000000001</v>
      </c>
      <c r="T406">
        <v>-114.70225600000001</v>
      </c>
      <c r="U406">
        <v>1</v>
      </c>
      <c r="V406">
        <v>64.45</v>
      </c>
      <c r="W406">
        <v>0</v>
      </c>
      <c r="X406">
        <v>0</v>
      </c>
      <c r="Y406">
        <v>0</v>
      </c>
      <c r="Z406" t="s">
        <v>105</v>
      </c>
      <c r="AA406">
        <v>1</v>
      </c>
      <c r="AB406">
        <v>1</v>
      </c>
      <c r="AC406">
        <v>0</v>
      </c>
      <c r="AD406">
        <v>1</v>
      </c>
      <c r="AE406" t="s">
        <v>62</v>
      </c>
      <c r="AF406">
        <v>0</v>
      </c>
      <c r="AG406">
        <v>5488</v>
      </c>
      <c r="AH406">
        <v>1</v>
      </c>
      <c r="AI406" t="s">
        <v>63</v>
      </c>
      <c r="AJ406">
        <v>0</v>
      </c>
      <c r="AK406">
        <v>4</v>
      </c>
      <c r="AL406">
        <v>0</v>
      </c>
      <c r="AM406" t="s">
        <v>64</v>
      </c>
      <c r="AN406">
        <v>1</v>
      </c>
      <c r="AO406">
        <v>1</v>
      </c>
      <c r="AP406">
        <v>1</v>
      </c>
      <c r="AQ406">
        <v>72</v>
      </c>
      <c r="AR406">
        <v>4528</v>
      </c>
      <c r="AS406">
        <v>0</v>
      </c>
      <c r="AT406">
        <v>0</v>
      </c>
      <c r="AU406">
        <v>0</v>
      </c>
      <c r="AV406">
        <v>4528</v>
      </c>
      <c r="AW406">
        <v>0</v>
      </c>
      <c r="AX406">
        <v>1</v>
      </c>
      <c r="AY406">
        <v>92363</v>
      </c>
      <c r="AZ406">
        <v>0</v>
      </c>
    </row>
    <row r="407" spans="1:52">
      <c r="A407">
        <v>27</v>
      </c>
      <c r="B407">
        <v>52</v>
      </c>
      <c r="C407">
        <v>0</v>
      </c>
      <c r="D407" t="s">
        <v>52</v>
      </c>
      <c r="E407" t="s">
        <v>52</v>
      </c>
      <c r="F407">
        <v>24</v>
      </c>
      <c r="G407" t="s">
        <v>1161</v>
      </c>
      <c r="H407">
        <v>5575</v>
      </c>
      <c r="I407" t="s">
        <v>66</v>
      </c>
      <c r="J407" t="s">
        <v>55</v>
      </c>
      <c r="K407" t="s">
        <v>1162</v>
      </c>
      <c r="L407" t="s">
        <v>57</v>
      </c>
      <c r="M407">
        <v>0</v>
      </c>
      <c r="N407">
        <v>0</v>
      </c>
      <c r="O407" t="s">
        <v>68</v>
      </c>
      <c r="P407">
        <v>1</v>
      </c>
      <c r="Q407" t="s">
        <v>77</v>
      </c>
      <c r="R407" t="s">
        <v>1163</v>
      </c>
      <c r="S407">
        <v>38.107441000000001</v>
      </c>
      <c r="T407">
        <v>-120.230625</v>
      </c>
      <c r="U407">
        <v>1</v>
      </c>
      <c r="V407">
        <v>49.8</v>
      </c>
      <c r="W407">
        <v>0</v>
      </c>
      <c r="X407">
        <v>0</v>
      </c>
      <c r="Y407">
        <v>1</v>
      </c>
      <c r="Z407" t="s">
        <v>61</v>
      </c>
      <c r="AA407">
        <v>1</v>
      </c>
      <c r="AB407">
        <v>0</v>
      </c>
      <c r="AC407">
        <v>1</v>
      </c>
      <c r="AD407">
        <v>1</v>
      </c>
      <c r="AE407" t="s">
        <v>79</v>
      </c>
      <c r="AF407">
        <v>0</v>
      </c>
      <c r="AG407">
        <v>4848</v>
      </c>
      <c r="AH407">
        <v>0</v>
      </c>
      <c r="AI407" t="s">
        <v>63</v>
      </c>
      <c r="AJ407">
        <v>1</v>
      </c>
      <c r="AK407">
        <v>5</v>
      </c>
      <c r="AL407">
        <v>0</v>
      </c>
      <c r="AM407" t="s">
        <v>64</v>
      </c>
      <c r="AN407">
        <v>1</v>
      </c>
      <c r="AO407">
        <v>1</v>
      </c>
      <c r="AP407">
        <v>1</v>
      </c>
      <c r="AQ407">
        <v>17</v>
      </c>
      <c r="AR407">
        <v>836.35</v>
      </c>
      <c r="AS407">
        <v>0</v>
      </c>
      <c r="AT407">
        <v>0</v>
      </c>
      <c r="AU407">
        <v>0</v>
      </c>
      <c r="AV407">
        <v>836.35</v>
      </c>
      <c r="AW407">
        <v>1</v>
      </c>
      <c r="AX407">
        <v>1</v>
      </c>
      <c r="AY407">
        <v>95383</v>
      </c>
      <c r="AZ407">
        <v>0</v>
      </c>
    </row>
    <row r="408" spans="1:52">
      <c r="A408">
        <v>68</v>
      </c>
      <c r="B408">
        <v>22</v>
      </c>
      <c r="C408">
        <v>8.8800000000000008</v>
      </c>
      <c r="D408" t="s">
        <v>52</v>
      </c>
      <c r="E408" t="s">
        <v>52</v>
      </c>
      <c r="F408">
        <v>30</v>
      </c>
      <c r="G408" t="s">
        <v>1164</v>
      </c>
      <c r="H408">
        <v>2044</v>
      </c>
      <c r="I408" t="s">
        <v>54</v>
      </c>
      <c r="J408" t="s">
        <v>55</v>
      </c>
      <c r="K408" t="s">
        <v>1165</v>
      </c>
      <c r="L408" t="s">
        <v>57</v>
      </c>
      <c r="M408">
        <v>0</v>
      </c>
      <c r="N408">
        <v>0</v>
      </c>
      <c r="O408" t="s">
        <v>58</v>
      </c>
      <c r="P408">
        <v>1</v>
      </c>
      <c r="Q408" t="s">
        <v>77</v>
      </c>
      <c r="R408" t="s">
        <v>1166</v>
      </c>
      <c r="S408">
        <v>37.687263999999999</v>
      </c>
      <c r="T408">
        <v>-122.15728</v>
      </c>
      <c r="U408">
        <v>0</v>
      </c>
      <c r="V408">
        <v>58.55</v>
      </c>
      <c r="W408">
        <v>1</v>
      </c>
      <c r="X408">
        <v>0</v>
      </c>
      <c r="Y408">
        <v>0</v>
      </c>
      <c r="Z408" t="s">
        <v>258</v>
      </c>
      <c r="AA408">
        <v>1</v>
      </c>
      <c r="AB408">
        <v>1</v>
      </c>
      <c r="AC408">
        <v>1</v>
      </c>
      <c r="AD408">
        <v>0</v>
      </c>
      <c r="AE408" t="s">
        <v>62</v>
      </c>
      <c r="AF408">
        <v>1</v>
      </c>
      <c r="AG408">
        <v>19815</v>
      </c>
      <c r="AH408">
        <v>0</v>
      </c>
      <c r="AI408" t="s">
        <v>63</v>
      </c>
      <c r="AJ408">
        <v>0</v>
      </c>
      <c r="AK408">
        <v>3</v>
      </c>
      <c r="AL408">
        <v>1</v>
      </c>
      <c r="AM408" t="s">
        <v>64</v>
      </c>
      <c r="AN408">
        <v>0</v>
      </c>
      <c r="AO408">
        <v>0</v>
      </c>
      <c r="AP408">
        <v>0</v>
      </c>
      <c r="AQ408">
        <v>29</v>
      </c>
      <c r="AR408">
        <v>1718.95</v>
      </c>
      <c r="AS408">
        <v>0</v>
      </c>
      <c r="AT408">
        <v>257.52</v>
      </c>
      <c r="AU408">
        <v>33.1</v>
      </c>
      <c r="AV408">
        <v>1943.37</v>
      </c>
      <c r="AW408">
        <v>0</v>
      </c>
      <c r="AX408">
        <v>1</v>
      </c>
      <c r="AY408">
        <v>94579</v>
      </c>
      <c r="AZ408">
        <v>0</v>
      </c>
    </row>
    <row r="409" spans="1:52">
      <c r="A409">
        <v>20</v>
      </c>
      <c r="B409">
        <v>59</v>
      </c>
      <c r="C409">
        <v>5.54</v>
      </c>
      <c r="D409" t="s">
        <v>175</v>
      </c>
      <c r="E409" t="s">
        <v>176</v>
      </c>
      <c r="F409">
        <v>86</v>
      </c>
      <c r="G409" t="s">
        <v>106</v>
      </c>
      <c r="H409">
        <v>4115</v>
      </c>
      <c r="I409" t="s">
        <v>66</v>
      </c>
      <c r="J409" t="s">
        <v>55</v>
      </c>
      <c r="K409" t="s">
        <v>1167</v>
      </c>
      <c r="L409" t="s">
        <v>84</v>
      </c>
      <c r="M409">
        <v>0</v>
      </c>
      <c r="N409">
        <v>1</v>
      </c>
      <c r="O409" t="s">
        <v>68</v>
      </c>
      <c r="P409">
        <v>1</v>
      </c>
      <c r="Q409" t="s">
        <v>59</v>
      </c>
      <c r="R409" t="s">
        <v>1168</v>
      </c>
      <c r="S409">
        <v>32.787835999999999</v>
      </c>
      <c r="T409">
        <v>-117.232376</v>
      </c>
      <c r="U409">
        <v>0</v>
      </c>
      <c r="V409">
        <v>88.7</v>
      </c>
      <c r="W409">
        <v>1</v>
      </c>
      <c r="X409">
        <v>0</v>
      </c>
      <c r="Y409">
        <v>0</v>
      </c>
      <c r="Z409" t="s">
        <v>209</v>
      </c>
      <c r="AA409">
        <v>0</v>
      </c>
      <c r="AB409">
        <v>0</v>
      </c>
      <c r="AC409">
        <v>1</v>
      </c>
      <c r="AD409">
        <v>0</v>
      </c>
      <c r="AE409" t="s">
        <v>62</v>
      </c>
      <c r="AF409">
        <v>1</v>
      </c>
      <c r="AG409">
        <v>46086</v>
      </c>
      <c r="AH409">
        <v>0</v>
      </c>
      <c r="AI409" t="s">
        <v>63</v>
      </c>
      <c r="AJ409">
        <v>0</v>
      </c>
      <c r="AK409">
        <v>1</v>
      </c>
      <c r="AL409">
        <v>0</v>
      </c>
      <c r="AM409" t="s">
        <v>64</v>
      </c>
      <c r="AN409">
        <v>0</v>
      </c>
      <c r="AO409">
        <v>0</v>
      </c>
      <c r="AP409">
        <v>1</v>
      </c>
      <c r="AQ409">
        <v>20</v>
      </c>
      <c r="AR409">
        <v>1761.45</v>
      </c>
      <c r="AS409">
        <v>0</v>
      </c>
      <c r="AT409">
        <v>110.8</v>
      </c>
      <c r="AU409">
        <v>0</v>
      </c>
      <c r="AV409">
        <v>1872.25</v>
      </c>
      <c r="AW409">
        <v>1</v>
      </c>
      <c r="AX409">
        <v>1</v>
      </c>
      <c r="AY409">
        <v>92109</v>
      </c>
      <c r="AZ409">
        <v>1</v>
      </c>
    </row>
    <row r="410" spans="1:52">
      <c r="A410">
        <v>48</v>
      </c>
      <c r="B410">
        <v>8</v>
      </c>
      <c r="C410">
        <v>8.4</v>
      </c>
      <c r="D410" t="s">
        <v>52</v>
      </c>
      <c r="E410" t="s">
        <v>52</v>
      </c>
      <c r="F410">
        <v>80</v>
      </c>
      <c r="G410" t="s">
        <v>1105</v>
      </c>
      <c r="H410">
        <v>2935</v>
      </c>
      <c r="I410" t="s">
        <v>75</v>
      </c>
      <c r="J410" t="s">
        <v>55</v>
      </c>
      <c r="K410" t="s">
        <v>1169</v>
      </c>
      <c r="L410" t="s">
        <v>57</v>
      </c>
      <c r="M410">
        <v>0</v>
      </c>
      <c r="N410">
        <v>0</v>
      </c>
      <c r="O410" t="s">
        <v>58</v>
      </c>
      <c r="P410">
        <v>1</v>
      </c>
      <c r="Q410" t="s">
        <v>77</v>
      </c>
      <c r="R410" t="s">
        <v>1107</v>
      </c>
      <c r="S410">
        <v>35.735694000000002</v>
      </c>
      <c r="T410">
        <v>-118.738483</v>
      </c>
      <c r="U410">
        <v>0</v>
      </c>
      <c r="V410">
        <v>62.55</v>
      </c>
      <c r="W410">
        <v>0</v>
      </c>
      <c r="X410">
        <v>0</v>
      </c>
      <c r="Y410">
        <v>0</v>
      </c>
      <c r="Z410" t="s">
        <v>87</v>
      </c>
      <c r="AA410">
        <v>1</v>
      </c>
      <c r="AB410">
        <v>1</v>
      </c>
      <c r="AC410">
        <v>1</v>
      </c>
      <c r="AD410">
        <v>0</v>
      </c>
      <c r="AE410" t="s">
        <v>79</v>
      </c>
      <c r="AF410">
        <v>1</v>
      </c>
      <c r="AG410">
        <v>296</v>
      </c>
      <c r="AH410">
        <v>1</v>
      </c>
      <c r="AI410" t="s">
        <v>63</v>
      </c>
      <c r="AJ410">
        <v>0</v>
      </c>
      <c r="AK410">
        <v>3</v>
      </c>
      <c r="AL410">
        <v>0</v>
      </c>
      <c r="AM410" t="s">
        <v>64</v>
      </c>
      <c r="AN410">
        <v>0</v>
      </c>
      <c r="AO410">
        <v>0</v>
      </c>
      <c r="AP410">
        <v>0</v>
      </c>
      <c r="AQ410">
        <v>45</v>
      </c>
      <c r="AR410">
        <v>2796.45</v>
      </c>
      <c r="AS410">
        <v>0</v>
      </c>
      <c r="AT410">
        <v>378</v>
      </c>
      <c r="AU410">
        <v>0</v>
      </c>
      <c r="AV410">
        <v>3174.45</v>
      </c>
      <c r="AW410">
        <v>0</v>
      </c>
      <c r="AX410">
        <v>1</v>
      </c>
      <c r="AY410">
        <v>93226</v>
      </c>
      <c r="AZ410">
        <v>0</v>
      </c>
    </row>
    <row r="411" spans="1:52">
      <c r="A411">
        <v>72</v>
      </c>
      <c r="B411">
        <v>16</v>
      </c>
      <c r="C411">
        <v>48.9</v>
      </c>
      <c r="D411" t="s">
        <v>52</v>
      </c>
      <c r="E411" t="s">
        <v>52</v>
      </c>
      <c r="F411">
        <v>59</v>
      </c>
      <c r="G411" t="s">
        <v>186</v>
      </c>
      <c r="H411">
        <v>5153</v>
      </c>
      <c r="I411" t="s">
        <v>75</v>
      </c>
      <c r="J411" t="s">
        <v>55</v>
      </c>
      <c r="K411" t="s">
        <v>1170</v>
      </c>
      <c r="L411" t="s">
        <v>57</v>
      </c>
      <c r="M411">
        <v>0</v>
      </c>
      <c r="N411">
        <v>1</v>
      </c>
      <c r="O411" t="s">
        <v>58</v>
      </c>
      <c r="P411">
        <v>1</v>
      </c>
      <c r="Q411" t="s">
        <v>85</v>
      </c>
      <c r="R411" t="s">
        <v>1171</v>
      </c>
      <c r="S411">
        <v>34.037250999999998</v>
      </c>
      <c r="T411">
        <v>-118.423573</v>
      </c>
      <c r="U411">
        <v>1</v>
      </c>
      <c r="V411">
        <v>74.849999999999994</v>
      </c>
      <c r="W411">
        <v>0</v>
      </c>
      <c r="X411">
        <v>0</v>
      </c>
      <c r="Y411">
        <v>9</v>
      </c>
      <c r="Z411" t="s">
        <v>87</v>
      </c>
      <c r="AA411">
        <v>1</v>
      </c>
      <c r="AB411">
        <v>1</v>
      </c>
      <c r="AC411">
        <v>1</v>
      </c>
      <c r="AD411">
        <v>1</v>
      </c>
      <c r="AE411" t="s">
        <v>79</v>
      </c>
      <c r="AF411">
        <v>1</v>
      </c>
      <c r="AG411">
        <v>24505</v>
      </c>
      <c r="AH411">
        <v>1</v>
      </c>
      <c r="AI411" t="s">
        <v>63</v>
      </c>
      <c r="AJ411">
        <v>1</v>
      </c>
      <c r="AK411">
        <v>3</v>
      </c>
      <c r="AL411">
        <v>1</v>
      </c>
      <c r="AM411" t="s">
        <v>64</v>
      </c>
      <c r="AN411">
        <v>1</v>
      </c>
      <c r="AO411">
        <v>0</v>
      </c>
      <c r="AP411">
        <v>0</v>
      </c>
      <c r="AQ411">
        <v>60</v>
      </c>
      <c r="AR411">
        <v>4456.3500000000004</v>
      </c>
      <c r="AS411">
        <v>0</v>
      </c>
      <c r="AT411">
        <v>2934</v>
      </c>
      <c r="AU411">
        <v>0</v>
      </c>
      <c r="AV411">
        <v>7390.35</v>
      </c>
      <c r="AW411">
        <v>0</v>
      </c>
      <c r="AX411">
        <v>1</v>
      </c>
      <c r="AY411">
        <v>90064</v>
      </c>
      <c r="AZ411">
        <v>0</v>
      </c>
    </row>
    <row r="412" spans="1:52">
      <c r="A412">
        <v>62</v>
      </c>
      <c r="B412">
        <v>0</v>
      </c>
      <c r="C412">
        <v>15.41</v>
      </c>
      <c r="D412" t="s">
        <v>52</v>
      </c>
      <c r="E412" t="s">
        <v>52</v>
      </c>
      <c r="F412">
        <v>21</v>
      </c>
      <c r="G412" t="s">
        <v>847</v>
      </c>
      <c r="H412">
        <v>2896</v>
      </c>
      <c r="I412" t="s">
        <v>54</v>
      </c>
      <c r="J412" t="s">
        <v>55</v>
      </c>
      <c r="K412" t="s">
        <v>1172</v>
      </c>
      <c r="L412" t="s">
        <v>57</v>
      </c>
      <c r="M412">
        <v>0</v>
      </c>
      <c r="N412">
        <v>0</v>
      </c>
      <c r="O412" t="s">
        <v>58</v>
      </c>
      <c r="P412">
        <v>0</v>
      </c>
      <c r="Q412" t="s">
        <v>72</v>
      </c>
      <c r="R412" t="s">
        <v>849</v>
      </c>
      <c r="S412">
        <v>39.176594999999999</v>
      </c>
      <c r="T412">
        <v>-121.291692</v>
      </c>
      <c r="U412">
        <v>0</v>
      </c>
      <c r="V412">
        <v>19.600000000000001</v>
      </c>
      <c r="W412">
        <v>0</v>
      </c>
      <c r="X412">
        <v>0</v>
      </c>
      <c r="Y412">
        <v>0</v>
      </c>
      <c r="Z412" t="s">
        <v>61</v>
      </c>
      <c r="AA412">
        <v>0</v>
      </c>
      <c r="AB412">
        <v>0</v>
      </c>
      <c r="AC412">
        <v>1</v>
      </c>
      <c r="AD412">
        <v>0</v>
      </c>
      <c r="AE412" t="s">
        <v>161</v>
      </c>
      <c r="AF412">
        <v>1</v>
      </c>
      <c r="AG412">
        <v>963</v>
      </c>
      <c r="AH412">
        <v>0</v>
      </c>
      <c r="AI412" t="s">
        <v>63</v>
      </c>
      <c r="AJ412">
        <v>0</v>
      </c>
      <c r="AK412">
        <v>5</v>
      </c>
      <c r="AL412">
        <v>0</v>
      </c>
      <c r="AM412" t="s">
        <v>64</v>
      </c>
      <c r="AN412">
        <v>0</v>
      </c>
      <c r="AO412">
        <v>0</v>
      </c>
      <c r="AP412">
        <v>0</v>
      </c>
      <c r="AQ412">
        <v>27</v>
      </c>
      <c r="AR412">
        <v>561.15</v>
      </c>
      <c r="AS412">
        <v>0</v>
      </c>
      <c r="AT412">
        <v>416.07</v>
      </c>
      <c r="AU412">
        <v>13.07</v>
      </c>
      <c r="AV412">
        <v>964.15</v>
      </c>
      <c r="AW412">
        <v>0</v>
      </c>
      <c r="AX412">
        <v>0</v>
      </c>
      <c r="AY412">
        <v>95977</v>
      </c>
      <c r="AZ412">
        <v>0</v>
      </c>
    </row>
    <row r="413" spans="1:52">
      <c r="A413">
        <v>40</v>
      </c>
      <c r="B413">
        <v>0</v>
      </c>
      <c r="C413">
        <v>47.51</v>
      </c>
      <c r="D413" t="s">
        <v>52</v>
      </c>
      <c r="E413" t="s">
        <v>52</v>
      </c>
      <c r="F413">
        <v>43</v>
      </c>
      <c r="G413" t="s">
        <v>1173</v>
      </c>
      <c r="H413">
        <v>4117</v>
      </c>
      <c r="I413" t="s">
        <v>54</v>
      </c>
      <c r="J413" t="s">
        <v>55</v>
      </c>
      <c r="K413" t="s">
        <v>1174</v>
      </c>
      <c r="L413" t="s">
        <v>57</v>
      </c>
      <c r="M413">
        <v>0</v>
      </c>
      <c r="N413">
        <v>0</v>
      </c>
      <c r="O413" t="s">
        <v>68</v>
      </c>
      <c r="P413">
        <v>0</v>
      </c>
      <c r="Q413" t="s">
        <v>72</v>
      </c>
      <c r="R413" t="s">
        <v>1175</v>
      </c>
      <c r="S413">
        <v>35.556469999999997</v>
      </c>
      <c r="T413">
        <v>-118.24491399999999</v>
      </c>
      <c r="U413">
        <v>0</v>
      </c>
      <c r="V413">
        <v>20.75</v>
      </c>
      <c r="W413">
        <v>0</v>
      </c>
      <c r="X413">
        <v>0</v>
      </c>
      <c r="Y413">
        <v>0</v>
      </c>
      <c r="Z413" t="s">
        <v>61</v>
      </c>
      <c r="AA413">
        <v>0</v>
      </c>
      <c r="AB413">
        <v>0</v>
      </c>
      <c r="AC413">
        <v>0</v>
      </c>
      <c r="AD413">
        <v>0</v>
      </c>
      <c r="AE413" t="s">
        <v>79</v>
      </c>
      <c r="AF413">
        <v>1</v>
      </c>
      <c r="AG413">
        <v>1935</v>
      </c>
      <c r="AH413">
        <v>0</v>
      </c>
      <c r="AI413" t="s">
        <v>63</v>
      </c>
      <c r="AJ413">
        <v>0</v>
      </c>
      <c r="AK413">
        <v>3</v>
      </c>
      <c r="AL413">
        <v>0</v>
      </c>
      <c r="AM413" t="s">
        <v>64</v>
      </c>
      <c r="AN413">
        <v>0</v>
      </c>
      <c r="AO413">
        <v>0</v>
      </c>
      <c r="AP413">
        <v>0</v>
      </c>
      <c r="AQ413">
        <v>24</v>
      </c>
      <c r="AR413">
        <v>487.05</v>
      </c>
      <c r="AS413">
        <v>0</v>
      </c>
      <c r="AT413">
        <v>1140.24</v>
      </c>
      <c r="AU413">
        <v>0</v>
      </c>
      <c r="AV413">
        <v>1627.29</v>
      </c>
      <c r="AW413">
        <v>0</v>
      </c>
      <c r="AX413">
        <v>0</v>
      </c>
      <c r="AY413">
        <v>93283</v>
      </c>
      <c r="AZ413">
        <v>0</v>
      </c>
    </row>
    <row r="414" spans="1:52">
      <c r="A414">
        <v>48</v>
      </c>
      <c r="B414">
        <v>0</v>
      </c>
      <c r="C414">
        <v>19.48</v>
      </c>
      <c r="D414" t="s">
        <v>88</v>
      </c>
      <c r="E414" t="s">
        <v>165</v>
      </c>
      <c r="F414">
        <v>72</v>
      </c>
      <c r="G414" t="s">
        <v>992</v>
      </c>
      <c r="H414">
        <v>3535</v>
      </c>
      <c r="I414" t="s">
        <v>66</v>
      </c>
      <c r="J414" t="s">
        <v>55</v>
      </c>
      <c r="K414" t="s">
        <v>1176</v>
      </c>
      <c r="L414" t="s">
        <v>84</v>
      </c>
      <c r="M414">
        <v>0</v>
      </c>
      <c r="N414">
        <v>0</v>
      </c>
      <c r="O414" t="s">
        <v>58</v>
      </c>
      <c r="P414">
        <v>0</v>
      </c>
      <c r="Q414" t="s">
        <v>72</v>
      </c>
      <c r="R414" t="s">
        <v>1177</v>
      </c>
      <c r="S414">
        <v>33.830209000000004</v>
      </c>
      <c r="T414">
        <v>-117.906099</v>
      </c>
      <c r="U414">
        <v>1</v>
      </c>
      <c r="V414">
        <v>19</v>
      </c>
      <c r="W414">
        <v>0</v>
      </c>
      <c r="X414">
        <v>0</v>
      </c>
      <c r="Y414">
        <v>1</v>
      </c>
      <c r="Z414" t="s">
        <v>209</v>
      </c>
      <c r="AA414">
        <v>0</v>
      </c>
      <c r="AB414">
        <v>0</v>
      </c>
      <c r="AC414">
        <v>0</v>
      </c>
      <c r="AD414">
        <v>1</v>
      </c>
      <c r="AE414" t="s">
        <v>79</v>
      </c>
      <c r="AF414">
        <v>1</v>
      </c>
      <c r="AG414">
        <v>68802</v>
      </c>
      <c r="AH414">
        <v>0</v>
      </c>
      <c r="AI414" t="s">
        <v>63</v>
      </c>
      <c r="AJ414">
        <v>1</v>
      </c>
      <c r="AK414">
        <v>1</v>
      </c>
      <c r="AL414">
        <v>0</v>
      </c>
      <c r="AM414" t="s">
        <v>64</v>
      </c>
      <c r="AN414">
        <v>0</v>
      </c>
      <c r="AO414">
        <v>0</v>
      </c>
      <c r="AP414">
        <v>0</v>
      </c>
      <c r="AQ414">
        <v>12</v>
      </c>
      <c r="AR414">
        <v>233.55</v>
      </c>
      <c r="AS414">
        <v>0</v>
      </c>
      <c r="AT414">
        <v>233.76</v>
      </c>
      <c r="AU414">
        <v>0</v>
      </c>
      <c r="AV414">
        <v>467.31</v>
      </c>
      <c r="AW414">
        <v>0</v>
      </c>
      <c r="AX414">
        <v>0</v>
      </c>
      <c r="AY414">
        <v>92805</v>
      </c>
      <c r="AZ414">
        <v>1</v>
      </c>
    </row>
    <row r="415" spans="1:52">
      <c r="A415">
        <v>52</v>
      </c>
      <c r="B415">
        <v>28</v>
      </c>
      <c r="C415">
        <v>17.010000000000002</v>
      </c>
      <c r="D415" t="s">
        <v>52</v>
      </c>
      <c r="E415" t="s">
        <v>52</v>
      </c>
      <c r="F415">
        <v>70</v>
      </c>
      <c r="G415" t="s">
        <v>1178</v>
      </c>
      <c r="H415">
        <v>2813</v>
      </c>
      <c r="I415" t="s">
        <v>66</v>
      </c>
      <c r="J415" t="s">
        <v>55</v>
      </c>
      <c r="K415" t="s">
        <v>1179</v>
      </c>
      <c r="L415" t="s">
        <v>108</v>
      </c>
      <c r="M415">
        <v>0</v>
      </c>
      <c r="N415">
        <v>0</v>
      </c>
      <c r="O415" t="s">
        <v>58</v>
      </c>
      <c r="P415">
        <v>1</v>
      </c>
      <c r="Q415" t="s">
        <v>59</v>
      </c>
      <c r="R415" t="s">
        <v>1180</v>
      </c>
      <c r="S415">
        <v>39.225633999999999</v>
      </c>
      <c r="T415">
        <v>-121.15616300000001</v>
      </c>
      <c r="U415">
        <v>0</v>
      </c>
      <c r="V415">
        <v>95.4</v>
      </c>
      <c r="W415">
        <v>0</v>
      </c>
      <c r="X415">
        <v>0</v>
      </c>
      <c r="Y415">
        <v>0</v>
      </c>
      <c r="Z415" t="s">
        <v>61</v>
      </c>
      <c r="AA415">
        <v>1</v>
      </c>
      <c r="AB415">
        <v>0</v>
      </c>
      <c r="AC415">
        <v>0</v>
      </c>
      <c r="AD415">
        <v>0</v>
      </c>
      <c r="AE415" t="s">
        <v>62</v>
      </c>
      <c r="AF415">
        <v>1</v>
      </c>
      <c r="AG415">
        <v>1601</v>
      </c>
      <c r="AH415">
        <v>0</v>
      </c>
      <c r="AI415" t="s">
        <v>63</v>
      </c>
      <c r="AJ415">
        <v>0</v>
      </c>
      <c r="AK415">
        <v>3</v>
      </c>
      <c r="AL415">
        <v>0</v>
      </c>
      <c r="AM415" t="s">
        <v>64</v>
      </c>
      <c r="AN415">
        <v>1</v>
      </c>
      <c r="AO415">
        <v>1</v>
      </c>
      <c r="AP415">
        <v>1</v>
      </c>
      <c r="AQ415">
        <v>3</v>
      </c>
      <c r="AR415">
        <v>293.14999999999998</v>
      </c>
      <c r="AS415">
        <v>0</v>
      </c>
      <c r="AT415">
        <v>51.03</v>
      </c>
      <c r="AU415">
        <v>0</v>
      </c>
      <c r="AV415">
        <v>344.18</v>
      </c>
      <c r="AW415">
        <v>0</v>
      </c>
      <c r="AX415">
        <v>1</v>
      </c>
      <c r="AY415">
        <v>95975</v>
      </c>
      <c r="AZ415">
        <v>0</v>
      </c>
    </row>
    <row r="416" spans="1:52">
      <c r="A416">
        <v>21</v>
      </c>
      <c r="B416">
        <v>26</v>
      </c>
      <c r="C416">
        <v>25.69</v>
      </c>
      <c r="D416" t="s">
        <v>52</v>
      </c>
      <c r="E416" t="s">
        <v>52</v>
      </c>
      <c r="F416">
        <v>76</v>
      </c>
      <c r="G416" t="s">
        <v>1181</v>
      </c>
      <c r="H416">
        <v>5264</v>
      </c>
      <c r="I416" t="s">
        <v>54</v>
      </c>
      <c r="J416" t="s">
        <v>55</v>
      </c>
      <c r="K416" t="s">
        <v>1182</v>
      </c>
      <c r="L416" t="s">
        <v>57</v>
      </c>
      <c r="M416">
        <v>1</v>
      </c>
      <c r="N416">
        <v>0</v>
      </c>
      <c r="O416" t="s">
        <v>68</v>
      </c>
      <c r="P416">
        <v>1</v>
      </c>
      <c r="Q416" t="s">
        <v>77</v>
      </c>
      <c r="R416" t="s">
        <v>1183</v>
      </c>
      <c r="S416">
        <v>37.999406</v>
      </c>
      <c r="T416">
        <v>-121.686241</v>
      </c>
      <c r="U416">
        <v>1</v>
      </c>
      <c r="V416">
        <v>73.849999999999994</v>
      </c>
      <c r="W416">
        <v>1</v>
      </c>
      <c r="X416">
        <v>1</v>
      </c>
      <c r="Y416">
        <v>9</v>
      </c>
      <c r="Z416" t="s">
        <v>87</v>
      </c>
      <c r="AA416">
        <v>1</v>
      </c>
      <c r="AB416">
        <v>1</v>
      </c>
      <c r="AC416">
        <v>0</v>
      </c>
      <c r="AD416">
        <v>1</v>
      </c>
      <c r="AE416" t="s">
        <v>79</v>
      </c>
      <c r="AF416">
        <v>1</v>
      </c>
      <c r="AG416">
        <v>27607</v>
      </c>
      <c r="AH416">
        <v>1</v>
      </c>
      <c r="AI416" t="s">
        <v>63</v>
      </c>
      <c r="AJ416">
        <v>1</v>
      </c>
      <c r="AK416">
        <v>3</v>
      </c>
      <c r="AL416">
        <v>0</v>
      </c>
      <c r="AM416" t="s">
        <v>64</v>
      </c>
      <c r="AN416">
        <v>0</v>
      </c>
      <c r="AO416">
        <v>0</v>
      </c>
      <c r="AP416">
        <v>1</v>
      </c>
      <c r="AQ416">
        <v>45</v>
      </c>
      <c r="AR416">
        <v>3371</v>
      </c>
      <c r="AS416">
        <v>0</v>
      </c>
      <c r="AT416">
        <v>1156.05</v>
      </c>
      <c r="AU416">
        <v>0</v>
      </c>
      <c r="AV416">
        <v>4527.05</v>
      </c>
      <c r="AW416">
        <v>1</v>
      </c>
      <c r="AX416">
        <v>1</v>
      </c>
      <c r="AY416">
        <v>94561</v>
      </c>
      <c r="AZ416">
        <v>0</v>
      </c>
    </row>
    <row r="417" spans="1:52">
      <c r="A417">
        <v>21</v>
      </c>
      <c r="B417">
        <v>69</v>
      </c>
      <c r="C417">
        <v>3.61</v>
      </c>
      <c r="D417" t="s">
        <v>80</v>
      </c>
      <c r="E417" t="s">
        <v>81</v>
      </c>
      <c r="F417">
        <v>78</v>
      </c>
      <c r="G417" t="s">
        <v>210</v>
      </c>
      <c r="H417">
        <v>5476</v>
      </c>
      <c r="I417" t="s">
        <v>66</v>
      </c>
      <c r="J417" t="s">
        <v>55</v>
      </c>
      <c r="K417" t="s">
        <v>1184</v>
      </c>
      <c r="L417" t="s">
        <v>84</v>
      </c>
      <c r="M417">
        <v>0</v>
      </c>
      <c r="N417">
        <v>0</v>
      </c>
      <c r="O417" t="s">
        <v>58</v>
      </c>
      <c r="P417">
        <v>1</v>
      </c>
      <c r="Q417" t="s">
        <v>77</v>
      </c>
      <c r="R417" t="s">
        <v>1185</v>
      </c>
      <c r="S417">
        <v>38.556305999999999</v>
      </c>
      <c r="T417">
        <v>-121.495817</v>
      </c>
      <c r="U417">
        <v>0</v>
      </c>
      <c r="V417">
        <v>54.2</v>
      </c>
      <c r="W417">
        <v>0</v>
      </c>
      <c r="X417">
        <v>0</v>
      </c>
      <c r="Y417">
        <v>0</v>
      </c>
      <c r="Z417" t="s">
        <v>61</v>
      </c>
      <c r="AA417">
        <v>0</v>
      </c>
      <c r="AB417">
        <v>1</v>
      </c>
      <c r="AC417">
        <v>0</v>
      </c>
      <c r="AD417">
        <v>0</v>
      </c>
      <c r="AE417" t="s">
        <v>62</v>
      </c>
      <c r="AF417">
        <v>1</v>
      </c>
      <c r="AG417">
        <v>21313</v>
      </c>
      <c r="AH417">
        <v>1</v>
      </c>
      <c r="AI417" t="s">
        <v>63</v>
      </c>
      <c r="AJ417">
        <v>0</v>
      </c>
      <c r="AK417">
        <v>1</v>
      </c>
      <c r="AL417">
        <v>0</v>
      </c>
      <c r="AM417" t="s">
        <v>64</v>
      </c>
      <c r="AN417">
        <v>0</v>
      </c>
      <c r="AO417">
        <v>0</v>
      </c>
      <c r="AP417">
        <v>0</v>
      </c>
      <c r="AQ417">
        <v>5</v>
      </c>
      <c r="AR417">
        <v>308.25</v>
      </c>
      <c r="AS417">
        <v>0</v>
      </c>
      <c r="AT417">
        <v>18.05</v>
      </c>
      <c r="AU417">
        <v>0</v>
      </c>
      <c r="AV417">
        <v>326.3</v>
      </c>
      <c r="AW417">
        <v>1</v>
      </c>
      <c r="AX417">
        <v>1</v>
      </c>
      <c r="AY417">
        <v>95818</v>
      </c>
      <c r="AZ417">
        <v>1</v>
      </c>
    </row>
    <row r="418" spans="1:52">
      <c r="A418">
        <v>69</v>
      </c>
      <c r="B418">
        <v>7</v>
      </c>
      <c r="C418">
        <v>15.16</v>
      </c>
      <c r="D418" t="s">
        <v>138</v>
      </c>
      <c r="E418" t="s">
        <v>139</v>
      </c>
      <c r="F418">
        <v>87</v>
      </c>
      <c r="G418" t="s">
        <v>1065</v>
      </c>
      <c r="H418">
        <v>3392</v>
      </c>
      <c r="I418" t="s">
        <v>66</v>
      </c>
      <c r="J418" t="s">
        <v>55</v>
      </c>
      <c r="K418" t="s">
        <v>1186</v>
      </c>
      <c r="L418" t="s">
        <v>84</v>
      </c>
      <c r="M418">
        <v>0</v>
      </c>
      <c r="N418">
        <v>1</v>
      </c>
      <c r="O418" t="s">
        <v>68</v>
      </c>
      <c r="P418">
        <v>1</v>
      </c>
      <c r="Q418" t="s">
        <v>59</v>
      </c>
      <c r="R418" t="s">
        <v>1067</v>
      </c>
      <c r="S418">
        <v>34.065108000000002</v>
      </c>
      <c r="T418">
        <v>-118.082791</v>
      </c>
      <c r="U418">
        <v>1</v>
      </c>
      <c r="V418">
        <v>98.75</v>
      </c>
      <c r="W418">
        <v>1</v>
      </c>
      <c r="X418">
        <v>0</v>
      </c>
      <c r="Y418">
        <v>1</v>
      </c>
      <c r="Z418" t="s">
        <v>61</v>
      </c>
      <c r="AA418">
        <v>0</v>
      </c>
      <c r="AB418">
        <v>0</v>
      </c>
      <c r="AC418">
        <v>1</v>
      </c>
      <c r="AD418">
        <v>1</v>
      </c>
      <c r="AE418" t="s">
        <v>62</v>
      </c>
      <c r="AF418">
        <v>1</v>
      </c>
      <c r="AG418">
        <v>61623</v>
      </c>
      <c r="AH418">
        <v>0</v>
      </c>
      <c r="AI418" t="s">
        <v>63</v>
      </c>
      <c r="AJ418">
        <v>1</v>
      </c>
      <c r="AK418">
        <v>2</v>
      </c>
      <c r="AL418">
        <v>1</v>
      </c>
      <c r="AM418" t="s">
        <v>64</v>
      </c>
      <c r="AN418">
        <v>1</v>
      </c>
      <c r="AO418">
        <v>0</v>
      </c>
      <c r="AP418">
        <v>1</v>
      </c>
      <c r="AQ418">
        <v>16</v>
      </c>
      <c r="AR418">
        <v>1587.55</v>
      </c>
      <c r="AS418">
        <v>0</v>
      </c>
      <c r="AT418">
        <v>242.56</v>
      </c>
      <c r="AU418">
        <v>0</v>
      </c>
      <c r="AV418">
        <v>1830.11</v>
      </c>
      <c r="AW418">
        <v>0</v>
      </c>
      <c r="AX418">
        <v>1</v>
      </c>
      <c r="AY418">
        <v>91770</v>
      </c>
      <c r="AZ418">
        <v>1</v>
      </c>
    </row>
    <row r="419" spans="1:52">
      <c r="A419">
        <v>42</v>
      </c>
      <c r="B419">
        <v>8</v>
      </c>
      <c r="C419">
        <v>32.159999999999997</v>
      </c>
      <c r="D419" t="s">
        <v>52</v>
      </c>
      <c r="E419" t="s">
        <v>52</v>
      </c>
      <c r="F419">
        <v>72</v>
      </c>
      <c r="G419" t="s">
        <v>1187</v>
      </c>
      <c r="H419">
        <v>5387</v>
      </c>
      <c r="I419" t="s">
        <v>66</v>
      </c>
      <c r="J419" t="s">
        <v>55</v>
      </c>
      <c r="K419" t="s">
        <v>1188</v>
      </c>
      <c r="L419" t="s">
        <v>57</v>
      </c>
      <c r="M419">
        <v>0</v>
      </c>
      <c r="N419">
        <v>1</v>
      </c>
      <c r="O419" t="s">
        <v>58</v>
      </c>
      <c r="P419">
        <v>1</v>
      </c>
      <c r="Q419" t="s">
        <v>77</v>
      </c>
      <c r="R419" t="s">
        <v>1189</v>
      </c>
      <c r="S419">
        <v>34.201107999999998</v>
      </c>
      <c r="T419">
        <v>-116.593456</v>
      </c>
      <c r="U419">
        <v>0</v>
      </c>
      <c r="V419">
        <v>54.55</v>
      </c>
      <c r="W419">
        <v>0</v>
      </c>
      <c r="X419">
        <v>0</v>
      </c>
      <c r="Y419">
        <v>0</v>
      </c>
      <c r="Z419" t="s">
        <v>87</v>
      </c>
      <c r="AA419">
        <v>0</v>
      </c>
      <c r="AB419">
        <v>1</v>
      </c>
      <c r="AC419">
        <v>0</v>
      </c>
      <c r="AD419">
        <v>0</v>
      </c>
      <c r="AE419" t="s">
        <v>79</v>
      </c>
      <c r="AF419">
        <v>1</v>
      </c>
      <c r="AG419">
        <v>354</v>
      </c>
      <c r="AH419">
        <v>0</v>
      </c>
      <c r="AI419" t="s">
        <v>63</v>
      </c>
      <c r="AJ419">
        <v>0</v>
      </c>
      <c r="AK419">
        <v>3</v>
      </c>
      <c r="AL419">
        <v>0</v>
      </c>
      <c r="AM419" t="s">
        <v>64</v>
      </c>
      <c r="AN419">
        <v>0</v>
      </c>
      <c r="AO419">
        <v>0</v>
      </c>
      <c r="AP419">
        <v>0</v>
      </c>
      <c r="AQ419">
        <v>42</v>
      </c>
      <c r="AR419">
        <v>2455.0500000000002</v>
      </c>
      <c r="AS419">
        <v>0</v>
      </c>
      <c r="AT419">
        <v>1350.72</v>
      </c>
      <c r="AU419">
        <v>0</v>
      </c>
      <c r="AV419">
        <v>3805.77</v>
      </c>
      <c r="AW419">
        <v>0</v>
      </c>
      <c r="AX419">
        <v>1</v>
      </c>
      <c r="AY419">
        <v>92268</v>
      </c>
      <c r="AZ419">
        <v>0</v>
      </c>
    </row>
    <row r="420" spans="1:52">
      <c r="A420">
        <v>61</v>
      </c>
      <c r="B420">
        <v>0</v>
      </c>
      <c r="C420">
        <v>16.02</v>
      </c>
      <c r="D420" t="s">
        <v>52</v>
      </c>
      <c r="E420" t="s">
        <v>52</v>
      </c>
      <c r="F420">
        <v>52</v>
      </c>
      <c r="G420" t="s">
        <v>1190</v>
      </c>
      <c r="H420">
        <v>5811</v>
      </c>
      <c r="I420" t="s">
        <v>66</v>
      </c>
      <c r="J420" t="s">
        <v>55</v>
      </c>
      <c r="K420" t="s">
        <v>1191</v>
      </c>
      <c r="L420" t="s">
        <v>108</v>
      </c>
      <c r="M420">
        <v>1</v>
      </c>
      <c r="N420">
        <v>0</v>
      </c>
      <c r="O420" t="s">
        <v>58</v>
      </c>
      <c r="P420">
        <v>0</v>
      </c>
      <c r="Q420" t="s">
        <v>72</v>
      </c>
      <c r="R420" t="s">
        <v>1192</v>
      </c>
      <c r="S420">
        <v>38.419525</v>
      </c>
      <c r="T420">
        <v>-122.521585</v>
      </c>
      <c r="U420">
        <v>1</v>
      </c>
      <c r="V420">
        <v>20.05</v>
      </c>
      <c r="W420">
        <v>0</v>
      </c>
      <c r="X420">
        <v>3</v>
      </c>
      <c r="Y420">
        <v>3</v>
      </c>
      <c r="Z420" t="s">
        <v>61</v>
      </c>
      <c r="AA420">
        <v>0</v>
      </c>
      <c r="AB420">
        <v>0</v>
      </c>
      <c r="AC420">
        <v>0</v>
      </c>
      <c r="AD420">
        <v>1</v>
      </c>
      <c r="AE420" t="s">
        <v>79</v>
      </c>
      <c r="AF420">
        <v>1</v>
      </c>
      <c r="AG420">
        <v>1653</v>
      </c>
      <c r="AH420">
        <v>0</v>
      </c>
      <c r="AI420" t="s">
        <v>63</v>
      </c>
      <c r="AJ420">
        <v>1</v>
      </c>
      <c r="AK420">
        <v>5</v>
      </c>
      <c r="AL420">
        <v>0</v>
      </c>
      <c r="AM420" t="s">
        <v>64</v>
      </c>
      <c r="AN420">
        <v>0</v>
      </c>
      <c r="AO420">
        <v>0</v>
      </c>
      <c r="AP420">
        <v>0</v>
      </c>
      <c r="AQ420">
        <v>1</v>
      </c>
      <c r="AR420">
        <v>20.05</v>
      </c>
      <c r="AS420">
        <v>0</v>
      </c>
      <c r="AT420">
        <v>16.02</v>
      </c>
      <c r="AU420">
        <v>0</v>
      </c>
      <c r="AV420">
        <v>36.07</v>
      </c>
      <c r="AW420">
        <v>0</v>
      </c>
      <c r="AX420">
        <v>0</v>
      </c>
      <c r="AY420">
        <v>95452</v>
      </c>
      <c r="AZ420">
        <v>0</v>
      </c>
    </row>
    <row r="421" spans="1:52">
      <c r="A421">
        <v>25</v>
      </c>
      <c r="B421">
        <v>41</v>
      </c>
      <c r="C421">
        <v>4.82</v>
      </c>
      <c r="D421" t="s">
        <v>175</v>
      </c>
      <c r="E421" t="s">
        <v>176</v>
      </c>
      <c r="F421">
        <v>90</v>
      </c>
      <c r="G421" t="s">
        <v>1193</v>
      </c>
      <c r="H421">
        <v>3698</v>
      </c>
      <c r="I421" t="s">
        <v>66</v>
      </c>
      <c r="J421" t="s">
        <v>55</v>
      </c>
      <c r="K421" t="s">
        <v>1194</v>
      </c>
      <c r="L421" t="s">
        <v>84</v>
      </c>
      <c r="M421">
        <v>0</v>
      </c>
      <c r="N421">
        <v>0</v>
      </c>
      <c r="O421" t="s">
        <v>58</v>
      </c>
      <c r="P421">
        <v>1</v>
      </c>
      <c r="Q421" t="s">
        <v>59</v>
      </c>
      <c r="R421" t="s">
        <v>1195</v>
      </c>
      <c r="S421">
        <v>33.527605000000001</v>
      </c>
      <c r="T421">
        <v>-116.666551</v>
      </c>
      <c r="U421">
        <v>1</v>
      </c>
      <c r="V421">
        <v>85</v>
      </c>
      <c r="W421">
        <v>1</v>
      </c>
      <c r="X421">
        <v>0</v>
      </c>
      <c r="Y421">
        <v>1</v>
      </c>
      <c r="Z421" t="s">
        <v>258</v>
      </c>
      <c r="AA421">
        <v>0</v>
      </c>
      <c r="AB421">
        <v>0</v>
      </c>
      <c r="AC421">
        <v>1</v>
      </c>
      <c r="AD421">
        <v>1</v>
      </c>
      <c r="AE421" t="s">
        <v>62</v>
      </c>
      <c r="AF421">
        <v>1</v>
      </c>
      <c r="AG421">
        <v>3745</v>
      </c>
      <c r="AH421">
        <v>0</v>
      </c>
      <c r="AI421" t="s">
        <v>63</v>
      </c>
      <c r="AJ421">
        <v>1</v>
      </c>
      <c r="AK421">
        <v>2</v>
      </c>
      <c r="AL421">
        <v>0</v>
      </c>
      <c r="AM421" t="s">
        <v>64</v>
      </c>
      <c r="AN421">
        <v>1</v>
      </c>
      <c r="AO421">
        <v>1</v>
      </c>
      <c r="AP421">
        <v>0</v>
      </c>
      <c r="AQ421">
        <v>30</v>
      </c>
      <c r="AR421">
        <v>2624.25</v>
      </c>
      <c r="AS421">
        <v>0</v>
      </c>
      <c r="AT421">
        <v>144.6</v>
      </c>
      <c r="AU421">
        <v>0</v>
      </c>
      <c r="AV421">
        <v>2768.85</v>
      </c>
      <c r="AW421">
        <v>1</v>
      </c>
      <c r="AX421">
        <v>1</v>
      </c>
      <c r="AY421">
        <v>92539</v>
      </c>
      <c r="AZ421">
        <v>1</v>
      </c>
    </row>
    <row r="422" spans="1:52">
      <c r="A422">
        <v>20</v>
      </c>
      <c r="B422">
        <v>0</v>
      </c>
      <c r="C422">
        <v>8.0399999999999991</v>
      </c>
      <c r="D422" t="s">
        <v>52</v>
      </c>
      <c r="E422" t="s">
        <v>52</v>
      </c>
      <c r="F422">
        <v>79</v>
      </c>
      <c r="G422" t="s">
        <v>1196</v>
      </c>
      <c r="H422">
        <v>4573</v>
      </c>
      <c r="I422" t="s">
        <v>66</v>
      </c>
      <c r="J422" t="s">
        <v>55</v>
      </c>
      <c r="K422" t="s">
        <v>1197</v>
      </c>
      <c r="L422" t="s">
        <v>57</v>
      </c>
      <c r="M422">
        <v>1</v>
      </c>
      <c r="N422">
        <v>0</v>
      </c>
      <c r="O422" t="s">
        <v>68</v>
      </c>
      <c r="P422">
        <v>0</v>
      </c>
      <c r="Q422" t="s">
        <v>72</v>
      </c>
      <c r="R422" t="s">
        <v>1198</v>
      </c>
      <c r="S422">
        <v>38.505994999999999</v>
      </c>
      <c r="T422">
        <v>-123.18701900000001</v>
      </c>
      <c r="U422">
        <v>1</v>
      </c>
      <c r="V422">
        <v>19.45</v>
      </c>
      <c r="W422">
        <v>0</v>
      </c>
      <c r="X422">
        <v>1</v>
      </c>
      <c r="Y422">
        <v>10</v>
      </c>
      <c r="Z422" t="s">
        <v>61</v>
      </c>
      <c r="AA422">
        <v>0</v>
      </c>
      <c r="AB422">
        <v>0</v>
      </c>
      <c r="AC422">
        <v>0</v>
      </c>
      <c r="AD422">
        <v>1</v>
      </c>
      <c r="AE422" t="s">
        <v>79</v>
      </c>
      <c r="AF422">
        <v>1</v>
      </c>
      <c r="AG422">
        <v>438</v>
      </c>
      <c r="AH422">
        <v>0</v>
      </c>
      <c r="AI422" t="s">
        <v>63</v>
      </c>
      <c r="AJ422">
        <v>1</v>
      </c>
      <c r="AK422">
        <v>3</v>
      </c>
      <c r="AL422">
        <v>0</v>
      </c>
      <c r="AM422" t="s">
        <v>64</v>
      </c>
      <c r="AN422">
        <v>0</v>
      </c>
      <c r="AO422">
        <v>0</v>
      </c>
      <c r="AP422">
        <v>0</v>
      </c>
      <c r="AQ422">
        <v>5</v>
      </c>
      <c r="AR422">
        <v>86.05</v>
      </c>
      <c r="AS422">
        <v>0</v>
      </c>
      <c r="AT422">
        <v>40.200000000000003</v>
      </c>
      <c r="AU422">
        <v>0</v>
      </c>
      <c r="AV422">
        <v>126.25</v>
      </c>
      <c r="AW422">
        <v>1</v>
      </c>
      <c r="AX422">
        <v>0</v>
      </c>
      <c r="AY422">
        <v>95450</v>
      </c>
      <c r="AZ422">
        <v>0</v>
      </c>
    </row>
    <row r="423" spans="1:52">
      <c r="A423">
        <v>35</v>
      </c>
      <c r="B423">
        <v>10</v>
      </c>
      <c r="C423">
        <v>41.16</v>
      </c>
      <c r="D423" t="s">
        <v>80</v>
      </c>
      <c r="E423" t="s">
        <v>81</v>
      </c>
      <c r="F423">
        <v>78</v>
      </c>
      <c r="G423" t="s">
        <v>1199</v>
      </c>
      <c r="H423">
        <v>2087</v>
      </c>
      <c r="I423" t="s">
        <v>66</v>
      </c>
      <c r="J423" t="s">
        <v>55</v>
      </c>
      <c r="K423" t="s">
        <v>1200</v>
      </c>
      <c r="L423" t="s">
        <v>84</v>
      </c>
      <c r="M423">
        <v>0</v>
      </c>
      <c r="N423">
        <v>0</v>
      </c>
      <c r="O423" t="s">
        <v>68</v>
      </c>
      <c r="P423">
        <v>1</v>
      </c>
      <c r="Q423" t="s">
        <v>85</v>
      </c>
      <c r="R423" t="s">
        <v>1201</v>
      </c>
      <c r="S423">
        <v>39.134075000000003</v>
      </c>
      <c r="T423">
        <v>-123.23421999999999</v>
      </c>
      <c r="U423">
        <v>0</v>
      </c>
      <c r="V423">
        <v>44.75</v>
      </c>
      <c r="W423">
        <v>0</v>
      </c>
      <c r="X423">
        <v>0</v>
      </c>
      <c r="Y423">
        <v>0</v>
      </c>
      <c r="Z423" t="s">
        <v>61</v>
      </c>
      <c r="AA423">
        <v>0</v>
      </c>
      <c r="AB423">
        <v>0</v>
      </c>
      <c r="AC423">
        <v>0</v>
      </c>
      <c r="AD423">
        <v>0</v>
      </c>
      <c r="AE423" t="s">
        <v>62</v>
      </c>
      <c r="AF423">
        <v>1</v>
      </c>
      <c r="AG423">
        <v>30988</v>
      </c>
      <c r="AH423">
        <v>0</v>
      </c>
      <c r="AI423" t="s">
        <v>63</v>
      </c>
      <c r="AJ423">
        <v>0</v>
      </c>
      <c r="AK423">
        <v>2</v>
      </c>
      <c r="AL423">
        <v>0</v>
      </c>
      <c r="AM423" t="s">
        <v>64</v>
      </c>
      <c r="AN423">
        <v>0</v>
      </c>
      <c r="AO423">
        <v>0</v>
      </c>
      <c r="AP423">
        <v>0</v>
      </c>
      <c r="AQ423">
        <v>6</v>
      </c>
      <c r="AR423">
        <v>270.95</v>
      </c>
      <c r="AS423">
        <v>10</v>
      </c>
      <c r="AT423">
        <v>246.96</v>
      </c>
      <c r="AU423">
        <v>0</v>
      </c>
      <c r="AV423">
        <v>527.91</v>
      </c>
      <c r="AW423">
        <v>0</v>
      </c>
      <c r="AX423">
        <v>0</v>
      </c>
      <c r="AY423">
        <v>95482</v>
      </c>
      <c r="AZ423">
        <v>1</v>
      </c>
    </row>
    <row r="424" spans="1:52">
      <c r="A424">
        <v>48</v>
      </c>
      <c r="B424">
        <v>20</v>
      </c>
      <c r="C424">
        <v>7.63</v>
      </c>
      <c r="D424" t="s">
        <v>52</v>
      </c>
      <c r="E424" t="s">
        <v>52</v>
      </c>
      <c r="F424">
        <v>42</v>
      </c>
      <c r="G424" t="s">
        <v>1202</v>
      </c>
      <c r="H424">
        <v>2358</v>
      </c>
      <c r="I424" t="s">
        <v>66</v>
      </c>
      <c r="J424" t="s">
        <v>55</v>
      </c>
      <c r="K424" t="s">
        <v>1203</v>
      </c>
      <c r="L424" t="s">
        <v>57</v>
      </c>
      <c r="M424">
        <v>0</v>
      </c>
      <c r="N424">
        <v>1</v>
      </c>
      <c r="O424" t="s">
        <v>68</v>
      </c>
      <c r="P424">
        <v>1</v>
      </c>
      <c r="Q424" t="s">
        <v>59</v>
      </c>
      <c r="R424" t="s">
        <v>1204</v>
      </c>
      <c r="S424">
        <v>37.252057000000001</v>
      </c>
      <c r="T424">
        <v>-119.95783</v>
      </c>
      <c r="U424">
        <v>1</v>
      </c>
      <c r="V424">
        <v>86.1</v>
      </c>
      <c r="W424">
        <v>0</v>
      </c>
      <c r="X424">
        <v>0</v>
      </c>
      <c r="Y424">
        <v>10</v>
      </c>
      <c r="Z424" t="s">
        <v>87</v>
      </c>
      <c r="AA424">
        <v>1</v>
      </c>
      <c r="AB424">
        <v>1</v>
      </c>
      <c r="AC424">
        <v>1</v>
      </c>
      <c r="AD424">
        <v>1</v>
      </c>
      <c r="AE424" t="s">
        <v>79</v>
      </c>
      <c r="AF424">
        <v>1</v>
      </c>
      <c r="AG424">
        <v>972</v>
      </c>
      <c r="AH424">
        <v>0</v>
      </c>
      <c r="AI424" t="s">
        <v>63</v>
      </c>
      <c r="AJ424">
        <v>1</v>
      </c>
      <c r="AK424">
        <v>3</v>
      </c>
      <c r="AL424">
        <v>0</v>
      </c>
      <c r="AM424" t="s">
        <v>64</v>
      </c>
      <c r="AN424">
        <v>0</v>
      </c>
      <c r="AO424">
        <v>0</v>
      </c>
      <c r="AP424">
        <v>0</v>
      </c>
      <c r="AQ424">
        <v>43</v>
      </c>
      <c r="AR424">
        <v>3551.65</v>
      </c>
      <c r="AS424">
        <v>0</v>
      </c>
      <c r="AT424">
        <v>328.09</v>
      </c>
      <c r="AU424">
        <v>0</v>
      </c>
      <c r="AV424">
        <v>3879.74</v>
      </c>
      <c r="AW424">
        <v>0</v>
      </c>
      <c r="AX424">
        <v>1</v>
      </c>
      <c r="AY424">
        <v>93653</v>
      </c>
      <c r="AZ424">
        <v>0</v>
      </c>
    </row>
    <row r="425" spans="1:52">
      <c r="A425">
        <v>73</v>
      </c>
      <c r="B425">
        <v>13</v>
      </c>
      <c r="C425">
        <v>34.36</v>
      </c>
      <c r="D425" t="s">
        <v>52</v>
      </c>
      <c r="E425" t="s">
        <v>52</v>
      </c>
      <c r="F425">
        <v>77</v>
      </c>
      <c r="G425" t="s">
        <v>646</v>
      </c>
      <c r="H425">
        <v>4241</v>
      </c>
      <c r="I425" t="s">
        <v>54</v>
      </c>
      <c r="J425" t="s">
        <v>55</v>
      </c>
      <c r="K425" t="s">
        <v>1205</v>
      </c>
      <c r="L425" t="s">
        <v>57</v>
      </c>
      <c r="M425">
        <v>0</v>
      </c>
      <c r="N425">
        <v>0</v>
      </c>
      <c r="O425" t="s">
        <v>58</v>
      </c>
      <c r="P425">
        <v>1</v>
      </c>
      <c r="Q425" t="s">
        <v>59</v>
      </c>
      <c r="R425" t="s">
        <v>1206</v>
      </c>
      <c r="S425">
        <v>37.945287999999998</v>
      </c>
      <c r="T425">
        <v>-122.38394099999999</v>
      </c>
      <c r="U425">
        <v>0</v>
      </c>
      <c r="V425">
        <v>99.65</v>
      </c>
      <c r="W425">
        <v>1</v>
      </c>
      <c r="X425">
        <v>0</v>
      </c>
      <c r="Y425">
        <v>0</v>
      </c>
      <c r="Z425" t="s">
        <v>105</v>
      </c>
      <c r="AA425">
        <v>1</v>
      </c>
      <c r="AB425">
        <v>0</v>
      </c>
      <c r="AC425">
        <v>1</v>
      </c>
      <c r="AD425">
        <v>0</v>
      </c>
      <c r="AE425" t="s">
        <v>79</v>
      </c>
      <c r="AF425">
        <v>1</v>
      </c>
      <c r="AG425">
        <v>28450</v>
      </c>
      <c r="AH425">
        <v>0</v>
      </c>
      <c r="AI425" t="s">
        <v>63</v>
      </c>
      <c r="AJ425">
        <v>0</v>
      </c>
      <c r="AK425">
        <v>4</v>
      </c>
      <c r="AL425">
        <v>1</v>
      </c>
      <c r="AM425" t="s">
        <v>64</v>
      </c>
      <c r="AN425">
        <v>1</v>
      </c>
      <c r="AO425">
        <v>0</v>
      </c>
      <c r="AP425">
        <v>1</v>
      </c>
      <c r="AQ425">
        <v>71</v>
      </c>
      <c r="AR425">
        <v>6951.15</v>
      </c>
      <c r="AS425">
        <v>0</v>
      </c>
      <c r="AT425">
        <v>2439.56</v>
      </c>
      <c r="AU425">
        <v>3.33</v>
      </c>
      <c r="AV425">
        <v>9387.3799999999992</v>
      </c>
      <c r="AW425">
        <v>0</v>
      </c>
      <c r="AX425">
        <v>1</v>
      </c>
      <c r="AY425">
        <v>94801</v>
      </c>
      <c r="AZ425">
        <v>0</v>
      </c>
    </row>
    <row r="426" spans="1:52">
      <c r="A426">
        <v>42</v>
      </c>
      <c r="B426">
        <v>10</v>
      </c>
      <c r="C426">
        <v>7.97</v>
      </c>
      <c r="D426" t="s">
        <v>97</v>
      </c>
      <c r="E426" t="s">
        <v>1207</v>
      </c>
      <c r="F426">
        <v>90</v>
      </c>
      <c r="G426" t="s">
        <v>1208</v>
      </c>
      <c r="H426">
        <v>3043</v>
      </c>
      <c r="I426" t="s">
        <v>66</v>
      </c>
      <c r="J426" t="s">
        <v>55</v>
      </c>
      <c r="K426" t="s">
        <v>1209</v>
      </c>
      <c r="L426" t="s">
        <v>84</v>
      </c>
      <c r="M426">
        <v>0</v>
      </c>
      <c r="N426">
        <v>0</v>
      </c>
      <c r="O426" t="s">
        <v>68</v>
      </c>
      <c r="P426">
        <v>1</v>
      </c>
      <c r="Q426" t="s">
        <v>85</v>
      </c>
      <c r="R426" t="s">
        <v>1210</v>
      </c>
      <c r="S426">
        <v>38.035707000000002</v>
      </c>
      <c r="T426">
        <v>-122.196821</v>
      </c>
      <c r="U426">
        <v>0</v>
      </c>
      <c r="V426">
        <v>56.65</v>
      </c>
      <c r="W426">
        <v>0</v>
      </c>
      <c r="X426">
        <v>0</v>
      </c>
      <c r="Y426">
        <v>0</v>
      </c>
      <c r="Z426" t="s">
        <v>61</v>
      </c>
      <c r="AA426">
        <v>0</v>
      </c>
      <c r="AB426">
        <v>1</v>
      </c>
      <c r="AC426">
        <v>0</v>
      </c>
      <c r="AD426">
        <v>0</v>
      </c>
      <c r="AE426" t="s">
        <v>79</v>
      </c>
      <c r="AF426">
        <v>1</v>
      </c>
      <c r="AG426">
        <v>173</v>
      </c>
      <c r="AH426">
        <v>1</v>
      </c>
      <c r="AI426" t="s">
        <v>63</v>
      </c>
      <c r="AJ426">
        <v>0</v>
      </c>
      <c r="AK426">
        <v>1</v>
      </c>
      <c r="AL426">
        <v>0</v>
      </c>
      <c r="AM426" t="s">
        <v>64</v>
      </c>
      <c r="AN426">
        <v>0</v>
      </c>
      <c r="AO426">
        <v>0</v>
      </c>
      <c r="AP426">
        <v>0</v>
      </c>
      <c r="AQ426">
        <v>12</v>
      </c>
      <c r="AR426">
        <v>654.85</v>
      </c>
      <c r="AS426">
        <v>0</v>
      </c>
      <c r="AT426">
        <v>95.64</v>
      </c>
      <c r="AU426">
        <v>0</v>
      </c>
      <c r="AV426">
        <v>750.49</v>
      </c>
      <c r="AW426">
        <v>0</v>
      </c>
      <c r="AX426">
        <v>1</v>
      </c>
      <c r="AY426">
        <v>94569</v>
      </c>
      <c r="AZ426">
        <v>1</v>
      </c>
    </row>
    <row r="427" spans="1:52">
      <c r="A427">
        <v>47</v>
      </c>
      <c r="B427">
        <v>16</v>
      </c>
      <c r="C427">
        <v>20.149999999999999</v>
      </c>
      <c r="D427" t="s">
        <v>52</v>
      </c>
      <c r="E427" t="s">
        <v>52</v>
      </c>
      <c r="F427">
        <v>67</v>
      </c>
      <c r="G427" t="s">
        <v>143</v>
      </c>
      <c r="H427">
        <v>4156</v>
      </c>
      <c r="I427" t="s">
        <v>75</v>
      </c>
      <c r="J427" t="s">
        <v>55</v>
      </c>
      <c r="K427" t="s">
        <v>1211</v>
      </c>
      <c r="L427" t="s">
        <v>57</v>
      </c>
      <c r="M427">
        <v>1</v>
      </c>
      <c r="N427">
        <v>1</v>
      </c>
      <c r="O427" t="s">
        <v>58</v>
      </c>
      <c r="P427">
        <v>1</v>
      </c>
      <c r="Q427" t="s">
        <v>77</v>
      </c>
      <c r="R427" t="s">
        <v>145</v>
      </c>
      <c r="S427">
        <v>32.770392999999999</v>
      </c>
      <c r="T427">
        <v>-115.60915</v>
      </c>
      <c r="U427">
        <v>1</v>
      </c>
      <c r="V427">
        <v>73</v>
      </c>
      <c r="W427">
        <v>1</v>
      </c>
      <c r="X427">
        <v>2</v>
      </c>
      <c r="Y427">
        <v>8</v>
      </c>
      <c r="Z427" t="s">
        <v>61</v>
      </c>
      <c r="AA427">
        <v>1</v>
      </c>
      <c r="AB427">
        <v>1</v>
      </c>
      <c r="AC427">
        <v>1</v>
      </c>
      <c r="AD427">
        <v>1</v>
      </c>
      <c r="AE427" t="s">
        <v>79</v>
      </c>
      <c r="AF427">
        <v>1</v>
      </c>
      <c r="AG427">
        <v>43712</v>
      </c>
      <c r="AH427">
        <v>0</v>
      </c>
      <c r="AI427" t="s">
        <v>63</v>
      </c>
      <c r="AJ427">
        <v>1</v>
      </c>
      <c r="AK427">
        <v>4</v>
      </c>
      <c r="AL427">
        <v>0</v>
      </c>
      <c r="AM427" t="s">
        <v>64</v>
      </c>
      <c r="AN427">
        <v>0</v>
      </c>
      <c r="AO427">
        <v>0</v>
      </c>
      <c r="AP427">
        <v>1</v>
      </c>
      <c r="AQ427">
        <v>68</v>
      </c>
      <c r="AR427">
        <v>5163</v>
      </c>
      <c r="AS427">
        <v>0</v>
      </c>
      <c r="AT427">
        <v>1370.2</v>
      </c>
      <c r="AU427">
        <v>0</v>
      </c>
      <c r="AV427">
        <v>6533.2</v>
      </c>
      <c r="AW427">
        <v>0</v>
      </c>
      <c r="AX427">
        <v>1</v>
      </c>
      <c r="AY427">
        <v>92243</v>
      </c>
      <c r="AZ427">
        <v>0</v>
      </c>
    </row>
    <row r="428" spans="1:52">
      <c r="A428">
        <v>24</v>
      </c>
      <c r="B428">
        <v>0</v>
      </c>
      <c r="C428">
        <v>41.02</v>
      </c>
      <c r="D428" t="s">
        <v>52</v>
      </c>
      <c r="E428" t="s">
        <v>52</v>
      </c>
      <c r="F428">
        <v>49</v>
      </c>
      <c r="G428" t="s">
        <v>643</v>
      </c>
      <c r="H428">
        <v>3942</v>
      </c>
      <c r="I428" t="s">
        <v>75</v>
      </c>
      <c r="J428" t="s">
        <v>55</v>
      </c>
      <c r="K428" t="s">
        <v>1212</v>
      </c>
      <c r="L428" t="s">
        <v>57</v>
      </c>
      <c r="M428">
        <v>1</v>
      </c>
      <c r="N428">
        <v>0</v>
      </c>
      <c r="O428" t="s">
        <v>68</v>
      </c>
      <c r="P428">
        <v>0</v>
      </c>
      <c r="Q428" t="s">
        <v>72</v>
      </c>
      <c r="R428" t="s">
        <v>1213</v>
      </c>
      <c r="S428">
        <v>33.721916999999998</v>
      </c>
      <c r="T428">
        <v>-118.043237</v>
      </c>
      <c r="U428">
        <v>1</v>
      </c>
      <c r="V428">
        <v>20.05</v>
      </c>
      <c r="W428">
        <v>0</v>
      </c>
      <c r="X428">
        <v>1</v>
      </c>
      <c r="Y428">
        <v>4</v>
      </c>
      <c r="Z428" t="s">
        <v>258</v>
      </c>
      <c r="AA428">
        <v>0</v>
      </c>
      <c r="AB428">
        <v>0</v>
      </c>
      <c r="AC428">
        <v>0</v>
      </c>
      <c r="AD428">
        <v>1</v>
      </c>
      <c r="AE428" t="s">
        <v>62</v>
      </c>
      <c r="AF428">
        <v>1</v>
      </c>
      <c r="AG428">
        <v>32304</v>
      </c>
      <c r="AH428">
        <v>0</v>
      </c>
      <c r="AI428" t="s">
        <v>63</v>
      </c>
      <c r="AJ428">
        <v>1</v>
      </c>
      <c r="AK428">
        <v>3</v>
      </c>
      <c r="AL428">
        <v>0</v>
      </c>
      <c r="AM428" t="s">
        <v>64</v>
      </c>
      <c r="AN428">
        <v>0</v>
      </c>
      <c r="AO428">
        <v>0</v>
      </c>
      <c r="AP428">
        <v>0</v>
      </c>
      <c r="AQ428">
        <v>35</v>
      </c>
      <c r="AR428">
        <v>746.75</v>
      </c>
      <c r="AS428">
        <v>0</v>
      </c>
      <c r="AT428">
        <v>1435.7</v>
      </c>
      <c r="AU428">
        <v>0</v>
      </c>
      <c r="AV428">
        <v>2182.4499999999998</v>
      </c>
      <c r="AW428">
        <v>1</v>
      </c>
      <c r="AX428">
        <v>0</v>
      </c>
      <c r="AY428">
        <v>92649</v>
      </c>
      <c r="AZ428">
        <v>0</v>
      </c>
    </row>
    <row r="429" spans="1:52">
      <c r="A429">
        <v>48</v>
      </c>
      <c r="B429">
        <v>8</v>
      </c>
      <c r="C429">
        <v>45.59</v>
      </c>
      <c r="D429" t="s">
        <v>97</v>
      </c>
      <c r="E429" t="s">
        <v>98</v>
      </c>
      <c r="F429">
        <v>69</v>
      </c>
      <c r="G429" t="s">
        <v>1214</v>
      </c>
      <c r="H429">
        <v>2545</v>
      </c>
      <c r="I429" t="s">
        <v>66</v>
      </c>
      <c r="J429" t="s">
        <v>55</v>
      </c>
      <c r="K429" t="s">
        <v>1215</v>
      </c>
      <c r="L429" t="s">
        <v>84</v>
      </c>
      <c r="M429">
        <v>0</v>
      </c>
      <c r="N429">
        <v>0</v>
      </c>
      <c r="O429" t="s">
        <v>58</v>
      </c>
      <c r="P429">
        <v>1</v>
      </c>
      <c r="Q429" t="s">
        <v>59</v>
      </c>
      <c r="R429" t="s">
        <v>1216</v>
      </c>
      <c r="S429">
        <v>38.733908</v>
      </c>
      <c r="T429">
        <v>-120.453416</v>
      </c>
      <c r="U429">
        <v>0</v>
      </c>
      <c r="V429">
        <v>87.05</v>
      </c>
      <c r="W429">
        <v>1</v>
      </c>
      <c r="X429">
        <v>0</v>
      </c>
      <c r="Y429">
        <v>0</v>
      </c>
      <c r="Z429" t="s">
        <v>93</v>
      </c>
      <c r="AA429">
        <v>0</v>
      </c>
      <c r="AB429">
        <v>0</v>
      </c>
      <c r="AC429">
        <v>1</v>
      </c>
      <c r="AD429">
        <v>0</v>
      </c>
      <c r="AE429" t="s">
        <v>62</v>
      </c>
      <c r="AF429">
        <v>1</v>
      </c>
      <c r="AG429">
        <v>8577</v>
      </c>
      <c r="AH429">
        <v>0</v>
      </c>
      <c r="AI429" t="s">
        <v>63</v>
      </c>
      <c r="AJ429">
        <v>0</v>
      </c>
      <c r="AK429">
        <v>1</v>
      </c>
      <c r="AL429">
        <v>0</v>
      </c>
      <c r="AM429" t="s">
        <v>64</v>
      </c>
      <c r="AN429">
        <v>0</v>
      </c>
      <c r="AO429">
        <v>0</v>
      </c>
      <c r="AP429">
        <v>1</v>
      </c>
      <c r="AQ429">
        <v>8</v>
      </c>
      <c r="AR429">
        <v>762.1</v>
      </c>
      <c r="AS429">
        <v>0</v>
      </c>
      <c r="AT429">
        <v>364.72</v>
      </c>
      <c r="AU429">
        <v>0</v>
      </c>
      <c r="AV429">
        <v>1126.82</v>
      </c>
      <c r="AW429">
        <v>0</v>
      </c>
      <c r="AX429">
        <v>1</v>
      </c>
      <c r="AY429">
        <v>95726</v>
      </c>
      <c r="AZ429">
        <v>1</v>
      </c>
    </row>
    <row r="430" spans="1:52">
      <c r="A430">
        <v>50</v>
      </c>
      <c r="B430">
        <v>14</v>
      </c>
      <c r="C430">
        <v>2.7</v>
      </c>
      <c r="D430" t="s">
        <v>52</v>
      </c>
      <c r="E430" t="s">
        <v>52</v>
      </c>
      <c r="F430">
        <v>23</v>
      </c>
      <c r="G430" t="s">
        <v>1217</v>
      </c>
      <c r="H430">
        <v>3270</v>
      </c>
      <c r="I430" t="s">
        <v>66</v>
      </c>
      <c r="J430" t="s">
        <v>55</v>
      </c>
      <c r="K430" t="s">
        <v>1218</v>
      </c>
      <c r="L430" t="s">
        <v>108</v>
      </c>
      <c r="M430">
        <v>0</v>
      </c>
      <c r="N430">
        <v>0</v>
      </c>
      <c r="O430" t="s">
        <v>58</v>
      </c>
      <c r="P430">
        <v>1</v>
      </c>
      <c r="Q430" t="s">
        <v>59</v>
      </c>
      <c r="R430" t="s">
        <v>1219</v>
      </c>
      <c r="S430">
        <v>33.879983000000003</v>
      </c>
      <c r="T430">
        <v>-117.895482</v>
      </c>
      <c r="U430">
        <v>0</v>
      </c>
      <c r="V430">
        <v>95.85</v>
      </c>
      <c r="W430">
        <v>0</v>
      </c>
      <c r="X430">
        <v>0</v>
      </c>
      <c r="Y430">
        <v>0</v>
      </c>
      <c r="Z430" t="s">
        <v>61</v>
      </c>
      <c r="AA430">
        <v>0</v>
      </c>
      <c r="AB430">
        <v>0</v>
      </c>
      <c r="AC430">
        <v>1</v>
      </c>
      <c r="AD430">
        <v>0</v>
      </c>
      <c r="AE430" t="s">
        <v>62</v>
      </c>
      <c r="AF430">
        <v>1</v>
      </c>
      <c r="AG430">
        <v>34592</v>
      </c>
      <c r="AH430">
        <v>1</v>
      </c>
      <c r="AI430" t="s">
        <v>63</v>
      </c>
      <c r="AJ430">
        <v>0</v>
      </c>
      <c r="AK430">
        <v>4</v>
      </c>
      <c r="AL430">
        <v>0</v>
      </c>
      <c r="AM430" t="s">
        <v>64</v>
      </c>
      <c r="AN430">
        <v>1</v>
      </c>
      <c r="AO430">
        <v>1</v>
      </c>
      <c r="AP430">
        <v>1</v>
      </c>
      <c r="AQ430">
        <v>1</v>
      </c>
      <c r="AR430">
        <v>95.85</v>
      </c>
      <c r="AS430">
        <v>0</v>
      </c>
      <c r="AT430">
        <v>2.7</v>
      </c>
      <c r="AU430">
        <v>0</v>
      </c>
      <c r="AV430">
        <v>98.55</v>
      </c>
      <c r="AW430">
        <v>0</v>
      </c>
      <c r="AX430">
        <v>1</v>
      </c>
      <c r="AY430">
        <v>92831</v>
      </c>
      <c r="AZ430">
        <v>0</v>
      </c>
    </row>
    <row r="431" spans="1:52">
      <c r="A431">
        <v>66</v>
      </c>
      <c r="B431">
        <v>7</v>
      </c>
      <c r="C431">
        <v>37.380000000000003</v>
      </c>
      <c r="D431" t="s">
        <v>88</v>
      </c>
      <c r="E431" t="s">
        <v>119</v>
      </c>
      <c r="F431">
        <v>83</v>
      </c>
      <c r="G431" t="s">
        <v>414</v>
      </c>
      <c r="H431">
        <v>5679</v>
      </c>
      <c r="I431" t="s">
        <v>75</v>
      </c>
      <c r="J431" t="s">
        <v>55</v>
      </c>
      <c r="K431" t="s">
        <v>1220</v>
      </c>
      <c r="L431" t="s">
        <v>84</v>
      </c>
      <c r="M431">
        <v>0</v>
      </c>
      <c r="N431">
        <v>1</v>
      </c>
      <c r="O431" t="s">
        <v>58</v>
      </c>
      <c r="P431">
        <v>1</v>
      </c>
      <c r="Q431" t="s">
        <v>59</v>
      </c>
      <c r="R431" t="s">
        <v>1221</v>
      </c>
      <c r="S431">
        <v>36.654614000000002</v>
      </c>
      <c r="T431">
        <v>-119.903674</v>
      </c>
      <c r="U431">
        <v>0</v>
      </c>
      <c r="V431">
        <v>100</v>
      </c>
      <c r="W431">
        <v>1</v>
      </c>
      <c r="X431">
        <v>0</v>
      </c>
      <c r="Y431">
        <v>0</v>
      </c>
      <c r="Z431" t="s">
        <v>61</v>
      </c>
      <c r="AA431">
        <v>0</v>
      </c>
      <c r="AB431">
        <v>0</v>
      </c>
      <c r="AC431">
        <v>1</v>
      </c>
      <c r="AD431">
        <v>0</v>
      </c>
      <c r="AE431" t="s">
        <v>62</v>
      </c>
      <c r="AF431">
        <v>1</v>
      </c>
      <c r="AG431">
        <v>35790</v>
      </c>
      <c r="AH431">
        <v>0</v>
      </c>
      <c r="AI431" t="s">
        <v>63</v>
      </c>
      <c r="AJ431">
        <v>0</v>
      </c>
      <c r="AK431">
        <v>3</v>
      </c>
      <c r="AL431">
        <v>1</v>
      </c>
      <c r="AM431" t="s">
        <v>64</v>
      </c>
      <c r="AN431">
        <v>1</v>
      </c>
      <c r="AO431">
        <v>1</v>
      </c>
      <c r="AP431">
        <v>1</v>
      </c>
      <c r="AQ431">
        <v>55</v>
      </c>
      <c r="AR431">
        <v>5509.3</v>
      </c>
      <c r="AS431">
        <v>100</v>
      </c>
      <c r="AT431">
        <v>2055.9</v>
      </c>
      <c r="AU431">
        <v>0</v>
      </c>
      <c r="AV431">
        <v>7665.2</v>
      </c>
      <c r="AW431">
        <v>0</v>
      </c>
      <c r="AX431">
        <v>0</v>
      </c>
      <c r="AY431">
        <v>93706</v>
      </c>
      <c r="AZ431">
        <v>1</v>
      </c>
    </row>
    <row r="432" spans="1:52">
      <c r="A432">
        <v>56</v>
      </c>
      <c r="B432">
        <v>21</v>
      </c>
      <c r="C432">
        <v>6.47</v>
      </c>
      <c r="D432" t="s">
        <v>88</v>
      </c>
      <c r="E432" t="s">
        <v>119</v>
      </c>
      <c r="F432">
        <v>81</v>
      </c>
      <c r="G432" t="s">
        <v>210</v>
      </c>
      <c r="H432">
        <v>2699</v>
      </c>
      <c r="I432" t="s">
        <v>66</v>
      </c>
      <c r="J432" t="s">
        <v>55</v>
      </c>
      <c r="K432" t="s">
        <v>1222</v>
      </c>
      <c r="L432" t="s">
        <v>84</v>
      </c>
      <c r="M432">
        <v>0</v>
      </c>
      <c r="N432">
        <v>0</v>
      </c>
      <c r="O432" t="s">
        <v>68</v>
      </c>
      <c r="P432">
        <v>1</v>
      </c>
      <c r="Q432" t="s">
        <v>77</v>
      </c>
      <c r="R432" t="s">
        <v>1223</v>
      </c>
      <c r="S432">
        <v>38.486938000000002</v>
      </c>
      <c r="T432">
        <v>-121.395805</v>
      </c>
      <c r="U432">
        <v>0</v>
      </c>
      <c r="V432">
        <v>45.15</v>
      </c>
      <c r="W432">
        <v>0</v>
      </c>
      <c r="X432">
        <v>0</v>
      </c>
      <c r="Y432">
        <v>0</v>
      </c>
      <c r="Z432" t="s">
        <v>93</v>
      </c>
      <c r="AA432">
        <v>0</v>
      </c>
      <c r="AB432">
        <v>0</v>
      </c>
      <c r="AC432">
        <v>1</v>
      </c>
      <c r="AD432">
        <v>0</v>
      </c>
      <c r="AE432" t="s">
        <v>62</v>
      </c>
      <c r="AF432">
        <v>1</v>
      </c>
      <c r="AG432">
        <v>54880</v>
      </c>
      <c r="AH432">
        <v>0</v>
      </c>
      <c r="AI432" t="s">
        <v>63</v>
      </c>
      <c r="AJ432">
        <v>0</v>
      </c>
      <c r="AK432">
        <v>2</v>
      </c>
      <c r="AL432">
        <v>0</v>
      </c>
      <c r="AM432" t="s">
        <v>64</v>
      </c>
      <c r="AN432">
        <v>0</v>
      </c>
      <c r="AO432">
        <v>0</v>
      </c>
      <c r="AP432">
        <v>0</v>
      </c>
      <c r="AQ432">
        <v>2</v>
      </c>
      <c r="AR432">
        <v>98.5</v>
      </c>
      <c r="AS432">
        <v>0</v>
      </c>
      <c r="AT432">
        <v>12.94</v>
      </c>
      <c r="AU432">
        <v>0</v>
      </c>
      <c r="AV432">
        <v>111.44</v>
      </c>
      <c r="AW432">
        <v>0</v>
      </c>
      <c r="AX432">
        <v>1</v>
      </c>
      <c r="AY432">
        <v>95828</v>
      </c>
      <c r="AZ432">
        <v>1</v>
      </c>
    </row>
    <row r="433" spans="1:52">
      <c r="A433">
        <v>60</v>
      </c>
      <c r="B433">
        <v>0</v>
      </c>
      <c r="C433">
        <v>40.98</v>
      </c>
      <c r="D433" t="s">
        <v>52</v>
      </c>
      <c r="E433" t="s">
        <v>52</v>
      </c>
      <c r="F433">
        <v>46</v>
      </c>
      <c r="G433" t="s">
        <v>1089</v>
      </c>
      <c r="H433">
        <v>3889</v>
      </c>
      <c r="I433" t="s">
        <v>66</v>
      </c>
      <c r="J433" t="s">
        <v>55</v>
      </c>
      <c r="K433" t="s">
        <v>1224</v>
      </c>
      <c r="L433" t="s">
        <v>108</v>
      </c>
      <c r="M433">
        <v>0</v>
      </c>
      <c r="N433">
        <v>0</v>
      </c>
      <c r="O433" t="s">
        <v>58</v>
      </c>
      <c r="P433">
        <v>0</v>
      </c>
      <c r="Q433" t="s">
        <v>72</v>
      </c>
      <c r="R433" t="s">
        <v>1091</v>
      </c>
      <c r="S433">
        <v>38.156970999999999</v>
      </c>
      <c r="T433">
        <v>-120.849231</v>
      </c>
      <c r="U433">
        <v>0</v>
      </c>
      <c r="V433">
        <v>19.55</v>
      </c>
      <c r="W433">
        <v>0</v>
      </c>
      <c r="X433">
        <v>0</v>
      </c>
      <c r="Y433">
        <v>0</v>
      </c>
      <c r="Z433" t="s">
        <v>61</v>
      </c>
      <c r="AA433">
        <v>0</v>
      </c>
      <c r="AB433">
        <v>0</v>
      </c>
      <c r="AC433">
        <v>0</v>
      </c>
      <c r="AD433">
        <v>0</v>
      </c>
      <c r="AE433" t="s">
        <v>62</v>
      </c>
      <c r="AF433">
        <v>1</v>
      </c>
      <c r="AG433">
        <v>11266</v>
      </c>
      <c r="AH433">
        <v>0</v>
      </c>
      <c r="AI433" t="s">
        <v>63</v>
      </c>
      <c r="AJ433">
        <v>0</v>
      </c>
      <c r="AK433">
        <v>4</v>
      </c>
      <c r="AL433">
        <v>0</v>
      </c>
      <c r="AM433" t="s">
        <v>64</v>
      </c>
      <c r="AN433">
        <v>0</v>
      </c>
      <c r="AO433">
        <v>0</v>
      </c>
      <c r="AP433">
        <v>0</v>
      </c>
      <c r="AQ433">
        <v>3</v>
      </c>
      <c r="AR433">
        <v>61.05</v>
      </c>
      <c r="AS433">
        <v>0</v>
      </c>
      <c r="AT433">
        <v>122.94</v>
      </c>
      <c r="AU433">
        <v>0</v>
      </c>
      <c r="AV433">
        <v>183.99</v>
      </c>
      <c r="AW433">
        <v>0</v>
      </c>
      <c r="AX433">
        <v>0</v>
      </c>
      <c r="AY433">
        <v>95252</v>
      </c>
      <c r="AZ433">
        <v>0</v>
      </c>
    </row>
    <row r="434" spans="1:52">
      <c r="A434">
        <v>48</v>
      </c>
      <c r="B434">
        <v>23</v>
      </c>
      <c r="C434">
        <v>22.97</v>
      </c>
      <c r="D434" t="s">
        <v>97</v>
      </c>
      <c r="E434" t="s">
        <v>473</v>
      </c>
      <c r="F434">
        <v>95</v>
      </c>
      <c r="G434" t="s">
        <v>1225</v>
      </c>
      <c r="H434">
        <v>4931</v>
      </c>
      <c r="I434" t="s">
        <v>66</v>
      </c>
      <c r="J434" t="s">
        <v>55</v>
      </c>
      <c r="K434" t="s">
        <v>1226</v>
      </c>
      <c r="L434" t="s">
        <v>84</v>
      </c>
      <c r="M434">
        <v>0</v>
      </c>
      <c r="N434">
        <v>1</v>
      </c>
      <c r="O434" t="s">
        <v>58</v>
      </c>
      <c r="P434">
        <v>1</v>
      </c>
      <c r="Q434" t="s">
        <v>59</v>
      </c>
      <c r="R434" t="s">
        <v>1227</v>
      </c>
      <c r="S434">
        <v>36.719141</v>
      </c>
      <c r="T434">
        <v>-119.20267699999999</v>
      </c>
      <c r="U434">
        <v>0</v>
      </c>
      <c r="V434">
        <v>85.45</v>
      </c>
      <c r="W434">
        <v>0</v>
      </c>
      <c r="X434">
        <v>0</v>
      </c>
      <c r="Y434">
        <v>0</v>
      </c>
      <c r="Z434" t="s">
        <v>93</v>
      </c>
      <c r="AA434">
        <v>0</v>
      </c>
      <c r="AB434">
        <v>0</v>
      </c>
      <c r="AC434">
        <v>1</v>
      </c>
      <c r="AD434">
        <v>0</v>
      </c>
      <c r="AE434" t="s">
        <v>62</v>
      </c>
      <c r="AF434">
        <v>1</v>
      </c>
      <c r="AG434">
        <v>3146</v>
      </c>
      <c r="AH434">
        <v>0</v>
      </c>
      <c r="AI434" t="s">
        <v>63</v>
      </c>
      <c r="AJ434">
        <v>0</v>
      </c>
      <c r="AK434">
        <v>2</v>
      </c>
      <c r="AL434">
        <v>0</v>
      </c>
      <c r="AM434" t="s">
        <v>64</v>
      </c>
      <c r="AN434">
        <v>0</v>
      </c>
      <c r="AO434">
        <v>0</v>
      </c>
      <c r="AP434">
        <v>1</v>
      </c>
      <c r="AQ434">
        <v>1</v>
      </c>
      <c r="AR434">
        <v>85.45</v>
      </c>
      <c r="AS434">
        <v>0</v>
      </c>
      <c r="AT434">
        <v>22.97</v>
      </c>
      <c r="AU434">
        <v>0</v>
      </c>
      <c r="AV434">
        <v>108.42</v>
      </c>
      <c r="AW434">
        <v>0</v>
      </c>
      <c r="AX434">
        <v>1</v>
      </c>
      <c r="AY434">
        <v>93675</v>
      </c>
      <c r="AZ434">
        <v>1</v>
      </c>
    </row>
    <row r="435" spans="1:52">
      <c r="A435">
        <v>54</v>
      </c>
      <c r="B435">
        <v>4</v>
      </c>
      <c r="C435">
        <v>9.8800000000000008</v>
      </c>
      <c r="D435" t="s">
        <v>52</v>
      </c>
      <c r="E435" t="s">
        <v>52</v>
      </c>
      <c r="F435">
        <v>76</v>
      </c>
      <c r="G435" t="s">
        <v>1228</v>
      </c>
      <c r="H435">
        <v>4969</v>
      </c>
      <c r="I435" t="s">
        <v>66</v>
      </c>
      <c r="J435" t="s">
        <v>55</v>
      </c>
      <c r="K435" t="s">
        <v>1229</v>
      </c>
      <c r="L435" t="s">
        <v>57</v>
      </c>
      <c r="M435">
        <v>0</v>
      </c>
      <c r="N435">
        <v>0</v>
      </c>
      <c r="O435" t="s">
        <v>58</v>
      </c>
      <c r="P435">
        <v>1</v>
      </c>
      <c r="Q435" t="s">
        <v>59</v>
      </c>
      <c r="R435" t="s">
        <v>1230</v>
      </c>
      <c r="S435">
        <v>35.846066999999998</v>
      </c>
      <c r="T435">
        <v>-119.00407300000001</v>
      </c>
      <c r="U435">
        <v>1</v>
      </c>
      <c r="V435">
        <v>90.25</v>
      </c>
      <c r="W435">
        <v>1</v>
      </c>
      <c r="X435">
        <v>0</v>
      </c>
      <c r="Y435">
        <v>4</v>
      </c>
      <c r="Z435" t="s">
        <v>93</v>
      </c>
      <c r="AA435">
        <v>0</v>
      </c>
      <c r="AB435">
        <v>0</v>
      </c>
      <c r="AC435">
        <v>1</v>
      </c>
      <c r="AD435">
        <v>1</v>
      </c>
      <c r="AE435" t="s">
        <v>62</v>
      </c>
      <c r="AF435">
        <v>1</v>
      </c>
      <c r="AG435">
        <v>823</v>
      </c>
      <c r="AH435">
        <v>1</v>
      </c>
      <c r="AI435" t="s">
        <v>63</v>
      </c>
      <c r="AJ435">
        <v>1</v>
      </c>
      <c r="AK435">
        <v>3</v>
      </c>
      <c r="AL435">
        <v>0</v>
      </c>
      <c r="AM435" t="s">
        <v>64</v>
      </c>
      <c r="AN435">
        <v>1</v>
      </c>
      <c r="AO435">
        <v>1</v>
      </c>
      <c r="AP435">
        <v>0</v>
      </c>
      <c r="AQ435">
        <v>8</v>
      </c>
      <c r="AR435">
        <v>743.75</v>
      </c>
      <c r="AS435">
        <v>0</v>
      </c>
      <c r="AT435">
        <v>79.040000000000006</v>
      </c>
      <c r="AU435">
        <v>0</v>
      </c>
      <c r="AV435">
        <v>822.79</v>
      </c>
      <c r="AW435">
        <v>0</v>
      </c>
      <c r="AX435">
        <v>0</v>
      </c>
      <c r="AY435">
        <v>93218</v>
      </c>
      <c r="AZ435">
        <v>0</v>
      </c>
    </row>
    <row r="436" spans="1:52">
      <c r="A436">
        <v>20</v>
      </c>
      <c r="B436">
        <v>71</v>
      </c>
      <c r="C436">
        <v>10.7</v>
      </c>
      <c r="D436" t="s">
        <v>175</v>
      </c>
      <c r="E436" t="s">
        <v>176</v>
      </c>
      <c r="F436">
        <v>84</v>
      </c>
      <c r="G436" t="s">
        <v>1231</v>
      </c>
      <c r="H436">
        <v>4105</v>
      </c>
      <c r="I436" t="s">
        <v>66</v>
      </c>
      <c r="J436" t="s">
        <v>55</v>
      </c>
      <c r="K436" t="s">
        <v>1232</v>
      </c>
      <c r="L436" t="s">
        <v>84</v>
      </c>
      <c r="M436">
        <v>0</v>
      </c>
      <c r="N436">
        <v>1</v>
      </c>
      <c r="O436" t="s">
        <v>58</v>
      </c>
      <c r="P436">
        <v>1</v>
      </c>
      <c r="Q436" t="s">
        <v>59</v>
      </c>
      <c r="R436" t="s">
        <v>1233</v>
      </c>
      <c r="S436">
        <v>34.248061</v>
      </c>
      <c r="T436">
        <v>-117.29028</v>
      </c>
      <c r="U436">
        <v>0</v>
      </c>
      <c r="V436">
        <v>105.9</v>
      </c>
      <c r="W436">
        <v>1</v>
      </c>
      <c r="X436">
        <v>0</v>
      </c>
      <c r="Y436">
        <v>0</v>
      </c>
      <c r="Z436" t="s">
        <v>61</v>
      </c>
      <c r="AA436">
        <v>1</v>
      </c>
      <c r="AB436">
        <v>0</v>
      </c>
      <c r="AC436">
        <v>1</v>
      </c>
      <c r="AD436">
        <v>0</v>
      </c>
      <c r="AE436" t="s">
        <v>62</v>
      </c>
      <c r="AF436">
        <v>1</v>
      </c>
      <c r="AG436">
        <v>10484</v>
      </c>
      <c r="AH436">
        <v>0</v>
      </c>
      <c r="AI436" t="s">
        <v>63</v>
      </c>
      <c r="AJ436">
        <v>0</v>
      </c>
      <c r="AK436">
        <v>2</v>
      </c>
      <c r="AL436">
        <v>0</v>
      </c>
      <c r="AM436" t="s">
        <v>64</v>
      </c>
      <c r="AN436">
        <v>1</v>
      </c>
      <c r="AO436">
        <v>1</v>
      </c>
      <c r="AP436">
        <v>1</v>
      </c>
      <c r="AQ436">
        <v>60</v>
      </c>
      <c r="AR436">
        <v>6396.45</v>
      </c>
      <c r="AS436">
        <v>0</v>
      </c>
      <c r="AT436">
        <v>642</v>
      </c>
      <c r="AU436">
        <v>0</v>
      </c>
      <c r="AV436">
        <v>7038.45</v>
      </c>
      <c r="AW436">
        <v>1</v>
      </c>
      <c r="AX436">
        <v>1</v>
      </c>
      <c r="AY436">
        <v>92325</v>
      </c>
      <c r="AZ436">
        <v>1</v>
      </c>
    </row>
    <row r="437" spans="1:52">
      <c r="A437">
        <v>48</v>
      </c>
      <c r="B437">
        <v>13</v>
      </c>
      <c r="C437">
        <v>28.5</v>
      </c>
      <c r="D437" t="s">
        <v>52</v>
      </c>
      <c r="E437" t="s">
        <v>52</v>
      </c>
      <c r="F437">
        <v>49</v>
      </c>
      <c r="G437" t="s">
        <v>1234</v>
      </c>
      <c r="H437">
        <v>4668</v>
      </c>
      <c r="I437" t="s">
        <v>66</v>
      </c>
      <c r="J437" t="s">
        <v>55</v>
      </c>
      <c r="K437" t="s">
        <v>1235</v>
      </c>
      <c r="L437" t="s">
        <v>57</v>
      </c>
      <c r="M437">
        <v>1</v>
      </c>
      <c r="N437">
        <v>0</v>
      </c>
      <c r="O437" t="s">
        <v>58</v>
      </c>
      <c r="P437">
        <v>1</v>
      </c>
      <c r="Q437" t="s">
        <v>59</v>
      </c>
      <c r="R437" t="s">
        <v>1236</v>
      </c>
      <c r="S437">
        <v>34.100969999999997</v>
      </c>
      <c r="T437">
        <v>-117.57881999999999</v>
      </c>
      <c r="U437">
        <v>0</v>
      </c>
      <c r="V437">
        <v>71.05</v>
      </c>
      <c r="W437">
        <v>0</v>
      </c>
      <c r="X437">
        <v>1</v>
      </c>
      <c r="Y437">
        <v>0</v>
      </c>
      <c r="Z437" t="s">
        <v>93</v>
      </c>
      <c r="AA437">
        <v>0</v>
      </c>
      <c r="AB437">
        <v>0</v>
      </c>
      <c r="AC437">
        <v>1</v>
      </c>
      <c r="AD437">
        <v>0</v>
      </c>
      <c r="AE437" t="s">
        <v>62</v>
      </c>
      <c r="AF437">
        <v>1</v>
      </c>
      <c r="AG437">
        <v>51970</v>
      </c>
      <c r="AH437">
        <v>0</v>
      </c>
      <c r="AI437" t="s">
        <v>63</v>
      </c>
      <c r="AJ437">
        <v>0</v>
      </c>
      <c r="AK437">
        <v>5</v>
      </c>
      <c r="AL437">
        <v>0</v>
      </c>
      <c r="AM437" t="s">
        <v>64</v>
      </c>
      <c r="AN437">
        <v>0</v>
      </c>
      <c r="AO437">
        <v>0</v>
      </c>
      <c r="AP437">
        <v>0</v>
      </c>
      <c r="AQ437">
        <v>7</v>
      </c>
      <c r="AR437">
        <v>472.65</v>
      </c>
      <c r="AS437">
        <v>10</v>
      </c>
      <c r="AT437">
        <v>199.5</v>
      </c>
      <c r="AU437">
        <v>0</v>
      </c>
      <c r="AV437">
        <v>682.15</v>
      </c>
      <c r="AW437">
        <v>0</v>
      </c>
      <c r="AX437">
        <v>0</v>
      </c>
      <c r="AY437">
        <v>91730</v>
      </c>
      <c r="AZ437">
        <v>0</v>
      </c>
    </row>
    <row r="438" spans="1:52">
      <c r="A438">
        <v>70</v>
      </c>
      <c r="B438">
        <v>20</v>
      </c>
      <c r="C438">
        <v>28.09</v>
      </c>
      <c r="D438" t="s">
        <v>52</v>
      </c>
      <c r="E438" t="s">
        <v>52</v>
      </c>
      <c r="F438">
        <v>78</v>
      </c>
      <c r="G438" t="s">
        <v>1237</v>
      </c>
      <c r="H438">
        <v>5153</v>
      </c>
      <c r="I438" t="s">
        <v>54</v>
      </c>
      <c r="J438" t="s">
        <v>55</v>
      </c>
      <c r="K438" t="s">
        <v>1238</v>
      </c>
      <c r="L438" t="s">
        <v>57</v>
      </c>
      <c r="M438">
        <v>0</v>
      </c>
      <c r="N438">
        <v>1</v>
      </c>
      <c r="O438" t="s">
        <v>58</v>
      </c>
      <c r="P438">
        <v>1</v>
      </c>
      <c r="Q438" t="s">
        <v>59</v>
      </c>
      <c r="R438" t="s">
        <v>1239</v>
      </c>
      <c r="S438">
        <v>33.958134000000001</v>
      </c>
      <c r="T438">
        <v>-118.330905</v>
      </c>
      <c r="U438">
        <v>1</v>
      </c>
      <c r="V438">
        <v>96.6</v>
      </c>
      <c r="W438">
        <v>1</v>
      </c>
      <c r="X438">
        <v>0</v>
      </c>
      <c r="Y438">
        <v>10</v>
      </c>
      <c r="Z438" t="s">
        <v>61</v>
      </c>
      <c r="AA438">
        <v>1</v>
      </c>
      <c r="AB438">
        <v>1</v>
      </c>
      <c r="AC438">
        <v>1</v>
      </c>
      <c r="AD438">
        <v>1</v>
      </c>
      <c r="AE438" t="s">
        <v>62</v>
      </c>
      <c r="AF438">
        <v>1</v>
      </c>
      <c r="AG438">
        <v>13779</v>
      </c>
      <c r="AH438">
        <v>1</v>
      </c>
      <c r="AI438" t="s">
        <v>63</v>
      </c>
      <c r="AJ438">
        <v>1</v>
      </c>
      <c r="AK438">
        <v>4</v>
      </c>
      <c r="AL438">
        <v>1</v>
      </c>
      <c r="AM438" t="s">
        <v>64</v>
      </c>
      <c r="AN438">
        <v>0</v>
      </c>
      <c r="AO438">
        <v>0</v>
      </c>
      <c r="AP438">
        <v>0</v>
      </c>
      <c r="AQ438">
        <v>72</v>
      </c>
      <c r="AR438">
        <v>6827.5</v>
      </c>
      <c r="AS438">
        <v>0</v>
      </c>
      <c r="AT438">
        <v>2022.48</v>
      </c>
      <c r="AU438">
        <v>0</v>
      </c>
      <c r="AV438">
        <v>8849.98</v>
      </c>
      <c r="AW438">
        <v>0</v>
      </c>
      <c r="AX438">
        <v>1</v>
      </c>
      <c r="AY438">
        <v>90305</v>
      </c>
      <c r="AZ438">
        <v>0</v>
      </c>
    </row>
    <row r="439" spans="1:52">
      <c r="A439">
        <v>47</v>
      </c>
      <c r="B439">
        <v>0</v>
      </c>
      <c r="C439">
        <v>17.2</v>
      </c>
      <c r="D439" t="s">
        <v>52</v>
      </c>
      <c r="E439" t="s">
        <v>52</v>
      </c>
      <c r="F439">
        <v>71</v>
      </c>
      <c r="G439" t="s">
        <v>1240</v>
      </c>
      <c r="H439">
        <v>3967</v>
      </c>
      <c r="I439" t="s">
        <v>54</v>
      </c>
      <c r="J439" t="s">
        <v>55</v>
      </c>
      <c r="K439" t="s">
        <v>1241</v>
      </c>
      <c r="L439" t="s">
        <v>57</v>
      </c>
      <c r="M439">
        <v>0</v>
      </c>
      <c r="N439">
        <v>0</v>
      </c>
      <c r="O439" t="s">
        <v>68</v>
      </c>
      <c r="P439">
        <v>0</v>
      </c>
      <c r="Q439" t="s">
        <v>72</v>
      </c>
      <c r="R439" t="s">
        <v>1242</v>
      </c>
      <c r="S439">
        <v>39.333736999999999</v>
      </c>
      <c r="T439">
        <v>-120.858667</v>
      </c>
      <c r="U439">
        <v>0</v>
      </c>
      <c r="V439">
        <v>21.45</v>
      </c>
      <c r="W439">
        <v>0</v>
      </c>
      <c r="X439">
        <v>0</v>
      </c>
      <c r="Y439">
        <v>0</v>
      </c>
      <c r="Z439" t="s">
        <v>61</v>
      </c>
      <c r="AA439">
        <v>0</v>
      </c>
      <c r="AB439">
        <v>0</v>
      </c>
      <c r="AC439">
        <v>0</v>
      </c>
      <c r="AD439">
        <v>0</v>
      </c>
      <c r="AE439" t="s">
        <v>62</v>
      </c>
      <c r="AF439">
        <v>1</v>
      </c>
      <c r="AG439">
        <v>17269</v>
      </c>
      <c r="AH439">
        <v>0</v>
      </c>
      <c r="AI439" t="s">
        <v>63</v>
      </c>
      <c r="AJ439">
        <v>0</v>
      </c>
      <c r="AK439">
        <v>3</v>
      </c>
      <c r="AL439">
        <v>0</v>
      </c>
      <c r="AM439" t="s">
        <v>64</v>
      </c>
      <c r="AN439">
        <v>0</v>
      </c>
      <c r="AO439">
        <v>0</v>
      </c>
      <c r="AP439">
        <v>0</v>
      </c>
      <c r="AQ439">
        <v>35</v>
      </c>
      <c r="AR439">
        <v>705.45</v>
      </c>
      <c r="AS439">
        <v>0</v>
      </c>
      <c r="AT439">
        <v>602</v>
      </c>
      <c r="AU439">
        <v>0</v>
      </c>
      <c r="AV439">
        <v>1307.45</v>
      </c>
      <c r="AW439">
        <v>0</v>
      </c>
      <c r="AX439">
        <v>0</v>
      </c>
      <c r="AY439">
        <v>95959</v>
      </c>
      <c r="AZ439">
        <v>0</v>
      </c>
    </row>
    <row r="440" spans="1:52">
      <c r="A440">
        <v>22</v>
      </c>
      <c r="B440">
        <v>0</v>
      </c>
      <c r="C440">
        <v>19.04</v>
      </c>
      <c r="D440" t="s">
        <v>52</v>
      </c>
      <c r="E440" t="s">
        <v>52</v>
      </c>
      <c r="F440">
        <v>41</v>
      </c>
      <c r="G440" t="s">
        <v>210</v>
      </c>
      <c r="H440">
        <v>4275</v>
      </c>
      <c r="I440" t="s">
        <v>54</v>
      </c>
      <c r="J440" t="s">
        <v>55</v>
      </c>
      <c r="K440" t="s">
        <v>1243</v>
      </c>
      <c r="L440" t="s">
        <v>57</v>
      </c>
      <c r="M440">
        <v>1</v>
      </c>
      <c r="N440">
        <v>0</v>
      </c>
      <c r="O440" t="s">
        <v>68</v>
      </c>
      <c r="P440">
        <v>0</v>
      </c>
      <c r="Q440" t="s">
        <v>72</v>
      </c>
      <c r="R440" t="s">
        <v>1244</v>
      </c>
      <c r="S440">
        <v>38.590035</v>
      </c>
      <c r="T440">
        <v>-121.41245499999999</v>
      </c>
      <c r="U440">
        <v>1</v>
      </c>
      <c r="V440">
        <v>25</v>
      </c>
      <c r="W440">
        <v>1</v>
      </c>
      <c r="X440">
        <v>2</v>
      </c>
      <c r="Y440">
        <v>3</v>
      </c>
      <c r="Z440" t="s">
        <v>105</v>
      </c>
      <c r="AA440">
        <v>0</v>
      </c>
      <c r="AB440">
        <v>0</v>
      </c>
      <c r="AC440">
        <v>0</v>
      </c>
      <c r="AD440">
        <v>1</v>
      </c>
      <c r="AE440" t="s">
        <v>62</v>
      </c>
      <c r="AF440">
        <v>1</v>
      </c>
      <c r="AG440">
        <v>30715</v>
      </c>
      <c r="AH440">
        <v>0</v>
      </c>
      <c r="AI440" t="s">
        <v>63</v>
      </c>
      <c r="AJ440">
        <v>1</v>
      </c>
      <c r="AK440">
        <v>4</v>
      </c>
      <c r="AL440">
        <v>0</v>
      </c>
      <c r="AM440" t="s">
        <v>64</v>
      </c>
      <c r="AN440">
        <v>0</v>
      </c>
      <c r="AO440">
        <v>0</v>
      </c>
      <c r="AP440">
        <v>0</v>
      </c>
      <c r="AQ440">
        <v>72</v>
      </c>
      <c r="AR440">
        <v>1738.9</v>
      </c>
      <c r="AS440">
        <v>0</v>
      </c>
      <c r="AT440">
        <v>1370.88</v>
      </c>
      <c r="AU440">
        <v>0</v>
      </c>
      <c r="AV440">
        <v>3109.78</v>
      </c>
      <c r="AW440">
        <v>1</v>
      </c>
      <c r="AX440">
        <v>0</v>
      </c>
      <c r="AY440">
        <v>95825</v>
      </c>
      <c r="AZ440">
        <v>0</v>
      </c>
    </row>
    <row r="441" spans="1:52">
      <c r="A441">
        <v>58</v>
      </c>
      <c r="B441">
        <v>17</v>
      </c>
      <c r="C441">
        <v>29.51</v>
      </c>
      <c r="D441" t="s">
        <v>52</v>
      </c>
      <c r="E441" t="s">
        <v>52</v>
      </c>
      <c r="F441">
        <v>67</v>
      </c>
      <c r="G441" t="s">
        <v>1245</v>
      </c>
      <c r="H441">
        <v>2754</v>
      </c>
      <c r="I441" t="s">
        <v>75</v>
      </c>
      <c r="J441" t="s">
        <v>55</v>
      </c>
      <c r="K441" t="s">
        <v>1246</v>
      </c>
      <c r="L441" t="s">
        <v>108</v>
      </c>
      <c r="M441">
        <v>0</v>
      </c>
      <c r="N441">
        <v>1</v>
      </c>
      <c r="O441" t="s">
        <v>58</v>
      </c>
      <c r="P441">
        <v>1</v>
      </c>
      <c r="Q441" t="s">
        <v>85</v>
      </c>
      <c r="R441" t="s">
        <v>1247</v>
      </c>
      <c r="S441">
        <v>39.559708999999998</v>
      </c>
      <c r="T441">
        <v>-120.34563900000001</v>
      </c>
      <c r="U441">
        <v>0</v>
      </c>
      <c r="V441">
        <v>69.95</v>
      </c>
      <c r="W441">
        <v>0</v>
      </c>
      <c r="X441">
        <v>0</v>
      </c>
      <c r="Y441">
        <v>0</v>
      </c>
      <c r="Z441" t="s">
        <v>93</v>
      </c>
      <c r="AA441">
        <v>0</v>
      </c>
      <c r="AB441">
        <v>0</v>
      </c>
      <c r="AC441">
        <v>1</v>
      </c>
      <c r="AD441">
        <v>0</v>
      </c>
      <c r="AE441" t="s">
        <v>62</v>
      </c>
      <c r="AF441">
        <v>1</v>
      </c>
      <c r="AG441">
        <v>227</v>
      </c>
      <c r="AH441">
        <v>0</v>
      </c>
      <c r="AI441" t="s">
        <v>63</v>
      </c>
      <c r="AJ441">
        <v>0</v>
      </c>
      <c r="AK441">
        <v>5</v>
      </c>
      <c r="AL441">
        <v>0</v>
      </c>
      <c r="AM441" t="s">
        <v>64</v>
      </c>
      <c r="AN441">
        <v>1</v>
      </c>
      <c r="AO441">
        <v>1</v>
      </c>
      <c r="AP441">
        <v>1</v>
      </c>
      <c r="AQ441">
        <v>3</v>
      </c>
      <c r="AR441">
        <v>220.45</v>
      </c>
      <c r="AS441">
        <v>30</v>
      </c>
      <c r="AT441">
        <v>88.53</v>
      </c>
      <c r="AU441">
        <v>0</v>
      </c>
      <c r="AV441">
        <v>338.98</v>
      </c>
      <c r="AW441">
        <v>0</v>
      </c>
      <c r="AX441">
        <v>0</v>
      </c>
      <c r="AY441">
        <v>96126</v>
      </c>
      <c r="AZ441">
        <v>0</v>
      </c>
    </row>
    <row r="442" spans="1:52">
      <c r="A442">
        <v>47</v>
      </c>
      <c r="B442">
        <v>0</v>
      </c>
      <c r="C442">
        <v>49.16</v>
      </c>
      <c r="D442" t="s">
        <v>52</v>
      </c>
      <c r="E442" t="s">
        <v>52</v>
      </c>
      <c r="F442">
        <v>29</v>
      </c>
      <c r="G442" t="s">
        <v>756</v>
      </c>
      <c r="H442">
        <v>5084</v>
      </c>
      <c r="I442" t="s">
        <v>75</v>
      </c>
      <c r="J442" t="s">
        <v>55</v>
      </c>
      <c r="K442" t="s">
        <v>1248</v>
      </c>
      <c r="L442" t="s">
        <v>57</v>
      </c>
      <c r="M442">
        <v>1</v>
      </c>
      <c r="N442">
        <v>0</v>
      </c>
      <c r="O442" t="s">
        <v>68</v>
      </c>
      <c r="P442">
        <v>0</v>
      </c>
      <c r="Q442" t="s">
        <v>72</v>
      </c>
      <c r="R442" t="s">
        <v>758</v>
      </c>
      <c r="S442">
        <v>38.227285000000002</v>
      </c>
      <c r="T442">
        <v>-121.02789</v>
      </c>
      <c r="U442">
        <v>0</v>
      </c>
      <c r="V442">
        <v>19.45</v>
      </c>
      <c r="W442">
        <v>0</v>
      </c>
      <c r="X442">
        <v>2</v>
      </c>
      <c r="Y442">
        <v>0</v>
      </c>
      <c r="Z442" t="s">
        <v>61</v>
      </c>
      <c r="AA442">
        <v>0</v>
      </c>
      <c r="AB442">
        <v>0</v>
      </c>
      <c r="AC442">
        <v>0</v>
      </c>
      <c r="AD442">
        <v>0</v>
      </c>
      <c r="AE442" t="s">
        <v>79</v>
      </c>
      <c r="AF442">
        <v>1</v>
      </c>
      <c r="AG442">
        <v>722</v>
      </c>
      <c r="AH442">
        <v>0</v>
      </c>
      <c r="AI442" t="s">
        <v>63</v>
      </c>
      <c r="AJ442">
        <v>0</v>
      </c>
      <c r="AK442">
        <v>3</v>
      </c>
      <c r="AL442">
        <v>0</v>
      </c>
      <c r="AM442" t="s">
        <v>64</v>
      </c>
      <c r="AN442">
        <v>0</v>
      </c>
      <c r="AO442">
        <v>0</v>
      </c>
      <c r="AP442">
        <v>0</v>
      </c>
      <c r="AQ442">
        <v>7</v>
      </c>
      <c r="AR442">
        <v>136.75</v>
      </c>
      <c r="AS442">
        <v>0</v>
      </c>
      <c r="AT442">
        <v>344.12</v>
      </c>
      <c r="AU442">
        <v>0</v>
      </c>
      <c r="AV442">
        <v>480.87</v>
      </c>
      <c r="AW442">
        <v>0</v>
      </c>
      <c r="AX442">
        <v>0</v>
      </c>
      <c r="AY442">
        <v>95227</v>
      </c>
      <c r="AZ442">
        <v>0</v>
      </c>
    </row>
    <row r="443" spans="1:52">
      <c r="A443">
        <v>26</v>
      </c>
      <c r="B443">
        <v>48</v>
      </c>
      <c r="C443">
        <v>21.67</v>
      </c>
      <c r="D443" t="s">
        <v>52</v>
      </c>
      <c r="E443" t="s">
        <v>52</v>
      </c>
      <c r="F443">
        <v>32</v>
      </c>
      <c r="G443" t="s">
        <v>1249</v>
      </c>
      <c r="H443">
        <v>3955</v>
      </c>
      <c r="I443" t="s">
        <v>66</v>
      </c>
      <c r="J443" t="s">
        <v>55</v>
      </c>
      <c r="K443" t="s">
        <v>1250</v>
      </c>
      <c r="L443" t="s">
        <v>57</v>
      </c>
      <c r="M443">
        <v>0</v>
      </c>
      <c r="N443">
        <v>0</v>
      </c>
      <c r="O443" t="s">
        <v>58</v>
      </c>
      <c r="P443">
        <v>1</v>
      </c>
      <c r="Q443" t="s">
        <v>77</v>
      </c>
      <c r="R443" t="s">
        <v>1251</v>
      </c>
      <c r="S443">
        <v>37.461250999999997</v>
      </c>
      <c r="T443">
        <v>-122.23541400000001</v>
      </c>
      <c r="U443">
        <v>0</v>
      </c>
      <c r="V443">
        <v>76.150000000000006</v>
      </c>
      <c r="W443">
        <v>0</v>
      </c>
      <c r="X443">
        <v>0</v>
      </c>
      <c r="Y443">
        <v>0</v>
      </c>
      <c r="Z443" t="s">
        <v>61</v>
      </c>
      <c r="AA443">
        <v>0</v>
      </c>
      <c r="AB443">
        <v>1</v>
      </c>
      <c r="AC443">
        <v>1</v>
      </c>
      <c r="AD443">
        <v>0</v>
      </c>
      <c r="AE443" t="s">
        <v>79</v>
      </c>
      <c r="AF443">
        <v>1</v>
      </c>
      <c r="AG443">
        <v>35737</v>
      </c>
      <c r="AH443">
        <v>1</v>
      </c>
      <c r="AI443" t="s">
        <v>63</v>
      </c>
      <c r="AJ443">
        <v>0</v>
      </c>
      <c r="AK443">
        <v>3</v>
      </c>
      <c r="AL443">
        <v>0</v>
      </c>
      <c r="AM443" t="s">
        <v>64</v>
      </c>
      <c r="AN443">
        <v>1</v>
      </c>
      <c r="AO443">
        <v>1</v>
      </c>
      <c r="AP443">
        <v>1</v>
      </c>
      <c r="AQ443">
        <v>25</v>
      </c>
      <c r="AR443">
        <v>1992.95</v>
      </c>
      <c r="AS443">
        <v>0</v>
      </c>
      <c r="AT443">
        <v>541.75</v>
      </c>
      <c r="AU443">
        <v>0</v>
      </c>
      <c r="AV443">
        <v>2534.6999999999998</v>
      </c>
      <c r="AW443">
        <v>1</v>
      </c>
      <c r="AX443">
        <v>1</v>
      </c>
      <c r="AY443">
        <v>94061</v>
      </c>
      <c r="AZ443">
        <v>0</v>
      </c>
    </row>
    <row r="444" spans="1:52">
      <c r="A444">
        <v>58</v>
      </c>
      <c r="B444">
        <v>0</v>
      </c>
      <c r="C444">
        <v>1.61</v>
      </c>
      <c r="D444" t="s">
        <v>52</v>
      </c>
      <c r="E444" t="s">
        <v>52</v>
      </c>
      <c r="F444">
        <v>33</v>
      </c>
      <c r="G444" t="s">
        <v>1252</v>
      </c>
      <c r="H444">
        <v>5809</v>
      </c>
      <c r="I444" t="s">
        <v>66</v>
      </c>
      <c r="J444" t="s">
        <v>55</v>
      </c>
      <c r="K444" t="s">
        <v>1253</v>
      </c>
      <c r="L444" t="s">
        <v>108</v>
      </c>
      <c r="M444">
        <v>0</v>
      </c>
      <c r="N444">
        <v>0</v>
      </c>
      <c r="O444" t="s">
        <v>68</v>
      </c>
      <c r="P444">
        <v>0</v>
      </c>
      <c r="Q444" t="s">
        <v>72</v>
      </c>
      <c r="R444" t="s">
        <v>1254</v>
      </c>
      <c r="S444">
        <v>37.127386000000001</v>
      </c>
      <c r="T444">
        <v>-120.506422</v>
      </c>
      <c r="U444">
        <v>0</v>
      </c>
      <c r="V444">
        <v>19.75</v>
      </c>
      <c r="W444">
        <v>0</v>
      </c>
      <c r="X444">
        <v>0</v>
      </c>
      <c r="Y444">
        <v>0</v>
      </c>
      <c r="Z444" t="s">
        <v>93</v>
      </c>
      <c r="AA444">
        <v>0</v>
      </c>
      <c r="AB444">
        <v>0</v>
      </c>
      <c r="AC444">
        <v>1</v>
      </c>
      <c r="AD444">
        <v>0</v>
      </c>
      <c r="AE444" t="s">
        <v>79</v>
      </c>
      <c r="AF444">
        <v>1</v>
      </c>
      <c r="AG444">
        <v>808</v>
      </c>
      <c r="AH444">
        <v>0</v>
      </c>
      <c r="AI444" t="s">
        <v>63</v>
      </c>
      <c r="AJ444">
        <v>0</v>
      </c>
      <c r="AK444">
        <v>5</v>
      </c>
      <c r="AL444">
        <v>0</v>
      </c>
      <c r="AM444" t="s">
        <v>64</v>
      </c>
      <c r="AN444">
        <v>0</v>
      </c>
      <c r="AO444">
        <v>0</v>
      </c>
      <c r="AP444">
        <v>0</v>
      </c>
      <c r="AQ444">
        <v>1</v>
      </c>
      <c r="AR444">
        <v>19.75</v>
      </c>
      <c r="AS444">
        <v>0</v>
      </c>
      <c r="AT444">
        <v>1.61</v>
      </c>
      <c r="AU444">
        <v>0</v>
      </c>
      <c r="AV444">
        <v>21.36</v>
      </c>
      <c r="AW444">
        <v>0</v>
      </c>
      <c r="AX444">
        <v>0</v>
      </c>
      <c r="AY444">
        <v>95317</v>
      </c>
      <c r="AZ444">
        <v>0</v>
      </c>
    </row>
    <row r="445" spans="1:52">
      <c r="A445">
        <v>29</v>
      </c>
      <c r="B445">
        <v>52</v>
      </c>
      <c r="C445">
        <v>41.89</v>
      </c>
      <c r="D445" t="s">
        <v>52</v>
      </c>
      <c r="E445" t="s">
        <v>52</v>
      </c>
      <c r="F445">
        <v>20</v>
      </c>
      <c r="G445" t="s">
        <v>777</v>
      </c>
      <c r="H445">
        <v>6411</v>
      </c>
      <c r="I445" t="s">
        <v>66</v>
      </c>
      <c r="J445" t="s">
        <v>55</v>
      </c>
      <c r="K445" t="s">
        <v>1255</v>
      </c>
      <c r="L445" t="s">
        <v>57</v>
      </c>
      <c r="M445">
        <v>1</v>
      </c>
      <c r="N445">
        <v>0</v>
      </c>
      <c r="O445" t="s">
        <v>68</v>
      </c>
      <c r="P445">
        <v>1</v>
      </c>
      <c r="Q445" t="s">
        <v>59</v>
      </c>
      <c r="R445" t="s">
        <v>779</v>
      </c>
      <c r="S445">
        <v>33.739412000000002</v>
      </c>
      <c r="T445">
        <v>-117.173334</v>
      </c>
      <c r="U445">
        <v>1</v>
      </c>
      <c r="V445">
        <v>85.5</v>
      </c>
      <c r="W445">
        <v>1</v>
      </c>
      <c r="X445">
        <v>2</v>
      </c>
      <c r="Y445">
        <v>1</v>
      </c>
      <c r="Z445" t="s">
        <v>87</v>
      </c>
      <c r="AA445">
        <v>0</v>
      </c>
      <c r="AB445">
        <v>0</v>
      </c>
      <c r="AC445">
        <v>0</v>
      </c>
      <c r="AD445">
        <v>1</v>
      </c>
      <c r="AE445" t="s">
        <v>62</v>
      </c>
      <c r="AF445">
        <v>1</v>
      </c>
      <c r="AG445">
        <v>8692</v>
      </c>
      <c r="AH445">
        <v>0</v>
      </c>
      <c r="AI445" t="s">
        <v>63</v>
      </c>
      <c r="AJ445">
        <v>1</v>
      </c>
      <c r="AK445">
        <v>4</v>
      </c>
      <c r="AL445">
        <v>0</v>
      </c>
      <c r="AM445" t="s">
        <v>64</v>
      </c>
      <c r="AN445">
        <v>1</v>
      </c>
      <c r="AO445">
        <v>1</v>
      </c>
      <c r="AP445">
        <v>0</v>
      </c>
      <c r="AQ445">
        <v>55</v>
      </c>
      <c r="AR445">
        <v>4713.3999999999996</v>
      </c>
      <c r="AS445">
        <v>0</v>
      </c>
      <c r="AT445">
        <v>2303.9499999999998</v>
      </c>
      <c r="AU445">
        <v>0</v>
      </c>
      <c r="AV445">
        <v>7017.35</v>
      </c>
      <c r="AW445">
        <v>1</v>
      </c>
      <c r="AX445">
        <v>1</v>
      </c>
      <c r="AY445">
        <v>92585</v>
      </c>
      <c r="AZ445">
        <v>0</v>
      </c>
    </row>
    <row r="446" spans="1:52">
      <c r="A446">
        <v>22</v>
      </c>
      <c r="B446">
        <v>59</v>
      </c>
      <c r="C446">
        <v>0</v>
      </c>
      <c r="D446" t="s">
        <v>52</v>
      </c>
      <c r="E446" t="s">
        <v>52</v>
      </c>
      <c r="F446">
        <v>27</v>
      </c>
      <c r="G446" t="s">
        <v>1025</v>
      </c>
      <c r="H446">
        <v>5973</v>
      </c>
      <c r="I446" t="s">
        <v>66</v>
      </c>
      <c r="J446" t="s">
        <v>55</v>
      </c>
      <c r="K446" t="s">
        <v>1256</v>
      </c>
      <c r="L446" t="s">
        <v>57</v>
      </c>
      <c r="M446">
        <v>1</v>
      </c>
      <c r="N446">
        <v>0</v>
      </c>
      <c r="O446" t="s">
        <v>58</v>
      </c>
      <c r="P446">
        <v>1</v>
      </c>
      <c r="Q446" t="s">
        <v>77</v>
      </c>
      <c r="R446" t="s">
        <v>1027</v>
      </c>
      <c r="S446">
        <v>34.031441000000001</v>
      </c>
      <c r="T446">
        <v>-117.936436</v>
      </c>
      <c r="U446">
        <v>1</v>
      </c>
      <c r="V446">
        <v>30.5</v>
      </c>
      <c r="W446">
        <v>0</v>
      </c>
      <c r="X446">
        <v>1</v>
      </c>
      <c r="Y446">
        <v>1</v>
      </c>
      <c r="Z446" t="s">
        <v>61</v>
      </c>
      <c r="AA446">
        <v>1</v>
      </c>
      <c r="AB446">
        <v>0</v>
      </c>
      <c r="AC446">
        <v>1</v>
      </c>
      <c r="AD446">
        <v>1</v>
      </c>
      <c r="AE446" t="s">
        <v>62</v>
      </c>
      <c r="AF446">
        <v>0</v>
      </c>
      <c r="AG446">
        <v>84965</v>
      </c>
      <c r="AH446">
        <v>0</v>
      </c>
      <c r="AI446" t="s">
        <v>63</v>
      </c>
      <c r="AJ446">
        <v>1</v>
      </c>
      <c r="AK446">
        <v>3</v>
      </c>
      <c r="AL446">
        <v>0</v>
      </c>
      <c r="AM446" t="s">
        <v>64</v>
      </c>
      <c r="AN446">
        <v>0</v>
      </c>
      <c r="AO446">
        <v>0</v>
      </c>
      <c r="AP446">
        <v>0</v>
      </c>
      <c r="AQ446">
        <v>5</v>
      </c>
      <c r="AR446">
        <v>167.2</v>
      </c>
      <c r="AS446">
        <v>0</v>
      </c>
      <c r="AT446">
        <v>0</v>
      </c>
      <c r="AU446">
        <v>0</v>
      </c>
      <c r="AV446">
        <v>167.2</v>
      </c>
      <c r="AW446">
        <v>1</v>
      </c>
      <c r="AX446">
        <v>1</v>
      </c>
      <c r="AY446">
        <v>91744</v>
      </c>
      <c r="AZ446">
        <v>0</v>
      </c>
    </row>
    <row r="447" spans="1:52">
      <c r="A447">
        <v>75</v>
      </c>
      <c r="B447">
        <v>10</v>
      </c>
      <c r="C447">
        <v>35.07</v>
      </c>
      <c r="D447" t="s">
        <v>80</v>
      </c>
      <c r="E447" t="s">
        <v>601</v>
      </c>
      <c r="F447">
        <v>71</v>
      </c>
      <c r="G447" t="s">
        <v>1237</v>
      </c>
      <c r="H447">
        <v>5342</v>
      </c>
      <c r="I447" t="s">
        <v>66</v>
      </c>
      <c r="J447" t="s">
        <v>55</v>
      </c>
      <c r="K447" t="s">
        <v>1257</v>
      </c>
      <c r="L447" t="s">
        <v>84</v>
      </c>
      <c r="M447">
        <v>0</v>
      </c>
      <c r="N447">
        <v>0</v>
      </c>
      <c r="O447" t="s">
        <v>58</v>
      </c>
      <c r="P447">
        <v>1</v>
      </c>
      <c r="Q447" t="s">
        <v>59</v>
      </c>
      <c r="R447" t="s">
        <v>1258</v>
      </c>
      <c r="S447">
        <v>33.936827000000001</v>
      </c>
      <c r="T447">
        <v>-118.359824</v>
      </c>
      <c r="U447">
        <v>0</v>
      </c>
      <c r="V447">
        <v>74.3</v>
      </c>
      <c r="W447">
        <v>1</v>
      </c>
      <c r="X447">
        <v>0</v>
      </c>
      <c r="Y447">
        <v>0</v>
      </c>
      <c r="Z447" t="s">
        <v>61</v>
      </c>
      <c r="AA447">
        <v>0</v>
      </c>
      <c r="AB447">
        <v>0</v>
      </c>
      <c r="AC447">
        <v>1</v>
      </c>
      <c r="AD447">
        <v>0</v>
      </c>
      <c r="AE447" t="s">
        <v>62</v>
      </c>
      <c r="AF447">
        <v>1</v>
      </c>
      <c r="AG447">
        <v>28680</v>
      </c>
      <c r="AH447">
        <v>0</v>
      </c>
      <c r="AI447" t="s">
        <v>63</v>
      </c>
      <c r="AJ447">
        <v>0</v>
      </c>
      <c r="AK447">
        <v>3</v>
      </c>
      <c r="AL447">
        <v>1</v>
      </c>
      <c r="AM447" t="s">
        <v>64</v>
      </c>
      <c r="AN447">
        <v>0</v>
      </c>
      <c r="AO447">
        <v>0</v>
      </c>
      <c r="AP447">
        <v>0</v>
      </c>
      <c r="AQ447">
        <v>14</v>
      </c>
      <c r="AR447">
        <v>1096.25</v>
      </c>
      <c r="AS447">
        <v>0</v>
      </c>
      <c r="AT447">
        <v>490.98</v>
      </c>
      <c r="AU447">
        <v>0</v>
      </c>
      <c r="AV447">
        <v>1587.23</v>
      </c>
      <c r="AW447">
        <v>0</v>
      </c>
      <c r="AX447">
        <v>1</v>
      </c>
      <c r="AY447">
        <v>90304</v>
      </c>
      <c r="AZ447">
        <v>1</v>
      </c>
    </row>
    <row r="448" spans="1:52">
      <c r="A448">
        <v>58</v>
      </c>
      <c r="B448">
        <v>0</v>
      </c>
      <c r="C448">
        <v>7.37</v>
      </c>
      <c r="D448" t="s">
        <v>52</v>
      </c>
      <c r="E448" t="s">
        <v>52</v>
      </c>
      <c r="F448">
        <v>46</v>
      </c>
      <c r="G448" t="s">
        <v>1259</v>
      </c>
      <c r="H448">
        <v>5865</v>
      </c>
      <c r="I448" t="s">
        <v>54</v>
      </c>
      <c r="J448" t="s">
        <v>55</v>
      </c>
      <c r="K448" t="s">
        <v>1260</v>
      </c>
      <c r="L448" t="s">
        <v>57</v>
      </c>
      <c r="M448">
        <v>1</v>
      </c>
      <c r="N448">
        <v>0</v>
      </c>
      <c r="O448" t="s">
        <v>68</v>
      </c>
      <c r="P448">
        <v>0</v>
      </c>
      <c r="Q448" t="s">
        <v>72</v>
      </c>
      <c r="R448" t="s">
        <v>1261</v>
      </c>
      <c r="S448">
        <v>38.129308000000002</v>
      </c>
      <c r="T448">
        <v>-122.83481500000001</v>
      </c>
      <c r="U448">
        <v>1</v>
      </c>
      <c r="V448">
        <v>24.2</v>
      </c>
      <c r="W448">
        <v>1</v>
      </c>
      <c r="X448">
        <v>3</v>
      </c>
      <c r="Y448">
        <v>1</v>
      </c>
      <c r="Z448" t="s">
        <v>61</v>
      </c>
      <c r="AA448">
        <v>0</v>
      </c>
      <c r="AB448">
        <v>0</v>
      </c>
      <c r="AC448">
        <v>0</v>
      </c>
      <c r="AD448">
        <v>1</v>
      </c>
      <c r="AE448" t="s">
        <v>79</v>
      </c>
      <c r="AF448">
        <v>1</v>
      </c>
      <c r="AG448">
        <v>406</v>
      </c>
      <c r="AH448">
        <v>0</v>
      </c>
      <c r="AI448" t="s">
        <v>63</v>
      </c>
      <c r="AJ448">
        <v>1</v>
      </c>
      <c r="AK448">
        <v>5</v>
      </c>
      <c r="AL448">
        <v>0</v>
      </c>
      <c r="AM448" t="s">
        <v>64</v>
      </c>
      <c r="AN448">
        <v>0</v>
      </c>
      <c r="AO448">
        <v>0</v>
      </c>
      <c r="AP448">
        <v>0</v>
      </c>
      <c r="AQ448">
        <v>24</v>
      </c>
      <c r="AR448">
        <v>609.04999999999995</v>
      </c>
      <c r="AS448">
        <v>0</v>
      </c>
      <c r="AT448">
        <v>176.88</v>
      </c>
      <c r="AU448">
        <v>0</v>
      </c>
      <c r="AV448">
        <v>785.93</v>
      </c>
      <c r="AW448">
        <v>0</v>
      </c>
      <c r="AX448">
        <v>0</v>
      </c>
      <c r="AY448">
        <v>94940</v>
      </c>
      <c r="AZ448">
        <v>0</v>
      </c>
    </row>
    <row r="449" spans="1:52">
      <c r="A449">
        <v>38</v>
      </c>
      <c r="B449">
        <v>19</v>
      </c>
      <c r="C449">
        <v>9.91</v>
      </c>
      <c r="D449" t="s">
        <v>52</v>
      </c>
      <c r="E449" t="s">
        <v>52</v>
      </c>
      <c r="F449">
        <v>37</v>
      </c>
      <c r="G449" t="s">
        <v>701</v>
      </c>
      <c r="H449">
        <v>4192</v>
      </c>
      <c r="I449" t="s">
        <v>75</v>
      </c>
      <c r="J449" t="s">
        <v>55</v>
      </c>
      <c r="K449" t="s">
        <v>1262</v>
      </c>
      <c r="L449" t="s">
        <v>57</v>
      </c>
      <c r="M449">
        <v>0</v>
      </c>
      <c r="N449">
        <v>1</v>
      </c>
      <c r="O449" t="s">
        <v>68</v>
      </c>
      <c r="P449">
        <v>1</v>
      </c>
      <c r="Q449" t="s">
        <v>85</v>
      </c>
      <c r="R449" t="s">
        <v>703</v>
      </c>
      <c r="S449">
        <v>36.292230000000004</v>
      </c>
      <c r="T449">
        <v>-119.622676</v>
      </c>
      <c r="U449">
        <v>1</v>
      </c>
      <c r="V449">
        <v>78.8</v>
      </c>
      <c r="W449">
        <v>0</v>
      </c>
      <c r="X449">
        <v>0</v>
      </c>
      <c r="Y449">
        <v>6</v>
      </c>
      <c r="Z449" t="s">
        <v>87</v>
      </c>
      <c r="AA449">
        <v>1</v>
      </c>
      <c r="AB449">
        <v>1</v>
      </c>
      <c r="AC449">
        <v>0</v>
      </c>
      <c r="AD449">
        <v>1</v>
      </c>
      <c r="AE449" t="s">
        <v>62</v>
      </c>
      <c r="AF449">
        <v>1</v>
      </c>
      <c r="AG449">
        <v>53204</v>
      </c>
      <c r="AH449">
        <v>0</v>
      </c>
      <c r="AI449" t="s">
        <v>63</v>
      </c>
      <c r="AJ449">
        <v>1</v>
      </c>
      <c r="AK449">
        <v>4</v>
      </c>
      <c r="AL449">
        <v>0</v>
      </c>
      <c r="AM449" t="s">
        <v>64</v>
      </c>
      <c r="AN449">
        <v>1</v>
      </c>
      <c r="AO449">
        <v>1</v>
      </c>
      <c r="AP449">
        <v>1</v>
      </c>
      <c r="AQ449">
        <v>45</v>
      </c>
      <c r="AR449">
        <v>3597.5</v>
      </c>
      <c r="AS449">
        <v>0</v>
      </c>
      <c r="AT449">
        <v>445.95</v>
      </c>
      <c r="AU449">
        <v>23.28</v>
      </c>
      <c r="AV449">
        <v>4020.17</v>
      </c>
      <c r="AW449">
        <v>0</v>
      </c>
      <c r="AX449">
        <v>1</v>
      </c>
      <c r="AY449">
        <v>93230</v>
      </c>
      <c r="AZ449">
        <v>0</v>
      </c>
    </row>
    <row r="450" spans="1:52">
      <c r="A450">
        <v>32</v>
      </c>
      <c r="B450">
        <v>9</v>
      </c>
      <c r="C450">
        <v>44.77</v>
      </c>
      <c r="D450" t="s">
        <v>52</v>
      </c>
      <c r="E450" t="s">
        <v>52</v>
      </c>
      <c r="F450">
        <v>73</v>
      </c>
      <c r="G450" t="s">
        <v>1263</v>
      </c>
      <c r="H450">
        <v>3430</v>
      </c>
      <c r="I450" t="s">
        <v>66</v>
      </c>
      <c r="J450" t="s">
        <v>55</v>
      </c>
      <c r="K450" t="s">
        <v>1264</v>
      </c>
      <c r="L450" t="s">
        <v>108</v>
      </c>
      <c r="M450">
        <v>0</v>
      </c>
      <c r="N450">
        <v>0</v>
      </c>
      <c r="O450" t="s">
        <v>58</v>
      </c>
      <c r="P450">
        <v>1</v>
      </c>
      <c r="Q450" t="s">
        <v>59</v>
      </c>
      <c r="R450" t="s">
        <v>1265</v>
      </c>
      <c r="S450">
        <v>38.809804</v>
      </c>
      <c r="T450">
        <v>-122.241383</v>
      </c>
      <c r="U450">
        <v>0</v>
      </c>
      <c r="V450">
        <v>70.349999999999994</v>
      </c>
      <c r="W450">
        <v>0</v>
      </c>
      <c r="X450">
        <v>0</v>
      </c>
      <c r="Y450">
        <v>0</v>
      </c>
      <c r="Z450" t="s">
        <v>61</v>
      </c>
      <c r="AA450">
        <v>0</v>
      </c>
      <c r="AB450">
        <v>0</v>
      </c>
      <c r="AC450">
        <v>0</v>
      </c>
      <c r="AD450">
        <v>0</v>
      </c>
      <c r="AE450" t="s">
        <v>62</v>
      </c>
      <c r="AF450">
        <v>1</v>
      </c>
      <c r="AG450">
        <v>382</v>
      </c>
      <c r="AH450">
        <v>0</v>
      </c>
      <c r="AI450" t="s">
        <v>63</v>
      </c>
      <c r="AJ450">
        <v>0</v>
      </c>
      <c r="AK450">
        <v>5</v>
      </c>
      <c r="AL450">
        <v>0</v>
      </c>
      <c r="AM450" t="s">
        <v>64</v>
      </c>
      <c r="AN450">
        <v>0</v>
      </c>
      <c r="AO450">
        <v>0</v>
      </c>
      <c r="AP450">
        <v>0</v>
      </c>
      <c r="AQ450">
        <v>2</v>
      </c>
      <c r="AR450">
        <v>139.25</v>
      </c>
      <c r="AS450">
        <v>0</v>
      </c>
      <c r="AT450">
        <v>89.54</v>
      </c>
      <c r="AU450">
        <v>0</v>
      </c>
      <c r="AV450">
        <v>228.79</v>
      </c>
      <c r="AW450">
        <v>0</v>
      </c>
      <c r="AX450">
        <v>1</v>
      </c>
      <c r="AY450">
        <v>95606</v>
      </c>
      <c r="AZ450">
        <v>0</v>
      </c>
    </row>
    <row r="451" spans="1:52">
      <c r="A451">
        <v>21</v>
      </c>
      <c r="B451">
        <v>30</v>
      </c>
      <c r="C451">
        <v>0</v>
      </c>
      <c r="D451" t="s">
        <v>52</v>
      </c>
      <c r="E451" t="s">
        <v>52</v>
      </c>
      <c r="F451">
        <v>27</v>
      </c>
      <c r="G451" t="s">
        <v>82</v>
      </c>
      <c r="H451">
        <v>4031</v>
      </c>
      <c r="I451" t="s">
        <v>54</v>
      </c>
      <c r="J451" t="s">
        <v>55</v>
      </c>
      <c r="K451" t="s">
        <v>1266</v>
      </c>
      <c r="L451" t="s">
        <v>57</v>
      </c>
      <c r="M451">
        <v>0</v>
      </c>
      <c r="N451">
        <v>1</v>
      </c>
      <c r="O451" t="s">
        <v>68</v>
      </c>
      <c r="P451">
        <v>1</v>
      </c>
      <c r="Q451" t="s">
        <v>77</v>
      </c>
      <c r="R451" t="s">
        <v>1267</v>
      </c>
      <c r="S451">
        <v>37.328859999999999</v>
      </c>
      <c r="T451">
        <v>-121.83456700000001</v>
      </c>
      <c r="U451">
        <v>1</v>
      </c>
      <c r="V451">
        <v>59.5</v>
      </c>
      <c r="W451">
        <v>0</v>
      </c>
      <c r="X451">
        <v>0</v>
      </c>
      <c r="Y451">
        <v>7</v>
      </c>
      <c r="Z451" t="s">
        <v>105</v>
      </c>
      <c r="AA451">
        <v>0</v>
      </c>
      <c r="AB451">
        <v>1</v>
      </c>
      <c r="AC451">
        <v>0</v>
      </c>
      <c r="AD451">
        <v>1</v>
      </c>
      <c r="AE451" t="s">
        <v>62</v>
      </c>
      <c r="AF451">
        <v>0</v>
      </c>
      <c r="AG451">
        <v>59841</v>
      </c>
      <c r="AH451">
        <v>1</v>
      </c>
      <c r="AI451" t="s">
        <v>63</v>
      </c>
      <c r="AJ451">
        <v>1</v>
      </c>
      <c r="AK451">
        <v>4</v>
      </c>
      <c r="AL451">
        <v>0</v>
      </c>
      <c r="AM451" t="s">
        <v>64</v>
      </c>
      <c r="AN451">
        <v>1</v>
      </c>
      <c r="AO451">
        <v>1</v>
      </c>
      <c r="AP451">
        <v>1</v>
      </c>
      <c r="AQ451">
        <v>70</v>
      </c>
      <c r="AR451">
        <v>4144.8</v>
      </c>
      <c r="AS451">
        <v>0</v>
      </c>
      <c r="AT451">
        <v>0</v>
      </c>
      <c r="AU451">
        <v>23.72</v>
      </c>
      <c r="AV451">
        <v>4121.08</v>
      </c>
      <c r="AW451">
        <v>1</v>
      </c>
      <c r="AX451">
        <v>1</v>
      </c>
      <c r="AY451">
        <v>95122</v>
      </c>
      <c r="AZ451">
        <v>0</v>
      </c>
    </row>
    <row r="452" spans="1:52">
      <c r="A452">
        <v>69</v>
      </c>
      <c r="B452">
        <v>0</v>
      </c>
      <c r="C452">
        <v>22.19</v>
      </c>
      <c r="D452" t="s">
        <v>52</v>
      </c>
      <c r="E452" t="s">
        <v>52</v>
      </c>
      <c r="F452">
        <v>53</v>
      </c>
      <c r="G452" t="s">
        <v>414</v>
      </c>
      <c r="H452">
        <v>4367</v>
      </c>
      <c r="I452" t="s">
        <v>54</v>
      </c>
      <c r="J452" t="s">
        <v>55</v>
      </c>
      <c r="K452" t="s">
        <v>1268</v>
      </c>
      <c r="L452" t="s">
        <v>57</v>
      </c>
      <c r="M452">
        <v>0</v>
      </c>
      <c r="N452">
        <v>0</v>
      </c>
      <c r="O452" t="s">
        <v>68</v>
      </c>
      <c r="P452">
        <v>0</v>
      </c>
      <c r="Q452" t="s">
        <v>72</v>
      </c>
      <c r="R452" t="s">
        <v>1269</v>
      </c>
      <c r="S452">
        <v>36.878709000000001</v>
      </c>
      <c r="T452">
        <v>-119.7645</v>
      </c>
      <c r="U452">
        <v>1</v>
      </c>
      <c r="V452">
        <v>24.85</v>
      </c>
      <c r="W452">
        <v>1</v>
      </c>
      <c r="X452">
        <v>0</v>
      </c>
      <c r="Y452">
        <v>0</v>
      </c>
      <c r="Z452" t="s">
        <v>105</v>
      </c>
      <c r="AA452">
        <v>0</v>
      </c>
      <c r="AB452">
        <v>0</v>
      </c>
      <c r="AC452">
        <v>0</v>
      </c>
      <c r="AD452">
        <v>1</v>
      </c>
      <c r="AE452" t="s">
        <v>62</v>
      </c>
      <c r="AF452">
        <v>1</v>
      </c>
      <c r="AG452">
        <v>45087</v>
      </c>
      <c r="AH452">
        <v>0</v>
      </c>
      <c r="AI452" t="s">
        <v>63</v>
      </c>
      <c r="AJ452">
        <v>0</v>
      </c>
      <c r="AK452">
        <v>5</v>
      </c>
      <c r="AL452">
        <v>1</v>
      </c>
      <c r="AM452" t="s">
        <v>64</v>
      </c>
      <c r="AN452">
        <v>0</v>
      </c>
      <c r="AO452">
        <v>0</v>
      </c>
      <c r="AP452">
        <v>0</v>
      </c>
      <c r="AQ452">
        <v>71</v>
      </c>
      <c r="AR452">
        <v>1901</v>
      </c>
      <c r="AS452">
        <v>0</v>
      </c>
      <c r="AT452">
        <v>1575.49</v>
      </c>
      <c r="AU452">
        <v>0</v>
      </c>
      <c r="AV452">
        <v>3476.49</v>
      </c>
      <c r="AW452">
        <v>0</v>
      </c>
      <c r="AX452">
        <v>0</v>
      </c>
      <c r="AY452">
        <v>93720</v>
      </c>
      <c r="AZ452">
        <v>0</v>
      </c>
    </row>
    <row r="453" spans="1:52">
      <c r="A453">
        <v>62</v>
      </c>
      <c r="B453">
        <v>16</v>
      </c>
      <c r="C453">
        <v>39.5</v>
      </c>
      <c r="D453" t="s">
        <v>52</v>
      </c>
      <c r="E453" t="s">
        <v>52</v>
      </c>
      <c r="F453">
        <v>70</v>
      </c>
      <c r="G453" t="s">
        <v>1270</v>
      </c>
      <c r="H453">
        <v>2568</v>
      </c>
      <c r="I453" t="s">
        <v>66</v>
      </c>
      <c r="J453" t="s">
        <v>55</v>
      </c>
      <c r="K453" t="s">
        <v>1271</v>
      </c>
      <c r="L453" t="s">
        <v>57</v>
      </c>
      <c r="M453">
        <v>0</v>
      </c>
      <c r="N453">
        <v>1</v>
      </c>
      <c r="O453" t="s">
        <v>68</v>
      </c>
      <c r="P453">
        <v>1</v>
      </c>
      <c r="Q453" t="s">
        <v>59</v>
      </c>
      <c r="R453" t="s">
        <v>1272</v>
      </c>
      <c r="S453">
        <v>38.883223999999998</v>
      </c>
      <c r="T453">
        <v>-121.15918000000001</v>
      </c>
      <c r="U453">
        <v>1</v>
      </c>
      <c r="V453">
        <v>85.8</v>
      </c>
      <c r="W453">
        <v>1</v>
      </c>
      <c r="X453">
        <v>0</v>
      </c>
      <c r="Y453">
        <v>4</v>
      </c>
      <c r="Z453" t="s">
        <v>61</v>
      </c>
      <c r="AA453">
        <v>1</v>
      </c>
      <c r="AB453">
        <v>0</v>
      </c>
      <c r="AC453">
        <v>1</v>
      </c>
      <c r="AD453">
        <v>1</v>
      </c>
      <c r="AE453" t="s">
        <v>62</v>
      </c>
      <c r="AF453">
        <v>1</v>
      </c>
      <c r="AG453">
        <v>6096</v>
      </c>
      <c r="AH453">
        <v>0</v>
      </c>
      <c r="AI453" t="s">
        <v>63</v>
      </c>
      <c r="AJ453">
        <v>1</v>
      </c>
      <c r="AK453">
        <v>3</v>
      </c>
      <c r="AL453">
        <v>0</v>
      </c>
      <c r="AM453" t="s">
        <v>64</v>
      </c>
      <c r="AN453">
        <v>0</v>
      </c>
      <c r="AO453">
        <v>0</v>
      </c>
      <c r="AP453">
        <v>0</v>
      </c>
      <c r="AQ453">
        <v>29</v>
      </c>
      <c r="AR453">
        <v>2440.25</v>
      </c>
      <c r="AS453">
        <v>150</v>
      </c>
      <c r="AT453">
        <v>1145.5</v>
      </c>
      <c r="AU453">
        <v>0</v>
      </c>
      <c r="AV453">
        <v>3735.75</v>
      </c>
      <c r="AW453">
        <v>0</v>
      </c>
      <c r="AX453">
        <v>0</v>
      </c>
      <c r="AY453">
        <v>95658</v>
      </c>
      <c r="AZ453">
        <v>0</v>
      </c>
    </row>
    <row r="454" spans="1:52">
      <c r="A454">
        <v>66</v>
      </c>
      <c r="B454">
        <v>0</v>
      </c>
      <c r="C454">
        <v>30.72</v>
      </c>
      <c r="D454" t="s">
        <v>52</v>
      </c>
      <c r="E454" t="s">
        <v>52</v>
      </c>
      <c r="F454">
        <v>52</v>
      </c>
      <c r="G454" t="s">
        <v>289</v>
      </c>
      <c r="H454">
        <v>4329</v>
      </c>
      <c r="I454" t="s">
        <v>54</v>
      </c>
      <c r="J454" t="s">
        <v>55</v>
      </c>
      <c r="K454" t="s">
        <v>1273</v>
      </c>
      <c r="L454" t="s">
        <v>57</v>
      </c>
      <c r="M454">
        <v>0</v>
      </c>
      <c r="N454">
        <v>0</v>
      </c>
      <c r="O454" t="s">
        <v>68</v>
      </c>
      <c r="P454">
        <v>0</v>
      </c>
      <c r="Q454" t="s">
        <v>72</v>
      </c>
      <c r="R454" t="s">
        <v>291</v>
      </c>
      <c r="S454">
        <v>33.719220999999997</v>
      </c>
      <c r="T454">
        <v>-118.07359599999999</v>
      </c>
      <c r="U454">
        <v>1</v>
      </c>
      <c r="V454">
        <v>23.95</v>
      </c>
      <c r="W454">
        <v>1</v>
      </c>
      <c r="X454">
        <v>0</v>
      </c>
      <c r="Y454">
        <v>7</v>
      </c>
      <c r="Z454" t="s">
        <v>105</v>
      </c>
      <c r="AA454">
        <v>0</v>
      </c>
      <c r="AB454">
        <v>0</v>
      </c>
      <c r="AC454">
        <v>0</v>
      </c>
      <c r="AD454">
        <v>1</v>
      </c>
      <c r="AE454" t="s">
        <v>62</v>
      </c>
      <c r="AF454">
        <v>1</v>
      </c>
      <c r="AG454">
        <v>1107</v>
      </c>
      <c r="AH454">
        <v>0</v>
      </c>
      <c r="AI454" t="s">
        <v>63</v>
      </c>
      <c r="AJ454">
        <v>1</v>
      </c>
      <c r="AK454">
        <v>3</v>
      </c>
      <c r="AL454">
        <v>1</v>
      </c>
      <c r="AM454" t="s">
        <v>64</v>
      </c>
      <c r="AN454">
        <v>0</v>
      </c>
      <c r="AO454">
        <v>0</v>
      </c>
      <c r="AP454">
        <v>0</v>
      </c>
      <c r="AQ454">
        <v>71</v>
      </c>
      <c r="AR454">
        <v>1756.2</v>
      </c>
      <c r="AS454">
        <v>0</v>
      </c>
      <c r="AT454">
        <v>2181.12</v>
      </c>
      <c r="AU454">
        <v>0</v>
      </c>
      <c r="AV454">
        <v>3937.32</v>
      </c>
      <c r="AW454">
        <v>0</v>
      </c>
      <c r="AX454">
        <v>0</v>
      </c>
      <c r="AY454">
        <v>90742</v>
      </c>
      <c r="AZ454">
        <v>0</v>
      </c>
    </row>
    <row r="455" spans="1:52">
      <c r="A455">
        <v>23</v>
      </c>
      <c r="B455">
        <v>52</v>
      </c>
      <c r="C455">
        <v>15.59</v>
      </c>
      <c r="D455" t="s">
        <v>52</v>
      </c>
      <c r="E455" t="s">
        <v>52</v>
      </c>
      <c r="F455">
        <v>68</v>
      </c>
      <c r="G455" t="s">
        <v>1274</v>
      </c>
      <c r="H455">
        <v>5793</v>
      </c>
      <c r="I455" t="s">
        <v>75</v>
      </c>
      <c r="J455" t="s">
        <v>55</v>
      </c>
      <c r="K455" t="s">
        <v>1275</v>
      </c>
      <c r="L455" t="s">
        <v>57</v>
      </c>
      <c r="M455">
        <v>1</v>
      </c>
      <c r="N455">
        <v>1</v>
      </c>
      <c r="O455" t="s">
        <v>68</v>
      </c>
      <c r="P455">
        <v>1</v>
      </c>
      <c r="Q455" t="s">
        <v>59</v>
      </c>
      <c r="R455" t="s">
        <v>1276</v>
      </c>
      <c r="S455">
        <v>41.962127000000002</v>
      </c>
      <c r="T455">
        <v>-122.52769600000001</v>
      </c>
      <c r="U455">
        <v>1</v>
      </c>
      <c r="V455">
        <v>96.1</v>
      </c>
      <c r="W455">
        <v>0</v>
      </c>
      <c r="X455">
        <v>2</v>
      </c>
      <c r="Y455">
        <v>1</v>
      </c>
      <c r="Z455" t="s">
        <v>87</v>
      </c>
      <c r="AA455">
        <v>1</v>
      </c>
      <c r="AB455">
        <v>1</v>
      </c>
      <c r="AC455">
        <v>1</v>
      </c>
      <c r="AD455">
        <v>1</v>
      </c>
      <c r="AE455" t="s">
        <v>62</v>
      </c>
      <c r="AF455">
        <v>1</v>
      </c>
      <c r="AG455">
        <v>1026</v>
      </c>
      <c r="AH455">
        <v>0</v>
      </c>
      <c r="AI455" t="s">
        <v>63</v>
      </c>
      <c r="AJ455">
        <v>1</v>
      </c>
      <c r="AK455">
        <v>3</v>
      </c>
      <c r="AL455">
        <v>0</v>
      </c>
      <c r="AM455" t="s">
        <v>64</v>
      </c>
      <c r="AN455">
        <v>1</v>
      </c>
      <c r="AO455">
        <v>1</v>
      </c>
      <c r="AP455">
        <v>0</v>
      </c>
      <c r="AQ455">
        <v>47</v>
      </c>
      <c r="AR455">
        <v>4391.45</v>
      </c>
      <c r="AS455">
        <v>0</v>
      </c>
      <c r="AT455">
        <v>732.73</v>
      </c>
      <c r="AU455">
        <v>0</v>
      </c>
      <c r="AV455">
        <v>5124.18</v>
      </c>
      <c r="AW455">
        <v>1</v>
      </c>
      <c r="AX455">
        <v>1</v>
      </c>
      <c r="AY455">
        <v>96044</v>
      </c>
      <c r="AZ455">
        <v>0</v>
      </c>
    </row>
    <row r="456" spans="1:52">
      <c r="A456">
        <v>55</v>
      </c>
      <c r="B456">
        <v>15</v>
      </c>
      <c r="C456">
        <v>11.58</v>
      </c>
      <c r="D456" t="s">
        <v>88</v>
      </c>
      <c r="E456" t="s">
        <v>165</v>
      </c>
      <c r="F456">
        <v>74</v>
      </c>
      <c r="G456" t="s">
        <v>106</v>
      </c>
      <c r="H456">
        <v>5518</v>
      </c>
      <c r="I456" t="s">
        <v>66</v>
      </c>
      <c r="J456" t="s">
        <v>55</v>
      </c>
      <c r="K456" t="s">
        <v>1277</v>
      </c>
      <c r="L456" t="s">
        <v>84</v>
      </c>
      <c r="M456">
        <v>0</v>
      </c>
      <c r="N456">
        <v>0</v>
      </c>
      <c r="O456" t="s">
        <v>68</v>
      </c>
      <c r="P456">
        <v>1</v>
      </c>
      <c r="Q456" t="s">
        <v>59</v>
      </c>
      <c r="R456" t="s">
        <v>535</v>
      </c>
      <c r="S456">
        <v>32.825085999999999</v>
      </c>
      <c r="T456">
        <v>-117.19942399999999</v>
      </c>
      <c r="U456">
        <v>0</v>
      </c>
      <c r="V456">
        <v>75.45</v>
      </c>
      <c r="W456">
        <v>1</v>
      </c>
      <c r="X456">
        <v>0</v>
      </c>
      <c r="Y456">
        <v>0</v>
      </c>
      <c r="Z456" t="s">
        <v>61</v>
      </c>
      <c r="AA456">
        <v>0</v>
      </c>
      <c r="AB456">
        <v>0</v>
      </c>
      <c r="AC456">
        <v>1</v>
      </c>
      <c r="AD456">
        <v>0</v>
      </c>
      <c r="AE456" t="s">
        <v>62</v>
      </c>
      <c r="AF456">
        <v>1</v>
      </c>
      <c r="AG456">
        <v>51213</v>
      </c>
      <c r="AH456">
        <v>0</v>
      </c>
      <c r="AI456" t="s">
        <v>63</v>
      </c>
      <c r="AJ456">
        <v>0</v>
      </c>
      <c r="AK456">
        <v>3</v>
      </c>
      <c r="AL456">
        <v>0</v>
      </c>
      <c r="AM456" t="s">
        <v>64</v>
      </c>
      <c r="AN456">
        <v>0</v>
      </c>
      <c r="AO456">
        <v>0</v>
      </c>
      <c r="AP456">
        <v>0</v>
      </c>
      <c r="AQ456">
        <v>1</v>
      </c>
      <c r="AR456">
        <v>75.45</v>
      </c>
      <c r="AS456">
        <v>0</v>
      </c>
      <c r="AT456">
        <v>11.58</v>
      </c>
      <c r="AU456">
        <v>0</v>
      </c>
      <c r="AV456">
        <v>87.03</v>
      </c>
      <c r="AW456">
        <v>0</v>
      </c>
      <c r="AX456">
        <v>1</v>
      </c>
      <c r="AY456">
        <v>92117</v>
      </c>
      <c r="AZ456">
        <v>1</v>
      </c>
    </row>
    <row r="457" spans="1:52">
      <c r="A457">
        <v>36</v>
      </c>
      <c r="B457">
        <v>9</v>
      </c>
      <c r="C457">
        <v>17.46</v>
      </c>
      <c r="D457" t="s">
        <v>80</v>
      </c>
      <c r="E457" t="s">
        <v>251</v>
      </c>
      <c r="F457">
        <v>79</v>
      </c>
      <c r="G457" t="s">
        <v>186</v>
      </c>
      <c r="H457">
        <v>5047</v>
      </c>
      <c r="I457" t="s">
        <v>66</v>
      </c>
      <c r="J457" t="s">
        <v>55</v>
      </c>
      <c r="K457" t="s">
        <v>1278</v>
      </c>
      <c r="L457" t="s">
        <v>84</v>
      </c>
      <c r="M457">
        <v>0</v>
      </c>
      <c r="N457">
        <v>1</v>
      </c>
      <c r="O457" t="s">
        <v>58</v>
      </c>
      <c r="P457">
        <v>1</v>
      </c>
      <c r="Q457" t="s">
        <v>59</v>
      </c>
      <c r="R457" t="s">
        <v>205</v>
      </c>
      <c r="S457">
        <v>34.002642000000002</v>
      </c>
      <c r="T457">
        <v>-118.28759599999999</v>
      </c>
      <c r="U457">
        <v>0</v>
      </c>
      <c r="V457">
        <v>89.4</v>
      </c>
      <c r="W457">
        <v>0</v>
      </c>
      <c r="X457">
        <v>0</v>
      </c>
      <c r="Y457">
        <v>0</v>
      </c>
      <c r="Z457" t="s">
        <v>209</v>
      </c>
      <c r="AA457">
        <v>0</v>
      </c>
      <c r="AB457">
        <v>0</v>
      </c>
      <c r="AC457">
        <v>1</v>
      </c>
      <c r="AD457">
        <v>0</v>
      </c>
      <c r="AE457" t="s">
        <v>62</v>
      </c>
      <c r="AF457">
        <v>1</v>
      </c>
      <c r="AG457">
        <v>56709</v>
      </c>
      <c r="AH457">
        <v>1</v>
      </c>
      <c r="AI457" t="s">
        <v>63</v>
      </c>
      <c r="AJ457">
        <v>0</v>
      </c>
      <c r="AK457">
        <v>1</v>
      </c>
      <c r="AL457">
        <v>0</v>
      </c>
      <c r="AM457" t="s">
        <v>64</v>
      </c>
      <c r="AN457">
        <v>1</v>
      </c>
      <c r="AO457">
        <v>1</v>
      </c>
      <c r="AP457">
        <v>0</v>
      </c>
      <c r="AQ457">
        <v>12</v>
      </c>
      <c r="AR457">
        <v>1095.6500000000001</v>
      </c>
      <c r="AS457">
        <v>0</v>
      </c>
      <c r="AT457">
        <v>209.52</v>
      </c>
      <c r="AU457">
        <v>0</v>
      </c>
      <c r="AV457">
        <v>1305.17</v>
      </c>
      <c r="AW457">
        <v>0</v>
      </c>
      <c r="AX457">
        <v>1</v>
      </c>
      <c r="AY457">
        <v>90037</v>
      </c>
      <c r="AZ457">
        <v>1</v>
      </c>
    </row>
    <row r="458" spans="1:52">
      <c r="A458">
        <v>40</v>
      </c>
      <c r="B458">
        <v>14</v>
      </c>
      <c r="C458">
        <v>38.369999999999997</v>
      </c>
      <c r="D458" t="s">
        <v>88</v>
      </c>
      <c r="E458" t="s">
        <v>89</v>
      </c>
      <c r="F458">
        <v>75</v>
      </c>
      <c r="G458" t="s">
        <v>1178</v>
      </c>
      <c r="H458">
        <v>6216</v>
      </c>
      <c r="I458" t="s">
        <v>66</v>
      </c>
      <c r="J458" t="s">
        <v>55</v>
      </c>
      <c r="K458" t="s">
        <v>1279</v>
      </c>
      <c r="L458" t="s">
        <v>84</v>
      </c>
      <c r="M458">
        <v>0</v>
      </c>
      <c r="N458">
        <v>0</v>
      </c>
      <c r="O458" t="s">
        <v>68</v>
      </c>
      <c r="P458">
        <v>1</v>
      </c>
      <c r="Q458" t="s">
        <v>59</v>
      </c>
      <c r="R458" t="s">
        <v>1180</v>
      </c>
      <c r="S458">
        <v>39.225633999999999</v>
      </c>
      <c r="T458">
        <v>-121.15616300000001</v>
      </c>
      <c r="U458">
        <v>1</v>
      </c>
      <c r="V458">
        <v>84.1</v>
      </c>
      <c r="W458">
        <v>0</v>
      </c>
      <c r="X458">
        <v>0</v>
      </c>
      <c r="Y458">
        <v>1</v>
      </c>
      <c r="Z458" t="s">
        <v>61</v>
      </c>
      <c r="AA458">
        <v>0</v>
      </c>
      <c r="AB458">
        <v>1</v>
      </c>
      <c r="AC458">
        <v>0</v>
      </c>
      <c r="AD458">
        <v>1</v>
      </c>
      <c r="AE458" t="s">
        <v>62</v>
      </c>
      <c r="AF458">
        <v>1</v>
      </c>
      <c r="AG458">
        <v>1601</v>
      </c>
      <c r="AH458">
        <v>0</v>
      </c>
      <c r="AI458" t="s">
        <v>63</v>
      </c>
      <c r="AJ458">
        <v>1</v>
      </c>
      <c r="AK458">
        <v>1</v>
      </c>
      <c r="AL458">
        <v>0</v>
      </c>
      <c r="AM458" t="s">
        <v>64</v>
      </c>
      <c r="AN458">
        <v>0</v>
      </c>
      <c r="AO458">
        <v>0</v>
      </c>
      <c r="AP458">
        <v>1</v>
      </c>
      <c r="AQ458">
        <v>52</v>
      </c>
      <c r="AR458">
        <v>4348.6499999999996</v>
      </c>
      <c r="AS458">
        <v>0</v>
      </c>
      <c r="AT458">
        <v>1995.24</v>
      </c>
      <c r="AU458">
        <v>0</v>
      </c>
      <c r="AV458">
        <v>6343.89</v>
      </c>
      <c r="AW458">
        <v>0</v>
      </c>
      <c r="AX458">
        <v>1</v>
      </c>
      <c r="AY458">
        <v>95975</v>
      </c>
      <c r="AZ458">
        <v>1</v>
      </c>
    </row>
    <row r="459" spans="1:52">
      <c r="A459">
        <v>51</v>
      </c>
      <c r="B459">
        <v>0</v>
      </c>
      <c r="C459">
        <v>17.010000000000002</v>
      </c>
      <c r="D459" t="s">
        <v>52</v>
      </c>
      <c r="E459" t="s">
        <v>52</v>
      </c>
      <c r="F459">
        <v>78</v>
      </c>
      <c r="G459" t="s">
        <v>929</v>
      </c>
      <c r="H459">
        <v>5594</v>
      </c>
      <c r="I459" t="s">
        <v>66</v>
      </c>
      <c r="J459" t="s">
        <v>55</v>
      </c>
      <c r="K459" t="s">
        <v>1280</v>
      </c>
      <c r="L459" t="s">
        <v>57</v>
      </c>
      <c r="M459">
        <v>0</v>
      </c>
      <c r="N459">
        <v>0</v>
      </c>
      <c r="O459" t="s">
        <v>58</v>
      </c>
      <c r="P459">
        <v>0</v>
      </c>
      <c r="Q459" t="s">
        <v>72</v>
      </c>
      <c r="R459" t="s">
        <v>931</v>
      </c>
      <c r="S459">
        <v>33.976753000000002</v>
      </c>
      <c r="T459">
        <v>-117.897367</v>
      </c>
      <c r="U459">
        <v>0</v>
      </c>
      <c r="V459">
        <v>24.5</v>
      </c>
      <c r="W459">
        <v>1</v>
      </c>
      <c r="X459">
        <v>0</v>
      </c>
      <c r="Y459">
        <v>0</v>
      </c>
      <c r="Z459" t="s">
        <v>209</v>
      </c>
      <c r="AA459">
        <v>0</v>
      </c>
      <c r="AB459">
        <v>0</v>
      </c>
      <c r="AC459">
        <v>1</v>
      </c>
      <c r="AD459">
        <v>0</v>
      </c>
      <c r="AE459" t="s">
        <v>79</v>
      </c>
      <c r="AF459">
        <v>1</v>
      </c>
      <c r="AG459">
        <v>46342</v>
      </c>
      <c r="AH459">
        <v>0</v>
      </c>
      <c r="AI459" t="s">
        <v>63</v>
      </c>
      <c r="AJ459">
        <v>0</v>
      </c>
      <c r="AK459">
        <v>3</v>
      </c>
      <c r="AL459">
        <v>0</v>
      </c>
      <c r="AM459" t="s">
        <v>64</v>
      </c>
      <c r="AN459">
        <v>0</v>
      </c>
      <c r="AO459">
        <v>0</v>
      </c>
      <c r="AP459">
        <v>0</v>
      </c>
      <c r="AQ459">
        <v>10</v>
      </c>
      <c r="AR459">
        <v>270.14999999999998</v>
      </c>
      <c r="AS459">
        <v>0</v>
      </c>
      <c r="AT459">
        <v>170.1</v>
      </c>
      <c r="AU459">
        <v>0</v>
      </c>
      <c r="AV459">
        <v>440.25</v>
      </c>
      <c r="AW459">
        <v>0</v>
      </c>
      <c r="AX459">
        <v>0</v>
      </c>
      <c r="AY459">
        <v>91748</v>
      </c>
      <c r="AZ459">
        <v>0</v>
      </c>
    </row>
    <row r="460" spans="1:52">
      <c r="A460">
        <v>23</v>
      </c>
      <c r="B460">
        <v>30</v>
      </c>
      <c r="C460">
        <v>2.12</v>
      </c>
      <c r="D460" t="s">
        <v>52</v>
      </c>
      <c r="E460" t="s">
        <v>52</v>
      </c>
      <c r="F460">
        <v>28</v>
      </c>
      <c r="G460" t="s">
        <v>1281</v>
      </c>
      <c r="H460">
        <v>3707</v>
      </c>
      <c r="I460" t="s">
        <v>75</v>
      </c>
      <c r="J460" t="s">
        <v>55</v>
      </c>
      <c r="K460" t="s">
        <v>1282</v>
      </c>
      <c r="L460" t="s">
        <v>57</v>
      </c>
      <c r="M460">
        <v>1</v>
      </c>
      <c r="N460">
        <v>0</v>
      </c>
      <c r="O460" t="s">
        <v>68</v>
      </c>
      <c r="P460">
        <v>1</v>
      </c>
      <c r="Q460" t="s">
        <v>59</v>
      </c>
      <c r="R460" t="s">
        <v>1283</v>
      </c>
      <c r="S460">
        <v>33.606929999999998</v>
      </c>
      <c r="T460">
        <v>-117.64425300000001</v>
      </c>
      <c r="U460">
        <v>1</v>
      </c>
      <c r="V460">
        <v>101.9</v>
      </c>
      <c r="W460">
        <v>0</v>
      </c>
      <c r="X460">
        <v>1</v>
      </c>
      <c r="Y460">
        <v>8</v>
      </c>
      <c r="Z460" t="s">
        <v>61</v>
      </c>
      <c r="AA460">
        <v>0</v>
      </c>
      <c r="AB460">
        <v>1</v>
      </c>
      <c r="AC460">
        <v>0</v>
      </c>
      <c r="AD460">
        <v>1</v>
      </c>
      <c r="AE460" t="s">
        <v>62</v>
      </c>
      <c r="AF460">
        <v>1</v>
      </c>
      <c r="AG460">
        <v>46227</v>
      </c>
      <c r="AH460">
        <v>1</v>
      </c>
      <c r="AI460" t="s">
        <v>63</v>
      </c>
      <c r="AJ460">
        <v>1</v>
      </c>
      <c r="AK460">
        <v>3</v>
      </c>
      <c r="AL460">
        <v>0</v>
      </c>
      <c r="AM460" t="s">
        <v>64</v>
      </c>
      <c r="AN460">
        <v>1</v>
      </c>
      <c r="AO460">
        <v>1</v>
      </c>
      <c r="AP460">
        <v>1</v>
      </c>
      <c r="AQ460">
        <v>15</v>
      </c>
      <c r="AR460">
        <v>1667.25</v>
      </c>
      <c r="AS460">
        <v>120</v>
      </c>
      <c r="AT460">
        <v>31.8</v>
      </c>
      <c r="AU460">
        <v>0</v>
      </c>
      <c r="AV460">
        <v>1819.05</v>
      </c>
      <c r="AW460">
        <v>1</v>
      </c>
      <c r="AX460">
        <v>0</v>
      </c>
      <c r="AY460">
        <v>92692</v>
      </c>
      <c r="AZ460">
        <v>0</v>
      </c>
    </row>
    <row r="461" spans="1:52">
      <c r="A461">
        <v>60</v>
      </c>
      <c r="B461">
        <v>18</v>
      </c>
      <c r="C461">
        <v>16.8</v>
      </c>
      <c r="D461" t="s">
        <v>52</v>
      </c>
      <c r="E461" t="s">
        <v>52</v>
      </c>
      <c r="F461">
        <v>38</v>
      </c>
      <c r="G461" t="s">
        <v>1281</v>
      </c>
      <c r="H461">
        <v>5687</v>
      </c>
      <c r="I461" t="s">
        <v>66</v>
      </c>
      <c r="J461" t="s">
        <v>55</v>
      </c>
      <c r="K461" t="s">
        <v>1284</v>
      </c>
      <c r="L461" t="s">
        <v>57</v>
      </c>
      <c r="M461">
        <v>0</v>
      </c>
      <c r="N461">
        <v>1</v>
      </c>
      <c r="O461" t="s">
        <v>68</v>
      </c>
      <c r="P461">
        <v>1</v>
      </c>
      <c r="Q461" t="s">
        <v>85</v>
      </c>
      <c r="R461" t="s">
        <v>1285</v>
      </c>
      <c r="S461">
        <v>33.611944999999999</v>
      </c>
      <c r="T461">
        <v>-117.66586700000001</v>
      </c>
      <c r="U461">
        <v>0</v>
      </c>
      <c r="V461">
        <v>64.650000000000006</v>
      </c>
      <c r="W461">
        <v>0</v>
      </c>
      <c r="X461">
        <v>0</v>
      </c>
      <c r="Y461">
        <v>0</v>
      </c>
      <c r="Z461" t="s">
        <v>61</v>
      </c>
      <c r="AA461">
        <v>0</v>
      </c>
      <c r="AB461">
        <v>0</v>
      </c>
      <c r="AC461">
        <v>1</v>
      </c>
      <c r="AD461">
        <v>0</v>
      </c>
      <c r="AE461" t="s">
        <v>62</v>
      </c>
      <c r="AF461">
        <v>1</v>
      </c>
      <c r="AG461">
        <v>46371</v>
      </c>
      <c r="AH461">
        <v>1</v>
      </c>
      <c r="AI461" t="s">
        <v>63</v>
      </c>
      <c r="AJ461">
        <v>0</v>
      </c>
      <c r="AK461">
        <v>3</v>
      </c>
      <c r="AL461">
        <v>0</v>
      </c>
      <c r="AM461" t="s">
        <v>64</v>
      </c>
      <c r="AN461">
        <v>0</v>
      </c>
      <c r="AO461">
        <v>0</v>
      </c>
      <c r="AP461">
        <v>1</v>
      </c>
      <c r="AQ461">
        <v>59</v>
      </c>
      <c r="AR461">
        <v>3735.45</v>
      </c>
      <c r="AS461">
        <v>0</v>
      </c>
      <c r="AT461">
        <v>991.2</v>
      </c>
      <c r="AU461">
        <v>0</v>
      </c>
      <c r="AV461">
        <v>4726.6499999999996</v>
      </c>
      <c r="AW461">
        <v>0</v>
      </c>
      <c r="AX461">
        <v>1</v>
      </c>
      <c r="AY461">
        <v>92691</v>
      </c>
      <c r="AZ461">
        <v>0</v>
      </c>
    </row>
    <row r="462" spans="1:52">
      <c r="A462">
        <v>42</v>
      </c>
      <c r="B462">
        <v>5</v>
      </c>
      <c r="C462">
        <v>13.59</v>
      </c>
      <c r="D462" t="s">
        <v>52</v>
      </c>
      <c r="E462" t="s">
        <v>52</v>
      </c>
      <c r="F462">
        <v>56</v>
      </c>
      <c r="G462" t="s">
        <v>186</v>
      </c>
      <c r="H462">
        <v>5136</v>
      </c>
      <c r="I462" t="s">
        <v>54</v>
      </c>
      <c r="J462" t="s">
        <v>55</v>
      </c>
      <c r="K462" t="s">
        <v>1286</v>
      </c>
      <c r="L462" t="s">
        <v>57</v>
      </c>
      <c r="M462">
        <v>0</v>
      </c>
      <c r="N462">
        <v>1</v>
      </c>
      <c r="O462" t="s">
        <v>68</v>
      </c>
      <c r="P462">
        <v>1</v>
      </c>
      <c r="Q462" t="s">
        <v>77</v>
      </c>
      <c r="R462" t="s">
        <v>1287</v>
      </c>
      <c r="S462">
        <v>33.921280000000003</v>
      </c>
      <c r="T462">
        <v>-118.274186</v>
      </c>
      <c r="U462">
        <v>1</v>
      </c>
      <c r="V462">
        <v>92.3</v>
      </c>
      <c r="W462">
        <v>1</v>
      </c>
      <c r="X462">
        <v>0</v>
      </c>
      <c r="Y462">
        <v>5</v>
      </c>
      <c r="Z462" t="s">
        <v>105</v>
      </c>
      <c r="AA462">
        <v>1</v>
      </c>
      <c r="AB462">
        <v>1</v>
      </c>
      <c r="AC462">
        <v>0</v>
      </c>
      <c r="AD462">
        <v>1</v>
      </c>
      <c r="AE462" t="s">
        <v>79</v>
      </c>
      <c r="AF462">
        <v>1</v>
      </c>
      <c r="AG462">
        <v>24511</v>
      </c>
      <c r="AH462">
        <v>1</v>
      </c>
      <c r="AI462" t="s">
        <v>63</v>
      </c>
      <c r="AJ462">
        <v>1</v>
      </c>
      <c r="AK462">
        <v>4</v>
      </c>
      <c r="AL462">
        <v>0</v>
      </c>
      <c r="AM462" t="s">
        <v>64</v>
      </c>
      <c r="AN462">
        <v>1</v>
      </c>
      <c r="AO462">
        <v>1</v>
      </c>
      <c r="AP462">
        <v>1</v>
      </c>
      <c r="AQ462">
        <v>72</v>
      </c>
      <c r="AR462">
        <v>6719.9</v>
      </c>
      <c r="AS462">
        <v>0</v>
      </c>
      <c r="AT462">
        <v>978.48</v>
      </c>
      <c r="AU462">
        <v>0</v>
      </c>
      <c r="AV462">
        <v>7698.38</v>
      </c>
      <c r="AW462">
        <v>0</v>
      </c>
      <c r="AX462">
        <v>0</v>
      </c>
      <c r="AY462">
        <v>90061</v>
      </c>
      <c r="AZ462">
        <v>0</v>
      </c>
    </row>
    <row r="463" spans="1:52">
      <c r="A463">
        <v>33</v>
      </c>
      <c r="B463">
        <v>19</v>
      </c>
      <c r="C463">
        <v>12.92</v>
      </c>
      <c r="D463" t="s">
        <v>52</v>
      </c>
      <c r="E463" t="s">
        <v>52</v>
      </c>
      <c r="F463">
        <v>67</v>
      </c>
      <c r="G463" t="s">
        <v>1249</v>
      </c>
      <c r="H463">
        <v>5731</v>
      </c>
      <c r="I463" t="s">
        <v>54</v>
      </c>
      <c r="J463" t="s">
        <v>55</v>
      </c>
      <c r="K463" t="s">
        <v>1288</v>
      </c>
      <c r="L463" t="s">
        <v>57</v>
      </c>
      <c r="M463">
        <v>0</v>
      </c>
      <c r="N463">
        <v>1</v>
      </c>
      <c r="O463" t="s">
        <v>58</v>
      </c>
      <c r="P463">
        <v>1</v>
      </c>
      <c r="Q463" t="s">
        <v>59</v>
      </c>
      <c r="R463" t="s">
        <v>1289</v>
      </c>
      <c r="S463">
        <v>37.527496999999997</v>
      </c>
      <c r="T463">
        <v>-122.230941</v>
      </c>
      <c r="U463">
        <v>0</v>
      </c>
      <c r="V463">
        <v>105.55</v>
      </c>
      <c r="W463">
        <v>1</v>
      </c>
      <c r="X463">
        <v>0</v>
      </c>
      <c r="Y463">
        <v>0</v>
      </c>
      <c r="Z463" t="s">
        <v>87</v>
      </c>
      <c r="AA463">
        <v>1</v>
      </c>
      <c r="AB463">
        <v>0</v>
      </c>
      <c r="AC463">
        <v>0</v>
      </c>
      <c r="AD463">
        <v>0</v>
      </c>
      <c r="AE463" t="s">
        <v>62</v>
      </c>
      <c r="AF463">
        <v>1</v>
      </c>
      <c r="AG463">
        <v>10658</v>
      </c>
      <c r="AH463">
        <v>0</v>
      </c>
      <c r="AI463" t="s">
        <v>63</v>
      </c>
      <c r="AJ463">
        <v>0</v>
      </c>
      <c r="AK463">
        <v>5</v>
      </c>
      <c r="AL463">
        <v>0</v>
      </c>
      <c r="AM463" t="s">
        <v>64</v>
      </c>
      <c r="AN463">
        <v>1</v>
      </c>
      <c r="AO463">
        <v>1</v>
      </c>
      <c r="AP463">
        <v>1</v>
      </c>
      <c r="AQ463">
        <v>53</v>
      </c>
      <c r="AR463">
        <v>5682.25</v>
      </c>
      <c r="AS463">
        <v>0</v>
      </c>
      <c r="AT463">
        <v>684.76</v>
      </c>
      <c r="AU463">
        <v>0</v>
      </c>
      <c r="AV463">
        <v>6367.01</v>
      </c>
      <c r="AW463">
        <v>0</v>
      </c>
      <c r="AX463">
        <v>1</v>
      </c>
      <c r="AY463">
        <v>94065</v>
      </c>
      <c r="AZ463">
        <v>0</v>
      </c>
    </row>
    <row r="464" spans="1:52">
      <c r="A464">
        <v>44</v>
      </c>
      <c r="B464">
        <v>19</v>
      </c>
      <c r="C464">
        <v>38.479999999999997</v>
      </c>
      <c r="D464" t="s">
        <v>52</v>
      </c>
      <c r="E464" t="s">
        <v>52</v>
      </c>
      <c r="F464">
        <v>65</v>
      </c>
      <c r="G464" t="s">
        <v>1290</v>
      </c>
      <c r="H464">
        <v>2004</v>
      </c>
      <c r="I464" t="s">
        <v>66</v>
      </c>
      <c r="J464" t="s">
        <v>55</v>
      </c>
      <c r="K464" t="s">
        <v>1291</v>
      </c>
      <c r="L464" t="s">
        <v>57</v>
      </c>
      <c r="M464">
        <v>1</v>
      </c>
      <c r="N464">
        <v>0</v>
      </c>
      <c r="O464" t="s">
        <v>68</v>
      </c>
      <c r="P464">
        <v>1</v>
      </c>
      <c r="Q464" t="s">
        <v>59</v>
      </c>
      <c r="R464" t="s">
        <v>1292</v>
      </c>
      <c r="S464">
        <v>36.303666</v>
      </c>
      <c r="T464">
        <v>-119.82565700000001</v>
      </c>
      <c r="U464">
        <v>1</v>
      </c>
      <c r="V464">
        <v>90.6</v>
      </c>
      <c r="W464">
        <v>0</v>
      </c>
      <c r="X464">
        <v>1</v>
      </c>
      <c r="Y464">
        <v>9</v>
      </c>
      <c r="Z464" t="s">
        <v>209</v>
      </c>
      <c r="AA464">
        <v>0</v>
      </c>
      <c r="AB464">
        <v>0</v>
      </c>
      <c r="AC464">
        <v>0</v>
      </c>
      <c r="AD464">
        <v>1</v>
      </c>
      <c r="AE464" t="s">
        <v>62</v>
      </c>
      <c r="AF464">
        <v>1</v>
      </c>
      <c r="AG464">
        <v>30419</v>
      </c>
      <c r="AH464">
        <v>0</v>
      </c>
      <c r="AI464" t="s">
        <v>63</v>
      </c>
      <c r="AJ464">
        <v>1</v>
      </c>
      <c r="AK464">
        <v>5</v>
      </c>
      <c r="AL464">
        <v>0</v>
      </c>
      <c r="AM464" t="s">
        <v>64</v>
      </c>
      <c r="AN464">
        <v>1</v>
      </c>
      <c r="AO464">
        <v>1</v>
      </c>
      <c r="AP464">
        <v>1</v>
      </c>
      <c r="AQ464">
        <v>11</v>
      </c>
      <c r="AR464">
        <v>1020.2</v>
      </c>
      <c r="AS464">
        <v>0</v>
      </c>
      <c r="AT464">
        <v>423.28</v>
      </c>
      <c r="AU464">
        <v>0</v>
      </c>
      <c r="AV464">
        <v>1443.48</v>
      </c>
      <c r="AW464">
        <v>0</v>
      </c>
      <c r="AX464">
        <v>1</v>
      </c>
      <c r="AY464">
        <v>93245</v>
      </c>
      <c r="AZ464">
        <v>0</v>
      </c>
    </row>
    <row r="465" spans="1:52">
      <c r="A465">
        <v>60</v>
      </c>
      <c r="B465">
        <v>13</v>
      </c>
      <c r="C465">
        <v>21.17</v>
      </c>
      <c r="D465" t="s">
        <v>52</v>
      </c>
      <c r="E465" t="s">
        <v>52</v>
      </c>
      <c r="F465">
        <v>73</v>
      </c>
      <c r="G465" t="s">
        <v>470</v>
      </c>
      <c r="H465">
        <v>5356</v>
      </c>
      <c r="I465" t="s">
        <v>54</v>
      </c>
      <c r="J465" t="s">
        <v>55</v>
      </c>
      <c r="K465" t="s">
        <v>1293</v>
      </c>
      <c r="L465" t="s">
        <v>57</v>
      </c>
      <c r="M465">
        <v>0</v>
      </c>
      <c r="N465">
        <v>1</v>
      </c>
      <c r="O465" t="s">
        <v>68</v>
      </c>
      <c r="P465">
        <v>1</v>
      </c>
      <c r="Q465" t="s">
        <v>85</v>
      </c>
      <c r="R465" t="s">
        <v>1294</v>
      </c>
      <c r="S465">
        <v>34.169705999999998</v>
      </c>
      <c r="T465">
        <v>-118.323548</v>
      </c>
      <c r="U465">
        <v>1</v>
      </c>
      <c r="V465">
        <v>60.4</v>
      </c>
      <c r="W465">
        <v>0</v>
      </c>
      <c r="X465">
        <v>0</v>
      </c>
      <c r="Y465">
        <v>1</v>
      </c>
      <c r="Z465" t="s">
        <v>61</v>
      </c>
      <c r="AA465">
        <v>0</v>
      </c>
      <c r="AB465">
        <v>1</v>
      </c>
      <c r="AC465">
        <v>1</v>
      </c>
      <c r="AD465">
        <v>1</v>
      </c>
      <c r="AE465" t="s">
        <v>62</v>
      </c>
      <c r="AF465">
        <v>1</v>
      </c>
      <c r="AG465">
        <v>18539</v>
      </c>
      <c r="AH465">
        <v>1</v>
      </c>
      <c r="AI465" t="s">
        <v>63</v>
      </c>
      <c r="AJ465">
        <v>1</v>
      </c>
      <c r="AK465">
        <v>3</v>
      </c>
      <c r="AL465">
        <v>0</v>
      </c>
      <c r="AM465" t="s">
        <v>64</v>
      </c>
      <c r="AN465">
        <v>0</v>
      </c>
      <c r="AO465">
        <v>0</v>
      </c>
      <c r="AP465">
        <v>0</v>
      </c>
      <c r="AQ465">
        <v>67</v>
      </c>
      <c r="AR465">
        <v>3953.7</v>
      </c>
      <c r="AS465">
        <v>40</v>
      </c>
      <c r="AT465">
        <v>1418.39</v>
      </c>
      <c r="AU465">
        <v>0</v>
      </c>
      <c r="AV465">
        <v>5412.09</v>
      </c>
      <c r="AW465">
        <v>0</v>
      </c>
      <c r="AX465">
        <v>0</v>
      </c>
      <c r="AY465">
        <v>91506</v>
      </c>
      <c r="AZ465">
        <v>0</v>
      </c>
    </row>
    <row r="466" spans="1:52">
      <c r="A466">
        <v>35</v>
      </c>
      <c r="B466">
        <v>0</v>
      </c>
      <c r="C466">
        <v>31.33</v>
      </c>
      <c r="D466" t="s">
        <v>52</v>
      </c>
      <c r="E466" t="s">
        <v>52</v>
      </c>
      <c r="F466">
        <v>21</v>
      </c>
      <c r="G466" t="s">
        <v>1295</v>
      </c>
      <c r="H466">
        <v>4467</v>
      </c>
      <c r="I466" t="s">
        <v>75</v>
      </c>
      <c r="J466" t="s">
        <v>55</v>
      </c>
      <c r="K466" t="s">
        <v>1296</v>
      </c>
      <c r="L466" t="s">
        <v>57</v>
      </c>
      <c r="M466">
        <v>0</v>
      </c>
      <c r="N466">
        <v>0</v>
      </c>
      <c r="O466" t="s">
        <v>58</v>
      </c>
      <c r="P466">
        <v>0</v>
      </c>
      <c r="Q466" t="s">
        <v>72</v>
      </c>
      <c r="R466" t="s">
        <v>1297</v>
      </c>
      <c r="S466">
        <v>36.64152</v>
      </c>
      <c r="T466">
        <v>-121.62218799999999</v>
      </c>
      <c r="U466">
        <v>0</v>
      </c>
      <c r="V466">
        <v>26.05</v>
      </c>
      <c r="W466">
        <v>1</v>
      </c>
      <c r="X466">
        <v>0</v>
      </c>
      <c r="Y466">
        <v>0</v>
      </c>
      <c r="Z466" t="s">
        <v>61</v>
      </c>
      <c r="AA466">
        <v>0</v>
      </c>
      <c r="AB466">
        <v>0</v>
      </c>
      <c r="AC466">
        <v>0</v>
      </c>
      <c r="AD466">
        <v>0</v>
      </c>
      <c r="AE466" t="s">
        <v>79</v>
      </c>
      <c r="AF466">
        <v>1</v>
      </c>
      <c r="AG466">
        <v>35739</v>
      </c>
      <c r="AH466">
        <v>0</v>
      </c>
      <c r="AI466" t="s">
        <v>63</v>
      </c>
      <c r="AJ466">
        <v>0</v>
      </c>
      <c r="AK466">
        <v>5</v>
      </c>
      <c r="AL466">
        <v>0</v>
      </c>
      <c r="AM466" t="s">
        <v>64</v>
      </c>
      <c r="AN466">
        <v>0</v>
      </c>
      <c r="AO466">
        <v>0</v>
      </c>
      <c r="AP466">
        <v>0</v>
      </c>
      <c r="AQ466">
        <v>70</v>
      </c>
      <c r="AR466">
        <v>1856.4</v>
      </c>
      <c r="AS466">
        <v>0</v>
      </c>
      <c r="AT466">
        <v>2193.1</v>
      </c>
      <c r="AU466">
        <v>0</v>
      </c>
      <c r="AV466">
        <v>4049.5</v>
      </c>
      <c r="AW466">
        <v>0</v>
      </c>
      <c r="AX466">
        <v>0</v>
      </c>
      <c r="AY466">
        <v>93901</v>
      </c>
      <c r="AZ466">
        <v>0</v>
      </c>
    </row>
    <row r="467" spans="1:52">
      <c r="A467">
        <v>47</v>
      </c>
      <c r="B467">
        <v>0</v>
      </c>
      <c r="C467">
        <v>25.08</v>
      </c>
      <c r="D467" t="s">
        <v>52</v>
      </c>
      <c r="E467" t="s">
        <v>52</v>
      </c>
      <c r="F467">
        <v>77</v>
      </c>
      <c r="G467" t="s">
        <v>717</v>
      </c>
      <c r="H467">
        <v>5682</v>
      </c>
      <c r="I467" t="s">
        <v>75</v>
      </c>
      <c r="J467" t="s">
        <v>55</v>
      </c>
      <c r="K467" t="s">
        <v>1298</v>
      </c>
      <c r="L467" t="s">
        <v>57</v>
      </c>
      <c r="M467">
        <v>0</v>
      </c>
      <c r="N467">
        <v>0</v>
      </c>
      <c r="O467" t="s">
        <v>68</v>
      </c>
      <c r="P467">
        <v>0</v>
      </c>
      <c r="Q467" t="s">
        <v>72</v>
      </c>
      <c r="R467" t="s">
        <v>719</v>
      </c>
      <c r="S467">
        <v>39.141933999999999</v>
      </c>
      <c r="T467">
        <v>-122.770679</v>
      </c>
      <c r="U467">
        <v>1</v>
      </c>
      <c r="V467">
        <v>20.95</v>
      </c>
      <c r="W467">
        <v>0</v>
      </c>
      <c r="X467">
        <v>0</v>
      </c>
      <c r="Y467">
        <v>3</v>
      </c>
      <c r="Z467" t="s">
        <v>61</v>
      </c>
      <c r="AA467">
        <v>0</v>
      </c>
      <c r="AB467">
        <v>0</v>
      </c>
      <c r="AC467">
        <v>1</v>
      </c>
      <c r="AD467">
        <v>1</v>
      </c>
      <c r="AE467" t="s">
        <v>62</v>
      </c>
      <c r="AF467">
        <v>1</v>
      </c>
      <c r="AG467">
        <v>3002</v>
      </c>
      <c r="AH467">
        <v>0</v>
      </c>
      <c r="AI467" t="s">
        <v>63</v>
      </c>
      <c r="AJ467">
        <v>1</v>
      </c>
      <c r="AK467">
        <v>4</v>
      </c>
      <c r="AL467">
        <v>0</v>
      </c>
      <c r="AM467" t="s">
        <v>64</v>
      </c>
      <c r="AN467">
        <v>0</v>
      </c>
      <c r="AO467">
        <v>0</v>
      </c>
      <c r="AP467">
        <v>0</v>
      </c>
      <c r="AQ467">
        <v>25</v>
      </c>
      <c r="AR467">
        <v>495.15</v>
      </c>
      <c r="AS467">
        <v>0</v>
      </c>
      <c r="AT467">
        <v>627</v>
      </c>
      <c r="AU467">
        <v>0</v>
      </c>
      <c r="AV467">
        <v>1122.1500000000001</v>
      </c>
      <c r="AW467">
        <v>0</v>
      </c>
      <c r="AX467">
        <v>0</v>
      </c>
      <c r="AY467">
        <v>95458</v>
      </c>
      <c r="AZ467">
        <v>0</v>
      </c>
    </row>
    <row r="468" spans="1:52">
      <c r="A468">
        <v>29</v>
      </c>
      <c r="B468">
        <v>29</v>
      </c>
      <c r="C468">
        <v>0</v>
      </c>
      <c r="D468" t="s">
        <v>80</v>
      </c>
      <c r="E468" t="s">
        <v>251</v>
      </c>
      <c r="F468">
        <v>94</v>
      </c>
      <c r="G468" t="s">
        <v>228</v>
      </c>
      <c r="H468">
        <v>4851</v>
      </c>
      <c r="I468" t="s">
        <v>66</v>
      </c>
      <c r="J468" t="s">
        <v>55</v>
      </c>
      <c r="K468" t="s">
        <v>1299</v>
      </c>
      <c r="L468" t="s">
        <v>84</v>
      </c>
      <c r="M468">
        <v>0</v>
      </c>
      <c r="N468">
        <v>0</v>
      </c>
      <c r="O468" t="s">
        <v>58</v>
      </c>
      <c r="P468">
        <v>1</v>
      </c>
      <c r="Q468" t="s">
        <v>77</v>
      </c>
      <c r="R468" t="s">
        <v>1300</v>
      </c>
      <c r="S468">
        <v>34.182378</v>
      </c>
      <c r="T468">
        <v>-118.262922</v>
      </c>
      <c r="U468">
        <v>1</v>
      </c>
      <c r="V468">
        <v>24.8</v>
      </c>
      <c r="W468">
        <v>0</v>
      </c>
      <c r="X468">
        <v>0</v>
      </c>
      <c r="Y468">
        <v>4</v>
      </c>
      <c r="Z468" t="s">
        <v>93</v>
      </c>
      <c r="AA468">
        <v>0</v>
      </c>
      <c r="AB468">
        <v>0</v>
      </c>
      <c r="AC468">
        <v>1</v>
      </c>
      <c r="AD468">
        <v>1</v>
      </c>
      <c r="AE468" t="s">
        <v>62</v>
      </c>
      <c r="AF468">
        <v>0</v>
      </c>
      <c r="AG468">
        <v>9864</v>
      </c>
      <c r="AH468">
        <v>0</v>
      </c>
      <c r="AI468" t="s">
        <v>63</v>
      </c>
      <c r="AJ468">
        <v>1</v>
      </c>
      <c r="AK468">
        <v>1</v>
      </c>
      <c r="AL468">
        <v>0</v>
      </c>
      <c r="AM468" t="s">
        <v>64</v>
      </c>
      <c r="AN468">
        <v>0</v>
      </c>
      <c r="AO468">
        <v>1</v>
      </c>
      <c r="AP468">
        <v>0</v>
      </c>
      <c r="AQ468">
        <v>1</v>
      </c>
      <c r="AR468">
        <v>24.8</v>
      </c>
      <c r="AS468">
        <v>0</v>
      </c>
      <c r="AT468">
        <v>0</v>
      </c>
      <c r="AU468">
        <v>0</v>
      </c>
      <c r="AV468">
        <v>24.8</v>
      </c>
      <c r="AW468">
        <v>1</v>
      </c>
      <c r="AX468">
        <v>1</v>
      </c>
      <c r="AY468">
        <v>91207</v>
      </c>
      <c r="AZ468">
        <v>1</v>
      </c>
    </row>
    <row r="469" spans="1:52">
      <c r="A469">
        <v>40</v>
      </c>
      <c r="B469">
        <v>75</v>
      </c>
      <c r="C469">
        <v>33.67</v>
      </c>
      <c r="D469" t="s">
        <v>52</v>
      </c>
      <c r="E469" t="s">
        <v>52</v>
      </c>
      <c r="F469">
        <v>43</v>
      </c>
      <c r="G469" t="s">
        <v>186</v>
      </c>
      <c r="H469">
        <v>5952</v>
      </c>
      <c r="I469" t="s">
        <v>54</v>
      </c>
      <c r="J469" t="s">
        <v>55</v>
      </c>
      <c r="K469" t="s">
        <v>1301</v>
      </c>
      <c r="L469" t="s">
        <v>57</v>
      </c>
      <c r="M469">
        <v>1</v>
      </c>
      <c r="N469">
        <v>0</v>
      </c>
      <c r="O469" t="s">
        <v>68</v>
      </c>
      <c r="P469">
        <v>1</v>
      </c>
      <c r="Q469" t="s">
        <v>59</v>
      </c>
      <c r="R469" t="s">
        <v>1302</v>
      </c>
      <c r="S469">
        <v>34.091828999999997</v>
      </c>
      <c r="T469">
        <v>-118.49124399999999</v>
      </c>
      <c r="U469">
        <v>1</v>
      </c>
      <c r="V469">
        <v>84.8</v>
      </c>
      <c r="W469">
        <v>1</v>
      </c>
      <c r="X469">
        <v>3</v>
      </c>
      <c r="Y469">
        <v>9</v>
      </c>
      <c r="Z469" t="s">
        <v>61</v>
      </c>
      <c r="AA469">
        <v>1</v>
      </c>
      <c r="AB469">
        <v>0</v>
      </c>
      <c r="AC469">
        <v>1</v>
      </c>
      <c r="AD469">
        <v>1</v>
      </c>
      <c r="AE469" t="s">
        <v>62</v>
      </c>
      <c r="AF469">
        <v>1</v>
      </c>
      <c r="AG469">
        <v>33523</v>
      </c>
      <c r="AH469">
        <v>1</v>
      </c>
      <c r="AI469" t="s">
        <v>63</v>
      </c>
      <c r="AJ469">
        <v>1</v>
      </c>
      <c r="AK469">
        <v>3</v>
      </c>
      <c r="AL469">
        <v>0</v>
      </c>
      <c r="AM469" t="s">
        <v>64</v>
      </c>
      <c r="AN469">
        <v>0</v>
      </c>
      <c r="AO469">
        <v>0</v>
      </c>
      <c r="AP469">
        <v>0</v>
      </c>
      <c r="AQ469">
        <v>71</v>
      </c>
      <c r="AR469">
        <v>6152.4</v>
      </c>
      <c r="AS469">
        <v>0</v>
      </c>
      <c r="AT469">
        <v>2390.5700000000002</v>
      </c>
      <c r="AU469">
        <v>0</v>
      </c>
      <c r="AV469">
        <v>8542.9699999999993</v>
      </c>
      <c r="AW469">
        <v>0</v>
      </c>
      <c r="AX469">
        <v>1</v>
      </c>
      <c r="AY469">
        <v>90049</v>
      </c>
      <c r="AZ469">
        <v>0</v>
      </c>
    </row>
    <row r="470" spans="1:52">
      <c r="A470">
        <v>62</v>
      </c>
      <c r="B470">
        <v>0</v>
      </c>
      <c r="C470">
        <v>11.86</v>
      </c>
      <c r="D470" t="s">
        <v>52</v>
      </c>
      <c r="E470" t="s">
        <v>52</v>
      </c>
      <c r="F470">
        <v>46</v>
      </c>
      <c r="G470" t="s">
        <v>492</v>
      </c>
      <c r="H470">
        <v>3612</v>
      </c>
      <c r="I470" t="s">
        <v>66</v>
      </c>
      <c r="J470" t="s">
        <v>55</v>
      </c>
      <c r="K470" t="s">
        <v>1303</v>
      </c>
      <c r="L470" t="s">
        <v>57</v>
      </c>
      <c r="M470">
        <v>0</v>
      </c>
      <c r="N470">
        <v>0</v>
      </c>
      <c r="O470" t="s">
        <v>58</v>
      </c>
      <c r="P470">
        <v>0</v>
      </c>
      <c r="Q470" t="s">
        <v>72</v>
      </c>
      <c r="R470" t="s">
        <v>1304</v>
      </c>
      <c r="S470">
        <v>34.139401999999997</v>
      </c>
      <c r="T470">
        <v>-118.128658</v>
      </c>
      <c r="U470">
        <v>0</v>
      </c>
      <c r="V470">
        <v>24.7</v>
      </c>
      <c r="W470">
        <v>1</v>
      </c>
      <c r="X470">
        <v>0</v>
      </c>
      <c r="Y470">
        <v>0</v>
      </c>
      <c r="Z470" t="s">
        <v>61</v>
      </c>
      <c r="AA470">
        <v>0</v>
      </c>
      <c r="AB470">
        <v>0</v>
      </c>
      <c r="AC470">
        <v>0</v>
      </c>
      <c r="AD470">
        <v>0</v>
      </c>
      <c r="AE470" t="s">
        <v>62</v>
      </c>
      <c r="AF470">
        <v>1</v>
      </c>
      <c r="AG470">
        <v>23742</v>
      </c>
      <c r="AH470">
        <v>0</v>
      </c>
      <c r="AI470" t="s">
        <v>63</v>
      </c>
      <c r="AJ470">
        <v>0</v>
      </c>
      <c r="AK470">
        <v>5</v>
      </c>
      <c r="AL470">
        <v>0</v>
      </c>
      <c r="AM470" t="s">
        <v>64</v>
      </c>
      <c r="AN470">
        <v>0</v>
      </c>
      <c r="AO470">
        <v>0</v>
      </c>
      <c r="AP470">
        <v>0</v>
      </c>
      <c r="AQ470">
        <v>19</v>
      </c>
      <c r="AR470">
        <v>465.85</v>
      </c>
      <c r="AS470">
        <v>0</v>
      </c>
      <c r="AT470">
        <v>225.34</v>
      </c>
      <c r="AU470">
        <v>1.65</v>
      </c>
      <c r="AV470">
        <v>689.54</v>
      </c>
      <c r="AW470">
        <v>0</v>
      </c>
      <c r="AX470">
        <v>0</v>
      </c>
      <c r="AY470">
        <v>91106</v>
      </c>
      <c r="AZ470">
        <v>0</v>
      </c>
    </row>
    <row r="471" spans="1:52">
      <c r="A471">
        <v>80</v>
      </c>
      <c r="B471">
        <v>8</v>
      </c>
      <c r="C471">
        <v>37.299999999999997</v>
      </c>
      <c r="D471" t="s">
        <v>52</v>
      </c>
      <c r="E471" t="s">
        <v>52</v>
      </c>
      <c r="F471">
        <v>26</v>
      </c>
      <c r="G471" t="s">
        <v>1305</v>
      </c>
      <c r="H471">
        <v>4011</v>
      </c>
      <c r="I471" t="s">
        <v>54</v>
      </c>
      <c r="J471" t="s">
        <v>55</v>
      </c>
      <c r="K471" t="s">
        <v>1306</v>
      </c>
      <c r="L471" t="s">
        <v>57</v>
      </c>
      <c r="M471">
        <v>0</v>
      </c>
      <c r="N471">
        <v>1</v>
      </c>
      <c r="O471" t="s">
        <v>58</v>
      </c>
      <c r="P471">
        <v>1</v>
      </c>
      <c r="Q471" t="s">
        <v>77</v>
      </c>
      <c r="R471" t="s">
        <v>1307</v>
      </c>
      <c r="S471">
        <v>37.572273000000003</v>
      </c>
      <c r="T471">
        <v>-121.964583</v>
      </c>
      <c r="U471">
        <v>0</v>
      </c>
      <c r="V471">
        <v>73.25</v>
      </c>
      <c r="W471">
        <v>1</v>
      </c>
      <c r="X471">
        <v>0</v>
      </c>
      <c r="Y471">
        <v>0</v>
      </c>
      <c r="Z471" t="s">
        <v>61</v>
      </c>
      <c r="AA471">
        <v>0</v>
      </c>
      <c r="AB471">
        <v>1</v>
      </c>
      <c r="AC471">
        <v>0</v>
      </c>
      <c r="AD471">
        <v>0</v>
      </c>
      <c r="AE471" t="s">
        <v>62</v>
      </c>
      <c r="AF471">
        <v>1</v>
      </c>
      <c r="AG471">
        <v>66543</v>
      </c>
      <c r="AH471">
        <v>1</v>
      </c>
      <c r="AI471" t="s">
        <v>63</v>
      </c>
      <c r="AJ471">
        <v>0</v>
      </c>
      <c r="AK471">
        <v>3</v>
      </c>
      <c r="AL471">
        <v>1</v>
      </c>
      <c r="AM471" t="s">
        <v>64</v>
      </c>
      <c r="AN471">
        <v>1</v>
      </c>
      <c r="AO471">
        <v>0</v>
      </c>
      <c r="AP471">
        <v>0</v>
      </c>
      <c r="AQ471">
        <v>56</v>
      </c>
      <c r="AR471">
        <v>4054.2</v>
      </c>
      <c r="AS471">
        <v>0</v>
      </c>
      <c r="AT471">
        <v>2088.8000000000002</v>
      </c>
      <c r="AU471">
        <v>17.16</v>
      </c>
      <c r="AV471">
        <v>6125.84</v>
      </c>
      <c r="AW471">
        <v>0</v>
      </c>
      <c r="AX471">
        <v>1</v>
      </c>
      <c r="AY471">
        <v>94536</v>
      </c>
      <c r="AZ471">
        <v>0</v>
      </c>
    </row>
    <row r="472" spans="1:52">
      <c r="A472">
        <v>44</v>
      </c>
      <c r="B472">
        <v>30</v>
      </c>
      <c r="C472">
        <v>24.94</v>
      </c>
      <c r="D472" t="s">
        <v>52</v>
      </c>
      <c r="E472" t="s">
        <v>52</v>
      </c>
      <c r="F472">
        <v>34</v>
      </c>
      <c r="G472" t="s">
        <v>1308</v>
      </c>
      <c r="H472">
        <v>5045</v>
      </c>
      <c r="I472" t="s">
        <v>54</v>
      </c>
      <c r="J472" t="s">
        <v>55</v>
      </c>
      <c r="K472" t="s">
        <v>1309</v>
      </c>
      <c r="L472" t="s">
        <v>57</v>
      </c>
      <c r="M472">
        <v>1</v>
      </c>
      <c r="N472">
        <v>1</v>
      </c>
      <c r="O472" t="s">
        <v>58</v>
      </c>
      <c r="P472">
        <v>1</v>
      </c>
      <c r="Q472" t="s">
        <v>59</v>
      </c>
      <c r="R472" t="s">
        <v>1310</v>
      </c>
      <c r="S472">
        <v>41.027281000000002</v>
      </c>
      <c r="T472">
        <v>-120.669427</v>
      </c>
      <c r="U472">
        <v>1</v>
      </c>
      <c r="V472">
        <v>84.4</v>
      </c>
      <c r="W472">
        <v>1</v>
      </c>
      <c r="X472">
        <v>1</v>
      </c>
      <c r="Y472">
        <v>3</v>
      </c>
      <c r="Z472" t="s">
        <v>61</v>
      </c>
      <c r="AA472">
        <v>1</v>
      </c>
      <c r="AB472">
        <v>0</v>
      </c>
      <c r="AC472">
        <v>1</v>
      </c>
      <c r="AD472">
        <v>1</v>
      </c>
      <c r="AE472" t="s">
        <v>79</v>
      </c>
      <c r="AF472">
        <v>1</v>
      </c>
      <c r="AG472">
        <v>72</v>
      </c>
      <c r="AH472">
        <v>0</v>
      </c>
      <c r="AI472" t="s">
        <v>63</v>
      </c>
      <c r="AJ472">
        <v>1</v>
      </c>
      <c r="AK472">
        <v>5</v>
      </c>
      <c r="AL472">
        <v>0</v>
      </c>
      <c r="AM472" t="s">
        <v>64</v>
      </c>
      <c r="AN472">
        <v>0</v>
      </c>
      <c r="AO472">
        <v>0</v>
      </c>
      <c r="AP472">
        <v>0</v>
      </c>
      <c r="AQ472">
        <v>68</v>
      </c>
      <c r="AR472">
        <v>5746.75</v>
      </c>
      <c r="AS472">
        <v>0</v>
      </c>
      <c r="AT472">
        <v>1695.92</v>
      </c>
      <c r="AU472">
        <v>0</v>
      </c>
      <c r="AV472">
        <v>7442.67</v>
      </c>
      <c r="AW472">
        <v>0</v>
      </c>
      <c r="AX472">
        <v>1</v>
      </c>
      <c r="AY472">
        <v>96132</v>
      </c>
      <c r="AZ472">
        <v>0</v>
      </c>
    </row>
    <row r="473" spans="1:52">
      <c r="A473">
        <v>46</v>
      </c>
      <c r="B473">
        <v>10</v>
      </c>
      <c r="C473">
        <v>10.69</v>
      </c>
      <c r="D473" t="s">
        <v>52</v>
      </c>
      <c r="E473" t="s">
        <v>52</v>
      </c>
      <c r="F473">
        <v>66</v>
      </c>
      <c r="G473" t="s">
        <v>228</v>
      </c>
      <c r="H473">
        <v>5414</v>
      </c>
      <c r="I473" t="s">
        <v>66</v>
      </c>
      <c r="J473" t="s">
        <v>55</v>
      </c>
      <c r="K473" t="s">
        <v>1311</v>
      </c>
      <c r="L473" t="s">
        <v>57</v>
      </c>
      <c r="M473">
        <v>0</v>
      </c>
      <c r="N473">
        <v>0</v>
      </c>
      <c r="O473" t="s">
        <v>68</v>
      </c>
      <c r="P473">
        <v>1</v>
      </c>
      <c r="Q473" t="s">
        <v>85</v>
      </c>
      <c r="R473" t="s">
        <v>1312</v>
      </c>
      <c r="S473">
        <v>34.162514999999999</v>
      </c>
      <c r="T473">
        <v>-118.203869</v>
      </c>
      <c r="U473">
        <v>0</v>
      </c>
      <c r="V473">
        <v>59.9</v>
      </c>
      <c r="W473">
        <v>1</v>
      </c>
      <c r="X473">
        <v>0</v>
      </c>
      <c r="Y473">
        <v>0</v>
      </c>
      <c r="Z473" t="s">
        <v>61</v>
      </c>
      <c r="AA473">
        <v>0</v>
      </c>
      <c r="AB473">
        <v>0</v>
      </c>
      <c r="AC473">
        <v>0</v>
      </c>
      <c r="AD473">
        <v>0</v>
      </c>
      <c r="AE473" t="s">
        <v>79</v>
      </c>
      <c r="AF473">
        <v>1</v>
      </c>
      <c r="AG473">
        <v>31297</v>
      </c>
      <c r="AH473">
        <v>0</v>
      </c>
      <c r="AI473" t="s">
        <v>63</v>
      </c>
      <c r="AJ473">
        <v>0</v>
      </c>
      <c r="AK473">
        <v>5</v>
      </c>
      <c r="AL473">
        <v>0</v>
      </c>
      <c r="AM473" t="s">
        <v>64</v>
      </c>
      <c r="AN473">
        <v>1</v>
      </c>
      <c r="AO473">
        <v>1</v>
      </c>
      <c r="AP473">
        <v>0</v>
      </c>
      <c r="AQ473">
        <v>9</v>
      </c>
      <c r="AR473">
        <v>542.4</v>
      </c>
      <c r="AS473">
        <v>10</v>
      </c>
      <c r="AT473">
        <v>96.21</v>
      </c>
      <c r="AU473">
        <v>38.33</v>
      </c>
      <c r="AV473">
        <v>610.28</v>
      </c>
      <c r="AW473">
        <v>0</v>
      </c>
      <c r="AX473">
        <v>0</v>
      </c>
      <c r="AY473">
        <v>91206</v>
      </c>
      <c r="AZ473">
        <v>0</v>
      </c>
    </row>
    <row r="474" spans="1:52">
      <c r="A474">
        <v>35</v>
      </c>
      <c r="B474">
        <v>6</v>
      </c>
      <c r="C474">
        <v>0</v>
      </c>
      <c r="D474" t="s">
        <v>52</v>
      </c>
      <c r="E474" t="s">
        <v>52</v>
      </c>
      <c r="F474">
        <v>39</v>
      </c>
      <c r="G474" t="s">
        <v>1313</v>
      </c>
      <c r="H474">
        <v>3215</v>
      </c>
      <c r="I474" t="s">
        <v>66</v>
      </c>
      <c r="J474" t="s">
        <v>55</v>
      </c>
      <c r="K474" t="s">
        <v>1314</v>
      </c>
      <c r="L474" t="s">
        <v>57</v>
      </c>
      <c r="M474">
        <v>0</v>
      </c>
      <c r="N474">
        <v>0</v>
      </c>
      <c r="O474" t="s">
        <v>68</v>
      </c>
      <c r="P474">
        <v>1</v>
      </c>
      <c r="Q474" t="s">
        <v>85</v>
      </c>
      <c r="R474" t="s">
        <v>1315</v>
      </c>
      <c r="S474">
        <v>40.363446000000003</v>
      </c>
      <c r="T474">
        <v>-123.835041</v>
      </c>
      <c r="U474">
        <v>0</v>
      </c>
      <c r="V474">
        <v>34</v>
      </c>
      <c r="W474">
        <v>0</v>
      </c>
      <c r="X474">
        <v>0</v>
      </c>
      <c r="Y474">
        <v>0</v>
      </c>
      <c r="Z474" t="s">
        <v>209</v>
      </c>
      <c r="AA474">
        <v>1</v>
      </c>
      <c r="AB474">
        <v>0</v>
      </c>
      <c r="AC474">
        <v>0</v>
      </c>
      <c r="AD474">
        <v>0</v>
      </c>
      <c r="AE474" t="s">
        <v>79</v>
      </c>
      <c r="AF474">
        <v>0</v>
      </c>
      <c r="AG474">
        <v>400</v>
      </c>
      <c r="AH474">
        <v>1</v>
      </c>
      <c r="AI474" t="s">
        <v>63</v>
      </c>
      <c r="AJ474">
        <v>0</v>
      </c>
      <c r="AK474">
        <v>3</v>
      </c>
      <c r="AL474">
        <v>0</v>
      </c>
      <c r="AM474" t="s">
        <v>64</v>
      </c>
      <c r="AN474">
        <v>0</v>
      </c>
      <c r="AO474">
        <v>0</v>
      </c>
      <c r="AP474">
        <v>0</v>
      </c>
      <c r="AQ474">
        <v>12</v>
      </c>
      <c r="AR474">
        <v>442.45</v>
      </c>
      <c r="AS474">
        <v>0</v>
      </c>
      <c r="AT474">
        <v>0</v>
      </c>
      <c r="AU474">
        <v>0</v>
      </c>
      <c r="AV474">
        <v>442.45</v>
      </c>
      <c r="AW474">
        <v>0</v>
      </c>
      <c r="AX474">
        <v>1</v>
      </c>
      <c r="AY474">
        <v>95569</v>
      </c>
      <c r="AZ474">
        <v>0</v>
      </c>
    </row>
    <row r="475" spans="1:52">
      <c r="A475">
        <v>73</v>
      </c>
      <c r="B475">
        <v>11</v>
      </c>
      <c r="C475">
        <v>31.27</v>
      </c>
      <c r="D475" t="s">
        <v>175</v>
      </c>
      <c r="E475" t="s">
        <v>176</v>
      </c>
      <c r="F475">
        <v>94</v>
      </c>
      <c r="G475" t="s">
        <v>269</v>
      </c>
      <c r="H475">
        <v>2394</v>
      </c>
      <c r="I475" t="s">
        <v>66</v>
      </c>
      <c r="J475" t="s">
        <v>55</v>
      </c>
      <c r="K475" t="s">
        <v>1316</v>
      </c>
      <c r="L475" t="s">
        <v>84</v>
      </c>
      <c r="M475">
        <v>0</v>
      </c>
      <c r="N475">
        <v>0</v>
      </c>
      <c r="O475" t="s">
        <v>58</v>
      </c>
      <c r="P475">
        <v>1</v>
      </c>
      <c r="Q475" t="s">
        <v>59</v>
      </c>
      <c r="R475" t="s">
        <v>271</v>
      </c>
      <c r="S475">
        <v>33.362575</v>
      </c>
      <c r="T475">
        <v>-117.299644</v>
      </c>
      <c r="U475">
        <v>1</v>
      </c>
      <c r="V475">
        <v>74.45</v>
      </c>
      <c r="W475">
        <v>1</v>
      </c>
      <c r="X475">
        <v>0</v>
      </c>
      <c r="Y475">
        <v>1</v>
      </c>
      <c r="Z475" t="s">
        <v>61</v>
      </c>
      <c r="AA475">
        <v>0</v>
      </c>
      <c r="AB475">
        <v>0</v>
      </c>
      <c r="AC475">
        <v>1</v>
      </c>
      <c r="AD475">
        <v>1</v>
      </c>
      <c r="AE475" t="s">
        <v>62</v>
      </c>
      <c r="AF475">
        <v>1</v>
      </c>
      <c r="AG475">
        <v>42239</v>
      </c>
      <c r="AH475">
        <v>0</v>
      </c>
      <c r="AI475" t="s">
        <v>63</v>
      </c>
      <c r="AJ475">
        <v>1</v>
      </c>
      <c r="AK475">
        <v>2</v>
      </c>
      <c r="AL475">
        <v>1</v>
      </c>
      <c r="AM475" t="s">
        <v>64</v>
      </c>
      <c r="AN475">
        <v>0</v>
      </c>
      <c r="AO475">
        <v>0</v>
      </c>
      <c r="AP475">
        <v>0</v>
      </c>
      <c r="AQ475">
        <v>1</v>
      </c>
      <c r="AR475">
        <v>74.45</v>
      </c>
      <c r="AS475">
        <v>10</v>
      </c>
      <c r="AT475">
        <v>31.27</v>
      </c>
      <c r="AU475">
        <v>0</v>
      </c>
      <c r="AV475">
        <v>115.72</v>
      </c>
      <c r="AW475">
        <v>0</v>
      </c>
      <c r="AX475">
        <v>0</v>
      </c>
      <c r="AY475">
        <v>92028</v>
      </c>
      <c r="AZ475">
        <v>1</v>
      </c>
    </row>
    <row r="476" spans="1:52">
      <c r="A476">
        <v>25</v>
      </c>
      <c r="B476">
        <v>42</v>
      </c>
      <c r="C476">
        <v>38.78</v>
      </c>
      <c r="D476" t="s">
        <v>52</v>
      </c>
      <c r="E476" t="s">
        <v>52</v>
      </c>
      <c r="F476">
        <v>76</v>
      </c>
      <c r="G476" t="s">
        <v>1317</v>
      </c>
      <c r="H476">
        <v>5536</v>
      </c>
      <c r="I476" t="s">
        <v>75</v>
      </c>
      <c r="J476" t="s">
        <v>55</v>
      </c>
      <c r="K476" t="s">
        <v>1318</v>
      </c>
      <c r="L476" t="s">
        <v>57</v>
      </c>
      <c r="M476">
        <v>0</v>
      </c>
      <c r="N476">
        <v>1</v>
      </c>
      <c r="O476" t="s">
        <v>58</v>
      </c>
      <c r="P476">
        <v>1</v>
      </c>
      <c r="Q476" t="s">
        <v>59</v>
      </c>
      <c r="R476" t="s">
        <v>1319</v>
      </c>
      <c r="S476">
        <v>39.564112999999999</v>
      </c>
      <c r="T476">
        <v>-120.868836</v>
      </c>
      <c r="U476">
        <v>0</v>
      </c>
      <c r="V476">
        <v>118.6</v>
      </c>
      <c r="W476">
        <v>1</v>
      </c>
      <c r="X476">
        <v>0</v>
      </c>
      <c r="Y476">
        <v>0</v>
      </c>
      <c r="Z476" t="s">
        <v>87</v>
      </c>
      <c r="AA476">
        <v>1</v>
      </c>
      <c r="AB476">
        <v>1</v>
      </c>
      <c r="AC476">
        <v>1</v>
      </c>
      <c r="AD476">
        <v>0</v>
      </c>
      <c r="AE476" t="s">
        <v>62</v>
      </c>
      <c r="AF476">
        <v>1</v>
      </c>
      <c r="AG476">
        <v>76</v>
      </c>
      <c r="AH476">
        <v>1</v>
      </c>
      <c r="AI476" t="s">
        <v>63</v>
      </c>
      <c r="AJ476">
        <v>0</v>
      </c>
      <c r="AK476">
        <v>3</v>
      </c>
      <c r="AL476">
        <v>0</v>
      </c>
      <c r="AM476" t="s">
        <v>64</v>
      </c>
      <c r="AN476">
        <v>1</v>
      </c>
      <c r="AO476">
        <v>1</v>
      </c>
      <c r="AP476">
        <v>1</v>
      </c>
      <c r="AQ476">
        <v>61</v>
      </c>
      <c r="AR476">
        <v>7365.7</v>
      </c>
      <c r="AS476">
        <v>0</v>
      </c>
      <c r="AT476">
        <v>2365.58</v>
      </c>
      <c r="AU476">
        <v>0</v>
      </c>
      <c r="AV476">
        <v>9731.2800000000007</v>
      </c>
      <c r="AW476">
        <v>1</v>
      </c>
      <c r="AX476">
        <v>1</v>
      </c>
      <c r="AY476">
        <v>95944</v>
      </c>
      <c r="AZ476">
        <v>0</v>
      </c>
    </row>
    <row r="477" spans="1:52">
      <c r="A477">
        <v>58</v>
      </c>
      <c r="B477">
        <v>0</v>
      </c>
      <c r="C477">
        <v>29.25</v>
      </c>
      <c r="D477" t="s">
        <v>52</v>
      </c>
      <c r="E477" t="s">
        <v>52</v>
      </c>
      <c r="F477">
        <v>20</v>
      </c>
      <c r="G477" t="s">
        <v>1320</v>
      </c>
      <c r="H477">
        <v>4335</v>
      </c>
      <c r="I477" t="s">
        <v>54</v>
      </c>
      <c r="J477" t="s">
        <v>55</v>
      </c>
      <c r="K477" t="s">
        <v>1321</v>
      </c>
      <c r="L477" t="s">
        <v>57</v>
      </c>
      <c r="M477">
        <v>0</v>
      </c>
      <c r="N477">
        <v>0</v>
      </c>
      <c r="O477" t="s">
        <v>68</v>
      </c>
      <c r="P477">
        <v>0</v>
      </c>
      <c r="Q477" t="s">
        <v>72</v>
      </c>
      <c r="R477" t="s">
        <v>1322</v>
      </c>
      <c r="S477">
        <v>36.008958</v>
      </c>
      <c r="T477">
        <v>-118.891593</v>
      </c>
      <c r="U477">
        <v>0</v>
      </c>
      <c r="V477">
        <v>20.3</v>
      </c>
      <c r="W477">
        <v>0</v>
      </c>
      <c r="X477">
        <v>0</v>
      </c>
      <c r="Y477">
        <v>0</v>
      </c>
      <c r="Z477" t="s">
        <v>87</v>
      </c>
      <c r="AA477">
        <v>0</v>
      </c>
      <c r="AB477">
        <v>0</v>
      </c>
      <c r="AC477">
        <v>0</v>
      </c>
      <c r="AD477">
        <v>0</v>
      </c>
      <c r="AE477" t="s">
        <v>79</v>
      </c>
      <c r="AF477">
        <v>1</v>
      </c>
      <c r="AG477">
        <v>65566</v>
      </c>
      <c r="AH477">
        <v>0</v>
      </c>
      <c r="AI477" t="s">
        <v>63</v>
      </c>
      <c r="AJ477">
        <v>0</v>
      </c>
      <c r="AK477">
        <v>4</v>
      </c>
      <c r="AL477">
        <v>0</v>
      </c>
      <c r="AM477" t="s">
        <v>64</v>
      </c>
      <c r="AN477">
        <v>0</v>
      </c>
      <c r="AO477">
        <v>0</v>
      </c>
      <c r="AP477">
        <v>0</v>
      </c>
      <c r="AQ477">
        <v>58</v>
      </c>
      <c r="AR477">
        <v>1131.5</v>
      </c>
      <c r="AS477">
        <v>0</v>
      </c>
      <c r="AT477">
        <v>1696.5</v>
      </c>
      <c r="AU477">
        <v>0</v>
      </c>
      <c r="AV477">
        <v>2828</v>
      </c>
      <c r="AW477">
        <v>0</v>
      </c>
      <c r="AX477">
        <v>0</v>
      </c>
      <c r="AY477">
        <v>93257</v>
      </c>
      <c r="AZ477">
        <v>0</v>
      </c>
    </row>
    <row r="478" spans="1:52">
      <c r="A478">
        <v>78</v>
      </c>
      <c r="B478">
        <v>3</v>
      </c>
      <c r="C478">
        <v>34</v>
      </c>
      <c r="D478" t="s">
        <v>52</v>
      </c>
      <c r="E478" t="s">
        <v>52</v>
      </c>
      <c r="F478">
        <v>71</v>
      </c>
      <c r="G478" t="s">
        <v>417</v>
      </c>
      <c r="H478">
        <v>5085</v>
      </c>
      <c r="I478" t="s">
        <v>54</v>
      </c>
      <c r="J478" t="s">
        <v>55</v>
      </c>
      <c r="K478" t="s">
        <v>1323</v>
      </c>
      <c r="L478" t="s">
        <v>57</v>
      </c>
      <c r="M478">
        <v>0</v>
      </c>
      <c r="N478">
        <v>1</v>
      </c>
      <c r="O478" t="s">
        <v>58</v>
      </c>
      <c r="P478">
        <v>1</v>
      </c>
      <c r="Q478" t="s">
        <v>77</v>
      </c>
      <c r="R478" t="s">
        <v>419</v>
      </c>
      <c r="S478">
        <v>37.972662</v>
      </c>
      <c r="T478">
        <v>-122.491452</v>
      </c>
      <c r="U478">
        <v>0</v>
      </c>
      <c r="V478">
        <v>59.85</v>
      </c>
      <c r="W478">
        <v>1</v>
      </c>
      <c r="X478">
        <v>0</v>
      </c>
      <c r="Y478">
        <v>0</v>
      </c>
      <c r="Z478" t="s">
        <v>87</v>
      </c>
      <c r="AA478">
        <v>0</v>
      </c>
      <c r="AB478">
        <v>1</v>
      </c>
      <c r="AC478">
        <v>0</v>
      </c>
      <c r="AD478">
        <v>0</v>
      </c>
      <c r="AE478" t="s">
        <v>62</v>
      </c>
      <c r="AF478">
        <v>1</v>
      </c>
      <c r="AG478">
        <v>40239</v>
      </c>
      <c r="AH478">
        <v>0</v>
      </c>
      <c r="AI478" t="s">
        <v>63</v>
      </c>
      <c r="AJ478">
        <v>0</v>
      </c>
      <c r="AK478">
        <v>3</v>
      </c>
      <c r="AL478">
        <v>1</v>
      </c>
      <c r="AM478" t="s">
        <v>64</v>
      </c>
      <c r="AN478">
        <v>0</v>
      </c>
      <c r="AO478">
        <v>0</v>
      </c>
      <c r="AP478">
        <v>0</v>
      </c>
      <c r="AQ478">
        <v>52</v>
      </c>
      <c r="AR478">
        <v>3103.25</v>
      </c>
      <c r="AS478">
        <v>0</v>
      </c>
      <c r="AT478">
        <v>1768</v>
      </c>
      <c r="AU478">
        <v>19.16</v>
      </c>
      <c r="AV478">
        <v>4852.09</v>
      </c>
      <c r="AW478">
        <v>0</v>
      </c>
      <c r="AX478">
        <v>1</v>
      </c>
      <c r="AY478">
        <v>94901</v>
      </c>
      <c r="AZ478">
        <v>0</v>
      </c>
    </row>
    <row r="479" spans="1:52">
      <c r="A479">
        <v>78</v>
      </c>
      <c r="B479">
        <v>10</v>
      </c>
      <c r="C479">
        <v>27.79</v>
      </c>
      <c r="D479" t="s">
        <v>52</v>
      </c>
      <c r="E479" t="s">
        <v>52</v>
      </c>
      <c r="F479">
        <v>56</v>
      </c>
      <c r="G479" t="s">
        <v>1324</v>
      </c>
      <c r="H479">
        <v>6423</v>
      </c>
      <c r="I479" t="s">
        <v>75</v>
      </c>
      <c r="J479" t="s">
        <v>55</v>
      </c>
      <c r="K479" t="s">
        <v>1325</v>
      </c>
      <c r="L479" t="s">
        <v>57</v>
      </c>
      <c r="M479">
        <v>0</v>
      </c>
      <c r="N479">
        <v>1</v>
      </c>
      <c r="O479" t="s">
        <v>58</v>
      </c>
      <c r="P479">
        <v>1</v>
      </c>
      <c r="Q479" t="s">
        <v>59</v>
      </c>
      <c r="R479" t="s">
        <v>1326</v>
      </c>
      <c r="S479">
        <v>33.766004000000002</v>
      </c>
      <c r="T479">
        <v>-117.78676299999999</v>
      </c>
      <c r="U479">
        <v>1</v>
      </c>
      <c r="V479">
        <v>105</v>
      </c>
      <c r="W479">
        <v>1</v>
      </c>
      <c r="X479">
        <v>0</v>
      </c>
      <c r="Y479">
        <v>1</v>
      </c>
      <c r="Z479" t="s">
        <v>105</v>
      </c>
      <c r="AA479">
        <v>1</v>
      </c>
      <c r="AB479">
        <v>0</v>
      </c>
      <c r="AC479">
        <v>0</v>
      </c>
      <c r="AD479">
        <v>1</v>
      </c>
      <c r="AE479" t="s">
        <v>79</v>
      </c>
      <c r="AF479">
        <v>1</v>
      </c>
      <c r="AG479">
        <v>44117</v>
      </c>
      <c r="AH479">
        <v>0</v>
      </c>
      <c r="AI479" t="s">
        <v>63</v>
      </c>
      <c r="AJ479">
        <v>1</v>
      </c>
      <c r="AK479">
        <v>5</v>
      </c>
      <c r="AL479">
        <v>1</v>
      </c>
      <c r="AM479" t="s">
        <v>64</v>
      </c>
      <c r="AN479">
        <v>1</v>
      </c>
      <c r="AO479">
        <v>0</v>
      </c>
      <c r="AP479">
        <v>1</v>
      </c>
      <c r="AQ479">
        <v>72</v>
      </c>
      <c r="AR479">
        <v>7578.05</v>
      </c>
      <c r="AS479">
        <v>0</v>
      </c>
      <c r="AT479">
        <v>2000.88</v>
      </c>
      <c r="AU479">
        <v>0</v>
      </c>
      <c r="AV479">
        <v>9578.93</v>
      </c>
      <c r="AW479">
        <v>0</v>
      </c>
      <c r="AX479">
        <v>1</v>
      </c>
      <c r="AY479">
        <v>92705</v>
      </c>
      <c r="AZ479">
        <v>0</v>
      </c>
    </row>
    <row r="480" spans="1:52">
      <c r="A480">
        <v>61</v>
      </c>
      <c r="B480">
        <v>26</v>
      </c>
      <c r="C480">
        <v>27.56</v>
      </c>
      <c r="D480" t="s">
        <v>52</v>
      </c>
      <c r="E480" t="s">
        <v>52</v>
      </c>
      <c r="F480">
        <v>52</v>
      </c>
      <c r="G480" t="s">
        <v>1327</v>
      </c>
      <c r="H480">
        <v>4903</v>
      </c>
      <c r="I480" t="s">
        <v>66</v>
      </c>
      <c r="J480" t="s">
        <v>55</v>
      </c>
      <c r="K480" t="s">
        <v>1328</v>
      </c>
      <c r="L480" t="s">
        <v>57</v>
      </c>
      <c r="M480">
        <v>1</v>
      </c>
      <c r="N480">
        <v>0</v>
      </c>
      <c r="O480" t="s">
        <v>68</v>
      </c>
      <c r="P480">
        <v>1</v>
      </c>
      <c r="Q480" t="s">
        <v>85</v>
      </c>
      <c r="R480" t="s">
        <v>1329</v>
      </c>
      <c r="S480">
        <v>37.352910999999999</v>
      </c>
      <c r="T480">
        <v>-122.093002</v>
      </c>
      <c r="U480">
        <v>1</v>
      </c>
      <c r="V480">
        <v>71.849999999999994</v>
      </c>
      <c r="W480">
        <v>1</v>
      </c>
      <c r="X480">
        <v>3</v>
      </c>
      <c r="Y480">
        <v>0</v>
      </c>
      <c r="Z480" t="s">
        <v>87</v>
      </c>
      <c r="AA480">
        <v>0</v>
      </c>
      <c r="AB480">
        <v>1</v>
      </c>
      <c r="AC480">
        <v>0</v>
      </c>
      <c r="AD480">
        <v>1</v>
      </c>
      <c r="AE480" t="s">
        <v>62</v>
      </c>
      <c r="AF480">
        <v>1</v>
      </c>
      <c r="AG480">
        <v>21496</v>
      </c>
      <c r="AH480">
        <v>1</v>
      </c>
      <c r="AI480" t="s">
        <v>63</v>
      </c>
      <c r="AJ480">
        <v>0</v>
      </c>
      <c r="AK480">
        <v>4</v>
      </c>
      <c r="AL480">
        <v>0</v>
      </c>
      <c r="AM480" t="s">
        <v>64</v>
      </c>
      <c r="AN480">
        <v>1</v>
      </c>
      <c r="AO480">
        <v>1</v>
      </c>
      <c r="AP480">
        <v>0</v>
      </c>
      <c r="AQ480">
        <v>53</v>
      </c>
      <c r="AR480">
        <v>3827.9</v>
      </c>
      <c r="AS480">
        <v>0</v>
      </c>
      <c r="AT480">
        <v>1460.68</v>
      </c>
      <c r="AU480">
        <v>0</v>
      </c>
      <c r="AV480">
        <v>5288.58</v>
      </c>
      <c r="AW480">
        <v>0</v>
      </c>
      <c r="AX480">
        <v>1</v>
      </c>
      <c r="AY480">
        <v>94024</v>
      </c>
      <c r="AZ480">
        <v>0</v>
      </c>
    </row>
    <row r="481" spans="1:52">
      <c r="A481">
        <v>46</v>
      </c>
      <c r="B481">
        <v>28</v>
      </c>
      <c r="C481">
        <v>0</v>
      </c>
      <c r="D481" t="s">
        <v>52</v>
      </c>
      <c r="E481" t="s">
        <v>52</v>
      </c>
      <c r="F481">
        <v>60</v>
      </c>
      <c r="G481" t="s">
        <v>395</v>
      </c>
      <c r="H481">
        <v>2750</v>
      </c>
      <c r="I481" t="s">
        <v>54</v>
      </c>
      <c r="J481" t="s">
        <v>55</v>
      </c>
      <c r="K481" t="s">
        <v>1330</v>
      </c>
      <c r="L481" t="s">
        <v>57</v>
      </c>
      <c r="M481">
        <v>1</v>
      </c>
      <c r="N481">
        <v>1</v>
      </c>
      <c r="O481" t="s">
        <v>68</v>
      </c>
      <c r="P481">
        <v>1</v>
      </c>
      <c r="Q481" t="s">
        <v>77</v>
      </c>
      <c r="R481" t="s">
        <v>1331</v>
      </c>
      <c r="S481">
        <v>34.712707999999999</v>
      </c>
      <c r="T481">
        <v>-117.889656</v>
      </c>
      <c r="U481">
        <v>1</v>
      </c>
      <c r="V481">
        <v>49.65</v>
      </c>
      <c r="W481">
        <v>0</v>
      </c>
      <c r="X481">
        <v>2</v>
      </c>
      <c r="Y481">
        <v>4</v>
      </c>
      <c r="Z481" t="s">
        <v>61</v>
      </c>
      <c r="AA481">
        <v>0</v>
      </c>
      <c r="AB481">
        <v>1</v>
      </c>
      <c r="AC481">
        <v>0</v>
      </c>
      <c r="AD481">
        <v>1</v>
      </c>
      <c r="AE481" t="s">
        <v>79</v>
      </c>
      <c r="AF481">
        <v>0</v>
      </c>
      <c r="AG481">
        <v>57794</v>
      </c>
      <c r="AH481">
        <v>1</v>
      </c>
      <c r="AI481" t="s">
        <v>63</v>
      </c>
      <c r="AJ481">
        <v>1</v>
      </c>
      <c r="AK481">
        <v>3</v>
      </c>
      <c r="AL481">
        <v>0</v>
      </c>
      <c r="AM481" t="s">
        <v>64</v>
      </c>
      <c r="AN481">
        <v>1</v>
      </c>
      <c r="AO481">
        <v>1</v>
      </c>
      <c r="AP481">
        <v>0</v>
      </c>
      <c r="AQ481">
        <v>7</v>
      </c>
      <c r="AR481">
        <v>305.55</v>
      </c>
      <c r="AS481">
        <v>0</v>
      </c>
      <c r="AT481">
        <v>0</v>
      </c>
      <c r="AU481">
        <v>0</v>
      </c>
      <c r="AV481">
        <v>305.55</v>
      </c>
      <c r="AW481">
        <v>0</v>
      </c>
      <c r="AX481">
        <v>1</v>
      </c>
      <c r="AY481">
        <v>93535</v>
      </c>
      <c r="AZ481">
        <v>0</v>
      </c>
    </row>
    <row r="482" spans="1:52">
      <c r="A482">
        <v>59</v>
      </c>
      <c r="B482">
        <v>22</v>
      </c>
      <c r="C482">
        <v>24.04</v>
      </c>
      <c r="D482" t="s">
        <v>52</v>
      </c>
      <c r="E482" t="s">
        <v>52</v>
      </c>
      <c r="F482">
        <v>25</v>
      </c>
      <c r="G482" t="s">
        <v>1332</v>
      </c>
      <c r="H482">
        <v>3149</v>
      </c>
      <c r="I482" t="s">
        <v>66</v>
      </c>
      <c r="J482" t="s">
        <v>55</v>
      </c>
      <c r="K482" t="s">
        <v>1333</v>
      </c>
      <c r="L482" t="s">
        <v>57</v>
      </c>
      <c r="M482">
        <v>1</v>
      </c>
      <c r="N482">
        <v>0</v>
      </c>
      <c r="O482" t="s">
        <v>58</v>
      </c>
      <c r="P482">
        <v>1</v>
      </c>
      <c r="Q482" t="s">
        <v>59</v>
      </c>
      <c r="R482" t="s">
        <v>1334</v>
      </c>
      <c r="S482">
        <v>33.929811999999998</v>
      </c>
      <c r="T482">
        <v>-116.76058</v>
      </c>
      <c r="U482">
        <v>1</v>
      </c>
      <c r="V482">
        <v>98.85</v>
      </c>
      <c r="W482">
        <v>1</v>
      </c>
      <c r="X482">
        <v>1</v>
      </c>
      <c r="Y482">
        <v>2</v>
      </c>
      <c r="Z482" t="s">
        <v>61</v>
      </c>
      <c r="AA482">
        <v>1</v>
      </c>
      <c r="AB482">
        <v>0</v>
      </c>
      <c r="AC482">
        <v>1</v>
      </c>
      <c r="AD482">
        <v>1</v>
      </c>
      <c r="AE482" t="s">
        <v>62</v>
      </c>
      <c r="AF482">
        <v>1</v>
      </c>
      <c r="AG482">
        <v>2355</v>
      </c>
      <c r="AH482">
        <v>0</v>
      </c>
      <c r="AI482" t="s">
        <v>63</v>
      </c>
      <c r="AJ482">
        <v>1</v>
      </c>
      <c r="AK482">
        <v>4</v>
      </c>
      <c r="AL482">
        <v>0</v>
      </c>
      <c r="AM482" t="s">
        <v>64</v>
      </c>
      <c r="AN482">
        <v>1</v>
      </c>
      <c r="AO482">
        <v>1</v>
      </c>
      <c r="AP482">
        <v>1</v>
      </c>
      <c r="AQ482">
        <v>32</v>
      </c>
      <c r="AR482">
        <v>3089.6</v>
      </c>
      <c r="AS482">
        <v>0</v>
      </c>
      <c r="AT482">
        <v>769.28</v>
      </c>
      <c r="AU482">
        <v>0</v>
      </c>
      <c r="AV482">
        <v>3858.88</v>
      </c>
      <c r="AW482">
        <v>0</v>
      </c>
      <c r="AX482">
        <v>1</v>
      </c>
      <c r="AY482">
        <v>92230</v>
      </c>
      <c r="AZ482">
        <v>0</v>
      </c>
    </row>
    <row r="483" spans="1:52">
      <c r="A483">
        <v>22</v>
      </c>
      <c r="B483">
        <v>85</v>
      </c>
      <c r="C483">
        <v>37.57</v>
      </c>
      <c r="D483" t="s">
        <v>52</v>
      </c>
      <c r="E483" t="s">
        <v>52</v>
      </c>
      <c r="F483">
        <v>54</v>
      </c>
      <c r="G483" t="s">
        <v>1335</v>
      </c>
      <c r="H483">
        <v>5835</v>
      </c>
      <c r="I483" t="s">
        <v>54</v>
      </c>
      <c r="J483" t="s">
        <v>55</v>
      </c>
      <c r="K483" t="s">
        <v>1336</v>
      </c>
      <c r="L483" t="s">
        <v>57</v>
      </c>
      <c r="M483">
        <v>1</v>
      </c>
      <c r="N483">
        <v>1</v>
      </c>
      <c r="O483" t="s">
        <v>58</v>
      </c>
      <c r="P483">
        <v>1</v>
      </c>
      <c r="Q483" t="s">
        <v>77</v>
      </c>
      <c r="R483" t="s">
        <v>1337</v>
      </c>
      <c r="S483">
        <v>38.546999</v>
      </c>
      <c r="T483">
        <v>-120.271114</v>
      </c>
      <c r="U483">
        <v>1</v>
      </c>
      <c r="V483">
        <v>89.9</v>
      </c>
      <c r="W483">
        <v>1</v>
      </c>
      <c r="X483">
        <v>1</v>
      </c>
      <c r="Y483">
        <v>9</v>
      </c>
      <c r="Z483" t="s">
        <v>105</v>
      </c>
      <c r="AA483">
        <v>1</v>
      </c>
      <c r="AB483">
        <v>1</v>
      </c>
      <c r="AC483">
        <v>0</v>
      </c>
      <c r="AD483">
        <v>1</v>
      </c>
      <c r="AE483" t="s">
        <v>62</v>
      </c>
      <c r="AF483">
        <v>1</v>
      </c>
      <c r="AG483">
        <v>5501</v>
      </c>
      <c r="AH483">
        <v>1</v>
      </c>
      <c r="AI483" t="s">
        <v>63</v>
      </c>
      <c r="AJ483">
        <v>1</v>
      </c>
      <c r="AK483">
        <v>5</v>
      </c>
      <c r="AL483">
        <v>0</v>
      </c>
      <c r="AM483" t="s">
        <v>64</v>
      </c>
      <c r="AN483">
        <v>1</v>
      </c>
      <c r="AO483">
        <v>1</v>
      </c>
      <c r="AP483">
        <v>1</v>
      </c>
      <c r="AQ483">
        <v>71</v>
      </c>
      <c r="AR483">
        <v>6342.7</v>
      </c>
      <c r="AS483">
        <v>150</v>
      </c>
      <c r="AT483">
        <v>2667.47</v>
      </c>
      <c r="AU483">
        <v>0</v>
      </c>
      <c r="AV483">
        <v>9160.17</v>
      </c>
      <c r="AW483">
        <v>1</v>
      </c>
      <c r="AX483">
        <v>0</v>
      </c>
      <c r="AY483">
        <v>95666</v>
      </c>
      <c r="AZ483">
        <v>0</v>
      </c>
    </row>
    <row r="484" spans="1:52">
      <c r="A484">
        <v>40</v>
      </c>
      <c r="B484">
        <v>15</v>
      </c>
      <c r="C484">
        <v>0</v>
      </c>
      <c r="D484" t="s">
        <v>52</v>
      </c>
      <c r="E484" t="s">
        <v>52</v>
      </c>
      <c r="F484">
        <v>28</v>
      </c>
      <c r="G484" t="s">
        <v>116</v>
      </c>
      <c r="H484">
        <v>4831</v>
      </c>
      <c r="I484" t="s">
        <v>66</v>
      </c>
      <c r="J484" t="s">
        <v>55</v>
      </c>
      <c r="K484" t="s">
        <v>1338</v>
      </c>
      <c r="L484" t="s">
        <v>108</v>
      </c>
      <c r="M484">
        <v>0</v>
      </c>
      <c r="N484">
        <v>0</v>
      </c>
      <c r="O484" t="s">
        <v>58</v>
      </c>
      <c r="P484">
        <v>1</v>
      </c>
      <c r="Q484" t="s">
        <v>77</v>
      </c>
      <c r="R484" t="s">
        <v>118</v>
      </c>
      <c r="S484">
        <v>40.949012000000003</v>
      </c>
      <c r="T484">
        <v>-123.65584699999999</v>
      </c>
      <c r="U484">
        <v>0</v>
      </c>
      <c r="V484">
        <v>25.25</v>
      </c>
      <c r="W484">
        <v>0</v>
      </c>
      <c r="X484">
        <v>0</v>
      </c>
      <c r="Y484">
        <v>0</v>
      </c>
      <c r="Z484" t="s">
        <v>93</v>
      </c>
      <c r="AA484">
        <v>0</v>
      </c>
      <c r="AB484">
        <v>0</v>
      </c>
      <c r="AC484">
        <v>0</v>
      </c>
      <c r="AD484">
        <v>0</v>
      </c>
      <c r="AE484" t="s">
        <v>62</v>
      </c>
      <c r="AF484">
        <v>0</v>
      </c>
      <c r="AG484">
        <v>1666</v>
      </c>
      <c r="AH484">
        <v>0</v>
      </c>
      <c r="AI484" t="s">
        <v>63</v>
      </c>
      <c r="AJ484">
        <v>0</v>
      </c>
      <c r="AK484">
        <v>5</v>
      </c>
      <c r="AL484">
        <v>0</v>
      </c>
      <c r="AM484" t="s">
        <v>64</v>
      </c>
      <c r="AN484">
        <v>0</v>
      </c>
      <c r="AO484">
        <v>0</v>
      </c>
      <c r="AP484">
        <v>0</v>
      </c>
      <c r="AQ484">
        <v>1</v>
      </c>
      <c r="AR484">
        <v>25.25</v>
      </c>
      <c r="AS484">
        <v>10</v>
      </c>
      <c r="AT484">
        <v>0</v>
      </c>
      <c r="AU484">
        <v>0</v>
      </c>
      <c r="AV484">
        <v>35.25</v>
      </c>
      <c r="AW484">
        <v>0</v>
      </c>
      <c r="AX484">
        <v>0</v>
      </c>
      <c r="AY484">
        <v>95573</v>
      </c>
      <c r="AZ484">
        <v>0</v>
      </c>
    </row>
    <row r="485" spans="1:52">
      <c r="A485">
        <v>69</v>
      </c>
      <c r="B485">
        <v>14</v>
      </c>
      <c r="C485">
        <v>18.579999999999998</v>
      </c>
      <c r="D485" t="s">
        <v>52</v>
      </c>
      <c r="E485" t="s">
        <v>52</v>
      </c>
      <c r="F485">
        <v>23</v>
      </c>
      <c r="G485" t="s">
        <v>228</v>
      </c>
      <c r="H485">
        <v>5232</v>
      </c>
      <c r="I485" t="s">
        <v>54</v>
      </c>
      <c r="J485" t="s">
        <v>55</v>
      </c>
      <c r="K485" t="s">
        <v>1339</v>
      </c>
      <c r="L485" t="s">
        <v>57</v>
      </c>
      <c r="M485">
        <v>0</v>
      </c>
      <c r="N485">
        <v>0</v>
      </c>
      <c r="O485" t="s">
        <v>68</v>
      </c>
      <c r="P485">
        <v>1</v>
      </c>
      <c r="Q485" t="s">
        <v>59</v>
      </c>
      <c r="R485" t="s">
        <v>1340</v>
      </c>
      <c r="S485">
        <v>34.195385999999999</v>
      </c>
      <c r="T485">
        <v>-118.238508</v>
      </c>
      <c r="U485">
        <v>0</v>
      </c>
      <c r="V485">
        <v>90.05</v>
      </c>
      <c r="W485">
        <v>1</v>
      </c>
      <c r="X485">
        <v>0</v>
      </c>
      <c r="Y485">
        <v>0</v>
      </c>
      <c r="Z485" t="s">
        <v>61</v>
      </c>
      <c r="AA485">
        <v>1</v>
      </c>
      <c r="AB485">
        <v>0</v>
      </c>
      <c r="AC485">
        <v>1</v>
      </c>
      <c r="AD485">
        <v>0</v>
      </c>
      <c r="AE485" t="s">
        <v>62</v>
      </c>
      <c r="AF485">
        <v>1</v>
      </c>
      <c r="AG485">
        <v>16910</v>
      </c>
      <c r="AH485">
        <v>0</v>
      </c>
      <c r="AI485" t="s">
        <v>63</v>
      </c>
      <c r="AJ485">
        <v>0</v>
      </c>
      <c r="AK485">
        <v>5</v>
      </c>
      <c r="AL485">
        <v>1</v>
      </c>
      <c r="AM485" t="s">
        <v>64</v>
      </c>
      <c r="AN485">
        <v>1</v>
      </c>
      <c r="AO485">
        <v>0</v>
      </c>
      <c r="AP485">
        <v>0</v>
      </c>
      <c r="AQ485">
        <v>54</v>
      </c>
      <c r="AR485">
        <v>4931.8</v>
      </c>
      <c r="AS485">
        <v>0</v>
      </c>
      <c r="AT485">
        <v>1003.32</v>
      </c>
      <c r="AU485">
        <v>0</v>
      </c>
      <c r="AV485">
        <v>5935.12</v>
      </c>
      <c r="AW485">
        <v>0</v>
      </c>
      <c r="AX485">
        <v>1</v>
      </c>
      <c r="AY485">
        <v>91208</v>
      </c>
      <c r="AZ485">
        <v>0</v>
      </c>
    </row>
    <row r="486" spans="1:52">
      <c r="A486">
        <v>42</v>
      </c>
      <c r="B486">
        <v>0</v>
      </c>
      <c r="C486">
        <v>47.6</v>
      </c>
      <c r="D486" t="s">
        <v>52</v>
      </c>
      <c r="E486" t="s">
        <v>52</v>
      </c>
      <c r="F486">
        <v>26</v>
      </c>
      <c r="G486" t="s">
        <v>210</v>
      </c>
      <c r="H486">
        <v>5897</v>
      </c>
      <c r="I486" t="s">
        <v>54</v>
      </c>
      <c r="J486" t="s">
        <v>55</v>
      </c>
      <c r="K486" t="s">
        <v>1341</v>
      </c>
      <c r="L486" t="s">
        <v>57</v>
      </c>
      <c r="M486">
        <v>1</v>
      </c>
      <c r="N486">
        <v>0</v>
      </c>
      <c r="O486" t="s">
        <v>58</v>
      </c>
      <c r="P486">
        <v>0</v>
      </c>
      <c r="Q486" t="s">
        <v>72</v>
      </c>
      <c r="R486" t="s">
        <v>1342</v>
      </c>
      <c r="S486">
        <v>38.685068999999999</v>
      </c>
      <c r="T486">
        <v>-121.54370900000001</v>
      </c>
      <c r="U486">
        <v>1</v>
      </c>
      <c r="V486">
        <v>24.25</v>
      </c>
      <c r="W486">
        <v>1</v>
      </c>
      <c r="X486">
        <v>3</v>
      </c>
      <c r="Y486">
        <v>8</v>
      </c>
      <c r="Z486" t="s">
        <v>61</v>
      </c>
      <c r="AA486">
        <v>0</v>
      </c>
      <c r="AB486">
        <v>0</v>
      </c>
      <c r="AC486">
        <v>0</v>
      </c>
      <c r="AD486">
        <v>1</v>
      </c>
      <c r="AE486" t="s">
        <v>79</v>
      </c>
      <c r="AF486">
        <v>1</v>
      </c>
      <c r="AG486">
        <v>854</v>
      </c>
      <c r="AH486">
        <v>0</v>
      </c>
      <c r="AI486" t="s">
        <v>63</v>
      </c>
      <c r="AJ486">
        <v>1</v>
      </c>
      <c r="AK486">
        <v>4</v>
      </c>
      <c r="AL486">
        <v>0</v>
      </c>
      <c r="AM486" t="s">
        <v>64</v>
      </c>
      <c r="AN486">
        <v>0</v>
      </c>
      <c r="AO486">
        <v>0</v>
      </c>
      <c r="AP486">
        <v>0</v>
      </c>
      <c r="AQ486">
        <v>72</v>
      </c>
      <c r="AR486">
        <v>1784.5</v>
      </c>
      <c r="AS486">
        <v>0</v>
      </c>
      <c r="AT486">
        <v>3427.2</v>
      </c>
      <c r="AU486">
        <v>49.76</v>
      </c>
      <c r="AV486">
        <v>5161.9399999999996</v>
      </c>
      <c r="AW486">
        <v>0</v>
      </c>
      <c r="AX486">
        <v>0</v>
      </c>
      <c r="AY486">
        <v>95835</v>
      </c>
      <c r="AZ486">
        <v>0</v>
      </c>
    </row>
    <row r="487" spans="1:52">
      <c r="A487">
        <v>38</v>
      </c>
      <c r="B487">
        <v>29</v>
      </c>
      <c r="C487">
        <v>43.39</v>
      </c>
      <c r="D487" t="s">
        <v>52</v>
      </c>
      <c r="E487" t="s">
        <v>52</v>
      </c>
      <c r="F487">
        <v>73</v>
      </c>
      <c r="G487" t="s">
        <v>310</v>
      </c>
      <c r="H487">
        <v>5989</v>
      </c>
      <c r="I487" t="s">
        <v>66</v>
      </c>
      <c r="J487" t="s">
        <v>55</v>
      </c>
      <c r="K487" t="s">
        <v>1343</v>
      </c>
      <c r="L487" t="s">
        <v>57</v>
      </c>
      <c r="M487">
        <v>1</v>
      </c>
      <c r="N487">
        <v>1</v>
      </c>
      <c r="O487" t="s">
        <v>58</v>
      </c>
      <c r="P487">
        <v>1</v>
      </c>
      <c r="Q487" t="s">
        <v>59</v>
      </c>
      <c r="R487" t="s">
        <v>676</v>
      </c>
      <c r="S487">
        <v>37.736535000000003</v>
      </c>
      <c r="T487">
        <v>-122.45732</v>
      </c>
      <c r="U487">
        <v>1</v>
      </c>
      <c r="V487">
        <v>108.25</v>
      </c>
      <c r="W487">
        <v>0</v>
      </c>
      <c r="X487">
        <v>2</v>
      </c>
      <c r="Y487">
        <v>1</v>
      </c>
      <c r="Z487" t="s">
        <v>61</v>
      </c>
      <c r="AA487">
        <v>1</v>
      </c>
      <c r="AB487">
        <v>0</v>
      </c>
      <c r="AC487">
        <v>1</v>
      </c>
      <c r="AD487">
        <v>1</v>
      </c>
      <c r="AE487" t="s">
        <v>62</v>
      </c>
      <c r="AF487">
        <v>1</v>
      </c>
      <c r="AG487">
        <v>20643</v>
      </c>
      <c r="AH487">
        <v>1</v>
      </c>
      <c r="AI487" t="s">
        <v>63</v>
      </c>
      <c r="AJ487">
        <v>1</v>
      </c>
      <c r="AK487">
        <v>4</v>
      </c>
      <c r="AL487">
        <v>0</v>
      </c>
      <c r="AM487" t="s">
        <v>64</v>
      </c>
      <c r="AN487">
        <v>1</v>
      </c>
      <c r="AO487">
        <v>1</v>
      </c>
      <c r="AP487">
        <v>1</v>
      </c>
      <c r="AQ487">
        <v>53</v>
      </c>
      <c r="AR487">
        <v>5935.1</v>
      </c>
      <c r="AS487">
        <v>0</v>
      </c>
      <c r="AT487">
        <v>2299.67</v>
      </c>
      <c r="AU487">
        <v>0</v>
      </c>
      <c r="AV487">
        <v>8234.77</v>
      </c>
      <c r="AW487">
        <v>0</v>
      </c>
      <c r="AX487">
        <v>1</v>
      </c>
      <c r="AY487">
        <v>94127</v>
      </c>
      <c r="AZ487">
        <v>0</v>
      </c>
    </row>
    <row r="488" spans="1:52">
      <c r="A488">
        <v>22</v>
      </c>
      <c r="B488">
        <v>48</v>
      </c>
      <c r="C488">
        <v>2.88</v>
      </c>
      <c r="D488" t="s">
        <v>52</v>
      </c>
      <c r="E488" t="s">
        <v>52</v>
      </c>
      <c r="F488">
        <v>59</v>
      </c>
      <c r="G488" t="s">
        <v>1344</v>
      </c>
      <c r="H488">
        <v>4644</v>
      </c>
      <c r="I488" t="s">
        <v>75</v>
      </c>
      <c r="J488" t="s">
        <v>55</v>
      </c>
      <c r="K488" t="s">
        <v>1345</v>
      </c>
      <c r="L488" t="s">
        <v>57</v>
      </c>
      <c r="M488">
        <v>0</v>
      </c>
      <c r="N488">
        <v>1</v>
      </c>
      <c r="O488" t="s">
        <v>68</v>
      </c>
      <c r="P488">
        <v>1</v>
      </c>
      <c r="Q488" t="s">
        <v>59</v>
      </c>
      <c r="R488" t="s">
        <v>1346</v>
      </c>
      <c r="S488">
        <v>38.912880999999999</v>
      </c>
      <c r="T488">
        <v>-121.08276600000001</v>
      </c>
      <c r="U488">
        <v>0</v>
      </c>
      <c r="V488">
        <v>116.3</v>
      </c>
      <c r="W488">
        <v>1</v>
      </c>
      <c r="X488">
        <v>0</v>
      </c>
      <c r="Y488">
        <v>0</v>
      </c>
      <c r="Z488" t="s">
        <v>61</v>
      </c>
      <c r="AA488">
        <v>1</v>
      </c>
      <c r="AB488">
        <v>1</v>
      </c>
      <c r="AC488">
        <v>1</v>
      </c>
      <c r="AD488">
        <v>0</v>
      </c>
      <c r="AE488" t="s">
        <v>62</v>
      </c>
      <c r="AF488">
        <v>1</v>
      </c>
      <c r="AG488">
        <v>24944</v>
      </c>
      <c r="AH488">
        <v>1</v>
      </c>
      <c r="AI488" t="s">
        <v>63</v>
      </c>
      <c r="AJ488">
        <v>0</v>
      </c>
      <c r="AK488">
        <v>4</v>
      </c>
      <c r="AL488">
        <v>0</v>
      </c>
      <c r="AM488" t="s">
        <v>64</v>
      </c>
      <c r="AN488">
        <v>1</v>
      </c>
      <c r="AO488">
        <v>1</v>
      </c>
      <c r="AP488">
        <v>1</v>
      </c>
      <c r="AQ488">
        <v>71</v>
      </c>
      <c r="AR488">
        <v>8309.5499999999993</v>
      </c>
      <c r="AS488">
        <v>0</v>
      </c>
      <c r="AT488">
        <v>204.48</v>
      </c>
      <c r="AU488">
        <v>0</v>
      </c>
      <c r="AV488">
        <v>8514.0300000000007</v>
      </c>
      <c r="AW488">
        <v>1</v>
      </c>
      <c r="AX488">
        <v>1</v>
      </c>
      <c r="AY488">
        <v>95603</v>
      </c>
      <c r="AZ488">
        <v>0</v>
      </c>
    </row>
    <row r="489" spans="1:52">
      <c r="A489">
        <v>46</v>
      </c>
      <c r="B489">
        <v>0</v>
      </c>
      <c r="C489">
        <v>36.76</v>
      </c>
      <c r="D489" t="s">
        <v>52</v>
      </c>
      <c r="E489" t="s">
        <v>52</v>
      </c>
      <c r="F489">
        <v>47</v>
      </c>
      <c r="G489" t="s">
        <v>210</v>
      </c>
      <c r="H489">
        <v>4982</v>
      </c>
      <c r="I489" t="s">
        <v>54</v>
      </c>
      <c r="J489" t="s">
        <v>55</v>
      </c>
      <c r="K489" t="s">
        <v>1347</v>
      </c>
      <c r="L489" t="s">
        <v>57</v>
      </c>
      <c r="M489">
        <v>0</v>
      </c>
      <c r="N489">
        <v>0</v>
      </c>
      <c r="O489" t="s">
        <v>68</v>
      </c>
      <c r="P489">
        <v>0</v>
      </c>
      <c r="Q489" t="s">
        <v>72</v>
      </c>
      <c r="R489" t="s">
        <v>1348</v>
      </c>
      <c r="S489">
        <v>38.687367000000002</v>
      </c>
      <c r="T489">
        <v>-121.34848</v>
      </c>
      <c r="U489">
        <v>0</v>
      </c>
      <c r="V489">
        <v>20.149999999999999</v>
      </c>
      <c r="W489">
        <v>0</v>
      </c>
      <c r="X489">
        <v>0</v>
      </c>
      <c r="Y489">
        <v>0</v>
      </c>
      <c r="Z489" t="s">
        <v>61</v>
      </c>
      <c r="AA489">
        <v>0</v>
      </c>
      <c r="AB489">
        <v>0</v>
      </c>
      <c r="AC489">
        <v>0</v>
      </c>
      <c r="AD489">
        <v>0</v>
      </c>
      <c r="AE489" t="s">
        <v>79</v>
      </c>
      <c r="AF489">
        <v>1</v>
      </c>
      <c r="AG489">
        <v>31373</v>
      </c>
      <c r="AH489">
        <v>0</v>
      </c>
      <c r="AI489" t="s">
        <v>63</v>
      </c>
      <c r="AJ489">
        <v>0</v>
      </c>
      <c r="AK489">
        <v>3</v>
      </c>
      <c r="AL489">
        <v>0</v>
      </c>
      <c r="AM489" t="s">
        <v>64</v>
      </c>
      <c r="AN489">
        <v>0</v>
      </c>
      <c r="AO489">
        <v>0</v>
      </c>
      <c r="AP489">
        <v>0</v>
      </c>
      <c r="AQ489">
        <v>41</v>
      </c>
      <c r="AR489">
        <v>802.35</v>
      </c>
      <c r="AS489">
        <v>0</v>
      </c>
      <c r="AT489">
        <v>1507.16</v>
      </c>
      <c r="AU489">
        <v>29.95</v>
      </c>
      <c r="AV489">
        <v>2279.56</v>
      </c>
      <c r="AW489">
        <v>0</v>
      </c>
      <c r="AX489">
        <v>0</v>
      </c>
      <c r="AY489">
        <v>95842</v>
      </c>
      <c r="AZ489">
        <v>0</v>
      </c>
    </row>
    <row r="490" spans="1:52">
      <c r="A490">
        <v>75</v>
      </c>
      <c r="B490">
        <v>17</v>
      </c>
      <c r="C490">
        <v>48.33</v>
      </c>
      <c r="D490" t="s">
        <v>52</v>
      </c>
      <c r="E490" t="s">
        <v>52</v>
      </c>
      <c r="F490">
        <v>23</v>
      </c>
      <c r="G490" t="s">
        <v>123</v>
      </c>
      <c r="H490">
        <v>5296</v>
      </c>
      <c r="I490" t="s">
        <v>54</v>
      </c>
      <c r="J490" t="s">
        <v>55</v>
      </c>
      <c r="K490" t="s">
        <v>1349</v>
      </c>
      <c r="L490" t="s">
        <v>57</v>
      </c>
      <c r="M490">
        <v>0</v>
      </c>
      <c r="N490">
        <v>0</v>
      </c>
      <c r="O490" t="s">
        <v>68</v>
      </c>
      <c r="P490">
        <v>1</v>
      </c>
      <c r="Q490" t="s">
        <v>77</v>
      </c>
      <c r="R490" t="s">
        <v>125</v>
      </c>
      <c r="S490">
        <v>38.184583000000003</v>
      </c>
      <c r="T490">
        <v>-119.286558</v>
      </c>
      <c r="U490">
        <v>0</v>
      </c>
      <c r="V490">
        <v>60.25</v>
      </c>
      <c r="W490">
        <v>1</v>
      </c>
      <c r="X490">
        <v>0</v>
      </c>
      <c r="Y490">
        <v>0</v>
      </c>
      <c r="Z490" t="s">
        <v>61</v>
      </c>
      <c r="AA490">
        <v>1</v>
      </c>
      <c r="AB490">
        <v>1</v>
      </c>
      <c r="AC490">
        <v>0</v>
      </c>
      <c r="AD490">
        <v>0</v>
      </c>
      <c r="AE490" t="s">
        <v>62</v>
      </c>
      <c r="AF490">
        <v>1</v>
      </c>
      <c r="AG490">
        <v>826</v>
      </c>
      <c r="AH490">
        <v>0</v>
      </c>
      <c r="AI490" t="s">
        <v>63</v>
      </c>
      <c r="AJ490">
        <v>0</v>
      </c>
      <c r="AK490">
        <v>3</v>
      </c>
      <c r="AL490">
        <v>1</v>
      </c>
      <c r="AM490" t="s">
        <v>64</v>
      </c>
      <c r="AN490">
        <v>0</v>
      </c>
      <c r="AO490">
        <v>0</v>
      </c>
      <c r="AP490">
        <v>0</v>
      </c>
      <c r="AQ490">
        <v>11</v>
      </c>
      <c r="AR490">
        <v>662.95</v>
      </c>
      <c r="AS490">
        <v>120</v>
      </c>
      <c r="AT490">
        <v>531.63</v>
      </c>
      <c r="AU490">
        <v>0</v>
      </c>
      <c r="AV490">
        <v>1314.58</v>
      </c>
      <c r="AW490">
        <v>0</v>
      </c>
      <c r="AX490">
        <v>0</v>
      </c>
      <c r="AY490">
        <v>93517</v>
      </c>
      <c r="AZ490">
        <v>0</v>
      </c>
    </row>
    <row r="491" spans="1:52">
      <c r="A491">
        <v>34</v>
      </c>
      <c r="B491">
        <v>0</v>
      </c>
      <c r="C491">
        <v>35.5</v>
      </c>
      <c r="D491" t="s">
        <v>52</v>
      </c>
      <c r="E491" t="s">
        <v>52</v>
      </c>
      <c r="F491">
        <v>67</v>
      </c>
      <c r="G491" t="s">
        <v>1270</v>
      </c>
      <c r="H491">
        <v>4261</v>
      </c>
      <c r="I491" t="s">
        <v>75</v>
      </c>
      <c r="J491" t="s">
        <v>55</v>
      </c>
      <c r="K491" t="s">
        <v>1350</v>
      </c>
      <c r="L491" t="s">
        <v>57</v>
      </c>
      <c r="M491">
        <v>0</v>
      </c>
      <c r="N491">
        <v>0</v>
      </c>
      <c r="O491" t="s">
        <v>58</v>
      </c>
      <c r="P491">
        <v>0</v>
      </c>
      <c r="Q491" t="s">
        <v>72</v>
      </c>
      <c r="R491" t="s">
        <v>1272</v>
      </c>
      <c r="S491">
        <v>38.883223999999998</v>
      </c>
      <c r="T491">
        <v>-121.15918000000001</v>
      </c>
      <c r="U491">
        <v>0</v>
      </c>
      <c r="V491">
        <v>20.75</v>
      </c>
      <c r="W491">
        <v>0</v>
      </c>
      <c r="X491">
        <v>0</v>
      </c>
      <c r="Y491">
        <v>0</v>
      </c>
      <c r="Z491" t="s">
        <v>258</v>
      </c>
      <c r="AA491">
        <v>0</v>
      </c>
      <c r="AB491">
        <v>0</v>
      </c>
      <c r="AC491">
        <v>0</v>
      </c>
      <c r="AD491">
        <v>0</v>
      </c>
      <c r="AE491" t="s">
        <v>79</v>
      </c>
      <c r="AF491">
        <v>1</v>
      </c>
      <c r="AG491">
        <v>6096</v>
      </c>
      <c r="AH491">
        <v>0</v>
      </c>
      <c r="AI491" t="s">
        <v>63</v>
      </c>
      <c r="AJ491">
        <v>0</v>
      </c>
      <c r="AK491">
        <v>4</v>
      </c>
      <c r="AL491">
        <v>0</v>
      </c>
      <c r="AM491" t="s">
        <v>64</v>
      </c>
      <c r="AN491">
        <v>0</v>
      </c>
      <c r="AO491">
        <v>0</v>
      </c>
      <c r="AP491">
        <v>0</v>
      </c>
      <c r="AQ491">
        <v>35</v>
      </c>
      <c r="AR491">
        <v>700.45</v>
      </c>
      <c r="AS491">
        <v>0</v>
      </c>
      <c r="AT491">
        <v>1242.5</v>
      </c>
      <c r="AU491">
        <v>0</v>
      </c>
      <c r="AV491">
        <v>1942.95</v>
      </c>
      <c r="AW491">
        <v>0</v>
      </c>
      <c r="AX491">
        <v>0</v>
      </c>
      <c r="AY491">
        <v>95658</v>
      </c>
      <c r="AZ491">
        <v>0</v>
      </c>
    </row>
    <row r="492" spans="1:52">
      <c r="A492">
        <v>68</v>
      </c>
      <c r="B492">
        <v>12</v>
      </c>
      <c r="C492">
        <v>3.91</v>
      </c>
      <c r="D492" t="s">
        <v>52</v>
      </c>
      <c r="E492" t="s">
        <v>52</v>
      </c>
      <c r="F492">
        <v>63</v>
      </c>
      <c r="G492" t="s">
        <v>482</v>
      </c>
      <c r="H492">
        <v>5448</v>
      </c>
      <c r="I492" t="s">
        <v>75</v>
      </c>
      <c r="J492" t="s">
        <v>55</v>
      </c>
      <c r="K492" t="s">
        <v>1351</v>
      </c>
      <c r="L492" t="s">
        <v>57</v>
      </c>
      <c r="M492">
        <v>0</v>
      </c>
      <c r="N492">
        <v>0</v>
      </c>
      <c r="O492" t="s">
        <v>58</v>
      </c>
      <c r="P492">
        <v>1</v>
      </c>
      <c r="Q492" t="s">
        <v>59</v>
      </c>
      <c r="R492" t="s">
        <v>1352</v>
      </c>
      <c r="S492">
        <v>34.067931999999999</v>
      </c>
      <c r="T492">
        <v>-117.785168</v>
      </c>
      <c r="U492">
        <v>0</v>
      </c>
      <c r="V492">
        <v>99.65</v>
      </c>
      <c r="W492">
        <v>1</v>
      </c>
      <c r="X492">
        <v>0</v>
      </c>
      <c r="Y492">
        <v>0</v>
      </c>
      <c r="Z492" t="s">
        <v>105</v>
      </c>
      <c r="AA492">
        <v>1</v>
      </c>
      <c r="AB492">
        <v>1</v>
      </c>
      <c r="AC492">
        <v>1</v>
      </c>
      <c r="AD492">
        <v>0</v>
      </c>
      <c r="AE492" t="s">
        <v>79</v>
      </c>
      <c r="AF492">
        <v>1</v>
      </c>
      <c r="AG492">
        <v>36057</v>
      </c>
      <c r="AH492">
        <v>1</v>
      </c>
      <c r="AI492" t="s">
        <v>63</v>
      </c>
      <c r="AJ492">
        <v>0</v>
      </c>
      <c r="AK492">
        <v>4</v>
      </c>
      <c r="AL492">
        <v>1</v>
      </c>
      <c r="AM492" t="s">
        <v>64</v>
      </c>
      <c r="AN492">
        <v>0</v>
      </c>
      <c r="AO492">
        <v>0</v>
      </c>
      <c r="AP492">
        <v>1</v>
      </c>
      <c r="AQ492">
        <v>71</v>
      </c>
      <c r="AR492">
        <v>7181.25</v>
      </c>
      <c r="AS492">
        <v>0</v>
      </c>
      <c r="AT492">
        <v>277.61</v>
      </c>
      <c r="AU492">
        <v>0</v>
      </c>
      <c r="AV492">
        <v>7458.86</v>
      </c>
      <c r="AW492">
        <v>0</v>
      </c>
      <c r="AX492">
        <v>1</v>
      </c>
      <c r="AY492">
        <v>91768</v>
      </c>
      <c r="AZ492">
        <v>0</v>
      </c>
    </row>
    <row r="493" spans="1:52">
      <c r="A493">
        <v>78</v>
      </c>
      <c r="B493">
        <v>24</v>
      </c>
      <c r="C493">
        <v>28.44</v>
      </c>
      <c r="D493" t="s">
        <v>52</v>
      </c>
      <c r="E493" t="s">
        <v>52</v>
      </c>
      <c r="F493">
        <v>58</v>
      </c>
      <c r="G493" t="s">
        <v>1353</v>
      </c>
      <c r="H493">
        <v>5521</v>
      </c>
      <c r="I493" t="s">
        <v>75</v>
      </c>
      <c r="J493" t="s">
        <v>55</v>
      </c>
      <c r="K493" t="s">
        <v>1354</v>
      </c>
      <c r="L493" t="s">
        <v>57</v>
      </c>
      <c r="M493">
        <v>0</v>
      </c>
      <c r="N493">
        <v>1</v>
      </c>
      <c r="O493" t="s">
        <v>68</v>
      </c>
      <c r="P493">
        <v>1</v>
      </c>
      <c r="Q493" t="s">
        <v>77</v>
      </c>
      <c r="R493" t="s">
        <v>1355</v>
      </c>
      <c r="S493">
        <v>40.210895000000001</v>
      </c>
      <c r="T493">
        <v>-123.86</v>
      </c>
      <c r="U493">
        <v>0</v>
      </c>
      <c r="V493">
        <v>53.5</v>
      </c>
      <c r="W493">
        <v>0</v>
      </c>
      <c r="X493">
        <v>0</v>
      </c>
      <c r="Y493">
        <v>0</v>
      </c>
      <c r="Z493" t="s">
        <v>87</v>
      </c>
      <c r="AA493">
        <v>0</v>
      </c>
      <c r="AB493">
        <v>0</v>
      </c>
      <c r="AC493">
        <v>1</v>
      </c>
      <c r="AD493">
        <v>0</v>
      </c>
      <c r="AE493" t="s">
        <v>62</v>
      </c>
      <c r="AF493">
        <v>1</v>
      </c>
      <c r="AG493">
        <v>867</v>
      </c>
      <c r="AH493">
        <v>1</v>
      </c>
      <c r="AI493" t="s">
        <v>63</v>
      </c>
      <c r="AJ493">
        <v>0</v>
      </c>
      <c r="AK493">
        <v>4</v>
      </c>
      <c r="AL493">
        <v>1</v>
      </c>
      <c r="AM493" t="s">
        <v>64</v>
      </c>
      <c r="AN493">
        <v>0</v>
      </c>
      <c r="AO493">
        <v>0</v>
      </c>
      <c r="AP493">
        <v>0</v>
      </c>
      <c r="AQ493">
        <v>57</v>
      </c>
      <c r="AR493">
        <v>3035.8</v>
      </c>
      <c r="AS493">
        <v>0</v>
      </c>
      <c r="AT493">
        <v>1621.08</v>
      </c>
      <c r="AU493">
        <v>0</v>
      </c>
      <c r="AV493">
        <v>4656.88</v>
      </c>
      <c r="AW493">
        <v>0</v>
      </c>
      <c r="AX493">
        <v>1</v>
      </c>
      <c r="AY493">
        <v>95553</v>
      </c>
      <c r="AZ493">
        <v>0</v>
      </c>
    </row>
    <row r="494" spans="1:52">
      <c r="A494">
        <v>51</v>
      </c>
      <c r="B494">
        <v>11</v>
      </c>
      <c r="C494">
        <v>7.99</v>
      </c>
      <c r="D494" t="s">
        <v>52</v>
      </c>
      <c r="E494" t="s">
        <v>52</v>
      </c>
      <c r="F494">
        <v>24</v>
      </c>
      <c r="G494" t="s">
        <v>1356</v>
      </c>
      <c r="H494">
        <v>3704</v>
      </c>
      <c r="I494" t="s">
        <v>66</v>
      </c>
      <c r="J494" t="s">
        <v>55</v>
      </c>
      <c r="K494" t="s">
        <v>1357</v>
      </c>
      <c r="L494" t="s">
        <v>108</v>
      </c>
      <c r="M494">
        <v>0</v>
      </c>
      <c r="N494">
        <v>0</v>
      </c>
      <c r="O494" t="s">
        <v>58</v>
      </c>
      <c r="P494">
        <v>1</v>
      </c>
      <c r="Q494" t="s">
        <v>85</v>
      </c>
      <c r="R494" t="s">
        <v>1358</v>
      </c>
      <c r="S494">
        <v>36.391776999999998</v>
      </c>
      <c r="T494">
        <v>-119.37284200000001</v>
      </c>
      <c r="U494">
        <v>0</v>
      </c>
      <c r="V494">
        <v>48.6</v>
      </c>
      <c r="W494">
        <v>0</v>
      </c>
      <c r="X494">
        <v>0</v>
      </c>
      <c r="Y494">
        <v>0</v>
      </c>
      <c r="Z494" t="s">
        <v>93</v>
      </c>
      <c r="AA494">
        <v>1</v>
      </c>
      <c r="AB494">
        <v>0</v>
      </c>
      <c r="AC494">
        <v>1</v>
      </c>
      <c r="AD494">
        <v>0</v>
      </c>
      <c r="AE494" t="s">
        <v>62</v>
      </c>
      <c r="AF494">
        <v>1</v>
      </c>
      <c r="AG494">
        <v>36718</v>
      </c>
      <c r="AH494">
        <v>0</v>
      </c>
      <c r="AI494" t="s">
        <v>63</v>
      </c>
      <c r="AJ494">
        <v>0</v>
      </c>
      <c r="AK494">
        <v>5</v>
      </c>
      <c r="AL494">
        <v>0</v>
      </c>
      <c r="AM494" t="s">
        <v>64</v>
      </c>
      <c r="AN494">
        <v>0</v>
      </c>
      <c r="AO494">
        <v>0</v>
      </c>
      <c r="AP494">
        <v>0</v>
      </c>
      <c r="AQ494">
        <v>1</v>
      </c>
      <c r="AR494">
        <v>48.6</v>
      </c>
      <c r="AS494">
        <v>0</v>
      </c>
      <c r="AT494">
        <v>7.99</v>
      </c>
      <c r="AU494">
        <v>0</v>
      </c>
      <c r="AV494">
        <v>56.59</v>
      </c>
      <c r="AW494">
        <v>0</v>
      </c>
      <c r="AX494">
        <v>1</v>
      </c>
      <c r="AY494">
        <v>93291</v>
      </c>
      <c r="AZ494">
        <v>0</v>
      </c>
    </row>
    <row r="495" spans="1:52">
      <c r="A495">
        <v>70</v>
      </c>
      <c r="B495">
        <v>8</v>
      </c>
      <c r="C495">
        <v>6.03</v>
      </c>
      <c r="D495" t="s">
        <v>52</v>
      </c>
      <c r="E495" t="s">
        <v>52</v>
      </c>
      <c r="F495">
        <v>53</v>
      </c>
      <c r="G495" t="s">
        <v>1359</v>
      </c>
      <c r="H495">
        <v>4444</v>
      </c>
      <c r="I495" t="s">
        <v>54</v>
      </c>
      <c r="J495" t="s">
        <v>55</v>
      </c>
      <c r="K495" t="s">
        <v>1360</v>
      </c>
      <c r="L495" t="s">
        <v>57</v>
      </c>
      <c r="M495">
        <v>0</v>
      </c>
      <c r="N495">
        <v>0</v>
      </c>
      <c r="O495" t="s">
        <v>68</v>
      </c>
      <c r="P495">
        <v>1</v>
      </c>
      <c r="Q495" t="s">
        <v>59</v>
      </c>
      <c r="R495" t="s">
        <v>1361</v>
      </c>
      <c r="S495">
        <v>38.232388999999998</v>
      </c>
      <c r="T495">
        <v>-122.324944</v>
      </c>
      <c r="U495">
        <v>1</v>
      </c>
      <c r="V495">
        <v>70.2</v>
      </c>
      <c r="W495">
        <v>0</v>
      </c>
      <c r="X495">
        <v>0</v>
      </c>
      <c r="Y495">
        <v>5</v>
      </c>
      <c r="Z495" t="s">
        <v>61</v>
      </c>
      <c r="AA495">
        <v>0</v>
      </c>
      <c r="AB495">
        <v>0</v>
      </c>
      <c r="AC495">
        <v>1</v>
      </c>
      <c r="AD495">
        <v>1</v>
      </c>
      <c r="AE495" t="s">
        <v>62</v>
      </c>
      <c r="AF495">
        <v>1</v>
      </c>
      <c r="AG495">
        <v>26894</v>
      </c>
      <c r="AH495">
        <v>0</v>
      </c>
      <c r="AI495" t="s">
        <v>63</v>
      </c>
      <c r="AJ495">
        <v>1</v>
      </c>
      <c r="AK495">
        <v>5</v>
      </c>
      <c r="AL495">
        <v>1</v>
      </c>
      <c r="AM495" t="s">
        <v>64</v>
      </c>
      <c r="AN495">
        <v>0</v>
      </c>
      <c r="AO495">
        <v>0</v>
      </c>
      <c r="AP495">
        <v>0</v>
      </c>
      <c r="AQ495">
        <v>4</v>
      </c>
      <c r="AR495">
        <v>280.35000000000002</v>
      </c>
      <c r="AS495">
        <v>0</v>
      </c>
      <c r="AT495">
        <v>24.12</v>
      </c>
      <c r="AU495">
        <v>30.75</v>
      </c>
      <c r="AV495">
        <v>273.72000000000003</v>
      </c>
      <c r="AW495">
        <v>0</v>
      </c>
      <c r="AX495">
        <v>1</v>
      </c>
      <c r="AY495">
        <v>94559</v>
      </c>
      <c r="AZ495">
        <v>0</v>
      </c>
    </row>
    <row r="496" spans="1:52">
      <c r="A496">
        <v>33</v>
      </c>
      <c r="B496">
        <v>13</v>
      </c>
      <c r="C496">
        <v>21.23</v>
      </c>
      <c r="D496" t="s">
        <v>80</v>
      </c>
      <c r="E496" t="s">
        <v>251</v>
      </c>
      <c r="F496">
        <v>88</v>
      </c>
      <c r="G496" t="s">
        <v>1362</v>
      </c>
      <c r="H496">
        <v>5838</v>
      </c>
      <c r="I496" t="s">
        <v>66</v>
      </c>
      <c r="J496" t="s">
        <v>55</v>
      </c>
      <c r="K496" t="s">
        <v>1363</v>
      </c>
      <c r="L496" t="s">
        <v>84</v>
      </c>
      <c r="M496">
        <v>0</v>
      </c>
      <c r="N496">
        <v>0</v>
      </c>
      <c r="O496" t="s">
        <v>68</v>
      </c>
      <c r="P496">
        <v>1</v>
      </c>
      <c r="Q496" t="s">
        <v>59</v>
      </c>
      <c r="R496" t="s">
        <v>1364</v>
      </c>
      <c r="S496">
        <v>33.865319999999997</v>
      </c>
      <c r="T496">
        <v>-118.39633600000001</v>
      </c>
      <c r="U496">
        <v>1</v>
      </c>
      <c r="V496">
        <v>75.5</v>
      </c>
      <c r="W496">
        <v>1</v>
      </c>
      <c r="X496">
        <v>0</v>
      </c>
      <c r="Y496">
        <v>4</v>
      </c>
      <c r="Z496" t="s">
        <v>61</v>
      </c>
      <c r="AA496">
        <v>0</v>
      </c>
      <c r="AB496">
        <v>0</v>
      </c>
      <c r="AC496">
        <v>1</v>
      </c>
      <c r="AD496">
        <v>1</v>
      </c>
      <c r="AE496" t="s">
        <v>62</v>
      </c>
      <c r="AF496">
        <v>1</v>
      </c>
      <c r="AG496">
        <v>18693</v>
      </c>
      <c r="AH496">
        <v>0</v>
      </c>
      <c r="AI496" t="s">
        <v>63</v>
      </c>
      <c r="AJ496">
        <v>1</v>
      </c>
      <c r="AK496">
        <v>1</v>
      </c>
      <c r="AL496">
        <v>0</v>
      </c>
      <c r="AM496" t="s">
        <v>64</v>
      </c>
      <c r="AN496">
        <v>0</v>
      </c>
      <c r="AO496">
        <v>0</v>
      </c>
      <c r="AP496">
        <v>0</v>
      </c>
      <c r="AQ496">
        <v>6</v>
      </c>
      <c r="AR496">
        <v>438</v>
      </c>
      <c r="AS496">
        <v>0</v>
      </c>
      <c r="AT496">
        <v>127.38</v>
      </c>
      <c r="AU496">
        <v>0</v>
      </c>
      <c r="AV496">
        <v>565.38</v>
      </c>
      <c r="AW496">
        <v>0</v>
      </c>
      <c r="AX496">
        <v>1</v>
      </c>
      <c r="AY496">
        <v>90254</v>
      </c>
      <c r="AZ496">
        <v>1</v>
      </c>
    </row>
    <row r="497" spans="1:52">
      <c r="A497">
        <v>74</v>
      </c>
      <c r="B497">
        <v>10</v>
      </c>
      <c r="C497">
        <v>39.31</v>
      </c>
      <c r="D497" t="s">
        <v>52</v>
      </c>
      <c r="E497" t="s">
        <v>52</v>
      </c>
      <c r="F497">
        <v>30</v>
      </c>
      <c r="G497" t="s">
        <v>310</v>
      </c>
      <c r="H497">
        <v>6238</v>
      </c>
      <c r="I497" t="s">
        <v>75</v>
      </c>
      <c r="J497" t="s">
        <v>55</v>
      </c>
      <c r="K497" t="s">
        <v>1365</v>
      </c>
      <c r="L497" t="s">
        <v>57</v>
      </c>
      <c r="M497">
        <v>1</v>
      </c>
      <c r="N497">
        <v>1</v>
      </c>
      <c r="O497" t="s">
        <v>58</v>
      </c>
      <c r="P497">
        <v>1</v>
      </c>
      <c r="Q497" t="s">
        <v>77</v>
      </c>
      <c r="R497" t="s">
        <v>1366</v>
      </c>
      <c r="S497">
        <v>37.773147000000002</v>
      </c>
      <c r="T497">
        <v>-122.411287</v>
      </c>
      <c r="U497">
        <v>1</v>
      </c>
      <c r="V497">
        <v>65.2</v>
      </c>
      <c r="W497">
        <v>1</v>
      </c>
      <c r="X497">
        <v>1</v>
      </c>
      <c r="Y497">
        <v>9</v>
      </c>
      <c r="Z497" t="s">
        <v>87</v>
      </c>
      <c r="AA497">
        <v>0</v>
      </c>
      <c r="AB497">
        <v>0</v>
      </c>
      <c r="AC497">
        <v>1</v>
      </c>
      <c r="AD497">
        <v>1</v>
      </c>
      <c r="AE497" t="s">
        <v>62</v>
      </c>
      <c r="AF497">
        <v>1</v>
      </c>
      <c r="AG497">
        <v>23036</v>
      </c>
      <c r="AH497">
        <v>0</v>
      </c>
      <c r="AI497" t="s">
        <v>63</v>
      </c>
      <c r="AJ497">
        <v>1</v>
      </c>
      <c r="AK497">
        <v>4</v>
      </c>
      <c r="AL497">
        <v>1</v>
      </c>
      <c r="AM497" t="s">
        <v>64</v>
      </c>
      <c r="AN497">
        <v>0</v>
      </c>
      <c r="AO497">
        <v>0</v>
      </c>
      <c r="AP497">
        <v>1</v>
      </c>
      <c r="AQ497">
        <v>61</v>
      </c>
      <c r="AR497">
        <v>3965.05</v>
      </c>
      <c r="AS497">
        <v>0</v>
      </c>
      <c r="AT497">
        <v>2397.91</v>
      </c>
      <c r="AU497">
        <v>0</v>
      </c>
      <c r="AV497">
        <v>6362.96</v>
      </c>
      <c r="AW497">
        <v>0</v>
      </c>
      <c r="AX497">
        <v>1</v>
      </c>
      <c r="AY497">
        <v>94103</v>
      </c>
      <c r="AZ497">
        <v>0</v>
      </c>
    </row>
    <row r="498" spans="1:52">
      <c r="A498">
        <v>28</v>
      </c>
      <c r="B498">
        <v>51</v>
      </c>
      <c r="C498">
        <v>4.13</v>
      </c>
      <c r="D498" t="s">
        <v>88</v>
      </c>
      <c r="E498" t="s">
        <v>89</v>
      </c>
      <c r="F498">
        <v>87</v>
      </c>
      <c r="G498" t="s">
        <v>992</v>
      </c>
      <c r="H498">
        <v>3244</v>
      </c>
      <c r="I498" t="s">
        <v>66</v>
      </c>
      <c r="J498" t="s">
        <v>55</v>
      </c>
      <c r="K498" t="s">
        <v>1367</v>
      </c>
      <c r="L498" t="s">
        <v>84</v>
      </c>
      <c r="M498">
        <v>0</v>
      </c>
      <c r="N498">
        <v>0</v>
      </c>
      <c r="O498" t="s">
        <v>58</v>
      </c>
      <c r="P498">
        <v>1</v>
      </c>
      <c r="Q498" t="s">
        <v>59</v>
      </c>
      <c r="R498" t="s">
        <v>1368</v>
      </c>
      <c r="S498">
        <v>33.837960000000002</v>
      </c>
      <c r="T498">
        <v>-117.87049399999999</v>
      </c>
      <c r="U498">
        <v>0</v>
      </c>
      <c r="V498">
        <v>75.3</v>
      </c>
      <c r="W498">
        <v>0</v>
      </c>
      <c r="X498">
        <v>0</v>
      </c>
      <c r="Y498">
        <v>0</v>
      </c>
      <c r="Z498" t="s">
        <v>61</v>
      </c>
      <c r="AA498">
        <v>0</v>
      </c>
      <c r="AB498">
        <v>1</v>
      </c>
      <c r="AC498">
        <v>0</v>
      </c>
      <c r="AD498">
        <v>0</v>
      </c>
      <c r="AE498" t="s">
        <v>161</v>
      </c>
      <c r="AF498">
        <v>1</v>
      </c>
      <c r="AG498">
        <v>34398</v>
      </c>
      <c r="AH498">
        <v>0</v>
      </c>
      <c r="AI498" t="s">
        <v>63</v>
      </c>
      <c r="AJ498">
        <v>0</v>
      </c>
      <c r="AK498">
        <v>1</v>
      </c>
      <c r="AL498">
        <v>0</v>
      </c>
      <c r="AM498" t="s">
        <v>64</v>
      </c>
      <c r="AN498">
        <v>0</v>
      </c>
      <c r="AO498">
        <v>0</v>
      </c>
      <c r="AP498">
        <v>0</v>
      </c>
      <c r="AQ498">
        <v>1</v>
      </c>
      <c r="AR498">
        <v>75.3</v>
      </c>
      <c r="AS498">
        <v>0</v>
      </c>
      <c r="AT498">
        <v>4.13</v>
      </c>
      <c r="AU498">
        <v>0</v>
      </c>
      <c r="AV498">
        <v>79.430000000000007</v>
      </c>
      <c r="AW498">
        <v>1</v>
      </c>
      <c r="AX498">
        <v>1</v>
      </c>
      <c r="AY498">
        <v>92806</v>
      </c>
      <c r="AZ498">
        <v>1</v>
      </c>
    </row>
    <row r="499" spans="1:52">
      <c r="A499">
        <v>66</v>
      </c>
      <c r="B499">
        <v>23</v>
      </c>
      <c r="C499">
        <v>38.78</v>
      </c>
      <c r="D499" t="s">
        <v>88</v>
      </c>
      <c r="E499" t="s">
        <v>89</v>
      </c>
      <c r="F499">
        <v>96</v>
      </c>
      <c r="G499" t="s">
        <v>1369</v>
      </c>
      <c r="H499">
        <v>4843</v>
      </c>
      <c r="I499" t="s">
        <v>66</v>
      </c>
      <c r="J499" t="s">
        <v>55</v>
      </c>
      <c r="K499" t="s">
        <v>1370</v>
      </c>
      <c r="L499" t="s">
        <v>84</v>
      </c>
      <c r="M499">
        <v>0</v>
      </c>
      <c r="N499">
        <v>0</v>
      </c>
      <c r="O499" t="s">
        <v>68</v>
      </c>
      <c r="P499">
        <v>1</v>
      </c>
      <c r="Q499" t="s">
        <v>59</v>
      </c>
      <c r="R499" t="s">
        <v>1371</v>
      </c>
      <c r="S499">
        <v>36.863303000000002</v>
      </c>
      <c r="T499">
        <v>-121.781632</v>
      </c>
      <c r="U499">
        <v>1</v>
      </c>
      <c r="V499">
        <v>86.05</v>
      </c>
      <c r="W499">
        <v>1</v>
      </c>
      <c r="X499">
        <v>0</v>
      </c>
      <c r="Y499">
        <v>0</v>
      </c>
      <c r="Z499" t="s">
        <v>61</v>
      </c>
      <c r="AA499">
        <v>0</v>
      </c>
      <c r="AB499">
        <v>0</v>
      </c>
      <c r="AC499">
        <v>1</v>
      </c>
      <c r="AD499">
        <v>1</v>
      </c>
      <c r="AE499" t="s">
        <v>62</v>
      </c>
      <c r="AF499">
        <v>1</v>
      </c>
      <c r="AG499">
        <v>899</v>
      </c>
      <c r="AH499">
        <v>0</v>
      </c>
      <c r="AI499" t="s">
        <v>63</v>
      </c>
      <c r="AJ499">
        <v>0</v>
      </c>
      <c r="AK499">
        <v>1</v>
      </c>
      <c r="AL499">
        <v>1</v>
      </c>
      <c r="AM499" t="s">
        <v>64</v>
      </c>
      <c r="AN499">
        <v>0</v>
      </c>
      <c r="AO499">
        <v>0</v>
      </c>
      <c r="AP499">
        <v>1</v>
      </c>
      <c r="AQ499">
        <v>1</v>
      </c>
      <c r="AR499">
        <v>86.05</v>
      </c>
      <c r="AS499">
        <v>0</v>
      </c>
      <c r="AT499">
        <v>38.78</v>
      </c>
      <c r="AU499">
        <v>0</v>
      </c>
      <c r="AV499">
        <v>124.83</v>
      </c>
      <c r="AW499">
        <v>0</v>
      </c>
      <c r="AX499">
        <v>1</v>
      </c>
      <c r="AY499">
        <v>95039</v>
      </c>
      <c r="AZ499">
        <v>1</v>
      </c>
    </row>
    <row r="500" spans="1:52">
      <c r="A500">
        <v>52</v>
      </c>
      <c r="B500">
        <v>19</v>
      </c>
      <c r="C500">
        <v>0</v>
      </c>
      <c r="D500" t="s">
        <v>52</v>
      </c>
      <c r="E500" t="s">
        <v>52</v>
      </c>
      <c r="F500">
        <v>22</v>
      </c>
      <c r="G500" t="s">
        <v>1372</v>
      </c>
      <c r="H500">
        <v>4534</v>
      </c>
      <c r="I500" t="s">
        <v>75</v>
      </c>
      <c r="J500" t="s">
        <v>55</v>
      </c>
      <c r="K500" t="s">
        <v>1373</v>
      </c>
      <c r="L500" t="s">
        <v>57</v>
      </c>
      <c r="M500">
        <v>1</v>
      </c>
      <c r="N500">
        <v>1</v>
      </c>
      <c r="O500" t="s">
        <v>58</v>
      </c>
      <c r="P500">
        <v>1</v>
      </c>
      <c r="Q500" t="s">
        <v>85</v>
      </c>
      <c r="R500" t="s">
        <v>1374</v>
      </c>
      <c r="S500">
        <v>38.425280000000001</v>
      </c>
      <c r="T500">
        <v>-119.475741</v>
      </c>
      <c r="U500">
        <v>1</v>
      </c>
      <c r="V500">
        <v>51</v>
      </c>
      <c r="W500">
        <v>0</v>
      </c>
      <c r="X500">
        <v>2</v>
      </c>
      <c r="Y500">
        <v>10</v>
      </c>
      <c r="Z500" t="s">
        <v>61</v>
      </c>
      <c r="AA500">
        <v>1</v>
      </c>
      <c r="AB500">
        <v>0</v>
      </c>
      <c r="AC500">
        <v>0</v>
      </c>
      <c r="AD500">
        <v>1</v>
      </c>
      <c r="AE500" t="s">
        <v>62</v>
      </c>
      <c r="AF500">
        <v>0</v>
      </c>
      <c r="AG500">
        <v>1332</v>
      </c>
      <c r="AH500">
        <v>1</v>
      </c>
      <c r="AI500" t="s">
        <v>63</v>
      </c>
      <c r="AJ500">
        <v>1</v>
      </c>
      <c r="AK500">
        <v>4</v>
      </c>
      <c r="AL500">
        <v>0</v>
      </c>
      <c r="AM500" t="s">
        <v>64</v>
      </c>
      <c r="AN500">
        <v>1</v>
      </c>
      <c r="AO500">
        <v>1</v>
      </c>
      <c r="AP500">
        <v>0</v>
      </c>
      <c r="AQ500">
        <v>45</v>
      </c>
      <c r="AR500">
        <v>2264.5</v>
      </c>
      <c r="AS500">
        <v>0</v>
      </c>
      <c r="AT500">
        <v>0</v>
      </c>
      <c r="AU500">
        <v>0</v>
      </c>
      <c r="AV500">
        <v>2264.5</v>
      </c>
      <c r="AW500">
        <v>0</v>
      </c>
      <c r="AX500">
        <v>1</v>
      </c>
      <c r="AY500">
        <v>96107</v>
      </c>
      <c r="AZ500">
        <v>0</v>
      </c>
    </row>
    <row r="501" spans="1:52">
      <c r="A501">
        <v>62</v>
      </c>
      <c r="B501">
        <v>12</v>
      </c>
      <c r="C501">
        <v>15.69</v>
      </c>
      <c r="D501" t="s">
        <v>88</v>
      </c>
      <c r="E501" t="s">
        <v>89</v>
      </c>
      <c r="F501">
        <v>91</v>
      </c>
      <c r="G501" t="s">
        <v>751</v>
      </c>
      <c r="H501">
        <v>2860</v>
      </c>
      <c r="I501" t="s">
        <v>66</v>
      </c>
      <c r="J501" t="s">
        <v>55</v>
      </c>
      <c r="K501" t="s">
        <v>1375</v>
      </c>
      <c r="L501" t="s">
        <v>84</v>
      </c>
      <c r="M501">
        <v>0</v>
      </c>
      <c r="N501">
        <v>0</v>
      </c>
      <c r="O501" t="s">
        <v>58</v>
      </c>
      <c r="P501">
        <v>1</v>
      </c>
      <c r="Q501" t="s">
        <v>77</v>
      </c>
      <c r="R501" t="s">
        <v>1376</v>
      </c>
      <c r="S501">
        <v>37.621457999999997</v>
      </c>
      <c r="T501">
        <v>-121.01229499999999</v>
      </c>
      <c r="U501">
        <v>1</v>
      </c>
      <c r="V501">
        <v>66.349999999999994</v>
      </c>
      <c r="W501">
        <v>1</v>
      </c>
      <c r="X501">
        <v>0</v>
      </c>
      <c r="Y501">
        <v>1</v>
      </c>
      <c r="Z501" t="s">
        <v>209</v>
      </c>
      <c r="AA501">
        <v>0</v>
      </c>
      <c r="AB501">
        <v>0</v>
      </c>
      <c r="AC501">
        <v>1</v>
      </c>
      <c r="AD501">
        <v>1</v>
      </c>
      <c r="AE501" t="s">
        <v>62</v>
      </c>
      <c r="AF501">
        <v>1</v>
      </c>
      <c r="AG501">
        <v>47536</v>
      </c>
      <c r="AH501">
        <v>1</v>
      </c>
      <c r="AI501" t="s">
        <v>63</v>
      </c>
      <c r="AJ501">
        <v>1</v>
      </c>
      <c r="AK501">
        <v>1</v>
      </c>
      <c r="AL501">
        <v>0</v>
      </c>
      <c r="AM501" t="s">
        <v>64</v>
      </c>
      <c r="AN501">
        <v>1</v>
      </c>
      <c r="AO501">
        <v>1</v>
      </c>
      <c r="AP501">
        <v>0</v>
      </c>
      <c r="AQ501">
        <v>11</v>
      </c>
      <c r="AR501">
        <v>740.8</v>
      </c>
      <c r="AS501">
        <v>0</v>
      </c>
      <c r="AT501">
        <v>172.59</v>
      </c>
      <c r="AU501">
        <v>0</v>
      </c>
      <c r="AV501">
        <v>913.39</v>
      </c>
      <c r="AW501">
        <v>0</v>
      </c>
      <c r="AX501">
        <v>1</v>
      </c>
      <c r="AY501">
        <v>95351</v>
      </c>
      <c r="AZ501">
        <v>1</v>
      </c>
    </row>
    <row r="502" spans="1:52">
      <c r="A502">
        <v>38</v>
      </c>
      <c r="B502">
        <v>29</v>
      </c>
      <c r="C502">
        <v>16.43</v>
      </c>
      <c r="D502" t="s">
        <v>175</v>
      </c>
      <c r="E502" t="s">
        <v>176</v>
      </c>
      <c r="F502">
        <v>90</v>
      </c>
      <c r="G502" t="s">
        <v>106</v>
      </c>
      <c r="H502">
        <v>4753</v>
      </c>
      <c r="I502" t="s">
        <v>66</v>
      </c>
      <c r="J502" t="s">
        <v>55</v>
      </c>
      <c r="K502" t="s">
        <v>1377</v>
      </c>
      <c r="L502" t="s">
        <v>84</v>
      </c>
      <c r="M502">
        <v>0</v>
      </c>
      <c r="N502">
        <v>0</v>
      </c>
      <c r="O502" t="s">
        <v>68</v>
      </c>
      <c r="P502">
        <v>1</v>
      </c>
      <c r="Q502" t="s">
        <v>59</v>
      </c>
      <c r="R502" t="s">
        <v>519</v>
      </c>
      <c r="S502">
        <v>32.886924999999998</v>
      </c>
      <c r="T502">
        <v>-117.152162</v>
      </c>
      <c r="U502">
        <v>0</v>
      </c>
      <c r="V502">
        <v>85.45</v>
      </c>
      <c r="W502">
        <v>1</v>
      </c>
      <c r="X502">
        <v>0</v>
      </c>
      <c r="Y502">
        <v>0</v>
      </c>
      <c r="Z502" t="s">
        <v>61</v>
      </c>
      <c r="AA502">
        <v>0</v>
      </c>
      <c r="AB502">
        <v>0</v>
      </c>
      <c r="AC502">
        <v>0</v>
      </c>
      <c r="AD502">
        <v>0</v>
      </c>
      <c r="AE502" t="s">
        <v>62</v>
      </c>
      <c r="AF502">
        <v>1</v>
      </c>
      <c r="AG502">
        <v>74232</v>
      </c>
      <c r="AH502">
        <v>0</v>
      </c>
      <c r="AI502" t="s">
        <v>63</v>
      </c>
      <c r="AJ502">
        <v>0</v>
      </c>
      <c r="AK502">
        <v>1</v>
      </c>
      <c r="AL502">
        <v>0</v>
      </c>
      <c r="AM502" t="s">
        <v>64</v>
      </c>
      <c r="AN502">
        <v>0</v>
      </c>
      <c r="AO502">
        <v>0</v>
      </c>
      <c r="AP502">
        <v>1</v>
      </c>
      <c r="AQ502">
        <v>53</v>
      </c>
      <c r="AR502">
        <v>4517.25</v>
      </c>
      <c r="AS502">
        <v>0</v>
      </c>
      <c r="AT502">
        <v>870.79</v>
      </c>
      <c r="AU502">
        <v>0</v>
      </c>
      <c r="AV502">
        <v>5388.04</v>
      </c>
      <c r="AW502">
        <v>0</v>
      </c>
      <c r="AX502">
        <v>1</v>
      </c>
      <c r="AY502">
        <v>92126</v>
      </c>
      <c r="AZ502">
        <v>1</v>
      </c>
    </row>
    <row r="503" spans="1:52">
      <c r="A503">
        <v>44</v>
      </c>
      <c r="B503">
        <v>27</v>
      </c>
      <c r="C503">
        <v>35.54</v>
      </c>
      <c r="D503" t="s">
        <v>88</v>
      </c>
      <c r="E503" t="s">
        <v>165</v>
      </c>
      <c r="F503">
        <v>94</v>
      </c>
      <c r="G503" t="s">
        <v>801</v>
      </c>
      <c r="H503">
        <v>3207</v>
      </c>
      <c r="I503" t="s">
        <v>66</v>
      </c>
      <c r="J503" t="s">
        <v>55</v>
      </c>
      <c r="K503" t="s">
        <v>1378</v>
      </c>
      <c r="L503" t="s">
        <v>84</v>
      </c>
      <c r="M503">
        <v>0</v>
      </c>
      <c r="N503">
        <v>0</v>
      </c>
      <c r="O503" t="s">
        <v>58</v>
      </c>
      <c r="P503">
        <v>1</v>
      </c>
      <c r="Q503" t="s">
        <v>59</v>
      </c>
      <c r="R503" t="s">
        <v>1379</v>
      </c>
      <c r="S503">
        <v>33.907361000000002</v>
      </c>
      <c r="T503">
        <v>-117.109972</v>
      </c>
      <c r="U503">
        <v>0</v>
      </c>
      <c r="V503">
        <v>74.25</v>
      </c>
      <c r="W503">
        <v>1</v>
      </c>
      <c r="X503">
        <v>0</v>
      </c>
      <c r="Y503">
        <v>0</v>
      </c>
      <c r="Z503" t="s">
        <v>61</v>
      </c>
      <c r="AA503">
        <v>0</v>
      </c>
      <c r="AB503">
        <v>0</v>
      </c>
      <c r="AC503">
        <v>1</v>
      </c>
      <c r="AD503">
        <v>0</v>
      </c>
      <c r="AE503" t="s">
        <v>62</v>
      </c>
      <c r="AF503">
        <v>1</v>
      </c>
      <c r="AG503">
        <v>12743</v>
      </c>
      <c r="AH503">
        <v>0</v>
      </c>
      <c r="AI503" t="s">
        <v>63</v>
      </c>
      <c r="AJ503">
        <v>0</v>
      </c>
      <c r="AK503">
        <v>3</v>
      </c>
      <c r="AL503">
        <v>0</v>
      </c>
      <c r="AM503" t="s">
        <v>64</v>
      </c>
      <c r="AN503">
        <v>0</v>
      </c>
      <c r="AO503">
        <v>0</v>
      </c>
      <c r="AP503">
        <v>0</v>
      </c>
      <c r="AQ503">
        <v>3</v>
      </c>
      <c r="AR503">
        <v>210.3</v>
      </c>
      <c r="AS503">
        <v>0</v>
      </c>
      <c r="AT503">
        <v>106.62</v>
      </c>
      <c r="AU503">
        <v>0</v>
      </c>
      <c r="AV503">
        <v>316.92</v>
      </c>
      <c r="AW503">
        <v>0</v>
      </c>
      <c r="AX503">
        <v>1</v>
      </c>
      <c r="AY503">
        <v>92555</v>
      </c>
      <c r="AZ503">
        <v>1</v>
      </c>
    </row>
    <row r="504" spans="1:52">
      <c r="A504">
        <v>25</v>
      </c>
      <c r="B504">
        <v>82</v>
      </c>
      <c r="C504">
        <v>48.49</v>
      </c>
      <c r="D504" t="s">
        <v>52</v>
      </c>
      <c r="E504" t="s">
        <v>52</v>
      </c>
      <c r="F504">
        <v>54</v>
      </c>
      <c r="G504" t="s">
        <v>1380</v>
      </c>
      <c r="H504">
        <v>4444</v>
      </c>
      <c r="I504" t="s">
        <v>66</v>
      </c>
      <c r="J504" t="s">
        <v>55</v>
      </c>
      <c r="K504" t="s">
        <v>1381</v>
      </c>
      <c r="L504" t="s">
        <v>57</v>
      </c>
      <c r="M504">
        <v>1</v>
      </c>
      <c r="N504">
        <v>0</v>
      </c>
      <c r="O504" t="s">
        <v>58</v>
      </c>
      <c r="P504">
        <v>1</v>
      </c>
      <c r="Q504" t="s">
        <v>59</v>
      </c>
      <c r="R504" t="s">
        <v>1382</v>
      </c>
      <c r="S504">
        <v>33.143825999999997</v>
      </c>
      <c r="T504">
        <v>-115.497485</v>
      </c>
      <c r="U504">
        <v>1</v>
      </c>
      <c r="V504">
        <v>89.6</v>
      </c>
      <c r="W504">
        <v>1</v>
      </c>
      <c r="X504">
        <v>3</v>
      </c>
      <c r="Y504">
        <v>6</v>
      </c>
      <c r="Z504" t="s">
        <v>61</v>
      </c>
      <c r="AA504">
        <v>0</v>
      </c>
      <c r="AB504">
        <v>1</v>
      </c>
      <c r="AC504">
        <v>0</v>
      </c>
      <c r="AD504">
        <v>1</v>
      </c>
      <c r="AE504" t="s">
        <v>62</v>
      </c>
      <c r="AF504">
        <v>1</v>
      </c>
      <c r="AG504">
        <v>7857</v>
      </c>
      <c r="AH504">
        <v>0</v>
      </c>
      <c r="AI504" t="s">
        <v>63</v>
      </c>
      <c r="AJ504">
        <v>1</v>
      </c>
      <c r="AK504">
        <v>4</v>
      </c>
      <c r="AL504">
        <v>0</v>
      </c>
      <c r="AM504" t="s">
        <v>64</v>
      </c>
      <c r="AN504">
        <v>0</v>
      </c>
      <c r="AO504">
        <v>0</v>
      </c>
      <c r="AP504">
        <v>1</v>
      </c>
      <c r="AQ504">
        <v>32</v>
      </c>
      <c r="AR504">
        <v>2901.8</v>
      </c>
      <c r="AS504">
        <v>0</v>
      </c>
      <c r="AT504">
        <v>1551.68</v>
      </c>
      <c r="AU504">
        <v>0</v>
      </c>
      <c r="AV504">
        <v>4453.4799999999996</v>
      </c>
      <c r="AW504">
        <v>1</v>
      </c>
      <c r="AX504">
        <v>1</v>
      </c>
      <c r="AY504">
        <v>92233</v>
      </c>
      <c r="AZ504">
        <v>0</v>
      </c>
    </row>
    <row r="505" spans="1:52">
      <c r="A505">
        <v>42</v>
      </c>
      <c r="B505">
        <v>11</v>
      </c>
      <c r="C505">
        <v>13.95</v>
      </c>
      <c r="D505" t="s">
        <v>52</v>
      </c>
      <c r="E505" t="s">
        <v>52</v>
      </c>
      <c r="F505">
        <v>33</v>
      </c>
      <c r="G505" t="s">
        <v>592</v>
      </c>
      <c r="H505">
        <v>5133</v>
      </c>
      <c r="I505" t="s">
        <v>75</v>
      </c>
      <c r="J505" t="s">
        <v>55</v>
      </c>
      <c r="K505" t="s">
        <v>1383</v>
      </c>
      <c r="L505" t="s">
        <v>57</v>
      </c>
      <c r="M505">
        <v>1</v>
      </c>
      <c r="N505">
        <v>0</v>
      </c>
      <c r="O505" t="s">
        <v>58</v>
      </c>
      <c r="P505">
        <v>1</v>
      </c>
      <c r="Q505" t="s">
        <v>59</v>
      </c>
      <c r="R505" t="s">
        <v>1384</v>
      </c>
      <c r="S505">
        <v>34.214053999999997</v>
      </c>
      <c r="T505">
        <v>-118.88109</v>
      </c>
      <c r="U505">
        <v>1</v>
      </c>
      <c r="V505">
        <v>104.4</v>
      </c>
      <c r="W505">
        <v>1</v>
      </c>
      <c r="X505">
        <v>2</v>
      </c>
      <c r="Y505">
        <v>4</v>
      </c>
      <c r="Z505" t="s">
        <v>61</v>
      </c>
      <c r="AA505">
        <v>0</v>
      </c>
      <c r="AB505">
        <v>1</v>
      </c>
      <c r="AC505">
        <v>1</v>
      </c>
      <c r="AD505">
        <v>1</v>
      </c>
      <c r="AE505" t="s">
        <v>62</v>
      </c>
      <c r="AF505">
        <v>1</v>
      </c>
      <c r="AG505">
        <v>42526</v>
      </c>
      <c r="AH505">
        <v>1</v>
      </c>
      <c r="AI505" t="s">
        <v>63</v>
      </c>
      <c r="AJ505">
        <v>1</v>
      </c>
      <c r="AK505">
        <v>4</v>
      </c>
      <c r="AL505">
        <v>0</v>
      </c>
      <c r="AM505" t="s">
        <v>64</v>
      </c>
      <c r="AN505">
        <v>1</v>
      </c>
      <c r="AO505">
        <v>1</v>
      </c>
      <c r="AP505">
        <v>1</v>
      </c>
      <c r="AQ505">
        <v>64</v>
      </c>
      <c r="AR505">
        <v>6721.6</v>
      </c>
      <c r="AS505">
        <v>0</v>
      </c>
      <c r="AT505">
        <v>892.8</v>
      </c>
      <c r="AU505">
        <v>0</v>
      </c>
      <c r="AV505">
        <v>7614.4</v>
      </c>
      <c r="AW505">
        <v>0</v>
      </c>
      <c r="AX505">
        <v>1</v>
      </c>
      <c r="AY505">
        <v>91360</v>
      </c>
      <c r="AZ505">
        <v>0</v>
      </c>
    </row>
    <row r="506" spans="1:52">
      <c r="A506">
        <v>50</v>
      </c>
      <c r="B506">
        <v>0</v>
      </c>
      <c r="C506">
        <v>35.35</v>
      </c>
      <c r="D506" t="s">
        <v>52</v>
      </c>
      <c r="E506" t="s">
        <v>52</v>
      </c>
      <c r="F506">
        <v>28</v>
      </c>
      <c r="G506" t="s">
        <v>1385</v>
      </c>
      <c r="H506">
        <v>5997</v>
      </c>
      <c r="I506" t="s">
        <v>75</v>
      </c>
      <c r="J506" t="s">
        <v>55</v>
      </c>
      <c r="K506" t="s">
        <v>1386</v>
      </c>
      <c r="L506" t="s">
        <v>57</v>
      </c>
      <c r="M506">
        <v>0</v>
      </c>
      <c r="N506">
        <v>0</v>
      </c>
      <c r="O506" t="s">
        <v>68</v>
      </c>
      <c r="P506">
        <v>0</v>
      </c>
      <c r="Q506" t="s">
        <v>72</v>
      </c>
      <c r="R506" t="s">
        <v>1387</v>
      </c>
      <c r="S506">
        <v>32.847335999999999</v>
      </c>
      <c r="T506">
        <v>-116.99760499999999</v>
      </c>
      <c r="U506">
        <v>0</v>
      </c>
      <c r="V506">
        <v>20.5</v>
      </c>
      <c r="W506">
        <v>0</v>
      </c>
      <c r="X506">
        <v>0</v>
      </c>
      <c r="Y506">
        <v>0</v>
      </c>
      <c r="Z506" t="s">
        <v>61</v>
      </c>
      <c r="AA506">
        <v>0</v>
      </c>
      <c r="AB506">
        <v>0</v>
      </c>
      <c r="AC506">
        <v>0</v>
      </c>
      <c r="AD506">
        <v>0</v>
      </c>
      <c r="AE506" t="s">
        <v>79</v>
      </c>
      <c r="AF506">
        <v>1</v>
      </c>
      <c r="AG506">
        <v>53510</v>
      </c>
      <c r="AH506">
        <v>0</v>
      </c>
      <c r="AI506" t="s">
        <v>63</v>
      </c>
      <c r="AJ506">
        <v>0</v>
      </c>
      <c r="AK506">
        <v>5</v>
      </c>
      <c r="AL506">
        <v>0</v>
      </c>
      <c r="AM506" t="s">
        <v>64</v>
      </c>
      <c r="AN506">
        <v>0</v>
      </c>
      <c r="AO506">
        <v>0</v>
      </c>
      <c r="AP506">
        <v>0</v>
      </c>
      <c r="AQ506">
        <v>63</v>
      </c>
      <c r="AR506">
        <v>1328.15</v>
      </c>
      <c r="AS506">
        <v>0</v>
      </c>
      <c r="AT506">
        <v>2227.0500000000002</v>
      </c>
      <c r="AU506">
        <v>15.62</v>
      </c>
      <c r="AV506">
        <v>3539.58</v>
      </c>
      <c r="AW506">
        <v>0</v>
      </c>
      <c r="AX506">
        <v>0</v>
      </c>
      <c r="AY506">
        <v>92071</v>
      </c>
      <c r="AZ506">
        <v>0</v>
      </c>
    </row>
    <row r="507" spans="1:52">
      <c r="A507">
        <v>24</v>
      </c>
      <c r="B507">
        <v>48</v>
      </c>
      <c r="C507">
        <v>24.86</v>
      </c>
      <c r="D507" t="s">
        <v>52</v>
      </c>
      <c r="E507" t="s">
        <v>52</v>
      </c>
      <c r="F507">
        <v>74</v>
      </c>
      <c r="G507" t="s">
        <v>1388</v>
      </c>
      <c r="H507">
        <v>2113</v>
      </c>
      <c r="I507" t="s">
        <v>66</v>
      </c>
      <c r="J507" t="s">
        <v>55</v>
      </c>
      <c r="K507" t="s">
        <v>1389</v>
      </c>
      <c r="L507" t="s">
        <v>57</v>
      </c>
      <c r="M507">
        <v>0</v>
      </c>
      <c r="N507">
        <v>0</v>
      </c>
      <c r="O507" t="s">
        <v>58</v>
      </c>
      <c r="P507">
        <v>1</v>
      </c>
      <c r="Q507" t="s">
        <v>59</v>
      </c>
      <c r="R507" t="s">
        <v>1390</v>
      </c>
      <c r="S507">
        <v>36.497895</v>
      </c>
      <c r="T507">
        <v>-119.285484</v>
      </c>
      <c r="U507">
        <v>0</v>
      </c>
      <c r="V507">
        <v>99.85</v>
      </c>
      <c r="W507">
        <v>1</v>
      </c>
      <c r="X507">
        <v>0</v>
      </c>
      <c r="Y507">
        <v>0</v>
      </c>
      <c r="Z507" t="s">
        <v>61</v>
      </c>
      <c r="AA507">
        <v>1</v>
      </c>
      <c r="AB507">
        <v>0</v>
      </c>
      <c r="AC507">
        <v>1</v>
      </c>
      <c r="AD507">
        <v>0</v>
      </c>
      <c r="AE507" t="s">
        <v>79</v>
      </c>
      <c r="AF507">
        <v>1</v>
      </c>
      <c r="AG507">
        <v>5519</v>
      </c>
      <c r="AH507">
        <v>0</v>
      </c>
      <c r="AI507" t="s">
        <v>63</v>
      </c>
      <c r="AJ507">
        <v>0</v>
      </c>
      <c r="AK507">
        <v>3</v>
      </c>
      <c r="AL507">
        <v>0</v>
      </c>
      <c r="AM507" t="s">
        <v>64</v>
      </c>
      <c r="AN507">
        <v>1</v>
      </c>
      <c r="AO507">
        <v>1</v>
      </c>
      <c r="AP507">
        <v>1</v>
      </c>
      <c r="AQ507">
        <v>21</v>
      </c>
      <c r="AR507">
        <v>1992.55</v>
      </c>
      <c r="AS507">
        <v>0</v>
      </c>
      <c r="AT507">
        <v>522.05999999999995</v>
      </c>
      <c r="AU507">
        <v>0</v>
      </c>
      <c r="AV507">
        <v>2514.61</v>
      </c>
      <c r="AW507">
        <v>1</v>
      </c>
      <c r="AX507">
        <v>1</v>
      </c>
      <c r="AY507">
        <v>93615</v>
      </c>
      <c r="AZ507">
        <v>0</v>
      </c>
    </row>
    <row r="508" spans="1:52">
      <c r="A508">
        <v>37</v>
      </c>
      <c r="B508">
        <v>0</v>
      </c>
      <c r="C508">
        <v>17.89</v>
      </c>
      <c r="D508" t="s">
        <v>52</v>
      </c>
      <c r="E508" t="s">
        <v>52</v>
      </c>
      <c r="F508">
        <v>76</v>
      </c>
      <c r="G508" t="s">
        <v>1391</v>
      </c>
      <c r="H508">
        <v>3383</v>
      </c>
      <c r="I508" t="s">
        <v>66</v>
      </c>
      <c r="J508" t="s">
        <v>55</v>
      </c>
      <c r="K508" t="s">
        <v>1392</v>
      </c>
      <c r="L508" t="s">
        <v>108</v>
      </c>
      <c r="M508">
        <v>1</v>
      </c>
      <c r="N508">
        <v>0</v>
      </c>
      <c r="O508" t="s">
        <v>68</v>
      </c>
      <c r="P508">
        <v>0</v>
      </c>
      <c r="Q508" t="s">
        <v>72</v>
      </c>
      <c r="R508" t="s">
        <v>1393</v>
      </c>
      <c r="S508">
        <v>40.440635999999998</v>
      </c>
      <c r="T508">
        <v>-124.09873899999999</v>
      </c>
      <c r="U508">
        <v>0</v>
      </c>
      <c r="V508">
        <v>19.2</v>
      </c>
      <c r="W508">
        <v>0</v>
      </c>
      <c r="X508">
        <v>3</v>
      </c>
      <c r="Y508">
        <v>0</v>
      </c>
      <c r="Z508" t="s">
        <v>61</v>
      </c>
      <c r="AA508">
        <v>0</v>
      </c>
      <c r="AB508">
        <v>0</v>
      </c>
      <c r="AC508">
        <v>1</v>
      </c>
      <c r="AD508">
        <v>0</v>
      </c>
      <c r="AE508" t="s">
        <v>79</v>
      </c>
      <c r="AF508">
        <v>1</v>
      </c>
      <c r="AG508">
        <v>1125</v>
      </c>
      <c r="AH508">
        <v>0</v>
      </c>
      <c r="AI508" t="s">
        <v>63</v>
      </c>
      <c r="AJ508">
        <v>0</v>
      </c>
      <c r="AK508">
        <v>3</v>
      </c>
      <c r="AL508">
        <v>0</v>
      </c>
      <c r="AM508" t="s">
        <v>64</v>
      </c>
      <c r="AN508">
        <v>0</v>
      </c>
      <c r="AO508">
        <v>0</v>
      </c>
      <c r="AP508">
        <v>0</v>
      </c>
      <c r="AQ508">
        <v>1</v>
      </c>
      <c r="AR508">
        <v>19.2</v>
      </c>
      <c r="AS508">
        <v>0</v>
      </c>
      <c r="AT508">
        <v>17.89</v>
      </c>
      <c r="AU508">
        <v>0</v>
      </c>
      <c r="AV508">
        <v>37.090000000000003</v>
      </c>
      <c r="AW508">
        <v>0</v>
      </c>
      <c r="AX508">
        <v>0</v>
      </c>
      <c r="AY508">
        <v>95565</v>
      </c>
      <c r="AZ508">
        <v>0</v>
      </c>
    </row>
    <row r="509" spans="1:52">
      <c r="A509">
        <v>79</v>
      </c>
      <c r="B509">
        <v>12</v>
      </c>
      <c r="C509">
        <v>42.07</v>
      </c>
      <c r="D509" t="s">
        <v>52</v>
      </c>
      <c r="E509" t="s">
        <v>52</v>
      </c>
      <c r="F509">
        <v>41</v>
      </c>
      <c r="G509" t="s">
        <v>1394</v>
      </c>
      <c r="H509">
        <v>5792</v>
      </c>
      <c r="I509" t="s">
        <v>75</v>
      </c>
      <c r="J509" t="s">
        <v>55</v>
      </c>
      <c r="K509" t="s">
        <v>1395</v>
      </c>
      <c r="L509" t="s">
        <v>57</v>
      </c>
      <c r="M509">
        <v>0</v>
      </c>
      <c r="N509">
        <v>0</v>
      </c>
      <c r="O509" t="s">
        <v>68</v>
      </c>
      <c r="P509">
        <v>1</v>
      </c>
      <c r="Q509" t="s">
        <v>85</v>
      </c>
      <c r="R509" t="s">
        <v>1396</v>
      </c>
      <c r="S509">
        <v>38.581353999999997</v>
      </c>
      <c r="T509">
        <v>-122.296283</v>
      </c>
      <c r="U509">
        <v>1</v>
      </c>
      <c r="V509">
        <v>60.95</v>
      </c>
      <c r="W509">
        <v>0</v>
      </c>
      <c r="X509">
        <v>0</v>
      </c>
      <c r="Y509">
        <v>7</v>
      </c>
      <c r="Z509" t="s">
        <v>105</v>
      </c>
      <c r="AA509">
        <v>1</v>
      </c>
      <c r="AB509">
        <v>1</v>
      </c>
      <c r="AC509">
        <v>1</v>
      </c>
      <c r="AD509">
        <v>1</v>
      </c>
      <c r="AE509" t="s">
        <v>62</v>
      </c>
      <c r="AF509">
        <v>1</v>
      </c>
      <c r="AG509">
        <v>9423</v>
      </c>
      <c r="AH509">
        <v>1</v>
      </c>
      <c r="AI509" t="s">
        <v>63</v>
      </c>
      <c r="AJ509">
        <v>1</v>
      </c>
      <c r="AK509">
        <v>3</v>
      </c>
      <c r="AL509">
        <v>1</v>
      </c>
      <c r="AM509" t="s">
        <v>64</v>
      </c>
      <c r="AN509">
        <v>0</v>
      </c>
      <c r="AO509">
        <v>0</v>
      </c>
      <c r="AP509">
        <v>0</v>
      </c>
      <c r="AQ509">
        <v>67</v>
      </c>
      <c r="AR509">
        <v>4119.3999999999996</v>
      </c>
      <c r="AS509">
        <v>0</v>
      </c>
      <c r="AT509">
        <v>2818.69</v>
      </c>
      <c r="AU509">
        <v>17.190000000000001</v>
      </c>
      <c r="AV509">
        <v>6920.9</v>
      </c>
      <c r="AW509">
        <v>0</v>
      </c>
      <c r="AX509">
        <v>1</v>
      </c>
      <c r="AY509">
        <v>94574</v>
      </c>
      <c r="AZ509">
        <v>0</v>
      </c>
    </row>
    <row r="510" spans="1:52">
      <c r="A510">
        <v>38</v>
      </c>
      <c r="B510">
        <v>10</v>
      </c>
      <c r="C510">
        <v>6.45</v>
      </c>
      <c r="D510" t="s">
        <v>88</v>
      </c>
      <c r="E510" t="s">
        <v>165</v>
      </c>
      <c r="F510">
        <v>92</v>
      </c>
      <c r="G510" t="s">
        <v>106</v>
      </c>
      <c r="H510">
        <v>5785</v>
      </c>
      <c r="I510" t="s">
        <v>54</v>
      </c>
      <c r="J510" t="s">
        <v>55</v>
      </c>
      <c r="K510" t="s">
        <v>1397</v>
      </c>
      <c r="L510" t="s">
        <v>84</v>
      </c>
      <c r="M510">
        <v>0</v>
      </c>
      <c r="N510">
        <v>1</v>
      </c>
      <c r="O510" t="s">
        <v>58</v>
      </c>
      <c r="P510">
        <v>1</v>
      </c>
      <c r="Q510" t="s">
        <v>59</v>
      </c>
      <c r="R510" t="s">
        <v>519</v>
      </c>
      <c r="S510">
        <v>32.886924999999998</v>
      </c>
      <c r="T510">
        <v>-117.152162</v>
      </c>
      <c r="U510">
        <v>1</v>
      </c>
      <c r="V510">
        <v>107.95</v>
      </c>
      <c r="W510">
        <v>1</v>
      </c>
      <c r="X510">
        <v>0</v>
      </c>
      <c r="Y510">
        <v>1</v>
      </c>
      <c r="Z510" t="s">
        <v>61</v>
      </c>
      <c r="AA510">
        <v>1</v>
      </c>
      <c r="AB510">
        <v>0</v>
      </c>
      <c r="AC510">
        <v>1</v>
      </c>
      <c r="AD510">
        <v>1</v>
      </c>
      <c r="AE510" t="s">
        <v>62</v>
      </c>
      <c r="AF510">
        <v>1</v>
      </c>
      <c r="AG510">
        <v>74232</v>
      </c>
      <c r="AH510">
        <v>1</v>
      </c>
      <c r="AI510" t="s">
        <v>63</v>
      </c>
      <c r="AJ510">
        <v>1</v>
      </c>
      <c r="AK510">
        <v>2</v>
      </c>
      <c r="AL510">
        <v>0</v>
      </c>
      <c r="AM510" t="s">
        <v>64</v>
      </c>
      <c r="AN510">
        <v>1</v>
      </c>
      <c r="AO510">
        <v>1</v>
      </c>
      <c r="AP510">
        <v>1</v>
      </c>
      <c r="AQ510">
        <v>49</v>
      </c>
      <c r="AR510">
        <v>5293.2</v>
      </c>
      <c r="AS510">
        <v>0</v>
      </c>
      <c r="AT510">
        <v>316.05</v>
      </c>
      <c r="AU510">
        <v>0</v>
      </c>
      <c r="AV510">
        <v>5609.25</v>
      </c>
      <c r="AW510">
        <v>0</v>
      </c>
      <c r="AX510">
        <v>1</v>
      </c>
      <c r="AY510">
        <v>92126</v>
      </c>
      <c r="AZ510">
        <v>1</v>
      </c>
    </row>
    <row r="511" spans="1:52">
      <c r="A511">
        <v>68</v>
      </c>
      <c r="B511">
        <v>19</v>
      </c>
      <c r="C511">
        <v>1.98</v>
      </c>
      <c r="D511" t="s">
        <v>138</v>
      </c>
      <c r="E511" t="s">
        <v>200</v>
      </c>
      <c r="F511">
        <v>86</v>
      </c>
      <c r="G511" t="s">
        <v>1033</v>
      </c>
      <c r="H511">
        <v>5957</v>
      </c>
      <c r="I511" t="s">
        <v>75</v>
      </c>
      <c r="J511" t="s">
        <v>55</v>
      </c>
      <c r="K511" t="s">
        <v>1398</v>
      </c>
      <c r="L511" t="s">
        <v>84</v>
      </c>
      <c r="M511">
        <v>0</v>
      </c>
      <c r="N511">
        <v>0</v>
      </c>
      <c r="O511" t="s">
        <v>58</v>
      </c>
      <c r="P511">
        <v>1</v>
      </c>
      <c r="Q511" t="s">
        <v>59</v>
      </c>
      <c r="R511" t="s">
        <v>1035</v>
      </c>
      <c r="S511">
        <v>37.004067999999997</v>
      </c>
      <c r="T511">
        <v>-119.930027</v>
      </c>
      <c r="U511">
        <v>1</v>
      </c>
      <c r="V511">
        <v>96.55</v>
      </c>
      <c r="W511">
        <v>1</v>
      </c>
      <c r="X511">
        <v>0</v>
      </c>
      <c r="Y511">
        <v>5</v>
      </c>
      <c r="Z511" t="s">
        <v>61</v>
      </c>
      <c r="AA511">
        <v>1</v>
      </c>
      <c r="AB511">
        <v>1</v>
      </c>
      <c r="AC511">
        <v>1</v>
      </c>
      <c r="AD511">
        <v>1</v>
      </c>
      <c r="AE511" t="s">
        <v>79</v>
      </c>
      <c r="AF511">
        <v>1</v>
      </c>
      <c r="AG511">
        <v>49247</v>
      </c>
      <c r="AH511">
        <v>0</v>
      </c>
      <c r="AI511" t="s">
        <v>63</v>
      </c>
      <c r="AJ511">
        <v>1</v>
      </c>
      <c r="AK511">
        <v>1</v>
      </c>
      <c r="AL511">
        <v>1</v>
      </c>
      <c r="AM511" t="s">
        <v>64</v>
      </c>
      <c r="AN511">
        <v>1</v>
      </c>
      <c r="AO511">
        <v>0</v>
      </c>
      <c r="AP511">
        <v>0</v>
      </c>
      <c r="AQ511">
        <v>68</v>
      </c>
      <c r="AR511">
        <v>6581.9</v>
      </c>
      <c r="AS511">
        <v>0</v>
      </c>
      <c r="AT511">
        <v>134.63999999999999</v>
      </c>
      <c r="AU511">
        <v>0</v>
      </c>
      <c r="AV511">
        <v>6716.54</v>
      </c>
      <c r="AW511">
        <v>0</v>
      </c>
      <c r="AX511">
        <v>1</v>
      </c>
      <c r="AY511">
        <v>93638</v>
      </c>
      <c r="AZ511">
        <v>1</v>
      </c>
    </row>
    <row r="512" spans="1:52">
      <c r="A512">
        <v>42</v>
      </c>
      <c r="B512">
        <v>17</v>
      </c>
      <c r="C512">
        <v>19.02</v>
      </c>
      <c r="D512" t="s">
        <v>97</v>
      </c>
      <c r="E512" t="s">
        <v>98</v>
      </c>
      <c r="F512">
        <v>90</v>
      </c>
      <c r="G512" t="s">
        <v>1399</v>
      </c>
      <c r="H512">
        <v>3344</v>
      </c>
      <c r="I512" t="s">
        <v>75</v>
      </c>
      <c r="J512" t="s">
        <v>55</v>
      </c>
      <c r="K512" t="s">
        <v>1400</v>
      </c>
      <c r="L512" t="s">
        <v>84</v>
      </c>
      <c r="M512">
        <v>0</v>
      </c>
      <c r="N512">
        <v>1</v>
      </c>
      <c r="O512" t="s">
        <v>68</v>
      </c>
      <c r="P512">
        <v>1</v>
      </c>
      <c r="Q512" t="s">
        <v>59</v>
      </c>
      <c r="R512" t="s">
        <v>1401</v>
      </c>
      <c r="S512">
        <v>37.939768000000001</v>
      </c>
      <c r="T512">
        <v>-120.188002</v>
      </c>
      <c r="U512">
        <v>1</v>
      </c>
      <c r="V512">
        <v>110.85</v>
      </c>
      <c r="W512">
        <v>1</v>
      </c>
      <c r="X512">
        <v>0</v>
      </c>
      <c r="Y512">
        <v>1</v>
      </c>
      <c r="Z512" t="s">
        <v>87</v>
      </c>
      <c r="AA512">
        <v>0</v>
      </c>
      <c r="AB512">
        <v>1</v>
      </c>
      <c r="AC512">
        <v>1</v>
      </c>
      <c r="AD512">
        <v>1</v>
      </c>
      <c r="AE512" t="s">
        <v>79</v>
      </c>
      <c r="AF512">
        <v>1</v>
      </c>
      <c r="AG512">
        <v>3979</v>
      </c>
      <c r="AH512">
        <v>1</v>
      </c>
      <c r="AI512" t="s">
        <v>63</v>
      </c>
      <c r="AJ512">
        <v>1</v>
      </c>
      <c r="AK512">
        <v>1</v>
      </c>
      <c r="AL512">
        <v>0</v>
      </c>
      <c r="AM512" t="s">
        <v>64</v>
      </c>
      <c r="AN512">
        <v>1</v>
      </c>
      <c r="AO512">
        <v>1</v>
      </c>
      <c r="AP512">
        <v>1</v>
      </c>
      <c r="AQ512">
        <v>47</v>
      </c>
      <c r="AR512">
        <v>5275.8</v>
      </c>
      <c r="AS512">
        <v>0</v>
      </c>
      <c r="AT512">
        <v>893.94</v>
      </c>
      <c r="AU512">
        <v>4.93</v>
      </c>
      <c r="AV512">
        <v>6164.81</v>
      </c>
      <c r="AW512">
        <v>0</v>
      </c>
      <c r="AX512">
        <v>1</v>
      </c>
      <c r="AY512">
        <v>95379</v>
      </c>
      <c r="AZ512">
        <v>1</v>
      </c>
    </row>
    <row r="513" spans="1:52">
      <c r="A513">
        <v>24</v>
      </c>
      <c r="B513">
        <v>82</v>
      </c>
      <c r="C513">
        <v>1.36</v>
      </c>
      <c r="D513" t="s">
        <v>52</v>
      </c>
      <c r="E513" t="s">
        <v>52</v>
      </c>
      <c r="F513">
        <v>69</v>
      </c>
      <c r="G513" t="s">
        <v>1402</v>
      </c>
      <c r="H513">
        <v>5420</v>
      </c>
      <c r="I513" t="s">
        <v>54</v>
      </c>
      <c r="J513" t="s">
        <v>55</v>
      </c>
      <c r="K513" t="s">
        <v>1403</v>
      </c>
      <c r="L513" t="s">
        <v>57</v>
      </c>
      <c r="M513">
        <v>0</v>
      </c>
      <c r="N513">
        <v>0</v>
      </c>
      <c r="O513" t="s">
        <v>58</v>
      </c>
      <c r="P513">
        <v>1</v>
      </c>
      <c r="Q513" t="s">
        <v>77</v>
      </c>
      <c r="R513" t="s">
        <v>1404</v>
      </c>
      <c r="S513">
        <v>34.109774999999999</v>
      </c>
      <c r="T513">
        <v>-117.37890400000001</v>
      </c>
      <c r="U513">
        <v>1</v>
      </c>
      <c r="V513">
        <v>75.5</v>
      </c>
      <c r="W513">
        <v>1</v>
      </c>
      <c r="X513">
        <v>0</v>
      </c>
      <c r="Y513">
        <v>5</v>
      </c>
      <c r="Z513" t="s">
        <v>105</v>
      </c>
      <c r="AA513">
        <v>0</v>
      </c>
      <c r="AB513">
        <v>1</v>
      </c>
      <c r="AC513">
        <v>1</v>
      </c>
      <c r="AD513">
        <v>1</v>
      </c>
      <c r="AE513" t="s">
        <v>62</v>
      </c>
      <c r="AF513">
        <v>1</v>
      </c>
      <c r="AG513">
        <v>75882</v>
      </c>
      <c r="AH513">
        <v>0</v>
      </c>
      <c r="AI513" t="s">
        <v>63</v>
      </c>
      <c r="AJ513">
        <v>1</v>
      </c>
      <c r="AK513">
        <v>3</v>
      </c>
      <c r="AL513">
        <v>0</v>
      </c>
      <c r="AM513" t="s">
        <v>64</v>
      </c>
      <c r="AN513">
        <v>1</v>
      </c>
      <c r="AO513">
        <v>1</v>
      </c>
      <c r="AP513">
        <v>1</v>
      </c>
      <c r="AQ513">
        <v>67</v>
      </c>
      <c r="AR513">
        <v>5229.45</v>
      </c>
      <c r="AS513">
        <v>0</v>
      </c>
      <c r="AT513">
        <v>91.12</v>
      </c>
      <c r="AU513">
        <v>0</v>
      </c>
      <c r="AV513">
        <v>5320.57</v>
      </c>
      <c r="AW513">
        <v>1</v>
      </c>
      <c r="AX513">
        <v>1</v>
      </c>
      <c r="AY513">
        <v>92376</v>
      </c>
      <c r="AZ513">
        <v>0</v>
      </c>
    </row>
    <row r="514" spans="1:52">
      <c r="A514">
        <v>67</v>
      </c>
      <c r="B514">
        <v>25</v>
      </c>
      <c r="C514">
        <v>12.52</v>
      </c>
      <c r="D514" t="s">
        <v>88</v>
      </c>
      <c r="E514" t="s">
        <v>89</v>
      </c>
      <c r="F514">
        <v>74</v>
      </c>
      <c r="G514" t="s">
        <v>1405</v>
      </c>
      <c r="H514">
        <v>2189</v>
      </c>
      <c r="I514" t="s">
        <v>66</v>
      </c>
      <c r="J514" t="s">
        <v>55</v>
      </c>
      <c r="K514" t="s">
        <v>1406</v>
      </c>
      <c r="L514" t="s">
        <v>84</v>
      </c>
      <c r="M514">
        <v>0</v>
      </c>
      <c r="N514">
        <v>0</v>
      </c>
      <c r="O514" t="s">
        <v>58</v>
      </c>
      <c r="P514">
        <v>1</v>
      </c>
      <c r="Q514" t="s">
        <v>59</v>
      </c>
      <c r="R514" t="s">
        <v>1407</v>
      </c>
      <c r="S514">
        <v>40.057783999999998</v>
      </c>
      <c r="T514">
        <v>-123.679461</v>
      </c>
      <c r="U514">
        <v>0</v>
      </c>
      <c r="V514">
        <v>70.650000000000006</v>
      </c>
      <c r="W514">
        <v>0</v>
      </c>
      <c r="X514">
        <v>0</v>
      </c>
      <c r="Y514">
        <v>0</v>
      </c>
      <c r="Z514" t="s">
        <v>61</v>
      </c>
      <c r="AA514">
        <v>0</v>
      </c>
      <c r="AB514">
        <v>0</v>
      </c>
      <c r="AC514">
        <v>1</v>
      </c>
      <c r="AD514">
        <v>0</v>
      </c>
      <c r="AE514" t="s">
        <v>62</v>
      </c>
      <c r="AF514">
        <v>1</v>
      </c>
      <c r="AG514">
        <v>2423</v>
      </c>
      <c r="AH514">
        <v>0</v>
      </c>
      <c r="AI514" t="s">
        <v>63</v>
      </c>
      <c r="AJ514">
        <v>0</v>
      </c>
      <c r="AK514">
        <v>1</v>
      </c>
      <c r="AL514">
        <v>1</v>
      </c>
      <c r="AM514" t="s">
        <v>64</v>
      </c>
      <c r="AN514">
        <v>0</v>
      </c>
      <c r="AO514">
        <v>0</v>
      </c>
      <c r="AP514">
        <v>0</v>
      </c>
      <c r="AQ514">
        <v>2</v>
      </c>
      <c r="AR514">
        <v>142.35</v>
      </c>
      <c r="AS514">
        <v>0</v>
      </c>
      <c r="AT514">
        <v>25.04</v>
      </c>
      <c r="AU514">
        <v>0</v>
      </c>
      <c r="AV514">
        <v>167.39</v>
      </c>
      <c r="AW514">
        <v>0</v>
      </c>
      <c r="AX514">
        <v>1</v>
      </c>
      <c r="AY514">
        <v>95542</v>
      </c>
      <c r="AZ514">
        <v>1</v>
      </c>
    </row>
    <row r="515" spans="1:52">
      <c r="A515">
        <v>21</v>
      </c>
      <c r="B515">
        <v>59</v>
      </c>
      <c r="C515">
        <v>48.32</v>
      </c>
      <c r="D515" t="s">
        <v>52</v>
      </c>
      <c r="E515" t="s">
        <v>52</v>
      </c>
      <c r="F515">
        <v>57</v>
      </c>
      <c r="G515" t="s">
        <v>106</v>
      </c>
      <c r="H515">
        <v>4957</v>
      </c>
      <c r="I515" t="s">
        <v>54</v>
      </c>
      <c r="J515" t="s">
        <v>55</v>
      </c>
      <c r="K515" t="s">
        <v>1408</v>
      </c>
      <c r="L515" t="s">
        <v>57</v>
      </c>
      <c r="M515">
        <v>0</v>
      </c>
      <c r="N515">
        <v>0</v>
      </c>
      <c r="O515" t="s">
        <v>68</v>
      </c>
      <c r="P515">
        <v>1</v>
      </c>
      <c r="Q515" t="s">
        <v>77</v>
      </c>
      <c r="R515" t="s">
        <v>1409</v>
      </c>
      <c r="S515">
        <v>32.893250000000002</v>
      </c>
      <c r="T515">
        <v>-117.087091</v>
      </c>
      <c r="U515">
        <v>1</v>
      </c>
      <c r="V515">
        <v>54.5</v>
      </c>
      <c r="W515">
        <v>0</v>
      </c>
      <c r="X515">
        <v>0</v>
      </c>
      <c r="Y515">
        <v>5</v>
      </c>
      <c r="Z515" t="s">
        <v>61</v>
      </c>
      <c r="AA515">
        <v>0</v>
      </c>
      <c r="AB515">
        <v>1</v>
      </c>
      <c r="AC515">
        <v>0</v>
      </c>
      <c r="AD515">
        <v>1</v>
      </c>
      <c r="AE515" t="s">
        <v>62</v>
      </c>
      <c r="AF515">
        <v>1</v>
      </c>
      <c r="AG515">
        <v>29283</v>
      </c>
      <c r="AH515">
        <v>1</v>
      </c>
      <c r="AI515" t="s">
        <v>63</v>
      </c>
      <c r="AJ515">
        <v>1</v>
      </c>
      <c r="AK515">
        <v>3</v>
      </c>
      <c r="AL515">
        <v>0</v>
      </c>
      <c r="AM515" t="s">
        <v>64</v>
      </c>
      <c r="AN515">
        <v>0</v>
      </c>
      <c r="AO515">
        <v>0</v>
      </c>
      <c r="AP515">
        <v>0</v>
      </c>
      <c r="AQ515">
        <v>71</v>
      </c>
      <c r="AR515">
        <v>3778.2</v>
      </c>
      <c r="AS515">
        <v>0</v>
      </c>
      <c r="AT515">
        <v>3430.72</v>
      </c>
      <c r="AU515">
        <v>0</v>
      </c>
      <c r="AV515">
        <v>7208.92</v>
      </c>
      <c r="AW515">
        <v>1</v>
      </c>
      <c r="AX515">
        <v>1</v>
      </c>
      <c r="AY515">
        <v>92131</v>
      </c>
      <c r="AZ515">
        <v>0</v>
      </c>
    </row>
    <row r="516" spans="1:52">
      <c r="A516">
        <v>59</v>
      </c>
      <c r="B516">
        <v>0</v>
      </c>
      <c r="C516">
        <v>48.29</v>
      </c>
      <c r="D516" t="s">
        <v>52</v>
      </c>
      <c r="E516" t="s">
        <v>52</v>
      </c>
      <c r="F516">
        <v>36</v>
      </c>
      <c r="G516" t="s">
        <v>1410</v>
      </c>
      <c r="H516">
        <v>4755</v>
      </c>
      <c r="I516" t="s">
        <v>54</v>
      </c>
      <c r="J516" t="s">
        <v>55</v>
      </c>
      <c r="K516" t="s">
        <v>1411</v>
      </c>
      <c r="L516" t="s">
        <v>57</v>
      </c>
      <c r="M516">
        <v>1</v>
      </c>
      <c r="N516">
        <v>0</v>
      </c>
      <c r="O516" t="s">
        <v>58</v>
      </c>
      <c r="P516">
        <v>0</v>
      </c>
      <c r="Q516" t="s">
        <v>72</v>
      </c>
      <c r="R516" t="s">
        <v>1412</v>
      </c>
      <c r="S516">
        <v>41.336354</v>
      </c>
      <c r="T516">
        <v>-124.044354</v>
      </c>
      <c r="U516">
        <v>1</v>
      </c>
      <c r="V516">
        <v>24.05</v>
      </c>
      <c r="W516">
        <v>1</v>
      </c>
      <c r="X516">
        <v>3</v>
      </c>
      <c r="Y516">
        <v>4</v>
      </c>
      <c r="Z516" t="s">
        <v>61</v>
      </c>
      <c r="AA516">
        <v>0</v>
      </c>
      <c r="AB516">
        <v>0</v>
      </c>
      <c r="AC516">
        <v>1</v>
      </c>
      <c r="AD516">
        <v>1</v>
      </c>
      <c r="AE516" t="s">
        <v>62</v>
      </c>
      <c r="AF516">
        <v>1</v>
      </c>
      <c r="AG516">
        <v>494</v>
      </c>
      <c r="AH516">
        <v>0</v>
      </c>
      <c r="AI516" t="s">
        <v>63</v>
      </c>
      <c r="AJ516">
        <v>1</v>
      </c>
      <c r="AK516">
        <v>4</v>
      </c>
      <c r="AL516">
        <v>0</v>
      </c>
      <c r="AM516" t="s">
        <v>64</v>
      </c>
      <c r="AN516">
        <v>0</v>
      </c>
      <c r="AO516">
        <v>0</v>
      </c>
      <c r="AP516">
        <v>0</v>
      </c>
      <c r="AQ516">
        <v>72</v>
      </c>
      <c r="AR516">
        <v>1709.15</v>
      </c>
      <c r="AS516">
        <v>0</v>
      </c>
      <c r="AT516">
        <v>3476.88</v>
      </c>
      <c r="AU516">
        <v>0</v>
      </c>
      <c r="AV516">
        <v>5186.03</v>
      </c>
      <c r="AW516">
        <v>0</v>
      </c>
      <c r="AX516">
        <v>0</v>
      </c>
      <c r="AY516">
        <v>95555</v>
      </c>
      <c r="AZ516">
        <v>0</v>
      </c>
    </row>
    <row r="517" spans="1:52">
      <c r="A517">
        <v>67</v>
      </c>
      <c r="B517">
        <v>4</v>
      </c>
      <c r="C517">
        <v>33.21</v>
      </c>
      <c r="D517" t="s">
        <v>52</v>
      </c>
      <c r="E517" t="s">
        <v>52</v>
      </c>
      <c r="F517">
        <v>73</v>
      </c>
      <c r="G517" t="s">
        <v>1413</v>
      </c>
      <c r="H517">
        <v>4291</v>
      </c>
      <c r="I517" t="s">
        <v>54</v>
      </c>
      <c r="J517" t="s">
        <v>55</v>
      </c>
      <c r="K517" t="s">
        <v>1414</v>
      </c>
      <c r="L517" t="s">
        <v>57</v>
      </c>
      <c r="M517">
        <v>0</v>
      </c>
      <c r="N517">
        <v>1</v>
      </c>
      <c r="O517" t="s">
        <v>58</v>
      </c>
      <c r="P517">
        <v>1</v>
      </c>
      <c r="Q517" t="s">
        <v>59</v>
      </c>
      <c r="R517" t="s">
        <v>1415</v>
      </c>
      <c r="S517">
        <v>38.838087999999999</v>
      </c>
      <c r="T517">
        <v>-122.73202999999999</v>
      </c>
      <c r="U517">
        <v>1</v>
      </c>
      <c r="V517">
        <v>88.8</v>
      </c>
      <c r="W517">
        <v>0</v>
      </c>
      <c r="X517">
        <v>0</v>
      </c>
      <c r="Y517">
        <v>5</v>
      </c>
      <c r="Z517" t="s">
        <v>61</v>
      </c>
      <c r="AA517">
        <v>0</v>
      </c>
      <c r="AB517">
        <v>0</v>
      </c>
      <c r="AC517">
        <v>0</v>
      </c>
      <c r="AD517">
        <v>1</v>
      </c>
      <c r="AE517" t="s">
        <v>79</v>
      </c>
      <c r="AF517">
        <v>1</v>
      </c>
      <c r="AG517">
        <v>1591</v>
      </c>
      <c r="AH517">
        <v>1</v>
      </c>
      <c r="AI517" t="s">
        <v>63</v>
      </c>
      <c r="AJ517">
        <v>1</v>
      </c>
      <c r="AK517">
        <v>3</v>
      </c>
      <c r="AL517">
        <v>1</v>
      </c>
      <c r="AM517" t="s">
        <v>64</v>
      </c>
      <c r="AN517">
        <v>0</v>
      </c>
      <c r="AO517">
        <v>0</v>
      </c>
      <c r="AP517">
        <v>1</v>
      </c>
      <c r="AQ517">
        <v>55</v>
      </c>
      <c r="AR517">
        <v>4805.3</v>
      </c>
      <c r="AS517">
        <v>0</v>
      </c>
      <c r="AT517">
        <v>1826.55</v>
      </c>
      <c r="AU517">
        <v>0</v>
      </c>
      <c r="AV517">
        <v>6631.85</v>
      </c>
      <c r="AW517">
        <v>0</v>
      </c>
      <c r="AX517">
        <v>1</v>
      </c>
      <c r="AY517">
        <v>95426</v>
      </c>
      <c r="AZ517">
        <v>0</v>
      </c>
    </row>
    <row r="518" spans="1:52">
      <c r="A518">
        <v>29</v>
      </c>
      <c r="B518">
        <v>69</v>
      </c>
      <c r="C518">
        <v>44.95</v>
      </c>
      <c r="D518" t="s">
        <v>52</v>
      </c>
      <c r="E518" t="s">
        <v>52</v>
      </c>
      <c r="F518">
        <v>55</v>
      </c>
      <c r="G518" t="s">
        <v>1416</v>
      </c>
      <c r="H518">
        <v>3764</v>
      </c>
      <c r="I518" t="s">
        <v>75</v>
      </c>
      <c r="J518" t="s">
        <v>55</v>
      </c>
      <c r="K518" t="s">
        <v>1417</v>
      </c>
      <c r="L518" t="s">
        <v>57</v>
      </c>
      <c r="M518">
        <v>1</v>
      </c>
      <c r="N518">
        <v>0</v>
      </c>
      <c r="O518" t="s">
        <v>68</v>
      </c>
      <c r="P518">
        <v>1</v>
      </c>
      <c r="Q518" t="s">
        <v>77</v>
      </c>
      <c r="R518" t="s">
        <v>1418</v>
      </c>
      <c r="S518">
        <v>36.462671</v>
      </c>
      <c r="T518">
        <v>-118.997291</v>
      </c>
      <c r="U518">
        <v>1</v>
      </c>
      <c r="V518">
        <v>63.7</v>
      </c>
      <c r="W518">
        <v>0</v>
      </c>
      <c r="X518">
        <v>3</v>
      </c>
      <c r="Y518">
        <v>10</v>
      </c>
      <c r="Z518" t="s">
        <v>61</v>
      </c>
      <c r="AA518">
        <v>0</v>
      </c>
      <c r="AB518">
        <v>1</v>
      </c>
      <c r="AC518">
        <v>0</v>
      </c>
      <c r="AD518">
        <v>1</v>
      </c>
      <c r="AE518" t="s">
        <v>79</v>
      </c>
      <c r="AF518">
        <v>1</v>
      </c>
      <c r="AG518">
        <v>293</v>
      </c>
      <c r="AH518">
        <v>1</v>
      </c>
      <c r="AI518" t="s">
        <v>63</v>
      </c>
      <c r="AJ518">
        <v>1</v>
      </c>
      <c r="AK518">
        <v>4</v>
      </c>
      <c r="AL518">
        <v>0</v>
      </c>
      <c r="AM518" t="s">
        <v>64</v>
      </c>
      <c r="AN518">
        <v>1</v>
      </c>
      <c r="AO518">
        <v>1</v>
      </c>
      <c r="AP518">
        <v>0</v>
      </c>
      <c r="AQ518">
        <v>42</v>
      </c>
      <c r="AR518">
        <v>2763.35</v>
      </c>
      <c r="AS518">
        <v>0</v>
      </c>
      <c r="AT518">
        <v>1887.9</v>
      </c>
      <c r="AU518">
        <v>0</v>
      </c>
      <c r="AV518">
        <v>4651.25</v>
      </c>
      <c r="AW518">
        <v>1</v>
      </c>
      <c r="AX518">
        <v>1</v>
      </c>
      <c r="AY518">
        <v>93244</v>
      </c>
      <c r="AZ518">
        <v>0</v>
      </c>
    </row>
    <row r="519" spans="1:52">
      <c r="A519">
        <v>76</v>
      </c>
      <c r="B519">
        <v>18</v>
      </c>
      <c r="C519">
        <v>46.06</v>
      </c>
      <c r="D519" t="s">
        <v>52</v>
      </c>
      <c r="E519" t="s">
        <v>52</v>
      </c>
      <c r="F519">
        <v>68</v>
      </c>
      <c r="G519" t="s">
        <v>1419</v>
      </c>
      <c r="H519">
        <v>5597</v>
      </c>
      <c r="I519" t="s">
        <v>54</v>
      </c>
      <c r="J519" t="s">
        <v>55</v>
      </c>
      <c r="K519" t="s">
        <v>1420</v>
      </c>
      <c r="L519" t="s">
        <v>57</v>
      </c>
      <c r="M519">
        <v>0</v>
      </c>
      <c r="N519">
        <v>0</v>
      </c>
      <c r="O519" t="s">
        <v>68</v>
      </c>
      <c r="P519">
        <v>1</v>
      </c>
      <c r="Q519" t="s">
        <v>59</v>
      </c>
      <c r="R519" t="s">
        <v>1421</v>
      </c>
      <c r="S519">
        <v>38.135897</v>
      </c>
      <c r="T519">
        <v>-122.563683</v>
      </c>
      <c r="U519">
        <v>1</v>
      </c>
      <c r="V519">
        <v>89.45</v>
      </c>
      <c r="W519">
        <v>1</v>
      </c>
      <c r="X519">
        <v>0</v>
      </c>
      <c r="Y519">
        <v>5</v>
      </c>
      <c r="Z519" t="s">
        <v>258</v>
      </c>
      <c r="AA519">
        <v>0</v>
      </c>
      <c r="AB519">
        <v>1</v>
      </c>
      <c r="AC519">
        <v>0</v>
      </c>
      <c r="AD519">
        <v>1</v>
      </c>
      <c r="AE519" t="s">
        <v>62</v>
      </c>
      <c r="AF519">
        <v>1</v>
      </c>
      <c r="AG519">
        <v>16429</v>
      </c>
      <c r="AH519">
        <v>0</v>
      </c>
      <c r="AI519" t="s">
        <v>63</v>
      </c>
      <c r="AJ519">
        <v>1</v>
      </c>
      <c r="AK519">
        <v>4</v>
      </c>
      <c r="AL519">
        <v>1</v>
      </c>
      <c r="AM519" t="s">
        <v>64</v>
      </c>
      <c r="AN519">
        <v>0</v>
      </c>
      <c r="AO519">
        <v>0</v>
      </c>
      <c r="AP519">
        <v>1</v>
      </c>
      <c r="AQ519">
        <v>31</v>
      </c>
      <c r="AR519">
        <v>2807.65</v>
      </c>
      <c r="AS519">
        <v>0</v>
      </c>
      <c r="AT519">
        <v>1427.86</v>
      </c>
      <c r="AU519">
        <v>31.58</v>
      </c>
      <c r="AV519">
        <v>4203.93</v>
      </c>
      <c r="AW519">
        <v>0</v>
      </c>
      <c r="AX519">
        <v>1</v>
      </c>
      <c r="AY519">
        <v>94945</v>
      </c>
      <c r="AZ519">
        <v>0</v>
      </c>
    </row>
    <row r="520" spans="1:52">
      <c r="A520">
        <v>42</v>
      </c>
      <c r="B520">
        <v>18</v>
      </c>
      <c r="C520">
        <v>40.11</v>
      </c>
      <c r="D520" t="s">
        <v>52</v>
      </c>
      <c r="E520" t="s">
        <v>52</v>
      </c>
      <c r="F520">
        <v>26</v>
      </c>
      <c r="G520" t="s">
        <v>1422</v>
      </c>
      <c r="H520">
        <v>3080</v>
      </c>
      <c r="I520" t="s">
        <v>66</v>
      </c>
      <c r="J520" t="s">
        <v>55</v>
      </c>
      <c r="K520" t="s">
        <v>1423</v>
      </c>
      <c r="L520" t="s">
        <v>57</v>
      </c>
      <c r="M520">
        <v>0</v>
      </c>
      <c r="N520">
        <v>0</v>
      </c>
      <c r="O520" t="s">
        <v>68</v>
      </c>
      <c r="P520">
        <v>1</v>
      </c>
      <c r="Q520" t="s">
        <v>59</v>
      </c>
      <c r="R520" t="s">
        <v>1424</v>
      </c>
      <c r="S520">
        <v>38.105733000000001</v>
      </c>
      <c r="T520">
        <v>-122.18633800000001</v>
      </c>
      <c r="U520">
        <v>0</v>
      </c>
      <c r="V520">
        <v>69.75</v>
      </c>
      <c r="W520">
        <v>0</v>
      </c>
      <c r="X520">
        <v>0</v>
      </c>
      <c r="Y520">
        <v>0</v>
      </c>
      <c r="Z520" t="s">
        <v>258</v>
      </c>
      <c r="AA520">
        <v>0</v>
      </c>
      <c r="AB520">
        <v>0</v>
      </c>
      <c r="AC520">
        <v>0</v>
      </c>
      <c r="AD520">
        <v>0</v>
      </c>
      <c r="AE520" t="s">
        <v>62</v>
      </c>
      <c r="AF520">
        <v>1</v>
      </c>
      <c r="AG520">
        <v>51665</v>
      </c>
      <c r="AH520">
        <v>0</v>
      </c>
      <c r="AI520" t="s">
        <v>63</v>
      </c>
      <c r="AJ520">
        <v>0</v>
      </c>
      <c r="AK520">
        <v>4</v>
      </c>
      <c r="AL520">
        <v>0</v>
      </c>
      <c r="AM520" t="s">
        <v>64</v>
      </c>
      <c r="AN520">
        <v>0</v>
      </c>
      <c r="AO520">
        <v>0</v>
      </c>
      <c r="AP520">
        <v>0</v>
      </c>
      <c r="AQ520">
        <v>25</v>
      </c>
      <c r="AR520">
        <v>1729.35</v>
      </c>
      <c r="AS520">
        <v>100</v>
      </c>
      <c r="AT520">
        <v>1002.75</v>
      </c>
      <c r="AU520">
        <v>0</v>
      </c>
      <c r="AV520">
        <v>2832.1</v>
      </c>
      <c r="AW520">
        <v>0</v>
      </c>
      <c r="AX520">
        <v>0</v>
      </c>
      <c r="AY520">
        <v>94591</v>
      </c>
      <c r="AZ520">
        <v>0</v>
      </c>
    </row>
    <row r="521" spans="1:52">
      <c r="A521">
        <v>57</v>
      </c>
      <c r="B521">
        <v>0</v>
      </c>
      <c r="C521">
        <v>2.41</v>
      </c>
      <c r="D521" t="s">
        <v>52</v>
      </c>
      <c r="E521" t="s">
        <v>52</v>
      </c>
      <c r="F521">
        <v>56</v>
      </c>
      <c r="G521" t="s">
        <v>437</v>
      </c>
      <c r="H521">
        <v>4574</v>
      </c>
      <c r="I521" t="s">
        <v>54</v>
      </c>
      <c r="J521" t="s">
        <v>55</v>
      </c>
      <c r="K521" t="s">
        <v>1425</v>
      </c>
      <c r="L521" t="s">
        <v>57</v>
      </c>
      <c r="M521">
        <v>1</v>
      </c>
      <c r="N521">
        <v>0</v>
      </c>
      <c r="O521" t="s">
        <v>58</v>
      </c>
      <c r="P521">
        <v>0</v>
      </c>
      <c r="Q521" t="s">
        <v>72</v>
      </c>
      <c r="R521" t="s">
        <v>439</v>
      </c>
      <c r="S521">
        <v>37.724817000000002</v>
      </c>
      <c r="T521">
        <v>-122.224363</v>
      </c>
      <c r="U521">
        <v>1</v>
      </c>
      <c r="V521">
        <v>20.3</v>
      </c>
      <c r="W521">
        <v>0</v>
      </c>
      <c r="X521">
        <v>2</v>
      </c>
      <c r="Y521">
        <v>1</v>
      </c>
      <c r="Z521" t="s">
        <v>61</v>
      </c>
      <c r="AA521">
        <v>0</v>
      </c>
      <c r="AB521">
        <v>0</v>
      </c>
      <c r="AC521">
        <v>0</v>
      </c>
      <c r="AD521">
        <v>1</v>
      </c>
      <c r="AE521" t="s">
        <v>62</v>
      </c>
      <c r="AF521">
        <v>1</v>
      </c>
      <c r="AG521">
        <v>13996</v>
      </c>
      <c r="AH521">
        <v>0</v>
      </c>
      <c r="AI521" t="s">
        <v>63</v>
      </c>
      <c r="AJ521">
        <v>1</v>
      </c>
      <c r="AK521">
        <v>5</v>
      </c>
      <c r="AL521">
        <v>0</v>
      </c>
      <c r="AM521" t="s">
        <v>64</v>
      </c>
      <c r="AN521">
        <v>0</v>
      </c>
      <c r="AO521">
        <v>0</v>
      </c>
      <c r="AP521">
        <v>0</v>
      </c>
      <c r="AQ521">
        <v>62</v>
      </c>
      <c r="AR521">
        <v>1296.1500000000001</v>
      </c>
      <c r="AS521">
        <v>0</v>
      </c>
      <c r="AT521">
        <v>149.41999999999999</v>
      </c>
      <c r="AU521">
        <v>0</v>
      </c>
      <c r="AV521">
        <v>1445.57</v>
      </c>
      <c r="AW521">
        <v>0</v>
      </c>
      <c r="AX521">
        <v>0</v>
      </c>
      <c r="AY521">
        <v>94502</v>
      </c>
      <c r="AZ521">
        <v>0</v>
      </c>
    </row>
    <row r="522" spans="1:52">
      <c r="A522">
        <v>45</v>
      </c>
      <c r="B522">
        <v>15</v>
      </c>
      <c r="C522">
        <v>17.03</v>
      </c>
      <c r="D522" t="s">
        <v>52</v>
      </c>
      <c r="E522" t="s">
        <v>52</v>
      </c>
      <c r="F522">
        <v>75</v>
      </c>
      <c r="G522" t="s">
        <v>1426</v>
      </c>
      <c r="H522">
        <v>2478</v>
      </c>
      <c r="I522" t="s">
        <v>75</v>
      </c>
      <c r="J522" t="s">
        <v>55</v>
      </c>
      <c r="K522" t="s">
        <v>1427</v>
      </c>
      <c r="L522" t="s">
        <v>57</v>
      </c>
      <c r="M522">
        <v>0</v>
      </c>
      <c r="N522">
        <v>1</v>
      </c>
      <c r="O522" t="s">
        <v>58</v>
      </c>
      <c r="P522">
        <v>1</v>
      </c>
      <c r="Q522" t="s">
        <v>77</v>
      </c>
      <c r="R522" t="s">
        <v>1428</v>
      </c>
      <c r="S522">
        <v>38.123544000000003</v>
      </c>
      <c r="T522">
        <v>-121.15907799999999</v>
      </c>
      <c r="U522">
        <v>1</v>
      </c>
      <c r="V522">
        <v>69.55</v>
      </c>
      <c r="W522">
        <v>1</v>
      </c>
      <c r="X522">
        <v>0</v>
      </c>
      <c r="Y522">
        <v>3</v>
      </c>
      <c r="Z522" t="s">
        <v>61</v>
      </c>
      <c r="AA522">
        <v>0</v>
      </c>
      <c r="AB522">
        <v>0</v>
      </c>
      <c r="AC522">
        <v>1</v>
      </c>
      <c r="AD522">
        <v>1</v>
      </c>
      <c r="AE522" t="s">
        <v>79</v>
      </c>
      <c r="AF522">
        <v>1</v>
      </c>
      <c r="AG522">
        <v>45755</v>
      </c>
      <c r="AH522">
        <v>1</v>
      </c>
      <c r="AI522" t="s">
        <v>63</v>
      </c>
      <c r="AJ522">
        <v>1</v>
      </c>
      <c r="AK522">
        <v>4</v>
      </c>
      <c r="AL522">
        <v>0</v>
      </c>
      <c r="AM522" t="s">
        <v>64</v>
      </c>
      <c r="AN522">
        <v>1</v>
      </c>
      <c r="AO522">
        <v>1</v>
      </c>
      <c r="AP522">
        <v>0</v>
      </c>
      <c r="AQ522">
        <v>48</v>
      </c>
      <c r="AR522">
        <v>3435.6</v>
      </c>
      <c r="AS522">
        <v>0</v>
      </c>
      <c r="AT522">
        <v>817.44</v>
      </c>
      <c r="AU522">
        <v>0</v>
      </c>
      <c r="AV522">
        <v>4253.04</v>
      </c>
      <c r="AW522">
        <v>0</v>
      </c>
      <c r="AX522">
        <v>1</v>
      </c>
      <c r="AY522">
        <v>95240</v>
      </c>
      <c r="AZ522">
        <v>0</v>
      </c>
    </row>
    <row r="523" spans="1:52">
      <c r="A523">
        <v>22</v>
      </c>
      <c r="B523">
        <v>0</v>
      </c>
      <c r="C523">
        <v>3.12</v>
      </c>
      <c r="D523" t="s">
        <v>52</v>
      </c>
      <c r="E523" t="s">
        <v>52</v>
      </c>
      <c r="F523">
        <v>59</v>
      </c>
      <c r="G523" t="s">
        <v>1429</v>
      </c>
      <c r="H523">
        <v>5634</v>
      </c>
      <c r="I523" t="s">
        <v>66</v>
      </c>
      <c r="J523" t="s">
        <v>55</v>
      </c>
      <c r="K523" t="s">
        <v>1430</v>
      </c>
      <c r="L523" t="s">
        <v>108</v>
      </c>
      <c r="M523">
        <v>0</v>
      </c>
      <c r="N523">
        <v>0</v>
      </c>
      <c r="O523" t="s">
        <v>58</v>
      </c>
      <c r="P523">
        <v>0</v>
      </c>
      <c r="Q523" t="s">
        <v>72</v>
      </c>
      <c r="R523" t="s">
        <v>1431</v>
      </c>
      <c r="S523">
        <v>36.560498000000003</v>
      </c>
      <c r="T523">
        <v>-117.962461</v>
      </c>
      <c r="U523">
        <v>0</v>
      </c>
      <c r="V523">
        <v>19.850000000000001</v>
      </c>
      <c r="W523">
        <v>0</v>
      </c>
      <c r="X523">
        <v>0</v>
      </c>
      <c r="Y523">
        <v>0</v>
      </c>
      <c r="Z523" t="s">
        <v>61</v>
      </c>
      <c r="AA523">
        <v>0</v>
      </c>
      <c r="AB523">
        <v>0</v>
      </c>
      <c r="AC523">
        <v>0</v>
      </c>
      <c r="AD523">
        <v>0</v>
      </c>
      <c r="AE523" t="s">
        <v>79</v>
      </c>
      <c r="AF523">
        <v>1</v>
      </c>
      <c r="AG523">
        <v>71</v>
      </c>
      <c r="AH523">
        <v>0</v>
      </c>
      <c r="AI523" t="s">
        <v>63</v>
      </c>
      <c r="AJ523">
        <v>0</v>
      </c>
      <c r="AK523">
        <v>4</v>
      </c>
      <c r="AL523">
        <v>0</v>
      </c>
      <c r="AM523" t="s">
        <v>64</v>
      </c>
      <c r="AN523">
        <v>0</v>
      </c>
      <c r="AO523">
        <v>0</v>
      </c>
      <c r="AP523">
        <v>0</v>
      </c>
      <c r="AQ523">
        <v>3</v>
      </c>
      <c r="AR523">
        <v>57.2</v>
      </c>
      <c r="AS523">
        <v>0</v>
      </c>
      <c r="AT523">
        <v>9.36</v>
      </c>
      <c r="AU523">
        <v>0</v>
      </c>
      <c r="AV523">
        <v>66.56</v>
      </c>
      <c r="AW523">
        <v>1</v>
      </c>
      <c r="AX523">
        <v>0</v>
      </c>
      <c r="AY523">
        <v>93530</v>
      </c>
      <c r="AZ523">
        <v>0</v>
      </c>
    </row>
    <row r="524" spans="1:52">
      <c r="A524">
        <v>50</v>
      </c>
      <c r="B524">
        <v>0</v>
      </c>
      <c r="C524">
        <v>30.28</v>
      </c>
      <c r="D524" t="s">
        <v>52</v>
      </c>
      <c r="E524" t="s">
        <v>52</v>
      </c>
      <c r="F524">
        <v>65</v>
      </c>
      <c r="G524" t="s">
        <v>1432</v>
      </c>
      <c r="H524">
        <v>2692</v>
      </c>
      <c r="I524" t="s">
        <v>66</v>
      </c>
      <c r="J524" t="s">
        <v>55</v>
      </c>
      <c r="K524" t="s">
        <v>1433</v>
      </c>
      <c r="L524" t="s">
        <v>57</v>
      </c>
      <c r="M524">
        <v>0</v>
      </c>
      <c r="N524">
        <v>0</v>
      </c>
      <c r="O524" t="s">
        <v>58</v>
      </c>
      <c r="P524">
        <v>0</v>
      </c>
      <c r="Q524" t="s">
        <v>72</v>
      </c>
      <c r="R524" t="s">
        <v>1434</v>
      </c>
      <c r="S524">
        <v>39.346898000000003</v>
      </c>
      <c r="T524">
        <v>-121.75953699999999</v>
      </c>
      <c r="U524">
        <v>0</v>
      </c>
      <c r="V524">
        <v>19.05</v>
      </c>
      <c r="W524">
        <v>0</v>
      </c>
      <c r="X524">
        <v>0</v>
      </c>
      <c r="Y524">
        <v>0</v>
      </c>
      <c r="Z524" t="s">
        <v>258</v>
      </c>
      <c r="AA524">
        <v>0</v>
      </c>
      <c r="AB524">
        <v>0</v>
      </c>
      <c r="AC524">
        <v>0</v>
      </c>
      <c r="AD524">
        <v>0</v>
      </c>
      <c r="AE524" t="s">
        <v>161</v>
      </c>
      <c r="AF524">
        <v>1</v>
      </c>
      <c r="AG524">
        <v>9763</v>
      </c>
      <c r="AH524">
        <v>0</v>
      </c>
      <c r="AI524" t="s">
        <v>63</v>
      </c>
      <c r="AJ524">
        <v>0</v>
      </c>
      <c r="AK524">
        <v>5</v>
      </c>
      <c r="AL524">
        <v>0</v>
      </c>
      <c r="AM524" t="s">
        <v>64</v>
      </c>
      <c r="AN524">
        <v>0</v>
      </c>
      <c r="AO524">
        <v>0</v>
      </c>
      <c r="AP524">
        <v>0</v>
      </c>
      <c r="AQ524">
        <v>25</v>
      </c>
      <c r="AR524">
        <v>461.3</v>
      </c>
      <c r="AS524">
        <v>0</v>
      </c>
      <c r="AT524">
        <v>757</v>
      </c>
      <c r="AU524">
        <v>0</v>
      </c>
      <c r="AV524">
        <v>1218.3</v>
      </c>
      <c r="AW524">
        <v>0</v>
      </c>
      <c r="AX524">
        <v>0</v>
      </c>
      <c r="AY524">
        <v>95948</v>
      </c>
      <c r="AZ524">
        <v>0</v>
      </c>
    </row>
    <row r="525" spans="1:52">
      <c r="A525">
        <v>32</v>
      </c>
      <c r="B525">
        <v>75</v>
      </c>
      <c r="C525">
        <v>13.86</v>
      </c>
      <c r="D525" t="s">
        <v>52</v>
      </c>
      <c r="E525" t="s">
        <v>52</v>
      </c>
      <c r="F525">
        <v>64</v>
      </c>
      <c r="G525" t="s">
        <v>1435</v>
      </c>
      <c r="H525">
        <v>3718</v>
      </c>
      <c r="I525" t="s">
        <v>66</v>
      </c>
      <c r="J525" t="s">
        <v>55</v>
      </c>
      <c r="K525" t="s">
        <v>1436</v>
      </c>
      <c r="L525" t="s">
        <v>57</v>
      </c>
      <c r="M525">
        <v>1</v>
      </c>
      <c r="N525">
        <v>1</v>
      </c>
      <c r="O525" t="s">
        <v>68</v>
      </c>
      <c r="P525">
        <v>1</v>
      </c>
      <c r="Q525" t="s">
        <v>77</v>
      </c>
      <c r="R525" t="s">
        <v>1437</v>
      </c>
      <c r="S525">
        <v>32.622999</v>
      </c>
      <c r="T525">
        <v>-116.687855</v>
      </c>
      <c r="U525">
        <v>1</v>
      </c>
      <c r="V525">
        <v>74.55</v>
      </c>
      <c r="W525">
        <v>1</v>
      </c>
      <c r="X525">
        <v>3</v>
      </c>
      <c r="Y525">
        <v>5</v>
      </c>
      <c r="Z525" t="s">
        <v>87</v>
      </c>
      <c r="AA525">
        <v>0</v>
      </c>
      <c r="AB525">
        <v>0</v>
      </c>
      <c r="AC525">
        <v>1</v>
      </c>
      <c r="AD525">
        <v>1</v>
      </c>
      <c r="AE525" t="s">
        <v>62</v>
      </c>
      <c r="AF525">
        <v>1</v>
      </c>
      <c r="AG525">
        <v>727</v>
      </c>
      <c r="AH525">
        <v>0</v>
      </c>
      <c r="AI525" t="s">
        <v>63</v>
      </c>
      <c r="AJ525">
        <v>1</v>
      </c>
      <c r="AK525">
        <v>5</v>
      </c>
      <c r="AL525">
        <v>0</v>
      </c>
      <c r="AM525" t="s">
        <v>64</v>
      </c>
      <c r="AN525">
        <v>1</v>
      </c>
      <c r="AO525">
        <v>1</v>
      </c>
      <c r="AP525">
        <v>1</v>
      </c>
      <c r="AQ525">
        <v>40</v>
      </c>
      <c r="AR525">
        <v>3015.75</v>
      </c>
      <c r="AS525">
        <v>0</v>
      </c>
      <c r="AT525">
        <v>554.4</v>
      </c>
      <c r="AU525">
        <v>0</v>
      </c>
      <c r="AV525">
        <v>3570.15</v>
      </c>
      <c r="AW525">
        <v>0</v>
      </c>
      <c r="AX525">
        <v>1</v>
      </c>
      <c r="AY525">
        <v>91917</v>
      </c>
      <c r="AZ525">
        <v>0</v>
      </c>
    </row>
    <row r="526" spans="1:52">
      <c r="A526">
        <v>35</v>
      </c>
      <c r="B526">
        <v>18</v>
      </c>
      <c r="C526">
        <v>0</v>
      </c>
      <c r="D526" t="s">
        <v>52</v>
      </c>
      <c r="E526" t="s">
        <v>52</v>
      </c>
      <c r="F526">
        <v>22</v>
      </c>
      <c r="G526" t="s">
        <v>1438</v>
      </c>
      <c r="H526">
        <v>3007</v>
      </c>
      <c r="I526" t="s">
        <v>75</v>
      </c>
      <c r="J526" t="s">
        <v>55</v>
      </c>
      <c r="K526" t="s">
        <v>1439</v>
      </c>
      <c r="L526" t="s">
        <v>57</v>
      </c>
      <c r="M526">
        <v>0</v>
      </c>
      <c r="N526">
        <v>1</v>
      </c>
      <c r="O526" t="s">
        <v>68</v>
      </c>
      <c r="P526">
        <v>1</v>
      </c>
      <c r="Q526" t="s">
        <v>77</v>
      </c>
      <c r="R526" t="s">
        <v>1440</v>
      </c>
      <c r="S526">
        <v>33.313828000000001</v>
      </c>
      <c r="T526">
        <v>-116.940501</v>
      </c>
      <c r="U526">
        <v>0</v>
      </c>
      <c r="V526">
        <v>33.700000000000003</v>
      </c>
      <c r="W526">
        <v>0</v>
      </c>
      <c r="X526">
        <v>0</v>
      </c>
      <c r="Y526">
        <v>0</v>
      </c>
      <c r="Z526" t="s">
        <v>87</v>
      </c>
      <c r="AA526">
        <v>0</v>
      </c>
      <c r="AB526">
        <v>0</v>
      </c>
      <c r="AC526">
        <v>0</v>
      </c>
      <c r="AD526">
        <v>0</v>
      </c>
      <c r="AE526" t="s">
        <v>79</v>
      </c>
      <c r="AF526">
        <v>0</v>
      </c>
      <c r="AG526">
        <v>2615</v>
      </c>
      <c r="AH526">
        <v>1</v>
      </c>
      <c r="AI526" t="s">
        <v>63</v>
      </c>
      <c r="AJ526">
        <v>0</v>
      </c>
      <c r="AK526">
        <v>3</v>
      </c>
      <c r="AL526">
        <v>0</v>
      </c>
      <c r="AM526" t="s">
        <v>64</v>
      </c>
      <c r="AN526">
        <v>0</v>
      </c>
      <c r="AO526">
        <v>0</v>
      </c>
      <c r="AP526">
        <v>0</v>
      </c>
      <c r="AQ526">
        <v>46</v>
      </c>
      <c r="AR526">
        <v>1537.85</v>
      </c>
      <c r="AS526">
        <v>0</v>
      </c>
      <c r="AT526">
        <v>0</v>
      </c>
      <c r="AU526">
        <v>0</v>
      </c>
      <c r="AV526">
        <v>1537.85</v>
      </c>
      <c r="AW526">
        <v>0</v>
      </c>
      <c r="AX526">
        <v>1</v>
      </c>
      <c r="AY526">
        <v>92061</v>
      </c>
      <c r="AZ526">
        <v>0</v>
      </c>
    </row>
    <row r="527" spans="1:52">
      <c r="A527">
        <v>71</v>
      </c>
      <c r="B527">
        <v>2</v>
      </c>
      <c r="C527">
        <v>41.3</v>
      </c>
      <c r="D527" t="s">
        <v>138</v>
      </c>
      <c r="E527" t="s">
        <v>200</v>
      </c>
      <c r="F527">
        <v>71</v>
      </c>
      <c r="G527" t="s">
        <v>1441</v>
      </c>
      <c r="H527">
        <v>2715</v>
      </c>
      <c r="I527" t="s">
        <v>66</v>
      </c>
      <c r="J527" t="s">
        <v>55</v>
      </c>
      <c r="K527" t="s">
        <v>1442</v>
      </c>
      <c r="L527" t="s">
        <v>84</v>
      </c>
      <c r="M527">
        <v>0</v>
      </c>
      <c r="N527">
        <v>1</v>
      </c>
      <c r="O527" t="s">
        <v>68</v>
      </c>
      <c r="P527">
        <v>1</v>
      </c>
      <c r="Q527" t="s">
        <v>59</v>
      </c>
      <c r="R527" t="s">
        <v>1443</v>
      </c>
      <c r="S527">
        <v>34.090924999999999</v>
      </c>
      <c r="T527">
        <v>-118.128164</v>
      </c>
      <c r="U527">
        <v>1</v>
      </c>
      <c r="V527">
        <v>105.9</v>
      </c>
      <c r="W527">
        <v>1</v>
      </c>
      <c r="X527">
        <v>0</v>
      </c>
      <c r="Y527">
        <v>1</v>
      </c>
      <c r="Z527" t="s">
        <v>61</v>
      </c>
      <c r="AA527">
        <v>1</v>
      </c>
      <c r="AB527">
        <v>0</v>
      </c>
      <c r="AC527">
        <v>1</v>
      </c>
      <c r="AD527">
        <v>1</v>
      </c>
      <c r="AE527" t="s">
        <v>62</v>
      </c>
      <c r="AF527">
        <v>1</v>
      </c>
      <c r="AG527">
        <v>54382</v>
      </c>
      <c r="AH527">
        <v>0</v>
      </c>
      <c r="AI527" t="s">
        <v>63</v>
      </c>
      <c r="AJ527">
        <v>1</v>
      </c>
      <c r="AK527">
        <v>2</v>
      </c>
      <c r="AL527">
        <v>1</v>
      </c>
      <c r="AM527" t="s">
        <v>64</v>
      </c>
      <c r="AN527">
        <v>1</v>
      </c>
      <c r="AO527">
        <v>0</v>
      </c>
      <c r="AP527">
        <v>1</v>
      </c>
      <c r="AQ527">
        <v>3</v>
      </c>
      <c r="AR527">
        <v>334.65</v>
      </c>
      <c r="AS527">
        <v>0</v>
      </c>
      <c r="AT527">
        <v>123.9</v>
      </c>
      <c r="AU527">
        <v>0</v>
      </c>
      <c r="AV527">
        <v>458.55</v>
      </c>
      <c r="AW527">
        <v>0</v>
      </c>
      <c r="AX527">
        <v>1</v>
      </c>
      <c r="AY527">
        <v>91801</v>
      </c>
      <c r="AZ527">
        <v>1</v>
      </c>
    </row>
    <row r="528" spans="1:52">
      <c r="A528">
        <v>22</v>
      </c>
      <c r="B528">
        <v>52</v>
      </c>
      <c r="C528">
        <v>29.81</v>
      </c>
      <c r="D528" t="s">
        <v>52</v>
      </c>
      <c r="E528" t="s">
        <v>52</v>
      </c>
      <c r="F528">
        <v>52</v>
      </c>
      <c r="G528" t="s">
        <v>1444</v>
      </c>
      <c r="H528">
        <v>3273</v>
      </c>
      <c r="I528" t="s">
        <v>66</v>
      </c>
      <c r="J528" t="s">
        <v>55</v>
      </c>
      <c r="K528" t="s">
        <v>1445</v>
      </c>
      <c r="L528" t="s">
        <v>57</v>
      </c>
      <c r="M528">
        <v>0</v>
      </c>
      <c r="N528">
        <v>0</v>
      </c>
      <c r="O528" t="s">
        <v>58</v>
      </c>
      <c r="P528">
        <v>1</v>
      </c>
      <c r="Q528" t="s">
        <v>59</v>
      </c>
      <c r="R528" t="s">
        <v>1446</v>
      </c>
      <c r="S528">
        <v>34.402343000000002</v>
      </c>
      <c r="T528">
        <v>-119.094824</v>
      </c>
      <c r="U528">
        <v>1</v>
      </c>
      <c r="V528">
        <v>95.15</v>
      </c>
      <c r="W528">
        <v>0</v>
      </c>
      <c r="X528">
        <v>0</v>
      </c>
      <c r="Y528">
        <v>0</v>
      </c>
      <c r="Z528" t="s">
        <v>61</v>
      </c>
      <c r="AA528">
        <v>0</v>
      </c>
      <c r="AB528">
        <v>0</v>
      </c>
      <c r="AC528">
        <v>1</v>
      </c>
      <c r="AD528">
        <v>1</v>
      </c>
      <c r="AE528" t="s">
        <v>62</v>
      </c>
      <c r="AF528">
        <v>1</v>
      </c>
      <c r="AG528">
        <v>32511</v>
      </c>
      <c r="AH528">
        <v>1</v>
      </c>
      <c r="AI528" t="s">
        <v>63</v>
      </c>
      <c r="AJ528">
        <v>0</v>
      </c>
      <c r="AK528">
        <v>3</v>
      </c>
      <c r="AL528">
        <v>0</v>
      </c>
      <c r="AM528" t="s">
        <v>64</v>
      </c>
      <c r="AN528">
        <v>1</v>
      </c>
      <c r="AO528">
        <v>1</v>
      </c>
      <c r="AP528">
        <v>1</v>
      </c>
      <c r="AQ528">
        <v>25</v>
      </c>
      <c r="AR528">
        <v>2395.6999999999998</v>
      </c>
      <c r="AS528">
        <v>80</v>
      </c>
      <c r="AT528">
        <v>745.25</v>
      </c>
      <c r="AU528">
        <v>0</v>
      </c>
      <c r="AV528">
        <v>3220.95</v>
      </c>
      <c r="AW528">
        <v>1</v>
      </c>
      <c r="AX528">
        <v>0</v>
      </c>
      <c r="AY528">
        <v>93060</v>
      </c>
      <c r="AZ528">
        <v>0</v>
      </c>
    </row>
    <row r="529" spans="1:52">
      <c r="A529">
        <v>52</v>
      </c>
      <c r="B529">
        <v>15</v>
      </c>
      <c r="C529">
        <v>42.64</v>
      </c>
      <c r="D529" t="s">
        <v>52</v>
      </c>
      <c r="E529" t="s">
        <v>52</v>
      </c>
      <c r="F529">
        <v>54</v>
      </c>
      <c r="G529" t="s">
        <v>1447</v>
      </c>
      <c r="H529">
        <v>6091</v>
      </c>
      <c r="I529" t="s">
        <v>54</v>
      </c>
      <c r="J529" t="s">
        <v>55</v>
      </c>
      <c r="K529" t="s">
        <v>1448</v>
      </c>
      <c r="L529" t="s">
        <v>57</v>
      </c>
      <c r="M529">
        <v>0</v>
      </c>
      <c r="N529">
        <v>1</v>
      </c>
      <c r="O529" t="s">
        <v>58</v>
      </c>
      <c r="P529">
        <v>1</v>
      </c>
      <c r="Q529" t="s">
        <v>77</v>
      </c>
      <c r="R529" t="s">
        <v>1449</v>
      </c>
      <c r="S529">
        <v>41.764868999999997</v>
      </c>
      <c r="T529">
        <v>-122.671316</v>
      </c>
      <c r="U529">
        <v>1</v>
      </c>
      <c r="V529">
        <v>90.95</v>
      </c>
      <c r="W529">
        <v>1</v>
      </c>
      <c r="X529">
        <v>0</v>
      </c>
      <c r="Y529">
        <v>6</v>
      </c>
      <c r="Z529" t="s">
        <v>61</v>
      </c>
      <c r="AA529">
        <v>1</v>
      </c>
      <c r="AB529">
        <v>1</v>
      </c>
      <c r="AC529">
        <v>1</v>
      </c>
      <c r="AD529">
        <v>1</v>
      </c>
      <c r="AE529" t="s">
        <v>62</v>
      </c>
      <c r="AF529">
        <v>1</v>
      </c>
      <c r="AG529">
        <v>9538</v>
      </c>
      <c r="AH529">
        <v>1</v>
      </c>
      <c r="AI529" t="s">
        <v>63</v>
      </c>
      <c r="AJ529">
        <v>1</v>
      </c>
      <c r="AK529">
        <v>3</v>
      </c>
      <c r="AL529">
        <v>0</v>
      </c>
      <c r="AM529" t="s">
        <v>64</v>
      </c>
      <c r="AN529">
        <v>1</v>
      </c>
      <c r="AO529">
        <v>1</v>
      </c>
      <c r="AP529">
        <v>1</v>
      </c>
      <c r="AQ529">
        <v>72</v>
      </c>
      <c r="AR529">
        <v>6468.6</v>
      </c>
      <c r="AS529">
        <v>0</v>
      </c>
      <c r="AT529">
        <v>3070.08</v>
      </c>
      <c r="AU529">
        <v>0</v>
      </c>
      <c r="AV529">
        <v>9538.68</v>
      </c>
      <c r="AW529">
        <v>0</v>
      </c>
      <c r="AX529">
        <v>1</v>
      </c>
      <c r="AY529">
        <v>96097</v>
      </c>
      <c r="AZ529">
        <v>0</v>
      </c>
    </row>
    <row r="530" spans="1:52">
      <c r="A530">
        <v>39</v>
      </c>
      <c r="B530">
        <v>15</v>
      </c>
      <c r="C530">
        <v>14.07</v>
      </c>
      <c r="D530" t="s">
        <v>52</v>
      </c>
      <c r="E530" t="s">
        <v>52</v>
      </c>
      <c r="F530">
        <v>31</v>
      </c>
      <c r="G530" t="s">
        <v>1450</v>
      </c>
      <c r="H530">
        <v>3160</v>
      </c>
      <c r="I530" t="s">
        <v>66</v>
      </c>
      <c r="J530" t="s">
        <v>55</v>
      </c>
      <c r="K530" t="s">
        <v>1451</v>
      </c>
      <c r="L530" t="s">
        <v>57</v>
      </c>
      <c r="M530">
        <v>1</v>
      </c>
      <c r="N530">
        <v>0</v>
      </c>
      <c r="O530" t="s">
        <v>68</v>
      </c>
      <c r="P530">
        <v>1</v>
      </c>
      <c r="Q530" t="s">
        <v>59</v>
      </c>
      <c r="R530" t="s">
        <v>1452</v>
      </c>
      <c r="S530">
        <v>40.839958000000003</v>
      </c>
      <c r="T530">
        <v>-124.00375699999999</v>
      </c>
      <c r="U530">
        <v>1</v>
      </c>
      <c r="V530">
        <v>100.75</v>
      </c>
      <c r="W530">
        <v>1</v>
      </c>
      <c r="X530">
        <v>1</v>
      </c>
      <c r="Y530">
        <v>0</v>
      </c>
      <c r="Z530" t="s">
        <v>61</v>
      </c>
      <c r="AA530">
        <v>1</v>
      </c>
      <c r="AB530">
        <v>1</v>
      </c>
      <c r="AC530">
        <v>0</v>
      </c>
      <c r="AD530">
        <v>1</v>
      </c>
      <c r="AE530" t="s">
        <v>62</v>
      </c>
      <c r="AF530">
        <v>1</v>
      </c>
      <c r="AG530">
        <v>19596</v>
      </c>
      <c r="AH530">
        <v>1</v>
      </c>
      <c r="AI530" t="s">
        <v>63</v>
      </c>
      <c r="AJ530">
        <v>0</v>
      </c>
      <c r="AK530">
        <v>3</v>
      </c>
      <c r="AL530">
        <v>0</v>
      </c>
      <c r="AM530" t="s">
        <v>64</v>
      </c>
      <c r="AN530">
        <v>0</v>
      </c>
      <c r="AO530">
        <v>0</v>
      </c>
      <c r="AP530">
        <v>1</v>
      </c>
      <c r="AQ530">
        <v>27</v>
      </c>
      <c r="AR530">
        <v>2793.55</v>
      </c>
      <c r="AS530">
        <v>0</v>
      </c>
      <c r="AT530">
        <v>379.89</v>
      </c>
      <c r="AU530">
        <v>0</v>
      </c>
      <c r="AV530">
        <v>3173.44</v>
      </c>
      <c r="AW530">
        <v>0</v>
      </c>
      <c r="AX530">
        <v>1</v>
      </c>
      <c r="AY530">
        <v>95521</v>
      </c>
      <c r="AZ530">
        <v>0</v>
      </c>
    </row>
    <row r="531" spans="1:52">
      <c r="A531">
        <v>23</v>
      </c>
      <c r="B531">
        <v>82</v>
      </c>
      <c r="C531">
        <v>9.07</v>
      </c>
      <c r="D531" t="s">
        <v>52</v>
      </c>
      <c r="E531" t="s">
        <v>52</v>
      </c>
      <c r="F531">
        <v>69</v>
      </c>
      <c r="G531" t="s">
        <v>269</v>
      </c>
      <c r="H531">
        <v>4200</v>
      </c>
      <c r="I531" t="s">
        <v>75</v>
      </c>
      <c r="J531" t="s">
        <v>55</v>
      </c>
      <c r="K531" t="s">
        <v>1453</v>
      </c>
      <c r="L531" t="s">
        <v>57</v>
      </c>
      <c r="M531">
        <v>1</v>
      </c>
      <c r="N531">
        <v>1</v>
      </c>
      <c r="O531" t="s">
        <v>58</v>
      </c>
      <c r="P531">
        <v>1</v>
      </c>
      <c r="Q531" t="s">
        <v>77</v>
      </c>
      <c r="R531" t="s">
        <v>271</v>
      </c>
      <c r="S531">
        <v>33.362575</v>
      </c>
      <c r="T531">
        <v>-117.299644</v>
      </c>
      <c r="U531">
        <v>1</v>
      </c>
      <c r="V531">
        <v>78</v>
      </c>
      <c r="W531">
        <v>0</v>
      </c>
      <c r="X531">
        <v>1</v>
      </c>
      <c r="Y531">
        <v>10</v>
      </c>
      <c r="Z531" t="s">
        <v>61</v>
      </c>
      <c r="AA531">
        <v>1</v>
      </c>
      <c r="AB531">
        <v>0</v>
      </c>
      <c r="AC531">
        <v>0</v>
      </c>
      <c r="AD531">
        <v>1</v>
      </c>
      <c r="AE531" t="s">
        <v>79</v>
      </c>
      <c r="AF531">
        <v>1</v>
      </c>
      <c r="AG531">
        <v>42239</v>
      </c>
      <c r="AH531">
        <v>0</v>
      </c>
      <c r="AI531" t="s">
        <v>63</v>
      </c>
      <c r="AJ531">
        <v>1</v>
      </c>
      <c r="AK531">
        <v>5</v>
      </c>
      <c r="AL531">
        <v>0</v>
      </c>
      <c r="AM531" t="s">
        <v>64</v>
      </c>
      <c r="AN531">
        <v>1</v>
      </c>
      <c r="AO531">
        <v>1</v>
      </c>
      <c r="AP531">
        <v>1</v>
      </c>
      <c r="AQ531">
        <v>49</v>
      </c>
      <c r="AR531">
        <v>3824.2</v>
      </c>
      <c r="AS531">
        <v>0</v>
      </c>
      <c r="AT531">
        <v>444.43</v>
      </c>
      <c r="AU531">
        <v>0</v>
      </c>
      <c r="AV531">
        <v>4268.63</v>
      </c>
      <c r="AW531">
        <v>1</v>
      </c>
      <c r="AX531">
        <v>1</v>
      </c>
      <c r="AY531">
        <v>92028</v>
      </c>
      <c r="AZ531">
        <v>0</v>
      </c>
    </row>
    <row r="532" spans="1:52">
      <c r="A532">
        <v>69</v>
      </c>
      <c r="B532">
        <v>14</v>
      </c>
      <c r="C532">
        <v>43.96</v>
      </c>
      <c r="D532" t="s">
        <v>88</v>
      </c>
      <c r="E532" t="s">
        <v>165</v>
      </c>
      <c r="F532">
        <v>92</v>
      </c>
      <c r="G532" t="s">
        <v>102</v>
      </c>
      <c r="H532">
        <v>5203</v>
      </c>
      <c r="I532" t="s">
        <v>66</v>
      </c>
      <c r="J532" t="s">
        <v>55</v>
      </c>
      <c r="K532" t="s">
        <v>1454</v>
      </c>
      <c r="L532" t="s">
        <v>84</v>
      </c>
      <c r="M532">
        <v>0</v>
      </c>
      <c r="N532">
        <v>1</v>
      </c>
      <c r="O532" t="s">
        <v>58</v>
      </c>
      <c r="P532">
        <v>1</v>
      </c>
      <c r="Q532" t="s">
        <v>59</v>
      </c>
      <c r="R532" t="s">
        <v>104</v>
      </c>
      <c r="S532">
        <v>34.297628000000003</v>
      </c>
      <c r="T532">
        <v>-119.014627</v>
      </c>
      <c r="U532">
        <v>0</v>
      </c>
      <c r="V532">
        <v>78.55</v>
      </c>
      <c r="W532">
        <v>1</v>
      </c>
      <c r="X532">
        <v>0</v>
      </c>
      <c r="Y532">
        <v>0</v>
      </c>
      <c r="Z532" t="s">
        <v>93</v>
      </c>
      <c r="AA532">
        <v>0</v>
      </c>
      <c r="AB532">
        <v>0</v>
      </c>
      <c r="AC532">
        <v>1</v>
      </c>
      <c r="AD532">
        <v>0</v>
      </c>
      <c r="AE532" t="s">
        <v>62</v>
      </c>
      <c r="AF532">
        <v>1</v>
      </c>
      <c r="AG532">
        <v>2966</v>
      </c>
      <c r="AH532">
        <v>0</v>
      </c>
      <c r="AI532" t="s">
        <v>63</v>
      </c>
      <c r="AJ532">
        <v>0</v>
      </c>
      <c r="AK532">
        <v>2</v>
      </c>
      <c r="AL532">
        <v>1</v>
      </c>
      <c r="AM532" t="s">
        <v>64</v>
      </c>
      <c r="AN532">
        <v>0</v>
      </c>
      <c r="AO532">
        <v>0</v>
      </c>
      <c r="AP532">
        <v>0</v>
      </c>
      <c r="AQ532">
        <v>2</v>
      </c>
      <c r="AR532">
        <v>149.55000000000001</v>
      </c>
      <c r="AS532">
        <v>0</v>
      </c>
      <c r="AT532">
        <v>87.92</v>
      </c>
      <c r="AU532">
        <v>0</v>
      </c>
      <c r="AV532">
        <v>237.47</v>
      </c>
      <c r="AW532">
        <v>0</v>
      </c>
      <c r="AX532">
        <v>1</v>
      </c>
      <c r="AY532">
        <v>93066</v>
      </c>
      <c r="AZ532">
        <v>1</v>
      </c>
    </row>
    <row r="533" spans="1:52">
      <c r="A533">
        <v>50</v>
      </c>
      <c r="B533">
        <v>7</v>
      </c>
      <c r="C533">
        <v>39.619999999999997</v>
      </c>
      <c r="D533" t="s">
        <v>88</v>
      </c>
      <c r="E533" t="s">
        <v>89</v>
      </c>
      <c r="F533">
        <v>80</v>
      </c>
      <c r="G533" t="s">
        <v>1455</v>
      </c>
      <c r="H533">
        <v>5100</v>
      </c>
      <c r="I533" t="s">
        <v>66</v>
      </c>
      <c r="J533" t="s">
        <v>55</v>
      </c>
      <c r="K533" t="s">
        <v>1456</v>
      </c>
      <c r="L533" t="s">
        <v>84</v>
      </c>
      <c r="M533">
        <v>0</v>
      </c>
      <c r="N533">
        <v>1</v>
      </c>
      <c r="O533" t="s">
        <v>58</v>
      </c>
      <c r="P533">
        <v>1</v>
      </c>
      <c r="Q533" t="s">
        <v>59</v>
      </c>
      <c r="R533" t="s">
        <v>1457</v>
      </c>
      <c r="S533">
        <v>39.279068000000002</v>
      </c>
      <c r="T533">
        <v>-120.414275</v>
      </c>
      <c r="U533">
        <v>0</v>
      </c>
      <c r="V533">
        <v>91.4</v>
      </c>
      <c r="W533">
        <v>1</v>
      </c>
      <c r="X533">
        <v>0</v>
      </c>
      <c r="Y533">
        <v>0</v>
      </c>
      <c r="Z533" t="s">
        <v>61</v>
      </c>
      <c r="AA533">
        <v>0</v>
      </c>
      <c r="AB533">
        <v>0</v>
      </c>
      <c r="AC533">
        <v>1</v>
      </c>
      <c r="AD533">
        <v>0</v>
      </c>
      <c r="AE533" t="s">
        <v>62</v>
      </c>
      <c r="AF533">
        <v>1</v>
      </c>
      <c r="AG533">
        <v>88</v>
      </c>
      <c r="AH533">
        <v>0</v>
      </c>
      <c r="AI533" t="s">
        <v>63</v>
      </c>
      <c r="AJ533">
        <v>0</v>
      </c>
      <c r="AK533">
        <v>1</v>
      </c>
      <c r="AL533">
        <v>0</v>
      </c>
      <c r="AM533" t="s">
        <v>64</v>
      </c>
      <c r="AN533">
        <v>0</v>
      </c>
      <c r="AO533">
        <v>0</v>
      </c>
      <c r="AP533">
        <v>1</v>
      </c>
      <c r="AQ533">
        <v>2</v>
      </c>
      <c r="AR533">
        <v>193.6</v>
      </c>
      <c r="AS533">
        <v>0</v>
      </c>
      <c r="AT533">
        <v>79.239999999999995</v>
      </c>
      <c r="AU533">
        <v>0</v>
      </c>
      <c r="AV533">
        <v>272.83999999999997</v>
      </c>
      <c r="AW533">
        <v>0</v>
      </c>
      <c r="AX533">
        <v>1</v>
      </c>
      <c r="AY533">
        <v>95728</v>
      </c>
      <c r="AZ533">
        <v>1</v>
      </c>
    </row>
    <row r="534" spans="1:52">
      <c r="A534">
        <v>52</v>
      </c>
      <c r="B534">
        <v>13</v>
      </c>
      <c r="C534">
        <v>4.22</v>
      </c>
      <c r="D534" t="s">
        <v>52</v>
      </c>
      <c r="E534" t="s">
        <v>52</v>
      </c>
      <c r="F534">
        <v>59</v>
      </c>
      <c r="G534" t="s">
        <v>1274</v>
      </c>
      <c r="H534">
        <v>5616</v>
      </c>
      <c r="I534" t="s">
        <v>75</v>
      </c>
      <c r="J534" t="s">
        <v>55</v>
      </c>
      <c r="K534" t="s">
        <v>1458</v>
      </c>
      <c r="L534" t="s">
        <v>57</v>
      </c>
      <c r="M534">
        <v>0</v>
      </c>
      <c r="N534">
        <v>1</v>
      </c>
      <c r="O534" t="s">
        <v>58</v>
      </c>
      <c r="P534">
        <v>1</v>
      </c>
      <c r="Q534" t="s">
        <v>77</v>
      </c>
      <c r="R534" t="s">
        <v>1276</v>
      </c>
      <c r="S534">
        <v>41.962127000000002</v>
      </c>
      <c r="T534">
        <v>-122.52769600000001</v>
      </c>
      <c r="U534">
        <v>0</v>
      </c>
      <c r="V534">
        <v>74.650000000000006</v>
      </c>
      <c r="W534">
        <v>0</v>
      </c>
      <c r="X534">
        <v>0</v>
      </c>
      <c r="Y534">
        <v>0</v>
      </c>
      <c r="Z534" t="s">
        <v>61</v>
      </c>
      <c r="AA534">
        <v>1</v>
      </c>
      <c r="AB534">
        <v>1</v>
      </c>
      <c r="AC534">
        <v>0</v>
      </c>
      <c r="AD534">
        <v>0</v>
      </c>
      <c r="AE534" t="s">
        <v>79</v>
      </c>
      <c r="AF534">
        <v>1</v>
      </c>
      <c r="AG534">
        <v>1026</v>
      </c>
      <c r="AH534">
        <v>1</v>
      </c>
      <c r="AI534" t="s">
        <v>63</v>
      </c>
      <c r="AJ534">
        <v>0</v>
      </c>
      <c r="AK534">
        <v>3</v>
      </c>
      <c r="AL534">
        <v>0</v>
      </c>
      <c r="AM534" t="s">
        <v>64</v>
      </c>
      <c r="AN534">
        <v>0</v>
      </c>
      <c r="AO534">
        <v>0</v>
      </c>
      <c r="AP534">
        <v>1</v>
      </c>
      <c r="AQ534">
        <v>30</v>
      </c>
      <c r="AR534">
        <v>2308.6</v>
      </c>
      <c r="AS534">
        <v>50</v>
      </c>
      <c r="AT534">
        <v>126.6</v>
      </c>
      <c r="AU534">
        <v>0</v>
      </c>
      <c r="AV534">
        <v>2485.1999999999998</v>
      </c>
      <c r="AW534">
        <v>0</v>
      </c>
      <c r="AX534">
        <v>0</v>
      </c>
      <c r="AY534">
        <v>96044</v>
      </c>
      <c r="AZ534">
        <v>0</v>
      </c>
    </row>
    <row r="535" spans="1:52">
      <c r="A535">
        <v>47</v>
      </c>
      <c r="B535">
        <v>18</v>
      </c>
      <c r="C535">
        <v>31.59</v>
      </c>
      <c r="D535" t="s">
        <v>52</v>
      </c>
      <c r="E535" t="s">
        <v>52</v>
      </c>
      <c r="F535">
        <v>73</v>
      </c>
      <c r="G535" t="s">
        <v>166</v>
      </c>
      <c r="H535">
        <v>3555</v>
      </c>
      <c r="I535" t="s">
        <v>75</v>
      </c>
      <c r="J535" t="s">
        <v>55</v>
      </c>
      <c r="K535" t="s">
        <v>1459</v>
      </c>
      <c r="L535" t="s">
        <v>57</v>
      </c>
      <c r="M535">
        <v>1</v>
      </c>
      <c r="N535">
        <v>1</v>
      </c>
      <c r="O535" t="s">
        <v>58</v>
      </c>
      <c r="P535">
        <v>1</v>
      </c>
      <c r="Q535" t="s">
        <v>85</v>
      </c>
      <c r="R535" t="s">
        <v>1460</v>
      </c>
      <c r="S535">
        <v>33.21846</v>
      </c>
      <c r="T535">
        <v>-117.116916</v>
      </c>
      <c r="U535">
        <v>1</v>
      </c>
      <c r="V535">
        <v>79.150000000000006</v>
      </c>
      <c r="W535">
        <v>1</v>
      </c>
      <c r="X535">
        <v>2</v>
      </c>
      <c r="Y535">
        <v>2</v>
      </c>
      <c r="Z535" t="s">
        <v>61</v>
      </c>
      <c r="AA535">
        <v>0</v>
      </c>
      <c r="AB535">
        <v>0</v>
      </c>
      <c r="AC535">
        <v>1</v>
      </c>
      <c r="AD535">
        <v>1</v>
      </c>
      <c r="AE535" t="s">
        <v>62</v>
      </c>
      <c r="AF535">
        <v>1</v>
      </c>
      <c r="AG535">
        <v>43436</v>
      </c>
      <c r="AH535">
        <v>1</v>
      </c>
      <c r="AI535" t="s">
        <v>63</v>
      </c>
      <c r="AJ535">
        <v>1</v>
      </c>
      <c r="AK535">
        <v>5</v>
      </c>
      <c r="AL535">
        <v>0</v>
      </c>
      <c r="AM535" t="s">
        <v>64</v>
      </c>
      <c r="AN535">
        <v>1</v>
      </c>
      <c r="AO535">
        <v>1</v>
      </c>
      <c r="AP535">
        <v>1</v>
      </c>
      <c r="AQ535">
        <v>33</v>
      </c>
      <c r="AR535">
        <v>2531.4</v>
      </c>
      <c r="AS535">
        <v>20</v>
      </c>
      <c r="AT535">
        <v>1042.47</v>
      </c>
      <c r="AU535">
        <v>0</v>
      </c>
      <c r="AV535">
        <v>3593.87</v>
      </c>
      <c r="AW535">
        <v>0</v>
      </c>
      <c r="AX535">
        <v>0</v>
      </c>
      <c r="AY535">
        <v>92026</v>
      </c>
      <c r="AZ535">
        <v>0</v>
      </c>
    </row>
    <row r="536" spans="1:52">
      <c r="A536">
        <v>48</v>
      </c>
      <c r="B536">
        <v>5</v>
      </c>
      <c r="C536">
        <v>26.86</v>
      </c>
      <c r="D536" t="s">
        <v>52</v>
      </c>
      <c r="E536" t="s">
        <v>52</v>
      </c>
      <c r="F536">
        <v>53</v>
      </c>
      <c r="G536" t="s">
        <v>1461</v>
      </c>
      <c r="H536">
        <v>2032</v>
      </c>
      <c r="I536" t="s">
        <v>66</v>
      </c>
      <c r="J536" t="s">
        <v>55</v>
      </c>
      <c r="K536" t="s">
        <v>1462</v>
      </c>
      <c r="L536" t="s">
        <v>108</v>
      </c>
      <c r="M536">
        <v>0</v>
      </c>
      <c r="N536">
        <v>0</v>
      </c>
      <c r="O536" t="s">
        <v>58</v>
      </c>
      <c r="P536">
        <v>1</v>
      </c>
      <c r="Q536" t="s">
        <v>59</v>
      </c>
      <c r="R536" t="s">
        <v>1463</v>
      </c>
      <c r="S536">
        <v>34.089927000000003</v>
      </c>
      <c r="T536">
        <v>-118.095645</v>
      </c>
      <c r="U536">
        <v>0</v>
      </c>
      <c r="V536">
        <v>80.5</v>
      </c>
      <c r="W536">
        <v>0</v>
      </c>
      <c r="X536">
        <v>0</v>
      </c>
      <c r="Y536">
        <v>0</v>
      </c>
      <c r="Z536" t="s">
        <v>61</v>
      </c>
      <c r="AA536">
        <v>0</v>
      </c>
      <c r="AB536">
        <v>0</v>
      </c>
      <c r="AC536">
        <v>1</v>
      </c>
      <c r="AD536">
        <v>0</v>
      </c>
      <c r="AE536" t="s">
        <v>62</v>
      </c>
      <c r="AF536">
        <v>1</v>
      </c>
      <c r="AG536">
        <v>38041</v>
      </c>
      <c r="AH536">
        <v>0</v>
      </c>
      <c r="AI536" t="s">
        <v>63</v>
      </c>
      <c r="AJ536">
        <v>0</v>
      </c>
      <c r="AK536">
        <v>5</v>
      </c>
      <c r="AL536">
        <v>0</v>
      </c>
      <c r="AM536" t="s">
        <v>64</v>
      </c>
      <c r="AN536">
        <v>0</v>
      </c>
      <c r="AO536">
        <v>0</v>
      </c>
      <c r="AP536">
        <v>1</v>
      </c>
      <c r="AQ536">
        <v>3</v>
      </c>
      <c r="AR536">
        <v>232.35</v>
      </c>
      <c r="AS536">
        <v>0</v>
      </c>
      <c r="AT536">
        <v>80.58</v>
      </c>
      <c r="AU536">
        <v>0</v>
      </c>
      <c r="AV536">
        <v>312.93</v>
      </c>
      <c r="AW536">
        <v>0</v>
      </c>
      <c r="AX536">
        <v>0</v>
      </c>
      <c r="AY536">
        <v>91776</v>
      </c>
      <c r="AZ536">
        <v>0</v>
      </c>
    </row>
    <row r="537" spans="1:52">
      <c r="A537">
        <v>59</v>
      </c>
      <c r="B537">
        <v>21</v>
      </c>
      <c r="C537">
        <v>8.83</v>
      </c>
      <c r="D537" t="s">
        <v>80</v>
      </c>
      <c r="E537" t="s">
        <v>251</v>
      </c>
      <c r="F537">
        <v>90</v>
      </c>
      <c r="G537" t="s">
        <v>1464</v>
      </c>
      <c r="H537">
        <v>4893</v>
      </c>
      <c r="I537" t="s">
        <v>75</v>
      </c>
      <c r="J537" t="s">
        <v>55</v>
      </c>
      <c r="K537" t="s">
        <v>1465</v>
      </c>
      <c r="L537" t="s">
        <v>84</v>
      </c>
      <c r="M537">
        <v>0</v>
      </c>
      <c r="N537">
        <v>0</v>
      </c>
      <c r="O537" t="s">
        <v>58</v>
      </c>
      <c r="P537">
        <v>1</v>
      </c>
      <c r="Q537" t="s">
        <v>59</v>
      </c>
      <c r="R537" t="s">
        <v>1466</v>
      </c>
      <c r="S537">
        <v>40.408796000000002</v>
      </c>
      <c r="T537">
        <v>-121.579609</v>
      </c>
      <c r="U537">
        <v>1</v>
      </c>
      <c r="V537">
        <v>106.55</v>
      </c>
      <c r="W537">
        <v>1</v>
      </c>
      <c r="X537">
        <v>0</v>
      </c>
      <c r="Y537">
        <v>2</v>
      </c>
      <c r="Z537" t="s">
        <v>61</v>
      </c>
      <c r="AA537">
        <v>1</v>
      </c>
      <c r="AB537">
        <v>1</v>
      </c>
      <c r="AC537">
        <v>0</v>
      </c>
      <c r="AD537">
        <v>1</v>
      </c>
      <c r="AE537" t="s">
        <v>62</v>
      </c>
      <c r="AF537">
        <v>1</v>
      </c>
      <c r="AG537">
        <v>124</v>
      </c>
      <c r="AH537">
        <v>0</v>
      </c>
      <c r="AI537" t="s">
        <v>63</v>
      </c>
      <c r="AJ537">
        <v>1</v>
      </c>
      <c r="AK537">
        <v>1</v>
      </c>
      <c r="AL537">
        <v>0</v>
      </c>
      <c r="AM537" t="s">
        <v>64</v>
      </c>
      <c r="AN537">
        <v>1</v>
      </c>
      <c r="AO537">
        <v>1</v>
      </c>
      <c r="AP537">
        <v>1</v>
      </c>
      <c r="AQ537">
        <v>54</v>
      </c>
      <c r="AR537">
        <v>5763.3</v>
      </c>
      <c r="AS537">
        <v>0</v>
      </c>
      <c r="AT537">
        <v>476.82</v>
      </c>
      <c r="AU537">
        <v>0</v>
      </c>
      <c r="AV537">
        <v>6240.12</v>
      </c>
      <c r="AW537">
        <v>0</v>
      </c>
      <c r="AX537">
        <v>1</v>
      </c>
      <c r="AY537">
        <v>96063</v>
      </c>
      <c r="AZ537">
        <v>1</v>
      </c>
    </row>
    <row r="538" spans="1:52">
      <c r="A538">
        <v>27</v>
      </c>
      <c r="B538">
        <v>42</v>
      </c>
      <c r="C538">
        <v>15.18</v>
      </c>
      <c r="D538" t="s">
        <v>52</v>
      </c>
      <c r="E538" t="s">
        <v>52</v>
      </c>
      <c r="F538">
        <v>78</v>
      </c>
      <c r="G538" t="s">
        <v>892</v>
      </c>
      <c r="H538">
        <v>4030</v>
      </c>
      <c r="I538" t="s">
        <v>66</v>
      </c>
      <c r="J538" t="s">
        <v>55</v>
      </c>
      <c r="K538" t="s">
        <v>1467</v>
      </c>
      <c r="L538" t="s">
        <v>57</v>
      </c>
      <c r="M538">
        <v>0</v>
      </c>
      <c r="N538">
        <v>0</v>
      </c>
      <c r="O538" t="s">
        <v>68</v>
      </c>
      <c r="P538">
        <v>1</v>
      </c>
      <c r="Q538" t="s">
        <v>59</v>
      </c>
      <c r="R538" t="s">
        <v>894</v>
      </c>
      <c r="S538">
        <v>34.159534000000001</v>
      </c>
      <c r="T538">
        <v>-116.425984</v>
      </c>
      <c r="U538">
        <v>0</v>
      </c>
      <c r="V538">
        <v>75.599999999999994</v>
      </c>
      <c r="W538">
        <v>1</v>
      </c>
      <c r="X538">
        <v>0</v>
      </c>
      <c r="Y538">
        <v>0</v>
      </c>
      <c r="Z538" t="s">
        <v>209</v>
      </c>
      <c r="AA538">
        <v>0</v>
      </c>
      <c r="AB538">
        <v>0</v>
      </c>
      <c r="AC538">
        <v>1</v>
      </c>
      <c r="AD538">
        <v>0</v>
      </c>
      <c r="AE538" t="s">
        <v>62</v>
      </c>
      <c r="AF538">
        <v>1</v>
      </c>
      <c r="AG538">
        <v>20486</v>
      </c>
      <c r="AH538">
        <v>0</v>
      </c>
      <c r="AI538" t="s">
        <v>63</v>
      </c>
      <c r="AJ538">
        <v>0</v>
      </c>
      <c r="AK538">
        <v>5</v>
      </c>
      <c r="AL538">
        <v>0</v>
      </c>
      <c r="AM538" t="s">
        <v>64</v>
      </c>
      <c r="AN538">
        <v>0</v>
      </c>
      <c r="AO538">
        <v>0</v>
      </c>
      <c r="AP538">
        <v>0</v>
      </c>
      <c r="AQ538">
        <v>18</v>
      </c>
      <c r="AR538">
        <v>1395.05</v>
      </c>
      <c r="AS538">
        <v>0</v>
      </c>
      <c r="AT538">
        <v>273.24</v>
      </c>
      <c r="AU538">
        <v>0</v>
      </c>
      <c r="AV538">
        <v>1668.29</v>
      </c>
      <c r="AW538">
        <v>1</v>
      </c>
      <c r="AX538">
        <v>1</v>
      </c>
      <c r="AY538">
        <v>92284</v>
      </c>
      <c r="AZ538">
        <v>0</v>
      </c>
    </row>
    <row r="539" spans="1:52">
      <c r="A539">
        <v>78</v>
      </c>
      <c r="B539">
        <v>17</v>
      </c>
      <c r="C539">
        <v>28.71</v>
      </c>
      <c r="D539" t="s">
        <v>175</v>
      </c>
      <c r="E539" t="s">
        <v>1468</v>
      </c>
      <c r="F539">
        <v>77</v>
      </c>
      <c r="G539" t="s">
        <v>1469</v>
      </c>
      <c r="H539">
        <v>5721</v>
      </c>
      <c r="I539" t="s">
        <v>66</v>
      </c>
      <c r="J539" t="s">
        <v>55</v>
      </c>
      <c r="K539" t="s">
        <v>1470</v>
      </c>
      <c r="L539" t="s">
        <v>84</v>
      </c>
      <c r="M539">
        <v>0</v>
      </c>
      <c r="N539">
        <v>0</v>
      </c>
      <c r="O539" t="s">
        <v>58</v>
      </c>
      <c r="P539">
        <v>1</v>
      </c>
      <c r="Q539" t="s">
        <v>59</v>
      </c>
      <c r="R539" t="s">
        <v>1471</v>
      </c>
      <c r="S539">
        <v>33.716135999999999</v>
      </c>
      <c r="T539">
        <v>-117.752574</v>
      </c>
      <c r="U539">
        <v>1</v>
      </c>
      <c r="V539">
        <v>84.35</v>
      </c>
      <c r="W539">
        <v>1</v>
      </c>
      <c r="X539">
        <v>0</v>
      </c>
      <c r="Y539">
        <v>1</v>
      </c>
      <c r="Z539" t="s">
        <v>61</v>
      </c>
      <c r="AA539">
        <v>0</v>
      </c>
      <c r="AB539">
        <v>0</v>
      </c>
      <c r="AC539">
        <v>1</v>
      </c>
      <c r="AD539">
        <v>1</v>
      </c>
      <c r="AE539" t="s">
        <v>62</v>
      </c>
      <c r="AF539">
        <v>1</v>
      </c>
      <c r="AG539">
        <v>26419</v>
      </c>
      <c r="AH539">
        <v>0</v>
      </c>
      <c r="AI539" t="s">
        <v>63</v>
      </c>
      <c r="AJ539">
        <v>1</v>
      </c>
      <c r="AK539">
        <v>3</v>
      </c>
      <c r="AL539">
        <v>1</v>
      </c>
      <c r="AM539" t="s">
        <v>64</v>
      </c>
      <c r="AN539">
        <v>1</v>
      </c>
      <c r="AO539">
        <v>0</v>
      </c>
      <c r="AP539">
        <v>0</v>
      </c>
      <c r="AQ539">
        <v>6</v>
      </c>
      <c r="AR539">
        <v>474.9</v>
      </c>
      <c r="AS539">
        <v>0</v>
      </c>
      <c r="AT539">
        <v>172.26</v>
      </c>
      <c r="AU539">
        <v>0</v>
      </c>
      <c r="AV539">
        <v>647.16</v>
      </c>
      <c r="AW539">
        <v>0</v>
      </c>
      <c r="AX539">
        <v>1</v>
      </c>
      <c r="AY539">
        <v>92620</v>
      </c>
      <c r="AZ539">
        <v>1</v>
      </c>
    </row>
    <row r="540" spans="1:52">
      <c r="A540">
        <v>74</v>
      </c>
      <c r="B540">
        <v>8</v>
      </c>
      <c r="C540">
        <v>26.12</v>
      </c>
      <c r="D540" t="s">
        <v>88</v>
      </c>
      <c r="E540" t="s">
        <v>89</v>
      </c>
      <c r="F540">
        <v>81</v>
      </c>
      <c r="G540" t="s">
        <v>82</v>
      </c>
      <c r="H540">
        <v>2076</v>
      </c>
      <c r="I540" t="s">
        <v>66</v>
      </c>
      <c r="J540" t="s">
        <v>55</v>
      </c>
      <c r="K540" t="s">
        <v>1472</v>
      </c>
      <c r="L540" t="s">
        <v>84</v>
      </c>
      <c r="M540">
        <v>0</v>
      </c>
      <c r="N540">
        <v>0</v>
      </c>
      <c r="O540" t="s">
        <v>68</v>
      </c>
      <c r="P540">
        <v>1</v>
      </c>
      <c r="Q540" t="s">
        <v>59</v>
      </c>
      <c r="R540" t="s">
        <v>1473</v>
      </c>
      <c r="S540">
        <v>37.375155999999997</v>
      </c>
      <c r="T540">
        <v>-121.795867</v>
      </c>
      <c r="U540">
        <v>1</v>
      </c>
      <c r="V540">
        <v>74.3</v>
      </c>
      <c r="W540">
        <v>0</v>
      </c>
      <c r="X540">
        <v>0</v>
      </c>
      <c r="Y540">
        <v>1</v>
      </c>
      <c r="Z540" t="s">
        <v>209</v>
      </c>
      <c r="AA540">
        <v>1</v>
      </c>
      <c r="AB540">
        <v>0</v>
      </c>
      <c r="AC540">
        <v>1</v>
      </c>
      <c r="AD540">
        <v>1</v>
      </c>
      <c r="AE540" t="s">
        <v>79</v>
      </c>
      <c r="AF540">
        <v>1</v>
      </c>
      <c r="AG540">
        <v>60620</v>
      </c>
      <c r="AH540">
        <v>0</v>
      </c>
      <c r="AI540" t="s">
        <v>63</v>
      </c>
      <c r="AJ540">
        <v>1</v>
      </c>
      <c r="AK540">
        <v>1</v>
      </c>
      <c r="AL540">
        <v>1</v>
      </c>
      <c r="AM540" t="s">
        <v>64</v>
      </c>
      <c r="AN540">
        <v>0</v>
      </c>
      <c r="AO540">
        <v>0</v>
      </c>
      <c r="AP540">
        <v>0</v>
      </c>
      <c r="AQ540">
        <v>16</v>
      </c>
      <c r="AR540">
        <v>1178.25</v>
      </c>
      <c r="AS540">
        <v>0</v>
      </c>
      <c r="AT540">
        <v>417.92</v>
      </c>
      <c r="AU540">
        <v>0</v>
      </c>
      <c r="AV540">
        <v>1596.17</v>
      </c>
      <c r="AW540">
        <v>0</v>
      </c>
      <c r="AX540">
        <v>1</v>
      </c>
      <c r="AY540">
        <v>95127</v>
      </c>
      <c r="AZ540">
        <v>1</v>
      </c>
    </row>
    <row r="541" spans="1:52">
      <c r="A541">
        <v>79</v>
      </c>
      <c r="B541">
        <v>2</v>
      </c>
      <c r="C541">
        <v>43.34</v>
      </c>
      <c r="D541" t="s">
        <v>138</v>
      </c>
      <c r="E541" t="s">
        <v>139</v>
      </c>
      <c r="F541">
        <v>71</v>
      </c>
      <c r="G541" t="s">
        <v>1474</v>
      </c>
      <c r="H541">
        <v>5242</v>
      </c>
      <c r="I541" t="s">
        <v>66</v>
      </c>
      <c r="J541" t="s">
        <v>55</v>
      </c>
      <c r="K541" t="s">
        <v>1475</v>
      </c>
      <c r="L541" t="s">
        <v>84</v>
      </c>
      <c r="M541">
        <v>0</v>
      </c>
      <c r="N541">
        <v>0</v>
      </c>
      <c r="O541" t="s">
        <v>58</v>
      </c>
      <c r="P541">
        <v>1</v>
      </c>
      <c r="Q541" t="s">
        <v>59</v>
      </c>
      <c r="R541" t="s">
        <v>1476</v>
      </c>
      <c r="S541">
        <v>38.060263999999997</v>
      </c>
      <c r="T541">
        <v>-122.830646</v>
      </c>
      <c r="U541">
        <v>0</v>
      </c>
      <c r="V541">
        <v>80.849999999999994</v>
      </c>
      <c r="W541">
        <v>0</v>
      </c>
      <c r="X541">
        <v>0</v>
      </c>
      <c r="Y541">
        <v>0</v>
      </c>
      <c r="Z541" t="s">
        <v>61</v>
      </c>
      <c r="AA541">
        <v>0</v>
      </c>
      <c r="AB541">
        <v>0</v>
      </c>
      <c r="AC541">
        <v>1</v>
      </c>
      <c r="AD541">
        <v>0</v>
      </c>
      <c r="AE541" t="s">
        <v>62</v>
      </c>
      <c r="AF541">
        <v>1</v>
      </c>
      <c r="AG541">
        <v>1885</v>
      </c>
      <c r="AH541">
        <v>0</v>
      </c>
      <c r="AI541" t="s">
        <v>63</v>
      </c>
      <c r="AJ541">
        <v>0</v>
      </c>
      <c r="AK541">
        <v>2</v>
      </c>
      <c r="AL541">
        <v>1</v>
      </c>
      <c r="AM541" t="s">
        <v>64</v>
      </c>
      <c r="AN541">
        <v>0</v>
      </c>
      <c r="AO541">
        <v>0</v>
      </c>
      <c r="AP541">
        <v>1</v>
      </c>
      <c r="AQ541">
        <v>9</v>
      </c>
      <c r="AR541">
        <v>751.65</v>
      </c>
      <c r="AS541">
        <v>0</v>
      </c>
      <c r="AT541">
        <v>390.06</v>
      </c>
      <c r="AU541">
        <v>0</v>
      </c>
      <c r="AV541">
        <v>1141.71</v>
      </c>
      <c r="AW541">
        <v>0</v>
      </c>
      <c r="AX541">
        <v>1</v>
      </c>
      <c r="AY541">
        <v>94956</v>
      </c>
      <c r="AZ541">
        <v>1</v>
      </c>
    </row>
    <row r="542" spans="1:52">
      <c r="A542">
        <v>35</v>
      </c>
      <c r="B542">
        <v>10</v>
      </c>
      <c r="C542">
        <v>0</v>
      </c>
      <c r="D542" t="s">
        <v>52</v>
      </c>
      <c r="E542" t="s">
        <v>52</v>
      </c>
      <c r="F542">
        <v>67</v>
      </c>
      <c r="G542" t="s">
        <v>1477</v>
      </c>
      <c r="H542">
        <v>2539</v>
      </c>
      <c r="I542" t="s">
        <v>54</v>
      </c>
      <c r="J542" t="s">
        <v>55</v>
      </c>
      <c r="K542" t="s">
        <v>1478</v>
      </c>
      <c r="L542" t="s">
        <v>57</v>
      </c>
      <c r="M542">
        <v>0</v>
      </c>
      <c r="N542">
        <v>0</v>
      </c>
      <c r="O542" t="s">
        <v>58</v>
      </c>
      <c r="P542">
        <v>1</v>
      </c>
      <c r="Q542" t="s">
        <v>77</v>
      </c>
      <c r="R542" t="s">
        <v>1479</v>
      </c>
      <c r="S542">
        <v>33.999991999999999</v>
      </c>
      <c r="T542">
        <v>-117.53539499999999</v>
      </c>
      <c r="U542">
        <v>0</v>
      </c>
      <c r="V542">
        <v>49.85</v>
      </c>
      <c r="W542">
        <v>0</v>
      </c>
      <c r="X542">
        <v>0</v>
      </c>
      <c r="Y542">
        <v>0</v>
      </c>
      <c r="Z542" t="s">
        <v>61</v>
      </c>
      <c r="AA542">
        <v>1</v>
      </c>
      <c r="AB542">
        <v>1</v>
      </c>
      <c r="AC542">
        <v>1</v>
      </c>
      <c r="AD542">
        <v>0</v>
      </c>
      <c r="AE542" t="s">
        <v>62</v>
      </c>
      <c r="AF542">
        <v>0</v>
      </c>
      <c r="AG542">
        <v>18980</v>
      </c>
      <c r="AH542">
        <v>1</v>
      </c>
      <c r="AI542" t="s">
        <v>63</v>
      </c>
      <c r="AJ542">
        <v>0</v>
      </c>
      <c r="AK542">
        <v>3</v>
      </c>
      <c r="AL542">
        <v>0</v>
      </c>
      <c r="AM542" t="s">
        <v>64</v>
      </c>
      <c r="AN542">
        <v>1</v>
      </c>
      <c r="AO542">
        <v>1</v>
      </c>
      <c r="AP542">
        <v>0</v>
      </c>
      <c r="AQ542">
        <v>31</v>
      </c>
      <c r="AR542">
        <v>1520.1</v>
      </c>
      <c r="AS542">
        <v>0</v>
      </c>
      <c r="AT542">
        <v>0</v>
      </c>
      <c r="AU542">
        <v>0</v>
      </c>
      <c r="AV542">
        <v>1520.1</v>
      </c>
      <c r="AW542">
        <v>0</v>
      </c>
      <c r="AX542">
        <v>1</v>
      </c>
      <c r="AY542">
        <v>91752</v>
      </c>
      <c r="AZ542">
        <v>0</v>
      </c>
    </row>
    <row r="543" spans="1:52">
      <c r="A543">
        <v>57</v>
      </c>
      <c r="B543">
        <v>14</v>
      </c>
      <c r="C543">
        <v>0</v>
      </c>
      <c r="D543" t="s">
        <v>52</v>
      </c>
      <c r="E543" t="s">
        <v>52</v>
      </c>
      <c r="F543">
        <v>77</v>
      </c>
      <c r="G543" t="s">
        <v>482</v>
      </c>
      <c r="H543">
        <v>3163</v>
      </c>
      <c r="I543" t="s">
        <v>66</v>
      </c>
      <c r="J543" t="s">
        <v>55</v>
      </c>
      <c r="K543" t="s">
        <v>1480</v>
      </c>
      <c r="L543" t="s">
        <v>57</v>
      </c>
      <c r="M543">
        <v>1</v>
      </c>
      <c r="N543">
        <v>0</v>
      </c>
      <c r="O543" t="s">
        <v>58</v>
      </c>
      <c r="P543">
        <v>1</v>
      </c>
      <c r="Q543" t="s">
        <v>85</v>
      </c>
      <c r="R543" t="s">
        <v>805</v>
      </c>
      <c r="S543">
        <v>34.083086000000002</v>
      </c>
      <c r="T543">
        <v>-117.73799699999999</v>
      </c>
      <c r="U543">
        <v>1</v>
      </c>
      <c r="V543">
        <v>35.15</v>
      </c>
      <c r="W543">
        <v>0</v>
      </c>
      <c r="X543">
        <v>1</v>
      </c>
      <c r="Y543">
        <v>3</v>
      </c>
      <c r="Z543" t="s">
        <v>61</v>
      </c>
      <c r="AA543">
        <v>1</v>
      </c>
      <c r="AB543">
        <v>1</v>
      </c>
      <c r="AC543">
        <v>1</v>
      </c>
      <c r="AD543">
        <v>1</v>
      </c>
      <c r="AE543" t="s">
        <v>62</v>
      </c>
      <c r="AF543">
        <v>0</v>
      </c>
      <c r="AG543">
        <v>46626</v>
      </c>
      <c r="AH543">
        <v>0</v>
      </c>
      <c r="AI543" t="s">
        <v>63</v>
      </c>
      <c r="AJ543">
        <v>1</v>
      </c>
      <c r="AK543">
        <v>4</v>
      </c>
      <c r="AL543">
        <v>0</v>
      </c>
      <c r="AM543" t="s">
        <v>64</v>
      </c>
      <c r="AN543">
        <v>0</v>
      </c>
      <c r="AO543">
        <v>0</v>
      </c>
      <c r="AP543">
        <v>0</v>
      </c>
      <c r="AQ543">
        <v>32</v>
      </c>
      <c r="AR543">
        <v>1051.05</v>
      </c>
      <c r="AS543">
        <v>0</v>
      </c>
      <c r="AT543">
        <v>0</v>
      </c>
      <c r="AU543">
        <v>0</v>
      </c>
      <c r="AV543">
        <v>1051.05</v>
      </c>
      <c r="AW543">
        <v>0</v>
      </c>
      <c r="AX543">
        <v>1</v>
      </c>
      <c r="AY543">
        <v>91767</v>
      </c>
      <c r="AZ543">
        <v>0</v>
      </c>
    </row>
    <row r="544" spans="1:52">
      <c r="A544">
        <v>62</v>
      </c>
      <c r="B544">
        <v>0</v>
      </c>
      <c r="C544">
        <v>41.51</v>
      </c>
      <c r="D544" t="s">
        <v>52</v>
      </c>
      <c r="E544" t="s">
        <v>52</v>
      </c>
      <c r="F544">
        <v>60</v>
      </c>
      <c r="G544" t="s">
        <v>310</v>
      </c>
      <c r="H544">
        <v>4336</v>
      </c>
      <c r="I544" t="s">
        <v>75</v>
      </c>
      <c r="J544" t="s">
        <v>55</v>
      </c>
      <c r="K544" t="s">
        <v>1481</v>
      </c>
      <c r="L544" t="s">
        <v>57</v>
      </c>
      <c r="M544">
        <v>0</v>
      </c>
      <c r="N544">
        <v>0</v>
      </c>
      <c r="O544" t="s">
        <v>58</v>
      </c>
      <c r="P544">
        <v>0</v>
      </c>
      <c r="Q544" t="s">
        <v>72</v>
      </c>
      <c r="R544" t="s">
        <v>650</v>
      </c>
      <c r="S544">
        <v>37.721052</v>
      </c>
      <c r="T544">
        <v>-122.413573</v>
      </c>
      <c r="U544">
        <v>0</v>
      </c>
      <c r="V544">
        <v>19.05</v>
      </c>
      <c r="W544">
        <v>0</v>
      </c>
      <c r="X544">
        <v>0</v>
      </c>
      <c r="Y544">
        <v>0</v>
      </c>
      <c r="Z544" t="s">
        <v>209</v>
      </c>
      <c r="AA544">
        <v>0</v>
      </c>
      <c r="AB544">
        <v>0</v>
      </c>
      <c r="AC544">
        <v>0</v>
      </c>
      <c r="AD544">
        <v>0</v>
      </c>
      <c r="AE544" t="s">
        <v>79</v>
      </c>
      <c r="AF544">
        <v>1</v>
      </c>
      <c r="AG544">
        <v>40137</v>
      </c>
      <c r="AH544">
        <v>0</v>
      </c>
      <c r="AI544" t="s">
        <v>63</v>
      </c>
      <c r="AJ544">
        <v>0</v>
      </c>
      <c r="AK544">
        <v>5</v>
      </c>
      <c r="AL544">
        <v>0</v>
      </c>
      <c r="AM544" t="s">
        <v>64</v>
      </c>
      <c r="AN544">
        <v>0</v>
      </c>
      <c r="AO544">
        <v>0</v>
      </c>
      <c r="AP544">
        <v>0</v>
      </c>
      <c r="AQ544">
        <v>16</v>
      </c>
      <c r="AR544">
        <v>326.64999999999998</v>
      </c>
      <c r="AS544">
        <v>0</v>
      </c>
      <c r="AT544">
        <v>664.16</v>
      </c>
      <c r="AU544">
        <v>0</v>
      </c>
      <c r="AV544">
        <v>990.81</v>
      </c>
      <c r="AW544">
        <v>0</v>
      </c>
      <c r="AX544">
        <v>0</v>
      </c>
      <c r="AY544">
        <v>94134</v>
      </c>
      <c r="AZ544">
        <v>0</v>
      </c>
    </row>
    <row r="545" spans="1:52">
      <c r="A545">
        <v>38</v>
      </c>
      <c r="B545">
        <v>0</v>
      </c>
      <c r="C545">
        <v>20.440000000000001</v>
      </c>
      <c r="D545" t="s">
        <v>52</v>
      </c>
      <c r="E545" t="s">
        <v>52</v>
      </c>
      <c r="F545">
        <v>22</v>
      </c>
      <c r="G545" t="s">
        <v>1482</v>
      </c>
      <c r="H545">
        <v>6050</v>
      </c>
      <c r="I545" t="s">
        <v>75</v>
      </c>
      <c r="J545" t="s">
        <v>55</v>
      </c>
      <c r="K545" t="s">
        <v>1483</v>
      </c>
      <c r="L545" t="s">
        <v>57</v>
      </c>
      <c r="M545">
        <v>1</v>
      </c>
      <c r="N545">
        <v>0</v>
      </c>
      <c r="O545" t="s">
        <v>68</v>
      </c>
      <c r="P545">
        <v>0</v>
      </c>
      <c r="Q545" t="s">
        <v>72</v>
      </c>
      <c r="R545" t="s">
        <v>1484</v>
      </c>
      <c r="S545">
        <v>36.819628000000002</v>
      </c>
      <c r="T545">
        <v>-119.440414</v>
      </c>
      <c r="U545">
        <v>1</v>
      </c>
      <c r="V545">
        <v>20.2</v>
      </c>
      <c r="W545">
        <v>0</v>
      </c>
      <c r="X545">
        <v>3</v>
      </c>
      <c r="Y545">
        <v>1</v>
      </c>
      <c r="Z545" t="s">
        <v>61</v>
      </c>
      <c r="AA545">
        <v>0</v>
      </c>
      <c r="AB545">
        <v>0</v>
      </c>
      <c r="AC545">
        <v>0</v>
      </c>
      <c r="AD545">
        <v>1</v>
      </c>
      <c r="AE545" t="s">
        <v>79</v>
      </c>
      <c r="AF545">
        <v>1</v>
      </c>
      <c r="AG545">
        <v>28991</v>
      </c>
      <c r="AH545">
        <v>0</v>
      </c>
      <c r="AI545" t="s">
        <v>63</v>
      </c>
      <c r="AJ545">
        <v>1</v>
      </c>
      <c r="AK545">
        <v>4</v>
      </c>
      <c r="AL545">
        <v>0</v>
      </c>
      <c r="AM545" t="s">
        <v>64</v>
      </c>
      <c r="AN545">
        <v>0</v>
      </c>
      <c r="AO545">
        <v>0</v>
      </c>
      <c r="AP545">
        <v>0</v>
      </c>
      <c r="AQ545">
        <v>53</v>
      </c>
      <c r="AR545">
        <v>1068.1500000000001</v>
      </c>
      <c r="AS545">
        <v>0</v>
      </c>
      <c r="AT545">
        <v>1083.32</v>
      </c>
      <c r="AU545">
        <v>0</v>
      </c>
      <c r="AV545">
        <v>2151.4699999999998</v>
      </c>
      <c r="AW545">
        <v>0</v>
      </c>
      <c r="AX545">
        <v>0</v>
      </c>
      <c r="AY545">
        <v>93657</v>
      </c>
      <c r="AZ545">
        <v>0</v>
      </c>
    </row>
    <row r="546" spans="1:52">
      <c r="A546">
        <v>76</v>
      </c>
      <c r="B546">
        <v>30</v>
      </c>
      <c r="C546">
        <v>15.28</v>
      </c>
      <c r="D546" t="s">
        <v>175</v>
      </c>
      <c r="E546" t="s">
        <v>176</v>
      </c>
      <c r="F546">
        <v>76</v>
      </c>
      <c r="G546" t="s">
        <v>1485</v>
      </c>
      <c r="H546">
        <v>3964</v>
      </c>
      <c r="I546" t="s">
        <v>66</v>
      </c>
      <c r="J546" t="s">
        <v>55</v>
      </c>
      <c r="K546" t="s">
        <v>1486</v>
      </c>
      <c r="L546" t="s">
        <v>84</v>
      </c>
      <c r="M546">
        <v>1</v>
      </c>
      <c r="N546">
        <v>0</v>
      </c>
      <c r="O546" t="s">
        <v>58</v>
      </c>
      <c r="P546">
        <v>1</v>
      </c>
      <c r="Q546" t="s">
        <v>59</v>
      </c>
      <c r="R546" t="s">
        <v>1487</v>
      </c>
      <c r="S546">
        <v>33.794989999999999</v>
      </c>
      <c r="T546">
        <v>-118.065591</v>
      </c>
      <c r="U546">
        <v>1</v>
      </c>
      <c r="V546">
        <v>70.45</v>
      </c>
      <c r="W546">
        <v>0</v>
      </c>
      <c r="X546">
        <v>2</v>
      </c>
      <c r="Y546">
        <v>1</v>
      </c>
      <c r="Z546" t="s">
        <v>93</v>
      </c>
      <c r="AA546">
        <v>0</v>
      </c>
      <c r="AB546">
        <v>0</v>
      </c>
      <c r="AC546">
        <v>1</v>
      </c>
      <c r="AD546">
        <v>1</v>
      </c>
      <c r="AE546" t="s">
        <v>161</v>
      </c>
      <c r="AF546">
        <v>1</v>
      </c>
      <c r="AG546">
        <v>21343</v>
      </c>
      <c r="AH546">
        <v>0</v>
      </c>
      <c r="AI546" t="s">
        <v>63</v>
      </c>
      <c r="AJ546">
        <v>1</v>
      </c>
      <c r="AK546">
        <v>2</v>
      </c>
      <c r="AL546">
        <v>1</v>
      </c>
      <c r="AM546" t="s">
        <v>64</v>
      </c>
      <c r="AN546">
        <v>0</v>
      </c>
      <c r="AO546">
        <v>0</v>
      </c>
      <c r="AP546">
        <v>0</v>
      </c>
      <c r="AQ546">
        <v>1</v>
      </c>
      <c r="AR546">
        <v>70.45</v>
      </c>
      <c r="AS546">
        <v>0</v>
      </c>
      <c r="AT546">
        <v>15.28</v>
      </c>
      <c r="AU546">
        <v>0</v>
      </c>
      <c r="AV546">
        <v>85.73</v>
      </c>
      <c r="AW546">
        <v>0</v>
      </c>
      <c r="AX546">
        <v>1</v>
      </c>
      <c r="AY546">
        <v>90720</v>
      </c>
      <c r="AZ546">
        <v>1</v>
      </c>
    </row>
    <row r="547" spans="1:52">
      <c r="A547">
        <v>38</v>
      </c>
      <c r="B547">
        <v>4</v>
      </c>
      <c r="C547">
        <v>0</v>
      </c>
      <c r="D547" t="s">
        <v>88</v>
      </c>
      <c r="E547" t="s">
        <v>126</v>
      </c>
      <c r="F547">
        <v>91</v>
      </c>
      <c r="G547" t="s">
        <v>210</v>
      </c>
      <c r="H547">
        <v>3051</v>
      </c>
      <c r="I547" t="s">
        <v>75</v>
      </c>
      <c r="J547" t="s">
        <v>55</v>
      </c>
      <c r="K547" t="s">
        <v>1488</v>
      </c>
      <c r="L547" t="s">
        <v>84</v>
      </c>
      <c r="M547">
        <v>0</v>
      </c>
      <c r="N547">
        <v>1</v>
      </c>
      <c r="O547" t="s">
        <v>68</v>
      </c>
      <c r="P547">
        <v>1</v>
      </c>
      <c r="Q547" t="s">
        <v>85</v>
      </c>
      <c r="R547" t="s">
        <v>1489</v>
      </c>
      <c r="S547">
        <v>38.646096</v>
      </c>
      <c r="T547">
        <v>-121.44243299999999</v>
      </c>
      <c r="U547">
        <v>0</v>
      </c>
      <c r="V547">
        <v>53.95</v>
      </c>
      <c r="W547">
        <v>0</v>
      </c>
      <c r="X547">
        <v>0</v>
      </c>
      <c r="Y547">
        <v>0</v>
      </c>
      <c r="Z547" t="s">
        <v>87</v>
      </c>
      <c r="AA547">
        <v>1</v>
      </c>
      <c r="AB547">
        <v>0</v>
      </c>
      <c r="AC547">
        <v>1</v>
      </c>
      <c r="AD547">
        <v>0</v>
      </c>
      <c r="AE547" t="s">
        <v>79</v>
      </c>
      <c r="AF547">
        <v>0</v>
      </c>
      <c r="AG547">
        <v>34894</v>
      </c>
      <c r="AH547">
        <v>0</v>
      </c>
      <c r="AI547" t="s">
        <v>63</v>
      </c>
      <c r="AJ547">
        <v>0</v>
      </c>
      <c r="AK547">
        <v>2</v>
      </c>
      <c r="AL547">
        <v>0</v>
      </c>
      <c r="AM547" t="s">
        <v>64</v>
      </c>
      <c r="AN547">
        <v>1</v>
      </c>
      <c r="AO547">
        <v>1</v>
      </c>
      <c r="AP547">
        <v>1</v>
      </c>
      <c r="AQ547">
        <v>44</v>
      </c>
      <c r="AR547">
        <v>2375.4</v>
      </c>
      <c r="AS547">
        <v>0</v>
      </c>
      <c r="AT547">
        <v>0</v>
      </c>
      <c r="AU547">
        <v>0</v>
      </c>
      <c r="AV547">
        <v>2375.4</v>
      </c>
      <c r="AW547">
        <v>0</v>
      </c>
      <c r="AX547">
        <v>1</v>
      </c>
      <c r="AY547">
        <v>95838</v>
      </c>
      <c r="AZ547">
        <v>1</v>
      </c>
    </row>
    <row r="548" spans="1:52">
      <c r="A548">
        <v>58</v>
      </c>
      <c r="B548">
        <v>16</v>
      </c>
      <c r="C548">
        <v>32.81</v>
      </c>
      <c r="D548" t="s">
        <v>52</v>
      </c>
      <c r="E548" t="s">
        <v>52</v>
      </c>
      <c r="F548">
        <v>34</v>
      </c>
      <c r="G548" t="s">
        <v>714</v>
      </c>
      <c r="H548">
        <v>3319</v>
      </c>
      <c r="I548" t="s">
        <v>66</v>
      </c>
      <c r="J548" t="s">
        <v>55</v>
      </c>
      <c r="K548" t="s">
        <v>1490</v>
      </c>
      <c r="L548" t="s">
        <v>57</v>
      </c>
      <c r="M548">
        <v>0</v>
      </c>
      <c r="N548">
        <v>0</v>
      </c>
      <c r="O548" t="s">
        <v>68</v>
      </c>
      <c r="P548">
        <v>1</v>
      </c>
      <c r="Q548" t="s">
        <v>59</v>
      </c>
      <c r="R548" t="s">
        <v>716</v>
      </c>
      <c r="S548">
        <v>35.746484000000002</v>
      </c>
      <c r="T548">
        <v>-121.223355</v>
      </c>
      <c r="U548">
        <v>0</v>
      </c>
      <c r="V548">
        <v>74.650000000000006</v>
      </c>
      <c r="W548">
        <v>0</v>
      </c>
      <c r="X548">
        <v>0</v>
      </c>
      <c r="Y548">
        <v>0</v>
      </c>
      <c r="Z548" t="s">
        <v>61</v>
      </c>
      <c r="AA548">
        <v>1</v>
      </c>
      <c r="AB548">
        <v>0</v>
      </c>
      <c r="AC548">
        <v>1</v>
      </c>
      <c r="AD548">
        <v>0</v>
      </c>
      <c r="AE548" t="s">
        <v>62</v>
      </c>
      <c r="AF548">
        <v>1</v>
      </c>
      <c r="AG548">
        <v>471</v>
      </c>
      <c r="AH548">
        <v>0</v>
      </c>
      <c r="AI548" t="s">
        <v>63</v>
      </c>
      <c r="AJ548">
        <v>0</v>
      </c>
      <c r="AK548">
        <v>3</v>
      </c>
      <c r="AL548">
        <v>0</v>
      </c>
      <c r="AM548" t="s">
        <v>64</v>
      </c>
      <c r="AN548">
        <v>0</v>
      </c>
      <c r="AO548">
        <v>0</v>
      </c>
      <c r="AP548">
        <v>0</v>
      </c>
      <c r="AQ548">
        <v>5</v>
      </c>
      <c r="AR548">
        <v>383.65</v>
      </c>
      <c r="AS548">
        <v>0</v>
      </c>
      <c r="AT548">
        <v>164.05</v>
      </c>
      <c r="AU548">
        <v>0</v>
      </c>
      <c r="AV548">
        <v>547.70000000000005</v>
      </c>
      <c r="AW548">
        <v>0</v>
      </c>
      <c r="AX548">
        <v>1</v>
      </c>
      <c r="AY548">
        <v>93452</v>
      </c>
      <c r="AZ548">
        <v>0</v>
      </c>
    </row>
    <row r="549" spans="1:52">
      <c r="A549">
        <v>57</v>
      </c>
      <c r="B549">
        <v>7</v>
      </c>
      <c r="C549">
        <v>20.79</v>
      </c>
      <c r="D549" t="s">
        <v>52</v>
      </c>
      <c r="E549" t="s">
        <v>52</v>
      </c>
      <c r="F549">
        <v>26</v>
      </c>
      <c r="G549" t="s">
        <v>1491</v>
      </c>
      <c r="H549">
        <v>6100</v>
      </c>
      <c r="I549" t="s">
        <v>75</v>
      </c>
      <c r="J549" t="s">
        <v>55</v>
      </c>
      <c r="K549" t="s">
        <v>1492</v>
      </c>
      <c r="L549" t="s">
        <v>57</v>
      </c>
      <c r="M549">
        <v>0</v>
      </c>
      <c r="N549">
        <v>1</v>
      </c>
      <c r="O549" t="s">
        <v>58</v>
      </c>
      <c r="P549">
        <v>1</v>
      </c>
      <c r="Q549" t="s">
        <v>59</v>
      </c>
      <c r="R549" t="s">
        <v>1493</v>
      </c>
      <c r="S549">
        <v>33.521447000000002</v>
      </c>
      <c r="T549">
        <v>-117.602555</v>
      </c>
      <c r="U549">
        <v>1</v>
      </c>
      <c r="V549">
        <v>104.4</v>
      </c>
      <c r="W549">
        <v>1</v>
      </c>
      <c r="X549">
        <v>0</v>
      </c>
      <c r="Y549">
        <v>7</v>
      </c>
      <c r="Z549" t="s">
        <v>87</v>
      </c>
      <c r="AA549">
        <v>0</v>
      </c>
      <c r="AB549">
        <v>1</v>
      </c>
      <c r="AC549">
        <v>1</v>
      </c>
      <c r="AD549">
        <v>1</v>
      </c>
      <c r="AE549" t="s">
        <v>161</v>
      </c>
      <c r="AF549">
        <v>1</v>
      </c>
      <c r="AG549">
        <v>34321</v>
      </c>
      <c r="AH549">
        <v>0</v>
      </c>
      <c r="AI549" t="s">
        <v>63</v>
      </c>
      <c r="AJ549">
        <v>1</v>
      </c>
      <c r="AK549">
        <v>3</v>
      </c>
      <c r="AL549">
        <v>0</v>
      </c>
      <c r="AM549" t="s">
        <v>64</v>
      </c>
      <c r="AN549">
        <v>1</v>
      </c>
      <c r="AO549">
        <v>1</v>
      </c>
      <c r="AP549">
        <v>1</v>
      </c>
      <c r="AQ549">
        <v>50</v>
      </c>
      <c r="AR549">
        <v>5232.8999999999996</v>
      </c>
      <c r="AS549">
        <v>0</v>
      </c>
      <c r="AT549">
        <v>1039.5</v>
      </c>
      <c r="AU549">
        <v>0</v>
      </c>
      <c r="AV549">
        <v>6272.4</v>
      </c>
      <c r="AW549">
        <v>0</v>
      </c>
      <c r="AX549">
        <v>1</v>
      </c>
      <c r="AY549">
        <v>92675</v>
      </c>
      <c r="AZ549">
        <v>0</v>
      </c>
    </row>
    <row r="550" spans="1:52">
      <c r="A550">
        <v>64</v>
      </c>
      <c r="B550">
        <v>24</v>
      </c>
      <c r="C550">
        <v>41.34</v>
      </c>
      <c r="D550" t="s">
        <v>52</v>
      </c>
      <c r="E550" t="s">
        <v>52</v>
      </c>
      <c r="F550">
        <v>64</v>
      </c>
      <c r="G550" t="s">
        <v>1494</v>
      </c>
      <c r="H550">
        <v>4628</v>
      </c>
      <c r="I550" t="s">
        <v>75</v>
      </c>
      <c r="J550" t="s">
        <v>55</v>
      </c>
      <c r="K550" t="s">
        <v>1495</v>
      </c>
      <c r="L550" t="s">
        <v>57</v>
      </c>
      <c r="M550">
        <v>0</v>
      </c>
      <c r="N550">
        <v>1</v>
      </c>
      <c r="O550" t="s">
        <v>68</v>
      </c>
      <c r="P550">
        <v>1</v>
      </c>
      <c r="Q550" t="s">
        <v>85</v>
      </c>
      <c r="R550" t="s">
        <v>1496</v>
      </c>
      <c r="S550">
        <v>38.377164999999998</v>
      </c>
      <c r="T550">
        <v>-123.03795700000001</v>
      </c>
      <c r="U550">
        <v>1</v>
      </c>
      <c r="V550">
        <v>81.400000000000006</v>
      </c>
      <c r="W550">
        <v>1</v>
      </c>
      <c r="X550">
        <v>0</v>
      </c>
      <c r="Y550">
        <v>6</v>
      </c>
      <c r="Z550" t="s">
        <v>87</v>
      </c>
      <c r="AA550">
        <v>1</v>
      </c>
      <c r="AB550">
        <v>1</v>
      </c>
      <c r="AC550">
        <v>1</v>
      </c>
      <c r="AD550">
        <v>1</v>
      </c>
      <c r="AE550" t="s">
        <v>79</v>
      </c>
      <c r="AF550">
        <v>1</v>
      </c>
      <c r="AG550">
        <v>1785</v>
      </c>
      <c r="AH550">
        <v>1</v>
      </c>
      <c r="AI550" t="s">
        <v>63</v>
      </c>
      <c r="AJ550">
        <v>1</v>
      </c>
      <c r="AK550">
        <v>4</v>
      </c>
      <c r="AL550">
        <v>0</v>
      </c>
      <c r="AM550" t="s">
        <v>64</v>
      </c>
      <c r="AN550">
        <v>1</v>
      </c>
      <c r="AO550">
        <v>1</v>
      </c>
      <c r="AP550">
        <v>0</v>
      </c>
      <c r="AQ550">
        <v>52</v>
      </c>
      <c r="AR550">
        <v>4354.45</v>
      </c>
      <c r="AS550">
        <v>0</v>
      </c>
      <c r="AT550">
        <v>2149.6799999999998</v>
      </c>
      <c r="AU550">
        <v>0</v>
      </c>
      <c r="AV550">
        <v>6504.13</v>
      </c>
      <c r="AW550">
        <v>0</v>
      </c>
      <c r="AX550">
        <v>1</v>
      </c>
      <c r="AY550">
        <v>94923</v>
      </c>
      <c r="AZ550">
        <v>0</v>
      </c>
    </row>
    <row r="551" spans="1:52">
      <c r="A551">
        <v>31</v>
      </c>
      <c r="B551">
        <v>30</v>
      </c>
      <c r="C551">
        <v>4.41</v>
      </c>
      <c r="D551" t="s">
        <v>88</v>
      </c>
      <c r="E551" t="s">
        <v>165</v>
      </c>
      <c r="F551">
        <v>70</v>
      </c>
      <c r="G551" t="s">
        <v>186</v>
      </c>
      <c r="H551">
        <v>5955</v>
      </c>
      <c r="I551" t="s">
        <v>66</v>
      </c>
      <c r="J551" t="s">
        <v>55</v>
      </c>
      <c r="K551" t="s">
        <v>1497</v>
      </c>
      <c r="L551" t="s">
        <v>84</v>
      </c>
      <c r="M551">
        <v>0</v>
      </c>
      <c r="N551">
        <v>0</v>
      </c>
      <c r="O551" t="s">
        <v>58</v>
      </c>
      <c r="P551">
        <v>1</v>
      </c>
      <c r="Q551" t="s">
        <v>77</v>
      </c>
      <c r="R551" t="s">
        <v>475</v>
      </c>
      <c r="S551">
        <v>34.066302999999998</v>
      </c>
      <c r="T551">
        <v>-118.435479</v>
      </c>
      <c r="U551">
        <v>0</v>
      </c>
      <c r="V551">
        <v>44.1</v>
      </c>
      <c r="W551">
        <v>0</v>
      </c>
      <c r="X551">
        <v>0</v>
      </c>
      <c r="Y551">
        <v>0</v>
      </c>
      <c r="Z551" t="s">
        <v>93</v>
      </c>
      <c r="AA551">
        <v>0</v>
      </c>
      <c r="AB551">
        <v>0</v>
      </c>
      <c r="AC551">
        <v>1</v>
      </c>
      <c r="AD551">
        <v>0</v>
      </c>
      <c r="AE551" t="s">
        <v>62</v>
      </c>
      <c r="AF551">
        <v>1</v>
      </c>
      <c r="AG551">
        <v>44150</v>
      </c>
      <c r="AH551">
        <v>0</v>
      </c>
      <c r="AI551" t="s">
        <v>63</v>
      </c>
      <c r="AJ551">
        <v>0</v>
      </c>
      <c r="AK551">
        <v>3</v>
      </c>
      <c r="AL551">
        <v>0</v>
      </c>
      <c r="AM551" t="s">
        <v>64</v>
      </c>
      <c r="AN551">
        <v>0</v>
      </c>
      <c r="AO551">
        <v>0</v>
      </c>
      <c r="AP551">
        <v>0</v>
      </c>
      <c r="AQ551">
        <v>1</v>
      </c>
      <c r="AR551">
        <v>44.1</v>
      </c>
      <c r="AS551">
        <v>0</v>
      </c>
      <c r="AT551">
        <v>4.41</v>
      </c>
      <c r="AU551">
        <v>0</v>
      </c>
      <c r="AV551">
        <v>48.51</v>
      </c>
      <c r="AW551">
        <v>0</v>
      </c>
      <c r="AX551">
        <v>1</v>
      </c>
      <c r="AY551">
        <v>90024</v>
      </c>
      <c r="AZ551">
        <v>1</v>
      </c>
    </row>
    <row r="552" spans="1:52">
      <c r="A552">
        <v>50</v>
      </c>
      <c r="B552">
        <v>10</v>
      </c>
      <c r="C552">
        <v>37.6</v>
      </c>
      <c r="D552" t="s">
        <v>52</v>
      </c>
      <c r="E552" t="s">
        <v>52</v>
      </c>
      <c r="F552">
        <v>54</v>
      </c>
      <c r="G552" t="s">
        <v>1498</v>
      </c>
      <c r="H552">
        <v>5168</v>
      </c>
      <c r="I552" t="s">
        <v>66</v>
      </c>
      <c r="J552" t="s">
        <v>55</v>
      </c>
      <c r="K552" t="s">
        <v>1499</v>
      </c>
      <c r="L552" t="s">
        <v>57</v>
      </c>
      <c r="M552">
        <v>0</v>
      </c>
      <c r="N552">
        <v>0</v>
      </c>
      <c r="O552" t="s">
        <v>58</v>
      </c>
      <c r="P552">
        <v>1</v>
      </c>
      <c r="Q552" t="s">
        <v>59</v>
      </c>
      <c r="R552" t="s">
        <v>1500</v>
      </c>
      <c r="S552">
        <v>37.592300000000002</v>
      </c>
      <c r="T552">
        <v>-120.85328800000001</v>
      </c>
      <c r="U552">
        <v>1</v>
      </c>
      <c r="V552">
        <v>79.3</v>
      </c>
      <c r="W552">
        <v>1</v>
      </c>
      <c r="X552">
        <v>0</v>
      </c>
      <c r="Y552">
        <v>5</v>
      </c>
      <c r="Z552" t="s">
        <v>61</v>
      </c>
      <c r="AA552">
        <v>1</v>
      </c>
      <c r="AB552">
        <v>0</v>
      </c>
      <c r="AC552">
        <v>0</v>
      </c>
      <c r="AD552">
        <v>1</v>
      </c>
      <c r="AE552" t="s">
        <v>62</v>
      </c>
      <c r="AF552">
        <v>1</v>
      </c>
      <c r="AG552">
        <v>6822</v>
      </c>
      <c r="AH552">
        <v>0</v>
      </c>
      <c r="AI552" t="s">
        <v>63</v>
      </c>
      <c r="AJ552">
        <v>1</v>
      </c>
      <c r="AK552">
        <v>3</v>
      </c>
      <c r="AL552">
        <v>0</v>
      </c>
      <c r="AM552" t="s">
        <v>64</v>
      </c>
      <c r="AN552">
        <v>0</v>
      </c>
      <c r="AO552">
        <v>0</v>
      </c>
      <c r="AP552">
        <v>0</v>
      </c>
      <c r="AQ552">
        <v>26</v>
      </c>
      <c r="AR552">
        <v>2015.8</v>
      </c>
      <c r="AS552">
        <v>0</v>
      </c>
      <c r="AT552">
        <v>977.6</v>
      </c>
      <c r="AU552">
        <v>0</v>
      </c>
      <c r="AV552">
        <v>2993.4</v>
      </c>
      <c r="AW552">
        <v>0</v>
      </c>
      <c r="AX552">
        <v>1</v>
      </c>
      <c r="AY552">
        <v>95326</v>
      </c>
      <c r="AZ552">
        <v>0</v>
      </c>
    </row>
    <row r="553" spans="1:52">
      <c r="A553">
        <v>30</v>
      </c>
      <c r="B553">
        <v>51</v>
      </c>
      <c r="C553">
        <v>7.41</v>
      </c>
      <c r="D553" t="s">
        <v>52</v>
      </c>
      <c r="E553" t="s">
        <v>52</v>
      </c>
      <c r="F553">
        <v>25</v>
      </c>
      <c r="G553" t="s">
        <v>1128</v>
      </c>
      <c r="H553">
        <v>4870</v>
      </c>
      <c r="I553" t="s">
        <v>75</v>
      </c>
      <c r="J553" t="s">
        <v>55</v>
      </c>
      <c r="K553" t="s">
        <v>1501</v>
      </c>
      <c r="L553" t="s">
        <v>57</v>
      </c>
      <c r="M553">
        <v>0</v>
      </c>
      <c r="N553">
        <v>1</v>
      </c>
      <c r="O553" t="s">
        <v>58</v>
      </c>
      <c r="P553">
        <v>1</v>
      </c>
      <c r="Q553" t="s">
        <v>77</v>
      </c>
      <c r="R553" t="s">
        <v>1502</v>
      </c>
      <c r="S553">
        <v>33.828288999999998</v>
      </c>
      <c r="T553">
        <v>-117.201666</v>
      </c>
      <c r="U553">
        <v>0</v>
      </c>
      <c r="V553">
        <v>60.25</v>
      </c>
      <c r="W553">
        <v>0</v>
      </c>
      <c r="X553">
        <v>0</v>
      </c>
      <c r="Y553">
        <v>0</v>
      </c>
      <c r="Z553" t="s">
        <v>61</v>
      </c>
      <c r="AA553">
        <v>0</v>
      </c>
      <c r="AB553">
        <v>1</v>
      </c>
      <c r="AC553">
        <v>1</v>
      </c>
      <c r="AD553">
        <v>0</v>
      </c>
      <c r="AE553" t="s">
        <v>62</v>
      </c>
      <c r="AF553">
        <v>1</v>
      </c>
      <c r="AG553">
        <v>26357</v>
      </c>
      <c r="AH553">
        <v>1</v>
      </c>
      <c r="AI553" t="s">
        <v>63</v>
      </c>
      <c r="AJ553">
        <v>0</v>
      </c>
      <c r="AK553">
        <v>4</v>
      </c>
      <c r="AL553">
        <v>0</v>
      </c>
      <c r="AM553" t="s">
        <v>64</v>
      </c>
      <c r="AN553">
        <v>0</v>
      </c>
      <c r="AO553">
        <v>0</v>
      </c>
      <c r="AP553">
        <v>0</v>
      </c>
      <c r="AQ553">
        <v>21</v>
      </c>
      <c r="AR553">
        <v>1258.3499999999999</v>
      </c>
      <c r="AS553">
        <v>0</v>
      </c>
      <c r="AT553">
        <v>155.61000000000001</v>
      </c>
      <c r="AU553">
        <v>0</v>
      </c>
      <c r="AV553">
        <v>1413.96</v>
      </c>
      <c r="AW553">
        <v>0</v>
      </c>
      <c r="AX553">
        <v>1</v>
      </c>
      <c r="AY553">
        <v>92571</v>
      </c>
      <c r="AZ553">
        <v>0</v>
      </c>
    </row>
    <row r="554" spans="1:52">
      <c r="A554">
        <v>32</v>
      </c>
      <c r="B554">
        <v>26</v>
      </c>
      <c r="C554">
        <v>0</v>
      </c>
      <c r="D554" t="s">
        <v>52</v>
      </c>
      <c r="E554" t="s">
        <v>52</v>
      </c>
      <c r="F554">
        <v>71</v>
      </c>
      <c r="G554" t="s">
        <v>1503</v>
      </c>
      <c r="H554">
        <v>3844</v>
      </c>
      <c r="I554" t="s">
        <v>75</v>
      </c>
      <c r="J554" t="s">
        <v>55</v>
      </c>
      <c r="K554" t="s">
        <v>1504</v>
      </c>
      <c r="L554" t="s">
        <v>57</v>
      </c>
      <c r="M554">
        <v>0</v>
      </c>
      <c r="N554">
        <v>1</v>
      </c>
      <c r="O554" t="s">
        <v>68</v>
      </c>
      <c r="P554">
        <v>1</v>
      </c>
      <c r="Q554" t="s">
        <v>77</v>
      </c>
      <c r="R554" t="s">
        <v>1505</v>
      </c>
      <c r="S554">
        <v>40.854512</v>
      </c>
      <c r="T554">
        <v>-123.450097</v>
      </c>
      <c r="U554">
        <v>1</v>
      </c>
      <c r="V554">
        <v>45.1</v>
      </c>
      <c r="W554">
        <v>0</v>
      </c>
      <c r="X554">
        <v>0</v>
      </c>
      <c r="Y554">
        <v>6</v>
      </c>
      <c r="Z554" t="s">
        <v>61</v>
      </c>
      <c r="AA554">
        <v>1</v>
      </c>
      <c r="AB554">
        <v>0</v>
      </c>
      <c r="AC554">
        <v>1</v>
      </c>
      <c r="AD554">
        <v>1</v>
      </c>
      <c r="AE554" t="s">
        <v>79</v>
      </c>
      <c r="AF554">
        <v>0</v>
      </c>
      <c r="AG554">
        <v>485</v>
      </c>
      <c r="AH554">
        <v>0</v>
      </c>
      <c r="AI554" t="s">
        <v>63</v>
      </c>
      <c r="AJ554">
        <v>1</v>
      </c>
      <c r="AK554">
        <v>4</v>
      </c>
      <c r="AL554">
        <v>0</v>
      </c>
      <c r="AM554" t="s">
        <v>64</v>
      </c>
      <c r="AN554">
        <v>1</v>
      </c>
      <c r="AO554">
        <v>1</v>
      </c>
      <c r="AP554">
        <v>0</v>
      </c>
      <c r="AQ554">
        <v>42</v>
      </c>
      <c r="AR554">
        <v>2049.0500000000002</v>
      </c>
      <c r="AS554">
        <v>0</v>
      </c>
      <c r="AT554">
        <v>0</v>
      </c>
      <c r="AU554">
        <v>0</v>
      </c>
      <c r="AV554">
        <v>2049.0500000000002</v>
      </c>
      <c r="AW554">
        <v>0</v>
      </c>
      <c r="AX554">
        <v>1</v>
      </c>
      <c r="AY554">
        <v>95527</v>
      </c>
      <c r="AZ554">
        <v>0</v>
      </c>
    </row>
    <row r="555" spans="1:52">
      <c r="A555">
        <v>39</v>
      </c>
      <c r="B555">
        <v>6</v>
      </c>
      <c r="C555">
        <v>0</v>
      </c>
      <c r="D555" t="s">
        <v>52</v>
      </c>
      <c r="E555" t="s">
        <v>52</v>
      </c>
      <c r="F555">
        <v>77</v>
      </c>
      <c r="G555" t="s">
        <v>1108</v>
      </c>
      <c r="H555">
        <v>6395</v>
      </c>
      <c r="I555" t="s">
        <v>54</v>
      </c>
      <c r="J555" t="s">
        <v>55</v>
      </c>
      <c r="K555" t="s">
        <v>1506</v>
      </c>
      <c r="L555" t="s">
        <v>57</v>
      </c>
      <c r="M555">
        <v>0</v>
      </c>
      <c r="N555">
        <v>0</v>
      </c>
      <c r="O555" t="s">
        <v>68</v>
      </c>
      <c r="P555">
        <v>1</v>
      </c>
      <c r="Q555" t="s">
        <v>77</v>
      </c>
      <c r="R555" t="s">
        <v>1110</v>
      </c>
      <c r="S555">
        <v>41.505915999999999</v>
      </c>
      <c r="T555">
        <v>-120.152505</v>
      </c>
      <c r="U555">
        <v>1</v>
      </c>
      <c r="V555">
        <v>50.95</v>
      </c>
      <c r="W555">
        <v>0</v>
      </c>
      <c r="X555">
        <v>0</v>
      </c>
      <c r="Y555">
        <v>10</v>
      </c>
      <c r="Z555" t="s">
        <v>61</v>
      </c>
      <c r="AA555">
        <v>1</v>
      </c>
      <c r="AB555">
        <v>1</v>
      </c>
      <c r="AC555">
        <v>1</v>
      </c>
      <c r="AD555">
        <v>1</v>
      </c>
      <c r="AE555" t="s">
        <v>62</v>
      </c>
      <c r="AF555">
        <v>0</v>
      </c>
      <c r="AG555">
        <v>857</v>
      </c>
      <c r="AH555">
        <v>1</v>
      </c>
      <c r="AI555" t="s">
        <v>63</v>
      </c>
      <c r="AJ555">
        <v>1</v>
      </c>
      <c r="AK555">
        <v>3</v>
      </c>
      <c r="AL555">
        <v>0</v>
      </c>
      <c r="AM555" t="s">
        <v>64</v>
      </c>
      <c r="AN555">
        <v>1</v>
      </c>
      <c r="AO555">
        <v>1</v>
      </c>
      <c r="AP555">
        <v>0</v>
      </c>
      <c r="AQ555">
        <v>67</v>
      </c>
      <c r="AR555">
        <v>3521.7</v>
      </c>
      <c r="AS555">
        <v>0</v>
      </c>
      <c r="AT555">
        <v>0</v>
      </c>
      <c r="AU555">
        <v>0</v>
      </c>
      <c r="AV555">
        <v>3521.7</v>
      </c>
      <c r="AW555">
        <v>0</v>
      </c>
      <c r="AX555">
        <v>1</v>
      </c>
      <c r="AY555">
        <v>96104</v>
      </c>
      <c r="AZ555">
        <v>0</v>
      </c>
    </row>
    <row r="556" spans="1:52">
      <c r="A556">
        <v>60</v>
      </c>
      <c r="B556">
        <v>16</v>
      </c>
      <c r="C556">
        <v>39.83</v>
      </c>
      <c r="D556" t="s">
        <v>52</v>
      </c>
      <c r="E556" t="s">
        <v>52</v>
      </c>
      <c r="F556">
        <v>53</v>
      </c>
      <c r="G556" t="s">
        <v>1507</v>
      </c>
      <c r="H556">
        <v>5722</v>
      </c>
      <c r="I556" t="s">
        <v>66</v>
      </c>
      <c r="J556" t="s">
        <v>55</v>
      </c>
      <c r="K556" t="s">
        <v>1508</v>
      </c>
      <c r="L556" t="s">
        <v>57</v>
      </c>
      <c r="M556">
        <v>0</v>
      </c>
      <c r="N556">
        <v>1</v>
      </c>
      <c r="O556" t="s">
        <v>58</v>
      </c>
      <c r="P556">
        <v>1</v>
      </c>
      <c r="Q556" t="s">
        <v>85</v>
      </c>
      <c r="R556" t="s">
        <v>1509</v>
      </c>
      <c r="S556">
        <v>36.527242999999999</v>
      </c>
      <c r="T556">
        <v>-118.594938</v>
      </c>
      <c r="U556">
        <v>1</v>
      </c>
      <c r="V556">
        <v>54.7</v>
      </c>
      <c r="W556">
        <v>0</v>
      </c>
      <c r="X556">
        <v>0</v>
      </c>
      <c r="Y556">
        <v>1</v>
      </c>
      <c r="Z556" t="s">
        <v>209</v>
      </c>
      <c r="AA556">
        <v>1</v>
      </c>
      <c r="AB556">
        <v>0</v>
      </c>
      <c r="AC556">
        <v>1</v>
      </c>
      <c r="AD556">
        <v>1</v>
      </c>
      <c r="AE556" t="s">
        <v>79</v>
      </c>
      <c r="AF556">
        <v>1</v>
      </c>
      <c r="AG556">
        <v>56</v>
      </c>
      <c r="AH556">
        <v>0</v>
      </c>
      <c r="AI556" t="s">
        <v>63</v>
      </c>
      <c r="AJ556">
        <v>1</v>
      </c>
      <c r="AK556">
        <v>3</v>
      </c>
      <c r="AL556">
        <v>0</v>
      </c>
      <c r="AM556" t="s">
        <v>64</v>
      </c>
      <c r="AN556">
        <v>0</v>
      </c>
      <c r="AO556">
        <v>0</v>
      </c>
      <c r="AP556">
        <v>0</v>
      </c>
      <c r="AQ556">
        <v>22</v>
      </c>
      <c r="AR556">
        <v>1178.75</v>
      </c>
      <c r="AS556">
        <v>0</v>
      </c>
      <c r="AT556">
        <v>876.26</v>
      </c>
      <c r="AU556">
        <v>0</v>
      </c>
      <c r="AV556">
        <v>2055.0100000000002</v>
      </c>
      <c r="AW556">
        <v>0</v>
      </c>
      <c r="AX556">
        <v>1</v>
      </c>
      <c r="AY556">
        <v>93262</v>
      </c>
      <c r="AZ556">
        <v>0</v>
      </c>
    </row>
    <row r="557" spans="1:52">
      <c r="A557">
        <v>70</v>
      </c>
      <c r="B557">
        <v>53</v>
      </c>
      <c r="C557">
        <v>19.68</v>
      </c>
      <c r="D557" t="s">
        <v>52</v>
      </c>
      <c r="E557" t="s">
        <v>52</v>
      </c>
      <c r="F557">
        <v>70</v>
      </c>
      <c r="G557" t="s">
        <v>414</v>
      </c>
      <c r="H557">
        <v>4353</v>
      </c>
      <c r="I557" t="s">
        <v>75</v>
      </c>
      <c r="J557" t="s">
        <v>55</v>
      </c>
      <c r="K557" t="s">
        <v>1510</v>
      </c>
      <c r="L557" t="s">
        <v>57</v>
      </c>
      <c r="M557">
        <v>1</v>
      </c>
      <c r="N557">
        <v>0</v>
      </c>
      <c r="O557" t="s">
        <v>68</v>
      </c>
      <c r="P557">
        <v>1</v>
      </c>
      <c r="Q557" t="s">
        <v>59</v>
      </c>
      <c r="R557" t="s">
        <v>1511</v>
      </c>
      <c r="S557">
        <v>36.749403000000001</v>
      </c>
      <c r="T557">
        <v>-119.78757400000001</v>
      </c>
      <c r="U557">
        <v>1</v>
      </c>
      <c r="V557">
        <v>93.25</v>
      </c>
      <c r="W557">
        <v>1</v>
      </c>
      <c r="X557">
        <v>3</v>
      </c>
      <c r="Y557">
        <v>4</v>
      </c>
      <c r="Z557" t="s">
        <v>61</v>
      </c>
      <c r="AA557">
        <v>1</v>
      </c>
      <c r="AB557">
        <v>1</v>
      </c>
      <c r="AC557">
        <v>1</v>
      </c>
      <c r="AD557">
        <v>1</v>
      </c>
      <c r="AE557" t="s">
        <v>62</v>
      </c>
      <c r="AF557">
        <v>1</v>
      </c>
      <c r="AG557">
        <v>13858</v>
      </c>
      <c r="AH557">
        <v>0</v>
      </c>
      <c r="AI557" t="s">
        <v>63</v>
      </c>
      <c r="AJ557">
        <v>1</v>
      </c>
      <c r="AK557">
        <v>3</v>
      </c>
      <c r="AL557">
        <v>1</v>
      </c>
      <c r="AM557" t="s">
        <v>64</v>
      </c>
      <c r="AN557">
        <v>1</v>
      </c>
      <c r="AO557">
        <v>0</v>
      </c>
      <c r="AP557">
        <v>0</v>
      </c>
      <c r="AQ557">
        <v>60</v>
      </c>
      <c r="AR557">
        <v>5774.55</v>
      </c>
      <c r="AS557">
        <v>0</v>
      </c>
      <c r="AT557">
        <v>1180.8</v>
      </c>
      <c r="AU557">
        <v>0</v>
      </c>
      <c r="AV557">
        <v>6955.35</v>
      </c>
      <c r="AW557">
        <v>0</v>
      </c>
      <c r="AX557">
        <v>1</v>
      </c>
      <c r="AY557">
        <v>93701</v>
      </c>
      <c r="AZ557">
        <v>0</v>
      </c>
    </row>
    <row r="558" spans="1:52">
      <c r="A558">
        <v>27</v>
      </c>
      <c r="B558">
        <v>52</v>
      </c>
      <c r="C558">
        <v>0</v>
      </c>
      <c r="D558" t="s">
        <v>52</v>
      </c>
      <c r="E558" t="s">
        <v>52</v>
      </c>
      <c r="F558">
        <v>33</v>
      </c>
      <c r="G558" t="s">
        <v>1512</v>
      </c>
      <c r="H558">
        <v>4829</v>
      </c>
      <c r="I558" t="s">
        <v>66</v>
      </c>
      <c r="J558" t="s">
        <v>55</v>
      </c>
      <c r="K558" t="s">
        <v>1513</v>
      </c>
      <c r="L558" t="s">
        <v>57</v>
      </c>
      <c r="M558">
        <v>1</v>
      </c>
      <c r="N558">
        <v>0</v>
      </c>
      <c r="O558" t="s">
        <v>58</v>
      </c>
      <c r="P558">
        <v>1</v>
      </c>
      <c r="Q558" t="s">
        <v>77</v>
      </c>
      <c r="R558" t="s">
        <v>1514</v>
      </c>
      <c r="S558">
        <v>38.349195000000002</v>
      </c>
      <c r="T558">
        <v>-121.90294299999999</v>
      </c>
      <c r="U558">
        <v>1</v>
      </c>
      <c r="V558">
        <v>35.049999999999997</v>
      </c>
      <c r="W558">
        <v>0</v>
      </c>
      <c r="X558">
        <v>2</v>
      </c>
      <c r="Y558">
        <v>9</v>
      </c>
      <c r="Z558" t="s">
        <v>61</v>
      </c>
      <c r="AA558">
        <v>1</v>
      </c>
      <c r="AB558">
        <v>1</v>
      </c>
      <c r="AC558">
        <v>0</v>
      </c>
      <c r="AD558">
        <v>1</v>
      </c>
      <c r="AE558" t="s">
        <v>62</v>
      </c>
      <c r="AF558">
        <v>0</v>
      </c>
      <c r="AG558">
        <v>171</v>
      </c>
      <c r="AH558">
        <v>0</v>
      </c>
      <c r="AI558" t="s">
        <v>63</v>
      </c>
      <c r="AJ558">
        <v>1</v>
      </c>
      <c r="AK558">
        <v>3</v>
      </c>
      <c r="AL558">
        <v>0</v>
      </c>
      <c r="AM558" t="s">
        <v>64</v>
      </c>
      <c r="AN558">
        <v>0</v>
      </c>
      <c r="AO558">
        <v>1</v>
      </c>
      <c r="AP558">
        <v>0</v>
      </c>
      <c r="AQ558">
        <v>46</v>
      </c>
      <c r="AR558">
        <v>1620.25</v>
      </c>
      <c r="AS558">
        <v>0</v>
      </c>
      <c r="AT558">
        <v>0</v>
      </c>
      <c r="AU558">
        <v>0</v>
      </c>
      <c r="AV558">
        <v>1620.25</v>
      </c>
      <c r="AW558">
        <v>1</v>
      </c>
      <c r="AX558">
        <v>1</v>
      </c>
      <c r="AY558">
        <v>95625</v>
      </c>
      <c r="AZ558">
        <v>0</v>
      </c>
    </row>
    <row r="559" spans="1:52">
      <c r="A559">
        <v>28</v>
      </c>
      <c r="B559">
        <v>59</v>
      </c>
      <c r="C559">
        <v>4.08</v>
      </c>
      <c r="D559" t="s">
        <v>52</v>
      </c>
      <c r="E559" t="s">
        <v>52</v>
      </c>
      <c r="F559">
        <v>39</v>
      </c>
      <c r="G559" t="s">
        <v>82</v>
      </c>
      <c r="H559">
        <v>5756</v>
      </c>
      <c r="I559" t="s">
        <v>66</v>
      </c>
      <c r="J559" t="s">
        <v>55</v>
      </c>
      <c r="K559" t="s">
        <v>1515</v>
      </c>
      <c r="L559" t="s">
        <v>57</v>
      </c>
      <c r="M559">
        <v>1</v>
      </c>
      <c r="N559">
        <v>1</v>
      </c>
      <c r="O559" t="s">
        <v>58</v>
      </c>
      <c r="P559">
        <v>1</v>
      </c>
      <c r="Q559" t="s">
        <v>59</v>
      </c>
      <c r="R559" t="s">
        <v>1516</v>
      </c>
      <c r="S559">
        <v>37.255479000000001</v>
      </c>
      <c r="T559">
        <v>-121.889838</v>
      </c>
      <c r="U559">
        <v>0</v>
      </c>
      <c r="V559">
        <v>84.8</v>
      </c>
      <c r="W559">
        <v>1</v>
      </c>
      <c r="X559">
        <v>2</v>
      </c>
      <c r="Y559">
        <v>0</v>
      </c>
      <c r="Z559" t="s">
        <v>61</v>
      </c>
      <c r="AA559">
        <v>0</v>
      </c>
      <c r="AB559">
        <v>0</v>
      </c>
      <c r="AC559">
        <v>1</v>
      </c>
      <c r="AD559">
        <v>0</v>
      </c>
      <c r="AE559" t="s">
        <v>62</v>
      </c>
      <c r="AF559">
        <v>1</v>
      </c>
      <c r="AG559">
        <v>31926</v>
      </c>
      <c r="AH559">
        <v>1</v>
      </c>
      <c r="AI559" t="s">
        <v>63</v>
      </c>
      <c r="AJ559">
        <v>0</v>
      </c>
      <c r="AK559">
        <v>3</v>
      </c>
      <c r="AL559">
        <v>0</v>
      </c>
      <c r="AM559" t="s">
        <v>64</v>
      </c>
      <c r="AN559">
        <v>0</v>
      </c>
      <c r="AO559">
        <v>0</v>
      </c>
      <c r="AP559">
        <v>0</v>
      </c>
      <c r="AQ559">
        <v>46</v>
      </c>
      <c r="AR559">
        <v>3958.85</v>
      </c>
      <c r="AS559">
        <v>0</v>
      </c>
      <c r="AT559">
        <v>187.68</v>
      </c>
      <c r="AU559">
        <v>0</v>
      </c>
      <c r="AV559">
        <v>4146.53</v>
      </c>
      <c r="AW559">
        <v>1</v>
      </c>
      <c r="AX559">
        <v>1</v>
      </c>
      <c r="AY559">
        <v>95118</v>
      </c>
      <c r="AZ559">
        <v>0</v>
      </c>
    </row>
    <row r="560" spans="1:52">
      <c r="A560">
        <v>56</v>
      </c>
      <c r="B560">
        <v>27</v>
      </c>
      <c r="C560">
        <v>22.62</v>
      </c>
      <c r="D560" t="s">
        <v>52</v>
      </c>
      <c r="E560" t="s">
        <v>52</v>
      </c>
      <c r="F560">
        <v>65</v>
      </c>
      <c r="G560" t="s">
        <v>166</v>
      </c>
      <c r="H560">
        <v>6063</v>
      </c>
      <c r="I560" t="s">
        <v>54</v>
      </c>
      <c r="J560" t="s">
        <v>55</v>
      </c>
      <c r="K560" t="s">
        <v>1517</v>
      </c>
      <c r="L560" t="s">
        <v>57</v>
      </c>
      <c r="M560">
        <v>1</v>
      </c>
      <c r="N560">
        <v>0</v>
      </c>
      <c r="O560" t="s">
        <v>58</v>
      </c>
      <c r="P560">
        <v>1</v>
      </c>
      <c r="Q560" t="s">
        <v>85</v>
      </c>
      <c r="R560" t="s">
        <v>168</v>
      </c>
      <c r="S560">
        <v>33.141264999999997</v>
      </c>
      <c r="T560">
        <v>-116.967221</v>
      </c>
      <c r="U560">
        <v>1</v>
      </c>
      <c r="V560">
        <v>66.75</v>
      </c>
      <c r="W560">
        <v>1</v>
      </c>
      <c r="X560">
        <v>3</v>
      </c>
      <c r="Y560">
        <v>8</v>
      </c>
      <c r="Z560" t="s">
        <v>61</v>
      </c>
      <c r="AA560">
        <v>1</v>
      </c>
      <c r="AB560">
        <v>1</v>
      </c>
      <c r="AC560">
        <v>0</v>
      </c>
      <c r="AD560">
        <v>1</v>
      </c>
      <c r="AE560" t="s">
        <v>79</v>
      </c>
      <c r="AF560">
        <v>1</v>
      </c>
      <c r="AG560">
        <v>48690</v>
      </c>
      <c r="AH560">
        <v>1</v>
      </c>
      <c r="AI560" t="s">
        <v>63</v>
      </c>
      <c r="AJ560">
        <v>1</v>
      </c>
      <c r="AK560">
        <v>3</v>
      </c>
      <c r="AL560">
        <v>0</v>
      </c>
      <c r="AM560" t="s">
        <v>64</v>
      </c>
      <c r="AN560">
        <v>0</v>
      </c>
      <c r="AO560">
        <v>0</v>
      </c>
      <c r="AP560">
        <v>0</v>
      </c>
      <c r="AQ560">
        <v>72</v>
      </c>
      <c r="AR560">
        <v>4760.3</v>
      </c>
      <c r="AS560">
        <v>0</v>
      </c>
      <c r="AT560">
        <v>1628.64</v>
      </c>
      <c r="AU560">
        <v>0</v>
      </c>
      <c r="AV560">
        <v>6388.94</v>
      </c>
      <c r="AW560">
        <v>0</v>
      </c>
      <c r="AX560">
        <v>1</v>
      </c>
      <c r="AY560">
        <v>92027</v>
      </c>
      <c r="AZ560">
        <v>0</v>
      </c>
    </row>
    <row r="561" spans="1:52">
      <c r="A561">
        <v>43</v>
      </c>
      <c r="B561">
        <v>10</v>
      </c>
      <c r="C561">
        <v>42.34</v>
      </c>
      <c r="D561" t="s">
        <v>52</v>
      </c>
      <c r="E561" t="s">
        <v>52</v>
      </c>
      <c r="F561">
        <v>48</v>
      </c>
      <c r="G561" t="s">
        <v>237</v>
      </c>
      <c r="H561">
        <v>4131</v>
      </c>
      <c r="I561" t="s">
        <v>66</v>
      </c>
      <c r="J561" t="s">
        <v>55</v>
      </c>
      <c r="K561" t="s">
        <v>1518</v>
      </c>
      <c r="L561" t="s">
        <v>108</v>
      </c>
      <c r="M561">
        <v>0</v>
      </c>
      <c r="N561">
        <v>0</v>
      </c>
      <c r="O561" t="s">
        <v>58</v>
      </c>
      <c r="P561">
        <v>1</v>
      </c>
      <c r="Q561" t="s">
        <v>77</v>
      </c>
      <c r="R561" t="s">
        <v>1519</v>
      </c>
      <c r="S561">
        <v>33.830452999999999</v>
      </c>
      <c r="T561">
        <v>-118.38456499999999</v>
      </c>
      <c r="U561">
        <v>0</v>
      </c>
      <c r="V561">
        <v>45.15</v>
      </c>
      <c r="W561">
        <v>0</v>
      </c>
      <c r="X561">
        <v>0</v>
      </c>
      <c r="Y561">
        <v>0</v>
      </c>
      <c r="Z561" t="s">
        <v>61</v>
      </c>
      <c r="AA561">
        <v>0</v>
      </c>
      <c r="AB561">
        <v>0</v>
      </c>
      <c r="AC561">
        <v>0</v>
      </c>
      <c r="AD561">
        <v>0</v>
      </c>
      <c r="AE561" t="s">
        <v>79</v>
      </c>
      <c r="AF561">
        <v>1</v>
      </c>
      <c r="AG561">
        <v>34191</v>
      </c>
      <c r="AH561">
        <v>0</v>
      </c>
      <c r="AI561" t="s">
        <v>63</v>
      </c>
      <c r="AJ561">
        <v>0</v>
      </c>
      <c r="AK561">
        <v>3</v>
      </c>
      <c r="AL561">
        <v>0</v>
      </c>
      <c r="AM561" t="s">
        <v>64</v>
      </c>
      <c r="AN561">
        <v>0</v>
      </c>
      <c r="AO561">
        <v>0</v>
      </c>
      <c r="AP561">
        <v>0</v>
      </c>
      <c r="AQ561">
        <v>1</v>
      </c>
      <c r="AR561">
        <v>45.15</v>
      </c>
      <c r="AS561">
        <v>0</v>
      </c>
      <c r="AT561">
        <v>42.34</v>
      </c>
      <c r="AU561">
        <v>0</v>
      </c>
      <c r="AV561">
        <v>87.49</v>
      </c>
      <c r="AW561">
        <v>0</v>
      </c>
      <c r="AX561">
        <v>1</v>
      </c>
      <c r="AY561">
        <v>90277</v>
      </c>
      <c r="AZ561">
        <v>0</v>
      </c>
    </row>
    <row r="562" spans="1:52">
      <c r="A562">
        <v>56</v>
      </c>
      <c r="B562">
        <v>0</v>
      </c>
      <c r="C562">
        <v>35.799999999999997</v>
      </c>
      <c r="D562" t="s">
        <v>52</v>
      </c>
      <c r="E562" t="s">
        <v>52</v>
      </c>
      <c r="F562">
        <v>69</v>
      </c>
      <c r="G562" t="s">
        <v>186</v>
      </c>
      <c r="H562">
        <v>5689</v>
      </c>
      <c r="I562" t="s">
        <v>75</v>
      </c>
      <c r="J562" t="s">
        <v>55</v>
      </c>
      <c r="K562" t="s">
        <v>1520</v>
      </c>
      <c r="L562" t="s">
        <v>57</v>
      </c>
      <c r="M562">
        <v>0</v>
      </c>
      <c r="N562">
        <v>0</v>
      </c>
      <c r="O562" t="s">
        <v>68</v>
      </c>
      <c r="P562">
        <v>0</v>
      </c>
      <c r="Q562" t="s">
        <v>72</v>
      </c>
      <c r="R562" t="s">
        <v>1521</v>
      </c>
      <c r="S562">
        <v>34.089953000000001</v>
      </c>
      <c r="T562">
        <v>-118.29482400000001</v>
      </c>
      <c r="U562">
        <v>1</v>
      </c>
      <c r="V562">
        <v>20.100000000000001</v>
      </c>
      <c r="W562">
        <v>0</v>
      </c>
      <c r="X562">
        <v>0</v>
      </c>
      <c r="Y562">
        <v>9</v>
      </c>
      <c r="Z562" t="s">
        <v>258</v>
      </c>
      <c r="AA562">
        <v>0</v>
      </c>
      <c r="AB562">
        <v>0</v>
      </c>
      <c r="AC562">
        <v>0</v>
      </c>
      <c r="AD562">
        <v>1</v>
      </c>
      <c r="AE562" t="s">
        <v>79</v>
      </c>
      <c r="AF562">
        <v>1</v>
      </c>
      <c r="AG562">
        <v>41713</v>
      </c>
      <c r="AH562">
        <v>0</v>
      </c>
      <c r="AI562" t="s">
        <v>63</v>
      </c>
      <c r="AJ562">
        <v>1</v>
      </c>
      <c r="AK562">
        <v>3</v>
      </c>
      <c r="AL562">
        <v>0</v>
      </c>
      <c r="AM562" t="s">
        <v>64</v>
      </c>
      <c r="AN562">
        <v>0</v>
      </c>
      <c r="AO562">
        <v>0</v>
      </c>
      <c r="AP562">
        <v>0</v>
      </c>
      <c r="AQ562">
        <v>24</v>
      </c>
      <c r="AR562">
        <v>533.9</v>
      </c>
      <c r="AS562">
        <v>0</v>
      </c>
      <c r="AT562">
        <v>859.2</v>
      </c>
      <c r="AU562">
        <v>0</v>
      </c>
      <c r="AV562">
        <v>1393.1</v>
      </c>
      <c r="AW562">
        <v>0</v>
      </c>
      <c r="AX562">
        <v>0</v>
      </c>
      <c r="AY562">
        <v>90029</v>
      </c>
      <c r="AZ562">
        <v>0</v>
      </c>
    </row>
    <row r="563" spans="1:52">
      <c r="A563">
        <v>24</v>
      </c>
      <c r="B563">
        <v>47</v>
      </c>
      <c r="C563">
        <v>0</v>
      </c>
      <c r="D563" t="s">
        <v>52</v>
      </c>
      <c r="E563" t="s">
        <v>52</v>
      </c>
      <c r="F563">
        <v>39</v>
      </c>
      <c r="G563" t="s">
        <v>1522</v>
      </c>
      <c r="H563">
        <v>4810</v>
      </c>
      <c r="I563" t="s">
        <v>66</v>
      </c>
      <c r="J563" t="s">
        <v>55</v>
      </c>
      <c r="K563" t="s">
        <v>1523</v>
      </c>
      <c r="L563" t="s">
        <v>57</v>
      </c>
      <c r="M563">
        <v>1</v>
      </c>
      <c r="N563">
        <v>0</v>
      </c>
      <c r="O563" t="s">
        <v>68</v>
      </c>
      <c r="P563">
        <v>1</v>
      </c>
      <c r="Q563" t="s">
        <v>77</v>
      </c>
      <c r="R563" t="s">
        <v>1524</v>
      </c>
      <c r="S563">
        <v>35.236548999999997</v>
      </c>
      <c r="T563">
        <v>-120.727344</v>
      </c>
      <c r="U563">
        <v>1</v>
      </c>
      <c r="V563">
        <v>39.200000000000003</v>
      </c>
      <c r="W563">
        <v>0</v>
      </c>
      <c r="X563">
        <v>2</v>
      </c>
      <c r="Y563">
        <v>8</v>
      </c>
      <c r="Z563" t="s">
        <v>87</v>
      </c>
      <c r="AA563">
        <v>0</v>
      </c>
      <c r="AB563">
        <v>1</v>
      </c>
      <c r="AC563">
        <v>1</v>
      </c>
      <c r="AD563">
        <v>1</v>
      </c>
      <c r="AE563" t="s">
        <v>62</v>
      </c>
      <c r="AF563">
        <v>0</v>
      </c>
      <c r="AG563">
        <v>31982</v>
      </c>
      <c r="AH563">
        <v>0</v>
      </c>
      <c r="AI563" t="s">
        <v>63</v>
      </c>
      <c r="AJ563">
        <v>1</v>
      </c>
      <c r="AK563">
        <v>4</v>
      </c>
      <c r="AL563">
        <v>0</v>
      </c>
      <c r="AM563" t="s">
        <v>64</v>
      </c>
      <c r="AN563">
        <v>1</v>
      </c>
      <c r="AO563">
        <v>1</v>
      </c>
      <c r="AP563">
        <v>0</v>
      </c>
      <c r="AQ563">
        <v>49</v>
      </c>
      <c r="AR563">
        <v>1838.15</v>
      </c>
      <c r="AS563">
        <v>0</v>
      </c>
      <c r="AT563">
        <v>0</v>
      </c>
      <c r="AU563">
        <v>0</v>
      </c>
      <c r="AV563">
        <v>1838.15</v>
      </c>
      <c r="AW563">
        <v>1</v>
      </c>
      <c r="AX563">
        <v>1</v>
      </c>
      <c r="AY563">
        <v>93405</v>
      </c>
      <c r="AZ563">
        <v>0</v>
      </c>
    </row>
    <row r="564" spans="1:52">
      <c r="A564">
        <v>49</v>
      </c>
      <c r="B564">
        <v>2</v>
      </c>
      <c r="C564">
        <v>32.43</v>
      </c>
      <c r="D564" t="s">
        <v>52</v>
      </c>
      <c r="E564" t="s">
        <v>52</v>
      </c>
      <c r="F564">
        <v>49</v>
      </c>
      <c r="G564" t="s">
        <v>1525</v>
      </c>
      <c r="H564">
        <v>6161</v>
      </c>
      <c r="I564" t="s">
        <v>75</v>
      </c>
      <c r="J564" t="s">
        <v>55</v>
      </c>
      <c r="K564" t="s">
        <v>1526</v>
      </c>
      <c r="L564" t="s">
        <v>57</v>
      </c>
      <c r="M564">
        <v>0</v>
      </c>
      <c r="N564">
        <v>1</v>
      </c>
      <c r="O564" t="s">
        <v>58</v>
      </c>
      <c r="P564">
        <v>1</v>
      </c>
      <c r="Q564" t="s">
        <v>59</v>
      </c>
      <c r="R564" t="s">
        <v>1527</v>
      </c>
      <c r="S564">
        <v>39.745711999999997</v>
      </c>
      <c r="T564">
        <v>-121.84332999999999</v>
      </c>
      <c r="U564">
        <v>0</v>
      </c>
      <c r="V564">
        <v>106.8</v>
      </c>
      <c r="W564">
        <v>1</v>
      </c>
      <c r="X564">
        <v>0</v>
      </c>
      <c r="Y564">
        <v>0</v>
      </c>
      <c r="Z564" t="s">
        <v>61</v>
      </c>
      <c r="AA564">
        <v>1</v>
      </c>
      <c r="AB564">
        <v>0</v>
      </c>
      <c r="AC564">
        <v>1</v>
      </c>
      <c r="AD564">
        <v>0</v>
      </c>
      <c r="AE564" t="s">
        <v>62</v>
      </c>
      <c r="AF564">
        <v>1</v>
      </c>
      <c r="AG564">
        <v>35808</v>
      </c>
      <c r="AH564">
        <v>0</v>
      </c>
      <c r="AI564" t="s">
        <v>63</v>
      </c>
      <c r="AJ564">
        <v>0</v>
      </c>
      <c r="AK564">
        <v>3</v>
      </c>
      <c r="AL564">
        <v>0</v>
      </c>
      <c r="AM564" t="s">
        <v>64</v>
      </c>
      <c r="AN564">
        <v>1</v>
      </c>
      <c r="AO564">
        <v>1</v>
      </c>
      <c r="AP564">
        <v>1</v>
      </c>
      <c r="AQ564">
        <v>56</v>
      </c>
      <c r="AR564">
        <v>5914.4</v>
      </c>
      <c r="AS564">
        <v>30</v>
      </c>
      <c r="AT564">
        <v>1816.08</v>
      </c>
      <c r="AU564">
        <v>0</v>
      </c>
      <c r="AV564">
        <v>7760.48</v>
      </c>
      <c r="AW564">
        <v>0</v>
      </c>
      <c r="AX564">
        <v>0</v>
      </c>
      <c r="AY564">
        <v>95926</v>
      </c>
      <c r="AZ564">
        <v>0</v>
      </c>
    </row>
    <row r="565" spans="1:52">
      <c r="A565">
        <v>48</v>
      </c>
      <c r="B565">
        <v>0</v>
      </c>
      <c r="C565">
        <v>7.96</v>
      </c>
      <c r="D565" t="s">
        <v>52</v>
      </c>
      <c r="E565" t="s">
        <v>52</v>
      </c>
      <c r="F565">
        <v>73</v>
      </c>
      <c r="G565" t="s">
        <v>1528</v>
      </c>
      <c r="H565">
        <v>2723</v>
      </c>
      <c r="I565" t="s">
        <v>66</v>
      </c>
      <c r="J565" t="s">
        <v>55</v>
      </c>
      <c r="K565" t="s">
        <v>1529</v>
      </c>
      <c r="L565" t="s">
        <v>57</v>
      </c>
      <c r="M565">
        <v>0</v>
      </c>
      <c r="N565">
        <v>0</v>
      </c>
      <c r="O565" t="s">
        <v>68</v>
      </c>
      <c r="P565">
        <v>0</v>
      </c>
      <c r="Q565" t="s">
        <v>72</v>
      </c>
      <c r="R565" t="s">
        <v>1530</v>
      </c>
      <c r="S565">
        <v>38.419350000000001</v>
      </c>
      <c r="T565">
        <v>-120.469545</v>
      </c>
      <c r="U565">
        <v>0</v>
      </c>
      <c r="V565">
        <v>26.35</v>
      </c>
      <c r="W565">
        <v>1</v>
      </c>
      <c r="X565">
        <v>0</v>
      </c>
      <c r="Y565">
        <v>0</v>
      </c>
      <c r="Z565" t="s">
        <v>61</v>
      </c>
      <c r="AA565">
        <v>0</v>
      </c>
      <c r="AB565">
        <v>0</v>
      </c>
      <c r="AC565">
        <v>1</v>
      </c>
      <c r="AD565">
        <v>0</v>
      </c>
      <c r="AE565" t="s">
        <v>62</v>
      </c>
      <c r="AF565">
        <v>1</v>
      </c>
      <c r="AG565">
        <v>2198</v>
      </c>
      <c r="AH565">
        <v>0</v>
      </c>
      <c r="AI565" t="s">
        <v>63</v>
      </c>
      <c r="AJ565">
        <v>0</v>
      </c>
      <c r="AK565">
        <v>3</v>
      </c>
      <c r="AL565">
        <v>0</v>
      </c>
      <c r="AM565" t="s">
        <v>64</v>
      </c>
      <c r="AN565">
        <v>0</v>
      </c>
      <c r="AO565">
        <v>0</v>
      </c>
      <c r="AP565">
        <v>0</v>
      </c>
      <c r="AQ565">
        <v>15</v>
      </c>
      <c r="AR565">
        <v>378.6</v>
      </c>
      <c r="AS565">
        <v>0</v>
      </c>
      <c r="AT565">
        <v>119.4</v>
      </c>
      <c r="AU565">
        <v>0</v>
      </c>
      <c r="AV565">
        <v>498</v>
      </c>
      <c r="AW565">
        <v>0</v>
      </c>
      <c r="AX565">
        <v>0</v>
      </c>
      <c r="AY565">
        <v>95255</v>
      </c>
      <c r="AZ565">
        <v>0</v>
      </c>
    </row>
    <row r="566" spans="1:52">
      <c r="A566">
        <v>66</v>
      </c>
      <c r="B566">
        <v>30</v>
      </c>
      <c r="C566">
        <v>27</v>
      </c>
      <c r="D566" t="s">
        <v>52</v>
      </c>
      <c r="E566" t="s">
        <v>52</v>
      </c>
      <c r="F566">
        <v>80</v>
      </c>
      <c r="G566" t="s">
        <v>1531</v>
      </c>
      <c r="H566">
        <v>5831</v>
      </c>
      <c r="I566" t="s">
        <v>66</v>
      </c>
      <c r="J566" t="s">
        <v>55</v>
      </c>
      <c r="K566" t="s">
        <v>1532</v>
      </c>
      <c r="L566" t="s">
        <v>57</v>
      </c>
      <c r="M566">
        <v>0</v>
      </c>
      <c r="N566">
        <v>1</v>
      </c>
      <c r="O566" t="s">
        <v>58</v>
      </c>
      <c r="P566">
        <v>1</v>
      </c>
      <c r="Q566" t="s">
        <v>85</v>
      </c>
      <c r="R566" t="s">
        <v>1533</v>
      </c>
      <c r="S566">
        <v>37.669516000000002</v>
      </c>
      <c r="T566">
        <v>-120.626964</v>
      </c>
      <c r="U566">
        <v>0</v>
      </c>
      <c r="V566">
        <v>55.65</v>
      </c>
      <c r="W566">
        <v>1</v>
      </c>
      <c r="X566">
        <v>0</v>
      </c>
      <c r="Y566">
        <v>0</v>
      </c>
      <c r="Z566" t="s">
        <v>61</v>
      </c>
      <c r="AA566">
        <v>0</v>
      </c>
      <c r="AB566">
        <v>0</v>
      </c>
      <c r="AC566">
        <v>0</v>
      </c>
      <c r="AD566">
        <v>0</v>
      </c>
      <c r="AE566" t="s">
        <v>62</v>
      </c>
      <c r="AF566">
        <v>1</v>
      </c>
      <c r="AG566">
        <v>8308</v>
      </c>
      <c r="AH566">
        <v>0</v>
      </c>
      <c r="AI566" t="s">
        <v>63</v>
      </c>
      <c r="AJ566">
        <v>0</v>
      </c>
      <c r="AK566">
        <v>4</v>
      </c>
      <c r="AL566">
        <v>1</v>
      </c>
      <c r="AM566" t="s">
        <v>64</v>
      </c>
      <c r="AN566">
        <v>0</v>
      </c>
      <c r="AO566">
        <v>0</v>
      </c>
      <c r="AP566">
        <v>0</v>
      </c>
      <c r="AQ566">
        <v>42</v>
      </c>
      <c r="AR566">
        <v>2421.75</v>
      </c>
      <c r="AS566">
        <v>0</v>
      </c>
      <c r="AT566">
        <v>1134</v>
      </c>
      <c r="AU566">
        <v>0</v>
      </c>
      <c r="AV566">
        <v>3555.75</v>
      </c>
      <c r="AW566">
        <v>0</v>
      </c>
      <c r="AX566">
        <v>1</v>
      </c>
      <c r="AY566">
        <v>95386</v>
      </c>
      <c r="AZ566">
        <v>0</v>
      </c>
    </row>
    <row r="567" spans="1:52">
      <c r="A567">
        <v>43</v>
      </c>
      <c r="B567">
        <v>0</v>
      </c>
      <c r="C567">
        <v>24.65</v>
      </c>
      <c r="D567" t="s">
        <v>52</v>
      </c>
      <c r="E567" t="s">
        <v>52</v>
      </c>
      <c r="F567">
        <v>21</v>
      </c>
      <c r="G567" t="s">
        <v>1534</v>
      </c>
      <c r="H567">
        <v>2360</v>
      </c>
      <c r="I567" t="s">
        <v>66</v>
      </c>
      <c r="J567" t="s">
        <v>55</v>
      </c>
      <c r="K567" t="s">
        <v>1535</v>
      </c>
      <c r="L567" t="s">
        <v>57</v>
      </c>
      <c r="M567">
        <v>1</v>
      </c>
      <c r="N567">
        <v>0</v>
      </c>
      <c r="O567" t="s">
        <v>58</v>
      </c>
      <c r="P567">
        <v>0</v>
      </c>
      <c r="Q567" t="s">
        <v>72</v>
      </c>
      <c r="R567" t="s">
        <v>1536</v>
      </c>
      <c r="S567">
        <v>36.456091000000001</v>
      </c>
      <c r="T567">
        <v>-119.486225</v>
      </c>
      <c r="U567">
        <v>1</v>
      </c>
      <c r="V567">
        <v>20.100000000000001</v>
      </c>
      <c r="W567">
        <v>0</v>
      </c>
      <c r="X567">
        <v>1</v>
      </c>
      <c r="Y567">
        <v>3</v>
      </c>
      <c r="Z567" t="s">
        <v>61</v>
      </c>
      <c r="AA567">
        <v>0</v>
      </c>
      <c r="AB567">
        <v>0</v>
      </c>
      <c r="AC567">
        <v>1</v>
      </c>
      <c r="AD567">
        <v>1</v>
      </c>
      <c r="AE567" t="s">
        <v>79</v>
      </c>
      <c r="AF567">
        <v>1</v>
      </c>
      <c r="AG567">
        <v>646</v>
      </c>
      <c r="AH567">
        <v>0</v>
      </c>
      <c r="AI567" t="s">
        <v>63</v>
      </c>
      <c r="AJ567">
        <v>1</v>
      </c>
      <c r="AK567">
        <v>3</v>
      </c>
      <c r="AL567">
        <v>0</v>
      </c>
      <c r="AM567" t="s">
        <v>64</v>
      </c>
      <c r="AN567">
        <v>0</v>
      </c>
      <c r="AO567">
        <v>0</v>
      </c>
      <c r="AP567">
        <v>0</v>
      </c>
      <c r="AQ567">
        <v>12</v>
      </c>
      <c r="AR567">
        <v>232.4</v>
      </c>
      <c r="AS567">
        <v>0</v>
      </c>
      <c r="AT567">
        <v>295.8</v>
      </c>
      <c r="AU567">
        <v>0</v>
      </c>
      <c r="AV567">
        <v>528.20000000000005</v>
      </c>
      <c r="AW567">
        <v>0</v>
      </c>
      <c r="AX567">
        <v>0</v>
      </c>
      <c r="AY567">
        <v>93673</v>
      </c>
      <c r="AZ567">
        <v>0</v>
      </c>
    </row>
    <row r="568" spans="1:52">
      <c r="A568">
        <v>40</v>
      </c>
      <c r="B568">
        <v>3</v>
      </c>
      <c r="C568">
        <v>6.6</v>
      </c>
      <c r="D568" t="s">
        <v>52</v>
      </c>
      <c r="E568" t="s">
        <v>52</v>
      </c>
      <c r="F568">
        <v>26</v>
      </c>
      <c r="G568" t="s">
        <v>1537</v>
      </c>
      <c r="H568">
        <v>5590</v>
      </c>
      <c r="I568" t="s">
        <v>66</v>
      </c>
      <c r="J568" t="s">
        <v>55</v>
      </c>
      <c r="K568" t="s">
        <v>1538</v>
      </c>
      <c r="L568" t="s">
        <v>57</v>
      </c>
      <c r="M568">
        <v>0</v>
      </c>
      <c r="N568">
        <v>1</v>
      </c>
      <c r="O568" t="s">
        <v>68</v>
      </c>
      <c r="P568">
        <v>1</v>
      </c>
      <c r="Q568" t="s">
        <v>85</v>
      </c>
      <c r="R568" t="s">
        <v>1539</v>
      </c>
      <c r="S568">
        <v>37.316806999999997</v>
      </c>
      <c r="T568">
        <v>-120.85575300000001</v>
      </c>
      <c r="U568">
        <v>0</v>
      </c>
      <c r="V568">
        <v>55.7</v>
      </c>
      <c r="W568">
        <v>1</v>
      </c>
      <c r="X568">
        <v>0</v>
      </c>
      <c r="Y568">
        <v>0</v>
      </c>
      <c r="Z568" t="s">
        <v>61</v>
      </c>
      <c r="AA568">
        <v>0</v>
      </c>
      <c r="AB568">
        <v>0</v>
      </c>
      <c r="AC568">
        <v>1</v>
      </c>
      <c r="AD568">
        <v>0</v>
      </c>
      <c r="AE568" t="s">
        <v>62</v>
      </c>
      <c r="AF568">
        <v>1</v>
      </c>
      <c r="AG568">
        <v>1960</v>
      </c>
      <c r="AH568">
        <v>0</v>
      </c>
      <c r="AI568" t="s">
        <v>63</v>
      </c>
      <c r="AJ568">
        <v>0</v>
      </c>
      <c r="AK568">
        <v>4</v>
      </c>
      <c r="AL568">
        <v>0</v>
      </c>
      <c r="AM568" t="s">
        <v>64</v>
      </c>
      <c r="AN568">
        <v>0</v>
      </c>
      <c r="AO568">
        <v>0</v>
      </c>
      <c r="AP568">
        <v>0</v>
      </c>
      <c r="AQ568">
        <v>41</v>
      </c>
      <c r="AR568">
        <v>2237.5500000000002</v>
      </c>
      <c r="AS568">
        <v>0</v>
      </c>
      <c r="AT568">
        <v>270.60000000000002</v>
      </c>
      <c r="AU568">
        <v>0</v>
      </c>
      <c r="AV568">
        <v>2508.15</v>
      </c>
      <c r="AW568">
        <v>0</v>
      </c>
      <c r="AX568">
        <v>1</v>
      </c>
      <c r="AY568">
        <v>95374</v>
      </c>
      <c r="AZ568">
        <v>0</v>
      </c>
    </row>
    <row r="569" spans="1:52">
      <c r="A569">
        <v>29</v>
      </c>
      <c r="B569">
        <v>59</v>
      </c>
      <c r="C569">
        <v>30.58</v>
      </c>
      <c r="D569" t="s">
        <v>52</v>
      </c>
      <c r="E569" t="s">
        <v>52</v>
      </c>
      <c r="F569">
        <v>32</v>
      </c>
      <c r="G569" t="s">
        <v>1540</v>
      </c>
      <c r="H569">
        <v>5038</v>
      </c>
      <c r="I569" t="s">
        <v>54</v>
      </c>
      <c r="J569" t="s">
        <v>55</v>
      </c>
      <c r="K569" t="s">
        <v>1541</v>
      </c>
      <c r="L569" t="s">
        <v>57</v>
      </c>
      <c r="M569">
        <v>1</v>
      </c>
      <c r="N569">
        <v>1</v>
      </c>
      <c r="O569" t="s">
        <v>68</v>
      </c>
      <c r="P569">
        <v>1</v>
      </c>
      <c r="Q569" t="s">
        <v>59</v>
      </c>
      <c r="R569" t="s">
        <v>1542</v>
      </c>
      <c r="S569">
        <v>38.823278000000002</v>
      </c>
      <c r="T569">
        <v>-121.281856</v>
      </c>
      <c r="U569">
        <v>0</v>
      </c>
      <c r="V569">
        <v>111.15</v>
      </c>
      <c r="W569">
        <v>0</v>
      </c>
      <c r="X569">
        <v>3</v>
      </c>
      <c r="Y569">
        <v>0</v>
      </c>
      <c r="Z569" t="s">
        <v>61</v>
      </c>
      <c r="AA569">
        <v>1</v>
      </c>
      <c r="AB569">
        <v>1</v>
      </c>
      <c r="AC569">
        <v>1</v>
      </c>
      <c r="AD569">
        <v>0</v>
      </c>
      <c r="AE569" t="s">
        <v>62</v>
      </c>
      <c r="AF569">
        <v>1</v>
      </c>
      <c r="AG569">
        <v>15494</v>
      </c>
      <c r="AH569">
        <v>1</v>
      </c>
      <c r="AI569" t="s">
        <v>63</v>
      </c>
      <c r="AJ569">
        <v>0</v>
      </c>
      <c r="AK569">
        <v>5</v>
      </c>
      <c r="AL569">
        <v>0</v>
      </c>
      <c r="AM569" t="s">
        <v>64</v>
      </c>
      <c r="AN569">
        <v>1</v>
      </c>
      <c r="AO569">
        <v>1</v>
      </c>
      <c r="AP569">
        <v>1</v>
      </c>
      <c r="AQ569">
        <v>41</v>
      </c>
      <c r="AR569">
        <v>4507.1499999999996</v>
      </c>
      <c r="AS569">
        <v>0</v>
      </c>
      <c r="AT569">
        <v>1253.78</v>
      </c>
      <c r="AU569">
        <v>0</v>
      </c>
      <c r="AV569">
        <v>5760.93</v>
      </c>
      <c r="AW569">
        <v>1</v>
      </c>
      <c r="AX569">
        <v>1</v>
      </c>
      <c r="AY569">
        <v>95765</v>
      </c>
      <c r="AZ569">
        <v>0</v>
      </c>
    </row>
    <row r="570" spans="1:52">
      <c r="A570">
        <v>64</v>
      </c>
      <c r="B570">
        <v>0</v>
      </c>
      <c r="C570">
        <v>20.96</v>
      </c>
      <c r="D570" t="s">
        <v>52</v>
      </c>
      <c r="E570" t="s">
        <v>52</v>
      </c>
      <c r="F570">
        <v>63</v>
      </c>
      <c r="G570" t="s">
        <v>1522</v>
      </c>
      <c r="H570">
        <v>6444</v>
      </c>
      <c r="I570" t="s">
        <v>54</v>
      </c>
      <c r="J570" t="s">
        <v>55</v>
      </c>
      <c r="K570" t="s">
        <v>1543</v>
      </c>
      <c r="L570" t="s">
        <v>57</v>
      </c>
      <c r="M570">
        <v>1</v>
      </c>
      <c r="N570">
        <v>0</v>
      </c>
      <c r="O570" t="s">
        <v>68</v>
      </c>
      <c r="P570">
        <v>0</v>
      </c>
      <c r="Q570" t="s">
        <v>72</v>
      </c>
      <c r="R570" t="s">
        <v>1544</v>
      </c>
      <c r="S570">
        <v>35.233744999999999</v>
      </c>
      <c r="T570">
        <v>-120.626442</v>
      </c>
      <c r="U570">
        <v>1</v>
      </c>
      <c r="V570">
        <v>20.05</v>
      </c>
      <c r="W570">
        <v>0</v>
      </c>
      <c r="X570">
        <v>1</v>
      </c>
      <c r="Y570">
        <v>5</v>
      </c>
      <c r="Z570" t="s">
        <v>87</v>
      </c>
      <c r="AA570">
        <v>0</v>
      </c>
      <c r="AB570">
        <v>0</v>
      </c>
      <c r="AC570">
        <v>0</v>
      </c>
      <c r="AD570">
        <v>1</v>
      </c>
      <c r="AE570" t="s">
        <v>79</v>
      </c>
      <c r="AF570">
        <v>1</v>
      </c>
      <c r="AG570">
        <v>27047</v>
      </c>
      <c r="AH570">
        <v>0</v>
      </c>
      <c r="AI570" t="s">
        <v>63</v>
      </c>
      <c r="AJ570">
        <v>1</v>
      </c>
      <c r="AK570">
        <v>5</v>
      </c>
      <c r="AL570">
        <v>0</v>
      </c>
      <c r="AM570" t="s">
        <v>64</v>
      </c>
      <c r="AN570">
        <v>0</v>
      </c>
      <c r="AO570">
        <v>0</v>
      </c>
      <c r="AP570">
        <v>0</v>
      </c>
      <c r="AQ570">
        <v>62</v>
      </c>
      <c r="AR570">
        <v>1263.9000000000001</v>
      </c>
      <c r="AS570">
        <v>0</v>
      </c>
      <c r="AT570">
        <v>1299.52</v>
      </c>
      <c r="AU570">
        <v>0</v>
      </c>
      <c r="AV570">
        <v>2563.42</v>
      </c>
      <c r="AW570">
        <v>0</v>
      </c>
      <c r="AX570">
        <v>0</v>
      </c>
      <c r="AY570">
        <v>93401</v>
      </c>
      <c r="AZ570">
        <v>0</v>
      </c>
    </row>
    <row r="571" spans="1:52">
      <c r="A571">
        <v>46</v>
      </c>
      <c r="B571">
        <v>18</v>
      </c>
      <c r="C571">
        <v>18.260000000000002</v>
      </c>
      <c r="D571" t="s">
        <v>52</v>
      </c>
      <c r="E571" t="s">
        <v>52</v>
      </c>
      <c r="F571">
        <v>47</v>
      </c>
      <c r="G571" t="s">
        <v>388</v>
      </c>
      <c r="H571">
        <v>6280</v>
      </c>
      <c r="I571" t="s">
        <v>54</v>
      </c>
      <c r="J571" t="s">
        <v>55</v>
      </c>
      <c r="K571" t="s">
        <v>1545</v>
      </c>
      <c r="L571" t="s">
        <v>57</v>
      </c>
      <c r="M571">
        <v>0</v>
      </c>
      <c r="N571">
        <v>0</v>
      </c>
      <c r="O571" t="s">
        <v>68</v>
      </c>
      <c r="P571">
        <v>1</v>
      </c>
      <c r="Q571" t="s">
        <v>77</v>
      </c>
      <c r="R571" t="s">
        <v>390</v>
      </c>
      <c r="S571">
        <v>33.606335999999999</v>
      </c>
      <c r="T571">
        <v>-117.89304199999999</v>
      </c>
      <c r="U571">
        <v>1</v>
      </c>
      <c r="V571">
        <v>76.95</v>
      </c>
      <c r="W571">
        <v>1</v>
      </c>
      <c r="X571">
        <v>0</v>
      </c>
      <c r="Y571">
        <v>1</v>
      </c>
      <c r="Z571" t="s">
        <v>105</v>
      </c>
      <c r="AA571">
        <v>0</v>
      </c>
      <c r="AB571">
        <v>1</v>
      </c>
      <c r="AC571">
        <v>1</v>
      </c>
      <c r="AD571">
        <v>1</v>
      </c>
      <c r="AE571" t="s">
        <v>79</v>
      </c>
      <c r="AF571">
        <v>1</v>
      </c>
      <c r="AG571">
        <v>3124</v>
      </c>
      <c r="AH571">
        <v>1</v>
      </c>
      <c r="AI571" t="s">
        <v>63</v>
      </c>
      <c r="AJ571">
        <v>1</v>
      </c>
      <c r="AK571">
        <v>3</v>
      </c>
      <c r="AL571">
        <v>0</v>
      </c>
      <c r="AM571" t="s">
        <v>64</v>
      </c>
      <c r="AN571">
        <v>1</v>
      </c>
      <c r="AO571">
        <v>1</v>
      </c>
      <c r="AP571">
        <v>1</v>
      </c>
      <c r="AQ571">
        <v>70</v>
      </c>
      <c r="AR571">
        <v>5289.8</v>
      </c>
      <c r="AS571">
        <v>0</v>
      </c>
      <c r="AT571">
        <v>1278.2</v>
      </c>
      <c r="AU571">
        <v>0</v>
      </c>
      <c r="AV571">
        <v>6568</v>
      </c>
      <c r="AW571">
        <v>0</v>
      </c>
      <c r="AX571">
        <v>1</v>
      </c>
      <c r="AY571">
        <v>92662</v>
      </c>
      <c r="AZ571">
        <v>0</v>
      </c>
    </row>
    <row r="572" spans="1:52">
      <c r="A572">
        <v>21</v>
      </c>
      <c r="B572">
        <v>41</v>
      </c>
      <c r="C572">
        <v>33.549999999999997</v>
      </c>
      <c r="D572" t="s">
        <v>52</v>
      </c>
      <c r="E572" t="s">
        <v>52</v>
      </c>
      <c r="F572">
        <v>76</v>
      </c>
      <c r="G572" t="s">
        <v>762</v>
      </c>
      <c r="H572">
        <v>5891</v>
      </c>
      <c r="I572" t="s">
        <v>66</v>
      </c>
      <c r="J572" t="s">
        <v>55</v>
      </c>
      <c r="K572" t="s">
        <v>1546</v>
      </c>
      <c r="L572" t="s">
        <v>57</v>
      </c>
      <c r="M572">
        <v>0</v>
      </c>
      <c r="N572">
        <v>1</v>
      </c>
      <c r="O572" t="s">
        <v>68</v>
      </c>
      <c r="P572">
        <v>1</v>
      </c>
      <c r="Q572" t="s">
        <v>59</v>
      </c>
      <c r="R572" t="s">
        <v>764</v>
      </c>
      <c r="S572">
        <v>41.232128000000003</v>
      </c>
      <c r="T572">
        <v>-123.194748</v>
      </c>
      <c r="U572">
        <v>1</v>
      </c>
      <c r="V572">
        <v>100.85</v>
      </c>
      <c r="W572">
        <v>1</v>
      </c>
      <c r="X572">
        <v>0</v>
      </c>
      <c r="Y572">
        <v>8</v>
      </c>
      <c r="Z572" t="s">
        <v>61</v>
      </c>
      <c r="AA572">
        <v>0</v>
      </c>
      <c r="AB572">
        <v>0</v>
      </c>
      <c r="AC572">
        <v>0</v>
      </c>
      <c r="AD572">
        <v>1</v>
      </c>
      <c r="AE572" t="s">
        <v>62</v>
      </c>
      <c r="AF572">
        <v>1</v>
      </c>
      <c r="AG572">
        <v>170</v>
      </c>
      <c r="AH572">
        <v>0</v>
      </c>
      <c r="AI572" t="s">
        <v>63</v>
      </c>
      <c r="AJ572">
        <v>1</v>
      </c>
      <c r="AK572">
        <v>5</v>
      </c>
      <c r="AL572">
        <v>0</v>
      </c>
      <c r="AM572" t="s">
        <v>64</v>
      </c>
      <c r="AN572">
        <v>1</v>
      </c>
      <c r="AO572">
        <v>1</v>
      </c>
      <c r="AP572">
        <v>1</v>
      </c>
      <c r="AQ572">
        <v>34</v>
      </c>
      <c r="AR572">
        <v>3527.3</v>
      </c>
      <c r="AS572">
        <v>0</v>
      </c>
      <c r="AT572">
        <v>1140.7</v>
      </c>
      <c r="AU572">
        <v>0</v>
      </c>
      <c r="AV572">
        <v>4668</v>
      </c>
      <c r="AW572">
        <v>1</v>
      </c>
      <c r="AX572">
        <v>1</v>
      </c>
      <c r="AY572">
        <v>96031</v>
      </c>
      <c r="AZ572">
        <v>0</v>
      </c>
    </row>
    <row r="573" spans="1:52">
      <c r="A573">
        <v>66</v>
      </c>
      <c r="B573">
        <v>8</v>
      </c>
      <c r="C573">
        <v>5.21</v>
      </c>
      <c r="D573" t="s">
        <v>88</v>
      </c>
      <c r="E573" t="s">
        <v>89</v>
      </c>
      <c r="F573">
        <v>83</v>
      </c>
      <c r="G573" t="s">
        <v>186</v>
      </c>
      <c r="H573">
        <v>3676</v>
      </c>
      <c r="I573" t="s">
        <v>66</v>
      </c>
      <c r="J573" t="s">
        <v>55</v>
      </c>
      <c r="K573" t="s">
        <v>1547</v>
      </c>
      <c r="L573" t="s">
        <v>84</v>
      </c>
      <c r="M573">
        <v>0</v>
      </c>
      <c r="N573">
        <v>1</v>
      </c>
      <c r="O573" t="s">
        <v>58</v>
      </c>
      <c r="P573">
        <v>1</v>
      </c>
      <c r="Q573" t="s">
        <v>59</v>
      </c>
      <c r="R573" t="s">
        <v>1548</v>
      </c>
      <c r="S573">
        <v>33.973616</v>
      </c>
      <c r="T573">
        <v>-118.24902</v>
      </c>
      <c r="U573">
        <v>0</v>
      </c>
      <c r="V573">
        <v>94.45</v>
      </c>
      <c r="W573">
        <v>0</v>
      </c>
      <c r="X573">
        <v>0</v>
      </c>
      <c r="Y573">
        <v>0</v>
      </c>
      <c r="Z573" t="s">
        <v>93</v>
      </c>
      <c r="AA573">
        <v>0</v>
      </c>
      <c r="AB573">
        <v>0</v>
      </c>
      <c r="AC573">
        <v>1</v>
      </c>
      <c r="AD573">
        <v>0</v>
      </c>
      <c r="AE573" t="s">
        <v>79</v>
      </c>
      <c r="AF573">
        <v>1</v>
      </c>
      <c r="AG573">
        <v>54492</v>
      </c>
      <c r="AH573">
        <v>0</v>
      </c>
      <c r="AI573" t="s">
        <v>63</v>
      </c>
      <c r="AJ573">
        <v>0</v>
      </c>
      <c r="AK573">
        <v>1</v>
      </c>
      <c r="AL573">
        <v>1</v>
      </c>
      <c r="AM573" t="s">
        <v>64</v>
      </c>
      <c r="AN573">
        <v>1</v>
      </c>
      <c r="AO573">
        <v>0</v>
      </c>
      <c r="AP573">
        <v>1</v>
      </c>
      <c r="AQ573">
        <v>8</v>
      </c>
      <c r="AR573">
        <v>742.95</v>
      </c>
      <c r="AS573">
        <v>0</v>
      </c>
      <c r="AT573">
        <v>41.68</v>
      </c>
      <c r="AU573">
        <v>0</v>
      </c>
      <c r="AV573">
        <v>784.63</v>
      </c>
      <c r="AW573">
        <v>0</v>
      </c>
      <c r="AX573">
        <v>1</v>
      </c>
      <c r="AY573">
        <v>90001</v>
      </c>
      <c r="AZ573">
        <v>1</v>
      </c>
    </row>
    <row r="574" spans="1:52">
      <c r="A574">
        <v>21</v>
      </c>
      <c r="B574">
        <v>41</v>
      </c>
      <c r="C574">
        <v>8.7100000000000009</v>
      </c>
      <c r="D574" t="s">
        <v>52</v>
      </c>
      <c r="E574" t="s">
        <v>52</v>
      </c>
      <c r="F574">
        <v>61</v>
      </c>
      <c r="G574" t="s">
        <v>737</v>
      </c>
      <c r="H574">
        <v>6322</v>
      </c>
      <c r="I574" t="s">
        <v>54</v>
      </c>
      <c r="J574" t="s">
        <v>55</v>
      </c>
      <c r="K574" t="s">
        <v>1549</v>
      </c>
      <c r="L574" t="s">
        <v>57</v>
      </c>
      <c r="M574">
        <v>0</v>
      </c>
      <c r="N574">
        <v>1</v>
      </c>
      <c r="O574" t="s">
        <v>58</v>
      </c>
      <c r="P574">
        <v>1</v>
      </c>
      <c r="Q574" t="s">
        <v>77</v>
      </c>
      <c r="R574" t="s">
        <v>1550</v>
      </c>
      <c r="S574">
        <v>33.864621999999997</v>
      </c>
      <c r="T574">
        <v>-118.179626</v>
      </c>
      <c r="U574">
        <v>0</v>
      </c>
      <c r="V574">
        <v>85.25</v>
      </c>
      <c r="W574">
        <v>1</v>
      </c>
      <c r="X574">
        <v>0</v>
      </c>
      <c r="Y574">
        <v>0</v>
      </c>
      <c r="Z574" t="s">
        <v>105</v>
      </c>
      <c r="AA574">
        <v>0</v>
      </c>
      <c r="AB574">
        <v>1</v>
      </c>
      <c r="AC574">
        <v>1</v>
      </c>
      <c r="AD574">
        <v>0</v>
      </c>
      <c r="AE574" t="s">
        <v>161</v>
      </c>
      <c r="AF574">
        <v>1</v>
      </c>
      <c r="AG574">
        <v>91664</v>
      </c>
      <c r="AH574">
        <v>1</v>
      </c>
      <c r="AI574" t="s">
        <v>63</v>
      </c>
      <c r="AJ574">
        <v>0</v>
      </c>
      <c r="AK574">
        <v>4</v>
      </c>
      <c r="AL574">
        <v>0</v>
      </c>
      <c r="AM574" t="s">
        <v>64</v>
      </c>
      <c r="AN574">
        <v>1</v>
      </c>
      <c r="AO574">
        <v>1</v>
      </c>
      <c r="AP574">
        <v>1</v>
      </c>
      <c r="AQ574">
        <v>67</v>
      </c>
      <c r="AR574">
        <v>5714.2</v>
      </c>
      <c r="AS574">
        <v>0</v>
      </c>
      <c r="AT574">
        <v>583.57000000000005</v>
      </c>
      <c r="AU574">
        <v>1.31</v>
      </c>
      <c r="AV574">
        <v>6296.46</v>
      </c>
      <c r="AW574">
        <v>1</v>
      </c>
      <c r="AX574">
        <v>1</v>
      </c>
      <c r="AY574">
        <v>90805</v>
      </c>
      <c r="AZ574">
        <v>0</v>
      </c>
    </row>
    <row r="575" spans="1:52">
      <c r="A575">
        <v>24</v>
      </c>
      <c r="B575">
        <v>82</v>
      </c>
      <c r="C575">
        <v>0</v>
      </c>
      <c r="D575" t="s">
        <v>52</v>
      </c>
      <c r="E575" t="s">
        <v>52</v>
      </c>
      <c r="F575">
        <v>24</v>
      </c>
      <c r="G575" t="s">
        <v>1551</v>
      </c>
      <c r="H575">
        <v>2873</v>
      </c>
      <c r="I575" t="s">
        <v>66</v>
      </c>
      <c r="J575" t="s">
        <v>55</v>
      </c>
      <c r="K575" t="s">
        <v>1552</v>
      </c>
      <c r="L575" t="s">
        <v>57</v>
      </c>
      <c r="M575">
        <v>0</v>
      </c>
      <c r="N575">
        <v>1</v>
      </c>
      <c r="O575" t="s">
        <v>58</v>
      </c>
      <c r="P575">
        <v>1</v>
      </c>
      <c r="Q575" t="s">
        <v>85</v>
      </c>
      <c r="R575" t="s">
        <v>1553</v>
      </c>
      <c r="S575">
        <v>37.045839999999998</v>
      </c>
      <c r="T575">
        <v>-118.39723600000001</v>
      </c>
      <c r="U575">
        <v>1</v>
      </c>
      <c r="V575">
        <v>49.85</v>
      </c>
      <c r="W575">
        <v>0</v>
      </c>
      <c r="X575">
        <v>0</v>
      </c>
      <c r="Y575">
        <v>10</v>
      </c>
      <c r="Z575" t="s">
        <v>209</v>
      </c>
      <c r="AA575">
        <v>0</v>
      </c>
      <c r="AB575">
        <v>0</v>
      </c>
      <c r="AC575">
        <v>1</v>
      </c>
      <c r="AD575">
        <v>1</v>
      </c>
      <c r="AE575" t="s">
        <v>62</v>
      </c>
      <c r="AF575">
        <v>0</v>
      </c>
      <c r="AG575">
        <v>13309</v>
      </c>
      <c r="AH575">
        <v>0</v>
      </c>
      <c r="AI575" t="s">
        <v>63</v>
      </c>
      <c r="AJ575">
        <v>1</v>
      </c>
      <c r="AK575">
        <v>3</v>
      </c>
      <c r="AL575">
        <v>0</v>
      </c>
      <c r="AM575" t="s">
        <v>64</v>
      </c>
      <c r="AN575">
        <v>1</v>
      </c>
      <c r="AO575">
        <v>1</v>
      </c>
      <c r="AP575">
        <v>1</v>
      </c>
      <c r="AQ575">
        <v>12</v>
      </c>
      <c r="AR575">
        <v>617.15</v>
      </c>
      <c r="AS575">
        <v>0</v>
      </c>
      <c r="AT575">
        <v>0</v>
      </c>
      <c r="AU575">
        <v>0</v>
      </c>
      <c r="AV575">
        <v>617.15</v>
      </c>
      <c r="AW575">
        <v>1</v>
      </c>
      <c r="AX575">
        <v>1</v>
      </c>
      <c r="AY575">
        <v>93514</v>
      </c>
      <c r="AZ575">
        <v>0</v>
      </c>
    </row>
    <row r="576" spans="1:52">
      <c r="A576">
        <v>66</v>
      </c>
      <c r="B576">
        <v>28</v>
      </c>
      <c r="C576">
        <v>4.0599999999999996</v>
      </c>
      <c r="D576" t="s">
        <v>52</v>
      </c>
      <c r="E576" t="s">
        <v>52</v>
      </c>
      <c r="F576">
        <v>36</v>
      </c>
      <c r="G576" t="s">
        <v>1111</v>
      </c>
      <c r="H576">
        <v>3412</v>
      </c>
      <c r="I576" t="s">
        <v>54</v>
      </c>
      <c r="J576" t="s">
        <v>55</v>
      </c>
      <c r="K576" t="s">
        <v>1554</v>
      </c>
      <c r="L576" t="s">
        <v>57</v>
      </c>
      <c r="M576">
        <v>1</v>
      </c>
      <c r="N576">
        <v>0</v>
      </c>
      <c r="O576" t="s">
        <v>68</v>
      </c>
      <c r="P576">
        <v>1</v>
      </c>
      <c r="Q576" t="s">
        <v>59</v>
      </c>
      <c r="R576" t="s">
        <v>1555</v>
      </c>
      <c r="S576">
        <v>38.237017999999999</v>
      </c>
      <c r="T576">
        <v>-122.77872000000001</v>
      </c>
      <c r="U576">
        <v>1</v>
      </c>
      <c r="V576">
        <v>79.849999999999994</v>
      </c>
      <c r="W576">
        <v>1</v>
      </c>
      <c r="X576">
        <v>2</v>
      </c>
      <c r="Y576">
        <v>6</v>
      </c>
      <c r="Z576" t="s">
        <v>258</v>
      </c>
      <c r="AA576">
        <v>0</v>
      </c>
      <c r="AB576">
        <v>1</v>
      </c>
      <c r="AC576">
        <v>1</v>
      </c>
      <c r="AD576">
        <v>1</v>
      </c>
      <c r="AE576" t="s">
        <v>62</v>
      </c>
      <c r="AF576">
        <v>1</v>
      </c>
      <c r="AG576">
        <v>31930</v>
      </c>
      <c r="AH576">
        <v>0</v>
      </c>
      <c r="AI576" t="s">
        <v>63</v>
      </c>
      <c r="AJ576">
        <v>1</v>
      </c>
      <c r="AK576">
        <v>3</v>
      </c>
      <c r="AL576">
        <v>1</v>
      </c>
      <c r="AM576" t="s">
        <v>64</v>
      </c>
      <c r="AN576">
        <v>0</v>
      </c>
      <c r="AO576">
        <v>0</v>
      </c>
      <c r="AP576">
        <v>0</v>
      </c>
      <c r="AQ576">
        <v>24</v>
      </c>
      <c r="AR576">
        <v>1857.75</v>
      </c>
      <c r="AS576">
        <v>0</v>
      </c>
      <c r="AT576">
        <v>97.44</v>
      </c>
      <c r="AU576">
        <v>0</v>
      </c>
      <c r="AV576">
        <v>1955.19</v>
      </c>
      <c r="AW576">
        <v>0</v>
      </c>
      <c r="AX576">
        <v>1</v>
      </c>
      <c r="AY576">
        <v>94952</v>
      </c>
      <c r="AZ576">
        <v>0</v>
      </c>
    </row>
    <row r="577" spans="1:52">
      <c r="A577">
        <v>55</v>
      </c>
      <c r="B577">
        <v>0</v>
      </c>
      <c r="C577">
        <v>38.74</v>
      </c>
      <c r="D577" t="s">
        <v>52</v>
      </c>
      <c r="E577" t="s">
        <v>52</v>
      </c>
      <c r="F577">
        <v>39</v>
      </c>
      <c r="G577" t="s">
        <v>950</v>
      </c>
      <c r="H577">
        <v>3575</v>
      </c>
      <c r="I577" t="s">
        <v>75</v>
      </c>
      <c r="J577" t="s">
        <v>55</v>
      </c>
      <c r="K577" t="s">
        <v>1556</v>
      </c>
      <c r="L577" t="s">
        <v>57</v>
      </c>
      <c r="M577">
        <v>0</v>
      </c>
      <c r="N577">
        <v>0</v>
      </c>
      <c r="O577" t="s">
        <v>68</v>
      </c>
      <c r="P577">
        <v>0</v>
      </c>
      <c r="Q577" t="s">
        <v>72</v>
      </c>
      <c r="R577" t="s">
        <v>952</v>
      </c>
      <c r="S577">
        <v>35.480896000000001</v>
      </c>
      <c r="T577">
        <v>-120.469476</v>
      </c>
      <c r="U577">
        <v>0</v>
      </c>
      <c r="V577">
        <v>19.8</v>
      </c>
      <c r="W577">
        <v>0</v>
      </c>
      <c r="X577">
        <v>0</v>
      </c>
      <c r="Y577">
        <v>0</v>
      </c>
      <c r="Z577" t="s">
        <v>61</v>
      </c>
      <c r="AA577">
        <v>0</v>
      </c>
      <c r="AB577">
        <v>0</v>
      </c>
      <c r="AC577">
        <v>0</v>
      </c>
      <c r="AD577">
        <v>0</v>
      </c>
      <c r="AE577" t="s">
        <v>62</v>
      </c>
      <c r="AF577">
        <v>1</v>
      </c>
      <c r="AG577">
        <v>1203</v>
      </c>
      <c r="AH577">
        <v>0</v>
      </c>
      <c r="AI577" t="s">
        <v>63</v>
      </c>
      <c r="AJ577">
        <v>0</v>
      </c>
      <c r="AK577">
        <v>3</v>
      </c>
      <c r="AL577">
        <v>0</v>
      </c>
      <c r="AM577" t="s">
        <v>64</v>
      </c>
      <c r="AN577">
        <v>0</v>
      </c>
      <c r="AO577">
        <v>0</v>
      </c>
      <c r="AP577">
        <v>0</v>
      </c>
      <c r="AQ577">
        <v>42</v>
      </c>
      <c r="AR577">
        <v>849.9</v>
      </c>
      <c r="AS577">
        <v>0</v>
      </c>
      <c r="AT577">
        <v>1627.08</v>
      </c>
      <c r="AU577">
        <v>0</v>
      </c>
      <c r="AV577">
        <v>2476.98</v>
      </c>
      <c r="AW577">
        <v>0</v>
      </c>
      <c r="AX577">
        <v>0</v>
      </c>
      <c r="AY577">
        <v>93432</v>
      </c>
      <c r="AZ577">
        <v>0</v>
      </c>
    </row>
    <row r="578" spans="1:52">
      <c r="A578">
        <v>60</v>
      </c>
      <c r="B578">
        <v>76</v>
      </c>
      <c r="C578">
        <v>32.47</v>
      </c>
      <c r="D578" t="s">
        <v>52</v>
      </c>
      <c r="E578" t="s">
        <v>52</v>
      </c>
      <c r="F578">
        <v>29</v>
      </c>
      <c r="G578" t="s">
        <v>1557</v>
      </c>
      <c r="H578">
        <v>4558</v>
      </c>
      <c r="I578" t="s">
        <v>54</v>
      </c>
      <c r="J578" t="s">
        <v>55</v>
      </c>
      <c r="K578" t="s">
        <v>1558</v>
      </c>
      <c r="L578" t="s">
        <v>57</v>
      </c>
      <c r="M578">
        <v>1</v>
      </c>
      <c r="N578">
        <v>1</v>
      </c>
      <c r="O578" t="s">
        <v>68</v>
      </c>
      <c r="P578">
        <v>1</v>
      </c>
      <c r="Q578" t="s">
        <v>59</v>
      </c>
      <c r="R578" t="s">
        <v>1559</v>
      </c>
      <c r="S578">
        <v>38.055562000000002</v>
      </c>
      <c r="T578">
        <v>-120.456298</v>
      </c>
      <c r="U578">
        <v>1</v>
      </c>
      <c r="V578">
        <v>114</v>
      </c>
      <c r="W578">
        <v>1</v>
      </c>
      <c r="X578">
        <v>3</v>
      </c>
      <c r="Y578">
        <v>1</v>
      </c>
      <c r="Z578" t="s">
        <v>61</v>
      </c>
      <c r="AA578">
        <v>1</v>
      </c>
      <c r="AB578">
        <v>1</v>
      </c>
      <c r="AC578">
        <v>1</v>
      </c>
      <c r="AD578">
        <v>1</v>
      </c>
      <c r="AE578" t="s">
        <v>62</v>
      </c>
      <c r="AF578">
        <v>1</v>
      </c>
      <c r="AG578">
        <v>460</v>
      </c>
      <c r="AH578">
        <v>1</v>
      </c>
      <c r="AI578" t="s">
        <v>63</v>
      </c>
      <c r="AJ578">
        <v>1</v>
      </c>
      <c r="AK578">
        <v>3</v>
      </c>
      <c r="AL578">
        <v>0</v>
      </c>
      <c r="AM578" t="s">
        <v>64</v>
      </c>
      <c r="AN578">
        <v>1</v>
      </c>
      <c r="AO578">
        <v>1</v>
      </c>
      <c r="AP578">
        <v>1</v>
      </c>
      <c r="AQ578">
        <v>72</v>
      </c>
      <c r="AR578">
        <v>8093.15</v>
      </c>
      <c r="AS578">
        <v>0</v>
      </c>
      <c r="AT578">
        <v>2337.84</v>
      </c>
      <c r="AU578">
        <v>0</v>
      </c>
      <c r="AV578">
        <v>10430.99</v>
      </c>
      <c r="AW578">
        <v>0</v>
      </c>
      <c r="AX578">
        <v>1</v>
      </c>
      <c r="AY578">
        <v>95251</v>
      </c>
      <c r="AZ578">
        <v>0</v>
      </c>
    </row>
    <row r="579" spans="1:52">
      <c r="A579">
        <v>35</v>
      </c>
      <c r="B579">
        <v>0</v>
      </c>
      <c r="C579">
        <v>22.37</v>
      </c>
      <c r="D579" t="s">
        <v>52</v>
      </c>
      <c r="E579" t="s">
        <v>52</v>
      </c>
      <c r="F579">
        <v>51</v>
      </c>
      <c r="G579" t="s">
        <v>1560</v>
      </c>
      <c r="H579">
        <v>2577</v>
      </c>
      <c r="I579" t="s">
        <v>66</v>
      </c>
      <c r="J579" t="s">
        <v>55</v>
      </c>
      <c r="K579" t="s">
        <v>1561</v>
      </c>
      <c r="L579" t="s">
        <v>108</v>
      </c>
      <c r="M579">
        <v>0</v>
      </c>
      <c r="N579">
        <v>0</v>
      </c>
      <c r="O579" t="s">
        <v>58</v>
      </c>
      <c r="P579">
        <v>0</v>
      </c>
      <c r="Q579" t="s">
        <v>72</v>
      </c>
      <c r="R579" t="s">
        <v>1562</v>
      </c>
      <c r="S579">
        <v>32.68674</v>
      </c>
      <c r="T579">
        <v>-117.186612</v>
      </c>
      <c r="U579">
        <v>0</v>
      </c>
      <c r="V579">
        <v>19.149999999999999</v>
      </c>
      <c r="W579">
        <v>0</v>
      </c>
      <c r="X579">
        <v>0</v>
      </c>
      <c r="Y579">
        <v>0</v>
      </c>
      <c r="Z579" t="s">
        <v>61</v>
      </c>
      <c r="AA579">
        <v>0</v>
      </c>
      <c r="AB579">
        <v>0</v>
      </c>
      <c r="AC579">
        <v>0</v>
      </c>
      <c r="AD579">
        <v>0</v>
      </c>
      <c r="AE579" t="s">
        <v>79</v>
      </c>
      <c r="AF579">
        <v>1</v>
      </c>
      <c r="AG579">
        <v>24093</v>
      </c>
      <c r="AH579">
        <v>0</v>
      </c>
      <c r="AI579" t="s">
        <v>63</v>
      </c>
      <c r="AJ579">
        <v>0</v>
      </c>
      <c r="AK579">
        <v>5</v>
      </c>
      <c r="AL579">
        <v>0</v>
      </c>
      <c r="AM579" t="s">
        <v>64</v>
      </c>
      <c r="AN579">
        <v>0</v>
      </c>
      <c r="AO579">
        <v>0</v>
      </c>
      <c r="AP579">
        <v>0</v>
      </c>
      <c r="AQ579">
        <v>1</v>
      </c>
      <c r="AR579">
        <v>19.149999999999999</v>
      </c>
      <c r="AS579">
        <v>0</v>
      </c>
      <c r="AT579">
        <v>22.37</v>
      </c>
      <c r="AU579">
        <v>0</v>
      </c>
      <c r="AV579">
        <v>41.52</v>
      </c>
      <c r="AW579">
        <v>0</v>
      </c>
      <c r="AX579">
        <v>0</v>
      </c>
      <c r="AY579">
        <v>92118</v>
      </c>
      <c r="AZ579">
        <v>0</v>
      </c>
    </row>
    <row r="580" spans="1:52">
      <c r="A580">
        <v>54</v>
      </c>
      <c r="B580">
        <v>26</v>
      </c>
      <c r="C580">
        <v>5.43</v>
      </c>
      <c r="D580" t="s">
        <v>138</v>
      </c>
      <c r="E580" t="s">
        <v>139</v>
      </c>
      <c r="F580">
        <v>78</v>
      </c>
      <c r="G580" t="s">
        <v>1025</v>
      </c>
      <c r="H580">
        <v>5347</v>
      </c>
      <c r="I580" t="s">
        <v>66</v>
      </c>
      <c r="J580" t="s">
        <v>55</v>
      </c>
      <c r="K580" t="s">
        <v>1563</v>
      </c>
      <c r="L580" t="s">
        <v>84</v>
      </c>
      <c r="M580">
        <v>0</v>
      </c>
      <c r="N580">
        <v>0</v>
      </c>
      <c r="O580" t="s">
        <v>68</v>
      </c>
      <c r="P580">
        <v>1</v>
      </c>
      <c r="Q580" t="s">
        <v>59</v>
      </c>
      <c r="R580" t="s">
        <v>1564</v>
      </c>
      <c r="S580">
        <v>34.038983000000002</v>
      </c>
      <c r="T580">
        <v>-117.991372</v>
      </c>
      <c r="U580">
        <v>0</v>
      </c>
      <c r="V580">
        <v>91.1</v>
      </c>
      <c r="W580">
        <v>0</v>
      </c>
      <c r="X580">
        <v>0</v>
      </c>
      <c r="Y580">
        <v>0</v>
      </c>
      <c r="Z580" t="s">
        <v>209</v>
      </c>
      <c r="AA580">
        <v>0</v>
      </c>
      <c r="AB580">
        <v>0</v>
      </c>
      <c r="AC580">
        <v>1</v>
      </c>
      <c r="AD580">
        <v>0</v>
      </c>
      <c r="AE580" t="s">
        <v>62</v>
      </c>
      <c r="AF580">
        <v>1</v>
      </c>
      <c r="AG580">
        <v>30802</v>
      </c>
      <c r="AH580">
        <v>0</v>
      </c>
      <c r="AI580" t="s">
        <v>63</v>
      </c>
      <c r="AJ580">
        <v>0</v>
      </c>
      <c r="AK580">
        <v>2</v>
      </c>
      <c r="AL580">
        <v>0</v>
      </c>
      <c r="AM580" t="s">
        <v>64</v>
      </c>
      <c r="AN580">
        <v>1</v>
      </c>
      <c r="AO580">
        <v>1</v>
      </c>
      <c r="AP580">
        <v>1</v>
      </c>
      <c r="AQ580">
        <v>13</v>
      </c>
      <c r="AR580">
        <v>1135.7</v>
      </c>
      <c r="AS580">
        <v>80</v>
      </c>
      <c r="AT580">
        <v>70.59</v>
      </c>
      <c r="AU580">
        <v>0</v>
      </c>
      <c r="AV580">
        <v>1286.29</v>
      </c>
      <c r="AW580">
        <v>0</v>
      </c>
      <c r="AX580">
        <v>0</v>
      </c>
      <c r="AY580">
        <v>91746</v>
      </c>
      <c r="AZ580">
        <v>1</v>
      </c>
    </row>
    <row r="581" spans="1:52">
      <c r="A581">
        <v>36</v>
      </c>
      <c r="B581">
        <v>26</v>
      </c>
      <c r="C581">
        <v>0</v>
      </c>
      <c r="D581" t="s">
        <v>52</v>
      </c>
      <c r="E581" t="s">
        <v>52</v>
      </c>
      <c r="F581">
        <v>24</v>
      </c>
      <c r="G581" t="s">
        <v>1565</v>
      </c>
      <c r="H581">
        <v>2327</v>
      </c>
      <c r="I581" t="s">
        <v>54</v>
      </c>
      <c r="J581" t="s">
        <v>55</v>
      </c>
      <c r="K581" t="s">
        <v>1566</v>
      </c>
      <c r="L581" t="s">
        <v>57</v>
      </c>
      <c r="M581">
        <v>1</v>
      </c>
      <c r="N581">
        <v>1</v>
      </c>
      <c r="O581" t="s">
        <v>68</v>
      </c>
      <c r="P581">
        <v>1</v>
      </c>
      <c r="Q581" t="s">
        <v>77</v>
      </c>
      <c r="R581" t="s">
        <v>1567</v>
      </c>
      <c r="S581">
        <v>38.748316000000003</v>
      </c>
      <c r="T581">
        <v>-120.675512</v>
      </c>
      <c r="U581">
        <v>0</v>
      </c>
      <c r="V581">
        <v>40.1</v>
      </c>
      <c r="W581">
        <v>0</v>
      </c>
      <c r="X581">
        <v>3</v>
      </c>
      <c r="Y581">
        <v>0</v>
      </c>
      <c r="Z581" t="s">
        <v>61</v>
      </c>
      <c r="AA581">
        <v>0</v>
      </c>
      <c r="AB581">
        <v>1</v>
      </c>
      <c r="AC581">
        <v>0</v>
      </c>
      <c r="AD581">
        <v>0</v>
      </c>
      <c r="AE581" t="s">
        <v>79</v>
      </c>
      <c r="AF581">
        <v>0</v>
      </c>
      <c r="AG581">
        <v>4829</v>
      </c>
      <c r="AH581">
        <v>1</v>
      </c>
      <c r="AI581" t="s">
        <v>63</v>
      </c>
      <c r="AJ581">
        <v>0</v>
      </c>
      <c r="AK581">
        <v>4</v>
      </c>
      <c r="AL581">
        <v>0</v>
      </c>
      <c r="AM581" t="s">
        <v>64</v>
      </c>
      <c r="AN581">
        <v>0</v>
      </c>
      <c r="AO581">
        <v>0</v>
      </c>
      <c r="AP581">
        <v>0</v>
      </c>
      <c r="AQ581">
        <v>23</v>
      </c>
      <c r="AR581">
        <v>857.75</v>
      </c>
      <c r="AS581">
        <v>0</v>
      </c>
      <c r="AT581">
        <v>0</v>
      </c>
      <c r="AU581">
        <v>0</v>
      </c>
      <c r="AV581">
        <v>857.75</v>
      </c>
      <c r="AW581">
        <v>0</v>
      </c>
      <c r="AX581">
        <v>1</v>
      </c>
      <c r="AY581">
        <v>95709</v>
      </c>
      <c r="AZ581">
        <v>0</v>
      </c>
    </row>
    <row r="582" spans="1:52">
      <c r="A582">
        <v>19</v>
      </c>
      <c r="B582">
        <v>59</v>
      </c>
      <c r="C582">
        <v>18.739999999999998</v>
      </c>
      <c r="D582" t="s">
        <v>52</v>
      </c>
      <c r="E582" t="s">
        <v>52</v>
      </c>
      <c r="F582">
        <v>65</v>
      </c>
      <c r="G582" t="s">
        <v>191</v>
      </c>
      <c r="H582">
        <v>5895</v>
      </c>
      <c r="I582" t="s">
        <v>75</v>
      </c>
      <c r="J582" t="s">
        <v>55</v>
      </c>
      <c r="K582" t="s">
        <v>1568</v>
      </c>
      <c r="L582" t="s">
        <v>57</v>
      </c>
      <c r="M582">
        <v>1</v>
      </c>
      <c r="N582">
        <v>0</v>
      </c>
      <c r="O582" t="s">
        <v>58</v>
      </c>
      <c r="P582">
        <v>1</v>
      </c>
      <c r="Q582" t="s">
        <v>59</v>
      </c>
      <c r="R582" t="s">
        <v>193</v>
      </c>
      <c r="S582">
        <v>38.489272999999997</v>
      </c>
      <c r="T582">
        <v>-120.891614</v>
      </c>
      <c r="U582">
        <v>0</v>
      </c>
      <c r="V582">
        <v>106.6</v>
      </c>
      <c r="W582">
        <v>1</v>
      </c>
      <c r="X582">
        <v>2</v>
      </c>
      <c r="Y582">
        <v>0</v>
      </c>
      <c r="Z582" t="s">
        <v>105</v>
      </c>
      <c r="AA582">
        <v>1</v>
      </c>
      <c r="AB582">
        <v>0</v>
      </c>
      <c r="AC582">
        <v>1</v>
      </c>
      <c r="AD582">
        <v>0</v>
      </c>
      <c r="AE582" t="s">
        <v>62</v>
      </c>
      <c r="AF582">
        <v>1</v>
      </c>
      <c r="AG582">
        <v>2220</v>
      </c>
      <c r="AH582">
        <v>1</v>
      </c>
      <c r="AI582" t="s">
        <v>63</v>
      </c>
      <c r="AJ582">
        <v>0</v>
      </c>
      <c r="AK582">
        <v>4</v>
      </c>
      <c r="AL582">
        <v>0</v>
      </c>
      <c r="AM582" t="s">
        <v>64</v>
      </c>
      <c r="AN582">
        <v>1</v>
      </c>
      <c r="AO582">
        <v>1</v>
      </c>
      <c r="AP582">
        <v>1</v>
      </c>
      <c r="AQ582">
        <v>67</v>
      </c>
      <c r="AR582">
        <v>7244.7</v>
      </c>
      <c r="AS582">
        <v>0</v>
      </c>
      <c r="AT582">
        <v>1255.58</v>
      </c>
      <c r="AU582">
        <v>0</v>
      </c>
      <c r="AV582">
        <v>8500.2800000000007</v>
      </c>
      <c r="AW582">
        <v>1</v>
      </c>
      <c r="AX582">
        <v>1</v>
      </c>
      <c r="AY582">
        <v>95669</v>
      </c>
      <c r="AZ582">
        <v>0</v>
      </c>
    </row>
    <row r="583" spans="1:52">
      <c r="A583">
        <v>63</v>
      </c>
      <c r="B583">
        <v>5</v>
      </c>
      <c r="C583">
        <v>14.21</v>
      </c>
      <c r="D583" t="s">
        <v>80</v>
      </c>
      <c r="E583" t="s">
        <v>601</v>
      </c>
      <c r="F583">
        <v>95</v>
      </c>
      <c r="G583" t="s">
        <v>1569</v>
      </c>
      <c r="H583">
        <v>2445</v>
      </c>
      <c r="I583" t="s">
        <v>66</v>
      </c>
      <c r="J583" t="s">
        <v>55</v>
      </c>
      <c r="K583" t="s">
        <v>1570</v>
      </c>
      <c r="L583" t="s">
        <v>84</v>
      </c>
      <c r="M583">
        <v>0</v>
      </c>
      <c r="N583">
        <v>0</v>
      </c>
      <c r="O583" t="s">
        <v>58</v>
      </c>
      <c r="P583">
        <v>1</v>
      </c>
      <c r="Q583" t="s">
        <v>59</v>
      </c>
      <c r="R583" t="s">
        <v>1571</v>
      </c>
      <c r="S583">
        <v>34.19829</v>
      </c>
      <c r="T583">
        <v>-118.602203</v>
      </c>
      <c r="U583">
        <v>1</v>
      </c>
      <c r="V583">
        <v>85.35</v>
      </c>
      <c r="W583">
        <v>1</v>
      </c>
      <c r="X583">
        <v>0</v>
      </c>
      <c r="Y583">
        <v>1</v>
      </c>
      <c r="Z583" t="s">
        <v>93</v>
      </c>
      <c r="AA583">
        <v>0</v>
      </c>
      <c r="AB583">
        <v>0</v>
      </c>
      <c r="AC583">
        <v>1</v>
      </c>
      <c r="AD583">
        <v>1</v>
      </c>
      <c r="AE583" t="s">
        <v>62</v>
      </c>
      <c r="AF583">
        <v>1</v>
      </c>
      <c r="AG583">
        <v>23519</v>
      </c>
      <c r="AH583">
        <v>0</v>
      </c>
      <c r="AI583" t="s">
        <v>63</v>
      </c>
      <c r="AJ583">
        <v>1</v>
      </c>
      <c r="AK583">
        <v>3</v>
      </c>
      <c r="AL583">
        <v>0</v>
      </c>
      <c r="AM583" t="s">
        <v>64</v>
      </c>
      <c r="AN583">
        <v>0</v>
      </c>
      <c r="AO583">
        <v>0</v>
      </c>
      <c r="AP583">
        <v>1</v>
      </c>
      <c r="AQ583">
        <v>9</v>
      </c>
      <c r="AR583">
        <v>754.65</v>
      </c>
      <c r="AS583">
        <v>50</v>
      </c>
      <c r="AT583">
        <v>127.89</v>
      </c>
      <c r="AU583">
        <v>0</v>
      </c>
      <c r="AV583">
        <v>932.54</v>
      </c>
      <c r="AW583">
        <v>0</v>
      </c>
      <c r="AX583">
        <v>0</v>
      </c>
      <c r="AY583">
        <v>91303</v>
      </c>
      <c r="AZ583">
        <v>1</v>
      </c>
    </row>
    <row r="584" spans="1:52">
      <c r="A584">
        <v>25</v>
      </c>
      <c r="B584">
        <v>82</v>
      </c>
      <c r="C584">
        <v>44.74</v>
      </c>
      <c r="D584" t="s">
        <v>52</v>
      </c>
      <c r="E584" t="s">
        <v>52</v>
      </c>
      <c r="F584">
        <v>72</v>
      </c>
      <c r="G584" t="s">
        <v>1572</v>
      </c>
      <c r="H584">
        <v>3358</v>
      </c>
      <c r="I584" t="s">
        <v>66</v>
      </c>
      <c r="J584" t="s">
        <v>55</v>
      </c>
      <c r="K584" t="s">
        <v>1573</v>
      </c>
      <c r="L584" t="s">
        <v>57</v>
      </c>
      <c r="M584">
        <v>0</v>
      </c>
      <c r="N584">
        <v>0</v>
      </c>
      <c r="O584" t="s">
        <v>58</v>
      </c>
      <c r="P584">
        <v>1</v>
      </c>
      <c r="Q584" t="s">
        <v>77</v>
      </c>
      <c r="R584" t="s">
        <v>1574</v>
      </c>
      <c r="S584">
        <v>32.733564000000001</v>
      </c>
      <c r="T584">
        <v>-117.03371300000001</v>
      </c>
      <c r="U584">
        <v>1</v>
      </c>
      <c r="V584">
        <v>53.1</v>
      </c>
      <c r="W584">
        <v>1</v>
      </c>
      <c r="X584">
        <v>0</v>
      </c>
      <c r="Y584">
        <v>1</v>
      </c>
      <c r="Z584" t="s">
        <v>87</v>
      </c>
      <c r="AA584">
        <v>0</v>
      </c>
      <c r="AB584">
        <v>1</v>
      </c>
      <c r="AC584">
        <v>0</v>
      </c>
      <c r="AD584">
        <v>1</v>
      </c>
      <c r="AE584" t="s">
        <v>62</v>
      </c>
      <c r="AF584">
        <v>1</v>
      </c>
      <c r="AG584">
        <v>24961</v>
      </c>
      <c r="AH584">
        <v>0</v>
      </c>
      <c r="AI584" t="s">
        <v>63</v>
      </c>
      <c r="AJ584">
        <v>1</v>
      </c>
      <c r="AK584">
        <v>3</v>
      </c>
      <c r="AL584">
        <v>0</v>
      </c>
      <c r="AM584" t="s">
        <v>64</v>
      </c>
      <c r="AN584">
        <v>0</v>
      </c>
      <c r="AO584">
        <v>1</v>
      </c>
      <c r="AP584">
        <v>0</v>
      </c>
      <c r="AQ584">
        <v>46</v>
      </c>
      <c r="AR584">
        <v>2459.8000000000002</v>
      </c>
      <c r="AS584">
        <v>0</v>
      </c>
      <c r="AT584">
        <v>2058.04</v>
      </c>
      <c r="AU584">
        <v>0</v>
      </c>
      <c r="AV584">
        <v>4517.84</v>
      </c>
      <c r="AW584">
        <v>1</v>
      </c>
      <c r="AX584">
        <v>1</v>
      </c>
      <c r="AY584">
        <v>91945</v>
      </c>
      <c r="AZ584">
        <v>0</v>
      </c>
    </row>
    <row r="585" spans="1:52">
      <c r="A585">
        <v>57</v>
      </c>
      <c r="B585">
        <v>27</v>
      </c>
      <c r="C585">
        <v>31.33</v>
      </c>
      <c r="D585" t="s">
        <v>52</v>
      </c>
      <c r="E585" t="s">
        <v>52</v>
      </c>
      <c r="F585">
        <v>57</v>
      </c>
      <c r="G585" t="s">
        <v>1575</v>
      </c>
      <c r="H585">
        <v>4444</v>
      </c>
      <c r="I585" t="s">
        <v>54</v>
      </c>
      <c r="J585" t="s">
        <v>55</v>
      </c>
      <c r="K585" t="s">
        <v>1576</v>
      </c>
      <c r="L585" t="s">
        <v>57</v>
      </c>
      <c r="M585">
        <v>1</v>
      </c>
      <c r="N585">
        <v>1</v>
      </c>
      <c r="O585" t="s">
        <v>68</v>
      </c>
      <c r="P585">
        <v>1</v>
      </c>
      <c r="Q585" t="s">
        <v>85</v>
      </c>
      <c r="R585" t="s">
        <v>1577</v>
      </c>
      <c r="S585">
        <v>40.274301999999999</v>
      </c>
      <c r="T585">
        <v>-124.210902</v>
      </c>
      <c r="U585">
        <v>1</v>
      </c>
      <c r="V585">
        <v>89.9</v>
      </c>
      <c r="W585">
        <v>1</v>
      </c>
      <c r="X585">
        <v>3</v>
      </c>
      <c r="Y585">
        <v>6</v>
      </c>
      <c r="Z585" t="s">
        <v>105</v>
      </c>
      <c r="AA585">
        <v>1</v>
      </c>
      <c r="AB585">
        <v>1</v>
      </c>
      <c r="AC585">
        <v>0</v>
      </c>
      <c r="AD585">
        <v>1</v>
      </c>
      <c r="AE585" t="s">
        <v>79</v>
      </c>
      <c r="AF585">
        <v>1</v>
      </c>
      <c r="AG585">
        <v>300</v>
      </c>
      <c r="AH585">
        <v>1</v>
      </c>
      <c r="AI585" t="s">
        <v>63</v>
      </c>
      <c r="AJ585">
        <v>1</v>
      </c>
      <c r="AK585">
        <v>3</v>
      </c>
      <c r="AL585">
        <v>0</v>
      </c>
      <c r="AM585" t="s">
        <v>64</v>
      </c>
      <c r="AN585">
        <v>1</v>
      </c>
      <c r="AO585">
        <v>1</v>
      </c>
      <c r="AP585">
        <v>1</v>
      </c>
      <c r="AQ585">
        <v>71</v>
      </c>
      <c r="AR585">
        <v>6457.15</v>
      </c>
      <c r="AS585">
        <v>0</v>
      </c>
      <c r="AT585">
        <v>2224.4299999999998</v>
      </c>
      <c r="AU585">
        <v>0</v>
      </c>
      <c r="AV585">
        <v>8681.58</v>
      </c>
      <c r="AW585">
        <v>0</v>
      </c>
      <c r="AX585">
        <v>1</v>
      </c>
      <c r="AY585">
        <v>95558</v>
      </c>
      <c r="AZ585">
        <v>0</v>
      </c>
    </row>
    <row r="586" spans="1:52">
      <c r="A586">
        <v>35</v>
      </c>
      <c r="B586">
        <v>23</v>
      </c>
      <c r="C586">
        <v>12.12</v>
      </c>
      <c r="D586" t="s">
        <v>52</v>
      </c>
      <c r="E586" t="s">
        <v>52</v>
      </c>
      <c r="F586">
        <v>61</v>
      </c>
      <c r="G586" t="s">
        <v>520</v>
      </c>
      <c r="H586">
        <v>5483</v>
      </c>
      <c r="I586" t="s">
        <v>54</v>
      </c>
      <c r="J586" t="s">
        <v>55</v>
      </c>
      <c r="K586" t="s">
        <v>1578</v>
      </c>
      <c r="L586" t="s">
        <v>57</v>
      </c>
      <c r="M586">
        <v>0</v>
      </c>
      <c r="N586">
        <v>1</v>
      </c>
      <c r="O586" t="s">
        <v>68</v>
      </c>
      <c r="P586">
        <v>1</v>
      </c>
      <c r="Q586" t="s">
        <v>85</v>
      </c>
      <c r="R586" t="s">
        <v>1579</v>
      </c>
      <c r="S586">
        <v>33.833686</v>
      </c>
      <c r="T586">
        <v>-117.513063</v>
      </c>
      <c r="U586">
        <v>1</v>
      </c>
      <c r="V586">
        <v>86.65</v>
      </c>
      <c r="W586">
        <v>1</v>
      </c>
      <c r="X586">
        <v>0</v>
      </c>
      <c r="Y586">
        <v>1</v>
      </c>
      <c r="Z586" t="s">
        <v>61</v>
      </c>
      <c r="AA586">
        <v>0</v>
      </c>
      <c r="AB586">
        <v>1</v>
      </c>
      <c r="AC586">
        <v>0</v>
      </c>
      <c r="AD586">
        <v>1</v>
      </c>
      <c r="AE586" t="s">
        <v>79</v>
      </c>
      <c r="AF586">
        <v>1</v>
      </c>
      <c r="AG586">
        <v>21911</v>
      </c>
      <c r="AH586">
        <v>1</v>
      </c>
      <c r="AI586" t="s">
        <v>63</v>
      </c>
      <c r="AJ586">
        <v>1</v>
      </c>
      <c r="AK586">
        <v>3</v>
      </c>
      <c r="AL586">
        <v>0</v>
      </c>
      <c r="AM586" t="s">
        <v>64</v>
      </c>
      <c r="AN586">
        <v>1</v>
      </c>
      <c r="AO586">
        <v>1</v>
      </c>
      <c r="AP586">
        <v>1</v>
      </c>
      <c r="AQ586">
        <v>72</v>
      </c>
      <c r="AR586">
        <v>6094.25</v>
      </c>
      <c r="AS586">
        <v>0</v>
      </c>
      <c r="AT586">
        <v>872.64</v>
      </c>
      <c r="AU586">
        <v>3.2</v>
      </c>
      <c r="AV586">
        <v>6963.69</v>
      </c>
      <c r="AW586">
        <v>0</v>
      </c>
      <c r="AX586">
        <v>1</v>
      </c>
      <c r="AY586">
        <v>92881</v>
      </c>
      <c r="AZ586">
        <v>0</v>
      </c>
    </row>
    <row r="587" spans="1:52">
      <c r="A587">
        <v>76</v>
      </c>
      <c r="B587">
        <v>23</v>
      </c>
      <c r="C587">
        <v>22.4</v>
      </c>
      <c r="D587" t="s">
        <v>52</v>
      </c>
      <c r="E587" t="s">
        <v>52</v>
      </c>
      <c r="F587">
        <v>27</v>
      </c>
      <c r="G587" t="s">
        <v>1580</v>
      </c>
      <c r="H587">
        <v>2136</v>
      </c>
      <c r="I587" t="s">
        <v>75</v>
      </c>
      <c r="J587" t="s">
        <v>55</v>
      </c>
      <c r="K587" t="s">
        <v>1581</v>
      </c>
      <c r="L587" t="s">
        <v>57</v>
      </c>
      <c r="M587">
        <v>0</v>
      </c>
      <c r="N587">
        <v>0</v>
      </c>
      <c r="O587" t="s">
        <v>68</v>
      </c>
      <c r="P587">
        <v>1</v>
      </c>
      <c r="Q587" t="s">
        <v>77</v>
      </c>
      <c r="R587" t="s">
        <v>1582</v>
      </c>
      <c r="S587">
        <v>38.265898999999997</v>
      </c>
      <c r="T587">
        <v>-121.93946099999999</v>
      </c>
      <c r="U587">
        <v>1</v>
      </c>
      <c r="V587">
        <v>60.9</v>
      </c>
      <c r="W587">
        <v>0</v>
      </c>
      <c r="X587">
        <v>0</v>
      </c>
      <c r="Y587">
        <v>9</v>
      </c>
      <c r="Z587" t="s">
        <v>93</v>
      </c>
      <c r="AA587">
        <v>0</v>
      </c>
      <c r="AB587">
        <v>1</v>
      </c>
      <c r="AC587">
        <v>0</v>
      </c>
      <c r="AD587">
        <v>1</v>
      </c>
      <c r="AE587" t="s">
        <v>62</v>
      </c>
      <c r="AF587">
        <v>1</v>
      </c>
      <c r="AG587">
        <v>9978</v>
      </c>
      <c r="AH587">
        <v>0</v>
      </c>
      <c r="AI587" t="s">
        <v>63</v>
      </c>
      <c r="AJ587">
        <v>1</v>
      </c>
      <c r="AK587">
        <v>3</v>
      </c>
      <c r="AL587">
        <v>1</v>
      </c>
      <c r="AM587" t="s">
        <v>64</v>
      </c>
      <c r="AN587">
        <v>0</v>
      </c>
      <c r="AO587">
        <v>0</v>
      </c>
      <c r="AP587">
        <v>1</v>
      </c>
      <c r="AQ587">
        <v>8</v>
      </c>
      <c r="AR587">
        <v>551.95000000000005</v>
      </c>
      <c r="AS587">
        <v>0</v>
      </c>
      <c r="AT587">
        <v>179.2</v>
      </c>
      <c r="AU587">
        <v>16.579999999999998</v>
      </c>
      <c r="AV587">
        <v>714.57</v>
      </c>
      <c r="AW587">
        <v>0</v>
      </c>
      <c r="AX587">
        <v>1</v>
      </c>
      <c r="AY587">
        <v>94535</v>
      </c>
      <c r="AZ587">
        <v>0</v>
      </c>
    </row>
    <row r="588" spans="1:52">
      <c r="A588">
        <v>39</v>
      </c>
      <c r="B588">
        <v>19</v>
      </c>
      <c r="C588">
        <v>0</v>
      </c>
      <c r="D588" t="s">
        <v>52</v>
      </c>
      <c r="E588" t="s">
        <v>52</v>
      </c>
      <c r="F588">
        <v>37</v>
      </c>
      <c r="G588" t="s">
        <v>1583</v>
      </c>
      <c r="H588">
        <v>5795</v>
      </c>
      <c r="I588" t="s">
        <v>54</v>
      </c>
      <c r="J588" t="s">
        <v>55</v>
      </c>
      <c r="K588" t="s">
        <v>1584</v>
      </c>
      <c r="L588" t="s">
        <v>57</v>
      </c>
      <c r="M588">
        <v>0</v>
      </c>
      <c r="N588">
        <v>1</v>
      </c>
      <c r="O588" t="s">
        <v>58</v>
      </c>
      <c r="P588">
        <v>1</v>
      </c>
      <c r="Q588" t="s">
        <v>77</v>
      </c>
      <c r="R588" t="s">
        <v>1585</v>
      </c>
      <c r="S588">
        <v>34.704340000000002</v>
      </c>
      <c r="T588">
        <v>-120.02609</v>
      </c>
      <c r="U588">
        <v>0</v>
      </c>
      <c r="V588">
        <v>45.05</v>
      </c>
      <c r="W588">
        <v>0</v>
      </c>
      <c r="X588">
        <v>0</v>
      </c>
      <c r="Y588">
        <v>0</v>
      </c>
      <c r="Z588" t="s">
        <v>61</v>
      </c>
      <c r="AA588">
        <v>1</v>
      </c>
      <c r="AB588">
        <v>1</v>
      </c>
      <c r="AC588">
        <v>0</v>
      </c>
      <c r="AD588">
        <v>0</v>
      </c>
      <c r="AE588" t="s">
        <v>62</v>
      </c>
      <c r="AF588">
        <v>0</v>
      </c>
      <c r="AG588">
        <v>1317</v>
      </c>
      <c r="AH588">
        <v>1</v>
      </c>
      <c r="AI588" t="s">
        <v>63</v>
      </c>
      <c r="AJ588">
        <v>0</v>
      </c>
      <c r="AK588">
        <v>3</v>
      </c>
      <c r="AL588">
        <v>0</v>
      </c>
      <c r="AM588" t="s">
        <v>64</v>
      </c>
      <c r="AN588">
        <v>0</v>
      </c>
      <c r="AO588">
        <v>0</v>
      </c>
      <c r="AP588">
        <v>0</v>
      </c>
      <c r="AQ588">
        <v>56</v>
      </c>
      <c r="AR588">
        <v>2560.1</v>
      </c>
      <c r="AS588">
        <v>0</v>
      </c>
      <c r="AT588">
        <v>0</v>
      </c>
      <c r="AU588">
        <v>0</v>
      </c>
      <c r="AV588">
        <v>2560.1</v>
      </c>
      <c r="AW588">
        <v>0</v>
      </c>
      <c r="AX588">
        <v>1</v>
      </c>
      <c r="AY588">
        <v>93441</v>
      </c>
      <c r="AZ588">
        <v>0</v>
      </c>
    </row>
    <row r="589" spans="1:52">
      <c r="A589">
        <v>37</v>
      </c>
      <c r="B589">
        <v>17</v>
      </c>
      <c r="C589">
        <v>43.81</v>
      </c>
      <c r="D589" t="s">
        <v>52</v>
      </c>
      <c r="E589" t="s">
        <v>52</v>
      </c>
      <c r="F589">
        <v>68</v>
      </c>
      <c r="G589" t="s">
        <v>370</v>
      </c>
      <c r="H589">
        <v>5880</v>
      </c>
      <c r="I589" t="s">
        <v>54</v>
      </c>
      <c r="J589" t="s">
        <v>55</v>
      </c>
      <c r="K589" t="s">
        <v>1586</v>
      </c>
      <c r="L589" t="s">
        <v>57</v>
      </c>
      <c r="M589">
        <v>0</v>
      </c>
      <c r="N589">
        <v>0</v>
      </c>
      <c r="O589" t="s">
        <v>58</v>
      </c>
      <c r="P589">
        <v>1</v>
      </c>
      <c r="Q589" t="s">
        <v>77</v>
      </c>
      <c r="R589" t="s">
        <v>372</v>
      </c>
      <c r="S589">
        <v>39.220368000000001</v>
      </c>
      <c r="T589">
        <v>-122.90769299999999</v>
      </c>
      <c r="U589">
        <v>1</v>
      </c>
      <c r="V589">
        <v>80.599999999999994</v>
      </c>
      <c r="W589">
        <v>1</v>
      </c>
      <c r="X589">
        <v>0</v>
      </c>
      <c r="Y589">
        <v>5</v>
      </c>
      <c r="Z589" t="s">
        <v>61</v>
      </c>
      <c r="AA589">
        <v>0</v>
      </c>
      <c r="AB589">
        <v>1</v>
      </c>
      <c r="AC589">
        <v>1</v>
      </c>
      <c r="AD589">
        <v>1</v>
      </c>
      <c r="AE589" t="s">
        <v>62</v>
      </c>
      <c r="AF589">
        <v>1</v>
      </c>
      <c r="AG589">
        <v>2344</v>
      </c>
      <c r="AH589">
        <v>1</v>
      </c>
      <c r="AI589" t="s">
        <v>63</v>
      </c>
      <c r="AJ589">
        <v>1</v>
      </c>
      <c r="AK589">
        <v>3</v>
      </c>
      <c r="AL589">
        <v>0</v>
      </c>
      <c r="AM589" t="s">
        <v>64</v>
      </c>
      <c r="AN589">
        <v>1</v>
      </c>
      <c r="AO589">
        <v>1</v>
      </c>
      <c r="AP589">
        <v>1</v>
      </c>
      <c r="AQ589">
        <v>70</v>
      </c>
      <c r="AR589">
        <v>5460.2</v>
      </c>
      <c r="AS589">
        <v>0</v>
      </c>
      <c r="AT589">
        <v>3066.7</v>
      </c>
      <c r="AU589">
        <v>0</v>
      </c>
      <c r="AV589">
        <v>8526.9</v>
      </c>
      <c r="AW589">
        <v>0</v>
      </c>
      <c r="AX589">
        <v>1</v>
      </c>
      <c r="AY589">
        <v>95485</v>
      </c>
      <c r="AZ589">
        <v>0</v>
      </c>
    </row>
    <row r="590" spans="1:52">
      <c r="A590">
        <v>28</v>
      </c>
      <c r="B590">
        <v>0</v>
      </c>
      <c r="C590">
        <v>31.29</v>
      </c>
      <c r="D590" t="s">
        <v>52</v>
      </c>
      <c r="E590" t="s">
        <v>52</v>
      </c>
      <c r="F590">
        <v>63</v>
      </c>
      <c r="G590" t="s">
        <v>1587</v>
      </c>
      <c r="H590">
        <v>5848</v>
      </c>
      <c r="I590" t="s">
        <v>54</v>
      </c>
      <c r="J590" t="s">
        <v>55</v>
      </c>
      <c r="K590" t="s">
        <v>1588</v>
      </c>
      <c r="L590" t="s">
        <v>57</v>
      </c>
      <c r="M590">
        <v>0</v>
      </c>
      <c r="N590">
        <v>0</v>
      </c>
      <c r="O590" t="s">
        <v>68</v>
      </c>
      <c r="P590">
        <v>0</v>
      </c>
      <c r="Q590" t="s">
        <v>72</v>
      </c>
      <c r="R590" t="s">
        <v>1589</v>
      </c>
      <c r="S590">
        <v>38.578603999999999</v>
      </c>
      <c r="T590">
        <v>-122.024579</v>
      </c>
      <c r="U590">
        <v>1</v>
      </c>
      <c r="V590">
        <v>20.5</v>
      </c>
      <c r="W590">
        <v>0</v>
      </c>
      <c r="X590">
        <v>0</v>
      </c>
      <c r="Y590">
        <v>9</v>
      </c>
      <c r="Z590" t="s">
        <v>87</v>
      </c>
      <c r="AA590">
        <v>0</v>
      </c>
      <c r="AB590">
        <v>0</v>
      </c>
      <c r="AC590">
        <v>1</v>
      </c>
      <c r="AD590">
        <v>1</v>
      </c>
      <c r="AE590" t="s">
        <v>62</v>
      </c>
      <c r="AF590">
        <v>1</v>
      </c>
      <c r="AG590">
        <v>8406</v>
      </c>
      <c r="AH590">
        <v>0</v>
      </c>
      <c r="AI590" t="s">
        <v>63</v>
      </c>
      <c r="AJ590">
        <v>1</v>
      </c>
      <c r="AK590">
        <v>5</v>
      </c>
      <c r="AL590">
        <v>0</v>
      </c>
      <c r="AM590" t="s">
        <v>64</v>
      </c>
      <c r="AN590">
        <v>0</v>
      </c>
      <c r="AO590">
        <v>0</v>
      </c>
      <c r="AP590">
        <v>0</v>
      </c>
      <c r="AQ590">
        <v>60</v>
      </c>
      <c r="AR590">
        <v>1198.8</v>
      </c>
      <c r="AS590">
        <v>0</v>
      </c>
      <c r="AT590">
        <v>1877.4</v>
      </c>
      <c r="AU590">
        <v>0</v>
      </c>
      <c r="AV590">
        <v>3076.2</v>
      </c>
      <c r="AW590">
        <v>1</v>
      </c>
      <c r="AX590">
        <v>0</v>
      </c>
      <c r="AY590">
        <v>95694</v>
      </c>
      <c r="AZ590">
        <v>0</v>
      </c>
    </row>
    <row r="591" spans="1:52">
      <c r="A591">
        <v>34</v>
      </c>
      <c r="B591">
        <v>18</v>
      </c>
      <c r="C591">
        <v>0</v>
      </c>
      <c r="D591" t="s">
        <v>88</v>
      </c>
      <c r="E591" t="s">
        <v>89</v>
      </c>
      <c r="F591">
        <v>69</v>
      </c>
      <c r="G591" t="s">
        <v>1590</v>
      </c>
      <c r="H591">
        <v>4954</v>
      </c>
      <c r="I591" t="s">
        <v>66</v>
      </c>
      <c r="J591" t="s">
        <v>55</v>
      </c>
      <c r="K591" t="s">
        <v>1591</v>
      </c>
      <c r="L591" t="s">
        <v>84</v>
      </c>
      <c r="M591">
        <v>0</v>
      </c>
      <c r="N591">
        <v>0</v>
      </c>
      <c r="O591" t="s">
        <v>68</v>
      </c>
      <c r="P591">
        <v>1</v>
      </c>
      <c r="Q591" t="s">
        <v>77</v>
      </c>
      <c r="R591" t="s">
        <v>1592</v>
      </c>
      <c r="S591">
        <v>36.931654000000002</v>
      </c>
      <c r="T591">
        <v>-121.75238299999999</v>
      </c>
      <c r="U591">
        <v>0</v>
      </c>
      <c r="V591">
        <v>45.3</v>
      </c>
      <c r="W591">
        <v>0</v>
      </c>
      <c r="X591">
        <v>0</v>
      </c>
      <c r="Y591">
        <v>0</v>
      </c>
      <c r="Z591" t="s">
        <v>61</v>
      </c>
      <c r="AA591">
        <v>0</v>
      </c>
      <c r="AB591">
        <v>0</v>
      </c>
      <c r="AC591">
        <v>1</v>
      </c>
      <c r="AD591">
        <v>0</v>
      </c>
      <c r="AE591" t="s">
        <v>161</v>
      </c>
      <c r="AF591">
        <v>0</v>
      </c>
      <c r="AG591">
        <v>81141</v>
      </c>
      <c r="AH591">
        <v>0</v>
      </c>
      <c r="AI591" t="s">
        <v>63</v>
      </c>
      <c r="AJ591">
        <v>0</v>
      </c>
      <c r="AK591">
        <v>1</v>
      </c>
      <c r="AL591">
        <v>0</v>
      </c>
      <c r="AM591" t="s">
        <v>64</v>
      </c>
      <c r="AN591">
        <v>1</v>
      </c>
      <c r="AO591">
        <v>1</v>
      </c>
      <c r="AP591">
        <v>1</v>
      </c>
      <c r="AQ591">
        <v>1</v>
      </c>
      <c r="AR591">
        <v>45.3</v>
      </c>
      <c r="AS591">
        <v>0</v>
      </c>
      <c r="AT591">
        <v>0</v>
      </c>
      <c r="AU591">
        <v>0</v>
      </c>
      <c r="AV591">
        <v>45.3</v>
      </c>
      <c r="AW591">
        <v>0</v>
      </c>
      <c r="AX591">
        <v>1</v>
      </c>
      <c r="AY591">
        <v>95076</v>
      </c>
      <c r="AZ591">
        <v>1</v>
      </c>
    </row>
    <row r="592" spans="1:52">
      <c r="A592">
        <v>68</v>
      </c>
      <c r="B592">
        <v>17</v>
      </c>
      <c r="C592">
        <v>6.68</v>
      </c>
      <c r="D592" t="s">
        <v>88</v>
      </c>
      <c r="E592" t="s">
        <v>89</v>
      </c>
      <c r="F592">
        <v>83</v>
      </c>
      <c r="G592" t="s">
        <v>449</v>
      </c>
      <c r="H592">
        <v>2467</v>
      </c>
      <c r="I592" t="s">
        <v>66</v>
      </c>
      <c r="J592" t="s">
        <v>55</v>
      </c>
      <c r="K592" t="s">
        <v>1593</v>
      </c>
      <c r="L592" t="s">
        <v>84</v>
      </c>
      <c r="M592">
        <v>0</v>
      </c>
      <c r="N592">
        <v>0</v>
      </c>
      <c r="O592" t="s">
        <v>58</v>
      </c>
      <c r="P592">
        <v>1</v>
      </c>
      <c r="Q592" t="s">
        <v>85</v>
      </c>
      <c r="R592" t="s">
        <v>1594</v>
      </c>
      <c r="S592">
        <v>37.386977999999999</v>
      </c>
      <c r="T592">
        <v>-122.177746</v>
      </c>
      <c r="U592">
        <v>0</v>
      </c>
      <c r="V592">
        <v>84.6</v>
      </c>
      <c r="W592">
        <v>1</v>
      </c>
      <c r="X592">
        <v>0</v>
      </c>
      <c r="Y592">
        <v>0</v>
      </c>
      <c r="Z592" t="s">
        <v>61</v>
      </c>
      <c r="AA592">
        <v>0</v>
      </c>
      <c r="AB592">
        <v>0</v>
      </c>
      <c r="AC592">
        <v>1</v>
      </c>
      <c r="AD592">
        <v>0</v>
      </c>
      <c r="AE592" t="s">
        <v>62</v>
      </c>
      <c r="AF592">
        <v>1</v>
      </c>
      <c r="AG592">
        <v>1723</v>
      </c>
      <c r="AH592">
        <v>0</v>
      </c>
      <c r="AI592" t="s">
        <v>63</v>
      </c>
      <c r="AJ592">
        <v>0</v>
      </c>
      <c r="AK592">
        <v>1</v>
      </c>
      <c r="AL592">
        <v>1</v>
      </c>
      <c r="AM592" t="s">
        <v>64</v>
      </c>
      <c r="AN592">
        <v>1</v>
      </c>
      <c r="AO592">
        <v>0</v>
      </c>
      <c r="AP592">
        <v>0</v>
      </c>
      <c r="AQ592">
        <v>4</v>
      </c>
      <c r="AR592">
        <v>360.1</v>
      </c>
      <c r="AS592">
        <v>0</v>
      </c>
      <c r="AT592">
        <v>26.72</v>
      </c>
      <c r="AU592">
        <v>0</v>
      </c>
      <c r="AV592">
        <v>386.82</v>
      </c>
      <c r="AW592">
        <v>0</v>
      </c>
      <c r="AX592">
        <v>1</v>
      </c>
      <c r="AY592">
        <v>94304</v>
      </c>
      <c r="AZ592">
        <v>1</v>
      </c>
    </row>
    <row r="593" spans="1:52">
      <c r="A593">
        <v>26</v>
      </c>
      <c r="B593">
        <v>0</v>
      </c>
      <c r="C593">
        <v>7.03</v>
      </c>
      <c r="D593" t="s">
        <v>52</v>
      </c>
      <c r="E593" t="s">
        <v>52</v>
      </c>
      <c r="F593">
        <v>32</v>
      </c>
      <c r="G593" t="s">
        <v>1595</v>
      </c>
      <c r="H593">
        <v>5472</v>
      </c>
      <c r="I593" t="s">
        <v>54</v>
      </c>
      <c r="J593" t="s">
        <v>55</v>
      </c>
      <c r="K593" t="s">
        <v>1596</v>
      </c>
      <c r="L593" t="s">
        <v>57</v>
      </c>
      <c r="M593">
        <v>1</v>
      </c>
      <c r="N593">
        <v>0</v>
      </c>
      <c r="O593" t="s">
        <v>68</v>
      </c>
      <c r="P593">
        <v>0</v>
      </c>
      <c r="Q593" t="s">
        <v>72</v>
      </c>
      <c r="R593" t="s">
        <v>1597</v>
      </c>
      <c r="S593">
        <v>38.925545</v>
      </c>
      <c r="T593">
        <v>-122.549083</v>
      </c>
      <c r="U593">
        <v>1</v>
      </c>
      <c r="V593">
        <v>25.75</v>
      </c>
      <c r="W593">
        <v>1</v>
      </c>
      <c r="X593">
        <v>3</v>
      </c>
      <c r="Y593">
        <v>7</v>
      </c>
      <c r="Z593" t="s">
        <v>61</v>
      </c>
      <c r="AA593">
        <v>0</v>
      </c>
      <c r="AB593">
        <v>0</v>
      </c>
      <c r="AC593">
        <v>0</v>
      </c>
      <c r="AD593">
        <v>1</v>
      </c>
      <c r="AE593" t="s">
        <v>79</v>
      </c>
      <c r="AF593">
        <v>1</v>
      </c>
      <c r="AG593">
        <v>2644</v>
      </c>
      <c r="AH593">
        <v>0</v>
      </c>
      <c r="AI593" t="s">
        <v>63</v>
      </c>
      <c r="AJ593">
        <v>1</v>
      </c>
      <c r="AK593">
        <v>4</v>
      </c>
      <c r="AL593">
        <v>0</v>
      </c>
      <c r="AM593" t="s">
        <v>64</v>
      </c>
      <c r="AN593">
        <v>0</v>
      </c>
      <c r="AO593">
        <v>0</v>
      </c>
      <c r="AP593">
        <v>0</v>
      </c>
      <c r="AQ593">
        <v>31</v>
      </c>
      <c r="AR593">
        <v>755.6</v>
      </c>
      <c r="AS593">
        <v>0</v>
      </c>
      <c r="AT593">
        <v>217.93</v>
      </c>
      <c r="AU593">
        <v>0</v>
      </c>
      <c r="AV593">
        <v>973.53</v>
      </c>
      <c r="AW593">
        <v>1</v>
      </c>
      <c r="AX593">
        <v>0</v>
      </c>
      <c r="AY593">
        <v>95457</v>
      </c>
      <c r="AZ593">
        <v>0</v>
      </c>
    </row>
    <row r="594" spans="1:52">
      <c r="A594">
        <v>23</v>
      </c>
      <c r="B594">
        <v>51</v>
      </c>
      <c r="C594">
        <v>48.49</v>
      </c>
      <c r="D594" t="s">
        <v>52</v>
      </c>
      <c r="E594" t="s">
        <v>52</v>
      </c>
      <c r="F594">
        <v>28</v>
      </c>
      <c r="G594" t="s">
        <v>1598</v>
      </c>
      <c r="H594">
        <v>2422</v>
      </c>
      <c r="I594" t="s">
        <v>66</v>
      </c>
      <c r="J594" t="s">
        <v>55</v>
      </c>
      <c r="K594" t="s">
        <v>1599</v>
      </c>
      <c r="L594" t="s">
        <v>57</v>
      </c>
      <c r="M594">
        <v>0</v>
      </c>
      <c r="N594">
        <v>0</v>
      </c>
      <c r="O594" t="s">
        <v>68</v>
      </c>
      <c r="P594">
        <v>1</v>
      </c>
      <c r="Q594" t="s">
        <v>77</v>
      </c>
      <c r="R594" t="s">
        <v>1600</v>
      </c>
      <c r="S594">
        <v>38.347189999999998</v>
      </c>
      <c r="T594">
        <v>-122.697822</v>
      </c>
      <c r="U594">
        <v>1</v>
      </c>
      <c r="V594">
        <v>44.55</v>
      </c>
      <c r="W594">
        <v>0</v>
      </c>
      <c r="X594">
        <v>0</v>
      </c>
      <c r="Y594">
        <v>6</v>
      </c>
      <c r="Z594" t="s">
        <v>258</v>
      </c>
      <c r="AA594">
        <v>0</v>
      </c>
      <c r="AB594">
        <v>0</v>
      </c>
      <c r="AC594">
        <v>1</v>
      </c>
      <c r="AD594">
        <v>1</v>
      </c>
      <c r="AE594" t="s">
        <v>79</v>
      </c>
      <c r="AF594">
        <v>1</v>
      </c>
      <c r="AG594">
        <v>42544</v>
      </c>
      <c r="AH594">
        <v>0</v>
      </c>
      <c r="AI594" t="s">
        <v>63</v>
      </c>
      <c r="AJ594">
        <v>1</v>
      </c>
      <c r="AK594">
        <v>4</v>
      </c>
      <c r="AL594">
        <v>0</v>
      </c>
      <c r="AM594" t="s">
        <v>64</v>
      </c>
      <c r="AN594">
        <v>0</v>
      </c>
      <c r="AO594">
        <v>0</v>
      </c>
      <c r="AP594">
        <v>0</v>
      </c>
      <c r="AQ594">
        <v>33</v>
      </c>
      <c r="AR594">
        <v>1462.6</v>
      </c>
      <c r="AS594">
        <v>0</v>
      </c>
      <c r="AT594">
        <v>1600.17</v>
      </c>
      <c r="AU594">
        <v>0</v>
      </c>
      <c r="AV594">
        <v>3062.77</v>
      </c>
      <c r="AW594">
        <v>1</v>
      </c>
      <c r="AX594">
        <v>1</v>
      </c>
      <c r="AY594">
        <v>94928</v>
      </c>
      <c r="AZ594">
        <v>0</v>
      </c>
    </row>
    <row r="595" spans="1:52">
      <c r="A595">
        <v>42</v>
      </c>
      <c r="B595">
        <v>0</v>
      </c>
      <c r="C595">
        <v>32.78</v>
      </c>
      <c r="D595" t="s">
        <v>52</v>
      </c>
      <c r="E595" t="s">
        <v>52</v>
      </c>
      <c r="F595">
        <v>37</v>
      </c>
      <c r="G595" t="s">
        <v>1601</v>
      </c>
      <c r="H595">
        <v>4791</v>
      </c>
      <c r="I595" t="s">
        <v>54</v>
      </c>
      <c r="J595" t="s">
        <v>55</v>
      </c>
      <c r="K595" t="s">
        <v>1602</v>
      </c>
      <c r="L595" t="s">
        <v>57</v>
      </c>
      <c r="M595">
        <v>0</v>
      </c>
      <c r="N595">
        <v>0</v>
      </c>
      <c r="O595" t="s">
        <v>58</v>
      </c>
      <c r="P595">
        <v>0</v>
      </c>
      <c r="Q595" t="s">
        <v>72</v>
      </c>
      <c r="R595" t="s">
        <v>1603</v>
      </c>
      <c r="S595">
        <v>41.171577999999997</v>
      </c>
      <c r="T595">
        <v>-120.913161</v>
      </c>
      <c r="U595">
        <v>0</v>
      </c>
      <c r="V595">
        <v>21.1</v>
      </c>
      <c r="W595">
        <v>0</v>
      </c>
      <c r="X595">
        <v>0</v>
      </c>
      <c r="Y595">
        <v>0</v>
      </c>
      <c r="Z595" t="s">
        <v>87</v>
      </c>
      <c r="AA595">
        <v>0</v>
      </c>
      <c r="AB595">
        <v>0</v>
      </c>
      <c r="AC595">
        <v>1</v>
      </c>
      <c r="AD595">
        <v>0</v>
      </c>
      <c r="AE595" t="s">
        <v>62</v>
      </c>
      <c r="AF595">
        <v>1</v>
      </c>
      <c r="AG595">
        <v>615</v>
      </c>
      <c r="AH595">
        <v>0</v>
      </c>
      <c r="AI595" t="s">
        <v>63</v>
      </c>
      <c r="AJ595">
        <v>0</v>
      </c>
      <c r="AK595">
        <v>5</v>
      </c>
      <c r="AL595">
        <v>0</v>
      </c>
      <c r="AM595" t="s">
        <v>64</v>
      </c>
      <c r="AN595">
        <v>0</v>
      </c>
      <c r="AO595">
        <v>0</v>
      </c>
      <c r="AP595">
        <v>0</v>
      </c>
      <c r="AQ595">
        <v>46</v>
      </c>
      <c r="AR595">
        <v>937.1</v>
      </c>
      <c r="AS595">
        <v>0</v>
      </c>
      <c r="AT595">
        <v>1507.88</v>
      </c>
      <c r="AU595">
        <v>0</v>
      </c>
      <c r="AV595">
        <v>2444.98</v>
      </c>
      <c r="AW595">
        <v>0</v>
      </c>
      <c r="AX595">
        <v>0</v>
      </c>
      <c r="AY595">
        <v>96006</v>
      </c>
      <c r="AZ595">
        <v>0</v>
      </c>
    </row>
    <row r="596" spans="1:52">
      <c r="A596">
        <v>36</v>
      </c>
      <c r="B596">
        <v>0</v>
      </c>
      <c r="C596">
        <v>15.93</v>
      </c>
      <c r="D596" t="s">
        <v>52</v>
      </c>
      <c r="E596" t="s">
        <v>52</v>
      </c>
      <c r="F596">
        <v>24</v>
      </c>
      <c r="G596" t="s">
        <v>392</v>
      </c>
      <c r="H596">
        <v>5887</v>
      </c>
      <c r="I596" t="s">
        <v>75</v>
      </c>
      <c r="J596" t="s">
        <v>55</v>
      </c>
      <c r="K596" t="s">
        <v>1604</v>
      </c>
      <c r="L596" t="s">
        <v>57</v>
      </c>
      <c r="M596">
        <v>0</v>
      </c>
      <c r="N596">
        <v>0</v>
      </c>
      <c r="O596" t="s">
        <v>58</v>
      </c>
      <c r="P596">
        <v>0</v>
      </c>
      <c r="Q596" t="s">
        <v>72</v>
      </c>
      <c r="R596" t="s">
        <v>394</v>
      </c>
      <c r="S596">
        <v>37.834341000000002</v>
      </c>
      <c r="T596">
        <v>-122.26437</v>
      </c>
      <c r="U596">
        <v>0</v>
      </c>
      <c r="V596">
        <v>24.4</v>
      </c>
      <c r="W596">
        <v>1</v>
      </c>
      <c r="X596">
        <v>0</v>
      </c>
      <c r="Y596">
        <v>0</v>
      </c>
      <c r="Z596" t="s">
        <v>87</v>
      </c>
      <c r="AA596">
        <v>0</v>
      </c>
      <c r="AB596">
        <v>0</v>
      </c>
      <c r="AC596">
        <v>1</v>
      </c>
      <c r="AD596">
        <v>0</v>
      </c>
      <c r="AE596" t="s">
        <v>62</v>
      </c>
      <c r="AF596">
        <v>1</v>
      </c>
      <c r="AG596">
        <v>21097</v>
      </c>
      <c r="AH596">
        <v>0</v>
      </c>
      <c r="AI596" t="s">
        <v>63</v>
      </c>
      <c r="AJ596">
        <v>0</v>
      </c>
      <c r="AK596">
        <v>5</v>
      </c>
      <c r="AL596">
        <v>0</v>
      </c>
      <c r="AM596" t="s">
        <v>64</v>
      </c>
      <c r="AN596">
        <v>0</v>
      </c>
      <c r="AO596">
        <v>0</v>
      </c>
      <c r="AP596">
        <v>0</v>
      </c>
      <c r="AQ596">
        <v>64</v>
      </c>
      <c r="AR596">
        <v>1601.2</v>
      </c>
      <c r="AS596">
        <v>0</v>
      </c>
      <c r="AT596">
        <v>1019.52</v>
      </c>
      <c r="AU596">
        <v>0</v>
      </c>
      <c r="AV596">
        <v>2620.7199999999998</v>
      </c>
      <c r="AW596">
        <v>0</v>
      </c>
      <c r="AX596">
        <v>0</v>
      </c>
      <c r="AY596">
        <v>94609</v>
      </c>
      <c r="AZ596">
        <v>0</v>
      </c>
    </row>
    <row r="597" spans="1:52">
      <c r="A597">
        <v>58</v>
      </c>
      <c r="B597">
        <v>0</v>
      </c>
      <c r="C597">
        <v>19.100000000000001</v>
      </c>
      <c r="D597" t="s">
        <v>52</v>
      </c>
      <c r="E597" t="s">
        <v>52</v>
      </c>
      <c r="F597">
        <v>50</v>
      </c>
      <c r="G597" t="s">
        <v>1605</v>
      </c>
      <c r="H597">
        <v>2831</v>
      </c>
      <c r="I597" t="s">
        <v>54</v>
      </c>
      <c r="J597" t="s">
        <v>55</v>
      </c>
      <c r="K597" t="s">
        <v>1606</v>
      </c>
      <c r="L597" t="s">
        <v>57</v>
      </c>
      <c r="M597">
        <v>0</v>
      </c>
      <c r="N597">
        <v>0</v>
      </c>
      <c r="O597" t="s">
        <v>68</v>
      </c>
      <c r="P597">
        <v>0</v>
      </c>
      <c r="Q597" t="s">
        <v>72</v>
      </c>
      <c r="R597" t="s">
        <v>1607</v>
      </c>
      <c r="S597">
        <v>40.170357000000003</v>
      </c>
      <c r="T597">
        <v>-123.417298</v>
      </c>
      <c r="U597">
        <v>0</v>
      </c>
      <c r="V597">
        <v>19.95</v>
      </c>
      <c r="W597">
        <v>0</v>
      </c>
      <c r="X597">
        <v>0</v>
      </c>
      <c r="Y597">
        <v>0</v>
      </c>
      <c r="Z597" t="s">
        <v>61</v>
      </c>
      <c r="AA597">
        <v>0</v>
      </c>
      <c r="AB597">
        <v>0</v>
      </c>
      <c r="AC597">
        <v>1</v>
      </c>
      <c r="AD597">
        <v>0</v>
      </c>
      <c r="AE597" t="s">
        <v>79</v>
      </c>
      <c r="AF597">
        <v>1</v>
      </c>
      <c r="AG597">
        <v>259</v>
      </c>
      <c r="AH597">
        <v>0</v>
      </c>
      <c r="AI597" t="s">
        <v>63</v>
      </c>
      <c r="AJ597">
        <v>0</v>
      </c>
      <c r="AK597">
        <v>4</v>
      </c>
      <c r="AL597">
        <v>0</v>
      </c>
      <c r="AM597" t="s">
        <v>64</v>
      </c>
      <c r="AN597">
        <v>0</v>
      </c>
      <c r="AO597">
        <v>0</v>
      </c>
      <c r="AP597">
        <v>0</v>
      </c>
      <c r="AQ597">
        <v>19</v>
      </c>
      <c r="AR597">
        <v>373.5</v>
      </c>
      <c r="AS597">
        <v>0</v>
      </c>
      <c r="AT597">
        <v>362.9</v>
      </c>
      <c r="AU597">
        <v>0</v>
      </c>
      <c r="AV597">
        <v>736.4</v>
      </c>
      <c r="AW597">
        <v>0</v>
      </c>
      <c r="AX597">
        <v>0</v>
      </c>
      <c r="AY597">
        <v>95595</v>
      </c>
      <c r="AZ597">
        <v>0</v>
      </c>
    </row>
    <row r="598" spans="1:52">
      <c r="A598">
        <v>80</v>
      </c>
      <c r="B598">
        <v>27</v>
      </c>
      <c r="C598">
        <v>44.23</v>
      </c>
      <c r="D598" t="s">
        <v>52</v>
      </c>
      <c r="E598" t="s">
        <v>52</v>
      </c>
      <c r="F598">
        <v>79</v>
      </c>
      <c r="G598" t="s">
        <v>1608</v>
      </c>
      <c r="H598">
        <v>4295</v>
      </c>
      <c r="I598" t="s">
        <v>54</v>
      </c>
      <c r="J598" t="s">
        <v>55</v>
      </c>
      <c r="K598" t="s">
        <v>1609</v>
      </c>
      <c r="L598" t="s">
        <v>57</v>
      </c>
      <c r="M598">
        <v>0</v>
      </c>
      <c r="N598">
        <v>1</v>
      </c>
      <c r="O598" t="s">
        <v>68</v>
      </c>
      <c r="P598">
        <v>1</v>
      </c>
      <c r="Q598" t="s">
        <v>59</v>
      </c>
      <c r="R598" t="s">
        <v>1610</v>
      </c>
      <c r="S598">
        <v>35.957019000000003</v>
      </c>
      <c r="T598">
        <v>-119.330928</v>
      </c>
      <c r="U598">
        <v>0</v>
      </c>
      <c r="V598">
        <v>110.35</v>
      </c>
      <c r="W598">
        <v>1</v>
      </c>
      <c r="X598">
        <v>0</v>
      </c>
      <c r="Y598">
        <v>0</v>
      </c>
      <c r="Z598" t="s">
        <v>61</v>
      </c>
      <c r="AA598">
        <v>0</v>
      </c>
      <c r="AB598">
        <v>1</v>
      </c>
      <c r="AC598">
        <v>1</v>
      </c>
      <c r="AD598">
        <v>0</v>
      </c>
      <c r="AE598" t="s">
        <v>62</v>
      </c>
      <c r="AF598">
        <v>1</v>
      </c>
      <c r="AG598">
        <v>4198</v>
      </c>
      <c r="AH598">
        <v>1</v>
      </c>
      <c r="AI598" t="s">
        <v>63</v>
      </c>
      <c r="AJ598">
        <v>0</v>
      </c>
      <c r="AK598">
        <v>3</v>
      </c>
      <c r="AL598">
        <v>1</v>
      </c>
      <c r="AM598" t="s">
        <v>64</v>
      </c>
      <c r="AN598">
        <v>1</v>
      </c>
      <c r="AO598">
        <v>0</v>
      </c>
      <c r="AP598">
        <v>1</v>
      </c>
      <c r="AQ598">
        <v>65</v>
      </c>
      <c r="AR598">
        <v>7246.15</v>
      </c>
      <c r="AS598">
        <v>0</v>
      </c>
      <c r="AT598">
        <v>2874.95</v>
      </c>
      <c r="AU598">
        <v>0</v>
      </c>
      <c r="AV598">
        <v>10121.1</v>
      </c>
      <c r="AW598">
        <v>0</v>
      </c>
      <c r="AX598">
        <v>1</v>
      </c>
      <c r="AY598">
        <v>93256</v>
      </c>
      <c r="AZ598">
        <v>0</v>
      </c>
    </row>
    <row r="599" spans="1:52">
      <c r="A599">
        <v>32</v>
      </c>
      <c r="B599">
        <v>23</v>
      </c>
      <c r="C599">
        <v>42.06</v>
      </c>
      <c r="D599" t="s">
        <v>52</v>
      </c>
      <c r="E599" t="s">
        <v>52</v>
      </c>
      <c r="F599">
        <v>26</v>
      </c>
      <c r="G599" t="s">
        <v>960</v>
      </c>
      <c r="H599">
        <v>3222</v>
      </c>
      <c r="I599" t="s">
        <v>66</v>
      </c>
      <c r="J599" t="s">
        <v>55</v>
      </c>
      <c r="K599" t="s">
        <v>1611</v>
      </c>
      <c r="L599" t="s">
        <v>57</v>
      </c>
      <c r="M599">
        <v>1</v>
      </c>
      <c r="N599">
        <v>0</v>
      </c>
      <c r="O599" t="s">
        <v>68</v>
      </c>
      <c r="P599">
        <v>1</v>
      </c>
      <c r="Q599" t="s">
        <v>59</v>
      </c>
      <c r="R599" t="s">
        <v>962</v>
      </c>
      <c r="S599">
        <v>34.074572000000003</v>
      </c>
      <c r="T599">
        <v>-118.831181</v>
      </c>
      <c r="U599">
        <v>1</v>
      </c>
      <c r="V599">
        <v>96.8</v>
      </c>
      <c r="W599">
        <v>1</v>
      </c>
      <c r="X599">
        <v>3</v>
      </c>
      <c r="Y599">
        <v>7</v>
      </c>
      <c r="Z599" t="s">
        <v>209</v>
      </c>
      <c r="AA599">
        <v>1</v>
      </c>
      <c r="AB599">
        <v>0</v>
      </c>
      <c r="AC599">
        <v>0</v>
      </c>
      <c r="AD599">
        <v>1</v>
      </c>
      <c r="AE599" t="s">
        <v>79</v>
      </c>
      <c r="AF599">
        <v>1</v>
      </c>
      <c r="AG599">
        <v>19630</v>
      </c>
      <c r="AH599">
        <v>1</v>
      </c>
      <c r="AI599" t="s">
        <v>63</v>
      </c>
      <c r="AJ599">
        <v>1</v>
      </c>
      <c r="AK599">
        <v>4</v>
      </c>
      <c r="AL599">
        <v>0</v>
      </c>
      <c r="AM599" t="s">
        <v>64</v>
      </c>
      <c r="AN599">
        <v>0</v>
      </c>
      <c r="AO599">
        <v>0</v>
      </c>
      <c r="AP599">
        <v>1</v>
      </c>
      <c r="AQ599">
        <v>20</v>
      </c>
      <c r="AR599">
        <v>1826.7</v>
      </c>
      <c r="AS599">
        <v>0</v>
      </c>
      <c r="AT599">
        <v>841.2</v>
      </c>
      <c r="AU599">
        <v>0</v>
      </c>
      <c r="AV599">
        <v>2667.9</v>
      </c>
      <c r="AW599">
        <v>0</v>
      </c>
      <c r="AX599">
        <v>1</v>
      </c>
      <c r="AY599">
        <v>90265</v>
      </c>
      <c r="AZ599">
        <v>0</v>
      </c>
    </row>
    <row r="600" spans="1:52">
      <c r="A600">
        <v>25</v>
      </c>
      <c r="B600">
        <v>48</v>
      </c>
      <c r="C600">
        <v>39.22</v>
      </c>
      <c r="D600" t="s">
        <v>52</v>
      </c>
      <c r="E600" t="s">
        <v>52</v>
      </c>
      <c r="F600">
        <v>48</v>
      </c>
      <c r="G600" t="s">
        <v>1612</v>
      </c>
      <c r="H600">
        <v>3185</v>
      </c>
      <c r="I600" t="s">
        <v>66</v>
      </c>
      <c r="J600" t="s">
        <v>55</v>
      </c>
      <c r="K600" t="s">
        <v>1613</v>
      </c>
      <c r="L600" t="s">
        <v>57</v>
      </c>
      <c r="M600">
        <v>0</v>
      </c>
      <c r="N600">
        <v>0</v>
      </c>
      <c r="O600" t="s">
        <v>58</v>
      </c>
      <c r="P600">
        <v>1</v>
      </c>
      <c r="Q600" t="s">
        <v>77</v>
      </c>
      <c r="R600" t="s">
        <v>1614</v>
      </c>
      <c r="S600">
        <v>37.479925999999999</v>
      </c>
      <c r="T600">
        <v>-120.230424</v>
      </c>
      <c r="U600">
        <v>0</v>
      </c>
      <c r="V600">
        <v>50.45</v>
      </c>
      <c r="W600">
        <v>0</v>
      </c>
      <c r="X600">
        <v>0</v>
      </c>
      <c r="Y600">
        <v>0</v>
      </c>
      <c r="Z600" t="s">
        <v>209</v>
      </c>
      <c r="AA600">
        <v>1</v>
      </c>
      <c r="AB600">
        <v>0</v>
      </c>
      <c r="AC600">
        <v>0</v>
      </c>
      <c r="AD600">
        <v>0</v>
      </c>
      <c r="AE600" t="s">
        <v>62</v>
      </c>
      <c r="AF600">
        <v>1</v>
      </c>
      <c r="AG600">
        <v>128</v>
      </c>
      <c r="AH600">
        <v>0</v>
      </c>
      <c r="AI600" t="s">
        <v>63</v>
      </c>
      <c r="AJ600">
        <v>0</v>
      </c>
      <c r="AK600">
        <v>5</v>
      </c>
      <c r="AL600">
        <v>0</v>
      </c>
      <c r="AM600" t="s">
        <v>64</v>
      </c>
      <c r="AN600">
        <v>0</v>
      </c>
      <c r="AO600">
        <v>0</v>
      </c>
      <c r="AP600">
        <v>0</v>
      </c>
      <c r="AQ600">
        <v>14</v>
      </c>
      <c r="AR600">
        <v>765.45</v>
      </c>
      <c r="AS600">
        <v>140</v>
      </c>
      <c r="AT600">
        <v>549.08000000000004</v>
      </c>
      <c r="AU600">
        <v>0</v>
      </c>
      <c r="AV600">
        <v>1454.53</v>
      </c>
      <c r="AW600">
        <v>1</v>
      </c>
      <c r="AX600">
        <v>0</v>
      </c>
      <c r="AY600">
        <v>95325</v>
      </c>
      <c r="AZ600">
        <v>0</v>
      </c>
    </row>
    <row r="601" spans="1:52">
      <c r="A601">
        <v>44</v>
      </c>
      <c r="B601">
        <v>12</v>
      </c>
      <c r="C601">
        <v>25.19</v>
      </c>
      <c r="D601" t="s">
        <v>138</v>
      </c>
      <c r="E601" t="s">
        <v>139</v>
      </c>
      <c r="F601">
        <v>92</v>
      </c>
      <c r="G601" t="s">
        <v>500</v>
      </c>
      <c r="H601">
        <v>2406</v>
      </c>
      <c r="I601" t="s">
        <v>66</v>
      </c>
      <c r="J601" t="s">
        <v>55</v>
      </c>
      <c r="K601" t="s">
        <v>1615</v>
      </c>
      <c r="L601" t="s">
        <v>84</v>
      </c>
      <c r="M601">
        <v>0</v>
      </c>
      <c r="N601">
        <v>1</v>
      </c>
      <c r="O601" t="s">
        <v>68</v>
      </c>
      <c r="P601">
        <v>1</v>
      </c>
      <c r="Q601" t="s">
        <v>59</v>
      </c>
      <c r="R601" t="s">
        <v>502</v>
      </c>
      <c r="S601">
        <v>35.523991000000002</v>
      </c>
      <c r="T601">
        <v>-118.400432</v>
      </c>
      <c r="U601">
        <v>0</v>
      </c>
      <c r="V601">
        <v>106.7</v>
      </c>
      <c r="W601">
        <v>1</v>
      </c>
      <c r="X601">
        <v>0</v>
      </c>
      <c r="Y601">
        <v>0</v>
      </c>
      <c r="Z601" t="s">
        <v>61</v>
      </c>
      <c r="AA601">
        <v>1</v>
      </c>
      <c r="AB601">
        <v>0</v>
      </c>
      <c r="AC601">
        <v>1</v>
      </c>
      <c r="AD601">
        <v>0</v>
      </c>
      <c r="AE601" t="s">
        <v>62</v>
      </c>
      <c r="AF601">
        <v>1</v>
      </c>
      <c r="AG601">
        <v>1954</v>
      </c>
      <c r="AH601">
        <v>0</v>
      </c>
      <c r="AI601" t="s">
        <v>63</v>
      </c>
      <c r="AJ601">
        <v>0</v>
      </c>
      <c r="AK601">
        <v>2</v>
      </c>
      <c r="AL601">
        <v>0</v>
      </c>
      <c r="AM601" t="s">
        <v>64</v>
      </c>
      <c r="AN601">
        <v>1</v>
      </c>
      <c r="AO601">
        <v>1</v>
      </c>
      <c r="AP601">
        <v>1</v>
      </c>
      <c r="AQ601">
        <v>12</v>
      </c>
      <c r="AR601">
        <v>1253.9000000000001</v>
      </c>
      <c r="AS601">
        <v>0</v>
      </c>
      <c r="AT601">
        <v>302.27999999999997</v>
      </c>
      <c r="AU601">
        <v>0</v>
      </c>
      <c r="AV601">
        <v>1556.18</v>
      </c>
      <c r="AW601">
        <v>0</v>
      </c>
      <c r="AX601">
        <v>1</v>
      </c>
      <c r="AY601">
        <v>93205</v>
      </c>
      <c r="AZ601">
        <v>1</v>
      </c>
    </row>
    <row r="602" spans="1:52">
      <c r="A602">
        <v>35</v>
      </c>
      <c r="B602">
        <v>17</v>
      </c>
      <c r="C602">
        <v>0</v>
      </c>
      <c r="D602" t="s">
        <v>52</v>
      </c>
      <c r="E602" t="s">
        <v>52</v>
      </c>
      <c r="F602">
        <v>47</v>
      </c>
      <c r="G602" t="s">
        <v>280</v>
      </c>
      <c r="H602">
        <v>5396</v>
      </c>
      <c r="I602" t="s">
        <v>54</v>
      </c>
      <c r="J602" t="s">
        <v>55</v>
      </c>
      <c r="K602" t="s">
        <v>1616</v>
      </c>
      <c r="L602" t="s">
        <v>57</v>
      </c>
      <c r="M602">
        <v>1</v>
      </c>
      <c r="N602">
        <v>1</v>
      </c>
      <c r="O602" t="s">
        <v>68</v>
      </c>
      <c r="P602">
        <v>1</v>
      </c>
      <c r="Q602" t="s">
        <v>77</v>
      </c>
      <c r="R602" t="s">
        <v>282</v>
      </c>
      <c r="S602">
        <v>39.657228000000003</v>
      </c>
      <c r="T602">
        <v>-121.37778</v>
      </c>
      <c r="U602">
        <v>1</v>
      </c>
      <c r="V602">
        <v>50.2</v>
      </c>
      <c r="W602">
        <v>0</v>
      </c>
      <c r="X602">
        <v>2</v>
      </c>
      <c r="Y602">
        <v>1</v>
      </c>
      <c r="Z602" t="s">
        <v>61</v>
      </c>
      <c r="AA602">
        <v>1</v>
      </c>
      <c r="AB602">
        <v>0</v>
      </c>
      <c r="AC602">
        <v>0</v>
      </c>
      <c r="AD602">
        <v>1</v>
      </c>
      <c r="AE602" t="s">
        <v>79</v>
      </c>
      <c r="AF602">
        <v>0</v>
      </c>
      <c r="AG602">
        <v>1279</v>
      </c>
      <c r="AH602">
        <v>1</v>
      </c>
      <c r="AI602" t="s">
        <v>63</v>
      </c>
      <c r="AJ602">
        <v>1</v>
      </c>
      <c r="AK602">
        <v>4</v>
      </c>
      <c r="AL602">
        <v>0</v>
      </c>
      <c r="AM602" t="s">
        <v>64</v>
      </c>
      <c r="AN602">
        <v>0</v>
      </c>
      <c r="AO602">
        <v>0</v>
      </c>
      <c r="AP602">
        <v>1</v>
      </c>
      <c r="AQ602">
        <v>52</v>
      </c>
      <c r="AR602">
        <v>2554</v>
      </c>
      <c r="AS602">
        <v>0</v>
      </c>
      <c r="AT602">
        <v>0</v>
      </c>
      <c r="AU602">
        <v>27.01</v>
      </c>
      <c r="AV602">
        <v>2526.9899999999998</v>
      </c>
      <c r="AW602">
        <v>0</v>
      </c>
      <c r="AX602">
        <v>1</v>
      </c>
      <c r="AY602">
        <v>95916</v>
      </c>
      <c r="AZ602">
        <v>0</v>
      </c>
    </row>
    <row r="603" spans="1:52">
      <c r="A603">
        <v>31</v>
      </c>
      <c r="B603">
        <v>13</v>
      </c>
      <c r="C603">
        <v>2.5</v>
      </c>
      <c r="D603" t="s">
        <v>52</v>
      </c>
      <c r="E603" t="s">
        <v>52</v>
      </c>
      <c r="F603">
        <v>49</v>
      </c>
      <c r="G603" t="s">
        <v>1595</v>
      </c>
      <c r="H603">
        <v>5824</v>
      </c>
      <c r="I603" t="s">
        <v>54</v>
      </c>
      <c r="J603" t="s">
        <v>55</v>
      </c>
      <c r="K603" t="s">
        <v>1617</v>
      </c>
      <c r="L603" t="s">
        <v>57</v>
      </c>
      <c r="M603">
        <v>1</v>
      </c>
      <c r="N603">
        <v>1</v>
      </c>
      <c r="O603" t="s">
        <v>68</v>
      </c>
      <c r="P603">
        <v>1</v>
      </c>
      <c r="Q603" t="s">
        <v>85</v>
      </c>
      <c r="R603" t="s">
        <v>1597</v>
      </c>
      <c r="S603">
        <v>38.925545</v>
      </c>
      <c r="T603">
        <v>-122.549083</v>
      </c>
      <c r="U603">
        <v>1</v>
      </c>
      <c r="V603">
        <v>90.15</v>
      </c>
      <c r="W603">
        <v>1</v>
      </c>
      <c r="X603">
        <v>1</v>
      </c>
      <c r="Y603">
        <v>7</v>
      </c>
      <c r="Z603" t="s">
        <v>61</v>
      </c>
      <c r="AA603">
        <v>1</v>
      </c>
      <c r="AB603">
        <v>1</v>
      </c>
      <c r="AC603">
        <v>1</v>
      </c>
      <c r="AD603">
        <v>1</v>
      </c>
      <c r="AE603" t="s">
        <v>79</v>
      </c>
      <c r="AF603">
        <v>1</v>
      </c>
      <c r="AG603">
        <v>2644</v>
      </c>
      <c r="AH603">
        <v>1</v>
      </c>
      <c r="AI603" t="s">
        <v>63</v>
      </c>
      <c r="AJ603">
        <v>1</v>
      </c>
      <c r="AK603">
        <v>3</v>
      </c>
      <c r="AL603">
        <v>0</v>
      </c>
      <c r="AM603" t="s">
        <v>64</v>
      </c>
      <c r="AN603">
        <v>1</v>
      </c>
      <c r="AO603">
        <v>1</v>
      </c>
      <c r="AP603">
        <v>1</v>
      </c>
      <c r="AQ603">
        <v>70</v>
      </c>
      <c r="AR603">
        <v>6237.05</v>
      </c>
      <c r="AS603">
        <v>0</v>
      </c>
      <c r="AT603">
        <v>175</v>
      </c>
      <c r="AU603">
        <v>0</v>
      </c>
      <c r="AV603">
        <v>6412.05</v>
      </c>
      <c r="AW603">
        <v>0</v>
      </c>
      <c r="AX603">
        <v>1</v>
      </c>
      <c r="AY603">
        <v>95457</v>
      </c>
      <c r="AZ603">
        <v>0</v>
      </c>
    </row>
    <row r="604" spans="1:52">
      <c r="A604">
        <v>29</v>
      </c>
      <c r="B604">
        <v>59</v>
      </c>
      <c r="C604">
        <v>31.99</v>
      </c>
      <c r="D604" t="s">
        <v>52</v>
      </c>
      <c r="E604" t="s">
        <v>52</v>
      </c>
      <c r="F604">
        <v>38</v>
      </c>
      <c r="G604" t="s">
        <v>1618</v>
      </c>
      <c r="H604">
        <v>4854</v>
      </c>
      <c r="I604" t="s">
        <v>75</v>
      </c>
      <c r="J604" t="s">
        <v>55</v>
      </c>
      <c r="K604" t="s">
        <v>1619</v>
      </c>
      <c r="L604" t="s">
        <v>57</v>
      </c>
      <c r="M604">
        <v>1</v>
      </c>
      <c r="N604">
        <v>1</v>
      </c>
      <c r="O604" t="s">
        <v>58</v>
      </c>
      <c r="P604">
        <v>1</v>
      </c>
      <c r="Q604" t="s">
        <v>77</v>
      </c>
      <c r="R604" t="s">
        <v>1620</v>
      </c>
      <c r="S604">
        <v>38.021771999999999</v>
      </c>
      <c r="T604">
        <v>-122.691744</v>
      </c>
      <c r="U604">
        <v>1</v>
      </c>
      <c r="V604">
        <v>60.6</v>
      </c>
      <c r="W604">
        <v>0</v>
      </c>
      <c r="X604">
        <v>5</v>
      </c>
      <c r="Y604">
        <v>3</v>
      </c>
      <c r="Z604" t="s">
        <v>61</v>
      </c>
      <c r="AA604">
        <v>0</v>
      </c>
      <c r="AB604">
        <v>0</v>
      </c>
      <c r="AC604">
        <v>0</v>
      </c>
      <c r="AD604">
        <v>1</v>
      </c>
      <c r="AE604" t="s">
        <v>79</v>
      </c>
      <c r="AF604">
        <v>1</v>
      </c>
      <c r="AG604">
        <v>821</v>
      </c>
      <c r="AH604">
        <v>0</v>
      </c>
      <c r="AI604" t="s">
        <v>63</v>
      </c>
      <c r="AJ604">
        <v>1</v>
      </c>
      <c r="AK604">
        <v>4</v>
      </c>
      <c r="AL604">
        <v>0</v>
      </c>
      <c r="AM604" t="s">
        <v>64</v>
      </c>
      <c r="AN604">
        <v>1</v>
      </c>
      <c r="AO604">
        <v>1</v>
      </c>
      <c r="AP604">
        <v>0</v>
      </c>
      <c r="AQ604">
        <v>53</v>
      </c>
      <c r="AR604">
        <v>3297</v>
      </c>
      <c r="AS604">
        <v>0</v>
      </c>
      <c r="AT604">
        <v>1695.47</v>
      </c>
      <c r="AU604">
        <v>0</v>
      </c>
      <c r="AV604">
        <v>4992.47</v>
      </c>
      <c r="AW604">
        <v>1</v>
      </c>
      <c r="AX604">
        <v>1</v>
      </c>
      <c r="AY604">
        <v>94938</v>
      </c>
      <c r="AZ604">
        <v>0</v>
      </c>
    </row>
    <row r="605" spans="1:52">
      <c r="A605">
        <v>51</v>
      </c>
      <c r="B605">
        <v>0</v>
      </c>
      <c r="C605">
        <v>35.200000000000003</v>
      </c>
      <c r="D605" t="s">
        <v>52</v>
      </c>
      <c r="E605" t="s">
        <v>52</v>
      </c>
      <c r="F605">
        <v>76</v>
      </c>
      <c r="G605" t="s">
        <v>1621</v>
      </c>
      <c r="H605">
        <v>4882</v>
      </c>
      <c r="I605" t="s">
        <v>75</v>
      </c>
      <c r="J605" t="s">
        <v>55</v>
      </c>
      <c r="K605" t="s">
        <v>1622</v>
      </c>
      <c r="L605" t="s">
        <v>57</v>
      </c>
      <c r="M605">
        <v>1</v>
      </c>
      <c r="N605">
        <v>0</v>
      </c>
      <c r="O605" t="s">
        <v>58</v>
      </c>
      <c r="P605">
        <v>0</v>
      </c>
      <c r="Q605" t="s">
        <v>72</v>
      </c>
      <c r="R605" t="s">
        <v>1623</v>
      </c>
      <c r="S605">
        <v>38.735788999999997</v>
      </c>
      <c r="T605">
        <v>-119.85798</v>
      </c>
      <c r="U605">
        <v>1</v>
      </c>
      <c r="V605">
        <v>20</v>
      </c>
      <c r="W605">
        <v>0</v>
      </c>
      <c r="X605">
        <v>2</v>
      </c>
      <c r="Y605">
        <v>5</v>
      </c>
      <c r="Z605" t="s">
        <v>61</v>
      </c>
      <c r="AA605">
        <v>0</v>
      </c>
      <c r="AB605">
        <v>0</v>
      </c>
      <c r="AC605">
        <v>0</v>
      </c>
      <c r="AD605">
        <v>1</v>
      </c>
      <c r="AE605" t="s">
        <v>79</v>
      </c>
      <c r="AF605">
        <v>1</v>
      </c>
      <c r="AG605">
        <v>957</v>
      </c>
      <c r="AH605">
        <v>0</v>
      </c>
      <c r="AI605" t="s">
        <v>63</v>
      </c>
      <c r="AJ605">
        <v>1</v>
      </c>
      <c r="AK605">
        <v>5</v>
      </c>
      <c r="AL605">
        <v>0</v>
      </c>
      <c r="AM605" t="s">
        <v>64</v>
      </c>
      <c r="AN605">
        <v>0</v>
      </c>
      <c r="AO605">
        <v>0</v>
      </c>
      <c r="AP605">
        <v>0</v>
      </c>
      <c r="AQ605">
        <v>43</v>
      </c>
      <c r="AR605">
        <v>817.95</v>
      </c>
      <c r="AS605">
        <v>0</v>
      </c>
      <c r="AT605">
        <v>1513.6</v>
      </c>
      <c r="AU605">
        <v>0</v>
      </c>
      <c r="AV605">
        <v>2331.5500000000002</v>
      </c>
      <c r="AW605">
        <v>0</v>
      </c>
      <c r="AX605">
        <v>0</v>
      </c>
      <c r="AY605">
        <v>96120</v>
      </c>
      <c r="AZ605">
        <v>0</v>
      </c>
    </row>
    <row r="606" spans="1:52">
      <c r="A606">
        <v>74</v>
      </c>
      <c r="B606">
        <v>30</v>
      </c>
      <c r="C606">
        <v>19.09</v>
      </c>
      <c r="D606" t="s">
        <v>52</v>
      </c>
      <c r="E606" t="s">
        <v>52</v>
      </c>
      <c r="F606">
        <v>55</v>
      </c>
      <c r="G606" t="s">
        <v>1624</v>
      </c>
      <c r="H606">
        <v>4057</v>
      </c>
      <c r="I606" t="s">
        <v>66</v>
      </c>
      <c r="J606" t="s">
        <v>55</v>
      </c>
      <c r="K606" t="s">
        <v>1625</v>
      </c>
      <c r="L606" t="s">
        <v>108</v>
      </c>
      <c r="M606">
        <v>0</v>
      </c>
      <c r="N606">
        <v>0</v>
      </c>
      <c r="O606" t="s">
        <v>58</v>
      </c>
      <c r="P606">
        <v>1</v>
      </c>
      <c r="Q606" t="s">
        <v>77</v>
      </c>
      <c r="R606" t="s">
        <v>1626</v>
      </c>
      <c r="S606">
        <v>34.062094999999999</v>
      </c>
      <c r="T606">
        <v>-118.40150800000001</v>
      </c>
      <c r="U606">
        <v>0</v>
      </c>
      <c r="V606">
        <v>43.95</v>
      </c>
      <c r="W606">
        <v>0</v>
      </c>
      <c r="X606">
        <v>0</v>
      </c>
      <c r="Y606">
        <v>0</v>
      </c>
      <c r="Z606" t="s">
        <v>93</v>
      </c>
      <c r="AA606">
        <v>0</v>
      </c>
      <c r="AB606">
        <v>0</v>
      </c>
      <c r="AC606">
        <v>0</v>
      </c>
      <c r="AD606">
        <v>0</v>
      </c>
      <c r="AE606" t="s">
        <v>62</v>
      </c>
      <c r="AF606">
        <v>1</v>
      </c>
      <c r="AG606">
        <v>11355</v>
      </c>
      <c r="AH606">
        <v>0</v>
      </c>
      <c r="AI606" t="s">
        <v>63</v>
      </c>
      <c r="AJ606">
        <v>0</v>
      </c>
      <c r="AK606">
        <v>5</v>
      </c>
      <c r="AL606">
        <v>1</v>
      </c>
      <c r="AM606" t="s">
        <v>64</v>
      </c>
      <c r="AN606">
        <v>0</v>
      </c>
      <c r="AO606">
        <v>0</v>
      </c>
      <c r="AP606">
        <v>0</v>
      </c>
      <c r="AQ606">
        <v>2</v>
      </c>
      <c r="AR606">
        <v>85.1</v>
      </c>
      <c r="AS606">
        <v>0</v>
      </c>
      <c r="AT606">
        <v>38.18</v>
      </c>
      <c r="AU606">
        <v>0</v>
      </c>
      <c r="AV606">
        <v>123.28</v>
      </c>
      <c r="AW606">
        <v>0</v>
      </c>
      <c r="AX606">
        <v>1</v>
      </c>
      <c r="AY606">
        <v>90212</v>
      </c>
      <c r="AZ606">
        <v>0</v>
      </c>
    </row>
    <row r="607" spans="1:52">
      <c r="A607">
        <v>76</v>
      </c>
      <c r="B607">
        <v>3</v>
      </c>
      <c r="C607">
        <v>2.85</v>
      </c>
      <c r="D607" t="s">
        <v>175</v>
      </c>
      <c r="E607" t="s">
        <v>176</v>
      </c>
      <c r="F607">
        <v>84</v>
      </c>
      <c r="G607" t="s">
        <v>1627</v>
      </c>
      <c r="H607">
        <v>2837</v>
      </c>
      <c r="I607" t="s">
        <v>66</v>
      </c>
      <c r="J607" t="s">
        <v>55</v>
      </c>
      <c r="K607" t="s">
        <v>1628</v>
      </c>
      <c r="L607" t="s">
        <v>84</v>
      </c>
      <c r="M607">
        <v>0</v>
      </c>
      <c r="N607">
        <v>0</v>
      </c>
      <c r="O607" t="s">
        <v>68</v>
      </c>
      <c r="P607">
        <v>1</v>
      </c>
      <c r="Q607" t="s">
        <v>59</v>
      </c>
      <c r="R607" t="s">
        <v>1629</v>
      </c>
      <c r="S607">
        <v>40.527833999999999</v>
      </c>
      <c r="T607">
        <v>-122.318749</v>
      </c>
      <c r="U607">
        <v>1</v>
      </c>
      <c r="V607">
        <v>101.85</v>
      </c>
      <c r="W607">
        <v>1</v>
      </c>
      <c r="X607">
        <v>0</v>
      </c>
      <c r="Y607">
        <v>1</v>
      </c>
      <c r="Z607" t="s">
        <v>61</v>
      </c>
      <c r="AA607">
        <v>0</v>
      </c>
      <c r="AB607">
        <v>1</v>
      </c>
      <c r="AC607">
        <v>0</v>
      </c>
      <c r="AD607">
        <v>1</v>
      </c>
      <c r="AE607" t="s">
        <v>62</v>
      </c>
      <c r="AF607">
        <v>1</v>
      </c>
      <c r="AG607">
        <v>30338</v>
      </c>
      <c r="AH607">
        <v>0</v>
      </c>
      <c r="AI607" t="s">
        <v>63</v>
      </c>
      <c r="AJ607">
        <v>1</v>
      </c>
      <c r="AK607">
        <v>1</v>
      </c>
      <c r="AL607">
        <v>1</v>
      </c>
      <c r="AM607" t="s">
        <v>64</v>
      </c>
      <c r="AN607">
        <v>1</v>
      </c>
      <c r="AO607">
        <v>0</v>
      </c>
      <c r="AP607">
        <v>1</v>
      </c>
      <c r="AQ607">
        <v>40</v>
      </c>
      <c r="AR607">
        <v>4086.3</v>
      </c>
      <c r="AS607">
        <v>0</v>
      </c>
      <c r="AT607">
        <v>114</v>
      </c>
      <c r="AU607">
        <v>0</v>
      </c>
      <c r="AV607">
        <v>4200.3</v>
      </c>
      <c r="AW607">
        <v>0</v>
      </c>
      <c r="AX607">
        <v>1</v>
      </c>
      <c r="AY607">
        <v>96002</v>
      </c>
      <c r="AZ607">
        <v>1</v>
      </c>
    </row>
    <row r="608" spans="1:52">
      <c r="A608">
        <v>20</v>
      </c>
      <c r="B608">
        <v>0</v>
      </c>
      <c r="C608">
        <v>31.02</v>
      </c>
      <c r="D608" t="s">
        <v>52</v>
      </c>
      <c r="E608" t="s">
        <v>52</v>
      </c>
      <c r="F608">
        <v>32</v>
      </c>
      <c r="G608" t="s">
        <v>793</v>
      </c>
      <c r="H608">
        <v>4958</v>
      </c>
      <c r="I608" t="s">
        <v>66</v>
      </c>
      <c r="J608" t="s">
        <v>55</v>
      </c>
      <c r="K608" t="s">
        <v>1630</v>
      </c>
      <c r="L608" t="s">
        <v>57</v>
      </c>
      <c r="M608">
        <v>0</v>
      </c>
      <c r="N608">
        <v>0</v>
      </c>
      <c r="O608" t="s">
        <v>68</v>
      </c>
      <c r="P608">
        <v>0</v>
      </c>
      <c r="Q608" t="s">
        <v>72</v>
      </c>
      <c r="R608" t="s">
        <v>890</v>
      </c>
      <c r="S608">
        <v>33.833699000000003</v>
      </c>
      <c r="T608">
        <v>-118.314387</v>
      </c>
      <c r="U608">
        <v>0</v>
      </c>
      <c r="V608">
        <v>19.399999999999999</v>
      </c>
      <c r="W608">
        <v>0</v>
      </c>
      <c r="X608">
        <v>0</v>
      </c>
      <c r="Y608">
        <v>0</v>
      </c>
      <c r="Z608" t="s">
        <v>209</v>
      </c>
      <c r="AA608">
        <v>0</v>
      </c>
      <c r="AB608">
        <v>0</v>
      </c>
      <c r="AC608">
        <v>0</v>
      </c>
      <c r="AD608">
        <v>0</v>
      </c>
      <c r="AE608" t="s">
        <v>79</v>
      </c>
      <c r="AF608">
        <v>1</v>
      </c>
      <c r="AG608">
        <v>40705</v>
      </c>
      <c r="AH608">
        <v>0</v>
      </c>
      <c r="AI608" t="s">
        <v>63</v>
      </c>
      <c r="AJ608">
        <v>0</v>
      </c>
      <c r="AK608">
        <v>3</v>
      </c>
      <c r="AL608">
        <v>0</v>
      </c>
      <c r="AM608" t="s">
        <v>64</v>
      </c>
      <c r="AN608">
        <v>0</v>
      </c>
      <c r="AO608">
        <v>0</v>
      </c>
      <c r="AP608">
        <v>0</v>
      </c>
      <c r="AQ608">
        <v>20</v>
      </c>
      <c r="AR608">
        <v>415.4</v>
      </c>
      <c r="AS608">
        <v>0</v>
      </c>
      <c r="AT608">
        <v>620.4</v>
      </c>
      <c r="AU608">
        <v>0</v>
      </c>
      <c r="AV608">
        <v>1035.8</v>
      </c>
      <c r="AW608">
        <v>1</v>
      </c>
      <c r="AX608">
        <v>0</v>
      </c>
      <c r="AY608">
        <v>90501</v>
      </c>
      <c r="AZ608">
        <v>0</v>
      </c>
    </row>
    <row r="609" spans="1:52">
      <c r="A609">
        <v>33</v>
      </c>
      <c r="B609">
        <v>25</v>
      </c>
      <c r="C609">
        <v>46.23</v>
      </c>
      <c r="D609" t="s">
        <v>52</v>
      </c>
      <c r="E609" t="s">
        <v>52</v>
      </c>
      <c r="F609">
        <v>35</v>
      </c>
      <c r="G609" t="s">
        <v>228</v>
      </c>
      <c r="H609">
        <v>5092</v>
      </c>
      <c r="I609" t="s">
        <v>66</v>
      </c>
      <c r="J609" t="s">
        <v>55</v>
      </c>
      <c r="K609" t="s">
        <v>1631</v>
      </c>
      <c r="L609" t="s">
        <v>108</v>
      </c>
      <c r="M609">
        <v>0</v>
      </c>
      <c r="N609">
        <v>0</v>
      </c>
      <c r="O609" t="s">
        <v>68</v>
      </c>
      <c r="P609">
        <v>1</v>
      </c>
      <c r="Q609" t="s">
        <v>77</v>
      </c>
      <c r="R609" t="s">
        <v>1632</v>
      </c>
      <c r="S609">
        <v>34.153337999999998</v>
      </c>
      <c r="T609">
        <v>-118.262974</v>
      </c>
      <c r="U609">
        <v>0</v>
      </c>
      <c r="V609">
        <v>47.95</v>
      </c>
      <c r="W609">
        <v>0</v>
      </c>
      <c r="X609">
        <v>0</v>
      </c>
      <c r="Y609">
        <v>0</v>
      </c>
      <c r="Z609" t="s">
        <v>93</v>
      </c>
      <c r="AA609">
        <v>0</v>
      </c>
      <c r="AB609">
        <v>1</v>
      </c>
      <c r="AC609">
        <v>0</v>
      </c>
      <c r="AD609">
        <v>0</v>
      </c>
      <c r="AE609" t="s">
        <v>62</v>
      </c>
      <c r="AF609">
        <v>1</v>
      </c>
      <c r="AG609">
        <v>14493</v>
      </c>
      <c r="AH609">
        <v>0</v>
      </c>
      <c r="AI609" t="s">
        <v>63</v>
      </c>
      <c r="AJ609">
        <v>0</v>
      </c>
      <c r="AK609">
        <v>4</v>
      </c>
      <c r="AL609">
        <v>0</v>
      </c>
      <c r="AM609" t="s">
        <v>64</v>
      </c>
      <c r="AN609">
        <v>0</v>
      </c>
      <c r="AO609">
        <v>0</v>
      </c>
      <c r="AP609">
        <v>0</v>
      </c>
      <c r="AQ609">
        <v>1</v>
      </c>
      <c r="AR609">
        <v>47.95</v>
      </c>
      <c r="AS609">
        <v>0</v>
      </c>
      <c r="AT609">
        <v>46.23</v>
      </c>
      <c r="AU609">
        <v>0</v>
      </c>
      <c r="AV609">
        <v>94.18</v>
      </c>
      <c r="AW609">
        <v>0</v>
      </c>
      <c r="AX609">
        <v>1</v>
      </c>
      <c r="AY609">
        <v>91203</v>
      </c>
      <c r="AZ609">
        <v>0</v>
      </c>
    </row>
    <row r="610" spans="1:52">
      <c r="A610">
        <v>35</v>
      </c>
      <c r="B610">
        <v>12</v>
      </c>
      <c r="C610">
        <v>17.489999999999998</v>
      </c>
      <c r="D610" t="s">
        <v>52</v>
      </c>
      <c r="E610" t="s">
        <v>52</v>
      </c>
      <c r="F610">
        <v>29</v>
      </c>
      <c r="G610" t="s">
        <v>710</v>
      </c>
      <c r="H610">
        <v>4750</v>
      </c>
      <c r="I610" t="s">
        <v>75</v>
      </c>
      <c r="J610" t="s">
        <v>55</v>
      </c>
      <c r="K610" t="s">
        <v>1633</v>
      </c>
      <c r="L610" t="s">
        <v>57</v>
      </c>
      <c r="M610">
        <v>1</v>
      </c>
      <c r="N610">
        <v>1</v>
      </c>
      <c r="O610" t="s">
        <v>68</v>
      </c>
      <c r="P610">
        <v>1</v>
      </c>
      <c r="Q610" t="s">
        <v>59</v>
      </c>
      <c r="R610" t="s">
        <v>712</v>
      </c>
      <c r="S610">
        <v>34.072121000000003</v>
      </c>
      <c r="T610">
        <v>-117.698319</v>
      </c>
      <c r="U610">
        <v>1</v>
      </c>
      <c r="V610">
        <v>104.45</v>
      </c>
      <c r="W610">
        <v>1</v>
      </c>
      <c r="X610">
        <v>1</v>
      </c>
      <c r="Y610">
        <v>5</v>
      </c>
      <c r="Z610" t="s">
        <v>105</v>
      </c>
      <c r="AA610">
        <v>1</v>
      </c>
      <c r="AB610">
        <v>0</v>
      </c>
      <c r="AC610">
        <v>1</v>
      </c>
      <c r="AD610">
        <v>1</v>
      </c>
      <c r="AE610" t="s">
        <v>79</v>
      </c>
      <c r="AF610">
        <v>1</v>
      </c>
      <c r="AG610">
        <v>34447</v>
      </c>
      <c r="AH610">
        <v>0</v>
      </c>
      <c r="AI610" t="s">
        <v>63</v>
      </c>
      <c r="AJ610">
        <v>1</v>
      </c>
      <c r="AK610">
        <v>5</v>
      </c>
      <c r="AL610">
        <v>0</v>
      </c>
      <c r="AM610" t="s">
        <v>64</v>
      </c>
      <c r="AN610">
        <v>1</v>
      </c>
      <c r="AO610">
        <v>1</v>
      </c>
      <c r="AP610">
        <v>1</v>
      </c>
      <c r="AQ610">
        <v>72</v>
      </c>
      <c r="AR610">
        <v>7459</v>
      </c>
      <c r="AS610">
        <v>130</v>
      </c>
      <c r="AT610">
        <v>1259.28</v>
      </c>
      <c r="AU610">
        <v>0</v>
      </c>
      <c r="AV610">
        <v>8848.2800000000007</v>
      </c>
      <c r="AW610">
        <v>0</v>
      </c>
      <c r="AX610">
        <v>0</v>
      </c>
      <c r="AY610">
        <v>91763</v>
      </c>
      <c r="AZ610">
        <v>0</v>
      </c>
    </row>
    <row r="611" spans="1:52">
      <c r="A611">
        <v>26</v>
      </c>
      <c r="B611">
        <v>0</v>
      </c>
      <c r="C611">
        <v>22.54</v>
      </c>
      <c r="D611" t="s">
        <v>52</v>
      </c>
      <c r="E611" t="s">
        <v>52</v>
      </c>
      <c r="F611">
        <v>54</v>
      </c>
      <c r="G611" t="s">
        <v>1634</v>
      </c>
      <c r="H611">
        <v>4402</v>
      </c>
      <c r="I611" t="s">
        <v>66</v>
      </c>
      <c r="J611" t="s">
        <v>55</v>
      </c>
      <c r="K611" t="s">
        <v>1635</v>
      </c>
      <c r="L611" t="s">
        <v>57</v>
      </c>
      <c r="M611">
        <v>0</v>
      </c>
      <c r="N611">
        <v>0</v>
      </c>
      <c r="O611" t="s">
        <v>68</v>
      </c>
      <c r="P611">
        <v>0</v>
      </c>
      <c r="Q611" t="s">
        <v>72</v>
      </c>
      <c r="R611" t="s">
        <v>1636</v>
      </c>
      <c r="S611">
        <v>38.071326999999997</v>
      </c>
      <c r="T611">
        <v>-120.632221</v>
      </c>
      <c r="U611">
        <v>0</v>
      </c>
      <c r="V611">
        <v>19.399999999999999</v>
      </c>
      <c r="W611">
        <v>0</v>
      </c>
      <c r="X611">
        <v>0</v>
      </c>
      <c r="Y611">
        <v>0</v>
      </c>
      <c r="Z611" t="s">
        <v>61</v>
      </c>
      <c r="AA611">
        <v>0</v>
      </c>
      <c r="AB611">
        <v>0</v>
      </c>
      <c r="AC611">
        <v>0</v>
      </c>
      <c r="AD611">
        <v>0</v>
      </c>
      <c r="AE611" t="s">
        <v>79</v>
      </c>
      <c r="AF611">
        <v>1</v>
      </c>
      <c r="AG611">
        <v>4264</v>
      </c>
      <c r="AH611">
        <v>0</v>
      </c>
      <c r="AI611" t="s">
        <v>63</v>
      </c>
      <c r="AJ611">
        <v>0</v>
      </c>
      <c r="AK611">
        <v>5</v>
      </c>
      <c r="AL611">
        <v>0</v>
      </c>
      <c r="AM611" t="s">
        <v>64</v>
      </c>
      <c r="AN611">
        <v>0</v>
      </c>
      <c r="AO611">
        <v>0</v>
      </c>
      <c r="AP611">
        <v>0</v>
      </c>
      <c r="AQ611">
        <v>4</v>
      </c>
      <c r="AR611">
        <v>93.4</v>
      </c>
      <c r="AS611">
        <v>0</v>
      </c>
      <c r="AT611">
        <v>90.16</v>
      </c>
      <c r="AU611">
        <v>0</v>
      </c>
      <c r="AV611">
        <v>183.56</v>
      </c>
      <c r="AW611">
        <v>1</v>
      </c>
      <c r="AX611">
        <v>0</v>
      </c>
      <c r="AY611">
        <v>95222</v>
      </c>
      <c r="AZ611">
        <v>0</v>
      </c>
    </row>
    <row r="612" spans="1:52">
      <c r="A612">
        <v>55</v>
      </c>
      <c r="B612">
        <v>0</v>
      </c>
      <c r="C612">
        <v>34.86</v>
      </c>
      <c r="D612" t="s">
        <v>52</v>
      </c>
      <c r="E612" t="s">
        <v>52</v>
      </c>
      <c r="F612">
        <v>64</v>
      </c>
      <c r="G612" t="s">
        <v>1637</v>
      </c>
      <c r="H612">
        <v>3172</v>
      </c>
      <c r="I612" t="s">
        <v>66</v>
      </c>
      <c r="J612" t="s">
        <v>55</v>
      </c>
      <c r="K612" t="s">
        <v>1638</v>
      </c>
      <c r="L612" t="s">
        <v>57</v>
      </c>
      <c r="M612">
        <v>0</v>
      </c>
      <c r="N612">
        <v>0</v>
      </c>
      <c r="O612" t="s">
        <v>68</v>
      </c>
      <c r="P612">
        <v>0</v>
      </c>
      <c r="Q612" t="s">
        <v>72</v>
      </c>
      <c r="R612" t="s">
        <v>1639</v>
      </c>
      <c r="S612">
        <v>38.287135999999997</v>
      </c>
      <c r="T612">
        <v>-122.02710999999999</v>
      </c>
      <c r="U612">
        <v>0</v>
      </c>
      <c r="V612">
        <v>19.95</v>
      </c>
      <c r="W612">
        <v>0</v>
      </c>
      <c r="X612">
        <v>0</v>
      </c>
      <c r="Y612">
        <v>0</v>
      </c>
      <c r="Z612" t="s">
        <v>61</v>
      </c>
      <c r="AA612">
        <v>0</v>
      </c>
      <c r="AB612">
        <v>0</v>
      </c>
      <c r="AC612">
        <v>1</v>
      </c>
      <c r="AD612">
        <v>0</v>
      </c>
      <c r="AE612" t="s">
        <v>79</v>
      </c>
      <c r="AF612">
        <v>1</v>
      </c>
      <c r="AG612">
        <v>77683</v>
      </c>
      <c r="AH612">
        <v>0</v>
      </c>
      <c r="AI612" t="s">
        <v>63</v>
      </c>
      <c r="AJ612">
        <v>0</v>
      </c>
      <c r="AK612">
        <v>5</v>
      </c>
      <c r="AL612">
        <v>0</v>
      </c>
      <c r="AM612" t="s">
        <v>64</v>
      </c>
      <c r="AN612">
        <v>0</v>
      </c>
      <c r="AO612">
        <v>0</v>
      </c>
      <c r="AP612">
        <v>0</v>
      </c>
      <c r="AQ612">
        <v>4</v>
      </c>
      <c r="AR612">
        <v>59.25</v>
      </c>
      <c r="AS612">
        <v>0</v>
      </c>
      <c r="AT612">
        <v>139.44</v>
      </c>
      <c r="AU612">
        <v>0</v>
      </c>
      <c r="AV612">
        <v>198.69</v>
      </c>
      <c r="AW612">
        <v>0</v>
      </c>
      <c r="AX612">
        <v>0</v>
      </c>
      <c r="AY612">
        <v>94533</v>
      </c>
      <c r="AZ612">
        <v>0</v>
      </c>
    </row>
    <row r="613" spans="1:52">
      <c r="A613">
        <v>68</v>
      </c>
      <c r="B613">
        <v>21</v>
      </c>
      <c r="C613">
        <v>27.7</v>
      </c>
      <c r="D613" t="s">
        <v>52</v>
      </c>
      <c r="E613" t="s">
        <v>52</v>
      </c>
      <c r="F613">
        <v>58</v>
      </c>
      <c r="G613" t="s">
        <v>186</v>
      </c>
      <c r="H613">
        <v>5113</v>
      </c>
      <c r="I613" t="s">
        <v>54</v>
      </c>
      <c r="J613" t="s">
        <v>55</v>
      </c>
      <c r="K613" t="s">
        <v>1640</v>
      </c>
      <c r="L613" t="s">
        <v>57</v>
      </c>
      <c r="M613">
        <v>0</v>
      </c>
      <c r="N613">
        <v>1</v>
      </c>
      <c r="O613" t="s">
        <v>58</v>
      </c>
      <c r="P613">
        <v>1</v>
      </c>
      <c r="Q613" t="s">
        <v>77</v>
      </c>
      <c r="R613" t="s">
        <v>1641</v>
      </c>
      <c r="S613">
        <v>34.057496</v>
      </c>
      <c r="T613">
        <v>-118.41395900000001</v>
      </c>
      <c r="U613">
        <v>0</v>
      </c>
      <c r="V613">
        <v>74.650000000000006</v>
      </c>
      <c r="W613">
        <v>1</v>
      </c>
      <c r="X613">
        <v>0</v>
      </c>
      <c r="Y613">
        <v>0</v>
      </c>
      <c r="Z613" t="s">
        <v>61</v>
      </c>
      <c r="AA613">
        <v>1</v>
      </c>
      <c r="AB613">
        <v>0</v>
      </c>
      <c r="AC613">
        <v>0</v>
      </c>
      <c r="AD613">
        <v>0</v>
      </c>
      <c r="AE613" t="s">
        <v>79</v>
      </c>
      <c r="AF613">
        <v>1</v>
      </c>
      <c r="AG613">
        <v>2527</v>
      </c>
      <c r="AH613">
        <v>1</v>
      </c>
      <c r="AI613" t="s">
        <v>63</v>
      </c>
      <c r="AJ613">
        <v>0</v>
      </c>
      <c r="AK613">
        <v>4</v>
      </c>
      <c r="AL613">
        <v>1</v>
      </c>
      <c r="AM613" t="s">
        <v>64</v>
      </c>
      <c r="AN613">
        <v>1</v>
      </c>
      <c r="AO613">
        <v>0</v>
      </c>
      <c r="AP613">
        <v>0</v>
      </c>
      <c r="AQ613">
        <v>64</v>
      </c>
      <c r="AR613">
        <v>4869.3500000000004</v>
      </c>
      <c r="AS613">
        <v>0</v>
      </c>
      <c r="AT613">
        <v>1772.8</v>
      </c>
      <c r="AU613">
        <v>47.04</v>
      </c>
      <c r="AV613">
        <v>6595.11</v>
      </c>
      <c r="AW613">
        <v>0</v>
      </c>
      <c r="AX613">
        <v>1</v>
      </c>
      <c r="AY613">
        <v>90067</v>
      </c>
      <c r="AZ613">
        <v>0</v>
      </c>
    </row>
    <row r="614" spans="1:52">
      <c r="A614">
        <v>77</v>
      </c>
      <c r="B614">
        <v>11</v>
      </c>
      <c r="C614">
        <v>2.21</v>
      </c>
      <c r="D614" t="s">
        <v>52</v>
      </c>
      <c r="E614" t="s">
        <v>52</v>
      </c>
      <c r="F614">
        <v>75</v>
      </c>
      <c r="G614" t="s">
        <v>1033</v>
      </c>
      <c r="H614">
        <v>4276</v>
      </c>
      <c r="I614" t="s">
        <v>54</v>
      </c>
      <c r="J614" t="s">
        <v>55</v>
      </c>
      <c r="K614" t="s">
        <v>1642</v>
      </c>
      <c r="L614" t="s">
        <v>57</v>
      </c>
      <c r="M614">
        <v>0</v>
      </c>
      <c r="N614">
        <v>0</v>
      </c>
      <c r="O614" t="s">
        <v>68</v>
      </c>
      <c r="P614">
        <v>1</v>
      </c>
      <c r="Q614" t="s">
        <v>59</v>
      </c>
      <c r="R614" t="s">
        <v>1643</v>
      </c>
      <c r="S614">
        <v>36.902954000000001</v>
      </c>
      <c r="T614">
        <v>-120.19427399999999</v>
      </c>
      <c r="U614">
        <v>0</v>
      </c>
      <c r="V614">
        <v>93.75</v>
      </c>
      <c r="W614">
        <v>1</v>
      </c>
      <c r="X614">
        <v>0</v>
      </c>
      <c r="Y614">
        <v>0</v>
      </c>
      <c r="Z614" t="s">
        <v>61</v>
      </c>
      <c r="AA614">
        <v>0</v>
      </c>
      <c r="AB614">
        <v>1</v>
      </c>
      <c r="AC614">
        <v>0</v>
      </c>
      <c r="AD614">
        <v>0</v>
      </c>
      <c r="AE614" t="s">
        <v>62</v>
      </c>
      <c r="AF614">
        <v>1</v>
      </c>
      <c r="AG614">
        <v>28434</v>
      </c>
      <c r="AH614">
        <v>1</v>
      </c>
      <c r="AI614" t="s">
        <v>63</v>
      </c>
      <c r="AJ614">
        <v>0</v>
      </c>
      <c r="AK614">
        <v>3</v>
      </c>
      <c r="AL614">
        <v>1</v>
      </c>
      <c r="AM614" t="s">
        <v>64</v>
      </c>
      <c r="AN614">
        <v>1</v>
      </c>
      <c r="AO614">
        <v>1</v>
      </c>
      <c r="AP614">
        <v>0</v>
      </c>
      <c r="AQ614">
        <v>57</v>
      </c>
      <c r="AR614">
        <v>5625.55</v>
      </c>
      <c r="AS614">
        <v>0</v>
      </c>
      <c r="AT614">
        <v>125.97</v>
      </c>
      <c r="AU614">
        <v>0</v>
      </c>
      <c r="AV614">
        <v>5751.52</v>
      </c>
      <c r="AW614">
        <v>0</v>
      </c>
      <c r="AX614">
        <v>1</v>
      </c>
      <c r="AY614">
        <v>93637</v>
      </c>
      <c r="AZ614">
        <v>0</v>
      </c>
    </row>
    <row r="615" spans="1:52">
      <c r="A615">
        <v>52</v>
      </c>
      <c r="B615">
        <v>28</v>
      </c>
      <c r="C615">
        <v>48.14</v>
      </c>
      <c r="D615" t="s">
        <v>52</v>
      </c>
      <c r="E615" t="s">
        <v>52</v>
      </c>
      <c r="F615">
        <v>36</v>
      </c>
      <c r="G615" t="s">
        <v>1644</v>
      </c>
      <c r="H615">
        <v>6438</v>
      </c>
      <c r="I615" t="s">
        <v>54</v>
      </c>
      <c r="J615" t="s">
        <v>55</v>
      </c>
      <c r="K615" t="s">
        <v>1645</v>
      </c>
      <c r="L615" t="s">
        <v>57</v>
      </c>
      <c r="M615">
        <v>0</v>
      </c>
      <c r="N615">
        <v>0</v>
      </c>
      <c r="O615" t="s">
        <v>68</v>
      </c>
      <c r="P615">
        <v>1</v>
      </c>
      <c r="Q615" t="s">
        <v>85</v>
      </c>
      <c r="R615" t="s">
        <v>1646</v>
      </c>
      <c r="S615">
        <v>38.696658999999997</v>
      </c>
      <c r="T615">
        <v>-123.43686099999999</v>
      </c>
      <c r="U615">
        <v>1</v>
      </c>
      <c r="V615">
        <v>67.25</v>
      </c>
      <c r="W615">
        <v>1</v>
      </c>
      <c r="X615">
        <v>0</v>
      </c>
      <c r="Y615">
        <v>2</v>
      </c>
      <c r="Z615" t="s">
        <v>61</v>
      </c>
      <c r="AA615">
        <v>1</v>
      </c>
      <c r="AB615">
        <v>0</v>
      </c>
      <c r="AC615">
        <v>0</v>
      </c>
      <c r="AD615">
        <v>1</v>
      </c>
      <c r="AE615" t="s">
        <v>79</v>
      </c>
      <c r="AF615">
        <v>1</v>
      </c>
      <c r="AG615">
        <v>752</v>
      </c>
      <c r="AH615">
        <v>1</v>
      </c>
      <c r="AI615" t="s">
        <v>63</v>
      </c>
      <c r="AJ615">
        <v>1</v>
      </c>
      <c r="AK615">
        <v>4</v>
      </c>
      <c r="AL615">
        <v>0</v>
      </c>
      <c r="AM615" t="s">
        <v>64</v>
      </c>
      <c r="AN615">
        <v>1</v>
      </c>
      <c r="AO615">
        <v>1</v>
      </c>
      <c r="AP615">
        <v>0</v>
      </c>
      <c r="AQ615">
        <v>63</v>
      </c>
      <c r="AR615">
        <v>4234.1499999999996</v>
      </c>
      <c r="AS615">
        <v>150</v>
      </c>
      <c r="AT615">
        <v>3032.82</v>
      </c>
      <c r="AU615">
        <v>0</v>
      </c>
      <c r="AV615">
        <v>7416.97</v>
      </c>
      <c r="AW615">
        <v>0</v>
      </c>
      <c r="AX615">
        <v>0</v>
      </c>
      <c r="AY615">
        <v>95497</v>
      </c>
      <c r="AZ615">
        <v>0</v>
      </c>
    </row>
    <row r="616" spans="1:52">
      <c r="A616">
        <v>70</v>
      </c>
      <c r="B616">
        <v>10</v>
      </c>
      <c r="C616">
        <v>36.6</v>
      </c>
      <c r="D616" t="s">
        <v>52</v>
      </c>
      <c r="E616" t="s">
        <v>52</v>
      </c>
      <c r="F616">
        <v>66</v>
      </c>
      <c r="G616" t="s">
        <v>1647</v>
      </c>
      <c r="H616">
        <v>4322</v>
      </c>
      <c r="I616" t="s">
        <v>75</v>
      </c>
      <c r="J616" t="s">
        <v>55</v>
      </c>
      <c r="K616" t="s">
        <v>1648</v>
      </c>
      <c r="L616" t="s">
        <v>57</v>
      </c>
      <c r="M616">
        <v>0</v>
      </c>
      <c r="N616">
        <v>1</v>
      </c>
      <c r="O616" t="s">
        <v>68</v>
      </c>
      <c r="P616">
        <v>1</v>
      </c>
      <c r="Q616" t="s">
        <v>59</v>
      </c>
      <c r="R616" t="s">
        <v>1649</v>
      </c>
      <c r="S616">
        <v>38.983387999999998</v>
      </c>
      <c r="T616">
        <v>-120.988814</v>
      </c>
      <c r="U616">
        <v>1</v>
      </c>
      <c r="V616">
        <v>92</v>
      </c>
      <c r="W616">
        <v>1</v>
      </c>
      <c r="X616">
        <v>0</v>
      </c>
      <c r="Y616">
        <v>7</v>
      </c>
      <c r="Z616" t="s">
        <v>61</v>
      </c>
      <c r="AA616">
        <v>1</v>
      </c>
      <c r="AB616">
        <v>1</v>
      </c>
      <c r="AC616">
        <v>1</v>
      </c>
      <c r="AD616">
        <v>1</v>
      </c>
      <c r="AE616" t="s">
        <v>62</v>
      </c>
      <c r="AF616">
        <v>1</v>
      </c>
      <c r="AG616">
        <v>1526</v>
      </c>
      <c r="AH616">
        <v>1</v>
      </c>
      <c r="AI616" t="s">
        <v>63</v>
      </c>
      <c r="AJ616">
        <v>1</v>
      </c>
      <c r="AK616">
        <v>3</v>
      </c>
      <c r="AL616">
        <v>1</v>
      </c>
      <c r="AM616" t="s">
        <v>64</v>
      </c>
      <c r="AN616">
        <v>0</v>
      </c>
      <c r="AO616">
        <v>0</v>
      </c>
      <c r="AP616">
        <v>0</v>
      </c>
      <c r="AQ616">
        <v>71</v>
      </c>
      <c r="AR616">
        <v>6585.2</v>
      </c>
      <c r="AS616">
        <v>0</v>
      </c>
      <c r="AT616">
        <v>2598.6</v>
      </c>
      <c r="AU616">
        <v>0</v>
      </c>
      <c r="AV616">
        <v>9183.7999999999993</v>
      </c>
      <c r="AW616">
        <v>0</v>
      </c>
      <c r="AX616">
        <v>1</v>
      </c>
      <c r="AY616">
        <v>95703</v>
      </c>
      <c r="AZ616">
        <v>0</v>
      </c>
    </row>
    <row r="617" spans="1:52">
      <c r="A617">
        <v>63</v>
      </c>
      <c r="B617">
        <v>56</v>
      </c>
      <c r="C617">
        <v>21.43</v>
      </c>
      <c r="D617" t="s">
        <v>52</v>
      </c>
      <c r="E617" t="s">
        <v>52</v>
      </c>
      <c r="F617">
        <v>30</v>
      </c>
      <c r="G617" t="s">
        <v>1650</v>
      </c>
      <c r="H617">
        <v>2939</v>
      </c>
      <c r="I617" t="s">
        <v>54</v>
      </c>
      <c r="J617" t="s">
        <v>55</v>
      </c>
      <c r="K617" t="s">
        <v>1651</v>
      </c>
      <c r="L617" t="s">
        <v>57</v>
      </c>
      <c r="M617">
        <v>1</v>
      </c>
      <c r="N617">
        <v>1</v>
      </c>
      <c r="O617" t="s">
        <v>58</v>
      </c>
      <c r="P617">
        <v>1</v>
      </c>
      <c r="Q617" t="s">
        <v>77</v>
      </c>
      <c r="R617" t="s">
        <v>1652</v>
      </c>
      <c r="S617">
        <v>37.654435999999997</v>
      </c>
      <c r="T617">
        <v>-122.426468</v>
      </c>
      <c r="U617">
        <v>1</v>
      </c>
      <c r="V617">
        <v>78.599999999999994</v>
      </c>
      <c r="W617">
        <v>1</v>
      </c>
      <c r="X617">
        <v>3</v>
      </c>
      <c r="Y617">
        <v>8</v>
      </c>
      <c r="Z617" t="s">
        <v>258</v>
      </c>
      <c r="AA617">
        <v>0</v>
      </c>
      <c r="AB617">
        <v>1</v>
      </c>
      <c r="AC617">
        <v>0</v>
      </c>
      <c r="AD617">
        <v>1</v>
      </c>
      <c r="AE617" t="s">
        <v>79</v>
      </c>
      <c r="AF617">
        <v>1</v>
      </c>
      <c r="AG617">
        <v>60599</v>
      </c>
      <c r="AH617">
        <v>0</v>
      </c>
      <c r="AI617" t="s">
        <v>63</v>
      </c>
      <c r="AJ617">
        <v>1</v>
      </c>
      <c r="AK617">
        <v>4</v>
      </c>
      <c r="AL617">
        <v>0</v>
      </c>
      <c r="AM617" t="s">
        <v>64</v>
      </c>
      <c r="AN617">
        <v>1</v>
      </c>
      <c r="AO617">
        <v>1</v>
      </c>
      <c r="AP617">
        <v>1</v>
      </c>
      <c r="AQ617">
        <v>24</v>
      </c>
      <c r="AR617">
        <v>1846.65</v>
      </c>
      <c r="AS617">
        <v>0</v>
      </c>
      <c r="AT617">
        <v>514.32000000000005</v>
      </c>
      <c r="AU617">
        <v>0</v>
      </c>
      <c r="AV617">
        <v>2360.9699999999998</v>
      </c>
      <c r="AW617">
        <v>0</v>
      </c>
      <c r="AX617">
        <v>1</v>
      </c>
      <c r="AY617">
        <v>94080</v>
      </c>
      <c r="AZ617">
        <v>0</v>
      </c>
    </row>
    <row r="618" spans="1:52">
      <c r="A618">
        <v>73</v>
      </c>
      <c r="B618">
        <v>18</v>
      </c>
      <c r="C618">
        <v>0</v>
      </c>
      <c r="D618" t="s">
        <v>52</v>
      </c>
      <c r="E618" t="s">
        <v>52</v>
      </c>
      <c r="F618">
        <v>79</v>
      </c>
      <c r="G618" t="s">
        <v>1653</v>
      </c>
      <c r="H618">
        <v>4757</v>
      </c>
      <c r="I618" t="s">
        <v>54</v>
      </c>
      <c r="J618" t="s">
        <v>55</v>
      </c>
      <c r="K618" t="s">
        <v>1654</v>
      </c>
      <c r="L618" t="s">
        <v>57</v>
      </c>
      <c r="M618">
        <v>0</v>
      </c>
      <c r="N618">
        <v>0</v>
      </c>
      <c r="O618" t="s">
        <v>58</v>
      </c>
      <c r="P618">
        <v>1</v>
      </c>
      <c r="Q618" t="s">
        <v>77</v>
      </c>
      <c r="R618" t="s">
        <v>1655</v>
      </c>
      <c r="S618">
        <v>39.493991000000001</v>
      </c>
      <c r="T618">
        <v>-122.28636299999999</v>
      </c>
      <c r="U618">
        <v>0</v>
      </c>
      <c r="V618">
        <v>33.450000000000003</v>
      </c>
      <c r="W618">
        <v>0</v>
      </c>
      <c r="X618">
        <v>0</v>
      </c>
      <c r="Y618">
        <v>0</v>
      </c>
      <c r="Z618" t="s">
        <v>61</v>
      </c>
      <c r="AA618">
        <v>1</v>
      </c>
      <c r="AB618">
        <v>1</v>
      </c>
      <c r="AC618">
        <v>1</v>
      </c>
      <c r="AD618">
        <v>0</v>
      </c>
      <c r="AE618" t="s">
        <v>79</v>
      </c>
      <c r="AF618">
        <v>0</v>
      </c>
      <c r="AG618">
        <v>8812</v>
      </c>
      <c r="AH618">
        <v>0</v>
      </c>
      <c r="AI618" t="s">
        <v>63</v>
      </c>
      <c r="AJ618">
        <v>0</v>
      </c>
      <c r="AK618">
        <v>3</v>
      </c>
      <c r="AL618">
        <v>1</v>
      </c>
      <c r="AM618" t="s">
        <v>64</v>
      </c>
      <c r="AN618">
        <v>0</v>
      </c>
      <c r="AO618">
        <v>0</v>
      </c>
      <c r="AP618">
        <v>0</v>
      </c>
      <c r="AQ618">
        <v>43</v>
      </c>
      <c r="AR618">
        <v>1500.25</v>
      </c>
      <c r="AS618">
        <v>40</v>
      </c>
      <c r="AT618">
        <v>0</v>
      </c>
      <c r="AU618">
        <v>0</v>
      </c>
      <c r="AV618">
        <v>1540.25</v>
      </c>
      <c r="AW618">
        <v>0</v>
      </c>
      <c r="AX618">
        <v>0</v>
      </c>
      <c r="AY618">
        <v>95988</v>
      </c>
      <c r="AZ618">
        <v>0</v>
      </c>
    </row>
    <row r="619" spans="1:52">
      <c r="A619">
        <v>30</v>
      </c>
      <c r="B619">
        <v>48</v>
      </c>
      <c r="C619">
        <v>18.88</v>
      </c>
      <c r="D619" t="s">
        <v>52</v>
      </c>
      <c r="E619" t="s">
        <v>52</v>
      </c>
      <c r="F619">
        <v>66</v>
      </c>
      <c r="G619" t="s">
        <v>1627</v>
      </c>
      <c r="H619">
        <v>5157</v>
      </c>
      <c r="I619" t="s">
        <v>66</v>
      </c>
      <c r="J619" t="s">
        <v>55</v>
      </c>
      <c r="K619" t="s">
        <v>1656</v>
      </c>
      <c r="L619" t="s">
        <v>57</v>
      </c>
      <c r="M619">
        <v>1</v>
      </c>
      <c r="N619">
        <v>1</v>
      </c>
      <c r="O619" t="s">
        <v>68</v>
      </c>
      <c r="P619">
        <v>1</v>
      </c>
      <c r="Q619" t="s">
        <v>59</v>
      </c>
      <c r="R619" t="s">
        <v>1629</v>
      </c>
      <c r="S619">
        <v>40.527833999999999</v>
      </c>
      <c r="T619">
        <v>-122.318749</v>
      </c>
      <c r="U619">
        <v>1</v>
      </c>
      <c r="V619">
        <v>80.3</v>
      </c>
      <c r="W619">
        <v>0</v>
      </c>
      <c r="X619">
        <v>2</v>
      </c>
      <c r="Y619">
        <v>9</v>
      </c>
      <c r="Z619" t="s">
        <v>87</v>
      </c>
      <c r="AA619">
        <v>1</v>
      </c>
      <c r="AB619">
        <v>0</v>
      </c>
      <c r="AC619">
        <v>1</v>
      </c>
      <c r="AD619">
        <v>1</v>
      </c>
      <c r="AE619" t="s">
        <v>79</v>
      </c>
      <c r="AF619">
        <v>1</v>
      </c>
      <c r="AG619">
        <v>30338</v>
      </c>
      <c r="AH619">
        <v>0</v>
      </c>
      <c r="AI619" t="s">
        <v>63</v>
      </c>
      <c r="AJ619">
        <v>1</v>
      </c>
      <c r="AK619">
        <v>4</v>
      </c>
      <c r="AL619">
        <v>0</v>
      </c>
      <c r="AM619" t="s">
        <v>64</v>
      </c>
      <c r="AN619">
        <v>0</v>
      </c>
      <c r="AO619">
        <v>0</v>
      </c>
      <c r="AP619">
        <v>0</v>
      </c>
      <c r="AQ619">
        <v>63</v>
      </c>
      <c r="AR619">
        <v>4896.3500000000004</v>
      </c>
      <c r="AS619">
        <v>40</v>
      </c>
      <c r="AT619">
        <v>1189.44</v>
      </c>
      <c r="AU619">
        <v>0</v>
      </c>
      <c r="AV619">
        <v>6125.79</v>
      </c>
      <c r="AW619">
        <v>0</v>
      </c>
      <c r="AX619">
        <v>0</v>
      </c>
      <c r="AY619">
        <v>96002</v>
      </c>
      <c r="AZ619">
        <v>0</v>
      </c>
    </row>
    <row r="620" spans="1:52">
      <c r="A620">
        <v>22</v>
      </c>
      <c r="B620">
        <v>59</v>
      </c>
      <c r="C620">
        <v>0</v>
      </c>
      <c r="D620" t="s">
        <v>52</v>
      </c>
      <c r="E620" t="s">
        <v>52</v>
      </c>
      <c r="F620">
        <v>44</v>
      </c>
      <c r="G620" t="s">
        <v>1657</v>
      </c>
      <c r="H620">
        <v>5717</v>
      </c>
      <c r="I620" t="s">
        <v>54</v>
      </c>
      <c r="J620" t="s">
        <v>55</v>
      </c>
      <c r="K620" t="s">
        <v>1658</v>
      </c>
      <c r="L620" t="s">
        <v>57</v>
      </c>
      <c r="M620">
        <v>0</v>
      </c>
      <c r="N620">
        <v>1</v>
      </c>
      <c r="O620" t="s">
        <v>68</v>
      </c>
      <c r="P620">
        <v>1</v>
      </c>
      <c r="Q620" t="s">
        <v>77</v>
      </c>
      <c r="R620" t="s">
        <v>1659</v>
      </c>
      <c r="S620">
        <v>32.726627000000001</v>
      </c>
      <c r="T620">
        <v>-116.994608</v>
      </c>
      <c r="U620">
        <v>1</v>
      </c>
      <c r="V620">
        <v>60.25</v>
      </c>
      <c r="W620">
        <v>0</v>
      </c>
      <c r="X620">
        <v>0</v>
      </c>
      <c r="Y620">
        <v>7</v>
      </c>
      <c r="Z620" t="s">
        <v>61</v>
      </c>
      <c r="AA620">
        <v>0</v>
      </c>
      <c r="AB620">
        <v>1</v>
      </c>
      <c r="AC620">
        <v>0</v>
      </c>
      <c r="AD620">
        <v>1</v>
      </c>
      <c r="AE620" t="s">
        <v>62</v>
      </c>
      <c r="AF620">
        <v>0</v>
      </c>
      <c r="AG620">
        <v>56100</v>
      </c>
      <c r="AH620">
        <v>1</v>
      </c>
      <c r="AI620" t="s">
        <v>63</v>
      </c>
      <c r="AJ620">
        <v>1</v>
      </c>
      <c r="AK620">
        <v>3</v>
      </c>
      <c r="AL620">
        <v>0</v>
      </c>
      <c r="AM620" t="s">
        <v>64</v>
      </c>
      <c r="AN620">
        <v>1</v>
      </c>
      <c r="AO620">
        <v>1</v>
      </c>
      <c r="AP620">
        <v>1</v>
      </c>
      <c r="AQ620">
        <v>69</v>
      </c>
      <c r="AR620">
        <v>4055.5</v>
      </c>
      <c r="AS620">
        <v>120</v>
      </c>
      <c r="AT620">
        <v>0</v>
      </c>
      <c r="AU620">
        <v>0</v>
      </c>
      <c r="AV620">
        <v>4175.5</v>
      </c>
      <c r="AW620">
        <v>1</v>
      </c>
      <c r="AX620">
        <v>0</v>
      </c>
      <c r="AY620">
        <v>91977</v>
      </c>
      <c r="AZ620">
        <v>0</v>
      </c>
    </row>
    <row r="621" spans="1:52">
      <c r="A621">
        <v>79</v>
      </c>
      <c r="B621">
        <v>3</v>
      </c>
      <c r="C621">
        <v>47.27</v>
      </c>
      <c r="D621" t="s">
        <v>52</v>
      </c>
      <c r="E621" t="s">
        <v>52</v>
      </c>
      <c r="F621">
        <v>62</v>
      </c>
      <c r="G621" t="s">
        <v>307</v>
      </c>
      <c r="H621">
        <v>6024</v>
      </c>
      <c r="I621" t="s">
        <v>54</v>
      </c>
      <c r="J621" t="s">
        <v>55</v>
      </c>
      <c r="K621" t="s">
        <v>1660</v>
      </c>
      <c r="L621" t="s">
        <v>57</v>
      </c>
      <c r="M621">
        <v>0</v>
      </c>
      <c r="N621">
        <v>1</v>
      </c>
      <c r="O621" t="s">
        <v>58</v>
      </c>
      <c r="P621">
        <v>1</v>
      </c>
      <c r="Q621" t="s">
        <v>85</v>
      </c>
      <c r="R621" t="s">
        <v>309</v>
      </c>
      <c r="S621">
        <v>38.121600999999998</v>
      </c>
      <c r="T621">
        <v>-120.133915</v>
      </c>
      <c r="U621">
        <v>0</v>
      </c>
      <c r="V621">
        <v>75.5</v>
      </c>
      <c r="W621">
        <v>1</v>
      </c>
      <c r="X621">
        <v>0</v>
      </c>
      <c r="Y621">
        <v>0</v>
      </c>
      <c r="Z621" t="s">
        <v>105</v>
      </c>
      <c r="AA621">
        <v>1</v>
      </c>
      <c r="AB621">
        <v>0</v>
      </c>
      <c r="AC621">
        <v>1</v>
      </c>
      <c r="AD621">
        <v>0</v>
      </c>
      <c r="AE621" t="s">
        <v>62</v>
      </c>
      <c r="AF621">
        <v>1</v>
      </c>
      <c r="AG621">
        <v>1278</v>
      </c>
      <c r="AH621">
        <v>1</v>
      </c>
      <c r="AI621" t="s">
        <v>63</v>
      </c>
      <c r="AJ621">
        <v>0</v>
      </c>
      <c r="AK621">
        <v>4</v>
      </c>
      <c r="AL621">
        <v>1</v>
      </c>
      <c r="AM621" t="s">
        <v>64</v>
      </c>
      <c r="AN621">
        <v>0</v>
      </c>
      <c r="AO621">
        <v>0</v>
      </c>
      <c r="AP621">
        <v>1</v>
      </c>
      <c r="AQ621">
        <v>70</v>
      </c>
      <c r="AR621">
        <v>5212.6499999999996</v>
      </c>
      <c r="AS621">
        <v>0</v>
      </c>
      <c r="AT621">
        <v>3308.9</v>
      </c>
      <c r="AU621">
        <v>0</v>
      </c>
      <c r="AV621">
        <v>8521.5499999999993</v>
      </c>
      <c r="AW621">
        <v>0</v>
      </c>
      <c r="AX621">
        <v>1</v>
      </c>
      <c r="AY621">
        <v>95346</v>
      </c>
      <c r="AZ621">
        <v>0</v>
      </c>
    </row>
    <row r="622" spans="1:52">
      <c r="A622">
        <v>70</v>
      </c>
      <c r="B622">
        <v>0</v>
      </c>
      <c r="C622">
        <v>1.66</v>
      </c>
      <c r="D622" t="s">
        <v>52</v>
      </c>
      <c r="E622" t="s">
        <v>52</v>
      </c>
      <c r="F622">
        <v>69</v>
      </c>
      <c r="G622" t="s">
        <v>1583</v>
      </c>
      <c r="H622">
        <v>2302</v>
      </c>
      <c r="I622" t="s">
        <v>75</v>
      </c>
      <c r="J622" t="s">
        <v>55</v>
      </c>
      <c r="K622" t="s">
        <v>1661</v>
      </c>
      <c r="L622" t="s">
        <v>57</v>
      </c>
      <c r="M622">
        <v>0</v>
      </c>
      <c r="N622">
        <v>0</v>
      </c>
      <c r="O622" t="s">
        <v>68</v>
      </c>
      <c r="P622">
        <v>0</v>
      </c>
      <c r="Q622" t="s">
        <v>72</v>
      </c>
      <c r="R622" t="s">
        <v>1585</v>
      </c>
      <c r="S622">
        <v>34.704340000000002</v>
      </c>
      <c r="T622">
        <v>-120.02609</v>
      </c>
      <c r="U622">
        <v>1</v>
      </c>
      <c r="V622">
        <v>21.25</v>
      </c>
      <c r="W622">
        <v>0</v>
      </c>
      <c r="X622">
        <v>0</v>
      </c>
      <c r="Y622">
        <v>1</v>
      </c>
      <c r="Z622" t="s">
        <v>61</v>
      </c>
      <c r="AA622">
        <v>0</v>
      </c>
      <c r="AB622">
        <v>0</v>
      </c>
      <c r="AC622">
        <v>1</v>
      </c>
      <c r="AD622">
        <v>1</v>
      </c>
      <c r="AE622" t="s">
        <v>79</v>
      </c>
      <c r="AF622">
        <v>1</v>
      </c>
      <c r="AG622">
        <v>1317</v>
      </c>
      <c r="AH622">
        <v>0</v>
      </c>
      <c r="AI622" t="s">
        <v>63</v>
      </c>
      <c r="AJ622">
        <v>1</v>
      </c>
      <c r="AK622">
        <v>4</v>
      </c>
      <c r="AL622">
        <v>1</v>
      </c>
      <c r="AM622" t="s">
        <v>64</v>
      </c>
      <c r="AN622">
        <v>0</v>
      </c>
      <c r="AO622">
        <v>0</v>
      </c>
      <c r="AP622">
        <v>0</v>
      </c>
      <c r="AQ622">
        <v>9</v>
      </c>
      <c r="AR622">
        <v>204.55</v>
      </c>
      <c r="AS622">
        <v>0</v>
      </c>
      <c r="AT622">
        <v>14.94</v>
      </c>
      <c r="AU622">
        <v>0</v>
      </c>
      <c r="AV622">
        <v>219.49</v>
      </c>
      <c r="AW622">
        <v>0</v>
      </c>
      <c r="AX622">
        <v>0</v>
      </c>
      <c r="AY622">
        <v>93441</v>
      </c>
      <c r="AZ622">
        <v>0</v>
      </c>
    </row>
    <row r="623" spans="1:52">
      <c r="A623">
        <v>26</v>
      </c>
      <c r="B623">
        <v>26</v>
      </c>
      <c r="C623">
        <v>21.28</v>
      </c>
      <c r="D623" t="s">
        <v>80</v>
      </c>
      <c r="E623" t="s">
        <v>81</v>
      </c>
      <c r="F623">
        <v>78</v>
      </c>
      <c r="G623" t="s">
        <v>1662</v>
      </c>
      <c r="H623">
        <v>3599</v>
      </c>
      <c r="I623" t="s">
        <v>66</v>
      </c>
      <c r="J623" t="s">
        <v>55</v>
      </c>
      <c r="K623" t="s">
        <v>1663</v>
      </c>
      <c r="L623" t="s">
        <v>84</v>
      </c>
      <c r="M623">
        <v>0</v>
      </c>
      <c r="N623">
        <v>0</v>
      </c>
      <c r="O623" t="s">
        <v>58</v>
      </c>
      <c r="P623">
        <v>1</v>
      </c>
      <c r="Q623" t="s">
        <v>85</v>
      </c>
      <c r="R623" t="s">
        <v>1664</v>
      </c>
      <c r="S623">
        <v>37.907777000000003</v>
      </c>
      <c r="T623">
        <v>-122.127161</v>
      </c>
      <c r="U623">
        <v>0</v>
      </c>
      <c r="V623">
        <v>49.6</v>
      </c>
      <c r="W623">
        <v>0</v>
      </c>
      <c r="X623">
        <v>0</v>
      </c>
      <c r="Y623">
        <v>0</v>
      </c>
      <c r="Z623" t="s">
        <v>93</v>
      </c>
      <c r="AA623">
        <v>1</v>
      </c>
      <c r="AB623">
        <v>0</v>
      </c>
      <c r="AC623">
        <v>1</v>
      </c>
      <c r="AD623">
        <v>0</v>
      </c>
      <c r="AE623" t="s">
        <v>79</v>
      </c>
      <c r="AF623">
        <v>1</v>
      </c>
      <c r="AG623">
        <v>23996</v>
      </c>
      <c r="AH623">
        <v>0</v>
      </c>
      <c r="AI623" t="s">
        <v>63</v>
      </c>
      <c r="AJ623">
        <v>0</v>
      </c>
      <c r="AK623">
        <v>1</v>
      </c>
      <c r="AL623">
        <v>0</v>
      </c>
      <c r="AM623" t="s">
        <v>64</v>
      </c>
      <c r="AN623">
        <v>0</v>
      </c>
      <c r="AO623">
        <v>0</v>
      </c>
      <c r="AP623">
        <v>0</v>
      </c>
      <c r="AQ623">
        <v>2</v>
      </c>
      <c r="AR623">
        <v>114.7</v>
      </c>
      <c r="AS623">
        <v>0</v>
      </c>
      <c r="AT623">
        <v>42.56</v>
      </c>
      <c r="AU623">
        <v>0</v>
      </c>
      <c r="AV623">
        <v>157.26</v>
      </c>
      <c r="AW623">
        <v>1</v>
      </c>
      <c r="AX623">
        <v>1</v>
      </c>
      <c r="AY623">
        <v>94549</v>
      </c>
      <c r="AZ623">
        <v>1</v>
      </c>
    </row>
    <row r="624" spans="1:52">
      <c r="A624">
        <v>28</v>
      </c>
      <c r="B624">
        <v>85</v>
      </c>
      <c r="C624">
        <v>29.24</v>
      </c>
      <c r="D624" t="s">
        <v>138</v>
      </c>
      <c r="E624" t="s">
        <v>139</v>
      </c>
      <c r="F624">
        <v>90</v>
      </c>
      <c r="G624" t="s">
        <v>186</v>
      </c>
      <c r="H624">
        <v>4231</v>
      </c>
      <c r="I624" t="s">
        <v>66</v>
      </c>
      <c r="J624" t="s">
        <v>55</v>
      </c>
      <c r="K624" t="s">
        <v>1665</v>
      </c>
      <c r="L624" t="s">
        <v>84</v>
      </c>
      <c r="M624">
        <v>0</v>
      </c>
      <c r="N624">
        <v>0</v>
      </c>
      <c r="O624" t="s">
        <v>68</v>
      </c>
      <c r="P624">
        <v>1</v>
      </c>
      <c r="Q624" t="s">
        <v>59</v>
      </c>
      <c r="R624" t="s">
        <v>1666</v>
      </c>
      <c r="S624">
        <v>33.988543</v>
      </c>
      <c r="T624">
        <v>-118.334081</v>
      </c>
      <c r="U624">
        <v>0</v>
      </c>
      <c r="V624">
        <v>74.150000000000006</v>
      </c>
      <c r="W624">
        <v>1</v>
      </c>
      <c r="X624">
        <v>0</v>
      </c>
      <c r="Y624">
        <v>0</v>
      </c>
      <c r="Z624" t="s">
        <v>209</v>
      </c>
      <c r="AA624">
        <v>0</v>
      </c>
      <c r="AB624">
        <v>0</v>
      </c>
      <c r="AC624">
        <v>1</v>
      </c>
      <c r="AD624">
        <v>0</v>
      </c>
      <c r="AE624" t="s">
        <v>79</v>
      </c>
      <c r="AF624">
        <v>1</v>
      </c>
      <c r="AG624">
        <v>44764</v>
      </c>
      <c r="AH624">
        <v>0</v>
      </c>
      <c r="AI624" t="s">
        <v>63</v>
      </c>
      <c r="AJ624">
        <v>0</v>
      </c>
      <c r="AK624">
        <v>1</v>
      </c>
      <c r="AL624">
        <v>0</v>
      </c>
      <c r="AM624" t="s">
        <v>64</v>
      </c>
      <c r="AN624">
        <v>0</v>
      </c>
      <c r="AO624">
        <v>1</v>
      </c>
      <c r="AP624">
        <v>0</v>
      </c>
      <c r="AQ624">
        <v>10</v>
      </c>
      <c r="AR624">
        <v>811.8</v>
      </c>
      <c r="AS624">
        <v>0</v>
      </c>
      <c r="AT624">
        <v>292.39999999999998</v>
      </c>
      <c r="AU624">
        <v>0</v>
      </c>
      <c r="AV624">
        <v>1104.2</v>
      </c>
      <c r="AW624">
        <v>1</v>
      </c>
      <c r="AX624">
        <v>1</v>
      </c>
      <c r="AY624">
        <v>90043</v>
      </c>
      <c r="AZ624">
        <v>1</v>
      </c>
    </row>
    <row r="625" spans="1:52">
      <c r="A625">
        <v>44</v>
      </c>
      <c r="B625">
        <v>7</v>
      </c>
      <c r="C625">
        <v>46.59</v>
      </c>
      <c r="D625" t="s">
        <v>52</v>
      </c>
      <c r="E625" t="s">
        <v>52</v>
      </c>
      <c r="F625">
        <v>68</v>
      </c>
      <c r="G625" t="s">
        <v>411</v>
      </c>
      <c r="H625">
        <v>2724</v>
      </c>
      <c r="I625" t="s">
        <v>66</v>
      </c>
      <c r="J625" t="s">
        <v>55</v>
      </c>
      <c r="K625" t="s">
        <v>1667</v>
      </c>
      <c r="L625" t="s">
        <v>57</v>
      </c>
      <c r="M625">
        <v>0</v>
      </c>
      <c r="N625">
        <v>1</v>
      </c>
      <c r="O625" t="s">
        <v>68</v>
      </c>
      <c r="P625">
        <v>1</v>
      </c>
      <c r="Q625" t="s">
        <v>77</v>
      </c>
      <c r="R625" t="s">
        <v>1668</v>
      </c>
      <c r="S625">
        <v>37.708326999999997</v>
      </c>
      <c r="T625">
        <v>-122.083473</v>
      </c>
      <c r="U625">
        <v>0</v>
      </c>
      <c r="V625">
        <v>78.650000000000006</v>
      </c>
      <c r="W625">
        <v>0</v>
      </c>
      <c r="X625">
        <v>0</v>
      </c>
      <c r="Y625">
        <v>0</v>
      </c>
      <c r="Z625" t="s">
        <v>93</v>
      </c>
      <c r="AA625">
        <v>0</v>
      </c>
      <c r="AB625">
        <v>1</v>
      </c>
      <c r="AC625">
        <v>0</v>
      </c>
      <c r="AD625">
        <v>0</v>
      </c>
      <c r="AE625" t="s">
        <v>79</v>
      </c>
      <c r="AF625">
        <v>1</v>
      </c>
      <c r="AG625">
        <v>41698</v>
      </c>
      <c r="AH625">
        <v>1</v>
      </c>
      <c r="AI625" t="s">
        <v>63</v>
      </c>
      <c r="AJ625">
        <v>0</v>
      </c>
      <c r="AK625">
        <v>3</v>
      </c>
      <c r="AL625">
        <v>0</v>
      </c>
      <c r="AM625" t="s">
        <v>64</v>
      </c>
      <c r="AN625">
        <v>1</v>
      </c>
      <c r="AO625">
        <v>1</v>
      </c>
      <c r="AP625">
        <v>1</v>
      </c>
      <c r="AQ625">
        <v>6</v>
      </c>
      <c r="AR625">
        <v>483.3</v>
      </c>
      <c r="AS625">
        <v>10</v>
      </c>
      <c r="AT625">
        <v>279.54000000000002</v>
      </c>
      <c r="AU625">
        <v>0</v>
      </c>
      <c r="AV625">
        <v>772.84</v>
      </c>
      <c r="AW625">
        <v>0</v>
      </c>
      <c r="AX625">
        <v>0</v>
      </c>
      <c r="AY625">
        <v>94546</v>
      </c>
      <c r="AZ625">
        <v>0</v>
      </c>
    </row>
    <row r="626" spans="1:52">
      <c r="A626">
        <v>37</v>
      </c>
      <c r="B626">
        <v>19</v>
      </c>
      <c r="C626">
        <v>0</v>
      </c>
      <c r="D626" t="s">
        <v>138</v>
      </c>
      <c r="E626" t="s">
        <v>200</v>
      </c>
      <c r="F626">
        <v>74</v>
      </c>
      <c r="G626" t="s">
        <v>1669</v>
      </c>
      <c r="H626">
        <v>5171</v>
      </c>
      <c r="I626" t="s">
        <v>66</v>
      </c>
      <c r="J626" t="s">
        <v>55</v>
      </c>
      <c r="K626" t="s">
        <v>1670</v>
      </c>
      <c r="L626" t="s">
        <v>84</v>
      </c>
      <c r="M626">
        <v>1</v>
      </c>
      <c r="N626">
        <v>0</v>
      </c>
      <c r="O626" t="s">
        <v>58</v>
      </c>
      <c r="P626">
        <v>1</v>
      </c>
      <c r="Q626" t="s">
        <v>77</v>
      </c>
      <c r="R626" t="s">
        <v>1671</v>
      </c>
      <c r="S626">
        <v>33.309851999999999</v>
      </c>
      <c r="T626">
        <v>-116.82309100000001</v>
      </c>
      <c r="U626">
        <v>1</v>
      </c>
      <c r="V626">
        <v>30.5</v>
      </c>
      <c r="W626">
        <v>0</v>
      </c>
      <c r="X626">
        <v>1</v>
      </c>
      <c r="Y626">
        <v>1</v>
      </c>
      <c r="Z626" t="s">
        <v>61</v>
      </c>
      <c r="AA626">
        <v>0</v>
      </c>
      <c r="AB626">
        <v>1</v>
      </c>
      <c r="AC626">
        <v>0</v>
      </c>
      <c r="AD626">
        <v>1</v>
      </c>
      <c r="AE626" t="s">
        <v>62</v>
      </c>
      <c r="AF626">
        <v>0</v>
      </c>
      <c r="AG626">
        <v>234</v>
      </c>
      <c r="AH626">
        <v>0</v>
      </c>
      <c r="AI626" t="s">
        <v>63</v>
      </c>
      <c r="AJ626">
        <v>1</v>
      </c>
      <c r="AK626">
        <v>1</v>
      </c>
      <c r="AL626">
        <v>0</v>
      </c>
      <c r="AM626" t="s">
        <v>64</v>
      </c>
      <c r="AN626">
        <v>0</v>
      </c>
      <c r="AO626">
        <v>0</v>
      </c>
      <c r="AP626">
        <v>0</v>
      </c>
      <c r="AQ626">
        <v>1</v>
      </c>
      <c r="AR626">
        <v>30.5</v>
      </c>
      <c r="AS626">
        <v>0</v>
      </c>
      <c r="AT626">
        <v>0</v>
      </c>
      <c r="AU626">
        <v>0</v>
      </c>
      <c r="AV626">
        <v>30.5</v>
      </c>
      <c r="AW626">
        <v>0</v>
      </c>
      <c r="AX626">
        <v>1</v>
      </c>
      <c r="AY626">
        <v>92060</v>
      </c>
      <c r="AZ626">
        <v>1</v>
      </c>
    </row>
    <row r="627" spans="1:52">
      <c r="A627">
        <v>44</v>
      </c>
      <c r="B627">
        <v>19</v>
      </c>
      <c r="C627">
        <v>8.36</v>
      </c>
      <c r="D627" t="s">
        <v>52</v>
      </c>
      <c r="E627" t="s">
        <v>52</v>
      </c>
      <c r="F627">
        <v>41</v>
      </c>
      <c r="G627" t="s">
        <v>82</v>
      </c>
      <c r="H627">
        <v>4848</v>
      </c>
      <c r="I627" t="s">
        <v>54</v>
      </c>
      <c r="J627" t="s">
        <v>55</v>
      </c>
      <c r="K627" t="s">
        <v>1672</v>
      </c>
      <c r="L627" t="s">
        <v>57</v>
      </c>
      <c r="M627">
        <v>1</v>
      </c>
      <c r="N627">
        <v>1</v>
      </c>
      <c r="O627" t="s">
        <v>58</v>
      </c>
      <c r="P627">
        <v>1</v>
      </c>
      <c r="Q627" t="s">
        <v>77</v>
      </c>
      <c r="R627" t="s">
        <v>1673</v>
      </c>
      <c r="S627">
        <v>37.316146000000003</v>
      </c>
      <c r="T627">
        <v>-121.936285</v>
      </c>
      <c r="U627">
        <v>1</v>
      </c>
      <c r="V627">
        <v>79.7</v>
      </c>
      <c r="W627">
        <v>1</v>
      </c>
      <c r="X627">
        <v>1</v>
      </c>
      <c r="Y627">
        <v>3</v>
      </c>
      <c r="Z627" t="s">
        <v>105</v>
      </c>
      <c r="AA627">
        <v>1</v>
      </c>
      <c r="AB627">
        <v>1</v>
      </c>
      <c r="AC627">
        <v>0</v>
      </c>
      <c r="AD627">
        <v>1</v>
      </c>
      <c r="AE627" t="s">
        <v>62</v>
      </c>
      <c r="AF627">
        <v>1</v>
      </c>
      <c r="AG627">
        <v>32804</v>
      </c>
      <c r="AH627">
        <v>1</v>
      </c>
      <c r="AI627" t="s">
        <v>63</v>
      </c>
      <c r="AJ627">
        <v>1</v>
      </c>
      <c r="AK627">
        <v>3</v>
      </c>
      <c r="AL627">
        <v>0</v>
      </c>
      <c r="AM627" t="s">
        <v>64</v>
      </c>
      <c r="AN627">
        <v>0</v>
      </c>
      <c r="AO627">
        <v>0</v>
      </c>
      <c r="AP627">
        <v>1</v>
      </c>
      <c r="AQ627">
        <v>70</v>
      </c>
      <c r="AR627">
        <v>5743.3</v>
      </c>
      <c r="AS627">
        <v>0</v>
      </c>
      <c r="AT627">
        <v>585.20000000000005</v>
      </c>
      <c r="AU627">
        <v>0</v>
      </c>
      <c r="AV627">
        <v>6328.5</v>
      </c>
      <c r="AW627">
        <v>0</v>
      </c>
      <c r="AX627">
        <v>1</v>
      </c>
      <c r="AY627">
        <v>95128</v>
      </c>
      <c r="AZ627">
        <v>0</v>
      </c>
    </row>
    <row r="628" spans="1:52">
      <c r="A628">
        <v>21</v>
      </c>
      <c r="B628">
        <v>71</v>
      </c>
      <c r="C628">
        <v>2.1800000000000002</v>
      </c>
      <c r="D628" t="s">
        <v>88</v>
      </c>
      <c r="E628" t="s">
        <v>89</v>
      </c>
      <c r="F628">
        <v>90</v>
      </c>
      <c r="G628" t="s">
        <v>1674</v>
      </c>
      <c r="H628">
        <v>6189</v>
      </c>
      <c r="I628" t="s">
        <v>75</v>
      </c>
      <c r="J628" t="s">
        <v>55</v>
      </c>
      <c r="K628" t="s">
        <v>1675</v>
      </c>
      <c r="L628" t="s">
        <v>84</v>
      </c>
      <c r="M628">
        <v>0</v>
      </c>
      <c r="N628">
        <v>1</v>
      </c>
      <c r="O628" t="s">
        <v>58</v>
      </c>
      <c r="P628">
        <v>1</v>
      </c>
      <c r="Q628" t="s">
        <v>59</v>
      </c>
      <c r="R628" t="s">
        <v>1676</v>
      </c>
      <c r="S628">
        <v>36.057457999999997</v>
      </c>
      <c r="T628">
        <v>-118.59195099999999</v>
      </c>
      <c r="U628">
        <v>1</v>
      </c>
      <c r="V628">
        <v>110.35</v>
      </c>
      <c r="W628">
        <v>1</v>
      </c>
      <c r="X628">
        <v>0</v>
      </c>
      <c r="Y628">
        <v>1</v>
      </c>
      <c r="Z628" t="s">
        <v>87</v>
      </c>
      <c r="AA628">
        <v>1</v>
      </c>
      <c r="AB628">
        <v>0</v>
      </c>
      <c r="AC628">
        <v>0</v>
      </c>
      <c r="AD628">
        <v>1</v>
      </c>
      <c r="AE628" t="s">
        <v>62</v>
      </c>
      <c r="AF628">
        <v>1</v>
      </c>
      <c r="AG628">
        <v>191</v>
      </c>
      <c r="AH628">
        <v>1</v>
      </c>
      <c r="AI628" t="s">
        <v>63</v>
      </c>
      <c r="AJ628">
        <v>1</v>
      </c>
      <c r="AK628">
        <v>1</v>
      </c>
      <c r="AL628">
        <v>0</v>
      </c>
      <c r="AM628" t="s">
        <v>64</v>
      </c>
      <c r="AN628">
        <v>1</v>
      </c>
      <c r="AO628">
        <v>1</v>
      </c>
      <c r="AP628">
        <v>1</v>
      </c>
      <c r="AQ628">
        <v>54</v>
      </c>
      <c r="AR628">
        <v>5893.15</v>
      </c>
      <c r="AS628">
        <v>0</v>
      </c>
      <c r="AT628">
        <v>117.72</v>
      </c>
      <c r="AU628">
        <v>0</v>
      </c>
      <c r="AV628">
        <v>6010.87</v>
      </c>
      <c r="AW628">
        <v>1</v>
      </c>
      <c r="AX628">
        <v>1</v>
      </c>
      <c r="AY628">
        <v>93208</v>
      </c>
      <c r="AZ628">
        <v>1</v>
      </c>
    </row>
    <row r="629" spans="1:52">
      <c r="A629">
        <v>45</v>
      </c>
      <c r="B629">
        <v>25</v>
      </c>
      <c r="C629">
        <v>34.130000000000003</v>
      </c>
      <c r="D629" t="s">
        <v>52</v>
      </c>
      <c r="E629" t="s">
        <v>52</v>
      </c>
      <c r="F629">
        <v>27</v>
      </c>
      <c r="G629" t="s">
        <v>832</v>
      </c>
      <c r="H629">
        <v>4499</v>
      </c>
      <c r="I629" t="s">
        <v>54</v>
      </c>
      <c r="J629" t="s">
        <v>55</v>
      </c>
      <c r="K629" t="s">
        <v>1677</v>
      </c>
      <c r="L629" t="s">
        <v>57</v>
      </c>
      <c r="M629">
        <v>1</v>
      </c>
      <c r="N629">
        <v>1</v>
      </c>
      <c r="O629" t="s">
        <v>68</v>
      </c>
      <c r="P629">
        <v>1</v>
      </c>
      <c r="Q629" t="s">
        <v>77</v>
      </c>
      <c r="R629" t="s">
        <v>834</v>
      </c>
      <c r="S629">
        <v>33.818477000000001</v>
      </c>
      <c r="T629">
        <v>-118.038307</v>
      </c>
      <c r="U629">
        <v>1</v>
      </c>
      <c r="V629">
        <v>72.95</v>
      </c>
      <c r="W629">
        <v>0</v>
      </c>
      <c r="X629">
        <v>1</v>
      </c>
      <c r="Y629">
        <v>4</v>
      </c>
      <c r="Z629" t="s">
        <v>61</v>
      </c>
      <c r="AA629">
        <v>0</v>
      </c>
      <c r="AB629">
        <v>0</v>
      </c>
      <c r="AC629">
        <v>1</v>
      </c>
      <c r="AD629">
        <v>1</v>
      </c>
      <c r="AE629" t="s">
        <v>62</v>
      </c>
      <c r="AF629">
        <v>1</v>
      </c>
      <c r="AG629">
        <v>47344</v>
      </c>
      <c r="AH629">
        <v>1</v>
      </c>
      <c r="AI629" t="s">
        <v>63</v>
      </c>
      <c r="AJ629">
        <v>1</v>
      </c>
      <c r="AK629">
        <v>4</v>
      </c>
      <c r="AL629">
        <v>0</v>
      </c>
      <c r="AM629" t="s">
        <v>64</v>
      </c>
      <c r="AN629">
        <v>1</v>
      </c>
      <c r="AO629">
        <v>1</v>
      </c>
      <c r="AP629">
        <v>1</v>
      </c>
      <c r="AQ629">
        <v>68</v>
      </c>
      <c r="AR629">
        <v>4953.25</v>
      </c>
      <c r="AS629">
        <v>0</v>
      </c>
      <c r="AT629">
        <v>2320.84</v>
      </c>
      <c r="AU629">
        <v>0</v>
      </c>
      <c r="AV629">
        <v>7274.09</v>
      </c>
      <c r="AW629">
        <v>0</v>
      </c>
      <c r="AX629">
        <v>1</v>
      </c>
      <c r="AY629">
        <v>90630</v>
      </c>
      <c r="AZ629">
        <v>0</v>
      </c>
    </row>
    <row r="630" spans="1:52">
      <c r="A630">
        <v>68</v>
      </c>
      <c r="B630">
        <v>28</v>
      </c>
      <c r="C630">
        <v>0</v>
      </c>
      <c r="D630" t="s">
        <v>52</v>
      </c>
      <c r="E630" t="s">
        <v>52</v>
      </c>
      <c r="F630">
        <v>63</v>
      </c>
      <c r="G630" t="s">
        <v>1678</v>
      </c>
      <c r="H630">
        <v>2525</v>
      </c>
      <c r="I630" t="s">
        <v>54</v>
      </c>
      <c r="J630" t="s">
        <v>55</v>
      </c>
      <c r="K630" t="s">
        <v>1679</v>
      </c>
      <c r="L630" t="s">
        <v>57</v>
      </c>
      <c r="M630">
        <v>0</v>
      </c>
      <c r="N630">
        <v>1</v>
      </c>
      <c r="O630" t="s">
        <v>68</v>
      </c>
      <c r="P630">
        <v>1</v>
      </c>
      <c r="Q630" t="s">
        <v>85</v>
      </c>
      <c r="R630" t="s">
        <v>1680</v>
      </c>
      <c r="S630">
        <v>38.984755999999997</v>
      </c>
      <c r="T630">
        <v>-121.345074</v>
      </c>
      <c r="U630">
        <v>1</v>
      </c>
      <c r="V630">
        <v>34.25</v>
      </c>
      <c r="W630">
        <v>0</v>
      </c>
      <c r="X630">
        <v>0</v>
      </c>
      <c r="Y630">
        <v>3</v>
      </c>
      <c r="Z630" t="s">
        <v>61</v>
      </c>
      <c r="AA630">
        <v>0</v>
      </c>
      <c r="AB630">
        <v>0</v>
      </c>
      <c r="AC630">
        <v>0</v>
      </c>
      <c r="AD630">
        <v>1</v>
      </c>
      <c r="AE630" t="s">
        <v>79</v>
      </c>
      <c r="AF630">
        <v>0</v>
      </c>
      <c r="AG630">
        <v>1219</v>
      </c>
      <c r="AH630">
        <v>1</v>
      </c>
      <c r="AI630" t="s">
        <v>63</v>
      </c>
      <c r="AJ630">
        <v>1</v>
      </c>
      <c r="AK630">
        <v>4</v>
      </c>
      <c r="AL630">
        <v>1</v>
      </c>
      <c r="AM630" t="s">
        <v>64</v>
      </c>
      <c r="AN630">
        <v>0</v>
      </c>
      <c r="AO630">
        <v>0</v>
      </c>
      <c r="AP630">
        <v>0</v>
      </c>
      <c r="AQ630">
        <v>24</v>
      </c>
      <c r="AR630">
        <v>828.2</v>
      </c>
      <c r="AS630">
        <v>0</v>
      </c>
      <c r="AT630">
        <v>0</v>
      </c>
      <c r="AU630">
        <v>0</v>
      </c>
      <c r="AV630">
        <v>828.2</v>
      </c>
      <c r="AW630">
        <v>0</v>
      </c>
      <c r="AX630">
        <v>1</v>
      </c>
      <c r="AY630">
        <v>95681</v>
      </c>
      <c r="AZ630">
        <v>0</v>
      </c>
    </row>
    <row r="631" spans="1:52">
      <c r="A631">
        <v>44</v>
      </c>
      <c r="B631">
        <v>17</v>
      </c>
      <c r="C631">
        <v>0</v>
      </c>
      <c r="D631" t="s">
        <v>52</v>
      </c>
      <c r="E631" t="s">
        <v>52</v>
      </c>
      <c r="F631">
        <v>62</v>
      </c>
      <c r="G631" t="s">
        <v>210</v>
      </c>
      <c r="H631">
        <v>6344</v>
      </c>
      <c r="I631" t="s">
        <v>54</v>
      </c>
      <c r="J631" t="s">
        <v>55</v>
      </c>
      <c r="K631" t="s">
        <v>1681</v>
      </c>
      <c r="L631" t="s">
        <v>57</v>
      </c>
      <c r="M631">
        <v>0</v>
      </c>
      <c r="N631">
        <v>0</v>
      </c>
      <c r="O631" t="s">
        <v>68</v>
      </c>
      <c r="P631">
        <v>1</v>
      </c>
      <c r="Q631" t="s">
        <v>85</v>
      </c>
      <c r="R631" t="s">
        <v>1223</v>
      </c>
      <c r="S631">
        <v>38.486938000000002</v>
      </c>
      <c r="T631">
        <v>-121.395805</v>
      </c>
      <c r="U631">
        <v>0</v>
      </c>
      <c r="V631">
        <v>43.9</v>
      </c>
      <c r="W631">
        <v>0</v>
      </c>
      <c r="X631">
        <v>0</v>
      </c>
      <c r="Y631">
        <v>0</v>
      </c>
      <c r="Z631" t="s">
        <v>61</v>
      </c>
      <c r="AA631">
        <v>0</v>
      </c>
      <c r="AB631">
        <v>1</v>
      </c>
      <c r="AC631">
        <v>0</v>
      </c>
      <c r="AD631">
        <v>0</v>
      </c>
      <c r="AE631" t="s">
        <v>62</v>
      </c>
      <c r="AF631">
        <v>0</v>
      </c>
      <c r="AG631">
        <v>54880</v>
      </c>
      <c r="AH631">
        <v>1</v>
      </c>
      <c r="AI631" t="s">
        <v>63</v>
      </c>
      <c r="AJ631">
        <v>0</v>
      </c>
      <c r="AK631">
        <v>4</v>
      </c>
      <c r="AL631">
        <v>0</v>
      </c>
      <c r="AM631" t="s">
        <v>64</v>
      </c>
      <c r="AN631">
        <v>0</v>
      </c>
      <c r="AO631">
        <v>0</v>
      </c>
      <c r="AP631">
        <v>1</v>
      </c>
      <c r="AQ631">
        <v>67</v>
      </c>
      <c r="AR631">
        <v>3097.2</v>
      </c>
      <c r="AS631">
        <v>0</v>
      </c>
      <c r="AT631">
        <v>0</v>
      </c>
      <c r="AU631">
        <v>34.450000000000003</v>
      </c>
      <c r="AV631">
        <v>3062.75</v>
      </c>
      <c r="AW631">
        <v>0</v>
      </c>
      <c r="AX631">
        <v>1</v>
      </c>
      <c r="AY631">
        <v>95828</v>
      </c>
      <c r="AZ631">
        <v>0</v>
      </c>
    </row>
    <row r="632" spans="1:52">
      <c r="A632">
        <v>45</v>
      </c>
      <c r="B632">
        <v>9</v>
      </c>
      <c r="C632">
        <v>40.33</v>
      </c>
      <c r="D632" t="s">
        <v>52</v>
      </c>
      <c r="E632" t="s">
        <v>52</v>
      </c>
      <c r="F632">
        <v>56</v>
      </c>
      <c r="G632" t="s">
        <v>1102</v>
      </c>
      <c r="H632">
        <v>4778</v>
      </c>
      <c r="I632" t="s">
        <v>75</v>
      </c>
      <c r="J632" t="s">
        <v>55</v>
      </c>
      <c r="K632" t="s">
        <v>1682</v>
      </c>
      <c r="L632" t="s">
        <v>57</v>
      </c>
      <c r="M632">
        <v>0</v>
      </c>
      <c r="N632">
        <v>1</v>
      </c>
      <c r="O632" t="s">
        <v>68</v>
      </c>
      <c r="P632">
        <v>1</v>
      </c>
      <c r="Q632" t="s">
        <v>59</v>
      </c>
      <c r="R632" t="s">
        <v>1104</v>
      </c>
      <c r="S632">
        <v>37.401220000000002</v>
      </c>
      <c r="T632">
        <v>-120.514191</v>
      </c>
      <c r="U632">
        <v>1</v>
      </c>
      <c r="V632">
        <v>93.15</v>
      </c>
      <c r="W632">
        <v>1</v>
      </c>
      <c r="X632">
        <v>0</v>
      </c>
      <c r="Y632">
        <v>1</v>
      </c>
      <c r="Z632" t="s">
        <v>87</v>
      </c>
      <c r="AA632">
        <v>1</v>
      </c>
      <c r="AB632">
        <v>1</v>
      </c>
      <c r="AC632">
        <v>1</v>
      </c>
      <c r="AD632">
        <v>1</v>
      </c>
      <c r="AE632" t="s">
        <v>62</v>
      </c>
      <c r="AF632">
        <v>1</v>
      </c>
      <c r="AG632">
        <v>23100</v>
      </c>
      <c r="AH632">
        <v>0</v>
      </c>
      <c r="AI632" t="s">
        <v>63</v>
      </c>
      <c r="AJ632">
        <v>1</v>
      </c>
      <c r="AK632">
        <v>3</v>
      </c>
      <c r="AL632">
        <v>0</v>
      </c>
      <c r="AM632" t="s">
        <v>64</v>
      </c>
      <c r="AN632">
        <v>0</v>
      </c>
      <c r="AO632">
        <v>0</v>
      </c>
      <c r="AP632">
        <v>0</v>
      </c>
      <c r="AQ632">
        <v>56</v>
      </c>
      <c r="AR632">
        <v>5253.95</v>
      </c>
      <c r="AS632">
        <v>0</v>
      </c>
      <c r="AT632">
        <v>2258.48</v>
      </c>
      <c r="AU632">
        <v>0</v>
      </c>
      <c r="AV632">
        <v>7512.43</v>
      </c>
      <c r="AW632">
        <v>0</v>
      </c>
      <c r="AX632">
        <v>1</v>
      </c>
      <c r="AY632">
        <v>95348</v>
      </c>
      <c r="AZ632">
        <v>0</v>
      </c>
    </row>
    <row r="633" spans="1:52">
      <c r="A633">
        <v>22</v>
      </c>
      <c r="B633">
        <v>59</v>
      </c>
      <c r="C633">
        <v>9.16</v>
      </c>
      <c r="D633" t="s">
        <v>52</v>
      </c>
      <c r="E633" t="s">
        <v>52</v>
      </c>
      <c r="F633">
        <v>43</v>
      </c>
      <c r="G633" t="s">
        <v>106</v>
      </c>
      <c r="H633">
        <v>2269</v>
      </c>
      <c r="I633" t="s">
        <v>66</v>
      </c>
      <c r="J633" t="s">
        <v>55</v>
      </c>
      <c r="K633" t="s">
        <v>1683</v>
      </c>
      <c r="L633" t="s">
        <v>57</v>
      </c>
      <c r="M633">
        <v>1</v>
      </c>
      <c r="N633">
        <v>0</v>
      </c>
      <c r="O633" t="s">
        <v>68</v>
      </c>
      <c r="P633">
        <v>1</v>
      </c>
      <c r="Q633" t="s">
        <v>77</v>
      </c>
      <c r="R633" t="s">
        <v>519</v>
      </c>
      <c r="S633">
        <v>32.886924999999998</v>
      </c>
      <c r="T633">
        <v>-117.152162</v>
      </c>
      <c r="U633">
        <v>1</v>
      </c>
      <c r="V633">
        <v>84.9</v>
      </c>
      <c r="W633">
        <v>1</v>
      </c>
      <c r="X633">
        <v>2</v>
      </c>
      <c r="Y633">
        <v>5</v>
      </c>
      <c r="Z633" t="s">
        <v>209</v>
      </c>
      <c r="AA633">
        <v>1</v>
      </c>
      <c r="AB633">
        <v>1</v>
      </c>
      <c r="AC633">
        <v>0</v>
      </c>
      <c r="AD633">
        <v>1</v>
      </c>
      <c r="AE633" t="s">
        <v>62</v>
      </c>
      <c r="AF633">
        <v>1</v>
      </c>
      <c r="AG633">
        <v>74232</v>
      </c>
      <c r="AH633">
        <v>1</v>
      </c>
      <c r="AI633" t="s">
        <v>63</v>
      </c>
      <c r="AJ633">
        <v>1</v>
      </c>
      <c r="AK633">
        <v>3</v>
      </c>
      <c r="AL633">
        <v>0</v>
      </c>
      <c r="AM633" t="s">
        <v>64</v>
      </c>
      <c r="AN633">
        <v>1</v>
      </c>
      <c r="AO633">
        <v>1</v>
      </c>
      <c r="AP633">
        <v>1</v>
      </c>
      <c r="AQ633">
        <v>16</v>
      </c>
      <c r="AR633">
        <v>1398.25</v>
      </c>
      <c r="AS633">
        <v>0</v>
      </c>
      <c r="AT633">
        <v>146.56</v>
      </c>
      <c r="AU633">
        <v>0</v>
      </c>
      <c r="AV633">
        <v>1544.81</v>
      </c>
      <c r="AW633">
        <v>1</v>
      </c>
      <c r="AX633">
        <v>1</v>
      </c>
      <c r="AY633">
        <v>92126</v>
      </c>
      <c r="AZ633">
        <v>0</v>
      </c>
    </row>
    <row r="634" spans="1:52">
      <c r="A634">
        <v>41</v>
      </c>
      <c r="B634">
        <v>20</v>
      </c>
      <c r="C634">
        <v>15.58</v>
      </c>
      <c r="D634" t="s">
        <v>52</v>
      </c>
      <c r="E634" t="s">
        <v>52</v>
      </c>
      <c r="F634">
        <v>60</v>
      </c>
      <c r="G634" t="s">
        <v>1684</v>
      </c>
      <c r="H634">
        <v>5096</v>
      </c>
      <c r="I634" t="s">
        <v>54</v>
      </c>
      <c r="J634" t="s">
        <v>55</v>
      </c>
      <c r="K634" t="s">
        <v>1685</v>
      </c>
      <c r="L634" t="s">
        <v>57</v>
      </c>
      <c r="M634">
        <v>1</v>
      </c>
      <c r="N634">
        <v>1</v>
      </c>
      <c r="O634" t="s">
        <v>58</v>
      </c>
      <c r="P634">
        <v>1</v>
      </c>
      <c r="Q634" t="s">
        <v>77</v>
      </c>
      <c r="R634" t="s">
        <v>1686</v>
      </c>
      <c r="S634">
        <v>37.605925999999997</v>
      </c>
      <c r="T634">
        <v>-120.69955</v>
      </c>
      <c r="U634">
        <v>1</v>
      </c>
      <c r="V634">
        <v>89.75</v>
      </c>
      <c r="W634">
        <v>1</v>
      </c>
      <c r="X634">
        <v>1</v>
      </c>
      <c r="Y634">
        <v>1</v>
      </c>
      <c r="Z634" t="s">
        <v>105</v>
      </c>
      <c r="AA634">
        <v>1</v>
      </c>
      <c r="AB634">
        <v>1</v>
      </c>
      <c r="AC634">
        <v>0</v>
      </c>
      <c r="AD634">
        <v>1</v>
      </c>
      <c r="AE634" t="s">
        <v>79</v>
      </c>
      <c r="AF634">
        <v>1</v>
      </c>
      <c r="AG634">
        <v>1055</v>
      </c>
      <c r="AH634">
        <v>1</v>
      </c>
      <c r="AI634" t="s">
        <v>63</v>
      </c>
      <c r="AJ634">
        <v>1</v>
      </c>
      <c r="AK634">
        <v>3</v>
      </c>
      <c r="AL634">
        <v>0</v>
      </c>
      <c r="AM634" t="s">
        <v>64</v>
      </c>
      <c r="AN634">
        <v>1</v>
      </c>
      <c r="AO634">
        <v>1</v>
      </c>
      <c r="AP634">
        <v>1</v>
      </c>
      <c r="AQ634">
        <v>72</v>
      </c>
      <c r="AR634">
        <v>6595.9</v>
      </c>
      <c r="AS634">
        <v>0</v>
      </c>
      <c r="AT634">
        <v>1121.76</v>
      </c>
      <c r="AU634">
        <v>0</v>
      </c>
      <c r="AV634">
        <v>7717.66</v>
      </c>
      <c r="AW634">
        <v>0</v>
      </c>
      <c r="AX634">
        <v>1</v>
      </c>
      <c r="AY634">
        <v>95323</v>
      </c>
      <c r="AZ634">
        <v>0</v>
      </c>
    </row>
    <row r="635" spans="1:52">
      <c r="A635">
        <v>53</v>
      </c>
      <c r="B635">
        <v>22</v>
      </c>
      <c r="C635">
        <v>47.72</v>
      </c>
      <c r="D635" t="s">
        <v>52</v>
      </c>
      <c r="E635" t="s">
        <v>52</v>
      </c>
      <c r="F635">
        <v>33</v>
      </c>
      <c r="G635" t="s">
        <v>329</v>
      </c>
      <c r="H635">
        <v>5494</v>
      </c>
      <c r="I635" t="s">
        <v>66</v>
      </c>
      <c r="J635" t="s">
        <v>55</v>
      </c>
      <c r="K635" t="s">
        <v>1687</v>
      </c>
      <c r="L635" t="s">
        <v>57</v>
      </c>
      <c r="M635">
        <v>1</v>
      </c>
      <c r="N635">
        <v>0</v>
      </c>
      <c r="O635" t="s">
        <v>58</v>
      </c>
      <c r="P635">
        <v>1</v>
      </c>
      <c r="Q635" t="s">
        <v>59</v>
      </c>
      <c r="R635" t="s">
        <v>331</v>
      </c>
      <c r="S635">
        <v>35.186644000000001</v>
      </c>
      <c r="T635">
        <v>-120.72830500000001</v>
      </c>
      <c r="U635">
        <v>0</v>
      </c>
      <c r="V635">
        <v>86</v>
      </c>
      <c r="W635">
        <v>1</v>
      </c>
      <c r="X635">
        <v>1</v>
      </c>
      <c r="Y635">
        <v>0</v>
      </c>
      <c r="Z635" t="s">
        <v>209</v>
      </c>
      <c r="AA635">
        <v>0</v>
      </c>
      <c r="AB635">
        <v>1</v>
      </c>
      <c r="AC635">
        <v>1</v>
      </c>
      <c r="AD635">
        <v>0</v>
      </c>
      <c r="AE635" t="s">
        <v>161</v>
      </c>
      <c r="AF635">
        <v>1</v>
      </c>
      <c r="AG635">
        <v>812</v>
      </c>
      <c r="AH635">
        <v>1</v>
      </c>
      <c r="AI635" t="s">
        <v>63</v>
      </c>
      <c r="AJ635">
        <v>0</v>
      </c>
      <c r="AK635">
        <v>3</v>
      </c>
      <c r="AL635">
        <v>0</v>
      </c>
      <c r="AM635" t="s">
        <v>64</v>
      </c>
      <c r="AN635">
        <v>0</v>
      </c>
      <c r="AO635">
        <v>0</v>
      </c>
      <c r="AP635">
        <v>0</v>
      </c>
      <c r="AQ635">
        <v>14</v>
      </c>
      <c r="AR635">
        <v>1164.05</v>
      </c>
      <c r="AS635">
        <v>0</v>
      </c>
      <c r="AT635">
        <v>668.08</v>
      </c>
      <c r="AU635">
        <v>0</v>
      </c>
      <c r="AV635">
        <v>1832.13</v>
      </c>
      <c r="AW635">
        <v>0</v>
      </c>
      <c r="AX635">
        <v>1</v>
      </c>
      <c r="AY635">
        <v>93424</v>
      </c>
      <c r="AZ635">
        <v>0</v>
      </c>
    </row>
    <row r="636" spans="1:52">
      <c r="A636">
        <v>20</v>
      </c>
      <c r="B636">
        <v>59</v>
      </c>
      <c r="C636">
        <v>0</v>
      </c>
      <c r="D636" t="s">
        <v>52</v>
      </c>
      <c r="E636" t="s">
        <v>52</v>
      </c>
      <c r="F636">
        <v>77</v>
      </c>
      <c r="G636" t="s">
        <v>587</v>
      </c>
      <c r="H636">
        <v>3766</v>
      </c>
      <c r="I636" t="s">
        <v>66</v>
      </c>
      <c r="J636" t="s">
        <v>55</v>
      </c>
      <c r="K636" t="s">
        <v>1688</v>
      </c>
      <c r="L636" t="s">
        <v>57</v>
      </c>
      <c r="M636">
        <v>0</v>
      </c>
      <c r="N636">
        <v>0</v>
      </c>
      <c r="O636" t="s">
        <v>58</v>
      </c>
      <c r="P636">
        <v>1</v>
      </c>
      <c r="Q636" t="s">
        <v>77</v>
      </c>
      <c r="R636" t="s">
        <v>1689</v>
      </c>
      <c r="S636">
        <v>38.439695999999998</v>
      </c>
      <c r="T636">
        <v>-122.668817</v>
      </c>
      <c r="U636">
        <v>1</v>
      </c>
      <c r="V636">
        <v>28.5</v>
      </c>
      <c r="W636">
        <v>0</v>
      </c>
      <c r="X636">
        <v>0</v>
      </c>
      <c r="Y636">
        <v>8</v>
      </c>
      <c r="Z636" t="s">
        <v>209</v>
      </c>
      <c r="AA636">
        <v>0</v>
      </c>
      <c r="AB636">
        <v>1</v>
      </c>
      <c r="AC636">
        <v>0</v>
      </c>
      <c r="AD636">
        <v>1</v>
      </c>
      <c r="AE636" t="s">
        <v>62</v>
      </c>
      <c r="AF636">
        <v>0</v>
      </c>
      <c r="AG636">
        <v>22250</v>
      </c>
      <c r="AH636">
        <v>0</v>
      </c>
      <c r="AI636" t="s">
        <v>63</v>
      </c>
      <c r="AJ636">
        <v>1</v>
      </c>
      <c r="AK636">
        <v>4</v>
      </c>
      <c r="AL636">
        <v>0</v>
      </c>
      <c r="AM636" t="s">
        <v>64</v>
      </c>
      <c r="AN636">
        <v>0</v>
      </c>
      <c r="AO636">
        <v>0</v>
      </c>
      <c r="AP636">
        <v>0</v>
      </c>
      <c r="AQ636">
        <v>21</v>
      </c>
      <c r="AR636">
        <v>629.35</v>
      </c>
      <c r="AS636">
        <v>0</v>
      </c>
      <c r="AT636">
        <v>0</v>
      </c>
      <c r="AU636">
        <v>0</v>
      </c>
      <c r="AV636">
        <v>629.35</v>
      </c>
      <c r="AW636">
        <v>1</v>
      </c>
      <c r="AX636">
        <v>1</v>
      </c>
      <c r="AY636">
        <v>95405</v>
      </c>
      <c r="AZ636">
        <v>0</v>
      </c>
    </row>
    <row r="637" spans="1:52">
      <c r="A637">
        <v>36</v>
      </c>
      <c r="B637">
        <v>16</v>
      </c>
      <c r="C637">
        <v>14.18</v>
      </c>
      <c r="D637" t="s">
        <v>52</v>
      </c>
      <c r="E637" t="s">
        <v>52</v>
      </c>
      <c r="F637">
        <v>55</v>
      </c>
      <c r="G637" t="s">
        <v>186</v>
      </c>
      <c r="H637">
        <v>6092</v>
      </c>
      <c r="I637" t="s">
        <v>75</v>
      </c>
      <c r="J637" t="s">
        <v>55</v>
      </c>
      <c r="K637" t="s">
        <v>1690</v>
      </c>
      <c r="L637" t="s">
        <v>57</v>
      </c>
      <c r="M637">
        <v>0</v>
      </c>
      <c r="N637">
        <v>0</v>
      </c>
      <c r="O637" t="s">
        <v>68</v>
      </c>
      <c r="P637">
        <v>1</v>
      </c>
      <c r="Q637" t="s">
        <v>77</v>
      </c>
      <c r="R637" t="s">
        <v>1691</v>
      </c>
      <c r="S637">
        <v>34.078820999999998</v>
      </c>
      <c r="T637">
        <v>-118.177576</v>
      </c>
      <c r="U637">
        <v>1</v>
      </c>
      <c r="V637">
        <v>53.65</v>
      </c>
      <c r="W637">
        <v>0</v>
      </c>
      <c r="X637">
        <v>0</v>
      </c>
      <c r="Y637">
        <v>7</v>
      </c>
      <c r="Z637" t="s">
        <v>105</v>
      </c>
      <c r="AA637">
        <v>1</v>
      </c>
      <c r="AB637">
        <v>1</v>
      </c>
      <c r="AC637">
        <v>1</v>
      </c>
      <c r="AD637">
        <v>1</v>
      </c>
      <c r="AE637" t="s">
        <v>79</v>
      </c>
      <c r="AF637">
        <v>1</v>
      </c>
      <c r="AG637">
        <v>46960</v>
      </c>
      <c r="AH637">
        <v>0</v>
      </c>
      <c r="AI637" t="s">
        <v>63</v>
      </c>
      <c r="AJ637">
        <v>1</v>
      </c>
      <c r="AK637">
        <v>3</v>
      </c>
      <c r="AL637">
        <v>0</v>
      </c>
      <c r="AM637" t="s">
        <v>64</v>
      </c>
      <c r="AN637">
        <v>0</v>
      </c>
      <c r="AO637">
        <v>0</v>
      </c>
      <c r="AP637">
        <v>0</v>
      </c>
      <c r="AQ637">
        <v>69</v>
      </c>
      <c r="AR637">
        <v>3804.4</v>
      </c>
      <c r="AS637">
        <v>0</v>
      </c>
      <c r="AT637">
        <v>978.42</v>
      </c>
      <c r="AU637">
        <v>0</v>
      </c>
      <c r="AV637">
        <v>4782.82</v>
      </c>
      <c r="AW637">
        <v>0</v>
      </c>
      <c r="AX637">
        <v>1</v>
      </c>
      <c r="AY637">
        <v>90032</v>
      </c>
      <c r="AZ637">
        <v>0</v>
      </c>
    </row>
    <row r="638" spans="1:52">
      <c r="A638">
        <v>45</v>
      </c>
      <c r="B638">
        <v>24</v>
      </c>
      <c r="C638">
        <v>32.31</v>
      </c>
      <c r="D638" t="s">
        <v>52</v>
      </c>
      <c r="E638" t="s">
        <v>52</v>
      </c>
      <c r="F638">
        <v>40</v>
      </c>
      <c r="G638" t="s">
        <v>172</v>
      </c>
      <c r="H638">
        <v>4366</v>
      </c>
      <c r="I638" t="s">
        <v>66</v>
      </c>
      <c r="J638" t="s">
        <v>55</v>
      </c>
      <c r="K638" t="s">
        <v>1692</v>
      </c>
      <c r="L638" t="s">
        <v>57</v>
      </c>
      <c r="M638">
        <v>0</v>
      </c>
      <c r="N638">
        <v>1</v>
      </c>
      <c r="O638" t="s">
        <v>68</v>
      </c>
      <c r="P638">
        <v>1</v>
      </c>
      <c r="Q638" t="s">
        <v>85</v>
      </c>
      <c r="R638" t="s">
        <v>1693</v>
      </c>
      <c r="S638">
        <v>34.037342000000002</v>
      </c>
      <c r="T638">
        <v>-119.80079000000001</v>
      </c>
      <c r="U638">
        <v>0</v>
      </c>
      <c r="V638">
        <v>68.25</v>
      </c>
      <c r="W638">
        <v>0</v>
      </c>
      <c r="X638">
        <v>0</v>
      </c>
      <c r="Y638">
        <v>0</v>
      </c>
      <c r="Z638" t="s">
        <v>93</v>
      </c>
      <c r="AA638">
        <v>0</v>
      </c>
      <c r="AB638">
        <v>1</v>
      </c>
      <c r="AC638">
        <v>1</v>
      </c>
      <c r="AD638">
        <v>0</v>
      </c>
      <c r="AE638" t="s">
        <v>62</v>
      </c>
      <c r="AF638">
        <v>1</v>
      </c>
      <c r="AG638">
        <v>25771</v>
      </c>
      <c r="AH638">
        <v>1</v>
      </c>
      <c r="AI638" t="s">
        <v>63</v>
      </c>
      <c r="AJ638">
        <v>0</v>
      </c>
      <c r="AK638">
        <v>3</v>
      </c>
      <c r="AL638">
        <v>0</v>
      </c>
      <c r="AM638" t="s">
        <v>64</v>
      </c>
      <c r="AN638">
        <v>1</v>
      </c>
      <c r="AO638">
        <v>1</v>
      </c>
      <c r="AP638">
        <v>0</v>
      </c>
      <c r="AQ638">
        <v>9</v>
      </c>
      <c r="AR638">
        <v>576.95000000000005</v>
      </c>
      <c r="AS638">
        <v>0</v>
      </c>
      <c r="AT638">
        <v>290.79000000000002</v>
      </c>
      <c r="AU638">
        <v>0</v>
      </c>
      <c r="AV638">
        <v>867.74</v>
      </c>
      <c r="AW638">
        <v>0</v>
      </c>
      <c r="AX638">
        <v>1</v>
      </c>
      <c r="AY638">
        <v>93105</v>
      </c>
      <c r="AZ638">
        <v>0</v>
      </c>
    </row>
    <row r="639" spans="1:52">
      <c r="A639">
        <v>47</v>
      </c>
      <c r="B639">
        <v>14</v>
      </c>
      <c r="C639">
        <v>22.71</v>
      </c>
      <c r="D639" t="s">
        <v>52</v>
      </c>
      <c r="E639" t="s">
        <v>52</v>
      </c>
      <c r="F639">
        <v>78</v>
      </c>
      <c r="G639" t="s">
        <v>210</v>
      </c>
      <c r="H639">
        <v>5709</v>
      </c>
      <c r="I639" t="s">
        <v>66</v>
      </c>
      <c r="J639" t="s">
        <v>55</v>
      </c>
      <c r="K639" t="s">
        <v>1694</v>
      </c>
      <c r="L639" t="s">
        <v>57</v>
      </c>
      <c r="M639">
        <v>0</v>
      </c>
      <c r="N639">
        <v>0</v>
      </c>
      <c r="O639" t="s">
        <v>58</v>
      </c>
      <c r="P639">
        <v>1</v>
      </c>
      <c r="Q639" t="s">
        <v>59</v>
      </c>
      <c r="R639" t="s">
        <v>1695</v>
      </c>
      <c r="S639">
        <v>38.550722</v>
      </c>
      <c r="T639">
        <v>-121.457314</v>
      </c>
      <c r="U639">
        <v>0</v>
      </c>
      <c r="V639">
        <v>79.8</v>
      </c>
      <c r="W639">
        <v>1</v>
      </c>
      <c r="X639">
        <v>0</v>
      </c>
      <c r="Y639">
        <v>0</v>
      </c>
      <c r="Z639" t="s">
        <v>61</v>
      </c>
      <c r="AA639">
        <v>0</v>
      </c>
      <c r="AB639">
        <v>1</v>
      </c>
      <c r="AC639">
        <v>1</v>
      </c>
      <c r="AD639">
        <v>0</v>
      </c>
      <c r="AE639" t="s">
        <v>62</v>
      </c>
      <c r="AF639">
        <v>1</v>
      </c>
      <c r="AG639">
        <v>14966</v>
      </c>
      <c r="AH639">
        <v>0</v>
      </c>
      <c r="AI639" t="s">
        <v>63</v>
      </c>
      <c r="AJ639">
        <v>0</v>
      </c>
      <c r="AK639">
        <v>4</v>
      </c>
      <c r="AL639">
        <v>0</v>
      </c>
      <c r="AM639" t="s">
        <v>64</v>
      </c>
      <c r="AN639">
        <v>0</v>
      </c>
      <c r="AO639">
        <v>0</v>
      </c>
      <c r="AP639">
        <v>0</v>
      </c>
      <c r="AQ639">
        <v>58</v>
      </c>
      <c r="AR639">
        <v>4526.8500000000004</v>
      </c>
      <c r="AS639">
        <v>0</v>
      </c>
      <c r="AT639">
        <v>1317.18</v>
      </c>
      <c r="AU639">
        <v>0</v>
      </c>
      <c r="AV639">
        <v>5844.03</v>
      </c>
      <c r="AW639">
        <v>0</v>
      </c>
      <c r="AX639">
        <v>1</v>
      </c>
      <c r="AY639">
        <v>95817</v>
      </c>
      <c r="AZ639">
        <v>0</v>
      </c>
    </row>
    <row r="640" spans="1:52">
      <c r="A640">
        <v>62</v>
      </c>
      <c r="B640">
        <v>22</v>
      </c>
      <c r="C640">
        <v>23.96</v>
      </c>
      <c r="D640" t="s">
        <v>88</v>
      </c>
      <c r="E640" t="s">
        <v>119</v>
      </c>
      <c r="F640">
        <v>75</v>
      </c>
      <c r="G640" t="s">
        <v>210</v>
      </c>
      <c r="H640">
        <v>2038</v>
      </c>
      <c r="I640" t="s">
        <v>66</v>
      </c>
      <c r="J640" t="s">
        <v>55</v>
      </c>
      <c r="K640" t="s">
        <v>1696</v>
      </c>
      <c r="L640" t="s">
        <v>84</v>
      </c>
      <c r="M640">
        <v>0</v>
      </c>
      <c r="N640">
        <v>0</v>
      </c>
      <c r="O640" t="s">
        <v>68</v>
      </c>
      <c r="P640">
        <v>1</v>
      </c>
      <c r="Q640" t="s">
        <v>59</v>
      </c>
      <c r="R640" t="s">
        <v>1697</v>
      </c>
      <c r="S640">
        <v>38.475465</v>
      </c>
      <c r="T640">
        <v>-121.443625</v>
      </c>
      <c r="U640">
        <v>0</v>
      </c>
      <c r="V640">
        <v>78.95</v>
      </c>
      <c r="W640">
        <v>0</v>
      </c>
      <c r="X640">
        <v>0</v>
      </c>
      <c r="Y640">
        <v>0</v>
      </c>
      <c r="Z640" t="s">
        <v>93</v>
      </c>
      <c r="AA640">
        <v>0</v>
      </c>
      <c r="AB640">
        <v>0</v>
      </c>
      <c r="AC640">
        <v>1</v>
      </c>
      <c r="AD640">
        <v>0</v>
      </c>
      <c r="AE640" t="s">
        <v>62</v>
      </c>
      <c r="AF640">
        <v>1</v>
      </c>
      <c r="AG640">
        <v>72199</v>
      </c>
      <c r="AH640">
        <v>0</v>
      </c>
      <c r="AI640" t="s">
        <v>63</v>
      </c>
      <c r="AJ640">
        <v>0</v>
      </c>
      <c r="AK640">
        <v>2</v>
      </c>
      <c r="AL640">
        <v>0</v>
      </c>
      <c r="AM640" t="s">
        <v>64</v>
      </c>
      <c r="AN640">
        <v>0</v>
      </c>
      <c r="AO640">
        <v>0</v>
      </c>
      <c r="AP640">
        <v>1</v>
      </c>
      <c r="AQ640">
        <v>1</v>
      </c>
      <c r="AR640">
        <v>78.95</v>
      </c>
      <c r="AS640">
        <v>0</v>
      </c>
      <c r="AT640">
        <v>23.96</v>
      </c>
      <c r="AU640">
        <v>0</v>
      </c>
      <c r="AV640">
        <v>102.91</v>
      </c>
      <c r="AW640">
        <v>0</v>
      </c>
      <c r="AX640">
        <v>1</v>
      </c>
      <c r="AY640">
        <v>95823</v>
      </c>
      <c r="AZ640">
        <v>1</v>
      </c>
    </row>
    <row r="641" spans="1:52">
      <c r="A641">
        <v>78</v>
      </c>
      <c r="B641">
        <v>20</v>
      </c>
      <c r="C641">
        <v>25.15</v>
      </c>
      <c r="D641" t="s">
        <v>52</v>
      </c>
      <c r="E641" t="s">
        <v>52</v>
      </c>
      <c r="F641">
        <v>59</v>
      </c>
      <c r="G641" t="s">
        <v>1698</v>
      </c>
      <c r="H641">
        <v>5655</v>
      </c>
      <c r="I641" t="s">
        <v>75</v>
      </c>
      <c r="J641" t="s">
        <v>55</v>
      </c>
      <c r="K641" t="s">
        <v>1699</v>
      </c>
      <c r="L641" t="s">
        <v>57</v>
      </c>
      <c r="M641">
        <v>0</v>
      </c>
      <c r="N641">
        <v>1</v>
      </c>
      <c r="O641" t="s">
        <v>68</v>
      </c>
      <c r="P641">
        <v>1</v>
      </c>
      <c r="Q641" t="s">
        <v>59</v>
      </c>
      <c r="R641" t="s">
        <v>1700</v>
      </c>
      <c r="S641">
        <v>33.889605000000003</v>
      </c>
      <c r="T641">
        <v>-115.257009</v>
      </c>
      <c r="U641">
        <v>1</v>
      </c>
      <c r="V641">
        <v>109.9</v>
      </c>
      <c r="W641">
        <v>1</v>
      </c>
      <c r="X641">
        <v>0</v>
      </c>
      <c r="Y641">
        <v>7</v>
      </c>
      <c r="Z641" t="s">
        <v>61</v>
      </c>
      <c r="AA641">
        <v>0</v>
      </c>
      <c r="AB641">
        <v>1</v>
      </c>
      <c r="AC641">
        <v>1</v>
      </c>
      <c r="AD641">
        <v>1</v>
      </c>
      <c r="AE641" t="s">
        <v>62</v>
      </c>
      <c r="AF641">
        <v>1</v>
      </c>
      <c r="AG641">
        <v>964</v>
      </c>
      <c r="AH641">
        <v>1</v>
      </c>
      <c r="AI641" t="s">
        <v>63</v>
      </c>
      <c r="AJ641">
        <v>1</v>
      </c>
      <c r="AK641">
        <v>3</v>
      </c>
      <c r="AL641">
        <v>1</v>
      </c>
      <c r="AM641" t="s">
        <v>64</v>
      </c>
      <c r="AN641">
        <v>1</v>
      </c>
      <c r="AO641">
        <v>0</v>
      </c>
      <c r="AP641">
        <v>1</v>
      </c>
      <c r="AQ641">
        <v>33</v>
      </c>
      <c r="AR641">
        <v>3694.7</v>
      </c>
      <c r="AS641">
        <v>0</v>
      </c>
      <c r="AT641">
        <v>829.95</v>
      </c>
      <c r="AU641">
        <v>0</v>
      </c>
      <c r="AV641">
        <v>4524.6499999999996</v>
      </c>
      <c r="AW641">
        <v>0</v>
      </c>
      <c r="AX641">
        <v>1</v>
      </c>
      <c r="AY641">
        <v>92239</v>
      </c>
      <c r="AZ641">
        <v>0</v>
      </c>
    </row>
    <row r="642" spans="1:52">
      <c r="A642">
        <v>48</v>
      </c>
      <c r="B642">
        <v>20</v>
      </c>
      <c r="C642">
        <v>36.590000000000003</v>
      </c>
      <c r="D642" t="s">
        <v>52</v>
      </c>
      <c r="E642" t="s">
        <v>52</v>
      </c>
      <c r="F642">
        <v>56</v>
      </c>
      <c r="G642" t="s">
        <v>520</v>
      </c>
      <c r="H642">
        <v>4138</v>
      </c>
      <c r="I642" t="s">
        <v>75</v>
      </c>
      <c r="J642" t="s">
        <v>55</v>
      </c>
      <c r="K642" t="s">
        <v>1701</v>
      </c>
      <c r="L642" t="s">
        <v>57</v>
      </c>
      <c r="M642">
        <v>0</v>
      </c>
      <c r="N642">
        <v>0</v>
      </c>
      <c r="O642" t="s">
        <v>68</v>
      </c>
      <c r="P642">
        <v>1</v>
      </c>
      <c r="Q642" t="s">
        <v>77</v>
      </c>
      <c r="R642" t="s">
        <v>522</v>
      </c>
      <c r="S642">
        <v>33.762351000000002</v>
      </c>
      <c r="T642">
        <v>-117.488725</v>
      </c>
      <c r="U642">
        <v>0</v>
      </c>
      <c r="V642">
        <v>47.85</v>
      </c>
      <c r="W642">
        <v>0</v>
      </c>
      <c r="X642">
        <v>0</v>
      </c>
      <c r="Y642">
        <v>0</v>
      </c>
      <c r="Z642" t="s">
        <v>61</v>
      </c>
      <c r="AA642">
        <v>0</v>
      </c>
      <c r="AB642">
        <v>0</v>
      </c>
      <c r="AC642">
        <v>0</v>
      </c>
      <c r="AD642">
        <v>0</v>
      </c>
      <c r="AE642" t="s">
        <v>79</v>
      </c>
      <c r="AF642">
        <v>1</v>
      </c>
      <c r="AG642">
        <v>13188</v>
      </c>
      <c r="AH642">
        <v>1</v>
      </c>
      <c r="AI642" t="s">
        <v>63</v>
      </c>
      <c r="AJ642">
        <v>0</v>
      </c>
      <c r="AK642">
        <v>4</v>
      </c>
      <c r="AL642">
        <v>0</v>
      </c>
      <c r="AM642" t="s">
        <v>64</v>
      </c>
      <c r="AN642">
        <v>0</v>
      </c>
      <c r="AO642">
        <v>0</v>
      </c>
      <c r="AP642">
        <v>0</v>
      </c>
      <c r="AQ642">
        <v>51</v>
      </c>
      <c r="AR642">
        <v>2356.75</v>
      </c>
      <c r="AS642">
        <v>0</v>
      </c>
      <c r="AT642">
        <v>1866.09</v>
      </c>
      <c r="AU642">
        <v>18.39</v>
      </c>
      <c r="AV642">
        <v>4204.45</v>
      </c>
      <c r="AW642">
        <v>0</v>
      </c>
      <c r="AX642">
        <v>1</v>
      </c>
      <c r="AY642">
        <v>92883</v>
      </c>
      <c r="AZ642">
        <v>0</v>
      </c>
    </row>
    <row r="643" spans="1:52">
      <c r="A643">
        <v>72</v>
      </c>
      <c r="B643">
        <v>22</v>
      </c>
      <c r="C643">
        <v>42.29</v>
      </c>
      <c r="D643" t="s">
        <v>52</v>
      </c>
      <c r="E643" t="s">
        <v>52</v>
      </c>
      <c r="F643">
        <v>68</v>
      </c>
      <c r="G643" t="s">
        <v>292</v>
      </c>
      <c r="H643">
        <v>3384</v>
      </c>
      <c r="I643" t="s">
        <v>75</v>
      </c>
      <c r="J643" t="s">
        <v>55</v>
      </c>
      <c r="K643" t="s">
        <v>1702</v>
      </c>
      <c r="L643" t="s">
        <v>57</v>
      </c>
      <c r="M643">
        <v>1</v>
      </c>
      <c r="N643">
        <v>0</v>
      </c>
      <c r="O643" t="s">
        <v>68</v>
      </c>
      <c r="P643">
        <v>1</v>
      </c>
      <c r="Q643" t="s">
        <v>59</v>
      </c>
      <c r="R643" t="s">
        <v>1703</v>
      </c>
      <c r="S643">
        <v>35.383937000000003</v>
      </c>
      <c r="T643">
        <v>-119.020428</v>
      </c>
      <c r="U643">
        <v>1</v>
      </c>
      <c r="V643">
        <v>84.95</v>
      </c>
      <c r="W643">
        <v>0</v>
      </c>
      <c r="X643">
        <v>1</v>
      </c>
      <c r="Y643">
        <v>1</v>
      </c>
      <c r="Z643" t="s">
        <v>61</v>
      </c>
      <c r="AA643">
        <v>1</v>
      </c>
      <c r="AB643">
        <v>0</v>
      </c>
      <c r="AC643">
        <v>1</v>
      </c>
      <c r="AD643">
        <v>1</v>
      </c>
      <c r="AE643" t="s">
        <v>62</v>
      </c>
      <c r="AF643">
        <v>1</v>
      </c>
      <c r="AG643">
        <v>12963</v>
      </c>
      <c r="AH643">
        <v>0</v>
      </c>
      <c r="AI643" t="s">
        <v>63</v>
      </c>
      <c r="AJ643">
        <v>1</v>
      </c>
      <c r="AK643">
        <v>3</v>
      </c>
      <c r="AL643">
        <v>1</v>
      </c>
      <c r="AM643" t="s">
        <v>64</v>
      </c>
      <c r="AN643">
        <v>0</v>
      </c>
      <c r="AO643">
        <v>0</v>
      </c>
      <c r="AP643">
        <v>1</v>
      </c>
      <c r="AQ643">
        <v>47</v>
      </c>
      <c r="AR643">
        <v>4018.05</v>
      </c>
      <c r="AS643">
        <v>80</v>
      </c>
      <c r="AT643">
        <v>1987.63</v>
      </c>
      <c r="AU643">
        <v>0</v>
      </c>
      <c r="AV643">
        <v>6085.68</v>
      </c>
      <c r="AW643">
        <v>0</v>
      </c>
      <c r="AX643">
        <v>0</v>
      </c>
      <c r="AY643">
        <v>93301</v>
      </c>
      <c r="AZ643">
        <v>0</v>
      </c>
    </row>
    <row r="644" spans="1:52">
      <c r="A644">
        <v>74</v>
      </c>
      <c r="B644">
        <v>3</v>
      </c>
      <c r="C644">
        <v>21.7</v>
      </c>
      <c r="D644" t="s">
        <v>138</v>
      </c>
      <c r="E644" t="s">
        <v>139</v>
      </c>
      <c r="F644">
        <v>94</v>
      </c>
      <c r="G644" t="s">
        <v>244</v>
      </c>
      <c r="H644">
        <v>4400</v>
      </c>
      <c r="I644" t="s">
        <v>54</v>
      </c>
      <c r="J644" t="s">
        <v>55</v>
      </c>
      <c r="K644" t="s">
        <v>1704</v>
      </c>
      <c r="L644" t="s">
        <v>84</v>
      </c>
      <c r="M644">
        <v>0</v>
      </c>
      <c r="N644">
        <v>1</v>
      </c>
      <c r="O644" t="s">
        <v>58</v>
      </c>
      <c r="P644">
        <v>1</v>
      </c>
      <c r="Q644" t="s">
        <v>85</v>
      </c>
      <c r="R644" t="s">
        <v>1705</v>
      </c>
      <c r="S644">
        <v>38.736685000000001</v>
      </c>
      <c r="T644">
        <v>-121.25198399999999</v>
      </c>
      <c r="U644">
        <v>1</v>
      </c>
      <c r="V644">
        <v>80.55</v>
      </c>
      <c r="W644">
        <v>1</v>
      </c>
      <c r="X644">
        <v>0</v>
      </c>
      <c r="Y644">
        <v>1</v>
      </c>
      <c r="Z644" t="s">
        <v>61</v>
      </c>
      <c r="AA644">
        <v>1</v>
      </c>
      <c r="AB644">
        <v>0</v>
      </c>
      <c r="AC644">
        <v>1</v>
      </c>
      <c r="AD644">
        <v>1</v>
      </c>
      <c r="AE644" t="s">
        <v>62</v>
      </c>
      <c r="AF644">
        <v>1</v>
      </c>
      <c r="AG644">
        <v>25173</v>
      </c>
      <c r="AH644">
        <v>0</v>
      </c>
      <c r="AI644" t="s">
        <v>63</v>
      </c>
      <c r="AJ644">
        <v>1</v>
      </c>
      <c r="AK644">
        <v>3</v>
      </c>
      <c r="AL644">
        <v>1</v>
      </c>
      <c r="AM644" t="s">
        <v>64</v>
      </c>
      <c r="AN644">
        <v>1</v>
      </c>
      <c r="AO644">
        <v>0</v>
      </c>
      <c r="AP644">
        <v>1</v>
      </c>
      <c r="AQ644">
        <v>66</v>
      </c>
      <c r="AR644">
        <v>5265.1</v>
      </c>
      <c r="AS644">
        <v>0</v>
      </c>
      <c r="AT644">
        <v>1432.2</v>
      </c>
      <c r="AU644">
        <v>0</v>
      </c>
      <c r="AV644">
        <v>6697.3</v>
      </c>
      <c r="AW644">
        <v>0</v>
      </c>
      <c r="AX644">
        <v>1</v>
      </c>
      <c r="AY644">
        <v>95661</v>
      </c>
      <c r="AZ644">
        <v>1</v>
      </c>
    </row>
    <row r="645" spans="1:52">
      <c r="A645">
        <v>37</v>
      </c>
      <c r="B645">
        <v>13</v>
      </c>
      <c r="C645">
        <v>20.88</v>
      </c>
      <c r="D645" t="s">
        <v>97</v>
      </c>
      <c r="E645" t="s">
        <v>1207</v>
      </c>
      <c r="F645">
        <v>79</v>
      </c>
      <c r="G645" t="s">
        <v>186</v>
      </c>
      <c r="H645">
        <v>5536</v>
      </c>
      <c r="I645" t="s">
        <v>66</v>
      </c>
      <c r="J645" t="s">
        <v>55</v>
      </c>
      <c r="K645" t="s">
        <v>1706</v>
      </c>
      <c r="L645" t="s">
        <v>84</v>
      </c>
      <c r="M645">
        <v>0</v>
      </c>
      <c r="N645">
        <v>1</v>
      </c>
      <c r="O645" t="s">
        <v>68</v>
      </c>
      <c r="P645">
        <v>1</v>
      </c>
      <c r="Q645" t="s">
        <v>59</v>
      </c>
      <c r="R645" t="s">
        <v>1707</v>
      </c>
      <c r="S645">
        <v>34.027337000000003</v>
      </c>
      <c r="T645">
        <v>-118.28515</v>
      </c>
      <c r="U645">
        <v>1</v>
      </c>
      <c r="V645">
        <v>105.95</v>
      </c>
      <c r="W645">
        <v>1</v>
      </c>
      <c r="X645">
        <v>0</v>
      </c>
      <c r="Y645">
        <v>0</v>
      </c>
      <c r="Z645" t="s">
        <v>61</v>
      </c>
      <c r="AA645">
        <v>0</v>
      </c>
      <c r="AB645">
        <v>1</v>
      </c>
      <c r="AC645">
        <v>0</v>
      </c>
      <c r="AD645">
        <v>1</v>
      </c>
      <c r="AE645" t="s">
        <v>79</v>
      </c>
      <c r="AF645">
        <v>1</v>
      </c>
      <c r="AG645">
        <v>45025</v>
      </c>
      <c r="AH645">
        <v>0</v>
      </c>
      <c r="AI645" t="s">
        <v>63</v>
      </c>
      <c r="AJ645">
        <v>0</v>
      </c>
      <c r="AK645">
        <v>1</v>
      </c>
      <c r="AL645">
        <v>0</v>
      </c>
      <c r="AM645" t="s">
        <v>64</v>
      </c>
      <c r="AN645">
        <v>1</v>
      </c>
      <c r="AO645">
        <v>1</v>
      </c>
      <c r="AP645">
        <v>1</v>
      </c>
      <c r="AQ645">
        <v>50</v>
      </c>
      <c r="AR645">
        <v>5341.8</v>
      </c>
      <c r="AS645">
        <v>0</v>
      </c>
      <c r="AT645">
        <v>1044</v>
      </c>
      <c r="AU645">
        <v>0</v>
      </c>
      <c r="AV645">
        <v>6385.8</v>
      </c>
      <c r="AW645">
        <v>0</v>
      </c>
      <c r="AX645">
        <v>1</v>
      </c>
      <c r="AY645">
        <v>90007</v>
      </c>
      <c r="AZ645">
        <v>1</v>
      </c>
    </row>
    <row r="646" spans="1:52">
      <c r="A646">
        <v>33</v>
      </c>
      <c r="B646">
        <v>22</v>
      </c>
      <c r="C646">
        <v>0</v>
      </c>
      <c r="D646" t="s">
        <v>52</v>
      </c>
      <c r="E646" t="s">
        <v>52</v>
      </c>
      <c r="F646">
        <v>29</v>
      </c>
      <c r="G646" t="s">
        <v>1627</v>
      </c>
      <c r="H646">
        <v>3899</v>
      </c>
      <c r="I646" t="s">
        <v>54</v>
      </c>
      <c r="J646" t="s">
        <v>55</v>
      </c>
      <c r="K646" t="s">
        <v>1708</v>
      </c>
      <c r="L646" t="s">
        <v>57</v>
      </c>
      <c r="M646">
        <v>1</v>
      </c>
      <c r="N646">
        <v>1</v>
      </c>
      <c r="O646" t="s">
        <v>68</v>
      </c>
      <c r="P646">
        <v>1</v>
      </c>
      <c r="Q646" t="s">
        <v>85</v>
      </c>
      <c r="R646" t="s">
        <v>1709</v>
      </c>
      <c r="S646">
        <v>40.677649000000002</v>
      </c>
      <c r="T646">
        <v>-122.29467</v>
      </c>
      <c r="U646">
        <v>1</v>
      </c>
      <c r="V646">
        <v>39.4</v>
      </c>
      <c r="W646">
        <v>0</v>
      </c>
      <c r="X646">
        <v>1</v>
      </c>
      <c r="Y646">
        <v>4</v>
      </c>
      <c r="Z646" t="s">
        <v>61</v>
      </c>
      <c r="AA646">
        <v>0</v>
      </c>
      <c r="AB646">
        <v>1</v>
      </c>
      <c r="AC646">
        <v>1</v>
      </c>
      <c r="AD646">
        <v>1</v>
      </c>
      <c r="AE646" t="s">
        <v>79</v>
      </c>
      <c r="AF646">
        <v>0</v>
      </c>
      <c r="AG646">
        <v>41476</v>
      </c>
      <c r="AH646">
        <v>1</v>
      </c>
      <c r="AI646" t="s">
        <v>63</v>
      </c>
      <c r="AJ646">
        <v>1</v>
      </c>
      <c r="AK646">
        <v>3</v>
      </c>
      <c r="AL646">
        <v>0</v>
      </c>
      <c r="AM646" t="s">
        <v>64</v>
      </c>
      <c r="AN646">
        <v>0</v>
      </c>
      <c r="AO646">
        <v>0</v>
      </c>
      <c r="AP646">
        <v>0</v>
      </c>
      <c r="AQ646">
        <v>20</v>
      </c>
      <c r="AR646">
        <v>825.4</v>
      </c>
      <c r="AS646">
        <v>0</v>
      </c>
      <c r="AT646">
        <v>0</v>
      </c>
      <c r="AU646">
        <v>0</v>
      </c>
      <c r="AV646">
        <v>825.4</v>
      </c>
      <c r="AW646">
        <v>0</v>
      </c>
      <c r="AX646">
        <v>1</v>
      </c>
      <c r="AY646">
        <v>96003</v>
      </c>
      <c r="AZ646">
        <v>0</v>
      </c>
    </row>
    <row r="647" spans="1:52">
      <c r="A647">
        <v>25</v>
      </c>
      <c r="B647">
        <v>59</v>
      </c>
      <c r="C647">
        <v>8.39</v>
      </c>
      <c r="D647" t="s">
        <v>52</v>
      </c>
      <c r="E647" t="s">
        <v>52</v>
      </c>
      <c r="F647">
        <v>20</v>
      </c>
      <c r="G647" t="s">
        <v>1710</v>
      </c>
      <c r="H647">
        <v>5980</v>
      </c>
      <c r="I647" t="s">
        <v>75</v>
      </c>
      <c r="J647" t="s">
        <v>55</v>
      </c>
      <c r="K647" t="s">
        <v>1711</v>
      </c>
      <c r="L647" t="s">
        <v>57</v>
      </c>
      <c r="M647">
        <v>0</v>
      </c>
      <c r="N647">
        <v>0</v>
      </c>
      <c r="O647" t="s">
        <v>58</v>
      </c>
      <c r="P647">
        <v>1</v>
      </c>
      <c r="Q647" t="s">
        <v>59</v>
      </c>
      <c r="R647" t="s">
        <v>1712</v>
      </c>
      <c r="S647">
        <v>38.140718999999997</v>
      </c>
      <c r="T647">
        <v>-121.83829799999999</v>
      </c>
      <c r="U647">
        <v>0</v>
      </c>
      <c r="V647">
        <v>98.9</v>
      </c>
      <c r="W647">
        <v>1</v>
      </c>
      <c r="X647">
        <v>0</v>
      </c>
      <c r="Y647">
        <v>0</v>
      </c>
      <c r="Z647" t="s">
        <v>105</v>
      </c>
      <c r="AA647">
        <v>1</v>
      </c>
      <c r="AB647">
        <v>0</v>
      </c>
      <c r="AC647">
        <v>0</v>
      </c>
      <c r="AD647">
        <v>0</v>
      </c>
      <c r="AE647" t="s">
        <v>62</v>
      </c>
      <c r="AF647">
        <v>1</v>
      </c>
      <c r="AG647">
        <v>138</v>
      </c>
      <c r="AH647">
        <v>0</v>
      </c>
      <c r="AI647" t="s">
        <v>63</v>
      </c>
      <c r="AJ647">
        <v>0</v>
      </c>
      <c r="AK647">
        <v>5</v>
      </c>
      <c r="AL647">
        <v>0</v>
      </c>
      <c r="AM647" t="s">
        <v>64</v>
      </c>
      <c r="AN647">
        <v>1</v>
      </c>
      <c r="AO647">
        <v>1</v>
      </c>
      <c r="AP647">
        <v>1</v>
      </c>
      <c r="AQ647">
        <v>70</v>
      </c>
      <c r="AR647">
        <v>6838.6</v>
      </c>
      <c r="AS647">
        <v>0</v>
      </c>
      <c r="AT647">
        <v>587.29999999999995</v>
      </c>
      <c r="AU647">
        <v>0</v>
      </c>
      <c r="AV647">
        <v>7425.9</v>
      </c>
      <c r="AW647">
        <v>1</v>
      </c>
      <c r="AX647">
        <v>1</v>
      </c>
      <c r="AY647">
        <v>94512</v>
      </c>
      <c r="AZ647">
        <v>0</v>
      </c>
    </row>
    <row r="648" spans="1:52">
      <c r="A648">
        <v>25</v>
      </c>
      <c r="B648">
        <v>69</v>
      </c>
      <c r="C648">
        <v>33.450000000000003</v>
      </c>
      <c r="D648" t="s">
        <v>52</v>
      </c>
      <c r="E648" t="s">
        <v>52</v>
      </c>
      <c r="F648">
        <v>27</v>
      </c>
      <c r="G648" t="s">
        <v>1713</v>
      </c>
      <c r="H648">
        <v>2719</v>
      </c>
      <c r="I648" t="s">
        <v>75</v>
      </c>
      <c r="J648" t="s">
        <v>55</v>
      </c>
      <c r="K648" t="s">
        <v>1714</v>
      </c>
      <c r="L648" t="s">
        <v>57</v>
      </c>
      <c r="M648">
        <v>1</v>
      </c>
      <c r="N648">
        <v>1</v>
      </c>
      <c r="O648" t="s">
        <v>68</v>
      </c>
      <c r="P648">
        <v>1</v>
      </c>
      <c r="Q648" t="s">
        <v>59</v>
      </c>
      <c r="R648" t="s">
        <v>1715</v>
      </c>
      <c r="S648">
        <v>34.049315</v>
      </c>
      <c r="T648">
        <v>-117.25597399999999</v>
      </c>
      <c r="U648">
        <v>1</v>
      </c>
      <c r="V648">
        <v>95</v>
      </c>
      <c r="W648">
        <v>1</v>
      </c>
      <c r="X648">
        <v>2</v>
      </c>
      <c r="Y648">
        <v>6</v>
      </c>
      <c r="Z648" t="s">
        <v>61</v>
      </c>
      <c r="AA648">
        <v>1</v>
      </c>
      <c r="AB648">
        <v>0</v>
      </c>
      <c r="AC648">
        <v>1</v>
      </c>
      <c r="AD648">
        <v>1</v>
      </c>
      <c r="AE648" t="s">
        <v>79</v>
      </c>
      <c r="AF648">
        <v>1</v>
      </c>
      <c r="AG648">
        <v>18068</v>
      </c>
      <c r="AH648">
        <v>0</v>
      </c>
      <c r="AI648" t="s">
        <v>63</v>
      </c>
      <c r="AJ648">
        <v>1</v>
      </c>
      <c r="AK648">
        <v>4</v>
      </c>
      <c r="AL648">
        <v>0</v>
      </c>
      <c r="AM648" t="s">
        <v>64</v>
      </c>
      <c r="AN648">
        <v>1</v>
      </c>
      <c r="AO648">
        <v>1</v>
      </c>
      <c r="AP648">
        <v>0</v>
      </c>
      <c r="AQ648">
        <v>45</v>
      </c>
      <c r="AR648">
        <v>4368.8500000000004</v>
      </c>
      <c r="AS648">
        <v>60</v>
      </c>
      <c r="AT648">
        <v>1505.25</v>
      </c>
      <c r="AU648">
        <v>0</v>
      </c>
      <c r="AV648">
        <v>5934.1</v>
      </c>
      <c r="AW648">
        <v>1</v>
      </c>
      <c r="AX648">
        <v>0</v>
      </c>
      <c r="AY648">
        <v>92354</v>
      </c>
      <c r="AZ648">
        <v>0</v>
      </c>
    </row>
    <row r="649" spans="1:52">
      <c r="A649">
        <v>50</v>
      </c>
      <c r="B649">
        <v>0</v>
      </c>
      <c r="C649">
        <v>6.08</v>
      </c>
      <c r="D649" t="s">
        <v>88</v>
      </c>
      <c r="E649" t="s">
        <v>165</v>
      </c>
      <c r="F649">
        <v>91</v>
      </c>
      <c r="G649" t="s">
        <v>1716</v>
      </c>
      <c r="H649">
        <v>5881</v>
      </c>
      <c r="I649" t="s">
        <v>66</v>
      </c>
      <c r="J649" t="s">
        <v>55</v>
      </c>
      <c r="K649" t="s">
        <v>1717</v>
      </c>
      <c r="L649" t="s">
        <v>84</v>
      </c>
      <c r="M649">
        <v>0</v>
      </c>
      <c r="N649">
        <v>0</v>
      </c>
      <c r="O649" t="s">
        <v>58</v>
      </c>
      <c r="P649">
        <v>0</v>
      </c>
      <c r="Q649" t="s">
        <v>72</v>
      </c>
      <c r="R649" t="s">
        <v>1718</v>
      </c>
      <c r="S649">
        <v>38.326214999999998</v>
      </c>
      <c r="T649">
        <v>-122.71874200000001</v>
      </c>
      <c r="U649">
        <v>0</v>
      </c>
      <c r="V649">
        <v>19.649999999999999</v>
      </c>
      <c r="W649">
        <v>0</v>
      </c>
      <c r="X649">
        <v>0</v>
      </c>
      <c r="Y649">
        <v>0</v>
      </c>
      <c r="Z649" t="s">
        <v>93</v>
      </c>
      <c r="AA649">
        <v>0</v>
      </c>
      <c r="AB649">
        <v>0</v>
      </c>
      <c r="AC649">
        <v>0</v>
      </c>
      <c r="AD649">
        <v>0</v>
      </c>
      <c r="AE649" t="s">
        <v>161</v>
      </c>
      <c r="AF649">
        <v>1</v>
      </c>
      <c r="AG649">
        <v>7936</v>
      </c>
      <c r="AH649">
        <v>0</v>
      </c>
      <c r="AI649" t="s">
        <v>63</v>
      </c>
      <c r="AJ649">
        <v>0</v>
      </c>
      <c r="AK649">
        <v>3</v>
      </c>
      <c r="AL649">
        <v>0</v>
      </c>
      <c r="AM649" t="s">
        <v>64</v>
      </c>
      <c r="AN649">
        <v>0</v>
      </c>
      <c r="AO649">
        <v>0</v>
      </c>
      <c r="AP649">
        <v>0</v>
      </c>
      <c r="AQ649">
        <v>1</v>
      </c>
      <c r="AR649">
        <v>19.649999999999999</v>
      </c>
      <c r="AS649">
        <v>0</v>
      </c>
      <c r="AT649">
        <v>6.08</v>
      </c>
      <c r="AU649">
        <v>0</v>
      </c>
      <c r="AV649">
        <v>25.73</v>
      </c>
      <c r="AW649">
        <v>0</v>
      </c>
      <c r="AX649">
        <v>0</v>
      </c>
      <c r="AY649">
        <v>94931</v>
      </c>
      <c r="AZ649">
        <v>1</v>
      </c>
    </row>
    <row r="650" spans="1:52">
      <c r="A650">
        <v>57</v>
      </c>
      <c r="B650">
        <v>23</v>
      </c>
      <c r="C650">
        <v>49</v>
      </c>
      <c r="D650" t="s">
        <v>52</v>
      </c>
      <c r="E650" t="s">
        <v>52</v>
      </c>
      <c r="F650">
        <v>41</v>
      </c>
      <c r="G650" t="s">
        <v>106</v>
      </c>
      <c r="H650">
        <v>5527</v>
      </c>
      <c r="I650" t="s">
        <v>75</v>
      </c>
      <c r="J650" t="s">
        <v>55</v>
      </c>
      <c r="K650" t="s">
        <v>1719</v>
      </c>
      <c r="L650" t="s">
        <v>57</v>
      </c>
      <c r="M650">
        <v>0</v>
      </c>
      <c r="N650">
        <v>1</v>
      </c>
      <c r="O650" t="s">
        <v>68</v>
      </c>
      <c r="P650">
        <v>1</v>
      </c>
      <c r="Q650" t="s">
        <v>59</v>
      </c>
      <c r="R650" t="s">
        <v>1720</v>
      </c>
      <c r="S650">
        <v>32.808813999999998</v>
      </c>
      <c r="T650">
        <v>-117.134694</v>
      </c>
      <c r="U650">
        <v>0</v>
      </c>
      <c r="V650">
        <v>95.7</v>
      </c>
      <c r="W650">
        <v>0</v>
      </c>
      <c r="X650">
        <v>0</v>
      </c>
      <c r="Y650">
        <v>0</v>
      </c>
      <c r="Z650" t="s">
        <v>209</v>
      </c>
      <c r="AA650">
        <v>0</v>
      </c>
      <c r="AB650">
        <v>0</v>
      </c>
      <c r="AC650">
        <v>0</v>
      </c>
      <c r="AD650">
        <v>0</v>
      </c>
      <c r="AE650" t="s">
        <v>62</v>
      </c>
      <c r="AF650">
        <v>1</v>
      </c>
      <c r="AG650">
        <v>25232</v>
      </c>
      <c r="AH650">
        <v>0</v>
      </c>
      <c r="AI650" t="s">
        <v>63</v>
      </c>
      <c r="AJ650">
        <v>0</v>
      </c>
      <c r="AK650">
        <v>5</v>
      </c>
      <c r="AL650">
        <v>0</v>
      </c>
      <c r="AM650" t="s">
        <v>64</v>
      </c>
      <c r="AN650">
        <v>1</v>
      </c>
      <c r="AO650">
        <v>1</v>
      </c>
      <c r="AP650">
        <v>1</v>
      </c>
      <c r="AQ650">
        <v>12</v>
      </c>
      <c r="AR650">
        <v>1184</v>
      </c>
      <c r="AS650">
        <v>0</v>
      </c>
      <c r="AT650">
        <v>588</v>
      </c>
      <c r="AU650">
        <v>0</v>
      </c>
      <c r="AV650">
        <v>1772</v>
      </c>
      <c r="AW650">
        <v>0</v>
      </c>
      <c r="AX650">
        <v>1</v>
      </c>
      <c r="AY650">
        <v>92123</v>
      </c>
      <c r="AZ650">
        <v>0</v>
      </c>
    </row>
    <row r="651" spans="1:52">
      <c r="A651">
        <v>32</v>
      </c>
      <c r="B651">
        <v>27</v>
      </c>
      <c r="C651">
        <v>47.83</v>
      </c>
      <c r="D651" t="s">
        <v>52</v>
      </c>
      <c r="E651" t="s">
        <v>52</v>
      </c>
      <c r="F651">
        <v>80</v>
      </c>
      <c r="G651" t="s">
        <v>1721</v>
      </c>
      <c r="H651">
        <v>6437</v>
      </c>
      <c r="I651" t="s">
        <v>54</v>
      </c>
      <c r="J651" t="s">
        <v>55</v>
      </c>
      <c r="K651" t="s">
        <v>1722</v>
      </c>
      <c r="L651" t="s">
        <v>57</v>
      </c>
      <c r="M651">
        <v>0</v>
      </c>
      <c r="N651">
        <v>1</v>
      </c>
      <c r="O651" t="s">
        <v>68</v>
      </c>
      <c r="P651">
        <v>1</v>
      </c>
      <c r="Q651" t="s">
        <v>59</v>
      </c>
      <c r="R651" t="s">
        <v>1723</v>
      </c>
      <c r="S651">
        <v>33.787165000000002</v>
      </c>
      <c r="T651">
        <v>-117.931889</v>
      </c>
      <c r="U651">
        <v>1</v>
      </c>
      <c r="V651">
        <v>111.9</v>
      </c>
      <c r="W651">
        <v>1</v>
      </c>
      <c r="X651">
        <v>0</v>
      </c>
      <c r="Y651">
        <v>1</v>
      </c>
      <c r="Z651" t="s">
        <v>61</v>
      </c>
      <c r="AA651">
        <v>0</v>
      </c>
      <c r="AB651">
        <v>1</v>
      </c>
      <c r="AC651">
        <v>1</v>
      </c>
      <c r="AD651">
        <v>1</v>
      </c>
      <c r="AE651" t="s">
        <v>79</v>
      </c>
      <c r="AF651">
        <v>1</v>
      </c>
      <c r="AG651">
        <v>50641</v>
      </c>
      <c r="AH651">
        <v>1</v>
      </c>
      <c r="AI651" t="s">
        <v>63</v>
      </c>
      <c r="AJ651">
        <v>1</v>
      </c>
      <c r="AK651">
        <v>3</v>
      </c>
      <c r="AL651">
        <v>0</v>
      </c>
      <c r="AM651" t="s">
        <v>64</v>
      </c>
      <c r="AN651">
        <v>1</v>
      </c>
      <c r="AO651">
        <v>1</v>
      </c>
      <c r="AP651">
        <v>1</v>
      </c>
      <c r="AQ651">
        <v>72</v>
      </c>
      <c r="AR651">
        <v>8071.05</v>
      </c>
      <c r="AS651">
        <v>0</v>
      </c>
      <c r="AT651">
        <v>3443.76</v>
      </c>
      <c r="AU651">
        <v>0</v>
      </c>
      <c r="AV651">
        <v>11514.81</v>
      </c>
      <c r="AW651">
        <v>0</v>
      </c>
      <c r="AX651">
        <v>1</v>
      </c>
      <c r="AY651">
        <v>92840</v>
      </c>
      <c r="AZ651">
        <v>0</v>
      </c>
    </row>
    <row r="652" spans="1:52">
      <c r="A652">
        <v>40</v>
      </c>
      <c r="B652">
        <v>7</v>
      </c>
      <c r="C652">
        <v>40.76</v>
      </c>
      <c r="D652" t="s">
        <v>88</v>
      </c>
      <c r="E652" t="s">
        <v>165</v>
      </c>
      <c r="F652">
        <v>75</v>
      </c>
      <c r="G652" t="s">
        <v>1012</v>
      </c>
      <c r="H652">
        <v>5497</v>
      </c>
      <c r="I652" t="s">
        <v>66</v>
      </c>
      <c r="J652" t="s">
        <v>55</v>
      </c>
      <c r="K652" t="s">
        <v>1724</v>
      </c>
      <c r="L652" t="s">
        <v>84</v>
      </c>
      <c r="M652">
        <v>0</v>
      </c>
      <c r="N652">
        <v>1</v>
      </c>
      <c r="O652" t="s">
        <v>58</v>
      </c>
      <c r="P652">
        <v>1</v>
      </c>
      <c r="Q652" t="s">
        <v>59</v>
      </c>
      <c r="R652" t="s">
        <v>1014</v>
      </c>
      <c r="S652">
        <v>37.847709999999999</v>
      </c>
      <c r="T652">
        <v>-120.486589</v>
      </c>
      <c r="U652">
        <v>0</v>
      </c>
      <c r="V652">
        <v>93.2</v>
      </c>
      <c r="W652">
        <v>0</v>
      </c>
      <c r="X652">
        <v>0</v>
      </c>
      <c r="Y652">
        <v>0</v>
      </c>
      <c r="Z652" t="s">
        <v>61</v>
      </c>
      <c r="AA652">
        <v>1</v>
      </c>
      <c r="AB652">
        <v>0</v>
      </c>
      <c r="AC652">
        <v>1</v>
      </c>
      <c r="AD652">
        <v>0</v>
      </c>
      <c r="AE652" t="s">
        <v>79</v>
      </c>
      <c r="AF652">
        <v>1</v>
      </c>
      <c r="AG652">
        <v>9559</v>
      </c>
      <c r="AH652">
        <v>0</v>
      </c>
      <c r="AI652" t="s">
        <v>63</v>
      </c>
      <c r="AJ652">
        <v>0</v>
      </c>
      <c r="AK652">
        <v>1</v>
      </c>
      <c r="AL652">
        <v>0</v>
      </c>
      <c r="AM652" t="s">
        <v>64</v>
      </c>
      <c r="AN652">
        <v>1</v>
      </c>
      <c r="AO652">
        <v>1</v>
      </c>
      <c r="AP652">
        <v>0</v>
      </c>
      <c r="AQ652">
        <v>16</v>
      </c>
      <c r="AR652">
        <v>1573.7</v>
      </c>
      <c r="AS652">
        <v>0</v>
      </c>
      <c r="AT652">
        <v>652.16</v>
      </c>
      <c r="AU652">
        <v>35.700000000000003</v>
      </c>
      <c r="AV652">
        <v>2190.16</v>
      </c>
      <c r="AW652">
        <v>0</v>
      </c>
      <c r="AX652">
        <v>1</v>
      </c>
      <c r="AY652">
        <v>95327</v>
      </c>
      <c r="AZ652">
        <v>1</v>
      </c>
    </row>
    <row r="653" spans="1:52">
      <c r="A653">
        <v>45</v>
      </c>
      <c r="B653">
        <v>0</v>
      </c>
      <c r="C653">
        <v>27.6</v>
      </c>
      <c r="D653" t="s">
        <v>52</v>
      </c>
      <c r="E653" t="s">
        <v>52</v>
      </c>
      <c r="F653">
        <v>46</v>
      </c>
      <c r="G653" t="s">
        <v>1391</v>
      </c>
      <c r="H653">
        <v>2447</v>
      </c>
      <c r="I653" t="s">
        <v>54</v>
      </c>
      <c r="J653" t="s">
        <v>55</v>
      </c>
      <c r="K653" t="s">
        <v>1725</v>
      </c>
      <c r="L653" t="s">
        <v>57</v>
      </c>
      <c r="M653">
        <v>1</v>
      </c>
      <c r="N653">
        <v>0</v>
      </c>
      <c r="O653" t="s">
        <v>68</v>
      </c>
      <c r="P653">
        <v>0</v>
      </c>
      <c r="Q653" t="s">
        <v>72</v>
      </c>
      <c r="R653" t="s">
        <v>1393</v>
      </c>
      <c r="S653">
        <v>40.440635999999998</v>
      </c>
      <c r="T653">
        <v>-124.09873899999999</v>
      </c>
      <c r="U653">
        <v>0</v>
      </c>
      <c r="V653">
        <v>19.600000000000001</v>
      </c>
      <c r="W653">
        <v>0</v>
      </c>
      <c r="X653">
        <v>2</v>
      </c>
      <c r="Y653">
        <v>0</v>
      </c>
      <c r="Z653" t="s">
        <v>209</v>
      </c>
      <c r="AA653">
        <v>0</v>
      </c>
      <c r="AB653">
        <v>0</v>
      </c>
      <c r="AC653">
        <v>0</v>
      </c>
      <c r="AD653">
        <v>0</v>
      </c>
      <c r="AE653" t="s">
        <v>79</v>
      </c>
      <c r="AF653">
        <v>1</v>
      </c>
      <c r="AG653">
        <v>1125</v>
      </c>
      <c r="AH653">
        <v>0</v>
      </c>
      <c r="AI653" t="s">
        <v>63</v>
      </c>
      <c r="AJ653">
        <v>0</v>
      </c>
      <c r="AK653">
        <v>3</v>
      </c>
      <c r="AL653">
        <v>0</v>
      </c>
      <c r="AM653" t="s">
        <v>64</v>
      </c>
      <c r="AN653">
        <v>0</v>
      </c>
      <c r="AO653">
        <v>0</v>
      </c>
      <c r="AP653">
        <v>0</v>
      </c>
      <c r="AQ653">
        <v>21</v>
      </c>
      <c r="AR653">
        <v>397</v>
      </c>
      <c r="AS653">
        <v>0</v>
      </c>
      <c r="AT653">
        <v>579.6</v>
      </c>
      <c r="AU653">
        <v>0</v>
      </c>
      <c r="AV653">
        <v>976.6</v>
      </c>
      <c r="AW653">
        <v>0</v>
      </c>
      <c r="AX653">
        <v>0</v>
      </c>
      <c r="AY653">
        <v>95565</v>
      </c>
      <c r="AZ653">
        <v>0</v>
      </c>
    </row>
    <row r="654" spans="1:52">
      <c r="A654">
        <v>67</v>
      </c>
      <c r="B654">
        <v>7</v>
      </c>
      <c r="C654">
        <v>27.64</v>
      </c>
      <c r="D654" t="s">
        <v>52</v>
      </c>
      <c r="E654" t="s">
        <v>52</v>
      </c>
      <c r="F654">
        <v>35</v>
      </c>
      <c r="G654" t="s">
        <v>1726</v>
      </c>
      <c r="H654">
        <v>5128</v>
      </c>
      <c r="I654" t="s">
        <v>54</v>
      </c>
      <c r="J654" t="s">
        <v>55</v>
      </c>
      <c r="K654" t="s">
        <v>1727</v>
      </c>
      <c r="L654" t="s">
        <v>57</v>
      </c>
      <c r="M654">
        <v>0</v>
      </c>
      <c r="N654">
        <v>1</v>
      </c>
      <c r="O654" t="s">
        <v>58</v>
      </c>
      <c r="P654">
        <v>1</v>
      </c>
      <c r="Q654" t="s">
        <v>59</v>
      </c>
      <c r="R654" t="s">
        <v>1728</v>
      </c>
      <c r="S654">
        <v>34.168686000000001</v>
      </c>
      <c r="T654">
        <v>-118.05750500000001</v>
      </c>
      <c r="U654">
        <v>0</v>
      </c>
      <c r="V654">
        <v>104.75</v>
      </c>
      <c r="W654">
        <v>1</v>
      </c>
      <c r="X654">
        <v>0</v>
      </c>
      <c r="Y654">
        <v>0</v>
      </c>
      <c r="Z654" t="s">
        <v>61</v>
      </c>
      <c r="AA654">
        <v>1</v>
      </c>
      <c r="AB654">
        <v>0</v>
      </c>
      <c r="AC654">
        <v>0</v>
      </c>
      <c r="AD654">
        <v>0</v>
      </c>
      <c r="AE654" t="s">
        <v>62</v>
      </c>
      <c r="AF654">
        <v>1</v>
      </c>
      <c r="AG654">
        <v>10558</v>
      </c>
      <c r="AH654">
        <v>0</v>
      </c>
      <c r="AI654" t="s">
        <v>63</v>
      </c>
      <c r="AJ654">
        <v>0</v>
      </c>
      <c r="AK654">
        <v>3</v>
      </c>
      <c r="AL654">
        <v>1</v>
      </c>
      <c r="AM654" t="s">
        <v>64</v>
      </c>
      <c r="AN654">
        <v>1</v>
      </c>
      <c r="AO654">
        <v>0</v>
      </c>
      <c r="AP654">
        <v>1</v>
      </c>
      <c r="AQ654">
        <v>56</v>
      </c>
      <c r="AR654">
        <v>5841.35</v>
      </c>
      <c r="AS654">
        <v>0</v>
      </c>
      <c r="AT654">
        <v>1547.84</v>
      </c>
      <c r="AU654">
        <v>36.520000000000003</v>
      </c>
      <c r="AV654">
        <v>7352.67</v>
      </c>
      <c r="AW654">
        <v>0</v>
      </c>
      <c r="AX654">
        <v>1</v>
      </c>
      <c r="AY654">
        <v>91024</v>
      </c>
      <c r="AZ654">
        <v>0</v>
      </c>
    </row>
    <row r="655" spans="1:52">
      <c r="A655">
        <v>62</v>
      </c>
      <c r="B655">
        <v>9</v>
      </c>
      <c r="C655">
        <v>12.06</v>
      </c>
      <c r="D655" t="s">
        <v>80</v>
      </c>
      <c r="E655" t="s">
        <v>251</v>
      </c>
      <c r="F655">
        <v>91</v>
      </c>
      <c r="G655" t="s">
        <v>1305</v>
      </c>
      <c r="H655">
        <v>2026</v>
      </c>
      <c r="I655" t="s">
        <v>66</v>
      </c>
      <c r="J655" t="s">
        <v>55</v>
      </c>
      <c r="K655" t="s">
        <v>1729</v>
      </c>
      <c r="L655" t="s">
        <v>84</v>
      </c>
      <c r="M655">
        <v>0</v>
      </c>
      <c r="N655">
        <v>1</v>
      </c>
      <c r="O655" t="s">
        <v>68</v>
      </c>
      <c r="P655">
        <v>1</v>
      </c>
      <c r="Q655" t="s">
        <v>59</v>
      </c>
      <c r="R655" t="s">
        <v>1730</v>
      </c>
      <c r="S655">
        <v>37.516790999999998</v>
      </c>
      <c r="T655">
        <v>-121.899117</v>
      </c>
      <c r="U655">
        <v>1</v>
      </c>
      <c r="V655">
        <v>90.2</v>
      </c>
      <c r="W655">
        <v>1</v>
      </c>
      <c r="X655">
        <v>0</v>
      </c>
      <c r="Y655">
        <v>1</v>
      </c>
      <c r="Z655" t="s">
        <v>209</v>
      </c>
      <c r="AA655">
        <v>1</v>
      </c>
      <c r="AB655">
        <v>1</v>
      </c>
      <c r="AC655">
        <v>0</v>
      </c>
      <c r="AD655">
        <v>1</v>
      </c>
      <c r="AE655" t="s">
        <v>79</v>
      </c>
      <c r="AF655">
        <v>1</v>
      </c>
      <c r="AG655">
        <v>46917</v>
      </c>
      <c r="AH655">
        <v>0</v>
      </c>
      <c r="AI655" t="s">
        <v>63</v>
      </c>
      <c r="AJ655">
        <v>1</v>
      </c>
      <c r="AK655">
        <v>1</v>
      </c>
      <c r="AL655">
        <v>0</v>
      </c>
      <c r="AM655" t="s">
        <v>64</v>
      </c>
      <c r="AN655">
        <v>0</v>
      </c>
      <c r="AO655">
        <v>0</v>
      </c>
      <c r="AP655">
        <v>0</v>
      </c>
      <c r="AQ655">
        <v>17</v>
      </c>
      <c r="AR655">
        <v>1454.15</v>
      </c>
      <c r="AS655">
        <v>0</v>
      </c>
      <c r="AT655">
        <v>205.02</v>
      </c>
      <c r="AU655">
        <v>0</v>
      </c>
      <c r="AV655">
        <v>1659.17</v>
      </c>
      <c r="AW655">
        <v>0</v>
      </c>
      <c r="AX655">
        <v>1</v>
      </c>
      <c r="AY655">
        <v>94539</v>
      </c>
      <c r="AZ655">
        <v>1</v>
      </c>
    </row>
    <row r="656" spans="1:52">
      <c r="A656">
        <v>29</v>
      </c>
      <c r="B656">
        <v>0</v>
      </c>
      <c r="C656">
        <v>9.43</v>
      </c>
      <c r="D656" t="s">
        <v>52</v>
      </c>
      <c r="E656" t="s">
        <v>52</v>
      </c>
      <c r="F656">
        <v>42</v>
      </c>
      <c r="G656" t="s">
        <v>1731</v>
      </c>
      <c r="H656">
        <v>2600</v>
      </c>
      <c r="I656" t="s">
        <v>54</v>
      </c>
      <c r="J656" t="s">
        <v>55</v>
      </c>
      <c r="K656" t="s">
        <v>1732</v>
      </c>
      <c r="L656" t="s">
        <v>57</v>
      </c>
      <c r="M656">
        <v>0</v>
      </c>
      <c r="N656">
        <v>0</v>
      </c>
      <c r="O656" t="s">
        <v>68</v>
      </c>
      <c r="P656">
        <v>0</v>
      </c>
      <c r="Q656" t="s">
        <v>72</v>
      </c>
      <c r="R656" t="s">
        <v>1733</v>
      </c>
      <c r="S656">
        <v>33.674582999999998</v>
      </c>
      <c r="T656">
        <v>-114.71612</v>
      </c>
      <c r="U656">
        <v>0</v>
      </c>
      <c r="V656">
        <v>19.45</v>
      </c>
      <c r="W656">
        <v>0</v>
      </c>
      <c r="X656">
        <v>0</v>
      </c>
      <c r="Y656">
        <v>0</v>
      </c>
      <c r="Z656" t="s">
        <v>61</v>
      </c>
      <c r="AA656">
        <v>0</v>
      </c>
      <c r="AB656">
        <v>0</v>
      </c>
      <c r="AC656">
        <v>0</v>
      </c>
      <c r="AD656">
        <v>0</v>
      </c>
      <c r="AE656" t="s">
        <v>79</v>
      </c>
      <c r="AF656">
        <v>1</v>
      </c>
      <c r="AG656">
        <v>24659</v>
      </c>
      <c r="AH656">
        <v>0</v>
      </c>
      <c r="AI656" t="s">
        <v>63</v>
      </c>
      <c r="AJ656">
        <v>0</v>
      </c>
      <c r="AK656">
        <v>5</v>
      </c>
      <c r="AL656">
        <v>0</v>
      </c>
      <c r="AM656" t="s">
        <v>64</v>
      </c>
      <c r="AN656">
        <v>0</v>
      </c>
      <c r="AO656">
        <v>0</v>
      </c>
      <c r="AP656">
        <v>0</v>
      </c>
      <c r="AQ656">
        <v>7</v>
      </c>
      <c r="AR656">
        <v>165.35</v>
      </c>
      <c r="AS656">
        <v>0</v>
      </c>
      <c r="AT656">
        <v>66.010000000000005</v>
      </c>
      <c r="AU656">
        <v>0</v>
      </c>
      <c r="AV656">
        <v>231.36</v>
      </c>
      <c r="AW656">
        <v>1</v>
      </c>
      <c r="AX656">
        <v>0</v>
      </c>
      <c r="AY656">
        <v>92225</v>
      </c>
      <c r="AZ656">
        <v>0</v>
      </c>
    </row>
    <row r="657" spans="1:52">
      <c r="A657">
        <v>36</v>
      </c>
      <c r="B657">
        <v>17</v>
      </c>
      <c r="C657">
        <v>26.67</v>
      </c>
      <c r="D657" t="s">
        <v>52</v>
      </c>
      <c r="E657" t="s">
        <v>52</v>
      </c>
      <c r="F657">
        <v>65</v>
      </c>
      <c r="G657" t="s">
        <v>1734</v>
      </c>
      <c r="H657">
        <v>5414</v>
      </c>
      <c r="I657" t="s">
        <v>54</v>
      </c>
      <c r="J657" t="s">
        <v>55</v>
      </c>
      <c r="K657" t="s">
        <v>1735</v>
      </c>
      <c r="L657" t="s">
        <v>57</v>
      </c>
      <c r="M657">
        <v>1</v>
      </c>
      <c r="N657">
        <v>1</v>
      </c>
      <c r="O657" t="s">
        <v>68</v>
      </c>
      <c r="P657">
        <v>1</v>
      </c>
      <c r="Q657" t="s">
        <v>59</v>
      </c>
      <c r="R657" t="s">
        <v>1736</v>
      </c>
      <c r="S657">
        <v>32.695681</v>
      </c>
      <c r="T657">
        <v>-116.79838599999999</v>
      </c>
      <c r="U657">
        <v>0</v>
      </c>
      <c r="V657">
        <v>114.6</v>
      </c>
      <c r="W657">
        <v>1</v>
      </c>
      <c r="X657">
        <v>2</v>
      </c>
      <c r="Y657">
        <v>0</v>
      </c>
      <c r="Z657" t="s">
        <v>105</v>
      </c>
      <c r="AA657">
        <v>1</v>
      </c>
      <c r="AB657">
        <v>1</v>
      </c>
      <c r="AC657">
        <v>1</v>
      </c>
      <c r="AD657">
        <v>0</v>
      </c>
      <c r="AE657" t="s">
        <v>62</v>
      </c>
      <c r="AF657">
        <v>1</v>
      </c>
      <c r="AG657">
        <v>8759</v>
      </c>
      <c r="AH657">
        <v>1</v>
      </c>
      <c r="AI657" t="s">
        <v>63</v>
      </c>
      <c r="AJ657">
        <v>0</v>
      </c>
      <c r="AK657">
        <v>4</v>
      </c>
      <c r="AL657">
        <v>0</v>
      </c>
      <c r="AM657" t="s">
        <v>64</v>
      </c>
      <c r="AN657">
        <v>1</v>
      </c>
      <c r="AO657">
        <v>1</v>
      </c>
      <c r="AP657">
        <v>1</v>
      </c>
      <c r="AQ657">
        <v>70</v>
      </c>
      <c r="AR657">
        <v>7882.5</v>
      </c>
      <c r="AS657">
        <v>0</v>
      </c>
      <c r="AT657">
        <v>1866.9</v>
      </c>
      <c r="AU657">
        <v>0</v>
      </c>
      <c r="AV657">
        <v>9749.4</v>
      </c>
      <c r="AW657">
        <v>0</v>
      </c>
      <c r="AX657">
        <v>1</v>
      </c>
      <c r="AY657">
        <v>91935</v>
      </c>
      <c r="AZ657">
        <v>0</v>
      </c>
    </row>
    <row r="658" spans="1:52">
      <c r="A658">
        <v>59</v>
      </c>
      <c r="B658">
        <v>6</v>
      </c>
      <c r="C658">
        <v>0</v>
      </c>
      <c r="D658" t="s">
        <v>52</v>
      </c>
      <c r="E658" t="s">
        <v>52</v>
      </c>
      <c r="F658">
        <v>76</v>
      </c>
      <c r="G658" t="s">
        <v>82</v>
      </c>
      <c r="H658">
        <v>6302</v>
      </c>
      <c r="I658" t="s">
        <v>54</v>
      </c>
      <c r="J658" t="s">
        <v>55</v>
      </c>
      <c r="K658" t="s">
        <v>1737</v>
      </c>
      <c r="L658" t="s">
        <v>57</v>
      </c>
      <c r="M658">
        <v>0</v>
      </c>
      <c r="N658">
        <v>1</v>
      </c>
      <c r="O658" t="s">
        <v>58</v>
      </c>
      <c r="P658">
        <v>1</v>
      </c>
      <c r="Q658" t="s">
        <v>85</v>
      </c>
      <c r="R658" t="s">
        <v>1738</v>
      </c>
      <c r="S658">
        <v>37.339533000000003</v>
      </c>
      <c r="T658">
        <v>-121.777179</v>
      </c>
      <c r="U658">
        <v>1</v>
      </c>
      <c r="V658">
        <v>47.05</v>
      </c>
      <c r="W658">
        <v>0</v>
      </c>
      <c r="X658">
        <v>0</v>
      </c>
      <c r="Y658">
        <v>4</v>
      </c>
      <c r="Z658" t="s">
        <v>61</v>
      </c>
      <c r="AA658">
        <v>0</v>
      </c>
      <c r="AB658">
        <v>0</v>
      </c>
      <c r="AC658">
        <v>1</v>
      </c>
      <c r="AD658">
        <v>1</v>
      </c>
      <c r="AE658" t="s">
        <v>62</v>
      </c>
      <c r="AF658">
        <v>0</v>
      </c>
      <c r="AG658">
        <v>44103</v>
      </c>
      <c r="AH658">
        <v>1</v>
      </c>
      <c r="AI658" t="s">
        <v>63</v>
      </c>
      <c r="AJ658">
        <v>1</v>
      </c>
      <c r="AK658">
        <v>4</v>
      </c>
      <c r="AL658">
        <v>0</v>
      </c>
      <c r="AM658" t="s">
        <v>64</v>
      </c>
      <c r="AN658">
        <v>1</v>
      </c>
      <c r="AO658">
        <v>1</v>
      </c>
      <c r="AP658">
        <v>0</v>
      </c>
      <c r="AQ658">
        <v>71</v>
      </c>
      <c r="AR658">
        <v>3263.6</v>
      </c>
      <c r="AS658">
        <v>0</v>
      </c>
      <c r="AT658">
        <v>0</v>
      </c>
      <c r="AU658">
        <v>0</v>
      </c>
      <c r="AV658">
        <v>3263.6</v>
      </c>
      <c r="AW658">
        <v>0</v>
      </c>
      <c r="AX658">
        <v>1</v>
      </c>
      <c r="AY658">
        <v>95148</v>
      </c>
      <c r="AZ658">
        <v>0</v>
      </c>
    </row>
    <row r="659" spans="1:52">
      <c r="A659">
        <v>33</v>
      </c>
      <c r="B659">
        <v>26</v>
      </c>
      <c r="C659">
        <v>25.11</v>
      </c>
      <c r="D659" t="s">
        <v>138</v>
      </c>
      <c r="E659" t="s">
        <v>200</v>
      </c>
      <c r="F659">
        <v>91</v>
      </c>
      <c r="G659" t="s">
        <v>414</v>
      </c>
      <c r="H659">
        <v>3819</v>
      </c>
      <c r="I659" t="s">
        <v>66</v>
      </c>
      <c r="J659" t="s">
        <v>55</v>
      </c>
      <c r="K659" t="s">
        <v>1739</v>
      </c>
      <c r="L659" t="s">
        <v>84</v>
      </c>
      <c r="M659">
        <v>0</v>
      </c>
      <c r="N659">
        <v>0</v>
      </c>
      <c r="O659" t="s">
        <v>68</v>
      </c>
      <c r="P659">
        <v>1</v>
      </c>
      <c r="Q659" t="s">
        <v>59</v>
      </c>
      <c r="R659" t="s">
        <v>1740</v>
      </c>
      <c r="S659">
        <v>36.793601000000002</v>
      </c>
      <c r="T659">
        <v>-119.76113100000001</v>
      </c>
      <c r="U659">
        <v>1</v>
      </c>
      <c r="V659">
        <v>81.3</v>
      </c>
      <c r="W659">
        <v>1</v>
      </c>
      <c r="X659">
        <v>0</v>
      </c>
      <c r="Y659">
        <v>0</v>
      </c>
      <c r="Z659" t="s">
        <v>93</v>
      </c>
      <c r="AA659">
        <v>1</v>
      </c>
      <c r="AB659">
        <v>0</v>
      </c>
      <c r="AC659">
        <v>1</v>
      </c>
      <c r="AD659">
        <v>1</v>
      </c>
      <c r="AE659" t="s">
        <v>62</v>
      </c>
      <c r="AF659">
        <v>1</v>
      </c>
      <c r="AG659">
        <v>39148</v>
      </c>
      <c r="AH659">
        <v>0</v>
      </c>
      <c r="AI659" t="s">
        <v>63</v>
      </c>
      <c r="AJ659">
        <v>0</v>
      </c>
      <c r="AK659">
        <v>2</v>
      </c>
      <c r="AL659">
        <v>0</v>
      </c>
      <c r="AM659" t="s">
        <v>64</v>
      </c>
      <c r="AN659">
        <v>0</v>
      </c>
      <c r="AO659">
        <v>0</v>
      </c>
      <c r="AP659">
        <v>0</v>
      </c>
      <c r="AQ659">
        <v>5</v>
      </c>
      <c r="AR659">
        <v>416.3</v>
      </c>
      <c r="AS659">
        <v>0</v>
      </c>
      <c r="AT659">
        <v>125.55</v>
      </c>
      <c r="AU659">
        <v>0</v>
      </c>
      <c r="AV659">
        <v>541.85</v>
      </c>
      <c r="AW659">
        <v>0</v>
      </c>
      <c r="AX659">
        <v>1</v>
      </c>
      <c r="AY659">
        <v>93726</v>
      </c>
      <c r="AZ659">
        <v>1</v>
      </c>
    </row>
    <row r="660" spans="1:52">
      <c r="A660">
        <v>45</v>
      </c>
      <c r="B660">
        <v>22</v>
      </c>
      <c r="C660">
        <v>7.7</v>
      </c>
      <c r="D660" t="s">
        <v>52</v>
      </c>
      <c r="E660" t="s">
        <v>52</v>
      </c>
      <c r="F660">
        <v>39</v>
      </c>
      <c r="G660" t="s">
        <v>241</v>
      </c>
      <c r="H660">
        <v>4917</v>
      </c>
      <c r="I660" t="s">
        <v>66</v>
      </c>
      <c r="J660" t="s">
        <v>55</v>
      </c>
      <c r="K660" t="s">
        <v>1741</v>
      </c>
      <c r="L660" t="s">
        <v>108</v>
      </c>
      <c r="M660">
        <v>0</v>
      </c>
      <c r="N660">
        <v>0</v>
      </c>
      <c r="O660" t="s">
        <v>58</v>
      </c>
      <c r="P660">
        <v>1</v>
      </c>
      <c r="Q660" t="s">
        <v>59</v>
      </c>
      <c r="R660" t="s">
        <v>243</v>
      </c>
      <c r="S660">
        <v>39.884394999999998</v>
      </c>
      <c r="T660">
        <v>-122.587513</v>
      </c>
      <c r="U660">
        <v>1</v>
      </c>
      <c r="V660">
        <v>70.349999999999994</v>
      </c>
      <c r="W660">
        <v>0</v>
      </c>
      <c r="X660">
        <v>0</v>
      </c>
      <c r="Y660">
        <v>1</v>
      </c>
      <c r="Z660" t="s">
        <v>93</v>
      </c>
      <c r="AA660">
        <v>0</v>
      </c>
      <c r="AB660">
        <v>0</v>
      </c>
      <c r="AC660">
        <v>1</v>
      </c>
      <c r="AD660">
        <v>1</v>
      </c>
      <c r="AE660" t="s">
        <v>62</v>
      </c>
      <c r="AF660">
        <v>1</v>
      </c>
      <c r="AG660">
        <v>263</v>
      </c>
      <c r="AH660">
        <v>0</v>
      </c>
      <c r="AI660" t="s">
        <v>63</v>
      </c>
      <c r="AJ660">
        <v>1</v>
      </c>
      <c r="AK660">
        <v>3</v>
      </c>
      <c r="AL660">
        <v>0</v>
      </c>
      <c r="AM660" t="s">
        <v>64</v>
      </c>
      <c r="AN660">
        <v>0</v>
      </c>
      <c r="AO660">
        <v>0</v>
      </c>
      <c r="AP660">
        <v>0</v>
      </c>
      <c r="AQ660">
        <v>2</v>
      </c>
      <c r="AR660">
        <v>120.25</v>
      </c>
      <c r="AS660">
        <v>20</v>
      </c>
      <c r="AT660">
        <v>15.4</v>
      </c>
      <c r="AU660">
        <v>0</v>
      </c>
      <c r="AV660">
        <v>155.65</v>
      </c>
      <c r="AW660">
        <v>0</v>
      </c>
      <c r="AX660">
        <v>0</v>
      </c>
      <c r="AY660">
        <v>96074</v>
      </c>
      <c r="AZ660">
        <v>0</v>
      </c>
    </row>
    <row r="661" spans="1:52">
      <c r="A661">
        <v>53</v>
      </c>
      <c r="B661">
        <v>0</v>
      </c>
      <c r="C661">
        <v>32.54</v>
      </c>
      <c r="D661" t="s">
        <v>52</v>
      </c>
      <c r="E661" t="s">
        <v>52</v>
      </c>
      <c r="F661">
        <v>57</v>
      </c>
      <c r="G661" t="s">
        <v>579</v>
      </c>
      <c r="H661">
        <v>3965</v>
      </c>
      <c r="I661" t="s">
        <v>66</v>
      </c>
      <c r="J661" t="s">
        <v>55</v>
      </c>
      <c r="K661" t="s">
        <v>1742</v>
      </c>
      <c r="L661" t="s">
        <v>57</v>
      </c>
      <c r="M661">
        <v>1</v>
      </c>
      <c r="N661">
        <v>0</v>
      </c>
      <c r="O661" t="s">
        <v>68</v>
      </c>
      <c r="P661">
        <v>0</v>
      </c>
      <c r="Q661" t="s">
        <v>72</v>
      </c>
      <c r="R661" t="s">
        <v>1743</v>
      </c>
      <c r="S661">
        <v>37.393554000000002</v>
      </c>
      <c r="T661">
        <v>-121.965114</v>
      </c>
      <c r="U661">
        <v>0</v>
      </c>
      <c r="V661">
        <v>24.8</v>
      </c>
      <c r="W661">
        <v>1</v>
      </c>
      <c r="X661">
        <v>3</v>
      </c>
      <c r="Y661">
        <v>0</v>
      </c>
      <c r="Z661" t="s">
        <v>61</v>
      </c>
      <c r="AA661">
        <v>0</v>
      </c>
      <c r="AB661">
        <v>0</v>
      </c>
      <c r="AC661">
        <v>1</v>
      </c>
      <c r="AD661">
        <v>0</v>
      </c>
      <c r="AE661" t="s">
        <v>62</v>
      </c>
      <c r="AF661">
        <v>1</v>
      </c>
      <c r="AG661">
        <v>13031</v>
      </c>
      <c r="AH661">
        <v>0</v>
      </c>
      <c r="AI661" t="s">
        <v>63</v>
      </c>
      <c r="AJ661">
        <v>0</v>
      </c>
      <c r="AK661">
        <v>3</v>
      </c>
      <c r="AL661">
        <v>0</v>
      </c>
      <c r="AM661" t="s">
        <v>64</v>
      </c>
      <c r="AN661">
        <v>0</v>
      </c>
      <c r="AO661">
        <v>0</v>
      </c>
      <c r="AP661">
        <v>0</v>
      </c>
      <c r="AQ661">
        <v>15</v>
      </c>
      <c r="AR661">
        <v>324.14999999999998</v>
      </c>
      <c r="AS661">
        <v>0</v>
      </c>
      <c r="AT661">
        <v>488.1</v>
      </c>
      <c r="AU661">
        <v>12.8</v>
      </c>
      <c r="AV661">
        <v>799.45</v>
      </c>
      <c r="AW661">
        <v>0</v>
      </c>
      <c r="AX661">
        <v>0</v>
      </c>
      <c r="AY661">
        <v>95054</v>
      </c>
      <c r="AZ661">
        <v>0</v>
      </c>
    </row>
    <row r="662" spans="1:52">
      <c r="A662">
        <v>19</v>
      </c>
      <c r="B662">
        <v>0</v>
      </c>
      <c r="C662">
        <v>1.1399999999999999</v>
      </c>
      <c r="D662" t="s">
        <v>52</v>
      </c>
      <c r="E662" t="s">
        <v>52</v>
      </c>
      <c r="F662">
        <v>26</v>
      </c>
      <c r="G662" t="s">
        <v>1744</v>
      </c>
      <c r="H662">
        <v>4634</v>
      </c>
      <c r="I662" t="s">
        <v>54</v>
      </c>
      <c r="J662" t="s">
        <v>55</v>
      </c>
      <c r="K662" t="s">
        <v>1745</v>
      </c>
      <c r="L662" t="s">
        <v>57</v>
      </c>
      <c r="M662">
        <v>1</v>
      </c>
      <c r="N662">
        <v>0</v>
      </c>
      <c r="O662" t="s">
        <v>68</v>
      </c>
      <c r="P662">
        <v>0</v>
      </c>
      <c r="Q662" t="s">
        <v>72</v>
      </c>
      <c r="R662" t="s">
        <v>1746</v>
      </c>
      <c r="S662">
        <v>34.172071000000003</v>
      </c>
      <c r="T662">
        <v>-118.946262</v>
      </c>
      <c r="U662">
        <v>1</v>
      </c>
      <c r="V662">
        <v>24.1</v>
      </c>
      <c r="W662">
        <v>1</v>
      </c>
      <c r="X662">
        <v>3</v>
      </c>
      <c r="Y662">
        <v>1</v>
      </c>
      <c r="Z662" t="s">
        <v>258</v>
      </c>
      <c r="AA662">
        <v>0</v>
      </c>
      <c r="AB662">
        <v>0</v>
      </c>
      <c r="AC662">
        <v>1</v>
      </c>
      <c r="AD662">
        <v>1</v>
      </c>
      <c r="AE662" t="s">
        <v>62</v>
      </c>
      <c r="AF662">
        <v>1</v>
      </c>
      <c r="AG662">
        <v>37779</v>
      </c>
      <c r="AH662">
        <v>0</v>
      </c>
      <c r="AI662" t="s">
        <v>63</v>
      </c>
      <c r="AJ662">
        <v>1</v>
      </c>
      <c r="AK662">
        <v>3</v>
      </c>
      <c r="AL662">
        <v>0</v>
      </c>
      <c r="AM662" t="s">
        <v>64</v>
      </c>
      <c r="AN662">
        <v>0</v>
      </c>
      <c r="AO662">
        <v>0</v>
      </c>
      <c r="AP662">
        <v>0</v>
      </c>
      <c r="AQ662">
        <v>24</v>
      </c>
      <c r="AR662">
        <v>587.4</v>
      </c>
      <c r="AS662">
        <v>0</v>
      </c>
      <c r="AT662">
        <v>27.36</v>
      </c>
      <c r="AU662">
        <v>0</v>
      </c>
      <c r="AV662">
        <v>614.76</v>
      </c>
      <c r="AW662">
        <v>1</v>
      </c>
      <c r="AX662">
        <v>0</v>
      </c>
      <c r="AY662">
        <v>91320</v>
      </c>
      <c r="AZ662">
        <v>0</v>
      </c>
    </row>
    <row r="663" spans="1:52">
      <c r="A663">
        <v>23</v>
      </c>
      <c r="B663">
        <v>59</v>
      </c>
      <c r="C663">
        <v>0</v>
      </c>
      <c r="D663" t="s">
        <v>80</v>
      </c>
      <c r="E663" t="s">
        <v>790</v>
      </c>
      <c r="F663">
        <v>66</v>
      </c>
      <c r="G663" t="s">
        <v>1482</v>
      </c>
      <c r="H663">
        <v>4917</v>
      </c>
      <c r="I663" t="s">
        <v>66</v>
      </c>
      <c r="J663" t="s">
        <v>55</v>
      </c>
      <c r="K663" t="s">
        <v>1747</v>
      </c>
      <c r="L663" t="s">
        <v>84</v>
      </c>
      <c r="M663">
        <v>0</v>
      </c>
      <c r="N663">
        <v>0</v>
      </c>
      <c r="O663" t="s">
        <v>68</v>
      </c>
      <c r="P663">
        <v>1</v>
      </c>
      <c r="Q663" t="s">
        <v>77</v>
      </c>
      <c r="R663" t="s">
        <v>1484</v>
      </c>
      <c r="S663">
        <v>36.819628000000002</v>
      </c>
      <c r="T663">
        <v>-119.440414</v>
      </c>
      <c r="U663">
        <v>0</v>
      </c>
      <c r="V663">
        <v>39.299999999999997</v>
      </c>
      <c r="W663">
        <v>0</v>
      </c>
      <c r="X663">
        <v>0</v>
      </c>
      <c r="Y663">
        <v>0</v>
      </c>
      <c r="Z663" t="s">
        <v>87</v>
      </c>
      <c r="AA663">
        <v>1</v>
      </c>
      <c r="AB663">
        <v>0</v>
      </c>
      <c r="AC663">
        <v>1</v>
      </c>
      <c r="AD663">
        <v>0</v>
      </c>
      <c r="AE663" t="s">
        <v>62</v>
      </c>
      <c r="AF663">
        <v>0</v>
      </c>
      <c r="AG663">
        <v>28991</v>
      </c>
      <c r="AH663">
        <v>0</v>
      </c>
      <c r="AI663" t="s">
        <v>63</v>
      </c>
      <c r="AJ663">
        <v>0</v>
      </c>
      <c r="AK663">
        <v>1</v>
      </c>
      <c r="AL663">
        <v>0</v>
      </c>
      <c r="AM663" t="s">
        <v>64</v>
      </c>
      <c r="AN663">
        <v>0</v>
      </c>
      <c r="AO663">
        <v>1</v>
      </c>
      <c r="AP663">
        <v>1</v>
      </c>
      <c r="AQ663">
        <v>57</v>
      </c>
      <c r="AR663">
        <v>2111.4499999999998</v>
      </c>
      <c r="AS663">
        <v>80</v>
      </c>
      <c r="AT663">
        <v>0</v>
      </c>
      <c r="AU663">
        <v>0</v>
      </c>
      <c r="AV663">
        <v>2191.4499999999998</v>
      </c>
      <c r="AW663">
        <v>1</v>
      </c>
      <c r="AX663">
        <v>0</v>
      </c>
      <c r="AY663">
        <v>93657</v>
      </c>
      <c r="AZ663">
        <v>1</v>
      </c>
    </row>
    <row r="664" spans="1:52">
      <c r="A664">
        <v>24</v>
      </c>
      <c r="B664">
        <v>0</v>
      </c>
      <c r="C664">
        <v>11.35</v>
      </c>
      <c r="D664" t="s">
        <v>97</v>
      </c>
      <c r="E664" t="s">
        <v>98</v>
      </c>
      <c r="F664">
        <v>91</v>
      </c>
      <c r="G664" t="s">
        <v>1748</v>
      </c>
      <c r="H664">
        <v>4785</v>
      </c>
      <c r="I664" t="s">
        <v>66</v>
      </c>
      <c r="J664" t="s">
        <v>55</v>
      </c>
      <c r="K664" t="s">
        <v>1749</v>
      </c>
      <c r="L664" t="s">
        <v>84</v>
      </c>
      <c r="M664">
        <v>0</v>
      </c>
      <c r="N664">
        <v>0</v>
      </c>
      <c r="O664" t="s">
        <v>58</v>
      </c>
      <c r="P664">
        <v>0</v>
      </c>
      <c r="Q664" t="s">
        <v>72</v>
      </c>
      <c r="R664" t="s">
        <v>1750</v>
      </c>
      <c r="S664">
        <v>33.998471000000002</v>
      </c>
      <c r="T664">
        <v>-117.973758</v>
      </c>
      <c r="U664">
        <v>1</v>
      </c>
      <c r="V664">
        <v>20.149999999999999</v>
      </c>
      <c r="W664">
        <v>0</v>
      </c>
      <c r="X664">
        <v>0</v>
      </c>
      <c r="Y664">
        <v>1</v>
      </c>
      <c r="Z664" t="s">
        <v>61</v>
      </c>
      <c r="AA664">
        <v>0</v>
      </c>
      <c r="AB664">
        <v>0</v>
      </c>
      <c r="AC664">
        <v>0</v>
      </c>
      <c r="AD664">
        <v>1</v>
      </c>
      <c r="AE664" t="s">
        <v>62</v>
      </c>
      <c r="AF664">
        <v>1</v>
      </c>
      <c r="AG664">
        <v>53686</v>
      </c>
      <c r="AH664">
        <v>0</v>
      </c>
      <c r="AI664" t="s">
        <v>63</v>
      </c>
      <c r="AJ664">
        <v>1</v>
      </c>
      <c r="AK664">
        <v>3</v>
      </c>
      <c r="AL664">
        <v>0</v>
      </c>
      <c r="AM664" t="s">
        <v>64</v>
      </c>
      <c r="AN664">
        <v>0</v>
      </c>
      <c r="AO664">
        <v>0</v>
      </c>
      <c r="AP664">
        <v>0</v>
      </c>
      <c r="AQ664">
        <v>8</v>
      </c>
      <c r="AR664">
        <v>156.25</v>
      </c>
      <c r="AS664">
        <v>0</v>
      </c>
      <c r="AT664">
        <v>90.8</v>
      </c>
      <c r="AU664">
        <v>0</v>
      </c>
      <c r="AV664">
        <v>247.05</v>
      </c>
      <c r="AW664">
        <v>1</v>
      </c>
      <c r="AX664">
        <v>0</v>
      </c>
      <c r="AY664">
        <v>91745</v>
      </c>
      <c r="AZ664">
        <v>1</v>
      </c>
    </row>
    <row r="665" spans="1:52">
      <c r="A665">
        <v>26</v>
      </c>
      <c r="B665">
        <v>73</v>
      </c>
      <c r="C665">
        <v>1.94</v>
      </c>
      <c r="D665" t="s">
        <v>52</v>
      </c>
      <c r="E665" t="s">
        <v>52</v>
      </c>
      <c r="F665">
        <v>64</v>
      </c>
      <c r="G665" t="s">
        <v>1751</v>
      </c>
      <c r="H665">
        <v>6041</v>
      </c>
      <c r="I665" t="s">
        <v>75</v>
      </c>
      <c r="J665" t="s">
        <v>55</v>
      </c>
      <c r="K665" t="s">
        <v>1752</v>
      </c>
      <c r="L665" t="s">
        <v>57</v>
      </c>
      <c r="M665">
        <v>0</v>
      </c>
      <c r="N665">
        <v>1</v>
      </c>
      <c r="O665" t="s">
        <v>58</v>
      </c>
      <c r="P665">
        <v>1</v>
      </c>
      <c r="Q665" t="s">
        <v>77</v>
      </c>
      <c r="R665" t="s">
        <v>1753</v>
      </c>
      <c r="S665">
        <v>40.89866</v>
      </c>
      <c r="T665">
        <v>-123.539754</v>
      </c>
      <c r="U665">
        <v>0</v>
      </c>
      <c r="V665">
        <v>79.849999999999994</v>
      </c>
      <c r="W665">
        <v>1</v>
      </c>
      <c r="X665">
        <v>0</v>
      </c>
      <c r="Y665">
        <v>0</v>
      </c>
      <c r="Z665" t="s">
        <v>87</v>
      </c>
      <c r="AA665">
        <v>1</v>
      </c>
      <c r="AB665">
        <v>1</v>
      </c>
      <c r="AC665">
        <v>0</v>
      </c>
      <c r="AD665">
        <v>0</v>
      </c>
      <c r="AE665" t="s">
        <v>79</v>
      </c>
      <c r="AF665">
        <v>1</v>
      </c>
      <c r="AG665">
        <v>660</v>
      </c>
      <c r="AH665">
        <v>1</v>
      </c>
      <c r="AI665" t="s">
        <v>63</v>
      </c>
      <c r="AJ665">
        <v>0</v>
      </c>
      <c r="AK665">
        <v>3</v>
      </c>
      <c r="AL665">
        <v>0</v>
      </c>
      <c r="AM665" t="s">
        <v>64</v>
      </c>
      <c r="AN665">
        <v>1</v>
      </c>
      <c r="AO665">
        <v>1</v>
      </c>
      <c r="AP665">
        <v>0</v>
      </c>
      <c r="AQ665">
        <v>59</v>
      </c>
      <c r="AR665">
        <v>4786.1000000000004</v>
      </c>
      <c r="AS665">
        <v>0</v>
      </c>
      <c r="AT665">
        <v>114.46</v>
      </c>
      <c r="AU665">
        <v>0</v>
      </c>
      <c r="AV665">
        <v>4900.5600000000004</v>
      </c>
      <c r="AW665">
        <v>1</v>
      </c>
      <c r="AX665">
        <v>1</v>
      </c>
      <c r="AY665">
        <v>95563</v>
      </c>
      <c r="AZ665">
        <v>0</v>
      </c>
    </row>
    <row r="666" spans="1:52">
      <c r="A666">
        <v>33</v>
      </c>
      <c r="B666">
        <v>53</v>
      </c>
      <c r="C666">
        <v>41.14</v>
      </c>
      <c r="D666" t="s">
        <v>52</v>
      </c>
      <c r="E666" t="s">
        <v>52</v>
      </c>
      <c r="F666">
        <v>49</v>
      </c>
      <c r="G666" t="s">
        <v>1754</v>
      </c>
      <c r="H666">
        <v>5475</v>
      </c>
      <c r="I666" t="s">
        <v>54</v>
      </c>
      <c r="J666" t="s">
        <v>55</v>
      </c>
      <c r="K666" t="s">
        <v>1755</v>
      </c>
      <c r="L666" t="s">
        <v>57</v>
      </c>
      <c r="M666">
        <v>1</v>
      </c>
      <c r="N666">
        <v>1</v>
      </c>
      <c r="O666" t="s">
        <v>58</v>
      </c>
      <c r="P666">
        <v>1</v>
      </c>
      <c r="Q666" t="s">
        <v>59</v>
      </c>
      <c r="R666" t="s">
        <v>1756</v>
      </c>
      <c r="S666">
        <v>38.787446000000003</v>
      </c>
      <c r="T666">
        <v>-122.58674999999999</v>
      </c>
      <c r="U666">
        <v>1</v>
      </c>
      <c r="V666">
        <v>118.75</v>
      </c>
      <c r="W666">
        <v>1</v>
      </c>
      <c r="X666">
        <v>3</v>
      </c>
      <c r="Y666">
        <v>1</v>
      </c>
      <c r="Z666" t="s">
        <v>61</v>
      </c>
      <c r="AA666">
        <v>1</v>
      </c>
      <c r="AB666">
        <v>1</v>
      </c>
      <c r="AC666">
        <v>1</v>
      </c>
      <c r="AD666">
        <v>1</v>
      </c>
      <c r="AE666" t="s">
        <v>62</v>
      </c>
      <c r="AF666">
        <v>1</v>
      </c>
      <c r="AG666">
        <v>7789</v>
      </c>
      <c r="AH666">
        <v>1</v>
      </c>
      <c r="AI666" t="s">
        <v>63</v>
      </c>
      <c r="AJ666">
        <v>1</v>
      </c>
      <c r="AK666">
        <v>4</v>
      </c>
      <c r="AL666">
        <v>0</v>
      </c>
      <c r="AM666" t="s">
        <v>64</v>
      </c>
      <c r="AN666">
        <v>1</v>
      </c>
      <c r="AO666">
        <v>1</v>
      </c>
      <c r="AP666">
        <v>1</v>
      </c>
      <c r="AQ666">
        <v>72</v>
      </c>
      <c r="AR666">
        <v>8672.4500000000007</v>
      </c>
      <c r="AS666">
        <v>0</v>
      </c>
      <c r="AT666">
        <v>2962.08</v>
      </c>
      <c r="AU666">
        <v>0</v>
      </c>
      <c r="AV666">
        <v>11634.53</v>
      </c>
      <c r="AW666">
        <v>0</v>
      </c>
      <c r="AX666">
        <v>1</v>
      </c>
      <c r="AY666">
        <v>95461</v>
      </c>
      <c r="AZ666">
        <v>0</v>
      </c>
    </row>
    <row r="667" spans="1:52">
      <c r="A667">
        <v>39</v>
      </c>
      <c r="B667">
        <v>0</v>
      </c>
      <c r="C667">
        <v>22.31</v>
      </c>
      <c r="D667" t="s">
        <v>52</v>
      </c>
      <c r="E667" t="s">
        <v>52</v>
      </c>
      <c r="F667">
        <v>37</v>
      </c>
      <c r="G667" t="s">
        <v>964</v>
      </c>
      <c r="H667">
        <v>3799</v>
      </c>
      <c r="I667" t="s">
        <v>75</v>
      </c>
      <c r="J667" t="s">
        <v>55</v>
      </c>
      <c r="K667" t="s">
        <v>1757</v>
      </c>
      <c r="L667" t="s">
        <v>57</v>
      </c>
      <c r="M667">
        <v>0</v>
      </c>
      <c r="N667">
        <v>0</v>
      </c>
      <c r="O667" t="s">
        <v>68</v>
      </c>
      <c r="P667">
        <v>0</v>
      </c>
      <c r="Q667" t="s">
        <v>72</v>
      </c>
      <c r="R667" t="s">
        <v>966</v>
      </c>
      <c r="S667">
        <v>37.421298999999998</v>
      </c>
      <c r="T667">
        <v>-120.599587</v>
      </c>
      <c r="U667">
        <v>0</v>
      </c>
      <c r="V667">
        <v>19.45</v>
      </c>
      <c r="W667">
        <v>0</v>
      </c>
      <c r="X667">
        <v>0</v>
      </c>
      <c r="Y667">
        <v>0</v>
      </c>
      <c r="Z667" t="s">
        <v>209</v>
      </c>
      <c r="AA667">
        <v>0</v>
      </c>
      <c r="AB667">
        <v>0</v>
      </c>
      <c r="AC667">
        <v>0</v>
      </c>
      <c r="AD667">
        <v>0</v>
      </c>
      <c r="AE667" t="s">
        <v>161</v>
      </c>
      <c r="AF667">
        <v>1</v>
      </c>
      <c r="AG667">
        <v>11463</v>
      </c>
      <c r="AH667">
        <v>0</v>
      </c>
      <c r="AI667" t="s">
        <v>63</v>
      </c>
      <c r="AJ667">
        <v>0</v>
      </c>
      <c r="AK667">
        <v>5</v>
      </c>
      <c r="AL667">
        <v>0</v>
      </c>
      <c r="AM667" t="s">
        <v>64</v>
      </c>
      <c r="AN667">
        <v>0</v>
      </c>
      <c r="AO667">
        <v>0</v>
      </c>
      <c r="AP667">
        <v>0</v>
      </c>
      <c r="AQ667">
        <v>13</v>
      </c>
      <c r="AR667">
        <v>270.2</v>
      </c>
      <c r="AS667">
        <v>0</v>
      </c>
      <c r="AT667">
        <v>290.02999999999997</v>
      </c>
      <c r="AU667">
        <v>0</v>
      </c>
      <c r="AV667">
        <v>560.23</v>
      </c>
      <c r="AW667">
        <v>0</v>
      </c>
      <c r="AX667">
        <v>0</v>
      </c>
      <c r="AY667">
        <v>95388</v>
      </c>
      <c r="AZ667">
        <v>0</v>
      </c>
    </row>
    <row r="668" spans="1:52">
      <c r="A668">
        <v>56</v>
      </c>
      <c r="B668">
        <v>30</v>
      </c>
      <c r="C668">
        <v>38.33</v>
      </c>
      <c r="D668" t="s">
        <v>52</v>
      </c>
      <c r="E668" t="s">
        <v>52</v>
      </c>
      <c r="F668">
        <v>77</v>
      </c>
      <c r="G668" t="s">
        <v>1092</v>
      </c>
      <c r="H668">
        <v>5974</v>
      </c>
      <c r="I668" t="s">
        <v>75</v>
      </c>
      <c r="J668" t="s">
        <v>55</v>
      </c>
      <c r="K668" t="s">
        <v>1758</v>
      </c>
      <c r="L668" t="s">
        <v>57</v>
      </c>
      <c r="M668">
        <v>0</v>
      </c>
      <c r="N668">
        <v>0</v>
      </c>
      <c r="O668" t="s">
        <v>68</v>
      </c>
      <c r="P668">
        <v>1</v>
      </c>
      <c r="Q668" t="s">
        <v>85</v>
      </c>
      <c r="R668" t="s">
        <v>1759</v>
      </c>
      <c r="S668">
        <v>34.015481000000001</v>
      </c>
      <c r="T668">
        <v>-118.49323099999999</v>
      </c>
      <c r="U668">
        <v>0</v>
      </c>
      <c r="V668">
        <v>74.3</v>
      </c>
      <c r="W668">
        <v>0</v>
      </c>
      <c r="X668">
        <v>0</v>
      </c>
      <c r="Y668">
        <v>0</v>
      </c>
      <c r="Z668" t="s">
        <v>87</v>
      </c>
      <c r="AA668">
        <v>1</v>
      </c>
      <c r="AB668">
        <v>1</v>
      </c>
      <c r="AC668">
        <v>1</v>
      </c>
      <c r="AD668">
        <v>0</v>
      </c>
      <c r="AE668" t="s">
        <v>79</v>
      </c>
      <c r="AF668">
        <v>1</v>
      </c>
      <c r="AG668">
        <v>5221</v>
      </c>
      <c r="AH668">
        <v>0</v>
      </c>
      <c r="AI668" t="s">
        <v>63</v>
      </c>
      <c r="AJ668">
        <v>0</v>
      </c>
      <c r="AK668">
        <v>4</v>
      </c>
      <c r="AL668">
        <v>0</v>
      </c>
      <c r="AM668" t="s">
        <v>64</v>
      </c>
      <c r="AN668">
        <v>1</v>
      </c>
      <c r="AO668">
        <v>1</v>
      </c>
      <c r="AP668">
        <v>1</v>
      </c>
      <c r="AQ668">
        <v>62</v>
      </c>
      <c r="AR668">
        <v>4698.05</v>
      </c>
      <c r="AS668">
        <v>0</v>
      </c>
      <c r="AT668">
        <v>2376.46</v>
      </c>
      <c r="AU668">
        <v>0</v>
      </c>
      <c r="AV668">
        <v>7074.51</v>
      </c>
      <c r="AW668">
        <v>0</v>
      </c>
      <c r="AX668">
        <v>1</v>
      </c>
      <c r="AY668">
        <v>90401</v>
      </c>
      <c r="AZ668">
        <v>0</v>
      </c>
    </row>
    <row r="669" spans="1:52">
      <c r="A669">
        <v>21</v>
      </c>
      <c r="B669">
        <v>59</v>
      </c>
      <c r="C669">
        <v>30.67</v>
      </c>
      <c r="D669" t="s">
        <v>52</v>
      </c>
      <c r="E669" t="s">
        <v>52</v>
      </c>
      <c r="F669">
        <v>20</v>
      </c>
      <c r="G669" t="s">
        <v>1760</v>
      </c>
      <c r="H669">
        <v>2425</v>
      </c>
      <c r="I669" t="s">
        <v>66</v>
      </c>
      <c r="J669" t="s">
        <v>55</v>
      </c>
      <c r="K669" t="s">
        <v>1761</v>
      </c>
      <c r="L669" t="s">
        <v>57</v>
      </c>
      <c r="M669">
        <v>1</v>
      </c>
      <c r="N669">
        <v>0</v>
      </c>
      <c r="O669" t="s">
        <v>68</v>
      </c>
      <c r="P669">
        <v>1</v>
      </c>
      <c r="Q669" t="s">
        <v>77</v>
      </c>
      <c r="R669" t="s">
        <v>1762</v>
      </c>
      <c r="S669">
        <v>34.024405000000002</v>
      </c>
      <c r="T669">
        <v>-117.89872200000001</v>
      </c>
      <c r="U669">
        <v>1</v>
      </c>
      <c r="V669">
        <v>59.7</v>
      </c>
      <c r="W669">
        <v>1</v>
      </c>
      <c r="X669">
        <v>1</v>
      </c>
      <c r="Y669">
        <v>6</v>
      </c>
      <c r="Z669" t="s">
        <v>61</v>
      </c>
      <c r="AA669">
        <v>0</v>
      </c>
      <c r="AB669">
        <v>0</v>
      </c>
      <c r="AC669">
        <v>0</v>
      </c>
      <c r="AD669">
        <v>1</v>
      </c>
      <c r="AE669" t="s">
        <v>62</v>
      </c>
      <c r="AF669">
        <v>1</v>
      </c>
      <c r="AG669">
        <v>31622</v>
      </c>
      <c r="AH669">
        <v>0</v>
      </c>
      <c r="AI669" t="s">
        <v>63</v>
      </c>
      <c r="AJ669">
        <v>1</v>
      </c>
      <c r="AK669">
        <v>5</v>
      </c>
      <c r="AL669">
        <v>0</v>
      </c>
      <c r="AM669" t="s">
        <v>64</v>
      </c>
      <c r="AN669">
        <v>1</v>
      </c>
      <c r="AO669">
        <v>1</v>
      </c>
      <c r="AP669">
        <v>0</v>
      </c>
      <c r="AQ669">
        <v>31</v>
      </c>
      <c r="AR669">
        <v>1825.5</v>
      </c>
      <c r="AS669">
        <v>0</v>
      </c>
      <c r="AT669">
        <v>950.77</v>
      </c>
      <c r="AU669">
        <v>0</v>
      </c>
      <c r="AV669">
        <v>2776.27</v>
      </c>
      <c r="AW669">
        <v>1</v>
      </c>
      <c r="AX669">
        <v>1</v>
      </c>
      <c r="AY669">
        <v>91792</v>
      </c>
      <c r="AZ669">
        <v>0</v>
      </c>
    </row>
    <row r="670" spans="1:52">
      <c r="A670">
        <v>22</v>
      </c>
      <c r="B670">
        <v>59</v>
      </c>
      <c r="C670">
        <v>26.83</v>
      </c>
      <c r="D670" t="s">
        <v>52</v>
      </c>
      <c r="E670" t="s">
        <v>52</v>
      </c>
      <c r="F670">
        <v>73</v>
      </c>
      <c r="G670" t="s">
        <v>643</v>
      </c>
      <c r="H670">
        <v>5742</v>
      </c>
      <c r="I670" t="s">
        <v>75</v>
      </c>
      <c r="J670" t="s">
        <v>55</v>
      </c>
      <c r="K670" t="s">
        <v>1763</v>
      </c>
      <c r="L670" t="s">
        <v>57</v>
      </c>
      <c r="M670">
        <v>0</v>
      </c>
      <c r="N670">
        <v>0</v>
      </c>
      <c r="O670" t="s">
        <v>58</v>
      </c>
      <c r="P670">
        <v>1</v>
      </c>
      <c r="Q670" t="s">
        <v>59</v>
      </c>
      <c r="R670" t="s">
        <v>1213</v>
      </c>
      <c r="S670">
        <v>33.721916999999998</v>
      </c>
      <c r="T670">
        <v>-118.043237</v>
      </c>
      <c r="U670">
        <v>0</v>
      </c>
      <c r="V670">
        <v>105.05</v>
      </c>
      <c r="W670">
        <v>1</v>
      </c>
      <c r="X670">
        <v>0</v>
      </c>
      <c r="Y670">
        <v>0</v>
      </c>
      <c r="Z670" t="s">
        <v>61</v>
      </c>
      <c r="AA670">
        <v>1</v>
      </c>
      <c r="AB670">
        <v>0</v>
      </c>
      <c r="AC670">
        <v>1</v>
      </c>
      <c r="AD670">
        <v>0</v>
      </c>
      <c r="AE670" t="s">
        <v>62</v>
      </c>
      <c r="AF670">
        <v>1</v>
      </c>
      <c r="AG670">
        <v>32304</v>
      </c>
      <c r="AH670">
        <v>1</v>
      </c>
      <c r="AI670" t="s">
        <v>63</v>
      </c>
      <c r="AJ670">
        <v>0</v>
      </c>
      <c r="AK670">
        <v>5</v>
      </c>
      <c r="AL670">
        <v>0</v>
      </c>
      <c r="AM670" t="s">
        <v>64</v>
      </c>
      <c r="AN670">
        <v>1</v>
      </c>
      <c r="AO670">
        <v>1</v>
      </c>
      <c r="AP670">
        <v>1</v>
      </c>
      <c r="AQ670">
        <v>65</v>
      </c>
      <c r="AR670">
        <v>6744.25</v>
      </c>
      <c r="AS670">
        <v>0</v>
      </c>
      <c r="AT670">
        <v>1743.95</v>
      </c>
      <c r="AU670">
        <v>0</v>
      </c>
      <c r="AV670">
        <v>8488.2000000000007</v>
      </c>
      <c r="AW670">
        <v>1</v>
      </c>
      <c r="AX670">
        <v>1</v>
      </c>
      <c r="AY670">
        <v>92649</v>
      </c>
      <c r="AZ670">
        <v>0</v>
      </c>
    </row>
    <row r="671" spans="1:52">
      <c r="A671">
        <v>53</v>
      </c>
      <c r="B671">
        <v>0</v>
      </c>
      <c r="C671">
        <v>4.03</v>
      </c>
      <c r="D671" t="s">
        <v>52</v>
      </c>
      <c r="E671" t="s">
        <v>52</v>
      </c>
      <c r="F671">
        <v>32</v>
      </c>
      <c r="G671" t="s">
        <v>1764</v>
      </c>
      <c r="H671">
        <v>5655</v>
      </c>
      <c r="I671" t="s">
        <v>75</v>
      </c>
      <c r="J671" t="s">
        <v>55</v>
      </c>
      <c r="K671" t="s">
        <v>1765</v>
      </c>
      <c r="L671" t="s">
        <v>57</v>
      </c>
      <c r="M671">
        <v>0</v>
      </c>
      <c r="N671">
        <v>0</v>
      </c>
      <c r="O671" t="s">
        <v>58</v>
      </c>
      <c r="P671">
        <v>0</v>
      </c>
      <c r="Q671" t="s">
        <v>72</v>
      </c>
      <c r="R671" t="s">
        <v>1766</v>
      </c>
      <c r="S671">
        <v>34.087558000000001</v>
      </c>
      <c r="T671">
        <v>-117.464096</v>
      </c>
      <c r="U671">
        <v>0</v>
      </c>
      <c r="V671">
        <v>24.7</v>
      </c>
      <c r="W671">
        <v>1</v>
      </c>
      <c r="X671">
        <v>0</v>
      </c>
      <c r="Y671">
        <v>0</v>
      </c>
      <c r="Z671" t="s">
        <v>87</v>
      </c>
      <c r="AA671">
        <v>0</v>
      </c>
      <c r="AB671">
        <v>0</v>
      </c>
      <c r="AC671">
        <v>0</v>
      </c>
      <c r="AD671">
        <v>0</v>
      </c>
      <c r="AE671" t="s">
        <v>161</v>
      </c>
      <c r="AF671">
        <v>1</v>
      </c>
      <c r="AG671">
        <v>82630</v>
      </c>
      <c r="AH671">
        <v>0</v>
      </c>
      <c r="AI671" t="s">
        <v>63</v>
      </c>
      <c r="AJ671">
        <v>0</v>
      </c>
      <c r="AK671">
        <v>5</v>
      </c>
      <c r="AL671">
        <v>0</v>
      </c>
      <c r="AM671" t="s">
        <v>64</v>
      </c>
      <c r="AN671">
        <v>0</v>
      </c>
      <c r="AO671">
        <v>0</v>
      </c>
      <c r="AP671">
        <v>0</v>
      </c>
      <c r="AQ671">
        <v>64</v>
      </c>
      <c r="AR671">
        <v>1642.75</v>
      </c>
      <c r="AS671">
        <v>0</v>
      </c>
      <c r="AT671">
        <v>257.92</v>
      </c>
      <c r="AU671">
        <v>0</v>
      </c>
      <c r="AV671">
        <v>1900.67</v>
      </c>
      <c r="AW671">
        <v>0</v>
      </c>
      <c r="AX671">
        <v>0</v>
      </c>
      <c r="AY671">
        <v>92335</v>
      </c>
      <c r="AZ671">
        <v>0</v>
      </c>
    </row>
    <row r="672" spans="1:52">
      <c r="A672">
        <v>47</v>
      </c>
      <c r="B672">
        <v>0</v>
      </c>
      <c r="C672">
        <v>47.17</v>
      </c>
      <c r="D672" t="s">
        <v>52</v>
      </c>
      <c r="E672" t="s">
        <v>52</v>
      </c>
      <c r="F672">
        <v>65</v>
      </c>
      <c r="G672" t="s">
        <v>1767</v>
      </c>
      <c r="H672">
        <v>5216</v>
      </c>
      <c r="I672" t="s">
        <v>54</v>
      </c>
      <c r="J672" t="s">
        <v>55</v>
      </c>
      <c r="K672" t="s">
        <v>1768</v>
      </c>
      <c r="L672" t="s">
        <v>57</v>
      </c>
      <c r="M672">
        <v>0</v>
      </c>
      <c r="N672">
        <v>0</v>
      </c>
      <c r="O672" t="s">
        <v>68</v>
      </c>
      <c r="P672">
        <v>0</v>
      </c>
      <c r="Q672" t="s">
        <v>72</v>
      </c>
      <c r="R672" t="s">
        <v>1769</v>
      </c>
      <c r="S672">
        <v>38.010092</v>
      </c>
      <c r="T672">
        <v>-122.689442</v>
      </c>
      <c r="U672">
        <v>0</v>
      </c>
      <c r="V672">
        <v>20.2</v>
      </c>
      <c r="W672">
        <v>0</v>
      </c>
      <c r="X672">
        <v>0</v>
      </c>
      <c r="Y672">
        <v>0</v>
      </c>
      <c r="Z672" t="s">
        <v>61</v>
      </c>
      <c r="AA672">
        <v>0</v>
      </c>
      <c r="AB672">
        <v>0</v>
      </c>
      <c r="AC672">
        <v>1</v>
      </c>
      <c r="AD672">
        <v>0</v>
      </c>
      <c r="AE672" t="s">
        <v>62</v>
      </c>
      <c r="AF672">
        <v>1</v>
      </c>
      <c r="AG672">
        <v>1025</v>
      </c>
      <c r="AH672">
        <v>0</v>
      </c>
      <c r="AI672" t="s">
        <v>63</v>
      </c>
      <c r="AJ672">
        <v>0</v>
      </c>
      <c r="AK672">
        <v>4</v>
      </c>
      <c r="AL672">
        <v>0</v>
      </c>
      <c r="AM672" t="s">
        <v>64</v>
      </c>
      <c r="AN672">
        <v>0</v>
      </c>
      <c r="AO672">
        <v>0</v>
      </c>
      <c r="AP672">
        <v>0</v>
      </c>
      <c r="AQ672">
        <v>59</v>
      </c>
      <c r="AR672">
        <v>1192.3</v>
      </c>
      <c r="AS672">
        <v>0</v>
      </c>
      <c r="AT672">
        <v>2783.03</v>
      </c>
      <c r="AU672">
        <v>0</v>
      </c>
      <c r="AV672">
        <v>3975.33</v>
      </c>
      <c r="AW672">
        <v>0</v>
      </c>
      <c r="AX672">
        <v>0</v>
      </c>
      <c r="AY672">
        <v>94933</v>
      </c>
      <c r="AZ672">
        <v>0</v>
      </c>
    </row>
    <row r="673" spans="1:52">
      <c r="A673">
        <v>55</v>
      </c>
      <c r="B673">
        <v>3</v>
      </c>
      <c r="C673">
        <v>33.18</v>
      </c>
      <c r="D673" t="s">
        <v>52</v>
      </c>
      <c r="E673" t="s">
        <v>52</v>
      </c>
      <c r="F673">
        <v>70</v>
      </c>
      <c r="G673" t="s">
        <v>1624</v>
      </c>
      <c r="H673">
        <v>3924</v>
      </c>
      <c r="I673" t="s">
        <v>75</v>
      </c>
      <c r="J673" t="s">
        <v>55</v>
      </c>
      <c r="K673" t="s">
        <v>1770</v>
      </c>
      <c r="L673" t="s">
        <v>57</v>
      </c>
      <c r="M673">
        <v>0</v>
      </c>
      <c r="N673">
        <v>1</v>
      </c>
      <c r="O673" t="s">
        <v>58</v>
      </c>
      <c r="P673">
        <v>1</v>
      </c>
      <c r="Q673" t="s">
        <v>59</v>
      </c>
      <c r="R673" t="s">
        <v>1771</v>
      </c>
      <c r="S673">
        <v>34.063946999999999</v>
      </c>
      <c r="T673">
        <v>-118.38300099999999</v>
      </c>
      <c r="U673">
        <v>0</v>
      </c>
      <c r="V673">
        <v>94.15</v>
      </c>
      <c r="W673">
        <v>1</v>
      </c>
      <c r="X673">
        <v>0</v>
      </c>
      <c r="Y673">
        <v>0</v>
      </c>
      <c r="Z673" t="s">
        <v>61</v>
      </c>
      <c r="AA673">
        <v>1</v>
      </c>
      <c r="AB673">
        <v>0</v>
      </c>
      <c r="AC673">
        <v>1</v>
      </c>
      <c r="AD673">
        <v>0</v>
      </c>
      <c r="AE673" t="s">
        <v>62</v>
      </c>
      <c r="AF673">
        <v>1</v>
      </c>
      <c r="AG673">
        <v>8321</v>
      </c>
      <c r="AH673">
        <v>0</v>
      </c>
      <c r="AI673" t="s">
        <v>63</v>
      </c>
      <c r="AJ673">
        <v>0</v>
      </c>
      <c r="AK673">
        <v>5</v>
      </c>
      <c r="AL673">
        <v>0</v>
      </c>
      <c r="AM673" t="s">
        <v>64</v>
      </c>
      <c r="AN673">
        <v>1</v>
      </c>
      <c r="AO673">
        <v>1</v>
      </c>
      <c r="AP673">
        <v>0</v>
      </c>
      <c r="AQ673">
        <v>46</v>
      </c>
      <c r="AR673">
        <v>4408.45</v>
      </c>
      <c r="AS673">
        <v>0</v>
      </c>
      <c r="AT673">
        <v>1526.28</v>
      </c>
      <c r="AU673">
        <v>0</v>
      </c>
      <c r="AV673">
        <v>5934.73</v>
      </c>
      <c r="AW673">
        <v>0</v>
      </c>
      <c r="AX673">
        <v>1</v>
      </c>
      <c r="AY673">
        <v>90211</v>
      </c>
      <c r="AZ673">
        <v>0</v>
      </c>
    </row>
    <row r="674" spans="1:52">
      <c r="A674">
        <v>49</v>
      </c>
      <c r="B674">
        <v>57</v>
      </c>
      <c r="C674">
        <v>1.56</v>
      </c>
      <c r="D674" t="s">
        <v>52</v>
      </c>
      <c r="E674" t="s">
        <v>52</v>
      </c>
      <c r="F674">
        <v>62</v>
      </c>
      <c r="G674" t="s">
        <v>564</v>
      </c>
      <c r="H674">
        <v>4854</v>
      </c>
      <c r="I674" t="s">
        <v>66</v>
      </c>
      <c r="J674" t="s">
        <v>55</v>
      </c>
      <c r="K674" t="s">
        <v>1772</v>
      </c>
      <c r="L674" t="s">
        <v>57</v>
      </c>
      <c r="M674">
        <v>1</v>
      </c>
      <c r="N674">
        <v>0</v>
      </c>
      <c r="O674" t="s">
        <v>68</v>
      </c>
      <c r="P674">
        <v>1</v>
      </c>
      <c r="Q674" t="s">
        <v>77</v>
      </c>
      <c r="R674" t="s">
        <v>566</v>
      </c>
      <c r="S674">
        <v>33.798265999999998</v>
      </c>
      <c r="T674">
        <v>-118.300237</v>
      </c>
      <c r="U674">
        <v>1</v>
      </c>
      <c r="V674">
        <v>54.4</v>
      </c>
      <c r="W674">
        <v>0</v>
      </c>
      <c r="X674">
        <v>3</v>
      </c>
      <c r="Y674">
        <v>10</v>
      </c>
      <c r="Z674" t="s">
        <v>93</v>
      </c>
      <c r="AA674">
        <v>0</v>
      </c>
      <c r="AB674">
        <v>0</v>
      </c>
      <c r="AC674">
        <v>1</v>
      </c>
      <c r="AD674">
        <v>1</v>
      </c>
      <c r="AE674" t="s">
        <v>62</v>
      </c>
      <c r="AF674">
        <v>1</v>
      </c>
      <c r="AG674">
        <v>24660</v>
      </c>
      <c r="AH674">
        <v>0</v>
      </c>
      <c r="AI674" t="s">
        <v>63</v>
      </c>
      <c r="AJ674">
        <v>1</v>
      </c>
      <c r="AK674">
        <v>4</v>
      </c>
      <c r="AL674">
        <v>0</v>
      </c>
      <c r="AM674" t="s">
        <v>64</v>
      </c>
      <c r="AN674">
        <v>0</v>
      </c>
      <c r="AO674">
        <v>0</v>
      </c>
      <c r="AP674">
        <v>1</v>
      </c>
      <c r="AQ674">
        <v>8</v>
      </c>
      <c r="AR674">
        <v>475.1</v>
      </c>
      <c r="AS674">
        <v>0</v>
      </c>
      <c r="AT674">
        <v>12.48</v>
      </c>
      <c r="AU674">
        <v>0</v>
      </c>
      <c r="AV674">
        <v>487.58</v>
      </c>
      <c r="AW674">
        <v>0</v>
      </c>
      <c r="AX674">
        <v>1</v>
      </c>
      <c r="AY674">
        <v>90710</v>
      </c>
      <c r="AZ674">
        <v>0</v>
      </c>
    </row>
    <row r="675" spans="1:52">
      <c r="A675">
        <v>24</v>
      </c>
      <c r="B675">
        <v>0</v>
      </c>
      <c r="C675">
        <v>25.91</v>
      </c>
      <c r="D675" t="s">
        <v>52</v>
      </c>
      <c r="E675" t="s">
        <v>52</v>
      </c>
      <c r="F675">
        <v>26</v>
      </c>
      <c r="G675" t="s">
        <v>926</v>
      </c>
      <c r="H675">
        <v>4559</v>
      </c>
      <c r="I675" t="s">
        <v>75</v>
      </c>
      <c r="J675" t="s">
        <v>55</v>
      </c>
      <c r="K675" t="s">
        <v>1773</v>
      </c>
      <c r="L675" t="s">
        <v>57</v>
      </c>
      <c r="M675">
        <v>0</v>
      </c>
      <c r="N675">
        <v>0</v>
      </c>
      <c r="O675" t="s">
        <v>58</v>
      </c>
      <c r="P675">
        <v>0</v>
      </c>
      <c r="Q675" t="s">
        <v>72</v>
      </c>
      <c r="R675" t="s">
        <v>1774</v>
      </c>
      <c r="S675">
        <v>37.378540999999998</v>
      </c>
      <c r="T675">
        <v>-122.020456</v>
      </c>
      <c r="U675">
        <v>0</v>
      </c>
      <c r="V675">
        <v>19.45</v>
      </c>
      <c r="W675">
        <v>0</v>
      </c>
      <c r="X675">
        <v>0</v>
      </c>
      <c r="Y675">
        <v>0</v>
      </c>
      <c r="Z675" t="s">
        <v>87</v>
      </c>
      <c r="AA675">
        <v>0</v>
      </c>
      <c r="AB675">
        <v>0</v>
      </c>
      <c r="AC675">
        <v>0</v>
      </c>
      <c r="AD675">
        <v>0</v>
      </c>
      <c r="AE675" t="s">
        <v>62</v>
      </c>
      <c r="AF675">
        <v>1</v>
      </c>
      <c r="AG675">
        <v>64010</v>
      </c>
      <c r="AH675">
        <v>0</v>
      </c>
      <c r="AI675" t="s">
        <v>63</v>
      </c>
      <c r="AJ675">
        <v>0</v>
      </c>
      <c r="AK675">
        <v>4</v>
      </c>
      <c r="AL675">
        <v>0</v>
      </c>
      <c r="AM675" t="s">
        <v>64</v>
      </c>
      <c r="AN675">
        <v>0</v>
      </c>
      <c r="AO675">
        <v>0</v>
      </c>
      <c r="AP675">
        <v>0</v>
      </c>
      <c r="AQ675">
        <v>61</v>
      </c>
      <c r="AR675">
        <v>1336.35</v>
      </c>
      <c r="AS675">
        <v>0</v>
      </c>
      <c r="AT675">
        <v>1580.51</v>
      </c>
      <c r="AU675">
        <v>0</v>
      </c>
      <c r="AV675">
        <v>2916.86</v>
      </c>
      <c r="AW675">
        <v>1</v>
      </c>
      <c r="AX675">
        <v>0</v>
      </c>
      <c r="AY675">
        <v>94086</v>
      </c>
      <c r="AZ675">
        <v>0</v>
      </c>
    </row>
    <row r="676" spans="1:52">
      <c r="A676">
        <v>30</v>
      </c>
      <c r="B676">
        <v>30</v>
      </c>
      <c r="C676">
        <v>34.909999999999997</v>
      </c>
      <c r="D676" t="s">
        <v>52</v>
      </c>
      <c r="E676" t="s">
        <v>52</v>
      </c>
      <c r="F676">
        <v>78</v>
      </c>
      <c r="G676" t="s">
        <v>1775</v>
      </c>
      <c r="H676">
        <v>3585</v>
      </c>
      <c r="I676" t="s">
        <v>66</v>
      </c>
      <c r="J676" t="s">
        <v>55</v>
      </c>
      <c r="K676" t="s">
        <v>1776</v>
      </c>
      <c r="L676" t="s">
        <v>57</v>
      </c>
      <c r="M676">
        <v>1</v>
      </c>
      <c r="N676">
        <v>0</v>
      </c>
      <c r="O676" t="s">
        <v>58</v>
      </c>
      <c r="P676">
        <v>1</v>
      </c>
      <c r="Q676" t="s">
        <v>59</v>
      </c>
      <c r="R676" t="s">
        <v>1777</v>
      </c>
      <c r="S676">
        <v>35.869625999999997</v>
      </c>
      <c r="T676">
        <v>-119.498771</v>
      </c>
      <c r="U676">
        <v>1</v>
      </c>
      <c r="V676">
        <v>83.75</v>
      </c>
      <c r="W676">
        <v>1</v>
      </c>
      <c r="X676">
        <v>2</v>
      </c>
      <c r="Y676">
        <v>1</v>
      </c>
      <c r="Z676" t="s">
        <v>209</v>
      </c>
      <c r="AA676">
        <v>0</v>
      </c>
      <c r="AB676">
        <v>0</v>
      </c>
      <c r="AC676">
        <v>1</v>
      </c>
      <c r="AD676">
        <v>1</v>
      </c>
      <c r="AE676" t="s">
        <v>62</v>
      </c>
      <c r="AF676">
        <v>1</v>
      </c>
      <c r="AG676">
        <v>1054</v>
      </c>
      <c r="AH676">
        <v>0</v>
      </c>
      <c r="AI676" t="s">
        <v>63</v>
      </c>
      <c r="AJ676">
        <v>1</v>
      </c>
      <c r="AK676">
        <v>4</v>
      </c>
      <c r="AL676">
        <v>0</v>
      </c>
      <c r="AM676" t="s">
        <v>64</v>
      </c>
      <c r="AN676">
        <v>0</v>
      </c>
      <c r="AO676">
        <v>0</v>
      </c>
      <c r="AP676">
        <v>1</v>
      </c>
      <c r="AQ676">
        <v>23</v>
      </c>
      <c r="AR676">
        <v>1849.95</v>
      </c>
      <c r="AS676">
        <v>0</v>
      </c>
      <c r="AT676">
        <v>802.93</v>
      </c>
      <c r="AU676">
        <v>0</v>
      </c>
      <c r="AV676">
        <v>2652.88</v>
      </c>
      <c r="AW676">
        <v>0</v>
      </c>
      <c r="AX676">
        <v>1</v>
      </c>
      <c r="AY676">
        <v>93201</v>
      </c>
      <c r="AZ676">
        <v>0</v>
      </c>
    </row>
    <row r="677" spans="1:52">
      <c r="A677">
        <v>25</v>
      </c>
      <c r="B677">
        <v>41</v>
      </c>
      <c r="C677">
        <v>38.33</v>
      </c>
      <c r="D677" t="s">
        <v>52</v>
      </c>
      <c r="E677" t="s">
        <v>52</v>
      </c>
      <c r="F677">
        <v>60</v>
      </c>
      <c r="G677" t="s">
        <v>1084</v>
      </c>
      <c r="H677">
        <v>4588</v>
      </c>
      <c r="I677" t="s">
        <v>75</v>
      </c>
      <c r="J677" t="s">
        <v>55</v>
      </c>
      <c r="K677" t="s">
        <v>1778</v>
      </c>
      <c r="L677" t="s">
        <v>57</v>
      </c>
      <c r="M677">
        <v>0</v>
      </c>
      <c r="N677">
        <v>1</v>
      </c>
      <c r="O677" t="s">
        <v>68</v>
      </c>
      <c r="P677">
        <v>1</v>
      </c>
      <c r="Q677" t="s">
        <v>59</v>
      </c>
      <c r="R677" t="s">
        <v>1086</v>
      </c>
      <c r="S677">
        <v>41.769708999999999</v>
      </c>
      <c r="T677">
        <v>-121.92063</v>
      </c>
      <c r="U677">
        <v>0</v>
      </c>
      <c r="V677">
        <v>106.05</v>
      </c>
      <c r="W677">
        <v>0</v>
      </c>
      <c r="X677">
        <v>0</v>
      </c>
      <c r="Y677">
        <v>0</v>
      </c>
      <c r="Z677" t="s">
        <v>61</v>
      </c>
      <c r="AA677">
        <v>1</v>
      </c>
      <c r="AB677">
        <v>1</v>
      </c>
      <c r="AC677">
        <v>1</v>
      </c>
      <c r="AD677">
        <v>0</v>
      </c>
      <c r="AE677" t="s">
        <v>62</v>
      </c>
      <c r="AF677">
        <v>1</v>
      </c>
      <c r="AG677">
        <v>816</v>
      </c>
      <c r="AH677">
        <v>0</v>
      </c>
      <c r="AI677" t="s">
        <v>63</v>
      </c>
      <c r="AJ677">
        <v>0</v>
      </c>
      <c r="AK677">
        <v>3</v>
      </c>
      <c r="AL677">
        <v>0</v>
      </c>
      <c r="AM677" t="s">
        <v>64</v>
      </c>
      <c r="AN677">
        <v>1</v>
      </c>
      <c r="AO677">
        <v>1</v>
      </c>
      <c r="AP677">
        <v>1</v>
      </c>
      <c r="AQ677">
        <v>44</v>
      </c>
      <c r="AR677">
        <v>4510.8</v>
      </c>
      <c r="AS677">
        <v>0</v>
      </c>
      <c r="AT677">
        <v>1686.52</v>
      </c>
      <c r="AU677">
        <v>0</v>
      </c>
      <c r="AV677">
        <v>6197.32</v>
      </c>
      <c r="AW677">
        <v>1</v>
      </c>
      <c r="AX677">
        <v>1</v>
      </c>
      <c r="AY677">
        <v>96058</v>
      </c>
      <c r="AZ677">
        <v>0</v>
      </c>
    </row>
    <row r="678" spans="1:52">
      <c r="A678">
        <v>25</v>
      </c>
      <c r="B678">
        <v>51</v>
      </c>
      <c r="C678">
        <v>3.26</v>
      </c>
      <c r="D678" t="s">
        <v>52</v>
      </c>
      <c r="E678" t="s">
        <v>52</v>
      </c>
      <c r="F678">
        <v>50</v>
      </c>
      <c r="G678" t="s">
        <v>1098</v>
      </c>
      <c r="H678">
        <v>2847</v>
      </c>
      <c r="I678" t="s">
        <v>66</v>
      </c>
      <c r="J678" t="s">
        <v>55</v>
      </c>
      <c r="K678" t="s">
        <v>1779</v>
      </c>
      <c r="L678" t="s">
        <v>57</v>
      </c>
      <c r="M678">
        <v>0</v>
      </c>
      <c r="N678">
        <v>0</v>
      </c>
      <c r="O678" t="s">
        <v>68</v>
      </c>
      <c r="P678">
        <v>1</v>
      </c>
      <c r="Q678" t="s">
        <v>59</v>
      </c>
      <c r="R678" t="s">
        <v>1100</v>
      </c>
      <c r="S678">
        <v>37.956963000000002</v>
      </c>
      <c r="T678">
        <v>-120.863055</v>
      </c>
      <c r="U678">
        <v>0</v>
      </c>
      <c r="V678">
        <v>75.3</v>
      </c>
      <c r="W678">
        <v>1</v>
      </c>
      <c r="X678">
        <v>0</v>
      </c>
      <c r="Y678">
        <v>0</v>
      </c>
      <c r="Z678" t="s">
        <v>61</v>
      </c>
      <c r="AA678">
        <v>0</v>
      </c>
      <c r="AB678">
        <v>0</v>
      </c>
      <c r="AC678">
        <v>0</v>
      </c>
      <c r="AD678">
        <v>0</v>
      </c>
      <c r="AE678" t="s">
        <v>79</v>
      </c>
      <c r="AF678">
        <v>1</v>
      </c>
      <c r="AG678">
        <v>596</v>
      </c>
      <c r="AH678">
        <v>0</v>
      </c>
      <c r="AI678" t="s">
        <v>63</v>
      </c>
      <c r="AJ678">
        <v>0</v>
      </c>
      <c r="AK678">
        <v>3</v>
      </c>
      <c r="AL678">
        <v>0</v>
      </c>
      <c r="AM678" t="s">
        <v>64</v>
      </c>
      <c r="AN678">
        <v>0</v>
      </c>
      <c r="AO678">
        <v>0</v>
      </c>
      <c r="AP678">
        <v>0</v>
      </c>
      <c r="AQ678">
        <v>21</v>
      </c>
      <c r="AR678">
        <v>1570.7</v>
      </c>
      <c r="AS678">
        <v>0</v>
      </c>
      <c r="AT678">
        <v>68.459999999999994</v>
      </c>
      <c r="AU678">
        <v>0</v>
      </c>
      <c r="AV678">
        <v>1639.16</v>
      </c>
      <c r="AW678">
        <v>1</v>
      </c>
      <c r="AX678">
        <v>1</v>
      </c>
      <c r="AY678">
        <v>95230</v>
      </c>
      <c r="AZ678">
        <v>0</v>
      </c>
    </row>
    <row r="679" spans="1:52">
      <c r="A679">
        <v>61</v>
      </c>
      <c r="B679">
        <v>0</v>
      </c>
      <c r="C679">
        <v>19.559999999999999</v>
      </c>
      <c r="D679" t="s">
        <v>52</v>
      </c>
      <c r="E679" t="s">
        <v>52</v>
      </c>
      <c r="F679">
        <v>26</v>
      </c>
      <c r="G679" t="s">
        <v>1780</v>
      </c>
      <c r="H679">
        <v>5250</v>
      </c>
      <c r="I679" t="s">
        <v>66</v>
      </c>
      <c r="J679" t="s">
        <v>55</v>
      </c>
      <c r="K679" t="s">
        <v>1781</v>
      </c>
      <c r="L679" t="s">
        <v>57</v>
      </c>
      <c r="M679">
        <v>1</v>
      </c>
      <c r="N679">
        <v>0</v>
      </c>
      <c r="O679" t="s">
        <v>68</v>
      </c>
      <c r="P679">
        <v>0</v>
      </c>
      <c r="Q679" t="s">
        <v>72</v>
      </c>
      <c r="R679" t="s">
        <v>1782</v>
      </c>
      <c r="S679">
        <v>38.014457</v>
      </c>
      <c r="T679">
        <v>-122.115432</v>
      </c>
      <c r="U679">
        <v>1</v>
      </c>
      <c r="V679">
        <v>25.4</v>
      </c>
      <c r="W679">
        <v>1</v>
      </c>
      <c r="X679">
        <v>4</v>
      </c>
      <c r="Y679">
        <v>8</v>
      </c>
      <c r="Z679" t="s">
        <v>258</v>
      </c>
      <c r="AA679">
        <v>0</v>
      </c>
      <c r="AB679">
        <v>0</v>
      </c>
      <c r="AC679">
        <v>1</v>
      </c>
      <c r="AD679">
        <v>1</v>
      </c>
      <c r="AE679" t="s">
        <v>62</v>
      </c>
      <c r="AF679">
        <v>1</v>
      </c>
      <c r="AG679">
        <v>46677</v>
      </c>
      <c r="AH679">
        <v>0</v>
      </c>
      <c r="AI679" t="s">
        <v>63</v>
      </c>
      <c r="AJ679">
        <v>1</v>
      </c>
      <c r="AK679">
        <v>3</v>
      </c>
      <c r="AL679">
        <v>0</v>
      </c>
      <c r="AM679" t="s">
        <v>64</v>
      </c>
      <c r="AN679">
        <v>0</v>
      </c>
      <c r="AO679">
        <v>0</v>
      </c>
      <c r="AP679">
        <v>0</v>
      </c>
      <c r="AQ679">
        <v>25</v>
      </c>
      <c r="AR679">
        <v>546.85</v>
      </c>
      <c r="AS679">
        <v>0</v>
      </c>
      <c r="AT679">
        <v>489</v>
      </c>
      <c r="AU679">
        <v>0</v>
      </c>
      <c r="AV679">
        <v>1035.8499999999999</v>
      </c>
      <c r="AW679">
        <v>0</v>
      </c>
      <c r="AX679">
        <v>0</v>
      </c>
      <c r="AY679">
        <v>94553</v>
      </c>
      <c r="AZ679">
        <v>0</v>
      </c>
    </row>
    <row r="680" spans="1:52">
      <c r="A680">
        <v>71</v>
      </c>
      <c r="B680">
        <v>15</v>
      </c>
      <c r="C680">
        <v>31.65</v>
      </c>
      <c r="D680" t="s">
        <v>88</v>
      </c>
      <c r="E680" t="s">
        <v>165</v>
      </c>
      <c r="F680">
        <v>79</v>
      </c>
      <c r="G680" t="s">
        <v>1783</v>
      </c>
      <c r="H680">
        <v>2987</v>
      </c>
      <c r="I680" t="s">
        <v>66</v>
      </c>
      <c r="J680" t="s">
        <v>55</v>
      </c>
      <c r="K680" t="s">
        <v>1784</v>
      </c>
      <c r="L680" t="s">
        <v>84</v>
      </c>
      <c r="M680">
        <v>0</v>
      </c>
      <c r="N680">
        <v>0</v>
      </c>
      <c r="O680" t="s">
        <v>68</v>
      </c>
      <c r="P680">
        <v>1</v>
      </c>
      <c r="Q680" t="s">
        <v>59</v>
      </c>
      <c r="R680" t="s">
        <v>1785</v>
      </c>
      <c r="S680">
        <v>34.506627000000002</v>
      </c>
      <c r="T680">
        <v>-118.699048</v>
      </c>
      <c r="U680">
        <v>1</v>
      </c>
      <c r="V680">
        <v>84.1</v>
      </c>
      <c r="W680">
        <v>1</v>
      </c>
      <c r="X680">
        <v>0</v>
      </c>
      <c r="Y680">
        <v>1</v>
      </c>
      <c r="Z680" t="s">
        <v>258</v>
      </c>
      <c r="AA680">
        <v>0</v>
      </c>
      <c r="AB680">
        <v>0</v>
      </c>
      <c r="AC680">
        <v>1</v>
      </c>
      <c r="AD680">
        <v>1</v>
      </c>
      <c r="AE680" t="s">
        <v>62</v>
      </c>
      <c r="AF680">
        <v>1</v>
      </c>
      <c r="AG680">
        <v>22177</v>
      </c>
      <c r="AH680">
        <v>0</v>
      </c>
      <c r="AI680" t="s">
        <v>63</v>
      </c>
      <c r="AJ680">
        <v>1</v>
      </c>
      <c r="AK680">
        <v>1</v>
      </c>
      <c r="AL680">
        <v>1</v>
      </c>
      <c r="AM680" t="s">
        <v>64</v>
      </c>
      <c r="AN680">
        <v>1</v>
      </c>
      <c r="AO680">
        <v>0</v>
      </c>
      <c r="AP680">
        <v>0</v>
      </c>
      <c r="AQ680">
        <v>36</v>
      </c>
      <c r="AR680">
        <v>3021.6</v>
      </c>
      <c r="AS680">
        <v>0</v>
      </c>
      <c r="AT680">
        <v>1139.4000000000001</v>
      </c>
      <c r="AU680">
        <v>0</v>
      </c>
      <c r="AV680">
        <v>4161</v>
      </c>
      <c r="AW680">
        <v>0</v>
      </c>
      <c r="AX680">
        <v>1</v>
      </c>
      <c r="AY680">
        <v>91384</v>
      </c>
      <c r="AZ680">
        <v>1</v>
      </c>
    </row>
    <row r="681" spans="1:52">
      <c r="A681">
        <v>77</v>
      </c>
      <c r="B681">
        <v>6</v>
      </c>
      <c r="C681">
        <v>0</v>
      </c>
      <c r="D681" t="s">
        <v>52</v>
      </c>
      <c r="E681" t="s">
        <v>52</v>
      </c>
      <c r="F681">
        <v>49</v>
      </c>
      <c r="G681" t="s">
        <v>1786</v>
      </c>
      <c r="H681">
        <v>6306</v>
      </c>
      <c r="I681" t="s">
        <v>54</v>
      </c>
      <c r="J681" t="s">
        <v>55</v>
      </c>
      <c r="K681" t="s">
        <v>1787</v>
      </c>
      <c r="L681" t="s">
        <v>57</v>
      </c>
      <c r="M681">
        <v>0</v>
      </c>
      <c r="N681">
        <v>1</v>
      </c>
      <c r="O681" t="s">
        <v>68</v>
      </c>
      <c r="P681">
        <v>1</v>
      </c>
      <c r="Q681" t="s">
        <v>85</v>
      </c>
      <c r="R681" t="s">
        <v>1788</v>
      </c>
      <c r="S681">
        <v>35.634487999999997</v>
      </c>
      <c r="T681">
        <v>-120.29353399999999</v>
      </c>
      <c r="U681">
        <v>1</v>
      </c>
      <c r="V681">
        <v>64.05</v>
      </c>
      <c r="W681">
        <v>0</v>
      </c>
      <c r="X681">
        <v>0</v>
      </c>
      <c r="Y681">
        <v>3</v>
      </c>
      <c r="Z681" t="s">
        <v>61</v>
      </c>
      <c r="AA681">
        <v>0</v>
      </c>
      <c r="AB681">
        <v>1</v>
      </c>
      <c r="AC681">
        <v>1</v>
      </c>
      <c r="AD681">
        <v>1</v>
      </c>
      <c r="AE681" t="s">
        <v>79</v>
      </c>
      <c r="AF681">
        <v>0</v>
      </c>
      <c r="AG681">
        <v>1255</v>
      </c>
      <c r="AH681">
        <v>1</v>
      </c>
      <c r="AI681" t="s">
        <v>63</v>
      </c>
      <c r="AJ681">
        <v>1</v>
      </c>
      <c r="AK681">
        <v>3</v>
      </c>
      <c r="AL681">
        <v>1</v>
      </c>
      <c r="AM681" t="s">
        <v>64</v>
      </c>
      <c r="AN681">
        <v>1</v>
      </c>
      <c r="AO681">
        <v>0</v>
      </c>
      <c r="AP681">
        <v>1</v>
      </c>
      <c r="AQ681">
        <v>59</v>
      </c>
      <c r="AR681">
        <v>3886.85</v>
      </c>
      <c r="AS681">
        <v>0</v>
      </c>
      <c r="AT681">
        <v>0</v>
      </c>
      <c r="AU681">
        <v>0</v>
      </c>
      <c r="AV681">
        <v>3886.85</v>
      </c>
      <c r="AW681">
        <v>0</v>
      </c>
      <c r="AX681">
        <v>1</v>
      </c>
      <c r="AY681">
        <v>93461</v>
      </c>
      <c r="AZ681">
        <v>0</v>
      </c>
    </row>
    <row r="682" spans="1:52">
      <c r="A682">
        <v>22</v>
      </c>
      <c r="B682">
        <v>41</v>
      </c>
      <c r="C682">
        <v>4.8</v>
      </c>
      <c r="D682" t="s">
        <v>52</v>
      </c>
      <c r="E682" t="s">
        <v>52</v>
      </c>
      <c r="F682">
        <v>23</v>
      </c>
      <c r="G682" t="s">
        <v>1789</v>
      </c>
      <c r="H682">
        <v>6252</v>
      </c>
      <c r="I682" t="s">
        <v>54</v>
      </c>
      <c r="J682" t="s">
        <v>55</v>
      </c>
      <c r="K682" t="s">
        <v>1790</v>
      </c>
      <c r="L682" t="s">
        <v>57</v>
      </c>
      <c r="M682">
        <v>0</v>
      </c>
      <c r="N682">
        <v>1</v>
      </c>
      <c r="O682" t="s">
        <v>68</v>
      </c>
      <c r="P682">
        <v>1</v>
      </c>
      <c r="Q682" t="s">
        <v>85</v>
      </c>
      <c r="R682" t="s">
        <v>1791</v>
      </c>
      <c r="S682">
        <v>41.528540999999997</v>
      </c>
      <c r="T682">
        <v>-122.955018</v>
      </c>
      <c r="U682">
        <v>1</v>
      </c>
      <c r="V682">
        <v>77.3</v>
      </c>
      <c r="W682">
        <v>1</v>
      </c>
      <c r="X682">
        <v>0</v>
      </c>
      <c r="Y682">
        <v>2</v>
      </c>
      <c r="Z682" t="s">
        <v>61</v>
      </c>
      <c r="AA682">
        <v>0</v>
      </c>
      <c r="AB682">
        <v>1</v>
      </c>
      <c r="AC682">
        <v>0</v>
      </c>
      <c r="AD682">
        <v>1</v>
      </c>
      <c r="AE682" t="s">
        <v>79</v>
      </c>
      <c r="AF682">
        <v>1</v>
      </c>
      <c r="AG682">
        <v>295</v>
      </c>
      <c r="AH682">
        <v>1</v>
      </c>
      <c r="AI682" t="s">
        <v>63</v>
      </c>
      <c r="AJ682">
        <v>1</v>
      </c>
      <c r="AK682">
        <v>3</v>
      </c>
      <c r="AL682">
        <v>0</v>
      </c>
      <c r="AM682" t="s">
        <v>64</v>
      </c>
      <c r="AN682">
        <v>1</v>
      </c>
      <c r="AO682">
        <v>1</v>
      </c>
      <c r="AP682">
        <v>0</v>
      </c>
      <c r="AQ682">
        <v>70</v>
      </c>
      <c r="AR682">
        <v>5498.2</v>
      </c>
      <c r="AS682">
        <v>0</v>
      </c>
      <c r="AT682">
        <v>336</v>
      </c>
      <c r="AU682">
        <v>26.87</v>
      </c>
      <c r="AV682">
        <v>5807.33</v>
      </c>
      <c r="AW682">
        <v>1</v>
      </c>
      <c r="AX682">
        <v>1</v>
      </c>
      <c r="AY682">
        <v>96037</v>
      </c>
      <c r="AZ682">
        <v>0</v>
      </c>
    </row>
    <row r="683" spans="1:52">
      <c r="A683">
        <v>67</v>
      </c>
      <c r="B683">
        <v>29</v>
      </c>
      <c r="C683">
        <v>17.36</v>
      </c>
      <c r="D683" t="s">
        <v>88</v>
      </c>
      <c r="E683" t="s">
        <v>165</v>
      </c>
      <c r="F683">
        <v>91</v>
      </c>
      <c r="G683" t="s">
        <v>1792</v>
      </c>
      <c r="H683">
        <v>5429</v>
      </c>
      <c r="I683" t="s">
        <v>66</v>
      </c>
      <c r="J683" t="s">
        <v>55</v>
      </c>
      <c r="K683" t="s">
        <v>1793</v>
      </c>
      <c r="L683" t="s">
        <v>84</v>
      </c>
      <c r="M683">
        <v>0</v>
      </c>
      <c r="N683">
        <v>0</v>
      </c>
      <c r="O683" t="s">
        <v>68</v>
      </c>
      <c r="P683">
        <v>1</v>
      </c>
      <c r="Q683" t="s">
        <v>59</v>
      </c>
      <c r="R683" t="s">
        <v>1794</v>
      </c>
      <c r="S683">
        <v>38.244805999999997</v>
      </c>
      <c r="T683">
        <v>-120.41730099999999</v>
      </c>
      <c r="U683">
        <v>1</v>
      </c>
      <c r="V683">
        <v>74.400000000000006</v>
      </c>
      <c r="W683">
        <v>1</v>
      </c>
      <c r="X683">
        <v>0</v>
      </c>
      <c r="Y683">
        <v>1</v>
      </c>
      <c r="Z683" t="s">
        <v>61</v>
      </c>
      <c r="AA683">
        <v>0</v>
      </c>
      <c r="AB683">
        <v>0</v>
      </c>
      <c r="AC683">
        <v>1</v>
      </c>
      <c r="AD683">
        <v>1</v>
      </c>
      <c r="AE683" t="s">
        <v>62</v>
      </c>
      <c r="AF683">
        <v>1</v>
      </c>
      <c r="AG683">
        <v>88</v>
      </c>
      <c r="AH683">
        <v>0</v>
      </c>
      <c r="AI683" t="s">
        <v>63</v>
      </c>
      <c r="AJ683">
        <v>1</v>
      </c>
      <c r="AK683">
        <v>3</v>
      </c>
      <c r="AL683">
        <v>1</v>
      </c>
      <c r="AM683" t="s">
        <v>64</v>
      </c>
      <c r="AN683">
        <v>0</v>
      </c>
      <c r="AO683">
        <v>0</v>
      </c>
      <c r="AP683">
        <v>0</v>
      </c>
      <c r="AQ683">
        <v>1</v>
      </c>
      <c r="AR683">
        <v>74.400000000000006</v>
      </c>
      <c r="AS683">
        <v>30</v>
      </c>
      <c r="AT683">
        <v>17.36</v>
      </c>
      <c r="AU683">
        <v>0</v>
      </c>
      <c r="AV683">
        <v>121.76</v>
      </c>
      <c r="AW683">
        <v>0</v>
      </c>
      <c r="AX683">
        <v>0</v>
      </c>
      <c r="AY683">
        <v>95250</v>
      </c>
      <c r="AZ683">
        <v>1</v>
      </c>
    </row>
    <row r="684" spans="1:52">
      <c r="A684">
        <v>59</v>
      </c>
      <c r="B684">
        <v>5</v>
      </c>
      <c r="C684">
        <v>24.17</v>
      </c>
      <c r="D684" t="s">
        <v>52</v>
      </c>
      <c r="E684" t="s">
        <v>52</v>
      </c>
      <c r="F684">
        <v>26</v>
      </c>
      <c r="G684" t="s">
        <v>106</v>
      </c>
      <c r="H684">
        <v>4328</v>
      </c>
      <c r="I684" t="s">
        <v>75</v>
      </c>
      <c r="J684" t="s">
        <v>55</v>
      </c>
      <c r="K684" t="s">
        <v>1795</v>
      </c>
      <c r="L684" t="s">
        <v>57</v>
      </c>
      <c r="M684">
        <v>0</v>
      </c>
      <c r="N684">
        <v>0</v>
      </c>
      <c r="O684" t="s">
        <v>58</v>
      </c>
      <c r="P684">
        <v>1</v>
      </c>
      <c r="Q684" t="s">
        <v>59</v>
      </c>
      <c r="R684" t="s">
        <v>1796</v>
      </c>
      <c r="S684">
        <v>32.765298999999999</v>
      </c>
      <c r="T684">
        <v>-117.12256499999999</v>
      </c>
      <c r="U684">
        <v>1</v>
      </c>
      <c r="V684">
        <v>106.4</v>
      </c>
      <c r="W684">
        <v>0</v>
      </c>
      <c r="X684">
        <v>0</v>
      </c>
      <c r="Y684">
        <v>9</v>
      </c>
      <c r="Z684" t="s">
        <v>105</v>
      </c>
      <c r="AA684">
        <v>1</v>
      </c>
      <c r="AB684">
        <v>1</v>
      </c>
      <c r="AC684">
        <v>1</v>
      </c>
      <c r="AD684">
        <v>1</v>
      </c>
      <c r="AE684" t="s">
        <v>79</v>
      </c>
      <c r="AF684">
        <v>1</v>
      </c>
      <c r="AG684">
        <v>33083</v>
      </c>
      <c r="AH684">
        <v>1</v>
      </c>
      <c r="AI684" t="s">
        <v>63</v>
      </c>
      <c r="AJ684">
        <v>1</v>
      </c>
      <c r="AK684">
        <v>4</v>
      </c>
      <c r="AL684">
        <v>0</v>
      </c>
      <c r="AM684" t="s">
        <v>64</v>
      </c>
      <c r="AN684">
        <v>1</v>
      </c>
      <c r="AO684">
        <v>1</v>
      </c>
      <c r="AP684">
        <v>1</v>
      </c>
      <c r="AQ684">
        <v>69</v>
      </c>
      <c r="AR684">
        <v>7251.9</v>
      </c>
      <c r="AS684">
        <v>0</v>
      </c>
      <c r="AT684">
        <v>1667.73</v>
      </c>
      <c r="AU684">
        <v>3.59</v>
      </c>
      <c r="AV684">
        <v>8916.0400000000009</v>
      </c>
      <c r="AW684">
        <v>0</v>
      </c>
      <c r="AX684">
        <v>1</v>
      </c>
      <c r="AY684">
        <v>92116</v>
      </c>
      <c r="AZ684">
        <v>0</v>
      </c>
    </row>
    <row r="685" spans="1:52">
      <c r="A685">
        <v>65</v>
      </c>
      <c r="B685">
        <v>8</v>
      </c>
      <c r="C685">
        <v>26.32</v>
      </c>
      <c r="D685" t="s">
        <v>88</v>
      </c>
      <c r="E685" t="s">
        <v>165</v>
      </c>
      <c r="F685">
        <v>91</v>
      </c>
      <c r="G685" t="s">
        <v>1797</v>
      </c>
      <c r="H685">
        <v>2194</v>
      </c>
      <c r="I685" t="s">
        <v>66</v>
      </c>
      <c r="J685" t="s">
        <v>55</v>
      </c>
      <c r="K685" t="s">
        <v>1798</v>
      </c>
      <c r="L685" t="s">
        <v>84</v>
      </c>
      <c r="M685">
        <v>0</v>
      </c>
      <c r="N685">
        <v>1</v>
      </c>
      <c r="O685" t="s">
        <v>68</v>
      </c>
      <c r="P685">
        <v>1</v>
      </c>
      <c r="Q685" t="s">
        <v>59</v>
      </c>
      <c r="R685" t="s">
        <v>1799</v>
      </c>
      <c r="S685">
        <v>33.921793000000001</v>
      </c>
      <c r="T685">
        <v>-118.14058799999999</v>
      </c>
      <c r="U685">
        <v>0</v>
      </c>
      <c r="V685">
        <v>91.05</v>
      </c>
      <c r="W685">
        <v>1</v>
      </c>
      <c r="X685">
        <v>0</v>
      </c>
      <c r="Y685">
        <v>0</v>
      </c>
      <c r="Z685" t="s">
        <v>93</v>
      </c>
      <c r="AA685">
        <v>0</v>
      </c>
      <c r="AB685">
        <v>0</v>
      </c>
      <c r="AC685">
        <v>0</v>
      </c>
      <c r="AD685">
        <v>0</v>
      </c>
      <c r="AE685" t="s">
        <v>62</v>
      </c>
      <c r="AF685">
        <v>1</v>
      </c>
      <c r="AG685">
        <v>42459</v>
      </c>
      <c r="AH685">
        <v>0</v>
      </c>
      <c r="AI685" t="s">
        <v>63</v>
      </c>
      <c r="AJ685">
        <v>0</v>
      </c>
      <c r="AK685">
        <v>2</v>
      </c>
      <c r="AL685">
        <v>1</v>
      </c>
      <c r="AM685" t="s">
        <v>64</v>
      </c>
      <c r="AN685">
        <v>0</v>
      </c>
      <c r="AO685">
        <v>0</v>
      </c>
      <c r="AP685">
        <v>1</v>
      </c>
      <c r="AQ685">
        <v>3</v>
      </c>
      <c r="AR685">
        <v>289.10000000000002</v>
      </c>
      <c r="AS685">
        <v>0</v>
      </c>
      <c r="AT685">
        <v>78.959999999999994</v>
      </c>
      <c r="AU685">
        <v>0</v>
      </c>
      <c r="AV685">
        <v>368.06</v>
      </c>
      <c r="AW685">
        <v>0</v>
      </c>
      <c r="AX685">
        <v>1</v>
      </c>
      <c r="AY685">
        <v>90242</v>
      </c>
      <c r="AZ685">
        <v>1</v>
      </c>
    </row>
    <row r="686" spans="1:52">
      <c r="A686">
        <v>67</v>
      </c>
      <c r="B686">
        <v>12</v>
      </c>
      <c r="C686">
        <v>45.76</v>
      </c>
      <c r="D686" t="s">
        <v>52</v>
      </c>
      <c r="E686" t="s">
        <v>52</v>
      </c>
      <c r="F686">
        <v>37</v>
      </c>
      <c r="G686" t="s">
        <v>1800</v>
      </c>
      <c r="H686">
        <v>5868</v>
      </c>
      <c r="I686" t="s">
        <v>54</v>
      </c>
      <c r="J686" t="s">
        <v>55</v>
      </c>
      <c r="K686" t="s">
        <v>1801</v>
      </c>
      <c r="L686" t="s">
        <v>57</v>
      </c>
      <c r="M686">
        <v>1</v>
      </c>
      <c r="N686">
        <v>1</v>
      </c>
      <c r="O686" t="s">
        <v>58</v>
      </c>
      <c r="P686">
        <v>1</v>
      </c>
      <c r="Q686" t="s">
        <v>59</v>
      </c>
      <c r="R686" t="s">
        <v>1802</v>
      </c>
      <c r="S686">
        <v>32.796970000000002</v>
      </c>
      <c r="T686">
        <v>-116.969082</v>
      </c>
      <c r="U686">
        <v>1</v>
      </c>
      <c r="V686">
        <v>96.1</v>
      </c>
      <c r="W686">
        <v>1</v>
      </c>
      <c r="X686">
        <v>2</v>
      </c>
      <c r="Y686">
        <v>1</v>
      </c>
      <c r="Z686" t="s">
        <v>61</v>
      </c>
      <c r="AA686">
        <v>1</v>
      </c>
      <c r="AB686">
        <v>0</v>
      </c>
      <c r="AC686">
        <v>1</v>
      </c>
      <c r="AD686">
        <v>1</v>
      </c>
      <c r="AE686" t="s">
        <v>79</v>
      </c>
      <c r="AF686">
        <v>1</v>
      </c>
      <c r="AG686">
        <v>55277</v>
      </c>
      <c r="AH686">
        <v>0</v>
      </c>
      <c r="AI686" t="s">
        <v>63</v>
      </c>
      <c r="AJ686">
        <v>1</v>
      </c>
      <c r="AK686">
        <v>4</v>
      </c>
      <c r="AL686">
        <v>1</v>
      </c>
      <c r="AM686" t="s">
        <v>64</v>
      </c>
      <c r="AN686">
        <v>1</v>
      </c>
      <c r="AO686">
        <v>0</v>
      </c>
      <c r="AP686">
        <v>0</v>
      </c>
      <c r="AQ686">
        <v>62</v>
      </c>
      <c r="AR686">
        <v>6019.35</v>
      </c>
      <c r="AS686">
        <v>150</v>
      </c>
      <c r="AT686">
        <v>2837.12</v>
      </c>
      <c r="AU686">
        <v>0</v>
      </c>
      <c r="AV686">
        <v>9006.4699999999993</v>
      </c>
      <c r="AW686">
        <v>0</v>
      </c>
      <c r="AX686">
        <v>0</v>
      </c>
      <c r="AY686">
        <v>92020</v>
      </c>
      <c r="AZ686">
        <v>0</v>
      </c>
    </row>
    <row r="687" spans="1:52">
      <c r="A687">
        <v>34</v>
      </c>
      <c r="B687">
        <v>5</v>
      </c>
      <c r="C687">
        <v>30.06</v>
      </c>
      <c r="D687" t="s">
        <v>52</v>
      </c>
      <c r="E687" t="s">
        <v>52</v>
      </c>
      <c r="F687">
        <v>78</v>
      </c>
      <c r="G687" t="s">
        <v>1803</v>
      </c>
      <c r="H687">
        <v>2070</v>
      </c>
      <c r="I687" t="s">
        <v>66</v>
      </c>
      <c r="J687" t="s">
        <v>55</v>
      </c>
      <c r="K687" t="s">
        <v>1804</v>
      </c>
      <c r="L687" t="s">
        <v>57</v>
      </c>
      <c r="M687">
        <v>0</v>
      </c>
      <c r="N687">
        <v>0</v>
      </c>
      <c r="O687" t="s">
        <v>68</v>
      </c>
      <c r="P687">
        <v>1</v>
      </c>
      <c r="Q687" t="s">
        <v>59</v>
      </c>
      <c r="R687" t="s">
        <v>1805</v>
      </c>
      <c r="S687">
        <v>37.750777999999997</v>
      </c>
      <c r="T687">
        <v>-121.13238</v>
      </c>
      <c r="U687">
        <v>0</v>
      </c>
      <c r="V687">
        <v>73.75</v>
      </c>
      <c r="W687">
        <v>0</v>
      </c>
      <c r="X687">
        <v>0</v>
      </c>
      <c r="Y687">
        <v>0</v>
      </c>
      <c r="Z687" t="s">
        <v>61</v>
      </c>
      <c r="AA687">
        <v>0</v>
      </c>
      <c r="AB687">
        <v>1</v>
      </c>
      <c r="AC687">
        <v>1</v>
      </c>
      <c r="AD687">
        <v>0</v>
      </c>
      <c r="AE687" t="s">
        <v>79</v>
      </c>
      <c r="AF687">
        <v>1</v>
      </c>
      <c r="AG687">
        <v>12646</v>
      </c>
      <c r="AH687">
        <v>0</v>
      </c>
      <c r="AI687" t="s">
        <v>63</v>
      </c>
      <c r="AJ687">
        <v>0</v>
      </c>
      <c r="AK687">
        <v>3</v>
      </c>
      <c r="AL687">
        <v>0</v>
      </c>
      <c r="AM687" t="s">
        <v>64</v>
      </c>
      <c r="AN687">
        <v>0</v>
      </c>
      <c r="AO687">
        <v>0</v>
      </c>
      <c r="AP687">
        <v>0</v>
      </c>
      <c r="AQ687">
        <v>13</v>
      </c>
      <c r="AR687">
        <v>956.65</v>
      </c>
      <c r="AS687">
        <v>0</v>
      </c>
      <c r="AT687">
        <v>390.78</v>
      </c>
      <c r="AU687">
        <v>0</v>
      </c>
      <c r="AV687">
        <v>1347.43</v>
      </c>
      <c r="AW687">
        <v>0</v>
      </c>
      <c r="AX687">
        <v>1</v>
      </c>
      <c r="AY687">
        <v>95366</v>
      </c>
      <c r="AZ687">
        <v>0</v>
      </c>
    </row>
    <row r="688" spans="1:52">
      <c r="A688">
        <v>28</v>
      </c>
      <c r="B688">
        <v>52</v>
      </c>
      <c r="C688">
        <v>32.06</v>
      </c>
      <c r="D688" t="s">
        <v>52</v>
      </c>
      <c r="E688" t="s">
        <v>52</v>
      </c>
      <c r="F688">
        <v>31</v>
      </c>
      <c r="G688" t="s">
        <v>1046</v>
      </c>
      <c r="H688">
        <v>5056</v>
      </c>
      <c r="I688" t="s">
        <v>66</v>
      </c>
      <c r="J688" t="s">
        <v>55</v>
      </c>
      <c r="K688" t="s">
        <v>1806</v>
      </c>
      <c r="L688" t="s">
        <v>108</v>
      </c>
      <c r="M688">
        <v>1</v>
      </c>
      <c r="N688">
        <v>0</v>
      </c>
      <c r="O688" t="s">
        <v>58</v>
      </c>
      <c r="P688">
        <v>1</v>
      </c>
      <c r="Q688" t="s">
        <v>85</v>
      </c>
      <c r="R688" t="s">
        <v>1048</v>
      </c>
      <c r="S688">
        <v>38.631529999999998</v>
      </c>
      <c r="T688">
        <v>-120.842609</v>
      </c>
      <c r="U688">
        <v>0</v>
      </c>
      <c r="V688">
        <v>61.2</v>
      </c>
      <c r="W688">
        <v>0</v>
      </c>
      <c r="X688">
        <v>2</v>
      </c>
      <c r="Y688">
        <v>0</v>
      </c>
      <c r="Z688" t="s">
        <v>93</v>
      </c>
      <c r="AA688">
        <v>0</v>
      </c>
      <c r="AB688">
        <v>1</v>
      </c>
      <c r="AC688">
        <v>1</v>
      </c>
      <c r="AD688">
        <v>0</v>
      </c>
      <c r="AE688" t="s">
        <v>79</v>
      </c>
      <c r="AF688">
        <v>1</v>
      </c>
      <c r="AG688">
        <v>4097</v>
      </c>
      <c r="AH688">
        <v>0</v>
      </c>
      <c r="AI688" t="s">
        <v>63</v>
      </c>
      <c r="AJ688">
        <v>0</v>
      </c>
      <c r="AK688">
        <v>4</v>
      </c>
      <c r="AL688">
        <v>0</v>
      </c>
      <c r="AM688" t="s">
        <v>64</v>
      </c>
      <c r="AN688">
        <v>1</v>
      </c>
      <c r="AO688">
        <v>1</v>
      </c>
      <c r="AP688">
        <v>0</v>
      </c>
      <c r="AQ688">
        <v>2</v>
      </c>
      <c r="AR688">
        <v>125.95</v>
      </c>
      <c r="AS688">
        <v>0</v>
      </c>
      <c r="AT688">
        <v>64.12</v>
      </c>
      <c r="AU688">
        <v>0</v>
      </c>
      <c r="AV688">
        <v>190.07</v>
      </c>
      <c r="AW688">
        <v>1</v>
      </c>
      <c r="AX688">
        <v>1</v>
      </c>
      <c r="AY688">
        <v>95623</v>
      </c>
      <c r="AZ688">
        <v>0</v>
      </c>
    </row>
    <row r="689" spans="1:52">
      <c r="A689">
        <v>28</v>
      </c>
      <c r="B689">
        <v>0</v>
      </c>
      <c r="C689">
        <v>28.46</v>
      </c>
      <c r="D689" t="s">
        <v>52</v>
      </c>
      <c r="E689" t="s">
        <v>52</v>
      </c>
      <c r="F689">
        <v>79</v>
      </c>
      <c r="G689" t="s">
        <v>1807</v>
      </c>
      <c r="H689">
        <v>4218</v>
      </c>
      <c r="I689" t="s">
        <v>54</v>
      </c>
      <c r="J689" t="s">
        <v>55</v>
      </c>
      <c r="K689" t="s">
        <v>1808</v>
      </c>
      <c r="L689" t="s">
        <v>57</v>
      </c>
      <c r="M689">
        <v>0</v>
      </c>
      <c r="N689">
        <v>0</v>
      </c>
      <c r="O689" t="s">
        <v>58</v>
      </c>
      <c r="P689">
        <v>0</v>
      </c>
      <c r="Q689" t="s">
        <v>72</v>
      </c>
      <c r="R689" t="s">
        <v>1809</v>
      </c>
      <c r="S689">
        <v>33.638644999999997</v>
      </c>
      <c r="T689">
        <v>-116.55783</v>
      </c>
      <c r="U689">
        <v>0</v>
      </c>
      <c r="V689">
        <v>20.25</v>
      </c>
      <c r="W689">
        <v>0</v>
      </c>
      <c r="X689">
        <v>0</v>
      </c>
      <c r="Y689">
        <v>0</v>
      </c>
      <c r="Z689" t="s">
        <v>61</v>
      </c>
      <c r="AA689">
        <v>0</v>
      </c>
      <c r="AB689">
        <v>0</v>
      </c>
      <c r="AC689">
        <v>0</v>
      </c>
      <c r="AD689">
        <v>0</v>
      </c>
      <c r="AE689" t="s">
        <v>79</v>
      </c>
      <c r="AF689">
        <v>1</v>
      </c>
      <c r="AG689">
        <v>1500</v>
      </c>
      <c r="AH689">
        <v>0</v>
      </c>
      <c r="AI689" t="s">
        <v>63</v>
      </c>
      <c r="AJ689">
        <v>0</v>
      </c>
      <c r="AK689">
        <v>4</v>
      </c>
      <c r="AL689">
        <v>0</v>
      </c>
      <c r="AM689" t="s">
        <v>64</v>
      </c>
      <c r="AN689">
        <v>0</v>
      </c>
      <c r="AO689">
        <v>0</v>
      </c>
      <c r="AP689">
        <v>0</v>
      </c>
      <c r="AQ689">
        <v>53</v>
      </c>
      <c r="AR689">
        <v>1048.45</v>
      </c>
      <c r="AS689">
        <v>0</v>
      </c>
      <c r="AT689">
        <v>1508.38</v>
      </c>
      <c r="AU689">
        <v>0</v>
      </c>
      <c r="AV689">
        <v>2556.83</v>
      </c>
      <c r="AW689">
        <v>1</v>
      </c>
      <c r="AX689">
        <v>0</v>
      </c>
      <c r="AY689">
        <v>92561</v>
      </c>
      <c r="AZ689">
        <v>0</v>
      </c>
    </row>
    <row r="690" spans="1:52">
      <c r="A690">
        <v>37</v>
      </c>
      <c r="B690">
        <v>20</v>
      </c>
      <c r="C690">
        <v>45.77</v>
      </c>
      <c r="D690" t="s">
        <v>52</v>
      </c>
      <c r="E690" t="s">
        <v>52</v>
      </c>
      <c r="F690">
        <v>80</v>
      </c>
      <c r="G690" t="s">
        <v>1810</v>
      </c>
      <c r="H690">
        <v>2250</v>
      </c>
      <c r="I690" t="s">
        <v>66</v>
      </c>
      <c r="J690" t="s">
        <v>55</v>
      </c>
      <c r="K690" t="s">
        <v>1811</v>
      </c>
      <c r="L690" t="s">
        <v>108</v>
      </c>
      <c r="M690">
        <v>0</v>
      </c>
      <c r="N690">
        <v>0</v>
      </c>
      <c r="O690" t="s">
        <v>68</v>
      </c>
      <c r="P690">
        <v>1</v>
      </c>
      <c r="Q690" t="s">
        <v>77</v>
      </c>
      <c r="R690" t="s">
        <v>1812</v>
      </c>
      <c r="S690">
        <v>33.657432999999997</v>
      </c>
      <c r="T690">
        <v>-117.04254</v>
      </c>
      <c r="U690">
        <v>0</v>
      </c>
      <c r="V690">
        <v>50.75</v>
      </c>
      <c r="W690">
        <v>0</v>
      </c>
      <c r="X690">
        <v>0</v>
      </c>
      <c r="Y690">
        <v>0</v>
      </c>
      <c r="Z690" t="s">
        <v>93</v>
      </c>
      <c r="AA690">
        <v>0</v>
      </c>
      <c r="AB690">
        <v>1</v>
      </c>
      <c r="AC690">
        <v>1</v>
      </c>
      <c r="AD690">
        <v>0</v>
      </c>
      <c r="AE690" t="s">
        <v>79</v>
      </c>
      <c r="AF690">
        <v>1</v>
      </c>
      <c r="AG690">
        <v>4093</v>
      </c>
      <c r="AH690">
        <v>0</v>
      </c>
      <c r="AI690" t="s">
        <v>63</v>
      </c>
      <c r="AJ690">
        <v>0</v>
      </c>
      <c r="AK690">
        <v>3</v>
      </c>
      <c r="AL690">
        <v>0</v>
      </c>
      <c r="AM690" t="s">
        <v>64</v>
      </c>
      <c r="AN690">
        <v>0</v>
      </c>
      <c r="AO690">
        <v>0</v>
      </c>
      <c r="AP690">
        <v>0</v>
      </c>
      <c r="AQ690">
        <v>1</v>
      </c>
      <c r="AR690">
        <v>50.75</v>
      </c>
      <c r="AS690">
        <v>0</v>
      </c>
      <c r="AT690">
        <v>45.77</v>
      </c>
      <c r="AU690">
        <v>0</v>
      </c>
      <c r="AV690">
        <v>96.52</v>
      </c>
      <c r="AW690">
        <v>0</v>
      </c>
      <c r="AX690">
        <v>1</v>
      </c>
      <c r="AY690">
        <v>92596</v>
      </c>
      <c r="AZ690">
        <v>0</v>
      </c>
    </row>
    <row r="691" spans="1:52">
      <c r="A691">
        <v>43</v>
      </c>
      <c r="B691">
        <v>19</v>
      </c>
      <c r="C691">
        <v>28.35</v>
      </c>
      <c r="D691" t="s">
        <v>80</v>
      </c>
      <c r="E691" t="s">
        <v>81</v>
      </c>
      <c r="F691">
        <v>71</v>
      </c>
      <c r="G691" t="s">
        <v>1813</v>
      </c>
      <c r="H691">
        <v>3764</v>
      </c>
      <c r="I691" t="s">
        <v>66</v>
      </c>
      <c r="J691" t="s">
        <v>55</v>
      </c>
      <c r="K691" t="s">
        <v>1814</v>
      </c>
      <c r="L691" t="s">
        <v>84</v>
      </c>
      <c r="M691">
        <v>1</v>
      </c>
      <c r="N691">
        <v>1</v>
      </c>
      <c r="O691" t="s">
        <v>58</v>
      </c>
      <c r="P691">
        <v>1</v>
      </c>
      <c r="Q691" t="s">
        <v>59</v>
      </c>
      <c r="R691" t="s">
        <v>1815</v>
      </c>
      <c r="S691">
        <v>34.502431999999999</v>
      </c>
      <c r="T691">
        <v>-118.41459</v>
      </c>
      <c r="U691">
        <v>0</v>
      </c>
      <c r="V691">
        <v>106.6</v>
      </c>
      <c r="W691">
        <v>0</v>
      </c>
      <c r="X691">
        <v>1</v>
      </c>
      <c r="Y691">
        <v>0</v>
      </c>
      <c r="Z691" t="s">
        <v>61</v>
      </c>
      <c r="AA691">
        <v>0</v>
      </c>
      <c r="AB691">
        <v>1</v>
      </c>
      <c r="AC691">
        <v>1</v>
      </c>
      <c r="AD691">
        <v>0</v>
      </c>
      <c r="AE691" t="s">
        <v>62</v>
      </c>
      <c r="AF691">
        <v>1</v>
      </c>
      <c r="AG691">
        <v>40077</v>
      </c>
      <c r="AH691">
        <v>1</v>
      </c>
      <c r="AI691" t="s">
        <v>63</v>
      </c>
      <c r="AJ691">
        <v>0</v>
      </c>
      <c r="AK691">
        <v>1</v>
      </c>
      <c r="AL691">
        <v>0</v>
      </c>
      <c r="AM691" t="s">
        <v>64</v>
      </c>
      <c r="AN691">
        <v>1</v>
      </c>
      <c r="AO691">
        <v>1</v>
      </c>
      <c r="AP691">
        <v>1</v>
      </c>
      <c r="AQ691">
        <v>19</v>
      </c>
      <c r="AR691">
        <v>1934.45</v>
      </c>
      <c r="AS691">
        <v>40</v>
      </c>
      <c r="AT691">
        <v>538.65</v>
      </c>
      <c r="AU691">
        <v>21.72</v>
      </c>
      <c r="AV691">
        <v>2491.38</v>
      </c>
      <c r="AW691">
        <v>0</v>
      </c>
      <c r="AX691">
        <v>0</v>
      </c>
      <c r="AY691">
        <v>91350</v>
      </c>
      <c r="AZ691">
        <v>1</v>
      </c>
    </row>
    <row r="692" spans="1:52">
      <c r="A692">
        <v>31</v>
      </c>
      <c r="B692">
        <v>12</v>
      </c>
      <c r="C692">
        <v>30.22</v>
      </c>
      <c r="D692" t="s">
        <v>52</v>
      </c>
      <c r="E692" t="s">
        <v>52</v>
      </c>
      <c r="F692">
        <v>48</v>
      </c>
      <c r="G692" t="s">
        <v>234</v>
      </c>
      <c r="H692">
        <v>4602</v>
      </c>
      <c r="I692" t="s">
        <v>66</v>
      </c>
      <c r="J692" t="s">
        <v>55</v>
      </c>
      <c r="K692" t="s">
        <v>1816</v>
      </c>
      <c r="L692" t="s">
        <v>57</v>
      </c>
      <c r="M692">
        <v>1</v>
      </c>
      <c r="N692">
        <v>0</v>
      </c>
      <c r="O692" t="s">
        <v>68</v>
      </c>
      <c r="P692">
        <v>1</v>
      </c>
      <c r="Q692" t="s">
        <v>59</v>
      </c>
      <c r="R692" t="s">
        <v>1817</v>
      </c>
      <c r="S692">
        <v>34.105935000000002</v>
      </c>
      <c r="T692">
        <v>-117.2914</v>
      </c>
      <c r="U692">
        <v>0</v>
      </c>
      <c r="V692">
        <v>91</v>
      </c>
      <c r="W692">
        <v>1</v>
      </c>
      <c r="X692">
        <v>1</v>
      </c>
      <c r="Y692">
        <v>0</v>
      </c>
      <c r="Z692" t="s">
        <v>209</v>
      </c>
      <c r="AA692">
        <v>1</v>
      </c>
      <c r="AB692">
        <v>0</v>
      </c>
      <c r="AC692">
        <v>1</v>
      </c>
      <c r="AD692">
        <v>0</v>
      </c>
      <c r="AE692" t="s">
        <v>62</v>
      </c>
      <c r="AF692">
        <v>1</v>
      </c>
      <c r="AG692">
        <v>1779</v>
      </c>
      <c r="AH692">
        <v>0</v>
      </c>
      <c r="AI692" t="s">
        <v>63</v>
      </c>
      <c r="AJ692">
        <v>0</v>
      </c>
      <c r="AK692">
        <v>4</v>
      </c>
      <c r="AL692">
        <v>0</v>
      </c>
      <c r="AM692" t="s">
        <v>64</v>
      </c>
      <c r="AN692">
        <v>0</v>
      </c>
      <c r="AO692">
        <v>0</v>
      </c>
      <c r="AP692">
        <v>1</v>
      </c>
      <c r="AQ692">
        <v>15</v>
      </c>
      <c r="AR692">
        <v>1430.05</v>
      </c>
      <c r="AS692">
        <v>0</v>
      </c>
      <c r="AT692">
        <v>453.3</v>
      </c>
      <c r="AU692">
        <v>0</v>
      </c>
      <c r="AV692">
        <v>1883.35</v>
      </c>
      <c r="AW692">
        <v>0</v>
      </c>
      <c r="AX692">
        <v>1</v>
      </c>
      <c r="AY692">
        <v>92401</v>
      </c>
      <c r="AZ692">
        <v>0</v>
      </c>
    </row>
    <row r="693" spans="1:52">
      <c r="A693">
        <v>42</v>
      </c>
      <c r="B693">
        <v>4</v>
      </c>
      <c r="C693">
        <v>0</v>
      </c>
      <c r="D693" t="s">
        <v>52</v>
      </c>
      <c r="E693" t="s">
        <v>52</v>
      </c>
      <c r="F693">
        <v>63</v>
      </c>
      <c r="G693" t="s">
        <v>1818</v>
      </c>
      <c r="H693">
        <v>4404</v>
      </c>
      <c r="I693" t="s">
        <v>66</v>
      </c>
      <c r="J693" t="s">
        <v>55</v>
      </c>
      <c r="K693" t="s">
        <v>1819</v>
      </c>
      <c r="L693" t="s">
        <v>57</v>
      </c>
      <c r="M693">
        <v>0</v>
      </c>
      <c r="N693">
        <v>0</v>
      </c>
      <c r="O693" t="s">
        <v>58</v>
      </c>
      <c r="P693">
        <v>1</v>
      </c>
      <c r="Q693" t="s">
        <v>77</v>
      </c>
      <c r="R693" t="s">
        <v>1820</v>
      </c>
      <c r="S693">
        <v>35.120832999999998</v>
      </c>
      <c r="T693">
        <v>-120.61843</v>
      </c>
      <c r="U693">
        <v>0</v>
      </c>
      <c r="V693">
        <v>25.05</v>
      </c>
      <c r="W693">
        <v>0</v>
      </c>
      <c r="X693">
        <v>0</v>
      </c>
      <c r="Y693">
        <v>0</v>
      </c>
      <c r="Z693" t="s">
        <v>61</v>
      </c>
      <c r="AA693">
        <v>0</v>
      </c>
      <c r="AB693">
        <v>0</v>
      </c>
      <c r="AC693">
        <v>0</v>
      </c>
      <c r="AD693">
        <v>0</v>
      </c>
      <c r="AE693" t="s">
        <v>62</v>
      </c>
      <c r="AF693">
        <v>0</v>
      </c>
      <c r="AG693">
        <v>13106</v>
      </c>
      <c r="AH693">
        <v>0</v>
      </c>
      <c r="AI693" t="s">
        <v>63</v>
      </c>
      <c r="AJ693">
        <v>0</v>
      </c>
      <c r="AK693">
        <v>4</v>
      </c>
      <c r="AL693">
        <v>0</v>
      </c>
      <c r="AM693" t="s">
        <v>64</v>
      </c>
      <c r="AN693">
        <v>0</v>
      </c>
      <c r="AO693">
        <v>0</v>
      </c>
      <c r="AP693">
        <v>0</v>
      </c>
      <c r="AQ693">
        <v>7</v>
      </c>
      <c r="AR693">
        <v>189.95</v>
      </c>
      <c r="AS693">
        <v>0</v>
      </c>
      <c r="AT693">
        <v>0</v>
      </c>
      <c r="AU693">
        <v>0</v>
      </c>
      <c r="AV693">
        <v>189.95</v>
      </c>
      <c r="AW693">
        <v>0</v>
      </c>
      <c r="AX693">
        <v>1</v>
      </c>
      <c r="AY693">
        <v>93433</v>
      </c>
      <c r="AZ693">
        <v>0</v>
      </c>
    </row>
    <row r="694" spans="1:52">
      <c r="A694">
        <v>35</v>
      </c>
      <c r="B694">
        <v>18</v>
      </c>
      <c r="C694">
        <v>37.950000000000003</v>
      </c>
      <c r="D694" t="s">
        <v>52</v>
      </c>
      <c r="E694" t="s">
        <v>52</v>
      </c>
      <c r="F694">
        <v>55</v>
      </c>
      <c r="G694" t="s">
        <v>495</v>
      </c>
      <c r="H694">
        <v>4761</v>
      </c>
      <c r="I694" t="s">
        <v>75</v>
      </c>
      <c r="J694" t="s">
        <v>55</v>
      </c>
      <c r="K694" t="s">
        <v>1821</v>
      </c>
      <c r="L694" t="s">
        <v>57</v>
      </c>
      <c r="M694">
        <v>0</v>
      </c>
      <c r="N694">
        <v>1</v>
      </c>
      <c r="O694" t="s">
        <v>58</v>
      </c>
      <c r="P694">
        <v>1</v>
      </c>
      <c r="Q694" t="s">
        <v>59</v>
      </c>
      <c r="R694" t="s">
        <v>1822</v>
      </c>
      <c r="S694">
        <v>33.972118999999999</v>
      </c>
      <c r="T694">
        <v>-118.020188</v>
      </c>
      <c r="U694">
        <v>1</v>
      </c>
      <c r="V694">
        <v>110.65</v>
      </c>
      <c r="W694">
        <v>1</v>
      </c>
      <c r="X694">
        <v>0</v>
      </c>
      <c r="Y694">
        <v>8</v>
      </c>
      <c r="Z694" t="s">
        <v>87</v>
      </c>
      <c r="AA694">
        <v>1</v>
      </c>
      <c r="AB694">
        <v>1</v>
      </c>
      <c r="AC694">
        <v>1</v>
      </c>
      <c r="AD694">
        <v>1</v>
      </c>
      <c r="AE694" t="s">
        <v>79</v>
      </c>
      <c r="AF694">
        <v>1</v>
      </c>
      <c r="AG694">
        <v>26265</v>
      </c>
      <c r="AH694">
        <v>0</v>
      </c>
      <c r="AI694" t="s">
        <v>63</v>
      </c>
      <c r="AJ694">
        <v>1</v>
      </c>
      <c r="AK694">
        <v>3</v>
      </c>
      <c r="AL694">
        <v>0</v>
      </c>
      <c r="AM694" t="s">
        <v>64</v>
      </c>
      <c r="AN694">
        <v>1</v>
      </c>
      <c r="AO694">
        <v>1</v>
      </c>
      <c r="AP694">
        <v>1</v>
      </c>
      <c r="AQ694">
        <v>58</v>
      </c>
      <c r="AR694">
        <v>6526.65</v>
      </c>
      <c r="AS694">
        <v>0</v>
      </c>
      <c r="AT694">
        <v>2201.1</v>
      </c>
      <c r="AU694">
        <v>0</v>
      </c>
      <c r="AV694">
        <v>8727.75</v>
      </c>
      <c r="AW694">
        <v>0</v>
      </c>
      <c r="AX694">
        <v>1</v>
      </c>
      <c r="AY694">
        <v>90602</v>
      </c>
      <c r="AZ694">
        <v>0</v>
      </c>
    </row>
    <row r="695" spans="1:52">
      <c r="A695">
        <v>42</v>
      </c>
      <c r="B695">
        <v>57</v>
      </c>
      <c r="C695">
        <v>44.84</v>
      </c>
      <c r="D695" t="s">
        <v>52</v>
      </c>
      <c r="E695" t="s">
        <v>52</v>
      </c>
      <c r="F695">
        <v>49</v>
      </c>
      <c r="G695" t="s">
        <v>506</v>
      </c>
      <c r="H695">
        <v>5777</v>
      </c>
      <c r="I695" t="s">
        <v>66</v>
      </c>
      <c r="J695" t="s">
        <v>55</v>
      </c>
      <c r="K695" t="s">
        <v>1823</v>
      </c>
      <c r="L695" t="s">
        <v>57</v>
      </c>
      <c r="M695">
        <v>1</v>
      </c>
      <c r="N695">
        <v>0</v>
      </c>
      <c r="O695" t="s">
        <v>58</v>
      </c>
      <c r="P695">
        <v>1</v>
      </c>
      <c r="Q695" t="s">
        <v>77</v>
      </c>
      <c r="R695" t="s">
        <v>1824</v>
      </c>
      <c r="S695">
        <v>33.705835999999998</v>
      </c>
      <c r="T695">
        <v>-117.31820399999999</v>
      </c>
      <c r="U695">
        <v>1</v>
      </c>
      <c r="V695">
        <v>51</v>
      </c>
      <c r="W695">
        <v>0</v>
      </c>
      <c r="X695">
        <v>3</v>
      </c>
      <c r="Y695">
        <v>8</v>
      </c>
      <c r="Z695" t="s">
        <v>61</v>
      </c>
      <c r="AA695">
        <v>0</v>
      </c>
      <c r="AB695">
        <v>1</v>
      </c>
      <c r="AC695">
        <v>0</v>
      </c>
      <c r="AD695">
        <v>1</v>
      </c>
      <c r="AE695" t="s">
        <v>62</v>
      </c>
      <c r="AF695">
        <v>1</v>
      </c>
      <c r="AG695">
        <v>4546</v>
      </c>
      <c r="AH695">
        <v>0</v>
      </c>
      <c r="AI695" t="s">
        <v>63</v>
      </c>
      <c r="AJ695">
        <v>1</v>
      </c>
      <c r="AK695">
        <v>3</v>
      </c>
      <c r="AL695">
        <v>0</v>
      </c>
      <c r="AM695" t="s">
        <v>64</v>
      </c>
      <c r="AN695">
        <v>0</v>
      </c>
      <c r="AO695">
        <v>0</v>
      </c>
      <c r="AP695">
        <v>0</v>
      </c>
      <c r="AQ695">
        <v>11</v>
      </c>
      <c r="AR695">
        <v>581.70000000000005</v>
      </c>
      <c r="AS695">
        <v>60</v>
      </c>
      <c r="AT695">
        <v>493.24</v>
      </c>
      <c r="AU695">
        <v>0</v>
      </c>
      <c r="AV695">
        <v>1134.94</v>
      </c>
      <c r="AW695">
        <v>0</v>
      </c>
      <c r="AX695">
        <v>0</v>
      </c>
      <c r="AY695">
        <v>92532</v>
      </c>
      <c r="AZ695">
        <v>0</v>
      </c>
    </row>
    <row r="696" spans="1:52">
      <c r="A696">
        <v>79</v>
      </c>
      <c r="B696">
        <v>6</v>
      </c>
      <c r="C696">
        <v>48.15</v>
      </c>
      <c r="D696" t="s">
        <v>52</v>
      </c>
      <c r="E696" t="s">
        <v>52</v>
      </c>
      <c r="F696">
        <v>43</v>
      </c>
      <c r="G696" t="s">
        <v>186</v>
      </c>
      <c r="H696">
        <v>5870</v>
      </c>
      <c r="I696" t="s">
        <v>54</v>
      </c>
      <c r="J696" t="s">
        <v>55</v>
      </c>
      <c r="K696" t="s">
        <v>1825</v>
      </c>
      <c r="L696" t="s">
        <v>57</v>
      </c>
      <c r="M696">
        <v>0</v>
      </c>
      <c r="N696">
        <v>0</v>
      </c>
      <c r="O696" t="s">
        <v>68</v>
      </c>
      <c r="P696">
        <v>1</v>
      </c>
      <c r="Q696" t="s">
        <v>59</v>
      </c>
      <c r="R696" t="s">
        <v>741</v>
      </c>
      <c r="S696">
        <v>34.049841000000001</v>
      </c>
      <c r="T696">
        <v>-118.33846</v>
      </c>
      <c r="U696">
        <v>1</v>
      </c>
      <c r="V696">
        <v>93.8</v>
      </c>
      <c r="W696">
        <v>1</v>
      </c>
      <c r="X696">
        <v>0</v>
      </c>
      <c r="Y696">
        <v>8</v>
      </c>
      <c r="Z696" t="s">
        <v>209</v>
      </c>
      <c r="AA696">
        <v>1</v>
      </c>
      <c r="AB696">
        <v>1</v>
      </c>
      <c r="AC696">
        <v>0</v>
      </c>
      <c r="AD696">
        <v>1</v>
      </c>
      <c r="AE696" t="s">
        <v>79</v>
      </c>
      <c r="AF696">
        <v>1</v>
      </c>
      <c r="AG696">
        <v>67520</v>
      </c>
      <c r="AH696">
        <v>0</v>
      </c>
      <c r="AI696" t="s">
        <v>63</v>
      </c>
      <c r="AJ696">
        <v>1</v>
      </c>
      <c r="AK696">
        <v>4</v>
      </c>
      <c r="AL696">
        <v>1</v>
      </c>
      <c r="AM696" t="s">
        <v>64</v>
      </c>
      <c r="AN696">
        <v>1</v>
      </c>
      <c r="AO696">
        <v>1</v>
      </c>
      <c r="AP696">
        <v>0</v>
      </c>
      <c r="AQ696">
        <v>13</v>
      </c>
      <c r="AR696">
        <v>1261</v>
      </c>
      <c r="AS696">
        <v>0</v>
      </c>
      <c r="AT696">
        <v>625.95000000000005</v>
      </c>
      <c r="AU696">
        <v>0</v>
      </c>
      <c r="AV696">
        <v>1886.95</v>
      </c>
      <c r="AW696">
        <v>0</v>
      </c>
      <c r="AX696">
        <v>1</v>
      </c>
      <c r="AY696">
        <v>90019</v>
      </c>
      <c r="AZ696">
        <v>0</v>
      </c>
    </row>
    <row r="697" spans="1:52">
      <c r="A697">
        <v>45</v>
      </c>
      <c r="B697">
        <v>27</v>
      </c>
      <c r="C697">
        <v>49.99</v>
      </c>
      <c r="D697" t="s">
        <v>52</v>
      </c>
      <c r="E697" t="s">
        <v>52</v>
      </c>
      <c r="F697">
        <v>77</v>
      </c>
      <c r="G697" t="s">
        <v>106</v>
      </c>
      <c r="H697">
        <v>5447</v>
      </c>
      <c r="I697" t="s">
        <v>54</v>
      </c>
      <c r="J697" t="s">
        <v>55</v>
      </c>
      <c r="K697" t="s">
        <v>1826</v>
      </c>
      <c r="L697" t="s">
        <v>57</v>
      </c>
      <c r="M697">
        <v>1</v>
      </c>
      <c r="N697">
        <v>0</v>
      </c>
      <c r="O697" t="s">
        <v>68</v>
      </c>
      <c r="P697">
        <v>1</v>
      </c>
      <c r="Q697" t="s">
        <v>85</v>
      </c>
      <c r="R697" t="s">
        <v>1827</v>
      </c>
      <c r="S697">
        <v>32.762506000000002</v>
      </c>
      <c r="T697">
        <v>-117.07245</v>
      </c>
      <c r="U697">
        <v>0</v>
      </c>
      <c r="V697">
        <v>61.45</v>
      </c>
      <c r="W697">
        <v>0</v>
      </c>
      <c r="X697">
        <v>1</v>
      </c>
      <c r="Y697">
        <v>0</v>
      </c>
      <c r="Z697" t="s">
        <v>61</v>
      </c>
      <c r="AA697">
        <v>1</v>
      </c>
      <c r="AB697">
        <v>1</v>
      </c>
      <c r="AC697">
        <v>0</v>
      </c>
      <c r="AD697">
        <v>0</v>
      </c>
      <c r="AE697" t="s">
        <v>79</v>
      </c>
      <c r="AF697">
        <v>1</v>
      </c>
      <c r="AG697">
        <v>56887</v>
      </c>
      <c r="AH697">
        <v>1</v>
      </c>
      <c r="AI697" t="s">
        <v>63</v>
      </c>
      <c r="AJ697">
        <v>0</v>
      </c>
      <c r="AK697">
        <v>3</v>
      </c>
      <c r="AL697">
        <v>0</v>
      </c>
      <c r="AM697" t="s">
        <v>64</v>
      </c>
      <c r="AN697">
        <v>0</v>
      </c>
      <c r="AO697">
        <v>0</v>
      </c>
      <c r="AP697">
        <v>0</v>
      </c>
      <c r="AQ697">
        <v>37</v>
      </c>
      <c r="AR697">
        <v>2302.35</v>
      </c>
      <c r="AS697">
        <v>110</v>
      </c>
      <c r="AT697">
        <v>1849.63</v>
      </c>
      <c r="AU697">
        <v>48.79</v>
      </c>
      <c r="AV697">
        <v>4213.1899999999996</v>
      </c>
      <c r="AW697">
        <v>0</v>
      </c>
      <c r="AX697">
        <v>0</v>
      </c>
      <c r="AY697">
        <v>92115</v>
      </c>
      <c r="AZ697">
        <v>0</v>
      </c>
    </row>
    <row r="698" spans="1:52">
      <c r="A698">
        <v>62</v>
      </c>
      <c r="B698">
        <v>5</v>
      </c>
      <c r="C698">
        <v>33.840000000000003</v>
      </c>
      <c r="D698" t="s">
        <v>52</v>
      </c>
      <c r="E698" t="s">
        <v>52</v>
      </c>
      <c r="F698">
        <v>70</v>
      </c>
      <c r="G698" t="s">
        <v>751</v>
      </c>
      <c r="H698">
        <v>2951</v>
      </c>
      <c r="I698" t="s">
        <v>66</v>
      </c>
      <c r="J698" t="s">
        <v>55</v>
      </c>
      <c r="K698" t="s">
        <v>1828</v>
      </c>
      <c r="L698" t="s">
        <v>57</v>
      </c>
      <c r="M698">
        <v>0</v>
      </c>
      <c r="N698">
        <v>0</v>
      </c>
      <c r="O698" t="s">
        <v>58</v>
      </c>
      <c r="P698">
        <v>1</v>
      </c>
      <c r="Q698" t="s">
        <v>59</v>
      </c>
      <c r="R698" t="s">
        <v>1829</v>
      </c>
      <c r="S698">
        <v>37.671805999999997</v>
      </c>
      <c r="T698">
        <v>-121.007575</v>
      </c>
      <c r="U698">
        <v>0</v>
      </c>
      <c r="V698">
        <v>80.599999999999994</v>
      </c>
      <c r="W698">
        <v>0</v>
      </c>
      <c r="X698">
        <v>0</v>
      </c>
      <c r="Y698">
        <v>0</v>
      </c>
      <c r="Z698" t="s">
        <v>61</v>
      </c>
      <c r="AA698">
        <v>0</v>
      </c>
      <c r="AB698">
        <v>0</v>
      </c>
      <c r="AC698">
        <v>1</v>
      </c>
      <c r="AD698">
        <v>0</v>
      </c>
      <c r="AE698" t="s">
        <v>62</v>
      </c>
      <c r="AF698">
        <v>1</v>
      </c>
      <c r="AG698">
        <v>52872</v>
      </c>
      <c r="AH698">
        <v>0</v>
      </c>
      <c r="AI698" t="s">
        <v>63</v>
      </c>
      <c r="AJ698">
        <v>0</v>
      </c>
      <c r="AK698">
        <v>5</v>
      </c>
      <c r="AL698">
        <v>0</v>
      </c>
      <c r="AM698" t="s">
        <v>64</v>
      </c>
      <c r="AN698">
        <v>1</v>
      </c>
      <c r="AO698">
        <v>1</v>
      </c>
      <c r="AP698">
        <v>0</v>
      </c>
      <c r="AQ698">
        <v>28</v>
      </c>
      <c r="AR698">
        <v>2244.9499999999998</v>
      </c>
      <c r="AS698">
        <v>0</v>
      </c>
      <c r="AT698">
        <v>947.52</v>
      </c>
      <c r="AU698">
        <v>0</v>
      </c>
      <c r="AV698">
        <v>3192.47</v>
      </c>
      <c r="AW698">
        <v>0</v>
      </c>
      <c r="AX698">
        <v>1</v>
      </c>
      <c r="AY698">
        <v>95350</v>
      </c>
      <c r="AZ698">
        <v>0</v>
      </c>
    </row>
    <row r="699" spans="1:52">
      <c r="A699">
        <v>43</v>
      </c>
      <c r="B699">
        <v>19</v>
      </c>
      <c r="C699">
        <v>6.53</v>
      </c>
      <c r="D699" t="s">
        <v>52</v>
      </c>
      <c r="E699" t="s">
        <v>52</v>
      </c>
      <c r="F699">
        <v>21</v>
      </c>
      <c r="G699" t="s">
        <v>1830</v>
      </c>
      <c r="H699">
        <v>6148</v>
      </c>
      <c r="I699" t="s">
        <v>75</v>
      </c>
      <c r="J699" t="s">
        <v>55</v>
      </c>
      <c r="K699" t="s">
        <v>1831</v>
      </c>
      <c r="L699" t="s">
        <v>57</v>
      </c>
      <c r="M699">
        <v>1</v>
      </c>
      <c r="N699">
        <v>0</v>
      </c>
      <c r="O699" t="s">
        <v>68</v>
      </c>
      <c r="P699">
        <v>1</v>
      </c>
      <c r="Q699" t="s">
        <v>85</v>
      </c>
      <c r="R699" t="s">
        <v>1832</v>
      </c>
      <c r="S699">
        <v>35.634222000000001</v>
      </c>
      <c r="T699">
        <v>-120.728341</v>
      </c>
      <c r="U699">
        <v>1</v>
      </c>
      <c r="V699">
        <v>60.05</v>
      </c>
      <c r="W699">
        <v>0</v>
      </c>
      <c r="X699">
        <v>2</v>
      </c>
      <c r="Y699">
        <v>1</v>
      </c>
      <c r="Z699" t="s">
        <v>61</v>
      </c>
      <c r="AA699">
        <v>1</v>
      </c>
      <c r="AB699">
        <v>1</v>
      </c>
      <c r="AC699">
        <v>0</v>
      </c>
      <c r="AD699">
        <v>1</v>
      </c>
      <c r="AE699" t="s">
        <v>79</v>
      </c>
      <c r="AF699">
        <v>1</v>
      </c>
      <c r="AG699">
        <v>35586</v>
      </c>
      <c r="AH699">
        <v>1</v>
      </c>
      <c r="AI699" t="s">
        <v>63</v>
      </c>
      <c r="AJ699">
        <v>1</v>
      </c>
      <c r="AK699">
        <v>4</v>
      </c>
      <c r="AL699">
        <v>0</v>
      </c>
      <c r="AM699" t="s">
        <v>64</v>
      </c>
      <c r="AN699">
        <v>0</v>
      </c>
      <c r="AO699">
        <v>0</v>
      </c>
      <c r="AP699">
        <v>0</v>
      </c>
      <c r="AQ699">
        <v>67</v>
      </c>
      <c r="AR699">
        <v>3994.05</v>
      </c>
      <c r="AS699">
        <v>0</v>
      </c>
      <c r="AT699">
        <v>437.51</v>
      </c>
      <c r="AU699">
        <v>0</v>
      </c>
      <c r="AV699">
        <v>4431.5600000000004</v>
      </c>
      <c r="AW699">
        <v>0</v>
      </c>
      <c r="AX699">
        <v>1</v>
      </c>
      <c r="AY699">
        <v>93446</v>
      </c>
      <c r="AZ699">
        <v>0</v>
      </c>
    </row>
    <row r="700" spans="1:52">
      <c r="A700">
        <v>40</v>
      </c>
      <c r="B700">
        <v>13</v>
      </c>
      <c r="C700">
        <v>0</v>
      </c>
      <c r="D700" t="s">
        <v>52</v>
      </c>
      <c r="E700" t="s">
        <v>52</v>
      </c>
      <c r="F700">
        <v>35</v>
      </c>
      <c r="G700" t="s">
        <v>1760</v>
      </c>
      <c r="H700">
        <v>3306</v>
      </c>
      <c r="I700" t="s">
        <v>66</v>
      </c>
      <c r="J700" t="s">
        <v>55</v>
      </c>
      <c r="K700" t="s">
        <v>1833</v>
      </c>
      <c r="L700" t="s">
        <v>57</v>
      </c>
      <c r="M700">
        <v>0</v>
      </c>
      <c r="N700">
        <v>0</v>
      </c>
      <c r="O700" t="s">
        <v>58</v>
      </c>
      <c r="P700">
        <v>1</v>
      </c>
      <c r="Q700" t="s">
        <v>77</v>
      </c>
      <c r="R700" t="s">
        <v>1834</v>
      </c>
      <c r="S700">
        <v>34.066963999999999</v>
      </c>
      <c r="T700">
        <v>-117.93700699999999</v>
      </c>
      <c r="U700">
        <v>1</v>
      </c>
      <c r="V700">
        <v>29.05</v>
      </c>
      <c r="W700">
        <v>0</v>
      </c>
      <c r="X700">
        <v>0</v>
      </c>
      <c r="Y700">
        <v>2</v>
      </c>
      <c r="Z700" t="s">
        <v>93</v>
      </c>
      <c r="AA700">
        <v>0</v>
      </c>
      <c r="AB700">
        <v>1</v>
      </c>
      <c r="AC700">
        <v>1</v>
      </c>
      <c r="AD700">
        <v>1</v>
      </c>
      <c r="AE700" t="s">
        <v>62</v>
      </c>
      <c r="AF700">
        <v>0</v>
      </c>
      <c r="AG700">
        <v>44099</v>
      </c>
      <c r="AH700">
        <v>0</v>
      </c>
      <c r="AI700" t="s">
        <v>63</v>
      </c>
      <c r="AJ700">
        <v>1</v>
      </c>
      <c r="AK700">
        <v>3</v>
      </c>
      <c r="AL700">
        <v>0</v>
      </c>
      <c r="AM700" t="s">
        <v>64</v>
      </c>
      <c r="AN700">
        <v>0</v>
      </c>
      <c r="AO700">
        <v>0</v>
      </c>
      <c r="AP700">
        <v>0</v>
      </c>
      <c r="AQ700">
        <v>4</v>
      </c>
      <c r="AR700">
        <v>129.6</v>
      </c>
      <c r="AS700">
        <v>0</v>
      </c>
      <c r="AT700">
        <v>0</v>
      </c>
      <c r="AU700">
        <v>0</v>
      </c>
      <c r="AV700">
        <v>129.6</v>
      </c>
      <c r="AW700">
        <v>0</v>
      </c>
      <c r="AX700">
        <v>1</v>
      </c>
      <c r="AY700">
        <v>91790</v>
      </c>
      <c r="AZ700">
        <v>0</v>
      </c>
    </row>
    <row r="701" spans="1:52">
      <c r="A701">
        <v>39</v>
      </c>
      <c r="B701">
        <v>6</v>
      </c>
      <c r="C701">
        <v>0</v>
      </c>
      <c r="D701" t="s">
        <v>52</v>
      </c>
      <c r="E701" t="s">
        <v>52</v>
      </c>
      <c r="F701">
        <v>33</v>
      </c>
      <c r="G701" t="s">
        <v>263</v>
      </c>
      <c r="H701">
        <v>4512</v>
      </c>
      <c r="I701" t="s">
        <v>66</v>
      </c>
      <c r="J701" t="s">
        <v>55</v>
      </c>
      <c r="K701" t="s">
        <v>1835</v>
      </c>
      <c r="L701" t="s">
        <v>57</v>
      </c>
      <c r="M701">
        <v>0</v>
      </c>
      <c r="N701">
        <v>0</v>
      </c>
      <c r="O701" t="s">
        <v>68</v>
      </c>
      <c r="P701">
        <v>1</v>
      </c>
      <c r="Q701" t="s">
        <v>77</v>
      </c>
      <c r="R701" t="s">
        <v>1836</v>
      </c>
      <c r="S701">
        <v>34.152875000000002</v>
      </c>
      <c r="T701">
        <v>-118.486056</v>
      </c>
      <c r="U701">
        <v>0</v>
      </c>
      <c r="V701">
        <v>44.65</v>
      </c>
      <c r="W701">
        <v>0</v>
      </c>
      <c r="X701">
        <v>0</v>
      </c>
      <c r="Y701">
        <v>0</v>
      </c>
      <c r="Z701" t="s">
        <v>61</v>
      </c>
      <c r="AA701">
        <v>1</v>
      </c>
      <c r="AB701">
        <v>1</v>
      </c>
      <c r="AC701">
        <v>1</v>
      </c>
      <c r="AD701">
        <v>0</v>
      </c>
      <c r="AE701" t="s">
        <v>62</v>
      </c>
      <c r="AF701">
        <v>0</v>
      </c>
      <c r="AG701">
        <v>13129</v>
      </c>
      <c r="AH701">
        <v>0</v>
      </c>
      <c r="AI701" t="s">
        <v>63</v>
      </c>
      <c r="AJ701">
        <v>0</v>
      </c>
      <c r="AK701">
        <v>4</v>
      </c>
      <c r="AL701">
        <v>0</v>
      </c>
      <c r="AM701" t="s">
        <v>64</v>
      </c>
      <c r="AN701">
        <v>1</v>
      </c>
      <c r="AO701">
        <v>1</v>
      </c>
      <c r="AP701">
        <v>0</v>
      </c>
      <c r="AQ701">
        <v>26</v>
      </c>
      <c r="AR701">
        <v>1156.55</v>
      </c>
      <c r="AS701">
        <v>0</v>
      </c>
      <c r="AT701">
        <v>0</v>
      </c>
      <c r="AU701">
        <v>0</v>
      </c>
      <c r="AV701">
        <v>1156.55</v>
      </c>
      <c r="AW701">
        <v>0</v>
      </c>
      <c r="AX701">
        <v>1</v>
      </c>
      <c r="AY701">
        <v>91436</v>
      </c>
      <c r="AZ701">
        <v>0</v>
      </c>
    </row>
    <row r="702" spans="1:52">
      <c r="A702">
        <v>26</v>
      </c>
      <c r="B702">
        <v>59</v>
      </c>
      <c r="C702">
        <v>41.93</v>
      </c>
      <c r="D702" t="s">
        <v>52</v>
      </c>
      <c r="E702" t="s">
        <v>52</v>
      </c>
      <c r="F702">
        <v>27</v>
      </c>
      <c r="G702" t="s">
        <v>1657</v>
      </c>
      <c r="H702">
        <v>4946</v>
      </c>
      <c r="I702" t="s">
        <v>66</v>
      </c>
      <c r="J702" t="s">
        <v>55</v>
      </c>
      <c r="K702" t="s">
        <v>1837</v>
      </c>
      <c r="L702" t="s">
        <v>57</v>
      </c>
      <c r="M702">
        <v>0</v>
      </c>
      <c r="N702">
        <v>0</v>
      </c>
      <c r="O702" t="s">
        <v>68</v>
      </c>
      <c r="P702">
        <v>1</v>
      </c>
      <c r="Q702" t="s">
        <v>59</v>
      </c>
      <c r="R702" t="s">
        <v>1838</v>
      </c>
      <c r="S702">
        <v>32.730263999999998</v>
      </c>
      <c r="T702">
        <v>-116.950963</v>
      </c>
      <c r="U702">
        <v>0</v>
      </c>
      <c r="V702">
        <v>70.7</v>
      </c>
      <c r="W702">
        <v>0</v>
      </c>
      <c r="X702">
        <v>0</v>
      </c>
      <c r="Y702">
        <v>0</v>
      </c>
      <c r="Z702" t="s">
        <v>93</v>
      </c>
      <c r="AA702">
        <v>0</v>
      </c>
      <c r="AB702">
        <v>0</v>
      </c>
      <c r="AC702">
        <v>0</v>
      </c>
      <c r="AD702">
        <v>0</v>
      </c>
      <c r="AE702" t="s">
        <v>62</v>
      </c>
      <c r="AF702">
        <v>1</v>
      </c>
      <c r="AG702">
        <v>7863</v>
      </c>
      <c r="AH702">
        <v>0</v>
      </c>
      <c r="AI702" t="s">
        <v>63</v>
      </c>
      <c r="AJ702">
        <v>0</v>
      </c>
      <c r="AK702">
        <v>5</v>
      </c>
      <c r="AL702">
        <v>0</v>
      </c>
      <c r="AM702" t="s">
        <v>64</v>
      </c>
      <c r="AN702">
        <v>0</v>
      </c>
      <c r="AO702">
        <v>1</v>
      </c>
      <c r="AP702">
        <v>0</v>
      </c>
      <c r="AQ702">
        <v>8</v>
      </c>
      <c r="AR702">
        <v>553.4</v>
      </c>
      <c r="AS702">
        <v>0</v>
      </c>
      <c r="AT702">
        <v>335.44</v>
      </c>
      <c r="AU702">
        <v>0</v>
      </c>
      <c r="AV702">
        <v>888.84</v>
      </c>
      <c r="AW702">
        <v>1</v>
      </c>
      <c r="AX702">
        <v>1</v>
      </c>
      <c r="AY702">
        <v>91978</v>
      </c>
      <c r="AZ702">
        <v>0</v>
      </c>
    </row>
    <row r="703" spans="1:52">
      <c r="A703">
        <v>26</v>
      </c>
      <c r="B703">
        <v>59</v>
      </c>
      <c r="C703">
        <v>24.27</v>
      </c>
      <c r="D703" t="s">
        <v>52</v>
      </c>
      <c r="E703" t="s">
        <v>52</v>
      </c>
      <c r="F703">
        <v>79</v>
      </c>
      <c r="G703" t="s">
        <v>1644</v>
      </c>
      <c r="H703">
        <v>5313</v>
      </c>
      <c r="I703" t="s">
        <v>54</v>
      </c>
      <c r="J703" t="s">
        <v>55</v>
      </c>
      <c r="K703" t="s">
        <v>1839</v>
      </c>
      <c r="L703" t="s">
        <v>57</v>
      </c>
      <c r="M703">
        <v>0</v>
      </c>
      <c r="N703">
        <v>0</v>
      </c>
      <c r="O703" t="s">
        <v>58</v>
      </c>
      <c r="P703">
        <v>1</v>
      </c>
      <c r="Q703" t="s">
        <v>85</v>
      </c>
      <c r="R703" t="s">
        <v>1646</v>
      </c>
      <c r="S703">
        <v>38.696658999999997</v>
      </c>
      <c r="T703">
        <v>-123.43686099999999</v>
      </c>
      <c r="U703">
        <v>1</v>
      </c>
      <c r="V703">
        <v>58.2</v>
      </c>
      <c r="W703">
        <v>0</v>
      </c>
      <c r="X703">
        <v>0</v>
      </c>
      <c r="Y703">
        <v>9</v>
      </c>
      <c r="Z703" t="s">
        <v>61</v>
      </c>
      <c r="AA703">
        <v>1</v>
      </c>
      <c r="AB703">
        <v>1</v>
      </c>
      <c r="AC703">
        <v>1</v>
      </c>
      <c r="AD703">
        <v>1</v>
      </c>
      <c r="AE703" t="s">
        <v>79</v>
      </c>
      <c r="AF703">
        <v>1</v>
      </c>
      <c r="AG703">
        <v>752</v>
      </c>
      <c r="AH703">
        <v>1</v>
      </c>
      <c r="AI703" t="s">
        <v>63</v>
      </c>
      <c r="AJ703">
        <v>1</v>
      </c>
      <c r="AK703">
        <v>3</v>
      </c>
      <c r="AL703">
        <v>0</v>
      </c>
      <c r="AM703" t="s">
        <v>64</v>
      </c>
      <c r="AN703">
        <v>0</v>
      </c>
      <c r="AO703">
        <v>0</v>
      </c>
      <c r="AP703">
        <v>0</v>
      </c>
      <c r="AQ703">
        <v>66</v>
      </c>
      <c r="AR703">
        <v>3810.8</v>
      </c>
      <c r="AS703">
        <v>0</v>
      </c>
      <c r="AT703">
        <v>1601.82</v>
      </c>
      <c r="AU703">
        <v>0</v>
      </c>
      <c r="AV703">
        <v>5412.62</v>
      </c>
      <c r="AW703">
        <v>1</v>
      </c>
      <c r="AX703">
        <v>1</v>
      </c>
      <c r="AY703">
        <v>95497</v>
      </c>
      <c r="AZ703">
        <v>0</v>
      </c>
    </row>
    <row r="704" spans="1:52">
      <c r="A704">
        <v>22</v>
      </c>
      <c r="B704">
        <v>51</v>
      </c>
      <c r="C704">
        <v>40.36</v>
      </c>
      <c r="D704" t="s">
        <v>52</v>
      </c>
      <c r="E704" t="s">
        <v>52</v>
      </c>
      <c r="F704">
        <v>67</v>
      </c>
      <c r="G704" t="s">
        <v>177</v>
      </c>
      <c r="H704">
        <v>3479</v>
      </c>
      <c r="I704" t="s">
        <v>75</v>
      </c>
      <c r="J704" t="s">
        <v>55</v>
      </c>
      <c r="K704" t="s">
        <v>1840</v>
      </c>
      <c r="L704" t="s">
        <v>57</v>
      </c>
      <c r="M704">
        <v>1</v>
      </c>
      <c r="N704">
        <v>0</v>
      </c>
      <c r="O704" t="s">
        <v>58</v>
      </c>
      <c r="P704">
        <v>1</v>
      </c>
      <c r="Q704" t="s">
        <v>77</v>
      </c>
      <c r="R704" t="s">
        <v>1841</v>
      </c>
      <c r="S704">
        <v>38.434137999999997</v>
      </c>
      <c r="T704">
        <v>-121.30587</v>
      </c>
      <c r="U704">
        <v>1</v>
      </c>
      <c r="V704">
        <v>61.5</v>
      </c>
      <c r="W704">
        <v>0</v>
      </c>
      <c r="X704">
        <v>2</v>
      </c>
      <c r="Y704">
        <v>7</v>
      </c>
      <c r="Z704" t="s">
        <v>209</v>
      </c>
      <c r="AA704">
        <v>1</v>
      </c>
      <c r="AB704">
        <v>1</v>
      </c>
      <c r="AC704">
        <v>1</v>
      </c>
      <c r="AD704">
        <v>1</v>
      </c>
      <c r="AE704" t="s">
        <v>79</v>
      </c>
      <c r="AF704">
        <v>1</v>
      </c>
      <c r="AG704">
        <v>38534</v>
      </c>
      <c r="AH704">
        <v>1</v>
      </c>
      <c r="AI704" t="s">
        <v>63</v>
      </c>
      <c r="AJ704">
        <v>1</v>
      </c>
      <c r="AK704">
        <v>4</v>
      </c>
      <c r="AL704">
        <v>0</v>
      </c>
      <c r="AM704" t="s">
        <v>64</v>
      </c>
      <c r="AN704">
        <v>0</v>
      </c>
      <c r="AO704">
        <v>0</v>
      </c>
      <c r="AP704">
        <v>0</v>
      </c>
      <c r="AQ704">
        <v>18</v>
      </c>
      <c r="AR704">
        <v>1087.45</v>
      </c>
      <c r="AS704">
        <v>0</v>
      </c>
      <c r="AT704">
        <v>726.48</v>
      </c>
      <c r="AU704">
        <v>0</v>
      </c>
      <c r="AV704">
        <v>1813.93</v>
      </c>
      <c r="AW704">
        <v>1</v>
      </c>
      <c r="AX704">
        <v>1</v>
      </c>
      <c r="AY704">
        <v>95624</v>
      </c>
      <c r="AZ704">
        <v>0</v>
      </c>
    </row>
    <row r="705" spans="1:52">
      <c r="A705">
        <v>76</v>
      </c>
      <c r="B705">
        <v>25</v>
      </c>
      <c r="C705">
        <v>40.44</v>
      </c>
      <c r="D705" t="s">
        <v>80</v>
      </c>
      <c r="E705" t="s">
        <v>240</v>
      </c>
      <c r="F705">
        <v>72</v>
      </c>
      <c r="G705" t="s">
        <v>1057</v>
      </c>
      <c r="H705">
        <v>5834</v>
      </c>
      <c r="I705" t="s">
        <v>66</v>
      </c>
      <c r="J705" t="s">
        <v>55</v>
      </c>
      <c r="K705" t="s">
        <v>1842</v>
      </c>
      <c r="L705" t="s">
        <v>84</v>
      </c>
      <c r="M705">
        <v>0</v>
      </c>
      <c r="N705">
        <v>0</v>
      </c>
      <c r="O705" t="s">
        <v>68</v>
      </c>
      <c r="P705">
        <v>1</v>
      </c>
      <c r="Q705" t="s">
        <v>59</v>
      </c>
      <c r="R705" t="s">
        <v>1843</v>
      </c>
      <c r="S705">
        <v>34.146957</v>
      </c>
      <c r="T705">
        <v>-118.43213799999999</v>
      </c>
      <c r="U705">
        <v>1</v>
      </c>
      <c r="V705">
        <v>84.2</v>
      </c>
      <c r="W705">
        <v>0</v>
      </c>
      <c r="X705">
        <v>0</v>
      </c>
      <c r="Y705">
        <v>1</v>
      </c>
      <c r="Z705" t="s">
        <v>61</v>
      </c>
      <c r="AA705">
        <v>1</v>
      </c>
      <c r="AB705">
        <v>0</v>
      </c>
      <c r="AC705">
        <v>1</v>
      </c>
      <c r="AD705">
        <v>1</v>
      </c>
      <c r="AE705" t="s">
        <v>62</v>
      </c>
      <c r="AF705">
        <v>1</v>
      </c>
      <c r="AG705">
        <v>29387</v>
      </c>
      <c r="AH705">
        <v>0</v>
      </c>
      <c r="AI705" t="s">
        <v>63</v>
      </c>
      <c r="AJ705">
        <v>1</v>
      </c>
      <c r="AK705">
        <v>2</v>
      </c>
      <c r="AL705">
        <v>1</v>
      </c>
      <c r="AM705" t="s">
        <v>64</v>
      </c>
      <c r="AN705">
        <v>1</v>
      </c>
      <c r="AO705">
        <v>0</v>
      </c>
      <c r="AP705">
        <v>0</v>
      </c>
      <c r="AQ705">
        <v>6</v>
      </c>
      <c r="AR705">
        <v>519.15</v>
      </c>
      <c r="AS705">
        <v>0</v>
      </c>
      <c r="AT705">
        <v>242.64</v>
      </c>
      <c r="AU705">
        <v>0</v>
      </c>
      <c r="AV705">
        <v>761.79</v>
      </c>
      <c r="AW705">
        <v>0</v>
      </c>
      <c r="AX705">
        <v>1</v>
      </c>
      <c r="AY705">
        <v>91423</v>
      </c>
      <c r="AZ705">
        <v>1</v>
      </c>
    </row>
    <row r="706" spans="1:52">
      <c r="A706">
        <v>67</v>
      </c>
      <c r="B706">
        <v>10</v>
      </c>
      <c r="C706">
        <v>31.83</v>
      </c>
      <c r="D706" t="s">
        <v>88</v>
      </c>
      <c r="E706" t="s">
        <v>165</v>
      </c>
      <c r="F706">
        <v>86</v>
      </c>
      <c r="G706" t="s">
        <v>166</v>
      </c>
      <c r="H706">
        <v>2833</v>
      </c>
      <c r="I706" t="s">
        <v>66</v>
      </c>
      <c r="J706" t="s">
        <v>55</v>
      </c>
      <c r="K706" t="s">
        <v>1844</v>
      </c>
      <c r="L706" t="s">
        <v>84</v>
      </c>
      <c r="M706">
        <v>0</v>
      </c>
      <c r="N706">
        <v>0</v>
      </c>
      <c r="O706" t="s">
        <v>58</v>
      </c>
      <c r="P706">
        <v>1</v>
      </c>
      <c r="Q706" t="s">
        <v>59</v>
      </c>
      <c r="R706" t="s">
        <v>168</v>
      </c>
      <c r="S706">
        <v>33.141264999999997</v>
      </c>
      <c r="T706">
        <v>-116.967221</v>
      </c>
      <c r="U706">
        <v>0</v>
      </c>
      <c r="V706">
        <v>108.15</v>
      </c>
      <c r="W706">
        <v>0</v>
      </c>
      <c r="X706">
        <v>0</v>
      </c>
      <c r="Y706">
        <v>0</v>
      </c>
      <c r="Z706" t="s">
        <v>61</v>
      </c>
      <c r="AA706">
        <v>1</v>
      </c>
      <c r="AB706">
        <v>1</v>
      </c>
      <c r="AC706">
        <v>1</v>
      </c>
      <c r="AD706">
        <v>0</v>
      </c>
      <c r="AE706" t="s">
        <v>79</v>
      </c>
      <c r="AF706">
        <v>1</v>
      </c>
      <c r="AG706">
        <v>48690</v>
      </c>
      <c r="AH706">
        <v>1</v>
      </c>
      <c r="AI706" t="s">
        <v>63</v>
      </c>
      <c r="AJ706">
        <v>0</v>
      </c>
      <c r="AK706">
        <v>1</v>
      </c>
      <c r="AL706">
        <v>1</v>
      </c>
      <c r="AM706" t="s">
        <v>64</v>
      </c>
      <c r="AN706">
        <v>1</v>
      </c>
      <c r="AO706">
        <v>0</v>
      </c>
      <c r="AP706">
        <v>1</v>
      </c>
      <c r="AQ706">
        <v>43</v>
      </c>
      <c r="AR706">
        <v>4600.7</v>
      </c>
      <c r="AS706">
        <v>0</v>
      </c>
      <c r="AT706">
        <v>1368.69</v>
      </c>
      <c r="AU706">
        <v>0</v>
      </c>
      <c r="AV706">
        <v>5969.39</v>
      </c>
      <c r="AW706">
        <v>0</v>
      </c>
      <c r="AX706">
        <v>1</v>
      </c>
      <c r="AY706">
        <v>92027</v>
      </c>
      <c r="AZ706">
        <v>1</v>
      </c>
    </row>
    <row r="707" spans="1:52">
      <c r="A707">
        <v>73</v>
      </c>
      <c r="B707">
        <v>25</v>
      </c>
      <c r="C707">
        <v>0</v>
      </c>
      <c r="D707" t="s">
        <v>97</v>
      </c>
      <c r="E707" t="s">
        <v>98</v>
      </c>
      <c r="F707">
        <v>65</v>
      </c>
      <c r="G707" t="s">
        <v>1845</v>
      </c>
      <c r="H707">
        <v>6280</v>
      </c>
      <c r="I707" t="s">
        <v>66</v>
      </c>
      <c r="J707" t="s">
        <v>55</v>
      </c>
      <c r="K707" t="s">
        <v>1846</v>
      </c>
      <c r="L707" t="s">
        <v>84</v>
      </c>
      <c r="M707">
        <v>0</v>
      </c>
      <c r="N707">
        <v>1</v>
      </c>
      <c r="O707" t="s">
        <v>68</v>
      </c>
      <c r="P707">
        <v>1</v>
      </c>
      <c r="Q707" t="s">
        <v>77</v>
      </c>
      <c r="R707" t="s">
        <v>1847</v>
      </c>
      <c r="S707">
        <v>38.911299</v>
      </c>
      <c r="T707">
        <v>-123.609588</v>
      </c>
      <c r="U707">
        <v>0</v>
      </c>
      <c r="V707">
        <v>54.45</v>
      </c>
      <c r="W707">
        <v>0</v>
      </c>
      <c r="X707">
        <v>0</v>
      </c>
      <c r="Y707">
        <v>0</v>
      </c>
      <c r="Z707" t="s">
        <v>61</v>
      </c>
      <c r="AA707">
        <v>1</v>
      </c>
      <c r="AB707">
        <v>0</v>
      </c>
      <c r="AC707">
        <v>1</v>
      </c>
      <c r="AD707">
        <v>0</v>
      </c>
      <c r="AE707" t="s">
        <v>62</v>
      </c>
      <c r="AF707">
        <v>0</v>
      </c>
      <c r="AG707">
        <v>1352</v>
      </c>
      <c r="AH707">
        <v>0</v>
      </c>
      <c r="AI707" t="s">
        <v>63</v>
      </c>
      <c r="AJ707">
        <v>0</v>
      </c>
      <c r="AK707">
        <v>2</v>
      </c>
      <c r="AL707">
        <v>1</v>
      </c>
      <c r="AM707" t="s">
        <v>64</v>
      </c>
      <c r="AN707">
        <v>1</v>
      </c>
      <c r="AO707">
        <v>0</v>
      </c>
      <c r="AP707">
        <v>1</v>
      </c>
      <c r="AQ707">
        <v>53</v>
      </c>
      <c r="AR707">
        <v>2854.55</v>
      </c>
      <c r="AS707">
        <v>0</v>
      </c>
      <c r="AT707">
        <v>0</v>
      </c>
      <c r="AU707">
        <v>20.16</v>
      </c>
      <c r="AV707">
        <v>2834.39</v>
      </c>
      <c r="AW707">
        <v>0</v>
      </c>
      <c r="AX707">
        <v>1</v>
      </c>
      <c r="AY707">
        <v>95468</v>
      </c>
      <c r="AZ707">
        <v>1</v>
      </c>
    </row>
    <row r="708" spans="1:52">
      <c r="A708">
        <v>49</v>
      </c>
      <c r="B708">
        <v>11</v>
      </c>
      <c r="C708">
        <v>33.75</v>
      </c>
      <c r="D708" t="s">
        <v>80</v>
      </c>
      <c r="E708" t="s">
        <v>240</v>
      </c>
      <c r="F708">
        <v>91</v>
      </c>
      <c r="G708" t="s">
        <v>1402</v>
      </c>
      <c r="H708">
        <v>2457</v>
      </c>
      <c r="I708" t="s">
        <v>66</v>
      </c>
      <c r="J708" t="s">
        <v>55</v>
      </c>
      <c r="K708" t="s">
        <v>1848</v>
      </c>
      <c r="L708" t="s">
        <v>84</v>
      </c>
      <c r="M708">
        <v>0</v>
      </c>
      <c r="N708">
        <v>0</v>
      </c>
      <c r="O708" t="s">
        <v>68</v>
      </c>
      <c r="P708">
        <v>1</v>
      </c>
      <c r="Q708" t="s">
        <v>77</v>
      </c>
      <c r="R708" t="s">
        <v>1849</v>
      </c>
      <c r="S708">
        <v>34.156758000000004</v>
      </c>
      <c r="T708">
        <v>-117.404686</v>
      </c>
      <c r="U708">
        <v>0</v>
      </c>
      <c r="V708">
        <v>72.150000000000006</v>
      </c>
      <c r="W708">
        <v>1</v>
      </c>
      <c r="X708">
        <v>0</v>
      </c>
      <c r="Y708">
        <v>0</v>
      </c>
      <c r="Z708" t="s">
        <v>61</v>
      </c>
      <c r="AA708">
        <v>0</v>
      </c>
      <c r="AB708">
        <v>0</v>
      </c>
      <c r="AC708">
        <v>1</v>
      </c>
      <c r="AD708">
        <v>0</v>
      </c>
      <c r="AE708" t="s">
        <v>79</v>
      </c>
      <c r="AF708">
        <v>1</v>
      </c>
      <c r="AG708">
        <v>18518</v>
      </c>
      <c r="AH708">
        <v>0</v>
      </c>
      <c r="AI708" t="s">
        <v>63</v>
      </c>
      <c r="AJ708">
        <v>0</v>
      </c>
      <c r="AK708">
        <v>2</v>
      </c>
      <c r="AL708">
        <v>0</v>
      </c>
      <c r="AM708" t="s">
        <v>64</v>
      </c>
      <c r="AN708">
        <v>1</v>
      </c>
      <c r="AO708">
        <v>1</v>
      </c>
      <c r="AP708">
        <v>1</v>
      </c>
      <c r="AQ708">
        <v>10</v>
      </c>
      <c r="AR708">
        <v>794.25</v>
      </c>
      <c r="AS708">
        <v>80</v>
      </c>
      <c r="AT708">
        <v>337.5</v>
      </c>
      <c r="AU708">
        <v>0</v>
      </c>
      <c r="AV708">
        <v>1211.75</v>
      </c>
      <c r="AW708">
        <v>0</v>
      </c>
      <c r="AX708">
        <v>0</v>
      </c>
      <c r="AY708">
        <v>92377</v>
      </c>
      <c r="AZ708">
        <v>1</v>
      </c>
    </row>
    <row r="709" spans="1:52">
      <c r="A709">
        <v>44</v>
      </c>
      <c r="B709">
        <v>17</v>
      </c>
      <c r="C709">
        <v>10.49</v>
      </c>
      <c r="D709" t="s">
        <v>88</v>
      </c>
      <c r="E709" t="s">
        <v>119</v>
      </c>
      <c r="F709">
        <v>72</v>
      </c>
      <c r="G709" t="s">
        <v>1324</v>
      </c>
      <c r="H709">
        <v>2744</v>
      </c>
      <c r="I709" t="s">
        <v>66</v>
      </c>
      <c r="J709" t="s">
        <v>55</v>
      </c>
      <c r="K709" t="s">
        <v>1850</v>
      </c>
      <c r="L709" t="s">
        <v>84</v>
      </c>
      <c r="M709">
        <v>0</v>
      </c>
      <c r="N709">
        <v>1</v>
      </c>
      <c r="O709" t="s">
        <v>58</v>
      </c>
      <c r="P709">
        <v>1</v>
      </c>
      <c r="Q709" t="s">
        <v>59</v>
      </c>
      <c r="R709" t="s">
        <v>1851</v>
      </c>
      <c r="S709">
        <v>33.748477999999999</v>
      </c>
      <c r="T709">
        <v>-117.858918</v>
      </c>
      <c r="U709">
        <v>0</v>
      </c>
      <c r="V709">
        <v>100.25</v>
      </c>
      <c r="W709">
        <v>1</v>
      </c>
      <c r="X709">
        <v>0</v>
      </c>
      <c r="Y709">
        <v>0</v>
      </c>
      <c r="Z709" t="s">
        <v>258</v>
      </c>
      <c r="AA709">
        <v>0</v>
      </c>
      <c r="AB709">
        <v>0</v>
      </c>
      <c r="AC709">
        <v>1</v>
      </c>
      <c r="AD709">
        <v>0</v>
      </c>
      <c r="AE709" t="s">
        <v>62</v>
      </c>
      <c r="AF709">
        <v>1</v>
      </c>
      <c r="AG709">
        <v>58157</v>
      </c>
      <c r="AH709">
        <v>0</v>
      </c>
      <c r="AI709" t="s">
        <v>63</v>
      </c>
      <c r="AJ709">
        <v>0</v>
      </c>
      <c r="AK709">
        <v>3</v>
      </c>
      <c r="AL709">
        <v>0</v>
      </c>
      <c r="AM709" t="s">
        <v>64</v>
      </c>
      <c r="AN709">
        <v>1</v>
      </c>
      <c r="AO709">
        <v>1</v>
      </c>
      <c r="AP709">
        <v>1</v>
      </c>
      <c r="AQ709">
        <v>35</v>
      </c>
      <c r="AR709">
        <v>3527.6</v>
      </c>
      <c r="AS709">
        <v>0</v>
      </c>
      <c r="AT709">
        <v>367.15</v>
      </c>
      <c r="AU709">
        <v>0</v>
      </c>
      <c r="AV709">
        <v>3894.75</v>
      </c>
      <c r="AW709">
        <v>0</v>
      </c>
      <c r="AX709">
        <v>1</v>
      </c>
      <c r="AY709">
        <v>92701</v>
      </c>
      <c r="AZ709">
        <v>1</v>
      </c>
    </row>
    <row r="710" spans="1:52">
      <c r="A710">
        <v>25</v>
      </c>
      <c r="B710">
        <v>73</v>
      </c>
      <c r="C710">
        <v>45.92</v>
      </c>
      <c r="D710" t="s">
        <v>52</v>
      </c>
      <c r="E710" t="s">
        <v>52</v>
      </c>
      <c r="F710">
        <v>24</v>
      </c>
      <c r="G710" t="s">
        <v>1852</v>
      </c>
      <c r="H710">
        <v>3913</v>
      </c>
      <c r="I710" t="s">
        <v>75</v>
      </c>
      <c r="J710" t="s">
        <v>55</v>
      </c>
      <c r="K710" t="s">
        <v>1853</v>
      </c>
      <c r="L710" t="s">
        <v>57</v>
      </c>
      <c r="M710">
        <v>1</v>
      </c>
      <c r="N710">
        <v>1</v>
      </c>
      <c r="O710" t="s">
        <v>68</v>
      </c>
      <c r="P710">
        <v>1</v>
      </c>
      <c r="Q710" t="s">
        <v>77</v>
      </c>
      <c r="R710" t="s">
        <v>1854</v>
      </c>
      <c r="S710">
        <v>37.581496000000001</v>
      </c>
      <c r="T710">
        <v>-119.972762</v>
      </c>
      <c r="U710">
        <v>0</v>
      </c>
      <c r="V710">
        <v>80.849999999999994</v>
      </c>
      <c r="W710">
        <v>0</v>
      </c>
      <c r="X710">
        <v>1</v>
      </c>
      <c r="Y710">
        <v>0</v>
      </c>
      <c r="Z710" t="s">
        <v>61</v>
      </c>
      <c r="AA710">
        <v>1</v>
      </c>
      <c r="AB710">
        <v>0</v>
      </c>
      <c r="AC710">
        <v>0</v>
      </c>
      <c r="AD710">
        <v>0</v>
      </c>
      <c r="AE710" t="s">
        <v>62</v>
      </c>
      <c r="AF710">
        <v>1</v>
      </c>
      <c r="AG710">
        <v>433</v>
      </c>
      <c r="AH710">
        <v>1</v>
      </c>
      <c r="AI710" t="s">
        <v>63</v>
      </c>
      <c r="AJ710">
        <v>0</v>
      </c>
      <c r="AK710">
        <v>5</v>
      </c>
      <c r="AL710">
        <v>0</v>
      </c>
      <c r="AM710" t="s">
        <v>64</v>
      </c>
      <c r="AN710">
        <v>1</v>
      </c>
      <c r="AO710">
        <v>1</v>
      </c>
      <c r="AP710">
        <v>1</v>
      </c>
      <c r="AQ710">
        <v>17</v>
      </c>
      <c r="AR710">
        <v>1445.95</v>
      </c>
      <c r="AS710">
        <v>50</v>
      </c>
      <c r="AT710">
        <v>780.64</v>
      </c>
      <c r="AU710">
        <v>0</v>
      </c>
      <c r="AV710">
        <v>2276.59</v>
      </c>
      <c r="AW710">
        <v>1</v>
      </c>
      <c r="AX710">
        <v>0</v>
      </c>
      <c r="AY710">
        <v>95345</v>
      </c>
      <c r="AZ710">
        <v>0</v>
      </c>
    </row>
    <row r="711" spans="1:52">
      <c r="A711">
        <v>36</v>
      </c>
      <c r="B711">
        <v>0</v>
      </c>
      <c r="C711">
        <v>33.44</v>
      </c>
      <c r="D711" t="s">
        <v>52</v>
      </c>
      <c r="E711" t="s">
        <v>52</v>
      </c>
      <c r="F711">
        <v>64</v>
      </c>
      <c r="G711" t="s">
        <v>1855</v>
      </c>
      <c r="H711">
        <v>5667</v>
      </c>
      <c r="I711" t="s">
        <v>66</v>
      </c>
      <c r="J711" t="s">
        <v>55</v>
      </c>
      <c r="K711" t="s">
        <v>1856</v>
      </c>
      <c r="L711" t="s">
        <v>57</v>
      </c>
      <c r="M711">
        <v>0</v>
      </c>
      <c r="N711">
        <v>0</v>
      </c>
      <c r="O711" t="s">
        <v>68</v>
      </c>
      <c r="P711">
        <v>0</v>
      </c>
      <c r="Q711" t="s">
        <v>72</v>
      </c>
      <c r="R711" t="s">
        <v>1857</v>
      </c>
      <c r="S711">
        <v>36.414611000000001</v>
      </c>
      <c r="T711">
        <v>-121.6386</v>
      </c>
      <c r="U711">
        <v>0</v>
      </c>
      <c r="V711">
        <v>20.6</v>
      </c>
      <c r="W711">
        <v>0</v>
      </c>
      <c r="X711">
        <v>0</v>
      </c>
      <c r="Y711">
        <v>0</v>
      </c>
      <c r="Z711" t="s">
        <v>209</v>
      </c>
      <c r="AA711">
        <v>0</v>
      </c>
      <c r="AB711">
        <v>0</v>
      </c>
      <c r="AC711">
        <v>1</v>
      </c>
      <c r="AD711">
        <v>0</v>
      </c>
      <c r="AE711" t="s">
        <v>79</v>
      </c>
      <c r="AF711">
        <v>1</v>
      </c>
      <c r="AG711">
        <v>6691</v>
      </c>
      <c r="AH711">
        <v>0</v>
      </c>
      <c r="AI711" t="s">
        <v>63</v>
      </c>
      <c r="AJ711">
        <v>0</v>
      </c>
      <c r="AK711">
        <v>3</v>
      </c>
      <c r="AL711">
        <v>0</v>
      </c>
      <c r="AM711" t="s">
        <v>64</v>
      </c>
      <c r="AN711">
        <v>0</v>
      </c>
      <c r="AO711">
        <v>0</v>
      </c>
      <c r="AP711">
        <v>0</v>
      </c>
      <c r="AQ711">
        <v>16</v>
      </c>
      <c r="AR711">
        <v>330.25</v>
      </c>
      <c r="AS711">
        <v>0</v>
      </c>
      <c r="AT711">
        <v>535.04</v>
      </c>
      <c r="AU711">
        <v>0</v>
      </c>
      <c r="AV711">
        <v>865.29</v>
      </c>
      <c r="AW711">
        <v>0</v>
      </c>
      <c r="AX711">
        <v>0</v>
      </c>
      <c r="AY711">
        <v>93924</v>
      </c>
      <c r="AZ711">
        <v>0</v>
      </c>
    </row>
    <row r="712" spans="1:52">
      <c r="A712">
        <v>26</v>
      </c>
      <c r="B712">
        <v>73</v>
      </c>
      <c r="C712">
        <v>46.88</v>
      </c>
      <c r="D712" t="s">
        <v>52</v>
      </c>
      <c r="E712" t="s">
        <v>52</v>
      </c>
      <c r="F712">
        <v>57</v>
      </c>
      <c r="G712" t="s">
        <v>1858</v>
      </c>
      <c r="H712">
        <v>3097</v>
      </c>
      <c r="I712" t="s">
        <v>66</v>
      </c>
      <c r="J712" t="s">
        <v>55</v>
      </c>
      <c r="K712" t="s">
        <v>1859</v>
      </c>
      <c r="L712" t="s">
        <v>57</v>
      </c>
      <c r="M712">
        <v>0</v>
      </c>
      <c r="N712">
        <v>0</v>
      </c>
      <c r="O712" t="s">
        <v>58</v>
      </c>
      <c r="P712">
        <v>1</v>
      </c>
      <c r="Q712" t="s">
        <v>85</v>
      </c>
      <c r="R712" t="s">
        <v>1860</v>
      </c>
      <c r="S712">
        <v>39.455554999999997</v>
      </c>
      <c r="T712">
        <v>-123.68397899999999</v>
      </c>
      <c r="U712">
        <v>1</v>
      </c>
      <c r="V712">
        <v>51.25</v>
      </c>
      <c r="W712">
        <v>0</v>
      </c>
      <c r="X712">
        <v>0</v>
      </c>
      <c r="Y712">
        <v>1</v>
      </c>
      <c r="Z712" t="s">
        <v>209</v>
      </c>
      <c r="AA712">
        <v>1</v>
      </c>
      <c r="AB712">
        <v>0</v>
      </c>
      <c r="AC712">
        <v>1</v>
      </c>
      <c r="AD712">
        <v>1</v>
      </c>
      <c r="AE712" t="s">
        <v>62</v>
      </c>
      <c r="AF712">
        <v>1</v>
      </c>
      <c r="AG712">
        <v>14417</v>
      </c>
      <c r="AH712">
        <v>0</v>
      </c>
      <c r="AI712" t="s">
        <v>63</v>
      </c>
      <c r="AJ712">
        <v>1</v>
      </c>
      <c r="AK712">
        <v>3</v>
      </c>
      <c r="AL712">
        <v>0</v>
      </c>
      <c r="AM712" t="s">
        <v>64</v>
      </c>
      <c r="AN712">
        <v>0</v>
      </c>
      <c r="AO712">
        <v>0</v>
      </c>
      <c r="AP712">
        <v>0</v>
      </c>
      <c r="AQ712">
        <v>12</v>
      </c>
      <c r="AR712">
        <v>612.1</v>
      </c>
      <c r="AS712">
        <v>0</v>
      </c>
      <c r="AT712">
        <v>562.55999999999995</v>
      </c>
      <c r="AU712">
        <v>0</v>
      </c>
      <c r="AV712">
        <v>1174.6600000000001</v>
      </c>
      <c r="AW712">
        <v>1</v>
      </c>
      <c r="AX712">
        <v>1</v>
      </c>
      <c r="AY712">
        <v>95437</v>
      </c>
      <c r="AZ712">
        <v>0</v>
      </c>
    </row>
    <row r="713" spans="1:52">
      <c r="A713">
        <v>43</v>
      </c>
      <c r="B713">
        <v>0</v>
      </c>
      <c r="C713">
        <v>46.3</v>
      </c>
      <c r="D713" t="s">
        <v>52</v>
      </c>
      <c r="E713" t="s">
        <v>52</v>
      </c>
      <c r="F713">
        <v>31</v>
      </c>
      <c r="G713" t="s">
        <v>901</v>
      </c>
      <c r="H713">
        <v>3594</v>
      </c>
      <c r="I713" t="s">
        <v>54</v>
      </c>
      <c r="J713" t="s">
        <v>55</v>
      </c>
      <c r="K713" t="s">
        <v>1861</v>
      </c>
      <c r="L713" t="s">
        <v>57</v>
      </c>
      <c r="M713">
        <v>1</v>
      </c>
      <c r="N713">
        <v>0</v>
      </c>
      <c r="O713" t="s">
        <v>58</v>
      </c>
      <c r="P713">
        <v>0</v>
      </c>
      <c r="Q713" t="s">
        <v>72</v>
      </c>
      <c r="R713" t="s">
        <v>903</v>
      </c>
      <c r="S713">
        <v>37.890144999999997</v>
      </c>
      <c r="T713">
        <v>-119.18408700000001</v>
      </c>
      <c r="U713">
        <v>1</v>
      </c>
      <c r="V713">
        <v>19.7</v>
      </c>
      <c r="W713">
        <v>0</v>
      </c>
      <c r="X713">
        <v>3</v>
      </c>
      <c r="Y713">
        <v>5</v>
      </c>
      <c r="Z713" t="s">
        <v>61</v>
      </c>
      <c r="AA713">
        <v>0</v>
      </c>
      <c r="AB713">
        <v>0</v>
      </c>
      <c r="AC713">
        <v>1</v>
      </c>
      <c r="AD713">
        <v>1</v>
      </c>
      <c r="AE713" t="s">
        <v>79</v>
      </c>
      <c r="AF713">
        <v>1</v>
      </c>
      <c r="AG713">
        <v>504</v>
      </c>
      <c r="AH713">
        <v>0</v>
      </c>
      <c r="AI713" t="s">
        <v>63</v>
      </c>
      <c r="AJ713">
        <v>1</v>
      </c>
      <c r="AK713">
        <v>5</v>
      </c>
      <c r="AL713">
        <v>0</v>
      </c>
      <c r="AM713" t="s">
        <v>64</v>
      </c>
      <c r="AN713">
        <v>0</v>
      </c>
      <c r="AO713">
        <v>0</v>
      </c>
      <c r="AP713">
        <v>0</v>
      </c>
      <c r="AQ713">
        <v>24</v>
      </c>
      <c r="AR713">
        <v>494.05</v>
      </c>
      <c r="AS713">
        <v>0</v>
      </c>
      <c r="AT713">
        <v>1111.2</v>
      </c>
      <c r="AU713">
        <v>0</v>
      </c>
      <c r="AV713">
        <v>1605.25</v>
      </c>
      <c r="AW713">
        <v>0</v>
      </c>
      <c r="AX713">
        <v>0</v>
      </c>
      <c r="AY713">
        <v>93541</v>
      </c>
      <c r="AZ713">
        <v>0</v>
      </c>
    </row>
    <row r="714" spans="1:52">
      <c r="A714">
        <v>33</v>
      </c>
      <c r="B714">
        <v>0</v>
      </c>
      <c r="C714">
        <v>1.64</v>
      </c>
      <c r="D714" t="s">
        <v>52</v>
      </c>
      <c r="E714" t="s">
        <v>52</v>
      </c>
      <c r="F714">
        <v>77</v>
      </c>
      <c r="G714" t="s">
        <v>1862</v>
      </c>
      <c r="H714">
        <v>2185</v>
      </c>
      <c r="I714" t="s">
        <v>75</v>
      </c>
      <c r="J714" t="s">
        <v>55</v>
      </c>
      <c r="K714" t="s">
        <v>1863</v>
      </c>
      <c r="L714" t="s">
        <v>57</v>
      </c>
      <c r="M714">
        <v>0</v>
      </c>
      <c r="N714">
        <v>0</v>
      </c>
      <c r="O714" t="s">
        <v>58</v>
      </c>
      <c r="P714">
        <v>0</v>
      </c>
      <c r="Q714" t="s">
        <v>72</v>
      </c>
      <c r="R714" t="s">
        <v>1864</v>
      </c>
      <c r="S714">
        <v>39.696759999999998</v>
      </c>
      <c r="T714">
        <v>-121.644379</v>
      </c>
      <c r="U714">
        <v>1</v>
      </c>
      <c r="V714">
        <v>19.350000000000001</v>
      </c>
      <c r="W714">
        <v>0</v>
      </c>
      <c r="X714">
        <v>0</v>
      </c>
      <c r="Y714">
        <v>3</v>
      </c>
      <c r="Z714" t="s">
        <v>209</v>
      </c>
      <c r="AA714">
        <v>0</v>
      </c>
      <c r="AB714">
        <v>0</v>
      </c>
      <c r="AC714">
        <v>0</v>
      </c>
      <c r="AD714">
        <v>1</v>
      </c>
      <c r="AE714" t="s">
        <v>161</v>
      </c>
      <c r="AF714">
        <v>1</v>
      </c>
      <c r="AG714">
        <v>28318</v>
      </c>
      <c r="AH714">
        <v>0</v>
      </c>
      <c r="AI714" t="s">
        <v>63</v>
      </c>
      <c r="AJ714">
        <v>1</v>
      </c>
      <c r="AK714">
        <v>5</v>
      </c>
      <c r="AL714">
        <v>0</v>
      </c>
      <c r="AM714" t="s">
        <v>64</v>
      </c>
      <c r="AN714">
        <v>0</v>
      </c>
      <c r="AO714">
        <v>0</v>
      </c>
      <c r="AP714">
        <v>0</v>
      </c>
      <c r="AQ714">
        <v>17</v>
      </c>
      <c r="AR714">
        <v>307</v>
      </c>
      <c r="AS714">
        <v>0</v>
      </c>
      <c r="AT714">
        <v>27.88</v>
      </c>
      <c r="AU714">
        <v>10.57</v>
      </c>
      <c r="AV714">
        <v>324.31</v>
      </c>
      <c r="AW714">
        <v>0</v>
      </c>
      <c r="AX714">
        <v>0</v>
      </c>
      <c r="AY714">
        <v>95969</v>
      </c>
      <c r="AZ714">
        <v>0</v>
      </c>
    </row>
    <row r="715" spans="1:52">
      <c r="A715">
        <v>73</v>
      </c>
      <c r="B715">
        <v>22</v>
      </c>
      <c r="C715">
        <v>23.91</v>
      </c>
      <c r="D715" t="s">
        <v>52</v>
      </c>
      <c r="E715" t="s">
        <v>52</v>
      </c>
      <c r="F715">
        <v>44</v>
      </c>
      <c r="G715" t="s">
        <v>1865</v>
      </c>
      <c r="H715">
        <v>3805</v>
      </c>
      <c r="I715" t="s">
        <v>75</v>
      </c>
      <c r="J715" t="s">
        <v>55</v>
      </c>
      <c r="K715" t="s">
        <v>1866</v>
      </c>
      <c r="L715" t="s">
        <v>108</v>
      </c>
      <c r="M715">
        <v>0</v>
      </c>
      <c r="N715">
        <v>0</v>
      </c>
      <c r="O715" t="s">
        <v>58</v>
      </c>
      <c r="P715">
        <v>1</v>
      </c>
      <c r="Q715" t="s">
        <v>85</v>
      </c>
      <c r="R715" t="s">
        <v>1867</v>
      </c>
      <c r="S715">
        <v>32.690654000000002</v>
      </c>
      <c r="T715">
        <v>-115.431225</v>
      </c>
      <c r="U715">
        <v>0</v>
      </c>
      <c r="V715">
        <v>44.3</v>
      </c>
      <c r="W715">
        <v>0</v>
      </c>
      <c r="X715">
        <v>0</v>
      </c>
      <c r="Y715">
        <v>0</v>
      </c>
      <c r="Z715" t="s">
        <v>93</v>
      </c>
      <c r="AA715">
        <v>0</v>
      </c>
      <c r="AB715">
        <v>0</v>
      </c>
      <c r="AC715">
        <v>1</v>
      </c>
      <c r="AD715">
        <v>0</v>
      </c>
      <c r="AE715" t="s">
        <v>62</v>
      </c>
      <c r="AF715">
        <v>1</v>
      </c>
      <c r="AG715">
        <v>27804</v>
      </c>
      <c r="AH715">
        <v>0</v>
      </c>
      <c r="AI715" t="s">
        <v>63</v>
      </c>
      <c r="AJ715">
        <v>0</v>
      </c>
      <c r="AK715">
        <v>3</v>
      </c>
      <c r="AL715">
        <v>1</v>
      </c>
      <c r="AM715" t="s">
        <v>64</v>
      </c>
      <c r="AN715">
        <v>0</v>
      </c>
      <c r="AO715">
        <v>0</v>
      </c>
      <c r="AP715">
        <v>0</v>
      </c>
      <c r="AQ715">
        <v>2</v>
      </c>
      <c r="AR715">
        <v>89.3</v>
      </c>
      <c r="AS715">
        <v>0</v>
      </c>
      <c r="AT715">
        <v>47.82</v>
      </c>
      <c r="AU715">
        <v>0</v>
      </c>
      <c r="AV715">
        <v>137.12</v>
      </c>
      <c r="AW715">
        <v>0</v>
      </c>
      <c r="AX715">
        <v>1</v>
      </c>
      <c r="AY715">
        <v>92231</v>
      </c>
      <c r="AZ715">
        <v>0</v>
      </c>
    </row>
    <row r="716" spans="1:52">
      <c r="A716">
        <v>77</v>
      </c>
      <c r="B716">
        <v>17</v>
      </c>
      <c r="C716">
        <v>14.19</v>
      </c>
      <c r="D716" t="s">
        <v>52</v>
      </c>
      <c r="E716" t="s">
        <v>52</v>
      </c>
      <c r="F716">
        <v>38</v>
      </c>
      <c r="G716" t="s">
        <v>1868</v>
      </c>
      <c r="H716">
        <v>5479</v>
      </c>
      <c r="I716" t="s">
        <v>75</v>
      </c>
      <c r="J716" t="s">
        <v>55</v>
      </c>
      <c r="K716" t="s">
        <v>1869</v>
      </c>
      <c r="L716" t="s">
        <v>57</v>
      </c>
      <c r="M716">
        <v>1</v>
      </c>
      <c r="N716">
        <v>0</v>
      </c>
      <c r="O716" t="s">
        <v>68</v>
      </c>
      <c r="P716">
        <v>1</v>
      </c>
      <c r="Q716" t="s">
        <v>77</v>
      </c>
      <c r="R716" t="s">
        <v>1870</v>
      </c>
      <c r="S716">
        <v>35.924252000000003</v>
      </c>
      <c r="T716">
        <v>-116.18866800000001</v>
      </c>
      <c r="U716">
        <v>1</v>
      </c>
      <c r="V716">
        <v>76.05</v>
      </c>
      <c r="W716">
        <v>0</v>
      </c>
      <c r="X716">
        <v>1</v>
      </c>
      <c r="Y716">
        <v>6</v>
      </c>
      <c r="Z716" t="s">
        <v>258</v>
      </c>
      <c r="AA716">
        <v>1</v>
      </c>
      <c r="AB716">
        <v>0</v>
      </c>
      <c r="AC716">
        <v>1</v>
      </c>
      <c r="AD716">
        <v>1</v>
      </c>
      <c r="AE716" t="s">
        <v>62</v>
      </c>
      <c r="AF716">
        <v>1</v>
      </c>
      <c r="AG716">
        <v>87</v>
      </c>
      <c r="AH716">
        <v>1</v>
      </c>
      <c r="AI716" t="s">
        <v>63</v>
      </c>
      <c r="AJ716">
        <v>1</v>
      </c>
      <c r="AK716">
        <v>5</v>
      </c>
      <c r="AL716">
        <v>1</v>
      </c>
      <c r="AM716" t="s">
        <v>64</v>
      </c>
      <c r="AN716">
        <v>1</v>
      </c>
      <c r="AO716">
        <v>1</v>
      </c>
      <c r="AP716">
        <v>1</v>
      </c>
      <c r="AQ716">
        <v>35</v>
      </c>
      <c r="AR716">
        <v>2747.2</v>
      </c>
      <c r="AS716">
        <v>0</v>
      </c>
      <c r="AT716">
        <v>496.65</v>
      </c>
      <c r="AU716">
        <v>0</v>
      </c>
      <c r="AV716">
        <v>3243.85</v>
      </c>
      <c r="AW716">
        <v>0</v>
      </c>
      <c r="AX716">
        <v>1</v>
      </c>
      <c r="AY716">
        <v>92384</v>
      </c>
      <c r="AZ716">
        <v>0</v>
      </c>
    </row>
    <row r="717" spans="1:52">
      <c r="A717">
        <v>41</v>
      </c>
      <c r="B717">
        <v>14</v>
      </c>
      <c r="C717">
        <v>36.049999999999997</v>
      </c>
      <c r="D717" t="s">
        <v>52</v>
      </c>
      <c r="E717" t="s">
        <v>52</v>
      </c>
      <c r="F717">
        <v>78</v>
      </c>
      <c r="G717" t="s">
        <v>1871</v>
      </c>
      <c r="H717">
        <v>4427</v>
      </c>
      <c r="I717" t="s">
        <v>54</v>
      </c>
      <c r="J717" t="s">
        <v>55</v>
      </c>
      <c r="K717" t="s">
        <v>1872</v>
      </c>
      <c r="L717" t="s">
        <v>57</v>
      </c>
      <c r="M717">
        <v>1</v>
      </c>
      <c r="N717">
        <v>1</v>
      </c>
      <c r="O717" t="s">
        <v>68</v>
      </c>
      <c r="P717">
        <v>1</v>
      </c>
      <c r="Q717" t="s">
        <v>59</v>
      </c>
      <c r="R717" t="s">
        <v>1873</v>
      </c>
      <c r="S717">
        <v>37.674002000000002</v>
      </c>
      <c r="T717">
        <v>-122.076796</v>
      </c>
      <c r="U717">
        <v>1</v>
      </c>
      <c r="V717">
        <v>105.25</v>
      </c>
      <c r="W717">
        <v>1</v>
      </c>
      <c r="X717">
        <v>2</v>
      </c>
      <c r="Y717">
        <v>5</v>
      </c>
      <c r="Z717" t="s">
        <v>105</v>
      </c>
      <c r="AA717">
        <v>0</v>
      </c>
      <c r="AB717">
        <v>1</v>
      </c>
      <c r="AC717">
        <v>0</v>
      </c>
      <c r="AD717">
        <v>1</v>
      </c>
      <c r="AE717" t="s">
        <v>62</v>
      </c>
      <c r="AF717">
        <v>1</v>
      </c>
      <c r="AG717">
        <v>60274</v>
      </c>
      <c r="AH717">
        <v>0</v>
      </c>
      <c r="AI717" t="s">
        <v>63</v>
      </c>
      <c r="AJ717">
        <v>1</v>
      </c>
      <c r="AK717">
        <v>3</v>
      </c>
      <c r="AL717">
        <v>0</v>
      </c>
      <c r="AM717" t="s">
        <v>64</v>
      </c>
      <c r="AN717">
        <v>1</v>
      </c>
      <c r="AO717">
        <v>1</v>
      </c>
      <c r="AP717">
        <v>1</v>
      </c>
      <c r="AQ717">
        <v>72</v>
      </c>
      <c r="AR717">
        <v>7609.75</v>
      </c>
      <c r="AS717">
        <v>0</v>
      </c>
      <c r="AT717">
        <v>2595.6</v>
      </c>
      <c r="AU717">
        <v>0</v>
      </c>
      <c r="AV717">
        <v>10205.35</v>
      </c>
      <c r="AW717">
        <v>0</v>
      </c>
      <c r="AX717">
        <v>1</v>
      </c>
      <c r="AY717">
        <v>94541</v>
      </c>
      <c r="AZ717">
        <v>0</v>
      </c>
    </row>
    <row r="718" spans="1:52">
      <c r="A718">
        <v>42</v>
      </c>
      <c r="B718">
        <v>21</v>
      </c>
      <c r="C718">
        <v>42.83</v>
      </c>
      <c r="D718" t="s">
        <v>80</v>
      </c>
      <c r="E718" t="s">
        <v>240</v>
      </c>
      <c r="F718">
        <v>65</v>
      </c>
      <c r="G718" t="s">
        <v>1537</v>
      </c>
      <c r="H718">
        <v>2813</v>
      </c>
      <c r="I718" t="s">
        <v>66</v>
      </c>
      <c r="J718" t="s">
        <v>55</v>
      </c>
      <c r="K718" t="s">
        <v>1874</v>
      </c>
      <c r="L718" t="s">
        <v>84</v>
      </c>
      <c r="M718">
        <v>0</v>
      </c>
      <c r="N718">
        <v>0</v>
      </c>
      <c r="O718" t="s">
        <v>58</v>
      </c>
      <c r="P718">
        <v>1</v>
      </c>
      <c r="Q718" t="s">
        <v>59</v>
      </c>
      <c r="R718" t="s">
        <v>1539</v>
      </c>
      <c r="S718">
        <v>37.316806999999997</v>
      </c>
      <c r="T718">
        <v>-120.85575300000001</v>
      </c>
      <c r="U718">
        <v>0</v>
      </c>
      <c r="V718">
        <v>79.75</v>
      </c>
      <c r="W718">
        <v>1</v>
      </c>
      <c r="X718">
        <v>0</v>
      </c>
      <c r="Y718">
        <v>0</v>
      </c>
      <c r="Z718" t="s">
        <v>209</v>
      </c>
      <c r="AA718">
        <v>1</v>
      </c>
      <c r="AB718">
        <v>0</v>
      </c>
      <c r="AC718">
        <v>1</v>
      </c>
      <c r="AD718">
        <v>0</v>
      </c>
      <c r="AE718" t="s">
        <v>62</v>
      </c>
      <c r="AF718">
        <v>1</v>
      </c>
      <c r="AG718">
        <v>1960</v>
      </c>
      <c r="AH718">
        <v>0</v>
      </c>
      <c r="AI718" t="s">
        <v>63</v>
      </c>
      <c r="AJ718">
        <v>0</v>
      </c>
      <c r="AK718">
        <v>3</v>
      </c>
      <c r="AL718">
        <v>0</v>
      </c>
      <c r="AM718" t="s">
        <v>64</v>
      </c>
      <c r="AN718">
        <v>0</v>
      </c>
      <c r="AO718">
        <v>0</v>
      </c>
      <c r="AP718">
        <v>0</v>
      </c>
      <c r="AQ718">
        <v>15</v>
      </c>
      <c r="AR718">
        <v>1111.8499999999999</v>
      </c>
      <c r="AS718">
        <v>0</v>
      </c>
      <c r="AT718">
        <v>642.45000000000005</v>
      </c>
      <c r="AU718">
        <v>0</v>
      </c>
      <c r="AV718">
        <v>1754.3</v>
      </c>
      <c r="AW718">
        <v>0</v>
      </c>
      <c r="AX718">
        <v>1</v>
      </c>
      <c r="AY718">
        <v>95374</v>
      </c>
      <c r="AZ718">
        <v>1</v>
      </c>
    </row>
    <row r="719" spans="1:52">
      <c r="A719">
        <v>41</v>
      </c>
      <c r="B719">
        <v>23</v>
      </c>
      <c r="C719">
        <v>36.909999999999997</v>
      </c>
      <c r="D719" t="s">
        <v>88</v>
      </c>
      <c r="E719" t="s">
        <v>165</v>
      </c>
      <c r="F719">
        <v>68</v>
      </c>
      <c r="G719" t="s">
        <v>269</v>
      </c>
      <c r="H719">
        <v>5762</v>
      </c>
      <c r="I719" t="s">
        <v>66</v>
      </c>
      <c r="J719" t="s">
        <v>55</v>
      </c>
      <c r="K719" t="s">
        <v>1875</v>
      </c>
      <c r="L719" t="s">
        <v>84</v>
      </c>
      <c r="M719">
        <v>0</v>
      </c>
      <c r="N719">
        <v>0</v>
      </c>
      <c r="O719" t="s">
        <v>58</v>
      </c>
      <c r="P719">
        <v>1</v>
      </c>
      <c r="Q719" t="s">
        <v>59</v>
      </c>
      <c r="R719" t="s">
        <v>271</v>
      </c>
      <c r="S719">
        <v>33.362575</v>
      </c>
      <c r="T719">
        <v>-117.299644</v>
      </c>
      <c r="U719">
        <v>0</v>
      </c>
      <c r="V719">
        <v>79.150000000000006</v>
      </c>
      <c r="W719">
        <v>0</v>
      </c>
      <c r="X719">
        <v>0</v>
      </c>
      <c r="Y719">
        <v>0</v>
      </c>
      <c r="Z719" t="s">
        <v>93</v>
      </c>
      <c r="AA719">
        <v>0</v>
      </c>
      <c r="AB719">
        <v>0</v>
      </c>
      <c r="AC719">
        <v>1</v>
      </c>
      <c r="AD719">
        <v>0</v>
      </c>
      <c r="AE719" t="s">
        <v>62</v>
      </c>
      <c r="AF719">
        <v>1</v>
      </c>
      <c r="AG719">
        <v>42239</v>
      </c>
      <c r="AH719">
        <v>0</v>
      </c>
      <c r="AI719" t="s">
        <v>63</v>
      </c>
      <c r="AJ719">
        <v>0</v>
      </c>
      <c r="AK719">
        <v>1</v>
      </c>
      <c r="AL719">
        <v>0</v>
      </c>
      <c r="AM719" t="s">
        <v>64</v>
      </c>
      <c r="AN719">
        <v>1</v>
      </c>
      <c r="AO719">
        <v>1</v>
      </c>
      <c r="AP719">
        <v>0</v>
      </c>
      <c r="AQ719">
        <v>4</v>
      </c>
      <c r="AR719">
        <v>317.25</v>
      </c>
      <c r="AS719">
        <v>0</v>
      </c>
      <c r="AT719">
        <v>147.63999999999999</v>
      </c>
      <c r="AU719">
        <v>0</v>
      </c>
      <c r="AV719">
        <v>464.89</v>
      </c>
      <c r="AW719">
        <v>0</v>
      </c>
      <c r="AX719">
        <v>1</v>
      </c>
      <c r="AY719">
        <v>92028</v>
      </c>
      <c r="AZ719">
        <v>1</v>
      </c>
    </row>
    <row r="720" spans="1:52">
      <c r="A720">
        <v>37</v>
      </c>
      <c r="B720">
        <v>0</v>
      </c>
      <c r="C720">
        <v>10.130000000000001</v>
      </c>
      <c r="D720" t="s">
        <v>52</v>
      </c>
      <c r="E720" t="s">
        <v>52</v>
      </c>
      <c r="F720">
        <v>34</v>
      </c>
      <c r="G720" t="s">
        <v>1876</v>
      </c>
      <c r="H720">
        <v>4878</v>
      </c>
      <c r="I720" t="s">
        <v>54</v>
      </c>
      <c r="J720" t="s">
        <v>55</v>
      </c>
      <c r="K720" t="s">
        <v>1877</v>
      </c>
      <c r="L720" t="s">
        <v>57</v>
      </c>
      <c r="M720">
        <v>1</v>
      </c>
      <c r="N720">
        <v>0</v>
      </c>
      <c r="O720" t="s">
        <v>58</v>
      </c>
      <c r="P720">
        <v>0</v>
      </c>
      <c r="Q720" t="s">
        <v>72</v>
      </c>
      <c r="R720" t="s">
        <v>1878</v>
      </c>
      <c r="S720">
        <v>41.042003000000001</v>
      </c>
      <c r="T720">
        <v>-120.506086</v>
      </c>
      <c r="U720">
        <v>1</v>
      </c>
      <c r="V720">
        <v>20.55</v>
      </c>
      <c r="W720">
        <v>0</v>
      </c>
      <c r="X720">
        <v>3</v>
      </c>
      <c r="Y720">
        <v>10</v>
      </c>
      <c r="Z720" t="s">
        <v>61</v>
      </c>
      <c r="AA720">
        <v>0</v>
      </c>
      <c r="AB720">
        <v>0</v>
      </c>
      <c r="AC720">
        <v>0</v>
      </c>
      <c r="AD720">
        <v>1</v>
      </c>
      <c r="AE720" t="s">
        <v>79</v>
      </c>
      <c r="AF720">
        <v>1</v>
      </c>
      <c r="AG720">
        <v>85</v>
      </c>
      <c r="AH720">
        <v>0</v>
      </c>
      <c r="AI720" t="s">
        <v>63</v>
      </c>
      <c r="AJ720">
        <v>1</v>
      </c>
      <c r="AK720">
        <v>4</v>
      </c>
      <c r="AL720">
        <v>0</v>
      </c>
      <c r="AM720" t="s">
        <v>64</v>
      </c>
      <c r="AN720">
        <v>0</v>
      </c>
      <c r="AO720">
        <v>0</v>
      </c>
      <c r="AP720">
        <v>0</v>
      </c>
      <c r="AQ720">
        <v>50</v>
      </c>
      <c r="AR720">
        <v>1070.25</v>
      </c>
      <c r="AS720">
        <v>0</v>
      </c>
      <c r="AT720">
        <v>506.5</v>
      </c>
      <c r="AU720">
        <v>0</v>
      </c>
      <c r="AV720">
        <v>1576.75</v>
      </c>
      <c r="AW720">
        <v>0</v>
      </c>
      <c r="AX720">
        <v>0</v>
      </c>
      <c r="AY720">
        <v>96119</v>
      </c>
      <c r="AZ720">
        <v>0</v>
      </c>
    </row>
    <row r="721" spans="1:52">
      <c r="A721">
        <v>44</v>
      </c>
      <c r="B721">
        <v>11</v>
      </c>
      <c r="C721">
        <v>13.76</v>
      </c>
      <c r="D721" t="s">
        <v>52</v>
      </c>
      <c r="E721" t="s">
        <v>52</v>
      </c>
      <c r="F721">
        <v>56</v>
      </c>
      <c r="G721" t="s">
        <v>414</v>
      </c>
      <c r="H721">
        <v>5365</v>
      </c>
      <c r="I721" t="s">
        <v>75</v>
      </c>
      <c r="J721" t="s">
        <v>55</v>
      </c>
      <c r="K721" t="s">
        <v>1879</v>
      </c>
      <c r="L721" t="s">
        <v>57</v>
      </c>
      <c r="M721">
        <v>1</v>
      </c>
      <c r="N721">
        <v>1</v>
      </c>
      <c r="O721" t="s">
        <v>68</v>
      </c>
      <c r="P721">
        <v>1</v>
      </c>
      <c r="Q721" t="s">
        <v>85</v>
      </c>
      <c r="R721" t="s">
        <v>1740</v>
      </c>
      <c r="S721">
        <v>36.793601000000002</v>
      </c>
      <c r="T721">
        <v>-119.76113100000001</v>
      </c>
      <c r="U721">
        <v>0</v>
      </c>
      <c r="V721">
        <v>70.2</v>
      </c>
      <c r="W721">
        <v>0</v>
      </c>
      <c r="X721">
        <v>1</v>
      </c>
      <c r="Y721">
        <v>0</v>
      </c>
      <c r="Z721" t="s">
        <v>61</v>
      </c>
      <c r="AA721">
        <v>1</v>
      </c>
      <c r="AB721">
        <v>1</v>
      </c>
      <c r="AC721">
        <v>0</v>
      </c>
      <c r="AD721">
        <v>0</v>
      </c>
      <c r="AE721" t="s">
        <v>79</v>
      </c>
      <c r="AF721">
        <v>1</v>
      </c>
      <c r="AG721">
        <v>39148</v>
      </c>
      <c r="AH721">
        <v>0</v>
      </c>
      <c r="AI721" t="s">
        <v>63</v>
      </c>
      <c r="AJ721">
        <v>0</v>
      </c>
      <c r="AK721">
        <v>4</v>
      </c>
      <c r="AL721">
        <v>0</v>
      </c>
      <c r="AM721" t="s">
        <v>64</v>
      </c>
      <c r="AN721">
        <v>0</v>
      </c>
      <c r="AO721">
        <v>0</v>
      </c>
      <c r="AP721">
        <v>1</v>
      </c>
      <c r="AQ721">
        <v>41</v>
      </c>
      <c r="AR721">
        <v>2894.55</v>
      </c>
      <c r="AS721">
        <v>0</v>
      </c>
      <c r="AT721">
        <v>564.16</v>
      </c>
      <c r="AU721">
        <v>0</v>
      </c>
      <c r="AV721">
        <v>3458.71</v>
      </c>
      <c r="AW721">
        <v>0</v>
      </c>
      <c r="AX721">
        <v>1</v>
      </c>
      <c r="AY721">
        <v>93726</v>
      </c>
      <c r="AZ721">
        <v>0</v>
      </c>
    </row>
    <row r="722" spans="1:52">
      <c r="A722">
        <v>30</v>
      </c>
      <c r="B722">
        <v>0</v>
      </c>
      <c r="C722">
        <v>29.86</v>
      </c>
      <c r="D722" t="s">
        <v>52</v>
      </c>
      <c r="E722" t="s">
        <v>52</v>
      </c>
      <c r="F722">
        <v>40</v>
      </c>
      <c r="G722" t="s">
        <v>1880</v>
      </c>
      <c r="H722">
        <v>2183</v>
      </c>
      <c r="I722" t="s">
        <v>66</v>
      </c>
      <c r="J722" t="s">
        <v>55</v>
      </c>
      <c r="K722" t="s">
        <v>1881</v>
      </c>
      <c r="L722" t="s">
        <v>108</v>
      </c>
      <c r="M722">
        <v>0</v>
      </c>
      <c r="N722">
        <v>0</v>
      </c>
      <c r="O722" t="s">
        <v>58</v>
      </c>
      <c r="P722">
        <v>0</v>
      </c>
      <c r="Q722" t="s">
        <v>72</v>
      </c>
      <c r="R722" t="s">
        <v>1882</v>
      </c>
      <c r="S722">
        <v>34.074086999999999</v>
      </c>
      <c r="T722">
        <v>-117.60561800000001</v>
      </c>
      <c r="U722">
        <v>0</v>
      </c>
      <c r="V722">
        <v>20.350000000000001</v>
      </c>
      <c r="W722">
        <v>0</v>
      </c>
      <c r="X722">
        <v>0</v>
      </c>
      <c r="Y722">
        <v>0</v>
      </c>
      <c r="Z722" t="s">
        <v>93</v>
      </c>
      <c r="AA722">
        <v>0</v>
      </c>
      <c r="AB722">
        <v>0</v>
      </c>
      <c r="AC722">
        <v>1</v>
      </c>
      <c r="AD722">
        <v>0</v>
      </c>
      <c r="AE722" t="s">
        <v>79</v>
      </c>
      <c r="AF722">
        <v>1</v>
      </c>
      <c r="AG722">
        <v>49474</v>
      </c>
      <c r="AH722">
        <v>0</v>
      </c>
      <c r="AI722" t="s">
        <v>63</v>
      </c>
      <c r="AJ722">
        <v>0</v>
      </c>
      <c r="AK722">
        <v>4</v>
      </c>
      <c r="AL722">
        <v>0</v>
      </c>
      <c r="AM722" t="s">
        <v>64</v>
      </c>
      <c r="AN722">
        <v>0</v>
      </c>
      <c r="AO722">
        <v>0</v>
      </c>
      <c r="AP722">
        <v>0</v>
      </c>
      <c r="AQ722">
        <v>1</v>
      </c>
      <c r="AR722">
        <v>20.350000000000001</v>
      </c>
      <c r="AS722">
        <v>0</v>
      </c>
      <c r="AT722">
        <v>29.86</v>
      </c>
      <c r="AU722">
        <v>0</v>
      </c>
      <c r="AV722">
        <v>50.21</v>
      </c>
      <c r="AW722">
        <v>0</v>
      </c>
      <c r="AX722">
        <v>0</v>
      </c>
      <c r="AY722">
        <v>91764</v>
      </c>
      <c r="AZ722">
        <v>0</v>
      </c>
    </row>
    <row r="723" spans="1:52">
      <c r="A723">
        <v>23</v>
      </c>
      <c r="B723">
        <v>41</v>
      </c>
      <c r="C723">
        <v>23.68</v>
      </c>
      <c r="D723" t="s">
        <v>52</v>
      </c>
      <c r="E723" t="s">
        <v>52</v>
      </c>
      <c r="F723">
        <v>72</v>
      </c>
      <c r="G723" t="s">
        <v>398</v>
      </c>
      <c r="H723">
        <v>2985</v>
      </c>
      <c r="I723" t="s">
        <v>54</v>
      </c>
      <c r="J723" t="s">
        <v>55</v>
      </c>
      <c r="K723" t="s">
        <v>1883</v>
      </c>
      <c r="L723" t="s">
        <v>57</v>
      </c>
      <c r="M723">
        <v>0</v>
      </c>
      <c r="N723">
        <v>0</v>
      </c>
      <c r="O723" t="s">
        <v>58</v>
      </c>
      <c r="P723">
        <v>1</v>
      </c>
      <c r="Q723" t="s">
        <v>77</v>
      </c>
      <c r="R723" t="s">
        <v>400</v>
      </c>
      <c r="S723">
        <v>34.14649</v>
      </c>
      <c r="T723">
        <v>-117.84981500000001</v>
      </c>
      <c r="U723">
        <v>1</v>
      </c>
      <c r="V723">
        <v>65.5</v>
      </c>
      <c r="W723">
        <v>0</v>
      </c>
      <c r="X723">
        <v>0</v>
      </c>
      <c r="Y723">
        <v>1</v>
      </c>
      <c r="Z723" t="s">
        <v>93</v>
      </c>
      <c r="AA723">
        <v>0</v>
      </c>
      <c r="AB723">
        <v>1</v>
      </c>
      <c r="AC723">
        <v>0</v>
      </c>
      <c r="AD723">
        <v>1</v>
      </c>
      <c r="AE723" t="s">
        <v>79</v>
      </c>
      <c r="AF723">
        <v>1</v>
      </c>
      <c r="AG723">
        <v>24973</v>
      </c>
      <c r="AH723">
        <v>1</v>
      </c>
      <c r="AI723" t="s">
        <v>63</v>
      </c>
      <c r="AJ723">
        <v>1</v>
      </c>
      <c r="AK723">
        <v>3</v>
      </c>
      <c r="AL723">
        <v>0</v>
      </c>
      <c r="AM723" t="s">
        <v>64</v>
      </c>
      <c r="AN723">
        <v>1</v>
      </c>
      <c r="AO723">
        <v>1</v>
      </c>
      <c r="AP723">
        <v>0</v>
      </c>
      <c r="AQ723">
        <v>8</v>
      </c>
      <c r="AR723">
        <v>564.35</v>
      </c>
      <c r="AS723">
        <v>0</v>
      </c>
      <c r="AT723">
        <v>189.44</v>
      </c>
      <c r="AU723">
        <v>0</v>
      </c>
      <c r="AV723">
        <v>753.79</v>
      </c>
      <c r="AW723">
        <v>1</v>
      </c>
      <c r="AX723">
        <v>1</v>
      </c>
      <c r="AY723">
        <v>91741</v>
      </c>
      <c r="AZ723">
        <v>0</v>
      </c>
    </row>
    <row r="724" spans="1:52">
      <c r="A724">
        <v>68</v>
      </c>
      <c r="B724">
        <v>17</v>
      </c>
      <c r="C724">
        <v>2.27</v>
      </c>
      <c r="D724" t="s">
        <v>97</v>
      </c>
      <c r="E724" t="s">
        <v>98</v>
      </c>
      <c r="F724">
        <v>89</v>
      </c>
      <c r="G724" t="s">
        <v>1884</v>
      </c>
      <c r="H724">
        <v>3684</v>
      </c>
      <c r="I724" t="s">
        <v>66</v>
      </c>
      <c r="J724" t="s">
        <v>55</v>
      </c>
      <c r="K724" t="s">
        <v>1885</v>
      </c>
      <c r="L724" t="s">
        <v>84</v>
      </c>
      <c r="M724">
        <v>0</v>
      </c>
      <c r="N724">
        <v>0</v>
      </c>
      <c r="O724" t="s">
        <v>68</v>
      </c>
      <c r="P724">
        <v>1</v>
      </c>
      <c r="Q724" t="s">
        <v>59</v>
      </c>
      <c r="R724" t="s">
        <v>1886</v>
      </c>
      <c r="S724">
        <v>41.867908</v>
      </c>
      <c r="T724">
        <v>-123.794144</v>
      </c>
      <c r="U724">
        <v>0</v>
      </c>
      <c r="V724">
        <v>70.25</v>
      </c>
      <c r="W724">
        <v>0</v>
      </c>
      <c r="X724">
        <v>0</v>
      </c>
      <c r="Y724">
        <v>0</v>
      </c>
      <c r="Z724" t="s">
        <v>61</v>
      </c>
      <c r="AA724">
        <v>0</v>
      </c>
      <c r="AB724">
        <v>0</v>
      </c>
      <c r="AC724">
        <v>1</v>
      </c>
      <c r="AD724">
        <v>0</v>
      </c>
      <c r="AE724" t="s">
        <v>79</v>
      </c>
      <c r="AF724">
        <v>1</v>
      </c>
      <c r="AG724">
        <v>532</v>
      </c>
      <c r="AH724">
        <v>0</v>
      </c>
      <c r="AI724" t="s">
        <v>63</v>
      </c>
      <c r="AJ724">
        <v>0</v>
      </c>
      <c r="AK724">
        <v>2</v>
      </c>
      <c r="AL724">
        <v>1</v>
      </c>
      <c r="AM724" t="s">
        <v>64</v>
      </c>
      <c r="AN724">
        <v>0</v>
      </c>
      <c r="AO724">
        <v>0</v>
      </c>
      <c r="AP724">
        <v>0</v>
      </c>
      <c r="AQ724">
        <v>5</v>
      </c>
      <c r="AR724">
        <v>331.9</v>
      </c>
      <c r="AS724">
        <v>0</v>
      </c>
      <c r="AT724">
        <v>11.35</v>
      </c>
      <c r="AU724">
        <v>12.48</v>
      </c>
      <c r="AV724">
        <v>330.77</v>
      </c>
      <c r="AW724">
        <v>0</v>
      </c>
      <c r="AX724">
        <v>1</v>
      </c>
      <c r="AY724">
        <v>95543</v>
      </c>
      <c r="AZ724">
        <v>1</v>
      </c>
    </row>
    <row r="725" spans="1:52">
      <c r="A725">
        <v>72</v>
      </c>
      <c r="B725">
        <v>17</v>
      </c>
      <c r="C725">
        <v>48.68</v>
      </c>
      <c r="D725" t="s">
        <v>52</v>
      </c>
      <c r="E725" t="s">
        <v>52</v>
      </c>
      <c r="F725">
        <v>52</v>
      </c>
      <c r="G725" t="s">
        <v>318</v>
      </c>
      <c r="H725">
        <v>5869</v>
      </c>
      <c r="I725" t="s">
        <v>54</v>
      </c>
      <c r="J725" t="s">
        <v>55</v>
      </c>
      <c r="K725" t="s">
        <v>1887</v>
      </c>
      <c r="L725" t="s">
        <v>57</v>
      </c>
      <c r="M725">
        <v>0</v>
      </c>
      <c r="N725">
        <v>0</v>
      </c>
      <c r="O725" t="s">
        <v>68</v>
      </c>
      <c r="P725">
        <v>1</v>
      </c>
      <c r="Q725" t="s">
        <v>59</v>
      </c>
      <c r="R725" t="s">
        <v>320</v>
      </c>
      <c r="S725">
        <v>37.458367000000003</v>
      </c>
      <c r="T725">
        <v>-119.345011</v>
      </c>
      <c r="U725">
        <v>1</v>
      </c>
      <c r="V725">
        <v>102.9</v>
      </c>
      <c r="W725">
        <v>1</v>
      </c>
      <c r="X725">
        <v>0</v>
      </c>
      <c r="Y725">
        <v>9</v>
      </c>
      <c r="Z725" t="s">
        <v>105</v>
      </c>
      <c r="AA725">
        <v>1</v>
      </c>
      <c r="AB725">
        <v>0</v>
      </c>
      <c r="AC725">
        <v>0</v>
      </c>
      <c r="AD725">
        <v>1</v>
      </c>
      <c r="AE725" t="s">
        <v>62</v>
      </c>
      <c r="AF725">
        <v>1</v>
      </c>
      <c r="AG725">
        <v>613</v>
      </c>
      <c r="AH725">
        <v>1</v>
      </c>
      <c r="AI725" t="s">
        <v>63</v>
      </c>
      <c r="AJ725">
        <v>1</v>
      </c>
      <c r="AK725">
        <v>3</v>
      </c>
      <c r="AL725">
        <v>1</v>
      </c>
      <c r="AM725" t="s">
        <v>64</v>
      </c>
      <c r="AN725">
        <v>1</v>
      </c>
      <c r="AO725">
        <v>1</v>
      </c>
      <c r="AP725">
        <v>1</v>
      </c>
      <c r="AQ725">
        <v>67</v>
      </c>
      <c r="AR725">
        <v>6989.7</v>
      </c>
      <c r="AS725">
        <v>0</v>
      </c>
      <c r="AT725">
        <v>3261.56</v>
      </c>
      <c r="AU725">
        <v>0</v>
      </c>
      <c r="AV725">
        <v>10251.26</v>
      </c>
      <c r="AW725">
        <v>0</v>
      </c>
      <c r="AX725">
        <v>1</v>
      </c>
      <c r="AY725">
        <v>93604</v>
      </c>
      <c r="AZ725">
        <v>0</v>
      </c>
    </row>
    <row r="726" spans="1:52">
      <c r="A726">
        <v>66</v>
      </c>
      <c r="B726">
        <v>18</v>
      </c>
      <c r="C726">
        <v>31.31</v>
      </c>
      <c r="D726" t="s">
        <v>52</v>
      </c>
      <c r="E726" t="s">
        <v>52</v>
      </c>
      <c r="F726">
        <v>56</v>
      </c>
      <c r="G726" t="s">
        <v>1888</v>
      </c>
      <c r="H726">
        <v>5294</v>
      </c>
      <c r="I726" t="s">
        <v>54</v>
      </c>
      <c r="J726" t="s">
        <v>55</v>
      </c>
      <c r="K726" t="s">
        <v>1889</v>
      </c>
      <c r="L726" t="s">
        <v>57</v>
      </c>
      <c r="M726">
        <v>0</v>
      </c>
      <c r="N726">
        <v>1</v>
      </c>
      <c r="O726" t="s">
        <v>58</v>
      </c>
      <c r="P726">
        <v>1</v>
      </c>
      <c r="Q726" t="s">
        <v>59</v>
      </c>
      <c r="R726" t="s">
        <v>1890</v>
      </c>
      <c r="S726">
        <v>38.154823</v>
      </c>
      <c r="T726">
        <v>-121.601358</v>
      </c>
      <c r="U726">
        <v>0</v>
      </c>
      <c r="V726">
        <v>107.4</v>
      </c>
      <c r="W726">
        <v>1</v>
      </c>
      <c r="X726">
        <v>0</v>
      </c>
      <c r="Y726">
        <v>0</v>
      </c>
      <c r="Z726" t="s">
        <v>61</v>
      </c>
      <c r="AA726">
        <v>1</v>
      </c>
      <c r="AB726">
        <v>1</v>
      </c>
      <c r="AC726">
        <v>1</v>
      </c>
      <c r="AD726">
        <v>0</v>
      </c>
      <c r="AE726" t="s">
        <v>62</v>
      </c>
      <c r="AF726">
        <v>1</v>
      </c>
      <c r="AG726">
        <v>2010</v>
      </c>
      <c r="AH726">
        <v>1</v>
      </c>
      <c r="AI726" t="s">
        <v>63</v>
      </c>
      <c r="AJ726">
        <v>0</v>
      </c>
      <c r="AK726">
        <v>4</v>
      </c>
      <c r="AL726">
        <v>1</v>
      </c>
      <c r="AM726" t="s">
        <v>64</v>
      </c>
      <c r="AN726">
        <v>1</v>
      </c>
      <c r="AO726">
        <v>1</v>
      </c>
      <c r="AP726">
        <v>0</v>
      </c>
      <c r="AQ726">
        <v>72</v>
      </c>
      <c r="AR726">
        <v>7748.75</v>
      </c>
      <c r="AS726">
        <v>0</v>
      </c>
      <c r="AT726">
        <v>2254.3200000000002</v>
      </c>
      <c r="AU726">
        <v>0</v>
      </c>
      <c r="AV726">
        <v>10003.07</v>
      </c>
      <c r="AW726">
        <v>0</v>
      </c>
      <c r="AX726">
        <v>1</v>
      </c>
      <c r="AY726">
        <v>95641</v>
      </c>
      <c r="AZ726">
        <v>0</v>
      </c>
    </row>
    <row r="727" spans="1:52">
      <c r="A727">
        <v>44</v>
      </c>
      <c r="B727">
        <v>0</v>
      </c>
      <c r="C727">
        <v>7.14</v>
      </c>
      <c r="D727" t="s">
        <v>52</v>
      </c>
      <c r="E727" t="s">
        <v>52</v>
      </c>
      <c r="F727">
        <v>43</v>
      </c>
      <c r="G727" t="s">
        <v>186</v>
      </c>
      <c r="H727">
        <v>5293</v>
      </c>
      <c r="I727" t="s">
        <v>54</v>
      </c>
      <c r="J727" t="s">
        <v>55</v>
      </c>
      <c r="K727" t="s">
        <v>1891</v>
      </c>
      <c r="L727" t="s">
        <v>57</v>
      </c>
      <c r="M727">
        <v>1</v>
      </c>
      <c r="N727">
        <v>0</v>
      </c>
      <c r="O727" t="s">
        <v>58</v>
      </c>
      <c r="P727">
        <v>0</v>
      </c>
      <c r="Q727" t="s">
        <v>72</v>
      </c>
      <c r="R727" t="s">
        <v>1892</v>
      </c>
      <c r="S727">
        <v>34.108454999999999</v>
      </c>
      <c r="T727">
        <v>-118.362081</v>
      </c>
      <c r="U727">
        <v>1</v>
      </c>
      <c r="V727">
        <v>19.7</v>
      </c>
      <c r="W727">
        <v>0</v>
      </c>
      <c r="X727">
        <v>2</v>
      </c>
      <c r="Y727">
        <v>10</v>
      </c>
      <c r="Z727" t="s">
        <v>209</v>
      </c>
      <c r="AA727">
        <v>0</v>
      </c>
      <c r="AB727">
        <v>0</v>
      </c>
      <c r="AC727">
        <v>0</v>
      </c>
      <c r="AD727">
        <v>1</v>
      </c>
      <c r="AE727" t="s">
        <v>79</v>
      </c>
      <c r="AF727">
        <v>1</v>
      </c>
      <c r="AG727">
        <v>49839</v>
      </c>
      <c r="AH727">
        <v>0</v>
      </c>
      <c r="AI727" t="s">
        <v>63</v>
      </c>
      <c r="AJ727">
        <v>1</v>
      </c>
      <c r="AK727">
        <v>3</v>
      </c>
      <c r="AL727">
        <v>0</v>
      </c>
      <c r="AM727" t="s">
        <v>64</v>
      </c>
      <c r="AN727">
        <v>0</v>
      </c>
      <c r="AO727">
        <v>0</v>
      </c>
      <c r="AP727">
        <v>0</v>
      </c>
      <c r="AQ727">
        <v>16</v>
      </c>
      <c r="AR727">
        <v>301.55</v>
      </c>
      <c r="AS727">
        <v>0</v>
      </c>
      <c r="AT727">
        <v>114.24</v>
      </c>
      <c r="AU727">
        <v>0</v>
      </c>
      <c r="AV727">
        <v>415.79</v>
      </c>
      <c r="AW727">
        <v>0</v>
      </c>
      <c r="AX727">
        <v>0</v>
      </c>
      <c r="AY727">
        <v>90046</v>
      </c>
      <c r="AZ727">
        <v>0</v>
      </c>
    </row>
    <row r="728" spans="1:52">
      <c r="A728">
        <v>64</v>
      </c>
      <c r="B728">
        <v>16</v>
      </c>
      <c r="C728">
        <v>18.79</v>
      </c>
      <c r="D728" t="s">
        <v>175</v>
      </c>
      <c r="E728" t="s">
        <v>176</v>
      </c>
      <c r="F728">
        <v>66</v>
      </c>
      <c r="G728" t="s">
        <v>106</v>
      </c>
      <c r="H728">
        <v>5545</v>
      </c>
      <c r="I728" t="s">
        <v>66</v>
      </c>
      <c r="J728" t="s">
        <v>55</v>
      </c>
      <c r="K728" t="s">
        <v>1893</v>
      </c>
      <c r="L728" t="s">
        <v>84</v>
      </c>
      <c r="M728">
        <v>0</v>
      </c>
      <c r="N728">
        <v>0</v>
      </c>
      <c r="O728" t="s">
        <v>68</v>
      </c>
      <c r="P728">
        <v>1</v>
      </c>
      <c r="Q728" t="s">
        <v>59</v>
      </c>
      <c r="R728" t="s">
        <v>1894</v>
      </c>
      <c r="S728">
        <v>32.807867000000002</v>
      </c>
      <c r="T728">
        <v>-117.060993</v>
      </c>
      <c r="U728">
        <v>0</v>
      </c>
      <c r="V728">
        <v>101.75</v>
      </c>
      <c r="W728">
        <v>1</v>
      </c>
      <c r="X728">
        <v>0</v>
      </c>
      <c r="Y728">
        <v>0</v>
      </c>
      <c r="Z728" t="s">
        <v>61</v>
      </c>
      <c r="AA728">
        <v>1</v>
      </c>
      <c r="AB728">
        <v>0</v>
      </c>
      <c r="AC728">
        <v>1</v>
      </c>
      <c r="AD728">
        <v>0</v>
      </c>
      <c r="AE728" t="s">
        <v>62</v>
      </c>
      <c r="AF728">
        <v>1</v>
      </c>
      <c r="AG728">
        <v>25569</v>
      </c>
      <c r="AH728">
        <v>0</v>
      </c>
      <c r="AI728" t="s">
        <v>63</v>
      </c>
      <c r="AJ728">
        <v>0</v>
      </c>
      <c r="AK728">
        <v>2</v>
      </c>
      <c r="AL728">
        <v>0</v>
      </c>
      <c r="AM728" t="s">
        <v>64</v>
      </c>
      <c r="AN728">
        <v>1</v>
      </c>
      <c r="AO728">
        <v>1</v>
      </c>
      <c r="AP728">
        <v>1</v>
      </c>
      <c r="AQ728">
        <v>42</v>
      </c>
      <c r="AR728">
        <v>4273.45</v>
      </c>
      <c r="AS728">
        <v>0</v>
      </c>
      <c r="AT728">
        <v>789.18</v>
      </c>
      <c r="AU728">
        <v>0</v>
      </c>
      <c r="AV728">
        <v>5062.63</v>
      </c>
      <c r="AW728">
        <v>0</v>
      </c>
      <c r="AX728">
        <v>1</v>
      </c>
      <c r="AY728">
        <v>92120</v>
      </c>
      <c r="AZ728">
        <v>1</v>
      </c>
    </row>
    <row r="729" spans="1:52">
      <c r="A729">
        <v>33</v>
      </c>
      <c r="B729">
        <v>22</v>
      </c>
      <c r="C729">
        <v>23.74</v>
      </c>
      <c r="D729" t="s">
        <v>52</v>
      </c>
      <c r="E729" t="s">
        <v>52</v>
      </c>
      <c r="F729">
        <v>32</v>
      </c>
      <c r="G729" t="s">
        <v>1895</v>
      </c>
      <c r="H729">
        <v>5507</v>
      </c>
      <c r="I729" t="s">
        <v>75</v>
      </c>
      <c r="J729" t="s">
        <v>55</v>
      </c>
      <c r="K729" t="s">
        <v>1896</v>
      </c>
      <c r="L729" t="s">
        <v>57</v>
      </c>
      <c r="M729">
        <v>0</v>
      </c>
      <c r="N729">
        <v>0</v>
      </c>
      <c r="O729" t="s">
        <v>68</v>
      </c>
      <c r="P729">
        <v>1</v>
      </c>
      <c r="Q729" t="s">
        <v>77</v>
      </c>
      <c r="R729" t="s">
        <v>1897</v>
      </c>
      <c r="S729">
        <v>37.553469</v>
      </c>
      <c r="T729">
        <v>-120.952825</v>
      </c>
      <c r="U729">
        <v>1</v>
      </c>
      <c r="V729">
        <v>70.75</v>
      </c>
      <c r="W729">
        <v>1</v>
      </c>
      <c r="X729">
        <v>0</v>
      </c>
      <c r="Y729">
        <v>0</v>
      </c>
      <c r="Z729" t="s">
        <v>87</v>
      </c>
      <c r="AA729">
        <v>1</v>
      </c>
      <c r="AB729">
        <v>0</v>
      </c>
      <c r="AC729">
        <v>0</v>
      </c>
      <c r="AD729">
        <v>1</v>
      </c>
      <c r="AE729" t="s">
        <v>79</v>
      </c>
      <c r="AF729">
        <v>1</v>
      </c>
      <c r="AG729">
        <v>32881</v>
      </c>
      <c r="AH729">
        <v>1</v>
      </c>
      <c r="AI729" t="s">
        <v>63</v>
      </c>
      <c r="AJ729">
        <v>0</v>
      </c>
      <c r="AK729">
        <v>5</v>
      </c>
      <c r="AL729">
        <v>0</v>
      </c>
      <c r="AM729" t="s">
        <v>64</v>
      </c>
      <c r="AN729">
        <v>0</v>
      </c>
      <c r="AO729">
        <v>0</v>
      </c>
      <c r="AP729">
        <v>1</v>
      </c>
      <c r="AQ729">
        <v>40</v>
      </c>
      <c r="AR729">
        <v>2921.75</v>
      </c>
      <c r="AS729">
        <v>0</v>
      </c>
      <c r="AT729">
        <v>949.6</v>
      </c>
      <c r="AU729">
        <v>0</v>
      </c>
      <c r="AV729">
        <v>3871.35</v>
      </c>
      <c r="AW729">
        <v>0</v>
      </c>
      <c r="AX729">
        <v>1</v>
      </c>
      <c r="AY729">
        <v>95307</v>
      </c>
      <c r="AZ729">
        <v>0</v>
      </c>
    </row>
    <row r="730" spans="1:52">
      <c r="A730">
        <v>48</v>
      </c>
      <c r="B730">
        <v>28</v>
      </c>
      <c r="C730">
        <v>18.2</v>
      </c>
      <c r="D730" t="s">
        <v>52</v>
      </c>
      <c r="E730" t="s">
        <v>52</v>
      </c>
      <c r="F730">
        <v>61</v>
      </c>
      <c r="G730" t="s">
        <v>1871</v>
      </c>
      <c r="H730">
        <v>4846</v>
      </c>
      <c r="I730" t="s">
        <v>54</v>
      </c>
      <c r="J730" t="s">
        <v>55</v>
      </c>
      <c r="K730" t="s">
        <v>1898</v>
      </c>
      <c r="L730" t="s">
        <v>57</v>
      </c>
      <c r="M730">
        <v>0</v>
      </c>
      <c r="N730">
        <v>1</v>
      </c>
      <c r="O730" t="s">
        <v>58</v>
      </c>
      <c r="P730">
        <v>1</v>
      </c>
      <c r="Q730" t="s">
        <v>77</v>
      </c>
      <c r="R730" t="s">
        <v>1899</v>
      </c>
      <c r="S730">
        <v>37.639215</v>
      </c>
      <c r="T730">
        <v>-122.037554</v>
      </c>
      <c r="U730">
        <v>0</v>
      </c>
      <c r="V730">
        <v>77.349999999999994</v>
      </c>
      <c r="W730">
        <v>0</v>
      </c>
      <c r="X730">
        <v>0</v>
      </c>
      <c r="Y730">
        <v>0</v>
      </c>
      <c r="Z730" t="s">
        <v>105</v>
      </c>
      <c r="AA730">
        <v>1</v>
      </c>
      <c r="AB730">
        <v>1</v>
      </c>
      <c r="AC730">
        <v>0</v>
      </c>
      <c r="AD730">
        <v>0</v>
      </c>
      <c r="AE730" t="s">
        <v>79</v>
      </c>
      <c r="AF730">
        <v>1</v>
      </c>
      <c r="AG730">
        <v>72993</v>
      </c>
      <c r="AH730">
        <v>1</v>
      </c>
      <c r="AI730" t="s">
        <v>63</v>
      </c>
      <c r="AJ730">
        <v>0</v>
      </c>
      <c r="AK730">
        <v>3</v>
      </c>
      <c r="AL730">
        <v>0</v>
      </c>
      <c r="AM730" t="s">
        <v>64</v>
      </c>
      <c r="AN730">
        <v>0</v>
      </c>
      <c r="AO730">
        <v>0</v>
      </c>
      <c r="AP730">
        <v>1</v>
      </c>
      <c r="AQ730">
        <v>71</v>
      </c>
      <c r="AR730">
        <v>5550.1</v>
      </c>
      <c r="AS730">
        <v>0</v>
      </c>
      <c r="AT730">
        <v>1292.2</v>
      </c>
      <c r="AU730">
        <v>0</v>
      </c>
      <c r="AV730">
        <v>6842.3</v>
      </c>
      <c r="AW730">
        <v>0</v>
      </c>
      <c r="AX730">
        <v>1</v>
      </c>
      <c r="AY730">
        <v>94544</v>
      </c>
      <c r="AZ730">
        <v>0</v>
      </c>
    </row>
    <row r="731" spans="1:52">
      <c r="A731">
        <v>20</v>
      </c>
      <c r="B731">
        <v>51</v>
      </c>
      <c r="C731">
        <v>0</v>
      </c>
      <c r="D731" t="s">
        <v>88</v>
      </c>
      <c r="E731" t="s">
        <v>165</v>
      </c>
      <c r="F731">
        <v>91</v>
      </c>
      <c r="G731" t="s">
        <v>106</v>
      </c>
      <c r="H731">
        <v>5421</v>
      </c>
      <c r="I731" t="s">
        <v>66</v>
      </c>
      <c r="J731" t="s">
        <v>55</v>
      </c>
      <c r="K731" t="s">
        <v>1900</v>
      </c>
      <c r="L731" t="s">
        <v>84</v>
      </c>
      <c r="M731">
        <v>1</v>
      </c>
      <c r="N731">
        <v>0</v>
      </c>
      <c r="O731" t="s">
        <v>68</v>
      </c>
      <c r="P731">
        <v>1</v>
      </c>
      <c r="Q731" t="s">
        <v>85</v>
      </c>
      <c r="R731" t="s">
        <v>1901</v>
      </c>
      <c r="S731">
        <v>32.898612999999997</v>
      </c>
      <c r="T731">
        <v>-117.20293700000001</v>
      </c>
      <c r="U731">
        <v>0</v>
      </c>
      <c r="V731">
        <v>25.3</v>
      </c>
      <c r="W731">
        <v>0</v>
      </c>
      <c r="X731">
        <v>3</v>
      </c>
      <c r="Y731">
        <v>0</v>
      </c>
      <c r="Z731" t="s">
        <v>61</v>
      </c>
      <c r="AA731">
        <v>0</v>
      </c>
      <c r="AB731">
        <v>0</v>
      </c>
      <c r="AC731">
        <v>1</v>
      </c>
      <c r="AD731">
        <v>0</v>
      </c>
      <c r="AE731" t="s">
        <v>62</v>
      </c>
      <c r="AF731">
        <v>0</v>
      </c>
      <c r="AG731">
        <v>4258</v>
      </c>
      <c r="AH731">
        <v>0</v>
      </c>
      <c r="AI731" t="s">
        <v>63</v>
      </c>
      <c r="AJ731">
        <v>0</v>
      </c>
      <c r="AK731">
        <v>2</v>
      </c>
      <c r="AL731">
        <v>0</v>
      </c>
      <c r="AM731" t="s">
        <v>64</v>
      </c>
      <c r="AN731">
        <v>0</v>
      </c>
      <c r="AO731">
        <v>0</v>
      </c>
      <c r="AP731">
        <v>0</v>
      </c>
      <c r="AQ731">
        <v>1</v>
      </c>
      <c r="AR731">
        <v>25.3</v>
      </c>
      <c r="AS731">
        <v>10</v>
      </c>
      <c r="AT731">
        <v>0</v>
      </c>
      <c r="AU731">
        <v>0</v>
      </c>
      <c r="AV731">
        <v>35.299999999999997</v>
      </c>
      <c r="AW731">
        <v>1</v>
      </c>
      <c r="AX731">
        <v>0</v>
      </c>
      <c r="AY731">
        <v>92121</v>
      </c>
      <c r="AZ731">
        <v>1</v>
      </c>
    </row>
    <row r="732" spans="1:52">
      <c r="A732">
        <v>58</v>
      </c>
      <c r="B732">
        <v>23</v>
      </c>
      <c r="C732">
        <v>5.92</v>
      </c>
      <c r="D732" t="s">
        <v>52</v>
      </c>
      <c r="E732" t="s">
        <v>52</v>
      </c>
      <c r="F732">
        <v>40</v>
      </c>
      <c r="G732" t="s">
        <v>1884</v>
      </c>
      <c r="H732">
        <v>6339</v>
      </c>
      <c r="I732" t="s">
        <v>66</v>
      </c>
      <c r="J732" t="s">
        <v>55</v>
      </c>
      <c r="K732" t="s">
        <v>1902</v>
      </c>
      <c r="L732" t="s">
        <v>57</v>
      </c>
      <c r="M732">
        <v>0</v>
      </c>
      <c r="N732">
        <v>1</v>
      </c>
      <c r="O732" t="s">
        <v>68</v>
      </c>
      <c r="P732">
        <v>1</v>
      </c>
      <c r="Q732" t="s">
        <v>59</v>
      </c>
      <c r="R732" t="s">
        <v>1886</v>
      </c>
      <c r="S732">
        <v>41.867908</v>
      </c>
      <c r="T732">
        <v>-123.794144</v>
      </c>
      <c r="U732">
        <v>0</v>
      </c>
      <c r="V732">
        <v>83.8</v>
      </c>
      <c r="W732">
        <v>0</v>
      </c>
      <c r="X732">
        <v>0</v>
      </c>
      <c r="Y732">
        <v>0</v>
      </c>
      <c r="Z732" t="s">
        <v>61</v>
      </c>
      <c r="AA732">
        <v>0</v>
      </c>
      <c r="AB732">
        <v>0</v>
      </c>
      <c r="AC732">
        <v>1</v>
      </c>
      <c r="AD732">
        <v>0</v>
      </c>
      <c r="AE732" t="s">
        <v>79</v>
      </c>
      <c r="AF732">
        <v>1</v>
      </c>
      <c r="AG732">
        <v>532</v>
      </c>
      <c r="AH732">
        <v>0</v>
      </c>
      <c r="AI732" t="s">
        <v>63</v>
      </c>
      <c r="AJ732">
        <v>0</v>
      </c>
      <c r="AK732">
        <v>3</v>
      </c>
      <c r="AL732">
        <v>0</v>
      </c>
      <c r="AM732" t="s">
        <v>64</v>
      </c>
      <c r="AN732">
        <v>1</v>
      </c>
      <c r="AO732">
        <v>1</v>
      </c>
      <c r="AP732">
        <v>0</v>
      </c>
      <c r="AQ732">
        <v>52</v>
      </c>
      <c r="AR732">
        <v>4331.3999999999996</v>
      </c>
      <c r="AS732">
        <v>70</v>
      </c>
      <c r="AT732">
        <v>307.83999999999997</v>
      </c>
      <c r="AU732">
        <v>0</v>
      </c>
      <c r="AV732">
        <v>4709.24</v>
      </c>
      <c r="AW732">
        <v>0</v>
      </c>
      <c r="AX732">
        <v>0</v>
      </c>
      <c r="AY732">
        <v>95543</v>
      </c>
      <c r="AZ732">
        <v>0</v>
      </c>
    </row>
    <row r="733" spans="1:52">
      <c r="A733">
        <v>79</v>
      </c>
      <c r="B733">
        <v>12</v>
      </c>
      <c r="C733">
        <v>0</v>
      </c>
      <c r="D733" t="s">
        <v>52</v>
      </c>
      <c r="E733" t="s">
        <v>52</v>
      </c>
      <c r="F733">
        <v>28</v>
      </c>
      <c r="G733" t="s">
        <v>395</v>
      </c>
      <c r="H733">
        <v>4162</v>
      </c>
      <c r="I733" t="s">
        <v>54</v>
      </c>
      <c r="J733" t="s">
        <v>55</v>
      </c>
      <c r="K733" t="s">
        <v>1903</v>
      </c>
      <c r="L733" t="s">
        <v>57</v>
      </c>
      <c r="M733">
        <v>0</v>
      </c>
      <c r="N733">
        <v>0</v>
      </c>
      <c r="O733" t="s">
        <v>68</v>
      </c>
      <c r="P733">
        <v>1</v>
      </c>
      <c r="Q733" t="s">
        <v>77</v>
      </c>
      <c r="R733" t="s">
        <v>1331</v>
      </c>
      <c r="S733">
        <v>34.712707999999999</v>
      </c>
      <c r="T733">
        <v>-117.889656</v>
      </c>
      <c r="U733">
        <v>1</v>
      </c>
      <c r="V733">
        <v>56.55</v>
      </c>
      <c r="W733">
        <v>0</v>
      </c>
      <c r="X733">
        <v>0</v>
      </c>
      <c r="Y733">
        <v>10</v>
      </c>
      <c r="Z733" t="s">
        <v>105</v>
      </c>
      <c r="AA733">
        <v>1</v>
      </c>
      <c r="AB733">
        <v>1</v>
      </c>
      <c r="AC733">
        <v>0</v>
      </c>
      <c r="AD733">
        <v>1</v>
      </c>
      <c r="AE733" t="s">
        <v>79</v>
      </c>
      <c r="AF733">
        <v>0</v>
      </c>
      <c r="AG733">
        <v>57794</v>
      </c>
      <c r="AH733">
        <v>0</v>
      </c>
      <c r="AI733" t="s">
        <v>63</v>
      </c>
      <c r="AJ733">
        <v>1</v>
      </c>
      <c r="AK733">
        <v>3</v>
      </c>
      <c r="AL733">
        <v>1</v>
      </c>
      <c r="AM733" t="s">
        <v>64</v>
      </c>
      <c r="AN733">
        <v>1</v>
      </c>
      <c r="AO733">
        <v>1</v>
      </c>
      <c r="AP733">
        <v>1</v>
      </c>
      <c r="AQ733">
        <v>69</v>
      </c>
      <c r="AR733">
        <v>3952.65</v>
      </c>
      <c r="AS733">
        <v>40</v>
      </c>
      <c r="AT733">
        <v>0</v>
      </c>
      <c r="AU733">
        <v>0</v>
      </c>
      <c r="AV733">
        <v>3992.65</v>
      </c>
      <c r="AW733">
        <v>0</v>
      </c>
      <c r="AX733">
        <v>0</v>
      </c>
      <c r="AY733">
        <v>93535</v>
      </c>
      <c r="AZ733">
        <v>0</v>
      </c>
    </row>
    <row r="734" spans="1:52">
      <c r="A734">
        <v>60</v>
      </c>
      <c r="B734">
        <v>29</v>
      </c>
      <c r="C734">
        <v>10.95</v>
      </c>
      <c r="D734" t="s">
        <v>52</v>
      </c>
      <c r="E734" t="s">
        <v>52</v>
      </c>
      <c r="F734">
        <v>32</v>
      </c>
      <c r="G734" t="s">
        <v>793</v>
      </c>
      <c r="H734">
        <v>3734</v>
      </c>
      <c r="I734" t="s">
        <v>66</v>
      </c>
      <c r="J734" t="s">
        <v>55</v>
      </c>
      <c r="K734" t="s">
        <v>1904</v>
      </c>
      <c r="L734" t="s">
        <v>57</v>
      </c>
      <c r="M734">
        <v>0</v>
      </c>
      <c r="N734">
        <v>1</v>
      </c>
      <c r="O734" t="s">
        <v>58</v>
      </c>
      <c r="P734">
        <v>1</v>
      </c>
      <c r="Q734" t="s">
        <v>59</v>
      </c>
      <c r="R734" t="s">
        <v>890</v>
      </c>
      <c r="S734">
        <v>33.833699000000003</v>
      </c>
      <c r="T734">
        <v>-118.314387</v>
      </c>
      <c r="U734">
        <v>0</v>
      </c>
      <c r="V734">
        <v>89.2</v>
      </c>
      <c r="W734">
        <v>1</v>
      </c>
      <c r="X734">
        <v>0</v>
      </c>
      <c r="Y734">
        <v>0</v>
      </c>
      <c r="Z734" t="s">
        <v>209</v>
      </c>
      <c r="AA734">
        <v>0</v>
      </c>
      <c r="AB734">
        <v>0</v>
      </c>
      <c r="AC734">
        <v>1</v>
      </c>
      <c r="AD734">
        <v>0</v>
      </c>
      <c r="AE734" t="s">
        <v>62</v>
      </c>
      <c r="AF734">
        <v>1</v>
      </c>
      <c r="AG734">
        <v>40705</v>
      </c>
      <c r="AH734">
        <v>0</v>
      </c>
      <c r="AI734" t="s">
        <v>63</v>
      </c>
      <c r="AJ734">
        <v>0</v>
      </c>
      <c r="AK734">
        <v>4</v>
      </c>
      <c r="AL734">
        <v>0</v>
      </c>
      <c r="AM734" t="s">
        <v>64</v>
      </c>
      <c r="AN734">
        <v>0</v>
      </c>
      <c r="AO734">
        <v>0</v>
      </c>
      <c r="AP734">
        <v>1</v>
      </c>
      <c r="AQ734">
        <v>11</v>
      </c>
      <c r="AR734">
        <v>990.3</v>
      </c>
      <c r="AS734">
        <v>0</v>
      </c>
      <c r="AT734">
        <v>120.45</v>
      </c>
      <c r="AU734">
        <v>0</v>
      </c>
      <c r="AV734">
        <v>1110.75</v>
      </c>
      <c r="AW734">
        <v>0</v>
      </c>
      <c r="AX734">
        <v>1</v>
      </c>
      <c r="AY734">
        <v>90501</v>
      </c>
      <c r="AZ734">
        <v>0</v>
      </c>
    </row>
    <row r="735" spans="1:52">
      <c r="A735">
        <v>25</v>
      </c>
      <c r="B735">
        <v>41</v>
      </c>
      <c r="C735">
        <v>36.54</v>
      </c>
      <c r="D735" t="s">
        <v>52</v>
      </c>
      <c r="E735" t="s">
        <v>52</v>
      </c>
      <c r="F735">
        <v>37</v>
      </c>
      <c r="G735" t="s">
        <v>1905</v>
      </c>
      <c r="H735">
        <v>5057</v>
      </c>
      <c r="I735" t="s">
        <v>66</v>
      </c>
      <c r="J735" t="s">
        <v>55</v>
      </c>
      <c r="K735" t="s">
        <v>1906</v>
      </c>
      <c r="L735" t="s">
        <v>57</v>
      </c>
      <c r="M735">
        <v>1</v>
      </c>
      <c r="N735">
        <v>0</v>
      </c>
      <c r="O735" t="s">
        <v>58</v>
      </c>
      <c r="P735">
        <v>1</v>
      </c>
      <c r="Q735" t="s">
        <v>77</v>
      </c>
      <c r="R735" t="s">
        <v>1907</v>
      </c>
      <c r="S735">
        <v>37.410235999999998</v>
      </c>
      <c r="T735">
        <v>-121.32033699999999</v>
      </c>
      <c r="U735">
        <v>1</v>
      </c>
      <c r="V735">
        <v>70.45</v>
      </c>
      <c r="W735">
        <v>1</v>
      </c>
      <c r="X735">
        <v>3</v>
      </c>
      <c r="Y735">
        <v>9</v>
      </c>
      <c r="Z735" t="s">
        <v>61</v>
      </c>
      <c r="AA735">
        <v>0</v>
      </c>
      <c r="AB735">
        <v>0</v>
      </c>
      <c r="AC735">
        <v>1</v>
      </c>
      <c r="AD735">
        <v>1</v>
      </c>
      <c r="AE735" t="s">
        <v>79</v>
      </c>
      <c r="AF735">
        <v>1</v>
      </c>
      <c r="AG735">
        <v>15536</v>
      </c>
      <c r="AH735">
        <v>0</v>
      </c>
      <c r="AI735" t="s">
        <v>63</v>
      </c>
      <c r="AJ735">
        <v>1</v>
      </c>
      <c r="AK735">
        <v>5</v>
      </c>
      <c r="AL735">
        <v>0</v>
      </c>
      <c r="AM735" t="s">
        <v>64</v>
      </c>
      <c r="AN735">
        <v>1</v>
      </c>
      <c r="AO735">
        <v>1</v>
      </c>
      <c r="AP735">
        <v>1</v>
      </c>
      <c r="AQ735">
        <v>62</v>
      </c>
      <c r="AR735">
        <v>4300.45</v>
      </c>
      <c r="AS735">
        <v>0</v>
      </c>
      <c r="AT735">
        <v>2265.48</v>
      </c>
      <c r="AU735">
        <v>0</v>
      </c>
      <c r="AV735">
        <v>6565.93</v>
      </c>
      <c r="AW735">
        <v>1</v>
      </c>
      <c r="AX735">
        <v>1</v>
      </c>
      <c r="AY735">
        <v>95363</v>
      </c>
      <c r="AZ735">
        <v>0</v>
      </c>
    </row>
    <row r="736" spans="1:52">
      <c r="A736">
        <v>72</v>
      </c>
      <c r="B736">
        <v>12</v>
      </c>
      <c r="C736">
        <v>35</v>
      </c>
      <c r="D736" t="s">
        <v>52</v>
      </c>
      <c r="E736" t="s">
        <v>52</v>
      </c>
      <c r="F736">
        <v>71</v>
      </c>
      <c r="G736" t="s">
        <v>388</v>
      </c>
      <c r="H736">
        <v>5626</v>
      </c>
      <c r="I736" t="s">
        <v>75</v>
      </c>
      <c r="J736" t="s">
        <v>55</v>
      </c>
      <c r="K736" t="s">
        <v>1908</v>
      </c>
      <c r="L736" t="s">
        <v>57</v>
      </c>
      <c r="M736">
        <v>0</v>
      </c>
      <c r="N736">
        <v>1</v>
      </c>
      <c r="O736" t="s">
        <v>68</v>
      </c>
      <c r="P736">
        <v>1</v>
      </c>
      <c r="Q736" t="s">
        <v>59</v>
      </c>
      <c r="R736" t="s">
        <v>1115</v>
      </c>
      <c r="S736">
        <v>33.634625999999997</v>
      </c>
      <c r="T736">
        <v>-117.874882</v>
      </c>
      <c r="U736">
        <v>0</v>
      </c>
      <c r="V736">
        <v>99.85</v>
      </c>
      <c r="W736">
        <v>0</v>
      </c>
      <c r="X736">
        <v>0</v>
      </c>
      <c r="Y736">
        <v>0</v>
      </c>
      <c r="Z736" t="s">
        <v>61</v>
      </c>
      <c r="AA736">
        <v>1</v>
      </c>
      <c r="AB736">
        <v>0</v>
      </c>
      <c r="AC736">
        <v>1</v>
      </c>
      <c r="AD736">
        <v>0</v>
      </c>
      <c r="AE736" t="s">
        <v>62</v>
      </c>
      <c r="AF736">
        <v>1</v>
      </c>
      <c r="AG736">
        <v>28687</v>
      </c>
      <c r="AH736">
        <v>0</v>
      </c>
      <c r="AI736" t="s">
        <v>63</v>
      </c>
      <c r="AJ736">
        <v>0</v>
      </c>
      <c r="AK736">
        <v>5</v>
      </c>
      <c r="AL736">
        <v>1</v>
      </c>
      <c r="AM736" t="s">
        <v>64</v>
      </c>
      <c r="AN736">
        <v>1</v>
      </c>
      <c r="AO736">
        <v>0</v>
      </c>
      <c r="AP736">
        <v>1</v>
      </c>
      <c r="AQ736">
        <v>34</v>
      </c>
      <c r="AR736">
        <v>3343.15</v>
      </c>
      <c r="AS736">
        <v>0</v>
      </c>
      <c r="AT736">
        <v>1190</v>
      </c>
      <c r="AU736">
        <v>0</v>
      </c>
      <c r="AV736">
        <v>4533.1499999999996</v>
      </c>
      <c r="AW736">
        <v>0</v>
      </c>
      <c r="AX736">
        <v>1</v>
      </c>
      <c r="AY736">
        <v>92660</v>
      </c>
      <c r="AZ736">
        <v>0</v>
      </c>
    </row>
    <row r="737" spans="1:52">
      <c r="A737">
        <v>49</v>
      </c>
      <c r="B737">
        <v>0</v>
      </c>
      <c r="C737">
        <v>17.43</v>
      </c>
      <c r="D737" t="s">
        <v>52</v>
      </c>
      <c r="E737" t="s">
        <v>52</v>
      </c>
      <c r="F737">
        <v>34</v>
      </c>
      <c r="G737" t="s">
        <v>286</v>
      </c>
      <c r="H737">
        <v>4167</v>
      </c>
      <c r="I737" t="s">
        <v>66</v>
      </c>
      <c r="J737" t="s">
        <v>55</v>
      </c>
      <c r="K737" t="s">
        <v>1909</v>
      </c>
      <c r="L737" t="s">
        <v>57</v>
      </c>
      <c r="M737">
        <v>1</v>
      </c>
      <c r="N737">
        <v>0</v>
      </c>
      <c r="O737" t="s">
        <v>58</v>
      </c>
      <c r="P737">
        <v>0</v>
      </c>
      <c r="Q737" t="s">
        <v>72</v>
      </c>
      <c r="R737" t="s">
        <v>1910</v>
      </c>
      <c r="S737">
        <v>39.027410000000003</v>
      </c>
      <c r="T737">
        <v>-121.614982</v>
      </c>
      <c r="U737">
        <v>1</v>
      </c>
      <c r="V737">
        <v>19.8</v>
      </c>
      <c r="W737">
        <v>0</v>
      </c>
      <c r="X737">
        <v>1</v>
      </c>
      <c r="Y737">
        <v>4</v>
      </c>
      <c r="Z737" t="s">
        <v>209</v>
      </c>
      <c r="AA737">
        <v>0</v>
      </c>
      <c r="AB737">
        <v>0</v>
      </c>
      <c r="AC737">
        <v>0</v>
      </c>
      <c r="AD737">
        <v>1</v>
      </c>
      <c r="AE737" t="s">
        <v>161</v>
      </c>
      <c r="AF737">
        <v>1</v>
      </c>
      <c r="AG737">
        <v>34967</v>
      </c>
      <c r="AH737">
        <v>0</v>
      </c>
      <c r="AI737" t="s">
        <v>63</v>
      </c>
      <c r="AJ737">
        <v>1</v>
      </c>
      <c r="AK737">
        <v>4</v>
      </c>
      <c r="AL737">
        <v>0</v>
      </c>
      <c r="AM737" t="s">
        <v>64</v>
      </c>
      <c r="AN737">
        <v>0</v>
      </c>
      <c r="AO737">
        <v>0</v>
      </c>
      <c r="AP737">
        <v>0</v>
      </c>
      <c r="AQ737">
        <v>15</v>
      </c>
      <c r="AR737">
        <v>272.95</v>
      </c>
      <c r="AS737">
        <v>0</v>
      </c>
      <c r="AT737">
        <v>261.45</v>
      </c>
      <c r="AU737">
        <v>18.55</v>
      </c>
      <c r="AV737">
        <v>515.85</v>
      </c>
      <c r="AW737">
        <v>0</v>
      </c>
      <c r="AX737">
        <v>0</v>
      </c>
      <c r="AY737">
        <v>95991</v>
      </c>
      <c r="AZ737">
        <v>0</v>
      </c>
    </row>
    <row r="738" spans="1:52">
      <c r="A738">
        <v>38</v>
      </c>
      <c r="B738">
        <v>24</v>
      </c>
      <c r="C738">
        <v>49.08</v>
      </c>
      <c r="D738" t="s">
        <v>52</v>
      </c>
      <c r="E738" t="s">
        <v>52</v>
      </c>
      <c r="F738">
        <v>30</v>
      </c>
      <c r="G738" t="s">
        <v>310</v>
      </c>
      <c r="H738">
        <v>4010</v>
      </c>
      <c r="I738" t="s">
        <v>75</v>
      </c>
      <c r="J738" t="s">
        <v>55</v>
      </c>
      <c r="K738" t="s">
        <v>1911</v>
      </c>
      <c r="L738" t="s">
        <v>57</v>
      </c>
      <c r="M738">
        <v>0</v>
      </c>
      <c r="N738">
        <v>0</v>
      </c>
      <c r="O738" t="s">
        <v>58</v>
      </c>
      <c r="P738">
        <v>1</v>
      </c>
      <c r="Q738" t="s">
        <v>85</v>
      </c>
      <c r="R738" t="s">
        <v>1912</v>
      </c>
      <c r="S738">
        <v>37.731504999999999</v>
      </c>
      <c r="T738">
        <v>-122.38453199999999</v>
      </c>
      <c r="U738">
        <v>1</v>
      </c>
      <c r="V738">
        <v>79.7</v>
      </c>
      <c r="W738">
        <v>1</v>
      </c>
      <c r="X738">
        <v>0</v>
      </c>
      <c r="Y738">
        <v>1</v>
      </c>
      <c r="Z738" t="s">
        <v>87</v>
      </c>
      <c r="AA738">
        <v>1</v>
      </c>
      <c r="AB738">
        <v>1</v>
      </c>
      <c r="AC738">
        <v>1</v>
      </c>
      <c r="AD738">
        <v>1</v>
      </c>
      <c r="AE738" t="s">
        <v>79</v>
      </c>
      <c r="AF738">
        <v>1</v>
      </c>
      <c r="AG738">
        <v>33177</v>
      </c>
      <c r="AH738">
        <v>0</v>
      </c>
      <c r="AI738" t="s">
        <v>63</v>
      </c>
      <c r="AJ738">
        <v>1</v>
      </c>
      <c r="AK738">
        <v>3</v>
      </c>
      <c r="AL738">
        <v>0</v>
      </c>
      <c r="AM738" t="s">
        <v>64</v>
      </c>
      <c r="AN738">
        <v>1</v>
      </c>
      <c r="AO738">
        <v>1</v>
      </c>
      <c r="AP738">
        <v>1</v>
      </c>
      <c r="AQ738">
        <v>63</v>
      </c>
      <c r="AR738">
        <v>4786.1499999999996</v>
      </c>
      <c r="AS738">
        <v>30</v>
      </c>
      <c r="AT738">
        <v>3092.04</v>
      </c>
      <c r="AU738">
        <v>0</v>
      </c>
      <c r="AV738">
        <v>7908.19</v>
      </c>
      <c r="AW738">
        <v>0</v>
      </c>
      <c r="AX738">
        <v>0</v>
      </c>
      <c r="AY738">
        <v>94124</v>
      </c>
      <c r="AZ738">
        <v>0</v>
      </c>
    </row>
    <row r="739" spans="1:52">
      <c r="A739">
        <v>55</v>
      </c>
      <c r="B739">
        <v>27</v>
      </c>
      <c r="C739">
        <v>20.02</v>
      </c>
      <c r="D739" t="s">
        <v>52</v>
      </c>
      <c r="E739" t="s">
        <v>52</v>
      </c>
      <c r="F739">
        <v>69</v>
      </c>
      <c r="G739" t="s">
        <v>1913</v>
      </c>
      <c r="H739">
        <v>3795</v>
      </c>
      <c r="I739" t="s">
        <v>75</v>
      </c>
      <c r="J739" t="s">
        <v>55</v>
      </c>
      <c r="K739" t="s">
        <v>1914</v>
      </c>
      <c r="L739" t="s">
        <v>57</v>
      </c>
      <c r="M739">
        <v>0</v>
      </c>
      <c r="N739">
        <v>0</v>
      </c>
      <c r="O739" t="s">
        <v>58</v>
      </c>
      <c r="P739">
        <v>1</v>
      </c>
      <c r="Q739" t="s">
        <v>59</v>
      </c>
      <c r="R739" t="s">
        <v>1915</v>
      </c>
      <c r="S739">
        <v>34.281911000000001</v>
      </c>
      <c r="T739">
        <v>-118.556218</v>
      </c>
      <c r="U739">
        <v>1</v>
      </c>
      <c r="V739">
        <v>101.9</v>
      </c>
      <c r="W739">
        <v>0</v>
      </c>
      <c r="X739">
        <v>0</v>
      </c>
      <c r="Y739">
        <v>0</v>
      </c>
      <c r="Z739" t="s">
        <v>258</v>
      </c>
      <c r="AA739">
        <v>0</v>
      </c>
      <c r="AB739">
        <v>1</v>
      </c>
      <c r="AC739">
        <v>1</v>
      </c>
      <c r="AD739">
        <v>1</v>
      </c>
      <c r="AE739" t="s">
        <v>79</v>
      </c>
      <c r="AF739">
        <v>1</v>
      </c>
      <c r="AG739">
        <v>28067</v>
      </c>
      <c r="AH739">
        <v>1</v>
      </c>
      <c r="AI739" t="s">
        <v>63</v>
      </c>
      <c r="AJ739">
        <v>0</v>
      </c>
      <c r="AK739">
        <v>3</v>
      </c>
      <c r="AL739">
        <v>0</v>
      </c>
      <c r="AM739" t="s">
        <v>64</v>
      </c>
      <c r="AN739">
        <v>1</v>
      </c>
      <c r="AO739">
        <v>1</v>
      </c>
      <c r="AP739">
        <v>1</v>
      </c>
      <c r="AQ739">
        <v>27</v>
      </c>
      <c r="AR739">
        <v>2681.15</v>
      </c>
      <c r="AS739">
        <v>0</v>
      </c>
      <c r="AT739">
        <v>540.54</v>
      </c>
      <c r="AU739">
        <v>0</v>
      </c>
      <c r="AV739">
        <v>3221.69</v>
      </c>
      <c r="AW739">
        <v>0</v>
      </c>
      <c r="AX739">
        <v>1</v>
      </c>
      <c r="AY739">
        <v>91326</v>
      </c>
      <c r="AZ739">
        <v>0</v>
      </c>
    </row>
    <row r="740" spans="1:52">
      <c r="A740">
        <v>66</v>
      </c>
      <c r="B740">
        <v>16</v>
      </c>
      <c r="C740">
        <v>29.8</v>
      </c>
      <c r="D740" t="s">
        <v>52</v>
      </c>
      <c r="E740" t="s">
        <v>52</v>
      </c>
      <c r="F740">
        <v>70</v>
      </c>
      <c r="G740" t="s">
        <v>1916</v>
      </c>
      <c r="H740">
        <v>4447</v>
      </c>
      <c r="I740" t="s">
        <v>66</v>
      </c>
      <c r="J740" t="s">
        <v>55</v>
      </c>
      <c r="K740" t="s">
        <v>1917</v>
      </c>
      <c r="L740" t="s">
        <v>57</v>
      </c>
      <c r="M740">
        <v>0</v>
      </c>
      <c r="N740">
        <v>0</v>
      </c>
      <c r="O740" t="s">
        <v>68</v>
      </c>
      <c r="P740">
        <v>1</v>
      </c>
      <c r="Q740" t="s">
        <v>59</v>
      </c>
      <c r="R740" t="s">
        <v>1918</v>
      </c>
      <c r="S740">
        <v>35.073777</v>
      </c>
      <c r="T740">
        <v>-118.652112</v>
      </c>
      <c r="U740">
        <v>0</v>
      </c>
      <c r="V740">
        <v>87.3</v>
      </c>
      <c r="W740">
        <v>0</v>
      </c>
      <c r="X740">
        <v>0</v>
      </c>
      <c r="Y740">
        <v>0</v>
      </c>
      <c r="Z740" t="s">
        <v>61</v>
      </c>
      <c r="AA740">
        <v>0</v>
      </c>
      <c r="AB740">
        <v>1</v>
      </c>
      <c r="AC740">
        <v>1</v>
      </c>
      <c r="AD740">
        <v>0</v>
      </c>
      <c r="AE740" t="s">
        <v>62</v>
      </c>
      <c r="AF740">
        <v>1</v>
      </c>
      <c r="AG740">
        <v>25805</v>
      </c>
      <c r="AH740">
        <v>0</v>
      </c>
      <c r="AI740" t="s">
        <v>63</v>
      </c>
      <c r="AJ740">
        <v>0</v>
      </c>
      <c r="AK740">
        <v>3</v>
      </c>
      <c r="AL740">
        <v>1</v>
      </c>
      <c r="AM740" t="s">
        <v>64</v>
      </c>
      <c r="AN740">
        <v>1</v>
      </c>
      <c r="AO740">
        <v>1</v>
      </c>
      <c r="AP740">
        <v>0</v>
      </c>
      <c r="AQ740">
        <v>19</v>
      </c>
      <c r="AR740">
        <v>1637.3</v>
      </c>
      <c r="AS740">
        <v>0</v>
      </c>
      <c r="AT740">
        <v>566.20000000000005</v>
      </c>
      <c r="AU740">
        <v>0</v>
      </c>
      <c r="AV740">
        <v>2203.5</v>
      </c>
      <c r="AW740">
        <v>0</v>
      </c>
      <c r="AX740">
        <v>1</v>
      </c>
      <c r="AY740">
        <v>93561</v>
      </c>
      <c r="AZ740">
        <v>0</v>
      </c>
    </row>
    <row r="741" spans="1:52">
      <c r="A741">
        <v>40</v>
      </c>
      <c r="B741">
        <v>0</v>
      </c>
      <c r="C741">
        <v>42.37</v>
      </c>
      <c r="D741" t="s">
        <v>52</v>
      </c>
      <c r="E741" t="s">
        <v>52</v>
      </c>
      <c r="F741">
        <v>30</v>
      </c>
      <c r="G741" t="s">
        <v>714</v>
      </c>
      <c r="H741">
        <v>4746</v>
      </c>
      <c r="I741" t="s">
        <v>54</v>
      </c>
      <c r="J741" t="s">
        <v>55</v>
      </c>
      <c r="K741" t="s">
        <v>1919</v>
      </c>
      <c r="L741" t="s">
        <v>57</v>
      </c>
      <c r="M741">
        <v>1</v>
      </c>
      <c r="N741">
        <v>0</v>
      </c>
      <c r="O741" t="s">
        <v>58</v>
      </c>
      <c r="P741">
        <v>0</v>
      </c>
      <c r="Q741" t="s">
        <v>72</v>
      </c>
      <c r="R741" t="s">
        <v>716</v>
      </c>
      <c r="S741">
        <v>35.746484000000002</v>
      </c>
      <c r="T741">
        <v>-121.223355</v>
      </c>
      <c r="U741">
        <v>1</v>
      </c>
      <c r="V741">
        <v>25.45</v>
      </c>
      <c r="W741">
        <v>1</v>
      </c>
      <c r="X741">
        <v>2</v>
      </c>
      <c r="Y741">
        <v>0</v>
      </c>
      <c r="Z741" t="s">
        <v>87</v>
      </c>
      <c r="AA741">
        <v>0</v>
      </c>
      <c r="AB741">
        <v>0</v>
      </c>
      <c r="AC741">
        <v>0</v>
      </c>
      <c r="AD741">
        <v>1</v>
      </c>
      <c r="AE741" t="s">
        <v>79</v>
      </c>
      <c r="AF741">
        <v>1</v>
      </c>
      <c r="AG741">
        <v>471</v>
      </c>
      <c r="AH741">
        <v>0</v>
      </c>
      <c r="AI741" t="s">
        <v>63</v>
      </c>
      <c r="AJ741">
        <v>0</v>
      </c>
      <c r="AK741">
        <v>4</v>
      </c>
      <c r="AL741">
        <v>0</v>
      </c>
      <c r="AM741" t="s">
        <v>64</v>
      </c>
      <c r="AN741">
        <v>0</v>
      </c>
      <c r="AO741">
        <v>0</v>
      </c>
      <c r="AP741">
        <v>0</v>
      </c>
      <c r="AQ741">
        <v>59</v>
      </c>
      <c r="AR741">
        <v>1534.05</v>
      </c>
      <c r="AS741">
        <v>0</v>
      </c>
      <c r="AT741">
        <v>2499.83</v>
      </c>
      <c r="AU741">
        <v>0</v>
      </c>
      <c r="AV741">
        <v>4033.88</v>
      </c>
      <c r="AW741">
        <v>0</v>
      </c>
      <c r="AX741">
        <v>0</v>
      </c>
      <c r="AY741">
        <v>93452</v>
      </c>
      <c r="AZ741">
        <v>0</v>
      </c>
    </row>
    <row r="742" spans="1:52">
      <c r="A742">
        <v>52</v>
      </c>
      <c r="B742">
        <v>19</v>
      </c>
      <c r="C742">
        <v>0</v>
      </c>
      <c r="D742" t="s">
        <v>52</v>
      </c>
      <c r="E742" t="s">
        <v>52</v>
      </c>
      <c r="F742">
        <v>43</v>
      </c>
      <c r="G742" t="s">
        <v>1858</v>
      </c>
      <c r="H742">
        <v>4117</v>
      </c>
      <c r="I742" t="s">
        <v>75</v>
      </c>
      <c r="J742" t="s">
        <v>55</v>
      </c>
      <c r="K742" t="s">
        <v>1920</v>
      </c>
      <c r="L742" t="s">
        <v>57</v>
      </c>
      <c r="M742">
        <v>1</v>
      </c>
      <c r="N742">
        <v>1</v>
      </c>
      <c r="O742" t="s">
        <v>58</v>
      </c>
      <c r="P742">
        <v>1</v>
      </c>
      <c r="Q742" t="s">
        <v>85</v>
      </c>
      <c r="R742" t="s">
        <v>1860</v>
      </c>
      <c r="S742">
        <v>39.455554999999997</v>
      </c>
      <c r="T742">
        <v>-123.68397899999999</v>
      </c>
      <c r="U742">
        <v>1</v>
      </c>
      <c r="V742">
        <v>58.4</v>
      </c>
      <c r="W742">
        <v>0</v>
      </c>
      <c r="X742">
        <v>2</v>
      </c>
      <c r="Y742">
        <v>1</v>
      </c>
      <c r="Z742" t="s">
        <v>105</v>
      </c>
      <c r="AA742">
        <v>1</v>
      </c>
      <c r="AB742">
        <v>0</v>
      </c>
      <c r="AC742">
        <v>1</v>
      </c>
      <c r="AD742">
        <v>1</v>
      </c>
      <c r="AE742" t="s">
        <v>62</v>
      </c>
      <c r="AF742">
        <v>0</v>
      </c>
      <c r="AG742">
        <v>14417</v>
      </c>
      <c r="AH742">
        <v>1</v>
      </c>
      <c r="AI742" t="s">
        <v>63</v>
      </c>
      <c r="AJ742">
        <v>1</v>
      </c>
      <c r="AK742">
        <v>5</v>
      </c>
      <c r="AL742">
        <v>0</v>
      </c>
      <c r="AM742" t="s">
        <v>64</v>
      </c>
      <c r="AN742">
        <v>1</v>
      </c>
      <c r="AO742">
        <v>1</v>
      </c>
      <c r="AP742">
        <v>1</v>
      </c>
      <c r="AQ742">
        <v>70</v>
      </c>
      <c r="AR742">
        <v>4113.1499999999996</v>
      </c>
      <c r="AS742">
        <v>0</v>
      </c>
      <c r="AT742">
        <v>0</v>
      </c>
      <c r="AU742">
        <v>32.53</v>
      </c>
      <c r="AV742">
        <v>4080.62</v>
      </c>
      <c r="AW742">
        <v>0</v>
      </c>
      <c r="AX742">
        <v>1</v>
      </c>
      <c r="AY742">
        <v>95437</v>
      </c>
      <c r="AZ742">
        <v>0</v>
      </c>
    </row>
    <row r="743" spans="1:52">
      <c r="A743">
        <v>63</v>
      </c>
      <c r="B743">
        <v>10</v>
      </c>
      <c r="C743">
        <v>27.04</v>
      </c>
      <c r="D743" t="s">
        <v>52</v>
      </c>
      <c r="E743" t="s">
        <v>52</v>
      </c>
      <c r="F743">
        <v>22</v>
      </c>
      <c r="G743" t="s">
        <v>737</v>
      </c>
      <c r="H743">
        <v>5156</v>
      </c>
      <c r="I743" t="s">
        <v>66</v>
      </c>
      <c r="J743" t="s">
        <v>55</v>
      </c>
      <c r="K743" t="s">
        <v>1921</v>
      </c>
      <c r="L743" t="s">
        <v>57</v>
      </c>
      <c r="M743">
        <v>1</v>
      </c>
      <c r="N743">
        <v>0</v>
      </c>
      <c r="O743" t="s">
        <v>58</v>
      </c>
      <c r="P743">
        <v>1</v>
      </c>
      <c r="Q743" t="s">
        <v>77</v>
      </c>
      <c r="R743" t="s">
        <v>1922</v>
      </c>
      <c r="S743">
        <v>33.778435999999999</v>
      </c>
      <c r="T743">
        <v>-118.11864799999999</v>
      </c>
      <c r="U743">
        <v>0</v>
      </c>
      <c r="V743">
        <v>56</v>
      </c>
      <c r="W743">
        <v>0</v>
      </c>
      <c r="X743">
        <v>1</v>
      </c>
      <c r="Y743">
        <v>0</v>
      </c>
      <c r="Z743" t="s">
        <v>61</v>
      </c>
      <c r="AA743">
        <v>1</v>
      </c>
      <c r="AB743">
        <v>1</v>
      </c>
      <c r="AC743">
        <v>1</v>
      </c>
      <c r="AD743">
        <v>0</v>
      </c>
      <c r="AE743" t="s">
        <v>62</v>
      </c>
      <c r="AF743">
        <v>1</v>
      </c>
      <c r="AG743">
        <v>425</v>
      </c>
      <c r="AH743">
        <v>0</v>
      </c>
      <c r="AI743" t="s">
        <v>63</v>
      </c>
      <c r="AJ743">
        <v>0</v>
      </c>
      <c r="AK743">
        <v>3</v>
      </c>
      <c r="AL743">
        <v>0</v>
      </c>
      <c r="AM743" t="s">
        <v>64</v>
      </c>
      <c r="AN743">
        <v>0</v>
      </c>
      <c r="AO743">
        <v>0</v>
      </c>
      <c r="AP743">
        <v>0</v>
      </c>
      <c r="AQ743">
        <v>13</v>
      </c>
      <c r="AR743">
        <v>764.55</v>
      </c>
      <c r="AS743">
        <v>0</v>
      </c>
      <c r="AT743">
        <v>351.52</v>
      </c>
      <c r="AU743">
        <v>0</v>
      </c>
      <c r="AV743">
        <v>1116.07</v>
      </c>
      <c r="AW743">
        <v>0</v>
      </c>
      <c r="AX743">
        <v>1</v>
      </c>
      <c r="AY743">
        <v>90822</v>
      </c>
      <c r="AZ743">
        <v>0</v>
      </c>
    </row>
    <row r="744" spans="1:52">
      <c r="A744">
        <v>62</v>
      </c>
      <c r="B744">
        <v>30</v>
      </c>
      <c r="C744">
        <v>0</v>
      </c>
      <c r="D744" t="s">
        <v>52</v>
      </c>
      <c r="E744" t="s">
        <v>52</v>
      </c>
      <c r="F744">
        <v>40</v>
      </c>
      <c r="G744" t="s">
        <v>1324</v>
      </c>
      <c r="H744">
        <v>2855</v>
      </c>
      <c r="I744" t="s">
        <v>75</v>
      </c>
      <c r="J744" t="s">
        <v>55</v>
      </c>
      <c r="K744" t="s">
        <v>1923</v>
      </c>
      <c r="L744" t="s">
        <v>57</v>
      </c>
      <c r="M744">
        <v>0</v>
      </c>
      <c r="N744">
        <v>0</v>
      </c>
      <c r="O744" t="s">
        <v>68</v>
      </c>
      <c r="P744">
        <v>1</v>
      </c>
      <c r="Q744" t="s">
        <v>77</v>
      </c>
      <c r="R744" t="s">
        <v>1924</v>
      </c>
      <c r="S744">
        <v>33.714829000000002</v>
      </c>
      <c r="T744">
        <v>-117.872941</v>
      </c>
      <c r="U744">
        <v>0</v>
      </c>
      <c r="V744">
        <v>39.1</v>
      </c>
      <c r="W744">
        <v>0</v>
      </c>
      <c r="X744">
        <v>0</v>
      </c>
      <c r="Y744">
        <v>0</v>
      </c>
      <c r="Z744" t="s">
        <v>61</v>
      </c>
      <c r="AA744">
        <v>1</v>
      </c>
      <c r="AB744">
        <v>0</v>
      </c>
      <c r="AC744">
        <v>1</v>
      </c>
      <c r="AD744">
        <v>0</v>
      </c>
      <c r="AE744" t="s">
        <v>62</v>
      </c>
      <c r="AF744">
        <v>0</v>
      </c>
      <c r="AG744">
        <v>62634</v>
      </c>
      <c r="AH744">
        <v>0</v>
      </c>
      <c r="AI744" t="s">
        <v>63</v>
      </c>
      <c r="AJ744">
        <v>0</v>
      </c>
      <c r="AK744">
        <v>4</v>
      </c>
      <c r="AL744">
        <v>0</v>
      </c>
      <c r="AM744" t="s">
        <v>64</v>
      </c>
      <c r="AN744">
        <v>0</v>
      </c>
      <c r="AO744">
        <v>0</v>
      </c>
      <c r="AP744">
        <v>1</v>
      </c>
      <c r="AQ744">
        <v>33</v>
      </c>
      <c r="AR744">
        <v>1309</v>
      </c>
      <c r="AS744">
        <v>0</v>
      </c>
      <c r="AT744">
        <v>0</v>
      </c>
      <c r="AU744">
        <v>0</v>
      </c>
      <c r="AV744">
        <v>1309</v>
      </c>
      <c r="AW744">
        <v>0</v>
      </c>
      <c r="AX744">
        <v>1</v>
      </c>
      <c r="AY744">
        <v>92707</v>
      </c>
      <c r="AZ744">
        <v>0</v>
      </c>
    </row>
    <row r="745" spans="1:52">
      <c r="A745">
        <v>19</v>
      </c>
      <c r="B745">
        <v>0</v>
      </c>
      <c r="C745">
        <v>14.1</v>
      </c>
      <c r="D745" t="s">
        <v>52</v>
      </c>
      <c r="E745" t="s">
        <v>52</v>
      </c>
      <c r="F745">
        <v>27</v>
      </c>
      <c r="G745" t="s">
        <v>1925</v>
      </c>
      <c r="H745">
        <v>5587</v>
      </c>
      <c r="I745" t="s">
        <v>66</v>
      </c>
      <c r="J745" t="s">
        <v>55</v>
      </c>
      <c r="K745" t="s">
        <v>1926</v>
      </c>
      <c r="L745" t="s">
        <v>108</v>
      </c>
      <c r="M745">
        <v>0</v>
      </c>
      <c r="N745">
        <v>0</v>
      </c>
      <c r="O745" t="s">
        <v>68</v>
      </c>
      <c r="P745">
        <v>0</v>
      </c>
      <c r="Q745" t="s">
        <v>72</v>
      </c>
      <c r="R745" t="s">
        <v>1927</v>
      </c>
      <c r="S745">
        <v>33.529046999999998</v>
      </c>
      <c r="T745">
        <v>-117.70117500000001</v>
      </c>
      <c r="U745">
        <v>1</v>
      </c>
      <c r="V745">
        <v>23.6</v>
      </c>
      <c r="W745">
        <v>1</v>
      </c>
      <c r="X745">
        <v>0</v>
      </c>
      <c r="Y745">
        <v>9</v>
      </c>
      <c r="Z745" t="s">
        <v>93</v>
      </c>
      <c r="AA745">
        <v>0</v>
      </c>
      <c r="AB745">
        <v>0</v>
      </c>
      <c r="AC745">
        <v>1</v>
      </c>
      <c r="AD745">
        <v>1</v>
      </c>
      <c r="AE745" t="s">
        <v>79</v>
      </c>
      <c r="AF745">
        <v>1</v>
      </c>
      <c r="AG745">
        <v>62103</v>
      </c>
      <c r="AH745">
        <v>0</v>
      </c>
      <c r="AI745" t="s">
        <v>63</v>
      </c>
      <c r="AJ745">
        <v>1</v>
      </c>
      <c r="AK745">
        <v>5</v>
      </c>
      <c r="AL745">
        <v>0</v>
      </c>
      <c r="AM745" t="s">
        <v>64</v>
      </c>
      <c r="AN745">
        <v>0</v>
      </c>
      <c r="AO745">
        <v>0</v>
      </c>
      <c r="AP745">
        <v>0</v>
      </c>
      <c r="AQ745">
        <v>3</v>
      </c>
      <c r="AR745">
        <v>89.05</v>
      </c>
      <c r="AS745">
        <v>0</v>
      </c>
      <c r="AT745">
        <v>42.3</v>
      </c>
      <c r="AU745">
        <v>0</v>
      </c>
      <c r="AV745">
        <v>131.35</v>
      </c>
      <c r="AW745">
        <v>1</v>
      </c>
      <c r="AX745">
        <v>0</v>
      </c>
      <c r="AY745">
        <v>92677</v>
      </c>
      <c r="AZ745">
        <v>0</v>
      </c>
    </row>
    <row r="746" spans="1:52">
      <c r="A746">
        <v>38</v>
      </c>
      <c r="B746">
        <v>24</v>
      </c>
      <c r="C746">
        <v>42.9</v>
      </c>
      <c r="D746" t="s">
        <v>52</v>
      </c>
      <c r="E746" t="s">
        <v>52</v>
      </c>
      <c r="F746">
        <v>58</v>
      </c>
      <c r="G746" t="s">
        <v>1928</v>
      </c>
      <c r="H746">
        <v>6315</v>
      </c>
      <c r="I746" t="s">
        <v>54</v>
      </c>
      <c r="J746" t="s">
        <v>55</v>
      </c>
      <c r="K746" t="s">
        <v>1929</v>
      </c>
      <c r="L746" t="s">
        <v>57</v>
      </c>
      <c r="M746">
        <v>1</v>
      </c>
      <c r="N746">
        <v>0</v>
      </c>
      <c r="O746" t="s">
        <v>68</v>
      </c>
      <c r="P746">
        <v>1</v>
      </c>
      <c r="Q746" t="s">
        <v>59</v>
      </c>
      <c r="R746" t="s">
        <v>1930</v>
      </c>
      <c r="S746">
        <v>37.855716999999999</v>
      </c>
      <c r="T746">
        <v>-121.99481299999999</v>
      </c>
      <c r="U746">
        <v>1</v>
      </c>
      <c r="V746">
        <v>106.35</v>
      </c>
      <c r="W746">
        <v>0</v>
      </c>
      <c r="X746">
        <v>2</v>
      </c>
      <c r="Y746">
        <v>1</v>
      </c>
      <c r="Z746" t="s">
        <v>61</v>
      </c>
      <c r="AA746">
        <v>1</v>
      </c>
      <c r="AB746">
        <v>1</v>
      </c>
      <c r="AC746">
        <v>1</v>
      </c>
      <c r="AD746">
        <v>1</v>
      </c>
      <c r="AE746" t="s">
        <v>79</v>
      </c>
      <c r="AF746">
        <v>1</v>
      </c>
      <c r="AG746">
        <v>15187</v>
      </c>
      <c r="AH746">
        <v>1</v>
      </c>
      <c r="AI746" t="s">
        <v>63</v>
      </c>
      <c r="AJ746">
        <v>1</v>
      </c>
      <c r="AK746">
        <v>4</v>
      </c>
      <c r="AL746">
        <v>0</v>
      </c>
      <c r="AM746" t="s">
        <v>64</v>
      </c>
      <c r="AN746">
        <v>1</v>
      </c>
      <c r="AO746">
        <v>1</v>
      </c>
      <c r="AP746">
        <v>1</v>
      </c>
      <c r="AQ746">
        <v>69</v>
      </c>
      <c r="AR746">
        <v>7261.75</v>
      </c>
      <c r="AS746">
        <v>0</v>
      </c>
      <c r="AT746">
        <v>2960.1</v>
      </c>
      <c r="AU746">
        <v>0</v>
      </c>
      <c r="AV746">
        <v>10221.85</v>
      </c>
      <c r="AW746">
        <v>0</v>
      </c>
      <c r="AX746">
        <v>1</v>
      </c>
      <c r="AY746">
        <v>94507</v>
      </c>
      <c r="AZ746">
        <v>0</v>
      </c>
    </row>
    <row r="747" spans="1:52">
      <c r="A747">
        <v>34</v>
      </c>
      <c r="B747">
        <v>30</v>
      </c>
      <c r="C747">
        <v>0</v>
      </c>
      <c r="D747" t="s">
        <v>52</v>
      </c>
      <c r="E747" t="s">
        <v>52</v>
      </c>
      <c r="F747">
        <v>39</v>
      </c>
      <c r="G747" t="s">
        <v>1931</v>
      </c>
      <c r="H747">
        <v>3300</v>
      </c>
      <c r="I747" t="s">
        <v>66</v>
      </c>
      <c r="J747" t="s">
        <v>55</v>
      </c>
      <c r="K747" t="s">
        <v>1932</v>
      </c>
      <c r="L747" t="s">
        <v>57</v>
      </c>
      <c r="M747">
        <v>0</v>
      </c>
      <c r="N747">
        <v>0</v>
      </c>
      <c r="O747" t="s">
        <v>58</v>
      </c>
      <c r="P747">
        <v>1</v>
      </c>
      <c r="Q747" t="s">
        <v>77</v>
      </c>
      <c r="R747" t="s">
        <v>1933</v>
      </c>
      <c r="S747">
        <v>37.550074000000002</v>
      </c>
      <c r="T747">
        <v>-118.83716699999999</v>
      </c>
      <c r="U747">
        <v>0</v>
      </c>
      <c r="V747">
        <v>38.9</v>
      </c>
      <c r="W747">
        <v>0</v>
      </c>
      <c r="X747">
        <v>0</v>
      </c>
      <c r="Y747">
        <v>0</v>
      </c>
      <c r="Z747" t="s">
        <v>61</v>
      </c>
      <c r="AA747">
        <v>0</v>
      </c>
      <c r="AB747">
        <v>1</v>
      </c>
      <c r="AC747">
        <v>1</v>
      </c>
      <c r="AD747">
        <v>0</v>
      </c>
      <c r="AE747" t="s">
        <v>62</v>
      </c>
      <c r="AF747">
        <v>0</v>
      </c>
      <c r="AG747">
        <v>8217</v>
      </c>
      <c r="AH747">
        <v>0</v>
      </c>
      <c r="AI747" t="s">
        <v>63</v>
      </c>
      <c r="AJ747">
        <v>0</v>
      </c>
      <c r="AK747">
        <v>3</v>
      </c>
      <c r="AL747">
        <v>0</v>
      </c>
      <c r="AM747" t="s">
        <v>64</v>
      </c>
      <c r="AN747">
        <v>0</v>
      </c>
      <c r="AO747">
        <v>0</v>
      </c>
      <c r="AP747">
        <v>1</v>
      </c>
      <c r="AQ747">
        <v>16</v>
      </c>
      <c r="AR747">
        <v>664.4</v>
      </c>
      <c r="AS747">
        <v>0</v>
      </c>
      <c r="AT747">
        <v>0</v>
      </c>
      <c r="AU747">
        <v>0</v>
      </c>
      <c r="AV747">
        <v>664.4</v>
      </c>
      <c r="AW747">
        <v>0</v>
      </c>
      <c r="AX747">
        <v>1</v>
      </c>
      <c r="AY747">
        <v>93546</v>
      </c>
      <c r="AZ747">
        <v>0</v>
      </c>
    </row>
    <row r="748" spans="1:52">
      <c r="A748">
        <v>54</v>
      </c>
      <c r="B748">
        <v>22</v>
      </c>
      <c r="C748">
        <v>1.85</v>
      </c>
      <c r="D748" t="s">
        <v>52</v>
      </c>
      <c r="E748" t="s">
        <v>52</v>
      </c>
      <c r="F748">
        <v>52</v>
      </c>
      <c r="G748" t="s">
        <v>635</v>
      </c>
      <c r="H748">
        <v>4895</v>
      </c>
      <c r="I748" t="s">
        <v>66</v>
      </c>
      <c r="J748" t="s">
        <v>55</v>
      </c>
      <c r="K748" t="s">
        <v>1934</v>
      </c>
      <c r="L748" t="s">
        <v>57</v>
      </c>
      <c r="M748">
        <v>0</v>
      </c>
      <c r="N748">
        <v>1</v>
      </c>
      <c r="O748" t="s">
        <v>68</v>
      </c>
      <c r="P748">
        <v>1</v>
      </c>
      <c r="Q748" t="s">
        <v>59</v>
      </c>
      <c r="R748" t="s">
        <v>637</v>
      </c>
      <c r="S748">
        <v>40.021787000000003</v>
      </c>
      <c r="T748">
        <v>-122.127576</v>
      </c>
      <c r="U748">
        <v>0</v>
      </c>
      <c r="V748">
        <v>73.8</v>
      </c>
      <c r="W748">
        <v>0</v>
      </c>
      <c r="X748">
        <v>0</v>
      </c>
      <c r="Y748">
        <v>0</v>
      </c>
      <c r="Z748" t="s">
        <v>61</v>
      </c>
      <c r="AA748">
        <v>0</v>
      </c>
      <c r="AB748">
        <v>0</v>
      </c>
      <c r="AC748">
        <v>1</v>
      </c>
      <c r="AD748">
        <v>0</v>
      </c>
      <c r="AE748" t="s">
        <v>62</v>
      </c>
      <c r="AF748">
        <v>1</v>
      </c>
      <c r="AG748">
        <v>405</v>
      </c>
      <c r="AH748">
        <v>0</v>
      </c>
      <c r="AI748" t="s">
        <v>63</v>
      </c>
      <c r="AJ748">
        <v>0</v>
      </c>
      <c r="AK748">
        <v>3</v>
      </c>
      <c r="AL748">
        <v>0</v>
      </c>
      <c r="AM748" t="s">
        <v>64</v>
      </c>
      <c r="AN748">
        <v>0</v>
      </c>
      <c r="AO748">
        <v>0</v>
      </c>
      <c r="AP748">
        <v>0</v>
      </c>
      <c r="AQ748">
        <v>9</v>
      </c>
      <c r="AR748">
        <v>704.3</v>
      </c>
      <c r="AS748">
        <v>50</v>
      </c>
      <c r="AT748">
        <v>16.649999999999999</v>
      </c>
      <c r="AU748">
        <v>0</v>
      </c>
      <c r="AV748">
        <v>770.95</v>
      </c>
      <c r="AW748">
        <v>0</v>
      </c>
      <c r="AX748">
        <v>0</v>
      </c>
      <c r="AY748">
        <v>96090</v>
      </c>
      <c r="AZ748">
        <v>0</v>
      </c>
    </row>
    <row r="749" spans="1:52">
      <c r="A749">
        <v>75</v>
      </c>
      <c r="B749">
        <v>24</v>
      </c>
      <c r="C749">
        <v>46.71</v>
      </c>
      <c r="D749" t="s">
        <v>52</v>
      </c>
      <c r="E749" t="s">
        <v>52</v>
      </c>
      <c r="F749">
        <v>60</v>
      </c>
      <c r="G749" t="s">
        <v>166</v>
      </c>
      <c r="H749">
        <v>3493</v>
      </c>
      <c r="I749" t="s">
        <v>54</v>
      </c>
      <c r="J749" t="s">
        <v>55</v>
      </c>
      <c r="K749" t="s">
        <v>1935</v>
      </c>
      <c r="L749" t="s">
        <v>57</v>
      </c>
      <c r="M749">
        <v>0</v>
      </c>
      <c r="N749">
        <v>0</v>
      </c>
      <c r="O749" t="s">
        <v>68</v>
      </c>
      <c r="P749">
        <v>1</v>
      </c>
      <c r="Q749" t="s">
        <v>59</v>
      </c>
      <c r="R749" t="s">
        <v>168</v>
      </c>
      <c r="S749">
        <v>33.141264999999997</v>
      </c>
      <c r="T749">
        <v>-116.967221</v>
      </c>
      <c r="U749">
        <v>0</v>
      </c>
      <c r="V749">
        <v>90.7</v>
      </c>
      <c r="W749">
        <v>1</v>
      </c>
      <c r="X749">
        <v>0</v>
      </c>
      <c r="Y749">
        <v>0</v>
      </c>
      <c r="Z749" t="s">
        <v>61</v>
      </c>
      <c r="AA749">
        <v>1</v>
      </c>
      <c r="AB749">
        <v>0</v>
      </c>
      <c r="AC749">
        <v>1</v>
      </c>
      <c r="AD749">
        <v>0</v>
      </c>
      <c r="AE749" t="s">
        <v>62</v>
      </c>
      <c r="AF749">
        <v>1</v>
      </c>
      <c r="AG749">
        <v>48690</v>
      </c>
      <c r="AH749">
        <v>0</v>
      </c>
      <c r="AI749" t="s">
        <v>63</v>
      </c>
      <c r="AJ749">
        <v>0</v>
      </c>
      <c r="AK749">
        <v>5</v>
      </c>
      <c r="AL749">
        <v>1</v>
      </c>
      <c r="AM749" t="s">
        <v>64</v>
      </c>
      <c r="AN749">
        <v>0</v>
      </c>
      <c r="AO749">
        <v>0</v>
      </c>
      <c r="AP749">
        <v>1</v>
      </c>
      <c r="AQ749">
        <v>31</v>
      </c>
      <c r="AR749">
        <v>2845.15</v>
      </c>
      <c r="AS749">
        <v>100</v>
      </c>
      <c r="AT749">
        <v>1448.01</v>
      </c>
      <c r="AU749">
        <v>0</v>
      </c>
      <c r="AV749">
        <v>4393.16</v>
      </c>
      <c r="AW749">
        <v>0</v>
      </c>
      <c r="AX749">
        <v>0</v>
      </c>
      <c r="AY749">
        <v>92027</v>
      </c>
      <c r="AZ749">
        <v>0</v>
      </c>
    </row>
    <row r="750" spans="1:52">
      <c r="A750">
        <v>48</v>
      </c>
      <c r="B750">
        <v>15</v>
      </c>
      <c r="C750">
        <v>13.05</v>
      </c>
      <c r="D750" t="s">
        <v>52</v>
      </c>
      <c r="E750" t="s">
        <v>52</v>
      </c>
      <c r="F750">
        <v>40</v>
      </c>
      <c r="G750" t="s">
        <v>172</v>
      </c>
      <c r="H750">
        <v>5928</v>
      </c>
      <c r="I750" t="s">
        <v>66</v>
      </c>
      <c r="J750" t="s">
        <v>55</v>
      </c>
      <c r="K750" t="s">
        <v>1936</v>
      </c>
      <c r="L750" t="s">
        <v>57</v>
      </c>
      <c r="M750">
        <v>0</v>
      </c>
      <c r="N750">
        <v>0</v>
      </c>
      <c r="O750" t="s">
        <v>58</v>
      </c>
      <c r="P750">
        <v>1</v>
      </c>
      <c r="Q750" t="s">
        <v>77</v>
      </c>
      <c r="R750" t="s">
        <v>174</v>
      </c>
      <c r="S750">
        <v>34.438580999999999</v>
      </c>
      <c r="T750">
        <v>-119.685368</v>
      </c>
      <c r="U750">
        <v>1</v>
      </c>
      <c r="V750">
        <v>55</v>
      </c>
      <c r="W750">
        <v>1</v>
      </c>
      <c r="X750">
        <v>0</v>
      </c>
      <c r="Y750">
        <v>9</v>
      </c>
      <c r="Z750" t="s">
        <v>61</v>
      </c>
      <c r="AA750">
        <v>0</v>
      </c>
      <c r="AB750">
        <v>1</v>
      </c>
      <c r="AC750">
        <v>0</v>
      </c>
      <c r="AD750">
        <v>1</v>
      </c>
      <c r="AE750" t="s">
        <v>62</v>
      </c>
      <c r="AF750">
        <v>1</v>
      </c>
      <c r="AG750">
        <v>20893</v>
      </c>
      <c r="AH750">
        <v>0</v>
      </c>
      <c r="AI750" t="s">
        <v>63</v>
      </c>
      <c r="AJ750">
        <v>1</v>
      </c>
      <c r="AK750">
        <v>3</v>
      </c>
      <c r="AL750">
        <v>0</v>
      </c>
      <c r="AM750" t="s">
        <v>64</v>
      </c>
      <c r="AN750">
        <v>0</v>
      </c>
      <c r="AO750">
        <v>0</v>
      </c>
      <c r="AP750">
        <v>0</v>
      </c>
      <c r="AQ750">
        <v>46</v>
      </c>
      <c r="AR750">
        <v>2473.9499999999998</v>
      </c>
      <c r="AS750">
        <v>0</v>
      </c>
      <c r="AT750">
        <v>600.29999999999995</v>
      </c>
      <c r="AU750">
        <v>31.39</v>
      </c>
      <c r="AV750">
        <v>3042.86</v>
      </c>
      <c r="AW750">
        <v>0</v>
      </c>
      <c r="AX750">
        <v>1</v>
      </c>
      <c r="AY750">
        <v>93103</v>
      </c>
      <c r="AZ750">
        <v>0</v>
      </c>
    </row>
    <row r="751" spans="1:52">
      <c r="A751">
        <v>47</v>
      </c>
      <c r="B751">
        <v>29</v>
      </c>
      <c r="C751">
        <v>40.79</v>
      </c>
      <c r="D751" t="s">
        <v>88</v>
      </c>
      <c r="E751" t="s">
        <v>89</v>
      </c>
      <c r="F751">
        <v>68</v>
      </c>
      <c r="G751" t="s">
        <v>1937</v>
      </c>
      <c r="H751">
        <v>5598</v>
      </c>
      <c r="I751" t="s">
        <v>66</v>
      </c>
      <c r="J751" t="s">
        <v>55</v>
      </c>
      <c r="K751" t="s">
        <v>1938</v>
      </c>
      <c r="L751" t="s">
        <v>84</v>
      </c>
      <c r="M751">
        <v>0</v>
      </c>
      <c r="N751">
        <v>1</v>
      </c>
      <c r="O751" t="s">
        <v>68</v>
      </c>
      <c r="P751">
        <v>1</v>
      </c>
      <c r="Q751" t="s">
        <v>77</v>
      </c>
      <c r="R751" t="s">
        <v>1939</v>
      </c>
      <c r="S751">
        <v>39.123339999999999</v>
      </c>
      <c r="T751">
        <v>-122.83819800000001</v>
      </c>
      <c r="U751">
        <v>0</v>
      </c>
      <c r="V751">
        <v>49.15</v>
      </c>
      <c r="W751">
        <v>0</v>
      </c>
      <c r="X751">
        <v>0</v>
      </c>
      <c r="Y751">
        <v>0</v>
      </c>
      <c r="Z751" t="s">
        <v>93</v>
      </c>
      <c r="AA751">
        <v>0</v>
      </c>
      <c r="AB751">
        <v>0</v>
      </c>
      <c r="AC751">
        <v>1</v>
      </c>
      <c r="AD751">
        <v>0</v>
      </c>
      <c r="AE751" t="s">
        <v>62</v>
      </c>
      <c r="AF751">
        <v>1</v>
      </c>
      <c r="AG751">
        <v>2223</v>
      </c>
      <c r="AH751">
        <v>0</v>
      </c>
      <c r="AI751" t="s">
        <v>63</v>
      </c>
      <c r="AJ751">
        <v>0</v>
      </c>
      <c r="AK751">
        <v>1</v>
      </c>
      <c r="AL751">
        <v>0</v>
      </c>
      <c r="AM751" t="s">
        <v>64</v>
      </c>
      <c r="AN751">
        <v>0</v>
      </c>
      <c r="AO751">
        <v>0</v>
      </c>
      <c r="AP751">
        <v>0</v>
      </c>
      <c r="AQ751">
        <v>3</v>
      </c>
      <c r="AR751">
        <v>169.05</v>
      </c>
      <c r="AS751">
        <v>10</v>
      </c>
      <c r="AT751">
        <v>122.37</v>
      </c>
      <c r="AU751">
        <v>0</v>
      </c>
      <c r="AV751">
        <v>301.42</v>
      </c>
      <c r="AW751">
        <v>0</v>
      </c>
      <c r="AX751">
        <v>0</v>
      </c>
      <c r="AY751">
        <v>95464</v>
      </c>
      <c r="AZ751">
        <v>1</v>
      </c>
    </row>
    <row r="752" spans="1:52">
      <c r="A752">
        <v>45</v>
      </c>
      <c r="B752">
        <v>21</v>
      </c>
      <c r="C752">
        <v>1.07</v>
      </c>
      <c r="D752" t="s">
        <v>52</v>
      </c>
      <c r="E752" t="s">
        <v>52</v>
      </c>
      <c r="F752">
        <v>39</v>
      </c>
      <c r="G752" t="s">
        <v>252</v>
      </c>
      <c r="H752">
        <v>5679</v>
      </c>
      <c r="I752" t="s">
        <v>54</v>
      </c>
      <c r="J752" t="s">
        <v>55</v>
      </c>
      <c r="K752" t="s">
        <v>1940</v>
      </c>
      <c r="L752" t="s">
        <v>57</v>
      </c>
      <c r="M752">
        <v>0</v>
      </c>
      <c r="N752">
        <v>0</v>
      </c>
      <c r="O752" t="s">
        <v>68</v>
      </c>
      <c r="P752">
        <v>1</v>
      </c>
      <c r="Q752" t="s">
        <v>59</v>
      </c>
      <c r="R752" t="s">
        <v>254</v>
      </c>
      <c r="S752">
        <v>38.554383000000001</v>
      </c>
      <c r="T752">
        <v>-122.474773</v>
      </c>
      <c r="U752">
        <v>1</v>
      </c>
      <c r="V752">
        <v>84.6</v>
      </c>
      <c r="W752">
        <v>0</v>
      </c>
      <c r="X752">
        <v>0</v>
      </c>
      <c r="Y752">
        <v>3</v>
      </c>
      <c r="Z752" t="s">
        <v>105</v>
      </c>
      <c r="AA752">
        <v>1</v>
      </c>
      <c r="AB752">
        <v>1</v>
      </c>
      <c r="AC752">
        <v>0</v>
      </c>
      <c r="AD752">
        <v>1</v>
      </c>
      <c r="AE752" t="s">
        <v>62</v>
      </c>
      <c r="AF752">
        <v>1</v>
      </c>
      <c r="AG752">
        <v>223</v>
      </c>
      <c r="AH752">
        <v>1</v>
      </c>
      <c r="AI752" t="s">
        <v>63</v>
      </c>
      <c r="AJ752">
        <v>1</v>
      </c>
      <c r="AK752">
        <v>3</v>
      </c>
      <c r="AL752">
        <v>0</v>
      </c>
      <c r="AM752" t="s">
        <v>64</v>
      </c>
      <c r="AN752">
        <v>0</v>
      </c>
      <c r="AO752">
        <v>0</v>
      </c>
      <c r="AP752">
        <v>0</v>
      </c>
      <c r="AQ752">
        <v>70</v>
      </c>
      <c r="AR752">
        <v>5706.2</v>
      </c>
      <c r="AS752">
        <v>0</v>
      </c>
      <c r="AT752">
        <v>74.900000000000006</v>
      </c>
      <c r="AU752">
        <v>0</v>
      </c>
      <c r="AV752">
        <v>5781.1</v>
      </c>
      <c r="AW752">
        <v>0</v>
      </c>
      <c r="AX752">
        <v>1</v>
      </c>
      <c r="AY752">
        <v>94576</v>
      </c>
      <c r="AZ752">
        <v>0</v>
      </c>
    </row>
    <row r="753" spans="1:52">
      <c r="A753">
        <v>23</v>
      </c>
      <c r="B753">
        <v>51</v>
      </c>
      <c r="C753">
        <v>35.47</v>
      </c>
      <c r="D753" t="s">
        <v>52</v>
      </c>
      <c r="E753" t="s">
        <v>52</v>
      </c>
      <c r="F753">
        <v>75</v>
      </c>
      <c r="G753" t="s">
        <v>90</v>
      </c>
      <c r="H753">
        <v>6186</v>
      </c>
      <c r="I753" t="s">
        <v>54</v>
      </c>
      <c r="J753" t="s">
        <v>55</v>
      </c>
      <c r="K753" t="s">
        <v>1941</v>
      </c>
      <c r="L753" t="s">
        <v>57</v>
      </c>
      <c r="M753">
        <v>0</v>
      </c>
      <c r="N753">
        <v>1</v>
      </c>
      <c r="O753" t="s">
        <v>58</v>
      </c>
      <c r="P753">
        <v>1</v>
      </c>
      <c r="Q753" t="s">
        <v>59</v>
      </c>
      <c r="R753" t="s">
        <v>92</v>
      </c>
      <c r="S753">
        <v>38.033219000000003</v>
      </c>
      <c r="T753">
        <v>-121.297433</v>
      </c>
      <c r="U753">
        <v>0</v>
      </c>
      <c r="V753">
        <v>104.7</v>
      </c>
      <c r="W753">
        <v>1</v>
      </c>
      <c r="X753">
        <v>0</v>
      </c>
      <c r="Y753">
        <v>0</v>
      </c>
      <c r="Z753" t="s">
        <v>61</v>
      </c>
      <c r="AA753">
        <v>1</v>
      </c>
      <c r="AB753">
        <v>0</v>
      </c>
      <c r="AC753">
        <v>0</v>
      </c>
      <c r="AD753">
        <v>0</v>
      </c>
      <c r="AE753" t="s">
        <v>62</v>
      </c>
      <c r="AF753">
        <v>1</v>
      </c>
      <c r="AG753">
        <v>40611</v>
      </c>
      <c r="AH753">
        <v>0</v>
      </c>
      <c r="AI753" t="s">
        <v>63</v>
      </c>
      <c r="AJ753">
        <v>0</v>
      </c>
      <c r="AK753">
        <v>5</v>
      </c>
      <c r="AL753">
        <v>0</v>
      </c>
      <c r="AM753" t="s">
        <v>64</v>
      </c>
      <c r="AN753">
        <v>1</v>
      </c>
      <c r="AO753">
        <v>1</v>
      </c>
      <c r="AP753">
        <v>1</v>
      </c>
      <c r="AQ753">
        <v>60</v>
      </c>
      <c r="AR753">
        <v>6333.8</v>
      </c>
      <c r="AS753">
        <v>150</v>
      </c>
      <c r="AT753">
        <v>2128.1999999999998</v>
      </c>
      <c r="AU753">
        <v>0</v>
      </c>
      <c r="AV753">
        <v>8612</v>
      </c>
      <c r="AW753">
        <v>1</v>
      </c>
      <c r="AX753">
        <v>0</v>
      </c>
      <c r="AY753">
        <v>95210</v>
      </c>
      <c r="AZ753">
        <v>0</v>
      </c>
    </row>
    <row r="754" spans="1:52">
      <c r="A754">
        <v>52</v>
      </c>
      <c r="B754">
        <v>0</v>
      </c>
      <c r="C754">
        <v>15.48</v>
      </c>
      <c r="D754" t="s">
        <v>52</v>
      </c>
      <c r="E754" t="s">
        <v>52</v>
      </c>
      <c r="F754">
        <v>80</v>
      </c>
      <c r="G754" t="s">
        <v>456</v>
      </c>
      <c r="H754">
        <v>2839</v>
      </c>
      <c r="I754" t="s">
        <v>66</v>
      </c>
      <c r="J754" t="s">
        <v>55</v>
      </c>
      <c r="K754" t="s">
        <v>1942</v>
      </c>
      <c r="L754" t="s">
        <v>57</v>
      </c>
      <c r="M754">
        <v>0</v>
      </c>
      <c r="N754">
        <v>0</v>
      </c>
      <c r="O754" t="s">
        <v>58</v>
      </c>
      <c r="P754">
        <v>0</v>
      </c>
      <c r="Q754" t="s">
        <v>72</v>
      </c>
      <c r="R754" t="s">
        <v>458</v>
      </c>
      <c r="S754">
        <v>34.404544000000001</v>
      </c>
      <c r="T754">
        <v>-119.30211799999999</v>
      </c>
      <c r="U754">
        <v>0</v>
      </c>
      <c r="V754">
        <v>20.45</v>
      </c>
      <c r="W754">
        <v>0</v>
      </c>
      <c r="X754">
        <v>0</v>
      </c>
      <c r="Y754">
        <v>0</v>
      </c>
      <c r="Z754" t="s">
        <v>87</v>
      </c>
      <c r="AA754">
        <v>0</v>
      </c>
      <c r="AB754">
        <v>0</v>
      </c>
      <c r="AC754">
        <v>0</v>
      </c>
      <c r="AD754">
        <v>0</v>
      </c>
      <c r="AE754" t="s">
        <v>62</v>
      </c>
      <c r="AF754">
        <v>1</v>
      </c>
      <c r="AG754">
        <v>6503</v>
      </c>
      <c r="AH754">
        <v>0</v>
      </c>
      <c r="AI754" t="s">
        <v>63</v>
      </c>
      <c r="AJ754">
        <v>0</v>
      </c>
      <c r="AK754">
        <v>5</v>
      </c>
      <c r="AL754">
        <v>0</v>
      </c>
      <c r="AM754" t="s">
        <v>64</v>
      </c>
      <c r="AN754">
        <v>0</v>
      </c>
      <c r="AO754">
        <v>0</v>
      </c>
      <c r="AP754">
        <v>0</v>
      </c>
      <c r="AQ754">
        <v>41</v>
      </c>
      <c r="AR754">
        <v>775.6</v>
      </c>
      <c r="AS754">
        <v>0</v>
      </c>
      <c r="AT754">
        <v>634.67999999999995</v>
      </c>
      <c r="AU754">
        <v>0</v>
      </c>
      <c r="AV754">
        <v>1410.28</v>
      </c>
      <c r="AW754">
        <v>0</v>
      </c>
      <c r="AX754">
        <v>0</v>
      </c>
      <c r="AY754">
        <v>93022</v>
      </c>
      <c r="AZ754">
        <v>0</v>
      </c>
    </row>
    <row r="755" spans="1:52">
      <c r="A755">
        <v>48</v>
      </c>
      <c r="B755">
        <v>0</v>
      </c>
      <c r="C755">
        <v>24.79</v>
      </c>
      <c r="D755" t="s">
        <v>52</v>
      </c>
      <c r="E755" t="s">
        <v>52</v>
      </c>
      <c r="F755">
        <v>55</v>
      </c>
      <c r="G755" t="s">
        <v>90</v>
      </c>
      <c r="H755">
        <v>5433</v>
      </c>
      <c r="I755" t="s">
        <v>66</v>
      </c>
      <c r="J755" t="s">
        <v>55</v>
      </c>
      <c r="K755" t="s">
        <v>1943</v>
      </c>
      <c r="L755" t="s">
        <v>57</v>
      </c>
      <c r="M755">
        <v>0</v>
      </c>
      <c r="N755">
        <v>0</v>
      </c>
      <c r="O755" t="s">
        <v>68</v>
      </c>
      <c r="P755">
        <v>0</v>
      </c>
      <c r="Q755" t="s">
        <v>72</v>
      </c>
      <c r="R755" t="s">
        <v>555</v>
      </c>
      <c r="S755">
        <v>37.946281999999997</v>
      </c>
      <c r="T755">
        <v>-121.139499</v>
      </c>
      <c r="U755">
        <v>0</v>
      </c>
      <c r="V755">
        <v>19.75</v>
      </c>
      <c r="W755">
        <v>0</v>
      </c>
      <c r="X755">
        <v>0</v>
      </c>
      <c r="Y755">
        <v>0</v>
      </c>
      <c r="Z755" t="s">
        <v>61</v>
      </c>
      <c r="AA755">
        <v>0</v>
      </c>
      <c r="AB755">
        <v>0</v>
      </c>
      <c r="AC755">
        <v>0</v>
      </c>
      <c r="AD755">
        <v>0</v>
      </c>
      <c r="AE755" t="s">
        <v>79</v>
      </c>
      <c r="AF755">
        <v>1</v>
      </c>
      <c r="AG755">
        <v>23789</v>
      </c>
      <c r="AH755">
        <v>0</v>
      </c>
      <c r="AI755" t="s">
        <v>63</v>
      </c>
      <c r="AJ755">
        <v>0</v>
      </c>
      <c r="AK755">
        <v>5</v>
      </c>
      <c r="AL755">
        <v>0</v>
      </c>
      <c r="AM755" t="s">
        <v>64</v>
      </c>
      <c r="AN755">
        <v>0</v>
      </c>
      <c r="AO755">
        <v>0</v>
      </c>
      <c r="AP755">
        <v>0</v>
      </c>
      <c r="AQ755">
        <v>16</v>
      </c>
      <c r="AR755">
        <v>294.89999999999998</v>
      </c>
      <c r="AS755">
        <v>0</v>
      </c>
      <c r="AT755">
        <v>396.64</v>
      </c>
      <c r="AU755">
        <v>0</v>
      </c>
      <c r="AV755">
        <v>691.54</v>
      </c>
      <c r="AW755">
        <v>0</v>
      </c>
      <c r="AX755">
        <v>0</v>
      </c>
      <c r="AY755">
        <v>95215</v>
      </c>
      <c r="AZ755">
        <v>0</v>
      </c>
    </row>
    <row r="756" spans="1:52">
      <c r="A756">
        <v>20</v>
      </c>
      <c r="B756">
        <v>76</v>
      </c>
      <c r="C756">
        <v>8.08</v>
      </c>
      <c r="D756" t="s">
        <v>88</v>
      </c>
      <c r="E756" t="s">
        <v>165</v>
      </c>
      <c r="F756">
        <v>65</v>
      </c>
      <c r="G756" t="s">
        <v>106</v>
      </c>
      <c r="H756">
        <v>2810</v>
      </c>
      <c r="I756" t="s">
        <v>66</v>
      </c>
      <c r="J756" t="s">
        <v>55</v>
      </c>
      <c r="K756" t="s">
        <v>1944</v>
      </c>
      <c r="L756" t="s">
        <v>84</v>
      </c>
      <c r="M756">
        <v>1</v>
      </c>
      <c r="N756">
        <v>0</v>
      </c>
      <c r="O756" t="s">
        <v>68</v>
      </c>
      <c r="P756">
        <v>1</v>
      </c>
      <c r="Q756" t="s">
        <v>77</v>
      </c>
      <c r="R756" t="s">
        <v>1945</v>
      </c>
      <c r="S756">
        <v>32.787835999999999</v>
      </c>
      <c r="T756">
        <v>-117.232376</v>
      </c>
      <c r="U756">
        <v>0</v>
      </c>
      <c r="V756">
        <v>55.25</v>
      </c>
      <c r="W756">
        <v>0</v>
      </c>
      <c r="X756">
        <v>1</v>
      </c>
      <c r="Y756">
        <v>0</v>
      </c>
      <c r="Z756" t="s">
        <v>61</v>
      </c>
      <c r="AA756">
        <v>1</v>
      </c>
      <c r="AB756">
        <v>1</v>
      </c>
      <c r="AC756">
        <v>1</v>
      </c>
      <c r="AD756">
        <v>0</v>
      </c>
      <c r="AE756" t="s">
        <v>161</v>
      </c>
      <c r="AF756">
        <v>1</v>
      </c>
      <c r="AG756">
        <v>46086</v>
      </c>
      <c r="AH756">
        <v>0</v>
      </c>
      <c r="AI756" t="s">
        <v>63</v>
      </c>
      <c r="AJ756">
        <v>0</v>
      </c>
      <c r="AK756">
        <v>1</v>
      </c>
      <c r="AL756">
        <v>0</v>
      </c>
      <c r="AM756" t="s">
        <v>64</v>
      </c>
      <c r="AN756">
        <v>0</v>
      </c>
      <c r="AO756">
        <v>0</v>
      </c>
      <c r="AP756">
        <v>0</v>
      </c>
      <c r="AQ756">
        <v>40</v>
      </c>
      <c r="AR756">
        <v>2139.1999999999998</v>
      </c>
      <c r="AS756">
        <v>0</v>
      </c>
      <c r="AT756">
        <v>323.2</v>
      </c>
      <c r="AU756">
        <v>0</v>
      </c>
      <c r="AV756">
        <v>2462.4</v>
      </c>
      <c r="AW756">
        <v>1</v>
      </c>
      <c r="AX756">
        <v>1</v>
      </c>
      <c r="AY756">
        <v>92109</v>
      </c>
      <c r="AZ756">
        <v>1</v>
      </c>
    </row>
    <row r="757" spans="1:52">
      <c r="A757">
        <v>80</v>
      </c>
      <c r="B757">
        <v>2</v>
      </c>
      <c r="C757">
        <v>15.23</v>
      </c>
      <c r="D757" t="s">
        <v>52</v>
      </c>
      <c r="E757" t="s">
        <v>52</v>
      </c>
      <c r="F757">
        <v>37</v>
      </c>
      <c r="G757" t="s">
        <v>1946</v>
      </c>
      <c r="H757">
        <v>6144</v>
      </c>
      <c r="I757" t="s">
        <v>54</v>
      </c>
      <c r="J757" t="s">
        <v>55</v>
      </c>
      <c r="K757" t="s">
        <v>1947</v>
      </c>
      <c r="L757" t="s">
        <v>57</v>
      </c>
      <c r="M757">
        <v>0</v>
      </c>
      <c r="N757">
        <v>1</v>
      </c>
      <c r="O757" t="s">
        <v>58</v>
      </c>
      <c r="P757">
        <v>1</v>
      </c>
      <c r="Q757" t="s">
        <v>59</v>
      </c>
      <c r="R757" t="s">
        <v>1948</v>
      </c>
      <c r="S757">
        <v>38.325598999999997</v>
      </c>
      <c r="T757">
        <v>-122.642352</v>
      </c>
      <c r="U757">
        <v>1</v>
      </c>
      <c r="V757">
        <v>112.4</v>
      </c>
      <c r="W757">
        <v>1</v>
      </c>
      <c r="X757">
        <v>0</v>
      </c>
      <c r="Y757">
        <v>5</v>
      </c>
      <c r="Z757" t="s">
        <v>105</v>
      </c>
      <c r="AA757">
        <v>1</v>
      </c>
      <c r="AB757">
        <v>1</v>
      </c>
      <c r="AC757">
        <v>1</v>
      </c>
      <c r="AD757">
        <v>1</v>
      </c>
      <c r="AE757" t="s">
        <v>62</v>
      </c>
      <c r="AF757">
        <v>1</v>
      </c>
      <c r="AG757">
        <v>3777</v>
      </c>
      <c r="AH757">
        <v>0</v>
      </c>
      <c r="AI757" t="s">
        <v>63</v>
      </c>
      <c r="AJ757">
        <v>1</v>
      </c>
      <c r="AK757">
        <v>3</v>
      </c>
      <c r="AL757">
        <v>1</v>
      </c>
      <c r="AM757" t="s">
        <v>64</v>
      </c>
      <c r="AN757">
        <v>1</v>
      </c>
      <c r="AO757">
        <v>0</v>
      </c>
      <c r="AP757">
        <v>1</v>
      </c>
      <c r="AQ757">
        <v>72</v>
      </c>
      <c r="AR757">
        <v>8046.85</v>
      </c>
      <c r="AS757">
        <v>0</v>
      </c>
      <c r="AT757">
        <v>1096.56</v>
      </c>
      <c r="AU757">
        <v>0</v>
      </c>
      <c r="AV757">
        <v>9143.41</v>
      </c>
      <c r="AW757">
        <v>0</v>
      </c>
      <c r="AX757">
        <v>1</v>
      </c>
      <c r="AY757">
        <v>94951</v>
      </c>
      <c r="AZ757">
        <v>0</v>
      </c>
    </row>
    <row r="758" spans="1:52">
      <c r="A758">
        <v>42</v>
      </c>
      <c r="B758">
        <v>9</v>
      </c>
      <c r="C758">
        <v>48.09</v>
      </c>
      <c r="D758" t="s">
        <v>52</v>
      </c>
      <c r="E758" t="s">
        <v>52</v>
      </c>
      <c r="F758">
        <v>59</v>
      </c>
      <c r="G758" t="s">
        <v>1949</v>
      </c>
      <c r="H758">
        <v>4935</v>
      </c>
      <c r="I758" t="s">
        <v>75</v>
      </c>
      <c r="J758" t="s">
        <v>55</v>
      </c>
      <c r="K758" t="s">
        <v>1950</v>
      </c>
      <c r="L758" t="s">
        <v>57</v>
      </c>
      <c r="M758">
        <v>0</v>
      </c>
      <c r="N758">
        <v>0</v>
      </c>
      <c r="O758" t="s">
        <v>58</v>
      </c>
      <c r="P758">
        <v>1</v>
      </c>
      <c r="Q758" t="s">
        <v>77</v>
      </c>
      <c r="R758" t="s">
        <v>1951</v>
      </c>
      <c r="S758">
        <v>34.630355999999999</v>
      </c>
      <c r="T758">
        <v>-120.03256399999999</v>
      </c>
      <c r="U758">
        <v>1</v>
      </c>
      <c r="V758">
        <v>51.45</v>
      </c>
      <c r="W758">
        <v>0</v>
      </c>
      <c r="X758">
        <v>0</v>
      </c>
      <c r="Y758">
        <v>7</v>
      </c>
      <c r="Z758" t="s">
        <v>61</v>
      </c>
      <c r="AA758">
        <v>0</v>
      </c>
      <c r="AB758">
        <v>0</v>
      </c>
      <c r="AC758">
        <v>1</v>
      </c>
      <c r="AD758">
        <v>1</v>
      </c>
      <c r="AE758" t="s">
        <v>79</v>
      </c>
      <c r="AF758">
        <v>1</v>
      </c>
      <c r="AG758">
        <v>5710</v>
      </c>
      <c r="AH758">
        <v>1</v>
      </c>
      <c r="AI758" t="s">
        <v>63</v>
      </c>
      <c r="AJ758">
        <v>1</v>
      </c>
      <c r="AK758">
        <v>3</v>
      </c>
      <c r="AL758">
        <v>0</v>
      </c>
      <c r="AM758" t="s">
        <v>64</v>
      </c>
      <c r="AN758">
        <v>0</v>
      </c>
      <c r="AO758">
        <v>0</v>
      </c>
      <c r="AP758">
        <v>0</v>
      </c>
      <c r="AQ758">
        <v>33</v>
      </c>
      <c r="AR758">
        <v>1758.9</v>
      </c>
      <c r="AS758">
        <v>0</v>
      </c>
      <c r="AT758">
        <v>1586.97</v>
      </c>
      <c r="AU758">
        <v>0</v>
      </c>
      <c r="AV758">
        <v>3345.87</v>
      </c>
      <c r="AW758">
        <v>0</v>
      </c>
      <c r="AX758">
        <v>1</v>
      </c>
      <c r="AY758">
        <v>93460</v>
      </c>
      <c r="AZ758">
        <v>0</v>
      </c>
    </row>
    <row r="759" spans="1:52">
      <c r="A759">
        <v>30</v>
      </c>
      <c r="B759">
        <v>85</v>
      </c>
      <c r="C759">
        <v>48.16</v>
      </c>
      <c r="D759" t="s">
        <v>52</v>
      </c>
      <c r="E759" t="s">
        <v>52</v>
      </c>
      <c r="F759">
        <v>43</v>
      </c>
      <c r="G759" t="s">
        <v>234</v>
      </c>
      <c r="H759">
        <v>4858</v>
      </c>
      <c r="I759" t="s">
        <v>66</v>
      </c>
      <c r="J759" t="s">
        <v>55</v>
      </c>
      <c r="K759" t="s">
        <v>1952</v>
      </c>
      <c r="L759" t="s">
        <v>57</v>
      </c>
      <c r="M759">
        <v>0</v>
      </c>
      <c r="N759">
        <v>0</v>
      </c>
      <c r="O759" t="s">
        <v>58</v>
      </c>
      <c r="P759">
        <v>1</v>
      </c>
      <c r="Q759" t="s">
        <v>77</v>
      </c>
      <c r="R759" t="s">
        <v>1953</v>
      </c>
      <c r="S759">
        <v>34.250069000000003</v>
      </c>
      <c r="T759">
        <v>-117.39394900000001</v>
      </c>
      <c r="U759">
        <v>0</v>
      </c>
      <c r="V759">
        <v>66.849999999999994</v>
      </c>
      <c r="W759">
        <v>0</v>
      </c>
      <c r="X759">
        <v>0</v>
      </c>
      <c r="Y759">
        <v>0</v>
      </c>
      <c r="Z759" t="s">
        <v>61</v>
      </c>
      <c r="AA759">
        <v>0</v>
      </c>
      <c r="AB759">
        <v>0</v>
      </c>
      <c r="AC759">
        <v>1</v>
      </c>
      <c r="AD759">
        <v>0</v>
      </c>
      <c r="AE759" t="s">
        <v>62</v>
      </c>
      <c r="AF759">
        <v>1</v>
      </c>
      <c r="AG759">
        <v>49355</v>
      </c>
      <c r="AH759">
        <v>0</v>
      </c>
      <c r="AI759" t="s">
        <v>63</v>
      </c>
      <c r="AJ759">
        <v>0</v>
      </c>
      <c r="AK759">
        <v>4</v>
      </c>
      <c r="AL759">
        <v>0</v>
      </c>
      <c r="AM759" t="s">
        <v>64</v>
      </c>
      <c r="AN759">
        <v>1</v>
      </c>
      <c r="AO759">
        <v>1</v>
      </c>
      <c r="AP759">
        <v>1</v>
      </c>
      <c r="AQ759">
        <v>7</v>
      </c>
      <c r="AR759">
        <v>458.1</v>
      </c>
      <c r="AS759">
        <v>0</v>
      </c>
      <c r="AT759">
        <v>337.12</v>
      </c>
      <c r="AU759">
        <v>0</v>
      </c>
      <c r="AV759">
        <v>795.22</v>
      </c>
      <c r="AW759">
        <v>0</v>
      </c>
      <c r="AX759">
        <v>1</v>
      </c>
      <c r="AY759">
        <v>92407</v>
      </c>
      <c r="AZ759">
        <v>0</v>
      </c>
    </row>
    <row r="760" spans="1:52">
      <c r="A760">
        <v>45</v>
      </c>
      <c r="B760">
        <v>19</v>
      </c>
      <c r="C760">
        <v>1.02</v>
      </c>
      <c r="D760" t="s">
        <v>88</v>
      </c>
      <c r="E760" t="s">
        <v>165</v>
      </c>
      <c r="F760">
        <v>79</v>
      </c>
      <c r="G760" t="s">
        <v>1954</v>
      </c>
      <c r="H760">
        <v>5449</v>
      </c>
      <c r="I760" t="s">
        <v>66</v>
      </c>
      <c r="J760" t="s">
        <v>55</v>
      </c>
      <c r="K760" t="s">
        <v>1955</v>
      </c>
      <c r="L760" t="s">
        <v>84</v>
      </c>
      <c r="M760">
        <v>0</v>
      </c>
      <c r="N760">
        <v>1</v>
      </c>
      <c r="O760" t="s">
        <v>58</v>
      </c>
      <c r="P760">
        <v>1</v>
      </c>
      <c r="Q760" t="s">
        <v>77</v>
      </c>
      <c r="R760" t="s">
        <v>1956</v>
      </c>
      <c r="S760">
        <v>39.424956999999999</v>
      </c>
      <c r="T760">
        <v>-122.03930699999999</v>
      </c>
      <c r="U760">
        <v>0</v>
      </c>
      <c r="V760">
        <v>68.849999999999994</v>
      </c>
      <c r="W760">
        <v>0</v>
      </c>
      <c r="X760">
        <v>0</v>
      </c>
      <c r="Y760">
        <v>0</v>
      </c>
      <c r="Z760" t="s">
        <v>61</v>
      </c>
      <c r="AA760">
        <v>1</v>
      </c>
      <c r="AB760">
        <v>1</v>
      </c>
      <c r="AC760">
        <v>1</v>
      </c>
      <c r="AD760">
        <v>0</v>
      </c>
      <c r="AE760" t="s">
        <v>62</v>
      </c>
      <c r="AF760">
        <v>1</v>
      </c>
      <c r="AG760">
        <v>495</v>
      </c>
      <c r="AH760">
        <v>0</v>
      </c>
      <c r="AI760" t="s">
        <v>63</v>
      </c>
      <c r="AJ760">
        <v>0</v>
      </c>
      <c r="AK760">
        <v>1</v>
      </c>
      <c r="AL760">
        <v>0</v>
      </c>
      <c r="AM760" t="s">
        <v>64</v>
      </c>
      <c r="AN760">
        <v>1</v>
      </c>
      <c r="AO760">
        <v>1</v>
      </c>
      <c r="AP760">
        <v>0</v>
      </c>
      <c r="AQ760">
        <v>29</v>
      </c>
      <c r="AR760">
        <v>1970.5</v>
      </c>
      <c r="AS760">
        <v>0</v>
      </c>
      <c r="AT760">
        <v>29.58</v>
      </c>
      <c r="AU760">
        <v>0</v>
      </c>
      <c r="AV760">
        <v>2000.08</v>
      </c>
      <c r="AW760">
        <v>0</v>
      </c>
      <c r="AX760">
        <v>1</v>
      </c>
      <c r="AY760">
        <v>95970</v>
      </c>
      <c r="AZ760">
        <v>1</v>
      </c>
    </row>
    <row r="761" spans="1:52">
      <c r="A761">
        <v>22</v>
      </c>
      <c r="B761">
        <v>58</v>
      </c>
      <c r="C761">
        <v>35.6</v>
      </c>
      <c r="D761" t="s">
        <v>80</v>
      </c>
      <c r="E761" t="s">
        <v>425</v>
      </c>
      <c r="F761">
        <v>81</v>
      </c>
      <c r="G761" t="s">
        <v>140</v>
      </c>
      <c r="H761">
        <v>3638</v>
      </c>
      <c r="I761" t="s">
        <v>66</v>
      </c>
      <c r="J761" t="s">
        <v>55</v>
      </c>
      <c r="K761" t="s">
        <v>1957</v>
      </c>
      <c r="L761" t="s">
        <v>84</v>
      </c>
      <c r="M761">
        <v>0</v>
      </c>
      <c r="N761">
        <v>0</v>
      </c>
      <c r="O761" t="s">
        <v>58</v>
      </c>
      <c r="P761">
        <v>1</v>
      </c>
      <c r="Q761" t="s">
        <v>77</v>
      </c>
      <c r="R761" t="s">
        <v>142</v>
      </c>
      <c r="S761">
        <v>34.178469999999997</v>
      </c>
      <c r="T761">
        <v>-118.45947200000001</v>
      </c>
      <c r="U761">
        <v>1</v>
      </c>
      <c r="V761">
        <v>55.2</v>
      </c>
      <c r="W761">
        <v>0</v>
      </c>
      <c r="X761">
        <v>0</v>
      </c>
      <c r="Y761">
        <v>0</v>
      </c>
      <c r="Z761" t="s">
        <v>61</v>
      </c>
      <c r="AA761">
        <v>0</v>
      </c>
      <c r="AB761">
        <v>0</v>
      </c>
      <c r="AC761">
        <v>0</v>
      </c>
      <c r="AD761">
        <v>1</v>
      </c>
      <c r="AE761" t="s">
        <v>79</v>
      </c>
      <c r="AF761">
        <v>1</v>
      </c>
      <c r="AG761">
        <v>23646</v>
      </c>
      <c r="AH761">
        <v>0</v>
      </c>
      <c r="AI761" t="s">
        <v>63</v>
      </c>
      <c r="AJ761">
        <v>0</v>
      </c>
      <c r="AK761">
        <v>2</v>
      </c>
      <c r="AL761">
        <v>0</v>
      </c>
      <c r="AM761" t="s">
        <v>64</v>
      </c>
      <c r="AN761">
        <v>0</v>
      </c>
      <c r="AO761">
        <v>1</v>
      </c>
      <c r="AP761">
        <v>1</v>
      </c>
      <c r="AQ761">
        <v>1</v>
      </c>
      <c r="AR761">
        <v>55.2</v>
      </c>
      <c r="AS761">
        <v>0</v>
      </c>
      <c r="AT761">
        <v>35.6</v>
      </c>
      <c r="AU761">
        <v>0</v>
      </c>
      <c r="AV761">
        <v>90.8</v>
      </c>
      <c r="AW761">
        <v>1</v>
      </c>
      <c r="AX761">
        <v>1</v>
      </c>
      <c r="AY761">
        <v>91411</v>
      </c>
      <c r="AZ761">
        <v>1</v>
      </c>
    </row>
    <row r="762" spans="1:52">
      <c r="A762">
        <v>43</v>
      </c>
      <c r="B762">
        <v>7</v>
      </c>
      <c r="C762">
        <v>0</v>
      </c>
      <c r="D762" t="s">
        <v>52</v>
      </c>
      <c r="E762" t="s">
        <v>52</v>
      </c>
      <c r="F762">
        <v>30</v>
      </c>
      <c r="G762" t="s">
        <v>408</v>
      </c>
      <c r="H762">
        <v>6107</v>
      </c>
      <c r="I762" t="s">
        <v>66</v>
      </c>
      <c r="J762" t="s">
        <v>55</v>
      </c>
      <c r="K762" t="s">
        <v>1958</v>
      </c>
      <c r="L762" t="s">
        <v>57</v>
      </c>
      <c r="M762">
        <v>0</v>
      </c>
      <c r="N762">
        <v>0</v>
      </c>
      <c r="O762" t="s">
        <v>68</v>
      </c>
      <c r="P762">
        <v>1</v>
      </c>
      <c r="Q762" t="s">
        <v>77</v>
      </c>
      <c r="R762" t="s">
        <v>410</v>
      </c>
      <c r="S762">
        <v>33.992415999999999</v>
      </c>
      <c r="T762">
        <v>-117.807874</v>
      </c>
      <c r="U762">
        <v>0</v>
      </c>
      <c r="V762">
        <v>51.7</v>
      </c>
      <c r="W762">
        <v>0</v>
      </c>
      <c r="X762">
        <v>0</v>
      </c>
      <c r="Y762">
        <v>0</v>
      </c>
      <c r="Z762" t="s">
        <v>61</v>
      </c>
      <c r="AA762">
        <v>0</v>
      </c>
      <c r="AB762">
        <v>0</v>
      </c>
      <c r="AC762">
        <v>1</v>
      </c>
      <c r="AD762">
        <v>0</v>
      </c>
      <c r="AE762" t="s">
        <v>62</v>
      </c>
      <c r="AF762">
        <v>0</v>
      </c>
      <c r="AG762">
        <v>46532</v>
      </c>
      <c r="AH762">
        <v>1</v>
      </c>
      <c r="AI762" t="s">
        <v>63</v>
      </c>
      <c r="AJ762">
        <v>0</v>
      </c>
      <c r="AK762">
        <v>3</v>
      </c>
      <c r="AL762">
        <v>0</v>
      </c>
      <c r="AM762" t="s">
        <v>64</v>
      </c>
      <c r="AN762">
        <v>1</v>
      </c>
      <c r="AO762">
        <v>1</v>
      </c>
      <c r="AP762">
        <v>1</v>
      </c>
      <c r="AQ762">
        <v>59</v>
      </c>
      <c r="AR762">
        <v>3005.8</v>
      </c>
      <c r="AS762">
        <v>0</v>
      </c>
      <c r="AT762">
        <v>0</v>
      </c>
      <c r="AU762">
        <v>0</v>
      </c>
      <c r="AV762">
        <v>3005.8</v>
      </c>
      <c r="AW762">
        <v>0</v>
      </c>
      <c r="AX762">
        <v>1</v>
      </c>
      <c r="AY762">
        <v>91765</v>
      </c>
      <c r="AZ762">
        <v>0</v>
      </c>
    </row>
    <row r="763" spans="1:52">
      <c r="A763">
        <v>29</v>
      </c>
      <c r="B763">
        <v>0</v>
      </c>
      <c r="C763">
        <v>33.58</v>
      </c>
      <c r="D763" t="s">
        <v>88</v>
      </c>
      <c r="E763" t="s">
        <v>165</v>
      </c>
      <c r="F763">
        <v>92</v>
      </c>
      <c r="G763" t="s">
        <v>186</v>
      </c>
      <c r="H763">
        <v>4832</v>
      </c>
      <c r="I763" t="s">
        <v>66</v>
      </c>
      <c r="J763" t="s">
        <v>55</v>
      </c>
      <c r="K763" t="s">
        <v>1959</v>
      </c>
      <c r="L763" t="s">
        <v>84</v>
      </c>
      <c r="M763">
        <v>0</v>
      </c>
      <c r="N763">
        <v>0</v>
      </c>
      <c r="O763" t="s">
        <v>68</v>
      </c>
      <c r="P763">
        <v>0</v>
      </c>
      <c r="Q763" t="s">
        <v>72</v>
      </c>
      <c r="R763" t="s">
        <v>475</v>
      </c>
      <c r="S763">
        <v>34.066302999999998</v>
      </c>
      <c r="T763">
        <v>-118.435479</v>
      </c>
      <c r="U763">
        <v>0</v>
      </c>
      <c r="V763">
        <v>20.149999999999999</v>
      </c>
      <c r="W763">
        <v>0</v>
      </c>
      <c r="X763">
        <v>0</v>
      </c>
      <c r="Y763">
        <v>0</v>
      </c>
      <c r="Z763" t="s">
        <v>61</v>
      </c>
      <c r="AA763">
        <v>0</v>
      </c>
      <c r="AB763">
        <v>0</v>
      </c>
      <c r="AC763">
        <v>0</v>
      </c>
      <c r="AD763">
        <v>0</v>
      </c>
      <c r="AE763" t="s">
        <v>79</v>
      </c>
      <c r="AF763">
        <v>1</v>
      </c>
      <c r="AG763">
        <v>44150</v>
      </c>
      <c r="AH763">
        <v>0</v>
      </c>
      <c r="AI763" t="s">
        <v>63</v>
      </c>
      <c r="AJ763">
        <v>0</v>
      </c>
      <c r="AK763">
        <v>1</v>
      </c>
      <c r="AL763">
        <v>0</v>
      </c>
      <c r="AM763" t="s">
        <v>64</v>
      </c>
      <c r="AN763">
        <v>0</v>
      </c>
      <c r="AO763">
        <v>0</v>
      </c>
      <c r="AP763">
        <v>0</v>
      </c>
      <c r="AQ763">
        <v>1</v>
      </c>
      <c r="AR763">
        <v>20.149999999999999</v>
      </c>
      <c r="AS763">
        <v>0</v>
      </c>
      <c r="AT763">
        <v>33.58</v>
      </c>
      <c r="AU763">
        <v>0</v>
      </c>
      <c r="AV763">
        <v>53.73</v>
      </c>
      <c r="AW763">
        <v>1</v>
      </c>
      <c r="AX763">
        <v>0</v>
      </c>
      <c r="AY763">
        <v>90024</v>
      </c>
      <c r="AZ763">
        <v>1</v>
      </c>
    </row>
    <row r="764" spans="1:52">
      <c r="A764">
        <v>46</v>
      </c>
      <c r="B764">
        <v>12</v>
      </c>
      <c r="C764">
        <v>11.32</v>
      </c>
      <c r="D764" t="s">
        <v>80</v>
      </c>
      <c r="E764" t="s">
        <v>601</v>
      </c>
      <c r="F764">
        <v>71</v>
      </c>
      <c r="G764" t="s">
        <v>1960</v>
      </c>
      <c r="H764">
        <v>3185</v>
      </c>
      <c r="I764" t="s">
        <v>66</v>
      </c>
      <c r="J764" t="s">
        <v>55</v>
      </c>
      <c r="K764" t="s">
        <v>1961</v>
      </c>
      <c r="L764" t="s">
        <v>84</v>
      </c>
      <c r="M764">
        <v>0</v>
      </c>
      <c r="N764">
        <v>1</v>
      </c>
      <c r="O764" t="s">
        <v>58</v>
      </c>
      <c r="P764">
        <v>1</v>
      </c>
      <c r="Q764" t="s">
        <v>59</v>
      </c>
      <c r="R764" t="s">
        <v>1962</v>
      </c>
      <c r="S764">
        <v>41.162295</v>
      </c>
      <c r="T764">
        <v>-124.02738100000001</v>
      </c>
      <c r="U764">
        <v>1</v>
      </c>
      <c r="V764">
        <v>104.4</v>
      </c>
      <c r="W764">
        <v>1</v>
      </c>
      <c r="X764">
        <v>0</v>
      </c>
      <c r="Y764">
        <v>1</v>
      </c>
      <c r="Z764" t="s">
        <v>61</v>
      </c>
      <c r="AA764">
        <v>1</v>
      </c>
      <c r="AB764">
        <v>0</v>
      </c>
      <c r="AC764">
        <v>1</v>
      </c>
      <c r="AD764">
        <v>1</v>
      </c>
      <c r="AE764" t="s">
        <v>62</v>
      </c>
      <c r="AF764">
        <v>1</v>
      </c>
      <c r="AG764">
        <v>2369</v>
      </c>
      <c r="AH764">
        <v>0</v>
      </c>
      <c r="AI764" t="s">
        <v>63</v>
      </c>
      <c r="AJ764">
        <v>1</v>
      </c>
      <c r="AK764">
        <v>1</v>
      </c>
      <c r="AL764">
        <v>0</v>
      </c>
      <c r="AM764" t="s">
        <v>64</v>
      </c>
      <c r="AN764">
        <v>1</v>
      </c>
      <c r="AO764">
        <v>1</v>
      </c>
      <c r="AP764">
        <v>1</v>
      </c>
      <c r="AQ764">
        <v>33</v>
      </c>
      <c r="AR764">
        <v>3409.6</v>
      </c>
      <c r="AS764">
        <v>0</v>
      </c>
      <c r="AT764">
        <v>373.56</v>
      </c>
      <c r="AU764">
        <v>0</v>
      </c>
      <c r="AV764">
        <v>3783.16</v>
      </c>
      <c r="AW764">
        <v>0</v>
      </c>
      <c r="AX764">
        <v>1</v>
      </c>
      <c r="AY764">
        <v>95570</v>
      </c>
      <c r="AZ764">
        <v>1</v>
      </c>
    </row>
    <row r="765" spans="1:52">
      <c r="A765">
        <v>50</v>
      </c>
      <c r="B765">
        <v>3</v>
      </c>
      <c r="C765">
        <v>27.16</v>
      </c>
      <c r="D765" t="s">
        <v>52</v>
      </c>
      <c r="E765" t="s">
        <v>52</v>
      </c>
      <c r="F765">
        <v>75</v>
      </c>
      <c r="G765" t="s">
        <v>1963</v>
      </c>
      <c r="H765">
        <v>4068</v>
      </c>
      <c r="I765" t="s">
        <v>75</v>
      </c>
      <c r="J765" t="s">
        <v>55</v>
      </c>
      <c r="K765" t="s">
        <v>1964</v>
      </c>
      <c r="L765" t="s">
        <v>57</v>
      </c>
      <c r="M765">
        <v>0</v>
      </c>
      <c r="N765">
        <v>1</v>
      </c>
      <c r="O765" t="s">
        <v>68</v>
      </c>
      <c r="P765">
        <v>1</v>
      </c>
      <c r="Q765" t="s">
        <v>59</v>
      </c>
      <c r="R765" t="s">
        <v>1965</v>
      </c>
      <c r="S765">
        <v>41.405192999999997</v>
      </c>
      <c r="T765">
        <v>-123.008567</v>
      </c>
      <c r="U765">
        <v>1</v>
      </c>
      <c r="V765">
        <v>113.15</v>
      </c>
      <c r="W765">
        <v>1</v>
      </c>
      <c r="X765">
        <v>0</v>
      </c>
      <c r="Y765">
        <v>8</v>
      </c>
      <c r="Z765" t="s">
        <v>61</v>
      </c>
      <c r="AA765">
        <v>1</v>
      </c>
      <c r="AB765">
        <v>0</v>
      </c>
      <c r="AC765">
        <v>1</v>
      </c>
      <c r="AD765">
        <v>1</v>
      </c>
      <c r="AE765" t="s">
        <v>62</v>
      </c>
      <c r="AF765">
        <v>1</v>
      </c>
      <c r="AG765">
        <v>2156</v>
      </c>
      <c r="AH765">
        <v>1</v>
      </c>
      <c r="AI765" t="s">
        <v>63</v>
      </c>
      <c r="AJ765">
        <v>1</v>
      </c>
      <c r="AK765">
        <v>3</v>
      </c>
      <c r="AL765">
        <v>0</v>
      </c>
      <c r="AM765" t="s">
        <v>64</v>
      </c>
      <c r="AN765">
        <v>1</v>
      </c>
      <c r="AO765">
        <v>1</v>
      </c>
      <c r="AP765">
        <v>1</v>
      </c>
      <c r="AQ765">
        <v>71</v>
      </c>
      <c r="AR765">
        <v>7953.25</v>
      </c>
      <c r="AS765">
        <v>0</v>
      </c>
      <c r="AT765">
        <v>1928.36</v>
      </c>
      <c r="AU765">
        <v>0</v>
      </c>
      <c r="AV765">
        <v>9881.61</v>
      </c>
      <c r="AW765">
        <v>0</v>
      </c>
      <c r="AX765">
        <v>1</v>
      </c>
      <c r="AY765">
        <v>96027</v>
      </c>
      <c r="AZ765">
        <v>0</v>
      </c>
    </row>
    <row r="766" spans="1:52">
      <c r="A766">
        <v>77</v>
      </c>
      <c r="B766">
        <v>28</v>
      </c>
      <c r="C766">
        <v>19.46</v>
      </c>
      <c r="D766" t="s">
        <v>138</v>
      </c>
      <c r="E766" t="s">
        <v>200</v>
      </c>
      <c r="F766">
        <v>91</v>
      </c>
      <c r="G766" t="s">
        <v>106</v>
      </c>
      <c r="H766">
        <v>4060</v>
      </c>
      <c r="I766" t="s">
        <v>75</v>
      </c>
      <c r="J766" t="s">
        <v>55</v>
      </c>
      <c r="K766" t="s">
        <v>1966</v>
      </c>
      <c r="L766" t="s">
        <v>84</v>
      </c>
      <c r="M766">
        <v>0</v>
      </c>
      <c r="N766">
        <v>1</v>
      </c>
      <c r="O766" t="s">
        <v>58</v>
      </c>
      <c r="P766">
        <v>1</v>
      </c>
      <c r="Q766" t="s">
        <v>59</v>
      </c>
      <c r="R766" t="s">
        <v>1827</v>
      </c>
      <c r="S766">
        <v>32.762506000000002</v>
      </c>
      <c r="T766">
        <v>-117.07245</v>
      </c>
      <c r="U766">
        <v>0</v>
      </c>
      <c r="V766">
        <v>111.95</v>
      </c>
      <c r="W766">
        <v>1</v>
      </c>
      <c r="X766">
        <v>0</v>
      </c>
      <c r="Y766">
        <v>0</v>
      </c>
      <c r="Z766" t="s">
        <v>87</v>
      </c>
      <c r="AA766">
        <v>1</v>
      </c>
      <c r="AB766">
        <v>0</v>
      </c>
      <c r="AC766">
        <v>1</v>
      </c>
      <c r="AD766">
        <v>0</v>
      </c>
      <c r="AE766" t="s">
        <v>62</v>
      </c>
      <c r="AF766">
        <v>1</v>
      </c>
      <c r="AG766">
        <v>56887</v>
      </c>
      <c r="AH766">
        <v>1</v>
      </c>
      <c r="AI766" t="s">
        <v>63</v>
      </c>
      <c r="AJ766">
        <v>0</v>
      </c>
      <c r="AK766">
        <v>3</v>
      </c>
      <c r="AL766">
        <v>1</v>
      </c>
      <c r="AM766" t="s">
        <v>64</v>
      </c>
      <c r="AN766">
        <v>1</v>
      </c>
      <c r="AO766">
        <v>0</v>
      </c>
      <c r="AP766">
        <v>1</v>
      </c>
      <c r="AQ766">
        <v>56</v>
      </c>
      <c r="AR766">
        <v>6418.9</v>
      </c>
      <c r="AS766">
        <v>0</v>
      </c>
      <c r="AT766">
        <v>1089.76</v>
      </c>
      <c r="AU766">
        <v>0</v>
      </c>
      <c r="AV766">
        <v>7508.66</v>
      </c>
      <c r="AW766">
        <v>0</v>
      </c>
      <c r="AX766">
        <v>1</v>
      </c>
      <c r="AY766">
        <v>92115</v>
      </c>
      <c r="AZ766">
        <v>1</v>
      </c>
    </row>
    <row r="767" spans="1:52">
      <c r="A767">
        <v>33</v>
      </c>
      <c r="B767">
        <v>8</v>
      </c>
      <c r="C767">
        <v>44.87</v>
      </c>
      <c r="D767" t="s">
        <v>52</v>
      </c>
      <c r="E767" t="s">
        <v>52</v>
      </c>
      <c r="F767">
        <v>38</v>
      </c>
      <c r="G767" t="s">
        <v>1967</v>
      </c>
      <c r="H767">
        <v>4771</v>
      </c>
      <c r="I767" t="s">
        <v>75</v>
      </c>
      <c r="J767" t="s">
        <v>55</v>
      </c>
      <c r="K767" t="s">
        <v>1968</v>
      </c>
      <c r="L767" t="s">
        <v>57</v>
      </c>
      <c r="M767">
        <v>0</v>
      </c>
      <c r="N767">
        <v>1</v>
      </c>
      <c r="O767" t="s">
        <v>58</v>
      </c>
      <c r="P767">
        <v>1</v>
      </c>
      <c r="Q767" t="s">
        <v>85</v>
      </c>
      <c r="R767" t="s">
        <v>1969</v>
      </c>
      <c r="S767">
        <v>39.672812999999998</v>
      </c>
      <c r="T767">
        <v>-120.456699</v>
      </c>
      <c r="U767">
        <v>0</v>
      </c>
      <c r="V767">
        <v>76.349999999999994</v>
      </c>
      <c r="W767">
        <v>0</v>
      </c>
      <c r="X767">
        <v>0</v>
      </c>
      <c r="Y767">
        <v>0</v>
      </c>
      <c r="Z767" t="s">
        <v>61</v>
      </c>
      <c r="AA767">
        <v>1</v>
      </c>
      <c r="AB767">
        <v>1</v>
      </c>
      <c r="AC767">
        <v>1</v>
      </c>
      <c r="AD767">
        <v>0</v>
      </c>
      <c r="AE767" t="s">
        <v>79</v>
      </c>
      <c r="AF767">
        <v>1</v>
      </c>
      <c r="AG767">
        <v>322</v>
      </c>
      <c r="AH767">
        <v>1</v>
      </c>
      <c r="AI767" t="s">
        <v>63</v>
      </c>
      <c r="AJ767">
        <v>0</v>
      </c>
      <c r="AK767">
        <v>5</v>
      </c>
      <c r="AL767">
        <v>0</v>
      </c>
      <c r="AM767" t="s">
        <v>64</v>
      </c>
      <c r="AN767">
        <v>0</v>
      </c>
      <c r="AO767">
        <v>0</v>
      </c>
      <c r="AP767">
        <v>1</v>
      </c>
      <c r="AQ767">
        <v>36</v>
      </c>
      <c r="AR767">
        <v>2606.35</v>
      </c>
      <c r="AS767">
        <v>0</v>
      </c>
      <c r="AT767">
        <v>1615.32</v>
      </c>
      <c r="AU767">
        <v>0</v>
      </c>
      <c r="AV767">
        <v>4221.67</v>
      </c>
      <c r="AW767">
        <v>0</v>
      </c>
      <c r="AX767">
        <v>1</v>
      </c>
      <c r="AY767">
        <v>96124</v>
      </c>
      <c r="AZ767">
        <v>0</v>
      </c>
    </row>
    <row r="768" spans="1:52">
      <c r="A768">
        <v>59</v>
      </c>
      <c r="B768">
        <v>53</v>
      </c>
      <c r="C768">
        <v>18.989999999999998</v>
      </c>
      <c r="D768" t="s">
        <v>52</v>
      </c>
      <c r="E768" t="s">
        <v>52</v>
      </c>
      <c r="F768">
        <v>72</v>
      </c>
      <c r="G768" t="s">
        <v>1970</v>
      </c>
      <c r="H768">
        <v>4173</v>
      </c>
      <c r="I768" t="s">
        <v>54</v>
      </c>
      <c r="J768" t="s">
        <v>55</v>
      </c>
      <c r="K768" t="s">
        <v>1971</v>
      </c>
      <c r="L768" t="s">
        <v>57</v>
      </c>
      <c r="M768">
        <v>1</v>
      </c>
      <c r="N768">
        <v>1</v>
      </c>
      <c r="O768" t="s">
        <v>58</v>
      </c>
      <c r="P768">
        <v>1</v>
      </c>
      <c r="Q768" t="s">
        <v>85</v>
      </c>
      <c r="R768" t="s">
        <v>1972</v>
      </c>
      <c r="S768">
        <v>38.724322000000001</v>
      </c>
      <c r="T768">
        <v>-120.991237</v>
      </c>
      <c r="U768">
        <v>1</v>
      </c>
      <c r="V768">
        <v>61.3</v>
      </c>
      <c r="W768">
        <v>0</v>
      </c>
      <c r="X768">
        <v>3</v>
      </c>
      <c r="Y768">
        <v>7</v>
      </c>
      <c r="Z768" t="s">
        <v>61</v>
      </c>
      <c r="AA768">
        <v>1</v>
      </c>
      <c r="AB768">
        <v>1</v>
      </c>
      <c r="AC768">
        <v>1</v>
      </c>
      <c r="AD768">
        <v>1</v>
      </c>
      <c r="AE768" t="s">
        <v>79</v>
      </c>
      <c r="AF768">
        <v>1</v>
      </c>
      <c r="AG768">
        <v>3815</v>
      </c>
      <c r="AH768">
        <v>0</v>
      </c>
      <c r="AI768" t="s">
        <v>63</v>
      </c>
      <c r="AJ768">
        <v>1</v>
      </c>
      <c r="AK768">
        <v>3</v>
      </c>
      <c r="AL768">
        <v>0</v>
      </c>
      <c r="AM768" t="s">
        <v>64</v>
      </c>
      <c r="AN768">
        <v>0</v>
      </c>
      <c r="AO768">
        <v>0</v>
      </c>
      <c r="AP768">
        <v>0</v>
      </c>
      <c r="AQ768">
        <v>56</v>
      </c>
      <c r="AR768">
        <v>3346.8</v>
      </c>
      <c r="AS768">
        <v>0</v>
      </c>
      <c r="AT768">
        <v>1063.44</v>
      </c>
      <c r="AU768">
        <v>0</v>
      </c>
      <c r="AV768">
        <v>4410.24</v>
      </c>
      <c r="AW768">
        <v>0</v>
      </c>
      <c r="AX768">
        <v>1</v>
      </c>
      <c r="AY768">
        <v>95672</v>
      </c>
      <c r="AZ768">
        <v>0</v>
      </c>
    </row>
    <row r="769" spans="1:52">
      <c r="A769">
        <v>23</v>
      </c>
      <c r="B769">
        <v>0</v>
      </c>
      <c r="C769">
        <v>27.96</v>
      </c>
      <c r="D769" t="s">
        <v>52</v>
      </c>
      <c r="E769" t="s">
        <v>52</v>
      </c>
      <c r="F769">
        <v>57</v>
      </c>
      <c r="G769" t="s">
        <v>707</v>
      </c>
      <c r="H769">
        <v>4390</v>
      </c>
      <c r="I769" t="s">
        <v>75</v>
      </c>
      <c r="J769" t="s">
        <v>55</v>
      </c>
      <c r="K769" t="s">
        <v>1973</v>
      </c>
      <c r="L769" t="s">
        <v>57</v>
      </c>
      <c r="M769">
        <v>0</v>
      </c>
      <c r="N769">
        <v>0</v>
      </c>
      <c r="O769" t="s">
        <v>58</v>
      </c>
      <c r="P769">
        <v>0</v>
      </c>
      <c r="Q769" t="s">
        <v>72</v>
      </c>
      <c r="R769" t="s">
        <v>709</v>
      </c>
      <c r="S769">
        <v>34.192250000000001</v>
      </c>
      <c r="T769">
        <v>-118.77687400000001</v>
      </c>
      <c r="U769">
        <v>1</v>
      </c>
      <c r="V769">
        <v>20.350000000000001</v>
      </c>
      <c r="W769">
        <v>0</v>
      </c>
      <c r="X769">
        <v>0</v>
      </c>
      <c r="Y769">
        <v>1</v>
      </c>
      <c r="Z769" t="s">
        <v>61</v>
      </c>
      <c r="AA769">
        <v>0</v>
      </c>
      <c r="AB769">
        <v>0</v>
      </c>
      <c r="AC769">
        <v>0</v>
      </c>
      <c r="AD769">
        <v>1</v>
      </c>
      <c r="AE769" t="s">
        <v>79</v>
      </c>
      <c r="AF769">
        <v>1</v>
      </c>
      <c r="AG769">
        <v>14814</v>
      </c>
      <c r="AH769">
        <v>0</v>
      </c>
      <c r="AI769" t="s">
        <v>63</v>
      </c>
      <c r="AJ769">
        <v>1</v>
      </c>
      <c r="AK769">
        <v>3</v>
      </c>
      <c r="AL769">
        <v>0</v>
      </c>
      <c r="AM769" t="s">
        <v>64</v>
      </c>
      <c r="AN769">
        <v>0</v>
      </c>
      <c r="AO769">
        <v>0</v>
      </c>
      <c r="AP769">
        <v>0</v>
      </c>
      <c r="AQ769">
        <v>20</v>
      </c>
      <c r="AR769">
        <v>393.15</v>
      </c>
      <c r="AS769">
        <v>0</v>
      </c>
      <c r="AT769">
        <v>559.20000000000005</v>
      </c>
      <c r="AU769">
        <v>0</v>
      </c>
      <c r="AV769">
        <v>952.35</v>
      </c>
      <c r="AW769">
        <v>1</v>
      </c>
      <c r="AX769">
        <v>0</v>
      </c>
      <c r="AY769">
        <v>91377</v>
      </c>
      <c r="AZ769">
        <v>0</v>
      </c>
    </row>
    <row r="770" spans="1:52">
      <c r="A770">
        <v>24</v>
      </c>
      <c r="B770">
        <v>26</v>
      </c>
      <c r="C770">
        <v>30.92</v>
      </c>
      <c r="D770" t="s">
        <v>52</v>
      </c>
      <c r="E770" t="s">
        <v>52</v>
      </c>
      <c r="F770">
        <v>40</v>
      </c>
      <c r="G770" t="s">
        <v>1974</v>
      </c>
      <c r="H770">
        <v>6209</v>
      </c>
      <c r="I770" t="s">
        <v>54</v>
      </c>
      <c r="J770" t="s">
        <v>55</v>
      </c>
      <c r="K770" t="s">
        <v>1975</v>
      </c>
      <c r="L770" t="s">
        <v>57</v>
      </c>
      <c r="M770">
        <v>0</v>
      </c>
      <c r="N770">
        <v>1</v>
      </c>
      <c r="O770" t="s">
        <v>68</v>
      </c>
      <c r="P770">
        <v>1</v>
      </c>
      <c r="Q770" t="s">
        <v>77</v>
      </c>
      <c r="R770" t="s">
        <v>1976</v>
      </c>
      <c r="S770">
        <v>37.818589000000003</v>
      </c>
      <c r="T770">
        <v>-120.256995</v>
      </c>
      <c r="U770">
        <v>0</v>
      </c>
      <c r="V770">
        <v>61.4</v>
      </c>
      <c r="W770">
        <v>0</v>
      </c>
      <c r="X770">
        <v>0</v>
      </c>
      <c r="Y770">
        <v>0</v>
      </c>
      <c r="Z770" t="s">
        <v>87</v>
      </c>
      <c r="AA770">
        <v>1</v>
      </c>
      <c r="AB770">
        <v>1</v>
      </c>
      <c r="AC770">
        <v>0</v>
      </c>
      <c r="AD770">
        <v>0</v>
      </c>
      <c r="AE770" t="s">
        <v>62</v>
      </c>
      <c r="AF770">
        <v>1</v>
      </c>
      <c r="AG770">
        <v>167</v>
      </c>
      <c r="AH770">
        <v>0</v>
      </c>
      <c r="AI770" t="s">
        <v>63</v>
      </c>
      <c r="AJ770">
        <v>0</v>
      </c>
      <c r="AK770">
        <v>3</v>
      </c>
      <c r="AL770">
        <v>0</v>
      </c>
      <c r="AM770" t="s">
        <v>64</v>
      </c>
      <c r="AN770">
        <v>0</v>
      </c>
      <c r="AO770">
        <v>0</v>
      </c>
      <c r="AP770">
        <v>0</v>
      </c>
      <c r="AQ770">
        <v>60</v>
      </c>
      <c r="AR770">
        <v>3638.25</v>
      </c>
      <c r="AS770">
        <v>0</v>
      </c>
      <c r="AT770">
        <v>1855.2</v>
      </c>
      <c r="AU770">
        <v>0</v>
      </c>
      <c r="AV770">
        <v>5493.45</v>
      </c>
      <c r="AW770">
        <v>1</v>
      </c>
      <c r="AX770">
        <v>1</v>
      </c>
      <c r="AY770">
        <v>95305</v>
      </c>
      <c r="AZ770">
        <v>0</v>
      </c>
    </row>
    <row r="771" spans="1:52">
      <c r="A771">
        <v>40</v>
      </c>
      <c r="B771">
        <v>29</v>
      </c>
      <c r="C771">
        <v>27.66</v>
      </c>
      <c r="D771" t="s">
        <v>52</v>
      </c>
      <c r="E771" t="s">
        <v>52</v>
      </c>
      <c r="F771">
        <v>74</v>
      </c>
      <c r="G771" t="s">
        <v>1977</v>
      </c>
      <c r="H771">
        <v>6298</v>
      </c>
      <c r="I771" t="s">
        <v>66</v>
      </c>
      <c r="J771" t="s">
        <v>55</v>
      </c>
      <c r="K771" t="s">
        <v>1978</v>
      </c>
      <c r="L771" t="s">
        <v>57</v>
      </c>
      <c r="M771">
        <v>0</v>
      </c>
      <c r="N771">
        <v>0</v>
      </c>
      <c r="O771" t="s">
        <v>68</v>
      </c>
      <c r="P771">
        <v>1</v>
      </c>
      <c r="Q771" t="s">
        <v>59</v>
      </c>
      <c r="R771" t="s">
        <v>1979</v>
      </c>
      <c r="S771">
        <v>41.465121000000003</v>
      </c>
      <c r="T771">
        <v>-122.38094700000001</v>
      </c>
      <c r="U771">
        <v>1</v>
      </c>
      <c r="V771">
        <v>106.2</v>
      </c>
      <c r="W771">
        <v>1</v>
      </c>
      <c r="X771">
        <v>0</v>
      </c>
      <c r="Y771">
        <v>6</v>
      </c>
      <c r="Z771" t="s">
        <v>61</v>
      </c>
      <c r="AA771">
        <v>1</v>
      </c>
      <c r="AB771">
        <v>1</v>
      </c>
      <c r="AC771">
        <v>1</v>
      </c>
      <c r="AD771">
        <v>1</v>
      </c>
      <c r="AE771" t="s">
        <v>62</v>
      </c>
      <c r="AF771">
        <v>1</v>
      </c>
      <c r="AG771">
        <v>5896</v>
      </c>
      <c r="AH771">
        <v>0</v>
      </c>
      <c r="AI771" t="s">
        <v>63</v>
      </c>
      <c r="AJ771">
        <v>1</v>
      </c>
      <c r="AK771">
        <v>4</v>
      </c>
      <c r="AL771">
        <v>0</v>
      </c>
      <c r="AM771" t="s">
        <v>64</v>
      </c>
      <c r="AN771">
        <v>1</v>
      </c>
      <c r="AO771">
        <v>1</v>
      </c>
      <c r="AP771">
        <v>1</v>
      </c>
      <c r="AQ771">
        <v>61</v>
      </c>
      <c r="AR771">
        <v>6375.2</v>
      </c>
      <c r="AS771">
        <v>0</v>
      </c>
      <c r="AT771">
        <v>1687.26</v>
      </c>
      <c r="AU771">
        <v>0</v>
      </c>
      <c r="AV771">
        <v>8062.46</v>
      </c>
      <c r="AW771">
        <v>0</v>
      </c>
      <c r="AX771">
        <v>1</v>
      </c>
      <c r="AY771">
        <v>96094</v>
      </c>
      <c r="AZ771">
        <v>0</v>
      </c>
    </row>
    <row r="772" spans="1:52">
      <c r="A772">
        <v>51</v>
      </c>
      <c r="B772">
        <v>19</v>
      </c>
      <c r="C772">
        <v>0</v>
      </c>
      <c r="D772" t="s">
        <v>52</v>
      </c>
      <c r="E772" t="s">
        <v>52</v>
      </c>
      <c r="F772">
        <v>45</v>
      </c>
      <c r="G772" t="s">
        <v>1980</v>
      </c>
      <c r="H772">
        <v>3287</v>
      </c>
      <c r="I772" t="s">
        <v>66</v>
      </c>
      <c r="J772" t="s">
        <v>55</v>
      </c>
      <c r="K772" t="s">
        <v>1981</v>
      </c>
      <c r="L772" t="s">
        <v>57</v>
      </c>
      <c r="M772">
        <v>1</v>
      </c>
      <c r="N772">
        <v>0</v>
      </c>
      <c r="O772" t="s">
        <v>58</v>
      </c>
      <c r="P772">
        <v>1</v>
      </c>
      <c r="Q772" t="s">
        <v>77</v>
      </c>
      <c r="R772" t="s">
        <v>1982</v>
      </c>
      <c r="S772">
        <v>34.364153000000002</v>
      </c>
      <c r="T772">
        <v>-118.615583</v>
      </c>
      <c r="U772">
        <v>0</v>
      </c>
      <c r="V772">
        <v>45.8</v>
      </c>
      <c r="W772">
        <v>0</v>
      </c>
      <c r="X772">
        <v>2</v>
      </c>
      <c r="Y772">
        <v>0</v>
      </c>
      <c r="Z772" t="s">
        <v>61</v>
      </c>
      <c r="AA772">
        <v>0</v>
      </c>
      <c r="AB772">
        <v>1</v>
      </c>
      <c r="AC772">
        <v>0</v>
      </c>
      <c r="AD772">
        <v>0</v>
      </c>
      <c r="AE772" t="s">
        <v>79</v>
      </c>
      <c r="AF772">
        <v>0</v>
      </c>
      <c r="AG772">
        <v>9937</v>
      </c>
      <c r="AH772">
        <v>1</v>
      </c>
      <c r="AI772" t="s">
        <v>63</v>
      </c>
      <c r="AJ772">
        <v>0</v>
      </c>
      <c r="AK772">
        <v>4</v>
      </c>
      <c r="AL772">
        <v>0</v>
      </c>
      <c r="AM772" t="s">
        <v>64</v>
      </c>
      <c r="AN772">
        <v>1</v>
      </c>
      <c r="AO772">
        <v>1</v>
      </c>
      <c r="AP772">
        <v>0</v>
      </c>
      <c r="AQ772">
        <v>26</v>
      </c>
      <c r="AR772">
        <v>1147</v>
      </c>
      <c r="AS772">
        <v>0</v>
      </c>
      <c r="AT772">
        <v>0</v>
      </c>
      <c r="AU772">
        <v>0</v>
      </c>
      <c r="AV772">
        <v>1147</v>
      </c>
      <c r="AW772">
        <v>0</v>
      </c>
      <c r="AX772">
        <v>1</v>
      </c>
      <c r="AY772">
        <v>91381</v>
      </c>
      <c r="AZ772">
        <v>0</v>
      </c>
    </row>
    <row r="773" spans="1:52">
      <c r="A773">
        <v>42</v>
      </c>
      <c r="B773">
        <v>13</v>
      </c>
      <c r="C773">
        <v>1.83</v>
      </c>
      <c r="D773" t="s">
        <v>52</v>
      </c>
      <c r="E773" t="s">
        <v>52</v>
      </c>
      <c r="F773">
        <v>65</v>
      </c>
      <c r="G773" t="s">
        <v>1983</v>
      </c>
      <c r="H773">
        <v>4023</v>
      </c>
      <c r="I773" t="s">
        <v>54</v>
      </c>
      <c r="J773" t="s">
        <v>55</v>
      </c>
      <c r="K773" t="s">
        <v>1984</v>
      </c>
      <c r="L773" t="s">
        <v>57</v>
      </c>
      <c r="M773">
        <v>1</v>
      </c>
      <c r="N773">
        <v>0</v>
      </c>
      <c r="O773" t="s">
        <v>58</v>
      </c>
      <c r="P773">
        <v>1</v>
      </c>
      <c r="Q773" t="s">
        <v>85</v>
      </c>
      <c r="R773" t="s">
        <v>1985</v>
      </c>
      <c r="S773">
        <v>40.507272</v>
      </c>
      <c r="T773">
        <v>-120.338228</v>
      </c>
      <c r="U773">
        <v>1</v>
      </c>
      <c r="V773">
        <v>79.400000000000006</v>
      </c>
      <c r="W773">
        <v>1</v>
      </c>
      <c r="X773">
        <v>1</v>
      </c>
      <c r="Y773">
        <v>10</v>
      </c>
      <c r="Z773" t="s">
        <v>87</v>
      </c>
      <c r="AA773">
        <v>1</v>
      </c>
      <c r="AB773">
        <v>0</v>
      </c>
      <c r="AC773">
        <v>1</v>
      </c>
      <c r="AD773">
        <v>1</v>
      </c>
      <c r="AE773" t="s">
        <v>62</v>
      </c>
      <c r="AF773">
        <v>1</v>
      </c>
      <c r="AG773">
        <v>385</v>
      </c>
      <c r="AH773">
        <v>1</v>
      </c>
      <c r="AI773" t="s">
        <v>63</v>
      </c>
      <c r="AJ773">
        <v>1</v>
      </c>
      <c r="AK773">
        <v>4</v>
      </c>
      <c r="AL773">
        <v>0</v>
      </c>
      <c r="AM773" t="s">
        <v>64</v>
      </c>
      <c r="AN773">
        <v>1</v>
      </c>
      <c r="AO773">
        <v>1</v>
      </c>
      <c r="AP773">
        <v>1</v>
      </c>
      <c r="AQ773">
        <v>65</v>
      </c>
      <c r="AR773">
        <v>5071.8999999999996</v>
      </c>
      <c r="AS773">
        <v>0</v>
      </c>
      <c r="AT773">
        <v>118.95</v>
      </c>
      <c r="AU773">
        <v>0</v>
      </c>
      <c r="AV773">
        <v>5190.8500000000004</v>
      </c>
      <c r="AW773">
        <v>0</v>
      </c>
      <c r="AX773">
        <v>1</v>
      </c>
      <c r="AY773">
        <v>96117</v>
      </c>
      <c r="AZ773">
        <v>0</v>
      </c>
    </row>
    <row r="774" spans="1:52">
      <c r="A774">
        <v>45</v>
      </c>
      <c r="B774">
        <v>3</v>
      </c>
      <c r="C774">
        <v>17.87</v>
      </c>
      <c r="D774" t="s">
        <v>52</v>
      </c>
      <c r="E774" t="s">
        <v>52</v>
      </c>
      <c r="F774">
        <v>78</v>
      </c>
      <c r="G774" t="s">
        <v>1332</v>
      </c>
      <c r="H774">
        <v>5949</v>
      </c>
      <c r="I774" t="s">
        <v>54</v>
      </c>
      <c r="J774" t="s">
        <v>55</v>
      </c>
      <c r="K774" t="s">
        <v>1986</v>
      </c>
      <c r="L774" t="s">
        <v>57</v>
      </c>
      <c r="M774">
        <v>0</v>
      </c>
      <c r="N774">
        <v>1</v>
      </c>
      <c r="O774" t="s">
        <v>68</v>
      </c>
      <c r="P774">
        <v>1</v>
      </c>
      <c r="Q774" t="s">
        <v>59</v>
      </c>
      <c r="R774" t="s">
        <v>1334</v>
      </c>
      <c r="S774">
        <v>33.929811999999998</v>
      </c>
      <c r="T774">
        <v>-116.76058</v>
      </c>
      <c r="U774">
        <v>1</v>
      </c>
      <c r="V774">
        <v>116.95</v>
      </c>
      <c r="W774">
        <v>1</v>
      </c>
      <c r="X774">
        <v>0</v>
      </c>
      <c r="Y774">
        <v>9</v>
      </c>
      <c r="Z774" t="s">
        <v>105</v>
      </c>
      <c r="AA774">
        <v>1</v>
      </c>
      <c r="AB774">
        <v>1</v>
      </c>
      <c r="AC774">
        <v>1</v>
      </c>
      <c r="AD774">
        <v>1</v>
      </c>
      <c r="AE774" t="s">
        <v>79</v>
      </c>
      <c r="AF774">
        <v>1</v>
      </c>
      <c r="AG774">
        <v>2355</v>
      </c>
      <c r="AH774">
        <v>1</v>
      </c>
      <c r="AI774" t="s">
        <v>63</v>
      </c>
      <c r="AJ774">
        <v>1</v>
      </c>
      <c r="AK774">
        <v>3</v>
      </c>
      <c r="AL774">
        <v>0</v>
      </c>
      <c r="AM774" t="s">
        <v>64</v>
      </c>
      <c r="AN774">
        <v>1</v>
      </c>
      <c r="AO774">
        <v>1</v>
      </c>
      <c r="AP774">
        <v>1</v>
      </c>
      <c r="AQ774">
        <v>72</v>
      </c>
      <c r="AR774">
        <v>8594.4</v>
      </c>
      <c r="AS774">
        <v>0</v>
      </c>
      <c r="AT774">
        <v>1286.6400000000001</v>
      </c>
      <c r="AU774">
        <v>0</v>
      </c>
      <c r="AV774">
        <v>9881.0400000000009</v>
      </c>
      <c r="AW774">
        <v>0</v>
      </c>
      <c r="AX774">
        <v>1</v>
      </c>
      <c r="AY774">
        <v>92230</v>
      </c>
      <c r="AZ774">
        <v>0</v>
      </c>
    </row>
    <row r="775" spans="1:52">
      <c r="A775">
        <v>51</v>
      </c>
      <c r="B775">
        <v>2</v>
      </c>
      <c r="C775">
        <v>9.9499999999999993</v>
      </c>
      <c r="D775" t="s">
        <v>52</v>
      </c>
      <c r="E775" t="s">
        <v>52</v>
      </c>
      <c r="F775">
        <v>77</v>
      </c>
      <c r="G775" t="s">
        <v>1987</v>
      </c>
      <c r="H775">
        <v>4986</v>
      </c>
      <c r="I775" t="s">
        <v>75</v>
      </c>
      <c r="J775" t="s">
        <v>55</v>
      </c>
      <c r="K775" t="s">
        <v>1988</v>
      </c>
      <c r="L775" t="s">
        <v>57</v>
      </c>
      <c r="M775">
        <v>0</v>
      </c>
      <c r="N775">
        <v>0</v>
      </c>
      <c r="O775" t="s">
        <v>68</v>
      </c>
      <c r="P775">
        <v>1</v>
      </c>
      <c r="Q775" t="s">
        <v>59</v>
      </c>
      <c r="R775" t="s">
        <v>1989</v>
      </c>
      <c r="S775">
        <v>38.157794000000003</v>
      </c>
      <c r="T775">
        <v>-121.520223</v>
      </c>
      <c r="U775">
        <v>0</v>
      </c>
      <c r="V775">
        <v>100.3</v>
      </c>
      <c r="W775">
        <v>0</v>
      </c>
      <c r="X775">
        <v>0</v>
      </c>
      <c r="Y775">
        <v>0</v>
      </c>
      <c r="Z775" t="s">
        <v>87</v>
      </c>
      <c r="AA775">
        <v>1</v>
      </c>
      <c r="AB775">
        <v>1</v>
      </c>
      <c r="AC775">
        <v>1</v>
      </c>
      <c r="AD775">
        <v>0</v>
      </c>
      <c r="AE775" t="s">
        <v>79</v>
      </c>
      <c r="AF775">
        <v>1</v>
      </c>
      <c r="AG775">
        <v>1472</v>
      </c>
      <c r="AH775">
        <v>0</v>
      </c>
      <c r="AI775" t="s">
        <v>63</v>
      </c>
      <c r="AJ775">
        <v>0</v>
      </c>
      <c r="AK775">
        <v>5</v>
      </c>
      <c r="AL775">
        <v>0</v>
      </c>
      <c r="AM775" t="s">
        <v>64</v>
      </c>
      <c r="AN775">
        <v>1</v>
      </c>
      <c r="AO775">
        <v>1</v>
      </c>
      <c r="AP775">
        <v>1</v>
      </c>
      <c r="AQ775">
        <v>64</v>
      </c>
      <c r="AR775">
        <v>6603.8</v>
      </c>
      <c r="AS775">
        <v>0</v>
      </c>
      <c r="AT775">
        <v>636.79999999999995</v>
      </c>
      <c r="AU775">
        <v>0</v>
      </c>
      <c r="AV775">
        <v>7240.6</v>
      </c>
      <c r="AW775">
        <v>0</v>
      </c>
      <c r="AX775">
        <v>1</v>
      </c>
      <c r="AY775">
        <v>95686</v>
      </c>
      <c r="AZ775">
        <v>0</v>
      </c>
    </row>
    <row r="776" spans="1:52">
      <c r="A776">
        <v>62</v>
      </c>
      <c r="B776">
        <v>14</v>
      </c>
      <c r="C776">
        <v>46.63</v>
      </c>
      <c r="D776" t="s">
        <v>52</v>
      </c>
      <c r="E776" t="s">
        <v>52</v>
      </c>
      <c r="F776">
        <v>41</v>
      </c>
      <c r="G776" t="s">
        <v>1990</v>
      </c>
      <c r="H776">
        <v>4754</v>
      </c>
      <c r="I776" t="s">
        <v>54</v>
      </c>
      <c r="J776" t="s">
        <v>55</v>
      </c>
      <c r="K776" t="s">
        <v>1991</v>
      </c>
      <c r="L776" t="s">
        <v>57</v>
      </c>
      <c r="M776">
        <v>1</v>
      </c>
      <c r="N776">
        <v>1</v>
      </c>
      <c r="O776" t="s">
        <v>58</v>
      </c>
      <c r="P776">
        <v>1</v>
      </c>
      <c r="Q776" t="s">
        <v>59</v>
      </c>
      <c r="R776" t="s">
        <v>1992</v>
      </c>
      <c r="S776">
        <v>37.483535000000003</v>
      </c>
      <c r="T776">
        <v>-119.67941399999999</v>
      </c>
      <c r="U776">
        <v>1</v>
      </c>
      <c r="V776">
        <v>110.45</v>
      </c>
      <c r="W776">
        <v>1</v>
      </c>
      <c r="X776">
        <v>1</v>
      </c>
      <c r="Y776">
        <v>9</v>
      </c>
      <c r="Z776" t="s">
        <v>61</v>
      </c>
      <c r="AA776">
        <v>0</v>
      </c>
      <c r="AB776">
        <v>1</v>
      </c>
      <c r="AC776">
        <v>1</v>
      </c>
      <c r="AD776">
        <v>1</v>
      </c>
      <c r="AE776" t="s">
        <v>62</v>
      </c>
      <c r="AF776">
        <v>1</v>
      </c>
      <c r="AG776">
        <v>77</v>
      </c>
      <c r="AH776">
        <v>1</v>
      </c>
      <c r="AI776" t="s">
        <v>63</v>
      </c>
      <c r="AJ776">
        <v>1</v>
      </c>
      <c r="AK776">
        <v>4</v>
      </c>
      <c r="AL776">
        <v>0</v>
      </c>
      <c r="AM776" t="s">
        <v>64</v>
      </c>
      <c r="AN776">
        <v>1</v>
      </c>
      <c r="AO776">
        <v>1</v>
      </c>
      <c r="AP776">
        <v>1</v>
      </c>
      <c r="AQ776">
        <v>72</v>
      </c>
      <c r="AR776">
        <v>8058.85</v>
      </c>
      <c r="AS776">
        <v>0</v>
      </c>
      <c r="AT776">
        <v>3357.36</v>
      </c>
      <c r="AU776">
        <v>0</v>
      </c>
      <c r="AV776">
        <v>11416.21</v>
      </c>
      <c r="AW776">
        <v>0</v>
      </c>
      <c r="AX776">
        <v>1</v>
      </c>
      <c r="AY776">
        <v>93623</v>
      </c>
      <c r="AZ776">
        <v>0</v>
      </c>
    </row>
    <row r="777" spans="1:52">
      <c r="A777">
        <v>27</v>
      </c>
      <c r="B777">
        <v>0</v>
      </c>
      <c r="C777">
        <v>39.89</v>
      </c>
      <c r="D777" t="s">
        <v>52</v>
      </c>
      <c r="E777" t="s">
        <v>52</v>
      </c>
      <c r="F777">
        <v>76</v>
      </c>
      <c r="G777" t="s">
        <v>1993</v>
      </c>
      <c r="H777">
        <v>3172</v>
      </c>
      <c r="I777" t="s">
        <v>66</v>
      </c>
      <c r="J777" t="s">
        <v>55</v>
      </c>
      <c r="K777" t="s">
        <v>1994</v>
      </c>
      <c r="L777" t="s">
        <v>57</v>
      </c>
      <c r="M777">
        <v>1</v>
      </c>
      <c r="N777">
        <v>0</v>
      </c>
      <c r="O777" t="s">
        <v>58</v>
      </c>
      <c r="P777">
        <v>0</v>
      </c>
      <c r="Q777" t="s">
        <v>72</v>
      </c>
      <c r="R777" t="s">
        <v>1995</v>
      </c>
      <c r="S777">
        <v>34.015217</v>
      </c>
      <c r="T777">
        <v>-118.109962</v>
      </c>
      <c r="U777">
        <v>1</v>
      </c>
      <c r="V777">
        <v>20.85</v>
      </c>
      <c r="W777">
        <v>0</v>
      </c>
      <c r="X777">
        <v>1</v>
      </c>
      <c r="Y777">
        <v>1</v>
      </c>
      <c r="Z777" t="s">
        <v>61</v>
      </c>
      <c r="AA777">
        <v>0</v>
      </c>
      <c r="AB777">
        <v>0</v>
      </c>
      <c r="AC777">
        <v>0</v>
      </c>
      <c r="AD777">
        <v>1</v>
      </c>
      <c r="AE777" t="s">
        <v>79</v>
      </c>
      <c r="AF777">
        <v>1</v>
      </c>
      <c r="AG777">
        <v>62425</v>
      </c>
      <c r="AH777">
        <v>0</v>
      </c>
      <c r="AI777" t="s">
        <v>63</v>
      </c>
      <c r="AJ777">
        <v>1</v>
      </c>
      <c r="AK777">
        <v>5</v>
      </c>
      <c r="AL777">
        <v>0</v>
      </c>
      <c r="AM777" t="s">
        <v>64</v>
      </c>
      <c r="AN777">
        <v>0</v>
      </c>
      <c r="AO777">
        <v>0</v>
      </c>
      <c r="AP777">
        <v>0</v>
      </c>
      <c r="AQ777">
        <v>4</v>
      </c>
      <c r="AR777">
        <v>62.9</v>
      </c>
      <c r="AS777">
        <v>0</v>
      </c>
      <c r="AT777">
        <v>159.56</v>
      </c>
      <c r="AU777">
        <v>0</v>
      </c>
      <c r="AV777">
        <v>222.46</v>
      </c>
      <c r="AW777">
        <v>1</v>
      </c>
      <c r="AX777">
        <v>0</v>
      </c>
      <c r="AY777">
        <v>90640</v>
      </c>
      <c r="AZ777">
        <v>0</v>
      </c>
    </row>
    <row r="778" spans="1:52">
      <c r="A778">
        <v>43</v>
      </c>
      <c r="B778">
        <v>15</v>
      </c>
      <c r="C778">
        <v>13.02</v>
      </c>
      <c r="D778" t="s">
        <v>88</v>
      </c>
      <c r="E778" t="s">
        <v>89</v>
      </c>
      <c r="F778">
        <v>92</v>
      </c>
      <c r="G778" t="s">
        <v>452</v>
      </c>
      <c r="H778">
        <v>5094</v>
      </c>
      <c r="I778" t="s">
        <v>66</v>
      </c>
      <c r="J778" t="s">
        <v>55</v>
      </c>
      <c r="K778" t="s">
        <v>1996</v>
      </c>
      <c r="L778" t="s">
        <v>84</v>
      </c>
      <c r="M778">
        <v>0</v>
      </c>
      <c r="N778">
        <v>0</v>
      </c>
      <c r="O778" t="s">
        <v>68</v>
      </c>
      <c r="P778">
        <v>1</v>
      </c>
      <c r="Q778" t="s">
        <v>59</v>
      </c>
      <c r="R778" t="s">
        <v>454</v>
      </c>
      <c r="S778">
        <v>38.392820999999998</v>
      </c>
      <c r="T778">
        <v>-121.79991699999999</v>
      </c>
      <c r="U778">
        <v>0</v>
      </c>
      <c r="V778">
        <v>70.2</v>
      </c>
      <c r="W778">
        <v>0</v>
      </c>
      <c r="X778">
        <v>0</v>
      </c>
      <c r="Y778">
        <v>0</v>
      </c>
      <c r="Z778" t="s">
        <v>61</v>
      </c>
      <c r="AA778">
        <v>0</v>
      </c>
      <c r="AB778">
        <v>0</v>
      </c>
      <c r="AC778">
        <v>1</v>
      </c>
      <c r="AD778">
        <v>0</v>
      </c>
      <c r="AE778" t="s">
        <v>62</v>
      </c>
      <c r="AF778">
        <v>1</v>
      </c>
      <c r="AG778">
        <v>18529</v>
      </c>
      <c r="AH778">
        <v>0</v>
      </c>
      <c r="AI778" t="s">
        <v>63</v>
      </c>
      <c r="AJ778">
        <v>0</v>
      </c>
      <c r="AK778">
        <v>1</v>
      </c>
      <c r="AL778">
        <v>0</v>
      </c>
      <c r="AM778" t="s">
        <v>64</v>
      </c>
      <c r="AN778">
        <v>0</v>
      </c>
      <c r="AO778">
        <v>0</v>
      </c>
      <c r="AP778">
        <v>0</v>
      </c>
      <c r="AQ778">
        <v>4</v>
      </c>
      <c r="AR778">
        <v>237.95</v>
      </c>
      <c r="AS778">
        <v>0</v>
      </c>
      <c r="AT778">
        <v>52.08</v>
      </c>
      <c r="AU778">
        <v>0</v>
      </c>
      <c r="AV778">
        <v>290.02999999999997</v>
      </c>
      <c r="AW778">
        <v>0</v>
      </c>
      <c r="AX778">
        <v>1</v>
      </c>
      <c r="AY778">
        <v>95620</v>
      </c>
      <c r="AZ778">
        <v>1</v>
      </c>
    </row>
    <row r="779" spans="1:52">
      <c r="A779">
        <v>32</v>
      </c>
      <c r="B779">
        <v>16</v>
      </c>
      <c r="C779">
        <v>12.19</v>
      </c>
      <c r="D779" t="s">
        <v>52</v>
      </c>
      <c r="E779" t="s">
        <v>52</v>
      </c>
      <c r="F779">
        <v>42</v>
      </c>
      <c r="G779" t="s">
        <v>1997</v>
      </c>
      <c r="H779">
        <v>5106</v>
      </c>
      <c r="I779" t="s">
        <v>66</v>
      </c>
      <c r="J779" t="s">
        <v>55</v>
      </c>
      <c r="K779" t="s">
        <v>1998</v>
      </c>
      <c r="L779" t="s">
        <v>57</v>
      </c>
      <c r="M779">
        <v>0</v>
      </c>
      <c r="N779">
        <v>0</v>
      </c>
      <c r="O779" t="s">
        <v>58</v>
      </c>
      <c r="P779">
        <v>1</v>
      </c>
      <c r="Q779" t="s">
        <v>59</v>
      </c>
      <c r="R779" t="s">
        <v>1999</v>
      </c>
      <c r="S779">
        <v>33.3249</v>
      </c>
      <c r="T779">
        <v>-114.758334</v>
      </c>
      <c r="U779">
        <v>1</v>
      </c>
      <c r="V779">
        <v>99.65</v>
      </c>
      <c r="W779">
        <v>1</v>
      </c>
      <c r="X779">
        <v>0</v>
      </c>
      <c r="Y779">
        <v>0</v>
      </c>
      <c r="Z779" t="s">
        <v>87</v>
      </c>
      <c r="AA779">
        <v>0</v>
      </c>
      <c r="AB779">
        <v>1</v>
      </c>
      <c r="AC779">
        <v>1</v>
      </c>
      <c r="AD779">
        <v>1</v>
      </c>
      <c r="AE779" t="s">
        <v>62</v>
      </c>
      <c r="AF779">
        <v>1</v>
      </c>
      <c r="AG779">
        <v>291</v>
      </c>
      <c r="AH779">
        <v>0</v>
      </c>
      <c r="AI779" t="s">
        <v>63</v>
      </c>
      <c r="AJ779">
        <v>0</v>
      </c>
      <c r="AK779">
        <v>4</v>
      </c>
      <c r="AL779">
        <v>0</v>
      </c>
      <c r="AM779" t="s">
        <v>64</v>
      </c>
      <c r="AN779">
        <v>1</v>
      </c>
      <c r="AO779">
        <v>1</v>
      </c>
      <c r="AP779">
        <v>1</v>
      </c>
      <c r="AQ779">
        <v>57</v>
      </c>
      <c r="AR779">
        <v>5497.05</v>
      </c>
      <c r="AS779">
        <v>0</v>
      </c>
      <c r="AT779">
        <v>694.83</v>
      </c>
      <c r="AU779">
        <v>0</v>
      </c>
      <c r="AV779">
        <v>6191.88</v>
      </c>
      <c r="AW779">
        <v>0</v>
      </c>
      <c r="AX779">
        <v>1</v>
      </c>
      <c r="AY779">
        <v>92266</v>
      </c>
      <c r="AZ779">
        <v>0</v>
      </c>
    </row>
    <row r="780" spans="1:52">
      <c r="A780">
        <v>42</v>
      </c>
      <c r="B780">
        <v>53</v>
      </c>
      <c r="C780">
        <v>29.54</v>
      </c>
      <c r="D780" t="s">
        <v>52</v>
      </c>
      <c r="E780" t="s">
        <v>52</v>
      </c>
      <c r="F780">
        <v>43</v>
      </c>
      <c r="G780" t="s">
        <v>186</v>
      </c>
      <c r="H780">
        <v>4459</v>
      </c>
      <c r="I780" t="s">
        <v>66</v>
      </c>
      <c r="J780" t="s">
        <v>55</v>
      </c>
      <c r="K780" t="s">
        <v>2000</v>
      </c>
      <c r="L780" t="s">
        <v>57</v>
      </c>
      <c r="M780">
        <v>1</v>
      </c>
      <c r="N780">
        <v>0</v>
      </c>
      <c r="O780" t="s">
        <v>68</v>
      </c>
      <c r="P780">
        <v>1</v>
      </c>
      <c r="Q780" t="s">
        <v>59</v>
      </c>
      <c r="R780" t="s">
        <v>1707</v>
      </c>
      <c r="S780">
        <v>34.027337000000003</v>
      </c>
      <c r="T780">
        <v>-118.28515</v>
      </c>
      <c r="U780">
        <v>0</v>
      </c>
      <c r="V780">
        <v>89.1</v>
      </c>
      <c r="W780">
        <v>1</v>
      </c>
      <c r="X780">
        <v>3</v>
      </c>
      <c r="Y780">
        <v>0</v>
      </c>
      <c r="Z780" t="s">
        <v>209</v>
      </c>
      <c r="AA780">
        <v>1</v>
      </c>
      <c r="AB780">
        <v>0</v>
      </c>
      <c r="AC780">
        <v>1</v>
      </c>
      <c r="AD780">
        <v>0</v>
      </c>
      <c r="AE780" t="s">
        <v>79</v>
      </c>
      <c r="AF780">
        <v>1</v>
      </c>
      <c r="AG780">
        <v>45025</v>
      </c>
      <c r="AH780">
        <v>0</v>
      </c>
      <c r="AI780" t="s">
        <v>63</v>
      </c>
      <c r="AJ780">
        <v>0</v>
      </c>
      <c r="AK780">
        <v>4</v>
      </c>
      <c r="AL780">
        <v>0</v>
      </c>
      <c r="AM780" t="s">
        <v>64</v>
      </c>
      <c r="AN780">
        <v>0</v>
      </c>
      <c r="AO780">
        <v>0</v>
      </c>
      <c r="AP780">
        <v>1</v>
      </c>
      <c r="AQ780">
        <v>22</v>
      </c>
      <c r="AR780">
        <v>1949.4</v>
      </c>
      <c r="AS780">
        <v>0</v>
      </c>
      <c r="AT780">
        <v>649.88</v>
      </c>
      <c r="AU780">
        <v>0</v>
      </c>
      <c r="AV780">
        <v>2599.2800000000002</v>
      </c>
      <c r="AW780">
        <v>0</v>
      </c>
      <c r="AX780">
        <v>1</v>
      </c>
      <c r="AY780">
        <v>90007</v>
      </c>
      <c r="AZ780">
        <v>0</v>
      </c>
    </row>
    <row r="781" spans="1:52">
      <c r="A781">
        <v>39</v>
      </c>
      <c r="B781">
        <v>12</v>
      </c>
      <c r="C781">
        <v>49.69</v>
      </c>
      <c r="D781" t="s">
        <v>52</v>
      </c>
      <c r="E781" t="s">
        <v>52</v>
      </c>
      <c r="F781">
        <v>33</v>
      </c>
      <c r="G781" t="s">
        <v>2001</v>
      </c>
      <c r="H781">
        <v>4800</v>
      </c>
      <c r="I781" t="s">
        <v>66</v>
      </c>
      <c r="J781" t="s">
        <v>55</v>
      </c>
      <c r="K781" t="s">
        <v>2002</v>
      </c>
      <c r="L781" t="s">
        <v>57</v>
      </c>
      <c r="M781">
        <v>0</v>
      </c>
      <c r="N781">
        <v>1</v>
      </c>
      <c r="O781" t="s">
        <v>58</v>
      </c>
      <c r="P781">
        <v>1</v>
      </c>
      <c r="Q781" t="s">
        <v>59</v>
      </c>
      <c r="R781" t="s">
        <v>2003</v>
      </c>
      <c r="S781">
        <v>40.923558</v>
      </c>
      <c r="T781">
        <v>-122.059933</v>
      </c>
      <c r="U781">
        <v>0</v>
      </c>
      <c r="V781">
        <v>107.55</v>
      </c>
      <c r="W781">
        <v>1</v>
      </c>
      <c r="X781">
        <v>0</v>
      </c>
      <c r="Y781">
        <v>0</v>
      </c>
      <c r="Z781" t="s">
        <v>61</v>
      </c>
      <c r="AA781">
        <v>1</v>
      </c>
      <c r="AB781">
        <v>0</v>
      </c>
      <c r="AC781">
        <v>0</v>
      </c>
      <c r="AD781">
        <v>0</v>
      </c>
      <c r="AE781" t="s">
        <v>62</v>
      </c>
      <c r="AF781">
        <v>1</v>
      </c>
      <c r="AG781">
        <v>459</v>
      </c>
      <c r="AH781">
        <v>0</v>
      </c>
      <c r="AI781" t="s">
        <v>63</v>
      </c>
      <c r="AJ781">
        <v>0</v>
      </c>
      <c r="AK781">
        <v>3</v>
      </c>
      <c r="AL781">
        <v>0</v>
      </c>
      <c r="AM781" t="s">
        <v>64</v>
      </c>
      <c r="AN781">
        <v>1</v>
      </c>
      <c r="AO781">
        <v>1</v>
      </c>
      <c r="AP781">
        <v>1</v>
      </c>
      <c r="AQ781">
        <v>33</v>
      </c>
      <c r="AR781">
        <v>3645.5</v>
      </c>
      <c r="AS781">
        <v>0</v>
      </c>
      <c r="AT781">
        <v>1639.77</v>
      </c>
      <c r="AU781">
        <v>0</v>
      </c>
      <c r="AV781">
        <v>5285.27</v>
      </c>
      <c r="AW781">
        <v>0</v>
      </c>
      <c r="AX781">
        <v>1</v>
      </c>
      <c r="AY781">
        <v>96084</v>
      </c>
      <c r="AZ781">
        <v>0</v>
      </c>
    </row>
    <row r="782" spans="1:52">
      <c r="A782">
        <v>54</v>
      </c>
      <c r="B782">
        <v>19</v>
      </c>
      <c r="C782">
        <v>32.43</v>
      </c>
      <c r="D782" t="s">
        <v>52</v>
      </c>
      <c r="E782" t="s">
        <v>52</v>
      </c>
      <c r="F782">
        <v>70</v>
      </c>
      <c r="G782" t="s">
        <v>310</v>
      </c>
      <c r="H782">
        <v>5324</v>
      </c>
      <c r="I782" t="s">
        <v>66</v>
      </c>
      <c r="J782" t="s">
        <v>55</v>
      </c>
      <c r="K782" t="s">
        <v>2004</v>
      </c>
      <c r="L782" t="s">
        <v>57</v>
      </c>
      <c r="M782">
        <v>1</v>
      </c>
      <c r="N782">
        <v>1</v>
      </c>
      <c r="O782" t="s">
        <v>58</v>
      </c>
      <c r="P782">
        <v>1</v>
      </c>
      <c r="Q782" t="s">
        <v>85</v>
      </c>
      <c r="R782" t="s">
        <v>2005</v>
      </c>
      <c r="S782">
        <v>37.797525999999998</v>
      </c>
      <c r="T782">
        <v>-122.46453099999999</v>
      </c>
      <c r="U782">
        <v>1</v>
      </c>
      <c r="V782">
        <v>76.3</v>
      </c>
      <c r="W782">
        <v>0</v>
      </c>
      <c r="X782">
        <v>1</v>
      </c>
      <c r="Y782">
        <v>1</v>
      </c>
      <c r="Z782" t="s">
        <v>258</v>
      </c>
      <c r="AA782">
        <v>1</v>
      </c>
      <c r="AB782">
        <v>1</v>
      </c>
      <c r="AC782">
        <v>0</v>
      </c>
      <c r="AD782">
        <v>1</v>
      </c>
      <c r="AE782" t="s">
        <v>62</v>
      </c>
      <c r="AF782">
        <v>1</v>
      </c>
      <c r="AG782">
        <v>2240</v>
      </c>
      <c r="AH782">
        <v>1</v>
      </c>
      <c r="AI782" t="s">
        <v>63</v>
      </c>
      <c r="AJ782">
        <v>1</v>
      </c>
      <c r="AK782">
        <v>3</v>
      </c>
      <c r="AL782">
        <v>0</v>
      </c>
      <c r="AM782" t="s">
        <v>64</v>
      </c>
      <c r="AN782">
        <v>1</v>
      </c>
      <c r="AO782">
        <v>1</v>
      </c>
      <c r="AP782">
        <v>0</v>
      </c>
      <c r="AQ782">
        <v>32</v>
      </c>
      <c r="AR782">
        <v>2404.15</v>
      </c>
      <c r="AS782">
        <v>0</v>
      </c>
      <c r="AT782">
        <v>1037.76</v>
      </c>
      <c r="AU782">
        <v>0</v>
      </c>
      <c r="AV782">
        <v>3441.91</v>
      </c>
      <c r="AW782">
        <v>0</v>
      </c>
      <c r="AX782">
        <v>1</v>
      </c>
      <c r="AY782">
        <v>94129</v>
      </c>
      <c r="AZ782">
        <v>0</v>
      </c>
    </row>
    <row r="783" spans="1:52">
      <c r="A783">
        <v>68</v>
      </c>
      <c r="B783">
        <v>18</v>
      </c>
      <c r="C783">
        <v>15.15</v>
      </c>
      <c r="D783" t="s">
        <v>52</v>
      </c>
      <c r="E783" t="s">
        <v>52</v>
      </c>
      <c r="F783">
        <v>53</v>
      </c>
      <c r="G783" t="s">
        <v>1485</v>
      </c>
      <c r="H783">
        <v>4332</v>
      </c>
      <c r="I783" t="s">
        <v>75</v>
      </c>
      <c r="J783" t="s">
        <v>55</v>
      </c>
      <c r="K783" t="s">
        <v>2006</v>
      </c>
      <c r="L783" t="s">
        <v>57</v>
      </c>
      <c r="M783">
        <v>0</v>
      </c>
      <c r="N783">
        <v>1</v>
      </c>
      <c r="O783" t="s">
        <v>68</v>
      </c>
      <c r="P783">
        <v>1</v>
      </c>
      <c r="Q783" t="s">
        <v>59</v>
      </c>
      <c r="R783" t="s">
        <v>1487</v>
      </c>
      <c r="S783">
        <v>33.794989999999999</v>
      </c>
      <c r="T783">
        <v>-118.065591</v>
      </c>
      <c r="U783">
        <v>1</v>
      </c>
      <c r="V783">
        <v>98.15</v>
      </c>
      <c r="W783">
        <v>0</v>
      </c>
      <c r="X783">
        <v>0</v>
      </c>
      <c r="Y783">
        <v>2</v>
      </c>
      <c r="Z783" t="s">
        <v>61</v>
      </c>
      <c r="AA783">
        <v>1</v>
      </c>
      <c r="AB783">
        <v>1</v>
      </c>
      <c r="AC783">
        <v>1</v>
      </c>
      <c r="AD783">
        <v>1</v>
      </c>
      <c r="AE783" t="s">
        <v>79</v>
      </c>
      <c r="AF783">
        <v>1</v>
      </c>
      <c r="AG783">
        <v>21343</v>
      </c>
      <c r="AH783">
        <v>1</v>
      </c>
      <c r="AI783" t="s">
        <v>63</v>
      </c>
      <c r="AJ783">
        <v>1</v>
      </c>
      <c r="AK783">
        <v>3</v>
      </c>
      <c r="AL783">
        <v>1</v>
      </c>
      <c r="AM783" t="s">
        <v>64</v>
      </c>
      <c r="AN783">
        <v>0</v>
      </c>
      <c r="AO783">
        <v>0</v>
      </c>
      <c r="AP783">
        <v>1</v>
      </c>
      <c r="AQ783">
        <v>40</v>
      </c>
      <c r="AR783">
        <v>4116.8</v>
      </c>
      <c r="AS783">
        <v>0</v>
      </c>
      <c r="AT783">
        <v>606</v>
      </c>
      <c r="AU783">
        <v>27.89</v>
      </c>
      <c r="AV783">
        <v>4694.91</v>
      </c>
      <c r="AW783">
        <v>0</v>
      </c>
      <c r="AX783">
        <v>1</v>
      </c>
      <c r="AY783">
        <v>90720</v>
      </c>
      <c r="AZ783">
        <v>0</v>
      </c>
    </row>
    <row r="784" spans="1:52">
      <c r="A784">
        <v>73</v>
      </c>
      <c r="B784">
        <v>13</v>
      </c>
      <c r="C784">
        <v>44.44</v>
      </c>
      <c r="D784" t="s">
        <v>88</v>
      </c>
      <c r="E784" t="s">
        <v>165</v>
      </c>
      <c r="F784">
        <v>92</v>
      </c>
      <c r="G784" t="s">
        <v>106</v>
      </c>
      <c r="H784">
        <v>5444</v>
      </c>
      <c r="I784" t="s">
        <v>66</v>
      </c>
      <c r="J784" t="s">
        <v>55</v>
      </c>
      <c r="K784" t="s">
        <v>2007</v>
      </c>
      <c r="L784" t="s">
        <v>84</v>
      </c>
      <c r="M784">
        <v>0</v>
      </c>
      <c r="N784">
        <v>1</v>
      </c>
      <c r="O784" t="s">
        <v>68</v>
      </c>
      <c r="P784">
        <v>1</v>
      </c>
      <c r="Q784" t="s">
        <v>59</v>
      </c>
      <c r="R784" t="s">
        <v>190</v>
      </c>
      <c r="S784">
        <v>32.961064</v>
      </c>
      <c r="T784">
        <v>-117.134917</v>
      </c>
      <c r="U784">
        <v>0</v>
      </c>
      <c r="V784">
        <v>98.55</v>
      </c>
      <c r="W784">
        <v>1</v>
      </c>
      <c r="X784">
        <v>0</v>
      </c>
      <c r="Y784">
        <v>0</v>
      </c>
      <c r="Z784" t="s">
        <v>61</v>
      </c>
      <c r="AA784">
        <v>0</v>
      </c>
      <c r="AB784">
        <v>0</v>
      </c>
      <c r="AC784">
        <v>1</v>
      </c>
      <c r="AD784">
        <v>0</v>
      </c>
      <c r="AE784" t="s">
        <v>62</v>
      </c>
      <c r="AF784">
        <v>1</v>
      </c>
      <c r="AG784">
        <v>47224</v>
      </c>
      <c r="AH784">
        <v>0</v>
      </c>
      <c r="AI784" t="s">
        <v>63</v>
      </c>
      <c r="AJ784">
        <v>0</v>
      </c>
      <c r="AK784">
        <v>3</v>
      </c>
      <c r="AL784">
        <v>1</v>
      </c>
      <c r="AM784" t="s">
        <v>64</v>
      </c>
      <c r="AN784">
        <v>1</v>
      </c>
      <c r="AO784">
        <v>0</v>
      </c>
      <c r="AP784">
        <v>1</v>
      </c>
      <c r="AQ784">
        <v>20</v>
      </c>
      <c r="AR784">
        <v>1842.8</v>
      </c>
      <c r="AS784">
        <v>120</v>
      </c>
      <c r="AT784">
        <v>888.8</v>
      </c>
      <c r="AU784">
        <v>0</v>
      </c>
      <c r="AV784">
        <v>2851.6</v>
      </c>
      <c r="AW784">
        <v>0</v>
      </c>
      <c r="AX784">
        <v>0</v>
      </c>
      <c r="AY784">
        <v>92129</v>
      </c>
      <c r="AZ784">
        <v>1</v>
      </c>
    </row>
    <row r="785" spans="1:52">
      <c r="A785">
        <v>28</v>
      </c>
      <c r="B785">
        <v>73</v>
      </c>
      <c r="C785">
        <v>1.41</v>
      </c>
      <c r="D785" t="s">
        <v>52</v>
      </c>
      <c r="E785" t="s">
        <v>52</v>
      </c>
      <c r="F785">
        <v>76</v>
      </c>
      <c r="G785" t="s">
        <v>470</v>
      </c>
      <c r="H785">
        <v>5517</v>
      </c>
      <c r="I785" t="s">
        <v>66</v>
      </c>
      <c r="J785" t="s">
        <v>55</v>
      </c>
      <c r="K785" t="s">
        <v>2008</v>
      </c>
      <c r="L785" t="s">
        <v>57</v>
      </c>
      <c r="M785">
        <v>1</v>
      </c>
      <c r="N785">
        <v>0</v>
      </c>
      <c r="O785" t="s">
        <v>68</v>
      </c>
      <c r="P785">
        <v>1</v>
      </c>
      <c r="Q785" t="s">
        <v>77</v>
      </c>
      <c r="R785" t="s">
        <v>1147</v>
      </c>
      <c r="S785">
        <v>34.188338999999999</v>
      </c>
      <c r="T785">
        <v>-118.30094200000001</v>
      </c>
      <c r="U785">
        <v>1</v>
      </c>
      <c r="V785">
        <v>60.2</v>
      </c>
      <c r="W785">
        <v>0</v>
      </c>
      <c r="X785">
        <v>3</v>
      </c>
      <c r="Y785">
        <v>9</v>
      </c>
      <c r="Z785" t="s">
        <v>61</v>
      </c>
      <c r="AA785">
        <v>0</v>
      </c>
      <c r="AB785">
        <v>1</v>
      </c>
      <c r="AC785">
        <v>1</v>
      </c>
      <c r="AD785">
        <v>1</v>
      </c>
      <c r="AE785" t="s">
        <v>79</v>
      </c>
      <c r="AF785">
        <v>1</v>
      </c>
      <c r="AG785">
        <v>18112</v>
      </c>
      <c r="AH785">
        <v>0</v>
      </c>
      <c r="AI785" t="s">
        <v>63</v>
      </c>
      <c r="AJ785">
        <v>1</v>
      </c>
      <c r="AK785">
        <v>3</v>
      </c>
      <c r="AL785">
        <v>0</v>
      </c>
      <c r="AM785" t="s">
        <v>64</v>
      </c>
      <c r="AN785">
        <v>1</v>
      </c>
      <c r="AO785">
        <v>1</v>
      </c>
      <c r="AP785">
        <v>0</v>
      </c>
      <c r="AQ785">
        <v>29</v>
      </c>
      <c r="AR785">
        <v>1834.15</v>
      </c>
      <c r="AS785">
        <v>0</v>
      </c>
      <c r="AT785">
        <v>40.89</v>
      </c>
      <c r="AU785">
        <v>0</v>
      </c>
      <c r="AV785">
        <v>1875.04</v>
      </c>
      <c r="AW785">
        <v>1</v>
      </c>
      <c r="AX785">
        <v>1</v>
      </c>
      <c r="AY785">
        <v>91501</v>
      </c>
      <c r="AZ785">
        <v>0</v>
      </c>
    </row>
    <row r="786" spans="1:52">
      <c r="A786">
        <v>40</v>
      </c>
      <c r="B786">
        <v>25</v>
      </c>
      <c r="C786">
        <v>44.94</v>
      </c>
      <c r="D786" t="s">
        <v>175</v>
      </c>
      <c r="E786" t="s">
        <v>618</v>
      </c>
      <c r="F786">
        <v>66</v>
      </c>
      <c r="G786" t="s">
        <v>917</v>
      </c>
      <c r="H786">
        <v>3634</v>
      </c>
      <c r="I786" t="s">
        <v>66</v>
      </c>
      <c r="J786" t="s">
        <v>55</v>
      </c>
      <c r="K786" t="s">
        <v>2009</v>
      </c>
      <c r="L786" t="s">
        <v>84</v>
      </c>
      <c r="M786">
        <v>0</v>
      </c>
      <c r="N786">
        <v>0</v>
      </c>
      <c r="O786" t="s">
        <v>68</v>
      </c>
      <c r="P786">
        <v>1</v>
      </c>
      <c r="Q786" t="s">
        <v>59</v>
      </c>
      <c r="R786" t="s">
        <v>919</v>
      </c>
      <c r="S786">
        <v>33.600987000000003</v>
      </c>
      <c r="T786">
        <v>-117.862734</v>
      </c>
      <c r="U786">
        <v>0</v>
      </c>
      <c r="V786">
        <v>73.849999999999994</v>
      </c>
      <c r="W786">
        <v>0</v>
      </c>
      <c r="X786">
        <v>0</v>
      </c>
      <c r="Y786">
        <v>0</v>
      </c>
      <c r="Z786" t="s">
        <v>61</v>
      </c>
      <c r="AA786">
        <v>0</v>
      </c>
      <c r="AB786">
        <v>0</v>
      </c>
      <c r="AC786">
        <v>1</v>
      </c>
      <c r="AD786">
        <v>0</v>
      </c>
      <c r="AE786" t="s">
        <v>62</v>
      </c>
      <c r="AF786">
        <v>1</v>
      </c>
      <c r="AG786">
        <v>13422</v>
      </c>
      <c r="AH786">
        <v>1</v>
      </c>
      <c r="AI786" t="s">
        <v>63</v>
      </c>
      <c r="AJ786">
        <v>0</v>
      </c>
      <c r="AK786">
        <v>2</v>
      </c>
      <c r="AL786">
        <v>0</v>
      </c>
      <c r="AM786" t="s">
        <v>64</v>
      </c>
      <c r="AN786">
        <v>0</v>
      </c>
      <c r="AO786">
        <v>0</v>
      </c>
      <c r="AP786">
        <v>0</v>
      </c>
      <c r="AQ786">
        <v>11</v>
      </c>
      <c r="AR786">
        <v>926.25</v>
      </c>
      <c r="AS786">
        <v>0</v>
      </c>
      <c r="AT786">
        <v>494.34</v>
      </c>
      <c r="AU786">
        <v>0</v>
      </c>
      <c r="AV786">
        <v>1420.59</v>
      </c>
      <c r="AW786">
        <v>0</v>
      </c>
      <c r="AX786">
        <v>1</v>
      </c>
      <c r="AY786">
        <v>92625</v>
      </c>
      <c r="AZ786">
        <v>1</v>
      </c>
    </row>
    <row r="787" spans="1:52">
      <c r="A787">
        <v>56</v>
      </c>
      <c r="B787">
        <v>2</v>
      </c>
      <c r="C787">
        <v>10.5</v>
      </c>
      <c r="D787" t="s">
        <v>52</v>
      </c>
      <c r="E787" t="s">
        <v>52</v>
      </c>
      <c r="F787">
        <v>36</v>
      </c>
      <c r="G787" t="s">
        <v>2010</v>
      </c>
      <c r="H787">
        <v>3050</v>
      </c>
      <c r="I787" t="s">
        <v>66</v>
      </c>
      <c r="J787" t="s">
        <v>55</v>
      </c>
      <c r="K787" t="s">
        <v>2011</v>
      </c>
      <c r="L787" t="s">
        <v>57</v>
      </c>
      <c r="M787">
        <v>0</v>
      </c>
      <c r="N787">
        <v>0</v>
      </c>
      <c r="O787" t="s">
        <v>58</v>
      </c>
      <c r="P787">
        <v>1</v>
      </c>
      <c r="Q787" t="s">
        <v>59</v>
      </c>
      <c r="R787" t="s">
        <v>2012</v>
      </c>
      <c r="S787">
        <v>37.257772000000003</v>
      </c>
      <c r="T787">
        <v>-122.051824</v>
      </c>
      <c r="U787">
        <v>1</v>
      </c>
      <c r="V787">
        <v>94.65</v>
      </c>
      <c r="W787">
        <v>0</v>
      </c>
      <c r="X787">
        <v>0</v>
      </c>
      <c r="Y787">
        <v>3</v>
      </c>
      <c r="Z787" t="s">
        <v>209</v>
      </c>
      <c r="AA787">
        <v>1</v>
      </c>
      <c r="AB787">
        <v>0</v>
      </c>
      <c r="AC787">
        <v>1</v>
      </c>
      <c r="AD787">
        <v>1</v>
      </c>
      <c r="AE787" t="s">
        <v>62</v>
      </c>
      <c r="AF787">
        <v>1</v>
      </c>
      <c r="AG787">
        <v>30589</v>
      </c>
      <c r="AH787">
        <v>0</v>
      </c>
      <c r="AI787" t="s">
        <v>63</v>
      </c>
      <c r="AJ787">
        <v>1</v>
      </c>
      <c r="AK787">
        <v>5</v>
      </c>
      <c r="AL787">
        <v>0</v>
      </c>
      <c r="AM787" t="s">
        <v>64</v>
      </c>
      <c r="AN787">
        <v>1</v>
      </c>
      <c r="AO787">
        <v>1</v>
      </c>
      <c r="AP787">
        <v>1</v>
      </c>
      <c r="AQ787">
        <v>16</v>
      </c>
      <c r="AR787">
        <v>1461.15</v>
      </c>
      <c r="AS787">
        <v>0</v>
      </c>
      <c r="AT787">
        <v>168</v>
      </c>
      <c r="AU787">
        <v>0</v>
      </c>
      <c r="AV787">
        <v>1629.15</v>
      </c>
      <c r="AW787">
        <v>0</v>
      </c>
      <c r="AX787">
        <v>1</v>
      </c>
      <c r="AY787">
        <v>95070</v>
      </c>
      <c r="AZ787">
        <v>0</v>
      </c>
    </row>
    <row r="788" spans="1:52">
      <c r="A788">
        <v>67</v>
      </c>
      <c r="B788">
        <v>13</v>
      </c>
      <c r="C788">
        <v>38.479999999999997</v>
      </c>
      <c r="D788" t="s">
        <v>52</v>
      </c>
      <c r="E788" t="s">
        <v>52</v>
      </c>
      <c r="F788">
        <v>34</v>
      </c>
      <c r="G788" t="s">
        <v>1845</v>
      </c>
      <c r="H788">
        <v>4011</v>
      </c>
      <c r="I788" t="s">
        <v>66</v>
      </c>
      <c r="J788" t="s">
        <v>55</v>
      </c>
      <c r="K788" t="s">
        <v>2013</v>
      </c>
      <c r="L788" t="s">
        <v>57</v>
      </c>
      <c r="M788">
        <v>0</v>
      </c>
      <c r="N788">
        <v>1</v>
      </c>
      <c r="O788" t="s">
        <v>68</v>
      </c>
      <c r="P788">
        <v>1</v>
      </c>
      <c r="Q788" t="s">
        <v>59</v>
      </c>
      <c r="R788" t="s">
        <v>1847</v>
      </c>
      <c r="S788">
        <v>38.911299</v>
      </c>
      <c r="T788">
        <v>-123.609588</v>
      </c>
      <c r="U788">
        <v>1</v>
      </c>
      <c r="V788">
        <v>99.05</v>
      </c>
      <c r="W788">
        <v>1</v>
      </c>
      <c r="X788">
        <v>0</v>
      </c>
      <c r="Y788">
        <v>0</v>
      </c>
      <c r="Z788" t="s">
        <v>61</v>
      </c>
      <c r="AA788">
        <v>0</v>
      </c>
      <c r="AB788">
        <v>0</v>
      </c>
      <c r="AC788">
        <v>1</v>
      </c>
      <c r="AD788">
        <v>1</v>
      </c>
      <c r="AE788" t="s">
        <v>79</v>
      </c>
      <c r="AF788">
        <v>1</v>
      </c>
      <c r="AG788">
        <v>1352</v>
      </c>
      <c r="AH788">
        <v>0</v>
      </c>
      <c r="AI788" t="s">
        <v>63</v>
      </c>
      <c r="AJ788">
        <v>0</v>
      </c>
      <c r="AK788">
        <v>5</v>
      </c>
      <c r="AL788">
        <v>1</v>
      </c>
      <c r="AM788" t="s">
        <v>64</v>
      </c>
      <c r="AN788">
        <v>1</v>
      </c>
      <c r="AO788">
        <v>0</v>
      </c>
      <c r="AP788">
        <v>1</v>
      </c>
      <c r="AQ788">
        <v>54</v>
      </c>
      <c r="AR788">
        <v>5295.7</v>
      </c>
      <c r="AS788">
        <v>40</v>
      </c>
      <c r="AT788">
        <v>2077.92</v>
      </c>
      <c r="AU788">
        <v>0</v>
      </c>
      <c r="AV788">
        <v>7413.62</v>
      </c>
      <c r="AW788">
        <v>0</v>
      </c>
      <c r="AX788">
        <v>0</v>
      </c>
      <c r="AY788">
        <v>95468</v>
      </c>
      <c r="AZ788">
        <v>0</v>
      </c>
    </row>
    <row r="789" spans="1:52">
      <c r="A789">
        <v>52</v>
      </c>
      <c r="B789">
        <v>0</v>
      </c>
      <c r="C789">
        <v>13.06</v>
      </c>
      <c r="D789" t="s">
        <v>52</v>
      </c>
      <c r="E789" t="s">
        <v>52</v>
      </c>
      <c r="F789">
        <v>60</v>
      </c>
      <c r="G789" t="s">
        <v>2014</v>
      </c>
      <c r="H789">
        <v>2010</v>
      </c>
      <c r="I789" t="s">
        <v>75</v>
      </c>
      <c r="J789" t="s">
        <v>55</v>
      </c>
      <c r="K789" t="s">
        <v>2015</v>
      </c>
      <c r="L789" t="s">
        <v>57</v>
      </c>
      <c r="M789">
        <v>1</v>
      </c>
      <c r="N789">
        <v>0</v>
      </c>
      <c r="O789" t="s">
        <v>58</v>
      </c>
      <c r="P789">
        <v>0</v>
      </c>
      <c r="Q789" t="s">
        <v>72</v>
      </c>
      <c r="R789" t="s">
        <v>2016</v>
      </c>
      <c r="S789">
        <v>37.921137000000002</v>
      </c>
      <c r="T789">
        <v>-122.657562</v>
      </c>
      <c r="U789">
        <v>1</v>
      </c>
      <c r="V789">
        <v>20.05</v>
      </c>
      <c r="W789">
        <v>0</v>
      </c>
      <c r="X789">
        <v>2</v>
      </c>
      <c r="Y789">
        <v>7</v>
      </c>
      <c r="Z789" t="s">
        <v>258</v>
      </c>
      <c r="AA789">
        <v>0</v>
      </c>
      <c r="AB789">
        <v>0</v>
      </c>
      <c r="AC789">
        <v>0</v>
      </c>
      <c r="AD789">
        <v>1</v>
      </c>
      <c r="AE789" t="s">
        <v>79</v>
      </c>
      <c r="AF789">
        <v>1</v>
      </c>
      <c r="AG789">
        <v>781</v>
      </c>
      <c r="AH789">
        <v>0</v>
      </c>
      <c r="AI789" t="s">
        <v>63</v>
      </c>
      <c r="AJ789">
        <v>1</v>
      </c>
      <c r="AK789">
        <v>4</v>
      </c>
      <c r="AL789">
        <v>0</v>
      </c>
      <c r="AM789" t="s">
        <v>64</v>
      </c>
      <c r="AN789">
        <v>0</v>
      </c>
      <c r="AO789">
        <v>0</v>
      </c>
      <c r="AP789">
        <v>0</v>
      </c>
      <c r="AQ789">
        <v>25</v>
      </c>
      <c r="AR789">
        <v>520.1</v>
      </c>
      <c r="AS789">
        <v>0</v>
      </c>
      <c r="AT789">
        <v>326.5</v>
      </c>
      <c r="AU789">
        <v>0</v>
      </c>
      <c r="AV789">
        <v>846.6</v>
      </c>
      <c r="AW789">
        <v>0</v>
      </c>
      <c r="AX789">
        <v>0</v>
      </c>
      <c r="AY789">
        <v>94970</v>
      </c>
      <c r="AZ789">
        <v>0</v>
      </c>
    </row>
    <row r="790" spans="1:52">
      <c r="A790">
        <v>71</v>
      </c>
      <c r="B790">
        <v>15</v>
      </c>
      <c r="C790">
        <v>21.46</v>
      </c>
      <c r="D790" t="s">
        <v>52</v>
      </c>
      <c r="E790" t="s">
        <v>52</v>
      </c>
      <c r="F790">
        <v>59</v>
      </c>
      <c r="G790" t="s">
        <v>2017</v>
      </c>
      <c r="H790">
        <v>5453</v>
      </c>
      <c r="I790" t="s">
        <v>75</v>
      </c>
      <c r="J790" t="s">
        <v>55</v>
      </c>
      <c r="K790" t="s">
        <v>2018</v>
      </c>
      <c r="L790" t="s">
        <v>57</v>
      </c>
      <c r="M790">
        <v>0</v>
      </c>
      <c r="N790">
        <v>0</v>
      </c>
      <c r="O790" t="s">
        <v>58</v>
      </c>
      <c r="P790">
        <v>1</v>
      </c>
      <c r="Q790" t="s">
        <v>59</v>
      </c>
      <c r="R790" t="s">
        <v>2019</v>
      </c>
      <c r="S790">
        <v>37.653947000000002</v>
      </c>
      <c r="T790">
        <v>-118.231443</v>
      </c>
      <c r="U790">
        <v>1</v>
      </c>
      <c r="V790">
        <v>100.25</v>
      </c>
      <c r="W790">
        <v>1</v>
      </c>
      <c r="X790">
        <v>0</v>
      </c>
      <c r="Y790">
        <v>5</v>
      </c>
      <c r="Z790" t="s">
        <v>61</v>
      </c>
      <c r="AA790">
        <v>0</v>
      </c>
      <c r="AB790">
        <v>0</v>
      </c>
      <c r="AC790">
        <v>0</v>
      </c>
      <c r="AD790">
        <v>1</v>
      </c>
      <c r="AE790" t="s">
        <v>62</v>
      </c>
      <c r="AF790">
        <v>1</v>
      </c>
      <c r="AG790">
        <v>340</v>
      </c>
      <c r="AH790">
        <v>1</v>
      </c>
      <c r="AI790" t="s">
        <v>63</v>
      </c>
      <c r="AJ790">
        <v>1</v>
      </c>
      <c r="AK790">
        <v>5</v>
      </c>
      <c r="AL790">
        <v>1</v>
      </c>
      <c r="AM790" t="s">
        <v>64</v>
      </c>
      <c r="AN790">
        <v>1</v>
      </c>
      <c r="AO790">
        <v>0</v>
      </c>
      <c r="AP790">
        <v>1</v>
      </c>
      <c r="AQ790">
        <v>46</v>
      </c>
      <c r="AR790">
        <v>4753.8500000000004</v>
      </c>
      <c r="AS790">
        <v>0</v>
      </c>
      <c r="AT790">
        <v>987.16</v>
      </c>
      <c r="AU790">
        <v>0</v>
      </c>
      <c r="AV790">
        <v>5741.01</v>
      </c>
      <c r="AW790">
        <v>0</v>
      </c>
      <c r="AX790">
        <v>1</v>
      </c>
      <c r="AY790">
        <v>93512</v>
      </c>
      <c r="AZ790">
        <v>0</v>
      </c>
    </row>
    <row r="791" spans="1:52">
      <c r="A791">
        <v>53</v>
      </c>
      <c r="B791">
        <v>12</v>
      </c>
      <c r="C791">
        <v>29.66</v>
      </c>
      <c r="D791" t="s">
        <v>138</v>
      </c>
      <c r="E791" t="s">
        <v>139</v>
      </c>
      <c r="F791">
        <v>95</v>
      </c>
      <c r="G791" t="s">
        <v>2020</v>
      </c>
      <c r="H791">
        <v>5335</v>
      </c>
      <c r="I791" t="s">
        <v>66</v>
      </c>
      <c r="J791" t="s">
        <v>55</v>
      </c>
      <c r="K791" t="s">
        <v>2021</v>
      </c>
      <c r="L791" t="s">
        <v>84</v>
      </c>
      <c r="M791">
        <v>0</v>
      </c>
      <c r="N791">
        <v>0</v>
      </c>
      <c r="O791" t="s">
        <v>58</v>
      </c>
      <c r="P791">
        <v>1</v>
      </c>
      <c r="Q791" t="s">
        <v>59</v>
      </c>
      <c r="R791" t="s">
        <v>2022</v>
      </c>
      <c r="S791">
        <v>33.713890999999997</v>
      </c>
      <c r="T791">
        <v>-116.237257</v>
      </c>
      <c r="U791">
        <v>0</v>
      </c>
      <c r="V791">
        <v>95.65</v>
      </c>
      <c r="W791">
        <v>1</v>
      </c>
      <c r="X791">
        <v>0</v>
      </c>
      <c r="Y791">
        <v>0</v>
      </c>
      <c r="Z791" t="s">
        <v>61</v>
      </c>
      <c r="AA791">
        <v>0</v>
      </c>
      <c r="AB791">
        <v>0</v>
      </c>
      <c r="AC791">
        <v>0</v>
      </c>
      <c r="AD791">
        <v>0</v>
      </c>
      <c r="AE791" t="s">
        <v>62</v>
      </c>
      <c r="AF791">
        <v>1</v>
      </c>
      <c r="AG791">
        <v>56307</v>
      </c>
      <c r="AH791">
        <v>0</v>
      </c>
      <c r="AI791" t="s">
        <v>63</v>
      </c>
      <c r="AJ791">
        <v>0</v>
      </c>
      <c r="AK791">
        <v>3</v>
      </c>
      <c r="AL791">
        <v>0</v>
      </c>
      <c r="AM791" t="s">
        <v>64</v>
      </c>
      <c r="AN791">
        <v>1</v>
      </c>
      <c r="AO791">
        <v>1</v>
      </c>
      <c r="AP791">
        <v>1</v>
      </c>
      <c r="AQ791">
        <v>8</v>
      </c>
      <c r="AR791">
        <v>778.1</v>
      </c>
      <c r="AS791">
        <v>0</v>
      </c>
      <c r="AT791">
        <v>237.28</v>
      </c>
      <c r="AU791">
        <v>0</v>
      </c>
      <c r="AV791">
        <v>1015.38</v>
      </c>
      <c r="AW791">
        <v>0</v>
      </c>
      <c r="AX791">
        <v>1</v>
      </c>
      <c r="AY791">
        <v>92201</v>
      </c>
      <c r="AZ791">
        <v>1</v>
      </c>
    </row>
    <row r="792" spans="1:52">
      <c r="A792">
        <v>21</v>
      </c>
      <c r="B792">
        <v>51</v>
      </c>
      <c r="C792">
        <v>42.68</v>
      </c>
      <c r="D792" t="s">
        <v>52</v>
      </c>
      <c r="E792" t="s">
        <v>52</v>
      </c>
      <c r="F792">
        <v>71</v>
      </c>
      <c r="G792" t="s">
        <v>82</v>
      </c>
      <c r="H792">
        <v>6193</v>
      </c>
      <c r="I792" t="s">
        <v>54</v>
      </c>
      <c r="J792" t="s">
        <v>55</v>
      </c>
      <c r="K792" t="s">
        <v>2023</v>
      </c>
      <c r="L792" t="s">
        <v>57</v>
      </c>
      <c r="M792">
        <v>0</v>
      </c>
      <c r="N792">
        <v>1</v>
      </c>
      <c r="O792" t="s">
        <v>58</v>
      </c>
      <c r="P792">
        <v>1</v>
      </c>
      <c r="Q792" t="s">
        <v>59</v>
      </c>
      <c r="R792" t="s">
        <v>870</v>
      </c>
      <c r="S792">
        <v>37.257063000000002</v>
      </c>
      <c r="T792">
        <v>-121.92303699999999</v>
      </c>
      <c r="U792">
        <v>1</v>
      </c>
      <c r="V792">
        <v>113.95</v>
      </c>
      <c r="W792">
        <v>1</v>
      </c>
      <c r="X792">
        <v>0</v>
      </c>
      <c r="Y792">
        <v>3</v>
      </c>
      <c r="Z792" t="s">
        <v>87</v>
      </c>
      <c r="AA792">
        <v>1</v>
      </c>
      <c r="AB792">
        <v>1</v>
      </c>
      <c r="AC792">
        <v>0</v>
      </c>
      <c r="AD792">
        <v>1</v>
      </c>
      <c r="AE792" t="s">
        <v>79</v>
      </c>
      <c r="AF792">
        <v>1</v>
      </c>
      <c r="AG792">
        <v>45257</v>
      </c>
      <c r="AH792">
        <v>1</v>
      </c>
      <c r="AI792" t="s">
        <v>63</v>
      </c>
      <c r="AJ792">
        <v>1</v>
      </c>
      <c r="AK792">
        <v>3</v>
      </c>
      <c r="AL792">
        <v>0</v>
      </c>
      <c r="AM792" t="s">
        <v>64</v>
      </c>
      <c r="AN792">
        <v>1</v>
      </c>
      <c r="AO792">
        <v>1</v>
      </c>
      <c r="AP792">
        <v>1</v>
      </c>
      <c r="AQ792">
        <v>62</v>
      </c>
      <c r="AR792">
        <v>6891.4</v>
      </c>
      <c r="AS792">
        <v>0</v>
      </c>
      <c r="AT792">
        <v>2646.16</v>
      </c>
      <c r="AU792">
        <v>0</v>
      </c>
      <c r="AV792">
        <v>9537.56</v>
      </c>
      <c r="AW792">
        <v>1</v>
      </c>
      <c r="AX792">
        <v>1</v>
      </c>
      <c r="AY792">
        <v>95124</v>
      </c>
      <c r="AZ792">
        <v>0</v>
      </c>
    </row>
    <row r="793" spans="1:52">
      <c r="A793">
        <v>65</v>
      </c>
      <c r="B793">
        <v>0</v>
      </c>
      <c r="C793">
        <v>29.88</v>
      </c>
      <c r="D793" t="s">
        <v>52</v>
      </c>
      <c r="E793" t="s">
        <v>52</v>
      </c>
      <c r="F793">
        <v>64</v>
      </c>
      <c r="G793" t="s">
        <v>1327</v>
      </c>
      <c r="H793">
        <v>2269</v>
      </c>
      <c r="I793" t="s">
        <v>75</v>
      </c>
      <c r="J793" t="s">
        <v>55</v>
      </c>
      <c r="K793" t="s">
        <v>2024</v>
      </c>
      <c r="L793" t="s">
        <v>57</v>
      </c>
      <c r="M793">
        <v>0</v>
      </c>
      <c r="N793">
        <v>0</v>
      </c>
      <c r="O793" t="s">
        <v>68</v>
      </c>
      <c r="P793">
        <v>0</v>
      </c>
      <c r="Q793" t="s">
        <v>72</v>
      </c>
      <c r="R793" t="s">
        <v>2025</v>
      </c>
      <c r="S793">
        <v>37.349545999999997</v>
      </c>
      <c r="T793">
        <v>-122.134356</v>
      </c>
      <c r="U793">
        <v>0</v>
      </c>
      <c r="V793">
        <v>19.3</v>
      </c>
      <c r="W793">
        <v>0</v>
      </c>
      <c r="X793">
        <v>0</v>
      </c>
      <c r="Y793">
        <v>0</v>
      </c>
      <c r="Z793" t="s">
        <v>258</v>
      </c>
      <c r="AA793">
        <v>0</v>
      </c>
      <c r="AB793">
        <v>0</v>
      </c>
      <c r="AC793">
        <v>0</v>
      </c>
      <c r="AD793">
        <v>0</v>
      </c>
      <c r="AE793" t="s">
        <v>79</v>
      </c>
      <c r="AF793">
        <v>1</v>
      </c>
      <c r="AG793">
        <v>18486</v>
      </c>
      <c r="AH793">
        <v>0</v>
      </c>
      <c r="AI793" t="s">
        <v>63</v>
      </c>
      <c r="AJ793">
        <v>0</v>
      </c>
      <c r="AK793">
        <v>5</v>
      </c>
      <c r="AL793">
        <v>1</v>
      </c>
      <c r="AM793" t="s">
        <v>64</v>
      </c>
      <c r="AN793">
        <v>0</v>
      </c>
      <c r="AO793">
        <v>0</v>
      </c>
      <c r="AP793">
        <v>0</v>
      </c>
      <c r="AQ793">
        <v>26</v>
      </c>
      <c r="AR793">
        <v>504.2</v>
      </c>
      <c r="AS793">
        <v>0</v>
      </c>
      <c r="AT793">
        <v>776.88</v>
      </c>
      <c r="AU793">
        <v>9.49</v>
      </c>
      <c r="AV793">
        <v>1271.5899999999999</v>
      </c>
      <c r="AW793">
        <v>0</v>
      </c>
      <c r="AX793">
        <v>0</v>
      </c>
      <c r="AY793">
        <v>94022</v>
      </c>
      <c r="AZ793">
        <v>0</v>
      </c>
    </row>
    <row r="794" spans="1:52">
      <c r="A794">
        <v>35</v>
      </c>
      <c r="B794">
        <v>18</v>
      </c>
      <c r="C794">
        <v>37.69</v>
      </c>
      <c r="D794" t="s">
        <v>88</v>
      </c>
      <c r="E794" t="s">
        <v>89</v>
      </c>
      <c r="F794">
        <v>85</v>
      </c>
      <c r="G794" t="s">
        <v>210</v>
      </c>
      <c r="H794">
        <v>4016</v>
      </c>
      <c r="I794" t="s">
        <v>66</v>
      </c>
      <c r="J794" t="s">
        <v>55</v>
      </c>
      <c r="K794" t="s">
        <v>2026</v>
      </c>
      <c r="L794" t="s">
        <v>84</v>
      </c>
      <c r="M794">
        <v>0</v>
      </c>
      <c r="N794">
        <v>1</v>
      </c>
      <c r="O794" t="s">
        <v>58</v>
      </c>
      <c r="P794">
        <v>1</v>
      </c>
      <c r="Q794" t="s">
        <v>59</v>
      </c>
      <c r="R794" t="s">
        <v>2027</v>
      </c>
      <c r="S794">
        <v>38.585825999999997</v>
      </c>
      <c r="T794">
        <v>-121.37626299999999</v>
      </c>
      <c r="U794">
        <v>0</v>
      </c>
      <c r="V794">
        <v>98.75</v>
      </c>
      <c r="W794">
        <v>1</v>
      </c>
      <c r="X794">
        <v>0</v>
      </c>
      <c r="Y794">
        <v>0</v>
      </c>
      <c r="Z794" t="s">
        <v>61</v>
      </c>
      <c r="AA794">
        <v>0</v>
      </c>
      <c r="AB794">
        <v>0</v>
      </c>
      <c r="AC794">
        <v>1</v>
      </c>
      <c r="AD794">
        <v>0</v>
      </c>
      <c r="AE794" t="s">
        <v>62</v>
      </c>
      <c r="AF794">
        <v>1</v>
      </c>
      <c r="AG794">
        <v>23362</v>
      </c>
      <c r="AH794">
        <v>0</v>
      </c>
      <c r="AI794" t="s">
        <v>63</v>
      </c>
      <c r="AJ794">
        <v>0</v>
      </c>
      <c r="AK794">
        <v>1</v>
      </c>
      <c r="AL794">
        <v>0</v>
      </c>
      <c r="AM794" t="s">
        <v>64</v>
      </c>
      <c r="AN794">
        <v>1</v>
      </c>
      <c r="AO794">
        <v>1</v>
      </c>
      <c r="AP794">
        <v>1</v>
      </c>
      <c r="AQ794">
        <v>24</v>
      </c>
      <c r="AR794">
        <v>2407.3000000000002</v>
      </c>
      <c r="AS794">
        <v>0</v>
      </c>
      <c r="AT794">
        <v>904.56</v>
      </c>
      <c r="AU794">
        <v>0</v>
      </c>
      <c r="AV794">
        <v>3311.86</v>
      </c>
      <c r="AW794">
        <v>0</v>
      </c>
      <c r="AX794">
        <v>1</v>
      </c>
      <c r="AY794">
        <v>95864</v>
      </c>
      <c r="AZ794">
        <v>1</v>
      </c>
    </row>
    <row r="795" spans="1:52">
      <c r="A795">
        <v>35</v>
      </c>
      <c r="B795">
        <v>16</v>
      </c>
      <c r="C795">
        <v>24.35</v>
      </c>
      <c r="D795" t="s">
        <v>52</v>
      </c>
      <c r="E795" t="s">
        <v>52</v>
      </c>
      <c r="F795">
        <v>58</v>
      </c>
      <c r="G795" t="s">
        <v>210</v>
      </c>
      <c r="H795">
        <v>6468</v>
      </c>
      <c r="I795" t="s">
        <v>75</v>
      </c>
      <c r="J795" t="s">
        <v>55</v>
      </c>
      <c r="K795" t="s">
        <v>2028</v>
      </c>
      <c r="L795" t="s">
        <v>57</v>
      </c>
      <c r="M795">
        <v>0</v>
      </c>
      <c r="N795">
        <v>0</v>
      </c>
      <c r="O795" t="s">
        <v>68</v>
      </c>
      <c r="P795">
        <v>1</v>
      </c>
      <c r="Q795" t="s">
        <v>59</v>
      </c>
      <c r="R795" t="s">
        <v>2029</v>
      </c>
      <c r="S795">
        <v>38.691606999999998</v>
      </c>
      <c r="T795">
        <v>-121.602284</v>
      </c>
      <c r="U795">
        <v>0</v>
      </c>
      <c r="V795">
        <v>92.3</v>
      </c>
      <c r="W795">
        <v>1</v>
      </c>
      <c r="X795">
        <v>0</v>
      </c>
      <c r="Y795">
        <v>0</v>
      </c>
      <c r="Z795" t="s">
        <v>61</v>
      </c>
      <c r="AA795">
        <v>1</v>
      </c>
      <c r="AB795">
        <v>1</v>
      </c>
      <c r="AC795">
        <v>1</v>
      </c>
      <c r="AD795">
        <v>0</v>
      </c>
      <c r="AE795" t="s">
        <v>62</v>
      </c>
      <c r="AF795">
        <v>1</v>
      </c>
      <c r="AG795">
        <v>264</v>
      </c>
      <c r="AH795">
        <v>0</v>
      </c>
      <c r="AI795" t="s">
        <v>63</v>
      </c>
      <c r="AJ795">
        <v>0</v>
      </c>
      <c r="AK795">
        <v>4</v>
      </c>
      <c r="AL795">
        <v>0</v>
      </c>
      <c r="AM795" t="s">
        <v>64</v>
      </c>
      <c r="AN795">
        <v>1</v>
      </c>
      <c r="AO795">
        <v>1</v>
      </c>
      <c r="AP795">
        <v>0</v>
      </c>
      <c r="AQ795">
        <v>62</v>
      </c>
      <c r="AR795">
        <v>5731.45</v>
      </c>
      <c r="AS795">
        <v>0</v>
      </c>
      <c r="AT795">
        <v>1509.7</v>
      </c>
      <c r="AU795">
        <v>0</v>
      </c>
      <c r="AV795">
        <v>7241.15</v>
      </c>
      <c r="AW795">
        <v>0</v>
      </c>
      <c r="AX795">
        <v>1</v>
      </c>
      <c r="AY795">
        <v>95837</v>
      </c>
      <c r="AZ795">
        <v>0</v>
      </c>
    </row>
    <row r="796" spans="1:52">
      <c r="A796">
        <v>76</v>
      </c>
      <c r="B796">
        <v>26</v>
      </c>
      <c r="C796">
        <v>0</v>
      </c>
      <c r="D796" t="s">
        <v>88</v>
      </c>
      <c r="E796" t="s">
        <v>89</v>
      </c>
      <c r="F796">
        <v>90</v>
      </c>
      <c r="G796" t="s">
        <v>1240</v>
      </c>
      <c r="H796">
        <v>3884</v>
      </c>
      <c r="I796" t="s">
        <v>66</v>
      </c>
      <c r="J796" t="s">
        <v>55</v>
      </c>
      <c r="K796" t="s">
        <v>2030</v>
      </c>
      <c r="L796" t="s">
        <v>84</v>
      </c>
      <c r="M796">
        <v>0</v>
      </c>
      <c r="N796">
        <v>0</v>
      </c>
      <c r="O796" t="s">
        <v>58</v>
      </c>
      <c r="P796">
        <v>1</v>
      </c>
      <c r="Q796" t="s">
        <v>77</v>
      </c>
      <c r="R796" t="s">
        <v>1242</v>
      </c>
      <c r="S796">
        <v>39.333736999999999</v>
      </c>
      <c r="T796">
        <v>-120.858667</v>
      </c>
      <c r="U796">
        <v>0</v>
      </c>
      <c r="V796">
        <v>25.8</v>
      </c>
      <c r="W796">
        <v>0</v>
      </c>
      <c r="X796">
        <v>0</v>
      </c>
      <c r="Y796">
        <v>0</v>
      </c>
      <c r="Z796" t="s">
        <v>61</v>
      </c>
      <c r="AA796">
        <v>0</v>
      </c>
      <c r="AB796">
        <v>0</v>
      </c>
      <c r="AC796">
        <v>1</v>
      </c>
      <c r="AD796">
        <v>0</v>
      </c>
      <c r="AE796" t="s">
        <v>161</v>
      </c>
      <c r="AF796">
        <v>0</v>
      </c>
      <c r="AG796">
        <v>17269</v>
      </c>
      <c r="AH796">
        <v>0</v>
      </c>
      <c r="AI796" t="s">
        <v>63</v>
      </c>
      <c r="AJ796">
        <v>0</v>
      </c>
      <c r="AK796">
        <v>1</v>
      </c>
      <c r="AL796">
        <v>1</v>
      </c>
      <c r="AM796" t="s">
        <v>64</v>
      </c>
      <c r="AN796">
        <v>0</v>
      </c>
      <c r="AO796">
        <v>0</v>
      </c>
      <c r="AP796">
        <v>0</v>
      </c>
      <c r="AQ796">
        <v>1</v>
      </c>
      <c r="AR796">
        <v>25.8</v>
      </c>
      <c r="AS796">
        <v>20</v>
      </c>
      <c r="AT796">
        <v>0</v>
      </c>
      <c r="AU796">
        <v>0</v>
      </c>
      <c r="AV796">
        <v>45.8</v>
      </c>
      <c r="AW796">
        <v>0</v>
      </c>
      <c r="AX796">
        <v>0</v>
      </c>
      <c r="AY796">
        <v>95959</v>
      </c>
      <c r="AZ796">
        <v>1</v>
      </c>
    </row>
    <row r="797" spans="1:52">
      <c r="A797">
        <v>40</v>
      </c>
      <c r="B797">
        <v>2</v>
      </c>
      <c r="C797">
        <v>37.46</v>
      </c>
      <c r="D797" t="s">
        <v>52</v>
      </c>
      <c r="E797" t="s">
        <v>52</v>
      </c>
      <c r="F797">
        <v>25</v>
      </c>
      <c r="G797" t="s">
        <v>2031</v>
      </c>
      <c r="H797">
        <v>4703</v>
      </c>
      <c r="I797" t="s">
        <v>75</v>
      </c>
      <c r="J797" t="s">
        <v>55</v>
      </c>
      <c r="K797" t="s">
        <v>2032</v>
      </c>
      <c r="L797" t="s">
        <v>57</v>
      </c>
      <c r="M797">
        <v>0</v>
      </c>
      <c r="N797">
        <v>0</v>
      </c>
      <c r="O797" t="s">
        <v>68</v>
      </c>
      <c r="P797">
        <v>1</v>
      </c>
      <c r="Q797" t="s">
        <v>77</v>
      </c>
      <c r="R797" t="s">
        <v>2033</v>
      </c>
      <c r="S797">
        <v>35.316262999999999</v>
      </c>
      <c r="T797">
        <v>-119.402559</v>
      </c>
      <c r="U797">
        <v>1</v>
      </c>
      <c r="V797">
        <v>66.150000000000006</v>
      </c>
      <c r="W797">
        <v>1</v>
      </c>
      <c r="X797">
        <v>0</v>
      </c>
      <c r="Y797">
        <v>3</v>
      </c>
      <c r="Z797" t="s">
        <v>87</v>
      </c>
      <c r="AA797">
        <v>0</v>
      </c>
      <c r="AB797">
        <v>1</v>
      </c>
      <c r="AC797">
        <v>1</v>
      </c>
      <c r="AD797">
        <v>1</v>
      </c>
      <c r="AE797" t="s">
        <v>79</v>
      </c>
      <c r="AF797">
        <v>1</v>
      </c>
      <c r="AG797">
        <v>236</v>
      </c>
      <c r="AH797">
        <v>0</v>
      </c>
      <c r="AI797" t="s">
        <v>63</v>
      </c>
      <c r="AJ797">
        <v>1</v>
      </c>
      <c r="AK797">
        <v>3</v>
      </c>
      <c r="AL797">
        <v>0</v>
      </c>
      <c r="AM797" t="s">
        <v>64</v>
      </c>
      <c r="AN797">
        <v>0</v>
      </c>
      <c r="AO797">
        <v>0</v>
      </c>
      <c r="AP797">
        <v>1</v>
      </c>
      <c r="AQ797">
        <v>64</v>
      </c>
      <c r="AR797">
        <v>4392.5</v>
      </c>
      <c r="AS797">
        <v>0</v>
      </c>
      <c r="AT797">
        <v>2397.44</v>
      </c>
      <c r="AU797">
        <v>0</v>
      </c>
      <c r="AV797">
        <v>6789.94</v>
      </c>
      <c r="AW797">
        <v>0</v>
      </c>
      <c r="AX797">
        <v>1</v>
      </c>
      <c r="AY797">
        <v>93276</v>
      </c>
      <c r="AZ797">
        <v>0</v>
      </c>
    </row>
    <row r="798" spans="1:52">
      <c r="A798">
        <v>55</v>
      </c>
      <c r="B798">
        <v>0</v>
      </c>
      <c r="C798">
        <v>3.09</v>
      </c>
      <c r="D798" t="s">
        <v>97</v>
      </c>
      <c r="E798" t="s">
        <v>391</v>
      </c>
      <c r="F798">
        <v>70</v>
      </c>
      <c r="G798" t="s">
        <v>186</v>
      </c>
      <c r="H798">
        <v>4277</v>
      </c>
      <c r="I798" t="s">
        <v>66</v>
      </c>
      <c r="J798" t="s">
        <v>55</v>
      </c>
      <c r="K798" t="s">
        <v>2034</v>
      </c>
      <c r="L798" t="s">
        <v>84</v>
      </c>
      <c r="M798">
        <v>1</v>
      </c>
      <c r="N798">
        <v>0</v>
      </c>
      <c r="O798" t="s">
        <v>58</v>
      </c>
      <c r="P798">
        <v>0</v>
      </c>
      <c r="Q798" t="s">
        <v>72</v>
      </c>
      <c r="R798" t="s">
        <v>2035</v>
      </c>
      <c r="S798">
        <v>34.076259</v>
      </c>
      <c r="T798">
        <v>-118.310715</v>
      </c>
      <c r="U798">
        <v>1</v>
      </c>
      <c r="V798">
        <v>20.149999999999999</v>
      </c>
      <c r="W798">
        <v>0</v>
      </c>
      <c r="X798">
        <v>1</v>
      </c>
      <c r="Y798">
        <v>1</v>
      </c>
      <c r="Z798" t="s">
        <v>93</v>
      </c>
      <c r="AA798">
        <v>0</v>
      </c>
      <c r="AB798">
        <v>0</v>
      </c>
      <c r="AC798">
        <v>1</v>
      </c>
      <c r="AD798">
        <v>1</v>
      </c>
      <c r="AE798" t="s">
        <v>79</v>
      </c>
      <c r="AF798">
        <v>1</v>
      </c>
      <c r="AG798">
        <v>67852</v>
      </c>
      <c r="AH798">
        <v>0</v>
      </c>
      <c r="AI798" t="s">
        <v>63</v>
      </c>
      <c r="AJ798">
        <v>1</v>
      </c>
      <c r="AK798">
        <v>2</v>
      </c>
      <c r="AL798">
        <v>0</v>
      </c>
      <c r="AM798" t="s">
        <v>64</v>
      </c>
      <c r="AN798">
        <v>0</v>
      </c>
      <c r="AO798">
        <v>0</v>
      </c>
      <c r="AP798">
        <v>0</v>
      </c>
      <c r="AQ798">
        <v>1</v>
      </c>
      <c r="AR798">
        <v>20.149999999999999</v>
      </c>
      <c r="AS798">
        <v>0</v>
      </c>
      <c r="AT798">
        <v>3.09</v>
      </c>
      <c r="AU798">
        <v>0</v>
      </c>
      <c r="AV798">
        <v>23.24</v>
      </c>
      <c r="AW798">
        <v>0</v>
      </c>
      <c r="AX798">
        <v>0</v>
      </c>
      <c r="AY798">
        <v>90004</v>
      </c>
      <c r="AZ798">
        <v>1</v>
      </c>
    </row>
    <row r="799" spans="1:52">
      <c r="A799">
        <v>56</v>
      </c>
      <c r="B799">
        <v>30</v>
      </c>
      <c r="C799">
        <v>13.67</v>
      </c>
      <c r="D799" t="s">
        <v>52</v>
      </c>
      <c r="E799" t="s">
        <v>52</v>
      </c>
      <c r="F799">
        <v>60</v>
      </c>
      <c r="G799" t="s">
        <v>1214</v>
      </c>
      <c r="H799">
        <v>2125</v>
      </c>
      <c r="I799" t="s">
        <v>75</v>
      </c>
      <c r="J799" t="s">
        <v>55</v>
      </c>
      <c r="K799" t="s">
        <v>2036</v>
      </c>
      <c r="L799" t="s">
        <v>57</v>
      </c>
      <c r="M799">
        <v>1</v>
      </c>
      <c r="N799">
        <v>1</v>
      </c>
      <c r="O799" t="s">
        <v>68</v>
      </c>
      <c r="P799">
        <v>1</v>
      </c>
      <c r="Q799" t="s">
        <v>85</v>
      </c>
      <c r="R799" t="s">
        <v>1216</v>
      </c>
      <c r="S799">
        <v>38.733908</v>
      </c>
      <c r="T799">
        <v>-120.453416</v>
      </c>
      <c r="U799">
        <v>1</v>
      </c>
      <c r="V799">
        <v>78.95</v>
      </c>
      <c r="W799">
        <v>1</v>
      </c>
      <c r="X799">
        <v>3</v>
      </c>
      <c r="Y799">
        <v>2</v>
      </c>
      <c r="Z799" t="s">
        <v>61</v>
      </c>
      <c r="AA799">
        <v>1</v>
      </c>
      <c r="AB799">
        <v>0</v>
      </c>
      <c r="AC799">
        <v>0</v>
      </c>
      <c r="AD799">
        <v>1</v>
      </c>
      <c r="AE799" t="s">
        <v>79</v>
      </c>
      <c r="AF799">
        <v>1</v>
      </c>
      <c r="AG799">
        <v>8577</v>
      </c>
      <c r="AH799">
        <v>0</v>
      </c>
      <c r="AI799" t="s">
        <v>63</v>
      </c>
      <c r="AJ799">
        <v>1</v>
      </c>
      <c r="AK799">
        <v>5</v>
      </c>
      <c r="AL799">
        <v>0</v>
      </c>
      <c r="AM799" t="s">
        <v>64</v>
      </c>
      <c r="AN799">
        <v>1</v>
      </c>
      <c r="AO799">
        <v>1</v>
      </c>
      <c r="AP799">
        <v>1</v>
      </c>
      <c r="AQ799">
        <v>38</v>
      </c>
      <c r="AR799">
        <v>2862.55</v>
      </c>
      <c r="AS799">
        <v>0</v>
      </c>
      <c r="AT799">
        <v>519.46</v>
      </c>
      <c r="AU799">
        <v>0</v>
      </c>
      <c r="AV799">
        <v>3382.01</v>
      </c>
      <c r="AW799">
        <v>0</v>
      </c>
      <c r="AX799">
        <v>1</v>
      </c>
      <c r="AY799">
        <v>95726</v>
      </c>
      <c r="AZ799">
        <v>0</v>
      </c>
    </row>
    <row r="800" spans="1:52">
      <c r="A800">
        <v>50</v>
      </c>
      <c r="B800">
        <v>16</v>
      </c>
      <c r="C800">
        <v>2.72</v>
      </c>
      <c r="D800" t="s">
        <v>52</v>
      </c>
      <c r="E800" t="s">
        <v>52</v>
      </c>
      <c r="F800">
        <v>76</v>
      </c>
      <c r="G800" t="s">
        <v>2037</v>
      </c>
      <c r="H800">
        <v>5774</v>
      </c>
      <c r="I800" t="s">
        <v>75</v>
      </c>
      <c r="J800" t="s">
        <v>55</v>
      </c>
      <c r="K800" t="s">
        <v>2038</v>
      </c>
      <c r="L800" t="s">
        <v>57</v>
      </c>
      <c r="M800">
        <v>0</v>
      </c>
      <c r="N800">
        <v>0</v>
      </c>
      <c r="O800" t="s">
        <v>68</v>
      </c>
      <c r="P800">
        <v>1</v>
      </c>
      <c r="Q800" t="s">
        <v>59</v>
      </c>
      <c r="R800" t="s">
        <v>2039</v>
      </c>
      <c r="S800">
        <v>38.147852</v>
      </c>
      <c r="T800">
        <v>-120.440124</v>
      </c>
      <c r="U800">
        <v>0</v>
      </c>
      <c r="V800">
        <v>93.55</v>
      </c>
      <c r="W800">
        <v>1</v>
      </c>
      <c r="X800">
        <v>0</v>
      </c>
      <c r="Y800">
        <v>0</v>
      </c>
      <c r="Z800" t="s">
        <v>87</v>
      </c>
      <c r="AA800">
        <v>0</v>
      </c>
      <c r="AB800">
        <v>1</v>
      </c>
      <c r="AC800">
        <v>0</v>
      </c>
      <c r="AD800">
        <v>0</v>
      </c>
      <c r="AE800" t="s">
        <v>62</v>
      </c>
      <c r="AF800">
        <v>1</v>
      </c>
      <c r="AG800">
        <v>4353</v>
      </c>
      <c r="AH800">
        <v>1</v>
      </c>
      <c r="AI800" t="s">
        <v>63</v>
      </c>
      <c r="AJ800">
        <v>0</v>
      </c>
      <c r="AK800">
        <v>3</v>
      </c>
      <c r="AL800">
        <v>0</v>
      </c>
      <c r="AM800" t="s">
        <v>64</v>
      </c>
      <c r="AN800">
        <v>1</v>
      </c>
      <c r="AO800">
        <v>1</v>
      </c>
      <c r="AP800">
        <v>0</v>
      </c>
      <c r="AQ800">
        <v>65</v>
      </c>
      <c r="AR800">
        <v>6069.25</v>
      </c>
      <c r="AS800">
        <v>30</v>
      </c>
      <c r="AT800">
        <v>176.8</v>
      </c>
      <c r="AU800">
        <v>0</v>
      </c>
      <c r="AV800">
        <v>6276.05</v>
      </c>
      <c r="AW800">
        <v>0</v>
      </c>
      <c r="AX800">
        <v>0</v>
      </c>
      <c r="AY800">
        <v>95247</v>
      </c>
      <c r="AZ800">
        <v>0</v>
      </c>
    </row>
    <row r="801" spans="1:52">
      <c r="A801">
        <v>37</v>
      </c>
      <c r="B801">
        <v>23</v>
      </c>
      <c r="C801">
        <v>28.84</v>
      </c>
      <c r="D801" t="s">
        <v>138</v>
      </c>
      <c r="E801" t="s">
        <v>139</v>
      </c>
      <c r="F801">
        <v>91</v>
      </c>
      <c r="G801" t="s">
        <v>2040</v>
      </c>
      <c r="H801">
        <v>5647</v>
      </c>
      <c r="I801" t="s">
        <v>66</v>
      </c>
      <c r="J801" t="s">
        <v>55</v>
      </c>
      <c r="K801" t="s">
        <v>2041</v>
      </c>
      <c r="L801" t="s">
        <v>84</v>
      </c>
      <c r="M801">
        <v>0</v>
      </c>
      <c r="N801">
        <v>0</v>
      </c>
      <c r="O801" t="s">
        <v>68</v>
      </c>
      <c r="P801">
        <v>1</v>
      </c>
      <c r="Q801" t="s">
        <v>59</v>
      </c>
      <c r="R801" t="s">
        <v>2042</v>
      </c>
      <c r="S801">
        <v>41.932206999999998</v>
      </c>
      <c r="T801">
        <v>-120.135941</v>
      </c>
      <c r="U801">
        <v>0</v>
      </c>
      <c r="V801">
        <v>68.25</v>
      </c>
      <c r="W801">
        <v>0</v>
      </c>
      <c r="X801">
        <v>0</v>
      </c>
      <c r="Y801">
        <v>0</v>
      </c>
      <c r="Z801" t="s">
        <v>61</v>
      </c>
      <c r="AA801">
        <v>0</v>
      </c>
      <c r="AB801">
        <v>0</v>
      </c>
      <c r="AC801">
        <v>0</v>
      </c>
      <c r="AD801">
        <v>0</v>
      </c>
      <c r="AE801" t="s">
        <v>62</v>
      </c>
      <c r="AF801">
        <v>1</v>
      </c>
      <c r="AG801">
        <v>231</v>
      </c>
      <c r="AH801">
        <v>0</v>
      </c>
      <c r="AI801" t="s">
        <v>63</v>
      </c>
      <c r="AJ801">
        <v>0</v>
      </c>
      <c r="AK801">
        <v>2</v>
      </c>
      <c r="AL801">
        <v>0</v>
      </c>
      <c r="AM801" t="s">
        <v>64</v>
      </c>
      <c r="AN801">
        <v>0</v>
      </c>
      <c r="AO801">
        <v>0</v>
      </c>
      <c r="AP801">
        <v>0</v>
      </c>
      <c r="AQ801">
        <v>33</v>
      </c>
      <c r="AR801">
        <v>2171.15</v>
      </c>
      <c r="AS801">
        <v>0</v>
      </c>
      <c r="AT801">
        <v>951.72</v>
      </c>
      <c r="AU801">
        <v>0</v>
      </c>
      <c r="AV801">
        <v>3122.87</v>
      </c>
      <c r="AW801">
        <v>0</v>
      </c>
      <c r="AX801">
        <v>1</v>
      </c>
      <c r="AY801">
        <v>96112</v>
      </c>
      <c r="AZ801">
        <v>1</v>
      </c>
    </row>
    <row r="802" spans="1:52">
      <c r="A802">
        <v>76</v>
      </c>
      <c r="B802">
        <v>3</v>
      </c>
      <c r="C802">
        <v>20.059999999999999</v>
      </c>
      <c r="D802" t="s">
        <v>52</v>
      </c>
      <c r="E802" t="s">
        <v>52</v>
      </c>
      <c r="F802">
        <v>39</v>
      </c>
      <c r="G802" t="s">
        <v>2043</v>
      </c>
      <c r="H802">
        <v>5028</v>
      </c>
      <c r="I802" t="s">
        <v>54</v>
      </c>
      <c r="J802" t="s">
        <v>55</v>
      </c>
      <c r="K802" t="s">
        <v>2044</v>
      </c>
      <c r="L802" t="s">
        <v>57</v>
      </c>
      <c r="M802">
        <v>0</v>
      </c>
      <c r="N802">
        <v>0</v>
      </c>
      <c r="O802" t="s">
        <v>68</v>
      </c>
      <c r="P802">
        <v>1</v>
      </c>
      <c r="Q802" t="s">
        <v>59</v>
      </c>
      <c r="R802" t="s">
        <v>2045</v>
      </c>
      <c r="S802">
        <v>39.937016999999997</v>
      </c>
      <c r="T802">
        <v>-121.058043</v>
      </c>
      <c r="U802">
        <v>0</v>
      </c>
      <c r="V802">
        <v>90.7</v>
      </c>
      <c r="W802">
        <v>1</v>
      </c>
      <c r="X802">
        <v>0</v>
      </c>
      <c r="Y802">
        <v>0</v>
      </c>
      <c r="Z802" t="s">
        <v>61</v>
      </c>
      <c r="AA802">
        <v>1</v>
      </c>
      <c r="AB802">
        <v>0</v>
      </c>
      <c r="AC802">
        <v>0</v>
      </c>
      <c r="AD802">
        <v>0</v>
      </c>
      <c r="AE802" t="s">
        <v>62</v>
      </c>
      <c r="AF802">
        <v>1</v>
      </c>
      <c r="AG802">
        <v>301</v>
      </c>
      <c r="AH802">
        <v>0</v>
      </c>
      <c r="AI802" t="s">
        <v>63</v>
      </c>
      <c r="AJ802">
        <v>0</v>
      </c>
      <c r="AK802">
        <v>4</v>
      </c>
      <c r="AL802">
        <v>1</v>
      </c>
      <c r="AM802" t="s">
        <v>64</v>
      </c>
      <c r="AN802">
        <v>1</v>
      </c>
      <c r="AO802">
        <v>1</v>
      </c>
      <c r="AP802">
        <v>0</v>
      </c>
      <c r="AQ802">
        <v>39</v>
      </c>
      <c r="AR802">
        <v>3413.25</v>
      </c>
      <c r="AS802">
        <v>0</v>
      </c>
      <c r="AT802">
        <v>782.34</v>
      </c>
      <c r="AU802">
        <v>0</v>
      </c>
      <c r="AV802">
        <v>4195.59</v>
      </c>
      <c r="AW802">
        <v>0</v>
      </c>
      <c r="AX802">
        <v>1</v>
      </c>
      <c r="AY802">
        <v>95956</v>
      </c>
      <c r="AZ802">
        <v>0</v>
      </c>
    </row>
    <row r="803" spans="1:52">
      <c r="A803">
        <v>40</v>
      </c>
      <c r="B803">
        <v>0</v>
      </c>
      <c r="C803">
        <v>8.44</v>
      </c>
      <c r="D803" t="s">
        <v>52</v>
      </c>
      <c r="E803" t="s">
        <v>52</v>
      </c>
      <c r="F803">
        <v>79</v>
      </c>
      <c r="G803" t="s">
        <v>2046</v>
      </c>
      <c r="H803">
        <v>5062</v>
      </c>
      <c r="I803" t="s">
        <v>54</v>
      </c>
      <c r="J803" t="s">
        <v>55</v>
      </c>
      <c r="K803" t="s">
        <v>2047</v>
      </c>
      <c r="L803" t="s">
        <v>57</v>
      </c>
      <c r="M803">
        <v>0</v>
      </c>
      <c r="N803">
        <v>0</v>
      </c>
      <c r="O803" t="s">
        <v>58</v>
      </c>
      <c r="P803">
        <v>0</v>
      </c>
      <c r="Q803" t="s">
        <v>72</v>
      </c>
      <c r="R803" t="s">
        <v>2048</v>
      </c>
      <c r="S803">
        <v>38.304194000000003</v>
      </c>
      <c r="T803">
        <v>-120.592431</v>
      </c>
      <c r="U803">
        <v>1</v>
      </c>
      <c r="V803">
        <v>20.65</v>
      </c>
      <c r="W803">
        <v>0</v>
      </c>
      <c r="X803">
        <v>0</v>
      </c>
      <c r="Y803">
        <v>9</v>
      </c>
      <c r="Z803" t="s">
        <v>87</v>
      </c>
      <c r="AA803">
        <v>0</v>
      </c>
      <c r="AB803">
        <v>0</v>
      </c>
      <c r="AC803">
        <v>0</v>
      </c>
      <c r="AD803">
        <v>1</v>
      </c>
      <c r="AE803" t="s">
        <v>79</v>
      </c>
      <c r="AF803">
        <v>1</v>
      </c>
      <c r="AG803">
        <v>2718</v>
      </c>
      <c r="AH803">
        <v>0</v>
      </c>
      <c r="AI803" t="s">
        <v>63</v>
      </c>
      <c r="AJ803">
        <v>1</v>
      </c>
      <c r="AK803">
        <v>3</v>
      </c>
      <c r="AL803">
        <v>0</v>
      </c>
      <c r="AM803" t="s">
        <v>64</v>
      </c>
      <c r="AN803">
        <v>0</v>
      </c>
      <c r="AO803">
        <v>0</v>
      </c>
      <c r="AP803">
        <v>0</v>
      </c>
      <c r="AQ803">
        <v>41</v>
      </c>
      <c r="AR803">
        <v>875.55</v>
      </c>
      <c r="AS803">
        <v>0</v>
      </c>
      <c r="AT803">
        <v>346.04</v>
      </c>
      <c r="AU803">
        <v>0</v>
      </c>
      <c r="AV803">
        <v>1221.5899999999999</v>
      </c>
      <c r="AW803">
        <v>0</v>
      </c>
      <c r="AX803">
        <v>0</v>
      </c>
      <c r="AY803">
        <v>95245</v>
      </c>
      <c r="AZ803">
        <v>0</v>
      </c>
    </row>
    <row r="804" spans="1:52">
      <c r="A804">
        <v>58</v>
      </c>
      <c r="B804">
        <v>6</v>
      </c>
      <c r="C804">
        <v>21.11</v>
      </c>
      <c r="D804" t="s">
        <v>52</v>
      </c>
      <c r="E804" t="s">
        <v>52</v>
      </c>
      <c r="F804">
        <v>30</v>
      </c>
      <c r="G804" t="s">
        <v>2049</v>
      </c>
      <c r="H804">
        <v>4990</v>
      </c>
      <c r="I804" t="s">
        <v>66</v>
      </c>
      <c r="J804" t="s">
        <v>55</v>
      </c>
      <c r="K804" t="s">
        <v>2050</v>
      </c>
      <c r="L804" t="s">
        <v>57</v>
      </c>
      <c r="M804">
        <v>0</v>
      </c>
      <c r="N804">
        <v>0</v>
      </c>
      <c r="O804" t="s">
        <v>68</v>
      </c>
      <c r="P804">
        <v>1</v>
      </c>
      <c r="Q804" t="s">
        <v>59</v>
      </c>
      <c r="R804" t="s">
        <v>2051</v>
      </c>
      <c r="S804">
        <v>38.254849999999998</v>
      </c>
      <c r="T804">
        <v>-122.461799</v>
      </c>
      <c r="U804">
        <v>0</v>
      </c>
      <c r="V804">
        <v>75.599999999999994</v>
      </c>
      <c r="W804">
        <v>0</v>
      </c>
      <c r="X804">
        <v>0</v>
      </c>
      <c r="Y804">
        <v>0</v>
      </c>
      <c r="Z804" t="s">
        <v>61</v>
      </c>
      <c r="AA804">
        <v>0</v>
      </c>
      <c r="AB804">
        <v>1</v>
      </c>
      <c r="AC804">
        <v>0</v>
      </c>
      <c r="AD804">
        <v>0</v>
      </c>
      <c r="AE804" t="s">
        <v>62</v>
      </c>
      <c r="AF804">
        <v>1</v>
      </c>
      <c r="AG804">
        <v>34314</v>
      </c>
      <c r="AH804">
        <v>0</v>
      </c>
      <c r="AI804" t="s">
        <v>63</v>
      </c>
      <c r="AJ804">
        <v>0</v>
      </c>
      <c r="AK804">
        <v>3</v>
      </c>
      <c r="AL804">
        <v>0</v>
      </c>
      <c r="AM804" t="s">
        <v>64</v>
      </c>
      <c r="AN804">
        <v>0</v>
      </c>
      <c r="AO804">
        <v>0</v>
      </c>
      <c r="AP804">
        <v>0</v>
      </c>
      <c r="AQ804">
        <v>9</v>
      </c>
      <c r="AR804">
        <v>661.55</v>
      </c>
      <c r="AS804">
        <v>0</v>
      </c>
      <c r="AT804">
        <v>189.99</v>
      </c>
      <c r="AU804">
        <v>0</v>
      </c>
      <c r="AV804">
        <v>851.54</v>
      </c>
      <c r="AW804">
        <v>0</v>
      </c>
      <c r="AX804">
        <v>1</v>
      </c>
      <c r="AY804">
        <v>95476</v>
      </c>
      <c r="AZ804">
        <v>0</v>
      </c>
    </row>
    <row r="805" spans="1:52">
      <c r="A805">
        <v>21</v>
      </c>
      <c r="B805">
        <v>73</v>
      </c>
      <c r="C805">
        <v>42.37</v>
      </c>
      <c r="D805" t="s">
        <v>52</v>
      </c>
      <c r="E805" t="s">
        <v>52</v>
      </c>
      <c r="F805">
        <v>21</v>
      </c>
      <c r="G805" t="s">
        <v>2052</v>
      </c>
      <c r="H805">
        <v>5020</v>
      </c>
      <c r="I805" t="s">
        <v>54</v>
      </c>
      <c r="J805" t="s">
        <v>55</v>
      </c>
      <c r="K805" t="s">
        <v>2053</v>
      </c>
      <c r="L805" t="s">
        <v>57</v>
      </c>
      <c r="M805">
        <v>1</v>
      </c>
      <c r="N805">
        <v>1</v>
      </c>
      <c r="O805" t="s">
        <v>68</v>
      </c>
      <c r="P805">
        <v>1</v>
      </c>
      <c r="Q805" t="s">
        <v>85</v>
      </c>
      <c r="R805" t="s">
        <v>2054</v>
      </c>
      <c r="S805">
        <v>38.695489999999999</v>
      </c>
      <c r="T805">
        <v>-121.307864</v>
      </c>
      <c r="U805">
        <v>1</v>
      </c>
      <c r="V805">
        <v>86.75</v>
      </c>
      <c r="W805">
        <v>0</v>
      </c>
      <c r="X805">
        <v>3</v>
      </c>
      <c r="Y805">
        <v>4</v>
      </c>
      <c r="Z805" t="s">
        <v>87</v>
      </c>
      <c r="AA805">
        <v>1</v>
      </c>
      <c r="AB805">
        <v>1</v>
      </c>
      <c r="AC805">
        <v>1</v>
      </c>
      <c r="AD805">
        <v>1</v>
      </c>
      <c r="AE805" t="s">
        <v>62</v>
      </c>
      <c r="AF805">
        <v>1</v>
      </c>
      <c r="AG805">
        <v>41636</v>
      </c>
      <c r="AH805">
        <v>1</v>
      </c>
      <c r="AI805" t="s">
        <v>63</v>
      </c>
      <c r="AJ805">
        <v>1</v>
      </c>
      <c r="AK805">
        <v>3</v>
      </c>
      <c r="AL805">
        <v>0</v>
      </c>
      <c r="AM805" t="s">
        <v>64</v>
      </c>
      <c r="AN805">
        <v>1</v>
      </c>
      <c r="AO805">
        <v>1</v>
      </c>
      <c r="AP805">
        <v>1</v>
      </c>
      <c r="AQ805">
        <v>59</v>
      </c>
      <c r="AR805">
        <v>5186</v>
      </c>
      <c r="AS805">
        <v>150</v>
      </c>
      <c r="AT805">
        <v>2499.83</v>
      </c>
      <c r="AU805">
        <v>0</v>
      </c>
      <c r="AV805">
        <v>7835.83</v>
      </c>
      <c r="AW805">
        <v>1</v>
      </c>
      <c r="AX805">
        <v>0</v>
      </c>
      <c r="AY805">
        <v>95621</v>
      </c>
      <c r="AZ805">
        <v>0</v>
      </c>
    </row>
    <row r="806" spans="1:52">
      <c r="A806">
        <v>33</v>
      </c>
      <c r="B806">
        <v>10</v>
      </c>
      <c r="C806">
        <v>49.4</v>
      </c>
      <c r="D806" t="s">
        <v>88</v>
      </c>
      <c r="E806" t="s">
        <v>126</v>
      </c>
      <c r="F806">
        <v>93</v>
      </c>
      <c r="G806" t="s">
        <v>1426</v>
      </c>
      <c r="H806">
        <v>5202</v>
      </c>
      <c r="I806" t="s">
        <v>66</v>
      </c>
      <c r="J806" t="s">
        <v>55</v>
      </c>
      <c r="K806" t="s">
        <v>2055</v>
      </c>
      <c r="L806" t="s">
        <v>84</v>
      </c>
      <c r="M806">
        <v>0</v>
      </c>
      <c r="N806">
        <v>1</v>
      </c>
      <c r="O806" t="s">
        <v>68</v>
      </c>
      <c r="P806">
        <v>1</v>
      </c>
      <c r="Q806" t="s">
        <v>59</v>
      </c>
      <c r="R806" t="s">
        <v>1428</v>
      </c>
      <c r="S806">
        <v>38.123544000000003</v>
      </c>
      <c r="T806">
        <v>-121.15907799999999</v>
      </c>
      <c r="U806">
        <v>0</v>
      </c>
      <c r="V806">
        <v>88.35</v>
      </c>
      <c r="W806">
        <v>0</v>
      </c>
      <c r="X806">
        <v>0</v>
      </c>
      <c r="Y806">
        <v>0</v>
      </c>
      <c r="Z806" t="s">
        <v>93</v>
      </c>
      <c r="AA806">
        <v>0</v>
      </c>
      <c r="AB806">
        <v>0</v>
      </c>
      <c r="AC806">
        <v>1</v>
      </c>
      <c r="AD806">
        <v>0</v>
      </c>
      <c r="AE806" t="s">
        <v>79</v>
      </c>
      <c r="AF806">
        <v>1</v>
      </c>
      <c r="AG806">
        <v>45755</v>
      </c>
      <c r="AH806">
        <v>1</v>
      </c>
      <c r="AI806" t="s">
        <v>63</v>
      </c>
      <c r="AJ806">
        <v>0</v>
      </c>
      <c r="AK806">
        <v>2</v>
      </c>
      <c r="AL806">
        <v>0</v>
      </c>
      <c r="AM806" t="s">
        <v>64</v>
      </c>
      <c r="AN806">
        <v>0</v>
      </c>
      <c r="AO806">
        <v>0</v>
      </c>
      <c r="AP806">
        <v>1</v>
      </c>
      <c r="AQ806">
        <v>3</v>
      </c>
      <c r="AR806">
        <v>262.05</v>
      </c>
      <c r="AS806">
        <v>0</v>
      </c>
      <c r="AT806">
        <v>148.19999999999999</v>
      </c>
      <c r="AU806">
        <v>0</v>
      </c>
      <c r="AV806">
        <v>410.25</v>
      </c>
      <c r="AW806">
        <v>0</v>
      </c>
      <c r="AX806">
        <v>1</v>
      </c>
      <c r="AY806">
        <v>95240</v>
      </c>
      <c r="AZ806">
        <v>1</v>
      </c>
    </row>
    <row r="807" spans="1:52">
      <c r="A807">
        <v>23</v>
      </c>
      <c r="B807">
        <v>52</v>
      </c>
      <c r="C807">
        <v>0</v>
      </c>
      <c r="D807" t="s">
        <v>52</v>
      </c>
      <c r="E807" t="s">
        <v>52</v>
      </c>
      <c r="F807">
        <v>48</v>
      </c>
      <c r="G807" t="s">
        <v>106</v>
      </c>
      <c r="H807">
        <v>2308</v>
      </c>
      <c r="I807" t="s">
        <v>75</v>
      </c>
      <c r="J807" t="s">
        <v>55</v>
      </c>
      <c r="K807" t="s">
        <v>2056</v>
      </c>
      <c r="L807" t="s">
        <v>57</v>
      </c>
      <c r="M807">
        <v>1</v>
      </c>
      <c r="N807">
        <v>1</v>
      </c>
      <c r="O807" t="s">
        <v>68</v>
      </c>
      <c r="P807">
        <v>1</v>
      </c>
      <c r="Q807" t="s">
        <v>85</v>
      </c>
      <c r="R807" t="s">
        <v>190</v>
      </c>
      <c r="S807">
        <v>32.961064</v>
      </c>
      <c r="T807">
        <v>-117.134917</v>
      </c>
      <c r="U807">
        <v>1</v>
      </c>
      <c r="V807">
        <v>40.200000000000003</v>
      </c>
      <c r="W807">
        <v>0</v>
      </c>
      <c r="X807">
        <v>2</v>
      </c>
      <c r="Y807">
        <v>7</v>
      </c>
      <c r="Z807" t="s">
        <v>258</v>
      </c>
      <c r="AA807">
        <v>0</v>
      </c>
      <c r="AB807">
        <v>1</v>
      </c>
      <c r="AC807">
        <v>1</v>
      </c>
      <c r="AD807">
        <v>1</v>
      </c>
      <c r="AE807" t="s">
        <v>62</v>
      </c>
      <c r="AF807">
        <v>0</v>
      </c>
      <c r="AG807">
        <v>47224</v>
      </c>
      <c r="AH807">
        <v>1</v>
      </c>
      <c r="AI807" t="s">
        <v>63</v>
      </c>
      <c r="AJ807">
        <v>1</v>
      </c>
      <c r="AK807">
        <v>4</v>
      </c>
      <c r="AL807">
        <v>0</v>
      </c>
      <c r="AM807" t="s">
        <v>64</v>
      </c>
      <c r="AN807">
        <v>0</v>
      </c>
      <c r="AO807">
        <v>0</v>
      </c>
      <c r="AP807">
        <v>0</v>
      </c>
      <c r="AQ807">
        <v>37</v>
      </c>
      <c r="AR807">
        <v>1525.35</v>
      </c>
      <c r="AS807">
        <v>0</v>
      </c>
      <c r="AT807">
        <v>0</v>
      </c>
      <c r="AU807">
        <v>0</v>
      </c>
      <c r="AV807">
        <v>1525.35</v>
      </c>
      <c r="AW807">
        <v>1</v>
      </c>
      <c r="AX807">
        <v>1</v>
      </c>
      <c r="AY807">
        <v>92129</v>
      </c>
      <c r="AZ807">
        <v>0</v>
      </c>
    </row>
    <row r="808" spans="1:52">
      <c r="A808">
        <v>27</v>
      </c>
      <c r="B808">
        <v>69</v>
      </c>
      <c r="C808">
        <v>0</v>
      </c>
      <c r="D808" t="s">
        <v>52</v>
      </c>
      <c r="E808" t="s">
        <v>52</v>
      </c>
      <c r="F808">
        <v>75</v>
      </c>
      <c r="G808" t="s">
        <v>2057</v>
      </c>
      <c r="H808">
        <v>4133</v>
      </c>
      <c r="I808" t="s">
        <v>54</v>
      </c>
      <c r="J808" t="s">
        <v>55</v>
      </c>
      <c r="K808" t="s">
        <v>2058</v>
      </c>
      <c r="L808" t="s">
        <v>57</v>
      </c>
      <c r="M808">
        <v>0</v>
      </c>
      <c r="N808">
        <v>1</v>
      </c>
      <c r="O808" t="s">
        <v>68</v>
      </c>
      <c r="P808">
        <v>1</v>
      </c>
      <c r="Q808" t="s">
        <v>77</v>
      </c>
      <c r="R808" t="s">
        <v>2059</v>
      </c>
      <c r="S808">
        <v>34.093781</v>
      </c>
      <c r="T808">
        <v>-118.381061</v>
      </c>
      <c r="U808">
        <v>1</v>
      </c>
      <c r="V808">
        <v>57.5</v>
      </c>
      <c r="W808">
        <v>0</v>
      </c>
      <c r="X808">
        <v>0</v>
      </c>
      <c r="Y808">
        <v>2</v>
      </c>
      <c r="Z808" t="s">
        <v>61</v>
      </c>
      <c r="AA808">
        <v>1</v>
      </c>
      <c r="AB808">
        <v>0</v>
      </c>
      <c r="AC808">
        <v>1</v>
      </c>
      <c r="AD808">
        <v>1</v>
      </c>
      <c r="AE808" t="s">
        <v>62</v>
      </c>
      <c r="AF808">
        <v>0</v>
      </c>
      <c r="AG808">
        <v>20408</v>
      </c>
      <c r="AH808">
        <v>1</v>
      </c>
      <c r="AI808" t="s">
        <v>63</v>
      </c>
      <c r="AJ808">
        <v>1</v>
      </c>
      <c r="AK808">
        <v>4</v>
      </c>
      <c r="AL808">
        <v>0</v>
      </c>
      <c r="AM808" t="s">
        <v>64</v>
      </c>
      <c r="AN808">
        <v>1</v>
      </c>
      <c r="AO808">
        <v>1</v>
      </c>
      <c r="AP808">
        <v>1</v>
      </c>
      <c r="AQ808">
        <v>57</v>
      </c>
      <c r="AR808">
        <v>3265.95</v>
      </c>
      <c r="AS808">
        <v>150</v>
      </c>
      <c r="AT808">
        <v>0</v>
      </c>
      <c r="AU808">
        <v>0</v>
      </c>
      <c r="AV808">
        <v>3415.95</v>
      </c>
      <c r="AW808">
        <v>1</v>
      </c>
      <c r="AX808">
        <v>0</v>
      </c>
      <c r="AY808">
        <v>90069</v>
      </c>
      <c r="AZ808">
        <v>0</v>
      </c>
    </row>
    <row r="809" spans="1:52">
      <c r="A809">
        <v>72</v>
      </c>
      <c r="B809">
        <v>17</v>
      </c>
      <c r="C809">
        <v>8.92</v>
      </c>
      <c r="D809" t="s">
        <v>138</v>
      </c>
      <c r="E809" t="s">
        <v>200</v>
      </c>
      <c r="F809">
        <v>96</v>
      </c>
      <c r="G809" t="s">
        <v>2060</v>
      </c>
      <c r="H809">
        <v>4969</v>
      </c>
      <c r="I809" t="s">
        <v>66</v>
      </c>
      <c r="J809" t="s">
        <v>55</v>
      </c>
      <c r="K809" t="s">
        <v>2061</v>
      </c>
      <c r="L809" t="s">
        <v>84</v>
      </c>
      <c r="M809">
        <v>0</v>
      </c>
      <c r="N809">
        <v>0</v>
      </c>
      <c r="O809" t="s">
        <v>68</v>
      </c>
      <c r="P809">
        <v>1</v>
      </c>
      <c r="Q809" t="s">
        <v>59</v>
      </c>
      <c r="R809" t="s">
        <v>2062</v>
      </c>
      <c r="S809">
        <v>33.827689999999997</v>
      </c>
      <c r="T809">
        <v>-117.102244</v>
      </c>
      <c r="U809">
        <v>1</v>
      </c>
      <c r="V809">
        <v>74.400000000000006</v>
      </c>
      <c r="W809">
        <v>1</v>
      </c>
      <c r="X809">
        <v>0</v>
      </c>
      <c r="Y809">
        <v>1</v>
      </c>
      <c r="Z809" t="s">
        <v>61</v>
      </c>
      <c r="AA809">
        <v>0</v>
      </c>
      <c r="AB809">
        <v>0</v>
      </c>
      <c r="AC809">
        <v>1</v>
      </c>
      <c r="AD809">
        <v>1</v>
      </c>
      <c r="AE809" t="s">
        <v>79</v>
      </c>
      <c r="AF809">
        <v>1</v>
      </c>
      <c r="AG809">
        <v>7344</v>
      </c>
      <c r="AH809">
        <v>0</v>
      </c>
      <c r="AI809" t="s">
        <v>63</v>
      </c>
      <c r="AJ809">
        <v>1</v>
      </c>
      <c r="AK809">
        <v>3</v>
      </c>
      <c r="AL809">
        <v>1</v>
      </c>
      <c r="AM809" t="s">
        <v>64</v>
      </c>
      <c r="AN809">
        <v>0</v>
      </c>
      <c r="AO809">
        <v>0</v>
      </c>
      <c r="AP809">
        <v>0</v>
      </c>
      <c r="AQ809">
        <v>7</v>
      </c>
      <c r="AR809">
        <v>527.9</v>
      </c>
      <c r="AS809">
        <v>0</v>
      </c>
      <c r="AT809">
        <v>62.44</v>
      </c>
      <c r="AU809">
        <v>32.46</v>
      </c>
      <c r="AV809">
        <v>557.88</v>
      </c>
      <c r="AW809">
        <v>0</v>
      </c>
      <c r="AX809">
        <v>1</v>
      </c>
      <c r="AY809">
        <v>92567</v>
      </c>
      <c r="AZ809">
        <v>1</v>
      </c>
    </row>
    <row r="810" spans="1:52">
      <c r="A810">
        <v>44</v>
      </c>
      <c r="B810">
        <v>0</v>
      </c>
      <c r="C810">
        <v>4.71</v>
      </c>
      <c r="D810" t="s">
        <v>52</v>
      </c>
      <c r="E810" t="s">
        <v>52</v>
      </c>
      <c r="F810">
        <v>24</v>
      </c>
      <c r="G810" t="s">
        <v>2063</v>
      </c>
      <c r="H810">
        <v>5104</v>
      </c>
      <c r="I810" t="s">
        <v>54</v>
      </c>
      <c r="J810" t="s">
        <v>55</v>
      </c>
      <c r="K810" t="s">
        <v>2064</v>
      </c>
      <c r="L810" t="s">
        <v>57</v>
      </c>
      <c r="M810">
        <v>1</v>
      </c>
      <c r="N810">
        <v>0</v>
      </c>
      <c r="O810" t="s">
        <v>68</v>
      </c>
      <c r="P810">
        <v>0</v>
      </c>
      <c r="Q810" t="s">
        <v>72</v>
      </c>
      <c r="R810" t="s">
        <v>2065</v>
      </c>
      <c r="S810">
        <v>34.137318999999998</v>
      </c>
      <c r="T810">
        <v>-118.029837</v>
      </c>
      <c r="U810">
        <v>1</v>
      </c>
      <c r="V810">
        <v>19.7</v>
      </c>
      <c r="W810">
        <v>0</v>
      </c>
      <c r="X810">
        <v>3</v>
      </c>
      <c r="Y810">
        <v>7</v>
      </c>
      <c r="Z810" t="s">
        <v>209</v>
      </c>
      <c r="AA810">
        <v>0</v>
      </c>
      <c r="AB810">
        <v>0</v>
      </c>
      <c r="AC810">
        <v>0</v>
      </c>
      <c r="AD810">
        <v>1</v>
      </c>
      <c r="AE810" t="s">
        <v>79</v>
      </c>
      <c r="AF810">
        <v>1</v>
      </c>
      <c r="AG810">
        <v>30028</v>
      </c>
      <c r="AH810">
        <v>0</v>
      </c>
      <c r="AI810" t="s">
        <v>63</v>
      </c>
      <c r="AJ810">
        <v>1</v>
      </c>
      <c r="AK810">
        <v>4</v>
      </c>
      <c r="AL810">
        <v>0</v>
      </c>
      <c r="AM810" t="s">
        <v>64</v>
      </c>
      <c r="AN810">
        <v>0</v>
      </c>
      <c r="AO810">
        <v>0</v>
      </c>
      <c r="AP810">
        <v>0</v>
      </c>
      <c r="AQ810">
        <v>12</v>
      </c>
      <c r="AR810">
        <v>258.35000000000002</v>
      </c>
      <c r="AS810">
        <v>0</v>
      </c>
      <c r="AT810">
        <v>56.52</v>
      </c>
      <c r="AU810">
        <v>0</v>
      </c>
      <c r="AV810">
        <v>314.87</v>
      </c>
      <c r="AW810">
        <v>0</v>
      </c>
      <c r="AX810">
        <v>0</v>
      </c>
      <c r="AY810">
        <v>91006</v>
      </c>
      <c r="AZ810">
        <v>0</v>
      </c>
    </row>
    <row r="811" spans="1:52">
      <c r="A811">
        <v>44</v>
      </c>
      <c r="B811">
        <v>0</v>
      </c>
      <c r="C811">
        <v>32.22</v>
      </c>
      <c r="D811" t="s">
        <v>52</v>
      </c>
      <c r="E811" t="s">
        <v>52</v>
      </c>
      <c r="F811">
        <v>58</v>
      </c>
      <c r="G811" t="s">
        <v>1721</v>
      </c>
      <c r="H811">
        <v>5331</v>
      </c>
      <c r="I811" t="s">
        <v>75</v>
      </c>
      <c r="J811" t="s">
        <v>55</v>
      </c>
      <c r="K811" t="s">
        <v>2066</v>
      </c>
      <c r="L811" t="s">
        <v>57</v>
      </c>
      <c r="M811">
        <v>0</v>
      </c>
      <c r="N811">
        <v>0</v>
      </c>
      <c r="O811" t="s">
        <v>68</v>
      </c>
      <c r="P811">
        <v>0</v>
      </c>
      <c r="Q811" t="s">
        <v>72</v>
      </c>
      <c r="R811" t="s">
        <v>1723</v>
      </c>
      <c r="S811">
        <v>33.787165000000002</v>
      </c>
      <c r="T811">
        <v>-117.931889</v>
      </c>
      <c r="U811">
        <v>1</v>
      </c>
      <c r="V811">
        <v>24.85</v>
      </c>
      <c r="W811">
        <v>1</v>
      </c>
      <c r="X811">
        <v>0</v>
      </c>
      <c r="Y811">
        <v>7</v>
      </c>
      <c r="Z811" t="s">
        <v>61</v>
      </c>
      <c r="AA811">
        <v>0</v>
      </c>
      <c r="AB811">
        <v>0</v>
      </c>
      <c r="AC811">
        <v>0</v>
      </c>
      <c r="AD811">
        <v>1</v>
      </c>
      <c r="AE811" t="s">
        <v>62</v>
      </c>
      <c r="AF811">
        <v>1</v>
      </c>
      <c r="AG811">
        <v>50641</v>
      </c>
      <c r="AH811">
        <v>0</v>
      </c>
      <c r="AI811" t="s">
        <v>63</v>
      </c>
      <c r="AJ811">
        <v>1</v>
      </c>
      <c r="AK811">
        <v>3</v>
      </c>
      <c r="AL811">
        <v>0</v>
      </c>
      <c r="AM811" t="s">
        <v>64</v>
      </c>
      <c r="AN811">
        <v>0</v>
      </c>
      <c r="AO811">
        <v>0</v>
      </c>
      <c r="AP811">
        <v>0</v>
      </c>
      <c r="AQ811">
        <v>44</v>
      </c>
      <c r="AR811">
        <v>1013.6</v>
      </c>
      <c r="AS811">
        <v>0</v>
      </c>
      <c r="AT811">
        <v>1417.68</v>
      </c>
      <c r="AU811">
        <v>0</v>
      </c>
      <c r="AV811">
        <v>2431.2800000000002</v>
      </c>
      <c r="AW811">
        <v>0</v>
      </c>
      <c r="AX811">
        <v>0</v>
      </c>
      <c r="AY811">
        <v>92840</v>
      </c>
      <c r="AZ811">
        <v>0</v>
      </c>
    </row>
    <row r="812" spans="1:52">
      <c r="A812">
        <v>27</v>
      </c>
      <c r="B812">
        <v>85</v>
      </c>
      <c r="C812">
        <v>29.67</v>
      </c>
      <c r="D812" t="s">
        <v>52</v>
      </c>
      <c r="E812" t="s">
        <v>52</v>
      </c>
      <c r="F812">
        <v>48</v>
      </c>
      <c r="G812" t="s">
        <v>2067</v>
      </c>
      <c r="H812">
        <v>4380</v>
      </c>
      <c r="I812" t="s">
        <v>75</v>
      </c>
      <c r="J812" t="s">
        <v>55</v>
      </c>
      <c r="K812" t="s">
        <v>2068</v>
      </c>
      <c r="L812" t="s">
        <v>57</v>
      </c>
      <c r="M812">
        <v>1</v>
      </c>
      <c r="N812">
        <v>0</v>
      </c>
      <c r="O812" t="s">
        <v>68</v>
      </c>
      <c r="P812">
        <v>1</v>
      </c>
      <c r="Q812" t="s">
        <v>59</v>
      </c>
      <c r="R812" t="s">
        <v>2069</v>
      </c>
      <c r="S812">
        <v>36.217863999999999</v>
      </c>
      <c r="T812">
        <v>-120.080117</v>
      </c>
      <c r="U812">
        <v>1</v>
      </c>
      <c r="V812">
        <v>85.5</v>
      </c>
      <c r="W812">
        <v>1</v>
      </c>
      <c r="X812">
        <v>1</v>
      </c>
      <c r="Y812">
        <v>1</v>
      </c>
      <c r="Z812" t="s">
        <v>61</v>
      </c>
      <c r="AA812">
        <v>1</v>
      </c>
      <c r="AB812">
        <v>1</v>
      </c>
      <c r="AC812">
        <v>1</v>
      </c>
      <c r="AD812">
        <v>1</v>
      </c>
      <c r="AE812" t="s">
        <v>62</v>
      </c>
      <c r="AF812">
        <v>1</v>
      </c>
      <c r="AG812">
        <v>6918</v>
      </c>
      <c r="AH812">
        <v>0</v>
      </c>
      <c r="AI812" t="s">
        <v>63</v>
      </c>
      <c r="AJ812">
        <v>1</v>
      </c>
      <c r="AK812">
        <v>3</v>
      </c>
      <c r="AL812">
        <v>0</v>
      </c>
      <c r="AM812" t="s">
        <v>64</v>
      </c>
      <c r="AN812">
        <v>0</v>
      </c>
      <c r="AO812">
        <v>0</v>
      </c>
      <c r="AP812">
        <v>0</v>
      </c>
      <c r="AQ812">
        <v>68</v>
      </c>
      <c r="AR812">
        <v>5696.6</v>
      </c>
      <c r="AS812">
        <v>0</v>
      </c>
      <c r="AT812">
        <v>2017.56</v>
      </c>
      <c r="AU812">
        <v>0</v>
      </c>
      <c r="AV812">
        <v>7714.16</v>
      </c>
      <c r="AW812">
        <v>1</v>
      </c>
      <c r="AX812">
        <v>1</v>
      </c>
      <c r="AY812">
        <v>93234</v>
      </c>
      <c r="AZ812">
        <v>0</v>
      </c>
    </row>
    <row r="813" spans="1:52">
      <c r="A813">
        <v>40</v>
      </c>
      <c r="B813">
        <v>0</v>
      </c>
      <c r="C813">
        <v>34.44</v>
      </c>
      <c r="D813" t="s">
        <v>52</v>
      </c>
      <c r="E813" t="s">
        <v>52</v>
      </c>
      <c r="F813">
        <v>69</v>
      </c>
      <c r="G813" t="s">
        <v>2070</v>
      </c>
      <c r="H813">
        <v>2784</v>
      </c>
      <c r="I813" t="s">
        <v>54</v>
      </c>
      <c r="J813" t="s">
        <v>55</v>
      </c>
      <c r="K813" t="s">
        <v>2071</v>
      </c>
      <c r="L813" t="s">
        <v>57</v>
      </c>
      <c r="M813">
        <v>1</v>
      </c>
      <c r="N813">
        <v>0</v>
      </c>
      <c r="O813" t="s">
        <v>58</v>
      </c>
      <c r="P813">
        <v>0</v>
      </c>
      <c r="Q813" t="s">
        <v>72</v>
      </c>
      <c r="R813" t="s">
        <v>2072</v>
      </c>
      <c r="S813">
        <v>40.478499999999997</v>
      </c>
      <c r="T813">
        <v>-124.301372</v>
      </c>
      <c r="U813">
        <v>1</v>
      </c>
      <c r="V813">
        <v>20.2</v>
      </c>
      <c r="W813">
        <v>0</v>
      </c>
      <c r="X813">
        <v>1</v>
      </c>
      <c r="Y813">
        <v>5</v>
      </c>
      <c r="Z813" t="s">
        <v>258</v>
      </c>
      <c r="AA813">
        <v>0</v>
      </c>
      <c r="AB813">
        <v>0</v>
      </c>
      <c r="AC813">
        <v>0</v>
      </c>
      <c r="AD813">
        <v>1</v>
      </c>
      <c r="AE813" t="s">
        <v>79</v>
      </c>
      <c r="AF813">
        <v>1</v>
      </c>
      <c r="AG813">
        <v>2965</v>
      </c>
      <c r="AH813">
        <v>0</v>
      </c>
      <c r="AI813" t="s">
        <v>63</v>
      </c>
      <c r="AJ813">
        <v>1</v>
      </c>
      <c r="AK813">
        <v>3</v>
      </c>
      <c r="AL813">
        <v>0</v>
      </c>
      <c r="AM813" t="s">
        <v>64</v>
      </c>
      <c r="AN813">
        <v>0</v>
      </c>
      <c r="AO813">
        <v>0</v>
      </c>
      <c r="AP813">
        <v>0</v>
      </c>
      <c r="AQ813">
        <v>29</v>
      </c>
      <c r="AR813">
        <v>558.79999999999995</v>
      </c>
      <c r="AS813">
        <v>0</v>
      </c>
      <c r="AT813">
        <v>998.76</v>
      </c>
      <c r="AU813">
        <v>0</v>
      </c>
      <c r="AV813">
        <v>1557.56</v>
      </c>
      <c r="AW813">
        <v>0</v>
      </c>
      <c r="AX813">
        <v>0</v>
      </c>
      <c r="AY813">
        <v>95536</v>
      </c>
      <c r="AZ813">
        <v>0</v>
      </c>
    </row>
    <row r="814" spans="1:52">
      <c r="A814">
        <v>32</v>
      </c>
      <c r="B814">
        <v>53</v>
      </c>
      <c r="C814">
        <v>16.09</v>
      </c>
      <c r="D814" t="s">
        <v>52</v>
      </c>
      <c r="E814" t="s">
        <v>52</v>
      </c>
      <c r="F814">
        <v>45</v>
      </c>
      <c r="G814" t="s">
        <v>310</v>
      </c>
      <c r="H814">
        <v>4121</v>
      </c>
      <c r="I814" t="s">
        <v>54</v>
      </c>
      <c r="J814" t="s">
        <v>55</v>
      </c>
      <c r="K814" t="s">
        <v>2073</v>
      </c>
      <c r="L814" t="s">
        <v>57</v>
      </c>
      <c r="M814">
        <v>1</v>
      </c>
      <c r="N814">
        <v>0</v>
      </c>
      <c r="O814" t="s">
        <v>58</v>
      </c>
      <c r="P814">
        <v>1</v>
      </c>
      <c r="Q814" t="s">
        <v>59</v>
      </c>
      <c r="R814" t="s">
        <v>2074</v>
      </c>
      <c r="S814">
        <v>37.722301999999999</v>
      </c>
      <c r="T814">
        <v>-122.491129</v>
      </c>
      <c r="U814">
        <v>1</v>
      </c>
      <c r="V814">
        <v>103.75</v>
      </c>
      <c r="W814">
        <v>1</v>
      </c>
      <c r="X814">
        <v>3</v>
      </c>
      <c r="Y814">
        <v>6</v>
      </c>
      <c r="Z814" t="s">
        <v>61</v>
      </c>
      <c r="AA814">
        <v>1</v>
      </c>
      <c r="AB814">
        <v>0</v>
      </c>
      <c r="AC814">
        <v>1</v>
      </c>
      <c r="AD814">
        <v>1</v>
      </c>
      <c r="AE814" t="s">
        <v>79</v>
      </c>
      <c r="AF814">
        <v>1</v>
      </c>
      <c r="AG814">
        <v>26297</v>
      </c>
      <c r="AH814">
        <v>1</v>
      </c>
      <c r="AI814" t="s">
        <v>63</v>
      </c>
      <c r="AJ814">
        <v>1</v>
      </c>
      <c r="AK814">
        <v>3</v>
      </c>
      <c r="AL814">
        <v>0</v>
      </c>
      <c r="AM814" t="s">
        <v>64</v>
      </c>
      <c r="AN814">
        <v>1</v>
      </c>
      <c r="AO814">
        <v>1</v>
      </c>
      <c r="AP814">
        <v>1</v>
      </c>
      <c r="AQ814">
        <v>68</v>
      </c>
      <c r="AR814">
        <v>7039.45</v>
      </c>
      <c r="AS814">
        <v>0</v>
      </c>
      <c r="AT814">
        <v>1094.1199999999999</v>
      </c>
      <c r="AU814">
        <v>0</v>
      </c>
      <c r="AV814">
        <v>8133.57</v>
      </c>
      <c r="AW814">
        <v>0</v>
      </c>
      <c r="AX814">
        <v>1</v>
      </c>
      <c r="AY814">
        <v>94132</v>
      </c>
      <c r="AZ814">
        <v>0</v>
      </c>
    </row>
    <row r="815" spans="1:52">
      <c r="A815">
        <v>45</v>
      </c>
      <c r="B815">
        <v>26</v>
      </c>
      <c r="C815">
        <v>6.4</v>
      </c>
      <c r="D815" t="s">
        <v>138</v>
      </c>
      <c r="E815" t="s">
        <v>139</v>
      </c>
      <c r="F815">
        <v>96</v>
      </c>
      <c r="G815" t="s">
        <v>395</v>
      </c>
      <c r="H815">
        <v>2181</v>
      </c>
      <c r="I815" t="s">
        <v>66</v>
      </c>
      <c r="J815" t="s">
        <v>55</v>
      </c>
      <c r="K815" t="s">
        <v>2075</v>
      </c>
      <c r="L815" t="s">
        <v>84</v>
      </c>
      <c r="M815">
        <v>0</v>
      </c>
      <c r="N815">
        <v>0</v>
      </c>
      <c r="O815" t="s">
        <v>68</v>
      </c>
      <c r="P815">
        <v>1</v>
      </c>
      <c r="Q815" t="s">
        <v>59</v>
      </c>
      <c r="R815" t="s">
        <v>2076</v>
      </c>
      <c r="S815">
        <v>34.741405999999998</v>
      </c>
      <c r="T815">
        <v>-118.38111000000001</v>
      </c>
      <c r="U815">
        <v>0</v>
      </c>
      <c r="V815">
        <v>80.5</v>
      </c>
      <c r="W815">
        <v>0</v>
      </c>
      <c r="X815">
        <v>0</v>
      </c>
      <c r="Y815">
        <v>0</v>
      </c>
      <c r="Z815" t="s">
        <v>61</v>
      </c>
      <c r="AA815">
        <v>0</v>
      </c>
      <c r="AB815">
        <v>0</v>
      </c>
      <c r="AC815">
        <v>1</v>
      </c>
      <c r="AD815">
        <v>0</v>
      </c>
      <c r="AE815" t="s">
        <v>79</v>
      </c>
      <c r="AF815">
        <v>1</v>
      </c>
      <c r="AG815">
        <v>49309</v>
      </c>
      <c r="AH815">
        <v>0</v>
      </c>
      <c r="AI815" t="s">
        <v>63</v>
      </c>
      <c r="AJ815">
        <v>0</v>
      </c>
      <c r="AK815">
        <v>2</v>
      </c>
      <c r="AL815">
        <v>0</v>
      </c>
      <c r="AM815" t="s">
        <v>64</v>
      </c>
      <c r="AN815">
        <v>0</v>
      </c>
      <c r="AO815">
        <v>0</v>
      </c>
      <c r="AP815">
        <v>1</v>
      </c>
      <c r="AQ815">
        <v>6</v>
      </c>
      <c r="AR815">
        <v>463.05</v>
      </c>
      <c r="AS815">
        <v>10</v>
      </c>
      <c r="AT815">
        <v>38.4</v>
      </c>
      <c r="AU815">
        <v>0</v>
      </c>
      <c r="AV815">
        <v>511.45</v>
      </c>
      <c r="AW815">
        <v>0</v>
      </c>
      <c r="AX815">
        <v>0</v>
      </c>
      <c r="AY815">
        <v>93536</v>
      </c>
      <c r="AZ815">
        <v>1</v>
      </c>
    </row>
    <row r="816" spans="1:52">
      <c r="A816">
        <v>64</v>
      </c>
      <c r="B816">
        <v>30</v>
      </c>
      <c r="C816">
        <v>16.579999999999998</v>
      </c>
      <c r="D816" t="s">
        <v>52</v>
      </c>
      <c r="E816" t="s">
        <v>52</v>
      </c>
      <c r="F816">
        <v>52</v>
      </c>
      <c r="G816" t="s">
        <v>186</v>
      </c>
      <c r="H816">
        <v>6275</v>
      </c>
      <c r="I816" t="s">
        <v>54</v>
      </c>
      <c r="J816" t="s">
        <v>55</v>
      </c>
      <c r="K816" t="s">
        <v>2077</v>
      </c>
      <c r="L816" t="s">
        <v>57</v>
      </c>
      <c r="M816">
        <v>0</v>
      </c>
      <c r="N816">
        <v>1</v>
      </c>
      <c r="O816" t="s">
        <v>68</v>
      </c>
      <c r="P816">
        <v>1</v>
      </c>
      <c r="Q816" t="s">
        <v>77</v>
      </c>
      <c r="R816" t="s">
        <v>2078</v>
      </c>
      <c r="S816">
        <v>34.050198000000002</v>
      </c>
      <c r="T816">
        <v>-118.21094600000001</v>
      </c>
      <c r="U816">
        <v>1</v>
      </c>
      <c r="V816">
        <v>85.25</v>
      </c>
      <c r="W816">
        <v>1</v>
      </c>
      <c r="X816">
        <v>0</v>
      </c>
      <c r="Y816">
        <v>9</v>
      </c>
      <c r="Z816" t="s">
        <v>61</v>
      </c>
      <c r="AA816">
        <v>1</v>
      </c>
      <c r="AB816">
        <v>1</v>
      </c>
      <c r="AC816">
        <v>1</v>
      </c>
      <c r="AD816">
        <v>1</v>
      </c>
      <c r="AE816" t="s">
        <v>62</v>
      </c>
      <c r="AF816">
        <v>1</v>
      </c>
      <c r="AG816">
        <v>49431</v>
      </c>
      <c r="AH816">
        <v>0</v>
      </c>
      <c r="AI816" t="s">
        <v>63</v>
      </c>
      <c r="AJ816">
        <v>1</v>
      </c>
      <c r="AK816">
        <v>3</v>
      </c>
      <c r="AL816">
        <v>0</v>
      </c>
      <c r="AM816" t="s">
        <v>64</v>
      </c>
      <c r="AN816">
        <v>1</v>
      </c>
      <c r="AO816">
        <v>1</v>
      </c>
      <c r="AP816">
        <v>1</v>
      </c>
      <c r="AQ816">
        <v>72</v>
      </c>
      <c r="AR816">
        <v>6083.1</v>
      </c>
      <c r="AS816">
        <v>0</v>
      </c>
      <c r="AT816">
        <v>1193.76</v>
      </c>
      <c r="AU816">
        <v>0</v>
      </c>
      <c r="AV816">
        <v>7276.86</v>
      </c>
      <c r="AW816">
        <v>0</v>
      </c>
      <c r="AX816">
        <v>1</v>
      </c>
      <c r="AY816">
        <v>90033</v>
      </c>
      <c r="AZ816">
        <v>0</v>
      </c>
    </row>
    <row r="817" spans="1:52">
      <c r="A817">
        <v>45</v>
      </c>
      <c r="B817">
        <v>19</v>
      </c>
      <c r="C817">
        <v>5.51</v>
      </c>
      <c r="D817" t="s">
        <v>52</v>
      </c>
      <c r="E817" t="s">
        <v>52</v>
      </c>
      <c r="F817">
        <v>51</v>
      </c>
      <c r="G817" t="s">
        <v>542</v>
      </c>
      <c r="H817">
        <v>4172</v>
      </c>
      <c r="I817" t="s">
        <v>75</v>
      </c>
      <c r="J817" t="s">
        <v>55</v>
      </c>
      <c r="K817" t="s">
        <v>2079</v>
      </c>
      <c r="L817" t="s">
        <v>57</v>
      </c>
      <c r="M817">
        <v>1</v>
      </c>
      <c r="N817">
        <v>1</v>
      </c>
      <c r="O817" t="s">
        <v>68</v>
      </c>
      <c r="P817">
        <v>1</v>
      </c>
      <c r="Q817" t="s">
        <v>85</v>
      </c>
      <c r="R817" t="s">
        <v>544</v>
      </c>
      <c r="S817">
        <v>39.748036999999997</v>
      </c>
      <c r="T817">
        <v>-122.30216900000001</v>
      </c>
      <c r="U817">
        <v>1</v>
      </c>
      <c r="V817">
        <v>68.75</v>
      </c>
      <c r="W817">
        <v>0</v>
      </c>
      <c r="X817">
        <v>2</v>
      </c>
      <c r="Y817">
        <v>9</v>
      </c>
      <c r="Z817" t="s">
        <v>61</v>
      </c>
      <c r="AA817">
        <v>1</v>
      </c>
      <c r="AB817">
        <v>0</v>
      </c>
      <c r="AC817">
        <v>1</v>
      </c>
      <c r="AD817">
        <v>1</v>
      </c>
      <c r="AE817" t="s">
        <v>62</v>
      </c>
      <c r="AF817">
        <v>1</v>
      </c>
      <c r="AG817">
        <v>13706</v>
      </c>
      <c r="AH817">
        <v>1</v>
      </c>
      <c r="AI817" t="s">
        <v>63</v>
      </c>
      <c r="AJ817">
        <v>1</v>
      </c>
      <c r="AK817">
        <v>3</v>
      </c>
      <c r="AL817">
        <v>0</v>
      </c>
      <c r="AM817" t="s">
        <v>64</v>
      </c>
      <c r="AN817">
        <v>0</v>
      </c>
      <c r="AO817">
        <v>0</v>
      </c>
      <c r="AP817">
        <v>1</v>
      </c>
      <c r="AQ817">
        <v>52</v>
      </c>
      <c r="AR817">
        <v>3482.85</v>
      </c>
      <c r="AS817">
        <v>0</v>
      </c>
      <c r="AT817">
        <v>286.52</v>
      </c>
      <c r="AU817">
        <v>16.86</v>
      </c>
      <c r="AV817">
        <v>3752.51</v>
      </c>
      <c r="AW817">
        <v>0</v>
      </c>
      <c r="AX817">
        <v>1</v>
      </c>
      <c r="AY817">
        <v>95963</v>
      </c>
      <c r="AZ817">
        <v>0</v>
      </c>
    </row>
    <row r="818" spans="1:52">
      <c r="A818">
        <v>54</v>
      </c>
      <c r="B818">
        <v>8</v>
      </c>
      <c r="C818">
        <v>20.86</v>
      </c>
      <c r="D818" t="s">
        <v>88</v>
      </c>
      <c r="E818" t="s">
        <v>165</v>
      </c>
      <c r="F818">
        <v>91</v>
      </c>
      <c r="G818" t="s">
        <v>106</v>
      </c>
      <c r="H818">
        <v>5383</v>
      </c>
      <c r="I818" t="s">
        <v>66</v>
      </c>
      <c r="J818" t="s">
        <v>55</v>
      </c>
      <c r="K818" t="s">
        <v>2080</v>
      </c>
      <c r="L818" t="s">
        <v>84</v>
      </c>
      <c r="M818">
        <v>0</v>
      </c>
      <c r="N818">
        <v>1</v>
      </c>
      <c r="O818" t="s">
        <v>68</v>
      </c>
      <c r="P818">
        <v>1</v>
      </c>
      <c r="Q818" t="s">
        <v>59</v>
      </c>
      <c r="R818" t="s">
        <v>2081</v>
      </c>
      <c r="S818">
        <v>32.857230000000001</v>
      </c>
      <c r="T818">
        <v>-117.209774</v>
      </c>
      <c r="U818">
        <v>0</v>
      </c>
      <c r="V818">
        <v>96.5</v>
      </c>
      <c r="W818">
        <v>0</v>
      </c>
      <c r="X818">
        <v>0</v>
      </c>
      <c r="Y818">
        <v>0</v>
      </c>
      <c r="Z818" t="s">
        <v>93</v>
      </c>
      <c r="AA818">
        <v>0</v>
      </c>
      <c r="AB818">
        <v>0</v>
      </c>
      <c r="AC818">
        <v>0</v>
      </c>
      <c r="AD818">
        <v>0</v>
      </c>
      <c r="AE818" t="s">
        <v>62</v>
      </c>
      <c r="AF818">
        <v>1</v>
      </c>
      <c r="AG818">
        <v>34902</v>
      </c>
      <c r="AH818">
        <v>0</v>
      </c>
      <c r="AI818" t="s">
        <v>63</v>
      </c>
      <c r="AJ818">
        <v>0</v>
      </c>
      <c r="AK818">
        <v>3</v>
      </c>
      <c r="AL818">
        <v>0</v>
      </c>
      <c r="AM818" t="s">
        <v>64</v>
      </c>
      <c r="AN818">
        <v>1</v>
      </c>
      <c r="AO818">
        <v>1</v>
      </c>
      <c r="AP818">
        <v>1</v>
      </c>
      <c r="AQ818">
        <v>5</v>
      </c>
      <c r="AR818">
        <v>492.55</v>
      </c>
      <c r="AS818">
        <v>0</v>
      </c>
      <c r="AT818">
        <v>104.3</v>
      </c>
      <c r="AU818">
        <v>0</v>
      </c>
      <c r="AV818">
        <v>596.85</v>
      </c>
      <c r="AW818">
        <v>0</v>
      </c>
      <c r="AX818">
        <v>1</v>
      </c>
      <c r="AY818">
        <v>92122</v>
      </c>
      <c r="AZ818">
        <v>1</v>
      </c>
    </row>
    <row r="819" spans="1:52">
      <c r="A819">
        <v>64</v>
      </c>
      <c r="B819">
        <v>5</v>
      </c>
      <c r="C819">
        <v>19.72</v>
      </c>
      <c r="D819" t="s">
        <v>52</v>
      </c>
      <c r="E819" t="s">
        <v>52</v>
      </c>
      <c r="F819">
        <v>41</v>
      </c>
      <c r="G819" t="s">
        <v>1760</v>
      </c>
      <c r="H819">
        <v>2031</v>
      </c>
      <c r="I819" t="s">
        <v>75</v>
      </c>
      <c r="J819" t="s">
        <v>55</v>
      </c>
      <c r="K819" t="s">
        <v>2082</v>
      </c>
      <c r="L819" t="s">
        <v>57</v>
      </c>
      <c r="M819">
        <v>0</v>
      </c>
      <c r="N819">
        <v>0</v>
      </c>
      <c r="O819" t="s">
        <v>58</v>
      </c>
      <c r="P819">
        <v>1</v>
      </c>
      <c r="Q819" t="s">
        <v>59</v>
      </c>
      <c r="R819" t="s">
        <v>1762</v>
      </c>
      <c r="S819">
        <v>34.024405000000002</v>
      </c>
      <c r="T819">
        <v>-117.89872200000001</v>
      </c>
      <c r="U819">
        <v>0</v>
      </c>
      <c r="V819">
        <v>76</v>
      </c>
      <c r="W819">
        <v>1</v>
      </c>
      <c r="X819">
        <v>0</v>
      </c>
      <c r="Y819">
        <v>0</v>
      </c>
      <c r="Z819" t="s">
        <v>209</v>
      </c>
      <c r="AA819">
        <v>0</v>
      </c>
      <c r="AB819">
        <v>0</v>
      </c>
      <c r="AC819">
        <v>1</v>
      </c>
      <c r="AD819">
        <v>0</v>
      </c>
      <c r="AE819" t="s">
        <v>79</v>
      </c>
      <c r="AF819">
        <v>1</v>
      </c>
      <c r="AG819">
        <v>31622</v>
      </c>
      <c r="AH819">
        <v>0</v>
      </c>
      <c r="AI819" t="s">
        <v>63</v>
      </c>
      <c r="AJ819">
        <v>0</v>
      </c>
      <c r="AK819">
        <v>4</v>
      </c>
      <c r="AL819">
        <v>0</v>
      </c>
      <c r="AM819" t="s">
        <v>64</v>
      </c>
      <c r="AN819">
        <v>0</v>
      </c>
      <c r="AO819">
        <v>0</v>
      </c>
      <c r="AP819">
        <v>0</v>
      </c>
      <c r="AQ819">
        <v>22</v>
      </c>
      <c r="AR819">
        <v>1783.6</v>
      </c>
      <c r="AS819">
        <v>0</v>
      </c>
      <c r="AT819">
        <v>433.84</v>
      </c>
      <c r="AU819">
        <v>0</v>
      </c>
      <c r="AV819">
        <v>2217.44</v>
      </c>
      <c r="AW819">
        <v>0</v>
      </c>
      <c r="AX819">
        <v>1</v>
      </c>
      <c r="AY819">
        <v>91792</v>
      </c>
      <c r="AZ819">
        <v>0</v>
      </c>
    </row>
    <row r="820" spans="1:52">
      <c r="A820">
        <v>30</v>
      </c>
      <c r="B820">
        <v>48</v>
      </c>
      <c r="C820">
        <v>11.74</v>
      </c>
      <c r="D820" t="s">
        <v>52</v>
      </c>
      <c r="E820" t="s">
        <v>52</v>
      </c>
      <c r="F820">
        <v>30</v>
      </c>
      <c r="G820" t="s">
        <v>2083</v>
      </c>
      <c r="H820">
        <v>3413</v>
      </c>
      <c r="I820" t="s">
        <v>54</v>
      </c>
      <c r="J820" t="s">
        <v>55</v>
      </c>
      <c r="K820" t="s">
        <v>2084</v>
      </c>
      <c r="L820" t="s">
        <v>57</v>
      </c>
      <c r="M820">
        <v>1</v>
      </c>
      <c r="N820">
        <v>1</v>
      </c>
      <c r="O820" t="s">
        <v>68</v>
      </c>
      <c r="P820">
        <v>1</v>
      </c>
      <c r="Q820" t="s">
        <v>77</v>
      </c>
      <c r="R820" t="s">
        <v>2085</v>
      </c>
      <c r="S820">
        <v>38.240419000000003</v>
      </c>
      <c r="T820">
        <v>-121.587535</v>
      </c>
      <c r="U820">
        <v>1</v>
      </c>
      <c r="V820">
        <v>90.5</v>
      </c>
      <c r="W820">
        <v>1</v>
      </c>
      <c r="X820">
        <v>3</v>
      </c>
      <c r="Y820">
        <v>10</v>
      </c>
      <c r="Z820" t="s">
        <v>87</v>
      </c>
      <c r="AA820">
        <v>1</v>
      </c>
      <c r="AB820">
        <v>1</v>
      </c>
      <c r="AC820">
        <v>1</v>
      </c>
      <c r="AD820">
        <v>1</v>
      </c>
      <c r="AE820" t="s">
        <v>161</v>
      </c>
      <c r="AF820">
        <v>1</v>
      </c>
      <c r="AG820">
        <v>2344</v>
      </c>
      <c r="AH820">
        <v>1</v>
      </c>
      <c r="AI820" t="s">
        <v>63</v>
      </c>
      <c r="AJ820">
        <v>1</v>
      </c>
      <c r="AK820">
        <v>3</v>
      </c>
      <c r="AL820">
        <v>0</v>
      </c>
      <c r="AM820" t="s">
        <v>64</v>
      </c>
      <c r="AN820">
        <v>1</v>
      </c>
      <c r="AO820">
        <v>1</v>
      </c>
      <c r="AP820">
        <v>1</v>
      </c>
      <c r="AQ820">
        <v>47</v>
      </c>
      <c r="AR820">
        <v>4318.3500000000004</v>
      </c>
      <c r="AS820">
        <v>0</v>
      </c>
      <c r="AT820">
        <v>551.78</v>
      </c>
      <c r="AU820">
        <v>0</v>
      </c>
      <c r="AV820">
        <v>4870.13</v>
      </c>
      <c r="AW820">
        <v>0</v>
      </c>
      <c r="AX820">
        <v>1</v>
      </c>
      <c r="AY820">
        <v>95690</v>
      </c>
      <c r="AZ820">
        <v>0</v>
      </c>
    </row>
    <row r="821" spans="1:52">
      <c r="A821">
        <v>40</v>
      </c>
      <c r="B821">
        <v>16</v>
      </c>
      <c r="C821">
        <v>36.81</v>
      </c>
      <c r="D821" t="s">
        <v>88</v>
      </c>
      <c r="E821" t="s">
        <v>119</v>
      </c>
      <c r="F821">
        <v>94</v>
      </c>
      <c r="G821" t="s">
        <v>1441</v>
      </c>
      <c r="H821">
        <v>3529</v>
      </c>
      <c r="I821" t="s">
        <v>66</v>
      </c>
      <c r="J821" t="s">
        <v>55</v>
      </c>
      <c r="K821" t="s">
        <v>2086</v>
      </c>
      <c r="L821" t="s">
        <v>84</v>
      </c>
      <c r="M821">
        <v>0</v>
      </c>
      <c r="N821">
        <v>0</v>
      </c>
      <c r="O821" t="s">
        <v>58</v>
      </c>
      <c r="P821">
        <v>1</v>
      </c>
      <c r="Q821" t="s">
        <v>59</v>
      </c>
      <c r="R821" t="s">
        <v>2087</v>
      </c>
      <c r="S821">
        <v>34.074736000000001</v>
      </c>
      <c r="T821">
        <v>-118.145959</v>
      </c>
      <c r="U821">
        <v>0</v>
      </c>
      <c r="V821">
        <v>86.25</v>
      </c>
      <c r="W821">
        <v>0</v>
      </c>
      <c r="X821">
        <v>0</v>
      </c>
      <c r="Y821">
        <v>0</v>
      </c>
      <c r="Z821" t="s">
        <v>61</v>
      </c>
      <c r="AA821">
        <v>1</v>
      </c>
      <c r="AB821">
        <v>1</v>
      </c>
      <c r="AC821">
        <v>1</v>
      </c>
      <c r="AD821">
        <v>0</v>
      </c>
      <c r="AE821" t="s">
        <v>62</v>
      </c>
      <c r="AF821">
        <v>1</v>
      </c>
      <c r="AG821">
        <v>30635</v>
      </c>
      <c r="AH821">
        <v>1</v>
      </c>
      <c r="AI821" t="s">
        <v>63</v>
      </c>
      <c r="AJ821">
        <v>0</v>
      </c>
      <c r="AK821">
        <v>2</v>
      </c>
      <c r="AL821">
        <v>0</v>
      </c>
      <c r="AM821" t="s">
        <v>64</v>
      </c>
      <c r="AN821">
        <v>0</v>
      </c>
      <c r="AO821">
        <v>0</v>
      </c>
      <c r="AP821">
        <v>0</v>
      </c>
      <c r="AQ821">
        <v>2</v>
      </c>
      <c r="AR821">
        <v>181.65</v>
      </c>
      <c r="AS821">
        <v>0</v>
      </c>
      <c r="AT821">
        <v>73.62</v>
      </c>
      <c r="AU821">
        <v>0</v>
      </c>
      <c r="AV821">
        <v>255.27</v>
      </c>
      <c r="AW821">
        <v>0</v>
      </c>
      <c r="AX821">
        <v>1</v>
      </c>
      <c r="AY821">
        <v>91803</v>
      </c>
      <c r="AZ821">
        <v>1</v>
      </c>
    </row>
    <row r="822" spans="1:52">
      <c r="A822">
        <v>32</v>
      </c>
      <c r="B822">
        <v>22</v>
      </c>
      <c r="C822">
        <v>15.03</v>
      </c>
      <c r="D822" t="s">
        <v>52</v>
      </c>
      <c r="E822" t="s">
        <v>52</v>
      </c>
      <c r="F822">
        <v>55</v>
      </c>
      <c r="G822" t="s">
        <v>2088</v>
      </c>
      <c r="H822">
        <v>6284</v>
      </c>
      <c r="I822" t="s">
        <v>54</v>
      </c>
      <c r="J822" t="s">
        <v>55</v>
      </c>
      <c r="K822" t="s">
        <v>2089</v>
      </c>
      <c r="L822" t="s">
        <v>57</v>
      </c>
      <c r="M822">
        <v>0</v>
      </c>
      <c r="N822">
        <v>1</v>
      </c>
      <c r="O822" t="s">
        <v>68</v>
      </c>
      <c r="P822">
        <v>1</v>
      </c>
      <c r="Q822" t="s">
        <v>85</v>
      </c>
      <c r="R822" t="s">
        <v>2090</v>
      </c>
      <c r="S822">
        <v>34.187598999999999</v>
      </c>
      <c r="T822">
        <v>-118.387125</v>
      </c>
      <c r="U822">
        <v>0</v>
      </c>
      <c r="V822">
        <v>75.099999999999994</v>
      </c>
      <c r="W822">
        <v>0</v>
      </c>
      <c r="X822">
        <v>0</v>
      </c>
      <c r="Y822">
        <v>0</v>
      </c>
      <c r="Z822" t="s">
        <v>105</v>
      </c>
      <c r="AA822">
        <v>1</v>
      </c>
      <c r="AB822">
        <v>1</v>
      </c>
      <c r="AC822">
        <v>1</v>
      </c>
      <c r="AD822">
        <v>0</v>
      </c>
      <c r="AE822" t="s">
        <v>62</v>
      </c>
      <c r="AF822">
        <v>1</v>
      </c>
      <c r="AG822">
        <v>45358</v>
      </c>
      <c r="AH822">
        <v>1</v>
      </c>
      <c r="AI822" t="s">
        <v>63</v>
      </c>
      <c r="AJ822">
        <v>0</v>
      </c>
      <c r="AK822">
        <v>3</v>
      </c>
      <c r="AL822">
        <v>0</v>
      </c>
      <c r="AM822" t="s">
        <v>64</v>
      </c>
      <c r="AN822">
        <v>0</v>
      </c>
      <c r="AO822">
        <v>0</v>
      </c>
      <c r="AP822">
        <v>1</v>
      </c>
      <c r="AQ822">
        <v>72</v>
      </c>
      <c r="AR822">
        <v>5336.35</v>
      </c>
      <c r="AS822">
        <v>0</v>
      </c>
      <c r="AT822">
        <v>1082.1600000000001</v>
      </c>
      <c r="AU822">
        <v>0</v>
      </c>
      <c r="AV822">
        <v>6418.51</v>
      </c>
      <c r="AW822">
        <v>0</v>
      </c>
      <c r="AX822">
        <v>1</v>
      </c>
      <c r="AY822">
        <v>91606</v>
      </c>
      <c r="AZ822">
        <v>0</v>
      </c>
    </row>
    <row r="823" spans="1:52">
      <c r="A823">
        <v>67</v>
      </c>
      <c r="B823">
        <v>15</v>
      </c>
      <c r="C823">
        <v>10.66</v>
      </c>
      <c r="D823" t="s">
        <v>88</v>
      </c>
      <c r="E823" t="s">
        <v>89</v>
      </c>
      <c r="F823">
        <v>93</v>
      </c>
      <c r="G823" t="s">
        <v>1760</v>
      </c>
      <c r="H823">
        <v>2313</v>
      </c>
      <c r="I823" t="s">
        <v>66</v>
      </c>
      <c r="J823" t="s">
        <v>55</v>
      </c>
      <c r="K823" t="s">
        <v>2091</v>
      </c>
      <c r="L823" t="s">
        <v>84</v>
      </c>
      <c r="M823">
        <v>0</v>
      </c>
      <c r="N823">
        <v>0</v>
      </c>
      <c r="O823" t="s">
        <v>68</v>
      </c>
      <c r="P823">
        <v>1</v>
      </c>
      <c r="Q823" t="s">
        <v>59</v>
      </c>
      <c r="R823" t="s">
        <v>1834</v>
      </c>
      <c r="S823">
        <v>34.066963999999999</v>
      </c>
      <c r="T823">
        <v>-117.93700699999999</v>
      </c>
      <c r="U823">
        <v>0</v>
      </c>
      <c r="V823">
        <v>99.45</v>
      </c>
      <c r="W823">
        <v>1</v>
      </c>
      <c r="X823">
        <v>0</v>
      </c>
      <c r="Y823">
        <v>0</v>
      </c>
      <c r="Z823" t="s">
        <v>61</v>
      </c>
      <c r="AA823">
        <v>1</v>
      </c>
      <c r="AB823">
        <v>0</v>
      </c>
      <c r="AC823">
        <v>1</v>
      </c>
      <c r="AD823">
        <v>0</v>
      </c>
      <c r="AE823" t="s">
        <v>79</v>
      </c>
      <c r="AF823">
        <v>1</v>
      </c>
      <c r="AG823">
        <v>44099</v>
      </c>
      <c r="AH823">
        <v>0</v>
      </c>
      <c r="AI823" t="s">
        <v>63</v>
      </c>
      <c r="AJ823">
        <v>0</v>
      </c>
      <c r="AK823">
        <v>1</v>
      </c>
      <c r="AL823">
        <v>1</v>
      </c>
      <c r="AM823" t="s">
        <v>64</v>
      </c>
      <c r="AN823">
        <v>1</v>
      </c>
      <c r="AO823">
        <v>0</v>
      </c>
      <c r="AP823">
        <v>1</v>
      </c>
      <c r="AQ823">
        <v>9</v>
      </c>
      <c r="AR823">
        <v>919.4</v>
      </c>
      <c r="AS823">
        <v>0</v>
      </c>
      <c r="AT823">
        <v>95.94</v>
      </c>
      <c r="AU823">
        <v>0</v>
      </c>
      <c r="AV823">
        <v>1015.34</v>
      </c>
      <c r="AW823">
        <v>0</v>
      </c>
      <c r="AX823">
        <v>1</v>
      </c>
      <c r="AY823">
        <v>91790</v>
      </c>
      <c r="AZ823">
        <v>1</v>
      </c>
    </row>
    <row r="824" spans="1:52">
      <c r="A824">
        <v>38</v>
      </c>
      <c r="B824">
        <v>9</v>
      </c>
      <c r="C824">
        <v>41.83</v>
      </c>
      <c r="D824" t="s">
        <v>80</v>
      </c>
      <c r="E824" t="s">
        <v>601</v>
      </c>
      <c r="F824">
        <v>75</v>
      </c>
      <c r="G824" t="s">
        <v>2092</v>
      </c>
      <c r="H824">
        <v>5763</v>
      </c>
      <c r="I824" t="s">
        <v>66</v>
      </c>
      <c r="J824" t="s">
        <v>55</v>
      </c>
      <c r="K824" t="s">
        <v>2093</v>
      </c>
      <c r="L824" t="s">
        <v>84</v>
      </c>
      <c r="M824">
        <v>0</v>
      </c>
      <c r="N824">
        <v>0</v>
      </c>
      <c r="O824" t="s">
        <v>58</v>
      </c>
      <c r="P824">
        <v>1</v>
      </c>
      <c r="Q824" t="s">
        <v>59</v>
      </c>
      <c r="R824" t="s">
        <v>2094</v>
      </c>
      <c r="S824">
        <v>33.830430999999997</v>
      </c>
      <c r="T824">
        <v>-118.074071</v>
      </c>
      <c r="U824">
        <v>0</v>
      </c>
      <c r="V824">
        <v>100.1</v>
      </c>
      <c r="W824">
        <v>1</v>
      </c>
      <c r="X824">
        <v>0</v>
      </c>
      <c r="Y824">
        <v>0</v>
      </c>
      <c r="Z824" t="s">
        <v>61</v>
      </c>
      <c r="AA824">
        <v>0</v>
      </c>
      <c r="AB824">
        <v>0</v>
      </c>
      <c r="AC824">
        <v>1</v>
      </c>
      <c r="AD824">
        <v>0</v>
      </c>
      <c r="AE824" t="s">
        <v>62</v>
      </c>
      <c r="AF824">
        <v>1</v>
      </c>
      <c r="AG824">
        <v>14852</v>
      </c>
      <c r="AH824">
        <v>1</v>
      </c>
      <c r="AI824" t="s">
        <v>63</v>
      </c>
      <c r="AJ824">
        <v>0</v>
      </c>
      <c r="AK824">
        <v>1</v>
      </c>
      <c r="AL824">
        <v>0</v>
      </c>
      <c r="AM824" t="s">
        <v>64</v>
      </c>
      <c r="AN824">
        <v>1</v>
      </c>
      <c r="AO824">
        <v>1</v>
      </c>
      <c r="AP824">
        <v>1</v>
      </c>
      <c r="AQ824">
        <v>54</v>
      </c>
      <c r="AR824">
        <v>5440.9</v>
      </c>
      <c r="AS824">
        <v>0</v>
      </c>
      <c r="AT824">
        <v>2258.8200000000002</v>
      </c>
      <c r="AU824">
        <v>0</v>
      </c>
      <c r="AV824">
        <v>7699.72</v>
      </c>
      <c r="AW824">
        <v>0</v>
      </c>
      <c r="AX824">
        <v>1</v>
      </c>
      <c r="AY824">
        <v>90716</v>
      </c>
      <c r="AZ824">
        <v>1</v>
      </c>
    </row>
    <row r="825" spans="1:52">
      <c r="A825">
        <v>67</v>
      </c>
      <c r="B825">
        <v>20</v>
      </c>
      <c r="C825">
        <v>38.47</v>
      </c>
      <c r="D825" t="s">
        <v>52</v>
      </c>
      <c r="E825" t="s">
        <v>52</v>
      </c>
      <c r="F825">
        <v>21</v>
      </c>
      <c r="G825" t="s">
        <v>495</v>
      </c>
      <c r="H825">
        <v>4126</v>
      </c>
      <c r="I825" t="s">
        <v>75</v>
      </c>
      <c r="J825" t="s">
        <v>55</v>
      </c>
      <c r="K825" t="s">
        <v>2095</v>
      </c>
      <c r="L825" t="s">
        <v>57</v>
      </c>
      <c r="M825">
        <v>0</v>
      </c>
      <c r="N825">
        <v>1</v>
      </c>
      <c r="O825" t="s">
        <v>58</v>
      </c>
      <c r="P825">
        <v>1</v>
      </c>
      <c r="Q825" t="s">
        <v>59</v>
      </c>
      <c r="R825" t="s">
        <v>642</v>
      </c>
      <c r="S825">
        <v>33.945318</v>
      </c>
      <c r="T825">
        <v>-117.99206599999999</v>
      </c>
      <c r="U825">
        <v>1</v>
      </c>
      <c r="V825">
        <v>107.05</v>
      </c>
      <c r="W825">
        <v>1</v>
      </c>
      <c r="X825">
        <v>0</v>
      </c>
      <c r="Y825">
        <v>8</v>
      </c>
      <c r="Z825" t="s">
        <v>61</v>
      </c>
      <c r="AA825">
        <v>0</v>
      </c>
      <c r="AB825">
        <v>1</v>
      </c>
      <c r="AC825">
        <v>1</v>
      </c>
      <c r="AD825">
        <v>1</v>
      </c>
      <c r="AE825" t="s">
        <v>79</v>
      </c>
      <c r="AF825">
        <v>1</v>
      </c>
      <c r="AG825">
        <v>19109</v>
      </c>
      <c r="AH825">
        <v>0</v>
      </c>
      <c r="AI825" t="s">
        <v>63</v>
      </c>
      <c r="AJ825">
        <v>1</v>
      </c>
      <c r="AK825">
        <v>3</v>
      </c>
      <c r="AL825">
        <v>1</v>
      </c>
      <c r="AM825" t="s">
        <v>64</v>
      </c>
      <c r="AN825">
        <v>1</v>
      </c>
      <c r="AO825">
        <v>0</v>
      </c>
      <c r="AP825">
        <v>1</v>
      </c>
      <c r="AQ825">
        <v>67</v>
      </c>
      <c r="AR825">
        <v>7142.5</v>
      </c>
      <c r="AS825">
        <v>0</v>
      </c>
      <c r="AT825">
        <v>2577.4899999999998</v>
      </c>
      <c r="AU825">
        <v>0</v>
      </c>
      <c r="AV825">
        <v>9719.99</v>
      </c>
      <c r="AW825">
        <v>0</v>
      </c>
      <c r="AX825">
        <v>1</v>
      </c>
      <c r="AY825">
        <v>90603</v>
      </c>
      <c r="AZ825">
        <v>0</v>
      </c>
    </row>
    <row r="826" spans="1:52">
      <c r="A826">
        <v>19</v>
      </c>
      <c r="B826">
        <v>26</v>
      </c>
      <c r="C826">
        <v>19.88</v>
      </c>
      <c r="D826" t="s">
        <v>52</v>
      </c>
      <c r="E826" t="s">
        <v>52</v>
      </c>
      <c r="F826">
        <v>47</v>
      </c>
      <c r="G826" t="s">
        <v>1734</v>
      </c>
      <c r="H826">
        <v>5596</v>
      </c>
      <c r="I826" t="s">
        <v>75</v>
      </c>
      <c r="J826" t="s">
        <v>55</v>
      </c>
      <c r="K826" t="s">
        <v>2096</v>
      </c>
      <c r="L826" t="s">
        <v>57</v>
      </c>
      <c r="M826">
        <v>0</v>
      </c>
      <c r="N826">
        <v>1</v>
      </c>
      <c r="O826" t="s">
        <v>58</v>
      </c>
      <c r="P826">
        <v>1</v>
      </c>
      <c r="Q826" t="s">
        <v>59</v>
      </c>
      <c r="R826" t="s">
        <v>1736</v>
      </c>
      <c r="S826">
        <v>32.695681</v>
      </c>
      <c r="T826">
        <v>-116.79838599999999</v>
      </c>
      <c r="U826">
        <v>1</v>
      </c>
      <c r="V826">
        <v>101.75</v>
      </c>
      <c r="W826">
        <v>1</v>
      </c>
      <c r="X826">
        <v>0</v>
      </c>
      <c r="Y826">
        <v>0</v>
      </c>
      <c r="Z826" t="s">
        <v>61</v>
      </c>
      <c r="AA826">
        <v>0</v>
      </c>
      <c r="AB826">
        <v>0</v>
      </c>
      <c r="AC826">
        <v>1</v>
      </c>
      <c r="AD826">
        <v>1</v>
      </c>
      <c r="AE826" t="s">
        <v>62</v>
      </c>
      <c r="AF826">
        <v>1</v>
      </c>
      <c r="AG826">
        <v>8759</v>
      </c>
      <c r="AH826">
        <v>0</v>
      </c>
      <c r="AI826" t="s">
        <v>63</v>
      </c>
      <c r="AJ826">
        <v>0</v>
      </c>
      <c r="AK826">
        <v>3</v>
      </c>
      <c r="AL826">
        <v>0</v>
      </c>
      <c r="AM826" t="s">
        <v>64</v>
      </c>
      <c r="AN826">
        <v>1</v>
      </c>
      <c r="AO826">
        <v>1</v>
      </c>
      <c r="AP826">
        <v>1</v>
      </c>
      <c r="AQ826">
        <v>70</v>
      </c>
      <c r="AR826">
        <v>7069.3</v>
      </c>
      <c r="AS826">
        <v>0</v>
      </c>
      <c r="AT826">
        <v>1391.6</v>
      </c>
      <c r="AU826">
        <v>0</v>
      </c>
      <c r="AV826">
        <v>8460.9</v>
      </c>
      <c r="AW826">
        <v>1</v>
      </c>
      <c r="AX826">
        <v>1</v>
      </c>
      <c r="AY826">
        <v>91935</v>
      </c>
      <c r="AZ826">
        <v>0</v>
      </c>
    </row>
    <row r="827" spans="1:52">
      <c r="A827">
        <v>58</v>
      </c>
      <c r="B827">
        <v>21</v>
      </c>
      <c r="C827">
        <v>29.24</v>
      </c>
      <c r="D827" t="s">
        <v>138</v>
      </c>
      <c r="E827" t="s">
        <v>139</v>
      </c>
      <c r="F827">
        <v>85</v>
      </c>
      <c r="G827" t="s">
        <v>2097</v>
      </c>
      <c r="H827">
        <v>4146</v>
      </c>
      <c r="I827" t="s">
        <v>75</v>
      </c>
      <c r="J827" t="s">
        <v>55</v>
      </c>
      <c r="K827" t="s">
        <v>2098</v>
      </c>
      <c r="L827" t="s">
        <v>84</v>
      </c>
      <c r="M827">
        <v>0</v>
      </c>
      <c r="N827">
        <v>1</v>
      </c>
      <c r="O827" t="s">
        <v>68</v>
      </c>
      <c r="P827">
        <v>1</v>
      </c>
      <c r="Q827" t="s">
        <v>59</v>
      </c>
      <c r="R827" t="s">
        <v>2099</v>
      </c>
      <c r="S827">
        <v>33.603282</v>
      </c>
      <c r="T827">
        <v>-117.82184100000001</v>
      </c>
      <c r="U827">
        <v>1</v>
      </c>
      <c r="V827">
        <v>111.3</v>
      </c>
      <c r="W827">
        <v>1</v>
      </c>
      <c r="X827">
        <v>0</v>
      </c>
      <c r="Y827">
        <v>0</v>
      </c>
      <c r="Z827" t="s">
        <v>105</v>
      </c>
      <c r="AA827">
        <v>1</v>
      </c>
      <c r="AB827">
        <v>1</v>
      </c>
      <c r="AC827">
        <v>1</v>
      </c>
      <c r="AD827">
        <v>1</v>
      </c>
      <c r="AE827" t="s">
        <v>62</v>
      </c>
      <c r="AF827">
        <v>1</v>
      </c>
      <c r="AG827">
        <v>5597</v>
      </c>
      <c r="AH827">
        <v>0</v>
      </c>
      <c r="AI827" t="s">
        <v>63</v>
      </c>
      <c r="AJ827">
        <v>0</v>
      </c>
      <c r="AK827">
        <v>3</v>
      </c>
      <c r="AL827">
        <v>0</v>
      </c>
      <c r="AM827" t="s">
        <v>64</v>
      </c>
      <c r="AN827">
        <v>1</v>
      </c>
      <c r="AO827">
        <v>1</v>
      </c>
      <c r="AP827">
        <v>1</v>
      </c>
      <c r="AQ827">
        <v>67</v>
      </c>
      <c r="AR827">
        <v>7482.1</v>
      </c>
      <c r="AS827">
        <v>0</v>
      </c>
      <c r="AT827">
        <v>1959.08</v>
      </c>
      <c r="AU827">
        <v>0</v>
      </c>
      <c r="AV827">
        <v>9441.18</v>
      </c>
      <c r="AW827">
        <v>0</v>
      </c>
      <c r="AX827">
        <v>1</v>
      </c>
      <c r="AY827">
        <v>92657</v>
      </c>
      <c r="AZ827">
        <v>1</v>
      </c>
    </row>
    <row r="828" spans="1:52">
      <c r="A828">
        <v>20</v>
      </c>
      <c r="B828">
        <v>71</v>
      </c>
      <c r="C828">
        <v>19.64</v>
      </c>
      <c r="D828" t="s">
        <v>52</v>
      </c>
      <c r="E828" t="s">
        <v>52</v>
      </c>
      <c r="F828">
        <v>22</v>
      </c>
      <c r="G828" t="s">
        <v>2100</v>
      </c>
      <c r="H828">
        <v>2807</v>
      </c>
      <c r="I828" t="s">
        <v>66</v>
      </c>
      <c r="J828" t="s">
        <v>55</v>
      </c>
      <c r="K828" t="s">
        <v>2101</v>
      </c>
      <c r="L828" t="s">
        <v>57</v>
      </c>
      <c r="M828">
        <v>0</v>
      </c>
      <c r="N828">
        <v>0</v>
      </c>
      <c r="O828" t="s">
        <v>58</v>
      </c>
      <c r="P828">
        <v>1</v>
      </c>
      <c r="Q828" t="s">
        <v>59</v>
      </c>
      <c r="R828" t="s">
        <v>2102</v>
      </c>
      <c r="S828">
        <v>33.044541000000002</v>
      </c>
      <c r="T828">
        <v>-116.833922</v>
      </c>
      <c r="U828">
        <v>0</v>
      </c>
      <c r="V828">
        <v>94.8</v>
      </c>
      <c r="W828">
        <v>0</v>
      </c>
      <c r="X828">
        <v>0</v>
      </c>
      <c r="Y828">
        <v>0</v>
      </c>
      <c r="Z828" t="s">
        <v>61</v>
      </c>
      <c r="AA828">
        <v>1</v>
      </c>
      <c r="AB828">
        <v>0</v>
      </c>
      <c r="AC828">
        <v>1</v>
      </c>
      <c r="AD828">
        <v>0</v>
      </c>
      <c r="AE828" t="s">
        <v>79</v>
      </c>
      <c r="AF828">
        <v>1</v>
      </c>
      <c r="AG828">
        <v>33104</v>
      </c>
      <c r="AH828">
        <v>0</v>
      </c>
      <c r="AI828" t="s">
        <v>63</v>
      </c>
      <c r="AJ828">
        <v>0</v>
      </c>
      <c r="AK828">
        <v>4</v>
      </c>
      <c r="AL828">
        <v>0</v>
      </c>
      <c r="AM828" t="s">
        <v>64</v>
      </c>
      <c r="AN828">
        <v>1</v>
      </c>
      <c r="AO828">
        <v>1</v>
      </c>
      <c r="AP828">
        <v>1</v>
      </c>
      <c r="AQ828">
        <v>36</v>
      </c>
      <c r="AR828">
        <v>3565.65</v>
      </c>
      <c r="AS828">
        <v>0</v>
      </c>
      <c r="AT828">
        <v>707.04</v>
      </c>
      <c r="AU828">
        <v>30.26</v>
      </c>
      <c r="AV828">
        <v>4242.43</v>
      </c>
      <c r="AW828">
        <v>1</v>
      </c>
      <c r="AX828">
        <v>1</v>
      </c>
      <c r="AY828">
        <v>92065</v>
      </c>
      <c r="AZ828">
        <v>0</v>
      </c>
    </row>
    <row r="829" spans="1:52">
      <c r="A829">
        <v>48</v>
      </c>
      <c r="B829">
        <v>3</v>
      </c>
      <c r="C829">
        <v>34.75</v>
      </c>
      <c r="D829" t="s">
        <v>52</v>
      </c>
      <c r="E829" t="s">
        <v>52</v>
      </c>
      <c r="F829">
        <v>62</v>
      </c>
      <c r="G829" t="s">
        <v>2103</v>
      </c>
      <c r="H829">
        <v>2062</v>
      </c>
      <c r="I829" t="s">
        <v>66</v>
      </c>
      <c r="J829" t="s">
        <v>55</v>
      </c>
      <c r="K829" t="s">
        <v>2104</v>
      </c>
      <c r="L829" t="s">
        <v>57</v>
      </c>
      <c r="M829">
        <v>0</v>
      </c>
      <c r="N829">
        <v>0</v>
      </c>
      <c r="O829" t="s">
        <v>68</v>
      </c>
      <c r="P829">
        <v>1</v>
      </c>
      <c r="Q829" t="s">
        <v>59</v>
      </c>
      <c r="R829" t="s">
        <v>2105</v>
      </c>
      <c r="S829">
        <v>34.286130999999997</v>
      </c>
      <c r="T829">
        <v>-118.435969</v>
      </c>
      <c r="U829">
        <v>0</v>
      </c>
      <c r="V829">
        <v>76.25</v>
      </c>
      <c r="W829">
        <v>1</v>
      </c>
      <c r="X829">
        <v>0</v>
      </c>
      <c r="Y829">
        <v>0</v>
      </c>
      <c r="Z829" t="s">
        <v>61</v>
      </c>
      <c r="AA829">
        <v>0</v>
      </c>
      <c r="AB829">
        <v>0</v>
      </c>
      <c r="AC829">
        <v>1</v>
      </c>
      <c r="AD829">
        <v>0</v>
      </c>
      <c r="AE829" t="s">
        <v>62</v>
      </c>
      <c r="AF829">
        <v>1</v>
      </c>
      <c r="AG829">
        <v>33389</v>
      </c>
      <c r="AH829">
        <v>0</v>
      </c>
      <c r="AI829" t="s">
        <v>63</v>
      </c>
      <c r="AJ829">
        <v>0</v>
      </c>
      <c r="AK829">
        <v>5</v>
      </c>
      <c r="AL829">
        <v>0</v>
      </c>
      <c r="AM829" t="s">
        <v>64</v>
      </c>
      <c r="AN829">
        <v>0</v>
      </c>
      <c r="AO829">
        <v>0</v>
      </c>
      <c r="AP829">
        <v>0</v>
      </c>
      <c r="AQ829">
        <v>9</v>
      </c>
      <c r="AR829">
        <v>684.85</v>
      </c>
      <c r="AS829">
        <v>0</v>
      </c>
      <c r="AT829">
        <v>312.75</v>
      </c>
      <c r="AU829">
        <v>0</v>
      </c>
      <c r="AV829">
        <v>997.6</v>
      </c>
      <c r="AW829">
        <v>0</v>
      </c>
      <c r="AX829">
        <v>1</v>
      </c>
      <c r="AY829">
        <v>91340</v>
      </c>
      <c r="AZ829">
        <v>0</v>
      </c>
    </row>
    <row r="830" spans="1:52">
      <c r="A830">
        <v>41</v>
      </c>
      <c r="B830">
        <v>30</v>
      </c>
      <c r="C830">
        <v>23.95</v>
      </c>
      <c r="D830" t="s">
        <v>88</v>
      </c>
      <c r="E830" t="s">
        <v>119</v>
      </c>
      <c r="F830">
        <v>93</v>
      </c>
      <c r="G830" t="s">
        <v>2106</v>
      </c>
      <c r="H830">
        <v>3365</v>
      </c>
      <c r="I830" t="s">
        <v>75</v>
      </c>
      <c r="J830" t="s">
        <v>55</v>
      </c>
      <c r="K830" t="s">
        <v>2107</v>
      </c>
      <c r="L830" t="s">
        <v>84</v>
      </c>
      <c r="M830">
        <v>0</v>
      </c>
      <c r="N830">
        <v>0</v>
      </c>
      <c r="O830" t="s">
        <v>58</v>
      </c>
      <c r="P830">
        <v>1</v>
      </c>
      <c r="Q830" t="s">
        <v>59</v>
      </c>
      <c r="R830" t="s">
        <v>2108</v>
      </c>
      <c r="S830">
        <v>34.223244000000001</v>
      </c>
      <c r="T830">
        <v>-119.18012</v>
      </c>
      <c r="U830">
        <v>1</v>
      </c>
      <c r="V830">
        <v>82.05</v>
      </c>
      <c r="W830">
        <v>1</v>
      </c>
      <c r="X830">
        <v>0</v>
      </c>
      <c r="Y830">
        <v>1</v>
      </c>
      <c r="Z830" t="s">
        <v>87</v>
      </c>
      <c r="AA830">
        <v>0</v>
      </c>
      <c r="AB830">
        <v>0</v>
      </c>
      <c r="AC830">
        <v>1</v>
      </c>
      <c r="AD830">
        <v>1</v>
      </c>
      <c r="AE830" t="s">
        <v>161</v>
      </c>
      <c r="AF830">
        <v>1</v>
      </c>
      <c r="AG830">
        <v>79736</v>
      </c>
      <c r="AH830">
        <v>0</v>
      </c>
      <c r="AI830" t="s">
        <v>63</v>
      </c>
      <c r="AJ830">
        <v>1</v>
      </c>
      <c r="AK830">
        <v>2</v>
      </c>
      <c r="AL830">
        <v>0</v>
      </c>
      <c r="AM830" t="s">
        <v>64</v>
      </c>
      <c r="AN830">
        <v>1</v>
      </c>
      <c r="AO830">
        <v>1</v>
      </c>
      <c r="AP830">
        <v>0</v>
      </c>
      <c r="AQ830">
        <v>48</v>
      </c>
      <c r="AR830">
        <v>4029.95</v>
      </c>
      <c r="AS830">
        <v>0</v>
      </c>
      <c r="AT830">
        <v>1149.5999999999999</v>
      </c>
      <c r="AU830">
        <v>0</v>
      </c>
      <c r="AV830">
        <v>5179.55</v>
      </c>
      <c r="AW830">
        <v>0</v>
      </c>
      <c r="AX830">
        <v>1</v>
      </c>
      <c r="AY830">
        <v>93030</v>
      </c>
      <c r="AZ830">
        <v>1</v>
      </c>
    </row>
    <row r="831" spans="1:52">
      <c r="A831">
        <v>57</v>
      </c>
      <c r="B831">
        <v>5</v>
      </c>
      <c r="C831">
        <v>0</v>
      </c>
      <c r="D831" t="s">
        <v>175</v>
      </c>
      <c r="E831" t="s">
        <v>618</v>
      </c>
      <c r="F831">
        <v>67</v>
      </c>
      <c r="G831" t="s">
        <v>2109</v>
      </c>
      <c r="H831">
        <v>5375</v>
      </c>
      <c r="I831" t="s">
        <v>75</v>
      </c>
      <c r="J831" t="s">
        <v>55</v>
      </c>
      <c r="K831" t="s">
        <v>2110</v>
      </c>
      <c r="L831" t="s">
        <v>84</v>
      </c>
      <c r="M831">
        <v>0</v>
      </c>
      <c r="N831">
        <v>0</v>
      </c>
      <c r="O831" t="s">
        <v>68</v>
      </c>
      <c r="P831">
        <v>1</v>
      </c>
      <c r="Q831" t="s">
        <v>77</v>
      </c>
      <c r="R831" t="s">
        <v>2111</v>
      </c>
      <c r="S831">
        <v>33.645671999999998</v>
      </c>
      <c r="T831">
        <v>-117.922613</v>
      </c>
      <c r="U831">
        <v>1</v>
      </c>
      <c r="V831">
        <v>51.8</v>
      </c>
      <c r="W831">
        <v>0</v>
      </c>
      <c r="X831">
        <v>0</v>
      </c>
      <c r="Y831">
        <v>2</v>
      </c>
      <c r="Z831" t="s">
        <v>61</v>
      </c>
      <c r="AA831">
        <v>1</v>
      </c>
      <c r="AB831">
        <v>0</v>
      </c>
      <c r="AC831">
        <v>1</v>
      </c>
      <c r="AD831">
        <v>1</v>
      </c>
      <c r="AE831" t="s">
        <v>62</v>
      </c>
      <c r="AF831">
        <v>0</v>
      </c>
      <c r="AG831">
        <v>62069</v>
      </c>
      <c r="AH831">
        <v>0</v>
      </c>
      <c r="AI831" t="s">
        <v>63</v>
      </c>
      <c r="AJ831">
        <v>1</v>
      </c>
      <c r="AK831">
        <v>2</v>
      </c>
      <c r="AL831">
        <v>0</v>
      </c>
      <c r="AM831" t="s">
        <v>64</v>
      </c>
      <c r="AN831">
        <v>1</v>
      </c>
      <c r="AO831">
        <v>1</v>
      </c>
      <c r="AP831">
        <v>1</v>
      </c>
      <c r="AQ831">
        <v>49</v>
      </c>
      <c r="AR831">
        <v>2541.25</v>
      </c>
      <c r="AS831">
        <v>50</v>
      </c>
      <c r="AT831">
        <v>0</v>
      </c>
      <c r="AU831">
        <v>0</v>
      </c>
      <c r="AV831">
        <v>2591.25</v>
      </c>
      <c r="AW831">
        <v>0</v>
      </c>
      <c r="AX831">
        <v>0</v>
      </c>
      <c r="AY831">
        <v>92627</v>
      </c>
      <c r="AZ831">
        <v>1</v>
      </c>
    </row>
    <row r="832" spans="1:52">
      <c r="A832">
        <v>20</v>
      </c>
      <c r="B832">
        <v>71</v>
      </c>
      <c r="C832">
        <v>29.98</v>
      </c>
      <c r="D832" t="s">
        <v>80</v>
      </c>
      <c r="E832" t="s">
        <v>601</v>
      </c>
      <c r="F832">
        <v>89</v>
      </c>
      <c r="G832" t="s">
        <v>587</v>
      </c>
      <c r="H832">
        <v>5668</v>
      </c>
      <c r="I832" t="s">
        <v>66</v>
      </c>
      <c r="J832" t="s">
        <v>55</v>
      </c>
      <c r="K832" t="s">
        <v>2112</v>
      </c>
      <c r="L832" t="s">
        <v>84</v>
      </c>
      <c r="M832">
        <v>0</v>
      </c>
      <c r="N832">
        <v>0</v>
      </c>
      <c r="O832" t="s">
        <v>68</v>
      </c>
      <c r="P832">
        <v>1</v>
      </c>
      <c r="Q832" t="s">
        <v>59</v>
      </c>
      <c r="R832" t="s">
        <v>589</v>
      </c>
      <c r="S832">
        <v>38.460517000000003</v>
      </c>
      <c r="T832">
        <v>-122.790335</v>
      </c>
      <c r="U832">
        <v>0</v>
      </c>
      <c r="V832">
        <v>72.2</v>
      </c>
      <c r="W832">
        <v>1</v>
      </c>
      <c r="X832">
        <v>0</v>
      </c>
      <c r="Y832">
        <v>0</v>
      </c>
      <c r="Z832" t="s">
        <v>93</v>
      </c>
      <c r="AA832">
        <v>0</v>
      </c>
      <c r="AB832">
        <v>0</v>
      </c>
      <c r="AC832">
        <v>1</v>
      </c>
      <c r="AD832">
        <v>0</v>
      </c>
      <c r="AE832" t="s">
        <v>62</v>
      </c>
      <c r="AF832">
        <v>1</v>
      </c>
      <c r="AG832">
        <v>36125</v>
      </c>
      <c r="AH832">
        <v>0</v>
      </c>
      <c r="AI832" t="s">
        <v>63</v>
      </c>
      <c r="AJ832">
        <v>0</v>
      </c>
      <c r="AK832">
        <v>2</v>
      </c>
      <c r="AL832">
        <v>0</v>
      </c>
      <c r="AM832" t="s">
        <v>64</v>
      </c>
      <c r="AN832">
        <v>0</v>
      </c>
      <c r="AO832">
        <v>1</v>
      </c>
      <c r="AP832">
        <v>0</v>
      </c>
      <c r="AQ832">
        <v>4</v>
      </c>
      <c r="AR832">
        <v>305.55</v>
      </c>
      <c r="AS832">
        <v>0</v>
      </c>
      <c r="AT832">
        <v>119.92</v>
      </c>
      <c r="AU832">
        <v>0</v>
      </c>
      <c r="AV832">
        <v>425.47</v>
      </c>
      <c r="AW832">
        <v>1</v>
      </c>
      <c r="AX832">
        <v>1</v>
      </c>
      <c r="AY832">
        <v>95401</v>
      </c>
      <c r="AZ832">
        <v>1</v>
      </c>
    </row>
    <row r="833" spans="1:52">
      <c r="A833">
        <v>48</v>
      </c>
      <c r="B833">
        <v>0</v>
      </c>
      <c r="C833">
        <v>24.32</v>
      </c>
      <c r="D833" t="s">
        <v>52</v>
      </c>
      <c r="E833" t="s">
        <v>52</v>
      </c>
      <c r="F833">
        <v>44</v>
      </c>
      <c r="G833" t="s">
        <v>2113</v>
      </c>
      <c r="H833">
        <v>4370</v>
      </c>
      <c r="I833" t="s">
        <v>54</v>
      </c>
      <c r="J833" t="s">
        <v>55</v>
      </c>
      <c r="K833" t="s">
        <v>2114</v>
      </c>
      <c r="L833" t="s">
        <v>57</v>
      </c>
      <c r="M833">
        <v>1</v>
      </c>
      <c r="N833">
        <v>0</v>
      </c>
      <c r="O833" t="s">
        <v>58</v>
      </c>
      <c r="P833">
        <v>0</v>
      </c>
      <c r="Q833" t="s">
        <v>72</v>
      </c>
      <c r="R833" t="s">
        <v>2115</v>
      </c>
      <c r="S833">
        <v>39.423045999999999</v>
      </c>
      <c r="T833">
        <v>-120.984472</v>
      </c>
      <c r="U833">
        <v>0</v>
      </c>
      <c r="V833">
        <v>19.5</v>
      </c>
      <c r="W833">
        <v>0</v>
      </c>
      <c r="X833">
        <v>1</v>
      </c>
      <c r="Y833">
        <v>0</v>
      </c>
      <c r="Z833" t="s">
        <v>61</v>
      </c>
      <c r="AA833">
        <v>0</v>
      </c>
      <c r="AB833">
        <v>0</v>
      </c>
      <c r="AC833">
        <v>0</v>
      </c>
      <c r="AD833">
        <v>0</v>
      </c>
      <c r="AE833" t="s">
        <v>79</v>
      </c>
      <c r="AF833">
        <v>1</v>
      </c>
      <c r="AG833">
        <v>565</v>
      </c>
      <c r="AH833">
        <v>0</v>
      </c>
      <c r="AI833" t="s">
        <v>63</v>
      </c>
      <c r="AJ833">
        <v>0</v>
      </c>
      <c r="AK833">
        <v>5</v>
      </c>
      <c r="AL833">
        <v>0</v>
      </c>
      <c r="AM833" t="s">
        <v>64</v>
      </c>
      <c r="AN833">
        <v>0</v>
      </c>
      <c r="AO833">
        <v>0</v>
      </c>
      <c r="AP833">
        <v>0</v>
      </c>
      <c r="AQ833">
        <v>63</v>
      </c>
      <c r="AR833">
        <v>1215.0999999999999</v>
      </c>
      <c r="AS833">
        <v>0</v>
      </c>
      <c r="AT833">
        <v>1532.16</v>
      </c>
      <c r="AU833">
        <v>0</v>
      </c>
      <c r="AV833">
        <v>2747.26</v>
      </c>
      <c r="AW833">
        <v>0</v>
      </c>
      <c r="AX833">
        <v>0</v>
      </c>
      <c r="AY833">
        <v>95960</v>
      </c>
      <c r="AZ833">
        <v>0</v>
      </c>
    </row>
    <row r="834" spans="1:52">
      <c r="A834">
        <v>53</v>
      </c>
      <c r="B834">
        <v>6</v>
      </c>
      <c r="C834">
        <v>23.16</v>
      </c>
      <c r="D834" t="s">
        <v>52</v>
      </c>
      <c r="E834" t="s">
        <v>52</v>
      </c>
      <c r="F834">
        <v>29</v>
      </c>
      <c r="G834" t="s">
        <v>2116</v>
      </c>
      <c r="H834">
        <v>4715</v>
      </c>
      <c r="I834" t="s">
        <v>66</v>
      </c>
      <c r="J834" t="s">
        <v>55</v>
      </c>
      <c r="K834" t="s">
        <v>2117</v>
      </c>
      <c r="L834" t="s">
        <v>57</v>
      </c>
      <c r="M834">
        <v>0</v>
      </c>
      <c r="N834">
        <v>1</v>
      </c>
      <c r="O834" t="s">
        <v>68</v>
      </c>
      <c r="P834">
        <v>1</v>
      </c>
      <c r="Q834" t="s">
        <v>77</v>
      </c>
      <c r="R834" t="s">
        <v>2118</v>
      </c>
      <c r="S834">
        <v>40.722732999999998</v>
      </c>
      <c r="T834">
        <v>-122.109666</v>
      </c>
      <c r="U834">
        <v>1</v>
      </c>
      <c r="V834">
        <v>50</v>
      </c>
      <c r="W834">
        <v>0</v>
      </c>
      <c r="X834">
        <v>0</v>
      </c>
      <c r="Y834">
        <v>10</v>
      </c>
      <c r="Z834" t="s">
        <v>258</v>
      </c>
      <c r="AA834">
        <v>0</v>
      </c>
      <c r="AB834">
        <v>0</v>
      </c>
      <c r="AC834">
        <v>1</v>
      </c>
      <c r="AD834">
        <v>1</v>
      </c>
      <c r="AE834" t="s">
        <v>79</v>
      </c>
      <c r="AF834">
        <v>1</v>
      </c>
      <c r="AG834">
        <v>899</v>
      </c>
      <c r="AH834">
        <v>0</v>
      </c>
      <c r="AI834" t="s">
        <v>63</v>
      </c>
      <c r="AJ834">
        <v>1</v>
      </c>
      <c r="AK834">
        <v>4</v>
      </c>
      <c r="AL834">
        <v>0</v>
      </c>
      <c r="AM834" t="s">
        <v>64</v>
      </c>
      <c r="AN834">
        <v>0</v>
      </c>
      <c r="AO834">
        <v>0</v>
      </c>
      <c r="AP834">
        <v>0</v>
      </c>
      <c r="AQ834">
        <v>30</v>
      </c>
      <c r="AR834">
        <v>1474.9</v>
      </c>
      <c r="AS834">
        <v>0</v>
      </c>
      <c r="AT834">
        <v>694.8</v>
      </c>
      <c r="AU834">
        <v>0</v>
      </c>
      <c r="AV834">
        <v>2169.6999999999998</v>
      </c>
      <c r="AW834">
        <v>0</v>
      </c>
      <c r="AX834">
        <v>1</v>
      </c>
      <c r="AY834">
        <v>96008</v>
      </c>
      <c r="AZ834">
        <v>0</v>
      </c>
    </row>
    <row r="835" spans="1:52">
      <c r="A835">
        <v>50</v>
      </c>
      <c r="B835">
        <v>19</v>
      </c>
      <c r="C835">
        <v>12.49</v>
      </c>
      <c r="D835" t="s">
        <v>52</v>
      </c>
      <c r="E835" t="s">
        <v>52</v>
      </c>
      <c r="F835">
        <v>38</v>
      </c>
      <c r="G835" t="s">
        <v>2119</v>
      </c>
      <c r="H835">
        <v>2613</v>
      </c>
      <c r="I835" t="s">
        <v>66</v>
      </c>
      <c r="J835" t="s">
        <v>55</v>
      </c>
      <c r="K835" t="s">
        <v>2120</v>
      </c>
      <c r="L835" t="s">
        <v>57</v>
      </c>
      <c r="M835">
        <v>1</v>
      </c>
      <c r="N835">
        <v>0</v>
      </c>
      <c r="O835" t="s">
        <v>68</v>
      </c>
      <c r="P835">
        <v>1</v>
      </c>
      <c r="Q835" t="s">
        <v>77</v>
      </c>
      <c r="R835" t="s">
        <v>2121</v>
      </c>
      <c r="S835">
        <v>33.817473</v>
      </c>
      <c r="T835">
        <v>-117.810462</v>
      </c>
      <c r="U835">
        <v>1</v>
      </c>
      <c r="V835">
        <v>54.45</v>
      </c>
      <c r="W835">
        <v>1</v>
      </c>
      <c r="X835">
        <v>2</v>
      </c>
      <c r="Y835">
        <v>6</v>
      </c>
      <c r="Z835" t="s">
        <v>61</v>
      </c>
      <c r="AA835">
        <v>0</v>
      </c>
      <c r="AB835">
        <v>1</v>
      </c>
      <c r="AC835">
        <v>1</v>
      </c>
      <c r="AD835">
        <v>1</v>
      </c>
      <c r="AE835" t="s">
        <v>62</v>
      </c>
      <c r="AF835">
        <v>1</v>
      </c>
      <c r="AG835">
        <v>5935</v>
      </c>
      <c r="AH835">
        <v>0</v>
      </c>
      <c r="AI835" t="s">
        <v>63</v>
      </c>
      <c r="AJ835">
        <v>1</v>
      </c>
      <c r="AK835">
        <v>4</v>
      </c>
      <c r="AL835">
        <v>0</v>
      </c>
      <c r="AM835" t="s">
        <v>64</v>
      </c>
      <c r="AN835">
        <v>0</v>
      </c>
      <c r="AO835">
        <v>0</v>
      </c>
      <c r="AP835">
        <v>0</v>
      </c>
      <c r="AQ835">
        <v>30</v>
      </c>
      <c r="AR835">
        <v>1588.7</v>
      </c>
      <c r="AS835">
        <v>0</v>
      </c>
      <c r="AT835">
        <v>374.7</v>
      </c>
      <c r="AU835">
        <v>0</v>
      </c>
      <c r="AV835">
        <v>1963.4</v>
      </c>
      <c r="AW835">
        <v>0</v>
      </c>
      <c r="AX835">
        <v>1</v>
      </c>
      <c r="AY835">
        <v>92861</v>
      </c>
      <c r="AZ835">
        <v>0</v>
      </c>
    </row>
    <row r="836" spans="1:52">
      <c r="A836">
        <v>39</v>
      </c>
      <c r="B836">
        <v>0</v>
      </c>
      <c r="C836">
        <v>9.66</v>
      </c>
      <c r="D836" t="s">
        <v>52</v>
      </c>
      <c r="E836" t="s">
        <v>52</v>
      </c>
      <c r="F836">
        <v>74</v>
      </c>
      <c r="G836" t="s">
        <v>737</v>
      </c>
      <c r="H836">
        <v>5099</v>
      </c>
      <c r="I836" t="s">
        <v>66</v>
      </c>
      <c r="J836" t="s">
        <v>55</v>
      </c>
      <c r="K836" t="s">
        <v>2122</v>
      </c>
      <c r="L836" t="s">
        <v>57</v>
      </c>
      <c r="M836">
        <v>1</v>
      </c>
      <c r="N836">
        <v>0</v>
      </c>
      <c r="O836" t="s">
        <v>58</v>
      </c>
      <c r="P836">
        <v>0</v>
      </c>
      <c r="Q836" t="s">
        <v>72</v>
      </c>
      <c r="R836" t="s">
        <v>1550</v>
      </c>
      <c r="S836">
        <v>33.864621999999997</v>
      </c>
      <c r="T836">
        <v>-118.179626</v>
      </c>
      <c r="U836">
        <v>1</v>
      </c>
      <c r="V836">
        <v>20.65</v>
      </c>
      <c r="W836">
        <v>0</v>
      </c>
      <c r="X836">
        <v>1</v>
      </c>
      <c r="Y836">
        <v>7</v>
      </c>
      <c r="Z836" t="s">
        <v>61</v>
      </c>
      <c r="AA836">
        <v>0</v>
      </c>
      <c r="AB836">
        <v>0</v>
      </c>
      <c r="AC836">
        <v>0</v>
      </c>
      <c r="AD836">
        <v>1</v>
      </c>
      <c r="AE836" t="s">
        <v>79</v>
      </c>
      <c r="AF836">
        <v>1</v>
      </c>
      <c r="AG836">
        <v>91664</v>
      </c>
      <c r="AH836">
        <v>0</v>
      </c>
      <c r="AI836" t="s">
        <v>63</v>
      </c>
      <c r="AJ836">
        <v>1</v>
      </c>
      <c r="AK836">
        <v>3</v>
      </c>
      <c r="AL836">
        <v>0</v>
      </c>
      <c r="AM836" t="s">
        <v>64</v>
      </c>
      <c r="AN836">
        <v>0</v>
      </c>
      <c r="AO836">
        <v>0</v>
      </c>
      <c r="AP836">
        <v>0</v>
      </c>
      <c r="AQ836">
        <v>34</v>
      </c>
      <c r="AR836">
        <v>716.4</v>
      </c>
      <c r="AS836">
        <v>0</v>
      </c>
      <c r="AT836">
        <v>328.44</v>
      </c>
      <c r="AU836">
        <v>0</v>
      </c>
      <c r="AV836">
        <v>1044.8399999999999</v>
      </c>
      <c r="AW836">
        <v>0</v>
      </c>
      <c r="AX836">
        <v>0</v>
      </c>
      <c r="AY836">
        <v>90805</v>
      </c>
      <c r="AZ836">
        <v>0</v>
      </c>
    </row>
    <row r="837" spans="1:52">
      <c r="A837">
        <v>41</v>
      </c>
      <c r="B837">
        <v>8</v>
      </c>
      <c r="C837">
        <v>40.340000000000003</v>
      </c>
      <c r="D837" t="s">
        <v>52</v>
      </c>
      <c r="E837" t="s">
        <v>52</v>
      </c>
      <c r="F837">
        <v>45</v>
      </c>
      <c r="G837" t="s">
        <v>123</v>
      </c>
      <c r="H837">
        <v>4039</v>
      </c>
      <c r="I837" t="s">
        <v>75</v>
      </c>
      <c r="J837" t="s">
        <v>55</v>
      </c>
      <c r="K837" t="s">
        <v>2123</v>
      </c>
      <c r="L837" t="s">
        <v>57</v>
      </c>
      <c r="M837">
        <v>0</v>
      </c>
      <c r="N837">
        <v>1</v>
      </c>
      <c r="O837" t="s">
        <v>58</v>
      </c>
      <c r="P837">
        <v>1</v>
      </c>
      <c r="Q837" t="s">
        <v>59</v>
      </c>
      <c r="R837" t="s">
        <v>125</v>
      </c>
      <c r="S837">
        <v>38.184583000000003</v>
      </c>
      <c r="T837">
        <v>-119.286558</v>
      </c>
      <c r="U837">
        <v>0</v>
      </c>
      <c r="V837">
        <v>90.05</v>
      </c>
      <c r="W837">
        <v>0</v>
      </c>
      <c r="X837">
        <v>0</v>
      </c>
      <c r="Y837">
        <v>0</v>
      </c>
      <c r="Z837" t="s">
        <v>87</v>
      </c>
      <c r="AA837">
        <v>0</v>
      </c>
      <c r="AB837">
        <v>0</v>
      </c>
      <c r="AC837">
        <v>1</v>
      </c>
      <c r="AD837">
        <v>0</v>
      </c>
      <c r="AE837" t="s">
        <v>79</v>
      </c>
      <c r="AF837">
        <v>1</v>
      </c>
      <c r="AG837">
        <v>826</v>
      </c>
      <c r="AH837">
        <v>1</v>
      </c>
      <c r="AI837" t="s">
        <v>63</v>
      </c>
      <c r="AJ837">
        <v>0</v>
      </c>
      <c r="AK837">
        <v>3</v>
      </c>
      <c r="AL837">
        <v>0</v>
      </c>
      <c r="AM837" t="s">
        <v>64</v>
      </c>
      <c r="AN837">
        <v>0</v>
      </c>
      <c r="AO837">
        <v>0</v>
      </c>
      <c r="AP837">
        <v>1</v>
      </c>
      <c r="AQ837">
        <v>63</v>
      </c>
      <c r="AR837">
        <v>5817</v>
      </c>
      <c r="AS837">
        <v>0</v>
      </c>
      <c r="AT837">
        <v>2541.42</v>
      </c>
      <c r="AU837">
        <v>0</v>
      </c>
      <c r="AV837">
        <v>8358.42</v>
      </c>
      <c r="AW837">
        <v>0</v>
      </c>
      <c r="AX837">
        <v>1</v>
      </c>
      <c r="AY837">
        <v>93517</v>
      </c>
      <c r="AZ837">
        <v>0</v>
      </c>
    </row>
    <row r="838" spans="1:52">
      <c r="A838">
        <v>31</v>
      </c>
      <c r="B838">
        <v>24</v>
      </c>
      <c r="C838">
        <v>37.99</v>
      </c>
      <c r="D838" t="s">
        <v>52</v>
      </c>
      <c r="E838" t="s">
        <v>52</v>
      </c>
      <c r="F838">
        <v>31</v>
      </c>
      <c r="G838" t="s">
        <v>2124</v>
      </c>
      <c r="H838">
        <v>5680</v>
      </c>
      <c r="I838" t="s">
        <v>66</v>
      </c>
      <c r="J838" t="s">
        <v>55</v>
      </c>
      <c r="K838" t="s">
        <v>2125</v>
      </c>
      <c r="L838" t="s">
        <v>57</v>
      </c>
      <c r="M838">
        <v>0</v>
      </c>
      <c r="N838">
        <v>0</v>
      </c>
      <c r="O838" t="s">
        <v>68</v>
      </c>
      <c r="P838">
        <v>1</v>
      </c>
      <c r="Q838" t="s">
        <v>59</v>
      </c>
      <c r="R838" t="s">
        <v>2126</v>
      </c>
      <c r="S838">
        <v>33.977468000000002</v>
      </c>
      <c r="T838">
        <v>-118.445475</v>
      </c>
      <c r="U838">
        <v>0</v>
      </c>
      <c r="V838">
        <v>105.35</v>
      </c>
      <c r="W838">
        <v>1</v>
      </c>
      <c r="X838">
        <v>0</v>
      </c>
      <c r="Y838">
        <v>0</v>
      </c>
      <c r="Z838" t="s">
        <v>61</v>
      </c>
      <c r="AA838">
        <v>0</v>
      </c>
      <c r="AB838">
        <v>1</v>
      </c>
      <c r="AC838">
        <v>1</v>
      </c>
      <c r="AD838">
        <v>0</v>
      </c>
      <c r="AE838" t="s">
        <v>79</v>
      </c>
      <c r="AF838">
        <v>1</v>
      </c>
      <c r="AG838">
        <v>18058</v>
      </c>
      <c r="AH838">
        <v>1</v>
      </c>
      <c r="AI838" t="s">
        <v>63</v>
      </c>
      <c r="AJ838">
        <v>0</v>
      </c>
      <c r="AK838">
        <v>3</v>
      </c>
      <c r="AL838">
        <v>0</v>
      </c>
      <c r="AM838" t="s">
        <v>64</v>
      </c>
      <c r="AN838">
        <v>1</v>
      </c>
      <c r="AO838">
        <v>1</v>
      </c>
      <c r="AP838">
        <v>1</v>
      </c>
      <c r="AQ838">
        <v>56</v>
      </c>
      <c r="AR838">
        <v>5794.45</v>
      </c>
      <c r="AS838">
        <v>0</v>
      </c>
      <c r="AT838">
        <v>2127.44</v>
      </c>
      <c r="AU838">
        <v>0</v>
      </c>
      <c r="AV838">
        <v>7921.89</v>
      </c>
      <c r="AW838">
        <v>0</v>
      </c>
      <c r="AX838">
        <v>1</v>
      </c>
      <c r="AY838">
        <v>90292</v>
      </c>
      <c r="AZ838">
        <v>0</v>
      </c>
    </row>
    <row r="839" spans="1:52">
      <c r="A839">
        <v>29</v>
      </c>
      <c r="B839">
        <v>0</v>
      </c>
      <c r="C839">
        <v>7.57</v>
      </c>
      <c r="D839" t="s">
        <v>52</v>
      </c>
      <c r="E839" t="s">
        <v>52</v>
      </c>
      <c r="F839">
        <v>25</v>
      </c>
      <c r="G839" t="s">
        <v>536</v>
      </c>
      <c r="H839">
        <v>3358</v>
      </c>
      <c r="I839" t="s">
        <v>66</v>
      </c>
      <c r="J839" t="s">
        <v>55</v>
      </c>
      <c r="K839" t="s">
        <v>2127</v>
      </c>
      <c r="L839" t="s">
        <v>108</v>
      </c>
      <c r="M839">
        <v>1</v>
      </c>
      <c r="N839">
        <v>0</v>
      </c>
      <c r="O839" t="s">
        <v>68</v>
      </c>
      <c r="P839">
        <v>0</v>
      </c>
      <c r="Q839" t="s">
        <v>72</v>
      </c>
      <c r="R839" t="s">
        <v>2128</v>
      </c>
      <c r="S839">
        <v>34.236682999999999</v>
      </c>
      <c r="T839">
        <v>-118.517588</v>
      </c>
      <c r="U839">
        <v>0</v>
      </c>
      <c r="V839">
        <v>20.75</v>
      </c>
      <c r="W839">
        <v>0</v>
      </c>
      <c r="X839">
        <v>1</v>
      </c>
      <c r="Y839">
        <v>0</v>
      </c>
      <c r="Z839" t="s">
        <v>61</v>
      </c>
      <c r="AA839">
        <v>0</v>
      </c>
      <c r="AB839">
        <v>0</v>
      </c>
      <c r="AC839">
        <v>0</v>
      </c>
      <c r="AD839">
        <v>0</v>
      </c>
      <c r="AE839" t="s">
        <v>79</v>
      </c>
      <c r="AF839">
        <v>1</v>
      </c>
      <c r="AG839">
        <v>32307</v>
      </c>
      <c r="AH839">
        <v>0</v>
      </c>
      <c r="AI839" t="s">
        <v>63</v>
      </c>
      <c r="AJ839">
        <v>0</v>
      </c>
      <c r="AK839">
        <v>5</v>
      </c>
      <c r="AL839">
        <v>0</v>
      </c>
      <c r="AM839" t="s">
        <v>64</v>
      </c>
      <c r="AN839">
        <v>0</v>
      </c>
      <c r="AO839">
        <v>0</v>
      </c>
      <c r="AP839">
        <v>0</v>
      </c>
      <c r="AQ839">
        <v>1</v>
      </c>
      <c r="AR839">
        <v>20.75</v>
      </c>
      <c r="AS839">
        <v>0</v>
      </c>
      <c r="AT839">
        <v>7.57</v>
      </c>
      <c r="AU839">
        <v>0</v>
      </c>
      <c r="AV839">
        <v>28.32</v>
      </c>
      <c r="AW839">
        <v>1</v>
      </c>
      <c r="AX839">
        <v>0</v>
      </c>
      <c r="AY839">
        <v>91325</v>
      </c>
      <c r="AZ839">
        <v>0</v>
      </c>
    </row>
    <row r="840" spans="1:52">
      <c r="A840">
        <v>64</v>
      </c>
      <c r="B840">
        <v>26</v>
      </c>
      <c r="C840">
        <v>29.3</v>
      </c>
      <c r="D840" t="s">
        <v>138</v>
      </c>
      <c r="E840" t="s">
        <v>200</v>
      </c>
      <c r="F840">
        <v>74</v>
      </c>
      <c r="G840" t="s">
        <v>2129</v>
      </c>
      <c r="H840">
        <v>3677</v>
      </c>
      <c r="I840" t="s">
        <v>66</v>
      </c>
      <c r="J840" t="s">
        <v>55</v>
      </c>
      <c r="K840" t="s">
        <v>2130</v>
      </c>
      <c r="L840" t="s">
        <v>84</v>
      </c>
      <c r="M840">
        <v>0</v>
      </c>
      <c r="N840">
        <v>0</v>
      </c>
      <c r="O840" t="s">
        <v>58</v>
      </c>
      <c r="P840">
        <v>1</v>
      </c>
      <c r="Q840" t="s">
        <v>59</v>
      </c>
      <c r="R840" t="s">
        <v>2131</v>
      </c>
      <c r="S840">
        <v>33.631118999999998</v>
      </c>
      <c r="T840">
        <v>-117.567346</v>
      </c>
      <c r="U840">
        <v>0</v>
      </c>
      <c r="V840">
        <v>86.3</v>
      </c>
      <c r="W840">
        <v>0</v>
      </c>
      <c r="X840">
        <v>0</v>
      </c>
      <c r="Y840">
        <v>0</v>
      </c>
      <c r="Z840" t="s">
        <v>61</v>
      </c>
      <c r="AA840">
        <v>1</v>
      </c>
      <c r="AB840">
        <v>0</v>
      </c>
      <c r="AC840">
        <v>1</v>
      </c>
      <c r="AD840">
        <v>0</v>
      </c>
      <c r="AE840" t="s">
        <v>62</v>
      </c>
      <c r="AF840">
        <v>1</v>
      </c>
      <c r="AG840">
        <v>32268</v>
      </c>
      <c r="AH840">
        <v>0</v>
      </c>
      <c r="AI840" t="s">
        <v>63</v>
      </c>
      <c r="AJ840">
        <v>0</v>
      </c>
      <c r="AK840">
        <v>2</v>
      </c>
      <c r="AL840">
        <v>0</v>
      </c>
      <c r="AM840" t="s">
        <v>64</v>
      </c>
      <c r="AN840">
        <v>1</v>
      </c>
      <c r="AO840">
        <v>1</v>
      </c>
      <c r="AP840">
        <v>0</v>
      </c>
      <c r="AQ840">
        <v>14</v>
      </c>
      <c r="AR840">
        <v>1180.95</v>
      </c>
      <c r="AS840">
        <v>10</v>
      </c>
      <c r="AT840">
        <v>410.2</v>
      </c>
      <c r="AU840">
        <v>0</v>
      </c>
      <c r="AV840">
        <v>1601.15</v>
      </c>
      <c r="AW840">
        <v>0</v>
      </c>
      <c r="AX840">
        <v>0</v>
      </c>
      <c r="AY840">
        <v>92679</v>
      </c>
      <c r="AZ840">
        <v>1</v>
      </c>
    </row>
    <row r="841" spans="1:52">
      <c r="A841">
        <v>40</v>
      </c>
      <c r="B841">
        <v>11</v>
      </c>
      <c r="C841">
        <v>48.63</v>
      </c>
      <c r="D841" t="s">
        <v>52</v>
      </c>
      <c r="E841" t="s">
        <v>52</v>
      </c>
      <c r="F841">
        <v>22</v>
      </c>
      <c r="G841" t="s">
        <v>2132</v>
      </c>
      <c r="H841">
        <v>2989</v>
      </c>
      <c r="I841" t="s">
        <v>66</v>
      </c>
      <c r="J841" t="s">
        <v>55</v>
      </c>
      <c r="K841" t="s">
        <v>2133</v>
      </c>
      <c r="L841" t="s">
        <v>57</v>
      </c>
      <c r="M841">
        <v>0</v>
      </c>
      <c r="N841">
        <v>0</v>
      </c>
      <c r="O841" t="s">
        <v>58</v>
      </c>
      <c r="P841">
        <v>1</v>
      </c>
      <c r="Q841" t="s">
        <v>85</v>
      </c>
      <c r="R841" t="s">
        <v>2134</v>
      </c>
      <c r="S841">
        <v>39.194538999999999</v>
      </c>
      <c r="T841">
        <v>-120.988066</v>
      </c>
      <c r="U841">
        <v>0</v>
      </c>
      <c r="V841">
        <v>54.4</v>
      </c>
      <c r="W841">
        <v>1</v>
      </c>
      <c r="X841">
        <v>0</v>
      </c>
      <c r="Y841">
        <v>0</v>
      </c>
      <c r="Z841" t="s">
        <v>61</v>
      </c>
      <c r="AA841">
        <v>0</v>
      </c>
      <c r="AB841">
        <v>1</v>
      </c>
      <c r="AC841">
        <v>0</v>
      </c>
      <c r="AD841">
        <v>0</v>
      </c>
      <c r="AE841" t="s">
        <v>62</v>
      </c>
      <c r="AF841">
        <v>1</v>
      </c>
      <c r="AG841">
        <v>23990</v>
      </c>
      <c r="AH841">
        <v>0</v>
      </c>
      <c r="AI841" t="s">
        <v>63</v>
      </c>
      <c r="AJ841">
        <v>0</v>
      </c>
      <c r="AK841">
        <v>3</v>
      </c>
      <c r="AL841">
        <v>0</v>
      </c>
      <c r="AM841" t="s">
        <v>64</v>
      </c>
      <c r="AN841">
        <v>0</v>
      </c>
      <c r="AO841">
        <v>0</v>
      </c>
      <c r="AP841">
        <v>0</v>
      </c>
      <c r="AQ841">
        <v>23</v>
      </c>
      <c r="AR841">
        <v>1249.25</v>
      </c>
      <c r="AS841">
        <v>0</v>
      </c>
      <c r="AT841">
        <v>1118.49</v>
      </c>
      <c r="AU841">
        <v>0</v>
      </c>
      <c r="AV841">
        <v>2367.7399999999998</v>
      </c>
      <c r="AW841">
        <v>0</v>
      </c>
      <c r="AX841">
        <v>1</v>
      </c>
      <c r="AY841">
        <v>95945</v>
      </c>
      <c r="AZ841">
        <v>0</v>
      </c>
    </row>
    <row r="842" spans="1:52">
      <c r="A842">
        <v>31</v>
      </c>
      <c r="B842">
        <v>24</v>
      </c>
      <c r="C842">
        <v>22.41</v>
      </c>
      <c r="D842" t="s">
        <v>52</v>
      </c>
      <c r="E842" t="s">
        <v>52</v>
      </c>
      <c r="F842">
        <v>52</v>
      </c>
      <c r="G842" t="s">
        <v>2135</v>
      </c>
      <c r="H842">
        <v>4590</v>
      </c>
      <c r="I842" t="s">
        <v>66</v>
      </c>
      <c r="J842" t="s">
        <v>55</v>
      </c>
      <c r="K842" t="s">
        <v>2136</v>
      </c>
      <c r="L842" t="s">
        <v>57</v>
      </c>
      <c r="M842">
        <v>1</v>
      </c>
      <c r="N842">
        <v>0</v>
      </c>
      <c r="O842" t="s">
        <v>68</v>
      </c>
      <c r="P842">
        <v>1</v>
      </c>
      <c r="Q842" t="s">
        <v>59</v>
      </c>
      <c r="R842" t="s">
        <v>2137</v>
      </c>
      <c r="S842">
        <v>36.657462000000002</v>
      </c>
      <c r="T842">
        <v>-119.595293</v>
      </c>
      <c r="U842">
        <v>0</v>
      </c>
      <c r="V842">
        <v>99.15</v>
      </c>
      <c r="W842">
        <v>0</v>
      </c>
      <c r="X842">
        <v>1</v>
      </c>
      <c r="Y842">
        <v>0</v>
      </c>
      <c r="Z842" t="s">
        <v>87</v>
      </c>
      <c r="AA842">
        <v>1</v>
      </c>
      <c r="AB842">
        <v>0</v>
      </c>
      <c r="AC842">
        <v>1</v>
      </c>
      <c r="AD842">
        <v>0</v>
      </c>
      <c r="AE842" t="s">
        <v>79</v>
      </c>
      <c r="AF842">
        <v>1</v>
      </c>
      <c r="AG842">
        <v>1965</v>
      </c>
      <c r="AH842">
        <v>1</v>
      </c>
      <c r="AI842" t="s">
        <v>63</v>
      </c>
      <c r="AJ842">
        <v>0</v>
      </c>
      <c r="AK842">
        <v>5</v>
      </c>
      <c r="AL842">
        <v>0</v>
      </c>
      <c r="AM842" t="s">
        <v>64</v>
      </c>
      <c r="AN842">
        <v>1</v>
      </c>
      <c r="AO842">
        <v>1</v>
      </c>
      <c r="AP842">
        <v>1</v>
      </c>
      <c r="AQ842">
        <v>64</v>
      </c>
      <c r="AR842">
        <v>6171.2</v>
      </c>
      <c r="AS842">
        <v>0</v>
      </c>
      <c r="AT842">
        <v>1434.24</v>
      </c>
      <c r="AU842">
        <v>0</v>
      </c>
      <c r="AV842">
        <v>7605.44</v>
      </c>
      <c r="AW842">
        <v>0</v>
      </c>
      <c r="AX842">
        <v>1</v>
      </c>
      <c r="AY842">
        <v>93616</v>
      </c>
      <c r="AZ842">
        <v>0</v>
      </c>
    </row>
    <row r="843" spans="1:52">
      <c r="A843">
        <v>71</v>
      </c>
      <c r="B843">
        <v>5</v>
      </c>
      <c r="C843">
        <v>4.59</v>
      </c>
      <c r="D843" t="s">
        <v>52</v>
      </c>
      <c r="E843" t="s">
        <v>52</v>
      </c>
      <c r="F843">
        <v>63</v>
      </c>
      <c r="G843" t="s">
        <v>1021</v>
      </c>
      <c r="H843">
        <v>2040</v>
      </c>
      <c r="I843" t="s">
        <v>75</v>
      </c>
      <c r="J843" t="s">
        <v>55</v>
      </c>
      <c r="K843" t="s">
        <v>2138</v>
      </c>
      <c r="L843" t="s">
        <v>57</v>
      </c>
      <c r="M843">
        <v>0</v>
      </c>
      <c r="N843">
        <v>0</v>
      </c>
      <c r="O843" t="s">
        <v>68</v>
      </c>
      <c r="P843">
        <v>1</v>
      </c>
      <c r="Q843" t="s">
        <v>59</v>
      </c>
      <c r="R843" t="s">
        <v>1023</v>
      </c>
      <c r="S843">
        <v>37.394410999999998</v>
      </c>
      <c r="T843">
        <v>-120.127262</v>
      </c>
      <c r="U843">
        <v>1</v>
      </c>
      <c r="V843">
        <v>94.3</v>
      </c>
      <c r="W843">
        <v>1</v>
      </c>
      <c r="X843">
        <v>0</v>
      </c>
      <c r="Y843">
        <v>1</v>
      </c>
      <c r="Z843" t="s">
        <v>61</v>
      </c>
      <c r="AA843">
        <v>1</v>
      </c>
      <c r="AB843">
        <v>0</v>
      </c>
      <c r="AC843">
        <v>1</v>
      </c>
      <c r="AD843">
        <v>1</v>
      </c>
      <c r="AE843" t="s">
        <v>62</v>
      </c>
      <c r="AF843">
        <v>1</v>
      </c>
      <c r="AG843">
        <v>986</v>
      </c>
      <c r="AH843">
        <v>1</v>
      </c>
      <c r="AI843" t="s">
        <v>63</v>
      </c>
      <c r="AJ843">
        <v>1</v>
      </c>
      <c r="AK843">
        <v>3</v>
      </c>
      <c r="AL843">
        <v>1</v>
      </c>
      <c r="AM843" t="s">
        <v>64</v>
      </c>
      <c r="AN843">
        <v>0</v>
      </c>
      <c r="AO843">
        <v>0</v>
      </c>
      <c r="AP843">
        <v>1</v>
      </c>
      <c r="AQ843">
        <v>43</v>
      </c>
      <c r="AR843">
        <v>3953.15</v>
      </c>
      <c r="AS843">
        <v>0</v>
      </c>
      <c r="AT843">
        <v>197.37</v>
      </c>
      <c r="AU843">
        <v>0</v>
      </c>
      <c r="AV843">
        <v>4150.5200000000004</v>
      </c>
      <c r="AW843">
        <v>0</v>
      </c>
      <c r="AX843">
        <v>1</v>
      </c>
      <c r="AY843">
        <v>95306</v>
      </c>
      <c r="AZ843">
        <v>0</v>
      </c>
    </row>
    <row r="844" spans="1:52">
      <c r="A844">
        <v>19</v>
      </c>
      <c r="B844">
        <v>59</v>
      </c>
      <c r="C844">
        <v>0</v>
      </c>
      <c r="D844" t="s">
        <v>52</v>
      </c>
      <c r="E844" t="s">
        <v>52</v>
      </c>
      <c r="F844">
        <v>55</v>
      </c>
      <c r="G844" t="s">
        <v>2139</v>
      </c>
      <c r="H844">
        <v>3108</v>
      </c>
      <c r="I844" t="s">
        <v>66</v>
      </c>
      <c r="J844" t="s">
        <v>55</v>
      </c>
      <c r="K844" t="s">
        <v>2140</v>
      </c>
      <c r="L844" t="s">
        <v>108</v>
      </c>
      <c r="M844">
        <v>0</v>
      </c>
      <c r="N844">
        <v>0</v>
      </c>
      <c r="O844" t="s">
        <v>68</v>
      </c>
      <c r="P844">
        <v>1</v>
      </c>
      <c r="Q844" t="s">
        <v>77</v>
      </c>
      <c r="R844" t="s">
        <v>2141</v>
      </c>
      <c r="S844">
        <v>34.239635999999997</v>
      </c>
      <c r="T844">
        <v>-118.245259</v>
      </c>
      <c r="U844">
        <v>0</v>
      </c>
      <c r="V844">
        <v>30.4</v>
      </c>
      <c r="W844">
        <v>0</v>
      </c>
      <c r="X844">
        <v>0</v>
      </c>
      <c r="Y844">
        <v>0</v>
      </c>
      <c r="Z844" t="s">
        <v>61</v>
      </c>
      <c r="AA844">
        <v>0</v>
      </c>
      <c r="AB844">
        <v>0</v>
      </c>
      <c r="AC844">
        <v>0</v>
      </c>
      <c r="AD844">
        <v>0</v>
      </c>
      <c r="AE844" t="s">
        <v>62</v>
      </c>
      <c r="AF844">
        <v>0</v>
      </c>
      <c r="AG844">
        <v>29110</v>
      </c>
      <c r="AH844">
        <v>1</v>
      </c>
      <c r="AI844" t="s">
        <v>63</v>
      </c>
      <c r="AJ844">
        <v>0</v>
      </c>
      <c r="AK844">
        <v>4</v>
      </c>
      <c r="AL844">
        <v>0</v>
      </c>
      <c r="AM844" t="s">
        <v>64</v>
      </c>
      <c r="AN844">
        <v>0</v>
      </c>
      <c r="AO844">
        <v>0</v>
      </c>
      <c r="AP844">
        <v>0</v>
      </c>
      <c r="AQ844">
        <v>3</v>
      </c>
      <c r="AR844">
        <v>82.15</v>
      </c>
      <c r="AS844">
        <v>0</v>
      </c>
      <c r="AT844">
        <v>0</v>
      </c>
      <c r="AU844">
        <v>0</v>
      </c>
      <c r="AV844">
        <v>82.15</v>
      </c>
      <c r="AW844">
        <v>1</v>
      </c>
      <c r="AX844">
        <v>1</v>
      </c>
      <c r="AY844">
        <v>91214</v>
      </c>
      <c r="AZ844">
        <v>0</v>
      </c>
    </row>
    <row r="845" spans="1:52">
      <c r="A845">
        <v>55</v>
      </c>
      <c r="B845">
        <v>8</v>
      </c>
      <c r="C845">
        <v>35.58</v>
      </c>
      <c r="D845" t="s">
        <v>88</v>
      </c>
      <c r="E845" t="s">
        <v>89</v>
      </c>
      <c r="F845">
        <v>88</v>
      </c>
      <c r="G845" t="s">
        <v>130</v>
      </c>
      <c r="H845">
        <v>3492</v>
      </c>
      <c r="I845" t="s">
        <v>66</v>
      </c>
      <c r="J845" t="s">
        <v>55</v>
      </c>
      <c r="K845" t="s">
        <v>2142</v>
      </c>
      <c r="L845" t="s">
        <v>84</v>
      </c>
      <c r="M845">
        <v>0</v>
      </c>
      <c r="N845">
        <v>1</v>
      </c>
      <c r="O845" t="s">
        <v>68</v>
      </c>
      <c r="P845">
        <v>1</v>
      </c>
      <c r="Q845" t="s">
        <v>59</v>
      </c>
      <c r="R845" t="s">
        <v>2143</v>
      </c>
      <c r="S845">
        <v>33.581045000000003</v>
      </c>
      <c r="T845">
        <v>-117.14718999999999</v>
      </c>
      <c r="U845">
        <v>0</v>
      </c>
      <c r="V845">
        <v>104.8</v>
      </c>
      <c r="W845">
        <v>1</v>
      </c>
      <c r="X845">
        <v>0</v>
      </c>
      <c r="Y845">
        <v>0</v>
      </c>
      <c r="Z845" t="s">
        <v>61</v>
      </c>
      <c r="AA845">
        <v>0</v>
      </c>
      <c r="AB845">
        <v>0</v>
      </c>
      <c r="AC845">
        <v>0</v>
      </c>
      <c r="AD845">
        <v>0</v>
      </c>
      <c r="AE845" t="s">
        <v>62</v>
      </c>
      <c r="AF845">
        <v>1</v>
      </c>
      <c r="AG845">
        <v>18311</v>
      </c>
      <c r="AH845">
        <v>1</v>
      </c>
      <c r="AI845" t="s">
        <v>63</v>
      </c>
      <c r="AJ845">
        <v>0</v>
      </c>
      <c r="AK845">
        <v>1</v>
      </c>
      <c r="AL845">
        <v>0</v>
      </c>
      <c r="AM845" t="s">
        <v>64</v>
      </c>
      <c r="AN845">
        <v>1</v>
      </c>
      <c r="AO845">
        <v>1</v>
      </c>
      <c r="AP845">
        <v>1</v>
      </c>
      <c r="AQ845">
        <v>40</v>
      </c>
      <c r="AR845">
        <v>4131.95</v>
      </c>
      <c r="AS845">
        <v>0</v>
      </c>
      <c r="AT845">
        <v>1423.2</v>
      </c>
      <c r="AU845">
        <v>0</v>
      </c>
      <c r="AV845">
        <v>5555.15</v>
      </c>
      <c r="AW845">
        <v>0</v>
      </c>
      <c r="AX845">
        <v>1</v>
      </c>
      <c r="AY845">
        <v>92563</v>
      </c>
      <c r="AZ845">
        <v>1</v>
      </c>
    </row>
    <row r="846" spans="1:52">
      <c r="A846">
        <v>71</v>
      </c>
      <c r="B846">
        <v>5</v>
      </c>
      <c r="C846">
        <v>0</v>
      </c>
      <c r="D846" t="s">
        <v>52</v>
      </c>
      <c r="E846" t="s">
        <v>52</v>
      </c>
      <c r="F846">
        <v>44</v>
      </c>
      <c r="G846" t="s">
        <v>2070</v>
      </c>
      <c r="H846">
        <v>2056</v>
      </c>
      <c r="I846" t="s">
        <v>54</v>
      </c>
      <c r="J846" t="s">
        <v>55</v>
      </c>
      <c r="K846" t="s">
        <v>2144</v>
      </c>
      <c r="L846" t="s">
        <v>57</v>
      </c>
      <c r="M846">
        <v>0</v>
      </c>
      <c r="N846">
        <v>0</v>
      </c>
      <c r="O846" t="s">
        <v>58</v>
      </c>
      <c r="P846">
        <v>1</v>
      </c>
      <c r="Q846" t="s">
        <v>85</v>
      </c>
      <c r="R846" t="s">
        <v>2072</v>
      </c>
      <c r="S846">
        <v>40.478499999999997</v>
      </c>
      <c r="T846">
        <v>-124.301372</v>
      </c>
      <c r="U846">
        <v>0</v>
      </c>
      <c r="V846">
        <v>46.35</v>
      </c>
      <c r="W846">
        <v>0</v>
      </c>
      <c r="X846">
        <v>0</v>
      </c>
      <c r="Y846">
        <v>0</v>
      </c>
      <c r="Z846" t="s">
        <v>61</v>
      </c>
      <c r="AA846">
        <v>0</v>
      </c>
      <c r="AB846">
        <v>0</v>
      </c>
      <c r="AC846">
        <v>1</v>
      </c>
      <c r="AD846">
        <v>0</v>
      </c>
      <c r="AE846" t="s">
        <v>62</v>
      </c>
      <c r="AF846">
        <v>0</v>
      </c>
      <c r="AG846">
        <v>2965</v>
      </c>
      <c r="AH846">
        <v>0</v>
      </c>
      <c r="AI846" t="s">
        <v>63</v>
      </c>
      <c r="AJ846">
        <v>0</v>
      </c>
      <c r="AK846">
        <v>4</v>
      </c>
      <c r="AL846">
        <v>1</v>
      </c>
      <c r="AM846" t="s">
        <v>64</v>
      </c>
      <c r="AN846">
        <v>1</v>
      </c>
      <c r="AO846">
        <v>1</v>
      </c>
      <c r="AP846">
        <v>1</v>
      </c>
      <c r="AQ846">
        <v>14</v>
      </c>
      <c r="AR846">
        <v>672.7</v>
      </c>
      <c r="AS846">
        <v>0</v>
      </c>
      <c r="AT846">
        <v>0</v>
      </c>
      <c r="AU846">
        <v>0</v>
      </c>
      <c r="AV846">
        <v>672.7</v>
      </c>
      <c r="AW846">
        <v>0</v>
      </c>
      <c r="AX846">
        <v>1</v>
      </c>
      <c r="AY846">
        <v>95536</v>
      </c>
      <c r="AZ846">
        <v>0</v>
      </c>
    </row>
    <row r="847" spans="1:52">
      <c r="A847">
        <v>60</v>
      </c>
      <c r="B847">
        <v>0</v>
      </c>
      <c r="C847">
        <v>47.07</v>
      </c>
      <c r="D847" t="s">
        <v>52</v>
      </c>
      <c r="E847" t="s">
        <v>52</v>
      </c>
      <c r="F847">
        <v>35</v>
      </c>
      <c r="G847" t="s">
        <v>321</v>
      </c>
      <c r="H847">
        <v>4192</v>
      </c>
      <c r="I847" t="s">
        <v>54</v>
      </c>
      <c r="J847" t="s">
        <v>55</v>
      </c>
      <c r="K847" t="s">
        <v>2145</v>
      </c>
      <c r="L847" t="s">
        <v>57</v>
      </c>
      <c r="M847">
        <v>0</v>
      </c>
      <c r="N847">
        <v>0</v>
      </c>
      <c r="O847" t="s">
        <v>58</v>
      </c>
      <c r="P847">
        <v>0</v>
      </c>
      <c r="Q847" t="s">
        <v>72</v>
      </c>
      <c r="R847" t="s">
        <v>323</v>
      </c>
      <c r="S847">
        <v>35.303925999999997</v>
      </c>
      <c r="T847">
        <v>-120.256567</v>
      </c>
      <c r="U847">
        <v>0</v>
      </c>
      <c r="V847">
        <v>20.6</v>
      </c>
      <c r="W847">
        <v>0</v>
      </c>
      <c r="X847">
        <v>0</v>
      </c>
      <c r="Y847">
        <v>0</v>
      </c>
      <c r="Z847" t="s">
        <v>87</v>
      </c>
      <c r="AA847">
        <v>0</v>
      </c>
      <c r="AB847">
        <v>0</v>
      </c>
      <c r="AC847">
        <v>0</v>
      </c>
      <c r="AD847">
        <v>0</v>
      </c>
      <c r="AE847" t="s">
        <v>79</v>
      </c>
      <c r="AF847">
        <v>1</v>
      </c>
      <c r="AG847">
        <v>2687</v>
      </c>
      <c r="AH847">
        <v>0</v>
      </c>
      <c r="AI847" t="s">
        <v>63</v>
      </c>
      <c r="AJ847">
        <v>0</v>
      </c>
      <c r="AK847">
        <v>3</v>
      </c>
      <c r="AL847">
        <v>0</v>
      </c>
      <c r="AM847" t="s">
        <v>64</v>
      </c>
      <c r="AN847">
        <v>0</v>
      </c>
      <c r="AO847">
        <v>0</v>
      </c>
      <c r="AP847">
        <v>0</v>
      </c>
      <c r="AQ847">
        <v>60</v>
      </c>
      <c r="AR847">
        <v>1093</v>
      </c>
      <c r="AS847">
        <v>0</v>
      </c>
      <c r="AT847">
        <v>2824.2</v>
      </c>
      <c r="AU847">
        <v>0</v>
      </c>
      <c r="AV847">
        <v>3917.2</v>
      </c>
      <c r="AW847">
        <v>0</v>
      </c>
      <c r="AX847">
        <v>0</v>
      </c>
      <c r="AY847">
        <v>93453</v>
      </c>
      <c r="AZ847">
        <v>0</v>
      </c>
    </row>
    <row r="848" spans="1:52">
      <c r="A848">
        <v>75</v>
      </c>
      <c r="B848">
        <v>8</v>
      </c>
      <c r="C848">
        <v>33.49</v>
      </c>
      <c r="D848" t="s">
        <v>97</v>
      </c>
      <c r="E848" t="s">
        <v>473</v>
      </c>
      <c r="F848">
        <v>68</v>
      </c>
      <c r="G848" t="s">
        <v>1356</v>
      </c>
      <c r="H848">
        <v>6405</v>
      </c>
      <c r="I848" t="s">
        <v>75</v>
      </c>
      <c r="J848" t="s">
        <v>55</v>
      </c>
      <c r="K848" t="s">
        <v>2146</v>
      </c>
      <c r="L848" t="s">
        <v>84</v>
      </c>
      <c r="M848">
        <v>0</v>
      </c>
      <c r="N848">
        <v>0</v>
      </c>
      <c r="O848" t="s">
        <v>58</v>
      </c>
      <c r="P848">
        <v>1</v>
      </c>
      <c r="Q848" t="s">
        <v>59</v>
      </c>
      <c r="R848" t="s">
        <v>2147</v>
      </c>
      <c r="S848">
        <v>36.303792999999999</v>
      </c>
      <c r="T848">
        <v>-119.375646</v>
      </c>
      <c r="U848">
        <v>1</v>
      </c>
      <c r="V848">
        <v>101.5</v>
      </c>
      <c r="W848">
        <v>1</v>
      </c>
      <c r="X848">
        <v>0</v>
      </c>
      <c r="Y848">
        <v>0</v>
      </c>
      <c r="Z848" t="s">
        <v>87</v>
      </c>
      <c r="AA848">
        <v>1</v>
      </c>
      <c r="AB848">
        <v>0</v>
      </c>
      <c r="AC848">
        <v>1</v>
      </c>
      <c r="AD848">
        <v>1</v>
      </c>
      <c r="AE848" t="s">
        <v>79</v>
      </c>
      <c r="AF848">
        <v>1</v>
      </c>
      <c r="AG848">
        <v>44741</v>
      </c>
      <c r="AH848">
        <v>0</v>
      </c>
      <c r="AI848" t="s">
        <v>63</v>
      </c>
      <c r="AJ848">
        <v>0</v>
      </c>
      <c r="AK848">
        <v>2</v>
      </c>
      <c r="AL848">
        <v>1</v>
      </c>
      <c r="AM848" t="s">
        <v>64</v>
      </c>
      <c r="AN848">
        <v>1</v>
      </c>
      <c r="AO848">
        <v>1</v>
      </c>
      <c r="AP848">
        <v>1</v>
      </c>
      <c r="AQ848">
        <v>54</v>
      </c>
      <c r="AR848">
        <v>5373.1</v>
      </c>
      <c r="AS848">
        <v>0</v>
      </c>
      <c r="AT848">
        <v>1808.46</v>
      </c>
      <c r="AU848">
        <v>0</v>
      </c>
      <c r="AV848">
        <v>7181.56</v>
      </c>
      <c r="AW848">
        <v>0</v>
      </c>
      <c r="AX848">
        <v>1</v>
      </c>
      <c r="AY848">
        <v>93277</v>
      </c>
      <c r="AZ848">
        <v>1</v>
      </c>
    </row>
    <row r="849" spans="1:52">
      <c r="A849">
        <v>43</v>
      </c>
      <c r="B849">
        <v>6</v>
      </c>
      <c r="C849">
        <v>0</v>
      </c>
      <c r="D849" t="s">
        <v>52</v>
      </c>
      <c r="E849" t="s">
        <v>52</v>
      </c>
      <c r="F849">
        <v>38</v>
      </c>
      <c r="G849" t="s">
        <v>321</v>
      </c>
      <c r="H849">
        <v>4085</v>
      </c>
      <c r="I849" t="s">
        <v>54</v>
      </c>
      <c r="J849" t="s">
        <v>55</v>
      </c>
      <c r="K849" t="s">
        <v>2148</v>
      </c>
      <c r="L849" t="s">
        <v>57</v>
      </c>
      <c r="M849">
        <v>0</v>
      </c>
      <c r="N849">
        <v>1</v>
      </c>
      <c r="O849" t="s">
        <v>68</v>
      </c>
      <c r="P849">
        <v>1</v>
      </c>
      <c r="Q849" t="s">
        <v>77</v>
      </c>
      <c r="R849" t="s">
        <v>323</v>
      </c>
      <c r="S849">
        <v>35.303925999999997</v>
      </c>
      <c r="T849">
        <v>-120.256567</v>
      </c>
      <c r="U849">
        <v>0</v>
      </c>
      <c r="V849">
        <v>61.2</v>
      </c>
      <c r="W849">
        <v>0</v>
      </c>
      <c r="X849">
        <v>0</v>
      </c>
      <c r="Y849">
        <v>0</v>
      </c>
      <c r="Z849" t="s">
        <v>61</v>
      </c>
      <c r="AA849">
        <v>0</v>
      </c>
      <c r="AB849">
        <v>1</v>
      </c>
      <c r="AC849">
        <v>1</v>
      </c>
      <c r="AD849">
        <v>0</v>
      </c>
      <c r="AE849" t="s">
        <v>79</v>
      </c>
      <c r="AF849">
        <v>0</v>
      </c>
      <c r="AG849">
        <v>2687</v>
      </c>
      <c r="AH849">
        <v>1</v>
      </c>
      <c r="AI849" t="s">
        <v>63</v>
      </c>
      <c r="AJ849">
        <v>0</v>
      </c>
      <c r="AK849">
        <v>3</v>
      </c>
      <c r="AL849">
        <v>0</v>
      </c>
      <c r="AM849" t="s">
        <v>64</v>
      </c>
      <c r="AN849">
        <v>1</v>
      </c>
      <c r="AO849">
        <v>1</v>
      </c>
      <c r="AP849">
        <v>1</v>
      </c>
      <c r="AQ849">
        <v>72</v>
      </c>
      <c r="AR849">
        <v>4390.25</v>
      </c>
      <c r="AS849">
        <v>0</v>
      </c>
      <c r="AT849">
        <v>0</v>
      </c>
      <c r="AU849">
        <v>0</v>
      </c>
      <c r="AV849">
        <v>4390.25</v>
      </c>
      <c r="AW849">
        <v>0</v>
      </c>
      <c r="AX849">
        <v>1</v>
      </c>
      <c r="AY849">
        <v>93453</v>
      </c>
      <c r="AZ849">
        <v>0</v>
      </c>
    </row>
    <row r="850" spans="1:52">
      <c r="A850">
        <v>69</v>
      </c>
      <c r="B850">
        <v>0</v>
      </c>
      <c r="C850">
        <v>37.090000000000003</v>
      </c>
      <c r="D850" t="s">
        <v>52</v>
      </c>
      <c r="E850" t="s">
        <v>52</v>
      </c>
      <c r="F850">
        <v>68</v>
      </c>
      <c r="G850" t="s">
        <v>82</v>
      </c>
      <c r="H850">
        <v>4772</v>
      </c>
      <c r="I850" t="s">
        <v>54</v>
      </c>
      <c r="J850" t="s">
        <v>55</v>
      </c>
      <c r="K850" t="s">
        <v>2149</v>
      </c>
      <c r="L850" t="s">
        <v>57</v>
      </c>
      <c r="M850">
        <v>1</v>
      </c>
      <c r="N850">
        <v>0</v>
      </c>
      <c r="O850" t="s">
        <v>68</v>
      </c>
      <c r="P850">
        <v>0</v>
      </c>
      <c r="Q850" t="s">
        <v>72</v>
      </c>
      <c r="R850" t="s">
        <v>2150</v>
      </c>
      <c r="S850">
        <v>37.277591999999999</v>
      </c>
      <c r="T850">
        <v>-121.98647699999999</v>
      </c>
      <c r="U850">
        <v>1</v>
      </c>
      <c r="V850">
        <v>24.4</v>
      </c>
      <c r="W850">
        <v>1</v>
      </c>
      <c r="X850">
        <v>1</v>
      </c>
      <c r="Y850">
        <v>9</v>
      </c>
      <c r="Z850" t="s">
        <v>61</v>
      </c>
      <c r="AA850">
        <v>0</v>
      </c>
      <c r="AB850">
        <v>0</v>
      </c>
      <c r="AC850">
        <v>1</v>
      </c>
      <c r="AD850">
        <v>1</v>
      </c>
      <c r="AE850" t="s">
        <v>62</v>
      </c>
      <c r="AF850">
        <v>1</v>
      </c>
      <c r="AG850">
        <v>13481</v>
      </c>
      <c r="AH850">
        <v>0</v>
      </c>
      <c r="AI850" t="s">
        <v>63</v>
      </c>
      <c r="AJ850">
        <v>1</v>
      </c>
      <c r="AK850">
        <v>3</v>
      </c>
      <c r="AL850">
        <v>1</v>
      </c>
      <c r="AM850" t="s">
        <v>64</v>
      </c>
      <c r="AN850">
        <v>0</v>
      </c>
      <c r="AO850">
        <v>0</v>
      </c>
      <c r="AP850">
        <v>0</v>
      </c>
      <c r="AQ850">
        <v>64</v>
      </c>
      <c r="AR850">
        <v>1548.65</v>
      </c>
      <c r="AS850">
        <v>0</v>
      </c>
      <c r="AT850">
        <v>2373.7600000000002</v>
      </c>
      <c r="AU850">
        <v>0</v>
      </c>
      <c r="AV850">
        <v>3922.41</v>
      </c>
      <c r="AW850">
        <v>0</v>
      </c>
      <c r="AX850">
        <v>0</v>
      </c>
      <c r="AY850">
        <v>95130</v>
      </c>
      <c r="AZ850">
        <v>0</v>
      </c>
    </row>
    <row r="851" spans="1:52">
      <c r="A851">
        <v>52</v>
      </c>
      <c r="B851">
        <v>20</v>
      </c>
      <c r="C851">
        <v>24.73</v>
      </c>
      <c r="D851" t="s">
        <v>52</v>
      </c>
      <c r="E851" t="s">
        <v>52</v>
      </c>
      <c r="F851">
        <v>66</v>
      </c>
      <c r="G851" t="s">
        <v>1721</v>
      </c>
      <c r="H851">
        <v>5393</v>
      </c>
      <c r="I851" t="s">
        <v>66</v>
      </c>
      <c r="J851" t="s">
        <v>55</v>
      </c>
      <c r="K851" t="s">
        <v>2151</v>
      </c>
      <c r="L851" t="s">
        <v>57</v>
      </c>
      <c r="M851">
        <v>0</v>
      </c>
      <c r="N851">
        <v>1</v>
      </c>
      <c r="O851" t="s">
        <v>68</v>
      </c>
      <c r="P851">
        <v>1</v>
      </c>
      <c r="Q851" t="s">
        <v>59</v>
      </c>
      <c r="R851" t="s">
        <v>2152</v>
      </c>
      <c r="S851">
        <v>33.766475999999997</v>
      </c>
      <c r="T851">
        <v>-117.969795</v>
      </c>
      <c r="U851">
        <v>0</v>
      </c>
      <c r="V851">
        <v>84.3</v>
      </c>
      <c r="W851">
        <v>0</v>
      </c>
      <c r="X851">
        <v>0</v>
      </c>
      <c r="Y851">
        <v>0</v>
      </c>
      <c r="Z851" t="s">
        <v>258</v>
      </c>
      <c r="AA851">
        <v>1</v>
      </c>
      <c r="AB851">
        <v>1</v>
      </c>
      <c r="AC851">
        <v>1</v>
      </c>
      <c r="AD851">
        <v>0</v>
      </c>
      <c r="AE851" t="s">
        <v>79</v>
      </c>
      <c r="AF851">
        <v>1</v>
      </c>
      <c r="AG851">
        <v>23481</v>
      </c>
      <c r="AH851">
        <v>0</v>
      </c>
      <c r="AI851" t="s">
        <v>63</v>
      </c>
      <c r="AJ851">
        <v>0</v>
      </c>
      <c r="AK851">
        <v>4</v>
      </c>
      <c r="AL851">
        <v>0</v>
      </c>
      <c r="AM851" t="s">
        <v>64</v>
      </c>
      <c r="AN851">
        <v>0</v>
      </c>
      <c r="AO851">
        <v>0</v>
      </c>
      <c r="AP851">
        <v>0</v>
      </c>
      <c r="AQ851">
        <v>30</v>
      </c>
      <c r="AR851">
        <v>2438.6</v>
      </c>
      <c r="AS851">
        <v>130</v>
      </c>
      <c r="AT851">
        <v>741.9</v>
      </c>
      <c r="AU851">
        <v>0</v>
      </c>
      <c r="AV851">
        <v>3310.5</v>
      </c>
      <c r="AW851">
        <v>0</v>
      </c>
      <c r="AX851">
        <v>0</v>
      </c>
      <c r="AY851">
        <v>92844</v>
      </c>
      <c r="AZ851">
        <v>0</v>
      </c>
    </row>
    <row r="852" spans="1:52">
      <c r="A852">
        <v>68</v>
      </c>
      <c r="B852">
        <v>25</v>
      </c>
      <c r="C852">
        <v>0</v>
      </c>
      <c r="D852" t="s">
        <v>80</v>
      </c>
      <c r="E852" t="s">
        <v>251</v>
      </c>
      <c r="F852">
        <v>93</v>
      </c>
      <c r="G852" t="s">
        <v>2153</v>
      </c>
      <c r="H852">
        <v>4564</v>
      </c>
      <c r="I852" t="s">
        <v>66</v>
      </c>
      <c r="J852" t="s">
        <v>55</v>
      </c>
      <c r="K852" t="s">
        <v>2154</v>
      </c>
      <c r="L852" t="s">
        <v>84</v>
      </c>
      <c r="M852">
        <v>0</v>
      </c>
      <c r="N852">
        <v>0</v>
      </c>
      <c r="O852" t="s">
        <v>68</v>
      </c>
      <c r="P852">
        <v>1</v>
      </c>
      <c r="Q852" t="s">
        <v>77</v>
      </c>
      <c r="R852" t="s">
        <v>2155</v>
      </c>
      <c r="S852">
        <v>37.114334999999997</v>
      </c>
      <c r="T852">
        <v>-122.237162</v>
      </c>
      <c r="U852">
        <v>1</v>
      </c>
      <c r="V852">
        <v>36.5</v>
      </c>
      <c r="W852">
        <v>0</v>
      </c>
      <c r="X852">
        <v>0</v>
      </c>
      <c r="Y852">
        <v>1</v>
      </c>
      <c r="Z852" t="s">
        <v>258</v>
      </c>
      <c r="AA852">
        <v>0</v>
      </c>
      <c r="AB852">
        <v>0</v>
      </c>
      <c r="AC852">
        <v>0</v>
      </c>
      <c r="AD852">
        <v>1</v>
      </c>
      <c r="AE852" t="s">
        <v>62</v>
      </c>
      <c r="AF852">
        <v>0</v>
      </c>
      <c r="AG852">
        <v>857</v>
      </c>
      <c r="AH852">
        <v>0</v>
      </c>
      <c r="AI852" t="s">
        <v>63</v>
      </c>
      <c r="AJ852">
        <v>1</v>
      </c>
      <c r="AK852">
        <v>1</v>
      </c>
      <c r="AL852">
        <v>1</v>
      </c>
      <c r="AM852" t="s">
        <v>64</v>
      </c>
      <c r="AN852">
        <v>1</v>
      </c>
      <c r="AO852">
        <v>0</v>
      </c>
      <c r="AP852">
        <v>0</v>
      </c>
      <c r="AQ852">
        <v>27</v>
      </c>
      <c r="AR852">
        <v>1032</v>
      </c>
      <c r="AS852">
        <v>30</v>
      </c>
      <c r="AT852">
        <v>0</v>
      </c>
      <c r="AU852">
        <v>0</v>
      </c>
      <c r="AV852">
        <v>1062</v>
      </c>
      <c r="AW852">
        <v>0</v>
      </c>
      <c r="AX852">
        <v>0</v>
      </c>
      <c r="AY852">
        <v>95017</v>
      </c>
      <c r="AZ852">
        <v>1</v>
      </c>
    </row>
    <row r="853" spans="1:52">
      <c r="A853">
        <v>58</v>
      </c>
      <c r="B853">
        <v>8</v>
      </c>
      <c r="C853">
        <v>34.18</v>
      </c>
      <c r="D853" t="s">
        <v>52</v>
      </c>
      <c r="E853" t="s">
        <v>52</v>
      </c>
      <c r="F853">
        <v>24</v>
      </c>
      <c r="G853" t="s">
        <v>2156</v>
      </c>
      <c r="H853">
        <v>5183</v>
      </c>
      <c r="I853" t="s">
        <v>66</v>
      </c>
      <c r="J853" t="s">
        <v>55</v>
      </c>
      <c r="K853" t="s">
        <v>2157</v>
      </c>
      <c r="L853" t="s">
        <v>57</v>
      </c>
      <c r="M853">
        <v>0</v>
      </c>
      <c r="N853">
        <v>0</v>
      </c>
      <c r="O853" t="s">
        <v>68</v>
      </c>
      <c r="P853">
        <v>1</v>
      </c>
      <c r="Q853" t="s">
        <v>59</v>
      </c>
      <c r="R853" t="s">
        <v>2158</v>
      </c>
      <c r="S853">
        <v>40.740138000000002</v>
      </c>
      <c r="T853">
        <v>-122.587476</v>
      </c>
      <c r="U853">
        <v>0</v>
      </c>
      <c r="V853">
        <v>80.55</v>
      </c>
      <c r="W853">
        <v>1</v>
      </c>
      <c r="X853">
        <v>0</v>
      </c>
      <c r="Y853">
        <v>0</v>
      </c>
      <c r="Z853" t="s">
        <v>61</v>
      </c>
      <c r="AA853">
        <v>1</v>
      </c>
      <c r="AB853">
        <v>0</v>
      </c>
      <c r="AC853">
        <v>1</v>
      </c>
      <c r="AD853">
        <v>0</v>
      </c>
      <c r="AE853" t="s">
        <v>79</v>
      </c>
      <c r="AF853">
        <v>1</v>
      </c>
      <c r="AG853">
        <v>373</v>
      </c>
      <c r="AH853">
        <v>0</v>
      </c>
      <c r="AI853" t="s">
        <v>63</v>
      </c>
      <c r="AJ853">
        <v>0</v>
      </c>
      <c r="AK853">
        <v>4</v>
      </c>
      <c r="AL853">
        <v>0</v>
      </c>
      <c r="AM853" t="s">
        <v>64</v>
      </c>
      <c r="AN853">
        <v>0</v>
      </c>
      <c r="AO853">
        <v>0</v>
      </c>
      <c r="AP853">
        <v>0</v>
      </c>
      <c r="AQ853">
        <v>16</v>
      </c>
      <c r="AR853">
        <v>1248.9000000000001</v>
      </c>
      <c r="AS853">
        <v>0</v>
      </c>
      <c r="AT853">
        <v>546.88</v>
      </c>
      <c r="AU853">
        <v>0</v>
      </c>
      <c r="AV853">
        <v>1795.78</v>
      </c>
      <c r="AW853">
        <v>0</v>
      </c>
      <c r="AX853">
        <v>1</v>
      </c>
      <c r="AY853">
        <v>96033</v>
      </c>
      <c r="AZ853">
        <v>0</v>
      </c>
    </row>
    <row r="854" spans="1:52">
      <c r="A854">
        <v>58</v>
      </c>
      <c r="B854">
        <v>12</v>
      </c>
      <c r="C854">
        <v>47.83</v>
      </c>
      <c r="D854" t="s">
        <v>175</v>
      </c>
      <c r="E854" t="s">
        <v>618</v>
      </c>
      <c r="F854">
        <v>86</v>
      </c>
      <c r="G854" t="s">
        <v>2159</v>
      </c>
      <c r="H854">
        <v>2937</v>
      </c>
      <c r="I854" t="s">
        <v>66</v>
      </c>
      <c r="J854" t="s">
        <v>55</v>
      </c>
      <c r="K854" t="s">
        <v>2160</v>
      </c>
      <c r="L854" t="s">
        <v>84</v>
      </c>
      <c r="M854">
        <v>0</v>
      </c>
      <c r="N854">
        <v>1</v>
      </c>
      <c r="O854" t="s">
        <v>68</v>
      </c>
      <c r="P854">
        <v>1</v>
      </c>
      <c r="Q854" t="s">
        <v>77</v>
      </c>
      <c r="R854" t="s">
        <v>2161</v>
      </c>
      <c r="S854">
        <v>39.043387000000003</v>
      </c>
      <c r="T854">
        <v>-121.409837</v>
      </c>
      <c r="U854">
        <v>0</v>
      </c>
      <c r="V854">
        <v>62.05</v>
      </c>
      <c r="W854">
        <v>1</v>
      </c>
      <c r="X854">
        <v>0</v>
      </c>
      <c r="Y854">
        <v>0</v>
      </c>
      <c r="Z854" t="s">
        <v>93</v>
      </c>
      <c r="AA854">
        <v>0</v>
      </c>
      <c r="AB854">
        <v>0</v>
      </c>
      <c r="AC854">
        <v>0</v>
      </c>
      <c r="AD854">
        <v>0</v>
      </c>
      <c r="AE854" t="s">
        <v>161</v>
      </c>
      <c r="AF854">
        <v>1</v>
      </c>
      <c r="AG854">
        <v>3600</v>
      </c>
      <c r="AH854">
        <v>1</v>
      </c>
      <c r="AI854" t="s">
        <v>63</v>
      </c>
      <c r="AJ854">
        <v>0</v>
      </c>
      <c r="AK854">
        <v>2</v>
      </c>
      <c r="AL854">
        <v>0</v>
      </c>
      <c r="AM854" t="s">
        <v>64</v>
      </c>
      <c r="AN854">
        <v>0</v>
      </c>
      <c r="AO854">
        <v>0</v>
      </c>
      <c r="AP854">
        <v>0</v>
      </c>
      <c r="AQ854">
        <v>1</v>
      </c>
      <c r="AR854">
        <v>62.05</v>
      </c>
      <c r="AS854">
        <v>10</v>
      </c>
      <c r="AT854">
        <v>47.83</v>
      </c>
      <c r="AU854">
        <v>0</v>
      </c>
      <c r="AV854">
        <v>119.88</v>
      </c>
      <c r="AW854">
        <v>0</v>
      </c>
      <c r="AX854">
        <v>0</v>
      </c>
      <c r="AY854">
        <v>95692</v>
      </c>
      <c r="AZ854">
        <v>1</v>
      </c>
    </row>
    <row r="855" spans="1:52">
      <c r="A855">
        <v>69</v>
      </c>
      <c r="B855">
        <v>15</v>
      </c>
      <c r="C855">
        <v>30.87</v>
      </c>
      <c r="D855" t="s">
        <v>88</v>
      </c>
      <c r="E855" t="s">
        <v>165</v>
      </c>
      <c r="F855">
        <v>91</v>
      </c>
      <c r="G855" t="s">
        <v>106</v>
      </c>
      <c r="H855">
        <v>2018</v>
      </c>
      <c r="I855" t="s">
        <v>66</v>
      </c>
      <c r="J855" t="s">
        <v>55</v>
      </c>
      <c r="K855" t="s">
        <v>2162</v>
      </c>
      <c r="L855" t="s">
        <v>84</v>
      </c>
      <c r="M855">
        <v>0</v>
      </c>
      <c r="N855">
        <v>0</v>
      </c>
      <c r="O855" t="s">
        <v>68</v>
      </c>
      <c r="P855">
        <v>1</v>
      </c>
      <c r="Q855" t="s">
        <v>59</v>
      </c>
      <c r="R855" t="s">
        <v>2163</v>
      </c>
      <c r="S855">
        <v>32.857230000000001</v>
      </c>
      <c r="T855">
        <v>-117.209774</v>
      </c>
      <c r="U855">
        <v>0</v>
      </c>
      <c r="V855">
        <v>76.099999999999994</v>
      </c>
      <c r="W855">
        <v>1</v>
      </c>
      <c r="X855">
        <v>0</v>
      </c>
      <c r="Y855">
        <v>0</v>
      </c>
      <c r="Z855" t="s">
        <v>258</v>
      </c>
      <c r="AA855">
        <v>0</v>
      </c>
      <c r="AB855">
        <v>0</v>
      </c>
      <c r="AC855">
        <v>1</v>
      </c>
      <c r="AD855">
        <v>0</v>
      </c>
      <c r="AE855" t="s">
        <v>62</v>
      </c>
      <c r="AF855">
        <v>1</v>
      </c>
      <c r="AG855">
        <v>34902</v>
      </c>
      <c r="AH855">
        <v>0</v>
      </c>
      <c r="AI855" t="s">
        <v>63</v>
      </c>
      <c r="AJ855">
        <v>0</v>
      </c>
      <c r="AK855">
        <v>2</v>
      </c>
      <c r="AL855">
        <v>1</v>
      </c>
      <c r="AM855" t="s">
        <v>64</v>
      </c>
      <c r="AN855">
        <v>0</v>
      </c>
      <c r="AO855">
        <v>0</v>
      </c>
      <c r="AP855">
        <v>0</v>
      </c>
      <c r="AQ855">
        <v>24</v>
      </c>
      <c r="AR855">
        <v>1712.7</v>
      </c>
      <c r="AS855">
        <v>0</v>
      </c>
      <c r="AT855">
        <v>740.88</v>
      </c>
      <c r="AU855">
        <v>0</v>
      </c>
      <c r="AV855">
        <v>2453.58</v>
      </c>
      <c r="AW855">
        <v>0</v>
      </c>
      <c r="AX855">
        <v>1</v>
      </c>
      <c r="AY855">
        <v>92122</v>
      </c>
      <c r="AZ855">
        <v>1</v>
      </c>
    </row>
    <row r="856" spans="1:52">
      <c r="A856">
        <v>67</v>
      </c>
      <c r="B856">
        <v>18</v>
      </c>
      <c r="C856">
        <v>30.8</v>
      </c>
      <c r="D856" t="s">
        <v>138</v>
      </c>
      <c r="E856" t="s">
        <v>139</v>
      </c>
      <c r="F856">
        <v>83</v>
      </c>
      <c r="G856" t="s">
        <v>2159</v>
      </c>
      <c r="H856">
        <v>5745</v>
      </c>
      <c r="I856" t="s">
        <v>66</v>
      </c>
      <c r="J856" t="s">
        <v>55</v>
      </c>
      <c r="K856" t="s">
        <v>2164</v>
      </c>
      <c r="L856" t="s">
        <v>84</v>
      </c>
      <c r="M856">
        <v>0</v>
      </c>
      <c r="N856">
        <v>0</v>
      </c>
      <c r="O856" t="s">
        <v>68</v>
      </c>
      <c r="P856">
        <v>1</v>
      </c>
      <c r="Q856" t="s">
        <v>59</v>
      </c>
      <c r="R856" t="s">
        <v>2161</v>
      </c>
      <c r="S856">
        <v>39.043387000000003</v>
      </c>
      <c r="T856">
        <v>-121.409837</v>
      </c>
      <c r="U856">
        <v>0</v>
      </c>
      <c r="V856">
        <v>84.4</v>
      </c>
      <c r="W856">
        <v>1</v>
      </c>
      <c r="X856">
        <v>0</v>
      </c>
      <c r="Y856">
        <v>0</v>
      </c>
      <c r="Z856" t="s">
        <v>61</v>
      </c>
      <c r="AA856">
        <v>0</v>
      </c>
      <c r="AB856">
        <v>0</v>
      </c>
      <c r="AC856">
        <v>1</v>
      </c>
      <c r="AD856">
        <v>0</v>
      </c>
      <c r="AE856" t="s">
        <v>79</v>
      </c>
      <c r="AF856">
        <v>1</v>
      </c>
      <c r="AG856">
        <v>3600</v>
      </c>
      <c r="AH856">
        <v>0</v>
      </c>
      <c r="AI856" t="s">
        <v>63</v>
      </c>
      <c r="AJ856">
        <v>0</v>
      </c>
      <c r="AK856">
        <v>2</v>
      </c>
      <c r="AL856">
        <v>1</v>
      </c>
      <c r="AM856" t="s">
        <v>64</v>
      </c>
      <c r="AN856">
        <v>1</v>
      </c>
      <c r="AO856">
        <v>0</v>
      </c>
      <c r="AP856">
        <v>0</v>
      </c>
      <c r="AQ856">
        <v>9</v>
      </c>
      <c r="AR856">
        <v>732.5</v>
      </c>
      <c r="AS856">
        <v>0</v>
      </c>
      <c r="AT856">
        <v>277.2</v>
      </c>
      <c r="AU856">
        <v>0</v>
      </c>
      <c r="AV856">
        <v>1009.7</v>
      </c>
      <c r="AW856">
        <v>0</v>
      </c>
      <c r="AX856">
        <v>1</v>
      </c>
      <c r="AY856">
        <v>95692</v>
      </c>
      <c r="AZ856">
        <v>1</v>
      </c>
    </row>
    <row r="857" spans="1:52">
      <c r="A857">
        <v>24</v>
      </c>
      <c r="B857">
        <v>27</v>
      </c>
      <c r="C857">
        <v>8.7899999999999991</v>
      </c>
      <c r="D857" t="s">
        <v>52</v>
      </c>
      <c r="E857" t="s">
        <v>52</v>
      </c>
      <c r="F857">
        <v>21</v>
      </c>
      <c r="G857" t="s">
        <v>1469</v>
      </c>
      <c r="H857">
        <v>4276</v>
      </c>
      <c r="I857" t="s">
        <v>75</v>
      </c>
      <c r="J857" t="s">
        <v>55</v>
      </c>
      <c r="K857" t="s">
        <v>2165</v>
      </c>
      <c r="L857" t="s">
        <v>57</v>
      </c>
      <c r="M857">
        <v>0</v>
      </c>
      <c r="N857">
        <v>1</v>
      </c>
      <c r="O857" t="s">
        <v>58</v>
      </c>
      <c r="P857">
        <v>1</v>
      </c>
      <c r="Q857" t="s">
        <v>85</v>
      </c>
      <c r="R857" t="s">
        <v>1471</v>
      </c>
      <c r="S857">
        <v>33.716135999999999</v>
      </c>
      <c r="T857">
        <v>-117.752574</v>
      </c>
      <c r="U857">
        <v>1</v>
      </c>
      <c r="V857">
        <v>58.45</v>
      </c>
      <c r="W857">
        <v>0</v>
      </c>
      <c r="X857">
        <v>0</v>
      </c>
      <c r="Y857">
        <v>8</v>
      </c>
      <c r="Z857" t="s">
        <v>258</v>
      </c>
      <c r="AA857">
        <v>1</v>
      </c>
      <c r="AB857">
        <v>1</v>
      </c>
      <c r="AC857">
        <v>1</v>
      </c>
      <c r="AD857">
        <v>1</v>
      </c>
      <c r="AE857" t="s">
        <v>79</v>
      </c>
      <c r="AF857">
        <v>1</v>
      </c>
      <c r="AG857">
        <v>26419</v>
      </c>
      <c r="AH857">
        <v>0</v>
      </c>
      <c r="AI857" t="s">
        <v>63</v>
      </c>
      <c r="AJ857">
        <v>1</v>
      </c>
      <c r="AK857">
        <v>4</v>
      </c>
      <c r="AL857">
        <v>0</v>
      </c>
      <c r="AM857" t="s">
        <v>64</v>
      </c>
      <c r="AN857">
        <v>0</v>
      </c>
      <c r="AO857">
        <v>0</v>
      </c>
      <c r="AP857">
        <v>0</v>
      </c>
      <c r="AQ857">
        <v>33</v>
      </c>
      <c r="AR857">
        <v>1955.4</v>
      </c>
      <c r="AS857">
        <v>0</v>
      </c>
      <c r="AT857">
        <v>290.07</v>
      </c>
      <c r="AU857">
        <v>0</v>
      </c>
      <c r="AV857">
        <v>2245.4699999999998</v>
      </c>
      <c r="AW857">
        <v>1</v>
      </c>
      <c r="AX857">
        <v>1</v>
      </c>
      <c r="AY857">
        <v>92620</v>
      </c>
      <c r="AZ857">
        <v>0</v>
      </c>
    </row>
    <row r="858" spans="1:52">
      <c r="A858">
        <v>47</v>
      </c>
      <c r="B858">
        <v>14</v>
      </c>
      <c r="C858">
        <v>0</v>
      </c>
      <c r="D858" t="s">
        <v>52</v>
      </c>
      <c r="E858" t="s">
        <v>52</v>
      </c>
      <c r="F858">
        <v>39</v>
      </c>
      <c r="G858" t="s">
        <v>82</v>
      </c>
      <c r="H858">
        <v>3463</v>
      </c>
      <c r="I858" t="s">
        <v>75</v>
      </c>
      <c r="J858" t="s">
        <v>55</v>
      </c>
      <c r="K858" t="s">
        <v>2166</v>
      </c>
      <c r="L858" t="s">
        <v>57</v>
      </c>
      <c r="M858">
        <v>0</v>
      </c>
      <c r="N858">
        <v>1</v>
      </c>
      <c r="O858" t="s">
        <v>68</v>
      </c>
      <c r="P858">
        <v>1</v>
      </c>
      <c r="Q858" t="s">
        <v>77</v>
      </c>
      <c r="R858" t="s">
        <v>2167</v>
      </c>
      <c r="S858">
        <v>37.343826999999997</v>
      </c>
      <c r="T858">
        <v>-121.88311899999999</v>
      </c>
      <c r="U858">
        <v>0</v>
      </c>
      <c r="V858">
        <v>35.299999999999997</v>
      </c>
      <c r="W858">
        <v>0</v>
      </c>
      <c r="X858">
        <v>0</v>
      </c>
      <c r="Y858">
        <v>0</v>
      </c>
      <c r="Z858" t="s">
        <v>61</v>
      </c>
      <c r="AA858">
        <v>0</v>
      </c>
      <c r="AB858">
        <v>1</v>
      </c>
      <c r="AC858">
        <v>0</v>
      </c>
      <c r="AD858">
        <v>0</v>
      </c>
      <c r="AE858" t="s">
        <v>79</v>
      </c>
      <c r="AF858">
        <v>0</v>
      </c>
      <c r="AG858">
        <v>52334</v>
      </c>
      <c r="AH858">
        <v>0</v>
      </c>
      <c r="AI858" t="s">
        <v>63</v>
      </c>
      <c r="AJ858">
        <v>0</v>
      </c>
      <c r="AK858">
        <v>4</v>
      </c>
      <c r="AL858">
        <v>0</v>
      </c>
      <c r="AM858" t="s">
        <v>64</v>
      </c>
      <c r="AN858">
        <v>0</v>
      </c>
      <c r="AO858">
        <v>0</v>
      </c>
      <c r="AP858">
        <v>0</v>
      </c>
      <c r="AQ858">
        <v>7</v>
      </c>
      <c r="AR858">
        <v>264.8</v>
      </c>
      <c r="AS858">
        <v>0</v>
      </c>
      <c r="AT858">
        <v>0</v>
      </c>
      <c r="AU858">
        <v>0</v>
      </c>
      <c r="AV858">
        <v>264.8</v>
      </c>
      <c r="AW858">
        <v>0</v>
      </c>
      <c r="AX858">
        <v>1</v>
      </c>
      <c r="AY858">
        <v>95112</v>
      </c>
      <c r="AZ858">
        <v>0</v>
      </c>
    </row>
    <row r="859" spans="1:52">
      <c r="A859">
        <v>74</v>
      </c>
      <c r="B859">
        <v>22</v>
      </c>
      <c r="C859">
        <v>32.92</v>
      </c>
      <c r="D859" t="s">
        <v>52</v>
      </c>
      <c r="E859" t="s">
        <v>52</v>
      </c>
      <c r="F859">
        <v>35</v>
      </c>
      <c r="G859" t="s">
        <v>1249</v>
      </c>
      <c r="H859">
        <v>2125</v>
      </c>
      <c r="I859" t="s">
        <v>75</v>
      </c>
      <c r="J859" t="s">
        <v>55</v>
      </c>
      <c r="K859" t="s">
        <v>2168</v>
      </c>
      <c r="L859" t="s">
        <v>57</v>
      </c>
      <c r="M859">
        <v>0</v>
      </c>
      <c r="N859">
        <v>1</v>
      </c>
      <c r="O859" t="s">
        <v>58</v>
      </c>
      <c r="P859">
        <v>1</v>
      </c>
      <c r="Q859" t="s">
        <v>59</v>
      </c>
      <c r="R859" t="s">
        <v>2169</v>
      </c>
      <c r="S859">
        <v>37.410567</v>
      </c>
      <c r="T859">
        <v>-122.297152</v>
      </c>
      <c r="U859">
        <v>0</v>
      </c>
      <c r="V859">
        <v>110.8</v>
      </c>
      <c r="W859">
        <v>1</v>
      </c>
      <c r="X859">
        <v>0</v>
      </c>
      <c r="Y859">
        <v>0</v>
      </c>
      <c r="Z859" t="s">
        <v>61</v>
      </c>
      <c r="AA859">
        <v>1</v>
      </c>
      <c r="AB859">
        <v>1</v>
      </c>
      <c r="AC859">
        <v>1</v>
      </c>
      <c r="AD859">
        <v>0</v>
      </c>
      <c r="AE859" t="s">
        <v>62</v>
      </c>
      <c r="AF859">
        <v>1</v>
      </c>
      <c r="AG859">
        <v>25569</v>
      </c>
      <c r="AH859">
        <v>1</v>
      </c>
      <c r="AI859" t="s">
        <v>63</v>
      </c>
      <c r="AJ859">
        <v>0</v>
      </c>
      <c r="AK859">
        <v>3</v>
      </c>
      <c r="AL859">
        <v>1</v>
      </c>
      <c r="AM859" t="s">
        <v>64</v>
      </c>
      <c r="AN859">
        <v>1</v>
      </c>
      <c r="AO859">
        <v>1</v>
      </c>
      <c r="AP859">
        <v>1</v>
      </c>
      <c r="AQ859">
        <v>35</v>
      </c>
      <c r="AR859">
        <v>3836.3</v>
      </c>
      <c r="AS859">
        <v>110</v>
      </c>
      <c r="AT859">
        <v>1152.2</v>
      </c>
      <c r="AU859">
        <v>0</v>
      </c>
      <c r="AV859">
        <v>5098.5</v>
      </c>
      <c r="AW859">
        <v>0</v>
      </c>
      <c r="AX859">
        <v>0</v>
      </c>
      <c r="AY859">
        <v>94062</v>
      </c>
      <c r="AZ859">
        <v>0</v>
      </c>
    </row>
    <row r="860" spans="1:52">
      <c r="A860">
        <v>69</v>
      </c>
      <c r="B860">
        <v>5</v>
      </c>
      <c r="C860">
        <v>11.63</v>
      </c>
      <c r="D860" t="s">
        <v>52</v>
      </c>
      <c r="E860" t="s">
        <v>52</v>
      </c>
      <c r="F860">
        <v>40</v>
      </c>
      <c r="G860" t="s">
        <v>2170</v>
      </c>
      <c r="H860">
        <v>5569</v>
      </c>
      <c r="I860" t="s">
        <v>75</v>
      </c>
      <c r="J860" t="s">
        <v>55</v>
      </c>
      <c r="K860" t="s">
        <v>2171</v>
      </c>
      <c r="L860" t="s">
        <v>57</v>
      </c>
      <c r="M860">
        <v>0</v>
      </c>
      <c r="N860">
        <v>1</v>
      </c>
      <c r="O860" t="s">
        <v>58</v>
      </c>
      <c r="P860">
        <v>1</v>
      </c>
      <c r="Q860" t="s">
        <v>59</v>
      </c>
      <c r="R860" t="s">
        <v>2172</v>
      </c>
      <c r="S860">
        <v>34.312944999999999</v>
      </c>
      <c r="T860">
        <v>-118.858169</v>
      </c>
      <c r="U860">
        <v>0</v>
      </c>
      <c r="V860">
        <v>102.85</v>
      </c>
      <c r="W860">
        <v>1</v>
      </c>
      <c r="X860">
        <v>0</v>
      </c>
      <c r="Y860">
        <v>0</v>
      </c>
      <c r="Z860" t="s">
        <v>105</v>
      </c>
      <c r="AA860">
        <v>0</v>
      </c>
      <c r="AB860">
        <v>0</v>
      </c>
      <c r="AC860">
        <v>1</v>
      </c>
      <c r="AD860">
        <v>0</v>
      </c>
      <c r="AE860" t="s">
        <v>79</v>
      </c>
      <c r="AF860">
        <v>1</v>
      </c>
      <c r="AG860">
        <v>32984</v>
      </c>
      <c r="AH860">
        <v>1</v>
      </c>
      <c r="AI860" t="s">
        <v>63</v>
      </c>
      <c r="AJ860">
        <v>0</v>
      </c>
      <c r="AK860">
        <v>3</v>
      </c>
      <c r="AL860">
        <v>1</v>
      </c>
      <c r="AM860" t="s">
        <v>64</v>
      </c>
      <c r="AN860">
        <v>1</v>
      </c>
      <c r="AO860">
        <v>0</v>
      </c>
      <c r="AP860">
        <v>1</v>
      </c>
      <c r="AQ860">
        <v>66</v>
      </c>
      <c r="AR860">
        <v>6976.75</v>
      </c>
      <c r="AS860">
        <v>60</v>
      </c>
      <c r="AT860">
        <v>767.58</v>
      </c>
      <c r="AU860">
        <v>0</v>
      </c>
      <c r="AV860">
        <v>7804.33</v>
      </c>
      <c r="AW860">
        <v>0</v>
      </c>
      <c r="AX860">
        <v>0</v>
      </c>
      <c r="AY860">
        <v>93021</v>
      </c>
      <c r="AZ860">
        <v>0</v>
      </c>
    </row>
    <row r="861" spans="1:52">
      <c r="A861">
        <v>28</v>
      </c>
      <c r="B861">
        <v>0</v>
      </c>
      <c r="C861">
        <v>5.0199999999999996</v>
      </c>
      <c r="D861" t="s">
        <v>52</v>
      </c>
      <c r="E861" t="s">
        <v>52</v>
      </c>
      <c r="F861">
        <v>26</v>
      </c>
      <c r="G861" t="s">
        <v>210</v>
      </c>
      <c r="H861">
        <v>3313</v>
      </c>
      <c r="I861" t="s">
        <v>66</v>
      </c>
      <c r="J861" t="s">
        <v>55</v>
      </c>
      <c r="K861" t="s">
        <v>2173</v>
      </c>
      <c r="L861" t="s">
        <v>108</v>
      </c>
      <c r="M861">
        <v>0</v>
      </c>
      <c r="N861">
        <v>0</v>
      </c>
      <c r="O861" t="s">
        <v>58</v>
      </c>
      <c r="P861">
        <v>0</v>
      </c>
      <c r="Q861" t="s">
        <v>72</v>
      </c>
      <c r="R861" t="s">
        <v>2174</v>
      </c>
      <c r="S861">
        <v>38.542532000000001</v>
      </c>
      <c r="T861">
        <v>-121.378826</v>
      </c>
      <c r="U861">
        <v>0</v>
      </c>
      <c r="V861">
        <v>19.100000000000001</v>
      </c>
      <c r="W861">
        <v>0</v>
      </c>
      <c r="X861">
        <v>0</v>
      </c>
      <c r="Y861">
        <v>0</v>
      </c>
      <c r="Z861" t="s">
        <v>61</v>
      </c>
      <c r="AA861">
        <v>0</v>
      </c>
      <c r="AB861">
        <v>0</v>
      </c>
      <c r="AC861">
        <v>0</v>
      </c>
      <c r="AD861">
        <v>0</v>
      </c>
      <c r="AE861" t="s">
        <v>161</v>
      </c>
      <c r="AF861">
        <v>1</v>
      </c>
      <c r="AG861">
        <v>38818</v>
      </c>
      <c r="AH861">
        <v>0</v>
      </c>
      <c r="AI861" t="s">
        <v>63</v>
      </c>
      <c r="AJ861">
        <v>0</v>
      </c>
      <c r="AK861">
        <v>5</v>
      </c>
      <c r="AL861">
        <v>0</v>
      </c>
      <c r="AM861" t="s">
        <v>64</v>
      </c>
      <c r="AN861">
        <v>0</v>
      </c>
      <c r="AO861">
        <v>0</v>
      </c>
      <c r="AP861">
        <v>0</v>
      </c>
      <c r="AQ861">
        <v>1</v>
      </c>
      <c r="AR861">
        <v>19.100000000000001</v>
      </c>
      <c r="AS861">
        <v>0</v>
      </c>
      <c r="AT861">
        <v>5.0199999999999996</v>
      </c>
      <c r="AU861">
        <v>0</v>
      </c>
      <c r="AV861">
        <v>24.12</v>
      </c>
      <c r="AW861">
        <v>1</v>
      </c>
      <c r="AX861">
        <v>0</v>
      </c>
      <c r="AY861">
        <v>95826</v>
      </c>
      <c r="AZ861">
        <v>0</v>
      </c>
    </row>
    <row r="862" spans="1:52">
      <c r="A862">
        <v>64</v>
      </c>
      <c r="B862">
        <v>21</v>
      </c>
      <c r="C862">
        <v>3.47</v>
      </c>
      <c r="D862" t="s">
        <v>52</v>
      </c>
      <c r="E862" t="s">
        <v>52</v>
      </c>
      <c r="F862">
        <v>66</v>
      </c>
      <c r="G862" t="s">
        <v>2175</v>
      </c>
      <c r="H862">
        <v>6072</v>
      </c>
      <c r="I862" t="s">
        <v>75</v>
      </c>
      <c r="J862" t="s">
        <v>55</v>
      </c>
      <c r="K862" t="s">
        <v>2176</v>
      </c>
      <c r="L862" t="s">
        <v>57</v>
      </c>
      <c r="M862">
        <v>1</v>
      </c>
      <c r="N862">
        <v>1</v>
      </c>
      <c r="O862" t="s">
        <v>58</v>
      </c>
      <c r="P862">
        <v>1</v>
      </c>
      <c r="Q862" t="s">
        <v>59</v>
      </c>
      <c r="R862" t="s">
        <v>2177</v>
      </c>
      <c r="S862">
        <v>37.971750999999998</v>
      </c>
      <c r="T862">
        <v>-122.611873</v>
      </c>
      <c r="U862">
        <v>1</v>
      </c>
      <c r="V862">
        <v>84.8</v>
      </c>
      <c r="W862">
        <v>0</v>
      </c>
      <c r="X862">
        <v>3</v>
      </c>
      <c r="Y862">
        <v>5</v>
      </c>
      <c r="Z862" t="s">
        <v>61</v>
      </c>
      <c r="AA862">
        <v>1</v>
      </c>
      <c r="AB862">
        <v>1</v>
      </c>
      <c r="AC862">
        <v>0</v>
      </c>
      <c r="AD862">
        <v>1</v>
      </c>
      <c r="AE862" t="s">
        <v>62</v>
      </c>
      <c r="AF862">
        <v>1</v>
      </c>
      <c r="AG862">
        <v>8486</v>
      </c>
      <c r="AH862">
        <v>0</v>
      </c>
      <c r="AI862" t="s">
        <v>63</v>
      </c>
      <c r="AJ862">
        <v>1</v>
      </c>
      <c r="AK862">
        <v>4</v>
      </c>
      <c r="AL862">
        <v>0</v>
      </c>
      <c r="AM862" t="s">
        <v>64</v>
      </c>
      <c r="AN862">
        <v>0</v>
      </c>
      <c r="AO862">
        <v>0</v>
      </c>
      <c r="AP862">
        <v>0</v>
      </c>
      <c r="AQ862">
        <v>67</v>
      </c>
      <c r="AR862">
        <v>5598.3</v>
      </c>
      <c r="AS862">
        <v>0</v>
      </c>
      <c r="AT862">
        <v>232.49</v>
      </c>
      <c r="AU862">
        <v>0</v>
      </c>
      <c r="AV862">
        <v>5830.79</v>
      </c>
      <c r="AW862">
        <v>0</v>
      </c>
      <c r="AX862">
        <v>1</v>
      </c>
      <c r="AY862">
        <v>94930</v>
      </c>
      <c r="AZ862">
        <v>0</v>
      </c>
    </row>
    <row r="863" spans="1:52">
      <c r="A863">
        <v>49</v>
      </c>
      <c r="B863">
        <v>0</v>
      </c>
      <c r="C863">
        <v>15.87</v>
      </c>
      <c r="D863" t="s">
        <v>52</v>
      </c>
      <c r="E863" t="s">
        <v>52</v>
      </c>
      <c r="F863">
        <v>76</v>
      </c>
      <c r="G863" t="s">
        <v>1135</v>
      </c>
      <c r="H863">
        <v>4404</v>
      </c>
      <c r="I863" t="s">
        <v>54</v>
      </c>
      <c r="J863" t="s">
        <v>55</v>
      </c>
      <c r="K863" t="s">
        <v>2178</v>
      </c>
      <c r="L863" t="s">
        <v>57</v>
      </c>
      <c r="M863">
        <v>0</v>
      </c>
      <c r="N863">
        <v>0</v>
      </c>
      <c r="O863" t="s">
        <v>58</v>
      </c>
      <c r="P863">
        <v>0</v>
      </c>
      <c r="Q863" t="s">
        <v>72</v>
      </c>
      <c r="R863" t="s">
        <v>1137</v>
      </c>
      <c r="S863">
        <v>34.432842999999998</v>
      </c>
      <c r="T863">
        <v>-118.73010600000001</v>
      </c>
      <c r="U863">
        <v>0</v>
      </c>
      <c r="V863">
        <v>19.7</v>
      </c>
      <c r="W863">
        <v>0</v>
      </c>
      <c r="X863">
        <v>0</v>
      </c>
      <c r="Y863">
        <v>0</v>
      </c>
      <c r="Z863" t="s">
        <v>61</v>
      </c>
      <c r="AA863">
        <v>0</v>
      </c>
      <c r="AB863">
        <v>0</v>
      </c>
      <c r="AC863">
        <v>0</v>
      </c>
      <c r="AD863">
        <v>0</v>
      </c>
      <c r="AE863" t="s">
        <v>79</v>
      </c>
      <c r="AF863">
        <v>1</v>
      </c>
      <c r="AG863">
        <v>1459</v>
      </c>
      <c r="AH863">
        <v>0</v>
      </c>
      <c r="AI863" t="s">
        <v>63</v>
      </c>
      <c r="AJ863">
        <v>0</v>
      </c>
      <c r="AK863">
        <v>5</v>
      </c>
      <c r="AL863">
        <v>0</v>
      </c>
      <c r="AM863" t="s">
        <v>64</v>
      </c>
      <c r="AN863">
        <v>0</v>
      </c>
      <c r="AO863">
        <v>0</v>
      </c>
      <c r="AP863">
        <v>0</v>
      </c>
      <c r="AQ863">
        <v>20</v>
      </c>
      <c r="AR863">
        <v>406.95</v>
      </c>
      <c r="AS863">
        <v>0</v>
      </c>
      <c r="AT863">
        <v>317.39999999999998</v>
      </c>
      <c r="AU863">
        <v>0</v>
      </c>
      <c r="AV863">
        <v>724.35</v>
      </c>
      <c r="AW863">
        <v>0</v>
      </c>
      <c r="AX863">
        <v>0</v>
      </c>
      <c r="AY863">
        <v>93040</v>
      </c>
      <c r="AZ863">
        <v>0</v>
      </c>
    </row>
    <row r="864" spans="1:52">
      <c r="A864">
        <v>62</v>
      </c>
      <c r="B864">
        <v>27</v>
      </c>
      <c r="C864">
        <v>15.59</v>
      </c>
      <c r="D864" t="s">
        <v>52</v>
      </c>
      <c r="E864" t="s">
        <v>52</v>
      </c>
      <c r="F864">
        <v>74</v>
      </c>
      <c r="G864" t="s">
        <v>2179</v>
      </c>
      <c r="H864">
        <v>3122</v>
      </c>
      <c r="I864" t="s">
        <v>66</v>
      </c>
      <c r="J864" t="s">
        <v>55</v>
      </c>
      <c r="K864" t="s">
        <v>2180</v>
      </c>
      <c r="L864" t="s">
        <v>108</v>
      </c>
      <c r="M864">
        <v>0</v>
      </c>
      <c r="N864">
        <v>0</v>
      </c>
      <c r="O864" t="s">
        <v>58</v>
      </c>
      <c r="P864">
        <v>1</v>
      </c>
      <c r="Q864" t="s">
        <v>85</v>
      </c>
      <c r="R864" t="s">
        <v>2181</v>
      </c>
      <c r="S864">
        <v>36.525880000000001</v>
      </c>
      <c r="T864">
        <v>-121.396719</v>
      </c>
      <c r="U864">
        <v>0</v>
      </c>
      <c r="V864">
        <v>44.6</v>
      </c>
      <c r="W864">
        <v>0</v>
      </c>
      <c r="X864">
        <v>0</v>
      </c>
      <c r="Y864">
        <v>0</v>
      </c>
      <c r="Z864" t="s">
        <v>61</v>
      </c>
      <c r="AA864">
        <v>0</v>
      </c>
      <c r="AB864">
        <v>0</v>
      </c>
      <c r="AC864">
        <v>0</v>
      </c>
      <c r="AD864">
        <v>0</v>
      </c>
      <c r="AE864" t="s">
        <v>62</v>
      </c>
      <c r="AF864">
        <v>1</v>
      </c>
      <c r="AG864">
        <v>9023</v>
      </c>
      <c r="AH864">
        <v>0</v>
      </c>
      <c r="AI864" t="s">
        <v>63</v>
      </c>
      <c r="AJ864">
        <v>0</v>
      </c>
      <c r="AK864">
        <v>4</v>
      </c>
      <c r="AL864">
        <v>0</v>
      </c>
      <c r="AM864" t="s">
        <v>64</v>
      </c>
      <c r="AN864">
        <v>0</v>
      </c>
      <c r="AO864">
        <v>0</v>
      </c>
      <c r="AP864">
        <v>0</v>
      </c>
      <c r="AQ864">
        <v>3</v>
      </c>
      <c r="AR864">
        <v>122.7</v>
      </c>
      <c r="AS864">
        <v>0</v>
      </c>
      <c r="AT864">
        <v>46.77</v>
      </c>
      <c r="AU864">
        <v>0</v>
      </c>
      <c r="AV864">
        <v>169.47</v>
      </c>
      <c r="AW864">
        <v>0</v>
      </c>
      <c r="AX864">
        <v>1</v>
      </c>
      <c r="AY864">
        <v>93926</v>
      </c>
      <c r="AZ864">
        <v>0</v>
      </c>
    </row>
    <row r="865" spans="1:52">
      <c r="A865">
        <v>43</v>
      </c>
      <c r="B865">
        <v>56</v>
      </c>
      <c r="C865">
        <v>31.86</v>
      </c>
      <c r="D865" t="s">
        <v>52</v>
      </c>
      <c r="E865" t="s">
        <v>52</v>
      </c>
      <c r="F865">
        <v>73</v>
      </c>
      <c r="G865" t="s">
        <v>2182</v>
      </c>
      <c r="H865">
        <v>5052</v>
      </c>
      <c r="I865" t="s">
        <v>75</v>
      </c>
      <c r="J865" t="s">
        <v>55</v>
      </c>
      <c r="K865" t="s">
        <v>2183</v>
      </c>
      <c r="L865" t="s">
        <v>57</v>
      </c>
      <c r="M865">
        <v>1</v>
      </c>
      <c r="N865">
        <v>1</v>
      </c>
      <c r="O865" t="s">
        <v>68</v>
      </c>
      <c r="P865">
        <v>1</v>
      </c>
      <c r="Q865" t="s">
        <v>77</v>
      </c>
      <c r="R865" t="s">
        <v>2184</v>
      </c>
      <c r="S865">
        <v>36.625114000000004</v>
      </c>
      <c r="T865">
        <v>-121.823565</v>
      </c>
      <c r="U865">
        <v>1</v>
      </c>
      <c r="V865">
        <v>78.75</v>
      </c>
      <c r="W865">
        <v>1</v>
      </c>
      <c r="X865">
        <v>3</v>
      </c>
      <c r="Y865">
        <v>7</v>
      </c>
      <c r="Z865" t="s">
        <v>61</v>
      </c>
      <c r="AA865">
        <v>0</v>
      </c>
      <c r="AB865">
        <v>0</v>
      </c>
      <c r="AC865">
        <v>1</v>
      </c>
      <c r="AD865">
        <v>1</v>
      </c>
      <c r="AE865" t="s">
        <v>79</v>
      </c>
      <c r="AF865">
        <v>1</v>
      </c>
      <c r="AG865">
        <v>38244</v>
      </c>
      <c r="AH865">
        <v>1</v>
      </c>
      <c r="AI865" t="s">
        <v>63</v>
      </c>
      <c r="AJ865">
        <v>1</v>
      </c>
      <c r="AK865">
        <v>4</v>
      </c>
      <c r="AL865">
        <v>0</v>
      </c>
      <c r="AM865" t="s">
        <v>64</v>
      </c>
      <c r="AN865">
        <v>1</v>
      </c>
      <c r="AO865">
        <v>1</v>
      </c>
      <c r="AP865">
        <v>1</v>
      </c>
      <c r="AQ865">
        <v>53</v>
      </c>
      <c r="AR865">
        <v>3942.45</v>
      </c>
      <c r="AS865">
        <v>0</v>
      </c>
      <c r="AT865">
        <v>1688.58</v>
      </c>
      <c r="AU865">
        <v>0</v>
      </c>
      <c r="AV865">
        <v>5631.03</v>
      </c>
      <c r="AW865">
        <v>0</v>
      </c>
      <c r="AX865">
        <v>1</v>
      </c>
      <c r="AY865">
        <v>93955</v>
      </c>
      <c r="AZ865">
        <v>0</v>
      </c>
    </row>
    <row r="866" spans="1:52">
      <c r="A866">
        <v>41</v>
      </c>
      <c r="B866">
        <v>27</v>
      </c>
      <c r="C866">
        <v>27.28</v>
      </c>
      <c r="D866" t="s">
        <v>88</v>
      </c>
      <c r="E866" t="s">
        <v>89</v>
      </c>
      <c r="F866">
        <v>67</v>
      </c>
      <c r="G866" t="s">
        <v>992</v>
      </c>
      <c r="H866">
        <v>3156</v>
      </c>
      <c r="I866" t="s">
        <v>66</v>
      </c>
      <c r="J866" t="s">
        <v>55</v>
      </c>
      <c r="K866" t="s">
        <v>2185</v>
      </c>
      <c r="L866" t="s">
        <v>84</v>
      </c>
      <c r="M866">
        <v>0</v>
      </c>
      <c r="N866">
        <v>0</v>
      </c>
      <c r="O866" t="s">
        <v>68</v>
      </c>
      <c r="P866">
        <v>1</v>
      </c>
      <c r="Q866" t="s">
        <v>59</v>
      </c>
      <c r="R866" t="s">
        <v>2186</v>
      </c>
      <c r="S866">
        <v>33.817999999999998</v>
      </c>
      <c r="T866">
        <v>-117.97440400000001</v>
      </c>
      <c r="U866">
        <v>0</v>
      </c>
      <c r="V866">
        <v>70</v>
      </c>
      <c r="W866">
        <v>0</v>
      </c>
      <c r="X866">
        <v>0</v>
      </c>
      <c r="Y866">
        <v>0</v>
      </c>
      <c r="Z866" t="s">
        <v>61</v>
      </c>
      <c r="AA866">
        <v>0</v>
      </c>
      <c r="AB866">
        <v>0</v>
      </c>
      <c r="AC866">
        <v>1</v>
      </c>
      <c r="AD866">
        <v>0</v>
      </c>
      <c r="AE866" t="s">
        <v>62</v>
      </c>
      <c r="AF866">
        <v>1</v>
      </c>
      <c r="AG866">
        <v>81333</v>
      </c>
      <c r="AH866">
        <v>0</v>
      </c>
      <c r="AI866" t="s">
        <v>63</v>
      </c>
      <c r="AJ866">
        <v>0</v>
      </c>
      <c r="AK866">
        <v>1</v>
      </c>
      <c r="AL866">
        <v>0</v>
      </c>
      <c r="AM866" t="s">
        <v>64</v>
      </c>
      <c r="AN866">
        <v>0</v>
      </c>
      <c r="AO866">
        <v>0</v>
      </c>
      <c r="AP866">
        <v>0</v>
      </c>
      <c r="AQ866">
        <v>10</v>
      </c>
      <c r="AR866">
        <v>740</v>
      </c>
      <c r="AS866">
        <v>0</v>
      </c>
      <c r="AT866">
        <v>272.8</v>
      </c>
      <c r="AU866">
        <v>0</v>
      </c>
      <c r="AV866">
        <v>1012.8</v>
      </c>
      <c r="AW866">
        <v>0</v>
      </c>
      <c r="AX866">
        <v>1</v>
      </c>
      <c r="AY866">
        <v>92804</v>
      </c>
      <c r="AZ866">
        <v>1</v>
      </c>
    </row>
    <row r="867" spans="1:52">
      <c r="A867">
        <v>74</v>
      </c>
      <c r="B867">
        <v>26</v>
      </c>
      <c r="C867">
        <v>27.68</v>
      </c>
      <c r="D867" t="s">
        <v>52</v>
      </c>
      <c r="E867" t="s">
        <v>52</v>
      </c>
      <c r="F867">
        <v>34</v>
      </c>
      <c r="G867" t="s">
        <v>1669</v>
      </c>
      <c r="H867">
        <v>6442</v>
      </c>
      <c r="I867" t="s">
        <v>75</v>
      </c>
      <c r="J867" t="s">
        <v>55</v>
      </c>
      <c r="K867" t="s">
        <v>2187</v>
      </c>
      <c r="L867" t="s">
        <v>57</v>
      </c>
      <c r="M867">
        <v>0</v>
      </c>
      <c r="N867">
        <v>1</v>
      </c>
      <c r="O867" t="s">
        <v>58</v>
      </c>
      <c r="P867">
        <v>1</v>
      </c>
      <c r="Q867" t="s">
        <v>59</v>
      </c>
      <c r="R867" t="s">
        <v>1671</v>
      </c>
      <c r="S867">
        <v>33.309851999999999</v>
      </c>
      <c r="T867">
        <v>-116.82309100000001</v>
      </c>
      <c r="U867">
        <v>1</v>
      </c>
      <c r="V867">
        <v>100.5</v>
      </c>
      <c r="W867">
        <v>1</v>
      </c>
      <c r="X867">
        <v>0</v>
      </c>
      <c r="Y867">
        <v>3</v>
      </c>
      <c r="Z867" t="s">
        <v>61</v>
      </c>
      <c r="AA867">
        <v>0</v>
      </c>
      <c r="AB867">
        <v>0</v>
      </c>
      <c r="AC867">
        <v>1</v>
      </c>
      <c r="AD867">
        <v>1</v>
      </c>
      <c r="AE867" t="s">
        <v>79</v>
      </c>
      <c r="AF867">
        <v>1</v>
      </c>
      <c r="AG867">
        <v>234</v>
      </c>
      <c r="AH867">
        <v>0</v>
      </c>
      <c r="AI867" t="s">
        <v>63</v>
      </c>
      <c r="AJ867">
        <v>1</v>
      </c>
      <c r="AK867">
        <v>5</v>
      </c>
      <c r="AL867">
        <v>1</v>
      </c>
      <c r="AM867" t="s">
        <v>64</v>
      </c>
      <c r="AN867">
        <v>1</v>
      </c>
      <c r="AO867">
        <v>0</v>
      </c>
      <c r="AP867">
        <v>1</v>
      </c>
      <c r="AQ867">
        <v>60</v>
      </c>
      <c r="AR867">
        <v>6029</v>
      </c>
      <c r="AS867">
        <v>0</v>
      </c>
      <c r="AT867">
        <v>1660.8</v>
      </c>
      <c r="AU867">
        <v>0</v>
      </c>
      <c r="AV867">
        <v>7689.8</v>
      </c>
      <c r="AW867">
        <v>0</v>
      </c>
      <c r="AX867">
        <v>1</v>
      </c>
      <c r="AY867">
        <v>92060</v>
      </c>
      <c r="AZ867">
        <v>0</v>
      </c>
    </row>
    <row r="868" spans="1:52">
      <c r="A868">
        <v>79</v>
      </c>
      <c r="B868">
        <v>0</v>
      </c>
      <c r="C868">
        <v>4.99</v>
      </c>
      <c r="D868" t="s">
        <v>52</v>
      </c>
      <c r="E868" t="s">
        <v>52</v>
      </c>
      <c r="F868">
        <v>44</v>
      </c>
      <c r="G868" t="s">
        <v>595</v>
      </c>
      <c r="H868">
        <v>4309</v>
      </c>
      <c r="I868" t="s">
        <v>54</v>
      </c>
      <c r="J868" t="s">
        <v>55</v>
      </c>
      <c r="K868" t="s">
        <v>2188</v>
      </c>
      <c r="L868" t="s">
        <v>57</v>
      </c>
      <c r="M868">
        <v>0</v>
      </c>
      <c r="N868">
        <v>0</v>
      </c>
      <c r="O868" t="s">
        <v>68</v>
      </c>
      <c r="P868">
        <v>0</v>
      </c>
      <c r="Q868" t="s">
        <v>72</v>
      </c>
      <c r="R868" t="s">
        <v>597</v>
      </c>
      <c r="S868">
        <v>38.749465999999998</v>
      </c>
      <c r="T868">
        <v>-121.184196</v>
      </c>
      <c r="U868">
        <v>0</v>
      </c>
      <c r="V868">
        <v>20.05</v>
      </c>
      <c r="W868">
        <v>0</v>
      </c>
      <c r="X868">
        <v>0</v>
      </c>
      <c r="Y868">
        <v>0</v>
      </c>
      <c r="Z868" t="s">
        <v>61</v>
      </c>
      <c r="AA868">
        <v>0</v>
      </c>
      <c r="AB868">
        <v>0</v>
      </c>
      <c r="AC868">
        <v>1</v>
      </c>
      <c r="AD868">
        <v>0</v>
      </c>
      <c r="AE868" t="s">
        <v>62</v>
      </c>
      <c r="AF868">
        <v>1</v>
      </c>
      <c r="AG868">
        <v>20675</v>
      </c>
      <c r="AH868">
        <v>0</v>
      </c>
      <c r="AI868" t="s">
        <v>63</v>
      </c>
      <c r="AJ868">
        <v>0</v>
      </c>
      <c r="AK868">
        <v>4</v>
      </c>
      <c r="AL868">
        <v>1</v>
      </c>
      <c r="AM868" t="s">
        <v>64</v>
      </c>
      <c r="AN868">
        <v>0</v>
      </c>
      <c r="AO868">
        <v>0</v>
      </c>
      <c r="AP868">
        <v>0</v>
      </c>
      <c r="AQ868">
        <v>64</v>
      </c>
      <c r="AR868">
        <v>1198.05</v>
      </c>
      <c r="AS868">
        <v>0</v>
      </c>
      <c r="AT868">
        <v>319.36</v>
      </c>
      <c r="AU868">
        <v>0</v>
      </c>
      <c r="AV868">
        <v>1517.41</v>
      </c>
      <c r="AW868">
        <v>0</v>
      </c>
      <c r="AX868">
        <v>0</v>
      </c>
      <c r="AY868">
        <v>95746</v>
      </c>
      <c r="AZ868">
        <v>0</v>
      </c>
    </row>
    <row r="869" spans="1:52">
      <c r="A869">
        <v>64</v>
      </c>
      <c r="B869">
        <v>8</v>
      </c>
      <c r="C869">
        <v>0</v>
      </c>
      <c r="D869" t="s">
        <v>52</v>
      </c>
      <c r="E869" t="s">
        <v>52</v>
      </c>
      <c r="F869">
        <v>30</v>
      </c>
      <c r="G869" t="s">
        <v>1313</v>
      </c>
      <c r="H869">
        <v>4740</v>
      </c>
      <c r="I869" t="s">
        <v>54</v>
      </c>
      <c r="J869" t="s">
        <v>55</v>
      </c>
      <c r="K869" t="s">
        <v>2189</v>
      </c>
      <c r="L869" t="s">
        <v>57</v>
      </c>
      <c r="M869">
        <v>0</v>
      </c>
      <c r="N869">
        <v>1</v>
      </c>
      <c r="O869" t="s">
        <v>58</v>
      </c>
      <c r="P869">
        <v>1</v>
      </c>
      <c r="Q869" t="s">
        <v>77</v>
      </c>
      <c r="R869" t="s">
        <v>1315</v>
      </c>
      <c r="S869">
        <v>40.363446000000003</v>
      </c>
      <c r="T869">
        <v>-123.835041</v>
      </c>
      <c r="U869">
        <v>1</v>
      </c>
      <c r="V869">
        <v>56.05</v>
      </c>
      <c r="W869">
        <v>0</v>
      </c>
      <c r="X869">
        <v>0</v>
      </c>
      <c r="Y869">
        <v>2</v>
      </c>
      <c r="Z869" t="s">
        <v>61</v>
      </c>
      <c r="AA869">
        <v>1</v>
      </c>
      <c r="AB869">
        <v>1</v>
      </c>
      <c r="AC869">
        <v>0</v>
      </c>
      <c r="AD869">
        <v>1</v>
      </c>
      <c r="AE869" t="s">
        <v>79</v>
      </c>
      <c r="AF869">
        <v>0</v>
      </c>
      <c r="AG869">
        <v>400</v>
      </c>
      <c r="AH869">
        <v>1</v>
      </c>
      <c r="AI869" t="s">
        <v>63</v>
      </c>
      <c r="AJ869">
        <v>1</v>
      </c>
      <c r="AK869">
        <v>4</v>
      </c>
      <c r="AL869">
        <v>0</v>
      </c>
      <c r="AM869" t="s">
        <v>64</v>
      </c>
      <c r="AN869">
        <v>0</v>
      </c>
      <c r="AO869">
        <v>0</v>
      </c>
      <c r="AP869">
        <v>1</v>
      </c>
      <c r="AQ869">
        <v>10</v>
      </c>
      <c r="AR869">
        <v>560.5</v>
      </c>
      <c r="AS869">
        <v>0</v>
      </c>
      <c r="AT869">
        <v>0</v>
      </c>
      <c r="AU869">
        <v>0</v>
      </c>
      <c r="AV869">
        <v>560.5</v>
      </c>
      <c r="AW869">
        <v>0</v>
      </c>
      <c r="AX869">
        <v>1</v>
      </c>
      <c r="AY869">
        <v>95569</v>
      </c>
      <c r="AZ869">
        <v>0</v>
      </c>
    </row>
    <row r="870" spans="1:52">
      <c r="A870">
        <v>72</v>
      </c>
      <c r="B870">
        <v>15</v>
      </c>
      <c r="C870">
        <v>34.51</v>
      </c>
      <c r="D870" t="s">
        <v>88</v>
      </c>
      <c r="E870" t="s">
        <v>89</v>
      </c>
      <c r="F870">
        <v>96</v>
      </c>
      <c r="G870" t="s">
        <v>1362</v>
      </c>
      <c r="H870">
        <v>3438</v>
      </c>
      <c r="I870" t="s">
        <v>66</v>
      </c>
      <c r="J870" t="s">
        <v>55</v>
      </c>
      <c r="K870" t="s">
        <v>2190</v>
      </c>
      <c r="L870" t="s">
        <v>84</v>
      </c>
      <c r="M870">
        <v>0</v>
      </c>
      <c r="N870">
        <v>0</v>
      </c>
      <c r="O870" t="s">
        <v>58</v>
      </c>
      <c r="P870">
        <v>1</v>
      </c>
      <c r="Q870" t="s">
        <v>59</v>
      </c>
      <c r="R870" t="s">
        <v>1364</v>
      </c>
      <c r="S870">
        <v>33.865319999999997</v>
      </c>
      <c r="T870">
        <v>-118.39633600000001</v>
      </c>
      <c r="U870">
        <v>0</v>
      </c>
      <c r="V870">
        <v>69.599999999999994</v>
      </c>
      <c r="W870">
        <v>0</v>
      </c>
      <c r="X870">
        <v>0</v>
      </c>
      <c r="Y870">
        <v>0</v>
      </c>
      <c r="Z870" t="s">
        <v>93</v>
      </c>
      <c r="AA870">
        <v>0</v>
      </c>
      <c r="AB870">
        <v>0</v>
      </c>
      <c r="AC870">
        <v>1</v>
      </c>
      <c r="AD870">
        <v>0</v>
      </c>
      <c r="AE870" t="s">
        <v>62</v>
      </c>
      <c r="AF870">
        <v>1</v>
      </c>
      <c r="AG870">
        <v>18693</v>
      </c>
      <c r="AH870">
        <v>0</v>
      </c>
      <c r="AI870" t="s">
        <v>63</v>
      </c>
      <c r="AJ870">
        <v>0</v>
      </c>
      <c r="AK870">
        <v>1</v>
      </c>
      <c r="AL870">
        <v>1</v>
      </c>
      <c r="AM870" t="s">
        <v>64</v>
      </c>
      <c r="AN870">
        <v>0</v>
      </c>
      <c r="AO870">
        <v>0</v>
      </c>
      <c r="AP870">
        <v>0</v>
      </c>
      <c r="AQ870">
        <v>1</v>
      </c>
      <c r="AR870">
        <v>69.599999999999994</v>
      </c>
      <c r="AS870">
        <v>0</v>
      </c>
      <c r="AT870">
        <v>34.51</v>
      </c>
      <c r="AU870">
        <v>0</v>
      </c>
      <c r="AV870">
        <v>104.11</v>
      </c>
      <c r="AW870">
        <v>0</v>
      </c>
      <c r="AX870">
        <v>1</v>
      </c>
      <c r="AY870">
        <v>90254</v>
      </c>
      <c r="AZ870">
        <v>1</v>
      </c>
    </row>
    <row r="871" spans="1:52">
      <c r="A871">
        <v>51</v>
      </c>
      <c r="B871">
        <v>0</v>
      </c>
      <c r="C871">
        <v>2.83</v>
      </c>
      <c r="D871" t="s">
        <v>52</v>
      </c>
      <c r="E871" t="s">
        <v>52</v>
      </c>
      <c r="F871">
        <v>46</v>
      </c>
      <c r="G871" t="s">
        <v>446</v>
      </c>
      <c r="H871">
        <v>4535</v>
      </c>
      <c r="I871" t="s">
        <v>54</v>
      </c>
      <c r="J871" t="s">
        <v>55</v>
      </c>
      <c r="K871" t="s">
        <v>2191</v>
      </c>
      <c r="L871" t="s">
        <v>57</v>
      </c>
      <c r="M871">
        <v>1</v>
      </c>
      <c r="N871">
        <v>0</v>
      </c>
      <c r="O871" t="s">
        <v>58</v>
      </c>
      <c r="P871">
        <v>0</v>
      </c>
      <c r="Q871" t="s">
        <v>72</v>
      </c>
      <c r="R871" t="s">
        <v>448</v>
      </c>
      <c r="S871">
        <v>40.656286999999999</v>
      </c>
      <c r="T871">
        <v>-121.42896500000001</v>
      </c>
      <c r="U871">
        <v>0</v>
      </c>
      <c r="V871">
        <v>26</v>
      </c>
      <c r="W871">
        <v>1</v>
      </c>
      <c r="X871">
        <v>3</v>
      </c>
      <c r="Y871">
        <v>0</v>
      </c>
      <c r="Z871" t="s">
        <v>87</v>
      </c>
      <c r="AA871">
        <v>0</v>
      </c>
      <c r="AB871">
        <v>0</v>
      </c>
      <c r="AC871">
        <v>0</v>
      </c>
      <c r="AD871">
        <v>0</v>
      </c>
      <c r="AE871" t="s">
        <v>62</v>
      </c>
      <c r="AF871">
        <v>1</v>
      </c>
      <c r="AG871">
        <v>182</v>
      </c>
      <c r="AH871">
        <v>0</v>
      </c>
      <c r="AI871" t="s">
        <v>63</v>
      </c>
      <c r="AJ871">
        <v>0</v>
      </c>
      <c r="AK871">
        <v>3</v>
      </c>
      <c r="AL871">
        <v>0</v>
      </c>
      <c r="AM871" t="s">
        <v>64</v>
      </c>
      <c r="AN871">
        <v>0</v>
      </c>
      <c r="AO871">
        <v>0</v>
      </c>
      <c r="AP871">
        <v>0</v>
      </c>
      <c r="AQ871">
        <v>62</v>
      </c>
      <c r="AR871">
        <v>1638.7</v>
      </c>
      <c r="AS871">
        <v>0</v>
      </c>
      <c r="AT871">
        <v>175.46</v>
      </c>
      <c r="AU871">
        <v>0</v>
      </c>
      <c r="AV871">
        <v>1814.16</v>
      </c>
      <c r="AW871">
        <v>0</v>
      </c>
      <c r="AX871">
        <v>0</v>
      </c>
      <c r="AY871">
        <v>96071</v>
      </c>
      <c r="AZ871">
        <v>0</v>
      </c>
    </row>
    <row r="872" spans="1:52">
      <c r="A872">
        <v>55</v>
      </c>
      <c r="B872">
        <v>0</v>
      </c>
      <c r="C872">
        <v>3.87</v>
      </c>
      <c r="D872" t="s">
        <v>52</v>
      </c>
      <c r="E872" t="s">
        <v>52</v>
      </c>
      <c r="F872">
        <v>24</v>
      </c>
      <c r="G872" t="s">
        <v>2192</v>
      </c>
      <c r="H872">
        <v>4328</v>
      </c>
      <c r="I872" t="s">
        <v>54</v>
      </c>
      <c r="J872" t="s">
        <v>55</v>
      </c>
      <c r="K872" t="s">
        <v>2193</v>
      </c>
      <c r="L872" t="s">
        <v>57</v>
      </c>
      <c r="M872">
        <v>1</v>
      </c>
      <c r="N872">
        <v>0</v>
      </c>
      <c r="O872" t="s">
        <v>68</v>
      </c>
      <c r="P872">
        <v>0</v>
      </c>
      <c r="Q872" t="s">
        <v>72</v>
      </c>
      <c r="R872" t="s">
        <v>2194</v>
      </c>
      <c r="S872">
        <v>40.345948999999997</v>
      </c>
      <c r="T872">
        <v>-120.081187</v>
      </c>
      <c r="U872">
        <v>1</v>
      </c>
      <c r="V872">
        <v>20.05</v>
      </c>
      <c r="W872">
        <v>0</v>
      </c>
      <c r="X872">
        <v>1</v>
      </c>
      <c r="Y872">
        <v>4</v>
      </c>
      <c r="Z872" t="s">
        <v>61</v>
      </c>
      <c r="AA872">
        <v>0</v>
      </c>
      <c r="AB872">
        <v>0</v>
      </c>
      <c r="AC872">
        <v>0</v>
      </c>
      <c r="AD872">
        <v>1</v>
      </c>
      <c r="AE872" t="s">
        <v>79</v>
      </c>
      <c r="AF872">
        <v>1</v>
      </c>
      <c r="AG872">
        <v>162</v>
      </c>
      <c r="AH872">
        <v>0</v>
      </c>
      <c r="AI872" t="s">
        <v>63</v>
      </c>
      <c r="AJ872">
        <v>1</v>
      </c>
      <c r="AK872">
        <v>4</v>
      </c>
      <c r="AL872">
        <v>0</v>
      </c>
      <c r="AM872" t="s">
        <v>64</v>
      </c>
      <c r="AN872">
        <v>0</v>
      </c>
      <c r="AO872">
        <v>0</v>
      </c>
      <c r="AP872">
        <v>0</v>
      </c>
      <c r="AQ872">
        <v>20</v>
      </c>
      <c r="AR872">
        <v>400</v>
      </c>
      <c r="AS872">
        <v>0</v>
      </c>
      <c r="AT872">
        <v>77.400000000000006</v>
      </c>
      <c r="AU872">
        <v>0</v>
      </c>
      <c r="AV872">
        <v>477.4</v>
      </c>
      <c r="AW872">
        <v>0</v>
      </c>
      <c r="AX872">
        <v>0</v>
      </c>
      <c r="AY872">
        <v>96136</v>
      </c>
      <c r="AZ872">
        <v>0</v>
      </c>
    </row>
    <row r="873" spans="1:52">
      <c r="A873">
        <v>73</v>
      </c>
      <c r="B873">
        <v>18</v>
      </c>
      <c r="C873">
        <v>11.01</v>
      </c>
      <c r="D873" t="s">
        <v>52</v>
      </c>
      <c r="E873" t="s">
        <v>52</v>
      </c>
      <c r="F873">
        <v>46</v>
      </c>
      <c r="G873" t="s">
        <v>1217</v>
      </c>
      <c r="H873">
        <v>3660</v>
      </c>
      <c r="I873" t="s">
        <v>54</v>
      </c>
      <c r="J873" t="s">
        <v>55</v>
      </c>
      <c r="K873" t="s">
        <v>2195</v>
      </c>
      <c r="L873" t="s">
        <v>57</v>
      </c>
      <c r="M873">
        <v>0</v>
      </c>
      <c r="N873">
        <v>0</v>
      </c>
      <c r="O873" t="s">
        <v>58</v>
      </c>
      <c r="P873">
        <v>1</v>
      </c>
      <c r="Q873" t="s">
        <v>85</v>
      </c>
      <c r="R873" t="s">
        <v>2196</v>
      </c>
      <c r="S873">
        <v>33.902211000000001</v>
      </c>
      <c r="T873">
        <v>-117.914922</v>
      </c>
      <c r="U873">
        <v>0</v>
      </c>
      <c r="V873">
        <v>51.3</v>
      </c>
      <c r="W873">
        <v>0</v>
      </c>
      <c r="X873">
        <v>0</v>
      </c>
      <c r="Y873">
        <v>0</v>
      </c>
      <c r="Z873" t="s">
        <v>61</v>
      </c>
      <c r="AA873">
        <v>1</v>
      </c>
      <c r="AB873">
        <v>0</v>
      </c>
      <c r="AC873">
        <v>1</v>
      </c>
      <c r="AD873">
        <v>0</v>
      </c>
      <c r="AE873" t="s">
        <v>79</v>
      </c>
      <c r="AF873">
        <v>1</v>
      </c>
      <c r="AG873">
        <v>21157</v>
      </c>
      <c r="AH873">
        <v>0</v>
      </c>
      <c r="AI873" t="s">
        <v>63</v>
      </c>
      <c r="AJ873">
        <v>0</v>
      </c>
      <c r="AK873">
        <v>4</v>
      </c>
      <c r="AL873">
        <v>1</v>
      </c>
      <c r="AM873" t="s">
        <v>64</v>
      </c>
      <c r="AN873">
        <v>0</v>
      </c>
      <c r="AO873">
        <v>0</v>
      </c>
      <c r="AP873">
        <v>0</v>
      </c>
      <c r="AQ873">
        <v>7</v>
      </c>
      <c r="AR873">
        <v>419.35</v>
      </c>
      <c r="AS873">
        <v>0</v>
      </c>
      <c r="AT873">
        <v>77.069999999999993</v>
      </c>
      <c r="AU873">
        <v>0</v>
      </c>
      <c r="AV873">
        <v>496.42</v>
      </c>
      <c r="AW873">
        <v>0</v>
      </c>
      <c r="AX873">
        <v>1</v>
      </c>
      <c r="AY873">
        <v>92835</v>
      </c>
      <c r="AZ873">
        <v>0</v>
      </c>
    </row>
    <row r="874" spans="1:52">
      <c r="A874">
        <v>66</v>
      </c>
      <c r="B874">
        <v>27</v>
      </c>
      <c r="C874">
        <v>27.35</v>
      </c>
      <c r="D874" t="s">
        <v>88</v>
      </c>
      <c r="E874" t="s">
        <v>89</v>
      </c>
      <c r="F874">
        <v>74</v>
      </c>
      <c r="G874" t="s">
        <v>2197</v>
      </c>
      <c r="H874">
        <v>3305</v>
      </c>
      <c r="I874" t="s">
        <v>66</v>
      </c>
      <c r="J874" t="s">
        <v>55</v>
      </c>
      <c r="K874" t="s">
        <v>2198</v>
      </c>
      <c r="L874" t="s">
        <v>84</v>
      </c>
      <c r="M874">
        <v>0</v>
      </c>
      <c r="N874">
        <v>1</v>
      </c>
      <c r="O874" t="s">
        <v>58</v>
      </c>
      <c r="P874">
        <v>1</v>
      </c>
      <c r="Q874" t="s">
        <v>59</v>
      </c>
      <c r="R874" t="s">
        <v>2199</v>
      </c>
      <c r="S874">
        <v>33.796568000000001</v>
      </c>
      <c r="T874">
        <v>-116.924723</v>
      </c>
      <c r="U874">
        <v>0</v>
      </c>
      <c r="V874">
        <v>84.85</v>
      </c>
      <c r="W874">
        <v>0</v>
      </c>
      <c r="X874">
        <v>0</v>
      </c>
      <c r="Y874">
        <v>0</v>
      </c>
      <c r="Z874" t="s">
        <v>61</v>
      </c>
      <c r="AA874">
        <v>0</v>
      </c>
      <c r="AB874">
        <v>0</v>
      </c>
      <c r="AC874">
        <v>1</v>
      </c>
      <c r="AD874">
        <v>0</v>
      </c>
      <c r="AE874" t="s">
        <v>79</v>
      </c>
      <c r="AF874">
        <v>1</v>
      </c>
      <c r="AG874">
        <v>21349</v>
      </c>
      <c r="AH874">
        <v>0</v>
      </c>
      <c r="AI874" t="s">
        <v>63</v>
      </c>
      <c r="AJ874">
        <v>0</v>
      </c>
      <c r="AK874">
        <v>1</v>
      </c>
      <c r="AL874">
        <v>1</v>
      </c>
      <c r="AM874" t="s">
        <v>64</v>
      </c>
      <c r="AN874">
        <v>0</v>
      </c>
      <c r="AO874">
        <v>0</v>
      </c>
      <c r="AP874">
        <v>1</v>
      </c>
      <c r="AQ874">
        <v>5</v>
      </c>
      <c r="AR874">
        <v>415.55</v>
      </c>
      <c r="AS874">
        <v>20</v>
      </c>
      <c r="AT874">
        <v>136.75</v>
      </c>
      <c r="AU874">
        <v>0</v>
      </c>
      <c r="AV874">
        <v>572.29999999999995</v>
      </c>
      <c r="AW874">
        <v>0</v>
      </c>
      <c r="AX874">
        <v>0</v>
      </c>
      <c r="AY874">
        <v>92583</v>
      </c>
      <c r="AZ874">
        <v>1</v>
      </c>
    </row>
    <row r="875" spans="1:52">
      <c r="A875">
        <v>34</v>
      </c>
      <c r="B875">
        <v>23</v>
      </c>
      <c r="C875">
        <v>31.68</v>
      </c>
      <c r="D875" t="s">
        <v>52</v>
      </c>
      <c r="E875" t="s">
        <v>52</v>
      </c>
      <c r="F875">
        <v>62</v>
      </c>
      <c r="G875" t="s">
        <v>90</v>
      </c>
      <c r="H875">
        <v>5584</v>
      </c>
      <c r="I875" t="s">
        <v>66</v>
      </c>
      <c r="J875" t="s">
        <v>55</v>
      </c>
      <c r="K875" t="s">
        <v>2200</v>
      </c>
      <c r="L875" t="s">
        <v>57</v>
      </c>
      <c r="M875">
        <v>0</v>
      </c>
      <c r="N875">
        <v>0</v>
      </c>
      <c r="O875" t="s">
        <v>58</v>
      </c>
      <c r="P875">
        <v>1</v>
      </c>
      <c r="Q875" t="s">
        <v>85</v>
      </c>
      <c r="R875" t="s">
        <v>2201</v>
      </c>
      <c r="S875">
        <v>37.974497999999997</v>
      </c>
      <c r="T875">
        <v>-121.319568</v>
      </c>
      <c r="U875">
        <v>0</v>
      </c>
      <c r="V875">
        <v>48.85</v>
      </c>
      <c r="W875">
        <v>0</v>
      </c>
      <c r="X875">
        <v>0</v>
      </c>
      <c r="Y875">
        <v>0</v>
      </c>
      <c r="Z875" t="s">
        <v>61</v>
      </c>
      <c r="AA875">
        <v>1</v>
      </c>
      <c r="AB875">
        <v>0</v>
      </c>
      <c r="AC875">
        <v>0</v>
      </c>
      <c r="AD875">
        <v>0</v>
      </c>
      <c r="AE875" t="s">
        <v>62</v>
      </c>
      <c r="AF875">
        <v>1</v>
      </c>
      <c r="AG875">
        <v>30476</v>
      </c>
      <c r="AH875">
        <v>0</v>
      </c>
      <c r="AI875" t="s">
        <v>63</v>
      </c>
      <c r="AJ875">
        <v>0</v>
      </c>
      <c r="AK875">
        <v>5</v>
      </c>
      <c r="AL875">
        <v>0</v>
      </c>
      <c r="AM875" t="s">
        <v>64</v>
      </c>
      <c r="AN875">
        <v>0</v>
      </c>
      <c r="AO875">
        <v>0</v>
      </c>
      <c r="AP875">
        <v>0</v>
      </c>
      <c r="AQ875">
        <v>15</v>
      </c>
      <c r="AR875">
        <v>736.8</v>
      </c>
      <c r="AS875">
        <v>0</v>
      </c>
      <c r="AT875">
        <v>475.2</v>
      </c>
      <c r="AU875">
        <v>0</v>
      </c>
      <c r="AV875">
        <v>1212</v>
      </c>
      <c r="AW875">
        <v>0</v>
      </c>
      <c r="AX875">
        <v>1</v>
      </c>
      <c r="AY875">
        <v>95204</v>
      </c>
      <c r="AZ875">
        <v>0</v>
      </c>
    </row>
    <row r="876" spans="1:52">
      <c r="A876">
        <v>61</v>
      </c>
      <c r="B876">
        <v>21</v>
      </c>
      <c r="C876">
        <v>23.02</v>
      </c>
      <c r="D876" t="s">
        <v>52</v>
      </c>
      <c r="E876" t="s">
        <v>52</v>
      </c>
      <c r="F876">
        <v>24</v>
      </c>
      <c r="G876" t="s">
        <v>210</v>
      </c>
      <c r="H876">
        <v>5898</v>
      </c>
      <c r="I876" t="s">
        <v>54</v>
      </c>
      <c r="J876" t="s">
        <v>55</v>
      </c>
      <c r="K876" t="s">
        <v>2202</v>
      </c>
      <c r="L876" t="s">
        <v>57</v>
      </c>
      <c r="M876">
        <v>1</v>
      </c>
      <c r="N876">
        <v>1</v>
      </c>
      <c r="O876" t="s">
        <v>58</v>
      </c>
      <c r="P876">
        <v>1</v>
      </c>
      <c r="Q876" t="s">
        <v>85</v>
      </c>
      <c r="R876" t="s">
        <v>2203</v>
      </c>
      <c r="S876">
        <v>38.584505</v>
      </c>
      <c r="T876">
        <v>-121.491956</v>
      </c>
      <c r="U876">
        <v>1</v>
      </c>
      <c r="V876">
        <v>59.8</v>
      </c>
      <c r="W876">
        <v>1</v>
      </c>
      <c r="X876">
        <v>3</v>
      </c>
      <c r="Y876">
        <v>9</v>
      </c>
      <c r="Z876" t="s">
        <v>61</v>
      </c>
      <c r="AA876">
        <v>1</v>
      </c>
      <c r="AB876">
        <v>0</v>
      </c>
      <c r="AC876">
        <v>1</v>
      </c>
      <c r="AD876">
        <v>1</v>
      </c>
      <c r="AE876" t="s">
        <v>62</v>
      </c>
      <c r="AF876">
        <v>1</v>
      </c>
      <c r="AG876">
        <v>16599</v>
      </c>
      <c r="AH876">
        <v>0</v>
      </c>
      <c r="AI876" t="s">
        <v>63</v>
      </c>
      <c r="AJ876">
        <v>1</v>
      </c>
      <c r="AK876">
        <v>5</v>
      </c>
      <c r="AL876">
        <v>0</v>
      </c>
      <c r="AM876" t="s">
        <v>64</v>
      </c>
      <c r="AN876">
        <v>0</v>
      </c>
      <c r="AO876">
        <v>0</v>
      </c>
      <c r="AP876">
        <v>0</v>
      </c>
      <c r="AQ876">
        <v>54</v>
      </c>
      <c r="AR876">
        <v>3246.45</v>
      </c>
      <c r="AS876">
        <v>0</v>
      </c>
      <c r="AT876">
        <v>1243.08</v>
      </c>
      <c r="AU876">
        <v>0</v>
      </c>
      <c r="AV876">
        <v>4489.53</v>
      </c>
      <c r="AW876">
        <v>0</v>
      </c>
      <c r="AX876">
        <v>1</v>
      </c>
      <c r="AY876">
        <v>95814</v>
      </c>
      <c r="AZ876">
        <v>0</v>
      </c>
    </row>
    <row r="877" spans="1:52">
      <c r="A877">
        <v>55</v>
      </c>
      <c r="B877">
        <v>30</v>
      </c>
      <c r="C877">
        <v>28.04</v>
      </c>
      <c r="D877" t="s">
        <v>138</v>
      </c>
      <c r="E877" t="s">
        <v>200</v>
      </c>
      <c r="F877">
        <v>87</v>
      </c>
      <c r="G877" t="s">
        <v>2204</v>
      </c>
      <c r="H877">
        <v>5075</v>
      </c>
      <c r="I877" t="s">
        <v>66</v>
      </c>
      <c r="J877" t="s">
        <v>55</v>
      </c>
      <c r="K877" t="s">
        <v>2205</v>
      </c>
      <c r="L877" t="s">
        <v>84</v>
      </c>
      <c r="M877">
        <v>0</v>
      </c>
      <c r="N877">
        <v>0</v>
      </c>
      <c r="O877" t="s">
        <v>58</v>
      </c>
      <c r="P877">
        <v>1</v>
      </c>
      <c r="Q877" t="s">
        <v>59</v>
      </c>
      <c r="R877" t="s">
        <v>2206</v>
      </c>
      <c r="S877">
        <v>33.881157999999999</v>
      </c>
      <c r="T877">
        <v>-117.854783</v>
      </c>
      <c r="U877">
        <v>1</v>
      </c>
      <c r="V877">
        <v>78.8</v>
      </c>
      <c r="W877">
        <v>0</v>
      </c>
      <c r="X877">
        <v>0</v>
      </c>
      <c r="Y877">
        <v>1</v>
      </c>
      <c r="Z877" t="s">
        <v>93</v>
      </c>
      <c r="AA877">
        <v>0</v>
      </c>
      <c r="AB877">
        <v>0</v>
      </c>
      <c r="AC877">
        <v>0</v>
      </c>
      <c r="AD877">
        <v>1</v>
      </c>
      <c r="AE877" t="s">
        <v>62</v>
      </c>
      <c r="AF877">
        <v>1</v>
      </c>
      <c r="AG877">
        <v>48170</v>
      </c>
      <c r="AH877">
        <v>0</v>
      </c>
      <c r="AI877" t="s">
        <v>63</v>
      </c>
      <c r="AJ877">
        <v>1</v>
      </c>
      <c r="AK877">
        <v>3</v>
      </c>
      <c r="AL877">
        <v>0</v>
      </c>
      <c r="AM877" t="s">
        <v>64</v>
      </c>
      <c r="AN877">
        <v>0</v>
      </c>
      <c r="AO877">
        <v>0</v>
      </c>
      <c r="AP877">
        <v>1</v>
      </c>
      <c r="AQ877">
        <v>1</v>
      </c>
      <c r="AR877">
        <v>78.8</v>
      </c>
      <c r="AS877">
        <v>0</v>
      </c>
      <c r="AT877">
        <v>28.04</v>
      </c>
      <c r="AU877">
        <v>0</v>
      </c>
      <c r="AV877">
        <v>106.84</v>
      </c>
      <c r="AW877">
        <v>0</v>
      </c>
      <c r="AX877">
        <v>1</v>
      </c>
      <c r="AY877">
        <v>92870</v>
      </c>
      <c r="AZ877">
        <v>1</v>
      </c>
    </row>
    <row r="878" spans="1:52">
      <c r="A878">
        <v>52</v>
      </c>
      <c r="B878">
        <v>15</v>
      </c>
      <c r="C878">
        <v>37.799999999999997</v>
      </c>
      <c r="D878" t="s">
        <v>138</v>
      </c>
      <c r="E878" t="s">
        <v>139</v>
      </c>
      <c r="F878">
        <v>72</v>
      </c>
      <c r="G878" t="s">
        <v>2207</v>
      </c>
      <c r="H878">
        <v>5615</v>
      </c>
      <c r="I878" t="s">
        <v>66</v>
      </c>
      <c r="J878" t="s">
        <v>55</v>
      </c>
      <c r="K878" t="s">
        <v>2208</v>
      </c>
      <c r="L878" t="s">
        <v>84</v>
      </c>
      <c r="M878">
        <v>0</v>
      </c>
      <c r="N878">
        <v>1</v>
      </c>
      <c r="O878" t="s">
        <v>68</v>
      </c>
      <c r="P878">
        <v>1</v>
      </c>
      <c r="Q878" t="s">
        <v>59</v>
      </c>
      <c r="R878" t="s">
        <v>2209</v>
      </c>
      <c r="S878">
        <v>38.336216</v>
      </c>
      <c r="T878">
        <v>-120.76900999999999</v>
      </c>
      <c r="U878">
        <v>1</v>
      </c>
      <c r="V878">
        <v>94.7</v>
      </c>
      <c r="W878">
        <v>0</v>
      </c>
      <c r="X878">
        <v>0</v>
      </c>
      <c r="Y878">
        <v>7</v>
      </c>
      <c r="Z878" t="s">
        <v>61</v>
      </c>
      <c r="AA878">
        <v>0</v>
      </c>
      <c r="AB878">
        <v>0</v>
      </c>
      <c r="AC878">
        <v>1</v>
      </c>
      <c r="AD878">
        <v>1</v>
      </c>
      <c r="AE878" t="s">
        <v>79</v>
      </c>
      <c r="AF878">
        <v>1</v>
      </c>
      <c r="AG878">
        <v>6202</v>
      </c>
      <c r="AH878">
        <v>0</v>
      </c>
      <c r="AI878" t="s">
        <v>63</v>
      </c>
      <c r="AJ878">
        <v>1</v>
      </c>
      <c r="AK878">
        <v>2</v>
      </c>
      <c r="AL878">
        <v>0</v>
      </c>
      <c r="AM878" t="s">
        <v>64</v>
      </c>
      <c r="AN878">
        <v>1</v>
      </c>
      <c r="AO878">
        <v>1</v>
      </c>
      <c r="AP878">
        <v>1</v>
      </c>
      <c r="AQ878">
        <v>22</v>
      </c>
      <c r="AR878">
        <v>1914.9</v>
      </c>
      <c r="AS878">
        <v>0</v>
      </c>
      <c r="AT878">
        <v>831.6</v>
      </c>
      <c r="AU878">
        <v>0</v>
      </c>
      <c r="AV878">
        <v>2746.5</v>
      </c>
      <c r="AW878">
        <v>0</v>
      </c>
      <c r="AX878">
        <v>1</v>
      </c>
      <c r="AY878">
        <v>95642</v>
      </c>
      <c r="AZ878">
        <v>1</v>
      </c>
    </row>
    <row r="879" spans="1:52">
      <c r="A879">
        <v>56</v>
      </c>
      <c r="B879">
        <v>16</v>
      </c>
      <c r="C879">
        <v>46.74</v>
      </c>
      <c r="D879" t="s">
        <v>80</v>
      </c>
      <c r="E879" t="s">
        <v>251</v>
      </c>
      <c r="F879">
        <v>93</v>
      </c>
      <c r="G879" t="s">
        <v>1150</v>
      </c>
      <c r="H879">
        <v>5527</v>
      </c>
      <c r="I879" t="s">
        <v>66</v>
      </c>
      <c r="J879" t="s">
        <v>55</v>
      </c>
      <c r="K879" t="s">
        <v>2210</v>
      </c>
      <c r="L879" t="s">
        <v>84</v>
      </c>
      <c r="M879">
        <v>0</v>
      </c>
      <c r="N879">
        <v>1</v>
      </c>
      <c r="O879" t="s">
        <v>58</v>
      </c>
      <c r="P879">
        <v>1</v>
      </c>
      <c r="Q879" t="s">
        <v>59</v>
      </c>
      <c r="R879" t="s">
        <v>1152</v>
      </c>
      <c r="S879">
        <v>33.990645999999998</v>
      </c>
      <c r="T879">
        <v>-117.663025</v>
      </c>
      <c r="U879">
        <v>0</v>
      </c>
      <c r="V879">
        <v>111.1</v>
      </c>
      <c r="W879">
        <v>1</v>
      </c>
      <c r="X879">
        <v>0</v>
      </c>
      <c r="Y879">
        <v>0</v>
      </c>
      <c r="Z879" t="s">
        <v>61</v>
      </c>
      <c r="AA879">
        <v>1</v>
      </c>
      <c r="AB879">
        <v>0</v>
      </c>
      <c r="AC879">
        <v>0</v>
      </c>
      <c r="AD879">
        <v>0</v>
      </c>
      <c r="AE879" t="s">
        <v>62</v>
      </c>
      <c r="AF879">
        <v>1</v>
      </c>
      <c r="AG879">
        <v>75319</v>
      </c>
      <c r="AH879">
        <v>1</v>
      </c>
      <c r="AI879" t="s">
        <v>63</v>
      </c>
      <c r="AJ879">
        <v>0</v>
      </c>
      <c r="AK879">
        <v>1</v>
      </c>
      <c r="AL879">
        <v>0</v>
      </c>
      <c r="AM879" t="s">
        <v>64</v>
      </c>
      <c r="AN879">
        <v>1</v>
      </c>
      <c r="AO879">
        <v>1</v>
      </c>
      <c r="AP879">
        <v>1</v>
      </c>
      <c r="AQ879">
        <v>54</v>
      </c>
      <c r="AR879">
        <v>6014.85</v>
      </c>
      <c r="AS879">
        <v>50</v>
      </c>
      <c r="AT879">
        <v>2523.96</v>
      </c>
      <c r="AU879">
        <v>0</v>
      </c>
      <c r="AV879">
        <v>8588.81</v>
      </c>
      <c r="AW879">
        <v>0</v>
      </c>
      <c r="AX879">
        <v>0</v>
      </c>
      <c r="AY879">
        <v>91710</v>
      </c>
      <c r="AZ879">
        <v>1</v>
      </c>
    </row>
    <row r="880" spans="1:52">
      <c r="A880">
        <v>70</v>
      </c>
      <c r="B880">
        <v>7</v>
      </c>
      <c r="C880">
        <v>14.48</v>
      </c>
      <c r="D880" t="s">
        <v>52</v>
      </c>
      <c r="E880" t="s">
        <v>52</v>
      </c>
      <c r="F880">
        <v>34</v>
      </c>
      <c r="G880" t="s">
        <v>292</v>
      </c>
      <c r="H880">
        <v>5866</v>
      </c>
      <c r="I880" t="s">
        <v>54</v>
      </c>
      <c r="J880" t="s">
        <v>55</v>
      </c>
      <c r="K880" t="s">
        <v>2211</v>
      </c>
      <c r="L880" t="s">
        <v>57</v>
      </c>
      <c r="M880">
        <v>0</v>
      </c>
      <c r="N880">
        <v>1</v>
      </c>
      <c r="O880" t="s">
        <v>68</v>
      </c>
      <c r="P880">
        <v>1</v>
      </c>
      <c r="Q880" t="s">
        <v>59</v>
      </c>
      <c r="R880" t="s">
        <v>1703</v>
      </c>
      <c r="S880">
        <v>35.383937000000003</v>
      </c>
      <c r="T880">
        <v>-119.020428</v>
      </c>
      <c r="U880">
        <v>1</v>
      </c>
      <c r="V880">
        <v>105.35</v>
      </c>
      <c r="W880">
        <v>0</v>
      </c>
      <c r="X880">
        <v>0</v>
      </c>
      <c r="Y880">
        <v>2</v>
      </c>
      <c r="Z880" t="s">
        <v>105</v>
      </c>
      <c r="AA880">
        <v>1</v>
      </c>
      <c r="AB880">
        <v>1</v>
      </c>
      <c r="AC880">
        <v>0</v>
      </c>
      <c r="AD880">
        <v>1</v>
      </c>
      <c r="AE880" t="s">
        <v>79</v>
      </c>
      <c r="AF880">
        <v>1</v>
      </c>
      <c r="AG880">
        <v>12963</v>
      </c>
      <c r="AH880">
        <v>0</v>
      </c>
      <c r="AI880" t="s">
        <v>63</v>
      </c>
      <c r="AJ880">
        <v>1</v>
      </c>
      <c r="AK880">
        <v>4</v>
      </c>
      <c r="AL880">
        <v>1</v>
      </c>
      <c r="AM880" t="s">
        <v>64</v>
      </c>
      <c r="AN880">
        <v>1</v>
      </c>
      <c r="AO880">
        <v>1</v>
      </c>
      <c r="AP880">
        <v>1</v>
      </c>
      <c r="AQ880">
        <v>70</v>
      </c>
      <c r="AR880">
        <v>7511.9</v>
      </c>
      <c r="AS880">
        <v>0</v>
      </c>
      <c r="AT880">
        <v>1013.6</v>
      </c>
      <c r="AU880">
        <v>0</v>
      </c>
      <c r="AV880">
        <v>8525.5</v>
      </c>
      <c r="AW880">
        <v>0</v>
      </c>
      <c r="AX880">
        <v>1</v>
      </c>
      <c r="AY880">
        <v>93301</v>
      </c>
      <c r="AZ880">
        <v>0</v>
      </c>
    </row>
    <row r="881" spans="1:52">
      <c r="A881">
        <v>38</v>
      </c>
      <c r="B881">
        <v>56</v>
      </c>
      <c r="C881">
        <v>42.71</v>
      </c>
      <c r="D881" t="s">
        <v>80</v>
      </c>
      <c r="E881" t="s">
        <v>790</v>
      </c>
      <c r="F881">
        <v>91</v>
      </c>
      <c r="G881" t="s">
        <v>512</v>
      </c>
      <c r="H881">
        <v>5758</v>
      </c>
      <c r="I881" t="s">
        <v>66</v>
      </c>
      <c r="J881" t="s">
        <v>55</v>
      </c>
      <c r="K881" t="s">
        <v>2212</v>
      </c>
      <c r="L881" t="s">
        <v>84</v>
      </c>
      <c r="M881">
        <v>1</v>
      </c>
      <c r="N881">
        <v>0</v>
      </c>
      <c r="O881" t="s">
        <v>58</v>
      </c>
      <c r="P881">
        <v>1</v>
      </c>
      <c r="Q881" t="s">
        <v>77</v>
      </c>
      <c r="R881" t="s">
        <v>514</v>
      </c>
      <c r="S881">
        <v>33.794209000000002</v>
      </c>
      <c r="T881">
        <v>-118.31735399999999</v>
      </c>
      <c r="U881">
        <v>1</v>
      </c>
      <c r="V881">
        <v>56.5</v>
      </c>
      <c r="W881">
        <v>0</v>
      </c>
      <c r="X881">
        <v>3</v>
      </c>
      <c r="Y881">
        <v>5</v>
      </c>
      <c r="Z881" t="s">
        <v>61</v>
      </c>
      <c r="AA881">
        <v>1</v>
      </c>
      <c r="AB881">
        <v>0</v>
      </c>
      <c r="AC881">
        <v>0</v>
      </c>
      <c r="AD881">
        <v>1</v>
      </c>
      <c r="AE881" t="s">
        <v>79</v>
      </c>
      <c r="AF881">
        <v>1</v>
      </c>
      <c r="AG881">
        <v>21065</v>
      </c>
      <c r="AH881">
        <v>1</v>
      </c>
      <c r="AI881" t="s">
        <v>63</v>
      </c>
      <c r="AJ881">
        <v>1</v>
      </c>
      <c r="AK881">
        <v>2</v>
      </c>
      <c r="AL881">
        <v>0</v>
      </c>
      <c r="AM881" t="s">
        <v>64</v>
      </c>
      <c r="AN881">
        <v>0</v>
      </c>
      <c r="AO881">
        <v>0</v>
      </c>
      <c r="AP881">
        <v>0</v>
      </c>
      <c r="AQ881">
        <v>4</v>
      </c>
      <c r="AR881">
        <v>235.1</v>
      </c>
      <c r="AS881">
        <v>0</v>
      </c>
      <c r="AT881">
        <v>170.84</v>
      </c>
      <c r="AU881">
        <v>0</v>
      </c>
      <c r="AV881">
        <v>405.94</v>
      </c>
      <c r="AW881">
        <v>0</v>
      </c>
      <c r="AX881">
        <v>1</v>
      </c>
      <c r="AY881">
        <v>90717</v>
      </c>
      <c r="AZ881">
        <v>1</v>
      </c>
    </row>
    <row r="882" spans="1:52">
      <c r="A882">
        <v>28</v>
      </c>
      <c r="B882">
        <v>41</v>
      </c>
      <c r="C882">
        <v>9.7899999999999991</v>
      </c>
      <c r="D882" t="s">
        <v>138</v>
      </c>
      <c r="E882" t="s">
        <v>139</v>
      </c>
      <c r="F882">
        <v>77</v>
      </c>
      <c r="G882" t="s">
        <v>376</v>
      </c>
      <c r="H882">
        <v>4263</v>
      </c>
      <c r="I882" t="s">
        <v>66</v>
      </c>
      <c r="J882" t="s">
        <v>55</v>
      </c>
      <c r="K882" t="s">
        <v>2213</v>
      </c>
      <c r="L882" t="s">
        <v>84</v>
      </c>
      <c r="M882">
        <v>0</v>
      </c>
      <c r="N882">
        <v>0</v>
      </c>
      <c r="O882" t="s">
        <v>58</v>
      </c>
      <c r="P882">
        <v>1</v>
      </c>
      <c r="Q882" t="s">
        <v>59</v>
      </c>
      <c r="R882" t="s">
        <v>2214</v>
      </c>
      <c r="S882">
        <v>33.890045999999998</v>
      </c>
      <c r="T882">
        <v>-117.455583</v>
      </c>
      <c r="U882">
        <v>1</v>
      </c>
      <c r="V882">
        <v>74.400000000000006</v>
      </c>
      <c r="W882">
        <v>0</v>
      </c>
      <c r="X882">
        <v>0</v>
      </c>
      <c r="Y882">
        <v>1</v>
      </c>
      <c r="Z882" t="s">
        <v>61</v>
      </c>
      <c r="AA882">
        <v>0</v>
      </c>
      <c r="AB882">
        <v>1</v>
      </c>
      <c r="AC882">
        <v>1</v>
      </c>
      <c r="AD882">
        <v>1</v>
      </c>
      <c r="AE882" t="s">
        <v>62</v>
      </c>
      <c r="AF882">
        <v>1</v>
      </c>
      <c r="AG882">
        <v>71678</v>
      </c>
      <c r="AH882">
        <v>0</v>
      </c>
      <c r="AI882" t="s">
        <v>63</v>
      </c>
      <c r="AJ882">
        <v>1</v>
      </c>
      <c r="AK882">
        <v>1</v>
      </c>
      <c r="AL882">
        <v>0</v>
      </c>
      <c r="AM882" t="s">
        <v>64</v>
      </c>
      <c r="AN882">
        <v>0</v>
      </c>
      <c r="AO882">
        <v>0</v>
      </c>
      <c r="AP882">
        <v>0</v>
      </c>
      <c r="AQ882">
        <v>2</v>
      </c>
      <c r="AR882">
        <v>139.4</v>
      </c>
      <c r="AS882">
        <v>0</v>
      </c>
      <c r="AT882">
        <v>19.579999999999998</v>
      </c>
      <c r="AU882">
        <v>0</v>
      </c>
      <c r="AV882">
        <v>158.97999999999999</v>
      </c>
      <c r="AW882">
        <v>1</v>
      </c>
      <c r="AX882">
        <v>1</v>
      </c>
      <c r="AY882">
        <v>92503</v>
      </c>
      <c r="AZ882">
        <v>1</v>
      </c>
    </row>
    <row r="883" spans="1:52">
      <c r="A883">
        <v>52</v>
      </c>
      <c r="B883">
        <v>57</v>
      </c>
      <c r="C883">
        <v>0</v>
      </c>
      <c r="D883" t="s">
        <v>52</v>
      </c>
      <c r="E883" t="s">
        <v>52</v>
      </c>
      <c r="F883">
        <v>38</v>
      </c>
      <c r="G883" t="s">
        <v>172</v>
      </c>
      <c r="H883">
        <v>2876</v>
      </c>
      <c r="I883" t="s">
        <v>75</v>
      </c>
      <c r="J883" t="s">
        <v>55</v>
      </c>
      <c r="K883" t="s">
        <v>2215</v>
      </c>
      <c r="L883" t="s">
        <v>57</v>
      </c>
      <c r="M883">
        <v>1</v>
      </c>
      <c r="N883">
        <v>0</v>
      </c>
      <c r="O883" t="s">
        <v>58</v>
      </c>
      <c r="P883">
        <v>1</v>
      </c>
      <c r="Q883" t="s">
        <v>77</v>
      </c>
      <c r="R883" t="s">
        <v>2216</v>
      </c>
      <c r="S883">
        <v>34.419203000000003</v>
      </c>
      <c r="T883">
        <v>-119.710008</v>
      </c>
      <c r="U883">
        <v>0</v>
      </c>
      <c r="V883">
        <v>40.25</v>
      </c>
      <c r="W883">
        <v>0</v>
      </c>
      <c r="X883">
        <v>5</v>
      </c>
      <c r="Y883">
        <v>0</v>
      </c>
      <c r="Z883" t="s">
        <v>209</v>
      </c>
      <c r="AA883">
        <v>1</v>
      </c>
      <c r="AB883">
        <v>1</v>
      </c>
      <c r="AC883">
        <v>0</v>
      </c>
      <c r="AD883">
        <v>0</v>
      </c>
      <c r="AE883" t="s">
        <v>79</v>
      </c>
      <c r="AF883">
        <v>0</v>
      </c>
      <c r="AG883">
        <v>31727</v>
      </c>
      <c r="AH883">
        <v>1</v>
      </c>
      <c r="AI883" t="s">
        <v>63</v>
      </c>
      <c r="AJ883">
        <v>0</v>
      </c>
      <c r="AK883">
        <v>3</v>
      </c>
      <c r="AL883">
        <v>0</v>
      </c>
      <c r="AM883" t="s">
        <v>64</v>
      </c>
      <c r="AN883">
        <v>0</v>
      </c>
      <c r="AO883">
        <v>0</v>
      </c>
      <c r="AP883">
        <v>0</v>
      </c>
      <c r="AQ883">
        <v>10</v>
      </c>
      <c r="AR883">
        <v>411.45</v>
      </c>
      <c r="AS883">
        <v>30</v>
      </c>
      <c r="AT883">
        <v>0</v>
      </c>
      <c r="AU883">
        <v>17.96</v>
      </c>
      <c r="AV883">
        <v>423.49</v>
      </c>
      <c r="AW883">
        <v>0</v>
      </c>
      <c r="AX883">
        <v>0</v>
      </c>
      <c r="AY883">
        <v>93101</v>
      </c>
      <c r="AZ883">
        <v>0</v>
      </c>
    </row>
    <row r="884" spans="1:52">
      <c r="A884">
        <v>69</v>
      </c>
      <c r="B884">
        <v>4</v>
      </c>
      <c r="C884">
        <v>12.86</v>
      </c>
      <c r="D884" t="s">
        <v>175</v>
      </c>
      <c r="E884" t="s">
        <v>176</v>
      </c>
      <c r="F884">
        <v>74</v>
      </c>
      <c r="G884" t="s">
        <v>1234</v>
      </c>
      <c r="H884">
        <v>2754</v>
      </c>
      <c r="I884" t="s">
        <v>66</v>
      </c>
      <c r="J884" t="s">
        <v>55</v>
      </c>
      <c r="K884" t="s">
        <v>2217</v>
      </c>
      <c r="L884" t="s">
        <v>84</v>
      </c>
      <c r="M884">
        <v>0</v>
      </c>
      <c r="N884">
        <v>1</v>
      </c>
      <c r="O884" t="s">
        <v>58</v>
      </c>
      <c r="P884">
        <v>1</v>
      </c>
      <c r="Q884" t="s">
        <v>59</v>
      </c>
      <c r="R884" t="s">
        <v>2218</v>
      </c>
      <c r="S884">
        <v>34.245289</v>
      </c>
      <c r="T884">
        <v>-117.642503</v>
      </c>
      <c r="U884">
        <v>0</v>
      </c>
      <c r="V884">
        <v>88.85</v>
      </c>
      <c r="W884">
        <v>1</v>
      </c>
      <c r="X884">
        <v>0</v>
      </c>
      <c r="Y884">
        <v>0</v>
      </c>
      <c r="Z884" t="s">
        <v>61</v>
      </c>
      <c r="AA884">
        <v>0</v>
      </c>
      <c r="AB884">
        <v>0</v>
      </c>
      <c r="AC884">
        <v>1</v>
      </c>
      <c r="AD884">
        <v>0</v>
      </c>
      <c r="AE884" t="s">
        <v>62</v>
      </c>
      <c r="AF884">
        <v>1</v>
      </c>
      <c r="AG884">
        <v>23079</v>
      </c>
      <c r="AH884">
        <v>0</v>
      </c>
      <c r="AI884" t="s">
        <v>63</v>
      </c>
      <c r="AJ884">
        <v>0</v>
      </c>
      <c r="AK884">
        <v>3</v>
      </c>
      <c r="AL884">
        <v>1</v>
      </c>
      <c r="AM884" t="s">
        <v>64</v>
      </c>
      <c r="AN884">
        <v>1</v>
      </c>
      <c r="AO884">
        <v>0</v>
      </c>
      <c r="AP884">
        <v>0</v>
      </c>
      <c r="AQ884">
        <v>4</v>
      </c>
      <c r="AR884">
        <v>372.45</v>
      </c>
      <c r="AS884">
        <v>0</v>
      </c>
      <c r="AT884">
        <v>51.44</v>
      </c>
      <c r="AU884">
        <v>0</v>
      </c>
      <c r="AV884">
        <v>423.89</v>
      </c>
      <c r="AW884">
        <v>0</v>
      </c>
      <c r="AX884">
        <v>1</v>
      </c>
      <c r="AY884">
        <v>91737</v>
      </c>
      <c r="AZ884">
        <v>1</v>
      </c>
    </row>
    <row r="885" spans="1:52">
      <c r="A885">
        <v>56</v>
      </c>
      <c r="B885">
        <v>15</v>
      </c>
      <c r="C885">
        <v>4.24</v>
      </c>
      <c r="D885" t="s">
        <v>52</v>
      </c>
      <c r="E885" t="s">
        <v>52</v>
      </c>
      <c r="F885">
        <v>67</v>
      </c>
      <c r="G885" t="s">
        <v>2219</v>
      </c>
      <c r="H885">
        <v>6203</v>
      </c>
      <c r="I885" t="s">
        <v>54</v>
      </c>
      <c r="J885" t="s">
        <v>55</v>
      </c>
      <c r="K885" t="s">
        <v>2220</v>
      </c>
      <c r="L885" t="s">
        <v>57</v>
      </c>
      <c r="M885">
        <v>0</v>
      </c>
      <c r="N885">
        <v>1</v>
      </c>
      <c r="O885" t="s">
        <v>58</v>
      </c>
      <c r="P885">
        <v>1</v>
      </c>
      <c r="Q885" t="s">
        <v>59</v>
      </c>
      <c r="R885" t="s">
        <v>2221</v>
      </c>
      <c r="S885">
        <v>38.027217999999998</v>
      </c>
      <c r="T885">
        <v>-122.23463</v>
      </c>
      <c r="U885">
        <v>1</v>
      </c>
      <c r="V885">
        <v>80.3</v>
      </c>
      <c r="W885">
        <v>0</v>
      </c>
      <c r="X885">
        <v>0</v>
      </c>
      <c r="Y885">
        <v>9</v>
      </c>
      <c r="Z885" t="s">
        <v>87</v>
      </c>
      <c r="AA885">
        <v>0</v>
      </c>
      <c r="AB885">
        <v>1</v>
      </c>
      <c r="AC885">
        <v>0</v>
      </c>
      <c r="AD885">
        <v>1</v>
      </c>
      <c r="AE885" t="s">
        <v>62</v>
      </c>
      <c r="AF885">
        <v>1</v>
      </c>
      <c r="AG885">
        <v>8506</v>
      </c>
      <c r="AH885">
        <v>0</v>
      </c>
      <c r="AI885" t="s">
        <v>63</v>
      </c>
      <c r="AJ885">
        <v>1</v>
      </c>
      <c r="AK885">
        <v>3</v>
      </c>
      <c r="AL885">
        <v>0</v>
      </c>
      <c r="AM885" t="s">
        <v>64</v>
      </c>
      <c r="AN885">
        <v>0</v>
      </c>
      <c r="AO885">
        <v>0</v>
      </c>
      <c r="AP885">
        <v>0</v>
      </c>
      <c r="AQ885">
        <v>56</v>
      </c>
      <c r="AR885">
        <v>4513.6499999999996</v>
      </c>
      <c r="AS885">
        <v>0</v>
      </c>
      <c r="AT885">
        <v>237.44</v>
      </c>
      <c r="AU885">
        <v>0</v>
      </c>
      <c r="AV885">
        <v>4751.09</v>
      </c>
      <c r="AW885">
        <v>0</v>
      </c>
      <c r="AX885">
        <v>1</v>
      </c>
      <c r="AY885">
        <v>94572</v>
      </c>
      <c r="AZ885">
        <v>0</v>
      </c>
    </row>
    <row r="886" spans="1:52">
      <c r="A886">
        <v>40</v>
      </c>
      <c r="B886">
        <v>27</v>
      </c>
      <c r="C886">
        <v>24.71</v>
      </c>
      <c r="D886" t="s">
        <v>52</v>
      </c>
      <c r="E886" t="s">
        <v>52</v>
      </c>
      <c r="F886">
        <v>73</v>
      </c>
      <c r="G886" t="s">
        <v>310</v>
      </c>
      <c r="H886">
        <v>5019</v>
      </c>
      <c r="I886" t="s">
        <v>75</v>
      </c>
      <c r="J886" t="s">
        <v>55</v>
      </c>
      <c r="K886" t="s">
        <v>2222</v>
      </c>
      <c r="L886" t="s">
        <v>57</v>
      </c>
      <c r="M886">
        <v>1</v>
      </c>
      <c r="N886">
        <v>1</v>
      </c>
      <c r="O886" t="s">
        <v>58</v>
      </c>
      <c r="P886">
        <v>1</v>
      </c>
      <c r="Q886" t="s">
        <v>59</v>
      </c>
      <c r="R886" t="s">
        <v>2223</v>
      </c>
      <c r="S886">
        <v>37.801775999999997</v>
      </c>
      <c r="T886">
        <v>-122.402293</v>
      </c>
      <c r="U886">
        <v>1</v>
      </c>
      <c r="V886">
        <v>94.4</v>
      </c>
      <c r="W886">
        <v>1</v>
      </c>
      <c r="X886">
        <v>2</v>
      </c>
      <c r="Y886">
        <v>4</v>
      </c>
      <c r="Z886" t="s">
        <v>87</v>
      </c>
      <c r="AA886">
        <v>1</v>
      </c>
      <c r="AB886">
        <v>0</v>
      </c>
      <c r="AC886">
        <v>0</v>
      </c>
      <c r="AD886">
        <v>1</v>
      </c>
      <c r="AE886" t="s">
        <v>62</v>
      </c>
      <c r="AF886">
        <v>1</v>
      </c>
      <c r="AG886">
        <v>3337</v>
      </c>
      <c r="AH886">
        <v>0</v>
      </c>
      <c r="AI886" t="s">
        <v>63</v>
      </c>
      <c r="AJ886">
        <v>1</v>
      </c>
      <c r="AK886">
        <v>5</v>
      </c>
      <c r="AL886">
        <v>0</v>
      </c>
      <c r="AM886" t="s">
        <v>64</v>
      </c>
      <c r="AN886">
        <v>1</v>
      </c>
      <c r="AO886">
        <v>1</v>
      </c>
      <c r="AP886">
        <v>0</v>
      </c>
      <c r="AQ886">
        <v>44</v>
      </c>
      <c r="AR886">
        <v>4295.3500000000004</v>
      </c>
      <c r="AS886">
        <v>40</v>
      </c>
      <c r="AT886">
        <v>1087.24</v>
      </c>
      <c r="AU886">
        <v>0</v>
      </c>
      <c r="AV886">
        <v>5422.59</v>
      </c>
      <c r="AW886">
        <v>0</v>
      </c>
      <c r="AX886">
        <v>0</v>
      </c>
      <c r="AY886">
        <v>94111</v>
      </c>
      <c r="AZ886">
        <v>0</v>
      </c>
    </row>
    <row r="887" spans="1:52">
      <c r="A887">
        <v>26</v>
      </c>
      <c r="B887">
        <v>71</v>
      </c>
      <c r="C887">
        <v>3.27</v>
      </c>
      <c r="D887" t="s">
        <v>138</v>
      </c>
      <c r="E887" t="s">
        <v>139</v>
      </c>
      <c r="F887">
        <v>80</v>
      </c>
      <c r="G887" t="s">
        <v>106</v>
      </c>
      <c r="H887">
        <v>5554</v>
      </c>
      <c r="I887" t="s">
        <v>66</v>
      </c>
      <c r="J887" t="s">
        <v>55</v>
      </c>
      <c r="K887" t="s">
        <v>2224</v>
      </c>
      <c r="L887" t="s">
        <v>84</v>
      </c>
      <c r="M887">
        <v>0</v>
      </c>
      <c r="N887">
        <v>0</v>
      </c>
      <c r="O887" t="s">
        <v>58</v>
      </c>
      <c r="P887">
        <v>1</v>
      </c>
      <c r="Q887" t="s">
        <v>85</v>
      </c>
      <c r="R887" t="s">
        <v>519</v>
      </c>
      <c r="S887">
        <v>32.886924999999998</v>
      </c>
      <c r="T887">
        <v>-117.152162</v>
      </c>
      <c r="U887">
        <v>0</v>
      </c>
      <c r="V887">
        <v>64.75</v>
      </c>
      <c r="W887">
        <v>0</v>
      </c>
      <c r="X887">
        <v>0</v>
      </c>
      <c r="Y887">
        <v>0</v>
      </c>
      <c r="Z887" t="s">
        <v>258</v>
      </c>
      <c r="AA887">
        <v>0</v>
      </c>
      <c r="AB887">
        <v>0</v>
      </c>
      <c r="AC887">
        <v>1</v>
      </c>
      <c r="AD887">
        <v>0</v>
      </c>
      <c r="AE887" t="s">
        <v>62</v>
      </c>
      <c r="AF887">
        <v>1</v>
      </c>
      <c r="AG887">
        <v>74232</v>
      </c>
      <c r="AH887">
        <v>0</v>
      </c>
      <c r="AI887" t="s">
        <v>63</v>
      </c>
      <c r="AJ887">
        <v>0</v>
      </c>
      <c r="AK887">
        <v>1</v>
      </c>
      <c r="AL887">
        <v>0</v>
      </c>
      <c r="AM887" t="s">
        <v>64</v>
      </c>
      <c r="AN887">
        <v>1</v>
      </c>
      <c r="AO887">
        <v>1</v>
      </c>
      <c r="AP887">
        <v>1</v>
      </c>
      <c r="AQ887">
        <v>37</v>
      </c>
      <c r="AR887">
        <v>2345.1999999999998</v>
      </c>
      <c r="AS887">
        <v>0</v>
      </c>
      <c r="AT887">
        <v>120.99</v>
      </c>
      <c r="AU887">
        <v>0</v>
      </c>
      <c r="AV887">
        <v>2466.19</v>
      </c>
      <c r="AW887">
        <v>1</v>
      </c>
      <c r="AX887">
        <v>1</v>
      </c>
      <c r="AY887">
        <v>92126</v>
      </c>
      <c r="AZ887">
        <v>1</v>
      </c>
    </row>
    <row r="888" spans="1:52">
      <c r="A888">
        <v>71</v>
      </c>
      <c r="B888">
        <v>23</v>
      </c>
      <c r="C888">
        <v>47.66</v>
      </c>
      <c r="D888" t="s">
        <v>88</v>
      </c>
      <c r="E888" t="s">
        <v>165</v>
      </c>
      <c r="F888">
        <v>91</v>
      </c>
      <c r="G888" t="s">
        <v>201</v>
      </c>
      <c r="H888">
        <v>3878</v>
      </c>
      <c r="I888" t="s">
        <v>66</v>
      </c>
      <c r="J888" t="s">
        <v>55</v>
      </c>
      <c r="K888" t="s">
        <v>2225</v>
      </c>
      <c r="L888" t="s">
        <v>84</v>
      </c>
      <c r="M888">
        <v>0</v>
      </c>
      <c r="N888">
        <v>0</v>
      </c>
      <c r="O888" t="s">
        <v>68</v>
      </c>
      <c r="P888">
        <v>1</v>
      </c>
      <c r="Q888" t="s">
        <v>59</v>
      </c>
      <c r="R888" t="s">
        <v>203</v>
      </c>
      <c r="S888">
        <v>37.171726999999997</v>
      </c>
      <c r="T888">
        <v>-122.142961</v>
      </c>
      <c r="U888">
        <v>0</v>
      </c>
      <c r="V888">
        <v>88.95</v>
      </c>
      <c r="W888">
        <v>1</v>
      </c>
      <c r="X888">
        <v>0</v>
      </c>
      <c r="Y888">
        <v>0</v>
      </c>
      <c r="Z888" t="s">
        <v>258</v>
      </c>
      <c r="AA888">
        <v>1</v>
      </c>
      <c r="AB888">
        <v>0</v>
      </c>
      <c r="AC888">
        <v>1</v>
      </c>
      <c r="AD888">
        <v>0</v>
      </c>
      <c r="AE888" t="s">
        <v>62</v>
      </c>
      <c r="AF888">
        <v>1</v>
      </c>
      <c r="AG888">
        <v>10520</v>
      </c>
      <c r="AH888">
        <v>0</v>
      </c>
      <c r="AI888" t="s">
        <v>63</v>
      </c>
      <c r="AJ888">
        <v>0</v>
      </c>
      <c r="AK888">
        <v>2</v>
      </c>
      <c r="AL888">
        <v>1</v>
      </c>
      <c r="AM888" t="s">
        <v>64</v>
      </c>
      <c r="AN888">
        <v>0</v>
      </c>
      <c r="AO888">
        <v>0</v>
      </c>
      <c r="AP888">
        <v>1</v>
      </c>
      <c r="AQ888">
        <v>25</v>
      </c>
      <c r="AR888">
        <v>2291.1999999999998</v>
      </c>
      <c r="AS888">
        <v>0</v>
      </c>
      <c r="AT888">
        <v>1191.5</v>
      </c>
      <c r="AU888">
        <v>0</v>
      </c>
      <c r="AV888">
        <v>3482.7</v>
      </c>
      <c r="AW888">
        <v>0</v>
      </c>
      <c r="AX888">
        <v>1</v>
      </c>
      <c r="AY888">
        <v>95006</v>
      </c>
      <c r="AZ888">
        <v>1</v>
      </c>
    </row>
    <row r="889" spans="1:52">
      <c r="A889">
        <v>69</v>
      </c>
      <c r="B889">
        <v>27</v>
      </c>
      <c r="C889">
        <v>43.99</v>
      </c>
      <c r="D889" t="s">
        <v>88</v>
      </c>
      <c r="E889" t="s">
        <v>165</v>
      </c>
      <c r="F889">
        <v>95</v>
      </c>
      <c r="G889" t="s">
        <v>106</v>
      </c>
      <c r="H889">
        <v>3475</v>
      </c>
      <c r="I889" t="s">
        <v>66</v>
      </c>
      <c r="J889" t="s">
        <v>55</v>
      </c>
      <c r="K889" t="s">
        <v>2226</v>
      </c>
      <c r="L889" t="s">
        <v>84</v>
      </c>
      <c r="M889">
        <v>0</v>
      </c>
      <c r="N889">
        <v>0</v>
      </c>
      <c r="O889" t="s">
        <v>68</v>
      </c>
      <c r="P889">
        <v>1</v>
      </c>
      <c r="Q889" t="s">
        <v>77</v>
      </c>
      <c r="R889" t="s">
        <v>190</v>
      </c>
      <c r="S889">
        <v>32.961064</v>
      </c>
      <c r="T889">
        <v>-117.134917</v>
      </c>
      <c r="U889">
        <v>0</v>
      </c>
      <c r="V889">
        <v>49.25</v>
      </c>
      <c r="W889">
        <v>0</v>
      </c>
      <c r="X889">
        <v>0</v>
      </c>
      <c r="Y889">
        <v>0</v>
      </c>
      <c r="Z889" t="s">
        <v>61</v>
      </c>
      <c r="AA889">
        <v>0</v>
      </c>
      <c r="AB889">
        <v>1</v>
      </c>
      <c r="AC889">
        <v>1</v>
      </c>
      <c r="AD889">
        <v>0</v>
      </c>
      <c r="AE889" t="s">
        <v>62</v>
      </c>
      <c r="AF889">
        <v>1</v>
      </c>
      <c r="AG889">
        <v>47224</v>
      </c>
      <c r="AH889">
        <v>0</v>
      </c>
      <c r="AI889" t="s">
        <v>63</v>
      </c>
      <c r="AJ889">
        <v>0</v>
      </c>
      <c r="AK889">
        <v>2</v>
      </c>
      <c r="AL889">
        <v>1</v>
      </c>
      <c r="AM889" t="s">
        <v>64</v>
      </c>
      <c r="AN889">
        <v>0</v>
      </c>
      <c r="AO889">
        <v>0</v>
      </c>
      <c r="AP889">
        <v>0</v>
      </c>
      <c r="AQ889">
        <v>2</v>
      </c>
      <c r="AR889">
        <v>91.1</v>
      </c>
      <c r="AS889">
        <v>0</v>
      </c>
      <c r="AT889">
        <v>87.98</v>
      </c>
      <c r="AU889">
        <v>0</v>
      </c>
      <c r="AV889">
        <v>179.08</v>
      </c>
      <c r="AW889">
        <v>0</v>
      </c>
      <c r="AX889">
        <v>1</v>
      </c>
      <c r="AY889">
        <v>92129</v>
      </c>
      <c r="AZ889">
        <v>1</v>
      </c>
    </row>
    <row r="890" spans="1:52">
      <c r="A890">
        <v>73</v>
      </c>
      <c r="B890">
        <v>3</v>
      </c>
      <c r="C890">
        <v>42.1</v>
      </c>
      <c r="D890" t="s">
        <v>80</v>
      </c>
      <c r="E890" t="s">
        <v>81</v>
      </c>
      <c r="F890">
        <v>74</v>
      </c>
      <c r="G890" t="s">
        <v>793</v>
      </c>
      <c r="H890">
        <v>5247</v>
      </c>
      <c r="I890" t="s">
        <v>66</v>
      </c>
      <c r="J890" t="s">
        <v>55</v>
      </c>
      <c r="K890" t="s">
        <v>2227</v>
      </c>
      <c r="L890" t="s">
        <v>84</v>
      </c>
      <c r="M890">
        <v>0</v>
      </c>
      <c r="N890">
        <v>1</v>
      </c>
      <c r="O890" t="s">
        <v>68</v>
      </c>
      <c r="P890">
        <v>1</v>
      </c>
      <c r="Q890" t="s">
        <v>59</v>
      </c>
      <c r="R890" t="s">
        <v>795</v>
      </c>
      <c r="S890">
        <v>33.840398999999998</v>
      </c>
      <c r="T890">
        <v>-118.353714</v>
      </c>
      <c r="U890">
        <v>1</v>
      </c>
      <c r="V890">
        <v>100.6</v>
      </c>
      <c r="W890">
        <v>1</v>
      </c>
      <c r="X890">
        <v>0</v>
      </c>
      <c r="Y890">
        <v>1</v>
      </c>
      <c r="Z890" t="s">
        <v>87</v>
      </c>
      <c r="AA890">
        <v>0</v>
      </c>
      <c r="AB890">
        <v>0</v>
      </c>
      <c r="AC890">
        <v>0</v>
      </c>
      <c r="AD890">
        <v>1</v>
      </c>
      <c r="AE890" t="s">
        <v>62</v>
      </c>
      <c r="AF890">
        <v>1</v>
      </c>
      <c r="AG890">
        <v>41979</v>
      </c>
      <c r="AH890">
        <v>0</v>
      </c>
      <c r="AI890" t="s">
        <v>63</v>
      </c>
      <c r="AJ890">
        <v>1</v>
      </c>
      <c r="AK890">
        <v>1</v>
      </c>
      <c r="AL890">
        <v>1</v>
      </c>
      <c r="AM890" t="s">
        <v>64</v>
      </c>
      <c r="AN890">
        <v>1</v>
      </c>
      <c r="AO890">
        <v>0</v>
      </c>
      <c r="AP890">
        <v>1</v>
      </c>
      <c r="AQ890">
        <v>57</v>
      </c>
      <c r="AR890">
        <v>5746.15</v>
      </c>
      <c r="AS890">
        <v>0</v>
      </c>
      <c r="AT890">
        <v>2399.6999999999998</v>
      </c>
      <c r="AU890">
        <v>0</v>
      </c>
      <c r="AV890">
        <v>8145.85</v>
      </c>
      <c r="AW890">
        <v>0</v>
      </c>
      <c r="AX890">
        <v>1</v>
      </c>
      <c r="AY890">
        <v>90503</v>
      </c>
      <c r="AZ890">
        <v>1</v>
      </c>
    </row>
    <row r="891" spans="1:52">
      <c r="A891">
        <v>56</v>
      </c>
      <c r="B891">
        <v>0</v>
      </c>
      <c r="C891">
        <v>44.05</v>
      </c>
      <c r="D891" t="s">
        <v>52</v>
      </c>
      <c r="E891" t="s">
        <v>52</v>
      </c>
      <c r="F891">
        <v>48</v>
      </c>
      <c r="G891" t="s">
        <v>823</v>
      </c>
      <c r="H891">
        <v>2870</v>
      </c>
      <c r="I891" t="s">
        <v>75</v>
      </c>
      <c r="J891" t="s">
        <v>55</v>
      </c>
      <c r="K891" t="s">
        <v>2228</v>
      </c>
      <c r="L891" t="s">
        <v>57</v>
      </c>
      <c r="M891">
        <v>0</v>
      </c>
      <c r="N891">
        <v>0</v>
      </c>
      <c r="O891" t="s">
        <v>58</v>
      </c>
      <c r="P891">
        <v>0</v>
      </c>
      <c r="Q891" t="s">
        <v>72</v>
      </c>
      <c r="R891" t="s">
        <v>825</v>
      </c>
      <c r="S891">
        <v>37.885629000000002</v>
      </c>
      <c r="T891">
        <v>-122.46858</v>
      </c>
      <c r="U891">
        <v>0</v>
      </c>
      <c r="V891">
        <v>19.3</v>
      </c>
      <c r="W891">
        <v>0</v>
      </c>
      <c r="X891">
        <v>0</v>
      </c>
      <c r="Y891">
        <v>0</v>
      </c>
      <c r="Z891" t="s">
        <v>209</v>
      </c>
      <c r="AA891">
        <v>0</v>
      </c>
      <c r="AB891">
        <v>0</v>
      </c>
      <c r="AC891">
        <v>1</v>
      </c>
      <c r="AD891">
        <v>0</v>
      </c>
      <c r="AE891" t="s">
        <v>62</v>
      </c>
      <c r="AF891">
        <v>1</v>
      </c>
      <c r="AG891">
        <v>13065</v>
      </c>
      <c r="AH891">
        <v>0</v>
      </c>
      <c r="AI891" t="s">
        <v>63</v>
      </c>
      <c r="AJ891">
        <v>0</v>
      </c>
      <c r="AK891">
        <v>3</v>
      </c>
      <c r="AL891">
        <v>0</v>
      </c>
      <c r="AM891" t="s">
        <v>64</v>
      </c>
      <c r="AN891">
        <v>0</v>
      </c>
      <c r="AO891">
        <v>0</v>
      </c>
      <c r="AP891">
        <v>0</v>
      </c>
      <c r="AQ891">
        <v>16</v>
      </c>
      <c r="AR891">
        <v>360.35</v>
      </c>
      <c r="AS891">
        <v>0</v>
      </c>
      <c r="AT891">
        <v>704.8</v>
      </c>
      <c r="AU891">
        <v>0</v>
      </c>
      <c r="AV891">
        <v>1065.1500000000001</v>
      </c>
      <c r="AW891">
        <v>0</v>
      </c>
      <c r="AX891">
        <v>0</v>
      </c>
      <c r="AY891">
        <v>94920</v>
      </c>
      <c r="AZ891">
        <v>0</v>
      </c>
    </row>
    <row r="892" spans="1:52">
      <c r="A892">
        <v>50</v>
      </c>
      <c r="B892">
        <v>24</v>
      </c>
      <c r="C892">
        <v>2.52</v>
      </c>
      <c r="D892" t="s">
        <v>138</v>
      </c>
      <c r="E892" t="s">
        <v>200</v>
      </c>
      <c r="F892">
        <v>91</v>
      </c>
      <c r="G892" t="s">
        <v>2229</v>
      </c>
      <c r="H892">
        <v>4254</v>
      </c>
      <c r="I892" t="s">
        <v>75</v>
      </c>
      <c r="J892" t="s">
        <v>55</v>
      </c>
      <c r="K892" t="s">
        <v>2230</v>
      </c>
      <c r="L892" t="s">
        <v>84</v>
      </c>
      <c r="M892">
        <v>0</v>
      </c>
      <c r="N892">
        <v>1</v>
      </c>
      <c r="O892" t="s">
        <v>68</v>
      </c>
      <c r="P892">
        <v>1</v>
      </c>
      <c r="Q892" t="s">
        <v>59</v>
      </c>
      <c r="R892" t="s">
        <v>2231</v>
      </c>
      <c r="S892">
        <v>38.375324999999997</v>
      </c>
      <c r="T892">
        <v>-121.507935</v>
      </c>
      <c r="U892">
        <v>0</v>
      </c>
      <c r="V892">
        <v>104.05</v>
      </c>
      <c r="W892">
        <v>0</v>
      </c>
      <c r="X892">
        <v>0</v>
      </c>
      <c r="Y892">
        <v>0</v>
      </c>
      <c r="Z892" t="s">
        <v>61</v>
      </c>
      <c r="AA892">
        <v>1</v>
      </c>
      <c r="AB892">
        <v>0</v>
      </c>
      <c r="AC892">
        <v>1</v>
      </c>
      <c r="AD892">
        <v>0</v>
      </c>
      <c r="AE892" t="s">
        <v>62</v>
      </c>
      <c r="AF892">
        <v>1</v>
      </c>
      <c r="AG892">
        <v>213</v>
      </c>
      <c r="AH892">
        <v>1</v>
      </c>
      <c r="AI892" t="s">
        <v>63</v>
      </c>
      <c r="AJ892">
        <v>0</v>
      </c>
      <c r="AK892">
        <v>3</v>
      </c>
      <c r="AL892">
        <v>0</v>
      </c>
      <c r="AM892" t="s">
        <v>64</v>
      </c>
      <c r="AN892">
        <v>1</v>
      </c>
      <c r="AO892">
        <v>1</v>
      </c>
      <c r="AP892">
        <v>1</v>
      </c>
      <c r="AQ892">
        <v>69</v>
      </c>
      <c r="AR892">
        <v>7262</v>
      </c>
      <c r="AS892">
        <v>0</v>
      </c>
      <c r="AT892">
        <v>173.88</v>
      </c>
      <c r="AU892">
        <v>0</v>
      </c>
      <c r="AV892">
        <v>7435.88</v>
      </c>
      <c r="AW892">
        <v>0</v>
      </c>
      <c r="AX892">
        <v>1</v>
      </c>
      <c r="AY892">
        <v>95639</v>
      </c>
      <c r="AZ892">
        <v>1</v>
      </c>
    </row>
    <row r="893" spans="1:52">
      <c r="A893">
        <v>62</v>
      </c>
      <c r="B893">
        <v>11</v>
      </c>
      <c r="C893">
        <v>39.72</v>
      </c>
      <c r="D893" t="s">
        <v>52</v>
      </c>
      <c r="E893" t="s">
        <v>52</v>
      </c>
      <c r="F893">
        <v>26</v>
      </c>
      <c r="G893" t="s">
        <v>2232</v>
      </c>
      <c r="H893">
        <v>4775</v>
      </c>
      <c r="I893" t="s">
        <v>75</v>
      </c>
      <c r="J893" t="s">
        <v>55</v>
      </c>
      <c r="K893" t="s">
        <v>2233</v>
      </c>
      <c r="L893" t="s">
        <v>57</v>
      </c>
      <c r="M893">
        <v>0</v>
      </c>
      <c r="N893">
        <v>0</v>
      </c>
      <c r="O893" t="s">
        <v>58</v>
      </c>
      <c r="P893">
        <v>1</v>
      </c>
      <c r="Q893" t="s">
        <v>77</v>
      </c>
      <c r="R893" t="s">
        <v>2234</v>
      </c>
      <c r="S893">
        <v>41.108310000000003</v>
      </c>
      <c r="T893">
        <v>-121.36036199999999</v>
      </c>
      <c r="U893">
        <v>1</v>
      </c>
      <c r="V893">
        <v>65.2</v>
      </c>
      <c r="W893">
        <v>1</v>
      </c>
      <c r="X893">
        <v>0</v>
      </c>
      <c r="Y893">
        <v>1</v>
      </c>
      <c r="Z893" t="s">
        <v>87</v>
      </c>
      <c r="AA893">
        <v>0</v>
      </c>
      <c r="AB893">
        <v>1</v>
      </c>
      <c r="AC893">
        <v>0</v>
      </c>
      <c r="AD893">
        <v>1</v>
      </c>
      <c r="AE893" t="s">
        <v>62</v>
      </c>
      <c r="AF893">
        <v>1</v>
      </c>
      <c r="AG893">
        <v>1554</v>
      </c>
      <c r="AH893">
        <v>0</v>
      </c>
      <c r="AI893" t="s">
        <v>63</v>
      </c>
      <c r="AJ893">
        <v>1</v>
      </c>
      <c r="AK893">
        <v>3</v>
      </c>
      <c r="AL893">
        <v>0</v>
      </c>
      <c r="AM893" t="s">
        <v>64</v>
      </c>
      <c r="AN893">
        <v>0</v>
      </c>
      <c r="AO893">
        <v>0</v>
      </c>
      <c r="AP893">
        <v>1</v>
      </c>
      <c r="AQ893">
        <v>56</v>
      </c>
      <c r="AR893">
        <v>3512.15</v>
      </c>
      <c r="AS893">
        <v>0</v>
      </c>
      <c r="AT893">
        <v>2224.3200000000002</v>
      </c>
      <c r="AU893">
        <v>0</v>
      </c>
      <c r="AV893">
        <v>5736.47</v>
      </c>
      <c r="AW893">
        <v>0</v>
      </c>
      <c r="AX893">
        <v>1</v>
      </c>
      <c r="AY893">
        <v>96056</v>
      </c>
      <c r="AZ893">
        <v>0</v>
      </c>
    </row>
    <row r="894" spans="1:52">
      <c r="A894">
        <v>34</v>
      </c>
      <c r="B894">
        <v>21</v>
      </c>
      <c r="C894">
        <v>43.26</v>
      </c>
      <c r="D894" t="s">
        <v>88</v>
      </c>
      <c r="E894" t="s">
        <v>126</v>
      </c>
      <c r="F894">
        <v>90</v>
      </c>
      <c r="G894" t="s">
        <v>2235</v>
      </c>
      <c r="H894">
        <v>3074</v>
      </c>
      <c r="I894" t="s">
        <v>66</v>
      </c>
      <c r="J894" t="s">
        <v>55</v>
      </c>
      <c r="K894" t="s">
        <v>2236</v>
      </c>
      <c r="L894" t="s">
        <v>84</v>
      </c>
      <c r="M894">
        <v>0</v>
      </c>
      <c r="N894">
        <v>1</v>
      </c>
      <c r="O894" t="s">
        <v>58</v>
      </c>
      <c r="P894">
        <v>1</v>
      </c>
      <c r="Q894" t="s">
        <v>59</v>
      </c>
      <c r="R894" t="s">
        <v>2237</v>
      </c>
      <c r="S894">
        <v>34.659579000000001</v>
      </c>
      <c r="T894">
        <v>-118.58421199999999</v>
      </c>
      <c r="U894">
        <v>0</v>
      </c>
      <c r="V894">
        <v>94.85</v>
      </c>
      <c r="W894">
        <v>1</v>
      </c>
      <c r="X894">
        <v>0</v>
      </c>
      <c r="Y894">
        <v>0</v>
      </c>
      <c r="Z894" t="s">
        <v>61</v>
      </c>
      <c r="AA894">
        <v>1</v>
      </c>
      <c r="AB894">
        <v>0</v>
      </c>
      <c r="AC894">
        <v>1</v>
      </c>
      <c r="AD894">
        <v>0</v>
      </c>
      <c r="AE894" t="s">
        <v>62</v>
      </c>
      <c r="AF894">
        <v>1</v>
      </c>
      <c r="AG894">
        <v>2771</v>
      </c>
      <c r="AH894">
        <v>0</v>
      </c>
      <c r="AI894" t="s">
        <v>63</v>
      </c>
      <c r="AJ894">
        <v>0</v>
      </c>
      <c r="AK894">
        <v>3</v>
      </c>
      <c r="AL894">
        <v>0</v>
      </c>
      <c r="AM894" t="s">
        <v>64</v>
      </c>
      <c r="AN894">
        <v>1</v>
      </c>
      <c r="AO894">
        <v>1</v>
      </c>
      <c r="AP894">
        <v>0</v>
      </c>
      <c r="AQ894">
        <v>10</v>
      </c>
      <c r="AR894">
        <v>953.45</v>
      </c>
      <c r="AS894">
        <v>0</v>
      </c>
      <c r="AT894">
        <v>432.6</v>
      </c>
      <c r="AU894">
        <v>0</v>
      </c>
      <c r="AV894">
        <v>1386.05</v>
      </c>
      <c r="AW894">
        <v>0</v>
      </c>
      <c r="AX894">
        <v>1</v>
      </c>
      <c r="AY894">
        <v>93532</v>
      </c>
      <c r="AZ894">
        <v>1</v>
      </c>
    </row>
    <row r="895" spans="1:52">
      <c r="A895">
        <v>37</v>
      </c>
      <c r="B895">
        <v>13</v>
      </c>
      <c r="C895">
        <v>18.309999999999999</v>
      </c>
      <c r="D895" t="s">
        <v>175</v>
      </c>
      <c r="E895" t="s">
        <v>425</v>
      </c>
      <c r="F895">
        <v>91</v>
      </c>
      <c r="G895" t="s">
        <v>1419</v>
      </c>
      <c r="H895">
        <v>5958</v>
      </c>
      <c r="I895" t="s">
        <v>75</v>
      </c>
      <c r="J895" t="s">
        <v>55</v>
      </c>
      <c r="K895" t="s">
        <v>2238</v>
      </c>
      <c r="L895" t="s">
        <v>84</v>
      </c>
      <c r="M895">
        <v>0</v>
      </c>
      <c r="N895">
        <v>0</v>
      </c>
      <c r="O895" t="s">
        <v>58</v>
      </c>
      <c r="P895">
        <v>1</v>
      </c>
      <c r="Q895" t="s">
        <v>59</v>
      </c>
      <c r="R895" t="s">
        <v>2239</v>
      </c>
      <c r="S895">
        <v>38.067203999999997</v>
      </c>
      <c r="T895">
        <v>-122.52400400000001</v>
      </c>
      <c r="U895">
        <v>1</v>
      </c>
      <c r="V895">
        <v>90.1</v>
      </c>
      <c r="W895">
        <v>0</v>
      </c>
      <c r="X895">
        <v>0</v>
      </c>
      <c r="Y895">
        <v>1</v>
      </c>
      <c r="Z895" t="s">
        <v>61</v>
      </c>
      <c r="AA895">
        <v>0</v>
      </c>
      <c r="AB895">
        <v>0</v>
      </c>
      <c r="AC895">
        <v>1</v>
      </c>
      <c r="AD895">
        <v>1</v>
      </c>
      <c r="AE895" t="s">
        <v>62</v>
      </c>
      <c r="AF895">
        <v>1</v>
      </c>
      <c r="AG895">
        <v>13361</v>
      </c>
      <c r="AH895">
        <v>0</v>
      </c>
      <c r="AI895" t="s">
        <v>63</v>
      </c>
      <c r="AJ895">
        <v>1</v>
      </c>
      <c r="AK895">
        <v>3</v>
      </c>
      <c r="AL895">
        <v>0</v>
      </c>
      <c r="AM895" t="s">
        <v>64</v>
      </c>
      <c r="AN895">
        <v>1</v>
      </c>
      <c r="AO895">
        <v>1</v>
      </c>
      <c r="AP895">
        <v>1</v>
      </c>
      <c r="AQ895">
        <v>28</v>
      </c>
      <c r="AR895">
        <v>2598.9499999999998</v>
      </c>
      <c r="AS895">
        <v>0</v>
      </c>
      <c r="AT895">
        <v>512.67999999999995</v>
      </c>
      <c r="AU895">
        <v>0</v>
      </c>
      <c r="AV895">
        <v>3111.63</v>
      </c>
      <c r="AW895">
        <v>0</v>
      </c>
      <c r="AX895">
        <v>1</v>
      </c>
      <c r="AY895">
        <v>94949</v>
      </c>
      <c r="AZ895">
        <v>1</v>
      </c>
    </row>
    <row r="896" spans="1:52">
      <c r="A896">
        <v>21</v>
      </c>
      <c r="B896">
        <v>0</v>
      </c>
      <c r="C896">
        <v>42.11</v>
      </c>
      <c r="D896" t="s">
        <v>52</v>
      </c>
      <c r="E896" t="s">
        <v>52</v>
      </c>
      <c r="F896">
        <v>57</v>
      </c>
      <c r="G896" t="s">
        <v>1716</v>
      </c>
      <c r="H896">
        <v>4376</v>
      </c>
      <c r="I896" t="s">
        <v>75</v>
      </c>
      <c r="J896" t="s">
        <v>55</v>
      </c>
      <c r="K896" t="s">
        <v>2240</v>
      </c>
      <c r="L896" t="s">
        <v>57</v>
      </c>
      <c r="M896">
        <v>1</v>
      </c>
      <c r="N896">
        <v>0</v>
      </c>
      <c r="O896" t="s">
        <v>58</v>
      </c>
      <c r="P896">
        <v>0</v>
      </c>
      <c r="Q896" t="s">
        <v>72</v>
      </c>
      <c r="R896" t="s">
        <v>1718</v>
      </c>
      <c r="S896">
        <v>38.326214999999998</v>
      </c>
      <c r="T896">
        <v>-122.71874200000001</v>
      </c>
      <c r="U896">
        <v>1</v>
      </c>
      <c r="V896">
        <v>19.100000000000001</v>
      </c>
      <c r="W896">
        <v>0</v>
      </c>
      <c r="X896">
        <v>1</v>
      </c>
      <c r="Y896">
        <v>8</v>
      </c>
      <c r="Z896" t="s">
        <v>61</v>
      </c>
      <c r="AA896">
        <v>0</v>
      </c>
      <c r="AB896">
        <v>0</v>
      </c>
      <c r="AC896">
        <v>0</v>
      </c>
      <c r="AD896">
        <v>1</v>
      </c>
      <c r="AE896" t="s">
        <v>79</v>
      </c>
      <c r="AF896">
        <v>1</v>
      </c>
      <c r="AG896">
        <v>7936</v>
      </c>
      <c r="AH896">
        <v>0</v>
      </c>
      <c r="AI896" t="s">
        <v>63</v>
      </c>
      <c r="AJ896">
        <v>1</v>
      </c>
      <c r="AK896">
        <v>4</v>
      </c>
      <c r="AL896">
        <v>0</v>
      </c>
      <c r="AM896" t="s">
        <v>64</v>
      </c>
      <c r="AN896">
        <v>0</v>
      </c>
      <c r="AO896">
        <v>0</v>
      </c>
      <c r="AP896">
        <v>0</v>
      </c>
      <c r="AQ896">
        <v>61</v>
      </c>
      <c r="AR896">
        <v>1143.8</v>
      </c>
      <c r="AS896">
        <v>0</v>
      </c>
      <c r="AT896">
        <v>2568.71</v>
      </c>
      <c r="AU896">
        <v>0</v>
      </c>
      <c r="AV896">
        <v>3712.51</v>
      </c>
      <c r="AW896">
        <v>1</v>
      </c>
      <c r="AX896">
        <v>0</v>
      </c>
      <c r="AY896">
        <v>94931</v>
      </c>
      <c r="AZ896">
        <v>0</v>
      </c>
    </row>
    <row r="897" spans="1:52">
      <c r="A897">
        <v>42</v>
      </c>
      <c r="B897">
        <v>30</v>
      </c>
      <c r="C897">
        <v>0</v>
      </c>
      <c r="D897" t="s">
        <v>138</v>
      </c>
      <c r="E897" t="s">
        <v>139</v>
      </c>
      <c r="F897">
        <v>84</v>
      </c>
      <c r="G897" t="s">
        <v>2241</v>
      </c>
      <c r="H897">
        <v>2529</v>
      </c>
      <c r="I897" t="s">
        <v>66</v>
      </c>
      <c r="J897" t="s">
        <v>55</v>
      </c>
      <c r="K897" t="s">
        <v>2242</v>
      </c>
      <c r="L897" t="s">
        <v>84</v>
      </c>
      <c r="M897">
        <v>0</v>
      </c>
      <c r="N897">
        <v>0</v>
      </c>
      <c r="O897" t="s">
        <v>68</v>
      </c>
      <c r="P897">
        <v>1</v>
      </c>
      <c r="Q897" t="s">
        <v>77</v>
      </c>
      <c r="R897" t="s">
        <v>2243</v>
      </c>
      <c r="S897">
        <v>41.950682999999998</v>
      </c>
      <c r="T897">
        <v>-124.097094</v>
      </c>
      <c r="U897">
        <v>0</v>
      </c>
      <c r="V897">
        <v>33.9</v>
      </c>
      <c r="W897">
        <v>0</v>
      </c>
      <c r="X897">
        <v>0</v>
      </c>
      <c r="Y897">
        <v>0</v>
      </c>
      <c r="Z897" t="s">
        <v>61</v>
      </c>
      <c r="AA897">
        <v>0</v>
      </c>
      <c r="AB897">
        <v>0</v>
      </c>
      <c r="AC897">
        <v>1</v>
      </c>
      <c r="AD897">
        <v>0</v>
      </c>
      <c r="AE897" t="s">
        <v>79</v>
      </c>
      <c r="AF897">
        <v>0</v>
      </c>
      <c r="AG897">
        <v>2020</v>
      </c>
      <c r="AH897">
        <v>0</v>
      </c>
      <c r="AI897" t="s">
        <v>63</v>
      </c>
      <c r="AJ897">
        <v>0</v>
      </c>
      <c r="AK897">
        <v>1</v>
      </c>
      <c r="AL897">
        <v>0</v>
      </c>
      <c r="AM897" t="s">
        <v>64</v>
      </c>
      <c r="AN897">
        <v>1</v>
      </c>
      <c r="AO897">
        <v>1</v>
      </c>
      <c r="AP897">
        <v>0</v>
      </c>
      <c r="AQ897">
        <v>10</v>
      </c>
      <c r="AR897">
        <v>298.45</v>
      </c>
      <c r="AS897">
        <v>0</v>
      </c>
      <c r="AT897">
        <v>0</v>
      </c>
      <c r="AU897">
        <v>0</v>
      </c>
      <c r="AV897">
        <v>298.45</v>
      </c>
      <c r="AW897">
        <v>0</v>
      </c>
      <c r="AX897">
        <v>1</v>
      </c>
      <c r="AY897">
        <v>95567</v>
      </c>
      <c r="AZ897">
        <v>1</v>
      </c>
    </row>
    <row r="898" spans="1:52">
      <c r="A898">
        <v>58</v>
      </c>
      <c r="B898">
        <v>0</v>
      </c>
      <c r="C898">
        <v>42.46</v>
      </c>
      <c r="D898" t="s">
        <v>52</v>
      </c>
      <c r="E898" t="s">
        <v>52</v>
      </c>
      <c r="F898">
        <v>49</v>
      </c>
      <c r="G898" t="s">
        <v>90</v>
      </c>
      <c r="H898">
        <v>2522</v>
      </c>
      <c r="I898" t="s">
        <v>66</v>
      </c>
      <c r="J898" t="s">
        <v>55</v>
      </c>
      <c r="K898" t="s">
        <v>2244</v>
      </c>
      <c r="L898" t="s">
        <v>57</v>
      </c>
      <c r="M898">
        <v>1</v>
      </c>
      <c r="N898">
        <v>0</v>
      </c>
      <c r="O898" t="s">
        <v>58</v>
      </c>
      <c r="P898">
        <v>0</v>
      </c>
      <c r="Q898" t="s">
        <v>72</v>
      </c>
      <c r="R898" t="s">
        <v>2245</v>
      </c>
      <c r="S898">
        <v>38.029729000000003</v>
      </c>
      <c r="T898">
        <v>-121.38799899999999</v>
      </c>
      <c r="U898">
        <v>1</v>
      </c>
      <c r="V898">
        <v>20.350000000000001</v>
      </c>
      <c r="W898">
        <v>0</v>
      </c>
      <c r="X898">
        <v>3</v>
      </c>
      <c r="Y898">
        <v>9</v>
      </c>
      <c r="Z898" t="s">
        <v>61</v>
      </c>
      <c r="AA898">
        <v>0</v>
      </c>
      <c r="AB898">
        <v>0</v>
      </c>
      <c r="AC898">
        <v>0</v>
      </c>
      <c r="AD898">
        <v>1</v>
      </c>
      <c r="AE898" t="s">
        <v>79</v>
      </c>
      <c r="AF898">
        <v>1</v>
      </c>
      <c r="AG898">
        <v>19109</v>
      </c>
      <c r="AH898">
        <v>0</v>
      </c>
      <c r="AI898" t="s">
        <v>63</v>
      </c>
      <c r="AJ898">
        <v>1</v>
      </c>
      <c r="AK898">
        <v>4</v>
      </c>
      <c r="AL898">
        <v>0</v>
      </c>
      <c r="AM898" t="s">
        <v>64</v>
      </c>
      <c r="AN898">
        <v>0</v>
      </c>
      <c r="AO898">
        <v>0</v>
      </c>
      <c r="AP898">
        <v>0</v>
      </c>
      <c r="AQ898">
        <v>20</v>
      </c>
      <c r="AR898">
        <v>442.6</v>
      </c>
      <c r="AS898">
        <v>0</v>
      </c>
      <c r="AT898">
        <v>849.2</v>
      </c>
      <c r="AU898">
        <v>0</v>
      </c>
      <c r="AV898">
        <v>1291.8</v>
      </c>
      <c r="AW898">
        <v>0</v>
      </c>
      <c r="AX898">
        <v>0</v>
      </c>
      <c r="AY898">
        <v>95219</v>
      </c>
      <c r="AZ898">
        <v>0</v>
      </c>
    </row>
    <row r="899" spans="1:52">
      <c r="A899">
        <v>25</v>
      </c>
      <c r="B899">
        <v>69</v>
      </c>
      <c r="C899">
        <v>5.49</v>
      </c>
      <c r="D899" t="s">
        <v>52</v>
      </c>
      <c r="E899" t="s">
        <v>52</v>
      </c>
      <c r="F899">
        <v>67</v>
      </c>
      <c r="G899" t="s">
        <v>2246</v>
      </c>
      <c r="H899">
        <v>4761</v>
      </c>
      <c r="I899" t="s">
        <v>75</v>
      </c>
      <c r="J899" t="s">
        <v>55</v>
      </c>
      <c r="K899" t="s">
        <v>2247</v>
      </c>
      <c r="L899" t="s">
        <v>57</v>
      </c>
      <c r="M899">
        <v>0</v>
      </c>
      <c r="N899">
        <v>1</v>
      </c>
      <c r="O899" t="s">
        <v>68</v>
      </c>
      <c r="P899">
        <v>1</v>
      </c>
      <c r="Q899" t="s">
        <v>77</v>
      </c>
      <c r="R899" t="s">
        <v>2248</v>
      </c>
      <c r="S899">
        <v>41.813521000000001</v>
      </c>
      <c r="T899">
        <v>-121.492666</v>
      </c>
      <c r="U899">
        <v>0</v>
      </c>
      <c r="V899">
        <v>81.25</v>
      </c>
      <c r="W899">
        <v>1</v>
      </c>
      <c r="X899">
        <v>0</v>
      </c>
      <c r="Y899">
        <v>0</v>
      </c>
      <c r="Z899" t="s">
        <v>61</v>
      </c>
      <c r="AA899">
        <v>1</v>
      </c>
      <c r="AB899">
        <v>1</v>
      </c>
      <c r="AC899">
        <v>0</v>
      </c>
      <c r="AD899">
        <v>0</v>
      </c>
      <c r="AE899" t="s">
        <v>62</v>
      </c>
      <c r="AF899">
        <v>1</v>
      </c>
      <c r="AG899">
        <v>2595</v>
      </c>
      <c r="AH899">
        <v>1</v>
      </c>
      <c r="AI899" t="s">
        <v>63</v>
      </c>
      <c r="AJ899">
        <v>0</v>
      </c>
      <c r="AK899">
        <v>3</v>
      </c>
      <c r="AL899">
        <v>0</v>
      </c>
      <c r="AM899" t="s">
        <v>64</v>
      </c>
      <c r="AN899">
        <v>0</v>
      </c>
      <c r="AO899">
        <v>0</v>
      </c>
      <c r="AP899">
        <v>1</v>
      </c>
      <c r="AQ899">
        <v>64</v>
      </c>
      <c r="AR899">
        <v>5567.55</v>
      </c>
      <c r="AS899">
        <v>40</v>
      </c>
      <c r="AT899">
        <v>351.36</v>
      </c>
      <c r="AU899">
        <v>0</v>
      </c>
      <c r="AV899">
        <v>5958.91</v>
      </c>
      <c r="AW899">
        <v>1</v>
      </c>
      <c r="AX899">
        <v>0</v>
      </c>
      <c r="AY899">
        <v>96134</v>
      </c>
      <c r="AZ899">
        <v>0</v>
      </c>
    </row>
    <row r="900" spans="1:52">
      <c r="A900">
        <v>62</v>
      </c>
      <c r="B900">
        <v>24</v>
      </c>
      <c r="C900">
        <v>34.020000000000003</v>
      </c>
      <c r="D900" t="s">
        <v>52</v>
      </c>
      <c r="E900" t="s">
        <v>52</v>
      </c>
      <c r="F900">
        <v>78</v>
      </c>
      <c r="G900" t="s">
        <v>470</v>
      </c>
      <c r="H900">
        <v>3259</v>
      </c>
      <c r="I900" t="s">
        <v>66</v>
      </c>
      <c r="J900" t="s">
        <v>55</v>
      </c>
      <c r="K900" t="s">
        <v>2249</v>
      </c>
      <c r="L900" t="s">
        <v>108</v>
      </c>
      <c r="M900">
        <v>0</v>
      </c>
      <c r="N900">
        <v>0</v>
      </c>
      <c r="O900" t="s">
        <v>68</v>
      </c>
      <c r="P900">
        <v>1</v>
      </c>
      <c r="Q900" t="s">
        <v>77</v>
      </c>
      <c r="R900" t="s">
        <v>472</v>
      </c>
      <c r="S900">
        <v>34.174214999999997</v>
      </c>
      <c r="T900">
        <v>-118.345928</v>
      </c>
      <c r="U900">
        <v>0</v>
      </c>
      <c r="V900">
        <v>54.3</v>
      </c>
      <c r="W900">
        <v>1</v>
      </c>
      <c r="X900">
        <v>0</v>
      </c>
      <c r="Y900">
        <v>0</v>
      </c>
      <c r="Z900" t="s">
        <v>93</v>
      </c>
      <c r="AA900">
        <v>1</v>
      </c>
      <c r="AB900">
        <v>0</v>
      </c>
      <c r="AC900">
        <v>0</v>
      </c>
      <c r="AD900">
        <v>0</v>
      </c>
      <c r="AE900" t="s">
        <v>62</v>
      </c>
      <c r="AF900">
        <v>1</v>
      </c>
      <c r="AG900">
        <v>29245</v>
      </c>
      <c r="AH900">
        <v>0</v>
      </c>
      <c r="AI900" t="s">
        <v>63</v>
      </c>
      <c r="AJ900">
        <v>0</v>
      </c>
      <c r="AK900">
        <v>5</v>
      </c>
      <c r="AL900">
        <v>0</v>
      </c>
      <c r="AM900" t="s">
        <v>64</v>
      </c>
      <c r="AN900">
        <v>0</v>
      </c>
      <c r="AO900">
        <v>0</v>
      </c>
      <c r="AP900">
        <v>0</v>
      </c>
      <c r="AQ900">
        <v>1</v>
      </c>
      <c r="AR900">
        <v>54.3</v>
      </c>
      <c r="AS900">
        <v>10</v>
      </c>
      <c r="AT900">
        <v>34.020000000000003</v>
      </c>
      <c r="AU900">
        <v>0</v>
      </c>
      <c r="AV900">
        <v>98.32</v>
      </c>
      <c r="AW900">
        <v>0</v>
      </c>
      <c r="AX900">
        <v>0</v>
      </c>
      <c r="AY900">
        <v>91505</v>
      </c>
      <c r="AZ900">
        <v>0</v>
      </c>
    </row>
    <row r="901" spans="1:52">
      <c r="A901">
        <v>28</v>
      </c>
      <c r="B901">
        <v>41</v>
      </c>
      <c r="C901">
        <v>43.77</v>
      </c>
      <c r="D901" t="s">
        <v>52</v>
      </c>
      <c r="E901" t="s">
        <v>52</v>
      </c>
      <c r="F901">
        <v>39</v>
      </c>
      <c r="G901" t="s">
        <v>992</v>
      </c>
      <c r="H901">
        <v>5565</v>
      </c>
      <c r="I901" t="s">
        <v>66</v>
      </c>
      <c r="J901" t="s">
        <v>55</v>
      </c>
      <c r="K901" t="s">
        <v>2250</v>
      </c>
      <c r="L901" t="s">
        <v>57</v>
      </c>
      <c r="M901">
        <v>0</v>
      </c>
      <c r="N901">
        <v>0</v>
      </c>
      <c r="O901" t="s">
        <v>68</v>
      </c>
      <c r="P901">
        <v>1</v>
      </c>
      <c r="Q901" t="s">
        <v>77</v>
      </c>
      <c r="R901" t="s">
        <v>994</v>
      </c>
      <c r="S901">
        <v>33.807864000000002</v>
      </c>
      <c r="T901">
        <v>-117.923782</v>
      </c>
      <c r="U901">
        <v>0</v>
      </c>
      <c r="V901">
        <v>44.8</v>
      </c>
      <c r="W901">
        <v>0</v>
      </c>
      <c r="X901">
        <v>0</v>
      </c>
      <c r="Y901">
        <v>0</v>
      </c>
      <c r="Z901" t="s">
        <v>93</v>
      </c>
      <c r="AA901">
        <v>0</v>
      </c>
      <c r="AB901">
        <v>0</v>
      </c>
      <c r="AC901">
        <v>1</v>
      </c>
      <c r="AD901">
        <v>0</v>
      </c>
      <c r="AE901" t="s">
        <v>79</v>
      </c>
      <c r="AF901">
        <v>1</v>
      </c>
      <c r="AG901">
        <v>45086</v>
      </c>
      <c r="AH901">
        <v>0</v>
      </c>
      <c r="AI901" t="s">
        <v>63</v>
      </c>
      <c r="AJ901">
        <v>0</v>
      </c>
      <c r="AK901">
        <v>4</v>
      </c>
      <c r="AL901">
        <v>0</v>
      </c>
      <c r="AM901" t="s">
        <v>64</v>
      </c>
      <c r="AN901">
        <v>0</v>
      </c>
      <c r="AO901">
        <v>1</v>
      </c>
      <c r="AP901">
        <v>0</v>
      </c>
      <c r="AQ901">
        <v>4</v>
      </c>
      <c r="AR901">
        <v>176.2</v>
      </c>
      <c r="AS901">
        <v>0</v>
      </c>
      <c r="AT901">
        <v>175.08</v>
      </c>
      <c r="AU901">
        <v>0</v>
      </c>
      <c r="AV901">
        <v>351.28</v>
      </c>
      <c r="AW901">
        <v>1</v>
      </c>
      <c r="AX901">
        <v>1</v>
      </c>
      <c r="AY901">
        <v>92802</v>
      </c>
      <c r="AZ901">
        <v>0</v>
      </c>
    </row>
    <row r="902" spans="1:52">
      <c r="A902">
        <v>62</v>
      </c>
      <c r="B902">
        <v>7</v>
      </c>
      <c r="C902">
        <v>1.72</v>
      </c>
      <c r="D902" t="s">
        <v>52</v>
      </c>
      <c r="E902" t="s">
        <v>52</v>
      </c>
      <c r="F902">
        <v>28</v>
      </c>
      <c r="G902" t="s">
        <v>2251</v>
      </c>
      <c r="H902">
        <v>5197</v>
      </c>
      <c r="I902" t="s">
        <v>54</v>
      </c>
      <c r="J902" t="s">
        <v>55</v>
      </c>
      <c r="K902" t="s">
        <v>2252</v>
      </c>
      <c r="L902" t="s">
        <v>57</v>
      </c>
      <c r="M902">
        <v>0</v>
      </c>
      <c r="N902">
        <v>1</v>
      </c>
      <c r="O902" t="s">
        <v>58</v>
      </c>
      <c r="P902">
        <v>1</v>
      </c>
      <c r="Q902" t="s">
        <v>85</v>
      </c>
      <c r="R902" t="s">
        <v>2253</v>
      </c>
      <c r="S902">
        <v>35.607875</v>
      </c>
      <c r="T902">
        <v>-118.466318</v>
      </c>
      <c r="U902">
        <v>1</v>
      </c>
      <c r="V902">
        <v>93.25</v>
      </c>
      <c r="W902">
        <v>1</v>
      </c>
      <c r="X902">
        <v>0</v>
      </c>
      <c r="Y902">
        <v>2</v>
      </c>
      <c r="Z902" t="s">
        <v>105</v>
      </c>
      <c r="AA902">
        <v>1</v>
      </c>
      <c r="AB902">
        <v>1</v>
      </c>
      <c r="AC902">
        <v>1</v>
      </c>
      <c r="AD902">
        <v>1</v>
      </c>
      <c r="AE902" t="s">
        <v>62</v>
      </c>
      <c r="AF902">
        <v>1</v>
      </c>
      <c r="AG902">
        <v>5564</v>
      </c>
      <c r="AH902">
        <v>1</v>
      </c>
      <c r="AI902" t="s">
        <v>63</v>
      </c>
      <c r="AJ902">
        <v>1</v>
      </c>
      <c r="AK902">
        <v>3</v>
      </c>
      <c r="AL902">
        <v>0</v>
      </c>
      <c r="AM902" t="s">
        <v>64</v>
      </c>
      <c r="AN902">
        <v>1</v>
      </c>
      <c r="AO902">
        <v>1</v>
      </c>
      <c r="AP902">
        <v>1</v>
      </c>
      <c r="AQ902">
        <v>72</v>
      </c>
      <c r="AR902">
        <v>6688.95</v>
      </c>
      <c r="AS902">
        <v>0</v>
      </c>
      <c r="AT902">
        <v>123.84</v>
      </c>
      <c r="AU902">
        <v>0</v>
      </c>
      <c r="AV902">
        <v>6812.79</v>
      </c>
      <c r="AW902">
        <v>0</v>
      </c>
      <c r="AX902">
        <v>1</v>
      </c>
      <c r="AY902">
        <v>93240</v>
      </c>
      <c r="AZ902">
        <v>0</v>
      </c>
    </row>
    <row r="903" spans="1:52">
      <c r="A903">
        <v>55</v>
      </c>
      <c r="B903">
        <v>23</v>
      </c>
      <c r="C903">
        <v>5</v>
      </c>
      <c r="D903" t="s">
        <v>52</v>
      </c>
      <c r="E903" t="s">
        <v>52</v>
      </c>
      <c r="F903">
        <v>49</v>
      </c>
      <c r="G903" t="s">
        <v>1324</v>
      </c>
      <c r="H903">
        <v>3206</v>
      </c>
      <c r="I903" t="s">
        <v>75</v>
      </c>
      <c r="J903" t="s">
        <v>55</v>
      </c>
      <c r="K903" t="s">
        <v>2254</v>
      </c>
      <c r="L903" t="s">
        <v>57</v>
      </c>
      <c r="M903">
        <v>0</v>
      </c>
      <c r="N903">
        <v>1</v>
      </c>
      <c r="O903" t="s">
        <v>58</v>
      </c>
      <c r="P903">
        <v>1</v>
      </c>
      <c r="Q903" t="s">
        <v>85</v>
      </c>
      <c r="R903" t="s">
        <v>2255</v>
      </c>
      <c r="S903">
        <v>33.765892999999998</v>
      </c>
      <c r="T903">
        <v>-117.881533</v>
      </c>
      <c r="U903">
        <v>0</v>
      </c>
      <c r="V903">
        <v>64.900000000000006</v>
      </c>
      <c r="W903">
        <v>0</v>
      </c>
      <c r="X903">
        <v>0</v>
      </c>
      <c r="Y903">
        <v>0</v>
      </c>
      <c r="Z903" t="s">
        <v>61</v>
      </c>
      <c r="AA903">
        <v>0</v>
      </c>
      <c r="AB903">
        <v>0</v>
      </c>
      <c r="AC903">
        <v>0</v>
      </c>
      <c r="AD903">
        <v>0</v>
      </c>
      <c r="AE903" t="s">
        <v>79</v>
      </c>
      <c r="AF903">
        <v>1</v>
      </c>
      <c r="AG903">
        <v>37879</v>
      </c>
      <c r="AH903">
        <v>1</v>
      </c>
      <c r="AI903" t="s">
        <v>63</v>
      </c>
      <c r="AJ903">
        <v>0</v>
      </c>
      <c r="AK903">
        <v>3</v>
      </c>
      <c r="AL903">
        <v>0</v>
      </c>
      <c r="AM903" t="s">
        <v>64</v>
      </c>
      <c r="AN903">
        <v>1</v>
      </c>
      <c r="AO903">
        <v>1</v>
      </c>
      <c r="AP903">
        <v>0</v>
      </c>
      <c r="AQ903">
        <v>11</v>
      </c>
      <c r="AR903">
        <v>697.25</v>
      </c>
      <c r="AS903">
        <v>0</v>
      </c>
      <c r="AT903">
        <v>55</v>
      </c>
      <c r="AU903">
        <v>0</v>
      </c>
      <c r="AV903">
        <v>752.25</v>
      </c>
      <c r="AW903">
        <v>0</v>
      </c>
      <c r="AX903">
        <v>1</v>
      </c>
      <c r="AY903">
        <v>92706</v>
      </c>
      <c r="AZ903">
        <v>0</v>
      </c>
    </row>
    <row r="904" spans="1:52">
      <c r="A904">
        <v>32</v>
      </c>
      <c r="B904">
        <v>25</v>
      </c>
      <c r="C904">
        <v>38.51</v>
      </c>
      <c r="D904" t="s">
        <v>88</v>
      </c>
      <c r="E904" t="s">
        <v>165</v>
      </c>
      <c r="F904">
        <v>82</v>
      </c>
      <c r="G904" t="s">
        <v>90</v>
      </c>
      <c r="H904">
        <v>2414</v>
      </c>
      <c r="I904" t="s">
        <v>66</v>
      </c>
      <c r="J904" t="s">
        <v>55</v>
      </c>
      <c r="K904" t="s">
        <v>2256</v>
      </c>
      <c r="L904" t="s">
        <v>84</v>
      </c>
      <c r="M904">
        <v>0</v>
      </c>
      <c r="N904">
        <v>0</v>
      </c>
      <c r="O904" t="s">
        <v>58</v>
      </c>
      <c r="P904">
        <v>1</v>
      </c>
      <c r="Q904" t="s">
        <v>59</v>
      </c>
      <c r="R904" t="s">
        <v>2245</v>
      </c>
      <c r="S904">
        <v>38.029729000000003</v>
      </c>
      <c r="T904">
        <v>-121.38799899999999</v>
      </c>
      <c r="U904">
        <v>0</v>
      </c>
      <c r="V904">
        <v>95.15</v>
      </c>
      <c r="W904">
        <v>1</v>
      </c>
      <c r="X904">
        <v>0</v>
      </c>
      <c r="Y904">
        <v>0</v>
      </c>
      <c r="Z904" t="s">
        <v>93</v>
      </c>
      <c r="AA904">
        <v>0</v>
      </c>
      <c r="AB904">
        <v>0</v>
      </c>
      <c r="AC904">
        <v>1</v>
      </c>
      <c r="AD904">
        <v>0</v>
      </c>
      <c r="AE904" t="s">
        <v>62</v>
      </c>
      <c r="AF904">
        <v>1</v>
      </c>
      <c r="AG904">
        <v>19109</v>
      </c>
      <c r="AH904">
        <v>0</v>
      </c>
      <c r="AI904" t="s">
        <v>63</v>
      </c>
      <c r="AJ904">
        <v>0</v>
      </c>
      <c r="AK904">
        <v>2</v>
      </c>
      <c r="AL904">
        <v>0</v>
      </c>
      <c r="AM904" t="s">
        <v>64</v>
      </c>
      <c r="AN904">
        <v>1</v>
      </c>
      <c r="AO904">
        <v>1</v>
      </c>
      <c r="AP904">
        <v>1</v>
      </c>
      <c r="AQ904">
        <v>2</v>
      </c>
      <c r="AR904">
        <v>196.9</v>
      </c>
      <c r="AS904">
        <v>0</v>
      </c>
      <c r="AT904">
        <v>77.02</v>
      </c>
      <c r="AU904">
        <v>0</v>
      </c>
      <c r="AV904">
        <v>273.92</v>
      </c>
      <c r="AW904">
        <v>0</v>
      </c>
      <c r="AX904">
        <v>1</v>
      </c>
      <c r="AY904">
        <v>95219</v>
      </c>
      <c r="AZ904">
        <v>1</v>
      </c>
    </row>
    <row r="905" spans="1:52">
      <c r="A905">
        <v>35</v>
      </c>
      <c r="B905">
        <v>0</v>
      </c>
      <c r="C905">
        <v>40.200000000000003</v>
      </c>
      <c r="D905" t="s">
        <v>52</v>
      </c>
      <c r="E905" t="s">
        <v>52</v>
      </c>
      <c r="F905">
        <v>31</v>
      </c>
      <c r="G905" t="s">
        <v>2257</v>
      </c>
      <c r="H905">
        <v>2928</v>
      </c>
      <c r="I905" t="s">
        <v>66</v>
      </c>
      <c r="J905" t="s">
        <v>55</v>
      </c>
      <c r="K905" t="s">
        <v>2258</v>
      </c>
      <c r="L905" t="s">
        <v>57</v>
      </c>
      <c r="M905">
        <v>1</v>
      </c>
      <c r="N905">
        <v>0</v>
      </c>
      <c r="O905" t="s">
        <v>68</v>
      </c>
      <c r="P905">
        <v>0</v>
      </c>
      <c r="Q905" t="s">
        <v>72</v>
      </c>
      <c r="R905" t="s">
        <v>2259</v>
      </c>
      <c r="S905">
        <v>38.549821999999999</v>
      </c>
      <c r="T905">
        <v>-121.26672499999999</v>
      </c>
      <c r="U905">
        <v>1</v>
      </c>
      <c r="V905">
        <v>19.850000000000001</v>
      </c>
      <c r="W905">
        <v>0</v>
      </c>
      <c r="X905">
        <v>3</v>
      </c>
      <c r="Y905">
        <v>1</v>
      </c>
      <c r="Z905" t="s">
        <v>209</v>
      </c>
      <c r="AA905">
        <v>0</v>
      </c>
      <c r="AB905">
        <v>0</v>
      </c>
      <c r="AC905">
        <v>1</v>
      </c>
      <c r="AD905">
        <v>1</v>
      </c>
      <c r="AE905" t="s">
        <v>79</v>
      </c>
      <c r="AF905">
        <v>1</v>
      </c>
      <c r="AG905">
        <v>929</v>
      </c>
      <c r="AH905">
        <v>0</v>
      </c>
      <c r="AI905" t="s">
        <v>63</v>
      </c>
      <c r="AJ905">
        <v>1</v>
      </c>
      <c r="AK905">
        <v>4</v>
      </c>
      <c r="AL905">
        <v>0</v>
      </c>
      <c r="AM905" t="s">
        <v>64</v>
      </c>
      <c r="AN905">
        <v>0</v>
      </c>
      <c r="AO905">
        <v>0</v>
      </c>
      <c r="AP905">
        <v>0</v>
      </c>
      <c r="AQ905">
        <v>13</v>
      </c>
      <c r="AR905">
        <v>252</v>
      </c>
      <c r="AS905">
        <v>0</v>
      </c>
      <c r="AT905">
        <v>522.6</v>
      </c>
      <c r="AU905">
        <v>0</v>
      </c>
      <c r="AV905">
        <v>774.6</v>
      </c>
      <c r="AW905">
        <v>0</v>
      </c>
      <c r="AX905">
        <v>0</v>
      </c>
      <c r="AY905">
        <v>95655</v>
      </c>
      <c r="AZ905">
        <v>0</v>
      </c>
    </row>
    <row r="906" spans="1:52">
      <c r="A906">
        <v>25</v>
      </c>
      <c r="B906">
        <v>52</v>
      </c>
      <c r="C906">
        <v>24.33</v>
      </c>
      <c r="D906" t="s">
        <v>52</v>
      </c>
      <c r="E906" t="s">
        <v>52</v>
      </c>
      <c r="F906">
        <v>27</v>
      </c>
      <c r="G906" t="s">
        <v>2260</v>
      </c>
      <c r="H906">
        <v>4700</v>
      </c>
      <c r="I906" t="s">
        <v>66</v>
      </c>
      <c r="J906" t="s">
        <v>55</v>
      </c>
      <c r="K906" t="s">
        <v>2261</v>
      </c>
      <c r="L906" t="s">
        <v>57</v>
      </c>
      <c r="M906">
        <v>1</v>
      </c>
      <c r="N906">
        <v>0</v>
      </c>
      <c r="O906" t="s">
        <v>68</v>
      </c>
      <c r="P906">
        <v>1</v>
      </c>
      <c r="Q906" t="s">
        <v>59</v>
      </c>
      <c r="R906" t="s">
        <v>2262</v>
      </c>
      <c r="S906">
        <v>40.331975</v>
      </c>
      <c r="T906">
        <v>-121.460674</v>
      </c>
      <c r="U906">
        <v>1</v>
      </c>
      <c r="V906">
        <v>92.55</v>
      </c>
      <c r="W906">
        <v>0</v>
      </c>
      <c r="X906">
        <v>2</v>
      </c>
      <c r="Y906">
        <v>5</v>
      </c>
      <c r="Z906" t="s">
        <v>61</v>
      </c>
      <c r="AA906">
        <v>1</v>
      </c>
      <c r="AB906">
        <v>0</v>
      </c>
      <c r="AC906">
        <v>1</v>
      </c>
      <c r="AD906">
        <v>1</v>
      </c>
      <c r="AE906" t="s">
        <v>62</v>
      </c>
      <c r="AF906">
        <v>1</v>
      </c>
      <c r="AG906">
        <v>78</v>
      </c>
      <c r="AH906">
        <v>1</v>
      </c>
      <c r="AI906" t="s">
        <v>63</v>
      </c>
      <c r="AJ906">
        <v>1</v>
      </c>
      <c r="AK906">
        <v>3</v>
      </c>
      <c r="AL906">
        <v>0</v>
      </c>
      <c r="AM906" t="s">
        <v>64</v>
      </c>
      <c r="AN906">
        <v>0</v>
      </c>
      <c r="AO906">
        <v>0</v>
      </c>
      <c r="AP906">
        <v>1</v>
      </c>
      <c r="AQ906">
        <v>53</v>
      </c>
      <c r="AR906">
        <v>4779.45</v>
      </c>
      <c r="AS906">
        <v>0</v>
      </c>
      <c r="AT906">
        <v>1289.49</v>
      </c>
      <c r="AU906">
        <v>0</v>
      </c>
      <c r="AV906">
        <v>6068.94</v>
      </c>
      <c r="AW906">
        <v>1</v>
      </c>
      <c r="AX906">
        <v>1</v>
      </c>
      <c r="AY906">
        <v>96061</v>
      </c>
      <c r="AZ906">
        <v>0</v>
      </c>
    </row>
    <row r="907" spans="1:52">
      <c r="A907">
        <v>73</v>
      </c>
      <c r="B907">
        <v>18</v>
      </c>
      <c r="C907">
        <v>44.54</v>
      </c>
      <c r="D907" t="s">
        <v>52</v>
      </c>
      <c r="E907" t="s">
        <v>52</v>
      </c>
      <c r="F907">
        <v>21</v>
      </c>
      <c r="G907" t="s">
        <v>392</v>
      </c>
      <c r="H907">
        <v>4414</v>
      </c>
      <c r="I907" t="s">
        <v>75</v>
      </c>
      <c r="J907" t="s">
        <v>55</v>
      </c>
      <c r="K907" t="s">
        <v>2263</v>
      </c>
      <c r="L907" t="s">
        <v>57</v>
      </c>
      <c r="M907">
        <v>0</v>
      </c>
      <c r="N907">
        <v>0</v>
      </c>
      <c r="O907" t="s">
        <v>68</v>
      </c>
      <c r="P907">
        <v>1</v>
      </c>
      <c r="Q907" t="s">
        <v>59</v>
      </c>
      <c r="R907" t="s">
        <v>2264</v>
      </c>
      <c r="S907">
        <v>37.758018999999997</v>
      </c>
      <c r="T907">
        <v>-122.138678</v>
      </c>
      <c r="U907">
        <v>1</v>
      </c>
      <c r="V907">
        <v>93.55</v>
      </c>
      <c r="W907">
        <v>0</v>
      </c>
      <c r="X907">
        <v>0</v>
      </c>
      <c r="Y907">
        <v>10</v>
      </c>
      <c r="Z907" t="s">
        <v>61</v>
      </c>
      <c r="AA907">
        <v>1</v>
      </c>
      <c r="AB907">
        <v>1</v>
      </c>
      <c r="AC907">
        <v>1</v>
      </c>
      <c r="AD907">
        <v>1</v>
      </c>
      <c r="AE907" t="s">
        <v>62</v>
      </c>
      <c r="AF907">
        <v>1</v>
      </c>
      <c r="AG907">
        <v>42854</v>
      </c>
      <c r="AH907">
        <v>1</v>
      </c>
      <c r="AI907" t="s">
        <v>63</v>
      </c>
      <c r="AJ907">
        <v>1</v>
      </c>
      <c r="AK907">
        <v>4</v>
      </c>
      <c r="AL907">
        <v>1</v>
      </c>
      <c r="AM907" t="s">
        <v>64</v>
      </c>
      <c r="AN907">
        <v>1</v>
      </c>
      <c r="AO907">
        <v>0</v>
      </c>
      <c r="AP907">
        <v>0</v>
      </c>
      <c r="AQ907">
        <v>33</v>
      </c>
      <c r="AR907">
        <v>3055.5</v>
      </c>
      <c r="AS907">
        <v>0</v>
      </c>
      <c r="AT907">
        <v>1469.82</v>
      </c>
      <c r="AU907">
        <v>0</v>
      </c>
      <c r="AV907">
        <v>4525.32</v>
      </c>
      <c r="AW907">
        <v>0</v>
      </c>
      <c r="AX907">
        <v>1</v>
      </c>
      <c r="AY907">
        <v>94605</v>
      </c>
      <c r="AZ907">
        <v>0</v>
      </c>
    </row>
    <row r="908" spans="1:52">
      <c r="A908">
        <v>48</v>
      </c>
      <c r="B908">
        <v>26</v>
      </c>
      <c r="C908">
        <v>12.02</v>
      </c>
      <c r="D908" t="s">
        <v>52</v>
      </c>
      <c r="E908" t="s">
        <v>52</v>
      </c>
      <c r="F908">
        <v>76</v>
      </c>
      <c r="G908" t="s">
        <v>2192</v>
      </c>
      <c r="H908">
        <v>5993</v>
      </c>
      <c r="I908" t="s">
        <v>54</v>
      </c>
      <c r="J908" t="s">
        <v>55</v>
      </c>
      <c r="K908" t="s">
        <v>2265</v>
      </c>
      <c r="L908" t="s">
        <v>57</v>
      </c>
      <c r="M908">
        <v>0</v>
      </c>
      <c r="N908">
        <v>1</v>
      </c>
      <c r="O908" t="s">
        <v>68</v>
      </c>
      <c r="P908">
        <v>1</v>
      </c>
      <c r="Q908" t="s">
        <v>85</v>
      </c>
      <c r="R908" t="s">
        <v>2194</v>
      </c>
      <c r="S908">
        <v>40.345948999999997</v>
      </c>
      <c r="T908">
        <v>-120.081187</v>
      </c>
      <c r="U908">
        <v>1</v>
      </c>
      <c r="V908">
        <v>87.1</v>
      </c>
      <c r="W908">
        <v>1</v>
      </c>
      <c r="X908">
        <v>0</v>
      </c>
      <c r="Y908">
        <v>5</v>
      </c>
      <c r="Z908" t="s">
        <v>61</v>
      </c>
      <c r="AA908">
        <v>1</v>
      </c>
      <c r="AB908">
        <v>1</v>
      </c>
      <c r="AC908">
        <v>1</v>
      </c>
      <c r="AD908">
        <v>1</v>
      </c>
      <c r="AE908" t="s">
        <v>62</v>
      </c>
      <c r="AF908">
        <v>1</v>
      </c>
      <c r="AG908">
        <v>162</v>
      </c>
      <c r="AH908">
        <v>1</v>
      </c>
      <c r="AI908" t="s">
        <v>63</v>
      </c>
      <c r="AJ908">
        <v>1</v>
      </c>
      <c r="AK908">
        <v>3</v>
      </c>
      <c r="AL908">
        <v>0</v>
      </c>
      <c r="AM908" t="s">
        <v>64</v>
      </c>
      <c r="AN908">
        <v>1</v>
      </c>
      <c r="AO908">
        <v>1</v>
      </c>
      <c r="AP908">
        <v>1</v>
      </c>
      <c r="AQ908">
        <v>72</v>
      </c>
      <c r="AR908">
        <v>6230.1</v>
      </c>
      <c r="AS908">
        <v>0</v>
      </c>
      <c r="AT908">
        <v>865.44</v>
      </c>
      <c r="AU908">
        <v>0</v>
      </c>
      <c r="AV908">
        <v>7095.54</v>
      </c>
      <c r="AW908">
        <v>0</v>
      </c>
      <c r="AX908">
        <v>1</v>
      </c>
      <c r="AY908">
        <v>96136</v>
      </c>
      <c r="AZ908">
        <v>0</v>
      </c>
    </row>
    <row r="909" spans="1:52">
      <c r="A909">
        <v>42</v>
      </c>
      <c r="B909">
        <v>0</v>
      </c>
      <c r="C909">
        <v>1.75</v>
      </c>
      <c r="D909" t="s">
        <v>52</v>
      </c>
      <c r="E909" t="s">
        <v>52</v>
      </c>
      <c r="F909">
        <v>39</v>
      </c>
      <c r="G909" t="s">
        <v>186</v>
      </c>
      <c r="H909">
        <v>3656</v>
      </c>
      <c r="I909" t="s">
        <v>75</v>
      </c>
      <c r="J909" t="s">
        <v>55</v>
      </c>
      <c r="K909" t="s">
        <v>2266</v>
      </c>
      <c r="L909" t="s">
        <v>57</v>
      </c>
      <c r="M909">
        <v>0</v>
      </c>
      <c r="N909">
        <v>0</v>
      </c>
      <c r="O909" t="s">
        <v>58</v>
      </c>
      <c r="P909">
        <v>0</v>
      </c>
      <c r="Q909" t="s">
        <v>72</v>
      </c>
      <c r="R909" t="s">
        <v>2267</v>
      </c>
      <c r="S909">
        <v>34.051808999999999</v>
      </c>
      <c r="T909">
        <v>-118.383843</v>
      </c>
      <c r="U909">
        <v>1</v>
      </c>
      <c r="V909">
        <v>19.2</v>
      </c>
      <c r="W909">
        <v>0</v>
      </c>
      <c r="X909">
        <v>0</v>
      </c>
      <c r="Y909">
        <v>10</v>
      </c>
      <c r="Z909" t="s">
        <v>258</v>
      </c>
      <c r="AA909">
        <v>0</v>
      </c>
      <c r="AB909">
        <v>0</v>
      </c>
      <c r="AC909">
        <v>0</v>
      </c>
      <c r="AD909">
        <v>1</v>
      </c>
      <c r="AE909" t="s">
        <v>79</v>
      </c>
      <c r="AF909">
        <v>1</v>
      </c>
      <c r="AG909">
        <v>27799</v>
      </c>
      <c r="AH909">
        <v>0</v>
      </c>
      <c r="AI909" t="s">
        <v>63</v>
      </c>
      <c r="AJ909">
        <v>1</v>
      </c>
      <c r="AK909">
        <v>3</v>
      </c>
      <c r="AL909">
        <v>0</v>
      </c>
      <c r="AM909" t="s">
        <v>64</v>
      </c>
      <c r="AN909">
        <v>0</v>
      </c>
      <c r="AO909">
        <v>0</v>
      </c>
      <c r="AP909">
        <v>0</v>
      </c>
      <c r="AQ909">
        <v>26</v>
      </c>
      <c r="AR909">
        <v>459.6</v>
      </c>
      <c r="AS909">
        <v>0</v>
      </c>
      <c r="AT909">
        <v>45.5</v>
      </c>
      <c r="AU909">
        <v>0</v>
      </c>
      <c r="AV909">
        <v>505.1</v>
      </c>
      <c r="AW909">
        <v>0</v>
      </c>
      <c r="AX909">
        <v>0</v>
      </c>
      <c r="AY909">
        <v>90035</v>
      </c>
      <c r="AZ909">
        <v>0</v>
      </c>
    </row>
    <row r="910" spans="1:52">
      <c r="A910">
        <v>66</v>
      </c>
      <c r="B910">
        <v>19</v>
      </c>
      <c r="C910">
        <v>13.51</v>
      </c>
      <c r="D910" t="s">
        <v>52</v>
      </c>
      <c r="E910" t="s">
        <v>52</v>
      </c>
      <c r="F910">
        <v>79</v>
      </c>
      <c r="G910" t="s">
        <v>1949</v>
      </c>
      <c r="H910">
        <v>2399</v>
      </c>
      <c r="I910" t="s">
        <v>75</v>
      </c>
      <c r="J910" t="s">
        <v>55</v>
      </c>
      <c r="K910" t="s">
        <v>2268</v>
      </c>
      <c r="L910" t="s">
        <v>57</v>
      </c>
      <c r="M910">
        <v>0</v>
      </c>
      <c r="N910">
        <v>0</v>
      </c>
      <c r="O910" t="s">
        <v>68</v>
      </c>
      <c r="P910">
        <v>1</v>
      </c>
      <c r="Q910" t="s">
        <v>59</v>
      </c>
      <c r="R910" t="s">
        <v>1951</v>
      </c>
      <c r="S910">
        <v>34.630355999999999</v>
      </c>
      <c r="T910">
        <v>-120.03256399999999</v>
      </c>
      <c r="U910">
        <v>0</v>
      </c>
      <c r="V910">
        <v>79.349999999999994</v>
      </c>
      <c r="W910">
        <v>1</v>
      </c>
      <c r="X910">
        <v>0</v>
      </c>
      <c r="Y910">
        <v>0</v>
      </c>
      <c r="Z910" t="s">
        <v>61</v>
      </c>
      <c r="AA910">
        <v>1</v>
      </c>
      <c r="AB910">
        <v>0</v>
      </c>
      <c r="AC910">
        <v>1</v>
      </c>
      <c r="AD910">
        <v>0</v>
      </c>
      <c r="AE910" t="s">
        <v>62</v>
      </c>
      <c r="AF910">
        <v>1</v>
      </c>
      <c r="AG910">
        <v>5710</v>
      </c>
      <c r="AH910">
        <v>0</v>
      </c>
      <c r="AI910" t="s">
        <v>63</v>
      </c>
      <c r="AJ910">
        <v>0</v>
      </c>
      <c r="AK910">
        <v>4</v>
      </c>
      <c r="AL910">
        <v>1</v>
      </c>
      <c r="AM910" t="s">
        <v>64</v>
      </c>
      <c r="AN910">
        <v>0</v>
      </c>
      <c r="AO910">
        <v>0</v>
      </c>
      <c r="AP910">
        <v>0</v>
      </c>
      <c r="AQ910">
        <v>42</v>
      </c>
      <c r="AR910">
        <v>3344.1</v>
      </c>
      <c r="AS910">
        <v>0</v>
      </c>
      <c r="AT910">
        <v>567.41999999999996</v>
      </c>
      <c r="AU910">
        <v>0</v>
      </c>
      <c r="AV910">
        <v>3911.52</v>
      </c>
      <c r="AW910">
        <v>0</v>
      </c>
      <c r="AX910">
        <v>1</v>
      </c>
      <c r="AY910">
        <v>93460</v>
      </c>
      <c r="AZ910">
        <v>0</v>
      </c>
    </row>
    <row r="911" spans="1:52">
      <c r="A911">
        <v>44</v>
      </c>
      <c r="B911">
        <v>2</v>
      </c>
      <c r="C911">
        <v>42.26</v>
      </c>
      <c r="D911" t="s">
        <v>52</v>
      </c>
      <c r="E911" t="s">
        <v>52</v>
      </c>
      <c r="F911">
        <v>47</v>
      </c>
      <c r="G911" t="s">
        <v>737</v>
      </c>
      <c r="H911">
        <v>4790</v>
      </c>
      <c r="I911" t="s">
        <v>66</v>
      </c>
      <c r="J911" t="s">
        <v>55</v>
      </c>
      <c r="K911" t="s">
        <v>2269</v>
      </c>
      <c r="L911" t="s">
        <v>57</v>
      </c>
      <c r="M911">
        <v>0</v>
      </c>
      <c r="N911">
        <v>1</v>
      </c>
      <c r="O911" t="s">
        <v>58</v>
      </c>
      <c r="P911">
        <v>1</v>
      </c>
      <c r="Q911" t="s">
        <v>85</v>
      </c>
      <c r="R911" t="s">
        <v>1550</v>
      </c>
      <c r="S911">
        <v>33.864621999999997</v>
      </c>
      <c r="T911">
        <v>-118.179626</v>
      </c>
      <c r="U911">
        <v>0</v>
      </c>
      <c r="V911">
        <v>49.7</v>
      </c>
      <c r="W911">
        <v>0</v>
      </c>
      <c r="X911">
        <v>0</v>
      </c>
      <c r="Y911">
        <v>0</v>
      </c>
      <c r="Z911" t="s">
        <v>61</v>
      </c>
      <c r="AA911">
        <v>0</v>
      </c>
      <c r="AB911">
        <v>0</v>
      </c>
      <c r="AC911">
        <v>0</v>
      </c>
      <c r="AD911">
        <v>0</v>
      </c>
      <c r="AE911" t="s">
        <v>79</v>
      </c>
      <c r="AF911">
        <v>1</v>
      </c>
      <c r="AG911">
        <v>91664</v>
      </c>
      <c r="AH911">
        <v>0</v>
      </c>
      <c r="AI911" t="s">
        <v>63</v>
      </c>
      <c r="AJ911">
        <v>0</v>
      </c>
      <c r="AK911">
        <v>5</v>
      </c>
      <c r="AL911">
        <v>0</v>
      </c>
      <c r="AM911" t="s">
        <v>64</v>
      </c>
      <c r="AN911">
        <v>0</v>
      </c>
      <c r="AO911">
        <v>0</v>
      </c>
      <c r="AP911">
        <v>0</v>
      </c>
      <c r="AQ911">
        <v>23</v>
      </c>
      <c r="AR911">
        <v>1081.25</v>
      </c>
      <c r="AS911">
        <v>150</v>
      </c>
      <c r="AT911">
        <v>971.98</v>
      </c>
      <c r="AU911">
        <v>0</v>
      </c>
      <c r="AV911">
        <v>2203.23</v>
      </c>
      <c r="AW911">
        <v>0</v>
      </c>
      <c r="AX911">
        <v>0</v>
      </c>
      <c r="AY911">
        <v>90805</v>
      </c>
      <c r="AZ911">
        <v>0</v>
      </c>
    </row>
    <row r="912" spans="1:52">
      <c r="A912">
        <v>41</v>
      </c>
      <c r="B912">
        <v>29</v>
      </c>
      <c r="C912">
        <v>12.96</v>
      </c>
      <c r="D912" t="s">
        <v>52</v>
      </c>
      <c r="E912" t="s">
        <v>52</v>
      </c>
      <c r="F912">
        <v>43</v>
      </c>
      <c r="G912" t="s">
        <v>106</v>
      </c>
      <c r="H912">
        <v>2253</v>
      </c>
      <c r="I912" t="s">
        <v>66</v>
      </c>
      <c r="J912" t="s">
        <v>55</v>
      </c>
      <c r="K912" t="s">
        <v>2270</v>
      </c>
      <c r="L912" t="s">
        <v>57</v>
      </c>
      <c r="M912">
        <v>0</v>
      </c>
      <c r="N912">
        <v>1</v>
      </c>
      <c r="O912" t="s">
        <v>58</v>
      </c>
      <c r="P912">
        <v>1</v>
      </c>
      <c r="Q912" t="s">
        <v>77</v>
      </c>
      <c r="R912" t="s">
        <v>2271</v>
      </c>
      <c r="S912">
        <v>32.741498999999997</v>
      </c>
      <c r="T912">
        <v>-117.127409</v>
      </c>
      <c r="U912">
        <v>0</v>
      </c>
      <c r="V912">
        <v>54.25</v>
      </c>
      <c r="W912">
        <v>0</v>
      </c>
      <c r="X912">
        <v>0</v>
      </c>
      <c r="Y912">
        <v>0</v>
      </c>
      <c r="Z912" t="s">
        <v>209</v>
      </c>
      <c r="AA912">
        <v>0</v>
      </c>
      <c r="AB912">
        <v>0</v>
      </c>
      <c r="AC912">
        <v>0</v>
      </c>
      <c r="AD912">
        <v>0</v>
      </c>
      <c r="AE912" t="s">
        <v>62</v>
      </c>
      <c r="AF912">
        <v>1</v>
      </c>
      <c r="AG912">
        <v>47689</v>
      </c>
      <c r="AH912">
        <v>1</v>
      </c>
      <c r="AI912" t="s">
        <v>63</v>
      </c>
      <c r="AJ912">
        <v>0</v>
      </c>
      <c r="AK912">
        <v>4</v>
      </c>
      <c r="AL912">
        <v>0</v>
      </c>
      <c r="AM912" t="s">
        <v>64</v>
      </c>
      <c r="AN912">
        <v>0</v>
      </c>
      <c r="AO912">
        <v>0</v>
      </c>
      <c r="AP912">
        <v>0</v>
      </c>
      <c r="AQ912">
        <v>10</v>
      </c>
      <c r="AR912">
        <v>583</v>
      </c>
      <c r="AS912">
        <v>0</v>
      </c>
      <c r="AT912">
        <v>129.6</v>
      </c>
      <c r="AU912">
        <v>0</v>
      </c>
      <c r="AV912">
        <v>712.6</v>
      </c>
      <c r="AW912">
        <v>0</v>
      </c>
      <c r="AX912">
        <v>1</v>
      </c>
      <c r="AY912">
        <v>92104</v>
      </c>
      <c r="AZ912">
        <v>0</v>
      </c>
    </row>
    <row r="913" spans="1:52">
      <c r="A913">
        <v>44</v>
      </c>
      <c r="B913">
        <v>51</v>
      </c>
      <c r="C913">
        <v>33.01</v>
      </c>
      <c r="D913" t="s">
        <v>52</v>
      </c>
      <c r="E913" t="s">
        <v>52</v>
      </c>
      <c r="F913">
        <v>73</v>
      </c>
      <c r="G913" t="s">
        <v>2272</v>
      </c>
      <c r="H913">
        <v>5780</v>
      </c>
      <c r="I913" t="s">
        <v>54</v>
      </c>
      <c r="J913" t="s">
        <v>55</v>
      </c>
      <c r="K913" t="s">
        <v>2273</v>
      </c>
      <c r="L913" t="s">
        <v>57</v>
      </c>
      <c r="M913">
        <v>1</v>
      </c>
      <c r="N913">
        <v>1</v>
      </c>
      <c r="O913" t="s">
        <v>68</v>
      </c>
      <c r="P913">
        <v>1</v>
      </c>
      <c r="Q913" t="s">
        <v>59</v>
      </c>
      <c r="R913" t="s">
        <v>2274</v>
      </c>
      <c r="S913">
        <v>33.744439</v>
      </c>
      <c r="T913">
        <v>-117.98587999999999</v>
      </c>
      <c r="U913">
        <v>1</v>
      </c>
      <c r="V913">
        <v>110.3</v>
      </c>
      <c r="W913">
        <v>1</v>
      </c>
      <c r="X913">
        <v>4</v>
      </c>
      <c r="Y913">
        <v>10</v>
      </c>
      <c r="Z913" t="s">
        <v>61</v>
      </c>
      <c r="AA913">
        <v>1</v>
      </c>
      <c r="AB913">
        <v>1</v>
      </c>
      <c r="AC913">
        <v>1</v>
      </c>
      <c r="AD913">
        <v>1</v>
      </c>
      <c r="AE913" t="s">
        <v>62</v>
      </c>
      <c r="AF913">
        <v>1</v>
      </c>
      <c r="AG913">
        <v>8660</v>
      </c>
      <c r="AH913">
        <v>0</v>
      </c>
      <c r="AI913" t="s">
        <v>63</v>
      </c>
      <c r="AJ913">
        <v>1</v>
      </c>
      <c r="AK913">
        <v>3</v>
      </c>
      <c r="AL913">
        <v>0</v>
      </c>
      <c r="AM913" t="s">
        <v>64</v>
      </c>
      <c r="AN913">
        <v>1</v>
      </c>
      <c r="AO913">
        <v>1</v>
      </c>
      <c r="AP913">
        <v>1</v>
      </c>
      <c r="AQ913">
        <v>72</v>
      </c>
      <c r="AR913">
        <v>7966.9</v>
      </c>
      <c r="AS913">
        <v>0</v>
      </c>
      <c r="AT913">
        <v>2376.7199999999998</v>
      </c>
      <c r="AU913">
        <v>0</v>
      </c>
      <c r="AV913">
        <v>10343.620000000001</v>
      </c>
      <c r="AW913">
        <v>0</v>
      </c>
      <c r="AX913">
        <v>1</v>
      </c>
      <c r="AY913">
        <v>92655</v>
      </c>
      <c r="AZ913">
        <v>0</v>
      </c>
    </row>
    <row r="914" spans="1:52">
      <c r="A914">
        <v>50</v>
      </c>
      <c r="B914">
        <v>12</v>
      </c>
      <c r="C914">
        <v>31.22</v>
      </c>
      <c r="D914" t="s">
        <v>52</v>
      </c>
      <c r="E914" t="s">
        <v>52</v>
      </c>
      <c r="F914">
        <v>37</v>
      </c>
      <c r="G914" t="s">
        <v>2275</v>
      </c>
      <c r="H914">
        <v>5624</v>
      </c>
      <c r="I914" t="s">
        <v>66</v>
      </c>
      <c r="J914" t="s">
        <v>55</v>
      </c>
      <c r="K914" t="s">
        <v>2276</v>
      </c>
      <c r="L914" t="s">
        <v>57</v>
      </c>
      <c r="M914">
        <v>0</v>
      </c>
      <c r="N914">
        <v>0</v>
      </c>
      <c r="O914" t="s">
        <v>58</v>
      </c>
      <c r="P914">
        <v>1</v>
      </c>
      <c r="Q914" t="s">
        <v>77</v>
      </c>
      <c r="R914" t="s">
        <v>2277</v>
      </c>
      <c r="S914">
        <v>33.174939999999999</v>
      </c>
      <c r="T914">
        <v>-117.242761</v>
      </c>
      <c r="U914">
        <v>0</v>
      </c>
      <c r="V914">
        <v>45.05</v>
      </c>
      <c r="W914">
        <v>0</v>
      </c>
      <c r="X914">
        <v>0</v>
      </c>
      <c r="Y914">
        <v>0</v>
      </c>
      <c r="Z914" t="s">
        <v>61</v>
      </c>
      <c r="AA914">
        <v>0</v>
      </c>
      <c r="AB914">
        <v>0</v>
      </c>
      <c r="AC914">
        <v>1</v>
      </c>
      <c r="AD914">
        <v>0</v>
      </c>
      <c r="AE914" t="s">
        <v>62</v>
      </c>
      <c r="AF914">
        <v>1</v>
      </c>
      <c r="AG914">
        <v>62036</v>
      </c>
      <c r="AH914">
        <v>0</v>
      </c>
      <c r="AI914" t="s">
        <v>63</v>
      </c>
      <c r="AJ914">
        <v>0</v>
      </c>
      <c r="AK914">
        <v>4</v>
      </c>
      <c r="AL914">
        <v>0</v>
      </c>
      <c r="AM914" t="s">
        <v>64</v>
      </c>
      <c r="AN914">
        <v>0</v>
      </c>
      <c r="AO914">
        <v>0</v>
      </c>
      <c r="AP914">
        <v>0</v>
      </c>
      <c r="AQ914">
        <v>12</v>
      </c>
      <c r="AR914">
        <v>523.1</v>
      </c>
      <c r="AS914">
        <v>0</v>
      </c>
      <c r="AT914">
        <v>374.64</v>
      </c>
      <c r="AU914">
        <v>0</v>
      </c>
      <c r="AV914">
        <v>897.74</v>
      </c>
      <c r="AW914">
        <v>0</v>
      </c>
      <c r="AX914">
        <v>1</v>
      </c>
      <c r="AY914">
        <v>92083</v>
      </c>
      <c r="AZ914">
        <v>0</v>
      </c>
    </row>
    <row r="915" spans="1:52">
      <c r="A915">
        <v>57</v>
      </c>
      <c r="B915">
        <v>30</v>
      </c>
      <c r="C915">
        <v>45.35</v>
      </c>
      <c r="D915" t="s">
        <v>52</v>
      </c>
      <c r="E915" t="s">
        <v>52</v>
      </c>
      <c r="F915">
        <v>53</v>
      </c>
      <c r="G915" t="s">
        <v>2278</v>
      </c>
      <c r="H915">
        <v>4799</v>
      </c>
      <c r="I915" t="s">
        <v>75</v>
      </c>
      <c r="J915" t="s">
        <v>55</v>
      </c>
      <c r="K915" t="s">
        <v>2279</v>
      </c>
      <c r="L915" t="s">
        <v>57</v>
      </c>
      <c r="M915">
        <v>1</v>
      </c>
      <c r="N915">
        <v>1</v>
      </c>
      <c r="O915" t="s">
        <v>68</v>
      </c>
      <c r="P915">
        <v>1</v>
      </c>
      <c r="Q915" t="s">
        <v>59</v>
      </c>
      <c r="R915" t="s">
        <v>2280</v>
      </c>
      <c r="S915">
        <v>36.245925999999997</v>
      </c>
      <c r="T915">
        <v>-118.693138</v>
      </c>
      <c r="U915">
        <v>1</v>
      </c>
      <c r="V915">
        <v>90.25</v>
      </c>
      <c r="W915">
        <v>1</v>
      </c>
      <c r="X915">
        <v>2</v>
      </c>
      <c r="Y915">
        <v>9</v>
      </c>
      <c r="Z915" t="s">
        <v>87</v>
      </c>
      <c r="AA915">
        <v>0</v>
      </c>
      <c r="AB915">
        <v>0</v>
      </c>
      <c r="AC915">
        <v>0</v>
      </c>
      <c r="AD915">
        <v>1</v>
      </c>
      <c r="AE915" t="s">
        <v>79</v>
      </c>
      <c r="AF915">
        <v>1</v>
      </c>
      <c r="AG915">
        <v>3546</v>
      </c>
      <c r="AH915">
        <v>0</v>
      </c>
      <c r="AI915" t="s">
        <v>63</v>
      </c>
      <c r="AJ915">
        <v>1</v>
      </c>
      <c r="AK915">
        <v>4</v>
      </c>
      <c r="AL915">
        <v>0</v>
      </c>
      <c r="AM915" t="s">
        <v>64</v>
      </c>
      <c r="AN915">
        <v>1</v>
      </c>
      <c r="AO915">
        <v>1</v>
      </c>
      <c r="AP915">
        <v>0</v>
      </c>
      <c r="AQ915">
        <v>64</v>
      </c>
      <c r="AR915">
        <v>5629.15</v>
      </c>
      <c r="AS915">
        <v>0</v>
      </c>
      <c r="AT915">
        <v>2902.4</v>
      </c>
      <c r="AU915">
        <v>0</v>
      </c>
      <c r="AV915">
        <v>8531.5499999999993</v>
      </c>
      <c r="AW915">
        <v>0</v>
      </c>
      <c r="AX915">
        <v>1</v>
      </c>
      <c r="AY915">
        <v>93265</v>
      </c>
      <c r="AZ915">
        <v>0</v>
      </c>
    </row>
    <row r="916" spans="1:52">
      <c r="A916">
        <v>33</v>
      </c>
      <c r="B916">
        <v>28</v>
      </c>
      <c r="C916">
        <v>3.51</v>
      </c>
      <c r="D916" t="s">
        <v>88</v>
      </c>
      <c r="E916" t="s">
        <v>165</v>
      </c>
      <c r="F916">
        <v>96</v>
      </c>
      <c r="G916" t="s">
        <v>106</v>
      </c>
      <c r="H916">
        <v>4415</v>
      </c>
      <c r="I916" t="s">
        <v>66</v>
      </c>
      <c r="J916" t="s">
        <v>55</v>
      </c>
      <c r="K916" t="s">
        <v>2281</v>
      </c>
      <c r="L916" t="s">
        <v>84</v>
      </c>
      <c r="M916">
        <v>0</v>
      </c>
      <c r="N916">
        <v>1</v>
      </c>
      <c r="O916" t="s">
        <v>58</v>
      </c>
      <c r="P916">
        <v>1</v>
      </c>
      <c r="Q916" t="s">
        <v>59</v>
      </c>
      <c r="R916" t="s">
        <v>535</v>
      </c>
      <c r="S916">
        <v>32.825085999999999</v>
      </c>
      <c r="T916">
        <v>-117.19942399999999</v>
      </c>
      <c r="U916">
        <v>1</v>
      </c>
      <c r="V916">
        <v>102.1</v>
      </c>
      <c r="W916">
        <v>1</v>
      </c>
      <c r="X916">
        <v>0</v>
      </c>
      <c r="Y916">
        <v>1</v>
      </c>
      <c r="Z916" t="s">
        <v>61</v>
      </c>
      <c r="AA916">
        <v>0</v>
      </c>
      <c r="AB916">
        <v>0</v>
      </c>
      <c r="AC916">
        <v>1</v>
      </c>
      <c r="AD916">
        <v>1</v>
      </c>
      <c r="AE916" t="s">
        <v>79</v>
      </c>
      <c r="AF916">
        <v>1</v>
      </c>
      <c r="AG916">
        <v>51213</v>
      </c>
      <c r="AH916">
        <v>1</v>
      </c>
      <c r="AI916" t="s">
        <v>63</v>
      </c>
      <c r="AJ916">
        <v>1</v>
      </c>
      <c r="AK916">
        <v>2</v>
      </c>
      <c r="AL916">
        <v>0</v>
      </c>
      <c r="AM916" t="s">
        <v>64</v>
      </c>
      <c r="AN916">
        <v>1</v>
      </c>
      <c r="AO916">
        <v>1</v>
      </c>
      <c r="AP916">
        <v>1</v>
      </c>
      <c r="AQ916">
        <v>58</v>
      </c>
      <c r="AR916">
        <v>5885.4</v>
      </c>
      <c r="AS916">
        <v>100</v>
      </c>
      <c r="AT916">
        <v>203.58</v>
      </c>
      <c r="AU916">
        <v>0</v>
      </c>
      <c r="AV916">
        <v>6188.98</v>
      </c>
      <c r="AW916">
        <v>0</v>
      </c>
      <c r="AX916">
        <v>0</v>
      </c>
      <c r="AY916">
        <v>92117</v>
      </c>
      <c r="AZ916">
        <v>1</v>
      </c>
    </row>
    <row r="917" spans="1:52">
      <c r="A917">
        <v>42</v>
      </c>
      <c r="B917">
        <v>3</v>
      </c>
      <c r="C917">
        <v>2.5</v>
      </c>
      <c r="D917" t="s">
        <v>52</v>
      </c>
      <c r="E917" t="s">
        <v>52</v>
      </c>
      <c r="F917">
        <v>55</v>
      </c>
      <c r="G917" t="s">
        <v>1807</v>
      </c>
      <c r="H917">
        <v>4212</v>
      </c>
      <c r="I917" t="s">
        <v>66</v>
      </c>
      <c r="J917" t="s">
        <v>55</v>
      </c>
      <c r="K917" t="s">
        <v>2282</v>
      </c>
      <c r="L917" t="s">
        <v>57</v>
      </c>
      <c r="M917">
        <v>0</v>
      </c>
      <c r="N917">
        <v>0</v>
      </c>
      <c r="O917" t="s">
        <v>58</v>
      </c>
      <c r="P917">
        <v>1</v>
      </c>
      <c r="Q917" t="s">
        <v>59</v>
      </c>
      <c r="R917" t="s">
        <v>1809</v>
      </c>
      <c r="S917">
        <v>33.638644999999997</v>
      </c>
      <c r="T917">
        <v>-116.55783</v>
      </c>
      <c r="U917">
        <v>0</v>
      </c>
      <c r="V917">
        <v>105.45</v>
      </c>
      <c r="W917">
        <v>1</v>
      </c>
      <c r="X917">
        <v>0</v>
      </c>
      <c r="Y917">
        <v>0</v>
      </c>
      <c r="Z917" t="s">
        <v>87</v>
      </c>
      <c r="AA917">
        <v>1</v>
      </c>
      <c r="AB917">
        <v>0</v>
      </c>
      <c r="AC917">
        <v>1</v>
      </c>
      <c r="AD917">
        <v>0</v>
      </c>
      <c r="AE917" t="s">
        <v>62</v>
      </c>
      <c r="AF917">
        <v>1</v>
      </c>
      <c r="AG917">
        <v>1500</v>
      </c>
      <c r="AH917">
        <v>1</v>
      </c>
      <c r="AI917" t="s">
        <v>63</v>
      </c>
      <c r="AJ917">
        <v>0</v>
      </c>
      <c r="AK917">
        <v>3</v>
      </c>
      <c r="AL917">
        <v>0</v>
      </c>
      <c r="AM917" t="s">
        <v>64</v>
      </c>
      <c r="AN917">
        <v>1</v>
      </c>
      <c r="AO917">
        <v>1</v>
      </c>
      <c r="AP917">
        <v>1</v>
      </c>
      <c r="AQ917">
        <v>56</v>
      </c>
      <c r="AR917">
        <v>5916.95</v>
      </c>
      <c r="AS917">
        <v>0</v>
      </c>
      <c r="AT917">
        <v>140</v>
      </c>
      <c r="AU917">
        <v>0</v>
      </c>
      <c r="AV917">
        <v>6056.95</v>
      </c>
      <c r="AW917">
        <v>0</v>
      </c>
      <c r="AX917">
        <v>1</v>
      </c>
      <c r="AY917">
        <v>92561</v>
      </c>
      <c r="AZ917">
        <v>0</v>
      </c>
    </row>
    <row r="918" spans="1:52">
      <c r="A918">
        <v>21</v>
      </c>
      <c r="B918">
        <v>0</v>
      </c>
      <c r="C918">
        <v>13.27</v>
      </c>
      <c r="D918" t="s">
        <v>52</v>
      </c>
      <c r="E918" t="s">
        <v>52</v>
      </c>
      <c r="F918">
        <v>78</v>
      </c>
      <c r="G918" t="s">
        <v>310</v>
      </c>
      <c r="H918">
        <v>4067</v>
      </c>
      <c r="I918" t="s">
        <v>54</v>
      </c>
      <c r="J918" t="s">
        <v>55</v>
      </c>
      <c r="K918" t="s">
        <v>2283</v>
      </c>
      <c r="L918" t="s">
        <v>57</v>
      </c>
      <c r="M918">
        <v>0</v>
      </c>
      <c r="N918">
        <v>0</v>
      </c>
      <c r="O918" t="s">
        <v>58</v>
      </c>
      <c r="P918">
        <v>0</v>
      </c>
      <c r="Q918" t="s">
        <v>72</v>
      </c>
      <c r="R918" t="s">
        <v>2284</v>
      </c>
      <c r="S918">
        <v>37.744410000000002</v>
      </c>
      <c r="T918">
        <v>-122.48676399999999</v>
      </c>
      <c r="U918">
        <v>1</v>
      </c>
      <c r="V918">
        <v>24.85</v>
      </c>
      <c r="W918">
        <v>1</v>
      </c>
      <c r="X918">
        <v>0</v>
      </c>
      <c r="Y918">
        <v>1</v>
      </c>
      <c r="Z918" t="s">
        <v>105</v>
      </c>
      <c r="AA918">
        <v>0</v>
      </c>
      <c r="AB918">
        <v>0</v>
      </c>
      <c r="AC918">
        <v>0</v>
      </c>
      <c r="AD918">
        <v>1</v>
      </c>
      <c r="AE918" t="s">
        <v>79</v>
      </c>
      <c r="AF918">
        <v>1</v>
      </c>
      <c r="AG918">
        <v>42959</v>
      </c>
      <c r="AH918">
        <v>0</v>
      </c>
      <c r="AI918" t="s">
        <v>63</v>
      </c>
      <c r="AJ918">
        <v>1</v>
      </c>
      <c r="AK918">
        <v>3</v>
      </c>
      <c r="AL918">
        <v>0</v>
      </c>
      <c r="AM918" t="s">
        <v>64</v>
      </c>
      <c r="AN918">
        <v>0</v>
      </c>
      <c r="AO918">
        <v>0</v>
      </c>
      <c r="AP918">
        <v>0</v>
      </c>
      <c r="AQ918">
        <v>72</v>
      </c>
      <c r="AR918">
        <v>1871.85</v>
      </c>
      <c r="AS918">
        <v>0</v>
      </c>
      <c r="AT918">
        <v>955.44</v>
      </c>
      <c r="AU918">
        <v>0</v>
      </c>
      <c r="AV918">
        <v>2827.29</v>
      </c>
      <c r="AW918">
        <v>1</v>
      </c>
      <c r="AX918">
        <v>0</v>
      </c>
      <c r="AY918">
        <v>94116</v>
      </c>
      <c r="AZ918">
        <v>0</v>
      </c>
    </row>
    <row r="919" spans="1:52">
      <c r="A919">
        <v>47</v>
      </c>
      <c r="B919">
        <v>26</v>
      </c>
      <c r="C919">
        <v>0</v>
      </c>
      <c r="D919" t="s">
        <v>52</v>
      </c>
      <c r="E919" t="s">
        <v>52</v>
      </c>
      <c r="F919">
        <v>40</v>
      </c>
      <c r="G919" t="s">
        <v>523</v>
      </c>
      <c r="H919">
        <v>2782</v>
      </c>
      <c r="I919" t="s">
        <v>66</v>
      </c>
      <c r="J919" t="s">
        <v>55</v>
      </c>
      <c r="K919" t="s">
        <v>2285</v>
      </c>
      <c r="L919" t="s">
        <v>57</v>
      </c>
      <c r="M919">
        <v>0</v>
      </c>
      <c r="N919">
        <v>1</v>
      </c>
      <c r="O919" t="s">
        <v>68</v>
      </c>
      <c r="P919">
        <v>1</v>
      </c>
      <c r="Q919" t="s">
        <v>77</v>
      </c>
      <c r="R919" t="s">
        <v>525</v>
      </c>
      <c r="S919">
        <v>34.424925999999999</v>
      </c>
      <c r="T919">
        <v>-117.18450300000001</v>
      </c>
      <c r="U919">
        <v>0</v>
      </c>
      <c r="V919">
        <v>49.2</v>
      </c>
      <c r="W919">
        <v>0</v>
      </c>
      <c r="X919">
        <v>0</v>
      </c>
      <c r="Y919">
        <v>0</v>
      </c>
      <c r="Z919" t="s">
        <v>258</v>
      </c>
      <c r="AA919">
        <v>0</v>
      </c>
      <c r="AB919">
        <v>0</v>
      </c>
      <c r="AC919">
        <v>0</v>
      </c>
      <c r="AD919">
        <v>0</v>
      </c>
      <c r="AE919" t="s">
        <v>62</v>
      </c>
      <c r="AF919">
        <v>0</v>
      </c>
      <c r="AG919">
        <v>28819</v>
      </c>
      <c r="AH919">
        <v>0</v>
      </c>
      <c r="AI919" t="s">
        <v>63</v>
      </c>
      <c r="AJ919">
        <v>0</v>
      </c>
      <c r="AK919">
        <v>4</v>
      </c>
      <c r="AL919">
        <v>0</v>
      </c>
      <c r="AM919" t="s">
        <v>64</v>
      </c>
      <c r="AN919">
        <v>1</v>
      </c>
      <c r="AO919">
        <v>1</v>
      </c>
      <c r="AP919">
        <v>1</v>
      </c>
      <c r="AQ919">
        <v>35</v>
      </c>
      <c r="AR919">
        <v>1701.65</v>
      </c>
      <c r="AS919">
        <v>0</v>
      </c>
      <c r="AT919">
        <v>0</v>
      </c>
      <c r="AU919">
        <v>0</v>
      </c>
      <c r="AV919">
        <v>1701.65</v>
      </c>
      <c r="AW919">
        <v>0</v>
      </c>
      <c r="AX919">
        <v>1</v>
      </c>
      <c r="AY919">
        <v>92308</v>
      </c>
      <c r="AZ919">
        <v>0</v>
      </c>
    </row>
    <row r="920" spans="1:52">
      <c r="A920">
        <v>51</v>
      </c>
      <c r="B920">
        <v>19</v>
      </c>
      <c r="C920">
        <v>46.7</v>
      </c>
      <c r="D920" t="s">
        <v>52</v>
      </c>
      <c r="E920" t="s">
        <v>52</v>
      </c>
      <c r="F920">
        <v>57</v>
      </c>
      <c r="G920" t="s">
        <v>2286</v>
      </c>
      <c r="H920">
        <v>5121</v>
      </c>
      <c r="I920" t="s">
        <v>75</v>
      </c>
      <c r="J920" t="s">
        <v>55</v>
      </c>
      <c r="K920" t="s">
        <v>2287</v>
      </c>
      <c r="L920" t="s">
        <v>57</v>
      </c>
      <c r="M920">
        <v>0</v>
      </c>
      <c r="N920">
        <v>1</v>
      </c>
      <c r="O920" t="s">
        <v>58</v>
      </c>
      <c r="P920">
        <v>1</v>
      </c>
      <c r="Q920" t="s">
        <v>59</v>
      </c>
      <c r="R920" t="s">
        <v>2288</v>
      </c>
      <c r="S920">
        <v>33.744118999999998</v>
      </c>
      <c r="T920">
        <v>-118.31448</v>
      </c>
      <c r="U920">
        <v>0</v>
      </c>
      <c r="V920">
        <v>107.75</v>
      </c>
      <c r="W920">
        <v>1</v>
      </c>
      <c r="X920">
        <v>0</v>
      </c>
      <c r="Y920">
        <v>0</v>
      </c>
      <c r="Z920" t="s">
        <v>87</v>
      </c>
      <c r="AA920">
        <v>1</v>
      </c>
      <c r="AB920">
        <v>1</v>
      </c>
      <c r="AC920">
        <v>1</v>
      </c>
      <c r="AD920">
        <v>0</v>
      </c>
      <c r="AE920" t="s">
        <v>62</v>
      </c>
      <c r="AF920">
        <v>1</v>
      </c>
      <c r="AG920">
        <v>21279</v>
      </c>
      <c r="AH920">
        <v>0</v>
      </c>
      <c r="AI920" t="s">
        <v>63</v>
      </c>
      <c r="AJ920">
        <v>0</v>
      </c>
      <c r="AK920">
        <v>3</v>
      </c>
      <c r="AL920">
        <v>0</v>
      </c>
      <c r="AM920" t="s">
        <v>64</v>
      </c>
      <c r="AN920">
        <v>1</v>
      </c>
      <c r="AO920">
        <v>1</v>
      </c>
      <c r="AP920">
        <v>1</v>
      </c>
      <c r="AQ920">
        <v>58</v>
      </c>
      <c r="AR920">
        <v>6332.75</v>
      </c>
      <c r="AS920">
        <v>0</v>
      </c>
      <c r="AT920">
        <v>2708.6</v>
      </c>
      <c r="AU920">
        <v>0</v>
      </c>
      <c r="AV920">
        <v>9041.35</v>
      </c>
      <c r="AW920">
        <v>0</v>
      </c>
      <c r="AX920">
        <v>1</v>
      </c>
      <c r="AY920">
        <v>90732</v>
      </c>
      <c r="AZ920">
        <v>0</v>
      </c>
    </row>
    <row r="921" spans="1:52">
      <c r="A921">
        <v>27</v>
      </c>
      <c r="B921">
        <v>82</v>
      </c>
      <c r="C921">
        <v>36.69</v>
      </c>
      <c r="D921" t="s">
        <v>52</v>
      </c>
      <c r="E921" t="s">
        <v>52</v>
      </c>
      <c r="F921">
        <v>37</v>
      </c>
      <c r="G921" t="s">
        <v>2289</v>
      </c>
      <c r="H921">
        <v>2849</v>
      </c>
      <c r="I921" t="s">
        <v>66</v>
      </c>
      <c r="J921" t="s">
        <v>55</v>
      </c>
      <c r="K921" t="s">
        <v>2290</v>
      </c>
      <c r="L921" t="s">
        <v>108</v>
      </c>
      <c r="M921">
        <v>0</v>
      </c>
      <c r="N921">
        <v>0</v>
      </c>
      <c r="O921" t="s">
        <v>58</v>
      </c>
      <c r="P921">
        <v>1</v>
      </c>
      <c r="Q921" t="s">
        <v>77</v>
      </c>
      <c r="R921" t="s">
        <v>2291</v>
      </c>
      <c r="S921">
        <v>36.784481</v>
      </c>
      <c r="T921">
        <v>-121.75905400000001</v>
      </c>
      <c r="U921">
        <v>1</v>
      </c>
      <c r="V921">
        <v>55.3</v>
      </c>
      <c r="W921">
        <v>0</v>
      </c>
      <c r="X921">
        <v>0</v>
      </c>
      <c r="Y921">
        <v>8</v>
      </c>
      <c r="Z921" t="s">
        <v>61</v>
      </c>
      <c r="AA921">
        <v>0</v>
      </c>
      <c r="AB921">
        <v>0</v>
      </c>
      <c r="AC921">
        <v>1</v>
      </c>
      <c r="AD921">
        <v>1</v>
      </c>
      <c r="AE921" t="s">
        <v>79</v>
      </c>
      <c r="AF921">
        <v>1</v>
      </c>
      <c r="AG921">
        <v>8582</v>
      </c>
      <c r="AH921">
        <v>0</v>
      </c>
      <c r="AI921" t="s">
        <v>63</v>
      </c>
      <c r="AJ921">
        <v>1</v>
      </c>
      <c r="AK921">
        <v>3</v>
      </c>
      <c r="AL921">
        <v>0</v>
      </c>
      <c r="AM921" t="s">
        <v>64</v>
      </c>
      <c r="AN921">
        <v>0</v>
      </c>
      <c r="AO921">
        <v>0</v>
      </c>
      <c r="AP921">
        <v>1</v>
      </c>
      <c r="AQ921">
        <v>1</v>
      </c>
      <c r="AR921">
        <v>55.3</v>
      </c>
      <c r="AS921">
        <v>0</v>
      </c>
      <c r="AT921">
        <v>36.69</v>
      </c>
      <c r="AU921">
        <v>0</v>
      </c>
      <c r="AV921">
        <v>91.99</v>
      </c>
      <c r="AW921">
        <v>1</v>
      </c>
      <c r="AX921">
        <v>1</v>
      </c>
      <c r="AY921">
        <v>95012</v>
      </c>
      <c r="AZ921">
        <v>0</v>
      </c>
    </row>
    <row r="922" spans="1:52">
      <c r="A922">
        <v>30</v>
      </c>
      <c r="B922">
        <v>59</v>
      </c>
      <c r="C922">
        <v>46.88</v>
      </c>
      <c r="D922" t="s">
        <v>88</v>
      </c>
      <c r="E922" t="s">
        <v>165</v>
      </c>
      <c r="F922">
        <v>87</v>
      </c>
      <c r="G922" t="s">
        <v>106</v>
      </c>
      <c r="H922">
        <v>3520</v>
      </c>
      <c r="I922" t="s">
        <v>66</v>
      </c>
      <c r="J922" t="s">
        <v>55</v>
      </c>
      <c r="K922" t="s">
        <v>2292</v>
      </c>
      <c r="L922" t="s">
        <v>84</v>
      </c>
      <c r="M922">
        <v>0</v>
      </c>
      <c r="N922">
        <v>0</v>
      </c>
      <c r="O922" t="s">
        <v>68</v>
      </c>
      <c r="P922">
        <v>1</v>
      </c>
      <c r="Q922" t="s">
        <v>59</v>
      </c>
      <c r="R922" t="s">
        <v>535</v>
      </c>
      <c r="S922">
        <v>32.825085999999999</v>
      </c>
      <c r="T922">
        <v>-117.19942399999999</v>
      </c>
      <c r="U922">
        <v>0</v>
      </c>
      <c r="V922">
        <v>75.900000000000006</v>
      </c>
      <c r="W922">
        <v>1</v>
      </c>
      <c r="X922">
        <v>0</v>
      </c>
      <c r="Y922">
        <v>0</v>
      </c>
      <c r="Z922" t="s">
        <v>61</v>
      </c>
      <c r="AA922">
        <v>0</v>
      </c>
      <c r="AB922">
        <v>0</v>
      </c>
      <c r="AC922">
        <v>1</v>
      </c>
      <c r="AD922">
        <v>0</v>
      </c>
      <c r="AE922" t="s">
        <v>62</v>
      </c>
      <c r="AF922">
        <v>1</v>
      </c>
      <c r="AG922">
        <v>51213</v>
      </c>
      <c r="AH922">
        <v>0</v>
      </c>
      <c r="AI922" t="s">
        <v>63</v>
      </c>
      <c r="AJ922">
        <v>0</v>
      </c>
      <c r="AK922">
        <v>2</v>
      </c>
      <c r="AL922">
        <v>0</v>
      </c>
      <c r="AM922" t="s">
        <v>64</v>
      </c>
      <c r="AN922">
        <v>0</v>
      </c>
      <c r="AO922">
        <v>0</v>
      </c>
      <c r="AP922">
        <v>0</v>
      </c>
      <c r="AQ922">
        <v>5</v>
      </c>
      <c r="AR922">
        <v>357.75</v>
      </c>
      <c r="AS922">
        <v>0</v>
      </c>
      <c r="AT922">
        <v>234.4</v>
      </c>
      <c r="AU922">
        <v>0</v>
      </c>
      <c r="AV922">
        <v>592.15</v>
      </c>
      <c r="AW922">
        <v>0</v>
      </c>
      <c r="AX922">
        <v>1</v>
      </c>
      <c r="AY922">
        <v>92117</v>
      </c>
      <c r="AZ922">
        <v>1</v>
      </c>
    </row>
    <row r="923" spans="1:52">
      <c r="A923">
        <v>68</v>
      </c>
      <c r="B923">
        <v>21</v>
      </c>
      <c r="C923">
        <v>10.53</v>
      </c>
      <c r="D923" t="s">
        <v>52</v>
      </c>
      <c r="E923" t="s">
        <v>52</v>
      </c>
      <c r="F923">
        <v>34</v>
      </c>
      <c r="G923" t="s">
        <v>828</v>
      </c>
      <c r="H923">
        <v>5525</v>
      </c>
      <c r="I923" t="s">
        <v>54</v>
      </c>
      <c r="J923" t="s">
        <v>55</v>
      </c>
      <c r="K923" t="s">
        <v>2293</v>
      </c>
      <c r="L923" t="s">
        <v>57</v>
      </c>
      <c r="M923">
        <v>0</v>
      </c>
      <c r="N923">
        <v>0</v>
      </c>
      <c r="O923" t="s">
        <v>58</v>
      </c>
      <c r="P923">
        <v>1</v>
      </c>
      <c r="Q923" t="s">
        <v>77</v>
      </c>
      <c r="R923" t="s">
        <v>830</v>
      </c>
      <c r="S923">
        <v>34.296813</v>
      </c>
      <c r="T923">
        <v>-118.685703</v>
      </c>
      <c r="U923">
        <v>0</v>
      </c>
      <c r="V923">
        <v>48.2</v>
      </c>
      <c r="W923">
        <v>0</v>
      </c>
      <c r="X923">
        <v>0</v>
      </c>
      <c r="Y923">
        <v>0</v>
      </c>
      <c r="Z923" t="s">
        <v>93</v>
      </c>
      <c r="AA923">
        <v>0</v>
      </c>
      <c r="AB923">
        <v>1</v>
      </c>
      <c r="AC923">
        <v>1</v>
      </c>
      <c r="AD923">
        <v>0</v>
      </c>
      <c r="AE923" t="s">
        <v>62</v>
      </c>
      <c r="AF923">
        <v>1</v>
      </c>
      <c r="AG923">
        <v>49027</v>
      </c>
      <c r="AH923">
        <v>0</v>
      </c>
      <c r="AI923" t="s">
        <v>63</v>
      </c>
      <c r="AJ923">
        <v>0</v>
      </c>
      <c r="AK923">
        <v>3</v>
      </c>
      <c r="AL923">
        <v>1</v>
      </c>
      <c r="AM923" t="s">
        <v>64</v>
      </c>
      <c r="AN923">
        <v>0</v>
      </c>
      <c r="AO923">
        <v>0</v>
      </c>
      <c r="AP923">
        <v>0</v>
      </c>
      <c r="AQ923">
        <v>7</v>
      </c>
      <c r="AR923">
        <v>340.35</v>
      </c>
      <c r="AS923">
        <v>0</v>
      </c>
      <c r="AT923">
        <v>73.709999999999994</v>
      </c>
      <c r="AU923">
        <v>0</v>
      </c>
      <c r="AV923">
        <v>414.06</v>
      </c>
      <c r="AW923">
        <v>0</v>
      </c>
      <c r="AX923">
        <v>1</v>
      </c>
      <c r="AY923">
        <v>93063</v>
      </c>
      <c r="AZ923">
        <v>0</v>
      </c>
    </row>
    <row r="924" spans="1:52">
      <c r="A924">
        <v>40</v>
      </c>
      <c r="B924">
        <v>57</v>
      </c>
      <c r="C924">
        <v>46.1</v>
      </c>
      <c r="D924" t="s">
        <v>52</v>
      </c>
      <c r="E924" t="s">
        <v>52</v>
      </c>
      <c r="F924">
        <v>76</v>
      </c>
      <c r="G924" t="s">
        <v>2294</v>
      </c>
      <c r="H924">
        <v>4952</v>
      </c>
      <c r="I924" t="s">
        <v>54</v>
      </c>
      <c r="J924" t="s">
        <v>55</v>
      </c>
      <c r="K924" t="s">
        <v>2295</v>
      </c>
      <c r="L924" t="s">
        <v>57</v>
      </c>
      <c r="M924">
        <v>1</v>
      </c>
      <c r="N924">
        <v>0</v>
      </c>
      <c r="O924" t="s">
        <v>68</v>
      </c>
      <c r="P924">
        <v>1</v>
      </c>
      <c r="Q924" t="s">
        <v>59</v>
      </c>
      <c r="R924" t="s">
        <v>2296</v>
      </c>
      <c r="S924">
        <v>34.127620999999998</v>
      </c>
      <c r="T924">
        <v>-117.71786299999999</v>
      </c>
      <c r="U924">
        <v>1</v>
      </c>
      <c r="V924">
        <v>111.1</v>
      </c>
      <c r="W924">
        <v>1</v>
      </c>
      <c r="X924">
        <v>3</v>
      </c>
      <c r="Y924">
        <v>1</v>
      </c>
      <c r="Z924" t="s">
        <v>87</v>
      </c>
      <c r="AA924">
        <v>1</v>
      </c>
      <c r="AB924">
        <v>1</v>
      </c>
      <c r="AC924">
        <v>1</v>
      </c>
      <c r="AD924">
        <v>1</v>
      </c>
      <c r="AE924" t="s">
        <v>79</v>
      </c>
      <c r="AF924">
        <v>1</v>
      </c>
      <c r="AG924">
        <v>34716</v>
      </c>
      <c r="AH924">
        <v>1</v>
      </c>
      <c r="AI924" t="s">
        <v>63</v>
      </c>
      <c r="AJ924">
        <v>1</v>
      </c>
      <c r="AK924">
        <v>4</v>
      </c>
      <c r="AL924">
        <v>0</v>
      </c>
      <c r="AM924" t="s">
        <v>64</v>
      </c>
      <c r="AN924">
        <v>1</v>
      </c>
      <c r="AO924">
        <v>1</v>
      </c>
      <c r="AP924">
        <v>1</v>
      </c>
      <c r="AQ924">
        <v>59</v>
      </c>
      <c r="AR924">
        <v>6555.2</v>
      </c>
      <c r="AS924">
        <v>0</v>
      </c>
      <c r="AT924">
        <v>2719.9</v>
      </c>
      <c r="AU924">
        <v>0</v>
      </c>
      <c r="AV924">
        <v>9275.1</v>
      </c>
      <c r="AW924">
        <v>0</v>
      </c>
      <c r="AX924">
        <v>1</v>
      </c>
      <c r="AY924">
        <v>91711</v>
      </c>
      <c r="AZ924">
        <v>0</v>
      </c>
    </row>
    <row r="925" spans="1:52">
      <c r="A925">
        <v>56</v>
      </c>
      <c r="B925">
        <v>6</v>
      </c>
      <c r="C925">
        <v>26.04</v>
      </c>
      <c r="D925" t="s">
        <v>52</v>
      </c>
      <c r="E925" t="s">
        <v>52</v>
      </c>
      <c r="F925">
        <v>76</v>
      </c>
      <c r="G925" t="s">
        <v>286</v>
      </c>
      <c r="H925">
        <v>5050</v>
      </c>
      <c r="I925" t="s">
        <v>54</v>
      </c>
      <c r="J925" t="s">
        <v>55</v>
      </c>
      <c r="K925" t="s">
        <v>2297</v>
      </c>
      <c r="L925" t="s">
        <v>57</v>
      </c>
      <c r="M925">
        <v>0</v>
      </c>
      <c r="N925">
        <v>0</v>
      </c>
      <c r="O925" t="s">
        <v>58</v>
      </c>
      <c r="P925">
        <v>1</v>
      </c>
      <c r="Q925" t="s">
        <v>85</v>
      </c>
      <c r="R925" t="s">
        <v>1910</v>
      </c>
      <c r="S925">
        <v>39.027410000000003</v>
      </c>
      <c r="T925">
        <v>-121.614982</v>
      </c>
      <c r="U925">
        <v>1</v>
      </c>
      <c r="V925">
        <v>78.95</v>
      </c>
      <c r="W925">
        <v>1</v>
      </c>
      <c r="X925">
        <v>0</v>
      </c>
      <c r="Y925">
        <v>10</v>
      </c>
      <c r="Z925" t="s">
        <v>105</v>
      </c>
      <c r="AA925">
        <v>1</v>
      </c>
      <c r="AB925">
        <v>0</v>
      </c>
      <c r="AC925">
        <v>1</v>
      </c>
      <c r="AD925">
        <v>1</v>
      </c>
      <c r="AE925" t="s">
        <v>62</v>
      </c>
      <c r="AF925">
        <v>1</v>
      </c>
      <c r="AG925">
        <v>34967</v>
      </c>
      <c r="AH925">
        <v>1</v>
      </c>
      <c r="AI925" t="s">
        <v>63</v>
      </c>
      <c r="AJ925">
        <v>1</v>
      </c>
      <c r="AK925">
        <v>5</v>
      </c>
      <c r="AL925">
        <v>0</v>
      </c>
      <c r="AM925" t="s">
        <v>64</v>
      </c>
      <c r="AN925">
        <v>1</v>
      </c>
      <c r="AO925">
        <v>1</v>
      </c>
      <c r="AP925">
        <v>1</v>
      </c>
      <c r="AQ925">
        <v>72</v>
      </c>
      <c r="AR925">
        <v>5730.15</v>
      </c>
      <c r="AS925">
        <v>0</v>
      </c>
      <c r="AT925">
        <v>1874.88</v>
      </c>
      <c r="AU925">
        <v>0</v>
      </c>
      <c r="AV925">
        <v>7605.03</v>
      </c>
      <c r="AW925">
        <v>0</v>
      </c>
      <c r="AX925">
        <v>1</v>
      </c>
      <c r="AY925">
        <v>95991</v>
      </c>
      <c r="AZ925">
        <v>0</v>
      </c>
    </row>
    <row r="926" spans="1:52">
      <c r="A926">
        <v>54</v>
      </c>
      <c r="B926">
        <v>0</v>
      </c>
      <c r="C926">
        <v>13.43</v>
      </c>
      <c r="D926" t="s">
        <v>52</v>
      </c>
      <c r="E926" t="s">
        <v>52</v>
      </c>
      <c r="F926">
        <v>67</v>
      </c>
      <c r="G926" t="s">
        <v>1783</v>
      </c>
      <c r="H926">
        <v>3214</v>
      </c>
      <c r="I926" t="s">
        <v>54</v>
      </c>
      <c r="J926" t="s">
        <v>55</v>
      </c>
      <c r="K926" t="s">
        <v>2298</v>
      </c>
      <c r="L926" t="s">
        <v>57</v>
      </c>
      <c r="M926">
        <v>1</v>
      </c>
      <c r="N926">
        <v>0</v>
      </c>
      <c r="O926" t="s">
        <v>68</v>
      </c>
      <c r="P926">
        <v>0</v>
      </c>
      <c r="Q926" t="s">
        <v>72</v>
      </c>
      <c r="R926" t="s">
        <v>1785</v>
      </c>
      <c r="S926">
        <v>34.506627000000002</v>
      </c>
      <c r="T926">
        <v>-118.699048</v>
      </c>
      <c r="U926">
        <v>1</v>
      </c>
      <c r="V926">
        <v>19.600000000000001</v>
      </c>
      <c r="W926">
        <v>0</v>
      </c>
      <c r="X926">
        <v>3</v>
      </c>
      <c r="Y926">
        <v>1</v>
      </c>
      <c r="Z926" t="s">
        <v>93</v>
      </c>
      <c r="AA926">
        <v>0</v>
      </c>
      <c r="AB926">
        <v>0</v>
      </c>
      <c r="AC926">
        <v>0</v>
      </c>
      <c r="AD926">
        <v>1</v>
      </c>
      <c r="AE926" t="s">
        <v>79</v>
      </c>
      <c r="AF926">
        <v>1</v>
      </c>
      <c r="AG926">
        <v>22177</v>
      </c>
      <c r="AH926">
        <v>0</v>
      </c>
      <c r="AI926" t="s">
        <v>63</v>
      </c>
      <c r="AJ926">
        <v>1</v>
      </c>
      <c r="AK926">
        <v>5</v>
      </c>
      <c r="AL926">
        <v>0</v>
      </c>
      <c r="AM926" t="s">
        <v>64</v>
      </c>
      <c r="AN926">
        <v>0</v>
      </c>
      <c r="AO926">
        <v>0</v>
      </c>
      <c r="AP926">
        <v>0</v>
      </c>
      <c r="AQ926">
        <v>8</v>
      </c>
      <c r="AR926">
        <v>125</v>
      </c>
      <c r="AS926">
        <v>0</v>
      </c>
      <c r="AT926">
        <v>107.44</v>
      </c>
      <c r="AU926">
        <v>0</v>
      </c>
      <c r="AV926">
        <v>232.44</v>
      </c>
      <c r="AW926">
        <v>0</v>
      </c>
      <c r="AX926">
        <v>0</v>
      </c>
      <c r="AY926">
        <v>91384</v>
      </c>
      <c r="AZ926">
        <v>0</v>
      </c>
    </row>
    <row r="927" spans="1:52">
      <c r="A927">
        <v>27</v>
      </c>
      <c r="B927">
        <v>0</v>
      </c>
      <c r="C927">
        <v>16.04</v>
      </c>
      <c r="D927" t="s">
        <v>138</v>
      </c>
      <c r="E927" t="s">
        <v>139</v>
      </c>
      <c r="F927">
        <v>91</v>
      </c>
      <c r="G927" t="s">
        <v>2299</v>
      </c>
      <c r="H927">
        <v>4479</v>
      </c>
      <c r="I927" t="s">
        <v>66</v>
      </c>
      <c r="J927" t="s">
        <v>55</v>
      </c>
      <c r="K927" t="s">
        <v>2300</v>
      </c>
      <c r="L927" t="s">
        <v>84</v>
      </c>
      <c r="M927">
        <v>0</v>
      </c>
      <c r="N927">
        <v>0</v>
      </c>
      <c r="O927" t="s">
        <v>58</v>
      </c>
      <c r="P927">
        <v>0</v>
      </c>
      <c r="Q927" t="s">
        <v>72</v>
      </c>
      <c r="R927" t="s">
        <v>2301</v>
      </c>
      <c r="S927">
        <v>34.110123999999999</v>
      </c>
      <c r="T927">
        <v>-119.100972</v>
      </c>
      <c r="U927">
        <v>0</v>
      </c>
      <c r="V927">
        <v>20</v>
      </c>
      <c r="W927">
        <v>0</v>
      </c>
      <c r="X927">
        <v>0</v>
      </c>
      <c r="Y927">
        <v>0</v>
      </c>
      <c r="Z927" t="s">
        <v>93</v>
      </c>
      <c r="AA927">
        <v>0</v>
      </c>
      <c r="AB927">
        <v>0</v>
      </c>
      <c r="AC927">
        <v>0</v>
      </c>
      <c r="AD927">
        <v>0</v>
      </c>
      <c r="AE927" t="s">
        <v>62</v>
      </c>
      <c r="AF927">
        <v>1</v>
      </c>
      <c r="AG927">
        <v>25634</v>
      </c>
      <c r="AH927">
        <v>0</v>
      </c>
      <c r="AI927" t="s">
        <v>63</v>
      </c>
      <c r="AJ927">
        <v>0</v>
      </c>
      <c r="AK927">
        <v>3</v>
      </c>
      <c r="AL927">
        <v>0</v>
      </c>
      <c r="AM927" t="s">
        <v>64</v>
      </c>
      <c r="AN927">
        <v>0</v>
      </c>
      <c r="AO927">
        <v>0</v>
      </c>
      <c r="AP927">
        <v>0</v>
      </c>
      <c r="AQ927">
        <v>7</v>
      </c>
      <c r="AR927">
        <v>137.6</v>
      </c>
      <c r="AS927">
        <v>0</v>
      </c>
      <c r="AT927">
        <v>112.28</v>
      </c>
      <c r="AU927">
        <v>0</v>
      </c>
      <c r="AV927">
        <v>249.88</v>
      </c>
      <c r="AW927">
        <v>1</v>
      </c>
      <c r="AX927">
        <v>0</v>
      </c>
      <c r="AY927">
        <v>93041</v>
      </c>
      <c r="AZ927">
        <v>1</v>
      </c>
    </row>
    <row r="928" spans="1:52">
      <c r="A928">
        <v>30</v>
      </c>
      <c r="B928">
        <v>47</v>
      </c>
      <c r="C928">
        <v>0</v>
      </c>
      <c r="D928" t="s">
        <v>52</v>
      </c>
      <c r="E928" t="s">
        <v>52</v>
      </c>
      <c r="F928">
        <v>32</v>
      </c>
      <c r="G928" t="s">
        <v>2302</v>
      </c>
      <c r="H928">
        <v>4556</v>
      </c>
      <c r="I928" t="s">
        <v>54</v>
      </c>
      <c r="J928" t="s">
        <v>55</v>
      </c>
      <c r="K928" t="s">
        <v>2303</v>
      </c>
      <c r="L928" t="s">
        <v>57</v>
      </c>
      <c r="M928">
        <v>0</v>
      </c>
      <c r="N928">
        <v>1</v>
      </c>
      <c r="O928" t="s">
        <v>68</v>
      </c>
      <c r="P928">
        <v>1</v>
      </c>
      <c r="Q928" t="s">
        <v>85</v>
      </c>
      <c r="R928" t="s">
        <v>2304</v>
      </c>
      <c r="S928">
        <v>34.291272999999997</v>
      </c>
      <c r="T928">
        <v>-118.505104</v>
      </c>
      <c r="U928">
        <v>1</v>
      </c>
      <c r="V928">
        <v>55.45</v>
      </c>
      <c r="W928">
        <v>0</v>
      </c>
      <c r="X928">
        <v>0</v>
      </c>
      <c r="Y928">
        <v>5</v>
      </c>
      <c r="Z928" t="s">
        <v>105</v>
      </c>
      <c r="AA928">
        <v>1</v>
      </c>
      <c r="AB928">
        <v>1</v>
      </c>
      <c r="AC928">
        <v>1</v>
      </c>
      <c r="AD928">
        <v>1</v>
      </c>
      <c r="AE928" t="s">
        <v>79</v>
      </c>
      <c r="AF928">
        <v>0</v>
      </c>
      <c r="AG928">
        <v>48867</v>
      </c>
      <c r="AH928">
        <v>1</v>
      </c>
      <c r="AI928" t="s">
        <v>63</v>
      </c>
      <c r="AJ928">
        <v>1</v>
      </c>
      <c r="AK928">
        <v>3</v>
      </c>
      <c r="AL928">
        <v>0</v>
      </c>
      <c r="AM928" t="s">
        <v>64</v>
      </c>
      <c r="AN928">
        <v>1</v>
      </c>
      <c r="AO928">
        <v>1</v>
      </c>
      <c r="AP928">
        <v>0</v>
      </c>
      <c r="AQ928">
        <v>72</v>
      </c>
      <c r="AR928">
        <v>4179.2</v>
      </c>
      <c r="AS928">
        <v>0</v>
      </c>
      <c r="AT928">
        <v>0</v>
      </c>
      <c r="AU928">
        <v>0</v>
      </c>
      <c r="AV928">
        <v>4179.2</v>
      </c>
      <c r="AW928">
        <v>0</v>
      </c>
      <c r="AX928">
        <v>1</v>
      </c>
      <c r="AY928">
        <v>91344</v>
      </c>
      <c r="AZ928">
        <v>0</v>
      </c>
    </row>
    <row r="929" spans="1:52">
      <c r="A929">
        <v>52</v>
      </c>
      <c r="B929">
        <v>25</v>
      </c>
      <c r="C929">
        <v>47.59</v>
      </c>
      <c r="D929" t="s">
        <v>52</v>
      </c>
      <c r="E929" t="s">
        <v>52</v>
      </c>
      <c r="F929">
        <v>27</v>
      </c>
      <c r="G929" t="s">
        <v>643</v>
      </c>
      <c r="H929">
        <v>4759</v>
      </c>
      <c r="I929" t="s">
        <v>75</v>
      </c>
      <c r="J929" t="s">
        <v>55</v>
      </c>
      <c r="K929" t="s">
        <v>2305</v>
      </c>
      <c r="L929" t="s">
        <v>57</v>
      </c>
      <c r="M929">
        <v>0</v>
      </c>
      <c r="N929">
        <v>1</v>
      </c>
      <c r="O929" t="s">
        <v>58</v>
      </c>
      <c r="P929">
        <v>1</v>
      </c>
      <c r="Q929" t="s">
        <v>77</v>
      </c>
      <c r="R929" t="s">
        <v>2306</v>
      </c>
      <c r="S929">
        <v>33.679659000000001</v>
      </c>
      <c r="T929">
        <v>-118.016195</v>
      </c>
      <c r="U929">
        <v>1</v>
      </c>
      <c r="V929">
        <v>61.95</v>
      </c>
      <c r="W929">
        <v>1</v>
      </c>
      <c r="X929">
        <v>0</v>
      </c>
      <c r="Y929">
        <v>6</v>
      </c>
      <c r="Z929" t="s">
        <v>61</v>
      </c>
      <c r="AA929">
        <v>0</v>
      </c>
      <c r="AB929">
        <v>0</v>
      </c>
      <c r="AC929">
        <v>1</v>
      </c>
      <c r="AD929">
        <v>1</v>
      </c>
      <c r="AE929" t="s">
        <v>161</v>
      </c>
      <c r="AF929">
        <v>1</v>
      </c>
      <c r="AG929">
        <v>42663</v>
      </c>
      <c r="AH929">
        <v>1</v>
      </c>
      <c r="AI929" t="s">
        <v>63</v>
      </c>
      <c r="AJ929">
        <v>1</v>
      </c>
      <c r="AK929">
        <v>5</v>
      </c>
      <c r="AL929">
        <v>0</v>
      </c>
      <c r="AM929" t="s">
        <v>64</v>
      </c>
      <c r="AN929">
        <v>0</v>
      </c>
      <c r="AO929">
        <v>0</v>
      </c>
      <c r="AP929">
        <v>0</v>
      </c>
      <c r="AQ929">
        <v>17</v>
      </c>
      <c r="AR929">
        <v>1070.7</v>
      </c>
      <c r="AS929">
        <v>0</v>
      </c>
      <c r="AT929">
        <v>809.03</v>
      </c>
      <c r="AU929">
        <v>0</v>
      </c>
      <c r="AV929">
        <v>1879.73</v>
      </c>
      <c r="AW929">
        <v>0</v>
      </c>
      <c r="AX929">
        <v>1</v>
      </c>
      <c r="AY929">
        <v>92648</v>
      </c>
      <c r="AZ929">
        <v>0</v>
      </c>
    </row>
    <row r="930" spans="1:52">
      <c r="A930">
        <v>27</v>
      </c>
      <c r="B930">
        <v>52</v>
      </c>
      <c r="C930">
        <v>24.83</v>
      </c>
      <c r="D930" t="s">
        <v>88</v>
      </c>
      <c r="E930" t="s">
        <v>165</v>
      </c>
      <c r="F930">
        <v>90</v>
      </c>
      <c r="G930" t="s">
        <v>269</v>
      </c>
      <c r="H930">
        <v>5115</v>
      </c>
      <c r="I930" t="s">
        <v>66</v>
      </c>
      <c r="J930" t="s">
        <v>55</v>
      </c>
      <c r="K930" t="s">
        <v>2307</v>
      </c>
      <c r="L930" t="s">
        <v>84</v>
      </c>
      <c r="M930">
        <v>0</v>
      </c>
      <c r="N930">
        <v>0</v>
      </c>
      <c r="O930" t="s">
        <v>58</v>
      </c>
      <c r="P930">
        <v>1</v>
      </c>
      <c r="Q930" t="s">
        <v>85</v>
      </c>
      <c r="R930" t="s">
        <v>271</v>
      </c>
      <c r="S930">
        <v>33.362575</v>
      </c>
      <c r="T930">
        <v>-117.299644</v>
      </c>
      <c r="U930">
        <v>0</v>
      </c>
      <c r="V930">
        <v>49.4</v>
      </c>
      <c r="W930">
        <v>1</v>
      </c>
      <c r="X930">
        <v>0</v>
      </c>
      <c r="Y930">
        <v>0</v>
      </c>
      <c r="Z930" t="s">
        <v>61</v>
      </c>
      <c r="AA930">
        <v>0</v>
      </c>
      <c r="AB930">
        <v>0</v>
      </c>
      <c r="AC930">
        <v>1</v>
      </c>
      <c r="AD930">
        <v>0</v>
      </c>
      <c r="AE930" t="s">
        <v>62</v>
      </c>
      <c r="AF930">
        <v>1</v>
      </c>
      <c r="AG930">
        <v>42239</v>
      </c>
      <c r="AH930">
        <v>0</v>
      </c>
      <c r="AI930" t="s">
        <v>63</v>
      </c>
      <c r="AJ930">
        <v>0</v>
      </c>
      <c r="AK930">
        <v>1</v>
      </c>
      <c r="AL930">
        <v>0</v>
      </c>
      <c r="AM930" t="s">
        <v>64</v>
      </c>
      <c r="AN930">
        <v>0</v>
      </c>
      <c r="AO930">
        <v>1</v>
      </c>
      <c r="AP930">
        <v>0</v>
      </c>
      <c r="AQ930">
        <v>2</v>
      </c>
      <c r="AR930">
        <v>106.55</v>
      </c>
      <c r="AS930">
        <v>0</v>
      </c>
      <c r="AT930">
        <v>49.66</v>
      </c>
      <c r="AU930">
        <v>0</v>
      </c>
      <c r="AV930">
        <v>156.21</v>
      </c>
      <c r="AW930">
        <v>1</v>
      </c>
      <c r="AX930">
        <v>1</v>
      </c>
      <c r="AY930">
        <v>92028</v>
      </c>
      <c r="AZ930">
        <v>1</v>
      </c>
    </row>
    <row r="931" spans="1:52">
      <c r="A931">
        <v>42</v>
      </c>
      <c r="B931">
        <v>0</v>
      </c>
      <c r="C931">
        <v>30.91</v>
      </c>
      <c r="D931" t="s">
        <v>88</v>
      </c>
      <c r="E931" t="s">
        <v>165</v>
      </c>
      <c r="F931">
        <v>65</v>
      </c>
      <c r="G931" t="s">
        <v>210</v>
      </c>
      <c r="H931">
        <v>5671</v>
      </c>
      <c r="I931" t="s">
        <v>66</v>
      </c>
      <c r="J931" t="s">
        <v>55</v>
      </c>
      <c r="K931" t="s">
        <v>2308</v>
      </c>
      <c r="L931" t="s">
        <v>84</v>
      </c>
      <c r="M931">
        <v>0</v>
      </c>
      <c r="N931">
        <v>0</v>
      </c>
      <c r="O931" t="s">
        <v>68</v>
      </c>
      <c r="P931">
        <v>0</v>
      </c>
      <c r="Q931" t="s">
        <v>72</v>
      </c>
      <c r="R931" t="s">
        <v>2309</v>
      </c>
      <c r="S931">
        <v>38.608404999999998</v>
      </c>
      <c r="T931">
        <v>-121.44994199999999</v>
      </c>
      <c r="U931">
        <v>0</v>
      </c>
      <c r="V931">
        <v>23.15</v>
      </c>
      <c r="W931">
        <v>1</v>
      </c>
      <c r="X931">
        <v>0</v>
      </c>
      <c r="Y931">
        <v>0</v>
      </c>
      <c r="Z931" t="s">
        <v>61</v>
      </c>
      <c r="AA931">
        <v>0</v>
      </c>
      <c r="AB931">
        <v>0</v>
      </c>
      <c r="AC931">
        <v>0</v>
      </c>
      <c r="AD931">
        <v>0</v>
      </c>
      <c r="AE931" t="s">
        <v>79</v>
      </c>
      <c r="AF931">
        <v>1</v>
      </c>
      <c r="AG931">
        <v>25355</v>
      </c>
      <c r="AH931">
        <v>0</v>
      </c>
      <c r="AI931" t="s">
        <v>63</v>
      </c>
      <c r="AJ931">
        <v>0</v>
      </c>
      <c r="AK931">
        <v>1</v>
      </c>
      <c r="AL931">
        <v>0</v>
      </c>
      <c r="AM931" t="s">
        <v>64</v>
      </c>
      <c r="AN931">
        <v>0</v>
      </c>
      <c r="AO931">
        <v>0</v>
      </c>
      <c r="AP931">
        <v>0</v>
      </c>
      <c r="AQ931">
        <v>11</v>
      </c>
      <c r="AR931">
        <v>245.2</v>
      </c>
      <c r="AS931">
        <v>0</v>
      </c>
      <c r="AT931">
        <v>340.01</v>
      </c>
      <c r="AU931">
        <v>0</v>
      </c>
      <c r="AV931">
        <v>585.21</v>
      </c>
      <c r="AW931">
        <v>0</v>
      </c>
      <c r="AX931">
        <v>0</v>
      </c>
      <c r="AY931">
        <v>95815</v>
      </c>
      <c r="AZ931">
        <v>1</v>
      </c>
    </row>
    <row r="932" spans="1:52">
      <c r="A932">
        <v>32</v>
      </c>
      <c r="B932">
        <v>0</v>
      </c>
      <c r="C932">
        <v>26.85</v>
      </c>
      <c r="D932" t="s">
        <v>52</v>
      </c>
      <c r="E932" t="s">
        <v>52</v>
      </c>
      <c r="F932">
        <v>67</v>
      </c>
      <c r="G932" t="s">
        <v>2310</v>
      </c>
      <c r="H932">
        <v>5219</v>
      </c>
      <c r="I932" t="s">
        <v>54</v>
      </c>
      <c r="J932" t="s">
        <v>55</v>
      </c>
      <c r="K932" t="s">
        <v>2311</v>
      </c>
      <c r="L932" t="s">
        <v>57</v>
      </c>
      <c r="M932">
        <v>1</v>
      </c>
      <c r="N932">
        <v>0</v>
      </c>
      <c r="O932" t="s">
        <v>58</v>
      </c>
      <c r="P932">
        <v>0</v>
      </c>
      <c r="Q932" t="s">
        <v>72</v>
      </c>
      <c r="R932" t="s">
        <v>2312</v>
      </c>
      <c r="S932">
        <v>32.671169999999996</v>
      </c>
      <c r="T932">
        <v>-117.00232</v>
      </c>
      <c r="U932">
        <v>1</v>
      </c>
      <c r="V932">
        <v>20.149999999999999</v>
      </c>
      <c r="W932">
        <v>0</v>
      </c>
      <c r="X932">
        <v>1</v>
      </c>
      <c r="Y932">
        <v>0</v>
      </c>
      <c r="Z932" t="s">
        <v>61</v>
      </c>
      <c r="AA932">
        <v>0</v>
      </c>
      <c r="AB932">
        <v>0</v>
      </c>
      <c r="AC932">
        <v>1</v>
      </c>
      <c r="AD932">
        <v>1</v>
      </c>
      <c r="AE932" t="s">
        <v>79</v>
      </c>
      <c r="AF932">
        <v>1</v>
      </c>
      <c r="AG932">
        <v>17389</v>
      </c>
      <c r="AH932">
        <v>0</v>
      </c>
      <c r="AI932" t="s">
        <v>63</v>
      </c>
      <c r="AJ932">
        <v>0</v>
      </c>
      <c r="AK932">
        <v>3</v>
      </c>
      <c r="AL932">
        <v>0</v>
      </c>
      <c r="AM932" t="s">
        <v>64</v>
      </c>
      <c r="AN932">
        <v>0</v>
      </c>
      <c r="AO932">
        <v>0</v>
      </c>
      <c r="AP932">
        <v>0</v>
      </c>
      <c r="AQ932">
        <v>70</v>
      </c>
      <c r="AR932">
        <v>1411.2</v>
      </c>
      <c r="AS932">
        <v>0</v>
      </c>
      <c r="AT932">
        <v>1879.5</v>
      </c>
      <c r="AU932">
        <v>0</v>
      </c>
      <c r="AV932">
        <v>3290.7</v>
      </c>
      <c r="AW932">
        <v>0</v>
      </c>
      <c r="AX932">
        <v>0</v>
      </c>
      <c r="AY932">
        <v>91902</v>
      </c>
      <c r="AZ932">
        <v>0</v>
      </c>
    </row>
    <row r="933" spans="1:52">
      <c r="A933">
        <v>36</v>
      </c>
      <c r="B933">
        <v>10</v>
      </c>
      <c r="C933">
        <v>0</v>
      </c>
      <c r="D933" t="s">
        <v>52</v>
      </c>
      <c r="E933" t="s">
        <v>52</v>
      </c>
      <c r="F933">
        <v>45</v>
      </c>
      <c r="G933" t="s">
        <v>186</v>
      </c>
      <c r="H933">
        <v>4207</v>
      </c>
      <c r="I933" t="s">
        <v>66</v>
      </c>
      <c r="J933" t="s">
        <v>55</v>
      </c>
      <c r="K933" t="s">
        <v>2313</v>
      </c>
      <c r="L933" t="s">
        <v>57</v>
      </c>
      <c r="M933">
        <v>0</v>
      </c>
      <c r="N933">
        <v>1</v>
      </c>
      <c r="O933" t="s">
        <v>68</v>
      </c>
      <c r="P933">
        <v>1</v>
      </c>
      <c r="Q933" t="s">
        <v>85</v>
      </c>
      <c r="R933" t="s">
        <v>1548</v>
      </c>
      <c r="S933">
        <v>33.973616</v>
      </c>
      <c r="T933">
        <v>-118.24902</v>
      </c>
      <c r="U933">
        <v>1</v>
      </c>
      <c r="V933">
        <v>34.4</v>
      </c>
      <c r="W933">
        <v>0</v>
      </c>
      <c r="X933">
        <v>0</v>
      </c>
      <c r="Y933">
        <v>1</v>
      </c>
      <c r="Z933" t="s">
        <v>61</v>
      </c>
      <c r="AA933">
        <v>0</v>
      </c>
      <c r="AB933">
        <v>1</v>
      </c>
      <c r="AC933">
        <v>0</v>
      </c>
      <c r="AD933">
        <v>1</v>
      </c>
      <c r="AE933" t="s">
        <v>161</v>
      </c>
      <c r="AF933">
        <v>0</v>
      </c>
      <c r="AG933">
        <v>54492</v>
      </c>
      <c r="AH933">
        <v>0</v>
      </c>
      <c r="AI933" t="s">
        <v>63</v>
      </c>
      <c r="AJ933">
        <v>1</v>
      </c>
      <c r="AK933">
        <v>3</v>
      </c>
      <c r="AL933">
        <v>0</v>
      </c>
      <c r="AM933" t="s">
        <v>64</v>
      </c>
      <c r="AN933">
        <v>0</v>
      </c>
      <c r="AO933">
        <v>0</v>
      </c>
      <c r="AP933">
        <v>0</v>
      </c>
      <c r="AQ933">
        <v>17</v>
      </c>
      <c r="AR933">
        <v>592.75</v>
      </c>
      <c r="AS933">
        <v>0</v>
      </c>
      <c r="AT933">
        <v>0</v>
      </c>
      <c r="AU933">
        <v>0</v>
      </c>
      <c r="AV933">
        <v>592.75</v>
      </c>
      <c r="AW933">
        <v>0</v>
      </c>
      <c r="AX933">
        <v>1</v>
      </c>
      <c r="AY933">
        <v>90001</v>
      </c>
      <c r="AZ933">
        <v>0</v>
      </c>
    </row>
    <row r="934" spans="1:52">
      <c r="A934">
        <v>23</v>
      </c>
      <c r="B934">
        <v>0</v>
      </c>
      <c r="C934">
        <v>37.85</v>
      </c>
      <c r="D934" t="s">
        <v>52</v>
      </c>
      <c r="E934" t="s">
        <v>52</v>
      </c>
      <c r="F934">
        <v>70</v>
      </c>
      <c r="G934" t="s">
        <v>244</v>
      </c>
      <c r="H934">
        <v>2948</v>
      </c>
      <c r="I934" t="s">
        <v>66</v>
      </c>
      <c r="J934" t="s">
        <v>55</v>
      </c>
      <c r="K934" t="s">
        <v>2314</v>
      </c>
      <c r="L934" t="s">
        <v>108</v>
      </c>
      <c r="M934">
        <v>1</v>
      </c>
      <c r="N934">
        <v>0</v>
      </c>
      <c r="O934" t="s">
        <v>68</v>
      </c>
      <c r="P934">
        <v>0</v>
      </c>
      <c r="Q934" t="s">
        <v>72</v>
      </c>
      <c r="R934" t="s">
        <v>1705</v>
      </c>
      <c r="S934">
        <v>38.736685000000001</v>
      </c>
      <c r="T934">
        <v>-121.25198399999999</v>
      </c>
      <c r="U934">
        <v>0</v>
      </c>
      <c r="V934">
        <v>20.05</v>
      </c>
      <c r="W934">
        <v>0</v>
      </c>
      <c r="X934">
        <v>1</v>
      </c>
      <c r="Y934">
        <v>0</v>
      </c>
      <c r="Z934" t="s">
        <v>61</v>
      </c>
      <c r="AA934">
        <v>0</v>
      </c>
      <c r="AB934">
        <v>0</v>
      </c>
      <c r="AC934">
        <v>1</v>
      </c>
      <c r="AD934">
        <v>0</v>
      </c>
      <c r="AE934" t="s">
        <v>79</v>
      </c>
      <c r="AF934">
        <v>1</v>
      </c>
      <c r="AG934">
        <v>25173</v>
      </c>
      <c r="AH934">
        <v>0</v>
      </c>
      <c r="AI934" t="s">
        <v>63</v>
      </c>
      <c r="AJ934">
        <v>0</v>
      </c>
      <c r="AK934">
        <v>4</v>
      </c>
      <c r="AL934">
        <v>0</v>
      </c>
      <c r="AM934" t="s">
        <v>64</v>
      </c>
      <c r="AN934">
        <v>0</v>
      </c>
      <c r="AO934">
        <v>0</v>
      </c>
      <c r="AP934">
        <v>0</v>
      </c>
      <c r="AQ934">
        <v>3</v>
      </c>
      <c r="AR934">
        <v>75.45</v>
      </c>
      <c r="AS934">
        <v>0</v>
      </c>
      <c r="AT934">
        <v>113.55</v>
      </c>
      <c r="AU934">
        <v>0</v>
      </c>
      <c r="AV934">
        <v>189</v>
      </c>
      <c r="AW934">
        <v>1</v>
      </c>
      <c r="AX934">
        <v>0</v>
      </c>
      <c r="AY934">
        <v>95661</v>
      </c>
      <c r="AZ934">
        <v>0</v>
      </c>
    </row>
    <row r="935" spans="1:52">
      <c r="A935">
        <v>42</v>
      </c>
      <c r="B935">
        <v>9</v>
      </c>
      <c r="C935">
        <v>6.19</v>
      </c>
      <c r="D935" t="s">
        <v>52</v>
      </c>
      <c r="E935" t="s">
        <v>52</v>
      </c>
      <c r="F935">
        <v>47</v>
      </c>
      <c r="G935" t="s">
        <v>1469</v>
      </c>
      <c r="H935">
        <v>6124</v>
      </c>
      <c r="I935" t="s">
        <v>54</v>
      </c>
      <c r="J935" t="s">
        <v>55</v>
      </c>
      <c r="K935" t="s">
        <v>2315</v>
      </c>
      <c r="L935" t="s">
        <v>57</v>
      </c>
      <c r="M935">
        <v>0</v>
      </c>
      <c r="N935">
        <v>1</v>
      </c>
      <c r="O935" t="s">
        <v>68</v>
      </c>
      <c r="P935">
        <v>1</v>
      </c>
      <c r="Q935" t="s">
        <v>59</v>
      </c>
      <c r="R935" t="s">
        <v>2316</v>
      </c>
      <c r="S935">
        <v>33.680301999999998</v>
      </c>
      <c r="T935">
        <v>-117.833296</v>
      </c>
      <c r="U935">
        <v>1</v>
      </c>
      <c r="V935">
        <v>116.25</v>
      </c>
      <c r="W935">
        <v>1</v>
      </c>
      <c r="X935">
        <v>0</v>
      </c>
      <c r="Y935">
        <v>4</v>
      </c>
      <c r="Z935" t="s">
        <v>61</v>
      </c>
      <c r="AA935">
        <v>1</v>
      </c>
      <c r="AB935">
        <v>1</v>
      </c>
      <c r="AC935">
        <v>1</v>
      </c>
      <c r="AD935">
        <v>1</v>
      </c>
      <c r="AE935" t="s">
        <v>62</v>
      </c>
      <c r="AF935">
        <v>1</v>
      </c>
      <c r="AG935">
        <v>22499</v>
      </c>
      <c r="AH935">
        <v>1</v>
      </c>
      <c r="AI935" t="s">
        <v>63</v>
      </c>
      <c r="AJ935">
        <v>1</v>
      </c>
      <c r="AK935">
        <v>3</v>
      </c>
      <c r="AL935">
        <v>0</v>
      </c>
      <c r="AM935" t="s">
        <v>64</v>
      </c>
      <c r="AN935">
        <v>1</v>
      </c>
      <c r="AO935">
        <v>1</v>
      </c>
      <c r="AP935">
        <v>1</v>
      </c>
      <c r="AQ935">
        <v>71</v>
      </c>
      <c r="AR935">
        <v>8564.75</v>
      </c>
      <c r="AS935">
        <v>0</v>
      </c>
      <c r="AT935">
        <v>439.49</v>
      </c>
      <c r="AU935">
        <v>0</v>
      </c>
      <c r="AV935">
        <v>9004.24</v>
      </c>
      <c r="AW935">
        <v>0</v>
      </c>
      <c r="AX935">
        <v>1</v>
      </c>
      <c r="AY935">
        <v>92614</v>
      </c>
      <c r="AZ935">
        <v>0</v>
      </c>
    </row>
    <row r="936" spans="1:52">
      <c r="A936">
        <v>79</v>
      </c>
      <c r="B936">
        <v>11</v>
      </c>
      <c r="C936">
        <v>33.1</v>
      </c>
      <c r="D936" t="s">
        <v>52</v>
      </c>
      <c r="E936" t="s">
        <v>52</v>
      </c>
      <c r="F936">
        <v>69</v>
      </c>
      <c r="G936" t="s">
        <v>186</v>
      </c>
      <c r="H936">
        <v>4449</v>
      </c>
      <c r="I936" t="s">
        <v>75</v>
      </c>
      <c r="J936" t="s">
        <v>55</v>
      </c>
      <c r="K936" t="s">
        <v>2317</v>
      </c>
      <c r="L936" t="s">
        <v>108</v>
      </c>
      <c r="M936">
        <v>0</v>
      </c>
      <c r="N936">
        <v>1</v>
      </c>
      <c r="O936" t="s">
        <v>68</v>
      </c>
      <c r="P936">
        <v>1</v>
      </c>
      <c r="Q936" t="s">
        <v>59</v>
      </c>
      <c r="R936" t="s">
        <v>2318</v>
      </c>
      <c r="S936">
        <v>34.030577999999998</v>
      </c>
      <c r="T936">
        <v>-118.399613</v>
      </c>
      <c r="U936">
        <v>1</v>
      </c>
      <c r="V936">
        <v>95.5</v>
      </c>
      <c r="W936">
        <v>0</v>
      </c>
      <c r="X936">
        <v>0</v>
      </c>
      <c r="Y936">
        <v>10</v>
      </c>
      <c r="Z936" t="s">
        <v>93</v>
      </c>
      <c r="AA936">
        <v>0</v>
      </c>
      <c r="AB936">
        <v>0</v>
      </c>
      <c r="AC936">
        <v>1</v>
      </c>
      <c r="AD936">
        <v>1</v>
      </c>
      <c r="AE936" t="s">
        <v>79</v>
      </c>
      <c r="AF936">
        <v>1</v>
      </c>
      <c r="AG936">
        <v>58218</v>
      </c>
      <c r="AH936">
        <v>0</v>
      </c>
      <c r="AI936" t="s">
        <v>63</v>
      </c>
      <c r="AJ936">
        <v>1</v>
      </c>
      <c r="AK936">
        <v>5</v>
      </c>
      <c r="AL936">
        <v>1</v>
      </c>
      <c r="AM936" t="s">
        <v>64</v>
      </c>
      <c r="AN936">
        <v>1</v>
      </c>
      <c r="AO936">
        <v>0</v>
      </c>
      <c r="AP936">
        <v>1</v>
      </c>
      <c r="AQ936">
        <v>2</v>
      </c>
      <c r="AR936">
        <v>181.65</v>
      </c>
      <c r="AS936">
        <v>10</v>
      </c>
      <c r="AT936">
        <v>66.2</v>
      </c>
      <c r="AU936">
        <v>0</v>
      </c>
      <c r="AV936">
        <v>257.85000000000002</v>
      </c>
      <c r="AW936">
        <v>0</v>
      </c>
      <c r="AX936">
        <v>0</v>
      </c>
      <c r="AY936">
        <v>90034</v>
      </c>
      <c r="AZ936">
        <v>0</v>
      </c>
    </row>
    <row r="937" spans="1:52">
      <c r="A937">
        <v>58</v>
      </c>
      <c r="B937">
        <v>5</v>
      </c>
      <c r="C937">
        <v>13.03</v>
      </c>
      <c r="D937" t="s">
        <v>52</v>
      </c>
      <c r="E937" t="s">
        <v>52</v>
      </c>
      <c r="F937">
        <v>48</v>
      </c>
      <c r="G937" t="s">
        <v>2319</v>
      </c>
      <c r="H937">
        <v>4975</v>
      </c>
      <c r="I937" t="s">
        <v>54</v>
      </c>
      <c r="J937" t="s">
        <v>55</v>
      </c>
      <c r="K937" t="s">
        <v>2320</v>
      </c>
      <c r="L937" t="s">
        <v>57</v>
      </c>
      <c r="M937">
        <v>0</v>
      </c>
      <c r="N937">
        <v>0</v>
      </c>
      <c r="O937" t="s">
        <v>58</v>
      </c>
      <c r="P937">
        <v>1</v>
      </c>
      <c r="Q937" t="s">
        <v>77</v>
      </c>
      <c r="R937" t="s">
        <v>2321</v>
      </c>
      <c r="S937">
        <v>36.04533</v>
      </c>
      <c r="T937">
        <v>-119.53242400000001</v>
      </c>
      <c r="U937">
        <v>0</v>
      </c>
      <c r="V937">
        <v>55.5</v>
      </c>
      <c r="W937">
        <v>0</v>
      </c>
      <c r="X937">
        <v>0</v>
      </c>
      <c r="Y937">
        <v>0</v>
      </c>
      <c r="Z937" t="s">
        <v>61</v>
      </c>
      <c r="AA937">
        <v>1</v>
      </c>
      <c r="AB937">
        <v>1</v>
      </c>
      <c r="AC937">
        <v>0</v>
      </c>
      <c r="AD937">
        <v>0</v>
      </c>
      <c r="AE937" t="s">
        <v>79</v>
      </c>
      <c r="AF937">
        <v>1</v>
      </c>
      <c r="AG937">
        <v>23506</v>
      </c>
      <c r="AH937">
        <v>0</v>
      </c>
      <c r="AI937" t="s">
        <v>63</v>
      </c>
      <c r="AJ937">
        <v>0</v>
      </c>
      <c r="AK937">
        <v>4</v>
      </c>
      <c r="AL937">
        <v>0</v>
      </c>
      <c r="AM937" t="s">
        <v>64</v>
      </c>
      <c r="AN937">
        <v>0</v>
      </c>
      <c r="AO937">
        <v>0</v>
      </c>
      <c r="AP937">
        <v>0</v>
      </c>
      <c r="AQ937">
        <v>48</v>
      </c>
      <c r="AR937">
        <v>2627.35</v>
      </c>
      <c r="AS937">
        <v>0</v>
      </c>
      <c r="AT937">
        <v>625.44000000000005</v>
      </c>
      <c r="AU937">
        <v>0</v>
      </c>
      <c r="AV937">
        <v>3252.79</v>
      </c>
      <c r="AW937">
        <v>0</v>
      </c>
      <c r="AX937">
        <v>1</v>
      </c>
      <c r="AY937">
        <v>93212</v>
      </c>
      <c r="AZ937">
        <v>0</v>
      </c>
    </row>
    <row r="938" spans="1:52">
      <c r="A938">
        <v>37</v>
      </c>
      <c r="B938">
        <v>13</v>
      </c>
      <c r="C938">
        <v>24.63</v>
      </c>
      <c r="D938" t="s">
        <v>175</v>
      </c>
      <c r="E938" t="s">
        <v>176</v>
      </c>
      <c r="F938">
        <v>96</v>
      </c>
      <c r="G938" t="s">
        <v>2322</v>
      </c>
      <c r="H938">
        <v>3579</v>
      </c>
      <c r="I938" t="s">
        <v>66</v>
      </c>
      <c r="J938" t="s">
        <v>55</v>
      </c>
      <c r="K938" t="s">
        <v>2323</v>
      </c>
      <c r="L938" t="s">
        <v>84</v>
      </c>
      <c r="M938">
        <v>0</v>
      </c>
      <c r="N938">
        <v>0</v>
      </c>
      <c r="O938" t="s">
        <v>58</v>
      </c>
      <c r="P938">
        <v>1</v>
      </c>
      <c r="Q938" t="s">
        <v>59</v>
      </c>
      <c r="R938" t="s">
        <v>2324</v>
      </c>
      <c r="S938">
        <v>35.214981999999999</v>
      </c>
      <c r="T938">
        <v>-118.59049</v>
      </c>
      <c r="U938">
        <v>0</v>
      </c>
      <c r="V938">
        <v>85.9</v>
      </c>
      <c r="W938">
        <v>0</v>
      </c>
      <c r="X938">
        <v>0</v>
      </c>
      <c r="Y938">
        <v>0</v>
      </c>
      <c r="Z938" t="s">
        <v>61</v>
      </c>
      <c r="AA938">
        <v>1</v>
      </c>
      <c r="AB938">
        <v>0</v>
      </c>
      <c r="AC938">
        <v>1</v>
      </c>
      <c r="AD938">
        <v>0</v>
      </c>
      <c r="AE938" t="s">
        <v>62</v>
      </c>
      <c r="AF938">
        <v>1</v>
      </c>
      <c r="AG938">
        <v>1436</v>
      </c>
      <c r="AH938">
        <v>0</v>
      </c>
      <c r="AI938" t="s">
        <v>63</v>
      </c>
      <c r="AJ938">
        <v>0</v>
      </c>
      <c r="AK938">
        <v>3</v>
      </c>
      <c r="AL938">
        <v>0</v>
      </c>
      <c r="AM938" t="s">
        <v>64</v>
      </c>
      <c r="AN938">
        <v>1</v>
      </c>
      <c r="AO938">
        <v>1</v>
      </c>
      <c r="AP938">
        <v>0</v>
      </c>
      <c r="AQ938">
        <v>15</v>
      </c>
      <c r="AR938">
        <v>1269.55</v>
      </c>
      <c r="AS938">
        <v>0</v>
      </c>
      <c r="AT938">
        <v>369.45</v>
      </c>
      <c r="AU938">
        <v>0</v>
      </c>
      <c r="AV938">
        <v>1639</v>
      </c>
      <c r="AW938">
        <v>0</v>
      </c>
      <c r="AX938">
        <v>1</v>
      </c>
      <c r="AY938">
        <v>93531</v>
      </c>
      <c r="AZ938">
        <v>1</v>
      </c>
    </row>
    <row r="939" spans="1:52">
      <c r="A939">
        <v>72</v>
      </c>
      <c r="B939">
        <v>30</v>
      </c>
      <c r="C939">
        <v>11.12</v>
      </c>
      <c r="D939" t="s">
        <v>88</v>
      </c>
      <c r="E939" t="s">
        <v>165</v>
      </c>
      <c r="F939">
        <v>77</v>
      </c>
      <c r="G939" t="s">
        <v>106</v>
      </c>
      <c r="H939">
        <v>2415</v>
      </c>
      <c r="I939" t="s">
        <v>66</v>
      </c>
      <c r="J939" t="s">
        <v>55</v>
      </c>
      <c r="K939" t="s">
        <v>2325</v>
      </c>
      <c r="L939" t="s">
        <v>84</v>
      </c>
      <c r="M939">
        <v>0</v>
      </c>
      <c r="N939">
        <v>1</v>
      </c>
      <c r="O939" t="s">
        <v>68</v>
      </c>
      <c r="P939">
        <v>1</v>
      </c>
      <c r="Q939" t="s">
        <v>59</v>
      </c>
      <c r="R939" t="s">
        <v>519</v>
      </c>
      <c r="S939">
        <v>32.886924999999998</v>
      </c>
      <c r="T939">
        <v>-117.152162</v>
      </c>
      <c r="U939">
        <v>1</v>
      </c>
      <c r="V939">
        <v>92.5</v>
      </c>
      <c r="W939">
        <v>0</v>
      </c>
      <c r="X939">
        <v>0</v>
      </c>
      <c r="Y939">
        <v>1</v>
      </c>
      <c r="Z939" t="s">
        <v>61</v>
      </c>
      <c r="AA939">
        <v>1</v>
      </c>
      <c r="AB939">
        <v>0</v>
      </c>
      <c r="AC939">
        <v>1</v>
      </c>
      <c r="AD939">
        <v>1</v>
      </c>
      <c r="AE939" t="s">
        <v>79</v>
      </c>
      <c r="AF939">
        <v>1</v>
      </c>
      <c r="AG939">
        <v>74232</v>
      </c>
      <c r="AH939">
        <v>1</v>
      </c>
      <c r="AI939" t="s">
        <v>63</v>
      </c>
      <c r="AJ939">
        <v>1</v>
      </c>
      <c r="AK939">
        <v>1</v>
      </c>
      <c r="AL939">
        <v>1</v>
      </c>
      <c r="AM939" t="s">
        <v>64</v>
      </c>
      <c r="AN939">
        <v>0</v>
      </c>
      <c r="AO939">
        <v>0</v>
      </c>
      <c r="AP939">
        <v>1</v>
      </c>
      <c r="AQ939">
        <v>10</v>
      </c>
      <c r="AR939">
        <v>934.1</v>
      </c>
      <c r="AS939">
        <v>100</v>
      </c>
      <c r="AT939">
        <v>111.2</v>
      </c>
      <c r="AU939">
        <v>0</v>
      </c>
      <c r="AV939">
        <v>1145.3</v>
      </c>
      <c r="AW939">
        <v>0</v>
      </c>
      <c r="AX939">
        <v>0</v>
      </c>
      <c r="AY939">
        <v>92126</v>
      </c>
      <c r="AZ939">
        <v>1</v>
      </c>
    </row>
    <row r="940" spans="1:52">
      <c r="A940">
        <v>29</v>
      </c>
      <c r="B940">
        <v>0</v>
      </c>
      <c r="C940">
        <v>8.39</v>
      </c>
      <c r="D940" t="s">
        <v>52</v>
      </c>
      <c r="E940" t="s">
        <v>52</v>
      </c>
      <c r="F940">
        <v>36</v>
      </c>
      <c r="G940" t="s">
        <v>2326</v>
      </c>
      <c r="H940">
        <v>5423</v>
      </c>
      <c r="I940" t="s">
        <v>54</v>
      </c>
      <c r="J940" t="s">
        <v>55</v>
      </c>
      <c r="K940" t="s">
        <v>2327</v>
      </c>
      <c r="L940" t="s">
        <v>57</v>
      </c>
      <c r="M940">
        <v>1</v>
      </c>
      <c r="N940">
        <v>0</v>
      </c>
      <c r="O940" t="s">
        <v>58</v>
      </c>
      <c r="P940">
        <v>0</v>
      </c>
      <c r="Q940" t="s">
        <v>72</v>
      </c>
      <c r="R940" t="s">
        <v>2328</v>
      </c>
      <c r="S940">
        <v>39.341279999999998</v>
      </c>
      <c r="T940">
        <v>-120.786867</v>
      </c>
      <c r="U940">
        <v>1</v>
      </c>
      <c r="V940">
        <v>19.8</v>
      </c>
      <c r="W940">
        <v>0</v>
      </c>
      <c r="X940">
        <v>2</v>
      </c>
      <c r="Y940">
        <v>7</v>
      </c>
      <c r="Z940" t="s">
        <v>105</v>
      </c>
      <c r="AA940">
        <v>0</v>
      </c>
      <c r="AB940">
        <v>0</v>
      </c>
      <c r="AC940">
        <v>0</v>
      </c>
      <c r="AD940">
        <v>1</v>
      </c>
      <c r="AE940" t="s">
        <v>79</v>
      </c>
      <c r="AF940">
        <v>1</v>
      </c>
      <c r="AG940">
        <v>145</v>
      </c>
      <c r="AH940">
        <v>0</v>
      </c>
      <c r="AI940" t="s">
        <v>63</v>
      </c>
      <c r="AJ940">
        <v>1</v>
      </c>
      <c r="AK940">
        <v>5</v>
      </c>
      <c r="AL940">
        <v>0</v>
      </c>
      <c r="AM940" t="s">
        <v>64</v>
      </c>
      <c r="AN940">
        <v>0</v>
      </c>
      <c r="AO940">
        <v>0</v>
      </c>
      <c r="AP940">
        <v>0</v>
      </c>
      <c r="AQ940">
        <v>69</v>
      </c>
      <c r="AR940">
        <v>1436.95</v>
      </c>
      <c r="AS940">
        <v>0</v>
      </c>
      <c r="AT940">
        <v>578.91</v>
      </c>
      <c r="AU940">
        <v>0</v>
      </c>
      <c r="AV940">
        <v>2015.86</v>
      </c>
      <c r="AW940">
        <v>1</v>
      </c>
      <c r="AX940">
        <v>0</v>
      </c>
      <c r="AY940">
        <v>95986</v>
      </c>
      <c r="AZ940">
        <v>0</v>
      </c>
    </row>
    <row r="941" spans="1:52">
      <c r="A941">
        <v>22</v>
      </c>
      <c r="B941">
        <v>46</v>
      </c>
      <c r="C941">
        <v>15.18</v>
      </c>
      <c r="D941" t="s">
        <v>52</v>
      </c>
      <c r="E941" t="s">
        <v>52</v>
      </c>
      <c r="F941">
        <v>75</v>
      </c>
      <c r="G941" t="s">
        <v>2329</v>
      </c>
      <c r="H941">
        <v>3619</v>
      </c>
      <c r="I941" t="s">
        <v>66</v>
      </c>
      <c r="J941" t="s">
        <v>55</v>
      </c>
      <c r="K941" t="s">
        <v>2330</v>
      </c>
      <c r="L941" t="s">
        <v>57</v>
      </c>
      <c r="M941">
        <v>0</v>
      </c>
      <c r="N941">
        <v>0</v>
      </c>
      <c r="O941" t="s">
        <v>58</v>
      </c>
      <c r="P941">
        <v>1</v>
      </c>
      <c r="Q941" t="s">
        <v>59</v>
      </c>
      <c r="R941" t="s">
        <v>2331</v>
      </c>
      <c r="S941">
        <v>38.421458000000001</v>
      </c>
      <c r="T941">
        <v>-122.365048</v>
      </c>
      <c r="U941">
        <v>0</v>
      </c>
      <c r="V941">
        <v>79.099999999999994</v>
      </c>
      <c r="W941">
        <v>0</v>
      </c>
      <c r="X941">
        <v>0</v>
      </c>
      <c r="Y941">
        <v>0</v>
      </c>
      <c r="Z941" t="s">
        <v>61</v>
      </c>
      <c r="AA941">
        <v>1</v>
      </c>
      <c r="AB941">
        <v>0</v>
      </c>
      <c r="AC941">
        <v>1</v>
      </c>
      <c r="AD941">
        <v>0</v>
      </c>
      <c r="AE941" t="s">
        <v>79</v>
      </c>
      <c r="AF941">
        <v>1</v>
      </c>
      <c r="AG941">
        <v>2873</v>
      </c>
      <c r="AH941">
        <v>1</v>
      </c>
      <c r="AI941" t="s">
        <v>63</v>
      </c>
      <c r="AJ941">
        <v>0</v>
      </c>
      <c r="AK941">
        <v>5</v>
      </c>
      <c r="AL941">
        <v>0</v>
      </c>
      <c r="AM941" t="s">
        <v>64</v>
      </c>
      <c r="AN941">
        <v>0</v>
      </c>
      <c r="AO941">
        <v>0</v>
      </c>
      <c r="AP941">
        <v>0</v>
      </c>
      <c r="AQ941">
        <v>23</v>
      </c>
      <c r="AR941">
        <v>1783.75</v>
      </c>
      <c r="AS941">
        <v>0</v>
      </c>
      <c r="AT941">
        <v>349.14</v>
      </c>
      <c r="AU941">
        <v>0</v>
      </c>
      <c r="AV941">
        <v>2132.89</v>
      </c>
      <c r="AW941">
        <v>1</v>
      </c>
      <c r="AX941">
        <v>1</v>
      </c>
      <c r="AY941">
        <v>94599</v>
      </c>
      <c r="AZ941">
        <v>0</v>
      </c>
    </row>
    <row r="942" spans="1:52">
      <c r="A942">
        <v>21</v>
      </c>
      <c r="B942">
        <v>0</v>
      </c>
      <c r="C942">
        <v>39.840000000000003</v>
      </c>
      <c r="D942" t="s">
        <v>52</v>
      </c>
      <c r="E942" t="s">
        <v>52</v>
      </c>
      <c r="F942">
        <v>56</v>
      </c>
      <c r="G942" t="s">
        <v>186</v>
      </c>
      <c r="H942">
        <v>2980</v>
      </c>
      <c r="I942" t="s">
        <v>66</v>
      </c>
      <c r="J942" t="s">
        <v>55</v>
      </c>
      <c r="K942" t="s">
        <v>2332</v>
      </c>
      <c r="L942" t="s">
        <v>57</v>
      </c>
      <c r="M942">
        <v>0</v>
      </c>
      <c r="N942">
        <v>0</v>
      </c>
      <c r="O942" t="s">
        <v>68</v>
      </c>
      <c r="P942">
        <v>0</v>
      </c>
      <c r="Q942" t="s">
        <v>72</v>
      </c>
      <c r="R942" t="s">
        <v>2333</v>
      </c>
      <c r="S942">
        <v>34.048012999999997</v>
      </c>
      <c r="T942">
        <v>-118.293953</v>
      </c>
      <c r="U942">
        <v>0</v>
      </c>
      <c r="V942">
        <v>25.6</v>
      </c>
      <c r="W942">
        <v>1</v>
      </c>
      <c r="X942">
        <v>0</v>
      </c>
      <c r="Y942">
        <v>0</v>
      </c>
      <c r="Z942" t="s">
        <v>61</v>
      </c>
      <c r="AA942">
        <v>0</v>
      </c>
      <c r="AB942">
        <v>0</v>
      </c>
      <c r="AC942">
        <v>1</v>
      </c>
      <c r="AD942">
        <v>0</v>
      </c>
      <c r="AE942" t="s">
        <v>62</v>
      </c>
      <c r="AF942">
        <v>1</v>
      </c>
      <c r="AG942">
        <v>62784</v>
      </c>
      <c r="AH942">
        <v>0</v>
      </c>
      <c r="AI942" t="s">
        <v>63</v>
      </c>
      <c r="AJ942">
        <v>0</v>
      </c>
      <c r="AK942">
        <v>4</v>
      </c>
      <c r="AL942">
        <v>0</v>
      </c>
      <c r="AM942" t="s">
        <v>64</v>
      </c>
      <c r="AN942">
        <v>0</v>
      </c>
      <c r="AO942">
        <v>0</v>
      </c>
      <c r="AP942">
        <v>0</v>
      </c>
      <c r="AQ942">
        <v>35</v>
      </c>
      <c r="AR942">
        <v>901.25</v>
      </c>
      <c r="AS942">
        <v>0</v>
      </c>
      <c r="AT942">
        <v>1394.4</v>
      </c>
      <c r="AU942">
        <v>0</v>
      </c>
      <c r="AV942">
        <v>2295.65</v>
      </c>
      <c r="AW942">
        <v>1</v>
      </c>
      <c r="AX942">
        <v>0</v>
      </c>
      <c r="AY942">
        <v>90006</v>
      </c>
      <c r="AZ942">
        <v>0</v>
      </c>
    </row>
    <row r="943" spans="1:52">
      <c r="A943">
        <v>38</v>
      </c>
      <c r="B943">
        <v>7</v>
      </c>
      <c r="C943">
        <v>25.81</v>
      </c>
      <c r="D943" t="s">
        <v>52</v>
      </c>
      <c r="E943" t="s">
        <v>52</v>
      </c>
      <c r="F943">
        <v>71</v>
      </c>
      <c r="G943" t="s">
        <v>2334</v>
      </c>
      <c r="H943">
        <v>4916</v>
      </c>
      <c r="I943" t="s">
        <v>66</v>
      </c>
      <c r="J943" t="s">
        <v>55</v>
      </c>
      <c r="K943" t="s">
        <v>2335</v>
      </c>
      <c r="L943" t="s">
        <v>108</v>
      </c>
      <c r="M943">
        <v>0</v>
      </c>
      <c r="N943">
        <v>0</v>
      </c>
      <c r="O943" t="s">
        <v>58</v>
      </c>
      <c r="P943">
        <v>1</v>
      </c>
      <c r="Q943" t="s">
        <v>85</v>
      </c>
      <c r="R943" t="s">
        <v>2336</v>
      </c>
      <c r="S943">
        <v>35.279983999999999</v>
      </c>
      <c r="T943">
        <v>-120.824288</v>
      </c>
      <c r="U943">
        <v>0</v>
      </c>
      <c r="V943">
        <v>54.35</v>
      </c>
      <c r="W943">
        <v>1</v>
      </c>
      <c r="X943">
        <v>0</v>
      </c>
      <c r="Y943">
        <v>0</v>
      </c>
      <c r="Z943" t="s">
        <v>61</v>
      </c>
      <c r="AA943">
        <v>0</v>
      </c>
      <c r="AB943">
        <v>0</v>
      </c>
      <c r="AC943">
        <v>1</v>
      </c>
      <c r="AD943">
        <v>0</v>
      </c>
      <c r="AE943" t="s">
        <v>79</v>
      </c>
      <c r="AF943">
        <v>1</v>
      </c>
      <c r="AG943">
        <v>14859</v>
      </c>
      <c r="AH943">
        <v>1</v>
      </c>
      <c r="AI943" t="s">
        <v>63</v>
      </c>
      <c r="AJ943">
        <v>0</v>
      </c>
      <c r="AK943">
        <v>5</v>
      </c>
      <c r="AL943">
        <v>0</v>
      </c>
      <c r="AM943" t="s">
        <v>64</v>
      </c>
      <c r="AN943">
        <v>0</v>
      </c>
      <c r="AO943">
        <v>0</v>
      </c>
      <c r="AP943">
        <v>0</v>
      </c>
      <c r="AQ943">
        <v>2</v>
      </c>
      <c r="AR943">
        <v>117.05</v>
      </c>
      <c r="AS943">
        <v>0</v>
      </c>
      <c r="AT943">
        <v>51.62</v>
      </c>
      <c r="AU943">
        <v>0</v>
      </c>
      <c r="AV943">
        <v>168.67</v>
      </c>
      <c r="AW943">
        <v>0</v>
      </c>
      <c r="AX943">
        <v>1</v>
      </c>
      <c r="AY943">
        <v>93402</v>
      </c>
      <c r="AZ943">
        <v>0</v>
      </c>
    </row>
    <row r="944" spans="1:52">
      <c r="A944">
        <v>53</v>
      </c>
      <c r="B944">
        <v>12</v>
      </c>
      <c r="C944">
        <v>0</v>
      </c>
      <c r="D944" t="s">
        <v>138</v>
      </c>
      <c r="E944" t="s">
        <v>200</v>
      </c>
      <c r="F944">
        <v>76</v>
      </c>
      <c r="G944" t="s">
        <v>2337</v>
      </c>
      <c r="H944">
        <v>5360</v>
      </c>
      <c r="I944" t="s">
        <v>66</v>
      </c>
      <c r="J944" t="s">
        <v>55</v>
      </c>
      <c r="K944" t="s">
        <v>2338</v>
      </c>
      <c r="L944" t="s">
        <v>84</v>
      </c>
      <c r="M944">
        <v>0</v>
      </c>
      <c r="N944">
        <v>0</v>
      </c>
      <c r="O944" t="s">
        <v>68</v>
      </c>
      <c r="P944">
        <v>1</v>
      </c>
      <c r="Q944" t="s">
        <v>77</v>
      </c>
      <c r="R944" t="s">
        <v>2339</v>
      </c>
      <c r="S944">
        <v>35.490704999999998</v>
      </c>
      <c r="T944">
        <v>-119.286833</v>
      </c>
      <c r="U944">
        <v>1</v>
      </c>
      <c r="V944">
        <v>46.35</v>
      </c>
      <c r="W944">
        <v>0</v>
      </c>
      <c r="X944">
        <v>0</v>
      </c>
      <c r="Y944">
        <v>1</v>
      </c>
      <c r="Z944" t="s">
        <v>209</v>
      </c>
      <c r="AA944">
        <v>0</v>
      </c>
      <c r="AB944">
        <v>0</v>
      </c>
      <c r="AC944">
        <v>0</v>
      </c>
      <c r="AD944">
        <v>1</v>
      </c>
      <c r="AE944" t="s">
        <v>62</v>
      </c>
      <c r="AF944">
        <v>0</v>
      </c>
      <c r="AG944">
        <v>15177</v>
      </c>
      <c r="AH944">
        <v>0</v>
      </c>
      <c r="AI944" t="s">
        <v>63</v>
      </c>
      <c r="AJ944">
        <v>1</v>
      </c>
      <c r="AK944">
        <v>3</v>
      </c>
      <c r="AL944">
        <v>0</v>
      </c>
      <c r="AM944" t="s">
        <v>64</v>
      </c>
      <c r="AN944">
        <v>1</v>
      </c>
      <c r="AO944">
        <v>1</v>
      </c>
      <c r="AP944">
        <v>1</v>
      </c>
      <c r="AQ944">
        <v>14</v>
      </c>
      <c r="AR944">
        <v>667.7</v>
      </c>
      <c r="AS944">
        <v>0</v>
      </c>
      <c r="AT944">
        <v>0</v>
      </c>
      <c r="AU944">
        <v>0</v>
      </c>
      <c r="AV944">
        <v>667.7</v>
      </c>
      <c r="AW944">
        <v>0</v>
      </c>
      <c r="AX944">
        <v>1</v>
      </c>
      <c r="AY944">
        <v>93263</v>
      </c>
      <c r="AZ944">
        <v>1</v>
      </c>
    </row>
    <row r="945" spans="1:52">
      <c r="A945">
        <v>59</v>
      </c>
      <c r="B945">
        <v>0</v>
      </c>
      <c r="C945">
        <v>26.47</v>
      </c>
      <c r="D945" t="s">
        <v>52</v>
      </c>
      <c r="E945" t="s">
        <v>52</v>
      </c>
      <c r="F945">
        <v>49</v>
      </c>
      <c r="G945" t="s">
        <v>1081</v>
      </c>
      <c r="H945">
        <v>3330</v>
      </c>
      <c r="I945" t="s">
        <v>66</v>
      </c>
      <c r="J945" t="s">
        <v>55</v>
      </c>
      <c r="K945" t="s">
        <v>2340</v>
      </c>
      <c r="L945" t="s">
        <v>57</v>
      </c>
      <c r="M945">
        <v>0</v>
      </c>
      <c r="N945">
        <v>0</v>
      </c>
      <c r="O945" t="s">
        <v>58</v>
      </c>
      <c r="P945">
        <v>0</v>
      </c>
      <c r="Q945" t="s">
        <v>72</v>
      </c>
      <c r="R945" t="s">
        <v>1083</v>
      </c>
      <c r="S945">
        <v>38.938600000000001</v>
      </c>
      <c r="T945">
        <v>-120.78551400000001</v>
      </c>
      <c r="U945">
        <v>0</v>
      </c>
      <c r="V945">
        <v>20.7</v>
      </c>
      <c r="W945">
        <v>0</v>
      </c>
      <c r="X945">
        <v>0</v>
      </c>
      <c r="Y945">
        <v>0</v>
      </c>
      <c r="Z945" t="s">
        <v>93</v>
      </c>
      <c r="AA945">
        <v>0</v>
      </c>
      <c r="AB945">
        <v>0</v>
      </c>
      <c r="AC945">
        <v>1</v>
      </c>
      <c r="AD945">
        <v>0</v>
      </c>
      <c r="AE945" t="s">
        <v>161</v>
      </c>
      <c r="AF945">
        <v>1</v>
      </c>
      <c r="AG945">
        <v>2723</v>
      </c>
      <c r="AH945">
        <v>0</v>
      </c>
      <c r="AI945" t="s">
        <v>63</v>
      </c>
      <c r="AJ945">
        <v>0</v>
      </c>
      <c r="AK945">
        <v>5</v>
      </c>
      <c r="AL945">
        <v>0</v>
      </c>
      <c r="AM945" t="s">
        <v>64</v>
      </c>
      <c r="AN945">
        <v>0</v>
      </c>
      <c r="AO945">
        <v>0</v>
      </c>
      <c r="AP945">
        <v>0</v>
      </c>
      <c r="AQ945">
        <v>8</v>
      </c>
      <c r="AR945">
        <v>137.6</v>
      </c>
      <c r="AS945">
        <v>0</v>
      </c>
      <c r="AT945">
        <v>211.76</v>
      </c>
      <c r="AU945">
        <v>0</v>
      </c>
      <c r="AV945">
        <v>349.36</v>
      </c>
      <c r="AW945">
        <v>0</v>
      </c>
      <c r="AX945">
        <v>0</v>
      </c>
      <c r="AY945">
        <v>95634</v>
      </c>
      <c r="AZ945">
        <v>0</v>
      </c>
    </row>
    <row r="946" spans="1:52">
      <c r="A946">
        <v>44</v>
      </c>
      <c r="B946">
        <v>0</v>
      </c>
      <c r="C946">
        <v>26.37</v>
      </c>
      <c r="D946" t="s">
        <v>97</v>
      </c>
      <c r="E946" t="s">
        <v>391</v>
      </c>
      <c r="F946">
        <v>67</v>
      </c>
      <c r="G946" t="s">
        <v>1970</v>
      </c>
      <c r="H946">
        <v>3830</v>
      </c>
      <c r="I946" t="s">
        <v>66</v>
      </c>
      <c r="J946" t="s">
        <v>55</v>
      </c>
      <c r="K946" t="s">
        <v>2341</v>
      </c>
      <c r="L946" t="s">
        <v>84</v>
      </c>
      <c r="M946">
        <v>0</v>
      </c>
      <c r="N946">
        <v>0</v>
      </c>
      <c r="O946" t="s">
        <v>58</v>
      </c>
      <c r="P946">
        <v>0</v>
      </c>
      <c r="Q946" t="s">
        <v>72</v>
      </c>
      <c r="R946" t="s">
        <v>1972</v>
      </c>
      <c r="S946">
        <v>38.724322000000001</v>
      </c>
      <c r="T946">
        <v>-120.991237</v>
      </c>
      <c r="U946">
        <v>0</v>
      </c>
      <c r="V946">
        <v>20.3</v>
      </c>
      <c r="W946">
        <v>0</v>
      </c>
      <c r="X946">
        <v>0</v>
      </c>
      <c r="Y946">
        <v>0</v>
      </c>
      <c r="Z946" t="s">
        <v>93</v>
      </c>
      <c r="AA946">
        <v>0</v>
      </c>
      <c r="AB946">
        <v>0</v>
      </c>
      <c r="AC946">
        <v>1</v>
      </c>
      <c r="AD946">
        <v>0</v>
      </c>
      <c r="AE946" t="s">
        <v>161</v>
      </c>
      <c r="AF946">
        <v>1</v>
      </c>
      <c r="AG946">
        <v>3815</v>
      </c>
      <c r="AH946">
        <v>0</v>
      </c>
      <c r="AI946" t="s">
        <v>63</v>
      </c>
      <c r="AJ946">
        <v>0</v>
      </c>
      <c r="AK946">
        <v>3</v>
      </c>
      <c r="AL946">
        <v>0</v>
      </c>
      <c r="AM946" t="s">
        <v>64</v>
      </c>
      <c r="AN946">
        <v>0</v>
      </c>
      <c r="AO946">
        <v>0</v>
      </c>
      <c r="AP946">
        <v>0</v>
      </c>
      <c r="AQ946">
        <v>1</v>
      </c>
      <c r="AR946">
        <v>20.3</v>
      </c>
      <c r="AS946">
        <v>0</v>
      </c>
      <c r="AT946">
        <v>26.37</v>
      </c>
      <c r="AU946">
        <v>0</v>
      </c>
      <c r="AV946">
        <v>46.67</v>
      </c>
      <c r="AW946">
        <v>0</v>
      </c>
      <c r="AX946">
        <v>0</v>
      </c>
      <c r="AY946">
        <v>95672</v>
      </c>
      <c r="AZ946">
        <v>1</v>
      </c>
    </row>
    <row r="947" spans="1:52">
      <c r="A947">
        <v>43</v>
      </c>
      <c r="B947">
        <v>13</v>
      </c>
      <c r="C947">
        <v>15.94</v>
      </c>
      <c r="D947" t="s">
        <v>52</v>
      </c>
      <c r="E947" t="s">
        <v>52</v>
      </c>
      <c r="F947">
        <v>70</v>
      </c>
      <c r="G947" t="s">
        <v>2342</v>
      </c>
      <c r="H947">
        <v>5879</v>
      </c>
      <c r="I947" t="s">
        <v>54</v>
      </c>
      <c r="J947" t="s">
        <v>55</v>
      </c>
      <c r="K947" t="s">
        <v>2343</v>
      </c>
      <c r="L947" t="s">
        <v>57</v>
      </c>
      <c r="M947">
        <v>1</v>
      </c>
      <c r="N947">
        <v>1</v>
      </c>
      <c r="O947" t="s">
        <v>68</v>
      </c>
      <c r="P947">
        <v>1</v>
      </c>
      <c r="Q947" t="s">
        <v>59</v>
      </c>
      <c r="R947" t="s">
        <v>2344</v>
      </c>
      <c r="S947">
        <v>34.601055000000002</v>
      </c>
      <c r="T947">
        <v>-120.38291700000001</v>
      </c>
      <c r="U947">
        <v>1</v>
      </c>
      <c r="V947">
        <v>114.3</v>
      </c>
      <c r="W947">
        <v>1</v>
      </c>
      <c r="X947">
        <v>1</v>
      </c>
      <c r="Y947">
        <v>1</v>
      </c>
      <c r="Z947" t="s">
        <v>61</v>
      </c>
      <c r="AA947">
        <v>1</v>
      </c>
      <c r="AB947">
        <v>1</v>
      </c>
      <c r="AC947">
        <v>1</v>
      </c>
      <c r="AD947">
        <v>1</v>
      </c>
      <c r="AE947" t="s">
        <v>79</v>
      </c>
      <c r="AF947">
        <v>1</v>
      </c>
      <c r="AG947">
        <v>51737</v>
      </c>
      <c r="AH947">
        <v>1</v>
      </c>
      <c r="AI947" t="s">
        <v>63</v>
      </c>
      <c r="AJ947">
        <v>1</v>
      </c>
      <c r="AK947">
        <v>3</v>
      </c>
      <c r="AL947">
        <v>0</v>
      </c>
      <c r="AM947" t="s">
        <v>64</v>
      </c>
      <c r="AN947">
        <v>1</v>
      </c>
      <c r="AO947">
        <v>1</v>
      </c>
      <c r="AP947">
        <v>1</v>
      </c>
      <c r="AQ947">
        <v>72</v>
      </c>
      <c r="AR947">
        <v>8058.55</v>
      </c>
      <c r="AS947">
        <v>0</v>
      </c>
      <c r="AT947">
        <v>1147.68</v>
      </c>
      <c r="AU947">
        <v>0</v>
      </c>
      <c r="AV947">
        <v>9206.23</v>
      </c>
      <c r="AW947">
        <v>0</v>
      </c>
      <c r="AX947">
        <v>1</v>
      </c>
      <c r="AY947">
        <v>93436</v>
      </c>
      <c r="AZ947">
        <v>0</v>
      </c>
    </row>
    <row r="948" spans="1:52">
      <c r="A948">
        <v>28</v>
      </c>
      <c r="B948">
        <v>69</v>
      </c>
      <c r="C948">
        <v>34.44</v>
      </c>
      <c r="D948" t="s">
        <v>138</v>
      </c>
      <c r="E948" t="s">
        <v>139</v>
      </c>
      <c r="F948">
        <v>67</v>
      </c>
      <c r="G948" t="s">
        <v>2345</v>
      </c>
      <c r="H948">
        <v>4097</v>
      </c>
      <c r="I948" t="s">
        <v>66</v>
      </c>
      <c r="J948" t="s">
        <v>55</v>
      </c>
      <c r="K948" t="s">
        <v>2346</v>
      </c>
      <c r="L948" t="s">
        <v>84</v>
      </c>
      <c r="M948">
        <v>0</v>
      </c>
      <c r="N948">
        <v>0</v>
      </c>
      <c r="O948" t="s">
        <v>68</v>
      </c>
      <c r="P948">
        <v>1</v>
      </c>
      <c r="Q948" t="s">
        <v>85</v>
      </c>
      <c r="R948" t="s">
        <v>2347</v>
      </c>
      <c r="S948">
        <v>34.370378000000002</v>
      </c>
      <c r="T948">
        <v>-118.50411800000001</v>
      </c>
      <c r="U948">
        <v>0</v>
      </c>
      <c r="V948">
        <v>45.55</v>
      </c>
      <c r="W948">
        <v>0</v>
      </c>
      <c r="X948">
        <v>0</v>
      </c>
      <c r="Y948">
        <v>0</v>
      </c>
      <c r="Z948" t="s">
        <v>209</v>
      </c>
      <c r="AA948">
        <v>0</v>
      </c>
      <c r="AB948">
        <v>0</v>
      </c>
      <c r="AC948">
        <v>1</v>
      </c>
      <c r="AD948">
        <v>0</v>
      </c>
      <c r="AE948" t="s">
        <v>62</v>
      </c>
      <c r="AF948">
        <v>1</v>
      </c>
      <c r="AG948">
        <v>30742</v>
      </c>
      <c r="AH948">
        <v>0</v>
      </c>
      <c r="AI948" t="s">
        <v>63</v>
      </c>
      <c r="AJ948">
        <v>0</v>
      </c>
      <c r="AK948">
        <v>1</v>
      </c>
      <c r="AL948">
        <v>0</v>
      </c>
      <c r="AM948" t="s">
        <v>64</v>
      </c>
      <c r="AN948">
        <v>0</v>
      </c>
      <c r="AO948">
        <v>1</v>
      </c>
      <c r="AP948">
        <v>0</v>
      </c>
      <c r="AQ948">
        <v>10</v>
      </c>
      <c r="AR948">
        <v>402.6</v>
      </c>
      <c r="AS948">
        <v>0</v>
      </c>
      <c r="AT948">
        <v>344.4</v>
      </c>
      <c r="AU948">
        <v>0</v>
      </c>
      <c r="AV948">
        <v>747</v>
      </c>
      <c r="AW948">
        <v>1</v>
      </c>
      <c r="AX948">
        <v>1</v>
      </c>
      <c r="AY948">
        <v>91321</v>
      </c>
      <c r="AZ948">
        <v>1</v>
      </c>
    </row>
    <row r="949" spans="1:52">
      <c r="A949">
        <v>41</v>
      </c>
      <c r="B949">
        <v>25</v>
      </c>
      <c r="C949">
        <v>31.73</v>
      </c>
      <c r="D949" t="s">
        <v>138</v>
      </c>
      <c r="E949" t="s">
        <v>139</v>
      </c>
      <c r="F949">
        <v>73</v>
      </c>
      <c r="G949" t="s">
        <v>667</v>
      </c>
      <c r="H949">
        <v>3696</v>
      </c>
      <c r="I949" t="s">
        <v>66</v>
      </c>
      <c r="J949" t="s">
        <v>55</v>
      </c>
      <c r="K949" t="s">
        <v>2348</v>
      </c>
      <c r="L949" t="s">
        <v>84</v>
      </c>
      <c r="M949">
        <v>0</v>
      </c>
      <c r="N949">
        <v>1</v>
      </c>
      <c r="O949" t="s">
        <v>58</v>
      </c>
      <c r="P949">
        <v>1</v>
      </c>
      <c r="Q949" t="s">
        <v>59</v>
      </c>
      <c r="R949" t="s">
        <v>669</v>
      </c>
      <c r="S949">
        <v>36.600192999999997</v>
      </c>
      <c r="T949">
        <v>-120.15339299999999</v>
      </c>
      <c r="U949">
        <v>1</v>
      </c>
      <c r="V949">
        <v>89.45</v>
      </c>
      <c r="W949">
        <v>0</v>
      </c>
      <c r="X949">
        <v>0</v>
      </c>
      <c r="Y949">
        <v>1</v>
      </c>
      <c r="Z949" t="s">
        <v>61</v>
      </c>
      <c r="AA949">
        <v>1</v>
      </c>
      <c r="AB949">
        <v>0</v>
      </c>
      <c r="AC949">
        <v>1</v>
      </c>
      <c r="AD949">
        <v>1</v>
      </c>
      <c r="AE949" t="s">
        <v>79</v>
      </c>
      <c r="AF949">
        <v>1</v>
      </c>
      <c r="AG949">
        <v>4318</v>
      </c>
      <c r="AH949">
        <v>0</v>
      </c>
      <c r="AI949" t="s">
        <v>63</v>
      </c>
      <c r="AJ949">
        <v>1</v>
      </c>
      <c r="AK949">
        <v>3</v>
      </c>
      <c r="AL949">
        <v>0</v>
      </c>
      <c r="AM949" t="s">
        <v>64</v>
      </c>
      <c r="AN949">
        <v>0</v>
      </c>
      <c r="AO949">
        <v>0</v>
      </c>
      <c r="AP949">
        <v>1</v>
      </c>
      <c r="AQ949">
        <v>16</v>
      </c>
      <c r="AR949">
        <v>1430.25</v>
      </c>
      <c r="AS949">
        <v>0</v>
      </c>
      <c r="AT949">
        <v>507.68</v>
      </c>
      <c r="AU949">
        <v>0</v>
      </c>
      <c r="AV949">
        <v>1937.93</v>
      </c>
      <c r="AW949">
        <v>0</v>
      </c>
      <c r="AX949">
        <v>1</v>
      </c>
      <c r="AY949">
        <v>93660</v>
      </c>
      <c r="AZ949">
        <v>1</v>
      </c>
    </row>
    <row r="950" spans="1:52">
      <c r="A950">
        <v>74</v>
      </c>
      <c r="B950">
        <v>6</v>
      </c>
      <c r="C950">
        <v>39.119999999999997</v>
      </c>
      <c r="D950" t="s">
        <v>80</v>
      </c>
      <c r="E950" t="s">
        <v>81</v>
      </c>
      <c r="F950">
        <v>73</v>
      </c>
      <c r="G950" t="s">
        <v>587</v>
      </c>
      <c r="H950">
        <v>3802</v>
      </c>
      <c r="I950" t="s">
        <v>66</v>
      </c>
      <c r="J950" t="s">
        <v>55</v>
      </c>
      <c r="K950" t="s">
        <v>2349</v>
      </c>
      <c r="L950" t="s">
        <v>84</v>
      </c>
      <c r="M950">
        <v>0</v>
      </c>
      <c r="N950">
        <v>0</v>
      </c>
      <c r="O950" t="s">
        <v>68</v>
      </c>
      <c r="P950">
        <v>1</v>
      </c>
      <c r="Q950" t="s">
        <v>59</v>
      </c>
      <c r="R950" t="s">
        <v>730</v>
      </c>
      <c r="S950">
        <v>38.394091000000003</v>
      </c>
      <c r="T950">
        <v>-122.739814</v>
      </c>
      <c r="U950">
        <v>0</v>
      </c>
      <c r="V950">
        <v>89.55</v>
      </c>
      <c r="W950">
        <v>0</v>
      </c>
      <c r="X950">
        <v>0</v>
      </c>
      <c r="Y950">
        <v>0</v>
      </c>
      <c r="Z950" t="s">
        <v>61</v>
      </c>
      <c r="AA950">
        <v>0</v>
      </c>
      <c r="AB950">
        <v>0</v>
      </c>
      <c r="AC950">
        <v>1</v>
      </c>
      <c r="AD950">
        <v>0</v>
      </c>
      <c r="AE950" t="s">
        <v>161</v>
      </c>
      <c r="AF950">
        <v>1</v>
      </c>
      <c r="AG950">
        <v>30876</v>
      </c>
      <c r="AH950">
        <v>0</v>
      </c>
      <c r="AI950" t="s">
        <v>63</v>
      </c>
      <c r="AJ950">
        <v>0</v>
      </c>
      <c r="AK950">
        <v>1</v>
      </c>
      <c r="AL950">
        <v>1</v>
      </c>
      <c r="AM950" t="s">
        <v>64</v>
      </c>
      <c r="AN950">
        <v>1</v>
      </c>
      <c r="AO950">
        <v>1</v>
      </c>
      <c r="AP950">
        <v>1</v>
      </c>
      <c r="AQ950">
        <v>43</v>
      </c>
      <c r="AR950">
        <v>3856.75</v>
      </c>
      <c r="AS950">
        <v>0</v>
      </c>
      <c r="AT950">
        <v>1682.16</v>
      </c>
      <c r="AU950">
        <v>0</v>
      </c>
      <c r="AV950">
        <v>5538.91</v>
      </c>
      <c r="AW950">
        <v>0</v>
      </c>
      <c r="AX950">
        <v>1</v>
      </c>
      <c r="AY950">
        <v>95407</v>
      </c>
      <c r="AZ950">
        <v>1</v>
      </c>
    </row>
    <row r="951" spans="1:52">
      <c r="A951">
        <v>32</v>
      </c>
      <c r="B951">
        <v>18</v>
      </c>
      <c r="C951">
        <v>11.57</v>
      </c>
      <c r="D951" t="s">
        <v>52</v>
      </c>
      <c r="E951" t="s">
        <v>52</v>
      </c>
      <c r="F951">
        <v>76</v>
      </c>
      <c r="G951" t="s">
        <v>332</v>
      </c>
      <c r="H951">
        <v>6016</v>
      </c>
      <c r="I951" t="s">
        <v>75</v>
      </c>
      <c r="J951" t="s">
        <v>55</v>
      </c>
      <c r="K951" t="s">
        <v>2350</v>
      </c>
      <c r="L951" t="s">
        <v>57</v>
      </c>
      <c r="M951">
        <v>0</v>
      </c>
      <c r="N951">
        <v>0</v>
      </c>
      <c r="O951" t="s">
        <v>68</v>
      </c>
      <c r="P951">
        <v>1</v>
      </c>
      <c r="Q951" t="s">
        <v>59</v>
      </c>
      <c r="R951" t="s">
        <v>424</v>
      </c>
      <c r="S951">
        <v>33.507255000000001</v>
      </c>
      <c r="T951">
        <v>-117.029473</v>
      </c>
      <c r="U951">
        <v>1</v>
      </c>
      <c r="V951">
        <v>89.7</v>
      </c>
      <c r="W951">
        <v>1</v>
      </c>
      <c r="X951">
        <v>0</v>
      </c>
      <c r="Y951">
        <v>2</v>
      </c>
      <c r="Z951" t="s">
        <v>105</v>
      </c>
      <c r="AA951">
        <v>1</v>
      </c>
      <c r="AB951">
        <v>0</v>
      </c>
      <c r="AC951">
        <v>1</v>
      </c>
      <c r="AD951">
        <v>1</v>
      </c>
      <c r="AE951" t="s">
        <v>62</v>
      </c>
      <c r="AF951">
        <v>1</v>
      </c>
      <c r="AG951">
        <v>46171</v>
      </c>
      <c r="AH951">
        <v>0</v>
      </c>
      <c r="AI951" t="s">
        <v>63</v>
      </c>
      <c r="AJ951">
        <v>1</v>
      </c>
      <c r="AK951">
        <v>3</v>
      </c>
      <c r="AL951">
        <v>0</v>
      </c>
      <c r="AM951" t="s">
        <v>64</v>
      </c>
      <c r="AN951">
        <v>0</v>
      </c>
      <c r="AO951">
        <v>0</v>
      </c>
      <c r="AP951">
        <v>1</v>
      </c>
      <c r="AQ951">
        <v>72</v>
      </c>
      <c r="AR951">
        <v>6588.95</v>
      </c>
      <c r="AS951">
        <v>0</v>
      </c>
      <c r="AT951">
        <v>833.04</v>
      </c>
      <c r="AU951">
        <v>0</v>
      </c>
      <c r="AV951">
        <v>7421.99</v>
      </c>
      <c r="AW951">
        <v>0</v>
      </c>
      <c r="AX951">
        <v>1</v>
      </c>
      <c r="AY951">
        <v>92592</v>
      </c>
      <c r="AZ951">
        <v>0</v>
      </c>
    </row>
    <row r="952" spans="1:52">
      <c r="A952">
        <v>74</v>
      </c>
      <c r="B952">
        <v>25</v>
      </c>
      <c r="C952">
        <v>46.65</v>
      </c>
      <c r="D952" t="s">
        <v>52</v>
      </c>
      <c r="E952" t="s">
        <v>52</v>
      </c>
      <c r="F952">
        <v>74</v>
      </c>
      <c r="G952" t="s">
        <v>186</v>
      </c>
      <c r="H952">
        <v>2868</v>
      </c>
      <c r="I952" t="s">
        <v>54</v>
      </c>
      <c r="J952" t="s">
        <v>55</v>
      </c>
      <c r="K952" t="s">
        <v>2351</v>
      </c>
      <c r="L952" t="s">
        <v>108</v>
      </c>
      <c r="M952">
        <v>0</v>
      </c>
      <c r="N952">
        <v>1</v>
      </c>
      <c r="O952" t="s">
        <v>58</v>
      </c>
      <c r="P952">
        <v>1</v>
      </c>
      <c r="Q952" t="s">
        <v>59</v>
      </c>
      <c r="R952" t="s">
        <v>2352</v>
      </c>
      <c r="S952">
        <v>34.108832999999997</v>
      </c>
      <c r="T952">
        <v>-118.229715</v>
      </c>
      <c r="U952">
        <v>0</v>
      </c>
      <c r="V952">
        <v>73.849999999999994</v>
      </c>
      <c r="W952">
        <v>0</v>
      </c>
      <c r="X952">
        <v>0</v>
      </c>
      <c r="Y952">
        <v>0</v>
      </c>
      <c r="Z952" t="s">
        <v>61</v>
      </c>
      <c r="AA952">
        <v>0</v>
      </c>
      <c r="AB952">
        <v>0</v>
      </c>
      <c r="AC952">
        <v>0</v>
      </c>
      <c r="AD952">
        <v>0</v>
      </c>
      <c r="AE952" t="s">
        <v>62</v>
      </c>
      <c r="AF952">
        <v>1</v>
      </c>
      <c r="AG952">
        <v>47534</v>
      </c>
      <c r="AH952">
        <v>0</v>
      </c>
      <c r="AI952" t="s">
        <v>63</v>
      </c>
      <c r="AJ952">
        <v>0</v>
      </c>
      <c r="AK952">
        <v>4</v>
      </c>
      <c r="AL952">
        <v>1</v>
      </c>
      <c r="AM952" t="s">
        <v>64</v>
      </c>
      <c r="AN952">
        <v>0</v>
      </c>
      <c r="AO952">
        <v>0</v>
      </c>
      <c r="AP952">
        <v>0</v>
      </c>
      <c r="AQ952">
        <v>3</v>
      </c>
      <c r="AR952">
        <v>196.4</v>
      </c>
      <c r="AS952">
        <v>0</v>
      </c>
      <c r="AT952">
        <v>139.94999999999999</v>
      </c>
      <c r="AU952">
        <v>0</v>
      </c>
      <c r="AV952">
        <v>336.35</v>
      </c>
      <c r="AW952">
        <v>0</v>
      </c>
      <c r="AX952">
        <v>1</v>
      </c>
      <c r="AY952">
        <v>90065</v>
      </c>
      <c r="AZ952">
        <v>0</v>
      </c>
    </row>
    <row r="953" spans="1:52">
      <c r="A953">
        <v>61</v>
      </c>
      <c r="B953">
        <v>20</v>
      </c>
      <c r="C953">
        <v>7.56</v>
      </c>
      <c r="D953" t="s">
        <v>52</v>
      </c>
      <c r="E953" t="s">
        <v>52</v>
      </c>
      <c r="F953">
        <v>80</v>
      </c>
      <c r="G953" t="s">
        <v>388</v>
      </c>
      <c r="H953">
        <v>5948</v>
      </c>
      <c r="I953" t="s">
        <v>66</v>
      </c>
      <c r="J953" t="s">
        <v>55</v>
      </c>
      <c r="K953" t="s">
        <v>2353</v>
      </c>
      <c r="L953" t="s">
        <v>57</v>
      </c>
      <c r="M953">
        <v>0</v>
      </c>
      <c r="N953">
        <v>1</v>
      </c>
      <c r="O953" t="s">
        <v>68</v>
      </c>
      <c r="P953">
        <v>1</v>
      </c>
      <c r="Q953" t="s">
        <v>59</v>
      </c>
      <c r="R953" t="s">
        <v>2354</v>
      </c>
      <c r="S953">
        <v>33.601309000000001</v>
      </c>
      <c r="T953">
        <v>-117.902304</v>
      </c>
      <c r="U953">
        <v>0</v>
      </c>
      <c r="V953">
        <v>101.3</v>
      </c>
      <c r="W953">
        <v>0</v>
      </c>
      <c r="X953">
        <v>0</v>
      </c>
      <c r="Y953">
        <v>0</v>
      </c>
      <c r="Z953" t="s">
        <v>61</v>
      </c>
      <c r="AA953">
        <v>1</v>
      </c>
      <c r="AB953">
        <v>0</v>
      </c>
      <c r="AC953">
        <v>0</v>
      </c>
      <c r="AD953">
        <v>0</v>
      </c>
      <c r="AE953" t="s">
        <v>79</v>
      </c>
      <c r="AF953">
        <v>1</v>
      </c>
      <c r="AG953">
        <v>4242</v>
      </c>
      <c r="AH953">
        <v>0</v>
      </c>
      <c r="AI953" t="s">
        <v>63</v>
      </c>
      <c r="AJ953">
        <v>0</v>
      </c>
      <c r="AK953">
        <v>3</v>
      </c>
      <c r="AL953">
        <v>0</v>
      </c>
      <c r="AM953" t="s">
        <v>64</v>
      </c>
      <c r="AN953">
        <v>1</v>
      </c>
      <c r="AO953">
        <v>1</v>
      </c>
      <c r="AP953">
        <v>1</v>
      </c>
      <c r="AQ953">
        <v>18</v>
      </c>
      <c r="AR953">
        <v>1794.65</v>
      </c>
      <c r="AS953">
        <v>0</v>
      </c>
      <c r="AT953">
        <v>136.08000000000001</v>
      </c>
      <c r="AU953">
        <v>0</v>
      </c>
      <c r="AV953">
        <v>1930.73</v>
      </c>
      <c r="AW953">
        <v>0</v>
      </c>
      <c r="AX953">
        <v>1</v>
      </c>
      <c r="AY953">
        <v>92661</v>
      </c>
      <c r="AZ953">
        <v>0</v>
      </c>
    </row>
    <row r="954" spans="1:52">
      <c r="A954">
        <v>37</v>
      </c>
      <c r="B954">
        <v>16</v>
      </c>
      <c r="C954">
        <v>38.979999999999997</v>
      </c>
      <c r="D954" t="s">
        <v>52</v>
      </c>
      <c r="E954" t="s">
        <v>52</v>
      </c>
      <c r="F954">
        <v>45</v>
      </c>
      <c r="G954" t="s">
        <v>2197</v>
      </c>
      <c r="H954">
        <v>5666</v>
      </c>
      <c r="I954" t="s">
        <v>75</v>
      </c>
      <c r="J954" t="s">
        <v>55</v>
      </c>
      <c r="K954" t="s">
        <v>2355</v>
      </c>
      <c r="L954" t="s">
        <v>57</v>
      </c>
      <c r="M954">
        <v>1</v>
      </c>
      <c r="N954">
        <v>1</v>
      </c>
      <c r="O954" t="s">
        <v>68</v>
      </c>
      <c r="P954">
        <v>1</v>
      </c>
      <c r="Q954" t="s">
        <v>59</v>
      </c>
      <c r="R954" t="s">
        <v>2199</v>
      </c>
      <c r="S954">
        <v>33.796568000000001</v>
      </c>
      <c r="T954">
        <v>-116.924723</v>
      </c>
      <c r="U954">
        <v>1</v>
      </c>
      <c r="V954">
        <v>105.4</v>
      </c>
      <c r="W954">
        <v>1</v>
      </c>
      <c r="X954">
        <v>2</v>
      </c>
      <c r="Y954">
        <v>0</v>
      </c>
      <c r="Z954" t="s">
        <v>105</v>
      </c>
      <c r="AA954">
        <v>1</v>
      </c>
      <c r="AB954">
        <v>0</v>
      </c>
      <c r="AC954">
        <v>1</v>
      </c>
      <c r="AD954">
        <v>1</v>
      </c>
      <c r="AE954" t="s">
        <v>62</v>
      </c>
      <c r="AF954">
        <v>1</v>
      </c>
      <c r="AG954">
        <v>21349</v>
      </c>
      <c r="AH954">
        <v>0</v>
      </c>
      <c r="AI954" t="s">
        <v>63</v>
      </c>
      <c r="AJ954">
        <v>0</v>
      </c>
      <c r="AK954">
        <v>5</v>
      </c>
      <c r="AL954">
        <v>0</v>
      </c>
      <c r="AM954" t="s">
        <v>64</v>
      </c>
      <c r="AN954">
        <v>1</v>
      </c>
      <c r="AO954">
        <v>1</v>
      </c>
      <c r="AP954">
        <v>1</v>
      </c>
      <c r="AQ954">
        <v>67</v>
      </c>
      <c r="AR954">
        <v>6989.45</v>
      </c>
      <c r="AS954">
        <v>0</v>
      </c>
      <c r="AT954">
        <v>2611.66</v>
      </c>
      <c r="AU954">
        <v>0</v>
      </c>
      <c r="AV954">
        <v>9601.11</v>
      </c>
      <c r="AW954">
        <v>0</v>
      </c>
      <c r="AX954">
        <v>1</v>
      </c>
      <c r="AY954">
        <v>92583</v>
      </c>
      <c r="AZ954">
        <v>0</v>
      </c>
    </row>
    <row r="955" spans="1:52">
      <c r="A955">
        <v>57</v>
      </c>
      <c r="B955">
        <v>12</v>
      </c>
      <c r="C955">
        <v>0</v>
      </c>
      <c r="D955" t="s">
        <v>80</v>
      </c>
      <c r="E955" t="s">
        <v>81</v>
      </c>
      <c r="F955">
        <v>79</v>
      </c>
      <c r="G955" t="s">
        <v>1344</v>
      </c>
      <c r="H955">
        <v>4568</v>
      </c>
      <c r="I955" t="s">
        <v>66</v>
      </c>
      <c r="J955" t="s">
        <v>55</v>
      </c>
      <c r="K955" t="s">
        <v>2356</v>
      </c>
      <c r="L955" t="s">
        <v>84</v>
      </c>
      <c r="M955">
        <v>1</v>
      </c>
      <c r="N955">
        <v>0</v>
      </c>
      <c r="O955" t="s">
        <v>58</v>
      </c>
      <c r="P955">
        <v>1</v>
      </c>
      <c r="Q955" t="s">
        <v>77</v>
      </c>
      <c r="R955" t="s">
        <v>2357</v>
      </c>
      <c r="S955">
        <v>38.990029999999997</v>
      </c>
      <c r="T955">
        <v>-121.114408</v>
      </c>
      <c r="U955">
        <v>1</v>
      </c>
      <c r="V955">
        <v>51.2</v>
      </c>
      <c r="W955">
        <v>0</v>
      </c>
      <c r="X955">
        <v>2</v>
      </c>
      <c r="Y955">
        <v>1</v>
      </c>
      <c r="Z955" t="s">
        <v>61</v>
      </c>
      <c r="AA955">
        <v>0</v>
      </c>
      <c r="AB955">
        <v>0</v>
      </c>
      <c r="AC955">
        <v>0</v>
      </c>
      <c r="AD955">
        <v>1</v>
      </c>
      <c r="AE955" t="s">
        <v>79</v>
      </c>
      <c r="AF955">
        <v>0</v>
      </c>
      <c r="AG955">
        <v>18197</v>
      </c>
      <c r="AH955">
        <v>1</v>
      </c>
      <c r="AI955" t="s">
        <v>63</v>
      </c>
      <c r="AJ955">
        <v>1</v>
      </c>
      <c r="AK955">
        <v>3</v>
      </c>
      <c r="AL955">
        <v>0</v>
      </c>
      <c r="AM955" t="s">
        <v>64</v>
      </c>
      <c r="AN955">
        <v>1</v>
      </c>
      <c r="AO955">
        <v>1</v>
      </c>
      <c r="AP955">
        <v>1</v>
      </c>
      <c r="AQ955">
        <v>30</v>
      </c>
      <c r="AR955">
        <v>1561.5</v>
      </c>
      <c r="AS955">
        <v>0</v>
      </c>
      <c r="AT955">
        <v>0</v>
      </c>
      <c r="AU955">
        <v>0</v>
      </c>
      <c r="AV955">
        <v>1561.5</v>
      </c>
      <c r="AW955">
        <v>0</v>
      </c>
      <c r="AX955">
        <v>1</v>
      </c>
      <c r="AY955">
        <v>95602</v>
      </c>
      <c r="AZ955">
        <v>1</v>
      </c>
    </row>
    <row r="956" spans="1:52">
      <c r="A956">
        <v>37</v>
      </c>
      <c r="B956">
        <v>52</v>
      </c>
      <c r="C956">
        <v>8.39</v>
      </c>
      <c r="D956" t="s">
        <v>52</v>
      </c>
      <c r="E956" t="s">
        <v>52</v>
      </c>
      <c r="F956">
        <v>67</v>
      </c>
      <c r="G956" t="s">
        <v>992</v>
      </c>
      <c r="H956">
        <v>5661</v>
      </c>
      <c r="I956" t="s">
        <v>54</v>
      </c>
      <c r="J956" t="s">
        <v>55</v>
      </c>
      <c r="K956" t="s">
        <v>2358</v>
      </c>
      <c r="L956" t="s">
        <v>57</v>
      </c>
      <c r="M956">
        <v>1</v>
      </c>
      <c r="N956">
        <v>1</v>
      </c>
      <c r="O956" t="s">
        <v>58</v>
      </c>
      <c r="P956">
        <v>1</v>
      </c>
      <c r="Q956" t="s">
        <v>77</v>
      </c>
      <c r="R956" t="s">
        <v>2186</v>
      </c>
      <c r="S956">
        <v>33.817999999999998</v>
      </c>
      <c r="T956">
        <v>-117.97440400000001</v>
      </c>
      <c r="U956">
        <v>1</v>
      </c>
      <c r="V956">
        <v>85.1</v>
      </c>
      <c r="W956">
        <v>1</v>
      </c>
      <c r="X956">
        <v>3</v>
      </c>
      <c r="Y956">
        <v>1</v>
      </c>
      <c r="Z956" t="s">
        <v>61</v>
      </c>
      <c r="AA956">
        <v>0</v>
      </c>
      <c r="AB956">
        <v>1</v>
      </c>
      <c r="AC956">
        <v>1</v>
      </c>
      <c r="AD956">
        <v>1</v>
      </c>
      <c r="AE956" t="s">
        <v>62</v>
      </c>
      <c r="AF956">
        <v>1</v>
      </c>
      <c r="AG956">
        <v>81333</v>
      </c>
      <c r="AH956">
        <v>1</v>
      </c>
      <c r="AI956" t="s">
        <v>63</v>
      </c>
      <c r="AJ956">
        <v>1</v>
      </c>
      <c r="AK956">
        <v>3</v>
      </c>
      <c r="AL956">
        <v>0</v>
      </c>
      <c r="AM956" t="s">
        <v>64</v>
      </c>
      <c r="AN956">
        <v>1</v>
      </c>
      <c r="AO956">
        <v>1</v>
      </c>
      <c r="AP956">
        <v>1</v>
      </c>
      <c r="AQ956">
        <v>55</v>
      </c>
      <c r="AR956">
        <v>4657.95</v>
      </c>
      <c r="AS956">
        <v>0</v>
      </c>
      <c r="AT956">
        <v>461.45</v>
      </c>
      <c r="AU956">
        <v>0</v>
      </c>
      <c r="AV956">
        <v>5119.3999999999996</v>
      </c>
      <c r="AW956">
        <v>0</v>
      </c>
      <c r="AX956">
        <v>1</v>
      </c>
      <c r="AY956">
        <v>92804</v>
      </c>
      <c r="AZ956">
        <v>0</v>
      </c>
    </row>
    <row r="957" spans="1:52">
      <c r="A957">
        <v>24</v>
      </c>
      <c r="B957">
        <v>47</v>
      </c>
      <c r="C957">
        <v>29.58</v>
      </c>
      <c r="D957" t="s">
        <v>52</v>
      </c>
      <c r="E957" t="s">
        <v>52</v>
      </c>
      <c r="F957">
        <v>74</v>
      </c>
      <c r="G957" t="s">
        <v>292</v>
      </c>
      <c r="H957">
        <v>5841</v>
      </c>
      <c r="I957" t="s">
        <v>54</v>
      </c>
      <c r="J957" t="s">
        <v>55</v>
      </c>
      <c r="K957" t="s">
        <v>2359</v>
      </c>
      <c r="L957" t="s">
        <v>57</v>
      </c>
      <c r="M957">
        <v>0</v>
      </c>
      <c r="N957">
        <v>1</v>
      </c>
      <c r="O957" t="s">
        <v>68</v>
      </c>
      <c r="P957">
        <v>1</v>
      </c>
      <c r="Q957" t="s">
        <v>77</v>
      </c>
      <c r="R957" t="s">
        <v>2360</v>
      </c>
      <c r="S957">
        <v>35.16207</v>
      </c>
      <c r="T957">
        <v>-119.19448800000001</v>
      </c>
      <c r="U957">
        <v>0</v>
      </c>
      <c r="V957">
        <v>86.7</v>
      </c>
      <c r="W957">
        <v>0</v>
      </c>
      <c r="X957">
        <v>0</v>
      </c>
      <c r="Y957">
        <v>0</v>
      </c>
      <c r="Z957" t="s">
        <v>61</v>
      </c>
      <c r="AA957">
        <v>1</v>
      </c>
      <c r="AB957">
        <v>1</v>
      </c>
      <c r="AC957">
        <v>1</v>
      </c>
      <c r="AD957">
        <v>0</v>
      </c>
      <c r="AE957" t="s">
        <v>62</v>
      </c>
      <c r="AF957">
        <v>1</v>
      </c>
      <c r="AG957">
        <v>20440</v>
      </c>
      <c r="AH957">
        <v>1</v>
      </c>
      <c r="AI957" t="s">
        <v>63</v>
      </c>
      <c r="AJ957">
        <v>0</v>
      </c>
      <c r="AK957">
        <v>3</v>
      </c>
      <c r="AL957">
        <v>0</v>
      </c>
      <c r="AM957" t="s">
        <v>64</v>
      </c>
      <c r="AN957">
        <v>1</v>
      </c>
      <c r="AO957">
        <v>1</v>
      </c>
      <c r="AP957">
        <v>1</v>
      </c>
      <c r="AQ957">
        <v>63</v>
      </c>
      <c r="AR957">
        <v>5309.5</v>
      </c>
      <c r="AS957">
        <v>0</v>
      </c>
      <c r="AT957">
        <v>1863.54</v>
      </c>
      <c r="AU957">
        <v>0</v>
      </c>
      <c r="AV957">
        <v>7173.04</v>
      </c>
      <c r="AW957">
        <v>1</v>
      </c>
      <c r="AX957">
        <v>1</v>
      </c>
      <c r="AY957">
        <v>93311</v>
      </c>
      <c r="AZ957">
        <v>0</v>
      </c>
    </row>
    <row r="958" spans="1:52">
      <c r="A958">
        <v>57</v>
      </c>
      <c r="B958">
        <v>5</v>
      </c>
      <c r="C958">
        <v>38.21</v>
      </c>
      <c r="D958" t="s">
        <v>52</v>
      </c>
      <c r="E958" t="s">
        <v>52</v>
      </c>
      <c r="F958">
        <v>48</v>
      </c>
      <c r="G958" t="s">
        <v>431</v>
      </c>
      <c r="H958">
        <v>5556</v>
      </c>
      <c r="I958" t="s">
        <v>75</v>
      </c>
      <c r="J958" t="s">
        <v>55</v>
      </c>
      <c r="K958" t="s">
        <v>2361</v>
      </c>
      <c r="L958" t="s">
        <v>57</v>
      </c>
      <c r="M958">
        <v>0</v>
      </c>
      <c r="N958">
        <v>1</v>
      </c>
      <c r="O958" t="s">
        <v>58</v>
      </c>
      <c r="P958">
        <v>1</v>
      </c>
      <c r="Q958" t="s">
        <v>77</v>
      </c>
      <c r="R958" t="s">
        <v>2362</v>
      </c>
      <c r="S958">
        <v>33.901389999999999</v>
      </c>
      <c r="T958">
        <v>-118.315697</v>
      </c>
      <c r="U958">
        <v>0</v>
      </c>
      <c r="V958">
        <v>79.849999999999994</v>
      </c>
      <c r="W958">
        <v>0</v>
      </c>
      <c r="X958">
        <v>0</v>
      </c>
      <c r="Y958">
        <v>0</v>
      </c>
      <c r="Z958" t="s">
        <v>61</v>
      </c>
      <c r="AA958">
        <v>0</v>
      </c>
      <c r="AB958">
        <v>1</v>
      </c>
      <c r="AC958">
        <v>1</v>
      </c>
      <c r="AD958">
        <v>0</v>
      </c>
      <c r="AE958" t="s">
        <v>62</v>
      </c>
      <c r="AF958">
        <v>1</v>
      </c>
      <c r="AG958">
        <v>26442</v>
      </c>
      <c r="AH958">
        <v>1</v>
      </c>
      <c r="AI958" t="s">
        <v>63</v>
      </c>
      <c r="AJ958">
        <v>0</v>
      </c>
      <c r="AK958">
        <v>4</v>
      </c>
      <c r="AL958">
        <v>0</v>
      </c>
      <c r="AM958" t="s">
        <v>64</v>
      </c>
      <c r="AN958">
        <v>1</v>
      </c>
      <c r="AO958">
        <v>1</v>
      </c>
      <c r="AP958">
        <v>1</v>
      </c>
      <c r="AQ958">
        <v>41</v>
      </c>
      <c r="AR958">
        <v>3320.75</v>
      </c>
      <c r="AS958">
        <v>0</v>
      </c>
      <c r="AT958">
        <v>1566.61</v>
      </c>
      <c r="AU958">
        <v>0</v>
      </c>
      <c r="AV958">
        <v>4887.3599999999997</v>
      </c>
      <c r="AW958">
        <v>0</v>
      </c>
      <c r="AX958">
        <v>1</v>
      </c>
      <c r="AY958">
        <v>90249</v>
      </c>
      <c r="AZ958">
        <v>0</v>
      </c>
    </row>
    <row r="959" spans="1:52">
      <c r="A959">
        <v>34</v>
      </c>
      <c r="B959">
        <v>17</v>
      </c>
      <c r="C959">
        <v>35.549999999999997</v>
      </c>
      <c r="D959" t="s">
        <v>52</v>
      </c>
      <c r="E959" t="s">
        <v>52</v>
      </c>
      <c r="F959">
        <v>71</v>
      </c>
      <c r="G959" t="s">
        <v>936</v>
      </c>
      <c r="H959">
        <v>5477</v>
      </c>
      <c r="I959" t="s">
        <v>54</v>
      </c>
      <c r="J959" t="s">
        <v>55</v>
      </c>
      <c r="K959" t="s">
        <v>2363</v>
      </c>
      <c r="L959" t="s">
        <v>57</v>
      </c>
      <c r="M959">
        <v>0</v>
      </c>
      <c r="N959">
        <v>1</v>
      </c>
      <c r="O959" t="s">
        <v>68</v>
      </c>
      <c r="P959">
        <v>1</v>
      </c>
      <c r="Q959" t="s">
        <v>77</v>
      </c>
      <c r="R959" t="s">
        <v>2364</v>
      </c>
      <c r="S959">
        <v>38.591133999999997</v>
      </c>
      <c r="T959">
        <v>-121.161585</v>
      </c>
      <c r="U959">
        <v>1</v>
      </c>
      <c r="V959">
        <v>59.5</v>
      </c>
      <c r="W959">
        <v>1</v>
      </c>
      <c r="X959">
        <v>0</v>
      </c>
      <c r="Y959">
        <v>9</v>
      </c>
      <c r="Z959" t="s">
        <v>87</v>
      </c>
      <c r="AA959">
        <v>1</v>
      </c>
      <c r="AB959">
        <v>0</v>
      </c>
      <c r="AC959">
        <v>0</v>
      </c>
      <c r="AD959">
        <v>1</v>
      </c>
      <c r="AE959" t="s">
        <v>79</v>
      </c>
      <c r="AF959">
        <v>1</v>
      </c>
      <c r="AG959">
        <v>299</v>
      </c>
      <c r="AH959">
        <v>0</v>
      </c>
      <c r="AI959" t="s">
        <v>63</v>
      </c>
      <c r="AJ959">
        <v>1</v>
      </c>
      <c r="AK959">
        <v>5</v>
      </c>
      <c r="AL959">
        <v>0</v>
      </c>
      <c r="AM959" t="s">
        <v>64</v>
      </c>
      <c r="AN959">
        <v>0</v>
      </c>
      <c r="AO959">
        <v>0</v>
      </c>
      <c r="AP959">
        <v>0</v>
      </c>
      <c r="AQ959">
        <v>56</v>
      </c>
      <c r="AR959">
        <v>3389.25</v>
      </c>
      <c r="AS959">
        <v>0</v>
      </c>
      <c r="AT959">
        <v>1990.8</v>
      </c>
      <c r="AU959">
        <v>0</v>
      </c>
      <c r="AV959">
        <v>5380.05</v>
      </c>
      <c r="AW959">
        <v>0</v>
      </c>
      <c r="AX959">
        <v>1</v>
      </c>
      <c r="AY959">
        <v>95742</v>
      </c>
      <c r="AZ959">
        <v>0</v>
      </c>
    </row>
    <row r="960" spans="1:52">
      <c r="A960">
        <v>31</v>
      </c>
      <c r="B960">
        <v>11</v>
      </c>
      <c r="C960">
        <v>3.97</v>
      </c>
      <c r="D960" t="s">
        <v>52</v>
      </c>
      <c r="E960" t="s">
        <v>52</v>
      </c>
      <c r="F960">
        <v>79</v>
      </c>
      <c r="G960" t="s">
        <v>2365</v>
      </c>
      <c r="H960">
        <v>4796</v>
      </c>
      <c r="I960" t="s">
        <v>66</v>
      </c>
      <c r="J960" t="s">
        <v>55</v>
      </c>
      <c r="K960" t="s">
        <v>2366</v>
      </c>
      <c r="L960" t="s">
        <v>108</v>
      </c>
      <c r="M960">
        <v>0</v>
      </c>
      <c r="N960">
        <v>0</v>
      </c>
      <c r="O960" t="s">
        <v>68</v>
      </c>
      <c r="P960">
        <v>1</v>
      </c>
      <c r="Q960" t="s">
        <v>77</v>
      </c>
      <c r="R960" t="s">
        <v>2367</v>
      </c>
      <c r="S960">
        <v>32.673482999999997</v>
      </c>
      <c r="T960">
        <v>-116.472863</v>
      </c>
      <c r="U960">
        <v>0</v>
      </c>
      <c r="V960">
        <v>49.8</v>
      </c>
      <c r="W960">
        <v>1</v>
      </c>
      <c r="X960">
        <v>0</v>
      </c>
      <c r="Y960">
        <v>0</v>
      </c>
      <c r="Z960" t="s">
        <v>61</v>
      </c>
      <c r="AA960">
        <v>0</v>
      </c>
      <c r="AB960">
        <v>0</v>
      </c>
      <c r="AC960">
        <v>1</v>
      </c>
      <c r="AD960">
        <v>0</v>
      </c>
      <c r="AE960" t="s">
        <v>79</v>
      </c>
      <c r="AF960">
        <v>1</v>
      </c>
      <c r="AG960">
        <v>3133</v>
      </c>
      <c r="AH960">
        <v>0</v>
      </c>
      <c r="AI960" t="s">
        <v>63</v>
      </c>
      <c r="AJ960">
        <v>0</v>
      </c>
      <c r="AK960">
        <v>4</v>
      </c>
      <c r="AL960">
        <v>0</v>
      </c>
      <c r="AM960" t="s">
        <v>64</v>
      </c>
      <c r="AN960">
        <v>0</v>
      </c>
      <c r="AO960">
        <v>0</v>
      </c>
      <c r="AP960">
        <v>0</v>
      </c>
      <c r="AQ960">
        <v>1</v>
      </c>
      <c r="AR960">
        <v>49.8</v>
      </c>
      <c r="AS960">
        <v>0</v>
      </c>
      <c r="AT960">
        <v>3.97</v>
      </c>
      <c r="AU960">
        <v>0</v>
      </c>
      <c r="AV960">
        <v>53.77</v>
      </c>
      <c r="AW960">
        <v>0</v>
      </c>
      <c r="AX960">
        <v>1</v>
      </c>
      <c r="AY960">
        <v>91906</v>
      </c>
      <c r="AZ960">
        <v>0</v>
      </c>
    </row>
    <row r="961" spans="1:52">
      <c r="A961">
        <v>69</v>
      </c>
      <c r="B961">
        <v>25</v>
      </c>
      <c r="C961">
        <v>9.9</v>
      </c>
      <c r="D961" t="s">
        <v>138</v>
      </c>
      <c r="E961" t="s">
        <v>200</v>
      </c>
      <c r="F961">
        <v>93</v>
      </c>
      <c r="G961" t="s">
        <v>2368</v>
      </c>
      <c r="H961">
        <v>4389</v>
      </c>
      <c r="I961" t="s">
        <v>75</v>
      </c>
      <c r="J961" t="s">
        <v>55</v>
      </c>
      <c r="K961" t="s">
        <v>2369</v>
      </c>
      <c r="L961" t="s">
        <v>84</v>
      </c>
      <c r="M961">
        <v>0</v>
      </c>
      <c r="N961">
        <v>1</v>
      </c>
      <c r="O961" t="s">
        <v>68</v>
      </c>
      <c r="P961">
        <v>1</v>
      </c>
      <c r="Q961" t="s">
        <v>59</v>
      </c>
      <c r="R961" t="s">
        <v>2370</v>
      </c>
      <c r="S961">
        <v>39.241239999999998</v>
      </c>
      <c r="T961">
        <v>-120.054765</v>
      </c>
      <c r="U961">
        <v>0</v>
      </c>
      <c r="V961">
        <v>110.9</v>
      </c>
      <c r="W961">
        <v>1</v>
      </c>
      <c r="X961">
        <v>0</v>
      </c>
      <c r="Y961">
        <v>0</v>
      </c>
      <c r="Z961" t="s">
        <v>61</v>
      </c>
      <c r="AA961">
        <v>1</v>
      </c>
      <c r="AB961">
        <v>0</v>
      </c>
      <c r="AC961">
        <v>0</v>
      </c>
      <c r="AD961">
        <v>0</v>
      </c>
      <c r="AE961" t="s">
        <v>79</v>
      </c>
      <c r="AF961">
        <v>1</v>
      </c>
      <c r="AG961">
        <v>678</v>
      </c>
      <c r="AH961">
        <v>1</v>
      </c>
      <c r="AI961" t="s">
        <v>63</v>
      </c>
      <c r="AJ961">
        <v>0</v>
      </c>
      <c r="AK961">
        <v>3</v>
      </c>
      <c r="AL961">
        <v>1</v>
      </c>
      <c r="AM961" t="s">
        <v>64</v>
      </c>
      <c r="AN961">
        <v>1</v>
      </c>
      <c r="AO961">
        <v>0</v>
      </c>
      <c r="AP961">
        <v>1</v>
      </c>
      <c r="AQ961">
        <v>66</v>
      </c>
      <c r="AR961">
        <v>7432.05</v>
      </c>
      <c r="AS961">
        <v>0</v>
      </c>
      <c r="AT961">
        <v>653.4</v>
      </c>
      <c r="AU961">
        <v>0</v>
      </c>
      <c r="AV961">
        <v>8085.45</v>
      </c>
      <c r="AW961">
        <v>0</v>
      </c>
      <c r="AX961">
        <v>1</v>
      </c>
      <c r="AY961">
        <v>96148</v>
      </c>
      <c r="AZ961">
        <v>1</v>
      </c>
    </row>
    <row r="962" spans="1:52">
      <c r="A962">
        <v>33</v>
      </c>
      <c r="B962">
        <v>19</v>
      </c>
      <c r="C962">
        <v>40.22</v>
      </c>
      <c r="D962" t="s">
        <v>52</v>
      </c>
      <c r="E962" t="s">
        <v>52</v>
      </c>
      <c r="F962">
        <v>46</v>
      </c>
      <c r="G962" t="s">
        <v>737</v>
      </c>
      <c r="H962">
        <v>2563</v>
      </c>
      <c r="I962" t="s">
        <v>66</v>
      </c>
      <c r="J962" t="s">
        <v>55</v>
      </c>
      <c r="K962" t="s">
        <v>2371</v>
      </c>
      <c r="L962" t="s">
        <v>57</v>
      </c>
      <c r="M962">
        <v>1</v>
      </c>
      <c r="N962">
        <v>0</v>
      </c>
      <c r="O962" t="s">
        <v>58</v>
      </c>
      <c r="P962">
        <v>1</v>
      </c>
      <c r="Q962" t="s">
        <v>59</v>
      </c>
      <c r="R962" t="s">
        <v>2372</v>
      </c>
      <c r="S962">
        <v>33.823943</v>
      </c>
      <c r="T962">
        <v>-118.111335</v>
      </c>
      <c r="U962">
        <v>1</v>
      </c>
      <c r="V962">
        <v>80.900000000000006</v>
      </c>
      <c r="W962">
        <v>0</v>
      </c>
      <c r="X962">
        <v>1</v>
      </c>
      <c r="Y962">
        <v>7</v>
      </c>
      <c r="Z962" t="s">
        <v>61</v>
      </c>
      <c r="AA962">
        <v>0</v>
      </c>
      <c r="AB962">
        <v>0</v>
      </c>
      <c r="AC962">
        <v>1</v>
      </c>
      <c r="AD962">
        <v>1</v>
      </c>
      <c r="AE962" t="s">
        <v>62</v>
      </c>
      <c r="AF962">
        <v>1</v>
      </c>
      <c r="AG962">
        <v>37417</v>
      </c>
      <c r="AH962">
        <v>0</v>
      </c>
      <c r="AI962" t="s">
        <v>63</v>
      </c>
      <c r="AJ962">
        <v>1</v>
      </c>
      <c r="AK962">
        <v>5</v>
      </c>
      <c r="AL962">
        <v>0</v>
      </c>
      <c r="AM962" t="s">
        <v>64</v>
      </c>
      <c r="AN962">
        <v>1</v>
      </c>
      <c r="AO962">
        <v>1</v>
      </c>
      <c r="AP962">
        <v>0</v>
      </c>
      <c r="AQ962">
        <v>14</v>
      </c>
      <c r="AR962">
        <v>1152.8</v>
      </c>
      <c r="AS962">
        <v>0</v>
      </c>
      <c r="AT962">
        <v>563.08000000000004</v>
      </c>
      <c r="AU962">
        <v>0</v>
      </c>
      <c r="AV962">
        <v>1715.88</v>
      </c>
      <c r="AW962">
        <v>0</v>
      </c>
      <c r="AX962">
        <v>1</v>
      </c>
      <c r="AY962">
        <v>90808</v>
      </c>
      <c r="AZ962">
        <v>0</v>
      </c>
    </row>
    <row r="963" spans="1:52">
      <c r="A963">
        <v>73</v>
      </c>
      <c r="B963">
        <v>0</v>
      </c>
      <c r="C963">
        <v>35.14</v>
      </c>
      <c r="D963" t="s">
        <v>52</v>
      </c>
      <c r="E963" t="s">
        <v>52</v>
      </c>
      <c r="F963">
        <v>51</v>
      </c>
      <c r="G963" t="s">
        <v>210</v>
      </c>
      <c r="H963">
        <v>5443</v>
      </c>
      <c r="I963" t="s">
        <v>75</v>
      </c>
      <c r="J963" t="s">
        <v>55</v>
      </c>
      <c r="K963" t="s">
        <v>2373</v>
      </c>
      <c r="L963" t="s">
        <v>57</v>
      </c>
      <c r="M963">
        <v>1</v>
      </c>
      <c r="N963">
        <v>0</v>
      </c>
      <c r="O963" t="s">
        <v>68</v>
      </c>
      <c r="P963">
        <v>0</v>
      </c>
      <c r="Q963" t="s">
        <v>72</v>
      </c>
      <c r="R963" t="s">
        <v>2374</v>
      </c>
      <c r="S963">
        <v>38.660442000000003</v>
      </c>
      <c r="T963">
        <v>-121.346321</v>
      </c>
      <c r="U963">
        <v>1</v>
      </c>
      <c r="V963">
        <v>19.5</v>
      </c>
      <c r="W963">
        <v>0</v>
      </c>
      <c r="X963">
        <v>1</v>
      </c>
      <c r="Y963">
        <v>8</v>
      </c>
      <c r="Z963" t="s">
        <v>61</v>
      </c>
      <c r="AA963">
        <v>0</v>
      </c>
      <c r="AB963">
        <v>0</v>
      </c>
      <c r="AC963">
        <v>0</v>
      </c>
      <c r="AD963">
        <v>1</v>
      </c>
      <c r="AE963" t="s">
        <v>62</v>
      </c>
      <c r="AF963">
        <v>1</v>
      </c>
      <c r="AG963">
        <v>20993</v>
      </c>
      <c r="AH963">
        <v>0</v>
      </c>
      <c r="AI963" t="s">
        <v>63</v>
      </c>
      <c r="AJ963">
        <v>1</v>
      </c>
      <c r="AK963">
        <v>3</v>
      </c>
      <c r="AL963">
        <v>1</v>
      </c>
      <c r="AM963" t="s">
        <v>64</v>
      </c>
      <c r="AN963">
        <v>0</v>
      </c>
      <c r="AO963">
        <v>0</v>
      </c>
      <c r="AP963">
        <v>0</v>
      </c>
      <c r="AQ963">
        <v>68</v>
      </c>
      <c r="AR963">
        <v>1193.55</v>
      </c>
      <c r="AS963">
        <v>0</v>
      </c>
      <c r="AT963">
        <v>2389.52</v>
      </c>
      <c r="AU963">
        <v>0</v>
      </c>
      <c r="AV963">
        <v>3583.07</v>
      </c>
      <c r="AW963">
        <v>0</v>
      </c>
      <c r="AX963">
        <v>0</v>
      </c>
      <c r="AY963">
        <v>95841</v>
      </c>
      <c r="AZ963">
        <v>0</v>
      </c>
    </row>
    <row r="964" spans="1:52">
      <c r="A964">
        <v>35</v>
      </c>
      <c r="B964">
        <v>21</v>
      </c>
      <c r="C964">
        <v>28.19</v>
      </c>
      <c r="D964" t="s">
        <v>52</v>
      </c>
      <c r="E964" t="s">
        <v>52</v>
      </c>
      <c r="F964">
        <v>76</v>
      </c>
      <c r="G964" t="s">
        <v>2375</v>
      </c>
      <c r="H964">
        <v>2166</v>
      </c>
      <c r="I964" t="s">
        <v>66</v>
      </c>
      <c r="J964" t="s">
        <v>55</v>
      </c>
      <c r="K964" t="s">
        <v>2376</v>
      </c>
      <c r="L964" t="s">
        <v>108</v>
      </c>
      <c r="M964">
        <v>0</v>
      </c>
      <c r="N964">
        <v>0</v>
      </c>
      <c r="O964" t="s">
        <v>68</v>
      </c>
      <c r="P964">
        <v>1</v>
      </c>
      <c r="Q964" t="s">
        <v>85</v>
      </c>
      <c r="R964" t="s">
        <v>2377</v>
      </c>
      <c r="S964">
        <v>38.244579999999999</v>
      </c>
      <c r="T964">
        <v>-122.95626799999999</v>
      </c>
      <c r="U964">
        <v>0</v>
      </c>
      <c r="V964">
        <v>50.25</v>
      </c>
      <c r="W964">
        <v>0</v>
      </c>
      <c r="X964">
        <v>0</v>
      </c>
      <c r="Y964">
        <v>0</v>
      </c>
      <c r="Z964" t="s">
        <v>61</v>
      </c>
      <c r="AA964">
        <v>0</v>
      </c>
      <c r="AB964">
        <v>0</v>
      </c>
      <c r="AC964">
        <v>1</v>
      </c>
      <c r="AD964">
        <v>0</v>
      </c>
      <c r="AE964" t="s">
        <v>79</v>
      </c>
      <c r="AF964">
        <v>1</v>
      </c>
      <c r="AG964">
        <v>330</v>
      </c>
      <c r="AH964">
        <v>1</v>
      </c>
      <c r="AI964" t="s">
        <v>63</v>
      </c>
      <c r="AJ964">
        <v>0</v>
      </c>
      <c r="AK964">
        <v>3</v>
      </c>
      <c r="AL964">
        <v>0</v>
      </c>
      <c r="AM964" t="s">
        <v>64</v>
      </c>
      <c r="AN964">
        <v>0</v>
      </c>
      <c r="AO964">
        <v>0</v>
      </c>
      <c r="AP964">
        <v>0</v>
      </c>
      <c r="AQ964">
        <v>3</v>
      </c>
      <c r="AR964">
        <v>152.30000000000001</v>
      </c>
      <c r="AS964">
        <v>0</v>
      </c>
      <c r="AT964">
        <v>84.57</v>
      </c>
      <c r="AU964">
        <v>0</v>
      </c>
      <c r="AV964">
        <v>236.87</v>
      </c>
      <c r="AW964">
        <v>0</v>
      </c>
      <c r="AX964">
        <v>1</v>
      </c>
      <c r="AY964">
        <v>94929</v>
      </c>
      <c r="AZ964">
        <v>0</v>
      </c>
    </row>
    <row r="965" spans="1:52">
      <c r="A965">
        <v>56</v>
      </c>
      <c r="B965">
        <v>0</v>
      </c>
      <c r="C965">
        <v>3.6</v>
      </c>
      <c r="D965" t="s">
        <v>52</v>
      </c>
      <c r="E965" t="s">
        <v>52</v>
      </c>
      <c r="F965">
        <v>78</v>
      </c>
      <c r="G965" t="s">
        <v>1507</v>
      </c>
      <c r="H965">
        <v>3428</v>
      </c>
      <c r="I965" t="s">
        <v>75</v>
      </c>
      <c r="J965" t="s">
        <v>55</v>
      </c>
      <c r="K965" t="s">
        <v>2378</v>
      </c>
      <c r="L965" t="s">
        <v>57</v>
      </c>
      <c r="M965">
        <v>0</v>
      </c>
      <c r="N965">
        <v>0</v>
      </c>
      <c r="O965" t="s">
        <v>58</v>
      </c>
      <c r="P965">
        <v>0</v>
      </c>
      <c r="Q965" t="s">
        <v>72</v>
      </c>
      <c r="R965" t="s">
        <v>1509</v>
      </c>
      <c r="S965">
        <v>36.527242999999999</v>
      </c>
      <c r="T965">
        <v>-118.594938</v>
      </c>
      <c r="U965">
        <v>1</v>
      </c>
      <c r="V965">
        <v>26.8</v>
      </c>
      <c r="W965">
        <v>1</v>
      </c>
      <c r="X965">
        <v>0</v>
      </c>
      <c r="Y965">
        <v>10</v>
      </c>
      <c r="Z965" t="s">
        <v>61</v>
      </c>
      <c r="AA965">
        <v>0</v>
      </c>
      <c r="AB965">
        <v>0</v>
      </c>
      <c r="AC965">
        <v>1</v>
      </c>
      <c r="AD965">
        <v>1</v>
      </c>
      <c r="AE965" t="s">
        <v>79</v>
      </c>
      <c r="AF965">
        <v>1</v>
      </c>
      <c r="AG965">
        <v>56</v>
      </c>
      <c r="AH965">
        <v>0</v>
      </c>
      <c r="AI965" t="s">
        <v>63</v>
      </c>
      <c r="AJ965">
        <v>1</v>
      </c>
      <c r="AK965">
        <v>5</v>
      </c>
      <c r="AL965">
        <v>0</v>
      </c>
      <c r="AM965" t="s">
        <v>64</v>
      </c>
      <c r="AN965">
        <v>0</v>
      </c>
      <c r="AO965">
        <v>0</v>
      </c>
      <c r="AP965">
        <v>0</v>
      </c>
      <c r="AQ965">
        <v>25</v>
      </c>
      <c r="AR965">
        <v>733.55</v>
      </c>
      <c r="AS965">
        <v>0</v>
      </c>
      <c r="AT965">
        <v>90</v>
      </c>
      <c r="AU965">
        <v>0</v>
      </c>
      <c r="AV965">
        <v>823.55</v>
      </c>
      <c r="AW965">
        <v>0</v>
      </c>
      <c r="AX965">
        <v>0</v>
      </c>
      <c r="AY965">
        <v>93262</v>
      </c>
      <c r="AZ965">
        <v>0</v>
      </c>
    </row>
    <row r="966" spans="1:52">
      <c r="A966">
        <v>59</v>
      </c>
      <c r="B966">
        <v>13</v>
      </c>
      <c r="C966">
        <v>32.5</v>
      </c>
      <c r="D966" t="s">
        <v>52</v>
      </c>
      <c r="E966" t="s">
        <v>52</v>
      </c>
      <c r="F966">
        <v>48</v>
      </c>
      <c r="G966" t="s">
        <v>2379</v>
      </c>
      <c r="H966">
        <v>4905</v>
      </c>
      <c r="I966" t="s">
        <v>54</v>
      </c>
      <c r="J966" t="s">
        <v>55</v>
      </c>
      <c r="K966" t="s">
        <v>2380</v>
      </c>
      <c r="L966" t="s">
        <v>57</v>
      </c>
      <c r="M966">
        <v>0</v>
      </c>
      <c r="N966">
        <v>0</v>
      </c>
      <c r="O966" t="s">
        <v>58</v>
      </c>
      <c r="P966">
        <v>1</v>
      </c>
      <c r="Q966" t="s">
        <v>59</v>
      </c>
      <c r="R966" t="s">
        <v>2381</v>
      </c>
      <c r="S966">
        <v>38.527296999999997</v>
      </c>
      <c r="T966">
        <v>-122.810044</v>
      </c>
      <c r="U966">
        <v>1</v>
      </c>
      <c r="V966">
        <v>97.2</v>
      </c>
      <c r="W966">
        <v>0</v>
      </c>
      <c r="X966">
        <v>0</v>
      </c>
      <c r="Y966">
        <v>6</v>
      </c>
      <c r="Z966" t="s">
        <v>61</v>
      </c>
      <c r="AA966">
        <v>0</v>
      </c>
      <c r="AB966">
        <v>1</v>
      </c>
      <c r="AC966">
        <v>1</v>
      </c>
      <c r="AD966">
        <v>1</v>
      </c>
      <c r="AE966" t="s">
        <v>62</v>
      </c>
      <c r="AF966">
        <v>1</v>
      </c>
      <c r="AG966">
        <v>23701</v>
      </c>
      <c r="AH966">
        <v>1</v>
      </c>
      <c r="AI966" t="s">
        <v>63</v>
      </c>
      <c r="AJ966">
        <v>1</v>
      </c>
      <c r="AK966">
        <v>4</v>
      </c>
      <c r="AL966">
        <v>0</v>
      </c>
      <c r="AM966" t="s">
        <v>64</v>
      </c>
      <c r="AN966">
        <v>1</v>
      </c>
      <c r="AO966">
        <v>1</v>
      </c>
      <c r="AP966">
        <v>1</v>
      </c>
      <c r="AQ966">
        <v>60</v>
      </c>
      <c r="AR966">
        <v>5611.75</v>
      </c>
      <c r="AS966">
        <v>0</v>
      </c>
      <c r="AT966">
        <v>1950</v>
      </c>
      <c r="AU966">
        <v>0</v>
      </c>
      <c r="AV966">
        <v>7561.75</v>
      </c>
      <c r="AW966">
        <v>0</v>
      </c>
      <c r="AX966">
        <v>1</v>
      </c>
      <c r="AY966">
        <v>95492</v>
      </c>
      <c r="AZ966">
        <v>0</v>
      </c>
    </row>
    <row r="967" spans="1:52">
      <c r="A967">
        <v>43</v>
      </c>
      <c r="B967">
        <v>0</v>
      </c>
      <c r="C967">
        <v>44.86</v>
      </c>
      <c r="D967" t="s">
        <v>52</v>
      </c>
      <c r="E967" t="s">
        <v>52</v>
      </c>
      <c r="F967">
        <v>48</v>
      </c>
      <c r="G967" t="s">
        <v>2382</v>
      </c>
      <c r="H967">
        <v>4408</v>
      </c>
      <c r="I967" t="s">
        <v>54</v>
      </c>
      <c r="J967" t="s">
        <v>55</v>
      </c>
      <c r="K967" t="s">
        <v>2383</v>
      </c>
      <c r="L967" t="s">
        <v>57</v>
      </c>
      <c r="M967">
        <v>0</v>
      </c>
      <c r="N967">
        <v>0</v>
      </c>
      <c r="O967" t="s">
        <v>58</v>
      </c>
      <c r="P967">
        <v>0</v>
      </c>
      <c r="Q967" t="s">
        <v>72</v>
      </c>
      <c r="R967" t="s">
        <v>2384</v>
      </c>
      <c r="S967">
        <v>35.478735999999998</v>
      </c>
      <c r="T967">
        <v>-115.51698399999999</v>
      </c>
      <c r="U967">
        <v>1</v>
      </c>
      <c r="V967">
        <v>19.899999999999999</v>
      </c>
      <c r="W967">
        <v>0</v>
      </c>
      <c r="X967">
        <v>0</v>
      </c>
      <c r="Y967">
        <v>6</v>
      </c>
      <c r="Z967" t="s">
        <v>61</v>
      </c>
      <c r="AA967">
        <v>0</v>
      </c>
      <c r="AB967">
        <v>0</v>
      </c>
      <c r="AC967">
        <v>0</v>
      </c>
      <c r="AD967">
        <v>1</v>
      </c>
      <c r="AE967" t="s">
        <v>62</v>
      </c>
      <c r="AF967">
        <v>1</v>
      </c>
      <c r="AG967">
        <v>162</v>
      </c>
      <c r="AH967">
        <v>0</v>
      </c>
      <c r="AI967" t="s">
        <v>63</v>
      </c>
      <c r="AJ967">
        <v>1</v>
      </c>
      <c r="AK967">
        <v>5</v>
      </c>
      <c r="AL967">
        <v>0</v>
      </c>
      <c r="AM967" t="s">
        <v>64</v>
      </c>
      <c r="AN967">
        <v>0</v>
      </c>
      <c r="AO967">
        <v>0</v>
      </c>
      <c r="AP967">
        <v>0</v>
      </c>
      <c r="AQ967">
        <v>57</v>
      </c>
      <c r="AR967">
        <v>1115.5999999999999</v>
      </c>
      <c r="AS967">
        <v>0</v>
      </c>
      <c r="AT967">
        <v>2557.02</v>
      </c>
      <c r="AU967">
        <v>0</v>
      </c>
      <c r="AV967">
        <v>3672.62</v>
      </c>
      <c r="AW967">
        <v>0</v>
      </c>
      <c r="AX967">
        <v>0</v>
      </c>
      <c r="AY967">
        <v>92364</v>
      </c>
      <c r="AZ967">
        <v>0</v>
      </c>
    </row>
    <row r="968" spans="1:52">
      <c r="A968">
        <v>38</v>
      </c>
      <c r="B968">
        <v>9</v>
      </c>
      <c r="C968">
        <v>12.16</v>
      </c>
      <c r="D968" t="s">
        <v>52</v>
      </c>
      <c r="E968" t="s">
        <v>52</v>
      </c>
      <c r="F968">
        <v>57</v>
      </c>
      <c r="G968" t="s">
        <v>2385</v>
      </c>
      <c r="H968">
        <v>5928</v>
      </c>
      <c r="I968" t="s">
        <v>66</v>
      </c>
      <c r="J968" t="s">
        <v>55</v>
      </c>
      <c r="K968" t="s">
        <v>2386</v>
      </c>
      <c r="L968" t="s">
        <v>57</v>
      </c>
      <c r="M968">
        <v>0</v>
      </c>
      <c r="N968">
        <v>1</v>
      </c>
      <c r="O968" t="s">
        <v>58</v>
      </c>
      <c r="P968">
        <v>1</v>
      </c>
      <c r="Q968" t="s">
        <v>77</v>
      </c>
      <c r="R968" t="s">
        <v>2387</v>
      </c>
      <c r="S968">
        <v>36.810568000000004</v>
      </c>
      <c r="T968">
        <v>-121.503022</v>
      </c>
      <c r="U968">
        <v>1</v>
      </c>
      <c r="V968">
        <v>81.25</v>
      </c>
      <c r="W968">
        <v>0</v>
      </c>
      <c r="X968">
        <v>0</v>
      </c>
      <c r="Y968">
        <v>4</v>
      </c>
      <c r="Z968" t="s">
        <v>61</v>
      </c>
      <c r="AA968">
        <v>0</v>
      </c>
      <c r="AB968">
        <v>1</v>
      </c>
      <c r="AC968">
        <v>0</v>
      </c>
      <c r="AD968">
        <v>1</v>
      </c>
      <c r="AE968" t="s">
        <v>62</v>
      </c>
      <c r="AF968">
        <v>1</v>
      </c>
      <c r="AG968">
        <v>3402</v>
      </c>
      <c r="AH968">
        <v>1</v>
      </c>
      <c r="AI968" t="s">
        <v>63</v>
      </c>
      <c r="AJ968">
        <v>1</v>
      </c>
      <c r="AK968">
        <v>3</v>
      </c>
      <c r="AL968">
        <v>0</v>
      </c>
      <c r="AM968" t="s">
        <v>64</v>
      </c>
      <c r="AN968">
        <v>1</v>
      </c>
      <c r="AO968">
        <v>1</v>
      </c>
      <c r="AP968">
        <v>1</v>
      </c>
      <c r="AQ968">
        <v>7</v>
      </c>
      <c r="AR968">
        <v>580.1</v>
      </c>
      <c r="AS968">
        <v>0</v>
      </c>
      <c r="AT968">
        <v>85.12</v>
      </c>
      <c r="AU968">
        <v>47.36</v>
      </c>
      <c r="AV968">
        <v>617.86</v>
      </c>
      <c r="AW968">
        <v>0</v>
      </c>
      <c r="AX968">
        <v>1</v>
      </c>
      <c r="AY968">
        <v>95045</v>
      </c>
      <c r="AZ968">
        <v>0</v>
      </c>
    </row>
    <row r="969" spans="1:52">
      <c r="A969">
        <v>75</v>
      </c>
      <c r="B969">
        <v>29</v>
      </c>
      <c r="C969">
        <v>40.450000000000003</v>
      </c>
      <c r="D969" t="s">
        <v>138</v>
      </c>
      <c r="E969" t="s">
        <v>139</v>
      </c>
      <c r="F969">
        <v>90</v>
      </c>
      <c r="G969" t="s">
        <v>574</v>
      </c>
      <c r="H969">
        <v>5906</v>
      </c>
      <c r="I969" t="s">
        <v>66</v>
      </c>
      <c r="J969" t="s">
        <v>55</v>
      </c>
      <c r="K969" t="s">
        <v>2388</v>
      </c>
      <c r="L969" t="s">
        <v>84</v>
      </c>
      <c r="M969">
        <v>0</v>
      </c>
      <c r="N969">
        <v>1</v>
      </c>
      <c r="O969" t="s">
        <v>68</v>
      </c>
      <c r="P969">
        <v>1</v>
      </c>
      <c r="Q969" t="s">
        <v>59</v>
      </c>
      <c r="R969" t="s">
        <v>1120</v>
      </c>
      <c r="S969">
        <v>37.871416000000004</v>
      </c>
      <c r="T969">
        <v>-122.24659699999999</v>
      </c>
      <c r="U969">
        <v>0</v>
      </c>
      <c r="V969">
        <v>100.6</v>
      </c>
      <c r="W969">
        <v>1</v>
      </c>
      <c r="X969">
        <v>0</v>
      </c>
      <c r="Y969">
        <v>0</v>
      </c>
      <c r="Z969" t="s">
        <v>93</v>
      </c>
      <c r="AA969">
        <v>0</v>
      </c>
      <c r="AB969">
        <v>0</v>
      </c>
      <c r="AC969">
        <v>1</v>
      </c>
      <c r="AD969">
        <v>0</v>
      </c>
      <c r="AE969" t="s">
        <v>62</v>
      </c>
      <c r="AF969">
        <v>1</v>
      </c>
      <c r="AG969">
        <v>21205</v>
      </c>
      <c r="AH969">
        <v>0</v>
      </c>
      <c r="AI969" t="s">
        <v>63</v>
      </c>
      <c r="AJ969">
        <v>0</v>
      </c>
      <c r="AK969">
        <v>1</v>
      </c>
      <c r="AL969">
        <v>1</v>
      </c>
      <c r="AM969" t="s">
        <v>64</v>
      </c>
      <c r="AN969">
        <v>1</v>
      </c>
      <c r="AO969">
        <v>0</v>
      </c>
      <c r="AP969">
        <v>1</v>
      </c>
      <c r="AQ969">
        <v>8</v>
      </c>
      <c r="AR969">
        <v>819.4</v>
      </c>
      <c r="AS969">
        <v>0</v>
      </c>
      <c r="AT969">
        <v>323.60000000000002</v>
      </c>
      <c r="AU969">
        <v>0</v>
      </c>
      <c r="AV969">
        <v>1143</v>
      </c>
      <c r="AW969">
        <v>0</v>
      </c>
      <c r="AX969">
        <v>1</v>
      </c>
      <c r="AY969">
        <v>94704</v>
      </c>
      <c r="AZ969">
        <v>1</v>
      </c>
    </row>
    <row r="970" spans="1:52">
      <c r="A970">
        <v>26</v>
      </c>
      <c r="B970">
        <v>59</v>
      </c>
      <c r="C970">
        <v>5.16</v>
      </c>
      <c r="D970" t="s">
        <v>88</v>
      </c>
      <c r="E970" t="s">
        <v>119</v>
      </c>
      <c r="F970">
        <v>87</v>
      </c>
      <c r="G970" t="s">
        <v>2049</v>
      </c>
      <c r="H970">
        <v>3722</v>
      </c>
      <c r="I970" t="s">
        <v>66</v>
      </c>
      <c r="J970" t="s">
        <v>55</v>
      </c>
      <c r="K970" t="s">
        <v>2389</v>
      </c>
      <c r="L970" t="s">
        <v>84</v>
      </c>
      <c r="M970">
        <v>0</v>
      </c>
      <c r="N970">
        <v>1</v>
      </c>
      <c r="O970" t="s">
        <v>58</v>
      </c>
      <c r="P970">
        <v>1</v>
      </c>
      <c r="Q970" t="s">
        <v>59</v>
      </c>
      <c r="R970" t="s">
        <v>2051</v>
      </c>
      <c r="S970">
        <v>38.254849999999998</v>
      </c>
      <c r="T970">
        <v>-122.461799</v>
      </c>
      <c r="U970">
        <v>0</v>
      </c>
      <c r="V970">
        <v>99.95</v>
      </c>
      <c r="W970">
        <v>0</v>
      </c>
      <c r="X970">
        <v>0</v>
      </c>
      <c r="Y970">
        <v>0</v>
      </c>
      <c r="Z970" t="s">
        <v>61</v>
      </c>
      <c r="AA970">
        <v>0</v>
      </c>
      <c r="AB970">
        <v>0</v>
      </c>
      <c r="AC970">
        <v>1</v>
      </c>
      <c r="AD970">
        <v>0</v>
      </c>
      <c r="AE970" t="s">
        <v>161</v>
      </c>
      <c r="AF970">
        <v>1</v>
      </c>
      <c r="AG970">
        <v>34314</v>
      </c>
      <c r="AH970">
        <v>1</v>
      </c>
      <c r="AI970" t="s">
        <v>63</v>
      </c>
      <c r="AJ970">
        <v>0</v>
      </c>
      <c r="AK970">
        <v>2</v>
      </c>
      <c r="AL970">
        <v>0</v>
      </c>
      <c r="AM970" t="s">
        <v>64</v>
      </c>
      <c r="AN970">
        <v>1</v>
      </c>
      <c r="AO970">
        <v>1</v>
      </c>
      <c r="AP970">
        <v>1</v>
      </c>
      <c r="AQ970">
        <v>6</v>
      </c>
      <c r="AR970">
        <v>547.65</v>
      </c>
      <c r="AS970">
        <v>0</v>
      </c>
      <c r="AT970">
        <v>30.96</v>
      </c>
      <c r="AU970">
        <v>0</v>
      </c>
      <c r="AV970">
        <v>578.61</v>
      </c>
      <c r="AW970">
        <v>1</v>
      </c>
      <c r="AX970">
        <v>1</v>
      </c>
      <c r="AY970">
        <v>95476</v>
      </c>
      <c r="AZ970">
        <v>1</v>
      </c>
    </row>
    <row r="971" spans="1:52">
      <c r="A971">
        <v>77</v>
      </c>
      <c r="B971">
        <v>17</v>
      </c>
      <c r="C971">
        <v>35.11</v>
      </c>
      <c r="D971" t="s">
        <v>88</v>
      </c>
      <c r="E971" t="s">
        <v>89</v>
      </c>
      <c r="F971">
        <v>84</v>
      </c>
      <c r="G971" t="s">
        <v>186</v>
      </c>
      <c r="H971">
        <v>4412</v>
      </c>
      <c r="I971" t="s">
        <v>75</v>
      </c>
      <c r="J971" t="s">
        <v>55</v>
      </c>
      <c r="K971" t="s">
        <v>2390</v>
      </c>
      <c r="L971" t="s">
        <v>84</v>
      </c>
      <c r="M971">
        <v>0</v>
      </c>
      <c r="N971">
        <v>1</v>
      </c>
      <c r="O971" t="s">
        <v>58</v>
      </c>
      <c r="P971">
        <v>1</v>
      </c>
      <c r="Q971" t="s">
        <v>59</v>
      </c>
      <c r="R971" t="s">
        <v>2391</v>
      </c>
      <c r="S971">
        <v>34.099868999999998</v>
      </c>
      <c r="T971">
        <v>-118.326843</v>
      </c>
      <c r="U971">
        <v>1</v>
      </c>
      <c r="V971">
        <v>104.4</v>
      </c>
      <c r="W971">
        <v>1</v>
      </c>
      <c r="X971">
        <v>0</v>
      </c>
      <c r="Y971">
        <v>1</v>
      </c>
      <c r="Z971" t="s">
        <v>61</v>
      </c>
      <c r="AA971">
        <v>1</v>
      </c>
      <c r="AB971">
        <v>0</v>
      </c>
      <c r="AC971">
        <v>1</v>
      </c>
      <c r="AD971">
        <v>1</v>
      </c>
      <c r="AE971" t="s">
        <v>79</v>
      </c>
      <c r="AF971">
        <v>1</v>
      </c>
      <c r="AG971">
        <v>30568</v>
      </c>
      <c r="AH971">
        <v>0</v>
      </c>
      <c r="AI971" t="s">
        <v>63</v>
      </c>
      <c r="AJ971">
        <v>1</v>
      </c>
      <c r="AK971">
        <v>1</v>
      </c>
      <c r="AL971">
        <v>1</v>
      </c>
      <c r="AM971" t="s">
        <v>64</v>
      </c>
      <c r="AN971">
        <v>1</v>
      </c>
      <c r="AO971">
        <v>0</v>
      </c>
      <c r="AP971">
        <v>1</v>
      </c>
      <c r="AQ971">
        <v>61</v>
      </c>
      <c r="AR971">
        <v>6405</v>
      </c>
      <c r="AS971">
        <v>0</v>
      </c>
      <c r="AT971">
        <v>2141.71</v>
      </c>
      <c r="AU971">
        <v>0</v>
      </c>
      <c r="AV971">
        <v>8546.7099999999991</v>
      </c>
      <c r="AW971">
        <v>0</v>
      </c>
      <c r="AX971">
        <v>1</v>
      </c>
      <c r="AY971">
        <v>90028</v>
      </c>
      <c r="AZ971">
        <v>1</v>
      </c>
    </row>
    <row r="972" spans="1:52">
      <c r="A972">
        <v>65</v>
      </c>
      <c r="B972">
        <v>3</v>
      </c>
      <c r="C972">
        <v>34.659999999999997</v>
      </c>
      <c r="D972" t="s">
        <v>175</v>
      </c>
      <c r="E972" t="s">
        <v>176</v>
      </c>
      <c r="F972">
        <v>74</v>
      </c>
      <c r="G972" t="s">
        <v>244</v>
      </c>
      <c r="H972">
        <v>2016</v>
      </c>
      <c r="I972" t="s">
        <v>66</v>
      </c>
      <c r="J972" t="s">
        <v>55</v>
      </c>
      <c r="K972" t="s">
        <v>2392</v>
      </c>
      <c r="L972" t="s">
        <v>84</v>
      </c>
      <c r="M972">
        <v>0</v>
      </c>
      <c r="N972">
        <v>1</v>
      </c>
      <c r="O972" t="s">
        <v>68</v>
      </c>
      <c r="P972">
        <v>1</v>
      </c>
      <c r="Q972" t="s">
        <v>59</v>
      </c>
      <c r="R972" t="s">
        <v>248</v>
      </c>
      <c r="S972">
        <v>38.759751000000001</v>
      </c>
      <c r="T972">
        <v>-121.288545</v>
      </c>
      <c r="U972">
        <v>1</v>
      </c>
      <c r="V972">
        <v>101.95</v>
      </c>
      <c r="W972">
        <v>1</v>
      </c>
      <c r="X972">
        <v>0</v>
      </c>
      <c r="Y972">
        <v>2</v>
      </c>
      <c r="Z972" t="s">
        <v>61</v>
      </c>
      <c r="AA972">
        <v>0</v>
      </c>
      <c r="AB972">
        <v>0</v>
      </c>
      <c r="AC972">
        <v>1</v>
      </c>
      <c r="AD972">
        <v>1</v>
      </c>
      <c r="AE972" t="s">
        <v>62</v>
      </c>
      <c r="AF972">
        <v>1</v>
      </c>
      <c r="AG972">
        <v>30614</v>
      </c>
      <c r="AH972">
        <v>0</v>
      </c>
      <c r="AI972" t="s">
        <v>63</v>
      </c>
      <c r="AJ972">
        <v>1</v>
      </c>
      <c r="AK972">
        <v>1</v>
      </c>
      <c r="AL972">
        <v>1</v>
      </c>
      <c r="AM972" t="s">
        <v>64</v>
      </c>
      <c r="AN972">
        <v>1</v>
      </c>
      <c r="AO972">
        <v>1</v>
      </c>
      <c r="AP972">
        <v>1</v>
      </c>
      <c r="AQ972">
        <v>7</v>
      </c>
      <c r="AR972">
        <v>700.85</v>
      </c>
      <c r="AS972">
        <v>0</v>
      </c>
      <c r="AT972">
        <v>242.62</v>
      </c>
      <c r="AU972">
        <v>0</v>
      </c>
      <c r="AV972">
        <v>943.47</v>
      </c>
      <c r="AW972">
        <v>0</v>
      </c>
      <c r="AX972">
        <v>1</v>
      </c>
      <c r="AY972">
        <v>95678</v>
      </c>
      <c r="AZ972">
        <v>1</v>
      </c>
    </row>
    <row r="973" spans="1:52">
      <c r="A973">
        <v>67</v>
      </c>
      <c r="B973">
        <v>25</v>
      </c>
      <c r="C973">
        <v>16.82</v>
      </c>
      <c r="D973" t="s">
        <v>52</v>
      </c>
      <c r="E973" t="s">
        <v>52</v>
      </c>
      <c r="F973">
        <v>54</v>
      </c>
      <c r="G973" t="s">
        <v>2393</v>
      </c>
      <c r="H973">
        <v>5092</v>
      </c>
      <c r="I973" t="s">
        <v>54</v>
      </c>
      <c r="J973" t="s">
        <v>55</v>
      </c>
      <c r="K973" t="s">
        <v>2394</v>
      </c>
      <c r="L973" t="s">
        <v>57</v>
      </c>
      <c r="M973">
        <v>1</v>
      </c>
      <c r="N973">
        <v>1</v>
      </c>
      <c r="O973" t="s">
        <v>68</v>
      </c>
      <c r="P973">
        <v>1</v>
      </c>
      <c r="Q973" t="s">
        <v>59</v>
      </c>
      <c r="R973" t="s">
        <v>2395</v>
      </c>
      <c r="S973">
        <v>41.081847000000003</v>
      </c>
      <c r="T973">
        <v>-122.70054500000001</v>
      </c>
      <c r="U973">
        <v>1</v>
      </c>
      <c r="V973">
        <v>104.1</v>
      </c>
      <c r="W973">
        <v>0</v>
      </c>
      <c r="X973">
        <v>2</v>
      </c>
      <c r="Y973">
        <v>4</v>
      </c>
      <c r="Z973" t="s">
        <v>61</v>
      </c>
      <c r="AA973">
        <v>0</v>
      </c>
      <c r="AB973">
        <v>1</v>
      </c>
      <c r="AC973">
        <v>1</v>
      </c>
      <c r="AD973">
        <v>1</v>
      </c>
      <c r="AE973" t="s">
        <v>79</v>
      </c>
      <c r="AF973">
        <v>1</v>
      </c>
      <c r="AG973">
        <v>734</v>
      </c>
      <c r="AH973">
        <v>1</v>
      </c>
      <c r="AI973" t="s">
        <v>63</v>
      </c>
      <c r="AJ973">
        <v>1</v>
      </c>
      <c r="AK973">
        <v>3</v>
      </c>
      <c r="AL973">
        <v>1</v>
      </c>
      <c r="AM973" t="s">
        <v>64</v>
      </c>
      <c r="AN973">
        <v>1</v>
      </c>
      <c r="AO973">
        <v>0</v>
      </c>
      <c r="AP973">
        <v>1</v>
      </c>
      <c r="AQ973">
        <v>72</v>
      </c>
      <c r="AR973">
        <v>7447.7</v>
      </c>
      <c r="AS973">
        <v>40</v>
      </c>
      <c r="AT973">
        <v>1211.04</v>
      </c>
      <c r="AU973">
        <v>0</v>
      </c>
      <c r="AV973">
        <v>8698.74</v>
      </c>
      <c r="AW973">
        <v>0</v>
      </c>
      <c r="AX973">
        <v>0</v>
      </c>
      <c r="AY973">
        <v>96091</v>
      </c>
      <c r="AZ973">
        <v>0</v>
      </c>
    </row>
    <row r="974" spans="1:52">
      <c r="A974">
        <v>19</v>
      </c>
      <c r="B974">
        <v>59</v>
      </c>
      <c r="C974">
        <v>4.1900000000000004</v>
      </c>
      <c r="D974" t="s">
        <v>52</v>
      </c>
      <c r="E974" t="s">
        <v>52</v>
      </c>
      <c r="F974">
        <v>66</v>
      </c>
      <c r="G974" t="s">
        <v>2396</v>
      </c>
      <c r="H974">
        <v>2721</v>
      </c>
      <c r="I974" t="s">
        <v>66</v>
      </c>
      <c r="J974" t="s">
        <v>55</v>
      </c>
      <c r="K974" t="s">
        <v>2397</v>
      </c>
      <c r="L974" t="s">
        <v>57</v>
      </c>
      <c r="M974">
        <v>1</v>
      </c>
      <c r="N974">
        <v>1</v>
      </c>
      <c r="O974" t="s">
        <v>58</v>
      </c>
      <c r="P974">
        <v>1</v>
      </c>
      <c r="Q974" t="s">
        <v>59</v>
      </c>
      <c r="R974" t="s">
        <v>2398</v>
      </c>
      <c r="S974">
        <v>34.122670999999997</v>
      </c>
      <c r="T974">
        <v>-118.112911</v>
      </c>
      <c r="U974">
        <v>1</v>
      </c>
      <c r="V974">
        <v>105.35</v>
      </c>
      <c r="W974">
        <v>1</v>
      </c>
      <c r="X974">
        <v>3</v>
      </c>
      <c r="Y974">
        <v>6</v>
      </c>
      <c r="Z974" t="s">
        <v>209</v>
      </c>
      <c r="AA974">
        <v>1</v>
      </c>
      <c r="AB974">
        <v>0</v>
      </c>
      <c r="AC974">
        <v>1</v>
      </c>
      <c r="AD974">
        <v>1</v>
      </c>
      <c r="AE974" t="s">
        <v>62</v>
      </c>
      <c r="AF974">
        <v>1</v>
      </c>
      <c r="AG974">
        <v>13158</v>
      </c>
      <c r="AH974">
        <v>0</v>
      </c>
      <c r="AI974" t="s">
        <v>63</v>
      </c>
      <c r="AJ974">
        <v>1</v>
      </c>
      <c r="AK974">
        <v>3</v>
      </c>
      <c r="AL974">
        <v>0</v>
      </c>
      <c r="AM974" t="s">
        <v>64</v>
      </c>
      <c r="AN974">
        <v>1</v>
      </c>
      <c r="AO974">
        <v>1</v>
      </c>
      <c r="AP974">
        <v>1</v>
      </c>
      <c r="AQ974">
        <v>15</v>
      </c>
      <c r="AR974">
        <v>1559.25</v>
      </c>
      <c r="AS974">
        <v>0</v>
      </c>
      <c r="AT974">
        <v>62.85</v>
      </c>
      <c r="AU974">
        <v>0</v>
      </c>
      <c r="AV974">
        <v>1622.1</v>
      </c>
      <c r="AW974">
        <v>1</v>
      </c>
      <c r="AX974">
        <v>1</v>
      </c>
      <c r="AY974">
        <v>91108</v>
      </c>
      <c r="AZ974">
        <v>0</v>
      </c>
    </row>
    <row r="975" spans="1:52">
      <c r="A975">
        <v>62</v>
      </c>
      <c r="B975">
        <v>0</v>
      </c>
      <c r="C975">
        <v>41.93</v>
      </c>
      <c r="D975" t="s">
        <v>52</v>
      </c>
      <c r="E975" t="s">
        <v>52</v>
      </c>
      <c r="F975">
        <v>42</v>
      </c>
      <c r="G975" t="s">
        <v>2399</v>
      </c>
      <c r="H975">
        <v>2878</v>
      </c>
      <c r="I975" t="s">
        <v>66</v>
      </c>
      <c r="J975" t="s">
        <v>55</v>
      </c>
      <c r="K975" t="s">
        <v>2400</v>
      </c>
      <c r="L975" t="s">
        <v>57</v>
      </c>
      <c r="M975">
        <v>0</v>
      </c>
      <c r="N975">
        <v>0</v>
      </c>
      <c r="O975" t="s">
        <v>58</v>
      </c>
      <c r="P975">
        <v>0</v>
      </c>
      <c r="Q975" t="s">
        <v>72</v>
      </c>
      <c r="R975" t="s">
        <v>2401</v>
      </c>
      <c r="S975">
        <v>39.913777000000003</v>
      </c>
      <c r="T975">
        <v>-122.289984</v>
      </c>
      <c r="U975">
        <v>0</v>
      </c>
      <c r="V975">
        <v>19.649999999999999</v>
      </c>
      <c r="W975">
        <v>0</v>
      </c>
      <c r="X975">
        <v>0</v>
      </c>
      <c r="Y975">
        <v>0</v>
      </c>
      <c r="Z975" t="s">
        <v>61</v>
      </c>
      <c r="AA975">
        <v>0</v>
      </c>
      <c r="AB975">
        <v>0</v>
      </c>
      <c r="AC975">
        <v>1</v>
      </c>
      <c r="AD975">
        <v>0</v>
      </c>
      <c r="AE975" t="s">
        <v>79</v>
      </c>
      <c r="AF975">
        <v>1</v>
      </c>
      <c r="AG975">
        <v>13840</v>
      </c>
      <c r="AH975">
        <v>0</v>
      </c>
      <c r="AI975" t="s">
        <v>63</v>
      </c>
      <c r="AJ975">
        <v>0</v>
      </c>
      <c r="AK975">
        <v>3</v>
      </c>
      <c r="AL975">
        <v>0</v>
      </c>
      <c r="AM975" t="s">
        <v>64</v>
      </c>
      <c r="AN975">
        <v>0</v>
      </c>
      <c r="AO975">
        <v>0</v>
      </c>
      <c r="AP975">
        <v>0</v>
      </c>
      <c r="AQ975">
        <v>5</v>
      </c>
      <c r="AR975">
        <v>92.05</v>
      </c>
      <c r="AS975">
        <v>0</v>
      </c>
      <c r="AT975">
        <v>209.65</v>
      </c>
      <c r="AU975">
        <v>0</v>
      </c>
      <c r="AV975">
        <v>301.7</v>
      </c>
      <c r="AW975">
        <v>0</v>
      </c>
      <c r="AX975">
        <v>0</v>
      </c>
      <c r="AY975">
        <v>96021</v>
      </c>
      <c r="AZ975">
        <v>0</v>
      </c>
    </row>
    <row r="976" spans="1:52">
      <c r="A976">
        <v>74</v>
      </c>
      <c r="B976">
        <v>10</v>
      </c>
      <c r="C976">
        <v>14.78</v>
      </c>
      <c r="D976" t="s">
        <v>52</v>
      </c>
      <c r="E976" t="s">
        <v>52</v>
      </c>
      <c r="F976">
        <v>33</v>
      </c>
      <c r="G976" t="s">
        <v>1324</v>
      </c>
      <c r="H976">
        <v>3155</v>
      </c>
      <c r="I976" t="s">
        <v>54</v>
      </c>
      <c r="J976" t="s">
        <v>55</v>
      </c>
      <c r="K976" t="s">
        <v>2402</v>
      </c>
      <c r="L976" t="s">
        <v>57</v>
      </c>
      <c r="M976">
        <v>0</v>
      </c>
      <c r="N976">
        <v>0</v>
      </c>
      <c r="O976" t="s">
        <v>68</v>
      </c>
      <c r="P976">
        <v>1</v>
      </c>
      <c r="Q976" t="s">
        <v>77</v>
      </c>
      <c r="R976" t="s">
        <v>1326</v>
      </c>
      <c r="S976">
        <v>33.766004000000002</v>
      </c>
      <c r="T976">
        <v>-117.78676299999999</v>
      </c>
      <c r="U976">
        <v>0</v>
      </c>
      <c r="V976">
        <v>59.6</v>
      </c>
      <c r="W976">
        <v>1</v>
      </c>
      <c r="X976">
        <v>0</v>
      </c>
      <c r="Y976">
        <v>0</v>
      </c>
      <c r="Z976" t="s">
        <v>61</v>
      </c>
      <c r="AA976">
        <v>1</v>
      </c>
      <c r="AB976">
        <v>0</v>
      </c>
      <c r="AC976">
        <v>0</v>
      </c>
      <c r="AD976">
        <v>0</v>
      </c>
      <c r="AE976" t="s">
        <v>62</v>
      </c>
      <c r="AF976">
        <v>1</v>
      </c>
      <c r="AG976">
        <v>44117</v>
      </c>
      <c r="AH976">
        <v>1</v>
      </c>
      <c r="AI976" t="s">
        <v>63</v>
      </c>
      <c r="AJ976">
        <v>0</v>
      </c>
      <c r="AK976">
        <v>3</v>
      </c>
      <c r="AL976">
        <v>1</v>
      </c>
      <c r="AM976" t="s">
        <v>64</v>
      </c>
      <c r="AN976">
        <v>0</v>
      </c>
      <c r="AO976">
        <v>0</v>
      </c>
      <c r="AP976">
        <v>0</v>
      </c>
      <c r="AQ976">
        <v>47</v>
      </c>
      <c r="AR976">
        <v>2754</v>
      </c>
      <c r="AS976">
        <v>0</v>
      </c>
      <c r="AT976">
        <v>694.66</v>
      </c>
      <c r="AU976">
        <v>0</v>
      </c>
      <c r="AV976">
        <v>3448.66</v>
      </c>
      <c r="AW976">
        <v>0</v>
      </c>
      <c r="AX976">
        <v>1</v>
      </c>
      <c r="AY976">
        <v>92705</v>
      </c>
      <c r="AZ976">
        <v>0</v>
      </c>
    </row>
    <row r="977" spans="1:52">
      <c r="A977">
        <v>19</v>
      </c>
      <c r="B977">
        <v>51</v>
      </c>
      <c r="C977">
        <v>40.32</v>
      </c>
      <c r="D977" t="s">
        <v>52</v>
      </c>
      <c r="E977" t="s">
        <v>52</v>
      </c>
      <c r="F977">
        <v>44</v>
      </c>
      <c r="G977" t="s">
        <v>998</v>
      </c>
      <c r="H977">
        <v>2626</v>
      </c>
      <c r="I977" t="s">
        <v>66</v>
      </c>
      <c r="J977" t="s">
        <v>55</v>
      </c>
      <c r="K977" t="s">
        <v>2403</v>
      </c>
      <c r="L977" t="s">
        <v>57</v>
      </c>
      <c r="M977">
        <v>0</v>
      </c>
      <c r="N977">
        <v>0</v>
      </c>
      <c r="O977" t="s">
        <v>58</v>
      </c>
      <c r="P977">
        <v>1</v>
      </c>
      <c r="Q977" t="s">
        <v>85</v>
      </c>
      <c r="R977" t="s">
        <v>1000</v>
      </c>
      <c r="S977">
        <v>34.757783000000003</v>
      </c>
      <c r="T977">
        <v>-117.33996999999999</v>
      </c>
      <c r="U977">
        <v>0</v>
      </c>
      <c r="V977">
        <v>44.95</v>
      </c>
      <c r="W977">
        <v>0</v>
      </c>
      <c r="X977">
        <v>0</v>
      </c>
      <c r="Y977">
        <v>0</v>
      </c>
      <c r="Z977" t="s">
        <v>61</v>
      </c>
      <c r="AA977">
        <v>0</v>
      </c>
      <c r="AB977">
        <v>0</v>
      </c>
      <c r="AC977">
        <v>0</v>
      </c>
      <c r="AD977">
        <v>0</v>
      </c>
      <c r="AE977" t="s">
        <v>62</v>
      </c>
      <c r="AF977">
        <v>1</v>
      </c>
      <c r="AG977">
        <v>4948</v>
      </c>
      <c r="AH977">
        <v>0</v>
      </c>
      <c r="AI977" t="s">
        <v>63</v>
      </c>
      <c r="AJ977">
        <v>0</v>
      </c>
      <c r="AK977">
        <v>5</v>
      </c>
      <c r="AL977">
        <v>0</v>
      </c>
      <c r="AM977" t="s">
        <v>64</v>
      </c>
      <c r="AN977">
        <v>0</v>
      </c>
      <c r="AO977">
        <v>0</v>
      </c>
      <c r="AP977">
        <v>0</v>
      </c>
      <c r="AQ977">
        <v>46</v>
      </c>
      <c r="AR977">
        <v>2168.9</v>
      </c>
      <c r="AS977">
        <v>0</v>
      </c>
      <c r="AT977">
        <v>1854.72</v>
      </c>
      <c r="AU977">
        <v>0</v>
      </c>
      <c r="AV977">
        <v>4023.62</v>
      </c>
      <c r="AW977">
        <v>1</v>
      </c>
      <c r="AX977">
        <v>1</v>
      </c>
      <c r="AY977">
        <v>92342</v>
      </c>
      <c r="AZ977">
        <v>0</v>
      </c>
    </row>
    <row r="978" spans="1:52">
      <c r="A978">
        <v>79</v>
      </c>
      <c r="B978">
        <v>6</v>
      </c>
      <c r="C978">
        <v>5.14</v>
      </c>
      <c r="D978" t="s">
        <v>52</v>
      </c>
      <c r="E978" t="s">
        <v>52</v>
      </c>
      <c r="F978">
        <v>66</v>
      </c>
      <c r="G978" t="s">
        <v>244</v>
      </c>
      <c r="H978">
        <v>6161</v>
      </c>
      <c r="I978" t="s">
        <v>75</v>
      </c>
      <c r="J978" t="s">
        <v>55</v>
      </c>
      <c r="K978" t="s">
        <v>2404</v>
      </c>
      <c r="L978" t="s">
        <v>57</v>
      </c>
      <c r="M978">
        <v>0</v>
      </c>
      <c r="N978">
        <v>1</v>
      </c>
      <c r="O978" t="s">
        <v>68</v>
      </c>
      <c r="P978">
        <v>1</v>
      </c>
      <c r="Q978" t="s">
        <v>77</v>
      </c>
      <c r="R978" t="s">
        <v>246</v>
      </c>
      <c r="S978">
        <v>38.784329</v>
      </c>
      <c r="T978">
        <v>-121.373245</v>
      </c>
      <c r="U978">
        <v>0</v>
      </c>
      <c r="V978">
        <v>65.25</v>
      </c>
      <c r="W978">
        <v>0</v>
      </c>
      <c r="X978">
        <v>0</v>
      </c>
      <c r="Y978">
        <v>0</v>
      </c>
      <c r="Z978" t="s">
        <v>87</v>
      </c>
      <c r="AA978">
        <v>0</v>
      </c>
      <c r="AB978">
        <v>0</v>
      </c>
      <c r="AC978">
        <v>0</v>
      </c>
      <c r="AD978">
        <v>0</v>
      </c>
      <c r="AE978" t="s">
        <v>62</v>
      </c>
      <c r="AF978">
        <v>1</v>
      </c>
      <c r="AG978">
        <v>25418</v>
      </c>
      <c r="AH978">
        <v>1</v>
      </c>
      <c r="AI978" t="s">
        <v>63</v>
      </c>
      <c r="AJ978">
        <v>0</v>
      </c>
      <c r="AK978">
        <v>4</v>
      </c>
      <c r="AL978">
        <v>1</v>
      </c>
      <c r="AM978" t="s">
        <v>64</v>
      </c>
      <c r="AN978">
        <v>1</v>
      </c>
      <c r="AO978">
        <v>0</v>
      </c>
      <c r="AP978">
        <v>0</v>
      </c>
      <c r="AQ978">
        <v>54</v>
      </c>
      <c r="AR978">
        <v>3529.95</v>
      </c>
      <c r="AS978">
        <v>0</v>
      </c>
      <c r="AT978">
        <v>277.56</v>
      </c>
      <c r="AU978">
        <v>33.07</v>
      </c>
      <c r="AV978">
        <v>3774.44</v>
      </c>
      <c r="AW978">
        <v>0</v>
      </c>
      <c r="AX978">
        <v>1</v>
      </c>
      <c r="AY978">
        <v>95747</v>
      </c>
      <c r="AZ978">
        <v>0</v>
      </c>
    </row>
    <row r="979" spans="1:52">
      <c r="A979">
        <v>53</v>
      </c>
      <c r="B979">
        <v>0</v>
      </c>
      <c r="C979">
        <v>16.72</v>
      </c>
      <c r="D979" t="s">
        <v>52</v>
      </c>
      <c r="E979" t="s">
        <v>52</v>
      </c>
      <c r="F979">
        <v>57</v>
      </c>
      <c r="G979" t="s">
        <v>1057</v>
      </c>
      <c r="H979">
        <v>4451</v>
      </c>
      <c r="I979" t="s">
        <v>75</v>
      </c>
      <c r="J979" t="s">
        <v>55</v>
      </c>
      <c r="K979" t="s">
        <v>2405</v>
      </c>
      <c r="L979" t="s">
        <v>57</v>
      </c>
      <c r="M979">
        <v>0</v>
      </c>
      <c r="N979">
        <v>0</v>
      </c>
      <c r="O979" t="s">
        <v>58</v>
      </c>
      <c r="P979">
        <v>0</v>
      </c>
      <c r="Q979" t="s">
        <v>72</v>
      </c>
      <c r="R979" t="s">
        <v>1059</v>
      </c>
      <c r="S979">
        <v>34.147148999999999</v>
      </c>
      <c r="T979">
        <v>-118.463365</v>
      </c>
      <c r="U979">
        <v>0</v>
      </c>
      <c r="V979">
        <v>19.350000000000001</v>
      </c>
      <c r="W979">
        <v>0</v>
      </c>
      <c r="X979">
        <v>0</v>
      </c>
      <c r="Y979">
        <v>0</v>
      </c>
      <c r="Z979" t="s">
        <v>209</v>
      </c>
      <c r="AA979">
        <v>0</v>
      </c>
      <c r="AB979">
        <v>0</v>
      </c>
      <c r="AC979">
        <v>1</v>
      </c>
      <c r="AD979">
        <v>0</v>
      </c>
      <c r="AE979" t="s">
        <v>62</v>
      </c>
      <c r="AF979">
        <v>1</v>
      </c>
      <c r="AG979">
        <v>22085</v>
      </c>
      <c r="AH979">
        <v>0</v>
      </c>
      <c r="AI979" t="s">
        <v>63</v>
      </c>
      <c r="AJ979">
        <v>0</v>
      </c>
      <c r="AK979">
        <v>5</v>
      </c>
      <c r="AL979">
        <v>0</v>
      </c>
      <c r="AM979" t="s">
        <v>64</v>
      </c>
      <c r="AN979">
        <v>0</v>
      </c>
      <c r="AO979">
        <v>0</v>
      </c>
      <c r="AP979">
        <v>0</v>
      </c>
      <c r="AQ979">
        <v>12</v>
      </c>
      <c r="AR979">
        <v>219.35</v>
      </c>
      <c r="AS979">
        <v>0</v>
      </c>
      <c r="AT979">
        <v>200.64</v>
      </c>
      <c r="AU979">
        <v>0</v>
      </c>
      <c r="AV979">
        <v>419.99</v>
      </c>
      <c r="AW979">
        <v>0</v>
      </c>
      <c r="AX979">
        <v>0</v>
      </c>
      <c r="AY979">
        <v>91403</v>
      </c>
      <c r="AZ979">
        <v>0</v>
      </c>
    </row>
    <row r="980" spans="1:52">
      <c r="A980">
        <v>61</v>
      </c>
      <c r="B980">
        <v>0</v>
      </c>
      <c r="C980">
        <v>22.97</v>
      </c>
      <c r="D980" t="s">
        <v>52</v>
      </c>
      <c r="E980" t="s">
        <v>52</v>
      </c>
      <c r="F980">
        <v>22</v>
      </c>
      <c r="G980" t="s">
        <v>2406</v>
      </c>
      <c r="H980">
        <v>4204</v>
      </c>
      <c r="I980" t="s">
        <v>66</v>
      </c>
      <c r="J980" t="s">
        <v>55</v>
      </c>
      <c r="K980" t="s">
        <v>2407</v>
      </c>
      <c r="L980" t="s">
        <v>57</v>
      </c>
      <c r="M980">
        <v>0</v>
      </c>
      <c r="N980">
        <v>0</v>
      </c>
      <c r="O980" t="s">
        <v>68</v>
      </c>
      <c r="P980">
        <v>0</v>
      </c>
      <c r="Q980" t="s">
        <v>72</v>
      </c>
      <c r="R980" t="s">
        <v>2408</v>
      </c>
      <c r="S980">
        <v>37.529656000000003</v>
      </c>
      <c r="T980">
        <v>-120.85435699999999</v>
      </c>
      <c r="U980">
        <v>0</v>
      </c>
      <c r="V980">
        <v>20.05</v>
      </c>
      <c r="W980">
        <v>0</v>
      </c>
      <c r="X980">
        <v>0</v>
      </c>
      <c r="Y980">
        <v>0</v>
      </c>
      <c r="Z980" t="s">
        <v>61</v>
      </c>
      <c r="AA980">
        <v>0</v>
      </c>
      <c r="AB980">
        <v>0</v>
      </c>
      <c r="AC980">
        <v>0</v>
      </c>
      <c r="AD980">
        <v>0</v>
      </c>
      <c r="AE980" t="s">
        <v>79</v>
      </c>
      <c r="AF980">
        <v>1</v>
      </c>
      <c r="AG980">
        <v>24708</v>
      </c>
      <c r="AH980">
        <v>0</v>
      </c>
      <c r="AI980" t="s">
        <v>63</v>
      </c>
      <c r="AJ980">
        <v>0</v>
      </c>
      <c r="AK980">
        <v>3</v>
      </c>
      <c r="AL980">
        <v>0</v>
      </c>
      <c r="AM980" t="s">
        <v>64</v>
      </c>
      <c r="AN980">
        <v>0</v>
      </c>
      <c r="AO980">
        <v>0</v>
      </c>
      <c r="AP980">
        <v>0</v>
      </c>
      <c r="AQ980">
        <v>18</v>
      </c>
      <c r="AR980">
        <v>358.5</v>
      </c>
      <c r="AS980">
        <v>0</v>
      </c>
      <c r="AT980">
        <v>413.46</v>
      </c>
      <c r="AU980">
        <v>0</v>
      </c>
      <c r="AV980">
        <v>771.96</v>
      </c>
      <c r="AW980">
        <v>0</v>
      </c>
      <c r="AX980">
        <v>0</v>
      </c>
      <c r="AY980">
        <v>95382</v>
      </c>
      <c r="AZ980">
        <v>0</v>
      </c>
    </row>
    <row r="981" spans="1:52">
      <c r="A981">
        <v>34</v>
      </c>
      <c r="B981">
        <v>0</v>
      </c>
      <c r="C981">
        <v>26.11</v>
      </c>
      <c r="D981" t="s">
        <v>52</v>
      </c>
      <c r="E981" t="s">
        <v>52</v>
      </c>
      <c r="F981">
        <v>23</v>
      </c>
      <c r="G981" t="s">
        <v>2409</v>
      </c>
      <c r="H981">
        <v>3971</v>
      </c>
      <c r="I981" t="s">
        <v>75</v>
      </c>
      <c r="J981" t="s">
        <v>55</v>
      </c>
      <c r="K981" t="s">
        <v>2410</v>
      </c>
      <c r="L981" t="s">
        <v>57</v>
      </c>
      <c r="M981">
        <v>0</v>
      </c>
      <c r="N981">
        <v>0</v>
      </c>
      <c r="O981" t="s">
        <v>68</v>
      </c>
      <c r="P981">
        <v>0</v>
      </c>
      <c r="Q981" t="s">
        <v>72</v>
      </c>
      <c r="R981" t="s">
        <v>2411</v>
      </c>
      <c r="S981">
        <v>40.367964000000001</v>
      </c>
      <c r="T981">
        <v>-122.93737900000001</v>
      </c>
      <c r="U981">
        <v>1</v>
      </c>
      <c r="V981">
        <v>20.55</v>
      </c>
      <c r="W981">
        <v>0</v>
      </c>
      <c r="X981">
        <v>0</v>
      </c>
      <c r="Y981">
        <v>6</v>
      </c>
      <c r="Z981" t="s">
        <v>61</v>
      </c>
      <c r="AA981">
        <v>0</v>
      </c>
      <c r="AB981">
        <v>0</v>
      </c>
      <c r="AC981">
        <v>1</v>
      </c>
      <c r="AD981">
        <v>1</v>
      </c>
      <c r="AE981" t="s">
        <v>79</v>
      </c>
      <c r="AF981">
        <v>1</v>
      </c>
      <c r="AG981">
        <v>215</v>
      </c>
      <c r="AH981">
        <v>0</v>
      </c>
      <c r="AI981" t="s">
        <v>63</v>
      </c>
      <c r="AJ981">
        <v>1</v>
      </c>
      <c r="AK981">
        <v>5</v>
      </c>
      <c r="AL981">
        <v>0</v>
      </c>
      <c r="AM981" t="s">
        <v>64</v>
      </c>
      <c r="AN981">
        <v>0</v>
      </c>
      <c r="AO981">
        <v>0</v>
      </c>
      <c r="AP981">
        <v>0</v>
      </c>
      <c r="AQ981">
        <v>11</v>
      </c>
      <c r="AR981">
        <v>184.95</v>
      </c>
      <c r="AS981">
        <v>0</v>
      </c>
      <c r="AT981">
        <v>287.20999999999998</v>
      </c>
      <c r="AU981">
        <v>0</v>
      </c>
      <c r="AV981">
        <v>472.16</v>
      </c>
      <c r="AW981">
        <v>0</v>
      </c>
      <c r="AX981">
        <v>0</v>
      </c>
      <c r="AY981">
        <v>96076</v>
      </c>
      <c r="AZ981">
        <v>0</v>
      </c>
    </row>
    <row r="982" spans="1:52">
      <c r="A982">
        <v>50</v>
      </c>
      <c r="B982">
        <v>25</v>
      </c>
      <c r="C982">
        <v>22.86</v>
      </c>
      <c r="D982" t="s">
        <v>80</v>
      </c>
      <c r="E982" t="s">
        <v>81</v>
      </c>
      <c r="F982">
        <v>90</v>
      </c>
      <c r="G982" t="s">
        <v>774</v>
      </c>
      <c r="H982">
        <v>4154</v>
      </c>
      <c r="I982" t="s">
        <v>66</v>
      </c>
      <c r="J982" t="s">
        <v>55</v>
      </c>
      <c r="K982" t="s">
        <v>2412</v>
      </c>
      <c r="L982" t="s">
        <v>84</v>
      </c>
      <c r="M982">
        <v>0</v>
      </c>
      <c r="N982">
        <v>0</v>
      </c>
      <c r="O982" t="s">
        <v>68</v>
      </c>
      <c r="P982">
        <v>1</v>
      </c>
      <c r="Q982" t="s">
        <v>59</v>
      </c>
      <c r="R982" t="s">
        <v>776</v>
      </c>
      <c r="S982">
        <v>33.940618999999998</v>
      </c>
      <c r="T982">
        <v>-117.9513</v>
      </c>
      <c r="U982">
        <v>0</v>
      </c>
      <c r="V982">
        <v>69.8</v>
      </c>
      <c r="W982">
        <v>0</v>
      </c>
      <c r="X982">
        <v>0</v>
      </c>
      <c r="Y982">
        <v>0</v>
      </c>
      <c r="Z982" t="s">
        <v>61</v>
      </c>
      <c r="AA982">
        <v>0</v>
      </c>
      <c r="AB982">
        <v>0</v>
      </c>
      <c r="AC982">
        <v>1</v>
      </c>
      <c r="AD982">
        <v>0</v>
      </c>
      <c r="AE982" t="s">
        <v>62</v>
      </c>
      <c r="AF982">
        <v>1</v>
      </c>
      <c r="AG982">
        <v>67354</v>
      </c>
      <c r="AH982">
        <v>0</v>
      </c>
      <c r="AI982" t="s">
        <v>63</v>
      </c>
      <c r="AJ982">
        <v>0</v>
      </c>
      <c r="AK982">
        <v>2</v>
      </c>
      <c r="AL982">
        <v>0</v>
      </c>
      <c r="AM982" t="s">
        <v>64</v>
      </c>
      <c r="AN982">
        <v>0</v>
      </c>
      <c r="AO982">
        <v>0</v>
      </c>
      <c r="AP982">
        <v>0</v>
      </c>
      <c r="AQ982">
        <v>1</v>
      </c>
      <c r="AR982">
        <v>69.8</v>
      </c>
      <c r="AS982">
        <v>10</v>
      </c>
      <c r="AT982">
        <v>22.86</v>
      </c>
      <c r="AU982">
        <v>0</v>
      </c>
      <c r="AV982">
        <v>102.66</v>
      </c>
      <c r="AW982">
        <v>0</v>
      </c>
      <c r="AX982">
        <v>0</v>
      </c>
      <c r="AY982">
        <v>90631</v>
      </c>
      <c r="AZ982">
        <v>1</v>
      </c>
    </row>
    <row r="983" spans="1:52">
      <c r="A983">
        <v>73</v>
      </c>
      <c r="B983">
        <v>21</v>
      </c>
      <c r="C983">
        <v>6.25</v>
      </c>
      <c r="D983" t="s">
        <v>88</v>
      </c>
      <c r="E983" t="s">
        <v>89</v>
      </c>
      <c r="F983">
        <v>71</v>
      </c>
      <c r="G983" t="s">
        <v>2413</v>
      </c>
      <c r="H983">
        <v>2233</v>
      </c>
      <c r="I983" t="s">
        <v>66</v>
      </c>
      <c r="J983" t="s">
        <v>55</v>
      </c>
      <c r="K983" t="s">
        <v>2414</v>
      </c>
      <c r="L983" t="s">
        <v>84</v>
      </c>
      <c r="M983">
        <v>0</v>
      </c>
      <c r="N983">
        <v>0</v>
      </c>
      <c r="O983" t="s">
        <v>68</v>
      </c>
      <c r="P983">
        <v>1</v>
      </c>
      <c r="Q983" t="s">
        <v>59</v>
      </c>
      <c r="R983" t="s">
        <v>2415</v>
      </c>
      <c r="S983">
        <v>37.161543999999999</v>
      </c>
      <c r="T983">
        <v>-121.649371</v>
      </c>
      <c r="U983">
        <v>1</v>
      </c>
      <c r="V983">
        <v>94.45</v>
      </c>
      <c r="W983">
        <v>1</v>
      </c>
      <c r="X983">
        <v>0</v>
      </c>
      <c r="Y983">
        <v>1</v>
      </c>
      <c r="Z983" t="s">
        <v>61</v>
      </c>
      <c r="AA983">
        <v>0</v>
      </c>
      <c r="AB983">
        <v>0</v>
      </c>
      <c r="AC983">
        <v>1</v>
      </c>
      <c r="AD983">
        <v>1</v>
      </c>
      <c r="AE983" t="s">
        <v>62</v>
      </c>
      <c r="AF983">
        <v>1</v>
      </c>
      <c r="AG983">
        <v>41707</v>
      </c>
      <c r="AH983">
        <v>0</v>
      </c>
      <c r="AI983" t="s">
        <v>63</v>
      </c>
      <c r="AJ983">
        <v>1</v>
      </c>
      <c r="AK983">
        <v>1</v>
      </c>
      <c r="AL983">
        <v>1</v>
      </c>
      <c r="AM983" t="s">
        <v>64</v>
      </c>
      <c r="AN983">
        <v>1</v>
      </c>
      <c r="AO983">
        <v>0</v>
      </c>
      <c r="AP983">
        <v>1</v>
      </c>
      <c r="AQ983">
        <v>29</v>
      </c>
      <c r="AR983">
        <v>2653.65</v>
      </c>
      <c r="AS983">
        <v>0</v>
      </c>
      <c r="AT983">
        <v>181.25</v>
      </c>
      <c r="AU983">
        <v>0</v>
      </c>
      <c r="AV983">
        <v>2834.9</v>
      </c>
      <c r="AW983">
        <v>0</v>
      </c>
      <c r="AX983">
        <v>1</v>
      </c>
      <c r="AY983">
        <v>95037</v>
      </c>
      <c r="AZ983">
        <v>1</v>
      </c>
    </row>
    <row r="984" spans="1:52">
      <c r="A984">
        <v>61</v>
      </c>
      <c r="B984">
        <v>21</v>
      </c>
      <c r="C984">
        <v>48.69</v>
      </c>
      <c r="D984" t="s">
        <v>52</v>
      </c>
      <c r="E984" t="s">
        <v>52</v>
      </c>
      <c r="F984">
        <v>71</v>
      </c>
      <c r="G984" t="s">
        <v>2416</v>
      </c>
      <c r="H984">
        <v>3142</v>
      </c>
      <c r="I984" t="s">
        <v>66</v>
      </c>
      <c r="J984" t="s">
        <v>55</v>
      </c>
      <c r="K984" t="s">
        <v>2417</v>
      </c>
      <c r="L984" t="s">
        <v>57</v>
      </c>
      <c r="M984">
        <v>0</v>
      </c>
      <c r="N984">
        <v>1</v>
      </c>
      <c r="O984" t="s">
        <v>68</v>
      </c>
      <c r="P984">
        <v>1</v>
      </c>
      <c r="Q984" t="s">
        <v>59</v>
      </c>
      <c r="R984" t="s">
        <v>2418</v>
      </c>
      <c r="S984">
        <v>38.922812</v>
      </c>
      <c r="T984">
        <v>-121.312005</v>
      </c>
      <c r="U984">
        <v>1</v>
      </c>
      <c r="V984">
        <v>104.1</v>
      </c>
      <c r="W984">
        <v>1</v>
      </c>
      <c r="X984">
        <v>0</v>
      </c>
      <c r="Y984">
        <v>2</v>
      </c>
      <c r="Z984" t="s">
        <v>87</v>
      </c>
      <c r="AA984">
        <v>1</v>
      </c>
      <c r="AB984">
        <v>0</v>
      </c>
      <c r="AC984">
        <v>1</v>
      </c>
      <c r="AD984">
        <v>1</v>
      </c>
      <c r="AE984" t="s">
        <v>62</v>
      </c>
      <c r="AF984">
        <v>1</v>
      </c>
      <c r="AG984">
        <v>15286</v>
      </c>
      <c r="AH984">
        <v>0</v>
      </c>
      <c r="AI984" t="s">
        <v>63</v>
      </c>
      <c r="AJ984">
        <v>1</v>
      </c>
      <c r="AK984">
        <v>5</v>
      </c>
      <c r="AL984">
        <v>0</v>
      </c>
      <c r="AM984" t="s">
        <v>64</v>
      </c>
      <c r="AN984">
        <v>1</v>
      </c>
      <c r="AO984">
        <v>1</v>
      </c>
      <c r="AP984">
        <v>1</v>
      </c>
      <c r="AQ984">
        <v>47</v>
      </c>
      <c r="AR984">
        <v>5135.1499999999996</v>
      </c>
      <c r="AS984">
        <v>0</v>
      </c>
      <c r="AT984">
        <v>2288.4299999999998</v>
      </c>
      <c r="AU984">
        <v>0</v>
      </c>
      <c r="AV984">
        <v>7423.58</v>
      </c>
      <c r="AW984">
        <v>0</v>
      </c>
      <c r="AX984">
        <v>1</v>
      </c>
      <c r="AY984">
        <v>95648</v>
      </c>
      <c r="AZ984">
        <v>0</v>
      </c>
    </row>
    <row r="985" spans="1:52">
      <c r="A985">
        <v>52</v>
      </c>
      <c r="B985">
        <v>8</v>
      </c>
      <c r="C985">
        <v>44.67</v>
      </c>
      <c r="D985" t="s">
        <v>52</v>
      </c>
      <c r="E985" t="s">
        <v>52</v>
      </c>
      <c r="F985">
        <v>33</v>
      </c>
      <c r="G985" t="s">
        <v>1931</v>
      </c>
      <c r="H985">
        <v>6043</v>
      </c>
      <c r="I985" t="s">
        <v>66</v>
      </c>
      <c r="J985" t="s">
        <v>55</v>
      </c>
      <c r="K985" t="s">
        <v>2419</v>
      </c>
      <c r="L985" t="s">
        <v>57</v>
      </c>
      <c r="M985">
        <v>0</v>
      </c>
      <c r="N985">
        <v>0</v>
      </c>
      <c r="O985" t="s">
        <v>68</v>
      </c>
      <c r="P985">
        <v>1</v>
      </c>
      <c r="Q985" t="s">
        <v>59</v>
      </c>
      <c r="R985" t="s">
        <v>1933</v>
      </c>
      <c r="S985">
        <v>37.550074000000002</v>
      </c>
      <c r="T985">
        <v>-118.83716699999999</v>
      </c>
      <c r="U985">
        <v>0</v>
      </c>
      <c r="V985">
        <v>80.650000000000006</v>
      </c>
      <c r="W985">
        <v>1</v>
      </c>
      <c r="X985">
        <v>0</v>
      </c>
      <c r="Y985">
        <v>0</v>
      </c>
      <c r="Z985" t="s">
        <v>61</v>
      </c>
      <c r="AA985">
        <v>0</v>
      </c>
      <c r="AB985">
        <v>0</v>
      </c>
      <c r="AC985">
        <v>0</v>
      </c>
      <c r="AD985">
        <v>0</v>
      </c>
      <c r="AE985" t="s">
        <v>62</v>
      </c>
      <c r="AF985">
        <v>1</v>
      </c>
      <c r="AG985">
        <v>8217</v>
      </c>
      <c r="AH985">
        <v>1</v>
      </c>
      <c r="AI985" t="s">
        <v>63</v>
      </c>
      <c r="AJ985">
        <v>0</v>
      </c>
      <c r="AK985">
        <v>5</v>
      </c>
      <c r="AL985">
        <v>0</v>
      </c>
      <c r="AM985" t="s">
        <v>64</v>
      </c>
      <c r="AN985">
        <v>0</v>
      </c>
      <c r="AO985">
        <v>0</v>
      </c>
      <c r="AP985">
        <v>0</v>
      </c>
      <c r="AQ985">
        <v>58</v>
      </c>
      <c r="AR985">
        <v>4807.3500000000004</v>
      </c>
      <c r="AS985">
        <v>0</v>
      </c>
      <c r="AT985">
        <v>2590.86</v>
      </c>
      <c r="AU985">
        <v>0</v>
      </c>
      <c r="AV985">
        <v>7398.21</v>
      </c>
      <c r="AW985">
        <v>0</v>
      </c>
      <c r="AX985">
        <v>1</v>
      </c>
      <c r="AY985">
        <v>93546</v>
      </c>
      <c r="AZ985">
        <v>0</v>
      </c>
    </row>
    <row r="986" spans="1:52">
      <c r="A986">
        <v>21</v>
      </c>
      <c r="B986">
        <v>73</v>
      </c>
      <c r="C986">
        <v>36.049999999999997</v>
      </c>
      <c r="D986" t="s">
        <v>52</v>
      </c>
      <c r="E986" t="s">
        <v>52</v>
      </c>
      <c r="F986">
        <v>65</v>
      </c>
      <c r="G986" t="s">
        <v>801</v>
      </c>
      <c r="H986">
        <v>4842</v>
      </c>
      <c r="I986" t="s">
        <v>66</v>
      </c>
      <c r="J986" t="s">
        <v>55</v>
      </c>
      <c r="K986" t="s">
        <v>2420</v>
      </c>
      <c r="L986" t="s">
        <v>57</v>
      </c>
      <c r="M986">
        <v>0</v>
      </c>
      <c r="N986">
        <v>1</v>
      </c>
      <c r="O986" t="s">
        <v>68</v>
      </c>
      <c r="P986">
        <v>1</v>
      </c>
      <c r="Q986" t="s">
        <v>59</v>
      </c>
      <c r="R986" t="s">
        <v>1379</v>
      </c>
      <c r="S986">
        <v>33.907361000000002</v>
      </c>
      <c r="T986">
        <v>-117.109972</v>
      </c>
      <c r="U986">
        <v>0</v>
      </c>
      <c r="V986">
        <v>106.45</v>
      </c>
      <c r="W986">
        <v>1</v>
      </c>
      <c r="X986">
        <v>0</v>
      </c>
      <c r="Y986">
        <v>0</v>
      </c>
      <c r="Z986" t="s">
        <v>87</v>
      </c>
      <c r="AA986">
        <v>0</v>
      </c>
      <c r="AB986">
        <v>1</v>
      </c>
      <c r="AC986">
        <v>1</v>
      </c>
      <c r="AD986">
        <v>0</v>
      </c>
      <c r="AE986" t="s">
        <v>62</v>
      </c>
      <c r="AF986">
        <v>1</v>
      </c>
      <c r="AG986">
        <v>12743</v>
      </c>
      <c r="AH986">
        <v>0</v>
      </c>
      <c r="AI986" t="s">
        <v>63</v>
      </c>
      <c r="AJ986">
        <v>0</v>
      </c>
      <c r="AK986">
        <v>3</v>
      </c>
      <c r="AL986">
        <v>0</v>
      </c>
      <c r="AM986" t="s">
        <v>64</v>
      </c>
      <c r="AN986">
        <v>1</v>
      </c>
      <c r="AO986">
        <v>1</v>
      </c>
      <c r="AP986">
        <v>1</v>
      </c>
      <c r="AQ986">
        <v>61</v>
      </c>
      <c r="AR986">
        <v>6300.15</v>
      </c>
      <c r="AS986">
        <v>0</v>
      </c>
      <c r="AT986">
        <v>2199.0500000000002</v>
      </c>
      <c r="AU986">
        <v>0</v>
      </c>
      <c r="AV986">
        <v>8499.2000000000007</v>
      </c>
      <c r="AW986">
        <v>1</v>
      </c>
      <c r="AX986">
        <v>1</v>
      </c>
      <c r="AY986">
        <v>92555</v>
      </c>
      <c r="AZ986">
        <v>0</v>
      </c>
    </row>
    <row r="987" spans="1:52">
      <c r="A987">
        <v>47</v>
      </c>
      <c r="B987">
        <v>7</v>
      </c>
      <c r="C987">
        <v>0</v>
      </c>
      <c r="D987" t="s">
        <v>52</v>
      </c>
      <c r="E987" t="s">
        <v>52</v>
      </c>
      <c r="F987">
        <v>48</v>
      </c>
      <c r="G987" t="s">
        <v>2421</v>
      </c>
      <c r="H987">
        <v>2510</v>
      </c>
      <c r="I987" t="s">
        <v>66</v>
      </c>
      <c r="J987" t="s">
        <v>55</v>
      </c>
      <c r="K987" t="s">
        <v>2422</v>
      </c>
      <c r="L987" t="s">
        <v>57</v>
      </c>
      <c r="M987">
        <v>0</v>
      </c>
      <c r="N987">
        <v>1</v>
      </c>
      <c r="O987" t="s">
        <v>58</v>
      </c>
      <c r="P987">
        <v>1</v>
      </c>
      <c r="Q987" t="s">
        <v>77</v>
      </c>
      <c r="R987" t="s">
        <v>2423</v>
      </c>
      <c r="S987">
        <v>35.511833000000003</v>
      </c>
      <c r="T987">
        <v>-120.918713</v>
      </c>
      <c r="U987">
        <v>0</v>
      </c>
      <c r="V987">
        <v>50.35</v>
      </c>
      <c r="W987">
        <v>0</v>
      </c>
      <c r="X987">
        <v>0</v>
      </c>
      <c r="Y987">
        <v>0</v>
      </c>
      <c r="Z987" t="s">
        <v>61</v>
      </c>
      <c r="AA987">
        <v>0</v>
      </c>
      <c r="AB987">
        <v>0</v>
      </c>
      <c r="AC987">
        <v>1</v>
      </c>
      <c r="AD987">
        <v>0</v>
      </c>
      <c r="AE987" t="s">
        <v>79</v>
      </c>
      <c r="AF987">
        <v>0</v>
      </c>
      <c r="AG987">
        <v>3220</v>
      </c>
      <c r="AH987">
        <v>0</v>
      </c>
      <c r="AI987" t="s">
        <v>63</v>
      </c>
      <c r="AJ987">
        <v>0</v>
      </c>
      <c r="AK987">
        <v>5</v>
      </c>
      <c r="AL987">
        <v>0</v>
      </c>
      <c r="AM987" t="s">
        <v>64</v>
      </c>
      <c r="AN987">
        <v>1</v>
      </c>
      <c r="AO987">
        <v>1</v>
      </c>
      <c r="AP987">
        <v>1</v>
      </c>
      <c r="AQ987">
        <v>26</v>
      </c>
      <c r="AR987">
        <v>1277.5</v>
      </c>
      <c r="AS987">
        <v>0</v>
      </c>
      <c r="AT987">
        <v>0</v>
      </c>
      <c r="AU987">
        <v>0</v>
      </c>
      <c r="AV987">
        <v>1277.5</v>
      </c>
      <c r="AW987">
        <v>0</v>
      </c>
      <c r="AX987">
        <v>1</v>
      </c>
      <c r="AY987">
        <v>93430</v>
      </c>
      <c r="AZ987">
        <v>0</v>
      </c>
    </row>
    <row r="988" spans="1:52">
      <c r="A988">
        <v>47</v>
      </c>
      <c r="B988">
        <v>19</v>
      </c>
      <c r="C988">
        <v>24.08</v>
      </c>
      <c r="D988" t="s">
        <v>52</v>
      </c>
      <c r="E988" t="s">
        <v>52</v>
      </c>
      <c r="F988">
        <v>25</v>
      </c>
      <c r="G988" t="s">
        <v>417</v>
      </c>
      <c r="H988">
        <v>4004</v>
      </c>
      <c r="I988" t="s">
        <v>54</v>
      </c>
      <c r="J988" t="s">
        <v>55</v>
      </c>
      <c r="K988" t="s">
        <v>2424</v>
      </c>
      <c r="L988" t="s">
        <v>57</v>
      </c>
      <c r="M988">
        <v>1</v>
      </c>
      <c r="N988">
        <v>1</v>
      </c>
      <c r="O988" t="s">
        <v>68</v>
      </c>
      <c r="P988">
        <v>1</v>
      </c>
      <c r="Q988" t="s">
        <v>59</v>
      </c>
      <c r="R988" t="s">
        <v>2425</v>
      </c>
      <c r="S988">
        <v>38.018065</v>
      </c>
      <c r="T988">
        <v>-122.546024</v>
      </c>
      <c r="U988">
        <v>1</v>
      </c>
      <c r="V988">
        <v>111.95</v>
      </c>
      <c r="W988">
        <v>0</v>
      </c>
      <c r="X988">
        <v>1</v>
      </c>
      <c r="Y988">
        <v>9</v>
      </c>
      <c r="Z988" t="s">
        <v>61</v>
      </c>
      <c r="AA988">
        <v>1</v>
      </c>
      <c r="AB988">
        <v>1</v>
      </c>
      <c r="AC988">
        <v>0</v>
      </c>
      <c r="AD988">
        <v>1</v>
      </c>
      <c r="AE988" t="s">
        <v>62</v>
      </c>
      <c r="AF988">
        <v>1</v>
      </c>
      <c r="AG988">
        <v>28403</v>
      </c>
      <c r="AH988">
        <v>1</v>
      </c>
      <c r="AI988" t="s">
        <v>63</v>
      </c>
      <c r="AJ988">
        <v>1</v>
      </c>
      <c r="AK988">
        <v>3</v>
      </c>
      <c r="AL988">
        <v>0</v>
      </c>
      <c r="AM988" t="s">
        <v>64</v>
      </c>
      <c r="AN988">
        <v>1</v>
      </c>
      <c r="AO988">
        <v>1</v>
      </c>
      <c r="AP988">
        <v>1</v>
      </c>
      <c r="AQ988">
        <v>72</v>
      </c>
      <c r="AR988">
        <v>8033.1</v>
      </c>
      <c r="AS988">
        <v>0</v>
      </c>
      <c r="AT988">
        <v>1733.76</v>
      </c>
      <c r="AU988">
        <v>0</v>
      </c>
      <c r="AV988">
        <v>9766.86</v>
      </c>
      <c r="AW988">
        <v>0</v>
      </c>
      <c r="AX988">
        <v>1</v>
      </c>
      <c r="AY988">
        <v>94903</v>
      </c>
      <c r="AZ988">
        <v>0</v>
      </c>
    </row>
    <row r="989" spans="1:52">
      <c r="A989">
        <v>38</v>
      </c>
      <c r="B989">
        <v>4</v>
      </c>
      <c r="C989">
        <v>11.3</v>
      </c>
      <c r="D989" t="s">
        <v>88</v>
      </c>
      <c r="E989" t="s">
        <v>89</v>
      </c>
      <c r="F989">
        <v>68</v>
      </c>
      <c r="G989" t="s">
        <v>2426</v>
      </c>
      <c r="H989">
        <v>5640</v>
      </c>
      <c r="I989" t="s">
        <v>66</v>
      </c>
      <c r="J989" t="s">
        <v>55</v>
      </c>
      <c r="K989" t="s">
        <v>2427</v>
      </c>
      <c r="L989" t="s">
        <v>84</v>
      </c>
      <c r="M989">
        <v>0</v>
      </c>
      <c r="N989">
        <v>0</v>
      </c>
      <c r="O989" t="s">
        <v>68</v>
      </c>
      <c r="P989">
        <v>1</v>
      </c>
      <c r="Q989" t="s">
        <v>59</v>
      </c>
      <c r="R989" t="s">
        <v>2428</v>
      </c>
      <c r="S989">
        <v>38.431407</v>
      </c>
      <c r="T989">
        <v>-120.8421</v>
      </c>
      <c r="U989">
        <v>1</v>
      </c>
      <c r="V989">
        <v>79.95</v>
      </c>
      <c r="W989">
        <v>0</v>
      </c>
      <c r="X989">
        <v>0</v>
      </c>
      <c r="Y989">
        <v>1</v>
      </c>
      <c r="Z989" t="s">
        <v>61</v>
      </c>
      <c r="AA989">
        <v>0</v>
      </c>
      <c r="AB989">
        <v>0</v>
      </c>
      <c r="AC989">
        <v>1</v>
      </c>
      <c r="AD989">
        <v>1</v>
      </c>
      <c r="AE989" t="s">
        <v>62</v>
      </c>
      <c r="AF989">
        <v>1</v>
      </c>
      <c r="AG989">
        <v>222</v>
      </c>
      <c r="AH989">
        <v>0</v>
      </c>
      <c r="AI989" t="s">
        <v>63</v>
      </c>
      <c r="AJ989">
        <v>1</v>
      </c>
      <c r="AK989">
        <v>1</v>
      </c>
      <c r="AL989">
        <v>0</v>
      </c>
      <c r="AM989" t="s">
        <v>64</v>
      </c>
      <c r="AN989">
        <v>0</v>
      </c>
      <c r="AO989">
        <v>0</v>
      </c>
      <c r="AP989">
        <v>1</v>
      </c>
      <c r="AQ989">
        <v>10</v>
      </c>
      <c r="AR989">
        <v>857.2</v>
      </c>
      <c r="AS989">
        <v>0</v>
      </c>
      <c r="AT989">
        <v>113</v>
      </c>
      <c r="AU989">
        <v>0</v>
      </c>
      <c r="AV989">
        <v>970.2</v>
      </c>
      <c r="AW989">
        <v>0</v>
      </c>
      <c r="AX989">
        <v>1</v>
      </c>
      <c r="AY989">
        <v>95601</v>
      </c>
      <c r="AZ989">
        <v>1</v>
      </c>
    </row>
    <row r="990" spans="1:52">
      <c r="A990">
        <v>28</v>
      </c>
      <c r="B990">
        <v>0</v>
      </c>
      <c r="C990">
        <v>42.49</v>
      </c>
      <c r="D990" t="s">
        <v>52</v>
      </c>
      <c r="E990" t="s">
        <v>52</v>
      </c>
      <c r="F990">
        <v>34</v>
      </c>
      <c r="G990" t="s">
        <v>751</v>
      </c>
      <c r="H990">
        <v>5267</v>
      </c>
      <c r="I990" t="s">
        <v>54</v>
      </c>
      <c r="J990" t="s">
        <v>55</v>
      </c>
      <c r="K990" t="s">
        <v>2429</v>
      </c>
      <c r="L990" t="s">
        <v>57</v>
      </c>
      <c r="M990">
        <v>1</v>
      </c>
      <c r="N990">
        <v>0</v>
      </c>
      <c r="O990" t="s">
        <v>58</v>
      </c>
      <c r="P990">
        <v>0</v>
      </c>
      <c r="Q990" t="s">
        <v>72</v>
      </c>
      <c r="R990" t="s">
        <v>792</v>
      </c>
      <c r="S990">
        <v>37.672905999999998</v>
      </c>
      <c r="T990">
        <v>-120.946594</v>
      </c>
      <c r="U990">
        <v>1</v>
      </c>
      <c r="V990">
        <v>20.2</v>
      </c>
      <c r="W990">
        <v>0</v>
      </c>
      <c r="X990">
        <v>2</v>
      </c>
      <c r="Y990">
        <v>5</v>
      </c>
      <c r="Z990" t="s">
        <v>61</v>
      </c>
      <c r="AA990">
        <v>0</v>
      </c>
      <c r="AB990">
        <v>0</v>
      </c>
      <c r="AC990">
        <v>0</v>
      </c>
      <c r="AD990">
        <v>1</v>
      </c>
      <c r="AE990" t="s">
        <v>62</v>
      </c>
      <c r="AF990">
        <v>1</v>
      </c>
      <c r="AG990">
        <v>47613</v>
      </c>
      <c r="AH990">
        <v>0</v>
      </c>
      <c r="AI990" t="s">
        <v>63</v>
      </c>
      <c r="AJ990">
        <v>1</v>
      </c>
      <c r="AK990">
        <v>5</v>
      </c>
      <c r="AL990">
        <v>0</v>
      </c>
      <c r="AM990" t="s">
        <v>64</v>
      </c>
      <c r="AN990">
        <v>0</v>
      </c>
      <c r="AO990">
        <v>0</v>
      </c>
      <c r="AP990">
        <v>0</v>
      </c>
      <c r="AQ990">
        <v>69</v>
      </c>
      <c r="AR990">
        <v>1412.65</v>
      </c>
      <c r="AS990">
        <v>0</v>
      </c>
      <c r="AT990">
        <v>2931.81</v>
      </c>
      <c r="AU990">
        <v>0</v>
      </c>
      <c r="AV990">
        <v>4344.46</v>
      </c>
      <c r="AW990">
        <v>1</v>
      </c>
      <c r="AX990">
        <v>0</v>
      </c>
      <c r="AY990">
        <v>95355</v>
      </c>
      <c r="AZ990">
        <v>0</v>
      </c>
    </row>
    <row r="991" spans="1:52">
      <c r="A991">
        <v>32</v>
      </c>
      <c r="B991">
        <v>26</v>
      </c>
      <c r="C991">
        <v>17.87</v>
      </c>
      <c r="D991" t="s">
        <v>52</v>
      </c>
      <c r="E991" t="s">
        <v>52</v>
      </c>
      <c r="F991">
        <v>72</v>
      </c>
      <c r="G991" t="s">
        <v>1422</v>
      </c>
      <c r="H991">
        <v>5590</v>
      </c>
      <c r="I991" t="s">
        <v>66</v>
      </c>
      <c r="J991" t="s">
        <v>55</v>
      </c>
      <c r="K991" t="s">
        <v>2430</v>
      </c>
      <c r="L991" t="s">
        <v>57</v>
      </c>
      <c r="M991">
        <v>0</v>
      </c>
      <c r="N991">
        <v>0</v>
      </c>
      <c r="O991" t="s">
        <v>58</v>
      </c>
      <c r="P991">
        <v>1</v>
      </c>
      <c r="Q991" t="s">
        <v>85</v>
      </c>
      <c r="R991" t="s">
        <v>2431</v>
      </c>
      <c r="S991">
        <v>38.093701000000003</v>
      </c>
      <c r="T991">
        <v>-122.276589</v>
      </c>
      <c r="U991">
        <v>0</v>
      </c>
      <c r="V991">
        <v>66.099999999999994</v>
      </c>
      <c r="W991">
        <v>1</v>
      </c>
      <c r="X991">
        <v>0</v>
      </c>
      <c r="Y991">
        <v>0</v>
      </c>
      <c r="Z991" t="s">
        <v>61</v>
      </c>
      <c r="AA991">
        <v>0</v>
      </c>
      <c r="AB991">
        <v>1</v>
      </c>
      <c r="AC991">
        <v>1</v>
      </c>
      <c r="AD991">
        <v>0</v>
      </c>
      <c r="AE991" t="s">
        <v>62</v>
      </c>
      <c r="AF991">
        <v>1</v>
      </c>
      <c r="AG991">
        <v>159</v>
      </c>
      <c r="AH991">
        <v>0</v>
      </c>
      <c r="AI991" t="s">
        <v>63</v>
      </c>
      <c r="AJ991">
        <v>0</v>
      </c>
      <c r="AK991">
        <v>3</v>
      </c>
      <c r="AL991">
        <v>0</v>
      </c>
      <c r="AM991" t="s">
        <v>64</v>
      </c>
      <c r="AN991">
        <v>1</v>
      </c>
      <c r="AO991">
        <v>1</v>
      </c>
      <c r="AP991">
        <v>0</v>
      </c>
      <c r="AQ991">
        <v>29</v>
      </c>
      <c r="AR991">
        <v>1912.15</v>
      </c>
      <c r="AS991">
        <v>0</v>
      </c>
      <c r="AT991">
        <v>518.23</v>
      </c>
      <c r="AU991">
        <v>0</v>
      </c>
      <c r="AV991">
        <v>2430.38</v>
      </c>
      <c r="AW991">
        <v>0</v>
      </c>
      <c r="AX991">
        <v>1</v>
      </c>
      <c r="AY991">
        <v>94592</v>
      </c>
      <c r="AZ991">
        <v>0</v>
      </c>
    </row>
    <row r="992" spans="1:52">
      <c r="A992">
        <v>41</v>
      </c>
      <c r="B992">
        <v>28</v>
      </c>
      <c r="C992">
        <v>31.09</v>
      </c>
      <c r="D992" t="s">
        <v>52</v>
      </c>
      <c r="E992" t="s">
        <v>52</v>
      </c>
      <c r="F992">
        <v>48</v>
      </c>
      <c r="G992" t="s">
        <v>2432</v>
      </c>
      <c r="H992">
        <v>5123</v>
      </c>
      <c r="I992" t="s">
        <v>66</v>
      </c>
      <c r="J992" t="s">
        <v>55</v>
      </c>
      <c r="K992" t="s">
        <v>2433</v>
      </c>
      <c r="L992" t="s">
        <v>57</v>
      </c>
      <c r="M992">
        <v>1</v>
      </c>
      <c r="N992">
        <v>1</v>
      </c>
      <c r="O992" t="s">
        <v>58</v>
      </c>
      <c r="P992">
        <v>1</v>
      </c>
      <c r="Q992" t="s">
        <v>59</v>
      </c>
      <c r="R992" t="s">
        <v>2434</v>
      </c>
      <c r="S992">
        <v>39.607830999999997</v>
      </c>
      <c r="T992">
        <v>-121.777959</v>
      </c>
      <c r="U992">
        <v>1</v>
      </c>
      <c r="V992">
        <v>98.15</v>
      </c>
      <c r="W992">
        <v>1</v>
      </c>
      <c r="X992">
        <v>1</v>
      </c>
      <c r="Y992">
        <v>6</v>
      </c>
      <c r="Z992" t="s">
        <v>61</v>
      </c>
      <c r="AA992">
        <v>1</v>
      </c>
      <c r="AB992">
        <v>1</v>
      </c>
      <c r="AC992">
        <v>0</v>
      </c>
      <c r="AD992">
        <v>1</v>
      </c>
      <c r="AE992" t="s">
        <v>62</v>
      </c>
      <c r="AF992">
        <v>1</v>
      </c>
      <c r="AG992">
        <v>3524</v>
      </c>
      <c r="AH992">
        <v>0</v>
      </c>
      <c r="AI992" t="s">
        <v>63</v>
      </c>
      <c r="AJ992">
        <v>1</v>
      </c>
      <c r="AK992">
        <v>4</v>
      </c>
      <c r="AL992">
        <v>0</v>
      </c>
      <c r="AM992" t="s">
        <v>64</v>
      </c>
      <c r="AN992">
        <v>1</v>
      </c>
      <c r="AO992">
        <v>1</v>
      </c>
      <c r="AP992">
        <v>0</v>
      </c>
      <c r="AQ992">
        <v>52</v>
      </c>
      <c r="AR992">
        <v>4993.3999999999996</v>
      </c>
      <c r="AS992">
        <v>0</v>
      </c>
      <c r="AT992">
        <v>1616.68</v>
      </c>
      <c r="AU992">
        <v>0</v>
      </c>
      <c r="AV992">
        <v>6610.08</v>
      </c>
      <c r="AW992">
        <v>0</v>
      </c>
      <c r="AX992">
        <v>1</v>
      </c>
      <c r="AY992">
        <v>95938</v>
      </c>
      <c r="AZ992">
        <v>0</v>
      </c>
    </row>
    <row r="993" spans="1:52">
      <c r="A993">
        <v>50</v>
      </c>
      <c r="B993">
        <v>0</v>
      </c>
      <c r="C993">
        <v>15.04</v>
      </c>
      <c r="D993" t="s">
        <v>52</v>
      </c>
      <c r="E993" t="s">
        <v>52</v>
      </c>
      <c r="F993">
        <v>65</v>
      </c>
      <c r="G993" t="s">
        <v>2435</v>
      </c>
      <c r="H993">
        <v>5409</v>
      </c>
      <c r="I993" t="s">
        <v>54</v>
      </c>
      <c r="J993" t="s">
        <v>55</v>
      </c>
      <c r="K993" t="s">
        <v>2436</v>
      </c>
      <c r="L993" t="s">
        <v>57</v>
      </c>
      <c r="M993">
        <v>1</v>
      </c>
      <c r="N993">
        <v>0</v>
      </c>
      <c r="O993" t="s">
        <v>58</v>
      </c>
      <c r="P993">
        <v>0</v>
      </c>
      <c r="Q993" t="s">
        <v>72</v>
      </c>
      <c r="R993" t="s">
        <v>2437</v>
      </c>
      <c r="S993">
        <v>40.796621000000002</v>
      </c>
      <c r="T993">
        <v>-124.15428</v>
      </c>
      <c r="U993">
        <v>1</v>
      </c>
      <c r="V993">
        <v>25</v>
      </c>
      <c r="W993">
        <v>1</v>
      </c>
      <c r="X993">
        <v>2</v>
      </c>
      <c r="Y993">
        <v>1</v>
      </c>
      <c r="Z993" t="s">
        <v>61</v>
      </c>
      <c r="AA993">
        <v>0</v>
      </c>
      <c r="AB993">
        <v>0</v>
      </c>
      <c r="AC993">
        <v>0</v>
      </c>
      <c r="AD993">
        <v>1</v>
      </c>
      <c r="AE993" t="s">
        <v>79</v>
      </c>
      <c r="AF993">
        <v>1</v>
      </c>
      <c r="AG993">
        <v>23224</v>
      </c>
      <c r="AH993">
        <v>0</v>
      </c>
      <c r="AI993" t="s">
        <v>63</v>
      </c>
      <c r="AJ993">
        <v>1</v>
      </c>
      <c r="AK993">
        <v>4</v>
      </c>
      <c r="AL993">
        <v>0</v>
      </c>
      <c r="AM993" t="s">
        <v>64</v>
      </c>
      <c r="AN993">
        <v>0</v>
      </c>
      <c r="AO993">
        <v>0</v>
      </c>
      <c r="AP993">
        <v>0</v>
      </c>
      <c r="AQ993">
        <v>11</v>
      </c>
      <c r="AR993">
        <v>300.7</v>
      </c>
      <c r="AS993">
        <v>0</v>
      </c>
      <c r="AT993">
        <v>165.44</v>
      </c>
      <c r="AU993">
        <v>0</v>
      </c>
      <c r="AV993">
        <v>466.14</v>
      </c>
      <c r="AW993">
        <v>0</v>
      </c>
      <c r="AX993">
        <v>0</v>
      </c>
      <c r="AY993">
        <v>95501</v>
      </c>
      <c r="AZ993">
        <v>0</v>
      </c>
    </row>
    <row r="994" spans="1:52">
      <c r="A994">
        <v>24</v>
      </c>
      <c r="B994">
        <v>26</v>
      </c>
      <c r="C994">
        <v>32.93</v>
      </c>
      <c r="D994" t="s">
        <v>52</v>
      </c>
      <c r="E994" t="s">
        <v>52</v>
      </c>
      <c r="F994">
        <v>49</v>
      </c>
      <c r="G994" t="s">
        <v>904</v>
      </c>
      <c r="H994">
        <v>5037</v>
      </c>
      <c r="I994" t="s">
        <v>75</v>
      </c>
      <c r="J994" t="s">
        <v>55</v>
      </c>
      <c r="K994" t="s">
        <v>2438</v>
      </c>
      <c r="L994" t="s">
        <v>57</v>
      </c>
      <c r="M994">
        <v>0</v>
      </c>
      <c r="N994">
        <v>0</v>
      </c>
      <c r="O994" t="s">
        <v>68</v>
      </c>
      <c r="P994">
        <v>1</v>
      </c>
      <c r="Q994" t="s">
        <v>77</v>
      </c>
      <c r="R994" t="s">
        <v>2439</v>
      </c>
      <c r="S994">
        <v>33.734932999999998</v>
      </c>
      <c r="T994">
        <v>-117.044145</v>
      </c>
      <c r="U994">
        <v>1</v>
      </c>
      <c r="V994">
        <v>70.150000000000006</v>
      </c>
      <c r="W994">
        <v>1</v>
      </c>
      <c r="X994">
        <v>0</v>
      </c>
      <c r="Y994">
        <v>5</v>
      </c>
      <c r="Z994" t="s">
        <v>61</v>
      </c>
      <c r="AA994">
        <v>1</v>
      </c>
      <c r="AB994">
        <v>0</v>
      </c>
      <c r="AC994">
        <v>1</v>
      </c>
      <c r="AD994">
        <v>1</v>
      </c>
      <c r="AE994" t="s">
        <v>79</v>
      </c>
      <c r="AF994">
        <v>1</v>
      </c>
      <c r="AG994">
        <v>25694</v>
      </c>
      <c r="AH994">
        <v>1</v>
      </c>
      <c r="AI994" t="s">
        <v>63</v>
      </c>
      <c r="AJ994">
        <v>1</v>
      </c>
      <c r="AK994">
        <v>4</v>
      </c>
      <c r="AL994">
        <v>0</v>
      </c>
      <c r="AM994" t="s">
        <v>64</v>
      </c>
      <c r="AN994">
        <v>1</v>
      </c>
      <c r="AO994">
        <v>1</v>
      </c>
      <c r="AP994">
        <v>0</v>
      </c>
      <c r="AQ994">
        <v>64</v>
      </c>
      <c r="AR994">
        <v>4480.7</v>
      </c>
      <c r="AS994">
        <v>0</v>
      </c>
      <c r="AT994">
        <v>2107.52</v>
      </c>
      <c r="AU994">
        <v>0</v>
      </c>
      <c r="AV994">
        <v>6588.22</v>
      </c>
      <c r="AW994">
        <v>1</v>
      </c>
      <c r="AX994">
        <v>1</v>
      </c>
      <c r="AY994">
        <v>92545</v>
      </c>
      <c r="AZ994">
        <v>0</v>
      </c>
    </row>
    <row r="995" spans="1:52">
      <c r="A995">
        <v>51</v>
      </c>
      <c r="B995">
        <v>3</v>
      </c>
      <c r="C995">
        <v>22.56</v>
      </c>
      <c r="D995" t="s">
        <v>80</v>
      </c>
      <c r="E995" t="s">
        <v>790</v>
      </c>
      <c r="F995">
        <v>76</v>
      </c>
      <c r="G995" t="s">
        <v>82</v>
      </c>
      <c r="H995">
        <v>2876</v>
      </c>
      <c r="I995" t="s">
        <v>66</v>
      </c>
      <c r="J995" t="s">
        <v>55</v>
      </c>
      <c r="K995" t="s">
        <v>2440</v>
      </c>
      <c r="L995" t="s">
        <v>84</v>
      </c>
      <c r="M995">
        <v>0</v>
      </c>
      <c r="N995">
        <v>0</v>
      </c>
      <c r="O995" t="s">
        <v>58</v>
      </c>
      <c r="P995">
        <v>1</v>
      </c>
      <c r="Q995" t="s">
        <v>85</v>
      </c>
      <c r="R995" t="s">
        <v>2441</v>
      </c>
      <c r="S995">
        <v>37.424655000000001</v>
      </c>
      <c r="T995">
        <v>-121.74841000000001</v>
      </c>
      <c r="U995">
        <v>0</v>
      </c>
      <c r="V995">
        <v>50.65</v>
      </c>
      <c r="W995">
        <v>1</v>
      </c>
      <c r="X995">
        <v>0</v>
      </c>
      <c r="Y995">
        <v>0</v>
      </c>
      <c r="Z995" t="s">
        <v>93</v>
      </c>
      <c r="AA995">
        <v>0</v>
      </c>
      <c r="AB995">
        <v>0</v>
      </c>
      <c r="AC995">
        <v>1</v>
      </c>
      <c r="AD995">
        <v>0</v>
      </c>
      <c r="AE995" t="s">
        <v>161</v>
      </c>
      <c r="AF995">
        <v>1</v>
      </c>
      <c r="AG995">
        <v>40568</v>
      </c>
      <c r="AH995">
        <v>0</v>
      </c>
      <c r="AI995" t="s">
        <v>63</v>
      </c>
      <c r="AJ995">
        <v>0</v>
      </c>
      <c r="AK995">
        <v>1</v>
      </c>
      <c r="AL995">
        <v>0</v>
      </c>
      <c r="AM995" t="s">
        <v>64</v>
      </c>
      <c r="AN995">
        <v>0</v>
      </c>
      <c r="AO995">
        <v>0</v>
      </c>
      <c r="AP995">
        <v>0</v>
      </c>
      <c r="AQ995">
        <v>3</v>
      </c>
      <c r="AR995">
        <v>151.30000000000001</v>
      </c>
      <c r="AS995">
        <v>0</v>
      </c>
      <c r="AT995">
        <v>67.680000000000007</v>
      </c>
      <c r="AU995">
        <v>0</v>
      </c>
      <c r="AV995">
        <v>218.98</v>
      </c>
      <c r="AW995">
        <v>0</v>
      </c>
      <c r="AX995">
        <v>1</v>
      </c>
      <c r="AY995">
        <v>95132</v>
      </c>
      <c r="AZ995">
        <v>1</v>
      </c>
    </row>
    <row r="996" spans="1:52">
      <c r="A996">
        <v>27</v>
      </c>
      <c r="B996">
        <v>59</v>
      </c>
      <c r="C996">
        <v>14.96</v>
      </c>
      <c r="D996" t="s">
        <v>138</v>
      </c>
      <c r="E996" t="s">
        <v>139</v>
      </c>
      <c r="F996">
        <v>78</v>
      </c>
      <c r="G996" t="s">
        <v>1461</v>
      </c>
      <c r="H996">
        <v>2010</v>
      </c>
      <c r="I996" t="s">
        <v>66</v>
      </c>
      <c r="J996" t="s">
        <v>55</v>
      </c>
      <c r="K996" t="s">
        <v>2442</v>
      </c>
      <c r="L996" t="s">
        <v>84</v>
      </c>
      <c r="M996">
        <v>1</v>
      </c>
      <c r="N996">
        <v>0</v>
      </c>
      <c r="O996" t="s">
        <v>68</v>
      </c>
      <c r="P996">
        <v>1</v>
      </c>
      <c r="Q996" t="s">
        <v>59</v>
      </c>
      <c r="R996" t="s">
        <v>2443</v>
      </c>
      <c r="S996">
        <v>34.114772000000002</v>
      </c>
      <c r="T996">
        <v>-118.089431</v>
      </c>
      <c r="U996">
        <v>0</v>
      </c>
      <c r="V996">
        <v>73.75</v>
      </c>
      <c r="W996">
        <v>1</v>
      </c>
      <c r="X996">
        <v>1</v>
      </c>
      <c r="Y996">
        <v>0</v>
      </c>
      <c r="Z996" t="s">
        <v>209</v>
      </c>
      <c r="AA996">
        <v>0</v>
      </c>
      <c r="AB996">
        <v>0</v>
      </c>
      <c r="AC996">
        <v>1</v>
      </c>
      <c r="AD996">
        <v>0</v>
      </c>
      <c r="AE996" t="s">
        <v>79</v>
      </c>
      <c r="AF996">
        <v>1</v>
      </c>
      <c r="AG996">
        <v>23444</v>
      </c>
      <c r="AH996">
        <v>0</v>
      </c>
      <c r="AI996" t="s">
        <v>63</v>
      </c>
      <c r="AJ996">
        <v>0</v>
      </c>
      <c r="AK996">
        <v>3</v>
      </c>
      <c r="AL996">
        <v>0</v>
      </c>
      <c r="AM996" t="s">
        <v>64</v>
      </c>
      <c r="AN996">
        <v>0</v>
      </c>
      <c r="AO996">
        <v>1</v>
      </c>
      <c r="AP996">
        <v>0</v>
      </c>
      <c r="AQ996">
        <v>12</v>
      </c>
      <c r="AR996">
        <v>871.4</v>
      </c>
      <c r="AS996">
        <v>0</v>
      </c>
      <c r="AT996">
        <v>179.52</v>
      </c>
      <c r="AU996">
        <v>0</v>
      </c>
      <c r="AV996">
        <v>1050.92</v>
      </c>
      <c r="AW996">
        <v>1</v>
      </c>
      <c r="AX996">
        <v>1</v>
      </c>
      <c r="AY996">
        <v>91775</v>
      </c>
      <c r="AZ996">
        <v>1</v>
      </c>
    </row>
    <row r="997" spans="1:52">
      <c r="A997">
        <v>35</v>
      </c>
      <c r="B997">
        <v>16</v>
      </c>
      <c r="C997">
        <v>40.35</v>
      </c>
      <c r="D997" t="s">
        <v>52</v>
      </c>
      <c r="E997" t="s">
        <v>52</v>
      </c>
      <c r="F997">
        <v>43</v>
      </c>
      <c r="G997" t="s">
        <v>2444</v>
      </c>
      <c r="H997">
        <v>4780</v>
      </c>
      <c r="I997" t="s">
        <v>54</v>
      </c>
      <c r="J997" t="s">
        <v>55</v>
      </c>
      <c r="K997" t="s">
        <v>2445</v>
      </c>
      <c r="L997" t="s">
        <v>57</v>
      </c>
      <c r="M997">
        <v>1</v>
      </c>
      <c r="N997">
        <v>0</v>
      </c>
      <c r="O997" t="s">
        <v>58</v>
      </c>
      <c r="P997">
        <v>1</v>
      </c>
      <c r="Q997" t="s">
        <v>59</v>
      </c>
      <c r="R997" t="s">
        <v>2446</v>
      </c>
      <c r="S997">
        <v>37.027662999999997</v>
      </c>
      <c r="T997">
        <v>-119.69056</v>
      </c>
      <c r="U997">
        <v>1</v>
      </c>
      <c r="V997">
        <v>106.7</v>
      </c>
      <c r="W997">
        <v>1</v>
      </c>
      <c r="X997">
        <v>2</v>
      </c>
      <c r="Y997">
        <v>3</v>
      </c>
      <c r="Z997" t="s">
        <v>105</v>
      </c>
      <c r="AA997">
        <v>0</v>
      </c>
      <c r="AB997">
        <v>1</v>
      </c>
      <c r="AC997">
        <v>0</v>
      </c>
      <c r="AD997">
        <v>1</v>
      </c>
      <c r="AE997" t="s">
        <v>79</v>
      </c>
      <c r="AF997">
        <v>1</v>
      </c>
      <c r="AG997">
        <v>1125</v>
      </c>
      <c r="AH997">
        <v>1</v>
      </c>
      <c r="AI997" t="s">
        <v>63</v>
      </c>
      <c r="AJ997">
        <v>1</v>
      </c>
      <c r="AK997">
        <v>3</v>
      </c>
      <c r="AL997">
        <v>0</v>
      </c>
      <c r="AM997" t="s">
        <v>64</v>
      </c>
      <c r="AN997">
        <v>1</v>
      </c>
      <c r="AO997">
        <v>1</v>
      </c>
      <c r="AP997">
        <v>1</v>
      </c>
      <c r="AQ997">
        <v>67</v>
      </c>
      <c r="AR997">
        <v>7009.5</v>
      </c>
      <c r="AS997">
        <v>0</v>
      </c>
      <c r="AT997">
        <v>2703.45</v>
      </c>
      <c r="AU997">
        <v>0</v>
      </c>
      <c r="AV997">
        <v>9712.9500000000007</v>
      </c>
      <c r="AW997">
        <v>0</v>
      </c>
      <c r="AX997">
        <v>1</v>
      </c>
      <c r="AY997">
        <v>93626</v>
      </c>
      <c r="AZ997">
        <v>0</v>
      </c>
    </row>
    <row r="998" spans="1:52">
      <c r="A998">
        <v>46</v>
      </c>
      <c r="B998">
        <v>7</v>
      </c>
      <c r="C998">
        <v>36.65</v>
      </c>
      <c r="D998" t="s">
        <v>80</v>
      </c>
      <c r="E998" t="s">
        <v>81</v>
      </c>
      <c r="F998">
        <v>81</v>
      </c>
      <c r="G998" t="s">
        <v>1469</v>
      </c>
      <c r="H998">
        <v>4669</v>
      </c>
      <c r="I998" t="s">
        <v>75</v>
      </c>
      <c r="J998" t="s">
        <v>55</v>
      </c>
      <c r="K998" t="s">
        <v>2447</v>
      </c>
      <c r="L998" t="s">
        <v>84</v>
      </c>
      <c r="M998">
        <v>0</v>
      </c>
      <c r="N998">
        <v>0</v>
      </c>
      <c r="O998" t="s">
        <v>58</v>
      </c>
      <c r="P998">
        <v>1</v>
      </c>
      <c r="Q998" t="s">
        <v>77</v>
      </c>
      <c r="R998" t="s">
        <v>2448</v>
      </c>
      <c r="S998">
        <v>33.720359000000002</v>
      </c>
      <c r="T998">
        <v>-117.733655</v>
      </c>
      <c r="U998">
        <v>1</v>
      </c>
      <c r="V998">
        <v>70.099999999999994</v>
      </c>
      <c r="W998">
        <v>0</v>
      </c>
      <c r="X998">
        <v>0</v>
      </c>
      <c r="Y998">
        <v>1</v>
      </c>
      <c r="Z998" t="s">
        <v>87</v>
      </c>
      <c r="AA998">
        <v>0</v>
      </c>
      <c r="AB998">
        <v>1</v>
      </c>
      <c r="AC998">
        <v>1</v>
      </c>
      <c r="AD998">
        <v>1</v>
      </c>
      <c r="AE998" t="s">
        <v>62</v>
      </c>
      <c r="AF998">
        <v>1</v>
      </c>
      <c r="AG998">
        <v>2762</v>
      </c>
      <c r="AH998">
        <v>0</v>
      </c>
      <c r="AI998" t="s">
        <v>63</v>
      </c>
      <c r="AJ998">
        <v>1</v>
      </c>
      <c r="AK998">
        <v>1</v>
      </c>
      <c r="AL998">
        <v>0</v>
      </c>
      <c r="AM998" t="s">
        <v>64</v>
      </c>
      <c r="AN998">
        <v>1</v>
      </c>
      <c r="AO998">
        <v>1</v>
      </c>
      <c r="AP998">
        <v>1</v>
      </c>
      <c r="AQ998">
        <v>57</v>
      </c>
      <c r="AR998">
        <v>3913.3</v>
      </c>
      <c r="AS998">
        <v>0</v>
      </c>
      <c r="AT998">
        <v>2089.0500000000002</v>
      </c>
      <c r="AU998">
        <v>0</v>
      </c>
      <c r="AV998">
        <v>6002.35</v>
      </c>
      <c r="AW998">
        <v>0</v>
      </c>
      <c r="AX998">
        <v>1</v>
      </c>
      <c r="AY998">
        <v>92602</v>
      </c>
      <c r="AZ998">
        <v>1</v>
      </c>
    </row>
    <row r="999" spans="1:52">
      <c r="A999">
        <v>56</v>
      </c>
      <c r="B999">
        <v>22</v>
      </c>
      <c r="C999">
        <v>6.99</v>
      </c>
      <c r="D999" t="s">
        <v>52</v>
      </c>
      <c r="E999" t="s">
        <v>52</v>
      </c>
      <c r="F999">
        <v>76</v>
      </c>
      <c r="G999" t="s">
        <v>2449</v>
      </c>
      <c r="H999">
        <v>3347</v>
      </c>
      <c r="I999" t="s">
        <v>66</v>
      </c>
      <c r="J999" t="s">
        <v>55</v>
      </c>
      <c r="K999" t="s">
        <v>2450</v>
      </c>
      <c r="L999" t="s">
        <v>57</v>
      </c>
      <c r="M999">
        <v>0</v>
      </c>
      <c r="N999">
        <v>1</v>
      </c>
      <c r="O999" t="s">
        <v>68</v>
      </c>
      <c r="P999">
        <v>1</v>
      </c>
      <c r="Q999" t="s">
        <v>59</v>
      </c>
      <c r="R999" t="s">
        <v>2451</v>
      </c>
      <c r="S999">
        <v>39.227434000000002</v>
      </c>
      <c r="T999">
        <v>-120.09180600000001</v>
      </c>
      <c r="U999">
        <v>1</v>
      </c>
      <c r="V999">
        <v>90.35</v>
      </c>
      <c r="W999">
        <v>0</v>
      </c>
      <c r="X999">
        <v>0</v>
      </c>
      <c r="Y999">
        <v>4</v>
      </c>
      <c r="Z999" t="s">
        <v>61</v>
      </c>
      <c r="AA999">
        <v>0</v>
      </c>
      <c r="AB999">
        <v>0</v>
      </c>
      <c r="AC999">
        <v>1</v>
      </c>
      <c r="AD999">
        <v>1</v>
      </c>
      <c r="AE999" t="s">
        <v>62</v>
      </c>
      <c r="AF999">
        <v>1</v>
      </c>
      <c r="AG999">
        <v>1943</v>
      </c>
      <c r="AH999">
        <v>1</v>
      </c>
      <c r="AI999" t="s">
        <v>63</v>
      </c>
      <c r="AJ999">
        <v>1</v>
      </c>
      <c r="AK999">
        <v>3</v>
      </c>
      <c r="AL999">
        <v>0</v>
      </c>
      <c r="AM999" t="s">
        <v>64</v>
      </c>
      <c r="AN999">
        <v>1</v>
      </c>
      <c r="AO999">
        <v>1</v>
      </c>
      <c r="AP999">
        <v>0</v>
      </c>
      <c r="AQ999">
        <v>37</v>
      </c>
      <c r="AR999">
        <v>3419.3</v>
      </c>
      <c r="AS999">
        <v>150</v>
      </c>
      <c r="AT999">
        <v>258.63</v>
      </c>
      <c r="AU999">
        <v>0</v>
      </c>
      <c r="AV999">
        <v>3827.93</v>
      </c>
      <c r="AW999">
        <v>0</v>
      </c>
      <c r="AX999">
        <v>0</v>
      </c>
      <c r="AY999">
        <v>96140</v>
      </c>
      <c r="AZ999">
        <v>0</v>
      </c>
    </row>
    <row r="1000" spans="1:52">
      <c r="A1000">
        <v>63</v>
      </c>
      <c r="B1000">
        <v>0</v>
      </c>
      <c r="C1000">
        <v>29.1</v>
      </c>
      <c r="D1000" t="s">
        <v>52</v>
      </c>
      <c r="E1000" t="s">
        <v>52</v>
      </c>
      <c r="F1000">
        <v>75</v>
      </c>
      <c r="G1000" t="s">
        <v>2452</v>
      </c>
      <c r="H1000">
        <v>4840</v>
      </c>
      <c r="I1000" t="s">
        <v>66</v>
      </c>
      <c r="J1000" t="s">
        <v>55</v>
      </c>
      <c r="K1000" t="s">
        <v>2453</v>
      </c>
      <c r="L1000" t="s">
        <v>108</v>
      </c>
      <c r="M1000">
        <v>1</v>
      </c>
      <c r="N1000">
        <v>0</v>
      </c>
      <c r="O1000" t="s">
        <v>68</v>
      </c>
      <c r="P1000">
        <v>0</v>
      </c>
      <c r="Q1000" t="s">
        <v>72</v>
      </c>
      <c r="R1000" t="s">
        <v>2454</v>
      </c>
      <c r="S1000">
        <v>38.274450999999999</v>
      </c>
      <c r="T1000">
        <v>-121.259201</v>
      </c>
      <c r="U1000">
        <v>0</v>
      </c>
      <c r="V1000">
        <v>19.850000000000001</v>
      </c>
      <c r="W1000">
        <v>0</v>
      </c>
      <c r="X1000">
        <v>2</v>
      </c>
      <c r="Y1000">
        <v>0</v>
      </c>
      <c r="Z1000" t="s">
        <v>61</v>
      </c>
      <c r="AA1000">
        <v>0</v>
      </c>
      <c r="AB1000">
        <v>0</v>
      </c>
      <c r="AC1000">
        <v>0</v>
      </c>
      <c r="AD1000">
        <v>0</v>
      </c>
      <c r="AE1000" t="s">
        <v>79</v>
      </c>
      <c r="AF1000">
        <v>1</v>
      </c>
      <c r="AG1000">
        <v>24194</v>
      </c>
      <c r="AH1000">
        <v>0</v>
      </c>
      <c r="AI1000" t="s">
        <v>63</v>
      </c>
      <c r="AJ1000">
        <v>0</v>
      </c>
      <c r="AK1000">
        <v>3</v>
      </c>
      <c r="AL1000">
        <v>0</v>
      </c>
      <c r="AM1000" t="s">
        <v>64</v>
      </c>
      <c r="AN1000">
        <v>0</v>
      </c>
      <c r="AO1000">
        <v>0</v>
      </c>
      <c r="AP1000">
        <v>0</v>
      </c>
      <c r="AQ1000">
        <v>1</v>
      </c>
      <c r="AR1000">
        <v>19.850000000000001</v>
      </c>
      <c r="AS1000">
        <v>0</v>
      </c>
      <c r="AT1000">
        <v>29.1</v>
      </c>
      <c r="AU1000">
        <v>0</v>
      </c>
      <c r="AV1000">
        <v>48.95</v>
      </c>
      <c r="AW1000">
        <v>0</v>
      </c>
      <c r="AX1000">
        <v>0</v>
      </c>
      <c r="AY1000">
        <v>95632</v>
      </c>
      <c r="AZ1000">
        <v>0</v>
      </c>
    </row>
    <row r="1001" spans="1:52">
      <c r="A1001">
        <v>22</v>
      </c>
      <c r="B1001">
        <v>27</v>
      </c>
      <c r="C1001">
        <v>31.03</v>
      </c>
      <c r="D1001" t="s">
        <v>97</v>
      </c>
      <c r="E1001" t="s">
        <v>98</v>
      </c>
      <c r="F1001">
        <v>91</v>
      </c>
      <c r="G1001" t="s">
        <v>186</v>
      </c>
      <c r="H1001">
        <v>2318</v>
      </c>
      <c r="I1001" t="s">
        <v>66</v>
      </c>
      <c r="J1001" t="s">
        <v>55</v>
      </c>
      <c r="K1001" t="s">
        <v>2455</v>
      </c>
      <c r="L1001" t="s">
        <v>84</v>
      </c>
      <c r="M1001">
        <v>0</v>
      </c>
      <c r="N1001">
        <v>0</v>
      </c>
      <c r="O1001" t="s">
        <v>58</v>
      </c>
      <c r="P1001">
        <v>1</v>
      </c>
      <c r="Q1001" t="s">
        <v>59</v>
      </c>
      <c r="R1001" t="s">
        <v>2456</v>
      </c>
      <c r="S1001">
        <v>34.061917999999999</v>
      </c>
      <c r="T1001">
        <v>-118.277939</v>
      </c>
      <c r="U1001">
        <v>0</v>
      </c>
      <c r="V1001">
        <v>85.45</v>
      </c>
      <c r="W1001">
        <v>1</v>
      </c>
      <c r="X1001">
        <v>0</v>
      </c>
      <c r="Y1001">
        <v>0</v>
      </c>
      <c r="Z1001" t="s">
        <v>61</v>
      </c>
      <c r="AA1001">
        <v>0</v>
      </c>
      <c r="AB1001">
        <v>0</v>
      </c>
      <c r="AC1001">
        <v>1</v>
      </c>
      <c r="AD1001">
        <v>0</v>
      </c>
      <c r="AE1001" t="s">
        <v>79</v>
      </c>
      <c r="AF1001">
        <v>1</v>
      </c>
      <c r="AG1001">
        <v>44004</v>
      </c>
      <c r="AH1001">
        <v>0</v>
      </c>
      <c r="AI1001" t="s">
        <v>63</v>
      </c>
      <c r="AJ1001">
        <v>0</v>
      </c>
      <c r="AK1001">
        <v>1</v>
      </c>
      <c r="AL1001">
        <v>0</v>
      </c>
      <c r="AM1001" t="s">
        <v>64</v>
      </c>
      <c r="AN1001">
        <v>1</v>
      </c>
      <c r="AO1001">
        <v>1</v>
      </c>
      <c r="AP1001">
        <v>0</v>
      </c>
      <c r="AQ1001">
        <v>1</v>
      </c>
      <c r="AR1001">
        <v>85.45</v>
      </c>
      <c r="AS1001">
        <v>0</v>
      </c>
      <c r="AT1001">
        <v>31.03</v>
      </c>
      <c r="AU1001">
        <v>0</v>
      </c>
      <c r="AV1001">
        <v>116.48</v>
      </c>
      <c r="AW1001">
        <v>1</v>
      </c>
      <c r="AX1001">
        <v>1</v>
      </c>
      <c r="AY1001">
        <v>90057</v>
      </c>
      <c r="AZ1001">
        <v>1</v>
      </c>
    </row>
    <row r="1002" spans="1:52">
      <c r="A1002">
        <v>80</v>
      </c>
      <c r="B1002">
        <v>20</v>
      </c>
      <c r="C1002">
        <v>4.1399999999999997</v>
      </c>
      <c r="D1002" t="s">
        <v>52</v>
      </c>
      <c r="E1002" t="s">
        <v>52</v>
      </c>
      <c r="F1002">
        <v>44</v>
      </c>
      <c r="G1002" t="s">
        <v>866</v>
      </c>
      <c r="H1002">
        <v>5397</v>
      </c>
      <c r="I1002" t="s">
        <v>66</v>
      </c>
      <c r="J1002" t="s">
        <v>55</v>
      </c>
      <c r="K1002" t="s">
        <v>2457</v>
      </c>
      <c r="L1002" t="s">
        <v>57</v>
      </c>
      <c r="M1002">
        <v>0</v>
      </c>
      <c r="N1002">
        <v>0</v>
      </c>
      <c r="O1002" t="s">
        <v>58</v>
      </c>
      <c r="P1002">
        <v>1</v>
      </c>
      <c r="Q1002" t="s">
        <v>59</v>
      </c>
      <c r="R1002" t="s">
        <v>868</v>
      </c>
      <c r="S1002">
        <v>34.321621</v>
      </c>
      <c r="T1002">
        <v>-118.399841</v>
      </c>
      <c r="U1002">
        <v>0</v>
      </c>
      <c r="V1002">
        <v>85.7</v>
      </c>
      <c r="W1002">
        <v>0</v>
      </c>
      <c r="X1002">
        <v>0</v>
      </c>
      <c r="Y1002">
        <v>0</v>
      </c>
      <c r="Z1002" t="s">
        <v>61</v>
      </c>
      <c r="AA1002">
        <v>1</v>
      </c>
      <c r="AB1002">
        <v>1</v>
      </c>
      <c r="AC1002">
        <v>1</v>
      </c>
      <c r="AD1002">
        <v>0</v>
      </c>
      <c r="AE1002" t="s">
        <v>62</v>
      </c>
      <c r="AF1002">
        <v>1</v>
      </c>
      <c r="AG1002">
        <v>81986</v>
      </c>
      <c r="AH1002">
        <v>1</v>
      </c>
      <c r="AI1002" t="s">
        <v>63</v>
      </c>
      <c r="AJ1002">
        <v>0</v>
      </c>
      <c r="AK1002">
        <v>4</v>
      </c>
      <c r="AL1002">
        <v>1</v>
      </c>
      <c r="AM1002" t="s">
        <v>64</v>
      </c>
      <c r="AN1002">
        <v>0</v>
      </c>
      <c r="AO1002">
        <v>0</v>
      </c>
      <c r="AP1002">
        <v>0</v>
      </c>
      <c r="AQ1002">
        <v>45</v>
      </c>
      <c r="AR1002">
        <v>3778.1</v>
      </c>
      <c r="AS1002">
        <v>50</v>
      </c>
      <c r="AT1002">
        <v>186.3</v>
      </c>
      <c r="AU1002">
        <v>0</v>
      </c>
      <c r="AV1002">
        <v>4014.4</v>
      </c>
      <c r="AW1002">
        <v>0</v>
      </c>
      <c r="AX1002">
        <v>0</v>
      </c>
      <c r="AY1002">
        <v>91342</v>
      </c>
      <c r="AZ1002">
        <v>0</v>
      </c>
    </row>
    <row r="1003" spans="1:52">
      <c r="A1003">
        <v>51</v>
      </c>
      <c r="B1003">
        <v>13</v>
      </c>
      <c r="C1003">
        <v>24.95</v>
      </c>
      <c r="D1003" t="s">
        <v>52</v>
      </c>
      <c r="E1003" t="s">
        <v>52</v>
      </c>
      <c r="F1003">
        <v>32</v>
      </c>
      <c r="G1003" t="s">
        <v>960</v>
      </c>
      <c r="H1003">
        <v>4700</v>
      </c>
      <c r="I1003" t="s">
        <v>54</v>
      </c>
      <c r="J1003" t="s">
        <v>55</v>
      </c>
      <c r="K1003" t="s">
        <v>2458</v>
      </c>
      <c r="L1003" t="s">
        <v>57</v>
      </c>
      <c r="M1003">
        <v>1</v>
      </c>
      <c r="N1003">
        <v>1</v>
      </c>
      <c r="O1003" t="s">
        <v>68</v>
      </c>
      <c r="P1003">
        <v>1</v>
      </c>
      <c r="Q1003" t="s">
        <v>59</v>
      </c>
      <c r="R1003" t="s">
        <v>1008</v>
      </c>
      <c r="S1003">
        <v>34.037036999999998</v>
      </c>
      <c r="T1003">
        <v>-118.705803</v>
      </c>
      <c r="U1003">
        <v>1</v>
      </c>
      <c r="V1003">
        <v>114.45</v>
      </c>
      <c r="W1003">
        <v>1</v>
      </c>
      <c r="X1003">
        <v>1</v>
      </c>
      <c r="Y1003">
        <v>0</v>
      </c>
      <c r="Z1003" t="s">
        <v>105</v>
      </c>
      <c r="AA1003">
        <v>1</v>
      </c>
      <c r="AB1003">
        <v>1</v>
      </c>
      <c r="AC1003">
        <v>0</v>
      </c>
      <c r="AD1003">
        <v>1</v>
      </c>
      <c r="AE1003" t="s">
        <v>62</v>
      </c>
      <c r="AF1003">
        <v>1</v>
      </c>
      <c r="AG1003">
        <v>11</v>
      </c>
      <c r="AH1003">
        <v>1</v>
      </c>
      <c r="AI1003" t="s">
        <v>63</v>
      </c>
      <c r="AJ1003">
        <v>0</v>
      </c>
      <c r="AK1003">
        <v>3</v>
      </c>
      <c r="AL1003">
        <v>0</v>
      </c>
      <c r="AM1003" t="s">
        <v>64</v>
      </c>
      <c r="AN1003">
        <v>1</v>
      </c>
      <c r="AO1003">
        <v>1</v>
      </c>
      <c r="AP1003">
        <v>1</v>
      </c>
      <c r="AQ1003">
        <v>72</v>
      </c>
      <c r="AR1003">
        <v>8100.55</v>
      </c>
      <c r="AS1003">
        <v>0</v>
      </c>
      <c r="AT1003">
        <v>1796.4</v>
      </c>
      <c r="AU1003">
        <v>0</v>
      </c>
      <c r="AV1003">
        <v>9896.9500000000007</v>
      </c>
      <c r="AW1003">
        <v>0</v>
      </c>
      <c r="AX1003">
        <v>1</v>
      </c>
      <c r="AY1003">
        <v>90263</v>
      </c>
      <c r="AZ1003">
        <v>0</v>
      </c>
    </row>
    <row r="1004" spans="1:52">
      <c r="A1004">
        <v>49</v>
      </c>
      <c r="B1004">
        <v>24</v>
      </c>
      <c r="C1004">
        <v>0</v>
      </c>
      <c r="D1004" t="s">
        <v>52</v>
      </c>
      <c r="E1004" t="s">
        <v>52</v>
      </c>
      <c r="F1004">
        <v>48</v>
      </c>
      <c r="G1004" t="s">
        <v>2459</v>
      </c>
      <c r="H1004">
        <v>5671</v>
      </c>
      <c r="I1004" t="s">
        <v>54</v>
      </c>
      <c r="J1004" t="s">
        <v>55</v>
      </c>
      <c r="K1004" t="s">
        <v>2460</v>
      </c>
      <c r="L1004" t="s">
        <v>57</v>
      </c>
      <c r="M1004">
        <v>1</v>
      </c>
      <c r="N1004">
        <v>1</v>
      </c>
      <c r="O1004" t="s">
        <v>68</v>
      </c>
      <c r="P1004">
        <v>1</v>
      </c>
      <c r="Q1004" t="s">
        <v>85</v>
      </c>
      <c r="R1004" t="s">
        <v>2461</v>
      </c>
      <c r="S1004">
        <v>38.731771000000002</v>
      </c>
      <c r="T1004">
        <v>-123.064272</v>
      </c>
      <c r="U1004">
        <v>1</v>
      </c>
      <c r="V1004">
        <v>53.7</v>
      </c>
      <c r="W1004">
        <v>0</v>
      </c>
      <c r="X1004">
        <v>2</v>
      </c>
      <c r="Y1004">
        <v>2</v>
      </c>
      <c r="Z1004" t="s">
        <v>209</v>
      </c>
      <c r="AA1004">
        <v>1</v>
      </c>
      <c r="AB1004">
        <v>1</v>
      </c>
      <c r="AC1004">
        <v>0</v>
      </c>
      <c r="AD1004">
        <v>1</v>
      </c>
      <c r="AE1004" t="s">
        <v>79</v>
      </c>
      <c r="AF1004">
        <v>0</v>
      </c>
      <c r="AG1004">
        <v>2349</v>
      </c>
      <c r="AH1004">
        <v>1</v>
      </c>
      <c r="AI1004" t="s">
        <v>63</v>
      </c>
      <c r="AJ1004">
        <v>1</v>
      </c>
      <c r="AK1004">
        <v>3</v>
      </c>
      <c r="AL1004">
        <v>0</v>
      </c>
      <c r="AM1004" t="s">
        <v>64</v>
      </c>
      <c r="AN1004">
        <v>1</v>
      </c>
      <c r="AO1004">
        <v>1</v>
      </c>
      <c r="AP1004">
        <v>0</v>
      </c>
      <c r="AQ1004">
        <v>10</v>
      </c>
      <c r="AR1004">
        <v>521</v>
      </c>
      <c r="AS1004">
        <v>0</v>
      </c>
      <c r="AT1004">
        <v>0</v>
      </c>
      <c r="AU1004">
        <v>22.97</v>
      </c>
      <c r="AV1004">
        <v>498.03</v>
      </c>
      <c r="AW1004">
        <v>0</v>
      </c>
      <c r="AX1004">
        <v>1</v>
      </c>
      <c r="AY1004">
        <v>95441</v>
      </c>
      <c r="AZ1004">
        <v>0</v>
      </c>
    </row>
    <row r="1005" spans="1:52">
      <c r="A1005">
        <v>40</v>
      </c>
      <c r="B1005">
        <v>0</v>
      </c>
      <c r="C1005">
        <v>13.85</v>
      </c>
      <c r="D1005" t="s">
        <v>52</v>
      </c>
      <c r="E1005" t="s">
        <v>52</v>
      </c>
      <c r="F1005">
        <v>80</v>
      </c>
      <c r="G1005" t="s">
        <v>2462</v>
      </c>
      <c r="H1005">
        <v>3075</v>
      </c>
      <c r="I1005" t="s">
        <v>66</v>
      </c>
      <c r="J1005" t="s">
        <v>55</v>
      </c>
      <c r="K1005" t="s">
        <v>2463</v>
      </c>
      <c r="L1005" t="s">
        <v>108</v>
      </c>
      <c r="M1005">
        <v>0</v>
      </c>
      <c r="N1005">
        <v>0</v>
      </c>
      <c r="O1005" t="s">
        <v>68</v>
      </c>
      <c r="P1005">
        <v>0</v>
      </c>
      <c r="Q1005" t="s">
        <v>72</v>
      </c>
      <c r="R1005" t="s">
        <v>2464</v>
      </c>
      <c r="S1005">
        <v>33.570022999999999</v>
      </c>
      <c r="T1005">
        <v>-117.773669</v>
      </c>
      <c r="U1005">
        <v>0</v>
      </c>
      <c r="V1005">
        <v>19.649999999999999</v>
      </c>
      <c r="W1005">
        <v>0</v>
      </c>
      <c r="X1005">
        <v>0</v>
      </c>
      <c r="Y1005">
        <v>0</v>
      </c>
      <c r="Z1005" t="s">
        <v>93</v>
      </c>
      <c r="AA1005">
        <v>0</v>
      </c>
      <c r="AB1005">
        <v>0</v>
      </c>
      <c r="AC1005">
        <v>1</v>
      </c>
      <c r="AD1005">
        <v>0</v>
      </c>
      <c r="AE1005" t="s">
        <v>62</v>
      </c>
      <c r="AF1005">
        <v>1</v>
      </c>
      <c r="AG1005">
        <v>25206</v>
      </c>
      <c r="AH1005">
        <v>0</v>
      </c>
      <c r="AI1005" t="s">
        <v>63</v>
      </c>
      <c r="AJ1005">
        <v>0</v>
      </c>
      <c r="AK1005">
        <v>3</v>
      </c>
      <c r="AL1005">
        <v>0</v>
      </c>
      <c r="AM1005" t="s">
        <v>64</v>
      </c>
      <c r="AN1005">
        <v>0</v>
      </c>
      <c r="AO1005">
        <v>0</v>
      </c>
      <c r="AP1005">
        <v>0</v>
      </c>
      <c r="AQ1005">
        <v>1</v>
      </c>
      <c r="AR1005">
        <v>19.649999999999999</v>
      </c>
      <c r="AS1005">
        <v>0</v>
      </c>
      <c r="AT1005">
        <v>13.85</v>
      </c>
      <c r="AU1005">
        <v>0</v>
      </c>
      <c r="AV1005">
        <v>33.5</v>
      </c>
      <c r="AW1005">
        <v>0</v>
      </c>
      <c r="AX1005">
        <v>0</v>
      </c>
      <c r="AY1005">
        <v>92651</v>
      </c>
      <c r="AZ1005">
        <v>0</v>
      </c>
    </row>
    <row r="1006" spans="1:52">
      <c r="A1006">
        <v>64</v>
      </c>
      <c r="B1006">
        <v>26</v>
      </c>
      <c r="C1006">
        <v>37.68</v>
      </c>
      <c r="D1006" t="s">
        <v>88</v>
      </c>
      <c r="E1006" t="s">
        <v>89</v>
      </c>
      <c r="F1006">
        <v>82</v>
      </c>
      <c r="G1006" t="s">
        <v>835</v>
      </c>
      <c r="H1006">
        <v>3463</v>
      </c>
      <c r="I1006" t="s">
        <v>66</v>
      </c>
      <c r="J1006" t="s">
        <v>55</v>
      </c>
      <c r="K1006" t="s">
        <v>2465</v>
      </c>
      <c r="L1006" t="s">
        <v>84</v>
      </c>
      <c r="M1006">
        <v>1</v>
      </c>
      <c r="N1006">
        <v>0</v>
      </c>
      <c r="O1006" t="s">
        <v>68</v>
      </c>
      <c r="P1006">
        <v>1</v>
      </c>
      <c r="Q1006" t="s">
        <v>59</v>
      </c>
      <c r="R1006" t="s">
        <v>837</v>
      </c>
      <c r="S1006">
        <v>32.698963999999997</v>
      </c>
      <c r="T1006">
        <v>-115.886656</v>
      </c>
      <c r="U1006">
        <v>1</v>
      </c>
      <c r="V1006">
        <v>70.650000000000006</v>
      </c>
      <c r="W1006">
        <v>0</v>
      </c>
      <c r="X1006">
        <v>2</v>
      </c>
      <c r="Y1006">
        <v>1</v>
      </c>
      <c r="Z1006" t="s">
        <v>61</v>
      </c>
      <c r="AA1006">
        <v>0</v>
      </c>
      <c r="AB1006">
        <v>0</v>
      </c>
      <c r="AC1006">
        <v>1</v>
      </c>
      <c r="AD1006">
        <v>1</v>
      </c>
      <c r="AE1006" t="s">
        <v>79</v>
      </c>
      <c r="AF1006">
        <v>1</v>
      </c>
      <c r="AG1006">
        <v>471</v>
      </c>
      <c r="AH1006">
        <v>0</v>
      </c>
      <c r="AI1006" t="s">
        <v>63</v>
      </c>
      <c r="AJ1006">
        <v>1</v>
      </c>
      <c r="AK1006">
        <v>1</v>
      </c>
      <c r="AL1006">
        <v>0</v>
      </c>
      <c r="AM1006" t="s">
        <v>64</v>
      </c>
      <c r="AN1006">
        <v>0</v>
      </c>
      <c r="AO1006">
        <v>0</v>
      </c>
      <c r="AP1006">
        <v>0</v>
      </c>
      <c r="AQ1006">
        <v>1</v>
      </c>
      <c r="AR1006">
        <v>70.650000000000006</v>
      </c>
      <c r="AS1006">
        <v>0</v>
      </c>
      <c r="AT1006">
        <v>37.68</v>
      </c>
      <c r="AU1006">
        <v>0</v>
      </c>
      <c r="AV1006">
        <v>108.33</v>
      </c>
      <c r="AW1006">
        <v>0</v>
      </c>
      <c r="AX1006">
        <v>1</v>
      </c>
      <c r="AY1006">
        <v>92259</v>
      </c>
      <c r="AZ1006">
        <v>1</v>
      </c>
    </row>
    <row r="1007" spans="1:52">
      <c r="A1007">
        <v>74</v>
      </c>
      <c r="B1007">
        <v>16</v>
      </c>
      <c r="C1007">
        <v>41.8</v>
      </c>
      <c r="D1007" t="s">
        <v>52</v>
      </c>
      <c r="E1007" t="s">
        <v>52</v>
      </c>
      <c r="F1007">
        <v>38</v>
      </c>
      <c r="G1007" t="s">
        <v>2466</v>
      </c>
      <c r="H1007">
        <v>4438</v>
      </c>
      <c r="I1007" t="s">
        <v>54</v>
      </c>
      <c r="J1007" t="s">
        <v>55</v>
      </c>
      <c r="K1007" t="s">
        <v>2467</v>
      </c>
      <c r="L1007" t="s">
        <v>57</v>
      </c>
      <c r="M1007">
        <v>0</v>
      </c>
      <c r="N1007">
        <v>1</v>
      </c>
      <c r="O1007" t="s">
        <v>58</v>
      </c>
      <c r="P1007">
        <v>1</v>
      </c>
      <c r="Q1007" t="s">
        <v>59</v>
      </c>
      <c r="R1007" t="s">
        <v>2468</v>
      </c>
      <c r="S1007">
        <v>41.572812999999996</v>
      </c>
      <c r="T1007">
        <v>-124.035011</v>
      </c>
      <c r="U1007">
        <v>0</v>
      </c>
      <c r="V1007">
        <v>89.6</v>
      </c>
      <c r="W1007">
        <v>1</v>
      </c>
      <c r="X1007">
        <v>0</v>
      </c>
      <c r="Y1007">
        <v>0</v>
      </c>
      <c r="Z1007" t="s">
        <v>87</v>
      </c>
      <c r="AA1007">
        <v>0</v>
      </c>
      <c r="AB1007">
        <v>0</v>
      </c>
      <c r="AC1007">
        <v>1</v>
      </c>
      <c r="AD1007">
        <v>0</v>
      </c>
      <c r="AE1007" t="s">
        <v>62</v>
      </c>
      <c r="AF1007">
        <v>1</v>
      </c>
      <c r="AG1007">
        <v>1215</v>
      </c>
      <c r="AH1007">
        <v>0</v>
      </c>
      <c r="AI1007" t="s">
        <v>63</v>
      </c>
      <c r="AJ1007">
        <v>0</v>
      </c>
      <c r="AK1007">
        <v>4</v>
      </c>
      <c r="AL1007">
        <v>1</v>
      </c>
      <c r="AM1007" t="s">
        <v>64</v>
      </c>
      <c r="AN1007">
        <v>1</v>
      </c>
      <c r="AO1007">
        <v>1</v>
      </c>
      <c r="AP1007">
        <v>0</v>
      </c>
      <c r="AQ1007">
        <v>63</v>
      </c>
      <c r="AR1007">
        <v>5538.8</v>
      </c>
      <c r="AS1007">
        <v>0</v>
      </c>
      <c r="AT1007">
        <v>2633.4</v>
      </c>
      <c r="AU1007">
        <v>0</v>
      </c>
      <c r="AV1007">
        <v>8172.2</v>
      </c>
      <c r="AW1007">
        <v>0</v>
      </c>
      <c r="AX1007">
        <v>1</v>
      </c>
      <c r="AY1007">
        <v>95548</v>
      </c>
      <c r="AZ1007">
        <v>0</v>
      </c>
    </row>
    <row r="1008" spans="1:52">
      <c r="A1008">
        <v>27</v>
      </c>
      <c r="B1008">
        <v>0</v>
      </c>
      <c r="C1008">
        <v>12.39</v>
      </c>
      <c r="D1008" t="s">
        <v>52</v>
      </c>
      <c r="E1008" t="s">
        <v>52</v>
      </c>
      <c r="F1008">
        <v>29</v>
      </c>
      <c r="G1008" t="s">
        <v>318</v>
      </c>
      <c r="H1008">
        <v>4905</v>
      </c>
      <c r="I1008" t="s">
        <v>66</v>
      </c>
      <c r="J1008" t="s">
        <v>55</v>
      </c>
      <c r="K1008" t="s">
        <v>2469</v>
      </c>
      <c r="L1008" t="s">
        <v>57</v>
      </c>
      <c r="M1008">
        <v>0</v>
      </c>
      <c r="N1008">
        <v>0</v>
      </c>
      <c r="O1008" t="s">
        <v>58</v>
      </c>
      <c r="P1008">
        <v>0</v>
      </c>
      <c r="Q1008" t="s">
        <v>72</v>
      </c>
      <c r="R1008" t="s">
        <v>320</v>
      </c>
      <c r="S1008">
        <v>37.458367000000003</v>
      </c>
      <c r="T1008">
        <v>-119.345011</v>
      </c>
      <c r="U1008">
        <v>0</v>
      </c>
      <c r="V1008">
        <v>20.9</v>
      </c>
      <c r="W1008">
        <v>0</v>
      </c>
      <c r="X1008">
        <v>0</v>
      </c>
      <c r="Y1008">
        <v>0</v>
      </c>
      <c r="Z1008" t="s">
        <v>61</v>
      </c>
      <c r="AA1008">
        <v>0</v>
      </c>
      <c r="AB1008">
        <v>0</v>
      </c>
      <c r="AC1008">
        <v>1</v>
      </c>
      <c r="AD1008">
        <v>0</v>
      </c>
      <c r="AE1008" t="s">
        <v>79</v>
      </c>
      <c r="AF1008">
        <v>1</v>
      </c>
      <c r="AG1008">
        <v>613</v>
      </c>
      <c r="AH1008">
        <v>0</v>
      </c>
      <c r="AI1008" t="s">
        <v>63</v>
      </c>
      <c r="AJ1008">
        <v>0</v>
      </c>
      <c r="AK1008">
        <v>5</v>
      </c>
      <c r="AL1008">
        <v>0</v>
      </c>
      <c r="AM1008" t="s">
        <v>64</v>
      </c>
      <c r="AN1008">
        <v>0</v>
      </c>
      <c r="AO1008">
        <v>0</v>
      </c>
      <c r="AP1008">
        <v>0</v>
      </c>
      <c r="AQ1008">
        <v>10</v>
      </c>
      <c r="AR1008">
        <v>247</v>
      </c>
      <c r="AS1008">
        <v>0</v>
      </c>
      <c r="AT1008">
        <v>123.9</v>
      </c>
      <c r="AU1008">
        <v>0</v>
      </c>
      <c r="AV1008">
        <v>370.9</v>
      </c>
      <c r="AW1008">
        <v>1</v>
      </c>
      <c r="AX1008">
        <v>0</v>
      </c>
      <c r="AY1008">
        <v>93604</v>
      </c>
      <c r="AZ1008">
        <v>0</v>
      </c>
    </row>
    <row r="1009" spans="1:52">
      <c r="A1009">
        <v>35</v>
      </c>
      <c r="B1009">
        <v>14</v>
      </c>
      <c r="C1009">
        <v>0</v>
      </c>
      <c r="D1009" t="s">
        <v>52</v>
      </c>
      <c r="E1009" t="s">
        <v>52</v>
      </c>
      <c r="F1009">
        <v>67</v>
      </c>
      <c r="G1009" t="s">
        <v>186</v>
      </c>
      <c r="H1009">
        <v>5463</v>
      </c>
      <c r="I1009" t="s">
        <v>66</v>
      </c>
      <c r="J1009" t="s">
        <v>55</v>
      </c>
      <c r="K1009" t="s">
        <v>2470</v>
      </c>
      <c r="L1009" t="s">
        <v>57</v>
      </c>
      <c r="M1009">
        <v>0</v>
      </c>
      <c r="N1009">
        <v>1</v>
      </c>
      <c r="O1009" t="s">
        <v>58</v>
      </c>
      <c r="P1009">
        <v>1</v>
      </c>
      <c r="Q1009" t="s">
        <v>77</v>
      </c>
      <c r="R1009" t="s">
        <v>2471</v>
      </c>
      <c r="S1009">
        <v>34.072944999999997</v>
      </c>
      <c r="T1009">
        <v>-118.37267</v>
      </c>
      <c r="U1009">
        <v>0</v>
      </c>
      <c r="V1009">
        <v>29.75</v>
      </c>
      <c r="W1009">
        <v>0</v>
      </c>
      <c r="X1009">
        <v>0</v>
      </c>
      <c r="Y1009">
        <v>0</v>
      </c>
      <c r="Z1009" t="s">
        <v>258</v>
      </c>
      <c r="AA1009">
        <v>0</v>
      </c>
      <c r="AB1009">
        <v>0</v>
      </c>
      <c r="AC1009">
        <v>1</v>
      </c>
      <c r="AD1009">
        <v>0</v>
      </c>
      <c r="AE1009" t="s">
        <v>79</v>
      </c>
      <c r="AF1009">
        <v>0</v>
      </c>
      <c r="AG1009">
        <v>21739</v>
      </c>
      <c r="AH1009">
        <v>0</v>
      </c>
      <c r="AI1009" t="s">
        <v>63</v>
      </c>
      <c r="AJ1009">
        <v>0</v>
      </c>
      <c r="AK1009">
        <v>5</v>
      </c>
      <c r="AL1009">
        <v>0</v>
      </c>
      <c r="AM1009" t="s">
        <v>64</v>
      </c>
      <c r="AN1009">
        <v>0</v>
      </c>
      <c r="AO1009">
        <v>0</v>
      </c>
      <c r="AP1009">
        <v>0</v>
      </c>
      <c r="AQ1009">
        <v>28</v>
      </c>
      <c r="AR1009">
        <v>790.7</v>
      </c>
      <c r="AS1009">
        <v>0</v>
      </c>
      <c r="AT1009">
        <v>0</v>
      </c>
      <c r="AU1009">
        <v>0</v>
      </c>
      <c r="AV1009">
        <v>790.7</v>
      </c>
      <c r="AW1009">
        <v>0</v>
      </c>
      <c r="AX1009">
        <v>1</v>
      </c>
      <c r="AY1009">
        <v>90048</v>
      </c>
      <c r="AZ1009">
        <v>0</v>
      </c>
    </row>
    <row r="1010" spans="1:52">
      <c r="A1010">
        <v>60</v>
      </c>
      <c r="B1010">
        <v>0</v>
      </c>
      <c r="C1010">
        <v>1.69</v>
      </c>
      <c r="D1010" t="s">
        <v>52</v>
      </c>
      <c r="E1010" t="s">
        <v>52</v>
      </c>
      <c r="F1010">
        <v>49</v>
      </c>
      <c r="G1010" t="s">
        <v>392</v>
      </c>
      <c r="H1010">
        <v>4193</v>
      </c>
      <c r="I1010" t="s">
        <v>54</v>
      </c>
      <c r="J1010" t="s">
        <v>55</v>
      </c>
      <c r="K1010" t="s">
        <v>2472</v>
      </c>
      <c r="L1010" t="s">
        <v>57</v>
      </c>
      <c r="M1010">
        <v>0</v>
      </c>
      <c r="N1010">
        <v>0</v>
      </c>
      <c r="O1010" t="s">
        <v>68</v>
      </c>
      <c r="P1010">
        <v>0</v>
      </c>
      <c r="Q1010" t="s">
        <v>72</v>
      </c>
      <c r="R1010" t="s">
        <v>2473</v>
      </c>
      <c r="S1010">
        <v>37.845509999999997</v>
      </c>
      <c r="T1010">
        <v>-122.235181</v>
      </c>
      <c r="U1010">
        <v>0</v>
      </c>
      <c r="V1010">
        <v>20.65</v>
      </c>
      <c r="W1010">
        <v>0</v>
      </c>
      <c r="X1010">
        <v>0</v>
      </c>
      <c r="Y1010">
        <v>0</v>
      </c>
      <c r="Z1010" t="s">
        <v>61</v>
      </c>
      <c r="AA1010">
        <v>0</v>
      </c>
      <c r="AB1010">
        <v>0</v>
      </c>
      <c r="AC1010">
        <v>0</v>
      </c>
      <c r="AD1010">
        <v>0</v>
      </c>
      <c r="AE1010" t="s">
        <v>62</v>
      </c>
      <c r="AF1010">
        <v>1</v>
      </c>
      <c r="AG1010">
        <v>15438</v>
      </c>
      <c r="AH1010">
        <v>0</v>
      </c>
      <c r="AI1010" t="s">
        <v>63</v>
      </c>
      <c r="AJ1010">
        <v>0</v>
      </c>
      <c r="AK1010">
        <v>5</v>
      </c>
      <c r="AL1010">
        <v>0</v>
      </c>
      <c r="AM1010" t="s">
        <v>64</v>
      </c>
      <c r="AN1010">
        <v>0</v>
      </c>
      <c r="AO1010">
        <v>0</v>
      </c>
      <c r="AP1010">
        <v>0</v>
      </c>
      <c r="AQ1010">
        <v>57</v>
      </c>
      <c r="AR1010">
        <v>1125.5999999999999</v>
      </c>
      <c r="AS1010">
        <v>0</v>
      </c>
      <c r="AT1010">
        <v>96.33</v>
      </c>
      <c r="AU1010">
        <v>0</v>
      </c>
      <c r="AV1010">
        <v>1221.93</v>
      </c>
      <c r="AW1010">
        <v>0</v>
      </c>
      <c r="AX1010">
        <v>0</v>
      </c>
      <c r="AY1010">
        <v>94618</v>
      </c>
      <c r="AZ1010">
        <v>0</v>
      </c>
    </row>
    <row r="1011" spans="1:52">
      <c r="A1011">
        <v>36</v>
      </c>
      <c r="B1011">
        <v>18</v>
      </c>
      <c r="C1011">
        <v>34.619999999999997</v>
      </c>
      <c r="D1011" t="s">
        <v>52</v>
      </c>
      <c r="E1011" t="s">
        <v>52</v>
      </c>
      <c r="F1011">
        <v>32</v>
      </c>
      <c r="G1011" t="s">
        <v>2474</v>
      </c>
      <c r="H1011">
        <v>5570</v>
      </c>
      <c r="I1011" t="s">
        <v>75</v>
      </c>
      <c r="J1011" t="s">
        <v>55</v>
      </c>
      <c r="K1011" t="s">
        <v>2475</v>
      </c>
      <c r="L1011" t="s">
        <v>57</v>
      </c>
      <c r="M1011">
        <v>1</v>
      </c>
      <c r="N1011">
        <v>0</v>
      </c>
      <c r="O1011" t="s">
        <v>68</v>
      </c>
      <c r="P1011">
        <v>1</v>
      </c>
      <c r="Q1011" t="s">
        <v>59</v>
      </c>
      <c r="R1011" t="s">
        <v>2476</v>
      </c>
      <c r="S1011">
        <v>33.215251000000002</v>
      </c>
      <c r="T1011">
        <v>-116.53633000000001</v>
      </c>
      <c r="U1011">
        <v>1</v>
      </c>
      <c r="V1011">
        <v>101.05</v>
      </c>
      <c r="W1011">
        <v>1</v>
      </c>
      <c r="X1011">
        <v>1</v>
      </c>
      <c r="Y1011">
        <v>10</v>
      </c>
      <c r="Z1011" t="s">
        <v>105</v>
      </c>
      <c r="AA1011">
        <v>1</v>
      </c>
      <c r="AB1011">
        <v>0</v>
      </c>
      <c r="AC1011">
        <v>1</v>
      </c>
      <c r="AD1011">
        <v>1</v>
      </c>
      <c r="AE1011" t="s">
        <v>79</v>
      </c>
      <c r="AF1011">
        <v>1</v>
      </c>
      <c r="AG1011">
        <v>339</v>
      </c>
      <c r="AH1011">
        <v>0</v>
      </c>
      <c r="AI1011" t="s">
        <v>63</v>
      </c>
      <c r="AJ1011">
        <v>1</v>
      </c>
      <c r="AK1011">
        <v>4</v>
      </c>
      <c r="AL1011">
        <v>0</v>
      </c>
      <c r="AM1011" t="s">
        <v>64</v>
      </c>
      <c r="AN1011">
        <v>1</v>
      </c>
      <c r="AO1011">
        <v>1</v>
      </c>
      <c r="AP1011">
        <v>1</v>
      </c>
      <c r="AQ1011">
        <v>68</v>
      </c>
      <c r="AR1011">
        <v>6770.5</v>
      </c>
      <c r="AS1011">
        <v>0</v>
      </c>
      <c r="AT1011">
        <v>2354.16</v>
      </c>
      <c r="AU1011">
        <v>0</v>
      </c>
      <c r="AV1011">
        <v>9124.66</v>
      </c>
      <c r="AW1011">
        <v>0</v>
      </c>
      <c r="AX1011">
        <v>1</v>
      </c>
      <c r="AY1011">
        <v>92066</v>
      </c>
      <c r="AZ1011">
        <v>0</v>
      </c>
    </row>
    <row r="1012" spans="1:52">
      <c r="A1012">
        <v>32</v>
      </c>
      <c r="B1012">
        <v>30</v>
      </c>
      <c r="C1012">
        <v>39.520000000000003</v>
      </c>
      <c r="D1012" t="s">
        <v>52</v>
      </c>
      <c r="E1012" t="s">
        <v>52</v>
      </c>
      <c r="F1012">
        <v>61</v>
      </c>
      <c r="G1012" t="s">
        <v>995</v>
      </c>
      <c r="H1012">
        <v>3817</v>
      </c>
      <c r="I1012" t="s">
        <v>75</v>
      </c>
      <c r="J1012" t="s">
        <v>55</v>
      </c>
      <c r="K1012" t="s">
        <v>2477</v>
      </c>
      <c r="L1012" t="s">
        <v>57</v>
      </c>
      <c r="M1012">
        <v>0</v>
      </c>
      <c r="N1012">
        <v>0</v>
      </c>
      <c r="O1012" t="s">
        <v>68</v>
      </c>
      <c r="P1012">
        <v>1</v>
      </c>
      <c r="Q1012" t="s">
        <v>59</v>
      </c>
      <c r="R1012" t="s">
        <v>997</v>
      </c>
      <c r="S1012">
        <v>33.881509999999999</v>
      </c>
      <c r="T1012">
        <v>-118.23445100000001</v>
      </c>
      <c r="U1012">
        <v>1</v>
      </c>
      <c r="V1012">
        <v>78.900000000000006</v>
      </c>
      <c r="W1012">
        <v>1</v>
      </c>
      <c r="X1012">
        <v>0</v>
      </c>
      <c r="Y1012">
        <v>8</v>
      </c>
      <c r="Z1012" t="s">
        <v>87</v>
      </c>
      <c r="AA1012">
        <v>1</v>
      </c>
      <c r="AB1012">
        <v>0</v>
      </c>
      <c r="AC1012">
        <v>1</v>
      </c>
      <c r="AD1012">
        <v>1</v>
      </c>
      <c r="AE1012" t="s">
        <v>62</v>
      </c>
      <c r="AF1012">
        <v>1</v>
      </c>
      <c r="AG1012">
        <v>47305</v>
      </c>
      <c r="AH1012">
        <v>0</v>
      </c>
      <c r="AI1012" t="s">
        <v>63</v>
      </c>
      <c r="AJ1012">
        <v>1</v>
      </c>
      <c r="AK1012">
        <v>5</v>
      </c>
      <c r="AL1012">
        <v>0</v>
      </c>
      <c r="AM1012" t="s">
        <v>64</v>
      </c>
      <c r="AN1012">
        <v>0</v>
      </c>
      <c r="AO1012">
        <v>0</v>
      </c>
      <c r="AP1012">
        <v>0</v>
      </c>
      <c r="AQ1012">
        <v>47</v>
      </c>
      <c r="AR1012">
        <v>3650.35</v>
      </c>
      <c r="AS1012">
        <v>0</v>
      </c>
      <c r="AT1012">
        <v>1857.44</v>
      </c>
      <c r="AU1012">
        <v>0</v>
      </c>
      <c r="AV1012">
        <v>5507.79</v>
      </c>
      <c r="AW1012">
        <v>0</v>
      </c>
      <c r="AX1012">
        <v>1</v>
      </c>
      <c r="AY1012">
        <v>90220</v>
      </c>
      <c r="AZ1012">
        <v>0</v>
      </c>
    </row>
    <row r="1013" spans="1:52">
      <c r="A1013">
        <v>33</v>
      </c>
      <c r="B1013">
        <v>20</v>
      </c>
      <c r="C1013">
        <v>34.76</v>
      </c>
      <c r="D1013" t="s">
        <v>52</v>
      </c>
      <c r="E1013" t="s">
        <v>52</v>
      </c>
      <c r="F1013">
        <v>62</v>
      </c>
      <c r="G1013" t="s">
        <v>2478</v>
      </c>
      <c r="H1013">
        <v>4668</v>
      </c>
      <c r="I1013" t="s">
        <v>54</v>
      </c>
      <c r="J1013" t="s">
        <v>55</v>
      </c>
      <c r="K1013" t="s">
        <v>2479</v>
      </c>
      <c r="L1013" t="s">
        <v>57</v>
      </c>
      <c r="M1013">
        <v>0</v>
      </c>
      <c r="N1013">
        <v>1</v>
      </c>
      <c r="O1013" t="s">
        <v>58</v>
      </c>
      <c r="P1013">
        <v>1</v>
      </c>
      <c r="Q1013" t="s">
        <v>85</v>
      </c>
      <c r="R1013" t="s">
        <v>2480</v>
      </c>
      <c r="S1013">
        <v>34.702765999999997</v>
      </c>
      <c r="T1013">
        <v>-116.09337600000001</v>
      </c>
      <c r="U1013">
        <v>0</v>
      </c>
      <c r="V1013">
        <v>66.5</v>
      </c>
      <c r="W1013">
        <v>0</v>
      </c>
      <c r="X1013">
        <v>0</v>
      </c>
      <c r="Y1013">
        <v>0</v>
      </c>
      <c r="Z1013" t="s">
        <v>61</v>
      </c>
      <c r="AA1013">
        <v>0</v>
      </c>
      <c r="AB1013">
        <v>0</v>
      </c>
      <c r="AC1013">
        <v>0</v>
      </c>
      <c r="AD1013">
        <v>0</v>
      </c>
      <c r="AE1013" t="s">
        <v>79</v>
      </c>
      <c r="AF1013">
        <v>1</v>
      </c>
      <c r="AG1013">
        <v>23</v>
      </c>
      <c r="AH1013">
        <v>1</v>
      </c>
      <c r="AI1013" t="s">
        <v>63</v>
      </c>
      <c r="AJ1013">
        <v>0</v>
      </c>
      <c r="AK1013">
        <v>5</v>
      </c>
      <c r="AL1013">
        <v>0</v>
      </c>
      <c r="AM1013" t="s">
        <v>64</v>
      </c>
      <c r="AN1013">
        <v>1</v>
      </c>
      <c r="AO1013">
        <v>1</v>
      </c>
      <c r="AP1013">
        <v>0</v>
      </c>
      <c r="AQ1013">
        <v>42</v>
      </c>
      <c r="AR1013">
        <v>2762.75</v>
      </c>
      <c r="AS1013">
        <v>0</v>
      </c>
      <c r="AT1013">
        <v>1459.92</v>
      </c>
      <c r="AU1013">
        <v>0</v>
      </c>
      <c r="AV1013">
        <v>4222.67</v>
      </c>
      <c r="AW1013">
        <v>0</v>
      </c>
      <c r="AX1013">
        <v>1</v>
      </c>
      <c r="AY1013">
        <v>92338</v>
      </c>
      <c r="AZ1013">
        <v>0</v>
      </c>
    </row>
    <row r="1014" spans="1:52">
      <c r="A1014">
        <v>52</v>
      </c>
      <c r="B1014">
        <v>19</v>
      </c>
      <c r="C1014">
        <v>0</v>
      </c>
      <c r="D1014" t="s">
        <v>52</v>
      </c>
      <c r="E1014" t="s">
        <v>52</v>
      </c>
      <c r="F1014">
        <v>21</v>
      </c>
      <c r="G1014" t="s">
        <v>2481</v>
      </c>
      <c r="H1014">
        <v>5100</v>
      </c>
      <c r="I1014" t="s">
        <v>66</v>
      </c>
      <c r="J1014" t="s">
        <v>55</v>
      </c>
      <c r="K1014" t="s">
        <v>2482</v>
      </c>
      <c r="L1014" t="s">
        <v>57</v>
      </c>
      <c r="M1014">
        <v>1</v>
      </c>
      <c r="N1014">
        <v>0</v>
      </c>
      <c r="O1014" t="s">
        <v>58</v>
      </c>
      <c r="P1014">
        <v>1</v>
      </c>
      <c r="Q1014" t="s">
        <v>77</v>
      </c>
      <c r="R1014" t="s">
        <v>2483</v>
      </c>
      <c r="S1014">
        <v>32.671019999999999</v>
      </c>
      <c r="T1014">
        <v>-117.095235</v>
      </c>
      <c r="U1014">
        <v>1</v>
      </c>
      <c r="V1014">
        <v>34.25</v>
      </c>
      <c r="W1014">
        <v>0</v>
      </c>
      <c r="X1014">
        <v>2</v>
      </c>
      <c r="Y1014">
        <v>9</v>
      </c>
      <c r="Z1014" t="s">
        <v>61</v>
      </c>
      <c r="AA1014">
        <v>1</v>
      </c>
      <c r="AB1014">
        <v>0</v>
      </c>
      <c r="AC1014">
        <v>0</v>
      </c>
      <c r="AD1014">
        <v>1</v>
      </c>
      <c r="AE1014" t="s">
        <v>62</v>
      </c>
      <c r="AF1014">
        <v>0</v>
      </c>
      <c r="AG1014">
        <v>62355</v>
      </c>
      <c r="AH1014">
        <v>1</v>
      </c>
      <c r="AI1014" t="s">
        <v>63</v>
      </c>
      <c r="AJ1014">
        <v>1</v>
      </c>
      <c r="AK1014">
        <v>5</v>
      </c>
      <c r="AL1014">
        <v>0</v>
      </c>
      <c r="AM1014" t="s">
        <v>64</v>
      </c>
      <c r="AN1014">
        <v>0</v>
      </c>
      <c r="AO1014">
        <v>0</v>
      </c>
      <c r="AP1014">
        <v>0</v>
      </c>
      <c r="AQ1014">
        <v>5</v>
      </c>
      <c r="AR1014">
        <v>163.55000000000001</v>
      </c>
      <c r="AS1014">
        <v>0</v>
      </c>
      <c r="AT1014">
        <v>0</v>
      </c>
      <c r="AU1014">
        <v>0</v>
      </c>
      <c r="AV1014">
        <v>163.55000000000001</v>
      </c>
      <c r="AW1014">
        <v>0</v>
      </c>
      <c r="AX1014">
        <v>1</v>
      </c>
      <c r="AY1014">
        <v>91950</v>
      </c>
      <c r="AZ1014">
        <v>0</v>
      </c>
    </row>
    <row r="1015" spans="1:52">
      <c r="A1015">
        <v>52</v>
      </c>
      <c r="B1015">
        <v>0</v>
      </c>
      <c r="C1015">
        <v>49.95</v>
      </c>
      <c r="D1015" t="s">
        <v>52</v>
      </c>
      <c r="E1015" t="s">
        <v>52</v>
      </c>
      <c r="F1015">
        <v>55</v>
      </c>
      <c r="G1015" t="s">
        <v>385</v>
      </c>
      <c r="H1015">
        <v>4295</v>
      </c>
      <c r="I1015" t="s">
        <v>54</v>
      </c>
      <c r="J1015" t="s">
        <v>55</v>
      </c>
      <c r="K1015" t="s">
        <v>2484</v>
      </c>
      <c r="L1015" t="s">
        <v>57</v>
      </c>
      <c r="M1015">
        <v>1</v>
      </c>
      <c r="N1015">
        <v>0</v>
      </c>
      <c r="O1015" t="s">
        <v>68</v>
      </c>
      <c r="P1015">
        <v>0</v>
      </c>
      <c r="Q1015" t="s">
        <v>72</v>
      </c>
      <c r="R1015" t="s">
        <v>387</v>
      </c>
      <c r="S1015">
        <v>33.012751000000002</v>
      </c>
      <c r="T1015">
        <v>-117.20061699999999</v>
      </c>
      <c r="U1015">
        <v>0</v>
      </c>
      <c r="V1015">
        <v>25</v>
      </c>
      <c r="W1015">
        <v>1</v>
      </c>
      <c r="X1015">
        <v>3</v>
      </c>
      <c r="Y1015">
        <v>0</v>
      </c>
      <c r="Z1015" t="s">
        <v>61</v>
      </c>
      <c r="AA1015">
        <v>0</v>
      </c>
      <c r="AB1015">
        <v>0</v>
      </c>
      <c r="AC1015">
        <v>0</v>
      </c>
      <c r="AD1015">
        <v>0</v>
      </c>
      <c r="AE1015" t="s">
        <v>79</v>
      </c>
      <c r="AF1015">
        <v>1</v>
      </c>
      <c r="AG1015">
        <v>7615</v>
      </c>
      <c r="AH1015">
        <v>0</v>
      </c>
      <c r="AI1015" t="s">
        <v>63</v>
      </c>
      <c r="AJ1015">
        <v>0</v>
      </c>
      <c r="AK1015">
        <v>4</v>
      </c>
      <c r="AL1015">
        <v>0</v>
      </c>
      <c r="AM1015" t="s">
        <v>64</v>
      </c>
      <c r="AN1015">
        <v>0</v>
      </c>
      <c r="AO1015">
        <v>0</v>
      </c>
      <c r="AP1015">
        <v>0</v>
      </c>
      <c r="AQ1015">
        <v>39</v>
      </c>
      <c r="AR1015">
        <v>1004.35</v>
      </c>
      <c r="AS1015">
        <v>0</v>
      </c>
      <c r="AT1015">
        <v>1948.05</v>
      </c>
      <c r="AU1015">
        <v>0</v>
      </c>
      <c r="AV1015">
        <v>2952.4</v>
      </c>
      <c r="AW1015">
        <v>0</v>
      </c>
      <c r="AX1015">
        <v>0</v>
      </c>
      <c r="AY1015">
        <v>92067</v>
      </c>
      <c r="AZ1015">
        <v>0</v>
      </c>
    </row>
    <row r="1016" spans="1:52">
      <c r="A1016">
        <v>67</v>
      </c>
      <c r="B1016">
        <v>25</v>
      </c>
      <c r="C1016">
        <v>17.62</v>
      </c>
      <c r="D1016" t="s">
        <v>52</v>
      </c>
      <c r="E1016" t="s">
        <v>52</v>
      </c>
      <c r="F1016">
        <v>49</v>
      </c>
      <c r="G1016" t="s">
        <v>310</v>
      </c>
      <c r="H1016">
        <v>2491</v>
      </c>
      <c r="I1016" t="s">
        <v>75</v>
      </c>
      <c r="J1016" t="s">
        <v>55</v>
      </c>
      <c r="K1016" t="s">
        <v>2485</v>
      </c>
      <c r="L1016" t="s">
        <v>57</v>
      </c>
      <c r="M1016">
        <v>0</v>
      </c>
      <c r="N1016">
        <v>0</v>
      </c>
      <c r="O1016" t="s">
        <v>58</v>
      </c>
      <c r="P1016">
        <v>1</v>
      </c>
      <c r="Q1016" t="s">
        <v>59</v>
      </c>
      <c r="R1016" t="s">
        <v>2486</v>
      </c>
      <c r="S1016">
        <v>37.786031000000001</v>
      </c>
      <c r="T1016">
        <v>-122.43730100000001</v>
      </c>
      <c r="U1016">
        <v>0</v>
      </c>
      <c r="V1016">
        <v>75.400000000000006</v>
      </c>
      <c r="W1016">
        <v>0</v>
      </c>
      <c r="X1016">
        <v>0</v>
      </c>
      <c r="Y1016">
        <v>0</v>
      </c>
      <c r="Z1016" t="s">
        <v>61</v>
      </c>
      <c r="AA1016">
        <v>0</v>
      </c>
      <c r="AB1016">
        <v>1</v>
      </c>
      <c r="AC1016">
        <v>1</v>
      </c>
      <c r="AD1016">
        <v>0</v>
      </c>
      <c r="AE1016" t="s">
        <v>62</v>
      </c>
      <c r="AF1016">
        <v>1</v>
      </c>
      <c r="AG1016">
        <v>33122</v>
      </c>
      <c r="AH1016">
        <v>0</v>
      </c>
      <c r="AI1016" t="s">
        <v>63</v>
      </c>
      <c r="AJ1016">
        <v>0</v>
      </c>
      <c r="AK1016">
        <v>4</v>
      </c>
      <c r="AL1016">
        <v>1</v>
      </c>
      <c r="AM1016" t="s">
        <v>64</v>
      </c>
      <c r="AN1016">
        <v>0</v>
      </c>
      <c r="AO1016">
        <v>0</v>
      </c>
      <c r="AP1016">
        <v>0</v>
      </c>
      <c r="AQ1016">
        <v>23</v>
      </c>
      <c r="AR1016">
        <v>1643.55</v>
      </c>
      <c r="AS1016">
        <v>80</v>
      </c>
      <c r="AT1016">
        <v>405.26</v>
      </c>
      <c r="AU1016">
        <v>0</v>
      </c>
      <c r="AV1016">
        <v>2128.81</v>
      </c>
      <c r="AW1016">
        <v>0</v>
      </c>
      <c r="AX1016">
        <v>0</v>
      </c>
      <c r="AY1016">
        <v>94115</v>
      </c>
      <c r="AZ1016">
        <v>0</v>
      </c>
    </row>
    <row r="1017" spans="1:52">
      <c r="A1017">
        <v>31</v>
      </c>
      <c r="B1017">
        <v>22</v>
      </c>
      <c r="C1017">
        <v>25.75</v>
      </c>
      <c r="D1017" t="s">
        <v>138</v>
      </c>
      <c r="E1017" t="s">
        <v>139</v>
      </c>
      <c r="F1017">
        <v>90</v>
      </c>
      <c r="G1017" t="s">
        <v>2302</v>
      </c>
      <c r="H1017">
        <v>4718</v>
      </c>
      <c r="I1017" t="s">
        <v>66</v>
      </c>
      <c r="J1017" t="s">
        <v>55</v>
      </c>
      <c r="K1017" t="s">
        <v>2487</v>
      </c>
      <c r="L1017" t="s">
        <v>84</v>
      </c>
      <c r="M1017">
        <v>0</v>
      </c>
      <c r="N1017">
        <v>0</v>
      </c>
      <c r="O1017" t="s">
        <v>58</v>
      </c>
      <c r="P1017">
        <v>1</v>
      </c>
      <c r="Q1017" t="s">
        <v>59</v>
      </c>
      <c r="R1017" t="s">
        <v>2304</v>
      </c>
      <c r="S1017">
        <v>34.291272999999997</v>
      </c>
      <c r="T1017">
        <v>-118.505104</v>
      </c>
      <c r="U1017">
        <v>1</v>
      </c>
      <c r="V1017">
        <v>73.2</v>
      </c>
      <c r="W1017">
        <v>0</v>
      </c>
      <c r="X1017">
        <v>0</v>
      </c>
      <c r="Y1017">
        <v>1</v>
      </c>
      <c r="Z1017" t="s">
        <v>209</v>
      </c>
      <c r="AA1017">
        <v>0</v>
      </c>
      <c r="AB1017">
        <v>1</v>
      </c>
      <c r="AC1017">
        <v>1</v>
      </c>
      <c r="AD1017">
        <v>1</v>
      </c>
      <c r="AE1017" t="s">
        <v>62</v>
      </c>
      <c r="AF1017">
        <v>1</v>
      </c>
      <c r="AG1017">
        <v>48867</v>
      </c>
      <c r="AH1017">
        <v>0</v>
      </c>
      <c r="AI1017" t="s">
        <v>63</v>
      </c>
      <c r="AJ1017">
        <v>1</v>
      </c>
      <c r="AK1017">
        <v>2</v>
      </c>
      <c r="AL1017">
        <v>0</v>
      </c>
      <c r="AM1017" t="s">
        <v>64</v>
      </c>
      <c r="AN1017">
        <v>0</v>
      </c>
      <c r="AO1017">
        <v>0</v>
      </c>
      <c r="AP1017">
        <v>0</v>
      </c>
      <c r="AQ1017">
        <v>19</v>
      </c>
      <c r="AR1017">
        <v>1441.1</v>
      </c>
      <c r="AS1017">
        <v>0</v>
      </c>
      <c r="AT1017">
        <v>489.25</v>
      </c>
      <c r="AU1017">
        <v>0</v>
      </c>
      <c r="AV1017">
        <v>1930.35</v>
      </c>
      <c r="AW1017">
        <v>0</v>
      </c>
      <c r="AX1017">
        <v>1</v>
      </c>
      <c r="AY1017">
        <v>91344</v>
      </c>
      <c r="AZ1017">
        <v>1</v>
      </c>
    </row>
    <row r="1018" spans="1:52">
      <c r="A1018">
        <v>37</v>
      </c>
      <c r="B1018">
        <v>23</v>
      </c>
      <c r="C1018">
        <v>20.45</v>
      </c>
      <c r="D1018" t="s">
        <v>52</v>
      </c>
      <c r="E1018" t="s">
        <v>52</v>
      </c>
      <c r="F1018">
        <v>66</v>
      </c>
      <c r="G1018" t="s">
        <v>292</v>
      </c>
      <c r="H1018">
        <v>5075</v>
      </c>
      <c r="I1018" t="s">
        <v>54</v>
      </c>
      <c r="J1018" t="s">
        <v>55</v>
      </c>
      <c r="K1018" t="s">
        <v>2488</v>
      </c>
      <c r="L1018" t="s">
        <v>57</v>
      </c>
      <c r="M1018">
        <v>0</v>
      </c>
      <c r="N1018">
        <v>1</v>
      </c>
      <c r="O1018" t="s">
        <v>58</v>
      </c>
      <c r="P1018">
        <v>1</v>
      </c>
      <c r="Q1018" t="s">
        <v>85</v>
      </c>
      <c r="R1018" t="s">
        <v>2489</v>
      </c>
      <c r="S1018">
        <v>35.339796</v>
      </c>
      <c r="T1018">
        <v>-119.023552</v>
      </c>
      <c r="U1018">
        <v>0</v>
      </c>
      <c r="V1018">
        <v>67.400000000000006</v>
      </c>
      <c r="W1018">
        <v>0</v>
      </c>
      <c r="X1018">
        <v>0</v>
      </c>
      <c r="Y1018">
        <v>0</v>
      </c>
      <c r="Z1018" t="s">
        <v>61</v>
      </c>
      <c r="AA1018">
        <v>1</v>
      </c>
      <c r="AB1018">
        <v>1</v>
      </c>
      <c r="AC1018">
        <v>0</v>
      </c>
      <c r="AD1018">
        <v>0</v>
      </c>
      <c r="AE1018" t="s">
        <v>62</v>
      </c>
      <c r="AF1018">
        <v>1</v>
      </c>
      <c r="AG1018">
        <v>44588</v>
      </c>
      <c r="AH1018">
        <v>1</v>
      </c>
      <c r="AI1018" t="s">
        <v>63</v>
      </c>
      <c r="AJ1018">
        <v>0</v>
      </c>
      <c r="AK1018">
        <v>3</v>
      </c>
      <c r="AL1018">
        <v>0</v>
      </c>
      <c r="AM1018" t="s">
        <v>64</v>
      </c>
      <c r="AN1018">
        <v>0</v>
      </c>
      <c r="AO1018">
        <v>0</v>
      </c>
      <c r="AP1018">
        <v>0</v>
      </c>
      <c r="AQ1018">
        <v>49</v>
      </c>
      <c r="AR1018">
        <v>3306.85</v>
      </c>
      <c r="AS1018">
        <v>0</v>
      </c>
      <c r="AT1018">
        <v>1002.05</v>
      </c>
      <c r="AU1018">
        <v>0</v>
      </c>
      <c r="AV1018">
        <v>4308.8999999999996</v>
      </c>
      <c r="AW1018">
        <v>0</v>
      </c>
      <c r="AX1018">
        <v>1</v>
      </c>
      <c r="AY1018">
        <v>93304</v>
      </c>
      <c r="AZ1018">
        <v>0</v>
      </c>
    </row>
    <row r="1019" spans="1:52">
      <c r="A1019">
        <v>53</v>
      </c>
      <c r="B1019">
        <v>0</v>
      </c>
      <c r="C1019">
        <v>2.3199999999999998</v>
      </c>
      <c r="D1019" t="s">
        <v>52</v>
      </c>
      <c r="E1019" t="s">
        <v>52</v>
      </c>
      <c r="F1019">
        <v>40</v>
      </c>
      <c r="G1019" t="s">
        <v>1624</v>
      </c>
      <c r="H1019">
        <v>3523</v>
      </c>
      <c r="I1019" t="s">
        <v>54</v>
      </c>
      <c r="J1019" t="s">
        <v>55</v>
      </c>
      <c r="K1019" t="s">
        <v>2490</v>
      </c>
      <c r="L1019" t="s">
        <v>57</v>
      </c>
      <c r="M1019">
        <v>0</v>
      </c>
      <c r="N1019">
        <v>0</v>
      </c>
      <c r="O1019" t="s">
        <v>58</v>
      </c>
      <c r="P1019">
        <v>0</v>
      </c>
      <c r="Q1019" t="s">
        <v>72</v>
      </c>
      <c r="R1019" t="s">
        <v>1771</v>
      </c>
      <c r="S1019">
        <v>34.063946999999999</v>
      </c>
      <c r="T1019">
        <v>-118.38300099999999</v>
      </c>
      <c r="U1019">
        <v>0</v>
      </c>
      <c r="V1019">
        <v>19.850000000000001</v>
      </c>
      <c r="W1019">
        <v>0</v>
      </c>
      <c r="X1019">
        <v>0</v>
      </c>
      <c r="Y1019">
        <v>0</v>
      </c>
      <c r="Z1019" t="s">
        <v>61</v>
      </c>
      <c r="AA1019">
        <v>0</v>
      </c>
      <c r="AB1019">
        <v>0</v>
      </c>
      <c r="AC1019">
        <v>1</v>
      </c>
      <c r="AD1019">
        <v>0</v>
      </c>
      <c r="AE1019" t="s">
        <v>79</v>
      </c>
      <c r="AF1019">
        <v>1</v>
      </c>
      <c r="AG1019">
        <v>8321</v>
      </c>
      <c r="AH1019">
        <v>0</v>
      </c>
      <c r="AI1019" t="s">
        <v>63</v>
      </c>
      <c r="AJ1019">
        <v>0</v>
      </c>
      <c r="AK1019">
        <v>5</v>
      </c>
      <c r="AL1019">
        <v>0</v>
      </c>
      <c r="AM1019" t="s">
        <v>64</v>
      </c>
      <c r="AN1019">
        <v>0</v>
      </c>
      <c r="AO1019">
        <v>0</v>
      </c>
      <c r="AP1019">
        <v>0</v>
      </c>
      <c r="AQ1019">
        <v>41</v>
      </c>
      <c r="AR1019">
        <v>810.45</v>
      </c>
      <c r="AS1019">
        <v>0</v>
      </c>
      <c r="AT1019">
        <v>95.12</v>
      </c>
      <c r="AU1019">
        <v>0</v>
      </c>
      <c r="AV1019">
        <v>905.57</v>
      </c>
      <c r="AW1019">
        <v>0</v>
      </c>
      <c r="AX1019">
        <v>0</v>
      </c>
      <c r="AY1019">
        <v>90211</v>
      </c>
      <c r="AZ1019">
        <v>0</v>
      </c>
    </row>
    <row r="1020" spans="1:52">
      <c r="A1020">
        <v>52</v>
      </c>
      <c r="B1020">
        <v>10</v>
      </c>
      <c r="C1020">
        <v>24.57</v>
      </c>
      <c r="D1020" t="s">
        <v>52</v>
      </c>
      <c r="E1020" t="s">
        <v>52</v>
      </c>
      <c r="F1020">
        <v>21</v>
      </c>
      <c r="G1020" t="s">
        <v>2109</v>
      </c>
      <c r="H1020">
        <v>3880</v>
      </c>
      <c r="I1020" t="s">
        <v>66</v>
      </c>
      <c r="J1020" t="s">
        <v>55</v>
      </c>
      <c r="K1020" t="s">
        <v>2491</v>
      </c>
      <c r="L1020" t="s">
        <v>57</v>
      </c>
      <c r="M1020">
        <v>0</v>
      </c>
      <c r="N1020">
        <v>0</v>
      </c>
      <c r="O1020" t="s">
        <v>58</v>
      </c>
      <c r="P1020">
        <v>1</v>
      </c>
      <c r="Q1020" t="s">
        <v>85</v>
      </c>
      <c r="R1020" t="s">
        <v>2111</v>
      </c>
      <c r="S1020">
        <v>33.645671999999998</v>
      </c>
      <c r="T1020">
        <v>-117.922613</v>
      </c>
      <c r="U1020">
        <v>0</v>
      </c>
      <c r="V1020">
        <v>58.95</v>
      </c>
      <c r="W1020">
        <v>1</v>
      </c>
      <c r="X1020">
        <v>0</v>
      </c>
      <c r="Y1020">
        <v>0</v>
      </c>
      <c r="Z1020" t="s">
        <v>209</v>
      </c>
      <c r="AA1020">
        <v>0</v>
      </c>
      <c r="AB1020">
        <v>0</v>
      </c>
      <c r="AC1020">
        <v>1</v>
      </c>
      <c r="AD1020">
        <v>0</v>
      </c>
      <c r="AE1020" t="s">
        <v>79</v>
      </c>
      <c r="AF1020">
        <v>1</v>
      </c>
      <c r="AG1020">
        <v>62069</v>
      </c>
      <c r="AH1020">
        <v>0</v>
      </c>
      <c r="AI1020" t="s">
        <v>63</v>
      </c>
      <c r="AJ1020">
        <v>0</v>
      </c>
      <c r="AK1020">
        <v>4</v>
      </c>
      <c r="AL1020">
        <v>0</v>
      </c>
      <c r="AM1020" t="s">
        <v>64</v>
      </c>
      <c r="AN1020">
        <v>1</v>
      </c>
      <c r="AO1020">
        <v>1</v>
      </c>
      <c r="AP1020">
        <v>0</v>
      </c>
      <c r="AQ1020">
        <v>11</v>
      </c>
      <c r="AR1020">
        <v>601.6</v>
      </c>
      <c r="AS1020">
        <v>70</v>
      </c>
      <c r="AT1020">
        <v>270.27</v>
      </c>
      <c r="AU1020">
        <v>0</v>
      </c>
      <c r="AV1020">
        <v>941.87</v>
      </c>
      <c r="AW1020">
        <v>0</v>
      </c>
      <c r="AX1020">
        <v>0</v>
      </c>
      <c r="AY1020">
        <v>92627</v>
      </c>
      <c r="AZ1020">
        <v>0</v>
      </c>
    </row>
    <row r="1021" spans="1:52">
      <c r="A1021">
        <v>54</v>
      </c>
      <c r="B1021">
        <v>4</v>
      </c>
      <c r="C1021">
        <v>22.56</v>
      </c>
      <c r="D1021" t="s">
        <v>88</v>
      </c>
      <c r="E1021" t="s">
        <v>89</v>
      </c>
      <c r="F1021">
        <v>70</v>
      </c>
      <c r="G1021" t="s">
        <v>1033</v>
      </c>
      <c r="H1021">
        <v>2576</v>
      </c>
      <c r="I1021" t="s">
        <v>66</v>
      </c>
      <c r="J1021" t="s">
        <v>55</v>
      </c>
      <c r="K1021" t="s">
        <v>2492</v>
      </c>
      <c r="L1021" t="s">
        <v>84</v>
      </c>
      <c r="M1021">
        <v>0</v>
      </c>
      <c r="N1021">
        <v>0</v>
      </c>
      <c r="O1021" t="s">
        <v>68</v>
      </c>
      <c r="P1021">
        <v>1</v>
      </c>
      <c r="Q1021" t="s">
        <v>85</v>
      </c>
      <c r="R1021" t="s">
        <v>1643</v>
      </c>
      <c r="S1021">
        <v>36.902954000000001</v>
      </c>
      <c r="T1021">
        <v>-120.19427399999999</v>
      </c>
      <c r="U1021">
        <v>1</v>
      </c>
      <c r="V1021">
        <v>101.3</v>
      </c>
      <c r="W1021">
        <v>1</v>
      </c>
      <c r="X1021">
        <v>0</v>
      </c>
      <c r="Y1021">
        <v>1</v>
      </c>
      <c r="Z1021" t="s">
        <v>87</v>
      </c>
      <c r="AA1021">
        <v>1</v>
      </c>
      <c r="AB1021">
        <v>0</v>
      </c>
      <c r="AC1021">
        <v>1</v>
      </c>
      <c r="AD1021">
        <v>1</v>
      </c>
      <c r="AE1021" t="s">
        <v>62</v>
      </c>
      <c r="AF1021">
        <v>1</v>
      </c>
      <c r="AG1021">
        <v>28434</v>
      </c>
      <c r="AH1021">
        <v>0</v>
      </c>
      <c r="AI1021" t="s">
        <v>63</v>
      </c>
      <c r="AJ1021">
        <v>1</v>
      </c>
      <c r="AK1021">
        <v>1</v>
      </c>
      <c r="AL1021">
        <v>0</v>
      </c>
      <c r="AM1021" t="s">
        <v>64</v>
      </c>
      <c r="AN1021">
        <v>1</v>
      </c>
      <c r="AO1021">
        <v>1</v>
      </c>
      <c r="AP1021">
        <v>1</v>
      </c>
      <c r="AQ1021">
        <v>40</v>
      </c>
      <c r="AR1021">
        <v>4113.1000000000004</v>
      </c>
      <c r="AS1021">
        <v>0</v>
      </c>
      <c r="AT1021">
        <v>902.4</v>
      </c>
      <c r="AU1021">
        <v>0</v>
      </c>
      <c r="AV1021">
        <v>5015.5</v>
      </c>
      <c r="AW1021">
        <v>0</v>
      </c>
      <c r="AX1021">
        <v>1</v>
      </c>
      <c r="AY1021">
        <v>93637</v>
      </c>
      <c r="AZ1021">
        <v>1</v>
      </c>
    </row>
    <row r="1022" spans="1:52">
      <c r="A1022">
        <v>39</v>
      </c>
      <c r="B1022">
        <v>24</v>
      </c>
      <c r="C1022">
        <v>27.99</v>
      </c>
      <c r="D1022" t="s">
        <v>80</v>
      </c>
      <c r="E1022" t="s">
        <v>251</v>
      </c>
      <c r="F1022">
        <v>89</v>
      </c>
      <c r="G1022" t="s">
        <v>643</v>
      </c>
      <c r="H1022">
        <v>6424</v>
      </c>
      <c r="I1022" t="s">
        <v>54</v>
      </c>
      <c r="J1022" t="s">
        <v>55</v>
      </c>
      <c r="K1022" t="s">
        <v>2493</v>
      </c>
      <c r="L1022" t="s">
        <v>84</v>
      </c>
      <c r="M1022">
        <v>0</v>
      </c>
      <c r="N1022">
        <v>1</v>
      </c>
      <c r="O1022" t="s">
        <v>58</v>
      </c>
      <c r="P1022">
        <v>1</v>
      </c>
      <c r="Q1022" t="s">
        <v>59</v>
      </c>
      <c r="R1022" t="s">
        <v>2494</v>
      </c>
      <c r="S1022">
        <v>33.723579000000001</v>
      </c>
      <c r="T1022">
        <v>-118.005441</v>
      </c>
      <c r="U1022">
        <v>1</v>
      </c>
      <c r="V1022">
        <v>109.45</v>
      </c>
      <c r="W1022">
        <v>1</v>
      </c>
      <c r="X1022">
        <v>0</v>
      </c>
      <c r="Y1022">
        <v>1</v>
      </c>
      <c r="Z1022" t="s">
        <v>87</v>
      </c>
      <c r="AA1022">
        <v>1</v>
      </c>
      <c r="AB1022">
        <v>1</v>
      </c>
      <c r="AC1022">
        <v>1</v>
      </c>
      <c r="AD1022">
        <v>1</v>
      </c>
      <c r="AE1022" t="s">
        <v>62</v>
      </c>
      <c r="AF1022">
        <v>1</v>
      </c>
      <c r="AG1022">
        <v>58764</v>
      </c>
      <c r="AH1022">
        <v>0</v>
      </c>
      <c r="AI1022" t="s">
        <v>63</v>
      </c>
      <c r="AJ1022">
        <v>1</v>
      </c>
      <c r="AK1022">
        <v>1</v>
      </c>
      <c r="AL1022">
        <v>0</v>
      </c>
      <c r="AM1022" t="s">
        <v>64</v>
      </c>
      <c r="AN1022">
        <v>1</v>
      </c>
      <c r="AO1022">
        <v>1</v>
      </c>
      <c r="AP1022">
        <v>1</v>
      </c>
      <c r="AQ1022">
        <v>58</v>
      </c>
      <c r="AR1022">
        <v>6144.55</v>
      </c>
      <c r="AS1022">
        <v>0</v>
      </c>
      <c r="AT1022">
        <v>1623.42</v>
      </c>
      <c r="AU1022">
        <v>0</v>
      </c>
      <c r="AV1022">
        <v>7767.97</v>
      </c>
      <c r="AW1022">
        <v>0</v>
      </c>
      <c r="AX1022">
        <v>1</v>
      </c>
      <c r="AY1022">
        <v>92647</v>
      </c>
      <c r="AZ1022">
        <v>1</v>
      </c>
    </row>
    <row r="1023" spans="1:52">
      <c r="A1023">
        <v>37</v>
      </c>
      <c r="B1023">
        <v>13</v>
      </c>
      <c r="C1023">
        <v>34.89</v>
      </c>
      <c r="D1023" t="s">
        <v>52</v>
      </c>
      <c r="E1023" t="s">
        <v>52</v>
      </c>
      <c r="F1023">
        <v>20</v>
      </c>
      <c r="G1023" t="s">
        <v>376</v>
      </c>
      <c r="H1023">
        <v>3422</v>
      </c>
      <c r="I1023" t="s">
        <v>66</v>
      </c>
      <c r="J1023" t="s">
        <v>55</v>
      </c>
      <c r="K1023" t="s">
        <v>2495</v>
      </c>
      <c r="L1023" t="s">
        <v>108</v>
      </c>
      <c r="M1023">
        <v>0</v>
      </c>
      <c r="N1023">
        <v>0</v>
      </c>
      <c r="O1023" t="s">
        <v>58</v>
      </c>
      <c r="P1023">
        <v>1</v>
      </c>
      <c r="Q1023" t="s">
        <v>85</v>
      </c>
      <c r="R1023" t="s">
        <v>378</v>
      </c>
      <c r="S1023">
        <v>33.994675999999998</v>
      </c>
      <c r="T1023">
        <v>-117.37249799999999</v>
      </c>
      <c r="U1023">
        <v>0</v>
      </c>
      <c r="V1023">
        <v>44.75</v>
      </c>
      <c r="W1023">
        <v>0</v>
      </c>
      <c r="X1023">
        <v>0</v>
      </c>
      <c r="Y1023">
        <v>0</v>
      </c>
      <c r="Z1023" t="s">
        <v>61</v>
      </c>
      <c r="AA1023">
        <v>0</v>
      </c>
      <c r="AB1023">
        <v>0</v>
      </c>
      <c r="AC1023">
        <v>0</v>
      </c>
      <c r="AD1023">
        <v>0</v>
      </c>
      <c r="AE1023" t="s">
        <v>79</v>
      </c>
      <c r="AF1023">
        <v>1</v>
      </c>
      <c r="AG1023">
        <v>18999</v>
      </c>
      <c r="AH1023">
        <v>0</v>
      </c>
      <c r="AI1023" t="s">
        <v>63</v>
      </c>
      <c r="AJ1023">
        <v>0</v>
      </c>
      <c r="AK1023">
        <v>5</v>
      </c>
      <c r="AL1023">
        <v>0</v>
      </c>
      <c r="AM1023" t="s">
        <v>64</v>
      </c>
      <c r="AN1023">
        <v>0</v>
      </c>
      <c r="AO1023">
        <v>0</v>
      </c>
      <c r="AP1023">
        <v>0</v>
      </c>
      <c r="AQ1023">
        <v>3</v>
      </c>
      <c r="AR1023">
        <v>148.05000000000001</v>
      </c>
      <c r="AS1023">
        <v>10</v>
      </c>
      <c r="AT1023">
        <v>104.67</v>
      </c>
      <c r="AU1023">
        <v>0</v>
      </c>
      <c r="AV1023">
        <v>262.72000000000003</v>
      </c>
      <c r="AW1023">
        <v>0</v>
      </c>
      <c r="AX1023">
        <v>0</v>
      </c>
      <c r="AY1023">
        <v>92501</v>
      </c>
      <c r="AZ1023">
        <v>0</v>
      </c>
    </row>
    <row r="1024" spans="1:52">
      <c r="A1024">
        <v>20</v>
      </c>
      <c r="B1024">
        <v>48</v>
      </c>
      <c r="C1024">
        <v>40.99</v>
      </c>
      <c r="D1024" t="s">
        <v>52</v>
      </c>
      <c r="E1024" t="s">
        <v>52</v>
      </c>
      <c r="F1024">
        <v>24</v>
      </c>
      <c r="G1024" t="s">
        <v>2496</v>
      </c>
      <c r="H1024">
        <v>5277</v>
      </c>
      <c r="I1024" t="s">
        <v>66</v>
      </c>
      <c r="J1024" t="s">
        <v>55</v>
      </c>
      <c r="K1024" t="s">
        <v>2497</v>
      </c>
      <c r="L1024" t="s">
        <v>108</v>
      </c>
      <c r="M1024">
        <v>0</v>
      </c>
      <c r="N1024">
        <v>0</v>
      </c>
      <c r="O1024" t="s">
        <v>58</v>
      </c>
      <c r="P1024">
        <v>1</v>
      </c>
      <c r="Q1024" t="s">
        <v>85</v>
      </c>
      <c r="R1024" t="s">
        <v>2498</v>
      </c>
      <c r="S1024">
        <v>34.144703</v>
      </c>
      <c r="T1024">
        <v>-117.77029899999999</v>
      </c>
      <c r="U1024">
        <v>0</v>
      </c>
      <c r="V1024">
        <v>64.599999999999994</v>
      </c>
      <c r="W1024">
        <v>1</v>
      </c>
      <c r="X1024">
        <v>0</v>
      </c>
      <c r="Y1024">
        <v>0</v>
      </c>
      <c r="Z1024" t="s">
        <v>61</v>
      </c>
      <c r="AA1024">
        <v>0</v>
      </c>
      <c r="AB1024">
        <v>0</v>
      </c>
      <c r="AC1024">
        <v>0</v>
      </c>
      <c r="AD1024">
        <v>0</v>
      </c>
      <c r="AE1024" t="s">
        <v>62</v>
      </c>
      <c r="AF1024">
        <v>1</v>
      </c>
      <c r="AG1024">
        <v>35530</v>
      </c>
      <c r="AH1024">
        <v>1</v>
      </c>
      <c r="AI1024" t="s">
        <v>63</v>
      </c>
      <c r="AJ1024">
        <v>0</v>
      </c>
      <c r="AK1024">
        <v>5</v>
      </c>
      <c r="AL1024">
        <v>0</v>
      </c>
      <c r="AM1024" t="s">
        <v>64</v>
      </c>
      <c r="AN1024">
        <v>0</v>
      </c>
      <c r="AO1024">
        <v>0</v>
      </c>
      <c r="AP1024">
        <v>1</v>
      </c>
      <c r="AQ1024">
        <v>3</v>
      </c>
      <c r="AR1024">
        <v>174.2</v>
      </c>
      <c r="AS1024">
        <v>0</v>
      </c>
      <c r="AT1024">
        <v>122.97</v>
      </c>
      <c r="AU1024">
        <v>0</v>
      </c>
      <c r="AV1024">
        <v>297.17</v>
      </c>
      <c r="AW1024">
        <v>1</v>
      </c>
      <c r="AX1024">
        <v>1</v>
      </c>
      <c r="AY1024">
        <v>91750</v>
      </c>
      <c r="AZ1024">
        <v>0</v>
      </c>
    </row>
    <row r="1025" spans="1:52">
      <c r="A1025">
        <v>35</v>
      </c>
      <c r="B1025">
        <v>30</v>
      </c>
      <c r="C1025">
        <v>43.57</v>
      </c>
      <c r="D1025" t="s">
        <v>52</v>
      </c>
      <c r="E1025" t="s">
        <v>52</v>
      </c>
      <c r="F1025">
        <v>48</v>
      </c>
      <c r="G1025" t="s">
        <v>968</v>
      </c>
      <c r="H1025">
        <v>4053</v>
      </c>
      <c r="I1025" t="s">
        <v>75</v>
      </c>
      <c r="J1025" t="s">
        <v>55</v>
      </c>
      <c r="K1025" t="s">
        <v>2499</v>
      </c>
      <c r="L1025" t="s">
        <v>57</v>
      </c>
      <c r="M1025">
        <v>0</v>
      </c>
      <c r="N1025">
        <v>1</v>
      </c>
      <c r="O1025" t="s">
        <v>68</v>
      </c>
      <c r="P1025">
        <v>1</v>
      </c>
      <c r="Q1025" t="s">
        <v>77</v>
      </c>
      <c r="R1025" t="s">
        <v>970</v>
      </c>
      <c r="S1025">
        <v>40.557313999999998</v>
      </c>
      <c r="T1025">
        <v>-124.08166199999999</v>
      </c>
      <c r="U1025">
        <v>1</v>
      </c>
      <c r="V1025">
        <v>65.849999999999994</v>
      </c>
      <c r="W1025">
        <v>0</v>
      </c>
      <c r="X1025">
        <v>0</v>
      </c>
      <c r="Y1025">
        <v>4</v>
      </c>
      <c r="Z1025" t="s">
        <v>87</v>
      </c>
      <c r="AA1025">
        <v>1</v>
      </c>
      <c r="AB1025">
        <v>1</v>
      </c>
      <c r="AC1025">
        <v>1</v>
      </c>
      <c r="AD1025">
        <v>1</v>
      </c>
      <c r="AE1025" t="s">
        <v>62</v>
      </c>
      <c r="AF1025">
        <v>1</v>
      </c>
      <c r="AG1025">
        <v>1201</v>
      </c>
      <c r="AH1025">
        <v>1</v>
      </c>
      <c r="AI1025" t="s">
        <v>63</v>
      </c>
      <c r="AJ1025">
        <v>1</v>
      </c>
      <c r="AK1025">
        <v>3</v>
      </c>
      <c r="AL1025">
        <v>0</v>
      </c>
      <c r="AM1025" t="s">
        <v>64</v>
      </c>
      <c r="AN1025">
        <v>0</v>
      </c>
      <c r="AO1025">
        <v>0</v>
      </c>
      <c r="AP1025">
        <v>0</v>
      </c>
      <c r="AQ1025">
        <v>60</v>
      </c>
      <c r="AR1025">
        <v>3928.3</v>
      </c>
      <c r="AS1025">
        <v>0</v>
      </c>
      <c r="AT1025">
        <v>2614.1999999999998</v>
      </c>
      <c r="AU1025">
        <v>0</v>
      </c>
      <c r="AV1025">
        <v>6542.5</v>
      </c>
      <c r="AW1025">
        <v>0</v>
      </c>
      <c r="AX1025">
        <v>1</v>
      </c>
      <c r="AY1025">
        <v>95547</v>
      </c>
      <c r="AZ1025">
        <v>0</v>
      </c>
    </row>
    <row r="1026" spans="1:52">
      <c r="A1026">
        <v>51</v>
      </c>
      <c r="B1026">
        <v>75</v>
      </c>
      <c r="C1026">
        <v>48.73</v>
      </c>
      <c r="D1026" t="s">
        <v>52</v>
      </c>
      <c r="E1026" t="s">
        <v>52</v>
      </c>
      <c r="F1026">
        <v>49</v>
      </c>
      <c r="G1026" t="s">
        <v>2500</v>
      </c>
      <c r="H1026">
        <v>5903</v>
      </c>
      <c r="I1026" t="s">
        <v>66</v>
      </c>
      <c r="J1026" t="s">
        <v>55</v>
      </c>
      <c r="K1026" t="s">
        <v>2501</v>
      </c>
      <c r="L1026" t="s">
        <v>57</v>
      </c>
      <c r="M1026">
        <v>1</v>
      </c>
      <c r="N1026">
        <v>1</v>
      </c>
      <c r="O1026" t="s">
        <v>58</v>
      </c>
      <c r="P1026">
        <v>1</v>
      </c>
      <c r="Q1026" t="s">
        <v>59</v>
      </c>
      <c r="R1026" t="s">
        <v>2502</v>
      </c>
      <c r="S1026">
        <v>34.341737000000002</v>
      </c>
      <c r="T1026">
        <v>-116.539416</v>
      </c>
      <c r="U1026">
        <v>1</v>
      </c>
      <c r="V1026">
        <v>75.3</v>
      </c>
      <c r="W1026">
        <v>0</v>
      </c>
      <c r="X1026">
        <v>3</v>
      </c>
      <c r="Y1026">
        <v>6</v>
      </c>
      <c r="Z1026" t="s">
        <v>209</v>
      </c>
      <c r="AA1026">
        <v>0</v>
      </c>
      <c r="AB1026">
        <v>0</v>
      </c>
      <c r="AC1026">
        <v>1</v>
      </c>
      <c r="AD1026">
        <v>1</v>
      </c>
      <c r="AE1026" t="s">
        <v>79</v>
      </c>
      <c r="AF1026">
        <v>1</v>
      </c>
      <c r="AG1026">
        <v>2182</v>
      </c>
      <c r="AH1026">
        <v>0</v>
      </c>
      <c r="AI1026" t="s">
        <v>63</v>
      </c>
      <c r="AJ1026">
        <v>1</v>
      </c>
      <c r="AK1026">
        <v>5</v>
      </c>
      <c r="AL1026">
        <v>0</v>
      </c>
      <c r="AM1026" t="s">
        <v>64</v>
      </c>
      <c r="AN1026">
        <v>0</v>
      </c>
      <c r="AO1026">
        <v>0</v>
      </c>
      <c r="AP1026">
        <v>0</v>
      </c>
      <c r="AQ1026">
        <v>23</v>
      </c>
      <c r="AR1026">
        <v>1702.9</v>
      </c>
      <c r="AS1026">
        <v>0</v>
      </c>
      <c r="AT1026">
        <v>1120.79</v>
      </c>
      <c r="AU1026">
        <v>0</v>
      </c>
      <c r="AV1026">
        <v>2823.69</v>
      </c>
      <c r="AW1026">
        <v>0</v>
      </c>
      <c r="AX1026">
        <v>1</v>
      </c>
      <c r="AY1026">
        <v>92285</v>
      </c>
      <c r="AZ1026">
        <v>0</v>
      </c>
    </row>
    <row r="1027" spans="1:52">
      <c r="A1027">
        <v>65</v>
      </c>
      <c r="B1027">
        <v>0</v>
      </c>
      <c r="C1027">
        <v>30.14</v>
      </c>
      <c r="D1027" t="s">
        <v>52</v>
      </c>
      <c r="E1027" t="s">
        <v>52</v>
      </c>
      <c r="F1027">
        <v>31</v>
      </c>
      <c r="G1027" t="s">
        <v>2503</v>
      </c>
      <c r="H1027">
        <v>2154</v>
      </c>
      <c r="I1027" t="s">
        <v>75</v>
      </c>
      <c r="J1027" t="s">
        <v>55</v>
      </c>
      <c r="K1027" t="s">
        <v>2504</v>
      </c>
      <c r="L1027" t="s">
        <v>57</v>
      </c>
      <c r="M1027">
        <v>0</v>
      </c>
      <c r="N1027">
        <v>0</v>
      </c>
      <c r="O1027" t="s">
        <v>68</v>
      </c>
      <c r="P1027">
        <v>0</v>
      </c>
      <c r="Q1027" t="s">
        <v>72</v>
      </c>
      <c r="R1027" t="s">
        <v>2505</v>
      </c>
      <c r="S1027">
        <v>37.140104000000001</v>
      </c>
      <c r="T1027">
        <v>-119.65709200000001</v>
      </c>
      <c r="U1027">
        <v>0</v>
      </c>
      <c r="V1027">
        <v>20.05</v>
      </c>
      <c r="W1027">
        <v>0</v>
      </c>
      <c r="X1027">
        <v>0</v>
      </c>
      <c r="Y1027">
        <v>0</v>
      </c>
      <c r="Z1027" t="s">
        <v>93</v>
      </c>
      <c r="AA1027">
        <v>0</v>
      </c>
      <c r="AB1027">
        <v>0</v>
      </c>
      <c r="AC1027">
        <v>0</v>
      </c>
      <c r="AD1027">
        <v>0</v>
      </c>
      <c r="AE1027" t="s">
        <v>62</v>
      </c>
      <c r="AF1027">
        <v>1</v>
      </c>
      <c r="AG1027">
        <v>173</v>
      </c>
      <c r="AH1027">
        <v>0</v>
      </c>
      <c r="AI1027" t="s">
        <v>63</v>
      </c>
      <c r="AJ1027">
        <v>0</v>
      </c>
      <c r="AK1027">
        <v>5</v>
      </c>
      <c r="AL1027">
        <v>1</v>
      </c>
      <c r="AM1027" t="s">
        <v>64</v>
      </c>
      <c r="AN1027">
        <v>0</v>
      </c>
      <c r="AO1027">
        <v>0</v>
      </c>
      <c r="AP1027">
        <v>0</v>
      </c>
      <c r="AQ1027">
        <v>5</v>
      </c>
      <c r="AR1027">
        <v>94.15</v>
      </c>
      <c r="AS1027">
        <v>0</v>
      </c>
      <c r="AT1027">
        <v>150.69999999999999</v>
      </c>
      <c r="AU1027">
        <v>0</v>
      </c>
      <c r="AV1027">
        <v>244.85</v>
      </c>
      <c r="AW1027">
        <v>0</v>
      </c>
      <c r="AX1027">
        <v>0</v>
      </c>
      <c r="AY1027">
        <v>93645</v>
      </c>
      <c r="AZ1027">
        <v>0</v>
      </c>
    </row>
    <row r="1028" spans="1:52">
      <c r="A1028">
        <v>32</v>
      </c>
      <c r="B1028">
        <v>26</v>
      </c>
      <c r="C1028">
        <v>0</v>
      </c>
      <c r="D1028" t="s">
        <v>52</v>
      </c>
      <c r="E1028" t="s">
        <v>52</v>
      </c>
      <c r="F1028">
        <v>26</v>
      </c>
      <c r="G1028" t="s">
        <v>2506</v>
      </c>
      <c r="H1028">
        <v>5453</v>
      </c>
      <c r="I1028" t="s">
        <v>54</v>
      </c>
      <c r="J1028" t="s">
        <v>55</v>
      </c>
      <c r="K1028" t="s">
        <v>2507</v>
      </c>
      <c r="L1028" t="s">
        <v>57</v>
      </c>
      <c r="M1028">
        <v>1</v>
      </c>
      <c r="N1028">
        <v>0</v>
      </c>
      <c r="O1028" t="s">
        <v>58</v>
      </c>
      <c r="P1028">
        <v>1</v>
      </c>
      <c r="Q1028" t="s">
        <v>85</v>
      </c>
      <c r="R1028" t="s">
        <v>2508</v>
      </c>
      <c r="S1028">
        <v>38.166791000000003</v>
      </c>
      <c r="T1028">
        <v>-121.14207</v>
      </c>
      <c r="U1028">
        <v>1</v>
      </c>
      <c r="V1028">
        <v>48.7</v>
      </c>
      <c r="W1028">
        <v>0</v>
      </c>
      <c r="X1028">
        <v>2</v>
      </c>
      <c r="Y1028">
        <v>6</v>
      </c>
      <c r="Z1028" t="s">
        <v>87</v>
      </c>
      <c r="AA1028">
        <v>1</v>
      </c>
      <c r="AB1028">
        <v>1</v>
      </c>
      <c r="AC1028">
        <v>0</v>
      </c>
      <c r="AD1028">
        <v>1</v>
      </c>
      <c r="AE1028" t="s">
        <v>62</v>
      </c>
      <c r="AF1028">
        <v>0</v>
      </c>
      <c r="AG1028">
        <v>3205</v>
      </c>
      <c r="AH1028">
        <v>1</v>
      </c>
      <c r="AI1028" t="s">
        <v>63</v>
      </c>
      <c r="AJ1028">
        <v>1</v>
      </c>
      <c r="AK1028">
        <v>3</v>
      </c>
      <c r="AL1028">
        <v>0</v>
      </c>
      <c r="AM1028" t="s">
        <v>64</v>
      </c>
      <c r="AN1028">
        <v>0</v>
      </c>
      <c r="AO1028">
        <v>0</v>
      </c>
      <c r="AP1028">
        <v>1</v>
      </c>
      <c r="AQ1028">
        <v>62</v>
      </c>
      <c r="AR1028">
        <v>3008.55</v>
      </c>
      <c r="AS1028">
        <v>120</v>
      </c>
      <c r="AT1028">
        <v>0</v>
      </c>
      <c r="AU1028">
        <v>0</v>
      </c>
      <c r="AV1028">
        <v>3128.55</v>
      </c>
      <c r="AW1028">
        <v>0</v>
      </c>
      <c r="AX1028">
        <v>0</v>
      </c>
      <c r="AY1028">
        <v>95237</v>
      </c>
      <c r="AZ1028">
        <v>0</v>
      </c>
    </row>
    <row r="1029" spans="1:52">
      <c r="A1029">
        <v>79</v>
      </c>
      <c r="B1029">
        <v>21</v>
      </c>
      <c r="C1029">
        <v>6.59</v>
      </c>
      <c r="D1029" t="s">
        <v>52</v>
      </c>
      <c r="E1029" t="s">
        <v>52</v>
      </c>
      <c r="F1029">
        <v>76</v>
      </c>
      <c r="G1029" t="s">
        <v>2509</v>
      </c>
      <c r="H1029">
        <v>5285</v>
      </c>
      <c r="I1029" t="s">
        <v>75</v>
      </c>
      <c r="J1029" t="s">
        <v>55</v>
      </c>
      <c r="K1029" t="s">
        <v>2510</v>
      </c>
      <c r="L1029" t="s">
        <v>57</v>
      </c>
      <c r="M1029">
        <v>0</v>
      </c>
      <c r="N1029">
        <v>1</v>
      </c>
      <c r="O1029" t="s">
        <v>68</v>
      </c>
      <c r="P1029">
        <v>1</v>
      </c>
      <c r="Q1029" t="s">
        <v>59</v>
      </c>
      <c r="R1029" t="s">
        <v>2511</v>
      </c>
      <c r="S1029">
        <v>38.598936000000002</v>
      </c>
      <c r="T1029">
        <v>-120.963092</v>
      </c>
      <c r="U1029">
        <v>0</v>
      </c>
      <c r="V1029">
        <v>101.45</v>
      </c>
      <c r="W1029">
        <v>0</v>
      </c>
      <c r="X1029">
        <v>0</v>
      </c>
      <c r="Y1029">
        <v>0</v>
      </c>
      <c r="Z1029" t="s">
        <v>258</v>
      </c>
      <c r="AA1029">
        <v>1</v>
      </c>
      <c r="AB1029">
        <v>0</v>
      </c>
      <c r="AC1029">
        <v>1</v>
      </c>
      <c r="AD1029">
        <v>0</v>
      </c>
      <c r="AE1029" t="s">
        <v>62</v>
      </c>
      <c r="AF1029">
        <v>1</v>
      </c>
      <c r="AG1029">
        <v>24738</v>
      </c>
      <c r="AH1029">
        <v>0</v>
      </c>
      <c r="AI1029" t="s">
        <v>63</v>
      </c>
      <c r="AJ1029">
        <v>0</v>
      </c>
      <c r="AK1029">
        <v>4</v>
      </c>
      <c r="AL1029">
        <v>1</v>
      </c>
      <c r="AM1029" t="s">
        <v>64</v>
      </c>
      <c r="AN1029">
        <v>1</v>
      </c>
      <c r="AO1029">
        <v>0</v>
      </c>
      <c r="AP1029">
        <v>1</v>
      </c>
      <c r="AQ1029">
        <v>29</v>
      </c>
      <c r="AR1029">
        <v>2948.6</v>
      </c>
      <c r="AS1029">
        <v>60</v>
      </c>
      <c r="AT1029">
        <v>191.11</v>
      </c>
      <c r="AU1029">
        <v>0</v>
      </c>
      <c r="AV1029">
        <v>3199.71</v>
      </c>
      <c r="AW1029">
        <v>0</v>
      </c>
      <c r="AX1029">
        <v>0</v>
      </c>
      <c r="AY1029">
        <v>95682</v>
      </c>
      <c r="AZ1029">
        <v>0</v>
      </c>
    </row>
    <row r="1030" spans="1:52">
      <c r="A1030">
        <v>67</v>
      </c>
      <c r="B1030">
        <v>21</v>
      </c>
      <c r="C1030">
        <v>18.670000000000002</v>
      </c>
      <c r="D1030" t="s">
        <v>52</v>
      </c>
      <c r="E1030" t="s">
        <v>52</v>
      </c>
      <c r="F1030">
        <v>44</v>
      </c>
      <c r="G1030" t="s">
        <v>2512</v>
      </c>
      <c r="H1030">
        <v>5264</v>
      </c>
      <c r="I1030" t="s">
        <v>54</v>
      </c>
      <c r="J1030" t="s">
        <v>55</v>
      </c>
      <c r="K1030" t="s">
        <v>2513</v>
      </c>
      <c r="L1030" t="s">
        <v>57</v>
      </c>
      <c r="M1030">
        <v>0</v>
      </c>
      <c r="N1030">
        <v>1</v>
      </c>
      <c r="O1030" t="s">
        <v>58</v>
      </c>
      <c r="P1030">
        <v>1</v>
      </c>
      <c r="Q1030" t="s">
        <v>77</v>
      </c>
      <c r="R1030" t="s">
        <v>2514</v>
      </c>
      <c r="S1030">
        <v>37.449551</v>
      </c>
      <c r="T1030">
        <v>-122.183762</v>
      </c>
      <c r="U1030">
        <v>1</v>
      </c>
      <c r="V1030">
        <v>92.2</v>
      </c>
      <c r="W1030">
        <v>1</v>
      </c>
      <c r="X1030">
        <v>0</v>
      </c>
      <c r="Y1030">
        <v>1</v>
      </c>
      <c r="Z1030" t="s">
        <v>105</v>
      </c>
      <c r="AA1030">
        <v>1</v>
      </c>
      <c r="AB1030">
        <v>1</v>
      </c>
      <c r="AC1030">
        <v>1</v>
      </c>
      <c r="AD1030">
        <v>1</v>
      </c>
      <c r="AE1030" t="s">
        <v>62</v>
      </c>
      <c r="AF1030">
        <v>1</v>
      </c>
      <c r="AG1030">
        <v>39062</v>
      </c>
      <c r="AH1030">
        <v>1</v>
      </c>
      <c r="AI1030" t="s">
        <v>63</v>
      </c>
      <c r="AJ1030">
        <v>1</v>
      </c>
      <c r="AK1030">
        <v>4</v>
      </c>
      <c r="AL1030">
        <v>1</v>
      </c>
      <c r="AM1030" t="s">
        <v>64</v>
      </c>
      <c r="AN1030">
        <v>1</v>
      </c>
      <c r="AO1030">
        <v>1</v>
      </c>
      <c r="AP1030">
        <v>1</v>
      </c>
      <c r="AQ1030">
        <v>70</v>
      </c>
      <c r="AR1030">
        <v>6474.45</v>
      </c>
      <c r="AS1030">
        <v>0</v>
      </c>
      <c r="AT1030">
        <v>1306.9000000000001</v>
      </c>
      <c r="AU1030">
        <v>0</v>
      </c>
      <c r="AV1030">
        <v>7781.35</v>
      </c>
      <c r="AW1030">
        <v>0</v>
      </c>
      <c r="AX1030">
        <v>1</v>
      </c>
      <c r="AY1030">
        <v>94025</v>
      </c>
      <c r="AZ1030">
        <v>0</v>
      </c>
    </row>
    <row r="1031" spans="1:52">
      <c r="A1031">
        <v>65</v>
      </c>
      <c r="B1031">
        <v>26</v>
      </c>
      <c r="C1031">
        <v>16.04</v>
      </c>
      <c r="D1031" t="s">
        <v>52</v>
      </c>
      <c r="E1031" t="s">
        <v>52</v>
      </c>
      <c r="F1031">
        <v>30</v>
      </c>
      <c r="G1031" t="s">
        <v>2515</v>
      </c>
      <c r="H1031">
        <v>3856</v>
      </c>
      <c r="I1031" t="s">
        <v>75</v>
      </c>
      <c r="J1031" t="s">
        <v>55</v>
      </c>
      <c r="K1031" t="s">
        <v>2516</v>
      </c>
      <c r="L1031" t="s">
        <v>57</v>
      </c>
      <c r="M1031">
        <v>0</v>
      </c>
      <c r="N1031">
        <v>1</v>
      </c>
      <c r="O1031" t="s">
        <v>58</v>
      </c>
      <c r="P1031">
        <v>1</v>
      </c>
      <c r="Q1031" t="s">
        <v>77</v>
      </c>
      <c r="R1031" t="s">
        <v>2517</v>
      </c>
      <c r="S1031">
        <v>40.524535</v>
      </c>
      <c r="T1031">
        <v>-122.647172</v>
      </c>
      <c r="U1031">
        <v>0</v>
      </c>
      <c r="V1031">
        <v>69.099999999999994</v>
      </c>
      <c r="W1031">
        <v>1</v>
      </c>
      <c r="X1031">
        <v>0</v>
      </c>
      <c r="Y1031">
        <v>0</v>
      </c>
      <c r="Z1031" t="s">
        <v>61</v>
      </c>
      <c r="AA1031">
        <v>0</v>
      </c>
      <c r="AB1031">
        <v>0</v>
      </c>
      <c r="AC1031">
        <v>1</v>
      </c>
      <c r="AD1031">
        <v>0</v>
      </c>
      <c r="AE1031" t="s">
        <v>79</v>
      </c>
      <c r="AF1031">
        <v>1</v>
      </c>
      <c r="AG1031">
        <v>911</v>
      </c>
      <c r="AH1031">
        <v>1</v>
      </c>
      <c r="AI1031" t="s">
        <v>63</v>
      </c>
      <c r="AJ1031">
        <v>0</v>
      </c>
      <c r="AK1031">
        <v>3</v>
      </c>
      <c r="AL1031">
        <v>1</v>
      </c>
      <c r="AM1031" t="s">
        <v>64</v>
      </c>
      <c r="AN1031">
        <v>1</v>
      </c>
      <c r="AO1031">
        <v>1</v>
      </c>
      <c r="AP1031">
        <v>0</v>
      </c>
      <c r="AQ1031">
        <v>46</v>
      </c>
      <c r="AR1031">
        <v>3255.35</v>
      </c>
      <c r="AS1031">
        <v>0</v>
      </c>
      <c r="AT1031">
        <v>737.84</v>
      </c>
      <c r="AU1031">
        <v>0</v>
      </c>
      <c r="AV1031">
        <v>3993.19</v>
      </c>
      <c r="AW1031">
        <v>0</v>
      </c>
      <c r="AX1031">
        <v>1</v>
      </c>
      <c r="AY1031">
        <v>96047</v>
      </c>
      <c r="AZ1031">
        <v>0</v>
      </c>
    </row>
    <row r="1032" spans="1:52">
      <c r="A1032">
        <v>42</v>
      </c>
      <c r="B1032">
        <v>27</v>
      </c>
      <c r="C1032">
        <v>37.200000000000003</v>
      </c>
      <c r="D1032" t="s">
        <v>88</v>
      </c>
      <c r="E1032" t="s">
        <v>165</v>
      </c>
      <c r="F1032">
        <v>86</v>
      </c>
      <c r="G1032" t="s">
        <v>2518</v>
      </c>
      <c r="H1032">
        <v>4283</v>
      </c>
      <c r="I1032" t="s">
        <v>66</v>
      </c>
      <c r="J1032" t="s">
        <v>55</v>
      </c>
      <c r="K1032" t="s">
        <v>2519</v>
      </c>
      <c r="L1032" t="s">
        <v>84</v>
      </c>
      <c r="M1032">
        <v>0</v>
      </c>
      <c r="N1032">
        <v>1</v>
      </c>
      <c r="O1032" t="s">
        <v>58</v>
      </c>
      <c r="P1032">
        <v>1</v>
      </c>
      <c r="Q1032" t="s">
        <v>59</v>
      </c>
      <c r="R1032" t="s">
        <v>2520</v>
      </c>
      <c r="S1032">
        <v>37.441930999999997</v>
      </c>
      <c r="T1032">
        <v>-121.878502</v>
      </c>
      <c r="U1032">
        <v>1</v>
      </c>
      <c r="V1032">
        <v>103.95</v>
      </c>
      <c r="W1032">
        <v>1</v>
      </c>
      <c r="X1032">
        <v>0</v>
      </c>
      <c r="Y1032">
        <v>1</v>
      </c>
      <c r="Z1032" t="s">
        <v>61</v>
      </c>
      <c r="AA1032">
        <v>1</v>
      </c>
      <c r="AB1032">
        <v>0</v>
      </c>
      <c r="AC1032">
        <v>1</v>
      </c>
      <c r="AD1032">
        <v>1</v>
      </c>
      <c r="AE1032" t="s">
        <v>62</v>
      </c>
      <c r="AF1032">
        <v>1</v>
      </c>
      <c r="AG1032">
        <v>62848</v>
      </c>
      <c r="AH1032">
        <v>0</v>
      </c>
      <c r="AI1032" t="s">
        <v>63</v>
      </c>
      <c r="AJ1032">
        <v>1</v>
      </c>
      <c r="AK1032">
        <v>2</v>
      </c>
      <c r="AL1032">
        <v>0</v>
      </c>
      <c r="AM1032" t="s">
        <v>64</v>
      </c>
      <c r="AN1032">
        <v>1</v>
      </c>
      <c r="AO1032">
        <v>1</v>
      </c>
      <c r="AP1032">
        <v>1</v>
      </c>
      <c r="AQ1032">
        <v>69</v>
      </c>
      <c r="AR1032">
        <v>7446.9</v>
      </c>
      <c r="AS1032">
        <v>0</v>
      </c>
      <c r="AT1032">
        <v>2566.8000000000002</v>
      </c>
      <c r="AU1032">
        <v>0</v>
      </c>
      <c r="AV1032">
        <v>10013.700000000001</v>
      </c>
      <c r="AW1032">
        <v>0</v>
      </c>
      <c r="AX1032">
        <v>1</v>
      </c>
      <c r="AY1032">
        <v>95035</v>
      </c>
      <c r="AZ1032">
        <v>1</v>
      </c>
    </row>
    <row r="1033" spans="1:52">
      <c r="A1033">
        <v>45</v>
      </c>
      <c r="B1033">
        <v>28</v>
      </c>
      <c r="C1033">
        <v>38.81</v>
      </c>
      <c r="D1033" t="s">
        <v>138</v>
      </c>
      <c r="E1033" t="s">
        <v>139</v>
      </c>
      <c r="F1033">
        <v>80</v>
      </c>
      <c r="G1033" t="s">
        <v>2521</v>
      </c>
      <c r="H1033">
        <v>5737</v>
      </c>
      <c r="I1033" t="s">
        <v>66</v>
      </c>
      <c r="J1033" t="s">
        <v>55</v>
      </c>
      <c r="K1033" t="s">
        <v>2522</v>
      </c>
      <c r="L1033" t="s">
        <v>84</v>
      </c>
      <c r="M1033">
        <v>0</v>
      </c>
      <c r="N1033">
        <v>1</v>
      </c>
      <c r="O1033" t="s">
        <v>58</v>
      </c>
      <c r="P1033">
        <v>1</v>
      </c>
      <c r="Q1033" t="s">
        <v>59</v>
      </c>
      <c r="R1033" t="s">
        <v>2523</v>
      </c>
      <c r="S1033">
        <v>40.689242999999998</v>
      </c>
      <c r="T1033">
        <v>-122.037023</v>
      </c>
      <c r="U1033">
        <v>1</v>
      </c>
      <c r="V1033">
        <v>83.8</v>
      </c>
      <c r="W1033">
        <v>0</v>
      </c>
      <c r="X1033">
        <v>0</v>
      </c>
      <c r="Y1033">
        <v>0</v>
      </c>
      <c r="Z1033" t="s">
        <v>61</v>
      </c>
      <c r="AA1033">
        <v>1</v>
      </c>
      <c r="AB1033">
        <v>0</v>
      </c>
      <c r="AC1033">
        <v>0</v>
      </c>
      <c r="AD1033">
        <v>1</v>
      </c>
      <c r="AE1033" t="s">
        <v>62</v>
      </c>
      <c r="AF1033">
        <v>1</v>
      </c>
      <c r="AG1033">
        <v>829</v>
      </c>
      <c r="AH1033">
        <v>1</v>
      </c>
      <c r="AI1033" t="s">
        <v>63</v>
      </c>
      <c r="AJ1033">
        <v>0</v>
      </c>
      <c r="AK1033">
        <v>1</v>
      </c>
      <c r="AL1033">
        <v>0</v>
      </c>
      <c r="AM1033" t="s">
        <v>64</v>
      </c>
      <c r="AN1033">
        <v>0</v>
      </c>
      <c r="AO1033">
        <v>0</v>
      </c>
      <c r="AP1033">
        <v>0</v>
      </c>
      <c r="AQ1033">
        <v>23</v>
      </c>
      <c r="AR1033">
        <v>1900.25</v>
      </c>
      <c r="AS1033">
        <v>0</v>
      </c>
      <c r="AT1033">
        <v>892.63</v>
      </c>
      <c r="AU1033">
        <v>0</v>
      </c>
      <c r="AV1033">
        <v>2792.88</v>
      </c>
      <c r="AW1033">
        <v>0</v>
      </c>
      <c r="AX1033">
        <v>1</v>
      </c>
      <c r="AY1033">
        <v>96069</v>
      </c>
      <c r="AZ1033">
        <v>1</v>
      </c>
    </row>
    <row r="1034" spans="1:52">
      <c r="A1034">
        <v>48</v>
      </c>
      <c r="B1034">
        <v>0</v>
      </c>
      <c r="C1034">
        <v>11.18</v>
      </c>
      <c r="D1034" t="s">
        <v>52</v>
      </c>
      <c r="E1034" t="s">
        <v>52</v>
      </c>
      <c r="F1034">
        <v>68</v>
      </c>
      <c r="G1034" t="s">
        <v>2524</v>
      </c>
      <c r="H1034">
        <v>5063</v>
      </c>
      <c r="I1034" t="s">
        <v>54</v>
      </c>
      <c r="J1034" t="s">
        <v>55</v>
      </c>
      <c r="K1034" t="s">
        <v>2525</v>
      </c>
      <c r="L1034" t="s">
        <v>57</v>
      </c>
      <c r="M1034">
        <v>0</v>
      </c>
      <c r="N1034">
        <v>0</v>
      </c>
      <c r="O1034" t="s">
        <v>58</v>
      </c>
      <c r="P1034">
        <v>0</v>
      </c>
      <c r="Q1034" t="s">
        <v>72</v>
      </c>
      <c r="R1034" t="s">
        <v>2526</v>
      </c>
      <c r="S1034">
        <v>38.681651000000002</v>
      </c>
      <c r="T1034">
        <v>-122.13056899999999</v>
      </c>
      <c r="U1034">
        <v>1</v>
      </c>
      <c r="V1034">
        <v>25.6</v>
      </c>
      <c r="W1034">
        <v>1</v>
      </c>
      <c r="X1034">
        <v>0</v>
      </c>
      <c r="Y1034">
        <v>3</v>
      </c>
      <c r="Z1034" t="s">
        <v>61</v>
      </c>
      <c r="AA1034">
        <v>0</v>
      </c>
      <c r="AB1034">
        <v>0</v>
      </c>
      <c r="AC1034">
        <v>0</v>
      </c>
      <c r="AD1034">
        <v>1</v>
      </c>
      <c r="AE1034" t="s">
        <v>79</v>
      </c>
      <c r="AF1034">
        <v>1</v>
      </c>
      <c r="AG1034">
        <v>262</v>
      </c>
      <c r="AH1034">
        <v>0</v>
      </c>
      <c r="AI1034" t="s">
        <v>63</v>
      </c>
      <c r="AJ1034">
        <v>1</v>
      </c>
      <c r="AK1034">
        <v>5</v>
      </c>
      <c r="AL1034">
        <v>0</v>
      </c>
      <c r="AM1034" t="s">
        <v>64</v>
      </c>
      <c r="AN1034">
        <v>0</v>
      </c>
      <c r="AO1034">
        <v>0</v>
      </c>
      <c r="AP1034">
        <v>0</v>
      </c>
      <c r="AQ1034">
        <v>71</v>
      </c>
      <c r="AR1034">
        <v>1888.25</v>
      </c>
      <c r="AS1034">
        <v>0</v>
      </c>
      <c r="AT1034">
        <v>793.78</v>
      </c>
      <c r="AU1034">
        <v>0</v>
      </c>
      <c r="AV1034">
        <v>2682.03</v>
      </c>
      <c r="AW1034">
        <v>0</v>
      </c>
      <c r="AX1034">
        <v>0</v>
      </c>
      <c r="AY1034">
        <v>95607</v>
      </c>
      <c r="AZ1034">
        <v>0</v>
      </c>
    </row>
    <row r="1035" spans="1:52">
      <c r="A1035">
        <v>24</v>
      </c>
      <c r="B1035">
        <v>30</v>
      </c>
      <c r="C1035">
        <v>48.64</v>
      </c>
      <c r="D1035" t="s">
        <v>80</v>
      </c>
      <c r="E1035" t="s">
        <v>251</v>
      </c>
      <c r="F1035">
        <v>87</v>
      </c>
      <c r="G1035" t="s">
        <v>574</v>
      </c>
      <c r="H1035">
        <v>4013</v>
      </c>
      <c r="I1035" t="s">
        <v>66</v>
      </c>
      <c r="J1035" t="s">
        <v>55</v>
      </c>
      <c r="K1035" t="s">
        <v>2527</v>
      </c>
      <c r="L1035" t="s">
        <v>84</v>
      </c>
      <c r="M1035">
        <v>0</v>
      </c>
      <c r="N1035">
        <v>0</v>
      </c>
      <c r="O1035" t="s">
        <v>68</v>
      </c>
      <c r="P1035">
        <v>1</v>
      </c>
      <c r="Q1035" t="s">
        <v>59</v>
      </c>
      <c r="R1035" t="s">
        <v>2528</v>
      </c>
      <c r="S1035">
        <v>37.858898000000003</v>
      </c>
      <c r="T1035">
        <v>-122.240512</v>
      </c>
      <c r="U1035">
        <v>1</v>
      </c>
      <c r="V1035">
        <v>74.650000000000006</v>
      </c>
      <c r="W1035">
        <v>1</v>
      </c>
      <c r="X1035">
        <v>0</v>
      </c>
      <c r="Y1035">
        <v>8</v>
      </c>
      <c r="Z1035" t="s">
        <v>61</v>
      </c>
      <c r="AA1035">
        <v>0</v>
      </c>
      <c r="AB1035">
        <v>0</v>
      </c>
      <c r="AC1035">
        <v>1</v>
      </c>
      <c r="AD1035">
        <v>1</v>
      </c>
      <c r="AE1035" t="s">
        <v>62</v>
      </c>
      <c r="AF1035">
        <v>1</v>
      </c>
      <c r="AG1035">
        <v>12448</v>
      </c>
      <c r="AH1035">
        <v>0</v>
      </c>
      <c r="AI1035" t="s">
        <v>63</v>
      </c>
      <c r="AJ1035">
        <v>1</v>
      </c>
      <c r="AK1035">
        <v>1</v>
      </c>
      <c r="AL1035">
        <v>0</v>
      </c>
      <c r="AM1035" t="s">
        <v>64</v>
      </c>
      <c r="AN1035">
        <v>0</v>
      </c>
      <c r="AO1035">
        <v>0</v>
      </c>
      <c r="AP1035">
        <v>0</v>
      </c>
      <c r="AQ1035">
        <v>4</v>
      </c>
      <c r="AR1035">
        <v>301.39999999999998</v>
      </c>
      <c r="AS1035">
        <v>0</v>
      </c>
      <c r="AT1035">
        <v>194.56</v>
      </c>
      <c r="AU1035">
        <v>0</v>
      </c>
      <c r="AV1035">
        <v>495.96</v>
      </c>
      <c r="AW1035">
        <v>1</v>
      </c>
      <c r="AX1035">
        <v>1</v>
      </c>
      <c r="AY1035">
        <v>94705</v>
      </c>
      <c r="AZ1035">
        <v>1</v>
      </c>
    </row>
    <row r="1036" spans="1:52">
      <c r="A1036">
        <v>42</v>
      </c>
      <c r="B1036">
        <v>14</v>
      </c>
      <c r="C1036">
        <v>13.04</v>
      </c>
      <c r="D1036" t="s">
        <v>52</v>
      </c>
      <c r="E1036" t="s">
        <v>52</v>
      </c>
      <c r="F1036">
        <v>37</v>
      </c>
      <c r="G1036" t="s">
        <v>1862</v>
      </c>
      <c r="H1036">
        <v>5042</v>
      </c>
      <c r="I1036" t="s">
        <v>75</v>
      </c>
      <c r="J1036" t="s">
        <v>55</v>
      </c>
      <c r="K1036" t="s">
        <v>2529</v>
      </c>
      <c r="L1036" t="s">
        <v>57</v>
      </c>
      <c r="M1036">
        <v>0</v>
      </c>
      <c r="N1036">
        <v>1</v>
      </c>
      <c r="O1036" t="s">
        <v>68</v>
      </c>
      <c r="P1036">
        <v>1</v>
      </c>
      <c r="Q1036" t="s">
        <v>77</v>
      </c>
      <c r="R1036" t="s">
        <v>1864</v>
      </c>
      <c r="S1036">
        <v>39.696759999999998</v>
      </c>
      <c r="T1036">
        <v>-121.644379</v>
      </c>
      <c r="U1036">
        <v>0</v>
      </c>
      <c r="V1036">
        <v>67.45</v>
      </c>
      <c r="W1036">
        <v>1</v>
      </c>
      <c r="X1036">
        <v>0</v>
      </c>
      <c r="Y1036">
        <v>0</v>
      </c>
      <c r="Z1036" t="s">
        <v>258</v>
      </c>
      <c r="AA1036">
        <v>1</v>
      </c>
      <c r="AB1036">
        <v>1</v>
      </c>
      <c r="AC1036">
        <v>0</v>
      </c>
      <c r="AD1036">
        <v>0</v>
      </c>
      <c r="AE1036" t="s">
        <v>62</v>
      </c>
      <c r="AF1036">
        <v>1</v>
      </c>
      <c r="AG1036">
        <v>28318</v>
      </c>
      <c r="AH1036">
        <v>1</v>
      </c>
      <c r="AI1036" t="s">
        <v>63</v>
      </c>
      <c r="AJ1036">
        <v>0</v>
      </c>
      <c r="AK1036">
        <v>3</v>
      </c>
      <c r="AL1036">
        <v>0</v>
      </c>
      <c r="AM1036" t="s">
        <v>64</v>
      </c>
      <c r="AN1036">
        <v>0</v>
      </c>
      <c r="AO1036">
        <v>0</v>
      </c>
      <c r="AP1036">
        <v>0</v>
      </c>
      <c r="AQ1036">
        <v>37</v>
      </c>
      <c r="AR1036">
        <v>2443.3000000000002</v>
      </c>
      <c r="AS1036">
        <v>0</v>
      </c>
      <c r="AT1036">
        <v>482.48</v>
      </c>
      <c r="AU1036">
        <v>0</v>
      </c>
      <c r="AV1036">
        <v>2925.78</v>
      </c>
      <c r="AW1036">
        <v>0</v>
      </c>
      <c r="AX1036">
        <v>1</v>
      </c>
      <c r="AY1036">
        <v>95969</v>
      </c>
      <c r="AZ1036">
        <v>0</v>
      </c>
    </row>
    <row r="1037" spans="1:52">
      <c r="A1037">
        <v>30</v>
      </c>
      <c r="B1037">
        <v>69</v>
      </c>
      <c r="C1037">
        <v>10.11</v>
      </c>
      <c r="D1037" t="s">
        <v>80</v>
      </c>
      <c r="E1037" t="s">
        <v>81</v>
      </c>
      <c r="F1037">
        <v>70</v>
      </c>
      <c r="G1037" t="s">
        <v>2530</v>
      </c>
      <c r="H1037">
        <v>4584</v>
      </c>
      <c r="I1037" t="s">
        <v>66</v>
      </c>
      <c r="J1037" t="s">
        <v>55</v>
      </c>
      <c r="K1037" t="s">
        <v>2531</v>
      </c>
      <c r="L1037" t="s">
        <v>84</v>
      </c>
      <c r="M1037">
        <v>0</v>
      </c>
      <c r="N1037">
        <v>0</v>
      </c>
      <c r="O1037" t="s">
        <v>58</v>
      </c>
      <c r="P1037">
        <v>1</v>
      </c>
      <c r="Q1037" t="s">
        <v>59</v>
      </c>
      <c r="R1037" t="s">
        <v>2532</v>
      </c>
      <c r="S1037">
        <v>36.807594999999999</v>
      </c>
      <c r="T1037">
        <v>-118.901544</v>
      </c>
      <c r="U1037">
        <v>0</v>
      </c>
      <c r="V1037">
        <v>89.35</v>
      </c>
      <c r="W1037">
        <v>0</v>
      </c>
      <c r="X1037">
        <v>0</v>
      </c>
      <c r="Y1037">
        <v>0</v>
      </c>
      <c r="Z1037" t="s">
        <v>93</v>
      </c>
      <c r="AA1037">
        <v>1</v>
      </c>
      <c r="AB1037">
        <v>0</v>
      </c>
      <c r="AC1037">
        <v>1</v>
      </c>
      <c r="AD1037">
        <v>0</v>
      </c>
      <c r="AE1037" t="s">
        <v>62</v>
      </c>
      <c r="AF1037">
        <v>1</v>
      </c>
      <c r="AG1037">
        <v>93</v>
      </c>
      <c r="AH1037">
        <v>1</v>
      </c>
      <c r="AI1037" t="s">
        <v>63</v>
      </c>
      <c r="AJ1037">
        <v>0</v>
      </c>
      <c r="AK1037">
        <v>3</v>
      </c>
      <c r="AL1037">
        <v>0</v>
      </c>
      <c r="AM1037" t="s">
        <v>64</v>
      </c>
      <c r="AN1037">
        <v>1</v>
      </c>
      <c r="AO1037">
        <v>1</v>
      </c>
      <c r="AP1037">
        <v>0</v>
      </c>
      <c r="AQ1037">
        <v>5</v>
      </c>
      <c r="AR1037">
        <v>461.7</v>
      </c>
      <c r="AS1037">
        <v>0</v>
      </c>
      <c r="AT1037">
        <v>50.55</v>
      </c>
      <c r="AU1037">
        <v>0</v>
      </c>
      <c r="AV1037">
        <v>512.25</v>
      </c>
      <c r="AW1037">
        <v>0</v>
      </c>
      <c r="AX1037">
        <v>1</v>
      </c>
      <c r="AY1037">
        <v>93628</v>
      </c>
      <c r="AZ1037">
        <v>1</v>
      </c>
    </row>
    <row r="1038" spans="1:52">
      <c r="A1038">
        <v>55</v>
      </c>
      <c r="B1038">
        <v>13</v>
      </c>
      <c r="C1038">
        <v>25.14</v>
      </c>
      <c r="D1038" t="s">
        <v>52</v>
      </c>
      <c r="E1038" t="s">
        <v>52</v>
      </c>
      <c r="F1038">
        <v>48</v>
      </c>
      <c r="G1038" t="s">
        <v>1018</v>
      </c>
      <c r="H1038">
        <v>4676</v>
      </c>
      <c r="I1038" t="s">
        <v>54</v>
      </c>
      <c r="J1038" t="s">
        <v>55</v>
      </c>
      <c r="K1038" t="s">
        <v>2533</v>
      </c>
      <c r="L1038" t="s">
        <v>57</v>
      </c>
      <c r="M1038">
        <v>0</v>
      </c>
      <c r="N1038">
        <v>0</v>
      </c>
      <c r="O1038" t="s">
        <v>58</v>
      </c>
      <c r="P1038">
        <v>1</v>
      </c>
      <c r="Q1038" t="s">
        <v>59</v>
      </c>
      <c r="R1038" t="s">
        <v>1020</v>
      </c>
      <c r="S1038">
        <v>39.172777000000004</v>
      </c>
      <c r="T1038">
        <v>-121.80584500000001</v>
      </c>
      <c r="U1038">
        <v>1</v>
      </c>
      <c r="V1038">
        <v>94.35</v>
      </c>
      <c r="W1038">
        <v>1</v>
      </c>
      <c r="X1038">
        <v>0</v>
      </c>
      <c r="Y1038">
        <v>1</v>
      </c>
      <c r="Z1038" t="s">
        <v>87</v>
      </c>
      <c r="AA1038">
        <v>1</v>
      </c>
      <c r="AB1038">
        <v>0</v>
      </c>
      <c r="AC1038">
        <v>1</v>
      </c>
      <c r="AD1038">
        <v>1</v>
      </c>
      <c r="AE1038" t="s">
        <v>62</v>
      </c>
      <c r="AF1038">
        <v>1</v>
      </c>
      <c r="AG1038">
        <v>3193</v>
      </c>
      <c r="AH1038">
        <v>1</v>
      </c>
      <c r="AI1038" t="s">
        <v>63</v>
      </c>
      <c r="AJ1038">
        <v>1</v>
      </c>
      <c r="AK1038">
        <v>5</v>
      </c>
      <c r="AL1038">
        <v>0</v>
      </c>
      <c r="AM1038" t="s">
        <v>64</v>
      </c>
      <c r="AN1038">
        <v>1</v>
      </c>
      <c r="AO1038">
        <v>1</v>
      </c>
      <c r="AP1038">
        <v>0</v>
      </c>
      <c r="AQ1038">
        <v>61</v>
      </c>
      <c r="AR1038">
        <v>5703</v>
      </c>
      <c r="AS1038">
        <v>0</v>
      </c>
      <c r="AT1038">
        <v>1533.54</v>
      </c>
      <c r="AU1038">
        <v>29.88</v>
      </c>
      <c r="AV1038">
        <v>7206.66</v>
      </c>
      <c r="AW1038">
        <v>0</v>
      </c>
      <c r="AX1038">
        <v>1</v>
      </c>
      <c r="AY1038">
        <v>95982</v>
      </c>
      <c r="AZ1038">
        <v>0</v>
      </c>
    </row>
    <row r="1039" spans="1:52">
      <c r="A1039">
        <v>30</v>
      </c>
      <c r="B1039">
        <v>82</v>
      </c>
      <c r="C1039">
        <v>15.06</v>
      </c>
      <c r="D1039" t="s">
        <v>52</v>
      </c>
      <c r="E1039" t="s">
        <v>52</v>
      </c>
      <c r="F1039">
        <v>77</v>
      </c>
      <c r="G1039" t="s">
        <v>2534</v>
      </c>
      <c r="H1039">
        <v>5049</v>
      </c>
      <c r="I1039" t="s">
        <v>66</v>
      </c>
      <c r="J1039" t="s">
        <v>55</v>
      </c>
      <c r="K1039" t="s">
        <v>2535</v>
      </c>
      <c r="L1039" t="s">
        <v>57</v>
      </c>
      <c r="M1039">
        <v>0</v>
      </c>
      <c r="N1039">
        <v>1</v>
      </c>
      <c r="O1039" t="s">
        <v>58</v>
      </c>
      <c r="P1039">
        <v>1</v>
      </c>
      <c r="Q1039" t="s">
        <v>59</v>
      </c>
      <c r="R1039" t="s">
        <v>2536</v>
      </c>
      <c r="S1039">
        <v>37.680844</v>
      </c>
      <c r="T1039">
        <v>-122.48130999999999</v>
      </c>
      <c r="U1039">
        <v>1</v>
      </c>
      <c r="V1039">
        <v>101.35</v>
      </c>
      <c r="W1039">
        <v>1</v>
      </c>
      <c r="X1039">
        <v>0</v>
      </c>
      <c r="Y1039">
        <v>10</v>
      </c>
      <c r="Z1039" t="s">
        <v>87</v>
      </c>
      <c r="AA1039">
        <v>0</v>
      </c>
      <c r="AB1039">
        <v>0</v>
      </c>
      <c r="AC1039">
        <v>1</v>
      </c>
      <c r="AD1039">
        <v>1</v>
      </c>
      <c r="AE1039" t="s">
        <v>62</v>
      </c>
      <c r="AF1039">
        <v>1</v>
      </c>
      <c r="AG1039">
        <v>63337</v>
      </c>
      <c r="AH1039">
        <v>0</v>
      </c>
      <c r="AI1039" t="s">
        <v>63</v>
      </c>
      <c r="AJ1039">
        <v>1</v>
      </c>
      <c r="AK1039">
        <v>5</v>
      </c>
      <c r="AL1039">
        <v>0</v>
      </c>
      <c r="AM1039" t="s">
        <v>64</v>
      </c>
      <c r="AN1039">
        <v>1</v>
      </c>
      <c r="AO1039">
        <v>1</v>
      </c>
      <c r="AP1039">
        <v>1</v>
      </c>
      <c r="AQ1039">
        <v>62</v>
      </c>
      <c r="AR1039">
        <v>6164.7</v>
      </c>
      <c r="AS1039">
        <v>0</v>
      </c>
      <c r="AT1039">
        <v>933.72</v>
      </c>
      <c r="AU1039">
        <v>0</v>
      </c>
      <c r="AV1039">
        <v>7098.42</v>
      </c>
      <c r="AW1039">
        <v>0</v>
      </c>
      <c r="AX1039">
        <v>1</v>
      </c>
      <c r="AY1039">
        <v>94015</v>
      </c>
      <c r="AZ1039">
        <v>0</v>
      </c>
    </row>
    <row r="1040" spans="1:52">
      <c r="A1040">
        <v>32</v>
      </c>
      <c r="B1040">
        <v>0</v>
      </c>
      <c r="C1040">
        <v>9.19</v>
      </c>
      <c r="D1040" t="s">
        <v>52</v>
      </c>
      <c r="E1040" t="s">
        <v>52</v>
      </c>
      <c r="F1040">
        <v>21</v>
      </c>
      <c r="G1040" t="s">
        <v>539</v>
      </c>
      <c r="H1040">
        <v>3396</v>
      </c>
      <c r="I1040" t="s">
        <v>75</v>
      </c>
      <c r="J1040" t="s">
        <v>55</v>
      </c>
      <c r="K1040" t="s">
        <v>2537</v>
      </c>
      <c r="L1040" t="s">
        <v>57</v>
      </c>
      <c r="M1040">
        <v>0</v>
      </c>
      <c r="N1040">
        <v>0</v>
      </c>
      <c r="O1040" t="s">
        <v>58</v>
      </c>
      <c r="P1040">
        <v>0</v>
      </c>
      <c r="Q1040" t="s">
        <v>72</v>
      </c>
      <c r="R1040" t="s">
        <v>541</v>
      </c>
      <c r="S1040">
        <v>38.719670000000001</v>
      </c>
      <c r="T1040">
        <v>-121.862416</v>
      </c>
      <c r="U1040">
        <v>0</v>
      </c>
      <c r="V1040">
        <v>19.95</v>
      </c>
      <c r="W1040">
        <v>0</v>
      </c>
      <c r="X1040">
        <v>0</v>
      </c>
      <c r="Y1040">
        <v>0</v>
      </c>
      <c r="Z1040" t="s">
        <v>61</v>
      </c>
      <c r="AA1040">
        <v>0</v>
      </c>
      <c r="AB1040">
        <v>0</v>
      </c>
      <c r="AC1040">
        <v>0</v>
      </c>
      <c r="AD1040">
        <v>0</v>
      </c>
      <c r="AE1040" t="s">
        <v>161</v>
      </c>
      <c r="AF1040">
        <v>1</v>
      </c>
      <c r="AG1040">
        <v>38547</v>
      </c>
      <c r="AH1040">
        <v>0</v>
      </c>
      <c r="AI1040" t="s">
        <v>63</v>
      </c>
      <c r="AJ1040">
        <v>0</v>
      </c>
      <c r="AK1040">
        <v>3</v>
      </c>
      <c r="AL1040">
        <v>0</v>
      </c>
      <c r="AM1040" t="s">
        <v>64</v>
      </c>
      <c r="AN1040">
        <v>0</v>
      </c>
      <c r="AO1040">
        <v>0</v>
      </c>
      <c r="AP1040">
        <v>0</v>
      </c>
      <c r="AQ1040">
        <v>48</v>
      </c>
      <c r="AR1040">
        <v>936.7</v>
      </c>
      <c r="AS1040">
        <v>0</v>
      </c>
      <c r="AT1040">
        <v>441.12</v>
      </c>
      <c r="AU1040">
        <v>0</v>
      </c>
      <c r="AV1040">
        <v>1377.82</v>
      </c>
      <c r="AW1040">
        <v>0</v>
      </c>
      <c r="AX1040">
        <v>0</v>
      </c>
      <c r="AY1040">
        <v>95695</v>
      </c>
      <c r="AZ1040">
        <v>0</v>
      </c>
    </row>
    <row r="1041" spans="1:52">
      <c r="A1041">
        <v>43</v>
      </c>
      <c r="B1041">
        <v>23</v>
      </c>
      <c r="C1041">
        <v>39.81</v>
      </c>
      <c r="D1041" t="s">
        <v>88</v>
      </c>
      <c r="E1041" t="s">
        <v>89</v>
      </c>
      <c r="F1041">
        <v>78</v>
      </c>
      <c r="G1041" t="s">
        <v>2170</v>
      </c>
      <c r="H1041">
        <v>4739</v>
      </c>
      <c r="I1041" t="s">
        <v>66</v>
      </c>
      <c r="J1041" t="s">
        <v>55</v>
      </c>
      <c r="K1041" t="s">
        <v>2538</v>
      </c>
      <c r="L1041" t="s">
        <v>84</v>
      </c>
      <c r="M1041">
        <v>0</v>
      </c>
      <c r="N1041">
        <v>0</v>
      </c>
      <c r="O1041" t="s">
        <v>58</v>
      </c>
      <c r="P1041">
        <v>1</v>
      </c>
      <c r="Q1041" t="s">
        <v>59</v>
      </c>
      <c r="R1041" t="s">
        <v>2172</v>
      </c>
      <c r="S1041">
        <v>34.312944999999999</v>
      </c>
      <c r="T1041">
        <v>-118.858169</v>
      </c>
      <c r="U1041">
        <v>0</v>
      </c>
      <c r="V1041">
        <v>70.900000000000006</v>
      </c>
      <c r="W1041">
        <v>0</v>
      </c>
      <c r="X1041">
        <v>0</v>
      </c>
      <c r="Y1041">
        <v>0</v>
      </c>
      <c r="Z1041" t="s">
        <v>93</v>
      </c>
      <c r="AA1041">
        <v>0</v>
      </c>
      <c r="AB1041">
        <v>0</v>
      </c>
      <c r="AC1041">
        <v>0</v>
      </c>
      <c r="AD1041">
        <v>0</v>
      </c>
      <c r="AE1041" t="s">
        <v>161</v>
      </c>
      <c r="AF1041">
        <v>1</v>
      </c>
      <c r="AG1041">
        <v>32984</v>
      </c>
      <c r="AH1041">
        <v>0</v>
      </c>
      <c r="AI1041" t="s">
        <v>63</v>
      </c>
      <c r="AJ1041">
        <v>0</v>
      </c>
      <c r="AK1041">
        <v>1</v>
      </c>
      <c r="AL1041">
        <v>0</v>
      </c>
      <c r="AM1041" t="s">
        <v>64</v>
      </c>
      <c r="AN1041">
        <v>0</v>
      </c>
      <c r="AO1041">
        <v>0</v>
      </c>
      <c r="AP1041">
        <v>0</v>
      </c>
      <c r="AQ1041">
        <v>1</v>
      </c>
      <c r="AR1041">
        <v>70.900000000000006</v>
      </c>
      <c r="AS1041">
        <v>0</v>
      </c>
      <c r="AT1041">
        <v>39.81</v>
      </c>
      <c r="AU1041">
        <v>0</v>
      </c>
      <c r="AV1041">
        <v>110.71</v>
      </c>
      <c r="AW1041">
        <v>0</v>
      </c>
      <c r="AX1041">
        <v>1</v>
      </c>
      <c r="AY1041">
        <v>93021</v>
      </c>
      <c r="AZ1041">
        <v>1</v>
      </c>
    </row>
    <row r="1042" spans="1:52">
      <c r="A1042">
        <v>42</v>
      </c>
      <c r="B1042">
        <v>2</v>
      </c>
      <c r="C1042">
        <v>34.979999999999997</v>
      </c>
      <c r="D1042" t="s">
        <v>52</v>
      </c>
      <c r="E1042" t="s">
        <v>52</v>
      </c>
      <c r="F1042">
        <v>76</v>
      </c>
      <c r="G1042" t="s">
        <v>2539</v>
      </c>
      <c r="H1042">
        <v>5827</v>
      </c>
      <c r="I1042" t="s">
        <v>75</v>
      </c>
      <c r="J1042" t="s">
        <v>55</v>
      </c>
      <c r="K1042" t="s">
        <v>2540</v>
      </c>
      <c r="L1042" t="s">
        <v>57</v>
      </c>
      <c r="M1042">
        <v>0</v>
      </c>
      <c r="N1042">
        <v>0</v>
      </c>
      <c r="O1042" t="s">
        <v>68</v>
      </c>
      <c r="P1042">
        <v>1</v>
      </c>
      <c r="Q1042" t="s">
        <v>85</v>
      </c>
      <c r="R1042" t="s">
        <v>2541</v>
      </c>
      <c r="S1042">
        <v>33.345824999999998</v>
      </c>
      <c r="T1042">
        <v>-115.596574</v>
      </c>
      <c r="U1042">
        <v>0</v>
      </c>
      <c r="V1042">
        <v>65.400000000000006</v>
      </c>
      <c r="W1042">
        <v>0</v>
      </c>
      <c r="X1042">
        <v>0</v>
      </c>
      <c r="Y1042">
        <v>0</v>
      </c>
      <c r="Z1042" t="s">
        <v>87</v>
      </c>
      <c r="AA1042">
        <v>0</v>
      </c>
      <c r="AB1042">
        <v>1</v>
      </c>
      <c r="AC1042">
        <v>0</v>
      </c>
      <c r="AD1042">
        <v>0</v>
      </c>
      <c r="AE1042" t="s">
        <v>62</v>
      </c>
      <c r="AF1042">
        <v>1</v>
      </c>
      <c r="AG1042">
        <v>2753</v>
      </c>
      <c r="AH1042">
        <v>1</v>
      </c>
      <c r="AI1042" t="s">
        <v>63</v>
      </c>
      <c r="AJ1042">
        <v>0</v>
      </c>
      <c r="AK1042">
        <v>3</v>
      </c>
      <c r="AL1042">
        <v>0</v>
      </c>
      <c r="AM1042" t="s">
        <v>64</v>
      </c>
      <c r="AN1042">
        <v>0</v>
      </c>
      <c r="AO1042">
        <v>0</v>
      </c>
      <c r="AP1042">
        <v>1</v>
      </c>
      <c r="AQ1042">
        <v>44</v>
      </c>
      <c r="AR1042">
        <v>2774.55</v>
      </c>
      <c r="AS1042">
        <v>0</v>
      </c>
      <c r="AT1042">
        <v>1539.12</v>
      </c>
      <c r="AU1042">
        <v>0</v>
      </c>
      <c r="AV1042">
        <v>4313.67</v>
      </c>
      <c r="AW1042">
        <v>0</v>
      </c>
      <c r="AX1042">
        <v>1</v>
      </c>
      <c r="AY1042">
        <v>92257</v>
      </c>
      <c r="AZ1042">
        <v>0</v>
      </c>
    </row>
    <row r="1043" spans="1:52">
      <c r="A1043">
        <v>64</v>
      </c>
      <c r="B1043">
        <v>0</v>
      </c>
      <c r="C1043">
        <v>8.5399999999999991</v>
      </c>
      <c r="D1043" t="s">
        <v>52</v>
      </c>
      <c r="E1043" t="s">
        <v>52</v>
      </c>
      <c r="F1043">
        <v>40</v>
      </c>
      <c r="G1043" t="s">
        <v>989</v>
      </c>
      <c r="H1043">
        <v>2847</v>
      </c>
      <c r="I1043" t="s">
        <v>66</v>
      </c>
      <c r="J1043" t="s">
        <v>55</v>
      </c>
      <c r="K1043" t="s">
        <v>2542</v>
      </c>
      <c r="L1043" t="s">
        <v>57</v>
      </c>
      <c r="M1043">
        <v>0</v>
      </c>
      <c r="N1043">
        <v>0</v>
      </c>
      <c r="O1043" t="s">
        <v>68</v>
      </c>
      <c r="P1043">
        <v>0</v>
      </c>
      <c r="Q1043" t="s">
        <v>72</v>
      </c>
      <c r="R1043" t="s">
        <v>991</v>
      </c>
      <c r="S1043">
        <v>40.053683999999997</v>
      </c>
      <c r="T1043">
        <v>-120.743116</v>
      </c>
      <c r="U1043">
        <v>0</v>
      </c>
      <c r="V1043">
        <v>19.600000000000001</v>
      </c>
      <c r="W1043">
        <v>0</v>
      </c>
      <c r="X1043">
        <v>0</v>
      </c>
      <c r="Y1043">
        <v>0</v>
      </c>
      <c r="Z1043" t="s">
        <v>209</v>
      </c>
      <c r="AA1043">
        <v>0</v>
      </c>
      <c r="AB1043">
        <v>0</v>
      </c>
      <c r="AC1043">
        <v>0</v>
      </c>
      <c r="AD1043">
        <v>0</v>
      </c>
      <c r="AE1043" t="s">
        <v>79</v>
      </c>
      <c r="AF1043">
        <v>1</v>
      </c>
      <c r="AG1043">
        <v>513</v>
      </c>
      <c r="AH1043">
        <v>0</v>
      </c>
      <c r="AI1043" t="s">
        <v>63</v>
      </c>
      <c r="AJ1043">
        <v>0</v>
      </c>
      <c r="AK1043">
        <v>4</v>
      </c>
      <c r="AL1043">
        <v>0</v>
      </c>
      <c r="AM1043" t="s">
        <v>64</v>
      </c>
      <c r="AN1043">
        <v>0</v>
      </c>
      <c r="AO1043">
        <v>0</v>
      </c>
      <c r="AP1043">
        <v>0</v>
      </c>
      <c r="AQ1043">
        <v>14</v>
      </c>
      <c r="AR1043">
        <v>300.39999999999998</v>
      </c>
      <c r="AS1043">
        <v>0</v>
      </c>
      <c r="AT1043">
        <v>119.56</v>
      </c>
      <c r="AU1043">
        <v>0</v>
      </c>
      <c r="AV1043">
        <v>419.96</v>
      </c>
      <c r="AW1043">
        <v>0</v>
      </c>
      <c r="AX1043">
        <v>0</v>
      </c>
      <c r="AY1043">
        <v>95983</v>
      </c>
      <c r="AZ1043">
        <v>0</v>
      </c>
    </row>
    <row r="1044" spans="1:52">
      <c r="A1044">
        <v>33</v>
      </c>
      <c r="B1044">
        <v>0</v>
      </c>
      <c r="C1044">
        <v>15.73</v>
      </c>
      <c r="D1044" t="s">
        <v>52</v>
      </c>
      <c r="E1044" t="s">
        <v>52</v>
      </c>
      <c r="F1044">
        <v>31</v>
      </c>
      <c r="G1044" t="s">
        <v>2543</v>
      </c>
      <c r="H1044">
        <v>4075</v>
      </c>
      <c r="I1044" t="s">
        <v>66</v>
      </c>
      <c r="J1044" t="s">
        <v>55</v>
      </c>
      <c r="K1044" t="s">
        <v>2544</v>
      </c>
      <c r="L1044" t="s">
        <v>57</v>
      </c>
      <c r="M1044">
        <v>1</v>
      </c>
      <c r="N1044">
        <v>0</v>
      </c>
      <c r="O1044" t="s">
        <v>68</v>
      </c>
      <c r="P1044">
        <v>0</v>
      </c>
      <c r="Q1044" t="s">
        <v>72</v>
      </c>
      <c r="R1044" t="s">
        <v>2545</v>
      </c>
      <c r="S1044">
        <v>34.422519000000001</v>
      </c>
      <c r="T1044">
        <v>-118.420717</v>
      </c>
      <c r="U1044">
        <v>1</v>
      </c>
      <c r="V1044">
        <v>20.95</v>
      </c>
      <c r="W1044">
        <v>0</v>
      </c>
      <c r="X1044">
        <v>2</v>
      </c>
      <c r="Y1044">
        <v>1</v>
      </c>
      <c r="Z1044" t="s">
        <v>61</v>
      </c>
      <c r="AA1044">
        <v>0</v>
      </c>
      <c r="AB1044">
        <v>0</v>
      </c>
      <c r="AC1044">
        <v>0</v>
      </c>
      <c r="AD1044">
        <v>1</v>
      </c>
      <c r="AE1044" t="s">
        <v>62</v>
      </c>
      <c r="AF1044">
        <v>1</v>
      </c>
      <c r="AG1044">
        <v>59259</v>
      </c>
      <c r="AH1044">
        <v>0</v>
      </c>
      <c r="AI1044" t="s">
        <v>63</v>
      </c>
      <c r="AJ1044">
        <v>1</v>
      </c>
      <c r="AK1044">
        <v>3</v>
      </c>
      <c r="AL1044">
        <v>0</v>
      </c>
      <c r="AM1044" t="s">
        <v>64</v>
      </c>
      <c r="AN1044">
        <v>0</v>
      </c>
      <c r="AO1044">
        <v>0</v>
      </c>
      <c r="AP1044">
        <v>0</v>
      </c>
      <c r="AQ1044">
        <v>11</v>
      </c>
      <c r="AR1044">
        <v>267.35000000000002</v>
      </c>
      <c r="AS1044">
        <v>0</v>
      </c>
      <c r="AT1044">
        <v>173.03</v>
      </c>
      <c r="AU1044">
        <v>18.170000000000002</v>
      </c>
      <c r="AV1044">
        <v>422.21</v>
      </c>
      <c r="AW1044">
        <v>0</v>
      </c>
      <c r="AX1044">
        <v>0</v>
      </c>
      <c r="AY1044">
        <v>91351</v>
      </c>
      <c r="AZ1044">
        <v>0</v>
      </c>
    </row>
    <row r="1045" spans="1:52">
      <c r="A1045">
        <v>78</v>
      </c>
      <c r="B1045">
        <v>21</v>
      </c>
      <c r="C1045">
        <v>17.510000000000002</v>
      </c>
      <c r="D1045" t="s">
        <v>88</v>
      </c>
      <c r="E1045" t="s">
        <v>89</v>
      </c>
      <c r="F1045">
        <v>87</v>
      </c>
      <c r="G1045" t="s">
        <v>2546</v>
      </c>
      <c r="H1045">
        <v>4138</v>
      </c>
      <c r="I1045" t="s">
        <v>66</v>
      </c>
      <c r="J1045" t="s">
        <v>55</v>
      </c>
      <c r="K1045" t="s">
        <v>2547</v>
      </c>
      <c r="L1045" t="s">
        <v>84</v>
      </c>
      <c r="M1045">
        <v>0</v>
      </c>
      <c r="N1045">
        <v>0</v>
      </c>
      <c r="O1045" t="s">
        <v>68</v>
      </c>
      <c r="P1045">
        <v>1</v>
      </c>
      <c r="Q1045" t="s">
        <v>59</v>
      </c>
      <c r="R1045" t="s">
        <v>2548</v>
      </c>
      <c r="S1045">
        <v>37.924014</v>
      </c>
      <c r="T1045">
        <v>-122.51169400000001</v>
      </c>
      <c r="U1045">
        <v>1</v>
      </c>
      <c r="V1045">
        <v>80.3</v>
      </c>
      <c r="W1045">
        <v>1</v>
      </c>
      <c r="X1045">
        <v>0</v>
      </c>
      <c r="Y1045">
        <v>1</v>
      </c>
      <c r="Z1045" t="s">
        <v>61</v>
      </c>
      <c r="AA1045">
        <v>0</v>
      </c>
      <c r="AB1045">
        <v>1</v>
      </c>
      <c r="AC1045">
        <v>1</v>
      </c>
      <c r="AD1045">
        <v>1</v>
      </c>
      <c r="AE1045" t="s">
        <v>62</v>
      </c>
      <c r="AF1045">
        <v>1</v>
      </c>
      <c r="AG1045">
        <v>9038</v>
      </c>
      <c r="AH1045">
        <v>0</v>
      </c>
      <c r="AI1045" t="s">
        <v>63</v>
      </c>
      <c r="AJ1045">
        <v>1</v>
      </c>
      <c r="AK1045">
        <v>1</v>
      </c>
      <c r="AL1045">
        <v>1</v>
      </c>
      <c r="AM1045" t="s">
        <v>64</v>
      </c>
      <c r="AN1045">
        <v>0</v>
      </c>
      <c r="AO1045">
        <v>0</v>
      </c>
      <c r="AP1045">
        <v>0</v>
      </c>
      <c r="AQ1045">
        <v>1</v>
      </c>
      <c r="AR1045">
        <v>80.3</v>
      </c>
      <c r="AS1045">
        <v>0</v>
      </c>
      <c r="AT1045">
        <v>17.510000000000002</v>
      </c>
      <c r="AU1045">
        <v>0</v>
      </c>
      <c r="AV1045">
        <v>97.81</v>
      </c>
      <c r="AW1045">
        <v>0</v>
      </c>
      <c r="AX1045">
        <v>1</v>
      </c>
      <c r="AY1045">
        <v>94925</v>
      </c>
      <c r="AZ1045">
        <v>1</v>
      </c>
    </row>
    <row r="1046" spans="1:52">
      <c r="A1046">
        <v>24</v>
      </c>
      <c r="B1046">
        <v>0</v>
      </c>
      <c r="C1046">
        <v>27.75</v>
      </c>
      <c r="D1046" t="s">
        <v>52</v>
      </c>
      <c r="E1046" t="s">
        <v>52</v>
      </c>
      <c r="F1046">
        <v>23</v>
      </c>
      <c r="G1046" t="s">
        <v>263</v>
      </c>
      <c r="H1046">
        <v>5366</v>
      </c>
      <c r="I1046" t="s">
        <v>54</v>
      </c>
      <c r="J1046" t="s">
        <v>55</v>
      </c>
      <c r="K1046" t="s">
        <v>2549</v>
      </c>
      <c r="L1046" t="s">
        <v>57</v>
      </c>
      <c r="M1046">
        <v>1</v>
      </c>
      <c r="N1046">
        <v>0</v>
      </c>
      <c r="O1046" t="s">
        <v>58</v>
      </c>
      <c r="P1046">
        <v>0</v>
      </c>
      <c r="Q1046" t="s">
        <v>72</v>
      </c>
      <c r="R1046" t="s">
        <v>265</v>
      </c>
      <c r="S1046">
        <v>34.150354</v>
      </c>
      <c r="T1046">
        <v>-118.518292</v>
      </c>
      <c r="U1046">
        <v>1</v>
      </c>
      <c r="V1046">
        <v>19.399999999999999</v>
      </c>
      <c r="W1046">
        <v>0</v>
      </c>
      <c r="X1046">
        <v>2</v>
      </c>
      <c r="Y1046">
        <v>8</v>
      </c>
      <c r="Z1046" t="s">
        <v>61</v>
      </c>
      <c r="AA1046">
        <v>0</v>
      </c>
      <c r="AB1046">
        <v>0</v>
      </c>
      <c r="AC1046">
        <v>0</v>
      </c>
      <c r="AD1046">
        <v>1</v>
      </c>
      <c r="AE1046" t="s">
        <v>79</v>
      </c>
      <c r="AF1046">
        <v>1</v>
      </c>
      <c r="AG1046">
        <v>27614</v>
      </c>
      <c r="AH1046">
        <v>0</v>
      </c>
      <c r="AI1046" t="s">
        <v>63</v>
      </c>
      <c r="AJ1046">
        <v>1</v>
      </c>
      <c r="AK1046">
        <v>5</v>
      </c>
      <c r="AL1046">
        <v>0</v>
      </c>
      <c r="AM1046" t="s">
        <v>64</v>
      </c>
      <c r="AN1046">
        <v>0</v>
      </c>
      <c r="AO1046">
        <v>0</v>
      </c>
      <c r="AP1046">
        <v>0</v>
      </c>
      <c r="AQ1046">
        <v>55</v>
      </c>
      <c r="AR1046">
        <v>1083</v>
      </c>
      <c r="AS1046">
        <v>0</v>
      </c>
      <c r="AT1046">
        <v>1526.25</v>
      </c>
      <c r="AU1046">
        <v>0</v>
      </c>
      <c r="AV1046">
        <v>2609.25</v>
      </c>
      <c r="AW1046">
        <v>1</v>
      </c>
      <c r="AX1046">
        <v>0</v>
      </c>
      <c r="AY1046">
        <v>91316</v>
      </c>
      <c r="AZ1046">
        <v>0</v>
      </c>
    </row>
    <row r="1047" spans="1:52">
      <c r="A1047">
        <v>20</v>
      </c>
      <c r="B1047">
        <v>0</v>
      </c>
      <c r="C1047">
        <v>27.88</v>
      </c>
      <c r="D1047" t="s">
        <v>52</v>
      </c>
      <c r="E1047" t="s">
        <v>52</v>
      </c>
      <c r="F1047">
        <v>79</v>
      </c>
      <c r="G1047" t="s">
        <v>2550</v>
      </c>
      <c r="H1047">
        <v>3625</v>
      </c>
      <c r="I1047" t="s">
        <v>66</v>
      </c>
      <c r="J1047" t="s">
        <v>55</v>
      </c>
      <c r="K1047" t="s">
        <v>2551</v>
      </c>
      <c r="L1047" t="s">
        <v>108</v>
      </c>
      <c r="M1047">
        <v>0</v>
      </c>
      <c r="N1047">
        <v>0</v>
      </c>
      <c r="O1047" t="s">
        <v>68</v>
      </c>
      <c r="P1047">
        <v>0</v>
      </c>
      <c r="Q1047" t="s">
        <v>72</v>
      </c>
      <c r="R1047" t="s">
        <v>2552</v>
      </c>
      <c r="S1047">
        <v>37.023668999999998</v>
      </c>
      <c r="T1047">
        <v>-121.946461</v>
      </c>
      <c r="U1047">
        <v>0</v>
      </c>
      <c r="V1047">
        <v>19.649999999999999</v>
      </c>
      <c r="W1047">
        <v>0</v>
      </c>
      <c r="X1047">
        <v>0</v>
      </c>
      <c r="Y1047">
        <v>0</v>
      </c>
      <c r="Z1047" t="s">
        <v>61</v>
      </c>
      <c r="AA1047">
        <v>0</v>
      </c>
      <c r="AB1047">
        <v>0</v>
      </c>
      <c r="AC1047">
        <v>0</v>
      </c>
      <c r="AD1047">
        <v>0</v>
      </c>
      <c r="AE1047" t="s">
        <v>62</v>
      </c>
      <c r="AF1047">
        <v>1</v>
      </c>
      <c r="AG1047">
        <v>9823</v>
      </c>
      <c r="AH1047">
        <v>0</v>
      </c>
      <c r="AI1047" t="s">
        <v>63</v>
      </c>
      <c r="AJ1047">
        <v>0</v>
      </c>
      <c r="AK1047">
        <v>3</v>
      </c>
      <c r="AL1047">
        <v>0</v>
      </c>
      <c r="AM1047" t="s">
        <v>64</v>
      </c>
      <c r="AN1047">
        <v>0</v>
      </c>
      <c r="AO1047">
        <v>0</v>
      </c>
      <c r="AP1047">
        <v>0</v>
      </c>
      <c r="AQ1047">
        <v>1</v>
      </c>
      <c r="AR1047">
        <v>19.649999999999999</v>
      </c>
      <c r="AS1047">
        <v>0</v>
      </c>
      <c r="AT1047">
        <v>27.88</v>
      </c>
      <c r="AU1047">
        <v>0</v>
      </c>
      <c r="AV1047">
        <v>47.53</v>
      </c>
      <c r="AW1047">
        <v>1</v>
      </c>
      <c r="AX1047">
        <v>0</v>
      </c>
      <c r="AY1047">
        <v>95073</v>
      </c>
      <c r="AZ1047">
        <v>0</v>
      </c>
    </row>
    <row r="1048" spans="1:52">
      <c r="A1048">
        <v>75</v>
      </c>
      <c r="B1048">
        <v>9</v>
      </c>
      <c r="C1048">
        <v>0</v>
      </c>
      <c r="D1048" t="s">
        <v>52</v>
      </c>
      <c r="E1048" t="s">
        <v>52</v>
      </c>
      <c r="F1048">
        <v>76</v>
      </c>
      <c r="G1048" t="s">
        <v>1084</v>
      </c>
      <c r="H1048">
        <v>5693</v>
      </c>
      <c r="I1048" t="s">
        <v>54</v>
      </c>
      <c r="J1048" t="s">
        <v>55</v>
      </c>
      <c r="K1048" t="s">
        <v>2553</v>
      </c>
      <c r="L1048" t="s">
        <v>57</v>
      </c>
      <c r="M1048">
        <v>0</v>
      </c>
      <c r="N1048">
        <v>1</v>
      </c>
      <c r="O1048" t="s">
        <v>58</v>
      </c>
      <c r="P1048">
        <v>1</v>
      </c>
      <c r="Q1048" t="s">
        <v>85</v>
      </c>
      <c r="R1048" t="s">
        <v>1086</v>
      </c>
      <c r="S1048">
        <v>41.769708999999999</v>
      </c>
      <c r="T1048">
        <v>-121.92063</v>
      </c>
      <c r="U1048">
        <v>0</v>
      </c>
      <c r="V1048">
        <v>53.5</v>
      </c>
      <c r="W1048">
        <v>0</v>
      </c>
      <c r="X1048">
        <v>0</v>
      </c>
      <c r="Y1048">
        <v>0</v>
      </c>
      <c r="Z1048" t="s">
        <v>87</v>
      </c>
      <c r="AA1048">
        <v>1</v>
      </c>
      <c r="AB1048">
        <v>0</v>
      </c>
      <c r="AC1048">
        <v>1</v>
      </c>
      <c r="AD1048">
        <v>0</v>
      </c>
      <c r="AE1048" t="s">
        <v>62</v>
      </c>
      <c r="AF1048">
        <v>0</v>
      </c>
      <c r="AG1048">
        <v>816</v>
      </c>
      <c r="AH1048">
        <v>0</v>
      </c>
      <c r="AI1048" t="s">
        <v>63</v>
      </c>
      <c r="AJ1048">
        <v>0</v>
      </c>
      <c r="AK1048">
        <v>3</v>
      </c>
      <c r="AL1048">
        <v>1</v>
      </c>
      <c r="AM1048" t="s">
        <v>64</v>
      </c>
      <c r="AN1048">
        <v>1</v>
      </c>
      <c r="AO1048">
        <v>0</v>
      </c>
      <c r="AP1048">
        <v>1</v>
      </c>
      <c r="AQ1048">
        <v>65</v>
      </c>
      <c r="AR1048">
        <v>3517.9</v>
      </c>
      <c r="AS1048">
        <v>0</v>
      </c>
      <c r="AT1048">
        <v>0</v>
      </c>
      <c r="AU1048">
        <v>0</v>
      </c>
      <c r="AV1048">
        <v>3517.9</v>
      </c>
      <c r="AW1048">
        <v>0</v>
      </c>
      <c r="AX1048">
        <v>1</v>
      </c>
      <c r="AY1048">
        <v>96058</v>
      </c>
      <c r="AZ1048">
        <v>0</v>
      </c>
    </row>
    <row r="1049" spans="1:52">
      <c r="A1049">
        <v>56</v>
      </c>
      <c r="B1049">
        <v>0</v>
      </c>
      <c r="C1049">
        <v>48.75</v>
      </c>
      <c r="D1049" t="s">
        <v>52</v>
      </c>
      <c r="E1049" t="s">
        <v>52</v>
      </c>
      <c r="F1049">
        <v>61</v>
      </c>
      <c r="G1049" t="s">
        <v>2043</v>
      </c>
      <c r="H1049">
        <v>5154</v>
      </c>
      <c r="I1049" t="s">
        <v>54</v>
      </c>
      <c r="J1049" t="s">
        <v>55</v>
      </c>
      <c r="K1049" t="s">
        <v>2554</v>
      </c>
      <c r="L1049" t="s">
        <v>57</v>
      </c>
      <c r="M1049">
        <v>1</v>
      </c>
      <c r="N1049">
        <v>0</v>
      </c>
      <c r="O1049" t="s">
        <v>58</v>
      </c>
      <c r="P1049">
        <v>0</v>
      </c>
      <c r="Q1049" t="s">
        <v>72</v>
      </c>
      <c r="R1049" t="s">
        <v>2045</v>
      </c>
      <c r="S1049">
        <v>39.937016999999997</v>
      </c>
      <c r="T1049">
        <v>-121.058043</v>
      </c>
      <c r="U1049">
        <v>1</v>
      </c>
      <c r="V1049">
        <v>19.25</v>
      </c>
      <c r="W1049">
        <v>0</v>
      </c>
      <c r="X1049">
        <v>1</v>
      </c>
      <c r="Y1049">
        <v>2</v>
      </c>
      <c r="Z1049" t="s">
        <v>105</v>
      </c>
      <c r="AA1049">
        <v>0</v>
      </c>
      <c r="AB1049">
        <v>0</v>
      </c>
      <c r="AC1049">
        <v>1</v>
      </c>
      <c r="AD1049">
        <v>1</v>
      </c>
      <c r="AE1049" t="s">
        <v>62</v>
      </c>
      <c r="AF1049">
        <v>1</v>
      </c>
      <c r="AG1049">
        <v>301</v>
      </c>
      <c r="AH1049">
        <v>0</v>
      </c>
      <c r="AI1049" t="s">
        <v>63</v>
      </c>
      <c r="AJ1049">
        <v>1</v>
      </c>
      <c r="AK1049">
        <v>4</v>
      </c>
      <c r="AL1049">
        <v>0</v>
      </c>
      <c r="AM1049" t="s">
        <v>64</v>
      </c>
      <c r="AN1049">
        <v>0</v>
      </c>
      <c r="AO1049">
        <v>0</v>
      </c>
      <c r="AP1049">
        <v>0</v>
      </c>
      <c r="AQ1049">
        <v>67</v>
      </c>
      <c r="AR1049">
        <v>1372.9</v>
      </c>
      <c r="AS1049">
        <v>0</v>
      </c>
      <c r="AT1049">
        <v>3266.25</v>
      </c>
      <c r="AU1049">
        <v>0</v>
      </c>
      <c r="AV1049">
        <v>4639.1499999999996</v>
      </c>
      <c r="AW1049">
        <v>0</v>
      </c>
      <c r="AX1049">
        <v>0</v>
      </c>
      <c r="AY1049">
        <v>95956</v>
      </c>
      <c r="AZ1049">
        <v>0</v>
      </c>
    </row>
    <row r="1050" spans="1:52">
      <c r="A1050">
        <v>55</v>
      </c>
      <c r="B1050">
        <v>28</v>
      </c>
      <c r="C1050">
        <v>29.52</v>
      </c>
      <c r="D1050" t="s">
        <v>52</v>
      </c>
      <c r="E1050" t="s">
        <v>52</v>
      </c>
      <c r="F1050">
        <v>35</v>
      </c>
      <c r="G1050" t="s">
        <v>2555</v>
      </c>
      <c r="H1050">
        <v>4093</v>
      </c>
      <c r="I1050" t="s">
        <v>66</v>
      </c>
      <c r="J1050" t="s">
        <v>55</v>
      </c>
      <c r="K1050" t="s">
        <v>2556</v>
      </c>
      <c r="L1050" t="s">
        <v>57</v>
      </c>
      <c r="M1050">
        <v>0</v>
      </c>
      <c r="N1050">
        <v>0</v>
      </c>
      <c r="O1050" t="s">
        <v>68</v>
      </c>
      <c r="P1050">
        <v>1</v>
      </c>
      <c r="Q1050" t="s">
        <v>59</v>
      </c>
      <c r="R1050" t="s">
        <v>2557</v>
      </c>
      <c r="S1050">
        <v>38.833553999999999</v>
      </c>
      <c r="T1050">
        <v>-121.498102</v>
      </c>
      <c r="U1050">
        <v>0</v>
      </c>
      <c r="V1050">
        <v>78.95</v>
      </c>
      <c r="W1050">
        <v>0</v>
      </c>
      <c r="X1050">
        <v>0</v>
      </c>
      <c r="Y1050">
        <v>0</v>
      </c>
      <c r="Z1050" t="s">
        <v>93</v>
      </c>
      <c r="AA1050">
        <v>1</v>
      </c>
      <c r="AB1050">
        <v>1</v>
      </c>
      <c r="AC1050">
        <v>1</v>
      </c>
      <c r="AD1050">
        <v>0</v>
      </c>
      <c r="AE1050" t="s">
        <v>62</v>
      </c>
      <c r="AF1050">
        <v>1</v>
      </c>
      <c r="AG1050">
        <v>901</v>
      </c>
      <c r="AH1050">
        <v>0</v>
      </c>
      <c r="AI1050" t="s">
        <v>63</v>
      </c>
      <c r="AJ1050">
        <v>0</v>
      </c>
      <c r="AK1050">
        <v>3</v>
      </c>
      <c r="AL1050">
        <v>0</v>
      </c>
      <c r="AM1050" t="s">
        <v>64</v>
      </c>
      <c r="AN1050">
        <v>0</v>
      </c>
      <c r="AO1050">
        <v>0</v>
      </c>
      <c r="AP1050">
        <v>0</v>
      </c>
      <c r="AQ1050">
        <v>6</v>
      </c>
      <c r="AR1050">
        <v>494.95</v>
      </c>
      <c r="AS1050">
        <v>0</v>
      </c>
      <c r="AT1050">
        <v>177.12</v>
      </c>
      <c r="AU1050">
        <v>0</v>
      </c>
      <c r="AV1050">
        <v>672.07</v>
      </c>
      <c r="AW1050">
        <v>0</v>
      </c>
      <c r="AX1050">
        <v>1</v>
      </c>
      <c r="AY1050">
        <v>95668</v>
      </c>
      <c r="AZ1050">
        <v>0</v>
      </c>
    </row>
    <row r="1051" spans="1:52">
      <c r="A1051">
        <v>42</v>
      </c>
      <c r="B1051">
        <v>0</v>
      </c>
      <c r="C1051">
        <v>48.61</v>
      </c>
      <c r="D1051" t="s">
        <v>52</v>
      </c>
      <c r="E1051" t="s">
        <v>52</v>
      </c>
      <c r="F1051">
        <v>68</v>
      </c>
      <c r="G1051" t="s">
        <v>2558</v>
      </c>
      <c r="H1051">
        <v>2607</v>
      </c>
      <c r="I1051" t="s">
        <v>75</v>
      </c>
      <c r="J1051" t="s">
        <v>55</v>
      </c>
      <c r="K1051" t="s">
        <v>2559</v>
      </c>
      <c r="L1051" t="s">
        <v>57</v>
      </c>
      <c r="M1051">
        <v>0</v>
      </c>
      <c r="N1051">
        <v>0</v>
      </c>
      <c r="O1051" t="s">
        <v>68</v>
      </c>
      <c r="P1051">
        <v>0</v>
      </c>
      <c r="Q1051" t="s">
        <v>72</v>
      </c>
      <c r="R1051" t="s">
        <v>2560</v>
      </c>
      <c r="S1051">
        <v>33.281559999999999</v>
      </c>
      <c r="T1051">
        <v>-115.955541</v>
      </c>
      <c r="U1051">
        <v>0</v>
      </c>
      <c r="V1051">
        <v>19.350000000000001</v>
      </c>
      <c r="W1051">
        <v>0</v>
      </c>
      <c r="X1051">
        <v>0</v>
      </c>
      <c r="Y1051">
        <v>0</v>
      </c>
      <c r="Z1051" t="s">
        <v>61</v>
      </c>
      <c r="AA1051">
        <v>0</v>
      </c>
      <c r="AB1051">
        <v>0</v>
      </c>
      <c r="AC1051">
        <v>0</v>
      </c>
      <c r="AD1051">
        <v>0</v>
      </c>
      <c r="AE1051" t="s">
        <v>62</v>
      </c>
      <c r="AF1051">
        <v>1</v>
      </c>
      <c r="AG1051">
        <v>799</v>
      </c>
      <c r="AH1051">
        <v>0</v>
      </c>
      <c r="AI1051" t="s">
        <v>63</v>
      </c>
      <c r="AJ1051">
        <v>0</v>
      </c>
      <c r="AK1051">
        <v>3</v>
      </c>
      <c r="AL1051">
        <v>0</v>
      </c>
      <c r="AM1051" t="s">
        <v>64</v>
      </c>
      <c r="AN1051">
        <v>0</v>
      </c>
      <c r="AO1051">
        <v>0</v>
      </c>
      <c r="AP1051">
        <v>0</v>
      </c>
      <c r="AQ1051">
        <v>39</v>
      </c>
      <c r="AR1051">
        <v>779.2</v>
      </c>
      <c r="AS1051">
        <v>0</v>
      </c>
      <c r="AT1051">
        <v>1895.79</v>
      </c>
      <c r="AU1051">
        <v>0</v>
      </c>
      <c r="AV1051">
        <v>2674.99</v>
      </c>
      <c r="AW1051">
        <v>0</v>
      </c>
      <c r="AX1051">
        <v>0</v>
      </c>
      <c r="AY1051">
        <v>92275</v>
      </c>
      <c r="AZ1051">
        <v>0</v>
      </c>
    </row>
    <row r="1052" spans="1:52">
      <c r="A1052">
        <v>39</v>
      </c>
      <c r="B1052">
        <v>20</v>
      </c>
      <c r="C1052">
        <v>49.41</v>
      </c>
      <c r="D1052" t="s">
        <v>52</v>
      </c>
      <c r="E1052" t="s">
        <v>52</v>
      </c>
      <c r="F1052">
        <v>32</v>
      </c>
      <c r="G1052" t="s">
        <v>2561</v>
      </c>
      <c r="H1052">
        <v>4889</v>
      </c>
      <c r="I1052" t="s">
        <v>66</v>
      </c>
      <c r="J1052" t="s">
        <v>55</v>
      </c>
      <c r="K1052" t="s">
        <v>2562</v>
      </c>
      <c r="L1052" t="s">
        <v>108</v>
      </c>
      <c r="M1052">
        <v>0</v>
      </c>
      <c r="N1052">
        <v>1</v>
      </c>
      <c r="O1052" t="s">
        <v>68</v>
      </c>
      <c r="P1052">
        <v>1</v>
      </c>
      <c r="Q1052" t="s">
        <v>59</v>
      </c>
      <c r="R1052" t="s">
        <v>2563</v>
      </c>
      <c r="S1052">
        <v>36.618336999999997</v>
      </c>
      <c r="T1052">
        <v>-121.926417</v>
      </c>
      <c r="U1052">
        <v>1</v>
      </c>
      <c r="V1052">
        <v>91.45</v>
      </c>
      <c r="W1052">
        <v>1</v>
      </c>
      <c r="X1052">
        <v>0</v>
      </c>
      <c r="Y1052">
        <v>0</v>
      </c>
      <c r="Z1052" t="s">
        <v>61</v>
      </c>
      <c r="AA1052">
        <v>0</v>
      </c>
      <c r="AB1052">
        <v>0</v>
      </c>
      <c r="AC1052">
        <v>1</v>
      </c>
      <c r="AD1052">
        <v>1</v>
      </c>
      <c r="AE1052" t="s">
        <v>62</v>
      </c>
      <c r="AF1052">
        <v>1</v>
      </c>
      <c r="AG1052">
        <v>15449</v>
      </c>
      <c r="AH1052">
        <v>0</v>
      </c>
      <c r="AI1052" t="s">
        <v>63</v>
      </c>
      <c r="AJ1052">
        <v>0</v>
      </c>
      <c r="AK1052">
        <v>5</v>
      </c>
      <c r="AL1052">
        <v>0</v>
      </c>
      <c r="AM1052" t="s">
        <v>64</v>
      </c>
      <c r="AN1052">
        <v>0</v>
      </c>
      <c r="AO1052">
        <v>0</v>
      </c>
      <c r="AP1052">
        <v>1</v>
      </c>
      <c r="AQ1052">
        <v>2</v>
      </c>
      <c r="AR1052">
        <v>171.45</v>
      </c>
      <c r="AS1052">
        <v>10</v>
      </c>
      <c r="AT1052">
        <v>98.82</v>
      </c>
      <c r="AU1052">
        <v>0</v>
      </c>
      <c r="AV1052">
        <v>280.27</v>
      </c>
      <c r="AW1052">
        <v>0</v>
      </c>
      <c r="AX1052">
        <v>0</v>
      </c>
      <c r="AY1052">
        <v>93950</v>
      </c>
      <c r="AZ1052">
        <v>0</v>
      </c>
    </row>
    <row r="1053" spans="1:52">
      <c r="A1053">
        <v>49</v>
      </c>
      <c r="B1053">
        <v>25</v>
      </c>
      <c r="C1053">
        <v>1.36</v>
      </c>
      <c r="D1053" t="s">
        <v>175</v>
      </c>
      <c r="E1053" t="s">
        <v>618</v>
      </c>
      <c r="F1053">
        <v>92</v>
      </c>
      <c r="G1053" t="s">
        <v>2564</v>
      </c>
      <c r="H1053">
        <v>2414</v>
      </c>
      <c r="I1053" t="s">
        <v>66</v>
      </c>
      <c r="J1053" t="s">
        <v>55</v>
      </c>
      <c r="K1053" t="s">
        <v>2565</v>
      </c>
      <c r="L1053" t="s">
        <v>84</v>
      </c>
      <c r="M1053">
        <v>0</v>
      </c>
      <c r="N1053">
        <v>0</v>
      </c>
      <c r="O1053" t="s">
        <v>68</v>
      </c>
      <c r="P1053">
        <v>1</v>
      </c>
      <c r="Q1053" t="s">
        <v>59</v>
      </c>
      <c r="R1053" t="s">
        <v>2566</v>
      </c>
      <c r="S1053">
        <v>34.079934000000002</v>
      </c>
      <c r="T1053">
        <v>-118.046695</v>
      </c>
      <c r="U1053">
        <v>0</v>
      </c>
      <c r="V1053">
        <v>85.25</v>
      </c>
      <c r="W1053">
        <v>1</v>
      </c>
      <c r="X1053">
        <v>0</v>
      </c>
      <c r="Y1053">
        <v>0</v>
      </c>
      <c r="Z1053" t="s">
        <v>209</v>
      </c>
      <c r="AA1053">
        <v>0</v>
      </c>
      <c r="AB1053">
        <v>0</v>
      </c>
      <c r="AC1053">
        <v>1</v>
      </c>
      <c r="AD1053">
        <v>0</v>
      </c>
      <c r="AE1053" t="s">
        <v>62</v>
      </c>
      <c r="AF1053">
        <v>1</v>
      </c>
      <c r="AG1053">
        <v>30211</v>
      </c>
      <c r="AH1053">
        <v>0</v>
      </c>
      <c r="AI1053" t="s">
        <v>63</v>
      </c>
      <c r="AJ1053">
        <v>0</v>
      </c>
      <c r="AK1053">
        <v>2</v>
      </c>
      <c r="AL1053">
        <v>0</v>
      </c>
      <c r="AM1053" t="s">
        <v>64</v>
      </c>
      <c r="AN1053">
        <v>0</v>
      </c>
      <c r="AO1053">
        <v>0</v>
      </c>
      <c r="AP1053">
        <v>1</v>
      </c>
      <c r="AQ1053">
        <v>20</v>
      </c>
      <c r="AR1053">
        <v>1734.5</v>
      </c>
      <c r="AS1053">
        <v>0</v>
      </c>
      <c r="AT1053">
        <v>27.2</v>
      </c>
      <c r="AU1053">
        <v>0</v>
      </c>
      <c r="AV1053">
        <v>1761.7</v>
      </c>
      <c r="AW1053">
        <v>0</v>
      </c>
      <c r="AX1053">
        <v>1</v>
      </c>
      <c r="AY1053">
        <v>91731</v>
      </c>
      <c r="AZ1053">
        <v>1</v>
      </c>
    </row>
    <row r="1054" spans="1:52">
      <c r="A1054">
        <v>37</v>
      </c>
      <c r="B1054">
        <v>4</v>
      </c>
      <c r="C1054">
        <v>3.84</v>
      </c>
      <c r="D1054" t="s">
        <v>88</v>
      </c>
      <c r="E1054" t="s">
        <v>89</v>
      </c>
      <c r="F1054">
        <v>79</v>
      </c>
      <c r="G1054" t="s">
        <v>310</v>
      </c>
      <c r="H1054">
        <v>4806</v>
      </c>
      <c r="I1054" t="s">
        <v>66</v>
      </c>
      <c r="J1054" t="s">
        <v>55</v>
      </c>
      <c r="K1054" t="s">
        <v>2567</v>
      </c>
      <c r="L1054" t="s">
        <v>84</v>
      </c>
      <c r="M1054">
        <v>0</v>
      </c>
      <c r="N1054">
        <v>1</v>
      </c>
      <c r="O1054" t="s">
        <v>58</v>
      </c>
      <c r="P1054">
        <v>1</v>
      </c>
      <c r="Q1054" t="s">
        <v>59</v>
      </c>
      <c r="R1054" t="s">
        <v>2568</v>
      </c>
      <c r="S1054">
        <v>37.746699</v>
      </c>
      <c r="T1054">
        <v>-122.44283299999999</v>
      </c>
      <c r="U1054">
        <v>0</v>
      </c>
      <c r="V1054">
        <v>81.150000000000006</v>
      </c>
      <c r="W1054">
        <v>0</v>
      </c>
      <c r="X1054">
        <v>0</v>
      </c>
      <c r="Y1054">
        <v>0</v>
      </c>
      <c r="Z1054" t="s">
        <v>61</v>
      </c>
      <c r="AA1054">
        <v>1</v>
      </c>
      <c r="AB1054">
        <v>0</v>
      </c>
      <c r="AC1054">
        <v>1</v>
      </c>
      <c r="AD1054">
        <v>0</v>
      </c>
      <c r="AE1054" t="s">
        <v>62</v>
      </c>
      <c r="AF1054">
        <v>1</v>
      </c>
      <c r="AG1054">
        <v>27906</v>
      </c>
      <c r="AH1054">
        <v>0</v>
      </c>
      <c r="AI1054" t="s">
        <v>63</v>
      </c>
      <c r="AJ1054">
        <v>0</v>
      </c>
      <c r="AK1054">
        <v>1</v>
      </c>
      <c r="AL1054">
        <v>0</v>
      </c>
      <c r="AM1054" t="s">
        <v>64</v>
      </c>
      <c r="AN1054">
        <v>0</v>
      </c>
      <c r="AO1054">
        <v>0</v>
      </c>
      <c r="AP1054">
        <v>0</v>
      </c>
      <c r="AQ1054">
        <v>13</v>
      </c>
      <c r="AR1054">
        <v>952.3</v>
      </c>
      <c r="AS1054">
        <v>0</v>
      </c>
      <c r="AT1054">
        <v>49.92</v>
      </c>
      <c r="AU1054">
        <v>0</v>
      </c>
      <c r="AV1054">
        <v>1002.22</v>
      </c>
      <c r="AW1054">
        <v>0</v>
      </c>
      <c r="AX1054">
        <v>1</v>
      </c>
      <c r="AY1054">
        <v>94131</v>
      </c>
      <c r="AZ1054">
        <v>1</v>
      </c>
    </row>
    <row r="1055" spans="1:52">
      <c r="A1055">
        <v>48</v>
      </c>
      <c r="B1055">
        <v>16</v>
      </c>
      <c r="C1055">
        <v>15.07</v>
      </c>
      <c r="D1055" t="s">
        <v>80</v>
      </c>
      <c r="E1055" t="s">
        <v>790</v>
      </c>
      <c r="F1055">
        <v>90</v>
      </c>
      <c r="G1055" t="s">
        <v>2569</v>
      </c>
      <c r="H1055">
        <v>5246</v>
      </c>
      <c r="I1055" t="s">
        <v>66</v>
      </c>
      <c r="J1055" t="s">
        <v>55</v>
      </c>
      <c r="K1055" t="s">
        <v>2570</v>
      </c>
      <c r="L1055" t="s">
        <v>84</v>
      </c>
      <c r="M1055">
        <v>0</v>
      </c>
      <c r="N1055">
        <v>0</v>
      </c>
      <c r="O1055" t="s">
        <v>58</v>
      </c>
      <c r="P1055">
        <v>1</v>
      </c>
      <c r="Q1055" t="s">
        <v>85</v>
      </c>
      <c r="R1055" t="s">
        <v>2571</v>
      </c>
      <c r="S1055">
        <v>39.732767000000003</v>
      </c>
      <c r="T1055">
        <v>-122.042298</v>
      </c>
      <c r="U1055">
        <v>0</v>
      </c>
      <c r="V1055">
        <v>46</v>
      </c>
      <c r="W1055">
        <v>0</v>
      </c>
      <c r="X1055">
        <v>0</v>
      </c>
      <c r="Y1055">
        <v>0</v>
      </c>
      <c r="Z1055" t="s">
        <v>61</v>
      </c>
      <c r="AA1055">
        <v>0</v>
      </c>
      <c r="AB1055">
        <v>0</v>
      </c>
      <c r="AC1055">
        <v>1</v>
      </c>
      <c r="AD1055">
        <v>0</v>
      </c>
      <c r="AE1055" t="s">
        <v>161</v>
      </c>
      <c r="AF1055">
        <v>1</v>
      </c>
      <c r="AG1055">
        <v>1931</v>
      </c>
      <c r="AH1055">
        <v>0</v>
      </c>
      <c r="AI1055" t="s">
        <v>63</v>
      </c>
      <c r="AJ1055">
        <v>0</v>
      </c>
      <c r="AK1055">
        <v>1</v>
      </c>
      <c r="AL1055">
        <v>0</v>
      </c>
      <c r="AM1055" t="s">
        <v>64</v>
      </c>
      <c r="AN1055">
        <v>0</v>
      </c>
      <c r="AO1055">
        <v>0</v>
      </c>
      <c r="AP1055">
        <v>0</v>
      </c>
      <c r="AQ1055">
        <v>4</v>
      </c>
      <c r="AR1055">
        <v>193.6</v>
      </c>
      <c r="AS1055">
        <v>0</v>
      </c>
      <c r="AT1055">
        <v>60.28</v>
      </c>
      <c r="AU1055">
        <v>0</v>
      </c>
      <c r="AV1055">
        <v>253.88</v>
      </c>
      <c r="AW1055">
        <v>0</v>
      </c>
      <c r="AX1055">
        <v>1</v>
      </c>
      <c r="AY1055">
        <v>95951</v>
      </c>
      <c r="AZ1055">
        <v>1</v>
      </c>
    </row>
    <row r="1056" spans="1:52">
      <c r="A1056">
        <v>58</v>
      </c>
      <c r="B1056">
        <v>9</v>
      </c>
      <c r="C1056">
        <v>15.6</v>
      </c>
      <c r="D1056" t="s">
        <v>52</v>
      </c>
      <c r="E1056" t="s">
        <v>52</v>
      </c>
      <c r="F1056">
        <v>42</v>
      </c>
      <c r="G1056" t="s">
        <v>2564</v>
      </c>
      <c r="H1056">
        <v>4345</v>
      </c>
      <c r="I1056" t="s">
        <v>66</v>
      </c>
      <c r="J1056" t="s">
        <v>55</v>
      </c>
      <c r="K1056" t="s">
        <v>2572</v>
      </c>
      <c r="L1056" t="s">
        <v>108</v>
      </c>
      <c r="M1056">
        <v>0</v>
      </c>
      <c r="N1056">
        <v>0</v>
      </c>
      <c r="O1056" t="s">
        <v>68</v>
      </c>
      <c r="P1056">
        <v>1</v>
      </c>
      <c r="Q1056" t="s">
        <v>59</v>
      </c>
      <c r="R1056" t="s">
        <v>2566</v>
      </c>
      <c r="S1056">
        <v>34.079934000000002</v>
      </c>
      <c r="T1056">
        <v>-118.046695</v>
      </c>
      <c r="U1056">
        <v>0</v>
      </c>
      <c r="V1056">
        <v>92</v>
      </c>
      <c r="W1056">
        <v>0</v>
      </c>
      <c r="X1056">
        <v>0</v>
      </c>
      <c r="Y1056">
        <v>0</v>
      </c>
      <c r="Z1056" t="s">
        <v>93</v>
      </c>
      <c r="AA1056">
        <v>0</v>
      </c>
      <c r="AB1056">
        <v>0</v>
      </c>
      <c r="AC1056">
        <v>1</v>
      </c>
      <c r="AD1056">
        <v>0</v>
      </c>
      <c r="AE1056" t="s">
        <v>62</v>
      </c>
      <c r="AF1056">
        <v>1</v>
      </c>
      <c r="AG1056">
        <v>30211</v>
      </c>
      <c r="AH1056">
        <v>0</v>
      </c>
      <c r="AI1056" t="s">
        <v>63</v>
      </c>
      <c r="AJ1056">
        <v>0</v>
      </c>
      <c r="AK1056">
        <v>3</v>
      </c>
      <c r="AL1056">
        <v>0</v>
      </c>
      <c r="AM1056" t="s">
        <v>64</v>
      </c>
      <c r="AN1056">
        <v>1</v>
      </c>
      <c r="AO1056">
        <v>1</v>
      </c>
      <c r="AP1056">
        <v>1</v>
      </c>
      <c r="AQ1056">
        <v>3</v>
      </c>
      <c r="AR1056">
        <v>266.8</v>
      </c>
      <c r="AS1056">
        <v>0</v>
      </c>
      <c r="AT1056">
        <v>46.8</v>
      </c>
      <c r="AU1056">
        <v>0</v>
      </c>
      <c r="AV1056">
        <v>313.60000000000002</v>
      </c>
      <c r="AW1056">
        <v>0</v>
      </c>
      <c r="AX1056">
        <v>1</v>
      </c>
      <c r="AY1056">
        <v>91731</v>
      </c>
      <c r="AZ1056">
        <v>0</v>
      </c>
    </row>
    <row r="1057" spans="1:52">
      <c r="A1057">
        <v>58</v>
      </c>
      <c r="B1057">
        <v>15</v>
      </c>
      <c r="C1057">
        <v>32.130000000000003</v>
      </c>
      <c r="D1057" t="s">
        <v>88</v>
      </c>
      <c r="E1057" t="s">
        <v>165</v>
      </c>
      <c r="F1057">
        <v>81</v>
      </c>
      <c r="G1057" t="s">
        <v>392</v>
      </c>
      <c r="H1057">
        <v>5082</v>
      </c>
      <c r="I1057" t="s">
        <v>66</v>
      </c>
      <c r="J1057" t="s">
        <v>55</v>
      </c>
      <c r="K1057" t="s">
        <v>2573</v>
      </c>
      <c r="L1057" t="s">
        <v>84</v>
      </c>
      <c r="M1057">
        <v>0</v>
      </c>
      <c r="N1057">
        <v>0</v>
      </c>
      <c r="O1057" t="s">
        <v>58</v>
      </c>
      <c r="P1057">
        <v>1</v>
      </c>
      <c r="Q1057" t="s">
        <v>59</v>
      </c>
      <c r="R1057" t="s">
        <v>427</v>
      </c>
      <c r="S1057">
        <v>37.803882999999999</v>
      </c>
      <c r="T1057">
        <v>-122.208417</v>
      </c>
      <c r="U1057">
        <v>0</v>
      </c>
      <c r="V1057">
        <v>79.55</v>
      </c>
      <c r="W1057">
        <v>0</v>
      </c>
      <c r="X1057">
        <v>0</v>
      </c>
      <c r="Y1057">
        <v>0</v>
      </c>
      <c r="Z1057" t="s">
        <v>61</v>
      </c>
      <c r="AA1057">
        <v>0</v>
      </c>
      <c r="AB1057">
        <v>0</v>
      </c>
      <c r="AC1057">
        <v>0</v>
      </c>
      <c r="AD1057">
        <v>0</v>
      </c>
      <c r="AE1057" t="s">
        <v>62</v>
      </c>
      <c r="AF1057">
        <v>1</v>
      </c>
      <c r="AG1057">
        <v>28900</v>
      </c>
      <c r="AH1057">
        <v>0</v>
      </c>
      <c r="AI1057" t="s">
        <v>63</v>
      </c>
      <c r="AJ1057">
        <v>0</v>
      </c>
      <c r="AK1057">
        <v>2</v>
      </c>
      <c r="AL1057">
        <v>0</v>
      </c>
      <c r="AM1057" t="s">
        <v>64</v>
      </c>
      <c r="AN1057">
        <v>0</v>
      </c>
      <c r="AO1057">
        <v>0</v>
      </c>
      <c r="AP1057">
        <v>1</v>
      </c>
      <c r="AQ1057">
        <v>1</v>
      </c>
      <c r="AR1057">
        <v>79.55</v>
      </c>
      <c r="AS1057">
        <v>10</v>
      </c>
      <c r="AT1057">
        <v>32.130000000000003</v>
      </c>
      <c r="AU1057">
        <v>0</v>
      </c>
      <c r="AV1057">
        <v>121.68</v>
      </c>
      <c r="AW1057">
        <v>0</v>
      </c>
      <c r="AX1057">
        <v>0</v>
      </c>
      <c r="AY1057">
        <v>94602</v>
      </c>
      <c r="AZ1057">
        <v>1</v>
      </c>
    </row>
    <row r="1058" spans="1:52">
      <c r="A1058">
        <v>37</v>
      </c>
      <c r="B1058">
        <v>16</v>
      </c>
      <c r="C1058">
        <v>0</v>
      </c>
      <c r="D1058" t="s">
        <v>52</v>
      </c>
      <c r="E1058" t="s">
        <v>52</v>
      </c>
      <c r="F1058">
        <v>43</v>
      </c>
      <c r="G1058" t="s">
        <v>2574</v>
      </c>
      <c r="H1058">
        <v>4375</v>
      </c>
      <c r="I1058" t="s">
        <v>75</v>
      </c>
      <c r="J1058" t="s">
        <v>55</v>
      </c>
      <c r="K1058" t="s">
        <v>2575</v>
      </c>
      <c r="L1058" t="s">
        <v>57</v>
      </c>
      <c r="M1058">
        <v>1</v>
      </c>
      <c r="N1058">
        <v>1</v>
      </c>
      <c r="O1058" t="s">
        <v>58</v>
      </c>
      <c r="P1058">
        <v>1</v>
      </c>
      <c r="Q1058" t="s">
        <v>85</v>
      </c>
      <c r="R1058" t="s">
        <v>2576</v>
      </c>
      <c r="S1058">
        <v>41.017282000000002</v>
      </c>
      <c r="T1058">
        <v>-121.46894500000001</v>
      </c>
      <c r="U1058">
        <v>1</v>
      </c>
      <c r="V1058">
        <v>35.4</v>
      </c>
      <c r="W1058">
        <v>0</v>
      </c>
      <c r="X1058">
        <v>2</v>
      </c>
      <c r="Y1058">
        <v>1</v>
      </c>
      <c r="Z1058" t="s">
        <v>87</v>
      </c>
      <c r="AA1058">
        <v>0</v>
      </c>
      <c r="AB1058">
        <v>1</v>
      </c>
      <c r="AC1058">
        <v>0</v>
      </c>
      <c r="AD1058">
        <v>1</v>
      </c>
      <c r="AE1058" t="s">
        <v>79</v>
      </c>
      <c r="AF1058">
        <v>0</v>
      </c>
      <c r="AG1058">
        <v>1902</v>
      </c>
      <c r="AH1058">
        <v>0</v>
      </c>
      <c r="AI1058" t="s">
        <v>63</v>
      </c>
      <c r="AJ1058">
        <v>1</v>
      </c>
      <c r="AK1058">
        <v>4</v>
      </c>
      <c r="AL1058">
        <v>0</v>
      </c>
      <c r="AM1058" t="s">
        <v>64</v>
      </c>
      <c r="AN1058">
        <v>0</v>
      </c>
      <c r="AO1058">
        <v>0</v>
      </c>
      <c r="AP1058">
        <v>0</v>
      </c>
      <c r="AQ1058">
        <v>41</v>
      </c>
      <c r="AR1058">
        <v>1412.4</v>
      </c>
      <c r="AS1058">
        <v>0</v>
      </c>
      <c r="AT1058">
        <v>0</v>
      </c>
      <c r="AU1058">
        <v>0</v>
      </c>
      <c r="AV1058">
        <v>1412.4</v>
      </c>
      <c r="AW1058">
        <v>0</v>
      </c>
      <c r="AX1058">
        <v>1</v>
      </c>
      <c r="AY1058">
        <v>96028</v>
      </c>
      <c r="AZ1058">
        <v>0</v>
      </c>
    </row>
    <row r="1059" spans="1:52">
      <c r="A1059">
        <v>61</v>
      </c>
      <c r="B1059">
        <v>6</v>
      </c>
      <c r="C1059">
        <v>10.36</v>
      </c>
      <c r="D1059" t="s">
        <v>52</v>
      </c>
      <c r="E1059" t="s">
        <v>52</v>
      </c>
      <c r="F1059">
        <v>28</v>
      </c>
      <c r="G1059" t="s">
        <v>1569</v>
      </c>
      <c r="H1059">
        <v>2185</v>
      </c>
      <c r="I1059" t="s">
        <v>66</v>
      </c>
      <c r="J1059" t="s">
        <v>55</v>
      </c>
      <c r="K1059" t="s">
        <v>2577</v>
      </c>
      <c r="L1059" t="s">
        <v>57</v>
      </c>
      <c r="M1059">
        <v>0</v>
      </c>
      <c r="N1059">
        <v>1</v>
      </c>
      <c r="O1059" t="s">
        <v>68</v>
      </c>
      <c r="P1059">
        <v>1</v>
      </c>
      <c r="Q1059" t="s">
        <v>77</v>
      </c>
      <c r="R1059" t="s">
        <v>1571</v>
      </c>
      <c r="S1059">
        <v>34.19829</v>
      </c>
      <c r="T1059">
        <v>-118.602203</v>
      </c>
      <c r="U1059">
        <v>0</v>
      </c>
      <c r="V1059">
        <v>75.95</v>
      </c>
      <c r="W1059">
        <v>0</v>
      </c>
      <c r="X1059">
        <v>0</v>
      </c>
      <c r="Y1059">
        <v>0</v>
      </c>
      <c r="Z1059" t="s">
        <v>61</v>
      </c>
      <c r="AA1059">
        <v>0</v>
      </c>
      <c r="AB1059">
        <v>1</v>
      </c>
      <c r="AC1059">
        <v>1</v>
      </c>
      <c r="AD1059">
        <v>0</v>
      </c>
      <c r="AE1059" t="s">
        <v>62</v>
      </c>
      <c r="AF1059">
        <v>1</v>
      </c>
      <c r="AG1059">
        <v>23519</v>
      </c>
      <c r="AH1059">
        <v>0</v>
      </c>
      <c r="AI1059" t="s">
        <v>63</v>
      </c>
      <c r="AJ1059">
        <v>0</v>
      </c>
      <c r="AK1059">
        <v>4</v>
      </c>
      <c r="AL1059">
        <v>0</v>
      </c>
      <c r="AM1059" t="s">
        <v>64</v>
      </c>
      <c r="AN1059">
        <v>1</v>
      </c>
      <c r="AO1059">
        <v>1</v>
      </c>
      <c r="AP1059">
        <v>1</v>
      </c>
      <c r="AQ1059">
        <v>45</v>
      </c>
      <c r="AR1059">
        <v>3273.8</v>
      </c>
      <c r="AS1059">
        <v>0</v>
      </c>
      <c r="AT1059">
        <v>466.2</v>
      </c>
      <c r="AU1059">
        <v>0</v>
      </c>
      <c r="AV1059">
        <v>3740</v>
      </c>
      <c r="AW1059">
        <v>0</v>
      </c>
      <c r="AX1059">
        <v>1</v>
      </c>
      <c r="AY1059">
        <v>91303</v>
      </c>
      <c r="AZ1059">
        <v>0</v>
      </c>
    </row>
    <row r="1060" spans="1:52">
      <c r="A1060">
        <v>32</v>
      </c>
      <c r="B1060">
        <v>52</v>
      </c>
      <c r="C1060">
        <v>28.64</v>
      </c>
      <c r="D1060" t="s">
        <v>52</v>
      </c>
      <c r="E1060" t="s">
        <v>52</v>
      </c>
      <c r="F1060">
        <v>36</v>
      </c>
      <c r="G1060" t="s">
        <v>1190</v>
      </c>
      <c r="H1060">
        <v>5735</v>
      </c>
      <c r="I1060" t="s">
        <v>54</v>
      </c>
      <c r="J1060" t="s">
        <v>55</v>
      </c>
      <c r="K1060" t="s">
        <v>2578</v>
      </c>
      <c r="L1060" t="s">
        <v>57</v>
      </c>
      <c r="M1060">
        <v>1</v>
      </c>
      <c r="N1060">
        <v>0</v>
      </c>
      <c r="O1060" t="s">
        <v>58</v>
      </c>
      <c r="P1060">
        <v>1</v>
      </c>
      <c r="Q1060" t="s">
        <v>59</v>
      </c>
      <c r="R1060" t="s">
        <v>1192</v>
      </c>
      <c r="S1060">
        <v>38.419525</v>
      </c>
      <c r="T1060">
        <v>-122.521585</v>
      </c>
      <c r="U1060">
        <v>1</v>
      </c>
      <c r="V1060">
        <v>101.15</v>
      </c>
      <c r="W1060">
        <v>1</v>
      </c>
      <c r="X1060">
        <v>3</v>
      </c>
      <c r="Y1060">
        <v>4</v>
      </c>
      <c r="Z1060" t="s">
        <v>61</v>
      </c>
      <c r="AA1060">
        <v>0</v>
      </c>
      <c r="AB1060">
        <v>1</v>
      </c>
      <c r="AC1060">
        <v>1</v>
      </c>
      <c r="AD1060">
        <v>1</v>
      </c>
      <c r="AE1060" t="s">
        <v>62</v>
      </c>
      <c r="AF1060">
        <v>1</v>
      </c>
      <c r="AG1060">
        <v>1653</v>
      </c>
      <c r="AH1060">
        <v>0</v>
      </c>
      <c r="AI1060" t="s">
        <v>63</v>
      </c>
      <c r="AJ1060">
        <v>1</v>
      </c>
      <c r="AK1060">
        <v>3</v>
      </c>
      <c r="AL1060">
        <v>0</v>
      </c>
      <c r="AM1060" t="s">
        <v>64</v>
      </c>
      <c r="AN1060">
        <v>1</v>
      </c>
      <c r="AO1060">
        <v>1</v>
      </c>
      <c r="AP1060">
        <v>1</v>
      </c>
      <c r="AQ1060">
        <v>62</v>
      </c>
      <c r="AR1060">
        <v>6638.35</v>
      </c>
      <c r="AS1060">
        <v>30</v>
      </c>
      <c r="AT1060">
        <v>1775.68</v>
      </c>
      <c r="AU1060">
        <v>0</v>
      </c>
      <c r="AV1060">
        <v>8444.0300000000007</v>
      </c>
      <c r="AW1060">
        <v>0</v>
      </c>
      <c r="AX1060">
        <v>0</v>
      </c>
      <c r="AY1060">
        <v>95452</v>
      </c>
      <c r="AZ1060">
        <v>0</v>
      </c>
    </row>
    <row r="1061" spans="1:52">
      <c r="A1061">
        <v>63</v>
      </c>
      <c r="B1061">
        <v>20</v>
      </c>
      <c r="C1061">
        <v>44.36</v>
      </c>
      <c r="D1061" t="s">
        <v>52</v>
      </c>
      <c r="E1061" t="s">
        <v>52</v>
      </c>
      <c r="F1061">
        <v>55</v>
      </c>
      <c r="G1061" t="s">
        <v>2579</v>
      </c>
      <c r="H1061">
        <v>3653</v>
      </c>
      <c r="I1061" t="s">
        <v>66</v>
      </c>
      <c r="J1061" t="s">
        <v>55</v>
      </c>
      <c r="K1061" t="s">
        <v>2580</v>
      </c>
      <c r="L1061" t="s">
        <v>57</v>
      </c>
      <c r="M1061">
        <v>0</v>
      </c>
      <c r="N1061">
        <v>1</v>
      </c>
      <c r="O1061" t="s">
        <v>68</v>
      </c>
      <c r="P1061">
        <v>1</v>
      </c>
      <c r="Q1061" t="s">
        <v>59</v>
      </c>
      <c r="R1061" t="s">
        <v>2581</v>
      </c>
      <c r="S1061">
        <v>33.653337999999998</v>
      </c>
      <c r="T1061">
        <v>-117.178271</v>
      </c>
      <c r="U1061">
        <v>0</v>
      </c>
      <c r="V1061">
        <v>86.05</v>
      </c>
      <c r="W1061">
        <v>0</v>
      </c>
      <c r="X1061">
        <v>0</v>
      </c>
      <c r="Y1061">
        <v>0</v>
      </c>
      <c r="Z1061" t="s">
        <v>61</v>
      </c>
      <c r="AA1061">
        <v>0</v>
      </c>
      <c r="AB1061">
        <v>0</v>
      </c>
      <c r="AC1061">
        <v>0</v>
      </c>
      <c r="AD1061">
        <v>0</v>
      </c>
      <c r="AE1061" t="s">
        <v>62</v>
      </c>
      <c r="AF1061">
        <v>1</v>
      </c>
      <c r="AG1061">
        <v>14068</v>
      </c>
      <c r="AH1061">
        <v>0</v>
      </c>
      <c r="AI1061" t="s">
        <v>63</v>
      </c>
      <c r="AJ1061">
        <v>0</v>
      </c>
      <c r="AK1061">
        <v>5</v>
      </c>
      <c r="AL1061">
        <v>0</v>
      </c>
      <c r="AM1061" t="s">
        <v>64</v>
      </c>
      <c r="AN1061">
        <v>1</v>
      </c>
      <c r="AO1061">
        <v>1</v>
      </c>
      <c r="AP1061">
        <v>0</v>
      </c>
      <c r="AQ1061">
        <v>4</v>
      </c>
      <c r="AR1061">
        <v>308.10000000000002</v>
      </c>
      <c r="AS1061">
        <v>0</v>
      </c>
      <c r="AT1061">
        <v>177.44</v>
      </c>
      <c r="AU1061">
        <v>0</v>
      </c>
      <c r="AV1061">
        <v>485.54</v>
      </c>
      <c r="AW1061">
        <v>0</v>
      </c>
      <c r="AX1061">
        <v>1</v>
      </c>
      <c r="AY1061">
        <v>92584</v>
      </c>
      <c r="AZ1061">
        <v>0</v>
      </c>
    </row>
    <row r="1062" spans="1:52">
      <c r="A1062">
        <v>19</v>
      </c>
      <c r="B1062">
        <v>52</v>
      </c>
      <c r="C1062">
        <v>38.81</v>
      </c>
      <c r="D1062" t="s">
        <v>52</v>
      </c>
      <c r="E1062" t="s">
        <v>52</v>
      </c>
      <c r="F1062">
        <v>28</v>
      </c>
      <c r="G1062" t="s">
        <v>2582</v>
      </c>
      <c r="H1062">
        <v>4056</v>
      </c>
      <c r="I1062" t="s">
        <v>66</v>
      </c>
      <c r="J1062" t="s">
        <v>55</v>
      </c>
      <c r="K1062" t="s">
        <v>2583</v>
      </c>
      <c r="L1062" t="s">
        <v>108</v>
      </c>
      <c r="M1062">
        <v>0</v>
      </c>
      <c r="N1062">
        <v>0</v>
      </c>
      <c r="O1062" t="s">
        <v>58</v>
      </c>
      <c r="P1062">
        <v>1</v>
      </c>
      <c r="Q1062" t="s">
        <v>59</v>
      </c>
      <c r="R1062" t="s">
        <v>2584</v>
      </c>
      <c r="S1062">
        <v>40.310119</v>
      </c>
      <c r="T1062">
        <v>-123.909449</v>
      </c>
      <c r="U1062">
        <v>0</v>
      </c>
      <c r="V1062">
        <v>70.7</v>
      </c>
      <c r="W1062">
        <v>0</v>
      </c>
      <c r="X1062">
        <v>0</v>
      </c>
      <c r="Y1062">
        <v>0</v>
      </c>
      <c r="Z1062" t="s">
        <v>61</v>
      </c>
      <c r="AA1062">
        <v>0</v>
      </c>
      <c r="AB1062">
        <v>0</v>
      </c>
      <c r="AC1062">
        <v>1</v>
      </c>
      <c r="AD1062">
        <v>0</v>
      </c>
      <c r="AE1062" t="s">
        <v>79</v>
      </c>
      <c r="AF1062">
        <v>1</v>
      </c>
      <c r="AG1062">
        <v>270</v>
      </c>
      <c r="AH1062">
        <v>0</v>
      </c>
      <c r="AI1062" t="s">
        <v>63</v>
      </c>
      <c r="AJ1062">
        <v>0</v>
      </c>
      <c r="AK1062">
        <v>3</v>
      </c>
      <c r="AL1062">
        <v>0</v>
      </c>
      <c r="AM1062" t="s">
        <v>64</v>
      </c>
      <c r="AN1062">
        <v>0</v>
      </c>
      <c r="AO1062">
        <v>1</v>
      </c>
      <c r="AP1062">
        <v>0</v>
      </c>
      <c r="AQ1062">
        <v>1</v>
      </c>
      <c r="AR1062">
        <v>70.7</v>
      </c>
      <c r="AS1062">
        <v>0</v>
      </c>
      <c r="AT1062">
        <v>38.81</v>
      </c>
      <c r="AU1062">
        <v>0</v>
      </c>
      <c r="AV1062">
        <v>109.51</v>
      </c>
      <c r="AW1062">
        <v>1</v>
      </c>
      <c r="AX1062">
        <v>1</v>
      </c>
      <c r="AY1062">
        <v>95571</v>
      </c>
      <c r="AZ1062">
        <v>0</v>
      </c>
    </row>
    <row r="1063" spans="1:52">
      <c r="A1063">
        <v>43</v>
      </c>
      <c r="B1063">
        <v>0</v>
      </c>
      <c r="C1063">
        <v>33.92</v>
      </c>
      <c r="D1063" t="s">
        <v>52</v>
      </c>
      <c r="E1063" t="s">
        <v>52</v>
      </c>
      <c r="F1063">
        <v>44</v>
      </c>
      <c r="G1063" t="s">
        <v>2561</v>
      </c>
      <c r="H1063">
        <v>5555</v>
      </c>
      <c r="I1063" t="s">
        <v>66</v>
      </c>
      <c r="J1063" t="s">
        <v>55</v>
      </c>
      <c r="K1063" t="s">
        <v>2585</v>
      </c>
      <c r="L1063" t="s">
        <v>57</v>
      </c>
      <c r="M1063">
        <v>0</v>
      </c>
      <c r="N1063">
        <v>0</v>
      </c>
      <c r="O1063" t="s">
        <v>58</v>
      </c>
      <c r="P1063">
        <v>0</v>
      </c>
      <c r="Q1063" t="s">
        <v>72</v>
      </c>
      <c r="R1063" t="s">
        <v>2563</v>
      </c>
      <c r="S1063">
        <v>36.618336999999997</v>
      </c>
      <c r="T1063">
        <v>-121.926417</v>
      </c>
      <c r="U1063">
        <v>0</v>
      </c>
      <c r="V1063">
        <v>20.05</v>
      </c>
      <c r="W1063">
        <v>0</v>
      </c>
      <c r="X1063">
        <v>0</v>
      </c>
      <c r="Y1063">
        <v>0</v>
      </c>
      <c r="Z1063" t="s">
        <v>209</v>
      </c>
      <c r="AA1063">
        <v>0</v>
      </c>
      <c r="AB1063">
        <v>0</v>
      </c>
      <c r="AC1063">
        <v>1</v>
      </c>
      <c r="AD1063">
        <v>0</v>
      </c>
      <c r="AE1063" t="s">
        <v>79</v>
      </c>
      <c r="AF1063">
        <v>1</v>
      </c>
      <c r="AG1063">
        <v>15449</v>
      </c>
      <c r="AH1063">
        <v>0</v>
      </c>
      <c r="AI1063" t="s">
        <v>63</v>
      </c>
      <c r="AJ1063">
        <v>0</v>
      </c>
      <c r="AK1063">
        <v>5</v>
      </c>
      <c r="AL1063">
        <v>0</v>
      </c>
      <c r="AM1063" t="s">
        <v>64</v>
      </c>
      <c r="AN1063">
        <v>0</v>
      </c>
      <c r="AO1063">
        <v>0</v>
      </c>
      <c r="AP1063">
        <v>0</v>
      </c>
      <c r="AQ1063">
        <v>22</v>
      </c>
      <c r="AR1063">
        <v>470.2</v>
      </c>
      <c r="AS1063">
        <v>0</v>
      </c>
      <c r="AT1063">
        <v>746.24</v>
      </c>
      <c r="AU1063">
        <v>0</v>
      </c>
      <c r="AV1063">
        <v>1216.44</v>
      </c>
      <c r="AW1063">
        <v>0</v>
      </c>
      <c r="AX1063">
        <v>0</v>
      </c>
      <c r="AY1063">
        <v>93950</v>
      </c>
      <c r="AZ1063">
        <v>0</v>
      </c>
    </row>
    <row r="1064" spans="1:52">
      <c r="A1064">
        <v>74</v>
      </c>
      <c r="B1064">
        <v>11</v>
      </c>
      <c r="C1064">
        <v>0</v>
      </c>
      <c r="D1064" t="s">
        <v>52</v>
      </c>
      <c r="E1064" t="s">
        <v>52</v>
      </c>
      <c r="F1064">
        <v>30</v>
      </c>
      <c r="G1064" t="s">
        <v>2586</v>
      </c>
      <c r="H1064">
        <v>5322</v>
      </c>
      <c r="I1064" t="s">
        <v>75</v>
      </c>
      <c r="J1064" t="s">
        <v>55</v>
      </c>
      <c r="K1064" t="s">
        <v>2587</v>
      </c>
      <c r="L1064" t="s">
        <v>57</v>
      </c>
      <c r="M1064">
        <v>0</v>
      </c>
      <c r="N1064">
        <v>1</v>
      </c>
      <c r="O1064" t="s">
        <v>68</v>
      </c>
      <c r="P1064">
        <v>1</v>
      </c>
      <c r="Q1064" t="s">
        <v>85</v>
      </c>
      <c r="R1064" t="s">
        <v>2588</v>
      </c>
      <c r="S1064">
        <v>33.832799000000001</v>
      </c>
      <c r="T1064">
        <v>-116.250973</v>
      </c>
      <c r="U1064">
        <v>0</v>
      </c>
      <c r="V1064">
        <v>54.6</v>
      </c>
      <c r="W1064">
        <v>0</v>
      </c>
      <c r="X1064">
        <v>0</v>
      </c>
      <c r="Y1064">
        <v>0</v>
      </c>
      <c r="Z1064" t="s">
        <v>258</v>
      </c>
      <c r="AA1064">
        <v>0</v>
      </c>
      <c r="AB1064">
        <v>0</v>
      </c>
      <c r="AC1064">
        <v>1</v>
      </c>
      <c r="AD1064">
        <v>0</v>
      </c>
      <c r="AE1064" t="s">
        <v>62</v>
      </c>
      <c r="AF1064">
        <v>0</v>
      </c>
      <c r="AG1064">
        <v>5529</v>
      </c>
      <c r="AH1064">
        <v>1</v>
      </c>
      <c r="AI1064" t="s">
        <v>63</v>
      </c>
      <c r="AJ1064">
        <v>0</v>
      </c>
      <c r="AK1064">
        <v>4</v>
      </c>
      <c r="AL1064">
        <v>1</v>
      </c>
      <c r="AM1064" t="s">
        <v>64</v>
      </c>
      <c r="AN1064">
        <v>1</v>
      </c>
      <c r="AO1064">
        <v>0</v>
      </c>
      <c r="AP1064">
        <v>1</v>
      </c>
      <c r="AQ1064">
        <v>33</v>
      </c>
      <c r="AR1064">
        <v>1803.7</v>
      </c>
      <c r="AS1064">
        <v>0</v>
      </c>
      <c r="AT1064">
        <v>0</v>
      </c>
      <c r="AU1064">
        <v>0</v>
      </c>
      <c r="AV1064">
        <v>1803.7</v>
      </c>
      <c r="AW1064">
        <v>0</v>
      </c>
      <c r="AX1064">
        <v>1</v>
      </c>
      <c r="AY1064">
        <v>92241</v>
      </c>
      <c r="AZ1064">
        <v>0</v>
      </c>
    </row>
    <row r="1065" spans="1:52">
      <c r="A1065">
        <v>73</v>
      </c>
      <c r="B1065">
        <v>0</v>
      </c>
      <c r="C1065">
        <v>14.69</v>
      </c>
      <c r="D1065" t="s">
        <v>52</v>
      </c>
      <c r="E1065" t="s">
        <v>52</v>
      </c>
      <c r="F1065">
        <v>26</v>
      </c>
      <c r="G1065" t="s">
        <v>1512</v>
      </c>
      <c r="H1065">
        <v>6388</v>
      </c>
      <c r="I1065" t="s">
        <v>54</v>
      </c>
      <c r="J1065" t="s">
        <v>55</v>
      </c>
      <c r="K1065" t="s">
        <v>2589</v>
      </c>
      <c r="L1065" t="s">
        <v>57</v>
      </c>
      <c r="M1065">
        <v>0</v>
      </c>
      <c r="N1065">
        <v>0</v>
      </c>
      <c r="O1065" t="s">
        <v>68</v>
      </c>
      <c r="P1065">
        <v>0</v>
      </c>
      <c r="Q1065" t="s">
        <v>72</v>
      </c>
      <c r="R1065" t="s">
        <v>1514</v>
      </c>
      <c r="S1065">
        <v>38.349195000000002</v>
      </c>
      <c r="T1065">
        <v>-121.90294299999999</v>
      </c>
      <c r="U1065">
        <v>0</v>
      </c>
      <c r="V1065">
        <v>25.1</v>
      </c>
      <c r="W1065">
        <v>1</v>
      </c>
      <c r="X1065">
        <v>0</v>
      </c>
      <c r="Y1065">
        <v>0</v>
      </c>
      <c r="Z1065" t="s">
        <v>61</v>
      </c>
      <c r="AA1065">
        <v>0</v>
      </c>
      <c r="AB1065">
        <v>0</v>
      </c>
      <c r="AC1065">
        <v>0</v>
      </c>
      <c r="AD1065">
        <v>0</v>
      </c>
      <c r="AE1065" t="s">
        <v>79</v>
      </c>
      <c r="AF1065">
        <v>1</v>
      </c>
      <c r="AG1065">
        <v>171</v>
      </c>
      <c r="AH1065">
        <v>0</v>
      </c>
      <c r="AI1065" t="s">
        <v>63</v>
      </c>
      <c r="AJ1065">
        <v>0</v>
      </c>
      <c r="AK1065">
        <v>3</v>
      </c>
      <c r="AL1065">
        <v>1</v>
      </c>
      <c r="AM1065" t="s">
        <v>64</v>
      </c>
      <c r="AN1065">
        <v>0</v>
      </c>
      <c r="AO1065">
        <v>0</v>
      </c>
      <c r="AP1065">
        <v>0</v>
      </c>
      <c r="AQ1065">
        <v>67</v>
      </c>
      <c r="AR1065">
        <v>1672.15</v>
      </c>
      <c r="AS1065">
        <v>0</v>
      </c>
      <c r="AT1065">
        <v>984.23</v>
      </c>
      <c r="AU1065">
        <v>0</v>
      </c>
      <c r="AV1065">
        <v>2656.38</v>
      </c>
      <c r="AW1065">
        <v>0</v>
      </c>
      <c r="AX1065">
        <v>0</v>
      </c>
      <c r="AY1065">
        <v>95625</v>
      </c>
      <c r="AZ1065">
        <v>0</v>
      </c>
    </row>
    <row r="1066" spans="1:52">
      <c r="A1066">
        <v>39</v>
      </c>
      <c r="B1066">
        <v>0</v>
      </c>
      <c r="C1066">
        <v>6.75</v>
      </c>
      <c r="D1066" t="s">
        <v>52</v>
      </c>
      <c r="E1066" t="s">
        <v>52</v>
      </c>
      <c r="F1066">
        <v>42</v>
      </c>
      <c r="G1066" t="s">
        <v>2590</v>
      </c>
      <c r="H1066">
        <v>4118</v>
      </c>
      <c r="I1066" t="s">
        <v>54</v>
      </c>
      <c r="J1066" t="s">
        <v>55</v>
      </c>
      <c r="K1066" t="s">
        <v>2591</v>
      </c>
      <c r="L1066" t="s">
        <v>57</v>
      </c>
      <c r="M1066">
        <v>0</v>
      </c>
      <c r="N1066">
        <v>0</v>
      </c>
      <c r="O1066" t="s">
        <v>58</v>
      </c>
      <c r="P1066">
        <v>0</v>
      </c>
      <c r="Q1066" t="s">
        <v>72</v>
      </c>
      <c r="R1066" t="s">
        <v>2592</v>
      </c>
      <c r="S1066">
        <v>40.267158000000002</v>
      </c>
      <c r="T1066">
        <v>-123.805913</v>
      </c>
      <c r="U1066">
        <v>0</v>
      </c>
      <c r="V1066">
        <v>25.45</v>
      </c>
      <c r="W1066">
        <v>1</v>
      </c>
      <c r="X1066">
        <v>0</v>
      </c>
      <c r="Y1066">
        <v>0</v>
      </c>
      <c r="Z1066" t="s">
        <v>105</v>
      </c>
      <c r="AA1066">
        <v>0</v>
      </c>
      <c r="AB1066">
        <v>0</v>
      </c>
      <c r="AC1066">
        <v>0</v>
      </c>
      <c r="AD1066">
        <v>0</v>
      </c>
      <c r="AE1066" t="s">
        <v>79</v>
      </c>
      <c r="AF1066">
        <v>1</v>
      </c>
      <c r="AG1066">
        <v>644</v>
      </c>
      <c r="AH1066">
        <v>0</v>
      </c>
      <c r="AI1066" t="s">
        <v>63</v>
      </c>
      <c r="AJ1066">
        <v>0</v>
      </c>
      <c r="AK1066">
        <v>4</v>
      </c>
      <c r="AL1066">
        <v>0</v>
      </c>
      <c r="AM1066" t="s">
        <v>64</v>
      </c>
      <c r="AN1066">
        <v>0</v>
      </c>
      <c r="AO1066">
        <v>0</v>
      </c>
      <c r="AP1066">
        <v>0</v>
      </c>
      <c r="AQ1066">
        <v>72</v>
      </c>
      <c r="AR1066">
        <v>1866.45</v>
      </c>
      <c r="AS1066">
        <v>0</v>
      </c>
      <c r="AT1066">
        <v>486</v>
      </c>
      <c r="AU1066">
        <v>0</v>
      </c>
      <c r="AV1066">
        <v>2352.4499999999998</v>
      </c>
      <c r="AW1066">
        <v>0</v>
      </c>
      <c r="AX1066">
        <v>0</v>
      </c>
      <c r="AY1066">
        <v>95554</v>
      </c>
      <c r="AZ1066">
        <v>0</v>
      </c>
    </row>
    <row r="1067" spans="1:52">
      <c r="A1067">
        <v>21</v>
      </c>
      <c r="B1067">
        <v>82</v>
      </c>
      <c r="C1067">
        <v>38.32</v>
      </c>
      <c r="D1067" t="s">
        <v>52</v>
      </c>
      <c r="E1067" t="s">
        <v>52</v>
      </c>
      <c r="F1067">
        <v>70</v>
      </c>
      <c r="G1067" t="s">
        <v>2593</v>
      </c>
      <c r="H1067">
        <v>2893</v>
      </c>
      <c r="I1067" t="s">
        <v>66</v>
      </c>
      <c r="J1067" t="s">
        <v>55</v>
      </c>
      <c r="K1067" t="s">
        <v>2594</v>
      </c>
      <c r="L1067" t="s">
        <v>57</v>
      </c>
      <c r="M1067">
        <v>0</v>
      </c>
      <c r="N1067">
        <v>0</v>
      </c>
      <c r="O1067" t="s">
        <v>68</v>
      </c>
      <c r="P1067">
        <v>1</v>
      </c>
      <c r="Q1067" t="s">
        <v>59</v>
      </c>
      <c r="R1067" t="s">
        <v>2595</v>
      </c>
      <c r="S1067">
        <v>33.787796</v>
      </c>
      <c r="T1067">
        <v>-117.875928</v>
      </c>
      <c r="U1067">
        <v>0</v>
      </c>
      <c r="V1067">
        <v>74.55</v>
      </c>
      <c r="W1067">
        <v>0</v>
      </c>
      <c r="X1067">
        <v>0</v>
      </c>
      <c r="Y1067">
        <v>0</v>
      </c>
      <c r="Z1067" t="s">
        <v>61</v>
      </c>
      <c r="AA1067">
        <v>0</v>
      </c>
      <c r="AB1067">
        <v>0</v>
      </c>
      <c r="AC1067">
        <v>1</v>
      </c>
      <c r="AD1067">
        <v>0</v>
      </c>
      <c r="AE1067" t="s">
        <v>79</v>
      </c>
      <c r="AF1067">
        <v>1</v>
      </c>
      <c r="AG1067">
        <v>23172</v>
      </c>
      <c r="AH1067">
        <v>1</v>
      </c>
      <c r="AI1067" t="s">
        <v>63</v>
      </c>
      <c r="AJ1067">
        <v>0</v>
      </c>
      <c r="AK1067">
        <v>3</v>
      </c>
      <c r="AL1067">
        <v>0</v>
      </c>
      <c r="AM1067" t="s">
        <v>64</v>
      </c>
      <c r="AN1067">
        <v>0</v>
      </c>
      <c r="AO1067">
        <v>0</v>
      </c>
      <c r="AP1067">
        <v>0</v>
      </c>
      <c r="AQ1067">
        <v>16</v>
      </c>
      <c r="AR1067">
        <v>1170.5</v>
      </c>
      <c r="AS1067">
        <v>0</v>
      </c>
      <c r="AT1067">
        <v>613.12</v>
      </c>
      <c r="AU1067">
        <v>0</v>
      </c>
      <c r="AV1067">
        <v>1783.62</v>
      </c>
      <c r="AW1067">
        <v>1</v>
      </c>
      <c r="AX1067">
        <v>1</v>
      </c>
      <c r="AY1067">
        <v>92868</v>
      </c>
      <c r="AZ1067">
        <v>0</v>
      </c>
    </row>
    <row r="1068" spans="1:52">
      <c r="A1068">
        <v>71</v>
      </c>
      <c r="B1068">
        <v>2</v>
      </c>
      <c r="C1068">
        <v>49.75</v>
      </c>
      <c r="D1068" t="s">
        <v>52</v>
      </c>
      <c r="E1068" t="s">
        <v>52</v>
      </c>
      <c r="F1068">
        <v>35</v>
      </c>
      <c r="G1068" t="s">
        <v>526</v>
      </c>
      <c r="H1068">
        <v>5720</v>
      </c>
      <c r="I1068" t="s">
        <v>75</v>
      </c>
      <c r="J1068" t="s">
        <v>55</v>
      </c>
      <c r="K1068" t="s">
        <v>2596</v>
      </c>
      <c r="L1068" t="s">
        <v>57</v>
      </c>
      <c r="M1068">
        <v>0</v>
      </c>
      <c r="N1068">
        <v>1</v>
      </c>
      <c r="O1068" t="s">
        <v>58</v>
      </c>
      <c r="P1068">
        <v>1</v>
      </c>
      <c r="Q1068" t="s">
        <v>59</v>
      </c>
      <c r="R1068" t="s">
        <v>2597</v>
      </c>
      <c r="S1068">
        <v>34.227846</v>
      </c>
      <c r="T1068">
        <v>-119.079903</v>
      </c>
      <c r="U1068">
        <v>0</v>
      </c>
      <c r="V1068">
        <v>109.8</v>
      </c>
      <c r="W1068">
        <v>1</v>
      </c>
      <c r="X1068">
        <v>0</v>
      </c>
      <c r="Y1068">
        <v>0</v>
      </c>
      <c r="Z1068" t="s">
        <v>61</v>
      </c>
      <c r="AA1068">
        <v>1</v>
      </c>
      <c r="AB1068">
        <v>1</v>
      </c>
      <c r="AC1068">
        <v>1</v>
      </c>
      <c r="AD1068">
        <v>0</v>
      </c>
      <c r="AE1068" t="s">
        <v>79</v>
      </c>
      <c r="AF1068">
        <v>1</v>
      </c>
      <c r="AG1068">
        <v>42853</v>
      </c>
      <c r="AH1068">
        <v>0</v>
      </c>
      <c r="AI1068" t="s">
        <v>63</v>
      </c>
      <c r="AJ1068">
        <v>0</v>
      </c>
      <c r="AK1068">
        <v>3</v>
      </c>
      <c r="AL1068">
        <v>1</v>
      </c>
      <c r="AM1068" t="s">
        <v>64</v>
      </c>
      <c r="AN1068">
        <v>1</v>
      </c>
      <c r="AO1068">
        <v>0</v>
      </c>
      <c r="AP1068">
        <v>1</v>
      </c>
      <c r="AQ1068">
        <v>44</v>
      </c>
      <c r="AR1068">
        <v>4860.3500000000004</v>
      </c>
      <c r="AS1068">
        <v>0</v>
      </c>
      <c r="AT1068">
        <v>2189</v>
      </c>
      <c r="AU1068">
        <v>0</v>
      </c>
      <c r="AV1068">
        <v>7049.35</v>
      </c>
      <c r="AW1068">
        <v>0</v>
      </c>
      <c r="AX1068">
        <v>1</v>
      </c>
      <c r="AY1068">
        <v>93010</v>
      </c>
      <c r="AZ1068">
        <v>0</v>
      </c>
    </row>
    <row r="1069" spans="1:52">
      <c r="A1069">
        <v>72</v>
      </c>
      <c r="B1069">
        <v>8</v>
      </c>
      <c r="C1069">
        <v>12.98</v>
      </c>
      <c r="D1069" t="s">
        <v>52</v>
      </c>
      <c r="E1069" t="s">
        <v>52</v>
      </c>
      <c r="F1069">
        <v>72</v>
      </c>
      <c r="G1069" t="s">
        <v>2598</v>
      </c>
      <c r="H1069">
        <v>3583</v>
      </c>
      <c r="I1069" t="s">
        <v>54</v>
      </c>
      <c r="J1069" t="s">
        <v>55</v>
      </c>
      <c r="K1069" t="s">
        <v>2599</v>
      </c>
      <c r="L1069" t="s">
        <v>57</v>
      </c>
      <c r="M1069">
        <v>0</v>
      </c>
      <c r="N1069">
        <v>0</v>
      </c>
      <c r="O1069" t="s">
        <v>68</v>
      </c>
      <c r="P1069">
        <v>1</v>
      </c>
      <c r="Q1069" t="s">
        <v>59</v>
      </c>
      <c r="R1069" t="s">
        <v>2600</v>
      </c>
      <c r="S1069">
        <v>37.007238000000001</v>
      </c>
      <c r="T1069">
        <v>-119.505661</v>
      </c>
      <c r="U1069">
        <v>1</v>
      </c>
      <c r="V1069">
        <v>71.55</v>
      </c>
      <c r="W1069">
        <v>0</v>
      </c>
      <c r="X1069">
        <v>0</v>
      </c>
      <c r="Y1069">
        <v>2</v>
      </c>
      <c r="Z1069" t="s">
        <v>61</v>
      </c>
      <c r="AA1069">
        <v>0</v>
      </c>
      <c r="AB1069">
        <v>0</v>
      </c>
      <c r="AC1069">
        <v>0</v>
      </c>
      <c r="AD1069">
        <v>1</v>
      </c>
      <c r="AE1069" t="s">
        <v>79</v>
      </c>
      <c r="AF1069">
        <v>1</v>
      </c>
      <c r="AG1069">
        <v>1314</v>
      </c>
      <c r="AH1069">
        <v>0</v>
      </c>
      <c r="AI1069" t="s">
        <v>63</v>
      </c>
      <c r="AJ1069">
        <v>1</v>
      </c>
      <c r="AK1069">
        <v>3</v>
      </c>
      <c r="AL1069">
        <v>1</v>
      </c>
      <c r="AM1069" t="s">
        <v>64</v>
      </c>
      <c r="AN1069">
        <v>0</v>
      </c>
      <c r="AO1069">
        <v>0</v>
      </c>
      <c r="AP1069">
        <v>0</v>
      </c>
      <c r="AQ1069">
        <v>34</v>
      </c>
      <c r="AR1069">
        <v>2427.35</v>
      </c>
      <c r="AS1069">
        <v>0</v>
      </c>
      <c r="AT1069">
        <v>441.32</v>
      </c>
      <c r="AU1069">
        <v>0</v>
      </c>
      <c r="AV1069">
        <v>2868.67</v>
      </c>
      <c r="AW1069">
        <v>0</v>
      </c>
      <c r="AX1069">
        <v>1</v>
      </c>
      <c r="AY1069">
        <v>93651</v>
      </c>
      <c r="AZ1069">
        <v>0</v>
      </c>
    </row>
    <row r="1070" spans="1:52">
      <c r="A1070">
        <v>31</v>
      </c>
      <c r="B1070">
        <v>8</v>
      </c>
      <c r="C1070">
        <v>0</v>
      </c>
      <c r="D1070" t="s">
        <v>175</v>
      </c>
      <c r="E1070" t="s">
        <v>176</v>
      </c>
      <c r="F1070">
        <v>81</v>
      </c>
      <c r="G1070" t="s">
        <v>186</v>
      </c>
      <c r="H1070">
        <v>4476</v>
      </c>
      <c r="I1070" t="s">
        <v>66</v>
      </c>
      <c r="J1070" t="s">
        <v>55</v>
      </c>
      <c r="K1070" t="s">
        <v>2601</v>
      </c>
      <c r="L1070" t="s">
        <v>84</v>
      </c>
      <c r="M1070">
        <v>0</v>
      </c>
      <c r="N1070">
        <v>0</v>
      </c>
      <c r="O1070" t="s">
        <v>58</v>
      </c>
      <c r="P1070">
        <v>1</v>
      </c>
      <c r="Q1070" t="s">
        <v>77</v>
      </c>
      <c r="R1070" t="s">
        <v>872</v>
      </c>
      <c r="S1070">
        <v>33.954017</v>
      </c>
      <c r="T1070">
        <v>-118.402447</v>
      </c>
      <c r="U1070">
        <v>0</v>
      </c>
      <c r="V1070">
        <v>34.700000000000003</v>
      </c>
      <c r="W1070">
        <v>0</v>
      </c>
      <c r="X1070">
        <v>0</v>
      </c>
      <c r="Y1070">
        <v>0</v>
      </c>
      <c r="Z1070" t="s">
        <v>93</v>
      </c>
      <c r="AA1070">
        <v>0</v>
      </c>
      <c r="AB1070">
        <v>0</v>
      </c>
      <c r="AC1070">
        <v>1</v>
      </c>
      <c r="AD1070">
        <v>0</v>
      </c>
      <c r="AE1070" t="s">
        <v>62</v>
      </c>
      <c r="AF1070">
        <v>0</v>
      </c>
      <c r="AG1070">
        <v>39334</v>
      </c>
      <c r="AH1070">
        <v>0</v>
      </c>
      <c r="AI1070" t="s">
        <v>63</v>
      </c>
      <c r="AJ1070">
        <v>0</v>
      </c>
      <c r="AK1070">
        <v>3</v>
      </c>
      <c r="AL1070">
        <v>0</v>
      </c>
      <c r="AM1070" t="s">
        <v>64</v>
      </c>
      <c r="AN1070">
        <v>0</v>
      </c>
      <c r="AO1070">
        <v>0</v>
      </c>
      <c r="AP1070">
        <v>1</v>
      </c>
      <c r="AQ1070">
        <v>1</v>
      </c>
      <c r="AR1070">
        <v>34.700000000000003</v>
      </c>
      <c r="AS1070">
        <v>0</v>
      </c>
      <c r="AT1070">
        <v>0</v>
      </c>
      <c r="AU1070">
        <v>0</v>
      </c>
      <c r="AV1070">
        <v>34.700000000000003</v>
      </c>
      <c r="AW1070">
        <v>0</v>
      </c>
      <c r="AX1070">
        <v>1</v>
      </c>
      <c r="AY1070">
        <v>90045</v>
      </c>
      <c r="AZ1070">
        <v>1</v>
      </c>
    </row>
    <row r="1071" spans="1:52">
      <c r="A1071">
        <v>59</v>
      </c>
      <c r="B1071">
        <v>0</v>
      </c>
      <c r="C1071">
        <v>49.74</v>
      </c>
      <c r="D1071" t="s">
        <v>138</v>
      </c>
      <c r="E1071" t="s">
        <v>139</v>
      </c>
      <c r="F1071">
        <v>78</v>
      </c>
      <c r="G1071" t="s">
        <v>2561</v>
      </c>
      <c r="H1071">
        <v>5403</v>
      </c>
      <c r="I1071" t="s">
        <v>66</v>
      </c>
      <c r="J1071" t="s">
        <v>55</v>
      </c>
      <c r="K1071" t="s">
        <v>2602</v>
      </c>
      <c r="L1071" t="s">
        <v>84</v>
      </c>
      <c r="M1071">
        <v>0</v>
      </c>
      <c r="N1071">
        <v>0</v>
      </c>
      <c r="O1071" t="s">
        <v>68</v>
      </c>
      <c r="P1071">
        <v>0</v>
      </c>
      <c r="Q1071" t="s">
        <v>72</v>
      </c>
      <c r="R1071" t="s">
        <v>2563</v>
      </c>
      <c r="S1071">
        <v>36.618336999999997</v>
      </c>
      <c r="T1071">
        <v>-121.926417</v>
      </c>
      <c r="U1071">
        <v>0</v>
      </c>
      <c r="V1071">
        <v>18.95</v>
      </c>
      <c r="W1071">
        <v>0</v>
      </c>
      <c r="X1071">
        <v>0</v>
      </c>
      <c r="Y1071">
        <v>0</v>
      </c>
      <c r="Z1071" t="s">
        <v>93</v>
      </c>
      <c r="AA1071">
        <v>0</v>
      </c>
      <c r="AB1071">
        <v>0</v>
      </c>
      <c r="AC1071">
        <v>1</v>
      </c>
      <c r="AD1071">
        <v>0</v>
      </c>
      <c r="AE1071" t="s">
        <v>79</v>
      </c>
      <c r="AF1071">
        <v>1</v>
      </c>
      <c r="AG1071">
        <v>15449</v>
      </c>
      <c r="AH1071">
        <v>0</v>
      </c>
      <c r="AI1071" t="s">
        <v>63</v>
      </c>
      <c r="AJ1071">
        <v>0</v>
      </c>
      <c r="AK1071">
        <v>3</v>
      </c>
      <c r="AL1071">
        <v>0</v>
      </c>
      <c r="AM1071" t="s">
        <v>64</v>
      </c>
      <c r="AN1071">
        <v>0</v>
      </c>
      <c r="AO1071">
        <v>0</v>
      </c>
      <c r="AP1071">
        <v>0</v>
      </c>
      <c r="AQ1071">
        <v>9</v>
      </c>
      <c r="AR1071">
        <v>185.6</v>
      </c>
      <c r="AS1071">
        <v>0</v>
      </c>
      <c r="AT1071">
        <v>447.66</v>
      </c>
      <c r="AU1071">
        <v>0</v>
      </c>
      <c r="AV1071">
        <v>633.26</v>
      </c>
      <c r="AW1071">
        <v>0</v>
      </c>
      <c r="AX1071">
        <v>0</v>
      </c>
      <c r="AY1071">
        <v>93950</v>
      </c>
      <c r="AZ1071">
        <v>1</v>
      </c>
    </row>
    <row r="1072" spans="1:52">
      <c r="A1072">
        <v>73</v>
      </c>
      <c r="B1072">
        <v>19</v>
      </c>
      <c r="C1072">
        <v>17.190000000000001</v>
      </c>
      <c r="D1072" t="s">
        <v>175</v>
      </c>
      <c r="E1072" t="s">
        <v>176</v>
      </c>
      <c r="F1072">
        <v>94</v>
      </c>
      <c r="G1072" t="s">
        <v>2603</v>
      </c>
      <c r="H1072">
        <v>3167</v>
      </c>
      <c r="I1072" t="s">
        <v>66</v>
      </c>
      <c r="J1072" t="s">
        <v>55</v>
      </c>
      <c r="K1072" t="s">
        <v>2604</v>
      </c>
      <c r="L1072" t="s">
        <v>84</v>
      </c>
      <c r="M1072">
        <v>0</v>
      </c>
      <c r="N1072">
        <v>0</v>
      </c>
      <c r="O1072" t="s">
        <v>58</v>
      </c>
      <c r="P1072">
        <v>1</v>
      </c>
      <c r="Q1072" t="s">
        <v>77</v>
      </c>
      <c r="R1072" t="s">
        <v>2605</v>
      </c>
      <c r="S1072">
        <v>37.837260000000001</v>
      </c>
      <c r="T1072">
        <v>-122.287648</v>
      </c>
      <c r="U1072">
        <v>0</v>
      </c>
      <c r="V1072">
        <v>55</v>
      </c>
      <c r="W1072">
        <v>1</v>
      </c>
      <c r="X1072">
        <v>0</v>
      </c>
      <c r="Y1072">
        <v>0</v>
      </c>
      <c r="Z1072" t="s">
        <v>209</v>
      </c>
      <c r="AA1072">
        <v>0</v>
      </c>
      <c r="AB1072">
        <v>0</v>
      </c>
      <c r="AC1072">
        <v>0</v>
      </c>
      <c r="AD1072">
        <v>0</v>
      </c>
      <c r="AE1072" t="s">
        <v>79</v>
      </c>
      <c r="AF1072">
        <v>1</v>
      </c>
      <c r="AG1072">
        <v>24589</v>
      </c>
      <c r="AH1072">
        <v>1</v>
      </c>
      <c r="AI1072" t="s">
        <v>63</v>
      </c>
      <c r="AJ1072">
        <v>0</v>
      </c>
      <c r="AK1072">
        <v>1</v>
      </c>
      <c r="AL1072">
        <v>1</v>
      </c>
      <c r="AM1072" t="s">
        <v>64</v>
      </c>
      <c r="AN1072">
        <v>0</v>
      </c>
      <c r="AO1072">
        <v>0</v>
      </c>
      <c r="AP1072">
        <v>0</v>
      </c>
      <c r="AQ1072">
        <v>15</v>
      </c>
      <c r="AR1072">
        <v>757.1</v>
      </c>
      <c r="AS1072">
        <v>0</v>
      </c>
      <c r="AT1072">
        <v>257.85000000000002</v>
      </c>
      <c r="AU1072">
        <v>0</v>
      </c>
      <c r="AV1072">
        <v>1014.95</v>
      </c>
      <c r="AW1072">
        <v>0</v>
      </c>
      <c r="AX1072">
        <v>1</v>
      </c>
      <c r="AY1072">
        <v>94608</v>
      </c>
      <c r="AZ1072">
        <v>1</v>
      </c>
    </row>
    <row r="1073" spans="1:52">
      <c r="A1073">
        <v>29</v>
      </c>
      <c r="B1073">
        <v>0</v>
      </c>
      <c r="C1073">
        <v>43.57</v>
      </c>
      <c r="D1073" t="s">
        <v>52</v>
      </c>
      <c r="E1073" t="s">
        <v>52</v>
      </c>
      <c r="F1073">
        <v>51</v>
      </c>
      <c r="G1073" t="s">
        <v>186</v>
      </c>
      <c r="H1073">
        <v>5160</v>
      </c>
      <c r="I1073" t="s">
        <v>75</v>
      </c>
      <c r="J1073" t="s">
        <v>55</v>
      </c>
      <c r="K1073" t="s">
        <v>2606</v>
      </c>
      <c r="L1073" t="s">
        <v>108</v>
      </c>
      <c r="M1073">
        <v>0</v>
      </c>
      <c r="N1073">
        <v>0</v>
      </c>
      <c r="O1073" t="s">
        <v>68</v>
      </c>
      <c r="P1073">
        <v>0</v>
      </c>
      <c r="Q1073" t="s">
        <v>72</v>
      </c>
      <c r="R1073" t="s">
        <v>2607</v>
      </c>
      <c r="S1073">
        <v>33.964131000000002</v>
      </c>
      <c r="T1073">
        <v>-118.272783</v>
      </c>
      <c r="U1073">
        <v>1</v>
      </c>
      <c r="V1073">
        <v>18.8</v>
      </c>
      <c r="W1073">
        <v>0</v>
      </c>
      <c r="X1073">
        <v>0</v>
      </c>
      <c r="Y1073">
        <v>9</v>
      </c>
      <c r="Z1073" t="s">
        <v>61</v>
      </c>
      <c r="AA1073">
        <v>0</v>
      </c>
      <c r="AB1073">
        <v>0</v>
      </c>
      <c r="AC1073">
        <v>0</v>
      </c>
      <c r="AD1073">
        <v>1</v>
      </c>
      <c r="AE1073" t="s">
        <v>161</v>
      </c>
      <c r="AF1073">
        <v>1</v>
      </c>
      <c r="AG1073">
        <v>58198</v>
      </c>
      <c r="AH1073">
        <v>0</v>
      </c>
      <c r="AI1073" t="s">
        <v>63</v>
      </c>
      <c r="AJ1073">
        <v>1</v>
      </c>
      <c r="AK1073">
        <v>3</v>
      </c>
      <c r="AL1073">
        <v>0</v>
      </c>
      <c r="AM1073" t="s">
        <v>64</v>
      </c>
      <c r="AN1073">
        <v>0</v>
      </c>
      <c r="AO1073">
        <v>0</v>
      </c>
      <c r="AP1073">
        <v>0</v>
      </c>
      <c r="AQ1073">
        <v>1</v>
      </c>
      <c r="AR1073">
        <v>18.8</v>
      </c>
      <c r="AS1073">
        <v>0</v>
      </c>
      <c r="AT1073">
        <v>43.57</v>
      </c>
      <c r="AU1073">
        <v>0</v>
      </c>
      <c r="AV1073">
        <v>62.37</v>
      </c>
      <c r="AW1073">
        <v>1</v>
      </c>
      <c r="AX1073">
        <v>0</v>
      </c>
      <c r="AY1073">
        <v>90003</v>
      </c>
      <c r="AZ1073">
        <v>0</v>
      </c>
    </row>
    <row r="1074" spans="1:52">
      <c r="A1074">
        <v>63</v>
      </c>
      <c r="B1074">
        <v>28</v>
      </c>
      <c r="C1074">
        <v>14.34</v>
      </c>
      <c r="D1074" t="s">
        <v>138</v>
      </c>
      <c r="E1074" t="s">
        <v>200</v>
      </c>
      <c r="F1074">
        <v>66</v>
      </c>
      <c r="G1074" t="s">
        <v>234</v>
      </c>
      <c r="H1074">
        <v>3336</v>
      </c>
      <c r="I1074" t="s">
        <v>66</v>
      </c>
      <c r="J1074" t="s">
        <v>55</v>
      </c>
      <c r="K1074" t="s">
        <v>2608</v>
      </c>
      <c r="L1074" t="s">
        <v>84</v>
      </c>
      <c r="M1074">
        <v>0</v>
      </c>
      <c r="N1074">
        <v>0</v>
      </c>
      <c r="O1074" t="s">
        <v>58</v>
      </c>
      <c r="P1074">
        <v>1</v>
      </c>
      <c r="Q1074" t="s">
        <v>59</v>
      </c>
      <c r="R1074" t="s">
        <v>839</v>
      </c>
      <c r="S1074">
        <v>34.084909000000003</v>
      </c>
      <c r="T1074">
        <v>-117.258107</v>
      </c>
      <c r="U1074">
        <v>1</v>
      </c>
      <c r="V1074">
        <v>86.15</v>
      </c>
      <c r="W1074">
        <v>1</v>
      </c>
      <c r="X1074">
        <v>0</v>
      </c>
      <c r="Y1074">
        <v>1</v>
      </c>
      <c r="Z1074" t="s">
        <v>61</v>
      </c>
      <c r="AA1074">
        <v>0</v>
      </c>
      <c r="AB1074">
        <v>0</v>
      </c>
      <c r="AC1074">
        <v>0</v>
      </c>
      <c r="AD1074">
        <v>1</v>
      </c>
      <c r="AE1074" t="s">
        <v>79</v>
      </c>
      <c r="AF1074">
        <v>1</v>
      </c>
      <c r="AG1074">
        <v>12149</v>
      </c>
      <c r="AH1074">
        <v>0</v>
      </c>
      <c r="AI1074" t="s">
        <v>63</v>
      </c>
      <c r="AJ1074">
        <v>1</v>
      </c>
      <c r="AK1074">
        <v>2</v>
      </c>
      <c r="AL1074">
        <v>0</v>
      </c>
      <c r="AM1074" t="s">
        <v>64</v>
      </c>
      <c r="AN1074">
        <v>1</v>
      </c>
      <c r="AO1074">
        <v>1</v>
      </c>
      <c r="AP1074">
        <v>0</v>
      </c>
      <c r="AQ1074">
        <v>33</v>
      </c>
      <c r="AR1074">
        <v>2745.7</v>
      </c>
      <c r="AS1074">
        <v>0</v>
      </c>
      <c r="AT1074">
        <v>473.22</v>
      </c>
      <c r="AU1074">
        <v>0</v>
      </c>
      <c r="AV1074">
        <v>3218.92</v>
      </c>
      <c r="AW1074">
        <v>0</v>
      </c>
      <c r="AX1074">
        <v>1</v>
      </c>
      <c r="AY1074">
        <v>92408</v>
      </c>
      <c r="AZ1074">
        <v>1</v>
      </c>
    </row>
    <row r="1075" spans="1:52">
      <c r="A1075">
        <v>20</v>
      </c>
      <c r="B1075">
        <v>59</v>
      </c>
      <c r="C1075">
        <v>46.68</v>
      </c>
      <c r="D1075" t="s">
        <v>52</v>
      </c>
      <c r="E1075" t="s">
        <v>52</v>
      </c>
      <c r="F1075">
        <v>59</v>
      </c>
      <c r="G1075" t="s">
        <v>2609</v>
      </c>
      <c r="H1075">
        <v>3161</v>
      </c>
      <c r="I1075" t="s">
        <v>75</v>
      </c>
      <c r="J1075" t="s">
        <v>55</v>
      </c>
      <c r="K1075" t="s">
        <v>2610</v>
      </c>
      <c r="L1075" t="s">
        <v>57</v>
      </c>
      <c r="M1075">
        <v>0</v>
      </c>
      <c r="N1075">
        <v>0</v>
      </c>
      <c r="O1075" t="s">
        <v>58</v>
      </c>
      <c r="P1075">
        <v>1</v>
      </c>
      <c r="Q1075" t="s">
        <v>77</v>
      </c>
      <c r="R1075" t="s">
        <v>2611</v>
      </c>
      <c r="S1075">
        <v>32.759326999999999</v>
      </c>
      <c r="T1075">
        <v>-116.99726</v>
      </c>
      <c r="U1075">
        <v>0</v>
      </c>
      <c r="V1075">
        <v>55.15</v>
      </c>
      <c r="W1075">
        <v>0</v>
      </c>
      <c r="X1075">
        <v>0</v>
      </c>
      <c r="Y1075">
        <v>0</v>
      </c>
      <c r="Z1075" t="s">
        <v>209</v>
      </c>
      <c r="AA1075">
        <v>0</v>
      </c>
      <c r="AB1075">
        <v>1</v>
      </c>
      <c r="AC1075">
        <v>0</v>
      </c>
      <c r="AD1075">
        <v>0</v>
      </c>
      <c r="AE1075" t="s">
        <v>79</v>
      </c>
      <c r="AF1075">
        <v>1</v>
      </c>
      <c r="AG1075">
        <v>44652</v>
      </c>
      <c r="AH1075">
        <v>1</v>
      </c>
      <c r="AI1075" t="s">
        <v>63</v>
      </c>
      <c r="AJ1075">
        <v>0</v>
      </c>
      <c r="AK1075">
        <v>4</v>
      </c>
      <c r="AL1075">
        <v>0</v>
      </c>
      <c r="AM1075" t="s">
        <v>64</v>
      </c>
      <c r="AN1075">
        <v>0</v>
      </c>
      <c r="AO1075">
        <v>1</v>
      </c>
      <c r="AP1075">
        <v>0</v>
      </c>
      <c r="AQ1075">
        <v>13</v>
      </c>
      <c r="AR1075">
        <v>742.9</v>
      </c>
      <c r="AS1075">
        <v>0</v>
      </c>
      <c r="AT1075">
        <v>606.84</v>
      </c>
      <c r="AU1075">
        <v>0</v>
      </c>
      <c r="AV1075">
        <v>1349.74</v>
      </c>
      <c r="AW1075">
        <v>1</v>
      </c>
      <c r="AX1075">
        <v>1</v>
      </c>
      <c r="AY1075">
        <v>91941</v>
      </c>
      <c r="AZ1075">
        <v>0</v>
      </c>
    </row>
    <row r="1076" spans="1:52">
      <c r="A1076">
        <v>52</v>
      </c>
      <c r="B1076">
        <v>0</v>
      </c>
      <c r="C1076">
        <v>25.86</v>
      </c>
      <c r="D1076" t="s">
        <v>52</v>
      </c>
      <c r="E1076" t="s">
        <v>52</v>
      </c>
      <c r="F1076">
        <v>72</v>
      </c>
      <c r="G1076" t="s">
        <v>2612</v>
      </c>
      <c r="H1076">
        <v>6186</v>
      </c>
      <c r="I1076" t="s">
        <v>54</v>
      </c>
      <c r="J1076" t="s">
        <v>55</v>
      </c>
      <c r="K1076" t="s">
        <v>2613</v>
      </c>
      <c r="L1076" t="s">
        <v>57</v>
      </c>
      <c r="M1076">
        <v>1</v>
      </c>
      <c r="N1076">
        <v>0</v>
      </c>
      <c r="O1076" t="s">
        <v>58</v>
      </c>
      <c r="P1076">
        <v>0</v>
      </c>
      <c r="Q1076" t="s">
        <v>72</v>
      </c>
      <c r="R1076" t="s">
        <v>2614</v>
      </c>
      <c r="S1076">
        <v>38.982373000000003</v>
      </c>
      <c r="T1076">
        <v>-122.04775100000001</v>
      </c>
      <c r="U1076">
        <v>1</v>
      </c>
      <c r="V1076">
        <v>20.5</v>
      </c>
      <c r="W1076">
        <v>0</v>
      </c>
      <c r="X1076">
        <v>2</v>
      </c>
      <c r="Y1076">
        <v>10</v>
      </c>
      <c r="Z1076" t="s">
        <v>61</v>
      </c>
      <c r="AA1076">
        <v>0</v>
      </c>
      <c r="AB1076">
        <v>0</v>
      </c>
      <c r="AC1076">
        <v>0</v>
      </c>
      <c r="AD1076">
        <v>1</v>
      </c>
      <c r="AE1076" t="s">
        <v>79</v>
      </c>
      <c r="AF1076">
        <v>1</v>
      </c>
      <c r="AG1076">
        <v>4796</v>
      </c>
      <c r="AH1076">
        <v>0</v>
      </c>
      <c r="AI1076" t="s">
        <v>63</v>
      </c>
      <c r="AJ1076">
        <v>1</v>
      </c>
      <c r="AK1076">
        <v>4</v>
      </c>
      <c r="AL1076">
        <v>0</v>
      </c>
      <c r="AM1076" t="s">
        <v>64</v>
      </c>
      <c r="AN1076">
        <v>0</v>
      </c>
      <c r="AO1076">
        <v>0</v>
      </c>
      <c r="AP1076">
        <v>0</v>
      </c>
      <c r="AQ1076">
        <v>58</v>
      </c>
      <c r="AR1076">
        <v>1191.4000000000001</v>
      </c>
      <c r="AS1076">
        <v>0</v>
      </c>
      <c r="AT1076">
        <v>1499.88</v>
      </c>
      <c r="AU1076">
        <v>36.92</v>
      </c>
      <c r="AV1076">
        <v>2654.36</v>
      </c>
      <c r="AW1076">
        <v>0</v>
      </c>
      <c r="AX1076">
        <v>0</v>
      </c>
      <c r="AY1076">
        <v>95912</v>
      </c>
      <c r="AZ1076">
        <v>0</v>
      </c>
    </row>
    <row r="1077" spans="1:52">
      <c r="A1077">
        <v>53</v>
      </c>
      <c r="B1077">
        <v>18</v>
      </c>
      <c r="C1077">
        <v>3.2</v>
      </c>
      <c r="D1077" t="s">
        <v>52</v>
      </c>
      <c r="E1077" t="s">
        <v>52</v>
      </c>
      <c r="F1077">
        <v>33</v>
      </c>
      <c r="G1077" t="s">
        <v>737</v>
      </c>
      <c r="H1077">
        <v>2613</v>
      </c>
      <c r="I1077" t="s">
        <v>66</v>
      </c>
      <c r="J1077" t="s">
        <v>55</v>
      </c>
      <c r="K1077" t="s">
        <v>2615</v>
      </c>
      <c r="L1077" t="s">
        <v>57</v>
      </c>
      <c r="M1077">
        <v>0</v>
      </c>
      <c r="N1077">
        <v>0</v>
      </c>
      <c r="O1077" t="s">
        <v>58</v>
      </c>
      <c r="P1077">
        <v>1</v>
      </c>
      <c r="Q1077" t="s">
        <v>85</v>
      </c>
      <c r="R1077" t="s">
        <v>853</v>
      </c>
      <c r="S1077">
        <v>33.783047000000003</v>
      </c>
      <c r="T1077">
        <v>-118.1486</v>
      </c>
      <c r="U1077">
        <v>1</v>
      </c>
      <c r="V1077">
        <v>58.6</v>
      </c>
      <c r="W1077">
        <v>0</v>
      </c>
      <c r="X1077">
        <v>0</v>
      </c>
      <c r="Y1077">
        <v>8</v>
      </c>
      <c r="Z1077" t="s">
        <v>61</v>
      </c>
      <c r="AA1077">
        <v>1</v>
      </c>
      <c r="AB1077">
        <v>0</v>
      </c>
      <c r="AC1077">
        <v>1</v>
      </c>
      <c r="AD1077">
        <v>1</v>
      </c>
      <c r="AE1077" t="s">
        <v>62</v>
      </c>
      <c r="AF1077">
        <v>1</v>
      </c>
      <c r="AG1077">
        <v>43467</v>
      </c>
      <c r="AH1077">
        <v>0</v>
      </c>
      <c r="AI1077" t="s">
        <v>63</v>
      </c>
      <c r="AJ1077">
        <v>1</v>
      </c>
      <c r="AK1077">
        <v>4</v>
      </c>
      <c r="AL1077">
        <v>0</v>
      </c>
      <c r="AM1077" t="s">
        <v>64</v>
      </c>
      <c r="AN1077">
        <v>0</v>
      </c>
      <c r="AO1077">
        <v>0</v>
      </c>
      <c r="AP1077">
        <v>1</v>
      </c>
      <c r="AQ1077">
        <v>47</v>
      </c>
      <c r="AR1077">
        <v>2723.4</v>
      </c>
      <c r="AS1077">
        <v>0</v>
      </c>
      <c r="AT1077">
        <v>150.4</v>
      </c>
      <c r="AU1077">
        <v>0</v>
      </c>
      <c r="AV1077">
        <v>2873.8</v>
      </c>
      <c r="AW1077">
        <v>0</v>
      </c>
      <c r="AX1077">
        <v>1</v>
      </c>
      <c r="AY1077">
        <v>90804</v>
      </c>
      <c r="AZ1077">
        <v>0</v>
      </c>
    </row>
    <row r="1078" spans="1:52">
      <c r="A1078">
        <v>77</v>
      </c>
      <c r="B1078">
        <v>2</v>
      </c>
      <c r="C1078">
        <v>5.51</v>
      </c>
      <c r="D1078" t="s">
        <v>52</v>
      </c>
      <c r="E1078" t="s">
        <v>52</v>
      </c>
      <c r="F1078">
        <v>54</v>
      </c>
      <c r="G1078" t="s">
        <v>2616</v>
      </c>
      <c r="H1078">
        <v>4240</v>
      </c>
      <c r="I1078" t="s">
        <v>54</v>
      </c>
      <c r="J1078" t="s">
        <v>55</v>
      </c>
      <c r="K1078" t="s">
        <v>2617</v>
      </c>
      <c r="L1078" t="s">
        <v>57</v>
      </c>
      <c r="M1078">
        <v>0</v>
      </c>
      <c r="N1078">
        <v>0</v>
      </c>
      <c r="O1078" t="s">
        <v>68</v>
      </c>
      <c r="P1078">
        <v>1</v>
      </c>
      <c r="Q1078" t="s">
        <v>59</v>
      </c>
      <c r="R1078" t="s">
        <v>2618</v>
      </c>
      <c r="S1078">
        <v>39.955164000000003</v>
      </c>
      <c r="T1078">
        <v>-122.018567</v>
      </c>
      <c r="U1078">
        <v>1</v>
      </c>
      <c r="V1078">
        <v>84.8</v>
      </c>
      <c r="W1078">
        <v>0</v>
      </c>
      <c r="X1078">
        <v>0</v>
      </c>
      <c r="Y1078">
        <v>7</v>
      </c>
      <c r="Z1078" t="s">
        <v>61</v>
      </c>
      <c r="AA1078">
        <v>1</v>
      </c>
      <c r="AB1078">
        <v>1</v>
      </c>
      <c r="AC1078">
        <v>1</v>
      </c>
      <c r="AD1078">
        <v>1</v>
      </c>
      <c r="AE1078" t="s">
        <v>79</v>
      </c>
      <c r="AF1078">
        <v>1</v>
      </c>
      <c r="AG1078">
        <v>439</v>
      </c>
      <c r="AH1078">
        <v>1</v>
      </c>
      <c r="AI1078" t="s">
        <v>63</v>
      </c>
      <c r="AJ1078">
        <v>1</v>
      </c>
      <c r="AK1078">
        <v>4</v>
      </c>
      <c r="AL1078">
        <v>1</v>
      </c>
      <c r="AM1078" t="s">
        <v>64</v>
      </c>
      <c r="AN1078">
        <v>0</v>
      </c>
      <c r="AO1078">
        <v>0</v>
      </c>
      <c r="AP1078">
        <v>0</v>
      </c>
      <c r="AQ1078">
        <v>72</v>
      </c>
      <c r="AR1078">
        <v>6141.65</v>
      </c>
      <c r="AS1078">
        <v>0</v>
      </c>
      <c r="AT1078">
        <v>396.72</v>
      </c>
      <c r="AU1078">
        <v>0</v>
      </c>
      <c r="AV1078">
        <v>6538.37</v>
      </c>
      <c r="AW1078">
        <v>0</v>
      </c>
      <c r="AX1078">
        <v>1</v>
      </c>
      <c r="AY1078">
        <v>96092</v>
      </c>
      <c r="AZ1078">
        <v>0</v>
      </c>
    </row>
    <row r="1079" spans="1:52">
      <c r="A1079">
        <v>30</v>
      </c>
      <c r="B1079">
        <v>42</v>
      </c>
      <c r="C1079">
        <v>23.92</v>
      </c>
      <c r="D1079" t="s">
        <v>52</v>
      </c>
      <c r="E1079" t="s">
        <v>52</v>
      </c>
      <c r="F1079">
        <v>33</v>
      </c>
      <c r="G1079" t="s">
        <v>1380</v>
      </c>
      <c r="H1079">
        <v>4803</v>
      </c>
      <c r="I1079" t="s">
        <v>54</v>
      </c>
      <c r="J1079" t="s">
        <v>55</v>
      </c>
      <c r="K1079" t="s">
        <v>2619</v>
      </c>
      <c r="L1079" t="s">
        <v>57</v>
      </c>
      <c r="M1079">
        <v>0</v>
      </c>
      <c r="N1079">
        <v>1</v>
      </c>
      <c r="O1079" t="s">
        <v>58</v>
      </c>
      <c r="P1079">
        <v>1</v>
      </c>
      <c r="Q1079" t="s">
        <v>59</v>
      </c>
      <c r="R1079" t="s">
        <v>1382</v>
      </c>
      <c r="S1079">
        <v>33.143825999999997</v>
      </c>
      <c r="T1079">
        <v>-115.497485</v>
      </c>
      <c r="U1079">
        <v>0</v>
      </c>
      <c r="V1079">
        <v>110.5</v>
      </c>
      <c r="W1079">
        <v>1</v>
      </c>
      <c r="X1079">
        <v>0</v>
      </c>
      <c r="Y1079">
        <v>0</v>
      </c>
      <c r="Z1079" t="s">
        <v>105</v>
      </c>
      <c r="AA1079">
        <v>1</v>
      </c>
      <c r="AB1079">
        <v>0</v>
      </c>
      <c r="AC1079">
        <v>1</v>
      </c>
      <c r="AD1079">
        <v>0</v>
      </c>
      <c r="AE1079" t="s">
        <v>62</v>
      </c>
      <c r="AF1079">
        <v>1</v>
      </c>
      <c r="AG1079">
        <v>7857</v>
      </c>
      <c r="AH1079">
        <v>1</v>
      </c>
      <c r="AI1079" t="s">
        <v>63</v>
      </c>
      <c r="AJ1079">
        <v>0</v>
      </c>
      <c r="AK1079">
        <v>4</v>
      </c>
      <c r="AL1079">
        <v>0</v>
      </c>
      <c r="AM1079" t="s">
        <v>64</v>
      </c>
      <c r="AN1079">
        <v>1</v>
      </c>
      <c r="AO1079">
        <v>1</v>
      </c>
      <c r="AP1079">
        <v>1</v>
      </c>
      <c r="AQ1079">
        <v>69</v>
      </c>
      <c r="AR1079">
        <v>7455.45</v>
      </c>
      <c r="AS1079">
        <v>0</v>
      </c>
      <c r="AT1079">
        <v>1650.48</v>
      </c>
      <c r="AU1079">
        <v>0</v>
      </c>
      <c r="AV1079">
        <v>9105.93</v>
      </c>
      <c r="AW1079">
        <v>0</v>
      </c>
      <c r="AX1079">
        <v>1</v>
      </c>
      <c r="AY1079">
        <v>92233</v>
      </c>
      <c r="AZ1079">
        <v>0</v>
      </c>
    </row>
    <row r="1080" spans="1:52">
      <c r="A1080">
        <v>73</v>
      </c>
      <c r="B1080">
        <v>24</v>
      </c>
      <c r="C1080">
        <v>5.57</v>
      </c>
      <c r="D1080" t="s">
        <v>97</v>
      </c>
      <c r="E1080" t="s">
        <v>391</v>
      </c>
      <c r="F1080">
        <v>87</v>
      </c>
      <c r="G1080" t="s">
        <v>2620</v>
      </c>
      <c r="H1080">
        <v>4522</v>
      </c>
      <c r="I1080" t="s">
        <v>66</v>
      </c>
      <c r="J1080" t="s">
        <v>55</v>
      </c>
      <c r="K1080" t="s">
        <v>2621</v>
      </c>
      <c r="L1080" t="s">
        <v>84</v>
      </c>
      <c r="M1080">
        <v>0</v>
      </c>
      <c r="N1080">
        <v>1</v>
      </c>
      <c r="O1080" t="s">
        <v>68</v>
      </c>
      <c r="P1080">
        <v>1</v>
      </c>
      <c r="Q1080" t="s">
        <v>85</v>
      </c>
      <c r="R1080" t="s">
        <v>2622</v>
      </c>
      <c r="S1080">
        <v>38.049292000000001</v>
      </c>
      <c r="T1080">
        <v>-122.228415</v>
      </c>
      <c r="U1080">
        <v>0</v>
      </c>
      <c r="V1080">
        <v>66.400000000000006</v>
      </c>
      <c r="W1080">
        <v>0</v>
      </c>
      <c r="X1080">
        <v>0</v>
      </c>
      <c r="Y1080">
        <v>0</v>
      </c>
      <c r="Z1080" t="s">
        <v>61</v>
      </c>
      <c r="AA1080">
        <v>0</v>
      </c>
      <c r="AB1080">
        <v>1</v>
      </c>
      <c r="AC1080">
        <v>0</v>
      </c>
      <c r="AD1080">
        <v>0</v>
      </c>
      <c r="AE1080" t="s">
        <v>62</v>
      </c>
      <c r="AF1080">
        <v>1</v>
      </c>
      <c r="AG1080">
        <v>3193</v>
      </c>
      <c r="AH1080">
        <v>0</v>
      </c>
      <c r="AI1080" t="s">
        <v>63</v>
      </c>
      <c r="AJ1080">
        <v>0</v>
      </c>
      <c r="AK1080">
        <v>1</v>
      </c>
      <c r="AL1080">
        <v>1</v>
      </c>
      <c r="AM1080" t="s">
        <v>64</v>
      </c>
      <c r="AN1080">
        <v>0</v>
      </c>
      <c r="AO1080">
        <v>0</v>
      </c>
      <c r="AP1080">
        <v>1</v>
      </c>
      <c r="AQ1080">
        <v>2</v>
      </c>
      <c r="AR1080">
        <v>94.55</v>
      </c>
      <c r="AS1080">
        <v>0</v>
      </c>
      <c r="AT1080">
        <v>11.14</v>
      </c>
      <c r="AU1080">
        <v>0</v>
      </c>
      <c r="AV1080">
        <v>105.69</v>
      </c>
      <c r="AW1080">
        <v>0</v>
      </c>
      <c r="AX1080">
        <v>1</v>
      </c>
      <c r="AY1080">
        <v>94525</v>
      </c>
      <c r="AZ1080">
        <v>1</v>
      </c>
    </row>
    <row r="1081" spans="1:52">
      <c r="A1081">
        <v>77</v>
      </c>
      <c r="B1081">
        <v>16</v>
      </c>
      <c r="C1081">
        <v>14.87</v>
      </c>
      <c r="D1081" t="s">
        <v>52</v>
      </c>
      <c r="E1081" t="s">
        <v>52</v>
      </c>
      <c r="F1081">
        <v>34</v>
      </c>
      <c r="G1081" t="s">
        <v>2113</v>
      </c>
      <c r="H1081">
        <v>4270</v>
      </c>
      <c r="I1081" t="s">
        <v>75</v>
      </c>
      <c r="J1081" t="s">
        <v>55</v>
      </c>
      <c r="K1081" t="s">
        <v>2623</v>
      </c>
      <c r="L1081" t="s">
        <v>57</v>
      </c>
      <c r="M1081">
        <v>0</v>
      </c>
      <c r="N1081">
        <v>1</v>
      </c>
      <c r="O1081" t="s">
        <v>68</v>
      </c>
      <c r="P1081">
        <v>1</v>
      </c>
      <c r="Q1081" t="s">
        <v>59</v>
      </c>
      <c r="R1081" t="s">
        <v>2115</v>
      </c>
      <c r="S1081">
        <v>39.423045999999999</v>
      </c>
      <c r="T1081">
        <v>-120.984472</v>
      </c>
      <c r="U1081">
        <v>1</v>
      </c>
      <c r="V1081">
        <v>80.3</v>
      </c>
      <c r="W1081">
        <v>0</v>
      </c>
      <c r="X1081">
        <v>0</v>
      </c>
      <c r="Y1081">
        <v>5</v>
      </c>
      <c r="Z1081" t="s">
        <v>61</v>
      </c>
      <c r="AA1081">
        <v>0</v>
      </c>
      <c r="AB1081">
        <v>1</v>
      </c>
      <c r="AC1081">
        <v>0</v>
      </c>
      <c r="AD1081">
        <v>1</v>
      </c>
      <c r="AE1081" t="s">
        <v>79</v>
      </c>
      <c r="AF1081">
        <v>1</v>
      </c>
      <c r="AG1081">
        <v>565</v>
      </c>
      <c r="AH1081">
        <v>0</v>
      </c>
      <c r="AI1081" t="s">
        <v>63</v>
      </c>
      <c r="AJ1081">
        <v>1</v>
      </c>
      <c r="AK1081">
        <v>3</v>
      </c>
      <c r="AL1081">
        <v>1</v>
      </c>
      <c r="AM1081" t="s">
        <v>64</v>
      </c>
      <c r="AN1081">
        <v>0</v>
      </c>
      <c r="AO1081">
        <v>0</v>
      </c>
      <c r="AP1081">
        <v>0</v>
      </c>
      <c r="AQ1081">
        <v>64</v>
      </c>
      <c r="AR1081">
        <v>5017.7</v>
      </c>
      <c r="AS1081">
        <v>0</v>
      </c>
      <c r="AT1081">
        <v>951.68</v>
      </c>
      <c r="AU1081">
        <v>0</v>
      </c>
      <c r="AV1081">
        <v>5969.38</v>
      </c>
      <c r="AW1081">
        <v>0</v>
      </c>
      <c r="AX1081">
        <v>1</v>
      </c>
      <c r="AY1081">
        <v>95960</v>
      </c>
      <c r="AZ1081">
        <v>0</v>
      </c>
    </row>
    <row r="1082" spans="1:52">
      <c r="A1082">
        <v>52</v>
      </c>
      <c r="B1082">
        <v>0</v>
      </c>
      <c r="C1082">
        <v>14.17</v>
      </c>
      <c r="D1082" t="s">
        <v>88</v>
      </c>
      <c r="E1082" t="s">
        <v>165</v>
      </c>
      <c r="F1082">
        <v>95</v>
      </c>
      <c r="G1082" t="s">
        <v>106</v>
      </c>
      <c r="H1082">
        <v>3448</v>
      </c>
      <c r="I1082" t="s">
        <v>66</v>
      </c>
      <c r="J1082" t="s">
        <v>55</v>
      </c>
      <c r="K1082" t="s">
        <v>2624</v>
      </c>
      <c r="L1082" t="s">
        <v>84</v>
      </c>
      <c r="M1082">
        <v>0</v>
      </c>
      <c r="N1082">
        <v>0</v>
      </c>
      <c r="O1082" t="s">
        <v>68</v>
      </c>
      <c r="P1082">
        <v>0</v>
      </c>
      <c r="Q1082" t="s">
        <v>72</v>
      </c>
      <c r="R1082" t="s">
        <v>2625</v>
      </c>
      <c r="S1082">
        <v>32.857230000000001</v>
      </c>
      <c r="T1082">
        <v>-117.209774</v>
      </c>
      <c r="U1082">
        <v>0</v>
      </c>
      <c r="V1082">
        <v>19.600000000000001</v>
      </c>
      <c r="W1082">
        <v>0</v>
      </c>
      <c r="X1082">
        <v>0</v>
      </c>
      <c r="Y1082">
        <v>0</v>
      </c>
      <c r="Z1082" t="s">
        <v>93</v>
      </c>
      <c r="AA1082">
        <v>0</v>
      </c>
      <c r="AB1082">
        <v>0</v>
      </c>
      <c r="AC1082">
        <v>1</v>
      </c>
      <c r="AD1082">
        <v>0</v>
      </c>
      <c r="AE1082" t="s">
        <v>79</v>
      </c>
      <c r="AF1082">
        <v>1</v>
      </c>
      <c r="AG1082">
        <v>34902</v>
      </c>
      <c r="AH1082">
        <v>0</v>
      </c>
      <c r="AI1082" t="s">
        <v>63</v>
      </c>
      <c r="AJ1082">
        <v>0</v>
      </c>
      <c r="AK1082">
        <v>1</v>
      </c>
      <c r="AL1082">
        <v>0</v>
      </c>
      <c r="AM1082" t="s">
        <v>64</v>
      </c>
      <c r="AN1082">
        <v>0</v>
      </c>
      <c r="AO1082">
        <v>0</v>
      </c>
      <c r="AP1082">
        <v>0</v>
      </c>
      <c r="AQ1082">
        <v>1</v>
      </c>
      <c r="AR1082">
        <v>19.600000000000001</v>
      </c>
      <c r="AS1082">
        <v>0</v>
      </c>
      <c r="AT1082">
        <v>14.17</v>
      </c>
      <c r="AU1082">
        <v>0</v>
      </c>
      <c r="AV1082">
        <v>33.770000000000003</v>
      </c>
      <c r="AW1082">
        <v>0</v>
      </c>
      <c r="AX1082">
        <v>0</v>
      </c>
      <c r="AY1082">
        <v>92122</v>
      </c>
      <c r="AZ1082">
        <v>1</v>
      </c>
    </row>
    <row r="1083" spans="1:52">
      <c r="A1083">
        <v>57</v>
      </c>
      <c r="B1083">
        <v>20</v>
      </c>
      <c r="C1083">
        <v>37.25</v>
      </c>
      <c r="D1083" t="s">
        <v>175</v>
      </c>
      <c r="E1083" t="s">
        <v>176</v>
      </c>
      <c r="F1083">
        <v>65</v>
      </c>
      <c r="G1083" t="s">
        <v>2626</v>
      </c>
      <c r="H1083">
        <v>2152</v>
      </c>
      <c r="I1083" t="s">
        <v>66</v>
      </c>
      <c r="J1083" t="s">
        <v>55</v>
      </c>
      <c r="K1083" t="s">
        <v>2627</v>
      </c>
      <c r="L1083" t="s">
        <v>84</v>
      </c>
      <c r="M1083">
        <v>0</v>
      </c>
      <c r="N1083">
        <v>0</v>
      </c>
      <c r="O1083" t="s">
        <v>58</v>
      </c>
      <c r="P1083">
        <v>1</v>
      </c>
      <c r="Q1083" t="s">
        <v>77</v>
      </c>
      <c r="R1083" t="s">
        <v>2628</v>
      </c>
      <c r="S1083">
        <v>35.916943000000003</v>
      </c>
      <c r="T1083">
        <v>-120.129921</v>
      </c>
      <c r="U1083">
        <v>1</v>
      </c>
      <c r="V1083">
        <v>56.15</v>
      </c>
      <c r="W1083">
        <v>0</v>
      </c>
      <c r="X1083">
        <v>0</v>
      </c>
      <c r="Y1083">
        <v>3</v>
      </c>
      <c r="Z1083" t="s">
        <v>61</v>
      </c>
      <c r="AA1083">
        <v>0</v>
      </c>
      <c r="AB1083">
        <v>0</v>
      </c>
      <c r="AC1083">
        <v>0</v>
      </c>
      <c r="AD1083">
        <v>1</v>
      </c>
      <c r="AE1083" t="s">
        <v>62</v>
      </c>
      <c r="AF1083">
        <v>1</v>
      </c>
      <c r="AG1083">
        <v>14697</v>
      </c>
      <c r="AH1083">
        <v>0</v>
      </c>
      <c r="AI1083" t="s">
        <v>63</v>
      </c>
      <c r="AJ1083">
        <v>1</v>
      </c>
      <c r="AK1083">
        <v>2</v>
      </c>
      <c r="AL1083">
        <v>0</v>
      </c>
      <c r="AM1083" t="s">
        <v>64</v>
      </c>
      <c r="AN1083">
        <v>0</v>
      </c>
      <c r="AO1083">
        <v>0</v>
      </c>
      <c r="AP1083">
        <v>1</v>
      </c>
      <c r="AQ1083">
        <v>43</v>
      </c>
      <c r="AR1083">
        <v>2499.3000000000002</v>
      </c>
      <c r="AS1083">
        <v>0</v>
      </c>
      <c r="AT1083">
        <v>1601.75</v>
      </c>
      <c r="AU1083">
        <v>0</v>
      </c>
      <c r="AV1083">
        <v>4101.05</v>
      </c>
      <c r="AW1083">
        <v>0</v>
      </c>
      <c r="AX1083">
        <v>1</v>
      </c>
      <c r="AY1083">
        <v>93204</v>
      </c>
      <c r="AZ1083">
        <v>1</v>
      </c>
    </row>
    <row r="1084" spans="1:52">
      <c r="A1084">
        <v>19</v>
      </c>
      <c r="B1084">
        <v>0</v>
      </c>
      <c r="C1084">
        <v>9.51</v>
      </c>
      <c r="D1084" t="s">
        <v>52</v>
      </c>
      <c r="E1084" t="s">
        <v>52</v>
      </c>
      <c r="F1084">
        <v>64</v>
      </c>
      <c r="G1084" t="s">
        <v>587</v>
      </c>
      <c r="H1084">
        <v>4579</v>
      </c>
      <c r="I1084" t="s">
        <v>54</v>
      </c>
      <c r="J1084" t="s">
        <v>55</v>
      </c>
      <c r="K1084" t="s">
        <v>2629</v>
      </c>
      <c r="L1084" t="s">
        <v>57</v>
      </c>
      <c r="M1084">
        <v>1</v>
      </c>
      <c r="N1084">
        <v>0</v>
      </c>
      <c r="O1084" t="s">
        <v>58</v>
      </c>
      <c r="P1084">
        <v>0</v>
      </c>
      <c r="Q1084" t="s">
        <v>72</v>
      </c>
      <c r="R1084" t="s">
        <v>2630</v>
      </c>
      <c r="S1084">
        <v>38.468893000000001</v>
      </c>
      <c r="T1084">
        <v>-122.580539</v>
      </c>
      <c r="U1084">
        <v>1</v>
      </c>
      <c r="V1084">
        <v>19.5</v>
      </c>
      <c r="W1084">
        <v>0</v>
      </c>
      <c r="X1084">
        <v>2</v>
      </c>
      <c r="Y1084">
        <v>1</v>
      </c>
      <c r="Z1084" t="s">
        <v>61</v>
      </c>
      <c r="AA1084">
        <v>0</v>
      </c>
      <c r="AB1084">
        <v>0</v>
      </c>
      <c r="AC1084">
        <v>0</v>
      </c>
      <c r="AD1084">
        <v>1</v>
      </c>
      <c r="AE1084" t="s">
        <v>79</v>
      </c>
      <c r="AF1084">
        <v>1</v>
      </c>
      <c r="AG1084">
        <v>25718</v>
      </c>
      <c r="AH1084">
        <v>0</v>
      </c>
      <c r="AI1084" t="s">
        <v>63</v>
      </c>
      <c r="AJ1084">
        <v>1</v>
      </c>
      <c r="AK1084">
        <v>4</v>
      </c>
      <c r="AL1084">
        <v>0</v>
      </c>
      <c r="AM1084" t="s">
        <v>64</v>
      </c>
      <c r="AN1084">
        <v>0</v>
      </c>
      <c r="AO1084">
        <v>0</v>
      </c>
      <c r="AP1084">
        <v>0</v>
      </c>
      <c r="AQ1084">
        <v>59</v>
      </c>
      <c r="AR1084">
        <v>1222.6500000000001</v>
      </c>
      <c r="AS1084">
        <v>0</v>
      </c>
      <c r="AT1084">
        <v>561.09</v>
      </c>
      <c r="AU1084">
        <v>0</v>
      </c>
      <c r="AV1084">
        <v>1783.74</v>
      </c>
      <c r="AW1084">
        <v>1</v>
      </c>
      <c r="AX1084">
        <v>0</v>
      </c>
      <c r="AY1084">
        <v>95409</v>
      </c>
      <c r="AZ1084">
        <v>0</v>
      </c>
    </row>
    <row r="1085" spans="1:52">
      <c r="A1085">
        <v>28</v>
      </c>
      <c r="B1085">
        <v>73</v>
      </c>
      <c r="C1085">
        <v>32.76</v>
      </c>
      <c r="D1085" t="s">
        <v>138</v>
      </c>
      <c r="E1085" t="s">
        <v>200</v>
      </c>
      <c r="F1085">
        <v>72</v>
      </c>
      <c r="G1085" t="s">
        <v>941</v>
      </c>
      <c r="H1085">
        <v>3916</v>
      </c>
      <c r="I1085" t="s">
        <v>66</v>
      </c>
      <c r="J1085" t="s">
        <v>55</v>
      </c>
      <c r="K1085" t="s">
        <v>2631</v>
      </c>
      <c r="L1085" t="s">
        <v>84</v>
      </c>
      <c r="M1085">
        <v>0</v>
      </c>
      <c r="N1085">
        <v>1</v>
      </c>
      <c r="O1085" t="s">
        <v>68</v>
      </c>
      <c r="P1085">
        <v>1</v>
      </c>
      <c r="Q1085" t="s">
        <v>59</v>
      </c>
      <c r="R1085" t="s">
        <v>943</v>
      </c>
      <c r="S1085">
        <v>37.901370999999997</v>
      </c>
      <c r="T1085">
        <v>-122.572024</v>
      </c>
      <c r="U1085">
        <v>0</v>
      </c>
      <c r="V1085">
        <v>98.7</v>
      </c>
      <c r="W1085">
        <v>0</v>
      </c>
      <c r="X1085">
        <v>0</v>
      </c>
      <c r="Y1085">
        <v>0</v>
      </c>
      <c r="Z1085" t="s">
        <v>93</v>
      </c>
      <c r="AA1085">
        <v>0</v>
      </c>
      <c r="AB1085">
        <v>0</v>
      </c>
      <c r="AC1085">
        <v>1</v>
      </c>
      <c r="AD1085">
        <v>0</v>
      </c>
      <c r="AE1085" t="s">
        <v>62</v>
      </c>
      <c r="AF1085">
        <v>1</v>
      </c>
      <c r="AG1085">
        <v>28727</v>
      </c>
      <c r="AH1085">
        <v>1</v>
      </c>
      <c r="AI1085" t="s">
        <v>63</v>
      </c>
      <c r="AJ1085">
        <v>0</v>
      </c>
      <c r="AK1085">
        <v>3</v>
      </c>
      <c r="AL1085">
        <v>0</v>
      </c>
      <c r="AM1085" t="s">
        <v>64</v>
      </c>
      <c r="AN1085">
        <v>1</v>
      </c>
      <c r="AO1085">
        <v>1</v>
      </c>
      <c r="AP1085">
        <v>1</v>
      </c>
      <c r="AQ1085">
        <v>3</v>
      </c>
      <c r="AR1085">
        <v>293.64999999999998</v>
      </c>
      <c r="AS1085">
        <v>0</v>
      </c>
      <c r="AT1085">
        <v>98.28</v>
      </c>
      <c r="AU1085">
        <v>0</v>
      </c>
      <c r="AV1085">
        <v>391.93</v>
      </c>
      <c r="AW1085">
        <v>1</v>
      </c>
      <c r="AX1085">
        <v>1</v>
      </c>
      <c r="AY1085">
        <v>94941</v>
      </c>
      <c r="AZ1085">
        <v>1</v>
      </c>
    </row>
    <row r="1086" spans="1:52">
      <c r="A1086">
        <v>57</v>
      </c>
      <c r="B1086">
        <v>10</v>
      </c>
      <c r="C1086">
        <v>27.41</v>
      </c>
      <c r="D1086" t="s">
        <v>52</v>
      </c>
      <c r="E1086" t="s">
        <v>52</v>
      </c>
      <c r="F1086">
        <v>26</v>
      </c>
      <c r="G1086" t="s">
        <v>146</v>
      </c>
      <c r="H1086">
        <v>3839</v>
      </c>
      <c r="I1086" t="s">
        <v>66</v>
      </c>
      <c r="J1086" t="s">
        <v>55</v>
      </c>
      <c r="K1086" t="s">
        <v>2632</v>
      </c>
      <c r="L1086" t="s">
        <v>57</v>
      </c>
      <c r="M1086">
        <v>0</v>
      </c>
      <c r="N1086">
        <v>0</v>
      </c>
      <c r="O1086" t="s">
        <v>68</v>
      </c>
      <c r="P1086">
        <v>1</v>
      </c>
      <c r="Q1086" t="s">
        <v>77</v>
      </c>
      <c r="R1086" t="s">
        <v>148</v>
      </c>
      <c r="S1086">
        <v>38.733713999999999</v>
      </c>
      <c r="T1086">
        <v>-120.795213</v>
      </c>
      <c r="U1086">
        <v>1</v>
      </c>
      <c r="V1086">
        <v>55.05</v>
      </c>
      <c r="W1086">
        <v>1</v>
      </c>
      <c r="X1086">
        <v>0</v>
      </c>
      <c r="Y1086">
        <v>6</v>
      </c>
      <c r="Z1086" t="s">
        <v>61</v>
      </c>
      <c r="AA1086">
        <v>0</v>
      </c>
      <c r="AB1086">
        <v>1</v>
      </c>
      <c r="AC1086">
        <v>1</v>
      </c>
      <c r="AD1086">
        <v>1</v>
      </c>
      <c r="AE1086" t="s">
        <v>161</v>
      </c>
      <c r="AF1086">
        <v>1</v>
      </c>
      <c r="AG1086">
        <v>34146</v>
      </c>
      <c r="AH1086">
        <v>0</v>
      </c>
      <c r="AI1086" t="s">
        <v>63</v>
      </c>
      <c r="AJ1086">
        <v>1</v>
      </c>
      <c r="AK1086">
        <v>5</v>
      </c>
      <c r="AL1086">
        <v>0</v>
      </c>
      <c r="AM1086" t="s">
        <v>64</v>
      </c>
      <c r="AN1086">
        <v>0</v>
      </c>
      <c r="AO1086">
        <v>0</v>
      </c>
      <c r="AP1086">
        <v>0</v>
      </c>
      <c r="AQ1086">
        <v>37</v>
      </c>
      <c r="AR1086">
        <v>2030.75</v>
      </c>
      <c r="AS1086">
        <v>0</v>
      </c>
      <c r="AT1086">
        <v>1014.17</v>
      </c>
      <c r="AU1086">
        <v>0</v>
      </c>
      <c r="AV1086">
        <v>3044.92</v>
      </c>
      <c r="AW1086">
        <v>0</v>
      </c>
      <c r="AX1086">
        <v>1</v>
      </c>
      <c r="AY1086">
        <v>95667</v>
      </c>
      <c r="AZ1086">
        <v>0</v>
      </c>
    </row>
    <row r="1087" spans="1:52">
      <c r="A1087">
        <v>52</v>
      </c>
      <c r="B1087">
        <v>12</v>
      </c>
      <c r="C1087">
        <v>24.53</v>
      </c>
      <c r="D1087" t="s">
        <v>52</v>
      </c>
      <c r="E1087" t="s">
        <v>52</v>
      </c>
      <c r="F1087">
        <v>54</v>
      </c>
      <c r="G1087" t="s">
        <v>2633</v>
      </c>
      <c r="H1087">
        <v>5781</v>
      </c>
      <c r="I1087" t="s">
        <v>54</v>
      </c>
      <c r="J1087" t="s">
        <v>55</v>
      </c>
      <c r="K1087" t="s">
        <v>2634</v>
      </c>
      <c r="L1087" t="s">
        <v>57</v>
      </c>
      <c r="M1087">
        <v>0</v>
      </c>
      <c r="N1087">
        <v>1</v>
      </c>
      <c r="O1087" t="s">
        <v>68</v>
      </c>
      <c r="P1087">
        <v>1</v>
      </c>
      <c r="Q1087" t="s">
        <v>59</v>
      </c>
      <c r="R1087" t="s">
        <v>2635</v>
      </c>
      <c r="S1087">
        <v>33.991782000000001</v>
      </c>
      <c r="T1087">
        <v>-118.479229</v>
      </c>
      <c r="U1087">
        <v>0</v>
      </c>
      <c r="V1087">
        <v>100.9</v>
      </c>
      <c r="W1087">
        <v>1</v>
      </c>
      <c r="X1087">
        <v>0</v>
      </c>
      <c r="Y1087">
        <v>0</v>
      </c>
      <c r="Z1087" t="s">
        <v>105</v>
      </c>
      <c r="AA1087">
        <v>1</v>
      </c>
      <c r="AB1087">
        <v>0</v>
      </c>
      <c r="AC1087">
        <v>1</v>
      </c>
      <c r="AD1087">
        <v>0</v>
      </c>
      <c r="AE1087" t="s">
        <v>62</v>
      </c>
      <c r="AF1087">
        <v>1</v>
      </c>
      <c r="AG1087">
        <v>31021</v>
      </c>
      <c r="AH1087">
        <v>0</v>
      </c>
      <c r="AI1087" t="s">
        <v>63</v>
      </c>
      <c r="AJ1087">
        <v>0</v>
      </c>
      <c r="AK1087">
        <v>3</v>
      </c>
      <c r="AL1087">
        <v>0</v>
      </c>
      <c r="AM1087" t="s">
        <v>64</v>
      </c>
      <c r="AN1087">
        <v>1</v>
      </c>
      <c r="AO1087">
        <v>1</v>
      </c>
      <c r="AP1087">
        <v>1</v>
      </c>
      <c r="AQ1087">
        <v>72</v>
      </c>
      <c r="AR1087">
        <v>7459.05</v>
      </c>
      <c r="AS1087">
        <v>0</v>
      </c>
      <c r="AT1087">
        <v>1766.16</v>
      </c>
      <c r="AU1087">
        <v>0</v>
      </c>
      <c r="AV1087">
        <v>9225.2099999999991</v>
      </c>
      <c r="AW1087">
        <v>0</v>
      </c>
      <c r="AX1087">
        <v>1</v>
      </c>
      <c r="AY1087">
        <v>90291</v>
      </c>
      <c r="AZ1087">
        <v>0</v>
      </c>
    </row>
    <row r="1088" spans="1:52">
      <c r="A1088">
        <v>67</v>
      </c>
      <c r="B1088">
        <v>27</v>
      </c>
      <c r="C1088">
        <v>30.63</v>
      </c>
      <c r="D1088" t="s">
        <v>80</v>
      </c>
      <c r="E1088" t="s">
        <v>601</v>
      </c>
      <c r="F1088">
        <v>90</v>
      </c>
      <c r="G1088" t="s">
        <v>1021</v>
      </c>
      <c r="H1088">
        <v>2709</v>
      </c>
      <c r="I1088" t="s">
        <v>66</v>
      </c>
      <c r="J1088" t="s">
        <v>55</v>
      </c>
      <c r="K1088" t="s">
        <v>2636</v>
      </c>
      <c r="L1088" t="s">
        <v>84</v>
      </c>
      <c r="M1088">
        <v>0</v>
      </c>
      <c r="N1088">
        <v>1</v>
      </c>
      <c r="O1088" t="s">
        <v>58</v>
      </c>
      <c r="P1088">
        <v>1</v>
      </c>
      <c r="Q1088" t="s">
        <v>59</v>
      </c>
      <c r="R1088" t="s">
        <v>1023</v>
      </c>
      <c r="S1088">
        <v>37.394410999999998</v>
      </c>
      <c r="T1088">
        <v>-120.127262</v>
      </c>
      <c r="U1088">
        <v>1</v>
      </c>
      <c r="V1088">
        <v>98.1</v>
      </c>
      <c r="W1088">
        <v>1</v>
      </c>
      <c r="X1088">
        <v>0</v>
      </c>
      <c r="Y1088">
        <v>1</v>
      </c>
      <c r="Z1088" t="s">
        <v>209</v>
      </c>
      <c r="AA1088">
        <v>1</v>
      </c>
      <c r="AB1088">
        <v>0</v>
      </c>
      <c r="AC1088">
        <v>1</v>
      </c>
      <c r="AD1088">
        <v>1</v>
      </c>
      <c r="AE1088" t="s">
        <v>62</v>
      </c>
      <c r="AF1088">
        <v>1</v>
      </c>
      <c r="AG1088">
        <v>986</v>
      </c>
      <c r="AH1088">
        <v>0</v>
      </c>
      <c r="AI1088" t="s">
        <v>63</v>
      </c>
      <c r="AJ1088">
        <v>1</v>
      </c>
      <c r="AK1088">
        <v>3</v>
      </c>
      <c r="AL1088">
        <v>1</v>
      </c>
      <c r="AM1088" t="s">
        <v>64</v>
      </c>
      <c r="AN1088">
        <v>0</v>
      </c>
      <c r="AO1088">
        <v>0</v>
      </c>
      <c r="AP1088">
        <v>1</v>
      </c>
      <c r="AQ1088">
        <v>12</v>
      </c>
      <c r="AR1088">
        <v>1060.2</v>
      </c>
      <c r="AS1088">
        <v>0</v>
      </c>
      <c r="AT1088">
        <v>367.56</v>
      </c>
      <c r="AU1088">
        <v>49.06</v>
      </c>
      <c r="AV1088">
        <v>1378.7</v>
      </c>
      <c r="AW1088">
        <v>0</v>
      </c>
      <c r="AX1088">
        <v>1</v>
      </c>
      <c r="AY1088">
        <v>95306</v>
      </c>
      <c r="AZ1088">
        <v>1</v>
      </c>
    </row>
    <row r="1089" spans="1:52">
      <c r="A1089">
        <v>28</v>
      </c>
      <c r="B1089">
        <v>69</v>
      </c>
      <c r="C1089">
        <v>39.35</v>
      </c>
      <c r="D1089" t="s">
        <v>52</v>
      </c>
      <c r="E1089" t="s">
        <v>52</v>
      </c>
      <c r="F1089">
        <v>55</v>
      </c>
      <c r="G1089" t="s">
        <v>186</v>
      </c>
      <c r="H1089">
        <v>5481</v>
      </c>
      <c r="I1089" t="s">
        <v>75</v>
      </c>
      <c r="J1089" t="s">
        <v>55</v>
      </c>
      <c r="K1089" t="s">
        <v>2637</v>
      </c>
      <c r="L1089" t="s">
        <v>57</v>
      </c>
      <c r="M1089">
        <v>0</v>
      </c>
      <c r="N1089">
        <v>0</v>
      </c>
      <c r="O1089" t="s">
        <v>58</v>
      </c>
      <c r="P1089">
        <v>1</v>
      </c>
      <c r="Q1089" t="s">
        <v>77</v>
      </c>
      <c r="R1089" t="s">
        <v>2638</v>
      </c>
      <c r="S1089">
        <v>34.052917000000001</v>
      </c>
      <c r="T1089">
        <v>-118.255178</v>
      </c>
      <c r="U1089">
        <v>0</v>
      </c>
      <c r="V1089">
        <v>55.25</v>
      </c>
      <c r="W1089">
        <v>1</v>
      </c>
      <c r="X1089">
        <v>0</v>
      </c>
      <c r="Y1089">
        <v>0</v>
      </c>
      <c r="Z1089" t="s">
        <v>61</v>
      </c>
      <c r="AA1089">
        <v>1</v>
      </c>
      <c r="AB1089">
        <v>0</v>
      </c>
      <c r="AC1089">
        <v>1</v>
      </c>
      <c r="AD1089">
        <v>0</v>
      </c>
      <c r="AE1089" t="s">
        <v>62</v>
      </c>
      <c r="AF1089">
        <v>1</v>
      </c>
      <c r="AG1089">
        <v>21</v>
      </c>
      <c r="AH1089">
        <v>0</v>
      </c>
      <c r="AI1089" t="s">
        <v>63</v>
      </c>
      <c r="AJ1089">
        <v>0</v>
      </c>
      <c r="AK1089">
        <v>4</v>
      </c>
      <c r="AL1089">
        <v>0</v>
      </c>
      <c r="AM1089" t="s">
        <v>64</v>
      </c>
      <c r="AN1089">
        <v>0</v>
      </c>
      <c r="AO1089">
        <v>0</v>
      </c>
      <c r="AP1089">
        <v>0</v>
      </c>
      <c r="AQ1089">
        <v>29</v>
      </c>
      <c r="AR1089">
        <v>1620.2</v>
      </c>
      <c r="AS1089">
        <v>0</v>
      </c>
      <c r="AT1089">
        <v>1141.1500000000001</v>
      </c>
      <c r="AU1089">
        <v>0</v>
      </c>
      <c r="AV1089">
        <v>2761.35</v>
      </c>
      <c r="AW1089">
        <v>1</v>
      </c>
      <c r="AX1089">
        <v>1</v>
      </c>
      <c r="AY1089">
        <v>90071</v>
      </c>
      <c r="AZ1089">
        <v>0</v>
      </c>
    </row>
    <row r="1090" spans="1:52">
      <c r="A1090">
        <v>58</v>
      </c>
      <c r="B1090">
        <v>15</v>
      </c>
      <c r="C1090">
        <v>2.64</v>
      </c>
      <c r="D1090" t="s">
        <v>52</v>
      </c>
      <c r="E1090" t="s">
        <v>52</v>
      </c>
      <c r="F1090">
        <v>48</v>
      </c>
      <c r="G1090" t="s">
        <v>587</v>
      </c>
      <c r="H1090">
        <v>5039</v>
      </c>
      <c r="I1090" t="s">
        <v>66</v>
      </c>
      <c r="J1090" t="s">
        <v>55</v>
      </c>
      <c r="K1090" t="s">
        <v>2639</v>
      </c>
      <c r="L1090" t="s">
        <v>57</v>
      </c>
      <c r="M1090">
        <v>0</v>
      </c>
      <c r="N1090">
        <v>0</v>
      </c>
      <c r="O1090" t="s">
        <v>68</v>
      </c>
      <c r="P1090">
        <v>1</v>
      </c>
      <c r="Q1090" t="s">
        <v>77</v>
      </c>
      <c r="R1090" t="s">
        <v>2640</v>
      </c>
      <c r="S1090">
        <v>38.526941000000001</v>
      </c>
      <c r="T1090">
        <v>-122.709096</v>
      </c>
      <c r="U1090">
        <v>0</v>
      </c>
      <c r="V1090">
        <v>64.5</v>
      </c>
      <c r="W1090">
        <v>1</v>
      </c>
      <c r="X1090">
        <v>0</v>
      </c>
      <c r="Y1090">
        <v>0</v>
      </c>
      <c r="Z1090" t="s">
        <v>61</v>
      </c>
      <c r="AA1090">
        <v>0</v>
      </c>
      <c r="AB1090">
        <v>1</v>
      </c>
      <c r="AC1090">
        <v>1</v>
      </c>
      <c r="AD1090">
        <v>0</v>
      </c>
      <c r="AE1090" t="s">
        <v>161</v>
      </c>
      <c r="AF1090">
        <v>1</v>
      </c>
      <c r="AG1090">
        <v>35057</v>
      </c>
      <c r="AH1090">
        <v>0</v>
      </c>
      <c r="AI1090" t="s">
        <v>63</v>
      </c>
      <c r="AJ1090">
        <v>0</v>
      </c>
      <c r="AK1090">
        <v>3</v>
      </c>
      <c r="AL1090">
        <v>0</v>
      </c>
      <c r="AM1090" t="s">
        <v>64</v>
      </c>
      <c r="AN1090">
        <v>1</v>
      </c>
      <c r="AO1090">
        <v>1</v>
      </c>
      <c r="AP1090">
        <v>0</v>
      </c>
      <c r="AQ1090">
        <v>30</v>
      </c>
      <c r="AR1090">
        <v>1888.45</v>
      </c>
      <c r="AS1090">
        <v>0</v>
      </c>
      <c r="AT1090">
        <v>79.2</v>
      </c>
      <c r="AU1090">
        <v>0</v>
      </c>
      <c r="AV1090">
        <v>1967.65</v>
      </c>
      <c r="AW1090">
        <v>0</v>
      </c>
      <c r="AX1090">
        <v>1</v>
      </c>
      <c r="AY1090">
        <v>95404</v>
      </c>
      <c r="AZ1090">
        <v>0</v>
      </c>
    </row>
    <row r="1091" spans="1:52">
      <c r="A1091">
        <v>36</v>
      </c>
      <c r="B1091">
        <v>22</v>
      </c>
      <c r="C1091">
        <v>12.88</v>
      </c>
      <c r="D1091" t="s">
        <v>80</v>
      </c>
      <c r="E1091" t="s">
        <v>251</v>
      </c>
      <c r="F1091">
        <v>90</v>
      </c>
      <c r="G1091" t="s">
        <v>186</v>
      </c>
      <c r="H1091">
        <v>5386</v>
      </c>
      <c r="I1091" t="s">
        <v>66</v>
      </c>
      <c r="J1091" t="s">
        <v>55</v>
      </c>
      <c r="K1091" t="s">
        <v>2641</v>
      </c>
      <c r="L1091" t="s">
        <v>84</v>
      </c>
      <c r="M1091">
        <v>1</v>
      </c>
      <c r="N1091">
        <v>0</v>
      </c>
      <c r="O1091" t="s">
        <v>58</v>
      </c>
      <c r="P1091">
        <v>1</v>
      </c>
      <c r="Q1091" t="s">
        <v>85</v>
      </c>
      <c r="R1091" t="s">
        <v>2642</v>
      </c>
      <c r="S1091">
        <v>34.003552999999997</v>
      </c>
      <c r="T1091">
        <v>-118.308933</v>
      </c>
      <c r="U1091">
        <v>1</v>
      </c>
      <c r="V1091">
        <v>50.85</v>
      </c>
      <c r="W1091">
        <v>1</v>
      </c>
      <c r="X1091">
        <v>1</v>
      </c>
      <c r="Y1091">
        <v>1</v>
      </c>
      <c r="Z1091" t="s">
        <v>61</v>
      </c>
      <c r="AA1091">
        <v>0</v>
      </c>
      <c r="AB1091">
        <v>0</v>
      </c>
      <c r="AC1091">
        <v>0</v>
      </c>
      <c r="AD1091">
        <v>1</v>
      </c>
      <c r="AE1091" t="s">
        <v>79</v>
      </c>
      <c r="AF1091">
        <v>1</v>
      </c>
      <c r="AG1091">
        <v>29299</v>
      </c>
      <c r="AH1091">
        <v>0</v>
      </c>
      <c r="AI1091" t="s">
        <v>63</v>
      </c>
      <c r="AJ1091">
        <v>1</v>
      </c>
      <c r="AK1091">
        <v>1</v>
      </c>
      <c r="AL1091">
        <v>0</v>
      </c>
      <c r="AM1091" t="s">
        <v>64</v>
      </c>
      <c r="AN1091">
        <v>0</v>
      </c>
      <c r="AO1091">
        <v>0</v>
      </c>
      <c r="AP1091">
        <v>0</v>
      </c>
      <c r="AQ1091">
        <v>4</v>
      </c>
      <c r="AR1091">
        <v>239.55</v>
      </c>
      <c r="AS1091">
        <v>0</v>
      </c>
      <c r="AT1091">
        <v>51.52</v>
      </c>
      <c r="AU1091">
        <v>0</v>
      </c>
      <c r="AV1091">
        <v>291.07</v>
      </c>
      <c r="AW1091">
        <v>0</v>
      </c>
      <c r="AX1091">
        <v>1</v>
      </c>
      <c r="AY1091">
        <v>90062</v>
      </c>
      <c r="AZ1091">
        <v>1</v>
      </c>
    </row>
    <row r="1092" spans="1:52">
      <c r="A1092">
        <v>45</v>
      </c>
      <c r="B1092">
        <v>5</v>
      </c>
      <c r="C1092">
        <v>15.65</v>
      </c>
      <c r="D1092" t="s">
        <v>52</v>
      </c>
      <c r="E1092" t="s">
        <v>52</v>
      </c>
      <c r="F1092">
        <v>77</v>
      </c>
      <c r="G1092" t="s">
        <v>2643</v>
      </c>
      <c r="H1092">
        <v>4113</v>
      </c>
      <c r="I1092" t="s">
        <v>54</v>
      </c>
      <c r="J1092" t="s">
        <v>55</v>
      </c>
      <c r="K1092" t="s">
        <v>2644</v>
      </c>
      <c r="L1092" t="s">
        <v>57</v>
      </c>
      <c r="M1092">
        <v>0</v>
      </c>
      <c r="N1092">
        <v>1</v>
      </c>
      <c r="O1092" t="s">
        <v>58</v>
      </c>
      <c r="P1092">
        <v>1</v>
      </c>
      <c r="Q1092" t="s">
        <v>77</v>
      </c>
      <c r="R1092" t="s">
        <v>2645</v>
      </c>
      <c r="S1092">
        <v>34.115192</v>
      </c>
      <c r="T1092">
        <v>-118.61017</v>
      </c>
      <c r="U1092">
        <v>1</v>
      </c>
      <c r="V1092">
        <v>91.7</v>
      </c>
      <c r="W1092">
        <v>1</v>
      </c>
      <c r="X1092">
        <v>0</v>
      </c>
      <c r="Y1092">
        <v>10</v>
      </c>
      <c r="Z1092" t="s">
        <v>105</v>
      </c>
      <c r="AA1092">
        <v>1</v>
      </c>
      <c r="AB1092">
        <v>1</v>
      </c>
      <c r="AC1092">
        <v>1</v>
      </c>
      <c r="AD1092">
        <v>1</v>
      </c>
      <c r="AE1092" t="s">
        <v>62</v>
      </c>
      <c r="AF1092">
        <v>1</v>
      </c>
      <c r="AG1092">
        <v>5451</v>
      </c>
      <c r="AH1092">
        <v>1</v>
      </c>
      <c r="AI1092" t="s">
        <v>63</v>
      </c>
      <c r="AJ1092">
        <v>1</v>
      </c>
      <c r="AK1092">
        <v>3</v>
      </c>
      <c r="AL1092">
        <v>0</v>
      </c>
      <c r="AM1092" t="s">
        <v>64</v>
      </c>
      <c r="AN1092">
        <v>1</v>
      </c>
      <c r="AO1092">
        <v>1</v>
      </c>
      <c r="AP1092">
        <v>1</v>
      </c>
      <c r="AQ1092">
        <v>68</v>
      </c>
      <c r="AR1092">
        <v>6424.7</v>
      </c>
      <c r="AS1092">
        <v>0</v>
      </c>
      <c r="AT1092">
        <v>1064.2</v>
      </c>
      <c r="AU1092">
        <v>0</v>
      </c>
      <c r="AV1092">
        <v>7488.9</v>
      </c>
      <c r="AW1092">
        <v>0</v>
      </c>
      <c r="AX1092">
        <v>1</v>
      </c>
      <c r="AY1092">
        <v>90290</v>
      </c>
      <c r="AZ1092">
        <v>0</v>
      </c>
    </row>
    <row r="1093" spans="1:52">
      <c r="A1093">
        <v>24</v>
      </c>
      <c r="B1093">
        <v>0</v>
      </c>
      <c r="C1093">
        <v>23.03</v>
      </c>
      <c r="D1093" t="s">
        <v>52</v>
      </c>
      <c r="E1093" t="s">
        <v>52</v>
      </c>
      <c r="F1093">
        <v>55</v>
      </c>
      <c r="G1093" t="s">
        <v>1540</v>
      </c>
      <c r="H1093">
        <v>2768</v>
      </c>
      <c r="I1093" t="s">
        <v>75</v>
      </c>
      <c r="J1093" t="s">
        <v>55</v>
      </c>
      <c r="K1093" t="s">
        <v>2646</v>
      </c>
      <c r="L1093" t="s">
        <v>57</v>
      </c>
      <c r="M1093">
        <v>0</v>
      </c>
      <c r="N1093">
        <v>0</v>
      </c>
      <c r="O1093" t="s">
        <v>68</v>
      </c>
      <c r="P1093">
        <v>0</v>
      </c>
      <c r="Q1093" t="s">
        <v>72</v>
      </c>
      <c r="R1093" t="s">
        <v>1542</v>
      </c>
      <c r="S1093">
        <v>38.823278000000002</v>
      </c>
      <c r="T1093">
        <v>-121.281856</v>
      </c>
      <c r="U1093">
        <v>0</v>
      </c>
      <c r="V1093">
        <v>20.3</v>
      </c>
      <c r="W1093">
        <v>0</v>
      </c>
      <c r="X1093">
        <v>0</v>
      </c>
      <c r="Y1093">
        <v>0</v>
      </c>
      <c r="Z1093" t="s">
        <v>209</v>
      </c>
      <c r="AA1093">
        <v>0</v>
      </c>
      <c r="AB1093">
        <v>0</v>
      </c>
      <c r="AC1093">
        <v>0</v>
      </c>
      <c r="AD1093">
        <v>0</v>
      </c>
      <c r="AE1093" t="s">
        <v>79</v>
      </c>
      <c r="AF1093">
        <v>1</v>
      </c>
      <c r="AG1093">
        <v>15494</v>
      </c>
      <c r="AH1093">
        <v>0</v>
      </c>
      <c r="AI1093" t="s">
        <v>63</v>
      </c>
      <c r="AJ1093">
        <v>0</v>
      </c>
      <c r="AK1093">
        <v>4</v>
      </c>
      <c r="AL1093">
        <v>0</v>
      </c>
      <c r="AM1093" t="s">
        <v>64</v>
      </c>
      <c r="AN1093">
        <v>0</v>
      </c>
      <c r="AO1093">
        <v>0</v>
      </c>
      <c r="AP1093">
        <v>0</v>
      </c>
      <c r="AQ1093">
        <v>22</v>
      </c>
      <c r="AR1093">
        <v>467.15</v>
      </c>
      <c r="AS1093">
        <v>0</v>
      </c>
      <c r="AT1093">
        <v>506.66</v>
      </c>
      <c r="AU1093">
        <v>0</v>
      </c>
      <c r="AV1093">
        <v>973.81</v>
      </c>
      <c r="AW1093">
        <v>1</v>
      </c>
      <c r="AX1093">
        <v>0</v>
      </c>
      <c r="AY1093">
        <v>95765</v>
      </c>
      <c r="AZ1093">
        <v>0</v>
      </c>
    </row>
    <row r="1094" spans="1:52">
      <c r="A1094">
        <v>35</v>
      </c>
      <c r="B1094">
        <v>21</v>
      </c>
      <c r="C1094">
        <v>12.15</v>
      </c>
      <c r="D1094" t="s">
        <v>52</v>
      </c>
      <c r="E1094" t="s">
        <v>52</v>
      </c>
      <c r="F1094">
        <v>62</v>
      </c>
      <c r="G1094" t="s">
        <v>495</v>
      </c>
      <c r="H1094">
        <v>5113</v>
      </c>
      <c r="I1094" t="s">
        <v>54</v>
      </c>
      <c r="J1094" t="s">
        <v>55</v>
      </c>
      <c r="K1094" t="s">
        <v>2647</v>
      </c>
      <c r="L1094" t="s">
        <v>57</v>
      </c>
      <c r="M1094">
        <v>0</v>
      </c>
      <c r="N1094">
        <v>1</v>
      </c>
      <c r="O1094" t="s">
        <v>68</v>
      </c>
      <c r="P1094">
        <v>1</v>
      </c>
      <c r="Q1094" t="s">
        <v>77</v>
      </c>
      <c r="R1094" t="s">
        <v>2648</v>
      </c>
      <c r="S1094">
        <v>34.007353000000002</v>
      </c>
      <c r="T1094">
        <v>-118.033683</v>
      </c>
      <c r="U1094">
        <v>1</v>
      </c>
      <c r="V1094">
        <v>75.7</v>
      </c>
      <c r="W1094">
        <v>1</v>
      </c>
      <c r="X1094">
        <v>0</v>
      </c>
      <c r="Y1094">
        <v>3</v>
      </c>
      <c r="Z1094" t="s">
        <v>87</v>
      </c>
      <c r="AA1094">
        <v>0</v>
      </c>
      <c r="AB1094">
        <v>1</v>
      </c>
      <c r="AC1094">
        <v>0</v>
      </c>
      <c r="AD1094">
        <v>1</v>
      </c>
      <c r="AE1094" t="s">
        <v>79</v>
      </c>
      <c r="AF1094">
        <v>1</v>
      </c>
      <c r="AG1094">
        <v>32050</v>
      </c>
      <c r="AH1094">
        <v>1</v>
      </c>
      <c r="AI1094" t="s">
        <v>63</v>
      </c>
      <c r="AJ1094">
        <v>1</v>
      </c>
      <c r="AK1094">
        <v>3</v>
      </c>
      <c r="AL1094">
        <v>0</v>
      </c>
      <c r="AM1094" t="s">
        <v>64</v>
      </c>
      <c r="AN1094">
        <v>1</v>
      </c>
      <c r="AO1094">
        <v>1</v>
      </c>
      <c r="AP1094">
        <v>0</v>
      </c>
      <c r="AQ1094">
        <v>63</v>
      </c>
      <c r="AR1094">
        <v>4676.7</v>
      </c>
      <c r="AS1094">
        <v>0</v>
      </c>
      <c r="AT1094">
        <v>765.45</v>
      </c>
      <c r="AU1094">
        <v>0</v>
      </c>
      <c r="AV1094">
        <v>5442.15</v>
      </c>
      <c r="AW1094">
        <v>0</v>
      </c>
      <c r="AX1094">
        <v>1</v>
      </c>
      <c r="AY1094">
        <v>90601</v>
      </c>
      <c r="AZ1094">
        <v>0</v>
      </c>
    </row>
    <row r="1095" spans="1:52">
      <c r="A1095">
        <v>52</v>
      </c>
      <c r="B1095">
        <v>24</v>
      </c>
      <c r="C1095">
        <v>0</v>
      </c>
      <c r="D1095" t="s">
        <v>52</v>
      </c>
      <c r="E1095" t="s">
        <v>52</v>
      </c>
      <c r="F1095">
        <v>62</v>
      </c>
      <c r="G1095" t="s">
        <v>149</v>
      </c>
      <c r="H1095">
        <v>4380</v>
      </c>
      <c r="I1095" t="s">
        <v>75</v>
      </c>
      <c r="J1095" t="s">
        <v>55</v>
      </c>
      <c r="K1095" t="s">
        <v>2649</v>
      </c>
      <c r="L1095" t="s">
        <v>57</v>
      </c>
      <c r="M1095">
        <v>0</v>
      </c>
      <c r="N1095">
        <v>1</v>
      </c>
      <c r="O1095" t="s">
        <v>58</v>
      </c>
      <c r="P1095">
        <v>1</v>
      </c>
      <c r="Q1095" t="s">
        <v>77</v>
      </c>
      <c r="R1095" t="s">
        <v>688</v>
      </c>
      <c r="S1095">
        <v>34.019323</v>
      </c>
      <c r="T1095">
        <v>-118.391902</v>
      </c>
      <c r="U1095">
        <v>0</v>
      </c>
      <c r="V1095">
        <v>56.4</v>
      </c>
      <c r="W1095">
        <v>0</v>
      </c>
      <c r="X1095">
        <v>0</v>
      </c>
      <c r="Y1095">
        <v>0</v>
      </c>
      <c r="Z1095" t="s">
        <v>61</v>
      </c>
      <c r="AA1095">
        <v>1</v>
      </c>
      <c r="AB1095">
        <v>0</v>
      </c>
      <c r="AC1095">
        <v>1</v>
      </c>
      <c r="AD1095">
        <v>0</v>
      </c>
      <c r="AE1095" t="s">
        <v>79</v>
      </c>
      <c r="AF1095">
        <v>0</v>
      </c>
      <c r="AG1095">
        <v>15195</v>
      </c>
      <c r="AH1095">
        <v>0</v>
      </c>
      <c r="AI1095" t="s">
        <v>63</v>
      </c>
      <c r="AJ1095">
        <v>0</v>
      </c>
      <c r="AK1095">
        <v>4</v>
      </c>
      <c r="AL1095">
        <v>0</v>
      </c>
      <c r="AM1095" t="s">
        <v>64</v>
      </c>
      <c r="AN1095">
        <v>1</v>
      </c>
      <c r="AO1095">
        <v>1</v>
      </c>
      <c r="AP1095">
        <v>1</v>
      </c>
      <c r="AQ1095">
        <v>51</v>
      </c>
      <c r="AR1095">
        <v>2928.5</v>
      </c>
      <c r="AS1095">
        <v>0</v>
      </c>
      <c r="AT1095">
        <v>0</v>
      </c>
      <c r="AU1095">
        <v>0</v>
      </c>
      <c r="AV1095">
        <v>2928.5</v>
      </c>
      <c r="AW1095">
        <v>0</v>
      </c>
      <c r="AX1095">
        <v>1</v>
      </c>
      <c r="AY1095">
        <v>90232</v>
      </c>
      <c r="AZ1095">
        <v>0</v>
      </c>
    </row>
    <row r="1096" spans="1:52">
      <c r="A1096">
        <v>31</v>
      </c>
      <c r="B1096">
        <v>11</v>
      </c>
      <c r="C1096">
        <v>45.32</v>
      </c>
      <c r="D1096" t="s">
        <v>52</v>
      </c>
      <c r="E1096" t="s">
        <v>52</v>
      </c>
      <c r="F1096">
        <v>27</v>
      </c>
      <c r="G1096" t="s">
        <v>2179</v>
      </c>
      <c r="H1096">
        <v>6444</v>
      </c>
      <c r="I1096" t="s">
        <v>54</v>
      </c>
      <c r="J1096" t="s">
        <v>55</v>
      </c>
      <c r="K1096" t="s">
        <v>2650</v>
      </c>
      <c r="L1096" t="s">
        <v>57</v>
      </c>
      <c r="M1096">
        <v>1</v>
      </c>
      <c r="N1096">
        <v>1</v>
      </c>
      <c r="O1096" t="s">
        <v>68</v>
      </c>
      <c r="P1096">
        <v>1</v>
      </c>
      <c r="Q1096" t="s">
        <v>59</v>
      </c>
      <c r="R1096" t="s">
        <v>2181</v>
      </c>
      <c r="S1096">
        <v>36.525880000000001</v>
      </c>
      <c r="T1096">
        <v>-121.396719</v>
      </c>
      <c r="U1096">
        <v>1</v>
      </c>
      <c r="V1096">
        <v>110.9</v>
      </c>
      <c r="W1096">
        <v>1</v>
      </c>
      <c r="X1096">
        <v>1</v>
      </c>
      <c r="Y1096">
        <v>5</v>
      </c>
      <c r="Z1096" t="s">
        <v>105</v>
      </c>
      <c r="AA1096">
        <v>1</v>
      </c>
      <c r="AB1096">
        <v>0</v>
      </c>
      <c r="AC1096">
        <v>0</v>
      </c>
      <c r="AD1096">
        <v>1</v>
      </c>
      <c r="AE1096" t="s">
        <v>79</v>
      </c>
      <c r="AF1096">
        <v>1</v>
      </c>
      <c r="AG1096">
        <v>9023</v>
      </c>
      <c r="AH1096">
        <v>1</v>
      </c>
      <c r="AI1096" t="s">
        <v>63</v>
      </c>
      <c r="AJ1096">
        <v>1</v>
      </c>
      <c r="AK1096">
        <v>4</v>
      </c>
      <c r="AL1096">
        <v>0</v>
      </c>
      <c r="AM1096" t="s">
        <v>64</v>
      </c>
      <c r="AN1096">
        <v>1</v>
      </c>
      <c r="AO1096">
        <v>1</v>
      </c>
      <c r="AP1096">
        <v>1</v>
      </c>
      <c r="AQ1096">
        <v>72</v>
      </c>
      <c r="AR1096">
        <v>7922.75</v>
      </c>
      <c r="AS1096">
        <v>130</v>
      </c>
      <c r="AT1096">
        <v>3263.04</v>
      </c>
      <c r="AU1096">
        <v>0</v>
      </c>
      <c r="AV1096">
        <v>11315.79</v>
      </c>
      <c r="AW1096">
        <v>0</v>
      </c>
      <c r="AX1096">
        <v>0</v>
      </c>
      <c r="AY1096">
        <v>93926</v>
      </c>
      <c r="AZ1096">
        <v>0</v>
      </c>
    </row>
    <row r="1097" spans="1:52">
      <c r="A1097">
        <v>20</v>
      </c>
      <c r="B1097">
        <v>59</v>
      </c>
      <c r="C1097">
        <v>0</v>
      </c>
      <c r="D1097" t="s">
        <v>52</v>
      </c>
      <c r="E1097" t="s">
        <v>52</v>
      </c>
      <c r="F1097">
        <v>46</v>
      </c>
      <c r="G1097" t="s">
        <v>2651</v>
      </c>
      <c r="H1097">
        <v>4284</v>
      </c>
      <c r="I1097" t="s">
        <v>66</v>
      </c>
      <c r="J1097" t="s">
        <v>55</v>
      </c>
      <c r="K1097" t="s">
        <v>2652</v>
      </c>
      <c r="L1097" t="s">
        <v>57</v>
      </c>
      <c r="M1097">
        <v>0</v>
      </c>
      <c r="N1097">
        <v>1</v>
      </c>
      <c r="O1097" t="s">
        <v>58</v>
      </c>
      <c r="P1097">
        <v>1</v>
      </c>
      <c r="Q1097" t="s">
        <v>85</v>
      </c>
      <c r="R1097" t="s">
        <v>2653</v>
      </c>
      <c r="S1097">
        <v>33.889631999999999</v>
      </c>
      <c r="T1097">
        <v>-118.39737</v>
      </c>
      <c r="U1097">
        <v>0</v>
      </c>
      <c r="V1097">
        <v>48.25</v>
      </c>
      <c r="W1097">
        <v>0</v>
      </c>
      <c r="X1097">
        <v>0</v>
      </c>
      <c r="Y1097">
        <v>0</v>
      </c>
      <c r="Z1097" t="s">
        <v>258</v>
      </c>
      <c r="AA1097">
        <v>0</v>
      </c>
      <c r="AB1097">
        <v>0</v>
      </c>
      <c r="AC1097">
        <v>1</v>
      </c>
      <c r="AD1097">
        <v>0</v>
      </c>
      <c r="AE1097" t="s">
        <v>62</v>
      </c>
      <c r="AF1097">
        <v>0</v>
      </c>
      <c r="AG1097">
        <v>33758</v>
      </c>
      <c r="AH1097">
        <v>0</v>
      </c>
      <c r="AI1097" t="s">
        <v>63</v>
      </c>
      <c r="AJ1097">
        <v>0</v>
      </c>
      <c r="AK1097">
        <v>5</v>
      </c>
      <c r="AL1097">
        <v>0</v>
      </c>
      <c r="AM1097" t="s">
        <v>64</v>
      </c>
      <c r="AN1097">
        <v>1</v>
      </c>
      <c r="AO1097">
        <v>1</v>
      </c>
      <c r="AP1097">
        <v>1</v>
      </c>
      <c r="AQ1097">
        <v>25</v>
      </c>
      <c r="AR1097">
        <v>1293.8</v>
      </c>
      <c r="AS1097">
        <v>0</v>
      </c>
      <c r="AT1097">
        <v>0</v>
      </c>
      <c r="AU1097">
        <v>0</v>
      </c>
      <c r="AV1097">
        <v>1293.8</v>
      </c>
      <c r="AW1097">
        <v>1</v>
      </c>
      <c r="AX1097">
        <v>1</v>
      </c>
      <c r="AY1097">
        <v>90266</v>
      </c>
      <c r="AZ1097">
        <v>0</v>
      </c>
    </row>
    <row r="1098" spans="1:52">
      <c r="A1098">
        <v>42</v>
      </c>
      <c r="B1098">
        <v>30</v>
      </c>
      <c r="C1098">
        <v>5.29</v>
      </c>
      <c r="D1098" t="s">
        <v>52</v>
      </c>
      <c r="E1098" t="s">
        <v>52</v>
      </c>
      <c r="F1098">
        <v>79</v>
      </c>
      <c r="G1098" t="s">
        <v>186</v>
      </c>
      <c r="H1098">
        <v>4986</v>
      </c>
      <c r="I1098" t="s">
        <v>66</v>
      </c>
      <c r="J1098" t="s">
        <v>55</v>
      </c>
      <c r="K1098" t="s">
        <v>2654</v>
      </c>
      <c r="L1098" t="s">
        <v>57</v>
      </c>
      <c r="M1098">
        <v>1</v>
      </c>
      <c r="N1098">
        <v>0</v>
      </c>
      <c r="O1098" t="s">
        <v>68</v>
      </c>
      <c r="P1098">
        <v>1</v>
      </c>
      <c r="Q1098" t="s">
        <v>85</v>
      </c>
      <c r="R1098" t="s">
        <v>2655</v>
      </c>
      <c r="S1098">
        <v>34.078991000000002</v>
      </c>
      <c r="T1098">
        <v>-118.26380399999999</v>
      </c>
      <c r="U1098">
        <v>1</v>
      </c>
      <c r="V1098">
        <v>59.6</v>
      </c>
      <c r="W1098">
        <v>0</v>
      </c>
      <c r="X1098">
        <v>2</v>
      </c>
      <c r="Y1098">
        <v>3</v>
      </c>
      <c r="Z1098" t="s">
        <v>87</v>
      </c>
      <c r="AA1098">
        <v>1</v>
      </c>
      <c r="AB1098">
        <v>1</v>
      </c>
      <c r="AC1098">
        <v>0</v>
      </c>
      <c r="AD1098">
        <v>1</v>
      </c>
      <c r="AE1098" t="s">
        <v>79</v>
      </c>
      <c r="AF1098">
        <v>1</v>
      </c>
      <c r="AG1098">
        <v>73686</v>
      </c>
      <c r="AH1098">
        <v>1</v>
      </c>
      <c r="AI1098" t="s">
        <v>63</v>
      </c>
      <c r="AJ1098">
        <v>1</v>
      </c>
      <c r="AK1098">
        <v>3</v>
      </c>
      <c r="AL1098">
        <v>0</v>
      </c>
      <c r="AM1098" t="s">
        <v>64</v>
      </c>
      <c r="AN1098">
        <v>0</v>
      </c>
      <c r="AO1098">
        <v>0</v>
      </c>
      <c r="AP1098">
        <v>0</v>
      </c>
      <c r="AQ1098">
        <v>49</v>
      </c>
      <c r="AR1098">
        <v>2970.3</v>
      </c>
      <c r="AS1098">
        <v>0</v>
      </c>
      <c r="AT1098">
        <v>259.20999999999998</v>
      </c>
      <c r="AU1098">
        <v>0</v>
      </c>
      <c r="AV1098">
        <v>3229.51</v>
      </c>
      <c r="AW1098">
        <v>0</v>
      </c>
      <c r="AX1098">
        <v>1</v>
      </c>
      <c r="AY1098">
        <v>90026</v>
      </c>
      <c r="AZ1098">
        <v>0</v>
      </c>
    </row>
    <row r="1099" spans="1:52">
      <c r="A1099">
        <v>27</v>
      </c>
      <c r="B1099">
        <v>0</v>
      </c>
      <c r="C1099">
        <v>39.53</v>
      </c>
      <c r="D1099" t="s">
        <v>52</v>
      </c>
      <c r="E1099" t="s">
        <v>52</v>
      </c>
      <c r="F1099">
        <v>72</v>
      </c>
      <c r="G1099" t="s">
        <v>587</v>
      </c>
      <c r="H1099">
        <v>2446</v>
      </c>
      <c r="I1099" t="s">
        <v>75</v>
      </c>
      <c r="J1099" t="s">
        <v>55</v>
      </c>
      <c r="K1099" t="s">
        <v>2656</v>
      </c>
      <c r="L1099" t="s">
        <v>57</v>
      </c>
      <c r="M1099">
        <v>1</v>
      </c>
      <c r="N1099">
        <v>0</v>
      </c>
      <c r="O1099" t="s">
        <v>68</v>
      </c>
      <c r="P1099">
        <v>0</v>
      </c>
      <c r="Q1099" t="s">
        <v>72</v>
      </c>
      <c r="R1099" t="s">
        <v>589</v>
      </c>
      <c r="S1099">
        <v>38.460517000000003</v>
      </c>
      <c r="T1099">
        <v>-122.790335</v>
      </c>
      <c r="U1099">
        <v>1</v>
      </c>
      <c r="V1099">
        <v>19.5</v>
      </c>
      <c r="W1099">
        <v>0</v>
      </c>
      <c r="X1099">
        <v>1</v>
      </c>
      <c r="Y1099">
        <v>8</v>
      </c>
      <c r="Z1099" t="s">
        <v>87</v>
      </c>
      <c r="AA1099">
        <v>0</v>
      </c>
      <c r="AB1099">
        <v>0</v>
      </c>
      <c r="AC1099">
        <v>0</v>
      </c>
      <c r="AD1099">
        <v>1</v>
      </c>
      <c r="AE1099" t="s">
        <v>62</v>
      </c>
      <c r="AF1099">
        <v>1</v>
      </c>
      <c r="AG1099">
        <v>36125</v>
      </c>
      <c r="AH1099">
        <v>0</v>
      </c>
      <c r="AI1099" t="s">
        <v>63</v>
      </c>
      <c r="AJ1099">
        <v>1</v>
      </c>
      <c r="AK1099">
        <v>4</v>
      </c>
      <c r="AL1099">
        <v>0</v>
      </c>
      <c r="AM1099" t="s">
        <v>64</v>
      </c>
      <c r="AN1099">
        <v>0</v>
      </c>
      <c r="AO1099">
        <v>0</v>
      </c>
      <c r="AP1099">
        <v>0</v>
      </c>
      <c r="AQ1099">
        <v>41</v>
      </c>
      <c r="AR1099">
        <v>798.2</v>
      </c>
      <c r="AS1099">
        <v>0</v>
      </c>
      <c r="AT1099">
        <v>1620.73</v>
      </c>
      <c r="AU1099">
        <v>0</v>
      </c>
      <c r="AV1099">
        <v>2418.9299999999998</v>
      </c>
      <c r="AW1099">
        <v>1</v>
      </c>
      <c r="AX1099">
        <v>0</v>
      </c>
      <c r="AY1099">
        <v>95401</v>
      </c>
      <c r="AZ1099">
        <v>0</v>
      </c>
    </row>
    <row r="1100" spans="1:52">
      <c r="A1100">
        <v>29</v>
      </c>
      <c r="B1100">
        <v>71</v>
      </c>
      <c r="C1100">
        <v>2.5299999999999998</v>
      </c>
      <c r="D1100" t="s">
        <v>52</v>
      </c>
      <c r="E1100" t="s">
        <v>52</v>
      </c>
      <c r="F1100">
        <v>64</v>
      </c>
      <c r="G1100" t="s">
        <v>152</v>
      </c>
      <c r="H1100">
        <v>6321</v>
      </c>
      <c r="I1100" t="s">
        <v>66</v>
      </c>
      <c r="J1100" t="s">
        <v>55</v>
      </c>
      <c r="K1100" t="s">
        <v>2657</v>
      </c>
      <c r="L1100" t="s">
        <v>57</v>
      </c>
      <c r="M1100">
        <v>1</v>
      </c>
      <c r="N1100">
        <v>0</v>
      </c>
      <c r="O1100" t="s">
        <v>58</v>
      </c>
      <c r="P1100">
        <v>1</v>
      </c>
      <c r="Q1100" t="s">
        <v>59</v>
      </c>
      <c r="R1100" t="s">
        <v>154</v>
      </c>
      <c r="S1100">
        <v>39.531027999999999</v>
      </c>
      <c r="T1100">
        <v>-121.24807</v>
      </c>
      <c r="U1100">
        <v>1</v>
      </c>
      <c r="V1100">
        <v>79.150000000000006</v>
      </c>
      <c r="W1100">
        <v>0</v>
      </c>
      <c r="X1100">
        <v>2</v>
      </c>
      <c r="Y1100">
        <v>6</v>
      </c>
      <c r="Z1100" t="s">
        <v>61</v>
      </c>
      <c r="AA1100">
        <v>1</v>
      </c>
      <c r="AB1100">
        <v>1</v>
      </c>
      <c r="AC1100">
        <v>1</v>
      </c>
      <c r="AD1100">
        <v>1</v>
      </c>
      <c r="AE1100" t="s">
        <v>62</v>
      </c>
      <c r="AF1100">
        <v>1</v>
      </c>
      <c r="AG1100">
        <v>452</v>
      </c>
      <c r="AH1100">
        <v>0</v>
      </c>
      <c r="AI1100" t="s">
        <v>63</v>
      </c>
      <c r="AJ1100">
        <v>1</v>
      </c>
      <c r="AK1100">
        <v>3</v>
      </c>
      <c r="AL1100">
        <v>0</v>
      </c>
      <c r="AM1100" t="s">
        <v>64</v>
      </c>
      <c r="AN1100">
        <v>0</v>
      </c>
      <c r="AO1100">
        <v>0</v>
      </c>
      <c r="AP1100">
        <v>0</v>
      </c>
      <c r="AQ1100">
        <v>51</v>
      </c>
      <c r="AR1100">
        <v>4018.55</v>
      </c>
      <c r="AS1100">
        <v>0</v>
      </c>
      <c r="AT1100">
        <v>129.03</v>
      </c>
      <c r="AU1100">
        <v>0</v>
      </c>
      <c r="AV1100">
        <v>4147.58</v>
      </c>
      <c r="AW1100">
        <v>1</v>
      </c>
      <c r="AX1100">
        <v>1</v>
      </c>
      <c r="AY1100">
        <v>95941</v>
      </c>
      <c r="AZ1100">
        <v>0</v>
      </c>
    </row>
    <row r="1101" spans="1:52">
      <c r="A1101">
        <v>37</v>
      </c>
      <c r="B1101">
        <v>0</v>
      </c>
      <c r="C1101">
        <v>2.29</v>
      </c>
      <c r="D1101" t="s">
        <v>52</v>
      </c>
      <c r="E1101" t="s">
        <v>52</v>
      </c>
      <c r="F1101">
        <v>53</v>
      </c>
      <c r="G1101" t="s">
        <v>186</v>
      </c>
      <c r="H1101">
        <v>4408</v>
      </c>
      <c r="I1101" t="s">
        <v>66</v>
      </c>
      <c r="J1101" t="s">
        <v>55</v>
      </c>
      <c r="K1101" t="s">
        <v>2658</v>
      </c>
      <c r="L1101" t="s">
        <v>57</v>
      </c>
      <c r="M1101">
        <v>0</v>
      </c>
      <c r="N1101">
        <v>0</v>
      </c>
      <c r="O1101" t="s">
        <v>68</v>
      </c>
      <c r="P1101">
        <v>0</v>
      </c>
      <c r="Q1101" t="s">
        <v>72</v>
      </c>
      <c r="R1101" t="s">
        <v>2318</v>
      </c>
      <c r="S1101">
        <v>34.030577999999998</v>
      </c>
      <c r="T1101">
        <v>-118.399613</v>
      </c>
      <c r="U1101">
        <v>0</v>
      </c>
      <c r="V1101">
        <v>25</v>
      </c>
      <c r="W1101">
        <v>1</v>
      </c>
      <c r="X1101">
        <v>0</v>
      </c>
      <c r="Y1101">
        <v>0</v>
      </c>
      <c r="Z1101" t="s">
        <v>209</v>
      </c>
      <c r="AA1101">
        <v>0</v>
      </c>
      <c r="AB1101">
        <v>0</v>
      </c>
      <c r="AC1101">
        <v>0</v>
      </c>
      <c r="AD1101">
        <v>0</v>
      </c>
      <c r="AE1101" t="s">
        <v>62</v>
      </c>
      <c r="AF1101">
        <v>1</v>
      </c>
      <c r="AG1101">
        <v>58218</v>
      </c>
      <c r="AH1101">
        <v>0</v>
      </c>
      <c r="AI1101" t="s">
        <v>63</v>
      </c>
      <c r="AJ1101">
        <v>0</v>
      </c>
      <c r="AK1101">
        <v>4</v>
      </c>
      <c r="AL1101">
        <v>0</v>
      </c>
      <c r="AM1101" t="s">
        <v>64</v>
      </c>
      <c r="AN1101">
        <v>0</v>
      </c>
      <c r="AO1101">
        <v>0</v>
      </c>
      <c r="AP1101">
        <v>0</v>
      </c>
      <c r="AQ1101">
        <v>12</v>
      </c>
      <c r="AR1101">
        <v>316.2</v>
      </c>
      <c r="AS1101">
        <v>0</v>
      </c>
      <c r="AT1101">
        <v>27.48</v>
      </c>
      <c r="AU1101">
        <v>0</v>
      </c>
      <c r="AV1101">
        <v>343.68</v>
      </c>
      <c r="AW1101">
        <v>0</v>
      </c>
      <c r="AX1101">
        <v>0</v>
      </c>
      <c r="AY1101">
        <v>90034</v>
      </c>
      <c r="AZ1101">
        <v>0</v>
      </c>
    </row>
    <row r="1102" spans="1:52">
      <c r="A1102">
        <v>67</v>
      </c>
      <c r="B1102">
        <v>6</v>
      </c>
      <c r="C1102">
        <v>42.53</v>
      </c>
      <c r="D1102" t="s">
        <v>52</v>
      </c>
      <c r="E1102" t="s">
        <v>52</v>
      </c>
      <c r="F1102">
        <v>47</v>
      </c>
      <c r="G1102" t="s">
        <v>1249</v>
      </c>
      <c r="H1102">
        <v>2939</v>
      </c>
      <c r="I1102" t="s">
        <v>54</v>
      </c>
      <c r="J1102" t="s">
        <v>55</v>
      </c>
      <c r="K1102" t="s">
        <v>2659</v>
      </c>
      <c r="L1102" t="s">
        <v>57</v>
      </c>
      <c r="M1102">
        <v>0</v>
      </c>
      <c r="N1102">
        <v>0</v>
      </c>
      <c r="O1102" t="s">
        <v>68</v>
      </c>
      <c r="P1102">
        <v>1</v>
      </c>
      <c r="Q1102" t="s">
        <v>59</v>
      </c>
      <c r="R1102" t="s">
        <v>2660</v>
      </c>
      <c r="S1102">
        <v>37.499411000000002</v>
      </c>
      <c r="T1102">
        <v>-122.19631800000001</v>
      </c>
      <c r="U1102">
        <v>0</v>
      </c>
      <c r="V1102">
        <v>69.95</v>
      </c>
      <c r="W1102">
        <v>0</v>
      </c>
      <c r="X1102">
        <v>0</v>
      </c>
      <c r="Y1102">
        <v>0</v>
      </c>
      <c r="Z1102" t="s">
        <v>61</v>
      </c>
      <c r="AA1102">
        <v>0</v>
      </c>
      <c r="AB1102">
        <v>0</v>
      </c>
      <c r="AC1102">
        <v>1</v>
      </c>
      <c r="AD1102">
        <v>0</v>
      </c>
      <c r="AE1102" t="s">
        <v>79</v>
      </c>
      <c r="AF1102">
        <v>1</v>
      </c>
      <c r="AG1102">
        <v>32368</v>
      </c>
      <c r="AH1102">
        <v>0</v>
      </c>
      <c r="AI1102" t="s">
        <v>63</v>
      </c>
      <c r="AJ1102">
        <v>0</v>
      </c>
      <c r="AK1102">
        <v>3</v>
      </c>
      <c r="AL1102">
        <v>1</v>
      </c>
      <c r="AM1102" t="s">
        <v>64</v>
      </c>
      <c r="AN1102">
        <v>0</v>
      </c>
      <c r="AO1102">
        <v>0</v>
      </c>
      <c r="AP1102">
        <v>0</v>
      </c>
      <c r="AQ1102">
        <v>8</v>
      </c>
      <c r="AR1102">
        <v>562.70000000000005</v>
      </c>
      <c r="AS1102">
        <v>0</v>
      </c>
      <c r="AT1102">
        <v>340.24</v>
      </c>
      <c r="AU1102">
        <v>0</v>
      </c>
      <c r="AV1102">
        <v>902.94</v>
      </c>
      <c r="AW1102">
        <v>0</v>
      </c>
      <c r="AX1102">
        <v>1</v>
      </c>
      <c r="AY1102">
        <v>94063</v>
      </c>
      <c r="AZ1102">
        <v>0</v>
      </c>
    </row>
    <row r="1103" spans="1:52">
      <c r="A1103">
        <v>57</v>
      </c>
      <c r="B1103">
        <v>13</v>
      </c>
      <c r="C1103">
        <v>25.11</v>
      </c>
      <c r="D1103" t="s">
        <v>52</v>
      </c>
      <c r="E1103" t="s">
        <v>52</v>
      </c>
      <c r="F1103">
        <v>78</v>
      </c>
      <c r="G1103" t="s">
        <v>2020</v>
      </c>
      <c r="H1103">
        <v>2604</v>
      </c>
      <c r="I1103" t="s">
        <v>75</v>
      </c>
      <c r="J1103" t="s">
        <v>55</v>
      </c>
      <c r="K1103" t="s">
        <v>2661</v>
      </c>
      <c r="L1103" t="s">
        <v>57</v>
      </c>
      <c r="M1103">
        <v>0</v>
      </c>
      <c r="N1103">
        <v>1</v>
      </c>
      <c r="O1103" t="s">
        <v>58</v>
      </c>
      <c r="P1103">
        <v>1</v>
      </c>
      <c r="Q1103" t="s">
        <v>77</v>
      </c>
      <c r="R1103" t="s">
        <v>2662</v>
      </c>
      <c r="S1103">
        <v>33.752938</v>
      </c>
      <c r="T1103">
        <v>-116.23005499999999</v>
      </c>
      <c r="U1103">
        <v>0</v>
      </c>
      <c r="V1103">
        <v>84.1</v>
      </c>
      <c r="W1103">
        <v>1</v>
      </c>
      <c r="X1103">
        <v>0</v>
      </c>
      <c r="Y1103">
        <v>0</v>
      </c>
      <c r="Z1103" t="s">
        <v>61</v>
      </c>
      <c r="AA1103">
        <v>1</v>
      </c>
      <c r="AB1103">
        <v>1</v>
      </c>
      <c r="AC1103">
        <v>0</v>
      </c>
      <c r="AD1103">
        <v>0</v>
      </c>
      <c r="AE1103" t="s">
        <v>62</v>
      </c>
      <c r="AF1103">
        <v>1</v>
      </c>
      <c r="AG1103">
        <v>2743</v>
      </c>
      <c r="AH1103">
        <v>0</v>
      </c>
      <c r="AI1103" t="s">
        <v>63</v>
      </c>
      <c r="AJ1103">
        <v>0</v>
      </c>
      <c r="AK1103">
        <v>3</v>
      </c>
      <c r="AL1103">
        <v>0</v>
      </c>
      <c r="AM1103" t="s">
        <v>64</v>
      </c>
      <c r="AN1103">
        <v>1</v>
      </c>
      <c r="AO1103">
        <v>1</v>
      </c>
      <c r="AP1103">
        <v>1</v>
      </c>
      <c r="AQ1103">
        <v>38</v>
      </c>
      <c r="AR1103">
        <v>3187.65</v>
      </c>
      <c r="AS1103">
        <v>0</v>
      </c>
      <c r="AT1103">
        <v>954.18</v>
      </c>
      <c r="AU1103">
        <v>0</v>
      </c>
      <c r="AV1103">
        <v>4141.83</v>
      </c>
      <c r="AW1103">
        <v>0</v>
      </c>
      <c r="AX1103">
        <v>1</v>
      </c>
      <c r="AY1103">
        <v>92203</v>
      </c>
      <c r="AZ1103">
        <v>0</v>
      </c>
    </row>
    <row r="1104" spans="1:52">
      <c r="A1104">
        <v>19</v>
      </c>
      <c r="B1104">
        <v>71</v>
      </c>
      <c r="C1104">
        <v>0</v>
      </c>
      <c r="D1104" t="s">
        <v>52</v>
      </c>
      <c r="E1104" t="s">
        <v>52</v>
      </c>
      <c r="F1104">
        <v>44</v>
      </c>
      <c r="G1104" t="s">
        <v>2663</v>
      </c>
      <c r="H1104">
        <v>2564</v>
      </c>
      <c r="I1104" t="s">
        <v>54</v>
      </c>
      <c r="J1104" t="s">
        <v>55</v>
      </c>
      <c r="K1104" t="s">
        <v>2664</v>
      </c>
      <c r="L1104" t="s">
        <v>57</v>
      </c>
      <c r="M1104">
        <v>1</v>
      </c>
      <c r="N1104">
        <v>1</v>
      </c>
      <c r="O1104" t="s">
        <v>58</v>
      </c>
      <c r="P1104">
        <v>1</v>
      </c>
      <c r="Q1104" t="s">
        <v>85</v>
      </c>
      <c r="R1104" t="s">
        <v>2665</v>
      </c>
      <c r="S1104">
        <v>37.633361000000001</v>
      </c>
      <c r="T1104">
        <v>-121.86239500000001</v>
      </c>
      <c r="U1104">
        <v>1</v>
      </c>
      <c r="V1104">
        <v>40.65</v>
      </c>
      <c r="W1104">
        <v>0</v>
      </c>
      <c r="X1104">
        <v>3</v>
      </c>
      <c r="Y1104">
        <v>5</v>
      </c>
      <c r="Z1104" t="s">
        <v>61</v>
      </c>
      <c r="AA1104">
        <v>0</v>
      </c>
      <c r="AB1104">
        <v>1</v>
      </c>
      <c r="AC1104">
        <v>0</v>
      </c>
      <c r="AD1104">
        <v>1</v>
      </c>
      <c r="AE1104" t="s">
        <v>79</v>
      </c>
      <c r="AF1104">
        <v>0</v>
      </c>
      <c r="AG1104">
        <v>36669</v>
      </c>
      <c r="AH1104">
        <v>1</v>
      </c>
      <c r="AI1104" t="s">
        <v>63</v>
      </c>
      <c r="AJ1104">
        <v>1</v>
      </c>
      <c r="AK1104">
        <v>4</v>
      </c>
      <c r="AL1104">
        <v>0</v>
      </c>
      <c r="AM1104" t="s">
        <v>64</v>
      </c>
      <c r="AN1104">
        <v>0</v>
      </c>
      <c r="AO1104">
        <v>0</v>
      </c>
      <c r="AP1104">
        <v>0</v>
      </c>
      <c r="AQ1104">
        <v>36</v>
      </c>
      <c r="AR1104">
        <v>1547.35</v>
      </c>
      <c r="AS1104">
        <v>0</v>
      </c>
      <c r="AT1104">
        <v>0</v>
      </c>
      <c r="AU1104">
        <v>0</v>
      </c>
      <c r="AV1104">
        <v>1547.35</v>
      </c>
      <c r="AW1104">
        <v>1</v>
      </c>
      <c r="AX1104">
        <v>1</v>
      </c>
      <c r="AY1104">
        <v>94566</v>
      </c>
      <c r="AZ1104">
        <v>0</v>
      </c>
    </row>
    <row r="1105" spans="1:52">
      <c r="A1105">
        <v>41</v>
      </c>
      <c r="B1105">
        <v>23</v>
      </c>
      <c r="C1105">
        <v>3.2</v>
      </c>
      <c r="D1105" t="s">
        <v>52</v>
      </c>
      <c r="E1105" t="s">
        <v>52</v>
      </c>
      <c r="F1105">
        <v>31</v>
      </c>
      <c r="G1105" t="s">
        <v>1217</v>
      </c>
      <c r="H1105">
        <v>5037</v>
      </c>
      <c r="I1105" t="s">
        <v>54</v>
      </c>
      <c r="J1105" t="s">
        <v>55</v>
      </c>
      <c r="K1105" t="s">
        <v>2666</v>
      </c>
      <c r="L1105" t="s">
        <v>57</v>
      </c>
      <c r="M1105">
        <v>0</v>
      </c>
      <c r="N1105">
        <v>1</v>
      </c>
      <c r="O1105" t="s">
        <v>58</v>
      </c>
      <c r="P1105">
        <v>1</v>
      </c>
      <c r="Q1105" t="s">
        <v>77</v>
      </c>
      <c r="R1105" t="s">
        <v>1219</v>
      </c>
      <c r="S1105">
        <v>33.879983000000003</v>
      </c>
      <c r="T1105">
        <v>-117.895482</v>
      </c>
      <c r="U1105">
        <v>1</v>
      </c>
      <c r="V1105">
        <v>86.15</v>
      </c>
      <c r="W1105">
        <v>1</v>
      </c>
      <c r="X1105">
        <v>0</v>
      </c>
      <c r="Y1105">
        <v>1</v>
      </c>
      <c r="Z1105" t="s">
        <v>105</v>
      </c>
      <c r="AA1105">
        <v>1</v>
      </c>
      <c r="AB1105">
        <v>0</v>
      </c>
      <c r="AC1105">
        <v>0</v>
      </c>
      <c r="AD1105">
        <v>1</v>
      </c>
      <c r="AE1105" t="s">
        <v>62</v>
      </c>
      <c r="AF1105">
        <v>1</v>
      </c>
      <c r="AG1105">
        <v>34592</v>
      </c>
      <c r="AH1105">
        <v>1</v>
      </c>
      <c r="AI1105" t="s">
        <v>63</v>
      </c>
      <c r="AJ1105">
        <v>1</v>
      </c>
      <c r="AK1105">
        <v>5</v>
      </c>
      <c r="AL1105">
        <v>0</v>
      </c>
      <c r="AM1105" t="s">
        <v>64</v>
      </c>
      <c r="AN1105">
        <v>1</v>
      </c>
      <c r="AO1105">
        <v>1</v>
      </c>
      <c r="AP1105">
        <v>1</v>
      </c>
      <c r="AQ1105">
        <v>67</v>
      </c>
      <c r="AR1105">
        <v>5883.85</v>
      </c>
      <c r="AS1105">
        <v>0</v>
      </c>
      <c r="AT1105">
        <v>214.4</v>
      </c>
      <c r="AU1105">
        <v>0</v>
      </c>
      <c r="AV1105">
        <v>6098.25</v>
      </c>
      <c r="AW1105">
        <v>0</v>
      </c>
      <c r="AX1105">
        <v>1</v>
      </c>
      <c r="AY1105">
        <v>92831</v>
      </c>
      <c r="AZ1105">
        <v>0</v>
      </c>
    </row>
    <row r="1106" spans="1:52">
      <c r="A1106">
        <v>68</v>
      </c>
      <c r="B1106">
        <v>30</v>
      </c>
      <c r="C1106">
        <v>23.82</v>
      </c>
      <c r="D1106" t="s">
        <v>88</v>
      </c>
      <c r="E1106" t="s">
        <v>89</v>
      </c>
      <c r="F1106">
        <v>83</v>
      </c>
      <c r="G1106" t="s">
        <v>143</v>
      </c>
      <c r="H1106">
        <v>3553</v>
      </c>
      <c r="I1106" t="s">
        <v>66</v>
      </c>
      <c r="J1106" t="s">
        <v>55</v>
      </c>
      <c r="K1106" t="s">
        <v>2667</v>
      </c>
      <c r="L1106" t="s">
        <v>84</v>
      </c>
      <c r="M1106">
        <v>0</v>
      </c>
      <c r="N1106">
        <v>0</v>
      </c>
      <c r="O1106" t="s">
        <v>58</v>
      </c>
      <c r="P1106">
        <v>1</v>
      </c>
      <c r="Q1106" t="s">
        <v>59</v>
      </c>
      <c r="R1106" t="s">
        <v>145</v>
      </c>
      <c r="S1106">
        <v>32.770392999999999</v>
      </c>
      <c r="T1106">
        <v>-115.60915</v>
      </c>
      <c r="U1106">
        <v>0</v>
      </c>
      <c r="V1106">
        <v>75.05</v>
      </c>
      <c r="W1106">
        <v>1</v>
      </c>
      <c r="X1106">
        <v>0</v>
      </c>
      <c r="Y1106">
        <v>0</v>
      </c>
      <c r="Z1106" t="s">
        <v>61</v>
      </c>
      <c r="AA1106">
        <v>0</v>
      </c>
      <c r="AB1106">
        <v>0</v>
      </c>
      <c r="AC1106">
        <v>1</v>
      </c>
      <c r="AD1106">
        <v>0</v>
      </c>
      <c r="AE1106" t="s">
        <v>79</v>
      </c>
      <c r="AF1106">
        <v>1</v>
      </c>
      <c r="AG1106">
        <v>43712</v>
      </c>
      <c r="AH1106">
        <v>0</v>
      </c>
      <c r="AI1106" t="s">
        <v>63</v>
      </c>
      <c r="AJ1106">
        <v>0</v>
      </c>
      <c r="AK1106">
        <v>1</v>
      </c>
      <c r="AL1106">
        <v>1</v>
      </c>
      <c r="AM1106" t="s">
        <v>64</v>
      </c>
      <c r="AN1106">
        <v>0</v>
      </c>
      <c r="AO1106">
        <v>0</v>
      </c>
      <c r="AP1106">
        <v>0</v>
      </c>
      <c r="AQ1106">
        <v>3</v>
      </c>
      <c r="AR1106">
        <v>256.25</v>
      </c>
      <c r="AS1106">
        <v>0</v>
      </c>
      <c r="AT1106">
        <v>71.459999999999994</v>
      </c>
      <c r="AU1106">
        <v>0</v>
      </c>
      <c r="AV1106">
        <v>327.71</v>
      </c>
      <c r="AW1106">
        <v>0</v>
      </c>
      <c r="AX1106">
        <v>1</v>
      </c>
      <c r="AY1106">
        <v>92243</v>
      </c>
      <c r="AZ1106">
        <v>1</v>
      </c>
    </row>
    <row r="1107" spans="1:52">
      <c r="A1107">
        <v>48</v>
      </c>
      <c r="B1107">
        <v>19</v>
      </c>
      <c r="C1107">
        <v>44.45</v>
      </c>
      <c r="D1107" t="s">
        <v>52</v>
      </c>
      <c r="E1107" t="s">
        <v>52</v>
      </c>
      <c r="F1107">
        <v>26</v>
      </c>
      <c r="G1107" t="s">
        <v>106</v>
      </c>
      <c r="H1107">
        <v>2827</v>
      </c>
      <c r="I1107" t="s">
        <v>66</v>
      </c>
      <c r="J1107" t="s">
        <v>55</v>
      </c>
      <c r="K1107" t="s">
        <v>2668</v>
      </c>
      <c r="L1107" t="s">
        <v>57</v>
      </c>
      <c r="M1107">
        <v>0</v>
      </c>
      <c r="N1107">
        <v>1</v>
      </c>
      <c r="O1107" t="s">
        <v>68</v>
      </c>
      <c r="P1107">
        <v>1</v>
      </c>
      <c r="Q1107" t="s">
        <v>59</v>
      </c>
      <c r="R1107" t="s">
        <v>1796</v>
      </c>
      <c r="S1107">
        <v>32.765298999999999</v>
      </c>
      <c r="T1107">
        <v>-117.12256499999999</v>
      </c>
      <c r="U1107">
        <v>0</v>
      </c>
      <c r="V1107">
        <v>111.5</v>
      </c>
      <c r="W1107">
        <v>1</v>
      </c>
      <c r="X1107">
        <v>0</v>
      </c>
      <c r="Y1107">
        <v>0</v>
      </c>
      <c r="Z1107" t="s">
        <v>87</v>
      </c>
      <c r="AA1107">
        <v>1</v>
      </c>
      <c r="AB1107">
        <v>1</v>
      </c>
      <c r="AC1107">
        <v>1</v>
      </c>
      <c r="AD1107">
        <v>0</v>
      </c>
      <c r="AE1107" t="s">
        <v>62</v>
      </c>
      <c r="AF1107">
        <v>1</v>
      </c>
      <c r="AG1107">
        <v>33083</v>
      </c>
      <c r="AH1107">
        <v>0</v>
      </c>
      <c r="AI1107" t="s">
        <v>63</v>
      </c>
      <c r="AJ1107">
        <v>0</v>
      </c>
      <c r="AK1107">
        <v>4</v>
      </c>
      <c r="AL1107">
        <v>0</v>
      </c>
      <c r="AM1107" t="s">
        <v>64</v>
      </c>
      <c r="AN1107">
        <v>1</v>
      </c>
      <c r="AO1107">
        <v>1</v>
      </c>
      <c r="AP1107">
        <v>1</v>
      </c>
      <c r="AQ1107">
        <v>44</v>
      </c>
      <c r="AR1107">
        <v>4915.1499999999996</v>
      </c>
      <c r="AS1107">
        <v>0</v>
      </c>
      <c r="AT1107">
        <v>1955.8</v>
      </c>
      <c r="AU1107">
        <v>0</v>
      </c>
      <c r="AV1107">
        <v>6870.95</v>
      </c>
      <c r="AW1107">
        <v>0</v>
      </c>
      <c r="AX1107">
        <v>1</v>
      </c>
      <c r="AY1107">
        <v>92116</v>
      </c>
      <c r="AZ1107">
        <v>0</v>
      </c>
    </row>
    <row r="1108" spans="1:52">
      <c r="A1108">
        <v>39</v>
      </c>
      <c r="B1108">
        <v>0</v>
      </c>
      <c r="C1108">
        <v>30.14</v>
      </c>
      <c r="D1108" t="s">
        <v>52</v>
      </c>
      <c r="E1108" t="s">
        <v>52</v>
      </c>
      <c r="F1108">
        <v>72</v>
      </c>
      <c r="G1108" t="s">
        <v>304</v>
      </c>
      <c r="H1108">
        <v>5971</v>
      </c>
      <c r="I1108" t="s">
        <v>54</v>
      </c>
      <c r="J1108" t="s">
        <v>55</v>
      </c>
      <c r="K1108" t="s">
        <v>2669</v>
      </c>
      <c r="L1108" t="s">
        <v>57</v>
      </c>
      <c r="M1108">
        <v>0</v>
      </c>
      <c r="N1108">
        <v>0</v>
      </c>
      <c r="O1108" t="s">
        <v>68</v>
      </c>
      <c r="P1108">
        <v>0</v>
      </c>
      <c r="Q1108" t="s">
        <v>72</v>
      </c>
      <c r="R1108" t="s">
        <v>306</v>
      </c>
      <c r="S1108">
        <v>32.730583000000003</v>
      </c>
      <c r="T1108">
        <v>-115.50108299999999</v>
      </c>
      <c r="U1108">
        <v>1</v>
      </c>
      <c r="V1108">
        <v>19.95</v>
      </c>
      <c r="W1108">
        <v>0</v>
      </c>
      <c r="X1108">
        <v>0</v>
      </c>
      <c r="Y1108">
        <v>7</v>
      </c>
      <c r="Z1108" t="s">
        <v>61</v>
      </c>
      <c r="AA1108">
        <v>0</v>
      </c>
      <c r="AB1108">
        <v>0</v>
      </c>
      <c r="AC1108">
        <v>0</v>
      </c>
      <c r="AD1108">
        <v>1</v>
      </c>
      <c r="AE1108" t="s">
        <v>79</v>
      </c>
      <c r="AF1108">
        <v>1</v>
      </c>
      <c r="AG1108">
        <v>3535</v>
      </c>
      <c r="AH1108">
        <v>0</v>
      </c>
      <c r="AI1108" t="s">
        <v>63</v>
      </c>
      <c r="AJ1108">
        <v>1</v>
      </c>
      <c r="AK1108">
        <v>4</v>
      </c>
      <c r="AL1108">
        <v>0</v>
      </c>
      <c r="AM1108" t="s">
        <v>64</v>
      </c>
      <c r="AN1108">
        <v>0</v>
      </c>
      <c r="AO1108">
        <v>0</v>
      </c>
      <c r="AP1108">
        <v>0</v>
      </c>
      <c r="AQ1108">
        <v>60</v>
      </c>
      <c r="AR1108">
        <v>1258.1500000000001</v>
      </c>
      <c r="AS1108">
        <v>0</v>
      </c>
      <c r="AT1108">
        <v>1808.4</v>
      </c>
      <c r="AU1108">
        <v>0</v>
      </c>
      <c r="AV1108">
        <v>3066.55</v>
      </c>
      <c r="AW1108">
        <v>0</v>
      </c>
      <c r="AX1108">
        <v>0</v>
      </c>
      <c r="AY1108">
        <v>92249</v>
      </c>
      <c r="AZ1108">
        <v>0</v>
      </c>
    </row>
    <row r="1109" spans="1:52">
      <c r="A1109">
        <v>56</v>
      </c>
      <c r="B1109">
        <v>7</v>
      </c>
      <c r="C1109">
        <v>42.33</v>
      </c>
      <c r="D1109" t="s">
        <v>52</v>
      </c>
      <c r="E1109" t="s">
        <v>52</v>
      </c>
      <c r="F1109">
        <v>42</v>
      </c>
      <c r="G1109" t="s">
        <v>579</v>
      </c>
      <c r="H1109">
        <v>5395</v>
      </c>
      <c r="I1109" t="s">
        <v>75</v>
      </c>
      <c r="J1109" t="s">
        <v>55</v>
      </c>
      <c r="K1109" t="s">
        <v>2670</v>
      </c>
      <c r="L1109" t="s">
        <v>57</v>
      </c>
      <c r="M1109">
        <v>0</v>
      </c>
      <c r="N1109">
        <v>1</v>
      </c>
      <c r="O1109" t="s">
        <v>58</v>
      </c>
      <c r="P1109">
        <v>1</v>
      </c>
      <c r="Q1109" t="s">
        <v>85</v>
      </c>
      <c r="R1109" t="s">
        <v>1743</v>
      </c>
      <c r="S1109">
        <v>37.393554000000002</v>
      </c>
      <c r="T1109">
        <v>-121.965114</v>
      </c>
      <c r="U1109">
        <v>0</v>
      </c>
      <c r="V1109">
        <v>71.099999999999994</v>
      </c>
      <c r="W1109">
        <v>1</v>
      </c>
      <c r="X1109">
        <v>0</v>
      </c>
      <c r="Y1109">
        <v>0</v>
      </c>
      <c r="Z1109" t="s">
        <v>61</v>
      </c>
      <c r="AA1109">
        <v>1</v>
      </c>
      <c r="AB1109">
        <v>1</v>
      </c>
      <c r="AC1109">
        <v>1</v>
      </c>
      <c r="AD1109">
        <v>0</v>
      </c>
      <c r="AE1109" t="s">
        <v>79</v>
      </c>
      <c r="AF1109">
        <v>1</v>
      </c>
      <c r="AG1109">
        <v>13031</v>
      </c>
      <c r="AH1109">
        <v>1</v>
      </c>
      <c r="AI1109" t="s">
        <v>63</v>
      </c>
      <c r="AJ1109">
        <v>0</v>
      </c>
      <c r="AK1109">
        <v>3</v>
      </c>
      <c r="AL1109">
        <v>0</v>
      </c>
      <c r="AM1109" t="s">
        <v>64</v>
      </c>
      <c r="AN1109">
        <v>0</v>
      </c>
      <c r="AO1109">
        <v>0</v>
      </c>
      <c r="AP1109">
        <v>0</v>
      </c>
      <c r="AQ1109">
        <v>58</v>
      </c>
      <c r="AR1109">
        <v>4299.2</v>
      </c>
      <c r="AS1109">
        <v>0</v>
      </c>
      <c r="AT1109">
        <v>2455.14</v>
      </c>
      <c r="AU1109">
        <v>0</v>
      </c>
      <c r="AV1109">
        <v>6754.34</v>
      </c>
      <c r="AW1109">
        <v>0</v>
      </c>
      <c r="AX1109">
        <v>1</v>
      </c>
      <c r="AY1109">
        <v>95054</v>
      </c>
      <c r="AZ1109">
        <v>0</v>
      </c>
    </row>
    <row r="1110" spans="1:52">
      <c r="A1110">
        <v>29</v>
      </c>
      <c r="B1110">
        <v>59</v>
      </c>
      <c r="C1110">
        <v>12.32</v>
      </c>
      <c r="D1110" t="s">
        <v>52</v>
      </c>
      <c r="E1110" t="s">
        <v>52</v>
      </c>
      <c r="F1110">
        <v>52</v>
      </c>
      <c r="G1110" t="s">
        <v>2257</v>
      </c>
      <c r="H1110">
        <v>4505</v>
      </c>
      <c r="I1110" t="s">
        <v>54</v>
      </c>
      <c r="J1110" t="s">
        <v>55</v>
      </c>
      <c r="K1110" t="s">
        <v>2671</v>
      </c>
      <c r="L1110" t="s">
        <v>57</v>
      </c>
      <c r="M1110">
        <v>0</v>
      </c>
      <c r="N1110">
        <v>1</v>
      </c>
      <c r="O1110" t="s">
        <v>58</v>
      </c>
      <c r="P1110">
        <v>1</v>
      </c>
      <c r="Q1110" t="s">
        <v>77</v>
      </c>
      <c r="R1110" t="s">
        <v>2259</v>
      </c>
      <c r="S1110">
        <v>38.549821999999999</v>
      </c>
      <c r="T1110">
        <v>-121.26672499999999</v>
      </c>
      <c r="U1110">
        <v>1</v>
      </c>
      <c r="V1110">
        <v>68.75</v>
      </c>
      <c r="W1110">
        <v>0</v>
      </c>
      <c r="X1110">
        <v>0</v>
      </c>
      <c r="Y1110">
        <v>6</v>
      </c>
      <c r="Z1110" t="s">
        <v>105</v>
      </c>
      <c r="AA1110">
        <v>1</v>
      </c>
      <c r="AB1110">
        <v>1</v>
      </c>
      <c r="AC1110">
        <v>0</v>
      </c>
      <c r="AD1110">
        <v>1</v>
      </c>
      <c r="AE1110" t="s">
        <v>79</v>
      </c>
      <c r="AF1110">
        <v>1</v>
      </c>
      <c r="AG1110">
        <v>929</v>
      </c>
      <c r="AH1110">
        <v>0</v>
      </c>
      <c r="AI1110" t="s">
        <v>63</v>
      </c>
      <c r="AJ1110">
        <v>1</v>
      </c>
      <c r="AK1110">
        <v>3</v>
      </c>
      <c r="AL1110">
        <v>0</v>
      </c>
      <c r="AM1110" t="s">
        <v>64</v>
      </c>
      <c r="AN1110">
        <v>1</v>
      </c>
      <c r="AO1110">
        <v>1</v>
      </c>
      <c r="AP1110">
        <v>0</v>
      </c>
      <c r="AQ1110">
        <v>72</v>
      </c>
      <c r="AR1110">
        <v>4888.2</v>
      </c>
      <c r="AS1110">
        <v>0</v>
      </c>
      <c r="AT1110">
        <v>887.04</v>
      </c>
      <c r="AU1110">
        <v>0</v>
      </c>
      <c r="AV1110">
        <v>5775.24</v>
      </c>
      <c r="AW1110">
        <v>1</v>
      </c>
      <c r="AX1110">
        <v>1</v>
      </c>
      <c r="AY1110">
        <v>95655</v>
      </c>
      <c r="AZ1110">
        <v>0</v>
      </c>
    </row>
    <row r="1111" spans="1:52">
      <c r="A1111">
        <v>32</v>
      </c>
      <c r="B1111">
        <v>16</v>
      </c>
      <c r="C1111">
        <v>0</v>
      </c>
      <c r="D1111" t="s">
        <v>52</v>
      </c>
      <c r="E1111" t="s">
        <v>52</v>
      </c>
      <c r="F1111">
        <v>47</v>
      </c>
      <c r="G1111" t="s">
        <v>186</v>
      </c>
      <c r="H1111">
        <v>4934</v>
      </c>
      <c r="I1111" t="s">
        <v>54</v>
      </c>
      <c r="J1111" t="s">
        <v>55</v>
      </c>
      <c r="K1111" t="s">
        <v>2672</v>
      </c>
      <c r="L1111" t="s">
        <v>57</v>
      </c>
      <c r="M1111">
        <v>1</v>
      </c>
      <c r="N1111">
        <v>1</v>
      </c>
      <c r="O1111" t="s">
        <v>68</v>
      </c>
      <c r="P1111">
        <v>1</v>
      </c>
      <c r="Q1111" t="s">
        <v>77</v>
      </c>
      <c r="R1111" t="s">
        <v>2673</v>
      </c>
      <c r="S1111">
        <v>33.994523999999998</v>
      </c>
      <c r="T1111">
        <v>-118.149953</v>
      </c>
      <c r="U1111">
        <v>1</v>
      </c>
      <c r="V1111">
        <v>65.650000000000006</v>
      </c>
      <c r="W1111">
        <v>0</v>
      </c>
      <c r="X1111">
        <v>1</v>
      </c>
      <c r="Y1111">
        <v>1</v>
      </c>
      <c r="Z1111" t="s">
        <v>61</v>
      </c>
      <c r="AA1111">
        <v>1</v>
      </c>
      <c r="AB1111">
        <v>1</v>
      </c>
      <c r="AC1111">
        <v>1</v>
      </c>
      <c r="AD1111">
        <v>1</v>
      </c>
      <c r="AE1111" t="s">
        <v>62</v>
      </c>
      <c r="AF1111">
        <v>0</v>
      </c>
      <c r="AG1111">
        <v>9805</v>
      </c>
      <c r="AH1111">
        <v>1</v>
      </c>
      <c r="AI1111" t="s">
        <v>63</v>
      </c>
      <c r="AJ1111">
        <v>1</v>
      </c>
      <c r="AK1111">
        <v>3</v>
      </c>
      <c r="AL1111">
        <v>0</v>
      </c>
      <c r="AM1111" t="s">
        <v>64</v>
      </c>
      <c r="AN1111">
        <v>1</v>
      </c>
      <c r="AO1111">
        <v>1</v>
      </c>
      <c r="AP1111">
        <v>1</v>
      </c>
      <c r="AQ1111">
        <v>72</v>
      </c>
      <c r="AR1111">
        <v>4664.5</v>
      </c>
      <c r="AS1111">
        <v>60</v>
      </c>
      <c r="AT1111">
        <v>0</v>
      </c>
      <c r="AU1111">
        <v>0</v>
      </c>
      <c r="AV1111">
        <v>4724.5</v>
      </c>
      <c r="AW1111">
        <v>0</v>
      </c>
      <c r="AX1111">
        <v>0</v>
      </c>
      <c r="AY1111">
        <v>90040</v>
      </c>
      <c r="AZ1111">
        <v>0</v>
      </c>
    </row>
    <row r="1112" spans="1:52">
      <c r="A1112">
        <v>58</v>
      </c>
      <c r="B1112">
        <v>21</v>
      </c>
      <c r="C1112">
        <v>42.85</v>
      </c>
      <c r="D1112" t="s">
        <v>52</v>
      </c>
      <c r="E1112" t="s">
        <v>52</v>
      </c>
      <c r="F1112">
        <v>38</v>
      </c>
      <c r="G1112" t="s">
        <v>1012</v>
      </c>
      <c r="H1112">
        <v>5012</v>
      </c>
      <c r="I1112" t="s">
        <v>54</v>
      </c>
      <c r="J1112" t="s">
        <v>55</v>
      </c>
      <c r="K1112" t="s">
        <v>2674</v>
      </c>
      <c r="L1112" t="s">
        <v>57</v>
      </c>
      <c r="M1112">
        <v>0</v>
      </c>
      <c r="N1112">
        <v>0</v>
      </c>
      <c r="O1112" t="s">
        <v>68</v>
      </c>
      <c r="P1112">
        <v>1</v>
      </c>
      <c r="Q1112" t="s">
        <v>77</v>
      </c>
      <c r="R1112" t="s">
        <v>1014</v>
      </c>
      <c r="S1112">
        <v>37.847709999999999</v>
      </c>
      <c r="T1112">
        <v>-120.486589</v>
      </c>
      <c r="U1112">
        <v>1</v>
      </c>
      <c r="V1112">
        <v>85.25</v>
      </c>
      <c r="W1112">
        <v>1</v>
      </c>
      <c r="X1112">
        <v>0</v>
      </c>
      <c r="Y1112">
        <v>1</v>
      </c>
      <c r="Z1112" t="s">
        <v>61</v>
      </c>
      <c r="AA1112">
        <v>1</v>
      </c>
      <c r="AB1112">
        <v>1</v>
      </c>
      <c r="AC1112">
        <v>0</v>
      </c>
      <c r="AD1112">
        <v>1</v>
      </c>
      <c r="AE1112" t="s">
        <v>62</v>
      </c>
      <c r="AF1112">
        <v>1</v>
      </c>
      <c r="AG1112">
        <v>9559</v>
      </c>
      <c r="AH1112">
        <v>1</v>
      </c>
      <c r="AI1112" t="s">
        <v>63</v>
      </c>
      <c r="AJ1112">
        <v>1</v>
      </c>
      <c r="AK1112">
        <v>4</v>
      </c>
      <c r="AL1112">
        <v>0</v>
      </c>
      <c r="AM1112" t="s">
        <v>64</v>
      </c>
      <c r="AN1112">
        <v>1</v>
      </c>
      <c r="AO1112">
        <v>1</v>
      </c>
      <c r="AP1112">
        <v>1</v>
      </c>
      <c r="AQ1112">
        <v>66</v>
      </c>
      <c r="AR1112">
        <v>5538.35</v>
      </c>
      <c r="AS1112">
        <v>0</v>
      </c>
      <c r="AT1112">
        <v>2828.1</v>
      </c>
      <c r="AU1112">
        <v>0</v>
      </c>
      <c r="AV1112">
        <v>8366.4500000000007</v>
      </c>
      <c r="AW1112">
        <v>0</v>
      </c>
      <c r="AX1112">
        <v>1</v>
      </c>
      <c r="AY1112">
        <v>95327</v>
      </c>
      <c r="AZ1112">
        <v>0</v>
      </c>
    </row>
    <row r="1113" spans="1:52">
      <c r="A1113">
        <v>40</v>
      </c>
      <c r="B1113">
        <v>22</v>
      </c>
      <c r="C1113">
        <v>19.32</v>
      </c>
      <c r="D1113" t="s">
        <v>138</v>
      </c>
      <c r="E1113" t="s">
        <v>139</v>
      </c>
      <c r="F1113">
        <v>91</v>
      </c>
      <c r="G1113" t="s">
        <v>2675</v>
      </c>
      <c r="H1113">
        <v>2199</v>
      </c>
      <c r="I1113" t="s">
        <v>66</v>
      </c>
      <c r="J1113" t="s">
        <v>55</v>
      </c>
      <c r="K1113" t="s">
        <v>2676</v>
      </c>
      <c r="L1113" t="s">
        <v>84</v>
      </c>
      <c r="M1113">
        <v>0</v>
      </c>
      <c r="N1113">
        <v>0</v>
      </c>
      <c r="O1113" t="s">
        <v>68</v>
      </c>
      <c r="P1113">
        <v>1</v>
      </c>
      <c r="Q1113" t="s">
        <v>59</v>
      </c>
      <c r="R1113" t="s">
        <v>2677</v>
      </c>
      <c r="S1113">
        <v>35.184837000000002</v>
      </c>
      <c r="T1113">
        <v>-119.402525</v>
      </c>
      <c r="U1113">
        <v>0</v>
      </c>
      <c r="V1113">
        <v>79.599999999999994</v>
      </c>
      <c r="W1113">
        <v>0</v>
      </c>
      <c r="X1113">
        <v>0</v>
      </c>
      <c r="Y1113">
        <v>0</v>
      </c>
      <c r="Z1113" t="s">
        <v>61</v>
      </c>
      <c r="AA1113">
        <v>0</v>
      </c>
      <c r="AB1113">
        <v>0</v>
      </c>
      <c r="AC1113">
        <v>0</v>
      </c>
      <c r="AD1113">
        <v>0</v>
      </c>
      <c r="AE1113" t="s">
        <v>62</v>
      </c>
      <c r="AF1113">
        <v>1</v>
      </c>
      <c r="AG1113">
        <v>14937</v>
      </c>
      <c r="AH1113">
        <v>0</v>
      </c>
      <c r="AI1113" t="s">
        <v>63</v>
      </c>
      <c r="AJ1113">
        <v>0</v>
      </c>
      <c r="AK1113">
        <v>3</v>
      </c>
      <c r="AL1113">
        <v>0</v>
      </c>
      <c r="AM1113" t="s">
        <v>64</v>
      </c>
      <c r="AN1113">
        <v>1</v>
      </c>
      <c r="AO1113">
        <v>1</v>
      </c>
      <c r="AP1113">
        <v>0</v>
      </c>
      <c r="AQ1113">
        <v>1</v>
      </c>
      <c r="AR1113">
        <v>79.599999999999994</v>
      </c>
      <c r="AS1113">
        <v>0</v>
      </c>
      <c r="AT1113">
        <v>19.32</v>
      </c>
      <c r="AU1113">
        <v>0</v>
      </c>
      <c r="AV1113">
        <v>98.92</v>
      </c>
      <c r="AW1113">
        <v>0</v>
      </c>
      <c r="AX1113">
        <v>1</v>
      </c>
      <c r="AY1113">
        <v>93268</v>
      </c>
      <c r="AZ1113">
        <v>1</v>
      </c>
    </row>
    <row r="1114" spans="1:52">
      <c r="A1114">
        <v>48</v>
      </c>
      <c r="B1114">
        <v>0</v>
      </c>
      <c r="C1114">
        <v>10.67</v>
      </c>
      <c r="D1114" t="s">
        <v>52</v>
      </c>
      <c r="E1114" t="s">
        <v>52</v>
      </c>
      <c r="F1114">
        <v>36</v>
      </c>
      <c r="G1114" t="s">
        <v>2678</v>
      </c>
      <c r="H1114">
        <v>6002</v>
      </c>
      <c r="I1114" t="s">
        <v>54</v>
      </c>
      <c r="J1114" t="s">
        <v>55</v>
      </c>
      <c r="K1114" t="s">
        <v>2679</v>
      </c>
      <c r="L1114" t="s">
        <v>57</v>
      </c>
      <c r="M1114">
        <v>1</v>
      </c>
      <c r="N1114">
        <v>0</v>
      </c>
      <c r="O1114" t="s">
        <v>68</v>
      </c>
      <c r="P1114">
        <v>0</v>
      </c>
      <c r="Q1114" t="s">
        <v>72</v>
      </c>
      <c r="R1114" t="s">
        <v>2680</v>
      </c>
      <c r="S1114">
        <v>40.883853000000002</v>
      </c>
      <c r="T1114">
        <v>-122.41825799999999</v>
      </c>
      <c r="U1114">
        <v>1</v>
      </c>
      <c r="V1114">
        <v>19.55</v>
      </c>
      <c r="W1114">
        <v>0</v>
      </c>
      <c r="X1114">
        <v>2</v>
      </c>
      <c r="Y1114">
        <v>4</v>
      </c>
      <c r="Z1114" t="s">
        <v>87</v>
      </c>
      <c r="AA1114">
        <v>0</v>
      </c>
      <c r="AB1114">
        <v>0</v>
      </c>
      <c r="AC1114">
        <v>0</v>
      </c>
      <c r="AD1114">
        <v>1</v>
      </c>
      <c r="AE1114" t="s">
        <v>161</v>
      </c>
      <c r="AF1114">
        <v>1</v>
      </c>
      <c r="AG1114">
        <v>1236</v>
      </c>
      <c r="AH1114">
        <v>0</v>
      </c>
      <c r="AI1114" t="s">
        <v>63</v>
      </c>
      <c r="AJ1114">
        <v>1</v>
      </c>
      <c r="AK1114">
        <v>5</v>
      </c>
      <c r="AL1114">
        <v>0</v>
      </c>
      <c r="AM1114" t="s">
        <v>64</v>
      </c>
      <c r="AN1114">
        <v>0</v>
      </c>
      <c r="AO1114">
        <v>0</v>
      </c>
      <c r="AP1114">
        <v>0</v>
      </c>
      <c r="AQ1114">
        <v>63</v>
      </c>
      <c r="AR1114">
        <v>1245.5999999999999</v>
      </c>
      <c r="AS1114">
        <v>0</v>
      </c>
      <c r="AT1114">
        <v>672.21</v>
      </c>
      <c r="AU1114">
        <v>0</v>
      </c>
      <c r="AV1114">
        <v>1917.81</v>
      </c>
      <c r="AW1114">
        <v>0</v>
      </c>
      <c r="AX1114">
        <v>0</v>
      </c>
      <c r="AY1114">
        <v>96051</v>
      </c>
      <c r="AZ1114">
        <v>0</v>
      </c>
    </row>
    <row r="1115" spans="1:52">
      <c r="A1115">
        <v>31</v>
      </c>
      <c r="B1115">
        <v>2</v>
      </c>
      <c r="C1115">
        <v>39.619999999999997</v>
      </c>
      <c r="D1115" t="s">
        <v>52</v>
      </c>
      <c r="E1115" t="s">
        <v>52</v>
      </c>
      <c r="F1115">
        <v>54</v>
      </c>
      <c r="G1115" t="s">
        <v>667</v>
      </c>
      <c r="H1115">
        <v>4384</v>
      </c>
      <c r="I1115" t="s">
        <v>66</v>
      </c>
      <c r="J1115" t="s">
        <v>55</v>
      </c>
      <c r="K1115" t="s">
        <v>2681</v>
      </c>
      <c r="L1115" t="s">
        <v>57</v>
      </c>
      <c r="M1115">
        <v>0</v>
      </c>
      <c r="N1115">
        <v>1</v>
      </c>
      <c r="O1115" t="s">
        <v>58</v>
      </c>
      <c r="P1115">
        <v>1</v>
      </c>
      <c r="Q1115" t="s">
        <v>59</v>
      </c>
      <c r="R1115" t="s">
        <v>669</v>
      </c>
      <c r="S1115">
        <v>36.600192999999997</v>
      </c>
      <c r="T1115">
        <v>-120.15339299999999</v>
      </c>
      <c r="U1115">
        <v>0</v>
      </c>
      <c r="V1115">
        <v>89.2</v>
      </c>
      <c r="W1115">
        <v>0</v>
      </c>
      <c r="X1115">
        <v>0</v>
      </c>
      <c r="Y1115">
        <v>0</v>
      </c>
      <c r="Z1115" t="s">
        <v>258</v>
      </c>
      <c r="AA1115">
        <v>0</v>
      </c>
      <c r="AB1115">
        <v>0</v>
      </c>
      <c r="AC1115">
        <v>1</v>
      </c>
      <c r="AD1115">
        <v>0</v>
      </c>
      <c r="AE1115" t="s">
        <v>62</v>
      </c>
      <c r="AF1115">
        <v>1</v>
      </c>
      <c r="AG1115">
        <v>4318</v>
      </c>
      <c r="AH1115">
        <v>1</v>
      </c>
      <c r="AI1115" t="s">
        <v>63</v>
      </c>
      <c r="AJ1115">
        <v>0</v>
      </c>
      <c r="AK1115">
        <v>3</v>
      </c>
      <c r="AL1115">
        <v>0</v>
      </c>
      <c r="AM1115" t="s">
        <v>64</v>
      </c>
      <c r="AN1115">
        <v>1</v>
      </c>
      <c r="AO1115">
        <v>1</v>
      </c>
      <c r="AP1115">
        <v>0</v>
      </c>
      <c r="AQ1115">
        <v>27</v>
      </c>
      <c r="AR1115">
        <v>2383.6</v>
      </c>
      <c r="AS1115">
        <v>0</v>
      </c>
      <c r="AT1115">
        <v>1069.74</v>
      </c>
      <c r="AU1115">
        <v>0</v>
      </c>
      <c r="AV1115">
        <v>3453.34</v>
      </c>
      <c r="AW1115">
        <v>0</v>
      </c>
      <c r="AX1115">
        <v>1</v>
      </c>
      <c r="AY1115">
        <v>93660</v>
      </c>
      <c r="AZ1115">
        <v>0</v>
      </c>
    </row>
    <row r="1116" spans="1:52">
      <c r="A1116">
        <v>32</v>
      </c>
      <c r="B1116">
        <v>19</v>
      </c>
      <c r="C1116">
        <v>27.7</v>
      </c>
      <c r="D1116" t="s">
        <v>80</v>
      </c>
      <c r="E1116" t="s">
        <v>240</v>
      </c>
      <c r="F1116">
        <v>79</v>
      </c>
      <c r="G1116" t="s">
        <v>2682</v>
      </c>
      <c r="H1116">
        <v>2756</v>
      </c>
      <c r="I1116" t="s">
        <v>66</v>
      </c>
      <c r="J1116" t="s">
        <v>55</v>
      </c>
      <c r="K1116" t="s">
        <v>2683</v>
      </c>
      <c r="L1116" t="s">
        <v>84</v>
      </c>
      <c r="M1116">
        <v>0</v>
      </c>
      <c r="N1116">
        <v>0</v>
      </c>
      <c r="O1116" t="s">
        <v>58</v>
      </c>
      <c r="P1116">
        <v>1</v>
      </c>
      <c r="Q1116" t="s">
        <v>59</v>
      </c>
      <c r="R1116" t="s">
        <v>2684</v>
      </c>
      <c r="S1116">
        <v>37.244306999999999</v>
      </c>
      <c r="T1116">
        <v>-119.47025600000001</v>
      </c>
      <c r="U1116">
        <v>0</v>
      </c>
      <c r="V1116">
        <v>77.150000000000006</v>
      </c>
      <c r="W1116">
        <v>1</v>
      </c>
      <c r="X1116">
        <v>0</v>
      </c>
      <c r="Y1116">
        <v>0</v>
      </c>
      <c r="Z1116" t="s">
        <v>61</v>
      </c>
      <c r="AA1116">
        <v>0</v>
      </c>
      <c r="AB1116">
        <v>0</v>
      </c>
      <c r="AC1116">
        <v>1</v>
      </c>
      <c r="AD1116">
        <v>0</v>
      </c>
      <c r="AE1116" t="s">
        <v>62</v>
      </c>
      <c r="AF1116">
        <v>1</v>
      </c>
      <c r="AG1116">
        <v>3376</v>
      </c>
      <c r="AH1116">
        <v>0</v>
      </c>
      <c r="AI1116" t="s">
        <v>63</v>
      </c>
      <c r="AJ1116">
        <v>0</v>
      </c>
      <c r="AK1116">
        <v>3</v>
      </c>
      <c r="AL1116">
        <v>0</v>
      </c>
      <c r="AM1116" t="s">
        <v>64</v>
      </c>
      <c r="AN1116">
        <v>0</v>
      </c>
      <c r="AO1116">
        <v>0</v>
      </c>
      <c r="AP1116">
        <v>0</v>
      </c>
      <c r="AQ1116">
        <v>1</v>
      </c>
      <c r="AR1116">
        <v>77.150000000000006</v>
      </c>
      <c r="AS1116">
        <v>10</v>
      </c>
      <c r="AT1116">
        <v>27.7</v>
      </c>
      <c r="AU1116">
        <v>0</v>
      </c>
      <c r="AV1116">
        <v>114.85</v>
      </c>
      <c r="AW1116">
        <v>0</v>
      </c>
      <c r="AX1116">
        <v>0</v>
      </c>
      <c r="AY1116">
        <v>93643</v>
      </c>
      <c r="AZ1116">
        <v>1</v>
      </c>
    </row>
    <row r="1117" spans="1:52">
      <c r="A1117">
        <v>25</v>
      </c>
      <c r="B1117">
        <v>52</v>
      </c>
      <c r="C1117">
        <v>8.9499999999999993</v>
      </c>
      <c r="D1117" t="s">
        <v>52</v>
      </c>
      <c r="E1117" t="s">
        <v>52</v>
      </c>
      <c r="F1117">
        <v>71</v>
      </c>
      <c r="G1117" t="s">
        <v>751</v>
      </c>
      <c r="H1117">
        <v>4704</v>
      </c>
      <c r="I1117" t="s">
        <v>66</v>
      </c>
      <c r="J1117" t="s">
        <v>55</v>
      </c>
      <c r="K1117" t="s">
        <v>2685</v>
      </c>
      <c r="L1117" t="s">
        <v>57</v>
      </c>
      <c r="M1117">
        <v>0</v>
      </c>
      <c r="N1117">
        <v>0</v>
      </c>
      <c r="O1117" t="s">
        <v>68</v>
      </c>
      <c r="P1117">
        <v>1</v>
      </c>
      <c r="Q1117" t="s">
        <v>59</v>
      </c>
      <c r="R1117" t="s">
        <v>2686</v>
      </c>
      <c r="S1117">
        <v>37.639029000000001</v>
      </c>
      <c r="T1117">
        <v>-120.964772</v>
      </c>
      <c r="U1117">
        <v>0</v>
      </c>
      <c r="V1117">
        <v>69.55</v>
      </c>
      <c r="W1117">
        <v>0</v>
      </c>
      <c r="X1117">
        <v>0</v>
      </c>
      <c r="Y1117">
        <v>0</v>
      </c>
      <c r="Z1117" t="s">
        <v>93</v>
      </c>
      <c r="AA1117">
        <v>0</v>
      </c>
      <c r="AB1117">
        <v>0</v>
      </c>
      <c r="AC1117">
        <v>1</v>
      </c>
      <c r="AD1117">
        <v>0</v>
      </c>
      <c r="AE1117" t="s">
        <v>62</v>
      </c>
      <c r="AF1117">
        <v>1</v>
      </c>
      <c r="AG1117">
        <v>27135</v>
      </c>
      <c r="AH1117">
        <v>0</v>
      </c>
      <c r="AI1117" t="s">
        <v>63</v>
      </c>
      <c r="AJ1117">
        <v>0</v>
      </c>
      <c r="AK1117">
        <v>3</v>
      </c>
      <c r="AL1117">
        <v>0</v>
      </c>
      <c r="AM1117" t="s">
        <v>64</v>
      </c>
      <c r="AN1117">
        <v>0</v>
      </c>
      <c r="AO1117">
        <v>0</v>
      </c>
      <c r="AP1117">
        <v>0</v>
      </c>
      <c r="AQ1117">
        <v>7</v>
      </c>
      <c r="AR1117">
        <v>521.35</v>
      </c>
      <c r="AS1117">
        <v>0</v>
      </c>
      <c r="AT1117">
        <v>62.65</v>
      </c>
      <c r="AU1117">
        <v>0</v>
      </c>
      <c r="AV1117">
        <v>584</v>
      </c>
      <c r="AW1117">
        <v>1</v>
      </c>
      <c r="AX1117">
        <v>1</v>
      </c>
      <c r="AY1117">
        <v>95354</v>
      </c>
      <c r="AZ1117">
        <v>0</v>
      </c>
    </row>
    <row r="1118" spans="1:52">
      <c r="A1118">
        <v>46</v>
      </c>
      <c r="B1118">
        <v>19</v>
      </c>
      <c r="C1118">
        <v>16.55</v>
      </c>
      <c r="D1118" t="s">
        <v>175</v>
      </c>
      <c r="E1118" t="s">
        <v>176</v>
      </c>
      <c r="F1118">
        <v>92</v>
      </c>
      <c r="G1118" t="s">
        <v>2687</v>
      </c>
      <c r="H1118">
        <v>4779</v>
      </c>
      <c r="I1118" t="s">
        <v>66</v>
      </c>
      <c r="J1118" t="s">
        <v>55</v>
      </c>
      <c r="K1118" t="s">
        <v>2688</v>
      </c>
      <c r="L1118" t="s">
        <v>84</v>
      </c>
      <c r="M1118">
        <v>0</v>
      </c>
      <c r="N1118">
        <v>0</v>
      </c>
      <c r="O1118" t="s">
        <v>58</v>
      </c>
      <c r="P1118">
        <v>1</v>
      </c>
      <c r="Q1118" t="s">
        <v>59</v>
      </c>
      <c r="R1118" t="s">
        <v>2689</v>
      </c>
      <c r="S1118">
        <v>40.271535</v>
      </c>
      <c r="T1118">
        <v>-121.01808699999999</v>
      </c>
      <c r="U1118">
        <v>1</v>
      </c>
      <c r="V1118">
        <v>69.099999999999994</v>
      </c>
      <c r="W1118">
        <v>0</v>
      </c>
      <c r="X1118">
        <v>0</v>
      </c>
      <c r="Y1118">
        <v>1</v>
      </c>
      <c r="Z1118" t="s">
        <v>93</v>
      </c>
      <c r="AA1118">
        <v>0</v>
      </c>
      <c r="AB1118">
        <v>0</v>
      </c>
      <c r="AC1118">
        <v>1</v>
      </c>
      <c r="AD1118">
        <v>1</v>
      </c>
      <c r="AE1118" t="s">
        <v>79</v>
      </c>
      <c r="AF1118">
        <v>1</v>
      </c>
      <c r="AG1118">
        <v>4158</v>
      </c>
      <c r="AH1118">
        <v>0</v>
      </c>
      <c r="AI1118" t="s">
        <v>63</v>
      </c>
      <c r="AJ1118">
        <v>1</v>
      </c>
      <c r="AK1118">
        <v>1</v>
      </c>
      <c r="AL1118">
        <v>0</v>
      </c>
      <c r="AM1118" t="s">
        <v>64</v>
      </c>
      <c r="AN1118">
        <v>0</v>
      </c>
      <c r="AO1118">
        <v>0</v>
      </c>
      <c r="AP1118">
        <v>0</v>
      </c>
      <c r="AQ1118">
        <v>1</v>
      </c>
      <c r="AR1118">
        <v>69.099999999999994</v>
      </c>
      <c r="AS1118">
        <v>0</v>
      </c>
      <c r="AT1118">
        <v>16.55</v>
      </c>
      <c r="AU1118">
        <v>0</v>
      </c>
      <c r="AV1118">
        <v>85.65</v>
      </c>
      <c r="AW1118">
        <v>0</v>
      </c>
      <c r="AX1118">
        <v>1</v>
      </c>
      <c r="AY1118">
        <v>96137</v>
      </c>
      <c r="AZ1118">
        <v>1</v>
      </c>
    </row>
    <row r="1119" spans="1:52">
      <c r="A1119">
        <v>25</v>
      </c>
      <c r="B1119">
        <v>73</v>
      </c>
      <c r="C1119">
        <v>22.73</v>
      </c>
      <c r="D1119" t="s">
        <v>52</v>
      </c>
      <c r="E1119" t="s">
        <v>52</v>
      </c>
      <c r="F1119">
        <v>66</v>
      </c>
      <c r="G1119" t="s">
        <v>392</v>
      </c>
      <c r="H1119">
        <v>4551</v>
      </c>
      <c r="I1119" t="s">
        <v>66</v>
      </c>
      <c r="J1119" t="s">
        <v>55</v>
      </c>
      <c r="K1119" t="s">
        <v>2690</v>
      </c>
      <c r="L1119" t="s">
        <v>57</v>
      </c>
      <c r="M1119">
        <v>0</v>
      </c>
      <c r="N1119">
        <v>0</v>
      </c>
      <c r="O1119" t="s">
        <v>68</v>
      </c>
      <c r="P1119">
        <v>1</v>
      </c>
      <c r="Q1119" t="s">
        <v>59</v>
      </c>
      <c r="R1119" t="s">
        <v>2691</v>
      </c>
      <c r="S1119">
        <v>37.828415999999997</v>
      </c>
      <c r="T1119">
        <v>-122.216005</v>
      </c>
      <c r="U1119">
        <v>0</v>
      </c>
      <c r="V1119">
        <v>105.4</v>
      </c>
      <c r="W1119">
        <v>1</v>
      </c>
      <c r="X1119">
        <v>0</v>
      </c>
      <c r="Y1119">
        <v>0</v>
      </c>
      <c r="Z1119" t="s">
        <v>87</v>
      </c>
      <c r="AA1119">
        <v>1</v>
      </c>
      <c r="AB1119">
        <v>0</v>
      </c>
      <c r="AC1119">
        <v>0</v>
      </c>
      <c r="AD1119">
        <v>0</v>
      </c>
      <c r="AE1119" t="s">
        <v>62</v>
      </c>
      <c r="AF1119">
        <v>1</v>
      </c>
      <c r="AG1119">
        <v>36517</v>
      </c>
      <c r="AH1119">
        <v>1</v>
      </c>
      <c r="AI1119" t="s">
        <v>63</v>
      </c>
      <c r="AJ1119">
        <v>0</v>
      </c>
      <c r="AK1119">
        <v>4</v>
      </c>
      <c r="AL1119">
        <v>0</v>
      </c>
      <c r="AM1119" t="s">
        <v>64</v>
      </c>
      <c r="AN1119">
        <v>1</v>
      </c>
      <c r="AO1119">
        <v>1</v>
      </c>
      <c r="AP1119">
        <v>1</v>
      </c>
      <c r="AQ1119">
        <v>63</v>
      </c>
      <c r="AR1119">
        <v>6713.2</v>
      </c>
      <c r="AS1119">
        <v>130</v>
      </c>
      <c r="AT1119">
        <v>1431.99</v>
      </c>
      <c r="AU1119">
        <v>0</v>
      </c>
      <c r="AV1119">
        <v>8275.19</v>
      </c>
      <c r="AW1119">
        <v>1</v>
      </c>
      <c r="AX1119">
        <v>0</v>
      </c>
      <c r="AY1119">
        <v>94611</v>
      </c>
      <c r="AZ1119">
        <v>0</v>
      </c>
    </row>
    <row r="1120" spans="1:52">
      <c r="A1120">
        <v>52</v>
      </c>
      <c r="B1120">
        <v>22</v>
      </c>
      <c r="C1120">
        <v>0</v>
      </c>
      <c r="D1120" t="s">
        <v>52</v>
      </c>
      <c r="E1120" t="s">
        <v>52</v>
      </c>
      <c r="F1120">
        <v>29</v>
      </c>
      <c r="G1120" t="s">
        <v>2692</v>
      </c>
      <c r="H1120">
        <v>3030</v>
      </c>
      <c r="I1120" t="s">
        <v>66</v>
      </c>
      <c r="J1120" t="s">
        <v>55</v>
      </c>
      <c r="K1120" t="s">
        <v>2693</v>
      </c>
      <c r="L1120" t="s">
        <v>57</v>
      </c>
      <c r="M1120">
        <v>0</v>
      </c>
      <c r="N1120">
        <v>0</v>
      </c>
      <c r="O1120" t="s">
        <v>68</v>
      </c>
      <c r="P1120">
        <v>1</v>
      </c>
      <c r="Q1120" t="s">
        <v>85</v>
      </c>
      <c r="R1120" t="s">
        <v>2694</v>
      </c>
      <c r="S1120">
        <v>34.559882000000002</v>
      </c>
      <c r="T1120">
        <v>-115.637164</v>
      </c>
      <c r="U1120">
        <v>0</v>
      </c>
      <c r="V1120">
        <v>30.5</v>
      </c>
      <c r="W1120">
        <v>0</v>
      </c>
      <c r="X1120">
        <v>0</v>
      </c>
      <c r="Y1120">
        <v>0</v>
      </c>
      <c r="Z1120" t="s">
        <v>61</v>
      </c>
      <c r="AA1120">
        <v>0</v>
      </c>
      <c r="AB1120">
        <v>0</v>
      </c>
      <c r="AC1120">
        <v>0</v>
      </c>
      <c r="AD1120">
        <v>0</v>
      </c>
      <c r="AE1120" t="s">
        <v>62</v>
      </c>
      <c r="AF1120">
        <v>0</v>
      </c>
      <c r="AG1120">
        <v>42</v>
      </c>
      <c r="AH1120">
        <v>1</v>
      </c>
      <c r="AI1120" t="s">
        <v>63</v>
      </c>
      <c r="AJ1120">
        <v>0</v>
      </c>
      <c r="AK1120">
        <v>4</v>
      </c>
      <c r="AL1120">
        <v>0</v>
      </c>
      <c r="AM1120" t="s">
        <v>64</v>
      </c>
      <c r="AN1120">
        <v>0</v>
      </c>
      <c r="AO1120">
        <v>0</v>
      </c>
      <c r="AP1120">
        <v>0</v>
      </c>
      <c r="AQ1120">
        <v>4</v>
      </c>
      <c r="AR1120">
        <v>118.4</v>
      </c>
      <c r="AS1120">
        <v>0</v>
      </c>
      <c r="AT1120">
        <v>0</v>
      </c>
      <c r="AU1120">
        <v>0</v>
      </c>
      <c r="AV1120">
        <v>118.4</v>
      </c>
      <c r="AW1120">
        <v>0</v>
      </c>
      <c r="AX1120">
        <v>1</v>
      </c>
      <c r="AY1120">
        <v>92304</v>
      </c>
      <c r="AZ1120">
        <v>0</v>
      </c>
    </row>
    <row r="1121" spans="1:52">
      <c r="A1121">
        <v>46</v>
      </c>
      <c r="B1121">
        <v>0</v>
      </c>
      <c r="C1121">
        <v>31.6</v>
      </c>
      <c r="D1121" t="s">
        <v>52</v>
      </c>
      <c r="E1121" t="s">
        <v>52</v>
      </c>
      <c r="F1121">
        <v>51</v>
      </c>
      <c r="G1121" t="s">
        <v>2695</v>
      </c>
      <c r="H1121">
        <v>2185</v>
      </c>
      <c r="I1121" t="s">
        <v>75</v>
      </c>
      <c r="J1121" t="s">
        <v>55</v>
      </c>
      <c r="K1121" t="s">
        <v>2696</v>
      </c>
      <c r="L1121" t="s">
        <v>57</v>
      </c>
      <c r="M1121">
        <v>0</v>
      </c>
      <c r="N1121">
        <v>0</v>
      </c>
      <c r="O1121" t="s">
        <v>68</v>
      </c>
      <c r="P1121">
        <v>0</v>
      </c>
      <c r="Q1121" t="s">
        <v>72</v>
      </c>
      <c r="R1121" t="s">
        <v>2697</v>
      </c>
      <c r="S1121">
        <v>40.759400999999997</v>
      </c>
      <c r="T1121">
        <v>-122.93933699999999</v>
      </c>
      <c r="U1121">
        <v>0</v>
      </c>
      <c r="V1121">
        <v>20.100000000000001</v>
      </c>
      <c r="W1121">
        <v>0</v>
      </c>
      <c r="X1121">
        <v>0</v>
      </c>
      <c r="Y1121">
        <v>0</v>
      </c>
      <c r="Z1121" t="s">
        <v>61</v>
      </c>
      <c r="AA1121">
        <v>0</v>
      </c>
      <c r="AB1121">
        <v>0</v>
      </c>
      <c r="AC1121">
        <v>1</v>
      </c>
      <c r="AD1121">
        <v>0</v>
      </c>
      <c r="AE1121" t="s">
        <v>79</v>
      </c>
      <c r="AF1121">
        <v>1</v>
      </c>
      <c r="AG1121">
        <v>3749</v>
      </c>
      <c r="AH1121">
        <v>0</v>
      </c>
      <c r="AI1121" t="s">
        <v>63</v>
      </c>
      <c r="AJ1121">
        <v>0</v>
      </c>
      <c r="AK1121">
        <v>4</v>
      </c>
      <c r="AL1121">
        <v>0</v>
      </c>
      <c r="AM1121" t="s">
        <v>64</v>
      </c>
      <c r="AN1121">
        <v>0</v>
      </c>
      <c r="AO1121">
        <v>0</v>
      </c>
      <c r="AP1121">
        <v>0</v>
      </c>
      <c r="AQ1121">
        <v>17</v>
      </c>
      <c r="AR1121">
        <v>279.5</v>
      </c>
      <c r="AS1121">
        <v>0</v>
      </c>
      <c r="AT1121">
        <v>537.20000000000005</v>
      </c>
      <c r="AU1121">
        <v>0</v>
      </c>
      <c r="AV1121">
        <v>816.7</v>
      </c>
      <c r="AW1121">
        <v>0</v>
      </c>
      <c r="AX1121">
        <v>0</v>
      </c>
      <c r="AY1121">
        <v>96093</v>
      </c>
      <c r="AZ1121">
        <v>0</v>
      </c>
    </row>
    <row r="1122" spans="1:52">
      <c r="A1122">
        <v>60</v>
      </c>
      <c r="B1122">
        <v>22</v>
      </c>
      <c r="C1122">
        <v>19.579999999999998</v>
      </c>
      <c r="D1122" t="s">
        <v>52</v>
      </c>
      <c r="E1122" t="s">
        <v>52</v>
      </c>
      <c r="F1122">
        <v>79</v>
      </c>
      <c r="G1122" t="s">
        <v>186</v>
      </c>
      <c r="H1122">
        <v>4730</v>
      </c>
      <c r="I1122" t="s">
        <v>54</v>
      </c>
      <c r="J1122" t="s">
        <v>55</v>
      </c>
      <c r="K1122" t="s">
        <v>2698</v>
      </c>
      <c r="L1122" t="s">
        <v>57</v>
      </c>
      <c r="M1122">
        <v>0</v>
      </c>
      <c r="N1122">
        <v>1</v>
      </c>
      <c r="O1122" t="s">
        <v>58</v>
      </c>
      <c r="P1122">
        <v>1</v>
      </c>
      <c r="Q1122" t="s">
        <v>77</v>
      </c>
      <c r="R1122" t="s">
        <v>1171</v>
      </c>
      <c r="S1122">
        <v>34.037250999999998</v>
      </c>
      <c r="T1122">
        <v>-118.423573</v>
      </c>
      <c r="U1122">
        <v>0</v>
      </c>
      <c r="V1122">
        <v>88.65</v>
      </c>
      <c r="W1122">
        <v>1</v>
      </c>
      <c r="X1122">
        <v>0</v>
      </c>
      <c r="Y1122">
        <v>0</v>
      </c>
      <c r="Z1122" t="s">
        <v>61</v>
      </c>
      <c r="AA1122">
        <v>1</v>
      </c>
      <c r="AB1122">
        <v>0</v>
      </c>
      <c r="AC1122">
        <v>0</v>
      </c>
      <c r="AD1122">
        <v>0</v>
      </c>
      <c r="AE1122" t="s">
        <v>79</v>
      </c>
      <c r="AF1122">
        <v>1</v>
      </c>
      <c r="AG1122">
        <v>24505</v>
      </c>
      <c r="AH1122">
        <v>1</v>
      </c>
      <c r="AI1122" t="s">
        <v>63</v>
      </c>
      <c r="AJ1122">
        <v>0</v>
      </c>
      <c r="AK1122">
        <v>4</v>
      </c>
      <c r="AL1122">
        <v>0</v>
      </c>
      <c r="AM1122" t="s">
        <v>64</v>
      </c>
      <c r="AN1122">
        <v>1</v>
      </c>
      <c r="AO1122">
        <v>1</v>
      </c>
      <c r="AP1122">
        <v>1</v>
      </c>
      <c r="AQ1122">
        <v>61</v>
      </c>
      <c r="AR1122">
        <v>5321.25</v>
      </c>
      <c r="AS1122">
        <v>0</v>
      </c>
      <c r="AT1122">
        <v>1194.3800000000001</v>
      </c>
      <c r="AU1122">
        <v>0</v>
      </c>
      <c r="AV1122">
        <v>6515.63</v>
      </c>
      <c r="AW1122">
        <v>0</v>
      </c>
      <c r="AX1122">
        <v>1</v>
      </c>
      <c r="AY1122">
        <v>90064</v>
      </c>
      <c r="AZ1122">
        <v>0</v>
      </c>
    </row>
    <row r="1123" spans="1:52">
      <c r="A1123">
        <v>62</v>
      </c>
      <c r="B1123">
        <v>0</v>
      </c>
      <c r="C1123">
        <v>33.06</v>
      </c>
      <c r="D1123" t="s">
        <v>138</v>
      </c>
      <c r="E1123" t="s">
        <v>139</v>
      </c>
      <c r="F1123">
        <v>95</v>
      </c>
      <c r="G1123" t="s">
        <v>2699</v>
      </c>
      <c r="H1123">
        <v>4500</v>
      </c>
      <c r="I1123" t="s">
        <v>66</v>
      </c>
      <c r="J1123" t="s">
        <v>55</v>
      </c>
      <c r="K1123" t="s">
        <v>2700</v>
      </c>
      <c r="L1123" t="s">
        <v>84</v>
      </c>
      <c r="M1123">
        <v>1</v>
      </c>
      <c r="N1123">
        <v>0</v>
      </c>
      <c r="O1123" t="s">
        <v>58</v>
      </c>
      <c r="P1123">
        <v>0</v>
      </c>
      <c r="Q1123" t="s">
        <v>72</v>
      </c>
      <c r="R1123" t="s">
        <v>2701</v>
      </c>
      <c r="S1123">
        <v>33.754620000000003</v>
      </c>
      <c r="T1123">
        <v>-118.071128</v>
      </c>
      <c r="U1123">
        <v>0</v>
      </c>
      <c r="V1123">
        <v>20.100000000000001</v>
      </c>
      <c r="W1123">
        <v>0</v>
      </c>
      <c r="X1123">
        <v>3</v>
      </c>
      <c r="Y1123">
        <v>0</v>
      </c>
      <c r="Z1123" t="s">
        <v>209</v>
      </c>
      <c r="AA1123">
        <v>0</v>
      </c>
      <c r="AB1123">
        <v>0</v>
      </c>
      <c r="AC1123">
        <v>0</v>
      </c>
      <c r="AD1123">
        <v>0</v>
      </c>
      <c r="AE1123" t="s">
        <v>79</v>
      </c>
      <c r="AF1123">
        <v>1</v>
      </c>
      <c r="AG1123">
        <v>24180</v>
      </c>
      <c r="AH1123">
        <v>0</v>
      </c>
      <c r="AI1123" t="s">
        <v>63</v>
      </c>
      <c r="AJ1123">
        <v>0</v>
      </c>
      <c r="AK1123">
        <v>2</v>
      </c>
      <c r="AL1123">
        <v>0</v>
      </c>
      <c r="AM1123" t="s">
        <v>64</v>
      </c>
      <c r="AN1123">
        <v>0</v>
      </c>
      <c r="AO1123">
        <v>0</v>
      </c>
      <c r="AP1123">
        <v>0</v>
      </c>
      <c r="AQ1123">
        <v>11</v>
      </c>
      <c r="AR1123">
        <v>221.35</v>
      </c>
      <c r="AS1123">
        <v>0</v>
      </c>
      <c r="AT1123">
        <v>363.66</v>
      </c>
      <c r="AU1123">
        <v>0</v>
      </c>
      <c r="AV1123">
        <v>585.01</v>
      </c>
      <c r="AW1123">
        <v>0</v>
      </c>
      <c r="AX1123">
        <v>0</v>
      </c>
      <c r="AY1123">
        <v>90740</v>
      </c>
      <c r="AZ1123">
        <v>1</v>
      </c>
    </row>
    <row r="1124" spans="1:52">
      <c r="A1124">
        <v>22</v>
      </c>
      <c r="B1124">
        <v>59</v>
      </c>
      <c r="C1124">
        <v>44.28</v>
      </c>
      <c r="D1124" t="s">
        <v>88</v>
      </c>
      <c r="E1124" t="s">
        <v>89</v>
      </c>
      <c r="F1124">
        <v>73</v>
      </c>
      <c r="G1124" t="s">
        <v>210</v>
      </c>
      <c r="H1124">
        <v>2961</v>
      </c>
      <c r="I1124" t="s">
        <v>66</v>
      </c>
      <c r="J1124" t="s">
        <v>55</v>
      </c>
      <c r="K1124" t="s">
        <v>2702</v>
      </c>
      <c r="L1124" t="s">
        <v>84</v>
      </c>
      <c r="M1124">
        <v>0</v>
      </c>
      <c r="N1124">
        <v>0</v>
      </c>
      <c r="O1124" t="s">
        <v>58</v>
      </c>
      <c r="P1124">
        <v>1</v>
      </c>
      <c r="Q1124" t="s">
        <v>59</v>
      </c>
      <c r="R1124" t="s">
        <v>1695</v>
      </c>
      <c r="S1124">
        <v>38.550722</v>
      </c>
      <c r="T1124">
        <v>-121.457314</v>
      </c>
      <c r="U1124">
        <v>1</v>
      </c>
      <c r="V1124">
        <v>80.849999999999994</v>
      </c>
      <c r="W1124">
        <v>0</v>
      </c>
      <c r="X1124">
        <v>0</v>
      </c>
      <c r="Y1124">
        <v>1</v>
      </c>
      <c r="Z1124" t="s">
        <v>93</v>
      </c>
      <c r="AA1124">
        <v>0</v>
      </c>
      <c r="AB1124">
        <v>0</v>
      </c>
      <c r="AC1124">
        <v>0</v>
      </c>
      <c r="AD1124">
        <v>1</v>
      </c>
      <c r="AE1124" t="s">
        <v>62</v>
      </c>
      <c r="AF1124">
        <v>1</v>
      </c>
      <c r="AG1124">
        <v>14966</v>
      </c>
      <c r="AH1124">
        <v>0</v>
      </c>
      <c r="AI1124" t="s">
        <v>63</v>
      </c>
      <c r="AJ1124">
        <v>1</v>
      </c>
      <c r="AK1124">
        <v>1</v>
      </c>
      <c r="AL1124">
        <v>0</v>
      </c>
      <c r="AM1124" t="s">
        <v>64</v>
      </c>
      <c r="AN1124">
        <v>1</v>
      </c>
      <c r="AO1124">
        <v>1</v>
      </c>
      <c r="AP1124">
        <v>0</v>
      </c>
      <c r="AQ1124">
        <v>4</v>
      </c>
      <c r="AR1124">
        <v>302.75</v>
      </c>
      <c r="AS1124">
        <v>40</v>
      </c>
      <c r="AT1124">
        <v>177.12</v>
      </c>
      <c r="AU1124">
        <v>0</v>
      </c>
      <c r="AV1124">
        <v>519.87</v>
      </c>
      <c r="AW1124">
        <v>1</v>
      </c>
      <c r="AX1124">
        <v>0</v>
      </c>
      <c r="AY1124">
        <v>95817</v>
      </c>
      <c r="AZ1124">
        <v>1</v>
      </c>
    </row>
    <row r="1125" spans="1:52">
      <c r="A1125">
        <v>44</v>
      </c>
      <c r="B1125">
        <v>19</v>
      </c>
      <c r="C1125">
        <v>37</v>
      </c>
      <c r="D1125" t="s">
        <v>52</v>
      </c>
      <c r="E1125" t="s">
        <v>52</v>
      </c>
      <c r="F1125">
        <v>43</v>
      </c>
      <c r="G1125" t="s">
        <v>2703</v>
      </c>
      <c r="H1125">
        <v>5240</v>
      </c>
      <c r="I1125" t="s">
        <v>54</v>
      </c>
      <c r="J1125" t="s">
        <v>55</v>
      </c>
      <c r="K1125" t="s">
        <v>2704</v>
      </c>
      <c r="L1125" t="s">
        <v>57</v>
      </c>
      <c r="M1125">
        <v>1</v>
      </c>
      <c r="N1125">
        <v>1</v>
      </c>
      <c r="O1125" t="s">
        <v>58</v>
      </c>
      <c r="P1125">
        <v>1</v>
      </c>
      <c r="Q1125" t="s">
        <v>77</v>
      </c>
      <c r="R1125" t="s">
        <v>2705</v>
      </c>
      <c r="S1125">
        <v>37.808210000000003</v>
      </c>
      <c r="T1125">
        <v>-121.308401</v>
      </c>
      <c r="U1125">
        <v>1</v>
      </c>
      <c r="V1125">
        <v>90.6</v>
      </c>
      <c r="W1125">
        <v>1</v>
      </c>
      <c r="X1125">
        <v>1</v>
      </c>
      <c r="Y1125">
        <v>3</v>
      </c>
      <c r="Z1125" t="s">
        <v>61</v>
      </c>
      <c r="AA1125">
        <v>1</v>
      </c>
      <c r="AB1125">
        <v>1</v>
      </c>
      <c r="AC1125">
        <v>1</v>
      </c>
      <c r="AD1125">
        <v>1</v>
      </c>
      <c r="AE1125" t="s">
        <v>161</v>
      </c>
      <c r="AF1125">
        <v>1</v>
      </c>
      <c r="AG1125">
        <v>10834</v>
      </c>
      <c r="AH1125">
        <v>1</v>
      </c>
      <c r="AI1125" t="s">
        <v>63</v>
      </c>
      <c r="AJ1125">
        <v>1</v>
      </c>
      <c r="AK1125">
        <v>4</v>
      </c>
      <c r="AL1125">
        <v>0</v>
      </c>
      <c r="AM1125" t="s">
        <v>64</v>
      </c>
      <c r="AN1125">
        <v>1</v>
      </c>
      <c r="AO1125">
        <v>1</v>
      </c>
      <c r="AP1125">
        <v>1</v>
      </c>
      <c r="AQ1125">
        <v>64</v>
      </c>
      <c r="AR1125">
        <v>5817.45</v>
      </c>
      <c r="AS1125">
        <v>0</v>
      </c>
      <c r="AT1125">
        <v>2368</v>
      </c>
      <c r="AU1125">
        <v>0</v>
      </c>
      <c r="AV1125">
        <v>8185.45</v>
      </c>
      <c r="AW1125">
        <v>0</v>
      </c>
      <c r="AX1125">
        <v>1</v>
      </c>
      <c r="AY1125">
        <v>95330</v>
      </c>
      <c r="AZ1125">
        <v>0</v>
      </c>
    </row>
    <row r="1126" spans="1:52">
      <c r="A1126">
        <v>52</v>
      </c>
      <c r="B1126">
        <v>0</v>
      </c>
      <c r="C1126">
        <v>25.05</v>
      </c>
      <c r="D1126" t="s">
        <v>52</v>
      </c>
      <c r="E1126" t="s">
        <v>52</v>
      </c>
      <c r="F1126">
        <v>42</v>
      </c>
      <c r="G1126" t="s">
        <v>1797</v>
      </c>
      <c r="H1126">
        <v>5874</v>
      </c>
      <c r="I1126" t="s">
        <v>54</v>
      </c>
      <c r="J1126" t="s">
        <v>55</v>
      </c>
      <c r="K1126" t="s">
        <v>2706</v>
      </c>
      <c r="L1126" t="s">
        <v>57</v>
      </c>
      <c r="M1126">
        <v>1</v>
      </c>
      <c r="N1126">
        <v>0</v>
      </c>
      <c r="O1126" t="s">
        <v>58</v>
      </c>
      <c r="P1126">
        <v>0</v>
      </c>
      <c r="Q1126" t="s">
        <v>72</v>
      </c>
      <c r="R1126" t="s">
        <v>2707</v>
      </c>
      <c r="S1126">
        <v>33.956228000000003</v>
      </c>
      <c r="T1126">
        <v>-118.120993</v>
      </c>
      <c r="U1126">
        <v>1</v>
      </c>
      <c r="V1126">
        <v>20.100000000000001</v>
      </c>
      <c r="W1126">
        <v>0</v>
      </c>
      <c r="X1126">
        <v>1</v>
      </c>
      <c r="Y1126">
        <v>4</v>
      </c>
      <c r="Z1126" t="s">
        <v>93</v>
      </c>
      <c r="AA1126">
        <v>0</v>
      </c>
      <c r="AB1126">
        <v>0</v>
      </c>
      <c r="AC1126">
        <v>0</v>
      </c>
      <c r="AD1126">
        <v>1</v>
      </c>
      <c r="AE1126" t="s">
        <v>79</v>
      </c>
      <c r="AF1126">
        <v>1</v>
      </c>
      <c r="AG1126">
        <v>24908</v>
      </c>
      <c r="AH1126">
        <v>0</v>
      </c>
      <c r="AI1126" t="s">
        <v>63</v>
      </c>
      <c r="AJ1126">
        <v>1</v>
      </c>
      <c r="AK1126">
        <v>4</v>
      </c>
      <c r="AL1126">
        <v>0</v>
      </c>
      <c r="AM1126" t="s">
        <v>64</v>
      </c>
      <c r="AN1126">
        <v>0</v>
      </c>
      <c r="AO1126">
        <v>0</v>
      </c>
      <c r="AP1126">
        <v>0</v>
      </c>
      <c r="AQ1126">
        <v>6</v>
      </c>
      <c r="AR1126">
        <v>100.35</v>
      </c>
      <c r="AS1126">
        <v>0</v>
      </c>
      <c r="AT1126">
        <v>150.30000000000001</v>
      </c>
      <c r="AU1126">
        <v>0</v>
      </c>
      <c r="AV1126">
        <v>250.65</v>
      </c>
      <c r="AW1126">
        <v>0</v>
      </c>
      <c r="AX1126">
        <v>0</v>
      </c>
      <c r="AY1126">
        <v>90240</v>
      </c>
      <c r="AZ1126">
        <v>0</v>
      </c>
    </row>
    <row r="1127" spans="1:52">
      <c r="A1127">
        <v>25</v>
      </c>
      <c r="B1127">
        <v>51</v>
      </c>
      <c r="C1127">
        <v>48.52</v>
      </c>
      <c r="D1127" t="s">
        <v>52</v>
      </c>
      <c r="E1127" t="s">
        <v>52</v>
      </c>
      <c r="F1127">
        <v>20</v>
      </c>
      <c r="G1127" t="s">
        <v>2633</v>
      </c>
      <c r="H1127">
        <v>5567</v>
      </c>
      <c r="I1127" t="s">
        <v>54</v>
      </c>
      <c r="J1127" t="s">
        <v>55</v>
      </c>
      <c r="K1127" t="s">
        <v>2708</v>
      </c>
      <c r="L1127" t="s">
        <v>57</v>
      </c>
      <c r="M1127">
        <v>0</v>
      </c>
      <c r="N1127">
        <v>1</v>
      </c>
      <c r="O1127" t="s">
        <v>58</v>
      </c>
      <c r="P1127">
        <v>1</v>
      </c>
      <c r="Q1127" t="s">
        <v>59</v>
      </c>
      <c r="R1127" t="s">
        <v>2635</v>
      </c>
      <c r="S1127">
        <v>33.991782000000001</v>
      </c>
      <c r="T1127">
        <v>-118.479229</v>
      </c>
      <c r="U1127">
        <v>0</v>
      </c>
      <c r="V1127">
        <v>116.45</v>
      </c>
      <c r="W1127">
        <v>1</v>
      </c>
      <c r="X1127">
        <v>0</v>
      </c>
      <c r="Y1127">
        <v>0</v>
      </c>
      <c r="Z1127" t="s">
        <v>105</v>
      </c>
      <c r="AA1127">
        <v>1</v>
      </c>
      <c r="AB1127">
        <v>1</v>
      </c>
      <c r="AC1127">
        <v>1</v>
      </c>
      <c r="AD1127">
        <v>0</v>
      </c>
      <c r="AE1127" t="s">
        <v>62</v>
      </c>
      <c r="AF1127">
        <v>1</v>
      </c>
      <c r="AG1127">
        <v>31021</v>
      </c>
      <c r="AH1127">
        <v>1</v>
      </c>
      <c r="AI1127" t="s">
        <v>63</v>
      </c>
      <c r="AJ1127">
        <v>0</v>
      </c>
      <c r="AK1127">
        <v>4</v>
      </c>
      <c r="AL1127">
        <v>0</v>
      </c>
      <c r="AM1127" t="s">
        <v>64</v>
      </c>
      <c r="AN1127">
        <v>1</v>
      </c>
      <c r="AO1127">
        <v>1</v>
      </c>
      <c r="AP1127">
        <v>1</v>
      </c>
      <c r="AQ1127">
        <v>72</v>
      </c>
      <c r="AR1127">
        <v>8013.55</v>
      </c>
      <c r="AS1127">
        <v>90</v>
      </c>
      <c r="AT1127">
        <v>3493.44</v>
      </c>
      <c r="AU1127">
        <v>0</v>
      </c>
      <c r="AV1127">
        <v>11596.99</v>
      </c>
      <c r="AW1127">
        <v>1</v>
      </c>
      <c r="AX1127">
        <v>0</v>
      </c>
      <c r="AY1127">
        <v>90291</v>
      </c>
      <c r="AZ1127">
        <v>0</v>
      </c>
    </row>
    <row r="1128" spans="1:52">
      <c r="A1128">
        <v>42</v>
      </c>
      <c r="B1128">
        <v>22</v>
      </c>
      <c r="C1128">
        <v>47.43</v>
      </c>
      <c r="D1128" t="s">
        <v>52</v>
      </c>
      <c r="E1128" t="s">
        <v>52</v>
      </c>
      <c r="F1128">
        <v>55</v>
      </c>
      <c r="G1128" t="s">
        <v>392</v>
      </c>
      <c r="H1128">
        <v>6487</v>
      </c>
      <c r="I1128" t="s">
        <v>54</v>
      </c>
      <c r="J1128" t="s">
        <v>55</v>
      </c>
      <c r="K1128" t="s">
        <v>2709</v>
      </c>
      <c r="L1128" t="s">
        <v>57</v>
      </c>
      <c r="M1128">
        <v>0</v>
      </c>
      <c r="N1128">
        <v>1</v>
      </c>
      <c r="O1128" t="s">
        <v>68</v>
      </c>
      <c r="P1128">
        <v>1</v>
      </c>
      <c r="Q1128" t="s">
        <v>77</v>
      </c>
      <c r="R1128" t="s">
        <v>2710</v>
      </c>
      <c r="S1128">
        <v>37.739113000000003</v>
      </c>
      <c r="T1128">
        <v>-122.175602</v>
      </c>
      <c r="U1128">
        <v>0</v>
      </c>
      <c r="V1128">
        <v>90.65</v>
      </c>
      <c r="W1128">
        <v>1</v>
      </c>
      <c r="X1128">
        <v>0</v>
      </c>
      <c r="Y1128">
        <v>0</v>
      </c>
      <c r="Z1128" t="s">
        <v>61</v>
      </c>
      <c r="AA1128">
        <v>1</v>
      </c>
      <c r="AB1128">
        <v>1</v>
      </c>
      <c r="AC1128">
        <v>0</v>
      </c>
      <c r="AD1128">
        <v>0</v>
      </c>
      <c r="AE1128" t="s">
        <v>79</v>
      </c>
      <c r="AF1128">
        <v>1</v>
      </c>
      <c r="AG1128">
        <v>31392</v>
      </c>
      <c r="AH1128">
        <v>1</v>
      </c>
      <c r="AI1128" t="s">
        <v>63</v>
      </c>
      <c r="AJ1128">
        <v>0</v>
      </c>
      <c r="AK1128">
        <v>3</v>
      </c>
      <c r="AL1128">
        <v>0</v>
      </c>
      <c r="AM1128" t="s">
        <v>64</v>
      </c>
      <c r="AN1128">
        <v>1</v>
      </c>
      <c r="AO1128">
        <v>1</v>
      </c>
      <c r="AP1128">
        <v>1</v>
      </c>
      <c r="AQ1128">
        <v>69</v>
      </c>
      <c r="AR1128">
        <v>6322.1</v>
      </c>
      <c r="AS1128">
        <v>0</v>
      </c>
      <c r="AT1128">
        <v>3272.67</v>
      </c>
      <c r="AU1128">
        <v>0</v>
      </c>
      <c r="AV1128">
        <v>9594.77</v>
      </c>
      <c r="AW1128">
        <v>0</v>
      </c>
      <c r="AX1128">
        <v>1</v>
      </c>
      <c r="AY1128">
        <v>94603</v>
      </c>
      <c r="AZ1128">
        <v>0</v>
      </c>
    </row>
    <row r="1129" spans="1:52">
      <c r="A1129">
        <v>35</v>
      </c>
      <c r="B1129">
        <v>0</v>
      </c>
      <c r="C1129">
        <v>45.84</v>
      </c>
      <c r="D1129" t="s">
        <v>52</v>
      </c>
      <c r="E1129" t="s">
        <v>52</v>
      </c>
      <c r="F1129">
        <v>26</v>
      </c>
      <c r="G1129" t="s">
        <v>2711</v>
      </c>
      <c r="H1129">
        <v>2198</v>
      </c>
      <c r="I1129" t="s">
        <v>66</v>
      </c>
      <c r="J1129" t="s">
        <v>55</v>
      </c>
      <c r="K1129" t="s">
        <v>2712</v>
      </c>
      <c r="L1129" t="s">
        <v>57</v>
      </c>
      <c r="M1129">
        <v>0</v>
      </c>
      <c r="N1129">
        <v>0</v>
      </c>
      <c r="O1129" t="s">
        <v>58</v>
      </c>
      <c r="P1129">
        <v>0</v>
      </c>
      <c r="Q1129" t="s">
        <v>72</v>
      </c>
      <c r="R1129" t="s">
        <v>2713</v>
      </c>
      <c r="S1129">
        <v>35.176236000000003</v>
      </c>
      <c r="T1129">
        <v>-120.483243</v>
      </c>
      <c r="U1129">
        <v>1</v>
      </c>
      <c r="V1129">
        <v>20.149999999999999</v>
      </c>
      <c r="W1129">
        <v>0</v>
      </c>
      <c r="X1129">
        <v>0</v>
      </c>
      <c r="Y1129">
        <v>5</v>
      </c>
      <c r="Z1129" t="s">
        <v>61</v>
      </c>
      <c r="AA1129">
        <v>0</v>
      </c>
      <c r="AB1129">
        <v>0</v>
      </c>
      <c r="AC1129">
        <v>0</v>
      </c>
      <c r="AD1129">
        <v>1</v>
      </c>
      <c r="AE1129" t="s">
        <v>62</v>
      </c>
      <c r="AF1129">
        <v>1</v>
      </c>
      <c r="AG1129">
        <v>24499</v>
      </c>
      <c r="AH1129">
        <v>0</v>
      </c>
      <c r="AI1129" t="s">
        <v>63</v>
      </c>
      <c r="AJ1129">
        <v>1</v>
      </c>
      <c r="AK1129">
        <v>3</v>
      </c>
      <c r="AL1129">
        <v>0</v>
      </c>
      <c r="AM1129" t="s">
        <v>64</v>
      </c>
      <c r="AN1129">
        <v>0</v>
      </c>
      <c r="AO1129">
        <v>0</v>
      </c>
      <c r="AP1129">
        <v>0</v>
      </c>
      <c r="AQ1129">
        <v>4</v>
      </c>
      <c r="AR1129">
        <v>91.4</v>
      </c>
      <c r="AS1129">
        <v>0</v>
      </c>
      <c r="AT1129">
        <v>183.36</v>
      </c>
      <c r="AU1129">
        <v>0</v>
      </c>
      <c r="AV1129">
        <v>274.76</v>
      </c>
      <c r="AW1129">
        <v>0</v>
      </c>
      <c r="AX1129">
        <v>0</v>
      </c>
      <c r="AY1129">
        <v>93420</v>
      </c>
      <c r="AZ1129">
        <v>0</v>
      </c>
    </row>
    <row r="1130" spans="1:52">
      <c r="A1130">
        <v>56</v>
      </c>
      <c r="B1130">
        <v>18</v>
      </c>
      <c r="C1130">
        <v>4.5599999999999996</v>
      </c>
      <c r="D1130" t="s">
        <v>52</v>
      </c>
      <c r="E1130" t="s">
        <v>52</v>
      </c>
      <c r="F1130">
        <v>62</v>
      </c>
      <c r="G1130" t="s">
        <v>707</v>
      </c>
      <c r="H1130">
        <v>4272</v>
      </c>
      <c r="I1130" t="s">
        <v>54</v>
      </c>
      <c r="J1130" t="s">
        <v>55</v>
      </c>
      <c r="K1130" t="s">
        <v>2714</v>
      </c>
      <c r="L1130" t="s">
        <v>57</v>
      </c>
      <c r="M1130">
        <v>0</v>
      </c>
      <c r="N1130">
        <v>1</v>
      </c>
      <c r="O1130" t="s">
        <v>58</v>
      </c>
      <c r="P1130">
        <v>1</v>
      </c>
      <c r="Q1130" t="s">
        <v>59</v>
      </c>
      <c r="R1130" t="s">
        <v>709</v>
      </c>
      <c r="S1130">
        <v>34.192250000000001</v>
      </c>
      <c r="T1130">
        <v>-118.77687400000001</v>
      </c>
      <c r="U1130">
        <v>1</v>
      </c>
      <c r="V1130">
        <v>112.1</v>
      </c>
      <c r="W1130">
        <v>1</v>
      </c>
      <c r="X1130">
        <v>0</v>
      </c>
      <c r="Y1130">
        <v>1</v>
      </c>
      <c r="Z1130" t="s">
        <v>61</v>
      </c>
      <c r="AA1130">
        <v>1</v>
      </c>
      <c r="AB1130">
        <v>1</v>
      </c>
      <c r="AC1130">
        <v>0</v>
      </c>
      <c r="AD1130">
        <v>1</v>
      </c>
      <c r="AE1130" t="s">
        <v>79</v>
      </c>
      <c r="AF1130">
        <v>1</v>
      </c>
      <c r="AG1130">
        <v>14814</v>
      </c>
      <c r="AH1130">
        <v>1</v>
      </c>
      <c r="AI1130" t="s">
        <v>63</v>
      </c>
      <c r="AJ1130">
        <v>1</v>
      </c>
      <c r="AK1130">
        <v>4</v>
      </c>
      <c r="AL1130">
        <v>0</v>
      </c>
      <c r="AM1130" t="s">
        <v>64</v>
      </c>
      <c r="AN1130">
        <v>1</v>
      </c>
      <c r="AO1130">
        <v>1</v>
      </c>
      <c r="AP1130">
        <v>1</v>
      </c>
      <c r="AQ1130">
        <v>72</v>
      </c>
      <c r="AR1130">
        <v>7965.95</v>
      </c>
      <c r="AS1130">
        <v>0</v>
      </c>
      <c r="AT1130">
        <v>328.32</v>
      </c>
      <c r="AU1130">
        <v>18.88</v>
      </c>
      <c r="AV1130">
        <v>8275.39</v>
      </c>
      <c r="AW1130">
        <v>0</v>
      </c>
      <c r="AX1130">
        <v>1</v>
      </c>
      <c r="AY1130">
        <v>91377</v>
      </c>
      <c r="AZ1130">
        <v>0</v>
      </c>
    </row>
    <row r="1131" spans="1:52">
      <c r="A1131">
        <v>20</v>
      </c>
      <c r="B1131">
        <v>52</v>
      </c>
      <c r="C1131">
        <v>20.41</v>
      </c>
      <c r="D1131" t="s">
        <v>52</v>
      </c>
      <c r="E1131" t="s">
        <v>52</v>
      </c>
      <c r="F1131">
        <v>46</v>
      </c>
      <c r="G1131" t="s">
        <v>2715</v>
      </c>
      <c r="H1131">
        <v>5427</v>
      </c>
      <c r="I1131" t="s">
        <v>75</v>
      </c>
      <c r="J1131" t="s">
        <v>55</v>
      </c>
      <c r="K1131" t="s">
        <v>2716</v>
      </c>
      <c r="L1131" t="s">
        <v>57</v>
      </c>
      <c r="M1131">
        <v>1</v>
      </c>
      <c r="N1131">
        <v>1</v>
      </c>
      <c r="O1131" t="s">
        <v>58</v>
      </c>
      <c r="P1131">
        <v>1</v>
      </c>
      <c r="Q1131" t="s">
        <v>59</v>
      </c>
      <c r="R1131" t="s">
        <v>2717</v>
      </c>
      <c r="S1131">
        <v>33.888559999999998</v>
      </c>
      <c r="T1131">
        <v>-118.35181300000001</v>
      </c>
      <c r="U1131">
        <v>1</v>
      </c>
      <c r="V1131">
        <v>112.35</v>
      </c>
      <c r="W1131">
        <v>1</v>
      </c>
      <c r="X1131">
        <v>3</v>
      </c>
      <c r="Y1131">
        <v>3</v>
      </c>
      <c r="Z1131" t="s">
        <v>61</v>
      </c>
      <c r="AA1131">
        <v>1</v>
      </c>
      <c r="AB1131">
        <v>0</v>
      </c>
      <c r="AC1131">
        <v>1</v>
      </c>
      <c r="AD1131">
        <v>1</v>
      </c>
      <c r="AE1131" t="s">
        <v>79</v>
      </c>
      <c r="AF1131">
        <v>1</v>
      </c>
      <c r="AG1131">
        <v>33300</v>
      </c>
      <c r="AH1131">
        <v>1</v>
      </c>
      <c r="AI1131" t="s">
        <v>63</v>
      </c>
      <c r="AJ1131">
        <v>1</v>
      </c>
      <c r="AK1131">
        <v>4</v>
      </c>
      <c r="AL1131">
        <v>0</v>
      </c>
      <c r="AM1131" t="s">
        <v>64</v>
      </c>
      <c r="AN1131">
        <v>1</v>
      </c>
      <c r="AO1131">
        <v>1</v>
      </c>
      <c r="AP1131">
        <v>1</v>
      </c>
      <c r="AQ1131">
        <v>67</v>
      </c>
      <c r="AR1131">
        <v>7388.45</v>
      </c>
      <c r="AS1131">
        <v>0</v>
      </c>
      <c r="AT1131">
        <v>1367.47</v>
      </c>
      <c r="AU1131">
        <v>0</v>
      </c>
      <c r="AV1131">
        <v>8755.92</v>
      </c>
      <c r="AW1131">
        <v>1</v>
      </c>
      <c r="AX1131">
        <v>1</v>
      </c>
      <c r="AY1131">
        <v>90260</v>
      </c>
      <c r="AZ1131">
        <v>0</v>
      </c>
    </row>
    <row r="1132" spans="1:52">
      <c r="A1132">
        <v>61</v>
      </c>
      <c r="B1132">
        <v>24</v>
      </c>
      <c r="C1132">
        <v>31.43</v>
      </c>
      <c r="D1132" t="s">
        <v>52</v>
      </c>
      <c r="E1132" t="s">
        <v>52</v>
      </c>
      <c r="F1132">
        <v>58</v>
      </c>
      <c r="G1132" t="s">
        <v>2651</v>
      </c>
      <c r="H1132">
        <v>5014</v>
      </c>
      <c r="I1132" t="s">
        <v>66</v>
      </c>
      <c r="J1132" t="s">
        <v>55</v>
      </c>
      <c r="K1132" t="s">
        <v>2718</v>
      </c>
      <c r="L1132" t="s">
        <v>57</v>
      </c>
      <c r="M1132">
        <v>0</v>
      </c>
      <c r="N1132">
        <v>0</v>
      </c>
      <c r="O1132" t="s">
        <v>58</v>
      </c>
      <c r="P1132">
        <v>1</v>
      </c>
      <c r="Q1132" t="s">
        <v>77</v>
      </c>
      <c r="R1132" t="s">
        <v>2653</v>
      </c>
      <c r="S1132">
        <v>33.889631999999999</v>
      </c>
      <c r="T1132">
        <v>-118.39737</v>
      </c>
      <c r="U1132">
        <v>1</v>
      </c>
      <c r="V1132">
        <v>44.25</v>
      </c>
      <c r="W1132">
        <v>0</v>
      </c>
      <c r="X1132">
        <v>0</v>
      </c>
      <c r="Y1132">
        <v>4</v>
      </c>
      <c r="Z1132" t="s">
        <v>61</v>
      </c>
      <c r="AA1132">
        <v>0</v>
      </c>
      <c r="AB1132">
        <v>0</v>
      </c>
      <c r="AC1132">
        <v>1</v>
      </c>
      <c r="AD1132">
        <v>1</v>
      </c>
      <c r="AE1132" t="s">
        <v>79</v>
      </c>
      <c r="AF1132">
        <v>1</v>
      </c>
      <c r="AG1132">
        <v>33758</v>
      </c>
      <c r="AH1132">
        <v>0</v>
      </c>
      <c r="AI1132" t="s">
        <v>63</v>
      </c>
      <c r="AJ1132">
        <v>1</v>
      </c>
      <c r="AK1132">
        <v>5</v>
      </c>
      <c r="AL1132">
        <v>0</v>
      </c>
      <c r="AM1132" t="s">
        <v>64</v>
      </c>
      <c r="AN1132">
        <v>0</v>
      </c>
      <c r="AO1132">
        <v>0</v>
      </c>
      <c r="AP1132">
        <v>0</v>
      </c>
      <c r="AQ1132">
        <v>7</v>
      </c>
      <c r="AR1132">
        <v>313.45</v>
      </c>
      <c r="AS1132">
        <v>0</v>
      </c>
      <c r="AT1132">
        <v>220.01</v>
      </c>
      <c r="AU1132">
        <v>0</v>
      </c>
      <c r="AV1132">
        <v>533.46</v>
      </c>
      <c r="AW1132">
        <v>0</v>
      </c>
      <c r="AX1132">
        <v>0</v>
      </c>
      <c r="AY1132">
        <v>90266</v>
      </c>
      <c r="AZ1132">
        <v>0</v>
      </c>
    </row>
    <row r="1133" spans="1:52">
      <c r="A1133">
        <v>74</v>
      </c>
      <c r="B1133">
        <v>21</v>
      </c>
      <c r="C1133">
        <v>23.18</v>
      </c>
      <c r="D1133" t="s">
        <v>52</v>
      </c>
      <c r="E1133" t="s">
        <v>52</v>
      </c>
      <c r="F1133">
        <v>27</v>
      </c>
      <c r="G1133" t="s">
        <v>873</v>
      </c>
      <c r="H1133">
        <v>2416</v>
      </c>
      <c r="I1133" t="s">
        <v>75</v>
      </c>
      <c r="J1133" t="s">
        <v>55</v>
      </c>
      <c r="K1133" t="s">
        <v>2719</v>
      </c>
      <c r="L1133" t="s">
        <v>57</v>
      </c>
      <c r="M1133">
        <v>0</v>
      </c>
      <c r="N1133">
        <v>0</v>
      </c>
      <c r="O1133" t="s">
        <v>58</v>
      </c>
      <c r="P1133">
        <v>1</v>
      </c>
      <c r="Q1133" t="s">
        <v>59</v>
      </c>
      <c r="R1133" t="s">
        <v>875</v>
      </c>
      <c r="S1133">
        <v>35.013299000000004</v>
      </c>
      <c r="T1133">
        <v>-116.834092</v>
      </c>
      <c r="U1133">
        <v>0</v>
      </c>
      <c r="V1133">
        <v>81.45</v>
      </c>
      <c r="W1133">
        <v>0</v>
      </c>
      <c r="X1133">
        <v>0</v>
      </c>
      <c r="Y1133">
        <v>0</v>
      </c>
      <c r="Z1133" t="s">
        <v>209</v>
      </c>
      <c r="AA1133">
        <v>0</v>
      </c>
      <c r="AB1133">
        <v>0</v>
      </c>
      <c r="AC1133">
        <v>1</v>
      </c>
      <c r="AD1133">
        <v>0</v>
      </c>
      <c r="AE1133" t="s">
        <v>62</v>
      </c>
      <c r="AF1133">
        <v>1</v>
      </c>
      <c r="AG1133">
        <v>1195</v>
      </c>
      <c r="AH1133">
        <v>0</v>
      </c>
      <c r="AI1133" t="s">
        <v>63</v>
      </c>
      <c r="AJ1133">
        <v>0</v>
      </c>
      <c r="AK1133">
        <v>5</v>
      </c>
      <c r="AL1133">
        <v>1</v>
      </c>
      <c r="AM1133" t="s">
        <v>64</v>
      </c>
      <c r="AN1133">
        <v>1</v>
      </c>
      <c r="AO1133">
        <v>1</v>
      </c>
      <c r="AP1133">
        <v>0</v>
      </c>
      <c r="AQ1133">
        <v>20</v>
      </c>
      <c r="AR1133">
        <v>1671.6</v>
      </c>
      <c r="AS1133">
        <v>0</v>
      </c>
      <c r="AT1133">
        <v>463.6</v>
      </c>
      <c r="AU1133">
        <v>0</v>
      </c>
      <c r="AV1133">
        <v>2135.1999999999998</v>
      </c>
      <c r="AW1133">
        <v>0</v>
      </c>
      <c r="AX1133">
        <v>1</v>
      </c>
      <c r="AY1133">
        <v>92398</v>
      </c>
      <c r="AZ1133">
        <v>0</v>
      </c>
    </row>
    <row r="1134" spans="1:52">
      <c r="A1134">
        <v>62</v>
      </c>
      <c r="B1134">
        <v>53</v>
      </c>
      <c r="C1134">
        <v>5.67</v>
      </c>
      <c r="D1134" t="s">
        <v>88</v>
      </c>
      <c r="E1134" t="s">
        <v>119</v>
      </c>
      <c r="F1134">
        <v>77</v>
      </c>
      <c r="G1134" t="s">
        <v>613</v>
      </c>
      <c r="H1134">
        <v>5560</v>
      </c>
      <c r="I1134" t="s">
        <v>66</v>
      </c>
      <c r="J1134" t="s">
        <v>55</v>
      </c>
      <c r="K1134" t="s">
        <v>2720</v>
      </c>
      <c r="L1134" t="s">
        <v>84</v>
      </c>
      <c r="M1134">
        <v>1</v>
      </c>
      <c r="N1134">
        <v>0</v>
      </c>
      <c r="O1134" t="s">
        <v>68</v>
      </c>
      <c r="P1134">
        <v>1</v>
      </c>
      <c r="Q1134" t="s">
        <v>77</v>
      </c>
      <c r="R1134" t="s">
        <v>615</v>
      </c>
      <c r="S1134">
        <v>34.129058000000001</v>
      </c>
      <c r="T1134">
        <v>-118.759788</v>
      </c>
      <c r="U1134">
        <v>1</v>
      </c>
      <c r="V1134">
        <v>56.7</v>
      </c>
      <c r="W1134">
        <v>1</v>
      </c>
      <c r="X1134">
        <v>3</v>
      </c>
      <c r="Y1134">
        <v>1</v>
      </c>
      <c r="Z1134" t="s">
        <v>61</v>
      </c>
      <c r="AA1134">
        <v>0</v>
      </c>
      <c r="AB1134">
        <v>1</v>
      </c>
      <c r="AC1134">
        <v>0</v>
      </c>
      <c r="AD1134">
        <v>1</v>
      </c>
      <c r="AE1134" t="s">
        <v>79</v>
      </c>
      <c r="AF1134">
        <v>1</v>
      </c>
      <c r="AG1134">
        <v>25303</v>
      </c>
      <c r="AH1134">
        <v>0</v>
      </c>
      <c r="AI1134" t="s">
        <v>63</v>
      </c>
      <c r="AJ1134">
        <v>1</v>
      </c>
      <c r="AK1134">
        <v>1</v>
      </c>
      <c r="AL1134">
        <v>0</v>
      </c>
      <c r="AM1134" t="s">
        <v>64</v>
      </c>
      <c r="AN1134">
        <v>0</v>
      </c>
      <c r="AO1134">
        <v>0</v>
      </c>
      <c r="AP1134">
        <v>0</v>
      </c>
      <c r="AQ1134">
        <v>2</v>
      </c>
      <c r="AR1134">
        <v>113.55</v>
      </c>
      <c r="AS1134">
        <v>0</v>
      </c>
      <c r="AT1134">
        <v>11.34</v>
      </c>
      <c r="AU1134">
        <v>0</v>
      </c>
      <c r="AV1134">
        <v>124.89</v>
      </c>
      <c r="AW1134">
        <v>0</v>
      </c>
      <c r="AX1134">
        <v>1</v>
      </c>
      <c r="AY1134">
        <v>91301</v>
      </c>
      <c r="AZ1134">
        <v>1</v>
      </c>
    </row>
    <row r="1135" spans="1:52">
      <c r="A1135">
        <v>38</v>
      </c>
      <c r="B1135">
        <v>4</v>
      </c>
      <c r="C1135">
        <v>38.799999999999997</v>
      </c>
      <c r="D1135" t="s">
        <v>97</v>
      </c>
      <c r="E1135" t="s">
        <v>98</v>
      </c>
      <c r="F1135">
        <v>85</v>
      </c>
      <c r="G1135" t="s">
        <v>2721</v>
      </c>
      <c r="H1135">
        <v>2485</v>
      </c>
      <c r="I1135" t="s">
        <v>66</v>
      </c>
      <c r="J1135" t="s">
        <v>55</v>
      </c>
      <c r="K1135" t="s">
        <v>2722</v>
      </c>
      <c r="L1135" t="s">
        <v>84</v>
      </c>
      <c r="M1135">
        <v>0</v>
      </c>
      <c r="N1135">
        <v>0</v>
      </c>
      <c r="O1135" t="s">
        <v>68</v>
      </c>
      <c r="P1135">
        <v>1</v>
      </c>
      <c r="Q1135" t="s">
        <v>59</v>
      </c>
      <c r="R1135" t="s">
        <v>2723</v>
      </c>
      <c r="S1135">
        <v>40.809635999999998</v>
      </c>
      <c r="T1135">
        <v>-124.189977</v>
      </c>
      <c r="U1135">
        <v>1</v>
      </c>
      <c r="V1135">
        <v>70</v>
      </c>
      <c r="W1135">
        <v>0</v>
      </c>
      <c r="X1135">
        <v>0</v>
      </c>
      <c r="Y1135">
        <v>1</v>
      </c>
      <c r="Z1135" t="s">
        <v>61</v>
      </c>
      <c r="AA1135">
        <v>0</v>
      </c>
      <c r="AB1135">
        <v>0</v>
      </c>
      <c r="AC1135">
        <v>1</v>
      </c>
      <c r="AD1135">
        <v>1</v>
      </c>
      <c r="AE1135" t="s">
        <v>62</v>
      </c>
      <c r="AF1135">
        <v>1</v>
      </c>
      <c r="AG1135">
        <v>395</v>
      </c>
      <c r="AH1135">
        <v>0</v>
      </c>
      <c r="AI1135" t="s">
        <v>63</v>
      </c>
      <c r="AJ1135">
        <v>1</v>
      </c>
      <c r="AK1135">
        <v>2</v>
      </c>
      <c r="AL1135">
        <v>0</v>
      </c>
      <c r="AM1135" t="s">
        <v>64</v>
      </c>
      <c r="AN1135">
        <v>0</v>
      </c>
      <c r="AO1135">
        <v>0</v>
      </c>
      <c r="AP1135">
        <v>0</v>
      </c>
      <c r="AQ1135">
        <v>1</v>
      </c>
      <c r="AR1135">
        <v>70</v>
      </c>
      <c r="AS1135">
        <v>0</v>
      </c>
      <c r="AT1135">
        <v>38.799999999999997</v>
      </c>
      <c r="AU1135">
        <v>0</v>
      </c>
      <c r="AV1135">
        <v>108.8</v>
      </c>
      <c r="AW1135">
        <v>0</v>
      </c>
      <c r="AX1135">
        <v>1</v>
      </c>
      <c r="AY1135">
        <v>95564</v>
      </c>
      <c r="AZ1135">
        <v>1</v>
      </c>
    </row>
    <row r="1136" spans="1:52">
      <c r="A1136">
        <v>30</v>
      </c>
      <c r="B1136">
        <v>59</v>
      </c>
      <c r="C1136">
        <v>26.47</v>
      </c>
      <c r="D1136" t="s">
        <v>52</v>
      </c>
      <c r="E1136" t="s">
        <v>52</v>
      </c>
      <c r="F1136">
        <v>71</v>
      </c>
      <c r="G1136" t="s">
        <v>2724</v>
      </c>
      <c r="H1136">
        <v>5072</v>
      </c>
      <c r="I1136" t="s">
        <v>54</v>
      </c>
      <c r="J1136" t="s">
        <v>55</v>
      </c>
      <c r="K1136" t="s">
        <v>2725</v>
      </c>
      <c r="L1136" t="s">
        <v>57</v>
      </c>
      <c r="M1136">
        <v>0</v>
      </c>
      <c r="N1136">
        <v>1</v>
      </c>
      <c r="O1136" t="s">
        <v>58</v>
      </c>
      <c r="P1136">
        <v>1</v>
      </c>
      <c r="Q1136" t="s">
        <v>77</v>
      </c>
      <c r="R1136" t="s">
        <v>2726</v>
      </c>
      <c r="S1136">
        <v>33.801869000000003</v>
      </c>
      <c r="T1136">
        <v>-117.995068</v>
      </c>
      <c r="U1136">
        <v>1</v>
      </c>
      <c r="V1136">
        <v>94.8</v>
      </c>
      <c r="W1136">
        <v>1</v>
      </c>
      <c r="X1136">
        <v>0</v>
      </c>
      <c r="Y1136">
        <v>7</v>
      </c>
      <c r="Z1136" t="s">
        <v>105</v>
      </c>
      <c r="AA1136">
        <v>1</v>
      </c>
      <c r="AB1136">
        <v>1</v>
      </c>
      <c r="AC1136">
        <v>1</v>
      </c>
      <c r="AD1136">
        <v>1</v>
      </c>
      <c r="AE1136" t="s">
        <v>79</v>
      </c>
      <c r="AF1136">
        <v>1</v>
      </c>
      <c r="AG1136">
        <v>29694</v>
      </c>
      <c r="AH1136">
        <v>1</v>
      </c>
      <c r="AI1136" t="s">
        <v>63</v>
      </c>
      <c r="AJ1136">
        <v>1</v>
      </c>
      <c r="AK1136">
        <v>3</v>
      </c>
      <c r="AL1136">
        <v>0</v>
      </c>
      <c r="AM1136" t="s">
        <v>64</v>
      </c>
      <c r="AN1136">
        <v>1</v>
      </c>
      <c r="AO1136">
        <v>1</v>
      </c>
      <c r="AP1136">
        <v>1</v>
      </c>
      <c r="AQ1136">
        <v>70</v>
      </c>
      <c r="AR1136">
        <v>6859.05</v>
      </c>
      <c r="AS1136">
        <v>0</v>
      </c>
      <c r="AT1136">
        <v>1852.9</v>
      </c>
      <c r="AU1136">
        <v>0</v>
      </c>
      <c r="AV1136">
        <v>8711.9500000000007</v>
      </c>
      <c r="AW1136">
        <v>0</v>
      </c>
      <c r="AX1136">
        <v>1</v>
      </c>
      <c r="AY1136">
        <v>90680</v>
      </c>
      <c r="AZ1136">
        <v>0</v>
      </c>
    </row>
    <row r="1137" spans="1:52">
      <c r="A1137">
        <v>27</v>
      </c>
      <c r="B1137">
        <v>48</v>
      </c>
      <c r="C1137">
        <v>10.050000000000001</v>
      </c>
      <c r="D1137" t="s">
        <v>52</v>
      </c>
      <c r="E1137" t="s">
        <v>52</v>
      </c>
      <c r="F1137">
        <v>35</v>
      </c>
      <c r="G1137" t="s">
        <v>82</v>
      </c>
      <c r="H1137">
        <v>5301</v>
      </c>
      <c r="I1137" t="s">
        <v>54</v>
      </c>
      <c r="J1137" t="s">
        <v>55</v>
      </c>
      <c r="K1137" t="s">
        <v>2727</v>
      </c>
      <c r="L1137" t="s">
        <v>57</v>
      </c>
      <c r="M1137">
        <v>0</v>
      </c>
      <c r="N1137">
        <v>1</v>
      </c>
      <c r="O1137" t="s">
        <v>68</v>
      </c>
      <c r="P1137">
        <v>1</v>
      </c>
      <c r="Q1137" t="s">
        <v>59</v>
      </c>
      <c r="R1137" t="s">
        <v>2728</v>
      </c>
      <c r="S1137">
        <v>37.270938000000001</v>
      </c>
      <c r="T1137">
        <v>-121.851046</v>
      </c>
      <c r="U1137">
        <v>1</v>
      </c>
      <c r="V1137">
        <v>101.15</v>
      </c>
      <c r="W1137">
        <v>1</v>
      </c>
      <c r="X1137">
        <v>0</v>
      </c>
      <c r="Y1137">
        <v>0</v>
      </c>
      <c r="Z1137" t="s">
        <v>61</v>
      </c>
      <c r="AA1137">
        <v>0</v>
      </c>
      <c r="AB1137">
        <v>0</v>
      </c>
      <c r="AC1137">
        <v>0</v>
      </c>
      <c r="AD1137">
        <v>1</v>
      </c>
      <c r="AE1137" t="s">
        <v>79</v>
      </c>
      <c r="AF1137">
        <v>1</v>
      </c>
      <c r="AG1137">
        <v>36944</v>
      </c>
      <c r="AH1137">
        <v>0</v>
      </c>
      <c r="AI1137" t="s">
        <v>63</v>
      </c>
      <c r="AJ1137">
        <v>0</v>
      </c>
      <c r="AK1137">
        <v>3</v>
      </c>
      <c r="AL1137">
        <v>0</v>
      </c>
      <c r="AM1137" t="s">
        <v>64</v>
      </c>
      <c r="AN1137">
        <v>1</v>
      </c>
      <c r="AO1137">
        <v>1</v>
      </c>
      <c r="AP1137">
        <v>1</v>
      </c>
      <c r="AQ1137">
        <v>60</v>
      </c>
      <c r="AR1137">
        <v>6067.4</v>
      </c>
      <c r="AS1137">
        <v>0</v>
      </c>
      <c r="AT1137">
        <v>603</v>
      </c>
      <c r="AU1137">
        <v>0</v>
      </c>
      <c r="AV1137">
        <v>6670.4</v>
      </c>
      <c r="AW1137">
        <v>1</v>
      </c>
      <c r="AX1137">
        <v>1</v>
      </c>
      <c r="AY1137">
        <v>95136</v>
      </c>
      <c r="AZ1137">
        <v>0</v>
      </c>
    </row>
    <row r="1138" spans="1:52">
      <c r="A1138">
        <v>21</v>
      </c>
      <c r="B1138">
        <v>27</v>
      </c>
      <c r="C1138">
        <v>28.02</v>
      </c>
      <c r="D1138" t="s">
        <v>52</v>
      </c>
      <c r="E1138" t="s">
        <v>52</v>
      </c>
      <c r="F1138">
        <v>29</v>
      </c>
      <c r="G1138" t="s">
        <v>1871</v>
      </c>
      <c r="H1138">
        <v>5872</v>
      </c>
      <c r="I1138" t="s">
        <v>54</v>
      </c>
      <c r="J1138" t="s">
        <v>55</v>
      </c>
      <c r="K1138" t="s">
        <v>2729</v>
      </c>
      <c r="L1138" t="s">
        <v>57</v>
      </c>
      <c r="M1138">
        <v>0</v>
      </c>
      <c r="N1138">
        <v>1</v>
      </c>
      <c r="O1138" t="s">
        <v>68</v>
      </c>
      <c r="P1138">
        <v>1</v>
      </c>
      <c r="Q1138" t="s">
        <v>77</v>
      </c>
      <c r="R1138" t="s">
        <v>2730</v>
      </c>
      <c r="S1138">
        <v>37.629840000000002</v>
      </c>
      <c r="T1138">
        <v>-122.12084299999999</v>
      </c>
      <c r="U1138">
        <v>1</v>
      </c>
      <c r="V1138">
        <v>79.099999999999994</v>
      </c>
      <c r="W1138">
        <v>0</v>
      </c>
      <c r="X1138">
        <v>0</v>
      </c>
      <c r="Y1138">
        <v>6</v>
      </c>
      <c r="Z1138" t="s">
        <v>105</v>
      </c>
      <c r="AA1138">
        <v>1</v>
      </c>
      <c r="AB1138">
        <v>0</v>
      </c>
      <c r="AC1138">
        <v>1</v>
      </c>
      <c r="AD1138">
        <v>1</v>
      </c>
      <c r="AE1138" t="s">
        <v>79</v>
      </c>
      <c r="AF1138">
        <v>1</v>
      </c>
      <c r="AG1138">
        <v>27311</v>
      </c>
      <c r="AH1138">
        <v>1</v>
      </c>
      <c r="AI1138" t="s">
        <v>63</v>
      </c>
      <c r="AJ1138">
        <v>1</v>
      </c>
      <c r="AK1138">
        <v>5</v>
      </c>
      <c r="AL1138">
        <v>0</v>
      </c>
      <c r="AM1138" t="s">
        <v>64</v>
      </c>
      <c r="AN1138">
        <v>1</v>
      </c>
      <c r="AO1138">
        <v>1</v>
      </c>
      <c r="AP1138">
        <v>1</v>
      </c>
      <c r="AQ1138">
        <v>71</v>
      </c>
      <c r="AR1138">
        <v>5564.85</v>
      </c>
      <c r="AS1138">
        <v>0</v>
      </c>
      <c r="AT1138">
        <v>1989.42</v>
      </c>
      <c r="AU1138">
        <v>0</v>
      </c>
      <c r="AV1138">
        <v>7554.27</v>
      </c>
      <c r="AW1138">
        <v>1</v>
      </c>
      <c r="AX1138">
        <v>1</v>
      </c>
      <c r="AY1138">
        <v>94545</v>
      </c>
      <c r="AZ1138">
        <v>0</v>
      </c>
    </row>
    <row r="1139" spans="1:52">
      <c r="A1139">
        <v>28</v>
      </c>
      <c r="B1139">
        <v>48</v>
      </c>
      <c r="C1139">
        <v>0</v>
      </c>
      <c r="D1139" t="s">
        <v>52</v>
      </c>
      <c r="E1139" t="s">
        <v>52</v>
      </c>
      <c r="F1139">
        <v>48</v>
      </c>
      <c r="G1139" t="s">
        <v>847</v>
      </c>
      <c r="H1139">
        <v>4624</v>
      </c>
      <c r="I1139" t="s">
        <v>75</v>
      </c>
      <c r="J1139" t="s">
        <v>55</v>
      </c>
      <c r="K1139" t="s">
        <v>2731</v>
      </c>
      <c r="L1139" t="s">
        <v>57</v>
      </c>
      <c r="M1139">
        <v>0</v>
      </c>
      <c r="N1139">
        <v>0</v>
      </c>
      <c r="O1139" t="s">
        <v>58</v>
      </c>
      <c r="P1139">
        <v>1</v>
      </c>
      <c r="Q1139" t="s">
        <v>77</v>
      </c>
      <c r="R1139" t="s">
        <v>849</v>
      </c>
      <c r="S1139">
        <v>39.176594999999999</v>
      </c>
      <c r="T1139">
        <v>-121.291692</v>
      </c>
      <c r="U1139">
        <v>0</v>
      </c>
      <c r="V1139">
        <v>40.200000000000003</v>
      </c>
      <c r="W1139">
        <v>0</v>
      </c>
      <c r="X1139">
        <v>0</v>
      </c>
      <c r="Y1139">
        <v>0</v>
      </c>
      <c r="Z1139" t="s">
        <v>61</v>
      </c>
      <c r="AA1139">
        <v>1</v>
      </c>
      <c r="AB1139">
        <v>1</v>
      </c>
      <c r="AC1139">
        <v>1</v>
      </c>
      <c r="AD1139">
        <v>0</v>
      </c>
      <c r="AE1139" t="s">
        <v>79</v>
      </c>
      <c r="AF1139">
        <v>0</v>
      </c>
      <c r="AG1139">
        <v>963</v>
      </c>
      <c r="AH1139">
        <v>1</v>
      </c>
      <c r="AI1139" t="s">
        <v>63</v>
      </c>
      <c r="AJ1139">
        <v>0</v>
      </c>
      <c r="AK1139">
        <v>4</v>
      </c>
      <c r="AL1139">
        <v>0</v>
      </c>
      <c r="AM1139" t="s">
        <v>64</v>
      </c>
      <c r="AN1139">
        <v>0</v>
      </c>
      <c r="AO1139">
        <v>0</v>
      </c>
      <c r="AP1139">
        <v>0</v>
      </c>
      <c r="AQ1139">
        <v>18</v>
      </c>
      <c r="AR1139">
        <v>711.95</v>
      </c>
      <c r="AS1139">
        <v>90</v>
      </c>
      <c r="AT1139">
        <v>0</v>
      </c>
      <c r="AU1139">
        <v>0</v>
      </c>
      <c r="AV1139">
        <v>801.95</v>
      </c>
      <c r="AW1139">
        <v>1</v>
      </c>
      <c r="AX1139">
        <v>0</v>
      </c>
      <c r="AY1139">
        <v>95977</v>
      </c>
      <c r="AZ1139">
        <v>0</v>
      </c>
    </row>
    <row r="1140" spans="1:52">
      <c r="A1140">
        <v>76</v>
      </c>
      <c r="B1140">
        <v>22</v>
      </c>
      <c r="C1140">
        <v>12.46</v>
      </c>
      <c r="D1140" t="s">
        <v>80</v>
      </c>
      <c r="E1140" t="s">
        <v>81</v>
      </c>
      <c r="F1140">
        <v>67</v>
      </c>
      <c r="G1140" t="s">
        <v>376</v>
      </c>
      <c r="H1140">
        <v>5948</v>
      </c>
      <c r="I1140" t="s">
        <v>66</v>
      </c>
      <c r="J1140" t="s">
        <v>55</v>
      </c>
      <c r="K1140" t="s">
        <v>2732</v>
      </c>
      <c r="L1140" t="s">
        <v>84</v>
      </c>
      <c r="M1140">
        <v>0</v>
      </c>
      <c r="N1140">
        <v>0</v>
      </c>
      <c r="O1140" t="s">
        <v>58</v>
      </c>
      <c r="P1140">
        <v>1</v>
      </c>
      <c r="Q1140" t="s">
        <v>59</v>
      </c>
      <c r="R1140" t="s">
        <v>2733</v>
      </c>
      <c r="S1140">
        <v>34.004379</v>
      </c>
      <c r="T1140">
        <v>-117.447864</v>
      </c>
      <c r="U1140">
        <v>1</v>
      </c>
      <c r="V1140">
        <v>69.55</v>
      </c>
      <c r="W1140">
        <v>0</v>
      </c>
      <c r="X1140">
        <v>0</v>
      </c>
      <c r="Y1140">
        <v>1</v>
      </c>
      <c r="Z1140" t="s">
        <v>61</v>
      </c>
      <c r="AA1140">
        <v>0</v>
      </c>
      <c r="AB1140">
        <v>0</v>
      </c>
      <c r="AC1140">
        <v>1</v>
      </c>
      <c r="AD1140">
        <v>1</v>
      </c>
      <c r="AE1140" t="s">
        <v>62</v>
      </c>
      <c r="AF1140">
        <v>1</v>
      </c>
      <c r="AG1140">
        <v>63999</v>
      </c>
      <c r="AH1140">
        <v>0</v>
      </c>
      <c r="AI1140" t="s">
        <v>63</v>
      </c>
      <c r="AJ1140">
        <v>1</v>
      </c>
      <c r="AK1140">
        <v>2</v>
      </c>
      <c r="AL1140">
        <v>1</v>
      </c>
      <c r="AM1140" t="s">
        <v>64</v>
      </c>
      <c r="AN1140">
        <v>0</v>
      </c>
      <c r="AO1140">
        <v>0</v>
      </c>
      <c r="AP1140">
        <v>0</v>
      </c>
      <c r="AQ1140">
        <v>1</v>
      </c>
      <c r="AR1140">
        <v>69.55</v>
      </c>
      <c r="AS1140">
        <v>0</v>
      </c>
      <c r="AT1140">
        <v>12.46</v>
      </c>
      <c r="AU1140">
        <v>0</v>
      </c>
      <c r="AV1140">
        <v>82.01</v>
      </c>
      <c r="AW1140">
        <v>0</v>
      </c>
      <c r="AX1140">
        <v>1</v>
      </c>
      <c r="AY1140">
        <v>92509</v>
      </c>
      <c r="AZ1140">
        <v>1</v>
      </c>
    </row>
    <row r="1141" spans="1:52">
      <c r="A1141">
        <v>63</v>
      </c>
      <c r="B1141">
        <v>24</v>
      </c>
      <c r="C1141">
        <v>38.83</v>
      </c>
      <c r="D1141" t="s">
        <v>52</v>
      </c>
      <c r="E1141" t="s">
        <v>52</v>
      </c>
      <c r="F1141">
        <v>48</v>
      </c>
      <c r="G1141" t="s">
        <v>495</v>
      </c>
      <c r="H1141">
        <v>5568</v>
      </c>
      <c r="I1141" t="s">
        <v>54</v>
      </c>
      <c r="J1141" t="s">
        <v>55</v>
      </c>
      <c r="K1141" t="s">
        <v>2734</v>
      </c>
      <c r="L1141" t="s">
        <v>57</v>
      </c>
      <c r="M1141">
        <v>1</v>
      </c>
      <c r="N1141">
        <v>1</v>
      </c>
      <c r="O1141" t="s">
        <v>68</v>
      </c>
      <c r="P1141">
        <v>1</v>
      </c>
      <c r="Q1141" t="s">
        <v>77</v>
      </c>
      <c r="R1141" t="s">
        <v>2648</v>
      </c>
      <c r="S1141">
        <v>34.007353000000002</v>
      </c>
      <c r="T1141">
        <v>-118.033683</v>
      </c>
      <c r="U1141">
        <v>1</v>
      </c>
      <c r="V1141">
        <v>84.1</v>
      </c>
      <c r="W1141">
        <v>1</v>
      </c>
      <c r="X1141">
        <v>3</v>
      </c>
      <c r="Y1141">
        <v>4</v>
      </c>
      <c r="Z1141" t="s">
        <v>61</v>
      </c>
      <c r="AA1141">
        <v>1</v>
      </c>
      <c r="AB1141">
        <v>0</v>
      </c>
      <c r="AC1141">
        <v>1</v>
      </c>
      <c r="AD1141">
        <v>1</v>
      </c>
      <c r="AE1141" t="s">
        <v>62</v>
      </c>
      <c r="AF1141">
        <v>1</v>
      </c>
      <c r="AG1141">
        <v>32050</v>
      </c>
      <c r="AH1141">
        <v>1</v>
      </c>
      <c r="AI1141" t="s">
        <v>63</v>
      </c>
      <c r="AJ1141">
        <v>1</v>
      </c>
      <c r="AK1141">
        <v>4</v>
      </c>
      <c r="AL1141">
        <v>0</v>
      </c>
      <c r="AM1141" t="s">
        <v>64</v>
      </c>
      <c r="AN1141">
        <v>1</v>
      </c>
      <c r="AO1141">
        <v>1</v>
      </c>
      <c r="AP1141">
        <v>1</v>
      </c>
      <c r="AQ1141">
        <v>70</v>
      </c>
      <c r="AR1141">
        <v>5979.7</v>
      </c>
      <c r="AS1141">
        <v>0</v>
      </c>
      <c r="AT1141">
        <v>2718.1</v>
      </c>
      <c r="AU1141">
        <v>0</v>
      </c>
      <c r="AV1141">
        <v>8697.7999999999993</v>
      </c>
      <c r="AW1141">
        <v>0</v>
      </c>
      <c r="AX1141">
        <v>1</v>
      </c>
      <c r="AY1141">
        <v>90601</v>
      </c>
      <c r="AZ1141">
        <v>0</v>
      </c>
    </row>
    <row r="1142" spans="1:52">
      <c r="A1142">
        <v>66</v>
      </c>
      <c r="B1142">
        <v>22</v>
      </c>
      <c r="C1142">
        <v>26.22</v>
      </c>
      <c r="D1142" t="s">
        <v>80</v>
      </c>
      <c r="E1142" t="s">
        <v>601</v>
      </c>
      <c r="F1142">
        <v>87</v>
      </c>
      <c r="G1142" t="s">
        <v>2735</v>
      </c>
      <c r="H1142">
        <v>5527</v>
      </c>
      <c r="I1142" t="s">
        <v>66</v>
      </c>
      <c r="J1142" t="s">
        <v>55</v>
      </c>
      <c r="K1142" t="s">
        <v>2736</v>
      </c>
      <c r="L1142" t="s">
        <v>84</v>
      </c>
      <c r="M1142">
        <v>0</v>
      </c>
      <c r="N1142">
        <v>1</v>
      </c>
      <c r="O1142" t="s">
        <v>58</v>
      </c>
      <c r="P1142">
        <v>1</v>
      </c>
      <c r="Q1142" t="s">
        <v>85</v>
      </c>
      <c r="R1142" t="s">
        <v>2737</v>
      </c>
      <c r="S1142">
        <v>34.508417000000001</v>
      </c>
      <c r="T1142">
        <v>-116.856103</v>
      </c>
      <c r="U1142">
        <v>0</v>
      </c>
      <c r="V1142">
        <v>55.8</v>
      </c>
      <c r="W1142">
        <v>0</v>
      </c>
      <c r="X1142">
        <v>0</v>
      </c>
      <c r="Y1142">
        <v>0</v>
      </c>
      <c r="Z1142" t="s">
        <v>93</v>
      </c>
      <c r="AA1142">
        <v>0</v>
      </c>
      <c r="AB1142">
        <v>1</v>
      </c>
      <c r="AC1142">
        <v>1</v>
      </c>
      <c r="AD1142">
        <v>0</v>
      </c>
      <c r="AE1142" t="s">
        <v>62</v>
      </c>
      <c r="AF1142">
        <v>1</v>
      </c>
      <c r="AG1142">
        <v>5256</v>
      </c>
      <c r="AH1142">
        <v>0</v>
      </c>
      <c r="AI1142" t="s">
        <v>63</v>
      </c>
      <c r="AJ1142">
        <v>0</v>
      </c>
      <c r="AK1142">
        <v>1</v>
      </c>
      <c r="AL1142">
        <v>1</v>
      </c>
      <c r="AM1142" t="s">
        <v>64</v>
      </c>
      <c r="AN1142">
        <v>0</v>
      </c>
      <c r="AO1142">
        <v>0</v>
      </c>
      <c r="AP1142">
        <v>0</v>
      </c>
      <c r="AQ1142">
        <v>1</v>
      </c>
      <c r="AR1142">
        <v>55.8</v>
      </c>
      <c r="AS1142">
        <v>0</v>
      </c>
      <c r="AT1142">
        <v>26.22</v>
      </c>
      <c r="AU1142">
        <v>0</v>
      </c>
      <c r="AV1142">
        <v>82.02</v>
      </c>
      <c r="AW1142">
        <v>0</v>
      </c>
      <c r="AX1142">
        <v>1</v>
      </c>
      <c r="AY1142">
        <v>92356</v>
      </c>
      <c r="AZ1142">
        <v>1</v>
      </c>
    </row>
    <row r="1143" spans="1:52">
      <c r="A1143">
        <v>33</v>
      </c>
      <c r="B1143">
        <v>14</v>
      </c>
      <c r="C1143">
        <v>0</v>
      </c>
      <c r="D1143" t="s">
        <v>52</v>
      </c>
      <c r="E1143" t="s">
        <v>52</v>
      </c>
      <c r="F1143">
        <v>54</v>
      </c>
      <c r="G1143" t="s">
        <v>2738</v>
      </c>
      <c r="H1143">
        <v>4099</v>
      </c>
      <c r="I1143" t="s">
        <v>66</v>
      </c>
      <c r="J1143" t="s">
        <v>55</v>
      </c>
      <c r="K1143" t="s">
        <v>2739</v>
      </c>
      <c r="L1143" t="s">
        <v>108</v>
      </c>
      <c r="M1143">
        <v>0</v>
      </c>
      <c r="N1143">
        <v>0</v>
      </c>
      <c r="O1143" t="s">
        <v>58</v>
      </c>
      <c r="P1143">
        <v>1</v>
      </c>
      <c r="Q1143" t="s">
        <v>77</v>
      </c>
      <c r="R1143" t="s">
        <v>2740</v>
      </c>
      <c r="S1143">
        <v>35.369553000000003</v>
      </c>
      <c r="T1143">
        <v>-120.763864</v>
      </c>
      <c r="U1143">
        <v>1</v>
      </c>
      <c r="V1143">
        <v>35</v>
      </c>
      <c r="W1143">
        <v>0</v>
      </c>
      <c r="X1143">
        <v>0</v>
      </c>
      <c r="Y1143">
        <v>9</v>
      </c>
      <c r="Z1143" t="s">
        <v>61</v>
      </c>
      <c r="AA1143">
        <v>0</v>
      </c>
      <c r="AB1143">
        <v>0</v>
      </c>
      <c r="AC1143">
        <v>0</v>
      </c>
      <c r="AD1143">
        <v>1</v>
      </c>
      <c r="AE1143" t="s">
        <v>62</v>
      </c>
      <c r="AF1143">
        <v>0</v>
      </c>
      <c r="AG1143">
        <v>10909</v>
      </c>
      <c r="AH1143">
        <v>0</v>
      </c>
      <c r="AI1143" t="s">
        <v>63</v>
      </c>
      <c r="AJ1143">
        <v>1</v>
      </c>
      <c r="AK1143">
        <v>3</v>
      </c>
      <c r="AL1143">
        <v>0</v>
      </c>
      <c r="AM1143" t="s">
        <v>64</v>
      </c>
      <c r="AN1143">
        <v>1</v>
      </c>
      <c r="AO1143">
        <v>1</v>
      </c>
      <c r="AP1143">
        <v>0</v>
      </c>
      <c r="AQ1143">
        <v>1</v>
      </c>
      <c r="AR1143">
        <v>35</v>
      </c>
      <c r="AS1143">
        <v>0</v>
      </c>
      <c r="AT1143">
        <v>0</v>
      </c>
      <c r="AU1143">
        <v>0</v>
      </c>
      <c r="AV1143">
        <v>35</v>
      </c>
      <c r="AW1143">
        <v>0</v>
      </c>
      <c r="AX1143">
        <v>1</v>
      </c>
      <c r="AY1143">
        <v>93442</v>
      </c>
      <c r="AZ1143">
        <v>0</v>
      </c>
    </row>
    <row r="1144" spans="1:52">
      <c r="A1144">
        <v>78</v>
      </c>
      <c r="B1144">
        <v>28</v>
      </c>
      <c r="C1144">
        <v>18.39</v>
      </c>
      <c r="D1144" t="s">
        <v>138</v>
      </c>
      <c r="E1144" t="s">
        <v>139</v>
      </c>
      <c r="F1144">
        <v>91</v>
      </c>
      <c r="G1144" t="s">
        <v>2741</v>
      </c>
      <c r="H1144">
        <v>4196</v>
      </c>
      <c r="I1144" t="s">
        <v>66</v>
      </c>
      <c r="J1144" t="s">
        <v>55</v>
      </c>
      <c r="K1144" t="s">
        <v>2742</v>
      </c>
      <c r="L1144" t="s">
        <v>84</v>
      </c>
      <c r="M1144">
        <v>0</v>
      </c>
      <c r="N1144">
        <v>1</v>
      </c>
      <c r="O1144" t="s">
        <v>58</v>
      </c>
      <c r="P1144">
        <v>1</v>
      </c>
      <c r="Q1144" t="s">
        <v>59</v>
      </c>
      <c r="R1144" t="s">
        <v>2743</v>
      </c>
      <c r="S1144">
        <v>33.884073000000001</v>
      </c>
      <c r="T1144">
        <v>-117.732197</v>
      </c>
      <c r="U1144">
        <v>1</v>
      </c>
      <c r="V1144">
        <v>105.25</v>
      </c>
      <c r="W1144">
        <v>1</v>
      </c>
      <c r="X1144">
        <v>0</v>
      </c>
      <c r="Y1144">
        <v>3</v>
      </c>
      <c r="Z1144" t="s">
        <v>87</v>
      </c>
      <c r="AA1144">
        <v>0</v>
      </c>
      <c r="AB1144">
        <v>1</v>
      </c>
      <c r="AC1144">
        <v>0</v>
      </c>
      <c r="AD1144">
        <v>1</v>
      </c>
      <c r="AE1144" t="s">
        <v>62</v>
      </c>
      <c r="AF1144">
        <v>1</v>
      </c>
      <c r="AG1144">
        <v>20893</v>
      </c>
      <c r="AH1144">
        <v>0</v>
      </c>
      <c r="AI1144" t="s">
        <v>63</v>
      </c>
      <c r="AJ1144">
        <v>1</v>
      </c>
      <c r="AK1144">
        <v>1</v>
      </c>
      <c r="AL1144">
        <v>1</v>
      </c>
      <c r="AM1144" t="s">
        <v>64</v>
      </c>
      <c r="AN1144">
        <v>1</v>
      </c>
      <c r="AO1144">
        <v>0</v>
      </c>
      <c r="AP1144">
        <v>1</v>
      </c>
      <c r="AQ1144">
        <v>65</v>
      </c>
      <c r="AR1144">
        <v>6786.4</v>
      </c>
      <c r="AS1144">
        <v>0</v>
      </c>
      <c r="AT1144">
        <v>1195.3499999999999</v>
      </c>
      <c r="AU1144">
        <v>0</v>
      </c>
      <c r="AV1144">
        <v>7981.75</v>
      </c>
      <c r="AW1144">
        <v>0</v>
      </c>
      <c r="AX1144">
        <v>1</v>
      </c>
      <c r="AY1144">
        <v>92887</v>
      </c>
      <c r="AZ1144">
        <v>1</v>
      </c>
    </row>
    <row r="1145" spans="1:52">
      <c r="A1145">
        <v>26</v>
      </c>
      <c r="B1145">
        <v>59</v>
      </c>
      <c r="C1145">
        <v>11.85</v>
      </c>
      <c r="D1145" t="s">
        <v>52</v>
      </c>
      <c r="E1145" t="s">
        <v>52</v>
      </c>
      <c r="F1145">
        <v>30</v>
      </c>
      <c r="G1145" t="s">
        <v>2744</v>
      </c>
      <c r="H1145">
        <v>4213</v>
      </c>
      <c r="I1145" t="s">
        <v>54</v>
      </c>
      <c r="J1145" t="s">
        <v>55</v>
      </c>
      <c r="K1145" t="s">
        <v>2745</v>
      </c>
      <c r="L1145" t="s">
        <v>57</v>
      </c>
      <c r="M1145">
        <v>1</v>
      </c>
      <c r="N1145">
        <v>0</v>
      </c>
      <c r="O1145" t="s">
        <v>58</v>
      </c>
      <c r="P1145">
        <v>1</v>
      </c>
      <c r="Q1145" t="s">
        <v>59</v>
      </c>
      <c r="R1145" t="s">
        <v>2746</v>
      </c>
      <c r="S1145">
        <v>41.924174000000001</v>
      </c>
      <c r="T1145">
        <v>-123.26078800000001</v>
      </c>
      <c r="U1145">
        <v>1</v>
      </c>
      <c r="V1145">
        <v>95.9</v>
      </c>
      <c r="W1145">
        <v>1</v>
      </c>
      <c r="X1145">
        <v>3</v>
      </c>
      <c r="Y1145">
        <v>9</v>
      </c>
      <c r="Z1145" t="s">
        <v>61</v>
      </c>
      <c r="AA1145">
        <v>1</v>
      </c>
      <c r="AB1145">
        <v>1</v>
      </c>
      <c r="AC1145">
        <v>1</v>
      </c>
      <c r="AD1145">
        <v>1</v>
      </c>
      <c r="AE1145" t="s">
        <v>62</v>
      </c>
      <c r="AF1145">
        <v>1</v>
      </c>
      <c r="AG1145">
        <v>332</v>
      </c>
      <c r="AH1145">
        <v>0</v>
      </c>
      <c r="AI1145" t="s">
        <v>63</v>
      </c>
      <c r="AJ1145">
        <v>1</v>
      </c>
      <c r="AK1145">
        <v>3</v>
      </c>
      <c r="AL1145">
        <v>0</v>
      </c>
      <c r="AM1145" t="s">
        <v>64</v>
      </c>
      <c r="AN1145">
        <v>0</v>
      </c>
      <c r="AO1145">
        <v>0</v>
      </c>
      <c r="AP1145">
        <v>1</v>
      </c>
      <c r="AQ1145">
        <v>72</v>
      </c>
      <c r="AR1145">
        <v>6954.15</v>
      </c>
      <c r="AS1145">
        <v>0</v>
      </c>
      <c r="AT1145">
        <v>853.2</v>
      </c>
      <c r="AU1145">
        <v>0</v>
      </c>
      <c r="AV1145">
        <v>7807.35</v>
      </c>
      <c r="AW1145">
        <v>1</v>
      </c>
      <c r="AX1145">
        <v>1</v>
      </c>
      <c r="AY1145">
        <v>96086</v>
      </c>
      <c r="AZ1145">
        <v>0</v>
      </c>
    </row>
    <row r="1146" spans="1:52">
      <c r="A1146">
        <v>25</v>
      </c>
      <c r="B1146">
        <v>30</v>
      </c>
      <c r="C1146">
        <v>49.7</v>
      </c>
      <c r="D1146" t="s">
        <v>175</v>
      </c>
      <c r="E1146" t="s">
        <v>176</v>
      </c>
      <c r="F1146">
        <v>71</v>
      </c>
      <c r="G1146" t="s">
        <v>509</v>
      </c>
      <c r="H1146">
        <v>3498</v>
      </c>
      <c r="I1146" t="s">
        <v>66</v>
      </c>
      <c r="J1146" t="s">
        <v>55</v>
      </c>
      <c r="K1146" t="s">
        <v>2747</v>
      </c>
      <c r="L1146" t="s">
        <v>84</v>
      </c>
      <c r="M1146">
        <v>0</v>
      </c>
      <c r="N1146">
        <v>1</v>
      </c>
      <c r="O1146" t="s">
        <v>68</v>
      </c>
      <c r="P1146">
        <v>1</v>
      </c>
      <c r="Q1146" t="s">
        <v>59</v>
      </c>
      <c r="R1146" t="s">
        <v>511</v>
      </c>
      <c r="S1146">
        <v>38.233879000000002</v>
      </c>
      <c r="T1146">
        <v>-120.861666</v>
      </c>
      <c r="U1146">
        <v>1</v>
      </c>
      <c r="V1146">
        <v>94.65</v>
      </c>
      <c r="W1146">
        <v>1</v>
      </c>
      <c r="X1146">
        <v>0</v>
      </c>
      <c r="Y1146">
        <v>1</v>
      </c>
      <c r="Z1146" t="s">
        <v>61</v>
      </c>
      <c r="AA1146">
        <v>1</v>
      </c>
      <c r="AB1146">
        <v>0</v>
      </c>
      <c r="AC1146">
        <v>1</v>
      </c>
      <c r="AD1146">
        <v>1</v>
      </c>
      <c r="AE1146" t="s">
        <v>62</v>
      </c>
      <c r="AF1146">
        <v>1</v>
      </c>
      <c r="AG1146">
        <v>75</v>
      </c>
      <c r="AH1146">
        <v>0</v>
      </c>
      <c r="AI1146" t="s">
        <v>63</v>
      </c>
      <c r="AJ1146">
        <v>1</v>
      </c>
      <c r="AK1146">
        <v>2</v>
      </c>
      <c r="AL1146">
        <v>0</v>
      </c>
      <c r="AM1146" t="s">
        <v>64</v>
      </c>
      <c r="AN1146">
        <v>0</v>
      </c>
      <c r="AO1146">
        <v>0</v>
      </c>
      <c r="AP1146">
        <v>1</v>
      </c>
      <c r="AQ1146">
        <v>38</v>
      </c>
      <c r="AR1146">
        <v>3624.3</v>
      </c>
      <c r="AS1146">
        <v>0</v>
      </c>
      <c r="AT1146">
        <v>1888.6</v>
      </c>
      <c r="AU1146">
        <v>0</v>
      </c>
      <c r="AV1146">
        <v>5512.9</v>
      </c>
      <c r="AW1146">
        <v>1</v>
      </c>
      <c r="AX1146">
        <v>1</v>
      </c>
      <c r="AY1146">
        <v>95226</v>
      </c>
      <c r="AZ1146">
        <v>1</v>
      </c>
    </row>
    <row r="1147" spans="1:52">
      <c r="A1147">
        <v>56</v>
      </c>
      <c r="B1147">
        <v>0</v>
      </c>
      <c r="C1147">
        <v>15.79</v>
      </c>
      <c r="D1147" t="s">
        <v>97</v>
      </c>
      <c r="E1147" t="s">
        <v>391</v>
      </c>
      <c r="F1147">
        <v>94</v>
      </c>
      <c r="G1147" t="s">
        <v>234</v>
      </c>
      <c r="H1147">
        <v>2279</v>
      </c>
      <c r="I1147" t="s">
        <v>75</v>
      </c>
      <c r="J1147" t="s">
        <v>55</v>
      </c>
      <c r="K1147" t="s">
        <v>2748</v>
      </c>
      <c r="L1147" t="s">
        <v>84</v>
      </c>
      <c r="M1147">
        <v>0</v>
      </c>
      <c r="N1147">
        <v>0</v>
      </c>
      <c r="O1147" t="s">
        <v>68</v>
      </c>
      <c r="P1147">
        <v>0</v>
      </c>
      <c r="Q1147" t="s">
        <v>72</v>
      </c>
      <c r="R1147" t="s">
        <v>583</v>
      </c>
      <c r="S1147">
        <v>34.142747</v>
      </c>
      <c r="T1147">
        <v>-117.300864</v>
      </c>
      <c r="U1147">
        <v>0</v>
      </c>
      <c r="V1147">
        <v>19.3</v>
      </c>
      <c r="W1147">
        <v>0</v>
      </c>
      <c r="X1147">
        <v>0</v>
      </c>
      <c r="Y1147">
        <v>0</v>
      </c>
      <c r="Z1147" t="s">
        <v>61</v>
      </c>
      <c r="AA1147">
        <v>0</v>
      </c>
      <c r="AB1147">
        <v>0</v>
      </c>
      <c r="AC1147">
        <v>0</v>
      </c>
      <c r="AD1147">
        <v>0</v>
      </c>
      <c r="AE1147" t="s">
        <v>79</v>
      </c>
      <c r="AF1147">
        <v>1</v>
      </c>
      <c r="AG1147">
        <v>24644</v>
      </c>
      <c r="AH1147">
        <v>0</v>
      </c>
      <c r="AI1147" t="s">
        <v>63</v>
      </c>
      <c r="AJ1147">
        <v>0</v>
      </c>
      <c r="AK1147">
        <v>3</v>
      </c>
      <c r="AL1147">
        <v>0</v>
      </c>
      <c r="AM1147" t="s">
        <v>64</v>
      </c>
      <c r="AN1147">
        <v>0</v>
      </c>
      <c r="AO1147">
        <v>0</v>
      </c>
      <c r="AP1147">
        <v>0</v>
      </c>
      <c r="AQ1147">
        <v>2</v>
      </c>
      <c r="AR1147">
        <v>28.3</v>
      </c>
      <c r="AS1147">
        <v>0</v>
      </c>
      <c r="AT1147">
        <v>31.58</v>
      </c>
      <c r="AU1147">
        <v>0</v>
      </c>
      <c r="AV1147">
        <v>59.88</v>
      </c>
      <c r="AW1147">
        <v>0</v>
      </c>
      <c r="AX1147">
        <v>0</v>
      </c>
      <c r="AY1147">
        <v>92405</v>
      </c>
      <c r="AZ1147">
        <v>1</v>
      </c>
    </row>
    <row r="1148" spans="1:52">
      <c r="A1148">
        <v>71</v>
      </c>
      <c r="B1148">
        <v>14</v>
      </c>
      <c r="C1148">
        <v>15.28</v>
      </c>
      <c r="D1148" t="s">
        <v>138</v>
      </c>
      <c r="E1148" t="s">
        <v>139</v>
      </c>
      <c r="F1148">
        <v>79</v>
      </c>
      <c r="G1148" t="s">
        <v>228</v>
      </c>
      <c r="H1148">
        <v>4499</v>
      </c>
      <c r="I1148" t="s">
        <v>66</v>
      </c>
      <c r="J1148" t="s">
        <v>55</v>
      </c>
      <c r="K1148" t="s">
        <v>2749</v>
      </c>
      <c r="L1148" t="s">
        <v>84</v>
      </c>
      <c r="M1148">
        <v>0</v>
      </c>
      <c r="N1148">
        <v>0</v>
      </c>
      <c r="O1148" t="s">
        <v>68</v>
      </c>
      <c r="P1148">
        <v>1</v>
      </c>
      <c r="Q1148" t="s">
        <v>85</v>
      </c>
      <c r="R1148" t="s">
        <v>2750</v>
      </c>
      <c r="S1148">
        <v>34.136305999999998</v>
      </c>
      <c r="T1148">
        <v>-118.26036000000001</v>
      </c>
      <c r="U1148">
        <v>0</v>
      </c>
      <c r="V1148">
        <v>45.1</v>
      </c>
      <c r="W1148">
        <v>0</v>
      </c>
      <c r="X1148">
        <v>0</v>
      </c>
      <c r="Y1148">
        <v>0</v>
      </c>
      <c r="Z1148" t="s">
        <v>93</v>
      </c>
      <c r="AA1148">
        <v>0</v>
      </c>
      <c r="AB1148">
        <v>0</v>
      </c>
      <c r="AC1148">
        <v>0</v>
      </c>
      <c r="AD1148">
        <v>0</v>
      </c>
      <c r="AE1148" t="s">
        <v>62</v>
      </c>
      <c r="AF1148">
        <v>1</v>
      </c>
      <c r="AG1148">
        <v>17015</v>
      </c>
      <c r="AH1148">
        <v>0</v>
      </c>
      <c r="AI1148" t="s">
        <v>63</v>
      </c>
      <c r="AJ1148">
        <v>0</v>
      </c>
      <c r="AK1148">
        <v>2</v>
      </c>
      <c r="AL1148">
        <v>1</v>
      </c>
      <c r="AM1148" t="s">
        <v>64</v>
      </c>
      <c r="AN1148">
        <v>0</v>
      </c>
      <c r="AO1148">
        <v>0</v>
      </c>
      <c r="AP1148">
        <v>0</v>
      </c>
      <c r="AQ1148">
        <v>1</v>
      </c>
      <c r="AR1148">
        <v>45.1</v>
      </c>
      <c r="AS1148">
        <v>0</v>
      </c>
      <c r="AT1148">
        <v>15.28</v>
      </c>
      <c r="AU1148">
        <v>0</v>
      </c>
      <c r="AV1148">
        <v>60.38</v>
      </c>
      <c r="AW1148">
        <v>0</v>
      </c>
      <c r="AX1148">
        <v>1</v>
      </c>
      <c r="AY1148">
        <v>91204</v>
      </c>
      <c r="AZ1148">
        <v>1</v>
      </c>
    </row>
    <row r="1149" spans="1:52">
      <c r="A1149">
        <v>49</v>
      </c>
      <c r="B1149">
        <v>26</v>
      </c>
      <c r="C1149">
        <v>20.37</v>
      </c>
      <c r="D1149" t="s">
        <v>52</v>
      </c>
      <c r="E1149" t="s">
        <v>52</v>
      </c>
      <c r="F1149">
        <v>20</v>
      </c>
      <c r="G1149" t="s">
        <v>2751</v>
      </c>
      <c r="H1149">
        <v>4582</v>
      </c>
      <c r="I1149" t="s">
        <v>66</v>
      </c>
      <c r="J1149" t="s">
        <v>55</v>
      </c>
      <c r="K1149" t="s">
        <v>2752</v>
      </c>
      <c r="L1149" t="s">
        <v>57</v>
      </c>
      <c r="M1149">
        <v>0</v>
      </c>
      <c r="N1149">
        <v>1</v>
      </c>
      <c r="O1149" t="s">
        <v>58</v>
      </c>
      <c r="P1149">
        <v>1</v>
      </c>
      <c r="Q1149" t="s">
        <v>59</v>
      </c>
      <c r="R1149" t="s">
        <v>2753</v>
      </c>
      <c r="S1149">
        <v>37.540582000000001</v>
      </c>
      <c r="T1149">
        <v>-122.50959400000001</v>
      </c>
      <c r="U1149">
        <v>1</v>
      </c>
      <c r="V1149">
        <v>108.75</v>
      </c>
      <c r="W1149">
        <v>1</v>
      </c>
      <c r="X1149">
        <v>0</v>
      </c>
      <c r="Y1149">
        <v>10</v>
      </c>
      <c r="Z1149" t="s">
        <v>87</v>
      </c>
      <c r="AA1149">
        <v>1</v>
      </c>
      <c r="AB1149">
        <v>0</v>
      </c>
      <c r="AC1149">
        <v>1</v>
      </c>
      <c r="AD1149">
        <v>1</v>
      </c>
      <c r="AE1149" t="s">
        <v>62</v>
      </c>
      <c r="AF1149">
        <v>1</v>
      </c>
      <c r="AG1149">
        <v>2346</v>
      </c>
      <c r="AH1149">
        <v>1</v>
      </c>
      <c r="AI1149" t="s">
        <v>63</v>
      </c>
      <c r="AJ1149">
        <v>1</v>
      </c>
      <c r="AK1149">
        <v>5</v>
      </c>
      <c r="AL1149">
        <v>0</v>
      </c>
      <c r="AM1149" t="s">
        <v>64</v>
      </c>
      <c r="AN1149">
        <v>1</v>
      </c>
      <c r="AO1149">
        <v>1</v>
      </c>
      <c r="AP1149">
        <v>1</v>
      </c>
      <c r="AQ1149">
        <v>63</v>
      </c>
      <c r="AR1149">
        <v>6871.7</v>
      </c>
      <c r="AS1149">
        <v>0</v>
      </c>
      <c r="AT1149">
        <v>1283.31</v>
      </c>
      <c r="AU1149">
        <v>0</v>
      </c>
      <c r="AV1149">
        <v>8155.01</v>
      </c>
      <c r="AW1149">
        <v>0</v>
      </c>
      <c r="AX1149">
        <v>1</v>
      </c>
      <c r="AY1149">
        <v>94037</v>
      </c>
      <c r="AZ1149">
        <v>0</v>
      </c>
    </row>
    <row r="1150" spans="1:52">
      <c r="A1150">
        <v>55</v>
      </c>
      <c r="B1150">
        <v>19</v>
      </c>
      <c r="C1150">
        <v>42.14</v>
      </c>
      <c r="D1150" t="s">
        <v>175</v>
      </c>
      <c r="E1150" t="s">
        <v>176</v>
      </c>
      <c r="F1150">
        <v>81</v>
      </c>
      <c r="G1150" t="s">
        <v>106</v>
      </c>
      <c r="H1150">
        <v>2071</v>
      </c>
      <c r="I1150" t="s">
        <v>75</v>
      </c>
      <c r="J1150" t="s">
        <v>55</v>
      </c>
      <c r="K1150" t="s">
        <v>2754</v>
      </c>
      <c r="L1150" t="s">
        <v>84</v>
      </c>
      <c r="M1150">
        <v>0</v>
      </c>
      <c r="N1150">
        <v>0</v>
      </c>
      <c r="O1150" t="s">
        <v>58</v>
      </c>
      <c r="P1150">
        <v>1</v>
      </c>
      <c r="Q1150" t="s">
        <v>77</v>
      </c>
      <c r="R1150" t="s">
        <v>2755</v>
      </c>
      <c r="S1150">
        <v>32.857230000000001</v>
      </c>
      <c r="T1150">
        <v>-117.209774</v>
      </c>
      <c r="U1150">
        <v>1</v>
      </c>
      <c r="V1150">
        <v>80.3</v>
      </c>
      <c r="W1150">
        <v>0</v>
      </c>
      <c r="X1150">
        <v>0</v>
      </c>
      <c r="Y1150">
        <v>1</v>
      </c>
      <c r="Z1150" t="s">
        <v>258</v>
      </c>
      <c r="AA1150">
        <v>1</v>
      </c>
      <c r="AB1150">
        <v>1</v>
      </c>
      <c r="AC1150">
        <v>0</v>
      </c>
      <c r="AD1150">
        <v>1</v>
      </c>
      <c r="AE1150" t="s">
        <v>79</v>
      </c>
      <c r="AF1150">
        <v>1</v>
      </c>
      <c r="AG1150">
        <v>34902</v>
      </c>
      <c r="AH1150">
        <v>1</v>
      </c>
      <c r="AI1150" t="s">
        <v>63</v>
      </c>
      <c r="AJ1150">
        <v>1</v>
      </c>
      <c r="AK1150">
        <v>1</v>
      </c>
      <c r="AL1150">
        <v>0</v>
      </c>
      <c r="AM1150" t="s">
        <v>64</v>
      </c>
      <c r="AN1150">
        <v>1</v>
      </c>
      <c r="AO1150">
        <v>1</v>
      </c>
      <c r="AP1150">
        <v>1</v>
      </c>
      <c r="AQ1150">
        <v>38</v>
      </c>
      <c r="AR1150">
        <v>3058.65</v>
      </c>
      <c r="AS1150">
        <v>0</v>
      </c>
      <c r="AT1150">
        <v>1601.32</v>
      </c>
      <c r="AU1150">
        <v>0</v>
      </c>
      <c r="AV1150">
        <v>4659.97</v>
      </c>
      <c r="AW1150">
        <v>0</v>
      </c>
      <c r="AX1150">
        <v>1</v>
      </c>
      <c r="AY1150">
        <v>92122</v>
      </c>
      <c r="AZ1150">
        <v>1</v>
      </c>
    </row>
    <row r="1151" spans="1:52">
      <c r="A1151">
        <v>27</v>
      </c>
      <c r="B1151">
        <v>41</v>
      </c>
      <c r="C1151">
        <v>39.67</v>
      </c>
      <c r="D1151" t="s">
        <v>52</v>
      </c>
      <c r="E1151" t="s">
        <v>52</v>
      </c>
      <c r="F1151">
        <v>66</v>
      </c>
      <c r="G1151" t="s">
        <v>1052</v>
      </c>
      <c r="H1151">
        <v>5179</v>
      </c>
      <c r="I1151" t="s">
        <v>75</v>
      </c>
      <c r="J1151" t="s">
        <v>55</v>
      </c>
      <c r="K1151" t="s">
        <v>2756</v>
      </c>
      <c r="L1151" t="s">
        <v>57</v>
      </c>
      <c r="M1151">
        <v>1</v>
      </c>
      <c r="N1151">
        <v>0</v>
      </c>
      <c r="O1151" t="s">
        <v>68</v>
      </c>
      <c r="P1151">
        <v>1</v>
      </c>
      <c r="Q1151" t="s">
        <v>59</v>
      </c>
      <c r="R1151" t="s">
        <v>1054</v>
      </c>
      <c r="S1151">
        <v>38.499302</v>
      </c>
      <c r="T1151">
        <v>-122.92444</v>
      </c>
      <c r="U1151">
        <v>1</v>
      </c>
      <c r="V1151">
        <v>81.45</v>
      </c>
      <c r="W1151">
        <v>0</v>
      </c>
      <c r="X1151">
        <v>3</v>
      </c>
      <c r="Y1151">
        <v>1</v>
      </c>
      <c r="Z1151" t="s">
        <v>61</v>
      </c>
      <c r="AA1151">
        <v>1</v>
      </c>
      <c r="AB1151">
        <v>1</v>
      </c>
      <c r="AC1151">
        <v>1</v>
      </c>
      <c r="AD1151">
        <v>1</v>
      </c>
      <c r="AE1151" t="s">
        <v>79</v>
      </c>
      <c r="AF1151">
        <v>1</v>
      </c>
      <c r="AG1151">
        <v>6216</v>
      </c>
      <c r="AH1151">
        <v>0</v>
      </c>
      <c r="AI1151" t="s">
        <v>63</v>
      </c>
      <c r="AJ1151">
        <v>1</v>
      </c>
      <c r="AK1151">
        <v>3</v>
      </c>
      <c r="AL1151">
        <v>0</v>
      </c>
      <c r="AM1151" t="s">
        <v>64</v>
      </c>
      <c r="AN1151">
        <v>0</v>
      </c>
      <c r="AO1151">
        <v>0</v>
      </c>
      <c r="AP1151">
        <v>0</v>
      </c>
      <c r="AQ1151">
        <v>62</v>
      </c>
      <c r="AR1151">
        <v>4983.05</v>
      </c>
      <c r="AS1151">
        <v>0</v>
      </c>
      <c r="AT1151">
        <v>2459.54</v>
      </c>
      <c r="AU1151">
        <v>14.15</v>
      </c>
      <c r="AV1151">
        <v>7428.44</v>
      </c>
      <c r="AW1151">
        <v>1</v>
      </c>
      <c r="AX1151">
        <v>1</v>
      </c>
      <c r="AY1151">
        <v>95436</v>
      </c>
      <c r="AZ1151">
        <v>0</v>
      </c>
    </row>
    <row r="1152" spans="1:52">
      <c r="A1152">
        <v>59</v>
      </c>
      <c r="B1152">
        <v>29</v>
      </c>
      <c r="C1152">
        <v>10.029999999999999</v>
      </c>
      <c r="D1152" t="s">
        <v>52</v>
      </c>
      <c r="E1152" t="s">
        <v>52</v>
      </c>
      <c r="F1152">
        <v>73</v>
      </c>
      <c r="G1152" t="s">
        <v>370</v>
      </c>
      <c r="H1152">
        <v>4298</v>
      </c>
      <c r="I1152" t="s">
        <v>75</v>
      </c>
      <c r="J1152" t="s">
        <v>55</v>
      </c>
      <c r="K1152" t="s">
        <v>2757</v>
      </c>
      <c r="L1152" t="s">
        <v>57</v>
      </c>
      <c r="M1152">
        <v>1</v>
      </c>
      <c r="N1152">
        <v>1</v>
      </c>
      <c r="O1152" t="s">
        <v>58</v>
      </c>
      <c r="P1152">
        <v>1</v>
      </c>
      <c r="Q1152" t="s">
        <v>85</v>
      </c>
      <c r="R1152" t="s">
        <v>372</v>
      </c>
      <c r="S1152">
        <v>39.220368000000001</v>
      </c>
      <c r="T1152">
        <v>-122.90769299999999</v>
      </c>
      <c r="U1152">
        <v>1</v>
      </c>
      <c r="V1152">
        <v>50.95</v>
      </c>
      <c r="W1152">
        <v>0</v>
      </c>
      <c r="X1152">
        <v>2</v>
      </c>
      <c r="Y1152">
        <v>2</v>
      </c>
      <c r="Z1152" t="s">
        <v>87</v>
      </c>
      <c r="AA1152">
        <v>0</v>
      </c>
      <c r="AB1152">
        <v>0</v>
      </c>
      <c r="AC1152">
        <v>1</v>
      </c>
      <c r="AD1152">
        <v>1</v>
      </c>
      <c r="AE1152" t="s">
        <v>62</v>
      </c>
      <c r="AF1152">
        <v>1</v>
      </c>
      <c r="AG1152">
        <v>2344</v>
      </c>
      <c r="AH1152">
        <v>0</v>
      </c>
      <c r="AI1152" t="s">
        <v>63</v>
      </c>
      <c r="AJ1152">
        <v>1</v>
      </c>
      <c r="AK1152">
        <v>4</v>
      </c>
      <c r="AL1152">
        <v>0</v>
      </c>
      <c r="AM1152" t="s">
        <v>64</v>
      </c>
      <c r="AN1152">
        <v>0</v>
      </c>
      <c r="AO1152">
        <v>0</v>
      </c>
      <c r="AP1152">
        <v>0</v>
      </c>
      <c r="AQ1152">
        <v>52</v>
      </c>
      <c r="AR1152">
        <v>2610.65</v>
      </c>
      <c r="AS1152">
        <v>0</v>
      </c>
      <c r="AT1152">
        <v>521.55999999999995</v>
      </c>
      <c r="AU1152">
        <v>0</v>
      </c>
      <c r="AV1152">
        <v>3132.21</v>
      </c>
      <c r="AW1152">
        <v>0</v>
      </c>
      <c r="AX1152">
        <v>1</v>
      </c>
      <c r="AY1152">
        <v>95485</v>
      </c>
      <c r="AZ1152">
        <v>0</v>
      </c>
    </row>
    <row r="1153" spans="1:52">
      <c r="A1153">
        <v>75</v>
      </c>
      <c r="B1153">
        <v>2</v>
      </c>
      <c r="C1153">
        <v>21.38</v>
      </c>
      <c r="D1153" t="s">
        <v>52</v>
      </c>
      <c r="E1153" t="s">
        <v>52</v>
      </c>
      <c r="F1153">
        <v>61</v>
      </c>
      <c r="G1153" t="s">
        <v>2758</v>
      </c>
      <c r="H1153">
        <v>6268</v>
      </c>
      <c r="I1153" t="s">
        <v>54</v>
      </c>
      <c r="J1153" t="s">
        <v>55</v>
      </c>
      <c r="K1153" t="s">
        <v>2759</v>
      </c>
      <c r="L1153" t="s">
        <v>57</v>
      </c>
      <c r="M1153">
        <v>0</v>
      </c>
      <c r="N1153">
        <v>1</v>
      </c>
      <c r="O1153" t="s">
        <v>68</v>
      </c>
      <c r="P1153">
        <v>1</v>
      </c>
      <c r="Q1153" t="s">
        <v>59</v>
      </c>
      <c r="R1153" t="s">
        <v>2760</v>
      </c>
      <c r="S1153">
        <v>37.245505000000001</v>
      </c>
      <c r="T1153">
        <v>-118.062943</v>
      </c>
      <c r="U1153">
        <v>1</v>
      </c>
      <c r="V1153">
        <v>114.95</v>
      </c>
      <c r="W1153">
        <v>1</v>
      </c>
      <c r="X1153">
        <v>0</v>
      </c>
      <c r="Y1153">
        <v>3</v>
      </c>
      <c r="Z1153" t="s">
        <v>105</v>
      </c>
      <c r="AA1153">
        <v>1</v>
      </c>
      <c r="AB1153">
        <v>1</v>
      </c>
      <c r="AC1153">
        <v>1</v>
      </c>
      <c r="AD1153">
        <v>1</v>
      </c>
      <c r="AE1153" t="s">
        <v>62</v>
      </c>
      <c r="AF1153">
        <v>1</v>
      </c>
      <c r="AG1153">
        <v>1826</v>
      </c>
      <c r="AH1153">
        <v>1</v>
      </c>
      <c r="AI1153" t="s">
        <v>63</v>
      </c>
      <c r="AJ1153">
        <v>1</v>
      </c>
      <c r="AK1153">
        <v>3</v>
      </c>
      <c r="AL1153">
        <v>1</v>
      </c>
      <c r="AM1153" t="s">
        <v>64</v>
      </c>
      <c r="AN1153">
        <v>1</v>
      </c>
      <c r="AO1153">
        <v>0</v>
      </c>
      <c r="AP1153">
        <v>1</v>
      </c>
      <c r="AQ1153">
        <v>72</v>
      </c>
      <c r="AR1153">
        <v>8196.4</v>
      </c>
      <c r="AS1153">
        <v>0</v>
      </c>
      <c r="AT1153">
        <v>1539.36</v>
      </c>
      <c r="AU1153">
        <v>0</v>
      </c>
      <c r="AV1153">
        <v>9735.76</v>
      </c>
      <c r="AW1153">
        <v>0</v>
      </c>
      <c r="AX1153">
        <v>1</v>
      </c>
      <c r="AY1153">
        <v>93513</v>
      </c>
      <c r="AZ1153">
        <v>0</v>
      </c>
    </row>
    <row r="1154" spans="1:52">
      <c r="A1154">
        <v>49</v>
      </c>
      <c r="B1154">
        <v>28</v>
      </c>
      <c r="C1154">
        <v>48.45</v>
      </c>
      <c r="D1154" t="s">
        <v>52</v>
      </c>
      <c r="E1154" t="s">
        <v>52</v>
      </c>
      <c r="F1154">
        <v>77</v>
      </c>
      <c r="G1154" t="s">
        <v>186</v>
      </c>
      <c r="H1154">
        <v>5276</v>
      </c>
      <c r="I1154" t="s">
        <v>75</v>
      </c>
      <c r="J1154" t="s">
        <v>55</v>
      </c>
      <c r="K1154" t="s">
        <v>2761</v>
      </c>
      <c r="L1154" t="s">
        <v>57</v>
      </c>
      <c r="M1154">
        <v>0</v>
      </c>
      <c r="N1154">
        <v>0</v>
      </c>
      <c r="O1154" t="s">
        <v>68</v>
      </c>
      <c r="P1154">
        <v>1</v>
      </c>
      <c r="Q1154" t="s">
        <v>77</v>
      </c>
      <c r="R1154" t="s">
        <v>1892</v>
      </c>
      <c r="S1154">
        <v>34.108454999999999</v>
      </c>
      <c r="T1154">
        <v>-118.362081</v>
      </c>
      <c r="U1154">
        <v>1</v>
      </c>
      <c r="V1154">
        <v>70.7</v>
      </c>
      <c r="W1154">
        <v>1</v>
      </c>
      <c r="X1154">
        <v>0</v>
      </c>
      <c r="Y1154">
        <v>3</v>
      </c>
      <c r="Z1154" t="s">
        <v>61</v>
      </c>
      <c r="AA1154">
        <v>1</v>
      </c>
      <c r="AB1154">
        <v>0</v>
      </c>
      <c r="AC1154">
        <v>1</v>
      </c>
      <c r="AD1154">
        <v>1</v>
      </c>
      <c r="AE1154" t="s">
        <v>62</v>
      </c>
      <c r="AF1154">
        <v>1</v>
      </c>
      <c r="AG1154">
        <v>49839</v>
      </c>
      <c r="AH1154">
        <v>1</v>
      </c>
      <c r="AI1154" t="s">
        <v>63</v>
      </c>
      <c r="AJ1154">
        <v>1</v>
      </c>
      <c r="AK1154">
        <v>3</v>
      </c>
      <c r="AL1154">
        <v>0</v>
      </c>
      <c r="AM1154" t="s">
        <v>64</v>
      </c>
      <c r="AN1154">
        <v>0</v>
      </c>
      <c r="AO1154">
        <v>0</v>
      </c>
      <c r="AP1154">
        <v>1</v>
      </c>
      <c r="AQ1154">
        <v>54</v>
      </c>
      <c r="AR1154">
        <v>3770</v>
      </c>
      <c r="AS1154">
        <v>0</v>
      </c>
      <c r="AT1154">
        <v>2616.3000000000002</v>
      </c>
      <c r="AU1154">
        <v>0</v>
      </c>
      <c r="AV1154">
        <v>6386.3</v>
      </c>
      <c r="AW1154">
        <v>0</v>
      </c>
      <c r="AX1154">
        <v>1</v>
      </c>
      <c r="AY1154">
        <v>90046</v>
      </c>
      <c r="AZ1154">
        <v>0</v>
      </c>
    </row>
    <row r="1155" spans="1:52">
      <c r="A1155">
        <v>54</v>
      </c>
      <c r="B1155">
        <v>6</v>
      </c>
      <c r="C1155">
        <v>12.95</v>
      </c>
      <c r="D1155" t="s">
        <v>52</v>
      </c>
      <c r="E1155" t="s">
        <v>52</v>
      </c>
      <c r="F1155">
        <v>41</v>
      </c>
      <c r="G1155" t="s">
        <v>70</v>
      </c>
      <c r="H1155">
        <v>3880</v>
      </c>
      <c r="I1155" t="s">
        <v>66</v>
      </c>
      <c r="J1155" t="s">
        <v>55</v>
      </c>
      <c r="K1155" t="s">
        <v>2762</v>
      </c>
      <c r="L1155" t="s">
        <v>57</v>
      </c>
      <c r="M1155">
        <v>0</v>
      </c>
      <c r="N1155">
        <v>0</v>
      </c>
      <c r="O1155" t="s">
        <v>68</v>
      </c>
      <c r="P1155">
        <v>1</v>
      </c>
      <c r="Q1155" t="s">
        <v>85</v>
      </c>
      <c r="R1155" t="s">
        <v>460</v>
      </c>
      <c r="S1155">
        <v>36.974575000000002</v>
      </c>
      <c r="T1155">
        <v>-121.99114899999999</v>
      </c>
      <c r="U1155">
        <v>1</v>
      </c>
      <c r="V1155">
        <v>45.9</v>
      </c>
      <c r="W1155">
        <v>0</v>
      </c>
      <c r="X1155">
        <v>0</v>
      </c>
      <c r="Y1155">
        <v>1</v>
      </c>
      <c r="Z1155" t="s">
        <v>209</v>
      </c>
      <c r="AA1155">
        <v>0</v>
      </c>
      <c r="AB1155">
        <v>0</v>
      </c>
      <c r="AC1155">
        <v>1</v>
      </c>
      <c r="AD1155">
        <v>1</v>
      </c>
      <c r="AE1155" t="s">
        <v>62</v>
      </c>
      <c r="AF1155">
        <v>1</v>
      </c>
      <c r="AG1155">
        <v>36631</v>
      </c>
      <c r="AH1155">
        <v>0</v>
      </c>
      <c r="AI1155" t="s">
        <v>63</v>
      </c>
      <c r="AJ1155">
        <v>1</v>
      </c>
      <c r="AK1155">
        <v>5</v>
      </c>
      <c r="AL1155">
        <v>0</v>
      </c>
      <c r="AM1155" t="s">
        <v>64</v>
      </c>
      <c r="AN1155">
        <v>0</v>
      </c>
      <c r="AO1155">
        <v>0</v>
      </c>
      <c r="AP1155">
        <v>0</v>
      </c>
      <c r="AQ1155">
        <v>11</v>
      </c>
      <c r="AR1155">
        <v>521.9</v>
      </c>
      <c r="AS1155">
        <v>0</v>
      </c>
      <c r="AT1155">
        <v>142.44999999999999</v>
      </c>
      <c r="AU1155">
        <v>0</v>
      </c>
      <c r="AV1155">
        <v>664.35</v>
      </c>
      <c r="AW1155">
        <v>0</v>
      </c>
      <c r="AX1155">
        <v>1</v>
      </c>
      <c r="AY1155">
        <v>95062</v>
      </c>
      <c r="AZ1155">
        <v>0</v>
      </c>
    </row>
    <row r="1156" spans="1:52">
      <c r="A1156">
        <v>50</v>
      </c>
      <c r="B1156">
        <v>25</v>
      </c>
      <c r="C1156">
        <v>41.08</v>
      </c>
      <c r="D1156" t="s">
        <v>52</v>
      </c>
      <c r="E1156" t="s">
        <v>52</v>
      </c>
      <c r="F1156">
        <v>62</v>
      </c>
      <c r="G1156" t="s">
        <v>768</v>
      </c>
      <c r="H1156">
        <v>2044</v>
      </c>
      <c r="I1156" t="s">
        <v>66</v>
      </c>
      <c r="J1156" t="s">
        <v>55</v>
      </c>
      <c r="K1156" t="s">
        <v>2763</v>
      </c>
      <c r="L1156" t="s">
        <v>108</v>
      </c>
      <c r="M1156">
        <v>0</v>
      </c>
      <c r="N1156">
        <v>0</v>
      </c>
      <c r="O1156" t="s">
        <v>58</v>
      </c>
      <c r="P1156">
        <v>1</v>
      </c>
      <c r="Q1156" t="s">
        <v>59</v>
      </c>
      <c r="R1156" t="s">
        <v>770</v>
      </c>
      <c r="S1156">
        <v>38.954143999999999</v>
      </c>
      <c r="T1156">
        <v>-121.482536</v>
      </c>
      <c r="U1156">
        <v>0</v>
      </c>
      <c r="V1156">
        <v>74.900000000000006</v>
      </c>
      <c r="W1156">
        <v>1</v>
      </c>
      <c r="X1156">
        <v>0</v>
      </c>
      <c r="Y1156">
        <v>0</v>
      </c>
      <c r="Z1156" t="s">
        <v>61</v>
      </c>
      <c r="AA1156">
        <v>0</v>
      </c>
      <c r="AB1156">
        <v>0</v>
      </c>
      <c r="AC1156">
        <v>1</v>
      </c>
      <c r="AD1156">
        <v>0</v>
      </c>
      <c r="AE1156" t="s">
        <v>79</v>
      </c>
      <c r="AF1156">
        <v>1</v>
      </c>
      <c r="AG1156">
        <v>947</v>
      </c>
      <c r="AH1156">
        <v>0</v>
      </c>
      <c r="AI1156" t="s">
        <v>63</v>
      </c>
      <c r="AJ1156">
        <v>0</v>
      </c>
      <c r="AK1156">
        <v>4</v>
      </c>
      <c r="AL1156">
        <v>0</v>
      </c>
      <c r="AM1156" t="s">
        <v>64</v>
      </c>
      <c r="AN1156">
        <v>0</v>
      </c>
      <c r="AO1156">
        <v>0</v>
      </c>
      <c r="AP1156">
        <v>0</v>
      </c>
      <c r="AQ1156">
        <v>2</v>
      </c>
      <c r="AR1156">
        <v>136.05000000000001</v>
      </c>
      <c r="AS1156">
        <v>0</v>
      </c>
      <c r="AT1156">
        <v>82.16</v>
      </c>
      <c r="AU1156">
        <v>0</v>
      </c>
      <c r="AV1156">
        <v>218.21</v>
      </c>
      <c r="AW1156">
        <v>0</v>
      </c>
      <c r="AX1156">
        <v>1</v>
      </c>
      <c r="AY1156">
        <v>95674</v>
      </c>
      <c r="AZ1156">
        <v>0</v>
      </c>
    </row>
    <row r="1157" spans="1:52">
      <c r="A1157">
        <v>35</v>
      </c>
      <c r="B1157">
        <v>23</v>
      </c>
      <c r="C1157">
        <v>40.71</v>
      </c>
      <c r="D1157" t="s">
        <v>52</v>
      </c>
      <c r="E1157" t="s">
        <v>52</v>
      </c>
      <c r="F1157">
        <v>53</v>
      </c>
      <c r="G1157" t="s">
        <v>2764</v>
      </c>
      <c r="H1157">
        <v>5313</v>
      </c>
      <c r="I1157" t="s">
        <v>66</v>
      </c>
      <c r="J1157" t="s">
        <v>55</v>
      </c>
      <c r="K1157" t="s">
        <v>2765</v>
      </c>
      <c r="L1157" t="s">
        <v>57</v>
      </c>
      <c r="M1157">
        <v>0</v>
      </c>
      <c r="N1157">
        <v>1</v>
      </c>
      <c r="O1157" t="s">
        <v>58</v>
      </c>
      <c r="P1157">
        <v>1</v>
      </c>
      <c r="Q1157" t="s">
        <v>59</v>
      </c>
      <c r="R1157" t="s">
        <v>2766</v>
      </c>
      <c r="S1157">
        <v>37.455669999999998</v>
      </c>
      <c r="T1157">
        <v>-122.40799199999999</v>
      </c>
      <c r="U1157">
        <v>1</v>
      </c>
      <c r="V1157">
        <v>105.05</v>
      </c>
      <c r="W1157">
        <v>1</v>
      </c>
      <c r="X1157">
        <v>0</v>
      </c>
      <c r="Y1157">
        <v>3</v>
      </c>
      <c r="Z1157" t="s">
        <v>87</v>
      </c>
      <c r="AA1157">
        <v>0</v>
      </c>
      <c r="AB1157">
        <v>1</v>
      </c>
      <c r="AC1157">
        <v>1</v>
      </c>
      <c r="AD1157">
        <v>1</v>
      </c>
      <c r="AE1157" t="s">
        <v>62</v>
      </c>
      <c r="AF1157">
        <v>1</v>
      </c>
      <c r="AG1157">
        <v>17929</v>
      </c>
      <c r="AH1157">
        <v>0</v>
      </c>
      <c r="AI1157" t="s">
        <v>63</v>
      </c>
      <c r="AJ1157">
        <v>1</v>
      </c>
      <c r="AK1157">
        <v>3</v>
      </c>
      <c r="AL1157">
        <v>0</v>
      </c>
      <c r="AM1157" t="s">
        <v>64</v>
      </c>
      <c r="AN1157">
        <v>1</v>
      </c>
      <c r="AO1157">
        <v>1</v>
      </c>
      <c r="AP1157">
        <v>1</v>
      </c>
      <c r="AQ1157">
        <v>65</v>
      </c>
      <c r="AR1157">
        <v>6914.95</v>
      </c>
      <c r="AS1157">
        <v>60</v>
      </c>
      <c r="AT1157">
        <v>2646.15</v>
      </c>
      <c r="AU1157">
        <v>0</v>
      </c>
      <c r="AV1157">
        <v>9621.1</v>
      </c>
      <c r="AW1157">
        <v>0</v>
      </c>
      <c r="AX1157">
        <v>0</v>
      </c>
      <c r="AY1157">
        <v>94019</v>
      </c>
      <c r="AZ1157">
        <v>0</v>
      </c>
    </row>
    <row r="1158" spans="1:52">
      <c r="A1158">
        <v>26</v>
      </c>
      <c r="B1158">
        <v>59</v>
      </c>
      <c r="C1158">
        <v>14.78</v>
      </c>
      <c r="D1158" t="s">
        <v>88</v>
      </c>
      <c r="E1158" t="s">
        <v>165</v>
      </c>
      <c r="F1158">
        <v>76</v>
      </c>
      <c r="G1158" t="s">
        <v>106</v>
      </c>
      <c r="H1158">
        <v>2431</v>
      </c>
      <c r="I1158" t="s">
        <v>66</v>
      </c>
      <c r="J1158" t="s">
        <v>55</v>
      </c>
      <c r="K1158" t="s">
        <v>2767</v>
      </c>
      <c r="L1158" t="s">
        <v>84</v>
      </c>
      <c r="M1158">
        <v>0</v>
      </c>
      <c r="N1158">
        <v>0</v>
      </c>
      <c r="O1158" t="s">
        <v>68</v>
      </c>
      <c r="P1158">
        <v>1</v>
      </c>
      <c r="Q1158" t="s">
        <v>77</v>
      </c>
      <c r="R1158" t="s">
        <v>2768</v>
      </c>
      <c r="S1158">
        <v>32.857230000000001</v>
      </c>
      <c r="T1158">
        <v>-117.209774</v>
      </c>
      <c r="U1158">
        <v>0</v>
      </c>
      <c r="V1158">
        <v>50.65</v>
      </c>
      <c r="W1158">
        <v>0</v>
      </c>
      <c r="X1158">
        <v>0</v>
      </c>
      <c r="Y1158">
        <v>0</v>
      </c>
      <c r="Z1158" t="s">
        <v>93</v>
      </c>
      <c r="AA1158">
        <v>1</v>
      </c>
      <c r="AB1158">
        <v>0</v>
      </c>
      <c r="AC1158">
        <v>0</v>
      </c>
      <c r="AD1158">
        <v>0</v>
      </c>
      <c r="AE1158" t="s">
        <v>79</v>
      </c>
      <c r="AF1158">
        <v>1</v>
      </c>
      <c r="AG1158">
        <v>34902</v>
      </c>
      <c r="AH1158">
        <v>0</v>
      </c>
      <c r="AI1158" t="s">
        <v>63</v>
      </c>
      <c r="AJ1158">
        <v>0</v>
      </c>
      <c r="AK1158">
        <v>1</v>
      </c>
      <c r="AL1158">
        <v>0</v>
      </c>
      <c r="AM1158" t="s">
        <v>64</v>
      </c>
      <c r="AN1158">
        <v>0</v>
      </c>
      <c r="AO1158">
        <v>1</v>
      </c>
      <c r="AP1158">
        <v>0</v>
      </c>
      <c r="AQ1158">
        <v>1</v>
      </c>
      <c r="AR1158">
        <v>50.65</v>
      </c>
      <c r="AS1158">
        <v>0</v>
      </c>
      <c r="AT1158">
        <v>14.78</v>
      </c>
      <c r="AU1158">
        <v>0</v>
      </c>
      <c r="AV1158">
        <v>65.430000000000007</v>
      </c>
      <c r="AW1158">
        <v>1</v>
      </c>
      <c r="AX1158">
        <v>1</v>
      </c>
      <c r="AY1158">
        <v>92122</v>
      </c>
      <c r="AZ1158">
        <v>1</v>
      </c>
    </row>
    <row r="1159" spans="1:52">
      <c r="A1159">
        <v>53</v>
      </c>
      <c r="B1159">
        <v>0</v>
      </c>
      <c r="C1159">
        <v>16.13</v>
      </c>
      <c r="D1159" t="s">
        <v>52</v>
      </c>
      <c r="E1159" t="s">
        <v>52</v>
      </c>
      <c r="F1159">
        <v>73</v>
      </c>
      <c r="G1159" t="s">
        <v>2769</v>
      </c>
      <c r="H1159">
        <v>2681</v>
      </c>
      <c r="I1159" t="s">
        <v>66</v>
      </c>
      <c r="J1159" t="s">
        <v>55</v>
      </c>
      <c r="K1159" t="s">
        <v>2770</v>
      </c>
      <c r="L1159" t="s">
        <v>57</v>
      </c>
      <c r="M1159">
        <v>0</v>
      </c>
      <c r="N1159">
        <v>0</v>
      </c>
      <c r="O1159" t="s">
        <v>68</v>
      </c>
      <c r="P1159">
        <v>0</v>
      </c>
      <c r="Q1159" t="s">
        <v>72</v>
      </c>
      <c r="R1159" t="s">
        <v>2771</v>
      </c>
      <c r="S1159">
        <v>33.252830000000003</v>
      </c>
      <c r="T1159">
        <v>-116.986079</v>
      </c>
      <c r="U1159">
        <v>0</v>
      </c>
      <c r="V1159">
        <v>19.8</v>
      </c>
      <c r="W1159">
        <v>0</v>
      </c>
      <c r="X1159">
        <v>0</v>
      </c>
      <c r="Y1159">
        <v>0</v>
      </c>
      <c r="Z1159" t="s">
        <v>61</v>
      </c>
      <c r="AA1159">
        <v>0</v>
      </c>
      <c r="AB1159">
        <v>0</v>
      </c>
      <c r="AC1159">
        <v>1</v>
      </c>
      <c r="AD1159">
        <v>0</v>
      </c>
      <c r="AE1159" t="s">
        <v>161</v>
      </c>
      <c r="AF1159">
        <v>1</v>
      </c>
      <c r="AG1159">
        <v>14575</v>
      </c>
      <c r="AH1159">
        <v>0</v>
      </c>
      <c r="AI1159" t="s">
        <v>63</v>
      </c>
      <c r="AJ1159">
        <v>0</v>
      </c>
      <c r="AK1159">
        <v>5</v>
      </c>
      <c r="AL1159">
        <v>0</v>
      </c>
      <c r="AM1159" t="s">
        <v>64</v>
      </c>
      <c r="AN1159">
        <v>0</v>
      </c>
      <c r="AO1159">
        <v>0</v>
      </c>
      <c r="AP1159">
        <v>0</v>
      </c>
      <c r="AQ1159">
        <v>15</v>
      </c>
      <c r="AR1159">
        <v>309.39999999999998</v>
      </c>
      <c r="AS1159">
        <v>0</v>
      </c>
      <c r="AT1159">
        <v>241.95</v>
      </c>
      <c r="AU1159">
        <v>0</v>
      </c>
      <c r="AV1159">
        <v>551.35</v>
      </c>
      <c r="AW1159">
        <v>0</v>
      </c>
      <c r="AX1159">
        <v>0</v>
      </c>
      <c r="AY1159">
        <v>92082</v>
      </c>
      <c r="AZ1159">
        <v>0</v>
      </c>
    </row>
    <row r="1160" spans="1:52">
      <c r="A1160">
        <v>24</v>
      </c>
      <c r="B1160">
        <v>0</v>
      </c>
      <c r="C1160">
        <v>26.02</v>
      </c>
      <c r="D1160" t="s">
        <v>52</v>
      </c>
      <c r="E1160" t="s">
        <v>52</v>
      </c>
      <c r="F1160">
        <v>39</v>
      </c>
      <c r="G1160" t="s">
        <v>127</v>
      </c>
      <c r="H1160">
        <v>2400</v>
      </c>
      <c r="I1160" t="s">
        <v>75</v>
      </c>
      <c r="J1160" t="s">
        <v>55</v>
      </c>
      <c r="K1160" t="s">
        <v>2772</v>
      </c>
      <c r="L1160" t="s">
        <v>57</v>
      </c>
      <c r="M1160">
        <v>0</v>
      </c>
      <c r="N1160">
        <v>0</v>
      </c>
      <c r="O1160" t="s">
        <v>68</v>
      </c>
      <c r="P1160">
        <v>0</v>
      </c>
      <c r="Q1160" t="s">
        <v>72</v>
      </c>
      <c r="R1160" t="s">
        <v>129</v>
      </c>
      <c r="S1160">
        <v>39.933852000000002</v>
      </c>
      <c r="T1160">
        <v>-121.584371</v>
      </c>
      <c r="U1160">
        <v>0</v>
      </c>
      <c r="V1160">
        <v>19.350000000000001</v>
      </c>
      <c r="W1160">
        <v>0</v>
      </c>
      <c r="X1160">
        <v>0</v>
      </c>
      <c r="Y1160">
        <v>0</v>
      </c>
      <c r="Z1160" t="s">
        <v>209</v>
      </c>
      <c r="AA1160">
        <v>0</v>
      </c>
      <c r="AB1160">
        <v>0</v>
      </c>
      <c r="AC1160">
        <v>0</v>
      </c>
      <c r="AD1160">
        <v>0</v>
      </c>
      <c r="AE1160" t="s">
        <v>161</v>
      </c>
      <c r="AF1160">
        <v>1</v>
      </c>
      <c r="AG1160">
        <v>11168</v>
      </c>
      <c r="AH1160">
        <v>0</v>
      </c>
      <c r="AI1160" t="s">
        <v>63</v>
      </c>
      <c r="AJ1160">
        <v>0</v>
      </c>
      <c r="AK1160">
        <v>3</v>
      </c>
      <c r="AL1160">
        <v>0</v>
      </c>
      <c r="AM1160" t="s">
        <v>64</v>
      </c>
      <c r="AN1160">
        <v>0</v>
      </c>
      <c r="AO1160">
        <v>0</v>
      </c>
      <c r="AP1160">
        <v>0</v>
      </c>
      <c r="AQ1160">
        <v>14</v>
      </c>
      <c r="AR1160">
        <v>324.8</v>
      </c>
      <c r="AS1160">
        <v>0</v>
      </c>
      <c r="AT1160">
        <v>364.28</v>
      </c>
      <c r="AU1160">
        <v>0</v>
      </c>
      <c r="AV1160">
        <v>689.08</v>
      </c>
      <c r="AW1160">
        <v>1</v>
      </c>
      <c r="AX1160">
        <v>0</v>
      </c>
      <c r="AY1160">
        <v>95954</v>
      </c>
      <c r="AZ1160">
        <v>0</v>
      </c>
    </row>
    <row r="1161" spans="1:52">
      <c r="A1161">
        <v>42</v>
      </c>
      <c r="B1161">
        <v>29</v>
      </c>
      <c r="C1161">
        <v>35.619999999999997</v>
      </c>
      <c r="D1161" t="s">
        <v>52</v>
      </c>
      <c r="E1161" t="s">
        <v>52</v>
      </c>
      <c r="F1161">
        <v>56</v>
      </c>
      <c r="G1161" t="s">
        <v>210</v>
      </c>
      <c r="H1161">
        <v>3207</v>
      </c>
      <c r="I1161" t="s">
        <v>66</v>
      </c>
      <c r="J1161" t="s">
        <v>55</v>
      </c>
      <c r="K1161" t="s">
        <v>2773</v>
      </c>
      <c r="L1161" t="s">
        <v>57</v>
      </c>
      <c r="M1161">
        <v>0</v>
      </c>
      <c r="N1161">
        <v>0</v>
      </c>
      <c r="O1161" t="s">
        <v>68</v>
      </c>
      <c r="P1161">
        <v>1</v>
      </c>
      <c r="Q1161" t="s">
        <v>59</v>
      </c>
      <c r="R1161" t="s">
        <v>2774</v>
      </c>
      <c r="S1161">
        <v>38.486502000000002</v>
      </c>
      <c r="T1161">
        <v>-121.334051</v>
      </c>
      <c r="U1161">
        <v>1</v>
      </c>
      <c r="V1161">
        <v>95.9</v>
      </c>
      <c r="W1161">
        <v>1</v>
      </c>
      <c r="X1161">
        <v>0</v>
      </c>
      <c r="Y1161">
        <v>6</v>
      </c>
      <c r="Z1161" t="s">
        <v>61</v>
      </c>
      <c r="AA1161">
        <v>0</v>
      </c>
      <c r="AB1161">
        <v>1</v>
      </c>
      <c r="AC1161">
        <v>0</v>
      </c>
      <c r="AD1161">
        <v>1</v>
      </c>
      <c r="AE1161" t="s">
        <v>79</v>
      </c>
      <c r="AF1161">
        <v>1</v>
      </c>
      <c r="AG1161">
        <v>11396</v>
      </c>
      <c r="AH1161">
        <v>1</v>
      </c>
      <c r="AI1161" t="s">
        <v>63</v>
      </c>
      <c r="AJ1161">
        <v>1</v>
      </c>
      <c r="AK1161">
        <v>3</v>
      </c>
      <c r="AL1161">
        <v>0</v>
      </c>
      <c r="AM1161" t="s">
        <v>64</v>
      </c>
      <c r="AN1161">
        <v>0</v>
      </c>
      <c r="AO1161">
        <v>0</v>
      </c>
      <c r="AP1161">
        <v>1</v>
      </c>
      <c r="AQ1161">
        <v>22</v>
      </c>
      <c r="AR1161">
        <v>2234.9499999999998</v>
      </c>
      <c r="AS1161">
        <v>0</v>
      </c>
      <c r="AT1161">
        <v>783.64</v>
      </c>
      <c r="AU1161">
        <v>0</v>
      </c>
      <c r="AV1161">
        <v>3018.59</v>
      </c>
      <c r="AW1161">
        <v>0</v>
      </c>
      <c r="AX1161">
        <v>1</v>
      </c>
      <c r="AY1161">
        <v>95829</v>
      </c>
      <c r="AZ1161">
        <v>0</v>
      </c>
    </row>
    <row r="1162" spans="1:52">
      <c r="A1162">
        <v>31</v>
      </c>
      <c r="B1162">
        <v>18</v>
      </c>
      <c r="C1162">
        <v>9.2899999999999991</v>
      </c>
      <c r="D1162" t="s">
        <v>52</v>
      </c>
      <c r="E1162" t="s">
        <v>52</v>
      </c>
      <c r="F1162">
        <v>38</v>
      </c>
      <c r="G1162" t="s">
        <v>1143</v>
      </c>
      <c r="H1162">
        <v>5748</v>
      </c>
      <c r="I1162" t="s">
        <v>54</v>
      </c>
      <c r="J1162" t="s">
        <v>55</v>
      </c>
      <c r="K1162" t="s">
        <v>2775</v>
      </c>
      <c r="L1162" t="s">
        <v>57</v>
      </c>
      <c r="M1162">
        <v>1</v>
      </c>
      <c r="N1162">
        <v>0</v>
      </c>
      <c r="O1162" t="s">
        <v>68</v>
      </c>
      <c r="P1162">
        <v>1</v>
      </c>
      <c r="Q1162" t="s">
        <v>59</v>
      </c>
      <c r="R1162" t="s">
        <v>1145</v>
      </c>
      <c r="S1162">
        <v>39.806140999999997</v>
      </c>
      <c r="T1162">
        <v>-123.531098</v>
      </c>
      <c r="U1162">
        <v>1</v>
      </c>
      <c r="V1162">
        <v>95.1</v>
      </c>
      <c r="W1162">
        <v>0</v>
      </c>
      <c r="X1162">
        <v>2</v>
      </c>
      <c r="Y1162">
        <v>3</v>
      </c>
      <c r="Z1162" t="s">
        <v>105</v>
      </c>
      <c r="AA1162">
        <v>1</v>
      </c>
      <c r="AB1162">
        <v>1</v>
      </c>
      <c r="AC1162">
        <v>0</v>
      </c>
      <c r="AD1162">
        <v>1</v>
      </c>
      <c r="AE1162" t="s">
        <v>62</v>
      </c>
      <c r="AF1162">
        <v>1</v>
      </c>
      <c r="AG1162">
        <v>2706</v>
      </c>
      <c r="AH1162">
        <v>1</v>
      </c>
      <c r="AI1162" t="s">
        <v>63</v>
      </c>
      <c r="AJ1162">
        <v>1</v>
      </c>
      <c r="AK1162">
        <v>3</v>
      </c>
      <c r="AL1162">
        <v>0</v>
      </c>
      <c r="AM1162" t="s">
        <v>64</v>
      </c>
      <c r="AN1162">
        <v>1</v>
      </c>
      <c r="AO1162">
        <v>1</v>
      </c>
      <c r="AP1162">
        <v>0</v>
      </c>
      <c r="AQ1162">
        <v>68</v>
      </c>
      <c r="AR1162">
        <v>6683.4</v>
      </c>
      <c r="AS1162">
        <v>0</v>
      </c>
      <c r="AT1162">
        <v>631.72</v>
      </c>
      <c r="AU1162">
        <v>0</v>
      </c>
      <c r="AV1162">
        <v>7315.12</v>
      </c>
      <c r="AW1162">
        <v>0</v>
      </c>
      <c r="AX1162">
        <v>1</v>
      </c>
      <c r="AY1162">
        <v>95454</v>
      </c>
      <c r="AZ1162">
        <v>0</v>
      </c>
    </row>
    <row r="1163" spans="1:52">
      <c r="A1163">
        <v>32</v>
      </c>
      <c r="B1163">
        <v>15</v>
      </c>
      <c r="C1163">
        <v>28.57</v>
      </c>
      <c r="D1163" t="s">
        <v>52</v>
      </c>
      <c r="E1163" t="s">
        <v>52</v>
      </c>
      <c r="F1163">
        <v>36</v>
      </c>
      <c r="G1163" t="s">
        <v>263</v>
      </c>
      <c r="H1163">
        <v>4382</v>
      </c>
      <c r="I1163" t="s">
        <v>66</v>
      </c>
      <c r="J1163" t="s">
        <v>55</v>
      </c>
      <c r="K1163" t="s">
        <v>2776</v>
      </c>
      <c r="L1163" t="s">
        <v>57</v>
      </c>
      <c r="M1163">
        <v>0</v>
      </c>
      <c r="N1163">
        <v>0</v>
      </c>
      <c r="O1163" t="s">
        <v>58</v>
      </c>
      <c r="P1163">
        <v>1</v>
      </c>
      <c r="Q1163" t="s">
        <v>59</v>
      </c>
      <c r="R1163" t="s">
        <v>265</v>
      </c>
      <c r="S1163">
        <v>34.150354</v>
      </c>
      <c r="T1163">
        <v>-118.518292</v>
      </c>
      <c r="U1163">
        <v>1</v>
      </c>
      <c r="V1163">
        <v>96.55</v>
      </c>
      <c r="W1163">
        <v>0</v>
      </c>
      <c r="X1163">
        <v>0</v>
      </c>
      <c r="Y1163">
        <v>0</v>
      </c>
      <c r="Z1163" t="s">
        <v>209</v>
      </c>
      <c r="AA1163">
        <v>1</v>
      </c>
      <c r="AB1163">
        <v>1</v>
      </c>
      <c r="AC1163">
        <v>1</v>
      </c>
      <c r="AD1163">
        <v>1</v>
      </c>
      <c r="AE1163" t="s">
        <v>62</v>
      </c>
      <c r="AF1163">
        <v>1</v>
      </c>
      <c r="AG1163">
        <v>27614</v>
      </c>
      <c r="AH1163">
        <v>1</v>
      </c>
      <c r="AI1163" t="s">
        <v>63</v>
      </c>
      <c r="AJ1163">
        <v>0</v>
      </c>
      <c r="AK1163">
        <v>3</v>
      </c>
      <c r="AL1163">
        <v>0</v>
      </c>
      <c r="AM1163" t="s">
        <v>64</v>
      </c>
      <c r="AN1163">
        <v>0</v>
      </c>
      <c r="AO1163">
        <v>0</v>
      </c>
      <c r="AP1163">
        <v>1</v>
      </c>
      <c r="AQ1163">
        <v>20</v>
      </c>
      <c r="AR1163">
        <v>1901.65</v>
      </c>
      <c r="AS1163">
        <v>0</v>
      </c>
      <c r="AT1163">
        <v>571.4</v>
      </c>
      <c r="AU1163">
        <v>0</v>
      </c>
      <c r="AV1163">
        <v>2473.0500000000002</v>
      </c>
      <c r="AW1163">
        <v>0</v>
      </c>
      <c r="AX1163">
        <v>1</v>
      </c>
      <c r="AY1163">
        <v>91316</v>
      </c>
      <c r="AZ1163">
        <v>0</v>
      </c>
    </row>
    <row r="1164" spans="1:52">
      <c r="A1164">
        <v>57</v>
      </c>
      <c r="B1164">
        <v>13</v>
      </c>
      <c r="C1164">
        <v>29.55</v>
      </c>
      <c r="D1164" t="s">
        <v>52</v>
      </c>
      <c r="E1164" t="s">
        <v>52</v>
      </c>
      <c r="F1164">
        <v>20</v>
      </c>
      <c r="G1164" t="s">
        <v>632</v>
      </c>
      <c r="H1164">
        <v>2464</v>
      </c>
      <c r="I1164" t="s">
        <v>66</v>
      </c>
      <c r="J1164" t="s">
        <v>55</v>
      </c>
      <c r="K1164" t="s">
        <v>2777</v>
      </c>
      <c r="L1164" t="s">
        <v>57</v>
      </c>
      <c r="M1164">
        <v>0</v>
      </c>
      <c r="N1164">
        <v>0</v>
      </c>
      <c r="O1164" t="s">
        <v>68</v>
      </c>
      <c r="P1164">
        <v>1</v>
      </c>
      <c r="Q1164" t="s">
        <v>59</v>
      </c>
      <c r="R1164" t="s">
        <v>634</v>
      </c>
      <c r="S1164">
        <v>32.852947</v>
      </c>
      <c r="T1164">
        <v>-114.850784</v>
      </c>
      <c r="U1164">
        <v>0</v>
      </c>
      <c r="V1164">
        <v>78.7</v>
      </c>
      <c r="W1164">
        <v>0</v>
      </c>
      <c r="X1164">
        <v>0</v>
      </c>
      <c r="Y1164">
        <v>0</v>
      </c>
      <c r="Z1164" t="s">
        <v>61</v>
      </c>
      <c r="AA1164">
        <v>0</v>
      </c>
      <c r="AB1164">
        <v>0</v>
      </c>
      <c r="AC1164">
        <v>1</v>
      </c>
      <c r="AD1164">
        <v>0</v>
      </c>
      <c r="AE1164" t="s">
        <v>62</v>
      </c>
      <c r="AF1164">
        <v>1</v>
      </c>
      <c r="AG1164">
        <v>3663</v>
      </c>
      <c r="AH1164">
        <v>0</v>
      </c>
      <c r="AI1164" t="s">
        <v>63</v>
      </c>
      <c r="AJ1164">
        <v>0</v>
      </c>
      <c r="AK1164">
        <v>3</v>
      </c>
      <c r="AL1164">
        <v>0</v>
      </c>
      <c r="AM1164" t="s">
        <v>64</v>
      </c>
      <c r="AN1164">
        <v>0</v>
      </c>
      <c r="AO1164">
        <v>0</v>
      </c>
      <c r="AP1164">
        <v>1</v>
      </c>
      <c r="AQ1164">
        <v>19</v>
      </c>
      <c r="AR1164">
        <v>1495.1</v>
      </c>
      <c r="AS1164">
        <v>0</v>
      </c>
      <c r="AT1164">
        <v>561.45000000000005</v>
      </c>
      <c r="AU1164">
        <v>26.84</v>
      </c>
      <c r="AV1164">
        <v>2029.71</v>
      </c>
      <c r="AW1164">
        <v>0</v>
      </c>
      <c r="AX1164">
        <v>1</v>
      </c>
      <c r="AY1164">
        <v>92283</v>
      </c>
      <c r="AZ1164">
        <v>0</v>
      </c>
    </row>
    <row r="1165" spans="1:52">
      <c r="A1165">
        <v>68</v>
      </c>
      <c r="B1165">
        <v>25</v>
      </c>
      <c r="C1165">
        <v>28.12</v>
      </c>
      <c r="D1165" t="s">
        <v>97</v>
      </c>
      <c r="E1165" t="s">
        <v>1207</v>
      </c>
      <c r="F1165">
        <v>87</v>
      </c>
      <c r="G1165" t="s">
        <v>2778</v>
      </c>
      <c r="H1165">
        <v>2373</v>
      </c>
      <c r="I1165" t="s">
        <v>66</v>
      </c>
      <c r="J1165" t="s">
        <v>55</v>
      </c>
      <c r="K1165" t="s">
        <v>2779</v>
      </c>
      <c r="L1165" t="s">
        <v>84</v>
      </c>
      <c r="M1165">
        <v>0</v>
      </c>
      <c r="N1165">
        <v>0</v>
      </c>
      <c r="O1165" t="s">
        <v>68</v>
      </c>
      <c r="P1165">
        <v>1</v>
      </c>
      <c r="Q1165" t="s">
        <v>59</v>
      </c>
      <c r="R1165" t="s">
        <v>2780</v>
      </c>
      <c r="S1165">
        <v>34.079448999999997</v>
      </c>
      <c r="T1165">
        <v>-118.548306</v>
      </c>
      <c r="U1165">
        <v>0</v>
      </c>
      <c r="V1165">
        <v>90.6</v>
      </c>
      <c r="W1165">
        <v>1</v>
      </c>
      <c r="X1165">
        <v>0</v>
      </c>
      <c r="Y1165">
        <v>0</v>
      </c>
      <c r="Z1165" t="s">
        <v>209</v>
      </c>
      <c r="AA1165">
        <v>0</v>
      </c>
      <c r="AB1165">
        <v>1</v>
      </c>
      <c r="AC1165">
        <v>1</v>
      </c>
      <c r="AD1165">
        <v>0</v>
      </c>
      <c r="AE1165" t="s">
        <v>62</v>
      </c>
      <c r="AF1165">
        <v>1</v>
      </c>
      <c r="AG1165">
        <v>22548</v>
      </c>
      <c r="AH1165">
        <v>0</v>
      </c>
      <c r="AI1165" t="s">
        <v>63</v>
      </c>
      <c r="AJ1165">
        <v>0</v>
      </c>
      <c r="AK1165">
        <v>1</v>
      </c>
      <c r="AL1165">
        <v>1</v>
      </c>
      <c r="AM1165" t="s">
        <v>64</v>
      </c>
      <c r="AN1165">
        <v>0</v>
      </c>
      <c r="AO1165">
        <v>0</v>
      </c>
      <c r="AP1165">
        <v>1</v>
      </c>
      <c r="AQ1165">
        <v>19</v>
      </c>
      <c r="AR1165">
        <v>1660</v>
      </c>
      <c r="AS1165">
        <v>0</v>
      </c>
      <c r="AT1165">
        <v>534.28</v>
      </c>
      <c r="AU1165">
        <v>0</v>
      </c>
      <c r="AV1165">
        <v>2194.2800000000002</v>
      </c>
      <c r="AW1165">
        <v>0</v>
      </c>
      <c r="AX1165">
        <v>1</v>
      </c>
      <c r="AY1165">
        <v>90272</v>
      </c>
      <c r="AZ1165">
        <v>1</v>
      </c>
    </row>
    <row r="1166" spans="1:52">
      <c r="A1166">
        <v>42</v>
      </c>
      <c r="B1166">
        <v>24</v>
      </c>
      <c r="C1166">
        <v>36.96</v>
      </c>
      <c r="D1166" t="s">
        <v>52</v>
      </c>
      <c r="E1166" t="s">
        <v>52</v>
      </c>
      <c r="F1166">
        <v>37</v>
      </c>
      <c r="G1166" t="s">
        <v>172</v>
      </c>
      <c r="H1166">
        <v>5968</v>
      </c>
      <c r="I1166" t="s">
        <v>66</v>
      </c>
      <c r="J1166" t="s">
        <v>55</v>
      </c>
      <c r="K1166" t="s">
        <v>2781</v>
      </c>
      <c r="L1166" t="s">
        <v>108</v>
      </c>
      <c r="M1166">
        <v>0</v>
      </c>
      <c r="N1166">
        <v>0</v>
      </c>
      <c r="O1166" t="s">
        <v>58</v>
      </c>
      <c r="P1166">
        <v>1</v>
      </c>
      <c r="Q1166" t="s">
        <v>77</v>
      </c>
      <c r="R1166" t="s">
        <v>2782</v>
      </c>
      <c r="S1166">
        <v>34.406255999999999</v>
      </c>
      <c r="T1166">
        <v>-119.72693599999999</v>
      </c>
      <c r="U1166">
        <v>0</v>
      </c>
      <c r="V1166">
        <v>50.95</v>
      </c>
      <c r="W1166">
        <v>0</v>
      </c>
      <c r="X1166">
        <v>0</v>
      </c>
      <c r="Y1166">
        <v>0</v>
      </c>
      <c r="Z1166" t="s">
        <v>93</v>
      </c>
      <c r="AA1166">
        <v>0</v>
      </c>
      <c r="AB1166">
        <v>1</v>
      </c>
      <c r="AC1166">
        <v>0</v>
      </c>
      <c r="AD1166">
        <v>0</v>
      </c>
      <c r="AE1166" t="s">
        <v>79</v>
      </c>
      <c r="AF1166">
        <v>1</v>
      </c>
      <c r="AG1166">
        <v>10986</v>
      </c>
      <c r="AH1166">
        <v>0</v>
      </c>
      <c r="AI1166" t="s">
        <v>63</v>
      </c>
      <c r="AJ1166">
        <v>0</v>
      </c>
      <c r="AK1166">
        <v>3</v>
      </c>
      <c r="AL1166">
        <v>0</v>
      </c>
      <c r="AM1166" t="s">
        <v>64</v>
      </c>
      <c r="AN1166">
        <v>0</v>
      </c>
      <c r="AO1166">
        <v>0</v>
      </c>
      <c r="AP1166">
        <v>0</v>
      </c>
      <c r="AQ1166">
        <v>2</v>
      </c>
      <c r="AR1166">
        <v>123.05</v>
      </c>
      <c r="AS1166">
        <v>0</v>
      </c>
      <c r="AT1166">
        <v>73.92</v>
      </c>
      <c r="AU1166">
        <v>0</v>
      </c>
      <c r="AV1166">
        <v>196.97</v>
      </c>
      <c r="AW1166">
        <v>0</v>
      </c>
      <c r="AX1166">
        <v>1</v>
      </c>
      <c r="AY1166">
        <v>93109</v>
      </c>
      <c r="AZ1166">
        <v>0</v>
      </c>
    </row>
    <row r="1167" spans="1:52">
      <c r="A1167">
        <v>69</v>
      </c>
      <c r="B1167">
        <v>18</v>
      </c>
      <c r="C1167">
        <v>46.67</v>
      </c>
      <c r="D1167" t="s">
        <v>52</v>
      </c>
      <c r="E1167" t="s">
        <v>52</v>
      </c>
      <c r="F1167">
        <v>57</v>
      </c>
      <c r="G1167" t="s">
        <v>344</v>
      </c>
      <c r="H1167">
        <v>5679</v>
      </c>
      <c r="I1167" t="s">
        <v>54</v>
      </c>
      <c r="J1167" t="s">
        <v>55</v>
      </c>
      <c r="K1167" t="s">
        <v>2783</v>
      </c>
      <c r="L1167" t="s">
        <v>57</v>
      </c>
      <c r="M1167">
        <v>0</v>
      </c>
      <c r="N1167">
        <v>0</v>
      </c>
      <c r="O1167" t="s">
        <v>58</v>
      </c>
      <c r="P1167">
        <v>1</v>
      </c>
      <c r="Q1167" t="s">
        <v>59</v>
      </c>
      <c r="R1167" t="s">
        <v>346</v>
      </c>
      <c r="S1167">
        <v>38.688763999999999</v>
      </c>
      <c r="T1167">
        <v>-121.457596</v>
      </c>
      <c r="U1167">
        <v>0</v>
      </c>
      <c r="V1167">
        <v>96.85</v>
      </c>
      <c r="W1167">
        <v>1</v>
      </c>
      <c r="X1167">
        <v>0</v>
      </c>
      <c r="Y1167">
        <v>0</v>
      </c>
      <c r="Z1167" t="s">
        <v>61</v>
      </c>
      <c r="AA1167">
        <v>1</v>
      </c>
      <c r="AB1167">
        <v>1</v>
      </c>
      <c r="AC1167">
        <v>1</v>
      </c>
      <c r="AD1167">
        <v>0</v>
      </c>
      <c r="AE1167" t="s">
        <v>62</v>
      </c>
      <c r="AF1167">
        <v>1</v>
      </c>
      <c r="AG1167">
        <v>14010</v>
      </c>
      <c r="AH1167">
        <v>0</v>
      </c>
      <c r="AI1167" t="s">
        <v>63</v>
      </c>
      <c r="AJ1167">
        <v>0</v>
      </c>
      <c r="AK1167">
        <v>3</v>
      </c>
      <c r="AL1167">
        <v>1</v>
      </c>
      <c r="AM1167" t="s">
        <v>64</v>
      </c>
      <c r="AN1167">
        <v>1</v>
      </c>
      <c r="AO1167">
        <v>1</v>
      </c>
      <c r="AP1167">
        <v>0</v>
      </c>
      <c r="AQ1167">
        <v>56</v>
      </c>
      <c r="AR1167">
        <v>5219.6499999999996</v>
      </c>
      <c r="AS1167">
        <v>0</v>
      </c>
      <c r="AT1167">
        <v>2613.52</v>
      </c>
      <c r="AU1167">
        <v>0</v>
      </c>
      <c r="AV1167">
        <v>7833.17</v>
      </c>
      <c r="AW1167">
        <v>0</v>
      </c>
      <c r="AX1167">
        <v>1</v>
      </c>
      <c r="AY1167">
        <v>95673</v>
      </c>
      <c r="AZ1167">
        <v>0</v>
      </c>
    </row>
    <row r="1168" spans="1:52">
      <c r="A1168">
        <v>26</v>
      </c>
      <c r="B1168">
        <v>0</v>
      </c>
      <c r="C1168">
        <v>32.32</v>
      </c>
      <c r="D1168" t="s">
        <v>52</v>
      </c>
      <c r="E1168" t="s">
        <v>52</v>
      </c>
      <c r="F1168">
        <v>27</v>
      </c>
      <c r="G1168" t="s">
        <v>2784</v>
      </c>
      <c r="H1168">
        <v>4177</v>
      </c>
      <c r="I1168" t="s">
        <v>66</v>
      </c>
      <c r="J1168" t="s">
        <v>55</v>
      </c>
      <c r="K1168" t="s">
        <v>2785</v>
      </c>
      <c r="L1168" t="s">
        <v>57</v>
      </c>
      <c r="M1168">
        <v>0</v>
      </c>
      <c r="N1168">
        <v>0</v>
      </c>
      <c r="O1168" t="s">
        <v>58</v>
      </c>
      <c r="P1168">
        <v>0</v>
      </c>
      <c r="Q1168" t="s">
        <v>72</v>
      </c>
      <c r="R1168" t="s">
        <v>2786</v>
      </c>
      <c r="S1168">
        <v>37.555630999999998</v>
      </c>
      <c r="T1168">
        <v>-120.911653</v>
      </c>
      <c r="U1168">
        <v>0</v>
      </c>
      <c r="V1168">
        <v>20.3</v>
      </c>
      <c r="W1168">
        <v>0</v>
      </c>
      <c r="X1168">
        <v>0</v>
      </c>
      <c r="Y1168">
        <v>0</v>
      </c>
      <c r="Z1168" t="s">
        <v>61</v>
      </c>
      <c r="AA1168">
        <v>0</v>
      </c>
      <c r="AB1168">
        <v>0</v>
      </c>
      <c r="AC1168">
        <v>0</v>
      </c>
      <c r="AD1168">
        <v>0</v>
      </c>
      <c r="AE1168" t="s">
        <v>161</v>
      </c>
      <c r="AF1168">
        <v>1</v>
      </c>
      <c r="AG1168">
        <v>2130</v>
      </c>
      <c r="AH1168">
        <v>0</v>
      </c>
      <c r="AI1168" t="s">
        <v>63</v>
      </c>
      <c r="AJ1168">
        <v>0</v>
      </c>
      <c r="AK1168">
        <v>3</v>
      </c>
      <c r="AL1168">
        <v>0</v>
      </c>
      <c r="AM1168" t="s">
        <v>64</v>
      </c>
      <c r="AN1168">
        <v>0</v>
      </c>
      <c r="AO1168">
        <v>0</v>
      </c>
      <c r="AP1168">
        <v>0</v>
      </c>
      <c r="AQ1168">
        <v>12</v>
      </c>
      <c r="AR1168">
        <v>246.7</v>
      </c>
      <c r="AS1168">
        <v>0</v>
      </c>
      <c r="AT1168">
        <v>387.84</v>
      </c>
      <c r="AU1168">
        <v>0</v>
      </c>
      <c r="AV1168">
        <v>634.54</v>
      </c>
      <c r="AW1168">
        <v>1</v>
      </c>
      <c r="AX1168">
        <v>0</v>
      </c>
      <c r="AY1168">
        <v>95328</v>
      </c>
      <c r="AZ1168">
        <v>0</v>
      </c>
    </row>
    <row r="1169" spans="1:52">
      <c r="A1169">
        <v>36</v>
      </c>
      <c r="B1169">
        <v>20</v>
      </c>
      <c r="C1169">
        <v>10.97</v>
      </c>
      <c r="D1169" t="s">
        <v>52</v>
      </c>
      <c r="E1169" t="s">
        <v>52</v>
      </c>
      <c r="F1169">
        <v>37</v>
      </c>
      <c r="G1169" t="s">
        <v>2603</v>
      </c>
      <c r="H1169">
        <v>6045</v>
      </c>
      <c r="I1169" t="s">
        <v>54</v>
      </c>
      <c r="J1169" t="s">
        <v>55</v>
      </c>
      <c r="K1169" t="s">
        <v>2787</v>
      </c>
      <c r="L1169" t="s">
        <v>57</v>
      </c>
      <c r="M1169">
        <v>0</v>
      </c>
      <c r="N1169">
        <v>1</v>
      </c>
      <c r="O1169" t="s">
        <v>68</v>
      </c>
      <c r="P1169">
        <v>1</v>
      </c>
      <c r="Q1169" t="s">
        <v>77</v>
      </c>
      <c r="R1169" t="s">
        <v>2605</v>
      </c>
      <c r="S1169">
        <v>37.837260000000001</v>
      </c>
      <c r="T1169">
        <v>-122.287648</v>
      </c>
      <c r="U1169">
        <v>1</v>
      </c>
      <c r="V1169">
        <v>80.099999999999994</v>
      </c>
      <c r="W1169">
        <v>1</v>
      </c>
      <c r="X1169">
        <v>0</v>
      </c>
      <c r="Y1169">
        <v>5</v>
      </c>
      <c r="Z1169" t="s">
        <v>105</v>
      </c>
      <c r="AA1169">
        <v>1</v>
      </c>
      <c r="AB1169">
        <v>1</v>
      </c>
      <c r="AC1169">
        <v>1</v>
      </c>
      <c r="AD1169">
        <v>1</v>
      </c>
      <c r="AE1169" t="s">
        <v>79</v>
      </c>
      <c r="AF1169">
        <v>1</v>
      </c>
      <c r="AG1169">
        <v>24589</v>
      </c>
      <c r="AH1169">
        <v>1</v>
      </c>
      <c r="AI1169" t="s">
        <v>63</v>
      </c>
      <c r="AJ1169">
        <v>1</v>
      </c>
      <c r="AK1169">
        <v>3</v>
      </c>
      <c r="AL1169">
        <v>0</v>
      </c>
      <c r="AM1169" t="s">
        <v>64</v>
      </c>
      <c r="AN1169">
        <v>1</v>
      </c>
      <c r="AO1169">
        <v>1</v>
      </c>
      <c r="AP1169">
        <v>0</v>
      </c>
      <c r="AQ1169">
        <v>71</v>
      </c>
      <c r="AR1169">
        <v>5585.4</v>
      </c>
      <c r="AS1169">
        <v>0</v>
      </c>
      <c r="AT1169">
        <v>778.87</v>
      </c>
      <c r="AU1169">
        <v>0</v>
      </c>
      <c r="AV1169">
        <v>6364.27</v>
      </c>
      <c r="AW1169">
        <v>0</v>
      </c>
      <c r="AX1169">
        <v>1</v>
      </c>
      <c r="AY1169">
        <v>94608</v>
      </c>
      <c r="AZ1169">
        <v>0</v>
      </c>
    </row>
    <row r="1170" spans="1:52">
      <c r="A1170">
        <v>57</v>
      </c>
      <c r="B1170">
        <v>53</v>
      </c>
      <c r="C1170">
        <v>30.41</v>
      </c>
      <c r="D1170" t="s">
        <v>52</v>
      </c>
      <c r="E1170" t="s">
        <v>52</v>
      </c>
      <c r="F1170">
        <v>79</v>
      </c>
      <c r="G1170" t="s">
        <v>82</v>
      </c>
      <c r="H1170">
        <v>4275</v>
      </c>
      <c r="I1170" t="s">
        <v>66</v>
      </c>
      <c r="J1170" t="s">
        <v>55</v>
      </c>
      <c r="K1170" t="s">
        <v>2788</v>
      </c>
      <c r="L1170" t="s">
        <v>57</v>
      </c>
      <c r="M1170">
        <v>1</v>
      </c>
      <c r="N1170">
        <v>0</v>
      </c>
      <c r="O1170" t="s">
        <v>58</v>
      </c>
      <c r="P1170">
        <v>1</v>
      </c>
      <c r="Q1170" t="s">
        <v>59</v>
      </c>
      <c r="R1170" t="s">
        <v>2789</v>
      </c>
      <c r="S1170">
        <v>37.304681000000002</v>
      </c>
      <c r="T1170">
        <v>-121.809955</v>
      </c>
      <c r="U1170">
        <v>1</v>
      </c>
      <c r="V1170">
        <v>105.25</v>
      </c>
      <c r="W1170">
        <v>1</v>
      </c>
      <c r="X1170">
        <v>3</v>
      </c>
      <c r="Y1170">
        <v>1</v>
      </c>
      <c r="Z1170" t="s">
        <v>87</v>
      </c>
      <c r="AA1170">
        <v>1</v>
      </c>
      <c r="AB1170">
        <v>1</v>
      </c>
      <c r="AC1170">
        <v>1</v>
      </c>
      <c r="AD1170">
        <v>1</v>
      </c>
      <c r="AE1170" t="s">
        <v>79</v>
      </c>
      <c r="AF1170">
        <v>1</v>
      </c>
      <c r="AG1170">
        <v>37127</v>
      </c>
      <c r="AH1170">
        <v>0</v>
      </c>
      <c r="AI1170" t="s">
        <v>63</v>
      </c>
      <c r="AJ1170">
        <v>1</v>
      </c>
      <c r="AK1170">
        <v>3</v>
      </c>
      <c r="AL1170">
        <v>0</v>
      </c>
      <c r="AM1170" t="s">
        <v>64</v>
      </c>
      <c r="AN1170">
        <v>1</v>
      </c>
      <c r="AO1170">
        <v>1</v>
      </c>
      <c r="AP1170">
        <v>1</v>
      </c>
      <c r="AQ1170">
        <v>48</v>
      </c>
      <c r="AR1170">
        <v>4997.5</v>
      </c>
      <c r="AS1170">
        <v>0</v>
      </c>
      <c r="AT1170">
        <v>1459.68</v>
      </c>
      <c r="AU1170">
        <v>1.66</v>
      </c>
      <c r="AV1170">
        <v>6455.52</v>
      </c>
      <c r="AW1170">
        <v>0</v>
      </c>
      <c r="AX1170">
        <v>1</v>
      </c>
      <c r="AY1170">
        <v>95121</v>
      </c>
      <c r="AZ1170">
        <v>0</v>
      </c>
    </row>
    <row r="1171" spans="1:52">
      <c r="A1171">
        <v>78</v>
      </c>
      <c r="B1171">
        <v>25</v>
      </c>
      <c r="C1171">
        <v>43.66</v>
      </c>
      <c r="D1171" t="s">
        <v>138</v>
      </c>
      <c r="E1171" t="s">
        <v>139</v>
      </c>
      <c r="F1171">
        <v>86</v>
      </c>
      <c r="G1171" t="s">
        <v>2790</v>
      </c>
      <c r="H1171">
        <v>5655</v>
      </c>
      <c r="I1171" t="s">
        <v>66</v>
      </c>
      <c r="J1171" t="s">
        <v>55</v>
      </c>
      <c r="K1171" t="s">
        <v>2791</v>
      </c>
      <c r="L1171" t="s">
        <v>84</v>
      </c>
      <c r="M1171">
        <v>0</v>
      </c>
      <c r="N1171">
        <v>0</v>
      </c>
      <c r="O1171" t="s">
        <v>68</v>
      </c>
      <c r="P1171">
        <v>1</v>
      </c>
      <c r="Q1171" t="s">
        <v>77</v>
      </c>
      <c r="R1171" t="s">
        <v>2792</v>
      </c>
      <c r="S1171">
        <v>37.980269</v>
      </c>
      <c r="T1171">
        <v>-122.342635</v>
      </c>
      <c r="U1171">
        <v>0</v>
      </c>
      <c r="V1171">
        <v>44.15</v>
      </c>
      <c r="W1171">
        <v>0</v>
      </c>
      <c r="X1171">
        <v>0</v>
      </c>
      <c r="Y1171">
        <v>0</v>
      </c>
      <c r="Z1171" t="s">
        <v>61</v>
      </c>
      <c r="AA1171">
        <v>0</v>
      </c>
      <c r="AB1171">
        <v>0</v>
      </c>
      <c r="AC1171">
        <v>1</v>
      </c>
      <c r="AD1171">
        <v>0</v>
      </c>
      <c r="AE1171" t="s">
        <v>62</v>
      </c>
      <c r="AF1171">
        <v>1</v>
      </c>
      <c r="AG1171">
        <v>55720</v>
      </c>
      <c r="AH1171">
        <v>0</v>
      </c>
      <c r="AI1171" t="s">
        <v>63</v>
      </c>
      <c r="AJ1171">
        <v>0</v>
      </c>
      <c r="AK1171">
        <v>2</v>
      </c>
      <c r="AL1171">
        <v>1</v>
      </c>
      <c r="AM1171" t="s">
        <v>64</v>
      </c>
      <c r="AN1171">
        <v>0</v>
      </c>
      <c r="AO1171">
        <v>0</v>
      </c>
      <c r="AP1171">
        <v>0</v>
      </c>
      <c r="AQ1171">
        <v>2</v>
      </c>
      <c r="AR1171">
        <v>92.65</v>
      </c>
      <c r="AS1171">
        <v>0</v>
      </c>
      <c r="AT1171">
        <v>87.32</v>
      </c>
      <c r="AU1171">
        <v>0</v>
      </c>
      <c r="AV1171">
        <v>179.97</v>
      </c>
      <c r="AW1171">
        <v>0</v>
      </c>
      <c r="AX1171">
        <v>1</v>
      </c>
      <c r="AY1171">
        <v>94806</v>
      </c>
      <c r="AZ1171">
        <v>1</v>
      </c>
    </row>
    <row r="1172" spans="1:52">
      <c r="A1172">
        <v>51</v>
      </c>
      <c r="B1172">
        <v>56</v>
      </c>
      <c r="C1172">
        <v>39.549999999999997</v>
      </c>
      <c r="D1172" t="s">
        <v>52</v>
      </c>
      <c r="E1172" t="s">
        <v>52</v>
      </c>
      <c r="F1172">
        <v>54</v>
      </c>
      <c r="G1172" t="s">
        <v>2793</v>
      </c>
      <c r="H1172">
        <v>5613</v>
      </c>
      <c r="I1172" t="s">
        <v>66</v>
      </c>
      <c r="J1172" t="s">
        <v>55</v>
      </c>
      <c r="K1172" t="s">
        <v>2794</v>
      </c>
      <c r="L1172" t="s">
        <v>108</v>
      </c>
      <c r="M1172">
        <v>1</v>
      </c>
      <c r="N1172">
        <v>0</v>
      </c>
      <c r="O1172" t="s">
        <v>58</v>
      </c>
      <c r="P1172">
        <v>1</v>
      </c>
      <c r="Q1172" t="s">
        <v>77</v>
      </c>
      <c r="R1172" t="s">
        <v>2795</v>
      </c>
      <c r="S1172">
        <v>33.917144999999998</v>
      </c>
      <c r="T1172">
        <v>-118.401554</v>
      </c>
      <c r="U1172">
        <v>0</v>
      </c>
      <c r="V1172">
        <v>64.5</v>
      </c>
      <c r="W1172">
        <v>0</v>
      </c>
      <c r="X1172">
        <v>3</v>
      </c>
      <c r="Y1172">
        <v>0</v>
      </c>
      <c r="Z1172" t="s">
        <v>93</v>
      </c>
      <c r="AA1172">
        <v>0</v>
      </c>
      <c r="AB1172">
        <v>1</v>
      </c>
      <c r="AC1172">
        <v>1</v>
      </c>
      <c r="AD1172">
        <v>0</v>
      </c>
      <c r="AE1172" t="s">
        <v>62</v>
      </c>
      <c r="AF1172">
        <v>1</v>
      </c>
      <c r="AG1172">
        <v>16041</v>
      </c>
      <c r="AH1172">
        <v>1</v>
      </c>
      <c r="AI1172" t="s">
        <v>63</v>
      </c>
      <c r="AJ1172">
        <v>0</v>
      </c>
      <c r="AK1172">
        <v>3</v>
      </c>
      <c r="AL1172">
        <v>0</v>
      </c>
      <c r="AM1172" t="s">
        <v>64</v>
      </c>
      <c r="AN1172">
        <v>1</v>
      </c>
      <c r="AO1172">
        <v>1</v>
      </c>
      <c r="AP1172">
        <v>0</v>
      </c>
      <c r="AQ1172">
        <v>3</v>
      </c>
      <c r="AR1172">
        <v>177.4</v>
      </c>
      <c r="AS1172">
        <v>60</v>
      </c>
      <c r="AT1172">
        <v>118.65</v>
      </c>
      <c r="AU1172">
        <v>0</v>
      </c>
      <c r="AV1172">
        <v>356.05</v>
      </c>
      <c r="AW1172">
        <v>0</v>
      </c>
      <c r="AX1172">
        <v>0</v>
      </c>
      <c r="AY1172">
        <v>90245</v>
      </c>
      <c r="AZ1172">
        <v>0</v>
      </c>
    </row>
    <row r="1173" spans="1:52">
      <c r="A1173">
        <v>22</v>
      </c>
      <c r="B1173">
        <v>82</v>
      </c>
      <c r="C1173">
        <v>25.33</v>
      </c>
      <c r="D1173" t="s">
        <v>52</v>
      </c>
      <c r="E1173" t="s">
        <v>52</v>
      </c>
      <c r="F1173">
        <v>23</v>
      </c>
      <c r="G1173" t="s">
        <v>2796</v>
      </c>
      <c r="H1173">
        <v>5531</v>
      </c>
      <c r="I1173" t="s">
        <v>75</v>
      </c>
      <c r="J1173" t="s">
        <v>55</v>
      </c>
      <c r="K1173" t="s">
        <v>2797</v>
      </c>
      <c r="L1173" t="s">
        <v>57</v>
      </c>
      <c r="M1173">
        <v>0</v>
      </c>
      <c r="N1173">
        <v>0</v>
      </c>
      <c r="O1173" t="s">
        <v>58</v>
      </c>
      <c r="P1173">
        <v>1</v>
      </c>
      <c r="Q1173" t="s">
        <v>77</v>
      </c>
      <c r="R1173" t="s">
        <v>2798</v>
      </c>
      <c r="S1173">
        <v>37.873916000000001</v>
      </c>
      <c r="T1173">
        <v>-122.20522</v>
      </c>
      <c r="U1173">
        <v>0</v>
      </c>
      <c r="V1173">
        <v>47.85</v>
      </c>
      <c r="W1173">
        <v>0</v>
      </c>
      <c r="X1173">
        <v>0</v>
      </c>
      <c r="Y1173">
        <v>0</v>
      </c>
      <c r="Z1173" t="s">
        <v>61</v>
      </c>
      <c r="AA1173">
        <v>0</v>
      </c>
      <c r="AB1173">
        <v>1</v>
      </c>
      <c r="AC1173">
        <v>1</v>
      </c>
      <c r="AD1173">
        <v>0</v>
      </c>
      <c r="AE1173" t="s">
        <v>62</v>
      </c>
      <c r="AF1173">
        <v>1</v>
      </c>
      <c r="AG1173">
        <v>17964</v>
      </c>
      <c r="AH1173">
        <v>0</v>
      </c>
      <c r="AI1173" t="s">
        <v>63</v>
      </c>
      <c r="AJ1173">
        <v>0</v>
      </c>
      <c r="AK1173">
        <v>3</v>
      </c>
      <c r="AL1173">
        <v>0</v>
      </c>
      <c r="AM1173" t="s">
        <v>64</v>
      </c>
      <c r="AN1173">
        <v>0</v>
      </c>
      <c r="AO1173">
        <v>0</v>
      </c>
      <c r="AP1173">
        <v>0</v>
      </c>
      <c r="AQ1173">
        <v>39</v>
      </c>
      <c r="AR1173">
        <v>1886.4</v>
      </c>
      <c r="AS1173">
        <v>70</v>
      </c>
      <c r="AT1173">
        <v>987.87</v>
      </c>
      <c r="AU1173">
        <v>0</v>
      </c>
      <c r="AV1173">
        <v>2944.27</v>
      </c>
      <c r="AW1173">
        <v>1</v>
      </c>
      <c r="AX1173">
        <v>0</v>
      </c>
      <c r="AY1173">
        <v>94563</v>
      </c>
      <c r="AZ1173">
        <v>0</v>
      </c>
    </row>
    <row r="1174" spans="1:52">
      <c r="A1174">
        <v>53</v>
      </c>
      <c r="B1174">
        <v>20</v>
      </c>
      <c r="C1174">
        <v>31.49</v>
      </c>
      <c r="D1174" t="s">
        <v>97</v>
      </c>
      <c r="E1174" t="s">
        <v>391</v>
      </c>
      <c r="F1174">
        <v>72</v>
      </c>
      <c r="G1174" t="s">
        <v>2799</v>
      </c>
      <c r="H1174">
        <v>2206</v>
      </c>
      <c r="I1174" t="s">
        <v>66</v>
      </c>
      <c r="J1174" t="s">
        <v>55</v>
      </c>
      <c r="K1174" t="s">
        <v>2800</v>
      </c>
      <c r="L1174" t="s">
        <v>84</v>
      </c>
      <c r="M1174">
        <v>0</v>
      </c>
      <c r="N1174">
        <v>0</v>
      </c>
      <c r="O1174" t="s">
        <v>68</v>
      </c>
      <c r="P1174">
        <v>1</v>
      </c>
      <c r="Q1174" t="s">
        <v>59</v>
      </c>
      <c r="R1174" t="s">
        <v>2801</v>
      </c>
      <c r="S1174">
        <v>33.840524000000002</v>
      </c>
      <c r="T1174">
        <v>-118.148403</v>
      </c>
      <c r="U1174">
        <v>1</v>
      </c>
      <c r="V1174">
        <v>94.7</v>
      </c>
      <c r="W1174">
        <v>1</v>
      </c>
      <c r="X1174">
        <v>0</v>
      </c>
      <c r="Y1174">
        <v>1</v>
      </c>
      <c r="Z1174" t="s">
        <v>209</v>
      </c>
      <c r="AA1174">
        <v>0</v>
      </c>
      <c r="AB1174">
        <v>0</v>
      </c>
      <c r="AC1174">
        <v>1</v>
      </c>
      <c r="AD1174">
        <v>1</v>
      </c>
      <c r="AE1174" t="s">
        <v>62</v>
      </c>
      <c r="AF1174">
        <v>1</v>
      </c>
      <c r="AG1174">
        <v>30173</v>
      </c>
      <c r="AH1174">
        <v>0</v>
      </c>
      <c r="AI1174" t="s">
        <v>63</v>
      </c>
      <c r="AJ1174">
        <v>1</v>
      </c>
      <c r="AK1174">
        <v>1</v>
      </c>
      <c r="AL1174">
        <v>0</v>
      </c>
      <c r="AM1174" t="s">
        <v>64</v>
      </c>
      <c r="AN1174">
        <v>1</v>
      </c>
      <c r="AO1174">
        <v>1</v>
      </c>
      <c r="AP1174">
        <v>1</v>
      </c>
      <c r="AQ1174">
        <v>18</v>
      </c>
      <c r="AR1174">
        <v>1687.95</v>
      </c>
      <c r="AS1174">
        <v>0</v>
      </c>
      <c r="AT1174">
        <v>566.82000000000005</v>
      </c>
      <c r="AU1174">
        <v>0</v>
      </c>
      <c r="AV1174">
        <v>2254.77</v>
      </c>
      <c r="AW1174">
        <v>0</v>
      </c>
      <c r="AX1174">
        <v>1</v>
      </c>
      <c r="AY1174">
        <v>90712</v>
      </c>
      <c r="AZ1174">
        <v>1</v>
      </c>
    </row>
    <row r="1175" spans="1:52">
      <c r="A1175">
        <v>23</v>
      </c>
      <c r="B1175">
        <v>27</v>
      </c>
      <c r="C1175">
        <v>0</v>
      </c>
      <c r="D1175" t="s">
        <v>52</v>
      </c>
      <c r="E1175" t="s">
        <v>52</v>
      </c>
      <c r="F1175">
        <v>38</v>
      </c>
      <c r="G1175" t="s">
        <v>1324</v>
      </c>
      <c r="H1175">
        <v>6404</v>
      </c>
      <c r="I1175" t="s">
        <v>54</v>
      </c>
      <c r="J1175" t="s">
        <v>55</v>
      </c>
      <c r="K1175" t="s">
        <v>2802</v>
      </c>
      <c r="L1175" t="s">
        <v>57</v>
      </c>
      <c r="M1175">
        <v>1</v>
      </c>
      <c r="N1175">
        <v>0</v>
      </c>
      <c r="O1175" t="s">
        <v>58</v>
      </c>
      <c r="P1175">
        <v>1</v>
      </c>
      <c r="Q1175" t="s">
        <v>85</v>
      </c>
      <c r="R1175" t="s">
        <v>2803</v>
      </c>
      <c r="S1175">
        <v>33.748635</v>
      </c>
      <c r="T1175">
        <v>-117.906125</v>
      </c>
      <c r="U1175">
        <v>1</v>
      </c>
      <c r="V1175">
        <v>34.200000000000003</v>
      </c>
      <c r="W1175">
        <v>0</v>
      </c>
      <c r="X1175">
        <v>2</v>
      </c>
      <c r="Y1175">
        <v>7</v>
      </c>
      <c r="Z1175" t="s">
        <v>87</v>
      </c>
      <c r="AA1175">
        <v>0</v>
      </c>
      <c r="AB1175">
        <v>1</v>
      </c>
      <c r="AC1175">
        <v>0</v>
      </c>
      <c r="AD1175">
        <v>1</v>
      </c>
      <c r="AE1175" t="s">
        <v>62</v>
      </c>
      <c r="AF1175">
        <v>0</v>
      </c>
      <c r="AG1175">
        <v>70011</v>
      </c>
      <c r="AH1175">
        <v>1</v>
      </c>
      <c r="AI1175" t="s">
        <v>63</v>
      </c>
      <c r="AJ1175">
        <v>1</v>
      </c>
      <c r="AK1175">
        <v>4</v>
      </c>
      <c r="AL1175">
        <v>0</v>
      </c>
      <c r="AM1175" t="s">
        <v>64</v>
      </c>
      <c r="AN1175">
        <v>0</v>
      </c>
      <c r="AO1175">
        <v>1</v>
      </c>
      <c r="AP1175">
        <v>0</v>
      </c>
      <c r="AQ1175">
        <v>51</v>
      </c>
      <c r="AR1175">
        <v>1782</v>
      </c>
      <c r="AS1175">
        <v>0</v>
      </c>
      <c r="AT1175">
        <v>0</v>
      </c>
      <c r="AU1175">
        <v>9.39</v>
      </c>
      <c r="AV1175">
        <v>1772.61</v>
      </c>
      <c r="AW1175">
        <v>1</v>
      </c>
      <c r="AX1175">
        <v>1</v>
      </c>
      <c r="AY1175">
        <v>92703</v>
      </c>
      <c r="AZ1175">
        <v>0</v>
      </c>
    </row>
    <row r="1176" spans="1:52">
      <c r="A1176">
        <v>63</v>
      </c>
      <c r="B1176">
        <v>17</v>
      </c>
      <c r="C1176">
        <v>23.15</v>
      </c>
      <c r="D1176" t="s">
        <v>52</v>
      </c>
      <c r="E1176" t="s">
        <v>52</v>
      </c>
      <c r="F1176">
        <v>62</v>
      </c>
      <c r="G1176" t="s">
        <v>1569</v>
      </c>
      <c r="H1176">
        <v>4240</v>
      </c>
      <c r="I1176" t="s">
        <v>54</v>
      </c>
      <c r="J1176" t="s">
        <v>55</v>
      </c>
      <c r="K1176" t="s">
        <v>2804</v>
      </c>
      <c r="L1176" t="s">
        <v>57</v>
      </c>
      <c r="M1176">
        <v>0</v>
      </c>
      <c r="N1176">
        <v>1</v>
      </c>
      <c r="O1176" t="s">
        <v>58</v>
      </c>
      <c r="P1176">
        <v>1</v>
      </c>
      <c r="Q1176" t="s">
        <v>59</v>
      </c>
      <c r="R1176" t="s">
        <v>2805</v>
      </c>
      <c r="S1176">
        <v>34.224376999999997</v>
      </c>
      <c r="T1176">
        <v>-118.632656</v>
      </c>
      <c r="U1176">
        <v>0</v>
      </c>
      <c r="V1176">
        <v>111.15</v>
      </c>
      <c r="W1176">
        <v>1</v>
      </c>
      <c r="X1176">
        <v>0</v>
      </c>
      <c r="Y1176">
        <v>0</v>
      </c>
      <c r="Z1176" t="s">
        <v>61</v>
      </c>
      <c r="AA1176">
        <v>1</v>
      </c>
      <c r="AB1176">
        <v>1</v>
      </c>
      <c r="AC1176">
        <v>1</v>
      </c>
      <c r="AD1176">
        <v>0</v>
      </c>
      <c r="AE1176" t="s">
        <v>79</v>
      </c>
      <c r="AF1176">
        <v>1</v>
      </c>
      <c r="AG1176">
        <v>49242</v>
      </c>
      <c r="AH1176">
        <v>0</v>
      </c>
      <c r="AI1176" t="s">
        <v>63</v>
      </c>
      <c r="AJ1176">
        <v>0</v>
      </c>
      <c r="AK1176">
        <v>4</v>
      </c>
      <c r="AL1176">
        <v>0</v>
      </c>
      <c r="AM1176" t="s">
        <v>64</v>
      </c>
      <c r="AN1176">
        <v>1</v>
      </c>
      <c r="AO1176">
        <v>1</v>
      </c>
      <c r="AP1176">
        <v>1</v>
      </c>
      <c r="AQ1176">
        <v>70</v>
      </c>
      <c r="AR1176">
        <v>7737.55</v>
      </c>
      <c r="AS1176">
        <v>0</v>
      </c>
      <c r="AT1176">
        <v>1620.5</v>
      </c>
      <c r="AU1176">
        <v>46.26</v>
      </c>
      <c r="AV1176">
        <v>9311.7900000000009</v>
      </c>
      <c r="AW1176">
        <v>0</v>
      </c>
      <c r="AX1176">
        <v>1</v>
      </c>
      <c r="AY1176">
        <v>91304</v>
      </c>
      <c r="AZ1176">
        <v>0</v>
      </c>
    </row>
    <row r="1177" spans="1:52">
      <c r="A1177">
        <v>34</v>
      </c>
      <c r="B1177">
        <v>22</v>
      </c>
      <c r="C1177">
        <v>0</v>
      </c>
      <c r="D1177" t="s">
        <v>52</v>
      </c>
      <c r="E1177" t="s">
        <v>52</v>
      </c>
      <c r="F1177">
        <v>48</v>
      </c>
      <c r="G1177" t="s">
        <v>613</v>
      </c>
      <c r="H1177">
        <v>4699</v>
      </c>
      <c r="I1177" t="s">
        <v>66</v>
      </c>
      <c r="J1177" t="s">
        <v>55</v>
      </c>
      <c r="K1177" t="s">
        <v>2806</v>
      </c>
      <c r="L1177" t="s">
        <v>108</v>
      </c>
      <c r="M1177">
        <v>0</v>
      </c>
      <c r="N1177">
        <v>0</v>
      </c>
      <c r="O1177" t="s">
        <v>58</v>
      </c>
      <c r="P1177">
        <v>1</v>
      </c>
      <c r="Q1177" t="s">
        <v>77</v>
      </c>
      <c r="R1177" t="s">
        <v>615</v>
      </c>
      <c r="S1177">
        <v>34.129058000000001</v>
      </c>
      <c r="T1177">
        <v>-118.759788</v>
      </c>
      <c r="U1177">
        <v>0</v>
      </c>
      <c r="V1177">
        <v>29.2</v>
      </c>
      <c r="W1177">
        <v>0</v>
      </c>
      <c r="X1177">
        <v>0</v>
      </c>
      <c r="Y1177">
        <v>0</v>
      </c>
      <c r="Z1177" t="s">
        <v>61</v>
      </c>
      <c r="AA1177">
        <v>1</v>
      </c>
      <c r="AB1177">
        <v>0</v>
      </c>
      <c r="AC1177">
        <v>0</v>
      </c>
      <c r="AD1177">
        <v>0</v>
      </c>
      <c r="AE1177" t="s">
        <v>79</v>
      </c>
      <c r="AF1177">
        <v>0</v>
      </c>
      <c r="AG1177">
        <v>25303</v>
      </c>
      <c r="AH1177">
        <v>0</v>
      </c>
      <c r="AI1177" t="s">
        <v>63</v>
      </c>
      <c r="AJ1177">
        <v>0</v>
      </c>
      <c r="AK1177">
        <v>4</v>
      </c>
      <c r="AL1177">
        <v>0</v>
      </c>
      <c r="AM1177" t="s">
        <v>64</v>
      </c>
      <c r="AN1177">
        <v>0</v>
      </c>
      <c r="AO1177">
        <v>0</v>
      </c>
      <c r="AP1177">
        <v>0</v>
      </c>
      <c r="AQ1177">
        <v>3</v>
      </c>
      <c r="AR1177">
        <v>98.5</v>
      </c>
      <c r="AS1177">
        <v>0</v>
      </c>
      <c r="AT1177">
        <v>0</v>
      </c>
      <c r="AU1177">
        <v>0</v>
      </c>
      <c r="AV1177">
        <v>98.5</v>
      </c>
      <c r="AW1177">
        <v>0</v>
      </c>
      <c r="AX1177">
        <v>1</v>
      </c>
      <c r="AY1177">
        <v>91301</v>
      </c>
      <c r="AZ1177">
        <v>0</v>
      </c>
    </row>
    <row r="1178" spans="1:52">
      <c r="A1178">
        <v>44</v>
      </c>
      <c r="B1178">
        <v>16</v>
      </c>
      <c r="C1178">
        <v>12.17</v>
      </c>
      <c r="D1178" t="s">
        <v>52</v>
      </c>
      <c r="E1178" t="s">
        <v>52</v>
      </c>
      <c r="F1178">
        <v>23</v>
      </c>
      <c r="G1178" t="s">
        <v>82</v>
      </c>
      <c r="H1178">
        <v>4126</v>
      </c>
      <c r="I1178" t="s">
        <v>75</v>
      </c>
      <c r="J1178" t="s">
        <v>55</v>
      </c>
      <c r="K1178" t="s">
        <v>2807</v>
      </c>
      <c r="L1178" t="s">
        <v>57</v>
      </c>
      <c r="M1178">
        <v>0</v>
      </c>
      <c r="N1178">
        <v>0</v>
      </c>
      <c r="O1178" t="s">
        <v>68</v>
      </c>
      <c r="P1178">
        <v>1</v>
      </c>
      <c r="Q1178" t="s">
        <v>59</v>
      </c>
      <c r="R1178" t="s">
        <v>2789</v>
      </c>
      <c r="S1178">
        <v>37.304681000000002</v>
      </c>
      <c r="T1178">
        <v>-121.809955</v>
      </c>
      <c r="U1178">
        <v>0</v>
      </c>
      <c r="V1178">
        <v>97</v>
      </c>
      <c r="W1178">
        <v>0</v>
      </c>
      <c r="X1178">
        <v>0</v>
      </c>
      <c r="Y1178">
        <v>0</v>
      </c>
      <c r="Z1178" t="s">
        <v>61</v>
      </c>
      <c r="AA1178">
        <v>1</v>
      </c>
      <c r="AB1178">
        <v>0</v>
      </c>
      <c r="AC1178">
        <v>1</v>
      </c>
      <c r="AD1178">
        <v>0</v>
      </c>
      <c r="AE1178" t="s">
        <v>62</v>
      </c>
      <c r="AF1178">
        <v>1</v>
      </c>
      <c r="AG1178">
        <v>37127</v>
      </c>
      <c r="AH1178">
        <v>0</v>
      </c>
      <c r="AI1178" t="s">
        <v>63</v>
      </c>
      <c r="AJ1178">
        <v>0</v>
      </c>
      <c r="AK1178">
        <v>5</v>
      </c>
      <c r="AL1178">
        <v>0</v>
      </c>
      <c r="AM1178" t="s">
        <v>64</v>
      </c>
      <c r="AN1178">
        <v>1</v>
      </c>
      <c r="AO1178">
        <v>1</v>
      </c>
      <c r="AP1178">
        <v>1</v>
      </c>
      <c r="AQ1178">
        <v>30</v>
      </c>
      <c r="AR1178">
        <v>3021.3</v>
      </c>
      <c r="AS1178">
        <v>0</v>
      </c>
      <c r="AT1178">
        <v>365.1</v>
      </c>
      <c r="AU1178">
        <v>0</v>
      </c>
      <c r="AV1178">
        <v>3386.4</v>
      </c>
      <c r="AW1178">
        <v>0</v>
      </c>
      <c r="AX1178">
        <v>1</v>
      </c>
      <c r="AY1178">
        <v>95121</v>
      </c>
      <c r="AZ1178">
        <v>0</v>
      </c>
    </row>
    <row r="1179" spans="1:52">
      <c r="A1179">
        <v>48</v>
      </c>
      <c r="B1179">
        <v>15</v>
      </c>
      <c r="C1179">
        <v>9.76</v>
      </c>
      <c r="D1179" t="s">
        <v>52</v>
      </c>
      <c r="E1179" t="s">
        <v>52</v>
      </c>
      <c r="F1179">
        <v>39</v>
      </c>
      <c r="G1179" t="s">
        <v>1669</v>
      </c>
      <c r="H1179">
        <v>4480</v>
      </c>
      <c r="I1179" t="s">
        <v>75</v>
      </c>
      <c r="J1179" t="s">
        <v>55</v>
      </c>
      <c r="K1179" t="s">
        <v>2808</v>
      </c>
      <c r="L1179" t="s">
        <v>57</v>
      </c>
      <c r="M1179">
        <v>0</v>
      </c>
      <c r="N1179">
        <v>1</v>
      </c>
      <c r="O1179" t="s">
        <v>58</v>
      </c>
      <c r="P1179">
        <v>1</v>
      </c>
      <c r="Q1179" t="s">
        <v>59</v>
      </c>
      <c r="R1179" t="s">
        <v>1671</v>
      </c>
      <c r="S1179">
        <v>33.309851999999999</v>
      </c>
      <c r="T1179">
        <v>-116.82309100000001</v>
      </c>
      <c r="U1179">
        <v>1</v>
      </c>
      <c r="V1179">
        <v>86.45</v>
      </c>
      <c r="W1179">
        <v>1</v>
      </c>
      <c r="X1179">
        <v>0</v>
      </c>
      <c r="Y1179">
        <v>5</v>
      </c>
      <c r="Z1179" t="s">
        <v>105</v>
      </c>
      <c r="AA1179">
        <v>1</v>
      </c>
      <c r="AB1179">
        <v>0</v>
      </c>
      <c r="AC1179">
        <v>0</v>
      </c>
      <c r="AD1179">
        <v>1</v>
      </c>
      <c r="AE1179" t="s">
        <v>79</v>
      </c>
      <c r="AF1179">
        <v>1</v>
      </c>
      <c r="AG1179">
        <v>234</v>
      </c>
      <c r="AH1179">
        <v>0</v>
      </c>
      <c r="AI1179" t="s">
        <v>63</v>
      </c>
      <c r="AJ1179">
        <v>1</v>
      </c>
      <c r="AK1179">
        <v>5</v>
      </c>
      <c r="AL1179">
        <v>0</v>
      </c>
      <c r="AM1179" t="s">
        <v>64</v>
      </c>
      <c r="AN1179">
        <v>0</v>
      </c>
      <c r="AO1179">
        <v>0</v>
      </c>
      <c r="AP1179">
        <v>0</v>
      </c>
      <c r="AQ1179">
        <v>68</v>
      </c>
      <c r="AR1179">
        <v>5762.95</v>
      </c>
      <c r="AS1179">
        <v>150</v>
      </c>
      <c r="AT1179">
        <v>663.68</v>
      </c>
      <c r="AU1179">
        <v>0</v>
      </c>
      <c r="AV1179">
        <v>6576.63</v>
      </c>
      <c r="AW1179">
        <v>0</v>
      </c>
      <c r="AX1179">
        <v>0</v>
      </c>
      <c r="AY1179">
        <v>92060</v>
      </c>
      <c r="AZ1179">
        <v>0</v>
      </c>
    </row>
    <row r="1180" spans="1:52">
      <c r="A1180">
        <v>70</v>
      </c>
      <c r="B1180">
        <v>22</v>
      </c>
      <c r="C1180">
        <v>0</v>
      </c>
      <c r="D1180" t="s">
        <v>52</v>
      </c>
      <c r="E1180" t="s">
        <v>52</v>
      </c>
      <c r="F1180">
        <v>61</v>
      </c>
      <c r="G1180" t="s">
        <v>1102</v>
      </c>
      <c r="H1180">
        <v>4277</v>
      </c>
      <c r="I1180" t="s">
        <v>54</v>
      </c>
      <c r="J1180" t="s">
        <v>55</v>
      </c>
      <c r="K1180" t="s">
        <v>2809</v>
      </c>
      <c r="L1180" t="s">
        <v>57</v>
      </c>
      <c r="M1180">
        <v>0</v>
      </c>
      <c r="N1180">
        <v>0</v>
      </c>
      <c r="O1180" t="s">
        <v>58</v>
      </c>
      <c r="P1180">
        <v>1</v>
      </c>
      <c r="Q1180" t="s">
        <v>77</v>
      </c>
      <c r="R1180" t="s">
        <v>2810</v>
      </c>
      <c r="S1180">
        <v>37.255637</v>
      </c>
      <c r="T1180">
        <v>-120.493537</v>
      </c>
      <c r="U1180">
        <v>1</v>
      </c>
      <c r="V1180">
        <v>49.45</v>
      </c>
      <c r="W1180">
        <v>0</v>
      </c>
      <c r="X1180">
        <v>0</v>
      </c>
      <c r="Y1180">
        <v>3</v>
      </c>
      <c r="Z1180" t="s">
        <v>61</v>
      </c>
      <c r="AA1180">
        <v>1</v>
      </c>
      <c r="AB1180">
        <v>0</v>
      </c>
      <c r="AC1180">
        <v>1</v>
      </c>
      <c r="AD1180">
        <v>1</v>
      </c>
      <c r="AE1180" t="s">
        <v>79</v>
      </c>
      <c r="AF1180">
        <v>0</v>
      </c>
      <c r="AG1180">
        <v>59289</v>
      </c>
      <c r="AH1180">
        <v>0</v>
      </c>
      <c r="AI1180" t="s">
        <v>63</v>
      </c>
      <c r="AJ1180">
        <v>1</v>
      </c>
      <c r="AK1180">
        <v>3</v>
      </c>
      <c r="AL1180">
        <v>1</v>
      </c>
      <c r="AM1180" t="s">
        <v>64</v>
      </c>
      <c r="AN1180">
        <v>1</v>
      </c>
      <c r="AO1180">
        <v>0</v>
      </c>
      <c r="AP1180">
        <v>1</v>
      </c>
      <c r="AQ1180">
        <v>60</v>
      </c>
      <c r="AR1180">
        <v>2907.55</v>
      </c>
      <c r="AS1180">
        <v>40</v>
      </c>
      <c r="AT1180">
        <v>0</v>
      </c>
      <c r="AU1180">
        <v>0</v>
      </c>
      <c r="AV1180">
        <v>2947.55</v>
      </c>
      <c r="AW1180">
        <v>0</v>
      </c>
      <c r="AX1180">
        <v>0</v>
      </c>
      <c r="AY1180">
        <v>95340</v>
      </c>
      <c r="AZ1180">
        <v>0</v>
      </c>
    </row>
    <row r="1181" spans="1:52">
      <c r="A1181">
        <v>47</v>
      </c>
      <c r="B1181">
        <v>4</v>
      </c>
      <c r="C1181">
        <v>0</v>
      </c>
      <c r="D1181" t="s">
        <v>52</v>
      </c>
      <c r="E1181" t="s">
        <v>52</v>
      </c>
      <c r="F1181">
        <v>70</v>
      </c>
      <c r="G1181" t="s">
        <v>2286</v>
      </c>
      <c r="H1181">
        <v>5268</v>
      </c>
      <c r="I1181" t="s">
        <v>75</v>
      </c>
      <c r="J1181" t="s">
        <v>55</v>
      </c>
      <c r="K1181" t="s">
        <v>2811</v>
      </c>
      <c r="L1181" t="s">
        <v>57</v>
      </c>
      <c r="M1181">
        <v>0</v>
      </c>
      <c r="N1181">
        <v>1</v>
      </c>
      <c r="O1181" t="s">
        <v>68</v>
      </c>
      <c r="P1181">
        <v>1</v>
      </c>
      <c r="Q1181" t="s">
        <v>85</v>
      </c>
      <c r="R1181" t="s">
        <v>2288</v>
      </c>
      <c r="S1181">
        <v>33.744118999999998</v>
      </c>
      <c r="T1181">
        <v>-118.31448</v>
      </c>
      <c r="U1181">
        <v>0</v>
      </c>
      <c r="V1181">
        <v>35.200000000000003</v>
      </c>
      <c r="W1181">
        <v>0</v>
      </c>
      <c r="X1181">
        <v>0</v>
      </c>
      <c r="Y1181">
        <v>0</v>
      </c>
      <c r="Z1181" t="s">
        <v>61</v>
      </c>
      <c r="AA1181">
        <v>0</v>
      </c>
      <c r="AB1181">
        <v>1</v>
      </c>
      <c r="AC1181">
        <v>1</v>
      </c>
      <c r="AD1181">
        <v>0</v>
      </c>
      <c r="AE1181" t="s">
        <v>79</v>
      </c>
      <c r="AF1181">
        <v>0</v>
      </c>
      <c r="AG1181">
        <v>21279</v>
      </c>
      <c r="AH1181">
        <v>0</v>
      </c>
      <c r="AI1181" t="s">
        <v>63</v>
      </c>
      <c r="AJ1181">
        <v>0</v>
      </c>
      <c r="AK1181">
        <v>3</v>
      </c>
      <c r="AL1181">
        <v>0</v>
      </c>
      <c r="AM1181" t="s">
        <v>64</v>
      </c>
      <c r="AN1181">
        <v>0</v>
      </c>
      <c r="AO1181">
        <v>0</v>
      </c>
      <c r="AP1181">
        <v>0</v>
      </c>
      <c r="AQ1181">
        <v>43</v>
      </c>
      <c r="AR1181">
        <v>1463.7</v>
      </c>
      <c r="AS1181">
        <v>0</v>
      </c>
      <c r="AT1181">
        <v>0</v>
      </c>
      <c r="AU1181">
        <v>0</v>
      </c>
      <c r="AV1181">
        <v>1463.7</v>
      </c>
      <c r="AW1181">
        <v>0</v>
      </c>
      <c r="AX1181">
        <v>1</v>
      </c>
      <c r="AY1181">
        <v>90732</v>
      </c>
      <c r="AZ1181">
        <v>0</v>
      </c>
    </row>
    <row r="1182" spans="1:52">
      <c r="A1182">
        <v>72</v>
      </c>
      <c r="B1182">
        <v>30</v>
      </c>
      <c r="C1182">
        <v>14.65</v>
      </c>
      <c r="D1182" t="s">
        <v>52</v>
      </c>
      <c r="E1182" t="s">
        <v>52</v>
      </c>
      <c r="F1182">
        <v>36</v>
      </c>
      <c r="G1182" t="s">
        <v>452</v>
      </c>
      <c r="H1182">
        <v>2925</v>
      </c>
      <c r="I1182" t="s">
        <v>54</v>
      </c>
      <c r="J1182" t="s">
        <v>55</v>
      </c>
      <c r="K1182" t="s">
        <v>2812</v>
      </c>
      <c r="L1182" t="s">
        <v>57</v>
      </c>
      <c r="M1182">
        <v>0</v>
      </c>
      <c r="N1182">
        <v>1</v>
      </c>
      <c r="O1182" t="s">
        <v>68</v>
      </c>
      <c r="P1182">
        <v>1</v>
      </c>
      <c r="Q1182" t="s">
        <v>59</v>
      </c>
      <c r="R1182" t="s">
        <v>454</v>
      </c>
      <c r="S1182">
        <v>38.392820999999998</v>
      </c>
      <c r="T1182">
        <v>-121.79991699999999</v>
      </c>
      <c r="U1182">
        <v>1</v>
      </c>
      <c r="V1182">
        <v>89.2</v>
      </c>
      <c r="W1182">
        <v>1</v>
      </c>
      <c r="X1182">
        <v>0</v>
      </c>
      <c r="Y1182">
        <v>6</v>
      </c>
      <c r="Z1182" t="s">
        <v>87</v>
      </c>
      <c r="AA1182">
        <v>0</v>
      </c>
      <c r="AB1182">
        <v>0</v>
      </c>
      <c r="AC1182">
        <v>1</v>
      </c>
      <c r="AD1182">
        <v>1</v>
      </c>
      <c r="AE1182" t="s">
        <v>62</v>
      </c>
      <c r="AF1182">
        <v>1</v>
      </c>
      <c r="AG1182">
        <v>18529</v>
      </c>
      <c r="AH1182">
        <v>0</v>
      </c>
      <c r="AI1182" t="s">
        <v>63</v>
      </c>
      <c r="AJ1182">
        <v>1</v>
      </c>
      <c r="AK1182">
        <v>4</v>
      </c>
      <c r="AL1182">
        <v>1</v>
      </c>
      <c r="AM1182" t="s">
        <v>64</v>
      </c>
      <c r="AN1182">
        <v>0</v>
      </c>
      <c r="AO1182">
        <v>0</v>
      </c>
      <c r="AP1182">
        <v>1</v>
      </c>
      <c r="AQ1182">
        <v>44</v>
      </c>
      <c r="AR1182">
        <v>4040.2</v>
      </c>
      <c r="AS1182">
        <v>0</v>
      </c>
      <c r="AT1182">
        <v>644.6</v>
      </c>
      <c r="AU1182">
        <v>0</v>
      </c>
      <c r="AV1182">
        <v>4684.8</v>
      </c>
      <c r="AW1182">
        <v>0</v>
      </c>
      <c r="AX1182">
        <v>1</v>
      </c>
      <c r="AY1182">
        <v>95620</v>
      </c>
      <c r="AZ1182">
        <v>0</v>
      </c>
    </row>
    <row r="1183" spans="1:52">
      <c r="A1183">
        <v>67</v>
      </c>
      <c r="B1183">
        <v>12</v>
      </c>
      <c r="C1183">
        <v>41.88</v>
      </c>
      <c r="D1183" t="s">
        <v>52</v>
      </c>
      <c r="E1183" t="s">
        <v>52</v>
      </c>
      <c r="F1183">
        <v>66</v>
      </c>
      <c r="G1183" t="s">
        <v>2813</v>
      </c>
      <c r="H1183">
        <v>4025</v>
      </c>
      <c r="I1183" t="s">
        <v>75</v>
      </c>
      <c r="J1183" t="s">
        <v>55</v>
      </c>
      <c r="K1183" t="s">
        <v>2814</v>
      </c>
      <c r="L1183" t="s">
        <v>57</v>
      </c>
      <c r="M1183">
        <v>0</v>
      </c>
      <c r="N1183">
        <v>0</v>
      </c>
      <c r="O1183" t="s">
        <v>58</v>
      </c>
      <c r="P1183">
        <v>1</v>
      </c>
      <c r="Q1183" t="s">
        <v>59</v>
      </c>
      <c r="R1183" t="s">
        <v>2815</v>
      </c>
      <c r="S1183">
        <v>38.184913999999999</v>
      </c>
      <c r="T1183">
        <v>-120.364085</v>
      </c>
      <c r="U1183">
        <v>1</v>
      </c>
      <c r="V1183">
        <v>95.1</v>
      </c>
      <c r="W1183">
        <v>0</v>
      </c>
      <c r="X1183">
        <v>0</v>
      </c>
      <c r="Y1183">
        <v>1</v>
      </c>
      <c r="Z1183" t="s">
        <v>61</v>
      </c>
      <c r="AA1183">
        <v>0</v>
      </c>
      <c r="AB1183">
        <v>1</v>
      </c>
      <c r="AC1183">
        <v>1</v>
      </c>
      <c r="AD1183">
        <v>1</v>
      </c>
      <c r="AE1183" t="s">
        <v>62</v>
      </c>
      <c r="AF1183">
        <v>1</v>
      </c>
      <c r="AG1183">
        <v>335</v>
      </c>
      <c r="AH1183">
        <v>0</v>
      </c>
      <c r="AI1183" t="s">
        <v>63</v>
      </c>
      <c r="AJ1183">
        <v>1</v>
      </c>
      <c r="AK1183">
        <v>3</v>
      </c>
      <c r="AL1183">
        <v>1</v>
      </c>
      <c r="AM1183" t="s">
        <v>64</v>
      </c>
      <c r="AN1183">
        <v>1</v>
      </c>
      <c r="AO1183">
        <v>1</v>
      </c>
      <c r="AP1183">
        <v>1</v>
      </c>
      <c r="AQ1183">
        <v>23</v>
      </c>
      <c r="AR1183">
        <v>2326.0500000000002</v>
      </c>
      <c r="AS1183">
        <v>0</v>
      </c>
      <c r="AT1183">
        <v>963.24</v>
      </c>
      <c r="AU1183">
        <v>0</v>
      </c>
      <c r="AV1183">
        <v>3289.29</v>
      </c>
      <c r="AW1183">
        <v>0</v>
      </c>
      <c r="AX1183">
        <v>1</v>
      </c>
      <c r="AY1183">
        <v>95233</v>
      </c>
      <c r="AZ1183">
        <v>0</v>
      </c>
    </row>
    <row r="1184" spans="1:52">
      <c r="A1184">
        <v>56</v>
      </c>
      <c r="B1184">
        <v>56</v>
      </c>
      <c r="C1184">
        <v>28.15</v>
      </c>
      <c r="D1184" t="s">
        <v>52</v>
      </c>
      <c r="E1184" t="s">
        <v>52</v>
      </c>
      <c r="F1184">
        <v>47</v>
      </c>
      <c r="G1184" t="s">
        <v>106</v>
      </c>
      <c r="H1184">
        <v>4749</v>
      </c>
      <c r="I1184" t="s">
        <v>66</v>
      </c>
      <c r="J1184" t="s">
        <v>55</v>
      </c>
      <c r="K1184" t="s">
        <v>2816</v>
      </c>
      <c r="L1184" t="s">
        <v>57</v>
      </c>
      <c r="M1184">
        <v>1</v>
      </c>
      <c r="N1184">
        <v>1</v>
      </c>
      <c r="O1184" t="s">
        <v>68</v>
      </c>
      <c r="P1184">
        <v>1</v>
      </c>
      <c r="Q1184" t="s">
        <v>85</v>
      </c>
      <c r="R1184" t="s">
        <v>2817</v>
      </c>
      <c r="S1184">
        <v>32.697097999999997</v>
      </c>
      <c r="T1184">
        <v>-117.116587</v>
      </c>
      <c r="U1184">
        <v>1</v>
      </c>
      <c r="V1184">
        <v>61.8</v>
      </c>
      <c r="W1184">
        <v>0</v>
      </c>
      <c r="X1184">
        <v>3</v>
      </c>
      <c r="Y1184">
        <v>8</v>
      </c>
      <c r="Z1184" t="s">
        <v>61</v>
      </c>
      <c r="AA1184">
        <v>1</v>
      </c>
      <c r="AB1184">
        <v>0</v>
      </c>
      <c r="AC1184">
        <v>0</v>
      </c>
      <c r="AD1184">
        <v>1</v>
      </c>
      <c r="AE1184" t="s">
        <v>62</v>
      </c>
      <c r="AF1184">
        <v>1</v>
      </c>
      <c r="AG1184">
        <v>47431</v>
      </c>
      <c r="AH1184">
        <v>1</v>
      </c>
      <c r="AI1184" t="s">
        <v>63</v>
      </c>
      <c r="AJ1184">
        <v>1</v>
      </c>
      <c r="AK1184">
        <v>3</v>
      </c>
      <c r="AL1184">
        <v>0</v>
      </c>
      <c r="AM1184" t="s">
        <v>64</v>
      </c>
      <c r="AN1184">
        <v>0</v>
      </c>
      <c r="AO1184">
        <v>0</v>
      </c>
      <c r="AP1184">
        <v>0</v>
      </c>
      <c r="AQ1184">
        <v>13</v>
      </c>
      <c r="AR1184">
        <v>750.1</v>
      </c>
      <c r="AS1184">
        <v>0</v>
      </c>
      <c r="AT1184">
        <v>365.95</v>
      </c>
      <c r="AU1184">
        <v>0</v>
      </c>
      <c r="AV1184">
        <v>1116.05</v>
      </c>
      <c r="AW1184">
        <v>0</v>
      </c>
      <c r="AX1184">
        <v>1</v>
      </c>
      <c r="AY1184">
        <v>92113</v>
      </c>
      <c r="AZ1184">
        <v>0</v>
      </c>
    </row>
    <row r="1185" spans="1:52">
      <c r="A1185">
        <v>53</v>
      </c>
      <c r="B1185">
        <v>0</v>
      </c>
      <c r="C1185">
        <v>14.86</v>
      </c>
      <c r="D1185" t="s">
        <v>52</v>
      </c>
      <c r="E1185" t="s">
        <v>52</v>
      </c>
      <c r="F1185">
        <v>30</v>
      </c>
      <c r="G1185" t="s">
        <v>186</v>
      </c>
      <c r="H1185">
        <v>4808</v>
      </c>
      <c r="I1185" t="s">
        <v>54</v>
      </c>
      <c r="J1185" t="s">
        <v>55</v>
      </c>
      <c r="K1185" t="s">
        <v>2818</v>
      </c>
      <c r="L1185" t="s">
        <v>57</v>
      </c>
      <c r="M1185">
        <v>1</v>
      </c>
      <c r="N1185">
        <v>0</v>
      </c>
      <c r="O1185" t="s">
        <v>68</v>
      </c>
      <c r="P1185">
        <v>0</v>
      </c>
      <c r="Q1185" t="s">
        <v>72</v>
      </c>
      <c r="R1185" t="s">
        <v>1707</v>
      </c>
      <c r="S1185">
        <v>34.027337000000003</v>
      </c>
      <c r="T1185">
        <v>-118.28515</v>
      </c>
      <c r="U1185">
        <v>1</v>
      </c>
      <c r="V1185">
        <v>19.7</v>
      </c>
      <c r="W1185">
        <v>0</v>
      </c>
      <c r="X1185">
        <v>1</v>
      </c>
      <c r="Y1185">
        <v>8</v>
      </c>
      <c r="Z1185" t="s">
        <v>105</v>
      </c>
      <c r="AA1185">
        <v>0</v>
      </c>
      <c r="AB1185">
        <v>0</v>
      </c>
      <c r="AC1185">
        <v>0</v>
      </c>
      <c r="AD1185">
        <v>1</v>
      </c>
      <c r="AE1185" t="s">
        <v>79</v>
      </c>
      <c r="AF1185">
        <v>1</v>
      </c>
      <c r="AG1185">
        <v>45025</v>
      </c>
      <c r="AH1185">
        <v>0</v>
      </c>
      <c r="AI1185" t="s">
        <v>63</v>
      </c>
      <c r="AJ1185">
        <v>1</v>
      </c>
      <c r="AK1185">
        <v>5</v>
      </c>
      <c r="AL1185">
        <v>0</v>
      </c>
      <c r="AM1185" t="s">
        <v>64</v>
      </c>
      <c r="AN1185">
        <v>0</v>
      </c>
      <c r="AO1185">
        <v>0</v>
      </c>
      <c r="AP1185">
        <v>0</v>
      </c>
      <c r="AQ1185">
        <v>71</v>
      </c>
      <c r="AR1185">
        <v>1301.0999999999999</v>
      </c>
      <c r="AS1185">
        <v>0</v>
      </c>
      <c r="AT1185">
        <v>1055.06</v>
      </c>
      <c r="AU1185">
        <v>0</v>
      </c>
      <c r="AV1185">
        <v>2356.16</v>
      </c>
      <c r="AW1185">
        <v>0</v>
      </c>
      <c r="AX1185">
        <v>0</v>
      </c>
      <c r="AY1185">
        <v>90007</v>
      </c>
      <c r="AZ1185">
        <v>0</v>
      </c>
    </row>
    <row r="1186" spans="1:52">
      <c r="A1186">
        <v>33</v>
      </c>
      <c r="B1186">
        <v>0</v>
      </c>
      <c r="C1186">
        <v>43.37</v>
      </c>
      <c r="D1186" t="s">
        <v>52</v>
      </c>
      <c r="E1186" t="s">
        <v>52</v>
      </c>
      <c r="F1186">
        <v>42</v>
      </c>
      <c r="G1186" t="s">
        <v>2819</v>
      </c>
      <c r="H1186">
        <v>4015</v>
      </c>
      <c r="I1186" t="s">
        <v>54</v>
      </c>
      <c r="J1186" t="s">
        <v>55</v>
      </c>
      <c r="K1186" t="s">
        <v>2820</v>
      </c>
      <c r="L1186" t="s">
        <v>57</v>
      </c>
      <c r="M1186">
        <v>0</v>
      </c>
      <c r="N1186">
        <v>0</v>
      </c>
      <c r="O1186" t="s">
        <v>58</v>
      </c>
      <c r="P1186">
        <v>0</v>
      </c>
      <c r="Q1186" t="s">
        <v>72</v>
      </c>
      <c r="R1186" t="s">
        <v>2821</v>
      </c>
      <c r="S1186">
        <v>40.664482999999997</v>
      </c>
      <c r="T1186">
        <v>-123.865325</v>
      </c>
      <c r="U1186">
        <v>1</v>
      </c>
      <c r="V1186">
        <v>24.65</v>
      </c>
      <c r="W1186">
        <v>1</v>
      </c>
      <c r="X1186">
        <v>0</v>
      </c>
      <c r="Y1186">
        <v>5</v>
      </c>
      <c r="Z1186" t="s">
        <v>61</v>
      </c>
      <c r="AA1186">
        <v>0</v>
      </c>
      <c r="AB1186">
        <v>0</v>
      </c>
      <c r="AC1186">
        <v>1</v>
      </c>
      <c r="AD1186">
        <v>1</v>
      </c>
      <c r="AE1186" t="s">
        <v>62</v>
      </c>
      <c r="AF1186">
        <v>1</v>
      </c>
      <c r="AG1186">
        <v>264</v>
      </c>
      <c r="AH1186">
        <v>0</v>
      </c>
      <c r="AI1186" t="s">
        <v>63</v>
      </c>
      <c r="AJ1186">
        <v>1</v>
      </c>
      <c r="AK1186">
        <v>4</v>
      </c>
      <c r="AL1186">
        <v>0</v>
      </c>
      <c r="AM1186" t="s">
        <v>64</v>
      </c>
      <c r="AN1186">
        <v>0</v>
      </c>
      <c r="AO1186">
        <v>0</v>
      </c>
      <c r="AP1186">
        <v>0</v>
      </c>
      <c r="AQ1186">
        <v>71</v>
      </c>
      <c r="AR1186">
        <v>1710.15</v>
      </c>
      <c r="AS1186">
        <v>0</v>
      </c>
      <c r="AT1186">
        <v>3079.27</v>
      </c>
      <c r="AU1186">
        <v>0</v>
      </c>
      <c r="AV1186">
        <v>4789.42</v>
      </c>
      <c r="AW1186">
        <v>0</v>
      </c>
      <c r="AX1186">
        <v>0</v>
      </c>
      <c r="AY1186">
        <v>95549</v>
      </c>
      <c r="AZ1186">
        <v>0</v>
      </c>
    </row>
    <row r="1187" spans="1:52">
      <c r="A1187">
        <v>31</v>
      </c>
      <c r="B1187">
        <v>19</v>
      </c>
      <c r="C1187">
        <v>2.11</v>
      </c>
      <c r="D1187" t="s">
        <v>52</v>
      </c>
      <c r="E1187" t="s">
        <v>52</v>
      </c>
      <c r="F1187">
        <v>30</v>
      </c>
      <c r="G1187" t="s">
        <v>765</v>
      </c>
      <c r="H1187">
        <v>5534</v>
      </c>
      <c r="I1187" t="s">
        <v>66</v>
      </c>
      <c r="J1187" t="s">
        <v>55</v>
      </c>
      <c r="K1187" t="s">
        <v>2822</v>
      </c>
      <c r="L1187" t="s">
        <v>57</v>
      </c>
      <c r="M1187">
        <v>1</v>
      </c>
      <c r="N1187">
        <v>0</v>
      </c>
      <c r="O1187" t="s">
        <v>68</v>
      </c>
      <c r="P1187">
        <v>1</v>
      </c>
      <c r="Q1187" t="s">
        <v>77</v>
      </c>
      <c r="R1187" t="s">
        <v>767</v>
      </c>
      <c r="S1187">
        <v>33.571258999999998</v>
      </c>
      <c r="T1187">
        <v>-117.731917</v>
      </c>
      <c r="U1187">
        <v>1</v>
      </c>
      <c r="V1187">
        <v>65</v>
      </c>
      <c r="W1187">
        <v>0</v>
      </c>
      <c r="X1187">
        <v>1</v>
      </c>
      <c r="Y1187">
        <v>9</v>
      </c>
      <c r="Z1187" t="s">
        <v>87</v>
      </c>
      <c r="AA1187">
        <v>1</v>
      </c>
      <c r="AB1187">
        <v>0</v>
      </c>
      <c r="AC1187">
        <v>0</v>
      </c>
      <c r="AD1187">
        <v>1</v>
      </c>
      <c r="AE1187" t="s">
        <v>79</v>
      </c>
      <c r="AF1187">
        <v>1</v>
      </c>
      <c r="AG1187">
        <v>41237</v>
      </c>
      <c r="AH1187">
        <v>1</v>
      </c>
      <c r="AI1187" t="s">
        <v>63</v>
      </c>
      <c r="AJ1187">
        <v>1</v>
      </c>
      <c r="AK1187">
        <v>3</v>
      </c>
      <c r="AL1187">
        <v>0</v>
      </c>
      <c r="AM1187" t="s">
        <v>64</v>
      </c>
      <c r="AN1187">
        <v>0</v>
      </c>
      <c r="AO1187">
        <v>0</v>
      </c>
      <c r="AP1187">
        <v>1</v>
      </c>
      <c r="AQ1187">
        <v>53</v>
      </c>
      <c r="AR1187">
        <v>3363.8</v>
      </c>
      <c r="AS1187">
        <v>0</v>
      </c>
      <c r="AT1187">
        <v>111.83</v>
      </c>
      <c r="AU1187">
        <v>0</v>
      </c>
      <c r="AV1187">
        <v>3475.63</v>
      </c>
      <c r="AW1187">
        <v>0</v>
      </c>
      <c r="AX1187">
        <v>1</v>
      </c>
      <c r="AY1187">
        <v>92656</v>
      </c>
      <c r="AZ1187">
        <v>0</v>
      </c>
    </row>
    <row r="1188" spans="1:52">
      <c r="A1188">
        <v>43</v>
      </c>
      <c r="B1188">
        <v>16</v>
      </c>
      <c r="C1188">
        <v>6.7</v>
      </c>
      <c r="D1188" t="s">
        <v>175</v>
      </c>
      <c r="E1188" t="s">
        <v>176</v>
      </c>
      <c r="F1188">
        <v>84</v>
      </c>
      <c r="G1188" t="s">
        <v>2197</v>
      </c>
      <c r="H1188">
        <v>5282</v>
      </c>
      <c r="I1188" t="s">
        <v>66</v>
      </c>
      <c r="J1188" t="s">
        <v>55</v>
      </c>
      <c r="K1188" t="s">
        <v>2823</v>
      </c>
      <c r="L1188" t="s">
        <v>84</v>
      </c>
      <c r="M1188">
        <v>1</v>
      </c>
      <c r="N1188">
        <v>0</v>
      </c>
      <c r="O1188" t="s">
        <v>68</v>
      </c>
      <c r="P1188">
        <v>1</v>
      </c>
      <c r="Q1188" t="s">
        <v>85</v>
      </c>
      <c r="R1188" t="s">
        <v>2824</v>
      </c>
      <c r="S1188">
        <v>33.806708</v>
      </c>
      <c r="T1188">
        <v>-117.02007</v>
      </c>
      <c r="U1188">
        <v>0</v>
      </c>
      <c r="V1188">
        <v>55</v>
      </c>
      <c r="W1188">
        <v>1</v>
      </c>
      <c r="X1188">
        <v>2</v>
      </c>
      <c r="Y1188">
        <v>0</v>
      </c>
      <c r="Z1188" t="s">
        <v>61</v>
      </c>
      <c r="AA1188">
        <v>1</v>
      </c>
      <c r="AB1188">
        <v>0</v>
      </c>
      <c r="AC1188">
        <v>1</v>
      </c>
      <c r="AD1188">
        <v>0</v>
      </c>
      <c r="AE1188" t="s">
        <v>79</v>
      </c>
      <c r="AF1188">
        <v>1</v>
      </c>
      <c r="AG1188">
        <v>4456</v>
      </c>
      <c r="AH1188">
        <v>0</v>
      </c>
      <c r="AI1188" t="s">
        <v>63</v>
      </c>
      <c r="AJ1188">
        <v>0</v>
      </c>
      <c r="AK1188">
        <v>1</v>
      </c>
      <c r="AL1188">
        <v>0</v>
      </c>
      <c r="AM1188" t="s">
        <v>64</v>
      </c>
      <c r="AN1188">
        <v>0</v>
      </c>
      <c r="AO1188">
        <v>0</v>
      </c>
      <c r="AP1188">
        <v>0</v>
      </c>
      <c r="AQ1188">
        <v>54</v>
      </c>
      <c r="AR1188">
        <v>3092.65</v>
      </c>
      <c r="AS1188">
        <v>0</v>
      </c>
      <c r="AT1188">
        <v>361.8</v>
      </c>
      <c r="AU1188">
        <v>0</v>
      </c>
      <c r="AV1188">
        <v>3454.45</v>
      </c>
      <c r="AW1188">
        <v>0</v>
      </c>
      <c r="AX1188">
        <v>1</v>
      </c>
      <c r="AY1188">
        <v>92582</v>
      </c>
      <c r="AZ1188">
        <v>1</v>
      </c>
    </row>
    <row r="1189" spans="1:52">
      <c r="A1189">
        <v>66</v>
      </c>
      <c r="B1189">
        <v>20</v>
      </c>
      <c r="C1189">
        <v>44.9</v>
      </c>
      <c r="D1189" t="s">
        <v>52</v>
      </c>
      <c r="E1189" t="s">
        <v>52</v>
      </c>
      <c r="F1189">
        <v>49</v>
      </c>
      <c r="G1189" t="s">
        <v>2825</v>
      </c>
      <c r="H1189">
        <v>5261</v>
      </c>
      <c r="I1189" t="s">
        <v>66</v>
      </c>
      <c r="J1189" t="s">
        <v>55</v>
      </c>
      <c r="K1189" t="s">
        <v>2826</v>
      </c>
      <c r="L1189" t="s">
        <v>57</v>
      </c>
      <c r="M1189">
        <v>0</v>
      </c>
      <c r="N1189">
        <v>0</v>
      </c>
      <c r="O1189" t="s">
        <v>68</v>
      </c>
      <c r="P1189">
        <v>1</v>
      </c>
      <c r="Q1189" t="s">
        <v>59</v>
      </c>
      <c r="R1189" t="s">
        <v>2827</v>
      </c>
      <c r="S1189">
        <v>37.722127</v>
      </c>
      <c r="T1189">
        <v>-120.110174</v>
      </c>
      <c r="U1189">
        <v>1</v>
      </c>
      <c r="V1189">
        <v>83.85</v>
      </c>
      <c r="W1189">
        <v>1</v>
      </c>
      <c r="X1189">
        <v>0</v>
      </c>
      <c r="Y1189">
        <v>10</v>
      </c>
      <c r="Z1189" t="s">
        <v>61</v>
      </c>
      <c r="AA1189">
        <v>1</v>
      </c>
      <c r="AB1189">
        <v>1</v>
      </c>
      <c r="AC1189">
        <v>0</v>
      </c>
      <c r="AD1189">
        <v>1</v>
      </c>
      <c r="AE1189" t="s">
        <v>62</v>
      </c>
      <c r="AF1189">
        <v>1</v>
      </c>
      <c r="AG1189">
        <v>2271</v>
      </c>
      <c r="AH1189">
        <v>0</v>
      </c>
      <c r="AI1189" t="s">
        <v>63</v>
      </c>
      <c r="AJ1189">
        <v>1</v>
      </c>
      <c r="AK1189">
        <v>3</v>
      </c>
      <c r="AL1189">
        <v>1</v>
      </c>
      <c r="AM1189" t="s">
        <v>64</v>
      </c>
      <c r="AN1189">
        <v>0</v>
      </c>
      <c r="AO1189">
        <v>0</v>
      </c>
      <c r="AP1189">
        <v>0</v>
      </c>
      <c r="AQ1189">
        <v>67</v>
      </c>
      <c r="AR1189">
        <v>5588.8</v>
      </c>
      <c r="AS1189">
        <v>0</v>
      </c>
      <c r="AT1189">
        <v>3008.3</v>
      </c>
      <c r="AU1189">
        <v>0</v>
      </c>
      <c r="AV1189">
        <v>8597.1</v>
      </c>
      <c r="AW1189">
        <v>0</v>
      </c>
      <c r="AX1189">
        <v>1</v>
      </c>
      <c r="AY1189">
        <v>95311</v>
      </c>
      <c r="AZ1189">
        <v>0</v>
      </c>
    </row>
    <row r="1190" spans="1:52">
      <c r="A1190">
        <v>62</v>
      </c>
      <c r="B1190">
        <v>0</v>
      </c>
      <c r="C1190">
        <v>17.61</v>
      </c>
      <c r="D1190" t="s">
        <v>138</v>
      </c>
      <c r="E1190" t="s">
        <v>139</v>
      </c>
      <c r="F1190">
        <v>83</v>
      </c>
      <c r="G1190" t="s">
        <v>857</v>
      </c>
      <c r="H1190">
        <v>2051</v>
      </c>
      <c r="I1190" t="s">
        <v>66</v>
      </c>
      <c r="J1190" t="s">
        <v>55</v>
      </c>
      <c r="K1190" t="s">
        <v>2828</v>
      </c>
      <c r="L1190" t="s">
        <v>84</v>
      </c>
      <c r="M1190">
        <v>0</v>
      </c>
      <c r="N1190">
        <v>0</v>
      </c>
      <c r="O1190" t="s">
        <v>68</v>
      </c>
      <c r="P1190">
        <v>0</v>
      </c>
      <c r="Q1190" t="s">
        <v>72</v>
      </c>
      <c r="R1190" t="s">
        <v>859</v>
      </c>
      <c r="S1190">
        <v>36.175255</v>
      </c>
      <c r="T1190">
        <v>-119.813805</v>
      </c>
      <c r="U1190">
        <v>0</v>
      </c>
      <c r="V1190">
        <v>19.95</v>
      </c>
      <c r="W1190">
        <v>0</v>
      </c>
      <c r="X1190">
        <v>0</v>
      </c>
      <c r="Y1190">
        <v>0</v>
      </c>
      <c r="Z1190" t="s">
        <v>61</v>
      </c>
      <c r="AA1190">
        <v>0</v>
      </c>
      <c r="AB1190">
        <v>0</v>
      </c>
      <c r="AC1190">
        <v>0</v>
      </c>
      <c r="AD1190">
        <v>0</v>
      </c>
      <c r="AE1190" t="s">
        <v>62</v>
      </c>
      <c r="AF1190">
        <v>1</v>
      </c>
      <c r="AG1190">
        <v>1729</v>
      </c>
      <c r="AH1190">
        <v>0</v>
      </c>
      <c r="AI1190" t="s">
        <v>63</v>
      </c>
      <c r="AJ1190">
        <v>0</v>
      </c>
      <c r="AK1190">
        <v>2</v>
      </c>
      <c r="AL1190">
        <v>0</v>
      </c>
      <c r="AM1190" t="s">
        <v>64</v>
      </c>
      <c r="AN1190">
        <v>0</v>
      </c>
      <c r="AO1190">
        <v>0</v>
      </c>
      <c r="AP1190">
        <v>0</v>
      </c>
      <c r="AQ1190">
        <v>1</v>
      </c>
      <c r="AR1190">
        <v>19.95</v>
      </c>
      <c r="AS1190">
        <v>0</v>
      </c>
      <c r="AT1190">
        <v>17.61</v>
      </c>
      <c r="AU1190">
        <v>0</v>
      </c>
      <c r="AV1190">
        <v>37.56</v>
      </c>
      <c r="AW1190">
        <v>0</v>
      </c>
      <c r="AX1190">
        <v>0</v>
      </c>
      <c r="AY1190">
        <v>93266</v>
      </c>
      <c r="AZ1190">
        <v>1</v>
      </c>
    </row>
    <row r="1191" spans="1:52">
      <c r="A1191">
        <v>45</v>
      </c>
      <c r="B1191">
        <v>19</v>
      </c>
      <c r="C1191">
        <v>20.53</v>
      </c>
      <c r="D1191" t="s">
        <v>52</v>
      </c>
      <c r="E1191" t="s">
        <v>52</v>
      </c>
      <c r="F1191">
        <v>68</v>
      </c>
      <c r="G1191" t="s">
        <v>106</v>
      </c>
      <c r="H1191">
        <v>5926</v>
      </c>
      <c r="I1191" t="s">
        <v>75</v>
      </c>
      <c r="J1191" t="s">
        <v>55</v>
      </c>
      <c r="K1191" t="s">
        <v>2829</v>
      </c>
      <c r="L1191" t="s">
        <v>57</v>
      </c>
      <c r="M1191">
        <v>0</v>
      </c>
      <c r="N1191">
        <v>1</v>
      </c>
      <c r="O1191" t="s">
        <v>58</v>
      </c>
      <c r="P1191">
        <v>1</v>
      </c>
      <c r="Q1191" t="s">
        <v>59</v>
      </c>
      <c r="R1191" t="s">
        <v>2830</v>
      </c>
      <c r="S1191">
        <v>32.827238000000001</v>
      </c>
      <c r="T1191">
        <v>-117.089287</v>
      </c>
      <c r="U1191">
        <v>1</v>
      </c>
      <c r="V1191">
        <v>99.75</v>
      </c>
      <c r="W1191">
        <v>1</v>
      </c>
      <c r="X1191">
        <v>0</v>
      </c>
      <c r="Y1191">
        <v>9</v>
      </c>
      <c r="Z1191" t="s">
        <v>61</v>
      </c>
      <c r="AA1191">
        <v>1</v>
      </c>
      <c r="AB1191">
        <v>0</v>
      </c>
      <c r="AC1191">
        <v>1</v>
      </c>
      <c r="AD1191">
        <v>1</v>
      </c>
      <c r="AE1191" t="s">
        <v>79</v>
      </c>
      <c r="AF1191">
        <v>1</v>
      </c>
      <c r="AG1191">
        <v>30206</v>
      </c>
      <c r="AH1191">
        <v>1</v>
      </c>
      <c r="AI1191" t="s">
        <v>63</v>
      </c>
      <c r="AJ1191">
        <v>1</v>
      </c>
      <c r="AK1191">
        <v>4</v>
      </c>
      <c r="AL1191">
        <v>0</v>
      </c>
      <c r="AM1191" t="s">
        <v>64</v>
      </c>
      <c r="AN1191">
        <v>1</v>
      </c>
      <c r="AO1191">
        <v>1</v>
      </c>
      <c r="AP1191">
        <v>0</v>
      </c>
      <c r="AQ1191">
        <v>56</v>
      </c>
      <c r="AR1191">
        <v>5608.4</v>
      </c>
      <c r="AS1191">
        <v>0</v>
      </c>
      <c r="AT1191">
        <v>1149.68</v>
      </c>
      <c r="AU1191">
        <v>0</v>
      </c>
      <c r="AV1191">
        <v>6758.08</v>
      </c>
      <c r="AW1191">
        <v>0</v>
      </c>
      <c r="AX1191">
        <v>1</v>
      </c>
      <c r="AY1191">
        <v>92124</v>
      </c>
      <c r="AZ1191">
        <v>0</v>
      </c>
    </row>
    <row r="1192" spans="1:52">
      <c r="A1192">
        <v>60</v>
      </c>
      <c r="B1192">
        <v>24</v>
      </c>
      <c r="C1192">
        <v>9.5299999999999994</v>
      </c>
      <c r="D1192" t="s">
        <v>52</v>
      </c>
      <c r="E1192" t="s">
        <v>52</v>
      </c>
      <c r="F1192">
        <v>52</v>
      </c>
      <c r="G1192" t="s">
        <v>2831</v>
      </c>
      <c r="H1192">
        <v>5421</v>
      </c>
      <c r="I1192" t="s">
        <v>66</v>
      </c>
      <c r="J1192" t="s">
        <v>55</v>
      </c>
      <c r="K1192" t="s">
        <v>2832</v>
      </c>
      <c r="L1192" t="s">
        <v>57</v>
      </c>
      <c r="M1192">
        <v>0</v>
      </c>
      <c r="N1192">
        <v>1</v>
      </c>
      <c r="O1192" t="s">
        <v>68</v>
      </c>
      <c r="P1192">
        <v>1</v>
      </c>
      <c r="Q1192" t="s">
        <v>59</v>
      </c>
      <c r="R1192" t="s">
        <v>2833</v>
      </c>
      <c r="S1192">
        <v>40.390301000000001</v>
      </c>
      <c r="T1192">
        <v>-123.412327</v>
      </c>
      <c r="U1192">
        <v>0</v>
      </c>
      <c r="V1192">
        <v>85.95</v>
      </c>
      <c r="W1192">
        <v>0</v>
      </c>
      <c r="X1192">
        <v>0</v>
      </c>
      <c r="Y1192">
        <v>0</v>
      </c>
      <c r="Z1192" t="s">
        <v>61</v>
      </c>
      <c r="AA1192">
        <v>1</v>
      </c>
      <c r="AB1192">
        <v>0</v>
      </c>
      <c r="AC1192">
        <v>1</v>
      </c>
      <c r="AD1192">
        <v>0</v>
      </c>
      <c r="AE1192" t="s">
        <v>62</v>
      </c>
      <c r="AF1192">
        <v>1</v>
      </c>
      <c r="AG1192">
        <v>265</v>
      </c>
      <c r="AH1192">
        <v>1</v>
      </c>
      <c r="AI1192" t="s">
        <v>63</v>
      </c>
      <c r="AJ1192">
        <v>0</v>
      </c>
      <c r="AK1192">
        <v>3</v>
      </c>
      <c r="AL1192">
        <v>0</v>
      </c>
      <c r="AM1192" t="s">
        <v>64</v>
      </c>
      <c r="AN1192">
        <v>0</v>
      </c>
      <c r="AO1192">
        <v>0</v>
      </c>
      <c r="AP1192">
        <v>0</v>
      </c>
      <c r="AQ1192">
        <v>24</v>
      </c>
      <c r="AR1192">
        <v>2107.15</v>
      </c>
      <c r="AS1192">
        <v>0</v>
      </c>
      <c r="AT1192">
        <v>228.72</v>
      </c>
      <c r="AU1192">
        <v>0</v>
      </c>
      <c r="AV1192">
        <v>2335.87</v>
      </c>
      <c r="AW1192">
        <v>0</v>
      </c>
      <c r="AX1192">
        <v>1</v>
      </c>
      <c r="AY1192">
        <v>95552</v>
      </c>
      <c r="AZ1192">
        <v>0</v>
      </c>
    </row>
    <row r="1193" spans="1:52">
      <c r="A1193">
        <v>19</v>
      </c>
      <c r="B1193">
        <v>82</v>
      </c>
      <c r="C1193">
        <v>27.24</v>
      </c>
      <c r="D1193" t="s">
        <v>52</v>
      </c>
      <c r="E1193" t="s">
        <v>52</v>
      </c>
      <c r="F1193">
        <v>54</v>
      </c>
      <c r="G1193" t="s">
        <v>2834</v>
      </c>
      <c r="H1193">
        <v>2177</v>
      </c>
      <c r="I1193" t="s">
        <v>66</v>
      </c>
      <c r="J1193" t="s">
        <v>55</v>
      </c>
      <c r="K1193" t="s">
        <v>2835</v>
      </c>
      <c r="L1193" t="s">
        <v>57</v>
      </c>
      <c r="M1193">
        <v>1</v>
      </c>
      <c r="N1193">
        <v>0</v>
      </c>
      <c r="O1193" t="s">
        <v>58</v>
      </c>
      <c r="P1193">
        <v>1</v>
      </c>
      <c r="Q1193" t="s">
        <v>59</v>
      </c>
      <c r="R1193" t="s">
        <v>2836</v>
      </c>
      <c r="S1193">
        <v>37.654550999999998</v>
      </c>
      <c r="T1193">
        <v>-119.82298400000001</v>
      </c>
      <c r="U1193">
        <v>1</v>
      </c>
      <c r="V1193">
        <v>84.4</v>
      </c>
      <c r="W1193">
        <v>0</v>
      </c>
      <c r="X1193">
        <v>2</v>
      </c>
      <c r="Y1193">
        <v>5</v>
      </c>
      <c r="Z1193" t="s">
        <v>61</v>
      </c>
      <c r="AA1193">
        <v>1</v>
      </c>
      <c r="AB1193">
        <v>1</v>
      </c>
      <c r="AC1193">
        <v>0</v>
      </c>
      <c r="AD1193">
        <v>1</v>
      </c>
      <c r="AE1193" t="s">
        <v>161</v>
      </c>
      <c r="AF1193">
        <v>1</v>
      </c>
      <c r="AG1193">
        <v>579</v>
      </c>
      <c r="AH1193">
        <v>1</v>
      </c>
      <c r="AI1193" t="s">
        <v>63</v>
      </c>
      <c r="AJ1193">
        <v>1</v>
      </c>
      <c r="AK1193">
        <v>3</v>
      </c>
      <c r="AL1193">
        <v>0</v>
      </c>
      <c r="AM1193" t="s">
        <v>64</v>
      </c>
      <c r="AN1193">
        <v>0</v>
      </c>
      <c r="AO1193">
        <v>0</v>
      </c>
      <c r="AP1193">
        <v>0</v>
      </c>
      <c r="AQ1193">
        <v>23</v>
      </c>
      <c r="AR1193">
        <v>1936.85</v>
      </c>
      <c r="AS1193">
        <v>0</v>
      </c>
      <c r="AT1193">
        <v>626.52</v>
      </c>
      <c r="AU1193">
        <v>0</v>
      </c>
      <c r="AV1193">
        <v>2563.37</v>
      </c>
      <c r="AW1193">
        <v>1</v>
      </c>
      <c r="AX1193">
        <v>1</v>
      </c>
      <c r="AY1193">
        <v>95318</v>
      </c>
      <c r="AZ1193">
        <v>0</v>
      </c>
    </row>
    <row r="1194" spans="1:52">
      <c r="A1194">
        <v>58</v>
      </c>
      <c r="B1194">
        <v>11</v>
      </c>
      <c r="C1194">
        <v>20.93</v>
      </c>
      <c r="D1194" t="s">
        <v>52</v>
      </c>
      <c r="E1194" t="s">
        <v>52</v>
      </c>
      <c r="F1194">
        <v>35</v>
      </c>
      <c r="G1194" t="s">
        <v>2837</v>
      </c>
      <c r="H1194">
        <v>5915</v>
      </c>
      <c r="I1194" t="s">
        <v>75</v>
      </c>
      <c r="J1194" t="s">
        <v>55</v>
      </c>
      <c r="K1194" t="s">
        <v>2838</v>
      </c>
      <c r="L1194" t="s">
        <v>57</v>
      </c>
      <c r="M1194">
        <v>1</v>
      </c>
      <c r="N1194">
        <v>0</v>
      </c>
      <c r="O1194" t="s">
        <v>68</v>
      </c>
      <c r="P1194">
        <v>1</v>
      </c>
      <c r="Q1194" t="s">
        <v>59</v>
      </c>
      <c r="R1194" t="s">
        <v>2839</v>
      </c>
      <c r="S1194">
        <v>37.609095000000003</v>
      </c>
      <c r="T1194">
        <v>-121.263381</v>
      </c>
      <c r="U1194">
        <v>0</v>
      </c>
      <c r="V1194">
        <v>105.85</v>
      </c>
      <c r="W1194">
        <v>0</v>
      </c>
      <c r="X1194">
        <v>1</v>
      </c>
      <c r="Y1194">
        <v>0</v>
      </c>
      <c r="Z1194" t="s">
        <v>61</v>
      </c>
      <c r="AA1194">
        <v>1</v>
      </c>
      <c r="AB1194">
        <v>1</v>
      </c>
      <c r="AC1194">
        <v>1</v>
      </c>
      <c r="AD1194">
        <v>0</v>
      </c>
      <c r="AE1194" t="s">
        <v>62</v>
      </c>
      <c r="AF1194">
        <v>1</v>
      </c>
      <c r="AG1194">
        <v>274</v>
      </c>
      <c r="AH1194">
        <v>1</v>
      </c>
      <c r="AI1194" t="s">
        <v>63</v>
      </c>
      <c r="AJ1194">
        <v>0</v>
      </c>
      <c r="AK1194">
        <v>4</v>
      </c>
      <c r="AL1194">
        <v>0</v>
      </c>
      <c r="AM1194" t="s">
        <v>64</v>
      </c>
      <c r="AN1194">
        <v>1</v>
      </c>
      <c r="AO1194">
        <v>1</v>
      </c>
      <c r="AP1194">
        <v>1</v>
      </c>
      <c r="AQ1194">
        <v>54</v>
      </c>
      <c r="AR1194">
        <v>5826.65</v>
      </c>
      <c r="AS1194">
        <v>10</v>
      </c>
      <c r="AT1194">
        <v>1130.22</v>
      </c>
      <c r="AU1194">
        <v>0</v>
      </c>
      <c r="AV1194">
        <v>6966.87</v>
      </c>
      <c r="AW1194">
        <v>0</v>
      </c>
      <c r="AX1194">
        <v>0</v>
      </c>
      <c r="AY1194">
        <v>95385</v>
      </c>
      <c r="AZ1194">
        <v>0</v>
      </c>
    </row>
    <row r="1195" spans="1:52">
      <c r="A1195">
        <v>44</v>
      </c>
      <c r="B1195">
        <v>19</v>
      </c>
      <c r="C1195">
        <v>40.15</v>
      </c>
      <c r="D1195" t="s">
        <v>138</v>
      </c>
      <c r="E1195" t="s">
        <v>200</v>
      </c>
      <c r="F1195">
        <v>69</v>
      </c>
      <c r="G1195" t="s">
        <v>2840</v>
      </c>
      <c r="H1195">
        <v>5701</v>
      </c>
      <c r="I1195" t="s">
        <v>66</v>
      </c>
      <c r="J1195" t="s">
        <v>55</v>
      </c>
      <c r="K1195" t="s">
        <v>2841</v>
      </c>
      <c r="L1195" t="s">
        <v>84</v>
      </c>
      <c r="M1195">
        <v>0</v>
      </c>
      <c r="N1195">
        <v>0</v>
      </c>
      <c r="O1195" t="s">
        <v>68</v>
      </c>
      <c r="P1195">
        <v>1</v>
      </c>
      <c r="Q1195" t="s">
        <v>59</v>
      </c>
      <c r="R1195" t="s">
        <v>2842</v>
      </c>
      <c r="S1195">
        <v>36.878363999999998</v>
      </c>
      <c r="T1195">
        <v>-121.62978099999999</v>
      </c>
      <c r="U1195">
        <v>0</v>
      </c>
      <c r="V1195">
        <v>94.85</v>
      </c>
      <c r="W1195">
        <v>1</v>
      </c>
      <c r="X1195">
        <v>0</v>
      </c>
      <c r="Y1195">
        <v>0</v>
      </c>
      <c r="Z1195" t="s">
        <v>93</v>
      </c>
      <c r="AA1195">
        <v>0</v>
      </c>
      <c r="AB1195">
        <v>0</v>
      </c>
      <c r="AC1195">
        <v>1</v>
      </c>
      <c r="AD1195">
        <v>0</v>
      </c>
      <c r="AE1195" t="s">
        <v>62</v>
      </c>
      <c r="AF1195">
        <v>1</v>
      </c>
      <c r="AG1195">
        <v>3373</v>
      </c>
      <c r="AH1195">
        <v>0</v>
      </c>
      <c r="AI1195" t="s">
        <v>63</v>
      </c>
      <c r="AJ1195">
        <v>0</v>
      </c>
      <c r="AK1195">
        <v>3</v>
      </c>
      <c r="AL1195">
        <v>0</v>
      </c>
      <c r="AM1195" t="s">
        <v>64</v>
      </c>
      <c r="AN1195">
        <v>1</v>
      </c>
      <c r="AO1195">
        <v>1</v>
      </c>
      <c r="AP1195">
        <v>1</v>
      </c>
      <c r="AQ1195">
        <v>5</v>
      </c>
      <c r="AR1195">
        <v>462.8</v>
      </c>
      <c r="AS1195">
        <v>0</v>
      </c>
      <c r="AT1195">
        <v>200.75</v>
      </c>
      <c r="AU1195">
        <v>0</v>
      </c>
      <c r="AV1195">
        <v>663.55</v>
      </c>
      <c r="AW1195">
        <v>0</v>
      </c>
      <c r="AX1195">
        <v>1</v>
      </c>
      <c r="AY1195">
        <v>95004</v>
      </c>
      <c r="AZ1195">
        <v>1</v>
      </c>
    </row>
    <row r="1196" spans="1:52">
      <c r="A1196">
        <v>51</v>
      </c>
      <c r="B1196">
        <v>17</v>
      </c>
      <c r="C1196">
        <v>7.66</v>
      </c>
      <c r="D1196" t="s">
        <v>138</v>
      </c>
      <c r="E1196" t="s">
        <v>139</v>
      </c>
      <c r="F1196">
        <v>70</v>
      </c>
      <c r="G1196" t="s">
        <v>2843</v>
      </c>
      <c r="H1196">
        <v>4390</v>
      </c>
      <c r="I1196" t="s">
        <v>66</v>
      </c>
      <c r="J1196" t="s">
        <v>55</v>
      </c>
      <c r="K1196" t="s">
        <v>2844</v>
      </c>
      <c r="L1196" t="s">
        <v>84</v>
      </c>
      <c r="M1196">
        <v>0</v>
      </c>
      <c r="N1196">
        <v>0</v>
      </c>
      <c r="O1196" t="s">
        <v>58</v>
      </c>
      <c r="P1196">
        <v>1</v>
      </c>
      <c r="Q1196" t="s">
        <v>59</v>
      </c>
      <c r="R1196" t="s">
        <v>2845</v>
      </c>
      <c r="S1196">
        <v>39.432127000000001</v>
      </c>
      <c r="T1196">
        <v>-121.099287</v>
      </c>
      <c r="U1196">
        <v>0</v>
      </c>
      <c r="V1196">
        <v>70</v>
      </c>
      <c r="W1196">
        <v>0</v>
      </c>
      <c r="X1196">
        <v>0</v>
      </c>
      <c r="Y1196">
        <v>0</v>
      </c>
      <c r="Z1196" t="s">
        <v>61</v>
      </c>
      <c r="AA1196">
        <v>0</v>
      </c>
      <c r="AB1196">
        <v>0</v>
      </c>
      <c r="AC1196">
        <v>1</v>
      </c>
      <c r="AD1196">
        <v>0</v>
      </c>
      <c r="AE1196" t="s">
        <v>62</v>
      </c>
      <c r="AF1196">
        <v>1</v>
      </c>
      <c r="AG1196">
        <v>632</v>
      </c>
      <c r="AH1196">
        <v>0</v>
      </c>
      <c r="AI1196" t="s">
        <v>63</v>
      </c>
      <c r="AJ1196">
        <v>0</v>
      </c>
      <c r="AK1196">
        <v>1</v>
      </c>
      <c r="AL1196">
        <v>0</v>
      </c>
      <c r="AM1196" t="s">
        <v>64</v>
      </c>
      <c r="AN1196">
        <v>0</v>
      </c>
      <c r="AO1196">
        <v>0</v>
      </c>
      <c r="AP1196">
        <v>0</v>
      </c>
      <c r="AQ1196">
        <v>17</v>
      </c>
      <c r="AR1196">
        <v>1144.5</v>
      </c>
      <c r="AS1196">
        <v>80</v>
      </c>
      <c r="AT1196">
        <v>130.22</v>
      </c>
      <c r="AU1196">
        <v>0</v>
      </c>
      <c r="AV1196">
        <v>1354.72</v>
      </c>
      <c r="AW1196">
        <v>0</v>
      </c>
      <c r="AX1196">
        <v>0</v>
      </c>
      <c r="AY1196">
        <v>95922</v>
      </c>
      <c r="AZ1196">
        <v>1</v>
      </c>
    </row>
    <row r="1197" spans="1:52">
      <c r="A1197">
        <v>70</v>
      </c>
      <c r="B1197">
        <v>2</v>
      </c>
      <c r="C1197">
        <v>9.18</v>
      </c>
      <c r="D1197" t="s">
        <v>52</v>
      </c>
      <c r="E1197" t="s">
        <v>52</v>
      </c>
      <c r="F1197">
        <v>54</v>
      </c>
      <c r="G1197" t="s">
        <v>2474</v>
      </c>
      <c r="H1197">
        <v>5211</v>
      </c>
      <c r="I1197" t="s">
        <v>66</v>
      </c>
      <c r="J1197" t="s">
        <v>55</v>
      </c>
      <c r="K1197" t="s">
        <v>2846</v>
      </c>
      <c r="L1197" t="s">
        <v>57</v>
      </c>
      <c r="M1197">
        <v>0</v>
      </c>
      <c r="N1197">
        <v>1</v>
      </c>
      <c r="O1197" t="s">
        <v>58</v>
      </c>
      <c r="P1197">
        <v>1</v>
      </c>
      <c r="Q1197" t="s">
        <v>59</v>
      </c>
      <c r="R1197" t="s">
        <v>2476</v>
      </c>
      <c r="S1197">
        <v>33.215251000000002</v>
      </c>
      <c r="T1197">
        <v>-116.53633000000001</v>
      </c>
      <c r="U1197">
        <v>1</v>
      </c>
      <c r="V1197">
        <v>108.75</v>
      </c>
      <c r="W1197">
        <v>1</v>
      </c>
      <c r="X1197">
        <v>0</v>
      </c>
      <c r="Y1197">
        <v>1</v>
      </c>
      <c r="Z1197" t="s">
        <v>87</v>
      </c>
      <c r="AA1197">
        <v>1</v>
      </c>
      <c r="AB1197">
        <v>1</v>
      </c>
      <c r="AC1197">
        <v>0</v>
      </c>
      <c r="AD1197">
        <v>1</v>
      </c>
      <c r="AE1197" t="s">
        <v>62</v>
      </c>
      <c r="AF1197">
        <v>1</v>
      </c>
      <c r="AG1197">
        <v>339</v>
      </c>
      <c r="AH1197">
        <v>0</v>
      </c>
      <c r="AI1197" t="s">
        <v>63</v>
      </c>
      <c r="AJ1197">
        <v>1</v>
      </c>
      <c r="AK1197">
        <v>3</v>
      </c>
      <c r="AL1197">
        <v>1</v>
      </c>
      <c r="AM1197" t="s">
        <v>64</v>
      </c>
      <c r="AN1197">
        <v>1</v>
      </c>
      <c r="AO1197">
        <v>1</v>
      </c>
      <c r="AP1197">
        <v>1</v>
      </c>
      <c r="AQ1197">
        <v>50</v>
      </c>
      <c r="AR1197">
        <v>5431.9</v>
      </c>
      <c r="AS1197">
        <v>0</v>
      </c>
      <c r="AT1197">
        <v>459</v>
      </c>
      <c r="AU1197">
        <v>0</v>
      </c>
      <c r="AV1197">
        <v>5890.9</v>
      </c>
      <c r="AW1197">
        <v>0</v>
      </c>
      <c r="AX1197">
        <v>1</v>
      </c>
      <c r="AY1197">
        <v>92066</v>
      </c>
      <c r="AZ1197">
        <v>0</v>
      </c>
    </row>
    <row r="1198" spans="1:52">
      <c r="A1198">
        <v>24</v>
      </c>
      <c r="B1198">
        <v>69</v>
      </c>
      <c r="C1198">
        <v>36.17</v>
      </c>
      <c r="D1198" t="s">
        <v>52</v>
      </c>
      <c r="E1198" t="s">
        <v>52</v>
      </c>
      <c r="F1198">
        <v>77</v>
      </c>
      <c r="G1198" t="s">
        <v>2847</v>
      </c>
      <c r="H1198">
        <v>5712</v>
      </c>
      <c r="I1198" t="s">
        <v>75</v>
      </c>
      <c r="J1198" t="s">
        <v>55</v>
      </c>
      <c r="K1198" t="s">
        <v>2848</v>
      </c>
      <c r="L1198" t="s">
        <v>57</v>
      </c>
      <c r="M1198">
        <v>0</v>
      </c>
      <c r="N1198">
        <v>0</v>
      </c>
      <c r="O1198" t="s">
        <v>68</v>
      </c>
      <c r="P1198">
        <v>1</v>
      </c>
      <c r="Q1198" t="s">
        <v>77</v>
      </c>
      <c r="R1198" t="s">
        <v>2849</v>
      </c>
      <c r="S1198">
        <v>34.067698999999998</v>
      </c>
      <c r="T1198">
        <v>-116.903891</v>
      </c>
      <c r="U1198">
        <v>1</v>
      </c>
      <c r="V1198">
        <v>59.45</v>
      </c>
      <c r="W1198">
        <v>0</v>
      </c>
      <c r="X1198">
        <v>0</v>
      </c>
      <c r="Y1198">
        <v>5</v>
      </c>
      <c r="Z1198" t="s">
        <v>61</v>
      </c>
      <c r="AA1198">
        <v>0</v>
      </c>
      <c r="AB1198">
        <v>1</v>
      </c>
      <c r="AC1198">
        <v>0</v>
      </c>
      <c r="AD1198">
        <v>1</v>
      </c>
      <c r="AE1198" t="s">
        <v>79</v>
      </c>
      <c r="AF1198">
        <v>1</v>
      </c>
      <c r="AG1198">
        <v>958</v>
      </c>
      <c r="AH1198">
        <v>0</v>
      </c>
      <c r="AI1198" t="s">
        <v>63</v>
      </c>
      <c r="AJ1198">
        <v>1</v>
      </c>
      <c r="AK1198">
        <v>4</v>
      </c>
      <c r="AL1198">
        <v>0</v>
      </c>
      <c r="AM1198" t="s">
        <v>64</v>
      </c>
      <c r="AN1198">
        <v>1</v>
      </c>
      <c r="AO1198">
        <v>1</v>
      </c>
      <c r="AP1198">
        <v>0</v>
      </c>
      <c r="AQ1198">
        <v>55</v>
      </c>
      <c r="AR1198">
        <v>3157</v>
      </c>
      <c r="AS1198">
        <v>40</v>
      </c>
      <c r="AT1198">
        <v>1989.35</v>
      </c>
      <c r="AU1198">
        <v>0</v>
      </c>
      <c r="AV1198">
        <v>5186.3500000000004</v>
      </c>
      <c r="AW1198">
        <v>1</v>
      </c>
      <c r="AX1198">
        <v>0</v>
      </c>
      <c r="AY1198">
        <v>92339</v>
      </c>
      <c r="AZ1198">
        <v>0</v>
      </c>
    </row>
    <row r="1199" spans="1:52">
      <c r="A1199">
        <v>61</v>
      </c>
      <c r="B1199">
        <v>21</v>
      </c>
      <c r="C1199">
        <v>49.2</v>
      </c>
      <c r="D1199" t="s">
        <v>97</v>
      </c>
      <c r="E1199" t="s">
        <v>1207</v>
      </c>
      <c r="F1199">
        <v>90</v>
      </c>
      <c r="G1199" t="s">
        <v>1305</v>
      </c>
      <c r="H1199">
        <v>4525</v>
      </c>
      <c r="I1199" t="s">
        <v>66</v>
      </c>
      <c r="J1199" t="s">
        <v>55</v>
      </c>
      <c r="K1199" t="s">
        <v>2850</v>
      </c>
      <c r="L1199" t="s">
        <v>84</v>
      </c>
      <c r="M1199">
        <v>1</v>
      </c>
      <c r="N1199">
        <v>0</v>
      </c>
      <c r="O1199" t="s">
        <v>68</v>
      </c>
      <c r="P1199">
        <v>1</v>
      </c>
      <c r="Q1199" t="s">
        <v>77</v>
      </c>
      <c r="R1199" t="s">
        <v>2851</v>
      </c>
      <c r="S1199">
        <v>37.505768000000003</v>
      </c>
      <c r="T1199">
        <v>-121.96247200000001</v>
      </c>
      <c r="U1199">
        <v>1</v>
      </c>
      <c r="V1199">
        <v>44.6</v>
      </c>
      <c r="W1199">
        <v>0</v>
      </c>
      <c r="X1199">
        <v>1</v>
      </c>
      <c r="Y1199">
        <v>5</v>
      </c>
      <c r="Z1199" t="s">
        <v>93</v>
      </c>
      <c r="AA1199">
        <v>0</v>
      </c>
      <c r="AB1199">
        <v>0</v>
      </c>
      <c r="AC1199">
        <v>1</v>
      </c>
      <c r="AD1199">
        <v>1</v>
      </c>
      <c r="AE1199" t="s">
        <v>62</v>
      </c>
      <c r="AF1199">
        <v>1</v>
      </c>
      <c r="AG1199">
        <v>56126</v>
      </c>
      <c r="AH1199">
        <v>0</v>
      </c>
      <c r="AI1199" t="s">
        <v>63</v>
      </c>
      <c r="AJ1199">
        <v>1</v>
      </c>
      <c r="AK1199">
        <v>2</v>
      </c>
      <c r="AL1199">
        <v>0</v>
      </c>
      <c r="AM1199" t="s">
        <v>64</v>
      </c>
      <c r="AN1199">
        <v>0</v>
      </c>
      <c r="AO1199">
        <v>0</v>
      </c>
      <c r="AP1199">
        <v>0</v>
      </c>
      <c r="AQ1199">
        <v>6</v>
      </c>
      <c r="AR1199">
        <v>260.8</v>
      </c>
      <c r="AS1199">
        <v>0</v>
      </c>
      <c r="AT1199">
        <v>295.2</v>
      </c>
      <c r="AU1199">
        <v>0</v>
      </c>
      <c r="AV1199">
        <v>556</v>
      </c>
      <c r="AW1199">
        <v>0</v>
      </c>
      <c r="AX1199">
        <v>1</v>
      </c>
      <c r="AY1199">
        <v>94538</v>
      </c>
      <c r="AZ1199">
        <v>1</v>
      </c>
    </row>
    <row r="1200" spans="1:52">
      <c r="A1200">
        <v>21</v>
      </c>
      <c r="B1200">
        <v>53</v>
      </c>
      <c r="C1200">
        <v>32.85</v>
      </c>
      <c r="D1200" t="s">
        <v>175</v>
      </c>
      <c r="E1200" t="s">
        <v>176</v>
      </c>
      <c r="F1200">
        <v>80</v>
      </c>
      <c r="G1200" t="s">
        <v>414</v>
      </c>
      <c r="H1200">
        <v>5951</v>
      </c>
      <c r="I1200" t="s">
        <v>66</v>
      </c>
      <c r="J1200" t="s">
        <v>55</v>
      </c>
      <c r="K1200" t="s">
        <v>2852</v>
      </c>
      <c r="L1200" t="s">
        <v>84</v>
      </c>
      <c r="M1200">
        <v>0</v>
      </c>
      <c r="N1200">
        <v>0</v>
      </c>
      <c r="O1200" t="s">
        <v>68</v>
      </c>
      <c r="P1200">
        <v>1</v>
      </c>
      <c r="Q1200" t="s">
        <v>59</v>
      </c>
      <c r="R1200" t="s">
        <v>416</v>
      </c>
      <c r="S1200">
        <v>36.732694000000002</v>
      </c>
      <c r="T1200">
        <v>-119.78378600000001</v>
      </c>
      <c r="U1200">
        <v>0</v>
      </c>
      <c r="V1200">
        <v>89.9</v>
      </c>
      <c r="W1200">
        <v>0</v>
      </c>
      <c r="X1200">
        <v>0</v>
      </c>
      <c r="Y1200">
        <v>0</v>
      </c>
      <c r="Z1200" t="s">
        <v>93</v>
      </c>
      <c r="AA1200">
        <v>0</v>
      </c>
      <c r="AB1200">
        <v>0</v>
      </c>
      <c r="AC1200">
        <v>1</v>
      </c>
      <c r="AD1200">
        <v>0</v>
      </c>
      <c r="AE1200" t="s">
        <v>62</v>
      </c>
      <c r="AF1200">
        <v>1</v>
      </c>
      <c r="AG1200">
        <v>6848</v>
      </c>
      <c r="AH1200">
        <v>0</v>
      </c>
      <c r="AI1200" t="s">
        <v>63</v>
      </c>
      <c r="AJ1200">
        <v>0</v>
      </c>
      <c r="AK1200">
        <v>1</v>
      </c>
      <c r="AL1200">
        <v>0</v>
      </c>
      <c r="AM1200" t="s">
        <v>64</v>
      </c>
      <c r="AN1200">
        <v>1</v>
      </c>
      <c r="AO1200">
        <v>1</v>
      </c>
      <c r="AP1200">
        <v>1</v>
      </c>
      <c r="AQ1200">
        <v>1</v>
      </c>
      <c r="AR1200">
        <v>89.9</v>
      </c>
      <c r="AS1200">
        <v>0</v>
      </c>
      <c r="AT1200">
        <v>32.85</v>
      </c>
      <c r="AU1200">
        <v>0</v>
      </c>
      <c r="AV1200">
        <v>122.75</v>
      </c>
      <c r="AW1200">
        <v>1</v>
      </c>
      <c r="AX1200">
        <v>1</v>
      </c>
      <c r="AY1200">
        <v>93721</v>
      </c>
      <c r="AZ1200">
        <v>1</v>
      </c>
    </row>
    <row r="1201" spans="1:52">
      <c r="A1201">
        <v>31</v>
      </c>
      <c r="B1201">
        <v>0</v>
      </c>
      <c r="C1201">
        <v>9.33</v>
      </c>
      <c r="D1201" t="s">
        <v>52</v>
      </c>
      <c r="E1201" t="s">
        <v>52</v>
      </c>
      <c r="F1201">
        <v>33</v>
      </c>
      <c r="G1201" t="s">
        <v>2853</v>
      </c>
      <c r="H1201">
        <v>4954</v>
      </c>
      <c r="I1201" t="s">
        <v>54</v>
      </c>
      <c r="J1201" t="s">
        <v>55</v>
      </c>
      <c r="K1201" t="s">
        <v>2854</v>
      </c>
      <c r="L1201" t="s">
        <v>57</v>
      </c>
      <c r="M1201">
        <v>1</v>
      </c>
      <c r="N1201">
        <v>0</v>
      </c>
      <c r="O1201" t="s">
        <v>68</v>
      </c>
      <c r="P1201">
        <v>0</v>
      </c>
      <c r="Q1201" t="s">
        <v>72</v>
      </c>
      <c r="R1201" t="s">
        <v>2855</v>
      </c>
      <c r="S1201">
        <v>33.472499999999997</v>
      </c>
      <c r="T1201">
        <v>-117.584273</v>
      </c>
      <c r="U1201">
        <v>1</v>
      </c>
      <c r="V1201">
        <v>25.4</v>
      </c>
      <c r="W1201">
        <v>1</v>
      </c>
      <c r="X1201">
        <v>1</v>
      </c>
      <c r="Y1201">
        <v>10</v>
      </c>
      <c r="Z1201" t="s">
        <v>105</v>
      </c>
      <c r="AA1201">
        <v>0</v>
      </c>
      <c r="AB1201">
        <v>0</v>
      </c>
      <c r="AC1201">
        <v>0</v>
      </c>
      <c r="AD1201">
        <v>1</v>
      </c>
      <c r="AE1201" t="s">
        <v>79</v>
      </c>
      <c r="AF1201">
        <v>1</v>
      </c>
      <c r="AG1201">
        <v>15297</v>
      </c>
      <c r="AH1201">
        <v>0</v>
      </c>
      <c r="AI1201" t="s">
        <v>63</v>
      </c>
      <c r="AJ1201">
        <v>1</v>
      </c>
      <c r="AK1201">
        <v>4</v>
      </c>
      <c r="AL1201">
        <v>0</v>
      </c>
      <c r="AM1201" t="s">
        <v>64</v>
      </c>
      <c r="AN1201">
        <v>0</v>
      </c>
      <c r="AO1201">
        <v>0</v>
      </c>
      <c r="AP1201">
        <v>0</v>
      </c>
      <c r="AQ1201">
        <v>70</v>
      </c>
      <c r="AR1201">
        <v>1782.05</v>
      </c>
      <c r="AS1201">
        <v>0</v>
      </c>
      <c r="AT1201">
        <v>653.1</v>
      </c>
      <c r="AU1201">
        <v>0</v>
      </c>
      <c r="AV1201">
        <v>2435.15</v>
      </c>
      <c r="AW1201">
        <v>0</v>
      </c>
      <c r="AX1201">
        <v>0</v>
      </c>
      <c r="AY1201">
        <v>92673</v>
      </c>
      <c r="AZ1201">
        <v>0</v>
      </c>
    </row>
    <row r="1202" spans="1:52">
      <c r="A1202">
        <v>41</v>
      </c>
      <c r="B1202">
        <v>15</v>
      </c>
      <c r="C1202">
        <v>19.600000000000001</v>
      </c>
      <c r="D1202" t="s">
        <v>52</v>
      </c>
      <c r="E1202" t="s">
        <v>52</v>
      </c>
      <c r="F1202">
        <v>46</v>
      </c>
      <c r="G1202" t="s">
        <v>392</v>
      </c>
      <c r="H1202">
        <v>5905</v>
      </c>
      <c r="I1202" t="s">
        <v>54</v>
      </c>
      <c r="J1202" t="s">
        <v>55</v>
      </c>
      <c r="K1202" t="s">
        <v>2856</v>
      </c>
      <c r="L1202" t="s">
        <v>57</v>
      </c>
      <c r="M1202">
        <v>0</v>
      </c>
      <c r="N1202">
        <v>1</v>
      </c>
      <c r="O1202" t="s">
        <v>58</v>
      </c>
      <c r="P1202">
        <v>1</v>
      </c>
      <c r="Q1202" t="s">
        <v>59</v>
      </c>
      <c r="R1202" t="s">
        <v>2857</v>
      </c>
      <c r="S1202">
        <v>37.807070000000003</v>
      </c>
      <c r="T1202">
        <v>-122.29740099999999</v>
      </c>
      <c r="U1202">
        <v>0</v>
      </c>
      <c r="V1202">
        <v>115.05</v>
      </c>
      <c r="W1202">
        <v>1</v>
      </c>
      <c r="X1202">
        <v>0</v>
      </c>
      <c r="Y1202">
        <v>0</v>
      </c>
      <c r="Z1202" t="s">
        <v>105</v>
      </c>
      <c r="AA1202">
        <v>1</v>
      </c>
      <c r="AB1202">
        <v>1</v>
      </c>
      <c r="AC1202">
        <v>0</v>
      </c>
      <c r="AD1202">
        <v>0</v>
      </c>
      <c r="AE1202" t="s">
        <v>79</v>
      </c>
      <c r="AF1202">
        <v>1</v>
      </c>
      <c r="AG1202">
        <v>21054</v>
      </c>
      <c r="AH1202">
        <v>1</v>
      </c>
      <c r="AI1202" t="s">
        <v>63</v>
      </c>
      <c r="AJ1202">
        <v>0</v>
      </c>
      <c r="AK1202">
        <v>3</v>
      </c>
      <c r="AL1202">
        <v>0</v>
      </c>
      <c r="AM1202" t="s">
        <v>64</v>
      </c>
      <c r="AN1202">
        <v>1</v>
      </c>
      <c r="AO1202">
        <v>1</v>
      </c>
      <c r="AP1202">
        <v>1</v>
      </c>
      <c r="AQ1202">
        <v>72</v>
      </c>
      <c r="AR1202">
        <v>8405</v>
      </c>
      <c r="AS1202">
        <v>0</v>
      </c>
      <c r="AT1202">
        <v>1411.2</v>
      </c>
      <c r="AU1202">
        <v>0</v>
      </c>
      <c r="AV1202">
        <v>9816.2000000000007</v>
      </c>
      <c r="AW1202">
        <v>0</v>
      </c>
      <c r="AX1202">
        <v>1</v>
      </c>
      <c r="AY1202">
        <v>94607</v>
      </c>
      <c r="AZ1202">
        <v>0</v>
      </c>
    </row>
    <row r="1203" spans="1:52">
      <c r="A1203">
        <v>71</v>
      </c>
      <c r="B1203">
        <v>10</v>
      </c>
      <c r="C1203">
        <v>13.36</v>
      </c>
      <c r="D1203" t="s">
        <v>52</v>
      </c>
      <c r="E1203" t="s">
        <v>52</v>
      </c>
      <c r="F1203">
        <v>34</v>
      </c>
      <c r="G1203" t="s">
        <v>2858</v>
      </c>
      <c r="H1203">
        <v>4204</v>
      </c>
      <c r="I1203" t="s">
        <v>54</v>
      </c>
      <c r="J1203" t="s">
        <v>55</v>
      </c>
      <c r="K1203" t="s">
        <v>2859</v>
      </c>
      <c r="L1203" t="s">
        <v>57</v>
      </c>
      <c r="M1203">
        <v>0</v>
      </c>
      <c r="N1203">
        <v>1</v>
      </c>
      <c r="O1203" t="s">
        <v>68</v>
      </c>
      <c r="P1203">
        <v>1</v>
      </c>
      <c r="Q1203" t="s">
        <v>85</v>
      </c>
      <c r="R1203" t="s">
        <v>2860</v>
      </c>
      <c r="S1203">
        <v>38.966712999999999</v>
      </c>
      <c r="T1203">
        <v>-123.586412</v>
      </c>
      <c r="U1203">
        <v>0</v>
      </c>
      <c r="V1203">
        <v>74.099999999999994</v>
      </c>
      <c r="W1203">
        <v>1</v>
      </c>
      <c r="X1203">
        <v>0</v>
      </c>
      <c r="Y1203">
        <v>0</v>
      </c>
      <c r="Z1203" t="s">
        <v>105</v>
      </c>
      <c r="AA1203">
        <v>0</v>
      </c>
      <c r="AB1203">
        <v>1</v>
      </c>
      <c r="AC1203">
        <v>0</v>
      </c>
      <c r="AD1203">
        <v>0</v>
      </c>
      <c r="AE1203" t="s">
        <v>79</v>
      </c>
      <c r="AF1203">
        <v>1</v>
      </c>
      <c r="AG1203">
        <v>586</v>
      </c>
      <c r="AH1203">
        <v>1</v>
      </c>
      <c r="AI1203" t="s">
        <v>63</v>
      </c>
      <c r="AJ1203">
        <v>0</v>
      </c>
      <c r="AK1203">
        <v>3</v>
      </c>
      <c r="AL1203">
        <v>1</v>
      </c>
      <c r="AM1203" t="s">
        <v>64</v>
      </c>
      <c r="AN1203">
        <v>1</v>
      </c>
      <c r="AO1203">
        <v>1</v>
      </c>
      <c r="AP1203">
        <v>0</v>
      </c>
      <c r="AQ1203">
        <v>69</v>
      </c>
      <c r="AR1203">
        <v>5031</v>
      </c>
      <c r="AS1203">
        <v>0</v>
      </c>
      <c r="AT1203">
        <v>921.84</v>
      </c>
      <c r="AU1203">
        <v>0</v>
      </c>
      <c r="AV1203">
        <v>5952.84</v>
      </c>
      <c r="AW1203">
        <v>0</v>
      </c>
      <c r="AX1203">
        <v>1</v>
      </c>
      <c r="AY1203">
        <v>95459</v>
      </c>
      <c r="AZ1203">
        <v>0</v>
      </c>
    </row>
    <row r="1204" spans="1:52">
      <c r="A1204">
        <v>48</v>
      </c>
      <c r="B1204">
        <v>21</v>
      </c>
      <c r="C1204">
        <v>27.24</v>
      </c>
      <c r="D1204" t="s">
        <v>138</v>
      </c>
      <c r="E1204" t="s">
        <v>200</v>
      </c>
      <c r="F1204">
        <v>87</v>
      </c>
      <c r="G1204" t="s">
        <v>2861</v>
      </c>
      <c r="H1204">
        <v>5102</v>
      </c>
      <c r="I1204" t="s">
        <v>66</v>
      </c>
      <c r="J1204" t="s">
        <v>55</v>
      </c>
      <c r="K1204" t="s">
        <v>2862</v>
      </c>
      <c r="L1204" t="s">
        <v>84</v>
      </c>
      <c r="M1204">
        <v>0</v>
      </c>
      <c r="N1204">
        <v>0</v>
      </c>
      <c r="O1204" t="s">
        <v>68</v>
      </c>
      <c r="P1204">
        <v>1</v>
      </c>
      <c r="Q1204" t="s">
        <v>77</v>
      </c>
      <c r="R1204" t="s">
        <v>2863</v>
      </c>
      <c r="S1204">
        <v>34.624398999999997</v>
      </c>
      <c r="T1204">
        <v>-120.13787499999999</v>
      </c>
      <c r="U1204">
        <v>1</v>
      </c>
      <c r="V1204">
        <v>54.2</v>
      </c>
      <c r="W1204">
        <v>0</v>
      </c>
      <c r="X1204">
        <v>0</v>
      </c>
      <c r="Y1204">
        <v>1</v>
      </c>
      <c r="Z1204" t="s">
        <v>209</v>
      </c>
      <c r="AA1204">
        <v>0</v>
      </c>
      <c r="AB1204">
        <v>1</v>
      </c>
      <c r="AC1204">
        <v>1</v>
      </c>
      <c r="AD1204">
        <v>1</v>
      </c>
      <c r="AE1204" t="s">
        <v>62</v>
      </c>
      <c r="AF1204">
        <v>1</v>
      </c>
      <c r="AG1204">
        <v>7958</v>
      </c>
      <c r="AH1204">
        <v>1</v>
      </c>
      <c r="AI1204" t="s">
        <v>63</v>
      </c>
      <c r="AJ1204">
        <v>1</v>
      </c>
      <c r="AK1204">
        <v>2</v>
      </c>
      <c r="AL1204">
        <v>0</v>
      </c>
      <c r="AM1204" t="s">
        <v>64</v>
      </c>
      <c r="AN1204">
        <v>0</v>
      </c>
      <c r="AO1204">
        <v>0</v>
      </c>
      <c r="AP1204">
        <v>0</v>
      </c>
      <c r="AQ1204">
        <v>22</v>
      </c>
      <c r="AR1204">
        <v>1152.7</v>
      </c>
      <c r="AS1204">
        <v>0</v>
      </c>
      <c r="AT1204">
        <v>599.28</v>
      </c>
      <c r="AU1204">
        <v>0</v>
      </c>
      <c r="AV1204">
        <v>1751.98</v>
      </c>
      <c r="AW1204">
        <v>0</v>
      </c>
      <c r="AX1204">
        <v>1</v>
      </c>
      <c r="AY1204">
        <v>93463</v>
      </c>
      <c r="AZ1204">
        <v>1</v>
      </c>
    </row>
    <row r="1205" spans="1:52">
      <c r="A1205">
        <v>71</v>
      </c>
      <c r="B1205">
        <v>11</v>
      </c>
      <c r="C1205">
        <v>18.23</v>
      </c>
      <c r="D1205" t="s">
        <v>52</v>
      </c>
      <c r="E1205" t="s">
        <v>52</v>
      </c>
      <c r="F1205">
        <v>71</v>
      </c>
      <c r="G1205" t="s">
        <v>2864</v>
      </c>
      <c r="H1205">
        <v>6214</v>
      </c>
      <c r="I1205" t="s">
        <v>54</v>
      </c>
      <c r="J1205" t="s">
        <v>55</v>
      </c>
      <c r="K1205" t="s">
        <v>2865</v>
      </c>
      <c r="L1205" t="s">
        <v>57</v>
      </c>
      <c r="M1205">
        <v>1</v>
      </c>
      <c r="N1205">
        <v>0</v>
      </c>
      <c r="O1205" t="s">
        <v>68</v>
      </c>
      <c r="P1205">
        <v>1</v>
      </c>
      <c r="Q1205" t="s">
        <v>59</v>
      </c>
      <c r="R1205" t="s">
        <v>2866</v>
      </c>
      <c r="S1205">
        <v>39.191797000000001</v>
      </c>
      <c r="T1205">
        <v>-120.212401</v>
      </c>
      <c r="U1205">
        <v>1</v>
      </c>
      <c r="V1205">
        <v>80.95</v>
      </c>
      <c r="W1205">
        <v>1</v>
      </c>
      <c r="X1205">
        <v>1</v>
      </c>
      <c r="Y1205">
        <v>10</v>
      </c>
      <c r="Z1205" t="s">
        <v>61</v>
      </c>
      <c r="AA1205">
        <v>0</v>
      </c>
      <c r="AB1205">
        <v>1</v>
      </c>
      <c r="AC1205">
        <v>1</v>
      </c>
      <c r="AD1205">
        <v>1</v>
      </c>
      <c r="AE1205" t="s">
        <v>62</v>
      </c>
      <c r="AF1205">
        <v>1</v>
      </c>
      <c r="AG1205">
        <v>942</v>
      </c>
      <c r="AH1205">
        <v>0</v>
      </c>
      <c r="AI1205" t="s">
        <v>63</v>
      </c>
      <c r="AJ1205">
        <v>1</v>
      </c>
      <c r="AK1205">
        <v>4</v>
      </c>
      <c r="AL1205">
        <v>1</v>
      </c>
      <c r="AM1205" t="s">
        <v>64</v>
      </c>
      <c r="AN1205">
        <v>0</v>
      </c>
      <c r="AO1205">
        <v>0</v>
      </c>
      <c r="AP1205">
        <v>0</v>
      </c>
      <c r="AQ1205">
        <v>60</v>
      </c>
      <c r="AR1205">
        <v>4859.1000000000004</v>
      </c>
      <c r="AS1205">
        <v>0</v>
      </c>
      <c r="AT1205">
        <v>1093.8</v>
      </c>
      <c r="AU1205">
        <v>49.53</v>
      </c>
      <c r="AV1205">
        <v>5903.37</v>
      </c>
      <c r="AW1205">
        <v>0</v>
      </c>
      <c r="AX1205">
        <v>1</v>
      </c>
      <c r="AY1205">
        <v>96146</v>
      </c>
      <c r="AZ1205">
        <v>0</v>
      </c>
    </row>
    <row r="1206" spans="1:52">
      <c r="A1206">
        <v>74</v>
      </c>
      <c r="B1206">
        <v>0</v>
      </c>
      <c r="C1206">
        <v>27.95</v>
      </c>
      <c r="D1206" t="s">
        <v>138</v>
      </c>
      <c r="E1206" t="s">
        <v>139</v>
      </c>
      <c r="F1206">
        <v>83</v>
      </c>
      <c r="G1206" t="s">
        <v>2867</v>
      </c>
      <c r="H1206">
        <v>5432</v>
      </c>
      <c r="I1206" t="s">
        <v>66</v>
      </c>
      <c r="J1206" t="s">
        <v>55</v>
      </c>
      <c r="K1206" t="s">
        <v>2868</v>
      </c>
      <c r="L1206" t="s">
        <v>84</v>
      </c>
      <c r="M1206">
        <v>0</v>
      </c>
      <c r="N1206">
        <v>0</v>
      </c>
      <c r="O1206" t="s">
        <v>58</v>
      </c>
      <c r="P1206">
        <v>0</v>
      </c>
      <c r="Q1206" t="s">
        <v>72</v>
      </c>
      <c r="R1206" t="s">
        <v>2869</v>
      </c>
      <c r="S1206">
        <v>35.215730999999998</v>
      </c>
      <c r="T1206">
        <v>-119.57013000000001</v>
      </c>
      <c r="U1206">
        <v>0</v>
      </c>
      <c r="V1206">
        <v>19.649999999999999</v>
      </c>
      <c r="W1206">
        <v>0</v>
      </c>
      <c r="X1206">
        <v>0</v>
      </c>
      <c r="Y1206">
        <v>0</v>
      </c>
      <c r="Z1206" t="s">
        <v>61</v>
      </c>
      <c r="AA1206">
        <v>0</v>
      </c>
      <c r="AB1206">
        <v>0</v>
      </c>
      <c r="AC1206">
        <v>0</v>
      </c>
      <c r="AD1206">
        <v>0</v>
      </c>
      <c r="AE1206" t="s">
        <v>62</v>
      </c>
      <c r="AF1206">
        <v>1</v>
      </c>
      <c r="AG1206">
        <v>626</v>
      </c>
      <c r="AH1206">
        <v>0</v>
      </c>
      <c r="AI1206" t="s">
        <v>63</v>
      </c>
      <c r="AJ1206">
        <v>0</v>
      </c>
      <c r="AK1206">
        <v>2</v>
      </c>
      <c r="AL1206">
        <v>1</v>
      </c>
      <c r="AM1206" t="s">
        <v>64</v>
      </c>
      <c r="AN1206">
        <v>0</v>
      </c>
      <c r="AO1206">
        <v>0</v>
      </c>
      <c r="AP1206">
        <v>0</v>
      </c>
      <c r="AQ1206">
        <v>8</v>
      </c>
      <c r="AR1206">
        <v>164.3</v>
      </c>
      <c r="AS1206">
        <v>0</v>
      </c>
      <c r="AT1206">
        <v>223.6</v>
      </c>
      <c r="AU1206">
        <v>0</v>
      </c>
      <c r="AV1206">
        <v>387.9</v>
      </c>
      <c r="AW1206">
        <v>0</v>
      </c>
      <c r="AX1206">
        <v>0</v>
      </c>
      <c r="AY1206">
        <v>93224</v>
      </c>
      <c r="AZ1206">
        <v>1</v>
      </c>
    </row>
    <row r="1207" spans="1:52">
      <c r="A1207">
        <v>37</v>
      </c>
      <c r="B1207">
        <v>19</v>
      </c>
      <c r="C1207">
        <v>0</v>
      </c>
      <c r="D1207" t="s">
        <v>52</v>
      </c>
      <c r="E1207" t="s">
        <v>52</v>
      </c>
      <c r="F1207">
        <v>32</v>
      </c>
      <c r="G1207" t="s">
        <v>113</v>
      </c>
      <c r="H1207">
        <v>4043</v>
      </c>
      <c r="I1207" t="s">
        <v>75</v>
      </c>
      <c r="J1207" t="s">
        <v>55</v>
      </c>
      <c r="K1207" t="s">
        <v>2870</v>
      </c>
      <c r="L1207" t="s">
        <v>57</v>
      </c>
      <c r="M1207">
        <v>0</v>
      </c>
      <c r="N1207">
        <v>1</v>
      </c>
      <c r="O1207" t="s">
        <v>68</v>
      </c>
      <c r="P1207">
        <v>1</v>
      </c>
      <c r="Q1207" t="s">
        <v>77</v>
      </c>
      <c r="R1207" t="s">
        <v>115</v>
      </c>
      <c r="S1207">
        <v>34.199787000000001</v>
      </c>
      <c r="T1207">
        <v>-118.68492999999999</v>
      </c>
      <c r="U1207">
        <v>0</v>
      </c>
      <c r="V1207">
        <v>35.75</v>
      </c>
      <c r="W1207">
        <v>0</v>
      </c>
      <c r="X1207">
        <v>0</v>
      </c>
      <c r="Y1207">
        <v>0</v>
      </c>
      <c r="Z1207" t="s">
        <v>61</v>
      </c>
      <c r="AA1207">
        <v>1</v>
      </c>
      <c r="AB1207">
        <v>0</v>
      </c>
      <c r="AC1207">
        <v>1</v>
      </c>
      <c r="AD1207">
        <v>0</v>
      </c>
      <c r="AE1207" t="s">
        <v>62</v>
      </c>
      <c r="AF1207">
        <v>0</v>
      </c>
      <c r="AG1207">
        <v>23637</v>
      </c>
      <c r="AH1207">
        <v>0</v>
      </c>
      <c r="AI1207" t="s">
        <v>63</v>
      </c>
      <c r="AJ1207">
        <v>0</v>
      </c>
      <c r="AK1207">
        <v>5</v>
      </c>
      <c r="AL1207">
        <v>0</v>
      </c>
      <c r="AM1207" t="s">
        <v>64</v>
      </c>
      <c r="AN1207">
        <v>0</v>
      </c>
      <c r="AO1207">
        <v>0</v>
      </c>
      <c r="AP1207">
        <v>0</v>
      </c>
      <c r="AQ1207">
        <v>69</v>
      </c>
      <c r="AR1207">
        <v>2492.25</v>
      </c>
      <c r="AS1207">
        <v>150</v>
      </c>
      <c r="AT1207">
        <v>0</v>
      </c>
      <c r="AU1207">
        <v>0</v>
      </c>
      <c r="AV1207">
        <v>2642.25</v>
      </c>
      <c r="AW1207">
        <v>0</v>
      </c>
      <c r="AX1207">
        <v>0</v>
      </c>
      <c r="AY1207">
        <v>91307</v>
      </c>
      <c r="AZ1207">
        <v>0</v>
      </c>
    </row>
    <row r="1208" spans="1:52">
      <c r="A1208">
        <v>20</v>
      </c>
      <c r="B1208">
        <v>82</v>
      </c>
      <c r="C1208">
        <v>43.47</v>
      </c>
      <c r="D1208" t="s">
        <v>88</v>
      </c>
      <c r="E1208" t="s">
        <v>165</v>
      </c>
      <c r="F1208">
        <v>91</v>
      </c>
      <c r="G1208" t="s">
        <v>106</v>
      </c>
      <c r="H1208">
        <v>6117</v>
      </c>
      <c r="I1208" t="s">
        <v>75</v>
      </c>
      <c r="J1208" t="s">
        <v>55</v>
      </c>
      <c r="K1208" t="s">
        <v>2871</v>
      </c>
      <c r="L1208" t="s">
        <v>84</v>
      </c>
      <c r="M1208">
        <v>0</v>
      </c>
      <c r="N1208">
        <v>1</v>
      </c>
      <c r="O1208" t="s">
        <v>58</v>
      </c>
      <c r="P1208">
        <v>1</v>
      </c>
      <c r="Q1208" t="s">
        <v>59</v>
      </c>
      <c r="R1208" t="s">
        <v>519</v>
      </c>
      <c r="S1208">
        <v>32.886924999999998</v>
      </c>
      <c r="T1208">
        <v>-117.152162</v>
      </c>
      <c r="U1208">
        <v>0</v>
      </c>
      <c r="V1208">
        <v>103.95</v>
      </c>
      <c r="W1208">
        <v>1</v>
      </c>
      <c r="X1208">
        <v>0</v>
      </c>
      <c r="Y1208">
        <v>0</v>
      </c>
      <c r="Z1208" t="s">
        <v>61</v>
      </c>
      <c r="AA1208">
        <v>0</v>
      </c>
      <c r="AB1208">
        <v>1</v>
      </c>
      <c r="AC1208">
        <v>1</v>
      </c>
      <c r="AD1208">
        <v>0</v>
      </c>
      <c r="AE1208" t="s">
        <v>62</v>
      </c>
      <c r="AF1208">
        <v>1</v>
      </c>
      <c r="AG1208">
        <v>74232</v>
      </c>
      <c r="AH1208">
        <v>0</v>
      </c>
      <c r="AI1208" t="s">
        <v>63</v>
      </c>
      <c r="AJ1208">
        <v>0</v>
      </c>
      <c r="AK1208">
        <v>3</v>
      </c>
      <c r="AL1208">
        <v>0</v>
      </c>
      <c r="AM1208" t="s">
        <v>64</v>
      </c>
      <c r="AN1208">
        <v>1</v>
      </c>
      <c r="AO1208">
        <v>1</v>
      </c>
      <c r="AP1208">
        <v>1</v>
      </c>
      <c r="AQ1208">
        <v>54</v>
      </c>
      <c r="AR1208">
        <v>5639.05</v>
      </c>
      <c r="AS1208">
        <v>0</v>
      </c>
      <c r="AT1208">
        <v>2347.38</v>
      </c>
      <c r="AU1208">
        <v>0</v>
      </c>
      <c r="AV1208">
        <v>7986.43</v>
      </c>
      <c r="AW1208">
        <v>1</v>
      </c>
      <c r="AX1208">
        <v>1</v>
      </c>
      <c r="AY1208">
        <v>92126</v>
      </c>
      <c r="AZ1208">
        <v>1</v>
      </c>
    </row>
    <row r="1209" spans="1:52">
      <c r="A1209">
        <v>50</v>
      </c>
      <c r="B1209">
        <v>12</v>
      </c>
      <c r="C1209">
        <v>29.72</v>
      </c>
      <c r="D1209" t="s">
        <v>52</v>
      </c>
      <c r="E1209" t="s">
        <v>52</v>
      </c>
      <c r="F1209">
        <v>20</v>
      </c>
      <c r="G1209" t="s">
        <v>2872</v>
      </c>
      <c r="H1209">
        <v>6316</v>
      </c>
      <c r="I1209" t="s">
        <v>75</v>
      </c>
      <c r="J1209" t="s">
        <v>55</v>
      </c>
      <c r="K1209" t="s">
        <v>2873</v>
      </c>
      <c r="L1209" t="s">
        <v>57</v>
      </c>
      <c r="M1209">
        <v>0</v>
      </c>
      <c r="N1209">
        <v>0</v>
      </c>
      <c r="O1209" t="s">
        <v>58</v>
      </c>
      <c r="P1209">
        <v>1</v>
      </c>
      <c r="Q1209" t="s">
        <v>77</v>
      </c>
      <c r="R1209" t="s">
        <v>2874</v>
      </c>
      <c r="S1209">
        <v>33.482242999999997</v>
      </c>
      <c r="T1209">
        <v>-116.827173</v>
      </c>
      <c r="U1209">
        <v>1</v>
      </c>
      <c r="V1209">
        <v>65.2</v>
      </c>
      <c r="W1209">
        <v>1</v>
      </c>
      <c r="X1209">
        <v>0</v>
      </c>
      <c r="Y1209">
        <v>1</v>
      </c>
      <c r="Z1209" t="s">
        <v>105</v>
      </c>
      <c r="AA1209">
        <v>0</v>
      </c>
      <c r="AB1209">
        <v>1</v>
      </c>
      <c r="AC1209">
        <v>0</v>
      </c>
      <c r="AD1209">
        <v>1</v>
      </c>
      <c r="AE1209" t="s">
        <v>62</v>
      </c>
      <c r="AF1209">
        <v>1</v>
      </c>
      <c r="AG1209">
        <v>2433</v>
      </c>
      <c r="AH1209">
        <v>0</v>
      </c>
      <c r="AI1209" t="s">
        <v>63</v>
      </c>
      <c r="AJ1209">
        <v>1</v>
      </c>
      <c r="AK1209">
        <v>3</v>
      </c>
      <c r="AL1209">
        <v>0</v>
      </c>
      <c r="AM1209" t="s">
        <v>64</v>
      </c>
      <c r="AN1209">
        <v>1</v>
      </c>
      <c r="AO1209">
        <v>1</v>
      </c>
      <c r="AP1209">
        <v>0</v>
      </c>
      <c r="AQ1209">
        <v>70</v>
      </c>
      <c r="AR1209">
        <v>4543.1499999999996</v>
      </c>
      <c r="AS1209">
        <v>0</v>
      </c>
      <c r="AT1209">
        <v>2080.4</v>
      </c>
      <c r="AU1209">
        <v>0</v>
      </c>
      <c r="AV1209">
        <v>6623.55</v>
      </c>
      <c r="AW1209">
        <v>0</v>
      </c>
      <c r="AX1209">
        <v>1</v>
      </c>
      <c r="AY1209">
        <v>92536</v>
      </c>
      <c r="AZ1209">
        <v>0</v>
      </c>
    </row>
    <row r="1210" spans="1:52">
      <c r="A1210">
        <v>60</v>
      </c>
      <c r="B1210">
        <v>19</v>
      </c>
      <c r="C1210">
        <v>44.05</v>
      </c>
      <c r="D1210" t="s">
        <v>52</v>
      </c>
      <c r="E1210" t="s">
        <v>52</v>
      </c>
      <c r="F1210">
        <v>35</v>
      </c>
      <c r="G1210" t="s">
        <v>847</v>
      </c>
      <c r="H1210">
        <v>5282</v>
      </c>
      <c r="I1210" t="s">
        <v>66</v>
      </c>
      <c r="J1210" t="s">
        <v>55</v>
      </c>
      <c r="K1210" t="s">
        <v>2875</v>
      </c>
      <c r="L1210" t="s">
        <v>57</v>
      </c>
      <c r="M1210">
        <v>1</v>
      </c>
      <c r="N1210">
        <v>1</v>
      </c>
      <c r="O1210" t="s">
        <v>68</v>
      </c>
      <c r="P1210">
        <v>1</v>
      </c>
      <c r="Q1210" t="s">
        <v>59</v>
      </c>
      <c r="R1210" t="s">
        <v>849</v>
      </c>
      <c r="S1210">
        <v>39.176594999999999</v>
      </c>
      <c r="T1210">
        <v>-121.291692</v>
      </c>
      <c r="U1210">
        <v>1</v>
      </c>
      <c r="V1210">
        <v>97</v>
      </c>
      <c r="W1210">
        <v>0</v>
      </c>
      <c r="X1210">
        <v>1</v>
      </c>
      <c r="Y1210">
        <v>1</v>
      </c>
      <c r="Z1210" t="s">
        <v>209</v>
      </c>
      <c r="AA1210">
        <v>0</v>
      </c>
      <c r="AB1210">
        <v>0</v>
      </c>
      <c r="AC1210">
        <v>0</v>
      </c>
      <c r="AD1210">
        <v>1</v>
      </c>
      <c r="AE1210" t="s">
        <v>62</v>
      </c>
      <c r="AF1210">
        <v>1</v>
      </c>
      <c r="AG1210">
        <v>963</v>
      </c>
      <c r="AH1210">
        <v>0</v>
      </c>
      <c r="AI1210" t="s">
        <v>63</v>
      </c>
      <c r="AJ1210">
        <v>1</v>
      </c>
      <c r="AK1210">
        <v>3</v>
      </c>
      <c r="AL1210">
        <v>0</v>
      </c>
      <c r="AM1210" t="s">
        <v>64</v>
      </c>
      <c r="AN1210">
        <v>1</v>
      </c>
      <c r="AO1210">
        <v>1</v>
      </c>
      <c r="AP1210">
        <v>1</v>
      </c>
      <c r="AQ1210">
        <v>13</v>
      </c>
      <c r="AR1210">
        <v>1334.45</v>
      </c>
      <c r="AS1210">
        <v>0</v>
      </c>
      <c r="AT1210">
        <v>572.65</v>
      </c>
      <c r="AU1210">
        <v>0</v>
      </c>
      <c r="AV1210">
        <v>1907.1</v>
      </c>
      <c r="AW1210">
        <v>0</v>
      </c>
      <c r="AX1210">
        <v>1</v>
      </c>
      <c r="AY1210">
        <v>95977</v>
      </c>
      <c r="AZ1210">
        <v>0</v>
      </c>
    </row>
    <row r="1211" spans="1:52">
      <c r="A1211">
        <v>42</v>
      </c>
      <c r="B1211">
        <v>30</v>
      </c>
      <c r="C1211">
        <v>39.03</v>
      </c>
      <c r="D1211" t="s">
        <v>88</v>
      </c>
      <c r="E1211" t="s">
        <v>165</v>
      </c>
      <c r="F1211">
        <v>80</v>
      </c>
      <c r="G1211" t="s">
        <v>106</v>
      </c>
      <c r="H1211">
        <v>5055</v>
      </c>
      <c r="I1211" t="s">
        <v>66</v>
      </c>
      <c r="J1211" t="s">
        <v>55</v>
      </c>
      <c r="K1211" t="s">
        <v>2876</v>
      </c>
      <c r="L1211" t="s">
        <v>84</v>
      </c>
      <c r="M1211">
        <v>0</v>
      </c>
      <c r="N1211">
        <v>0</v>
      </c>
      <c r="O1211" t="s">
        <v>68</v>
      </c>
      <c r="P1211">
        <v>1</v>
      </c>
      <c r="Q1211" t="s">
        <v>59</v>
      </c>
      <c r="R1211" t="s">
        <v>519</v>
      </c>
      <c r="S1211">
        <v>32.886924999999998</v>
      </c>
      <c r="T1211">
        <v>-117.152162</v>
      </c>
      <c r="U1211">
        <v>0</v>
      </c>
      <c r="V1211">
        <v>80.25</v>
      </c>
      <c r="W1211">
        <v>0</v>
      </c>
      <c r="X1211">
        <v>0</v>
      </c>
      <c r="Y1211">
        <v>0</v>
      </c>
      <c r="Z1211" t="s">
        <v>93</v>
      </c>
      <c r="AA1211">
        <v>0</v>
      </c>
      <c r="AB1211">
        <v>0</v>
      </c>
      <c r="AC1211">
        <v>1</v>
      </c>
      <c r="AD1211">
        <v>0</v>
      </c>
      <c r="AE1211" t="s">
        <v>62</v>
      </c>
      <c r="AF1211">
        <v>1</v>
      </c>
      <c r="AG1211">
        <v>74232</v>
      </c>
      <c r="AH1211">
        <v>0</v>
      </c>
      <c r="AI1211" t="s">
        <v>63</v>
      </c>
      <c r="AJ1211">
        <v>0</v>
      </c>
      <c r="AK1211">
        <v>1</v>
      </c>
      <c r="AL1211">
        <v>0</v>
      </c>
      <c r="AM1211" t="s">
        <v>64</v>
      </c>
      <c r="AN1211">
        <v>0</v>
      </c>
      <c r="AO1211">
        <v>0</v>
      </c>
      <c r="AP1211">
        <v>1</v>
      </c>
      <c r="AQ1211">
        <v>2</v>
      </c>
      <c r="AR1211">
        <v>144.55000000000001</v>
      </c>
      <c r="AS1211">
        <v>10</v>
      </c>
      <c r="AT1211">
        <v>78.06</v>
      </c>
      <c r="AU1211">
        <v>0</v>
      </c>
      <c r="AV1211">
        <v>232.61</v>
      </c>
      <c r="AW1211">
        <v>0</v>
      </c>
      <c r="AX1211">
        <v>0</v>
      </c>
      <c r="AY1211">
        <v>92126</v>
      </c>
      <c r="AZ1211">
        <v>1</v>
      </c>
    </row>
    <row r="1212" spans="1:52">
      <c r="A1212">
        <v>43</v>
      </c>
      <c r="B1212">
        <v>16</v>
      </c>
      <c r="C1212">
        <v>5.52</v>
      </c>
      <c r="D1212" t="s">
        <v>52</v>
      </c>
      <c r="E1212" t="s">
        <v>52</v>
      </c>
      <c r="F1212">
        <v>51</v>
      </c>
      <c r="G1212" t="s">
        <v>2582</v>
      </c>
      <c r="H1212">
        <v>3315</v>
      </c>
      <c r="I1212" t="s">
        <v>66</v>
      </c>
      <c r="J1212" t="s">
        <v>55</v>
      </c>
      <c r="K1212" t="s">
        <v>2877</v>
      </c>
      <c r="L1212" t="s">
        <v>57</v>
      </c>
      <c r="M1212">
        <v>1</v>
      </c>
      <c r="N1212">
        <v>0</v>
      </c>
      <c r="O1212" t="s">
        <v>68</v>
      </c>
      <c r="P1212">
        <v>1</v>
      </c>
      <c r="Q1212" t="s">
        <v>59</v>
      </c>
      <c r="R1212" t="s">
        <v>2584</v>
      </c>
      <c r="S1212">
        <v>40.310119</v>
      </c>
      <c r="T1212">
        <v>-123.909449</v>
      </c>
      <c r="U1212">
        <v>1</v>
      </c>
      <c r="V1212">
        <v>80</v>
      </c>
      <c r="W1212">
        <v>1</v>
      </c>
      <c r="X1212">
        <v>1</v>
      </c>
      <c r="Y1212">
        <v>1</v>
      </c>
      <c r="Z1212" t="s">
        <v>87</v>
      </c>
      <c r="AA1212">
        <v>1</v>
      </c>
      <c r="AB1212">
        <v>0</v>
      </c>
      <c r="AC1212">
        <v>1</v>
      </c>
      <c r="AD1212">
        <v>1</v>
      </c>
      <c r="AE1212" t="s">
        <v>62</v>
      </c>
      <c r="AF1212">
        <v>1</v>
      </c>
      <c r="AG1212">
        <v>270</v>
      </c>
      <c r="AH1212">
        <v>0</v>
      </c>
      <c r="AI1212" t="s">
        <v>63</v>
      </c>
      <c r="AJ1212">
        <v>1</v>
      </c>
      <c r="AK1212">
        <v>5</v>
      </c>
      <c r="AL1212">
        <v>0</v>
      </c>
      <c r="AM1212" t="s">
        <v>64</v>
      </c>
      <c r="AN1212">
        <v>0</v>
      </c>
      <c r="AO1212">
        <v>0</v>
      </c>
      <c r="AP1212">
        <v>0</v>
      </c>
      <c r="AQ1212">
        <v>46</v>
      </c>
      <c r="AR1212">
        <v>3769.7</v>
      </c>
      <c r="AS1212">
        <v>0</v>
      </c>
      <c r="AT1212">
        <v>253.92</v>
      </c>
      <c r="AU1212">
        <v>0</v>
      </c>
      <c r="AV1212">
        <v>4023.62</v>
      </c>
      <c r="AW1212">
        <v>0</v>
      </c>
      <c r="AX1212">
        <v>1</v>
      </c>
      <c r="AY1212">
        <v>95571</v>
      </c>
      <c r="AZ1212">
        <v>0</v>
      </c>
    </row>
    <row r="1213" spans="1:52">
      <c r="A1213">
        <v>24</v>
      </c>
      <c r="B1213">
        <v>73</v>
      </c>
      <c r="C1213">
        <v>41.21</v>
      </c>
      <c r="D1213" t="s">
        <v>52</v>
      </c>
      <c r="E1213" t="s">
        <v>52</v>
      </c>
      <c r="F1213">
        <v>22</v>
      </c>
      <c r="G1213" t="s">
        <v>2878</v>
      </c>
      <c r="H1213">
        <v>4259</v>
      </c>
      <c r="I1213" t="s">
        <v>54</v>
      </c>
      <c r="J1213" t="s">
        <v>55</v>
      </c>
      <c r="K1213" t="s">
        <v>2879</v>
      </c>
      <c r="L1213" t="s">
        <v>57</v>
      </c>
      <c r="M1213">
        <v>0</v>
      </c>
      <c r="N1213">
        <v>1</v>
      </c>
      <c r="O1213" t="s">
        <v>58</v>
      </c>
      <c r="P1213">
        <v>1</v>
      </c>
      <c r="Q1213" t="s">
        <v>59</v>
      </c>
      <c r="R1213" t="s">
        <v>2880</v>
      </c>
      <c r="S1213">
        <v>34.903052000000002</v>
      </c>
      <c r="T1213">
        <v>-118.41125099999999</v>
      </c>
      <c r="U1213">
        <v>1</v>
      </c>
      <c r="V1213">
        <v>110.65</v>
      </c>
      <c r="W1213">
        <v>1</v>
      </c>
      <c r="X1213">
        <v>0</v>
      </c>
      <c r="Y1213">
        <v>5</v>
      </c>
      <c r="Z1213" t="s">
        <v>105</v>
      </c>
      <c r="AA1213">
        <v>1</v>
      </c>
      <c r="AB1213">
        <v>1</v>
      </c>
      <c r="AC1213">
        <v>1</v>
      </c>
      <c r="AD1213">
        <v>1</v>
      </c>
      <c r="AE1213" t="s">
        <v>79</v>
      </c>
      <c r="AF1213">
        <v>1</v>
      </c>
      <c r="AG1213">
        <v>14931</v>
      </c>
      <c r="AH1213">
        <v>0</v>
      </c>
      <c r="AI1213" t="s">
        <v>63</v>
      </c>
      <c r="AJ1213">
        <v>1</v>
      </c>
      <c r="AK1213">
        <v>4</v>
      </c>
      <c r="AL1213">
        <v>0</v>
      </c>
      <c r="AM1213" t="s">
        <v>64</v>
      </c>
      <c r="AN1213">
        <v>1</v>
      </c>
      <c r="AO1213">
        <v>1</v>
      </c>
      <c r="AP1213">
        <v>1</v>
      </c>
      <c r="AQ1213">
        <v>72</v>
      </c>
      <c r="AR1213">
        <v>8065.65</v>
      </c>
      <c r="AS1213">
        <v>0</v>
      </c>
      <c r="AT1213">
        <v>2967.12</v>
      </c>
      <c r="AU1213">
        <v>0</v>
      </c>
      <c r="AV1213">
        <v>11032.77</v>
      </c>
      <c r="AW1213">
        <v>1</v>
      </c>
      <c r="AX1213">
        <v>1</v>
      </c>
      <c r="AY1213">
        <v>93560</v>
      </c>
      <c r="AZ1213">
        <v>0</v>
      </c>
    </row>
    <row r="1214" spans="1:52">
      <c r="A1214">
        <v>36</v>
      </c>
      <c r="B1214">
        <v>5</v>
      </c>
      <c r="C1214">
        <v>27.88</v>
      </c>
      <c r="D1214" t="s">
        <v>52</v>
      </c>
      <c r="E1214" t="s">
        <v>52</v>
      </c>
      <c r="F1214">
        <v>24</v>
      </c>
      <c r="G1214" t="s">
        <v>2881</v>
      </c>
      <c r="H1214">
        <v>6432</v>
      </c>
      <c r="I1214" t="s">
        <v>75</v>
      </c>
      <c r="J1214" t="s">
        <v>55</v>
      </c>
      <c r="K1214" t="s">
        <v>2882</v>
      </c>
      <c r="L1214" t="s">
        <v>57</v>
      </c>
      <c r="M1214">
        <v>0</v>
      </c>
      <c r="N1214">
        <v>1</v>
      </c>
      <c r="O1214" t="s">
        <v>68</v>
      </c>
      <c r="P1214">
        <v>1</v>
      </c>
      <c r="Q1214" t="s">
        <v>77</v>
      </c>
      <c r="R1214" t="s">
        <v>2883</v>
      </c>
      <c r="S1214">
        <v>34.441398</v>
      </c>
      <c r="T1214">
        <v>-119.51316300000001</v>
      </c>
      <c r="U1214">
        <v>1</v>
      </c>
      <c r="V1214">
        <v>79.8</v>
      </c>
      <c r="W1214">
        <v>1</v>
      </c>
      <c r="X1214">
        <v>0</v>
      </c>
      <c r="Y1214">
        <v>7</v>
      </c>
      <c r="Z1214" t="s">
        <v>87</v>
      </c>
      <c r="AA1214">
        <v>1</v>
      </c>
      <c r="AB1214">
        <v>0</v>
      </c>
      <c r="AC1214">
        <v>1</v>
      </c>
      <c r="AD1214">
        <v>1</v>
      </c>
      <c r="AE1214" t="s">
        <v>62</v>
      </c>
      <c r="AF1214">
        <v>1</v>
      </c>
      <c r="AG1214">
        <v>17409</v>
      </c>
      <c r="AH1214">
        <v>0</v>
      </c>
      <c r="AI1214" t="s">
        <v>63</v>
      </c>
      <c r="AJ1214">
        <v>1</v>
      </c>
      <c r="AK1214">
        <v>5</v>
      </c>
      <c r="AL1214">
        <v>0</v>
      </c>
      <c r="AM1214" t="s">
        <v>64</v>
      </c>
      <c r="AN1214">
        <v>1</v>
      </c>
      <c r="AO1214">
        <v>1</v>
      </c>
      <c r="AP1214">
        <v>1</v>
      </c>
      <c r="AQ1214">
        <v>61</v>
      </c>
      <c r="AR1214">
        <v>4914.8</v>
      </c>
      <c r="AS1214">
        <v>70</v>
      </c>
      <c r="AT1214">
        <v>1700.68</v>
      </c>
      <c r="AU1214">
        <v>0</v>
      </c>
      <c r="AV1214">
        <v>6685.48</v>
      </c>
      <c r="AW1214">
        <v>0</v>
      </c>
      <c r="AX1214">
        <v>0</v>
      </c>
      <c r="AY1214">
        <v>93013</v>
      </c>
      <c r="AZ1214">
        <v>0</v>
      </c>
    </row>
    <row r="1215" spans="1:52">
      <c r="A1215">
        <v>49</v>
      </c>
      <c r="B1215">
        <v>0</v>
      </c>
      <c r="C1215">
        <v>25.4</v>
      </c>
      <c r="D1215" t="s">
        <v>97</v>
      </c>
      <c r="E1215" t="s">
        <v>391</v>
      </c>
      <c r="F1215">
        <v>87</v>
      </c>
      <c r="G1215" t="s">
        <v>2884</v>
      </c>
      <c r="H1215">
        <v>5398</v>
      </c>
      <c r="I1215" t="s">
        <v>75</v>
      </c>
      <c r="J1215" t="s">
        <v>55</v>
      </c>
      <c r="K1215" t="s">
        <v>2885</v>
      </c>
      <c r="L1215" t="s">
        <v>84</v>
      </c>
      <c r="M1215">
        <v>0</v>
      </c>
      <c r="N1215">
        <v>0</v>
      </c>
      <c r="O1215" t="s">
        <v>68</v>
      </c>
      <c r="P1215">
        <v>0</v>
      </c>
      <c r="Q1215" t="s">
        <v>72</v>
      </c>
      <c r="R1215" t="s">
        <v>2886</v>
      </c>
      <c r="S1215">
        <v>33.868099999999998</v>
      </c>
      <c r="T1215">
        <v>-118.067402</v>
      </c>
      <c r="U1215">
        <v>0</v>
      </c>
      <c r="V1215">
        <v>20.399999999999999</v>
      </c>
      <c r="W1215">
        <v>0</v>
      </c>
      <c r="X1215">
        <v>0</v>
      </c>
      <c r="Y1215">
        <v>0</v>
      </c>
      <c r="Z1215" t="s">
        <v>87</v>
      </c>
      <c r="AA1215">
        <v>0</v>
      </c>
      <c r="AB1215">
        <v>0</v>
      </c>
      <c r="AC1215">
        <v>1</v>
      </c>
      <c r="AD1215">
        <v>0</v>
      </c>
      <c r="AE1215" t="s">
        <v>62</v>
      </c>
      <c r="AF1215">
        <v>1</v>
      </c>
      <c r="AG1215">
        <v>51556</v>
      </c>
      <c r="AH1215">
        <v>0</v>
      </c>
      <c r="AI1215" t="s">
        <v>63</v>
      </c>
      <c r="AJ1215">
        <v>0</v>
      </c>
      <c r="AK1215">
        <v>3</v>
      </c>
      <c r="AL1215">
        <v>0</v>
      </c>
      <c r="AM1215" t="s">
        <v>64</v>
      </c>
      <c r="AN1215">
        <v>0</v>
      </c>
      <c r="AO1215">
        <v>0</v>
      </c>
      <c r="AP1215">
        <v>0</v>
      </c>
      <c r="AQ1215">
        <v>45</v>
      </c>
      <c r="AR1215">
        <v>930.45</v>
      </c>
      <c r="AS1215">
        <v>0</v>
      </c>
      <c r="AT1215">
        <v>1143</v>
      </c>
      <c r="AU1215">
        <v>0</v>
      </c>
      <c r="AV1215">
        <v>2073.4499999999998</v>
      </c>
      <c r="AW1215">
        <v>0</v>
      </c>
      <c r="AX1215">
        <v>0</v>
      </c>
      <c r="AY1215">
        <v>90703</v>
      </c>
      <c r="AZ1215">
        <v>1</v>
      </c>
    </row>
    <row r="1216" spans="1:52">
      <c r="A1216">
        <v>64</v>
      </c>
      <c r="B1216">
        <v>27</v>
      </c>
      <c r="C1216">
        <v>2.67</v>
      </c>
      <c r="D1216" t="s">
        <v>52</v>
      </c>
      <c r="E1216" t="s">
        <v>52</v>
      </c>
      <c r="F1216">
        <v>68</v>
      </c>
      <c r="G1216" t="s">
        <v>536</v>
      </c>
      <c r="H1216">
        <v>4584</v>
      </c>
      <c r="I1216" t="s">
        <v>75</v>
      </c>
      <c r="J1216" t="s">
        <v>55</v>
      </c>
      <c r="K1216" t="s">
        <v>2887</v>
      </c>
      <c r="L1216" t="s">
        <v>57</v>
      </c>
      <c r="M1216">
        <v>0</v>
      </c>
      <c r="N1216">
        <v>0</v>
      </c>
      <c r="O1216" t="s">
        <v>58</v>
      </c>
      <c r="P1216">
        <v>1</v>
      </c>
      <c r="Q1216" t="s">
        <v>59</v>
      </c>
      <c r="R1216" t="s">
        <v>2128</v>
      </c>
      <c r="S1216">
        <v>34.236682999999999</v>
      </c>
      <c r="T1216">
        <v>-118.517588</v>
      </c>
      <c r="U1216">
        <v>0</v>
      </c>
      <c r="V1216">
        <v>94.4</v>
      </c>
      <c r="W1216">
        <v>0</v>
      </c>
      <c r="X1216">
        <v>0</v>
      </c>
      <c r="Y1216">
        <v>0</v>
      </c>
      <c r="Z1216" t="s">
        <v>61</v>
      </c>
      <c r="AA1216">
        <v>0</v>
      </c>
      <c r="AB1216">
        <v>0</v>
      </c>
      <c r="AC1216">
        <v>1</v>
      </c>
      <c r="AD1216">
        <v>0</v>
      </c>
      <c r="AE1216" t="s">
        <v>62</v>
      </c>
      <c r="AF1216">
        <v>1</v>
      </c>
      <c r="AG1216">
        <v>32307</v>
      </c>
      <c r="AH1216">
        <v>1</v>
      </c>
      <c r="AI1216" t="s">
        <v>63</v>
      </c>
      <c r="AJ1216">
        <v>0</v>
      </c>
      <c r="AK1216">
        <v>5</v>
      </c>
      <c r="AL1216">
        <v>0</v>
      </c>
      <c r="AM1216" t="s">
        <v>64</v>
      </c>
      <c r="AN1216">
        <v>1</v>
      </c>
      <c r="AO1216">
        <v>1</v>
      </c>
      <c r="AP1216">
        <v>1</v>
      </c>
      <c r="AQ1216">
        <v>30</v>
      </c>
      <c r="AR1216">
        <v>2638.1</v>
      </c>
      <c r="AS1216">
        <v>0</v>
      </c>
      <c r="AT1216">
        <v>80.099999999999994</v>
      </c>
      <c r="AU1216">
        <v>0</v>
      </c>
      <c r="AV1216">
        <v>2718.2</v>
      </c>
      <c r="AW1216">
        <v>0</v>
      </c>
      <c r="AX1216">
        <v>1</v>
      </c>
      <c r="AY1216">
        <v>91325</v>
      </c>
      <c r="AZ1216">
        <v>0</v>
      </c>
    </row>
    <row r="1217" spans="1:52">
      <c r="A1217">
        <v>64</v>
      </c>
      <c r="B1217">
        <v>11</v>
      </c>
      <c r="C1217">
        <v>36.15</v>
      </c>
      <c r="D1217" t="s">
        <v>52</v>
      </c>
      <c r="E1217" t="s">
        <v>52</v>
      </c>
      <c r="F1217">
        <v>67</v>
      </c>
      <c r="G1217" t="s">
        <v>2888</v>
      </c>
      <c r="H1217">
        <v>3571</v>
      </c>
      <c r="I1217" t="s">
        <v>75</v>
      </c>
      <c r="J1217" t="s">
        <v>55</v>
      </c>
      <c r="K1217" t="s">
        <v>2889</v>
      </c>
      <c r="L1217" t="s">
        <v>57</v>
      </c>
      <c r="M1217">
        <v>1</v>
      </c>
      <c r="N1217">
        <v>1</v>
      </c>
      <c r="O1217" t="s">
        <v>68</v>
      </c>
      <c r="P1217">
        <v>1</v>
      </c>
      <c r="Q1217" t="s">
        <v>77</v>
      </c>
      <c r="R1217" t="s">
        <v>2890</v>
      </c>
      <c r="S1217">
        <v>37.900661999999997</v>
      </c>
      <c r="T1217">
        <v>-122.05278199999999</v>
      </c>
      <c r="U1217">
        <v>1</v>
      </c>
      <c r="V1217">
        <v>78.650000000000006</v>
      </c>
      <c r="W1217">
        <v>1</v>
      </c>
      <c r="X1217">
        <v>2</v>
      </c>
      <c r="Y1217">
        <v>6</v>
      </c>
      <c r="Z1217" t="s">
        <v>61</v>
      </c>
      <c r="AA1217">
        <v>0</v>
      </c>
      <c r="AB1217">
        <v>0</v>
      </c>
      <c r="AC1217">
        <v>1</v>
      </c>
      <c r="AD1217">
        <v>1</v>
      </c>
      <c r="AE1217" t="s">
        <v>79</v>
      </c>
      <c r="AF1217">
        <v>1</v>
      </c>
      <c r="AG1217">
        <v>40917</v>
      </c>
      <c r="AH1217">
        <v>1</v>
      </c>
      <c r="AI1217" t="s">
        <v>63</v>
      </c>
      <c r="AJ1217">
        <v>1</v>
      </c>
      <c r="AK1217">
        <v>3</v>
      </c>
      <c r="AL1217">
        <v>0</v>
      </c>
      <c r="AM1217" t="s">
        <v>64</v>
      </c>
      <c r="AN1217">
        <v>1</v>
      </c>
      <c r="AO1217">
        <v>1</v>
      </c>
      <c r="AP1217">
        <v>1</v>
      </c>
      <c r="AQ1217">
        <v>22</v>
      </c>
      <c r="AR1217">
        <v>1663.75</v>
      </c>
      <c r="AS1217">
        <v>0</v>
      </c>
      <c r="AT1217">
        <v>795.3</v>
      </c>
      <c r="AU1217">
        <v>0</v>
      </c>
      <c r="AV1217">
        <v>2459.0500000000002</v>
      </c>
      <c r="AW1217">
        <v>0</v>
      </c>
      <c r="AX1217">
        <v>1</v>
      </c>
      <c r="AY1217">
        <v>94596</v>
      </c>
      <c r="AZ1217">
        <v>0</v>
      </c>
    </row>
    <row r="1218" spans="1:52">
      <c r="A1218">
        <v>29</v>
      </c>
      <c r="B1218">
        <v>73</v>
      </c>
      <c r="C1218">
        <v>31.97</v>
      </c>
      <c r="D1218" t="s">
        <v>52</v>
      </c>
      <c r="E1218" t="s">
        <v>52</v>
      </c>
      <c r="F1218">
        <v>58</v>
      </c>
      <c r="G1218" t="s">
        <v>898</v>
      </c>
      <c r="H1218">
        <v>4111</v>
      </c>
      <c r="I1218" t="s">
        <v>54</v>
      </c>
      <c r="J1218" t="s">
        <v>55</v>
      </c>
      <c r="K1218" t="s">
        <v>2891</v>
      </c>
      <c r="L1218" t="s">
        <v>57</v>
      </c>
      <c r="M1218">
        <v>0</v>
      </c>
      <c r="N1218">
        <v>1</v>
      </c>
      <c r="O1218" t="s">
        <v>68</v>
      </c>
      <c r="P1218">
        <v>1</v>
      </c>
      <c r="Q1218" t="s">
        <v>59</v>
      </c>
      <c r="R1218" t="s">
        <v>900</v>
      </c>
      <c r="S1218">
        <v>36.995162000000001</v>
      </c>
      <c r="T1218">
        <v>-120.955099</v>
      </c>
      <c r="U1218">
        <v>1</v>
      </c>
      <c r="V1218">
        <v>108.55</v>
      </c>
      <c r="W1218">
        <v>1</v>
      </c>
      <c r="X1218">
        <v>0</v>
      </c>
      <c r="Y1218">
        <v>10</v>
      </c>
      <c r="Z1218" t="s">
        <v>105</v>
      </c>
      <c r="AA1218">
        <v>0</v>
      </c>
      <c r="AB1218">
        <v>1</v>
      </c>
      <c r="AC1218">
        <v>1</v>
      </c>
      <c r="AD1218">
        <v>1</v>
      </c>
      <c r="AE1218" t="s">
        <v>79</v>
      </c>
      <c r="AF1218">
        <v>1</v>
      </c>
      <c r="AG1218">
        <v>29124</v>
      </c>
      <c r="AH1218">
        <v>1</v>
      </c>
      <c r="AI1218" t="s">
        <v>63</v>
      </c>
      <c r="AJ1218">
        <v>1</v>
      </c>
      <c r="AK1218">
        <v>3</v>
      </c>
      <c r="AL1218">
        <v>0</v>
      </c>
      <c r="AM1218" t="s">
        <v>64</v>
      </c>
      <c r="AN1218">
        <v>1</v>
      </c>
      <c r="AO1218">
        <v>1</v>
      </c>
      <c r="AP1218">
        <v>1</v>
      </c>
      <c r="AQ1218">
        <v>71</v>
      </c>
      <c r="AR1218">
        <v>7616</v>
      </c>
      <c r="AS1218">
        <v>0</v>
      </c>
      <c r="AT1218">
        <v>2269.87</v>
      </c>
      <c r="AU1218">
        <v>0</v>
      </c>
      <c r="AV1218">
        <v>9885.8700000000008</v>
      </c>
      <c r="AW1218">
        <v>1</v>
      </c>
      <c r="AX1218">
        <v>1</v>
      </c>
      <c r="AY1218">
        <v>93635</v>
      </c>
      <c r="AZ1218">
        <v>0</v>
      </c>
    </row>
    <row r="1219" spans="1:52">
      <c r="A1219">
        <v>63</v>
      </c>
      <c r="B1219">
        <v>0</v>
      </c>
      <c r="C1219">
        <v>3.14</v>
      </c>
      <c r="D1219" t="s">
        <v>52</v>
      </c>
      <c r="E1219" t="s">
        <v>52</v>
      </c>
      <c r="F1219">
        <v>46</v>
      </c>
      <c r="G1219" t="s">
        <v>2106</v>
      </c>
      <c r="H1219">
        <v>3413</v>
      </c>
      <c r="I1219" t="s">
        <v>54</v>
      </c>
      <c r="J1219" t="s">
        <v>55</v>
      </c>
      <c r="K1219" t="s">
        <v>2892</v>
      </c>
      <c r="L1219" t="s">
        <v>57</v>
      </c>
      <c r="M1219">
        <v>1</v>
      </c>
      <c r="N1219">
        <v>0</v>
      </c>
      <c r="O1219" t="s">
        <v>58</v>
      </c>
      <c r="P1219">
        <v>0</v>
      </c>
      <c r="Q1219" t="s">
        <v>72</v>
      </c>
      <c r="R1219" t="s">
        <v>2893</v>
      </c>
      <c r="S1219">
        <v>34.184539999999998</v>
      </c>
      <c r="T1219">
        <v>-119.224666</v>
      </c>
      <c r="U1219">
        <v>1</v>
      </c>
      <c r="V1219">
        <v>20</v>
      </c>
      <c r="W1219">
        <v>0</v>
      </c>
      <c r="X1219">
        <v>1</v>
      </c>
      <c r="Y1219">
        <v>3</v>
      </c>
      <c r="Z1219" t="s">
        <v>87</v>
      </c>
      <c r="AA1219">
        <v>0</v>
      </c>
      <c r="AB1219">
        <v>0</v>
      </c>
      <c r="AC1219">
        <v>0</v>
      </c>
      <c r="AD1219">
        <v>1</v>
      </c>
      <c r="AE1219" t="s">
        <v>79</v>
      </c>
      <c r="AF1219">
        <v>1</v>
      </c>
      <c r="AG1219">
        <v>25322</v>
      </c>
      <c r="AH1219">
        <v>0</v>
      </c>
      <c r="AI1219" t="s">
        <v>63</v>
      </c>
      <c r="AJ1219">
        <v>1</v>
      </c>
      <c r="AK1219">
        <v>3</v>
      </c>
      <c r="AL1219">
        <v>0</v>
      </c>
      <c r="AM1219" t="s">
        <v>64</v>
      </c>
      <c r="AN1219">
        <v>0</v>
      </c>
      <c r="AO1219">
        <v>0</v>
      </c>
      <c r="AP1219">
        <v>0</v>
      </c>
      <c r="AQ1219">
        <v>42</v>
      </c>
      <c r="AR1219">
        <v>833.55</v>
      </c>
      <c r="AS1219">
        <v>0</v>
      </c>
      <c r="AT1219">
        <v>131.88</v>
      </c>
      <c r="AU1219">
        <v>0</v>
      </c>
      <c r="AV1219">
        <v>965.43</v>
      </c>
      <c r="AW1219">
        <v>0</v>
      </c>
      <c r="AX1219">
        <v>0</v>
      </c>
      <c r="AY1219">
        <v>93035</v>
      </c>
      <c r="AZ1219">
        <v>0</v>
      </c>
    </row>
    <row r="1220" spans="1:52">
      <c r="A1220">
        <v>49</v>
      </c>
      <c r="B1220">
        <v>53</v>
      </c>
      <c r="C1220">
        <v>0</v>
      </c>
      <c r="D1220" t="s">
        <v>52</v>
      </c>
      <c r="E1220" t="s">
        <v>52</v>
      </c>
      <c r="F1220">
        <v>47</v>
      </c>
      <c r="G1220" t="s">
        <v>186</v>
      </c>
      <c r="H1220">
        <v>5498</v>
      </c>
      <c r="I1220" t="s">
        <v>54</v>
      </c>
      <c r="J1220" t="s">
        <v>55</v>
      </c>
      <c r="K1220" t="s">
        <v>2894</v>
      </c>
      <c r="L1220" t="s">
        <v>57</v>
      </c>
      <c r="M1220">
        <v>1</v>
      </c>
      <c r="N1220">
        <v>0</v>
      </c>
      <c r="O1220" t="s">
        <v>58</v>
      </c>
      <c r="P1220">
        <v>1</v>
      </c>
      <c r="Q1220" t="s">
        <v>77</v>
      </c>
      <c r="R1220" t="s">
        <v>2895</v>
      </c>
      <c r="S1220">
        <v>34.044271000000002</v>
      </c>
      <c r="T1220">
        <v>-118.185237</v>
      </c>
      <c r="U1220">
        <v>1</v>
      </c>
      <c r="V1220">
        <v>53.65</v>
      </c>
      <c r="W1220">
        <v>0</v>
      </c>
      <c r="X1220">
        <v>3</v>
      </c>
      <c r="Y1220">
        <v>9</v>
      </c>
      <c r="Z1220" t="s">
        <v>61</v>
      </c>
      <c r="AA1220">
        <v>1</v>
      </c>
      <c r="AB1220">
        <v>0</v>
      </c>
      <c r="AC1220">
        <v>0</v>
      </c>
      <c r="AD1220">
        <v>1</v>
      </c>
      <c r="AE1220" t="s">
        <v>79</v>
      </c>
      <c r="AF1220">
        <v>0</v>
      </c>
      <c r="AG1220">
        <v>55668</v>
      </c>
      <c r="AH1220">
        <v>1</v>
      </c>
      <c r="AI1220" t="s">
        <v>63</v>
      </c>
      <c r="AJ1220">
        <v>1</v>
      </c>
      <c r="AK1220">
        <v>3</v>
      </c>
      <c r="AL1220">
        <v>0</v>
      </c>
      <c r="AM1220" t="s">
        <v>64</v>
      </c>
      <c r="AN1220">
        <v>1</v>
      </c>
      <c r="AO1220">
        <v>1</v>
      </c>
      <c r="AP1220">
        <v>1</v>
      </c>
      <c r="AQ1220">
        <v>72</v>
      </c>
      <c r="AR1220">
        <v>3784</v>
      </c>
      <c r="AS1220">
        <v>0</v>
      </c>
      <c r="AT1220">
        <v>0</v>
      </c>
      <c r="AU1220">
        <v>0</v>
      </c>
      <c r="AV1220">
        <v>3784</v>
      </c>
      <c r="AW1220">
        <v>0</v>
      </c>
      <c r="AX1220">
        <v>1</v>
      </c>
      <c r="AY1220">
        <v>90063</v>
      </c>
      <c r="AZ1220">
        <v>0</v>
      </c>
    </row>
    <row r="1221" spans="1:52">
      <c r="A1221">
        <v>39</v>
      </c>
      <c r="B1221">
        <v>7</v>
      </c>
      <c r="C1221">
        <v>31.88</v>
      </c>
      <c r="D1221" t="s">
        <v>97</v>
      </c>
      <c r="E1221" t="s">
        <v>391</v>
      </c>
      <c r="F1221">
        <v>71</v>
      </c>
      <c r="G1221" t="s">
        <v>90</v>
      </c>
      <c r="H1221">
        <v>3567</v>
      </c>
      <c r="I1221" t="s">
        <v>66</v>
      </c>
      <c r="J1221" t="s">
        <v>55</v>
      </c>
      <c r="K1221" t="s">
        <v>2896</v>
      </c>
      <c r="L1221" t="s">
        <v>84</v>
      </c>
      <c r="M1221">
        <v>0</v>
      </c>
      <c r="N1221">
        <v>0</v>
      </c>
      <c r="O1221" t="s">
        <v>68</v>
      </c>
      <c r="P1221">
        <v>1</v>
      </c>
      <c r="Q1221" t="s">
        <v>59</v>
      </c>
      <c r="R1221" t="s">
        <v>2897</v>
      </c>
      <c r="S1221">
        <v>37.959705999999997</v>
      </c>
      <c r="T1221">
        <v>-121.28766899999999</v>
      </c>
      <c r="U1221">
        <v>0</v>
      </c>
      <c r="V1221">
        <v>78.5</v>
      </c>
      <c r="W1221">
        <v>0</v>
      </c>
      <c r="X1221">
        <v>0</v>
      </c>
      <c r="Y1221">
        <v>0</v>
      </c>
      <c r="Z1221" t="s">
        <v>61</v>
      </c>
      <c r="AA1221">
        <v>0</v>
      </c>
      <c r="AB1221">
        <v>0</v>
      </c>
      <c r="AC1221">
        <v>1</v>
      </c>
      <c r="AD1221">
        <v>0</v>
      </c>
      <c r="AE1221" t="s">
        <v>62</v>
      </c>
      <c r="AF1221">
        <v>1</v>
      </c>
      <c r="AG1221">
        <v>7071</v>
      </c>
      <c r="AH1221">
        <v>0</v>
      </c>
      <c r="AI1221" t="s">
        <v>63</v>
      </c>
      <c r="AJ1221">
        <v>0</v>
      </c>
      <c r="AK1221">
        <v>2</v>
      </c>
      <c r="AL1221">
        <v>0</v>
      </c>
      <c r="AM1221" t="s">
        <v>64</v>
      </c>
      <c r="AN1221">
        <v>0</v>
      </c>
      <c r="AO1221">
        <v>0</v>
      </c>
      <c r="AP1221">
        <v>1</v>
      </c>
      <c r="AQ1221">
        <v>3</v>
      </c>
      <c r="AR1221">
        <v>242.05</v>
      </c>
      <c r="AS1221">
        <v>0</v>
      </c>
      <c r="AT1221">
        <v>95.64</v>
      </c>
      <c r="AU1221">
        <v>0</v>
      </c>
      <c r="AV1221">
        <v>337.69</v>
      </c>
      <c r="AW1221">
        <v>0</v>
      </c>
      <c r="AX1221">
        <v>1</v>
      </c>
      <c r="AY1221">
        <v>95202</v>
      </c>
      <c r="AZ1221">
        <v>1</v>
      </c>
    </row>
    <row r="1222" spans="1:52">
      <c r="A1222">
        <v>64</v>
      </c>
      <c r="B1222">
        <v>23</v>
      </c>
      <c r="C1222">
        <v>32.49</v>
      </c>
      <c r="D1222" t="s">
        <v>88</v>
      </c>
      <c r="E1222" t="s">
        <v>89</v>
      </c>
      <c r="F1222">
        <v>67</v>
      </c>
      <c r="G1222" t="s">
        <v>341</v>
      </c>
      <c r="H1222">
        <v>5546</v>
      </c>
      <c r="I1222" t="s">
        <v>66</v>
      </c>
      <c r="J1222" t="s">
        <v>55</v>
      </c>
      <c r="K1222" t="s">
        <v>2898</v>
      </c>
      <c r="L1222" t="s">
        <v>84</v>
      </c>
      <c r="M1222">
        <v>0</v>
      </c>
      <c r="N1222">
        <v>0</v>
      </c>
      <c r="O1222" t="s">
        <v>68</v>
      </c>
      <c r="P1222">
        <v>1</v>
      </c>
      <c r="Q1222" t="s">
        <v>59</v>
      </c>
      <c r="R1222" t="s">
        <v>343</v>
      </c>
      <c r="S1222">
        <v>37.587494</v>
      </c>
      <c r="T1222">
        <v>-121.86285599999999</v>
      </c>
      <c r="U1222">
        <v>0</v>
      </c>
      <c r="V1222">
        <v>90.35</v>
      </c>
      <c r="W1222">
        <v>0</v>
      </c>
      <c r="X1222">
        <v>0</v>
      </c>
      <c r="Y1222">
        <v>0</v>
      </c>
      <c r="Z1222" t="s">
        <v>61</v>
      </c>
      <c r="AA1222">
        <v>0</v>
      </c>
      <c r="AB1222">
        <v>0</v>
      </c>
      <c r="AC1222">
        <v>1</v>
      </c>
      <c r="AD1222">
        <v>0</v>
      </c>
      <c r="AE1222" t="s">
        <v>62</v>
      </c>
      <c r="AF1222">
        <v>1</v>
      </c>
      <c r="AG1222">
        <v>790</v>
      </c>
      <c r="AH1222">
        <v>0</v>
      </c>
      <c r="AI1222" t="s">
        <v>63</v>
      </c>
      <c r="AJ1222">
        <v>0</v>
      </c>
      <c r="AK1222">
        <v>1</v>
      </c>
      <c r="AL1222">
        <v>0</v>
      </c>
      <c r="AM1222" t="s">
        <v>64</v>
      </c>
      <c r="AN1222">
        <v>1</v>
      </c>
      <c r="AO1222">
        <v>1</v>
      </c>
      <c r="AP1222">
        <v>1</v>
      </c>
      <c r="AQ1222">
        <v>24</v>
      </c>
      <c r="AR1222">
        <v>2238.5</v>
      </c>
      <c r="AS1222">
        <v>0</v>
      </c>
      <c r="AT1222">
        <v>779.76</v>
      </c>
      <c r="AU1222">
        <v>0</v>
      </c>
      <c r="AV1222">
        <v>3018.26</v>
      </c>
      <c r="AW1222">
        <v>0</v>
      </c>
      <c r="AX1222">
        <v>1</v>
      </c>
      <c r="AY1222">
        <v>94586</v>
      </c>
      <c r="AZ1222">
        <v>1</v>
      </c>
    </row>
    <row r="1223" spans="1:52">
      <c r="A1223">
        <v>32</v>
      </c>
      <c r="B1223">
        <v>18</v>
      </c>
      <c r="C1223">
        <v>49.26</v>
      </c>
      <c r="D1223" t="s">
        <v>52</v>
      </c>
      <c r="E1223" t="s">
        <v>52</v>
      </c>
      <c r="F1223">
        <v>58</v>
      </c>
      <c r="G1223" t="s">
        <v>158</v>
      </c>
      <c r="H1223">
        <v>4736</v>
      </c>
      <c r="I1223" t="s">
        <v>54</v>
      </c>
      <c r="J1223" t="s">
        <v>55</v>
      </c>
      <c r="K1223" t="s">
        <v>2899</v>
      </c>
      <c r="L1223" t="s">
        <v>57</v>
      </c>
      <c r="M1223">
        <v>1</v>
      </c>
      <c r="N1223">
        <v>1</v>
      </c>
      <c r="O1223" t="s">
        <v>58</v>
      </c>
      <c r="P1223">
        <v>1</v>
      </c>
      <c r="Q1223" t="s">
        <v>59</v>
      </c>
      <c r="R1223" t="s">
        <v>160</v>
      </c>
      <c r="S1223">
        <v>40.243493999999998</v>
      </c>
      <c r="T1223">
        <v>-121.15473299999999</v>
      </c>
      <c r="U1223">
        <v>1</v>
      </c>
      <c r="V1223">
        <v>99.65</v>
      </c>
      <c r="W1223">
        <v>1</v>
      </c>
      <c r="X1223">
        <v>1</v>
      </c>
      <c r="Y1223">
        <v>10</v>
      </c>
      <c r="Z1223" t="s">
        <v>87</v>
      </c>
      <c r="AA1223">
        <v>0</v>
      </c>
      <c r="AB1223">
        <v>1</v>
      </c>
      <c r="AC1223">
        <v>0</v>
      </c>
      <c r="AD1223">
        <v>1</v>
      </c>
      <c r="AE1223" t="s">
        <v>79</v>
      </c>
      <c r="AF1223">
        <v>1</v>
      </c>
      <c r="AG1223">
        <v>2664</v>
      </c>
      <c r="AH1223">
        <v>1</v>
      </c>
      <c r="AI1223" t="s">
        <v>63</v>
      </c>
      <c r="AJ1223">
        <v>1</v>
      </c>
      <c r="AK1223">
        <v>3</v>
      </c>
      <c r="AL1223">
        <v>0</v>
      </c>
      <c r="AM1223" t="s">
        <v>64</v>
      </c>
      <c r="AN1223">
        <v>1</v>
      </c>
      <c r="AO1223">
        <v>1</v>
      </c>
      <c r="AP1223">
        <v>0</v>
      </c>
      <c r="AQ1223">
        <v>46</v>
      </c>
      <c r="AR1223">
        <v>4630.2</v>
      </c>
      <c r="AS1223">
        <v>0</v>
      </c>
      <c r="AT1223">
        <v>2265.96</v>
      </c>
      <c r="AU1223">
        <v>9.35</v>
      </c>
      <c r="AV1223">
        <v>6886.81</v>
      </c>
      <c r="AW1223">
        <v>0</v>
      </c>
      <c r="AX1223">
        <v>1</v>
      </c>
      <c r="AY1223">
        <v>96020</v>
      </c>
      <c r="AZ1223">
        <v>0</v>
      </c>
    </row>
    <row r="1224" spans="1:52">
      <c r="A1224">
        <v>39</v>
      </c>
      <c r="B1224">
        <v>15</v>
      </c>
      <c r="C1224">
        <v>42.62</v>
      </c>
      <c r="D1224" t="s">
        <v>52</v>
      </c>
      <c r="E1224" t="s">
        <v>52</v>
      </c>
      <c r="F1224">
        <v>40</v>
      </c>
      <c r="G1224" t="s">
        <v>82</v>
      </c>
      <c r="H1224">
        <v>4172</v>
      </c>
      <c r="I1224" t="s">
        <v>75</v>
      </c>
      <c r="J1224" t="s">
        <v>55</v>
      </c>
      <c r="K1224" t="s">
        <v>2900</v>
      </c>
      <c r="L1224" t="s">
        <v>57</v>
      </c>
      <c r="M1224">
        <v>0</v>
      </c>
      <c r="N1224">
        <v>0</v>
      </c>
      <c r="O1224" t="s">
        <v>58</v>
      </c>
      <c r="P1224">
        <v>1</v>
      </c>
      <c r="Q1224" t="s">
        <v>59</v>
      </c>
      <c r="R1224" t="s">
        <v>2901</v>
      </c>
      <c r="S1224">
        <v>37.305622</v>
      </c>
      <c r="T1224">
        <v>-122.00088700000001</v>
      </c>
      <c r="U1224">
        <v>0</v>
      </c>
      <c r="V1224">
        <v>74.650000000000006</v>
      </c>
      <c r="W1224">
        <v>0</v>
      </c>
      <c r="X1224">
        <v>0</v>
      </c>
      <c r="Y1224">
        <v>0</v>
      </c>
      <c r="Z1224" t="s">
        <v>61</v>
      </c>
      <c r="AA1224">
        <v>1</v>
      </c>
      <c r="AB1224">
        <v>0</v>
      </c>
      <c r="AC1224">
        <v>1</v>
      </c>
      <c r="AD1224">
        <v>0</v>
      </c>
      <c r="AE1224" t="s">
        <v>79</v>
      </c>
      <c r="AF1224">
        <v>1</v>
      </c>
      <c r="AG1224">
        <v>37570</v>
      </c>
      <c r="AH1224">
        <v>0</v>
      </c>
      <c r="AI1224" t="s">
        <v>63</v>
      </c>
      <c r="AJ1224">
        <v>0</v>
      </c>
      <c r="AK1224">
        <v>5</v>
      </c>
      <c r="AL1224">
        <v>0</v>
      </c>
      <c r="AM1224" t="s">
        <v>64</v>
      </c>
      <c r="AN1224">
        <v>0</v>
      </c>
      <c r="AO1224">
        <v>0</v>
      </c>
      <c r="AP1224">
        <v>0</v>
      </c>
      <c r="AQ1224">
        <v>13</v>
      </c>
      <c r="AR1224">
        <v>966.25</v>
      </c>
      <c r="AS1224">
        <v>0</v>
      </c>
      <c r="AT1224">
        <v>554.05999999999995</v>
      </c>
      <c r="AU1224">
        <v>0</v>
      </c>
      <c r="AV1224">
        <v>1520.31</v>
      </c>
      <c r="AW1224">
        <v>0</v>
      </c>
      <c r="AX1224">
        <v>1</v>
      </c>
      <c r="AY1224">
        <v>95129</v>
      </c>
      <c r="AZ1224">
        <v>0</v>
      </c>
    </row>
    <row r="1225" spans="1:52">
      <c r="A1225">
        <v>27</v>
      </c>
      <c r="B1225">
        <v>47</v>
      </c>
      <c r="C1225">
        <v>0</v>
      </c>
      <c r="D1225" t="s">
        <v>52</v>
      </c>
      <c r="E1225" t="s">
        <v>52</v>
      </c>
      <c r="F1225">
        <v>29</v>
      </c>
      <c r="G1225" t="s">
        <v>1081</v>
      </c>
      <c r="H1225">
        <v>5040</v>
      </c>
      <c r="I1225" t="s">
        <v>75</v>
      </c>
      <c r="J1225" t="s">
        <v>55</v>
      </c>
      <c r="K1225" t="s">
        <v>2902</v>
      </c>
      <c r="L1225" t="s">
        <v>57</v>
      </c>
      <c r="M1225">
        <v>1</v>
      </c>
      <c r="N1225">
        <v>1</v>
      </c>
      <c r="O1225" t="s">
        <v>68</v>
      </c>
      <c r="P1225">
        <v>1</v>
      </c>
      <c r="Q1225" t="s">
        <v>77</v>
      </c>
      <c r="R1225" t="s">
        <v>1083</v>
      </c>
      <c r="S1225">
        <v>38.938600000000001</v>
      </c>
      <c r="T1225">
        <v>-120.78551400000001</v>
      </c>
      <c r="U1225">
        <v>1</v>
      </c>
      <c r="V1225">
        <v>40.299999999999997</v>
      </c>
      <c r="W1225">
        <v>0</v>
      </c>
      <c r="X1225">
        <v>1</v>
      </c>
      <c r="Y1225">
        <v>7</v>
      </c>
      <c r="Z1225" t="s">
        <v>87</v>
      </c>
      <c r="AA1225">
        <v>0</v>
      </c>
      <c r="AB1225">
        <v>1</v>
      </c>
      <c r="AC1225">
        <v>0</v>
      </c>
      <c r="AD1225">
        <v>1</v>
      </c>
      <c r="AE1225" t="s">
        <v>62</v>
      </c>
      <c r="AF1225">
        <v>0</v>
      </c>
      <c r="AG1225">
        <v>2723</v>
      </c>
      <c r="AH1225">
        <v>1</v>
      </c>
      <c r="AI1225" t="s">
        <v>63</v>
      </c>
      <c r="AJ1225">
        <v>1</v>
      </c>
      <c r="AK1225">
        <v>3</v>
      </c>
      <c r="AL1225">
        <v>0</v>
      </c>
      <c r="AM1225" t="s">
        <v>64</v>
      </c>
      <c r="AN1225">
        <v>0</v>
      </c>
      <c r="AO1225">
        <v>0</v>
      </c>
      <c r="AP1225">
        <v>0</v>
      </c>
      <c r="AQ1225">
        <v>47</v>
      </c>
      <c r="AR1225">
        <v>1794.8</v>
      </c>
      <c r="AS1225">
        <v>0</v>
      </c>
      <c r="AT1225">
        <v>0</v>
      </c>
      <c r="AU1225">
        <v>0</v>
      </c>
      <c r="AV1225">
        <v>1794.8</v>
      </c>
      <c r="AW1225">
        <v>1</v>
      </c>
      <c r="AX1225">
        <v>1</v>
      </c>
      <c r="AY1225">
        <v>95634</v>
      </c>
      <c r="AZ1225">
        <v>0</v>
      </c>
    </row>
    <row r="1226" spans="1:52">
      <c r="A1226">
        <v>21</v>
      </c>
      <c r="B1226">
        <v>71</v>
      </c>
      <c r="C1226">
        <v>14.19</v>
      </c>
      <c r="D1226" t="s">
        <v>52</v>
      </c>
      <c r="E1226" t="s">
        <v>52</v>
      </c>
      <c r="F1226">
        <v>57</v>
      </c>
      <c r="G1226" t="s">
        <v>310</v>
      </c>
      <c r="H1226">
        <v>4773</v>
      </c>
      <c r="I1226" t="s">
        <v>54</v>
      </c>
      <c r="J1226" t="s">
        <v>55</v>
      </c>
      <c r="K1226" t="s">
        <v>2903</v>
      </c>
      <c r="L1226" t="s">
        <v>57</v>
      </c>
      <c r="M1226">
        <v>0</v>
      </c>
      <c r="N1226">
        <v>1</v>
      </c>
      <c r="O1226" t="s">
        <v>68</v>
      </c>
      <c r="P1226">
        <v>1</v>
      </c>
      <c r="Q1226" t="s">
        <v>59</v>
      </c>
      <c r="R1226" t="s">
        <v>2904</v>
      </c>
      <c r="S1226">
        <v>37.794486999999997</v>
      </c>
      <c r="T1226">
        <v>-122.42227</v>
      </c>
      <c r="U1226">
        <v>1</v>
      </c>
      <c r="V1226">
        <v>108.2</v>
      </c>
      <c r="W1226">
        <v>1</v>
      </c>
      <c r="X1226">
        <v>0</v>
      </c>
      <c r="Y1226">
        <v>10</v>
      </c>
      <c r="Z1226" t="s">
        <v>61</v>
      </c>
      <c r="AA1226">
        <v>1</v>
      </c>
      <c r="AB1226">
        <v>0</v>
      </c>
      <c r="AC1226">
        <v>1</v>
      </c>
      <c r="AD1226">
        <v>1</v>
      </c>
      <c r="AE1226" t="s">
        <v>62</v>
      </c>
      <c r="AF1226">
        <v>1</v>
      </c>
      <c r="AG1226">
        <v>56330</v>
      </c>
      <c r="AH1226">
        <v>1</v>
      </c>
      <c r="AI1226" t="s">
        <v>63</v>
      </c>
      <c r="AJ1226">
        <v>1</v>
      </c>
      <c r="AK1226">
        <v>4</v>
      </c>
      <c r="AL1226">
        <v>0</v>
      </c>
      <c r="AM1226" t="s">
        <v>64</v>
      </c>
      <c r="AN1226">
        <v>1</v>
      </c>
      <c r="AO1226">
        <v>1</v>
      </c>
      <c r="AP1226">
        <v>1</v>
      </c>
      <c r="AQ1226">
        <v>72</v>
      </c>
      <c r="AR1226">
        <v>7840.6</v>
      </c>
      <c r="AS1226">
        <v>0</v>
      </c>
      <c r="AT1226">
        <v>1021.68</v>
      </c>
      <c r="AU1226">
        <v>0</v>
      </c>
      <c r="AV1226">
        <v>8862.2800000000007</v>
      </c>
      <c r="AW1226">
        <v>1</v>
      </c>
      <c r="AX1226">
        <v>1</v>
      </c>
      <c r="AY1226">
        <v>94109</v>
      </c>
      <c r="AZ1226">
        <v>0</v>
      </c>
    </row>
    <row r="1227" spans="1:52">
      <c r="A1227">
        <v>59</v>
      </c>
      <c r="B1227">
        <v>26</v>
      </c>
      <c r="C1227">
        <v>12.3</v>
      </c>
      <c r="D1227" t="s">
        <v>52</v>
      </c>
      <c r="E1227" t="s">
        <v>52</v>
      </c>
      <c r="F1227">
        <v>73</v>
      </c>
      <c r="G1227" t="s">
        <v>2905</v>
      </c>
      <c r="H1227">
        <v>3012</v>
      </c>
      <c r="I1227" t="s">
        <v>66</v>
      </c>
      <c r="J1227" t="s">
        <v>55</v>
      </c>
      <c r="K1227" t="s">
        <v>2906</v>
      </c>
      <c r="L1227" t="s">
        <v>57</v>
      </c>
      <c r="M1227">
        <v>0</v>
      </c>
      <c r="N1227">
        <v>0</v>
      </c>
      <c r="O1227" t="s">
        <v>58</v>
      </c>
      <c r="P1227">
        <v>1</v>
      </c>
      <c r="Q1227" t="s">
        <v>77</v>
      </c>
      <c r="R1227" t="s">
        <v>2907</v>
      </c>
      <c r="S1227">
        <v>36.5276</v>
      </c>
      <c r="T1227">
        <v>-119.865999</v>
      </c>
      <c r="U1227">
        <v>1</v>
      </c>
      <c r="V1227">
        <v>60.85</v>
      </c>
      <c r="W1227">
        <v>1</v>
      </c>
      <c r="X1227">
        <v>0</v>
      </c>
      <c r="Y1227">
        <v>5</v>
      </c>
      <c r="Z1227" t="s">
        <v>61</v>
      </c>
      <c r="AA1227">
        <v>0</v>
      </c>
      <c r="AB1227">
        <v>1</v>
      </c>
      <c r="AC1227">
        <v>1</v>
      </c>
      <c r="AD1227">
        <v>1</v>
      </c>
      <c r="AE1227" t="s">
        <v>62</v>
      </c>
      <c r="AF1227">
        <v>1</v>
      </c>
      <c r="AG1227">
        <v>5446</v>
      </c>
      <c r="AH1227">
        <v>1</v>
      </c>
      <c r="AI1227" t="s">
        <v>63</v>
      </c>
      <c r="AJ1227">
        <v>1</v>
      </c>
      <c r="AK1227">
        <v>4</v>
      </c>
      <c r="AL1227">
        <v>0</v>
      </c>
      <c r="AM1227" t="s">
        <v>64</v>
      </c>
      <c r="AN1227">
        <v>0</v>
      </c>
      <c r="AO1227">
        <v>0</v>
      </c>
      <c r="AP1227">
        <v>0</v>
      </c>
      <c r="AQ1227">
        <v>34</v>
      </c>
      <c r="AR1227">
        <v>2003.6</v>
      </c>
      <c r="AS1227">
        <v>0</v>
      </c>
      <c r="AT1227">
        <v>418.2</v>
      </c>
      <c r="AU1227">
        <v>0</v>
      </c>
      <c r="AV1227">
        <v>2421.8000000000002</v>
      </c>
      <c r="AW1227">
        <v>0</v>
      </c>
      <c r="AX1227">
        <v>1</v>
      </c>
      <c r="AY1227">
        <v>93609</v>
      </c>
      <c r="AZ1227">
        <v>0</v>
      </c>
    </row>
    <row r="1228" spans="1:52">
      <c r="A1228">
        <v>50</v>
      </c>
      <c r="B1228">
        <v>0</v>
      </c>
      <c r="C1228">
        <v>7.31</v>
      </c>
      <c r="D1228" t="s">
        <v>52</v>
      </c>
      <c r="E1228" t="s">
        <v>52</v>
      </c>
      <c r="F1228">
        <v>30</v>
      </c>
      <c r="G1228" t="s">
        <v>2682</v>
      </c>
      <c r="H1228">
        <v>4910</v>
      </c>
      <c r="I1228" t="s">
        <v>75</v>
      </c>
      <c r="J1228" t="s">
        <v>55</v>
      </c>
      <c r="K1228" t="s">
        <v>2908</v>
      </c>
      <c r="L1228" t="s">
        <v>57</v>
      </c>
      <c r="M1228">
        <v>1</v>
      </c>
      <c r="N1228">
        <v>0</v>
      </c>
      <c r="O1228" t="s">
        <v>58</v>
      </c>
      <c r="P1228">
        <v>0</v>
      </c>
      <c r="Q1228" t="s">
        <v>72</v>
      </c>
      <c r="R1228" t="s">
        <v>2684</v>
      </c>
      <c r="S1228">
        <v>37.244306999999999</v>
      </c>
      <c r="T1228">
        <v>-119.47025600000001</v>
      </c>
      <c r="U1228">
        <v>1</v>
      </c>
      <c r="V1228">
        <v>19.7</v>
      </c>
      <c r="W1228">
        <v>0</v>
      </c>
      <c r="X1228">
        <v>3</v>
      </c>
      <c r="Y1228">
        <v>7</v>
      </c>
      <c r="Z1228" t="s">
        <v>61</v>
      </c>
      <c r="AA1228">
        <v>0</v>
      </c>
      <c r="AB1228">
        <v>0</v>
      </c>
      <c r="AC1228">
        <v>0</v>
      </c>
      <c r="AD1228">
        <v>1</v>
      </c>
      <c r="AE1228" t="s">
        <v>62</v>
      </c>
      <c r="AF1228">
        <v>1</v>
      </c>
      <c r="AG1228">
        <v>3376</v>
      </c>
      <c r="AH1228">
        <v>0</v>
      </c>
      <c r="AI1228" t="s">
        <v>63</v>
      </c>
      <c r="AJ1228">
        <v>1</v>
      </c>
      <c r="AK1228">
        <v>5</v>
      </c>
      <c r="AL1228">
        <v>0</v>
      </c>
      <c r="AM1228" t="s">
        <v>64</v>
      </c>
      <c r="AN1228">
        <v>0</v>
      </c>
      <c r="AO1228">
        <v>0</v>
      </c>
      <c r="AP1228">
        <v>0</v>
      </c>
      <c r="AQ1228">
        <v>20</v>
      </c>
      <c r="AR1228">
        <v>395.6</v>
      </c>
      <c r="AS1228">
        <v>0</v>
      </c>
      <c r="AT1228">
        <v>146.19999999999999</v>
      </c>
      <c r="AU1228">
        <v>0</v>
      </c>
      <c r="AV1228">
        <v>541.79999999999995</v>
      </c>
      <c r="AW1228">
        <v>0</v>
      </c>
      <c r="AX1228">
        <v>0</v>
      </c>
      <c r="AY1228">
        <v>93643</v>
      </c>
      <c r="AZ1228">
        <v>0</v>
      </c>
    </row>
    <row r="1229" spans="1:52">
      <c r="A1229">
        <v>63</v>
      </c>
      <c r="B1229">
        <v>22</v>
      </c>
      <c r="C1229">
        <v>48.31</v>
      </c>
      <c r="D1229" t="s">
        <v>138</v>
      </c>
      <c r="E1229" t="s">
        <v>200</v>
      </c>
      <c r="F1229">
        <v>65</v>
      </c>
      <c r="G1229" t="s">
        <v>191</v>
      </c>
      <c r="H1229">
        <v>4879</v>
      </c>
      <c r="I1229" t="s">
        <v>66</v>
      </c>
      <c r="J1229" t="s">
        <v>55</v>
      </c>
      <c r="K1229" t="s">
        <v>2909</v>
      </c>
      <c r="L1229" t="s">
        <v>84</v>
      </c>
      <c r="M1229">
        <v>0</v>
      </c>
      <c r="N1229">
        <v>0</v>
      </c>
      <c r="O1229" t="s">
        <v>58</v>
      </c>
      <c r="P1229">
        <v>1</v>
      </c>
      <c r="Q1229" t="s">
        <v>85</v>
      </c>
      <c r="R1229" t="s">
        <v>193</v>
      </c>
      <c r="S1229">
        <v>38.489272999999997</v>
      </c>
      <c r="T1229">
        <v>-120.891614</v>
      </c>
      <c r="U1229">
        <v>0</v>
      </c>
      <c r="V1229">
        <v>44.45</v>
      </c>
      <c r="W1229">
        <v>0</v>
      </c>
      <c r="X1229">
        <v>0</v>
      </c>
      <c r="Y1229">
        <v>0</v>
      </c>
      <c r="Z1229" t="s">
        <v>93</v>
      </c>
      <c r="AA1229">
        <v>0</v>
      </c>
      <c r="AB1229">
        <v>0</v>
      </c>
      <c r="AC1229">
        <v>1</v>
      </c>
      <c r="AD1229">
        <v>0</v>
      </c>
      <c r="AE1229" t="s">
        <v>161</v>
      </c>
      <c r="AF1229">
        <v>1</v>
      </c>
      <c r="AG1229">
        <v>2220</v>
      </c>
      <c r="AH1229">
        <v>0</v>
      </c>
      <c r="AI1229" t="s">
        <v>63</v>
      </c>
      <c r="AJ1229">
        <v>0</v>
      </c>
      <c r="AK1229">
        <v>3</v>
      </c>
      <c r="AL1229">
        <v>0</v>
      </c>
      <c r="AM1229" t="s">
        <v>64</v>
      </c>
      <c r="AN1229">
        <v>0</v>
      </c>
      <c r="AO1229">
        <v>0</v>
      </c>
      <c r="AP1229">
        <v>0</v>
      </c>
      <c r="AQ1229">
        <v>1</v>
      </c>
      <c r="AR1229">
        <v>44.45</v>
      </c>
      <c r="AS1229">
        <v>0</v>
      </c>
      <c r="AT1229">
        <v>48.31</v>
      </c>
      <c r="AU1229">
        <v>0</v>
      </c>
      <c r="AV1229">
        <v>92.76</v>
      </c>
      <c r="AW1229">
        <v>0</v>
      </c>
      <c r="AX1229">
        <v>1</v>
      </c>
      <c r="AY1229">
        <v>95669</v>
      </c>
      <c r="AZ1229">
        <v>1</v>
      </c>
    </row>
    <row r="1230" spans="1:52">
      <c r="A1230">
        <v>61</v>
      </c>
      <c r="B1230">
        <v>7</v>
      </c>
      <c r="C1230">
        <v>14.67</v>
      </c>
      <c r="D1230" t="s">
        <v>52</v>
      </c>
      <c r="E1230" t="s">
        <v>52</v>
      </c>
      <c r="F1230">
        <v>73</v>
      </c>
      <c r="G1230" t="s">
        <v>186</v>
      </c>
      <c r="H1230">
        <v>4479</v>
      </c>
      <c r="I1230" t="s">
        <v>54</v>
      </c>
      <c r="J1230" t="s">
        <v>55</v>
      </c>
      <c r="K1230" t="s">
        <v>2910</v>
      </c>
      <c r="L1230" t="s">
        <v>57</v>
      </c>
      <c r="M1230">
        <v>0</v>
      </c>
      <c r="N1230">
        <v>1</v>
      </c>
      <c r="O1230" t="s">
        <v>68</v>
      </c>
      <c r="P1230">
        <v>1</v>
      </c>
      <c r="Q1230" t="s">
        <v>59</v>
      </c>
      <c r="R1230" t="s">
        <v>741</v>
      </c>
      <c r="S1230">
        <v>34.049841000000001</v>
      </c>
      <c r="T1230">
        <v>-118.33846</v>
      </c>
      <c r="U1230">
        <v>0</v>
      </c>
      <c r="V1230">
        <v>106.7</v>
      </c>
      <c r="W1230">
        <v>1</v>
      </c>
      <c r="X1230">
        <v>0</v>
      </c>
      <c r="Y1230">
        <v>0</v>
      </c>
      <c r="Z1230" t="s">
        <v>61</v>
      </c>
      <c r="AA1230">
        <v>0</v>
      </c>
      <c r="AB1230">
        <v>1</v>
      </c>
      <c r="AC1230">
        <v>0</v>
      </c>
      <c r="AD1230">
        <v>0</v>
      </c>
      <c r="AE1230" t="s">
        <v>62</v>
      </c>
      <c r="AF1230">
        <v>1</v>
      </c>
      <c r="AG1230">
        <v>67520</v>
      </c>
      <c r="AH1230">
        <v>0</v>
      </c>
      <c r="AI1230" t="s">
        <v>63</v>
      </c>
      <c r="AJ1230">
        <v>0</v>
      </c>
      <c r="AK1230">
        <v>3</v>
      </c>
      <c r="AL1230">
        <v>0</v>
      </c>
      <c r="AM1230" t="s">
        <v>64</v>
      </c>
      <c r="AN1230">
        <v>1</v>
      </c>
      <c r="AO1230">
        <v>1</v>
      </c>
      <c r="AP1230">
        <v>1</v>
      </c>
      <c r="AQ1230">
        <v>71</v>
      </c>
      <c r="AR1230">
        <v>7382.25</v>
      </c>
      <c r="AS1230">
        <v>0</v>
      </c>
      <c r="AT1230">
        <v>1041.57</v>
      </c>
      <c r="AU1230">
        <v>0</v>
      </c>
      <c r="AV1230">
        <v>8423.82</v>
      </c>
      <c r="AW1230">
        <v>0</v>
      </c>
      <c r="AX1230">
        <v>1</v>
      </c>
      <c r="AY1230">
        <v>90019</v>
      </c>
      <c r="AZ1230">
        <v>0</v>
      </c>
    </row>
    <row r="1231" spans="1:52">
      <c r="A1231">
        <v>54</v>
      </c>
      <c r="B1231">
        <v>4</v>
      </c>
      <c r="C1231">
        <v>45.8</v>
      </c>
      <c r="D1231" t="s">
        <v>52</v>
      </c>
      <c r="E1231" t="s">
        <v>52</v>
      </c>
      <c r="F1231">
        <v>56</v>
      </c>
      <c r="G1231" t="s">
        <v>2911</v>
      </c>
      <c r="H1231">
        <v>4334</v>
      </c>
      <c r="I1231" t="s">
        <v>66</v>
      </c>
      <c r="J1231" t="s">
        <v>55</v>
      </c>
      <c r="K1231" t="s">
        <v>2912</v>
      </c>
      <c r="L1231" t="s">
        <v>57</v>
      </c>
      <c r="M1231">
        <v>0</v>
      </c>
      <c r="N1231">
        <v>0</v>
      </c>
      <c r="O1231" t="s">
        <v>68</v>
      </c>
      <c r="P1231">
        <v>1</v>
      </c>
      <c r="Q1231" t="s">
        <v>77</v>
      </c>
      <c r="R1231" t="s">
        <v>2913</v>
      </c>
      <c r="S1231">
        <v>41.949216</v>
      </c>
      <c r="T1231">
        <v>-122.050062</v>
      </c>
      <c r="U1231">
        <v>0</v>
      </c>
      <c r="V1231">
        <v>67.25</v>
      </c>
      <c r="W1231">
        <v>1</v>
      </c>
      <c r="X1231">
        <v>0</v>
      </c>
      <c r="Y1231">
        <v>0</v>
      </c>
      <c r="Z1231" t="s">
        <v>209</v>
      </c>
      <c r="AA1231">
        <v>1</v>
      </c>
      <c r="AB1231">
        <v>1</v>
      </c>
      <c r="AC1231">
        <v>1</v>
      </c>
      <c r="AD1231">
        <v>0</v>
      </c>
      <c r="AE1231" t="s">
        <v>62</v>
      </c>
      <c r="AF1231">
        <v>1</v>
      </c>
      <c r="AG1231">
        <v>1162</v>
      </c>
      <c r="AH1231">
        <v>1</v>
      </c>
      <c r="AI1231" t="s">
        <v>63</v>
      </c>
      <c r="AJ1231">
        <v>0</v>
      </c>
      <c r="AK1231">
        <v>3</v>
      </c>
      <c r="AL1231">
        <v>0</v>
      </c>
      <c r="AM1231" t="s">
        <v>64</v>
      </c>
      <c r="AN1231">
        <v>0</v>
      </c>
      <c r="AO1231">
        <v>0</v>
      </c>
      <c r="AP1231">
        <v>0</v>
      </c>
      <c r="AQ1231">
        <v>12</v>
      </c>
      <c r="AR1231">
        <v>832.3</v>
      </c>
      <c r="AS1231">
        <v>0</v>
      </c>
      <c r="AT1231">
        <v>549.6</v>
      </c>
      <c r="AU1231">
        <v>0</v>
      </c>
      <c r="AV1231">
        <v>1381.9</v>
      </c>
      <c r="AW1231">
        <v>0</v>
      </c>
      <c r="AX1231">
        <v>1</v>
      </c>
      <c r="AY1231">
        <v>96023</v>
      </c>
      <c r="AZ1231">
        <v>0</v>
      </c>
    </row>
    <row r="1232" spans="1:52">
      <c r="A1232">
        <v>48</v>
      </c>
      <c r="B1232">
        <v>25</v>
      </c>
      <c r="C1232">
        <v>37.79</v>
      </c>
      <c r="D1232" t="s">
        <v>88</v>
      </c>
      <c r="E1232" t="s">
        <v>119</v>
      </c>
      <c r="F1232">
        <v>75</v>
      </c>
      <c r="G1232" t="s">
        <v>1653</v>
      </c>
      <c r="H1232">
        <v>2269</v>
      </c>
      <c r="I1232" t="s">
        <v>66</v>
      </c>
      <c r="J1232" t="s">
        <v>55</v>
      </c>
      <c r="K1232" t="s">
        <v>2914</v>
      </c>
      <c r="L1232" t="s">
        <v>84</v>
      </c>
      <c r="M1232">
        <v>0</v>
      </c>
      <c r="N1232">
        <v>0</v>
      </c>
      <c r="O1232" t="s">
        <v>58</v>
      </c>
      <c r="P1232">
        <v>1</v>
      </c>
      <c r="Q1232" t="s">
        <v>85</v>
      </c>
      <c r="R1232" t="s">
        <v>1655</v>
      </c>
      <c r="S1232">
        <v>39.493991000000001</v>
      </c>
      <c r="T1232">
        <v>-122.28636299999999</v>
      </c>
      <c r="U1232">
        <v>0</v>
      </c>
      <c r="V1232">
        <v>49.85</v>
      </c>
      <c r="W1232">
        <v>0</v>
      </c>
      <c r="X1232">
        <v>0</v>
      </c>
      <c r="Y1232">
        <v>0</v>
      </c>
      <c r="Z1232" t="s">
        <v>61</v>
      </c>
      <c r="AA1232">
        <v>0</v>
      </c>
      <c r="AB1232">
        <v>1</v>
      </c>
      <c r="AC1232">
        <v>1</v>
      </c>
      <c r="AD1232">
        <v>0</v>
      </c>
      <c r="AE1232" t="s">
        <v>62</v>
      </c>
      <c r="AF1232">
        <v>1</v>
      </c>
      <c r="AG1232">
        <v>8812</v>
      </c>
      <c r="AH1232">
        <v>0</v>
      </c>
      <c r="AI1232" t="s">
        <v>63</v>
      </c>
      <c r="AJ1232">
        <v>0</v>
      </c>
      <c r="AK1232">
        <v>3</v>
      </c>
      <c r="AL1232">
        <v>0</v>
      </c>
      <c r="AM1232" t="s">
        <v>64</v>
      </c>
      <c r="AN1232">
        <v>0</v>
      </c>
      <c r="AO1232">
        <v>0</v>
      </c>
      <c r="AP1232">
        <v>0</v>
      </c>
      <c r="AQ1232">
        <v>8</v>
      </c>
      <c r="AR1232">
        <v>365.55</v>
      </c>
      <c r="AS1232">
        <v>10</v>
      </c>
      <c r="AT1232">
        <v>302.32</v>
      </c>
      <c r="AU1232">
        <v>13.01</v>
      </c>
      <c r="AV1232">
        <v>664.86</v>
      </c>
      <c r="AW1232">
        <v>0</v>
      </c>
      <c r="AX1232">
        <v>0</v>
      </c>
      <c r="AY1232">
        <v>95988</v>
      </c>
      <c r="AZ1232">
        <v>1</v>
      </c>
    </row>
    <row r="1233" spans="1:52">
      <c r="A1233">
        <v>51</v>
      </c>
      <c r="B1233">
        <v>30</v>
      </c>
      <c r="C1233">
        <v>30.52</v>
      </c>
      <c r="D1233" t="s">
        <v>175</v>
      </c>
      <c r="E1233" t="s">
        <v>176</v>
      </c>
      <c r="F1233">
        <v>80</v>
      </c>
      <c r="G1233" t="s">
        <v>1469</v>
      </c>
      <c r="H1233">
        <v>5679</v>
      </c>
      <c r="I1233" t="s">
        <v>66</v>
      </c>
      <c r="J1233" t="s">
        <v>55</v>
      </c>
      <c r="K1233" t="s">
        <v>2915</v>
      </c>
      <c r="L1233" t="s">
        <v>84</v>
      </c>
      <c r="M1233">
        <v>0</v>
      </c>
      <c r="N1233">
        <v>0</v>
      </c>
      <c r="O1233" t="s">
        <v>58</v>
      </c>
      <c r="P1233">
        <v>1</v>
      </c>
      <c r="Q1233" t="s">
        <v>59</v>
      </c>
      <c r="R1233" t="s">
        <v>2916</v>
      </c>
      <c r="S1233">
        <v>33.643095000000002</v>
      </c>
      <c r="T1233">
        <v>-117.810896</v>
      </c>
      <c r="U1233">
        <v>0</v>
      </c>
      <c r="V1233">
        <v>85</v>
      </c>
      <c r="W1233">
        <v>1</v>
      </c>
      <c r="X1233">
        <v>0</v>
      </c>
      <c r="Y1233">
        <v>0</v>
      </c>
      <c r="Z1233" t="s">
        <v>93</v>
      </c>
      <c r="AA1233">
        <v>0</v>
      </c>
      <c r="AB1233">
        <v>0</v>
      </c>
      <c r="AC1233">
        <v>1</v>
      </c>
      <c r="AD1233">
        <v>0</v>
      </c>
      <c r="AE1233" t="s">
        <v>62</v>
      </c>
      <c r="AF1233">
        <v>1</v>
      </c>
      <c r="AG1233">
        <v>41062</v>
      </c>
      <c r="AH1233">
        <v>0</v>
      </c>
      <c r="AI1233" t="s">
        <v>63</v>
      </c>
      <c r="AJ1233">
        <v>0</v>
      </c>
      <c r="AK1233">
        <v>3</v>
      </c>
      <c r="AL1233">
        <v>0</v>
      </c>
      <c r="AM1233" t="s">
        <v>64</v>
      </c>
      <c r="AN1233">
        <v>1</v>
      </c>
      <c r="AO1233">
        <v>1</v>
      </c>
      <c r="AP1233">
        <v>0</v>
      </c>
      <c r="AQ1233">
        <v>1</v>
      </c>
      <c r="AR1233">
        <v>85</v>
      </c>
      <c r="AS1233">
        <v>0</v>
      </c>
      <c r="AT1233">
        <v>30.52</v>
      </c>
      <c r="AU1233">
        <v>0</v>
      </c>
      <c r="AV1233">
        <v>115.52</v>
      </c>
      <c r="AW1233">
        <v>0</v>
      </c>
      <c r="AX1233">
        <v>1</v>
      </c>
      <c r="AY1233">
        <v>92612</v>
      </c>
      <c r="AZ1233">
        <v>1</v>
      </c>
    </row>
    <row r="1234" spans="1:52">
      <c r="A1234">
        <v>56</v>
      </c>
      <c r="B1234">
        <v>28</v>
      </c>
      <c r="C1234">
        <v>25.3</v>
      </c>
      <c r="D1234" t="s">
        <v>52</v>
      </c>
      <c r="E1234" t="s">
        <v>52</v>
      </c>
      <c r="F1234">
        <v>79</v>
      </c>
      <c r="G1234" t="s">
        <v>2416</v>
      </c>
      <c r="H1234">
        <v>3282</v>
      </c>
      <c r="I1234" t="s">
        <v>66</v>
      </c>
      <c r="J1234" t="s">
        <v>55</v>
      </c>
      <c r="K1234" t="s">
        <v>2917</v>
      </c>
      <c r="L1234" t="s">
        <v>57</v>
      </c>
      <c r="M1234">
        <v>0</v>
      </c>
      <c r="N1234">
        <v>1</v>
      </c>
      <c r="O1234" t="s">
        <v>68</v>
      </c>
      <c r="P1234">
        <v>1</v>
      </c>
      <c r="Q1234" t="s">
        <v>85</v>
      </c>
      <c r="R1234" t="s">
        <v>2418</v>
      </c>
      <c r="S1234">
        <v>38.922812</v>
      </c>
      <c r="T1234">
        <v>-121.312005</v>
      </c>
      <c r="U1234">
        <v>1</v>
      </c>
      <c r="V1234">
        <v>66.400000000000006</v>
      </c>
      <c r="W1234">
        <v>0</v>
      </c>
      <c r="X1234">
        <v>0</v>
      </c>
      <c r="Y1234">
        <v>7</v>
      </c>
      <c r="Z1234" t="s">
        <v>258</v>
      </c>
      <c r="AA1234">
        <v>0</v>
      </c>
      <c r="AB1234">
        <v>0</v>
      </c>
      <c r="AC1234">
        <v>1</v>
      </c>
      <c r="AD1234">
        <v>1</v>
      </c>
      <c r="AE1234" t="s">
        <v>79</v>
      </c>
      <c r="AF1234">
        <v>1</v>
      </c>
      <c r="AG1234">
        <v>15286</v>
      </c>
      <c r="AH1234">
        <v>1</v>
      </c>
      <c r="AI1234" t="s">
        <v>63</v>
      </c>
      <c r="AJ1234">
        <v>1</v>
      </c>
      <c r="AK1234">
        <v>4</v>
      </c>
      <c r="AL1234">
        <v>0</v>
      </c>
      <c r="AM1234" t="s">
        <v>64</v>
      </c>
      <c r="AN1234">
        <v>1</v>
      </c>
      <c r="AO1234">
        <v>1</v>
      </c>
      <c r="AP1234">
        <v>0</v>
      </c>
      <c r="AQ1234">
        <v>31</v>
      </c>
      <c r="AR1234">
        <v>2019.8</v>
      </c>
      <c r="AS1234">
        <v>0</v>
      </c>
      <c r="AT1234">
        <v>784.3</v>
      </c>
      <c r="AU1234">
        <v>0</v>
      </c>
      <c r="AV1234">
        <v>2804.1</v>
      </c>
      <c r="AW1234">
        <v>0</v>
      </c>
      <c r="AX1234">
        <v>1</v>
      </c>
      <c r="AY1234">
        <v>95648</v>
      </c>
      <c r="AZ1234">
        <v>0</v>
      </c>
    </row>
    <row r="1235" spans="1:52">
      <c r="A1235">
        <v>68</v>
      </c>
      <c r="B1235">
        <v>4</v>
      </c>
      <c r="C1235">
        <v>26.11</v>
      </c>
      <c r="D1235" t="s">
        <v>88</v>
      </c>
      <c r="E1235" t="s">
        <v>89</v>
      </c>
      <c r="F1235">
        <v>76</v>
      </c>
      <c r="G1235" t="s">
        <v>2918</v>
      </c>
      <c r="H1235">
        <v>5394</v>
      </c>
      <c r="I1235" t="s">
        <v>66</v>
      </c>
      <c r="J1235" t="s">
        <v>55</v>
      </c>
      <c r="K1235" t="s">
        <v>2919</v>
      </c>
      <c r="L1235" t="s">
        <v>84</v>
      </c>
      <c r="M1235">
        <v>0</v>
      </c>
      <c r="N1235">
        <v>0</v>
      </c>
      <c r="O1235" t="s">
        <v>68</v>
      </c>
      <c r="P1235">
        <v>1</v>
      </c>
      <c r="Q1235" t="s">
        <v>59</v>
      </c>
      <c r="R1235" t="s">
        <v>2920</v>
      </c>
      <c r="S1235">
        <v>33.874223999999998</v>
      </c>
      <c r="T1235">
        <v>-117.993368</v>
      </c>
      <c r="U1235">
        <v>0</v>
      </c>
      <c r="V1235">
        <v>90.5</v>
      </c>
      <c r="W1235">
        <v>0</v>
      </c>
      <c r="X1235">
        <v>0</v>
      </c>
      <c r="Y1235">
        <v>0</v>
      </c>
      <c r="Z1235" t="s">
        <v>61</v>
      </c>
      <c r="AA1235">
        <v>0</v>
      </c>
      <c r="AB1235">
        <v>0</v>
      </c>
      <c r="AC1235">
        <v>1</v>
      </c>
      <c r="AD1235">
        <v>0</v>
      </c>
      <c r="AE1235" t="s">
        <v>62</v>
      </c>
      <c r="AF1235">
        <v>1</v>
      </c>
      <c r="AG1235">
        <v>33528</v>
      </c>
      <c r="AH1235">
        <v>0</v>
      </c>
      <c r="AI1235" t="s">
        <v>63</v>
      </c>
      <c r="AJ1235">
        <v>0</v>
      </c>
      <c r="AK1235">
        <v>1</v>
      </c>
      <c r="AL1235">
        <v>1</v>
      </c>
      <c r="AM1235" t="s">
        <v>64</v>
      </c>
      <c r="AN1235">
        <v>1</v>
      </c>
      <c r="AO1235">
        <v>1</v>
      </c>
      <c r="AP1235">
        <v>1</v>
      </c>
      <c r="AQ1235">
        <v>13</v>
      </c>
      <c r="AR1235">
        <v>1201.1500000000001</v>
      </c>
      <c r="AS1235">
        <v>140</v>
      </c>
      <c r="AT1235">
        <v>339.43</v>
      </c>
      <c r="AU1235">
        <v>29.84</v>
      </c>
      <c r="AV1235">
        <v>1650.74</v>
      </c>
      <c r="AW1235">
        <v>0</v>
      </c>
      <c r="AX1235">
        <v>0</v>
      </c>
      <c r="AY1235">
        <v>90621</v>
      </c>
      <c r="AZ1235">
        <v>1</v>
      </c>
    </row>
    <row r="1236" spans="1:52">
      <c r="A1236">
        <v>53</v>
      </c>
      <c r="B1236">
        <v>13</v>
      </c>
      <c r="C1236">
        <v>0</v>
      </c>
      <c r="D1236" t="s">
        <v>52</v>
      </c>
      <c r="E1236" t="s">
        <v>52</v>
      </c>
      <c r="F1236">
        <v>63</v>
      </c>
      <c r="G1236" t="s">
        <v>1164</v>
      </c>
      <c r="H1236">
        <v>5750</v>
      </c>
      <c r="I1236" t="s">
        <v>66</v>
      </c>
      <c r="J1236" t="s">
        <v>55</v>
      </c>
      <c r="K1236" t="s">
        <v>2921</v>
      </c>
      <c r="L1236" t="s">
        <v>57</v>
      </c>
      <c r="M1236">
        <v>0</v>
      </c>
      <c r="N1236">
        <v>0</v>
      </c>
      <c r="O1236" t="s">
        <v>58</v>
      </c>
      <c r="P1236">
        <v>1</v>
      </c>
      <c r="Q1236" t="s">
        <v>85</v>
      </c>
      <c r="R1236" t="s">
        <v>2922</v>
      </c>
      <c r="S1236">
        <v>37.717196000000001</v>
      </c>
      <c r="T1236">
        <v>-122.15933800000001</v>
      </c>
      <c r="U1236">
        <v>0</v>
      </c>
      <c r="V1236">
        <v>44.95</v>
      </c>
      <c r="W1236">
        <v>0</v>
      </c>
      <c r="X1236">
        <v>0</v>
      </c>
      <c r="Y1236">
        <v>0</v>
      </c>
      <c r="Z1236" t="s">
        <v>61</v>
      </c>
      <c r="AA1236">
        <v>1</v>
      </c>
      <c r="AB1236">
        <v>0</v>
      </c>
      <c r="AC1236">
        <v>0</v>
      </c>
      <c r="AD1236">
        <v>0</v>
      </c>
      <c r="AE1236" t="s">
        <v>62</v>
      </c>
      <c r="AF1236">
        <v>0</v>
      </c>
      <c r="AG1236">
        <v>41871</v>
      </c>
      <c r="AH1236">
        <v>1</v>
      </c>
      <c r="AI1236" t="s">
        <v>63</v>
      </c>
      <c r="AJ1236">
        <v>0</v>
      </c>
      <c r="AK1236">
        <v>3</v>
      </c>
      <c r="AL1236">
        <v>0</v>
      </c>
      <c r="AM1236" t="s">
        <v>64</v>
      </c>
      <c r="AN1236">
        <v>1</v>
      </c>
      <c r="AO1236">
        <v>1</v>
      </c>
      <c r="AP1236">
        <v>0</v>
      </c>
      <c r="AQ1236">
        <v>68</v>
      </c>
      <c r="AR1236">
        <v>3085.35</v>
      </c>
      <c r="AS1236">
        <v>0</v>
      </c>
      <c r="AT1236">
        <v>0</v>
      </c>
      <c r="AU1236">
        <v>0</v>
      </c>
      <c r="AV1236">
        <v>3085.35</v>
      </c>
      <c r="AW1236">
        <v>0</v>
      </c>
      <c r="AX1236">
        <v>1</v>
      </c>
      <c r="AY1236">
        <v>94577</v>
      </c>
      <c r="AZ1236">
        <v>0</v>
      </c>
    </row>
    <row r="1237" spans="1:52">
      <c r="A1237">
        <v>80</v>
      </c>
      <c r="B1237">
        <v>5</v>
      </c>
      <c r="C1237">
        <v>42.91</v>
      </c>
      <c r="D1237" t="s">
        <v>88</v>
      </c>
      <c r="E1237" t="s">
        <v>126</v>
      </c>
      <c r="F1237">
        <v>83</v>
      </c>
      <c r="G1237" t="s">
        <v>186</v>
      </c>
      <c r="H1237">
        <v>2571</v>
      </c>
      <c r="I1237" t="s">
        <v>66</v>
      </c>
      <c r="J1237" t="s">
        <v>55</v>
      </c>
      <c r="K1237" t="s">
        <v>2923</v>
      </c>
      <c r="L1237" t="s">
        <v>84</v>
      </c>
      <c r="M1237">
        <v>0</v>
      </c>
      <c r="N1237">
        <v>0</v>
      </c>
      <c r="O1237" t="s">
        <v>68</v>
      </c>
      <c r="P1237">
        <v>1</v>
      </c>
      <c r="Q1237" t="s">
        <v>59</v>
      </c>
      <c r="R1237" t="s">
        <v>2924</v>
      </c>
      <c r="S1237">
        <v>33.927253999999998</v>
      </c>
      <c r="T1237">
        <v>-118.249826</v>
      </c>
      <c r="U1237">
        <v>0</v>
      </c>
      <c r="V1237">
        <v>81.45</v>
      </c>
      <c r="W1237">
        <v>1</v>
      </c>
      <c r="X1237">
        <v>0</v>
      </c>
      <c r="Y1237">
        <v>0</v>
      </c>
      <c r="Z1237" t="s">
        <v>61</v>
      </c>
      <c r="AA1237">
        <v>1</v>
      </c>
      <c r="AB1237">
        <v>0</v>
      </c>
      <c r="AC1237">
        <v>1</v>
      </c>
      <c r="AD1237">
        <v>0</v>
      </c>
      <c r="AE1237" t="s">
        <v>62</v>
      </c>
      <c r="AF1237">
        <v>1</v>
      </c>
      <c r="AG1237">
        <v>38128</v>
      </c>
      <c r="AH1237">
        <v>0</v>
      </c>
      <c r="AI1237" t="s">
        <v>63</v>
      </c>
      <c r="AJ1237">
        <v>0</v>
      </c>
      <c r="AK1237">
        <v>3</v>
      </c>
      <c r="AL1237">
        <v>1</v>
      </c>
      <c r="AM1237" t="s">
        <v>64</v>
      </c>
      <c r="AN1237">
        <v>0</v>
      </c>
      <c r="AO1237">
        <v>0</v>
      </c>
      <c r="AP1237">
        <v>0</v>
      </c>
      <c r="AQ1237">
        <v>27</v>
      </c>
      <c r="AR1237">
        <v>2122.0500000000002</v>
      </c>
      <c r="AS1237">
        <v>0</v>
      </c>
      <c r="AT1237">
        <v>1158.57</v>
      </c>
      <c r="AU1237">
        <v>0</v>
      </c>
      <c r="AV1237">
        <v>3280.62</v>
      </c>
      <c r="AW1237">
        <v>0</v>
      </c>
      <c r="AX1237">
        <v>1</v>
      </c>
      <c r="AY1237">
        <v>90059</v>
      </c>
      <c r="AZ1237">
        <v>1</v>
      </c>
    </row>
    <row r="1238" spans="1:52">
      <c r="A1238">
        <v>20</v>
      </c>
      <c r="B1238">
        <v>52</v>
      </c>
      <c r="C1238">
        <v>8.48</v>
      </c>
      <c r="D1238" t="s">
        <v>52</v>
      </c>
      <c r="E1238" t="s">
        <v>52</v>
      </c>
      <c r="F1238">
        <v>57</v>
      </c>
      <c r="G1238" t="s">
        <v>2925</v>
      </c>
      <c r="H1238">
        <v>2278</v>
      </c>
      <c r="I1238" t="s">
        <v>66</v>
      </c>
      <c r="J1238" t="s">
        <v>55</v>
      </c>
      <c r="K1238" t="s">
        <v>2926</v>
      </c>
      <c r="L1238" t="s">
        <v>57</v>
      </c>
      <c r="M1238">
        <v>0</v>
      </c>
      <c r="N1238">
        <v>1</v>
      </c>
      <c r="O1238" t="s">
        <v>68</v>
      </c>
      <c r="P1238">
        <v>1</v>
      </c>
      <c r="Q1238" t="s">
        <v>59</v>
      </c>
      <c r="R1238" t="s">
        <v>2927</v>
      </c>
      <c r="S1238">
        <v>39.578792</v>
      </c>
      <c r="T1238">
        <v>-120.78078600000001</v>
      </c>
      <c r="U1238">
        <v>0</v>
      </c>
      <c r="V1238">
        <v>79.5</v>
      </c>
      <c r="W1238">
        <v>0</v>
      </c>
      <c r="X1238">
        <v>0</v>
      </c>
      <c r="Y1238">
        <v>0</v>
      </c>
      <c r="Z1238" t="s">
        <v>209</v>
      </c>
      <c r="AA1238">
        <v>0</v>
      </c>
      <c r="AB1238">
        <v>1</v>
      </c>
      <c r="AC1238">
        <v>1</v>
      </c>
      <c r="AD1238">
        <v>0</v>
      </c>
      <c r="AE1238" t="s">
        <v>62</v>
      </c>
      <c r="AF1238">
        <v>1</v>
      </c>
      <c r="AG1238">
        <v>404</v>
      </c>
      <c r="AH1238">
        <v>0</v>
      </c>
      <c r="AI1238" t="s">
        <v>63</v>
      </c>
      <c r="AJ1238">
        <v>0</v>
      </c>
      <c r="AK1238">
        <v>4</v>
      </c>
      <c r="AL1238">
        <v>0</v>
      </c>
      <c r="AM1238" t="s">
        <v>64</v>
      </c>
      <c r="AN1238">
        <v>0</v>
      </c>
      <c r="AO1238">
        <v>0</v>
      </c>
      <c r="AP1238">
        <v>0</v>
      </c>
      <c r="AQ1238">
        <v>11</v>
      </c>
      <c r="AR1238">
        <v>795.65</v>
      </c>
      <c r="AS1238">
        <v>0</v>
      </c>
      <c r="AT1238">
        <v>93.28</v>
      </c>
      <c r="AU1238">
        <v>0</v>
      </c>
      <c r="AV1238">
        <v>888.93</v>
      </c>
      <c r="AW1238">
        <v>1</v>
      </c>
      <c r="AX1238">
        <v>1</v>
      </c>
      <c r="AY1238">
        <v>95936</v>
      </c>
      <c r="AZ1238">
        <v>0</v>
      </c>
    </row>
    <row r="1239" spans="1:52">
      <c r="A1239">
        <v>35</v>
      </c>
      <c r="B1239">
        <v>76</v>
      </c>
      <c r="C1239">
        <v>48.04</v>
      </c>
      <c r="D1239" t="s">
        <v>52</v>
      </c>
      <c r="E1239" t="s">
        <v>52</v>
      </c>
      <c r="F1239">
        <v>60</v>
      </c>
      <c r="G1239" t="s">
        <v>1036</v>
      </c>
      <c r="H1239">
        <v>6399</v>
      </c>
      <c r="I1239" t="s">
        <v>75</v>
      </c>
      <c r="J1239" t="s">
        <v>55</v>
      </c>
      <c r="K1239" t="s">
        <v>2928</v>
      </c>
      <c r="L1239" t="s">
        <v>57</v>
      </c>
      <c r="M1239">
        <v>1</v>
      </c>
      <c r="N1239">
        <v>0</v>
      </c>
      <c r="O1239" t="s">
        <v>58</v>
      </c>
      <c r="P1239">
        <v>1</v>
      </c>
      <c r="Q1239" t="s">
        <v>59</v>
      </c>
      <c r="R1239" t="s">
        <v>1038</v>
      </c>
      <c r="S1239">
        <v>39.342587000000002</v>
      </c>
      <c r="T1239">
        <v>-121.249833</v>
      </c>
      <c r="U1239">
        <v>1</v>
      </c>
      <c r="V1239">
        <v>94.15</v>
      </c>
      <c r="W1239">
        <v>1</v>
      </c>
      <c r="X1239">
        <v>3</v>
      </c>
      <c r="Y1239">
        <v>1</v>
      </c>
      <c r="Z1239" t="s">
        <v>87</v>
      </c>
      <c r="AA1239">
        <v>1</v>
      </c>
      <c r="AB1239">
        <v>1</v>
      </c>
      <c r="AC1239">
        <v>0</v>
      </c>
      <c r="AD1239">
        <v>1</v>
      </c>
      <c r="AE1239" t="s">
        <v>62</v>
      </c>
      <c r="AF1239">
        <v>1</v>
      </c>
      <c r="AG1239">
        <v>1519</v>
      </c>
      <c r="AH1239">
        <v>0</v>
      </c>
      <c r="AI1239" t="s">
        <v>63</v>
      </c>
      <c r="AJ1239">
        <v>1</v>
      </c>
      <c r="AK1239">
        <v>4</v>
      </c>
      <c r="AL1239">
        <v>0</v>
      </c>
      <c r="AM1239" t="s">
        <v>64</v>
      </c>
      <c r="AN1239">
        <v>0</v>
      </c>
      <c r="AO1239">
        <v>0</v>
      </c>
      <c r="AP1239">
        <v>1</v>
      </c>
      <c r="AQ1239">
        <v>60</v>
      </c>
      <c r="AR1239">
        <v>5811.8</v>
      </c>
      <c r="AS1239">
        <v>0</v>
      </c>
      <c r="AT1239">
        <v>2882.4</v>
      </c>
      <c r="AU1239">
        <v>0</v>
      </c>
      <c r="AV1239">
        <v>8694.2000000000007</v>
      </c>
      <c r="AW1239">
        <v>0</v>
      </c>
      <c r="AX1239">
        <v>1</v>
      </c>
      <c r="AY1239">
        <v>95962</v>
      </c>
      <c r="AZ1239">
        <v>0</v>
      </c>
    </row>
    <row r="1240" spans="1:52">
      <c r="A1240">
        <v>49</v>
      </c>
      <c r="B1240">
        <v>0</v>
      </c>
      <c r="C1240">
        <v>8.91</v>
      </c>
      <c r="D1240" t="s">
        <v>52</v>
      </c>
      <c r="E1240" t="s">
        <v>52</v>
      </c>
      <c r="F1240">
        <v>21</v>
      </c>
      <c r="G1240" t="s">
        <v>646</v>
      </c>
      <c r="H1240">
        <v>4671</v>
      </c>
      <c r="I1240" t="s">
        <v>54</v>
      </c>
      <c r="J1240" t="s">
        <v>55</v>
      </c>
      <c r="K1240" t="s">
        <v>2929</v>
      </c>
      <c r="L1240" t="s">
        <v>57</v>
      </c>
      <c r="M1240">
        <v>0</v>
      </c>
      <c r="N1240">
        <v>0</v>
      </c>
      <c r="O1240" t="s">
        <v>58</v>
      </c>
      <c r="P1240">
        <v>0</v>
      </c>
      <c r="Q1240" t="s">
        <v>72</v>
      </c>
      <c r="R1240" t="s">
        <v>1206</v>
      </c>
      <c r="S1240">
        <v>37.945287999999998</v>
      </c>
      <c r="T1240">
        <v>-122.38394099999999</v>
      </c>
      <c r="U1240">
        <v>1</v>
      </c>
      <c r="V1240">
        <v>23.65</v>
      </c>
      <c r="W1240">
        <v>1</v>
      </c>
      <c r="X1240">
        <v>0</v>
      </c>
      <c r="Y1240">
        <v>4</v>
      </c>
      <c r="Z1240" t="s">
        <v>61</v>
      </c>
      <c r="AA1240">
        <v>0</v>
      </c>
      <c r="AB1240">
        <v>0</v>
      </c>
      <c r="AC1240">
        <v>0</v>
      </c>
      <c r="AD1240">
        <v>1</v>
      </c>
      <c r="AE1240" t="s">
        <v>62</v>
      </c>
      <c r="AF1240">
        <v>1</v>
      </c>
      <c r="AG1240">
        <v>28450</v>
      </c>
      <c r="AH1240">
        <v>0</v>
      </c>
      <c r="AI1240" t="s">
        <v>63</v>
      </c>
      <c r="AJ1240">
        <v>1</v>
      </c>
      <c r="AK1240">
        <v>4</v>
      </c>
      <c r="AL1240">
        <v>0</v>
      </c>
      <c r="AM1240" t="s">
        <v>64</v>
      </c>
      <c r="AN1240">
        <v>0</v>
      </c>
      <c r="AO1240">
        <v>0</v>
      </c>
      <c r="AP1240">
        <v>0</v>
      </c>
      <c r="AQ1240">
        <v>62</v>
      </c>
      <c r="AR1240">
        <v>1416.75</v>
      </c>
      <c r="AS1240">
        <v>0</v>
      </c>
      <c r="AT1240">
        <v>552.41999999999996</v>
      </c>
      <c r="AU1240">
        <v>0</v>
      </c>
      <c r="AV1240">
        <v>1969.17</v>
      </c>
      <c r="AW1240">
        <v>0</v>
      </c>
      <c r="AX1240">
        <v>0</v>
      </c>
      <c r="AY1240">
        <v>94801</v>
      </c>
      <c r="AZ1240">
        <v>0</v>
      </c>
    </row>
    <row r="1241" spans="1:52">
      <c r="A1241">
        <v>32</v>
      </c>
      <c r="B1241">
        <v>0</v>
      </c>
      <c r="C1241">
        <v>31.7</v>
      </c>
      <c r="D1241" t="s">
        <v>52</v>
      </c>
      <c r="E1241" t="s">
        <v>52</v>
      </c>
      <c r="F1241">
        <v>60</v>
      </c>
      <c r="G1241" t="s">
        <v>895</v>
      </c>
      <c r="H1241">
        <v>4821</v>
      </c>
      <c r="I1241" t="s">
        <v>54</v>
      </c>
      <c r="J1241" t="s">
        <v>55</v>
      </c>
      <c r="K1241" t="s">
        <v>2930</v>
      </c>
      <c r="L1241" t="s">
        <v>57</v>
      </c>
      <c r="M1241">
        <v>1</v>
      </c>
      <c r="N1241">
        <v>0</v>
      </c>
      <c r="O1241" t="s">
        <v>68</v>
      </c>
      <c r="P1241">
        <v>0</v>
      </c>
      <c r="Q1241" t="s">
        <v>72</v>
      </c>
      <c r="R1241" t="s">
        <v>897</v>
      </c>
      <c r="S1241">
        <v>38.965803999999999</v>
      </c>
      <c r="T1241">
        <v>-122.63177899999999</v>
      </c>
      <c r="U1241">
        <v>1</v>
      </c>
      <c r="V1241">
        <v>20.2</v>
      </c>
      <c r="W1241">
        <v>0</v>
      </c>
      <c r="X1241">
        <v>3</v>
      </c>
      <c r="Y1241">
        <v>3</v>
      </c>
      <c r="Z1241" t="s">
        <v>61</v>
      </c>
      <c r="AA1241">
        <v>0</v>
      </c>
      <c r="AB1241">
        <v>0</v>
      </c>
      <c r="AC1241">
        <v>0</v>
      </c>
      <c r="AD1241">
        <v>1</v>
      </c>
      <c r="AE1241" t="s">
        <v>79</v>
      </c>
      <c r="AF1241">
        <v>1</v>
      </c>
      <c r="AG1241">
        <v>13485</v>
      </c>
      <c r="AH1241">
        <v>0</v>
      </c>
      <c r="AI1241" t="s">
        <v>63</v>
      </c>
      <c r="AJ1241">
        <v>1</v>
      </c>
      <c r="AK1241">
        <v>3</v>
      </c>
      <c r="AL1241">
        <v>0</v>
      </c>
      <c r="AM1241" t="s">
        <v>64</v>
      </c>
      <c r="AN1241">
        <v>0</v>
      </c>
      <c r="AO1241">
        <v>0</v>
      </c>
      <c r="AP1241">
        <v>0</v>
      </c>
      <c r="AQ1241">
        <v>19</v>
      </c>
      <c r="AR1241">
        <v>387.4</v>
      </c>
      <c r="AS1241">
        <v>0</v>
      </c>
      <c r="AT1241">
        <v>602.29999999999995</v>
      </c>
      <c r="AU1241">
        <v>0</v>
      </c>
      <c r="AV1241">
        <v>989.7</v>
      </c>
      <c r="AW1241">
        <v>0</v>
      </c>
      <c r="AX1241">
        <v>0</v>
      </c>
      <c r="AY1241">
        <v>95422</v>
      </c>
      <c r="AZ1241">
        <v>0</v>
      </c>
    </row>
    <row r="1242" spans="1:52">
      <c r="A1242">
        <v>45</v>
      </c>
      <c r="B1242">
        <v>57</v>
      </c>
      <c r="C1242">
        <v>26.66</v>
      </c>
      <c r="D1242" t="s">
        <v>52</v>
      </c>
      <c r="E1242" t="s">
        <v>52</v>
      </c>
      <c r="F1242">
        <v>48</v>
      </c>
      <c r="G1242" t="s">
        <v>2931</v>
      </c>
      <c r="H1242">
        <v>4970</v>
      </c>
      <c r="I1242" t="s">
        <v>66</v>
      </c>
      <c r="J1242" t="s">
        <v>55</v>
      </c>
      <c r="K1242" t="s">
        <v>2932</v>
      </c>
      <c r="L1242" t="s">
        <v>57</v>
      </c>
      <c r="M1242">
        <v>1</v>
      </c>
      <c r="N1242">
        <v>0</v>
      </c>
      <c r="O1242" t="s">
        <v>58</v>
      </c>
      <c r="P1242">
        <v>1</v>
      </c>
      <c r="Q1242" t="s">
        <v>59</v>
      </c>
      <c r="R1242" t="s">
        <v>2933</v>
      </c>
      <c r="S1242">
        <v>37.815458999999997</v>
      </c>
      <c r="T1242">
        <v>-121.977203</v>
      </c>
      <c r="U1242">
        <v>1</v>
      </c>
      <c r="V1242">
        <v>86.1</v>
      </c>
      <c r="W1242">
        <v>0</v>
      </c>
      <c r="X1242">
        <v>3</v>
      </c>
      <c r="Y1242">
        <v>7</v>
      </c>
      <c r="Z1242" t="s">
        <v>61</v>
      </c>
      <c r="AA1242">
        <v>1</v>
      </c>
      <c r="AB1242">
        <v>0</v>
      </c>
      <c r="AC1242">
        <v>1</v>
      </c>
      <c r="AD1242">
        <v>1</v>
      </c>
      <c r="AE1242" t="s">
        <v>62</v>
      </c>
      <c r="AF1242">
        <v>1</v>
      </c>
      <c r="AG1242">
        <v>32873</v>
      </c>
      <c r="AH1242">
        <v>0</v>
      </c>
      <c r="AI1242" t="s">
        <v>63</v>
      </c>
      <c r="AJ1242">
        <v>1</v>
      </c>
      <c r="AK1242">
        <v>5</v>
      </c>
      <c r="AL1242">
        <v>0</v>
      </c>
      <c r="AM1242" t="s">
        <v>64</v>
      </c>
      <c r="AN1242">
        <v>0</v>
      </c>
      <c r="AO1242">
        <v>0</v>
      </c>
      <c r="AP1242">
        <v>1</v>
      </c>
      <c r="AQ1242">
        <v>32</v>
      </c>
      <c r="AR1242">
        <v>2723.75</v>
      </c>
      <c r="AS1242">
        <v>130</v>
      </c>
      <c r="AT1242">
        <v>853.12</v>
      </c>
      <c r="AU1242">
        <v>0</v>
      </c>
      <c r="AV1242">
        <v>3706.87</v>
      </c>
      <c r="AW1242">
        <v>0</v>
      </c>
      <c r="AX1242">
        <v>0</v>
      </c>
      <c r="AY1242">
        <v>94526</v>
      </c>
      <c r="AZ1242">
        <v>0</v>
      </c>
    </row>
    <row r="1243" spans="1:52">
      <c r="A1243">
        <v>41</v>
      </c>
      <c r="B1243">
        <v>15</v>
      </c>
      <c r="C1243">
        <v>41.83</v>
      </c>
      <c r="D1243" t="s">
        <v>52</v>
      </c>
      <c r="E1243" t="s">
        <v>52</v>
      </c>
      <c r="F1243">
        <v>35</v>
      </c>
      <c r="G1243" t="s">
        <v>2322</v>
      </c>
      <c r="H1243">
        <v>5357</v>
      </c>
      <c r="I1243" t="s">
        <v>66</v>
      </c>
      <c r="J1243" t="s">
        <v>55</v>
      </c>
      <c r="K1243" t="s">
        <v>2934</v>
      </c>
      <c r="L1243" t="s">
        <v>57</v>
      </c>
      <c r="M1243">
        <v>0</v>
      </c>
      <c r="N1243">
        <v>0</v>
      </c>
      <c r="O1243" t="s">
        <v>58</v>
      </c>
      <c r="P1243">
        <v>1</v>
      </c>
      <c r="Q1243" t="s">
        <v>59</v>
      </c>
      <c r="R1243" t="s">
        <v>2324</v>
      </c>
      <c r="S1243">
        <v>35.214981999999999</v>
      </c>
      <c r="T1243">
        <v>-118.59049</v>
      </c>
      <c r="U1243">
        <v>1</v>
      </c>
      <c r="V1243">
        <v>80.45</v>
      </c>
      <c r="W1243">
        <v>1</v>
      </c>
      <c r="X1243">
        <v>0</v>
      </c>
      <c r="Y1243">
        <v>7</v>
      </c>
      <c r="Z1243" t="s">
        <v>87</v>
      </c>
      <c r="AA1243">
        <v>1</v>
      </c>
      <c r="AB1243">
        <v>0</v>
      </c>
      <c r="AC1243">
        <v>0</v>
      </c>
      <c r="AD1243">
        <v>1</v>
      </c>
      <c r="AE1243" t="s">
        <v>62</v>
      </c>
      <c r="AF1243">
        <v>1</v>
      </c>
      <c r="AG1243">
        <v>1436</v>
      </c>
      <c r="AH1243">
        <v>0</v>
      </c>
      <c r="AI1243" t="s">
        <v>63</v>
      </c>
      <c r="AJ1243">
        <v>1</v>
      </c>
      <c r="AK1243">
        <v>4</v>
      </c>
      <c r="AL1243">
        <v>0</v>
      </c>
      <c r="AM1243" t="s">
        <v>64</v>
      </c>
      <c r="AN1243">
        <v>0</v>
      </c>
      <c r="AO1243">
        <v>0</v>
      </c>
      <c r="AP1243">
        <v>0</v>
      </c>
      <c r="AQ1243">
        <v>43</v>
      </c>
      <c r="AR1243">
        <v>3398.9</v>
      </c>
      <c r="AS1243">
        <v>0</v>
      </c>
      <c r="AT1243">
        <v>1798.69</v>
      </c>
      <c r="AU1243">
        <v>0</v>
      </c>
      <c r="AV1243">
        <v>5197.59</v>
      </c>
      <c r="AW1243">
        <v>0</v>
      </c>
      <c r="AX1243">
        <v>1</v>
      </c>
      <c r="AY1243">
        <v>93531</v>
      </c>
      <c r="AZ1243">
        <v>0</v>
      </c>
    </row>
    <row r="1244" spans="1:52">
      <c r="A1244">
        <v>37</v>
      </c>
      <c r="B1244">
        <v>24</v>
      </c>
      <c r="C1244">
        <v>46.18</v>
      </c>
      <c r="D1244" t="s">
        <v>52</v>
      </c>
      <c r="E1244" t="s">
        <v>52</v>
      </c>
      <c r="F1244">
        <v>56</v>
      </c>
      <c r="G1244" t="s">
        <v>417</v>
      </c>
      <c r="H1244">
        <v>5344</v>
      </c>
      <c r="I1244" t="s">
        <v>75</v>
      </c>
      <c r="J1244" t="s">
        <v>55</v>
      </c>
      <c r="K1244" t="s">
        <v>2935</v>
      </c>
      <c r="L1244" t="s">
        <v>57</v>
      </c>
      <c r="M1244">
        <v>0</v>
      </c>
      <c r="N1244">
        <v>0</v>
      </c>
      <c r="O1244" t="s">
        <v>68</v>
      </c>
      <c r="P1244">
        <v>1</v>
      </c>
      <c r="Q1244" t="s">
        <v>59</v>
      </c>
      <c r="R1244" t="s">
        <v>419</v>
      </c>
      <c r="S1244">
        <v>37.972662</v>
      </c>
      <c r="T1244">
        <v>-122.491452</v>
      </c>
      <c r="U1244">
        <v>1</v>
      </c>
      <c r="V1244">
        <v>80.900000000000006</v>
      </c>
      <c r="W1244">
        <v>0</v>
      </c>
      <c r="X1244">
        <v>0</v>
      </c>
      <c r="Y1244">
        <v>3</v>
      </c>
      <c r="Z1244" t="s">
        <v>61</v>
      </c>
      <c r="AA1244">
        <v>0</v>
      </c>
      <c r="AB1244">
        <v>0</v>
      </c>
      <c r="AC1244">
        <v>1</v>
      </c>
      <c r="AD1244">
        <v>1</v>
      </c>
      <c r="AE1244" t="s">
        <v>62</v>
      </c>
      <c r="AF1244">
        <v>1</v>
      </c>
      <c r="AG1244">
        <v>40239</v>
      </c>
      <c r="AH1244">
        <v>0</v>
      </c>
      <c r="AI1244" t="s">
        <v>63</v>
      </c>
      <c r="AJ1244">
        <v>1</v>
      </c>
      <c r="AK1244">
        <v>5</v>
      </c>
      <c r="AL1244">
        <v>0</v>
      </c>
      <c r="AM1244" t="s">
        <v>64</v>
      </c>
      <c r="AN1244">
        <v>1</v>
      </c>
      <c r="AO1244">
        <v>1</v>
      </c>
      <c r="AP1244">
        <v>0</v>
      </c>
      <c r="AQ1244">
        <v>56</v>
      </c>
      <c r="AR1244">
        <v>4557.5</v>
      </c>
      <c r="AS1244">
        <v>0</v>
      </c>
      <c r="AT1244">
        <v>2586.08</v>
      </c>
      <c r="AU1244">
        <v>0</v>
      </c>
      <c r="AV1244">
        <v>7143.58</v>
      </c>
      <c r="AW1244">
        <v>0</v>
      </c>
      <c r="AX1244">
        <v>1</v>
      </c>
      <c r="AY1244">
        <v>94901</v>
      </c>
      <c r="AZ1244">
        <v>0</v>
      </c>
    </row>
    <row r="1245" spans="1:52">
      <c r="A1245">
        <v>63</v>
      </c>
      <c r="B1245">
        <v>27</v>
      </c>
      <c r="C1245">
        <v>6.43</v>
      </c>
      <c r="D1245" t="s">
        <v>52</v>
      </c>
      <c r="E1245" t="s">
        <v>52</v>
      </c>
      <c r="F1245">
        <v>45</v>
      </c>
      <c r="G1245" t="s">
        <v>485</v>
      </c>
      <c r="H1245">
        <v>5286</v>
      </c>
      <c r="I1245" t="s">
        <v>66</v>
      </c>
      <c r="J1245" t="s">
        <v>55</v>
      </c>
      <c r="K1245" t="s">
        <v>2936</v>
      </c>
      <c r="L1245" t="s">
        <v>108</v>
      </c>
      <c r="M1245">
        <v>0</v>
      </c>
      <c r="N1245">
        <v>0</v>
      </c>
      <c r="O1245" t="s">
        <v>58</v>
      </c>
      <c r="P1245">
        <v>1</v>
      </c>
      <c r="Q1245" t="s">
        <v>77</v>
      </c>
      <c r="R1245" t="s">
        <v>487</v>
      </c>
      <c r="S1245">
        <v>34.818227</v>
      </c>
      <c r="T1245">
        <v>-120.418784</v>
      </c>
      <c r="U1245">
        <v>0</v>
      </c>
      <c r="V1245">
        <v>55.45</v>
      </c>
      <c r="W1245">
        <v>0</v>
      </c>
      <c r="X1245">
        <v>0</v>
      </c>
      <c r="Y1245">
        <v>0</v>
      </c>
      <c r="Z1245" t="s">
        <v>93</v>
      </c>
      <c r="AA1245">
        <v>0</v>
      </c>
      <c r="AB1245">
        <v>0</v>
      </c>
      <c r="AC1245">
        <v>1</v>
      </c>
      <c r="AD1245">
        <v>0</v>
      </c>
      <c r="AE1245" t="s">
        <v>62</v>
      </c>
      <c r="AF1245">
        <v>1</v>
      </c>
      <c r="AG1245">
        <v>37364</v>
      </c>
      <c r="AH1245">
        <v>0</v>
      </c>
      <c r="AI1245" t="s">
        <v>63</v>
      </c>
      <c r="AJ1245">
        <v>0</v>
      </c>
      <c r="AK1245">
        <v>4</v>
      </c>
      <c r="AL1245">
        <v>0</v>
      </c>
      <c r="AM1245" t="s">
        <v>64</v>
      </c>
      <c r="AN1245">
        <v>1</v>
      </c>
      <c r="AO1245">
        <v>1</v>
      </c>
      <c r="AP1245">
        <v>0</v>
      </c>
      <c r="AQ1245">
        <v>1</v>
      </c>
      <c r="AR1245">
        <v>55.45</v>
      </c>
      <c r="AS1245">
        <v>10</v>
      </c>
      <c r="AT1245">
        <v>6.43</v>
      </c>
      <c r="AU1245">
        <v>0</v>
      </c>
      <c r="AV1245">
        <v>71.88</v>
      </c>
      <c r="AW1245">
        <v>0</v>
      </c>
      <c r="AX1245">
        <v>0</v>
      </c>
      <c r="AY1245">
        <v>93455</v>
      </c>
      <c r="AZ1245">
        <v>0</v>
      </c>
    </row>
    <row r="1246" spans="1:52">
      <c r="A1246">
        <v>59</v>
      </c>
      <c r="B1246">
        <v>0</v>
      </c>
      <c r="C1246">
        <v>9.61</v>
      </c>
      <c r="D1246" t="s">
        <v>52</v>
      </c>
      <c r="E1246" t="s">
        <v>52</v>
      </c>
      <c r="F1246">
        <v>65</v>
      </c>
      <c r="G1246" t="s">
        <v>992</v>
      </c>
      <c r="H1246">
        <v>3007</v>
      </c>
      <c r="I1246" t="s">
        <v>66</v>
      </c>
      <c r="J1246" t="s">
        <v>55</v>
      </c>
      <c r="K1246" t="s">
        <v>2937</v>
      </c>
      <c r="L1246" t="s">
        <v>108</v>
      </c>
      <c r="M1246">
        <v>0</v>
      </c>
      <c r="N1246">
        <v>0</v>
      </c>
      <c r="O1246" t="s">
        <v>68</v>
      </c>
      <c r="P1246">
        <v>0</v>
      </c>
      <c r="Q1246" t="s">
        <v>72</v>
      </c>
      <c r="R1246" t="s">
        <v>2186</v>
      </c>
      <c r="S1246">
        <v>33.817999999999998</v>
      </c>
      <c r="T1246">
        <v>-117.97440400000001</v>
      </c>
      <c r="U1246">
        <v>0</v>
      </c>
      <c r="V1246">
        <v>19.649999999999999</v>
      </c>
      <c r="W1246">
        <v>0</v>
      </c>
      <c r="X1246">
        <v>0</v>
      </c>
      <c r="Y1246">
        <v>0</v>
      </c>
      <c r="Z1246" t="s">
        <v>93</v>
      </c>
      <c r="AA1246">
        <v>0</v>
      </c>
      <c r="AB1246">
        <v>0</v>
      </c>
      <c r="AC1246">
        <v>1</v>
      </c>
      <c r="AD1246">
        <v>0</v>
      </c>
      <c r="AE1246" t="s">
        <v>79</v>
      </c>
      <c r="AF1246">
        <v>1</v>
      </c>
      <c r="AG1246">
        <v>81333</v>
      </c>
      <c r="AH1246">
        <v>0</v>
      </c>
      <c r="AI1246" t="s">
        <v>63</v>
      </c>
      <c r="AJ1246">
        <v>0</v>
      </c>
      <c r="AK1246">
        <v>4</v>
      </c>
      <c r="AL1246">
        <v>0</v>
      </c>
      <c r="AM1246" t="s">
        <v>64</v>
      </c>
      <c r="AN1246">
        <v>0</v>
      </c>
      <c r="AO1246">
        <v>0</v>
      </c>
      <c r="AP1246">
        <v>0</v>
      </c>
      <c r="AQ1246">
        <v>2</v>
      </c>
      <c r="AR1246">
        <v>38.799999999999997</v>
      </c>
      <c r="AS1246">
        <v>0</v>
      </c>
      <c r="AT1246">
        <v>19.22</v>
      </c>
      <c r="AU1246">
        <v>0</v>
      </c>
      <c r="AV1246">
        <v>58.02</v>
      </c>
      <c r="AW1246">
        <v>0</v>
      </c>
      <c r="AX1246">
        <v>0</v>
      </c>
      <c r="AY1246">
        <v>92804</v>
      </c>
      <c r="AZ1246">
        <v>0</v>
      </c>
    </row>
    <row r="1247" spans="1:52">
      <c r="A1247">
        <v>36</v>
      </c>
      <c r="B1247">
        <v>26</v>
      </c>
      <c r="C1247">
        <v>25.16</v>
      </c>
      <c r="D1247" t="s">
        <v>52</v>
      </c>
      <c r="E1247" t="s">
        <v>52</v>
      </c>
      <c r="F1247">
        <v>43</v>
      </c>
      <c r="G1247" t="s">
        <v>2938</v>
      </c>
      <c r="H1247">
        <v>4732</v>
      </c>
      <c r="I1247" t="s">
        <v>54</v>
      </c>
      <c r="J1247" t="s">
        <v>55</v>
      </c>
      <c r="K1247" t="s">
        <v>2939</v>
      </c>
      <c r="L1247" t="s">
        <v>57</v>
      </c>
      <c r="M1247">
        <v>1</v>
      </c>
      <c r="N1247">
        <v>1</v>
      </c>
      <c r="O1247" t="s">
        <v>58</v>
      </c>
      <c r="P1247">
        <v>1</v>
      </c>
      <c r="Q1247" t="s">
        <v>85</v>
      </c>
      <c r="R1247" t="s">
        <v>2940</v>
      </c>
      <c r="S1247">
        <v>38.522328000000002</v>
      </c>
      <c r="T1247">
        <v>-122.97932</v>
      </c>
      <c r="U1247">
        <v>1</v>
      </c>
      <c r="V1247">
        <v>85.3</v>
      </c>
      <c r="W1247">
        <v>1</v>
      </c>
      <c r="X1247">
        <v>2</v>
      </c>
      <c r="Y1247">
        <v>1</v>
      </c>
      <c r="Z1247" t="s">
        <v>61</v>
      </c>
      <c r="AA1247">
        <v>1</v>
      </c>
      <c r="AB1247">
        <v>0</v>
      </c>
      <c r="AC1247">
        <v>0</v>
      </c>
      <c r="AD1247">
        <v>1</v>
      </c>
      <c r="AE1247" t="s">
        <v>62</v>
      </c>
      <c r="AF1247">
        <v>1</v>
      </c>
      <c r="AG1247">
        <v>298</v>
      </c>
      <c r="AH1247">
        <v>1</v>
      </c>
      <c r="AI1247" t="s">
        <v>63</v>
      </c>
      <c r="AJ1247">
        <v>1</v>
      </c>
      <c r="AK1247">
        <v>4</v>
      </c>
      <c r="AL1247">
        <v>0</v>
      </c>
      <c r="AM1247" t="s">
        <v>64</v>
      </c>
      <c r="AN1247">
        <v>1</v>
      </c>
      <c r="AO1247">
        <v>1</v>
      </c>
      <c r="AP1247">
        <v>1</v>
      </c>
      <c r="AQ1247">
        <v>68</v>
      </c>
      <c r="AR1247">
        <v>5560</v>
      </c>
      <c r="AS1247">
        <v>0</v>
      </c>
      <c r="AT1247">
        <v>1710.88</v>
      </c>
      <c r="AU1247">
        <v>0</v>
      </c>
      <c r="AV1247">
        <v>7270.88</v>
      </c>
      <c r="AW1247">
        <v>0</v>
      </c>
      <c r="AX1247">
        <v>1</v>
      </c>
      <c r="AY1247">
        <v>95471</v>
      </c>
      <c r="AZ1247">
        <v>0</v>
      </c>
    </row>
    <row r="1248" spans="1:52">
      <c r="A1248">
        <v>23</v>
      </c>
      <c r="B1248">
        <v>0</v>
      </c>
      <c r="C1248">
        <v>22.08</v>
      </c>
      <c r="D1248" t="s">
        <v>52</v>
      </c>
      <c r="E1248" t="s">
        <v>52</v>
      </c>
      <c r="F1248">
        <v>25</v>
      </c>
      <c r="G1248" t="s">
        <v>2941</v>
      </c>
      <c r="H1248">
        <v>5418</v>
      </c>
      <c r="I1248" t="s">
        <v>75</v>
      </c>
      <c r="J1248" t="s">
        <v>55</v>
      </c>
      <c r="K1248" t="s">
        <v>2942</v>
      </c>
      <c r="L1248" t="s">
        <v>57</v>
      </c>
      <c r="M1248">
        <v>0</v>
      </c>
      <c r="N1248">
        <v>0</v>
      </c>
      <c r="O1248" t="s">
        <v>58</v>
      </c>
      <c r="P1248">
        <v>0</v>
      </c>
      <c r="Q1248" t="s">
        <v>72</v>
      </c>
      <c r="R1248" t="s">
        <v>2943</v>
      </c>
      <c r="S1248">
        <v>36.689582000000001</v>
      </c>
      <c r="T1248">
        <v>-121.758398</v>
      </c>
      <c r="U1248">
        <v>1</v>
      </c>
      <c r="V1248">
        <v>26.3</v>
      </c>
      <c r="W1248">
        <v>1</v>
      </c>
      <c r="X1248">
        <v>0</v>
      </c>
      <c r="Y1248">
        <v>7</v>
      </c>
      <c r="Z1248" t="s">
        <v>105</v>
      </c>
      <c r="AA1248">
        <v>0</v>
      </c>
      <c r="AB1248">
        <v>0</v>
      </c>
      <c r="AC1248">
        <v>1</v>
      </c>
      <c r="AD1248">
        <v>1</v>
      </c>
      <c r="AE1248" t="s">
        <v>62</v>
      </c>
      <c r="AF1248">
        <v>1</v>
      </c>
      <c r="AG1248">
        <v>21759</v>
      </c>
      <c r="AH1248">
        <v>0</v>
      </c>
      <c r="AI1248" t="s">
        <v>63</v>
      </c>
      <c r="AJ1248">
        <v>1</v>
      </c>
      <c r="AK1248">
        <v>4</v>
      </c>
      <c r="AL1248">
        <v>0</v>
      </c>
      <c r="AM1248" t="s">
        <v>64</v>
      </c>
      <c r="AN1248">
        <v>0</v>
      </c>
      <c r="AO1248">
        <v>0</v>
      </c>
      <c r="AP1248">
        <v>0</v>
      </c>
      <c r="AQ1248">
        <v>69</v>
      </c>
      <c r="AR1248">
        <v>1763.55</v>
      </c>
      <c r="AS1248">
        <v>0</v>
      </c>
      <c r="AT1248">
        <v>1523.52</v>
      </c>
      <c r="AU1248">
        <v>0</v>
      </c>
      <c r="AV1248">
        <v>3287.07</v>
      </c>
      <c r="AW1248">
        <v>1</v>
      </c>
      <c r="AX1248">
        <v>0</v>
      </c>
      <c r="AY1248">
        <v>93933</v>
      </c>
      <c r="AZ1248">
        <v>0</v>
      </c>
    </row>
    <row r="1249" spans="1:52">
      <c r="A1249">
        <v>54</v>
      </c>
      <c r="B1249">
        <v>52</v>
      </c>
      <c r="C1249">
        <v>47.06</v>
      </c>
      <c r="D1249" t="s">
        <v>52</v>
      </c>
      <c r="E1249" t="s">
        <v>52</v>
      </c>
      <c r="F1249">
        <v>44</v>
      </c>
      <c r="G1249" t="s">
        <v>2944</v>
      </c>
      <c r="H1249">
        <v>5756</v>
      </c>
      <c r="I1249" t="s">
        <v>66</v>
      </c>
      <c r="J1249" t="s">
        <v>55</v>
      </c>
      <c r="K1249" t="s">
        <v>2945</v>
      </c>
      <c r="L1249" t="s">
        <v>57</v>
      </c>
      <c r="M1249">
        <v>1</v>
      </c>
      <c r="N1249">
        <v>0</v>
      </c>
      <c r="O1249" t="s">
        <v>58</v>
      </c>
      <c r="P1249">
        <v>1</v>
      </c>
      <c r="Q1249" t="s">
        <v>85</v>
      </c>
      <c r="R1249" t="s">
        <v>2946</v>
      </c>
      <c r="S1249">
        <v>33.174725000000002</v>
      </c>
      <c r="T1249">
        <v>-116.743329</v>
      </c>
      <c r="U1249">
        <v>1</v>
      </c>
      <c r="V1249">
        <v>49.4</v>
      </c>
      <c r="W1249">
        <v>0</v>
      </c>
      <c r="X1249">
        <v>3</v>
      </c>
      <c r="Y1249">
        <v>3</v>
      </c>
      <c r="Z1249" t="s">
        <v>61</v>
      </c>
      <c r="AA1249">
        <v>0</v>
      </c>
      <c r="AB1249">
        <v>1</v>
      </c>
      <c r="AC1249">
        <v>1</v>
      </c>
      <c r="AD1249">
        <v>1</v>
      </c>
      <c r="AE1249" t="s">
        <v>161</v>
      </c>
      <c r="AF1249">
        <v>1</v>
      </c>
      <c r="AG1249">
        <v>1143</v>
      </c>
      <c r="AH1249">
        <v>0</v>
      </c>
      <c r="AI1249" t="s">
        <v>63</v>
      </c>
      <c r="AJ1249">
        <v>1</v>
      </c>
      <c r="AK1249">
        <v>4</v>
      </c>
      <c r="AL1249">
        <v>0</v>
      </c>
      <c r="AM1249" t="s">
        <v>64</v>
      </c>
      <c r="AN1249">
        <v>0</v>
      </c>
      <c r="AO1249">
        <v>0</v>
      </c>
      <c r="AP1249">
        <v>0</v>
      </c>
      <c r="AQ1249">
        <v>5</v>
      </c>
      <c r="AR1249">
        <v>232.55</v>
      </c>
      <c r="AS1249">
        <v>10</v>
      </c>
      <c r="AT1249">
        <v>235.3</v>
      </c>
      <c r="AU1249">
        <v>0</v>
      </c>
      <c r="AV1249">
        <v>477.85</v>
      </c>
      <c r="AW1249">
        <v>0</v>
      </c>
      <c r="AX1249">
        <v>0</v>
      </c>
      <c r="AY1249">
        <v>92070</v>
      </c>
      <c r="AZ1249">
        <v>0</v>
      </c>
    </row>
    <row r="1250" spans="1:52">
      <c r="A1250">
        <v>57</v>
      </c>
      <c r="B1250">
        <v>2</v>
      </c>
      <c r="C1250">
        <v>0</v>
      </c>
      <c r="D1250" t="s">
        <v>52</v>
      </c>
      <c r="E1250" t="s">
        <v>52</v>
      </c>
      <c r="F1250">
        <v>29</v>
      </c>
      <c r="G1250" t="s">
        <v>701</v>
      </c>
      <c r="H1250">
        <v>2038</v>
      </c>
      <c r="I1250" t="s">
        <v>66</v>
      </c>
      <c r="J1250" t="s">
        <v>55</v>
      </c>
      <c r="K1250" t="s">
        <v>2947</v>
      </c>
      <c r="L1250" t="s">
        <v>57</v>
      </c>
      <c r="M1250">
        <v>0</v>
      </c>
      <c r="N1250">
        <v>0</v>
      </c>
      <c r="O1250" t="s">
        <v>58</v>
      </c>
      <c r="P1250">
        <v>1</v>
      </c>
      <c r="Q1250" t="s">
        <v>77</v>
      </c>
      <c r="R1250" t="s">
        <v>703</v>
      </c>
      <c r="S1250">
        <v>36.292230000000004</v>
      </c>
      <c r="T1250">
        <v>-119.622676</v>
      </c>
      <c r="U1250">
        <v>0</v>
      </c>
      <c r="V1250">
        <v>29.25</v>
      </c>
      <c r="W1250">
        <v>0</v>
      </c>
      <c r="X1250">
        <v>0</v>
      </c>
      <c r="Y1250">
        <v>0</v>
      </c>
      <c r="Z1250" t="s">
        <v>61</v>
      </c>
      <c r="AA1250">
        <v>1</v>
      </c>
      <c r="AB1250">
        <v>0</v>
      </c>
      <c r="AC1250">
        <v>1</v>
      </c>
      <c r="AD1250">
        <v>0</v>
      </c>
      <c r="AE1250" t="s">
        <v>79</v>
      </c>
      <c r="AF1250">
        <v>0</v>
      </c>
      <c r="AG1250">
        <v>53204</v>
      </c>
      <c r="AH1250">
        <v>0</v>
      </c>
      <c r="AI1250" t="s">
        <v>63</v>
      </c>
      <c r="AJ1250">
        <v>0</v>
      </c>
      <c r="AK1250">
        <v>3</v>
      </c>
      <c r="AL1250">
        <v>0</v>
      </c>
      <c r="AM1250" t="s">
        <v>64</v>
      </c>
      <c r="AN1250">
        <v>0</v>
      </c>
      <c r="AO1250">
        <v>0</v>
      </c>
      <c r="AP1250">
        <v>0</v>
      </c>
      <c r="AQ1250">
        <v>8</v>
      </c>
      <c r="AR1250">
        <v>226.95</v>
      </c>
      <c r="AS1250">
        <v>0</v>
      </c>
      <c r="AT1250">
        <v>0</v>
      </c>
      <c r="AU1250">
        <v>0</v>
      </c>
      <c r="AV1250">
        <v>226.95</v>
      </c>
      <c r="AW1250">
        <v>0</v>
      </c>
      <c r="AX1250">
        <v>1</v>
      </c>
      <c r="AY1250">
        <v>93230</v>
      </c>
      <c r="AZ1250">
        <v>0</v>
      </c>
    </row>
    <row r="1251" spans="1:52">
      <c r="A1251">
        <v>42</v>
      </c>
      <c r="B1251">
        <v>14</v>
      </c>
      <c r="C1251">
        <v>41.18</v>
      </c>
      <c r="D1251" t="s">
        <v>88</v>
      </c>
      <c r="E1251" t="s">
        <v>165</v>
      </c>
      <c r="F1251">
        <v>90</v>
      </c>
      <c r="G1251" t="s">
        <v>332</v>
      </c>
      <c r="H1251">
        <v>3051</v>
      </c>
      <c r="I1251" t="s">
        <v>66</v>
      </c>
      <c r="J1251" t="s">
        <v>55</v>
      </c>
      <c r="K1251" t="s">
        <v>2948</v>
      </c>
      <c r="L1251" t="s">
        <v>84</v>
      </c>
      <c r="M1251">
        <v>0</v>
      </c>
      <c r="N1251">
        <v>0</v>
      </c>
      <c r="O1251" t="s">
        <v>68</v>
      </c>
      <c r="P1251">
        <v>1</v>
      </c>
      <c r="Q1251" t="s">
        <v>59</v>
      </c>
      <c r="R1251" t="s">
        <v>424</v>
      </c>
      <c r="S1251">
        <v>33.507255000000001</v>
      </c>
      <c r="T1251">
        <v>-117.029473</v>
      </c>
      <c r="U1251">
        <v>0</v>
      </c>
      <c r="V1251">
        <v>82</v>
      </c>
      <c r="W1251">
        <v>1</v>
      </c>
      <c r="X1251">
        <v>0</v>
      </c>
      <c r="Y1251">
        <v>0</v>
      </c>
      <c r="Z1251" t="s">
        <v>61</v>
      </c>
      <c r="AA1251">
        <v>1</v>
      </c>
      <c r="AB1251">
        <v>0</v>
      </c>
      <c r="AC1251">
        <v>1</v>
      </c>
      <c r="AD1251">
        <v>0</v>
      </c>
      <c r="AE1251" t="s">
        <v>62</v>
      </c>
      <c r="AF1251">
        <v>1</v>
      </c>
      <c r="AG1251">
        <v>46171</v>
      </c>
      <c r="AH1251">
        <v>0</v>
      </c>
      <c r="AI1251" t="s">
        <v>63</v>
      </c>
      <c r="AJ1251">
        <v>0</v>
      </c>
      <c r="AK1251">
        <v>3</v>
      </c>
      <c r="AL1251">
        <v>0</v>
      </c>
      <c r="AM1251" t="s">
        <v>64</v>
      </c>
      <c r="AN1251">
        <v>0</v>
      </c>
      <c r="AO1251">
        <v>0</v>
      </c>
      <c r="AP1251">
        <v>0</v>
      </c>
      <c r="AQ1251">
        <v>2</v>
      </c>
      <c r="AR1251">
        <v>184.65</v>
      </c>
      <c r="AS1251">
        <v>0</v>
      </c>
      <c r="AT1251">
        <v>82.36</v>
      </c>
      <c r="AU1251">
        <v>0</v>
      </c>
      <c r="AV1251">
        <v>267.01</v>
      </c>
      <c r="AW1251">
        <v>0</v>
      </c>
      <c r="AX1251">
        <v>1</v>
      </c>
      <c r="AY1251">
        <v>92592</v>
      </c>
      <c r="AZ1251">
        <v>1</v>
      </c>
    </row>
    <row r="1252" spans="1:52">
      <c r="A1252">
        <v>29</v>
      </c>
      <c r="B1252">
        <v>46</v>
      </c>
      <c r="C1252">
        <v>13.04</v>
      </c>
      <c r="D1252" t="s">
        <v>88</v>
      </c>
      <c r="E1252" t="s">
        <v>165</v>
      </c>
      <c r="F1252">
        <v>65</v>
      </c>
      <c r="G1252" t="s">
        <v>310</v>
      </c>
      <c r="H1252">
        <v>5341</v>
      </c>
      <c r="I1252" t="s">
        <v>66</v>
      </c>
      <c r="J1252" t="s">
        <v>55</v>
      </c>
      <c r="K1252" t="s">
        <v>2949</v>
      </c>
      <c r="L1252" t="s">
        <v>84</v>
      </c>
      <c r="M1252">
        <v>0</v>
      </c>
      <c r="N1252">
        <v>0</v>
      </c>
      <c r="O1252" t="s">
        <v>58</v>
      </c>
      <c r="P1252">
        <v>1</v>
      </c>
      <c r="Q1252" t="s">
        <v>59</v>
      </c>
      <c r="R1252" t="s">
        <v>2074</v>
      </c>
      <c r="S1252">
        <v>37.722301999999999</v>
      </c>
      <c r="T1252">
        <v>-122.491129</v>
      </c>
      <c r="U1252">
        <v>0</v>
      </c>
      <c r="V1252">
        <v>69.95</v>
      </c>
      <c r="W1252">
        <v>0</v>
      </c>
      <c r="X1252">
        <v>0</v>
      </c>
      <c r="Y1252">
        <v>0</v>
      </c>
      <c r="Z1252" t="s">
        <v>93</v>
      </c>
      <c r="AA1252">
        <v>0</v>
      </c>
      <c r="AB1252">
        <v>0</v>
      </c>
      <c r="AC1252">
        <v>1</v>
      </c>
      <c r="AD1252">
        <v>0</v>
      </c>
      <c r="AE1252" t="s">
        <v>79</v>
      </c>
      <c r="AF1252">
        <v>1</v>
      </c>
      <c r="AG1252">
        <v>26297</v>
      </c>
      <c r="AH1252">
        <v>0</v>
      </c>
      <c r="AI1252" t="s">
        <v>63</v>
      </c>
      <c r="AJ1252">
        <v>0</v>
      </c>
      <c r="AK1252">
        <v>3</v>
      </c>
      <c r="AL1252">
        <v>0</v>
      </c>
      <c r="AM1252" t="s">
        <v>64</v>
      </c>
      <c r="AN1252">
        <v>0</v>
      </c>
      <c r="AO1252">
        <v>0</v>
      </c>
      <c r="AP1252">
        <v>0</v>
      </c>
      <c r="AQ1252">
        <v>1</v>
      </c>
      <c r="AR1252">
        <v>69.95</v>
      </c>
      <c r="AS1252">
        <v>0</v>
      </c>
      <c r="AT1252">
        <v>13.04</v>
      </c>
      <c r="AU1252">
        <v>0</v>
      </c>
      <c r="AV1252">
        <v>82.99</v>
      </c>
      <c r="AW1252">
        <v>1</v>
      </c>
      <c r="AX1252">
        <v>1</v>
      </c>
      <c r="AY1252">
        <v>94132</v>
      </c>
      <c r="AZ1252">
        <v>1</v>
      </c>
    </row>
    <row r="1253" spans="1:52">
      <c r="A1253">
        <v>80</v>
      </c>
      <c r="B1253">
        <v>27</v>
      </c>
      <c r="C1253">
        <v>11.55</v>
      </c>
      <c r="D1253" t="s">
        <v>52</v>
      </c>
      <c r="E1253" t="s">
        <v>52</v>
      </c>
      <c r="F1253">
        <v>20</v>
      </c>
      <c r="G1253" t="s">
        <v>449</v>
      </c>
      <c r="H1253">
        <v>6335</v>
      </c>
      <c r="I1253" t="s">
        <v>75</v>
      </c>
      <c r="J1253" t="s">
        <v>55</v>
      </c>
      <c r="K1253" t="s">
        <v>2950</v>
      </c>
      <c r="L1253" t="s">
        <v>57</v>
      </c>
      <c r="M1253">
        <v>0</v>
      </c>
      <c r="N1253">
        <v>1</v>
      </c>
      <c r="O1253" t="s">
        <v>58</v>
      </c>
      <c r="P1253">
        <v>1</v>
      </c>
      <c r="Q1253" t="s">
        <v>59</v>
      </c>
      <c r="R1253" t="s">
        <v>733</v>
      </c>
      <c r="S1253">
        <v>37.444313999999999</v>
      </c>
      <c r="T1253">
        <v>-122.149996</v>
      </c>
      <c r="U1253">
        <v>1</v>
      </c>
      <c r="V1253">
        <v>95.65</v>
      </c>
      <c r="W1253">
        <v>1</v>
      </c>
      <c r="X1253">
        <v>0</v>
      </c>
      <c r="Y1253">
        <v>10</v>
      </c>
      <c r="Z1253" t="s">
        <v>87</v>
      </c>
      <c r="AA1253">
        <v>1</v>
      </c>
      <c r="AB1253">
        <v>1</v>
      </c>
      <c r="AC1253">
        <v>0</v>
      </c>
      <c r="AD1253">
        <v>1</v>
      </c>
      <c r="AE1253" t="s">
        <v>62</v>
      </c>
      <c r="AF1253">
        <v>1</v>
      </c>
      <c r="AG1253">
        <v>16198</v>
      </c>
      <c r="AH1253">
        <v>1</v>
      </c>
      <c r="AI1253" t="s">
        <v>63</v>
      </c>
      <c r="AJ1253">
        <v>1</v>
      </c>
      <c r="AK1253">
        <v>3</v>
      </c>
      <c r="AL1253">
        <v>1</v>
      </c>
      <c r="AM1253" t="s">
        <v>64</v>
      </c>
      <c r="AN1253">
        <v>0</v>
      </c>
      <c r="AO1253">
        <v>0</v>
      </c>
      <c r="AP1253">
        <v>0</v>
      </c>
      <c r="AQ1253">
        <v>56</v>
      </c>
      <c r="AR1253">
        <v>5471.75</v>
      </c>
      <c r="AS1253">
        <v>0</v>
      </c>
      <c r="AT1253">
        <v>646.79999999999995</v>
      </c>
      <c r="AU1253">
        <v>21.71</v>
      </c>
      <c r="AV1253">
        <v>6096.84</v>
      </c>
      <c r="AW1253">
        <v>0</v>
      </c>
      <c r="AX1253">
        <v>1</v>
      </c>
      <c r="AY1253">
        <v>94301</v>
      </c>
      <c r="AZ1253">
        <v>0</v>
      </c>
    </row>
    <row r="1254" spans="1:52">
      <c r="A1254">
        <v>19</v>
      </c>
      <c r="B1254">
        <v>82</v>
      </c>
      <c r="C1254">
        <v>4.3899999999999997</v>
      </c>
      <c r="D1254" t="s">
        <v>52</v>
      </c>
      <c r="E1254" t="s">
        <v>52</v>
      </c>
      <c r="F1254">
        <v>45</v>
      </c>
      <c r="G1254" t="s">
        <v>1540</v>
      </c>
      <c r="H1254">
        <v>4695</v>
      </c>
      <c r="I1254" t="s">
        <v>75</v>
      </c>
      <c r="J1254" t="s">
        <v>55</v>
      </c>
      <c r="K1254" t="s">
        <v>2951</v>
      </c>
      <c r="L1254" t="s">
        <v>57</v>
      </c>
      <c r="M1254">
        <v>0</v>
      </c>
      <c r="N1254">
        <v>1</v>
      </c>
      <c r="O1254" t="s">
        <v>58</v>
      </c>
      <c r="P1254">
        <v>1</v>
      </c>
      <c r="Q1254" t="s">
        <v>59</v>
      </c>
      <c r="R1254" t="s">
        <v>2952</v>
      </c>
      <c r="S1254">
        <v>38.790399999999998</v>
      </c>
      <c r="T1254">
        <v>-121.23697300000001</v>
      </c>
      <c r="U1254">
        <v>1</v>
      </c>
      <c r="V1254">
        <v>104.1</v>
      </c>
      <c r="W1254">
        <v>1</v>
      </c>
      <c r="X1254">
        <v>0</v>
      </c>
      <c r="Y1254">
        <v>8</v>
      </c>
      <c r="Z1254" t="s">
        <v>105</v>
      </c>
      <c r="AA1254">
        <v>0</v>
      </c>
      <c r="AB1254">
        <v>1</v>
      </c>
      <c r="AC1254">
        <v>1</v>
      </c>
      <c r="AD1254">
        <v>1</v>
      </c>
      <c r="AE1254" t="s">
        <v>79</v>
      </c>
      <c r="AF1254">
        <v>1</v>
      </c>
      <c r="AG1254">
        <v>21510</v>
      </c>
      <c r="AH1254">
        <v>0</v>
      </c>
      <c r="AI1254" t="s">
        <v>63</v>
      </c>
      <c r="AJ1254">
        <v>1</v>
      </c>
      <c r="AK1254">
        <v>4</v>
      </c>
      <c r="AL1254">
        <v>0</v>
      </c>
      <c r="AM1254" t="s">
        <v>64</v>
      </c>
      <c r="AN1254">
        <v>1</v>
      </c>
      <c r="AO1254">
        <v>1</v>
      </c>
      <c r="AP1254">
        <v>1</v>
      </c>
      <c r="AQ1254">
        <v>71</v>
      </c>
      <c r="AR1254">
        <v>7412.25</v>
      </c>
      <c r="AS1254">
        <v>0</v>
      </c>
      <c r="AT1254">
        <v>311.69</v>
      </c>
      <c r="AU1254">
        <v>0</v>
      </c>
      <c r="AV1254">
        <v>7723.94</v>
      </c>
      <c r="AW1254">
        <v>1</v>
      </c>
      <c r="AX1254">
        <v>1</v>
      </c>
      <c r="AY1254">
        <v>95677</v>
      </c>
      <c r="AZ1254">
        <v>0</v>
      </c>
    </row>
    <row r="1255" spans="1:52">
      <c r="A1255">
        <v>71</v>
      </c>
      <c r="B1255">
        <v>18</v>
      </c>
      <c r="C1255">
        <v>26.49</v>
      </c>
      <c r="D1255" t="s">
        <v>52</v>
      </c>
      <c r="E1255" t="s">
        <v>52</v>
      </c>
      <c r="F1255">
        <v>38</v>
      </c>
      <c r="G1255" t="s">
        <v>2953</v>
      </c>
      <c r="H1255">
        <v>3202</v>
      </c>
      <c r="I1255" t="s">
        <v>75</v>
      </c>
      <c r="J1255" t="s">
        <v>55</v>
      </c>
      <c r="K1255" t="s">
        <v>2954</v>
      </c>
      <c r="L1255" t="s">
        <v>57</v>
      </c>
      <c r="M1255">
        <v>0</v>
      </c>
      <c r="N1255">
        <v>0</v>
      </c>
      <c r="O1255" t="s">
        <v>68</v>
      </c>
      <c r="P1255">
        <v>1</v>
      </c>
      <c r="Q1255" t="s">
        <v>59</v>
      </c>
      <c r="R1255" t="s">
        <v>2955</v>
      </c>
      <c r="S1255">
        <v>34.105493000000003</v>
      </c>
      <c r="T1255">
        <v>-117.660934</v>
      </c>
      <c r="U1255">
        <v>1</v>
      </c>
      <c r="V1255">
        <v>90.15</v>
      </c>
      <c r="W1255">
        <v>0</v>
      </c>
      <c r="X1255">
        <v>0</v>
      </c>
      <c r="Y1255">
        <v>7</v>
      </c>
      <c r="Z1255" t="s">
        <v>61</v>
      </c>
      <c r="AA1255">
        <v>0</v>
      </c>
      <c r="AB1255">
        <v>1</v>
      </c>
      <c r="AC1255">
        <v>0</v>
      </c>
      <c r="AD1255">
        <v>1</v>
      </c>
      <c r="AE1255" t="s">
        <v>79</v>
      </c>
      <c r="AF1255">
        <v>1</v>
      </c>
      <c r="AG1255">
        <v>48827</v>
      </c>
      <c r="AH1255">
        <v>1</v>
      </c>
      <c r="AI1255" t="s">
        <v>63</v>
      </c>
      <c r="AJ1255">
        <v>1</v>
      </c>
      <c r="AK1255">
        <v>3</v>
      </c>
      <c r="AL1255">
        <v>1</v>
      </c>
      <c r="AM1255" t="s">
        <v>64</v>
      </c>
      <c r="AN1255">
        <v>0</v>
      </c>
      <c r="AO1255">
        <v>0</v>
      </c>
      <c r="AP1255">
        <v>1</v>
      </c>
      <c r="AQ1255">
        <v>34</v>
      </c>
      <c r="AR1255">
        <v>3128.8</v>
      </c>
      <c r="AS1255">
        <v>0</v>
      </c>
      <c r="AT1255">
        <v>900.66</v>
      </c>
      <c r="AU1255">
        <v>0</v>
      </c>
      <c r="AV1255">
        <v>4029.46</v>
      </c>
      <c r="AW1255">
        <v>0</v>
      </c>
      <c r="AX1255">
        <v>1</v>
      </c>
      <c r="AY1255">
        <v>91786</v>
      </c>
      <c r="AZ1255">
        <v>0</v>
      </c>
    </row>
    <row r="1256" spans="1:52">
      <c r="A1256">
        <v>41</v>
      </c>
      <c r="B1256">
        <v>29</v>
      </c>
      <c r="C1256">
        <v>33.22</v>
      </c>
      <c r="D1256" t="s">
        <v>52</v>
      </c>
      <c r="E1256" t="s">
        <v>52</v>
      </c>
      <c r="F1256">
        <v>32</v>
      </c>
      <c r="G1256" t="s">
        <v>2286</v>
      </c>
      <c r="H1256">
        <v>3517</v>
      </c>
      <c r="I1256" t="s">
        <v>75</v>
      </c>
      <c r="J1256" t="s">
        <v>55</v>
      </c>
      <c r="K1256" t="s">
        <v>2956</v>
      </c>
      <c r="L1256" t="s">
        <v>57</v>
      </c>
      <c r="M1256">
        <v>0</v>
      </c>
      <c r="N1256">
        <v>0</v>
      </c>
      <c r="O1256" t="s">
        <v>58</v>
      </c>
      <c r="P1256">
        <v>1</v>
      </c>
      <c r="Q1256" t="s">
        <v>59</v>
      </c>
      <c r="R1256" t="s">
        <v>2957</v>
      </c>
      <c r="S1256">
        <v>33.736387000000001</v>
      </c>
      <c r="T1256">
        <v>-118.284363</v>
      </c>
      <c r="U1256">
        <v>1</v>
      </c>
      <c r="V1256">
        <v>103.15</v>
      </c>
      <c r="W1256">
        <v>1</v>
      </c>
      <c r="X1256">
        <v>0</v>
      </c>
      <c r="Y1256">
        <v>3</v>
      </c>
      <c r="Z1256" t="s">
        <v>87</v>
      </c>
      <c r="AA1256">
        <v>1</v>
      </c>
      <c r="AB1256">
        <v>0</v>
      </c>
      <c r="AC1256">
        <v>1</v>
      </c>
      <c r="AD1256">
        <v>1</v>
      </c>
      <c r="AE1256" t="s">
        <v>62</v>
      </c>
      <c r="AF1256">
        <v>1</v>
      </c>
      <c r="AG1256">
        <v>58639</v>
      </c>
      <c r="AH1256">
        <v>1</v>
      </c>
      <c r="AI1256" t="s">
        <v>63</v>
      </c>
      <c r="AJ1256">
        <v>1</v>
      </c>
      <c r="AK1256">
        <v>3</v>
      </c>
      <c r="AL1256">
        <v>0</v>
      </c>
      <c r="AM1256" t="s">
        <v>64</v>
      </c>
      <c r="AN1256">
        <v>1</v>
      </c>
      <c r="AO1256">
        <v>1</v>
      </c>
      <c r="AP1256">
        <v>1</v>
      </c>
      <c r="AQ1256">
        <v>46</v>
      </c>
      <c r="AR1256">
        <v>4594.6499999999996</v>
      </c>
      <c r="AS1256">
        <v>130</v>
      </c>
      <c r="AT1256">
        <v>1528.12</v>
      </c>
      <c r="AU1256">
        <v>0</v>
      </c>
      <c r="AV1256">
        <v>6252.77</v>
      </c>
      <c r="AW1256">
        <v>0</v>
      </c>
      <c r="AX1256">
        <v>0</v>
      </c>
      <c r="AY1256">
        <v>90731</v>
      </c>
      <c r="AZ1256">
        <v>0</v>
      </c>
    </row>
    <row r="1257" spans="1:52">
      <c r="A1257">
        <v>26</v>
      </c>
      <c r="B1257">
        <v>52</v>
      </c>
      <c r="C1257">
        <v>0</v>
      </c>
      <c r="D1257" t="s">
        <v>88</v>
      </c>
      <c r="E1257" t="s">
        <v>119</v>
      </c>
      <c r="F1257">
        <v>88</v>
      </c>
      <c r="G1257" t="s">
        <v>2626</v>
      </c>
      <c r="H1257">
        <v>2802</v>
      </c>
      <c r="I1257" t="s">
        <v>66</v>
      </c>
      <c r="J1257" t="s">
        <v>55</v>
      </c>
      <c r="K1257" t="s">
        <v>2958</v>
      </c>
      <c r="L1257" t="s">
        <v>84</v>
      </c>
      <c r="M1257">
        <v>0</v>
      </c>
      <c r="N1257">
        <v>0</v>
      </c>
      <c r="O1257" t="s">
        <v>58</v>
      </c>
      <c r="P1257">
        <v>1</v>
      </c>
      <c r="Q1257" t="s">
        <v>85</v>
      </c>
      <c r="R1257" t="s">
        <v>2628</v>
      </c>
      <c r="S1257">
        <v>35.916943000000003</v>
      </c>
      <c r="T1257">
        <v>-120.129921</v>
      </c>
      <c r="U1257">
        <v>0</v>
      </c>
      <c r="V1257">
        <v>34.25</v>
      </c>
      <c r="W1257">
        <v>0</v>
      </c>
      <c r="X1257">
        <v>0</v>
      </c>
      <c r="Y1257">
        <v>0</v>
      </c>
      <c r="Z1257" t="s">
        <v>93</v>
      </c>
      <c r="AA1257">
        <v>0</v>
      </c>
      <c r="AB1257">
        <v>1</v>
      </c>
      <c r="AC1257">
        <v>0</v>
      </c>
      <c r="AD1257">
        <v>0</v>
      </c>
      <c r="AE1257" t="s">
        <v>161</v>
      </c>
      <c r="AF1257">
        <v>0</v>
      </c>
      <c r="AG1257">
        <v>14697</v>
      </c>
      <c r="AH1257">
        <v>1</v>
      </c>
      <c r="AI1257" t="s">
        <v>63</v>
      </c>
      <c r="AJ1257">
        <v>0</v>
      </c>
      <c r="AK1257">
        <v>1</v>
      </c>
      <c r="AL1257">
        <v>0</v>
      </c>
      <c r="AM1257" t="s">
        <v>64</v>
      </c>
      <c r="AN1257">
        <v>0</v>
      </c>
      <c r="AO1257">
        <v>0</v>
      </c>
      <c r="AP1257">
        <v>0</v>
      </c>
      <c r="AQ1257">
        <v>3</v>
      </c>
      <c r="AR1257">
        <v>139.35</v>
      </c>
      <c r="AS1257">
        <v>0</v>
      </c>
      <c r="AT1257">
        <v>0</v>
      </c>
      <c r="AU1257">
        <v>0</v>
      </c>
      <c r="AV1257">
        <v>139.35</v>
      </c>
      <c r="AW1257">
        <v>1</v>
      </c>
      <c r="AX1257">
        <v>1</v>
      </c>
      <c r="AY1257">
        <v>93204</v>
      </c>
      <c r="AZ1257">
        <v>1</v>
      </c>
    </row>
    <row r="1258" spans="1:52">
      <c r="A1258">
        <v>19</v>
      </c>
      <c r="B1258">
        <v>59</v>
      </c>
      <c r="C1258">
        <v>0</v>
      </c>
      <c r="D1258" t="s">
        <v>52</v>
      </c>
      <c r="E1258" t="s">
        <v>52</v>
      </c>
      <c r="F1258">
        <v>49</v>
      </c>
      <c r="G1258" t="s">
        <v>2959</v>
      </c>
      <c r="H1258">
        <v>4161</v>
      </c>
      <c r="I1258" t="s">
        <v>75</v>
      </c>
      <c r="J1258" t="s">
        <v>55</v>
      </c>
      <c r="K1258" t="s">
        <v>2960</v>
      </c>
      <c r="L1258" t="s">
        <v>57</v>
      </c>
      <c r="M1258">
        <v>0</v>
      </c>
      <c r="N1258">
        <v>0</v>
      </c>
      <c r="O1258" t="s">
        <v>68</v>
      </c>
      <c r="P1258">
        <v>1</v>
      </c>
      <c r="Q1258" t="s">
        <v>77</v>
      </c>
      <c r="R1258" t="s">
        <v>2961</v>
      </c>
      <c r="S1258">
        <v>38.801935999999998</v>
      </c>
      <c r="T1258">
        <v>-122.938935</v>
      </c>
      <c r="U1258">
        <v>0</v>
      </c>
      <c r="V1258">
        <v>24.85</v>
      </c>
      <c r="W1258">
        <v>0</v>
      </c>
      <c r="X1258">
        <v>0</v>
      </c>
      <c r="Y1258">
        <v>0</v>
      </c>
      <c r="Z1258" t="s">
        <v>61</v>
      </c>
      <c r="AA1258">
        <v>0</v>
      </c>
      <c r="AB1258">
        <v>0</v>
      </c>
      <c r="AC1258">
        <v>1</v>
      </c>
      <c r="AD1258">
        <v>0</v>
      </c>
      <c r="AE1258" t="s">
        <v>79</v>
      </c>
      <c r="AF1258">
        <v>0</v>
      </c>
      <c r="AG1258">
        <v>9210</v>
      </c>
      <c r="AH1258">
        <v>0</v>
      </c>
      <c r="AI1258" t="s">
        <v>63</v>
      </c>
      <c r="AJ1258">
        <v>0</v>
      </c>
      <c r="AK1258">
        <v>5</v>
      </c>
      <c r="AL1258">
        <v>0</v>
      </c>
      <c r="AM1258" t="s">
        <v>64</v>
      </c>
      <c r="AN1258">
        <v>0</v>
      </c>
      <c r="AO1258">
        <v>0</v>
      </c>
      <c r="AP1258">
        <v>0</v>
      </c>
      <c r="AQ1258">
        <v>29</v>
      </c>
      <c r="AR1258">
        <v>788.05</v>
      </c>
      <c r="AS1258">
        <v>0</v>
      </c>
      <c r="AT1258">
        <v>0</v>
      </c>
      <c r="AU1258">
        <v>0</v>
      </c>
      <c r="AV1258">
        <v>788.05</v>
      </c>
      <c r="AW1258">
        <v>1</v>
      </c>
      <c r="AX1258">
        <v>1</v>
      </c>
      <c r="AY1258">
        <v>95425</v>
      </c>
      <c r="AZ1258">
        <v>0</v>
      </c>
    </row>
    <row r="1259" spans="1:52">
      <c r="A1259">
        <v>51</v>
      </c>
      <c r="B1259">
        <v>19</v>
      </c>
      <c r="C1259">
        <v>12.13</v>
      </c>
      <c r="D1259" t="s">
        <v>88</v>
      </c>
      <c r="E1259" t="s">
        <v>89</v>
      </c>
      <c r="F1259">
        <v>90</v>
      </c>
      <c r="G1259" t="s">
        <v>2962</v>
      </c>
      <c r="H1259">
        <v>4548</v>
      </c>
      <c r="I1259" t="s">
        <v>66</v>
      </c>
      <c r="J1259" t="s">
        <v>55</v>
      </c>
      <c r="K1259" t="s">
        <v>2963</v>
      </c>
      <c r="L1259" t="s">
        <v>84</v>
      </c>
      <c r="M1259">
        <v>0</v>
      </c>
      <c r="N1259">
        <v>0</v>
      </c>
      <c r="O1259" t="s">
        <v>68</v>
      </c>
      <c r="P1259">
        <v>1</v>
      </c>
      <c r="Q1259" t="s">
        <v>59</v>
      </c>
      <c r="R1259" t="s">
        <v>2964</v>
      </c>
      <c r="S1259">
        <v>38.358463999999998</v>
      </c>
      <c r="T1259">
        <v>-120.57930399999999</v>
      </c>
      <c r="U1259">
        <v>0</v>
      </c>
      <c r="V1259">
        <v>69.849999999999994</v>
      </c>
      <c r="W1259">
        <v>0</v>
      </c>
      <c r="X1259">
        <v>0</v>
      </c>
      <c r="Y1259">
        <v>0</v>
      </c>
      <c r="Z1259" t="s">
        <v>93</v>
      </c>
      <c r="AA1259">
        <v>0</v>
      </c>
      <c r="AB1259">
        <v>0</v>
      </c>
      <c r="AC1259">
        <v>1</v>
      </c>
      <c r="AD1259">
        <v>0</v>
      </c>
      <c r="AE1259" t="s">
        <v>62</v>
      </c>
      <c r="AF1259">
        <v>1</v>
      </c>
      <c r="AG1259">
        <v>21</v>
      </c>
      <c r="AH1259">
        <v>0</v>
      </c>
      <c r="AI1259" t="s">
        <v>63</v>
      </c>
      <c r="AJ1259">
        <v>0</v>
      </c>
      <c r="AK1259">
        <v>1</v>
      </c>
      <c r="AL1259">
        <v>0</v>
      </c>
      <c r="AM1259" t="s">
        <v>64</v>
      </c>
      <c r="AN1259">
        <v>0</v>
      </c>
      <c r="AO1259">
        <v>0</v>
      </c>
      <c r="AP1259">
        <v>0</v>
      </c>
      <c r="AQ1259">
        <v>1</v>
      </c>
      <c r="AR1259">
        <v>69.849999999999994</v>
      </c>
      <c r="AS1259">
        <v>0</v>
      </c>
      <c r="AT1259">
        <v>12.13</v>
      </c>
      <c r="AU1259">
        <v>0</v>
      </c>
      <c r="AV1259">
        <v>81.98</v>
      </c>
      <c r="AW1259">
        <v>0</v>
      </c>
      <c r="AX1259">
        <v>1</v>
      </c>
      <c r="AY1259">
        <v>95232</v>
      </c>
      <c r="AZ1259">
        <v>1</v>
      </c>
    </row>
    <row r="1260" spans="1:52">
      <c r="A1260">
        <v>71</v>
      </c>
      <c r="B1260">
        <v>11</v>
      </c>
      <c r="C1260">
        <v>4.8899999999999997</v>
      </c>
      <c r="D1260" t="s">
        <v>97</v>
      </c>
      <c r="E1260" t="s">
        <v>98</v>
      </c>
      <c r="F1260">
        <v>70</v>
      </c>
      <c r="G1260" t="s">
        <v>431</v>
      </c>
      <c r="H1260">
        <v>5795</v>
      </c>
      <c r="I1260" t="s">
        <v>66</v>
      </c>
      <c r="J1260" t="s">
        <v>55</v>
      </c>
      <c r="K1260" t="s">
        <v>2965</v>
      </c>
      <c r="L1260" t="s">
        <v>84</v>
      </c>
      <c r="M1260">
        <v>0</v>
      </c>
      <c r="N1260">
        <v>0</v>
      </c>
      <c r="O1260" t="s">
        <v>68</v>
      </c>
      <c r="P1260">
        <v>1</v>
      </c>
      <c r="Q1260" t="s">
        <v>59</v>
      </c>
      <c r="R1260" t="s">
        <v>2966</v>
      </c>
      <c r="S1260">
        <v>33.876482000000003</v>
      </c>
      <c r="T1260">
        <v>-118.284077</v>
      </c>
      <c r="U1260">
        <v>1</v>
      </c>
      <c r="V1260">
        <v>95.1</v>
      </c>
      <c r="W1260">
        <v>1</v>
      </c>
      <c r="X1260">
        <v>0</v>
      </c>
      <c r="Y1260">
        <v>1</v>
      </c>
      <c r="Z1260" t="s">
        <v>61</v>
      </c>
      <c r="AA1260">
        <v>0</v>
      </c>
      <c r="AB1260">
        <v>0</v>
      </c>
      <c r="AC1260">
        <v>1</v>
      </c>
      <c r="AD1260">
        <v>1</v>
      </c>
      <c r="AE1260" t="s">
        <v>62</v>
      </c>
      <c r="AF1260">
        <v>1</v>
      </c>
      <c r="AG1260">
        <v>9960</v>
      </c>
      <c r="AH1260">
        <v>0</v>
      </c>
      <c r="AI1260" t="s">
        <v>63</v>
      </c>
      <c r="AJ1260">
        <v>1</v>
      </c>
      <c r="AK1260">
        <v>1</v>
      </c>
      <c r="AL1260">
        <v>1</v>
      </c>
      <c r="AM1260" t="s">
        <v>64</v>
      </c>
      <c r="AN1260">
        <v>1</v>
      </c>
      <c r="AO1260">
        <v>0</v>
      </c>
      <c r="AP1260">
        <v>1</v>
      </c>
      <c r="AQ1260">
        <v>1</v>
      </c>
      <c r="AR1260">
        <v>95.1</v>
      </c>
      <c r="AS1260">
        <v>0</v>
      </c>
      <c r="AT1260">
        <v>4.8899999999999997</v>
      </c>
      <c r="AU1260">
        <v>0</v>
      </c>
      <c r="AV1260">
        <v>99.99</v>
      </c>
      <c r="AW1260">
        <v>0</v>
      </c>
      <c r="AX1260">
        <v>1</v>
      </c>
      <c r="AY1260">
        <v>90248</v>
      </c>
      <c r="AZ1260">
        <v>1</v>
      </c>
    </row>
    <row r="1261" spans="1:52">
      <c r="A1261">
        <v>53</v>
      </c>
      <c r="B1261">
        <v>28</v>
      </c>
      <c r="C1261">
        <v>15.09</v>
      </c>
      <c r="D1261" t="s">
        <v>52</v>
      </c>
      <c r="E1261" t="s">
        <v>52</v>
      </c>
      <c r="F1261">
        <v>75</v>
      </c>
      <c r="G1261" t="s">
        <v>186</v>
      </c>
      <c r="H1261">
        <v>2191</v>
      </c>
      <c r="I1261" t="s">
        <v>66</v>
      </c>
      <c r="J1261" t="s">
        <v>55</v>
      </c>
      <c r="K1261" t="s">
        <v>2967</v>
      </c>
      <c r="L1261" t="s">
        <v>57</v>
      </c>
      <c r="M1261">
        <v>0</v>
      </c>
      <c r="N1261">
        <v>0</v>
      </c>
      <c r="O1261" t="s">
        <v>68</v>
      </c>
      <c r="P1261">
        <v>1</v>
      </c>
      <c r="Q1261" t="s">
        <v>85</v>
      </c>
      <c r="R1261" t="s">
        <v>1171</v>
      </c>
      <c r="S1261">
        <v>34.037250999999998</v>
      </c>
      <c r="T1261">
        <v>-118.423573</v>
      </c>
      <c r="U1261">
        <v>0</v>
      </c>
      <c r="V1261">
        <v>53.45</v>
      </c>
      <c r="W1261">
        <v>0</v>
      </c>
      <c r="X1261">
        <v>0</v>
      </c>
      <c r="Y1261">
        <v>0</v>
      </c>
      <c r="Z1261" t="s">
        <v>61</v>
      </c>
      <c r="AA1261">
        <v>0</v>
      </c>
      <c r="AB1261">
        <v>1</v>
      </c>
      <c r="AC1261">
        <v>0</v>
      </c>
      <c r="AD1261">
        <v>0</v>
      </c>
      <c r="AE1261" t="s">
        <v>79</v>
      </c>
      <c r="AF1261">
        <v>1</v>
      </c>
      <c r="AG1261">
        <v>24505</v>
      </c>
      <c r="AH1261">
        <v>1</v>
      </c>
      <c r="AI1261" t="s">
        <v>63</v>
      </c>
      <c r="AJ1261">
        <v>0</v>
      </c>
      <c r="AK1261">
        <v>3</v>
      </c>
      <c r="AL1261">
        <v>0</v>
      </c>
      <c r="AM1261" t="s">
        <v>64</v>
      </c>
      <c r="AN1261">
        <v>0</v>
      </c>
      <c r="AO1261">
        <v>0</v>
      </c>
      <c r="AP1261">
        <v>0</v>
      </c>
      <c r="AQ1261">
        <v>27</v>
      </c>
      <c r="AR1261">
        <v>1461.45</v>
      </c>
      <c r="AS1261">
        <v>0</v>
      </c>
      <c r="AT1261">
        <v>407.43</v>
      </c>
      <c r="AU1261">
        <v>0</v>
      </c>
      <c r="AV1261">
        <v>1868.88</v>
      </c>
      <c r="AW1261">
        <v>0</v>
      </c>
      <c r="AX1261">
        <v>1</v>
      </c>
      <c r="AY1261">
        <v>90064</v>
      </c>
      <c r="AZ1261">
        <v>0</v>
      </c>
    </row>
    <row r="1262" spans="1:52">
      <c r="A1262">
        <v>47</v>
      </c>
      <c r="B1262">
        <v>2</v>
      </c>
      <c r="C1262">
        <v>24.76</v>
      </c>
      <c r="D1262" t="s">
        <v>138</v>
      </c>
      <c r="E1262" t="s">
        <v>200</v>
      </c>
      <c r="F1262">
        <v>80</v>
      </c>
      <c r="G1262" t="s">
        <v>2342</v>
      </c>
      <c r="H1262">
        <v>4193</v>
      </c>
      <c r="I1262" t="s">
        <v>66</v>
      </c>
      <c r="J1262" t="s">
        <v>55</v>
      </c>
      <c r="K1262" t="s">
        <v>2968</v>
      </c>
      <c r="L1262" t="s">
        <v>84</v>
      </c>
      <c r="M1262">
        <v>0</v>
      </c>
      <c r="N1262">
        <v>0</v>
      </c>
      <c r="O1262" t="s">
        <v>68</v>
      </c>
      <c r="P1262">
        <v>1</v>
      </c>
      <c r="Q1262" t="s">
        <v>59</v>
      </c>
      <c r="R1262" t="s">
        <v>2969</v>
      </c>
      <c r="S1262">
        <v>34.757477000000002</v>
      </c>
      <c r="T1262">
        <v>-120.550507</v>
      </c>
      <c r="U1262">
        <v>0</v>
      </c>
      <c r="V1262">
        <v>86.55</v>
      </c>
      <c r="W1262">
        <v>1</v>
      </c>
      <c r="X1262">
        <v>0</v>
      </c>
      <c r="Y1262">
        <v>0</v>
      </c>
      <c r="Z1262" t="s">
        <v>93</v>
      </c>
      <c r="AA1262">
        <v>0</v>
      </c>
      <c r="AB1262">
        <v>0</v>
      </c>
      <c r="AC1262">
        <v>1</v>
      </c>
      <c r="AD1262">
        <v>0</v>
      </c>
      <c r="AE1262" t="s">
        <v>62</v>
      </c>
      <c r="AF1262">
        <v>1</v>
      </c>
      <c r="AG1262">
        <v>6165</v>
      </c>
      <c r="AH1262">
        <v>0</v>
      </c>
      <c r="AI1262" t="s">
        <v>63</v>
      </c>
      <c r="AJ1262">
        <v>0</v>
      </c>
      <c r="AK1262">
        <v>3</v>
      </c>
      <c r="AL1262">
        <v>0</v>
      </c>
      <c r="AM1262" t="s">
        <v>64</v>
      </c>
      <c r="AN1262">
        <v>1</v>
      </c>
      <c r="AO1262">
        <v>1</v>
      </c>
      <c r="AP1262">
        <v>0</v>
      </c>
      <c r="AQ1262">
        <v>8</v>
      </c>
      <c r="AR1262">
        <v>649.65</v>
      </c>
      <c r="AS1262">
        <v>0</v>
      </c>
      <c r="AT1262">
        <v>198.08</v>
      </c>
      <c r="AU1262">
        <v>0</v>
      </c>
      <c r="AV1262">
        <v>847.73</v>
      </c>
      <c r="AW1262">
        <v>0</v>
      </c>
      <c r="AX1262">
        <v>1</v>
      </c>
      <c r="AY1262">
        <v>93437</v>
      </c>
      <c r="AZ1262">
        <v>1</v>
      </c>
    </row>
    <row r="1263" spans="1:52">
      <c r="A1263">
        <v>29</v>
      </c>
      <c r="B1263">
        <v>59</v>
      </c>
      <c r="C1263">
        <v>33.979999999999997</v>
      </c>
      <c r="D1263" t="s">
        <v>52</v>
      </c>
      <c r="E1263" t="s">
        <v>52</v>
      </c>
      <c r="F1263">
        <v>59</v>
      </c>
      <c r="G1263" t="s">
        <v>2970</v>
      </c>
      <c r="H1263">
        <v>4163</v>
      </c>
      <c r="I1263" t="s">
        <v>66</v>
      </c>
      <c r="J1263" t="s">
        <v>55</v>
      </c>
      <c r="K1263" t="s">
        <v>2971</v>
      </c>
      <c r="L1263" t="s">
        <v>57</v>
      </c>
      <c r="M1263">
        <v>0</v>
      </c>
      <c r="N1263">
        <v>0</v>
      </c>
      <c r="O1263" t="s">
        <v>68</v>
      </c>
      <c r="P1263">
        <v>1</v>
      </c>
      <c r="Q1263" t="s">
        <v>77</v>
      </c>
      <c r="R1263" t="s">
        <v>2972</v>
      </c>
      <c r="S1263">
        <v>41.082472000000003</v>
      </c>
      <c r="T1263">
        <v>-121.195215</v>
      </c>
      <c r="U1263">
        <v>0</v>
      </c>
      <c r="V1263">
        <v>54.5</v>
      </c>
      <c r="W1263">
        <v>1</v>
      </c>
      <c r="X1263">
        <v>0</v>
      </c>
      <c r="Y1263">
        <v>0</v>
      </c>
      <c r="Z1263" t="s">
        <v>61</v>
      </c>
      <c r="AA1263">
        <v>0</v>
      </c>
      <c r="AB1263">
        <v>1</v>
      </c>
      <c r="AC1263">
        <v>1</v>
      </c>
      <c r="AD1263">
        <v>0</v>
      </c>
      <c r="AE1263" t="s">
        <v>79</v>
      </c>
      <c r="AF1263">
        <v>1</v>
      </c>
      <c r="AG1263">
        <v>240</v>
      </c>
      <c r="AH1263">
        <v>0</v>
      </c>
      <c r="AI1263" t="s">
        <v>63</v>
      </c>
      <c r="AJ1263">
        <v>0</v>
      </c>
      <c r="AK1263">
        <v>4</v>
      </c>
      <c r="AL1263">
        <v>0</v>
      </c>
      <c r="AM1263" t="s">
        <v>64</v>
      </c>
      <c r="AN1263">
        <v>0</v>
      </c>
      <c r="AO1263">
        <v>0</v>
      </c>
      <c r="AP1263">
        <v>0</v>
      </c>
      <c r="AQ1263">
        <v>10</v>
      </c>
      <c r="AR1263">
        <v>568.20000000000005</v>
      </c>
      <c r="AS1263">
        <v>0</v>
      </c>
      <c r="AT1263">
        <v>339.8</v>
      </c>
      <c r="AU1263">
        <v>0</v>
      </c>
      <c r="AV1263">
        <v>908</v>
      </c>
      <c r="AW1263">
        <v>1</v>
      </c>
      <c r="AX1263">
        <v>1</v>
      </c>
      <c r="AY1263">
        <v>96068</v>
      </c>
      <c r="AZ1263">
        <v>0</v>
      </c>
    </row>
    <row r="1264" spans="1:52">
      <c r="A1264">
        <v>40</v>
      </c>
      <c r="B1264">
        <v>0</v>
      </c>
      <c r="C1264">
        <v>44.68</v>
      </c>
      <c r="D1264" t="s">
        <v>52</v>
      </c>
      <c r="E1264" t="s">
        <v>52</v>
      </c>
      <c r="F1264">
        <v>36</v>
      </c>
      <c r="G1264" t="s">
        <v>106</v>
      </c>
      <c r="H1264">
        <v>3753</v>
      </c>
      <c r="I1264" t="s">
        <v>54</v>
      </c>
      <c r="J1264" t="s">
        <v>55</v>
      </c>
      <c r="K1264" t="s">
        <v>2973</v>
      </c>
      <c r="L1264" t="s">
        <v>57</v>
      </c>
      <c r="M1264">
        <v>1</v>
      </c>
      <c r="N1264">
        <v>0</v>
      </c>
      <c r="O1264" t="s">
        <v>58</v>
      </c>
      <c r="P1264">
        <v>0</v>
      </c>
      <c r="Q1264" t="s">
        <v>72</v>
      </c>
      <c r="R1264" t="s">
        <v>2974</v>
      </c>
      <c r="S1264">
        <v>32.747484</v>
      </c>
      <c r="T1264">
        <v>-117.166877</v>
      </c>
      <c r="U1264">
        <v>1</v>
      </c>
      <c r="V1264">
        <v>24.1</v>
      </c>
      <c r="W1264">
        <v>1</v>
      </c>
      <c r="X1264">
        <v>1</v>
      </c>
      <c r="Y1264">
        <v>5</v>
      </c>
      <c r="Z1264" t="s">
        <v>61</v>
      </c>
      <c r="AA1264">
        <v>0</v>
      </c>
      <c r="AB1264">
        <v>0</v>
      </c>
      <c r="AC1264">
        <v>1</v>
      </c>
      <c r="AD1264">
        <v>1</v>
      </c>
      <c r="AE1264" t="s">
        <v>62</v>
      </c>
      <c r="AF1264">
        <v>1</v>
      </c>
      <c r="AG1264">
        <v>30202</v>
      </c>
      <c r="AH1264">
        <v>0</v>
      </c>
      <c r="AI1264" t="s">
        <v>63</v>
      </c>
      <c r="AJ1264">
        <v>1</v>
      </c>
      <c r="AK1264">
        <v>4</v>
      </c>
      <c r="AL1264">
        <v>0</v>
      </c>
      <c r="AM1264" t="s">
        <v>64</v>
      </c>
      <c r="AN1264">
        <v>0</v>
      </c>
      <c r="AO1264">
        <v>0</v>
      </c>
      <c r="AP1264">
        <v>0</v>
      </c>
      <c r="AQ1264">
        <v>37</v>
      </c>
      <c r="AR1264">
        <v>861.85</v>
      </c>
      <c r="AS1264">
        <v>0</v>
      </c>
      <c r="AT1264">
        <v>1653.16</v>
      </c>
      <c r="AU1264">
        <v>0</v>
      </c>
      <c r="AV1264">
        <v>2515.0100000000002</v>
      </c>
      <c r="AW1264">
        <v>0</v>
      </c>
      <c r="AX1264">
        <v>0</v>
      </c>
      <c r="AY1264">
        <v>92103</v>
      </c>
      <c r="AZ1264">
        <v>0</v>
      </c>
    </row>
    <row r="1265" spans="1:52">
      <c r="A1265">
        <v>70</v>
      </c>
      <c r="B1265">
        <v>30</v>
      </c>
      <c r="C1265">
        <v>16.850000000000001</v>
      </c>
      <c r="D1265" t="s">
        <v>138</v>
      </c>
      <c r="E1265" t="s">
        <v>139</v>
      </c>
      <c r="F1265">
        <v>94</v>
      </c>
      <c r="G1265" t="s">
        <v>1522</v>
      </c>
      <c r="H1265">
        <v>3320</v>
      </c>
      <c r="I1265" t="s">
        <v>66</v>
      </c>
      <c r="J1265" t="s">
        <v>55</v>
      </c>
      <c r="K1265" t="s">
        <v>2975</v>
      </c>
      <c r="L1265" t="s">
        <v>84</v>
      </c>
      <c r="M1265">
        <v>0</v>
      </c>
      <c r="N1265">
        <v>1</v>
      </c>
      <c r="O1265" t="s">
        <v>58</v>
      </c>
      <c r="P1265">
        <v>1</v>
      </c>
      <c r="Q1265" t="s">
        <v>59</v>
      </c>
      <c r="R1265" t="s">
        <v>1544</v>
      </c>
      <c r="S1265">
        <v>35.233744999999999</v>
      </c>
      <c r="T1265">
        <v>-120.626442</v>
      </c>
      <c r="U1265">
        <v>0</v>
      </c>
      <c r="V1265">
        <v>84.6</v>
      </c>
      <c r="W1265">
        <v>0</v>
      </c>
      <c r="X1265">
        <v>0</v>
      </c>
      <c r="Y1265">
        <v>0</v>
      </c>
      <c r="Z1265" t="s">
        <v>61</v>
      </c>
      <c r="AA1265">
        <v>0</v>
      </c>
      <c r="AB1265">
        <v>0</v>
      </c>
      <c r="AC1265">
        <v>1</v>
      </c>
      <c r="AD1265">
        <v>0</v>
      </c>
      <c r="AE1265" t="s">
        <v>79</v>
      </c>
      <c r="AF1265">
        <v>1</v>
      </c>
      <c r="AG1265">
        <v>27047</v>
      </c>
      <c r="AH1265">
        <v>0</v>
      </c>
      <c r="AI1265" t="s">
        <v>63</v>
      </c>
      <c r="AJ1265">
        <v>0</v>
      </c>
      <c r="AK1265">
        <v>3</v>
      </c>
      <c r="AL1265">
        <v>1</v>
      </c>
      <c r="AM1265" t="s">
        <v>64</v>
      </c>
      <c r="AN1265">
        <v>1</v>
      </c>
      <c r="AO1265">
        <v>1</v>
      </c>
      <c r="AP1265">
        <v>0</v>
      </c>
      <c r="AQ1265">
        <v>10</v>
      </c>
      <c r="AR1265">
        <v>865.55</v>
      </c>
      <c r="AS1265">
        <v>0</v>
      </c>
      <c r="AT1265">
        <v>168.5</v>
      </c>
      <c r="AU1265">
        <v>0</v>
      </c>
      <c r="AV1265">
        <v>1034.05</v>
      </c>
      <c r="AW1265">
        <v>0</v>
      </c>
      <c r="AX1265">
        <v>1</v>
      </c>
      <c r="AY1265">
        <v>93401</v>
      </c>
      <c r="AZ1265">
        <v>1</v>
      </c>
    </row>
    <row r="1266" spans="1:52">
      <c r="A1266">
        <v>19</v>
      </c>
      <c r="B1266">
        <v>52</v>
      </c>
      <c r="C1266">
        <v>40.96</v>
      </c>
      <c r="D1266" t="s">
        <v>52</v>
      </c>
      <c r="E1266" t="s">
        <v>52</v>
      </c>
      <c r="F1266">
        <v>24</v>
      </c>
      <c r="G1266" t="s">
        <v>2976</v>
      </c>
      <c r="H1266">
        <v>4171</v>
      </c>
      <c r="I1266" t="s">
        <v>66</v>
      </c>
      <c r="J1266" t="s">
        <v>55</v>
      </c>
      <c r="K1266" t="s">
        <v>2977</v>
      </c>
      <c r="L1266" t="s">
        <v>57</v>
      </c>
      <c r="M1266">
        <v>0</v>
      </c>
      <c r="N1266">
        <v>1</v>
      </c>
      <c r="O1266" t="s">
        <v>58</v>
      </c>
      <c r="P1266">
        <v>1</v>
      </c>
      <c r="Q1266" t="s">
        <v>77</v>
      </c>
      <c r="R1266" t="s">
        <v>2978</v>
      </c>
      <c r="S1266">
        <v>35.666885999999998</v>
      </c>
      <c r="T1266">
        <v>-119.186717</v>
      </c>
      <c r="U1266">
        <v>0</v>
      </c>
      <c r="V1266">
        <v>64.05</v>
      </c>
      <c r="W1266">
        <v>0</v>
      </c>
      <c r="X1266">
        <v>0</v>
      </c>
      <c r="Y1266">
        <v>0</v>
      </c>
      <c r="Z1266" t="s">
        <v>209</v>
      </c>
      <c r="AA1266">
        <v>0</v>
      </c>
      <c r="AB1266">
        <v>1</v>
      </c>
      <c r="AC1266">
        <v>0</v>
      </c>
      <c r="AD1266">
        <v>0</v>
      </c>
      <c r="AE1266" t="s">
        <v>62</v>
      </c>
      <c r="AF1266">
        <v>1</v>
      </c>
      <c r="AG1266">
        <v>10781</v>
      </c>
      <c r="AH1266">
        <v>0</v>
      </c>
      <c r="AI1266" t="s">
        <v>63</v>
      </c>
      <c r="AJ1266">
        <v>0</v>
      </c>
      <c r="AK1266">
        <v>4</v>
      </c>
      <c r="AL1266">
        <v>0</v>
      </c>
      <c r="AM1266" t="s">
        <v>64</v>
      </c>
      <c r="AN1266">
        <v>1</v>
      </c>
      <c r="AO1266">
        <v>1</v>
      </c>
      <c r="AP1266">
        <v>0</v>
      </c>
      <c r="AQ1266">
        <v>11</v>
      </c>
      <c r="AR1266">
        <v>733.95</v>
      </c>
      <c r="AS1266">
        <v>90</v>
      </c>
      <c r="AT1266">
        <v>450.56</v>
      </c>
      <c r="AU1266">
        <v>0</v>
      </c>
      <c r="AV1266">
        <v>1274.51</v>
      </c>
      <c r="AW1266">
        <v>1</v>
      </c>
      <c r="AX1266">
        <v>0</v>
      </c>
      <c r="AY1266">
        <v>93250</v>
      </c>
      <c r="AZ1266">
        <v>0</v>
      </c>
    </row>
    <row r="1267" spans="1:52">
      <c r="A1267">
        <v>60</v>
      </c>
      <c r="B1267">
        <v>13</v>
      </c>
      <c r="C1267">
        <v>32.43</v>
      </c>
      <c r="D1267" t="s">
        <v>80</v>
      </c>
      <c r="E1267" t="s">
        <v>251</v>
      </c>
      <c r="F1267">
        <v>65</v>
      </c>
      <c r="G1267" t="s">
        <v>726</v>
      </c>
      <c r="H1267">
        <v>4167</v>
      </c>
      <c r="I1267" t="s">
        <v>66</v>
      </c>
      <c r="J1267" t="s">
        <v>55</v>
      </c>
      <c r="K1267" t="s">
        <v>2979</v>
      </c>
      <c r="L1267" t="s">
        <v>84</v>
      </c>
      <c r="M1267">
        <v>0</v>
      </c>
      <c r="N1267">
        <v>0</v>
      </c>
      <c r="O1267" t="s">
        <v>68</v>
      </c>
      <c r="P1267">
        <v>1</v>
      </c>
      <c r="Q1267" t="s">
        <v>59</v>
      </c>
      <c r="R1267" t="s">
        <v>728</v>
      </c>
      <c r="S1267">
        <v>34.983808000000003</v>
      </c>
      <c r="T1267">
        <v>-117.239306</v>
      </c>
      <c r="U1267">
        <v>1</v>
      </c>
      <c r="V1267">
        <v>80.349999999999994</v>
      </c>
      <c r="W1267">
        <v>0</v>
      </c>
      <c r="X1267">
        <v>0</v>
      </c>
      <c r="Y1267">
        <v>3</v>
      </c>
      <c r="Z1267" t="s">
        <v>61</v>
      </c>
      <c r="AA1267">
        <v>0</v>
      </c>
      <c r="AB1267">
        <v>0</v>
      </c>
      <c r="AC1267">
        <v>1</v>
      </c>
      <c r="AD1267">
        <v>1</v>
      </c>
      <c r="AE1267" t="s">
        <v>62</v>
      </c>
      <c r="AF1267">
        <v>1</v>
      </c>
      <c r="AG1267">
        <v>1933</v>
      </c>
      <c r="AH1267">
        <v>0</v>
      </c>
      <c r="AI1267" t="s">
        <v>63</v>
      </c>
      <c r="AJ1267">
        <v>1</v>
      </c>
      <c r="AK1267">
        <v>1</v>
      </c>
      <c r="AL1267">
        <v>0</v>
      </c>
      <c r="AM1267" t="s">
        <v>64</v>
      </c>
      <c r="AN1267">
        <v>0</v>
      </c>
      <c r="AO1267">
        <v>0</v>
      </c>
      <c r="AP1267">
        <v>1</v>
      </c>
      <c r="AQ1267">
        <v>4</v>
      </c>
      <c r="AR1267">
        <v>307.39999999999998</v>
      </c>
      <c r="AS1267">
        <v>0</v>
      </c>
      <c r="AT1267">
        <v>129.72</v>
      </c>
      <c r="AU1267">
        <v>0</v>
      </c>
      <c r="AV1267">
        <v>437.12</v>
      </c>
      <c r="AW1267">
        <v>0</v>
      </c>
      <c r="AX1267">
        <v>1</v>
      </c>
      <c r="AY1267">
        <v>92347</v>
      </c>
      <c r="AZ1267">
        <v>1</v>
      </c>
    </row>
    <row r="1268" spans="1:52">
      <c r="A1268">
        <v>78</v>
      </c>
      <c r="B1268">
        <v>3</v>
      </c>
      <c r="C1268">
        <v>35.65</v>
      </c>
      <c r="D1268" t="s">
        <v>52</v>
      </c>
      <c r="E1268" t="s">
        <v>52</v>
      </c>
      <c r="F1268">
        <v>68</v>
      </c>
      <c r="G1268" t="s">
        <v>186</v>
      </c>
      <c r="H1268">
        <v>5651</v>
      </c>
      <c r="I1268" t="s">
        <v>54</v>
      </c>
      <c r="J1268" t="s">
        <v>55</v>
      </c>
      <c r="K1268" t="s">
        <v>2980</v>
      </c>
      <c r="L1268" t="s">
        <v>57</v>
      </c>
      <c r="M1268">
        <v>0</v>
      </c>
      <c r="N1268">
        <v>0</v>
      </c>
      <c r="O1268" t="s">
        <v>58</v>
      </c>
      <c r="P1268">
        <v>1</v>
      </c>
      <c r="Q1268" t="s">
        <v>77</v>
      </c>
      <c r="R1268" t="s">
        <v>2673</v>
      </c>
      <c r="S1268">
        <v>33.994523999999998</v>
      </c>
      <c r="T1268">
        <v>-118.149953</v>
      </c>
      <c r="U1268">
        <v>0</v>
      </c>
      <c r="V1268">
        <v>43.8</v>
      </c>
      <c r="W1268">
        <v>0</v>
      </c>
      <c r="X1268">
        <v>0</v>
      </c>
      <c r="Y1268">
        <v>0</v>
      </c>
      <c r="Z1268" t="s">
        <v>61</v>
      </c>
      <c r="AA1268">
        <v>0</v>
      </c>
      <c r="AB1268">
        <v>0</v>
      </c>
      <c r="AC1268">
        <v>0</v>
      </c>
      <c r="AD1268">
        <v>0</v>
      </c>
      <c r="AE1268" t="s">
        <v>79</v>
      </c>
      <c r="AF1268">
        <v>1</v>
      </c>
      <c r="AG1268">
        <v>9805</v>
      </c>
      <c r="AH1268">
        <v>0</v>
      </c>
      <c r="AI1268" t="s">
        <v>63</v>
      </c>
      <c r="AJ1268">
        <v>0</v>
      </c>
      <c r="AK1268">
        <v>5</v>
      </c>
      <c r="AL1268">
        <v>1</v>
      </c>
      <c r="AM1268" t="s">
        <v>64</v>
      </c>
      <c r="AN1268">
        <v>0</v>
      </c>
      <c r="AO1268">
        <v>0</v>
      </c>
      <c r="AP1268">
        <v>0</v>
      </c>
      <c r="AQ1268">
        <v>49</v>
      </c>
      <c r="AR1268">
        <v>2106.0500000000002</v>
      </c>
      <c r="AS1268">
        <v>0</v>
      </c>
      <c r="AT1268">
        <v>1746.85</v>
      </c>
      <c r="AU1268">
        <v>20.45</v>
      </c>
      <c r="AV1268">
        <v>3832.45</v>
      </c>
      <c r="AW1268">
        <v>0</v>
      </c>
      <c r="AX1268">
        <v>1</v>
      </c>
      <c r="AY1268">
        <v>90040</v>
      </c>
      <c r="AZ1268">
        <v>0</v>
      </c>
    </row>
    <row r="1269" spans="1:52">
      <c r="A1269">
        <v>32</v>
      </c>
      <c r="B1269">
        <v>11</v>
      </c>
      <c r="C1269">
        <v>45.35</v>
      </c>
      <c r="D1269" t="s">
        <v>52</v>
      </c>
      <c r="E1269" t="s">
        <v>52</v>
      </c>
      <c r="F1269">
        <v>70</v>
      </c>
      <c r="G1269" t="s">
        <v>2981</v>
      </c>
      <c r="H1269">
        <v>3546</v>
      </c>
      <c r="I1269" t="s">
        <v>75</v>
      </c>
      <c r="J1269" t="s">
        <v>55</v>
      </c>
      <c r="K1269" t="s">
        <v>2982</v>
      </c>
      <c r="L1269" t="s">
        <v>57</v>
      </c>
      <c r="M1269">
        <v>0</v>
      </c>
      <c r="N1269">
        <v>0</v>
      </c>
      <c r="O1269" t="s">
        <v>68</v>
      </c>
      <c r="P1269">
        <v>1</v>
      </c>
      <c r="Q1269" t="s">
        <v>77</v>
      </c>
      <c r="R1269" t="s">
        <v>2983</v>
      </c>
      <c r="S1269">
        <v>34.536231999999998</v>
      </c>
      <c r="T1269">
        <v>-118.08293500000001</v>
      </c>
      <c r="U1269">
        <v>1</v>
      </c>
      <c r="V1269">
        <v>64.8</v>
      </c>
      <c r="W1269">
        <v>0</v>
      </c>
      <c r="X1269">
        <v>0</v>
      </c>
      <c r="Y1269">
        <v>2</v>
      </c>
      <c r="Z1269" t="s">
        <v>209</v>
      </c>
      <c r="AA1269">
        <v>1</v>
      </c>
      <c r="AB1269">
        <v>1</v>
      </c>
      <c r="AC1269">
        <v>0</v>
      </c>
      <c r="AD1269">
        <v>1</v>
      </c>
      <c r="AE1269" t="s">
        <v>79</v>
      </c>
      <c r="AF1269">
        <v>1</v>
      </c>
      <c r="AG1269">
        <v>67232</v>
      </c>
      <c r="AH1269">
        <v>0</v>
      </c>
      <c r="AI1269" t="s">
        <v>63</v>
      </c>
      <c r="AJ1269">
        <v>1</v>
      </c>
      <c r="AK1269">
        <v>4</v>
      </c>
      <c r="AL1269">
        <v>0</v>
      </c>
      <c r="AM1269" t="s">
        <v>64</v>
      </c>
      <c r="AN1269">
        <v>1</v>
      </c>
      <c r="AO1269">
        <v>1</v>
      </c>
      <c r="AP1269">
        <v>0</v>
      </c>
      <c r="AQ1269">
        <v>17</v>
      </c>
      <c r="AR1269">
        <v>1175.5999999999999</v>
      </c>
      <c r="AS1269">
        <v>0</v>
      </c>
      <c r="AT1269">
        <v>770.95</v>
      </c>
      <c r="AU1269">
        <v>0</v>
      </c>
      <c r="AV1269">
        <v>1946.55</v>
      </c>
      <c r="AW1269">
        <v>0</v>
      </c>
      <c r="AX1269">
        <v>1</v>
      </c>
      <c r="AY1269">
        <v>93550</v>
      </c>
      <c r="AZ1269">
        <v>0</v>
      </c>
    </row>
    <row r="1270" spans="1:52">
      <c r="A1270">
        <v>20</v>
      </c>
      <c r="B1270">
        <v>52</v>
      </c>
      <c r="C1270">
        <v>0</v>
      </c>
      <c r="D1270" t="s">
        <v>52</v>
      </c>
      <c r="E1270" t="s">
        <v>52</v>
      </c>
      <c r="F1270">
        <v>73</v>
      </c>
      <c r="G1270" t="s">
        <v>2132</v>
      </c>
      <c r="H1270">
        <v>3522</v>
      </c>
      <c r="I1270" t="s">
        <v>75</v>
      </c>
      <c r="J1270" t="s">
        <v>55</v>
      </c>
      <c r="K1270" t="s">
        <v>2984</v>
      </c>
      <c r="L1270" t="s">
        <v>57</v>
      </c>
      <c r="M1270">
        <v>1</v>
      </c>
      <c r="N1270">
        <v>1</v>
      </c>
      <c r="O1270" t="s">
        <v>68</v>
      </c>
      <c r="P1270">
        <v>1</v>
      </c>
      <c r="Q1270" t="s">
        <v>77</v>
      </c>
      <c r="R1270" t="s">
        <v>2134</v>
      </c>
      <c r="S1270">
        <v>39.194538999999999</v>
      </c>
      <c r="T1270">
        <v>-120.988066</v>
      </c>
      <c r="U1270">
        <v>1</v>
      </c>
      <c r="V1270">
        <v>44.45</v>
      </c>
      <c r="W1270">
        <v>0</v>
      </c>
      <c r="X1270">
        <v>2</v>
      </c>
      <c r="Y1270">
        <v>1</v>
      </c>
      <c r="Z1270" t="s">
        <v>61</v>
      </c>
      <c r="AA1270">
        <v>0</v>
      </c>
      <c r="AB1270">
        <v>1</v>
      </c>
      <c r="AC1270">
        <v>0</v>
      </c>
      <c r="AD1270">
        <v>1</v>
      </c>
      <c r="AE1270" t="s">
        <v>79</v>
      </c>
      <c r="AF1270">
        <v>0</v>
      </c>
      <c r="AG1270">
        <v>23990</v>
      </c>
      <c r="AH1270">
        <v>0</v>
      </c>
      <c r="AI1270" t="s">
        <v>63</v>
      </c>
      <c r="AJ1270">
        <v>1</v>
      </c>
      <c r="AK1270">
        <v>3</v>
      </c>
      <c r="AL1270">
        <v>0</v>
      </c>
      <c r="AM1270" t="s">
        <v>64</v>
      </c>
      <c r="AN1270">
        <v>0</v>
      </c>
      <c r="AO1270">
        <v>0</v>
      </c>
      <c r="AP1270">
        <v>1</v>
      </c>
      <c r="AQ1270">
        <v>17</v>
      </c>
      <c r="AR1270">
        <v>792.15</v>
      </c>
      <c r="AS1270">
        <v>0</v>
      </c>
      <c r="AT1270">
        <v>0</v>
      </c>
      <c r="AU1270">
        <v>0</v>
      </c>
      <c r="AV1270">
        <v>792.15</v>
      </c>
      <c r="AW1270">
        <v>1</v>
      </c>
      <c r="AX1270">
        <v>1</v>
      </c>
      <c r="AY1270">
        <v>95945</v>
      </c>
      <c r="AZ1270">
        <v>0</v>
      </c>
    </row>
    <row r="1271" spans="1:52">
      <c r="A1271">
        <v>57</v>
      </c>
      <c r="B1271">
        <v>0</v>
      </c>
      <c r="C1271">
        <v>22.55</v>
      </c>
      <c r="D1271" t="s">
        <v>52</v>
      </c>
      <c r="E1271" t="s">
        <v>52</v>
      </c>
      <c r="F1271">
        <v>35</v>
      </c>
      <c r="G1271" t="s">
        <v>186</v>
      </c>
      <c r="H1271">
        <v>5186</v>
      </c>
      <c r="I1271" t="s">
        <v>75</v>
      </c>
      <c r="J1271" t="s">
        <v>55</v>
      </c>
      <c r="K1271" t="s">
        <v>2985</v>
      </c>
      <c r="L1271" t="s">
        <v>57</v>
      </c>
      <c r="M1271">
        <v>0</v>
      </c>
      <c r="N1271">
        <v>0</v>
      </c>
      <c r="O1271" t="s">
        <v>58</v>
      </c>
      <c r="P1271">
        <v>0</v>
      </c>
      <c r="Q1271" t="s">
        <v>72</v>
      </c>
      <c r="R1271" t="s">
        <v>188</v>
      </c>
      <c r="S1271">
        <v>34.028734999999998</v>
      </c>
      <c r="T1271">
        <v>-118.31723599999999</v>
      </c>
      <c r="U1271">
        <v>0</v>
      </c>
      <c r="V1271">
        <v>20.65</v>
      </c>
      <c r="W1271">
        <v>0</v>
      </c>
      <c r="X1271">
        <v>0</v>
      </c>
      <c r="Y1271">
        <v>0</v>
      </c>
      <c r="Z1271" t="s">
        <v>87</v>
      </c>
      <c r="AA1271">
        <v>0</v>
      </c>
      <c r="AB1271">
        <v>0</v>
      </c>
      <c r="AC1271">
        <v>0</v>
      </c>
      <c r="AD1271">
        <v>0</v>
      </c>
      <c r="AE1271" t="s">
        <v>161</v>
      </c>
      <c r="AF1271">
        <v>1</v>
      </c>
      <c r="AG1271">
        <v>47143</v>
      </c>
      <c r="AH1271">
        <v>0</v>
      </c>
      <c r="AI1271" t="s">
        <v>63</v>
      </c>
      <c r="AJ1271">
        <v>0</v>
      </c>
      <c r="AK1271">
        <v>4</v>
      </c>
      <c r="AL1271">
        <v>0</v>
      </c>
      <c r="AM1271" t="s">
        <v>64</v>
      </c>
      <c r="AN1271">
        <v>0</v>
      </c>
      <c r="AO1271">
        <v>0</v>
      </c>
      <c r="AP1271">
        <v>0</v>
      </c>
      <c r="AQ1271">
        <v>52</v>
      </c>
      <c r="AR1271">
        <v>1022.95</v>
      </c>
      <c r="AS1271">
        <v>0</v>
      </c>
      <c r="AT1271">
        <v>1172.5999999999999</v>
      </c>
      <c r="AU1271">
        <v>0</v>
      </c>
      <c r="AV1271">
        <v>2195.5500000000002</v>
      </c>
      <c r="AW1271">
        <v>0</v>
      </c>
      <c r="AX1271">
        <v>0</v>
      </c>
      <c r="AY1271">
        <v>90018</v>
      </c>
      <c r="AZ1271">
        <v>0</v>
      </c>
    </row>
    <row r="1272" spans="1:52">
      <c r="A1272">
        <v>47</v>
      </c>
      <c r="B1272">
        <v>12</v>
      </c>
      <c r="C1272">
        <v>49.49</v>
      </c>
      <c r="D1272" t="s">
        <v>52</v>
      </c>
      <c r="E1272" t="s">
        <v>52</v>
      </c>
      <c r="F1272">
        <v>48</v>
      </c>
      <c r="G1272" t="s">
        <v>82</v>
      </c>
      <c r="H1272">
        <v>5168</v>
      </c>
      <c r="I1272" t="s">
        <v>66</v>
      </c>
      <c r="J1272" t="s">
        <v>55</v>
      </c>
      <c r="K1272" t="s">
        <v>2986</v>
      </c>
      <c r="L1272" t="s">
        <v>57</v>
      </c>
      <c r="M1272">
        <v>1</v>
      </c>
      <c r="N1272">
        <v>0</v>
      </c>
      <c r="O1272" t="s">
        <v>68</v>
      </c>
      <c r="P1272">
        <v>1</v>
      </c>
      <c r="Q1272" t="s">
        <v>59</v>
      </c>
      <c r="R1272" t="s">
        <v>2167</v>
      </c>
      <c r="S1272">
        <v>37.343826999999997</v>
      </c>
      <c r="T1272">
        <v>-121.88311899999999</v>
      </c>
      <c r="U1272">
        <v>1</v>
      </c>
      <c r="V1272">
        <v>81.05</v>
      </c>
      <c r="W1272">
        <v>0</v>
      </c>
      <c r="X1272">
        <v>2</v>
      </c>
      <c r="Y1272">
        <v>4</v>
      </c>
      <c r="Z1272" t="s">
        <v>61</v>
      </c>
      <c r="AA1272">
        <v>1</v>
      </c>
      <c r="AB1272">
        <v>1</v>
      </c>
      <c r="AC1272">
        <v>0</v>
      </c>
      <c r="AD1272">
        <v>1</v>
      </c>
      <c r="AE1272" t="s">
        <v>62</v>
      </c>
      <c r="AF1272">
        <v>1</v>
      </c>
      <c r="AG1272">
        <v>52334</v>
      </c>
      <c r="AH1272">
        <v>0</v>
      </c>
      <c r="AI1272" t="s">
        <v>63</v>
      </c>
      <c r="AJ1272">
        <v>1</v>
      </c>
      <c r="AK1272">
        <v>3</v>
      </c>
      <c r="AL1272">
        <v>0</v>
      </c>
      <c r="AM1272" t="s">
        <v>64</v>
      </c>
      <c r="AN1272">
        <v>0</v>
      </c>
      <c r="AO1272">
        <v>0</v>
      </c>
      <c r="AP1272">
        <v>0</v>
      </c>
      <c r="AQ1272">
        <v>64</v>
      </c>
      <c r="AR1272">
        <v>5135.3500000000004</v>
      </c>
      <c r="AS1272">
        <v>0</v>
      </c>
      <c r="AT1272">
        <v>3167.36</v>
      </c>
      <c r="AU1272">
        <v>0</v>
      </c>
      <c r="AV1272">
        <v>8302.7099999999991</v>
      </c>
      <c r="AW1272">
        <v>0</v>
      </c>
      <c r="AX1272">
        <v>1</v>
      </c>
      <c r="AY1272">
        <v>95112</v>
      </c>
      <c r="AZ1272">
        <v>0</v>
      </c>
    </row>
    <row r="1273" spans="1:52">
      <c r="A1273">
        <v>64</v>
      </c>
      <c r="B1273">
        <v>0</v>
      </c>
      <c r="C1273">
        <v>20.49</v>
      </c>
      <c r="D1273" t="s">
        <v>52</v>
      </c>
      <c r="E1273" t="s">
        <v>52</v>
      </c>
      <c r="F1273">
        <v>65</v>
      </c>
      <c r="G1273" t="s">
        <v>1295</v>
      </c>
      <c r="H1273">
        <v>5453</v>
      </c>
      <c r="I1273" t="s">
        <v>54</v>
      </c>
      <c r="J1273" t="s">
        <v>55</v>
      </c>
      <c r="K1273" t="s">
        <v>2987</v>
      </c>
      <c r="L1273" t="s">
        <v>57</v>
      </c>
      <c r="M1273">
        <v>1</v>
      </c>
      <c r="N1273">
        <v>0</v>
      </c>
      <c r="O1273" t="s">
        <v>68</v>
      </c>
      <c r="P1273">
        <v>0</v>
      </c>
      <c r="Q1273" t="s">
        <v>72</v>
      </c>
      <c r="R1273" t="s">
        <v>2988</v>
      </c>
      <c r="S1273">
        <v>36.624338000000002</v>
      </c>
      <c r="T1273">
        <v>-121.615669</v>
      </c>
      <c r="U1273">
        <v>1</v>
      </c>
      <c r="V1273">
        <v>25.2</v>
      </c>
      <c r="W1273">
        <v>1</v>
      </c>
      <c r="X1273">
        <v>2</v>
      </c>
      <c r="Y1273">
        <v>8</v>
      </c>
      <c r="Z1273" t="s">
        <v>61</v>
      </c>
      <c r="AA1273">
        <v>0</v>
      </c>
      <c r="AB1273">
        <v>0</v>
      </c>
      <c r="AC1273">
        <v>0</v>
      </c>
      <c r="AD1273">
        <v>1</v>
      </c>
      <c r="AE1273" t="s">
        <v>79</v>
      </c>
      <c r="AF1273">
        <v>1</v>
      </c>
      <c r="AG1273">
        <v>13027</v>
      </c>
      <c r="AH1273">
        <v>0</v>
      </c>
      <c r="AI1273" t="s">
        <v>63</v>
      </c>
      <c r="AJ1273">
        <v>1</v>
      </c>
      <c r="AK1273">
        <v>5</v>
      </c>
      <c r="AL1273">
        <v>0</v>
      </c>
      <c r="AM1273" t="s">
        <v>64</v>
      </c>
      <c r="AN1273">
        <v>0</v>
      </c>
      <c r="AO1273">
        <v>0</v>
      </c>
      <c r="AP1273">
        <v>0</v>
      </c>
      <c r="AQ1273">
        <v>39</v>
      </c>
      <c r="AR1273">
        <v>987.95</v>
      </c>
      <c r="AS1273">
        <v>0</v>
      </c>
      <c r="AT1273">
        <v>799.11</v>
      </c>
      <c r="AU1273">
        <v>0</v>
      </c>
      <c r="AV1273">
        <v>1787.06</v>
      </c>
      <c r="AW1273">
        <v>0</v>
      </c>
      <c r="AX1273">
        <v>0</v>
      </c>
      <c r="AY1273">
        <v>93908</v>
      </c>
      <c r="AZ1273">
        <v>0</v>
      </c>
    </row>
    <row r="1274" spans="1:52">
      <c r="A1274">
        <v>42</v>
      </c>
      <c r="B1274">
        <v>17</v>
      </c>
      <c r="C1274">
        <v>35.96</v>
      </c>
      <c r="D1274" t="s">
        <v>52</v>
      </c>
      <c r="E1274" t="s">
        <v>52</v>
      </c>
      <c r="F1274">
        <v>67</v>
      </c>
      <c r="G1274" t="s">
        <v>186</v>
      </c>
      <c r="H1274">
        <v>3740</v>
      </c>
      <c r="I1274" t="s">
        <v>66</v>
      </c>
      <c r="J1274" t="s">
        <v>55</v>
      </c>
      <c r="K1274" t="s">
        <v>2989</v>
      </c>
      <c r="L1274" t="s">
        <v>57</v>
      </c>
      <c r="M1274">
        <v>0</v>
      </c>
      <c r="N1274">
        <v>0</v>
      </c>
      <c r="O1274" t="s">
        <v>58</v>
      </c>
      <c r="P1274">
        <v>1</v>
      </c>
      <c r="Q1274" t="s">
        <v>77</v>
      </c>
      <c r="R1274" t="s">
        <v>2990</v>
      </c>
      <c r="S1274">
        <v>34.127194000000003</v>
      </c>
      <c r="T1274">
        <v>-118.295647</v>
      </c>
      <c r="U1274">
        <v>1</v>
      </c>
      <c r="V1274">
        <v>50.3</v>
      </c>
      <c r="W1274">
        <v>0</v>
      </c>
      <c r="X1274">
        <v>0</v>
      </c>
      <c r="Y1274">
        <v>4</v>
      </c>
      <c r="Z1274" t="s">
        <v>209</v>
      </c>
      <c r="AA1274">
        <v>0</v>
      </c>
      <c r="AB1274">
        <v>0</v>
      </c>
      <c r="AC1274">
        <v>1</v>
      </c>
      <c r="AD1274">
        <v>1</v>
      </c>
      <c r="AE1274" t="s">
        <v>79</v>
      </c>
      <c r="AF1274">
        <v>1</v>
      </c>
      <c r="AG1274">
        <v>48727</v>
      </c>
      <c r="AH1274">
        <v>1</v>
      </c>
      <c r="AI1274" t="s">
        <v>63</v>
      </c>
      <c r="AJ1274">
        <v>1</v>
      </c>
      <c r="AK1274">
        <v>3</v>
      </c>
      <c r="AL1274">
        <v>0</v>
      </c>
      <c r="AM1274" t="s">
        <v>64</v>
      </c>
      <c r="AN1274">
        <v>0</v>
      </c>
      <c r="AO1274">
        <v>0</v>
      </c>
      <c r="AP1274">
        <v>0</v>
      </c>
      <c r="AQ1274">
        <v>18</v>
      </c>
      <c r="AR1274">
        <v>908.75</v>
      </c>
      <c r="AS1274">
        <v>0</v>
      </c>
      <c r="AT1274">
        <v>647.28</v>
      </c>
      <c r="AU1274">
        <v>0</v>
      </c>
      <c r="AV1274">
        <v>1556.03</v>
      </c>
      <c r="AW1274">
        <v>0</v>
      </c>
      <c r="AX1274">
        <v>1</v>
      </c>
      <c r="AY1274">
        <v>90027</v>
      </c>
      <c r="AZ1274">
        <v>0</v>
      </c>
    </row>
    <row r="1275" spans="1:52">
      <c r="A1275">
        <v>40</v>
      </c>
      <c r="B1275">
        <v>0</v>
      </c>
      <c r="C1275">
        <v>49.52</v>
      </c>
      <c r="D1275" t="s">
        <v>52</v>
      </c>
      <c r="E1275" t="s">
        <v>52</v>
      </c>
      <c r="F1275">
        <v>38</v>
      </c>
      <c r="G1275" t="s">
        <v>2991</v>
      </c>
      <c r="H1275">
        <v>5880</v>
      </c>
      <c r="I1275" t="s">
        <v>75</v>
      </c>
      <c r="J1275" t="s">
        <v>55</v>
      </c>
      <c r="K1275" t="s">
        <v>2992</v>
      </c>
      <c r="L1275" t="s">
        <v>57</v>
      </c>
      <c r="M1275">
        <v>0</v>
      </c>
      <c r="N1275">
        <v>0</v>
      </c>
      <c r="O1275" t="s">
        <v>68</v>
      </c>
      <c r="P1275">
        <v>0</v>
      </c>
      <c r="Q1275" t="s">
        <v>72</v>
      </c>
      <c r="R1275" t="s">
        <v>2993</v>
      </c>
      <c r="S1275">
        <v>34.243088</v>
      </c>
      <c r="T1275">
        <v>-116.830015</v>
      </c>
      <c r="U1275">
        <v>0</v>
      </c>
      <c r="V1275">
        <v>19.100000000000001</v>
      </c>
      <c r="W1275">
        <v>0</v>
      </c>
      <c r="X1275">
        <v>0</v>
      </c>
      <c r="Y1275">
        <v>0</v>
      </c>
      <c r="Z1275" t="s">
        <v>258</v>
      </c>
      <c r="AA1275">
        <v>0</v>
      </c>
      <c r="AB1275">
        <v>0</v>
      </c>
      <c r="AC1275">
        <v>0</v>
      </c>
      <c r="AD1275">
        <v>0</v>
      </c>
      <c r="AE1275" t="s">
        <v>79</v>
      </c>
      <c r="AF1275">
        <v>1</v>
      </c>
      <c r="AG1275">
        <v>1834</v>
      </c>
      <c r="AH1275">
        <v>0</v>
      </c>
      <c r="AI1275" t="s">
        <v>63</v>
      </c>
      <c r="AJ1275">
        <v>0</v>
      </c>
      <c r="AK1275">
        <v>4</v>
      </c>
      <c r="AL1275">
        <v>0</v>
      </c>
      <c r="AM1275" t="s">
        <v>64</v>
      </c>
      <c r="AN1275">
        <v>0</v>
      </c>
      <c r="AO1275">
        <v>0</v>
      </c>
      <c r="AP1275">
        <v>0</v>
      </c>
      <c r="AQ1275">
        <v>29</v>
      </c>
      <c r="AR1275">
        <v>529.5</v>
      </c>
      <c r="AS1275">
        <v>0</v>
      </c>
      <c r="AT1275">
        <v>1436.08</v>
      </c>
      <c r="AU1275">
        <v>0</v>
      </c>
      <c r="AV1275">
        <v>1965.58</v>
      </c>
      <c r="AW1275">
        <v>0</v>
      </c>
      <c r="AX1275">
        <v>0</v>
      </c>
      <c r="AY1275">
        <v>92386</v>
      </c>
      <c r="AZ1275">
        <v>0</v>
      </c>
    </row>
    <row r="1276" spans="1:52">
      <c r="A1276">
        <v>23</v>
      </c>
      <c r="B1276">
        <v>73</v>
      </c>
      <c r="C1276">
        <v>38.04</v>
      </c>
      <c r="D1276" t="s">
        <v>52</v>
      </c>
      <c r="E1276" t="s">
        <v>52</v>
      </c>
      <c r="F1276">
        <v>30</v>
      </c>
      <c r="G1276" t="s">
        <v>237</v>
      </c>
      <c r="H1276">
        <v>5156</v>
      </c>
      <c r="I1276" t="s">
        <v>75</v>
      </c>
      <c r="J1276" t="s">
        <v>55</v>
      </c>
      <c r="K1276" t="s">
        <v>2994</v>
      </c>
      <c r="L1276" t="s">
        <v>57</v>
      </c>
      <c r="M1276">
        <v>0</v>
      </c>
      <c r="N1276">
        <v>0</v>
      </c>
      <c r="O1276" t="s">
        <v>68</v>
      </c>
      <c r="P1276">
        <v>1</v>
      </c>
      <c r="Q1276" t="s">
        <v>77</v>
      </c>
      <c r="R1276" t="s">
        <v>1519</v>
      </c>
      <c r="S1276">
        <v>33.830452999999999</v>
      </c>
      <c r="T1276">
        <v>-118.38456499999999</v>
      </c>
      <c r="U1276">
        <v>0</v>
      </c>
      <c r="V1276">
        <v>61.55</v>
      </c>
      <c r="W1276">
        <v>1</v>
      </c>
      <c r="X1276">
        <v>0</v>
      </c>
      <c r="Y1276">
        <v>0</v>
      </c>
      <c r="Z1276" t="s">
        <v>61</v>
      </c>
      <c r="AA1276">
        <v>1</v>
      </c>
      <c r="AB1276">
        <v>1</v>
      </c>
      <c r="AC1276">
        <v>0</v>
      </c>
      <c r="AD1276">
        <v>0</v>
      </c>
      <c r="AE1276" t="s">
        <v>62</v>
      </c>
      <c r="AF1276">
        <v>1</v>
      </c>
      <c r="AG1276">
        <v>34191</v>
      </c>
      <c r="AH1276">
        <v>0</v>
      </c>
      <c r="AI1276" t="s">
        <v>63</v>
      </c>
      <c r="AJ1276">
        <v>0</v>
      </c>
      <c r="AK1276">
        <v>3</v>
      </c>
      <c r="AL1276">
        <v>0</v>
      </c>
      <c r="AM1276" t="s">
        <v>64</v>
      </c>
      <c r="AN1276">
        <v>0</v>
      </c>
      <c r="AO1276">
        <v>0</v>
      </c>
      <c r="AP1276">
        <v>0</v>
      </c>
      <c r="AQ1276">
        <v>26</v>
      </c>
      <c r="AR1276">
        <v>1581.95</v>
      </c>
      <c r="AS1276">
        <v>0</v>
      </c>
      <c r="AT1276">
        <v>989.04</v>
      </c>
      <c r="AU1276">
        <v>0</v>
      </c>
      <c r="AV1276">
        <v>2570.9899999999998</v>
      </c>
      <c r="AW1276">
        <v>1</v>
      </c>
      <c r="AX1276">
        <v>1</v>
      </c>
      <c r="AY1276">
        <v>90277</v>
      </c>
      <c r="AZ1276">
        <v>0</v>
      </c>
    </row>
    <row r="1277" spans="1:52">
      <c r="A1277">
        <v>37</v>
      </c>
      <c r="B1277">
        <v>29</v>
      </c>
      <c r="C1277">
        <v>18.260000000000002</v>
      </c>
      <c r="D1277" t="s">
        <v>138</v>
      </c>
      <c r="E1277" t="s">
        <v>200</v>
      </c>
      <c r="F1277">
        <v>89</v>
      </c>
      <c r="G1277" t="s">
        <v>405</v>
      </c>
      <c r="H1277">
        <v>2075</v>
      </c>
      <c r="I1277" t="s">
        <v>66</v>
      </c>
      <c r="J1277" t="s">
        <v>55</v>
      </c>
      <c r="K1277" t="s">
        <v>2995</v>
      </c>
      <c r="L1277" t="s">
        <v>84</v>
      </c>
      <c r="M1277">
        <v>0</v>
      </c>
      <c r="N1277">
        <v>1</v>
      </c>
      <c r="O1277" t="s">
        <v>68</v>
      </c>
      <c r="P1277">
        <v>1</v>
      </c>
      <c r="Q1277" t="s">
        <v>59</v>
      </c>
      <c r="R1277" t="s">
        <v>407</v>
      </c>
      <c r="S1277">
        <v>39.361283</v>
      </c>
      <c r="T1277">
        <v>-123.784599</v>
      </c>
      <c r="U1277">
        <v>1</v>
      </c>
      <c r="V1277">
        <v>95.25</v>
      </c>
      <c r="W1277">
        <v>1</v>
      </c>
      <c r="X1277">
        <v>0</v>
      </c>
      <c r="Y1277">
        <v>1</v>
      </c>
      <c r="Z1277" t="s">
        <v>87</v>
      </c>
      <c r="AA1277">
        <v>1</v>
      </c>
      <c r="AB1277">
        <v>0</v>
      </c>
      <c r="AC1277">
        <v>1</v>
      </c>
      <c r="AD1277">
        <v>1</v>
      </c>
      <c r="AE1277" t="s">
        <v>62</v>
      </c>
      <c r="AF1277">
        <v>1</v>
      </c>
      <c r="AG1277">
        <v>333</v>
      </c>
      <c r="AH1277">
        <v>0</v>
      </c>
      <c r="AI1277" t="s">
        <v>63</v>
      </c>
      <c r="AJ1277">
        <v>1</v>
      </c>
      <c r="AK1277">
        <v>1</v>
      </c>
      <c r="AL1277">
        <v>0</v>
      </c>
      <c r="AM1277" t="s">
        <v>64</v>
      </c>
      <c r="AN1277">
        <v>0</v>
      </c>
      <c r="AO1277">
        <v>0</v>
      </c>
      <c r="AP1277">
        <v>1</v>
      </c>
      <c r="AQ1277">
        <v>42</v>
      </c>
      <c r="AR1277">
        <v>3959.35</v>
      </c>
      <c r="AS1277">
        <v>0</v>
      </c>
      <c r="AT1277">
        <v>766.92</v>
      </c>
      <c r="AU1277">
        <v>27.3</v>
      </c>
      <c r="AV1277">
        <v>4698.97</v>
      </c>
      <c r="AW1277">
        <v>0</v>
      </c>
      <c r="AX1277">
        <v>1</v>
      </c>
      <c r="AY1277">
        <v>95420</v>
      </c>
      <c r="AZ1277">
        <v>1</v>
      </c>
    </row>
    <row r="1278" spans="1:52">
      <c r="A1278">
        <v>30</v>
      </c>
      <c r="B1278">
        <v>41</v>
      </c>
      <c r="C1278">
        <v>10.79</v>
      </c>
      <c r="D1278" t="s">
        <v>88</v>
      </c>
      <c r="E1278" t="s">
        <v>126</v>
      </c>
      <c r="F1278">
        <v>90</v>
      </c>
      <c r="G1278" t="s">
        <v>2996</v>
      </c>
      <c r="H1278">
        <v>4873</v>
      </c>
      <c r="I1278" t="s">
        <v>66</v>
      </c>
      <c r="J1278" t="s">
        <v>55</v>
      </c>
      <c r="K1278" t="s">
        <v>2997</v>
      </c>
      <c r="L1278" t="s">
        <v>84</v>
      </c>
      <c r="M1278">
        <v>0</v>
      </c>
      <c r="N1278">
        <v>0</v>
      </c>
      <c r="O1278" t="s">
        <v>58</v>
      </c>
      <c r="P1278">
        <v>1</v>
      </c>
      <c r="Q1278" t="s">
        <v>85</v>
      </c>
      <c r="R1278" t="s">
        <v>2998</v>
      </c>
      <c r="S1278">
        <v>37.524721</v>
      </c>
      <c r="T1278">
        <v>-120.757977</v>
      </c>
      <c r="U1278">
        <v>1</v>
      </c>
      <c r="V1278">
        <v>50.25</v>
      </c>
      <c r="W1278">
        <v>1</v>
      </c>
      <c r="X1278">
        <v>0</v>
      </c>
      <c r="Y1278">
        <v>2</v>
      </c>
      <c r="Z1278" t="s">
        <v>87</v>
      </c>
      <c r="AA1278">
        <v>0</v>
      </c>
      <c r="AB1278">
        <v>0</v>
      </c>
      <c r="AC1278">
        <v>1</v>
      </c>
      <c r="AD1278">
        <v>1</v>
      </c>
      <c r="AE1278" t="s">
        <v>62</v>
      </c>
      <c r="AF1278">
        <v>1</v>
      </c>
      <c r="AG1278">
        <v>5513</v>
      </c>
      <c r="AH1278">
        <v>0</v>
      </c>
      <c r="AI1278" t="s">
        <v>63</v>
      </c>
      <c r="AJ1278">
        <v>1</v>
      </c>
      <c r="AK1278">
        <v>2</v>
      </c>
      <c r="AL1278">
        <v>0</v>
      </c>
      <c r="AM1278" t="s">
        <v>64</v>
      </c>
      <c r="AN1278">
        <v>0</v>
      </c>
      <c r="AO1278">
        <v>0</v>
      </c>
      <c r="AP1278">
        <v>0</v>
      </c>
      <c r="AQ1278">
        <v>42</v>
      </c>
      <c r="AR1278">
        <v>2203.65</v>
      </c>
      <c r="AS1278">
        <v>0</v>
      </c>
      <c r="AT1278">
        <v>453.18</v>
      </c>
      <c r="AU1278">
        <v>28.49</v>
      </c>
      <c r="AV1278">
        <v>2628.34</v>
      </c>
      <c r="AW1278">
        <v>0</v>
      </c>
      <c r="AX1278">
        <v>1</v>
      </c>
      <c r="AY1278">
        <v>95316</v>
      </c>
      <c r="AZ1278">
        <v>1</v>
      </c>
    </row>
    <row r="1279" spans="1:52">
      <c r="A1279">
        <v>25</v>
      </c>
      <c r="B1279">
        <v>59</v>
      </c>
      <c r="C1279">
        <v>35.9</v>
      </c>
      <c r="D1279" t="s">
        <v>52</v>
      </c>
      <c r="E1279" t="s">
        <v>52</v>
      </c>
      <c r="F1279">
        <v>42</v>
      </c>
      <c r="G1279" t="s">
        <v>2999</v>
      </c>
      <c r="H1279">
        <v>4422</v>
      </c>
      <c r="I1279" t="s">
        <v>75</v>
      </c>
      <c r="J1279" t="s">
        <v>55</v>
      </c>
      <c r="K1279" t="s">
        <v>3000</v>
      </c>
      <c r="L1279" t="s">
        <v>57</v>
      </c>
      <c r="M1279">
        <v>1</v>
      </c>
      <c r="N1279">
        <v>1</v>
      </c>
      <c r="O1279" t="s">
        <v>68</v>
      </c>
      <c r="P1279">
        <v>1</v>
      </c>
      <c r="Q1279" t="s">
        <v>85</v>
      </c>
      <c r="R1279" t="s">
        <v>3001</v>
      </c>
      <c r="S1279">
        <v>34.581308</v>
      </c>
      <c r="T1279">
        <v>-118.93194800000001</v>
      </c>
      <c r="U1279">
        <v>1</v>
      </c>
      <c r="V1279">
        <v>78.349999999999994</v>
      </c>
      <c r="W1279">
        <v>1</v>
      </c>
      <c r="X1279">
        <v>1</v>
      </c>
      <c r="Y1279">
        <v>2</v>
      </c>
      <c r="Z1279" t="s">
        <v>105</v>
      </c>
      <c r="AA1279">
        <v>1</v>
      </c>
      <c r="AB1279">
        <v>1</v>
      </c>
      <c r="AC1279">
        <v>0</v>
      </c>
      <c r="AD1279">
        <v>1</v>
      </c>
      <c r="AE1279" t="s">
        <v>62</v>
      </c>
      <c r="AF1279">
        <v>1</v>
      </c>
      <c r="AG1279">
        <v>21633</v>
      </c>
      <c r="AH1279">
        <v>1</v>
      </c>
      <c r="AI1279" t="s">
        <v>63</v>
      </c>
      <c r="AJ1279">
        <v>1</v>
      </c>
      <c r="AK1279">
        <v>4</v>
      </c>
      <c r="AL1279">
        <v>0</v>
      </c>
      <c r="AM1279" t="s">
        <v>64</v>
      </c>
      <c r="AN1279">
        <v>1</v>
      </c>
      <c r="AO1279">
        <v>1</v>
      </c>
      <c r="AP1279">
        <v>0</v>
      </c>
      <c r="AQ1279">
        <v>70</v>
      </c>
      <c r="AR1279">
        <v>5445.95</v>
      </c>
      <c r="AS1279">
        <v>0</v>
      </c>
      <c r="AT1279">
        <v>2513</v>
      </c>
      <c r="AU1279">
        <v>0</v>
      </c>
      <c r="AV1279">
        <v>7958.95</v>
      </c>
      <c r="AW1279">
        <v>1</v>
      </c>
      <c r="AX1279">
        <v>1</v>
      </c>
      <c r="AY1279">
        <v>93023</v>
      </c>
      <c r="AZ1279">
        <v>0</v>
      </c>
    </row>
    <row r="1280" spans="1:52">
      <c r="A1280">
        <v>44</v>
      </c>
      <c r="B1280">
        <v>0</v>
      </c>
      <c r="C1280">
        <v>30.34</v>
      </c>
      <c r="D1280" t="s">
        <v>52</v>
      </c>
      <c r="E1280" t="s">
        <v>52</v>
      </c>
      <c r="F1280">
        <v>31</v>
      </c>
      <c r="G1280" t="s">
        <v>3002</v>
      </c>
      <c r="H1280">
        <v>4943</v>
      </c>
      <c r="I1280" t="s">
        <v>66</v>
      </c>
      <c r="J1280" t="s">
        <v>55</v>
      </c>
      <c r="K1280" t="s">
        <v>3003</v>
      </c>
      <c r="L1280" t="s">
        <v>108</v>
      </c>
      <c r="M1280">
        <v>1</v>
      </c>
      <c r="N1280">
        <v>0</v>
      </c>
      <c r="O1280" t="s">
        <v>58</v>
      </c>
      <c r="P1280">
        <v>0</v>
      </c>
      <c r="Q1280" t="s">
        <v>72</v>
      </c>
      <c r="R1280" t="s">
        <v>3004</v>
      </c>
      <c r="S1280">
        <v>36.645449999999997</v>
      </c>
      <c r="T1280">
        <v>-118.924982</v>
      </c>
      <c r="U1280">
        <v>1</v>
      </c>
      <c r="V1280">
        <v>19.649999999999999</v>
      </c>
      <c r="W1280">
        <v>0</v>
      </c>
      <c r="X1280">
        <v>3</v>
      </c>
      <c r="Y1280">
        <v>1</v>
      </c>
      <c r="Z1280" t="s">
        <v>61</v>
      </c>
      <c r="AA1280">
        <v>0</v>
      </c>
      <c r="AB1280">
        <v>0</v>
      </c>
      <c r="AC1280">
        <v>0</v>
      </c>
      <c r="AD1280">
        <v>1</v>
      </c>
      <c r="AE1280" t="s">
        <v>79</v>
      </c>
      <c r="AF1280">
        <v>1</v>
      </c>
      <c r="AG1280">
        <v>273</v>
      </c>
      <c r="AH1280">
        <v>0</v>
      </c>
      <c r="AI1280" t="s">
        <v>63</v>
      </c>
      <c r="AJ1280">
        <v>1</v>
      </c>
      <c r="AK1280">
        <v>4</v>
      </c>
      <c r="AL1280">
        <v>0</v>
      </c>
      <c r="AM1280" t="s">
        <v>64</v>
      </c>
      <c r="AN1280">
        <v>0</v>
      </c>
      <c r="AO1280">
        <v>0</v>
      </c>
      <c r="AP1280">
        <v>0</v>
      </c>
      <c r="AQ1280">
        <v>3</v>
      </c>
      <c r="AR1280">
        <v>60.65</v>
      </c>
      <c r="AS1280">
        <v>0</v>
      </c>
      <c r="AT1280">
        <v>91.02</v>
      </c>
      <c r="AU1280">
        <v>0</v>
      </c>
      <c r="AV1280">
        <v>151.66999999999999</v>
      </c>
      <c r="AW1280">
        <v>0</v>
      </c>
      <c r="AX1280">
        <v>0</v>
      </c>
      <c r="AY1280">
        <v>93603</v>
      </c>
      <c r="AZ1280">
        <v>0</v>
      </c>
    </row>
    <row r="1281" spans="1:52">
      <c r="A1281">
        <v>62</v>
      </c>
      <c r="B1281">
        <v>27</v>
      </c>
      <c r="C1281">
        <v>7.48</v>
      </c>
      <c r="D1281" t="s">
        <v>52</v>
      </c>
      <c r="E1281" t="s">
        <v>52</v>
      </c>
      <c r="F1281">
        <v>38</v>
      </c>
      <c r="G1281" t="s">
        <v>1356</v>
      </c>
      <c r="H1281">
        <v>4221</v>
      </c>
      <c r="I1281" t="s">
        <v>54</v>
      </c>
      <c r="J1281" t="s">
        <v>55</v>
      </c>
      <c r="K1281" t="s">
        <v>3005</v>
      </c>
      <c r="L1281" t="s">
        <v>57</v>
      </c>
      <c r="M1281">
        <v>1</v>
      </c>
      <c r="N1281">
        <v>1</v>
      </c>
      <c r="O1281" t="s">
        <v>68</v>
      </c>
      <c r="P1281">
        <v>1</v>
      </c>
      <c r="Q1281" t="s">
        <v>59</v>
      </c>
      <c r="R1281" t="s">
        <v>3006</v>
      </c>
      <c r="S1281">
        <v>36.375590000000003</v>
      </c>
      <c r="T1281">
        <v>-119.21168900000001</v>
      </c>
      <c r="U1281">
        <v>1</v>
      </c>
      <c r="V1281">
        <v>109.75</v>
      </c>
      <c r="W1281">
        <v>1</v>
      </c>
      <c r="X1281">
        <v>3</v>
      </c>
      <c r="Y1281">
        <v>2</v>
      </c>
      <c r="Z1281" t="s">
        <v>61</v>
      </c>
      <c r="AA1281">
        <v>1</v>
      </c>
      <c r="AB1281">
        <v>0</v>
      </c>
      <c r="AC1281">
        <v>1</v>
      </c>
      <c r="AD1281">
        <v>1</v>
      </c>
      <c r="AE1281" t="s">
        <v>62</v>
      </c>
      <c r="AF1281">
        <v>1</v>
      </c>
      <c r="AG1281">
        <v>30395</v>
      </c>
      <c r="AH1281">
        <v>1</v>
      </c>
      <c r="AI1281" t="s">
        <v>63</v>
      </c>
      <c r="AJ1281">
        <v>1</v>
      </c>
      <c r="AK1281">
        <v>3</v>
      </c>
      <c r="AL1281">
        <v>0</v>
      </c>
      <c r="AM1281" t="s">
        <v>64</v>
      </c>
      <c r="AN1281">
        <v>1</v>
      </c>
      <c r="AO1281">
        <v>1</v>
      </c>
      <c r="AP1281">
        <v>1</v>
      </c>
      <c r="AQ1281">
        <v>45</v>
      </c>
      <c r="AR1281">
        <v>4900.6499999999996</v>
      </c>
      <c r="AS1281">
        <v>0</v>
      </c>
      <c r="AT1281">
        <v>336.6</v>
      </c>
      <c r="AU1281">
        <v>0</v>
      </c>
      <c r="AV1281">
        <v>5237.25</v>
      </c>
      <c r="AW1281">
        <v>0</v>
      </c>
      <c r="AX1281">
        <v>1</v>
      </c>
      <c r="AY1281">
        <v>93292</v>
      </c>
      <c r="AZ1281">
        <v>0</v>
      </c>
    </row>
    <row r="1282" spans="1:52">
      <c r="A1282">
        <v>46</v>
      </c>
      <c r="B1282">
        <v>15</v>
      </c>
      <c r="C1282">
        <v>0</v>
      </c>
      <c r="D1282" t="s">
        <v>138</v>
      </c>
      <c r="E1282" t="s">
        <v>139</v>
      </c>
      <c r="F1282">
        <v>84</v>
      </c>
      <c r="G1282" t="s">
        <v>3007</v>
      </c>
      <c r="H1282">
        <v>2613</v>
      </c>
      <c r="I1282" t="s">
        <v>66</v>
      </c>
      <c r="J1282" t="s">
        <v>55</v>
      </c>
      <c r="K1282" t="s">
        <v>3008</v>
      </c>
      <c r="L1282" t="s">
        <v>84</v>
      </c>
      <c r="M1282">
        <v>1</v>
      </c>
      <c r="N1282">
        <v>0</v>
      </c>
      <c r="O1282" t="s">
        <v>58</v>
      </c>
      <c r="P1282">
        <v>1</v>
      </c>
      <c r="Q1282" t="s">
        <v>85</v>
      </c>
      <c r="R1282" t="s">
        <v>3009</v>
      </c>
      <c r="S1282">
        <v>39.117018000000002</v>
      </c>
      <c r="T1282">
        <v>-120.212535</v>
      </c>
      <c r="U1282">
        <v>1</v>
      </c>
      <c r="V1282">
        <v>29.7</v>
      </c>
      <c r="W1282">
        <v>0</v>
      </c>
      <c r="X1282">
        <v>2</v>
      </c>
      <c r="Y1282">
        <v>1</v>
      </c>
      <c r="Z1282" t="s">
        <v>93</v>
      </c>
      <c r="AA1282">
        <v>0</v>
      </c>
      <c r="AB1282">
        <v>1</v>
      </c>
      <c r="AC1282">
        <v>0</v>
      </c>
      <c r="AD1282">
        <v>1</v>
      </c>
      <c r="AE1282" t="s">
        <v>79</v>
      </c>
      <c r="AF1282">
        <v>0</v>
      </c>
      <c r="AG1282">
        <v>858</v>
      </c>
      <c r="AH1282">
        <v>0</v>
      </c>
      <c r="AI1282" t="s">
        <v>63</v>
      </c>
      <c r="AJ1282">
        <v>1</v>
      </c>
      <c r="AK1282">
        <v>1</v>
      </c>
      <c r="AL1282">
        <v>0</v>
      </c>
      <c r="AM1282" t="s">
        <v>64</v>
      </c>
      <c r="AN1282">
        <v>0</v>
      </c>
      <c r="AO1282">
        <v>0</v>
      </c>
      <c r="AP1282">
        <v>0</v>
      </c>
      <c r="AQ1282">
        <v>3</v>
      </c>
      <c r="AR1282">
        <v>91.7</v>
      </c>
      <c r="AS1282">
        <v>0</v>
      </c>
      <c r="AT1282">
        <v>0</v>
      </c>
      <c r="AU1282">
        <v>0</v>
      </c>
      <c r="AV1282">
        <v>91.7</v>
      </c>
      <c r="AW1282">
        <v>0</v>
      </c>
      <c r="AX1282">
        <v>1</v>
      </c>
      <c r="AY1282">
        <v>96141</v>
      </c>
      <c r="AZ1282">
        <v>1</v>
      </c>
    </row>
    <row r="1283" spans="1:52">
      <c r="A1283">
        <v>52</v>
      </c>
      <c r="B1283">
        <v>27</v>
      </c>
      <c r="C1283">
        <v>7.64</v>
      </c>
      <c r="D1283" t="s">
        <v>88</v>
      </c>
      <c r="E1283" t="s">
        <v>165</v>
      </c>
      <c r="F1283">
        <v>80</v>
      </c>
      <c r="G1283" t="s">
        <v>1416</v>
      </c>
      <c r="H1283">
        <v>2323</v>
      </c>
      <c r="I1283" t="s">
        <v>66</v>
      </c>
      <c r="J1283" t="s">
        <v>55</v>
      </c>
      <c r="K1283" t="s">
        <v>3010</v>
      </c>
      <c r="L1283" t="s">
        <v>84</v>
      </c>
      <c r="M1283">
        <v>0</v>
      </c>
      <c r="N1283">
        <v>0</v>
      </c>
      <c r="O1283" t="s">
        <v>58</v>
      </c>
      <c r="P1283">
        <v>1</v>
      </c>
      <c r="Q1283" t="s">
        <v>59</v>
      </c>
      <c r="R1283" t="s">
        <v>1418</v>
      </c>
      <c r="S1283">
        <v>36.462671</v>
      </c>
      <c r="T1283">
        <v>-118.997291</v>
      </c>
      <c r="U1283">
        <v>0</v>
      </c>
      <c r="V1283">
        <v>69.650000000000006</v>
      </c>
      <c r="W1283">
        <v>0</v>
      </c>
      <c r="X1283">
        <v>0</v>
      </c>
      <c r="Y1283">
        <v>0</v>
      </c>
      <c r="Z1283" t="s">
        <v>93</v>
      </c>
      <c r="AA1283">
        <v>0</v>
      </c>
      <c r="AB1283">
        <v>0</v>
      </c>
      <c r="AC1283">
        <v>0</v>
      </c>
      <c r="AD1283">
        <v>0</v>
      </c>
      <c r="AE1283" t="s">
        <v>62</v>
      </c>
      <c r="AF1283">
        <v>1</v>
      </c>
      <c r="AG1283">
        <v>293</v>
      </c>
      <c r="AH1283">
        <v>0</v>
      </c>
      <c r="AI1283" t="s">
        <v>63</v>
      </c>
      <c r="AJ1283">
        <v>0</v>
      </c>
      <c r="AK1283">
        <v>2</v>
      </c>
      <c r="AL1283">
        <v>0</v>
      </c>
      <c r="AM1283" t="s">
        <v>64</v>
      </c>
      <c r="AN1283">
        <v>0</v>
      </c>
      <c r="AO1283">
        <v>0</v>
      </c>
      <c r="AP1283">
        <v>0</v>
      </c>
      <c r="AQ1283">
        <v>2</v>
      </c>
      <c r="AR1283">
        <v>145.15</v>
      </c>
      <c r="AS1283">
        <v>0</v>
      </c>
      <c r="AT1283">
        <v>15.28</v>
      </c>
      <c r="AU1283">
        <v>0</v>
      </c>
      <c r="AV1283">
        <v>160.43</v>
      </c>
      <c r="AW1283">
        <v>0</v>
      </c>
      <c r="AX1283">
        <v>1</v>
      </c>
      <c r="AY1283">
        <v>93244</v>
      </c>
      <c r="AZ1283">
        <v>1</v>
      </c>
    </row>
    <row r="1284" spans="1:52">
      <c r="A1284">
        <v>49</v>
      </c>
      <c r="B1284">
        <v>30</v>
      </c>
      <c r="C1284">
        <v>41.46</v>
      </c>
      <c r="D1284" t="s">
        <v>52</v>
      </c>
      <c r="E1284" t="s">
        <v>52</v>
      </c>
      <c r="F1284">
        <v>74</v>
      </c>
      <c r="G1284" t="s">
        <v>2500</v>
      </c>
      <c r="H1284">
        <v>4620</v>
      </c>
      <c r="I1284" t="s">
        <v>75</v>
      </c>
      <c r="J1284" t="s">
        <v>55</v>
      </c>
      <c r="K1284" t="s">
        <v>3011</v>
      </c>
      <c r="L1284" t="s">
        <v>57</v>
      </c>
      <c r="M1284">
        <v>0</v>
      </c>
      <c r="N1284">
        <v>0</v>
      </c>
      <c r="O1284" t="s">
        <v>58</v>
      </c>
      <c r="P1284">
        <v>1</v>
      </c>
      <c r="Q1284" t="s">
        <v>77</v>
      </c>
      <c r="R1284" t="s">
        <v>2502</v>
      </c>
      <c r="S1284">
        <v>34.341737000000002</v>
      </c>
      <c r="T1284">
        <v>-116.539416</v>
      </c>
      <c r="U1284">
        <v>1</v>
      </c>
      <c r="V1284">
        <v>58.25</v>
      </c>
      <c r="W1284">
        <v>1</v>
      </c>
      <c r="X1284">
        <v>0</v>
      </c>
      <c r="Y1284">
        <v>4</v>
      </c>
      <c r="Z1284" t="s">
        <v>105</v>
      </c>
      <c r="AA1284">
        <v>0</v>
      </c>
      <c r="AB1284">
        <v>1</v>
      </c>
      <c r="AC1284">
        <v>0</v>
      </c>
      <c r="AD1284">
        <v>1</v>
      </c>
      <c r="AE1284" t="s">
        <v>62</v>
      </c>
      <c r="AF1284">
        <v>1</v>
      </c>
      <c r="AG1284">
        <v>2182</v>
      </c>
      <c r="AH1284">
        <v>1</v>
      </c>
      <c r="AI1284" t="s">
        <v>63</v>
      </c>
      <c r="AJ1284">
        <v>1</v>
      </c>
      <c r="AK1284">
        <v>3</v>
      </c>
      <c r="AL1284">
        <v>0</v>
      </c>
      <c r="AM1284" t="s">
        <v>64</v>
      </c>
      <c r="AN1284">
        <v>0</v>
      </c>
      <c r="AO1284">
        <v>0</v>
      </c>
      <c r="AP1284">
        <v>0</v>
      </c>
      <c r="AQ1284">
        <v>68</v>
      </c>
      <c r="AR1284">
        <v>3975.7</v>
      </c>
      <c r="AS1284">
        <v>140</v>
      </c>
      <c r="AT1284">
        <v>2819.28</v>
      </c>
      <c r="AU1284">
        <v>0</v>
      </c>
      <c r="AV1284">
        <v>6934.98</v>
      </c>
      <c r="AW1284">
        <v>0</v>
      </c>
      <c r="AX1284">
        <v>0</v>
      </c>
      <c r="AY1284">
        <v>92285</v>
      </c>
      <c r="AZ1284">
        <v>0</v>
      </c>
    </row>
    <row r="1285" spans="1:52">
      <c r="A1285">
        <v>44</v>
      </c>
      <c r="B1285">
        <v>0</v>
      </c>
      <c r="C1285">
        <v>31.01</v>
      </c>
      <c r="D1285" t="s">
        <v>52</v>
      </c>
      <c r="E1285" t="s">
        <v>52</v>
      </c>
      <c r="F1285">
        <v>47</v>
      </c>
      <c r="G1285" t="s">
        <v>1131</v>
      </c>
      <c r="H1285">
        <v>4486</v>
      </c>
      <c r="I1285" t="s">
        <v>75</v>
      </c>
      <c r="J1285" t="s">
        <v>55</v>
      </c>
      <c r="K1285" t="s">
        <v>3012</v>
      </c>
      <c r="L1285" t="s">
        <v>108</v>
      </c>
      <c r="M1285">
        <v>1</v>
      </c>
      <c r="N1285">
        <v>0</v>
      </c>
      <c r="O1285" t="s">
        <v>58</v>
      </c>
      <c r="P1285">
        <v>0</v>
      </c>
      <c r="Q1285" t="s">
        <v>72</v>
      </c>
      <c r="R1285" t="s">
        <v>3013</v>
      </c>
      <c r="S1285">
        <v>37.830266999999999</v>
      </c>
      <c r="T1285">
        <v>-121.201018</v>
      </c>
      <c r="U1285">
        <v>0</v>
      </c>
      <c r="V1285">
        <v>20.5</v>
      </c>
      <c r="W1285">
        <v>0</v>
      </c>
      <c r="X1285">
        <v>3</v>
      </c>
      <c r="Y1285">
        <v>0</v>
      </c>
      <c r="Z1285" t="s">
        <v>61</v>
      </c>
      <c r="AA1285">
        <v>0</v>
      </c>
      <c r="AB1285">
        <v>0</v>
      </c>
      <c r="AC1285">
        <v>0</v>
      </c>
      <c r="AD1285">
        <v>0</v>
      </c>
      <c r="AE1285" t="s">
        <v>62</v>
      </c>
      <c r="AF1285">
        <v>1</v>
      </c>
      <c r="AG1285">
        <v>36738</v>
      </c>
      <c r="AH1285">
        <v>0</v>
      </c>
      <c r="AI1285" t="s">
        <v>63</v>
      </c>
      <c r="AJ1285">
        <v>0</v>
      </c>
      <c r="AK1285">
        <v>3</v>
      </c>
      <c r="AL1285">
        <v>0</v>
      </c>
      <c r="AM1285" t="s">
        <v>64</v>
      </c>
      <c r="AN1285">
        <v>0</v>
      </c>
      <c r="AO1285">
        <v>0</v>
      </c>
      <c r="AP1285">
        <v>0</v>
      </c>
      <c r="AQ1285">
        <v>2</v>
      </c>
      <c r="AR1285">
        <v>38.25</v>
      </c>
      <c r="AS1285">
        <v>0</v>
      </c>
      <c r="AT1285">
        <v>62.02</v>
      </c>
      <c r="AU1285">
        <v>0</v>
      </c>
      <c r="AV1285">
        <v>100.27</v>
      </c>
      <c r="AW1285">
        <v>0</v>
      </c>
      <c r="AX1285">
        <v>0</v>
      </c>
      <c r="AY1285">
        <v>95336</v>
      </c>
      <c r="AZ1285">
        <v>0</v>
      </c>
    </row>
    <row r="1286" spans="1:52">
      <c r="A1286">
        <v>36</v>
      </c>
      <c r="B1286">
        <v>0</v>
      </c>
      <c r="C1286">
        <v>26.83</v>
      </c>
      <c r="D1286" t="s">
        <v>52</v>
      </c>
      <c r="E1286" t="s">
        <v>52</v>
      </c>
      <c r="F1286">
        <v>26</v>
      </c>
      <c r="G1286" t="s">
        <v>2406</v>
      </c>
      <c r="H1286">
        <v>5434</v>
      </c>
      <c r="I1286" t="s">
        <v>54</v>
      </c>
      <c r="J1286" t="s">
        <v>55</v>
      </c>
      <c r="K1286" t="s">
        <v>3014</v>
      </c>
      <c r="L1286" t="s">
        <v>57</v>
      </c>
      <c r="M1286">
        <v>1</v>
      </c>
      <c r="N1286">
        <v>0</v>
      </c>
      <c r="O1286" t="s">
        <v>68</v>
      </c>
      <c r="P1286">
        <v>0</v>
      </c>
      <c r="Q1286" t="s">
        <v>72</v>
      </c>
      <c r="R1286" t="s">
        <v>3015</v>
      </c>
      <c r="S1286">
        <v>37.474395999999999</v>
      </c>
      <c r="T1286">
        <v>-120.875917</v>
      </c>
      <c r="U1286">
        <v>1</v>
      </c>
      <c r="V1286">
        <v>25.75</v>
      </c>
      <c r="W1286">
        <v>1</v>
      </c>
      <c r="X1286">
        <v>1</v>
      </c>
      <c r="Y1286">
        <v>10</v>
      </c>
      <c r="Z1286" t="s">
        <v>61</v>
      </c>
      <c r="AA1286">
        <v>0</v>
      </c>
      <c r="AB1286">
        <v>0</v>
      </c>
      <c r="AC1286">
        <v>0</v>
      </c>
      <c r="AD1286">
        <v>1</v>
      </c>
      <c r="AE1286" t="s">
        <v>161</v>
      </c>
      <c r="AF1286">
        <v>1</v>
      </c>
      <c r="AG1286">
        <v>40545</v>
      </c>
      <c r="AH1286">
        <v>0</v>
      </c>
      <c r="AI1286" t="s">
        <v>63</v>
      </c>
      <c r="AJ1286">
        <v>1</v>
      </c>
      <c r="AK1286">
        <v>4</v>
      </c>
      <c r="AL1286">
        <v>0</v>
      </c>
      <c r="AM1286" t="s">
        <v>64</v>
      </c>
      <c r="AN1286">
        <v>0</v>
      </c>
      <c r="AO1286">
        <v>0</v>
      </c>
      <c r="AP1286">
        <v>0</v>
      </c>
      <c r="AQ1286">
        <v>68</v>
      </c>
      <c r="AR1286">
        <v>1686.15</v>
      </c>
      <c r="AS1286">
        <v>0</v>
      </c>
      <c r="AT1286">
        <v>1824.44</v>
      </c>
      <c r="AU1286">
        <v>0</v>
      </c>
      <c r="AV1286">
        <v>3510.59</v>
      </c>
      <c r="AW1286">
        <v>0</v>
      </c>
      <c r="AX1286">
        <v>0</v>
      </c>
      <c r="AY1286">
        <v>95380</v>
      </c>
      <c r="AZ1286">
        <v>0</v>
      </c>
    </row>
    <row r="1287" spans="1:52">
      <c r="A1287">
        <v>31</v>
      </c>
      <c r="B1287">
        <v>0</v>
      </c>
      <c r="C1287">
        <v>3.05</v>
      </c>
      <c r="D1287" t="s">
        <v>52</v>
      </c>
      <c r="E1287" t="s">
        <v>52</v>
      </c>
      <c r="F1287">
        <v>40</v>
      </c>
      <c r="G1287" t="s">
        <v>1237</v>
      </c>
      <c r="H1287">
        <v>4344</v>
      </c>
      <c r="I1287" t="s">
        <v>66</v>
      </c>
      <c r="J1287" t="s">
        <v>55</v>
      </c>
      <c r="K1287" t="s">
        <v>3016</v>
      </c>
      <c r="L1287" t="s">
        <v>57</v>
      </c>
      <c r="M1287">
        <v>0</v>
      </c>
      <c r="N1287">
        <v>0</v>
      </c>
      <c r="O1287" t="s">
        <v>58</v>
      </c>
      <c r="P1287">
        <v>0</v>
      </c>
      <c r="Q1287" t="s">
        <v>72</v>
      </c>
      <c r="R1287" t="s">
        <v>3017</v>
      </c>
      <c r="S1287">
        <v>33.936290999999997</v>
      </c>
      <c r="T1287">
        <v>-118.332639</v>
      </c>
      <c r="U1287">
        <v>0</v>
      </c>
      <c r="V1287">
        <v>20.45</v>
      </c>
      <c r="W1287">
        <v>0</v>
      </c>
      <c r="X1287">
        <v>0</v>
      </c>
      <c r="Y1287">
        <v>0</v>
      </c>
      <c r="Z1287" t="s">
        <v>61</v>
      </c>
      <c r="AA1287">
        <v>0</v>
      </c>
      <c r="AB1287">
        <v>0</v>
      </c>
      <c r="AC1287">
        <v>0</v>
      </c>
      <c r="AD1287">
        <v>0</v>
      </c>
      <c r="AE1287" t="s">
        <v>79</v>
      </c>
      <c r="AF1287">
        <v>1</v>
      </c>
      <c r="AG1287">
        <v>27778</v>
      </c>
      <c r="AH1287">
        <v>0</v>
      </c>
      <c r="AI1287" t="s">
        <v>63</v>
      </c>
      <c r="AJ1287">
        <v>0</v>
      </c>
      <c r="AK1287">
        <v>5</v>
      </c>
      <c r="AL1287">
        <v>0</v>
      </c>
      <c r="AM1287" t="s">
        <v>64</v>
      </c>
      <c r="AN1287">
        <v>0</v>
      </c>
      <c r="AO1287">
        <v>0</v>
      </c>
      <c r="AP1287">
        <v>0</v>
      </c>
      <c r="AQ1287">
        <v>4</v>
      </c>
      <c r="AR1287">
        <v>82.85</v>
      </c>
      <c r="AS1287">
        <v>0</v>
      </c>
      <c r="AT1287">
        <v>12.2</v>
      </c>
      <c r="AU1287">
        <v>0</v>
      </c>
      <c r="AV1287">
        <v>95.05</v>
      </c>
      <c r="AW1287">
        <v>0</v>
      </c>
      <c r="AX1287">
        <v>0</v>
      </c>
      <c r="AY1287">
        <v>90303</v>
      </c>
      <c r="AZ1287">
        <v>0</v>
      </c>
    </row>
    <row r="1288" spans="1:52">
      <c r="A1288">
        <v>52</v>
      </c>
      <c r="B1288">
        <v>0</v>
      </c>
      <c r="C1288">
        <v>2.29</v>
      </c>
      <c r="D1288" t="s">
        <v>52</v>
      </c>
      <c r="E1288" t="s">
        <v>52</v>
      </c>
      <c r="F1288">
        <v>62</v>
      </c>
      <c r="G1288" t="s">
        <v>166</v>
      </c>
      <c r="H1288">
        <v>2285</v>
      </c>
      <c r="I1288" t="s">
        <v>66</v>
      </c>
      <c r="J1288" t="s">
        <v>55</v>
      </c>
      <c r="K1288" t="s">
        <v>3018</v>
      </c>
      <c r="L1288" t="s">
        <v>108</v>
      </c>
      <c r="M1288">
        <v>0</v>
      </c>
      <c r="N1288">
        <v>0</v>
      </c>
      <c r="O1288" t="s">
        <v>68</v>
      </c>
      <c r="P1288">
        <v>0</v>
      </c>
      <c r="Q1288" t="s">
        <v>72</v>
      </c>
      <c r="R1288" t="s">
        <v>168</v>
      </c>
      <c r="S1288">
        <v>33.141264999999997</v>
      </c>
      <c r="T1288">
        <v>-116.967221</v>
      </c>
      <c r="U1288">
        <v>0</v>
      </c>
      <c r="V1288">
        <v>20.95</v>
      </c>
      <c r="W1288">
        <v>0</v>
      </c>
      <c r="X1288">
        <v>0</v>
      </c>
      <c r="Y1288">
        <v>0</v>
      </c>
      <c r="Z1288" t="s">
        <v>93</v>
      </c>
      <c r="AA1288">
        <v>0</v>
      </c>
      <c r="AB1288">
        <v>0</v>
      </c>
      <c r="AC1288">
        <v>0</v>
      </c>
      <c r="AD1288">
        <v>0</v>
      </c>
      <c r="AE1288" t="s">
        <v>62</v>
      </c>
      <c r="AF1288">
        <v>1</v>
      </c>
      <c r="AG1288">
        <v>48690</v>
      </c>
      <c r="AH1288">
        <v>0</v>
      </c>
      <c r="AI1288" t="s">
        <v>63</v>
      </c>
      <c r="AJ1288">
        <v>0</v>
      </c>
      <c r="AK1288">
        <v>3</v>
      </c>
      <c r="AL1288">
        <v>0</v>
      </c>
      <c r="AM1288" t="s">
        <v>64</v>
      </c>
      <c r="AN1288">
        <v>0</v>
      </c>
      <c r="AO1288">
        <v>0</v>
      </c>
      <c r="AP1288">
        <v>0</v>
      </c>
      <c r="AQ1288">
        <v>1</v>
      </c>
      <c r="AR1288">
        <v>20.95</v>
      </c>
      <c r="AS1288">
        <v>0</v>
      </c>
      <c r="AT1288">
        <v>2.29</v>
      </c>
      <c r="AU1288">
        <v>0</v>
      </c>
      <c r="AV1288">
        <v>23.24</v>
      </c>
      <c r="AW1288">
        <v>0</v>
      </c>
      <c r="AX1288">
        <v>0</v>
      </c>
      <c r="AY1288">
        <v>92027</v>
      </c>
      <c r="AZ1288">
        <v>0</v>
      </c>
    </row>
    <row r="1289" spans="1:52">
      <c r="A1289">
        <v>56</v>
      </c>
      <c r="B1289">
        <v>24</v>
      </c>
      <c r="C1289">
        <v>12.94</v>
      </c>
      <c r="D1289" t="s">
        <v>52</v>
      </c>
      <c r="E1289" t="s">
        <v>52</v>
      </c>
      <c r="F1289">
        <v>54</v>
      </c>
      <c r="G1289" t="s">
        <v>832</v>
      </c>
      <c r="H1289">
        <v>5195</v>
      </c>
      <c r="I1289" t="s">
        <v>75</v>
      </c>
      <c r="J1289" t="s">
        <v>55</v>
      </c>
      <c r="K1289" t="s">
        <v>3019</v>
      </c>
      <c r="L1289" t="s">
        <v>57</v>
      </c>
      <c r="M1289">
        <v>1</v>
      </c>
      <c r="N1289">
        <v>0</v>
      </c>
      <c r="O1289" t="s">
        <v>58</v>
      </c>
      <c r="P1289">
        <v>1</v>
      </c>
      <c r="Q1289" t="s">
        <v>59</v>
      </c>
      <c r="R1289" t="s">
        <v>834</v>
      </c>
      <c r="S1289">
        <v>33.818477000000001</v>
      </c>
      <c r="T1289">
        <v>-118.038307</v>
      </c>
      <c r="U1289">
        <v>1</v>
      </c>
      <c r="V1289">
        <v>70.400000000000006</v>
      </c>
      <c r="W1289">
        <v>0</v>
      </c>
      <c r="X1289">
        <v>2</v>
      </c>
      <c r="Y1289">
        <v>6</v>
      </c>
      <c r="Z1289" t="s">
        <v>258</v>
      </c>
      <c r="AA1289">
        <v>0</v>
      </c>
      <c r="AB1289">
        <v>0</v>
      </c>
      <c r="AC1289">
        <v>1</v>
      </c>
      <c r="AD1289">
        <v>1</v>
      </c>
      <c r="AE1289" t="s">
        <v>62</v>
      </c>
      <c r="AF1289">
        <v>1</v>
      </c>
      <c r="AG1289">
        <v>47344</v>
      </c>
      <c r="AH1289">
        <v>0</v>
      </c>
      <c r="AI1289" t="s">
        <v>63</v>
      </c>
      <c r="AJ1289">
        <v>1</v>
      </c>
      <c r="AK1289">
        <v>3</v>
      </c>
      <c r="AL1289">
        <v>0</v>
      </c>
      <c r="AM1289" t="s">
        <v>64</v>
      </c>
      <c r="AN1289">
        <v>0</v>
      </c>
      <c r="AO1289">
        <v>0</v>
      </c>
      <c r="AP1289">
        <v>0</v>
      </c>
      <c r="AQ1289">
        <v>28</v>
      </c>
      <c r="AR1289">
        <v>1992.2</v>
      </c>
      <c r="AS1289">
        <v>0</v>
      </c>
      <c r="AT1289">
        <v>362.32</v>
      </c>
      <c r="AU1289">
        <v>0</v>
      </c>
      <c r="AV1289">
        <v>2354.52</v>
      </c>
      <c r="AW1289">
        <v>0</v>
      </c>
      <c r="AX1289">
        <v>1</v>
      </c>
      <c r="AY1289">
        <v>90630</v>
      </c>
      <c r="AZ1289">
        <v>0</v>
      </c>
    </row>
    <row r="1290" spans="1:52">
      <c r="A1290">
        <v>55</v>
      </c>
      <c r="B1290">
        <v>20</v>
      </c>
      <c r="C1290">
        <v>39.6</v>
      </c>
      <c r="D1290" t="s">
        <v>88</v>
      </c>
      <c r="E1290" t="s">
        <v>126</v>
      </c>
      <c r="F1290">
        <v>85</v>
      </c>
      <c r="G1290" t="s">
        <v>3020</v>
      </c>
      <c r="H1290">
        <v>4639</v>
      </c>
      <c r="I1290" t="s">
        <v>66</v>
      </c>
      <c r="J1290" t="s">
        <v>55</v>
      </c>
      <c r="K1290" t="s">
        <v>3021</v>
      </c>
      <c r="L1290" t="s">
        <v>84</v>
      </c>
      <c r="M1290">
        <v>0</v>
      </c>
      <c r="N1290">
        <v>0</v>
      </c>
      <c r="O1290" t="s">
        <v>68</v>
      </c>
      <c r="P1290">
        <v>1</v>
      </c>
      <c r="Q1290" t="s">
        <v>59</v>
      </c>
      <c r="R1290" t="s">
        <v>3022</v>
      </c>
      <c r="S1290">
        <v>37.980057000000002</v>
      </c>
      <c r="T1290">
        <v>-121.801599</v>
      </c>
      <c r="U1290">
        <v>1</v>
      </c>
      <c r="V1290">
        <v>84.5</v>
      </c>
      <c r="W1290">
        <v>1</v>
      </c>
      <c r="X1290">
        <v>0</v>
      </c>
      <c r="Y1290">
        <v>1</v>
      </c>
      <c r="Z1290" t="s">
        <v>87</v>
      </c>
      <c r="AA1290">
        <v>0</v>
      </c>
      <c r="AB1290">
        <v>0</v>
      </c>
      <c r="AC1290">
        <v>0</v>
      </c>
      <c r="AD1290">
        <v>1</v>
      </c>
      <c r="AE1290" t="s">
        <v>62</v>
      </c>
      <c r="AF1290">
        <v>1</v>
      </c>
      <c r="AG1290">
        <v>90891</v>
      </c>
      <c r="AH1290">
        <v>0</v>
      </c>
      <c r="AI1290" t="s">
        <v>63</v>
      </c>
      <c r="AJ1290">
        <v>1</v>
      </c>
      <c r="AK1290">
        <v>3</v>
      </c>
      <c r="AL1290">
        <v>0</v>
      </c>
      <c r="AM1290" t="s">
        <v>64</v>
      </c>
      <c r="AN1290">
        <v>0</v>
      </c>
      <c r="AO1290">
        <v>0</v>
      </c>
      <c r="AP1290">
        <v>1</v>
      </c>
      <c r="AQ1290">
        <v>49</v>
      </c>
      <c r="AR1290">
        <v>4254.8500000000004</v>
      </c>
      <c r="AS1290">
        <v>0</v>
      </c>
      <c r="AT1290">
        <v>1940.4</v>
      </c>
      <c r="AU1290">
        <v>0</v>
      </c>
      <c r="AV1290">
        <v>6195.25</v>
      </c>
      <c r="AW1290">
        <v>0</v>
      </c>
      <c r="AX1290">
        <v>1</v>
      </c>
      <c r="AY1290">
        <v>94509</v>
      </c>
      <c r="AZ1290">
        <v>1</v>
      </c>
    </row>
    <row r="1291" spans="1:52">
      <c r="A1291">
        <v>60</v>
      </c>
      <c r="B1291">
        <v>3</v>
      </c>
      <c r="C1291">
        <v>25.66</v>
      </c>
      <c r="D1291" t="s">
        <v>52</v>
      </c>
      <c r="E1291" t="s">
        <v>52</v>
      </c>
      <c r="F1291">
        <v>50</v>
      </c>
      <c r="G1291" t="s">
        <v>1469</v>
      </c>
      <c r="H1291">
        <v>2921</v>
      </c>
      <c r="I1291" t="s">
        <v>66</v>
      </c>
      <c r="J1291" t="s">
        <v>55</v>
      </c>
      <c r="K1291" t="s">
        <v>3023</v>
      </c>
      <c r="L1291" t="s">
        <v>57</v>
      </c>
      <c r="M1291">
        <v>0</v>
      </c>
      <c r="N1291">
        <v>1</v>
      </c>
      <c r="O1291" t="s">
        <v>58</v>
      </c>
      <c r="P1291">
        <v>1</v>
      </c>
      <c r="Q1291" t="s">
        <v>59</v>
      </c>
      <c r="R1291" t="s">
        <v>2916</v>
      </c>
      <c r="S1291">
        <v>33.643095000000002</v>
      </c>
      <c r="T1291">
        <v>-117.810896</v>
      </c>
      <c r="U1291">
        <v>0</v>
      </c>
      <c r="V1291">
        <v>100.5</v>
      </c>
      <c r="W1291">
        <v>1</v>
      </c>
      <c r="X1291">
        <v>0</v>
      </c>
      <c r="Y1291">
        <v>0</v>
      </c>
      <c r="Z1291" t="s">
        <v>258</v>
      </c>
      <c r="AA1291">
        <v>0</v>
      </c>
      <c r="AB1291">
        <v>0</v>
      </c>
      <c r="AC1291">
        <v>1</v>
      </c>
      <c r="AD1291">
        <v>0</v>
      </c>
      <c r="AE1291" t="s">
        <v>62</v>
      </c>
      <c r="AF1291">
        <v>1</v>
      </c>
      <c r="AG1291">
        <v>41062</v>
      </c>
      <c r="AH1291">
        <v>0</v>
      </c>
      <c r="AI1291" t="s">
        <v>63</v>
      </c>
      <c r="AJ1291">
        <v>0</v>
      </c>
      <c r="AK1291">
        <v>3</v>
      </c>
      <c r="AL1291">
        <v>0</v>
      </c>
      <c r="AM1291" t="s">
        <v>64</v>
      </c>
      <c r="AN1291">
        <v>1</v>
      </c>
      <c r="AO1291">
        <v>1</v>
      </c>
      <c r="AP1291">
        <v>1</v>
      </c>
      <c r="AQ1291">
        <v>26</v>
      </c>
      <c r="AR1291">
        <v>2599.9499999999998</v>
      </c>
      <c r="AS1291">
        <v>0</v>
      </c>
      <c r="AT1291">
        <v>667.16</v>
      </c>
      <c r="AU1291">
        <v>0</v>
      </c>
      <c r="AV1291">
        <v>3267.11</v>
      </c>
      <c r="AW1291">
        <v>0</v>
      </c>
      <c r="AX1291">
        <v>1</v>
      </c>
      <c r="AY1291">
        <v>92612</v>
      </c>
      <c r="AZ1291">
        <v>0</v>
      </c>
    </row>
    <row r="1292" spans="1:52">
      <c r="A1292">
        <v>70</v>
      </c>
      <c r="B1292">
        <v>5</v>
      </c>
      <c r="C1292">
        <v>12.08</v>
      </c>
      <c r="D1292" t="s">
        <v>88</v>
      </c>
      <c r="E1292" t="s">
        <v>165</v>
      </c>
      <c r="F1292">
        <v>83</v>
      </c>
      <c r="G1292" t="s">
        <v>106</v>
      </c>
      <c r="H1292">
        <v>4149</v>
      </c>
      <c r="I1292" t="s">
        <v>75</v>
      </c>
      <c r="J1292" t="s">
        <v>55</v>
      </c>
      <c r="K1292" t="s">
        <v>3024</v>
      </c>
      <c r="L1292" t="s">
        <v>84</v>
      </c>
      <c r="M1292">
        <v>0</v>
      </c>
      <c r="N1292">
        <v>0</v>
      </c>
      <c r="O1292" t="s">
        <v>58</v>
      </c>
      <c r="P1292">
        <v>1</v>
      </c>
      <c r="Q1292" t="s">
        <v>77</v>
      </c>
      <c r="R1292" t="s">
        <v>3025</v>
      </c>
      <c r="S1292">
        <v>32.857230000000001</v>
      </c>
      <c r="T1292">
        <v>-117.209774</v>
      </c>
      <c r="U1292">
        <v>0</v>
      </c>
      <c r="V1292">
        <v>82.45</v>
      </c>
      <c r="W1292">
        <v>1</v>
      </c>
      <c r="X1292">
        <v>0</v>
      </c>
      <c r="Y1292">
        <v>0</v>
      </c>
      <c r="Z1292" t="s">
        <v>87</v>
      </c>
      <c r="AA1292">
        <v>1</v>
      </c>
      <c r="AB1292">
        <v>1</v>
      </c>
      <c r="AC1292">
        <v>0</v>
      </c>
      <c r="AD1292">
        <v>0</v>
      </c>
      <c r="AE1292" t="s">
        <v>62</v>
      </c>
      <c r="AF1292">
        <v>1</v>
      </c>
      <c r="AG1292">
        <v>34902</v>
      </c>
      <c r="AH1292">
        <v>1</v>
      </c>
      <c r="AI1292" t="s">
        <v>63</v>
      </c>
      <c r="AJ1292">
        <v>0</v>
      </c>
      <c r="AK1292">
        <v>1</v>
      </c>
      <c r="AL1292">
        <v>1</v>
      </c>
      <c r="AM1292" t="s">
        <v>64</v>
      </c>
      <c r="AN1292">
        <v>1</v>
      </c>
      <c r="AO1292">
        <v>1</v>
      </c>
      <c r="AP1292">
        <v>1</v>
      </c>
      <c r="AQ1292">
        <v>54</v>
      </c>
      <c r="AR1292">
        <v>4350.1000000000004</v>
      </c>
      <c r="AS1292">
        <v>0</v>
      </c>
      <c r="AT1292">
        <v>652.32000000000005</v>
      </c>
      <c r="AU1292">
        <v>0</v>
      </c>
      <c r="AV1292">
        <v>5002.42</v>
      </c>
      <c r="AW1292">
        <v>0</v>
      </c>
      <c r="AX1292">
        <v>1</v>
      </c>
      <c r="AY1292">
        <v>92122</v>
      </c>
      <c r="AZ1292">
        <v>1</v>
      </c>
    </row>
    <row r="1293" spans="1:52">
      <c r="A1293">
        <v>60</v>
      </c>
      <c r="B1293">
        <v>23</v>
      </c>
      <c r="C1293">
        <v>48.97</v>
      </c>
      <c r="D1293" t="s">
        <v>138</v>
      </c>
      <c r="E1293" t="s">
        <v>200</v>
      </c>
      <c r="F1293">
        <v>92</v>
      </c>
      <c r="G1293" t="s">
        <v>3026</v>
      </c>
      <c r="H1293">
        <v>4490</v>
      </c>
      <c r="I1293" t="s">
        <v>66</v>
      </c>
      <c r="J1293" t="s">
        <v>55</v>
      </c>
      <c r="K1293" t="s">
        <v>3027</v>
      </c>
      <c r="L1293" t="s">
        <v>84</v>
      </c>
      <c r="M1293">
        <v>0</v>
      </c>
      <c r="N1293">
        <v>0</v>
      </c>
      <c r="O1293" t="s">
        <v>68</v>
      </c>
      <c r="P1293">
        <v>1</v>
      </c>
      <c r="Q1293" t="s">
        <v>59</v>
      </c>
      <c r="R1293" t="s">
        <v>3028</v>
      </c>
      <c r="S1293">
        <v>33.477922999999997</v>
      </c>
      <c r="T1293">
        <v>-117.705314</v>
      </c>
      <c r="U1293">
        <v>0</v>
      </c>
      <c r="V1293">
        <v>79.5</v>
      </c>
      <c r="W1293">
        <v>0</v>
      </c>
      <c r="X1293">
        <v>0</v>
      </c>
      <c r="Y1293">
        <v>0</v>
      </c>
      <c r="Z1293" t="s">
        <v>93</v>
      </c>
      <c r="AA1293">
        <v>0</v>
      </c>
      <c r="AB1293">
        <v>0</v>
      </c>
      <c r="AC1293">
        <v>1</v>
      </c>
      <c r="AD1293">
        <v>0</v>
      </c>
      <c r="AE1293" t="s">
        <v>62</v>
      </c>
      <c r="AF1293">
        <v>1</v>
      </c>
      <c r="AG1293">
        <v>27730</v>
      </c>
      <c r="AH1293">
        <v>0</v>
      </c>
      <c r="AI1293" t="s">
        <v>63</v>
      </c>
      <c r="AJ1293">
        <v>0</v>
      </c>
      <c r="AK1293">
        <v>2</v>
      </c>
      <c r="AL1293">
        <v>0</v>
      </c>
      <c r="AM1293" t="s">
        <v>64</v>
      </c>
      <c r="AN1293">
        <v>0</v>
      </c>
      <c r="AO1293">
        <v>0</v>
      </c>
      <c r="AP1293">
        <v>1</v>
      </c>
      <c r="AQ1293">
        <v>1</v>
      </c>
      <c r="AR1293">
        <v>79.5</v>
      </c>
      <c r="AS1293">
        <v>0</v>
      </c>
      <c r="AT1293">
        <v>48.97</v>
      </c>
      <c r="AU1293">
        <v>0</v>
      </c>
      <c r="AV1293">
        <v>128.47</v>
      </c>
      <c r="AW1293">
        <v>0</v>
      </c>
      <c r="AX1293">
        <v>0</v>
      </c>
      <c r="AY1293">
        <v>92629</v>
      </c>
      <c r="AZ1293">
        <v>1</v>
      </c>
    </row>
    <row r="1294" spans="1:52">
      <c r="A1294">
        <v>56</v>
      </c>
      <c r="B1294">
        <v>22</v>
      </c>
      <c r="C1294">
        <v>49.4</v>
      </c>
      <c r="D1294" t="s">
        <v>52</v>
      </c>
      <c r="E1294" t="s">
        <v>52</v>
      </c>
      <c r="F1294">
        <v>78</v>
      </c>
      <c r="G1294" t="s">
        <v>3029</v>
      </c>
      <c r="H1294">
        <v>2182</v>
      </c>
      <c r="I1294" t="s">
        <v>66</v>
      </c>
      <c r="J1294" t="s">
        <v>55</v>
      </c>
      <c r="K1294" t="s">
        <v>3030</v>
      </c>
      <c r="L1294" t="s">
        <v>57</v>
      </c>
      <c r="M1294">
        <v>0</v>
      </c>
      <c r="N1294">
        <v>0</v>
      </c>
      <c r="O1294" t="s">
        <v>58</v>
      </c>
      <c r="P1294">
        <v>1</v>
      </c>
      <c r="Q1294" t="s">
        <v>85</v>
      </c>
      <c r="R1294" t="s">
        <v>3031</v>
      </c>
      <c r="S1294">
        <v>38.264262000000002</v>
      </c>
      <c r="T1294">
        <v>-120.51513300000001</v>
      </c>
      <c r="U1294">
        <v>0</v>
      </c>
      <c r="V1294">
        <v>53.8</v>
      </c>
      <c r="W1294">
        <v>1</v>
      </c>
      <c r="X1294">
        <v>0</v>
      </c>
      <c r="Y1294">
        <v>0</v>
      </c>
      <c r="Z1294" t="s">
        <v>61</v>
      </c>
      <c r="AA1294">
        <v>0</v>
      </c>
      <c r="AB1294">
        <v>1</v>
      </c>
      <c r="AC1294">
        <v>1</v>
      </c>
      <c r="AD1294">
        <v>0</v>
      </c>
      <c r="AE1294" t="s">
        <v>62</v>
      </c>
      <c r="AF1294">
        <v>1</v>
      </c>
      <c r="AG1294">
        <v>1692</v>
      </c>
      <c r="AH1294">
        <v>0</v>
      </c>
      <c r="AI1294" t="s">
        <v>63</v>
      </c>
      <c r="AJ1294">
        <v>0</v>
      </c>
      <c r="AK1294">
        <v>4</v>
      </c>
      <c r="AL1294">
        <v>0</v>
      </c>
      <c r="AM1294" t="s">
        <v>64</v>
      </c>
      <c r="AN1294">
        <v>0</v>
      </c>
      <c r="AO1294">
        <v>0</v>
      </c>
      <c r="AP1294">
        <v>0</v>
      </c>
      <c r="AQ1294">
        <v>5</v>
      </c>
      <c r="AR1294">
        <v>283.95</v>
      </c>
      <c r="AS1294">
        <v>10</v>
      </c>
      <c r="AT1294">
        <v>247</v>
      </c>
      <c r="AU1294">
        <v>0</v>
      </c>
      <c r="AV1294">
        <v>540.95000000000005</v>
      </c>
      <c r="AW1294">
        <v>0</v>
      </c>
      <c r="AX1294">
        <v>0</v>
      </c>
      <c r="AY1294">
        <v>95246</v>
      </c>
      <c r="AZ1294">
        <v>0</v>
      </c>
    </row>
    <row r="1295" spans="1:52">
      <c r="A1295">
        <v>48</v>
      </c>
      <c r="B1295">
        <v>0</v>
      </c>
      <c r="C1295">
        <v>31.85</v>
      </c>
      <c r="D1295" t="s">
        <v>52</v>
      </c>
      <c r="E1295" t="s">
        <v>52</v>
      </c>
      <c r="F1295">
        <v>26</v>
      </c>
      <c r="G1295" t="s">
        <v>3032</v>
      </c>
      <c r="H1295">
        <v>4246</v>
      </c>
      <c r="I1295" t="s">
        <v>54</v>
      </c>
      <c r="J1295" t="s">
        <v>55</v>
      </c>
      <c r="K1295" t="s">
        <v>3033</v>
      </c>
      <c r="L1295" t="s">
        <v>57</v>
      </c>
      <c r="M1295">
        <v>1</v>
      </c>
      <c r="N1295">
        <v>0</v>
      </c>
      <c r="O1295" t="s">
        <v>58</v>
      </c>
      <c r="P1295">
        <v>0</v>
      </c>
      <c r="Q1295" t="s">
        <v>72</v>
      </c>
      <c r="R1295" t="s">
        <v>3034</v>
      </c>
      <c r="S1295">
        <v>39.756048999999997</v>
      </c>
      <c r="T1295">
        <v>-123.358701</v>
      </c>
      <c r="U1295">
        <v>1</v>
      </c>
      <c r="V1295">
        <v>20.149999999999999</v>
      </c>
      <c r="W1295">
        <v>0</v>
      </c>
      <c r="X1295">
        <v>3</v>
      </c>
      <c r="Y1295">
        <v>1</v>
      </c>
      <c r="Z1295" t="s">
        <v>209</v>
      </c>
      <c r="AA1295">
        <v>0</v>
      </c>
      <c r="AB1295">
        <v>0</v>
      </c>
      <c r="AC1295">
        <v>0</v>
      </c>
      <c r="AD1295">
        <v>1</v>
      </c>
      <c r="AE1295" t="s">
        <v>79</v>
      </c>
      <c r="AF1295">
        <v>1</v>
      </c>
      <c r="AG1295">
        <v>91</v>
      </c>
      <c r="AH1295">
        <v>0</v>
      </c>
      <c r="AI1295" t="s">
        <v>63</v>
      </c>
      <c r="AJ1295">
        <v>1</v>
      </c>
      <c r="AK1295">
        <v>3</v>
      </c>
      <c r="AL1295">
        <v>0</v>
      </c>
      <c r="AM1295" t="s">
        <v>64</v>
      </c>
      <c r="AN1295">
        <v>0</v>
      </c>
      <c r="AO1295">
        <v>0</v>
      </c>
      <c r="AP1295">
        <v>0</v>
      </c>
      <c r="AQ1295">
        <v>19</v>
      </c>
      <c r="AR1295">
        <v>387.7</v>
      </c>
      <c r="AS1295">
        <v>0</v>
      </c>
      <c r="AT1295">
        <v>605.15</v>
      </c>
      <c r="AU1295">
        <v>2.97</v>
      </c>
      <c r="AV1295">
        <v>989.88</v>
      </c>
      <c r="AW1295">
        <v>0</v>
      </c>
      <c r="AX1295">
        <v>0</v>
      </c>
      <c r="AY1295">
        <v>95429</v>
      </c>
      <c r="AZ1295">
        <v>0</v>
      </c>
    </row>
    <row r="1296" spans="1:52">
      <c r="A1296">
        <v>69</v>
      </c>
      <c r="B1296">
        <v>29</v>
      </c>
      <c r="C1296">
        <v>24.62</v>
      </c>
      <c r="D1296" t="s">
        <v>52</v>
      </c>
      <c r="E1296" t="s">
        <v>52</v>
      </c>
      <c r="F1296">
        <v>54</v>
      </c>
      <c r="G1296" t="s">
        <v>1726</v>
      </c>
      <c r="H1296">
        <v>6488</v>
      </c>
      <c r="I1296" t="s">
        <v>54</v>
      </c>
      <c r="J1296" t="s">
        <v>55</v>
      </c>
      <c r="K1296" t="s">
        <v>3035</v>
      </c>
      <c r="L1296" t="s">
        <v>57</v>
      </c>
      <c r="M1296">
        <v>0</v>
      </c>
      <c r="N1296">
        <v>1</v>
      </c>
      <c r="O1296" t="s">
        <v>58</v>
      </c>
      <c r="P1296">
        <v>1</v>
      </c>
      <c r="Q1296" t="s">
        <v>77</v>
      </c>
      <c r="R1296" t="s">
        <v>1728</v>
      </c>
      <c r="S1296">
        <v>34.168686000000001</v>
      </c>
      <c r="T1296">
        <v>-118.05750500000001</v>
      </c>
      <c r="U1296">
        <v>1</v>
      </c>
      <c r="V1296">
        <v>79.95</v>
      </c>
      <c r="W1296">
        <v>0</v>
      </c>
      <c r="X1296">
        <v>0</v>
      </c>
      <c r="Y1296">
        <v>9</v>
      </c>
      <c r="Z1296" t="s">
        <v>87</v>
      </c>
      <c r="AA1296">
        <v>0</v>
      </c>
      <c r="AB1296">
        <v>1</v>
      </c>
      <c r="AC1296">
        <v>1</v>
      </c>
      <c r="AD1296">
        <v>1</v>
      </c>
      <c r="AE1296" t="s">
        <v>79</v>
      </c>
      <c r="AF1296">
        <v>1</v>
      </c>
      <c r="AG1296">
        <v>10558</v>
      </c>
      <c r="AH1296">
        <v>1</v>
      </c>
      <c r="AI1296" t="s">
        <v>63</v>
      </c>
      <c r="AJ1296">
        <v>1</v>
      </c>
      <c r="AK1296">
        <v>4</v>
      </c>
      <c r="AL1296">
        <v>1</v>
      </c>
      <c r="AM1296" t="s">
        <v>64</v>
      </c>
      <c r="AN1296">
        <v>1</v>
      </c>
      <c r="AO1296">
        <v>0</v>
      </c>
      <c r="AP1296">
        <v>1</v>
      </c>
      <c r="AQ1296">
        <v>62</v>
      </c>
      <c r="AR1296">
        <v>4819.75</v>
      </c>
      <c r="AS1296">
        <v>0</v>
      </c>
      <c r="AT1296">
        <v>1526.44</v>
      </c>
      <c r="AU1296">
        <v>0</v>
      </c>
      <c r="AV1296">
        <v>6346.19</v>
      </c>
      <c r="AW1296">
        <v>0</v>
      </c>
      <c r="AX1296">
        <v>1</v>
      </c>
      <c r="AY1296">
        <v>91024</v>
      </c>
      <c r="AZ1296">
        <v>0</v>
      </c>
    </row>
    <row r="1297" spans="1:52">
      <c r="A1297">
        <v>55</v>
      </c>
      <c r="B1297">
        <v>30</v>
      </c>
      <c r="C1297">
        <v>17.170000000000002</v>
      </c>
      <c r="D1297" t="s">
        <v>52</v>
      </c>
      <c r="E1297" t="s">
        <v>52</v>
      </c>
      <c r="F1297">
        <v>66</v>
      </c>
      <c r="G1297" t="s">
        <v>414</v>
      </c>
      <c r="H1297">
        <v>4111</v>
      </c>
      <c r="I1297" t="s">
        <v>66</v>
      </c>
      <c r="J1297" t="s">
        <v>55</v>
      </c>
      <c r="K1297" t="s">
        <v>3036</v>
      </c>
      <c r="L1297" t="s">
        <v>57</v>
      </c>
      <c r="M1297">
        <v>0</v>
      </c>
      <c r="N1297">
        <v>0</v>
      </c>
      <c r="O1297" t="s">
        <v>68</v>
      </c>
      <c r="P1297">
        <v>1</v>
      </c>
      <c r="Q1297" t="s">
        <v>59</v>
      </c>
      <c r="R1297" t="s">
        <v>3037</v>
      </c>
      <c r="S1297">
        <v>36.787239999999997</v>
      </c>
      <c r="T1297">
        <v>-119.82781300000001</v>
      </c>
      <c r="U1297">
        <v>0</v>
      </c>
      <c r="V1297">
        <v>106.4</v>
      </c>
      <c r="W1297">
        <v>1</v>
      </c>
      <c r="X1297">
        <v>0</v>
      </c>
      <c r="Y1297">
        <v>0</v>
      </c>
      <c r="Z1297" t="s">
        <v>258</v>
      </c>
      <c r="AA1297">
        <v>1</v>
      </c>
      <c r="AB1297">
        <v>1</v>
      </c>
      <c r="AC1297">
        <v>1</v>
      </c>
      <c r="AD1297">
        <v>0</v>
      </c>
      <c r="AE1297" t="s">
        <v>62</v>
      </c>
      <c r="AF1297">
        <v>1</v>
      </c>
      <c r="AG1297">
        <v>35451</v>
      </c>
      <c r="AH1297">
        <v>0</v>
      </c>
      <c r="AI1297" t="s">
        <v>63</v>
      </c>
      <c r="AJ1297">
        <v>0</v>
      </c>
      <c r="AK1297">
        <v>4</v>
      </c>
      <c r="AL1297">
        <v>0</v>
      </c>
      <c r="AM1297" t="s">
        <v>64</v>
      </c>
      <c r="AN1297">
        <v>1</v>
      </c>
      <c r="AO1297">
        <v>1</v>
      </c>
      <c r="AP1297">
        <v>1</v>
      </c>
      <c r="AQ1297">
        <v>39</v>
      </c>
      <c r="AR1297">
        <v>4040.65</v>
      </c>
      <c r="AS1297">
        <v>0</v>
      </c>
      <c r="AT1297">
        <v>669.63</v>
      </c>
      <c r="AU1297">
        <v>0</v>
      </c>
      <c r="AV1297">
        <v>4710.28</v>
      </c>
      <c r="AW1297">
        <v>0</v>
      </c>
      <c r="AX1297">
        <v>1</v>
      </c>
      <c r="AY1297">
        <v>93705</v>
      </c>
      <c r="AZ1297">
        <v>0</v>
      </c>
    </row>
    <row r="1298" spans="1:52">
      <c r="A1298">
        <v>59</v>
      </c>
      <c r="B1298">
        <v>14</v>
      </c>
      <c r="C1298">
        <v>23.89</v>
      </c>
      <c r="D1298" t="s">
        <v>80</v>
      </c>
      <c r="E1298" t="s">
        <v>251</v>
      </c>
      <c r="F1298">
        <v>71</v>
      </c>
      <c r="G1298" t="s">
        <v>53</v>
      </c>
      <c r="H1298">
        <v>2632</v>
      </c>
      <c r="I1298" t="s">
        <v>66</v>
      </c>
      <c r="J1298" t="s">
        <v>55</v>
      </c>
      <c r="K1298" t="s">
        <v>3038</v>
      </c>
      <c r="L1298" t="s">
        <v>84</v>
      </c>
      <c r="M1298">
        <v>0</v>
      </c>
      <c r="N1298">
        <v>1</v>
      </c>
      <c r="O1298" t="s">
        <v>68</v>
      </c>
      <c r="P1298">
        <v>1</v>
      </c>
      <c r="Q1298" t="s">
        <v>59</v>
      </c>
      <c r="R1298" t="s">
        <v>3039</v>
      </c>
      <c r="S1298">
        <v>37.590420999999999</v>
      </c>
      <c r="T1298">
        <v>-122.306467</v>
      </c>
      <c r="U1298">
        <v>0</v>
      </c>
      <c r="V1298">
        <v>94</v>
      </c>
      <c r="W1298">
        <v>1</v>
      </c>
      <c r="X1298">
        <v>0</v>
      </c>
      <c r="Y1298">
        <v>0</v>
      </c>
      <c r="Z1298" t="s">
        <v>61</v>
      </c>
      <c r="AA1298">
        <v>1</v>
      </c>
      <c r="AB1298">
        <v>0</v>
      </c>
      <c r="AC1298">
        <v>1</v>
      </c>
      <c r="AD1298">
        <v>0</v>
      </c>
      <c r="AE1298" t="s">
        <v>62</v>
      </c>
      <c r="AF1298">
        <v>1</v>
      </c>
      <c r="AG1298">
        <v>32488</v>
      </c>
      <c r="AH1298">
        <v>0</v>
      </c>
      <c r="AI1298" t="s">
        <v>63</v>
      </c>
      <c r="AJ1298">
        <v>0</v>
      </c>
      <c r="AK1298">
        <v>1</v>
      </c>
      <c r="AL1298">
        <v>0</v>
      </c>
      <c r="AM1298" t="s">
        <v>64</v>
      </c>
      <c r="AN1298">
        <v>0</v>
      </c>
      <c r="AO1298">
        <v>0</v>
      </c>
      <c r="AP1298">
        <v>1</v>
      </c>
      <c r="AQ1298">
        <v>8</v>
      </c>
      <c r="AR1298">
        <v>773.65</v>
      </c>
      <c r="AS1298">
        <v>0</v>
      </c>
      <c r="AT1298">
        <v>191.12</v>
      </c>
      <c r="AU1298">
        <v>0</v>
      </c>
      <c r="AV1298">
        <v>964.77</v>
      </c>
      <c r="AW1298">
        <v>0</v>
      </c>
      <c r="AX1298">
        <v>1</v>
      </c>
      <c r="AY1298">
        <v>94401</v>
      </c>
      <c r="AZ1298">
        <v>1</v>
      </c>
    </row>
    <row r="1299" spans="1:52">
      <c r="A1299">
        <v>71</v>
      </c>
      <c r="B1299">
        <v>4</v>
      </c>
      <c r="C1299">
        <v>21.49</v>
      </c>
      <c r="D1299" t="s">
        <v>52</v>
      </c>
      <c r="E1299" t="s">
        <v>52</v>
      </c>
      <c r="F1299">
        <v>73</v>
      </c>
      <c r="G1299" t="s">
        <v>3040</v>
      </c>
      <c r="H1299">
        <v>3111</v>
      </c>
      <c r="I1299" t="s">
        <v>75</v>
      </c>
      <c r="J1299" t="s">
        <v>55</v>
      </c>
      <c r="K1299" t="s">
        <v>3041</v>
      </c>
      <c r="L1299" t="s">
        <v>57</v>
      </c>
      <c r="M1299">
        <v>0</v>
      </c>
      <c r="N1299">
        <v>0</v>
      </c>
      <c r="O1299" t="s">
        <v>58</v>
      </c>
      <c r="P1299">
        <v>1</v>
      </c>
      <c r="Q1299" t="s">
        <v>59</v>
      </c>
      <c r="R1299" t="s">
        <v>3042</v>
      </c>
      <c r="S1299">
        <v>39.724432999999998</v>
      </c>
      <c r="T1299">
        <v>-123.767578</v>
      </c>
      <c r="U1299">
        <v>0</v>
      </c>
      <c r="V1299">
        <v>80.7</v>
      </c>
      <c r="W1299">
        <v>0</v>
      </c>
      <c r="X1299">
        <v>0</v>
      </c>
      <c r="Y1299">
        <v>0</v>
      </c>
      <c r="Z1299" t="s">
        <v>61</v>
      </c>
      <c r="AA1299">
        <v>0</v>
      </c>
      <c r="AB1299">
        <v>0</v>
      </c>
      <c r="AC1299">
        <v>0</v>
      </c>
      <c r="AD1299">
        <v>0</v>
      </c>
      <c r="AE1299" t="s">
        <v>62</v>
      </c>
      <c r="AF1299">
        <v>1</v>
      </c>
      <c r="AG1299">
        <v>309</v>
      </c>
      <c r="AH1299">
        <v>0</v>
      </c>
      <c r="AI1299" t="s">
        <v>63</v>
      </c>
      <c r="AJ1299">
        <v>0</v>
      </c>
      <c r="AK1299">
        <v>5</v>
      </c>
      <c r="AL1299">
        <v>1</v>
      </c>
      <c r="AM1299" t="s">
        <v>64</v>
      </c>
      <c r="AN1299">
        <v>0</v>
      </c>
      <c r="AO1299">
        <v>0</v>
      </c>
      <c r="AP1299">
        <v>1</v>
      </c>
      <c r="AQ1299">
        <v>20</v>
      </c>
      <c r="AR1299">
        <v>1614.2</v>
      </c>
      <c r="AS1299">
        <v>0</v>
      </c>
      <c r="AT1299">
        <v>429.8</v>
      </c>
      <c r="AU1299">
        <v>0</v>
      </c>
      <c r="AV1299">
        <v>2044</v>
      </c>
      <c r="AW1299">
        <v>0</v>
      </c>
      <c r="AX1299">
        <v>1</v>
      </c>
      <c r="AY1299">
        <v>95488</v>
      </c>
      <c r="AZ1299">
        <v>0</v>
      </c>
    </row>
    <row r="1300" spans="1:52">
      <c r="A1300">
        <v>47</v>
      </c>
      <c r="B1300">
        <v>53</v>
      </c>
      <c r="C1300">
        <v>16.22</v>
      </c>
      <c r="D1300" t="s">
        <v>52</v>
      </c>
      <c r="E1300" t="s">
        <v>52</v>
      </c>
      <c r="F1300">
        <v>37</v>
      </c>
      <c r="G1300" t="s">
        <v>2991</v>
      </c>
      <c r="H1300">
        <v>2950</v>
      </c>
      <c r="I1300" t="s">
        <v>66</v>
      </c>
      <c r="J1300" t="s">
        <v>55</v>
      </c>
      <c r="K1300" t="s">
        <v>3043</v>
      </c>
      <c r="L1300" t="s">
        <v>57</v>
      </c>
      <c r="M1300">
        <v>1</v>
      </c>
      <c r="N1300">
        <v>1</v>
      </c>
      <c r="O1300" t="s">
        <v>58</v>
      </c>
      <c r="P1300">
        <v>1</v>
      </c>
      <c r="Q1300" t="s">
        <v>77</v>
      </c>
      <c r="R1300" t="s">
        <v>2993</v>
      </c>
      <c r="S1300">
        <v>34.243088</v>
      </c>
      <c r="T1300">
        <v>-116.830015</v>
      </c>
      <c r="U1300">
        <v>1</v>
      </c>
      <c r="V1300">
        <v>75.7</v>
      </c>
      <c r="W1300">
        <v>0</v>
      </c>
      <c r="X1300">
        <v>3</v>
      </c>
      <c r="Y1300">
        <v>8</v>
      </c>
      <c r="Z1300" t="s">
        <v>61</v>
      </c>
      <c r="AA1300">
        <v>1</v>
      </c>
      <c r="AB1300">
        <v>1</v>
      </c>
      <c r="AC1300">
        <v>1</v>
      </c>
      <c r="AD1300">
        <v>1</v>
      </c>
      <c r="AE1300" t="s">
        <v>62</v>
      </c>
      <c r="AF1300">
        <v>1</v>
      </c>
      <c r="AG1300">
        <v>1834</v>
      </c>
      <c r="AH1300">
        <v>1</v>
      </c>
      <c r="AI1300" t="s">
        <v>63</v>
      </c>
      <c r="AJ1300">
        <v>1</v>
      </c>
      <c r="AK1300">
        <v>3</v>
      </c>
      <c r="AL1300">
        <v>0</v>
      </c>
      <c r="AM1300" t="s">
        <v>64</v>
      </c>
      <c r="AN1300">
        <v>0</v>
      </c>
      <c r="AO1300">
        <v>0</v>
      </c>
      <c r="AP1300">
        <v>1</v>
      </c>
      <c r="AQ1300">
        <v>7</v>
      </c>
      <c r="AR1300">
        <v>554.04999999999995</v>
      </c>
      <c r="AS1300">
        <v>0</v>
      </c>
      <c r="AT1300">
        <v>113.54</v>
      </c>
      <c r="AU1300">
        <v>0</v>
      </c>
      <c r="AV1300">
        <v>667.59</v>
      </c>
      <c r="AW1300">
        <v>0</v>
      </c>
      <c r="AX1300">
        <v>1</v>
      </c>
      <c r="AY1300">
        <v>92386</v>
      </c>
      <c r="AZ1300">
        <v>0</v>
      </c>
    </row>
    <row r="1301" spans="1:52">
      <c r="A1301">
        <v>27</v>
      </c>
      <c r="B1301">
        <v>69</v>
      </c>
      <c r="C1301">
        <v>2.73</v>
      </c>
      <c r="D1301" t="s">
        <v>52</v>
      </c>
      <c r="E1301" t="s">
        <v>52</v>
      </c>
      <c r="F1301">
        <v>51</v>
      </c>
      <c r="G1301" t="s">
        <v>3044</v>
      </c>
      <c r="H1301">
        <v>4162</v>
      </c>
      <c r="I1301" t="s">
        <v>54</v>
      </c>
      <c r="J1301" t="s">
        <v>55</v>
      </c>
      <c r="K1301" t="s">
        <v>3045</v>
      </c>
      <c r="L1301" t="s">
        <v>57</v>
      </c>
      <c r="M1301">
        <v>0</v>
      </c>
      <c r="N1301">
        <v>0</v>
      </c>
      <c r="O1301" t="s">
        <v>58</v>
      </c>
      <c r="P1301">
        <v>1</v>
      </c>
      <c r="Q1301" t="s">
        <v>77</v>
      </c>
      <c r="R1301" t="s">
        <v>3046</v>
      </c>
      <c r="S1301">
        <v>35.690534999999997</v>
      </c>
      <c r="T1301">
        <v>-118.552784</v>
      </c>
      <c r="U1301">
        <v>1</v>
      </c>
      <c r="V1301">
        <v>61.45</v>
      </c>
      <c r="W1301">
        <v>0</v>
      </c>
      <c r="X1301">
        <v>0</v>
      </c>
      <c r="Y1301">
        <v>1</v>
      </c>
      <c r="Z1301" t="s">
        <v>61</v>
      </c>
      <c r="AA1301">
        <v>1</v>
      </c>
      <c r="AB1301">
        <v>0</v>
      </c>
      <c r="AC1301">
        <v>1</v>
      </c>
      <c r="AD1301">
        <v>1</v>
      </c>
      <c r="AE1301" t="s">
        <v>79</v>
      </c>
      <c r="AF1301">
        <v>1</v>
      </c>
      <c r="AG1301">
        <v>2515</v>
      </c>
      <c r="AH1301">
        <v>0</v>
      </c>
      <c r="AI1301" t="s">
        <v>63</v>
      </c>
      <c r="AJ1301">
        <v>1</v>
      </c>
      <c r="AK1301">
        <v>5</v>
      </c>
      <c r="AL1301">
        <v>0</v>
      </c>
      <c r="AM1301" t="s">
        <v>64</v>
      </c>
      <c r="AN1301">
        <v>1</v>
      </c>
      <c r="AO1301">
        <v>1</v>
      </c>
      <c r="AP1301">
        <v>0</v>
      </c>
      <c r="AQ1301">
        <v>69</v>
      </c>
      <c r="AR1301">
        <v>4131.2</v>
      </c>
      <c r="AS1301">
        <v>0</v>
      </c>
      <c r="AT1301">
        <v>188.37</v>
      </c>
      <c r="AU1301">
        <v>0</v>
      </c>
      <c r="AV1301">
        <v>4319.57</v>
      </c>
      <c r="AW1301">
        <v>1</v>
      </c>
      <c r="AX1301">
        <v>1</v>
      </c>
      <c r="AY1301">
        <v>93285</v>
      </c>
      <c r="AZ1301">
        <v>0</v>
      </c>
    </row>
    <row r="1302" spans="1:52">
      <c r="A1302">
        <v>31</v>
      </c>
      <c r="B1302">
        <v>0</v>
      </c>
      <c r="C1302">
        <v>21.98</v>
      </c>
      <c r="D1302" t="s">
        <v>52</v>
      </c>
      <c r="E1302" t="s">
        <v>52</v>
      </c>
      <c r="F1302">
        <v>50</v>
      </c>
      <c r="G1302" t="s">
        <v>186</v>
      </c>
      <c r="H1302">
        <v>6315</v>
      </c>
      <c r="I1302" t="s">
        <v>54</v>
      </c>
      <c r="J1302" t="s">
        <v>55</v>
      </c>
      <c r="K1302" t="s">
        <v>3047</v>
      </c>
      <c r="L1302" t="s">
        <v>57</v>
      </c>
      <c r="M1302">
        <v>1</v>
      </c>
      <c r="N1302">
        <v>0</v>
      </c>
      <c r="O1302" t="s">
        <v>68</v>
      </c>
      <c r="P1302">
        <v>0</v>
      </c>
      <c r="Q1302" t="s">
        <v>72</v>
      </c>
      <c r="R1302" t="s">
        <v>3048</v>
      </c>
      <c r="S1302">
        <v>34.115720000000003</v>
      </c>
      <c r="T1302">
        <v>-118.19275399999999</v>
      </c>
      <c r="U1302">
        <v>1</v>
      </c>
      <c r="V1302">
        <v>19.649999999999999</v>
      </c>
      <c r="W1302">
        <v>0</v>
      </c>
      <c r="X1302">
        <v>1</v>
      </c>
      <c r="Y1302">
        <v>7</v>
      </c>
      <c r="Z1302" t="s">
        <v>61</v>
      </c>
      <c r="AA1302">
        <v>0</v>
      </c>
      <c r="AB1302">
        <v>0</v>
      </c>
      <c r="AC1302">
        <v>0</v>
      </c>
      <c r="AD1302">
        <v>1</v>
      </c>
      <c r="AE1302" t="s">
        <v>79</v>
      </c>
      <c r="AF1302">
        <v>1</v>
      </c>
      <c r="AG1302">
        <v>64672</v>
      </c>
      <c r="AH1302">
        <v>0</v>
      </c>
      <c r="AI1302" t="s">
        <v>63</v>
      </c>
      <c r="AJ1302">
        <v>1</v>
      </c>
      <c r="AK1302">
        <v>5</v>
      </c>
      <c r="AL1302">
        <v>0</v>
      </c>
      <c r="AM1302" t="s">
        <v>64</v>
      </c>
      <c r="AN1302">
        <v>0</v>
      </c>
      <c r="AO1302">
        <v>0</v>
      </c>
      <c r="AP1302">
        <v>0</v>
      </c>
      <c r="AQ1302">
        <v>60</v>
      </c>
      <c r="AR1302">
        <v>1161.75</v>
      </c>
      <c r="AS1302">
        <v>0</v>
      </c>
      <c r="AT1302">
        <v>1318.8</v>
      </c>
      <c r="AU1302">
        <v>0</v>
      </c>
      <c r="AV1302">
        <v>2480.5500000000002</v>
      </c>
      <c r="AW1302">
        <v>0</v>
      </c>
      <c r="AX1302">
        <v>0</v>
      </c>
      <c r="AY1302">
        <v>90042</v>
      </c>
      <c r="AZ1302">
        <v>0</v>
      </c>
    </row>
    <row r="1303" spans="1:52">
      <c r="A1303">
        <v>23</v>
      </c>
      <c r="B1303">
        <v>41</v>
      </c>
      <c r="C1303">
        <v>26.73</v>
      </c>
      <c r="D1303" t="s">
        <v>52</v>
      </c>
      <c r="E1303" t="s">
        <v>52</v>
      </c>
      <c r="F1303">
        <v>56</v>
      </c>
      <c r="G1303" t="s">
        <v>3049</v>
      </c>
      <c r="H1303">
        <v>5604</v>
      </c>
      <c r="I1303" t="s">
        <v>75</v>
      </c>
      <c r="J1303" t="s">
        <v>55</v>
      </c>
      <c r="K1303" t="s">
        <v>3050</v>
      </c>
      <c r="L1303" t="s">
        <v>57</v>
      </c>
      <c r="M1303">
        <v>0</v>
      </c>
      <c r="N1303">
        <v>0</v>
      </c>
      <c r="O1303" t="s">
        <v>68</v>
      </c>
      <c r="P1303">
        <v>1</v>
      </c>
      <c r="Q1303" t="s">
        <v>59</v>
      </c>
      <c r="R1303" t="s">
        <v>3051</v>
      </c>
      <c r="S1303">
        <v>33.015866000000003</v>
      </c>
      <c r="T1303">
        <v>-117.272254</v>
      </c>
      <c r="U1303">
        <v>1</v>
      </c>
      <c r="V1303">
        <v>110.05</v>
      </c>
      <c r="W1303">
        <v>1</v>
      </c>
      <c r="X1303">
        <v>0</v>
      </c>
      <c r="Y1303">
        <v>6</v>
      </c>
      <c r="Z1303" t="s">
        <v>61</v>
      </c>
      <c r="AA1303">
        <v>1</v>
      </c>
      <c r="AB1303">
        <v>1</v>
      </c>
      <c r="AC1303">
        <v>0</v>
      </c>
      <c r="AD1303">
        <v>1</v>
      </c>
      <c r="AE1303" t="s">
        <v>79</v>
      </c>
      <c r="AF1303">
        <v>1</v>
      </c>
      <c r="AG1303">
        <v>10375</v>
      </c>
      <c r="AH1303">
        <v>1</v>
      </c>
      <c r="AI1303" t="s">
        <v>63</v>
      </c>
      <c r="AJ1303">
        <v>1</v>
      </c>
      <c r="AK1303">
        <v>3</v>
      </c>
      <c r="AL1303">
        <v>0</v>
      </c>
      <c r="AM1303" t="s">
        <v>64</v>
      </c>
      <c r="AN1303">
        <v>1</v>
      </c>
      <c r="AO1303">
        <v>1</v>
      </c>
      <c r="AP1303">
        <v>1</v>
      </c>
      <c r="AQ1303">
        <v>51</v>
      </c>
      <c r="AR1303">
        <v>5686.4</v>
      </c>
      <c r="AS1303">
        <v>0</v>
      </c>
      <c r="AT1303">
        <v>1363.23</v>
      </c>
      <c r="AU1303">
        <v>20.28</v>
      </c>
      <c r="AV1303">
        <v>7029.35</v>
      </c>
      <c r="AW1303">
        <v>1</v>
      </c>
      <c r="AX1303">
        <v>1</v>
      </c>
      <c r="AY1303">
        <v>92007</v>
      </c>
      <c r="AZ1303">
        <v>0</v>
      </c>
    </row>
    <row r="1304" spans="1:52">
      <c r="A1304">
        <v>42</v>
      </c>
      <c r="B1304">
        <v>0</v>
      </c>
      <c r="C1304">
        <v>20.74</v>
      </c>
      <c r="D1304" t="s">
        <v>52</v>
      </c>
      <c r="E1304" t="s">
        <v>52</v>
      </c>
      <c r="F1304">
        <v>56</v>
      </c>
      <c r="G1304" t="s">
        <v>3052</v>
      </c>
      <c r="H1304">
        <v>5302</v>
      </c>
      <c r="I1304" t="s">
        <v>54</v>
      </c>
      <c r="J1304" t="s">
        <v>55</v>
      </c>
      <c r="K1304" t="s">
        <v>3053</v>
      </c>
      <c r="L1304" t="s">
        <v>57</v>
      </c>
      <c r="M1304">
        <v>1</v>
      </c>
      <c r="N1304">
        <v>0</v>
      </c>
      <c r="O1304" t="s">
        <v>58</v>
      </c>
      <c r="P1304">
        <v>0</v>
      </c>
      <c r="Q1304" t="s">
        <v>72</v>
      </c>
      <c r="R1304" t="s">
        <v>3054</v>
      </c>
      <c r="S1304">
        <v>40.031939999999999</v>
      </c>
      <c r="T1304">
        <v>-122.176023</v>
      </c>
      <c r="U1304">
        <v>1</v>
      </c>
      <c r="V1304">
        <v>24.7</v>
      </c>
      <c r="W1304">
        <v>1</v>
      </c>
      <c r="X1304">
        <v>3</v>
      </c>
      <c r="Y1304">
        <v>7</v>
      </c>
      <c r="Z1304" t="s">
        <v>61</v>
      </c>
      <c r="AA1304">
        <v>0</v>
      </c>
      <c r="AB1304">
        <v>0</v>
      </c>
      <c r="AC1304">
        <v>0</v>
      </c>
      <c r="AD1304">
        <v>1</v>
      </c>
      <c r="AE1304" t="s">
        <v>161</v>
      </c>
      <c r="AF1304">
        <v>1</v>
      </c>
      <c r="AG1304">
        <v>3357</v>
      </c>
      <c r="AH1304">
        <v>0</v>
      </c>
      <c r="AI1304" t="s">
        <v>63</v>
      </c>
      <c r="AJ1304">
        <v>1</v>
      </c>
      <c r="AK1304">
        <v>3</v>
      </c>
      <c r="AL1304">
        <v>0</v>
      </c>
      <c r="AM1304" t="s">
        <v>64</v>
      </c>
      <c r="AN1304">
        <v>0</v>
      </c>
      <c r="AO1304">
        <v>0</v>
      </c>
      <c r="AP1304">
        <v>0</v>
      </c>
      <c r="AQ1304">
        <v>24</v>
      </c>
      <c r="AR1304">
        <v>571.75</v>
      </c>
      <c r="AS1304">
        <v>0</v>
      </c>
      <c r="AT1304">
        <v>497.76</v>
      </c>
      <c r="AU1304">
        <v>0</v>
      </c>
      <c r="AV1304">
        <v>1069.51</v>
      </c>
      <c r="AW1304">
        <v>0</v>
      </c>
      <c r="AX1304">
        <v>0</v>
      </c>
      <c r="AY1304">
        <v>96035</v>
      </c>
      <c r="AZ1304">
        <v>0</v>
      </c>
    </row>
    <row r="1305" spans="1:52">
      <c r="A1305">
        <v>52</v>
      </c>
      <c r="B1305">
        <v>57</v>
      </c>
      <c r="C1305">
        <v>27.38</v>
      </c>
      <c r="D1305" t="s">
        <v>52</v>
      </c>
      <c r="E1305" t="s">
        <v>52</v>
      </c>
      <c r="F1305">
        <v>39</v>
      </c>
      <c r="G1305" t="s">
        <v>1092</v>
      </c>
      <c r="H1305">
        <v>4325</v>
      </c>
      <c r="I1305" t="s">
        <v>66</v>
      </c>
      <c r="J1305" t="s">
        <v>55</v>
      </c>
      <c r="K1305" t="s">
        <v>3055</v>
      </c>
      <c r="L1305" t="s">
        <v>57</v>
      </c>
      <c r="M1305">
        <v>1</v>
      </c>
      <c r="N1305">
        <v>0</v>
      </c>
      <c r="O1305" t="s">
        <v>58</v>
      </c>
      <c r="P1305">
        <v>1</v>
      </c>
      <c r="Q1305" t="s">
        <v>59</v>
      </c>
      <c r="R1305" t="s">
        <v>3056</v>
      </c>
      <c r="S1305">
        <v>34.035848999999999</v>
      </c>
      <c r="T1305">
        <v>-118.503508</v>
      </c>
      <c r="U1305">
        <v>1</v>
      </c>
      <c r="V1305">
        <v>98.35</v>
      </c>
      <c r="W1305">
        <v>1</v>
      </c>
      <c r="X1305">
        <v>3</v>
      </c>
      <c r="Y1305">
        <v>7</v>
      </c>
      <c r="Z1305" t="s">
        <v>87</v>
      </c>
      <c r="AA1305">
        <v>1</v>
      </c>
      <c r="AB1305">
        <v>0</v>
      </c>
      <c r="AC1305">
        <v>1</v>
      </c>
      <c r="AD1305">
        <v>1</v>
      </c>
      <c r="AE1305" t="s">
        <v>62</v>
      </c>
      <c r="AF1305">
        <v>1</v>
      </c>
      <c r="AG1305">
        <v>11509</v>
      </c>
      <c r="AH1305">
        <v>0</v>
      </c>
      <c r="AI1305" t="s">
        <v>63</v>
      </c>
      <c r="AJ1305">
        <v>1</v>
      </c>
      <c r="AK1305">
        <v>5</v>
      </c>
      <c r="AL1305">
        <v>0</v>
      </c>
      <c r="AM1305" t="s">
        <v>64</v>
      </c>
      <c r="AN1305">
        <v>1</v>
      </c>
      <c r="AO1305">
        <v>1</v>
      </c>
      <c r="AP1305">
        <v>1</v>
      </c>
      <c r="AQ1305">
        <v>49</v>
      </c>
      <c r="AR1305">
        <v>4889.2</v>
      </c>
      <c r="AS1305">
        <v>0</v>
      </c>
      <c r="AT1305">
        <v>1341.62</v>
      </c>
      <c r="AU1305">
        <v>0</v>
      </c>
      <c r="AV1305">
        <v>6230.82</v>
      </c>
      <c r="AW1305">
        <v>0</v>
      </c>
      <c r="AX1305">
        <v>1</v>
      </c>
      <c r="AY1305">
        <v>90402</v>
      </c>
      <c r="AZ1305">
        <v>0</v>
      </c>
    </row>
    <row r="1306" spans="1:52">
      <c r="A1306">
        <v>54</v>
      </c>
      <c r="B1306">
        <v>16</v>
      </c>
      <c r="C1306">
        <v>3.76</v>
      </c>
      <c r="D1306" t="s">
        <v>52</v>
      </c>
      <c r="E1306" t="s">
        <v>52</v>
      </c>
      <c r="F1306">
        <v>76</v>
      </c>
      <c r="G1306" t="s">
        <v>2790</v>
      </c>
      <c r="H1306">
        <v>3969</v>
      </c>
      <c r="I1306" t="s">
        <v>66</v>
      </c>
      <c r="J1306" t="s">
        <v>55</v>
      </c>
      <c r="K1306" t="s">
        <v>3057</v>
      </c>
      <c r="L1306" t="s">
        <v>108</v>
      </c>
      <c r="M1306">
        <v>0</v>
      </c>
      <c r="N1306">
        <v>0</v>
      </c>
      <c r="O1306" t="s">
        <v>68</v>
      </c>
      <c r="P1306">
        <v>1</v>
      </c>
      <c r="Q1306" t="s">
        <v>59</v>
      </c>
      <c r="R1306" t="s">
        <v>2792</v>
      </c>
      <c r="S1306">
        <v>37.980269</v>
      </c>
      <c r="T1306">
        <v>-122.342635</v>
      </c>
      <c r="U1306">
        <v>0</v>
      </c>
      <c r="V1306">
        <v>74.95</v>
      </c>
      <c r="W1306">
        <v>0</v>
      </c>
      <c r="X1306">
        <v>0</v>
      </c>
      <c r="Y1306">
        <v>0</v>
      </c>
      <c r="Z1306" t="s">
        <v>61</v>
      </c>
      <c r="AA1306">
        <v>1</v>
      </c>
      <c r="AB1306">
        <v>0</v>
      </c>
      <c r="AC1306">
        <v>0</v>
      </c>
      <c r="AD1306">
        <v>0</v>
      </c>
      <c r="AE1306" t="s">
        <v>62</v>
      </c>
      <c r="AF1306">
        <v>1</v>
      </c>
      <c r="AG1306">
        <v>55720</v>
      </c>
      <c r="AH1306">
        <v>0</v>
      </c>
      <c r="AI1306" t="s">
        <v>63</v>
      </c>
      <c r="AJ1306">
        <v>0</v>
      </c>
      <c r="AK1306">
        <v>4</v>
      </c>
      <c r="AL1306">
        <v>0</v>
      </c>
      <c r="AM1306" t="s">
        <v>64</v>
      </c>
      <c r="AN1306">
        <v>0</v>
      </c>
      <c r="AO1306">
        <v>0</v>
      </c>
      <c r="AP1306">
        <v>0</v>
      </c>
      <c r="AQ1306">
        <v>2</v>
      </c>
      <c r="AR1306">
        <v>151.75</v>
      </c>
      <c r="AS1306">
        <v>0</v>
      </c>
      <c r="AT1306">
        <v>7.52</v>
      </c>
      <c r="AU1306">
        <v>0</v>
      </c>
      <c r="AV1306">
        <v>159.27000000000001</v>
      </c>
      <c r="AW1306">
        <v>0</v>
      </c>
      <c r="AX1306">
        <v>1</v>
      </c>
      <c r="AY1306">
        <v>94806</v>
      </c>
      <c r="AZ1306">
        <v>0</v>
      </c>
    </row>
    <row r="1307" spans="1:52">
      <c r="A1307">
        <v>32</v>
      </c>
      <c r="B1307">
        <v>21</v>
      </c>
      <c r="C1307">
        <v>6.19</v>
      </c>
      <c r="D1307" t="s">
        <v>52</v>
      </c>
      <c r="E1307" t="s">
        <v>52</v>
      </c>
      <c r="F1307">
        <v>9</v>
      </c>
      <c r="G1307" t="s">
        <v>237</v>
      </c>
      <c r="H1307">
        <v>5036</v>
      </c>
      <c r="I1307" t="s">
        <v>66</v>
      </c>
      <c r="J1307" t="s">
        <v>55</v>
      </c>
      <c r="K1307" t="s">
        <v>3058</v>
      </c>
      <c r="L1307" t="s">
        <v>57</v>
      </c>
      <c r="M1307">
        <v>1</v>
      </c>
      <c r="N1307">
        <v>1</v>
      </c>
      <c r="O1307" t="s">
        <v>68</v>
      </c>
      <c r="P1307">
        <v>1</v>
      </c>
      <c r="Q1307" t="s">
        <v>59</v>
      </c>
      <c r="R1307" t="s">
        <v>1519</v>
      </c>
      <c r="S1307">
        <v>33.830452999999999</v>
      </c>
      <c r="T1307">
        <v>-118.38456499999999</v>
      </c>
      <c r="U1307">
        <v>1</v>
      </c>
      <c r="V1307">
        <v>82.05</v>
      </c>
      <c r="W1307">
        <v>0</v>
      </c>
      <c r="X1307">
        <v>3</v>
      </c>
      <c r="Y1307">
        <v>5</v>
      </c>
      <c r="Z1307" t="s">
        <v>258</v>
      </c>
      <c r="AA1307">
        <v>1</v>
      </c>
      <c r="AB1307">
        <v>0</v>
      </c>
      <c r="AC1307">
        <v>0</v>
      </c>
      <c r="AD1307">
        <v>1</v>
      </c>
      <c r="AE1307" t="s">
        <v>62</v>
      </c>
      <c r="AF1307">
        <v>1</v>
      </c>
      <c r="AG1307">
        <v>34191</v>
      </c>
      <c r="AH1307">
        <v>0</v>
      </c>
      <c r="AI1307" t="s">
        <v>63</v>
      </c>
      <c r="AJ1307">
        <v>1</v>
      </c>
      <c r="AK1307">
        <v>3</v>
      </c>
      <c r="AL1307">
        <v>0</v>
      </c>
      <c r="AM1307" t="s">
        <v>64</v>
      </c>
      <c r="AN1307">
        <v>0</v>
      </c>
      <c r="AO1307">
        <v>0</v>
      </c>
      <c r="AP1307">
        <v>0</v>
      </c>
      <c r="AQ1307">
        <v>30</v>
      </c>
      <c r="AR1307">
        <v>2570.1999999999998</v>
      </c>
      <c r="AS1307">
        <v>120</v>
      </c>
      <c r="AT1307">
        <v>185.7</v>
      </c>
      <c r="AU1307">
        <v>0</v>
      </c>
      <c r="AV1307">
        <v>2875.9</v>
      </c>
      <c r="AW1307">
        <v>0</v>
      </c>
      <c r="AX1307">
        <v>0</v>
      </c>
      <c r="AY1307">
        <v>90277</v>
      </c>
      <c r="AZ1307">
        <v>0</v>
      </c>
    </row>
    <row r="1308" spans="1:52">
      <c r="A1308">
        <v>37</v>
      </c>
      <c r="B1308">
        <v>25</v>
      </c>
      <c r="C1308">
        <v>0</v>
      </c>
      <c r="D1308" t="s">
        <v>52</v>
      </c>
      <c r="E1308" t="s">
        <v>52</v>
      </c>
      <c r="F1308">
        <v>48</v>
      </c>
      <c r="G1308" t="s">
        <v>414</v>
      </c>
      <c r="H1308">
        <v>3248</v>
      </c>
      <c r="I1308" t="s">
        <v>54</v>
      </c>
      <c r="J1308" t="s">
        <v>55</v>
      </c>
      <c r="K1308" t="s">
        <v>3059</v>
      </c>
      <c r="L1308" t="s">
        <v>57</v>
      </c>
      <c r="M1308">
        <v>1</v>
      </c>
      <c r="N1308">
        <v>1</v>
      </c>
      <c r="O1308" t="s">
        <v>58</v>
      </c>
      <c r="P1308">
        <v>1</v>
      </c>
      <c r="Q1308" t="s">
        <v>77</v>
      </c>
      <c r="R1308" t="s">
        <v>1221</v>
      </c>
      <c r="S1308">
        <v>36.654614000000002</v>
      </c>
      <c r="T1308">
        <v>-119.903674</v>
      </c>
      <c r="U1308">
        <v>1</v>
      </c>
      <c r="V1308">
        <v>60</v>
      </c>
      <c r="W1308">
        <v>0</v>
      </c>
      <c r="X1308">
        <v>2</v>
      </c>
      <c r="Y1308">
        <v>1</v>
      </c>
      <c r="Z1308" t="s">
        <v>61</v>
      </c>
      <c r="AA1308">
        <v>1</v>
      </c>
      <c r="AB1308">
        <v>1</v>
      </c>
      <c r="AC1308">
        <v>1</v>
      </c>
      <c r="AD1308">
        <v>1</v>
      </c>
      <c r="AE1308" t="s">
        <v>79</v>
      </c>
      <c r="AF1308">
        <v>0</v>
      </c>
      <c r="AG1308">
        <v>35790</v>
      </c>
      <c r="AH1308">
        <v>0</v>
      </c>
      <c r="AI1308" t="s">
        <v>63</v>
      </c>
      <c r="AJ1308">
        <v>1</v>
      </c>
      <c r="AK1308">
        <v>3</v>
      </c>
      <c r="AL1308">
        <v>0</v>
      </c>
      <c r="AM1308" t="s">
        <v>64</v>
      </c>
      <c r="AN1308">
        <v>1</v>
      </c>
      <c r="AO1308">
        <v>1</v>
      </c>
      <c r="AP1308">
        <v>1</v>
      </c>
      <c r="AQ1308">
        <v>47</v>
      </c>
      <c r="AR1308">
        <v>2768.65</v>
      </c>
      <c r="AS1308">
        <v>0</v>
      </c>
      <c r="AT1308">
        <v>0</v>
      </c>
      <c r="AU1308">
        <v>0</v>
      </c>
      <c r="AV1308">
        <v>2768.65</v>
      </c>
      <c r="AW1308">
        <v>0</v>
      </c>
      <c r="AX1308">
        <v>1</v>
      </c>
      <c r="AY1308">
        <v>93706</v>
      </c>
      <c r="AZ1308">
        <v>0</v>
      </c>
    </row>
    <row r="1309" spans="1:52">
      <c r="A1309">
        <v>69</v>
      </c>
      <c r="B1309">
        <v>11</v>
      </c>
      <c r="C1309">
        <v>48.32</v>
      </c>
      <c r="D1309" t="s">
        <v>52</v>
      </c>
      <c r="E1309" t="s">
        <v>52</v>
      </c>
      <c r="F1309">
        <v>44</v>
      </c>
      <c r="G1309" t="s">
        <v>263</v>
      </c>
      <c r="H1309">
        <v>2893</v>
      </c>
      <c r="I1309" t="s">
        <v>66</v>
      </c>
      <c r="J1309" t="s">
        <v>55</v>
      </c>
      <c r="K1309" t="s">
        <v>3060</v>
      </c>
      <c r="L1309" t="s">
        <v>57</v>
      </c>
      <c r="M1309">
        <v>0</v>
      </c>
      <c r="N1309">
        <v>0</v>
      </c>
      <c r="O1309" t="s">
        <v>68</v>
      </c>
      <c r="P1309">
        <v>1</v>
      </c>
      <c r="Q1309" t="s">
        <v>59</v>
      </c>
      <c r="R1309" t="s">
        <v>1836</v>
      </c>
      <c r="S1309">
        <v>34.152875000000002</v>
      </c>
      <c r="T1309">
        <v>-118.486056</v>
      </c>
      <c r="U1309">
        <v>0</v>
      </c>
      <c r="V1309">
        <v>79.7</v>
      </c>
      <c r="W1309">
        <v>0</v>
      </c>
      <c r="X1309">
        <v>0</v>
      </c>
      <c r="Y1309">
        <v>0</v>
      </c>
      <c r="Z1309" t="s">
        <v>93</v>
      </c>
      <c r="AA1309">
        <v>0</v>
      </c>
      <c r="AB1309">
        <v>0</v>
      </c>
      <c r="AC1309">
        <v>1</v>
      </c>
      <c r="AD1309">
        <v>0</v>
      </c>
      <c r="AE1309" t="s">
        <v>62</v>
      </c>
      <c r="AF1309">
        <v>1</v>
      </c>
      <c r="AG1309">
        <v>13129</v>
      </c>
      <c r="AH1309">
        <v>0</v>
      </c>
      <c r="AI1309" t="s">
        <v>63</v>
      </c>
      <c r="AJ1309">
        <v>0</v>
      </c>
      <c r="AK1309">
        <v>5</v>
      </c>
      <c r="AL1309">
        <v>1</v>
      </c>
      <c r="AM1309" t="s">
        <v>64</v>
      </c>
      <c r="AN1309">
        <v>0</v>
      </c>
      <c r="AO1309">
        <v>0</v>
      </c>
      <c r="AP1309">
        <v>1</v>
      </c>
      <c r="AQ1309">
        <v>6</v>
      </c>
      <c r="AR1309">
        <v>497.6</v>
      </c>
      <c r="AS1309">
        <v>0</v>
      </c>
      <c r="AT1309">
        <v>289.92</v>
      </c>
      <c r="AU1309">
        <v>0</v>
      </c>
      <c r="AV1309">
        <v>787.52</v>
      </c>
      <c r="AW1309">
        <v>0</v>
      </c>
      <c r="AX1309">
        <v>1</v>
      </c>
      <c r="AY1309">
        <v>91436</v>
      </c>
      <c r="AZ1309">
        <v>0</v>
      </c>
    </row>
    <row r="1310" spans="1:52">
      <c r="A1310">
        <v>52</v>
      </c>
      <c r="B1310">
        <v>10</v>
      </c>
      <c r="C1310">
        <v>17.829999999999998</v>
      </c>
      <c r="D1310" t="s">
        <v>88</v>
      </c>
      <c r="E1310" t="s">
        <v>165</v>
      </c>
      <c r="F1310">
        <v>81</v>
      </c>
      <c r="G1310" t="s">
        <v>106</v>
      </c>
      <c r="H1310">
        <v>3740</v>
      </c>
      <c r="I1310" t="s">
        <v>66</v>
      </c>
      <c r="J1310" t="s">
        <v>55</v>
      </c>
      <c r="K1310" t="s">
        <v>3061</v>
      </c>
      <c r="L1310" t="s">
        <v>84</v>
      </c>
      <c r="M1310">
        <v>0</v>
      </c>
      <c r="N1310">
        <v>0</v>
      </c>
      <c r="O1310" t="s">
        <v>58</v>
      </c>
      <c r="P1310">
        <v>1</v>
      </c>
      <c r="Q1310" t="s">
        <v>59</v>
      </c>
      <c r="R1310" t="s">
        <v>519</v>
      </c>
      <c r="S1310">
        <v>32.886924999999998</v>
      </c>
      <c r="T1310">
        <v>-117.152162</v>
      </c>
      <c r="U1310">
        <v>1</v>
      </c>
      <c r="V1310">
        <v>88.35</v>
      </c>
      <c r="W1310">
        <v>0</v>
      </c>
      <c r="X1310">
        <v>0</v>
      </c>
      <c r="Y1310">
        <v>1</v>
      </c>
      <c r="Z1310" t="s">
        <v>61</v>
      </c>
      <c r="AA1310">
        <v>0</v>
      </c>
      <c r="AB1310">
        <v>0</v>
      </c>
      <c r="AC1310">
        <v>0</v>
      </c>
      <c r="AD1310">
        <v>1</v>
      </c>
      <c r="AE1310" t="s">
        <v>62</v>
      </c>
      <c r="AF1310">
        <v>1</v>
      </c>
      <c r="AG1310">
        <v>74232</v>
      </c>
      <c r="AH1310">
        <v>0</v>
      </c>
      <c r="AI1310" t="s">
        <v>63</v>
      </c>
      <c r="AJ1310">
        <v>1</v>
      </c>
      <c r="AK1310">
        <v>2</v>
      </c>
      <c r="AL1310">
        <v>0</v>
      </c>
      <c r="AM1310" t="s">
        <v>64</v>
      </c>
      <c r="AN1310">
        <v>1</v>
      </c>
      <c r="AO1310">
        <v>1</v>
      </c>
      <c r="AP1310">
        <v>1</v>
      </c>
      <c r="AQ1310">
        <v>13</v>
      </c>
      <c r="AR1310">
        <v>1222.8</v>
      </c>
      <c r="AS1310">
        <v>0</v>
      </c>
      <c r="AT1310">
        <v>231.79</v>
      </c>
      <c r="AU1310">
        <v>0</v>
      </c>
      <c r="AV1310">
        <v>1454.59</v>
      </c>
      <c r="AW1310">
        <v>0</v>
      </c>
      <c r="AX1310">
        <v>1</v>
      </c>
      <c r="AY1310">
        <v>92126</v>
      </c>
      <c r="AZ1310">
        <v>1</v>
      </c>
    </row>
    <row r="1311" spans="1:52">
      <c r="A1311">
        <v>63</v>
      </c>
      <c r="B1311">
        <v>0</v>
      </c>
      <c r="C1311">
        <v>6.54</v>
      </c>
      <c r="D1311" t="s">
        <v>52</v>
      </c>
      <c r="E1311" t="s">
        <v>52</v>
      </c>
      <c r="F1311">
        <v>77</v>
      </c>
      <c r="G1311" t="s">
        <v>3062</v>
      </c>
      <c r="H1311">
        <v>2021</v>
      </c>
      <c r="I1311" t="s">
        <v>54</v>
      </c>
      <c r="J1311" t="s">
        <v>55</v>
      </c>
      <c r="K1311" t="s">
        <v>3063</v>
      </c>
      <c r="L1311" t="s">
        <v>57</v>
      </c>
      <c r="M1311">
        <v>0</v>
      </c>
      <c r="N1311">
        <v>0</v>
      </c>
      <c r="O1311" t="s">
        <v>68</v>
      </c>
      <c r="P1311">
        <v>0</v>
      </c>
      <c r="Q1311" t="s">
        <v>72</v>
      </c>
      <c r="R1311" t="s">
        <v>3064</v>
      </c>
      <c r="S1311">
        <v>38.004739999999998</v>
      </c>
      <c r="T1311">
        <v>-122.66371700000001</v>
      </c>
      <c r="U1311">
        <v>1</v>
      </c>
      <c r="V1311">
        <v>19.649999999999999</v>
      </c>
      <c r="W1311">
        <v>0</v>
      </c>
      <c r="X1311">
        <v>0</v>
      </c>
      <c r="Y1311">
        <v>7</v>
      </c>
      <c r="Z1311" t="s">
        <v>61</v>
      </c>
      <c r="AA1311">
        <v>0</v>
      </c>
      <c r="AB1311">
        <v>0</v>
      </c>
      <c r="AC1311">
        <v>0</v>
      </c>
      <c r="AD1311">
        <v>1</v>
      </c>
      <c r="AE1311" t="s">
        <v>79</v>
      </c>
      <c r="AF1311">
        <v>1</v>
      </c>
      <c r="AG1311">
        <v>548</v>
      </c>
      <c r="AH1311">
        <v>0</v>
      </c>
      <c r="AI1311" t="s">
        <v>63</v>
      </c>
      <c r="AJ1311">
        <v>1</v>
      </c>
      <c r="AK1311">
        <v>5</v>
      </c>
      <c r="AL1311">
        <v>0</v>
      </c>
      <c r="AM1311" t="s">
        <v>64</v>
      </c>
      <c r="AN1311">
        <v>0</v>
      </c>
      <c r="AO1311">
        <v>0</v>
      </c>
      <c r="AP1311">
        <v>0</v>
      </c>
      <c r="AQ1311">
        <v>47</v>
      </c>
      <c r="AR1311">
        <v>973.1</v>
      </c>
      <c r="AS1311">
        <v>0</v>
      </c>
      <c r="AT1311">
        <v>307.38</v>
      </c>
      <c r="AU1311">
        <v>0</v>
      </c>
      <c r="AV1311">
        <v>1280.48</v>
      </c>
      <c r="AW1311">
        <v>0</v>
      </c>
      <c r="AX1311">
        <v>0</v>
      </c>
      <c r="AY1311">
        <v>94963</v>
      </c>
      <c r="AZ1311">
        <v>0</v>
      </c>
    </row>
    <row r="1312" spans="1:52">
      <c r="A1312">
        <v>73</v>
      </c>
      <c r="B1312">
        <v>26</v>
      </c>
      <c r="C1312">
        <v>3.23</v>
      </c>
      <c r="D1312" t="s">
        <v>138</v>
      </c>
      <c r="E1312" t="s">
        <v>139</v>
      </c>
      <c r="F1312">
        <v>66</v>
      </c>
      <c r="G1312" t="s">
        <v>310</v>
      </c>
      <c r="H1312">
        <v>5245</v>
      </c>
      <c r="I1312" t="s">
        <v>66</v>
      </c>
      <c r="J1312" t="s">
        <v>55</v>
      </c>
      <c r="K1312" t="s">
        <v>3065</v>
      </c>
      <c r="L1312" t="s">
        <v>84</v>
      </c>
      <c r="M1312">
        <v>0</v>
      </c>
      <c r="N1312">
        <v>1</v>
      </c>
      <c r="O1312" t="s">
        <v>68</v>
      </c>
      <c r="P1312">
        <v>1</v>
      </c>
      <c r="Q1312" t="s">
        <v>59</v>
      </c>
      <c r="R1312" t="s">
        <v>3066</v>
      </c>
      <c r="S1312">
        <v>37.791221999999998</v>
      </c>
      <c r="T1312">
        <v>-122.402241</v>
      </c>
      <c r="U1312">
        <v>0</v>
      </c>
      <c r="V1312">
        <v>102.95</v>
      </c>
      <c r="W1312">
        <v>1</v>
      </c>
      <c r="X1312">
        <v>0</v>
      </c>
      <c r="Y1312">
        <v>0</v>
      </c>
      <c r="Z1312" t="s">
        <v>61</v>
      </c>
      <c r="AA1312">
        <v>1</v>
      </c>
      <c r="AB1312">
        <v>0</v>
      </c>
      <c r="AC1312">
        <v>1</v>
      </c>
      <c r="AD1312">
        <v>0</v>
      </c>
      <c r="AE1312" t="s">
        <v>79</v>
      </c>
      <c r="AF1312">
        <v>1</v>
      </c>
      <c r="AG1312">
        <v>384</v>
      </c>
      <c r="AH1312">
        <v>0</v>
      </c>
      <c r="AI1312" t="s">
        <v>63</v>
      </c>
      <c r="AJ1312">
        <v>0</v>
      </c>
      <c r="AK1312">
        <v>3</v>
      </c>
      <c r="AL1312">
        <v>1</v>
      </c>
      <c r="AM1312" t="s">
        <v>64</v>
      </c>
      <c r="AN1312">
        <v>1</v>
      </c>
      <c r="AO1312">
        <v>0</v>
      </c>
      <c r="AP1312">
        <v>1</v>
      </c>
      <c r="AQ1312">
        <v>24</v>
      </c>
      <c r="AR1312">
        <v>2496.6999999999998</v>
      </c>
      <c r="AS1312">
        <v>0</v>
      </c>
      <c r="AT1312">
        <v>77.52</v>
      </c>
      <c r="AU1312">
        <v>0</v>
      </c>
      <c r="AV1312">
        <v>2574.2199999999998</v>
      </c>
      <c r="AW1312">
        <v>0</v>
      </c>
      <c r="AX1312">
        <v>1</v>
      </c>
      <c r="AY1312">
        <v>94104</v>
      </c>
      <c r="AZ1312">
        <v>1</v>
      </c>
    </row>
    <row r="1313" spans="1:52">
      <c r="A1313">
        <v>27</v>
      </c>
      <c r="B1313">
        <v>51</v>
      </c>
      <c r="C1313">
        <v>13.11</v>
      </c>
      <c r="D1313" t="s">
        <v>80</v>
      </c>
      <c r="E1313" t="s">
        <v>251</v>
      </c>
      <c r="F1313">
        <v>91</v>
      </c>
      <c r="G1313" t="s">
        <v>3067</v>
      </c>
      <c r="H1313">
        <v>3410</v>
      </c>
      <c r="I1313" t="s">
        <v>66</v>
      </c>
      <c r="J1313" t="s">
        <v>55</v>
      </c>
      <c r="K1313" t="s">
        <v>3068</v>
      </c>
      <c r="L1313" t="s">
        <v>84</v>
      </c>
      <c r="M1313">
        <v>0</v>
      </c>
      <c r="N1313">
        <v>0</v>
      </c>
      <c r="O1313" t="s">
        <v>58</v>
      </c>
      <c r="P1313">
        <v>1</v>
      </c>
      <c r="Q1313" t="s">
        <v>77</v>
      </c>
      <c r="R1313" t="s">
        <v>3069</v>
      </c>
      <c r="S1313">
        <v>33.695532</v>
      </c>
      <c r="T1313">
        <v>-116.310571</v>
      </c>
      <c r="U1313">
        <v>1</v>
      </c>
      <c r="V1313">
        <v>79.2</v>
      </c>
      <c r="W1313">
        <v>1</v>
      </c>
      <c r="X1313">
        <v>0</v>
      </c>
      <c r="Y1313">
        <v>1</v>
      </c>
      <c r="Z1313" t="s">
        <v>61</v>
      </c>
      <c r="AA1313">
        <v>0</v>
      </c>
      <c r="AB1313">
        <v>1</v>
      </c>
      <c r="AC1313">
        <v>1</v>
      </c>
      <c r="AD1313">
        <v>1</v>
      </c>
      <c r="AE1313" t="s">
        <v>62</v>
      </c>
      <c r="AF1313">
        <v>1</v>
      </c>
      <c r="AG1313">
        <v>23971</v>
      </c>
      <c r="AH1313">
        <v>1</v>
      </c>
      <c r="AI1313" t="s">
        <v>63</v>
      </c>
      <c r="AJ1313">
        <v>1</v>
      </c>
      <c r="AK1313">
        <v>1</v>
      </c>
      <c r="AL1313">
        <v>0</v>
      </c>
      <c r="AM1313" t="s">
        <v>64</v>
      </c>
      <c r="AN1313">
        <v>1</v>
      </c>
      <c r="AO1313">
        <v>1</v>
      </c>
      <c r="AP1313">
        <v>1</v>
      </c>
      <c r="AQ1313">
        <v>22</v>
      </c>
      <c r="AR1313">
        <v>1742.75</v>
      </c>
      <c r="AS1313">
        <v>0</v>
      </c>
      <c r="AT1313">
        <v>288.42</v>
      </c>
      <c r="AU1313">
        <v>0</v>
      </c>
      <c r="AV1313">
        <v>2031.17</v>
      </c>
      <c r="AW1313">
        <v>1</v>
      </c>
      <c r="AX1313">
        <v>1</v>
      </c>
      <c r="AY1313">
        <v>92253</v>
      </c>
      <c r="AZ1313">
        <v>1</v>
      </c>
    </row>
    <row r="1314" spans="1:52">
      <c r="A1314">
        <v>38</v>
      </c>
      <c r="B1314">
        <v>13</v>
      </c>
      <c r="C1314">
        <v>35.75</v>
      </c>
      <c r="D1314" t="s">
        <v>52</v>
      </c>
      <c r="E1314" t="s">
        <v>52</v>
      </c>
      <c r="F1314">
        <v>40</v>
      </c>
      <c r="G1314" t="s">
        <v>2861</v>
      </c>
      <c r="H1314">
        <v>3286</v>
      </c>
      <c r="I1314" t="s">
        <v>54</v>
      </c>
      <c r="J1314" t="s">
        <v>55</v>
      </c>
      <c r="K1314" t="s">
        <v>3070</v>
      </c>
      <c r="L1314" t="s">
        <v>57</v>
      </c>
      <c r="M1314">
        <v>0</v>
      </c>
      <c r="N1314">
        <v>1</v>
      </c>
      <c r="O1314" t="s">
        <v>58</v>
      </c>
      <c r="P1314">
        <v>1</v>
      </c>
      <c r="Q1314" t="s">
        <v>77</v>
      </c>
      <c r="R1314" t="s">
        <v>2863</v>
      </c>
      <c r="S1314">
        <v>34.624398999999997</v>
      </c>
      <c r="T1314">
        <v>-120.13787499999999</v>
      </c>
      <c r="U1314">
        <v>0</v>
      </c>
      <c r="V1314">
        <v>65</v>
      </c>
      <c r="W1314">
        <v>1</v>
      </c>
      <c r="X1314">
        <v>0</v>
      </c>
      <c r="Y1314">
        <v>0</v>
      </c>
      <c r="Z1314" t="s">
        <v>87</v>
      </c>
      <c r="AA1314">
        <v>0</v>
      </c>
      <c r="AB1314">
        <v>1</v>
      </c>
      <c r="AC1314">
        <v>1</v>
      </c>
      <c r="AD1314">
        <v>0</v>
      </c>
      <c r="AE1314" t="s">
        <v>79</v>
      </c>
      <c r="AF1314">
        <v>1</v>
      </c>
      <c r="AG1314">
        <v>7958</v>
      </c>
      <c r="AH1314">
        <v>1</v>
      </c>
      <c r="AI1314" t="s">
        <v>63</v>
      </c>
      <c r="AJ1314">
        <v>0</v>
      </c>
      <c r="AK1314">
        <v>3</v>
      </c>
      <c r="AL1314">
        <v>0</v>
      </c>
      <c r="AM1314" t="s">
        <v>64</v>
      </c>
      <c r="AN1314">
        <v>0</v>
      </c>
      <c r="AO1314">
        <v>0</v>
      </c>
      <c r="AP1314">
        <v>0</v>
      </c>
      <c r="AQ1314">
        <v>47</v>
      </c>
      <c r="AR1314">
        <v>2879.9</v>
      </c>
      <c r="AS1314">
        <v>0</v>
      </c>
      <c r="AT1314">
        <v>1680.25</v>
      </c>
      <c r="AU1314">
        <v>0</v>
      </c>
      <c r="AV1314">
        <v>4560.1499999999996</v>
      </c>
      <c r="AW1314">
        <v>0</v>
      </c>
      <c r="AX1314">
        <v>0</v>
      </c>
      <c r="AY1314">
        <v>93463</v>
      </c>
      <c r="AZ1314">
        <v>0</v>
      </c>
    </row>
    <row r="1315" spans="1:52">
      <c r="A1315">
        <v>60</v>
      </c>
      <c r="B1315">
        <v>8</v>
      </c>
      <c r="C1315">
        <v>40.659999999999997</v>
      </c>
      <c r="D1315" t="s">
        <v>97</v>
      </c>
      <c r="E1315" t="s">
        <v>98</v>
      </c>
      <c r="F1315">
        <v>73</v>
      </c>
      <c r="G1315" t="s">
        <v>186</v>
      </c>
      <c r="H1315">
        <v>4519</v>
      </c>
      <c r="I1315" t="s">
        <v>66</v>
      </c>
      <c r="J1315" t="s">
        <v>55</v>
      </c>
      <c r="K1315" t="s">
        <v>3071</v>
      </c>
      <c r="L1315" t="s">
        <v>84</v>
      </c>
      <c r="M1315">
        <v>0</v>
      </c>
      <c r="N1315">
        <v>0</v>
      </c>
      <c r="O1315" t="s">
        <v>58</v>
      </c>
      <c r="P1315">
        <v>1</v>
      </c>
      <c r="Q1315" t="s">
        <v>77</v>
      </c>
      <c r="R1315" t="s">
        <v>2924</v>
      </c>
      <c r="S1315">
        <v>33.927253999999998</v>
      </c>
      <c r="T1315">
        <v>-118.249826</v>
      </c>
      <c r="U1315">
        <v>0</v>
      </c>
      <c r="V1315">
        <v>55.7</v>
      </c>
      <c r="W1315">
        <v>1</v>
      </c>
      <c r="X1315">
        <v>0</v>
      </c>
      <c r="Y1315">
        <v>0</v>
      </c>
      <c r="Z1315" t="s">
        <v>209</v>
      </c>
      <c r="AA1315">
        <v>0</v>
      </c>
      <c r="AB1315">
        <v>1</v>
      </c>
      <c r="AC1315">
        <v>1</v>
      </c>
      <c r="AD1315">
        <v>0</v>
      </c>
      <c r="AE1315" t="s">
        <v>161</v>
      </c>
      <c r="AF1315">
        <v>1</v>
      </c>
      <c r="AG1315">
        <v>38128</v>
      </c>
      <c r="AH1315">
        <v>0</v>
      </c>
      <c r="AI1315" t="s">
        <v>63</v>
      </c>
      <c r="AJ1315">
        <v>0</v>
      </c>
      <c r="AK1315">
        <v>2</v>
      </c>
      <c r="AL1315">
        <v>0</v>
      </c>
      <c r="AM1315" t="s">
        <v>64</v>
      </c>
      <c r="AN1315">
        <v>0</v>
      </c>
      <c r="AO1315">
        <v>0</v>
      </c>
      <c r="AP1315">
        <v>0</v>
      </c>
      <c r="AQ1315">
        <v>15</v>
      </c>
      <c r="AR1315">
        <v>899.8</v>
      </c>
      <c r="AS1315">
        <v>0</v>
      </c>
      <c r="AT1315">
        <v>609.9</v>
      </c>
      <c r="AU1315">
        <v>0</v>
      </c>
      <c r="AV1315">
        <v>1509.7</v>
      </c>
      <c r="AW1315">
        <v>0</v>
      </c>
      <c r="AX1315">
        <v>1</v>
      </c>
      <c r="AY1315">
        <v>90059</v>
      </c>
      <c r="AZ1315">
        <v>1</v>
      </c>
    </row>
    <row r="1316" spans="1:52">
      <c r="A1316">
        <v>25</v>
      </c>
      <c r="B1316">
        <v>52</v>
      </c>
      <c r="C1316">
        <v>33.57</v>
      </c>
      <c r="D1316" t="s">
        <v>52</v>
      </c>
      <c r="E1316" t="s">
        <v>52</v>
      </c>
      <c r="F1316">
        <v>43</v>
      </c>
      <c r="G1316" t="s">
        <v>801</v>
      </c>
      <c r="H1316">
        <v>5530</v>
      </c>
      <c r="I1316" t="s">
        <v>66</v>
      </c>
      <c r="J1316" t="s">
        <v>55</v>
      </c>
      <c r="K1316" t="s">
        <v>3072</v>
      </c>
      <c r="L1316" t="s">
        <v>57</v>
      </c>
      <c r="M1316">
        <v>0</v>
      </c>
      <c r="N1316">
        <v>1</v>
      </c>
      <c r="O1316" t="s">
        <v>68</v>
      </c>
      <c r="P1316">
        <v>1</v>
      </c>
      <c r="Q1316" t="s">
        <v>59</v>
      </c>
      <c r="R1316" t="s">
        <v>3073</v>
      </c>
      <c r="S1316">
        <v>33.923149000000002</v>
      </c>
      <c r="T1316">
        <v>-117.244933</v>
      </c>
      <c r="U1316">
        <v>1</v>
      </c>
      <c r="V1316">
        <v>96.6</v>
      </c>
      <c r="W1316">
        <v>1</v>
      </c>
      <c r="X1316">
        <v>0</v>
      </c>
      <c r="Y1316">
        <v>10</v>
      </c>
      <c r="Z1316" t="s">
        <v>61</v>
      </c>
      <c r="AA1316">
        <v>1</v>
      </c>
      <c r="AB1316">
        <v>0</v>
      </c>
      <c r="AC1316">
        <v>0</v>
      </c>
      <c r="AD1316">
        <v>1</v>
      </c>
      <c r="AE1316" t="s">
        <v>79</v>
      </c>
      <c r="AF1316">
        <v>1</v>
      </c>
      <c r="AG1316">
        <v>61205</v>
      </c>
      <c r="AH1316">
        <v>0</v>
      </c>
      <c r="AI1316" t="s">
        <v>63</v>
      </c>
      <c r="AJ1316">
        <v>1</v>
      </c>
      <c r="AK1316">
        <v>5</v>
      </c>
      <c r="AL1316">
        <v>0</v>
      </c>
      <c r="AM1316" t="s">
        <v>64</v>
      </c>
      <c r="AN1316">
        <v>0</v>
      </c>
      <c r="AO1316">
        <v>0</v>
      </c>
      <c r="AP1316">
        <v>1</v>
      </c>
      <c r="AQ1316">
        <v>28</v>
      </c>
      <c r="AR1316">
        <v>2684.35</v>
      </c>
      <c r="AS1316">
        <v>0</v>
      </c>
      <c r="AT1316">
        <v>939.96</v>
      </c>
      <c r="AU1316">
        <v>0</v>
      </c>
      <c r="AV1316">
        <v>3624.31</v>
      </c>
      <c r="AW1316">
        <v>1</v>
      </c>
      <c r="AX1316">
        <v>1</v>
      </c>
      <c r="AY1316">
        <v>92553</v>
      </c>
      <c r="AZ1316">
        <v>0</v>
      </c>
    </row>
    <row r="1317" spans="1:52">
      <c r="A1317">
        <v>66</v>
      </c>
      <c r="B1317">
        <v>4</v>
      </c>
      <c r="C1317">
        <v>46.62</v>
      </c>
      <c r="D1317" t="s">
        <v>52</v>
      </c>
      <c r="E1317" t="s">
        <v>52</v>
      </c>
      <c r="F1317">
        <v>23</v>
      </c>
      <c r="G1317" t="s">
        <v>3074</v>
      </c>
      <c r="H1317">
        <v>5636</v>
      </c>
      <c r="I1317" t="s">
        <v>75</v>
      </c>
      <c r="J1317" t="s">
        <v>55</v>
      </c>
      <c r="K1317" t="s">
        <v>3075</v>
      </c>
      <c r="L1317" t="s">
        <v>57</v>
      </c>
      <c r="M1317">
        <v>0</v>
      </c>
      <c r="N1317">
        <v>1</v>
      </c>
      <c r="O1317" t="s">
        <v>68</v>
      </c>
      <c r="P1317">
        <v>1</v>
      </c>
      <c r="Q1317" t="s">
        <v>59</v>
      </c>
      <c r="R1317" t="s">
        <v>3076</v>
      </c>
      <c r="S1317">
        <v>36.478239000000002</v>
      </c>
      <c r="T1317">
        <v>-119.52137</v>
      </c>
      <c r="U1317">
        <v>1</v>
      </c>
      <c r="V1317">
        <v>90.65</v>
      </c>
      <c r="W1317">
        <v>0</v>
      </c>
      <c r="X1317">
        <v>0</v>
      </c>
      <c r="Y1317">
        <v>10</v>
      </c>
      <c r="Z1317" t="s">
        <v>61</v>
      </c>
      <c r="AA1317">
        <v>1</v>
      </c>
      <c r="AB1317">
        <v>0</v>
      </c>
      <c r="AC1317">
        <v>1</v>
      </c>
      <c r="AD1317">
        <v>1</v>
      </c>
      <c r="AE1317" t="s">
        <v>62</v>
      </c>
      <c r="AF1317">
        <v>1</v>
      </c>
      <c r="AG1317">
        <v>14088</v>
      </c>
      <c r="AH1317">
        <v>0</v>
      </c>
      <c r="AI1317" t="s">
        <v>63</v>
      </c>
      <c r="AJ1317">
        <v>1</v>
      </c>
      <c r="AK1317">
        <v>4</v>
      </c>
      <c r="AL1317">
        <v>1</v>
      </c>
      <c r="AM1317" t="s">
        <v>64</v>
      </c>
      <c r="AN1317">
        <v>0</v>
      </c>
      <c r="AO1317">
        <v>0</v>
      </c>
      <c r="AP1317">
        <v>1</v>
      </c>
      <c r="AQ1317">
        <v>57</v>
      </c>
      <c r="AR1317">
        <v>5199.8</v>
      </c>
      <c r="AS1317">
        <v>0</v>
      </c>
      <c r="AT1317">
        <v>2657.34</v>
      </c>
      <c r="AU1317">
        <v>0</v>
      </c>
      <c r="AV1317">
        <v>7857.14</v>
      </c>
      <c r="AW1317">
        <v>0</v>
      </c>
      <c r="AX1317">
        <v>1</v>
      </c>
      <c r="AY1317">
        <v>93631</v>
      </c>
      <c r="AZ1317">
        <v>0</v>
      </c>
    </row>
    <row r="1318" spans="1:52">
      <c r="A1318">
        <v>49</v>
      </c>
      <c r="B1318">
        <v>0</v>
      </c>
      <c r="C1318">
        <v>45.28</v>
      </c>
      <c r="D1318" t="s">
        <v>52</v>
      </c>
      <c r="E1318" t="s">
        <v>52</v>
      </c>
      <c r="F1318">
        <v>29</v>
      </c>
      <c r="G1318" t="s">
        <v>3077</v>
      </c>
      <c r="H1318">
        <v>2403</v>
      </c>
      <c r="I1318" t="s">
        <v>75</v>
      </c>
      <c r="J1318" t="s">
        <v>55</v>
      </c>
      <c r="K1318" t="s">
        <v>3078</v>
      </c>
      <c r="L1318" t="s">
        <v>57</v>
      </c>
      <c r="M1318">
        <v>0</v>
      </c>
      <c r="N1318">
        <v>0</v>
      </c>
      <c r="O1318" t="s">
        <v>68</v>
      </c>
      <c r="P1318">
        <v>0</v>
      </c>
      <c r="Q1318" t="s">
        <v>72</v>
      </c>
      <c r="R1318" t="s">
        <v>3079</v>
      </c>
      <c r="S1318">
        <v>38.052208999999998</v>
      </c>
      <c r="T1318">
        <v>-122.775567</v>
      </c>
      <c r="U1318">
        <v>1</v>
      </c>
      <c r="V1318">
        <v>20.05</v>
      </c>
      <c r="W1318">
        <v>0</v>
      </c>
      <c r="X1318">
        <v>0</v>
      </c>
      <c r="Y1318">
        <v>10</v>
      </c>
      <c r="Z1318" t="s">
        <v>61</v>
      </c>
      <c r="AA1318">
        <v>0</v>
      </c>
      <c r="AB1318">
        <v>0</v>
      </c>
      <c r="AC1318">
        <v>1</v>
      </c>
      <c r="AD1318">
        <v>1</v>
      </c>
      <c r="AE1318" t="s">
        <v>62</v>
      </c>
      <c r="AF1318">
        <v>1</v>
      </c>
      <c r="AG1318">
        <v>248</v>
      </c>
      <c r="AH1318">
        <v>0</v>
      </c>
      <c r="AI1318" t="s">
        <v>63</v>
      </c>
      <c r="AJ1318">
        <v>1</v>
      </c>
      <c r="AK1318">
        <v>5</v>
      </c>
      <c r="AL1318">
        <v>0</v>
      </c>
      <c r="AM1318" t="s">
        <v>64</v>
      </c>
      <c r="AN1318">
        <v>0</v>
      </c>
      <c r="AO1318">
        <v>0</v>
      </c>
      <c r="AP1318">
        <v>0</v>
      </c>
      <c r="AQ1318">
        <v>26</v>
      </c>
      <c r="AR1318">
        <v>505.9</v>
      </c>
      <c r="AS1318">
        <v>0</v>
      </c>
      <c r="AT1318">
        <v>1177.28</v>
      </c>
      <c r="AU1318">
        <v>0</v>
      </c>
      <c r="AV1318">
        <v>1683.18</v>
      </c>
      <c r="AW1318">
        <v>0</v>
      </c>
      <c r="AX1318">
        <v>0</v>
      </c>
      <c r="AY1318">
        <v>94950</v>
      </c>
      <c r="AZ1318">
        <v>0</v>
      </c>
    </row>
    <row r="1319" spans="1:52">
      <c r="A1319">
        <v>64</v>
      </c>
      <c r="B1319">
        <v>6</v>
      </c>
      <c r="C1319">
        <v>0</v>
      </c>
      <c r="D1319" t="s">
        <v>52</v>
      </c>
      <c r="E1319" t="s">
        <v>52</v>
      </c>
      <c r="F1319">
        <v>20</v>
      </c>
      <c r="G1319" t="s">
        <v>1317</v>
      </c>
      <c r="H1319">
        <v>5924</v>
      </c>
      <c r="I1319" t="s">
        <v>66</v>
      </c>
      <c r="J1319" t="s">
        <v>55</v>
      </c>
      <c r="K1319" t="s">
        <v>3080</v>
      </c>
      <c r="L1319" t="s">
        <v>57</v>
      </c>
      <c r="M1319">
        <v>0</v>
      </c>
      <c r="N1319">
        <v>1</v>
      </c>
      <c r="O1319" t="s">
        <v>58</v>
      </c>
      <c r="P1319">
        <v>1</v>
      </c>
      <c r="Q1319" t="s">
        <v>85</v>
      </c>
      <c r="R1319" t="s">
        <v>1319</v>
      </c>
      <c r="S1319">
        <v>39.564112999999999</v>
      </c>
      <c r="T1319">
        <v>-120.868836</v>
      </c>
      <c r="U1319">
        <v>0</v>
      </c>
      <c r="V1319">
        <v>40.200000000000003</v>
      </c>
      <c r="W1319">
        <v>0</v>
      </c>
      <c r="X1319">
        <v>0</v>
      </c>
      <c r="Y1319">
        <v>0</v>
      </c>
      <c r="Z1319" t="s">
        <v>258</v>
      </c>
      <c r="AA1319">
        <v>0</v>
      </c>
      <c r="AB1319">
        <v>0</v>
      </c>
      <c r="AC1319">
        <v>1</v>
      </c>
      <c r="AD1319">
        <v>0</v>
      </c>
      <c r="AE1319" t="s">
        <v>79</v>
      </c>
      <c r="AF1319">
        <v>0</v>
      </c>
      <c r="AG1319">
        <v>76</v>
      </c>
      <c r="AH1319">
        <v>0</v>
      </c>
      <c r="AI1319" t="s">
        <v>63</v>
      </c>
      <c r="AJ1319">
        <v>0</v>
      </c>
      <c r="AK1319">
        <v>5</v>
      </c>
      <c r="AL1319">
        <v>0</v>
      </c>
      <c r="AM1319" t="s">
        <v>64</v>
      </c>
      <c r="AN1319">
        <v>1</v>
      </c>
      <c r="AO1319">
        <v>1</v>
      </c>
      <c r="AP1319">
        <v>0</v>
      </c>
      <c r="AQ1319">
        <v>37</v>
      </c>
      <c r="AR1319">
        <v>1478.85</v>
      </c>
      <c r="AS1319">
        <v>0</v>
      </c>
      <c r="AT1319">
        <v>0</v>
      </c>
      <c r="AU1319">
        <v>0</v>
      </c>
      <c r="AV1319">
        <v>1478.85</v>
      </c>
      <c r="AW1319">
        <v>0</v>
      </c>
      <c r="AX1319">
        <v>1</v>
      </c>
      <c r="AY1319">
        <v>95944</v>
      </c>
      <c r="AZ1319">
        <v>0</v>
      </c>
    </row>
    <row r="1320" spans="1:52">
      <c r="A1320">
        <v>35</v>
      </c>
      <c r="B1320">
        <v>27</v>
      </c>
      <c r="C1320">
        <v>19.18</v>
      </c>
      <c r="D1320" t="s">
        <v>97</v>
      </c>
      <c r="E1320" t="s">
        <v>1207</v>
      </c>
      <c r="F1320">
        <v>91</v>
      </c>
      <c r="G1320" t="s">
        <v>873</v>
      </c>
      <c r="H1320">
        <v>4748</v>
      </c>
      <c r="I1320" t="s">
        <v>66</v>
      </c>
      <c r="J1320" t="s">
        <v>55</v>
      </c>
      <c r="K1320" t="s">
        <v>3081</v>
      </c>
      <c r="L1320" t="s">
        <v>84</v>
      </c>
      <c r="M1320">
        <v>0</v>
      </c>
      <c r="N1320">
        <v>1</v>
      </c>
      <c r="O1320" t="s">
        <v>68</v>
      </c>
      <c r="P1320">
        <v>1</v>
      </c>
      <c r="Q1320" t="s">
        <v>59</v>
      </c>
      <c r="R1320" t="s">
        <v>875</v>
      </c>
      <c r="S1320">
        <v>35.013299000000004</v>
      </c>
      <c r="T1320">
        <v>-116.834092</v>
      </c>
      <c r="U1320">
        <v>1</v>
      </c>
      <c r="V1320">
        <v>79.900000000000006</v>
      </c>
      <c r="W1320">
        <v>0</v>
      </c>
      <c r="X1320">
        <v>0</v>
      </c>
      <c r="Y1320">
        <v>0</v>
      </c>
      <c r="Z1320" t="s">
        <v>93</v>
      </c>
      <c r="AA1320">
        <v>1</v>
      </c>
      <c r="AB1320">
        <v>0</v>
      </c>
      <c r="AC1320">
        <v>1</v>
      </c>
      <c r="AD1320">
        <v>1</v>
      </c>
      <c r="AE1320" t="s">
        <v>62</v>
      </c>
      <c r="AF1320">
        <v>1</v>
      </c>
      <c r="AG1320">
        <v>1195</v>
      </c>
      <c r="AH1320">
        <v>0</v>
      </c>
      <c r="AI1320" t="s">
        <v>63</v>
      </c>
      <c r="AJ1320">
        <v>0</v>
      </c>
      <c r="AK1320">
        <v>2</v>
      </c>
      <c r="AL1320">
        <v>0</v>
      </c>
      <c r="AM1320" t="s">
        <v>64</v>
      </c>
      <c r="AN1320">
        <v>0</v>
      </c>
      <c r="AO1320">
        <v>0</v>
      </c>
      <c r="AP1320">
        <v>0</v>
      </c>
      <c r="AQ1320">
        <v>9</v>
      </c>
      <c r="AR1320">
        <v>741.7</v>
      </c>
      <c r="AS1320">
        <v>0</v>
      </c>
      <c r="AT1320">
        <v>172.62</v>
      </c>
      <c r="AU1320">
        <v>0</v>
      </c>
      <c r="AV1320">
        <v>914.32</v>
      </c>
      <c r="AW1320">
        <v>0</v>
      </c>
      <c r="AX1320">
        <v>1</v>
      </c>
      <c r="AY1320">
        <v>92398</v>
      </c>
      <c r="AZ1320">
        <v>1</v>
      </c>
    </row>
    <row r="1321" spans="1:52">
      <c r="A1321">
        <v>22</v>
      </c>
      <c r="B1321">
        <v>52</v>
      </c>
      <c r="C1321">
        <v>34.4</v>
      </c>
      <c r="D1321" t="s">
        <v>88</v>
      </c>
      <c r="E1321" t="s">
        <v>119</v>
      </c>
      <c r="F1321">
        <v>65</v>
      </c>
      <c r="G1321" t="s">
        <v>1963</v>
      </c>
      <c r="H1321">
        <v>3913</v>
      </c>
      <c r="I1321" t="s">
        <v>66</v>
      </c>
      <c r="J1321" t="s">
        <v>55</v>
      </c>
      <c r="K1321" t="s">
        <v>3082</v>
      </c>
      <c r="L1321" t="s">
        <v>84</v>
      </c>
      <c r="M1321">
        <v>1</v>
      </c>
      <c r="N1321">
        <v>1</v>
      </c>
      <c r="O1321" t="s">
        <v>68</v>
      </c>
      <c r="P1321">
        <v>1</v>
      </c>
      <c r="Q1321" t="s">
        <v>85</v>
      </c>
      <c r="R1321" t="s">
        <v>1965</v>
      </c>
      <c r="S1321">
        <v>41.405192999999997</v>
      </c>
      <c r="T1321">
        <v>-123.008567</v>
      </c>
      <c r="U1321">
        <v>0</v>
      </c>
      <c r="V1321">
        <v>48.95</v>
      </c>
      <c r="W1321">
        <v>0</v>
      </c>
      <c r="X1321">
        <v>2</v>
      </c>
      <c r="Y1321">
        <v>0</v>
      </c>
      <c r="Z1321" t="s">
        <v>61</v>
      </c>
      <c r="AA1321">
        <v>0</v>
      </c>
      <c r="AB1321">
        <v>0</v>
      </c>
      <c r="AC1321">
        <v>0</v>
      </c>
      <c r="AD1321">
        <v>0</v>
      </c>
      <c r="AE1321" t="s">
        <v>62</v>
      </c>
      <c r="AF1321">
        <v>1</v>
      </c>
      <c r="AG1321">
        <v>2156</v>
      </c>
      <c r="AH1321">
        <v>0</v>
      </c>
      <c r="AI1321" t="s">
        <v>63</v>
      </c>
      <c r="AJ1321">
        <v>0</v>
      </c>
      <c r="AK1321">
        <v>1</v>
      </c>
      <c r="AL1321">
        <v>0</v>
      </c>
      <c r="AM1321" t="s">
        <v>64</v>
      </c>
      <c r="AN1321">
        <v>0</v>
      </c>
      <c r="AO1321">
        <v>1</v>
      </c>
      <c r="AP1321">
        <v>0</v>
      </c>
      <c r="AQ1321">
        <v>1</v>
      </c>
      <c r="AR1321">
        <v>48.95</v>
      </c>
      <c r="AS1321">
        <v>0</v>
      </c>
      <c r="AT1321">
        <v>34.4</v>
      </c>
      <c r="AU1321">
        <v>0</v>
      </c>
      <c r="AV1321">
        <v>83.35</v>
      </c>
      <c r="AW1321">
        <v>1</v>
      </c>
      <c r="AX1321">
        <v>1</v>
      </c>
      <c r="AY1321">
        <v>96027</v>
      </c>
      <c r="AZ1321">
        <v>1</v>
      </c>
    </row>
    <row r="1322" spans="1:52">
      <c r="A1322">
        <v>76</v>
      </c>
      <c r="B1322">
        <v>17</v>
      </c>
      <c r="C1322">
        <v>17.12</v>
      </c>
      <c r="D1322" t="s">
        <v>52</v>
      </c>
      <c r="E1322" t="s">
        <v>52</v>
      </c>
      <c r="F1322">
        <v>68</v>
      </c>
      <c r="G1322" t="s">
        <v>3083</v>
      </c>
      <c r="H1322">
        <v>2502</v>
      </c>
      <c r="I1322" t="s">
        <v>75</v>
      </c>
      <c r="J1322" t="s">
        <v>55</v>
      </c>
      <c r="K1322" t="s">
        <v>3084</v>
      </c>
      <c r="L1322" t="s">
        <v>57</v>
      </c>
      <c r="M1322">
        <v>0</v>
      </c>
      <c r="N1322">
        <v>1</v>
      </c>
      <c r="O1322" t="s">
        <v>58</v>
      </c>
      <c r="P1322">
        <v>1</v>
      </c>
      <c r="Q1322" t="s">
        <v>85</v>
      </c>
      <c r="R1322" t="s">
        <v>3085</v>
      </c>
      <c r="S1322">
        <v>34.439869999999999</v>
      </c>
      <c r="T1322">
        <v>-118.644609</v>
      </c>
      <c r="U1322">
        <v>1</v>
      </c>
      <c r="V1322">
        <v>60.7</v>
      </c>
      <c r="W1322">
        <v>0</v>
      </c>
      <c r="X1322">
        <v>0</v>
      </c>
      <c r="Y1322">
        <v>2</v>
      </c>
      <c r="Z1322" t="s">
        <v>61</v>
      </c>
      <c r="AA1322">
        <v>0</v>
      </c>
      <c r="AB1322">
        <v>0</v>
      </c>
      <c r="AC1322">
        <v>0</v>
      </c>
      <c r="AD1322">
        <v>1</v>
      </c>
      <c r="AE1322" t="s">
        <v>79</v>
      </c>
      <c r="AF1322">
        <v>1</v>
      </c>
      <c r="AG1322">
        <v>24977</v>
      </c>
      <c r="AH1322">
        <v>0</v>
      </c>
      <c r="AI1322" t="s">
        <v>63</v>
      </c>
      <c r="AJ1322">
        <v>1</v>
      </c>
      <c r="AK1322">
        <v>5</v>
      </c>
      <c r="AL1322">
        <v>1</v>
      </c>
      <c r="AM1322" t="s">
        <v>64</v>
      </c>
      <c r="AN1322">
        <v>1</v>
      </c>
      <c r="AO1322">
        <v>0</v>
      </c>
      <c r="AP1322">
        <v>0</v>
      </c>
      <c r="AQ1322">
        <v>26</v>
      </c>
      <c r="AR1322">
        <v>1597.4</v>
      </c>
      <c r="AS1322">
        <v>0</v>
      </c>
      <c r="AT1322">
        <v>445.12</v>
      </c>
      <c r="AU1322">
        <v>0</v>
      </c>
      <c r="AV1322">
        <v>2042.52</v>
      </c>
      <c r="AW1322">
        <v>0</v>
      </c>
      <c r="AX1322">
        <v>1</v>
      </c>
      <c r="AY1322">
        <v>91355</v>
      </c>
      <c r="AZ1322">
        <v>0</v>
      </c>
    </row>
    <row r="1323" spans="1:52">
      <c r="A1323">
        <v>25</v>
      </c>
      <c r="B1323">
        <v>30</v>
      </c>
      <c r="C1323">
        <v>17.510000000000002</v>
      </c>
      <c r="D1323" t="s">
        <v>52</v>
      </c>
      <c r="E1323" t="s">
        <v>52</v>
      </c>
      <c r="F1323">
        <v>79</v>
      </c>
      <c r="G1323" t="s">
        <v>1674</v>
      </c>
      <c r="H1323">
        <v>3425</v>
      </c>
      <c r="I1323" t="s">
        <v>66</v>
      </c>
      <c r="J1323" t="s">
        <v>55</v>
      </c>
      <c r="K1323" t="s">
        <v>3086</v>
      </c>
      <c r="L1323" t="s">
        <v>57</v>
      </c>
      <c r="M1323">
        <v>1</v>
      </c>
      <c r="N1323">
        <v>0</v>
      </c>
      <c r="O1323" t="s">
        <v>58</v>
      </c>
      <c r="P1323">
        <v>1</v>
      </c>
      <c r="Q1323" t="s">
        <v>77</v>
      </c>
      <c r="R1323" t="s">
        <v>1676</v>
      </c>
      <c r="S1323">
        <v>36.057457999999997</v>
      </c>
      <c r="T1323">
        <v>-118.59195099999999</v>
      </c>
      <c r="U1323">
        <v>0</v>
      </c>
      <c r="V1323">
        <v>57.65</v>
      </c>
      <c r="W1323">
        <v>1</v>
      </c>
      <c r="X1323">
        <v>2</v>
      </c>
      <c r="Y1323">
        <v>0</v>
      </c>
      <c r="Z1323" t="s">
        <v>209</v>
      </c>
      <c r="AA1323">
        <v>0</v>
      </c>
      <c r="AB1323">
        <v>1</v>
      </c>
      <c r="AC1323">
        <v>0</v>
      </c>
      <c r="AD1323">
        <v>0</v>
      </c>
      <c r="AE1323" t="s">
        <v>79</v>
      </c>
      <c r="AF1323">
        <v>1</v>
      </c>
      <c r="AG1323">
        <v>191</v>
      </c>
      <c r="AH1323">
        <v>0</v>
      </c>
      <c r="AI1323" t="s">
        <v>63</v>
      </c>
      <c r="AJ1323">
        <v>0</v>
      </c>
      <c r="AK1323">
        <v>3</v>
      </c>
      <c r="AL1323">
        <v>0</v>
      </c>
      <c r="AM1323" t="s">
        <v>64</v>
      </c>
      <c r="AN1323">
        <v>0</v>
      </c>
      <c r="AO1323">
        <v>0</v>
      </c>
      <c r="AP1323">
        <v>0</v>
      </c>
      <c r="AQ1323">
        <v>18</v>
      </c>
      <c r="AR1323">
        <v>992.7</v>
      </c>
      <c r="AS1323">
        <v>0</v>
      </c>
      <c r="AT1323">
        <v>315.18</v>
      </c>
      <c r="AU1323">
        <v>0</v>
      </c>
      <c r="AV1323">
        <v>1307.8800000000001</v>
      </c>
      <c r="AW1323">
        <v>1</v>
      </c>
      <c r="AX1323">
        <v>1</v>
      </c>
      <c r="AY1323">
        <v>93208</v>
      </c>
      <c r="AZ1323">
        <v>0</v>
      </c>
    </row>
    <row r="1324" spans="1:52">
      <c r="A1324">
        <v>39</v>
      </c>
      <c r="B1324">
        <v>19</v>
      </c>
      <c r="C1324">
        <v>41.29</v>
      </c>
      <c r="D1324" t="s">
        <v>52</v>
      </c>
      <c r="E1324" t="s">
        <v>52</v>
      </c>
      <c r="F1324">
        <v>59</v>
      </c>
      <c r="G1324" t="s">
        <v>1128</v>
      </c>
      <c r="H1324">
        <v>3083</v>
      </c>
      <c r="I1324" t="s">
        <v>66</v>
      </c>
      <c r="J1324" t="s">
        <v>55</v>
      </c>
      <c r="K1324" t="s">
        <v>3087</v>
      </c>
      <c r="L1324" t="s">
        <v>57</v>
      </c>
      <c r="M1324">
        <v>1</v>
      </c>
      <c r="N1324">
        <v>1</v>
      </c>
      <c r="O1324" t="s">
        <v>58</v>
      </c>
      <c r="P1324">
        <v>1</v>
      </c>
      <c r="Q1324" t="s">
        <v>59</v>
      </c>
      <c r="R1324" t="s">
        <v>1502</v>
      </c>
      <c r="S1324">
        <v>33.828288999999998</v>
      </c>
      <c r="T1324">
        <v>-117.201666</v>
      </c>
      <c r="U1324">
        <v>1</v>
      </c>
      <c r="V1324">
        <v>94.05</v>
      </c>
      <c r="W1324">
        <v>1</v>
      </c>
      <c r="X1324">
        <v>2</v>
      </c>
      <c r="Y1324">
        <v>7</v>
      </c>
      <c r="Z1324" t="s">
        <v>61</v>
      </c>
      <c r="AA1324">
        <v>1</v>
      </c>
      <c r="AB1324">
        <v>0</v>
      </c>
      <c r="AC1324">
        <v>1</v>
      </c>
      <c r="AD1324">
        <v>1</v>
      </c>
      <c r="AE1324" t="s">
        <v>79</v>
      </c>
      <c r="AF1324">
        <v>1</v>
      </c>
      <c r="AG1324">
        <v>26357</v>
      </c>
      <c r="AH1324">
        <v>0</v>
      </c>
      <c r="AI1324" t="s">
        <v>63</v>
      </c>
      <c r="AJ1324">
        <v>1</v>
      </c>
      <c r="AK1324">
        <v>3</v>
      </c>
      <c r="AL1324">
        <v>0</v>
      </c>
      <c r="AM1324" t="s">
        <v>64</v>
      </c>
      <c r="AN1324">
        <v>0</v>
      </c>
      <c r="AO1324">
        <v>0</v>
      </c>
      <c r="AP1324">
        <v>1</v>
      </c>
      <c r="AQ1324">
        <v>6</v>
      </c>
      <c r="AR1324">
        <v>518.75</v>
      </c>
      <c r="AS1324">
        <v>0</v>
      </c>
      <c r="AT1324">
        <v>247.74</v>
      </c>
      <c r="AU1324">
        <v>0</v>
      </c>
      <c r="AV1324">
        <v>766.49</v>
      </c>
      <c r="AW1324">
        <v>0</v>
      </c>
      <c r="AX1324">
        <v>1</v>
      </c>
      <c r="AY1324">
        <v>92571</v>
      </c>
      <c r="AZ1324">
        <v>0</v>
      </c>
    </row>
    <row r="1325" spans="1:52">
      <c r="A1325">
        <v>63</v>
      </c>
      <c r="B1325">
        <v>9</v>
      </c>
      <c r="C1325">
        <v>44.09</v>
      </c>
      <c r="D1325" t="s">
        <v>52</v>
      </c>
      <c r="E1325" t="s">
        <v>52</v>
      </c>
      <c r="F1325">
        <v>37</v>
      </c>
      <c r="G1325" t="s">
        <v>82</v>
      </c>
      <c r="H1325">
        <v>5557</v>
      </c>
      <c r="I1325" t="s">
        <v>66</v>
      </c>
      <c r="J1325" t="s">
        <v>55</v>
      </c>
      <c r="K1325" t="s">
        <v>3088</v>
      </c>
      <c r="L1325" t="s">
        <v>57</v>
      </c>
      <c r="M1325">
        <v>0</v>
      </c>
      <c r="N1325">
        <v>1</v>
      </c>
      <c r="O1325" t="s">
        <v>58</v>
      </c>
      <c r="P1325">
        <v>1</v>
      </c>
      <c r="Q1325" t="s">
        <v>59</v>
      </c>
      <c r="R1325" t="s">
        <v>1738</v>
      </c>
      <c r="S1325">
        <v>37.339533000000003</v>
      </c>
      <c r="T1325">
        <v>-121.777179</v>
      </c>
      <c r="U1325">
        <v>0</v>
      </c>
      <c r="V1325">
        <v>88.95</v>
      </c>
      <c r="W1325">
        <v>1</v>
      </c>
      <c r="X1325">
        <v>0</v>
      </c>
      <c r="Y1325">
        <v>0</v>
      </c>
      <c r="Z1325" t="s">
        <v>258</v>
      </c>
      <c r="AA1325">
        <v>0</v>
      </c>
      <c r="AB1325">
        <v>0</v>
      </c>
      <c r="AC1325">
        <v>1</v>
      </c>
      <c r="AD1325">
        <v>0</v>
      </c>
      <c r="AE1325" t="s">
        <v>79</v>
      </c>
      <c r="AF1325">
        <v>1</v>
      </c>
      <c r="AG1325">
        <v>44103</v>
      </c>
      <c r="AH1325">
        <v>0</v>
      </c>
      <c r="AI1325" t="s">
        <v>63</v>
      </c>
      <c r="AJ1325">
        <v>0</v>
      </c>
      <c r="AK1325">
        <v>3</v>
      </c>
      <c r="AL1325">
        <v>0</v>
      </c>
      <c r="AM1325" t="s">
        <v>64</v>
      </c>
      <c r="AN1325">
        <v>0</v>
      </c>
      <c r="AO1325">
        <v>0</v>
      </c>
      <c r="AP1325">
        <v>1</v>
      </c>
      <c r="AQ1325">
        <v>24</v>
      </c>
      <c r="AR1325">
        <v>2072.75</v>
      </c>
      <c r="AS1325">
        <v>0</v>
      </c>
      <c r="AT1325">
        <v>1058.1600000000001</v>
      </c>
      <c r="AU1325">
        <v>0</v>
      </c>
      <c r="AV1325">
        <v>3130.91</v>
      </c>
      <c r="AW1325">
        <v>0</v>
      </c>
      <c r="AX1325">
        <v>1</v>
      </c>
      <c r="AY1325">
        <v>95148</v>
      </c>
      <c r="AZ1325">
        <v>0</v>
      </c>
    </row>
    <row r="1326" spans="1:52">
      <c r="A1326">
        <v>26</v>
      </c>
      <c r="B1326">
        <v>0</v>
      </c>
      <c r="C1326">
        <v>48.39</v>
      </c>
      <c r="D1326" t="s">
        <v>52</v>
      </c>
      <c r="E1326" t="s">
        <v>52</v>
      </c>
      <c r="F1326">
        <v>29</v>
      </c>
      <c r="G1326" t="s">
        <v>595</v>
      </c>
      <c r="H1326">
        <v>3152</v>
      </c>
      <c r="I1326" t="s">
        <v>75</v>
      </c>
      <c r="J1326" t="s">
        <v>55</v>
      </c>
      <c r="K1326" t="s">
        <v>3089</v>
      </c>
      <c r="L1326" t="s">
        <v>57</v>
      </c>
      <c r="M1326">
        <v>0</v>
      </c>
      <c r="N1326">
        <v>0</v>
      </c>
      <c r="O1326" t="s">
        <v>68</v>
      </c>
      <c r="P1326">
        <v>0</v>
      </c>
      <c r="Q1326" t="s">
        <v>72</v>
      </c>
      <c r="R1326" t="s">
        <v>597</v>
      </c>
      <c r="S1326">
        <v>38.749465999999998</v>
      </c>
      <c r="T1326">
        <v>-121.184196</v>
      </c>
      <c r="U1326">
        <v>1</v>
      </c>
      <c r="V1326">
        <v>19.899999999999999</v>
      </c>
      <c r="W1326">
        <v>0</v>
      </c>
      <c r="X1326">
        <v>0</v>
      </c>
      <c r="Y1326">
        <v>5</v>
      </c>
      <c r="Z1326" t="s">
        <v>93</v>
      </c>
      <c r="AA1326">
        <v>0</v>
      </c>
      <c r="AB1326">
        <v>0</v>
      </c>
      <c r="AC1326">
        <v>0</v>
      </c>
      <c r="AD1326">
        <v>1</v>
      </c>
      <c r="AE1326" t="s">
        <v>79</v>
      </c>
      <c r="AF1326">
        <v>1</v>
      </c>
      <c r="AG1326">
        <v>20675</v>
      </c>
      <c r="AH1326">
        <v>0</v>
      </c>
      <c r="AI1326" t="s">
        <v>63</v>
      </c>
      <c r="AJ1326">
        <v>1</v>
      </c>
      <c r="AK1326">
        <v>5</v>
      </c>
      <c r="AL1326">
        <v>0</v>
      </c>
      <c r="AM1326" t="s">
        <v>64</v>
      </c>
      <c r="AN1326">
        <v>0</v>
      </c>
      <c r="AO1326">
        <v>0</v>
      </c>
      <c r="AP1326">
        <v>0</v>
      </c>
      <c r="AQ1326">
        <v>8</v>
      </c>
      <c r="AR1326">
        <v>153.94999999999999</v>
      </c>
      <c r="AS1326">
        <v>0</v>
      </c>
      <c r="AT1326">
        <v>387.12</v>
      </c>
      <c r="AU1326">
        <v>0</v>
      </c>
      <c r="AV1326">
        <v>541.07000000000005</v>
      </c>
      <c r="AW1326">
        <v>1</v>
      </c>
      <c r="AX1326">
        <v>0</v>
      </c>
      <c r="AY1326">
        <v>95746</v>
      </c>
      <c r="AZ1326">
        <v>0</v>
      </c>
    </row>
    <row r="1327" spans="1:52">
      <c r="A1327">
        <v>36</v>
      </c>
      <c r="B1327">
        <v>16</v>
      </c>
      <c r="C1327">
        <v>11.24</v>
      </c>
      <c r="D1327" t="s">
        <v>97</v>
      </c>
      <c r="E1327" t="s">
        <v>98</v>
      </c>
      <c r="F1327">
        <v>73</v>
      </c>
      <c r="G1327" t="s">
        <v>3090</v>
      </c>
      <c r="H1327">
        <v>2663</v>
      </c>
      <c r="I1327" t="s">
        <v>66</v>
      </c>
      <c r="J1327" t="s">
        <v>55</v>
      </c>
      <c r="K1327" t="s">
        <v>3091</v>
      </c>
      <c r="L1327" t="s">
        <v>84</v>
      </c>
      <c r="M1327">
        <v>0</v>
      </c>
      <c r="N1327">
        <v>0</v>
      </c>
      <c r="O1327" t="s">
        <v>68</v>
      </c>
      <c r="P1327">
        <v>1</v>
      </c>
      <c r="Q1327" t="s">
        <v>59</v>
      </c>
      <c r="R1327" t="s">
        <v>3092</v>
      </c>
      <c r="S1327">
        <v>39.783746999999998</v>
      </c>
      <c r="T1327">
        <v>-120.66103200000001</v>
      </c>
      <c r="U1327">
        <v>1</v>
      </c>
      <c r="V1327">
        <v>70.75</v>
      </c>
      <c r="W1327">
        <v>0</v>
      </c>
      <c r="X1327">
        <v>0</v>
      </c>
      <c r="Y1327">
        <v>1</v>
      </c>
      <c r="Z1327" t="s">
        <v>61</v>
      </c>
      <c r="AA1327">
        <v>0</v>
      </c>
      <c r="AB1327">
        <v>0</v>
      </c>
      <c r="AC1327">
        <v>1</v>
      </c>
      <c r="AD1327">
        <v>1</v>
      </c>
      <c r="AE1327" t="s">
        <v>62</v>
      </c>
      <c r="AF1327">
        <v>1</v>
      </c>
      <c r="AG1327">
        <v>1839</v>
      </c>
      <c r="AH1327">
        <v>0</v>
      </c>
      <c r="AI1327" t="s">
        <v>63</v>
      </c>
      <c r="AJ1327">
        <v>1</v>
      </c>
      <c r="AK1327">
        <v>1</v>
      </c>
      <c r="AL1327">
        <v>0</v>
      </c>
      <c r="AM1327" t="s">
        <v>64</v>
      </c>
      <c r="AN1327">
        <v>0</v>
      </c>
      <c r="AO1327">
        <v>0</v>
      </c>
      <c r="AP1327">
        <v>0</v>
      </c>
      <c r="AQ1327">
        <v>29</v>
      </c>
      <c r="AR1327">
        <v>1974.8</v>
      </c>
      <c r="AS1327">
        <v>0</v>
      </c>
      <c r="AT1327">
        <v>325.95999999999998</v>
      </c>
      <c r="AU1327">
        <v>0</v>
      </c>
      <c r="AV1327">
        <v>2300.7600000000002</v>
      </c>
      <c r="AW1327">
        <v>0</v>
      </c>
      <c r="AX1327">
        <v>1</v>
      </c>
      <c r="AY1327">
        <v>96103</v>
      </c>
      <c r="AZ1327">
        <v>1</v>
      </c>
    </row>
    <row r="1328" spans="1:52">
      <c r="A1328">
        <v>32</v>
      </c>
      <c r="B1328">
        <v>19</v>
      </c>
      <c r="C1328">
        <v>7.83</v>
      </c>
      <c r="D1328" t="s">
        <v>52</v>
      </c>
      <c r="E1328" t="s">
        <v>52</v>
      </c>
      <c r="F1328">
        <v>62</v>
      </c>
      <c r="G1328" t="s">
        <v>3093</v>
      </c>
      <c r="H1328">
        <v>2299</v>
      </c>
      <c r="I1328" t="s">
        <v>66</v>
      </c>
      <c r="J1328" t="s">
        <v>55</v>
      </c>
      <c r="K1328" t="s">
        <v>3094</v>
      </c>
      <c r="L1328" t="s">
        <v>57</v>
      </c>
      <c r="M1328">
        <v>0</v>
      </c>
      <c r="N1328">
        <v>0</v>
      </c>
      <c r="O1328" t="s">
        <v>58</v>
      </c>
      <c r="P1328">
        <v>1</v>
      </c>
      <c r="Q1328" t="s">
        <v>59</v>
      </c>
      <c r="R1328" t="s">
        <v>3095</v>
      </c>
      <c r="S1328">
        <v>40.077027999999999</v>
      </c>
      <c r="T1328">
        <v>-121.494168</v>
      </c>
      <c r="U1328">
        <v>0</v>
      </c>
      <c r="V1328">
        <v>81.3</v>
      </c>
      <c r="W1328">
        <v>1</v>
      </c>
      <c r="X1328">
        <v>0</v>
      </c>
      <c r="Y1328">
        <v>0</v>
      </c>
      <c r="Z1328" t="s">
        <v>61</v>
      </c>
      <c r="AA1328">
        <v>0</v>
      </c>
      <c r="AB1328">
        <v>1</v>
      </c>
      <c r="AC1328">
        <v>1</v>
      </c>
      <c r="AD1328">
        <v>0</v>
      </c>
      <c r="AE1328" t="s">
        <v>79</v>
      </c>
      <c r="AF1328">
        <v>1</v>
      </c>
      <c r="AG1328">
        <v>1351</v>
      </c>
      <c r="AH1328">
        <v>0</v>
      </c>
      <c r="AI1328" t="s">
        <v>63</v>
      </c>
      <c r="AJ1328">
        <v>0</v>
      </c>
      <c r="AK1328">
        <v>4</v>
      </c>
      <c r="AL1328">
        <v>0</v>
      </c>
      <c r="AM1328" t="s">
        <v>64</v>
      </c>
      <c r="AN1328">
        <v>0</v>
      </c>
      <c r="AO1328">
        <v>0</v>
      </c>
      <c r="AP1328">
        <v>0</v>
      </c>
      <c r="AQ1328">
        <v>41</v>
      </c>
      <c r="AR1328">
        <v>3190.65</v>
      </c>
      <c r="AS1328">
        <v>0</v>
      </c>
      <c r="AT1328">
        <v>321.02999999999997</v>
      </c>
      <c r="AU1328">
        <v>0</v>
      </c>
      <c r="AV1328">
        <v>3511.68</v>
      </c>
      <c r="AW1328">
        <v>0</v>
      </c>
      <c r="AX1328">
        <v>1</v>
      </c>
      <c r="AY1328">
        <v>95942</v>
      </c>
      <c r="AZ1328">
        <v>0</v>
      </c>
    </row>
    <row r="1329" spans="1:52">
      <c r="A1329">
        <v>29</v>
      </c>
      <c r="B1329">
        <v>0</v>
      </c>
      <c r="C1329">
        <v>27.16</v>
      </c>
      <c r="D1329" t="s">
        <v>52</v>
      </c>
      <c r="E1329" t="s">
        <v>52</v>
      </c>
      <c r="F1329">
        <v>76</v>
      </c>
      <c r="G1329" t="s">
        <v>492</v>
      </c>
      <c r="H1329">
        <v>5265</v>
      </c>
      <c r="I1329" t="s">
        <v>54</v>
      </c>
      <c r="J1329" t="s">
        <v>55</v>
      </c>
      <c r="K1329" t="s">
        <v>3096</v>
      </c>
      <c r="L1329" t="s">
        <v>57</v>
      </c>
      <c r="M1329">
        <v>1</v>
      </c>
      <c r="N1329">
        <v>0</v>
      </c>
      <c r="O1329" t="s">
        <v>68</v>
      </c>
      <c r="P1329">
        <v>0</v>
      </c>
      <c r="Q1329" t="s">
        <v>72</v>
      </c>
      <c r="R1329" t="s">
        <v>3097</v>
      </c>
      <c r="S1329">
        <v>34.146635000000003</v>
      </c>
      <c r="T1329">
        <v>-118.139225</v>
      </c>
      <c r="U1329">
        <v>1</v>
      </c>
      <c r="V1329">
        <v>20.3</v>
      </c>
      <c r="W1329">
        <v>0</v>
      </c>
      <c r="X1329">
        <v>1</v>
      </c>
      <c r="Y1329">
        <v>9</v>
      </c>
      <c r="Z1329" t="s">
        <v>105</v>
      </c>
      <c r="AA1329">
        <v>0</v>
      </c>
      <c r="AB1329">
        <v>0</v>
      </c>
      <c r="AC1329">
        <v>0</v>
      </c>
      <c r="AD1329">
        <v>1</v>
      </c>
      <c r="AE1329" t="s">
        <v>62</v>
      </c>
      <c r="AF1329">
        <v>1</v>
      </c>
      <c r="AG1329">
        <v>16812</v>
      </c>
      <c r="AH1329">
        <v>0</v>
      </c>
      <c r="AI1329" t="s">
        <v>63</v>
      </c>
      <c r="AJ1329">
        <v>1</v>
      </c>
      <c r="AK1329">
        <v>3</v>
      </c>
      <c r="AL1329">
        <v>0</v>
      </c>
      <c r="AM1329" t="s">
        <v>64</v>
      </c>
      <c r="AN1329">
        <v>0</v>
      </c>
      <c r="AO1329">
        <v>0</v>
      </c>
      <c r="AP1329">
        <v>0</v>
      </c>
      <c r="AQ1329">
        <v>72</v>
      </c>
      <c r="AR1329">
        <v>1401.15</v>
      </c>
      <c r="AS1329">
        <v>0</v>
      </c>
      <c r="AT1329">
        <v>1955.52</v>
      </c>
      <c r="AU1329">
        <v>0</v>
      </c>
      <c r="AV1329">
        <v>3356.67</v>
      </c>
      <c r="AW1329">
        <v>1</v>
      </c>
      <c r="AX1329">
        <v>0</v>
      </c>
      <c r="AY1329">
        <v>91101</v>
      </c>
      <c r="AZ1329">
        <v>0</v>
      </c>
    </row>
    <row r="1330" spans="1:52">
      <c r="A1330">
        <v>48</v>
      </c>
      <c r="B1330">
        <v>13</v>
      </c>
      <c r="C1330">
        <v>40.35</v>
      </c>
      <c r="D1330" t="s">
        <v>52</v>
      </c>
      <c r="E1330" t="s">
        <v>52</v>
      </c>
      <c r="F1330">
        <v>64</v>
      </c>
      <c r="G1330" t="s">
        <v>751</v>
      </c>
      <c r="H1330">
        <v>3178</v>
      </c>
      <c r="I1330" t="s">
        <v>66</v>
      </c>
      <c r="J1330" t="s">
        <v>55</v>
      </c>
      <c r="K1330" t="s">
        <v>3098</v>
      </c>
      <c r="L1330" t="s">
        <v>57</v>
      </c>
      <c r="M1330">
        <v>0</v>
      </c>
      <c r="N1330">
        <v>0</v>
      </c>
      <c r="O1330" t="s">
        <v>68</v>
      </c>
      <c r="P1330">
        <v>1</v>
      </c>
      <c r="Q1330" t="s">
        <v>59</v>
      </c>
      <c r="R1330" t="s">
        <v>3099</v>
      </c>
      <c r="S1330">
        <v>37.612611999999999</v>
      </c>
      <c r="T1330">
        <v>-121.10856800000001</v>
      </c>
      <c r="U1330">
        <v>0</v>
      </c>
      <c r="V1330">
        <v>85.75</v>
      </c>
      <c r="W1330">
        <v>0</v>
      </c>
      <c r="X1330">
        <v>0</v>
      </c>
      <c r="Y1330">
        <v>0</v>
      </c>
      <c r="Z1330" t="s">
        <v>61</v>
      </c>
      <c r="AA1330">
        <v>1</v>
      </c>
      <c r="AB1330">
        <v>0</v>
      </c>
      <c r="AC1330">
        <v>1</v>
      </c>
      <c r="AD1330">
        <v>0</v>
      </c>
      <c r="AE1330" t="s">
        <v>62</v>
      </c>
      <c r="AF1330">
        <v>1</v>
      </c>
      <c r="AG1330">
        <v>30668</v>
      </c>
      <c r="AH1330">
        <v>0</v>
      </c>
      <c r="AI1330" t="s">
        <v>63</v>
      </c>
      <c r="AJ1330">
        <v>0</v>
      </c>
      <c r="AK1330">
        <v>3</v>
      </c>
      <c r="AL1330">
        <v>0</v>
      </c>
      <c r="AM1330" t="s">
        <v>64</v>
      </c>
      <c r="AN1330">
        <v>0</v>
      </c>
      <c r="AO1330">
        <v>0</v>
      </c>
      <c r="AP1330">
        <v>1</v>
      </c>
      <c r="AQ1330">
        <v>26</v>
      </c>
      <c r="AR1330">
        <v>2146.5</v>
      </c>
      <c r="AS1330">
        <v>0</v>
      </c>
      <c r="AT1330">
        <v>1049.0999999999999</v>
      </c>
      <c r="AU1330">
        <v>0</v>
      </c>
      <c r="AV1330">
        <v>3195.6</v>
      </c>
      <c r="AW1330">
        <v>0</v>
      </c>
      <c r="AX1330">
        <v>1</v>
      </c>
      <c r="AY1330">
        <v>95358</v>
      </c>
      <c r="AZ1330">
        <v>0</v>
      </c>
    </row>
    <row r="1331" spans="1:52">
      <c r="A1331">
        <v>28</v>
      </c>
      <c r="B1331">
        <v>59</v>
      </c>
      <c r="C1331">
        <v>20.41</v>
      </c>
      <c r="D1331" t="s">
        <v>52</v>
      </c>
      <c r="E1331" t="s">
        <v>52</v>
      </c>
      <c r="F1331">
        <v>77</v>
      </c>
      <c r="G1331" t="s">
        <v>3100</v>
      </c>
      <c r="H1331">
        <v>4854</v>
      </c>
      <c r="I1331" t="s">
        <v>75</v>
      </c>
      <c r="J1331" t="s">
        <v>55</v>
      </c>
      <c r="K1331" t="s">
        <v>3101</v>
      </c>
      <c r="L1331" t="s">
        <v>57</v>
      </c>
      <c r="M1331">
        <v>1</v>
      </c>
      <c r="N1331">
        <v>1</v>
      </c>
      <c r="O1331" t="s">
        <v>58</v>
      </c>
      <c r="P1331">
        <v>1</v>
      </c>
      <c r="Q1331" t="s">
        <v>59</v>
      </c>
      <c r="R1331" t="s">
        <v>3102</v>
      </c>
      <c r="S1331">
        <v>40.171312</v>
      </c>
      <c r="T1331">
        <v>-121.120605</v>
      </c>
      <c r="U1331">
        <v>1</v>
      </c>
      <c r="V1331">
        <v>109.1</v>
      </c>
      <c r="W1331">
        <v>1</v>
      </c>
      <c r="X1331">
        <v>2</v>
      </c>
      <c r="Y1331">
        <v>3</v>
      </c>
      <c r="Z1331" t="s">
        <v>61</v>
      </c>
      <c r="AA1331">
        <v>1</v>
      </c>
      <c r="AB1331">
        <v>0</v>
      </c>
      <c r="AC1331">
        <v>1</v>
      </c>
      <c r="AD1331">
        <v>1</v>
      </c>
      <c r="AE1331" t="s">
        <v>62</v>
      </c>
      <c r="AF1331">
        <v>1</v>
      </c>
      <c r="AG1331">
        <v>86</v>
      </c>
      <c r="AH1331">
        <v>1</v>
      </c>
      <c r="AI1331" t="s">
        <v>63</v>
      </c>
      <c r="AJ1331">
        <v>1</v>
      </c>
      <c r="AK1331">
        <v>5</v>
      </c>
      <c r="AL1331">
        <v>0</v>
      </c>
      <c r="AM1331" t="s">
        <v>64</v>
      </c>
      <c r="AN1331">
        <v>1</v>
      </c>
      <c r="AO1331">
        <v>1</v>
      </c>
      <c r="AP1331">
        <v>1</v>
      </c>
      <c r="AQ1331">
        <v>41</v>
      </c>
      <c r="AR1331">
        <v>4454.25</v>
      </c>
      <c r="AS1331">
        <v>0</v>
      </c>
      <c r="AT1331">
        <v>836.81</v>
      </c>
      <c r="AU1331">
        <v>0</v>
      </c>
      <c r="AV1331">
        <v>5291.06</v>
      </c>
      <c r="AW1331">
        <v>1</v>
      </c>
      <c r="AX1331">
        <v>1</v>
      </c>
      <c r="AY1331">
        <v>95923</v>
      </c>
      <c r="AZ1331">
        <v>0</v>
      </c>
    </row>
    <row r="1332" spans="1:52">
      <c r="A1332">
        <v>19</v>
      </c>
      <c r="B1332">
        <v>51</v>
      </c>
      <c r="C1332">
        <v>44.46</v>
      </c>
      <c r="D1332" t="s">
        <v>97</v>
      </c>
      <c r="E1332" t="s">
        <v>1207</v>
      </c>
      <c r="F1332">
        <v>88</v>
      </c>
      <c r="G1332" t="s">
        <v>186</v>
      </c>
      <c r="H1332">
        <v>4903</v>
      </c>
      <c r="I1332" t="s">
        <v>66</v>
      </c>
      <c r="J1332" t="s">
        <v>55</v>
      </c>
      <c r="K1332" t="s">
        <v>3103</v>
      </c>
      <c r="L1332" t="s">
        <v>84</v>
      </c>
      <c r="M1332">
        <v>0</v>
      </c>
      <c r="N1332">
        <v>0</v>
      </c>
      <c r="O1332" t="s">
        <v>58</v>
      </c>
      <c r="P1332">
        <v>1</v>
      </c>
      <c r="Q1332" t="s">
        <v>77</v>
      </c>
      <c r="R1332" t="s">
        <v>2035</v>
      </c>
      <c r="S1332">
        <v>34.076259</v>
      </c>
      <c r="T1332">
        <v>-118.310715</v>
      </c>
      <c r="U1332">
        <v>1</v>
      </c>
      <c r="V1332">
        <v>44.3</v>
      </c>
      <c r="W1332">
        <v>0</v>
      </c>
      <c r="X1332">
        <v>0</v>
      </c>
      <c r="Y1332">
        <v>1</v>
      </c>
      <c r="Z1332" t="s">
        <v>93</v>
      </c>
      <c r="AA1332">
        <v>0</v>
      </c>
      <c r="AB1332">
        <v>0</v>
      </c>
      <c r="AC1332">
        <v>0</v>
      </c>
      <c r="AD1332">
        <v>1</v>
      </c>
      <c r="AE1332" t="s">
        <v>79</v>
      </c>
      <c r="AF1332">
        <v>1</v>
      </c>
      <c r="AG1332">
        <v>67852</v>
      </c>
      <c r="AH1332">
        <v>0</v>
      </c>
      <c r="AI1332" t="s">
        <v>63</v>
      </c>
      <c r="AJ1332">
        <v>1</v>
      </c>
      <c r="AK1332">
        <v>2</v>
      </c>
      <c r="AL1332">
        <v>0</v>
      </c>
      <c r="AM1332" t="s">
        <v>64</v>
      </c>
      <c r="AN1332">
        <v>0</v>
      </c>
      <c r="AO1332">
        <v>1</v>
      </c>
      <c r="AP1332">
        <v>0</v>
      </c>
      <c r="AQ1332">
        <v>3</v>
      </c>
      <c r="AR1332">
        <v>134.5</v>
      </c>
      <c r="AS1332">
        <v>0</v>
      </c>
      <c r="AT1332">
        <v>133.38</v>
      </c>
      <c r="AU1332">
        <v>0</v>
      </c>
      <c r="AV1332">
        <v>267.88</v>
      </c>
      <c r="AW1332">
        <v>1</v>
      </c>
      <c r="AX1332">
        <v>1</v>
      </c>
      <c r="AY1332">
        <v>90004</v>
      </c>
      <c r="AZ1332">
        <v>1</v>
      </c>
    </row>
    <row r="1333" spans="1:52">
      <c r="A1333">
        <v>71</v>
      </c>
      <c r="B1333">
        <v>9</v>
      </c>
      <c r="C1333">
        <v>22.3</v>
      </c>
      <c r="D1333" t="s">
        <v>52</v>
      </c>
      <c r="E1333" t="s">
        <v>52</v>
      </c>
      <c r="F1333">
        <v>67</v>
      </c>
      <c r="G1333" t="s">
        <v>1217</v>
      </c>
      <c r="H1333">
        <v>5318</v>
      </c>
      <c r="I1333" t="s">
        <v>66</v>
      </c>
      <c r="J1333" t="s">
        <v>55</v>
      </c>
      <c r="K1333" t="s">
        <v>3104</v>
      </c>
      <c r="L1333" t="s">
        <v>57</v>
      </c>
      <c r="M1333">
        <v>0</v>
      </c>
      <c r="N1333">
        <v>1</v>
      </c>
      <c r="O1333" t="s">
        <v>68</v>
      </c>
      <c r="P1333">
        <v>1</v>
      </c>
      <c r="Q1333" t="s">
        <v>59</v>
      </c>
      <c r="R1333" t="s">
        <v>2196</v>
      </c>
      <c r="S1333">
        <v>33.902211000000001</v>
      </c>
      <c r="T1333">
        <v>-117.914922</v>
      </c>
      <c r="U1333">
        <v>1</v>
      </c>
      <c r="V1333">
        <v>86.55</v>
      </c>
      <c r="W1333">
        <v>0</v>
      </c>
      <c r="X1333">
        <v>0</v>
      </c>
      <c r="Y1333">
        <v>0</v>
      </c>
      <c r="Z1333" t="s">
        <v>61</v>
      </c>
      <c r="AA1333">
        <v>0</v>
      </c>
      <c r="AB1333">
        <v>0</v>
      </c>
      <c r="AC1333">
        <v>0</v>
      </c>
      <c r="AD1333">
        <v>1</v>
      </c>
      <c r="AE1333" t="s">
        <v>62</v>
      </c>
      <c r="AF1333">
        <v>1</v>
      </c>
      <c r="AG1333">
        <v>21157</v>
      </c>
      <c r="AH1333">
        <v>0</v>
      </c>
      <c r="AI1333" t="s">
        <v>63</v>
      </c>
      <c r="AJ1333">
        <v>0</v>
      </c>
      <c r="AK1333">
        <v>5</v>
      </c>
      <c r="AL1333">
        <v>1</v>
      </c>
      <c r="AM1333" t="s">
        <v>64</v>
      </c>
      <c r="AN1333">
        <v>0</v>
      </c>
      <c r="AO1333">
        <v>0</v>
      </c>
      <c r="AP1333">
        <v>1</v>
      </c>
      <c r="AQ1333">
        <v>21</v>
      </c>
      <c r="AR1333">
        <v>1857.25</v>
      </c>
      <c r="AS1333">
        <v>0</v>
      </c>
      <c r="AT1333">
        <v>468.3</v>
      </c>
      <c r="AU1333">
        <v>0</v>
      </c>
      <c r="AV1333">
        <v>2325.5500000000002</v>
      </c>
      <c r="AW1333">
        <v>0</v>
      </c>
      <c r="AX1333">
        <v>1</v>
      </c>
      <c r="AY1333">
        <v>92835</v>
      </c>
      <c r="AZ1333">
        <v>0</v>
      </c>
    </row>
    <row r="1334" spans="1:52">
      <c r="A1334">
        <v>52</v>
      </c>
      <c r="B1334">
        <v>8</v>
      </c>
      <c r="C1334">
        <v>28.86</v>
      </c>
      <c r="D1334" t="s">
        <v>52</v>
      </c>
      <c r="E1334" t="s">
        <v>52</v>
      </c>
      <c r="F1334">
        <v>46</v>
      </c>
      <c r="G1334" t="s">
        <v>1217</v>
      </c>
      <c r="H1334">
        <v>5152</v>
      </c>
      <c r="I1334" t="s">
        <v>54</v>
      </c>
      <c r="J1334" t="s">
        <v>55</v>
      </c>
      <c r="K1334" t="s">
        <v>3105</v>
      </c>
      <c r="L1334" t="s">
        <v>57</v>
      </c>
      <c r="M1334">
        <v>0</v>
      </c>
      <c r="N1334">
        <v>1</v>
      </c>
      <c r="O1334" t="s">
        <v>68</v>
      </c>
      <c r="P1334">
        <v>1</v>
      </c>
      <c r="Q1334" t="s">
        <v>59</v>
      </c>
      <c r="R1334" t="s">
        <v>3106</v>
      </c>
      <c r="S1334">
        <v>33.877639000000002</v>
      </c>
      <c r="T1334">
        <v>-117.961212</v>
      </c>
      <c r="U1334">
        <v>1</v>
      </c>
      <c r="V1334">
        <v>99.15</v>
      </c>
      <c r="W1334">
        <v>1</v>
      </c>
      <c r="X1334">
        <v>0</v>
      </c>
      <c r="Y1334">
        <v>1</v>
      </c>
      <c r="Z1334" t="s">
        <v>61</v>
      </c>
      <c r="AA1334">
        <v>1</v>
      </c>
      <c r="AB1334">
        <v>1</v>
      </c>
      <c r="AC1334">
        <v>1</v>
      </c>
      <c r="AD1334">
        <v>1</v>
      </c>
      <c r="AE1334" t="s">
        <v>62</v>
      </c>
      <c r="AF1334">
        <v>1</v>
      </c>
      <c r="AG1334">
        <v>46105</v>
      </c>
      <c r="AH1334">
        <v>0</v>
      </c>
      <c r="AI1334" t="s">
        <v>63</v>
      </c>
      <c r="AJ1334">
        <v>1</v>
      </c>
      <c r="AK1334">
        <v>3</v>
      </c>
      <c r="AL1334">
        <v>0</v>
      </c>
      <c r="AM1334" t="s">
        <v>64</v>
      </c>
      <c r="AN1334">
        <v>1</v>
      </c>
      <c r="AO1334">
        <v>1</v>
      </c>
      <c r="AP1334">
        <v>0</v>
      </c>
      <c r="AQ1334">
        <v>72</v>
      </c>
      <c r="AR1334">
        <v>7422.1</v>
      </c>
      <c r="AS1334">
        <v>0</v>
      </c>
      <c r="AT1334">
        <v>2077.92</v>
      </c>
      <c r="AU1334">
        <v>0</v>
      </c>
      <c r="AV1334">
        <v>9500.02</v>
      </c>
      <c r="AW1334">
        <v>0</v>
      </c>
      <c r="AX1334">
        <v>1</v>
      </c>
      <c r="AY1334">
        <v>92833</v>
      </c>
      <c r="AZ1334">
        <v>0</v>
      </c>
    </row>
    <row r="1335" spans="1:52">
      <c r="A1335">
        <v>76</v>
      </c>
      <c r="B1335">
        <v>19</v>
      </c>
      <c r="C1335">
        <v>30.16</v>
      </c>
      <c r="D1335" t="s">
        <v>52</v>
      </c>
      <c r="E1335" t="s">
        <v>52</v>
      </c>
      <c r="F1335">
        <v>44</v>
      </c>
      <c r="G1335" t="s">
        <v>1925</v>
      </c>
      <c r="H1335">
        <v>4485</v>
      </c>
      <c r="I1335" t="s">
        <v>75</v>
      </c>
      <c r="J1335" t="s">
        <v>55</v>
      </c>
      <c r="K1335" t="s">
        <v>3107</v>
      </c>
      <c r="L1335" t="s">
        <v>57</v>
      </c>
      <c r="M1335">
        <v>1</v>
      </c>
      <c r="N1335">
        <v>1</v>
      </c>
      <c r="O1335" t="s">
        <v>68</v>
      </c>
      <c r="P1335">
        <v>1</v>
      </c>
      <c r="Q1335" t="s">
        <v>59</v>
      </c>
      <c r="R1335" t="s">
        <v>1927</v>
      </c>
      <c r="S1335">
        <v>33.529046999999998</v>
      </c>
      <c r="T1335">
        <v>-117.70117500000001</v>
      </c>
      <c r="U1335">
        <v>1</v>
      </c>
      <c r="V1335">
        <v>86.7</v>
      </c>
      <c r="W1335">
        <v>0</v>
      </c>
      <c r="X1335">
        <v>2</v>
      </c>
      <c r="Y1335">
        <v>5</v>
      </c>
      <c r="Z1335" t="s">
        <v>105</v>
      </c>
      <c r="AA1335">
        <v>1</v>
      </c>
      <c r="AB1335">
        <v>1</v>
      </c>
      <c r="AC1335">
        <v>1</v>
      </c>
      <c r="AD1335">
        <v>1</v>
      </c>
      <c r="AE1335" t="s">
        <v>62</v>
      </c>
      <c r="AF1335">
        <v>1</v>
      </c>
      <c r="AG1335">
        <v>62103</v>
      </c>
      <c r="AH1335">
        <v>0</v>
      </c>
      <c r="AI1335" t="s">
        <v>63</v>
      </c>
      <c r="AJ1335">
        <v>1</v>
      </c>
      <c r="AK1335">
        <v>3</v>
      </c>
      <c r="AL1335">
        <v>1</v>
      </c>
      <c r="AM1335" t="s">
        <v>64</v>
      </c>
      <c r="AN1335">
        <v>0</v>
      </c>
      <c r="AO1335">
        <v>0</v>
      </c>
      <c r="AP1335">
        <v>0</v>
      </c>
      <c r="AQ1335">
        <v>71</v>
      </c>
      <c r="AR1335">
        <v>6179.35</v>
      </c>
      <c r="AS1335">
        <v>0</v>
      </c>
      <c r="AT1335">
        <v>2141.36</v>
      </c>
      <c r="AU1335">
        <v>0</v>
      </c>
      <c r="AV1335">
        <v>8320.7099999999991</v>
      </c>
      <c r="AW1335">
        <v>0</v>
      </c>
      <c r="AX1335">
        <v>1</v>
      </c>
      <c r="AY1335">
        <v>92677</v>
      </c>
      <c r="AZ1335">
        <v>0</v>
      </c>
    </row>
    <row r="1336" spans="1:52">
      <c r="A1336">
        <v>80</v>
      </c>
      <c r="B1336">
        <v>12</v>
      </c>
      <c r="C1336">
        <v>48.8</v>
      </c>
      <c r="D1336" t="s">
        <v>88</v>
      </c>
      <c r="E1336" t="s">
        <v>119</v>
      </c>
      <c r="F1336">
        <v>91</v>
      </c>
      <c r="G1336" t="s">
        <v>1775</v>
      </c>
      <c r="H1336">
        <v>6268</v>
      </c>
      <c r="I1336" t="s">
        <v>75</v>
      </c>
      <c r="J1336" t="s">
        <v>55</v>
      </c>
      <c r="K1336" t="s">
        <v>3108</v>
      </c>
      <c r="L1336" t="s">
        <v>84</v>
      </c>
      <c r="M1336">
        <v>0</v>
      </c>
      <c r="N1336">
        <v>1</v>
      </c>
      <c r="O1336" t="s">
        <v>68</v>
      </c>
      <c r="P1336">
        <v>1</v>
      </c>
      <c r="Q1336" t="s">
        <v>59</v>
      </c>
      <c r="R1336" t="s">
        <v>1777</v>
      </c>
      <c r="S1336">
        <v>35.869625999999997</v>
      </c>
      <c r="T1336">
        <v>-119.498771</v>
      </c>
      <c r="U1336">
        <v>1</v>
      </c>
      <c r="V1336">
        <v>104.55</v>
      </c>
      <c r="W1336">
        <v>1</v>
      </c>
      <c r="X1336">
        <v>0</v>
      </c>
      <c r="Y1336">
        <v>0</v>
      </c>
      <c r="Z1336" t="s">
        <v>87</v>
      </c>
      <c r="AA1336">
        <v>0</v>
      </c>
      <c r="AB1336">
        <v>1</v>
      </c>
      <c r="AC1336">
        <v>1</v>
      </c>
      <c r="AD1336">
        <v>1</v>
      </c>
      <c r="AE1336" t="s">
        <v>62</v>
      </c>
      <c r="AF1336">
        <v>1</v>
      </c>
      <c r="AG1336">
        <v>1054</v>
      </c>
      <c r="AH1336">
        <v>0</v>
      </c>
      <c r="AI1336" t="s">
        <v>63</v>
      </c>
      <c r="AJ1336">
        <v>0</v>
      </c>
      <c r="AK1336">
        <v>1</v>
      </c>
      <c r="AL1336">
        <v>1</v>
      </c>
      <c r="AM1336" t="s">
        <v>64</v>
      </c>
      <c r="AN1336">
        <v>1</v>
      </c>
      <c r="AO1336">
        <v>0</v>
      </c>
      <c r="AP1336">
        <v>1</v>
      </c>
      <c r="AQ1336">
        <v>56</v>
      </c>
      <c r="AR1336">
        <v>5794.65</v>
      </c>
      <c r="AS1336">
        <v>0</v>
      </c>
      <c r="AT1336">
        <v>2732.8</v>
      </c>
      <c r="AU1336">
        <v>0</v>
      </c>
      <c r="AV1336">
        <v>8527.4500000000007</v>
      </c>
      <c r="AW1336">
        <v>0</v>
      </c>
      <c r="AX1336">
        <v>1</v>
      </c>
      <c r="AY1336">
        <v>93201</v>
      </c>
      <c r="AZ1336">
        <v>1</v>
      </c>
    </row>
    <row r="1337" spans="1:52">
      <c r="A1337">
        <v>79</v>
      </c>
      <c r="B1337">
        <v>27</v>
      </c>
      <c r="C1337">
        <v>34.69</v>
      </c>
      <c r="D1337" t="s">
        <v>138</v>
      </c>
      <c r="E1337" t="s">
        <v>139</v>
      </c>
      <c r="F1337">
        <v>76</v>
      </c>
      <c r="G1337" t="s">
        <v>234</v>
      </c>
      <c r="H1337">
        <v>5154</v>
      </c>
      <c r="I1337" t="s">
        <v>66</v>
      </c>
      <c r="J1337" t="s">
        <v>55</v>
      </c>
      <c r="K1337" t="s">
        <v>3109</v>
      </c>
      <c r="L1337" t="s">
        <v>84</v>
      </c>
      <c r="M1337">
        <v>0</v>
      </c>
      <c r="N1337">
        <v>0</v>
      </c>
      <c r="O1337" t="s">
        <v>58</v>
      </c>
      <c r="P1337">
        <v>1</v>
      </c>
      <c r="Q1337" t="s">
        <v>59</v>
      </c>
      <c r="R1337" t="s">
        <v>839</v>
      </c>
      <c r="S1337">
        <v>34.084909000000003</v>
      </c>
      <c r="T1337">
        <v>-117.258107</v>
      </c>
      <c r="U1337">
        <v>0</v>
      </c>
      <c r="V1337">
        <v>91.25</v>
      </c>
      <c r="W1337">
        <v>0</v>
      </c>
      <c r="X1337">
        <v>0</v>
      </c>
      <c r="Y1337">
        <v>0</v>
      </c>
      <c r="Z1337" t="s">
        <v>258</v>
      </c>
      <c r="AA1337">
        <v>0</v>
      </c>
      <c r="AB1337">
        <v>0</v>
      </c>
      <c r="AC1337">
        <v>1</v>
      </c>
      <c r="AD1337">
        <v>0</v>
      </c>
      <c r="AE1337" t="s">
        <v>62</v>
      </c>
      <c r="AF1337">
        <v>1</v>
      </c>
      <c r="AG1337">
        <v>12149</v>
      </c>
      <c r="AH1337">
        <v>0</v>
      </c>
      <c r="AI1337" t="s">
        <v>63</v>
      </c>
      <c r="AJ1337">
        <v>0</v>
      </c>
      <c r="AK1337">
        <v>3</v>
      </c>
      <c r="AL1337">
        <v>1</v>
      </c>
      <c r="AM1337" t="s">
        <v>64</v>
      </c>
      <c r="AN1337">
        <v>1</v>
      </c>
      <c r="AO1337">
        <v>0</v>
      </c>
      <c r="AP1337">
        <v>1</v>
      </c>
      <c r="AQ1337">
        <v>26</v>
      </c>
      <c r="AR1337">
        <v>2351.8000000000002</v>
      </c>
      <c r="AS1337">
        <v>0</v>
      </c>
      <c r="AT1337">
        <v>901.94</v>
      </c>
      <c r="AU1337">
        <v>0</v>
      </c>
      <c r="AV1337">
        <v>3253.74</v>
      </c>
      <c r="AW1337">
        <v>0</v>
      </c>
      <c r="AX1337">
        <v>1</v>
      </c>
      <c r="AY1337">
        <v>92408</v>
      </c>
      <c r="AZ1337">
        <v>1</v>
      </c>
    </row>
    <row r="1338" spans="1:52">
      <c r="A1338">
        <v>31</v>
      </c>
      <c r="B1338">
        <v>26</v>
      </c>
      <c r="C1338">
        <v>12.15</v>
      </c>
      <c r="D1338" t="s">
        <v>175</v>
      </c>
      <c r="E1338" t="s">
        <v>618</v>
      </c>
      <c r="F1338">
        <v>86</v>
      </c>
      <c r="G1338" t="s">
        <v>186</v>
      </c>
      <c r="H1338">
        <v>5372</v>
      </c>
      <c r="I1338" t="s">
        <v>66</v>
      </c>
      <c r="J1338" t="s">
        <v>55</v>
      </c>
      <c r="K1338" t="s">
        <v>3110</v>
      </c>
      <c r="L1338" t="s">
        <v>84</v>
      </c>
      <c r="M1338">
        <v>1</v>
      </c>
      <c r="N1338">
        <v>1</v>
      </c>
      <c r="O1338" t="s">
        <v>58</v>
      </c>
      <c r="P1338">
        <v>1</v>
      </c>
      <c r="Q1338" t="s">
        <v>85</v>
      </c>
      <c r="R1338" t="s">
        <v>2333</v>
      </c>
      <c r="S1338">
        <v>34.048012999999997</v>
      </c>
      <c r="T1338">
        <v>-118.293953</v>
      </c>
      <c r="U1338">
        <v>0</v>
      </c>
      <c r="V1338">
        <v>99.65</v>
      </c>
      <c r="W1338">
        <v>1</v>
      </c>
      <c r="X1338">
        <v>2</v>
      </c>
      <c r="Y1338">
        <v>0</v>
      </c>
      <c r="Z1338" t="s">
        <v>61</v>
      </c>
      <c r="AA1338">
        <v>0</v>
      </c>
      <c r="AB1338">
        <v>0</v>
      </c>
      <c r="AC1338">
        <v>1</v>
      </c>
      <c r="AD1338">
        <v>0</v>
      </c>
      <c r="AE1338" t="s">
        <v>62</v>
      </c>
      <c r="AF1338">
        <v>1</v>
      </c>
      <c r="AG1338">
        <v>62784</v>
      </c>
      <c r="AH1338">
        <v>0</v>
      </c>
      <c r="AI1338" t="s">
        <v>63</v>
      </c>
      <c r="AJ1338">
        <v>0</v>
      </c>
      <c r="AK1338">
        <v>3</v>
      </c>
      <c r="AL1338">
        <v>0</v>
      </c>
      <c r="AM1338" t="s">
        <v>64</v>
      </c>
      <c r="AN1338">
        <v>1</v>
      </c>
      <c r="AO1338">
        <v>1</v>
      </c>
      <c r="AP1338">
        <v>1</v>
      </c>
      <c r="AQ1338">
        <v>8</v>
      </c>
      <c r="AR1338">
        <v>820.5</v>
      </c>
      <c r="AS1338">
        <v>0</v>
      </c>
      <c r="AT1338">
        <v>97.2</v>
      </c>
      <c r="AU1338">
        <v>0</v>
      </c>
      <c r="AV1338">
        <v>917.7</v>
      </c>
      <c r="AW1338">
        <v>0</v>
      </c>
      <c r="AX1338">
        <v>1</v>
      </c>
      <c r="AY1338">
        <v>90006</v>
      </c>
      <c r="AZ1338">
        <v>1</v>
      </c>
    </row>
    <row r="1339" spans="1:52">
      <c r="A1339">
        <v>58</v>
      </c>
      <c r="B1339">
        <v>23</v>
      </c>
      <c r="C1339">
        <v>0</v>
      </c>
      <c r="D1339" t="s">
        <v>52</v>
      </c>
      <c r="E1339" t="s">
        <v>52</v>
      </c>
      <c r="F1339">
        <v>27</v>
      </c>
      <c r="G1339" t="s">
        <v>3111</v>
      </c>
      <c r="H1339">
        <v>4021</v>
      </c>
      <c r="I1339" t="s">
        <v>66</v>
      </c>
      <c r="J1339" t="s">
        <v>55</v>
      </c>
      <c r="K1339" t="s">
        <v>3112</v>
      </c>
      <c r="L1339" t="s">
        <v>57</v>
      </c>
      <c r="M1339">
        <v>0</v>
      </c>
      <c r="N1339">
        <v>0</v>
      </c>
      <c r="O1339" t="s">
        <v>58</v>
      </c>
      <c r="P1339">
        <v>1</v>
      </c>
      <c r="Q1339" t="s">
        <v>77</v>
      </c>
      <c r="R1339" t="s">
        <v>3113</v>
      </c>
      <c r="S1339">
        <v>39.492046000000002</v>
      </c>
      <c r="T1339">
        <v>-123.375818</v>
      </c>
      <c r="U1339">
        <v>0</v>
      </c>
      <c r="V1339">
        <v>44.85</v>
      </c>
      <c r="W1339">
        <v>0</v>
      </c>
      <c r="X1339">
        <v>0</v>
      </c>
      <c r="Y1339">
        <v>0</v>
      </c>
      <c r="Z1339" t="s">
        <v>61</v>
      </c>
      <c r="AA1339">
        <v>0</v>
      </c>
      <c r="AB1339">
        <v>0</v>
      </c>
      <c r="AC1339">
        <v>1</v>
      </c>
      <c r="AD1339">
        <v>0</v>
      </c>
      <c r="AE1339" t="s">
        <v>79</v>
      </c>
      <c r="AF1339">
        <v>0</v>
      </c>
      <c r="AG1339">
        <v>13472</v>
      </c>
      <c r="AH1339">
        <v>0</v>
      </c>
      <c r="AI1339" t="s">
        <v>63</v>
      </c>
      <c r="AJ1339">
        <v>0</v>
      </c>
      <c r="AK1339">
        <v>5</v>
      </c>
      <c r="AL1339">
        <v>0</v>
      </c>
      <c r="AM1339" t="s">
        <v>64</v>
      </c>
      <c r="AN1339">
        <v>1</v>
      </c>
      <c r="AO1339">
        <v>1</v>
      </c>
      <c r="AP1339">
        <v>1</v>
      </c>
      <c r="AQ1339">
        <v>56</v>
      </c>
      <c r="AR1339">
        <v>2564.9499999999998</v>
      </c>
      <c r="AS1339">
        <v>0</v>
      </c>
      <c r="AT1339">
        <v>0</v>
      </c>
      <c r="AU1339">
        <v>0</v>
      </c>
      <c r="AV1339">
        <v>2564.9499999999998</v>
      </c>
      <c r="AW1339">
        <v>0</v>
      </c>
      <c r="AX1339">
        <v>1</v>
      </c>
      <c r="AY1339">
        <v>95490</v>
      </c>
      <c r="AZ1339">
        <v>0</v>
      </c>
    </row>
    <row r="1340" spans="1:52">
      <c r="A1340">
        <v>47</v>
      </c>
      <c r="B1340">
        <v>17</v>
      </c>
      <c r="C1340">
        <v>27.8</v>
      </c>
      <c r="D1340" t="s">
        <v>52</v>
      </c>
      <c r="E1340" t="s">
        <v>52</v>
      </c>
      <c r="F1340">
        <v>38</v>
      </c>
      <c r="G1340" t="s">
        <v>3114</v>
      </c>
      <c r="H1340">
        <v>4296</v>
      </c>
      <c r="I1340" t="s">
        <v>66</v>
      </c>
      <c r="J1340" t="s">
        <v>55</v>
      </c>
      <c r="K1340" t="s">
        <v>3115</v>
      </c>
      <c r="L1340" t="s">
        <v>57</v>
      </c>
      <c r="M1340">
        <v>0</v>
      </c>
      <c r="N1340">
        <v>0</v>
      </c>
      <c r="O1340" t="s">
        <v>68</v>
      </c>
      <c r="P1340">
        <v>1</v>
      </c>
      <c r="Q1340" t="s">
        <v>59</v>
      </c>
      <c r="R1340" t="s">
        <v>3116</v>
      </c>
      <c r="S1340">
        <v>36.413432999999998</v>
      </c>
      <c r="T1340">
        <v>-118.854708</v>
      </c>
      <c r="U1340">
        <v>0</v>
      </c>
      <c r="V1340">
        <v>92.9</v>
      </c>
      <c r="W1340">
        <v>0</v>
      </c>
      <c r="X1340">
        <v>0</v>
      </c>
      <c r="Y1340">
        <v>0</v>
      </c>
      <c r="Z1340" t="s">
        <v>209</v>
      </c>
      <c r="AA1340">
        <v>0</v>
      </c>
      <c r="AB1340">
        <v>0</v>
      </c>
      <c r="AC1340">
        <v>1</v>
      </c>
      <c r="AD1340">
        <v>0</v>
      </c>
      <c r="AE1340" t="s">
        <v>62</v>
      </c>
      <c r="AF1340">
        <v>1</v>
      </c>
      <c r="AG1340">
        <v>2318</v>
      </c>
      <c r="AH1340">
        <v>0</v>
      </c>
      <c r="AI1340" t="s">
        <v>63</v>
      </c>
      <c r="AJ1340">
        <v>0</v>
      </c>
      <c r="AK1340">
        <v>3</v>
      </c>
      <c r="AL1340">
        <v>0</v>
      </c>
      <c r="AM1340" t="s">
        <v>64</v>
      </c>
      <c r="AN1340">
        <v>1</v>
      </c>
      <c r="AO1340">
        <v>1</v>
      </c>
      <c r="AP1340">
        <v>1</v>
      </c>
      <c r="AQ1340">
        <v>14</v>
      </c>
      <c r="AR1340">
        <v>1337.45</v>
      </c>
      <c r="AS1340">
        <v>0</v>
      </c>
      <c r="AT1340">
        <v>389.2</v>
      </c>
      <c r="AU1340">
        <v>0</v>
      </c>
      <c r="AV1340">
        <v>1726.65</v>
      </c>
      <c r="AW1340">
        <v>0</v>
      </c>
      <c r="AX1340">
        <v>1</v>
      </c>
      <c r="AY1340">
        <v>93271</v>
      </c>
      <c r="AZ1340">
        <v>0</v>
      </c>
    </row>
    <row r="1341" spans="1:52">
      <c r="A1341">
        <v>74</v>
      </c>
      <c r="B1341">
        <v>10</v>
      </c>
      <c r="C1341">
        <v>13.17</v>
      </c>
      <c r="D1341" t="s">
        <v>175</v>
      </c>
      <c r="E1341" t="s">
        <v>176</v>
      </c>
      <c r="F1341">
        <v>73</v>
      </c>
      <c r="G1341" t="s">
        <v>106</v>
      </c>
      <c r="H1341">
        <v>2671</v>
      </c>
      <c r="I1341" t="s">
        <v>66</v>
      </c>
      <c r="J1341" t="s">
        <v>55</v>
      </c>
      <c r="K1341" t="s">
        <v>3117</v>
      </c>
      <c r="L1341" t="s">
        <v>84</v>
      </c>
      <c r="M1341">
        <v>0</v>
      </c>
      <c r="N1341">
        <v>0</v>
      </c>
      <c r="O1341" t="s">
        <v>58</v>
      </c>
      <c r="P1341">
        <v>1</v>
      </c>
      <c r="Q1341" t="s">
        <v>59</v>
      </c>
      <c r="R1341" t="s">
        <v>3118</v>
      </c>
      <c r="S1341">
        <v>32.857230000000001</v>
      </c>
      <c r="T1341">
        <v>-117.209774</v>
      </c>
      <c r="U1341">
        <v>0</v>
      </c>
      <c r="V1341">
        <v>70.349999999999994</v>
      </c>
      <c r="W1341">
        <v>0</v>
      </c>
      <c r="X1341">
        <v>0</v>
      </c>
      <c r="Y1341">
        <v>0</v>
      </c>
      <c r="Z1341" t="s">
        <v>93</v>
      </c>
      <c r="AA1341">
        <v>0</v>
      </c>
      <c r="AB1341">
        <v>0</v>
      </c>
      <c r="AC1341">
        <v>1</v>
      </c>
      <c r="AD1341">
        <v>0</v>
      </c>
      <c r="AE1341" t="s">
        <v>62</v>
      </c>
      <c r="AF1341">
        <v>1</v>
      </c>
      <c r="AG1341">
        <v>34902</v>
      </c>
      <c r="AH1341">
        <v>0</v>
      </c>
      <c r="AI1341" t="s">
        <v>63</v>
      </c>
      <c r="AJ1341">
        <v>0</v>
      </c>
      <c r="AK1341">
        <v>3</v>
      </c>
      <c r="AL1341">
        <v>1</v>
      </c>
      <c r="AM1341" t="s">
        <v>64</v>
      </c>
      <c r="AN1341">
        <v>0</v>
      </c>
      <c r="AO1341">
        <v>0</v>
      </c>
      <c r="AP1341">
        <v>0</v>
      </c>
      <c r="AQ1341">
        <v>2</v>
      </c>
      <c r="AR1341">
        <v>139.05000000000001</v>
      </c>
      <c r="AS1341">
        <v>0</v>
      </c>
      <c r="AT1341">
        <v>26.34</v>
      </c>
      <c r="AU1341">
        <v>0</v>
      </c>
      <c r="AV1341">
        <v>165.39</v>
      </c>
      <c r="AW1341">
        <v>0</v>
      </c>
      <c r="AX1341">
        <v>1</v>
      </c>
      <c r="AY1341">
        <v>92122</v>
      </c>
      <c r="AZ1341">
        <v>1</v>
      </c>
    </row>
    <row r="1342" spans="1:52">
      <c r="A1342">
        <v>27</v>
      </c>
      <c r="B1342">
        <v>85</v>
      </c>
      <c r="C1342">
        <v>0</v>
      </c>
      <c r="D1342" t="s">
        <v>88</v>
      </c>
      <c r="E1342" t="s">
        <v>126</v>
      </c>
      <c r="F1342">
        <v>76</v>
      </c>
      <c r="G1342" t="s">
        <v>191</v>
      </c>
      <c r="H1342">
        <v>2649</v>
      </c>
      <c r="I1342" t="s">
        <v>66</v>
      </c>
      <c r="J1342" t="s">
        <v>55</v>
      </c>
      <c r="K1342" t="s">
        <v>3119</v>
      </c>
      <c r="L1342" t="s">
        <v>84</v>
      </c>
      <c r="M1342">
        <v>0</v>
      </c>
      <c r="N1342">
        <v>0</v>
      </c>
      <c r="O1342" t="s">
        <v>58</v>
      </c>
      <c r="P1342">
        <v>1</v>
      </c>
      <c r="Q1342" t="s">
        <v>77</v>
      </c>
      <c r="R1342" t="s">
        <v>193</v>
      </c>
      <c r="S1342">
        <v>38.489272999999997</v>
      </c>
      <c r="T1342">
        <v>-120.891614</v>
      </c>
      <c r="U1342">
        <v>0</v>
      </c>
      <c r="V1342">
        <v>35</v>
      </c>
      <c r="W1342">
        <v>0</v>
      </c>
      <c r="X1342">
        <v>0</v>
      </c>
      <c r="Y1342">
        <v>0</v>
      </c>
      <c r="Z1342" t="s">
        <v>61</v>
      </c>
      <c r="AA1342">
        <v>0</v>
      </c>
      <c r="AB1342">
        <v>0</v>
      </c>
      <c r="AC1342">
        <v>1</v>
      </c>
      <c r="AD1342">
        <v>0</v>
      </c>
      <c r="AE1342" t="s">
        <v>62</v>
      </c>
      <c r="AF1342">
        <v>0</v>
      </c>
      <c r="AG1342">
        <v>2220</v>
      </c>
      <c r="AH1342">
        <v>0</v>
      </c>
      <c r="AI1342" t="s">
        <v>63</v>
      </c>
      <c r="AJ1342">
        <v>0</v>
      </c>
      <c r="AK1342">
        <v>2</v>
      </c>
      <c r="AL1342">
        <v>0</v>
      </c>
      <c r="AM1342" t="s">
        <v>64</v>
      </c>
      <c r="AN1342">
        <v>1</v>
      </c>
      <c r="AO1342">
        <v>1</v>
      </c>
      <c r="AP1342">
        <v>0</v>
      </c>
      <c r="AQ1342">
        <v>18</v>
      </c>
      <c r="AR1342">
        <v>553</v>
      </c>
      <c r="AS1342">
        <v>70</v>
      </c>
      <c r="AT1342">
        <v>0</v>
      </c>
      <c r="AU1342">
        <v>0</v>
      </c>
      <c r="AV1342">
        <v>623</v>
      </c>
      <c r="AW1342">
        <v>1</v>
      </c>
      <c r="AX1342">
        <v>0</v>
      </c>
      <c r="AY1342">
        <v>95669</v>
      </c>
      <c r="AZ1342">
        <v>1</v>
      </c>
    </row>
    <row r="1343" spans="1:52">
      <c r="A1343">
        <v>27</v>
      </c>
      <c r="B1343">
        <v>52</v>
      </c>
      <c r="C1343">
        <v>42.88</v>
      </c>
      <c r="D1343" t="s">
        <v>52</v>
      </c>
      <c r="E1343" t="s">
        <v>52</v>
      </c>
      <c r="F1343">
        <v>35</v>
      </c>
      <c r="G1343" t="s">
        <v>186</v>
      </c>
      <c r="H1343">
        <v>6292</v>
      </c>
      <c r="I1343" t="s">
        <v>66</v>
      </c>
      <c r="J1343" t="s">
        <v>55</v>
      </c>
      <c r="K1343" t="s">
        <v>3120</v>
      </c>
      <c r="L1343" t="s">
        <v>57</v>
      </c>
      <c r="M1343">
        <v>0</v>
      </c>
      <c r="N1343">
        <v>0</v>
      </c>
      <c r="O1343" t="s">
        <v>68</v>
      </c>
      <c r="P1343">
        <v>1</v>
      </c>
      <c r="Q1343" t="s">
        <v>59</v>
      </c>
      <c r="R1343" t="s">
        <v>3121</v>
      </c>
      <c r="S1343">
        <v>34.102083999999998</v>
      </c>
      <c r="T1343">
        <v>-118.451629</v>
      </c>
      <c r="U1343">
        <v>0</v>
      </c>
      <c r="V1343">
        <v>89.9</v>
      </c>
      <c r="W1343">
        <v>1</v>
      </c>
      <c r="X1343">
        <v>0</v>
      </c>
      <c r="Y1343">
        <v>0</v>
      </c>
      <c r="Z1343" t="s">
        <v>87</v>
      </c>
      <c r="AA1343">
        <v>1</v>
      </c>
      <c r="AB1343">
        <v>0</v>
      </c>
      <c r="AC1343">
        <v>1</v>
      </c>
      <c r="AD1343">
        <v>0</v>
      </c>
      <c r="AE1343" t="s">
        <v>62</v>
      </c>
      <c r="AF1343">
        <v>1</v>
      </c>
      <c r="AG1343">
        <v>10470</v>
      </c>
      <c r="AH1343">
        <v>0</v>
      </c>
      <c r="AI1343" t="s">
        <v>63</v>
      </c>
      <c r="AJ1343">
        <v>0</v>
      </c>
      <c r="AK1343">
        <v>3</v>
      </c>
      <c r="AL1343">
        <v>0</v>
      </c>
      <c r="AM1343" t="s">
        <v>64</v>
      </c>
      <c r="AN1343">
        <v>0</v>
      </c>
      <c r="AO1343">
        <v>0</v>
      </c>
      <c r="AP1343">
        <v>1</v>
      </c>
      <c r="AQ1343">
        <v>60</v>
      </c>
      <c r="AR1343">
        <v>5450.7</v>
      </c>
      <c r="AS1343">
        <v>0</v>
      </c>
      <c r="AT1343">
        <v>2572.8000000000002</v>
      </c>
      <c r="AU1343">
        <v>0</v>
      </c>
      <c r="AV1343">
        <v>8023.5</v>
      </c>
      <c r="AW1343">
        <v>1</v>
      </c>
      <c r="AX1343">
        <v>1</v>
      </c>
      <c r="AY1343">
        <v>90077</v>
      </c>
      <c r="AZ1343">
        <v>0</v>
      </c>
    </row>
    <row r="1344" spans="1:52">
      <c r="A1344">
        <v>49</v>
      </c>
      <c r="B1344">
        <v>0</v>
      </c>
      <c r="C1344">
        <v>48.03</v>
      </c>
      <c r="D1344" t="s">
        <v>52</v>
      </c>
      <c r="E1344" t="s">
        <v>52</v>
      </c>
      <c r="F1344">
        <v>68</v>
      </c>
      <c r="G1344" t="s">
        <v>2052</v>
      </c>
      <c r="H1344">
        <v>4137</v>
      </c>
      <c r="I1344" t="s">
        <v>66</v>
      </c>
      <c r="J1344" t="s">
        <v>55</v>
      </c>
      <c r="K1344" t="s">
        <v>3122</v>
      </c>
      <c r="L1344" t="s">
        <v>57</v>
      </c>
      <c r="M1344">
        <v>0</v>
      </c>
      <c r="N1344">
        <v>0</v>
      </c>
      <c r="O1344" t="s">
        <v>58</v>
      </c>
      <c r="P1344">
        <v>0</v>
      </c>
      <c r="Q1344" t="s">
        <v>72</v>
      </c>
      <c r="R1344" t="s">
        <v>2054</v>
      </c>
      <c r="S1344">
        <v>38.695489999999999</v>
      </c>
      <c r="T1344">
        <v>-121.307864</v>
      </c>
      <c r="U1344">
        <v>1</v>
      </c>
      <c r="V1344">
        <v>19.25</v>
      </c>
      <c r="W1344">
        <v>0</v>
      </c>
      <c r="X1344">
        <v>0</v>
      </c>
      <c r="Y1344">
        <v>0</v>
      </c>
      <c r="Z1344" t="s">
        <v>209</v>
      </c>
      <c r="AA1344">
        <v>0</v>
      </c>
      <c r="AB1344">
        <v>0</v>
      </c>
      <c r="AC1344">
        <v>0</v>
      </c>
      <c r="AD1344">
        <v>1</v>
      </c>
      <c r="AE1344" t="s">
        <v>62</v>
      </c>
      <c r="AF1344">
        <v>1</v>
      </c>
      <c r="AG1344">
        <v>41636</v>
      </c>
      <c r="AH1344">
        <v>0</v>
      </c>
      <c r="AI1344" t="s">
        <v>63</v>
      </c>
      <c r="AJ1344">
        <v>0</v>
      </c>
      <c r="AK1344">
        <v>3</v>
      </c>
      <c r="AL1344">
        <v>0</v>
      </c>
      <c r="AM1344" t="s">
        <v>64</v>
      </c>
      <c r="AN1344">
        <v>0</v>
      </c>
      <c r="AO1344">
        <v>0</v>
      </c>
      <c r="AP1344">
        <v>0</v>
      </c>
      <c r="AQ1344">
        <v>20</v>
      </c>
      <c r="AR1344">
        <v>375.25</v>
      </c>
      <c r="AS1344">
        <v>0</v>
      </c>
      <c r="AT1344">
        <v>960.6</v>
      </c>
      <c r="AU1344">
        <v>0</v>
      </c>
      <c r="AV1344">
        <v>1335.85</v>
      </c>
      <c r="AW1344">
        <v>0</v>
      </c>
      <c r="AX1344">
        <v>0</v>
      </c>
      <c r="AY1344">
        <v>95621</v>
      </c>
      <c r="AZ1344">
        <v>0</v>
      </c>
    </row>
    <row r="1345" spans="1:52">
      <c r="A1345">
        <v>71</v>
      </c>
      <c r="B1345">
        <v>29</v>
      </c>
      <c r="C1345">
        <v>4.6500000000000004</v>
      </c>
      <c r="D1345" t="s">
        <v>138</v>
      </c>
      <c r="E1345" t="s">
        <v>139</v>
      </c>
      <c r="F1345">
        <v>83</v>
      </c>
      <c r="G1345" t="s">
        <v>1150</v>
      </c>
      <c r="H1345">
        <v>4795</v>
      </c>
      <c r="I1345" t="s">
        <v>66</v>
      </c>
      <c r="J1345" t="s">
        <v>55</v>
      </c>
      <c r="K1345" t="s">
        <v>3123</v>
      </c>
      <c r="L1345" t="s">
        <v>84</v>
      </c>
      <c r="M1345">
        <v>0</v>
      </c>
      <c r="N1345">
        <v>0</v>
      </c>
      <c r="O1345" t="s">
        <v>68</v>
      </c>
      <c r="P1345">
        <v>1</v>
      </c>
      <c r="Q1345" t="s">
        <v>77</v>
      </c>
      <c r="R1345" t="s">
        <v>1152</v>
      </c>
      <c r="S1345">
        <v>33.990645999999998</v>
      </c>
      <c r="T1345">
        <v>-117.663025</v>
      </c>
      <c r="U1345">
        <v>1</v>
      </c>
      <c r="V1345">
        <v>50.4</v>
      </c>
      <c r="W1345">
        <v>0</v>
      </c>
      <c r="X1345">
        <v>0</v>
      </c>
      <c r="Y1345">
        <v>1</v>
      </c>
      <c r="Z1345" t="s">
        <v>61</v>
      </c>
      <c r="AA1345">
        <v>1</v>
      </c>
      <c r="AB1345">
        <v>0</v>
      </c>
      <c r="AC1345">
        <v>1</v>
      </c>
      <c r="AD1345">
        <v>1</v>
      </c>
      <c r="AE1345" t="s">
        <v>62</v>
      </c>
      <c r="AF1345">
        <v>1</v>
      </c>
      <c r="AG1345">
        <v>75319</v>
      </c>
      <c r="AH1345">
        <v>0</v>
      </c>
      <c r="AI1345" t="s">
        <v>63</v>
      </c>
      <c r="AJ1345">
        <v>1</v>
      </c>
      <c r="AK1345">
        <v>3</v>
      </c>
      <c r="AL1345">
        <v>1</v>
      </c>
      <c r="AM1345" t="s">
        <v>64</v>
      </c>
      <c r="AN1345">
        <v>0</v>
      </c>
      <c r="AO1345">
        <v>0</v>
      </c>
      <c r="AP1345">
        <v>0</v>
      </c>
      <c r="AQ1345">
        <v>30</v>
      </c>
      <c r="AR1345">
        <v>1527.5</v>
      </c>
      <c r="AS1345">
        <v>0</v>
      </c>
      <c r="AT1345">
        <v>139.5</v>
      </c>
      <c r="AU1345">
        <v>0</v>
      </c>
      <c r="AV1345">
        <v>1667</v>
      </c>
      <c r="AW1345">
        <v>0</v>
      </c>
      <c r="AX1345">
        <v>1</v>
      </c>
      <c r="AY1345">
        <v>91710</v>
      </c>
      <c r="AZ1345">
        <v>1</v>
      </c>
    </row>
    <row r="1346" spans="1:52">
      <c r="A1346">
        <v>33</v>
      </c>
      <c r="B1346">
        <v>20</v>
      </c>
      <c r="C1346">
        <v>39.19</v>
      </c>
      <c r="D1346" t="s">
        <v>52</v>
      </c>
      <c r="E1346" t="s">
        <v>52</v>
      </c>
      <c r="F1346">
        <v>53</v>
      </c>
      <c r="G1346" t="s">
        <v>166</v>
      </c>
      <c r="H1346">
        <v>4011</v>
      </c>
      <c r="I1346" t="s">
        <v>66</v>
      </c>
      <c r="J1346" t="s">
        <v>55</v>
      </c>
      <c r="K1346" t="s">
        <v>3124</v>
      </c>
      <c r="L1346" t="s">
        <v>57</v>
      </c>
      <c r="M1346">
        <v>0</v>
      </c>
      <c r="N1346">
        <v>0</v>
      </c>
      <c r="O1346" t="s">
        <v>58</v>
      </c>
      <c r="P1346">
        <v>1</v>
      </c>
      <c r="Q1346" t="s">
        <v>85</v>
      </c>
      <c r="R1346" t="s">
        <v>168</v>
      </c>
      <c r="S1346">
        <v>33.141264999999997</v>
      </c>
      <c r="T1346">
        <v>-116.967221</v>
      </c>
      <c r="U1346">
        <v>0</v>
      </c>
      <c r="V1346">
        <v>59.5</v>
      </c>
      <c r="W1346">
        <v>0</v>
      </c>
      <c r="X1346">
        <v>0</v>
      </c>
      <c r="Y1346">
        <v>0</v>
      </c>
      <c r="Z1346" t="s">
        <v>93</v>
      </c>
      <c r="AA1346">
        <v>0</v>
      </c>
      <c r="AB1346">
        <v>0</v>
      </c>
      <c r="AC1346">
        <v>1</v>
      </c>
      <c r="AD1346">
        <v>0</v>
      </c>
      <c r="AE1346" t="s">
        <v>62</v>
      </c>
      <c r="AF1346">
        <v>1</v>
      </c>
      <c r="AG1346">
        <v>48690</v>
      </c>
      <c r="AH1346">
        <v>1</v>
      </c>
      <c r="AI1346" t="s">
        <v>63</v>
      </c>
      <c r="AJ1346">
        <v>0</v>
      </c>
      <c r="AK1346">
        <v>5</v>
      </c>
      <c r="AL1346">
        <v>0</v>
      </c>
      <c r="AM1346" t="s">
        <v>64</v>
      </c>
      <c r="AN1346">
        <v>0</v>
      </c>
      <c r="AO1346">
        <v>0</v>
      </c>
      <c r="AP1346">
        <v>1</v>
      </c>
      <c r="AQ1346">
        <v>9</v>
      </c>
      <c r="AR1346">
        <v>530.04999999999995</v>
      </c>
      <c r="AS1346">
        <v>0</v>
      </c>
      <c r="AT1346">
        <v>352.71</v>
      </c>
      <c r="AU1346">
        <v>0</v>
      </c>
      <c r="AV1346">
        <v>882.76</v>
      </c>
      <c r="AW1346">
        <v>0</v>
      </c>
      <c r="AX1346">
        <v>1</v>
      </c>
      <c r="AY1346">
        <v>92027</v>
      </c>
      <c r="AZ1346">
        <v>0</v>
      </c>
    </row>
    <row r="1347" spans="1:52">
      <c r="A1347">
        <v>22</v>
      </c>
      <c r="B1347">
        <v>59</v>
      </c>
      <c r="C1347">
        <v>23.7</v>
      </c>
      <c r="D1347" t="s">
        <v>52</v>
      </c>
      <c r="E1347" t="s">
        <v>52</v>
      </c>
      <c r="F1347">
        <v>30</v>
      </c>
      <c r="G1347" t="s">
        <v>3125</v>
      </c>
      <c r="H1347">
        <v>6188</v>
      </c>
      <c r="I1347" t="s">
        <v>54</v>
      </c>
      <c r="J1347" t="s">
        <v>55</v>
      </c>
      <c r="K1347" t="s">
        <v>3126</v>
      </c>
      <c r="L1347" t="s">
        <v>57</v>
      </c>
      <c r="M1347">
        <v>1</v>
      </c>
      <c r="N1347">
        <v>1</v>
      </c>
      <c r="O1347" t="s">
        <v>68</v>
      </c>
      <c r="P1347">
        <v>1</v>
      </c>
      <c r="Q1347" t="s">
        <v>59</v>
      </c>
      <c r="R1347" t="s">
        <v>3127</v>
      </c>
      <c r="S1347">
        <v>36.397745</v>
      </c>
      <c r="T1347">
        <v>-120.119911</v>
      </c>
      <c r="U1347">
        <v>1</v>
      </c>
      <c r="V1347">
        <v>90.8</v>
      </c>
      <c r="W1347">
        <v>1</v>
      </c>
      <c r="X1347">
        <v>1</v>
      </c>
      <c r="Y1347">
        <v>1</v>
      </c>
      <c r="Z1347" t="s">
        <v>105</v>
      </c>
      <c r="AA1347">
        <v>0</v>
      </c>
      <c r="AB1347">
        <v>0</v>
      </c>
      <c r="AC1347">
        <v>1</v>
      </c>
      <c r="AD1347">
        <v>1</v>
      </c>
      <c r="AE1347" t="s">
        <v>79</v>
      </c>
      <c r="AF1347">
        <v>1</v>
      </c>
      <c r="AG1347">
        <v>1852</v>
      </c>
      <c r="AH1347">
        <v>0</v>
      </c>
      <c r="AI1347" t="s">
        <v>63</v>
      </c>
      <c r="AJ1347">
        <v>1</v>
      </c>
      <c r="AK1347">
        <v>3</v>
      </c>
      <c r="AL1347">
        <v>0</v>
      </c>
      <c r="AM1347" t="s">
        <v>64</v>
      </c>
      <c r="AN1347">
        <v>1</v>
      </c>
      <c r="AO1347">
        <v>1</v>
      </c>
      <c r="AP1347">
        <v>0</v>
      </c>
      <c r="AQ1347">
        <v>72</v>
      </c>
      <c r="AR1347">
        <v>6511.8</v>
      </c>
      <c r="AS1347">
        <v>60</v>
      </c>
      <c r="AT1347">
        <v>1706.4</v>
      </c>
      <c r="AU1347">
        <v>0</v>
      </c>
      <c r="AV1347">
        <v>8278.2000000000007</v>
      </c>
      <c r="AW1347">
        <v>1</v>
      </c>
      <c r="AX1347">
        <v>0</v>
      </c>
      <c r="AY1347">
        <v>93624</v>
      </c>
      <c r="AZ1347">
        <v>0</v>
      </c>
    </row>
    <row r="1348" spans="1:52">
      <c r="A1348">
        <v>64</v>
      </c>
      <c r="B1348">
        <v>16</v>
      </c>
      <c r="C1348">
        <v>43.48</v>
      </c>
      <c r="D1348" t="s">
        <v>138</v>
      </c>
      <c r="E1348" t="s">
        <v>200</v>
      </c>
      <c r="F1348">
        <v>93</v>
      </c>
      <c r="G1348" t="s">
        <v>2342</v>
      </c>
      <c r="H1348">
        <v>4531</v>
      </c>
      <c r="I1348" t="s">
        <v>66</v>
      </c>
      <c r="J1348" t="s">
        <v>55</v>
      </c>
      <c r="K1348" t="s">
        <v>3128</v>
      </c>
      <c r="L1348" t="s">
        <v>84</v>
      </c>
      <c r="M1348">
        <v>1</v>
      </c>
      <c r="N1348">
        <v>0</v>
      </c>
      <c r="O1348" t="s">
        <v>58</v>
      </c>
      <c r="P1348">
        <v>1</v>
      </c>
      <c r="Q1348" t="s">
        <v>77</v>
      </c>
      <c r="R1348" t="s">
        <v>2344</v>
      </c>
      <c r="S1348">
        <v>34.601055000000002</v>
      </c>
      <c r="T1348">
        <v>-120.38291700000001</v>
      </c>
      <c r="U1348">
        <v>0</v>
      </c>
      <c r="V1348">
        <v>60</v>
      </c>
      <c r="W1348">
        <v>0</v>
      </c>
      <c r="X1348">
        <v>2</v>
      </c>
      <c r="Y1348">
        <v>0</v>
      </c>
      <c r="Z1348" t="s">
        <v>93</v>
      </c>
      <c r="AA1348">
        <v>1</v>
      </c>
      <c r="AB1348">
        <v>1</v>
      </c>
      <c r="AC1348">
        <v>1</v>
      </c>
      <c r="AD1348">
        <v>0</v>
      </c>
      <c r="AE1348" t="s">
        <v>62</v>
      </c>
      <c r="AF1348">
        <v>1</v>
      </c>
      <c r="AG1348">
        <v>51737</v>
      </c>
      <c r="AH1348">
        <v>1</v>
      </c>
      <c r="AI1348" t="s">
        <v>63</v>
      </c>
      <c r="AJ1348">
        <v>0</v>
      </c>
      <c r="AK1348">
        <v>1</v>
      </c>
      <c r="AL1348">
        <v>0</v>
      </c>
      <c r="AM1348" t="s">
        <v>64</v>
      </c>
      <c r="AN1348">
        <v>0</v>
      </c>
      <c r="AO1348">
        <v>0</v>
      </c>
      <c r="AP1348">
        <v>0</v>
      </c>
      <c r="AQ1348">
        <v>1</v>
      </c>
      <c r="AR1348">
        <v>60</v>
      </c>
      <c r="AS1348">
        <v>10</v>
      </c>
      <c r="AT1348">
        <v>43.48</v>
      </c>
      <c r="AU1348">
        <v>0</v>
      </c>
      <c r="AV1348">
        <v>113.48</v>
      </c>
      <c r="AW1348">
        <v>0</v>
      </c>
      <c r="AX1348">
        <v>0</v>
      </c>
      <c r="AY1348">
        <v>93436</v>
      </c>
      <c r="AZ1348">
        <v>1</v>
      </c>
    </row>
    <row r="1349" spans="1:52">
      <c r="A1349">
        <v>27</v>
      </c>
      <c r="B1349">
        <v>0</v>
      </c>
      <c r="C1349">
        <v>16.739999999999998</v>
      </c>
      <c r="D1349" t="s">
        <v>52</v>
      </c>
      <c r="E1349" t="s">
        <v>52</v>
      </c>
      <c r="F1349">
        <v>71</v>
      </c>
      <c r="G1349" t="s">
        <v>82</v>
      </c>
      <c r="H1349">
        <v>2333</v>
      </c>
      <c r="I1349" t="s">
        <v>66</v>
      </c>
      <c r="J1349" t="s">
        <v>55</v>
      </c>
      <c r="K1349" t="s">
        <v>3129</v>
      </c>
      <c r="L1349" t="s">
        <v>57</v>
      </c>
      <c r="M1349">
        <v>1</v>
      </c>
      <c r="N1349">
        <v>0</v>
      </c>
      <c r="O1349" t="s">
        <v>58</v>
      </c>
      <c r="P1349">
        <v>0</v>
      </c>
      <c r="Q1349" t="s">
        <v>72</v>
      </c>
      <c r="R1349" t="s">
        <v>3130</v>
      </c>
      <c r="S1349">
        <v>37.233226000000002</v>
      </c>
      <c r="T1349">
        <v>-121.78809</v>
      </c>
      <c r="U1349">
        <v>1</v>
      </c>
      <c r="V1349">
        <v>18.8</v>
      </c>
      <c r="W1349">
        <v>0</v>
      </c>
      <c r="X1349">
        <v>1</v>
      </c>
      <c r="Y1349">
        <v>6</v>
      </c>
      <c r="Z1349" t="s">
        <v>209</v>
      </c>
      <c r="AA1349">
        <v>0</v>
      </c>
      <c r="AB1349">
        <v>0</v>
      </c>
      <c r="AC1349">
        <v>0</v>
      </c>
      <c r="AD1349">
        <v>1</v>
      </c>
      <c r="AE1349" t="s">
        <v>79</v>
      </c>
      <c r="AF1349">
        <v>1</v>
      </c>
      <c r="AG1349">
        <v>10155</v>
      </c>
      <c r="AH1349">
        <v>0</v>
      </c>
      <c r="AI1349" t="s">
        <v>63</v>
      </c>
      <c r="AJ1349">
        <v>1</v>
      </c>
      <c r="AK1349">
        <v>5</v>
      </c>
      <c r="AL1349">
        <v>0</v>
      </c>
      <c r="AM1349" t="s">
        <v>64</v>
      </c>
      <c r="AN1349">
        <v>0</v>
      </c>
      <c r="AO1349">
        <v>0</v>
      </c>
      <c r="AP1349">
        <v>0</v>
      </c>
      <c r="AQ1349">
        <v>13</v>
      </c>
      <c r="AR1349">
        <v>251.25</v>
      </c>
      <c r="AS1349">
        <v>0</v>
      </c>
      <c r="AT1349">
        <v>217.62</v>
      </c>
      <c r="AU1349">
        <v>0</v>
      </c>
      <c r="AV1349">
        <v>468.87</v>
      </c>
      <c r="AW1349">
        <v>1</v>
      </c>
      <c r="AX1349">
        <v>0</v>
      </c>
      <c r="AY1349">
        <v>95119</v>
      </c>
      <c r="AZ1349">
        <v>0</v>
      </c>
    </row>
    <row r="1350" spans="1:52">
      <c r="A1350">
        <v>33</v>
      </c>
      <c r="B1350">
        <v>22</v>
      </c>
      <c r="C1350">
        <v>10.5</v>
      </c>
      <c r="D1350" t="s">
        <v>138</v>
      </c>
      <c r="E1350" t="s">
        <v>139</v>
      </c>
      <c r="F1350">
        <v>68</v>
      </c>
      <c r="G1350" t="s">
        <v>310</v>
      </c>
      <c r="H1350">
        <v>4095</v>
      </c>
      <c r="I1350" t="s">
        <v>66</v>
      </c>
      <c r="J1350" t="s">
        <v>55</v>
      </c>
      <c r="K1350" t="s">
        <v>3131</v>
      </c>
      <c r="L1350" t="s">
        <v>84</v>
      </c>
      <c r="M1350">
        <v>0</v>
      </c>
      <c r="N1350">
        <v>0</v>
      </c>
      <c r="O1350" t="s">
        <v>68</v>
      </c>
      <c r="P1350">
        <v>1</v>
      </c>
      <c r="Q1350" t="s">
        <v>59</v>
      </c>
      <c r="R1350" t="s">
        <v>3132</v>
      </c>
      <c r="S1350">
        <v>37.770533</v>
      </c>
      <c r="T1350">
        <v>-122.445121</v>
      </c>
      <c r="U1350">
        <v>1</v>
      </c>
      <c r="V1350">
        <v>94.05</v>
      </c>
      <c r="W1350">
        <v>1</v>
      </c>
      <c r="X1350">
        <v>0</v>
      </c>
      <c r="Y1350">
        <v>1</v>
      </c>
      <c r="Z1350" t="s">
        <v>258</v>
      </c>
      <c r="AA1350">
        <v>0</v>
      </c>
      <c r="AB1350">
        <v>0</v>
      </c>
      <c r="AC1350">
        <v>1</v>
      </c>
      <c r="AD1350">
        <v>1</v>
      </c>
      <c r="AE1350" t="s">
        <v>79</v>
      </c>
      <c r="AF1350">
        <v>1</v>
      </c>
      <c r="AG1350">
        <v>38756</v>
      </c>
      <c r="AH1350">
        <v>0</v>
      </c>
      <c r="AI1350" t="s">
        <v>63</v>
      </c>
      <c r="AJ1350">
        <v>1</v>
      </c>
      <c r="AK1350">
        <v>3</v>
      </c>
      <c r="AL1350">
        <v>0</v>
      </c>
      <c r="AM1350" t="s">
        <v>64</v>
      </c>
      <c r="AN1350">
        <v>1</v>
      </c>
      <c r="AO1350">
        <v>1</v>
      </c>
      <c r="AP1350">
        <v>1</v>
      </c>
      <c r="AQ1350">
        <v>30</v>
      </c>
      <c r="AR1350">
        <v>2866.45</v>
      </c>
      <c r="AS1350">
        <v>0</v>
      </c>
      <c r="AT1350">
        <v>315</v>
      </c>
      <c r="AU1350">
        <v>0</v>
      </c>
      <c r="AV1350">
        <v>3181.45</v>
      </c>
      <c r="AW1350">
        <v>0</v>
      </c>
      <c r="AX1350">
        <v>1</v>
      </c>
      <c r="AY1350">
        <v>94117</v>
      </c>
      <c r="AZ1350">
        <v>1</v>
      </c>
    </row>
    <row r="1351" spans="1:52">
      <c r="A1351">
        <v>64</v>
      </c>
      <c r="B1351">
        <v>19</v>
      </c>
      <c r="C1351">
        <v>2.0299999999999998</v>
      </c>
      <c r="D1351" t="s">
        <v>88</v>
      </c>
      <c r="E1351" t="s">
        <v>165</v>
      </c>
      <c r="F1351">
        <v>91</v>
      </c>
      <c r="G1351" t="s">
        <v>332</v>
      </c>
      <c r="H1351">
        <v>5764</v>
      </c>
      <c r="I1351" t="s">
        <v>66</v>
      </c>
      <c r="J1351" t="s">
        <v>55</v>
      </c>
      <c r="K1351" t="s">
        <v>3133</v>
      </c>
      <c r="L1351" t="s">
        <v>84</v>
      </c>
      <c r="M1351">
        <v>0</v>
      </c>
      <c r="N1351">
        <v>1</v>
      </c>
      <c r="O1351" t="s">
        <v>58</v>
      </c>
      <c r="P1351">
        <v>1</v>
      </c>
      <c r="Q1351" t="s">
        <v>59</v>
      </c>
      <c r="R1351" t="s">
        <v>424</v>
      </c>
      <c r="S1351">
        <v>33.507255000000001</v>
      </c>
      <c r="T1351">
        <v>-117.029473</v>
      </c>
      <c r="U1351">
        <v>1</v>
      </c>
      <c r="V1351">
        <v>84.85</v>
      </c>
      <c r="W1351">
        <v>1</v>
      </c>
      <c r="X1351">
        <v>0</v>
      </c>
      <c r="Y1351">
        <v>1</v>
      </c>
      <c r="Z1351" t="s">
        <v>87</v>
      </c>
      <c r="AA1351">
        <v>0</v>
      </c>
      <c r="AB1351">
        <v>0</v>
      </c>
      <c r="AC1351">
        <v>1</v>
      </c>
      <c r="AD1351">
        <v>1</v>
      </c>
      <c r="AE1351" t="s">
        <v>62</v>
      </c>
      <c r="AF1351">
        <v>1</v>
      </c>
      <c r="AG1351">
        <v>46171</v>
      </c>
      <c r="AH1351">
        <v>1</v>
      </c>
      <c r="AI1351" t="s">
        <v>63</v>
      </c>
      <c r="AJ1351">
        <v>1</v>
      </c>
      <c r="AK1351">
        <v>2</v>
      </c>
      <c r="AL1351">
        <v>0</v>
      </c>
      <c r="AM1351" t="s">
        <v>64</v>
      </c>
      <c r="AN1351">
        <v>0</v>
      </c>
      <c r="AO1351">
        <v>0</v>
      </c>
      <c r="AP1351">
        <v>0</v>
      </c>
      <c r="AQ1351">
        <v>40</v>
      </c>
      <c r="AR1351">
        <v>3303.05</v>
      </c>
      <c r="AS1351">
        <v>0</v>
      </c>
      <c r="AT1351">
        <v>81.2</v>
      </c>
      <c r="AU1351">
        <v>0</v>
      </c>
      <c r="AV1351">
        <v>3384.25</v>
      </c>
      <c r="AW1351">
        <v>0</v>
      </c>
      <c r="AX1351">
        <v>1</v>
      </c>
      <c r="AY1351">
        <v>92592</v>
      </c>
      <c r="AZ1351">
        <v>1</v>
      </c>
    </row>
    <row r="1352" spans="1:52">
      <c r="A1352">
        <v>60</v>
      </c>
      <c r="B1352">
        <v>0</v>
      </c>
      <c r="C1352">
        <v>49.8</v>
      </c>
      <c r="D1352" t="s">
        <v>52</v>
      </c>
      <c r="E1352" t="s">
        <v>52</v>
      </c>
      <c r="F1352">
        <v>51</v>
      </c>
      <c r="G1352" t="s">
        <v>3134</v>
      </c>
      <c r="H1352">
        <v>5397</v>
      </c>
      <c r="I1352" t="s">
        <v>54</v>
      </c>
      <c r="J1352" t="s">
        <v>55</v>
      </c>
      <c r="K1352" t="s">
        <v>3135</v>
      </c>
      <c r="L1352" t="s">
        <v>57</v>
      </c>
      <c r="M1352">
        <v>0</v>
      </c>
      <c r="N1352">
        <v>0</v>
      </c>
      <c r="O1352" t="s">
        <v>68</v>
      </c>
      <c r="P1352">
        <v>0</v>
      </c>
      <c r="Q1352" t="s">
        <v>72</v>
      </c>
      <c r="R1352" t="s">
        <v>3136</v>
      </c>
      <c r="S1352">
        <v>34.167236000000003</v>
      </c>
      <c r="T1352">
        <v>-116.28151099999999</v>
      </c>
      <c r="U1352">
        <v>0</v>
      </c>
      <c r="V1352">
        <v>20.399999999999999</v>
      </c>
      <c r="W1352">
        <v>0</v>
      </c>
      <c r="X1352">
        <v>0</v>
      </c>
      <c r="Y1352">
        <v>0</v>
      </c>
      <c r="Z1352" t="s">
        <v>209</v>
      </c>
      <c r="AA1352">
        <v>0</v>
      </c>
      <c r="AB1352">
        <v>0</v>
      </c>
      <c r="AC1352">
        <v>0</v>
      </c>
      <c r="AD1352">
        <v>0</v>
      </c>
      <c r="AE1352" t="s">
        <v>79</v>
      </c>
      <c r="AF1352">
        <v>1</v>
      </c>
      <c r="AG1352">
        <v>8141</v>
      </c>
      <c r="AH1352">
        <v>0</v>
      </c>
      <c r="AI1352" t="s">
        <v>63</v>
      </c>
      <c r="AJ1352">
        <v>0</v>
      </c>
      <c r="AK1352">
        <v>4</v>
      </c>
      <c r="AL1352">
        <v>0</v>
      </c>
      <c r="AM1352" t="s">
        <v>64</v>
      </c>
      <c r="AN1352">
        <v>0</v>
      </c>
      <c r="AO1352">
        <v>0</v>
      </c>
      <c r="AP1352">
        <v>0</v>
      </c>
      <c r="AQ1352">
        <v>11</v>
      </c>
      <c r="AR1352">
        <v>231.45</v>
      </c>
      <c r="AS1352">
        <v>0</v>
      </c>
      <c r="AT1352">
        <v>547.79999999999995</v>
      </c>
      <c r="AU1352">
        <v>0</v>
      </c>
      <c r="AV1352">
        <v>779.25</v>
      </c>
      <c r="AW1352">
        <v>0</v>
      </c>
      <c r="AX1352">
        <v>0</v>
      </c>
      <c r="AY1352">
        <v>92252</v>
      </c>
      <c r="AZ1352">
        <v>0</v>
      </c>
    </row>
    <row r="1353" spans="1:52">
      <c r="A1353">
        <v>72</v>
      </c>
      <c r="B1353">
        <v>5</v>
      </c>
      <c r="C1353">
        <v>2.97</v>
      </c>
      <c r="D1353" t="s">
        <v>52</v>
      </c>
      <c r="E1353" t="s">
        <v>52</v>
      </c>
      <c r="F1353">
        <v>51</v>
      </c>
      <c r="G1353" t="s">
        <v>2981</v>
      </c>
      <c r="H1353">
        <v>2469</v>
      </c>
      <c r="I1353" t="s">
        <v>54</v>
      </c>
      <c r="J1353" t="s">
        <v>55</v>
      </c>
      <c r="K1353" t="s">
        <v>3137</v>
      </c>
      <c r="L1353" t="s">
        <v>108</v>
      </c>
      <c r="M1353">
        <v>0</v>
      </c>
      <c r="N1353">
        <v>0</v>
      </c>
      <c r="O1353" t="s">
        <v>68</v>
      </c>
      <c r="P1353">
        <v>1</v>
      </c>
      <c r="Q1353" t="s">
        <v>59</v>
      </c>
      <c r="R1353" t="s">
        <v>3138</v>
      </c>
      <c r="S1353">
        <v>34.613475999999999</v>
      </c>
      <c r="T1353">
        <v>-118.25635800000001</v>
      </c>
      <c r="U1353">
        <v>0</v>
      </c>
      <c r="V1353">
        <v>70.05</v>
      </c>
      <c r="W1353">
        <v>0</v>
      </c>
      <c r="X1353">
        <v>0</v>
      </c>
      <c r="Y1353">
        <v>0</v>
      </c>
      <c r="Z1353" t="s">
        <v>93</v>
      </c>
      <c r="AA1353">
        <v>0</v>
      </c>
      <c r="AB1353">
        <v>0</v>
      </c>
      <c r="AC1353">
        <v>1</v>
      </c>
      <c r="AD1353">
        <v>0</v>
      </c>
      <c r="AE1353" t="s">
        <v>62</v>
      </c>
      <c r="AF1353">
        <v>1</v>
      </c>
      <c r="AG1353">
        <v>34045</v>
      </c>
      <c r="AH1353">
        <v>0</v>
      </c>
      <c r="AI1353" t="s">
        <v>63</v>
      </c>
      <c r="AJ1353">
        <v>0</v>
      </c>
      <c r="AK1353">
        <v>3</v>
      </c>
      <c r="AL1353">
        <v>1</v>
      </c>
      <c r="AM1353" t="s">
        <v>64</v>
      </c>
      <c r="AN1353">
        <v>0</v>
      </c>
      <c r="AO1353">
        <v>0</v>
      </c>
      <c r="AP1353">
        <v>0</v>
      </c>
      <c r="AQ1353">
        <v>1</v>
      </c>
      <c r="AR1353">
        <v>70.05</v>
      </c>
      <c r="AS1353">
        <v>0</v>
      </c>
      <c r="AT1353">
        <v>2.97</v>
      </c>
      <c r="AU1353">
        <v>0</v>
      </c>
      <c r="AV1353">
        <v>73.02</v>
      </c>
      <c r="AW1353">
        <v>0</v>
      </c>
      <c r="AX1353">
        <v>1</v>
      </c>
      <c r="AY1353">
        <v>93551</v>
      </c>
      <c r="AZ1353">
        <v>0</v>
      </c>
    </row>
    <row r="1354" spans="1:52">
      <c r="A1354">
        <v>19</v>
      </c>
      <c r="B1354">
        <v>69</v>
      </c>
      <c r="C1354">
        <v>24.35</v>
      </c>
      <c r="D1354" t="s">
        <v>52</v>
      </c>
      <c r="E1354" t="s">
        <v>52</v>
      </c>
      <c r="F1354">
        <v>73</v>
      </c>
      <c r="G1354" t="s">
        <v>2462</v>
      </c>
      <c r="H1354">
        <v>4033</v>
      </c>
      <c r="I1354" t="s">
        <v>75</v>
      </c>
      <c r="J1354" t="s">
        <v>55</v>
      </c>
      <c r="K1354" t="s">
        <v>3139</v>
      </c>
      <c r="L1354" t="s">
        <v>57</v>
      </c>
      <c r="M1354">
        <v>0</v>
      </c>
      <c r="N1354">
        <v>0</v>
      </c>
      <c r="O1354" t="s">
        <v>58</v>
      </c>
      <c r="P1354">
        <v>1</v>
      </c>
      <c r="Q1354" t="s">
        <v>85</v>
      </c>
      <c r="R1354" t="s">
        <v>2464</v>
      </c>
      <c r="S1354">
        <v>33.570022999999999</v>
      </c>
      <c r="T1354">
        <v>-117.773669</v>
      </c>
      <c r="U1354">
        <v>0</v>
      </c>
      <c r="V1354">
        <v>58.2</v>
      </c>
      <c r="W1354">
        <v>0</v>
      </c>
      <c r="X1354">
        <v>0</v>
      </c>
      <c r="Y1354">
        <v>0</v>
      </c>
      <c r="Z1354" t="s">
        <v>61</v>
      </c>
      <c r="AA1354">
        <v>1</v>
      </c>
      <c r="AB1354">
        <v>0</v>
      </c>
      <c r="AC1354">
        <v>0</v>
      </c>
      <c r="AD1354">
        <v>0</v>
      </c>
      <c r="AE1354" t="s">
        <v>62</v>
      </c>
      <c r="AF1354">
        <v>1</v>
      </c>
      <c r="AG1354">
        <v>25206</v>
      </c>
      <c r="AH1354">
        <v>0</v>
      </c>
      <c r="AI1354" t="s">
        <v>63</v>
      </c>
      <c r="AJ1354">
        <v>0</v>
      </c>
      <c r="AK1354">
        <v>4</v>
      </c>
      <c r="AL1354">
        <v>0</v>
      </c>
      <c r="AM1354" t="s">
        <v>64</v>
      </c>
      <c r="AN1354">
        <v>0</v>
      </c>
      <c r="AO1354">
        <v>0</v>
      </c>
      <c r="AP1354">
        <v>1</v>
      </c>
      <c r="AQ1354">
        <v>19</v>
      </c>
      <c r="AR1354">
        <v>1045.25</v>
      </c>
      <c r="AS1354">
        <v>0</v>
      </c>
      <c r="AT1354">
        <v>462.65</v>
      </c>
      <c r="AU1354">
        <v>0</v>
      </c>
      <c r="AV1354">
        <v>1507.9</v>
      </c>
      <c r="AW1354">
        <v>1</v>
      </c>
      <c r="AX1354">
        <v>1</v>
      </c>
      <c r="AY1354">
        <v>92651</v>
      </c>
      <c r="AZ1354">
        <v>0</v>
      </c>
    </row>
    <row r="1355" spans="1:52">
      <c r="A1355">
        <v>26</v>
      </c>
      <c r="B1355">
        <v>53</v>
      </c>
      <c r="C1355">
        <v>11.51</v>
      </c>
      <c r="D1355" t="s">
        <v>138</v>
      </c>
      <c r="E1355" t="s">
        <v>139</v>
      </c>
      <c r="F1355">
        <v>83</v>
      </c>
      <c r="G1355" t="s">
        <v>3140</v>
      </c>
      <c r="H1355">
        <v>4690</v>
      </c>
      <c r="I1355" t="s">
        <v>66</v>
      </c>
      <c r="J1355" t="s">
        <v>55</v>
      </c>
      <c r="K1355" t="s">
        <v>3141</v>
      </c>
      <c r="L1355" t="s">
        <v>84</v>
      </c>
      <c r="M1355">
        <v>1</v>
      </c>
      <c r="N1355">
        <v>1</v>
      </c>
      <c r="O1355" t="s">
        <v>58</v>
      </c>
      <c r="P1355">
        <v>1</v>
      </c>
      <c r="Q1355" t="s">
        <v>59</v>
      </c>
      <c r="R1355" t="s">
        <v>3142</v>
      </c>
      <c r="S1355">
        <v>34.296574</v>
      </c>
      <c r="T1355">
        <v>-118.244839</v>
      </c>
      <c r="U1355">
        <v>1</v>
      </c>
      <c r="V1355">
        <v>104.4</v>
      </c>
      <c r="W1355">
        <v>1</v>
      </c>
      <c r="X1355">
        <v>3</v>
      </c>
      <c r="Y1355">
        <v>1</v>
      </c>
      <c r="Z1355" t="s">
        <v>93</v>
      </c>
      <c r="AA1355">
        <v>0</v>
      </c>
      <c r="AB1355">
        <v>0</v>
      </c>
      <c r="AC1355">
        <v>1</v>
      </c>
      <c r="AD1355">
        <v>1</v>
      </c>
      <c r="AE1355" t="s">
        <v>62</v>
      </c>
      <c r="AF1355">
        <v>1</v>
      </c>
      <c r="AG1355">
        <v>26753</v>
      </c>
      <c r="AH1355">
        <v>1</v>
      </c>
      <c r="AI1355" t="s">
        <v>63</v>
      </c>
      <c r="AJ1355">
        <v>1</v>
      </c>
      <c r="AK1355">
        <v>3</v>
      </c>
      <c r="AL1355">
        <v>0</v>
      </c>
      <c r="AM1355" t="s">
        <v>64</v>
      </c>
      <c r="AN1355">
        <v>1</v>
      </c>
      <c r="AO1355">
        <v>1</v>
      </c>
      <c r="AP1355">
        <v>1</v>
      </c>
      <c r="AQ1355">
        <v>2</v>
      </c>
      <c r="AR1355">
        <v>242.8</v>
      </c>
      <c r="AS1355">
        <v>0</v>
      </c>
      <c r="AT1355">
        <v>23.02</v>
      </c>
      <c r="AU1355">
        <v>45.44</v>
      </c>
      <c r="AV1355">
        <v>220.38</v>
      </c>
      <c r="AW1355">
        <v>1</v>
      </c>
      <c r="AX1355">
        <v>1</v>
      </c>
      <c r="AY1355">
        <v>91042</v>
      </c>
      <c r="AZ1355">
        <v>1</v>
      </c>
    </row>
    <row r="1356" spans="1:52">
      <c r="A1356">
        <v>72</v>
      </c>
      <c r="B1356">
        <v>18</v>
      </c>
      <c r="C1356">
        <v>3.33</v>
      </c>
      <c r="D1356" t="s">
        <v>88</v>
      </c>
      <c r="E1356" t="s">
        <v>89</v>
      </c>
      <c r="F1356">
        <v>95</v>
      </c>
      <c r="G1356" t="s">
        <v>3143</v>
      </c>
      <c r="H1356">
        <v>4638</v>
      </c>
      <c r="I1356" t="s">
        <v>66</v>
      </c>
      <c r="J1356" t="s">
        <v>55</v>
      </c>
      <c r="K1356" t="s">
        <v>3144</v>
      </c>
      <c r="L1356" t="s">
        <v>84</v>
      </c>
      <c r="M1356">
        <v>1</v>
      </c>
      <c r="N1356">
        <v>1</v>
      </c>
      <c r="O1356" t="s">
        <v>58</v>
      </c>
      <c r="P1356">
        <v>1</v>
      </c>
      <c r="Q1356" t="s">
        <v>59</v>
      </c>
      <c r="R1356" t="s">
        <v>3145</v>
      </c>
      <c r="S1356">
        <v>33.989524000000003</v>
      </c>
      <c r="T1356">
        <v>-118.089299</v>
      </c>
      <c r="U1356">
        <v>0</v>
      </c>
      <c r="V1356">
        <v>78.05</v>
      </c>
      <c r="W1356">
        <v>1</v>
      </c>
      <c r="X1356">
        <v>1</v>
      </c>
      <c r="Y1356">
        <v>0</v>
      </c>
      <c r="Z1356" t="s">
        <v>258</v>
      </c>
      <c r="AA1356">
        <v>0</v>
      </c>
      <c r="AB1356">
        <v>0</v>
      </c>
      <c r="AC1356">
        <v>1</v>
      </c>
      <c r="AD1356">
        <v>0</v>
      </c>
      <c r="AE1356" t="s">
        <v>62</v>
      </c>
      <c r="AF1356">
        <v>1</v>
      </c>
      <c r="AG1356">
        <v>63288</v>
      </c>
      <c r="AH1356">
        <v>0</v>
      </c>
      <c r="AI1356" t="s">
        <v>63</v>
      </c>
      <c r="AJ1356">
        <v>0</v>
      </c>
      <c r="AK1356">
        <v>1</v>
      </c>
      <c r="AL1356">
        <v>1</v>
      </c>
      <c r="AM1356" t="s">
        <v>64</v>
      </c>
      <c r="AN1356">
        <v>0</v>
      </c>
      <c r="AO1356">
        <v>0</v>
      </c>
      <c r="AP1356">
        <v>0</v>
      </c>
      <c r="AQ1356">
        <v>27</v>
      </c>
      <c r="AR1356">
        <v>2135.5</v>
      </c>
      <c r="AS1356">
        <v>10</v>
      </c>
      <c r="AT1356">
        <v>89.91</v>
      </c>
      <c r="AU1356">
        <v>0</v>
      </c>
      <c r="AV1356">
        <v>2235.41</v>
      </c>
      <c r="AW1356">
        <v>0</v>
      </c>
      <c r="AX1356">
        <v>0</v>
      </c>
      <c r="AY1356">
        <v>90660</v>
      </c>
      <c r="AZ1356">
        <v>1</v>
      </c>
    </row>
    <row r="1357" spans="1:52">
      <c r="A1357">
        <v>76</v>
      </c>
      <c r="B1357">
        <v>29</v>
      </c>
      <c r="C1357">
        <v>24.42</v>
      </c>
      <c r="D1357" t="s">
        <v>52</v>
      </c>
      <c r="E1357" t="s">
        <v>52</v>
      </c>
      <c r="F1357">
        <v>29</v>
      </c>
      <c r="G1357" t="s">
        <v>1764</v>
      </c>
      <c r="H1357">
        <v>2848</v>
      </c>
      <c r="I1357" t="s">
        <v>54</v>
      </c>
      <c r="J1357" t="s">
        <v>55</v>
      </c>
      <c r="K1357" t="s">
        <v>3146</v>
      </c>
      <c r="L1357" t="s">
        <v>57</v>
      </c>
      <c r="M1357">
        <v>0</v>
      </c>
      <c r="N1357">
        <v>0</v>
      </c>
      <c r="O1357" t="s">
        <v>68</v>
      </c>
      <c r="P1357">
        <v>1</v>
      </c>
      <c r="Q1357" t="s">
        <v>59</v>
      </c>
      <c r="R1357" t="s">
        <v>3147</v>
      </c>
      <c r="S1357">
        <v>34.136367</v>
      </c>
      <c r="T1357">
        <v>-117.460803</v>
      </c>
      <c r="U1357">
        <v>1</v>
      </c>
      <c r="V1357">
        <v>70.2</v>
      </c>
      <c r="W1357">
        <v>0</v>
      </c>
      <c r="X1357">
        <v>0</v>
      </c>
      <c r="Y1357">
        <v>7</v>
      </c>
      <c r="Z1357" t="s">
        <v>209</v>
      </c>
      <c r="AA1357">
        <v>0</v>
      </c>
      <c r="AB1357">
        <v>0</v>
      </c>
      <c r="AC1357">
        <v>1</v>
      </c>
      <c r="AD1357">
        <v>1</v>
      </c>
      <c r="AE1357" t="s">
        <v>62</v>
      </c>
      <c r="AF1357">
        <v>1</v>
      </c>
      <c r="AG1357">
        <v>54586</v>
      </c>
      <c r="AH1357">
        <v>0</v>
      </c>
      <c r="AI1357" t="s">
        <v>63</v>
      </c>
      <c r="AJ1357">
        <v>1</v>
      </c>
      <c r="AK1357">
        <v>3</v>
      </c>
      <c r="AL1357">
        <v>1</v>
      </c>
      <c r="AM1357" t="s">
        <v>64</v>
      </c>
      <c r="AN1357">
        <v>0</v>
      </c>
      <c r="AO1357">
        <v>0</v>
      </c>
      <c r="AP1357">
        <v>0</v>
      </c>
      <c r="AQ1357">
        <v>11</v>
      </c>
      <c r="AR1357">
        <v>834.7</v>
      </c>
      <c r="AS1357">
        <v>0</v>
      </c>
      <c r="AT1357">
        <v>268.62</v>
      </c>
      <c r="AU1357">
        <v>0</v>
      </c>
      <c r="AV1357">
        <v>1103.32</v>
      </c>
      <c r="AW1357">
        <v>0</v>
      </c>
      <c r="AX1357">
        <v>1</v>
      </c>
      <c r="AY1357">
        <v>92336</v>
      </c>
      <c r="AZ1357">
        <v>0</v>
      </c>
    </row>
    <row r="1358" spans="1:52">
      <c r="A1358">
        <v>23</v>
      </c>
      <c r="B1358">
        <v>0</v>
      </c>
      <c r="C1358">
        <v>45.12</v>
      </c>
      <c r="D1358" t="s">
        <v>52</v>
      </c>
      <c r="E1358" t="s">
        <v>52</v>
      </c>
      <c r="F1358">
        <v>45</v>
      </c>
      <c r="G1358" t="s">
        <v>210</v>
      </c>
      <c r="H1358">
        <v>4106</v>
      </c>
      <c r="I1358" t="s">
        <v>54</v>
      </c>
      <c r="J1358" t="s">
        <v>55</v>
      </c>
      <c r="K1358" t="s">
        <v>3148</v>
      </c>
      <c r="L1358" t="s">
        <v>57</v>
      </c>
      <c r="M1358">
        <v>0</v>
      </c>
      <c r="N1358">
        <v>0</v>
      </c>
      <c r="O1358" t="s">
        <v>58</v>
      </c>
      <c r="P1358">
        <v>0</v>
      </c>
      <c r="Q1358" t="s">
        <v>72</v>
      </c>
      <c r="R1358" t="s">
        <v>2029</v>
      </c>
      <c r="S1358">
        <v>38.691606999999998</v>
      </c>
      <c r="T1358">
        <v>-121.602284</v>
      </c>
      <c r="U1358">
        <v>1</v>
      </c>
      <c r="V1358">
        <v>24.95</v>
      </c>
      <c r="W1358">
        <v>1</v>
      </c>
      <c r="X1358">
        <v>0</v>
      </c>
      <c r="Y1358">
        <v>10</v>
      </c>
      <c r="Z1358" t="s">
        <v>61</v>
      </c>
      <c r="AA1358">
        <v>0</v>
      </c>
      <c r="AB1358">
        <v>0</v>
      </c>
      <c r="AC1358">
        <v>1</v>
      </c>
      <c r="AD1358">
        <v>1</v>
      </c>
      <c r="AE1358" t="s">
        <v>79</v>
      </c>
      <c r="AF1358">
        <v>1</v>
      </c>
      <c r="AG1358">
        <v>264</v>
      </c>
      <c r="AH1358">
        <v>0</v>
      </c>
      <c r="AI1358" t="s">
        <v>63</v>
      </c>
      <c r="AJ1358">
        <v>1</v>
      </c>
      <c r="AK1358">
        <v>3</v>
      </c>
      <c r="AL1358">
        <v>0</v>
      </c>
      <c r="AM1358" t="s">
        <v>64</v>
      </c>
      <c r="AN1358">
        <v>0</v>
      </c>
      <c r="AO1358">
        <v>0</v>
      </c>
      <c r="AP1358">
        <v>0</v>
      </c>
      <c r="AQ1358">
        <v>69</v>
      </c>
      <c r="AR1358">
        <v>1718.35</v>
      </c>
      <c r="AS1358">
        <v>0</v>
      </c>
      <c r="AT1358">
        <v>3113.28</v>
      </c>
      <c r="AU1358">
        <v>0</v>
      </c>
      <c r="AV1358">
        <v>4831.63</v>
      </c>
      <c r="AW1358">
        <v>1</v>
      </c>
      <c r="AX1358">
        <v>0</v>
      </c>
      <c r="AY1358">
        <v>95837</v>
      </c>
      <c r="AZ1358">
        <v>0</v>
      </c>
    </row>
    <row r="1359" spans="1:52">
      <c r="A1359">
        <v>75</v>
      </c>
      <c r="B1359">
        <v>15</v>
      </c>
      <c r="C1359">
        <v>28.25</v>
      </c>
      <c r="D1359" t="s">
        <v>52</v>
      </c>
      <c r="E1359" t="s">
        <v>52</v>
      </c>
      <c r="F1359">
        <v>23</v>
      </c>
      <c r="G1359" t="s">
        <v>3149</v>
      </c>
      <c r="H1359">
        <v>4912</v>
      </c>
      <c r="I1359" t="s">
        <v>66</v>
      </c>
      <c r="J1359" t="s">
        <v>55</v>
      </c>
      <c r="K1359" t="s">
        <v>3150</v>
      </c>
      <c r="L1359" t="s">
        <v>57</v>
      </c>
      <c r="M1359">
        <v>1</v>
      </c>
      <c r="N1359">
        <v>1</v>
      </c>
      <c r="O1359" t="s">
        <v>58</v>
      </c>
      <c r="P1359">
        <v>1</v>
      </c>
      <c r="Q1359" t="s">
        <v>59</v>
      </c>
      <c r="R1359" t="s">
        <v>3151</v>
      </c>
      <c r="S1359">
        <v>38.148862000000001</v>
      </c>
      <c r="T1359">
        <v>-121.737696</v>
      </c>
      <c r="U1359">
        <v>1</v>
      </c>
      <c r="V1359">
        <v>95.3</v>
      </c>
      <c r="W1359">
        <v>0</v>
      </c>
      <c r="X1359">
        <v>1</v>
      </c>
      <c r="Y1359">
        <v>8</v>
      </c>
      <c r="Z1359" t="s">
        <v>61</v>
      </c>
      <c r="AA1359">
        <v>1</v>
      </c>
      <c r="AB1359">
        <v>0</v>
      </c>
      <c r="AC1359">
        <v>1</v>
      </c>
      <c r="AD1359">
        <v>1</v>
      </c>
      <c r="AE1359" t="s">
        <v>79</v>
      </c>
      <c r="AF1359">
        <v>1</v>
      </c>
      <c r="AG1359">
        <v>5246</v>
      </c>
      <c r="AH1359">
        <v>1</v>
      </c>
      <c r="AI1359" t="s">
        <v>63</v>
      </c>
      <c r="AJ1359">
        <v>1</v>
      </c>
      <c r="AK1359">
        <v>3</v>
      </c>
      <c r="AL1359">
        <v>1</v>
      </c>
      <c r="AM1359" t="s">
        <v>64</v>
      </c>
      <c r="AN1359">
        <v>0</v>
      </c>
      <c r="AO1359">
        <v>0</v>
      </c>
      <c r="AP1359">
        <v>1</v>
      </c>
      <c r="AQ1359">
        <v>57</v>
      </c>
      <c r="AR1359">
        <v>5567.45</v>
      </c>
      <c r="AS1359">
        <v>0</v>
      </c>
      <c r="AT1359">
        <v>1610.25</v>
      </c>
      <c r="AU1359">
        <v>0</v>
      </c>
      <c r="AV1359">
        <v>7177.7</v>
      </c>
      <c r="AW1359">
        <v>0</v>
      </c>
      <c r="AX1359">
        <v>1</v>
      </c>
      <c r="AY1359">
        <v>94571</v>
      </c>
      <c r="AZ1359">
        <v>0</v>
      </c>
    </row>
    <row r="1360" spans="1:52">
      <c r="A1360">
        <v>74</v>
      </c>
      <c r="B1360">
        <v>24</v>
      </c>
      <c r="C1360">
        <v>11.31</v>
      </c>
      <c r="D1360" t="s">
        <v>88</v>
      </c>
      <c r="E1360" t="s">
        <v>126</v>
      </c>
      <c r="F1360">
        <v>96</v>
      </c>
      <c r="G1360" t="s">
        <v>3152</v>
      </c>
      <c r="H1360">
        <v>4777</v>
      </c>
      <c r="I1360" t="s">
        <v>66</v>
      </c>
      <c r="J1360" t="s">
        <v>55</v>
      </c>
      <c r="K1360" t="s">
        <v>3153</v>
      </c>
      <c r="L1360" t="s">
        <v>84</v>
      </c>
      <c r="M1360">
        <v>0</v>
      </c>
      <c r="N1360">
        <v>0</v>
      </c>
      <c r="O1360" t="s">
        <v>68</v>
      </c>
      <c r="P1360">
        <v>1</v>
      </c>
      <c r="Q1360" t="s">
        <v>59</v>
      </c>
      <c r="R1360" t="s">
        <v>3154</v>
      </c>
      <c r="S1360">
        <v>37.946617000000003</v>
      </c>
      <c r="T1360">
        <v>-122.563571</v>
      </c>
      <c r="U1360">
        <v>0</v>
      </c>
      <c r="V1360">
        <v>90.45</v>
      </c>
      <c r="W1360">
        <v>0</v>
      </c>
      <c r="X1360">
        <v>0</v>
      </c>
      <c r="Y1360">
        <v>0</v>
      </c>
      <c r="Z1360" t="s">
        <v>61</v>
      </c>
      <c r="AA1360">
        <v>0</v>
      </c>
      <c r="AB1360">
        <v>0</v>
      </c>
      <c r="AC1360">
        <v>0</v>
      </c>
      <c r="AD1360">
        <v>0</v>
      </c>
      <c r="AE1360" t="s">
        <v>79</v>
      </c>
      <c r="AF1360">
        <v>1</v>
      </c>
      <c r="AG1360">
        <v>12010</v>
      </c>
      <c r="AH1360">
        <v>0</v>
      </c>
      <c r="AI1360" t="s">
        <v>63</v>
      </c>
      <c r="AJ1360">
        <v>0</v>
      </c>
      <c r="AK1360">
        <v>3</v>
      </c>
      <c r="AL1360">
        <v>1</v>
      </c>
      <c r="AM1360" t="s">
        <v>64</v>
      </c>
      <c r="AN1360">
        <v>1</v>
      </c>
      <c r="AO1360">
        <v>0</v>
      </c>
      <c r="AP1360">
        <v>1</v>
      </c>
      <c r="AQ1360">
        <v>14</v>
      </c>
      <c r="AR1360">
        <v>1266.0999999999999</v>
      </c>
      <c r="AS1360">
        <v>0</v>
      </c>
      <c r="AT1360">
        <v>158.34</v>
      </c>
      <c r="AU1360">
        <v>0</v>
      </c>
      <c r="AV1360">
        <v>1424.44</v>
      </c>
      <c r="AW1360">
        <v>0</v>
      </c>
      <c r="AX1360">
        <v>1</v>
      </c>
      <c r="AY1360">
        <v>94904</v>
      </c>
      <c r="AZ1360">
        <v>1</v>
      </c>
    </row>
    <row r="1361" spans="1:52">
      <c r="A1361">
        <v>45</v>
      </c>
      <c r="B1361">
        <v>15</v>
      </c>
      <c r="C1361">
        <v>10.83</v>
      </c>
      <c r="D1361" t="s">
        <v>52</v>
      </c>
      <c r="E1361" t="s">
        <v>52</v>
      </c>
      <c r="F1361">
        <v>36</v>
      </c>
      <c r="G1361" t="s">
        <v>2847</v>
      </c>
      <c r="H1361">
        <v>5277</v>
      </c>
      <c r="I1361" t="s">
        <v>66</v>
      </c>
      <c r="J1361" t="s">
        <v>55</v>
      </c>
      <c r="K1361" t="s">
        <v>3155</v>
      </c>
      <c r="L1361" t="s">
        <v>108</v>
      </c>
      <c r="M1361">
        <v>0</v>
      </c>
      <c r="N1361">
        <v>0</v>
      </c>
      <c r="O1361" t="s">
        <v>58</v>
      </c>
      <c r="P1361">
        <v>1</v>
      </c>
      <c r="Q1361" t="s">
        <v>77</v>
      </c>
      <c r="R1361" t="s">
        <v>2849</v>
      </c>
      <c r="S1361">
        <v>34.067698999999998</v>
      </c>
      <c r="T1361">
        <v>-116.903891</v>
      </c>
      <c r="U1361">
        <v>0</v>
      </c>
      <c r="V1361">
        <v>49.55</v>
      </c>
      <c r="W1361">
        <v>0</v>
      </c>
      <c r="X1361">
        <v>0</v>
      </c>
      <c r="Y1361">
        <v>0</v>
      </c>
      <c r="Z1361" t="s">
        <v>61</v>
      </c>
      <c r="AA1361">
        <v>0</v>
      </c>
      <c r="AB1361">
        <v>1</v>
      </c>
      <c r="AC1361">
        <v>0</v>
      </c>
      <c r="AD1361">
        <v>0</v>
      </c>
      <c r="AE1361" t="s">
        <v>62</v>
      </c>
      <c r="AF1361">
        <v>1</v>
      </c>
      <c r="AG1361">
        <v>958</v>
      </c>
      <c r="AH1361">
        <v>0</v>
      </c>
      <c r="AI1361" t="s">
        <v>63</v>
      </c>
      <c r="AJ1361">
        <v>0</v>
      </c>
      <c r="AK1361">
        <v>4</v>
      </c>
      <c r="AL1361">
        <v>0</v>
      </c>
      <c r="AM1361" t="s">
        <v>64</v>
      </c>
      <c r="AN1361">
        <v>0</v>
      </c>
      <c r="AO1361">
        <v>0</v>
      </c>
      <c r="AP1361">
        <v>0</v>
      </c>
      <c r="AQ1361">
        <v>1</v>
      </c>
      <c r="AR1361">
        <v>49.55</v>
      </c>
      <c r="AS1361">
        <v>0</v>
      </c>
      <c r="AT1361">
        <v>10.83</v>
      </c>
      <c r="AU1361">
        <v>0</v>
      </c>
      <c r="AV1361">
        <v>60.38</v>
      </c>
      <c r="AW1361">
        <v>0</v>
      </c>
      <c r="AX1361">
        <v>1</v>
      </c>
      <c r="AY1361">
        <v>92339</v>
      </c>
      <c r="AZ1361">
        <v>0</v>
      </c>
    </row>
    <row r="1362" spans="1:52">
      <c r="A1362">
        <v>54</v>
      </c>
      <c r="B1362">
        <v>20</v>
      </c>
      <c r="C1362">
        <v>0</v>
      </c>
      <c r="D1362" t="s">
        <v>88</v>
      </c>
      <c r="E1362" t="s">
        <v>89</v>
      </c>
      <c r="F1362">
        <v>81</v>
      </c>
      <c r="G1362" t="s">
        <v>602</v>
      </c>
      <c r="H1362">
        <v>5028</v>
      </c>
      <c r="I1362" t="s">
        <v>66</v>
      </c>
      <c r="J1362" t="s">
        <v>55</v>
      </c>
      <c r="K1362" t="s">
        <v>3156</v>
      </c>
      <c r="L1362" t="s">
        <v>84</v>
      </c>
      <c r="M1362">
        <v>0</v>
      </c>
      <c r="N1362">
        <v>0</v>
      </c>
      <c r="O1362" t="s">
        <v>68</v>
      </c>
      <c r="P1362">
        <v>1</v>
      </c>
      <c r="Q1362" t="s">
        <v>85</v>
      </c>
      <c r="R1362" t="s">
        <v>604</v>
      </c>
      <c r="S1362">
        <v>33.923572999999998</v>
      </c>
      <c r="T1362">
        <v>-118.200669</v>
      </c>
      <c r="U1362">
        <v>0</v>
      </c>
      <c r="V1362">
        <v>45.4</v>
      </c>
      <c r="W1362">
        <v>0</v>
      </c>
      <c r="X1362">
        <v>0</v>
      </c>
      <c r="Y1362">
        <v>0</v>
      </c>
      <c r="Z1362" t="s">
        <v>61</v>
      </c>
      <c r="AA1362">
        <v>0</v>
      </c>
      <c r="AB1362">
        <v>0</v>
      </c>
      <c r="AC1362">
        <v>1</v>
      </c>
      <c r="AD1362">
        <v>0</v>
      </c>
      <c r="AE1362" t="s">
        <v>62</v>
      </c>
      <c r="AF1362">
        <v>0</v>
      </c>
      <c r="AG1362">
        <v>69850</v>
      </c>
      <c r="AH1362">
        <v>0</v>
      </c>
      <c r="AI1362" t="s">
        <v>63</v>
      </c>
      <c r="AJ1362">
        <v>0</v>
      </c>
      <c r="AK1362">
        <v>1</v>
      </c>
      <c r="AL1362">
        <v>0</v>
      </c>
      <c r="AM1362" t="s">
        <v>64</v>
      </c>
      <c r="AN1362">
        <v>1</v>
      </c>
      <c r="AO1362">
        <v>1</v>
      </c>
      <c r="AP1362">
        <v>1</v>
      </c>
      <c r="AQ1362">
        <v>9</v>
      </c>
      <c r="AR1362">
        <v>418.8</v>
      </c>
      <c r="AS1362">
        <v>20</v>
      </c>
      <c r="AT1362">
        <v>0</v>
      </c>
      <c r="AU1362">
        <v>0</v>
      </c>
      <c r="AV1362">
        <v>438.8</v>
      </c>
      <c r="AW1362">
        <v>0</v>
      </c>
      <c r="AX1362">
        <v>0</v>
      </c>
      <c r="AY1362">
        <v>90262</v>
      </c>
      <c r="AZ1362">
        <v>1</v>
      </c>
    </row>
    <row r="1363" spans="1:52">
      <c r="A1363">
        <v>32</v>
      </c>
      <c r="B1363">
        <v>57</v>
      </c>
      <c r="C1363">
        <v>11.31</v>
      </c>
      <c r="D1363" t="s">
        <v>52</v>
      </c>
      <c r="E1363" t="s">
        <v>52</v>
      </c>
      <c r="F1363">
        <v>56</v>
      </c>
      <c r="G1363" t="s">
        <v>3157</v>
      </c>
      <c r="H1363">
        <v>4743</v>
      </c>
      <c r="I1363" t="s">
        <v>54</v>
      </c>
      <c r="J1363" t="s">
        <v>55</v>
      </c>
      <c r="K1363" t="s">
        <v>3158</v>
      </c>
      <c r="L1363" t="s">
        <v>57</v>
      </c>
      <c r="M1363">
        <v>1</v>
      </c>
      <c r="N1363">
        <v>0</v>
      </c>
      <c r="O1363" t="s">
        <v>68</v>
      </c>
      <c r="P1363">
        <v>1</v>
      </c>
      <c r="Q1363" t="s">
        <v>59</v>
      </c>
      <c r="R1363" t="s">
        <v>3159</v>
      </c>
      <c r="S1363">
        <v>32.912663999999999</v>
      </c>
      <c r="T1363">
        <v>-116.63538699999999</v>
      </c>
      <c r="U1363">
        <v>1</v>
      </c>
      <c r="V1363">
        <v>104.6</v>
      </c>
      <c r="W1363">
        <v>1</v>
      </c>
      <c r="X1363">
        <v>3</v>
      </c>
      <c r="Y1363">
        <v>10</v>
      </c>
      <c r="Z1363" t="s">
        <v>61</v>
      </c>
      <c r="AA1363">
        <v>0</v>
      </c>
      <c r="AB1363">
        <v>1</v>
      </c>
      <c r="AC1363">
        <v>0</v>
      </c>
      <c r="AD1363">
        <v>1</v>
      </c>
      <c r="AE1363" t="s">
        <v>62</v>
      </c>
      <c r="AF1363">
        <v>1</v>
      </c>
      <c r="AG1363">
        <v>1587</v>
      </c>
      <c r="AH1363">
        <v>1</v>
      </c>
      <c r="AI1363" t="s">
        <v>63</v>
      </c>
      <c r="AJ1363">
        <v>1</v>
      </c>
      <c r="AK1363">
        <v>3</v>
      </c>
      <c r="AL1363">
        <v>0</v>
      </c>
      <c r="AM1363" t="s">
        <v>64</v>
      </c>
      <c r="AN1363">
        <v>1</v>
      </c>
      <c r="AO1363">
        <v>1</v>
      </c>
      <c r="AP1363">
        <v>1</v>
      </c>
      <c r="AQ1363">
        <v>67</v>
      </c>
      <c r="AR1363">
        <v>6885.75</v>
      </c>
      <c r="AS1363">
        <v>0</v>
      </c>
      <c r="AT1363">
        <v>757.77</v>
      </c>
      <c r="AU1363">
        <v>0</v>
      </c>
      <c r="AV1363">
        <v>7643.52</v>
      </c>
      <c r="AW1363">
        <v>0</v>
      </c>
      <c r="AX1363">
        <v>1</v>
      </c>
      <c r="AY1363">
        <v>91916</v>
      </c>
      <c r="AZ1363">
        <v>0</v>
      </c>
    </row>
    <row r="1364" spans="1:52">
      <c r="A1364">
        <v>54</v>
      </c>
      <c r="B1364">
        <v>21</v>
      </c>
      <c r="C1364">
        <v>0</v>
      </c>
      <c r="D1364" t="s">
        <v>52</v>
      </c>
      <c r="E1364" t="s">
        <v>52</v>
      </c>
      <c r="F1364">
        <v>75</v>
      </c>
      <c r="G1364" t="s">
        <v>2175</v>
      </c>
      <c r="H1364">
        <v>5097</v>
      </c>
      <c r="I1364" t="s">
        <v>66</v>
      </c>
      <c r="J1364" t="s">
        <v>55</v>
      </c>
      <c r="K1364" t="s">
        <v>3160</v>
      </c>
      <c r="L1364" t="s">
        <v>57</v>
      </c>
      <c r="M1364">
        <v>0</v>
      </c>
      <c r="N1364">
        <v>0</v>
      </c>
      <c r="O1364" t="s">
        <v>58</v>
      </c>
      <c r="P1364">
        <v>1</v>
      </c>
      <c r="Q1364" t="s">
        <v>77</v>
      </c>
      <c r="R1364" t="s">
        <v>2177</v>
      </c>
      <c r="S1364">
        <v>37.971750999999998</v>
      </c>
      <c r="T1364">
        <v>-122.611873</v>
      </c>
      <c r="U1364">
        <v>0</v>
      </c>
      <c r="V1364">
        <v>24.15</v>
      </c>
      <c r="W1364">
        <v>0</v>
      </c>
      <c r="X1364">
        <v>0</v>
      </c>
      <c r="Y1364">
        <v>0</v>
      </c>
      <c r="Z1364" t="s">
        <v>61</v>
      </c>
      <c r="AA1364">
        <v>0</v>
      </c>
      <c r="AB1364">
        <v>0</v>
      </c>
      <c r="AC1364">
        <v>0</v>
      </c>
      <c r="AD1364">
        <v>0</v>
      </c>
      <c r="AE1364" t="s">
        <v>62</v>
      </c>
      <c r="AF1364">
        <v>0</v>
      </c>
      <c r="AG1364">
        <v>8486</v>
      </c>
      <c r="AH1364">
        <v>0</v>
      </c>
      <c r="AI1364" t="s">
        <v>63</v>
      </c>
      <c r="AJ1364">
        <v>0</v>
      </c>
      <c r="AK1364">
        <v>4</v>
      </c>
      <c r="AL1364">
        <v>0</v>
      </c>
      <c r="AM1364" t="s">
        <v>64</v>
      </c>
      <c r="AN1364">
        <v>0</v>
      </c>
      <c r="AO1364">
        <v>0</v>
      </c>
      <c r="AP1364">
        <v>0</v>
      </c>
      <c r="AQ1364">
        <v>35</v>
      </c>
      <c r="AR1364">
        <v>812.5</v>
      </c>
      <c r="AS1364">
        <v>40</v>
      </c>
      <c r="AT1364">
        <v>0</v>
      </c>
      <c r="AU1364">
        <v>0</v>
      </c>
      <c r="AV1364">
        <v>852.5</v>
      </c>
      <c r="AW1364">
        <v>0</v>
      </c>
      <c r="AX1364">
        <v>0</v>
      </c>
      <c r="AY1364">
        <v>94930</v>
      </c>
      <c r="AZ1364">
        <v>0</v>
      </c>
    </row>
    <row r="1365" spans="1:52">
      <c r="A1365">
        <v>57</v>
      </c>
      <c r="B1365">
        <v>53</v>
      </c>
      <c r="C1365">
        <v>23.41</v>
      </c>
      <c r="D1365" t="s">
        <v>52</v>
      </c>
      <c r="E1365" t="s">
        <v>52</v>
      </c>
      <c r="F1365">
        <v>32</v>
      </c>
      <c r="G1365" t="s">
        <v>485</v>
      </c>
      <c r="H1365">
        <v>5280</v>
      </c>
      <c r="I1365" t="s">
        <v>75</v>
      </c>
      <c r="J1365" t="s">
        <v>55</v>
      </c>
      <c r="K1365" t="s">
        <v>3161</v>
      </c>
      <c r="L1365" t="s">
        <v>57</v>
      </c>
      <c r="M1365">
        <v>1</v>
      </c>
      <c r="N1365">
        <v>1</v>
      </c>
      <c r="O1365" t="s">
        <v>68</v>
      </c>
      <c r="P1365">
        <v>1</v>
      </c>
      <c r="Q1365" t="s">
        <v>77</v>
      </c>
      <c r="R1365" t="s">
        <v>3162</v>
      </c>
      <c r="S1365">
        <v>34.959339999999997</v>
      </c>
      <c r="T1365">
        <v>-120.490081</v>
      </c>
      <c r="U1365">
        <v>1</v>
      </c>
      <c r="V1365">
        <v>85.45</v>
      </c>
      <c r="W1365">
        <v>1</v>
      </c>
      <c r="X1365">
        <v>3</v>
      </c>
      <c r="Y1365">
        <v>0</v>
      </c>
      <c r="Z1365" t="s">
        <v>105</v>
      </c>
      <c r="AA1365">
        <v>0</v>
      </c>
      <c r="AB1365">
        <v>1</v>
      </c>
      <c r="AC1365">
        <v>0</v>
      </c>
      <c r="AD1365">
        <v>1</v>
      </c>
      <c r="AE1365" t="s">
        <v>62</v>
      </c>
      <c r="AF1365">
        <v>1</v>
      </c>
      <c r="AG1365">
        <v>43684</v>
      </c>
      <c r="AH1365">
        <v>1</v>
      </c>
      <c r="AI1365" t="s">
        <v>63</v>
      </c>
      <c r="AJ1365">
        <v>0</v>
      </c>
      <c r="AK1365">
        <v>4</v>
      </c>
      <c r="AL1365">
        <v>0</v>
      </c>
      <c r="AM1365" t="s">
        <v>64</v>
      </c>
      <c r="AN1365">
        <v>1</v>
      </c>
      <c r="AO1365">
        <v>1</v>
      </c>
      <c r="AP1365">
        <v>1</v>
      </c>
      <c r="AQ1365">
        <v>71</v>
      </c>
      <c r="AR1365">
        <v>6300.85</v>
      </c>
      <c r="AS1365">
        <v>0</v>
      </c>
      <c r="AT1365">
        <v>1662.11</v>
      </c>
      <c r="AU1365">
        <v>0</v>
      </c>
      <c r="AV1365">
        <v>7962.96</v>
      </c>
      <c r="AW1365">
        <v>0</v>
      </c>
      <c r="AX1365">
        <v>1</v>
      </c>
      <c r="AY1365">
        <v>93458</v>
      </c>
      <c r="AZ1365">
        <v>0</v>
      </c>
    </row>
    <row r="1366" spans="1:52">
      <c r="A1366">
        <v>70</v>
      </c>
      <c r="B1366">
        <v>2</v>
      </c>
      <c r="C1366">
        <v>7.23</v>
      </c>
      <c r="D1366" t="s">
        <v>175</v>
      </c>
      <c r="E1366" t="s">
        <v>176</v>
      </c>
      <c r="F1366">
        <v>78</v>
      </c>
      <c r="G1366" t="s">
        <v>2543</v>
      </c>
      <c r="H1366">
        <v>5844</v>
      </c>
      <c r="I1366" t="s">
        <v>66</v>
      </c>
      <c r="J1366" t="s">
        <v>55</v>
      </c>
      <c r="K1366" t="s">
        <v>3163</v>
      </c>
      <c r="L1366" t="s">
        <v>84</v>
      </c>
      <c r="M1366">
        <v>0</v>
      </c>
      <c r="N1366">
        <v>0</v>
      </c>
      <c r="O1366" t="s">
        <v>68</v>
      </c>
      <c r="P1366">
        <v>1</v>
      </c>
      <c r="Q1366" t="s">
        <v>59</v>
      </c>
      <c r="R1366" t="s">
        <v>2545</v>
      </c>
      <c r="S1366">
        <v>34.422519000000001</v>
      </c>
      <c r="T1366">
        <v>-118.420717</v>
      </c>
      <c r="U1366">
        <v>0</v>
      </c>
      <c r="V1366">
        <v>69.650000000000006</v>
      </c>
      <c r="W1366">
        <v>0</v>
      </c>
      <c r="X1366">
        <v>0</v>
      </c>
      <c r="Y1366">
        <v>0</v>
      </c>
      <c r="Z1366" t="s">
        <v>61</v>
      </c>
      <c r="AA1366">
        <v>0</v>
      </c>
      <c r="AB1366">
        <v>0</v>
      </c>
      <c r="AC1366">
        <v>1</v>
      </c>
      <c r="AD1366">
        <v>0</v>
      </c>
      <c r="AE1366" t="s">
        <v>62</v>
      </c>
      <c r="AF1366">
        <v>1</v>
      </c>
      <c r="AG1366">
        <v>59259</v>
      </c>
      <c r="AH1366">
        <v>0</v>
      </c>
      <c r="AI1366" t="s">
        <v>63</v>
      </c>
      <c r="AJ1366">
        <v>0</v>
      </c>
      <c r="AK1366">
        <v>2</v>
      </c>
      <c r="AL1366">
        <v>1</v>
      </c>
      <c r="AM1366" t="s">
        <v>64</v>
      </c>
      <c r="AN1366">
        <v>0</v>
      </c>
      <c r="AO1366">
        <v>0</v>
      </c>
      <c r="AP1366">
        <v>0</v>
      </c>
      <c r="AQ1366">
        <v>1</v>
      </c>
      <c r="AR1366">
        <v>69.650000000000006</v>
      </c>
      <c r="AS1366">
        <v>0</v>
      </c>
      <c r="AT1366">
        <v>7.23</v>
      </c>
      <c r="AU1366">
        <v>0</v>
      </c>
      <c r="AV1366">
        <v>76.88</v>
      </c>
      <c r="AW1366">
        <v>0</v>
      </c>
      <c r="AX1366">
        <v>1</v>
      </c>
      <c r="AY1366">
        <v>91351</v>
      </c>
      <c r="AZ1366">
        <v>1</v>
      </c>
    </row>
    <row r="1367" spans="1:52">
      <c r="A1367">
        <v>26</v>
      </c>
      <c r="B1367">
        <v>0</v>
      </c>
      <c r="C1367">
        <v>32.299999999999997</v>
      </c>
      <c r="D1367" t="s">
        <v>52</v>
      </c>
      <c r="E1367" t="s">
        <v>52</v>
      </c>
      <c r="F1367">
        <v>39</v>
      </c>
      <c r="G1367" t="s">
        <v>992</v>
      </c>
      <c r="H1367">
        <v>5745</v>
      </c>
      <c r="I1367" t="s">
        <v>54</v>
      </c>
      <c r="J1367" t="s">
        <v>55</v>
      </c>
      <c r="K1367" t="s">
        <v>3164</v>
      </c>
      <c r="L1367" t="s">
        <v>57</v>
      </c>
      <c r="M1367">
        <v>1</v>
      </c>
      <c r="N1367">
        <v>0</v>
      </c>
      <c r="O1367" t="s">
        <v>68</v>
      </c>
      <c r="P1367">
        <v>0</v>
      </c>
      <c r="Q1367" t="s">
        <v>72</v>
      </c>
      <c r="R1367" t="s">
        <v>1177</v>
      </c>
      <c r="S1367">
        <v>33.830209000000004</v>
      </c>
      <c r="T1367">
        <v>-117.906099</v>
      </c>
      <c r="U1367">
        <v>1</v>
      </c>
      <c r="V1367">
        <v>19.45</v>
      </c>
      <c r="W1367">
        <v>0</v>
      </c>
      <c r="X1367">
        <v>2</v>
      </c>
      <c r="Y1367">
        <v>2</v>
      </c>
      <c r="Z1367" t="s">
        <v>61</v>
      </c>
      <c r="AA1367">
        <v>0</v>
      </c>
      <c r="AB1367">
        <v>0</v>
      </c>
      <c r="AC1367">
        <v>0</v>
      </c>
      <c r="AD1367">
        <v>1</v>
      </c>
      <c r="AE1367" t="s">
        <v>79</v>
      </c>
      <c r="AF1367">
        <v>1</v>
      </c>
      <c r="AG1367">
        <v>68802</v>
      </c>
      <c r="AH1367">
        <v>0</v>
      </c>
      <c r="AI1367" t="s">
        <v>63</v>
      </c>
      <c r="AJ1367">
        <v>1</v>
      </c>
      <c r="AK1367">
        <v>5</v>
      </c>
      <c r="AL1367">
        <v>0</v>
      </c>
      <c r="AM1367" t="s">
        <v>64</v>
      </c>
      <c r="AN1367">
        <v>0</v>
      </c>
      <c r="AO1367">
        <v>0</v>
      </c>
      <c r="AP1367">
        <v>0</v>
      </c>
      <c r="AQ1367">
        <v>36</v>
      </c>
      <c r="AR1367">
        <v>754.5</v>
      </c>
      <c r="AS1367">
        <v>0</v>
      </c>
      <c r="AT1367">
        <v>1162.8</v>
      </c>
      <c r="AU1367">
        <v>0</v>
      </c>
      <c r="AV1367">
        <v>1917.3</v>
      </c>
      <c r="AW1367">
        <v>1</v>
      </c>
      <c r="AX1367">
        <v>0</v>
      </c>
      <c r="AY1367">
        <v>92805</v>
      </c>
      <c r="AZ1367">
        <v>0</v>
      </c>
    </row>
    <row r="1368" spans="1:52">
      <c r="A1368">
        <v>23</v>
      </c>
      <c r="B1368">
        <v>51</v>
      </c>
      <c r="C1368">
        <v>43.01</v>
      </c>
      <c r="D1368" t="s">
        <v>52</v>
      </c>
      <c r="E1368" t="s">
        <v>52</v>
      </c>
      <c r="F1368">
        <v>55</v>
      </c>
      <c r="G1368" t="s">
        <v>3165</v>
      </c>
      <c r="H1368">
        <v>5263</v>
      </c>
      <c r="I1368" t="s">
        <v>75</v>
      </c>
      <c r="J1368" t="s">
        <v>55</v>
      </c>
      <c r="K1368" t="s">
        <v>3166</v>
      </c>
      <c r="L1368" t="s">
        <v>57</v>
      </c>
      <c r="M1368">
        <v>1</v>
      </c>
      <c r="N1368">
        <v>0</v>
      </c>
      <c r="O1368" t="s">
        <v>68</v>
      </c>
      <c r="P1368">
        <v>1</v>
      </c>
      <c r="Q1368" t="s">
        <v>59</v>
      </c>
      <c r="R1368" t="s">
        <v>3167</v>
      </c>
      <c r="S1368">
        <v>37.515555999999997</v>
      </c>
      <c r="T1368">
        <v>-122.50231100000001</v>
      </c>
      <c r="U1368">
        <v>1</v>
      </c>
      <c r="V1368">
        <v>91.2</v>
      </c>
      <c r="W1368">
        <v>0</v>
      </c>
      <c r="X1368">
        <v>3</v>
      </c>
      <c r="Y1368">
        <v>1</v>
      </c>
      <c r="Z1368" t="s">
        <v>258</v>
      </c>
      <c r="AA1368">
        <v>0</v>
      </c>
      <c r="AB1368">
        <v>0</v>
      </c>
      <c r="AC1368">
        <v>0</v>
      </c>
      <c r="AD1368">
        <v>1</v>
      </c>
      <c r="AE1368" t="s">
        <v>79</v>
      </c>
      <c r="AF1368">
        <v>1</v>
      </c>
      <c r="AG1368">
        <v>3064</v>
      </c>
      <c r="AH1368">
        <v>0</v>
      </c>
      <c r="AI1368" t="s">
        <v>63</v>
      </c>
      <c r="AJ1368">
        <v>1</v>
      </c>
      <c r="AK1368">
        <v>5</v>
      </c>
      <c r="AL1368">
        <v>0</v>
      </c>
      <c r="AM1368" t="s">
        <v>64</v>
      </c>
      <c r="AN1368">
        <v>1</v>
      </c>
      <c r="AO1368">
        <v>1</v>
      </c>
      <c r="AP1368">
        <v>1</v>
      </c>
      <c r="AQ1368">
        <v>37</v>
      </c>
      <c r="AR1368">
        <v>3247.55</v>
      </c>
      <c r="AS1368">
        <v>0</v>
      </c>
      <c r="AT1368">
        <v>1591.37</v>
      </c>
      <c r="AU1368">
        <v>0</v>
      </c>
      <c r="AV1368">
        <v>4838.92</v>
      </c>
      <c r="AW1368">
        <v>1</v>
      </c>
      <c r="AX1368">
        <v>1</v>
      </c>
      <c r="AY1368">
        <v>94038</v>
      </c>
      <c r="AZ1368">
        <v>0</v>
      </c>
    </row>
    <row r="1369" spans="1:52">
      <c r="A1369">
        <v>56</v>
      </c>
      <c r="B1369">
        <v>28</v>
      </c>
      <c r="C1369">
        <v>46.66</v>
      </c>
      <c r="D1369" t="s">
        <v>52</v>
      </c>
      <c r="E1369" t="s">
        <v>52</v>
      </c>
      <c r="F1369">
        <v>57</v>
      </c>
      <c r="G1369" t="s">
        <v>2135</v>
      </c>
      <c r="H1369">
        <v>4331</v>
      </c>
      <c r="I1369" t="s">
        <v>66</v>
      </c>
      <c r="J1369" t="s">
        <v>55</v>
      </c>
      <c r="K1369" t="s">
        <v>3168</v>
      </c>
      <c r="L1369" t="s">
        <v>57</v>
      </c>
      <c r="M1369">
        <v>1</v>
      </c>
      <c r="N1369">
        <v>0</v>
      </c>
      <c r="O1369" t="s">
        <v>58</v>
      </c>
      <c r="P1369">
        <v>1</v>
      </c>
      <c r="Q1369" t="s">
        <v>59</v>
      </c>
      <c r="R1369" t="s">
        <v>2137</v>
      </c>
      <c r="S1369">
        <v>36.657462000000002</v>
      </c>
      <c r="T1369">
        <v>-119.595293</v>
      </c>
      <c r="U1369">
        <v>1</v>
      </c>
      <c r="V1369">
        <v>74.400000000000006</v>
      </c>
      <c r="W1369">
        <v>0</v>
      </c>
      <c r="X1369">
        <v>2</v>
      </c>
      <c r="Y1369">
        <v>6</v>
      </c>
      <c r="Z1369" t="s">
        <v>258</v>
      </c>
      <c r="AA1369">
        <v>0</v>
      </c>
      <c r="AB1369">
        <v>1</v>
      </c>
      <c r="AC1369">
        <v>0</v>
      </c>
      <c r="AD1369">
        <v>1</v>
      </c>
      <c r="AE1369" t="s">
        <v>79</v>
      </c>
      <c r="AF1369">
        <v>1</v>
      </c>
      <c r="AG1369">
        <v>1965</v>
      </c>
      <c r="AH1369">
        <v>0</v>
      </c>
      <c r="AI1369" t="s">
        <v>63</v>
      </c>
      <c r="AJ1369">
        <v>1</v>
      </c>
      <c r="AK1369">
        <v>3</v>
      </c>
      <c r="AL1369">
        <v>0</v>
      </c>
      <c r="AM1369" t="s">
        <v>64</v>
      </c>
      <c r="AN1369">
        <v>0</v>
      </c>
      <c r="AO1369">
        <v>0</v>
      </c>
      <c r="AP1369">
        <v>0</v>
      </c>
      <c r="AQ1369">
        <v>27</v>
      </c>
      <c r="AR1369">
        <v>1972.35</v>
      </c>
      <c r="AS1369">
        <v>0</v>
      </c>
      <c r="AT1369">
        <v>1259.82</v>
      </c>
      <c r="AU1369">
        <v>0</v>
      </c>
      <c r="AV1369">
        <v>3232.17</v>
      </c>
      <c r="AW1369">
        <v>0</v>
      </c>
      <c r="AX1369">
        <v>1</v>
      </c>
      <c r="AY1369">
        <v>93616</v>
      </c>
      <c r="AZ1369">
        <v>0</v>
      </c>
    </row>
    <row r="1370" spans="1:52">
      <c r="A1370">
        <v>29</v>
      </c>
      <c r="B1370">
        <v>51</v>
      </c>
      <c r="C1370">
        <v>33.28</v>
      </c>
      <c r="D1370" t="s">
        <v>52</v>
      </c>
      <c r="E1370" t="s">
        <v>52</v>
      </c>
      <c r="F1370">
        <v>74</v>
      </c>
      <c r="G1370" t="s">
        <v>579</v>
      </c>
      <c r="H1370">
        <v>5442</v>
      </c>
      <c r="I1370" t="s">
        <v>66</v>
      </c>
      <c r="J1370" t="s">
        <v>55</v>
      </c>
      <c r="K1370" t="s">
        <v>3169</v>
      </c>
      <c r="L1370" t="s">
        <v>57</v>
      </c>
      <c r="M1370">
        <v>1</v>
      </c>
      <c r="N1370">
        <v>1</v>
      </c>
      <c r="O1370" t="s">
        <v>58</v>
      </c>
      <c r="P1370">
        <v>1</v>
      </c>
      <c r="Q1370" t="s">
        <v>77</v>
      </c>
      <c r="R1370" t="s">
        <v>3170</v>
      </c>
      <c r="S1370">
        <v>37.348129</v>
      </c>
      <c r="T1370">
        <v>-121.98469</v>
      </c>
      <c r="U1370">
        <v>1</v>
      </c>
      <c r="V1370">
        <v>62.45</v>
      </c>
      <c r="W1370">
        <v>1</v>
      </c>
      <c r="X1370">
        <v>1</v>
      </c>
      <c r="Y1370">
        <v>9</v>
      </c>
      <c r="Z1370" t="s">
        <v>258</v>
      </c>
      <c r="AA1370">
        <v>1</v>
      </c>
      <c r="AB1370">
        <v>0</v>
      </c>
      <c r="AC1370">
        <v>0</v>
      </c>
      <c r="AD1370">
        <v>1</v>
      </c>
      <c r="AE1370" t="s">
        <v>62</v>
      </c>
      <c r="AF1370">
        <v>1</v>
      </c>
      <c r="AG1370">
        <v>52986</v>
      </c>
      <c r="AH1370">
        <v>0</v>
      </c>
      <c r="AI1370" t="s">
        <v>63</v>
      </c>
      <c r="AJ1370">
        <v>1</v>
      </c>
      <c r="AK1370">
        <v>3</v>
      </c>
      <c r="AL1370">
        <v>0</v>
      </c>
      <c r="AM1370" t="s">
        <v>64</v>
      </c>
      <c r="AN1370">
        <v>0</v>
      </c>
      <c r="AO1370">
        <v>1</v>
      </c>
      <c r="AP1370">
        <v>0</v>
      </c>
      <c r="AQ1370">
        <v>32</v>
      </c>
      <c r="AR1370">
        <v>2045.55</v>
      </c>
      <c r="AS1370">
        <v>0</v>
      </c>
      <c r="AT1370">
        <v>1064.96</v>
      </c>
      <c r="AU1370">
        <v>0</v>
      </c>
      <c r="AV1370">
        <v>3110.51</v>
      </c>
      <c r="AW1370">
        <v>1</v>
      </c>
      <c r="AX1370">
        <v>1</v>
      </c>
      <c r="AY1370">
        <v>95051</v>
      </c>
      <c r="AZ1370">
        <v>0</v>
      </c>
    </row>
    <row r="1371" spans="1:52">
      <c r="A1371">
        <v>58</v>
      </c>
      <c r="B1371">
        <v>0</v>
      </c>
      <c r="C1371">
        <v>40.39</v>
      </c>
      <c r="D1371" t="s">
        <v>52</v>
      </c>
      <c r="E1371" t="s">
        <v>52</v>
      </c>
      <c r="F1371">
        <v>67</v>
      </c>
      <c r="G1371" t="s">
        <v>3171</v>
      </c>
      <c r="H1371">
        <v>5327</v>
      </c>
      <c r="I1371" t="s">
        <v>75</v>
      </c>
      <c r="J1371" t="s">
        <v>55</v>
      </c>
      <c r="K1371" t="s">
        <v>3172</v>
      </c>
      <c r="L1371" t="s">
        <v>57</v>
      </c>
      <c r="M1371">
        <v>0</v>
      </c>
      <c r="N1371">
        <v>0</v>
      </c>
      <c r="O1371" t="s">
        <v>68</v>
      </c>
      <c r="P1371">
        <v>0</v>
      </c>
      <c r="Q1371" t="s">
        <v>72</v>
      </c>
      <c r="R1371" t="s">
        <v>3173</v>
      </c>
      <c r="S1371">
        <v>34.273871999999997</v>
      </c>
      <c r="T1371">
        <v>-114.19290100000001</v>
      </c>
      <c r="U1371">
        <v>0</v>
      </c>
      <c r="V1371">
        <v>18.25</v>
      </c>
      <c r="W1371">
        <v>0</v>
      </c>
      <c r="X1371">
        <v>0</v>
      </c>
      <c r="Y1371">
        <v>0</v>
      </c>
      <c r="Z1371" t="s">
        <v>258</v>
      </c>
      <c r="AA1371">
        <v>0</v>
      </c>
      <c r="AB1371">
        <v>0</v>
      </c>
      <c r="AC1371">
        <v>0</v>
      </c>
      <c r="AD1371">
        <v>0</v>
      </c>
      <c r="AE1371" t="s">
        <v>79</v>
      </c>
      <c r="AF1371">
        <v>1</v>
      </c>
      <c r="AG1371">
        <v>131</v>
      </c>
      <c r="AH1371">
        <v>0</v>
      </c>
      <c r="AI1371" t="s">
        <v>63</v>
      </c>
      <c r="AJ1371">
        <v>0</v>
      </c>
      <c r="AK1371">
        <v>4</v>
      </c>
      <c r="AL1371">
        <v>0</v>
      </c>
      <c r="AM1371" t="s">
        <v>64</v>
      </c>
      <c r="AN1371">
        <v>0</v>
      </c>
      <c r="AO1371">
        <v>0</v>
      </c>
      <c r="AP1371">
        <v>0</v>
      </c>
      <c r="AQ1371">
        <v>28</v>
      </c>
      <c r="AR1371">
        <v>534.70000000000005</v>
      </c>
      <c r="AS1371">
        <v>0</v>
      </c>
      <c r="AT1371">
        <v>1130.92</v>
      </c>
      <c r="AU1371">
        <v>0</v>
      </c>
      <c r="AV1371">
        <v>1665.62</v>
      </c>
      <c r="AW1371">
        <v>0</v>
      </c>
      <c r="AX1371">
        <v>0</v>
      </c>
      <c r="AY1371">
        <v>92267</v>
      </c>
      <c r="AZ1371">
        <v>0</v>
      </c>
    </row>
    <row r="1372" spans="1:52">
      <c r="A1372">
        <v>52</v>
      </c>
      <c r="B1372">
        <v>0</v>
      </c>
      <c r="C1372">
        <v>15.5</v>
      </c>
      <c r="D1372" t="s">
        <v>52</v>
      </c>
      <c r="E1372" t="s">
        <v>52</v>
      </c>
      <c r="F1372">
        <v>34</v>
      </c>
      <c r="G1372" t="s">
        <v>3174</v>
      </c>
      <c r="H1372">
        <v>2231</v>
      </c>
      <c r="I1372" t="s">
        <v>66</v>
      </c>
      <c r="J1372" t="s">
        <v>55</v>
      </c>
      <c r="K1372" t="s">
        <v>3175</v>
      </c>
      <c r="L1372" t="s">
        <v>57</v>
      </c>
      <c r="M1372">
        <v>1</v>
      </c>
      <c r="N1372">
        <v>0</v>
      </c>
      <c r="O1372" t="s">
        <v>68</v>
      </c>
      <c r="P1372">
        <v>0</v>
      </c>
      <c r="Q1372" t="s">
        <v>72</v>
      </c>
      <c r="R1372" t="s">
        <v>3176</v>
      </c>
      <c r="S1372">
        <v>34.256500000000003</v>
      </c>
      <c r="T1372">
        <v>-117.19335</v>
      </c>
      <c r="U1372">
        <v>0</v>
      </c>
      <c r="V1372">
        <v>19.649999999999999</v>
      </c>
      <c r="W1372">
        <v>0</v>
      </c>
      <c r="X1372">
        <v>2</v>
      </c>
      <c r="Y1372">
        <v>0</v>
      </c>
      <c r="Z1372" t="s">
        <v>61</v>
      </c>
      <c r="AA1372">
        <v>0</v>
      </c>
      <c r="AB1372">
        <v>0</v>
      </c>
      <c r="AC1372">
        <v>0</v>
      </c>
      <c r="AD1372">
        <v>0</v>
      </c>
      <c r="AE1372" t="s">
        <v>161</v>
      </c>
      <c r="AF1372">
        <v>1</v>
      </c>
      <c r="AG1372">
        <v>9793</v>
      </c>
      <c r="AH1372">
        <v>0</v>
      </c>
      <c r="AI1372" t="s">
        <v>63</v>
      </c>
      <c r="AJ1372">
        <v>0</v>
      </c>
      <c r="AK1372">
        <v>5</v>
      </c>
      <c r="AL1372">
        <v>0</v>
      </c>
      <c r="AM1372" t="s">
        <v>64</v>
      </c>
      <c r="AN1372">
        <v>0</v>
      </c>
      <c r="AO1372">
        <v>0</v>
      </c>
      <c r="AP1372">
        <v>0</v>
      </c>
      <c r="AQ1372">
        <v>6</v>
      </c>
      <c r="AR1372">
        <v>100.9</v>
      </c>
      <c r="AS1372">
        <v>0</v>
      </c>
      <c r="AT1372">
        <v>93</v>
      </c>
      <c r="AU1372">
        <v>0</v>
      </c>
      <c r="AV1372">
        <v>193.9</v>
      </c>
      <c r="AW1372">
        <v>0</v>
      </c>
      <c r="AX1372">
        <v>0</v>
      </c>
      <c r="AY1372">
        <v>92352</v>
      </c>
      <c r="AZ1372">
        <v>0</v>
      </c>
    </row>
    <row r="1373" spans="1:52">
      <c r="A1373">
        <v>37</v>
      </c>
      <c r="B1373">
        <v>6</v>
      </c>
      <c r="C1373">
        <v>0</v>
      </c>
      <c r="D1373" t="s">
        <v>52</v>
      </c>
      <c r="E1373" t="s">
        <v>52</v>
      </c>
      <c r="F1373">
        <v>54</v>
      </c>
      <c r="G1373" t="s">
        <v>172</v>
      </c>
      <c r="H1373">
        <v>3784</v>
      </c>
      <c r="I1373" t="s">
        <v>66</v>
      </c>
      <c r="J1373" t="s">
        <v>55</v>
      </c>
      <c r="K1373" t="s">
        <v>3177</v>
      </c>
      <c r="L1373" t="s">
        <v>57</v>
      </c>
      <c r="M1373">
        <v>0</v>
      </c>
      <c r="N1373">
        <v>0</v>
      </c>
      <c r="O1373" t="s">
        <v>68</v>
      </c>
      <c r="P1373">
        <v>1</v>
      </c>
      <c r="Q1373" t="s">
        <v>77</v>
      </c>
      <c r="R1373" t="s">
        <v>3178</v>
      </c>
      <c r="S1373">
        <v>34.460197000000001</v>
      </c>
      <c r="T1373">
        <v>-119.80260199999999</v>
      </c>
      <c r="U1373">
        <v>0</v>
      </c>
      <c r="V1373">
        <v>25.15</v>
      </c>
      <c r="W1373">
        <v>0</v>
      </c>
      <c r="X1373">
        <v>0</v>
      </c>
      <c r="Y1373">
        <v>0</v>
      </c>
      <c r="Z1373" t="s">
        <v>209</v>
      </c>
      <c r="AA1373">
        <v>0</v>
      </c>
      <c r="AB1373">
        <v>0</v>
      </c>
      <c r="AC1373">
        <v>1</v>
      </c>
      <c r="AD1373">
        <v>0</v>
      </c>
      <c r="AE1373" t="s">
        <v>62</v>
      </c>
      <c r="AF1373">
        <v>0</v>
      </c>
      <c r="AG1373">
        <v>16477</v>
      </c>
      <c r="AH1373">
        <v>0</v>
      </c>
      <c r="AI1373" t="s">
        <v>63</v>
      </c>
      <c r="AJ1373">
        <v>0</v>
      </c>
      <c r="AK1373">
        <v>4</v>
      </c>
      <c r="AL1373">
        <v>0</v>
      </c>
      <c r="AM1373" t="s">
        <v>64</v>
      </c>
      <c r="AN1373">
        <v>0</v>
      </c>
      <c r="AO1373">
        <v>0</v>
      </c>
      <c r="AP1373">
        <v>0</v>
      </c>
      <c r="AQ1373">
        <v>19</v>
      </c>
      <c r="AR1373">
        <v>468.35</v>
      </c>
      <c r="AS1373">
        <v>0</v>
      </c>
      <c r="AT1373">
        <v>0</v>
      </c>
      <c r="AU1373">
        <v>0</v>
      </c>
      <c r="AV1373">
        <v>468.35</v>
      </c>
      <c r="AW1373">
        <v>0</v>
      </c>
      <c r="AX1373">
        <v>1</v>
      </c>
      <c r="AY1373">
        <v>93111</v>
      </c>
      <c r="AZ1373">
        <v>0</v>
      </c>
    </row>
    <row r="1374" spans="1:52">
      <c r="A1374">
        <v>79</v>
      </c>
      <c r="B1374">
        <v>0</v>
      </c>
      <c r="C1374">
        <v>44.91</v>
      </c>
      <c r="D1374" t="s">
        <v>52</v>
      </c>
      <c r="E1374" t="s">
        <v>52</v>
      </c>
      <c r="F1374">
        <v>61</v>
      </c>
      <c r="G1374" t="s">
        <v>3179</v>
      </c>
      <c r="H1374">
        <v>5644</v>
      </c>
      <c r="I1374" t="s">
        <v>75</v>
      </c>
      <c r="J1374" t="s">
        <v>55</v>
      </c>
      <c r="K1374" t="s">
        <v>3180</v>
      </c>
      <c r="L1374" t="s">
        <v>57</v>
      </c>
      <c r="M1374">
        <v>0</v>
      </c>
      <c r="N1374">
        <v>0</v>
      </c>
      <c r="O1374" t="s">
        <v>68</v>
      </c>
      <c r="P1374">
        <v>0</v>
      </c>
      <c r="Q1374" t="s">
        <v>72</v>
      </c>
      <c r="R1374" t="s">
        <v>3181</v>
      </c>
      <c r="S1374">
        <v>39.786754999999999</v>
      </c>
      <c r="T1374">
        <v>-120.445626</v>
      </c>
      <c r="U1374">
        <v>1</v>
      </c>
      <c r="V1374">
        <v>24.7</v>
      </c>
      <c r="W1374">
        <v>1</v>
      </c>
      <c r="X1374">
        <v>0</v>
      </c>
      <c r="Y1374">
        <v>5</v>
      </c>
      <c r="Z1374" t="s">
        <v>61</v>
      </c>
      <c r="AA1374">
        <v>0</v>
      </c>
      <c r="AB1374">
        <v>0</v>
      </c>
      <c r="AC1374">
        <v>0</v>
      </c>
      <c r="AD1374">
        <v>1</v>
      </c>
      <c r="AE1374" t="s">
        <v>79</v>
      </c>
      <c r="AF1374">
        <v>1</v>
      </c>
      <c r="AG1374">
        <v>4236</v>
      </c>
      <c r="AH1374">
        <v>0</v>
      </c>
      <c r="AI1374" t="s">
        <v>63</v>
      </c>
      <c r="AJ1374">
        <v>1</v>
      </c>
      <c r="AK1374">
        <v>4</v>
      </c>
      <c r="AL1374">
        <v>1</v>
      </c>
      <c r="AM1374" t="s">
        <v>64</v>
      </c>
      <c r="AN1374">
        <v>0</v>
      </c>
      <c r="AO1374">
        <v>0</v>
      </c>
      <c r="AP1374">
        <v>0</v>
      </c>
      <c r="AQ1374">
        <v>45</v>
      </c>
      <c r="AR1374">
        <v>1174.3499999999999</v>
      </c>
      <c r="AS1374">
        <v>0</v>
      </c>
      <c r="AT1374">
        <v>2020.95</v>
      </c>
      <c r="AU1374">
        <v>0</v>
      </c>
      <c r="AV1374">
        <v>3195.3</v>
      </c>
      <c r="AW1374">
        <v>0</v>
      </c>
      <c r="AX1374">
        <v>0</v>
      </c>
      <c r="AY1374">
        <v>96122</v>
      </c>
      <c r="AZ1374">
        <v>0</v>
      </c>
    </row>
    <row r="1375" spans="1:52">
      <c r="A1375">
        <v>65</v>
      </c>
      <c r="B1375">
        <v>28</v>
      </c>
      <c r="C1375">
        <v>47.16</v>
      </c>
      <c r="D1375" t="s">
        <v>52</v>
      </c>
      <c r="E1375" t="s">
        <v>52</v>
      </c>
      <c r="F1375">
        <v>48</v>
      </c>
      <c r="G1375" t="s">
        <v>1111</v>
      </c>
      <c r="H1375">
        <v>4017</v>
      </c>
      <c r="I1375" t="s">
        <v>75</v>
      </c>
      <c r="J1375" t="s">
        <v>55</v>
      </c>
      <c r="K1375" t="s">
        <v>3182</v>
      </c>
      <c r="L1375" t="s">
        <v>57</v>
      </c>
      <c r="M1375">
        <v>0</v>
      </c>
      <c r="N1375">
        <v>1</v>
      </c>
      <c r="O1375" t="s">
        <v>68</v>
      </c>
      <c r="P1375">
        <v>1</v>
      </c>
      <c r="Q1375" t="s">
        <v>77</v>
      </c>
      <c r="R1375" t="s">
        <v>1113</v>
      </c>
      <c r="S1375">
        <v>38.235021000000003</v>
      </c>
      <c r="T1375">
        <v>-122.557332</v>
      </c>
      <c r="U1375">
        <v>1</v>
      </c>
      <c r="V1375">
        <v>54.1</v>
      </c>
      <c r="W1375">
        <v>0</v>
      </c>
      <c r="X1375">
        <v>0</v>
      </c>
      <c r="Y1375">
        <v>9</v>
      </c>
      <c r="Z1375" t="s">
        <v>258</v>
      </c>
      <c r="AA1375">
        <v>0</v>
      </c>
      <c r="AB1375">
        <v>0</v>
      </c>
      <c r="AC1375">
        <v>0</v>
      </c>
      <c r="AD1375">
        <v>1</v>
      </c>
      <c r="AE1375" t="s">
        <v>79</v>
      </c>
      <c r="AF1375">
        <v>1</v>
      </c>
      <c r="AG1375">
        <v>35419</v>
      </c>
      <c r="AH1375">
        <v>1</v>
      </c>
      <c r="AI1375" t="s">
        <v>63</v>
      </c>
      <c r="AJ1375">
        <v>1</v>
      </c>
      <c r="AK1375">
        <v>3</v>
      </c>
      <c r="AL1375">
        <v>1</v>
      </c>
      <c r="AM1375" t="s">
        <v>64</v>
      </c>
      <c r="AN1375">
        <v>0</v>
      </c>
      <c r="AO1375">
        <v>0</v>
      </c>
      <c r="AP1375">
        <v>0</v>
      </c>
      <c r="AQ1375">
        <v>36</v>
      </c>
      <c r="AR1375">
        <v>1992.85</v>
      </c>
      <c r="AS1375">
        <v>0</v>
      </c>
      <c r="AT1375">
        <v>1697.76</v>
      </c>
      <c r="AU1375">
        <v>1.0900000000000001</v>
      </c>
      <c r="AV1375">
        <v>3689.52</v>
      </c>
      <c r="AW1375">
        <v>0</v>
      </c>
      <c r="AX1375">
        <v>1</v>
      </c>
      <c r="AY1375">
        <v>94954</v>
      </c>
      <c r="AZ1375">
        <v>0</v>
      </c>
    </row>
    <row r="1376" spans="1:52">
      <c r="A1376">
        <v>25</v>
      </c>
      <c r="B1376">
        <v>41</v>
      </c>
      <c r="C1376">
        <v>11.5</v>
      </c>
      <c r="D1376" t="s">
        <v>52</v>
      </c>
      <c r="E1376" t="s">
        <v>52</v>
      </c>
      <c r="F1376">
        <v>22</v>
      </c>
      <c r="G1376" t="s">
        <v>3183</v>
      </c>
      <c r="H1376">
        <v>3094</v>
      </c>
      <c r="I1376" t="s">
        <v>66</v>
      </c>
      <c r="J1376" t="s">
        <v>55</v>
      </c>
      <c r="K1376" t="s">
        <v>3184</v>
      </c>
      <c r="L1376" t="s">
        <v>57</v>
      </c>
      <c r="M1376">
        <v>0</v>
      </c>
      <c r="N1376">
        <v>0</v>
      </c>
      <c r="O1376" t="s">
        <v>68</v>
      </c>
      <c r="P1376">
        <v>1</v>
      </c>
      <c r="Q1376" t="s">
        <v>59</v>
      </c>
      <c r="R1376" t="s">
        <v>3185</v>
      </c>
      <c r="S1376">
        <v>37.449536999999999</v>
      </c>
      <c r="T1376">
        <v>-121.99481299999999</v>
      </c>
      <c r="U1376">
        <v>0</v>
      </c>
      <c r="V1376">
        <v>94.9</v>
      </c>
      <c r="W1376">
        <v>0</v>
      </c>
      <c r="X1376">
        <v>0</v>
      </c>
      <c r="Y1376">
        <v>0</v>
      </c>
      <c r="Z1376" t="s">
        <v>61</v>
      </c>
      <c r="AA1376">
        <v>1</v>
      </c>
      <c r="AB1376">
        <v>1</v>
      </c>
      <c r="AC1376">
        <v>1</v>
      </c>
      <c r="AD1376">
        <v>0</v>
      </c>
      <c r="AE1376" t="s">
        <v>79</v>
      </c>
      <c r="AF1376">
        <v>1</v>
      </c>
      <c r="AG1376">
        <v>2147</v>
      </c>
      <c r="AH1376">
        <v>1</v>
      </c>
      <c r="AI1376" t="s">
        <v>63</v>
      </c>
      <c r="AJ1376">
        <v>0</v>
      </c>
      <c r="AK1376">
        <v>4</v>
      </c>
      <c r="AL1376">
        <v>0</v>
      </c>
      <c r="AM1376" t="s">
        <v>64</v>
      </c>
      <c r="AN1376">
        <v>1</v>
      </c>
      <c r="AO1376">
        <v>1</v>
      </c>
      <c r="AP1376">
        <v>0</v>
      </c>
      <c r="AQ1376">
        <v>4</v>
      </c>
      <c r="AR1376">
        <v>360.55</v>
      </c>
      <c r="AS1376">
        <v>0</v>
      </c>
      <c r="AT1376">
        <v>46</v>
      </c>
      <c r="AU1376">
        <v>0</v>
      </c>
      <c r="AV1376">
        <v>406.55</v>
      </c>
      <c r="AW1376">
        <v>1</v>
      </c>
      <c r="AX1376">
        <v>1</v>
      </c>
      <c r="AY1376">
        <v>95002</v>
      </c>
      <c r="AZ1376">
        <v>0</v>
      </c>
    </row>
    <row r="1377" spans="1:52">
      <c r="A1377">
        <v>22</v>
      </c>
      <c r="B1377">
        <v>52</v>
      </c>
      <c r="C1377">
        <v>44.24</v>
      </c>
      <c r="D1377" t="s">
        <v>52</v>
      </c>
      <c r="E1377" t="s">
        <v>52</v>
      </c>
      <c r="F1377">
        <v>74</v>
      </c>
      <c r="G1377" t="s">
        <v>2819</v>
      </c>
      <c r="H1377">
        <v>5680</v>
      </c>
      <c r="I1377" t="s">
        <v>75</v>
      </c>
      <c r="J1377" t="s">
        <v>55</v>
      </c>
      <c r="K1377" t="s">
        <v>3186</v>
      </c>
      <c r="L1377" t="s">
        <v>57</v>
      </c>
      <c r="M1377">
        <v>0</v>
      </c>
      <c r="N1377">
        <v>1</v>
      </c>
      <c r="O1377" t="s">
        <v>68</v>
      </c>
      <c r="P1377">
        <v>1</v>
      </c>
      <c r="Q1377" t="s">
        <v>59</v>
      </c>
      <c r="R1377" t="s">
        <v>2821</v>
      </c>
      <c r="S1377">
        <v>40.664482999999997</v>
      </c>
      <c r="T1377">
        <v>-123.865325</v>
      </c>
      <c r="U1377">
        <v>0</v>
      </c>
      <c r="V1377">
        <v>116.6</v>
      </c>
      <c r="W1377">
        <v>1</v>
      </c>
      <c r="X1377">
        <v>0</v>
      </c>
      <c r="Y1377">
        <v>0</v>
      </c>
      <c r="Z1377" t="s">
        <v>61</v>
      </c>
      <c r="AA1377">
        <v>1</v>
      </c>
      <c r="AB1377">
        <v>1</v>
      </c>
      <c r="AC1377">
        <v>1</v>
      </c>
      <c r="AD1377">
        <v>0</v>
      </c>
      <c r="AE1377" t="s">
        <v>79</v>
      </c>
      <c r="AF1377">
        <v>1</v>
      </c>
      <c r="AG1377">
        <v>264</v>
      </c>
      <c r="AH1377">
        <v>1</v>
      </c>
      <c r="AI1377" t="s">
        <v>63</v>
      </c>
      <c r="AJ1377">
        <v>0</v>
      </c>
      <c r="AK1377">
        <v>3</v>
      </c>
      <c r="AL1377">
        <v>0</v>
      </c>
      <c r="AM1377" t="s">
        <v>64</v>
      </c>
      <c r="AN1377">
        <v>1</v>
      </c>
      <c r="AO1377">
        <v>1</v>
      </c>
      <c r="AP1377">
        <v>1</v>
      </c>
      <c r="AQ1377">
        <v>60</v>
      </c>
      <c r="AR1377">
        <v>7049.5</v>
      </c>
      <c r="AS1377">
        <v>0</v>
      </c>
      <c r="AT1377">
        <v>2654.4</v>
      </c>
      <c r="AU1377">
        <v>0</v>
      </c>
      <c r="AV1377">
        <v>9703.9</v>
      </c>
      <c r="AW1377">
        <v>1</v>
      </c>
      <c r="AX1377">
        <v>1</v>
      </c>
      <c r="AY1377">
        <v>95549</v>
      </c>
      <c r="AZ1377">
        <v>0</v>
      </c>
    </row>
    <row r="1378" spans="1:52">
      <c r="A1378">
        <v>53</v>
      </c>
      <c r="B1378">
        <v>0</v>
      </c>
      <c r="C1378">
        <v>9.14</v>
      </c>
      <c r="D1378" t="s">
        <v>138</v>
      </c>
      <c r="E1378" t="s">
        <v>139</v>
      </c>
      <c r="F1378">
        <v>82</v>
      </c>
      <c r="G1378" t="s">
        <v>1871</v>
      </c>
      <c r="H1378">
        <v>4489</v>
      </c>
      <c r="I1378" t="s">
        <v>66</v>
      </c>
      <c r="J1378" t="s">
        <v>55</v>
      </c>
      <c r="K1378" t="s">
        <v>3187</v>
      </c>
      <c r="L1378" t="s">
        <v>84</v>
      </c>
      <c r="M1378">
        <v>0</v>
      </c>
      <c r="N1378">
        <v>0</v>
      </c>
      <c r="O1378" t="s">
        <v>68</v>
      </c>
      <c r="P1378">
        <v>0</v>
      </c>
      <c r="Q1378" t="s">
        <v>72</v>
      </c>
      <c r="R1378" t="s">
        <v>1873</v>
      </c>
      <c r="S1378">
        <v>37.674002000000002</v>
      </c>
      <c r="T1378">
        <v>-122.076796</v>
      </c>
      <c r="U1378">
        <v>0</v>
      </c>
      <c r="V1378">
        <v>19.25</v>
      </c>
      <c r="W1378">
        <v>0</v>
      </c>
      <c r="X1378">
        <v>0</v>
      </c>
      <c r="Y1378">
        <v>0</v>
      </c>
      <c r="Z1378" t="s">
        <v>61</v>
      </c>
      <c r="AA1378">
        <v>0</v>
      </c>
      <c r="AB1378">
        <v>0</v>
      </c>
      <c r="AC1378">
        <v>0</v>
      </c>
      <c r="AD1378">
        <v>0</v>
      </c>
      <c r="AE1378" t="s">
        <v>62</v>
      </c>
      <c r="AF1378">
        <v>1</v>
      </c>
      <c r="AG1378">
        <v>60274</v>
      </c>
      <c r="AH1378">
        <v>0</v>
      </c>
      <c r="AI1378" t="s">
        <v>63</v>
      </c>
      <c r="AJ1378">
        <v>0</v>
      </c>
      <c r="AK1378">
        <v>3</v>
      </c>
      <c r="AL1378">
        <v>0</v>
      </c>
      <c r="AM1378" t="s">
        <v>64</v>
      </c>
      <c r="AN1378">
        <v>0</v>
      </c>
      <c r="AO1378">
        <v>0</v>
      </c>
      <c r="AP1378">
        <v>0</v>
      </c>
      <c r="AQ1378">
        <v>7</v>
      </c>
      <c r="AR1378">
        <v>112.3</v>
      </c>
      <c r="AS1378">
        <v>0</v>
      </c>
      <c r="AT1378">
        <v>63.98</v>
      </c>
      <c r="AU1378">
        <v>0</v>
      </c>
      <c r="AV1378">
        <v>176.28</v>
      </c>
      <c r="AW1378">
        <v>0</v>
      </c>
      <c r="AX1378">
        <v>0</v>
      </c>
      <c r="AY1378">
        <v>94541</v>
      </c>
      <c r="AZ1378">
        <v>1</v>
      </c>
    </row>
    <row r="1379" spans="1:52">
      <c r="A1379">
        <v>37</v>
      </c>
      <c r="B1379">
        <v>16</v>
      </c>
      <c r="C1379">
        <v>25.51</v>
      </c>
      <c r="D1379" t="s">
        <v>88</v>
      </c>
      <c r="E1379" t="s">
        <v>89</v>
      </c>
      <c r="F1379">
        <v>81</v>
      </c>
      <c r="G1379" t="s">
        <v>495</v>
      </c>
      <c r="H1379">
        <v>5928</v>
      </c>
      <c r="I1379" t="s">
        <v>75</v>
      </c>
      <c r="J1379" t="s">
        <v>55</v>
      </c>
      <c r="K1379" t="s">
        <v>3188</v>
      </c>
      <c r="L1379" t="s">
        <v>84</v>
      </c>
      <c r="M1379">
        <v>0</v>
      </c>
      <c r="N1379">
        <v>1</v>
      </c>
      <c r="O1379" t="s">
        <v>68</v>
      </c>
      <c r="P1379">
        <v>1</v>
      </c>
      <c r="Q1379" t="s">
        <v>59</v>
      </c>
      <c r="R1379" t="s">
        <v>642</v>
      </c>
      <c r="S1379">
        <v>33.945318</v>
      </c>
      <c r="T1379">
        <v>-117.99206599999999</v>
      </c>
      <c r="U1379">
        <v>0</v>
      </c>
      <c r="V1379">
        <v>85.15</v>
      </c>
      <c r="W1379">
        <v>0</v>
      </c>
      <c r="X1379">
        <v>0</v>
      </c>
      <c r="Y1379">
        <v>0</v>
      </c>
      <c r="Z1379" t="s">
        <v>61</v>
      </c>
      <c r="AA1379">
        <v>0</v>
      </c>
      <c r="AB1379">
        <v>0</v>
      </c>
      <c r="AC1379">
        <v>1</v>
      </c>
      <c r="AD1379">
        <v>0</v>
      </c>
      <c r="AE1379" t="s">
        <v>62</v>
      </c>
      <c r="AF1379">
        <v>1</v>
      </c>
      <c r="AG1379">
        <v>19109</v>
      </c>
      <c r="AH1379">
        <v>0</v>
      </c>
      <c r="AI1379" t="s">
        <v>63</v>
      </c>
      <c r="AJ1379">
        <v>0</v>
      </c>
      <c r="AK1379">
        <v>1</v>
      </c>
      <c r="AL1379">
        <v>0</v>
      </c>
      <c r="AM1379" t="s">
        <v>64</v>
      </c>
      <c r="AN1379">
        <v>0</v>
      </c>
      <c r="AO1379">
        <v>0</v>
      </c>
      <c r="AP1379">
        <v>1</v>
      </c>
      <c r="AQ1379">
        <v>35</v>
      </c>
      <c r="AR1379">
        <v>3030.6</v>
      </c>
      <c r="AS1379">
        <v>0</v>
      </c>
      <c r="AT1379">
        <v>892.85</v>
      </c>
      <c r="AU1379">
        <v>0</v>
      </c>
      <c r="AV1379">
        <v>3923.45</v>
      </c>
      <c r="AW1379">
        <v>0</v>
      </c>
      <c r="AX1379">
        <v>1</v>
      </c>
      <c r="AY1379">
        <v>90603</v>
      </c>
      <c r="AZ1379">
        <v>1</v>
      </c>
    </row>
    <row r="1380" spans="1:52">
      <c r="A1380">
        <v>38</v>
      </c>
      <c r="B1380">
        <v>2</v>
      </c>
      <c r="C1380">
        <v>15.62</v>
      </c>
      <c r="D1380" t="s">
        <v>80</v>
      </c>
      <c r="E1380" t="s">
        <v>251</v>
      </c>
      <c r="F1380">
        <v>73</v>
      </c>
      <c r="G1380" t="s">
        <v>106</v>
      </c>
      <c r="H1380">
        <v>3757</v>
      </c>
      <c r="I1380" t="s">
        <v>66</v>
      </c>
      <c r="J1380" t="s">
        <v>55</v>
      </c>
      <c r="K1380" t="s">
        <v>3189</v>
      </c>
      <c r="L1380" t="s">
        <v>84</v>
      </c>
      <c r="M1380">
        <v>0</v>
      </c>
      <c r="N1380">
        <v>0</v>
      </c>
      <c r="O1380" t="s">
        <v>58</v>
      </c>
      <c r="P1380">
        <v>1</v>
      </c>
      <c r="Q1380" t="s">
        <v>77</v>
      </c>
      <c r="R1380" t="s">
        <v>3190</v>
      </c>
      <c r="S1380">
        <v>32.774045999999998</v>
      </c>
      <c r="T1380">
        <v>-117.142454</v>
      </c>
      <c r="U1380">
        <v>0</v>
      </c>
      <c r="V1380">
        <v>45.15</v>
      </c>
      <c r="W1380">
        <v>0</v>
      </c>
      <c r="X1380">
        <v>0</v>
      </c>
      <c r="Y1380">
        <v>0</v>
      </c>
      <c r="Z1380" t="s">
        <v>61</v>
      </c>
      <c r="AA1380">
        <v>0</v>
      </c>
      <c r="AB1380">
        <v>0</v>
      </c>
      <c r="AC1380">
        <v>0</v>
      </c>
      <c r="AD1380">
        <v>0</v>
      </c>
      <c r="AE1380" t="s">
        <v>62</v>
      </c>
      <c r="AF1380">
        <v>1</v>
      </c>
      <c r="AG1380">
        <v>11650</v>
      </c>
      <c r="AH1380">
        <v>0</v>
      </c>
      <c r="AI1380" t="s">
        <v>63</v>
      </c>
      <c r="AJ1380">
        <v>0</v>
      </c>
      <c r="AK1380">
        <v>1</v>
      </c>
      <c r="AL1380">
        <v>0</v>
      </c>
      <c r="AM1380" t="s">
        <v>64</v>
      </c>
      <c r="AN1380">
        <v>0</v>
      </c>
      <c r="AO1380">
        <v>0</v>
      </c>
      <c r="AP1380">
        <v>0</v>
      </c>
      <c r="AQ1380">
        <v>9</v>
      </c>
      <c r="AR1380">
        <v>416.45</v>
      </c>
      <c r="AS1380">
        <v>0</v>
      </c>
      <c r="AT1380">
        <v>140.58000000000001</v>
      </c>
      <c r="AU1380">
        <v>0</v>
      </c>
      <c r="AV1380">
        <v>557.03</v>
      </c>
      <c r="AW1380">
        <v>0</v>
      </c>
      <c r="AX1380">
        <v>1</v>
      </c>
      <c r="AY1380">
        <v>92108</v>
      </c>
      <c r="AZ1380">
        <v>1</v>
      </c>
    </row>
    <row r="1381" spans="1:52">
      <c r="A1381">
        <v>58</v>
      </c>
      <c r="B1381">
        <v>13</v>
      </c>
      <c r="C1381">
        <v>48</v>
      </c>
      <c r="D1381" t="s">
        <v>52</v>
      </c>
      <c r="E1381" t="s">
        <v>52</v>
      </c>
      <c r="F1381">
        <v>53</v>
      </c>
      <c r="G1381" t="s">
        <v>1060</v>
      </c>
      <c r="H1381">
        <v>4120</v>
      </c>
      <c r="I1381" t="s">
        <v>54</v>
      </c>
      <c r="J1381" t="s">
        <v>55</v>
      </c>
      <c r="K1381" t="s">
        <v>3191</v>
      </c>
      <c r="L1381" t="s">
        <v>57</v>
      </c>
      <c r="M1381">
        <v>0</v>
      </c>
      <c r="N1381">
        <v>1</v>
      </c>
      <c r="O1381" t="s">
        <v>68</v>
      </c>
      <c r="P1381">
        <v>1</v>
      </c>
      <c r="Q1381" t="s">
        <v>59</v>
      </c>
      <c r="R1381" t="s">
        <v>1062</v>
      </c>
      <c r="S1381">
        <v>34.445239000000001</v>
      </c>
      <c r="T1381">
        <v>-117.894868</v>
      </c>
      <c r="U1381">
        <v>1</v>
      </c>
      <c r="V1381">
        <v>99.35</v>
      </c>
      <c r="W1381">
        <v>1</v>
      </c>
      <c r="X1381">
        <v>0</v>
      </c>
      <c r="Y1381">
        <v>10</v>
      </c>
      <c r="Z1381" t="s">
        <v>105</v>
      </c>
      <c r="AA1381">
        <v>1</v>
      </c>
      <c r="AB1381">
        <v>1</v>
      </c>
      <c r="AC1381">
        <v>1</v>
      </c>
      <c r="AD1381">
        <v>1</v>
      </c>
      <c r="AE1381" t="s">
        <v>79</v>
      </c>
      <c r="AF1381">
        <v>1</v>
      </c>
      <c r="AG1381">
        <v>1613</v>
      </c>
      <c r="AH1381">
        <v>0</v>
      </c>
      <c r="AI1381" t="s">
        <v>63</v>
      </c>
      <c r="AJ1381">
        <v>1</v>
      </c>
      <c r="AK1381">
        <v>3</v>
      </c>
      <c r="AL1381">
        <v>0</v>
      </c>
      <c r="AM1381" t="s">
        <v>64</v>
      </c>
      <c r="AN1381">
        <v>0</v>
      </c>
      <c r="AO1381">
        <v>0</v>
      </c>
      <c r="AP1381">
        <v>1</v>
      </c>
      <c r="AQ1381">
        <v>70</v>
      </c>
      <c r="AR1381">
        <v>6944.5</v>
      </c>
      <c r="AS1381">
        <v>0</v>
      </c>
      <c r="AT1381">
        <v>3360</v>
      </c>
      <c r="AU1381">
        <v>0</v>
      </c>
      <c r="AV1381">
        <v>10304.5</v>
      </c>
      <c r="AW1381">
        <v>0</v>
      </c>
      <c r="AX1381">
        <v>1</v>
      </c>
      <c r="AY1381">
        <v>93553</v>
      </c>
      <c r="AZ1381">
        <v>0</v>
      </c>
    </row>
    <row r="1382" spans="1:52">
      <c r="A1382">
        <v>49</v>
      </c>
      <c r="B1382">
        <v>2</v>
      </c>
      <c r="C1382">
        <v>16.28</v>
      </c>
      <c r="D1382" t="s">
        <v>88</v>
      </c>
      <c r="E1382" t="s">
        <v>89</v>
      </c>
      <c r="F1382">
        <v>93</v>
      </c>
      <c r="G1382" t="s">
        <v>1416</v>
      </c>
      <c r="H1382">
        <v>5963</v>
      </c>
      <c r="I1382" t="s">
        <v>66</v>
      </c>
      <c r="J1382" t="s">
        <v>55</v>
      </c>
      <c r="K1382" t="s">
        <v>3192</v>
      </c>
      <c r="L1382" t="s">
        <v>84</v>
      </c>
      <c r="M1382">
        <v>0</v>
      </c>
      <c r="N1382">
        <v>1</v>
      </c>
      <c r="O1382" t="s">
        <v>68</v>
      </c>
      <c r="P1382">
        <v>1</v>
      </c>
      <c r="Q1382" t="s">
        <v>59</v>
      </c>
      <c r="R1382" t="s">
        <v>1418</v>
      </c>
      <c r="S1382">
        <v>36.462671</v>
      </c>
      <c r="T1382">
        <v>-118.997291</v>
      </c>
      <c r="U1382">
        <v>0</v>
      </c>
      <c r="V1382">
        <v>104.05</v>
      </c>
      <c r="W1382">
        <v>1</v>
      </c>
      <c r="X1382">
        <v>0</v>
      </c>
      <c r="Y1382">
        <v>0</v>
      </c>
      <c r="Z1382" t="s">
        <v>209</v>
      </c>
      <c r="AA1382">
        <v>0</v>
      </c>
      <c r="AB1382">
        <v>0</v>
      </c>
      <c r="AC1382">
        <v>1</v>
      </c>
      <c r="AD1382">
        <v>0</v>
      </c>
      <c r="AE1382" t="s">
        <v>79</v>
      </c>
      <c r="AF1382">
        <v>1</v>
      </c>
      <c r="AG1382">
        <v>293</v>
      </c>
      <c r="AH1382">
        <v>1</v>
      </c>
      <c r="AI1382" t="s">
        <v>63</v>
      </c>
      <c r="AJ1382">
        <v>0</v>
      </c>
      <c r="AK1382">
        <v>1</v>
      </c>
      <c r="AL1382">
        <v>0</v>
      </c>
      <c r="AM1382" t="s">
        <v>64</v>
      </c>
      <c r="AN1382">
        <v>1</v>
      </c>
      <c r="AO1382">
        <v>1</v>
      </c>
      <c r="AP1382">
        <v>1</v>
      </c>
      <c r="AQ1382">
        <v>23</v>
      </c>
      <c r="AR1382">
        <v>2470.1</v>
      </c>
      <c r="AS1382">
        <v>0</v>
      </c>
      <c r="AT1382">
        <v>374.44</v>
      </c>
      <c r="AU1382">
        <v>0</v>
      </c>
      <c r="AV1382">
        <v>2844.54</v>
      </c>
      <c r="AW1382">
        <v>0</v>
      </c>
      <c r="AX1382">
        <v>1</v>
      </c>
      <c r="AY1382">
        <v>93244</v>
      </c>
      <c r="AZ1382">
        <v>1</v>
      </c>
    </row>
    <row r="1383" spans="1:52">
      <c r="A1383">
        <v>24</v>
      </c>
      <c r="B1383">
        <v>41</v>
      </c>
      <c r="C1383">
        <v>41.33</v>
      </c>
      <c r="D1383" t="s">
        <v>52</v>
      </c>
      <c r="E1383" t="s">
        <v>52</v>
      </c>
      <c r="F1383">
        <v>53</v>
      </c>
      <c r="G1383" t="s">
        <v>3193</v>
      </c>
      <c r="H1383">
        <v>2701</v>
      </c>
      <c r="I1383" t="s">
        <v>66</v>
      </c>
      <c r="J1383" t="s">
        <v>55</v>
      </c>
      <c r="K1383" t="s">
        <v>3194</v>
      </c>
      <c r="L1383" t="s">
        <v>57</v>
      </c>
      <c r="M1383">
        <v>0</v>
      </c>
      <c r="N1383">
        <v>0</v>
      </c>
      <c r="O1383" t="s">
        <v>68</v>
      </c>
      <c r="P1383">
        <v>1</v>
      </c>
      <c r="Q1383" t="s">
        <v>59</v>
      </c>
      <c r="R1383" t="s">
        <v>3195</v>
      </c>
      <c r="S1383">
        <v>32.555827999999998</v>
      </c>
      <c r="T1383">
        <v>-117.04007300000001</v>
      </c>
      <c r="U1383">
        <v>1</v>
      </c>
      <c r="V1383">
        <v>93.6</v>
      </c>
      <c r="W1383">
        <v>0</v>
      </c>
      <c r="X1383">
        <v>0</v>
      </c>
      <c r="Y1383">
        <v>3</v>
      </c>
      <c r="Z1383" t="s">
        <v>258</v>
      </c>
      <c r="AA1383">
        <v>0</v>
      </c>
      <c r="AB1383">
        <v>1</v>
      </c>
      <c r="AC1383">
        <v>1</v>
      </c>
      <c r="AD1383">
        <v>1</v>
      </c>
      <c r="AE1383" t="s">
        <v>62</v>
      </c>
      <c r="AF1383">
        <v>1</v>
      </c>
      <c r="AG1383">
        <v>28488</v>
      </c>
      <c r="AH1383">
        <v>0</v>
      </c>
      <c r="AI1383" t="s">
        <v>63</v>
      </c>
      <c r="AJ1383">
        <v>1</v>
      </c>
      <c r="AK1383">
        <v>4</v>
      </c>
      <c r="AL1383">
        <v>0</v>
      </c>
      <c r="AM1383" t="s">
        <v>64</v>
      </c>
      <c r="AN1383">
        <v>1</v>
      </c>
      <c r="AO1383">
        <v>1</v>
      </c>
      <c r="AP1383">
        <v>1</v>
      </c>
      <c r="AQ1383">
        <v>36</v>
      </c>
      <c r="AR1383">
        <v>3366.05</v>
      </c>
      <c r="AS1383">
        <v>0</v>
      </c>
      <c r="AT1383">
        <v>1487.88</v>
      </c>
      <c r="AU1383">
        <v>16.559999999999999</v>
      </c>
      <c r="AV1383">
        <v>4837.37</v>
      </c>
      <c r="AW1383">
        <v>1</v>
      </c>
      <c r="AX1383">
        <v>1</v>
      </c>
      <c r="AY1383">
        <v>92173</v>
      </c>
      <c r="AZ1383">
        <v>0</v>
      </c>
    </row>
    <row r="1384" spans="1:52">
      <c r="A1384">
        <v>59</v>
      </c>
      <c r="B1384">
        <v>11</v>
      </c>
      <c r="C1384">
        <v>0</v>
      </c>
      <c r="D1384" t="s">
        <v>52</v>
      </c>
      <c r="E1384" t="s">
        <v>52</v>
      </c>
      <c r="F1384">
        <v>29</v>
      </c>
      <c r="G1384" t="s">
        <v>492</v>
      </c>
      <c r="H1384">
        <v>3461</v>
      </c>
      <c r="I1384" t="s">
        <v>54</v>
      </c>
      <c r="J1384" t="s">
        <v>55</v>
      </c>
      <c r="K1384" t="s">
        <v>3196</v>
      </c>
      <c r="L1384" t="s">
        <v>57</v>
      </c>
      <c r="M1384">
        <v>1</v>
      </c>
      <c r="N1384">
        <v>1</v>
      </c>
      <c r="O1384" t="s">
        <v>58</v>
      </c>
      <c r="P1384">
        <v>1</v>
      </c>
      <c r="Q1384" t="s">
        <v>77</v>
      </c>
      <c r="R1384" t="s">
        <v>494</v>
      </c>
      <c r="S1384">
        <v>34.13946</v>
      </c>
      <c r="T1384">
        <v>-118.16664900000001</v>
      </c>
      <c r="U1384">
        <v>0</v>
      </c>
      <c r="V1384">
        <v>53.15</v>
      </c>
      <c r="W1384">
        <v>0</v>
      </c>
      <c r="X1384">
        <v>1</v>
      </c>
      <c r="Y1384">
        <v>0</v>
      </c>
      <c r="Z1384" t="s">
        <v>61</v>
      </c>
      <c r="AA1384">
        <v>1</v>
      </c>
      <c r="AB1384">
        <v>1</v>
      </c>
      <c r="AC1384">
        <v>0</v>
      </c>
      <c r="AD1384">
        <v>0</v>
      </c>
      <c r="AE1384" t="s">
        <v>79</v>
      </c>
      <c r="AF1384">
        <v>0</v>
      </c>
      <c r="AG1384">
        <v>10253</v>
      </c>
      <c r="AH1384">
        <v>1</v>
      </c>
      <c r="AI1384" t="s">
        <v>63</v>
      </c>
      <c r="AJ1384">
        <v>0</v>
      </c>
      <c r="AK1384">
        <v>4</v>
      </c>
      <c r="AL1384">
        <v>0</v>
      </c>
      <c r="AM1384" t="s">
        <v>64</v>
      </c>
      <c r="AN1384">
        <v>0</v>
      </c>
      <c r="AO1384">
        <v>0</v>
      </c>
      <c r="AP1384">
        <v>1</v>
      </c>
      <c r="AQ1384">
        <v>21</v>
      </c>
      <c r="AR1384">
        <v>1183.2</v>
      </c>
      <c r="AS1384">
        <v>0</v>
      </c>
      <c r="AT1384">
        <v>0</v>
      </c>
      <c r="AU1384">
        <v>19.13</v>
      </c>
      <c r="AV1384">
        <v>1164.07</v>
      </c>
      <c r="AW1384">
        <v>0</v>
      </c>
      <c r="AX1384">
        <v>1</v>
      </c>
      <c r="AY1384">
        <v>91105</v>
      </c>
      <c r="AZ1384">
        <v>0</v>
      </c>
    </row>
    <row r="1385" spans="1:52">
      <c r="A1385">
        <v>77</v>
      </c>
      <c r="B1385">
        <v>26</v>
      </c>
      <c r="C1385">
        <v>0</v>
      </c>
      <c r="D1385" t="s">
        <v>52</v>
      </c>
      <c r="E1385" t="s">
        <v>52</v>
      </c>
      <c r="F1385">
        <v>60</v>
      </c>
      <c r="G1385" t="s">
        <v>414</v>
      </c>
      <c r="H1385">
        <v>2030</v>
      </c>
      <c r="I1385" t="s">
        <v>54</v>
      </c>
      <c r="J1385" t="s">
        <v>55</v>
      </c>
      <c r="K1385" t="s">
        <v>3197</v>
      </c>
      <c r="L1385" t="s">
        <v>57</v>
      </c>
      <c r="M1385">
        <v>0</v>
      </c>
      <c r="N1385">
        <v>1</v>
      </c>
      <c r="O1385" t="s">
        <v>58</v>
      </c>
      <c r="P1385">
        <v>1</v>
      </c>
      <c r="Q1385" t="s">
        <v>85</v>
      </c>
      <c r="R1385" t="s">
        <v>3198</v>
      </c>
      <c r="S1385">
        <v>36.768774000000001</v>
      </c>
      <c r="T1385">
        <v>-119.76263299999999</v>
      </c>
      <c r="U1385">
        <v>0</v>
      </c>
      <c r="V1385">
        <v>39.85</v>
      </c>
      <c r="W1385">
        <v>0</v>
      </c>
      <c r="X1385">
        <v>0</v>
      </c>
      <c r="Y1385">
        <v>0</v>
      </c>
      <c r="Z1385" t="s">
        <v>61</v>
      </c>
      <c r="AA1385">
        <v>0</v>
      </c>
      <c r="AB1385">
        <v>0</v>
      </c>
      <c r="AC1385">
        <v>1</v>
      </c>
      <c r="AD1385">
        <v>0</v>
      </c>
      <c r="AE1385" t="s">
        <v>62</v>
      </c>
      <c r="AF1385">
        <v>0</v>
      </c>
      <c r="AG1385">
        <v>31180</v>
      </c>
      <c r="AH1385">
        <v>0</v>
      </c>
      <c r="AI1385" t="s">
        <v>63</v>
      </c>
      <c r="AJ1385">
        <v>0</v>
      </c>
      <c r="AK1385">
        <v>4</v>
      </c>
      <c r="AL1385">
        <v>1</v>
      </c>
      <c r="AM1385" t="s">
        <v>64</v>
      </c>
      <c r="AN1385">
        <v>0</v>
      </c>
      <c r="AO1385">
        <v>0</v>
      </c>
      <c r="AP1385">
        <v>1</v>
      </c>
      <c r="AQ1385">
        <v>35</v>
      </c>
      <c r="AR1385">
        <v>1434.6</v>
      </c>
      <c r="AS1385">
        <v>0</v>
      </c>
      <c r="AT1385">
        <v>0</v>
      </c>
      <c r="AU1385">
        <v>0</v>
      </c>
      <c r="AV1385">
        <v>1434.6</v>
      </c>
      <c r="AW1385">
        <v>0</v>
      </c>
      <c r="AX1385">
        <v>1</v>
      </c>
      <c r="AY1385">
        <v>93703</v>
      </c>
      <c r="AZ1385">
        <v>0</v>
      </c>
    </row>
    <row r="1386" spans="1:52">
      <c r="A1386">
        <v>49</v>
      </c>
      <c r="B1386">
        <v>0</v>
      </c>
      <c r="C1386">
        <v>16.59</v>
      </c>
      <c r="D1386" t="s">
        <v>52</v>
      </c>
      <c r="E1386" t="s">
        <v>52</v>
      </c>
      <c r="F1386">
        <v>74</v>
      </c>
      <c r="G1386" t="s">
        <v>2088</v>
      </c>
      <c r="H1386">
        <v>5316</v>
      </c>
      <c r="I1386" t="s">
        <v>54</v>
      </c>
      <c r="J1386" t="s">
        <v>55</v>
      </c>
      <c r="K1386" t="s">
        <v>3199</v>
      </c>
      <c r="L1386" t="s">
        <v>57</v>
      </c>
      <c r="M1386">
        <v>1</v>
      </c>
      <c r="N1386">
        <v>0</v>
      </c>
      <c r="O1386" t="s">
        <v>68</v>
      </c>
      <c r="P1386">
        <v>0</v>
      </c>
      <c r="Q1386" t="s">
        <v>72</v>
      </c>
      <c r="R1386" t="s">
        <v>3200</v>
      </c>
      <c r="S1386">
        <v>34.151359999999997</v>
      </c>
      <c r="T1386">
        <v>-118.364786</v>
      </c>
      <c r="U1386">
        <v>0</v>
      </c>
      <c r="V1386">
        <v>19.95</v>
      </c>
      <c r="W1386">
        <v>0</v>
      </c>
      <c r="X1386">
        <v>2</v>
      </c>
      <c r="Y1386">
        <v>0</v>
      </c>
      <c r="Z1386" t="s">
        <v>87</v>
      </c>
      <c r="AA1386">
        <v>0</v>
      </c>
      <c r="AB1386">
        <v>0</v>
      </c>
      <c r="AC1386">
        <v>0</v>
      </c>
      <c r="AD1386">
        <v>0</v>
      </c>
      <c r="AE1386" t="s">
        <v>79</v>
      </c>
      <c r="AF1386">
        <v>1</v>
      </c>
      <c r="AG1386">
        <v>16996</v>
      </c>
      <c r="AH1386">
        <v>0</v>
      </c>
      <c r="AI1386" t="s">
        <v>63</v>
      </c>
      <c r="AJ1386">
        <v>0</v>
      </c>
      <c r="AK1386">
        <v>3</v>
      </c>
      <c r="AL1386">
        <v>0</v>
      </c>
      <c r="AM1386" t="s">
        <v>64</v>
      </c>
      <c r="AN1386">
        <v>0</v>
      </c>
      <c r="AO1386">
        <v>0</v>
      </c>
      <c r="AP1386">
        <v>0</v>
      </c>
      <c r="AQ1386">
        <v>60</v>
      </c>
      <c r="AR1386">
        <v>1189.9000000000001</v>
      </c>
      <c r="AS1386">
        <v>0</v>
      </c>
      <c r="AT1386">
        <v>995.4</v>
      </c>
      <c r="AU1386">
        <v>0</v>
      </c>
      <c r="AV1386">
        <v>2185.3000000000002</v>
      </c>
      <c r="AW1386">
        <v>0</v>
      </c>
      <c r="AX1386">
        <v>0</v>
      </c>
      <c r="AY1386">
        <v>91602</v>
      </c>
      <c r="AZ1386">
        <v>0</v>
      </c>
    </row>
    <row r="1387" spans="1:52">
      <c r="A1387">
        <v>65</v>
      </c>
      <c r="B1387">
        <v>11</v>
      </c>
      <c r="C1387">
        <v>18.920000000000002</v>
      </c>
      <c r="D1387" t="s">
        <v>80</v>
      </c>
      <c r="E1387" t="s">
        <v>81</v>
      </c>
      <c r="F1387">
        <v>73</v>
      </c>
      <c r="G1387" t="s">
        <v>186</v>
      </c>
      <c r="H1387">
        <v>4287</v>
      </c>
      <c r="I1387" t="s">
        <v>66</v>
      </c>
      <c r="J1387" t="s">
        <v>55</v>
      </c>
      <c r="K1387" t="s">
        <v>3201</v>
      </c>
      <c r="L1387" t="s">
        <v>84</v>
      </c>
      <c r="M1387">
        <v>0</v>
      </c>
      <c r="N1387">
        <v>0</v>
      </c>
      <c r="O1387" t="s">
        <v>68</v>
      </c>
      <c r="P1387">
        <v>1</v>
      </c>
      <c r="Q1387" t="s">
        <v>59</v>
      </c>
      <c r="R1387" t="s">
        <v>3202</v>
      </c>
      <c r="S1387">
        <v>34.059280999999999</v>
      </c>
      <c r="T1387">
        <v>-118.30741999999999</v>
      </c>
      <c r="U1387">
        <v>0</v>
      </c>
      <c r="V1387">
        <v>95.7</v>
      </c>
      <c r="W1387">
        <v>1</v>
      </c>
      <c r="X1387">
        <v>0</v>
      </c>
      <c r="Y1387">
        <v>0</v>
      </c>
      <c r="Z1387" t="s">
        <v>61</v>
      </c>
      <c r="AA1387">
        <v>0</v>
      </c>
      <c r="AB1387">
        <v>0</v>
      </c>
      <c r="AC1387">
        <v>1</v>
      </c>
      <c r="AD1387">
        <v>0</v>
      </c>
      <c r="AE1387" t="s">
        <v>62</v>
      </c>
      <c r="AF1387">
        <v>1</v>
      </c>
      <c r="AG1387">
        <v>43019</v>
      </c>
      <c r="AH1387">
        <v>0</v>
      </c>
      <c r="AI1387" t="s">
        <v>63</v>
      </c>
      <c r="AJ1387">
        <v>0</v>
      </c>
      <c r="AK1387">
        <v>3</v>
      </c>
      <c r="AL1387">
        <v>1</v>
      </c>
      <c r="AM1387" t="s">
        <v>64</v>
      </c>
      <c r="AN1387">
        <v>1</v>
      </c>
      <c r="AO1387">
        <v>1</v>
      </c>
      <c r="AP1387">
        <v>1</v>
      </c>
      <c r="AQ1387">
        <v>50</v>
      </c>
      <c r="AR1387">
        <v>4816.7</v>
      </c>
      <c r="AS1387">
        <v>0</v>
      </c>
      <c r="AT1387">
        <v>946</v>
      </c>
      <c r="AU1387">
        <v>0</v>
      </c>
      <c r="AV1387">
        <v>5762.7</v>
      </c>
      <c r="AW1387">
        <v>0</v>
      </c>
      <c r="AX1387">
        <v>1</v>
      </c>
      <c r="AY1387">
        <v>90005</v>
      </c>
      <c r="AZ1387">
        <v>1</v>
      </c>
    </row>
    <row r="1388" spans="1:52">
      <c r="A1388">
        <v>49</v>
      </c>
      <c r="B1388">
        <v>5</v>
      </c>
      <c r="C1388">
        <v>19.98</v>
      </c>
      <c r="D1388" t="s">
        <v>80</v>
      </c>
      <c r="E1388" t="s">
        <v>601</v>
      </c>
      <c r="F1388">
        <v>83</v>
      </c>
      <c r="G1388" t="s">
        <v>751</v>
      </c>
      <c r="H1388">
        <v>5533</v>
      </c>
      <c r="I1388" t="s">
        <v>66</v>
      </c>
      <c r="J1388" t="s">
        <v>55</v>
      </c>
      <c r="K1388" t="s">
        <v>3203</v>
      </c>
      <c r="L1388" t="s">
        <v>84</v>
      </c>
      <c r="M1388">
        <v>0</v>
      </c>
      <c r="N1388">
        <v>0</v>
      </c>
      <c r="O1388" t="s">
        <v>68</v>
      </c>
      <c r="P1388">
        <v>1</v>
      </c>
      <c r="Q1388" t="s">
        <v>59</v>
      </c>
      <c r="R1388" t="s">
        <v>2686</v>
      </c>
      <c r="S1388">
        <v>37.639029000000001</v>
      </c>
      <c r="T1388">
        <v>-120.964772</v>
      </c>
      <c r="U1388">
        <v>0</v>
      </c>
      <c r="V1388">
        <v>79.25</v>
      </c>
      <c r="W1388">
        <v>0</v>
      </c>
      <c r="X1388">
        <v>0</v>
      </c>
      <c r="Y1388">
        <v>0</v>
      </c>
      <c r="Z1388" t="s">
        <v>93</v>
      </c>
      <c r="AA1388">
        <v>0</v>
      </c>
      <c r="AB1388">
        <v>0</v>
      </c>
      <c r="AC1388">
        <v>1</v>
      </c>
      <c r="AD1388">
        <v>0</v>
      </c>
      <c r="AE1388" t="s">
        <v>62</v>
      </c>
      <c r="AF1388">
        <v>1</v>
      </c>
      <c r="AG1388">
        <v>27135</v>
      </c>
      <c r="AH1388">
        <v>0</v>
      </c>
      <c r="AI1388" t="s">
        <v>63</v>
      </c>
      <c r="AJ1388">
        <v>0</v>
      </c>
      <c r="AK1388">
        <v>1</v>
      </c>
      <c r="AL1388">
        <v>0</v>
      </c>
      <c r="AM1388" t="s">
        <v>64</v>
      </c>
      <c r="AN1388">
        <v>1</v>
      </c>
      <c r="AO1388">
        <v>1</v>
      </c>
      <c r="AP1388">
        <v>0</v>
      </c>
      <c r="AQ1388">
        <v>1</v>
      </c>
      <c r="AR1388">
        <v>79.25</v>
      </c>
      <c r="AS1388">
        <v>0</v>
      </c>
      <c r="AT1388">
        <v>19.98</v>
      </c>
      <c r="AU1388">
        <v>0</v>
      </c>
      <c r="AV1388">
        <v>99.23</v>
      </c>
      <c r="AW1388">
        <v>0</v>
      </c>
      <c r="AX1388">
        <v>1</v>
      </c>
      <c r="AY1388">
        <v>95354</v>
      </c>
      <c r="AZ1388">
        <v>1</v>
      </c>
    </row>
    <row r="1389" spans="1:52">
      <c r="A1389">
        <v>78</v>
      </c>
      <c r="B1389">
        <v>30</v>
      </c>
      <c r="C1389">
        <v>14.94</v>
      </c>
      <c r="D1389" t="s">
        <v>52</v>
      </c>
      <c r="E1389" t="s">
        <v>52</v>
      </c>
      <c r="F1389">
        <v>71</v>
      </c>
      <c r="G1389" t="s">
        <v>1295</v>
      </c>
      <c r="H1389">
        <v>4008</v>
      </c>
      <c r="I1389" t="s">
        <v>54</v>
      </c>
      <c r="J1389" t="s">
        <v>55</v>
      </c>
      <c r="K1389" t="s">
        <v>3204</v>
      </c>
      <c r="L1389" t="s">
        <v>57</v>
      </c>
      <c r="M1389">
        <v>0</v>
      </c>
      <c r="N1389">
        <v>1</v>
      </c>
      <c r="O1389" t="s">
        <v>58</v>
      </c>
      <c r="P1389">
        <v>1</v>
      </c>
      <c r="Q1389" t="s">
        <v>59</v>
      </c>
      <c r="R1389" t="s">
        <v>3205</v>
      </c>
      <c r="S1389">
        <v>36.667794000000001</v>
      </c>
      <c r="T1389">
        <v>-121.60130599999999</v>
      </c>
      <c r="U1389">
        <v>0</v>
      </c>
      <c r="V1389">
        <v>117.35</v>
      </c>
      <c r="W1389">
        <v>1</v>
      </c>
      <c r="X1389">
        <v>0</v>
      </c>
      <c r="Y1389">
        <v>0</v>
      </c>
      <c r="Z1389" t="s">
        <v>105</v>
      </c>
      <c r="AA1389">
        <v>1</v>
      </c>
      <c r="AB1389">
        <v>1</v>
      </c>
      <c r="AC1389">
        <v>1</v>
      </c>
      <c r="AD1389">
        <v>0</v>
      </c>
      <c r="AE1389" t="s">
        <v>79</v>
      </c>
      <c r="AF1389">
        <v>1</v>
      </c>
      <c r="AG1389">
        <v>58548</v>
      </c>
      <c r="AH1389">
        <v>1</v>
      </c>
      <c r="AI1389" t="s">
        <v>63</v>
      </c>
      <c r="AJ1389">
        <v>0</v>
      </c>
      <c r="AK1389">
        <v>4</v>
      </c>
      <c r="AL1389">
        <v>1</v>
      </c>
      <c r="AM1389" t="s">
        <v>64</v>
      </c>
      <c r="AN1389">
        <v>1</v>
      </c>
      <c r="AO1389">
        <v>1</v>
      </c>
      <c r="AP1389">
        <v>1</v>
      </c>
      <c r="AQ1389">
        <v>72</v>
      </c>
      <c r="AR1389">
        <v>8436.25</v>
      </c>
      <c r="AS1389">
        <v>0</v>
      </c>
      <c r="AT1389">
        <v>1075.68</v>
      </c>
      <c r="AU1389">
        <v>0</v>
      </c>
      <c r="AV1389">
        <v>9511.93</v>
      </c>
      <c r="AW1389">
        <v>0</v>
      </c>
      <c r="AX1389">
        <v>1</v>
      </c>
      <c r="AY1389">
        <v>93905</v>
      </c>
      <c r="AZ1389">
        <v>0</v>
      </c>
    </row>
    <row r="1390" spans="1:52">
      <c r="A1390">
        <v>21</v>
      </c>
      <c r="B1390">
        <v>48</v>
      </c>
      <c r="C1390">
        <v>36.14</v>
      </c>
      <c r="D1390" t="s">
        <v>52</v>
      </c>
      <c r="E1390" t="s">
        <v>52</v>
      </c>
      <c r="F1390">
        <v>38</v>
      </c>
      <c r="G1390" t="s">
        <v>269</v>
      </c>
      <c r="H1390">
        <v>4487</v>
      </c>
      <c r="I1390" t="s">
        <v>54</v>
      </c>
      <c r="J1390" t="s">
        <v>55</v>
      </c>
      <c r="K1390" t="s">
        <v>3206</v>
      </c>
      <c r="L1390" t="s">
        <v>57</v>
      </c>
      <c r="M1390">
        <v>0</v>
      </c>
      <c r="N1390">
        <v>1</v>
      </c>
      <c r="O1390" t="s">
        <v>58</v>
      </c>
      <c r="P1390">
        <v>1</v>
      </c>
      <c r="Q1390" t="s">
        <v>85</v>
      </c>
      <c r="R1390" t="s">
        <v>271</v>
      </c>
      <c r="S1390">
        <v>33.362575</v>
      </c>
      <c r="T1390">
        <v>-117.299644</v>
      </c>
      <c r="U1390">
        <v>0</v>
      </c>
      <c r="V1390">
        <v>69.75</v>
      </c>
      <c r="W1390">
        <v>0</v>
      </c>
      <c r="X1390">
        <v>0</v>
      </c>
      <c r="Y1390">
        <v>0</v>
      </c>
      <c r="Z1390" t="s">
        <v>61</v>
      </c>
      <c r="AA1390">
        <v>1</v>
      </c>
      <c r="AB1390">
        <v>0</v>
      </c>
      <c r="AC1390">
        <v>0</v>
      </c>
      <c r="AD1390">
        <v>0</v>
      </c>
      <c r="AE1390" t="s">
        <v>161</v>
      </c>
      <c r="AF1390">
        <v>1</v>
      </c>
      <c r="AG1390">
        <v>42239</v>
      </c>
      <c r="AH1390">
        <v>1</v>
      </c>
      <c r="AI1390" t="s">
        <v>63</v>
      </c>
      <c r="AJ1390">
        <v>0</v>
      </c>
      <c r="AK1390">
        <v>3</v>
      </c>
      <c r="AL1390">
        <v>0</v>
      </c>
      <c r="AM1390" t="s">
        <v>64</v>
      </c>
      <c r="AN1390">
        <v>0</v>
      </c>
      <c r="AO1390">
        <v>1</v>
      </c>
      <c r="AP1390">
        <v>1</v>
      </c>
      <c r="AQ1390">
        <v>57</v>
      </c>
      <c r="AR1390">
        <v>3894.4</v>
      </c>
      <c r="AS1390">
        <v>0</v>
      </c>
      <c r="AT1390">
        <v>2059.98</v>
      </c>
      <c r="AU1390">
        <v>0</v>
      </c>
      <c r="AV1390">
        <v>5954.38</v>
      </c>
      <c r="AW1390">
        <v>1</v>
      </c>
      <c r="AX1390">
        <v>1</v>
      </c>
      <c r="AY1390">
        <v>92028</v>
      </c>
      <c r="AZ1390">
        <v>0</v>
      </c>
    </row>
    <row r="1391" spans="1:52">
      <c r="A1391">
        <v>36</v>
      </c>
      <c r="B1391">
        <v>8</v>
      </c>
      <c r="C1391">
        <v>19</v>
      </c>
      <c r="D1391" t="s">
        <v>52</v>
      </c>
      <c r="E1391" t="s">
        <v>52</v>
      </c>
      <c r="F1391">
        <v>47</v>
      </c>
      <c r="G1391" t="s">
        <v>234</v>
      </c>
      <c r="H1391">
        <v>4099</v>
      </c>
      <c r="I1391" t="s">
        <v>66</v>
      </c>
      <c r="J1391" t="s">
        <v>55</v>
      </c>
      <c r="K1391" t="s">
        <v>3207</v>
      </c>
      <c r="L1391" t="s">
        <v>57</v>
      </c>
      <c r="M1391">
        <v>0</v>
      </c>
      <c r="N1391">
        <v>1</v>
      </c>
      <c r="O1391" t="s">
        <v>68</v>
      </c>
      <c r="P1391">
        <v>1</v>
      </c>
      <c r="Q1391" t="s">
        <v>85</v>
      </c>
      <c r="R1391" t="s">
        <v>3208</v>
      </c>
      <c r="S1391">
        <v>34.122501</v>
      </c>
      <c r="T1391">
        <v>-117.320138</v>
      </c>
      <c r="U1391">
        <v>1</v>
      </c>
      <c r="V1391">
        <v>54.75</v>
      </c>
      <c r="W1391">
        <v>0</v>
      </c>
      <c r="X1391">
        <v>0</v>
      </c>
      <c r="Y1391">
        <v>10</v>
      </c>
      <c r="Z1391" t="s">
        <v>93</v>
      </c>
      <c r="AA1391">
        <v>1</v>
      </c>
      <c r="AB1391">
        <v>0</v>
      </c>
      <c r="AC1391">
        <v>1</v>
      </c>
      <c r="AD1391">
        <v>1</v>
      </c>
      <c r="AE1391" t="s">
        <v>79</v>
      </c>
      <c r="AF1391">
        <v>1</v>
      </c>
      <c r="AG1391">
        <v>23146</v>
      </c>
      <c r="AH1391">
        <v>0</v>
      </c>
      <c r="AI1391" t="s">
        <v>63</v>
      </c>
      <c r="AJ1391">
        <v>1</v>
      </c>
      <c r="AK1391">
        <v>3</v>
      </c>
      <c r="AL1391">
        <v>0</v>
      </c>
      <c r="AM1391" t="s">
        <v>64</v>
      </c>
      <c r="AN1391">
        <v>0</v>
      </c>
      <c r="AO1391">
        <v>0</v>
      </c>
      <c r="AP1391">
        <v>0</v>
      </c>
      <c r="AQ1391">
        <v>8</v>
      </c>
      <c r="AR1391">
        <v>445.85</v>
      </c>
      <c r="AS1391">
        <v>0</v>
      </c>
      <c r="AT1391">
        <v>152</v>
      </c>
      <c r="AU1391">
        <v>0</v>
      </c>
      <c r="AV1391">
        <v>597.85</v>
      </c>
      <c r="AW1391">
        <v>0</v>
      </c>
      <c r="AX1391">
        <v>1</v>
      </c>
      <c r="AY1391">
        <v>92411</v>
      </c>
      <c r="AZ1391">
        <v>0</v>
      </c>
    </row>
    <row r="1392" spans="1:52">
      <c r="A1392">
        <v>34</v>
      </c>
      <c r="B1392">
        <v>30</v>
      </c>
      <c r="C1392">
        <v>44.65</v>
      </c>
      <c r="D1392" t="s">
        <v>52</v>
      </c>
      <c r="E1392" t="s">
        <v>52</v>
      </c>
      <c r="F1392">
        <v>66</v>
      </c>
      <c r="G1392" t="s">
        <v>485</v>
      </c>
      <c r="H1392">
        <v>4024</v>
      </c>
      <c r="I1392" t="s">
        <v>66</v>
      </c>
      <c r="J1392" t="s">
        <v>55</v>
      </c>
      <c r="K1392" t="s">
        <v>3209</v>
      </c>
      <c r="L1392" t="s">
        <v>57</v>
      </c>
      <c r="M1392">
        <v>0</v>
      </c>
      <c r="N1392">
        <v>1</v>
      </c>
      <c r="O1392" t="s">
        <v>68</v>
      </c>
      <c r="P1392">
        <v>1</v>
      </c>
      <c r="Q1392" t="s">
        <v>59</v>
      </c>
      <c r="R1392" t="s">
        <v>3210</v>
      </c>
      <c r="S1392">
        <v>34.943522999999999</v>
      </c>
      <c r="T1392">
        <v>-120.25672900000001</v>
      </c>
      <c r="U1392">
        <v>0</v>
      </c>
      <c r="V1392">
        <v>105.3</v>
      </c>
      <c r="W1392">
        <v>1</v>
      </c>
      <c r="X1392">
        <v>0</v>
      </c>
      <c r="Y1392">
        <v>0</v>
      </c>
      <c r="Z1392" t="s">
        <v>93</v>
      </c>
      <c r="AA1392">
        <v>1</v>
      </c>
      <c r="AB1392">
        <v>0</v>
      </c>
      <c r="AC1392">
        <v>0</v>
      </c>
      <c r="AD1392">
        <v>0</v>
      </c>
      <c r="AE1392" t="s">
        <v>62</v>
      </c>
      <c r="AF1392">
        <v>1</v>
      </c>
      <c r="AG1392">
        <v>30540</v>
      </c>
      <c r="AH1392">
        <v>0</v>
      </c>
      <c r="AI1392" t="s">
        <v>63</v>
      </c>
      <c r="AJ1392">
        <v>0</v>
      </c>
      <c r="AK1392">
        <v>3</v>
      </c>
      <c r="AL1392">
        <v>0</v>
      </c>
      <c r="AM1392" t="s">
        <v>64</v>
      </c>
      <c r="AN1392">
        <v>1</v>
      </c>
      <c r="AO1392">
        <v>1</v>
      </c>
      <c r="AP1392">
        <v>1</v>
      </c>
      <c r="AQ1392">
        <v>5</v>
      </c>
      <c r="AR1392">
        <v>550.6</v>
      </c>
      <c r="AS1392">
        <v>0</v>
      </c>
      <c r="AT1392">
        <v>223.25</v>
      </c>
      <c r="AU1392">
        <v>0</v>
      </c>
      <c r="AV1392">
        <v>773.85</v>
      </c>
      <c r="AW1392">
        <v>0</v>
      </c>
      <c r="AX1392">
        <v>1</v>
      </c>
      <c r="AY1392">
        <v>93454</v>
      </c>
      <c r="AZ1392">
        <v>0</v>
      </c>
    </row>
    <row r="1393" spans="1:52">
      <c r="A1393">
        <v>46</v>
      </c>
      <c r="B1393">
        <v>29</v>
      </c>
      <c r="C1393">
        <v>0</v>
      </c>
      <c r="D1393" t="s">
        <v>52</v>
      </c>
      <c r="E1393" t="s">
        <v>52</v>
      </c>
      <c r="F1393">
        <v>26</v>
      </c>
      <c r="G1393" t="s">
        <v>255</v>
      </c>
      <c r="H1393">
        <v>3080</v>
      </c>
      <c r="I1393" t="s">
        <v>66</v>
      </c>
      <c r="J1393" t="s">
        <v>55</v>
      </c>
      <c r="K1393" t="s">
        <v>3211</v>
      </c>
      <c r="L1393" t="s">
        <v>57</v>
      </c>
      <c r="M1393">
        <v>0</v>
      </c>
      <c r="N1393">
        <v>1</v>
      </c>
      <c r="O1393" t="s">
        <v>58</v>
      </c>
      <c r="P1393">
        <v>1</v>
      </c>
      <c r="Q1393" t="s">
        <v>85</v>
      </c>
      <c r="R1393" t="s">
        <v>257</v>
      </c>
      <c r="S1393">
        <v>35.289520000000003</v>
      </c>
      <c r="T1393">
        <v>-116.092214</v>
      </c>
      <c r="U1393">
        <v>0</v>
      </c>
      <c r="V1393">
        <v>44.45</v>
      </c>
      <c r="W1393">
        <v>0</v>
      </c>
      <c r="X1393">
        <v>0</v>
      </c>
      <c r="Y1393">
        <v>0</v>
      </c>
      <c r="Z1393" t="s">
        <v>61</v>
      </c>
      <c r="AA1393">
        <v>0</v>
      </c>
      <c r="AB1393">
        <v>0</v>
      </c>
      <c r="AC1393">
        <v>1</v>
      </c>
      <c r="AD1393">
        <v>0</v>
      </c>
      <c r="AE1393" t="s">
        <v>79</v>
      </c>
      <c r="AF1393">
        <v>0</v>
      </c>
      <c r="AG1393">
        <v>904</v>
      </c>
      <c r="AH1393">
        <v>1</v>
      </c>
      <c r="AI1393" t="s">
        <v>63</v>
      </c>
      <c r="AJ1393">
        <v>0</v>
      </c>
      <c r="AK1393">
        <v>4</v>
      </c>
      <c r="AL1393">
        <v>0</v>
      </c>
      <c r="AM1393" t="s">
        <v>64</v>
      </c>
      <c r="AN1393">
        <v>0</v>
      </c>
      <c r="AO1393">
        <v>0</v>
      </c>
      <c r="AP1393">
        <v>1</v>
      </c>
      <c r="AQ1393">
        <v>26</v>
      </c>
      <c r="AR1393">
        <v>1183.8</v>
      </c>
      <c r="AS1393">
        <v>0</v>
      </c>
      <c r="AT1393">
        <v>0</v>
      </c>
      <c r="AU1393">
        <v>0</v>
      </c>
      <c r="AV1393">
        <v>1183.8</v>
      </c>
      <c r="AW1393">
        <v>0</v>
      </c>
      <c r="AX1393">
        <v>1</v>
      </c>
      <c r="AY1393">
        <v>92309</v>
      </c>
      <c r="AZ1393">
        <v>0</v>
      </c>
    </row>
    <row r="1394" spans="1:52">
      <c r="A1394">
        <v>33</v>
      </c>
      <c r="B1394">
        <v>0</v>
      </c>
      <c r="C1394">
        <v>32.86</v>
      </c>
      <c r="D1394" t="s">
        <v>52</v>
      </c>
      <c r="E1394" t="s">
        <v>52</v>
      </c>
      <c r="F1394">
        <v>39</v>
      </c>
      <c r="G1394" t="s">
        <v>106</v>
      </c>
      <c r="H1394">
        <v>3573</v>
      </c>
      <c r="I1394" t="s">
        <v>75</v>
      </c>
      <c r="J1394" t="s">
        <v>55</v>
      </c>
      <c r="K1394" t="s">
        <v>3212</v>
      </c>
      <c r="L1394" t="s">
        <v>57</v>
      </c>
      <c r="M1394">
        <v>0</v>
      </c>
      <c r="N1394">
        <v>0</v>
      </c>
      <c r="O1394" t="s">
        <v>58</v>
      </c>
      <c r="P1394">
        <v>0</v>
      </c>
      <c r="Q1394" t="s">
        <v>72</v>
      </c>
      <c r="R1394" t="s">
        <v>3213</v>
      </c>
      <c r="S1394">
        <v>33.017518000000003</v>
      </c>
      <c r="T1394">
        <v>-117.11845599999999</v>
      </c>
      <c r="U1394">
        <v>1</v>
      </c>
      <c r="V1394">
        <v>20.149999999999999</v>
      </c>
      <c r="W1394">
        <v>0</v>
      </c>
      <c r="X1394">
        <v>0</v>
      </c>
      <c r="Y1394">
        <v>1</v>
      </c>
      <c r="Z1394" t="s">
        <v>258</v>
      </c>
      <c r="AA1394">
        <v>0</v>
      </c>
      <c r="AB1394">
        <v>0</v>
      </c>
      <c r="AC1394">
        <v>0</v>
      </c>
      <c r="AD1394">
        <v>1</v>
      </c>
      <c r="AE1394" t="s">
        <v>79</v>
      </c>
      <c r="AF1394">
        <v>1</v>
      </c>
      <c r="AG1394">
        <v>20046</v>
      </c>
      <c r="AH1394">
        <v>0</v>
      </c>
      <c r="AI1394" t="s">
        <v>63</v>
      </c>
      <c r="AJ1394">
        <v>1</v>
      </c>
      <c r="AK1394">
        <v>3</v>
      </c>
      <c r="AL1394">
        <v>0</v>
      </c>
      <c r="AM1394" t="s">
        <v>64</v>
      </c>
      <c r="AN1394">
        <v>0</v>
      </c>
      <c r="AO1394">
        <v>0</v>
      </c>
      <c r="AP1394">
        <v>0</v>
      </c>
      <c r="AQ1394">
        <v>24</v>
      </c>
      <c r="AR1394">
        <v>456.85</v>
      </c>
      <c r="AS1394">
        <v>0</v>
      </c>
      <c r="AT1394">
        <v>788.64</v>
      </c>
      <c r="AU1394">
        <v>0</v>
      </c>
      <c r="AV1394">
        <v>1245.49</v>
      </c>
      <c r="AW1394">
        <v>0</v>
      </c>
      <c r="AX1394">
        <v>0</v>
      </c>
      <c r="AY1394">
        <v>92127</v>
      </c>
      <c r="AZ1394">
        <v>0</v>
      </c>
    </row>
    <row r="1395" spans="1:52">
      <c r="A1395">
        <v>57</v>
      </c>
      <c r="B1395">
        <v>30</v>
      </c>
      <c r="C1395">
        <v>10.97</v>
      </c>
      <c r="D1395" t="s">
        <v>52</v>
      </c>
      <c r="E1395" t="s">
        <v>52</v>
      </c>
      <c r="F1395">
        <v>62</v>
      </c>
      <c r="G1395" t="s">
        <v>2626</v>
      </c>
      <c r="H1395">
        <v>6450</v>
      </c>
      <c r="I1395" t="s">
        <v>54</v>
      </c>
      <c r="J1395" t="s">
        <v>55</v>
      </c>
      <c r="K1395" t="s">
        <v>3214</v>
      </c>
      <c r="L1395" t="s">
        <v>57</v>
      </c>
      <c r="M1395">
        <v>0</v>
      </c>
      <c r="N1395">
        <v>1</v>
      </c>
      <c r="O1395" t="s">
        <v>68</v>
      </c>
      <c r="P1395">
        <v>1</v>
      </c>
      <c r="Q1395" t="s">
        <v>77</v>
      </c>
      <c r="R1395" t="s">
        <v>2628</v>
      </c>
      <c r="S1395">
        <v>35.916943000000003</v>
      </c>
      <c r="T1395">
        <v>-120.129921</v>
      </c>
      <c r="U1395">
        <v>1</v>
      </c>
      <c r="V1395">
        <v>85.95</v>
      </c>
      <c r="W1395">
        <v>1</v>
      </c>
      <c r="X1395">
        <v>0</v>
      </c>
      <c r="Y1395">
        <v>2</v>
      </c>
      <c r="Z1395" t="s">
        <v>105</v>
      </c>
      <c r="AA1395">
        <v>1</v>
      </c>
      <c r="AB1395">
        <v>0</v>
      </c>
      <c r="AC1395">
        <v>0</v>
      </c>
      <c r="AD1395">
        <v>1</v>
      </c>
      <c r="AE1395" t="s">
        <v>62</v>
      </c>
      <c r="AF1395">
        <v>1</v>
      </c>
      <c r="AG1395">
        <v>14697</v>
      </c>
      <c r="AH1395">
        <v>1</v>
      </c>
      <c r="AI1395" t="s">
        <v>63</v>
      </c>
      <c r="AJ1395">
        <v>1</v>
      </c>
      <c r="AK1395">
        <v>4</v>
      </c>
      <c r="AL1395">
        <v>0</v>
      </c>
      <c r="AM1395" t="s">
        <v>64</v>
      </c>
      <c r="AN1395">
        <v>1</v>
      </c>
      <c r="AO1395">
        <v>1</v>
      </c>
      <c r="AP1395">
        <v>1</v>
      </c>
      <c r="AQ1395">
        <v>72</v>
      </c>
      <c r="AR1395">
        <v>6151.9</v>
      </c>
      <c r="AS1395">
        <v>0</v>
      </c>
      <c r="AT1395">
        <v>789.84</v>
      </c>
      <c r="AU1395">
        <v>0</v>
      </c>
      <c r="AV1395">
        <v>6941.74</v>
      </c>
      <c r="AW1395">
        <v>0</v>
      </c>
      <c r="AX1395">
        <v>1</v>
      </c>
      <c r="AY1395">
        <v>93204</v>
      </c>
      <c r="AZ1395">
        <v>0</v>
      </c>
    </row>
    <row r="1396" spans="1:52">
      <c r="A1396">
        <v>50</v>
      </c>
      <c r="B1396">
        <v>29</v>
      </c>
      <c r="C1396">
        <v>15.94</v>
      </c>
      <c r="D1396" t="s">
        <v>52</v>
      </c>
      <c r="E1396" t="s">
        <v>52</v>
      </c>
      <c r="F1396">
        <v>43</v>
      </c>
      <c r="G1396" t="s">
        <v>166</v>
      </c>
      <c r="H1396">
        <v>5958</v>
      </c>
      <c r="I1396" t="s">
        <v>75</v>
      </c>
      <c r="J1396" t="s">
        <v>55</v>
      </c>
      <c r="K1396" t="s">
        <v>3215</v>
      </c>
      <c r="L1396" t="s">
        <v>57</v>
      </c>
      <c r="M1396">
        <v>1</v>
      </c>
      <c r="N1396">
        <v>0</v>
      </c>
      <c r="O1396" t="s">
        <v>58</v>
      </c>
      <c r="P1396">
        <v>1</v>
      </c>
      <c r="Q1396" t="s">
        <v>59</v>
      </c>
      <c r="R1396" t="s">
        <v>168</v>
      </c>
      <c r="S1396">
        <v>33.141264999999997</v>
      </c>
      <c r="T1396">
        <v>-116.967221</v>
      </c>
      <c r="U1396">
        <v>1</v>
      </c>
      <c r="V1396">
        <v>83.65</v>
      </c>
      <c r="W1396">
        <v>1</v>
      </c>
      <c r="X1396">
        <v>2</v>
      </c>
      <c r="Y1396">
        <v>1</v>
      </c>
      <c r="Z1396" t="s">
        <v>105</v>
      </c>
      <c r="AA1396">
        <v>1</v>
      </c>
      <c r="AB1396">
        <v>0</v>
      </c>
      <c r="AC1396">
        <v>1</v>
      </c>
      <c r="AD1396">
        <v>1</v>
      </c>
      <c r="AE1396" t="s">
        <v>62</v>
      </c>
      <c r="AF1396">
        <v>1</v>
      </c>
      <c r="AG1396">
        <v>48690</v>
      </c>
      <c r="AH1396">
        <v>1</v>
      </c>
      <c r="AI1396" t="s">
        <v>63</v>
      </c>
      <c r="AJ1396">
        <v>1</v>
      </c>
      <c r="AK1396">
        <v>4</v>
      </c>
      <c r="AL1396">
        <v>0</v>
      </c>
      <c r="AM1396" t="s">
        <v>64</v>
      </c>
      <c r="AN1396">
        <v>0</v>
      </c>
      <c r="AO1396">
        <v>0</v>
      </c>
      <c r="AP1396">
        <v>0</v>
      </c>
      <c r="AQ1396">
        <v>68</v>
      </c>
      <c r="AR1396">
        <v>5733.4</v>
      </c>
      <c r="AS1396">
        <v>0</v>
      </c>
      <c r="AT1396">
        <v>1083.92</v>
      </c>
      <c r="AU1396">
        <v>46.99</v>
      </c>
      <c r="AV1396">
        <v>6770.33</v>
      </c>
      <c r="AW1396">
        <v>0</v>
      </c>
      <c r="AX1396">
        <v>1</v>
      </c>
      <c r="AY1396">
        <v>92027</v>
      </c>
      <c r="AZ1396">
        <v>0</v>
      </c>
    </row>
    <row r="1397" spans="1:52">
      <c r="A1397">
        <v>23</v>
      </c>
      <c r="B1397">
        <v>58</v>
      </c>
      <c r="C1397">
        <v>13.13</v>
      </c>
      <c r="D1397" t="s">
        <v>52</v>
      </c>
      <c r="E1397" t="s">
        <v>52</v>
      </c>
      <c r="F1397">
        <v>49</v>
      </c>
      <c r="G1397" t="s">
        <v>602</v>
      </c>
      <c r="H1397">
        <v>2615</v>
      </c>
      <c r="I1397" t="s">
        <v>54</v>
      </c>
      <c r="J1397" t="s">
        <v>55</v>
      </c>
      <c r="K1397" t="s">
        <v>3216</v>
      </c>
      <c r="L1397" t="s">
        <v>57</v>
      </c>
      <c r="M1397">
        <v>0</v>
      </c>
      <c r="N1397">
        <v>1</v>
      </c>
      <c r="O1397" t="s">
        <v>68</v>
      </c>
      <c r="P1397">
        <v>1</v>
      </c>
      <c r="Q1397" t="s">
        <v>59</v>
      </c>
      <c r="R1397" t="s">
        <v>604</v>
      </c>
      <c r="S1397">
        <v>33.923572999999998</v>
      </c>
      <c r="T1397">
        <v>-118.200669</v>
      </c>
      <c r="U1397">
        <v>1</v>
      </c>
      <c r="V1397">
        <v>94.3</v>
      </c>
      <c r="W1397">
        <v>1</v>
      </c>
      <c r="X1397">
        <v>0</v>
      </c>
      <c r="Y1397">
        <v>8</v>
      </c>
      <c r="Z1397" t="s">
        <v>258</v>
      </c>
      <c r="AA1397">
        <v>0</v>
      </c>
      <c r="AB1397">
        <v>0</v>
      </c>
      <c r="AC1397">
        <v>0</v>
      </c>
      <c r="AD1397">
        <v>1</v>
      </c>
      <c r="AE1397" t="s">
        <v>79</v>
      </c>
      <c r="AF1397">
        <v>1</v>
      </c>
      <c r="AG1397">
        <v>69850</v>
      </c>
      <c r="AH1397">
        <v>1</v>
      </c>
      <c r="AI1397" t="s">
        <v>63</v>
      </c>
      <c r="AJ1397">
        <v>1</v>
      </c>
      <c r="AK1397">
        <v>3</v>
      </c>
      <c r="AL1397">
        <v>0</v>
      </c>
      <c r="AM1397" t="s">
        <v>64</v>
      </c>
      <c r="AN1397">
        <v>0</v>
      </c>
      <c r="AO1397">
        <v>0</v>
      </c>
      <c r="AP1397">
        <v>1</v>
      </c>
      <c r="AQ1397">
        <v>37</v>
      </c>
      <c r="AR1397">
        <v>3460.95</v>
      </c>
      <c r="AS1397">
        <v>0</v>
      </c>
      <c r="AT1397">
        <v>485.81</v>
      </c>
      <c r="AU1397">
        <v>0</v>
      </c>
      <c r="AV1397">
        <v>3946.76</v>
      </c>
      <c r="AW1397">
        <v>1</v>
      </c>
      <c r="AX1397">
        <v>1</v>
      </c>
      <c r="AY1397">
        <v>90262</v>
      </c>
      <c r="AZ1397">
        <v>0</v>
      </c>
    </row>
    <row r="1398" spans="1:52">
      <c r="A1398">
        <v>37</v>
      </c>
      <c r="B1398">
        <v>57</v>
      </c>
      <c r="C1398">
        <v>20.76</v>
      </c>
      <c r="D1398" t="s">
        <v>52</v>
      </c>
      <c r="E1398" t="s">
        <v>52</v>
      </c>
      <c r="F1398">
        <v>46</v>
      </c>
      <c r="G1398" t="s">
        <v>99</v>
      </c>
      <c r="H1398">
        <v>2132</v>
      </c>
      <c r="I1398" t="s">
        <v>66</v>
      </c>
      <c r="J1398" t="s">
        <v>55</v>
      </c>
      <c r="K1398" t="s">
        <v>3217</v>
      </c>
      <c r="L1398" t="s">
        <v>57</v>
      </c>
      <c r="M1398">
        <v>1</v>
      </c>
      <c r="N1398">
        <v>1</v>
      </c>
      <c r="O1398" t="s">
        <v>68</v>
      </c>
      <c r="P1398">
        <v>1</v>
      </c>
      <c r="Q1398" t="s">
        <v>59</v>
      </c>
      <c r="R1398" t="s">
        <v>660</v>
      </c>
      <c r="S1398">
        <v>37.388348999999998</v>
      </c>
      <c r="T1398">
        <v>-122.075299</v>
      </c>
      <c r="U1398">
        <v>1</v>
      </c>
      <c r="V1398">
        <v>89.3</v>
      </c>
      <c r="W1398">
        <v>1</v>
      </c>
      <c r="X1398">
        <v>3</v>
      </c>
      <c r="Y1398">
        <v>1</v>
      </c>
      <c r="Z1398" t="s">
        <v>258</v>
      </c>
      <c r="AA1398">
        <v>0</v>
      </c>
      <c r="AB1398">
        <v>1</v>
      </c>
      <c r="AC1398">
        <v>0</v>
      </c>
      <c r="AD1398">
        <v>1</v>
      </c>
      <c r="AE1398" t="s">
        <v>62</v>
      </c>
      <c r="AF1398">
        <v>1</v>
      </c>
      <c r="AG1398">
        <v>13483</v>
      </c>
      <c r="AH1398">
        <v>1</v>
      </c>
      <c r="AI1398" t="s">
        <v>63</v>
      </c>
      <c r="AJ1398">
        <v>1</v>
      </c>
      <c r="AK1398">
        <v>3</v>
      </c>
      <c r="AL1398">
        <v>0</v>
      </c>
      <c r="AM1398" t="s">
        <v>64</v>
      </c>
      <c r="AN1398">
        <v>0</v>
      </c>
      <c r="AO1398">
        <v>0</v>
      </c>
      <c r="AP1398">
        <v>0</v>
      </c>
      <c r="AQ1398">
        <v>31</v>
      </c>
      <c r="AR1398">
        <v>2823</v>
      </c>
      <c r="AS1398">
        <v>0</v>
      </c>
      <c r="AT1398">
        <v>643.55999999999995</v>
      </c>
      <c r="AU1398">
        <v>0</v>
      </c>
      <c r="AV1398">
        <v>3466.56</v>
      </c>
      <c r="AW1398">
        <v>0</v>
      </c>
      <c r="AX1398">
        <v>1</v>
      </c>
      <c r="AY1398">
        <v>94041</v>
      </c>
      <c r="AZ1398">
        <v>0</v>
      </c>
    </row>
    <row r="1399" spans="1:52">
      <c r="A1399">
        <v>28</v>
      </c>
      <c r="B1399">
        <v>73</v>
      </c>
      <c r="C1399">
        <v>35.99</v>
      </c>
      <c r="D1399" t="s">
        <v>52</v>
      </c>
      <c r="E1399" t="s">
        <v>52</v>
      </c>
      <c r="F1399">
        <v>48</v>
      </c>
      <c r="G1399" t="s">
        <v>414</v>
      </c>
      <c r="H1399">
        <v>4363</v>
      </c>
      <c r="I1399" t="s">
        <v>75</v>
      </c>
      <c r="J1399" t="s">
        <v>55</v>
      </c>
      <c r="K1399" t="s">
        <v>3218</v>
      </c>
      <c r="L1399" t="s">
        <v>57</v>
      </c>
      <c r="M1399">
        <v>0</v>
      </c>
      <c r="N1399">
        <v>0</v>
      </c>
      <c r="O1399" t="s">
        <v>58</v>
      </c>
      <c r="P1399">
        <v>1</v>
      </c>
      <c r="Q1399" t="s">
        <v>77</v>
      </c>
      <c r="R1399" t="s">
        <v>1149</v>
      </c>
      <c r="S1399">
        <v>36.799647999999998</v>
      </c>
      <c r="T1399">
        <v>-119.801247</v>
      </c>
      <c r="U1399">
        <v>0</v>
      </c>
      <c r="V1399">
        <v>60.5</v>
      </c>
      <c r="W1399">
        <v>0</v>
      </c>
      <c r="X1399">
        <v>0</v>
      </c>
      <c r="Y1399">
        <v>0</v>
      </c>
      <c r="Z1399" t="s">
        <v>105</v>
      </c>
      <c r="AA1399">
        <v>1</v>
      </c>
      <c r="AB1399">
        <v>1</v>
      </c>
      <c r="AC1399">
        <v>0</v>
      </c>
      <c r="AD1399">
        <v>0</v>
      </c>
      <c r="AE1399" t="s">
        <v>79</v>
      </c>
      <c r="AF1399">
        <v>1</v>
      </c>
      <c r="AG1399">
        <v>26580</v>
      </c>
      <c r="AH1399">
        <v>1</v>
      </c>
      <c r="AI1399" t="s">
        <v>63</v>
      </c>
      <c r="AJ1399">
        <v>0</v>
      </c>
      <c r="AK1399">
        <v>3</v>
      </c>
      <c r="AL1399">
        <v>0</v>
      </c>
      <c r="AM1399" t="s">
        <v>64</v>
      </c>
      <c r="AN1399">
        <v>0</v>
      </c>
      <c r="AO1399">
        <v>0</v>
      </c>
      <c r="AP1399">
        <v>0</v>
      </c>
      <c r="AQ1399">
        <v>67</v>
      </c>
      <c r="AR1399">
        <v>3870</v>
      </c>
      <c r="AS1399">
        <v>0</v>
      </c>
      <c r="AT1399">
        <v>2411.33</v>
      </c>
      <c r="AU1399">
        <v>0</v>
      </c>
      <c r="AV1399">
        <v>6281.33</v>
      </c>
      <c r="AW1399">
        <v>1</v>
      </c>
      <c r="AX1399">
        <v>1</v>
      </c>
      <c r="AY1399">
        <v>93704</v>
      </c>
      <c r="AZ1399">
        <v>0</v>
      </c>
    </row>
    <row r="1400" spans="1:52">
      <c r="A1400">
        <v>32</v>
      </c>
      <c r="B1400">
        <v>24</v>
      </c>
      <c r="C1400">
        <v>32.909999999999997</v>
      </c>
      <c r="D1400" t="s">
        <v>52</v>
      </c>
      <c r="E1400" t="s">
        <v>52</v>
      </c>
      <c r="F1400">
        <v>66</v>
      </c>
      <c r="G1400" t="s">
        <v>3219</v>
      </c>
      <c r="H1400">
        <v>2610</v>
      </c>
      <c r="I1400" t="s">
        <v>66</v>
      </c>
      <c r="J1400" t="s">
        <v>55</v>
      </c>
      <c r="K1400" t="s">
        <v>3220</v>
      </c>
      <c r="L1400" t="s">
        <v>57</v>
      </c>
      <c r="M1400">
        <v>0</v>
      </c>
      <c r="N1400">
        <v>0</v>
      </c>
      <c r="O1400" t="s">
        <v>68</v>
      </c>
      <c r="P1400">
        <v>1</v>
      </c>
      <c r="Q1400" t="s">
        <v>59</v>
      </c>
      <c r="R1400" t="s">
        <v>3221</v>
      </c>
      <c r="S1400">
        <v>39.396585000000002</v>
      </c>
      <c r="T1400">
        <v>-121.38029</v>
      </c>
      <c r="U1400">
        <v>0</v>
      </c>
      <c r="V1400">
        <v>78.75</v>
      </c>
      <c r="W1400">
        <v>0</v>
      </c>
      <c r="X1400">
        <v>0</v>
      </c>
      <c r="Y1400">
        <v>0</v>
      </c>
      <c r="Z1400" t="s">
        <v>61</v>
      </c>
      <c r="AA1400">
        <v>0</v>
      </c>
      <c r="AB1400">
        <v>0</v>
      </c>
      <c r="AC1400">
        <v>0</v>
      </c>
      <c r="AD1400">
        <v>0</v>
      </c>
      <c r="AE1400" t="s">
        <v>79</v>
      </c>
      <c r="AF1400">
        <v>1</v>
      </c>
      <c r="AG1400">
        <v>626</v>
      </c>
      <c r="AH1400">
        <v>0</v>
      </c>
      <c r="AI1400" t="s">
        <v>63</v>
      </c>
      <c r="AJ1400">
        <v>0</v>
      </c>
      <c r="AK1400">
        <v>5</v>
      </c>
      <c r="AL1400">
        <v>0</v>
      </c>
      <c r="AM1400" t="s">
        <v>64</v>
      </c>
      <c r="AN1400">
        <v>1</v>
      </c>
      <c r="AO1400">
        <v>1</v>
      </c>
      <c r="AP1400">
        <v>0</v>
      </c>
      <c r="AQ1400">
        <v>5</v>
      </c>
      <c r="AR1400">
        <v>426.35</v>
      </c>
      <c r="AS1400">
        <v>10</v>
      </c>
      <c r="AT1400">
        <v>164.55</v>
      </c>
      <c r="AU1400">
        <v>0</v>
      </c>
      <c r="AV1400">
        <v>600.9</v>
      </c>
      <c r="AW1400">
        <v>0</v>
      </c>
      <c r="AX1400">
        <v>0</v>
      </c>
      <c r="AY1400">
        <v>95914</v>
      </c>
      <c r="AZ1400">
        <v>0</v>
      </c>
    </row>
    <row r="1401" spans="1:52">
      <c r="A1401">
        <v>77</v>
      </c>
      <c r="B1401">
        <v>23</v>
      </c>
      <c r="C1401">
        <v>14.12</v>
      </c>
      <c r="D1401" t="s">
        <v>52</v>
      </c>
      <c r="E1401" t="s">
        <v>52</v>
      </c>
      <c r="F1401">
        <v>57</v>
      </c>
      <c r="G1401" t="s">
        <v>574</v>
      </c>
      <c r="H1401">
        <v>5232</v>
      </c>
      <c r="I1401" t="s">
        <v>54</v>
      </c>
      <c r="J1401" t="s">
        <v>55</v>
      </c>
      <c r="K1401" t="s">
        <v>3222</v>
      </c>
      <c r="L1401" t="s">
        <v>57</v>
      </c>
      <c r="M1401">
        <v>0</v>
      </c>
      <c r="N1401">
        <v>0</v>
      </c>
      <c r="O1401" t="s">
        <v>58</v>
      </c>
      <c r="P1401">
        <v>1</v>
      </c>
      <c r="Q1401" t="s">
        <v>59</v>
      </c>
      <c r="R1401" t="s">
        <v>3223</v>
      </c>
      <c r="S1401">
        <v>37.872902000000003</v>
      </c>
      <c r="T1401">
        <v>-122.303708</v>
      </c>
      <c r="U1401">
        <v>0</v>
      </c>
      <c r="V1401">
        <v>110.1</v>
      </c>
      <c r="W1401">
        <v>1</v>
      </c>
      <c r="X1401">
        <v>0</v>
      </c>
      <c r="Y1401">
        <v>0</v>
      </c>
      <c r="Z1401" t="s">
        <v>105</v>
      </c>
      <c r="AA1401">
        <v>1</v>
      </c>
      <c r="AB1401">
        <v>1</v>
      </c>
      <c r="AC1401">
        <v>1</v>
      </c>
      <c r="AD1401">
        <v>0</v>
      </c>
      <c r="AE1401" t="s">
        <v>62</v>
      </c>
      <c r="AF1401">
        <v>1</v>
      </c>
      <c r="AG1401">
        <v>8157</v>
      </c>
      <c r="AH1401">
        <v>1</v>
      </c>
      <c r="AI1401" t="s">
        <v>63</v>
      </c>
      <c r="AJ1401">
        <v>0</v>
      </c>
      <c r="AK1401">
        <v>4</v>
      </c>
      <c r="AL1401">
        <v>1</v>
      </c>
      <c r="AM1401" t="s">
        <v>64</v>
      </c>
      <c r="AN1401">
        <v>1</v>
      </c>
      <c r="AO1401">
        <v>0</v>
      </c>
      <c r="AP1401">
        <v>1</v>
      </c>
      <c r="AQ1401">
        <v>72</v>
      </c>
      <c r="AR1401">
        <v>7746.7</v>
      </c>
      <c r="AS1401">
        <v>0</v>
      </c>
      <c r="AT1401">
        <v>1016.64</v>
      </c>
      <c r="AU1401">
        <v>44.81</v>
      </c>
      <c r="AV1401">
        <v>8718.5300000000007</v>
      </c>
      <c r="AW1401">
        <v>0</v>
      </c>
      <c r="AX1401">
        <v>1</v>
      </c>
      <c r="AY1401">
        <v>94710</v>
      </c>
      <c r="AZ1401">
        <v>0</v>
      </c>
    </row>
    <row r="1402" spans="1:52">
      <c r="A1402">
        <v>76</v>
      </c>
      <c r="B1402">
        <v>27</v>
      </c>
      <c r="C1402">
        <v>28.11</v>
      </c>
      <c r="D1402" t="s">
        <v>88</v>
      </c>
      <c r="E1402" t="s">
        <v>126</v>
      </c>
      <c r="F1402">
        <v>69</v>
      </c>
      <c r="G1402" t="s">
        <v>3224</v>
      </c>
      <c r="H1402">
        <v>3716</v>
      </c>
      <c r="I1402" t="s">
        <v>66</v>
      </c>
      <c r="J1402" t="s">
        <v>55</v>
      </c>
      <c r="K1402" t="s">
        <v>3225</v>
      </c>
      <c r="L1402" t="s">
        <v>84</v>
      </c>
      <c r="M1402">
        <v>0</v>
      </c>
      <c r="N1402">
        <v>0</v>
      </c>
      <c r="O1402" t="s">
        <v>68</v>
      </c>
      <c r="P1402">
        <v>1</v>
      </c>
      <c r="Q1402" t="s">
        <v>59</v>
      </c>
      <c r="R1402" t="s">
        <v>3226</v>
      </c>
      <c r="S1402">
        <v>34.255442000000002</v>
      </c>
      <c r="T1402">
        <v>-118.421314</v>
      </c>
      <c r="U1402">
        <v>1</v>
      </c>
      <c r="V1402">
        <v>74.95</v>
      </c>
      <c r="W1402">
        <v>1</v>
      </c>
      <c r="X1402">
        <v>0</v>
      </c>
      <c r="Y1402">
        <v>1</v>
      </c>
      <c r="Z1402" t="s">
        <v>61</v>
      </c>
      <c r="AA1402">
        <v>0</v>
      </c>
      <c r="AB1402">
        <v>0</v>
      </c>
      <c r="AC1402">
        <v>0</v>
      </c>
      <c r="AD1402">
        <v>1</v>
      </c>
      <c r="AE1402" t="s">
        <v>62</v>
      </c>
      <c r="AF1402">
        <v>1</v>
      </c>
      <c r="AG1402">
        <v>97318</v>
      </c>
      <c r="AH1402">
        <v>0</v>
      </c>
      <c r="AI1402" t="s">
        <v>63</v>
      </c>
      <c r="AJ1402">
        <v>1</v>
      </c>
      <c r="AK1402">
        <v>2</v>
      </c>
      <c r="AL1402">
        <v>1</v>
      </c>
      <c r="AM1402" t="s">
        <v>64</v>
      </c>
      <c r="AN1402">
        <v>0</v>
      </c>
      <c r="AO1402">
        <v>0</v>
      </c>
      <c r="AP1402">
        <v>0</v>
      </c>
      <c r="AQ1402">
        <v>4</v>
      </c>
      <c r="AR1402">
        <v>308.7</v>
      </c>
      <c r="AS1402">
        <v>0</v>
      </c>
      <c r="AT1402">
        <v>112.44</v>
      </c>
      <c r="AU1402">
        <v>0</v>
      </c>
      <c r="AV1402">
        <v>421.14</v>
      </c>
      <c r="AW1402">
        <v>0</v>
      </c>
      <c r="AX1402">
        <v>1</v>
      </c>
      <c r="AY1402">
        <v>91331</v>
      </c>
      <c r="AZ1402">
        <v>1</v>
      </c>
    </row>
    <row r="1403" spans="1:52">
      <c r="A1403">
        <v>55</v>
      </c>
      <c r="B1403">
        <v>0</v>
      </c>
      <c r="C1403">
        <v>23.46</v>
      </c>
      <c r="D1403" t="s">
        <v>52</v>
      </c>
      <c r="E1403" t="s">
        <v>52</v>
      </c>
      <c r="F1403">
        <v>71</v>
      </c>
      <c r="G1403" t="s">
        <v>2582</v>
      </c>
      <c r="H1403">
        <v>3087</v>
      </c>
      <c r="I1403" t="s">
        <v>54</v>
      </c>
      <c r="J1403" t="s">
        <v>55</v>
      </c>
      <c r="K1403" t="s">
        <v>3227</v>
      </c>
      <c r="L1403" t="s">
        <v>57</v>
      </c>
      <c r="M1403">
        <v>0</v>
      </c>
      <c r="N1403">
        <v>0</v>
      </c>
      <c r="O1403" t="s">
        <v>58</v>
      </c>
      <c r="P1403">
        <v>0</v>
      </c>
      <c r="Q1403" t="s">
        <v>72</v>
      </c>
      <c r="R1403" t="s">
        <v>2584</v>
      </c>
      <c r="S1403">
        <v>40.310119</v>
      </c>
      <c r="T1403">
        <v>-123.909449</v>
      </c>
      <c r="U1403">
        <v>0</v>
      </c>
      <c r="V1403">
        <v>20</v>
      </c>
      <c r="W1403">
        <v>0</v>
      </c>
      <c r="X1403">
        <v>0</v>
      </c>
      <c r="Y1403">
        <v>0</v>
      </c>
      <c r="Z1403" t="s">
        <v>61</v>
      </c>
      <c r="AA1403">
        <v>0</v>
      </c>
      <c r="AB1403">
        <v>0</v>
      </c>
      <c r="AC1403">
        <v>0</v>
      </c>
      <c r="AD1403">
        <v>0</v>
      </c>
      <c r="AE1403" t="s">
        <v>79</v>
      </c>
      <c r="AF1403">
        <v>1</v>
      </c>
      <c r="AG1403">
        <v>270</v>
      </c>
      <c r="AH1403">
        <v>0</v>
      </c>
      <c r="AI1403" t="s">
        <v>63</v>
      </c>
      <c r="AJ1403">
        <v>0</v>
      </c>
      <c r="AK1403">
        <v>3</v>
      </c>
      <c r="AL1403">
        <v>0</v>
      </c>
      <c r="AM1403" t="s">
        <v>64</v>
      </c>
      <c r="AN1403">
        <v>0</v>
      </c>
      <c r="AO1403">
        <v>0</v>
      </c>
      <c r="AP1403">
        <v>0</v>
      </c>
      <c r="AQ1403">
        <v>8</v>
      </c>
      <c r="AR1403">
        <v>141.6</v>
      </c>
      <c r="AS1403">
        <v>0</v>
      </c>
      <c r="AT1403">
        <v>187.68</v>
      </c>
      <c r="AU1403">
        <v>0</v>
      </c>
      <c r="AV1403">
        <v>329.28</v>
      </c>
      <c r="AW1403">
        <v>0</v>
      </c>
      <c r="AX1403">
        <v>0</v>
      </c>
      <c r="AY1403">
        <v>95571</v>
      </c>
      <c r="AZ1403">
        <v>0</v>
      </c>
    </row>
    <row r="1404" spans="1:52">
      <c r="A1404">
        <v>33</v>
      </c>
      <c r="B1404">
        <v>7</v>
      </c>
      <c r="C1404">
        <v>40.67</v>
      </c>
      <c r="D1404" t="s">
        <v>52</v>
      </c>
      <c r="E1404" t="s">
        <v>52</v>
      </c>
      <c r="F1404">
        <v>54</v>
      </c>
      <c r="G1404" t="s">
        <v>1111</v>
      </c>
      <c r="H1404">
        <v>4352</v>
      </c>
      <c r="I1404" t="s">
        <v>66</v>
      </c>
      <c r="J1404" t="s">
        <v>55</v>
      </c>
      <c r="K1404" t="s">
        <v>3228</v>
      </c>
      <c r="L1404" t="s">
        <v>57</v>
      </c>
      <c r="M1404">
        <v>0</v>
      </c>
      <c r="N1404">
        <v>0</v>
      </c>
      <c r="O1404" t="s">
        <v>58</v>
      </c>
      <c r="P1404">
        <v>1</v>
      </c>
      <c r="Q1404" t="s">
        <v>77</v>
      </c>
      <c r="R1404" t="s">
        <v>1555</v>
      </c>
      <c r="S1404">
        <v>38.237017999999999</v>
      </c>
      <c r="T1404">
        <v>-122.77872000000001</v>
      </c>
      <c r="U1404">
        <v>1</v>
      </c>
      <c r="V1404">
        <v>50.2</v>
      </c>
      <c r="W1404">
        <v>0</v>
      </c>
      <c r="X1404">
        <v>0</v>
      </c>
      <c r="Y1404">
        <v>6</v>
      </c>
      <c r="Z1404" t="s">
        <v>61</v>
      </c>
      <c r="AA1404">
        <v>0</v>
      </c>
      <c r="AB1404">
        <v>0</v>
      </c>
      <c r="AC1404">
        <v>0</v>
      </c>
      <c r="AD1404">
        <v>1</v>
      </c>
      <c r="AE1404" t="s">
        <v>62</v>
      </c>
      <c r="AF1404">
        <v>1</v>
      </c>
      <c r="AG1404">
        <v>31930</v>
      </c>
      <c r="AH1404">
        <v>1</v>
      </c>
      <c r="AI1404" t="s">
        <v>63</v>
      </c>
      <c r="AJ1404">
        <v>1</v>
      </c>
      <c r="AK1404">
        <v>5</v>
      </c>
      <c r="AL1404">
        <v>0</v>
      </c>
      <c r="AM1404" t="s">
        <v>64</v>
      </c>
      <c r="AN1404">
        <v>0</v>
      </c>
      <c r="AO1404">
        <v>0</v>
      </c>
      <c r="AP1404">
        <v>0</v>
      </c>
      <c r="AQ1404">
        <v>34</v>
      </c>
      <c r="AR1404">
        <v>1815.3</v>
      </c>
      <c r="AS1404">
        <v>0</v>
      </c>
      <c r="AT1404">
        <v>1382.78</v>
      </c>
      <c r="AU1404">
        <v>0</v>
      </c>
      <c r="AV1404">
        <v>3198.08</v>
      </c>
      <c r="AW1404">
        <v>0</v>
      </c>
      <c r="AX1404">
        <v>1</v>
      </c>
      <c r="AY1404">
        <v>94952</v>
      </c>
      <c r="AZ1404">
        <v>0</v>
      </c>
    </row>
    <row r="1405" spans="1:52">
      <c r="A1405">
        <v>24</v>
      </c>
      <c r="B1405">
        <v>59</v>
      </c>
      <c r="C1405">
        <v>36.26</v>
      </c>
      <c r="D1405" t="s">
        <v>138</v>
      </c>
      <c r="E1405" t="s">
        <v>200</v>
      </c>
      <c r="F1405">
        <v>89</v>
      </c>
      <c r="G1405" t="s">
        <v>414</v>
      </c>
      <c r="H1405">
        <v>4123</v>
      </c>
      <c r="I1405" t="s">
        <v>66</v>
      </c>
      <c r="J1405" t="s">
        <v>55</v>
      </c>
      <c r="K1405" t="s">
        <v>3229</v>
      </c>
      <c r="L1405" t="s">
        <v>84</v>
      </c>
      <c r="M1405">
        <v>0</v>
      </c>
      <c r="N1405">
        <v>1</v>
      </c>
      <c r="O1405" t="s">
        <v>68</v>
      </c>
      <c r="P1405">
        <v>1</v>
      </c>
      <c r="Q1405" t="s">
        <v>59</v>
      </c>
      <c r="R1405" t="s">
        <v>3230</v>
      </c>
      <c r="S1405">
        <v>36.841655000000003</v>
      </c>
      <c r="T1405">
        <v>-119.797113</v>
      </c>
      <c r="U1405">
        <v>1</v>
      </c>
      <c r="V1405">
        <v>111.2</v>
      </c>
      <c r="W1405">
        <v>1</v>
      </c>
      <c r="X1405">
        <v>0</v>
      </c>
      <c r="Y1405">
        <v>1</v>
      </c>
      <c r="Z1405" t="s">
        <v>61</v>
      </c>
      <c r="AA1405">
        <v>1</v>
      </c>
      <c r="AB1405">
        <v>0</v>
      </c>
      <c r="AC1405">
        <v>1</v>
      </c>
      <c r="AD1405">
        <v>1</v>
      </c>
      <c r="AE1405" t="s">
        <v>62</v>
      </c>
      <c r="AF1405">
        <v>1</v>
      </c>
      <c r="AG1405">
        <v>3258</v>
      </c>
      <c r="AH1405">
        <v>1</v>
      </c>
      <c r="AI1405" t="s">
        <v>63</v>
      </c>
      <c r="AJ1405">
        <v>1</v>
      </c>
      <c r="AK1405">
        <v>3</v>
      </c>
      <c r="AL1405">
        <v>0</v>
      </c>
      <c r="AM1405" t="s">
        <v>64</v>
      </c>
      <c r="AN1405">
        <v>1</v>
      </c>
      <c r="AO1405">
        <v>1</v>
      </c>
      <c r="AP1405">
        <v>1</v>
      </c>
      <c r="AQ1405">
        <v>21</v>
      </c>
      <c r="AR1405">
        <v>2317.1</v>
      </c>
      <c r="AS1405">
        <v>120</v>
      </c>
      <c r="AT1405">
        <v>761.46</v>
      </c>
      <c r="AU1405">
        <v>0</v>
      </c>
      <c r="AV1405">
        <v>3198.56</v>
      </c>
      <c r="AW1405">
        <v>1</v>
      </c>
      <c r="AX1405">
        <v>0</v>
      </c>
      <c r="AY1405">
        <v>93650</v>
      </c>
      <c r="AZ1405">
        <v>1</v>
      </c>
    </row>
    <row r="1406" spans="1:52">
      <c r="A1406">
        <v>50</v>
      </c>
      <c r="B1406">
        <v>16</v>
      </c>
      <c r="C1406">
        <v>4.1100000000000003</v>
      </c>
      <c r="D1406" t="s">
        <v>52</v>
      </c>
      <c r="E1406" t="s">
        <v>52</v>
      </c>
      <c r="F1406">
        <v>49</v>
      </c>
      <c r="G1406" t="s">
        <v>106</v>
      </c>
      <c r="H1406">
        <v>4412</v>
      </c>
      <c r="I1406" t="s">
        <v>54</v>
      </c>
      <c r="J1406" t="s">
        <v>55</v>
      </c>
      <c r="K1406" t="s">
        <v>3231</v>
      </c>
      <c r="L1406" t="s">
        <v>57</v>
      </c>
      <c r="M1406">
        <v>1</v>
      </c>
      <c r="N1406">
        <v>1</v>
      </c>
      <c r="O1406" t="s">
        <v>58</v>
      </c>
      <c r="P1406">
        <v>1</v>
      </c>
      <c r="Q1406" t="s">
        <v>85</v>
      </c>
      <c r="R1406" t="s">
        <v>1901</v>
      </c>
      <c r="S1406">
        <v>32.898612999999997</v>
      </c>
      <c r="T1406">
        <v>-117.20293700000001</v>
      </c>
      <c r="U1406">
        <v>1</v>
      </c>
      <c r="V1406">
        <v>80.7</v>
      </c>
      <c r="W1406">
        <v>1</v>
      </c>
      <c r="X1406">
        <v>2</v>
      </c>
      <c r="Y1406">
        <v>6</v>
      </c>
      <c r="Z1406" t="s">
        <v>105</v>
      </c>
      <c r="AA1406">
        <v>1</v>
      </c>
      <c r="AB1406">
        <v>1</v>
      </c>
      <c r="AC1406">
        <v>0</v>
      </c>
      <c r="AD1406">
        <v>1</v>
      </c>
      <c r="AE1406" t="s">
        <v>62</v>
      </c>
      <c r="AF1406">
        <v>1</v>
      </c>
      <c r="AG1406">
        <v>4258</v>
      </c>
      <c r="AH1406">
        <v>1</v>
      </c>
      <c r="AI1406" t="s">
        <v>63</v>
      </c>
      <c r="AJ1406">
        <v>1</v>
      </c>
      <c r="AK1406">
        <v>4</v>
      </c>
      <c r="AL1406">
        <v>0</v>
      </c>
      <c r="AM1406" t="s">
        <v>64</v>
      </c>
      <c r="AN1406">
        <v>0</v>
      </c>
      <c r="AO1406">
        <v>0</v>
      </c>
      <c r="AP1406">
        <v>1</v>
      </c>
      <c r="AQ1406">
        <v>70</v>
      </c>
      <c r="AR1406">
        <v>5617.95</v>
      </c>
      <c r="AS1406">
        <v>0</v>
      </c>
      <c r="AT1406">
        <v>287.7</v>
      </c>
      <c r="AU1406">
        <v>0</v>
      </c>
      <c r="AV1406">
        <v>5905.65</v>
      </c>
      <c r="AW1406">
        <v>0</v>
      </c>
      <c r="AX1406">
        <v>1</v>
      </c>
      <c r="AY1406">
        <v>92121</v>
      </c>
      <c r="AZ1406">
        <v>0</v>
      </c>
    </row>
    <row r="1407" spans="1:52">
      <c r="A1407">
        <v>27</v>
      </c>
      <c r="B1407">
        <v>85</v>
      </c>
      <c r="C1407">
        <v>3.86</v>
      </c>
      <c r="D1407" t="s">
        <v>52</v>
      </c>
      <c r="E1407" t="s">
        <v>52</v>
      </c>
      <c r="F1407">
        <v>65</v>
      </c>
      <c r="G1407" t="s">
        <v>269</v>
      </c>
      <c r="H1407">
        <v>5973</v>
      </c>
      <c r="I1407" t="s">
        <v>54</v>
      </c>
      <c r="J1407" t="s">
        <v>55</v>
      </c>
      <c r="K1407" t="s">
        <v>3232</v>
      </c>
      <c r="L1407" t="s">
        <v>57</v>
      </c>
      <c r="M1407">
        <v>0</v>
      </c>
      <c r="N1407">
        <v>0</v>
      </c>
      <c r="O1407" t="s">
        <v>68</v>
      </c>
      <c r="P1407">
        <v>1</v>
      </c>
      <c r="Q1407" t="s">
        <v>59</v>
      </c>
      <c r="R1407" t="s">
        <v>271</v>
      </c>
      <c r="S1407">
        <v>33.362575</v>
      </c>
      <c r="T1407">
        <v>-117.299644</v>
      </c>
      <c r="U1407">
        <v>1</v>
      </c>
      <c r="V1407">
        <v>104.15</v>
      </c>
      <c r="W1407">
        <v>1</v>
      </c>
      <c r="X1407">
        <v>0</v>
      </c>
      <c r="Y1407">
        <v>1</v>
      </c>
      <c r="Z1407" t="s">
        <v>105</v>
      </c>
      <c r="AA1407">
        <v>1</v>
      </c>
      <c r="AB1407">
        <v>0</v>
      </c>
      <c r="AC1407">
        <v>1</v>
      </c>
      <c r="AD1407">
        <v>1</v>
      </c>
      <c r="AE1407" t="s">
        <v>79</v>
      </c>
      <c r="AF1407">
        <v>1</v>
      </c>
      <c r="AG1407">
        <v>42239</v>
      </c>
      <c r="AH1407">
        <v>1</v>
      </c>
      <c r="AI1407" t="s">
        <v>63</v>
      </c>
      <c r="AJ1407">
        <v>1</v>
      </c>
      <c r="AK1407">
        <v>4</v>
      </c>
      <c r="AL1407">
        <v>0</v>
      </c>
      <c r="AM1407" t="s">
        <v>64</v>
      </c>
      <c r="AN1407">
        <v>1</v>
      </c>
      <c r="AO1407">
        <v>1</v>
      </c>
      <c r="AP1407">
        <v>1</v>
      </c>
      <c r="AQ1407">
        <v>71</v>
      </c>
      <c r="AR1407">
        <v>7365.3</v>
      </c>
      <c r="AS1407">
        <v>0</v>
      </c>
      <c r="AT1407">
        <v>274.06</v>
      </c>
      <c r="AU1407">
        <v>0</v>
      </c>
      <c r="AV1407">
        <v>7639.36</v>
      </c>
      <c r="AW1407">
        <v>1</v>
      </c>
      <c r="AX1407">
        <v>1</v>
      </c>
      <c r="AY1407">
        <v>92028</v>
      </c>
      <c r="AZ1407">
        <v>0</v>
      </c>
    </row>
    <row r="1408" spans="1:52">
      <c r="A1408">
        <v>37</v>
      </c>
      <c r="B1408">
        <v>4</v>
      </c>
      <c r="C1408">
        <v>43.27</v>
      </c>
      <c r="D1408" t="s">
        <v>52</v>
      </c>
      <c r="E1408" t="s">
        <v>52</v>
      </c>
      <c r="F1408">
        <v>79</v>
      </c>
      <c r="G1408" t="s">
        <v>3233</v>
      </c>
      <c r="H1408">
        <v>2929</v>
      </c>
      <c r="I1408" t="s">
        <v>54</v>
      </c>
      <c r="J1408" t="s">
        <v>55</v>
      </c>
      <c r="K1408" t="s">
        <v>3234</v>
      </c>
      <c r="L1408" t="s">
        <v>57</v>
      </c>
      <c r="M1408">
        <v>0</v>
      </c>
      <c r="N1408">
        <v>1</v>
      </c>
      <c r="O1408" t="s">
        <v>68</v>
      </c>
      <c r="P1408">
        <v>1</v>
      </c>
      <c r="Q1408" t="s">
        <v>77</v>
      </c>
      <c r="R1408" t="s">
        <v>3235</v>
      </c>
      <c r="S1408">
        <v>39.218096000000003</v>
      </c>
      <c r="T1408">
        <v>-120.79152999999999</v>
      </c>
      <c r="U1408">
        <v>1</v>
      </c>
      <c r="V1408">
        <v>53.3</v>
      </c>
      <c r="W1408">
        <v>0</v>
      </c>
      <c r="X1408">
        <v>0</v>
      </c>
      <c r="Y1408">
        <v>10</v>
      </c>
      <c r="Z1408" t="s">
        <v>61</v>
      </c>
      <c r="AA1408">
        <v>0</v>
      </c>
      <c r="AB1408">
        <v>1</v>
      </c>
      <c r="AC1408">
        <v>0</v>
      </c>
      <c r="AD1408">
        <v>1</v>
      </c>
      <c r="AE1408" t="s">
        <v>79</v>
      </c>
      <c r="AF1408">
        <v>1</v>
      </c>
      <c r="AG1408">
        <v>751</v>
      </c>
      <c r="AH1408">
        <v>0</v>
      </c>
      <c r="AI1408" t="s">
        <v>63</v>
      </c>
      <c r="AJ1408">
        <v>1</v>
      </c>
      <c r="AK1408">
        <v>3</v>
      </c>
      <c r="AL1408">
        <v>0</v>
      </c>
      <c r="AM1408" t="s">
        <v>64</v>
      </c>
      <c r="AN1408">
        <v>0</v>
      </c>
      <c r="AO1408">
        <v>0</v>
      </c>
      <c r="AP1408">
        <v>0</v>
      </c>
      <c r="AQ1408">
        <v>45</v>
      </c>
      <c r="AR1408">
        <v>2296.25</v>
      </c>
      <c r="AS1408">
        <v>90</v>
      </c>
      <c r="AT1408">
        <v>1947.15</v>
      </c>
      <c r="AU1408">
        <v>0</v>
      </c>
      <c r="AV1408">
        <v>4333.3999999999996</v>
      </c>
      <c r="AW1408">
        <v>0</v>
      </c>
      <c r="AX1408">
        <v>0</v>
      </c>
      <c r="AY1408">
        <v>95701</v>
      </c>
      <c r="AZ1408">
        <v>0</v>
      </c>
    </row>
    <row r="1409" spans="1:52">
      <c r="A1409">
        <v>43</v>
      </c>
      <c r="B1409">
        <v>22</v>
      </c>
      <c r="C1409">
        <v>15.6</v>
      </c>
      <c r="D1409" t="s">
        <v>52</v>
      </c>
      <c r="E1409" t="s">
        <v>52</v>
      </c>
      <c r="F1409">
        <v>65</v>
      </c>
      <c r="G1409" t="s">
        <v>506</v>
      </c>
      <c r="H1409">
        <v>5739</v>
      </c>
      <c r="I1409" t="s">
        <v>66</v>
      </c>
      <c r="J1409" t="s">
        <v>55</v>
      </c>
      <c r="K1409" t="s">
        <v>3236</v>
      </c>
      <c r="L1409" t="s">
        <v>57</v>
      </c>
      <c r="M1409">
        <v>0</v>
      </c>
      <c r="N1409">
        <v>0</v>
      </c>
      <c r="O1409" t="s">
        <v>68</v>
      </c>
      <c r="P1409">
        <v>1</v>
      </c>
      <c r="Q1409" t="s">
        <v>59</v>
      </c>
      <c r="R1409" t="s">
        <v>508</v>
      </c>
      <c r="S1409">
        <v>33.655420999999997</v>
      </c>
      <c r="T1409">
        <v>-117.391751</v>
      </c>
      <c r="U1409">
        <v>0</v>
      </c>
      <c r="V1409">
        <v>79.849999999999994</v>
      </c>
      <c r="W1409">
        <v>1</v>
      </c>
      <c r="X1409">
        <v>0</v>
      </c>
      <c r="Y1409">
        <v>0</v>
      </c>
      <c r="Z1409" t="s">
        <v>61</v>
      </c>
      <c r="AA1409">
        <v>1</v>
      </c>
      <c r="AB1409">
        <v>0</v>
      </c>
      <c r="AC1409">
        <v>0</v>
      </c>
      <c r="AD1409">
        <v>0</v>
      </c>
      <c r="AE1409" t="s">
        <v>62</v>
      </c>
      <c r="AF1409">
        <v>1</v>
      </c>
      <c r="AG1409">
        <v>38519</v>
      </c>
      <c r="AH1409">
        <v>0</v>
      </c>
      <c r="AI1409" t="s">
        <v>63</v>
      </c>
      <c r="AJ1409">
        <v>0</v>
      </c>
      <c r="AK1409">
        <v>5</v>
      </c>
      <c r="AL1409">
        <v>0</v>
      </c>
      <c r="AM1409" t="s">
        <v>64</v>
      </c>
      <c r="AN1409">
        <v>0</v>
      </c>
      <c r="AO1409">
        <v>0</v>
      </c>
      <c r="AP1409">
        <v>0</v>
      </c>
      <c r="AQ1409">
        <v>10</v>
      </c>
      <c r="AR1409">
        <v>797.25</v>
      </c>
      <c r="AS1409">
        <v>0</v>
      </c>
      <c r="AT1409">
        <v>156</v>
      </c>
      <c r="AU1409">
        <v>0</v>
      </c>
      <c r="AV1409">
        <v>953.25</v>
      </c>
      <c r="AW1409">
        <v>0</v>
      </c>
      <c r="AX1409">
        <v>1</v>
      </c>
      <c r="AY1409">
        <v>92530</v>
      </c>
      <c r="AZ1409">
        <v>0</v>
      </c>
    </row>
    <row r="1410" spans="1:52">
      <c r="A1410">
        <v>51</v>
      </c>
      <c r="B1410">
        <v>18</v>
      </c>
      <c r="C1410">
        <v>28</v>
      </c>
      <c r="D1410" t="s">
        <v>52</v>
      </c>
      <c r="E1410" t="s">
        <v>52</v>
      </c>
      <c r="F1410">
        <v>74</v>
      </c>
      <c r="G1410" t="s">
        <v>621</v>
      </c>
      <c r="H1410">
        <v>5503</v>
      </c>
      <c r="I1410" t="s">
        <v>66</v>
      </c>
      <c r="J1410" t="s">
        <v>55</v>
      </c>
      <c r="K1410" t="s">
        <v>3237</v>
      </c>
      <c r="L1410" t="s">
        <v>57</v>
      </c>
      <c r="M1410">
        <v>0</v>
      </c>
      <c r="N1410">
        <v>0</v>
      </c>
      <c r="O1410" t="s">
        <v>68</v>
      </c>
      <c r="P1410">
        <v>1</v>
      </c>
      <c r="Q1410" t="s">
        <v>59</v>
      </c>
      <c r="R1410" t="s">
        <v>623</v>
      </c>
      <c r="S1410">
        <v>38.493887999999998</v>
      </c>
      <c r="T1410">
        <v>-122.777141</v>
      </c>
      <c r="U1410">
        <v>0</v>
      </c>
      <c r="V1410">
        <v>105.35</v>
      </c>
      <c r="W1410">
        <v>1</v>
      </c>
      <c r="X1410">
        <v>0</v>
      </c>
      <c r="Y1410">
        <v>0</v>
      </c>
      <c r="Z1410" t="s">
        <v>61</v>
      </c>
      <c r="AA1410">
        <v>1</v>
      </c>
      <c r="AB1410">
        <v>0</v>
      </c>
      <c r="AC1410">
        <v>1</v>
      </c>
      <c r="AD1410">
        <v>0</v>
      </c>
      <c r="AE1410" t="s">
        <v>62</v>
      </c>
      <c r="AF1410">
        <v>1</v>
      </c>
      <c r="AG1410">
        <v>476</v>
      </c>
      <c r="AH1410">
        <v>1</v>
      </c>
      <c r="AI1410" t="s">
        <v>63</v>
      </c>
      <c r="AJ1410">
        <v>0</v>
      </c>
      <c r="AK1410">
        <v>3</v>
      </c>
      <c r="AL1410">
        <v>0</v>
      </c>
      <c r="AM1410" t="s">
        <v>64</v>
      </c>
      <c r="AN1410">
        <v>1</v>
      </c>
      <c r="AO1410">
        <v>1</v>
      </c>
      <c r="AP1410">
        <v>1</v>
      </c>
      <c r="AQ1410">
        <v>34</v>
      </c>
      <c r="AR1410">
        <v>3540.65</v>
      </c>
      <c r="AS1410">
        <v>0</v>
      </c>
      <c r="AT1410">
        <v>952</v>
      </c>
      <c r="AU1410">
        <v>0</v>
      </c>
      <c r="AV1410">
        <v>4492.6499999999996</v>
      </c>
      <c r="AW1410">
        <v>0</v>
      </c>
      <c r="AX1410">
        <v>1</v>
      </c>
      <c r="AY1410">
        <v>95439</v>
      </c>
      <c r="AZ1410">
        <v>0</v>
      </c>
    </row>
    <row r="1411" spans="1:52">
      <c r="A1411">
        <v>38</v>
      </c>
      <c r="B1411">
        <v>0</v>
      </c>
      <c r="C1411">
        <v>16.91</v>
      </c>
      <c r="D1411" t="s">
        <v>52</v>
      </c>
      <c r="E1411" t="s">
        <v>52</v>
      </c>
      <c r="F1411">
        <v>75</v>
      </c>
      <c r="G1411" t="s">
        <v>90</v>
      </c>
      <c r="H1411">
        <v>3478</v>
      </c>
      <c r="I1411" t="s">
        <v>66</v>
      </c>
      <c r="J1411" t="s">
        <v>55</v>
      </c>
      <c r="K1411" t="s">
        <v>3238</v>
      </c>
      <c r="L1411" t="s">
        <v>57</v>
      </c>
      <c r="M1411">
        <v>1</v>
      </c>
      <c r="N1411">
        <v>0</v>
      </c>
      <c r="O1411" t="s">
        <v>68</v>
      </c>
      <c r="P1411">
        <v>0</v>
      </c>
      <c r="Q1411" t="s">
        <v>72</v>
      </c>
      <c r="R1411" t="s">
        <v>137</v>
      </c>
      <c r="S1411">
        <v>37.965694999999997</v>
      </c>
      <c r="T1411">
        <v>-121.260051</v>
      </c>
      <c r="U1411">
        <v>0</v>
      </c>
      <c r="V1411">
        <v>20.2</v>
      </c>
      <c r="W1411">
        <v>0</v>
      </c>
      <c r="X1411">
        <v>2</v>
      </c>
      <c r="Y1411">
        <v>0</v>
      </c>
      <c r="Z1411" t="s">
        <v>61</v>
      </c>
      <c r="AA1411">
        <v>0</v>
      </c>
      <c r="AB1411">
        <v>0</v>
      </c>
      <c r="AC1411">
        <v>1</v>
      </c>
      <c r="AD1411">
        <v>0</v>
      </c>
      <c r="AE1411" t="s">
        <v>79</v>
      </c>
      <c r="AF1411">
        <v>1</v>
      </c>
      <c r="AG1411">
        <v>34138</v>
      </c>
      <c r="AH1411">
        <v>0</v>
      </c>
      <c r="AI1411" t="s">
        <v>63</v>
      </c>
      <c r="AJ1411">
        <v>0</v>
      </c>
      <c r="AK1411">
        <v>4</v>
      </c>
      <c r="AL1411">
        <v>0</v>
      </c>
      <c r="AM1411" t="s">
        <v>64</v>
      </c>
      <c r="AN1411">
        <v>0</v>
      </c>
      <c r="AO1411">
        <v>0</v>
      </c>
      <c r="AP1411">
        <v>0</v>
      </c>
      <c r="AQ1411">
        <v>6</v>
      </c>
      <c r="AR1411">
        <v>98.35</v>
      </c>
      <c r="AS1411">
        <v>0</v>
      </c>
      <c r="AT1411">
        <v>101.46</v>
      </c>
      <c r="AU1411">
        <v>0</v>
      </c>
      <c r="AV1411">
        <v>199.81</v>
      </c>
      <c r="AW1411">
        <v>0</v>
      </c>
      <c r="AX1411">
        <v>0</v>
      </c>
      <c r="AY1411">
        <v>95205</v>
      </c>
      <c r="AZ1411">
        <v>0</v>
      </c>
    </row>
    <row r="1412" spans="1:52">
      <c r="A1412">
        <v>39</v>
      </c>
      <c r="B1412">
        <v>21</v>
      </c>
      <c r="C1412">
        <v>9.0500000000000007</v>
      </c>
      <c r="D1412" t="s">
        <v>138</v>
      </c>
      <c r="E1412" t="s">
        <v>139</v>
      </c>
      <c r="F1412">
        <v>93</v>
      </c>
      <c r="G1412" t="s">
        <v>440</v>
      </c>
      <c r="H1412">
        <v>4884</v>
      </c>
      <c r="I1412" t="s">
        <v>66</v>
      </c>
      <c r="J1412" t="s">
        <v>55</v>
      </c>
      <c r="K1412" t="s">
        <v>3239</v>
      </c>
      <c r="L1412" t="s">
        <v>84</v>
      </c>
      <c r="M1412">
        <v>0</v>
      </c>
      <c r="N1412">
        <v>0</v>
      </c>
      <c r="O1412" t="s">
        <v>58</v>
      </c>
      <c r="P1412">
        <v>1</v>
      </c>
      <c r="Q1412" t="s">
        <v>59</v>
      </c>
      <c r="R1412" t="s">
        <v>442</v>
      </c>
      <c r="S1412">
        <v>35.358953</v>
      </c>
      <c r="T1412">
        <v>-118.527064</v>
      </c>
      <c r="U1412">
        <v>0</v>
      </c>
      <c r="V1412">
        <v>75.7</v>
      </c>
      <c r="W1412">
        <v>0</v>
      </c>
      <c r="X1412">
        <v>0</v>
      </c>
      <c r="Y1412">
        <v>0</v>
      </c>
      <c r="Z1412" t="s">
        <v>93</v>
      </c>
      <c r="AA1412">
        <v>1</v>
      </c>
      <c r="AB1412">
        <v>0</v>
      </c>
      <c r="AC1412">
        <v>1</v>
      </c>
      <c r="AD1412">
        <v>0</v>
      </c>
      <c r="AE1412" t="s">
        <v>62</v>
      </c>
      <c r="AF1412">
        <v>1</v>
      </c>
      <c r="AG1412">
        <v>1022</v>
      </c>
      <c r="AH1412">
        <v>0</v>
      </c>
      <c r="AI1412" t="s">
        <v>63</v>
      </c>
      <c r="AJ1412">
        <v>0</v>
      </c>
      <c r="AK1412">
        <v>3</v>
      </c>
      <c r="AL1412">
        <v>0</v>
      </c>
      <c r="AM1412" t="s">
        <v>64</v>
      </c>
      <c r="AN1412">
        <v>0</v>
      </c>
      <c r="AO1412">
        <v>0</v>
      </c>
      <c r="AP1412">
        <v>0</v>
      </c>
      <c r="AQ1412">
        <v>1</v>
      </c>
      <c r="AR1412">
        <v>75.7</v>
      </c>
      <c r="AS1412">
        <v>0</v>
      </c>
      <c r="AT1412">
        <v>9.0500000000000007</v>
      </c>
      <c r="AU1412">
        <v>0</v>
      </c>
      <c r="AV1412">
        <v>84.75</v>
      </c>
      <c r="AW1412">
        <v>0</v>
      </c>
      <c r="AX1412">
        <v>1</v>
      </c>
      <c r="AY1412">
        <v>93518</v>
      </c>
      <c r="AZ1412">
        <v>1</v>
      </c>
    </row>
    <row r="1413" spans="1:52">
      <c r="A1413">
        <v>47</v>
      </c>
      <c r="B1413">
        <v>11</v>
      </c>
      <c r="C1413">
        <v>22.49</v>
      </c>
      <c r="D1413" t="s">
        <v>52</v>
      </c>
      <c r="E1413" t="s">
        <v>52</v>
      </c>
      <c r="F1413">
        <v>47</v>
      </c>
      <c r="G1413" t="s">
        <v>801</v>
      </c>
      <c r="H1413">
        <v>5436</v>
      </c>
      <c r="I1413" t="s">
        <v>54</v>
      </c>
      <c r="J1413" t="s">
        <v>55</v>
      </c>
      <c r="K1413" t="s">
        <v>3240</v>
      </c>
      <c r="L1413" t="s">
        <v>57</v>
      </c>
      <c r="M1413">
        <v>1</v>
      </c>
      <c r="N1413">
        <v>1</v>
      </c>
      <c r="O1413" t="s">
        <v>68</v>
      </c>
      <c r="P1413">
        <v>1</v>
      </c>
      <c r="Q1413" t="s">
        <v>59</v>
      </c>
      <c r="R1413" t="s">
        <v>3241</v>
      </c>
      <c r="S1413">
        <v>33.882739999999998</v>
      </c>
      <c r="T1413">
        <v>-117.224878</v>
      </c>
      <c r="U1413">
        <v>1</v>
      </c>
      <c r="V1413">
        <v>105</v>
      </c>
      <c r="W1413">
        <v>1</v>
      </c>
      <c r="X1413">
        <v>2</v>
      </c>
      <c r="Y1413">
        <v>9</v>
      </c>
      <c r="Z1413" t="s">
        <v>105</v>
      </c>
      <c r="AA1413">
        <v>1</v>
      </c>
      <c r="AB1413">
        <v>0</v>
      </c>
      <c r="AC1413">
        <v>1</v>
      </c>
      <c r="AD1413">
        <v>1</v>
      </c>
      <c r="AE1413" t="s">
        <v>62</v>
      </c>
      <c r="AF1413">
        <v>1</v>
      </c>
      <c r="AG1413">
        <v>22983</v>
      </c>
      <c r="AH1413">
        <v>0</v>
      </c>
      <c r="AI1413" t="s">
        <v>63</v>
      </c>
      <c r="AJ1413">
        <v>1</v>
      </c>
      <c r="AK1413">
        <v>4</v>
      </c>
      <c r="AL1413">
        <v>0</v>
      </c>
      <c r="AM1413" t="s">
        <v>64</v>
      </c>
      <c r="AN1413">
        <v>1</v>
      </c>
      <c r="AO1413">
        <v>1</v>
      </c>
      <c r="AP1413">
        <v>1</v>
      </c>
      <c r="AQ1413">
        <v>69</v>
      </c>
      <c r="AR1413">
        <v>7297.75</v>
      </c>
      <c r="AS1413">
        <v>0</v>
      </c>
      <c r="AT1413">
        <v>1551.81</v>
      </c>
      <c r="AU1413">
        <v>0</v>
      </c>
      <c r="AV1413">
        <v>8849.56</v>
      </c>
      <c r="AW1413">
        <v>0</v>
      </c>
      <c r="AX1413">
        <v>1</v>
      </c>
      <c r="AY1413">
        <v>92551</v>
      </c>
      <c r="AZ1413">
        <v>0</v>
      </c>
    </row>
    <row r="1414" spans="1:52">
      <c r="A1414">
        <v>38</v>
      </c>
      <c r="B1414">
        <v>0</v>
      </c>
      <c r="C1414">
        <v>16.940000000000001</v>
      </c>
      <c r="D1414" t="s">
        <v>52</v>
      </c>
      <c r="E1414" t="s">
        <v>52</v>
      </c>
      <c r="F1414">
        <v>50</v>
      </c>
      <c r="G1414" t="s">
        <v>2396</v>
      </c>
      <c r="H1414">
        <v>3114</v>
      </c>
      <c r="I1414" t="s">
        <v>54</v>
      </c>
      <c r="J1414" t="s">
        <v>55</v>
      </c>
      <c r="K1414" t="s">
        <v>3242</v>
      </c>
      <c r="L1414" t="s">
        <v>57</v>
      </c>
      <c r="M1414">
        <v>1</v>
      </c>
      <c r="N1414">
        <v>0</v>
      </c>
      <c r="O1414" t="s">
        <v>68</v>
      </c>
      <c r="P1414">
        <v>0</v>
      </c>
      <c r="Q1414" t="s">
        <v>72</v>
      </c>
      <c r="R1414" t="s">
        <v>2398</v>
      </c>
      <c r="S1414">
        <v>34.122670999999997</v>
      </c>
      <c r="T1414">
        <v>-118.112911</v>
      </c>
      <c r="U1414">
        <v>0</v>
      </c>
      <c r="V1414">
        <v>20.5</v>
      </c>
      <c r="W1414">
        <v>0</v>
      </c>
      <c r="X1414">
        <v>2</v>
      </c>
      <c r="Y1414">
        <v>0</v>
      </c>
      <c r="Z1414" t="s">
        <v>61</v>
      </c>
      <c r="AA1414">
        <v>0</v>
      </c>
      <c r="AB1414">
        <v>0</v>
      </c>
      <c r="AC1414">
        <v>0</v>
      </c>
      <c r="AD1414">
        <v>0</v>
      </c>
      <c r="AE1414" t="s">
        <v>79</v>
      </c>
      <c r="AF1414">
        <v>1</v>
      </c>
      <c r="AG1414">
        <v>13158</v>
      </c>
      <c r="AH1414">
        <v>0</v>
      </c>
      <c r="AI1414" t="s">
        <v>63</v>
      </c>
      <c r="AJ1414">
        <v>0</v>
      </c>
      <c r="AK1414">
        <v>4</v>
      </c>
      <c r="AL1414">
        <v>0</v>
      </c>
      <c r="AM1414" t="s">
        <v>64</v>
      </c>
      <c r="AN1414">
        <v>0</v>
      </c>
      <c r="AO1414">
        <v>0</v>
      </c>
      <c r="AP1414">
        <v>0</v>
      </c>
      <c r="AQ1414">
        <v>32</v>
      </c>
      <c r="AR1414">
        <v>696.8</v>
      </c>
      <c r="AS1414">
        <v>0</v>
      </c>
      <c r="AT1414">
        <v>542.08000000000004</v>
      </c>
      <c r="AU1414">
        <v>0</v>
      </c>
      <c r="AV1414">
        <v>1238.8800000000001</v>
      </c>
      <c r="AW1414">
        <v>0</v>
      </c>
      <c r="AX1414">
        <v>0</v>
      </c>
      <c r="AY1414">
        <v>91108</v>
      </c>
      <c r="AZ1414">
        <v>0</v>
      </c>
    </row>
    <row r="1415" spans="1:52">
      <c r="A1415">
        <v>33</v>
      </c>
      <c r="B1415">
        <v>0</v>
      </c>
      <c r="C1415">
        <v>7.49</v>
      </c>
      <c r="D1415" t="s">
        <v>138</v>
      </c>
      <c r="E1415" t="s">
        <v>200</v>
      </c>
      <c r="F1415">
        <v>73</v>
      </c>
      <c r="G1415" t="s">
        <v>3243</v>
      </c>
      <c r="H1415">
        <v>4633</v>
      </c>
      <c r="I1415" t="s">
        <v>66</v>
      </c>
      <c r="J1415" t="s">
        <v>55</v>
      </c>
      <c r="K1415" t="s">
        <v>3244</v>
      </c>
      <c r="L1415" t="s">
        <v>84</v>
      </c>
      <c r="M1415">
        <v>1</v>
      </c>
      <c r="N1415">
        <v>0</v>
      </c>
      <c r="O1415" t="s">
        <v>58</v>
      </c>
      <c r="P1415">
        <v>0</v>
      </c>
      <c r="Q1415" t="s">
        <v>72</v>
      </c>
      <c r="R1415" t="s">
        <v>3245</v>
      </c>
      <c r="S1415">
        <v>35.809921000000003</v>
      </c>
      <c r="T1415">
        <v>-119.127437</v>
      </c>
      <c r="U1415">
        <v>1</v>
      </c>
      <c r="V1415">
        <v>19.899999999999999</v>
      </c>
      <c r="W1415">
        <v>0</v>
      </c>
      <c r="X1415">
        <v>1</v>
      </c>
      <c r="Y1415">
        <v>1</v>
      </c>
      <c r="Z1415" t="s">
        <v>61</v>
      </c>
      <c r="AA1415">
        <v>0</v>
      </c>
      <c r="AB1415">
        <v>0</v>
      </c>
      <c r="AC1415">
        <v>1</v>
      </c>
      <c r="AD1415">
        <v>1</v>
      </c>
      <c r="AE1415" t="s">
        <v>62</v>
      </c>
      <c r="AF1415">
        <v>1</v>
      </c>
      <c r="AG1415">
        <v>2956</v>
      </c>
      <c r="AH1415">
        <v>0</v>
      </c>
      <c r="AI1415" t="s">
        <v>63</v>
      </c>
      <c r="AJ1415">
        <v>1</v>
      </c>
      <c r="AK1415">
        <v>3</v>
      </c>
      <c r="AL1415">
        <v>0</v>
      </c>
      <c r="AM1415" t="s">
        <v>64</v>
      </c>
      <c r="AN1415">
        <v>0</v>
      </c>
      <c r="AO1415">
        <v>0</v>
      </c>
      <c r="AP1415">
        <v>0</v>
      </c>
      <c r="AQ1415">
        <v>1</v>
      </c>
      <c r="AR1415">
        <v>19.899999999999999</v>
      </c>
      <c r="AS1415">
        <v>0</v>
      </c>
      <c r="AT1415">
        <v>7.49</v>
      </c>
      <c r="AU1415">
        <v>0</v>
      </c>
      <c r="AV1415">
        <v>27.39</v>
      </c>
      <c r="AW1415">
        <v>0</v>
      </c>
      <c r="AX1415">
        <v>0</v>
      </c>
      <c r="AY1415">
        <v>93261</v>
      </c>
      <c r="AZ1415">
        <v>1</v>
      </c>
    </row>
    <row r="1416" spans="1:52">
      <c r="A1416">
        <v>36</v>
      </c>
      <c r="B1416">
        <v>12</v>
      </c>
      <c r="C1416">
        <v>13.45</v>
      </c>
      <c r="D1416" t="s">
        <v>175</v>
      </c>
      <c r="E1416" t="s">
        <v>176</v>
      </c>
      <c r="F1416">
        <v>77</v>
      </c>
      <c r="G1416" t="s">
        <v>2406</v>
      </c>
      <c r="H1416">
        <v>2777</v>
      </c>
      <c r="I1416" t="s">
        <v>66</v>
      </c>
      <c r="J1416" t="s">
        <v>55</v>
      </c>
      <c r="K1416" t="s">
        <v>3246</v>
      </c>
      <c r="L1416" t="s">
        <v>84</v>
      </c>
      <c r="M1416">
        <v>0</v>
      </c>
      <c r="N1416">
        <v>0</v>
      </c>
      <c r="O1416" t="s">
        <v>68</v>
      </c>
      <c r="P1416">
        <v>1</v>
      </c>
      <c r="Q1416" t="s">
        <v>59</v>
      </c>
      <c r="R1416" t="s">
        <v>2408</v>
      </c>
      <c r="S1416">
        <v>37.529656000000003</v>
      </c>
      <c r="T1416">
        <v>-120.85435699999999</v>
      </c>
      <c r="U1416">
        <v>1</v>
      </c>
      <c r="V1416">
        <v>78.3</v>
      </c>
      <c r="W1416">
        <v>0</v>
      </c>
      <c r="X1416">
        <v>0</v>
      </c>
      <c r="Y1416">
        <v>1</v>
      </c>
      <c r="Z1416" t="s">
        <v>61</v>
      </c>
      <c r="AA1416">
        <v>0</v>
      </c>
      <c r="AB1416">
        <v>0</v>
      </c>
      <c r="AC1416">
        <v>0</v>
      </c>
      <c r="AD1416">
        <v>1</v>
      </c>
      <c r="AE1416" t="s">
        <v>62</v>
      </c>
      <c r="AF1416">
        <v>1</v>
      </c>
      <c r="AG1416">
        <v>24708</v>
      </c>
      <c r="AH1416">
        <v>0</v>
      </c>
      <c r="AI1416" t="s">
        <v>63</v>
      </c>
      <c r="AJ1416">
        <v>1</v>
      </c>
      <c r="AK1416">
        <v>3</v>
      </c>
      <c r="AL1416">
        <v>0</v>
      </c>
      <c r="AM1416" t="s">
        <v>64</v>
      </c>
      <c r="AN1416">
        <v>0</v>
      </c>
      <c r="AO1416">
        <v>0</v>
      </c>
      <c r="AP1416">
        <v>1</v>
      </c>
      <c r="AQ1416">
        <v>34</v>
      </c>
      <c r="AR1416">
        <v>2564.3000000000002</v>
      </c>
      <c r="AS1416">
        <v>0</v>
      </c>
      <c r="AT1416">
        <v>457.3</v>
      </c>
      <c r="AU1416">
        <v>0</v>
      </c>
      <c r="AV1416">
        <v>3021.6</v>
      </c>
      <c r="AW1416">
        <v>0</v>
      </c>
      <c r="AX1416">
        <v>1</v>
      </c>
      <c r="AY1416">
        <v>95382</v>
      </c>
      <c r="AZ1416">
        <v>1</v>
      </c>
    </row>
    <row r="1417" spans="1:52">
      <c r="A1417">
        <v>27</v>
      </c>
      <c r="B1417">
        <v>59</v>
      </c>
      <c r="C1417">
        <v>4.05</v>
      </c>
      <c r="D1417" t="s">
        <v>52</v>
      </c>
      <c r="E1417" t="s">
        <v>52</v>
      </c>
      <c r="F1417">
        <v>48</v>
      </c>
      <c r="G1417" t="s">
        <v>3247</v>
      </c>
      <c r="H1417">
        <v>4253</v>
      </c>
      <c r="I1417" t="s">
        <v>66</v>
      </c>
      <c r="J1417" t="s">
        <v>55</v>
      </c>
      <c r="K1417" t="s">
        <v>3248</v>
      </c>
      <c r="L1417" t="s">
        <v>57</v>
      </c>
      <c r="M1417">
        <v>0</v>
      </c>
      <c r="N1417">
        <v>1</v>
      </c>
      <c r="O1417" t="s">
        <v>68</v>
      </c>
      <c r="P1417">
        <v>1</v>
      </c>
      <c r="Q1417" t="s">
        <v>77</v>
      </c>
      <c r="R1417" t="s">
        <v>3249</v>
      </c>
      <c r="S1417">
        <v>32.857945999999998</v>
      </c>
      <c r="T1417">
        <v>-116.56191699999999</v>
      </c>
      <c r="U1417">
        <v>1</v>
      </c>
      <c r="V1417">
        <v>50.2</v>
      </c>
      <c r="W1417">
        <v>0</v>
      </c>
      <c r="X1417">
        <v>0</v>
      </c>
      <c r="Y1417">
        <v>6</v>
      </c>
      <c r="Z1417" t="s">
        <v>61</v>
      </c>
      <c r="AA1417">
        <v>0</v>
      </c>
      <c r="AB1417">
        <v>0</v>
      </c>
      <c r="AC1417">
        <v>0</v>
      </c>
      <c r="AD1417">
        <v>1</v>
      </c>
      <c r="AE1417" t="s">
        <v>79</v>
      </c>
      <c r="AF1417">
        <v>1</v>
      </c>
      <c r="AG1417">
        <v>796</v>
      </c>
      <c r="AH1417">
        <v>0</v>
      </c>
      <c r="AI1417" t="s">
        <v>63</v>
      </c>
      <c r="AJ1417">
        <v>1</v>
      </c>
      <c r="AK1417">
        <v>3</v>
      </c>
      <c r="AL1417">
        <v>0</v>
      </c>
      <c r="AM1417" t="s">
        <v>64</v>
      </c>
      <c r="AN1417">
        <v>0</v>
      </c>
      <c r="AO1417">
        <v>0</v>
      </c>
      <c r="AP1417">
        <v>0</v>
      </c>
      <c r="AQ1417">
        <v>14</v>
      </c>
      <c r="AR1417">
        <v>668.85</v>
      </c>
      <c r="AS1417">
        <v>0</v>
      </c>
      <c r="AT1417">
        <v>56.7</v>
      </c>
      <c r="AU1417">
        <v>0</v>
      </c>
      <c r="AV1417">
        <v>725.55</v>
      </c>
      <c r="AW1417">
        <v>1</v>
      </c>
      <c r="AX1417">
        <v>1</v>
      </c>
      <c r="AY1417">
        <v>91931</v>
      </c>
      <c r="AZ1417">
        <v>0</v>
      </c>
    </row>
    <row r="1418" spans="1:52">
      <c r="A1418">
        <v>24</v>
      </c>
      <c r="B1418">
        <v>51</v>
      </c>
      <c r="C1418">
        <v>34.43</v>
      </c>
      <c r="D1418" t="s">
        <v>52</v>
      </c>
      <c r="E1418" t="s">
        <v>52</v>
      </c>
      <c r="F1418">
        <v>72</v>
      </c>
      <c r="G1418" t="s">
        <v>166</v>
      </c>
      <c r="H1418">
        <v>3628</v>
      </c>
      <c r="I1418" t="s">
        <v>66</v>
      </c>
      <c r="J1418" t="s">
        <v>55</v>
      </c>
      <c r="K1418" t="s">
        <v>3250</v>
      </c>
      <c r="L1418" t="s">
        <v>57</v>
      </c>
      <c r="M1418">
        <v>0</v>
      </c>
      <c r="N1418">
        <v>1</v>
      </c>
      <c r="O1418" t="s">
        <v>68</v>
      </c>
      <c r="P1418">
        <v>1</v>
      </c>
      <c r="Q1418" t="s">
        <v>77</v>
      </c>
      <c r="R1418" t="s">
        <v>1460</v>
      </c>
      <c r="S1418">
        <v>33.21846</v>
      </c>
      <c r="T1418">
        <v>-117.116916</v>
      </c>
      <c r="U1418">
        <v>0</v>
      </c>
      <c r="V1418">
        <v>69.5</v>
      </c>
      <c r="W1418">
        <v>0</v>
      </c>
      <c r="X1418">
        <v>0</v>
      </c>
      <c r="Y1418">
        <v>0</v>
      </c>
      <c r="Z1418" t="s">
        <v>61</v>
      </c>
      <c r="AA1418">
        <v>0</v>
      </c>
      <c r="AB1418">
        <v>1</v>
      </c>
      <c r="AC1418">
        <v>1</v>
      </c>
      <c r="AD1418">
        <v>0</v>
      </c>
      <c r="AE1418" t="s">
        <v>79</v>
      </c>
      <c r="AF1418">
        <v>1</v>
      </c>
      <c r="AG1418">
        <v>43436</v>
      </c>
      <c r="AH1418">
        <v>1</v>
      </c>
      <c r="AI1418" t="s">
        <v>63</v>
      </c>
      <c r="AJ1418">
        <v>0</v>
      </c>
      <c r="AK1418">
        <v>3</v>
      </c>
      <c r="AL1418">
        <v>0</v>
      </c>
      <c r="AM1418" t="s">
        <v>64</v>
      </c>
      <c r="AN1418">
        <v>0</v>
      </c>
      <c r="AO1418">
        <v>1</v>
      </c>
      <c r="AP1418">
        <v>1</v>
      </c>
      <c r="AQ1418">
        <v>9</v>
      </c>
      <c r="AR1418">
        <v>653.25</v>
      </c>
      <c r="AS1418">
        <v>0</v>
      </c>
      <c r="AT1418">
        <v>309.87</v>
      </c>
      <c r="AU1418">
        <v>0</v>
      </c>
      <c r="AV1418">
        <v>963.12</v>
      </c>
      <c r="AW1418">
        <v>1</v>
      </c>
      <c r="AX1418">
        <v>1</v>
      </c>
      <c r="AY1418">
        <v>92026</v>
      </c>
      <c r="AZ1418">
        <v>0</v>
      </c>
    </row>
    <row r="1419" spans="1:52">
      <c r="A1419">
        <v>79</v>
      </c>
      <c r="B1419">
        <v>30</v>
      </c>
      <c r="C1419">
        <v>14.39</v>
      </c>
      <c r="D1419" t="s">
        <v>52</v>
      </c>
      <c r="E1419" t="s">
        <v>52</v>
      </c>
      <c r="F1419">
        <v>29</v>
      </c>
      <c r="G1419" t="s">
        <v>3251</v>
      </c>
      <c r="H1419">
        <v>3471</v>
      </c>
      <c r="I1419" t="s">
        <v>54</v>
      </c>
      <c r="J1419" t="s">
        <v>55</v>
      </c>
      <c r="K1419" t="s">
        <v>3252</v>
      </c>
      <c r="L1419" t="s">
        <v>57</v>
      </c>
      <c r="M1419">
        <v>1</v>
      </c>
      <c r="N1419">
        <v>0</v>
      </c>
      <c r="O1419" t="s">
        <v>58</v>
      </c>
      <c r="P1419">
        <v>1</v>
      </c>
      <c r="Q1419" t="s">
        <v>59</v>
      </c>
      <c r="R1419" t="s">
        <v>3253</v>
      </c>
      <c r="S1419">
        <v>35.405721999999997</v>
      </c>
      <c r="T1419">
        <v>-117.773354</v>
      </c>
      <c r="U1419">
        <v>1</v>
      </c>
      <c r="V1419">
        <v>95.8</v>
      </c>
      <c r="W1419">
        <v>1</v>
      </c>
      <c r="X1419">
        <v>1</v>
      </c>
      <c r="Y1419">
        <v>5</v>
      </c>
      <c r="Z1419" t="s">
        <v>61</v>
      </c>
      <c r="AA1419">
        <v>0</v>
      </c>
      <c r="AB1419">
        <v>0</v>
      </c>
      <c r="AC1419">
        <v>1</v>
      </c>
      <c r="AD1419">
        <v>1</v>
      </c>
      <c r="AE1419" t="s">
        <v>62</v>
      </c>
      <c r="AF1419">
        <v>1</v>
      </c>
      <c r="AG1419">
        <v>117</v>
      </c>
      <c r="AH1419">
        <v>0</v>
      </c>
      <c r="AI1419" t="s">
        <v>63</v>
      </c>
      <c r="AJ1419">
        <v>1</v>
      </c>
      <c r="AK1419">
        <v>3</v>
      </c>
      <c r="AL1419">
        <v>1</v>
      </c>
      <c r="AM1419" t="s">
        <v>64</v>
      </c>
      <c r="AN1419">
        <v>1</v>
      </c>
      <c r="AO1419">
        <v>0</v>
      </c>
      <c r="AP1419">
        <v>1</v>
      </c>
      <c r="AQ1419">
        <v>14</v>
      </c>
      <c r="AR1419">
        <v>1346.3</v>
      </c>
      <c r="AS1419">
        <v>0</v>
      </c>
      <c r="AT1419">
        <v>201.46</v>
      </c>
      <c r="AU1419">
        <v>0</v>
      </c>
      <c r="AV1419">
        <v>1547.76</v>
      </c>
      <c r="AW1419">
        <v>0</v>
      </c>
      <c r="AX1419">
        <v>1</v>
      </c>
      <c r="AY1419">
        <v>93554</v>
      </c>
      <c r="AZ1419">
        <v>0</v>
      </c>
    </row>
    <row r="1420" spans="1:52">
      <c r="A1420">
        <v>35</v>
      </c>
      <c r="B1420">
        <v>12</v>
      </c>
      <c r="C1420">
        <v>10.5</v>
      </c>
      <c r="D1420" t="s">
        <v>52</v>
      </c>
      <c r="E1420" t="s">
        <v>52</v>
      </c>
      <c r="F1420">
        <v>78</v>
      </c>
      <c r="G1420" t="s">
        <v>143</v>
      </c>
      <c r="H1420">
        <v>4304</v>
      </c>
      <c r="I1420" t="s">
        <v>66</v>
      </c>
      <c r="J1420" t="s">
        <v>55</v>
      </c>
      <c r="K1420" t="s">
        <v>3254</v>
      </c>
      <c r="L1420" t="s">
        <v>57</v>
      </c>
      <c r="M1420">
        <v>0</v>
      </c>
      <c r="N1420">
        <v>1</v>
      </c>
      <c r="O1420" t="s">
        <v>58</v>
      </c>
      <c r="P1420">
        <v>1</v>
      </c>
      <c r="Q1420" t="s">
        <v>59</v>
      </c>
      <c r="R1420" t="s">
        <v>145</v>
      </c>
      <c r="S1420">
        <v>32.770392999999999</v>
      </c>
      <c r="T1420">
        <v>-115.60915</v>
      </c>
      <c r="U1420">
        <v>0</v>
      </c>
      <c r="V1420">
        <v>103.85</v>
      </c>
      <c r="W1420">
        <v>1</v>
      </c>
      <c r="X1420">
        <v>0</v>
      </c>
      <c r="Y1420">
        <v>0</v>
      </c>
      <c r="Z1420" t="s">
        <v>61</v>
      </c>
      <c r="AA1420">
        <v>0</v>
      </c>
      <c r="AB1420">
        <v>0</v>
      </c>
      <c r="AC1420">
        <v>1</v>
      </c>
      <c r="AD1420">
        <v>0</v>
      </c>
      <c r="AE1420" t="s">
        <v>62</v>
      </c>
      <c r="AF1420">
        <v>1</v>
      </c>
      <c r="AG1420">
        <v>43712</v>
      </c>
      <c r="AH1420">
        <v>1</v>
      </c>
      <c r="AI1420" t="s">
        <v>63</v>
      </c>
      <c r="AJ1420">
        <v>0</v>
      </c>
      <c r="AK1420">
        <v>5</v>
      </c>
      <c r="AL1420">
        <v>0</v>
      </c>
      <c r="AM1420" t="s">
        <v>64</v>
      </c>
      <c r="AN1420">
        <v>1</v>
      </c>
      <c r="AO1420">
        <v>1</v>
      </c>
      <c r="AP1420">
        <v>1</v>
      </c>
      <c r="AQ1420">
        <v>48</v>
      </c>
      <c r="AR1420">
        <v>4946.05</v>
      </c>
      <c r="AS1420">
        <v>0</v>
      </c>
      <c r="AT1420">
        <v>504</v>
      </c>
      <c r="AU1420">
        <v>0</v>
      </c>
      <c r="AV1420">
        <v>5450.05</v>
      </c>
      <c r="AW1420">
        <v>0</v>
      </c>
      <c r="AX1420">
        <v>1</v>
      </c>
      <c r="AY1420">
        <v>92243</v>
      </c>
      <c r="AZ1420">
        <v>0</v>
      </c>
    </row>
    <row r="1421" spans="1:52">
      <c r="A1421">
        <v>54</v>
      </c>
      <c r="B1421">
        <v>0</v>
      </c>
      <c r="C1421">
        <v>39.840000000000003</v>
      </c>
      <c r="D1421" t="s">
        <v>175</v>
      </c>
      <c r="E1421" t="s">
        <v>618</v>
      </c>
      <c r="F1421">
        <v>69</v>
      </c>
      <c r="G1421" t="s">
        <v>82</v>
      </c>
      <c r="H1421">
        <v>2428</v>
      </c>
      <c r="I1421" t="s">
        <v>66</v>
      </c>
      <c r="J1421" t="s">
        <v>55</v>
      </c>
      <c r="K1421" t="s">
        <v>3255</v>
      </c>
      <c r="L1421" t="s">
        <v>84</v>
      </c>
      <c r="M1421">
        <v>0</v>
      </c>
      <c r="N1421">
        <v>0</v>
      </c>
      <c r="O1421" t="s">
        <v>58</v>
      </c>
      <c r="P1421">
        <v>0</v>
      </c>
      <c r="Q1421" t="s">
        <v>72</v>
      </c>
      <c r="R1421" t="s">
        <v>3256</v>
      </c>
      <c r="S1421">
        <v>37.186140999999999</v>
      </c>
      <c r="T1421">
        <v>-121.843554</v>
      </c>
      <c r="U1421">
        <v>0</v>
      </c>
      <c r="V1421">
        <v>19.75</v>
      </c>
      <c r="W1421">
        <v>0</v>
      </c>
      <c r="X1421">
        <v>0</v>
      </c>
      <c r="Y1421">
        <v>0</v>
      </c>
      <c r="Z1421" t="s">
        <v>209</v>
      </c>
      <c r="AA1421">
        <v>0</v>
      </c>
      <c r="AB1421">
        <v>0</v>
      </c>
      <c r="AC1421">
        <v>0</v>
      </c>
      <c r="AD1421">
        <v>0</v>
      </c>
      <c r="AE1421" t="s">
        <v>62</v>
      </c>
      <c r="AF1421">
        <v>1</v>
      </c>
      <c r="AG1421">
        <v>37090</v>
      </c>
      <c r="AH1421">
        <v>0</v>
      </c>
      <c r="AI1421" t="s">
        <v>63</v>
      </c>
      <c r="AJ1421">
        <v>0</v>
      </c>
      <c r="AK1421">
        <v>2</v>
      </c>
      <c r="AL1421">
        <v>0</v>
      </c>
      <c r="AM1421" t="s">
        <v>64</v>
      </c>
      <c r="AN1421">
        <v>0</v>
      </c>
      <c r="AO1421">
        <v>0</v>
      </c>
      <c r="AP1421">
        <v>0</v>
      </c>
      <c r="AQ1421">
        <v>15</v>
      </c>
      <c r="AR1421">
        <v>297.3</v>
      </c>
      <c r="AS1421">
        <v>0</v>
      </c>
      <c r="AT1421">
        <v>597.6</v>
      </c>
      <c r="AU1421">
        <v>0</v>
      </c>
      <c r="AV1421">
        <v>894.9</v>
      </c>
      <c r="AW1421">
        <v>0</v>
      </c>
      <c r="AX1421">
        <v>0</v>
      </c>
      <c r="AY1421">
        <v>95120</v>
      </c>
      <c r="AZ1421">
        <v>1</v>
      </c>
    </row>
    <row r="1422" spans="1:52">
      <c r="A1422">
        <v>50</v>
      </c>
      <c r="B1422">
        <v>25</v>
      </c>
      <c r="C1422">
        <v>19.3</v>
      </c>
      <c r="D1422" t="s">
        <v>52</v>
      </c>
      <c r="E1422" t="s">
        <v>52</v>
      </c>
      <c r="F1422">
        <v>27</v>
      </c>
      <c r="G1422" t="s">
        <v>3111</v>
      </c>
      <c r="H1422">
        <v>3469</v>
      </c>
      <c r="I1422" t="s">
        <v>66</v>
      </c>
      <c r="J1422" t="s">
        <v>55</v>
      </c>
      <c r="K1422" t="s">
        <v>3257</v>
      </c>
      <c r="L1422" t="s">
        <v>57</v>
      </c>
      <c r="M1422">
        <v>0</v>
      </c>
      <c r="N1422">
        <v>0</v>
      </c>
      <c r="O1422" t="s">
        <v>58</v>
      </c>
      <c r="P1422">
        <v>1</v>
      </c>
      <c r="Q1422" t="s">
        <v>59</v>
      </c>
      <c r="R1422" t="s">
        <v>3113</v>
      </c>
      <c r="S1422">
        <v>39.492046000000002</v>
      </c>
      <c r="T1422">
        <v>-123.375818</v>
      </c>
      <c r="U1422">
        <v>0</v>
      </c>
      <c r="V1422">
        <v>75.599999999999994</v>
      </c>
      <c r="W1422">
        <v>1</v>
      </c>
      <c r="X1422">
        <v>0</v>
      </c>
      <c r="Y1422">
        <v>0</v>
      </c>
      <c r="Z1422" t="s">
        <v>61</v>
      </c>
      <c r="AA1422">
        <v>0</v>
      </c>
      <c r="AB1422">
        <v>0</v>
      </c>
      <c r="AC1422">
        <v>0</v>
      </c>
      <c r="AD1422">
        <v>0</v>
      </c>
      <c r="AE1422" t="s">
        <v>62</v>
      </c>
      <c r="AF1422">
        <v>1</v>
      </c>
      <c r="AG1422">
        <v>13472</v>
      </c>
      <c r="AH1422">
        <v>0</v>
      </c>
      <c r="AI1422" t="s">
        <v>63</v>
      </c>
      <c r="AJ1422">
        <v>0</v>
      </c>
      <c r="AK1422">
        <v>3</v>
      </c>
      <c r="AL1422">
        <v>0</v>
      </c>
      <c r="AM1422" t="s">
        <v>64</v>
      </c>
      <c r="AN1422">
        <v>0</v>
      </c>
      <c r="AO1422">
        <v>0</v>
      </c>
      <c r="AP1422">
        <v>0</v>
      </c>
      <c r="AQ1422">
        <v>5</v>
      </c>
      <c r="AR1422">
        <v>402.5</v>
      </c>
      <c r="AS1422">
        <v>10</v>
      </c>
      <c r="AT1422">
        <v>96.5</v>
      </c>
      <c r="AU1422">
        <v>0</v>
      </c>
      <c r="AV1422">
        <v>509</v>
      </c>
      <c r="AW1422">
        <v>0</v>
      </c>
      <c r="AX1422">
        <v>0</v>
      </c>
      <c r="AY1422">
        <v>95490</v>
      </c>
      <c r="AZ1422">
        <v>0</v>
      </c>
    </row>
    <row r="1423" spans="1:52">
      <c r="A1423">
        <v>69</v>
      </c>
      <c r="B1423">
        <v>12</v>
      </c>
      <c r="C1423">
        <v>6.18</v>
      </c>
      <c r="D1423" t="s">
        <v>52</v>
      </c>
      <c r="E1423" t="s">
        <v>52</v>
      </c>
      <c r="F1423">
        <v>34</v>
      </c>
      <c r="G1423" t="s">
        <v>1102</v>
      </c>
      <c r="H1423">
        <v>4510</v>
      </c>
      <c r="I1423" t="s">
        <v>66</v>
      </c>
      <c r="J1423" t="s">
        <v>55</v>
      </c>
      <c r="K1423" t="s">
        <v>3258</v>
      </c>
      <c r="L1423" t="s">
        <v>57</v>
      </c>
      <c r="M1423">
        <v>0</v>
      </c>
      <c r="N1423">
        <v>0</v>
      </c>
      <c r="O1423" t="s">
        <v>68</v>
      </c>
      <c r="P1423">
        <v>1</v>
      </c>
      <c r="Q1423" t="s">
        <v>59</v>
      </c>
      <c r="R1423" t="s">
        <v>1104</v>
      </c>
      <c r="S1423">
        <v>37.401220000000002</v>
      </c>
      <c r="T1423">
        <v>-120.514191</v>
      </c>
      <c r="U1423">
        <v>0</v>
      </c>
      <c r="V1423">
        <v>70.650000000000006</v>
      </c>
      <c r="W1423">
        <v>0</v>
      </c>
      <c r="X1423">
        <v>0</v>
      </c>
      <c r="Y1423">
        <v>0</v>
      </c>
      <c r="Z1423" t="s">
        <v>93</v>
      </c>
      <c r="AA1423">
        <v>0</v>
      </c>
      <c r="AB1423">
        <v>0</v>
      </c>
      <c r="AC1423">
        <v>1</v>
      </c>
      <c r="AD1423">
        <v>0</v>
      </c>
      <c r="AE1423" t="s">
        <v>62</v>
      </c>
      <c r="AF1423">
        <v>1</v>
      </c>
      <c r="AG1423">
        <v>23100</v>
      </c>
      <c r="AH1423">
        <v>0</v>
      </c>
      <c r="AI1423" t="s">
        <v>63</v>
      </c>
      <c r="AJ1423">
        <v>0</v>
      </c>
      <c r="AK1423">
        <v>4</v>
      </c>
      <c r="AL1423">
        <v>1</v>
      </c>
      <c r="AM1423" t="s">
        <v>64</v>
      </c>
      <c r="AN1423">
        <v>0</v>
      </c>
      <c r="AO1423">
        <v>0</v>
      </c>
      <c r="AP1423">
        <v>0</v>
      </c>
      <c r="AQ1423">
        <v>4</v>
      </c>
      <c r="AR1423">
        <v>293.85000000000002</v>
      </c>
      <c r="AS1423">
        <v>0</v>
      </c>
      <c r="AT1423">
        <v>24.72</v>
      </c>
      <c r="AU1423">
        <v>0</v>
      </c>
      <c r="AV1423">
        <v>318.57</v>
      </c>
      <c r="AW1423">
        <v>0</v>
      </c>
      <c r="AX1423">
        <v>1</v>
      </c>
      <c r="AY1423">
        <v>95348</v>
      </c>
      <c r="AZ1423">
        <v>0</v>
      </c>
    </row>
    <row r="1424" spans="1:52">
      <c r="A1424">
        <v>54</v>
      </c>
      <c r="B1424">
        <v>26</v>
      </c>
      <c r="C1424">
        <v>6.78</v>
      </c>
      <c r="D1424" t="s">
        <v>97</v>
      </c>
      <c r="E1424" t="s">
        <v>98</v>
      </c>
      <c r="F1424">
        <v>69</v>
      </c>
      <c r="G1424" t="s">
        <v>3259</v>
      </c>
      <c r="H1424">
        <v>2008</v>
      </c>
      <c r="I1424" t="s">
        <v>66</v>
      </c>
      <c r="J1424" t="s">
        <v>55</v>
      </c>
      <c r="K1424" t="s">
        <v>3260</v>
      </c>
      <c r="L1424" t="s">
        <v>84</v>
      </c>
      <c r="M1424">
        <v>0</v>
      </c>
      <c r="N1424">
        <v>0</v>
      </c>
      <c r="O1424" t="s">
        <v>58</v>
      </c>
      <c r="P1424">
        <v>1</v>
      </c>
      <c r="Q1424" t="s">
        <v>59</v>
      </c>
      <c r="R1424" t="s">
        <v>3261</v>
      </c>
      <c r="S1424">
        <v>38.631489000000002</v>
      </c>
      <c r="T1424">
        <v>-120.01516700000001</v>
      </c>
      <c r="U1424">
        <v>0</v>
      </c>
      <c r="V1424">
        <v>100.35</v>
      </c>
      <c r="W1424">
        <v>1</v>
      </c>
      <c r="X1424">
        <v>0</v>
      </c>
      <c r="Y1424">
        <v>0</v>
      </c>
      <c r="Z1424" t="s">
        <v>209</v>
      </c>
      <c r="AA1424">
        <v>0</v>
      </c>
      <c r="AB1424">
        <v>1</v>
      </c>
      <c r="AC1424">
        <v>1</v>
      </c>
      <c r="AD1424">
        <v>0</v>
      </c>
      <c r="AE1424" t="s">
        <v>62</v>
      </c>
      <c r="AF1424">
        <v>1</v>
      </c>
      <c r="AG1424">
        <v>129</v>
      </c>
      <c r="AH1424">
        <v>0</v>
      </c>
      <c r="AI1424" t="s">
        <v>63</v>
      </c>
      <c r="AJ1424">
        <v>0</v>
      </c>
      <c r="AK1424">
        <v>1</v>
      </c>
      <c r="AL1424">
        <v>0</v>
      </c>
      <c r="AM1424" t="s">
        <v>64</v>
      </c>
      <c r="AN1424">
        <v>1</v>
      </c>
      <c r="AO1424">
        <v>1</v>
      </c>
      <c r="AP1424">
        <v>1</v>
      </c>
      <c r="AQ1424">
        <v>13</v>
      </c>
      <c r="AR1424">
        <v>1358.85</v>
      </c>
      <c r="AS1424">
        <v>0</v>
      </c>
      <c r="AT1424">
        <v>88.14</v>
      </c>
      <c r="AU1424">
        <v>34.090000000000003</v>
      </c>
      <c r="AV1424">
        <v>1412.9</v>
      </c>
      <c r="AW1424">
        <v>0</v>
      </c>
      <c r="AX1424">
        <v>1</v>
      </c>
      <c r="AY1424">
        <v>95646</v>
      </c>
      <c r="AZ1424">
        <v>1</v>
      </c>
    </row>
    <row r="1425" spans="1:52">
      <c r="A1425">
        <v>60</v>
      </c>
      <c r="B1425">
        <v>19</v>
      </c>
      <c r="C1425">
        <v>22.61</v>
      </c>
      <c r="D1425" t="s">
        <v>52</v>
      </c>
      <c r="E1425" t="s">
        <v>52</v>
      </c>
      <c r="F1425">
        <v>59</v>
      </c>
      <c r="G1425" t="s">
        <v>385</v>
      </c>
      <c r="H1425">
        <v>5564</v>
      </c>
      <c r="I1425" t="s">
        <v>66</v>
      </c>
      <c r="J1425" t="s">
        <v>55</v>
      </c>
      <c r="K1425" t="s">
        <v>3262</v>
      </c>
      <c r="L1425" t="s">
        <v>57</v>
      </c>
      <c r="M1425">
        <v>0</v>
      </c>
      <c r="N1425">
        <v>0</v>
      </c>
      <c r="O1425" t="s">
        <v>58</v>
      </c>
      <c r="P1425">
        <v>1</v>
      </c>
      <c r="Q1425" t="s">
        <v>59</v>
      </c>
      <c r="R1425" t="s">
        <v>387</v>
      </c>
      <c r="S1425">
        <v>33.012751000000002</v>
      </c>
      <c r="T1425">
        <v>-117.20061699999999</v>
      </c>
      <c r="U1425">
        <v>0</v>
      </c>
      <c r="V1425">
        <v>83.55</v>
      </c>
      <c r="W1425">
        <v>0</v>
      </c>
      <c r="X1425">
        <v>0</v>
      </c>
      <c r="Y1425">
        <v>0</v>
      </c>
      <c r="Z1425" t="s">
        <v>61</v>
      </c>
      <c r="AA1425">
        <v>1</v>
      </c>
      <c r="AB1425">
        <v>0</v>
      </c>
      <c r="AC1425">
        <v>1</v>
      </c>
      <c r="AD1425">
        <v>0</v>
      </c>
      <c r="AE1425" t="s">
        <v>62</v>
      </c>
      <c r="AF1425">
        <v>1</v>
      </c>
      <c r="AG1425">
        <v>7615</v>
      </c>
      <c r="AH1425">
        <v>0</v>
      </c>
      <c r="AI1425" t="s">
        <v>63</v>
      </c>
      <c r="AJ1425">
        <v>0</v>
      </c>
      <c r="AK1425">
        <v>5</v>
      </c>
      <c r="AL1425">
        <v>0</v>
      </c>
      <c r="AM1425" t="s">
        <v>64</v>
      </c>
      <c r="AN1425">
        <v>0</v>
      </c>
      <c r="AO1425">
        <v>0</v>
      </c>
      <c r="AP1425">
        <v>1</v>
      </c>
      <c r="AQ1425">
        <v>17</v>
      </c>
      <c r="AR1425">
        <v>1329.15</v>
      </c>
      <c r="AS1425">
        <v>0</v>
      </c>
      <c r="AT1425">
        <v>384.37</v>
      </c>
      <c r="AU1425">
        <v>0</v>
      </c>
      <c r="AV1425">
        <v>1713.52</v>
      </c>
      <c r="AW1425">
        <v>0</v>
      </c>
      <c r="AX1425">
        <v>1</v>
      </c>
      <c r="AY1425">
        <v>92067</v>
      </c>
      <c r="AZ1425">
        <v>0</v>
      </c>
    </row>
    <row r="1426" spans="1:52">
      <c r="A1426">
        <v>43</v>
      </c>
      <c r="B1426">
        <v>0</v>
      </c>
      <c r="C1426">
        <v>46.94</v>
      </c>
      <c r="D1426" t="s">
        <v>52</v>
      </c>
      <c r="E1426" t="s">
        <v>52</v>
      </c>
      <c r="F1426">
        <v>64</v>
      </c>
      <c r="G1426" t="s">
        <v>2052</v>
      </c>
      <c r="H1426">
        <v>4283</v>
      </c>
      <c r="I1426" t="s">
        <v>66</v>
      </c>
      <c r="J1426" t="s">
        <v>55</v>
      </c>
      <c r="K1426" t="s">
        <v>3263</v>
      </c>
      <c r="L1426" t="s">
        <v>57</v>
      </c>
      <c r="M1426">
        <v>0</v>
      </c>
      <c r="N1426">
        <v>0</v>
      </c>
      <c r="O1426" t="s">
        <v>58</v>
      </c>
      <c r="P1426">
        <v>0</v>
      </c>
      <c r="Q1426" t="s">
        <v>72</v>
      </c>
      <c r="R1426" t="s">
        <v>3264</v>
      </c>
      <c r="S1426">
        <v>38.695079999999997</v>
      </c>
      <c r="T1426">
        <v>-121.27161599999999</v>
      </c>
      <c r="U1426">
        <v>0</v>
      </c>
      <c r="V1426">
        <v>19.5</v>
      </c>
      <c r="W1426">
        <v>0</v>
      </c>
      <c r="X1426">
        <v>0</v>
      </c>
      <c r="Y1426">
        <v>0</v>
      </c>
      <c r="Z1426" t="s">
        <v>61</v>
      </c>
      <c r="AA1426">
        <v>0</v>
      </c>
      <c r="AB1426">
        <v>0</v>
      </c>
      <c r="AC1426">
        <v>1</v>
      </c>
      <c r="AD1426">
        <v>0</v>
      </c>
      <c r="AE1426" t="s">
        <v>62</v>
      </c>
      <c r="AF1426">
        <v>1</v>
      </c>
      <c r="AG1426">
        <v>43718</v>
      </c>
      <c r="AH1426">
        <v>0</v>
      </c>
      <c r="AI1426" t="s">
        <v>63</v>
      </c>
      <c r="AJ1426">
        <v>0</v>
      </c>
      <c r="AK1426">
        <v>4</v>
      </c>
      <c r="AL1426">
        <v>0</v>
      </c>
      <c r="AM1426" t="s">
        <v>64</v>
      </c>
      <c r="AN1426">
        <v>0</v>
      </c>
      <c r="AO1426">
        <v>0</v>
      </c>
      <c r="AP1426">
        <v>0</v>
      </c>
      <c r="AQ1426">
        <v>9</v>
      </c>
      <c r="AR1426">
        <v>178.85</v>
      </c>
      <c r="AS1426">
        <v>0</v>
      </c>
      <c r="AT1426">
        <v>422.46</v>
      </c>
      <c r="AU1426">
        <v>0</v>
      </c>
      <c r="AV1426">
        <v>601.30999999999995</v>
      </c>
      <c r="AW1426">
        <v>0</v>
      </c>
      <c r="AX1426">
        <v>0</v>
      </c>
      <c r="AY1426">
        <v>95610</v>
      </c>
      <c r="AZ1426">
        <v>0</v>
      </c>
    </row>
    <row r="1427" spans="1:52">
      <c r="A1427">
        <v>30</v>
      </c>
      <c r="B1427">
        <v>26</v>
      </c>
      <c r="C1427">
        <v>48.8</v>
      </c>
      <c r="D1427" t="s">
        <v>88</v>
      </c>
      <c r="E1427" t="s">
        <v>165</v>
      </c>
      <c r="F1427">
        <v>80</v>
      </c>
      <c r="G1427" t="s">
        <v>106</v>
      </c>
      <c r="H1427">
        <v>4020</v>
      </c>
      <c r="I1427" t="s">
        <v>66</v>
      </c>
      <c r="J1427" t="s">
        <v>55</v>
      </c>
      <c r="K1427" t="s">
        <v>3265</v>
      </c>
      <c r="L1427" t="s">
        <v>84</v>
      </c>
      <c r="M1427">
        <v>0</v>
      </c>
      <c r="N1427">
        <v>1</v>
      </c>
      <c r="O1427" t="s">
        <v>68</v>
      </c>
      <c r="P1427">
        <v>1</v>
      </c>
      <c r="Q1427" t="s">
        <v>59</v>
      </c>
      <c r="R1427" t="s">
        <v>3266</v>
      </c>
      <c r="S1427">
        <v>32.857230000000001</v>
      </c>
      <c r="T1427">
        <v>-117.209774</v>
      </c>
      <c r="U1427">
        <v>1</v>
      </c>
      <c r="V1427">
        <v>99.45</v>
      </c>
      <c r="W1427">
        <v>1</v>
      </c>
      <c r="X1427">
        <v>0</v>
      </c>
      <c r="Y1427">
        <v>2</v>
      </c>
      <c r="Z1427" t="s">
        <v>105</v>
      </c>
      <c r="AA1427">
        <v>0</v>
      </c>
      <c r="AB1427">
        <v>0</v>
      </c>
      <c r="AC1427">
        <v>1</v>
      </c>
      <c r="AD1427">
        <v>1</v>
      </c>
      <c r="AE1427" t="s">
        <v>79</v>
      </c>
      <c r="AF1427">
        <v>1</v>
      </c>
      <c r="AG1427">
        <v>34902</v>
      </c>
      <c r="AH1427">
        <v>0</v>
      </c>
      <c r="AI1427" t="s">
        <v>63</v>
      </c>
      <c r="AJ1427">
        <v>1</v>
      </c>
      <c r="AK1427">
        <v>3</v>
      </c>
      <c r="AL1427">
        <v>0</v>
      </c>
      <c r="AM1427" t="s">
        <v>64</v>
      </c>
      <c r="AN1427">
        <v>1</v>
      </c>
      <c r="AO1427">
        <v>1</v>
      </c>
      <c r="AP1427">
        <v>1</v>
      </c>
      <c r="AQ1427">
        <v>69</v>
      </c>
      <c r="AR1427">
        <v>7007.6</v>
      </c>
      <c r="AS1427">
        <v>0</v>
      </c>
      <c r="AT1427">
        <v>3367.2</v>
      </c>
      <c r="AU1427">
        <v>0</v>
      </c>
      <c r="AV1427">
        <v>10374.799999999999</v>
      </c>
      <c r="AW1427">
        <v>0</v>
      </c>
      <c r="AX1427">
        <v>1</v>
      </c>
      <c r="AY1427">
        <v>92122</v>
      </c>
      <c r="AZ1427">
        <v>1</v>
      </c>
    </row>
    <row r="1428" spans="1:52">
      <c r="A1428">
        <v>71</v>
      </c>
      <c r="B1428">
        <v>27</v>
      </c>
      <c r="C1428">
        <v>28.3</v>
      </c>
      <c r="D1428" t="s">
        <v>52</v>
      </c>
      <c r="E1428" t="s">
        <v>52</v>
      </c>
      <c r="F1428">
        <v>78</v>
      </c>
      <c r="G1428" t="s">
        <v>3267</v>
      </c>
      <c r="H1428">
        <v>4036</v>
      </c>
      <c r="I1428" t="s">
        <v>75</v>
      </c>
      <c r="J1428" t="s">
        <v>55</v>
      </c>
      <c r="K1428" t="s">
        <v>3268</v>
      </c>
      <c r="L1428" t="s">
        <v>57</v>
      </c>
      <c r="M1428">
        <v>1</v>
      </c>
      <c r="N1428">
        <v>0</v>
      </c>
      <c r="O1428" t="s">
        <v>68</v>
      </c>
      <c r="P1428">
        <v>1</v>
      </c>
      <c r="Q1428" t="s">
        <v>59</v>
      </c>
      <c r="R1428" t="s">
        <v>3269</v>
      </c>
      <c r="S1428">
        <v>32.800671000000001</v>
      </c>
      <c r="T1428">
        <v>-116.483363</v>
      </c>
      <c r="U1428">
        <v>1</v>
      </c>
      <c r="V1428">
        <v>101.15</v>
      </c>
      <c r="W1428">
        <v>1</v>
      </c>
      <c r="X1428">
        <v>1</v>
      </c>
      <c r="Y1428">
        <v>9</v>
      </c>
      <c r="Z1428" t="s">
        <v>61</v>
      </c>
      <c r="AA1428">
        <v>1</v>
      </c>
      <c r="AB1428">
        <v>0</v>
      </c>
      <c r="AC1428">
        <v>0</v>
      </c>
      <c r="AD1428">
        <v>1</v>
      </c>
      <c r="AE1428" t="s">
        <v>62</v>
      </c>
      <c r="AF1428">
        <v>1</v>
      </c>
      <c r="AG1428">
        <v>1604</v>
      </c>
      <c r="AH1428">
        <v>0</v>
      </c>
      <c r="AI1428" t="s">
        <v>63</v>
      </c>
      <c r="AJ1428">
        <v>1</v>
      </c>
      <c r="AK1428">
        <v>5</v>
      </c>
      <c r="AL1428">
        <v>1</v>
      </c>
      <c r="AM1428" t="s">
        <v>64</v>
      </c>
      <c r="AN1428">
        <v>1</v>
      </c>
      <c r="AO1428">
        <v>0</v>
      </c>
      <c r="AP1428">
        <v>1</v>
      </c>
      <c r="AQ1428">
        <v>38</v>
      </c>
      <c r="AR1428">
        <v>3741.85</v>
      </c>
      <c r="AS1428">
        <v>0</v>
      </c>
      <c r="AT1428">
        <v>1075.4000000000001</v>
      </c>
      <c r="AU1428">
        <v>0</v>
      </c>
      <c r="AV1428">
        <v>4817.25</v>
      </c>
      <c r="AW1428">
        <v>0</v>
      </c>
      <c r="AX1428">
        <v>1</v>
      </c>
      <c r="AY1428">
        <v>91962</v>
      </c>
      <c r="AZ1428">
        <v>0</v>
      </c>
    </row>
    <row r="1429" spans="1:52">
      <c r="A1429">
        <v>25</v>
      </c>
      <c r="B1429">
        <v>0</v>
      </c>
      <c r="C1429">
        <v>22.05</v>
      </c>
      <c r="D1429" t="s">
        <v>52</v>
      </c>
      <c r="E1429" t="s">
        <v>52</v>
      </c>
      <c r="F1429">
        <v>41</v>
      </c>
      <c r="G1429" t="s">
        <v>3270</v>
      </c>
      <c r="H1429">
        <v>4603</v>
      </c>
      <c r="I1429" t="s">
        <v>54</v>
      </c>
      <c r="J1429" t="s">
        <v>55</v>
      </c>
      <c r="K1429" t="s">
        <v>3271</v>
      </c>
      <c r="L1429" t="s">
        <v>57</v>
      </c>
      <c r="M1429">
        <v>1</v>
      </c>
      <c r="N1429">
        <v>0</v>
      </c>
      <c r="O1429" t="s">
        <v>58</v>
      </c>
      <c r="P1429">
        <v>0</v>
      </c>
      <c r="Q1429" t="s">
        <v>72</v>
      </c>
      <c r="R1429" t="s">
        <v>3272</v>
      </c>
      <c r="S1429">
        <v>39.245911</v>
      </c>
      <c r="T1429">
        <v>-123.77213999999999</v>
      </c>
      <c r="U1429">
        <v>1</v>
      </c>
      <c r="V1429">
        <v>20.100000000000001</v>
      </c>
      <c r="W1429">
        <v>0</v>
      </c>
      <c r="X1429">
        <v>2</v>
      </c>
      <c r="Y1429">
        <v>6</v>
      </c>
      <c r="Z1429" t="s">
        <v>61</v>
      </c>
      <c r="AA1429">
        <v>0</v>
      </c>
      <c r="AB1429">
        <v>0</v>
      </c>
      <c r="AC1429">
        <v>1</v>
      </c>
      <c r="AD1429">
        <v>1</v>
      </c>
      <c r="AE1429" t="s">
        <v>79</v>
      </c>
      <c r="AF1429">
        <v>1</v>
      </c>
      <c r="AG1429">
        <v>882</v>
      </c>
      <c r="AH1429">
        <v>0</v>
      </c>
      <c r="AI1429" t="s">
        <v>63</v>
      </c>
      <c r="AJ1429">
        <v>1</v>
      </c>
      <c r="AK1429">
        <v>4</v>
      </c>
      <c r="AL1429">
        <v>0</v>
      </c>
      <c r="AM1429" t="s">
        <v>64</v>
      </c>
      <c r="AN1429">
        <v>0</v>
      </c>
      <c r="AO1429">
        <v>0</v>
      </c>
      <c r="AP1429">
        <v>0</v>
      </c>
      <c r="AQ1429">
        <v>72</v>
      </c>
      <c r="AR1429">
        <v>1326.25</v>
      </c>
      <c r="AS1429">
        <v>0</v>
      </c>
      <c r="AT1429">
        <v>1587.6</v>
      </c>
      <c r="AU1429">
        <v>0</v>
      </c>
      <c r="AV1429">
        <v>2913.85</v>
      </c>
      <c r="AW1429">
        <v>1</v>
      </c>
      <c r="AX1429">
        <v>0</v>
      </c>
      <c r="AY1429">
        <v>95456</v>
      </c>
      <c r="AZ1429">
        <v>0</v>
      </c>
    </row>
    <row r="1430" spans="1:52">
      <c r="A1430">
        <v>30</v>
      </c>
      <c r="B1430">
        <v>69</v>
      </c>
      <c r="C1430">
        <v>40.25</v>
      </c>
      <c r="D1430" t="s">
        <v>52</v>
      </c>
      <c r="E1430" t="s">
        <v>52</v>
      </c>
      <c r="F1430">
        <v>52</v>
      </c>
      <c r="G1430" t="s">
        <v>574</v>
      </c>
      <c r="H1430">
        <v>4510</v>
      </c>
      <c r="I1430" t="s">
        <v>75</v>
      </c>
      <c r="J1430" t="s">
        <v>55</v>
      </c>
      <c r="K1430" t="s">
        <v>3273</v>
      </c>
      <c r="L1430" t="s">
        <v>57</v>
      </c>
      <c r="M1430">
        <v>0</v>
      </c>
      <c r="N1430">
        <v>1</v>
      </c>
      <c r="O1430" t="s">
        <v>58</v>
      </c>
      <c r="P1430">
        <v>1</v>
      </c>
      <c r="Q1430" t="s">
        <v>59</v>
      </c>
      <c r="R1430" t="s">
        <v>2528</v>
      </c>
      <c r="S1430">
        <v>37.858898000000003</v>
      </c>
      <c r="T1430">
        <v>-122.240512</v>
      </c>
      <c r="U1430">
        <v>0</v>
      </c>
      <c r="V1430">
        <v>94.9</v>
      </c>
      <c r="W1430">
        <v>1</v>
      </c>
      <c r="X1430">
        <v>0</v>
      </c>
      <c r="Y1430">
        <v>0</v>
      </c>
      <c r="Z1430" t="s">
        <v>87</v>
      </c>
      <c r="AA1430">
        <v>0</v>
      </c>
      <c r="AB1430">
        <v>1</v>
      </c>
      <c r="AC1430">
        <v>0</v>
      </c>
      <c r="AD1430">
        <v>0</v>
      </c>
      <c r="AE1430" t="s">
        <v>79</v>
      </c>
      <c r="AF1430">
        <v>1</v>
      </c>
      <c r="AG1430">
        <v>12448</v>
      </c>
      <c r="AH1430">
        <v>0</v>
      </c>
      <c r="AI1430" t="s">
        <v>63</v>
      </c>
      <c r="AJ1430">
        <v>0</v>
      </c>
      <c r="AK1430">
        <v>4</v>
      </c>
      <c r="AL1430">
        <v>0</v>
      </c>
      <c r="AM1430" t="s">
        <v>64</v>
      </c>
      <c r="AN1430">
        <v>0</v>
      </c>
      <c r="AO1430">
        <v>0</v>
      </c>
      <c r="AP1430">
        <v>1</v>
      </c>
      <c r="AQ1430">
        <v>47</v>
      </c>
      <c r="AR1430">
        <v>4615.25</v>
      </c>
      <c r="AS1430">
        <v>0</v>
      </c>
      <c r="AT1430">
        <v>1891.75</v>
      </c>
      <c r="AU1430">
        <v>0</v>
      </c>
      <c r="AV1430">
        <v>6507</v>
      </c>
      <c r="AW1430">
        <v>0</v>
      </c>
      <c r="AX1430">
        <v>1</v>
      </c>
      <c r="AY1430">
        <v>94705</v>
      </c>
      <c r="AZ1430">
        <v>0</v>
      </c>
    </row>
    <row r="1431" spans="1:52">
      <c r="A1431">
        <v>64</v>
      </c>
      <c r="B1431">
        <v>25</v>
      </c>
      <c r="C1431">
        <v>21.52</v>
      </c>
      <c r="D1431" t="s">
        <v>138</v>
      </c>
      <c r="E1431" t="s">
        <v>200</v>
      </c>
      <c r="F1431">
        <v>91</v>
      </c>
      <c r="G1431" t="s">
        <v>710</v>
      </c>
      <c r="H1431">
        <v>4620</v>
      </c>
      <c r="I1431" t="s">
        <v>66</v>
      </c>
      <c r="J1431" t="s">
        <v>55</v>
      </c>
      <c r="K1431" t="s">
        <v>3274</v>
      </c>
      <c r="L1431" t="s">
        <v>84</v>
      </c>
      <c r="M1431">
        <v>0</v>
      </c>
      <c r="N1431">
        <v>0</v>
      </c>
      <c r="O1431" t="s">
        <v>58</v>
      </c>
      <c r="P1431">
        <v>1</v>
      </c>
      <c r="Q1431" t="s">
        <v>59</v>
      </c>
      <c r="R1431" t="s">
        <v>712</v>
      </c>
      <c r="S1431">
        <v>34.072121000000003</v>
      </c>
      <c r="T1431">
        <v>-117.698319</v>
      </c>
      <c r="U1431">
        <v>0</v>
      </c>
      <c r="V1431">
        <v>69.7</v>
      </c>
      <c r="W1431">
        <v>0</v>
      </c>
      <c r="X1431">
        <v>0</v>
      </c>
      <c r="Y1431">
        <v>0</v>
      </c>
      <c r="Z1431" t="s">
        <v>61</v>
      </c>
      <c r="AA1431">
        <v>0</v>
      </c>
      <c r="AB1431">
        <v>0</v>
      </c>
      <c r="AC1431">
        <v>0</v>
      </c>
      <c r="AD1431">
        <v>0</v>
      </c>
      <c r="AE1431" t="s">
        <v>62</v>
      </c>
      <c r="AF1431">
        <v>1</v>
      </c>
      <c r="AG1431">
        <v>34447</v>
      </c>
      <c r="AH1431">
        <v>0</v>
      </c>
      <c r="AI1431" t="s">
        <v>63</v>
      </c>
      <c r="AJ1431">
        <v>0</v>
      </c>
      <c r="AK1431">
        <v>2</v>
      </c>
      <c r="AL1431">
        <v>0</v>
      </c>
      <c r="AM1431" t="s">
        <v>64</v>
      </c>
      <c r="AN1431">
        <v>0</v>
      </c>
      <c r="AO1431">
        <v>0</v>
      </c>
      <c r="AP1431">
        <v>0</v>
      </c>
      <c r="AQ1431">
        <v>1</v>
      </c>
      <c r="AR1431">
        <v>69.7</v>
      </c>
      <c r="AS1431">
        <v>0</v>
      </c>
      <c r="AT1431">
        <v>21.52</v>
      </c>
      <c r="AU1431">
        <v>0</v>
      </c>
      <c r="AV1431">
        <v>91.22</v>
      </c>
      <c r="AW1431">
        <v>0</v>
      </c>
      <c r="AX1431">
        <v>1</v>
      </c>
      <c r="AY1431">
        <v>91763</v>
      </c>
      <c r="AZ1431">
        <v>1</v>
      </c>
    </row>
    <row r="1432" spans="1:52">
      <c r="A1432">
        <v>62</v>
      </c>
      <c r="B1432">
        <v>17</v>
      </c>
      <c r="C1432">
        <v>6.77</v>
      </c>
      <c r="D1432" t="s">
        <v>52</v>
      </c>
      <c r="E1432" t="s">
        <v>52</v>
      </c>
      <c r="F1432">
        <v>42</v>
      </c>
      <c r="G1432" t="s">
        <v>1422</v>
      </c>
      <c r="H1432">
        <v>5843</v>
      </c>
      <c r="I1432" t="s">
        <v>75</v>
      </c>
      <c r="J1432" t="s">
        <v>55</v>
      </c>
      <c r="K1432" t="s">
        <v>3275</v>
      </c>
      <c r="L1432" t="s">
        <v>57</v>
      </c>
      <c r="M1432">
        <v>0</v>
      </c>
      <c r="N1432">
        <v>0</v>
      </c>
      <c r="O1432" t="s">
        <v>58</v>
      </c>
      <c r="P1432">
        <v>1</v>
      </c>
      <c r="Q1432" t="s">
        <v>77</v>
      </c>
      <c r="R1432" t="s">
        <v>1424</v>
      </c>
      <c r="S1432">
        <v>38.105733000000001</v>
      </c>
      <c r="T1432">
        <v>-122.18633800000001</v>
      </c>
      <c r="U1432">
        <v>0</v>
      </c>
      <c r="V1432">
        <v>59.3</v>
      </c>
      <c r="W1432">
        <v>0</v>
      </c>
      <c r="X1432">
        <v>0</v>
      </c>
      <c r="Y1432">
        <v>0</v>
      </c>
      <c r="Z1432" t="s">
        <v>61</v>
      </c>
      <c r="AA1432">
        <v>0</v>
      </c>
      <c r="AB1432">
        <v>0</v>
      </c>
      <c r="AC1432">
        <v>0</v>
      </c>
      <c r="AD1432">
        <v>0</v>
      </c>
      <c r="AE1432" t="s">
        <v>62</v>
      </c>
      <c r="AF1432">
        <v>1</v>
      </c>
      <c r="AG1432">
        <v>51665</v>
      </c>
      <c r="AH1432">
        <v>1</v>
      </c>
      <c r="AI1432" t="s">
        <v>63</v>
      </c>
      <c r="AJ1432">
        <v>0</v>
      </c>
      <c r="AK1432">
        <v>4</v>
      </c>
      <c r="AL1432">
        <v>0</v>
      </c>
      <c r="AM1432" t="s">
        <v>64</v>
      </c>
      <c r="AN1432">
        <v>1</v>
      </c>
      <c r="AO1432">
        <v>1</v>
      </c>
      <c r="AP1432">
        <v>0</v>
      </c>
      <c r="AQ1432">
        <v>39</v>
      </c>
      <c r="AR1432">
        <v>2209.15</v>
      </c>
      <c r="AS1432">
        <v>0</v>
      </c>
      <c r="AT1432">
        <v>264.02999999999997</v>
      </c>
      <c r="AU1432">
        <v>0</v>
      </c>
      <c r="AV1432">
        <v>2473.1799999999998</v>
      </c>
      <c r="AW1432">
        <v>0</v>
      </c>
      <c r="AX1432">
        <v>1</v>
      </c>
      <c r="AY1432">
        <v>94591</v>
      </c>
      <c r="AZ1432">
        <v>0</v>
      </c>
    </row>
    <row r="1433" spans="1:52">
      <c r="A1433">
        <v>80</v>
      </c>
      <c r="B1433">
        <v>0</v>
      </c>
      <c r="C1433">
        <v>7.03</v>
      </c>
      <c r="D1433" t="s">
        <v>52</v>
      </c>
      <c r="E1433" t="s">
        <v>52</v>
      </c>
      <c r="F1433">
        <v>24</v>
      </c>
      <c r="G1433" t="s">
        <v>1650</v>
      </c>
      <c r="H1433">
        <v>4577</v>
      </c>
      <c r="I1433" t="s">
        <v>54</v>
      </c>
      <c r="J1433" t="s">
        <v>55</v>
      </c>
      <c r="K1433" t="s">
        <v>3276</v>
      </c>
      <c r="L1433" t="s">
        <v>108</v>
      </c>
      <c r="M1433">
        <v>0</v>
      </c>
      <c r="N1433">
        <v>0</v>
      </c>
      <c r="O1433" t="s">
        <v>68</v>
      </c>
      <c r="P1433">
        <v>0</v>
      </c>
      <c r="Q1433" t="s">
        <v>72</v>
      </c>
      <c r="R1433" t="s">
        <v>1652</v>
      </c>
      <c r="S1433">
        <v>37.654435999999997</v>
      </c>
      <c r="T1433">
        <v>-122.426468</v>
      </c>
      <c r="U1433">
        <v>0</v>
      </c>
      <c r="V1433">
        <v>19.2</v>
      </c>
      <c r="W1433">
        <v>0</v>
      </c>
      <c r="X1433">
        <v>0</v>
      </c>
      <c r="Y1433">
        <v>0</v>
      </c>
      <c r="Z1433" t="s">
        <v>61</v>
      </c>
      <c r="AA1433">
        <v>0</v>
      </c>
      <c r="AB1433">
        <v>0</v>
      </c>
      <c r="AC1433">
        <v>0</v>
      </c>
      <c r="AD1433">
        <v>0</v>
      </c>
      <c r="AE1433" t="s">
        <v>62</v>
      </c>
      <c r="AF1433">
        <v>1</v>
      </c>
      <c r="AG1433">
        <v>60599</v>
      </c>
      <c r="AH1433">
        <v>0</v>
      </c>
      <c r="AI1433" t="s">
        <v>63</v>
      </c>
      <c r="AJ1433">
        <v>0</v>
      </c>
      <c r="AK1433">
        <v>5</v>
      </c>
      <c r="AL1433">
        <v>1</v>
      </c>
      <c r="AM1433" t="s">
        <v>64</v>
      </c>
      <c r="AN1433">
        <v>0</v>
      </c>
      <c r="AO1433">
        <v>0</v>
      </c>
      <c r="AP1433">
        <v>0</v>
      </c>
      <c r="AQ1433">
        <v>2</v>
      </c>
      <c r="AR1433">
        <v>37.200000000000003</v>
      </c>
      <c r="AS1433">
        <v>0</v>
      </c>
      <c r="AT1433">
        <v>14.06</v>
      </c>
      <c r="AU1433">
        <v>0</v>
      </c>
      <c r="AV1433">
        <v>51.26</v>
      </c>
      <c r="AW1433">
        <v>0</v>
      </c>
      <c r="AX1433">
        <v>0</v>
      </c>
      <c r="AY1433">
        <v>94080</v>
      </c>
      <c r="AZ1433">
        <v>0</v>
      </c>
    </row>
    <row r="1434" spans="1:52">
      <c r="A1434">
        <v>66</v>
      </c>
      <c r="B1434">
        <v>5</v>
      </c>
      <c r="C1434">
        <v>41.85</v>
      </c>
      <c r="D1434" t="s">
        <v>52</v>
      </c>
      <c r="E1434" t="s">
        <v>52</v>
      </c>
      <c r="F1434">
        <v>20</v>
      </c>
      <c r="G1434" t="s">
        <v>1385</v>
      </c>
      <c r="H1434">
        <v>5242</v>
      </c>
      <c r="I1434" t="s">
        <v>54</v>
      </c>
      <c r="J1434" t="s">
        <v>55</v>
      </c>
      <c r="K1434" t="s">
        <v>3277</v>
      </c>
      <c r="L1434" t="s">
        <v>57</v>
      </c>
      <c r="M1434">
        <v>0</v>
      </c>
      <c r="N1434">
        <v>0</v>
      </c>
      <c r="O1434" t="s">
        <v>68</v>
      </c>
      <c r="P1434">
        <v>1</v>
      </c>
      <c r="Q1434" t="s">
        <v>59</v>
      </c>
      <c r="R1434" t="s">
        <v>1387</v>
      </c>
      <c r="S1434">
        <v>32.847335999999999</v>
      </c>
      <c r="T1434">
        <v>-116.99760499999999</v>
      </c>
      <c r="U1434">
        <v>0</v>
      </c>
      <c r="V1434">
        <v>69.7</v>
      </c>
      <c r="W1434">
        <v>0</v>
      </c>
      <c r="X1434">
        <v>0</v>
      </c>
      <c r="Y1434">
        <v>0</v>
      </c>
      <c r="Z1434" t="s">
        <v>93</v>
      </c>
      <c r="AA1434">
        <v>0</v>
      </c>
      <c r="AB1434">
        <v>0</v>
      </c>
      <c r="AC1434">
        <v>1</v>
      </c>
      <c r="AD1434">
        <v>0</v>
      </c>
      <c r="AE1434" t="s">
        <v>62</v>
      </c>
      <c r="AF1434">
        <v>1</v>
      </c>
      <c r="AG1434">
        <v>53510</v>
      </c>
      <c r="AH1434">
        <v>0</v>
      </c>
      <c r="AI1434" t="s">
        <v>63</v>
      </c>
      <c r="AJ1434">
        <v>0</v>
      </c>
      <c r="AK1434">
        <v>4</v>
      </c>
      <c r="AL1434">
        <v>1</v>
      </c>
      <c r="AM1434" t="s">
        <v>64</v>
      </c>
      <c r="AN1434">
        <v>0</v>
      </c>
      <c r="AO1434">
        <v>0</v>
      </c>
      <c r="AP1434">
        <v>0</v>
      </c>
      <c r="AQ1434">
        <v>8</v>
      </c>
      <c r="AR1434">
        <v>572.85</v>
      </c>
      <c r="AS1434">
        <v>0</v>
      </c>
      <c r="AT1434">
        <v>334.8</v>
      </c>
      <c r="AU1434">
        <v>0</v>
      </c>
      <c r="AV1434">
        <v>907.65</v>
      </c>
      <c r="AW1434">
        <v>0</v>
      </c>
      <c r="AX1434">
        <v>1</v>
      </c>
      <c r="AY1434">
        <v>92071</v>
      </c>
      <c r="AZ1434">
        <v>0</v>
      </c>
    </row>
    <row r="1435" spans="1:52">
      <c r="A1435">
        <v>20</v>
      </c>
      <c r="B1435">
        <v>42</v>
      </c>
      <c r="C1435">
        <v>28.16</v>
      </c>
      <c r="D1435" t="s">
        <v>88</v>
      </c>
      <c r="E1435" t="s">
        <v>89</v>
      </c>
      <c r="F1435">
        <v>80</v>
      </c>
      <c r="G1435" t="s">
        <v>3278</v>
      </c>
      <c r="H1435">
        <v>5598</v>
      </c>
      <c r="I1435" t="s">
        <v>66</v>
      </c>
      <c r="J1435" t="s">
        <v>55</v>
      </c>
      <c r="K1435" t="s">
        <v>3279</v>
      </c>
      <c r="L1435" t="s">
        <v>84</v>
      </c>
      <c r="M1435">
        <v>0</v>
      </c>
      <c r="N1435">
        <v>0</v>
      </c>
      <c r="O1435" t="s">
        <v>68</v>
      </c>
      <c r="P1435">
        <v>1</v>
      </c>
      <c r="Q1435" t="s">
        <v>59</v>
      </c>
      <c r="R1435" t="s">
        <v>3280</v>
      </c>
      <c r="S1435">
        <v>39.003357999999999</v>
      </c>
      <c r="T1435">
        <v>-121.02253899999999</v>
      </c>
      <c r="U1435">
        <v>0</v>
      </c>
      <c r="V1435">
        <v>99.95</v>
      </c>
      <c r="W1435">
        <v>1</v>
      </c>
      <c r="X1435">
        <v>0</v>
      </c>
      <c r="Y1435">
        <v>0</v>
      </c>
      <c r="Z1435" t="s">
        <v>61</v>
      </c>
      <c r="AA1435">
        <v>0</v>
      </c>
      <c r="AB1435">
        <v>0</v>
      </c>
      <c r="AC1435">
        <v>1</v>
      </c>
      <c r="AD1435">
        <v>0</v>
      </c>
      <c r="AE1435" t="s">
        <v>79</v>
      </c>
      <c r="AF1435">
        <v>1</v>
      </c>
      <c r="AG1435">
        <v>3747</v>
      </c>
      <c r="AH1435">
        <v>1</v>
      </c>
      <c r="AI1435" t="s">
        <v>63</v>
      </c>
      <c r="AJ1435">
        <v>0</v>
      </c>
      <c r="AK1435">
        <v>1</v>
      </c>
      <c r="AL1435">
        <v>0</v>
      </c>
      <c r="AM1435" t="s">
        <v>64</v>
      </c>
      <c r="AN1435">
        <v>1</v>
      </c>
      <c r="AO1435">
        <v>1</v>
      </c>
      <c r="AP1435">
        <v>1</v>
      </c>
      <c r="AQ1435">
        <v>12</v>
      </c>
      <c r="AR1435">
        <v>1132.75</v>
      </c>
      <c r="AS1435">
        <v>120</v>
      </c>
      <c r="AT1435">
        <v>337.92</v>
      </c>
      <c r="AU1435">
        <v>0</v>
      </c>
      <c r="AV1435">
        <v>1590.67</v>
      </c>
      <c r="AW1435">
        <v>1</v>
      </c>
      <c r="AX1435">
        <v>0</v>
      </c>
      <c r="AY1435">
        <v>95722</v>
      </c>
      <c r="AZ1435">
        <v>1</v>
      </c>
    </row>
    <row r="1436" spans="1:52">
      <c r="A1436">
        <v>30</v>
      </c>
      <c r="B1436">
        <v>52</v>
      </c>
      <c r="C1436">
        <v>25.39</v>
      </c>
      <c r="D1436" t="s">
        <v>138</v>
      </c>
      <c r="E1436" t="s">
        <v>200</v>
      </c>
      <c r="F1436">
        <v>87</v>
      </c>
      <c r="G1436" t="s">
        <v>3281</v>
      </c>
      <c r="H1436">
        <v>4212</v>
      </c>
      <c r="I1436" t="s">
        <v>66</v>
      </c>
      <c r="J1436" t="s">
        <v>55</v>
      </c>
      <c r="K1436" t="s">
        <v>3282</v>
      </c>
      <c r="L1436" t="s">
        <v>84</v>
      </c>
      <c r="M1436">
        <v>0</v>
      </c>
      <c r="N1436">
        <v>1</v>
      </c>
      <c r="O1436" t="s">
        <v>68</v>
      </c>
      <c r="P1436">
        <v>1</v>
      </c>
      <c r="Q1436" t="s">
        <v>77</v>
      </c>
      <c r="R1436" t="s">
        <v>3283</v>
      </c>
      <c r="S1436">
        <v>34.103577999999999</v>
      </c>
      <c r="T1436">
        <v>-117.04053999999999</v>
      </c>
      <c r="U1436">
        <v>0</v>
      </c>
      <c r="V1436">
        <v>54.35</v>
      </c>
      <c r="W1436">
        <v>1</v>
      </c>
      <c r="X1436">
        <v>0</v>
      </c>
      <c r="Y1436">
        <v>0</v>
      </c>
      <c r="Z1436" t="s">
        <v>93</v>
      </c>
      <c r="AA1436">
        <v>0</v>
      </c>
      <c r="AB1436">
        <v>0</v>
      </c>
      <c r="AC1436">
        <v>0</v>
      </c>
      <c r="AD1436">
        <v>0</v>
      </c>
      <c r="AE1436" t="s">
        <v>62</v>
      </c>
      <c r="AF1436">
        <v>1</v>
      </c>
      <c r="AG1436">
        <v>7324</v>
      </c>
      <c r="AH1436">
        <v>0</v>
      </c>
      <c r="AI1436" t="s">
        <v>63</v>
      </c>
      <c r="AJ1436">
        <v>0</v>
      </c>
      <c r="AK1436">
        <v>3</v>
      </c>
      <c r="AL1436">
        <v>0</v>
      </c>
      <c r="AM1436" t="s">
        <v>64</v>
      </c>
      <c r="AN1436">
        <v>0</v>
      </c>
      <c r="AO1436">
        <v>0</v>
      </c>
      <c r="AP1436">
        <v>0</v>
      </c>
      <c r="AQ1436">
        <v>1</v>
      </c>
      <c r="AR1436">
        <v>54.35</v>
      </c>
      <c r="AS1436">
        <v>0</v>
      </c>
      <c r="AT1436">
        <v>25.39</v>
      </c>
      <c r="AU1436">
        <v>0</v>
      </c>
      <c r="AV1436">
        <v>79.739999999999995</v>
      </c>
      <c r="AW1436">
        <v>0</v>
      </c>
      <c r="AX1436">
        <v>1</v>
      </c>
      <c r="AY1436">
        <v>92359</v>
      </c>
      <c r="AZ1436">
        <v>1</v>
      </c>
    </row>
    <row r="1437" spans="1:52">
      <c r="A1437">
        <v>29</v>
      </c>
      <c r="B1437">
        <v>0</v>
      </c>
      <c r="C1437">
        <v>46.53</v>
      </c>
      <c r="D1437" t="s">
        <v>52</v>
      </c>
      <c r="E1437" t="s">
        <v>52</v>
      </c>
      <c r="F1437">
        <v>45</v>
      </c>
      <c r="G1437" t="s">
        <v>2379</v>
      </c>
      <c r="H1437">
        <v>4267</v>
      </c>
      <c r="I1437" t="s">
        <v>66</v>
      </c>
      <c r="J1437" t="s">
        <v>55</v>
      </c>
      <c r="K1437" t="s">
        <v>3284</v>
      </c>
      <c r="L1437" t="s">
        <v>57</v>
      </c>
      <c r="M1437">
        <v>0</v>
      </c>
      <c r="N1437">
        <v>0</v>
      </c>
      <c r="O1437" t="s">
        <v>68</v>
      </c>
      <c r="P1437">
        <v>0</v>
      </c>
      <c r="Q1437" t="s">
        <v>72</v>
      </c>
      <c r="R1437" t="s">
        <v>2381</v>
      </c>
      <c r="S1437">
        <v>38.527296999999997</v>
      </c>
      <c r="T1437">
        <v>-122.810044</v>
      </c>
      <c r="U1437">
        <v>0</v>
      </c>
      <c r="V1437">
        <v>20.2</v>
      </c>
      <c r="W1437">
        <v>0</v>
      </c>
      <c r="X1437">
        <v>0</v>
      </c>
      <c r="Y1437">
        <v>0</v>
      </c>
      <c r="Z1437" t="s">
        <v>61</v>
      </c>
      <c r="AA1437">
        <v>0</v>
      </c>
      <c r="AB1437">
        <v>0</v>
      </c>
      <c r="AC1437">
        <v>1</v>
      </c>
      <c r="AD1437">
        <v>0</v>
      </c>
      <c r="AE1437" t="s">
        <v>62</v>
      </c>
      <c r="AF1437">
        <v>1</v>
      </c>
      <c r="AG1437">
        <v>23701</v>
      </c>
      <c r="AH1437">
        <v>0</v>
      </c>
      <c r="AI1437" t="s">
        <v>63</v>
      </c>
      <c r="AJ1437">
        <v>0</v>
      </c>
      <c r="AK1437">
        <v>3</v>
      </c>
      <c r="AL1437">
        <v>0</v>
      </c>
      <c r="AM1437" t="s">
        <v>64</v>
      </c>
      <c r="AN1437">
        <v>0</v>
      </c>
      <c r="AO1437">
        <v>0</v>
      </c>
      <c r="AP1437">
        <v>0</v>
      </c>
      <c r="AQ1437">
        <v>4</v>
      </c>
      <c r="AR1437">
        <v>55.7</v>
      </c>
      <c r="AS1437">
        <v>0</v>
      </c>
      <c r="AT1437">
        <v>186.12</v>
      </c>
      <c r="AU1437">
        <v>0</v>
      </c>
      <c r="AV1437">
        <v>241.82</v>
      </c>
      <c r="AW1437">
        <v>1</v>
      </c>
      <c r="AX1437">
        <v>0</v>
      </c>
      <c r="AY1437">
        <v>95492</v>
      </c>
      <c r="AZ1437">
        <v>0</v>
      </c>
    </row>
    <row r="1438" spans="1:52">
      <c r="A1438">
        <v>19</v>
      </c>
      <c r="B1438">
        <v>0</v>
      </c>
      <c r="C1438">
        <v>24.72</v>
      </c>
      <c r="D1438" t="s">
        <v>52</v>
      </c>
      <c r="E1438" t="s">
        <v>52</v>
      </c>
      <c r="F1438">
        <v>56</v>
      </c>
      <c r="G1438" t="s">
        <v>2057</v>
      </c>
      <c r="H1438">
        <v>4412</v>
      </c>
      <c r="I1438" t="s">
        <v>54</v>
      </c>
      <c r="J1438" t="s">
        <v>55</v>
      </c>
      <c r="K1438" t="s">
        <v>3285</v>
      </c>
      <c r="L1438" t="s">
        <v>57</v>
      </c>
      <c r="M1438">
        <v>0</v>
      </c>
      <c r="N1438">
        <v>0</v>
      </c>
      <c r="O1438" t="s">
        <v>58</v>
      </c>
      <c r="P1438">
        <v>0</v>
      </c>
      <c r="Q1438" t="s">
        <v>72</v>
      </c>
      <c r="R1438" t="s">
        <v>2059</v>
      </c>
      <c r="S1438">
        <v>34.093781</v>
      </c>
      <c r="T1438">
        <v>-118.381061</v>
      </c>
      <c r="U1438">
        <v>1</v>
      </c>
      <c r="V1438">
        <v>24.4</v>
      </c>
      <c r="W1438">
        <v>1</v>
      </c>
      <c r="X1438">
        <v>0</v>
      </c>
      <c r="Y1438">
        <v>1</v>
      </c>
      <c r="Z1438" t="s">
        <v>105</v>
      </c>
      <c r="AA1438">
        <v>0</v>
      </c>
      <c r="AB1438">
        <v>0</v>
      </c>
      <c r="AC1438">
        <v>1</v>
      </c>
      <c r="AD1438">
        <v>1</v>
      </c>
      <c r="AE1438" t="s">
        <v>79</v>
      </c>
      <c r="AF1438">
        <v>1</v>
      </c>
      <c r="AG1438">
        <v>20408</v>
      </c>
      <c r="AH1438">
        <v>0</v>
      </c>
      <c r="AI1438" t="s">
        <v>63</v>
      </c>
      <c r="AJ1438">
        <v>1</v>
      </c>
      <c r="AK1438">
        <v>5</v>
      </c>
      <c r="AL1438">
        <v>0</v>
      </c>
      <c r="AM1438" t="s">
        <v>64</v>
      </c>
      <c r="AN1438">
        <v>0</v>
      </c>
      <c r="AO1438">
        <v>0</v>
      </c>
      <c r="AP1438">
        <v>0</v>
      </c>
      <c r="AQ1438">
        <v>71</v>
      </c>
      <c r="AR1438">
        <v>1725.4</v>
      </c>
      <c r="AS1438">
        <v>0</v>
      </c>
      <c r="AT1438">
        <v>1755.12</v>
      </c>
      <c r="AU1438">
        <v>0</v>
      </c>
      <c r="AV1438">
        <v>3480.52</v>
      </c>
      <c r="AW1438">
        <v>1</v>
      </c>
      <c r="AX1438">
        <v>0</v>
      </c>
      <c r="AY1438">
        <v>90069</v>
      </c>
      <c r="AZ1438">
        <v>0</v>
      </c>
    </row>
    <row r="1439" spans="1:52">
      <c r="A1439">
        <v>42</v>
      </c>
      <c r="B1439">
        <v>0</v>
      </c>
      <c r="C1439">
        <v>21.59</v>
      </c>
      <c r="D1439" t="s">
        <v>138</v>
      </c>
      <c r="E1439" t="s">
        <v>139</v>
      </c>
      <c r="F1439">
        <v>86</v>
      </c>
      <c r="G1439" t="s">
        <v>2692</v>
      </c>
      <c r="H1439">
        <v>4939</v>
      </c>
      <c r="I1439" t="s">
        <v>66</v>
      </c>
      <c r="J1439" t="s">
        <v>55</v>
      </c>
      <c r="K1439" t="s">
        <v>3286</v>
      </c>
      <c r="L1439" t="s">
        <v>84</v>
      </c>
      <c r="M1439">
        <v>0</v>
      </c>
      <c r="N1439">
        <v>0</v>
      </c>
      <c r="O1439" t="s">
        <v>58</v>
      </c>
      <c r="P1439">
        <v>0</v>
      </c>
      <c r="Q1439" t="s">
        <v>72</v>
      </c>
      <c r="R1439" t="s">
        <v>2694</v>
      </c>
      <c r="S1439">
        <v>34.559882000000002</v>
      </c>
      <c r="T1439">
        <v>-115.637164</v>
      </c>
      <c r="U1439">
        <v>0</v>
      </c>
      <c r="V1439">
        <v>20.149999999999999</v>
      </c>
      <c r="W1439">
        <v>0</v>
      </c>
      <c r="X1439">
        <v>0</v>
      </c>
      <c r="Y1439">
        <v>0</v>
      </c>
      <c r="Z1439" t="s">
        <v>93</v>
      </c>
      <c r="AA1439">
        <v>0</v>
      </c>
      <c r="AB1439">
        <v>0</v>
      </c>
      <c r="AC1439">
        <v>1</v>
      </c>
      <c r="AD1439">
        <v>0</v>
      </c>
      <c r="AE1439" t="s">
        <v>161</v>
      </c>
      <c r="AF1439">
        <v>1</v>
      </c>
      <c r="AG1439">
        <v>42</v>
      </c>
      <c r="AH1439">
        <v>0</v>
      </c>
      <c r="AI1439" t="s">
        <v>63</v>
      </c>
      <c r="AJ1439">
        <v>0</v>
      </c>
      <c r="AK1439">
        <v>3</v>
      </c>
      <c r="AL1439">
        <v>0</v>
      </c>
      <c r="AM1439" t="s">
        <v>64</v>
      </c>
      <c r="AN1439">
        <v>0</v>
      </c>
      <c r="AO1439">
        <v>0</v>
      </c>
      <c r="AP1439">
        <v>0</v>
      </c>
      <c r="AQ1439">
        <v>1</v>
      </c>
      <c r="AR1439">
        <v>20.149999999999999</v>
      </c>
      <c r="AS1439">
        <v>0</v>
      </c>
      <c r="AT1439">
        <v>21.59</v>
      </c>
      <c r="AU1439">
        <v>0</v>
      </c>
      <c r="AV1439">
        <v>41.74</v>
      </c>
      <c r="AW1439">
        <v>0</v>
      </c>
      <c r="AX1439">
        <v>0</v>
      </c>
      <c r="AY1439">
        <v>92304</v>
      </c>
      <c r="AZ1439">
        <v>1</v>
      </c>
    </row>
    <row r="1440" spans="1:52">
      <c r="A1440">
        <v>30</v>
      </c>
      <c r="B1440">
        <v>52</v>
      </c>
      <c r="C1440">
        <v>5.78</v>
      </c>
      <c r="D1440" t="s">
        <v>88</v>
      </c>
      <c r="E1440" t="s">
        <v>165</v>
      </c>
      <c r="F1440">
        <v>69</v>
      </c>
      <c r="G1440" t="s">
        <v>106</v>
      </c>
      <c r="H1440">
        <v>5715</v>
      </c>
      <c r="I1440" t="s">
        <v>66</v>
      </c>
      <c r="J1440" t="s">
        <v>55</v>
      </c>
      <c r="K1440" t="s">
        <v>3287</v>
      </c>
      <c r="L1440" t="s">
        <v>84</v>
      </c>
      <c r="M1440">
        <v>0</v>
      </c>
      <c r="N1440">
        <v>0</v>
      </c>
      <c r="O1440" t="s">
        <v>68</v>
      </c>
      <c r="P1440">
        <v>1</v>
      </c>
      <c r="Q1440" t="s">
        <v>59</v>
      </c>
      <c r="R1440" t="s">
        <v>3288</v>
      </c>
      <c r="S1440">
        <v>32.857230000000001</v>
      </c>
      <c r="T1440">
        <v>-117.209774</v>
      </c>
      <c r="U1440">
        <v>0</v>
      </c>
      <c r="V1440">
        <v>80.599999999999994</v>
      </c>
      <c r="W1440">
        <v>0</v>
      </c>
      <c r="X1440">
        <v>0</v>
      </c>
      <c r="Y1440">
        <v>0</v>
      </c>
      <c r="Z1440" t="s">
        <v>93</v>
      </c>
      <c r="AA1440">
        <v>0</v>
      </c>
      <c r="AB1440">
        <v>0</v>
      </c>
      <c r="AC1440">
        <v>1</v>
      </c>
      <c r="AD1440">
        <v>0</v>
      </c>
      <c r="AE1440" t="s">
        <v>62</v>
      </c>
      <c r="AF1440">
        <v>1</v>
      </c>
      <c r="AG1440">
        <v>34902</v>
      </c>
      <c r="AH1440">
        <v>0</v>
      </c>
      <c r="AI1440" t="s">
        <v>63</v>
      </c>
      <c r="AJ1440">
        <v>0</v>
      </c>
      <c r="AK1440">
        <v>2</v>
      </c>
      <c r="AL1440">
        <v>0</v>
      </c>
      <c r="AM1440" t="s">
        <v>64</v>
      </c>
      <c r="AN1440">
        <v>0</v>
      </c>
      <c r="AO1440">
        <v>0</v>
      </c>
      <c r="AP1440">
        <v>1</v>
      </c>
      <c r="AQ1440">
        <v>5</v>
      </c>
      <c r="AR1440">
        <v>415.55</v>
      </c>
      <c r="AS1440">
        <v>40</v>
      </c>
      <c r="AT1440">
        <v>28.9</v>
      </c>
      <c r="AU1440">
        <v>36.44</v>
      </c>
      <c r="AV1440">
        <v>448.01</v>
      </c>
      <c r="AW1440">
        <v>0</v>
      </c>
      <c r="AX1440">
        <v>0</v>
      </c>
      <c r="AY1440">
        <v>92122</v>
      </c>
      <c r="AZ1440">
        <v>1</v>
      </c>
    </row>
    <row r="1441" spans="1:52">
      <c r="A1441">
        <v>35</v>
      </c>
      <c r="B1441">
        <v>7</v>
      </c>
      <c r="C1441">
        <v>14.39</v>
      </c>
      <c r="D1441" t="s">
        <v>52</v>
      </c>
      <c r="E1441" t="s">
        <v>52</v>
      </c>
      <c r="F1441">
        <v>57</v>
      </c>
      <c r="G1441" t="s">
        <v>2416</v>
      </c>
      <c r="H1441">
        <v>4934</v>
      </c>
      <c r="I1441" t="s">
        <v>54</v>
      </c>
      <c r="J1441" t="s">
        <v>55</v>
      </c>
      <c r="K1441" t="s">
        <v>3289</v>
      </c>
      <c r="L1441" t="s">
        <v>57</v>
      </c>
      <c r="M1441">
        <v>0</v>
      </c>
      <c r="N1441">
        <v>1</v>
      </c>
      <c r="O1441" t="s">
        <v>68</v>
      </c>
      <c r="P1441">
        <v>1</v>
      </c>
      <c r="Q1441" t="s">
        <v>77</v>
      </c>
      <c r="R1441" t="s">
        <v>2418</v>
      </c>
      <c r="S1441">
        <v>38.922812</v>
      </c>
      <c r="T1441">
        <v>-121.312005</v>
      </c>
      <c r="U1441">
        <v>0</v>
      </c>
      <c r="V1441">
        <v>86.55</v>
      </c>
      <c r="W1441">
        <v>1</v>
      </c>
      <c r="X1441">
        <v>0</v>
      </c>
      <c r="Y1441">
        <v>0</v>
      </c>
      <c r="Z1441" t="s">
        <v>87</v>
      </c>
      <c r="AA1441">
        <v>1</v>
      </c>
      <c r="AB1441">
        <v>0</v>
      </c>
      <c r="AC1441">
        <v>0</v>
      </c>
      <c r="AD1441">
        <v>0</v>
      </c>
      <c r="AE1441" t="s">
        <v>79</v>
      </c>
      <c r="AF1441">
        <v>1</v>
      </c>
      <c r="AG1441">
        <v>15286</v>
      </c>
      <c r="AH1441">
        <v>1</v>
      </c>
      <c r="AI1441" t="s">
        <v>63</v>
      </c>
      <c r="AJ1441">
        <v>0</v>
      </c>
      <c r="AK1441">
        <v>4</v>
      </c>
      <c r="AL1441">
        <v>0</v>
      </c>
      <c r="AM1441" t="s">
        <v>64</v>
      </c>
      <c r="AN1441">
        <v>1</v>
      </c>
      <c r="AO1441">
        <v>1</v>
      </c>
      <c r="AP1441">
        <v>1</v>
      </c>
      <c r="AQ1441">
        <v>64</v>
      </c>
      <c r="AR1441">
        <v>5632.55</v>
      </c>
      <c r="AS1441">
        <v>0</v>
      </c>
      <c r="AT1441">
        <v>920.96</v>
      </c>
      <c r="AU1441">
        <v>0</v>
      </c>
      <c r="AV1441">
        <v>6553.51</v>
      </c>
      <c r="AW1441">
        <v>0</v>
      </c>
      <c r="AX1441">
        <v>1</v>
      </c>
      <c r="AY1441">
        <v>95648</v>
      </c>
      <c r="AZ1441">
        <v>0</v>
      </c>
    </row>
    <row r="1442" spans="1:52">
      <c r="A1442">
        <v>36</v>
      </c>
      <c r="B1442">
        <v>16</v>
      </c>
      <c r="C1442">
        <v>24.13</v>
      </c>
      <c r="D1442" t="s">
        <v>52</v>
      </c>
      <c r="E1442" t="s">
        <v>52</v>
      </c>
      <c r="F1442">
        <v>75</v>
      </c>
      <c r="G1442" t="s">
        <v>292</v>
      </c>
      <c r="H1442">
        <v>3150</v>
      </c>
      <c r="I1442" t="s">
        <v>66</v>
      </c>
      <c r="J1442" t="s">
        <v>55</v>
      </c>
      <c r="K1442" t="s">
        <v>3290</v>
      </c>
      <c r="L1442" t="s">
        <v>57</v>
      </c>
      <c r="M1442">
        <v>0</v>
      </c>
      <c r="N1442">
        <v>0</v>
      </c>
      <c r="O1442" t="s">
        <v>68</v>
      </c>
      <c r="P1442">
        <v>1</v>
      </c>
      <c r="Q1442" t="s">
        <v>85</v>
      </c>
      <c r="R1442" t="s">
        <v>3291</v>
      </c>
      <c r="S1442">
        <v>35.342891000000002</v>
      </c>
      <c r="T1442">
        <v>-119.064803</v>
      </c>
      <c r="U1442">
        <v>0</v>
      </c>
      <c r="V1442">
        <v>45.2</v>
      </c>
      <c r="W1442">
        <v>0</v>
      </c>
      <c r="X1442">
        <v>0</v>
      </c>
      <c r="Y1442">
        <v>0</v>
      </c>
      <c r="Z1442" t="s">
        <v>87</v>
      </c>
      <c r="AA1442">
        <v>0</v>
      </c>
      <c r="AB1442">
        <v>0</v>
      </c>
      <c r="AC1442">
        <v>1</v>
      </c>
      <c r="AD1442">
        <v>0</v>
      </c>
      <c r="AE1442" t="s">
        <v>79</v>
      </c>
      <c r="AF1442">
        <v>1</v>
      </c>
      <c r="AG1442">
        <v>58632</v>
      </c>
      <c r="AH1442">
        <v>0</v>
      </c>
      <c r="AI1442" t="s">
        <v>63</v>
      </c>
      <c r="AJ1442">
        <v>0</v>
      </c>
      <c r="AK1442">
        <v>5</v>
      </c>
      <c r="AL1442">
        <v>0</v>
      </c>
      <c r="AM1442" t="s">
        <v>64</v>
      </c>
      <c r="AN1442">
        <v>0</v>
      </c>
      <c r="AO1442">
        <v>0</v>
      </c>
      <c r="AP1442">
        <v>0</v>
      </c>
      <c r="AQ1442">
        <v>46</v>
      </c>
      <c r="AR1442">
        <v>2065.15</v>
      </c>
      <c r="AS1442">
        <v>0</v>
      </c>
      <c r="AT1442">
        <v>1109.98</v>
      </c>
      <c r="AU1442">
        <v>0</v>
      </c>
      <c r="AV1442">
        <v>3175.13</v>
      </c>
      <c r="AW1442">
        <v>0</v>
      </c>
      <c r="AX1442">
        <v>1</v>
      </c>
      <c r="AY1442">
        <v>93309</v>
      </c>
      <c r="AZ1442">
        <v>0</v>
      </c>
    </row>
    <row r="1443" spans="1:52">
      <c r="A1443">
        <v>20</v>
      </c>
      <c r="B1443">
        <v>53</v>
      </c>
      <c r="C1443">
        <v>23.45</v>
      </c>
      <c r="D1443" t="s">
        <v>52</v>
      </c>
      <c r="E1443" t="s">
        <v>52</v>
      </c>
      <c r="F1443">
        <v>46</v>
      </c>
      <c r="G1443" t="s">
        <v>3281</v>
      </c>
      <c r="H1443">
        <v>4621</v>
      </c>
      <c r="I1443" t="s">
        <v>66</v>
      </c>
      <c r="J1443" t="s">
        <v>55</v>
      </c>
      <c r="K1443" t="s">
        <v>3292</v>
      </c>
      <c r="L1443" t="s">
        <v>57</v>
      </c>
      <c r="M1443">
        <v>0</v>
      </c>
      <c r="N1443">
        <v>0</v>
      </c>
      <c r="O1443" t="s">
        <v>58</v>
      </c>
      <c r="P1443">
        <v>1</v>
      </c>
      <c r="Q1443" t="s">
        <v>59</v>
      </c>
      <c r="R1443" t="s">
        <v>3283</v>
      </c>
      <c r="S1443">
        <v>34.103577999999999</v>
      </c>
      <c r="T1443">
        <v>-117.04053999999999</v>
      </c>
      <c r="U1443">
        <v>1</v>
      </c>
      <c r="V1443">
        <v>77.75</v>
      </c>
      <c r="W1443">
        <v>1</v>
      </c>
      <c r="X1443">
        <v>0</v>
      </c>
      <c r="Y1443">
        <v>3</v>
      </c>
      <c r="Z1443" t="s">
        <v>61</v>
      </c>
      <c r="AA1443">
        <v>1</v>
      </c>
      <c r="AB1443">
        <v>0</v>
      </c>
      <c r="AC1443">
        <v>1</v>
      </c>
      <c r="AD1443">
        <v>1</v>
      </c>
      <c r="AE1443" t="s">
        <v>79</v>
      </c>
      <c r="AF1443">
        <v>1</v>
      </c>
      <c r="AG1443">
        <v>7324</v>
      </c>
      <c r="AH1443">
        <v>0</v>
      </c>
      <c r="AI1443" t="s">
        <v>63</v>
      </c>
      <c r="AJ1443">
        <v>1</v>
      </c>
      <c r="AK1443">
        <v>3</v>
      </c>
      <c r="AL1443">
        <v>0</v>
      </c>
      <c r="AM1443" t="s">
        <v>64</v>
      </c>
      <c r="AN1443">
        <v>0</v>
      </c>
      <c r="AO1443">
        <v>0</v>
      </c>
      <c r="AP1443">
        <v>0</v>
      </c>
      <c r="AQ1443">
        <v>55</v>
      </c>
      <c r="AR1443">
        <v>4266.3999999999996</v>
      </c>
      <c r="AS1443">
        <v>0</v>
      </c>
      <c r="AT1443">
        <v>1289.75</v>
      </c>
      <c r="AU1443">
        <v>0</v>
      </c>
      <c r="AV1443">
        <v>5556.15</v>
      </c>
      <c r="AW1443">
        <v>1</v>
      </c>
      <c r="AX1443">
        <v>1</v>
      </c>
      <c r="AY1443">
        <v>92359</v>
      </c>
      <c r="AZ1443">
        <v>0</v>
      </c>
    </row>
    <row r="1444" spans="1:52">
      <c r="A1444">
        <v>42</v>
      </c>
      <c r="B1444">
        <v>0</v>
      </c>
      <c r="C1444">
        <v>16.59</v>
      </c>
      <c r="D1444" t="s">
        <v>52</v>
      </c>
      <c r="E1444" t="s">
        <v>52</v>
      </c>
      <c r="F1444">
        <v>62</v>
      </c>
      <c r="G1444" t="s">
        <v>310</v>
      </c>
      <c r="H1444">
        <v>4018</v>
      </c>
      <c r="I1444" t="s">
        <v>75</v>
      </c>
      <c r="J1444" t="s">
        <v>55</v>
      </c>
      <c r="K1444" t="s">
        <v>3293</v>
      </c>
      <c r="L1444" t="s">
        <v>57</v>
      </c>
      <c r="M1444">
        <v>0</v>
      </c>
      <c r="N1444">
        <v>0</v>
      </c>
      <c r="O1444" t="s">
        <v>68</v>
      </c>
      <c r="P1444">
        <v>0</v>
      </c>
      <c r="Q1444" t="s">
        <v>72</v>
      </c>
      <c r="R1444" t="s">
        <v>2223</v>
      </c>
      <c r="S1444">
        <v>37.801775999999997</v>
      </c>
      <c r="T1444">
        <v>-122.402293</v>
      </c>
      <c r="U1444">
        <v>0</v>
      </c>
      <c r="V1444">
        <v>20.05</v>
      </c>
      <c r="W1444">
        <v>0</v>
      </c>
      <c r="X1444">
        <v>0</v>
      </c>
      <c r="Y1444">
        <v>0</v>
      </c>
      <c r="Z1444" t="s">
        <v>61</v>
      </c>
      <c r="AA1444">
        <v>0</v>
      </c>
      <c r="AB1444">
        <v>0</v>
      </c>
      <c r="AC1444">
        <v>0</v>
      </c>
      <c r="AD1444">
        <v>0</v>
      </c>
      <c r="AE1444" t="s">
        <v>79</v>
      </c>
      <c r="AF1444">
        <v>1</v>
      </c>
      <c r="AG1444">
        <v>3337</v>
      </c>
      <c r="AH1444">
        <v>0</v>
      </c>
      <c r="AI1444" t="s">
        <v>63</v>
      </c>
      <c r="AJ1444">
        <v>0</v>
      </c>
      <c r="AK1444">
        <v>3</v>
      </c>
      <c r="AL1444">
        <v>0</v>
      </c>
      <c r="AM1444" t="s">
        <v>64</v>
      </c>
      <c r="AN1444">
        <v>0</v>
      </c>
      <c r="AO1444">
        <v>0</v>
      </c>
      <c r="AP1444">
        <v>0</v>
      </c>
      <c r="AQ1444">
        <v>12</v>
      </c>
      <c r="AR1444">
        <v>267</v>
      </c>
      <c r="AS1444">
        <v>0</v>
      </c>
      <c r="AT1444">
        <v>199.08</v>
      </c>
      <c r="AU1444">
        <v>0</v>
      </c>
      <c r="AV1444">
        <v>466.08</v>
      </c>
      <c r="AW1444">
        <v>0</v>
      </c>
      <c r="AX1444">
        <v>0</v>
      </c>
      <c r="AY1444">
        <v>94111</v>
      </c>
      <c r="AZ1444">
        <v>0</v>
      </c>
    </row>
    <row r="1445" spans="1:52">
      <c r="A1445">
        <v>49</v>
      </c>
      <c r="B1445">
        <v>12</v>
      </c>
      <c r="C1445">
        <v>46.45</v>
      </c>
      <c r="D1445" t="s">
        <v>52</v>
      </c>
      <c r="E1445" t="s">
        <v>52</v>
      </c>
      <c r="F1445">
        <v>70</v>
      </c>
      <c r="G1445" t="s">
        <v>3294</v>
      </c>
      <c r="H1445">
        <v>2683</v>
      </c>
      <c r="I1445" t="s">
        <v>66</v>
      </c>
      <c r="J1445" t="s">
        <v>55</v>
      </c>
      <c r="K1445" t="s">
        <v>3295</v>
      </c>
      <c r="L1445" t="s">
        <v>57</v>
      </c>
      <c r="M1445">
        <v>1</v>
      </c>
      <c r="N1445">
        <v>1</v>
      </c>
      <c r="O1445" t="s">
        <v>58</v>
      </c>
      <c r="P1445">
        <v>1</v>
      </c>
      <c r="Q1445" t="s">
        <v>59</v>
      </c>
      <c r="R1445" t="s">
        <v>3296</v>
      </c>
      <c r="S1445">
        <v>34.242058</v>
      </c>
      <c r="T1445">
        <v>-116.89802</v>
      </c>
      <c r="U1445">
        <v>1</v>
      </c>
      <c r="V1445">
        <v>112.95</v>
      </c>
      <c r="W1445">
        <v>1</v>
      </c>
      <c r="X1445">
        <v>1</v>
      </c>
      <c r="Y1445">
        <v>8</v>
      </c>
      <c r="Z1445" t="s">
        <v>209</v>
      </c>
      <c r="AA1445">
        <v>0</v>
      </c>
      <c r="AB1445">
        <v>1</v>
      </c>
      <c r="AC1445">
        <v>1</v>
      </c>
      <c r="AD1445">
        <v>1</v>
      </c>
      <c r="AE1445" t="s">
        <v>62</v>
      </c>
      <c r="AF1445">
        <v>1</v>
      </c>
      <c r="AG1445">
        <v>5447</v>
      </c>
      <c r="AH1445">
        <v>1</v>
      </c>
      <c r="AI1445" t="s">
        <v>63</v>
      </c>
      <c r="AJ1445">
        <v>1</v>
      </c>
      <c r="AK1445">
        <v>3</v>
      </c>
      <c r="AL1445">
        <v>0</v>
      </c>
      <c r="AM1445" t="s">
        <v>64</v>
      </c>
      <c r="AN1445">
        <v>1</v>
      </c>
      <c r="AO1445">
        <v>1</v>
      </c>
      <c r="AP1445">
        <v>1</v>
      </c>
      <c r="AQ1445">
        <v>16</v>
      </c>
      <c r="AR1445">
        <v>1882.55</v>
      </c>
      <c r="AS1445">
        <v>0</v>
      </c>
      <c r="AT1445">
        <v>743.2</v>
      </c>
      <c r="AU1445">
        <v>0</v>
      </c>
      <c r="AV1445">
        <v>2625.75</v>
      </c>
      <c r="AW1445">
        <v>0</v>
      </c>
      <c r="AX1445">
        <v>1</v>
      </c>
      <c r="AY1445">
        <v>92315</v>
      </c>
      <c r="AZ1445">
        <v>0</v>
      </c>
    </row>
    <row r="1446" spans="1:52">
      <c r="A1446">
        <v>80</v>
      </c>
      <c r="B1446">
        <v>24</v>
      </c>
      <c r="C1446">
        <v>29.12</v>
      </c>
      <c r="D1446" t="s">
        <v>97</v>
      </c>
      <c r="E1446" t="s">
        <v>473</v>
      </c>
      <c r="F1446">
        <v>89</v>
      </c>
      <c r="G1446" t="s">
        <v>495</v>
      </c>
      <c r="H1446">
        <v>6080</v>
      </c>
      <c r="I1446" t="s">
        <v>54</v>
      </c>
      <c r="J1446" t="s">
        <v>55</v>
      </c>
      <c r="K1446" t="s">
        <v>3297</v>
      </c>
      <c r="L1446" t="s">
        <v>84</v>
      </c>
      <c r="M1446">
        <v>0</v>
      </c>
      <c r="N1446">
        <v>0</v>
      </c>
      <c r="O1446" t="s">
        <v>58</v>
      </c>
      <c r="P1446">
        <v>1</v>
      </c>
      <c r="Q1446" t="s">
        <v>77</v>
      </c>
      <c r="R1446" t="s">
        <v>3298</v>
      </c>
      <c r="S1446">
        <v>33.960890999999997</v>
      </c>
      <c r="T1446">
        <v>-118.032222</v>
      </c>
      <c r="U1446">
        <v>0</v>
      </c>
      <c r="V1446">
        <v>70.2</v>
      </c>
      <c r="W1446">
        <v>0</v>
      </c>
      <c r="X1446">
        <v>0</v>
      </c>
      <c r="Y1446">
        <v>0</v>
      </c>
      <c r="Z1446" t="s">
        <v>87</v>
      </c>
      <c r="AA1446">
        <v>1</v>
      </c>
      <c r="AB1446">
        <v>1</v>
      </c>
      <c r="AC1446">
        <v>1</v>
      </c>
      <c r="AD1446">
        <v>0</v>
      </c>
      <c r="AE1446" t="s">
        <v>79</v>
      </c>
      <c r="AF1446">
        <v>1</v>
      </c>
      <c r="AG1446">
        <v>38181</v>
      </c>
      <c r="AH1446">
        <v>1</v>
      </c>
      <c r="AI1446" t="s">
        <v>63</v>
      </c>
      <c r="AJ1446">
        <v>0</v>
      </c>
      <c r="AK1446">
        <v>1</v>
      </c>
      <c r="AL1446">
        <v>1</v>
      </c>
      <c r="AM1446" t="s">
        <v>64</v>
      </c>
      <c r="AN1446">
        <v>0</v>
      </c>
      <c r="AO1446">
        <v>0</v>
      </c>
      <c r="AP1446">
        <v>1</v>
      </c>
      <c r="AQ1446">
        <v>64</v>
      </c>
      <c r="AR1446">
        <v>4481</v>
      </c>
      <c r="AS1446">
        <v>0</v>
      </c>
      <c r="AT1446">
        <v>1863.68</v>
      </c>
      <c r="AU1446">
        <v>0</v>
      </c>
      <c r="AV1446">
        <v>6344.68</v>
      </c>
      <c r="AW1446">
        <v>0</v>
      </c>
      <c r="AX1446">
        <v>1</v>
      </c>
      <c r="AY1446">
        <v>90605</v>
      </c>
      <c r="AZ1446">
        <v>1</v>
      </c>
    </row>
    <row r="1447" spans="1:52">
      <c r="A1447">
        <v>19</v>
      </c>
      <c r="B1447">
        <v>59</v>
      </c>
      <c r="C1447">
        <v>2.63</v>
      </c>
      <c r="D1447" t="s">
        <v>52</v>
      </c>
      <c r="E1447" t="s">
        <v>52</v>
      </c>
      <c r="F1447">
        <v>42</v>
      </c>
      <c r="G1447" t="s">
        <v>82</v>
      </c>
      <c r="H1447">
        <v>5978</v>
      </c>
      <c r="I1447" t="s">
        <v>75</v>
      </c>
      <c r="J1447" t="s">
        <v>55</v>
      </c>
      <c r="K1447" t="s">
        <v>3299</v>
      </c>
      <c r="L1447" t="s">
        <v>57</v>
      </c>
      <c r="M1447">
        <v>1</v>
      </c>
      <c r="N1447">
        <v>0</v>
      </c>
      <c r="O1447" t="s">
        <v>68</v>
      </c>
      <c r="P1447">
        <v>1</v>
      </c>
      <c r="Q1447" t="s">
        <v>77</v>
      </c>
      <c r="R1447" t="s">
        <v>3300</v>
      </c>
      <c r="S1447">
        <v>37.246063999999997</v>
      </c>
      <c r="T1447">
        <v>-121.749494</v>
      </c>
      <c r="U1447">
        <v>0</v>
      </c>
      <c r="V1447">
        <v>56.2</v>
      </c>
      <c r="W1447">
        <v>0</v>
      </c>
      <c r="X1447">
        <v>2</v>
      </c>
      <c r="Y1447">
        <v>0</v>
      </c>
      <c r="Z1447" t="s">
        <v>258</v>
      </c>
      <c r="AA1447">
        <v>1</v>
      </c>
      <c r="AB1447">
        <v>1</v>
      </c>
      <c r="AC1447">
        <v>0</v>
      </c>
      <c r="AD1447">
        <v>0</v>
      </c>
      <c r="AE1447" t="s">
        <v>79</v>
      </c>
      <c r="AF1447">
        <v>1</v>
      </c>
      <c r="AG1447">
        <v>14792</v>
      </c>
      <c r="AH1447">
        <v>0</v>
      </c>
      <c r="AI1447" t="s">
        <v>63</v>
      </c>
      <c r="AJ1447">
        <v>0</v>
      </c>
      <c r="AK1447">
        <v>4</v>
      </c>
      <c r="AL1447">
        <v>0</v>
      </c>
      <c r="AM1447" t="s">
        <v>64</v>
      </c>
      <c r="AN1447">
        <v>0</v>
      </c>
      <c r="AO1447">
        <v>0</v>
      </c>
      <c r="AP1447">
        <v>0</v>
      </c>
      <c r="AQ1447">
        <v>27</v>
      </c>
      <c r="AR1447">
        <v>1567.55</v>
      </c>
      <c r="AS1447">
        <v>30</v>
      </c>
      <c r="AT1447">
        <v>71.010000000000005</v>
      </c>
      <c r="AU1447">
        <v>0</v>
      </c>
      <c r="AV1447">
        <v>1668.56</v>
      </c>
      <c r="AW1447">
        <v>1</v>
      </c>
      <c r="AX1447">
        <v>0</v>
      </c>
      <c r="AY1447">
        <v>95138</v>
      </c>
      <c r="AZ1447">
        <v>0</v>
      </c>
    </row>
    <row r="1448" spans="1:52">
      <c r="A1448">
        <v>56</v>
      </c>
      <c r="B1448">
        <v>0</v>
      </c>
      <c r="C1448">
        <v>6.93</v>
      </c>
      <c r="D1448" t="s">
        <v>52</v>
      </c>
      <c r="E1448" t="s">
        <v>52</v>
      </c>
      <c r="F1448">
        <v>76</v>
      </c>
      <c r="G1448" t="s">
        <v>3301</v>
      </c>
      <c r="H1448">
        <v>5761</v>
      </c>
      <c r="I1448" t="s">
        <v>66</v>
      </c>
      <c r="J1448" t="s">
        <v>55</v>
      </c>
      <c r="K1448" t="s">
        <v>3302</v>
      </c>
      <c r="L1448" t="s">
        <v>57</v>
      </c>
      <c r="M1448">
        <v>0</v>
      </c>
      <c r="N1448">
        <v>0</v>
      </c>
      <c r="O1448" t="s">
        <v>68</v>
      </c>
      <c r="P1448">
        <v>0</v>
      </c>
      <c r="Q1448" t="s">
        <v>72</v>
      </c>
      <c r="R1448" t="s">
        <v>3303</v>
      </c>
      <c r="S1448">
        <v>39.239818</v>
      </c>
      <c r="T1448">
        <v>-123.565432</v>
      </c>
      <c r="U1448">
        <v>0</v>
      </c>
      <c r="V1448">
        <v>20.149999999999999</v>
      </c>
      <c r="W1448">
        <v>0</v>
      </c>
      <c r="X1448">
        <v>0</v>
      </c>
      <c r="Y1448">
        <v>0</v>
      </c>
      <c r="Z1448" t="s">
        <v>61</v>
      </c>
      <c r="AA1448">
        <v>0</v>
      </c>
      <c r="AB1448">
        <v>0</v>
      </c>
      <c r="AC1448">
        <v>0</v>
      </c>
      <c r="AD1448">
        <v>0</v>
      </c>
      <c r="AE1448" t="s">
        <v>62</v>
      </c>
      <c r="AF1448">
        <v>1</v>
      </c>
      <c r="AG1448">
        <v>371</v>
      </c>
      <c r="AH1448">
        <v>0</v>
      </c>
      <c r="AI1448" t="s">
        <v>63</v>
      </c>
      <c r="AJ1448">
        <v>0</v>
      </c>
      <c r="AK1448">
        <v>5</v>
      </c>
      <c r="AL1448">
        <v>0</v>
      </c>
      <c r="AM1448" t="s">
        <v>64</v>
      </c>
      <c r="AN1448">
        <v>0</v>
      </c>
      <c r="AO1448">
        <v>0</v>
      </c>
      <c r="AP1448">
        <v>0</v>
      </c>
      <c r="AQ1448">
        <v>6</v>
      </c>
      <c r="AR1448">
        <v>130.5</v>
      </c>
      <c r="AS1448">
        <v>0</v>
      </c>
      <c r="AT1448">
        <v>41.58</v>
      </c>
      <c r="AU1448">
        <v>0</v>
      </c>
      <c r="AV1448">
        <v>172.08</v>
      </c>
      <c r="AW1448">
        <v>0</v>
      </c>
      <c r="AX1448">
        <v>0</v>
      </c>
      <c r="AY1448">
        <v>95427</v>
      </c>
      <c r="AZ1448">
        <v>0</v>
      </c>
    </row>
    <row r="1449" spans="1:52">
      <c r="A1449">
        <v>27</v>
      </c>
      <c r="B1449">
        <v>0</v>
      </c>
      <c r="C1449">
        <v>49.51</v>
      </c>
      <c r="D1449" t="s">
        <v>52</v>
      </c>
      <c r="E1449" t="s">
        <v>52</v>
      </c>
      <c r="F1449">
        <v>43</v>
      </c>
      <c r="G1449" t="s">
        <v>1131</v>
      </c>
      <c r="H1449">
        <v>5657</v>
      </c>
      <c r="I1449" t="s">
        <v>66</v>
      </c>
      <c r="J1449" t="s">
        <v>55</v>
      </c>
      <c r="K1449" t="s">
        <v>3304</v>
      </c>
      <c r="L1449" t="s">
        <v>57</v>
      </c>
      <c r="M1449">
        <v>1</v>
      </c>
      <c r="N1449">
        <v>0</v>
      </c>
      <c r="O1449" t="s">
        <v>58</v>
      </c>
      <c r="P1449">
        <v>0</v>
      </c>
      <c r="Q1449" t="s">
        <v>72</v>
      </c>
      <c r="R1449" t="s">
        <v>1133</v>
      </c>
      <c r="S1449">
        <v>37.750821999999999</v>
      </c>
      <c r="T1449">
        <v>-121.238423</v>
      </c>
      <c r="U1449">
        <v>1</v>
      </c>
      <c r="V1449">
        <v>19.899999999999999</v>
      </c>
      <c r="W1449">
        <v>0</v>
      </c>
      <c r="X1449">
        <v>2</v>
      </c>
      <c r="Y1449">
        <v>2</v>
      </c>
      <c r="Z1449" t="s">
        <v>209</v>
      </c>
      <c r="AA1449">
        <v>0</v>
      </c>
      <c r="AB1449">
        <v>0</v>
      </c>
      <c r="AC1449">
        <v>0</v>
      </c>
      <c r="AD1449">
        <v>1</v>
      </c>
      <c r="AE1449" t="s">
        <v>79</v>
      </c>
      <c r="AF1449">
        <v>1</v>
      </c>
      <c r="AG1449">
        <v>19867</v>
      </c>
      <c r="AH1449">
        <v>0</v>
      </c>
      <c r="AI1449" t="s">
        <v>63</v>
      </c>
      <c r="AJ1449">
        <v>1</v>
      </c>
      <c r="AK1449">
        <v>4</v>
      </c>
      <c r="AL1449">
        <v>0</v>
      </c>
      <c r="AM1449" t="s">
        <v>64</v>
      </c>
      <c r="AN1449">
        <v>0</v>
      </c>
      <c r="AO1449">
        <v>0</v>
      </c>
      <c r="AP1449">
        <v>0</v>
      </c>
      <c r="AQ1449">
        <v>22</v>
      </c>
      <c r="AR1449">
        <v>400.3</v>
      </c>
      <c r="AS1449">
        <v>0</v>
      </c>
      <c r="AT1449">
        <v>1089.22</v>
      </c>
      <c r="AU1449">
        <v>0</v>
      </c>
      <c r="AV1449">
        <v>1489.52</v>
      </c>
      <c r="AW1449">
        <v>1</v>
      </c>
      <c r="AX1449">
        <v>0</v>
      </c>
      <c r="AY1449">
        <v>95337</v>
      </c>
      <c r="AZ1449">
        <v>0</v>
      </c>
    </row>
    <row r="1450" spans="1:52">
      <c r="A1450">
        <v>32</v>
      </c>
      <c r="B1450">
        <v>0</v>
      </c>
      <c r="C1450">
        <v>39.61</v>
      </c>
      <c r="D1450" t="s">
        <v>52</v>
      </c>
      <c r="E1450" t="s">
        <v>52</v>
      </c>
      <c r="F1450">
        <v>51</v>
      </c>
      <c r="G1450" t="s">
        <v>587</v>
      </c>
      <c r="H1450">
        <v>2664</v>
      </c>
      <c r="I1450" t="s">
        <v>66</v>
      </c>
      <c r="J1450" t="s">
        <v>55</v>
      </c>
      <c r="K1450" t="s">
        <v>3305</v>
      </c>
      <c r="L1450" t="s">
        <v>108</v>
      </c>
      <c r="M1450">
        <v>0</v>
      </c>
      <c r="N1450">
        <v>0</v>
      </c>
      <c r="O1450" t="s">
        <v>68</v>
      </c>
      <c r="P1450">
        <v>0</v>
      </c>
      <c r="Q1450" t="s">
        <v>72</v>
      </c>
      <c r="R1450" t="s">
        <v>3306</v>
      </c>
      <c r="S1450">
        <v>38.488430999999999</v>
      </c>
      <c r="T1450">
        <v>-122.75283899999999</v>
      </c>
      <c r="U1450">
        <v>0</v>
      </c>
      <c r="V1450">
        <v>20.45</v>
      </c>
      <c r="W1450">
        <v>0</v>
      </c>
      <c r="X1450">
        <v>0</v>
      </c>
      <c r="Y1450">
        <v>0</v>
      </c>
      <c r="Z1450" t="s">
        <v>61</v>
      </c>
      <c r="AA1450">
        <v>0</v>
      </c>
      <c r="AB1450">
        <v>0</v>
      </c>
      <c r="AC1450">
        <v>0</v>
      </c>
      <c r="AD1450">
        <v>0</v>
      </c>
      <c r="AE1450" t="s">
        <v>161</v>
      </c>
      <c r="AF1450">
        <v>1</v>
      </c>
      <c r="AG1450">
        <v>40270</v>
      </c>
      <c r="AH1450">
        <v>0</v>
      </c>
      <c r="AI1450" t="s">
        <v>63</v>
      </c>
      <c r="AJ1450">
        <v>0</v>
      </c>
      <c r="AK1450">
        <v>5</v>
      </c>
      <c r="AL1450">
        <v>0</v>
      </c>
      <c r="AM1450" t="s">
        <v>64</v>
      </c>
      <c r="AN1450">
        <v>0</v>
      </c>
      <c r="AO1450">
        <v>0</v>
      </c>
      <c r="AP1450">
        <v>0</v>
      </c>
      <c r="AQ1450">
        <v>1</v>
      </c>
      <c r="AR1450">
        <v>20.45</v>
      </c>
      <c r="AS1450">
        <v>0</v>
      </c>
      <c r="AT1450">
        <v>39.61</v>
      </c>
      <c r="AU1450">
        <v>0</v>
      </c>
      <c r="AV1450">
        <v>60.06</v>
      </c>
      <c r="AW1450">
        <v>0</v>
      </c>
      <c r="AX1450">
        <v>0</v>
      </c>
      <c r="AY1450">
        <v>95403</v>
      </c>
      <c r="AZ1450">
        <v>0</v>
      </c>
    </row>
    <row r="1451" spans="1:52">
      <c r="A1451">
        <v>72</v>
      </c>
      <c r="B1451">
        <v>6</v>
      </c>
      <c r="C1451">
        <v>0</v>
      </c>
      <c r="D1451" t="s">
        <v>138</v>
      </c>
      <c r="E1451" t="s">
        <v>139</v>
      </c>
      <c r="F1451">
        <v>90</v>
      </c>
      <c r="G1451" t="s">
        <v>3307</v>
      </c>
      <c r="H1451">
        <v>4272</v>
      </c>
      <c r="I1451" t="s">
        <v>66</v>
      </c>
      <c r="J1451" t="s">
        <v>55</v>
      </c>
      <c r="K1451" t="s">
        <v>3308</v>
      </c>
      <c r="L1451" t="s">
        <v>84</v>
      </c>
      <c r="M1451">
        <v>0</v>
      </c>
      <c r="N1451">
        <v>0</v>
      </c>
      <c r="O1451" t="s">
        <v>58</v>
      </c>
      <c r="P1451">
        <v>1</v>
      </c>
      <c r="Q1451" t="s">
        <v>85</v>
      </c>
      <c r="R1451" t="s">
        <v>3309</v>
      </c>
      <c r="S1451">
        <v>36.301689000000003</v>
      </c>
      <c r="T1451">
        <v>-119.018233</v>
      </c>
      <c r="U1451">
        <v>0</v>
      </c>
      <c r="V1451">
        <v>55.8</v>
      </c>
      <c r="W1451">
        <v>0</v>
      </c>
      <c r="X1451">
        <v>0</v>
      </c>
      <c r="Y1451">
        <v>0</v>
      </c>
      <c r="Z1451" t="s">
        <v>61</v>
      </c>
      <c r="AA1451">
        <v>1</v>
      </c>
      <c r="AB1451">
        <v>1</v>
      </c>
      <c r="AC1451">
        <v>1</v>
      </c>
      <c r="AD1451">
        <v>0</v>
      </c>
      <c r="AE1451" t="s">
        <v>62</v>
      </c>
      <c r="AF1451">
        <v>0</v>
      </c>
      <c r="AG1451">
        <v>13333</v>
      </c>
      <c r="AH1451">
        <v>0</v>
      </c>
      <c r="AI1451" t="s">
        <v>63</v>
      </c>
      <c r="AJ1451">
        <v>0</v>
      </c>
      <c r="AK1451">
        <v>1</v>
      </c>
      <c r="AL1451">
        <v>1</v>
      </c>
      <c r="AM1451" t="s">
        <v>64</v>
      </c>
      <c r="AN1451">
        <v>1</v>
      </c>
      <c r="AO1451">
        <v>1</v>
      </c>
      <c r="AP1451">
        <v>1</v>
      </c>
      <c r="AQ1451">
        <v>40</v>
      </c>
      <c r="AR1451">
        <v>2109.35</v>
      </c>
      <c r="AS1451">
        <v>80</v>
      </c>
      <c r="AT1451">
        <v>0</v>
      </c>
      <c r="AU1451">
        <v>0</v>
      </c>
      <c r="AV1451">
        <v>2189.35</v>
      </c>
      <c r="AW1451">
        <v>0</v>
      </c>
      <c r="AX1451">
        <v>0</v>
      </c>
      <c r="AY1451">
        <v>93221</v>
      </c>
      <c r="AZ1451">
        <v>1</v>
      </c>
    </row>
    <row r="1452" spans="1:52">
      <c r="A1452">
        <v>45</v>
      </c>
      <c r="B1452">
        <v>13</v>
      </c>
      <c r="C1452">
        <v>1.27</v>
      </c>
      <c r="D1452" t="s">
        <v>52</v>
      </c>
      <c r="E1452" t="s">
        <v>52</v>
      </c>
      <c r="F1452">
        <v>26</v>
      </c>
      <c r="G1452" t="s">
        <v>110</v>
      </c>
      <c r="H1452">
        <v>5038</v>
      </c>
      <c r="I1452" t="s">
        <v>54</v>
      </c>
      <c r="J1452" t="s">
        <v>55</v>
      </c>
      <c r="K1452" t="s">
        <v>3310</v>
      </c>
      <c r="L1452" t="s">
        <v>57</v>
      </c>
      <c r="M1452">
        <v>0</v>
      </c>
      <c r="N1452">
        <v>1</v>
      </c>
      <c r="O1452" t="s">
        <v>58</v>
      </c>
      <c r="P1452">
        <v>1</v>
      </c>
      <c r="Q1452" t="s">
        <v>59</v>
      </c>
      <c r="R1452" t="s">
        <v>112</v>
      </c>
      <c r="S1452">
        <v>35.151491</v>
      </c>
      <c r="T1452">
        <v>-117.92759700000001</v>
      </c>
      <c r="U1452">
        <v>1</v>
      </c>
      <c r="V1452">
        <v>94.6</v>
      </c>
      <c r="W1452">
        <v>1</v>
      </c>
      <c r="X1452">
        <v>0</v>
      </c>
      <c r="Y1452">
        <v>7</v>
      </c>
      <c r="Z1452" t="s">
        <v>87</v>
      </c>
      <c r="AA1452">
        <v>0</v>
      </c>
      <c r="AB1452">
        <v>1</v>
      </c>
      <c r="AC1452">
        <v>1</v>
      </c>
      <c r="AD1452">
        <v>1</v>
      </c>
      <c r="AE1452" t="s">
        <v>79</v>
      </c>
      <c r="AF1452">
        <v>1</v>
      </c>
      <c r="AG1452">
        <v>8316</v>
      </c>
      <c r="AH1452">
        <v>0</v>
      </c>
      <c r="AI1452" t="s">
        <v>63</v>
      </c>
      <c r="AJ1452">
        <v>1</v>
      </c>
      <c r="AK1452">
        <v>4</v>
      </c>
      <c r="AL1452">
        <v>0</v>
      </c>
      <c r="AM1452" t="s">
        <v>64</v>
      </c>
      <c r="AN1452">
        <v>0</v>
      </c>
      <c r="AO1452">
        <v>0</v>
      </c>
      <c r="AP1452">
        <v>1</v>
      </c>
      <c r="AQ1452">
        <v>64</v>
      </c>
      <c r="AR1452">
        <v>5948.7</v>
      </c>
      <c r="AS1452">
        <v>0</v>
      </c>
      <c r="AT1452">
        <v>81.28</v>
      </c>
      <c r="AU1452">
        <v>0</v>
      </c>
      <c r="AV1452">
        <v>6029.98</v>
      </c>
      <c r="AW1452">
        <v>0</v>
      </c>
      <c r="AX1452">
        <v>1</v>
      </c>
      <c r="AY1452">
        <v>93505</v>
      </c>
      <c r="AZ1452">
        <v>0</v>
      </c>
    </row>
    <row r="1453" spans="1:52">
      <c r="A1453">
        <v>40</v>
      </c>
      <c r="B1453">
        <v>0</v>
      </c>
      <c r="C1453">
        <v>12.82</v>
      </c>
      <c r="D1453" t="s">
        <v>52</v>
      </c>
      <c r="E1453" t="s">
        <v>52</v>
      </c>
      <c r="F1453">
        <v>31</v>
      </c>
      <c r="G1453" t="s">
        <v>3311</v>
      </c>
      <c r="H1453">
        <v>4146</v>
      </c>
      <c r="I1453" t="s">
        <v>66</v>
      </c>
      <c r="J1453" t="s">
        <v>55</v>
      </c>
      <c r="K1453" t="s">
        <v>3312</v>
      </c>
      <c r="L1453" t="s">
        <v>57</v>
      </c>
      <c r="M1453">
        <v>1</v>
      </c>
      <c r="N1453">
        <v>0</v>
      </c>
      <c r="O1453" t="s">
        <v>58</v>
      </c>
      <c r="P1453">
        <v>0</v>
      </c>
      <c r="Q1453" t="s">
        <v>72</v>
      </c>
      <c r="R1453" t="s">
        <v>3313</v>
      </c>
      <c r="S1453">
        <v>39.195140000000002</v>
      </c>
      <c r="T1453">
        <v>-121.503883</v>
      </c>
      <c r="U1453">
        <v>1</v>
      </c>
      <c r="V1453">
        <v>19.350000000000001</v>
      </c>
      <c r="W1453">
        <v>0</v>
      </c>
      <c r="X1453">
        <v>3</v>
      </c>
      <c r="Y1453">
        <v>10</v>
      </c>
      <c r="Z1453" t="s">
        <v>61</v>
      </c>
      <c r="AA1453">
        <v>0</v>
      </c>
      <c r="AB1453">
        <v>0</v>
      </c>
      <c r="AC1453">
        <v>0</v>
      </c>
      <c r="AD1453">
        <v>1</v>
      </c>
      <c r="AE1453" t="s">
        <v>79</v>
      </c>
      <c r="AF1453">
        <v>1</v>
      </c>
      <c r="AG1453">
        <v>38091</v>
      </c>
      <c r="AH1453">
        <v>0</v>
      </c>
      <c r="AI1453" t="s">
        <v>63</v>
      </c>
      <c r="AJ1453">
        <v>1</v>
      </c>
      <c r="AK1453">
        <v>5</v>
      </c>
      <c r="AL1453">
        <v>0</v>
      </c>
      <c r="AM1453" t="s">
        <v>64</v>
      </c>
      <c r="AN1453">
        <v>0</v>
      </c>
      <c r="AO1453">
        <v>0</v>
      </c>
      <c r="AP1453">
        <v>0</v>
      </c>
      <c r="AQ1453">
        <v>16</v>
      </c>
      <c r="AR1453">
        <v>275.89999999999998</v>
      </c>
      <c r="AS1453">
        <v>0</v>
      </c>
      <c r="AT1453">
        <v>205.12</v>
      </c>
      <c r="AU1453">
        <v>33.24</v>
      </c>
      <c r="AV1453">
        <v>447.78</v>
      </c>
      <c r="AW1453">
        <v>0</v>
      </c>
      <c r="AX1453">
        <v>0</v>
      </c>
      <c r="AY1453">
        <v>95901</v>
      </c>
      <c r="AZ1453">
        <v>0</v>
      </c>
    </row>
    <row r="1454" spans="1:52">
      <c r="A1454">
        <v>51</v>
      </c>
      <c r="B1454">
        <v>22</v>
      </c>
      <c r="C1454">
        <v>16.63</v>
      </c>
      <c r="D1454" t="s">
        <v>52</v>
      </c>
      <c r="E1454" t="s">
        <v>52</v>
      </c>
      <c r="F1454">
        <v>54</v>
      </c>
      <c r="G1454" t="s">
        <v>338</v>
      </c>
      <c r="H1454">
        <v>3200</v>
      </c>
      <c r="I1454" t="s">
        <v>75</v>
      </c>
      <c r="J1454" t="s">
        <v>55</v>
      </c>
      <c r="K1454" t="s">
        <v>3314</v>
      </c>
      <c r="L1454" t="s">
        <v>57</v>
      </c>
      <c r="M1454">
        <v>0</v>
      </c>
      <c r="N1454">
        <v>1</v>
      </c>
      <c r="O1454" t="s">
        <v>68</v>
      </c>
      <c r="P1454">
        <v>1</v>
      </c>
      <c r="Q1454" t="s">
        <v>59</v>
      </c>
      <c r="R1454" t="s">
        <v>975</v>
      </c>
      <c r="S1454">
        <v>32.636792</v>
      </c>
      <c r="T1454">
        <v>-117.05498900000001</v>
      </c>
      <c r="U1454">
        <v>1</v>
      </c>
      <c r="V1454">
        <v>86.8</v>
      </c>
      <c r="W1454">
        <v>0</v>
      </c>
      <c r="X1454">
        <v>0</v>
      </c>
      <c r="Y1454">
        <v>2</v>
      </c>
      <c r="Z1454" t="s">
        <v>209</v>
      </c>
      <c r="AA1454">
        <v>1</v>
      </c>
      <c r="AB1454">
        <v>0</v>
      </c>
      <c r="AC1454">
        <v>0</v>
      </c>
      <c r="AD1454">
        <v>1</v>
      </c>
      <c r="AE1454" t="s">
        <v>79</v>
      </c>
      <c r="AF1454">
        <v>1</v>
      </c>
      <c r="AG1454">
        <v>74025</v>
      </c>
      <c r="AH1454">
        <v>1</v>
      </c>
      <c r="AI1454" t="s">
        <v>63</v>
      </c>
      <c r="AJ1454">
        <v>1</v>
      </c>
      <c r="AK1454">
        <v>4</v>
      </c>
      <c r="AL1454">
        <v>0</v>
      </c>
      <c r="AM1454" t="s">
        <v>64</v>
      </c>
      <c r="AN1454">
        <v>0</v>
      </c>
      <c r="AO1454">
        <v>0</v>
      </c>
      <c r="AP1454">
        <v>0</v>
      </c>
      <c r="AQ1454">
        <v>23</v>
      </c>
      <c r="AR1454">
        <v>1940.8</v>
      </c>
      <c r="AS1454">
        <v>90</v>
      </c>
      <c r="AT1454">
        <v>382.49</v>
      </c>
      <c r="AU1454">
        <v>0</v>
      </c>
      <c r="AV1454">
        <v>2413.29</v>
      </c>
      <c r="AW1454">
        <v>0</v>
      </c>
      <c r="AX1454">
        <v>0</v>
      </c>
      <c r="AY1454">
        <v>91910</v>
      </c>
      <c r="AZ1454">
        <v>0</v>
      </c>
    </row>
    <row r="1455" spans="1:52">
      <c r="A1455">
        <v>19</v>
      </c>
      <c r="B1455">
        <v>76</v>
      </c>
      <c r="C1455">
        <v>12.59</v>
      </c>
      <c r="D1455" t="s">
        <v>52</v>
      </c>
      <c r="E1455" t="s">
        <v>52</v>
      </c>
      <c r="F1455">
        <v>26</v>
      </c>
      <c r="G1455" t="s">
        <v>277</v>
      </c>
      <c r="H1455">
        <v>4623</v>
      </c>
      <c r="I1455" t="s">
        <v>66</v>
      </c>
      <c r="J1455" t="s">
        <v>55</v>
      </c>
      <c r="K1455" t="s">
        <v>3315</v>
      </c>
      <c r="L1455" t="s">
        <v>57</v>
      </c>
      <c r="M1455">
        <v>0</v>
      </c>
      <c r="N1455">
        <v>0</v>
      </c>
      <c r="O1455" t="s">
        <v>58</v>
      </c>
      <c r="P1455">
        <v>1</v>
      </c>
      <c r="Q1455" t="s">
        <v>85</v>
      </c>
      <c r="R1455" t="s">
        <v>279</v>
      </c>
      <c r="S1455">
        <v>38.113532999999997</v>
      </c>
      <c r="T1455">
        <v>-122.11926</v>
      </c>
      <c r="U1455">
        <v>1</v>
      </c>
      <c r="V1455">
        <v>50.85</v>
      </c>
      <c r="W1455">
        <v>0</v>
      </c>
      <c r="X1455">
        <v>0</v>
      </c>
      <c r="Y1455">
        <v>4</v>
      </c>
      <c r="Z1455" t="s">
        <v>61</v>
      </c>
      <c r="AA1455">
        <v>1</v>
      </c>
      <c r="AB1455">
        <v>0</v>
      </c>
      <c r="AC1455">
        <v>0</v>
      </c>
      <c r="AD1455">
        <v>1</v>
      </c>
      <c r="AE1455" t="s">
        <v>79</v>
      </c>
      <c r="AF1455">
        <v>1</v>
      </c>
      <c r="AG1455">
        <v>25578</v>
      </c>
      <c r="AH1455">
        <v>0</v>
      </c>
      <c r="AI1455" t="s">
        <v>63</v>
      </c>
      <c r="AJ1455">
        <v>1</v>
      </c>
      <c r="AK1455">
        <v>4</v>
      </c>
      <c r="AL1455">
        <v>0</v>
      </c>
      <c r="AM1455" t="s">
        <v>64</v>
      </c>
      <c r="AN1455">
        <v>0</v>
      </c>
      <c r="AO1455">
        <v>0</v>
      </c>
      <c r="AP1455">
        <v>0</v>
      </c>
      <c r="AQ1455">
        <v>9</v>
      </c>
      <c r="AR1455">
        <v>466.6</v>
      </c>
      <c r="AS1455">
        <v>0</v>
      </c>
      <c r="AT1455">
        <v>113.31</v>
      </c>
      <c r="AU1455">
        <v>0</v>
      </c>
      <c r="AV1455">
        <v>579.91</v>
      </c>
      <c r="AW1455">
        <v>1</v>
      </c>
      <c r="AX1455">
        <v>1</v>
      </c>
      <c r="AY1455">
        <v>94510</v>
      </c>
      <c r="AZ1455">
        <v>0</v>
      </c>
    </row>
    <row r="1456" spans="1:52">
      <c r="A1456">
        <v>72</v>
      </c>
      <c r="B1456">
        <v>18</v>
      </c>
      <c r="C1456">
        <v>1.26</v>
      </c>
      <c r="D1456" t="s">
        <v>80</v>
      </c>
      <c r="E1456" t="s">
        <v>251</v>
      </c>
      <c r="F1456">
        <v>91</v>
      </c>
      <c r="G1456" t="s">
        <v>1657</v>
      </c>
      <c r="H1456">
        <v>3157</v>
      </c>
      <c r="I1456" t="s">
        <v>66</v>
      </c>
      <c r="J1456" t="s">
        <v>55</v>
      </c>
      <c r="K1456" t="s">
        <v>3316</v>
      </c>
      <c r="L1456" t="s">
        <v>84</v>
      </c>
      <c r="M1456">
        <v>0</v>
      </c>
      <c r="N1456">
        <v>1</v>
      </c>
      <c r="O1456" t="s">
        <v>68</v>
      </c>
      <c r="P1456">
        <v>1</v>
      </c>
      <c r="Q1456" t="s">
        <v>59</v>
      </c>
      <c r="R1456" t="s">
        <v>1838</v>
      </c>
      <c r="S1456">
        <v>32.730263999999998</v>
      </c>
      <c r="T1456">
        <v>-116.950963</v>
      </c>
      <c r="U1456">
        <v>1</v>
      </c>
      <c r="V1456">
        <v>105.75</v>
      </c>
      <c r="W1456">
        <v>1</v>
      </c>
      <c r="X1456">
        <v>0</v>
      </c>
      <c r="Y1456">
        <v>0</v>
      </c>
      <c r="Z1456" t="s">
        <v>258</v>
      </c>
      <c r="AA1456">
        <v>1</v>
      </c>
      <c r="AB1456">
        <v>0</v>
      </c>
      <c r="AC1456">
        <v>0</v>
      </c>
      <c r="AD1456">
        <v>1</v>
      </c>
      <c r="AE1456" t="s">
        <v>62</v>
      </c>
      <c r="AF1456">
        <v>1</v>
      </c>
      <c r="AG1456">
        <v>7863</v>
      </c>
      <c r="AH1456">
        <v>0</v>
      </c>
      <c r="AI1456" t="s">
        <v>63</v>
      </c>
      <c r="AJ1456">
        <v>0</v>
      </c>
      <c r="AK1456">
        <v>1</v>
      </c>
      <c r="AL1456">
        <v>1</v>
      </c>
      <c r="AM1456" t="s">
        <v>64</v>
      </c>
      <c r="AN1456">
        <v>1</v>
      </c>
      <c r="AO1456">
        <v>1</v>
      </c>
      <c r="AP1456">
        <v>1</v>
      </c>
      <c r="AQ1456">
        <v>26</v>
      </c>
      <c r="AR1456">
        <v>2710.25</v>
      </c>
      <c r="AS1456">
        <v>90</v>
      </c>
      <c r="AT1456">
        <v>32.76</v>
      </c>
      <c r="AU1456">
        <v>0</v>
      </c>
      <c r="AV1456">
        <v>2833.01</v>
      </c>
      <c r="AW1456">
        <v>0</v>
      </c>
      <c r="AX1456">
        <v>0</v>
      </c>
      <c r="AY1456">
        <v>91978</v>
      </c>
      <c r="AZ1456">
        <v>1</v>
      </c>
    </row>
    <row r="1457" spans="1:52">
      <c r="A1457">
        <v>35</v>
      </c>
      <c r="B1457">
        <v>53</v>
      </c>
      <c r="C1457">
        <v>41.93</v>
      </c>
      <c r="D1457" t="s">
        <v>52</v>
      </c>
      <c r="E1457" t="s">
        <v>52</v>
      </c>
      <c r="F1457">
        <v>50</v>
      </c>
      <c r="G1457" t="s">
        <v>2063</v>
      </c>
      <c r="H1457">
        <v>5775</v>
      </c>
      <c r="I1457" t="s">
        <v>66</v>
      </c>
      <c r="J1457" t="s">
        <v>55</v>
      </c>
      <c r="K1457" t="s">
        <v>3317</v>
      </c>
      <c r="L1457" t="s">
        <v>57</v>
      </c>
      <c r="M1457">
        <v>1</v>
      </c>
      <c r="N1457">
        <v>0</v>
      </c>
      <c r="O1457" t="s">
        <v>58</v>
      </c>
      <c r="P1457">
        <v>1</v>
      </c>
      <c r="Q1457" t="s">
        <v>59</v>
      </c>
      <c r="R1457" t="s">
        <v>2065</v>
      </c>
      <c r="S1457">
        <v>34.137318999999998</v>
      </c>
      <c r="T1457">
        <v>-118.029837</v>
      </c>
      <c r="U1457">
        <v>1</v>
      </c>
      <c r="V1457">
        <v>78.900000000000006</v>
      </c>
      <c r="W1457">
        <v>0</v>
      </c>
      <c r="X1457">
        <v>3</v>
      </c>
      <c r="Y1457">
        <v>9</v>
      </c>
      <c r="Z1457" t="s">
        <v>61</v>
      </c>
      <c r="AA1457">
        <v>0</v>
      </c>
      <c r="AB1457">
        <v>0</v>
      </c>
      <c r="AC1457">
        <v>1</v>
      </c>
      <c r="AD1457">
        <v>1</v>
      </c>
      <c r="AE1457" t="s">
        <v>79</v>
      </c>
      <c r="AF1457">
        <v>1</v>
      </c>
      <c r="AG1457">
        <v>30028</v>
      </c>
      <c r="AH1457">
        <v>0</v>
      </c>
      <c r="AI1457" t="s">
        <v>63</v>
      </c>
      <c r="AJ1457">
        <v>1</v>
      </c>
      <c r="AK1457">
        <v>4</v>
      </c>
      <c r="AL1457">
        <v>0</v>
      </c>
      <c r="AM1457" t="s">
        <v>64</v>
      </c>
      <c r="AN1457">
        <v>0</v>
      </c>
      <c r="AO1457">
        <v>0</v>
      </c>
      <c r="AP1457">
        <v>1</v>
      </c>
      <c r="AQ1457">
        <v>4</v>
      </c>
      <c r="AR1457">
        <v>299.75</v>
      </c>
      <c r="AS1457">
        <v>0</v>
      </c>
      <c r="AT1457">
        <v>167.72</v>
      </c>
      <c r="AU1457">
        <v>37.01</v>
      </c>
      <c r="AV1457">
        <v>430.46</v>
      </c>
      <c r="AW1457">
        <v>0</v>
      </c>
      <c r="AX1457">
        <v>1</v>
      </c>
      <c r="AY1457">
        <v>91006</v>
      </c>
      <c r="AZ1457">
        <v>0</v>
      </c>
    </row>
    <row r="1458" spans="1:52">
      <c r="A1458">
        <v>70</v>
      </c>
      <c r="B1458">
        <v>29</v>
      </c>
      <c r="C1458">
        <v>35.1</v>
      </c>
      <c r="D1458" t="s">
        <v>175</v>
      </c>
      <c r="E1458" t="s">
        <v>176</v>
      </c>
      <c r="F1458">
        <v>91</v>
      </c>
      <c r="G1458" t="s">
        <v>3318</v>
      </c>
      <c r="H1458">
        <v>2080</v>
      </c>
      <c r="I1458" t="s">
        <v>66</v>
      </c>
      <c r="J1458" t="s">
        <v>55</v>
      </c>
      <c r="K1458" t="s">
        <v>3319</v>
      </c>
      <c r="L1458" t="s">
        <v>84</v>
      </c>
      <c r="M1458">
        <v>0</v>
      </c>
      <c r="N1458">
        <v>0</v>
      </c>
      <c r="O1458" t="s">
        <v>68</v>
      </c>
      <c r="P1458">
        <v>1</v>
      </c>
      <c r="Q1458" t="s">
        <v>59</v>
      </c>
      <c r="R1458" t="s">
        <v>3320</v>
      </c>
      <c r="S1458">
        <v>39.600599000000003</v>
      </c>
      <c r="T1458">
        <v>-120.636358</v>
      </c>
      <c r="U1458">
        <v>0</v>
      </c>
      <c r="V1458">
        <v>95.45</v>
      </c>
      <c r="W1458">
        <v>1</v>
      </c>
      <c r="X1458">
        <v>0</v>
      </c>
      <c r="Y1458">
        <v>0</v>
      </c>
      <c r="Z1458" t="s">
        <v>258</v>
      </c>
      <c r="AA1458">
        <v>0</v>
      </c>
      <c r="AB1458">
        <v>0</v>
      </c>
      <c r="AC1458">
        <v>1</v>
      </c>
      <c r="AD1458">
        <v>0</v>
      </c>
      <c r="AE1458" t="s">
        <v>62</v>
      </c>
      <c r="AF1458">
        <v>1</v>
      </c>
      <c r="AG1458">
        <v>348</v>
      </c>
      <c r="AH1458">
        <v>0</v>
      </c>
      <c r="AI1458" t="s">
        <v>63</v>
      </c>
      <c r="AJ1458">
        <v>0</v>
      </c>
      <c r="AK1458">
        <v>2</v>
      </c>
      <c r="AL1458">
        <v>1</v>
      </c>
      <c r="AM1458" t="s">
        <v>64</v>
      </c>
      <c r="AN1458">
        <v>1</v>
      </c>
      <c r="AO1458">
        <v>0</v>
      </c>
      <c r="AP1458">
        <v>1</v>
      </c>
      <c r="AQ1458">
        <v>35</v>
      </c>
      <c r="AR1458">
        <v>3474.05</v>
      </c>
      <c r="AS1458">
        <v>80</v>
      </c>
      <c r="AT1458">
        <v>1228.5</v>
      </c>
      <c r="AU1458">
        <v>0</v>
      </c>
      <c r="AV1458">
        <v>4782.55</v>
      </c>
      <c r="AW1458">
        <v>0</v>
      </c>
      <c r="AX1458">
        <v>0</v>
      </c>
      <c r="AY1458">
        <v>96125</v>
      </c>
      <c r="AZ1458">
        <v>1</v>
      </c>
    </row>
    <row r="1459" spans="1:52">
      <c r="A1459">
        <v>73</v>
      </c>
      <c r="B1459">
        <v>21</v>
      </c>
      <c r="C1459">
        <v>20.149999999999999</v>
      </c>
      <c r="D1459" t="s">
        <v>52</v>
      </c>
      <c r="E1459" t="s">
        <v>52</v>
      </c>
      <c r="F1459">
        <v>77</v>
      </c>
      <c r="G1459" t="s">
        <v>3321</v>
      </c>
      <c r="H1459">
        <v>3172</v>
      </c>
      <c r="I1459" t="s">
        <v>66</v>
      </c>
      <c r="J1459" t="s">
        <v>55</v>
      </c>
      <c r="K1459" t="s">
        <v>3322</v>
      </c>
      <c r="L1459" t="s">
        <v>57</v>
      </c>
      <c r="M1459">
        <v>0</v>
      </c>
      <c r="N1459">
        <v>0</v>
      </c>
      <c r="O1459" t="s">
        <v>58</v>
      </c>
      <c r="P1459">
        <v>1</v>
      </c>
      <c r="Q1459" t="s">
        <v>59</v>
      </c>
      <c r="R1459" t="s">
        <v>3323</v>
      </c>
      <c r="S1459">
        <v>35.453912000000003</v>
      </c>
      <c r="T1459">
        <v>-120.69461</v>
      </c>
      <c r="U1459">
        <v>1</v>
      </c>
      <c r="V1459">
        <v>101.25</v>
      </c>
      <c r="W1459">
        <v>1</v>
      </c>
      <c r="X1459">
        <v>0</v>
      </c>
      <c r="Y1459">
        <v>9</v>
      </c>
      <c r="Z1459" t="s">
        <v>61</v>
      </c>
      <c r="AA1459">
        <v>0</v>
      </c>
      <c r="AB1459">
        <v>0</v>
      </c>
      <c r="AC1459">
        <v>1</v>
      </c>
      <c r="AD1459">
        <v>1</v>
      </c>
      <c r="AE1459" t="s">
        <v>62</v>
      </c>
      <c r="AF1459">
        <v>1</v>
      </c>
      <c r="AG1459">
        <v>29539</v>
      </c>
      <c r="AH1459">
        <v>1</v>
      </c>
      <c r="AI1459" t="s">
        <v>63</v>
      </c>
      <c r="AJ1459">
        <v>1</v>
      </c>
      <c r="AK1459">
        <v>4</v>
      </c>
      <c r="AL1459">
        <v>1</v>
      </c>
      <c r="AM1459" t="s">
        <v>64</v>
      </c>
      <c r="AN1459">
        <v>1</v>
      </c>
      <c r="AO1459">
        <v>1</v>
      </c>
      <c r="AP1459">
        <v>1</v>
      </c>
      <c r="AQ1459">
        <v>39</v>
      </c>
      <c r="AR1459">
        <v>3949.15</v>
      </c>
      <c r="AS1459">
        <v>0</v>
      </c>
      <c r="AT1459">
        <v>785.85</v>
      </c>
      <c r="AU1459">
        <v>0</v>
      </c>
      <c r="AV1459">
        <v>4735</v>
      </c>
      <c r="AW1459">
        <v>0</v>
      </c>
      <c r="AX1459">
        <v>1</v>
      </c>
      <c r="AY1459">
        <v>93422</v>
      </c>
      <c r="AZ1459">
        <v>0</v>
      </c>
    </row>
    <row r="1460" spans="1:52">
      <c r="A1460">
        <v>31</v>
      </c>
      <c r="B1460">
        <v>20</v>
      </c>
      <c r="C1460">
        <v>0</v>
      </c>
      <c r="D1460" t="s">
        <v>52</v>
      </c>
      <c r="E1460" t="s">
        <v>52</v>
      </c>
      <c r="F1460">
        <v>61</v>
      </c>
      <c r="G1460" t="s">
        <v>2758</v>
      </c>
      <c r="H1460">
        <v>4387</v>
      </c>
      <c r="I1460" t="s">
        <v>66</v>
      </c>
      <c r="J1460" t="s">
        <v>55</v>
      </c>
      <c r="K1460" t="s">
        <v>3324</v>
      </c>
      <c r="L1460" t="s">
        <v>108</v>
      </c>
      <c r="M1460">
        <v>1</v>
      </c>
      <c r="N1460">
        <v>0</v>
      </c>
      <c r="O1460" t="s">
        <v>58</v>
      </c>
      <c r="P1460">
        <v>1</v>
      </c>
      <c r="Q1460" t="s">
        <v>77</v>
      </c>
      <c r="R1460" t="s">
        <v>2760</v>
      </c>
      <c r="S1460">
        <v>37.245505000000001</v>
      </c>
      <c r="T1460">
        <v>-118.062943</v>
      </c>
      <c r="U1460">
        <v>1</v>
      </c>
      <c r="V1460">
        <v>30.25</v>
      </c>
      <c r="W1460">
        <v>0</v>
      </c>
      <c r="X1460">
        <v>2</v>
      </c>
      <c r="Y1460">
        <v>6</v>
      </c>
      <c r="Z1460" t="s">
        <v>93</v>
      </c>
      <c r="AA1460">
        <v>1</v>
      </c>
      <c r="AB1460">
        <v>0</v>
      </c>
      <c r="AC1460">
        <v>1</v>
      </c>
      <c r="AD1460">
        <v>1</v>
      </c>
      <c r="AE1460" t="s">
        <v>161</v>
      </c>
      <c r="AF1460">
        <v>0</v>
      </c>
      <c r="AG1460">
        <v>1826</v>
      </c>
      <c r="AH1460">
        <v>0</v>
      </c>
      <c r="AI1460" t="s">
        <v>63</v>
      </c>
      <c r="AJ1460">
        <v>1</v>
      </c>
      <c r="AK1460">
        <v>3</v>
      </c>
      <c r="AL1460">
        <v>0</v>
      </c>
      <c r="AM1460" t="s">
        <v>64</v>
      </c>
      <c r="AN1460">
        <v>0</v>
      </c>
      <c r="AO1460">
        <v>0</v>
      </c>
      <c r="AP1460">
        <v>0</v>
      </c>
      <c r="AQ1460">
        <v>2</v>
      </c>
      <c r="AR1460">
        <v>63.75</v>
      </c>
      <c r="AS1460">
        <v>0</v>
      </c>
      <c r="AT1460">
        <v>0</v>
      </c>
      <c r="AU1460">
        <v>0</v>
      </c>
      <c r="AV1460">
        <v>63.75</v>
      </c>
      <c r="AW1460">
        <v>0</v>
      </c>
      <c r="AX1460">
        <v>1</v>
      </c>
      <c r="AY1460">
        <v>93513</v>
      </c>
      <c r="AZ1460">
        <v>0</v>
      </c>
    </row>
    <row r="1461" spans="1:52">
      <c r="A1461">
        <v>27</v>
      </c>
      <c r="B1461">
        <v>48</v>
      </c>
      <c r="C1461">
        <v>33.630000000000003</v>
      </c>
      <c r="D1461" t="s">
        <v>52</v>
      </c>
      <c r="E1461" t="s">
        <v>52</v>
      </c>
      <c r="F1461">
        <v>70</v>
      </c>
      <c r="G1461" t="s">
        <v>392</v>
      </c>
      <c r="H1461">
        <v>5105</v>
      </c>
      <c r="I1461" t="s">
        <v>75</v>
      </c>
      <c r="J1461" t="s">
        <v>55</v>
      </c>
      <c r="K1461" t="s">
        <v>3325</v>
      </c>
      <c r="L1461" t="s">
        <v>57</v>
      </c>
      <c r="M1461">
        <v>0</v>
      </c>
      <c r="N1461">
        <v>0</v>
      </c>
      <c r="O1461" t="s">
        <v>68</v>
      </c>
      <c r="P1461">
        <v>1</v>
      </c>
      <c r="Q1461" t="s">
        <v>77</v>
      </c>
      <c r="R1461" t="s">
        <v>2473</v>
      </c>
      <c r="S1461">
        <v>37.845509999999997</v>
      </c>
      <c r="T1461">
        <v>-122.235181</v>
      </c>
      <c r="U1461">
        <v>1</v>
      </c>
      <c r="V1461">
        <v>54.35</v>
      </c>
      <c r="W1461">
        <v>0</v>
      </c>
      <c r="X1461">
        <v>0</v>
      </c>
      <c r="Y1461">
        <v>1</v>
      </c>
      <c r="Z1461" t="s">
        <v>61</v>
      </c>
      <c r="AA1461">
        <v>0</v>
      </c>
      <c r="AB1461">
        <v>1</v>
      </c>
      <c r="AC1461">
        <v>0</v>
      </c>
      <c r="AD1461">
        <v>1</v>
      </c>
      <c r="AE1461" t="s">
        <v>79</v>
      </c>
      <c r="AF1461">
        <v>1</v>
      </c>
      <c r="AG1461">
        <v>15438</v>
      </c>
      <c r="AH1461">
        <v>1</v>
      </c>
      <c r="AI1461" t="s">
        <v>63</v>
      </c>
      <c r="AJ1461">
        <v>1</v>
      </c>
      <c r="AK1461">
        <v>5</v>
      </c>
      <c r="AL1461">
        <v>0</v>
      </c>
      <c r="AM1461" t="s">
        <v>64</v>
      </c>
      <c r="AN1461">
        <v>0</v>
      </c>
      <c r="AO1461">
        <v>0</v>
      </c>
      <c r="AP1461">
        <v>0</v>
      </c>
      <c r="AQ1461">
        <v>28</v>
      </c>
      <c r="AR1461">
        <v>1426.45</v>
      </c>
      <c r="AS1461">
        <v>30</v>
      </c>
      <c r="AT1461">
        <v>941.64</v>
      </c>
      <c r="AU1461">
        <v>0</v>
      </c>
      <c r="AV1461">
        <v>2398.09</v>
      </c>
      <c r="AW1461">
        <v>1</v>
      </c>
      <c r="AX1461">
        <v>0</v>
      </c>
      <c r="AY1461">
        <v>94618</v>
      </c>
      <c r="AZ1461">
        <v>0</v>
      </c>
    </row>
    <row r="1462" spans="1:52">
      <c r="A1462">
        <v>74</v>
      </c>
      <c r="B1462">
        <v>22</v>
      </c>
      <c r="C1462">
        <v>4.2</v>
      </c>
      <c r="D1462" t="s">
        <v>52</v>
      </c>
      <c r="E1462" t="s">
        <v>52</v>
      </c>
      <c r="F1462">
        <v>41</v>
      </c>
      <c r="G1462" t="s">
        <v>2289</v>
      </c>
      <c r="H1462">
        <v>2641</v>
      </c>
      <c r="I1462" t="s">
        <v>75</v>
      </c>
      <c r="J1462" t="s">
        <v>55</v>
      </c>
      <c r="K1462" t="s">
        <v>3326</v>
      </c>
      <c r="L1462" t="s">
        <v>57</v>
      </c>
      <c r="M1462">
        <v>0</v>
      </c>
      <c r="N1462">
        <v>1</v>
      </c>
      <c r="O1462" t="s">
        <v>68</v>
      </c>
      <c r="P1462">
        <v>1</v>
      </c>
      <c r="Q1462" t="s">
        <v>59</v>
      </c>
      <c r="R1462" t="s">
        <v>2291</v>
      </c>
      <c r="S1462">
        <v>36.784481</v>
      </c>
      <c r="T1462">
        <v>-121.75905400000001</v>
      </c>
      <c r="U1462">
        <v>1</v>
      </c>
      <c r="V1462">
        <v>98.85</v>
      </c>
      <c r="W1462">
        <v>1</v>
      </c>
      <c r="X1462">
        <v>0</v>
      </c>
      <c r="Y1462">
        <v>6</v>
      </c>
      <c r="Z1462" t="s">
        <v>61</v>
      </c>
      <c r="AA1462">
        <v>0</v>
      </c>
      <c r="AB1462">
        <v>0</v>
      </c>
      <c r="AC1462">
        <v>1</v>
      </c>
      <c r="AD1462">
        <v>1</v>
      </c>
      <c r="AE1462" t="s">
        <v>62</v>
      </c>
      <c r="AF1462">
        <v>1</v>
      </c>
      <c r="AG1462">
        <v>8582</v>
      </c>
      <c r="AH1462">
        <v>0</v>
      </c>
      <c r="AI1462" t="s">
        <v>63</v>
      </c>
      <c r="AJ1462">
        <v>1</v>
      </c>
      <c r="AK1462">
        <v>5</v>
      </c>
      <c r="AL1462">
        <v>1</v>
      </c>
      <c r="AM1462" t="s">
        <v>64</v>
      </c>
      <c r="AN1462">
        <v>1</v>
      </c>
      <c r="AO1462">
        <v>0</v>
      </c>
      <c r="AP1462">
        <v>1</v>
      </c>
      <c r="AQ1462">
        <v>46</v>
      </c>
      <c r="AR1462">
        <v>4564.8999999999996</v>
      </c>
      <c r="AS1462">
        <v>0</v>
      </c>
      <c r="AT1462">
        <v>193.2</v>
      </c>
      <c r="AU1462">
        <v>0</v>
      </c>
      <c r="AV1462">
        <v>4758.1000000000004</v>
      </c>
      <c r="AW1462">
        <v>0</v>
      </c>
      <c r="AX1462">
        <v>1</v>
      </c>
      <c r="AY1462">
        <v>95012</v>
      </c>
      <c r="AZ1462">
        <v>0</v>
      </c>
    </row>
    <row r="1463" spans="1:52">
      <c r="A1463">
        <v>63</v>
      </c>
      <c r="B1463">
        <v>0</v>
      </c>
      <c r="C1463">
        <v>34.22</v>
      </c>
      <c r="D1463" t="s">
        <v>52</v>
      </c>
      <c r="E1463" t="s">
        <v>52</v>
      </c>
      <c r="F1463">
        <v>52</v>
      </c>
      <c r="G1463" t="s">
        <v>106</v>
      </c>
      <c r="H1463">
        <v>5212</v>
      </c>
      <c r="I1463" t="s">
        <v>75</v>
      </c>
      <c r="J1463" t="s">
        <v>55</v>
      </c>
      <c r="K1463" t="s">
        <v>3327</v>
      </c>
      <c r="L1463" t="s">
        <v>57</v>
      </c>
      <c r="M1463">
        <v>0</v>
      </c>
      <c r="N1463">
        <v>0</v>
      </c>
      <c r="O1463" t="s">
        <v>68</v>
      </c>
      <c r="P1463">
        <v>0</v>
      </c>
      <c r="Q1463" t="s">
        <v>72</v>
      </c>
      <c r="R1463" t="s">
        <v>1901</v>
      </c>
      <c r="S1463">
        <v>32.898612999999997</v>
      </c>
      <c r="T1463">
        <v>-117.20293700000001</v>
      </c>
      <c r="U1463">
        <v>1</v>
      </c>
      <c r="V1463">
        <v>20.6</v>
      </c>
      <c r="W1463">
        <v>0</v>
      </c>
      <c r="X1463">
        <v>0</v>
      </c>
      <c r="Y1463">
        <v>2</v>
      </c>
      <c r="Z1463" t="s">
        <v>61</v>
      </c>
      <c r="AA1463">
        <v>0</v>
      </c>
      <c r="AB1463">
        <v>0</v>
      </c>
      <c r="AC1463">
        <v>0</v>
      </c>
      <c r="AD1463">
        <v>1</v>
      </c>
      <c r="AE1463" t="s">
        <v>79</v>
      </c>
      <c r="AF1463">
        <v>1</v>
      </c>
      <c r="AG1463">
        <v>4258</v>
      </c>
      <c r="AH1463">
        <v>0</v>
      </c>
      <c r="AI1463" t="s">
        <v>63</v>
      </c>
      <c r="AJ1463">
        <v>1</v>
      </c>
      <c r="AK1463">
        <v>5</v>
      </c>
      <c r="AL1463">
        <v>0</v>
      </c>
      <c r="AM1463" t="s">
        <v>64</v>
      </c>
      <c r="AN1463">
        <v>0</v>
      </c>
      <c r="AO1463">
        <v>0</v>
      </c>
      <c r="AP1463">
        <v>0</v>
      </c>
      <c r="AQ1463">
        <v>33</v>
      </c>
      <c r="AR1463">
        <v>690.25</v>
      </c>
      <c r="AS1463">
        <v>0</v>
      </c>
      <c r="AT1463">
        <v>1129.26</v>
      </c>
      <c r="AU1463">
        <v>0</v>
      </c>
      <c r="AV1463">
        <v>1819.51</v>
      </c>
      <c r="AW1463">
        <v>0</v>
      </c>
      <c r="AX1463">
        <v>0</v>
      </c>
      <c r="AY1463">
        <v>92121</v>
      </c>
      <c r="AZ1463">
        <v>0</v>
      </c>
    </row>
    <row r="1464" spans="1:52">
      <c r="A1464">
        <v>31</v>
      </c>
      <c r="B1464">
        <v>22</v>
      </c>
      <c r="C1464">
        <v>32.07</v>
      </c>
      <c r="D1464" t="s">
        <v>88</v>
      </c>
      <c r="E1464" t="s">
        <v>119</v>
      </c>
      <c r="F1464">
        <v>78</v>
      </c>
      <c r="G1464" t="s">
        <v>186</v>
      </c>
      <c r="H1464">
        <v>3596</v>
      </c>
      <c r="I1464" t="s">
        <v>66</v>
      </c>
      <c r="J1464" t="s">
        <v>55</v>
      </c>
      <c r="K1464" t="s">
        <v>3328</v>
      </c>
      <c r="L1464" t="s">
        <v>84</v>
      </c>
      <c r="M1464">
        <v>0</v>
      </c>
      <c r="N1464">
        <v>1</v>
      </c>
      <c r="O1464" t="s">
        <v>58</v>
      </c>
      <c r="P1464">
        <v>1</v>
      </c>
      <c r="Q1464" t="s">
        <v>59</v>
      </c>
      <c r="R1464" t="s">
        <v>2391</v>
      </c>
      <c r="S1464">
        <v>34.099868999999998</v>
      </c>
      <c r="T1464">
        <v>-118.326843</v>
      </c>
      <c r="U1464">
        <v>1</v>
      </c>
      <c r="V1464">
        <v>102.1</v>
      </c>
      <c r="W1464">
        <v>1</v>
      </c>
      <c r="X1464">
        <v>0</v>
      </c>
      <c r="Y1464">
        <v>1</v>
      </c>
      <c r="Z1464" t="s">
        <v>61</v>
      </c>
      <c r="AA1464">
        <v>1</v>
      </c>
      <c r="AB1464">
        <v>0</v>
      </c>
      <c r="AC1464">
        <v>1</v>
      </c>
      <c r="AD1464">
        <v>1</v>
      </c>
      <c r="AE1464" t="s">
        <v>79</v>
      </c>
      <c r="AF1464">
        <v>1</v>
      </c>
      <c r="AG1464">
        <v>30568</v>
      </c>
      <c r="AH1464">
        <v>0</v>
      </c>
      <c r="AI1464" t="s">
        <v>63</v>
      </c>
      <c r="AJ1464">
        <v>1</v>
      </c>
      <c r="AK1464">
        <v>3</v>
      </c>
      <c r="AL1464">
        <v>0</v>
      </c>
      <c r="AM1464" t="s">
        <v>64</v>
      </c>
      <c r="AN1464">
        <v>1</v>
      </c>
      <c r="AO1464">
        <v>1</v>
      </c>
      <c r="AP1464">
        <v>1</v>
      </c>
      <c r="AQ1464">
        <v>10</v>
      </c>
      <c r="AR1464">
        <v>1068.8499999999999</v>
      </c>
      <c r="AS1464">
        <v>0</v>
      </c>
      <c r="AT1464">
        <v>320.7</v>
      </c>
      <c r="AU1464">
        <v>0</v>
      </c>
      <c r="AV1464">
        <v>1389.55</v>
      </c>
      <c r="AW1464">
        <v>0</v>
      </c>
      <c r="AX1464">
        <v>1</v>
      </c>
      <c r="AY1464">
        <v>90028</v>
      </c>
      <c r="AZ1464">
        <v>1</v>
      </c>
    </row>
    <row r="1465" spans="1:52">
      <c r="A1465">
        <v>23</v>
      </c>
      <c r="B1465">
        <v>0</v>
      </c>
      <c r="C1465">
        <v>15.22</v>
      </c>
      <c r="D1465" t="s">
        <v>52</v>
      </c>
      <c r="E1465" t="s">
        <v>52</v>
      </c>
      <c r="F1465">
        <v>67</v>
      </c>
      <c r="G1465" t="s">
        <v>3329</v>
      </c>
      <c r="H1465">
        <v>2569</v>
      </c>
      <c r="I1465" t="s">
        <v>66</v>
      </c>
      <c r="J1465" t="s">
        <v>55</v>
      </c>
      <c r="K1465" t="s">
        <v>3330</v>
      </c>
      <c r="L1465" t="s">
        <v>108</v>
      </c>
      <c r="M1465">
        <v>0</v>
      </c>
      <c r="N1465">
        <v>0</v>
      </c>
      <c r="O1465" t="s">
        <v>58</v>
      </c>
      <c r="P1465">
        <v>0</v>
      </c>
      <c r="Q1465" t="s">
        <v>72</v>
      </c>
      <c r="R1465" t="s">
        <v>3331</v>
      </c>
      <c r="S1465">
        <v>37.991258999999999</v>
      </c>
      <c r="T1465">
        <v>-122.214945</v>
      </c>
      <c r="U1465">
        <v>0</v>
      </c>
      <c r="V1465">
        <v>25.75</v>
      </c>
      <c r="W1465">
        <v>1</v>
      </c>
      <c r="X1465">
        <v>0</v>
      </c>
      <c r="Y1465">
        <v>0</v>
      </c>
      <c r="Z1465" t="s">
        <v>61</v>
      </c>
      <c r="AA1465">
        <v>0</v>
      </c>
      <c r="AB1465">
        <v>0</v>
      </c>
      <c r="AC1465">
        <v>1</v>
      </c>
      <c r="AD1465">
        <v>0</v>
      </c>
      <c r="AE1465" t="s">
        <v>79</v>
      </c>
      <c r="AF1465">
        <v>1</v>
      </c>
      <c r="AG1465">
        <v>22479</v>
      </c>
      <c r="AH1465">
        <v>0</v>
      </c>
      <c r="AI1465" t="s">
        <v>63</v>
      </c>
      <c r="AJ1465">
        <v>0</v>
      </c>
      <c r="AK1465">
        <v>4</v>
      </c>
      <c r="AL1465">
        <v>0</v>
      </c>
      <c r="AM1465" t="s">
        <v>64</v>
      </c>
      <c r="AN1465">
        <v>0</v>
      </c>
      <c r="AO1465">
        <v>0</v>
      </c>
      <c r="AP1465">
        <v>0</v>
      </c>
      <c r="AQ1465">
        <v>1</v>
      </c>
      <c r="AR1465">
        <v>25.75</v>
      </c>
      <c r="AS1465">
        <v>0</v>
      </c>
      <c r="AT1465">
        <v>15.22</v>
      </c>
      <c r="AU1465">
        <v>0</v>
      </c>
      <c r="AV1465">
        <v>40.97</v>
      </c>
      <c r="AW1465">
        <v>1</v>
      </c>
      <c r="AX1465">
        <v>0</v>
      </c>
      <c r="AY1465">
        <v>94547</v>
      </c>
      <c r="AZ1465">
        <v>0</v>
      </c>
    </row>
    <row r="1466" spans="1:52">
      <c r="A1466">
        <v>28</v>
      </c>
      <c r="B1466">
        <v>42</v>
      </c>
      <c r="C1466">
        <v>16.16</v>
      </c>
      <c r="D1466" t="s">
        <v>52</v>
      </c>
      <c r="E1466" t="s">
        <v>52</v>
      </c>
      <c r="F1466">
        <v>45</v>
      </c>
      <c r="G1466" t="s">
        <v>1469</v>
      </c>
      <c r="H1466">
        <v>2887</v>
      </c>
      <c r="I1466" t="s">
        <v>66</v>
      </c>
      <c r="J1466" t="s">
        <v>55</v>
      </c>
      <c r="K1466" t="s">
        <v>3332</v>
      </c>
      <c r="L1466" t="s">
        <v>57</v>
      </c>
      <c r="M1466">
        <v>0</v>
      </c>
      <c r="N1466">
        <v>1</v>
      </c>
      <c r="O1466" t="s">
        <v>68</v>
      </c>
      <c r="P1466">
        <v>1</v>
      </c>
      <c r="Q1466" t="s">
        <v>77</v>
      </c>
      <c r="R1466" t="s">
        <v>2316</v>
      </c>
      <c r="S1466">
        <v>33.680301999999998</v>
      </c>
      <c r="T1466">
        <v>-117.833296</v>
      </c>
      <c r="U1466">
        <v>0</v>
      </c>
      <c r="V1466">
        <v>65.349999999999994</v>
      </c>
      <c r="W1466">
        <v>0</v>
      </c>
      <c r="X1466">
        <v>0</v>
      </c>
      <c r="Y1466">
        <v>0</v>
      </c>
      <c r="Z1466" t="s">
        <v>61</v>
      </c>
      <c r="AA1466">
        <v>0</v>
      </c>
      <c r="AB1466">
        <v>1</v>
      </c>
      <c r="AC1466">
        <v>0</v>
      </c>
      <c r="AD1466">
        <v>0</v>
      </c>
      <c r="AE1466" t="s">
        <v>62</v>
      </c>
      <c r="AF1466">
        <v>1</v>
      </c>
      <c r="AG1466">
        <v>22499</v>
      </c>
      <c r="AH1466">
        <v>0</v>
      </c>
      <c r="AI1466" t="s">
        <v>63</v>
      </c>
      <c r="AJ1466">
        <v>0</v>
      </c>
      <c r="AK1466">
        <v>3</v>
      </c>
      <c r="AL1466">
        <v>0</v>
      </c>
      <c r="AM1466" t="s">
        <v>64</v>
      </c>
      <c r="AN1466">
        <v>0</v>
      </c>
      <c r="AO1466">
        <v>0</v>
      </c>
      <c r="AP1466">
        <v>1</v>
      </c>
      <c r="AQ1466">
        <v>21</v>
      </c>
      <c r="AR1466">
        <v>1424.4</v>
      </c>
      <c r="AS1466">
        <v>0</v>
      </c>
      <c r="AT1466">
        <v>339.36</v>
      </c>
      <c r="AU1466">
        <v>0</v>
      </c>
      <c r="AV1466">
        <v>1763.76</v>
      </c>
      <c r="AW1466">
        <v>1</v>
      </c>
      <c r="AX1466">
        <v>1</v>
      </c>
      <c r="AY1466">
        <v>92614</v>
      </c>
      <c r="AZ1466">
        <v>0</v>
      </c>
    </row>
    <row r="1467" spans="1:52">
      <c r="A1467">
        <v>25</v>
      </c>
      <c r="B1467">
        <v>52</v>
      </c>
      <c r="C1467">
        <v>39.85</v>
      </c>
      <c r="D1467" t="s">
        <v>52</v>
      </c>
      <c r="E1467" t="s">
        <v>52</v>
      </c>
      <c r="F1467">
        <v>63</v>
      </c>
      <c r="G1467" t="s">
        <v>2586</v>
      </c>
      <c r="H1467">
        <v>2926</v>
      </c>
      <c r="I1467" t="s">
        <v>66</v>
      </c>
      <c r="J1467" t="s">
        <v>55</v>
      </c>
      <c r="K1467" t="s">
        <v>3333</v>
      </c>
      <c r="L1467" t="s">
        <v>57</v>
      </c>
      <c r="M1467">
        <v>0</v>
      </c>
      <c r="N1467">
        <v>1</v>
      </c>
      <c r="O1467" t="s">
        <v>68</v>
      </c>
      <c r="P1467">
        <v>1</v>
      </c>
      <c r="Q1467" t="s">
        <v>77</v>
      </c>
      <c r="R1467" t="s">
        <v>3334</v>
      </c>
      <c r="S1467">
        <v>33.948557999999998</v>
      </c>
      <c r="T1467">
        <v>-116.516976</v>
      </c>
      <c r="U1467">
        <v>0</v>
      </c>
      <c r="V1467">
        <v>61.65</v>
      </c>
      <c r="W1467">
        <v>0</v>
      </c>
      <c r="X1467">
        <v>0</v>
      </c>
      <c r="Y1467">
        <v>0</v>
      </c>
      <c r="Z1467" t="s">
        <v>209</v>
      </c>
      <c r="AA1467">
        <v>0</v>
      </c>
      <c r="AB1467">
        <v>0</v>
      </c>
      <c r="AC1467">
        <v>0</v>
      </c>
      <c r="AD1467">
        <v>0</v>
      </c>
      <c r="AE1467" t="s">
        <v>79</v>
      </c>
      <c r="AF1467">
        <v>1</v>
      </c>
      <c r="AG1467">
        <v>22796</v>
      </c>
      <c r="AH1467">
        <v>0</v>
      </c>
      <c r="AI1467" t="s">
        <v>63</v>
      </c>
      <c r="AJ1467">
        <v>0</v>
      </c>
      <c r="AK1467">
        <v>4</v>
      </c>
      <c r="AL1467">
        <v>0</v>
      </c>
      <c r="AM1467" t="s">
        <v>64</v>
      </c>
      <c r="AN1467">
        <v>1</v>
      </c>
      <c r="AO1467">
        <v>1</v>
      </c>
      <c r="AP1467">
        <v>0</v>
      </c>
      <c r="AQ1467">
        <v>21</v>
      </c>
      <c r="AR1467">
        <v>1393.6</v>
      </c>
      <c r="AS1467">
        <v>0</v>
      </c>
      <c r="AT1467">
        <v>836.85</v>
      </c>
      <c r="AU1467">
        <v>0</v>
      </c>
      <c r="AV1467">
        <v>2230.4499999999998</v>
      </c>
      <c r="AW1467">
        <v>1</v>
      </c>
      <c r="AX1467">
        <v>1</v>
      </c>
      <c r="AY1467">
        <v>92240</v>
      </c>
      <c r="AZ1467">
        <v>0</v>
      </c>
    </row>
    <row r="1468" spans="1:52">
      <c r="A1468">
        <v>55</v>
      </c>
      <c r="B1468">
        <v>0</v>
      </c>
      <c r="C1468">
        <v>32.130000000000003</v>
      </c>
      <c r="D1468" t="s">
        <v>52</v>
      </c>
      <c r="E1468" t="s">
        <v>52</v>
      </c>
      <c r="F1468">
        <v>51</v>
      </c>
      <c r="G1468" t="s">
        <v>1783</v>
      </c>
      <c r="H1468">
        <v>4642</v>
      </c>
      <c r="I1468" t="s">
        <v>54</v>
      </c>
      <c r="J1468" t="s">
        <v>55</v>
      </c>
      <c r="K1468" t="s">
        <v>3335</v>
      </c>
      <c r="L1468" t="s">
        <v>57</v>
      </c>
      <c r="M1468">
        <v>0</v>
      </c>
      <c r="N1468">
        <v>0</v>
      </c>
      <c r="O1468" t="s">
        <v>58</v>
      </c>
      <c r="P1468">
        <v>0</v>
      </c>
      <c r="Q1468" t="s">
        <v>72</v>
      </c>
      <c r="R1468" t="s">
        <v>1785</v>
      </c>
      <c r="S1468">
        <v>34.506627000000002</v>
      </c>
      <c r="T1468">
        <v>-118.699048</v>
      </c>
      <c r="U1468">
        <v>1</v>
      </c>
      <c r="V1468">
        <v>24.75</v>
      </c>
      <c r="W1468">
        <v>1</v>
      </c>
      <c r="X1468">
        <v>0</v>
      </c>
      <c r="Y1468">
        <v>3</v>
      </c>
      <c r="Z1468" t="s">
        <v>61</v>
      </c>
      <c r="AA1468">
        <v>0</v>
      </c>
      <c r="AB1468">
        <v>0</v>
      </c>
      <c r="AC1468">
        <v>0</v>
      </c>
      <c r="AD1468">
        <v>1</v>
      </c>
      <c r="AE1468" t="s">
        <v>62</v>
      </c>
      <c r="AF1468">
        <v>1</v>
      </c>
      <c r="AG1468">
        <v>22177</v>
      </c>
      <c r="AH1468">
        <v>0</v>
      </c>
      <c r="AI1468" t="s">
        <v>63</v>
      </c>
      <c r="AJ1468">
        <v>1</v>
      </c>
      <c r="AK1468">
        <v>3</v>
      </c>
      <c r="AL1468">
        <v>0</v>
      </c>
      <c r="AM1468" t="s">
        <v>64</v>
      </c>
      <c r="AN1468">
        <v>0</v>
      </c>
      <c r="AO1468">
        <v>0</v>
      </c>
      <c r="AP1468">
        <v>0</v>
      </c>
      <c r="AQ1468">
        <v>71</v>
      </c>
      <c r="AR1468">
        <v>1836.9</v>
      </c>
      <c r="AS1468">
        <v>0</v>
      </c>
      <c r="AT1468">
        <v>2281.23</v>
      </c>
      <c r="AU1468">
        <v>0</v>
      </c>
      <c r="AV1468">
        <v>4118.13</v>
      </c>
      <c r="AW1468">
        <v>0</v>
      </c>
      <c r="AX1468">
        <v>0</v>
      </c>
      <c r="AY1468">
        <v>91384</v>
      </c>
      <c r="AZ1468">
        <v>0</v>
      </c>
    </row>
    <row r="1469" spans="1:52">
      <c r="A1469">
        <v>51</v>
      </c>
      <c r="B1469">
        <v>16</v>
      </c>
      <c r="C1469">
        <v>0</v>
      </c>
      <c r="D1469" t="s">
        <v>80</v>
      </c>
      <c r="E1469" t="s">
        <v>81</v>
      </c>
      <c r="F1469">
        <v>66</v>
      </c>
      <c r="G1469" t="s">
        <v>376</v>
      </c>
      <c r="H1469">
        <v>3099</v>
      </c>
      <c r="I1469" t="s">
        <v>75</v>
      </c>
      <c r="J1469" t="s">
        <v>55</v>
      </c>
      <c r="K1469" t="s">
        <v>3336</v>
      </c>
      <c r="L1469" t="s">
        <v>84</v>
      </c>
      <c r="M1469">
        <v>0</v>
      </c>
      <c r="N1469">
        <v>1</v>
      </c>
      <c r="O1469" t="s">
        <v>68</v>
      </c>
      <c r="P1469">
        <v>1</v>
      </c>
      <c r="Q1469" t="s">
        <v>77</v>
      </c>
      <c r="R1469" t="s">
        <v>935</v>
      </c>
      <c r="S1469">
        <v>33.930931000000001</v>
      </c>
      <c r="T1469">
        <v>-117.361788</v>
      </c>
      <c r="U1469">
        <v>0</v>
      </c>
      <c r="V1469">
        <v>43.75</v>
      </c>
      <c r="W1469">
        <v>0</v>
      </c>
      <c r="X1469">
        <v>0</v>
      </c>
      <c r="Y1469">
        <v>0</v>
      </c>
      <c r="Z1469" t="s">
        <v>209</v>
      </c>
      <c r="AA1469">
        <v>1</v>
      </c>
      <c r="AB1469">
        <v>0</v>
      </c>
      <c r="AC1469">
        <v>1</v>
      </c>
      <c r="AD1469">
        <v>0</v>
      </c>
      <c r="AE1469" t="s">
        <v>62</v>
      </c>
      <c r="AF1469">
        <v>0</v>
      </c>
      <c r="AG1469">
        <v>42425</v>
      </c>
      <c r="AH1469">
        <v>0</v>
      </c>
      <c r="AI1469" t="s">
        <v>63</v>
      </c>
      <c r="AJ1469">
        <v>0</v>
      </c>
      <c r="AK1469">
        <v>3</v>
      </c>
      <c r="AL1469">
        <v>0</v>
      </c>
      <c r="AM1469" t="s">
        <v>64</v>
      </c>
      <c r="AN1469">
        <v>1</v>
      </c>
      <c r="AO1469">
        <v>1</v>
      </c>
      <c r="AP1469">
        <v>0</v>
      </c>
      <c r="AQ1469">
        <v>22</v>
      </c>
      <c r="AR1469">
        <v>903.6</v>
      </c>
      <c r="AS1469">
        <v>0</v>
      </c>
      <c r="AT1469">
        <v>0</v>
      </c>
      <c r="AU1469">
        <v>0</v>
      </c>
      <c r="AV1469">
        <v>903.6</v>
      </c>
      <c r="AW1469">
        <v>0</v>
      </c>
      <c r="AX1469">
        <v>1</v>
      </c>
      <c r="AY1469">
        <v>92506</v>
      </c>
      <c r="AZ1469">
        <v>1</v>
      </c>
    </row>
    <row r="1470" spans="1:52">
      <c r="A1470">
        <v>21</v>
      </c>
      <c r="B1470">
        <v>27</v>
      </c>
      <c r="C1470">
        <v>34.58</v>
      </c>
      <c r="D1470" t="s">
        <v>52</v>
      </c>
      <c r="E1470" t="s">
        <v>52</v>
      </c>
      <c r="F1470">
        <v>37</v>
      </c>
      <c r="G1470" t="s">
        <v>2175</v>
      </c>
      <c r="H1470">
        <v>5371</v>
      </c>
      <c r="I1470" t="s">
        <v>66</v>
      </c>
      <c r="J1470" t="s">
        <v>55</v>
      </c>
      <c r="K1470" t="s">
        <v>3337</v>
      </c>
      <c r="L1470" t="s">
        <v>57</v>
      </c>
      <c r="M1470">
        <v>1</v>
      </c>
      <c r="N1470">
        <v>1</v>
      </c>
      <c r="O1470" t="s">
        <v>68</v>
      </c>
      <c r="P1470">
        <v>1</v>
      </c>
      <c r="Q1470" t="s">
        <v>59</v>
      </c>
      <c r="R1470" t="s">
        <v>2177</v>
      </c>
      <c r="S1470">
        <v>37.971750999999998</v>
      </c>
      <c r="T1470">
        <v>-122.611873</v>
      </c>
      <c r="U1470">
        <v>1</v>
      </c>
      <c r="V1470">
        <v>91.8</v>
      </c>
      <c r="W1470">
        <v>1</v>
      </c>
      <c r="X1470">
        <v>1</v>
      </c>
      <c r="Y1470">
        <v>0</v>
      </c>
      <c r="Z1470" t="s">
        <v>61</v>
      </c>
      <c r="AA1470">
        <v>1</v>
      </c>
      <c r="AB1470">
        <v>1</v>
      </c>
      <c r="AC1470">
        <v>1</v>
      </c>
      <c r="AD1470">
        <v>1</v>
      </c>
      <c r="AE1470" t="s">
        <v>62</v>
      </c>
      <c r="AF1470">
        <v>1</v>
      </c>
      <c r="AG1470">
        <v>8486</v>
      </c>
      <c r="AH1470">
        <v>0</v>
      </c>
      <c r="AI1470" t="s">
        <v>63</v>
      </c>
      <c r="AJ1470">
        <v>0</v>
      </c>
      <c r="AK1470">
        <v>3</v>
      </c>
      <c r="AL1470">
        <v>0</v>
      </c>
      <c r="AM1470" t="s">
        <v>64</v>
      </c>
      <c r="AN1470">
        <v>0</v>
      </c>
      <c r="AO1470">
        <v>0</v>
      </c>
      <c r="AP1470">
        <v>0</v>
      </c>
      <c r="AQ1470">
        <v>64</v>
      </c>
      <c r="AR1470">
        <v>5960.5</v>
      </c>
      <c r="AS1470">
        <v>0</v>
      </c>
      <c r="AT1470">
        <v>2213.12</v>
      </c>
      <c r="AU1470">
        <v>0</v>
      </c>
      <c r="AV1470">
        <v>8173.62</v>
      </c>
      <c r="AW1470">
        <v>1</v>
      </c>
      <c r="AX1470">
        <v>1</v>
      </c>
      <c r="AY1470">
        <v>94930</v>
      </c>
      <c r="AZ1470">
        <v>0</v>
      </c>
    </row>
    <row r="1471" spans="1:52">
      <c r="A1471">
        <v>25</v>
      </c>
      <c r="B1471">
        <v>42</v>
      </c>
      <c r="C1471">
        <v>30.99</v>
      </c>
      <c r="D1471" t="s">
        <v>52</v>
      </c>
      <c r="E1471" t="s">
        <v>52</v>
      </c>
      <c r="F1471">
        <v>80</v>
      </c>
      <c r="G1471" t="s">
        <v>392</v>
      </c>
      <c r="H1471">
        <v>4562</v>
      </c>
      <c r="I1471" t="s">
        <v>66</v>
      </c>
      <c r="J1471" t="s">
        <v>55</v>
      </c>
      <c r="K1471" t="s">
        <v>3338</v>
      </c>
      <c r="L1471" t="s">
        <v>57</v>
      </c>
      <c r="M1471">
        <v>0</v>
      </c>
      <c r="N1471">
        <v>0</v>
      </c>
      <c r="O1471" t="s">
        <v>58</v>
      </c>
      <c r="P1471">
        <v>1</v>
      </c>
      <c r="Q1471" t="s">
        <v>59</v>
      </c>
      <c r="R1471" t="s">
        <v>3339</v>
      </c>
      <c r="S1471">
        <v>37.750552999999996</v>
      </c>
      <c r="T1471">
        <v>-122.197175</v>
      </c>
      <c r="U1471">
        <v>0</v>
      </c>
      <c r="V1471">
        <v>69.900000000000006</v>
      </c>
      <c r="W1471">
        <v>0</v>
      </c>
      <c r="X1471">
        <v>0</v>
      </c>
      <c r="Y1471">
        <v>0</v>
      </c>
      <c r="Z1471" t="s">
        <v>61</v>
      </c>
      <c r="AA1471">
        <v>0</v>
      </c>
      <c r="AB1471">
        <v>0</v>
      </c>
      <c r="AC1471">
        <v>1</v>
      </c>
      <c r="AD1471">
        <v>0</v>
      </c>
      <c r="AE1471" t="s">
        <v>79</v>
      </c>
      <c r="AF1471">
        <v>1</v>
      </c>
      <c r="AG1471">
        <v>30751</v>
      </c>
      <c r="AH1471">
        <v>0</v>
      </c>
      <c r="AI1471" t="s">
        <v>63</v>
      </c>
      <c r="AJ1471">
        <v>0</v>
      </c>
      <c r="AK1471">
        <v>4</v>
      </c>
      <c r="AL1471">
        <v>0</v>
      </c>
      <c r="AM1471" t="s">
        <v>64</v>
      </c>
      <c r="AN1471">
        <v>0</v>
      </c>
      <c r="AO1471">
        <v>0</v>
      </c>
      <c r="AP1471">
        <v>0</v>
      </c>
      <c r="AQ1471">
        <v>7</v>
      </c>
      <c r="AR1471">
        <v>497.3</v>
      </c>
      <c r="AS1471">
        <v>0</v>
      </c>
      <c r="AT1471">
        <v>216.93</v>
      </c>
      <c r="AU1471">
        <v>0</v>
      </c>
      <c r="AV1471">
        <v>714.23</v>
      </c>
      <c r="AW1471">
        <v>1</v>
      </c>
      <c r="AX1471">
        <v>1</v>
      </c>
      <c r="AY1471">
        <v>94621</v>
      </c>
      <c r="AZ1471">
        <v>0</v>
      </c>
    </row>
    <row r="1472" spans="1:52">
      <c r="A1472">
        <v>60</v>
      </c>
      <c r="B1472">
        <v>8</v>
      </c>
      <c r="C1472">
        <v>27.66</v>
      </c>
      <c r="D1472" t="s">
        <v>52</v>
      </c>
      <c r="E1472" t="s">
        <v>52</v>
      </c>
      <c r="F1472">
        <v>55</v>
      </c>
      <c r="G1472" t="s">
        <v>3340</v>
      </c>
      <c r="H1472">
        <v>2058</v>
      </c>
      <c r="I1472" t="s">
        <v>66</v>
      </c>
      <c r="J1472" t="s">
        <v>55</v>
      </c>
      <c r="K1472" t="s">
        <v>3341</v>
      </c>
      <c r="L1472" t="s">
        <v>57</v>
      </c>
      <c r="M1472">
        <v>0</v>
      </c>
      <c r="N1472">
        <v>0</v>
      </c>
      <c r="O1472" t="s">
        <v>58</v>
      </c>
      <c r="P1472">
        <v>1</v>
      </c>
      <c r="Q1472" t="s">
        <v>59</v>
      </c>
      <c r="R1472" t="s">
        <v>3342</v>
      </c>
      <c r="S1472">
        <v>33.902045000000001</v>
      </c>
      <c r="T1472">
        <v>-118.008961</v>
      </c>
      <c r="U1472">
        <v>1</v>
      </c>
      <c r="V1472">
        <v>94.3</v>
      </c>
      <c r="W1472">
        <v>1</v>
      </c>
      <c r="X1472">
        <v>0</v>
      </c>
      <c r="Y1472">
        <v>6</v>
      </c>
      <c r="Z1472" t="s">
        <v>209</v>
      </c>
      <c r="AA1472">
        <v>0</v>
      </c>
      <c r="AB1472">
        <v>0</v>
      </c>
      <c r="AC1472">
        <v>1</v>
      </c>
      <c r="AD1472">
        <v>1</v>
      </c>
      <c r="AE1472" t="s">
        <v>62</v>
      </c>
      <c r="AF1472">
        <v>1</v>
      </c>
      <c r="AG1472">
        <v>47568</v>
      </c>
      <c r="AH1472">
        <v>0</v>
      </c>
      <c r="AI1472" t="s">
        <v>63</v>
      </c>
      <c r="AJ1472">
        <v>1</v>
      </c>
      <c r="AK1472">
        <v>3</v>
      </c>
      <c r="AL1472">
        <v>0</v>
      </c>
      <c r="AM1472" t="s">
        <v>64</v>
      </c>
      <c r="AN1472">
        <v>1</v>
      </c>
      <c r="AO1472">
        <v>1</v>
      </c>
      <c r="AP1472">
        <v>1</v>
      </c>
      <c r="AQ1472">
        <v>21</v>
      </c>
      <c r="AR1472">
        <v>1948.35</v>
      </c>
      <c r="AS1472">
        <v>30</v>
      </c>
      <c r="AT1472">
        <v>580.86</v>
      </c>
      <c r="AU1472">
        <v>0</v>
      </c>
      <c r="AV1472">
        <v>2559.21</v>
      </c>
      <c r="AW1472">
        <v>0</v>
      </c>
      <c r="AX1472">
        <v>0</v>
      </c>
      <c r="AY1472">
        <v>90638</v>
      </c>
      <c r="AZ1472">
        <v>0</v>
      </c>
    </row>
    <row r="1473" spans="1:52">
      <c r="A1473">
        <v>53</v>
      </c>
      <c r="B1473">
        <v>15</v>
      </c>
      <c r="C1473">
        <v>10.119999999999999</v>
      </c>
      <c r="D1473" t="s">
        <v>52</v>
      </c>
      <c r="E1473" t="s">
        <v>52</v>
      </c>
      <c r="F1473">
        <v>60</v>
      </c>
      <c r="G1473" t="s">
        <v>1447</v>
      </c>
      <c r="H1473">
        <v>4157</v>
      </c>
      <c r="I1473" t="s">
        <v>66</v>
      </c>
      <c r="J1473" t="s">
        <v>55</v>
      </c>
      <c r="K1473" t="s">
        <v>3343</v>
      </c>
      <c r="L1473" t="s">
        <v>57</v>
      </c>
      <c r="M1473">
        <v>0</v>
      </c>
      <c r="N1473">
        <v>0</v>
      </c>
      <c r="O1473" t="s">
        <v>68</v>
      </c>
      <c r="P1473">
        <v>1</v>
      </c>
      <c r="Q1473" t="s">
        <v>59</v>
      </c>
      <c r="R1473" t="s">
        <v>1449</v>
      </c>
      <c r="S1473">
        <v>41.764868999999997</v>
      </c>
      <c r="T1473">
        <v>-122.671316</v>
      </c>
      <c r="U1473">
        <v>0</v>
      </c>
      <c r="V1473">
        <v>99.7</v>
      </c>
      <c r="W1473">
        <v>1</v>
      </c>
      <c r="X1473">
        <v>0</v>
      </c>
      <c r="Y1473">
        <v>0</v>
      </c>
      <c r="Z1473" t="s">
        <v>209</v>
      </c>
      <c r="AA1473">
        <v>0</v>
      </c>
      <c r="AB1473">
        <v>1</v>
      </c>
      <c r="AC1473">
        <v>1</v>
      </c>
      <c r="AD1473">
        <v>0</v>
      </c>
      <c r="AE1473" t="s">
        <v>62</v>
      </c>
      <c r="AF1473">
        <v>1</v>
      </c>
      <c r="AG1473">
        <v>9538</v>
      </c>
      <c r="AH1473">
        <v>0</v>
      </c>
      <c r="AI1473" t="s">
        <v>63</v>
      </c>
      <c r="AJ1473">
        <v>0</v>
      </c>
      <c r="AK1473">
        <v>3</v>
      </c>
      <c r="AL1473">
        <v>0</v>
      </c>
      <c r="AM1473" t="s">
        <v>64</v>
      </c>
      <c r="AN1473">
        <v>1</v>
      </c>
      <c r="AO1473">
        <v>1</v>
      </c>
      <c r="AP1473">
        <v>1</v>
      </c>
      <c r="AQ1473">
        <v>15</v>
      </c>
      <c r="AR1473">
        <v>1566.75</v>
      </c>
      <c r="AS1473">
        <v>0</v>
      </c>
      <c r="AT1473">
        <v>151.80000000000001</v>
      </c>
      <c r="AU1473">
        <v>0</v>
      </c>
      <c r="AV1473">
        <v>1718.55</v>
      </c>
      <c r="AW1473">
        <v>0</v>
      </c>
      <c r="AX1473">
        <v>1</v>
      </c>
      <c r="AY1473">
        <v>96097</v>
      </c>
      <c r="AZ1473">
        <v>0</v>
      </c>
    </row>
    <row r="1474" spans="1:52">
      <c r="A1474">
        <v>80</v>
      </c>
      <c r="B1474">
        <v>25</v>
      </c>
      <c r="C1474">
        <v>7.02</v>
      </c>
      <c r="D1474" t="s">
        <v>138</v>
      </c>
      <c r="E1474" t="s">
        <v>139</v>
      </c>
      <c r="F1474">
        <v>91</v>
      </c>
      <c r="G1474" t="s">
        <v>1128</v>
      </c>
      <c r="H1474">
        <v>4517</v>
      </c>
      <c r="I1474" t="s">
        <v>66</v>
      </c>
      <c r="J1474" t="s">
        <v>55</v>
      </c>
      <c r="K1474" t="s">
        <v>3344</v>
      </c>
      <c r="L1474" t="s">
        <v>84</v>
      </c>
      <c r="M1474">
        <v>0</v>
      </c>
      <c r="N1474">
        <v>0</v>
      </c>
      <c r="O1474" t="s">
        <v>58</v>
      </c>
      <c r="P1474">
        <v>1</v>
      </c>
      <c r="Q1474" t="s">
        <v>85</v>
      </c>
      <c r="R1474" t="s">
        <v>1502</v>
      </c>
      <c r="S1474">
        <v>33.828288999999998</v>
      </c>
      <c r="T1474">
        <v>-117.201666</v>
      </c>
      <c r="U1474">
        <v>1</v>
      </c>
      <c r="V1474">
        <v>75.2</v>
      </c>
      <c r="W1474">
        <v>0</v>
      </c>
      <c r="X1474">
        <v>0</v>
      </c>
      <c r="Y1474">
        <v>2</v>
      </c>
      <c r="Z1474" t="s">
        <v>61</v>
      </c>
      <c r="AA1474">
        <v>0</v>
      </c>
      <c r="AB1474">
        <v>1</v>
      </c>
      <c r="AC1474">
        <v>1</v>
      </c>
      <c r="AD1474">
        <v>1</v>
      </c>
      <c r="AE1474" t="s">
        <v>62</v>
      </c>
      <c r="AF1474">
        <v>1</v>
      </c>
      <c r="AG1474">
        <v>26357</v>
      </c>
      <c r="AH1474">
        <v>0</v>
      </c>
      <c r="AI1474" t="s">
        <v>63</v>
      </c>
      <c r="AJ1474">
        <v>1</v>
      </c>
      <c r="AK1474">
        <v>1</v>
      </c>
      <c r="AL1474">
        <v>1</v>
      </c>
      <c r="AM1474" t="s">
        <v>64</v>
      </c>
      <c r="AN1474">
        <v>0</v>
      </c>
      <c r="AO1474">
        <v>0</v>
      </c>
      <c r="AP1474">
        <v>0</v>
      </c>
      <c r="AQ1474">
        <v>27</v>
      </c>
      <c r="AR1474">
        <v>1929.35</v>
      </c>
      <c r="AS1474">
        <v>0</v>
      </c>
      <c r="AT1474">
        <v>189.54</v>
      </c>
      <c r="AU1474">
        <v>0</v>
      </c>
      <c r="AV1474">
        <v>2118.89</v>
      </c>
      <c r="AW1474">
        <v>0</v>
      </c>
      <c r="AX1474">
        <v>1</v>
      </c>
      <c r="AY1474">
        <v>92571</v>
      </c>
      <c r="AZ1474">
        <v>1</v>
      </c>
    </row>
    <row r="1475" spans="1:52">
      <c r="A1475">
        <v>53</v>
      </c>
      <c r="B1475">
        <v>30</v>
      </c>
      <c r="C1475">
        <v>9.2100000000000009</v>
      </c>
      <c r="D1475" t="s">
        <v>52</v>
      </c>
      <c r="E1475" t="s">
        <v>52</v>
      </c>
      <c r="F1475">
        <v>26</v>
      </c>
      <c r="G1475" t="s">
        <v>2593</v>
      </c>
      <c r="H1475">
        <v>4965</v>
      </c>
      <c r="I1475" t="s">
        <v>75</v>
      </c>
      <c r="J1475" t="s">
        <v>55</v>
      </c>
      <c r="K1475" t="s">
        <v>3345</v>
      </c>
      <c r="L1475" t="s">
        <v>57</v>
      </c>
      <c r="M1475">
        <v>0</v>
      </c>
      <c r="N1475">
        <v>0</v>
      </c>
      <c r="O1475" t="s">
        <v>68</v>
      </c>
      <c r="P1475">
        <v>1</v>
      </c>
      <c r="Q1475" t="s">
        <v>59</v>
      </c>
      <c r="R1475" t="s">
        <v>3346</v>
      </c>
      <c r="S1475">
        <v>33.784596999999998</v>
      </c>
      <c r="T1475">
        <v>-117.84453499999999</v>
      </c>
      <c r="U1475">
        <v>1</v>
      </c>
      <c r="V1475">
        <v>90.35</v>
      </c>
      <c r="W1475">
        <v>1</v>
      </c>
      <c r="X1475">
        <v>0</v>
      </c>
      <c r="Y1475">
        <v>0</v>
      </c>
      <c r="Z1475" t="s">
        <v>61</v>
      </c>
      <c r="AA1475">
        <v>1</v>
      </c>
      <c r="AB1475">
        <v>0</v>
      </c>
      <c r="AC1475">
        <v>1</v>
      </c>
      <c r="AD1475">
        <v>1</v>
      </c>
      <c r="AE1475" t="s">
        <v>79</v>
      </c>
      <c r="AF1475">
        <v>1</v>
      </c>
      <c r="AG1475">
        <v>15396</v>
      </c>
      <c r="AH1475">
        <v>0</v>
      </c>
      <c r="AI1475" t="s">
        <v>63</v>
      </c>
      <c r="AJ1475">
        <v>0</v>
      </c>
      <c r="AK1475">
        <v>3</v>
      </c>
      <c r="AL1475">
        <v>0</v>
      </c>
      <c r="AM1475" t="s">
        <v>64</v>
      </c>
      <c r="AN1475">
        <v>1</v>
      </c>
      <c r="AO1475">
        <v>1</v>
      </c>
      <c r="AP1475">
        <v>0</v>
      </c>
      <c r="AQ1475">
        <v>51</v>
      </c>
      <c r="AR1475">
        <v>4614.55</v>
      </c>
      <c r="AS1475">
        <v>0</v>
      </c>
      <c r="AT1475">
        <v>469.71</v>
      </c>
      <c r="AU1475">
        <v>0</v>
      </c>
      <c r="AV1475">
        <v>5084.26</v>
      </c>
      <c r="AW1475">
        <v>0</v>
      </c>
      <c r="AX1475">
        <v>1</v>
      </c>
      <c r="AY1475">
        <v>92866</v>
      </c>
      <c r="AZ1475">
        <v>0</v>
      </c>
    </row>
    <row r="1476" spans="1:52">
      <c r="A1476">
        <v>42</v>
      </c>
      <c r="B1476">
        <v>2</v>
      </c>
      <c r="C1476">
        <v>39.869999999999997</v>
      </c>
      <c r="D1476" t="s">
        <v>52</v>
      </c>
      <c r="E1476" t="s">
        <v>52</v>
      </c>
      <c r="F1476">
        <v>80</v>
      </c>
      <c r="G1476" t="s">
        <v>1131</v>
      </c>
      <c r="H1476">
        <v>3043</v>
      </c>
      <c r="I1476" t="s">
        <v>66</v>
      </c>
      <c r="J1476" t="s">
        <v>55</v>
      </c>
      <c r="K1476" t="s">
        <v>3347</v>
      </c>
      <c r="L1476" t="s">
        <v>108</v>
      </c>
      <c r="M1476">
        <v>0</v>
      </c>
      <c r="N1476">
        <v>0</v>
      </c>
      <c r="O1476" t="s">
        <v>68</v>
      </c>
      <c r="P1476">
        <v>1</v>
      </c>
      <c r="Q1476" t="s">
        <v>77</v>
      </c>
      <c r="R1476" t="s">
        <v>1133</v>
      </c>
      <c r="S1476">
        <v>37.750821999999999</v>
      </c>
      <c r="T1476">
        <v>-121.238423</v>
      </c>
      <c r="U1476">
        <v>0</v>
      </c>
      <c r="V1476">
        <v>50.15</v>
      </c>
      <c r="W1476">
        <v>1</v>
      </c>
      <c r="X1476">
        <v>0</v>
      </c>
      <c r="Y1476">
        <v>0</v>
      </c>
      <c r="Z1476" t="s">
        <v>93</v>
      </c>
      <c r="AA1476">
        <v>0</v>
      </c>
      <c r="AB1476">
        <v>0</v>
      </c>
      <c r="AC1476">
        <v>1</v>
      </c>
      <c r="AD1476">
        <v>0</v>
      </c>
      <c r="AE1476" t="s">
        <v>62</v>
      </c>
      <c r="AF1476">
        <v>1</v>
      </c>
      <c r="AG1476">
        <v>19867</v>
      </c>
      <c r="AH1476">
        <v>0</v>
      </c>
      <c r="AI1476" t="s">
        <v>63</v>
      </c>
      <c r="AJ1476">
        <v>0</v>
      </c>
      <c r="AK1476">
        <v>3</v>
      </c>
      <c r="AL1476">
        <v>0</v>
      </c>
      <c r="AM1476" t="s">
        <v>64</v>
      </c>
      <c r="AN1476">
        <v>0</v>
      </c>
      <c r="AO1476">
        <v>0</v>
      </c>
      <c r="AP1476">
        <v>0</v>
      </c>
      <c r="AQ1476">
        <v>1</v>
      </c>
      <c r="AR1476">
        <v>50.15</v>
      </c>
      <c r="AS1476">
        <v>0</v>
      </c>
      <c r="AT1476">
        <v>39.869999999999997</v>
      </c>
      <c r="AU1476">
        <v>0</v>
      </c>
      <c r="AV1476">
        <v>90.02</v>
      </c>
      <c r="AW1476">
        <v>0</v>
      </c>
      <c r="AX1476">
        <v>1</v>
      </c>
      <c r="AY1476">
        <v>95337</v>
      </c>
      <c r="AZ1476">
        <v>0</v>
      </c>
    </row>
    <row r="1477" spans="1:52">
      <c r="A1477">
        <v>25</v>
      </c>
      <c r="B1477">
        <v>30</v>
      </c>
      <c r="C1477">
        <v>33.75</v>
      </c>
      <c r="D1477" t="s">
        <v>52</v>
      </c>
      <c r="E1477" t="s">
        <v>52</v>
      </c>
      <c r="F1477">
        <v>50</v>
      </c>
      <c r="G1477" t="s">
        <v>301</v>
      </c>
      <c r="H1477">
        <v>4193</v>
      </c>
      <c r="I1477" t="s">
        <v>54</v>
      </c>
      <c r="J1477" t="s">
        <v>55</v>
      </c>
      <c r="K1477" t="s">
        <v>3348</v>
      </c>
      <c r="L1477" t="s">
        <v>57</v>
      </c>
      <c r="M1477">
        <v>1</v>
      </c>
      <c r="N1477">
        <v>1</v>
      </c>
      <c r="O1477" t="s">
        <v>68</v>
      </c>
      <c r="P1477">
        <v>1</v>
      </c>
      <c r="Q1477" t="s">
        <v>85</v>
      </c>
      <c r="R1477" t="s">
        <v>303</v>
      </c>
      <c r="S1477">
        <v>38.672637999999999</v>
      </c>
      <c r="T1477">
        <v>-121.147403</v>
      </c>
      <c r="U1477">
        <v>1</v>
      </c>
      <c r="V1477">
        <v>89.7</v>
      </c>
      <c r="W1477">
        <v>1</v>
      </c>
      <c r="X1477">
        <v>1</v>
      </c>
      <c r="Y1477">
        <v>10</v>
      </c>
      <c r="Z1477" t="s">
        <v>105</v>
      </c>
      <c r="AA1477">
        <v>1</v>
      </c>
      <c r="AB1477">
        <v>1</v>
      </c>
      <c r="AC1477">
        <v>0</v>
      </c>
      <c r="AD1477">
        <v>1</v>
      </c>
      <c r="AE1477" t="s">
        <v>79</v>
      </c>
      <c r="AF1477">
        <v>1</v>
      </c>
      <c r="AG1477">
        <v>51855</v>
      </c>
      <c r="AH1477">
        <v>1</v>
      </c>
      <c r="AI1477" t="s">
        <v>63</v>
      </c>
      <c r="AJ1477">
        <v>1</v>
      </c>
      <c r="AK1477">
        <v>3</v>
      </c>
      <c r="AL1477">
        <v>0</v>
      </c>
      <c r="AM1477" t="s">
        <v>64</v>
      </c>
      <c r="AN1477">
        <v>1</v>
      </c>
      <c r="AO1477">
        <v>1</v>
      </c>
      <c r="AP1477">
        <v>1</v>
      </c>
      <c r="AQ1477">
        <v>72</v>
      </c>
      <c r="AR1477">
        <v>6339.3</v>
      </c>
      <c r="AS1477">
        <v>0</v>
      </c>
      <c r="AT1477">
        <v>2430</v>
      </c>
      <c r="AU1477">
        <v>0</v>
      </c>
      <c r="AV1477">
        <v>8769.2999999999993</v>
      </c>
      <c r="AW1477">
        <v>1</v>
      </c>
      <c r="AX1477">
        <v>1</v>
      </c>
      <c r="AY1477">
        <v>95630</v>
      </c>
      <c r="AZ1477">
        <v>0</v>
      </c>
    </row>
    <row r="1478" spans="1:52">
      <c r="A1478">
        <v>67</v>
      </c>
      <c r="B1478">
        <v>27</v>
      </c>
      <c r="C1478">
        <v>0</v>
      </c>
      <c r="D1478" t="s">
        <v>52</v>
      </c>
      <c r="E1478" t="s">
        <v>52</v>
      </c>
      <c r="F1478">
        <v>68</v>
      </c>
      <c r="G1478" t="s">
        <v>3349</v>
      </c>
      <c r="H1478">
        <v>2560</v>
      </c>
      <c r="I1478" t="s">
        <v>54</v>
      </c>
      <c r="J1478" t="s">
        <v>55</v>
      </c>
      <c r="K1478" t="s">
        <v>3350</v>
      </c>
      <c r="L1478" t="s">
        <v>57</v>
      </c>
      <c r="M1478">
        <v>0</v>
      </c>
      <c r="N1478">
        <v>1</v>
      </c>
      <c r="O1478" t="s">
        <v>68</v>
      </c>
      <c r="P1478">
        <v>1</v>
      </c>
      <c r="Q1478" t="s">
        <v>85</v>
      </c>
      <c r="R1478" t="s">
        <v>3351</v>
      </c>
      <c r="S1478">
        <v>39.045245999999999</v>
      </c>
      <c r="T1478">
        <v>-122.74318100000001</v>
      </c>
      <c r="U1478">
        <v>1</v>
      </c>
      <c r="V1478">
        <v>43.35</v>
      </c>
      <c r="W1478">
        <v>0</v>
      </c>
      <c r="X1478">
        <v>0</v>
      </c>
      <c r="Y1478">
        <v>1</v>
      </c>
      <c r="Z1478" t="s">
        <v>61</v>
      </c>
      <c r="AA1478">
        <v>1</v>
      </c>
      <c r="AB1478">
        <v>0</v>
      </c>
      <c r="AC1478">
        <v>1</v>
      </c>
      <c r="AD1478">
        <v>1</v>
      </c>
      <c r="AE1478" t="s">
        <v>79</v>
      </c>
      <c r="AF1478">
        <v>0</v>
      </c>
      <c r="AG1478">
        <v>175</v>
      </c>
      <c r="AH1478">
        <v>0</v>
      </c>
      <c r="AI1478" t="s">
        <v>63</v>
      </c>
      <c r="AJ1478">
        <v>1</v>
      </c>
      <c r="AK1478">
        <v>3</v>
      </c>
      <c r="AL1478">
        <v>1</v>
      </c>
      <c r="AM1478" t="s">
        <v>64</v>
      </c>
      <c r="AN1478">
        <v>1</v>
      </c>
      <c r="AO1478">
        <v>0</v>
      </c>
      <c r="AP1478">
        <v>0</v>
      </c>
      <c r="AQ1478">
        <v>8</v>
      </c>
      <c r="AR1478">
        <v>371.4</v>
      </c>
      <c r="AS1478">
        <v>0</v>
      </c>
      <c r="AT1478">
        <v>0</v>
      </c>
      <c r="AU1478">
        <v>0</v>
      </c>
      <c r="AV1478">
        <v>371.4</v>
      </c>
      <c r="AW1478">
        <v>0</v>
      </c>
      <c r="AX1478">
        <v>1</v>
      </c>
      <c r="AY1478">
        <v>95443</v>
      </c>
      <c r="AZ1478">
        <v>0</v>
      </c>
    </row>
    <row r="1479" spans="1:52">
      <c r="A1479">
        <v>20</v>
      </c>
      <c r="B1479">
        <v>0</v>
      </c>
      <c r="C1479">
        <v>41.64</v>
      </c>
      <c r="D1479" t="s">
        <v>52</v>
      </c>
      <c r="E1479" t="s">
        <v>52</v>
      </c>
      <c r="F1479">
        <v>70</v>
      </c>
      <c r="G1479" t="s">
        <v>2246</v>
      </c>
      <c r="H1479">
        <v>3575</v>
      </c>
      <c r="I1479" t="s">
        <v>75</v>
      </c>
      <c r="J1479" t="s">
        <v>55</v>
      </c>
      <c r="K1479" t="s">
        <v>3352</v>
      </c>
      <c r="L1479" t="s">
        <v>57</v>
      </c>
      <c r="M1479">
        <v>0</v>
      </c>
      <c r="N1479">
        <v>0</v>
      </c>
      <c r="O1479" t="s">
        <v>58</v>
      </c>
      <c r="P1479">
        <v>0</v>
      </c>
      <c r="Q1479" t="s">
        <v>72</v>
      </c>
      <c r="R1479" t="s">
        <v>2248</v>
      </c>
      <c r="S1479">
        <v>41.813521000000001</v>
      </c>
      <c r="T1479">
        <v>-121.492666</v>
      </c>
      <c r="U1479">
        <v>1</v>
      </c>
      <c r="V1479">
        <v>20.65</v>
      </c>
      <c r="W1479">
        <v>0</v>
      </c>
      <c r="X1479">
        <v>0</v>
      </c>
      <c r="Y1479">
        <v>2</v>
      </c>
      <c r="Z1479" t="s">
        <v>93</v>
      </c>
      <c r="AA1479">
        <v>0</v>
      </c>
      <c r="AB1479">
        <v>0</v>
      </c>
      <c r="AC1479">
        <v>0</v>
      </c>
      <c r="AD1479">
        <v>1</v>
      </c>
      <c r="AE1479" t="s">
        <v>161</v>
      </c>
      <c r="AF1479">
        <v>1</v>
      </c>
      <c r="AG1479">
        <v>2595</v>
      </c>
      <c r="AH1479">
        <v>0</v>
      </c>
      <c r="AI1479" t="s">
        <v>63</v>
      </c>
      <c r="AJ1479">
        <v>1</v>
      </c>
      <c r="AK1479">
        <v>4</v>
      </c>
      <c r="AL1479">
        <v>0</v>
      </c>
      <c r="AM1479" t="s">
        <v>64</v>
      </c>
      <c r="AN1479">
        <v>0</v>
      </c>
      <c r="AO1479">
        <v>0</v>
      </c>
      <c r="AP1479">
        <v>0</v>
      </c>
      <c r="AQ1479">
        <v>7</v>
      </c>
      <c r="AR1479">
        <v>134.05000000000001</v>
      </c>
      <c r="AS1479">
        <v>0</v>
      </c>
      <c r="AT1479">
        <v>291.48</v>
      </c>
      <c r="AU1479">
        <v>0</v>
      </c>
      <c r="AV1479">
        <v>425.53</v>
      </c>
      <c r="AW1479">
        <v>1</v>
      </c>
      <c r="AX1479">
        <v>0</v>
      </c>
      <c r="AY1479">
        <v>96134</v>
      </c>
      <c r="AZ1479">
        <v>0</v>
      </c>
    </row>
    <row r="1480" spans="1:52">
      <c r="A1480">
        <v>65</v>
      </c>
      <c r="B1480">
        <v>29</v>
      </c>
      <c r="C1480">
        <v>40.65</v>
      </c>
      <c r="D1480" t="s">
        <v>52</v>
      </c>
      <c r="E1480" t="s">
        <v>52</v>
      </c>
      <c r="F1480">
        <v>42</v>
      </c>
      <c r="G1480" t="s">
        <v>3353</v>
      </c>
      <c r="H1480">
        <v>5688</v>
      </c>
      <c r="I1480" t="s">
        <v>75</v>
      </c>
      <c r="J1480" t="s">
        <v>55</v>
      </c>
      <c r="K1480" t="s">
        <v>3354</v>
      </c>
      <c r="L1480" t="s">
        <v>57</v>
      </c>
      <c r="M1480">
        <v>0</v>
      </c>
      <c r="N1480">
        <v>1</v>
      </c>
      <c r="O1480" t="s">
        <v>68</v>
      </c>
      <c r="P1480">
        <v>1</v>
      </c>
      <c r="Q1480" t="s">
        <v>77</v>
      </c>
      <c r="R1480" t="s">
        <v>3355</v>
      </c>
      <c r="S1480">
        <v>41.266007999999999</v>
      </c>
      <c r="T1480">
        <v>-120.490731</v>
      </c>
      <c r="U1480">
        <v>1</v>
      </c>
      <c r="V1480">
        <v>84</v>
      </c>
      <c r="W1480">
        <v>0</v>
      </c>
      <c r="X1480">
        <v>0</v>
      </c>
      <c r="Y1480">
        <v>1</v>
      </c>
      <c r="Z1480" t="s">
        <v>61</v>
      </c>
      <c r="AA1480">
        <v>1</v>
      </c>
      <c r="AB1480">
        <v>1</v>
      </c>
      <c r="AC1480">
        <v>1</v>
      </c>
      <c r="AD1480">
        <v>1</v>
      </c>
      <c r="AE1480" t="s">
        <v>62</v>
      </c>
      <c r="AF1480">
        <v>1</v>
      </c>
      <c r="AG1480">
        <v>277</v>
      </c>
      <c r="AH1480">
        <v>1</v>
      </c>
      <c r="AI1480" t="s">
        <v>63</v>
      </c>
      <c r="AJ1480">
        <v>1</v>
      </c>
      <c r="AK1480">
        <v>3</v>
      </c>
      <c r="AL1480">
        <v>1</v>
      </c>
      <c r="AM1480" t="s">
        <v>64</v>
      </c>
      <c r="AN1480">
        <v>1</v>
      </c>
      <c r="AO1480">
        <v>1</v>
      </c>
      <c r="AP1480">
        <v>1</v>
      </c>
      <c r="AQ1480">
        <v>63</v>
      </c>
      <c r="AR1480">
        <v>5329.55</v>
      </c>
      <c r="AS1480">
        <v>0</v>
      </c>
      <c r="AT1480">
        <v>2560.9499999999998</v>
      </c>
      <c r="AU1480">
        <v>0</v>
      </c>
      <c r="AV1480">
        <v>7890.5</v>
      </c>
      <c r="AW1480">
        <v>0</v>
      </c>
      <c r="AX1480">
        <v>1</v>
      </c>
      <c r="AY1480">
        <v>96116</v>
      </c>
      <c r="AZ1480">
        <v>0</v>
      </c>
    </row>
    <row r="1481" spans="1:52">
      <c r="A1481">
        <v>60</v>
      </c>
      <c r="B1481">
        <v>13</v>
      </c>
      <c r="C1481">
        <v>15.03</v>
      </c>
      <c r="D1481" t="s">
        <v>88</v>
      </c>
      <c r="E1481" t="s">
        <v>165</v>
      </c>
      <c r="F1481">
        <v>91</v>
      </c>
      <c r="G1481" t="s">
        <v>106</v>
      </c>
      <c r="H1481">
        <v>3407</v>
      </c>
      <c r="I1481" t="s">
        <v>66</v>
      </c>
      <c r="J1481" t="s">
        <v>55</v>
      </c>
      <c r="K1481" t="s">
        <v>3356</v>
      </c>
      <c r="L1481" t="s">
        <v>84</v>
      </c>
      <c r="M1481">
        <v>0</v>
      </c>
      <c r="N1481">
        <v>1</v>
      </c>
      <c r="O1481" t="s">
        <v>68</v>
      </c>
      <c r="P1481">
        <v>1</v>
      </c>
      <c r="Q1481" t="s">
        <v>77</v>
      </c>
      <c r="R1481" t="s">
        <v>3357</v>
      </c>
      <c r="S1481">
        <v>32.787835999999999</v>
      </c>
      <c r="T1481">
        <v>-117.232376</v>
      </c>
      <c r="U1481">
        <v>0</v>
      </c>
      <c r="V1481">
        <v>53.75</v>
      </c>
      <c r="W1481">
        <v>1</v>
      </c>
      <c r="X1481">
        <v>0</v>
      </c>
      <c r="Y1481">
        <v>0</v>
      </c>
      <c r="Z1481" t="s">
        <v>209</v>
      </c>
      <c r="AA1481">
        <v>0</v>
      </c>
      <c r="AB1481">
        <v>0</v>
      </c>
      <c r="AC1481">
        <v>0</v>
      </c>
      <c r="AD1481">
        <v>0</v>
      </c>
      <c r="AE1481" t="s">
        <v>62</v>
      </c>
      <c r="AF1481">
        <v>1</v>
      </c>
      <c r="AG1481">
        <v>46086</v>
      </c>
      <c r="AH1481">
        <v>0</v>
      </c>
      <c r="AI1481" t="s">
        <v>63</v>
      </c>
      <c r="AJ1481">
        <v>0</v>
      </c>
      <c r="AK1481">
        <v>1</v>
      </c>
      <c r="AL1481">
        <v>0</v>
      </c>
      <c r="AM1481" t="s">
        <v>64</v>
      </c>
      <c r="AN1481">
        <v>0</v>
      </c>
      <c r="AO1481">
        <v>0</v>
      </c>
      <c r="AP1481">
        <v>0</v>
      </c>
      <c r="AQ1481">
        <v>11</v>
      </c>
      <c r="AR1481">
        <v>608</v>
      </c>
      <c r="AS1481">
        <v>0</v>
      </c>
      <c r="AT1481">
        <v>165.33</v>
      </c>
      <c r="AU1481">
        <v>0</v>
      </c>
      <c r="AV1481">
        <v>773.33</v>
      </c>
      <c r="AW1481">
        <v>0</v>
      </c>
      <c r="AX1481">
        <v>1</v>
      </c>
      <c r="AY1481">
        <v>92109</v>
      </c>
      <c r="AZ1481">
        <v>1</v>
      </c>
    </row>
    <row r="1482" spans="1:52">
      <c r="A1482">
        <v>34</v>
      </c>
      <c r="B1482">
        <v>16</v>
      </c>
      <c r="C1482">
        <v>19.52</v>
      </c>
      <c r="D1482" t="s">
        <v>88</v>
      </c>
      <c r="E1482" t="s">
        <v>165</v>
      </c>
      <c r="F1482">
        <v>81</v>
      </c>
      <c r="G1482" t="s">
        <v>3247</v>
      </c>
      <c r="H1482">
        <v>3843</v>
      </c>
      <c r="I1482" t="s">
        <v>66</v>
      </c>
      <c r="J1482" t="s">
        <v>55</v>
      </c>
      <c r="K1482" t="s">
        <v>3358</v>
      </c>
      <c r="L1482" t="s">
        <v>84</v>
      </c>
      <c r="M1482">
        <v>0</v>
      </c>
      <c r="N1482">
        <v>0</v>
      </c>
      <c r="O1482" t="s">
        <v>68</v>
      </c>
      <c r="P1482">
        <v>1</v>
      </c>
      <c r="Q1482" t="s">
        <v>85</v>
      </c>
      <c r="R1482" t="s">
        <v>3249</v>
      </c>
      <c r="S1482">
        <v>32.857945999999998</v>
      </c>
      <c r="T1482">
        <v>-116.56191699999999</v>
      </c>
      <c r="U1482">
        <v>0</v>
      </c>
      <c r="V1482">
        <v>45.85</v>
      </c>
      <c r="W1482">
        <v>0</v>
      </c>
      <c r="X1482">
        <v>0</v>
      </c>
      <c r="Y1482">
        <v>0</v>
      </c>
      <c r="Z1482" t="s">
        <v>61</v>
      </c>
      <c r="AA1482">
        <v>0</v>
      </c>
      <c r="AB1482">
        <v>0</v>
      </c>
      <c r="AC1482">
        <v>0</v>
      </c>
      <c r="AD1482">
        <v>0</v>
      </c>
      <c r="AE1482" t="s">
        <v>79</v>
      </c>
      <c r="AF1482">
        <v>1</v>
      </c>
      <c r="AG1482">
        <v>796</v>
      </c>
      <c r="AH1482">
        <v>0</v>
      </c>
      <c r="AI1482" t="s">
        <v>63</v>
      </c>
      <c r="AJ1482">
        <v>0</v>
      </c>
      <c r="AK1482">
        <v>1</v>
      </c>
      <c r="AL1482">
        <v>0</v>
      </c>
      <c r="AM1482" t="s">
        <v>64</v>
      </c>
      <c r="AN1482">
        <v>0</v>
      </c>
      <c r="AO1482">
        <v>0</v>
      </c>
      <c r="AP1482">
        <v>0</v>
      </c>
      <c r="AQ1482">
        <v>2</v>
      </c>
      <c r="AR1482">
        <v>81</v>
      </c>
      <c r="AS1482">
        <v>0</v>
      </c>
      <c r="AT1482">
        <v>39.04</v>
      </c>
      <c r="AU1482">
        <v>0</v>
      </c>
      <c r="AV1482">
        <v>120.04</v>
      </c>
      <c r="AW1482">
        <v>0</v>
      </c>
      <c r="AX1482">
        <v>1</v>
      </c>
      <c r="AY1482">
        <v>91931</v>
      </c>
      <c r="AZ1482">
        <v>1</v>
      </c>
    </row>
    <row r="1483" spans="1:52">
      <c r="A1483">
        <v>35</v>
      </c>
      <c r="B1483">
        <v>7</v>
      </c>
      <c r="C1483">
        <v>31.76</v>
      </c>
      <c r="D1483" t="s">
        <v>52</v>
      </c>
      <c r="E1483" t="s">
        <v>52</v>
      </c>
      <c r="F1483">
        <v>40</v>
      </c>
      <c r="G1483" t="s">
        <v>3359</v>
      </c>
      <c r="H1483">
        <v>3348</v>
      </c>
      <c r="I1483" t="s">
        <v>66</v>
      </c>
      <c r="J1483" t="s">
        <v>55</v>
      </c>
      <c r="K1483" t="s">
        <v>3360</v>
      </c>
      <c r="L1483" t="s">
        <v>57</v>
      </c>
      <c r="M1483">
        <v>0</v>
      </c>
      <c r="N1483">
        <v>1</v>
      </c>
      <c r="O1483" t="s">
        <v>68</v>
      </c>
      <c r="P1483">
        <v>1</v>
      </c>
      <c r="Q1483" t="s">
        <v>59</v>
      </c>
      <c r="R1483" t="s">
        <v>3361</v>
      </c>
      <c r="S1483">
        <v>34.244410999999999</v>
      </c>
      <c r="T1483">
        <v>-117.072654</v>
      </c>
      <c r="U1483">
        <v>1</v>
      </c>
      <c r="V1483">
        <v>93.35</v>
      </c>
      <c r="W1483">
        <v>1</v>
      </c>
      <c r="X1483">
        <v>0</v>
      </c>
      <c r="Y1483">
        <v>5</v>
      </c>
      <c r="Z1483" t="s">
        <v>61</v>
      </c>
      <c r="AA1483">
        <v>1</v>
      </c>
      <c r="AB1483">
        <v>0</v>
      </c>
      <c r="AC1483">
        <v>1</v>
      </c>
      <c r="AD1483">
        <v>1</v>
      </c>
      <c r="AE1483" t="s">
        <v>62</v>
      </c>
      <c r="AF1483">
        <v>1</v>
      </c>
      <c r="AG1483">
        <v>317</v>
      </c>
      <c r="AH1483">
        <v>0</v>
      </c>
      <c r="AI1483" t="s">
        <v>63</v>
      </c>
      <c r="AJ1483">
        <v>1</v>
      </c>
      <c r="AK1483">
        <v>4</v>
      </c>
      <c r="AL1483">
        <v>0</v>
      </c>
      <c r="AM1483" t="s">
        <v>64</v>
      </c>
      <c r="AN1483">
        <v>1</v>
      </c>
      <c r="AO1483">
        <v>1</v>
      </c>
      <c r="AP1483">
        <v>0</v>
      </c>
      <c r="AQ1483">
        <v>33</v>
      </c>
      <c r="AR1483">
        <v>3092</v>
      </c>
      <c r="AS1483">
        <v>0</v>
      </c>
      <c r="AT1483">
        <v>1048.08</v>
      </c>
      <c r="AU1483">
        <v>0</v>
      </c>
      <c r="AV1483">
        <v>4140.08</v>
      </c>
      <c r="AW1483">
        <v>0</v>
      </c>
      <c r="AX1483">
        <v>1</v>
      </c>
      <c r="AY1483">
        <v>92341</v>
      </c>
      <c r="AZ1483">
        <v>0</v>
      </c>
    </row>
    <row r="1484" spans="1:52">
      <c r="A1484">
        <v>77</v>
      </c>
      <c r="B1484">
        <v>9</v>
      </c>
      <c r="C1484">
        <v>37.65</v>
      </c>
      <c r="D1484" t="s">
        <v>52</v>
      </c>
      <c r="E1484" t="s">
        <v>52</v>
      </c>
      <c r="F1484">
        <v>39</v>
      </c>
      <c r="G1484" t="s">
        <v>2579</v>
      </c>
      <c r="H1484">
        <v>5495</v>
      </c>
      <c r="I1484" t="s">
        <v>75</v>
      </c>
      <c r="J1484" t="s">
        <v>55</v>
      </c>
      <c r="K1484" t="s">
        <v>3362</v>
      </c>
      <c r="L1484" t="s">
        <v>57</v>
      </c>
      <c r="M1484">
        <v>0</v>
      </c>
      <c r="N1484">
        <v>0</v>
      </c>
      <c r="O1484" t="s">
        <v>68</v>
      </c>
      <c r="P1484">
        <v>1</v>
      </c>
      <c r="Q1484" t="s">
        <v>77</v>
      </c>
      <c r="R1484" t="s">
        <v>2581</v>
      </c>
      <c r="S1484">
        <v>33.653337999999998</v>
      </c>
      <c r="T1484">
        <v>-117.178271</v>
      </c>
      <c r="U1484">
        <v>1</v>
      </c>
      <c r="V1484">
        <v>51.6</v>
      </c>
      <c r="W1484">
        <v>1</v>
      </c>
      <c r="X1484">
        <v>0</v>
      </c>
      <c r="Y1484">
        <v>1</v>
      </c>
      <c r="Z1484" t="s">
        <v>258</v>
      </c>
      <c r="AA1484">
        <v>0</v>
      </c>
      <c r="AB1484">
        <v>0</v>
      </c>
      <c r="AC1484">
        <v>1</v>
      </c>
      <c r="AD1484">
        <v>1</v>
      </c>
      <c r="AE1484" t="s">
        <v>62</v>
      </c>
      <c r="AF1484">
        <v>1</v>
      </c>
      <c r="AG1484">
        <v>14068</v>
      </c>
      <c r="AH1484">
        <v>0</v>
      </c>
      <c r="AI1484" t="s">
        <v>63</v>
      </c>
      <c r="AJ1484">
        <v>1</v>
      </c>
      <c r="AK1484">
        <v>5</v>
      </c>
      <c r="AL1484">
        <v>1</v>
      </c>
      <c r="AM1484" t="s">
        <v>64</v>
      </c>
      <c r="AN1484">
        <v>0</v>
      </c>
      <c r="AO1484">
        <v>0</v>
      </c>
      <c r="AP1484">
        <v>0</v>
      </c>
      <c r="AQ1484">
        <v>29</v>
      </c>
      <c r="AR1484">
        <v>1442</v>
      </c>
      <c r="AS1484">
        <v>0</v>
      </c>
      <c r="AT1484">
        <v>1091.8499999999999</v>
      </c>
      <c r="AU1484">
        <v>0</v>
      </c>
      <c r="AV1484">
        <v>2533.85</v>
      </c>
      <c r="AW1484">
        <v>0</v>
      </c>
      <c r="AX1484">
        <v>1</v>
      </c>
      <c r="AY1484">
        <v>92584</v>
      </c>
      <c r="AZ1484">
        <v>0</v>
      </c>
    </row>
    <row r="1485" spans="1:52">
      <c r="A1485">
        <v>41</v>
      </c>
      <c r="B1485">
        <v>21</v>
      </c>
      <c r="C1485">
        <v>0</v>
      </c>
      <c r="D1485" t="s">
        <v>52</v>
      </c>
      <c r="E1485" t="s">
        <v>52</v>
      </c>
      <c r="F1485">
        <v>20</v>
      </c>
      <c r="G1485" t="s">
        <v>3363</v>
      </c>
      <c r="H1485">
        <v>5942</v>
      </c>
      <c r="I1485" t="s">
        <v>66</v>
      </c>
      <c r="J1485" t="s">
        <v>55</v>
      </c>
      <c r="K1485" t="s">
        <v>3364</v>
      </c>
      <c r="L1485" t="s">
        <v>57</v>
      </c>
      <c r="M1485">
        <v>0</v>
      </c>
      <c r="N1485">
        <v>0</v>
      </c>
      <c r="O1485" t="s">
        <v>58</v>
      </c>
      <c r="P1485">
        <v>1</v>
      </c>
      <c r="Q1485" t="s">
        <v>77</v>
      </c>
      <c r="R1485" t="s">
        <v>3365</v>
      </c>
      <c r="S1485">
        <v>40.692523000000001</v>
      </c>
      <c r="T1485">
        <v>-122.369876</v>
      </c>
      <c r="U1485">
        <v>0</v>
      </c>
      <c r="V1485">
        <v>24.9</v>
      </c>
      <c r="W1485">
        <v>0</v>
      </c>
      <c r="X1485">
        <v>0</v>
      </c>
      <c r="Y1485">
        <v>0</v>
      </c>
      <c r="Z1485" t="s">
        <v>61</v>
      </c>
      <c r="AA1485">
        <v>0</v>
      </c>
      <c r="AB1485">
        <v>0</v>
      </c>
      <c r="AC1485">
        <v>0</v>
      </c>
      <c r="AD1485">
        <v>0</v>
      </c>
      <c r="AE1485" t="s">
        <v>79</v>
      </c>
      <c r="AF1485">
        <v>0</v>
      </c>
      <c r="AG1485">
        <v>6277</v>
      </c>
      <c r="AH1485">
        <v>0</v>
      </c>
      <c r="AI1485" t="s">
        <v>63</v>
      </c>
      <c r="AJ1485">
        <v>0</v>
      </c>
      <c r="AK1485">
        <v>5</v>
      </c>
      <c r="AL1485">
        <v>0</v>
      </c>
      <c r="AM1485" t="s">
        <v>64</v>
      </c>
      <c r="AN1485">
        <v>0</v>
      </c>
      <c r="AO1485">
        <v>0</v>
      </c>
      <c r="AP1485">
        <v>0</v>
      </c>
      <c r="AQ1485">
        <v>20</v>
      </c>
      <c r="AR1485">
        <v>505.95</v>
      </c>
      <c r="AS1485">
        <v>0</v>
      </c>
      <c r="AT1485">
        <v>0</v>
      </c>
      <c r="AU1485">
        <v>0</v>
      </c>
      <c r="AV1485">
        <v>505.95</v>
      </c>
      <c r="AW1485">
        <v>0</v>
      </c>
      <c r="AX1485">
        <v>1</v>
      </c>
      <c r="AY1485">
        <v>96019</v>
      </c>
      <c r="AZ1485">
        <v>0</v>
      </c>
    </row>
    <row r="1486" spans="1:52">
      <c r="A1486">
        <v>38</v>
      </c>
      <c r="B1486">
        <v>8</v>
      </c>
      <c r="C1486">
        <v>5.4</v>
      </c>
      <c r="D1486" t="s">
        <v>88</v>
      </c>
      <c r="E1486" t="s">
        <v>89</v>
      </c>
      <c r="F1486">
        <v>91</v>
      </c>
      <c r="G1486" t="s">
        <v>3366</v>
      </c>
      <c r="H1486">
        <v>5160</v>
      </c>
      <c r="I1486" t="s">
        <v>75</v>
      </c>
      <c r="J1486" t="s">
        <v>55</v>
      </c>
      <c r="K1486" t="s">
        <v>3367</v>
      </c>
      <c r="L1486" t="s">
        <v>84</v>
      </c>
      <c r="M1486">
        <v>0</v>
      </c>
      <c r="N1486">
        <v>1</v>
      </c>
      <c r="O1486" t="s">
        <v>58</v>
      </c>
      <c r="P1486">
        <v>1</v>
      </c>
      <c r="Q1486" t="s">
        <v>59</v>
      </c>
      <c r="R1486" t="s">
        <v>3368</v>
      </c>
      <c r="S1486">
        <v>41.816595</v>
      </c>
      <c r="T1486">
        <v>-122.94828699999999</v>
      </c>
      <c r="U1486">
        <v>1</v>
      </c>
      <c r="V1486">
        <v>98.6</v>
      </c>
      <c r="W1486">
        <v>0</v>
      </c>
      <c r="X1486">
        <v>0</v>
      </c>
      <c r="Y1486">
        <v>1</v>
      </c>
      <c r="Z1486" t="s">
        <v>209</v>
      </c>
      <c r="AA1486">
        <v>0</v>
      </c>
      <c r="AB1486">
        <v>0</v>
      </c>
      <c r="AC1486">
        <v>0</v>
      </c>
      <c r="AD1486">
        <v>1</v>
      </c>
      <c r="AE1486" t="s">
        <v>62</v>
      </c>
      <c r="AF1486">
        <v>1</v>
      </c>
      <c r="AG1486">
        <v>482</v>
      </c>
      <c r="AH1486">
        <v>1</v>
      </c>
      <c r="AI1486" t="s">
        <v>63</v>
      </c>
      <c r="AJ1486">
        <v>1</v>
      </c>
      <c r="AK1486">
        <v>2</v>
      </c>
      <c r="AL1486">
        <v>0</v>
      </c>
      <c r="AM1486" t="s">
        <v>64</v>
      </c>
      <c r="AN1486">
        <v>1</v>
      </c>
      <c r="AO1486">
        <v>1</v>
      </c>
      <c r="AP1486">
        <v>1</v>
      </c>
      <c r="AQ1486">
        <v>17</v>
      </c>
      <c r="AR1486">
        <v>1704.95</v>
      </c>
      <c r="AS1486">
        <v>0</v>
      </c>
      <c r="AT1486">
        <v>91.8</v>
      </c>
      <c r="AU1486">
        <v>0</v>
      </c>
      <c r="AV1486">
        <v>1796.75</v>
      </c>
      <c r="AW1486">
        <v>0</v>
      </c>
      <c r="AX1486">
        <v>1</v>
      </c>
      <c r="AY1486">
        <v>96050</v>
      </c>
      <c r="AZ1486">
        <v>1</v>
      </c>
    </row>
    <row r="1487" spans="1:52">
      <c r="A1487">
        <v>51</v>
      </c>
      <c r="B1487">
        <v>13</v>
      </c>
      <c r="C1487">
        <v>33.909999999999997</v>
      </c>
      <c r="D1487" t="s">
        <v>80</v>
      </c>
      <c r="E1487" t="s">
        <v>810</v>
      </c>
      <c r="F1487">
        <v>69</v>
      </c>
      <c r="G1487" t="s">
        <v>587</v>
      </c>
      <c r="H1487">
        <v>2681</v>
      </c>
      <c r="I1487" t="s">
        <v>75</v>
      </c>
      <c r="J1487" t="s">
        <v>55</v>
      </c>
      <c r="K1487" t="s">
        <v>3369</v>
      </c>
      <c r="L1487" t="s">
        <v>84</v>
      </c>
      <c r="M1487">
        <v>0</v>
      </c>
      <c r="N1487">
        <v>1</v>
      </c>
      <c r="O1487" t="s">
        <v>58</v>
      </c>
      <c r="P1487">
        <v>1</v>
      </c>
      <c r="Q1487" t="s">
        <v>77</v>
      </c>
      <c r="R1487" t="s">
        <v>1689</v>
      </c>
      <c r="S1487">
        <v>38.439695999999998</v>
      </c>
      <c r="T1487">
        <v>-122.668817</v>
      </c>
      <c r="U1487">
        <v>0</v>
      </c>
      <c r="V1487">
        <v>60.35</v>
      </c>
      <c r="W1487">
        <v>0</v>
      </c>
      <c r="X1487">
        <v>0</v>
      </c>
      <c r="Y1487">
        <v>0</v>
      </c>
      <c r="Z1487" t="s">
        <v>61</v>
      </c>
      <c r="AA1487">
        <v>0</v>
      </c>
      <c r="AB1487">
        <v>1</v>
      </c>
      <c r="AC1487">
        <v>1</v>
      </c>
      <c r="AD1487">
        <v>0</v>
      </c>
      <c r="AE1487" t="s">
        <v>79</v>
      </c>
      <c r="AF1487">
        <v>1</v>
      </c>
      <c r="AG1487">
        <v>22250</v>
      </c>
      <c r="AH1487">
        <v>1</v>
      </c>
      <c r="AI1487" t="s">
        <v>63</v>
      </c>
      <c r="AJ1487">
        <v>0</v>
      </c>
      <c r="AK1487">
        <v>1</v>
      </c>
      <c r="AL1487">
        <v>0</v>
      </c>
      <c r="AM1487" t="s">
        <v>64</v>
      </c>
      <c r="AN1487">
        <v>0</v>
      </c>
      <c r="AO1487">
        <v>0</v>
      </c>
      <c r="AP1487">
        <v>0</v>
      </c>
      <c r="AQ1487">
        <v>48</v>
      </c>
      <c r="AR1487">
        <v>2896.4</v>
      </c>
      <c r="AS1487">
        <v>0</v>
      </c>
      <c r="AT1487">
        <v>1627.68</v>
      </c>
      <c r="AU1487">
        <v>0</v>
      </c>
      <c r="AV1487">
        <v>4524.08</v>
      </c>
      <c r="AW1487">
        <v>0</v>
      </c>
      <c r="AX1487">
        <v>1</v>
      </c>
      <c r="AY1487">
        <v>95405</v>
      </c>
      <c r="AZ1487">
        <v>1</v>
      </c>
    </row>
    <row r="1488" spans="1:52">
      <c r="A1488">
        <v>20</v>
      </c>
      <c r="B1488">
        <v>30</v>
      </c>
      <c r="C1488">
        <v>0</v>
      </c>
      <c r="D1488" t="s">
        <v>88</v>
      </c>
      <c r="E1488" t="s">
        <v>89</v>
      </c>
      <c r="F1488">
        <v>91</v>
      </c>
      <c r="G1488" t="s">
        <v>2593</v>
      </c>
      <c r="H1488">
        <v>5450</v>
      </c>
      <c r="I1488" t="s">
        <v>66</v>
      </c>
      <c r="J1488" t="s">
        <v>55</v>
      </c>
      <c r="K1488" t="s">
        <v>3370</v>
      </c>
      <c r="L1488" t="s">
        <v>84</v>
      </c>
      <c r="M1488">
        <v>0</v>
      </c>
      <c r="N1488">
        <v>0</v>
      </c>
      <c r="O1488" t="s">
        <v>58</v>
      </c>
      <c r="P1488">
        <v>1</v>
      </c>
      <c r="Q1488" t="s">
        <v>77</v>
      </c>
      <c r="R1488" t="s">
        <v>3371</v>
      </c>
      <c r="S1488">
        <v>33.792791000000001</v>
      </c>
      <c r="T1488">
        <v>-117.789749</v>
      </c>
      <c r="U1488">
        <v>0</v>
      </c>
      <c r="V1488">
        <v>35.200000000000003</v>
      </c>
      <c r="W1488">
        <v>0</v>
      </c>
      <c r="X1488">
        <v>0</v>
      </c>
      <c r="Y1488">
        <v>0</v>
      </c>
      <c r="Z1488" t="s">
        <v>93</v>
      </c>
      <c r="AA1488">
        <v>0</v>
      </c>
      <c r="AB1488">
        <v>0</v>
      </c>
      <c r="AC1488">
        <v>0</v>
      </c>
      <c r="AD1488">
        <v>0</v>
      </c>
      <c r="AE1488" t="s">
        <v>79</v>
      </c>
      <c r="AF1488">
        <v>0</v>
      </c>
      <c r="AG1488">
        <v>37916</v>
      </c>
      <c r="AH1488">
        <v>0</v>
      </c>
      <c r="AI1488" t="s">
        <v>63</v>
      </c>
      <c r="AJ1488">
        <v>0</v>
      </c>
      <c r="AK1488">
        <v>1</v>
      </c>
      <c r="AL1488">
        <v>0</v>
      </c>
      <c r="AM1488" t="s">
        <v>64</v>
      </c>
      <c r="AN1488">
        <v>0</v>
      </c>
      <c r="AO1488">
        <v>0</v>
      </c>
      <c r="AP1488">
        <v>1</v>
      </c>
      <c r="AQ1488">
        <v>3</v>
      </c>
      <c r="AR1488">
        <v>108.95</v>
      </c>
      <c r="AS1488">
        <v>0</v>
      </c>
      <c r="AT1488">
        <v>0</v>
      </c>
      <c r="AU1488">
        <v>0</v>
      </c>
      <c r="AV1488">
        <v>108.95</v>
      </c>
      <c r="AW1488">
        <v>1</v>
      </c>
      <c r="AX1488">
        <v>1</v>
      </c>
      <c r="AY1488">
        <v>92869</v>
      </c>
      <c r="AZ1488">
        <v>1</v>
      </c>
    </row>
    <row r="1489" spans="1:52">
      <c r="A1489">
        <v>35</v>
      </c>
      <c r="B1489">
        <v>20</v>
      </c>
      <c r="C1489">
        <v>34.119999999999997</v>
      </c>
      <c r="D1489" t="s">
        <v>52</v>
      </c>
      <c r="E1489" t="s">
        <v>52</v>
      </c>
      <c r="F1489">
        <v>68</v>
      </c>
      <c r="G1489" t="s">
        <v>82</v>
      </c>
      <c r="H1489">
        <v>2421</v>
      </c>
      <c r="I1489" t="s">
        <v>66</v>
      </c>
      <c r="J1489" t="s">
        <v>55</v>
      </c>
      <c r="K1489" t="s">
        <v>3372</v>
      </c>
      <c r="L1489" t="s">
        <v>57</v>
      </c>
      <c r="M1489">
        <v>0</v>
      </c>
      <c r="N1489">
        <v>0</v>
      </c>
      <c r="O1489" t="s">
        <v>58</v>
      </c>
      <c r="P1489">
        <v>1</v>
      </c>
      <c r="Q1489" t="s">
        <v>59</v>
      </c>
      <c r="R1489" t="s">
        <v>2150</v>
      </c>
      <c r="S1489">
        <v>37.277591999999999</v>
      </c>
      <c r="T1489">
        <v>-121.98647699999999</v>
      </c>
      <c r="U1489">
        <v>0</v>
      </c>
      <c r="V1489">
        <v>69.8</v>
      </c>
      <c r="W1489">
        <v>0</v>
      </c>
      <c r="X1489">
        <v>0</v>
      </c>
      <c r="Y1489">
        <v>0</v>
      </c>
      <c r="Z1489" t="s">
        <v>209</v>
      </c>
      <c r="AA1489">
        <v>0</v>
      </c>
      <c r="AB1489">
        <v>0</v>
      </c>
      <c r="AC1489">
        <v>1</v>
      </c>
      <c r="AD1489">
        <v>0</v>
      </c>
      <c r="AE1489" t="s">
        <v>62</v>
      </c>
      <c r="AF1489">
        <v>1</v>
      </c>
      <c r="AG1489">
        <v>13481</v>
      </c>
      <c r="AH1489">
        <v>0</v>
      </c>
      <c r="AI1489" t="s">
        <v>63</v>
      </c>
      <c r="AJ1489">
        <v>0</v>
      </c>
      <c r="AK1489">
        <v>4</v>
      </c>
      <c r="AL1489">
        <v>0</v>
      </c>
      <c r="AM1489" t="s">
        <v>64</v>
      </c>
      <c r="AN1489">
        <v>0</v>
      </c>
      <c r="AO1489">
        <v>0</v>
      </c>
      <c r="AP1489">
        <v>0</v>
      </c>
      <c r="AQ1489">
        <v>18</v>
      </c>
      <c r="AR1489">
        <v>1221.6500000000001</v>
      </c>
      <c r="AS1489">
        <v>0</v>
      </c>
      <c r="AT1489">
        <v>614.16</v>
      </c>
      <c r="AU1489">
        <v>0</v>
      </c>
      <c r="AV1489">
        <v>1835.81</v>
      </c>
      <c r="AW1489">
        <v>0</v>
      </c>
      <c r="AX1489">
        <v>1</v>
      </c>
      <c r="AY1489">
        <v>95130</v>
      </c>
      <c r="AZ1489">
        <v>0</v>
      </c>
    </row>
    <row r="1490" spans="1:52">
      <c r="A1490">
        <v>28</v>
      </c>
      <c r="B1490">
        <v>0</v>
      </c>
      <c r="C1490">
        <v>8.74</v>
      </c>
      <c r="D1490" t="s">
        <v>52</v>
      </c>
      <c r="E1490" t="s">
        <v>52</v>
      </c>
      <c r="F1490">
        <v>64</v>
      </c>
      <c r="G1490" t="s">
        <v>186</v>
      </c>
      <c r="H1490">
        <v>3646</v>
      </c>
      <c r="I1490" t="s">
        <v>75</v>
      </c>
      <c r="J1490" t="s">
        <v>55</v>
      </c>
      <c r="K1490" t="s">
        <v>3373</v>
      </c>
      <c r="L1490" t="s">
        <v>57</v>
      </c>
      <c r="M1490">
        <v>0</v>
      </c>
      <c r="N1490">
        <v>0</v>
      </c>
      <c r="O1490" t="s">
        <v>58</v>
      </c>
      <c r="P1490">
        <v>0</v>
      </c>
      <c r="Q1490" t="s">
        <v>72</v>
      </c>
      <c r="R1490" t="s">
        <v>872</v>
      </c>
      <c r="S1490">
        <v>33.954017</v>
      </c>
      <c r="T1490">
        <v>-118.402447</v>
      </c>
      <c r="U1490">
        <v>1</v>
      </c>
      <c r="V1490">
        <v>20.75</v>
      </c>
      <c r="W1490">
        <v>0</v>
      </c>
      <c r="X1490">
        <v>0</v>
      </c>
      <c r="Y1490">
        <v>8</v>
      </c>
      <c r="Z1490" t="s">
        <v>209</v>
      </c>
      <c r="AA1490">
        <v>0</v>
      </c>
      <c r="AB1490">
        <v>0</v>
      </c>
      <c r="AC1490">
        <v>0</v>
      </c>
      <c r="AD1490">
        <v>1</v>
      </c>
      <c r="AE1490" t="s">
        <v>79</v>
      </c>
      <c r="AF1490">
        <v>1</v>
      </c>
      <c r="AG1490">
        <v>39334</v>
      </c>
      <c r="AH1490">
        <v>0</v>
      </c>
      <c r="AI1490" t="s">
        <v>63</v>
      </c>
      <c r="AJ1490">
        <v>1</v>
      </c>
      <c r="AK1490">
        <v>4</v>
      </c>
      <c r="AL1490">
        <v>0</v>
      </c>
      <c r="AM1490" t="s">
        <v>64</v>
      </c>
      <c r="AN1490">
        <v>0</v>
      </c>
      <c r="AO1490">
        <v>0</v>
      </c>
      <c r="AP1490">
        <v>0</v>
      </c>
      <c r="AQ1490">
        <v>17</v>
      </c>
      <c r="AR1490">
        <v>418.25</v>
      </c>
      <c r="AS1490">
        <v>0</v>
      </c>
      <c r="AT1490">
        <v>148.58000000000001</v>
      </c>
      <c r="AU1490">
        <v>0</v>
      </c>
      <c r="AV1490">
        <v>566.83000000000004</v>
      </c>
      <c r="AW1490">
        <v>1</v>
      </c>
      <c r="AX1490">
        <v>0</v>
      </c>
      <c r="AY1490">
        <v>90045</v>
      </c>
      <c r="AZ1490">
        <v>0</v>
      </c>
    </row>
    <row r="1491" spans="1:52">
      <c r="A1491">
        <v>56</v>
      </c>
      <c r="B1491">
        <v>17</v>
      </c>
      <c r="C1491">
        <v>17.309999999999999</v>
      </c>
      <c r="D1491" t="s">
        <v>52</v>
      </c>
      <c r="E1491" t="s">
        <v>52</v>
      </c>
      <c r="F1491">
        <v>34</v>
      </c>
      <c r="G1491" t="s">
        <v>1202</v>
      </c>
      <c r="H1491">
        <v>4613</v>
      </c>
      <c r="I1491" t="s">
        <v>54</v>
      </c>
      <c r="J1491" t="s">
        <v>55</v>
      </c>
      <c r="K1491" t="s">
        <v>3374</v>
      </c>
      <c r="L1491" t="s">
        <v>57</v>
      </c>
      <c r="M1491">
        <v>0</v>
      </c>
      <c r="N1491">
        <v>1</v>
      </c>
      <c r="O1491" t="s">
        <v>68</v>
      </c>
      <c r="P1491">
        <v>1</v>
      </c>
      <c r="Q1491" t="s">
        <v>77</v>
      </c>
      <c r="R1491" t="s">
        <v>1204</v>
      </c>
      <c r="S1491">
        <v>37.252057000000001</v>
      </c>
      <c r="T1491">
        <v>-119.95783</v>
      </c>
      <c r="U1491">
        <v>1</v>
      </c>
      <c r="V1491">
        <v>68.150000000000006</v>
      </c>
      <c r="W1491">
        <v>1</v>
      </c>
      <c r="X1491">
        <v>0</v>
      </c>
      <c r="Y1491">
        <v>1</v>
      </c>
      <c r="Z1491" t="s">
        <v>105</v>
      </c>
      <c r="AA1491">
        <v>1</v>
      </c>
      <c r="AB1491">
        <v>1</v>
      </c>
      <c r="AC1491">
        <v>0</v>
      </c>
      <c r="AD1491">
        <v>1</v>
      </c>
      <c r="AE1491" t="s">
        <v>79</v>
      </c>
      <c r="AF1491">
        <v>1</v>
      </c>
      <c r="AG1491">
        <v>972</v>
      </c>
      <c r="AH1491">
        <v>1</v>
      </c>
      <c r="AI1491" t="s">
        <v>63</v>
      </c>
      <c r="AJ1491">
        <v>1</v>
      </c>
      <c r="AK1491">
        <v>3</v>
      </c>
      <c r="AL1491">
        <v>0</v>
      </c>
      <c r="AM1491" t="s">
        <v>64</v>
      </c>
      <c r="AN1491">
        <v>0</v>
      </c>
      <c r="AO1491">
        <v>0</v>
      </c>
      <c r="AP1491">
        <v>0</v>
      </c>
      <c r="AQ1491">
        <v>72</v>
      </c>
      <c r="AR1491">
        <v>4808.7</v>
      </c>
      <c r="AS1491">
        <v>0</v>
      </c>
      <c r="AT1491">
        <v>1246.32</v>
      </c>
      <c r="AU1491">
        <v>0</v>
      </c>
      <c r="AV1491">
        <v>6055.02</v>
      </c>
      <c r="AW1491">
        <v>0</v>
      </c>
      <c r="AX1491">
        <v>1</v>
      </c>
      <c r="AY1491">
        <v>93653</v>
      </c>
      <c r="AZ1491">
        <v>0</v>
      </c>
    </row>
    <row r="1492" spans="1:52">
      <c r="A1492">
        <v>54</v>
      </c>
      <c r="B1492">
        <v>0</v>
      </c>
      <c r="C1492">
        <v>1.41</v>
      </c>
      <c r="D1492" t="s">
        <v>52</v>
      </c>
      <c r="E1492" t="s">
        <v>52</v>
      </c>
      <c r="F1492">
        <v>33</v>
      </c>
      <c r="G1492" t="s">
        <v>995</v>
      </c>
      <c r="H1492">
        <v>5508</v>
      </c>
      <c r="I1492" t="s">
        <v>66</v>
      </c>
      <c r="J1492" t="s">
        <v>55</v>
      </c>
      <c r="K1492" t="s">
        <v>3375</v>
      </c>
      <c r="L1492" t="s">
        <v>57</v>
      </c>
      <c r="M1492">
        <v>0</v>
      </c>
      <c r="N1492">
        <v>0</v>
      </c>
      <c r="O1492" t="s">
        <v>68</v>
      </c>
      <c r="P1492">
        <v>0</v>
      </c>
      <c r="Q1492" t="s">
        <v>72</v>
      </c>
      <c r="R1492" t="s">
        <v>997</v>
      </c>
      <c r="S1492">
        <v>33.881509999999999</v>
      </c>
      <c r="T1492">
        <v>-118.23445100000001</v>
      </c>
      <c r="U1492">
        <v>0</v>
      </c>
      <c r="V1492">
        <v>23.5</v>
      </c>
      <c r="W1492">
        <v>1</v>
      </c>
      <c r="X1492">
        <v>0</v>
      </c>
      <c r="Y1492">
        <v>0</v>
      </c>
      <c r="Z1492" t="s">
        <v>93</v>
      </c>
      <c r="AA1492">
        <v>0</v>
      </c>
      <c r="AB1492">
        <v>0</v>
      </c>
      <c r="AC1492">
        <v>0</v>
      </c>
      <c r="AD1492">
        <v>0</v>
      </c>
      <c r="AE1492" t="s">
        <v>79</v>
      </c>
      <c r="AF1492">
        <v>1</v>
      </c>
      <c r="AG1492">
        <v>47305</v>
      </c>
      <c r="AH1492">
        <v>0</v>
      </c>
      <c r="AI1492" t="s">
        <v>63</v>
      </c>
      <c r="AJ1492">
        <v>0</v>
      </c>
      <c r="AK1492">
        <v>4</v>
      </c>
      <c r="AL1492">
        <v>0</v>
      </c>
      <c r="AM1492" t="s">
        <v>64</v>
      </c>
      <c r="AN1492">
        <v>0</v>
      </c>
      <c r="AO1492">
        <v>0</v>
      </c>
      <c r="AP1492">
        <v>0</v>
      </c>
      <c r="AQ1492">
        <v>7</v>
      </c>
      <c r="AR1492">
        <v>173</v>
      </c>
      <c r="AS1492">
        <v>0</v>
      </c>
      <c r="AT1492">
        <v>9.8699999999999992</v>
      </c>
      <c r="AU1492">
        <v>0</v>
      </c>
      <c r="AV1492">
        <v>182.87</v>
      </c>
      <c r="AW1492">
        <v>0</v>
      </c>
      <c r="AX1492">
        <v>0</v>
      </c>
      <c r="AY1492">
        <v>90220</v>
      </c>
      <c r="AZ1492">
        <v>0</v>
      </c>
    </row>
    <row r="1493" spans="1:52">
      <c r="A1493">
        <v>63</v>
      </c>
      <c r="B1493">
        <v>20</v>
      </c>
      <c r="C1493">
        <v>43.32</v>
      </c>
      <c r="D1493" t="s">
        <v>88</v>
      </c>
      <c r="E1493" t="s">
        <v>89</v>
      </c>
      <c r="F1493">
        <v>96</v>
      </c>
      <c r="G1493" t="s">
        <v>3376</v>
      </c>
      <c r="H1493">
        <v>3223</v>
      </c>
      <c r="I1493" t="s">
        <v>66</v>
      </c>
      <c r="J1493" t="s">
        <v>55</v>
      </c>
      <c r="K1493" t="s">
        <v>3377</v>
      </c>
      <c r="L1493" t="s">
        <v>84</v>
      </c>
      <c r="M1493">
        <v>0</v>
      </c>
      <c r="N1493">
        <v>0</v>
      </c>
      <c r="O1493" t="s">
        <v>58</v>
      </c>
      <c r="P1493">
        <v>1</v>
      </c>
      <c r="Q1493" t="s">
        <v>59</v>
      </c>
      <c r="R1493" t="s">
        <v>3378</v>
      </c>
      <c r="S1493">
        <v>36.315978999999999</v>
      </c>
      <c r="T1493">
        <v>-119.710852</v>
      </c>
      <c r="U1493">
        <v>0</v>
      </c>
      <c r="V1493">
        <v>85.65</v>
      </c>
      <c r="W1493">
        <v>1</v>
      </c>
      <c r="X1493">
        <v>0</v>
      </c>
      <c r="Y1493">
        <v>0</v>
      </c>
      <c r="Z1493" t="s">
        <v>93</v>
      </c>
      <c r="AA1493">
        <v>0</v>
      </c>
      <c r="AB1493">
        <v>0</v>
      </c>
      <c r="AC1493">
        <v>1</v>
      </c>
      <c r="AD1493">
        <v>0</v>
      </c>
      <c r="AE1493" t="s">
        <v>62</v>
      </c>
      <c r="AF1493">
        <v>1</v>
      </c>
      <c r="AG1493">
        <v>2872</v>
      </c>
      <c r="AH1493">
        <v>0</v>
      </c>
      <c r="AI1493" t="s">
        <v>63</v>
      </c>
      <c r="AJ1493">
        <v>0</v>
      </c>
      <c r="AK1493">
        <v>1</v>
      </c>
      <c r="AL1493">
        <v>0</v>
      </c>
      <c r="AM1493" t="s">
        <v>64</v>
      </c>
      <c r="AN1493">
        <v>0</v>
      </c>
      <c r="AO1493">
        <v>0</v>
      </c>
      <c r="AP1493">
        <v>1</v>
      </c>
      <c r="AQ1493">
        <v>4</v>
      </c>
      <c r="AR1493">
        <v>321.64999999999998</v>
      </c>
      <c r="AS1493">
        <v>10</v>
      </c>
      <c r="AT1493">
        <v>173.28</v>
      </c>
      <c r="AU1493">
        <v>0</v>
      </c>
      <c r="AV1493">
        <v>504.93</v>
      </c>
      <c r="AW1493">
        <v>0</v>
      </c>
      <c r="AX1493">
        <v>0</v>
      </c>
      <c r="AY1493">
        <v>93202</v>
      </c>
      <c r="AZ1493">
        <v>1</v>
      </c>
    </row>
    <row r="1494" spans="1:52">
      <c r="A1494">
        <v>27</v>
      </c>
      <c r="B1494">
        <v>0</v>
      </c>
      <c r="C1494">
        <v>42.33</v>
      </c>
      <c r="D1494" t="s">
        <v>52</v>
      </c>
      <c r="E1494" t="s">
        <v>52</v>
      </c>
      <c r="F1494">
        <v>41</v>
      </c>
      <c r="G1494" t="s">
        <v>3379</v>
      </c>
      <c r="H1494">
        <v>5145</v>
      </c>
      <c r="I1494" t="s">
        <v>66</v>
      </c>
      <c r="J1494" t="s">
        <v>55</v>
      </c>
      <c r="K1494" t="s">
        <v>3380</v>
      </c>
      <c r="L1494" t="s">
        <v>57</v>
      </c>
      <c r="M1494">
        <v>0</v>
      </c>
      <c r="N1494">
        <v>0</v>
      </c>
      <c r="O1494" t="s">
        <v>58</v>
      </c>
      <c r="P1494">
        <v>0</v>
      </c>
      <c r="Q1494" t="s">
        <v>72</v>
      </c>
      <c r="R1494" t="s">
        <v>3381</v>
      </c>
      <c r="S1494">
        <v>39.873370999999999</v>
      </c>
      <c r="T1494">
        <v>-123.741474</v>
      </c>
      <c r="U1494">
        <v>1</v>
      </c>
      <c r="V1494">
        <v>20.5</v>
      </c>
      <c r="W1494">
        <v>0</v>
      </c>
      <c r="X1494">
        <v>0</v>
      </c>
      <c r="Y1494">
        <v>3</v>
      </c>
      <c r="Z1494" t="s">
        <v>61</v>
      </c>
      <c r="AA1494">
        <v>0</v>
      </c>
      <c r="AB1494">
        <v>0</v>
      </c>
      <c r="AC1494">
        <v>0</v>
      </c>
      <c r="AD1494">
        <v>1</v>
      </c>
      <c r="AE1494" t="s">
        <v>79</v>
      </c>
      <c r="AF1494">
        <v>1</v>
      </c>
      <c r="AG1494">
        <v>321</v>
      </c>
      <c r="AH1494">
        <v>0</v>
      </c>
      <c r="AI1494" t="s">
        <v>63</v>
      </c>
      <c r="AJ1494">
        <v>1</v>
      </c>
      <c r="AK1494">
        <v>4</v>
      </c>
      <c r="AL1494">
        <v>0</v>
      </c>
      <c r="AM1494" t="s">
        <v>64</v>
      </c>
      <c r="AN1494">
        <v>0</v>
      </c>
      <c r="AO1494">
        <v>0</v>
      </c>
      <c r="AP1494">
        <v>0</v>
      </c>
      <c r="AQ1494">
        <v>28</v>
      </c>
      <c r="AR1494">
        <v>563.04999999999995</v>
      </c>
      <c r="AS1494">
        <v>0</v>
      </c>
      <c r="AT1494">
        <v>1185.24</v>
      </c>
      <c r="AU1494">
        <v>0</v>
      </c>
      <c r="AV1494">
        <v>1748.29</v>
      </c>
      <c r="AW1494">
        <v>1</v>
      </c>
      <c r="AX1494">
        <v>0</v>
      </c>
      <c r="AY1494">
        <v>95585</v>
      </c>
      <c r="AZ1494">
        <v>0</v>
      </c>
    </row>
    <row r="1495" spans="1:52">
      <c r="A1495">
        <v>21</v>
      </c>
      <c r="B1495">
        <v>59</v>
      </c>
      <c r="C1495">
        <v>16.059999999999999</v>
      </c>
      <c r="D1495" t="s">
        <v>52</v>
      </c>
      <c r="E1495" t="s">
        <v>52</v>
      </c>
      <c r="F1495">
        <v>62</v>
      </c>
      <c r="G1495" t="s">
        <v>3382</v>
      </c>
      <c r="H1495">
        <v>4504</v>
      </c>
      <c r="I1495" t="s">
        <v>66</v>
      </c>
      <c r="J1495" t="s">
        <v>55</v>
      </c>
      <c r="K1495" t="s">
        <v>3383</v>
      </c>
      <c r="L1495" t="s">
        <v>108</v>
      </c>
      <c r="M1495">
        <v>0</v>
      </c>
      <c r="N1495">
        <v>0</v>
      </c>
      <c r="O1495" t="s">
        <v>58</v>
      </c>
      <c r="P1495">
        <v>1</v>
      </c>
      <c r="Q1495" t="s">
        <v>77</v>
      </c>
      <c r="R1495" t="s">
        <v>3384</v>
      </c>
      <c r="S1495">
        <v>32.649787000000003</v>
      </c>
      <c r="T1495">
        <v>-116.22369999999999</v>
      </c>
      <c r="U1495">
        <v>1</v>
      </c>
      <c r="V1495">
        <v>53.55</v>
      </c>
      <c r="W1495">
        <v>0</v>
      </c>
      <c r="X1495">
        <v>0</v>
      </c>
      <c r="Y1495">
        <v>6</v>
      </c>
      <c r="Z1495" t="s">
        <v>93</v>
      </c>
      <c r="AA1495">
        <v>1</v>
      </c>
      <c r="AB1495">
        <v>1</v>
      </c>
      <c r="AC1495">
        <v>1</v>
      </c>
      <c r="AD1495">
        <v>1</v>
      </c>
      <c r="AE1495" t="s">
        <v>79</v>
      </c>
      <c r="AF1495">
        <v>1</v>
      </c>
      <c r="AG1495">
        <v>699</v>
      </c>
      <c r="AH1495">
        <v>0</v>
      </c>
      <c r="AI1495" t="s">
        <v>63</v>
      </c>
      <c r="AJ1495">
        <v>1</v>
      </c>
      <c r="AK1495">
        <v>4</v>
      </c>
      <c r="AL1495">
        <v>0</v>
      </c>
      <c r="AM1495" t="s">
        <v>64</v>
      </c>
      <c r="AN1495">
        <v>0</v>
      </c>
      <c r="AO1495">
        <v>1</v>
      </c>
      <c r="AP1495">
        <v>0</v>
      </c>
      <c r="AQ1495">
        <v>1</v>
      </c>
      <c r="AR1495">
        <v>53.55</v>
      </c>
      <c r="AS1495">
        <v>0</v>
      </c>
      <c r="AT1495">
        <v>16.059999999999999</v>
      </c>
      <c r="AU1495">
        <v>0</v>
      </c>
      <c r="AV1495">
        <v>69.61</v>
      </c>
      <c r="AW1495">
        <v>1</v>
      </c>
      <c r="AX1495">
        <v>1</v>
      </c>
      <c r="AY1495">
        <v>91934</v>
      </c>
      <c r="AZ1495">
        <v>0</v>
      </c>
    </row>
    <row r="1496" spans="1:52">
      <c r="A1496">
        <v>31</v>
      </c>
      <c r="B1496">
        <v>21</v>
      </c>
      <c r="C1496">
        <v>19.22</v>
      </c>
      <c r="D1496" t="s">
        <v>52</v>
      </c>
      <c r="E1496" t="s">
        <v>52</v>
      </c>
      <c r="F1496">
        <v>55</v>
      </c>
      <c r="G1496" t="s">
        <v>106</v>
      </c>
      <c r="H1496">
        <v>5369</v>
      </c>
      <c r="I1496" t="s">
        <v>75</v>
      </c>
      <c r="J1496" t="s">
        <v>55</v>
      </c>
      <c r="K1496" t="s">
        <v>3385</v>
      </c>
      <c r="L1496" t="s">
        <v>57</v>
      </c>
      <c r="M1496">
        <v>0</v>
      </c>
      <c r="N1496">
        <v>0</v>
      </c>
      <c r="O1496" t="s">
        <v>58</v>
      </c>
      <c r="P1496">
        <v>1</v>
      </c>
      <c r="Q1496" t="s">
        <v>59</v>
      </c>
      <c r="R1496" t="s">
        <v>1409</v>
      </c>
      <c r="S1496">
        <v>32.893250000000002</v>
      </c>
      <c r="T1496">
        <v>-117.087091</v>
      </c>
      <c r="U1496">
        <v>1</v>
      </c>
      <c r="V1496">
        <v>96.9</v>
      </c>
      <c r="W1496">
        <v>0</v>
      </c>
      <c r="X1496">
        <v>0</v>
      </c>
      <c r="Y1496">
        <v>10</v>
      </c>
      <c r="Z1496" t="s">
        <v>61</v>
      </c>
      <c r="AA1496">
        <v>0</v>
      </c>
      <c r="AB1496">
        <v>1</v>
      </c>
      <c r="AC1496">
        <v>1</v>
      </c>
      <c r="AD1496">
        <v>1</v>
      </c>
      <c r="AE1496" t="s">
        <v>79</v>
      </c>
      <c r="AF1496">
        <v>1</v>
      </c>
      <c r="AG1496">
        <v>29283</v>
      </c>
      <c r="AH1496">
        <v>1</v>
      </c>
      <c r="AI1496" t="s">
        <v>63</v>
      </c>
      <c r="AJ1496">
        <v>1</v>
      </c>
      <c r="AK1496">
        <v>3</v>
      </c>
      <c r="AL1496">
        <v>0</v>
      </c>
      <c r="AM1496" t="s">
        <v>64</v>
      </c>
      <c r="AN1496">
        <v>1</v>
      </c>
      <c r="AO1496">
        <v>1</v>
      </c>
      <c r="AP1496">
        <v>1</v>
      </c>
      <c r="AQ1496">
        <v>64</v>
      </c>
      <c r="AR1496">
        <v>6314.35</v>
      </c>
      <c r="AS1496">
        <v>0</v>
      </c>
      <c r="AT1496">
        <v>1230.08</v>
      </c>
      <c r="AU1496">
        <v>13.37</v>
      </c>
      <c r="AV1496">
        <v>7531.06</v>
      </c>
      <c r="AW1496">
        <v>0</v>
      </c>
      <c r="AX1496">
        <v>1</v>
      </c>
      <c r="AY1496">
        <v>92131</v>
      </c>
      <c r="AZ1496">
        <v>0</v>
      </c>
    </row>
    <row r="1497" spans="1:52">
      <c r="A1497">
        <v>25</v>
      </c>
      <c r="B1497">
        <v>27</v>
      </c>
      <c r="C1497">
        <v>6.84</v>
      </c>
      <c r="D1497" t="s">
        <v>88</v>
      </c>
      <c r="E1497" t="s">
        <v>89</v>
      </c>
      <c r="F1497">
        <v>95</v>
      </c>
      <c r="G1497" t="s">
        <v>3386</v>
      </c>
      <c r="H1497">
        <v>5458</v>
      </c>
      <c r="I1497" t="s">
        <v>66</v>
      </c>
      <c r="J1497" t="s">
        <v>55</v>
      </c>
      <c r="K1497" t="s">
        <v>3387</v>
      </c>
      <c r="L1497" t="s">
        <v>84</v>
      </c>
      <c r="M1497">
        <v>0</v>
      </c>
      <c r="N1497">
        <v>0</v>
      </c>
      <c r="O1497" t="s">
        <v>58</v>
      </c>
      <c r="P1497">
        <v>1</v>
      </c>
      <c r="Q1497" t="s">
        <v>59</v>
      </c>
      <c r="R1497" t="s">
        <v>3388</v>
      </c>
      <c r="S1497">
        <v>41.121108</v>
      </c>
      <c r="T1497">
        <v>-122.336613</v>
      </c>
      <c r="U1497">
        <v>1</v>
      </c>
      <c r="V1497">
        <v>94.2</v>
      </c>
      <c r="W1497">
        <v>1</v>
      </c>
      <c r="X1497">
        <v>0</v>
      </c>
      <c r="Y1497">
        <v>1</v>
      </c>
      <c r="Z1497" t="s">
        <v>61</v>
      </c>
      <c r="AA1497">
        <v>0</v>
      </c>
      <c r="AB1497">
        <v>0</v>
      </c>
      <c r="AC1497">
        <v>1</v>
      </c>
      <c r="AD1497">
        <v>1</v>
      </c>
      <c r="AE1497" t="s">
        <v>62</v>
      </c>
      <c r="AF1497">
        <v>1</v>
      </c>
      <c r="AG1497">
        <v>228</v>
      </c>
      <c r="AH1497">
        <v>0</v>
      </c>
      <c r="AI1497" t="s">
        <v>63</v>
      </c>
      <c r="AJ1497">
        <v>1</v>
      </c>
      <c r="AK1497">
        <v>1</v>
      </c>
      <c r="AL1497">
        <v>0</v>
      </c>
      <c r="AM1497" t="s">
        <v>64</v>
      </c>
      <c r="AN1497">
        <v>1</v>
      </c>
      <c r="AO1497">
        <v>1</v>
      </c>
      <c r="AP1497">
        <v>1</v>
      </c>
      <c r="AQ1497">
        <v>42</v>
      </c>
      <c r="AR1497">
        <v>4186.3</v>
      </c>
      <c r="AS1497">
        <v>0</v>
      </c>
      <c r="AT1497">
        <v>287.27999999999997</v>
      </c>
      <c r="AU1497">
        <v>0</v>
      </c>
      <c r="AV1497">
        <v>4473.58</v>
      </c>
      <c r="AW1497">
        <v>1</v>
      </c>
      <c r="AX1497">
        <v>1</v>
      </c>
      <c r="AY1497">
        <v>96017</v>
      </c>
      <c r="AZ1497">
        <v>1</v>
      </c>
    </row>
    <row r="1498" spans="1:52">
      <c r="A1498">
        <v>52</v>
      </c>
      <c r="B1498">
        <v>0</v>
      </c>
      <c r="C1498">
        <v>20.85</v>
      </c>
      <c r="D1498" t="s">
        <v>52</v>
      </c>
      <c r="E1498" t="s">
        <v>52</v>
      </c>
      <c r="F1498">
        <v>20</v>
      </c>
      <c r="G1498" t="s">
        <v>3389</v>
      </c>
      <c r="H1498">
        <v>3764</v>
      </c>
      <c r="I1498" t="s">
        <v>54</v>
      </c>
      <c r="J1498" t="s">
        <v>55</v>
      </c>
      <c r="K1498" t="s">
        <v>3390</v>
      </c>
      <c r="L1498" t="s">
        <v>57</v>
      </c>
      <c r="M1498">
        <v>1</v>
      </c>
      <c r="N1498">
        <v>0</v>
      </c>
      <c r="O1498" t="s">
        <v>68</v>
      </c>
      <c r="P1498">
        <v>0</v>
      </c>
      <c r="Q1498" t="s">
        <v>72</v>
      </c>
      <c r="R1498" t="s">
        <v>3391</v>
      </c>
      <c r="S1498">
        <v>33.617108000000002</v>
      </c>
      <c r="T1498">
        <v>-117.253349</v>
      </c>
      <c r="U1498">
        <v>1</v>
      </c>
      <c r="V1498">
        <v>19.600000000000001</v>
      </c>
      <c r="W1498">
        <v>0</v>
      </c>
      <c r="X1498">
        <v>3</v>
      </c>
      <c r="Y1498">
        <v>1</v>
      </c>
      <c r="Z1498" t="s">
        <v>258</v>
      </c>
      <c r="AA1498">
        <v>0</v>
      </c>
      <c r="AB1498">
        <v>0</v>
      </c>
      <c r="AC1498">
        <v>0</v>
      </c>
      <c r="AD1498">
        <v>1</v>
      </c>
      <c r="AE1498" t="s">
        <v>79</v>
      </c>
      <c r="AF1498">
        <v>1</v>
      </c>
      <c r="AG1498">
        <v>19368</v>
      </c>
      <c r="AH1498">
        <v>0</v>
      </c>
      <c r="AI1498" t="s">
        <v>63</v>
      </c>
      <c r="AJ1498">
        <v>1</v>
      </c>
      <c r="AK1498">
        <v>4</v>
      </c>
      <c r="AL1498">
        <v>0</v>
      </c>
      <c r="AM1498" t="s">
        <v>64</v>
      </c>
      <c r="AN1498">
        <v>0</v>
      </c>
      <c r="AO1498">
        <v>0</v>
      </c>
      <c r="AP1498">
        <v>0</v>
      </c>
      <c r="AQ1498">
        <v>35</v>
      </c>
      <c r="AR1498">
        <v>686.95</v>
      </c>
      <c r="AS1498">
        <v>0</v>
      </c>
      <c r="AT1498">
        <v>729.75</v>
      </c>
      <c r="AU1498">
        <v>0</v>
      </c>
      <c r="AV1498">
        <v>1416.7</v>
      </c>
      <c r="AW1498">
        <v>0</v>
      </c>
      <c r="AX1498">
        <v>0</v>
      </c>
      <c r="AY1498">
        <v>92595</v>
      </c>
      <c r="AZ1498">
        <v>0</v>
      </c>
    </row>
    <row r="1499" spans="1:52">
      <c r="A1499">
        <v>68</v>
      </c>
      <c r="B1499">
        <v>11</v>
      </c>
      <c r="C1499">
        <v>47.28</v>
      </c>
      <c r="D1499" t="s">
        <v>88</v>
      </c>
      <c r="E1499" t="s">
        <v>165</v>
      </c>
      <c r="F1499">
        <v>91</v>
      </c>
      <c r="G1499" t="s">
        <v>106</v>
      </c>
      <c r="H1499">
        <v>4287</v>
      </c>
      <c r="I1499" t="s">
        <v>66</v>
      </c>
      <c r="J1499" t="s">
        <v>55</v>
      </c>
      <c r="K1499" t="s">
        <v>3392</v>
      </c>
      <c r="L1499" t="s">
        <v>84</v>
      </c>
      <c r="M1499">
        <v>0</v>
      </c>
      <c r="N1499">
        <v>0</v>
      </c>
      <c r="O1499" t="s">
        <v>58</v>
      </c>
      <c r="P1499">
        <v>1</v>
      </c>
      <c r="Q1499" t="s">
        <v>59</v>
      </c>
      <c r="R1499" t="s">
        <v>3393</v>
      </c>
      <c r="S1499">
        <v>32.857230000000001</v>
      </c>
      <c r="T1499">
        <v>-117.209774</v>
      </c>
      <c r="U1499">
        <v>1</v>
      </c>
      <c r="V1499">
        <v>81</v>
      </c>
      <c r="W1499">
        <v>1</v>
      </c>
      <c r="X1499">
        <v>0</v>
      </c>
      <c r="Y1499">
        <v>1</v>
      </c>
      <c r="Z1499" t="s">
        <v>93</v>
      </c>
      <c r="AA1499">
        <v>1</v>
      </c>
      <c r="AB1499">
        <v>0</v>
      </c>
      <c r="AC1499">
        <v>1</v>
      </c>
      <c r="AD1499">
        <v>1</v>
      </c>
      <c r="AE1499" t="s">
        <v>62</v>
      </c>
      <c r="AF1499">
        <v>1</v>
      </c>
      <c r="AG1499">
        <v>34902</v>
      </c>
      <c r="AH1499">
        <v>0</v>
      </c>
      <c r="AI1499" t="s">
        <v>63</v>
      </c>
      <c r="AJ1499">
        <v>1</v>
      </c>
      <c r="AK1499">
        <v>1</v>
      </c>
      <c r="AL1499">
        <v>1</v>
      </c>
      <c r="AM1499" t="s">
        <v>64</v>
      </c>
      <c r="AN1499">
        <v>0</v>
      </c>
      <c r="AO1499">
        <v>0</v>
      </c>
      <c r="AP1499">
        <v>0</v>
      </c>
      <c r="AQ1499">
        <v>5</v>
      </c>
      <c r="AR1499">
        <v>371.65</v>
      </c>
      <c r="AS1499">
        <v>10</v>
      </c>
      <c r="AT1499">
        <v>236.4</v>
      </c>
      <c r="AU1499">
        <v>40.64</v>
      </c>
      <c r="AV1499">
        <v>577.41</v>
      </c>
      <c r="AW1499">
        <v>0</v>
      </c>
      <c r="AX1499">
        <v>0</v>
      </c>
      <c r="AY1499">
        <v>92122</v>
      </c>
      <c r="AZ1499">
        <v>1</v>
      </c>
    </row>
    <row r="1500" spans="1:52">
      <c r="A1500">
        <v>52</v>
      </c>
      <c r="B1500">
        <v>20</v>
      </c>
      <c r="C1500">
        <v>40.479999999999997</v>
      </c>
      <c r="D1500" t="s">
        <v>52</v>
      </c>
      <c r="E1500" t="s">
        <v>52</v>
      </c>
      <c r="F1500">
        <v>74</v>
      </c>
      <c r="G1500" t="s">
        <v>3394</v>
      </c>
      <c r="H1500">
        <v>4666</v>
      </c>
      <c r="I1500" t="s">
        <v>75</v>
      </c>
      <c r="J1500" t="s">
        <v>55</v>
      </c>
      <c r="K1500" t="s">
        <v>3395</v>
      </c>
      <c r="L1500" t="s">
        <v>57</v>
      </c>
      <c r="M1500">
        <v>1</v>
      </c>
      <c r="N1500">
        <v>1</v>
      </c>
      <c r="O1500" t="s">
        <v>58</v>
      </c>
      <c r="P1500">
        <v>1</v>
      </c>
      <c r="Q1500" t="s">
        <v>77</v>
      </c>
      <c r="R1500" t="s">
        <v>3396</v>
      </c>
      <c r="S1500">
        <v>38.627951000000003</v>
      </c>
      <c r="T1500">
        <v>-121.593287</v>
      </c>
      <c r="U1500">
        <v>1</v>
      </c>
      <c r="V1500">
        <v>79.400000000000006</v>
      </c>
      <c r="W1500">
        <v>1</v>
      </c>
      <c r="X1500">
        <v>2</v>
      </c>
      <c r="Y1500">
        <v>3</v>
      </c>
      <c r="Z1500" t="s">
        <v>87</v>
      </c>
      <c r="AA1500">
        <v>1</v>
      </c>
      <c r="AB1500">
        <v>1</v>
      </c>
      <c r="AC1500">
        <v>1</v>
      </c>
      <c r="AD1500">
        <v>1</v>
      </c>
      <c r="AE1500" t="s">
        <v>62</v>
      </c>
      <c r="AF1500">
        <v>1</v>
      </c>
      <c r="AG1500">
        <v>19050</v>
      </c>
      <c r="AH1500">
        <v>1</v>
      </c>
      <c r="AI1500" t="s">
        <v>63</v>
      </c>
      <c r="AJ1500">
        <v>1</v>
      </c>
      <c r="AK1500">
        <v>3</v>
      </c>
      <c r="AL1500">
        <v>0</v>
      </c>
      <c r="AM1500" t="s">
        <v>64</v>
      </c>
      <c r="AN1500">
        <v>1</v>
      </c>
      <c r="AO1500">
        <v>1</v>
      </c>
      <c r="AP1500">
        <v>0</v>
      </c>
      <c r="AQ1500">
        <v>61</v>
      </c>
      <c r="AR1500">
        <v>4820.55</v>
      </c>
      <c r="AS1500">
        <v>0</v>
      </c>
      <c r="AT1500">
        <v>2469.2800000000002</v>
      </c>
      <c r="AU1500">
        <v>0</v>
      </c>
      <c r="AV1500">
        <v>7289.83</v>
      </c>
      <c r="AW1500">
        <v>0</v>
      </c>
      <c r="AX1500">
        <v>1</v>
      </c>
      <c r="AY1500">
        <v>95691</v>
      </c>
      <c r="AZ1500">
        <v>0</v>
      </c>
    </row>
    <row r="1501" spans="1:52">
      <c r="A1501">
        <v>33</v>
      </c>
      <c r="B1501">
        <v>5</v>
      </c>
      <c r="C1501">
        <v>9.01</v>
      </c>
      <c r="D1501" t="s">
        <v>52</v>
      </c>
      <c r="E1501" t="s">
        <v>52</v>
      </c>
      <c r="F1501">
        <v>30</v>
      </c>
      <c r="G1501" t="s">
        <v>1237</v>
      </c>
      <c r="H1501">
        <v>3560</v>
      </c>
      <c r="I1501" t="s">
        <v>75</v>
      </c>
      <c r="J1501" t="s">
        <v>55</v>
      </c>
      <c r="K1501" t="s">
        <v>3397</v>
      </c>
      <c r="L1501" t="s">
        <v>57</v>
      </c>
      <c r="M1501">
        <v>0</v>
      </c>
      <c r="N1501">
        <v>0</v>
      </c>
      <c r="O1501" t="s">
        <v>68</v>
      </c>
      <c r="P1501">
        <v>1</v>
      </c>
      <c r="Q1501" t="s">
        <v>77</v>
      </c>
      <c r="R1501" t="s">
        <v>1258</v>
      </c>
      <c r="S1501">
        <v>33.936827000000001</v>
      </c>
      <c r="T1501">
        <v>-118.359824</v>
      </c>
      <c r="U1501">
        <v>1</v>
      </c>
      <c r="V1501">
        <v>48.7</v>
      </c>
      <c r="W1501">
        <v>0</v>
      </c>
      <c r="X1501">
        <v>0</v>
      </c>
      <c r="Y1501">
        <v>10</v>
      </c>
      <c r="Z1501" t="s">
        <v>61</v>
      </c>
      <c r="AA1501">
        <v>0</v>
      </c>
      <c r="AB1501">
        <v>1</v>
      </c>
      <c r="AC1501">
        <v>0</v>
      </c>
      <c r="AD1501">
        <v>1</v>
      </c>
      <c r="AE1501" t="s">
        <v>79</v>
      </c>
      <c r="AF1501">
        <v>1</v>
      </c>
      <c r="AG1501">
        <v>28680</v>
      </c>
      <c r="AH1501">
        <v>0</v>
      </c>
      <c r="AI1501" t="s">
        <v>63</v>
      </c>
      <c r="AJ1501">
        <v>1</v>
      </c>
      <c r="AK1501">
        <v>3</v>
      </c>
      <c r="AL1501">
        <v>0</v>
      </c>
      <c r="AM1501" t="s">
        <v>64</v>
      </c>
      <c r="AN1501">
        <v>0</v>
      </c>
      <c r="AO1501">
        <v>0</v>
      </c>
      <c r="AP1501">
        <v>0</v>
      </c>
      <c r="AQ1501">
        <v>27</v>
      </c>
      <c r="AR1501">
        <v>1421.75</v>
      </c>
      <c r="AS1501">
        <v>0</v>
      </c>
      <c r="AT1501">
        <v>243.27</v>
      </c>
      <c r="AU1501">
        <v>0</v>
      </c>
      <c r="AV1501">
        <v>1665.02</v>
      </c>
      <c r="AW1501">
        <v>0</v>
      </c>
      <c r="AX1501">
        <v>1</v>
      </c>
      <c r="AY1501">
        <v>90304</v>
      </c>
      <c r="AZ1501">
        <v>0</v>
      </c>
    </row>
    <row r="1502" spans="1:52">
      <c r="A1502">
        <v>33</v>
      </c>
      <c r="B1502">
        <v>21</v>
      </c>
      <c r="C1502">
        <v>48.66</v>
      </c>
      <c r="D1502" t="s">
        <v>138</v>
      </c>
      <c r="E1502" t="s">
        <v>139</v>
      </c>
      <c r="F1502">
        <v>92</v>
      </c>
      <c r="G1502" t="s">
        <v>911</v>
      </c>
      <c r="H1502">
        <v>5239</v>
      </c>
      <c r="I1502" t="s">
        <v>66</v>
      </c>
      <c r="J1502" t="s">
        <v>55</v>
      </c>
      <c r="K1502" t="s">
        <v>3398</v>
      </c>
      <c r="L1502" t="s">
        <v>84</v>
      </c>
      <c r="M1502">
        <v>0</v>
      </c>
      <c r="N1502">
        <v>0</v>
      </c>
      <c r="O1502" t="s">
        <v>68</v>
      </c>
      <c r="P1502">
        <v>1</v>
      </c>
      <c r="Q1502" t="s">
        <v>59</v>
      </c>
      <c r="R1502" t="s">
        <v>913</v>
      </c>
      <c r="S1502">
        <v>33.850504000000001</v>
      </c>
      <c r="T1502">
        <v>-118.03989199999999</v>
      </c>
      <c r="U1502">
        <v>0</v>
      </c>
      <c r="V1502">
        <v>79</v>
      </c>
      <c r="W1502">
        <v>0</v>
      </c>
      <c r="X1502">
        <v>0</v>
      </c>
      <c r="Y1502">
        <v>0</v>
      </c>
      <c r="Z1502" t="s">
        <v>61</v>
      </c>
      <c r="AA1502">
        <v>0</v>
      </c>
      <c r="AB1502">
        <v>0</v>
      </c>
      <c r="AC1502">
        <v>0</v>
      </c>
      <c r="AD1502">
        <v>0</v>
      </c>
      <c r="AE1502" t="s">
        <v>62</v>
      </c>
      <c r="AF1502">
        <v>1</v>
      </c>
      <c r="AG1502">
        <v>15505</v>
      </c>
      <c r="AH1502">
        <v>0</v>
      </c>
      <c r="AI1502" t="s">
        <v>63</v>
      </c>
      <c r="AJ1502">
        <v>0</v>
      </c>
      <c r="AK1502">
        <v>3</v>
      </c>
      <c r="AL1502">
        <v>0</v>
      </c>
      <c r="AM1502" t="s">
        <v>64</v>
      </c>
      <c r="AN1502">
        <v>0</v>
      </c>
      <c r="AO1502">
        <v>0</v>
      </c>
      <c r="AP1502">
        <v>1</v>
      </c>
      <c r="AQ1502">
        <v>2</v>
      </c>
      <c r="AR1502">
        <v>143.65</v>
      </c>
      <c r="AS1502">
        <v>0</v>
      </c>
      <c r="AT1502">
        <v>97.32</v>
      </c>
      <c r="AU1502">
        <v>0</v>
      </c>
      <c r="AV1502">
        <v>240.97</v>
      </c>
      <c r="AW1502">
        <v>0</v>
      </c>
      <c r="AX1502">
        <v>1</v>
      </c>
      <c r="AY1502">
        <v>90623</v>
      </c>
      <c r="AZ1502">
        <v>1</v>
      </c>
    </row>
    <row r="1503" spans="1:52">
      <c r="A1503">
        <v>33</v>
      </c>
      <c r="B1503">
        <v>16</v>
      </c>
      <c r="C1503">
        <v>36.94</v>
      </c>
      <c r="D1503" t="s">
        <v>52</v>
      </c>
      <c r="E1503" t="s">
        <v>52</v>
      </c>
      <c r="F1503">
        <v>60</v>
      </c>
      <c r="G1503" t="s">
        <v>431</v>
      </c>
      <c r="H1503">
        <v>2757</v>
      </c>
      <c r="I1503" t="s">
        <v>66</v>
      </c>
      <c r="J1503" t="s">
        <v>55</v>
      </c>
      <c r="K1503" t="s">
        <v>3399</v>
      </c>
      <c r="L1503" t="s">
        <v>57</v>
      </c>
      <c r="M1503">
        <v>1</v>
      </c>
      <c r="N1503">
        <v>0</v>
      </c>
      <c r="O1503" t="s">
        <v>68</v>
      </c>
      <c r="P1503">
        <v>1</v>
      </c>
      <c r="Q1503" t="s">
        <v>59</v>
      </c>
      <c r="R1503" t="s">
        <v>433</v>
      </c>
      <c r="S1503">
        <v>33.890853</v>
      </c>
      <c r="T1503">
        <v>-118.297967</v>
      </c>
      <c r="U1503">
        <v>1</v>
      </c>
      <c r="V1503">
        <v>101.5</v>
      </c>
      <c r="W1503">
        <v>0</v>
      </c>
      <c r="X1503">
        <v>1</v>
      </c>
      <c r="Y1503">
        <v>1</v>
      </c>
      <c r="Z1503" t="s">
        <v>61</v>
      </c>
      <c r="AA1503">
        <v>1</v>
      </c>
      <c r="AB1503">
        <v>0</v>
      </c>
      <c r="AC1503">
        <v>1</v>
      </c>
      <c r="AD1503">
        <v>1</v>
      </c>
      <c r="AE1503" t="s">
        <v>62</v>
      </c>
      <c r="AF1503">
        <v>1</v>
      </c>
      <c r="AG1503">
        <v>47758</v>
      </c>
      <c r="AH1503">
        <v>1</v>
      </c>
      <c r="AI1503" t="s">
        <v>63</v>
      </c>
      <c r="AJ1503">
        <v>1</v>
      </c>
      <c r="AK1503">
        <v>3</v>
      </c>
      <c r="AL1503">
        <v>0</v>
      </c>
      <c r="AM1503" t="s">
        <v>64</v>
      </c>
      <c r="AN1503">
        <v>1</v>
      </c>
      <c r="AO1503">
        <v>1</v>
      </c>
      <c r="AP1503">
        <v>1</v>
      </c>
      <c r="AQ1503">
        <v>9</v>
      </c>
      <c r="AR1503">
        <v>906.85</v>
      </c>
      <c r="AS1503">
        <v>0</v>
      </c>
      <c r="AT1503">
        <v>332.46</v>
      </c>
      <c r="AU1503">
        <v>0</v>
      </c>
      <c r="AV1503">
        <v>1239.31</v>
      </c>
      <c r="AW1503">
        <v>0</v>
      </c>
      <c r="AX1503">
        <v>1</v>
      </c>
      <c r="AY1503">
        <v>90247</v>
      </c>
      <c r="AZ1503">
        <v>0</v>
      </c>
    </row>
    <row r="1504" spans="1:52">
      <c r="A1504">
        <v>55</v>
      </c>
      <c r="B1504">
        <v>12</v>
      </c>
      <c r="C1504">
        <v>41.13</v>
      </c>
      <c r="D1504" t="s">
        <v>52</v>
      </c>
      <c r="E1504" t="s">
        <v>52</v>
      </c>
      <c r="F1504">
        <v>67</v>
      </c>
      <c r="G1504" t="s">
        <v>3400</v>
      </c>
      <c r="H1504">
        <v>6469</v>
      </c>
      <c r="I1504" t="s">
        <v>54</v>
      </c>
      <c r="J1504" t="s">
        <v>55</v>
      </c>
      <c r="K1504" t="s">
        <v>3401</v>
      </c>
      <c r="L1504" t="s">
        <v>57</v>
      </c>
      <c r="M1504">
        <v>0</v>
      </c>
      <c r="N1504">
        <v>1</v>
      </c>
      <c r="O1504" t="s">
        <v>68</v>
      </c>
      <c r="P1504">
        <v>1</v>
      </c>
      <c r="Q1504" t="s">
        <v>85</v>
      </c>
      <c r="R1504" t="s">
        <v>3402</v>
      </c>
      <c r="S1504">
        <v>40.342928000000001</v>
      </c>
      <c r="T1504">
        <v>-124.063329</v>
      </c>
      <c r="U1504">
        <v>0</v>
      </c>
      <c r="V1504">
        <v>69.400000000000006</v>
      </c>
      <c r="W1504">
        <v>1</v>
      </c>
      <c r="X1504">
        <v>0</v>
      </c>
      <c r="Y1504">
        <v>0</v>
      </c>
      <c r="Z1504" t="s">
        <v>87</v>
      </c>
      <c r="AA1504">
        <v>1</v>
      </c>
      <c r="AB1504">
        <v>1</v>
      </c>
      <c r="AC1504">
        <v>0</v>
      </c>
      <c r="AD1504">
        <v>0</v>
      </c>
      <c r="AE1504" t="s">
        <v>62</v>
      </c>
      <c r="AF1504">
        <v>1</v>
      </c>
      <c r="AG1504">
        <v>82</v>
      </c>
      <c r="AH1504">
        <v>1</v>
      </c>
      <c r="AI1504" t="s">
        <v>63</v>
      </c>
      <c r="AJ1504">
        <v>0</v>
      </c>
      <c r="AK1504">
        <v>3</v>
      </c>
      <c r="AL1504">
        <v>0</v>
      </c>
      <c r="AM1504" t="s">
        <v>64</v>
      </c>
      <c r="AN1504">
        <v>0</v>
      </c>
      <c r="AO1504">
        <v>0</v>
      </c>
      <c r="AP1504">
        <v>0</v>
      </c>
      <c r="AQ1504">
        <v>62</v>
      </c>
      <c r="AR1504">
        <v>4237.5</v>
      </c>
      <c r="AS1504">
        <v>0</v>
      </c>
      <c r="AT1504">
        <v>2550.06</v>
      </c>
      <c r="AU1504">
        <v>0</v>
      </c>
      <c r="AV1504">
        <v>6787.56</v>
      </c>
      <c r="AW1504">
        <v>0</v>
      </c>
      <c r="AX1504">
        <v>1</v>
      </c>
      <c r="AY1504">
        <v>95545</v>
      </c>
      <c r="AZ1504">
        <v>0</v>
      </c>
    </row>
    <row r="1505" spans="1:52">
      <c r="A1505">
        <v>62</v>
      </c>
      <c r="B1505">
        <v>27</v>
      </c>
      <c r="C1505">
        <v>1.18</v>
      </c>
      <c r="D1505" t="s">
        <v>52</v>
      </c>
      <c r="E1505" t="s">
        <v>52</v>
      </c>
      <c r="F1505">
        <v>48</v>
      </c>
      <c r="G1505" t="s">
        <v>1764</v>
      </c>
      <c r="H1505">
        <v>5733</v>
      </c>
      <c r="I1505" t="s">
        <v>54</v>
      </c>
      <c r="J1505" t="s">
        <v>55</v>
      </c>
      <c r="K1505" t="s">
        <v>3403</v>
      </c>
      <c r="L1505" t="s">
        <v>57</v>
      </c>
      <c r="M1505">
        <v>1</v>
      </c>
      <c r="N1505">
        <v>1</v>
      </c>
      <c r="O1505" t="s">
        <v>58</v>
      </c>
      <c r="P1505">
        <v>1</v>
      </c>
      <c r="Q1505" t="s">
        <v>77</v>
      </c>
      <c r="R1505" t="s">
        <v>3147</v>
      </c>
      <c r="S1505">
        <v>34.136367</v>
      </c>
      <c r="T1505">
        <v>-117.460803</v>
      </c>
      <c r="U1505">
        <v>1</v>
      </c>
      <c r="V1505">
        <v>63.55</v>
      </c>
      <c r="W1505">
        <v>0</v>
      </c>
      <c r="X1505">
        <v>2</v>
      </c>
      <c r="Y1505">
        <v>6</v>
      </c>
      <c r="Z1505" t="s">
        <v>87</v>
      </c>
      <c r="AA1505">
        <v>1</v>
      </c>
      <c r="AB1505">
        <v>1</v>
      </c>
      <c r="AC1505">
        <v>0</v>
      </c>
      <c r="AD1505">
        <v>1</v>
      </c>
      <c r="AE1505" t="s">
        <v>79</v>
      </c>
      <c r="AF1505">
        <v>1</v>
      </c>
      <c r="AG1505">
        <v>54586</v>
      </c>
      <c r="AH1505">
        <v>1</v>
      </c>
      <c r="AI1505" t="s">
        <v>63</v>
      </c>
      <c r="AJ1505">
        <v>1</v>
      </c>
      <c r="AK1505">
        <v>3</v>
      </c>
      <c r="AL1505">
        <v>0</v>
      </c>
      <c r="AM1505" t="s">
        <v>64</v>
      </c>
      <c r="AN1505">
        <v>0</v>
      </c>
      <c r="AO1505">
        <v>0</v>
      </c>
      <c r="AP1505">
        <v>0</v>
      </c>
      <c r="AQ1505">
        <v>63</v>
      </c>
      <c r="AR1505">
        <v>4014.2</v>
      </c>
      <c r="AS1505">
        <v>90</v>
      </c>
      <c r="AT1505">
        <v>74.34</v>
      </c>
      <c r="AU1505">
        <v>0</v>
      </c>
      <c r="AV1505">
        <v>4178.54</v>
      </c>
      <c r="AW1505">
        <v>0</v>
      </c>
      <c r="AX1505">
        <v>0</v>
      </c>
      <c r="AY1505">
        <v>92336</v>
      </c>
      <c r="AZ1505">
        <v>0</v>
      </c>
    </row>
    <row r="1506" spans="1:52">
      <c r="A1506">
        <v>19</v>
      </c>
      <c r="B1506">
        <v>51</v>
      </c>
      <c r="C1506">
        <v>29.13</v>
      </c>
      <c r="D1506" t="s">
        <v>52</v>
      </c>
      <c r="E1506" t="s">
        <v>52</v>
      </c>
      <c r="F1506">
        <v>57</v>
      </c>
      <c r="G1506" t="s">
        <v>506</v>
      </c>
      <c r="H1506">
        <v>5617</v>
      </c>
      <c r="I1506" t="s">
        <v>66</v>
      </c>
      <c r="J1506" t="s">
        <v>55</v>
      </c>
      <c r="K1506" t="s">
        <v>3404</v>
      </c>
      <c r="L1506" t="s">
        <v>108</v>
      </c>
      <c r="M1506">
        <v>0</v>
      </c>
      <c r="N1506">
        <v>0</v>
      </c>
      <c r="O1506" t="s">
        <v>58</v>
      </c>
      <c r="P1506">
        <v>1</v>
      </c>
      <c r="Q1506" t="s">
        <v>85</v>
      </c>
      <c r="R1506" t="s">
        <v>508</v>
      </c>
      <c r="S1506">
        <v>33.655420999999997</v>
      </c>
      <c r="T1506">
        <v>-117.391751</v>
      </c>
      <c r="U1506">
        <v>0</v>
      </c>
      <c r="V1506">
        <v>50.1</v>
      </c>
      <c r="W1506">
        <v>1</v>
      </c>
      <c r="X1506">
        <v>0</v>
      </c>
      <c r="Y1506">
        <v>0</v>
      </c>
      <c r="Z1506" t="s">
        <v>61</v>
      </c>
      <c r="AA1506">
        <v>0</v>
      </c>
      <c r="AB1506">
        <v>0</v>
      </c>
      <c r="AC1506">
        <v>1</v>
      </c>
      <c r="AD1506">
        <v>0</v>
      </c>
      <c r="AE1506" t="s">
        <v>62</v>
      </c>
      <c r="AF1506">
        <v>1</v>
      </c>
      <c r="AG1506">
        <v>38519</v>
      </c>
      <c r="AH1506">
        <v>0</v>
      </c>
      <c r="AI1506" t="s">
        <v>63</v>
      </c>
      <c r="AJ1506">
        <v>0</v>
      </c>
      <c r="AK1506">
        <v>4</v>
      </c>
      <c r="AL1506">
        <v>0</v>
      </c>
      <c r="AM1506" t="s">
        <v>64</v>
      </c>
      <c r="AN1506">
        <v>0</v>
      </c>
      <c r="AO1506">
        <v>0</v>
      </c>
      <c r="AP1506">
        <v>0</v>
      </c>
      <c r="AQ1506">
        <v>1</v>
      </c>
      <c r="AR1506">
        <v>50.1</v>
      </c>
      <c r="AS1506">
        <v>0</v>
      </c>
      <c r="AT1506">
        <v>29.13</v>
      </c>
      <c r="AU1506">
        <v>0</v>
      </c>
      <c r="AV1506">
        <v>79.23</v>
      </c>
      <c r="AW1506">
        <v>1</v>
      </c>
      <c r="AX1506">
        <v>1</v>
      </c>
      <c r="AY1506">
        <v>92530</v>
      </c>
      <c r="AZ1506">
        <v>0</v>
      </c>
    </row>
    <row r="1507" spans="1:52">
      <c r="A1507">
        <v>59</v>
      </c>
      <c r="B1507">
        <v>21</v>
      </c>
      <c r="C1507">
        <v>13.32</v>
      </c>
      <c r="D1507" t="s">
        <v>52</v>
      </c>
      <c r="E1507" t="s">
        <v>52</v>
      </c>
      <c r="F1507">
        <v>73</v>
      </c>
      <c r="G1507" t="s">
        <v>1259</v>
      </c>
      <c r="H1507">
        <v>4741</v>
      </c>
      <c r="I1507" t="s">
        <v>75</v>
      </c>
      <c r="J1507" t="s">
        <v>55</v>
      </c>
      <c r="K1507" t="s">
        <v>3405</v>
      </c>
      <c r="L1507" t="s">
        <v>57</v>
      </c>
      <c r="M1507">
        <v>1</v>
      </c>
      <c r="N1507">
        <v>0</v>
      </c>
      <c r="O1507" t="s">
        <v>68</v>
      </c>
      <c r="P1507">
        <v>1</v>
      </c>
      <c r="Q1507" t="s">
        <v>77</v>
      </c>
      <c r="R1507" t="s">
        <v>1261</v>
      </c>
      <c r="S1507">
        <v>38.129308000000002</v>
      </c>
      <c r="T1507">
        <v>-122.83481500000001</v>
      </c>
      <c r="U1507">
        <v>1</v>
      </c>
      <c r="V1507">
        <v>64.75</v>
      </c>
      <c r="W1507">
        <v>0</v>
      </c>
      <c r="X1507">
        <v>1</v>
      </c>
      <c r="Y1507">
        <v>1</v>
      </c>
      <c r="Z1507" t="s">
        <v>61</v>
      </c>
      <c r="AA1507">
        <v>0</v>
      </c>
      <c r="AB1507">
        <v>0</v>
      </c>
      <c r="AC1507">
        <v>1</v>
      </c>
      <c r="AD1507">
        <v>1</v>
      </c>
      <c r="AE1507" t="s">
        <v>62</v>
      </c>
      <c r="AF1507">
        <v>1</v>
      </c>
      <c r="AG1507">
        <v>406</v>
      </c>
      <c r="AH1507">
        <v>0</v>
      </c>
      <c r="AI1507" t="s">
        <v>63</v>
      </c>
      <c r="AJ1507">
        <v>1</v>
      </c>
      <c r="AK1507">
        <v>3</v>
      </c>
      <c r="AL1507">
        <v>0</v>
      </c>
      <c r="AM1507" t="s">
        <v>64</v>
      </c>
      <c r="AN1507">
        <v>1</v>
      </c>
      <c r="AO1507">
        <v>1</v>
      </c>
      <c r="AP1507">
        <v>1</v>
      </c>
      <c r="AQ1507">
        <v>13</v>
      </c>
      <c r="AR1507">
        <v>877.35</v>
      </c>
      <c r="AS1507">
        <v>0</v>
      </c>
      <c r="AT1507">
        <v>173.16</v>
      </c>
      <c r="AU1507">
        <v>0</v>
      </c>
      <c r="AV1507">
        <v>1050.51</v>
      </c>
      <c r="AW1507">
        <v>0</v>
      </c>
      <c r="AX1507">
        <v>1</v>
      </c>
      <c r="AY1507">
        <v>94940</v>
      </c>
      <c r="AZ1507">
        <v>0</v>
      </c>
    </row>
    <row r="1508" spans="1:52">
      <c r="A1508">
        <v>30</v>
      </c>
      <c r="B1508">
        <v>0</v>
      </c>
      <c r="C1508">
        <v>34.26</v>
      </c>
      <c r="D1508" t="s">
        <v>138</v>
      </c>
      <c r="E1508" t="s">
        <v>139</v>
      </c>
      <c r="F1508">
        <v>66</v>
      </c>
      <c r="G1508" t="s">
        <v>1237</v>
      </c>
      <c r="H1508">
        <v>2604</v>
      </c>
      <c r="I1508" t="s">
        <v>66</v>
      </c>
      <c r="J1508" t="s">
        <v>55</v>
      </c>
      <c r="K1508" t="s">
        <v>3406</v>
      </c>
      <c r="L1508" t="s">
        <v>84</v>
      </c>
      <c r="M1508">
        <v>0</v>
      </c>
      <c r="N1508">
        <v>0</v>
      </c>
      <c r="O1508" t="s">
        <v>68</v>
      </c>
      <c r="P1508">
        <v>0</v>
      </c>
      <c r="Q1508" t="s">
        <v>72</v>
      </c>
      <c r="R1508" t="s">
        <v>3407</v>
      </c>
      <c r="S1508">
        <v>33.956445000000002</v>
      </c>
      <c r="T1508">
        <v>-118.358634</v>
      </c>
      <c r="U1508">
        <v>0</v>
      </c>
      <c r="V1508">
        <v>21.05</v>
      </c>
      <c r="W1508">
        <v>0</v>
      </c>
      <c r="X1508">
        <v>0</v>
      </c>
      <c r="Y1508">
        <v>0</v>
      </c>
      <c r="Z1508" t="s">
        <v>93</v>
      </c>
      <c r="AA1508">
        <v>0</v>
      </c>
      <c r="AB1508">
        <v>0</v>
      </c>
      <c r="AC1508">
        <v>0</v>
      </c>
      <c r="AD1508">
        <v>0</v>
      </c>
      <c r="AE1508" t="s">
        <v>79</v>
      </c>
      <c r="AF1508">
        <v>1</v>
      </c>
      <c r="AG1508">
        <v>37527</v>
      </c>
      <c r="AH1508">
        <v>0</v>
      </c>
      <c r="AI1508" t="s">
        <v>63</v>
      </c>
      <c r="AJ1508">
        <v>0</v>
      </c>
      <c r="AK1508">
        <v>3</v>
      </c>
      <c r="AL1508">
        <v>0</v>
      </c>
      <c r="AM1508" t="s">
        <v>64</v>
      </c>
      <c r="AN1508">
        <v>0</v>
      </c>
      <c r="AO1508">
        <v>0</v>
      </c>
      <c r="AP1508">
        <v>0</v>
      </c>
      <c r="AQ1508">
        <v>5</v>
      </c>
      <c r="AR1508">
        <v>113.85</v>
      </c>
      <c r="AS1508">
        <v>0</v>
      </c>
      <c r="AT1508">
        <v>171.3</v>
      </c>
      <c r="AU1508">
        <v>0</v>
      </c>
      <c r="AV1508">
        <v>285.14999999999998</v>
      </c>
      <c r="AW1508">
        <v>0</v>
      </c>
      <c r="AX1508">
        <v>0</v>
      </c>
      <c r="AY1508">
        <v>90301</v>
      </c>
      <c r="AZ1508">
        <v>1</v>
      </c>
    </row>
    <row r="1509" spans="1:52">
      <c r="A1509">
        <v>44</v>
      </c>
      <c r="B1509">
        <v>10</v>
      </c>
      <c r="C1509">
        <v>16.93</v>
      </c>
      <c r="D1509" t="s">
        <v>52</v>
      </c>
      <c r="E1509" t="s">
        <v>52</v>
      </c>
      <c r="F1509">
        <v>45</v>
      </c>
      <c r="G1509" t="s">
        <v>3408</v>
      </c>
      <c r="H1509">
        <v>4180</v>
      </c>
      <c r="I1509" t="s">
        <v>54</v>
      </c>
      <c r="J1509" t="s">
        <v>55</v>
      </c>
      <c r="K1509" t="s">
        <v>3409</v>
      </c>
      <c r="L1509" t="s">
        <v>57</v>
      </c>
      <c r="M1509">
        <v>0</v>
      </c>
      <c r="N1509">
        <v>1</v>
      </c>
      <c r="O1509" t="s">
        <v>58</v>
      </c>
      <c r="P1509">
        <v>1</v>
      </c>
      <c r="Q1509" t="s">
        <v>77</v>
      </c>
      <c r="R1509" t="s">
        <v>3410</v>
      </c>
      <c r="S1509">
        <v>36.185471</v>
      </c>
      <c r="T1509">
        <v>-119.375243</v>
      </c>
      <c r="U1509">
        <v>0</v>
      </c>
      <c r="V1509">
        <v>84.7</v>
      </c>
      <c r="W1509">
        <v>1</v>
      </c>
      <c r="X1509">
        <v>0</v>
      </c>
      <c r="Y1509">
        <v>0</v>
      </c>
      <c r="Z1509" t="s">
        <v>61</v>
      </c>
      <c r="AA1509">
        <v>1</v>
      </c>
      <c r="AB1509">
        <v>1</v>
      </c>
      <c r="AC1509">
        <v>0</v>
      </c>
      <c r="AD1509">
        <v>0</v>
      </c>
      <c r="AE1509" t="s">
        <v>79</v>
      </c>
      <c r="AF1509">
        <v>1</v>
      </c>
      <c r="AG1509">
        <v>56101</v>
      </c>
      <c r="AH1509">
        <v>0</v>
      </c>
      <c r="AI1509" t="s">
        <v>63</v>
      </c>
      <c r="AJ1509">
        <v>0</v>
      </c>
      <c r="AK1509">
        <v>4</v>
      </c>
      <c r="AL1509">
        <v>0</v>
      </c>
      <c r="AM1509" t="s">
        <v>64</v>
      </c>
      <c r="AN1509">
        <v>1</v>
      </c>
      <c r="AO1509">
        <v>1</v>
      </c>
      <c r="AP1509">
        <v>1</v>
      </c>
      <c r="AQ1509">
        <v>70</v>
      </c>
      <c r="AR1509">
        <v>5991.05</v>
      </c>
      <c r="AS1509">
        <v>0</v>
      </c>
      <c r="AT1509">
        <v>1185.0999999999999</v>
      </c>
      <c r="AU1509">
        <v>0</v>
      </c>
      <c r="AV1509">
        <v>7176.15</v>
      </c>
      <c r="AW1509">
        <v>0</v>
      </c>
      <c r="AX1509">
        <v>1</v>
      </c>
      <c r="AY1509">
        <v>93274</v>
      </c>
      <c r="AZ1509">
        <v>0</v>
      </c>
    </row>
    <row r="1510" spans="1:52">
      <c r="A1510">
        <v>49</v>
      </c>
      <c r="B1510">
        <v>25</v>
      </c>
      <c r="C1510">
        <v>6.24</v>
      </c>
      <c r="D1510" t="s">
        <v>88</v>
      </c>
      <c r="E1510" t="s">
        <v>165</v>
      </c>
      <c r="F1510">
        <v>71</v>
      </c>
      <c r="G1510" t="s">
        <v>106</v>
      </c>
      <c r="H1510">
        <v>3452</v>
      </c>
      <c r="I1510" t="s">
        <v>66</v>
      </c>
      <c r="J1510" t="s">
        <v>55</v>
      </c>
      <c r="K1510" t="s">
        <v>3411</v>
      </c>
      <c r="L1510" t="s">
        <v>84</v>
      </c>
      <c r="M1510">
        <v>0</v>
      </c>
      <c r="N1510">
        <v>1</v>
      </c>
      <c r="O1510" t="s">
        <v>68</v>
      </c>
      <c r="P1510">
        <v>1</v>
      </c>
      <c r="Q1510" t="s">
        <v>59</v>
      </c>
      <c r="R1510" t="s">
        <v>519</v>
      </c>
      <c r="S1510">
        <v>32.886924999999998</v>
      </c>
      <c r="T1510">
        <v>-117.152162</v>
      </c>
      <c r="U1510">
        <v>0</v>
      </c>
      <c r="V1510">
        <v>89.8</v>
      </c>
      <c r="W1510">
        <v>0</v>
      </c>
      <c r="X1510">
        <v>0</v>
      </c>
      <c r="Y1510">
        <v>0</v>
      </c>
      <c r="Z1510" t="s">
        <v>258</v>
      </c>
      <c r="AA1510">
        <v>1</v>
      </c>
      <c r="AB1510">
        <v>0</v>
      </c>
      <c r="AC1510">
        <v>0</v>
      </c>
      <c r="AD1510">
        <v>0</v>
      </c>
      <c r="AE1510" t="s">
        <v>62</v>
      </c>
      <c r="AF1510">
        <v>1</v>
      </c>
      <c r="AG1510">
        <v>74232</v>
      </c>
      <c r="AH1510">
        <v>0</v>
      </c>
      <c r="AI1510" t="s">
        <v>63</v>
      </c>
      <c r="AJ1510">
        <v>0</v>
      </c>
      <c r="AK1510">
        <v>1</v>
      </c>
      <c r="AL1510">
        <v>0</v>
      </c>
      <c r="AM1510" t="s">
        <v>64</v>
      </c>
      <c r="AN1510">
        <v>0</v>
      </c>
      <c r="AO1510">
        <v>0</v>
      </c>
      <c r="AP1510">
        <v>1</v>
      </c>
      <c r="AQ1510">
        <v>26</v>
      </c>
      <c r="AR1510">
        <v>2335.3000000000002</v>
      </c>
      <c r="AS1510">
        <v>0</v>
      </c>
      <c r="AT1510">
        <v>162.24</v>
      </c>
      <c r="AU1510">
        <v>0</v>
      </c>
      <c r="AV1510">
        <v>2497.54</v>
      </c>
      <c r="AW1510">
        <v>0</v>
      </c>
      <c r="AX1510">
        <v>1</v>
      </c>
      <c r="AY1510">
        <v>92126</v>
      </c>
      <c r="AZ1510">
        <v>1</v>
      </c>
    </row>
    <row r="1511" spans="1:52">
      <c r="A1511">
        <v>48</v>
      </c>
      <c r="B1511">
        <v>0</v>
      </c>
      <c r="C1511">
        <v>41.93</v>
      </c>
      <c r="D1511" t="s">
        <v>52</v>
      </c>
      <c r="E1511" t="s">
        <v>52</v>
      </c>
      <c r="F1511">
        <v>79</v>
      </c>
      <c r="G1511" t="s">
        <v>3412</v>
      </c>
      <c r="H1511">
        <v>5646</v>
      </c>
      <c r="I1511" t="s">
        <v>54</v>
      </c>
      <c r="J1511" t="s">
        <v>55</v>
      </c>
      <c r="K1511" t="s">
        <v>3413</v>
      </c>
      <c r="L1511" t="s">
        <v>57</v>
      </c>
      <c r="M1511">
        <v>1</v>
      </c>
      <c r="N1511">
        <v>0</v>
      </c>
      <c r="O1511" t="s">
        <v>58</v>
      </c>
      <c r="P1511">
        <v>0</v>
      </c>
      <c r="Q1511" t="s">
        <v>72</v>
      </c>
      <c r="R1511" t="s">
        <v>3414</v>
      </c>
      <c r="S1511">
        <v>33.162624000000001</v>
      </c>
      <c r="T1511">
        <v>-117.170863</v>
      </c>
      <c r="U1511">
        <v>1</v>
      </c>
      <c r="V1511">
        <v>20.350000000000001</v>
      </c>
      <c r="W1511">
        <v>0</v>
      </c>
      <c r="X1511">
        <v>4</v>
      </c>
      <c r="Y1511">
        <v>1</v>
      </c>
      <c r="Z1511" t="s">
        <v>61</v>
      </c>
      <c r="AA1511">
        <v>0</v>
      </c>
      <c r="AB1511">
        <v>0</v>
      </c>
      <c r="AC1511">
        <v>1</v>
      </c>
      <c r="AD1511">
        <v>1</v>
      </c>
      <c r="AE1511" t="s">
        <v>62</v>
      </c>
      <c r="AF1511">
        <v>1</v>
      </c>
      <c r="AG1511">
        <v>52664</v>
      </c>
      <c r="AH1511">
        <v>0</v>
      </c>
      <c r="AI1511" t="s">
        <v>63</v>
      </c>
      <c r="AJ1511">
        <v>1</v>
      </c>
      <c r="AK1511">
        <v>3</v>
      </c>
      <c r="AL1511">
        <v>0</v>
      </c>
      <c r="AM1511" t="s">
        <v>64</v>
      </c>
      <c r="AN1511">
        <v>0</v>
      </c>
      <c r="AO1511">
        <v>0</v>
      </c>
      <c r="AP1511">
        <v>0</v>
      </c>
      <c r="AQ1511">
        <v>54</v>
      </c>
      <c r="AR1511">
        <v>1092.3499999999999</v>
      </c>
      <c r="AS1511">
        <v>0</v>
      </c>
      <c r="AT1511">
        <v>2264.2199999999998</v>
      </c>
      <c r="AU1511">
        <v>0</v>
      </c>
      <c r="AV1511">
        <v>3356.57</v>
      </c>
      <c r="AW1511">
        <v>0</v>
      </c>
      <c r="AX1511">
        <v>0</v>
      </c>
      <c r="AY1511">
        <v>92069</v>
      </c>
      <c r="AZ1511">
        <v>0</v>
      </c>
    </row>
    <row r="1512" spans="1:52">
      <c r="A1512">
        <v>40</v>
      </c>
      <c r="B1512">
        <v>0</v>
      </c>
      <c r="C1512">
        <v>26.98</v>
      </c>
      <c r="D1512" t="s">
        <v>52</v>
      </c>
      <c r="E1512" t="s">
        <v>52</v>
      </c>
      <c r="F1512">
        <v>71</v>
      </c>
      <c r="G1512" t="s">
        <v>1252</v>
      </c>
      <c r="H1512">
        <v>6391</v>
      </c>
      <c r="I1512" t="s">
        <v>75</v>
      </c>
      <c r="J1512" t="s">
        <v>55</v>
      </c>
      <c r="K1512" t="s">
        <v>3415</v>
      </c>
      <c r="L1512" t="s">
        <v>57</v>
      </c>
      <c r="M1512">
        <v>1</v>
      </c>
      <c r="N1512">
        <v>0</v>
      </c>
      <c r="O1512" t="s">
        <v>68</v>
      </c>
      <c r="P1512">
        <v>0</v>
      </c>
      <c r="Q1512" t="s">
        <v>72</v>
      </c>
      <c r="R1512" t="s">
        <v>1254</v>
      </c>
      <c r="S1512">
        <v>37.127386000000001</v>
      </c>
      <c r="T1512">
        <v>-120.506422</v>
      </c>
      <c r="U1512">
        <v>1</v>
      </c>
      <c r="V1512">
        <v>20.350000000000001</v>
      </c>
      <c r="W1512">
        <v>0</v>
      </c>
      <c r="X1512">
        <v>2</v>
      </c>
      <c r="Y1512">
        <v>9</v>
      </c>
      <c r="Z1512" t="s">
        <v>61</v>
      </c>
      <c r="AA1512">
        <v>0</v>
      </c>
      <c r="AB1512">
        <v>0</v>
      </c>
      <c r="AC1512">
        <v>1</v>
      </c>
      <c r="AD1512">
        <v>1</v>
      </c>
      <c r="AE1512" t="s">
        <v>79</v>
      </c>
      <c r="AF1512">
        <v>1</v>
      </c>
      <c r="AG1512">
        <v>808</v>
      </c>
      <c r="AH1512">
        <v>0</v>
      </c>
      <c r="AI1512" t="s">
        <v>63</v>
      </c>
      <c r="AJ1512">
        <v>1</v>
      </c>
      <c r="AK1512">
        <v>5</v>
      </c>
      <c r="AL1512">
        <v>0</v>
      </c>
      <c r="AM1512" t="s">
        <v>64</v>
      </c>
      <c r="AN1512">
        <v>0</v>
      </c>
      <c r="AO1512">
        <v>0</v>
      </c>
      <c r="AP1512">
        <v>0</v>
      </c>
      <c r="AQ1512">
        <v>50</v>
      </c>
      <c r="AR1512">
        <v>938.95</v>
      </c>
      <c r="AS1512">
        <v>0</v>
      </c>
      <c r="AT1512">
        <v>1349</v>
      </c>
      <c r="AU1512">
        <v>0</v>
      </c>
      <c r="AV1512">
        <v>2287.9499999999998</v>
      </c>
      <c r="AW1512">
        <v>0</v>
      </c>
      <c r="AX1512">
        <v>0</v>
      </c>
      <c r="AY1512">
        <v>95317</v>
      </c>
      <c r="AZ1512">
        <v>0</v>
      </c>
    </row>
    <row r="1513" spans="1:52">
      <c r="A1513">
        <v>19</v>
      </c>
      <c r="B1513">
        <v>0</v>
      </c>
      <c r="C1513">
        <v>9.77</v>
      </c>
      <c r="D1513" t="s">
        <v>52</v>
      </c>
      <c r="E1513" t="s">
        <v>52</v>
      </c>
      <c r="F1513">
        <v>50</v>
      </c>
      <c r="G1513" t="s">
        <v>2981</v>
      </c>
      <c r="H1513">
        <v>2608</v>
      </c>
      <c r="I1513" t="s">
        <v>54</v>
      </c>
      <c r="J1513" t="s">
        <v>55</v>
      </c>
      <c r="K1513" t="s">
        <v>3416</v>
      </c>
      <c r="L1513" t="s">
        <v>57</v>
      </c>
      <c r="M1513">
        <v>1</v>
      </c>
      <c r="N1513">
        <v>0</v>
      </c>
      <c r="O1513" t="s">
        <v>58</v>
      </c>
      <c r="P1513">
        <v>0</v>
      </c>
      <c r="Q1513" t="s">
        <v>72</v>
      </c>
      <c r="R1513" t="s">
        <v>3417</v>
      </c>
      <c r="S1513">
        <v>34.598221000000002</v>
      </c>
      <c r="T1513">
        <v>-117.79593</v>
      </c>
      <c r="U1513">
        <v>1</v>
      </c>
      <c r="V1513">
        <v>20</v>
      </c>
      <c r="W1513">
        <v>0</v>
      </c>
      <c r="X1513">
        <v>3</v>
      </c>
      <c r="Y1513">
        <v>2</v>
      </c>
      <c r="Z1513" t="s">
        <v>61</v>
      </c>
      <c r="AA1513">
        <v>0</v>
      </c>
      <c r="AB1513">
        <v>0</v>
      </c>
      <c r="AC1513">
        <v>0</v>
      </c>
      <c r="AD1513">
        <v>1</v>
      </c>
      <c r="AE1513" t="s">
        <v>79</v>
      </c>
      <c r="AF1513">
        <v>1</v>
      </c>
      <c r="AG1513">
        <v>6787</v>
      </c>
      <c r="AH1513">
        <v>0</v>
      </c>
      <c r="AI1513" t="s">
        <v>63</v>
      </c>
      <c r="AJ1513">
        <v>1</v>
      </c>
      <c r="AK1513">
        <v>5</v>
      </c>
      <c r="AL1513">
        <v>0</v>
      </c>
      <c r="AM1513" t="s">
        <v>64</v>
      </c>
      <c r="AN1513">
        <v>0</v>
      </c>
      <c r="AO1513">
        <v>0</v>
      </c>
      <c r="AP1513">
        <v>0</v>
      </c>
      <c r="AQ1513">
        <v>48</v>
      </c>
      <c r="AR1513">
        <v>935.9</v>
      </c>
      <c r="AS1513">
        <v>0</v>
      </c>
      <c r="AT1513">
        <v>468.96</v>
      </c>
      <c r="AU1513">
        <v>0</v>
      </c>
      <c r="AV1513">
        <v>1404.86</v>
      </c>
      <c r="AW1513">
        <v>1</v>
      </c>
      <c r="AX1513">
        <v>0</v>
      </c>
      <c r="AY1513">
        <v>93591</v>
      </c>
      <c r="AZ1513">
        <v>0</v>
      </c>
    </row>
    <row r="1514" spans="1:52">
      <c r="A1514">
        <v>49</v>
      </c>
      <c r="B1514">
        <v>0</v>
      </c>
      <c r="C1514">
        <v>28.19</v>
      </c>
      <c r="D1514" t="s">
        <v>52</v>
      </c>
      <c r="E1514" t="s">
        <v>52</v>
      </c>
      <c r="F1514">
        <v>54</v>
      </c>
      <c r="G1514" t="s">
        <v>3418</v>
      </c>
      <c r="H1514">
        <v>6058</v>
      </c>
      <c r="I1514" t="s">
        <v>54</v>
      </c>
      <c r="J1514" t="s">
        <v>55</v>
      </c>
      <c r="K1514" t="s">
        <v>3419</v>
      </c>
      <c r="L1514" t="s">
        <v>57</v>
      </c>
      <c r="M1514">
        <v>1</v>
      </c>
      <c r="N1514">
        <v>0</v>
      </c>
      <c r="O1514" t="s">
        <v>68</v>
      </c>
      <c r="P1514">
        <v>0</v>
      </c>
      <c r="Q1514" t="s">
        <v>72</v>
      </c>
      <c r="R1514" t="s">
        <v>3420</v>
      </c>
      <c r="S1514">
        <v>32.858595000000001</v>
      </c>
      <c r="T1514">
        <v>-115.66270900000001</v>
      </c>
      <c r="U1514">
        <v>1</v>
      </c>
      <c r="V1514">
        <v>19.899999999999999</v>
      </c>
      <c r="W1514">
        <v>0</v>
      </c>
      <c r="X1514">
        <v>2</v>
      </c>
      <c r="Y1514">
        <v>10</v>
      </c>
      <c r="Z1514" t="s">
        <v>105</v>
      </c>
      <c r="AA1514">
        <v>0</v>
      </c>
      <c r="AB1514">
        <v>0</v>
      </c>
      <c r="AC1514">
        <v>0</v>
      </c>
      <c r="AD1514">
        <v>1</v>
      </c>
      <c r="AE1514" t="s">
        <v>62</v>
      </c>
      <c r="AF1514">
        <v>1</v>
      </c>
      <c r="AG1514">
        <v>14546</v>
      </c>
      <c r="AH1514">
        <v>0</v>
      </c>
      <c r="AI1514" t="s">
        <v>63</v>
      </c>
      <c r="AJ1514">
        <v>1</v>
      </c>
      <c r="AK1514">
        <v>3</v>
      </c>
      <c r="AL1514">
        <v>0</v>
      </c>
      <c r="AM1514" t="s">
        <v>64</v>
      </c>
      <c r="AN1514">
        <v>0</v>
      </c>
      <c r="AO1514">
        <v>0</v>
      </c>
      <c r="AP1514">
        <v>0</v>
      </c>
      <c r="AQ1514">
        <v>69</v>
      </c>
      <c r="AR1514">
        <v>1356.7</v>
      </c>
      <c r="AS1514">
        <v>0</v>
      </c>
      <c r="AT1514">
        <v>1945.11</v>
      </c>
      <c r="AU1514">
        <v>0</v>
      </c>
      <c r="AV1514">
        <v>3301.81</v>
      </c>
      <c r="AW1514">
        <v>0</v>
      </c>
      <c r="AX1514">
        <v>0</v>
      </c>
      <c r="AY1514">
        <v>92251</v>
      </c>
      <c r="AZ1514">
        <v>0</v>
      </c>
    </row>
    <row r="1515" spans="1:52">
      <c r="A1515">
        <v>63</v>
      </c>
      <c r="B1515">
        <v>14</v>
      </c>
      <c r="C1515">
        <v>31.83</v>
      </c>
      <c r="D1515" t="s">
        <v>52</v>
      </c>
      <c r="E1515" t="s">
        <v>52</v>
      </c>
      <c r="F1515">
        <v>33</v>
      </c>
      <c r="G1515" t="s">
        <v>106</v>
      </c>
      <c r="H1515">
        <v>4055</v>
      </c>
      <c r="I1515" t="s">
        <v>54</v>
      </c>
      <c r="J1515" t="s">
        <v>55</v>
      </c>
      <c r="K1515" t="s">
        <v>3421</v>
      </c>
      <c r="L1515" t="s">
        <v>57</v>
      </c>
      <c r="M1515">
        <v>1</v>
      </c>
      <c r="N1515">
        <v>1</v>
      </c>
      <c r="O1515" t="s">
        <v>58</v>
      </c>
      <c r="P1515">
        <v>1</v>
      </c>
      <c r="Q1515" t="s">
        <v>59</v>
      </c>
      <c r="R1515" t="s">
        <v>2830</v>
      </c>
      <c r="S1515">
        <v>32.827238000000001</v>
      </c>
      <c r="T1515">
        <v>-117.089287</v>
      </c>
      <c r="U1515">
        <v>1</v>
      </c>
      <c r="V1515">
        <v>116.85</v>
      </c>
      <c r="W1515">
        <v>1</v>
      </c>
      <c r="X1515">
        <v>1</v>
      </c>
      <c r="Y1515">
        <v>1</v>
      </c>
      <c r="Z1515" t="s">
        <v>105</v>
      </c>
      <c r="AA1515">
        <v>1</v>
      </c>
      <c r="AB1515">
        <v>1</v>
      </c>
      <c r="AC1515">
        <v>1</v>
      </c>
      <c r="AD1515">
        <v>1</v>
      </c>
      <c r="AE1515" t="s">
        <v>62</v>
      </c>
      <c r="AF1515">
        <v>1</v>
      </c>
      <c r="AG1515">
        <v>30206</v>
      </c>
      <c r="AH1515">
        <v>1</v>
      </c>
      <c r="AI1515" t="s">
        <v>63</v>
      </c>
      <c r="AJ1515">
        <v>1</v>
      </c>
      <c r="AK1515">
        <v>3</v>
      </c>
      <c r="AL1515">
        <v>0</v>
      </c>
      <c r="AM1515" t="s">
        <v>64</v>
      </c>
      <c r="AN1515">
        <v>1</v>
      </c>
      <c r="AO1515">
        <v>1</v>
      </c>
      <c r="AP1515">
        <v>1</v>
      </c>
      <c r="AQ1515">
        <v>72</v>
      </c>
      <c r="AR1515">
        <v>8477.7000000000007</v>
      </c>
      <c r="AS1515">
        <v>0</v>
      </c>
      <c r="AT1515">
        <v>2291.7600000000002</v>
      </c>
      <c r="AU1515">
        <v>0</v>
      </c>
      <c r="AV1515">
        <v>10769.46</v>
      </c>
      <c r="AW1515">
        <v>0</v>
      </c>
      <c r="AX1515">
        <v>1</v>
      </c>
      <c r="AY1515">
        <v>92124</v>
      </c>
      <c r="AZ1515">
        <v>0</v>
      </c>
    </row>
    <row r="1516" spans="1:52">
      <c r="A1516">
        <v>47</v>
      </c>
      <c r="B1516">
        <v>23</v>
      </c>
      <c r="C1516">
        <v>35.46</v>
      </c>
      <c r="D1516" t="s">
        <v>88</v>
      </c>
      <c r="E1516" t="s">
        <v>126</v>
      </c>
      <c r="F1516">
        <v>77</v>
      </c>
      <c r="G1516" t="s">
        <v>3422</v>
      </c>
      <c r="H1516">
        <v>4019</v>
      </c>
      <c r="I1516" t="s">
        <v>66</v>
      </c>
      <c r="J1516" t="s">
        <v>55</v>
      </c>
      <c r="K1516" t="s">
        <v>3423</v>
      </c>
      <c r="L1516" t="s">
        <v>84</v>
      </c>
      <c r="M1516">
        <v>0</v>
      </c>
      <c r="N1516">
        <v>1</v>
      </c>
      <c r="O1516" t="s">
        <v>68</v>
      </c>
      <c r="P1516">
        <v>1</v>
      </c>
      <c r="Q1516" t="s">
        <v>59</v>
      </c>
      <c r="R1516" t="s">
        <v>3424</v>
      </c>
      <c r="S1516">
        <v>40.946784999999998</v>
      </c>
      <c r="T1516">
        <v>-121.719489</v>
      </c>
      <c r="U1516">
        <v>1</v>
      </c>
      <c r="V1516">
        <v>104.3</v>
      </c>
      <c r="W1516">
        <v>1</v>
      </c>
      <c r="X1516">
        <v>0</v>
      </c>
      <c r="Y1516">
        <v>1</v>
      </c>
      <c r="Z1516" t="s">
        <v>61</v>
      </c>
      <c r="AA1516">
        <v>1</v>
      </c>
      <c r="AB1516">
        <v>0</v>
      </c>
      <c r="AC1516">
        <v>1</v>
      </c>
      <c r="AD1516">
        <v>1</v>
      </c>
      <c r="AE1516" t="s">
        <v>62</v>
      </c>
      <c r="AF1516">
        <v>1</v>
      </c>
      <c r="AG1516">
        <v>4552</v>
      </c>
      <c r="AH1516">
        <v>0</v>
      </c>
      <c r="AI1516" t="s">
        <v>63</v>
      </c>
      <c r="AJ1516">
        <v>1</v>
      </c>
      <c r="AK1516">
        <v>1</v>
      </c>
      <c r="AL1516">
        <v>0</v>
      </c>
      <c r="AM1516" t="s">
        <v>64</v>
      </c>
      <c r="AN1516">
        <v>1</v>
      </c>
      <c r="AO1516">
        <v>1</v>
      </c>
      <c r="AP1516">
        <v>1</v>
      </c>
      <c r="AQ1516">
        <v>54</v>
      </c>
      <c r="AR1516">
        <v>5278.15</v>
      </c>
      <c r="AS1516">
        <v>0</v>
      </c>
      <c r="AT1516">
        <v>1914.84</v>
      </c>
      <c r="AU1516">
        <v>11.45</v>
      </c>
      <c r="AV1516">
        <v>7181.54</v>
      </c>
      <c r="AW1516">
        <v>0</v>
      </c>
      <c r="AX1516">
        <v>1</v>
      </c>
      <c r="AY1516">
        <v>96013</v>
      </c>
      <c r="AZ1516">
        <v>1</v>
      </c>
    </row>
    <row r="1517" spans="1:52">
      <c r="A1517">
        <v>63</v>
      </c>
      <c r="B1517">
        <v>0</v>
      </c>
      <c r="C1517">
        <v>37.950000000000003</v>
      </c>
      <c r="D1517" t="s">
        <v>52</v>
      </c>
      <c r="E1517" t="s">
        <v>52</v>
      </c>
      <c r="F1517">
        <v>71</v>
      </c>
      <c r="G1517" t="s">
        <v>183</v>
      </c>
      <c r="H1517">
        <v>4934</v>
      </c>
      <c r="I1517" t="s">
        <v>75</v>
      </c>
      <c r="J1517" t="s">
        <v>55</v>
      </c>
      <c r="K1517" t="s">
        <v>3425</v>
      </c>
      <c r="L1517" t="s">
        <v>57</v>
      </c>
      <c r="M1517">
        <v>0</v>
      </c>
      <c r="N1517">
        <v>0</v>
      </c>
      <c r="O1517" t="s">
        <v>58</v>
      </c>
      <c r="P1517">
        <v>0</v>
      </c>
      <c r="Q1517" t="s">
        <v>72</v>
      </c>
      <c r="R1517" t="s">
        <v>185</v>
      </c>
      <c r="S1517">
        <v>34.255203000000002</v>
      </c>
      <c r="T1517">
        <v>-117.17565399999999</v>
      </c>
      <c r="U1517">
        <v>0</v>
      </c>
      <c r="V1517">
        <v>19.75</v>
      </c>
      <c r="W1517">
        <v>0</v>
      </c>
      <c r="X1517">
        <v>0</v>
      </c>
      <c r="Y1517">
        <v>0</v>
      </c>
      <c r="Z1517" t="s">
        <v>87</v>
      </c>
      <c r="AA1517">
        <v>0</v>
      </c>
      <c r="AB1517">
        <v>0</v>
      </c>
      <c r="AC1517">
        <v>0</v>
      </c>
      <c r="AD1517">
        <v>0</v>
      </c>
      <c r="AE1517" t="s">
        <v>62</v>
      </c>
      <c r="AF1517">
        <v>1</v>
      </c>
      <c r="AG1517">
        <v>455</v>
      </c>
      <c r="AH1517">
        <v>0</v>
      </c>
      <c r="AI1517" t="s">
        <v>63</v>
      </c>
      <c r="AJ1517">
        <v>0</v>
      </c>
      <c r="AK1517">
        <v>4</v>
      </c>
      <c r="AL1517">
        <v>0</v>
      </c>
      <c r="AM1517" t="s">
        <v>64</v>
      </c>
      <c r="AN1517">
        <v>0</v>
      </c>
      <c r="AO1517">
        <v>0</v>
      </c>
      <c r="AP1517">
        <v>0</v>
      </c>
      <c r="AQ1517">
        <v>50</v>
      </c>
      <c r="AR1517">
        <v>989.05</v>
      </c>
      <c r="AS1517">
        <v>0</v>
      </c>
      <c r="AT1517">
        <v>1897.5</v>
      </c>
      <c r="AU1517">
        <v>0</v>
      </c>
      <c r="AV1517">
        <v>2886.55</v>
      </c>
      <c r="AW1517">
        <v>0</v>
      </c>
      <c r="AX1517">
        <v>0</v>
      </c>
      <c r="AY1517">
        <v>92321</v>
      </c>
      <c r="AZ1517">
        <v>0</v>
      </c>
    </row>
    <row r="1518" spans="1:52">
      <c r="A1518">
        <v>20</v>
      </c>
      <c r="B1518">
        <v>26</v>
      </c>
      <c r="C1518">
        <v>20.260000000000002</v>
      </c>
      <c r="D1518" t="s">
        <v>138</v>
      </c>
      <c r="E1518" t="s">
        <v>139</v>
      </c>
      <c r="F1518">
        <v>80</v>
      </c>
      <c r="G1518" t="s">
        <v>3426</v>
      </c>
      <c r="H1518">
        <v>3578</v>
      </c>
      <c r="I1518" t="s">
        <v>66</v>
      </c>
      <c r="J1518" t="s">
        <v>55</v>
      </c>
      <c r="K1518" t="s">
        <v>3427</v>
      </c>
      <c r="L1518" t="s">
        <v>84</v>
      </c>
      <c r="M1518">
        <v>0</v>
      </c>
      <c r="N1518">
        <v>1</v>
      </c>
      <c r="O1518" t="s">
        <v>58</v>
      </c>
      <c r="P1518">
        <v>1</v>
      </c>
      <c r="Q1518" t="s">
        <v>59</v>
      </c>
      <c r="R1518" t="s">
        <v>3428</v>
      </c>
      <c r="S1518">
        <v>34.279221</v>
      </c>
      <c r="T1518">
        <v>-119.22143699999999</v>
      </c>
      <c r="U1518">
        <v>0</v>
      </c>
      <c r="V1518">
        <v>98.15</v>
      </c>
      <c r="W1518">
        <v>0</v>
      </c>
      <c r="X1518">
        <v>0</v>
      </c>
      <c r="Y1518">
        <v>0</v>
      </c>
      <c r="Z1518" t="s">
        <v>93</v>
      </c>
      <c r="AA1518">
        <v>1</v>
      </c>
      <c r="AB1518">
        <v>1</v>
      </c>
      <c r="AC1518">
        <v>1</v>
      </c>
      <c r="AD1518">
        <v>0</v>
      </c>
      <c r="AE1518" t="s">
        <v>62</v>
      </c>
      <c r="AF1518">
        <v>1</v>
      </c>
      <c r="AG1518">
        <v>46894</v>
      </c>
      <c r="AH1518">
        <v>1</v>
      </c>
      <c r="AI1518" t="s">
        <v>63</v>
      </c>
      <c r="AJ1518">
        <v>0</v>
      </c>
      <c r="AK1518">
        <v>1</v>
      </c>
      <c r="AL1518">
        <v>0</v>
      </c>
      <c r="AM1518" t="s">
        <v>64</v>
      </c>
      <c r="AN1518">
        <v>1</v>
      </c>
      <c r="AO1518">
        <v>1</v>
      </c>
      <c r="AP1518">
        <v>0</v>
      </c>
      <c r="AQ1518">
        <v>6</v>
      </c>
      <c r="AR1518">
        <v>567.45000000000005</v>
      </c>
      <c r="AS1518">
        <v>0</v>
      </c>
      <c r="AT1518">
        <v>121.56</v>
      </c>
      <c r="AU1518">
        <v>0</v>
      </c>
      <c r="AV1518">
        <v>689.01</v>
      </c>
      <c r="AW1518">
        <v>1</v>
      </c>
      <c r="AX1518">
        <v>1</v>
      </c>
      <c r="AY1518">
        <v>93003</v>
      </c>
      <c r="AZ1518">
        <v>1</v>
      </c>
    </row>
    <row r="1519" spans="1:52">
      <c r="A1519">
        <v>43</v>
      </c>
      <c r="B1519">
        <v>57</v>
      </c>
      <c r="C1519">
        <v>6.95</v>
      </c>
      <c r="D1519" t="s">
        <v>52</v>
      </c>
      <c r="E1519" t="s">
        <v>52</v>
      </c>
      <c r="F1519">
        <v>35</v>
      </c>
      <c r="G1519" t="s">
        <v>3429</v>
      </c>
      <c r="H1519">
        <v>5169</v>
      </c>
      <c r="I1519" t="s">
        <v>54</v>
      </c>
      <c r="J1519" t="s">
        <v>55</v>
      </c>
      <c r="K1519" t="s">
        <v>3430</v>
      </c>
      <c r="L1519" t="s">
        <v>57</v>
      </c>
      <c r="M1519">
        <v>1</v>
      </c>
      <c r="N1519">
        <v>1</v>
      </c>
      <c r="O1519" t="s">
        <v>68</v>
      </c>
      <c r="P1519">
        <v>1</v>
      </c>
      <c r="Q1519" t="s">
        <v>59</v>
      </c>
      <c r="R1519" t="s">
        <v>3431</v>
      </c>
      <c r="S1519">
        <v>39.624561</v>
      </c>
      <c r="T1519">
        <v>-121.55286599999999</v>
      </c>
      <c r="U1519">
        <v>1</v>
      </c>
      <c r="V1519">
        <v>104.9</v>
      </c>
      <c r="W1519">
        <v>0</v>
      </c>
      <c r="X1519">
        <v>3</v>
      </c>
      <c r="Y1519">
        <v>5</v>
      </c>
      <c r="Z1519" t="s">
        <v>105</v>
      </c>
      <c r="AA1519">
        <v>0</v>
      </c>
      <c r="AB1519">
        <v>1</v>
      </c>
      <c r="AC1519">
        <v>1</v>
      </c>
      <c r="AD1519">
        <v>1</v>
      </c>
      <c r="AE1519" t="s">
        <v>79</v>
      </c>
      <c r="AF1519">
        <v>1</v>
      </c>
      <c r="AG1519">
        <v>17782</v>
      </c>
      <c r="AH1519">
        <v>1</v>
      </c>
      <c r="AI1519" t="s">
        <v>63</v>
      </c>
      <c r="AJ1519">
        <v>1</v>
      </c>
      <c r="AK1519">
        <v>4</v>
      </c>
      <c r="AL1519">
        <v>0</v>
      </c>
      <c r="AM1519" t="s">
        <v>64</v>
      </c>
      <c r="AN1519">
        <v>1</v>
      </c>
      <c r="AO1519">
        <v>1</v>
      </c>
      <c r="AP1519">
        <v>1</v>
      </c>
      <c r="AQ1519">
        <v>72</v>
      </c>
      <c r="AR1519">
        <v>7559.55</v>
      </c>
      <c r="AS1519">
        <v>0</v>
      </c>
      <c r="AT1519">
        <v>500.4</v>
      </c>
      <c r="AU1519">
        <v>0</v>
      </c>
      <c r="AV1519">
        <v>8059.95</v>
      </c>
      <c r="AW1519">
        <v>0</v>
      </c>
      <c r="AX1519">
        <v>1</v>
      </c>
      <c r="AY1519">
        <v>95965</v>
      </c>
      <c r="AZ1519">
        <v>0</v>
      </c>
    </row>
    <row r="1520" spans="1:52">
      <c r="A1520">
        <v>41</v>
      </c>
      <c r="B1520">
        <v>23</v>
      </c>
      <c r="C1520">
        <v>28.54</v>
      </c>
      <c r="D1520" t="s">
        <v>52</v>
      </c>
      <c r="E1520" t="s">
        <v>52</v>
      </c>
      <c r="F1520">
        <v>64</v>
      </c>
      <c r="G1520" t="s">
        <v>332</v>
      </c>
      <c r="H1520">
        <v>5979</v>
      </c>
      <c r="I1520" t="s">
        <v>54</v>
      </c>
      <c r="J1520" t="s">
        <v>55</v>
      </c>
      <c r="K1520" t="s">
        <v>3432</v>
      </c>
      <c r="L1520" t="s">
        <v>57</v>
      </c>
      <c r="M1520">
        <v>0</v>
      </c>
      <c r="N1520">
        <v>1</v>
      </c>
      <c r="O1520" t="s">
        <v>58</v>
      </c>
      <c r="P1520">
        <v>1</v>
      </c>
      <c r="Q1520" t="s">
        <v>59</v>
      </c>
      <c r="R1520" t="s">
        <v>424</v>
      </c>
      <c r="S1520">
        <v>33.507255000000001</v>
      </c>
      <c r="T1520">
        <v>-117.029473</v>
      </c>
      <c r="U1520">
        <v>1</v>
      </c>
      <c r="V1520">
        <v>110.5</v>
      </c>
      <c r="W1520">
        <v>1</v>
      </c>
      <c r="X1520">
        <v>0</v>
      </c>
      <c r="Y1520">
        <v>4</v>
      </c>
      <c r="Z1520" t="s">
        <v>61</v>
      </c>
      <c r="AA1520">
        <v>1</v>
      </c>
      <c r="AB1520">
        <v>0</v>
      </c>
      <c r="AC1520">
        <v>1</v>
      </c>
      <c r="AD1520">
        <v>1</v>
      </c>
      <c r="AE1520" t="s">
        <v>62</v>
      </c>
      <c r="AF1520">
        <v>1</v>
      </c>
      <c r="AG1520">
        <v>46171</v>
      </c>
      <c r="AH1520">
        <v>1</v>
      </c>
      <c r="AI1520" t="s">
        <v>63</v>
      </c>
      <c r="AJ1520">
        <v>1</v>
      </c>
      <c r="AK1520">
        <v>4</v>
      </c>
      <c r="AL1520">
        <v>0</v>
      </c>
      <c r="AM1520" t="s">
        <v>64</v>
      </c>
      <c r="AN1520">
        <v>1</v>
      </c>
      <c r="AO1520">
        <v>1</v>
      </c>
      <c r="AP1520">
        <v>1</v>
      </c>
      <c r="AQ1520">
        <v>70</v>
      </c>
      <c r="AR1520">
        <v>7752.05</v>
      </c>
      <c r="AS1520">
        <v>0</v>
      </c>
      <c r="AT1520">
        <v>1997.8</v>
      </c>
      <c r="AU1520">
        <v>0</v>
      </c>
      <c r="AV1520">
        <v>9749.85</v>
      </c>
      <c r="AW1520">
        <v>0</v>
      </c>
      <c r="AX1520">
        <v>1</v>
      </c>
      <c r="AY1520">
        <v>92592</v>
      </c>
      <c r="AZ1520">
        <v>0</v>
      </c>
    </row>
    <row r="1521" spans="1:52">
      <c r="A1521">
        <v>39</v>
      </c>
      <c r="B1521">
        <v>3</v>
      </c>
      <c r="C1521">
        <v>32.67</v>
      </c>
      <c r="D1521" t="s">
        <v>52</v>
      </c>
      <c r="E1521" t="s">
        <v>52</v>
      </c>
      <c r="F1521">
        <v>55</v>
      </c>
      <c r="G1521" t="s">
        <v>3433</v>
      </c>
      <c r="H1521">
        <v>4629</v>
      </c>
      <c r="I1521" t="s">
        <v>75</v>
      </c>
      <c r="J1521" t="s">
        <v>55</v>
      </c>
      <c r="K1521" t="s">
        <v>3434</v>
      </c>
      <c r="L1521" t="s">
        <v>57</v>
      </c>
      <c r="M1521">
        <v>0</v>
      </c>
      <c r="N1521">
        <v>1</v>
      </c>
      <c r="O1521" t="s">
        <v>68</v>
      </c>
      <c r="P1521">
        <v>1</v>
      </c>
      <c r="Q1521" t="s">
        <v>59</v>
      </c>
      <c r="R1521" t="s">
        <v>3435</v>
      </c>
      <c r="S1521">
        <v>39.178336999999999</v>
      </c>
      <c r="T1521">
        <v>-120.162806</v>
      </c>
      <c r="U1521">
        <v>0</v>
      </c>
      <c r="V1521">
        <v>117.2</v>
      </c>
      <c r="W1521">
        <v>1</v>
      </c>
      <c r="X1521">
        <v>0</v>
      </c>
      <c r="Y1521">
        <v>0</v>
      </c>
      <c r="Z1521" t="s">
        <v>61</v>
      </c>
      <c r="AA1521">
        <v>1</v>
      </c>
      <c r="AB1521">
        <v>1</v>
      </c>
      <c r="AC1521">
        <v>1</v>
      </c>
      <c r="AD1521">
        <v>0</v>
      </c>
      <c r="AE1521" t="s">
        <v>79</v>
      </c>
      <c r="AF1521">
        <v>1</v>
      </c>
      <c r="AG1521">
        <v>4002</v>
      </c>
      <c r="AH1521">
        <v>1</v>
      </c>
      <c r="AI1521" t="s">
        <v>63</v>
      </c>
      <c r="AJ1521">
        <v>0</v>
      </c>
      <c r="AK1521">
        <v>3</v>
      </c>
      <c r="AL1521">
        <v>0</v>
      </c>
      <c r="AM1521" t="s">
        <v>64</v>
      </c>
      <c r="AN1521">
        <v>1</v>
      </c>
      <c r="AO1521">
        <v>1</v>
      </c>
      <c r="AP1521">
        <v>1</v>
      </c>
      <c r="AQ1521">
        <v>68</v>
      </c>
      <c r="AR1521">
        <v>8035.95</v>
      </c>
      <c r="AS1521">
        <v>0</v>
      </c>
      <c r="AT1521">
        <v>2221.56</v>
      </c>
      <c r="AU1521">
        <v>0</v>
      </c>
      <c r="AV1521">
        <v>10257.51</v>
      </c>
      <c r="AW1521">
        <v>0</v>
      </c>
      <c r="AX1521">
        <v>1</v>
      </c>
      <c r="AY1521">
        <v>96145</v>
      </c>
      <c r="AZ1521">
        <v>0</v>
      </c>
    </row>
    <row r="1522" spans="1:52">
      <c r="A1522">
        <v>34</v>
      </c>
      <c r="B1522">
        <v>22</v>
      </c>
      <c r="C1522">
        <v>15.37</v>
      </c>
      <c r="D1522" t="s">
        <v>52</v>
      </c>
      <c r="E1522" t="s">
        <v>52</v>
      </c>
      <c r="F1522">
        <v>25</v>
      </c>
      <c r="G1522" t="s">
        <v>2046</v>
      </c>
      <c r="H1522">
        <v>6435</v>
      </c>
      <c r="I1522" t="s">
        <v>75</v>
      </c>
      <c r="J1522" t="s">
        <v>55</v>
      </c>
      <c r="K1522" t="s">
        <v>3436</v>
      </c>
      <c r="L1522" t="s">
        <v>57</v>
      </c>
      <c r="M1522">
        <v>0</v>
      </c>
      <c r="N1522">
        <v>1</v>
      </c>
      <c r="O1522" t="s">
        <v>68</v>
      </c>
      <c r="P1522">
        <v>1</v>
      </c>
      <c r="Q1522" t="s">
        <v>59</v>
      </c>
      <c r="R1522" t="s">
        <v>2048</v>
      </c>
      <c r="S1522">
        <v>38.304194000000003</v>
      </c>
      <c r="T1522">
        <v>-120.592431</v>
      </c>
      <c r="U1522">
        <v>0</v>
      </c>
      <c r="V1522">
        <v>90.1</v>
      </c>
      <c r="W1522">
        <v>0</v>
      </c>
      <c r="X1522">
        <v>0</v>
      </c>
      <c r="Y1522">
        <v>0</v>
      </c>
      <c r="Z1522" t="s">
        <v>61</v>
      </c>
      <c r="AA1522">
        <v>1</v>
      </c>
      <c r="AB1522">
        <v>1</v>
      </c>
      <c r="AC1522">
        <v>1</v>
      </c>
      <c r="AD1522">
        <v>0</v>
      </c>
      <c r="AE1522" t="s">
        <v>79</v>
      </c>
      <c r="AF1522">
        <v>1</v>
      </c>
      <c r="AG1522">
        <v>2718</v>
      </c>
      <c r="AH1522">
        <v>1</v>
      </c>
      <c r="AI1522" t="s">
        <v>63</v>
      </c>
      <c r="AJ1522">
        <v>0</v>
      </c>
      <c r="AK1522">
        <v>3</v>
      </c>
      <c r="AL1522">
        <v>0</v>
      </c>
      <c r="AM1522" t="s">
        <v>64</v>
      </c>
      <c r="AN1522">
        <v>0</v>
      </c>
      <c r="AO1522">
        <v>0</v>
      </c>
      <c r="AP1522">
        <v>0</v>
      </c>
      <c r="AQ1522">
        <v>50</v>
      </c>
      <c r="AR1522">
        <v>4549.45</v>
      </c>
      <c r="AS1522">
        <v>0</v>
      </c>
      <c r="AT1522">
        <v>768.5</v>
      </c>
      <c r="AU1522">
        <v>0</v>
      </c>
      <c r="AV1522">
        <v>5317.95</v>
      </c>
      <c r="AW1522">
        <v>0</v>
      </c>
      <c r="AX1522">
        <v>1</v>
      </c>
      <c r="AY1522">
        <v>95245</v>
      </c>
      <c r="AZ1522">
        <v>0</v>
      </c>
    </row>
    <row r="1523" spans="1:52">
      <c r="A1523">
        <v>41</v>
      </c>
      <c r="B1523">
        <v>18</v>
      </c>
      <c r="C1523">
        <v>22.11</v>
      </c>
      <c r="D1523" t="s">
        <v>88</v>
      </c>
      <c r="E1523" t="s">
        <v>165</v>
      </c>
      <c r="F1523">
        <v>78</v>
      </c>
      <c r="G1523" t="s">
        <v>106</v>
      </c>
      <c r="H1523">
        <v>5973</v>
      </c>
      <c r="I1523" t="s">
        <v>66</v>
      </c>
      <c r="J1523" t="s">
        <v>55</v>
      </c>
      <c r="K1523" t="s">
        <v>3437</v>
      </c>
      <c r="L1523" t="s">
        <v>84</v>
      </c>
      <c r="M1523">
        <v>0</v>
      </c>
      <c r="N1523">
        <v>0</v>
      </c>
      <c r="O1523" t="s">
        <v>58</v>
      </c>
      <c r="P1523">
        <v>1</v>
      </c>
      <c r="Q1523" t="s">
        <v>77</v>
      </c>
      <c r="R1523" t="s">
        <v>1901</v>
      </c>
      <c r="S1523">
        <v>32.898612999999997</v>
      </c>
      <c r="T1523">
        <v>-117.20293700000001</v>
      </c>
      <c r="U1523">
        <v>0</v>
      </c>
      <c r="V1523">
        <v>45.8</v>
      </c>
      <c r="W1523">
        <v>0</v>
      </c>
      <c r="X1523">
        <v>0</v>
      </c>
      <c r="Y1523">
        <v>0</v>
      </c>
      <c r="Z1523" t="s">
        <v>93</v>
      </c>
      <c r="AA1523">
        <v>0</v>
      </c>
      <c r="AB1523">
        <v>0</v>
      </c>
      <c r="AC1523">
        <v>0</v>
      </c>
      <c r="AD1523">
        <v>0</v>
      </c>
      <c r="AE1523" t="s">
        <v>62</v>
      </c>
      <c r="AF1523">
        <v>1</v>
      </c>
      <c r="AG1523">
        <v>4258</v>
      </c>
      <c r="AH1523">
        <v>0</v>
      </c>
      <c r="AI1523" t="s">
        <v>63</v>
      </c>
      <c r="AJ1523">
        <v>0</v>
      </c>
      <c r="AK1523">
        <v>1</v>
      </c>
      <c r="AL1523">
        <v>0</v>
      </c>
      <c r="AM1523" t="s">
        <v>64</v>
      </c>
      <c r="AN1523">
        <v>0</v>
      </c>
      <c r="AO1523">
        <v>0</v>
      </c>
      <c r="AP1523">
        <v>0</v>
      </c>
      <c r="AQ1523">
        <v>1</v>
      </c>
      <c r="AR1523">
        <v>45.8</v>
      </c>
      <c r="AS1523">
        <v>10</v>
      </c>
      <c r="AT1523">
        <v>22.11</v>
      </c>
      <c r="AU1523">
        <v>0</v>
      </c>
      <c r="AV1523">
        <v>77.91</v>
      </c>
      <c r="AW1523">
        <v>0</v>
      </c>
      <c r="AX1523">
        <v>0</v>
      </c>
      <c r="AY1523">
        <v>92121</v>
      </c>
      <c r="AZ1523">
        <v>1</v>
      </c>
    </row>
    <row r="1524" spans="1:52">
      <c r="A1524">
        <v>52</v>
      </c>
      <c r="B1524">
        <v>26</v>
      </c>
      <c r="C1524">
        <v>15.96</v>
      </c>
      <c r="D1524" t="s">
        <v>52</v>
      </c>
      <c r="E1524" t="s">
        <v>52</v>
      </c>
      <c r="F1524">
        <v>79</v>
      </c>
      <c r="G1524" t="s">
        <v>341</v>
      </c>
      <c r="H1524">
        <v>5504</v>
      </c>
      <c r="I1524" t="s">
        <v>54</v>
      </c>
      <c r="J1524" t="s">
        <v>55</v>
      </c>
      <c r="K1524" t="s">
        <v>3438</v>
      </c>
      <c r="L1524" t="s">
        <v>57</v>
      </c>
      <c r="M1524">
        <v>1</v>
      </c>
      <c r="N1524">
        <v>0</v>
      </c>
      <c r="O1524" t="s">
        <v>68</v>
      </c>
      <c r="P1524">
        <v>1</v>
      </c>
      <c r="Q1524" t="s">
        <v>77</v>
      </c>
      <c r="R1524" t="s">
        <v>343</v>
      </c>
      <c r="S1524">
        <v>37.587494</v>
      </c>
      <c r="T1524">
        <v>-121.86285599999999</v>
      </c>
      <c r="U1524">
        <v>1</v>
      </c>
      <c r="V1524">
        <v>68.400000000000006</v>
      </c>
      <c r="W1524">
        <v>0</v>
      </c>
      <c r="X1524">
        <v>1</v>
      </c>
      <c r="Y1524">
        <v>7</v>
      </c>
      <c r="Z1524" t="s">
        <v>61</v>
      </c>
      <c r="AA1524">
        <v>1</v>
      </c>
      <c r="AB1524">
        <v>1</v>
      </c>
      <c r="AC1524">
        <v>0</v>
      </c>
      <c r="AD1524">
        <v>1</v>
      </c>
      <c r="AE1524" t="s">
        <v>62</v>
      </c>
      <c r="AF1524">
        <v>1</v>
      </c>
      <c r="AG1524">
        <v>790</v>
      </c>
      <c r="AH1524">
        <v>1</v>
      </c>
      <c r="AI1524" t="s">
        <v>63</v>
      </c>
      <c r="AJ1524">
        <v>1</v>
      </c>
      <c r="AK1524">
        <v>3</v>
      </c>
      <c r="AL1524">
        <v>0</v>
      </c>
      <c r="AM1524" t="s">
        <v>64</v>
      </c>
      <c r="AN1524">
        <v>0</v>
      </c>
      <c r="AO1524">
        <v>0</v>
      </c>
      <c r="AP1524">
        <v>1</v>
      </c>
      <c r="AQ1524">
        <v>72</v>
      </c>
      <c r="AR1524">
        <v>4855.3500000000004</v>
      </c>
      <c r="AS1524">
        <v>0</v>
      </c>
      <c r="AT1524">
        <v>1149.1199999999999</v>
      </c>
      <c r="AU1524">
        <v>0</v>
      </c>
      <c r="AV1524">
        <v>6004.47</v>
      </c>
      <c r="AW1524">
        <v>0</v>
      </c>
      <c r="AX1524">
        <v>1</v>
      </c>
      <c r="AY1524">
        <v>94586</v>
      </c>
      <c r="AZ1524">
        <v>0</v>
      </c>
    </row>
    <row r="1525" spans="1:52">
      <c r="A1525">
        <v>25</v>
      </c>
      <c r="B1525">
        <v>69</v>
      </c>
      <c r="C1525">
        <v>3.67</v>
      </c>
      <c r="D1525" t="s">
        <v>52</v>
      </c>
      <c r="E1525" t="s">
        <v>52</v>
      </c>
      <c r="F1525">
        <v>42</v>
      </c>
      <c r="G1525" t="s">
        <v>106</v>
      </c>
      <c r="H1525">
        <v>5379</v>
      </c>
      <c r="I1525" t="s">
        <v>66</v>
      </c>
      <c r="J1525" t="s">
        <v>55</v>
      </c>
      <c r="K1525" t="s">
        <v>3439</v>
      </c>
      <c r="L1525" t="s">
        <v>57</v>
      </c>
      <c r="M1525">
        <v>0</v>
      </c>
      <c r="N1525">
        <v>0</v>
      </c>
      <c r="O1525" t="s">
        <v>68</v>
      </c>
      <c r="P1525">
        <v>1</v>
      </c>
      <c r="Q1525" t="s">
        <v>77</v>
      </c>
      <c r="R1525" t="s">
        <v>535</v>
      </c>
      <c r="S1525">
        <v>32.825085999999999</v>
      </c>
      <c r="T1525">
        <v>-117.19942399999999</v>
      </c>
      <c r="U1525">
        <v>1</v>
      </c>
      <c r="V1525">
        <v>59.95</v>
      </c>
      <c r="W1525">
        <v>0</v>
      </c>
      <c r="X1525">
        <v>0</v>
      </c>
      <c r="Y1525">
        <v>5</v>
      </c>
      <c r="Z1525" t="s">
        <v>61</v>
      </c>
      <c r="AA1525">
        <v>0</v>
      </c>
      <c r="AB1525">
        <v>1</v>
      </c>
      <c r="AC1525">
        <v>1</v>
      </c>
      <c r="AD1525">
        <v>1</v>
      </c>
      <c r="AE1525" t="s">
        <v>62</v>
      </c>
      <c r="AF1525">
        <v>1</v>
      </c>
      <c r="AG1525">
        <v>51213</v>
      </c>
      <c r="AH1525">
        <v>0</v>
      </c>
      <c r="AI1525" t="s">
        <v>63</v>
      </c>
      <c r="AJ1525">
        <v>1</v>
      </c>
      <c r="AK1525">
        <v>4</v>
      </c>
      <c r="AL1525">
        <v>0</v>
      </c>
      <c r="AM1525" t="s">
        <v>64</v>
      </c>
      <c r="AN1525">
        <v>1</v>
      </c>
      <c r="AO1525">
        <v>1</v>
      </c>
      <c r="AP1525">
        <v>0</v>
      </c>
      <c r="AQ1525">
        <v>23</v>
      </c>
      <c r="AR1525">
        <v>1406</v>
      </c>
      <c r="AS1525">
        <v>140</v>
      </c>
      <c r="AT1525">
        <v>84.41</v>
      </c>
      <c r="AU1525">
        <v>26.55</v>
      </c>
      <c r="AV1525">
        <v>1603.86</v>
      </c>
      <c r="AW1525">
        <v>1</v>
      </c>
      <c r="AX1525">
        <v>0</v>
      </c>
      <c r="AY1525">
        <v>92117</v>
      </c>
      <c r="AZ1525">
        <v>0</v>
      </c>
    </row>
    <row r="1526" spans="1:52">
      <c r="A1526">
        <v>41</v>
      </c>
      <c r="B1526">
        <v>0</v>
      </c>
      <c r="C1526">
        <v>12.87</v>
      </c>
      <c r="D1526" t="s">
        <v>52</v>
      </c>
      <c r="E1526" t="s">
        <v>52</v>
      </c>
      <c r="F1526">
        <v>24</v>
      </c>
      <c r="G1526" t="s">
        <v>1800</v>
      </c>
      <c r="H1526">
        <v>2192</v>
      </c>
      <c r="I1526" t="s">
        <v>66</v>
      </c>
      <c r="J1526" t="s">
        <v>55</v>
      </c>
      <c r="K1526" t="s">
        <v>3440</v>
      </c>
      <c r="L1526" t="s">
        <v>57</v>
      </c>
      <c r="M1526">
        <v>1</v>
      </c>
      <c r="N1526">
        <v>0</v>
      </c>
      <c r="O1526" t="s">
        <v>58</v>
      </c>
      <c r="P1526">
        <v>0</v>
      </c>
      <c r="Q1526" t="s">
        <v>72</v>
      </c>
      <c r="R1526" t="s">
        <v>3441</v>
      </c>
      <c r="S1526">
        <v>32.832706000000002</v>
      </c>
      <c r="T1526">
        <v>-116.87325800000001</v>
      </c>
      <c r="U1526">
        <v>0</v>
      </c>
      <c r="V1526">
        <v>20.05</v>
      </c>
      <c r="W1526">
        <v>0</v>
      </c>
      <c r="X1526">
        <v>3</v>
      </c>
      <c r="Y1526">
        <v>0</v>
      </c>
      <c r="Z1526" t="s">
        <v>258</v>
      </c>
      <c r="AA1526">
        <v>0</v>
      </c>
      <c r="AB1526">
        <v>0</v>
      </c>
      <c r="AC1526">
        <v>0</v>
      </c>
      <c r="AD1526">
        <v>0</v>
      </c>
      <c r="AE1526" t="s">
        <v>79</v>
      </c>
      <c r="AF1526">
        <v>1</v>
      </c>
      <c r="AG1526">
        <v>61872</v>
      </c>
      <c r="AH1526">
        <v>0</v>
      </c>
      <c r="AI1526" t="s">
        <v>63</v>
      </c>
      <c r="AJ1526">
        <v>0</v>
      </c>
      <c r="AK1526">
        <v>5</v>
      </c>
      <c r="AL1526">
        <v>0</v>
      </c>
      <c r="AM1526" t="s">
        <v>64</v>
      </c>
      <c r="AN1526">
        <v>0</v>
      </c>
      <c r="AO1526">
        <v>0</v>
      </c>
      <c r="AP1526">
        <v>0</v>
      </c>
      <c r="AQ1526">
        <v>25</v>
      </c>
      <c r="AR1526">
        <v>471.7</v>
      </c>
      <c r="AS1526">
        <v>0</v>
      </c>
      <c r="AT1526">
        <v>321.75</v>
      </c>
      <c r="AU1526">
        <v>0</v>
      </c>
      <c r="AV1526">
        <v>793.45</v>
      </c>
      <c r="AW1526">
        <v>0</v>
      </c>
      <c r="AX1526">
        <v>0</v>
      </c>
      <c r="AY1526">
        <v>92021</v>
      </c>
      <c r="AZ1526">
        <v>0</v>
      </c>
    </row>
    <row r="1527" spans="1:52">
      <c r="A1527">
        <v>62</v>
      </c>
      <c r="B1527">
        <v>58</v>
      </c>
      <c r="C1527">
        <v>34.54</v>
      </c>
      <c r="D1527" t="s">
        <v>52</v>
      </c>
      <c r="E1527" t="s">
        <v>52</v>
      </c>
      <c r="F1527">
        <v>31</v>
      </c>
      <c r="G1527" t="s">
        <v>3442</v>
      </c>
      <c r="H1527">
        <v>5641</v>
      </c>
      <c r="I1527" t="s">
        <v>75</v>
      </c>
      <c r="J1527" t="s">
        <v>55</v>
      </c>
      <c r="K1527" t="s">
        <v>3443</v>
      </c>
      <c r="L1527" t="s">
        <v>57</v>
      </c>
      <c r="M1527">
        <v>1</v>
      </c>
      <c r="N1527">
        <v>1</v>
      </c>
      <c r="O1527" t="s">
        <v>68</v>
      </c>
      <c r="P1527">
        <v>1</v>
      </c>
      <c r="Q1527" t="s">
        <v>59</v>
      </c>
      <c r="R1527" t="s">
        <v>3444</v>
      </c>
      <c r="S1527">
        <v>37.521707999999997</v>
      </c>
      <c r="T1527">
        <v>-120.42684300000001</v>
      </c>
      <c r="U1527">
        <v>1</v>
      </c>
      <c r="V1527">
        <v>99.9</v>
      </c>
      <c r="W1527">
        <v>1</v>
      </c>
      <c r="X1527">
        <v>3</v>
      </c>
      <c r="Y1527">
        <v>3</v>
      </c>
      <c r="Z1527" t="s">
        <v>61</v>
      </c>
      <c r="AA1527">
        <v>0</v>
      </c>
      <c r="AB1527">
        <v>0</v>
      </c>
      <c r="AC1527">
        <v>1</v>
      </c>
      <c r="AD1527">
        <v>1</v>
      </c>
      <c r="AE1527" t="s">
        <v>62</v>
      </c>
      <c r="AF1527">
        <v>1</v>
      </c>
      <c r="AG1527">
        <v>1158</v>
      </c>
      <c r="AH1527">
        <v>0</v>
      </c>
      <c r="AI1527" t="s">
        <v>63</v>
      </c>
      <c r="AJ1527">
        <v>1</v>
      </c>
      <c r="AK1527">
        <v>5</v>
      </c>
      <c r="AL1527">
        <v>0</v>
      </c>
      <c r="AM1527" t="s">
        <v>64</v>
      </c>
      <c r="AN1527">
        <v>1</v>
      </c>
      <c r="AO1527">
        <v>1</v>
      </c>
      <c r="AP1527">
        <v>1</v>
      </c>
      <c r="AQ1527">
        <v>61</v>
      </c>
      <c r="AR1527">
        <v>6241.35</v>
      </c>
      <c r="AS1527">
        <v>0</v>
      </c>
      <c r="AT1527">
        <v>2106.94</v>
      </c>
      <c r="AU1527">
        <v>0</v>
      </c>
      <c r="AV1527">
        <v>8348.2900000000009</v>
      </c>
      <c r="AW1527">
        <v>0</v>
      </c>
      <c r="AX1527">
        <v>1</v>
      </c>
      <c r="AY1527">
        <v>95369</v>
      </c>
      <c r="AZ1527">
        <v>0</v>
      </c>
    </row>
    <row r="1528" spans="1:52">
      <c r="A1528">
        <v>30</v>
      </c>
      <c r="B1528">
        <v>85</v>
      </c>
      <c r="C1528">
        <v>47.51</v>
      </c>
      <c r="D1528" t="s">
        <v>138</v>
      </c>
      <c r="E1528" t="s">
        <v>200</v>
      </c>
      <c r="F1528">
        <v>79</v>
      </c>
      <c r="G1528" t="s">
        <v>2867</v>
      </c>
      <c r="H1528">
        <v>5948</v>
      </c>
      <c r="I1528" t="s">
        <v>66</v>
      </c>
      <c r="J1528" t="s">
        <v>55</v>
      </c>
      <c r="K1528" t="s">
        <v>3445</v>
      </c>
      <c r="L1528" t="s">
        <v>84</v>
      </c>
      <c r="M1528">
        <v>0</v>
      </c>
      <c r="N1528">
        <v>0</v>
      </c>
      <c r="O1528" t="s">
        <v>58</v>
      </c>
      <c r="P1528">
        <v>1</v>
      </c>
      <c r="Q1528" t="s">
        <v>59</v>
      </c>
      <c r="R1528" t="s">
        <v>2869</v>
      </c>
      <c r="S1528">
        <v>35.215730999999998</v>
      </c>
      <c r="T1528">
        <v>-119.57013000000001</v>
      </c>
      <c r="U1528">
        <v>0</v>
      </c>
      <c r="V1528">
        <v>75.5</v>
      </c>
      <c r="W1528">
        <v>1</v>
      </c>
      <c r="X1528">
        <v>0</v>
      </c>
      <c r="Y1528">
        <v>0</v>
      </c>
      <c r="Z1528" t="s">
        <v>93</v>
      </c>
      <c r="AA1528">
        <v>0</v>
      </c>
      <c r="AB1528">
        <v>0</v>
      </c>
      <c r="AC1528">
        <v>1</v>
      </c>
      <c r="AD1528">
        <v>0</v>
      </c>
      <c r="AE1528" t="s">
        <v>62</v>
      </c>
      <c r="AF1528">
        <v>1</v>
      </c>
      <c r="AG1528">
        <v>626</v>
      </c>
      <c r="AH1528">
        <v>0</v>
      </c>
      <c r="AI1528" t="s">
        <v>63</v>
      </c>
      <c r="AJ1528">
        <v>0</v>
      </c>
      <c r="AK1528">
        <v>2</v>
      </c>
      <c r="AL1528">
        <v>0</v>
      </c>
      <c r="AM1528" t="s">
        <v>64</v>
      </c>
      <c r="AN1528">
        <v>0</v>
      </c>
      <c r="AO1528">
        <v>0</v>
      </c>
      <c r="AP1528">
        <v>0</v>
      </c>
      <c r="AQ1528">
        <v>3</v>
      </c>
      <c r="AR1528">
        <v>220.6</v>
      </c>
      <c r="AS1528">
        <v>0</v>
      </c>
      <c r="AT1528">
        <v>142.53</v>
      </c>
      <c r="AU1528">
        <v>0</v>
      </c>
      <c r="AV1528">
        <v>363.13</v>
      </c>
      <c r="AW1528">
        <v>0</v>
      </c>
      <c r="AX1528">
        <v>1</v>
      </c>
      <c r="AY1528">
        <v>93224</v>
      </c>
      <c r="AZ1528">
        <v>1</v>
      </c>
    </row>
    <row r="1529" spans="1:52">
      <c r="A1529">
        <v>47</v>
      </c>
      <c r="B1529">
        <v>0</v>
      </c>
      <c r="C1529">
        <v>10.54</v>
      </c>
      <c r="D1529" t="s">
        <v>52</v>
      </c>
      <c r="E1529" t="s">
        <v>52</v>
      </c>
      <c r="F1529">
        <v>25</v>
      </c>
      <c r="G1529" t="s">
        <v>414</v>
      </c>
      <c r="H1529">
        <v>4411</v>
      </c>
      <c r="I1529" t="s">
        <v>75</v>
      </c>
      <c r="J1529" t="s">
        <v>55</v>
      </c>
      <c r="K1529" t="s">
        <v>3446</v>
      </c>
      <c r="L1529" t="s">
        <v>57</v>
      </c>
      <c r="M1529">
        <v>0</v>
      </c>
      <c r="N1529">
        <v>0</v>
      </c>
      <c r="O1529" t="s">
        <v>58</v>
      </c>
      <c r="P1529">
        <v>0</v>
      </c>
      <c r="Q1529" t="s">
        <v>72</v>
      </c>
      <c r="R1529" t="s">
        <v>1269</v>
      </c>
      <c r="S1529">
        <v>36.878709000000001</v>
      </c>
      <c r="T1529">
        <v>-119.7645</v>
      </c>
      <c r="U1529">
        <v>1</v>
      </c>
      <c r="V1529">
        <v>20.25</v>
      </c>
      <c r="W1529">
        <v>0</v>
      </c>
      <c r="X1529">
        <v>0</v>
      </c>
      <c r="Y1529">
        <v>1</v>
      </c>
      <c r="Z1529" t="s">
        <v>258</v>
      </c>
      <c r="AA1529">
        <v>0</v>
      </c>
      <c r="AB1529">
        <v>0</v>
      </c>
      <c r="AC1529">
        <v>1</v>
      </c>
      <c r="AD1529">
        <v>1</v>
      </c>
      <c r="AE1529" t="s">
        <v>79</v>
      </c>
      <c r="AF1529">
        <v>1</v>
      </c>
      <c r="AG1529">
        <v>45087</v>
      </c>
      <c r="AH1529">
        <v>0</v>
      </c>
      <c r="AI1529" t="s">
        <v>63</v>
      </c>
      <c r="AJ1529">
        <v>1</v>
      </c>
      <c r="AK1529">
        <v>4</v>
      </c>
      <c r="AL1529">
        <v>0</v>
      </c>
      <c r="AM1529" t="s">
        <v>64</v>
      </c>
      <c r="AN1529">
        <v>0</v>
      </c>
      <c r="AO1529">
        <v>0</v>
      </c>
      <c r="AP1529">
        <v>0</v>
      </c>
      <c r="AQ1529">
        <v>38</v>
      </c>
      <c r="AR1529">
        <v>814.75</v>
      </c>
      <c r="AS1529">
        <v>0</v>
      </c>
      <c r="AT1529">
        <v>400.52</v>
      </c>
      <c r="AU1529">
        <v>0</v>
      </c>
      <c r="AV1529">
        <v>1215.27</v>
      </c>
      <c r="AW1529">
        <v>0</v>
      </c>
      <c r="AX1529">
        <v>0</v>
      </c>
      <c r="AY1529">
        <v>93720</v>
      </c>
      <c r="AZ1529">
        <v>0</v>
      </c>
    </row>
    <row r="1530" spans="1:52">
      <c r="A1530">
        <v>38</v>
      </c>
      <c r="B1530">
        <v>23</v>
      </c>
      <c r="C1530">
        <v>6.63</v>
      </c>
      <c r="D1530" t="s">
        <v>52</v>
      </c>
      <c r="E1530" t="s">
        <v>52</v>
      </c>
      <c r="F1530">
        <v>49</v>
      </c>
      <c r="G1530" t="s">
        <v>1876</v>
      </c>
      <c r="H1530">
        <v>6231</v>
      </c>
      <c r="I1530" t="s">
        <v>54</v>
      </c>
      <c r="J1530" t="s">
        <v>55</v>
      </c>
      <c r="K1530" t="s">
        <v>3447</v>
      </c>
      <c r="L1530" t="s">
        <v>57</v>
      </c>
      <c r="M1530">
        <v>0</v>
      </c>
      <c r="N1530">
        <v>1</v>
      </c>
      <c r="O1530" t="s">
        <v>68</v>
      </c>
      <c r="P1530">
        <v>1</v>
      </c>
      <c r="Q1530" t="s">
        <v>77</v>
      </c>
      <c r="R1530" t="s">
        <v>1878</v>
      </c>
      <c r="S1530">
        <v>41.042003000000001</v>
      </c>
      <c r="T1530">
        <v>-120.506086</v>
      </c>
      <c r="U1530">
        <v>1</v>
      </c>
      <c r="V1530">
        <v>58.6</v>
      </c>
      <c r="W1530">
        <v>0</v>
      </c>
      <c r="X1530">
        <v>0</v>
      </c>
      <c r="Y1530">
        <v>9</v>
      </c>
      <c r="Z1530" t="s">
        <v>87</v>
      </c>
      <c r="AA1530">
        <v>1</v>
      </c>
      <c r="AB1530">
        <v>1</v>
      </c>
      <c r="AC1530">
        <v>0</v>
      </c>
      <c r="AD1530">
        <v>1</v>
      </c>
      <c r="AE1530" t="s">
        <v>62</v>
      </c>
      <c r="AF1530">
        <v>1</v>
      </c>
      <c r="AG1530">
        <v>85</v>
      </c>
      <c r="AH1530">
        <v>0</v>
      </c>
      <c r="AI1530" t="s">
        <v>63</v>
      </c>
      <c r="AJ1530">
        <v>1</v>
      </c>
      <c r="AK1530">
        <v>3</v>
      </c>
      <c r="AL1530">
        <v>0</v>
      </c>
      <c r="AM1530" t="s">
        <v>64</v>
      </c>
      <c r="AN1530">
        <v>0</v>
      </c>
      <c r="AO1530">
        <v>0</v>
      </c>
      <c r="AP1530">
        <v>0</v>
      </c>
      <c r="AQ1530">
        <v>55</v>
      </c>
      <c r="AR1530">
        <v>3068.6</v>
      </c>
      <c r="AS1530">
        <v>0</v>
      </c>
      <c r="AT1530">
        <v>364.65</v>
      </c>
      <c r="AU1530">
        <v>0</v>
      </c>
      <c r="AV1530">
        <v>3433.25</v>
      </c>
      <c r="AW1530">
        <v>0</v>
      </c>
      <c r="AX1530">
        <v>1</v>
      </c>
      <c r="AY1530">
        <v>96119</v>
      </c>
      <c r="AZ1530">
        <v>0</v>
      </c>
    </row>
    <row r="1531" spans="1:52">
      <c r="A1531">
        <v>74</v>
      </c>
      <c r="B1531">
        <v>14</v>
      </c>
      <c r="C1531">
        <v>46.2</v>
      </c>
      <c r="D1531" t="s">
        <v>52</v>
      </c>
      <c r="E1531" t="s">
        <v>52</v>
      </c>
      <c r="F1531">
        <v>47</v>
      </c>
      <c r="G1531" t="s">
        <v>3448</v>
      </c>
      <c r="H1531">
        <v>4588</v>
      </c>
      <c r="I1531" t="s">
        <v>54</v>
      </c>
      <c r="J1531" t="s">
        <v>55</v>
      </c>
      <c r="K1531" t="s">
        <v>3449</v>
      </c>
      <c r="L1531" t="s">
        <v>57</v>
      </c>
      <c r="M1531">
        <v>0</v>
      </c>
      <c r="N1531">
        <v>1</v>
      </c>
      <c r="O1531" t="s">
        <v>58</v>
      </c>
      <c r="P1531">
        <v>1</v>
      </c>
      <c r="Q1531" t="s">
        <v>59</v>
      </c>
      <c r="R1531" t="s">
        <v>3450</v>
      </c>
      <c r="S1531">
        <v>38.006047000000002</v>
      </c>
      <c r="T1531">
        <v>-121.91683399999999</v>
      </c>
      <c r="U1531">
        <v>1</v>
      </c>
      <c r="V1531">
        <v>113</v>
      </c>
      <c r="W1531">
        <v>1</v>
      </c>
      <c r="X1531">
        <v>0</v>
      </c>
      <c r="Y1531">
        <v>8</v>
      </c>
      <c r="Z1531" t="s">
        <v>105</v>
      </c>
      <c r="AA1531">
        <v>1</v>
      </c>
      <c r="AB1531">
        <v>1</v>
      </c>
      <c r="AC1531">
        <v>1</v>
      </c>
      <c r="AD1531">
        <v>1</v>
      </c>
      <c r="AE1531" t="s">
        <v>79</v>
      </c>
      <c r="AF1531">
        <v>1</v>
      </c>
      <c r="AG1531">
        <v>78816</v>
      </c>
      <c r="AH1531">
        <v>1</v>
      </c>
      <c r="AI1531" t="s">
        <v>63</v>
      </c>
      <c r="AJ1531">
        <v>1</v>
      </c>
      <c r="AK1531">
        <v>3</v>
      </c>
      <c r="AL1531">
        <v>1</v>
      </c>
      <c r="AM1531" t="s">
        <v>64</v>
      </c>
      <c r="AN1531">
        <v>1</v>
      </c>
      <c r="AO1531">
        <v>0</v>
      </c>
      <c r="AP1531">
        <v>1</v>
      </c>
      <c r="AQ1531">
        <v>70</v>
      </c>
      <c r="AR1531">
        <v>7987.6</v>
      </c>
      <c r="AS1531">
        <v>0</v>
      </c>
      <c r="AT1531">
        <v>3234</v>
      </c>
      <c r="AU1531">
        <v>0</v>
      </c>
      <c r="AV1531">
        <v>11221.6</v>
      </c>
      <c r="AW1531">
        <v>0</v>
      </c>
      <c r="AX1531">
        <v>1</v>
      </c>
      <c r="AY1531">
        <v>94565</v>
      </c>
      <c r="AZ1531">
        <v>0</v>
      </c>
    </row>
    <row r="1532" spans="1:52">
      <c r="A1532">
        <v>49</v>
      </c>
      <c r="B1532">
        <v>0</v>
      </c>
      <c r="C1532">
        <v>11.52</v>
      </c>
      <c r="D1532" t="s">
        <v>52</v>
      </c>
      <c r="E1532" t="s">
        <v>52</v>
      </c>
      <c r="F1532">
        <v>72</v>
      </c>
      <c r="G1532" t="s">
        <v>492</v>
      </c>
      <c r="H1532">
        <v>3421</v>
      </c>
      <c r="I1532" t="s">
        <v>66</v>
      </c>
      <c r="J1532" t="s">
        <v>55</v>
      </c>
      <c r="K1532" t="s">
        <v>3451</v>
      </c>
      <c r="L1532" t="s">
        <v>57</v>
      </c>
      <c r="M1532">
        <v>0</v>
      </c>
      <c r="N1532">
        <v>0</v>
      </c>
      <c r="O1532" t="s">
        <v>58</v>
      </c>
      <c r="P1532">
        <v>0</v>
      </c>
      <c r="Q1532" t="s">
        <v>72</v>
      </c>
      <c r="R1532" t="s">
        <v>494</v>
      </c>
      <c r="S1532">
        <v>34.13946</v>
      </c>
      <c r="T1532">
        <v>-118.16664900000001</v>
      </c>
      <c r="U1532">
        <v>1</v>
      </c>
      <c r="V1532">
        <v>24.7</v>
      </c>
      <c r="W1532">
        <v>1</v>
      </c>
      <c r="X1532">
        <v>0</v>
      </c>
      <c r="Y1532">
        <v>5</v>
      </c>
      <c r="Z1532" t="s">
        <v>258</v>
      </c>
      <c r="AA1532">
        <v>0</v>
      </c>
      <c r="AB1532">
        <v>0</v>
      </c>
      <c r="AC1532">
        <v>0</v>
      </c>
      <c r="AD1532">
        <v>1</v>
      </c>
      <c r="AE1532" t="s">
        <v>62</v>
      </c>
      <c r="AF1532">
        <v>1</v>
      </c>
      <c r="AG1532">
        <v>10253</v>
      </c>
      <c r="AH1532">
        <v>0</v>
      </c>
      <c r="AI1532" t="s">
        <v>63</v>
      </c>
      <c r="AJ1532">
        <v>1</v>
      </c>
      <c r="AK1532">
        <v>4</v>
      </c>
      <c r="AL1532">
        <v>0</v>
      </c>
      <c r="AM1532" t="s">
        <v>64</v>
      </c>
      <c r="AN1532">
        <v>0</v>
      </c>
      <c r="AO1532">
        <v>0</v>
      </c>
      <c r="AP1532">
        <v>0</v>
      </c>
      <c r="AQ1532">
        <v>34</v>
      </c>
      <c r="AR1532">
        <v>780.2</v>
      </c>
      <c r="AS1532">
        <v>0</v>
      </c>
      <c r="AT1532">
        <v>391.68</v>
      </c>
      <c r="AU1532">
        <v>0</v>
      </c>
      <c r="AV1532">
        <v>1171.8800000000001</v>
      </c>
      <c r="AW1532">
        <v>0</v>
      </c>
      <c r="AX1532">
        <v>0</v>
      </c>
      <c r="AY1532">
        <v>91105</v>
      </c>
      <c r="AZ1532">
        <v>0</v>
      </c>
    </row>
    <row r="1533" spans="1:52">
      <c r="A1533">
        <v>60</v>
      </c>
      <c r="B1533">
        <v>27</v>
      </c>
      <c r="C1533">
        <v>36.49</v>
      </c>
      <c r="D1533" t="s">
        <v>52</v>
      </c>
      <c r="E1533" t="s">
        <v>52</v>
      </c>
      <c r="F1533">
        <v>55</v>
      </c>
      <c r="G1533" t="s">
        <v>2506</v>
      </c>
      <c r="H1533">
        <v>4886</v>
      </c>
      <c r="I1533" t="s">
        <v>54</v>
      </c>
      <c r="J1533" t="s">
        <v>55</v>
      </c>
      <c r="K1533" t="s">
        <v>3452</v>
      </c>
      <c r="L1533" t="s">
        <v>57</v>
      </c>
      <c r="M1533">
        <v>0</v>
      </c>
      <c r="N1533">
        <v>1</v>
      </c>
      <c r="O1533" t="s">
        <v>68</v>
      </c>
      <c r="P1533">
        <v>1</v>
      </c>
      <c r="Q1533" t="s">
        <v>59</v>
      </c>
      <c r="R1533" t="s">
        <v>2508</v>
      </c>
      <c r="S1533">
        <v>38.166791000000003</v>
      </c>
      <c r="T1533">
        <v>-121.14207</v>
      </c>
      <c r="U1533">
        <v>0</v>
      </c>
      <c r="V1533">
        <v>118.2</v>
      </c>
      <c r="W1533">
        <v>1</v>
      </c>
      <c r="X1533">
        <v>0</v>
      </c>
      <c r="Y1533">
        <v>0</v>
      </c>
      <c r="Z1533" t="s">
        <v>61</v>
      </c>
      <c r="AA1533">
        <v>1</v>
      </c>
      <c r="AB1533">
        <v>1</v>
      </c>
      <c r="AC1533">
        <v>1</v>
      </c>
      <c r="AD1533">
        <v>0</v>
      </c>
      <c r="AE1533" t="s">
        <v>62</v>
      </c>
      <c r="AF1533">
        <v>1</v>
      </c>
      <c r="AG1533">
        <v>3205</v>
      </c>
      <c r="AH1533">
        <v>1</v>
      </c>
      <c r="AI1533" t="s">
        <v>63</v>
      </c>
      <c r="AJ1533">
        <v>0</v>
      </c>
      <c r="AK1533">
        <v>3</v>
      </c>
      <c r="AL1533">
        <v>0</v>
      </c>
      <c r="AM1533" t="s">
        <v>64</v>
      </c>
      <c r="AN1533">
        <v>1</v>
      </c>
      <c r="AO1533">
        <v>1</v>
      </c>
      <c r="AP1533">
        <v>1</v>
      </c>
      <c r="AQ1533">
        <v>72</v>
      </c>
      <c r="AR1533">
        <v>8547.15</v>
      </c>
      <c r="AS1533">
        <v>0</v>
      </c>
      <c r="AT1533">
        <v>2627.28</v>
      </c>
      <c r="AU1533">
        <v>0</v>
      </c>
      <c r="AV1533">
        <v>11174.43</v>
      </c>
      <c r="AW1533">
        <v>0</v>
      </c>
      <c r="AX1533">
        <v>1</v>
      </c>
      <c r="AY1533">
        <v>95237</v>
      </c>
      <c r="AZ1533">
        <v>0</v>
      </c>
    </row>
    <row r="1534" spans="1:52">
      <c r="A1534">
        <v>73</v>
      </c>
      <c r="B1534">
        <v>5</v>
      </c>
      <c r="C1534">
        <v>35.159999999999997</v>
      </c>
      <c r="D1534" t="s">
        <v>52</v>
      </c>
      <c r="E1534" t="s">
        <v>52</v>
      </c>
      <c r="F1534">
        <v>30</v>
      </c>
      <c r="G1534" t="s">
        <v>1754</v>
      </c>
      <c r="H1534">
        <v>4991</v>
      </c>
      <c r="I1534" t="s">
        <v>66</v>
      </c>
      <c r="J1534" t="s">
        <v>55</v>
      </c>
      <c r="K1534" t="s">
        <v>3453</v>
      </c>
      <c r="L1534" t="s">
        <v>57</v>
      </c>
      <c r="M1534">
        <v>0</v>
      </c>
      <c r="N1534">
        <v>0</v>
      </c>
      <c r="O1534" t="s">
        <v>68</v>
      </c>
      <c r="P1534">
        <v>1</v>
      </c>
      <c r="Q1534" t="s">
        <v>59</v>
      </c>
      <c r="R1534" t="s">
        <v>1756</v>
      </c>
      <c r="S1534">
        <v>38.787446000000003</v>
      </c>
      <c r="T1534">
        <v>-122.58674999999999</v>
      </c>
      <c r="U1534">
        <v>1</v>
      </c>
      <c r="V1534">
        <v>74</v>
      </c>
      <c r="W1534">
        <v>1</v>
      </c>
      <c r="X1534">
        <v>0</v>
      </c>
      <c r="Y1534">
        <v>10</v>
      </c>
      <c r="Z1534" t="s">
        <v>61</v>
      </c>
      <c r="AA1534">
        <v>0</v>
      </c>
      <c r="AB1534">
        <v>0</v>
      </c>
      <c r="AC1534">
        <v>0</v>
      </c>
      <c r="AD1534">
        <v>1</v>
      </c>
      <c r="AE1534" t="s">
        <v>62</v>
      </c>
      <c r="AF1534">
        <v>1</v>
      </c>
      <c r="AG1534">
        <v>7789</v>
      </c>
      <c r="AH1534">
        <v>0</v>
      </c>
      <c r="AI1534" t="s">
        <v>63</v>
      </c>
      <c r="AJ1534">
        <v>1</v>
      </c>
      <c r="AK1534">
        <v>5</v>
      </c>
      <c r="AL1534">
        <v>1</v>
      </c>
      <c r="AM1534" t="s">
        <v>64</v>
      </c>
      <c r="AN1534">
        <v>0</v>
      </c>
      <c r="AO1534">
        <v>0</v>
      </c>
      <c r="AP1534">
        <v>0</v>
      </c>
      <c r="AQ1534">
        <v>54</v>
      </c>
      <c r="AR1534">
        <v>3919.15</v>
      </c>
      <c r="AS1534">
        <v>0</v>
      </c>
      <c r="AT1534">
        <v>1898.64</v>
      </c>
      <c r="AU1534">
        <v>0</v>
      </c>
      <c r="AV1534">
        <v>5817.79</v>
      </c>
      <c r="AW1534">
        <v>0</v>
      </c>
      <c r="AX1534">
        <v>1</v>
      </c>
      <c r="AY1534">
        <v>95461</v>
      </c>
      <c r="AZ1534">
        <v>0</v>
      </c>
    </row>
    <row r="1535" spans="1:52">
      <c r="A1535">
        <v>24</v>
      </c>
      <c r="B1535">
        <v>73</v>
      </c>
      <c r="C1535">
        <v>48.3</v>
      </c>
      <c r="D1535" t="s">
        <v>52</v>
      </c>
      <c r="E1535" t="s">
        <v>52</v>
      </c>
      <c r="F1535">
        <v>71</v>
      </c>
      <c r="G1535" t="s">
        <v>228</v>
      </c>
      <c r="H1535">
        <v>5721</v>
      </c>
      <c r="I1535" t="s">
        <v>66</v>
      </c>
      <c r="J1535" t="s">
        <v>55</v>
      </c>
      <c r="K1535" t="s">
        <v>3454</v>
      </c>
      <c r="L1535" t="s">
        <v>57</v>
      </c>
      <c r="M1535">
        <v>1</v>
      </c>
      <c r="N1535">
        <v>1</v>
      </c>
      <c r="O1535" t="s">
        <v>68</v>
      </c>
      <c r="P1535">
        <v>1</v>
      </c>
      <c r="Q1535" t="s">
        <v>59</v>
      </c>
      <c r="R1535" t="s">
        <v>3455</v>
      </c>
      <c r="S1535">
        <v>34.17051</v>
      </c>
      <c r="T1535">
        <v>-118.289463</v>
      </c>
      <c r="U1535">
        <v>1</v>
      </c>
      <c r="V1535">
        <v>109.95</v>
      </c>
      <c r="W1535">
        <v>1</v>
      </c>
      <c r="X1535">
        <v>3</v>
      </c>
      <c r="Y1535">
        <v>8</v>
      </c>
      <c r="Z1535" t="s">
        <v>61</v>
      </c>
      <c r="AA1535">
        <v>1</v>
      </c>
      <c r="AB1535">
        <v>0</v>
      </c>
      <c r="AC1535">
        <v>1</v>
      </c>
      <c r="AD1535">
        <v>1</v>
      </c>
      <c r="AE1535" t="s">
        <v>62</v>
      </c>
      <c r="AF1535">
        <v>1</v>
      </c>
      <c r="AG1535">
        <v>23981</v>
      </c>
      <c r="AH1535">
        <v>1</v>
      </c>
      <c r="AI1535" t="s">
        <v>63</v>
      </c>
      <c r="AJ1535">
        <v>1</v>
      </c>
      <c r="AK1535">
        <v>3</v>
      </c>
      <c r="AL1535">
        <v>0</v>
      </c>
      <c r="AM1535" t="s">
        <v>64</v>
      </c>
      <c r="AN1535">
        <v>1</v>
      </c>
      <c r="AO1535">
        <v>1</v>
      </c>
      <c r="AP1535">
        <v>1</v>
      </c>
      <c r="AQ1535">
        <v>35</v>
      </c>
      <c r="AR1535">
        <v>3782.4</v>
      </c>
      <c r="AS1535">
        <v>0</v>
      </c>
      <c r="AT1535">
        <v>1690.5</v>
      </c>
      <c r="AU1535">
        <v>31.9</v>
      </c>
      <c r="AV1535">
        <v>5441</v>
      </c>
      <c r="AW1535">
        <v>1</v>
      </c>
      <c r="AX1535">
        <v>1</v>
      </c>
      <c r="AY1535">
        <v>91201</v>
      </c>
      <c r="AZ1535">
        <v>0</v>
      </c>
    </row>
    <row r="1536" spans="1:52">
      <c r="A1536">
        <v>49</v>
      </c>
      <c r="B1536">
        <v>19</v>
      </c>
      <c r="C1536">
        <v>1.86</v>
      </c>
      <c r="D1536" t="s">
        <v>88</v>
      </c>
      <c r="E1536" t="s">
        <v>165</v>
      </c>
      <c r="F1536">
        <v>91</v>
      </c>
      <c r="G1536" t="s">
        <v>3456</v>
      </c>
      <c r="H1536">
        <v>3878</v>
      </c>
      <c r="I1536" t="s">
        <v>66</v>
      </c>
      <c r="J1536" t="s">
        <v>55</v>
      </c>
      <c r="K1536" t="s">
        <v>3457</v>
      </c>
      <c r="L1536" t="s">
        <v>84</v>
      </c>
      <c r="M1536">
        <v>1</v>
      </c>
      <c r="N1536">
        <v>1</v>
      </c>
      <c r="O1536" t="s">
        <v>68</v>
      </c>
      <c r="P1536">
        <v>1</v>
      </c>
      <c r="Q1536" t="s">
        <v>77</v>
      </c>
      <c r="R1536" t="s">
        <v>3458</v>
      </c>
      <c r="S1536">
        <v>40.789799000000002</v>
      </c>
      <c r="T1536">
        <v>-121.474529</v>
      </c>
      <c r="U1536">
        <v>1</v>
      </c>
      <c r="V1536">
        <v>55.3</v>
      </c>
      <c r="W1536">
        <v>0</v>
      </c>
      <c r="X1536">
        <v>1</v>
      </c>
      <c r="Y1536">
        <v>1</v>
      </c>
      <c r="Z1536" t="s">
        <v>93</v>
      </c>
      <c r="AA1536">
        <v>1</v>
      </c>
      <c r="AB1536">
        <v>0</v>
      </c>
      <c r="AC1536">
        <v>1</v>
      </c>
      <c r="AD1536">
        <v>1</v>
      </c>
      <c r="AE1536" t="s">
        <v>161</v>
      </c>
      <c r="AF1536">
        <v>1</v>
      </c>
      <c r="AG1536">
        <v>397</v>
      </c>
      <c r="AH1536">
        <v>0</v>
      </c>
      <c r="AI1536" t="s">
        <v>63</v>
      </c>
      <c r="AJ1536">
        <v>1</v>
      </c>
      <c r="AK1536">
        <v>2</v>
      </c>
      <c r="AL1536">
        <v>0</v>
      </c>
      <c r="AM1536" t="s">
        <v>64</v>
      </c>
      <c r="AN1536">
        <v>0</v>
      </c>
      <c r="AO1536">
        <v>0</v>
      </c>
      <c r="AP1536">
        <v>0</v>
      </c>
      <c r="AQ1536">
        <v>6</v>
      </c>
      <c r="AR1536">
        <v>324.25</v>
      </c>
      <c r="AS1536">
        <v>0</v>
      </c>
      <c r="AT1536">
        <v>11.16</v>
      </c>
      <c r="AU1536">
        <v>0</v>
      </c>
      <c r="AV1536">
        <v>335.41</v>
      </c>
      <c r="AW1536">
        <v>0</v>
      </c>
      <c r="AX1536">
        <v>1</v>
      </c>
      <c r="AY1536">
        <v>96040</v>
      </c>
      <c r="AZ1536">
        <v>1</v>
      </c>
    </row>
    <row r="1537" spans="1:52">
      <c r="A1537">
        <v>23</v>
      </c>
      <c r="B1537">
        <v>0</v>
      </c>
      <c r="C1537">
        <v>14.04</v>
      </c>
      <c r="D1537" t="s">
        <v>52</v>
      </c>
      <c r="E1537" t="s">
        <v>52</v>
      </c>
      <c r="F1537">
        <v>77</v>
      </c>
      <c r="G1537" t="s">
        <v>3459</v>
      </c>
      <c r="H1537">
        <v>3509</v>
      </c>
      <c r="I1537" t="s">
        <v>75</v>
      </c>
      <c r="J1537" t="s">
        <v>55</v>
      </c>
      <c r="K1537" t="s">
        <v>3460</v>
      </c>
      <c r="L1537" t="s">
        <v>57</v>
      </c>
      <c r="M1537">
        <v>0</v>
      </c>
      <c r="N1537">
        <v>0</v>
      </c>
      <c r="O1537" t="s">
        <v>58</v>
      </c>
      <c r="P1537">
        <v>0</v>
      </c>
      <c r="Q1537" t="s">
        <v>72</v>
      </c>
      <c r="R1537" t="s">
        <v>3461</v>
      </c>
      <c r="S1537">
        <v>39.084645000000002</v>
      </c>
      <c r="T1537">
        <v>-120.894014</v>
      </c>
      <c r="U1537">
        <v>1</v>
      </c>
      <c r="V1537">
        <v>20.100000000000001</v>
      </c>
      <c r="W1537">
        <v>0</v>
      </c>
      <c r="X1537">
        <v>0</v>
      </c>
      <c r="Y1537">
        <v>4</v>
      </c>
      <c r="Z1537" t="s">
        <v>61</v>
      </c>
      <c r="AA1537">
        <v>0</v>
      </c>
      <c r="AB1537">
        <v>0</v>
      </c>
      <c r="AC1537">
        <v>0</v>
      </c>
      <c r="AD1537">
        <v>1</v>
      </c>
      <c r="AE1537" t="s">
        <v>79</v>
      </c>
      <c r="AF1537">
        <v>1</v>
      </c>
      <c r="AG1537">
        <v>8525</v>
      </c>
      <c r="AH1537">
        <v>0</v>
      </c>
      <c r="AI1537" t="s">
        <v>63</v>
      </c>
      <c r="AJ1537">
        <v>1</v>
      </c>
      <c r="AK1537">
        <v>5</v>
      </c>
      <c r="AL1537">
        <v>0</v>
      </c>
      <c r="AM1537" t="s">
        <v>64</v>
      </c>
      <c r="AN1537">
        <v>0</v>
      </c>
      <c r="AO1537">
        <v>0</v>
      </c>
      <c r="AP1537">
        <v>0</v>
      </c>
      <c r="AQ1537">
        <v>10</v>
      </c>
      <c r="AR1537">
        <v>184.4</v>
      </c>
      <c r="AS1537">
        <v>0</v>
      </c>
      <c r="AT1537">
        <v>140.4</v>
      </c>
      <c r="AU1537">
        <v>0</v>
      </c>
      <c r="AV1537">
        <v>324.8</v>
      </c>
      <c r="AW1537">
        <v>1</v>
      </c>
      <c r="AX1537">
        <v>0</v>
      </c>
      <c r="AY1537">
        <v>95713</v>
      </c>
      <c r="AZ1537">
        <v>0</v>
      </c>
    </row>
    <row r="1538" spans="1:52">
      <c r="A1538">
        <v>27</v>
      </c>
      <c r="B1538">
        <v>0</v>
      </c>
      <c r="C1538">
        <v>18.57</v>
      </c>
      <c r="D1538" t="s">
        <v>52</v>
      </c>
      <c r="E1538" t="s">
        <v>52</v>
      </c>
      <c r="F1538">
        <v>63</v>
      </c>
      <c r="G1538" t="s">
        <v>1164</v>
      </c>
      <c r="H1538">
        <v>3179</v>
      </c>
      <c r="I1538" t="s">
        <v>54</v>
      </c>
      <c r="J1538" t="s">
        <v>55</v>
      </c>
      <c r="K1538" t="s">
        <v>3462</v>
      </c>
      <c r="L1538" t="s">
        <v>57</v>
      </c>
      <c r="M1538">
        <v>1</v>
      </c>
      <c r="N1538">
        <v>0</v>
      </c>
      <c r="O1538" t="s">
        <v>58</v>
      </c>
      <c r="P1538">
        <v>0</v>
      </c>
      <c r="Q1538" t="s">
        <v>72</v>
      </c>
      <c r="R1538" t="s">
        <v>2922</v>
      </c>
      <c r="S1538">
        <v>37.717196000000001</v>
      </c>
      <c r="T1538">
        <v>-122.15933800000001</v>
      </c>
      <c r="U1538">
        <v>1</v>
      </c>
      <c r="V1538">
        <v>26.1</v>
      </c>
      <c r="W1538">
        <v>1</v>
      </c>
      <c r="X1538">
        <v>2</v>
      </c>
      <c r="Y1538">
        <v>10</v>
      </c>
      <c r="Z1538" t="s">
        <v>209</v>
      </c>
      <c r="AA1538">
        <v>0</v>
      </c>
      <c r="AB1538">
        <v>0</v>
      </c>
      <c r="AC1538">
        <v>0</v>
      </c>
      <c r="AD1538">
        <v>1</v>
      </c>
      <c r="AE1538" t="s">
        <v>79</v>
      </c>
      <c r="AF1538">
        <v>1</v>
      </c>
      <c r="AG1538">
        <v>41871</v>
      </c>
      <c r="AH1538">
        <v>0</v>
      </c>
      <c r="AI1538" t="s">
        <v>63</v>
      </c>
      <c r="AJ1538">
        <v>1</v>
      </c>
      <c r="AK1538">
        <v>5</v>
      </c>
      <c r="AL1538">
        <v>0</v>
      </c>
      <c r="AM1538" t="s">
        <v>64</v>
      </c>
      <c r="AN1538">
        <v>0</v>
      </c>
      <c r="AO1538">
        <v>0</v>
      </c>
      <c r="AP1538">
        <v>0</v>
      </c>
      <c r="AQ1538">
        <v>10</v>
      </c>
      <c r="AR1538">
        <v>225.55</v>
      </c>
      <c r="AS1538">
        <v>0</v>
      </c>
      <c r="AT1538">
        <v>185.7</v>
      </c>
      <c r="AU1538">
        <v>0</v>
      </c>
      <c r="AV1538">
        <v>411.25</v>
      </c>
      <c r="AW1538">
        <v>1</v>
      </c>
      <c r="AX1538">
        <v>0</v>
      </c>
      <c r="AY1538">
        <v>94577</v>
      </c>
      <c r="AZ1538">
        <v>0</v>
      </c>
    </row>
    <row r="1539" spans="1:52">
      <c r="A1539">
        <v>63</v>
      </c>
      <c r="B1539">
        <v>18</v>
      </c>
      <c r="C1539">
        <v>37.43</v>
      </c>
      <c r="D1539" t="s">
        <v>88</v>
      </c>
      <c r="E1539" t="s">
        <v>89</v>
      </c>
      <c r="F1539">
        <v>66</v>
      </c>
      <c r="G1539" t="s">
        <v>3463</v>
      </c>
      <c r="H1539">
        <v>3790</v>
      </c>
      <c r="I1539" t="s">
        <v>66</v>
      </c>
      <c r="J1539" t="s">
        <v>55</v>
      </c>
      <c r="K1539" t="s">
        <v>3464</v>
      </c>
      <c r="L1539" t="s">
        <v>84</v>
      </c>
      <c r="M1539">
        <v>0</v>
      </c>
      <c r="N1539">
        <v>1</v>
      </c>
      <c r="O1539" t="s">
        <v>68</v>
      </c>
      <c r="P1539">
        <v>1</v>
      </c>
      <c r="Q1539" t="s">
        <v>59</v>
      </c>
      <c r="R1539" t="s">
        <v>3465</v>
      </c>
      <c r="S1539">
        <v>38.880622000000002</v>
      </c>
      <c r="T1539">
        <v>-120.973865</v>
      </c>
      <c r="U1539">
        <v>0</v>
      </c>
      <c r="V1539">
        <v>95.85</v>
      </c>
      <c r="W1539">
        <v>0</v>
      </c>
      <c r="X1539">
        <v>0</v>
      </c>
      <c r="Y1539">
        <v>0</v>
      </c>
      <c r="Z1539" t="s">
        <v>61</v>
      </c>
      <c r="AA1539">
        <v>0</v>
      </c>
      <c r="AB1539">
        <v>0</v>
      </c>
      <c r="AC1539">
        <v>1</v>
      </c>
      <c r="AD1539">
        <v>0</v>
      </c>
      <c r="AE1539" t="s">
        <v>62</v>
      </c>
      <c r="AF1539">
        <v>1</v>
      </c>
      <c r="AG1539">
        <v>3674</v>
      </c>
      <c r="AH1539">
        <v>0</v>
      </c>
      <c r="AI1539" t="s">
        <v>63</v>
      </c>
      <c r="AJ1539">
        <v>0</v>
      </c>
      <c r="AK1539">
        <v>1</v>
      </c>
      <c r="AL1539">
        <v>0</v>
      </c>
      <c r="AM1539" t="s">
        <v>64</v>
      </c>
      <c r="AN1539">
        <v>1</v>
      </c>
      <c r="AO1539">
        <v>1</v>
      </c>
      <c r="AP1539">
        <v>1</v>
      </c>
      <c r="AQ1539">
        <v>2</v>
      </c>
      <c r="AR1539">
        <v>197.7</v>
      </c>
      <c r="AS1539">
        <v>0</v>
      </c>
      <c r="AT1539">
        <v>74.86</v>
      </c>
      <c r="AU1539">
        <v>0</v>
      </c>
      <c r="AV1539">
        <v>272.56</v>
      </c>
      <c r="AW1539">
        <v>0</v>
      </c>
      <c r="AX1539">
        <v>1</v>
      </c>
      <c r="AY1539">
        <v>95614</v>
      </c>
      <c r="AZ1539">
        <v>1</v>
      </c>
    </row>
    <row r="1540" spans="1:52">
      <c r="A1540">
        <v>21</v>
      </c>
      <c r="B1540">
        <v>69</v>
      </c>
      <c r="C1540">
        <v>7.67</v>
      </c>
      <c r="D1540" t="s">
        <v>52</v>
      </c>
      <c r="E1540" t="s">
        <v>52</v>
      </c>
      <c r="F1540">
        <v>72</v>
      </c>
      <c r="G1540" t="s">
        <v>643</v>
      </c>
      <c r="H1540">
        <v>5956</v>
      </c>
      <c r="I1540" t="s">
        <v>66</v>
      </c>
      <c r="J1540" t="s">
        <v>55</v>
      </c>
      <c r="K1540" t="s">
        <v>3466</v>
      </c>
      <c r="L1540" t="s">
        <v>57</v>
      </c>
      <c r="M1540">
        <v>0</v>
      </c>
      <c r="N1540">
        <v>0</v>
      </c>
      <c r="O1540" t="s">
        <v>68</v>
      </c>
      <c r="P1540">
        <v>1</v>
      </c>
      <c r="Q1540" t="s">
        <v>77</v>
      </c>
      <c r="R1540" t="s">
        <v>2494</v>
      </c>
      <c r="S1540">
        <v>33.723579000000001</v>
      </c>
      <c r="T1540">
        <v>-118.005441</v>
      </c>
      <c r="U1540">
        <v>1</v>
      </c>
      <c r="V1540">
        <v>63.85</v>
      </c>
      <c r="W1540">
        <v>1</v>
      </c>
      <c r="X1540">
        <v>0</v>
      </c>
      <c r="Y1540">
        <v>4</v>
      </c>
      <c r="Z1540" t="s">
        <v>61</v>
      </c>
      <c r="AA1540">
        <v>0</v>
      </c>
      <c r="AB1540">
        <v>0</v>
      </c>
      <c r="AC1540">
        <v>0</v>
      </c>
      <c r="AD1540">
        <v>1</v>
      </c>
      <c r="AE1540" t="s">
        <v>62</v>
      </c>
      <c r="AF1540">
        <v>1</v>
      </c>
      <c r="AG1540">
        <v>58764</v>
      </c>
      <c r="AH1540">
        <v>1</v>
      </c>
      <c r="AI1540" t="s">
        <v>63</v>
      </c>
      <c r="AJ1540">
        <v>1</v>
      </c>
      <c r="AK1540">
        <v>3</v>
      </c>
      <c r="AL1540">
        <v>0</v>
      </c>
      <c r="AM1540" t="s">
        <v>64</v>
      </c>
      <c r="AN1540">
        <v>1</v>
      </c>
      <c r="AO1540">
        <v>1</v>
      </c>
      <c r="AP1540">
        <v>0</v>
      </c>
      <c r="AQ1540">
        <v>66</v>
      </c>
      <c r="AR1540">
        <v>4264.6000000000004</v>
      </c>
      <c r="AS1540">
        <v>0</v>
      </c>
      <c r="AT1540">
        <v>506.22</v>
      </c>
      <c r="AU1540">
        <v>0</v>
      </c>
      <c r="AV1540">
        <v>4770.82</v>
      </c>
      <c r="AW1540">
        <v>1</v>
      </c>
      <c r="AX1540">
        <v>1</v>
      </c>
      <c r="AY1540">
        <v>92647</v>
      </c>
      <c r="AZ1540">
        <v>0</v>
      </c>
    </row>
    <row r="1541" spans="1:52">
      <c r="A1541">
        <v>37</v>
      </c>
      <c r="B1541">
        <v>27</v>
      </c>
      <c r="C1541">
        <v>44.98</v>
      </c>
      <c r="D1541" t="s">
        <v>52</v>
      </c>
      <c r="E1541" t="s">
        <v>52</v>
      </c>
      <c r="F1541">
        <v>32</v>
      </c>
      <c r="G1541" t="s">
        <v>2539</v>
      </c>
      <c r="H1541">
        <v>5230</v>
      </c>
      <c r="I1541" t="s">
        <v>66</v>
      </c>
      <c r="J1541" t="s">
        <v>55</v>
      </c>
      <c r="K1541" t="s">
        <v>3467</v>
      </c>
      <c r="L1541" t="s">
        <v>108</v>
      </c>
      <c r="M1541">
        <v>0</v>
      </c>
      <c r="N1541">
        <v>0</v>
      </c>
      <c r="O1541" t="s">
        <v>58</v>
      </c>
      <c r="P1541">
        <v>1</v>
      </c>
      <c r="Q1541" t="s">
        <v>77</v>
      </c>
      <c r="R1541" t="s">
        <v>2541</v>
      </c>
      <c r="S1541">
        <v>33.345824999999998</v>
      </c>
      <c r="T1541">
        <v>-115.596574</v>
      </c>
      <c r="U1541">
        <v>0</v>
      </c>
      <c r="V1541">
        <v>49.95</v>
      </c>
      <c r="W1541">
        <v>0</v>
      </c>
      <c r="X1541">
        <v>0</v>
      </c>
      <c r="Y1541">
        <v>0</v>
      </c>
      <c r="Z1541" t="s">
        <v>61</v>
      </c>
      <c r="AA1541">
        <v>1</v>
      </c>
      <c r="AB1541">
        <v>0</v>
      </c>
      <c r="AC1541">
        <v>0</v>
      </c>
      <c r="AD1541">
        <v>0</v>
      </c>
      <c r="AE1541" t="s">
        <v>62</v>
      </c>
      <c r="AF1541">
        <v>1</v>
      </c>
      <c r="AG1541">
        <v>2753</v>
      </c>
      <c r="AH1541">
        <v>0</v>
      </c>
      <c r="AI1541" t="s">
        <v>63</v>
      </c>
      <c r="AJ1541">
        <v>0</v>
      </c>
      <c r="AK1541">
        <v>3</v>
      </c>
      <c r="AL1541">
        <v>0</v>
      </c>
      <c r="AM1541" t="s">
        <v>64</v>
      </c>
      <c r="AN1541">
        <v>0</v>
      </c>
      <c r="AO1541">
        <v>0</v>
      </c>
      <c r="AP1541">
        <v>0</v>
      </c>
      <c r="AQ1541">
        <v>1</v>
      </c>
      <c r="AR1541">
        <v>49.95</v>
      </c>
      <c r="AS1541">
        <v>0</v>
      </c>
      <c r="AT1541">
        <v>44.98</v>
      </c>
      <c r="AU1541">
        <v>0</v>
      </c>
      <c r="AV1541">
        <v>94.93</v>
      </c>
      <c r="AW1541">
        <v>0</v>
      </c>
      <c r="AX1541">
        <v>1</v>
      </c>
      <c r="AY1541">
        <v>92257</v>
      </c>
      <c r="AZ1541">
        <v>0</v>
      </c>
    </row>
    <row r="1542" spans="1:52">
      <c r="A1542">
        <v>77</v>
      </c>
      <c r="B1542">
        <v>18</v>
      </c>
      <c r="C1542">
        <v>9.1300000000000008</v>
      </c>
      <c r="D1542" t="s">
        <v>52</v>
      </c>
      <c r="E1542" t="s">
        <v>52</v>
      </c>
      <c r="F1542">
        <v>22</v>
      </c>
      <c r="G1542" t="s">
        <v>598</v>
      </c>
      <c r="H1542">
        <v>4599</v>
      </c>
      <c r="I1542" t="s">
        <v>75</v>
      </c>
      <c r="J1542" t="s">
        <v>55</v>
      </c>
      <c r="K1542" t="s">
        <v>3468</v>
      </c>
      <c r="L1542" t="s">
        <v>57</v>
      </c>
      <c r="M1542">
        <v>0</v>
      </c>
      <c r="N1542">
        <v>0</v>
      </c>
      <c r="O1542" t="s">
        <v>58</v>
      </c>
      <c r="P1542">
        <v>1</v>
      </c>
      <c r="Q1542" t="s">
        <v>59</v>
      </c>
      <c r="R1542" t="s">
        <v>600</v>
      </c>
      <c r="S1542">
        <v>37.147198000000003</v>
      </c>
      <c r="T1542">
        <v>-121.120161</v>
      </c>
      <c r="U1542">
        <v>1</v>
      </c>
      <c r="V1542">
        <v>99.1</v>
      </c>
      <c r="W1542">
        <v>0</v>
      </c>
      <c r="X1542">
        <v>0</v>
      </c>
      <c r="Y1542">
        <v>6</v>
      </c>
      <c r="Z1542" t="s">
        <v>61</v>
      </c>
      <c r="AA1542">
        <v>1</v>
      </c>
      <c r="AB1542">
        <v>1</v>
      </c>
      <c r="AC1542">
        <v>0</v>
      </c>
      <c r="AD1542">
        <v>1</v>
      </c>
      <c r="AE1542" t="s">
        <v>161</v>
      </c>
      <c r="AF1542">
        <v>1</v>
      </c>
      <c r="AG1542">
        <v>7872</v>
      </c>
      <c r="AH1542">
        <v>0</v>
      </c>
      <c r="AI1542" t="s">
        <v>63</v>
      </c>
      <c r="AJ1542">
        <v>1</v>
      </c>
      <c r="AK1542">
        <v>3</v>
      </c>
      <c r="AL1542">
        <v>1</v>
      </c>
      <c r="AM1542" t="s">
        <v>64</v>
      </c>
      <c r="AN1542">
        <v>1</v>
      </c>
      <c r="AO1542">
        <v>0</v>
      </c>
      <c r="AP1542">
        <v>1</v>
      </c>
      <c r="AQ1542">
        <v>39</v>
      </c>
      <c r="AR1542">
        <v>3877.95</v>
      </c>
      <c r="AS1542">
        <v>0</v>
      </c>
      <c r="AT1542">
        <v>356.07</v>
      </c>
      <c r="AU1542">
        <v>0</v>
      </c>
      <c r="AV1542">
        <v>4234.0200000000004</v>
      </c>
      <c r="AW1542">
        <v>0</v>
      </c>
      <c r="AX1542">
        <v>1</v>
      </c>
      <c r="AY1542">
        <v>95322</v>
      </c>
      <c r="AZ1542">
        <v>0</v>
      </c>
    </row>
    <row r="1543" spans="1:52">
      <c r="A1543">
        <v>48</v>
      </c>
      <c r="B1543">
        <v>0</v>
      </c>
      <c r="C1543">
        <v>30.58</v>
      </c>
      <c r="D1543" t="s">
        <v>52</v>
      </c>
      <c r="E1543" t="s">
        <v>52</v>
      </c>
      <c r="F1543">
        <v>71</v>
      </c>
      <c r="G1543" t="s">
        <v>1865</v>
      </c>
      <c r="H1543">
        <v>4271</v>
      </c>
      <c r="I1543" t="s">
        <v>75</v>
      </c>
      <c r="J1543" t="s">
        <v>55</v>
      </c>
      <c r="K1543" t="s">
        <v>3469</v>
      </c>
      <c r="L1543" t="s">
        <v>57</v>
      </c>
      <c r="M1543">
        <v>0</v>
      </c>
      <c r="N1543">
        <v>0</v>
      </c>
      <c r="O1543" t="s">
        <v>68</v>
      </c>
      <c r="P1543">
        <v>0</v>
      </c>
      <c r="Q1543" t="s">
        <v>72</v>
      </c>
      <c r="R1543" t="s">
        <v>1867</v>
      </c>
      <c r="S1543">
        <v>32.690654000000002</v>
      </c>
      <c r="T1543">
        <v>-115.431225</v>
      </c>
      <c r="U1543">
        <v>0</v>
      </c>
      <c r="V1543">
        <v>19.5</v>
      </c>
      <c r="W1543">
        <v>0</v>
      </c>
      <c r="X1543">
        <v>0</v>
      </c>
      <c r="Y1543">
        <v>0</v>
      </c>
      <c r="Z1543" t="s">
        <v>93</v>
      </c>
      <c r="AA1543">
        <v>0</v>
      </c>
      <c r="AB1543">
        <v>0</v>
      </c>
      <c r="AC1543">
        <v>0</v>
      </c>
      <c r="AD1543">
        <v>0</v>
      </c>
      <c r="AE1543" t="s">
        <v>79</v>
      </c>
      <c r="AF1543">
        <v>1</v>
      </c>
      <c r="AG1543">
        <v>27804</v>
      </c>
      <c r="AH1543">
        <v>0</v>
      </c>
      <c r="AI1543" t="s">
        <v>63</v>
      </c>
      <c r="AJ1543">
        <v>0</v>
      </c>
      <c r="AK1543">
        <v>5</v>
      </c>
      <c r="AL1543">
        <v>0</v>
      </c>
      <c r="AM1543" t="s">
        <v>64</v>
      </c>
      <c r="AN1543">
        <v>0</v>
      </c>
      <c r="AO1543">
        <v>0</v>
      </c>
      <c r="AP1543">
        <v>0</v>
      </c>
      <c r="AQ1543">
        <v>7</v>
      </c>
      <c r="AR1543">
        <v>128.6</v>
      </c>
      <c r="AS1543">
        <v>0</v>
      </c>
      <c r="AT1543">
        <v>214.06</v>
      </c>
      <c r="AU1543">
        <v>0</v>
      </c>
      <c r="AV1543">
        <v>342.66</v>
      </c>
      <c r="AW1543">
        <v>0</v>
      </c>
      <c r="AX1543">
        <v>0</v>
      </c>
      <c r="AY1543">
        <v>92231</v>
      </c>
      <c r="AZ1543">
        <v>0</v>
      </c>
    </row>
    <row r="1544" spans="1:52">
      <c r="A1544">
        <v>72</v>
      </c>
      <c r="B1544">
        <v>20</v>
      </c>
      <c r="C1544">
        <v>41.43</v>
      </c>
      <c r="D1544" t="s">
        <v>88</v>
      </c>
      <c r="E1544" t="s">
        <v>126</v>
      </c>
      <c r="F1544">
        <v>91</v>
      </c>
      <c r="G1544" t="s">
        <v>186</v>
      </c>
      <c r="H1544">
        <v>4618</v>
      </c>
      <c r="I1544" t="s">
        <v>66</v>
      </c>
      <c r="J1544" t="s">
        <v>55</v>
      </c>
      <c r="K1544" t="s">
        <v>3470</v>
      </c>
      <c r="L1544" t="s">
        <v>84</v>
      </c>
      <c r="M1544">
        <v>0</v>
      </c>
      <c r="N1544">
        <v>0</v>
      </c>
      <c r="O1544" t="s">
        <v>68</v>
      </c>
      <c r="P1544">
        <v>1</v>
      </c>
      <c r="Q1544" t="s">
        <v>85</v>
      </c>
      <c r="R1544" t="s">
        <v>3471</v>
      </c>
      <c r="S1544">
        <v>33.952714</v>
      </c>
      <c r="T1544">
        <v>-118.292061</v>
      </c>
      <c r="U1544">
        <v>0</v>
      </c>
      <c r="V1544">
        <v>44.7</v>
      </c>
      <c r="W1544">
        <v>0</v>
      </c>
      <c r="X1544">
        <v>0</v>
      </c>
      <c r="Y1544">
        <v>0</v>
      </c>
      <c r="Z1544" t="s">
        <v>93</v>
      </c>
      <c r="AA1544">
        <v>0</v>
      </c>
      <c r="AB1544">
        <v>0</v>
      </c>
      <c r="AC1544">
        <v>1</v>
      </c>
      <c r="AD1544">
        <v>0</v>
      </c>
      <c r="AE1544" t="s">
        <v>62</v>
      </c>
      <c r="AF1544">
        <v>1</v>
      </c>
      <c r="AG1544">
        <v>87383</v>
      </c>
      <c r="AH1544">
        <v>0</v>
      </c>
      <c r="AI1544" t="s">
        <v>63</v>
      </c>
      <c r="AJ1544">
        <v>0</v>
      </c>
      <c r="AK1544">
        <v>1</v>
      </c>
      <c r="AL1544">
        <v>1</v>
      </c>
      <c r="AM1544" t="s">
        <v>64</v>
      </c>
      <c r="AN1544">
        <v>0</v>
      </c>
      <c r="AO1544">
        <v>0</v>
      </c>
      <c r="AP1544">
        <v>0</v>
      </c>
      <c r="AQ1544">
        <v>2</v>
      </c>
      <c r="AR1544">
        <v>93.7</v>
      </c>
      <c r="AS1544">
        <v>0</v>
      </c>
      <c r="AT1544">
        <v>82.86</v>
      </c>
      <c r="AU1544">
        <v>0</v>
      </c>
      <c r="AV1544">
        <v>176.56</v>
      </c>
      <c r="AW1544">
        <v>0</v>
      </c>
      <c r="AX1544">
        <v>1</v>
      </c>
      <c r="AY1544">
        <v>90044</v>
      </c>
      <c r="AZ1544">
        <v>1</v>
      </c>
    </row>
    <row r="1545" spans="1:52">
      <c r="A1545">
        <v>54</v>
      </c>
      <c r="B1545">
        <v>24</v>
      </c>
      <c r="C1545">
        <v>18.850000000000001</v>
      </c>
      <c r="D1545" t="s">
        <v>52</v>
      </c>
      <c r="E1545" t="s">
        <v>52</v>
      </c>
      <c r="F1545">
        <v>38</v>
      </c>
      <c r="G1545" t="s">
        <v>584</v>
      </c>
      <c r="H1545">
        <v>6287</v>
      </c>
      <c r="I1545" t="s">
        <v>75</v>
      </c>
      <c r="J1545" t="s">
        <v>55</v>
      </c>
      <c r="K1545" t="s">
        <v>3472</v>
      </c>
      <c r="L1545" t="s">
        <v>57</v>
      </c>
      <c r="M1545">
        <v>1</v>
      </c>
      <c r="N1545">
        <v>1</v>
      </c>
      <c r="O1545" t="s">
        <v>58</v>
      </c>
      <c r="P1545">
        <v>1</v>
      </c>
      <c r="Q1545" t="s">
        <v>85</v>
      </c>
      <c r="R1545" t="s">
        <v>586</v>
      </c>
      <c r="S1545">
        <v>38.196497000000001</v>
      </c>
      <c r="T1545">
        <v>-120.61689</v>
      </c>
      <c r="U1545">
        <v>1</v>
      </c>
      <c r="V1545">
        <v>59.3</v>
      </c>
      <c r="W1545">
        <v>0</v>
      </c>
      <c r="X1545">
        <v>1</v>
      </c>
      <c r="Y1545">
        <v>6</v>
      </c>
      <c r="Z1545" t="s">
        <v>87</v>
      </c>
      <c r="AA1545">
        <v>0</v>
      </c>
      <c r="AB1545">
        <v>1</v>
      </c>
      <c r="AC1545">
        <v>1</v>
      </c>
      <c r="AD1545">
        <v>1</v>
      </c>
      <c r="AE1545" t="s">
        <v>79</v>
      </c>
      <c r="AF1545">
        <v>1</v>
      </c>
      <c r="AG1545">
        <v>3930</v>
      </c>
      <c r="AH1545">
        <v>1</v>
      </c>
      <c r="AI1545" t="s">
        <v>63</v>
      </c>
      <c r="AJ1545">
        <v>1</v>
      </c>
      <c r="AK1545">
        <v>3</v>
      </c>
      <c r="AL1545">
        <v>0</v>
      </c>
      <c r="AM1545" t="s">
        <v>64</v>
      </c>
      <c r="AN1545">
        <v>0</v>
      </c>
      <c r="AO1545">
        <v>0</v>
      </c>
      <c r="AP1545">
        <v>0</v>
      </c>
      <c r="AQ1545">
        <v>57</v>
      </c>
      <c r="AR1545">
        <v>3274.35</v>
      </c>
      <c r="AS1545">
        <v>0</v>
      </c>
      <c r="AT1545">
        <v>1074.45</v>
      </c>
      <c r="AU1545">
        <v>0</v>
      </c>
      <c r="AV1545">
        <v>4348.8</v>
      </c>
      <c r="AW1545">
        <v>0</v>
      </c>
      <c r="AX1545">
        <v>1</v>
      </c>
      <c r="AY1545">
        <v>95249</v>
      </c>
      <c r="AZ1545">
        <v>0</v>
      </c>
    </row>
    <row r="1546" spans="1:52">
      <c r="A1546">
        <v>32</v>
      </c>
      <c r="B1546">
        <v>23</v>
      </c>
      <c r="C1546">
        <v>33.07</v>
      </c>
      <c r="D1546" t="s">
        <v>52</v>
      </c>
      <c r="E1546" t="s">
        <v>52</v>
      </c>
      <c r="F1546">
        <v>68</v>
      </c>
      <c r="G1546" t="s">
        <v>2139</v>
      </c>
      <c r="H1546">
        <v>4567</v>
      </c>
      <c r="I1546" t="s">
        <v>75</v>
      </c>
      <c r="J1546" t="s">
        <v>55</v>
      </c>
      <c r="K1546" t="s">
        <v>3473</v>
      </c>
      <c r="L1546" t="s">
        <v>57</v>
      </c>
      <c r="M1546">
        <v>1</v>
      </c>
      <c r="N1546">
        <v>1</v>
      </c>
      <c r="O1546" t="s">
        <v>58</v>
      </c>
      <c r="P1546">
        <v>1</v>
      </c>
      <c r="Q1546" t="s">
        <v>77</v>
      </c>
      <c r="R1546" t="s">
        <v>2141</v>
      </c>
      <c r="S1546">
        <v>34.239635999999997</v>
      </c>
      <c r="T1546">
        <v>-118.245259</v>
      </c>
      <c r="U1546">
        <v>1</v>
      </c>
      <c r="V1546">
        <v>87.2</v>
      </c>
      <c r="W1546">
        <v>0</v>
      </c>
      <c r="X1546">
        <v>2</v>
      </c>
      <c r="Y1546">
        <v>4</v>
      </c>
      <c r="Z1546" t="s">
        <v>61</v>
      </c>
      <c r="AA1546">
        <v>1</v>
      </c>
      <c r="AB1546">
        <v>1</v>
      </c>
      <c r="AC1546">
        <v>1</v>
      </c>
      <c r="AD1546">
        <v>1</v>
      </c>
      <c r="AE1546" t="s">
        <v>79</v>
      </c>
      <c r="AF1546">
        <v>1</v>
      </c>
      <c r="AG1546">
        <v>29110</v>
      </c>
      <c r="AH1546">
        <v>1</v>
      </c>
      <c r="AI1546" t="s">
        <v>63</v>
      </c>
      <c r="AJ1546">
        <v>1</v>
      </c>
      <c r="AK1546">
        <v>3</v>
      </c>
      <c r="AL1546">
        <v>0</v>
      </c>
      <c r="AM1546" t="s">
        <v>64</v>
      </c>
      <c r="AN1546">
        <v>1</v>
      </c>
      <c r="AO1546">
        <v>1</v>
      </c>
      <c r="AP1546">
        <v>1</v>
      </c>
      <c r="AQ1546">
        <v>49</v>
      </c>
      <c r="AR1546">
        <v>4345</v>
      </c>
      <c r="AS1546">
        <v>0</v>
      </c>
      <c r="AT1546">
        <v>1620.43</v>
      </c>
      <c r="AU1546">
        <v>0</v>
      </c>
      <c r="AV1546">
        <v>5965.43</v>
      </c>
      <c r="AW1546">
        <v>0</v>
      </c>
      <c r="AX1546">
        <v>1</v>
      </c>
      <c r="AY1546">
        <v>91214</v>
      </c>
      <c r="AZ1546">
        <v>0</v>
      </c>
    </row>
    <row r="1547" spans="1:52">
      <c r="A1547">
        <v>64</v>
      </c>
      <c r="B1547">
        <v>29</v>
      </c>
      <c r="C1547">
        <v>0</v>
      </c>
      <c r="D1547" t="s">
        <v>52</v>
      </c>
      <c r="E1547" t="s">
        <v>52</v>
      </c>
      <c r="F1547">
        <v>27</v>
      </c>
      <c r="G1547" t="s">
        <v>2329</v>
      </c>
      <c r="H1547">
        <v>6435</v>
      </c>
      <c r="I1547" t="s">
        <v>54</v>
      </c>
      <c r="J1547" t="s">
        <v>55</v>
      </c>
      <c r="K1547" t="s">
        <v>3474</v>
      </c>
      <c r="L1547" t="s">
        <v>57</v>
      </c>
      <c r="M1547">
        <v>0</v>
      </c>
      <c r="N1547">
        <v>1</v>
      </c>
      <c r="O1547" t="s">
        <v>58</v>
      </c>
      <c r="P1547">
        <v>1</v>
      </c>
      <c r="Q1547" t="s">
        <v>77</v>
      </c>
      <c r="R1547" t="s">
        <v>2331</v>
      </c>
      <c r="S1547">
        <v>38.421458000000001</v>
      </c>
      <c r="T1547">
        <v>-122.365048</v>
      </c>
      <c r="U1547">
        <v>0</v>
      </c>
      <c r="V1547">
        <v>47.4</v>
      </c>
      <c r="W1547">
        <v>0</v>
      </c>
      <c r="X1547">
        <v>0</v>
      </c>
      <c r="Y1547">
        <v>0</v>
      </c>
      <c r="Z1547" t="s">
        <v>105</v>
      </c>
      <c r="AA1547">
        <v>1</v>
      </c>
      <c r="AB1547">
        <v>1</v>
      </c>
      <c r="AC1547">
        <v>1</v>
      </c>
      <c r="AD1547">
        <v>0</v>
      </c>
      <c r="AE1547" t="s">
        <v>161</v>
      </c>
      <c r="AF1547">
        <v>0</v>
      </c>
      <c r="AG1547">
        <v>2873</v>
      </c>
      <c r="AH1547">
        <v>1</v>
      </c>
      <c r="AI1547" t="s">
        <v>63</v>
      </c>
      <c r="AJ1547">
        <v>0</v>
      </c>
      <c r="AK1547">
        <v>3</v>
      </c>
      <c r="AL1547">
        <v>0</v>
      </c>
      <c r="AM1547" t="s">
        <v>64</v>
      </c>
      <c r="AN1547">
        <v>0</v>
      </c>
      <c r="AO1547">
        <v>0</v>
      </c>
      <c r="AP1547">
        <v>0</v>
      </c>
      <c r="AQ1547">
        <v>66</v>
      </c>
      <c r="AR1547">
        <v>3177.25</v>
      </c>
      <c r="AS1547">
        <v>0</v>
      </c>
      <c r="AT1547">
        <v>0</v>
      </c>
      <c r="AU1547">
        <v>0</v>
      </c>
      <c r="AV1547">
        <v>3177.25</v>
      </c>
      <c r="AW1547">
        <v>0</v>
      </c>
      <c r="AX1547">
        <v>0</v>
      </c>
      <c r="AY1547">
        <v>94599</v>
      </c>
      <c r="AZ1547">
        <v>0</v>
      </c>
    </row>
    <row r="1548" spans="1:52">
      <c r="A1548">
        <v>53</v>
      </c>
      <c r="B1548">
        <v>9</v>
      </c>
      <c r="C1548">
        <v>49.63</v>
      </c>
      <c r="D1548" t="s">
        <v>88</v>
      </c>
      <c r="E1548" t="s">
        <v>119</v>
      </c>
      <c r="F1548">
        <v>69</v>
      </c>
      <c r="G1548" t="s">
        <v>449</v>
      </c>
      <c r="H1548">
        <v>5732</v>
      </c>
      <c r="I1548" t="s">
        <v>66</v>
      </c>
      <c r="J1548" t="s">
        <v>55</v>
      </c>
      <c r="K1548" t="s">
        <v>3475</v>
      </c>
      <c r="L1548" t="s">
        <v>84</v>
      </c>
      <c r="M1548">
        <v>0</v>
      </c>
      <c r="N1548">
        <v>0</v>
      </c>
      <c r="O1548" t="s">
        <v>58</v>
      </c>
      <c r="P1548">
        <v>1</v>
      </c>
      <c r="Q1548" t="s">
        <v>59</v>
      </c>
      <c r="R1548" t="s">
        <v>3476</v>
      </c>
      <c r="S1548">
        <v>37.458089999999999</v>
      </c>
      <c r="T1548">
        <v>-122.115398</v>
      </c>
      <c r="U1548">
        <v>1</v>
      </c>
      <c r="V1548">
        <v>95.6</v>
      </c>
      <c r="W1548">
        <v>1</v>
      </c>
      <c r="X1548">
        <v>0</v>
      </c>
      <c r="Y1548">
        <v>2</v>
      </c>
      <c r="Z1548" t="s">
        <v>61</v>
      </c>
      <c r="AA1548">
        <v>0</v>
      </c>
      <c r="AB1548">
        <v>0</v>
      </c>
      <c r="AC1548">
        <v>1</v>
      </c>
      <c r="AD1548">
        <v>1</v>
      </c>
      <c r="AE1548" t="s">
        <v>62</v>
      </c>
      <c r="AF1548">
        <v>1</v>
      </c>
      <c r="AG1548">
        <v>45499</v>
      </c>
      <c r="AH1548">
        <v>0</v>
      </c>
      <c r="AI1548" t="s">
        <v>63</v>
      </c>
      <c r="AJ1548">
        <v>1</v>
      </c>
      <c r="AK1548">
        <v>1</v>
      </c>
      <c r="AL1548">
        <v>0</v>
      </c>
      <c r="AM1548" t="s">
        <v>64</v>
      </c>
      <c r="AN1548">
        <v>1</v>
      </c>
      <c r="AO1548">
        <v>1</v>
      </c>
      <c r="AP1548">
        <v>1</v>
      </c>
      <c r="AQ1548">
        <v>49</v>
      </c>
      <c r="AR1548">
        <v>4783.5</v>
      </c>
      <c r="AS1548">
        <v>0</v>
      </c>
      <c r="AT1548">
        <v>2431.87</v>
      </c>
      <c r="AU1548">
        <v>0</v>
      </c>
      <c r="AV1548">
        <v>7215.37</v>
      </c>
      <c r="AW1548">
        <v>0</v>
      </c>
      <c r="AX1548">
        <v>1</v>
      </c>
      <c r="AY1548">
        <v>94303</v>
      </c>
      <c r="AZ1548">
        <v>1</v>
      </c>
    </row>
    <row r="1549" spans="1:52">
      <c r="A1549">
        <v>61</v>
      </c>
      <c r="B1549">
        <v>24</v>
      </c>
      <c r="C1549">
        <v>16.87</v>
      </c>
      <c r="D1549" t="s">
        <v>52</v>
      </c>
      <c r="E1549" t="s">
        <v>52</v>
      </c>
      <c r="F1549">
        <v>22</v>
      </c>
      <c r="G1549" t="s">
        <v>1447</v>
      </c>
      <c r="H1549">
        <v>5494</v>
      </c>
      <c r="I1549" t="s">
        <v>66</v>
      </c>
      <c r="J1549" t="s">
        <v>55</v>
      </c>
      <c r="K1549" t="s">
        <v>3477</v>
      </c>
      <c r="L1549" t="s">
        <v>57</v>
      </c>
      <c r="M1549">
        <v>1</v>
      </c>
      <c r="N1549">
        <v>1</v>
      </c>
      <c r="O1549" t="s">
        <v>58</v>
      </c>
      <c r="P1549">
        <v>1</v>
      </c>
      <c r="Q1549" t="s">
        <v>59</v>
      </c>
      <c r="R1549" t="s">
        <v>1449</v>
      </c>
      <c r="S1549">
        <v>41.764868999999997</v>
      </c>
      <c r="T1549">
        <v>-122.671316</v>
      </c>
      <c r="U1549">
        <v>1</v>
      </c>
      <c r="V1549">
        <v>85.8</v>
      </c>
      <c r="W1549">
        <v>0</v>
      </c>
      <c r="X1549">
        <v>1</v>
      </c>
      <c r="Y1549">
        <v>3</v>
      </c>
      <c r="Z1549" t="s">
        <v>87</v>
      </c>
      <c r="AA1549">
        <v>1</v>
      </c>
      <c r="AB1549">
        <v>0</v>
      </c>
      <c r="AC1549">
        <v>0</v>
      </c>
      <c r="AD1549">
        <v>1</v>
      </c>
      <c r="AE1549" t="s">
        <v>62</v>
      </c>
      <c r="AF1549">
        <v>1</v>
      </c>
      <c r="AG1549">
        <v>9538</v>
      </c>
      <c r="AH1549">
        <v>1</v>
      </c>
      <c r="AI1549" t="s">
        <v>63</v>
      </c>
      <c r="AJ1549">
        <v>1</v>
      </c>
      <c r="AK1549">
        <v>3</v>
      </c>
      <c r="AL1549">
        <v>0</v>
      </c>
      <c r="AM1549" t="s">
        <v>64</v>
      </c>
      <c r="AN1549">
        <v>0</v>
      </c>
      <c r="AO1549">
        <v>0</v>
      </c>
      <c r="AP1549">
        <v>0</v>
      </c>
      <c r="AQ1549">
        <v>52</v>
      </c>
      <c r="AR1549">
        <v>4433.3</v>
      </c>
      <c r="AS1549">
        <v>0</v>
      </c>
      <c r="AT1549">
        <v>877.24</v>
      </c>
      <c r="AU1549">
        <v>0</v>
      </c>
      <c r="AV1549">
        <v>5310.54</v>
      </c>
      <c r="AW1549">
        <v>0</v>
      </c>
      <c r="AX1549">
        <v>1</v>
      </c>
      <c r="AY1549">
        <v>96097</v>
      </c>
      <c r="AZ1549">
        <v>0</v>
      </c>
    </row>
    <row r="1550" spans="1:52">
      <c r="A1550">
        <v>44</v>
      </c>
      <c r="B1550">
        <v>16</v>
      </c>
      <c r="C1550">
        <v>0</v>
      </c>
      <c r="D1550" t="s">
        <v>52</v>
      </c>
      <c r="E1550" t="s">
        <v>52</v>
      </c>
      <c r="F1550">
        <v>22</v>
      </c>
      <c r="G1550" t="s">
        <v>2586</v>
      </c>
      <c r="H1550">
        <v>4795</v>
      </c>
      <c r="I1550" t="s">
        <v>54</v>
      </c>
      <c r="J1550" t="s">
        <v>55</v>
      </c>
      <c r="K1550" t="s">
        <v>3478</v>
      </c>
      <c r="L1550" t="s">
        <v>57</v>
      </c>
      <c r="M1550">
        <v>0</v>
      </c>
      <c r="N1550">
        <v>1</v>
      </c>
      <c r="O1550" t="s">
        <v>58</v>
      </c>
      <c r="P1550">
        <v>1</v>
      </c>
      <c r="Q1550" t="s">
        <v>77</v>
      </c>
      <c r="R1550" t="s">
        <v>2588</v>
      </c>
      <c r="S1550">
        <v>33.832799000000001</v>
      </c>
      <c r="T1550">
        <v>-116.250973</v>
      </c>
      <c r="U1550">
        <v>1</v>
      </c>
      <c r="V1550">
        <v>47.6</v>
      </c>
      <c r="W1550">
        <v>0</v>
      </c>
      <c r="X1550">
        <v>0</v>
      </c>
      <c r="Y1550">
        <v>1</v>
      </c>
      <c r="Z1550" t="s">
        <v>105</v>
      </c>
      <c r="AA1550">
        <v>1</v>
      </c>
      <c r="AB1550">
        <v>1</v>
      </c>
      <c r="AC1550">
        <v>1</v>
      </c>
      <c r="AD1550">
        <v>1</v>
      </c>
      <c r="AE1550" t="s">
        <v>62</v>
      </c>
      <c r="AF1550">
        <v>0</v>
      </c>
      <c r="AG1550">
        <v>5529</v>
      </c>
      <c r="AH1550">
        <v>1</v>
      </c>
      <c r="AI1550" t="s">
        <v>63</v>
      </c>
      <c r="AJ1550">
        <v>1</v>
      </c>
      <c r="AK1550">
        <v>3</v>
      </c>
      <c r="AL1550">
        <v>0</v>
      </c>
      <c r="AM1550" t="s">
        <v>64</v>
      </c>
      <c r="AN1550">
        <v>0</v>
      </c>
      <c r="AO1550">
        <v>0</v>
      </c>
      <c r="AP1550">
        <v>0</v>
      </c>
      <c r="AQ1550">
        <v>71</v>
      </c>
      <c r="AR1550">
        <v>3377.8</v>
      </c>
      <c r="AS1550">
        <v>0</v>
      </c>
      <c r="AT1550">
        <v>0</v>
      </c>
      <c r="AU1550">
        <v>0</v>
      </c>
      <c r="AV1550">
        <v>3377.8</v>
      </c>
      <c r="AW1550">
        <v>0</v>
      </c>
      <c r="AX1550">
        <v>1</v>
      </c>
      <c r="AY1550">
        <v>92241</v>
      </c>
      <c r="AZ1550">
        <v>0</v>
      </c>
    </row>
    <row r="1551" spans="1:52">
      <c r="A1551">
        <v>42</v>
      </c>
      <c r="B1551">
        <v>24</v>
      </c>
      <c r="C1551">
        <v>48.25</v>
      </c>
      <c r="D1551" t="s">
        <v>52</v>
      </c>
      <c r="E1551" t="s">
        <v>52</v>
      </c>
      <c r="F1551">
        <v>63</v>
      </c>
      <c r="G1551" t="s">
        <v>3479</v>
      </c>
      <c r="H1551">
        <v>3522</v>
      </c>
      <c r="I1551" t="s">
        <v>66</v>
      </c>
      <c r="J1551" t="s">
        <v>55</v>
      </c>
      <c r="K1551" t="s">
        <v>3480</v>
      </c>
      <c r="L1551" t="s">
        <v>57</v>
      </c>
      <c r="M1551">
        <v>0</v>
      </c>
      <c r="N1551">
        <v>0</v>
      </c>
      <c r="O1551" t="s">
        <v>68</v>
      </c>
      <c r="P1551">
        <v>1</v>
      </c>
      <c r="Q1551" t="s">
        <v>59</v>
      </c>
      <c r="R1551" t="s">
        <v>3481</v>
      </c>
      <c r="S1551">
        <v>39.467827999999997</v>
      </c>
      <c r="T1551">
        <v>-120.841386</v>
      </c>
      <c r="U1551">
        <v>0</v>
      </c>
      <c r="V1551">
        <v>70.05</v>
      </c>
      <c r="W1551">
        <v>0</v>
      </c>
      <c r="X1551">
        <v>0</v>
      </c>
      <c r="Y1551">
        <v>0</v>
      </c>
      <c r="Z1551" t="s">
        <v>61</v>
      </c>
      <c r="AA1551">
        <v>0</v>
      </c>
      <c r="AB1551">
        <v>0</v>
      </c>
      <c r="AC1551">
        <v>0</v>
      </c>
      <c r="AD1551">
        <v>0</v>
      </c>
      <c r="AE1551" t="s">
        <v>79</v>
      </c>
      <c r="AF1551">
        <v>1</v>
      </c>
      <c r="AG1551">
        <v>118</v>
      </c>
      <c r="AH1551">
        <v>0</v>
      </c>
      <c r="AI1551" t="s">
        <v>63</v>
      </c>
      <c r="AJ1551">
        <v>0</v>
      </c>
      <c r="AK1551">
        <v>3</v>
      </c>
      <c r="AL1551">
        <v>0</v>
      </c>
      <c r="AM1551" t="s">
        <v>64</v>
      </c>
      <c r="AN1551">
        <v>0</v>
      </c>
      <c r="AO1551">
        <v>0</v>
      </c>
      <c r="AP1551">
        <v>0</v>
      </c>
      <c r="AQ1551">
        <v>9</v>
      </c>
      <c r="AR1551">
        <v>657.5</v>
      </c>
      <c r="AS1551">
        <v>0</v>
      </c>
      <c r="AT1551">
        <v>434.25</v>
      </c>
      <c r="AU1551">
        <v>0</v>
      </c>
      <c r="AV1551">
        <v>1091.75</v>
      </c>
      <c r="AW1551">
        <v>0</v>
      </c>
      <c r="AX1551">
        <v>1</v>
      </c>
      <c r="AY1551">
        <v>95910</v>
      </c>
      <c r="AZ1551">
        <v>0</v>
      </c>
    </row>
    <row r="1552" spans="1:52">
      <c r="A1552">
        <v>44</v>
      </c>
      <c r="B1552">
        <v>23</v>
      </c>
      <c r="C1552">
        <v>34.619999999999997</v>
      </c>
      <c r="D1552" t="s">
        <v>97</v>
      </c>
      <c r="E1552" t="s">
        <v>473</v>
      </c>
      <c r="F1552">
        <v>66</v>
      </c>
      <c r="G1552" t="s">
        <v>3482</v>
      </c>
      <c r="H1552">
        <v>4766</v>
      </c>
      <c r="I1552" t="s">
        <v>66</v>
      </c>
      <c r="J1552" t="s">
        <v>55</v>
      </c>
      <c r="K1552" t="s">
        <v>3483</v>
      </c>
      <c r="L1552" t="s">
        <v>84</v>
      </c>
      <c r="M1552">
        <v>0</v>
      </c>
      <c r="N1552">
        <v>1</v>
      </c>
      <c r="O1552" t="s">
        <v>68</v>
      </c>
      <c r="P1552">
        <v>1</v>
      </c>
      <c r="Q1552" t="s">
        <v>59</v>
      </c>
      <c r="R1552" t="s">
        <v>3484</v>
      </c>
      <c r="S1552">
        <v>33.933565000000002</v>
      </c>
      <c r="T1552">
        <v>-118.062611</v>
      </c>
      <c r="U1552">
        <v>1</v>
      </c>
      <c r="V1552">
        <v>101.05</v>
      </c>
      <c r="W1552">
        <v>1</v>
      </c>
      <c r="X1552">
        <v>0</v>
      </c>
      <c r="Y1552">
        <v>1</v>
      </c>
      <c r="Z1552" t="s">
        <v>61</v>
      </c>
      <c r="AA1552">
        <v>0</v>
      </c>
      <c r="AB1552">
        <v>0</v>
      </c>
      <c r="AC1552">
        <v>1</v>
      </c>
      <c r="AD1552">
        <v>1</v>
      </c>
      <c r="AE1552" t="s">
        <v>62</v>
      </c>
      <c r="AF1552">
        <v>1</v>
      </c>
      <c r="AG1552">
        <v>16271</v>
      </c>
      <c r="AH1552">
        <v>0</v>
      </c>
      <c r="AI1552" t="s">
        <v>63</v>
      </c>
      <c r="AJ1552">
        <v>1</v>
      </c>
      <c r="AK1552">
        <v>1</v>
      </c>
      <c r="AL1552">
        <v>0</v>
      </c>
      <c r="AM1552" t="s">
        <v>64</v>
      </c>
      <c r="AN1552">
        <v>1</v>
      </c>
      <c r="AO1552">
        <v>1</v>
      </c>
      <c r="AP1552">
        <v>1</v>
      </c>
      <c r="AQ1552">
        <v>24</v>
      </c>
      <c r="AR1552">
        <v>2391.8000000000002</v>
      </c>
      <c r="AS1552">
        <v>0</v>
      </c>
      <c r="AT1552">
        <v>830.88</v>
      </c>
      <c r="AU1552">
        <v>0</v>
      </c>
      <c r="AV1552">
        <v>3222.68</v>
      </c>
      <c r="AW1552">
        <v>0</v>
      </c>
      <c r="AX1552">
        <v>1</v>
      </c>
      <c r="AY1552">
        <v>90670</v>
      </c>
      <c r="AZ1552">
        <v>1</v>
      </c>
    </row>
    <row r="1553" spans="1:52">
      <c r="A1553">
        <v>34</v>
      </c>
      <c r="B1553">
        <v>12</v>
      </c>
      <c r="C1553">
        <v>30.27</v>
      </c>
      <c r="D1553" t="s">
        <v>52</v>
      </c>
      <c r="E1553" t="s">
        <v>52</v>
      </c>
      <c r="F1553">
        <v>53</v>
      </c>
      <c r="G1553" t="s">
        <v>2699</v>
      </c>
      <c r="H1553">
        <v>5044</v>
      </c>
      <c r="I1553" t="s">
        <v>75</v>
      </c>
      <c r="J1553" t="s">
        <v>55</v>
      </c>
      <c r="K1553" t="s">
        <v>3485</v>
      </c>
      <c r="L1553" t="s">
        <v>57</v>
      </c>
      <c r="M1553">
        <v>0</v>
      </c>
      <c r="N1553">
        <v>0</v>
      </c>
      <c r="O1553" t="s">
        <v>68</v>
      </c>
      <c r="P1553">
        <v>1</v>
      </c>
      <c r="Q1553" t="s">
        <v>59</v>
      </c>
      <c r="R1553" t="s">
        <v>2701</v>
      </c>
      <c r="S1553">
        <v>33.754620000000003</v>
      </c>
      <c r="T1553">
        <v>-118.071128</v>
      </c>
      <c r="U1553">
        <v>0</v>
      </c>
      <c r="V1553">
        <v>84.3</v>
      </c>
      <c r="W1553">
        <v>1</v>
      </c>
      <c r="X1553">
        <v>0</v>
      </c>
      <c r="Y1553">
        <v>0</v>
      </c>
      <c r="Z1553" t="s">
        <v>61</v>
      </c>
      <c r="AA1553">
        <v>1</v>
      </c>
      <c r="AB1553">
        <v>1</v>
      </c>
      <c r="AC1553">
        <v>1</v>
      </c>
      <c r="AD1553">
        <v>0</v>
      </c>
      <c r="AE1553" t="s">
        <v>79</v>
      </c>
      <c r="AF1553">
        <v>1</v>
      </c>
      <c r="AG1553">
        <v>24180</v>
      </c>
      <c r="AH1553">
        <v>0</v>
      </c>
      <c r="AI1553" t="s">
        <v>63</v>
      </c>
      <c r="AJ1553">
        <v>0</v>
      </c>
      <c r="AK1553">
        <v>3</v>
      </c>
      <c r="AL1553">
        <v>0</v>
      </c>
      <c r="AM1553" t="s">
        <v>64</v>
      </c>
      <c r="AN1553">
        <v>0</v>
      </c>
      <c r="AO1553">
        <v>0</v>
      </c>
      <c r="AP1553">
        <v>0</v>
      </c>
      <c r="AQ1553">
        <v>64</v>
      </c>
      <c r="AR1553">
        <v>5289.05</v>
      </c>
      <c r="AS1553">
        <v>0</v>
      </c>
      <c r="AT1553">
        <v>1937.28</v>
      </c>
      <c r="AU1553">
        <v>0</v>
      </c>
      <c r="AV1553">
        <v>7226.33</v>
      </c>
      <c r="AW1553">
        <v>0</v>
      </c>
      <c r="AX1553">
        <v>1</v>
      </c>
      <c r="AY1553">
        <v>90740</v>
      </c>
      <c r="AZ1553">
        <v>0</v>
      </c>
    </row>
    <row r="1554" spans="1:52">
      <c r="A1554">
        <v>44</v>
      </c>
      <c r="B1554">
        <v>0</v>
      </c>
      <c r="C1554">
        <v>17.23</v>
      </c>
      <c r="D1554" t="s">
        <v>52</v>
      </c>
      <c r="E1554" t="s">
        <v>52</v>
      </c>
      <c r="F1554">
        <v>74</v>
      </c>
      <c r="G1554" t="s">
        <v>186</v>
      </c>
      <c r="H1554">
        <v>2558</v>
      </c>
      <c r="I1554" t="s">
        <v>54</v>
      </c>
      <c r="J1554" t="s">
        <v>55</v>
      </c>
      <c r="K1554" t="s">
        <v>3486</v>
      </c>
      <c r="L1554" t="s">
        <v>57</v>
      </c>
      <c r="M1554">
        <v>1</v>
      </c>
      <c r="N1554">
        <v>0</v>
      </c>
      <c r="O1554" t="s">
        <v>68</v>
      </c>
      <c r="P1554">
        <v>0</v>
      </c>
      <c r="Q1554" t="s">
        <v>72</v>
      </c>
      <c r="R1554" t="s">
        <v>1691</v>
      </c>
      <c r="S1554">
        <v>34.078820999999998</v>
      </c>
      <c r="T1554">
        <v>-118.177576</v>
      </c>
      <c r="U1554">
        <v>0</v>
      </c>
      <c r="V1554">
        <v>19.350000000000001</v>
      </c>
      <c r="W1554">
        <v>0</v>
      </c>
      <c r="X1554">
        <v>3</v>
      </c>
      <c r="Y1554">
        <v>0</v>
      </c>
      <c r="Z1554" t="s">
        <v>209</v>
      </c>
      <c r="AA1554">
        <v>0</v>
      </c>
      <c r="AB1554">
        <v>0</v>
      </c>
      <c r="AC1554">
        <v>0</v>
      </c>
      <c r="AD1554">
        <v>0</v>
      </c>
      <c r="AE1554" t="s">
        <v>62</v>
      </c>
      <c r="AF1554">
        <v>1</v>
      </c>
      <c r="AG1554">
        <v>46960</v>
      </c>
      <c r="AH1554">
        <v>0</v>
      </c>
      <c r="AI1554" t="s">
        <v>63</v>
      </c>
      <c r="AJ1554">
        <v>0</v>
      </c>
      <c r="AK1554">
        <v>5</v>
      </c>
      <c r="AL1554">
        <v>0</v>
      </c>
      <c r="AM1554" t="s">
        <v>64</v>
      </c>
      <c r="AN1554">
        <v>0</v>
      </c>
      <c r="AO1554">
        <v>0</v>
      </c>
      <c r="AP1554">
        <v>0</v>
      </c>
      <c r="AQ1554">
        <v>12</v>
      </c>
      <c r="AR1554">
        <v>212.3</v>
      </c>
      <c r="AS1554">
        <v>0</v>
      </c>
      <c r="AT1554">
        <v>206.76</v>
      </c>
      <c r="AU1554">
        <v>0</v>
      </c>
      <c r="AV1554">
        <v>419.06</v>
      </c>
      <c r="AW1554">
        <v>0</v>
      </c>
      <c r="AX1554">
        <v>0</v>
      </c>
      <c r="AY1554">
        <v>90032</v>
      </c>
      <c r="AZ1554">
        <v>0</v>
      </c>
    </row>
    <row r="1555" spans="1:52">
      <c r="A1555">
        <v>32</v>
      </c>
      <c r="B1555">
        <v>26</v>
      </c>
      <c r="C1555">
        <v>5.07</v>
      </c>
      <c r="D1555" t="s">
        <v>80</v>
      </c>
      <c r="E1555" t="s">
        <v>790</v>
      </c>
      <c r="F1555">
        <v>91</v>
      </c>
      <c r="G1555" t="s">
        <v>3487</v>
      </c>
      <c r="H1555">
        <v>5630</v>
      </c>
      <c r="I1555" t="s">
        <v>66</v>
      </c>
      <c r="J1555" t="s">
        <v>55</v>
      </c>
      <c r="K1555" t="s">
        <v>3488</v>
      </c>
      <c r="L1555" t="s">
        <v>84</v>
      </c>
      <c r="M1555">
        <v>0</v>
      </c>
      <c r="N1555">
        <v>0</v>
      </c>
      <c r="O1555" t="s">
        <v>58</v>
      </c>
      <c r="P1555">
        <v>1</v>
      </c>
      <c r="Q1555" t="s">
        <v>59</v>
      </c>
      <c r="R1555" t="s">
        <v>3489</v>
      </c>
      <c r="S1555">
        <v>33.624654</v>
      </c>
      <c r="T1555">
        <v>-117.611733</v>
      </c>
      <c r="U1555">
        <v>1</v>
      </c>
      <c r="V1555">
        <v>74.05</v>
      </c>
      <c r="W1555">
        <v>0</v>
      </c>
      <c r="X1555">
        <v>0</v>
      </c>
      <c r="Y1555">
        <v>1</v>
      </c>
      <c r="Z1555" t="s">
        <v>61</v>
      </c>
      <c r="AA1555">
        <v>1</v>
      </c>
      <c r="AB1555">
        <v>0</v>
      </c>
      <c r="AC1555">
        <v>1</v>
      </c>
      <c r="AD1555">
        <v>1</v>
      </c>
      <c r="AE1555" t="s">
        <v>62</v>
      </c>
      <c r="AF1555">
        <v>1</v>
      </c>
      <c r="AG1555">
        <v>42193</v>
      </c>
      <c r="AH1555">
        <v>0</v>
      </c>
      <c r="AI1555" t="s">
        <v>63</v>
      </c>
      <c r="AJ1555">
        <v>1</v>
      </c>
      <c r="AK1555">
        <v>3</v>
      </c>
      <c r="AL1555">
        <v>0</v>
      </c>
      <c r="AM1555" t="s">
        <v>64</v>
      </c>
      <c r="AN1555">
        <v>0</v>
      </c>
      <c r="AO1555">
        <v>0</v>
      </c>
      <c r="AP1555">
        <v>0</v>
      </c>
      <c r="AQ1555">
        <v>21</v>
      </c>
      <c r="AR1555">
        <v>1565.7</v>
      </c>
      <c r="AS1555">
        <v>0</v>
      </c>
      <c r="AT1555">
        <v>106.47</v>
      </c>
      <c r="AU1555">
        <v>0</v>
      </c>
      <c r="AV1555">
        <v>1672.17</v>
      </c>
      <c r="AW1555">
        <v>0</v>
      </c>
      <c r="AX1555">
        <v>1</v>
      </c>
      <c r="AY1555">
        <v>92688</v>
      </c>
      <c r="AZ1555">
        <v>1</v>
      </c>
    </row>
    <row r="1556" spans="1:52">
      <c r="A1556">
        <v>42</v>
      </c>
      <c r="B1556">
        <v>24</v>
      </c>
      <c r="C1556">
        <v>27.72</v>
      </c>
      <c r="D1556" t="s">
        <v>88</v>
      </c>
      <c r="E1556" t="s">
        <v>89</v>
      </c>
      <c r="F1556">
        <v>92</v>
      </c>
      <c r="G1556" t="s">
        <v>3490</v>
      </c>
      <c r="H1556">
        <v>2558</v>
      </c>
      <c r="I1556" t="s">
        <v>66</v>
      </c>
      <c r="J1556" t="s">
        <v>55</v>
      </c>
      <c r="K1556" t="s">
        <v>3491</v>
      </c>
      <c r="L1556" t="s">
        <v>84</v>
      </c>
      <c r="M1556">
        <v>0</v>
      </c>
      <c r="N1556">
        <v>1</v>
      </c>
      <c r="O1556" t="s">
        <v>58</v>
      </c>
      <c r="P1556">
        <v>1</v>
      </c>
      <c r="Q1556" t="s">
        <v>59</v>
      </c>
      <c r="R1556" t="s">
        <v>3492</v>
      </c>
      <c r="S1556">
        <v>36.635660999999999</v>
      </c>
      <c r="T1556">
        <v>-120.28864400000001</v>
      </c>
      <c r="U1556">
        <v>0</v>
      </c>
      <c r="V1556">
        <v>87.55</v>
      </c>
      <c r="W1556">
        <v>0</v>
      </c>
      <c r="X1556">
        <v>0</v>
      </c>
      <c r="Y1556">
        <v>0</v>
      </c>
      <c r="Z1556" t="s">
        <v>61</v>
      </c>
      <c r="AA1556">
        <v>0</v>
      </c>
      <c r="AB1556">
        <v>0</v>
      </c>
      <c r="AC1556">
        <v>1</v>
      </c>
      <c r="AD1556">
        <v>0</v>
      </c>
      <c r="AE1556" t="s">
        <v>62</v>
      </c>
      <c r="AF1556">
        <v>1</v>
      </c>
      <c r="AG1556">
        <v>1130</v>
      </c>
      <c r="AH1556">
        <v>1</v>
      </c>
      <c r="AI1556" t="s">
        <v>63</v>
      </c>
      <c r="AJ1556">
        <v>0</v>
      </c>
      <c r="AK1556">
        <v>1</v>
      </c>
      <c r="AL1556">
        <v>0</v>
      </c>
      <c r="AM1556" t="s">
        <v>64</v>
      </c>
      <c r="AN1556">
        <v>1</v>
      </c>
      <c r="AO1556">
        <v>1</v>
      </c>
      <c r="AP1556">
        <v>0</v>
      </c>
      <c r="AQ1556">
        <v>36</v>
      </c>
      <c r="AR1556">
        <v>3078.1</v>
      </c>
      <c r="AS1556">
        <v>0</v>
      </c>
      <c r="AT1556">
        <v>997.92</v>
      </c>
      <c r="AU1556">
        <v>0</v>
      </c>
      <c r="AV1556">
        <v>4076.02</v>
      </c>
      <c r="AW1556">
        <v>0</v>
      </c>
      <c r="AX1556">
        <v>1</v>
      </c>
      <c r="AY1556">
        <v>93668</v>
      </c>
      <c r="AZ1556">
        <v>1</v>
      </c>
    </row>
    <row r="1557" spans="1:52">
      <c r="A1557">
        <v>77</v>
      </c>
      <c r="B1557">
        <v>0</v>
      </c>
      <c r="C1557">
        <v>32.119999999999997</v>
      </c>
      <c r="D1557" t="s">
        <v>52</v>
      </c>
      <c r="E1557" t="s">
        <v>52</v>
      </c>
      <c r="F1557">
        <v>69</v>
      </c>
      <c r="G1557" t="s">
        <v>210</v>
      </c>
      <c r="H1557">
        <v>5819</v>
      </c>
      <c r="I1557" t="s">
        <v>54</v>
      </c>
      <c r="J1557" t="s">
        <v>55</v>
      </c>
      <c r="K1557" t="s">
        <v>3493</v>
      </c>
      <c r="L1557" t="s">
        <v>57</v>
      </c>
      <c r="M1557">
        <v>1</v>
      </c>
      <c r="N1557">
        <v>0</v>
      </c>
      <c r="O1557" t="s">
        <v>68</v>
      </c>
      <c r="P1557">
        <v>0</v>
      </c>
      <c r="Q1557" t="s">
        <v>72</v>
      </c>
      <c r="R1557" t="s">
        <v>3494</v>
      </c>
      <c r="S1557">
        <v>38.445939000000003</v>
      </c>
      <c r="T1557">
        <v>-121.496855</v>
      </c>
      <c r="U1557">
        <v>1</v>
      </c>
      <c r="V1557">
        <v>19.8</v>
      </c>
      <c r="W1557">
        <v>0</v>
      </c>
      <c r="X1557">
        <v>1</v>
      </c>
      <c r="Y1557">
        <v>5</v>
      </c>
      <c r="Z1557" t="s">
        <v>61</v>
      </c>
      <c r="AA1557">
        <v>0</v>
      </c>
      <c r="AB1557">
        <v>0</v>
      </c>
      <c r="AC1557">
        <v>0</v>
      </c>
      <c r="AD1557">
        <v>1</v>
      </c>
      <c r="AE1557" t="s">
        <v>79</v>
      </c>
      <c r="AF1557">
        <v>1</v>
      </c>
      <c r="AG1557">
        <v>9063</v>
      </c>
      <c r="AH1557">
        <v>0</v>
      </c>
      <c r="AI1557" t="s">
        <v>63</v>
      </c>
      <c r="AJ1557">
        <v>1</v>
      </c>
      <c r="AK1557">
        <v>4</v>
      </c>
      <c r="AL1557">
        <v>1</v>
      </c>
      <c r="AM1557" t="s">
        <v>64</v>
      </c>
      <c r="AN1557">
        <v>0</v>
      </c>
      <c r="AO1557">
        <v>0</v>
      </c>
      <c r="AP1557">
        <v>0</v>
      </c>
      <c r="AQ1557">
        <v>71</v>
      </c>
      <c r="AR1557">
        <v>1388.45</v>
      </c>
      <c r="AS1557">
        <v>0</v>
      </c>
      <c r="AT1557">
        <v>2280.52</v>
      </c>
      <c r="AU1557">
        <v>0</v>
      </c>
      <c r="AV1557">
        <v>3668.97</v>
      </c>
      <c r="AW1557">
        <v>0</v>
      </c>
      <c r="AX1557">
        <v>0</v>
      </c>
      <c r="AY1557">
        <v>95832</v>
      </c>
      <c r="AZ1557">
        <v>0</v>
      </c>
    </row>
    <row r="1558" spans="1:52">
      <c r="A1558">
        <v>71</v>
      </c>
      <c r="B1558">
        <v>30</v>
      </c>
      <c r="C1558">
        <v>31.68</v>
      </c>
      <c r="D1558" t="s">
        <v>52</v>
      </c>
      <c r="E1558" t="s">
        <v>52</v>
      </c>
      <c r="F1558">
        <v>70</v>
      </c>
      <c r="G1558" t="s">
        <v>2109</v>
      </c>
      <c r="H1558">
        <v>6500</v>
      </c>
      <c r="I1558" t="s">
        <v>54</v>
      </c>
      <c r="J1558" t="s">
        <v>55</v>
      </c>
      <c r="K1558" t="s">
        <v>3495</v>
      </c>
      <c r="L1558" t="s">
        <v>57</v>
      </c>
      <c r="M1558">
        <v>0</v>
      </c>
      <c r="N1558">
        <v>1</v>
      </c>
      <c r="O1558" t="s">
        <v>68</v>
      </c>
      <c r="P1558">
        <v>1</v>
      </c>
      <c r="Q1558" t="s">
        <v>77</v>
      </c>
      <c r="R1558" t="s">
        <v>3496</v>
      </c>
      <c r="S1558">
        <v>33.678590999999997</v>
      </c>
      <c r="T1558">
        <v>-117.90547100000001</v>
      </c>
      <c r="U1558">
        <v>1</v>
      </c>
      <c r="V1558">
        <v>85.65</v>
      </c>
      <c r="W1558">
        <v>0</v>
      </c>
      <c r="X1558">
        <v>0</v>
      </c>
      <c r="Y1558">
        <v>8</v>
      </c>
      <c r="Z1558" t="s">
        <v>61</v>
      </c>
      <c r="AA1558">
        <v>1</v>
      </c>
      <c r="AB1558">
        <v>1</v>
      </c>
      <c r="AC1558">
        <v>1</v>
      </c>
      <c r="AD1558">
        <v>1</v>
      </c>
      <c r="AE1558" t="s">
        <v>62</v>
      </c>
      <c r="AF1558">
        <v>1</v>
      </c>
      <c r="AG1558">
        <v>48207</v>
      </c>
      <c r="AH1558">
        <v>1</v>
      </c>
      <c r="AI1558" t="s">
        <v>63</v>
      </c>
      <c r="AJ1558">
        <v>1</v>
      </c>
      <c r="AK1558">
        <v>3</v>
      </c>
      <c r="AL1558">
        <v>1</v>
      </c>
      <c r="AM1558" t="s">
        <v>64</v>
      </c>
      <c r="AN1558">
        <v>1</v>
      </c>
      <c r="AO1558">
        <v>0</v>
      </c>
      <c r="AP1558">
        <v>1</v>
      </c>
      <c r="AQ1558">
        <v>56</v>
      </c>
      <c r="AR1558">
        <v>4824.45</v>
      </c>
      <c r="AS1558">
        <v>0</v>
      </c>
      <c r="AT1558">
        <v>1774.08</v>
      </c>
      <c r="AU1558">
        <v>0</v>
      </c>
      <c r="AV1558">
        <v>6598.53</v>
      </c>
      <c r="AW1558">
        <v>0</v>
      </c>
      <c r="AX1558">
        <v>1</v>
      </c>
      <c r="AY1558">
        <v>92626</v>
      </c>
      <c r="AZ1558">
        <v>0</v>
      </c>
    </row>
    <row r="1559" spans="1:52">
      <c r="A1559">
        <v>49</v>
      </c>
      <c r="B1559">
        <v>57</v>
      </c>
      <c r="C1559">
        <v>8.02</v>
      </c>
      <c r="D1559" t="s">
        <v>52</v>
      </c>
      <c r="E1559" t="s">
        <v>52</v>
      </c>
      <c r="F1559">
        <v>69</v>
      </c>
      <c r="G1559" t="s">
        <v>3429</v>
      </c>
      <c r="H1559">
        <v>4198</v>
      </c>
      <c r="I1559" t="s">
        <v>66</v>
      </c>
      <c r="J1559" t="s">
        <v>55</v>
      </c>
      <c r="K1559" t="s">
        <v>3497</v>
      </c>
      <c r="L1559" t="s">
        <v>57</v>
      </c>
      <c r="M1559">
        <v>1</v>
      </c>
      <c r="N1559">
        <v>0</v>
      </c>
      <c r="O1559" t="s">
        <v>58</v>
      </c>
      <c r="P1559">
        <v>1</v>
      </c>
      <c r="Q1559" t="s">
        <v>77</v>
      </c>
      <c r="R1559" t="s">
        <v>3498</v>
      </c>
      <c r="S1559">
        <v>39.473896000000003</v>
      </c>
      <c r="T1559">
        <v>-121.415927</v>
      </c>
      <c r="U1559">
        <v>0</v>
      </c>
      <c r="V1559">
        <v>75.900000000000006</v>
      </c>
      <c r="W1559">
        <v>1</v>
      </c>
      <c r="X1559">
        <v>3</v>
      </c>
      <c r="Y1559">
        <v>0</v>
      </c>
      <c r="Z1559" t="s">
        <v>209</v>
      </c>
      <c r="AA1559">
        <v>1</v>
      </c>
      <c r="AB1559">
        <v>1</v>
      </c>
      <c r="AC1559">
        <v>1</v>
      </c>
      <c r="AD1559">
        <v>0</v>
      </c>
      <c r="AE1559" t="s">
        <v>79</v>
      </c>
      <c r="AF1559">
        <v>1</v>
      </c>
      <c r="AG1559">
        <v>28382</v>
      </c>
      <c r="AH1559">
        <v>1</v>
      </c>
      <c r="AI1559" t="s">
        <v>63</v>
      </c>
      <c r="AJ1559">
        <v>0</v>
      </c>
      <c r="AK1559">
        <v>4</v>
      </c>
      <c r="AL1559">
        <v>0</v>
      </c>
      <c r="AM1559" t="s">
        <v>64</v>
      </c>
      <c r="AN1559">
        <v>0</v>
      </c>
      <c r="AO1559">
        <v>0</v>
      </c>
      <c r="AP1559">
        <v>1</v>
      </c>
      <c r="AQ1559">
        <v>19</v>
      </c>
      <c r="AR1559">
        <v>1375.6</v>
      </c>
      <c r="AS1559">
        <v>0</v>
      </c>
      <c r="AT1559">
        <v>152.38</v>
      </c>
      <c r="AU1559">
        <v>0</v>
      </c>
      <c r="AV1559">
        <v>1527.98</v>
      </c>
      <c r="AW1559">
        <v>0</v>
      </c>
      <c r="AX1559">
        <v>1</v>
      </c>
      <c r="AY1559">
        <v>95966</v>
      </c>
      <c r="AZ1559">
        <v>0</v>
      </c>
    </row>
    <row r="1560" spans="1:52">
      <c r="A1560">
        <v>54</v>
      </c>
      <c r="B1560">
        <v>27</v>
      </c>
      <c r="C1560">
        <v>15.9</v>
      </c>
      <c r="D1560" t="s">
        <v>52</v>
      </c>
      <c r="E1560" t="s">
        <v>52</v>
      </c>
      <c r="F1560">
        <v>39</v>
      </c>
      <c r="G1560" t="s">
        <v>882</v>
      </c>
      <c r="H1560">
        <v>5913</v>
      </c>
      <c r="I1560" t="s">
        <v>66</v>
      </c>
      <c r="J1560" t="s">
        <v>55</v>
      </c>
      <c r="K1560" t="s">
        <v>3499</v>
      </c>
      <c r="L1560" t="s">
        <v>108</v>
      </c>
      <c r="M1560">
        <v>0</v>
      </c>
      <c r="N1560">
        <v>0</v>
      </c>
      <c r="O1560" t="s">
        <v>68</v>
      </c>
      <c r="P1560">
        <v>1</v>
      </c>
      <c r="Q1560" t="s">
        <v>85</v>
      </c>
      <c r="R1560" t="s">
        <v>3500</v>
      </c>
      <c r="S1560">
        <v>33.859171000000003</v>
      </c>
      <c r="T1560">
        <v>-118.252272</v>
      </c>
      <c r="U1560">
        <v>0</v>
      </c>
      <c r="V1560">
        <v>43.85</v>
      </c>
      <c r="W1560">
        <v>0</v>
      </c>
      <c r="X1560">
        <v>0</v>
      </c>
      <c r="Y1560">
        <v>0</v>
      </c>
      <c r="Z1560" t="s">
        <v>61</v>
      </c>
      <c r="AA1560">
        <v>0</v>
      </c>
      <c r="AB1560">
        <v>0</v>
      </c>
      <c r="AC1560">
        <v>1</v>
      </c>
      <c r="AD1560">
        <v>0</v>
      </c>
      <c r="AE1560" t="s">
        <v>62</v>
      </c>
      <c r="AF1560">
        <v>1</v>
      </c>
      <c r="AG1560">
        <v>25566</v>
      </c>
      <c r="AH1560">
        <v>0</v>
      </c>
      <c r="AI1560" t="s">
        <v>63</v>
      </c>
      <c r="AJ1560">
        <v>0</v>
      </c>
      <c r="AK1560">
        <v>4</v>
      </c>
      <c r="AL1560">
        <v>0</v>
      </c>
      <c r="AM1560" t="s">
        <v>64</v>
      </c>
      <c r="AN1560">
        <v>0</v>
      </c>
      <c r="AO1560">
        <v>0</v>
      </c>
      <c r="AP1560">
        <v>0</v>
      </c>
      <c r="AQ1560">
        <v>1</v>
      </c>
      <c r="AR1560">
        <v>43.85</v>
      </c>
      <c r="AS1560">
        <v>10</v>
      </c>
      <c r="AT1560">
        <v>15.9</v>
      </c>
      <c r="AU1560">
        <v>0</v>
      </c>
      <c r="AV1560">
        <v>69.75</v>
      </c>
      <c r="AW1560">
        <v>0</v>
      </c>
      <c r="AX1560">
        <v>0</v>
      </c>
      <c r="AY1560">
        <v>90746</v>
      </c>
      <c r="AZ1560">
        <v>0</v>
      </c>
    </row>
    <row r="1561" spans="1:52">
      <c r="A1561">
        <v>42</v>
      </c>
      <c r="B1561">
        <v>8</v>
      </c>
      <c r="C1561">
        <v>1.64</v>
      </c>
      <c r="D1561" t="s">
        <v>52</v>
      </c>
      <c r="E1561" t="s">
        <v>52</v>
      </c>
      <c r="F1561">
        <v>70</v>
      </c>
      <c r="G1561" t="s">
        <v>992</v>
      </c>
      <c r="H1561">
        <v>3641</v>
      </c>
      <c r="I1561" t="s">
        <v>66</v>
      </c>
      <c r="J1561" t="s">
        <v>55</v>
      </c>
      <c r="K1561" t="s">
        <v>3501</v>
      </c>
      <c r="L1561" t="s">
        <v>108</v>
      </c>
      <c r="M1561">
        <v>0</v>
      </c>
      <c r="N1561">
        <v>0</v>
      </c>
      <c r="O1561" t="s">
        <v>58</v>
      </c>
      <c r="P1561">
        <v>1</v>
      </c>
      <c r="Q1561" t="s">
        <v>59</v>
      </c>
      <c r="R1561" t="s">
        <v>1368</v>
      </c>
      <c r="S1561">
        <v>33.837960000000002</v>
      </c>
      <c r="T1561">
        <v>-117.87049399999999</v>
      </c>
      <c r="U1561">
        <v>0</v>
      </c>
      <c r="V1561">
        <v>74.95</v>
      </c>
      <c r="W1561">
        <v>1</v>
      </c>
      <c r="X1561">
        <v>0</v>
      </c>
      <c r="Y1561">
        <v>0</v>
      </c>
      <c r="Z1561" t="s">
        <v>93</v>
      </c>
      <c r="AA1561">
        <v>0</v>
      </c>
      <c r="AB1561">
        <v>0</v>
      </c>
      <c r="AC1561">
        <v>1</v>
      </c>
      <c r="AD1561">
        <v>0</v>
      </c>
      <c r="AE1561" t="s">
        <v>62</v>
      </c>
      <c r="AF1561">
        <v>1</v>
      </c>
      <c r="AG1561">
        <v>34398</v>
      </c>
      <c r="AH1561">
        <v>0</v>
      </c>
      <c r="AI1561" t="s">
        <v>63</v>
      </c>
      <c r="AJ1561">
        <v>0</v>
      </c>
      <c r="AK1561">
        <v>5</v>
      </c>
      <c r="AL1561">
        <v>0</v>
      </c>
      <c r="AM1561" t="s">
        <v>64</v>
      </c>
      <c r="AN1561">
        <v>0</v>
      </c>
      <c r="AO1561">
        <v>0</v>
      </c>
      <c r="AP1561">
        <v>0</v>
      </c>
      <c r="AQ1561">
        <v>3</v>
      </c>
      <c r="AR1561">
        <v>212.4</v>
      </c>
      <c r="AS1561">
        <v>0</v>
      </c>
      <c r="AT1561">
        <v>4.92</v>
      </c>
      <c r="AU1561">
        <v>27.6</v>
      </c>
      <c r="AV1561">
        <v>189.72</v>
      </c>
      <c r="AW1561">
        <v>0</v>
      </c>
      <c r="AX1561">
        <v>1</v>
      </c>
      <c r="AY1561">
        <v>92806</v>
      </c>
      <c r="AZ1561">
        <v>0</v>
      </c>
    </row>
    <row r="1562" spans="1:52">
      <c r="A1562">
        <v>73</v>
      </c>
      <c r="B1562">
        <v>24</v>
      </c>
      <c r="C1562">
        <v>19.03</v>
      </c>
      <c r="D1562" t="s">
        <v>88</v>
      </c>
      <c r="E1562" t="s">
        <v>165</v>
      </c>
      <c r="F1562">
        <v>90</v>
      </c>
      <c r="G1562" t="s">
        <v>3502</v>
      </c>
      <c r="H1562">
        <v>2230</v>
      </c>
      <c r="I1562" t="s">
        <v>66</v>
      </c>
      <c r="J1562" t="s">
        <v>55</v>
      </c>
      <c r="K1562" t="s">
        <v>3503</v>
      </c>
      <c r="L1562" t="s">
        <v>84</v>
      </c>
      <c r="M1562">
        <v>0</v>
      </c>
      <c r="N1562">
        <v>0</v>
      </c>
      <c r="O1562" t="s">
        <v>58</v>
      </c>
      <c r="P1562">
        <v>1</v>
      </c>
      <c r="Q1562" t="s">
        <v>59</v>
      </c>
      <c r="R1562" t="s">
        <v>3504</v>
      </c>
      <c r="S1562">
        <v>38.544001999999999</v>
      </c>
      <c r="T1562">
        <v>-121.685559</v>
      </c>
      <c r="U1562">
        <v>0</v>
      </c>
      <c r="V1562">
        <v>95.05</v>
      </c>
      <c r="W1562">
        <v>1</v>
      </c>
      <c r="X1562">
        <v>0</v>
      </c>
      <c r="Y1562">
        <v>0</v>
      </c>
      <c r="Z1562" t="s">
        <v>61</v>
      </c>
      <c r="AA1562">
        <v>0</v>
      </c>
      <c r="AB1562">
        <v>0</v>
      </c>
      <c r="AC1562">
        <v>1</v>
      </c>
      <c r="AD1562">
        <v>0</v>
      </c>
      <c r="AE1562" t="s">
        <v>62</v>
      </c>
      <c r="AF1562">
        <v>1</v>
      </c>
      <c r="AG1562">
        <v>648</v>
      </c>
      <c r="AH1562">
        <v>0</v>
      </c>
      <c r="AI1562" t="s">
        <v>63</v>
      </c>
      <c r="AJ1562">
        <v>0</v>
      </c>
      <c r="AK1562">
        <v>1</v>
      </c>
      <c r="AL1562">
        <v>1</v>
      </c>
      <c r="AM1562" t="s">
        <v>64</v>
      </c>
      <c r="AN1562">
        <v>1</v>
      </c>
      <c r="AO1562">
        <v>1</v>
      </c>
      <c r="AP1562">
        <v>1</v>
      </c>
      <c r="AQ1562">
        <v>13</v>
      </c>
      <c r="AR1562">
        <v>1290</v>
      </c>
      <c r="AS1562">
        <v>0</v>
      </c>
      <c r="AT1562">
        <v>247.39</v>
      </c>
      <c r="AU1562">
        <v>0</v>
      </c>
      <c r="AV1562">
        <v>1537.39</v>
      </c>
      <c r="AW1562">
        <v>0</v>
      </c>
      <c r="AX1562">
        <v>1</v>
      </c>
      <c r="AY1562">
        <v>95618</v>
      </c>
      <c r="AZ1562">
        <v>1</v>
      </c>
    </row>
    <row r="1563" spans="1:52">
      <c r="A1563">
        <v>58</v>
      </c>
      <c r="B1563">
        <v>22</v>
      </c>
      <c r="C1563">
        <v>40.78</v>
      </c>
      <c r="D1563" t="s">
        <v>52</v>
      </c>
      <c r="E1563" t="s">
        <v>52</v>
      </c>
      <c r="F1563">
        <v>59</v>
      </c>
      <c r="G1563" t="s">
        <v>3505</v>
      </c>
      <c r="H1563">
        <v>6258</v>
      </c>
      <c r="I1563" t="s">
        <v>54</v>
      </c>
      <c r="J1563" t="s">
        <v>55</v>
      </c>
      <c r="K1563" t="s">
        <v>3506</v>
      </c>
      <c r="L1563" t="s">
        <v>57</v>
      </c>
      <c r="M1563">
        <v>0</v>
      </c>
      <c r="N1563">
        <v>0</v>
      </c>
      <c r="O1563" t="s">
        <v>68</v>
      </c>
      <c r="P1563">
        <v>1</v>
      </c>
      <c r="Q1563" t="s">
        <v>59</v>
      </c>
      <c r="R1563" t="s">
        <v>3507</v>
      </c>
      <c r="S1563">
        <v>34.046219999999998</v>
      </c>
      <c r="T1563">
        <v>-118.053753</v>
      </c>
      <c r="U1563">
        <v>1</v>
      </c>
      <c r="V1563">
        <v>109.95</v>
      </c>
      <c r="W1563">
        <v>1</v>
      </c>
      <c r="X1563">
        <v>0</v>
      </c>
      <c r="Y1563">
        <v>9</v>
      </c>
      <c r="Z1563" t="s">
        <v>105</v>
      </c>
      <c r="AA1563">
        <v>1</v>
      </c>
      <c r="AB1563">
        <v>1</v>
      </c>
      <c r="AC1563">
        <v>1</v>
      </c>
      <c r="AD1563">
        <v>1</v>
      </c>
      <c r="AE1563" t="s">
        <v>79</v>
      </c>
      <c r="AF1563">
        <v>1</v>
      </c>
      <c r="AG1563">
        <v>45645</v>
      </c>
      <c r="AH1563">
        <v>1</v>
      </c>
      <c r="AI1563" t="s">
        <v>63</v>
      </c>
      <c r="AJ1563">
        <v>1</v>
      </c>
      <c r="AK1563">
        <v>4</v>
      </c>
      <c r="AL1563">
        <v>0</v>
      </c>
      <c r="AM1563" t="s">
        <v>64</v>
      </c>
      <c r="AN1563">
        <v>1</v>
      </c>
      <c r="AO1563">
        <v>1</v>
      </c>
      <c r="AP1563">
        <v>1</v>
      </c>
      <c r="AQ1563">
        <v>72</v>
      </c>
      <c r="AR1563">
        <v>7852.4</v>
      </c>
      <c r="AS1563">
        <v>0</v>
      </c>
      <c r="AT1563">
        <v>2936.16</v>
      </c>
      <c r="AU1563">
        <v>0</v>
      </c>
      <c r="AV1563">
        <v>10788.56</v>
      </c>
      <c r="AW1563">
        <v>0</v>
      </c>
      <c r="AX1563">
        <v>1</v>
      </c>
      <c r="AY1563">
        <v>91733</v>
      </c>
      <c r="AZ1563">
        <v>0</v>
      </c>
    </row>
    <row r="1564" spans="1:52">
      <c r="A1564">
        <v>40</v>
      </c>
      <c r="B1564">
        <v>57</v>
      </c>
      <c r="C1564">
        <v>39.520000000000003</v>
      </c>
      <c r="D1564" t="s">
        <v>52</v>
      </c>
      <c r="E1564" t="s">
        <v>52</v>
      </c>
      <c r="F1564">
        <v>25</v>
      </c>
      <c r="G1564" t="s">
        <v>2555</v>
      </c>
      <c r="H1564">
        <v>4024</v>
      </c>
      <c r="I1564" t="s">
        <v>54</v>
      </c>
      <c r="J1564" t="s">
        <v>55</v>
      </c>
      <c r="K1564" t="s">
        <v>3508</v>
      </c>
      <c r="L1564" t="s">
        <v>57</v>
      </c>
      <c r="M1564">
        <v>1</v>
      </c>
      <c r="N1564">
        <v>1</v>
      </c>
      <c r="O1564" t="s">
        <v>68</v>
      </c>
      <c r="P1564">
        <v>1</v>
      </c>
      <c r="Q1564" t="s">
        <v>59</v>
      </c>
      <c r="R1564" t="s">
        <v>2557</v>
      </c>
      <c r="S1564">
        <v>38.833553999999999</v>
      </c>
      <c r="T1564">
        <v>-121.498102</v>
      </c>
      <c r="U1564">
        <v>1</v>
      </c>
      <c r="V1564">
        <v>104.1</v>
      </c>
      <c r="W1564">
        <v>1</v>
      </c>
      <c r="X1564">
        <v>3</v>
      </c>
      <c r="Y1564">
        <v>0</v>
      </c>
      <c r="Z1564" t="s">
        <v>87</v>
      </c>
      <c r="AA1564">
        <v>0</v>
      </c>
      <c r="AB1564">
        <v>0</v>
      </c>
      <c r="AC1564">
        <v>1</v>
      </c>
      <c r="AD1564">
        <v>1</v>
      </c>
      <c r="AE1564" t="s">
        <v>62</v>
      </c>
      <c r="AF1564">
        <v>1</v>
      </c>
      <c r="AG1564">
        <v>901</v>
      </c>
      <c r="AH1564">
        <v>1</v>
      </c>
      <c r="AI1564" t="s">
        <v>63</v>
      </c>
      <c r="AJ1564">
        <v>0</v>
      </c>
      <c r="AK1564">
        <v>4</v>
      </c>
      <c r="AL1564">
        <v>0</v>
      </c>
      <c r="AM1564" t="s">
        <v>64</v>
      </c>
      <c r="AN1564">
        <v>1</v>
      </c>
      <c r="AO1564">
        <v>1</v>
      </c>
      <c r="AP1564">
        <v>1</v>
      </c>
      <c r="AQ1564">
        <v>65</v>
      </c>
      <c r="AR1564">
        <v>6700.05</v>
      </c>
      <c r="AS1564">
        <v>0</v>
      </c>
      <c r="AT1564">
        <v>2568.8000000000002</v>
      </c>
      <c r="AU1564">
        <v>0</v>
      </c>
      <c r="AV1564">
        <v>9268.85</v>
      </c>
      <c r="AW1564">
        <v>0</v>
      </c>
      <c r="AX1564">
        <v>1</v>
      </c>
      <c r="AY1564">
        <v>95668</v>
      </c>
      <c r="AZ1564">
        <v>0</v>
      </c>
    </row>
    <row r="1565" spans="1:52">
      <c r="A1565">
        <v>25</v>
      </c>
      <c r="B1565">
        <v>0</v>
      </c>
      <c r="C1565">
        <v>8.82</v>
      </c>
      <c r="D1565" t="s">
        <v>52</v>
      </c>
      <c r="E1565" t="s">
        <v>52</v>
      </c>
      <c r="F1565">
        <v>32</v>
      </c>
      <c r="G1565" t="s">
        <v>186</v>
      </c>
      <c r="H1565">
        <v>5179</v>
      </c>
      <c r="I1565" t="s">
        <v>66</v>
      </c>
      <c r="J1565" t="s">
        <v>55</v>
      </c>
      <c r="K1565" t="s">
        <v>3509</v>
      </c>
      <c r="L1565" t="s">
        <v>57</v>
      </c>
      <c r="M1565">
        <v>0</v>
      </c>
      <c r="N1565">
        <v>0</v>
      </c>
      <c r="O1565" t="s">
        <v>58</v>
      </c>
      <c r="P1565">
        <v>0</v>
      </c>
      <c r="Q1565" t="s">
        <v>72</v>
      </c>
      <c r="R1565" t="s">
        <v>3510</v>
      </c>
      <c r="S1565">
        <v>34.002028000000003</v>
      </c>
      <c r="T1565">
        <v>-118.430656</v>
      </c>
      <c r="U1565">
        <v>0</v>
      </c>
      <c r="V1565">
        <v>20.100000000000001</v>
      </c>
      <c r="W1565">
        <v>0</v>
      </c>
      <c r="X1565">
        <v>0</v>
      </c>
      <c r="Y1565">
        <v>0</v>
      </c>
      <c r="Z1565" t="s">
        <v>209</v>
      </c>
      <c r="AA1565">
        <v>0</v>
      </c>
      <c r="AB1565">
        <v>0</v>
      </c>
      <c r="AC1565">
        <v>0</v>
      </c>
      <c r="AD1565">
        <v>0</v>
      </c>
      <c r="AE1565" t="s">
        <v>79</v>
      </c>
      <c r="AF1565">
        <v>1</v>
      </c>
      <c r="AG1565">
        <v>55204</v>
      </c>
      <c r="AH1565">
        <v>0</v>
      </c>
      <c r="AI1565" t="s">
        <v>63</v>
      </c>
      <c r="AJ1565">
        <v>0</v>
      </c>
      <c r="AK1565">
        <v>4</v>
      </c>
      <c r="AL1565">
        <v>0</v>
      </c>
      <c r="AM1565" t="s">
        <v>64</v>
      </c>
      <c r="AN1565">
        <v>0</v>
      </c>
      <c r="AO1565">
        <v>0</v>
      </c>
      <c r="AP1565">
        <v>0</v>
      </c>
      <c r="AQ1565">
        <v>12</v>
      </c>
      <c r="AR1565">
        <v>223.6</v>
      </c>
      <c r="AS1565">
        <v>0</v>
      </c>
      <c r="AT1565">
        <v>105.84</v>
      </c>
      <c r="AU1565">
        <v>0</v>
      </c>
      <c r="AV1565">
        <v>329.44</v>
      </c>
      <c r="AW1565">
        <v>1</v>
      </c>
      <c r="AX1565">
        <v>0</v>
      </c>
      <c r="AY1565">
        <v>90066</v>
      </c>
      <c r="AZ1565">
        <v>0</v>
      </c>
    </row>
    <row r="1566" spans="1:52">
      <c r="A1566">
        <v>50</v>
      </c>
      <c r="B1566">
        <v>19</v>
      </c>
      <c r="C1566">
        <v>2.5099999999999998</v>
      </c>
      <c r="D1566" t="s">
        <v>52</v>
      </c>
      <c r="E1566" t="s">
        <v>52</v>
      </c>
      <c r="F1566">
        <v>20</v>
      </c>
      <c r="G1566" t="s">
        <v>186</v>
      </c>
      <c r="H1566">
        <v>5249</v>
      </c>
      <c r="I1566" t="s">
        <v>66</v>
      </c>
      <c r="J1566" t="s">
        <v>55</v>
      </c>
      <c r="K1566" t="s">
        <v>3511</v>
      </c>
      <c r="L1566" t="s">
        <v>57</v>
      </c>
      <c r="M1566">
        <v>0</v>
      </c>
      <c r="N1566">
        <v>1</v>
      </c>
      <c r="O1566" t="s">
        <v>58</v>
      </c>
      <c r="P1566">
        <v>1</v>
      </c>
      <c r="Q1566" t="s">
        <v>59</v>
      </c>
      <c r="R1566" t="s">
        <v>3202</v>
      </c>
      <c r="S1566">
        <v>34.059280999999999</v>
      </c>
      <c r="T1566">
        <v>-118.30741999999999</v>
      </c>
      <c r="U1566">
        <v>0</v>
      </c>
      <c r="V1566">
        <v>90.8</v>
      </c>
      <c r="W1566">
        <v>1</v>
      </c>
      <c r="X1566">
        <v>0</v>
      </c>
      <c r="Y1566">
        <v>0</v>
      </c>
      <c r="Z1566" t="s">
        <v>61</v>
      </c>
      <c r="AA1566">
        <v>1</v>
      </c>
      <c r="AB1566">
        <v>1</v>
      </c>
      <c r="AC1566">
        <v>0</v>
      </c>
      <c r="AD1566">
        <v>0</v>
      </c>
      <c r="AE1566" t="s">
        <v>62</v>
      </c>
      <c r="AF1566">
        <v>1</v>
      </c>
      <c r="AG1566">
        <v>43019</v>
      </c>
      <c r="AH1566">
        <v>0</v>
      </c>
      <c r="AI1566" t="s">
        <v>63</v>
      </c>
      <c r="AJ1566">
        <v>0</v>
      </c>
      <c r="AK1566">
        <v>3</v>
      </c>
      <c r="AL1566">
        <v>0</v>
      </c>
      <c r="AM1566" t="s">
        <v>64</v>
      </c>
      <c r="AN1566">
        <v>0</v>
      </c>
      <c r="AO1566">
        <v>0</v>
      </c>
      <c r="AP1566">
        <v>0</v>
      </c>
      <c r="AQ1566">
        <v>53</v>
      </c>
      <c r="AR1566">
        <v>4921.2</v>
      </c>
      <c r="AS1566">
        <v>60</v>
      </c>
      <c r="AT1566">
        <v>133.03</v>
      </c>
      <c r="AU1566">
        <v>0</v>
      </c>
      <c r="AV1566">
        <v>5114.2299999999996</v>
      </c>
      <c r="AW1566">
        <v>0</v>
      </c>
      <c r="AX1566">
        <v>0</v>
      </c>
      <c r="AY1566">
        <v>90005</v>
      </c>
      <c r="AZ1566">
        <v>0</v>
      </c>
    </row>
    <row r="1567" spans="1:52">
      <c r="A1567">
        <v>23</v>
      </c>
      <c r="B1567">
        <v>42</v>
      </c>
      <c r="C1567">
        <v>18.03</v>
      </c>
      <c r="D1567" t="s">
        <v>52</v>
      </c>
      <c r="E1567" t="s">
        <v>52</v>
      </c>
      <c r="F1567">
        <v>80</v>
      </c>
      <c r="G1567" t="s">
        <v>3512</v>
      </c>
      <c r="H1567">
        <v>4781</v>
      </c>
      <c r="I1567" t="s">
        <v>54</v>
      </c>
      <c r="J1567" t="s">
        <v>55</v>
      </c>
      <c r="K1567" t="s">
        <v>3513</v>
      </c>
      <c r="L1567" t="s">
        <v>57</v>
      </c>
      <c r="M1567">
        <v>0</v>
      </c>
      <c r="N1567">
        <v>1</v>
      </c>
      <c r="O1567" t="s">
        <v>58</v>
      </c>
      <c r="P1567">
        <v>1</v>
      </c>
      <c r="Q1567" t="s">
        <v>85</v>
      </c>
      <c r="R1567" t="s">
        <v>3514</v>
      </c>
      <c r="S1567">
        <v>39.082568000000002</v>
      </c>
      <c r="T1567">
        <v>-121.55325000000001</v>
      </c>
      <c r="U1567">
        <v>1</v>
      </c>
      <c r="V1567">
        <v>74.349999999999994</v>
      </c>
      <c r="W1567">
        <v>0</v>
      </c>
      <c r="X1567">
        <v>0</v>
      </c>
      <c r="Y1567">
        <v>2</v>
      </c>
      <c r="Z1567" t="s">
        <v>61</v>
      </c>
      <c r="AA1567">
        <v>1</v>
      </c>
      <c r="AB1567">
        <v>1</v>
      </c>
      <c r="AC1567">
        <v>1</v>
      </c>
      <c r="AD1567">
        <v>1</v>
      </c>
      <c r="AE1567" t="s">
        <v>161</v>
      </c>
      <c r="AF1567">
        <v>1</v>
      </c>
      <c r="AG1567">
        <v>6439</v>
      </c>
      <c r="AH1567">
        <v>1</v>
      </c>
      <c r="AI1567" t="s">
        <v>63</v>
      </c>
      <c r="AJ1567">
        <v>1</v>
      </c>
      <c r="AK1567">
        <v>3</v>
      </c>
      <c r="AL1567">
        <v>0</v>
      </c>
      <c r="AM1567" t="s">
        <v>64</v>
      </c>
      <c r="AN1567">
        <v>1</v>
      </c>
      <c r="AO1567">
        <v>1</v>
      </c>
      <c r="AP1567">
        <v>0</v>
      </c>
      <c r="AQ1567">
        <v>64</v>
      </c>
      <c r="AR1567">
        <v>4759.55</v>
      </c>
      <c r="AS1567">
        <v>0</v>
      </c>
      <c r="AT1567">
        <v>1153.92</v>
      </c>
      <c r="AU1567">
        <v>0</v>
      </c>
      <c r="AV1567">
        <v>5913.47</v>
      </c>
      <c r="AW1567">
        <v>1</v>
      </c>
      <c r="AX1567">
        <v>1</v>
      </c>
      <c r="AY1567">
        <v>95961</v>
      </c>
      <c r="AZ1567">
        <v>0</v>
      </c>
    </row>
    <row r="1568" spans="1:52">
      <c r="A1568">
        <v>33</v>
      </c>
      <c r="B1568">
        <v>8</v>
      </c>
      <c r="C1568">
        <v>38.93</v>
      </c>
      <c r="D1568" t="s">
        <v>52</v>
      </c>
      <c r="E1568" t="s">
        <v>52</v>
      </c>
      <c r="F1568">
        <v>26</v>
      </c>
      <c r="G1568" t="s">
        <v>3515</v>
      </c>
      <c r="H1568">
        <v>6334</v>
      </c>
      <c r="I1568" t="s">
        <v>66</v>
      </c>
      <c r="J1568" t="s">
        <v>55</v>
      </c>
      <c r="K1568" t="s">
        <v>3516</v>
      </c>
      <c r="L1568" t="s">
        <v>57</v>
      </c>
      <c r="M1568">
        <v>0</v>
      </c>
      <c r="N1568">
        <v>0</v>
      </c>
      <c r="O1568" t="s">
        <v>58</v>
      </c>
      <c r="P1568">
        <v>1</v>
      </c>
      <c r="Q1568" t="s">
        <v>77</v>
      </c>
      <c r="R1568" t="s">
        <v>3517</v>
      </c>
      <c r="S1568">
        <v>40.012675000000002</v>
      </c>
      <c r="T1568">
        <v>-120.101857</v>
      </c>
      <c r="U1568">
        <v>0</v>
      </c>
      <c r="V1568">
        <v>49.75</v>
      </c>
      <c r="W1568">
        <v>0</v>
      </c>
      <c r="X1568">
        <v>0</v>
      </c>
      <c r="Y1568">
        <v>0</v>
      </c>
      <c r="Z1568" t="s">
        <v>87</v>
      </c>
      <c r="AA1568">
        <v>0</v>
      </c>
      <c r="AB1568">
        <v>1</v>
      </c>
      <c r="AC1568">
        <v>1</v>
      </c>
      <c r="AD1568">
        <v>0</v>
      </c>
      <c r="AE1568" t="s">
        <v>62</v>
      </c>
      <c r="AF1568">
        <v>1</v>
      </c>
      <c r="AG1568">
        <v>1177</v>
      </c>
      <c r="AH1568">
        <v>0</v>
      </c>
      <c r="AI1568" t="s">
        <v>63</v>
      </c>
      <c r="AJ1568">
        <v>0</v>
      </c>
      <c r="AK1568">
        <v>3</v>
      </c>
      <c r="AL1568">
        <v>0</v>
      </c>
      <c r="AM1568" t="s">
        <v>64</v>
      </c>
      <c r="AN1568">
        <v>0</v>
      </c>
      <c r="AO1568">
        <v>0</v>
      </c>
      <c r="AP1568">
        <v>0</v>
      </c>
      <c r="AQ1568">
        <v>52</v>
      </c>
      <c r="AR1568">
        <v>2535.5500000000002</v>
      </c>
      <c r="AS1568">
        <v>0</v>
      </c>
      <c r="AT1568">
        <v>2024.36</v>
      </c>
      <c r="AU1568">
        <v>0</v>
      </c>
      <c r="AV1568">
        <v>4559.91</v>
      </c>
      <c r="AW1568">
        <v>0</v>
      </c>
      <c r="AX1568">
        <v>1</v>
      </c>
      <c r="AY1568">
        <v>96109</v>
      </c>
      <c r="AZ1568">
        <v>0</v>
      </c>
    </row>
    <row r="1569" spans="1:52">
      <c r="A1569">
        <v>55</v>
      </c>
      <c r="B1569">
        <v>15</v>
      </c>
      <c r="C1569">
        <v>30.88</v>
      </c>
      <c r="D1569" t="s">
        <v>52</v>
      </c>
      <c r="E1569" t="s">
        <v>52</v>
      </c>
      <c r="F1569">
        <v>51</v>
      </c>
      <c r="G1569" t="s">
        <v>234</v>
      </c>
      <c r="H1569">
        <v>3302</v>
      </c>
      <c r="I1569" t="s">
        <v>75</v>
      </c>
      <c r="J1569" t="s">
        <v>55</v>
      </c>
      <c r="K1569" t="s">
        <v>3518</v>
      </c>
      <c r="L1569" t="s">
        <v>57</v>
      </c>
      <c r="M1569">
        <v>0</v>
      </c>
      <c r="N1569">
        <v>1</v>
      </c>
      <c r="O1569" t="s">
        <v>58</v>
      </c>
      <c r="P1569">
        <v>1</v>
      </c>
      <c r="Q1569" t="s">
        <v>77</v>
      </c>
      <c r="R1569" t="s">
        <v>3208</v>
      </c>
      <c r="S1569">
        <v>34.122501</v>
      </c>
      <c r="T1569">
        <v>-117.320138</v>
      </c>
      <c r="U1569">
        <v>0</v>
      </c>
      <c r="V1569">
        <v>64.849999999999994</v>
      </c>
      <c r="W1569">
        <v>0</v>
      </c>
      <c r="X1569">
        <v>0</v>
      </c>
      <c r="Y1569">
        <v>0</v>
      </c>
      <c r="Z1569" t="s">
        <v>209</v>
      </c>
      <c r="AA1569">
        <v>0</v>
      </c>
      <c r="AB1569">
        <v>1</v>
      </c>
      <c r="AC1569">
        <v>0</v>
      </c>
      <c r="AD1569">
        <v>0</v>
      </c>
      <c r="AE1569" t="s">
        <v>161</v>
      </c>
      <c r="AF1569">
        <v>1</v>
      </c>
      <c r="AG1569">
        <v>23146</v>
      </c>
      <c r="AH1569">
        <v>0</v>
      </c>
      <c r="AI1569" t="s">
        <v>63</v>
      </c>
      <c r="AJ1569">
        <v>0</v>
      </c>
      <c r="AK1569">
        <v>3</v>
      </c>
      <c r="AL1569">
        <v>0</v>
      </c>
      <c r="AM1569" t="s">
        <v>64</v>
      </c>
      <c r="AN1569">
        <v>1</v>
      </c>
      <c r="AO1569">
        <v>1</v>
      </c>
      <c r="AP1569">
        <v>0</v>
      </c>
      <c r="AQ1569">
        <v>21</v>
      </c>
      <c r="AR1569">
        <v>1336.8</v>
      </c>
      <c r="AS1569">
        <v>0</v>
      </c>
      <c r="AT1569">
        <v>648.48</v>
      </c>
      <c r="AU1569">
        <v>0</v>
      </c>
      <c r="AV1569">
        <v>1985.28</v>
      </c>
      <c r="AW1569">
        <v>0</v>
      </c>
      <c r="AX1569">
        <v>1</v>
      </c>
      <c r="AY1569">
        <v>92411</v>
      </c>
      <c r="AZ1569">
        <v>0</v>
      </c>
    </row>
    <row r="1570" spans="1:52">
      <c r="A1570">
        <v>33</v>
      </c>
      <c r="B1570">
        <v>11</v>
      </c>
      <c r="C1570">
        <v>5.92</v>
      </c>
      <c r="D1570" t="s">
        <v>175</v>
      </c>
      <c r="E1570" t="s">
        <v>176</v>
      </c>
      <c r="F1570">
        <v>85</v>
      </c>
      <c r="G1570" t="s">
        <v>3519</v>
      </c>
      <c r="H1570">
        <v>2966</v>
      </c>
      <c r="I1570" t="s">
        <v>66</v>
      </c>
      <c r="J1570" t="s">
        <v>55</v>
      </c>
      <c r="K1570" t="s">
        <v>3520</v>
      </c>
      <c r="L1570" t="s">
        <v>84</v>
      </c>
      <c r="M1570">
        <v>0</v>
      </c>
      <c r="N1570">
        <v>0</v>
      </c>
      <c r="O1570" t="s">
        <v>68</v>
      </c>
      <c r="P1570">
        <v>1</v>
      </c>
      <c r="Q1570" t="s">
        <v>59</v>
      </c>
      <c r="R1570" t="s">
        <v>3521</v>
      </c>
      <c r="S1570">
        <v>33.644849000000001</v>
      </c>
      <c r="T1570">
        <v>-117.684254</v>
      </c>
      <c r="U1570">
        <v>0</v>
      </c>
      <c r="V1570">
        <v>86.05</v>
      </c>
      <c r="W1570">
        <v>1</v>
      </c>
      <c r="X1570">
        <v>0</v>
      </c>
      <c r="Y1570">
        <v>0</v>
      </c>
      <c r="Z1570" t="s">
        <v>209</v>
      </c>
      <c r="AA1570">
        <v>0</v>
      </c>
      <c r="AB1570">
        <v>0</v>
      </c>
      <c r="AC1570">
        <v>1</v>
      </c>
      <c r="AD1570">
        <v>0</v>
      </c>
      <c r="AE1570" t="s">
        <v>62</v>
      </c>
      <c r="AF1570">
        <v>1</v>
      </c>
      <c r="AG1570">
        <v>59176</v>
      </c>
      <c r="AH1570">
        <v>0</v>
      </c>
      <c r="AI1570" t="s">
        <v>63</v>
      </c>
      <c r="AJ1570">
        <v>0</v>
      </c>
      <c r="AK1570">
        <v>3</v>
      </c>
      <c r="AL1570">
        <v>0</v>
      </c>
      <c r="AM1570" t="s">
        <v>64</v>
      </c>
      <c r="AN1570">
        <v>0</v>
      </c>
      <c r="AO1570">
        <v>0</v>
      </c>
      <c r="AP1570">
        <v>1</v>
      </c>
      <c r="AQ1570">
        <v>10</v>
      </c>
      <c r="AR1570">
        <v>834.1</v>
      </c>
      <c r="AS1570">
        <v>0</v>
      </c>
      <c r="AT1570">
        <v>59.2</v>
      </c>
      <c r="AU1570">
        <v>0</v>
      </c>
      <c r="AV1570">
        <v>893.3</v>
      </c>
      <c r="AW1570">
        <v>0</v>
      </c>
      <c r="AX1570">
        <v>1</v>
      </c>
      <c r="AY1570">
        <v>92630</v>
      </c>
      <c r="AZ1570">
        <v>1</v>
      </c>
    </row>
    <row r="1571" spans="1:52">
      <c r="A1571">
        <v>64</v>
      </c>
      <c r="B1571">
        <v>0</v>
      </c>
      <c r="C1571">
        <v>26.74</v>
      </c>
      <c r="D1571" t="s">
        <v>52</v>
      </c>
      <c r="E1571" t="s">
        <v>52</v>
      </c>
      <c r="F1571">
        <v>64</v>
      </c>
      <c r="G1571" t="s">
        <v>186</v>
      </c>
      <c r="H1571">
        <v>4948</v>
      </c>
      <c r="I1571" t="s">
        <v>54</v>
      </c>
      <c r="J1571" t="s">
        <v>55</v>
      </c>
      <c r="K1571" t="s">
        <v>3522</v>
      </c>
      <c r="L1571" t="s">
        <v>57</v>
      </c>
      <c r="M1571">
        <v>0</v>
      </c>
      <c r="N1571">
        <v>0</v>
      </c>
      <c r="O1571" t="s">
        <v>58</v>
      </c>
      <c r="P1571">
        <v>0</v>
      </c>
      <c r="Q1571" t="s">
        <v>72</v>
      </c>
      <c r="R1571" t="s">
        <v>3523</v>
      </c>
      <c r="S1571">
        <v>33.987945000000003</v>
      </c>
      <c r="T1571">
        <v>-118.370442</v>
      </c>
      <c r="U1571">
        <v>0</v>
      </c>
      <c r="V1571">
        <v>24.2</v>
      </c>
      <c r="W1571">
        <v>1</v>
      </c>
      <c r="X1571">
        <v>0</v>
      </c>
      <c r="Y1571">
        <v>0</v>
      </c>
      <c r="Z1571" t="s">
        <v>87</v>
      </c>
      <c r="AA1571">
        <v>0</v>
      </c>
      <c r="AB1571">
        <v>0</v>
      </c>
      <c r="AC1571">
        <v>0</v>
      </c>
      <c r="AD1571">
        <v>0</v>
      </c>
      <c r="AE1571" t="s">
        <v>79</v>
      </c>
      <c r="AF1571">
        <v>1</v>
      </c>
      <c r="AG1571">
        <v>8115</v>
      </c>
      <c r="AH1571">
        <v>0</v>
      </c>
      <c r="AI1571" t="s">
        <v>63</v>
      </c>
      <c r="AJ1571">
        <v>0</v>
      </c>
      <c r="AK1571">
        <v>3</v>
      </c>
      <c r="AL1571">
        <v>0</v>
      </c>
      <c r="AM1571" t="s">
        <v>64</v>
      </c>
      <c r="AN1571">
        <v>0</v>
      </c>
      <c r="AO1571">
        <v>0</v>
      </c>
      <c r="AP1571">
        <v>0</v>
      </c>
      <c r="AQ1571">
        <v>63</v>
      </c>
      <c r="AR1571">
        <v>1618.2</v>
      </c>
      <c r="AS1571">
        <v>0</v>
      </c>
      <c r="AT1571">
        <v>1684.62</v>
      </c>
      <c r="AU1571">
        <v>0</v>
      </c>
      <c r="AV1571">
        <v>3302.82</v>
      </c>
      <c r="AW1571">
        <v>0</v>
      </c>
      <c r="AX1571">
        <v>0</v>
      </c>
      <c r="AY1571">
        <v>90056</v>
      </c>
      <c r="AZ1571">
        <v>0</v>
      </c>
    </row>
    <row r="1572" spans="1:52">
      <c r="A1572">
        <v>55</v>
      </c>
      <c r="B1572">
        <v>29</v>
      </c>
      <c r="C1572">
        <v>17.73</v>
      </c>
      <c r="D1572" t="s">
        <v>138</v>
      </c>
      <c r="E1572" t="s">
        <v>139</v>
      </c>
      <c r="F1572">
        <v>74</v>
      </c>
      <c r="G1572" t="s">
        <v>106</v>
      </c>
      <c r="H1572">
        <v>2325</v>
      </c>
      <c r="I1572" t="s">
        <v>66</v>
      </c>
      <c r="J1572" t="s">
        <v>55</v>
      </c>
      <c r="K1572" t="s">
        <v>3524</v>
      </c>
      <c r="L1572" t="s">
        <v>84</v>
      </c>
      <c r="M1572">
        <v>0</v>
      </c>
      <c r="N1572">
        <v>0</v>
      </c>
      <c r="O1572" t="s">
        <v>58</v>
      </c>
      <c r="P1572">
        <v>1</v>
      </c>
      <c r="Q1572" t="s">
        <v>59</v>
      </c>
      <c r="R1572" t="s">
        <v>2974</v>
      </c>
      <c r="S1572">
        <v>32.747484</v>
      </c>
      <c r="T1572">
        <v>-117.166877</v>
      </c>
      <c r="U1572">
        <v>1</v>
      </c>
      <c r="V1572">
        <v>75.400000000000006</v>
      </c>
      <c r="W1572">
        <v>1</v>
      </c>
      <c r="X1572">
        <v>0</v>
      </c>
      <c r="Y1572">
        <v>1</v>
      </c>
      <c r="Z1572" t="s">
        <v>61</v>
      </c>
      <c r="AA1572">
        <v>0</v>
      </c>
      <c r="AB1572">
        <v>0</v>
      </c>
      <c r="AC1572">
        <v>1</v>
      </c>
      <c r="AD1572">
        <v>1</v>
      </c>
      <c r="AE1572" t="s">
        <v>79</v>
      </c>
      <c r="AF1572">
        <v>1</v>
      </c>
      <c r="AG1572">
        <v>30202</v>
      </c>
      <c r="AH1572">
        <v>0</v>
      </c>
      <c r="AI1572" t="s">
        <v>63</v>
      </c>
      <c r="AJ1572">
        <v>1</v>
      </c>
      <c r="AK1572">
        <v>3</v>
      </c>
      <c r="AL1572">
        <v>0</v>
      </c>
      <c r="AM1572" t="s">
        <v>64</v>
      </c>
      <c r="AN1572">
        <v>0</v>
      </c>
      <c r="AO1572">
        <v>0</v>
      </c>
      <c r="AP1572">
        <v>0</v>
      </c>
      <c r="AQ1572">
        <v>24</v>
      </c>
      <c r="AR1572">
        <v>1747.85</v>
      </c>
      <c r="AS1572">
        <v>0</v>
      </c>
      <c r="AT1572">
        <v>425.52</v>
      </c>
      <c r="AU1572">
        <v>0</v>
      </c>
      <c r="AV1572">
        <v>2173.37</v>
      </c>
      <c r="AW1572">
        <v>0</v>
      </c>
      <c r="AX1572">
        <v>1</v>
      </c>
      <c r="AY1572">
        <v>92103</v>
      </c>
      <c r="AZ1572">
        <v>1</v>
      </c>
    </row>
    <row r="1573" spans="1:52">
      <c r="A1573">
        <v>22</v>
      </c>
      <c r="B1573">
        <v>41</v>
      </c>
      <c r="C1573">
        <v>36.61</v>
      </c>
      <c r="D1573" t="s">
        <v>52</v>
      </c>
      <c r="E1573" t="s">
        <v>52</v>
      </c>
      <c r="F1573">
        <v>44</v>
      </c>
      <c r="G1573" t="s">
        <v>1444</v>
      </c>
      <c r="H1573">
        <v>6115</v>
      </c>
      <c r="I1573" t="s">
        <v>75</v>
      </c>
      <c r="J1573" t="s">
        <v>55</v>
      </c>
      <c r="K1573" t="s">
        <v>3525</v>
      </c>
      <c r="L1573" t="s">
        <v>57</v>
      </c>
      <c r="M1573">
        <v>1</v>
      </c>
      <c r="N1573">
        <v>0</v>
      </c>
      <c r="O1573" t="s">
        <v>68</v>
      </c>
      <c r="P1573">
        <v>1</v>
      </c>
      <c r="Q1573" t="s">
        <v>77</v>
      </c>
      <c r="R1573" t="s">
        <v>1446</v>
      </c>
      <c r="S1573">
        <v>34.402343000000002</v>
      </c>
      <c r="T1573">
        <v>-119.094824</v>
      </c>
      <c r="U1573">
        <v>1</v>
      </c>
      <c r="V1573">
        <v>44.8</v>
      </c>
      <c r="W1573">
        <v>0</v>
      </c>
      <c r="X1573">
        <v>2</v>
      </c>
      <c r="Y1573">
        <v>10</v>
      </c>
      <c r="Z1573" t="s">
        <v>61</v>
      </c>
      <c r="AA1573">
        <v>0</v>
      </c>
      <c r="AB1573">
        <v>0</v>
      </c>
      <c r="AC1573">
        <v>1</v>
      </c>
      <c r="AD1573">
        <v>1</v>
      </c>
      <c r="AE1573" t="s">
        <v>62</v>
      </c>
      <c r="AF1573">
        <v>1</v>
      </c>
      <c r="AG1573">
        <v>32511</v>
      </c>
      <c r="AH1573">
        <v>0</v>
      </c>
      <c r="AI1573" t="s">
        <v>63</v>
      </c>
      <c r="AJ1573">
        <v>1</v>
      </c>
      <c r="AK1573">
        <v>5</v>
      </c>
      <c r="AL1573">
        <v>0</v>
      </c>
      <c r="AM1573" t="s">
        <v>64</v>
      </c>
      <c r="AN1573">
        <v>0</v>
      </c>
      <c r="AO1573">
        <v>0</v>
      </c>
      <c r="AP1573">
        <v>0</v>
      </c>
      <c r="AQ1573">
        <v>50</v>
      </c>
      <c r="AR1573">
        <v>2230.85</v>
      </c>
      <c r="AS1573">
        <v>0</v>
      </c>
      <c r="AT1573">
        <v>1830.5</v>
      </c>
      <c r="AU1573">
        <v>36.22</v>
      </c>
      <c r="AV1573">
        <v>4025.13</v>
      </c>
      <c r="AW1573">
        <v>1</v>
      </c>
      <c r="AX1573">
        <v>1</v>
      </c>
      <c r="AY1573">
        <v>93060</v>
      </c>
      <c r="AZ1573">
        <v>0</v>
      </c>
    </row>
    <row r="1574" spans="1:52">
      <c r="A1574">
        <v>80</v>
      </c>
      <c r="B1574">
        <v>28</v>
      </c>
      <c r="C1574">
        <v>39.01</v>
      </c>
      <c r="D1574" t="s">
        <v>52</v>
      </c>
      <c r="E1574" t="s">
        <v>52</v>
      </c>
      <c r="F1574">
        <v>65</v>
      </c>
      <c r="G1574" t="s">
        <v>70</v>
      </c>
      <c r="H1574">
        <v>3950</v>
      </c>
      <c r="I1574" t="s">
        <v>66</v>
      </c>
      <c r="J1574" t="s">
        <v>55</v>
      </c>
      <c r="K1574" t="s">
        <v>3526</v>
      </c>
      <c r="L1574" t="s">
        <v>57</v>
      </c>
      <c r="M1574">
        <v>0</v>
      </c>
      <c r="N1574">
        <v>0</v>
      </c>
      <c r="O1574" t="s">
        <v>58</v>
      </c>
      <c r="P1574">
        <v>1</v>
      </c>
      <c r="Q1574" t="s">
        <v>59</v>
      </c>
      <c r="R1574" t="s">
        <v>1029</v>
      </c>
      <c r="S1574">
        <v>37.031404000000002</v>
      </c>
      <c r="T1574">
        <v>-121.981865</v>
      </c>
      <c r="U1574">
        <v>0</v>
      </c>
      <c r="V1574">
        <v>87.1</v>
      </c>
      <c r="W1574">
        <v>0</v>
      </c>
      <c r="X1574">
        <v>0</v>
      </c>
      <c r="Y1574">
        <v>0</v>
      </c>
      <c r="Z1574" t="s">
        <v>61</v>
      </c>
      <c r="AA1574">
        <v>1</v>
      </c>
      <c r="AB1574">
        <v>0</v>
      </c>
      <c r="AC1574">
        <v>1</v>
      </c>
      <c r="AD1574">
        <v>0</v>
      </c>
      <c r="AE1574" t="s">
        <v>62</v>
      </c>
      <c r="AF1574">
        <v>1</v>
      </c>
      <c r="AG1574">
        <v>8365</v>
      </c>
      <c r="AH1574">
        <v>0</v>
      </c>
      <c r="AI1574" t="s">
        <v>63</v>
      </c>
      <c r="AJ1574">
        <v>0</v>
      </c>
      <c r="AK1574">
        <v>5</v>
      </c>
      <c r="AL1574">
        <v>1</v>
      </c>
      <c r="AM1574" t="s">
        <v>64</v>
      </c>
      <c r="AN1574">
        <v>0</v>
      </c>
      <c r="AO1574">
        <v>0</v>
      </c>
      <c r="AP1574">
        <v>1</v>
      </c>
      <c r="AQ1574">
        <v>8</v>
      </c>
      <c r="AR1574">
        <v>713.6</v>
      </c>
      <c r="AS1574">
        <v>0</v>
      </c>
      <c r="AT1574">
        <v>312.08</v>
      </c>
      <c r="AU1574">
        <v>0</v>
      </c>
      <c r="AV1574">
        <v>1025.68</v>
      </c>
      <c r="AW1574">
        <v>0</v>
      </c>
      <c r="AX1574">
        <v>1</v>
      </c>
      <c r="AY1574">
        <v>95065</v>
      </c>
      <c r="AZ1574">
        <v>0</v>
      </c>
    </row>
    <row r="1575" spans="1:52">
      <c r="A1575">
        <v>50</v>
      </c>
      <c r="B1575">
        <v>26</v>
      </c>
      <c r="C1575">
        <v>31.34</v>
      </c>
      <c r="D1575" t="s">
        <v>52</v>
      </c>
      <c r="E1575" t="s">
        <v>52</v>
      </c>
      <c r="F1575">
        <v>74</v>
      </c>
      <c r="G1575" t="s">
        <v>3077</v>
      </c>
      <c r="H1575">
        <v>5554</v>
      </c>
      <c r="I1575" t="s">
        <v>54</v>
      </c>
      <c r="J1575" t="s">
        <v>55</v>
      </c>
      <c r="K1575" t="s">
        <v>3527</v>
      </c>
      <c r="L1575" t="s">
        <v>57</v>
      </c>
      <c r="M1575">
        <v>0</v>
      </c>
      <c r="N1575">
        <v>1</v>
      </c>
      <c r="O1575" t="s">
        <v>58</v>
      </c>
      <c r="P1575">
        <v>1</v>
      </c>
      <c r="Q1575" t="s">
        <v>77</v>
      </c>
      <c r="R1575" t="s">
        <v>3079</v>
      </c>
      <c r="S1575">
        <v>38.052208999999998</v>
      </c>
      <c r="T1575">
        <v>-122.775567</v>
      </c>
      <c r="U1575">
        <v>0</v>
      </c>
      <c r="V1575">
        <v>80.3</v>
      </c>
      <c r="W1575">
        <v>1</v>
      </c>
      <c r="X1575">
        <v>0</v>
      </c>
      <c r="Y1575">
        <v>0</v>
      </c>
      <c r="Z1575" t="s">
        <v>61</v>
      </c>
      <c r="AA1575">
        <v>1</v>
      </c>
      <c r="AB1575">
        <v>1</v>
      </c>
      <c r="AC1575">
        <v>1</v>
      </c>
      <c r="AD1575">
        <v>0</v>
      </c>
      <c r="AE1575" t="s">
        <v>79</v>
      </c>
      <c r="AF1575">
        <v>1</v>
      </c>
      <c r="AG1575">
        <v>248</v>
      </c>
      <c r="AH1575">
        <v>1</v>
      </c>
      <c r="AI1575" t="s">
        <v>63</v>
      </c>
      <c r="AJ1575">
        <v>0</v>
      </c>
      <c r="AK1575">
        <v>3</v>
      </c>
      <c r="AL1575">
        <v>0</v>
      </c>
      <c r="AM1575" t="s">
        <v>64</v>
      </c>
      <c r="AN1575">
        <v>1</v>
      </c>
      <c r="AO1575">
        <v>1</v>
      </c>
      <c r="AP1575">
        <v>0</v>
      </c>
      <c r="AQ1575">
        <v>63</v>
      </c>
      <c r="AR1575">
        <v>4995.3500000000004</v>
      </c>
      <c r="AS1575">
        <v>0</v>
      </c>
      <c r="AT1575">
        <v>1974.42</v>
      </c>
      <c r="AU1575">
        <v>0</v>
      </c>
      <c r="AV1575">
        <v>6969.77</v>
      </c>
      <c r="AW1575">
        <v>0</v>
      </c>
      <c r="AX1575">
        <v>1</v>
      </c>
      <c r="AY1575">
        <v>94950</v>
      </c>
      <c r="AZ1575">
        <v>0</v>
      </c>
    </row>
    <row r="1576" spans="1:52">
      <c r="A1576">
        <v>28</v>
      </c>
      <c r="B1576">
        <v>69</v>
      </c>
      <c r="C1576">
        <v>2.87</v>
      </c>
      <c r="D1576" t="s">
        <v>52</v>
      </c>
      <c r="E1576" t="s">
        <v>52</v>
      </c>
      <c r="F1576">
        <v>62</v>
      </c>
      <c r="G1576" t="s">
        <v>166</v>
      </c>
      <c r="H1576">
        <v>4292</v>
      </c>
      <c r="I1576" t="s">
        <v>54</v>
      </c>
      <c r="J1576" t="s">
        <v>55</v>
      </c>
      <c r="K1576" t="s">
        <v>3528</v>
      </c>
      <c r="L1576" t="s">
        <v>57</v>
      </c>
      <c r="M1576">
        <v>1</v>
      </c>
      <c r="N1576">
        <v>1</v>
      </c>
      <c r="O1576" t="s">
        <v>58</v>
      </c>
      <c r="P1576">
        <v>1</v>
      </c>
      <c r="Q1576" t="s">
        <v>77</v>
      </c>
      <c r="R1576" t="s">
        <v>168</v>
      </c>
      <c r="S1576">
        <v>33.141264999999997</v>
      </c>
      <c r="T1576">
        <v>-116.967221</v>
      </c>
      <c r="U1576">
        <v>1</v>
      </c>
      <c r="V1576">
        <v>75.8</v>
      </c>
      <c r="W1576">
        <v>1</v>
      </c>
      <c r="X1576">
        <v>2</v>
      </c>
      <c r="Y1576">
        <v>1</v>
      </c>
      <c r="Z1576" t="s">
        <v>87</v>
      </c>
      <c r="AA1576">
        <v>0</v>
      </c>
      <c r="AB1576">
        <v>1</v>
      </c>
      <c r="AC1576">
        <v>0</v>
      </c>
      <c r="AD1576">
        <v>1</v>
      </c>
      <c r="AE1576" t="s">
        <v>79</v>
      </c>
      <c r="AF1576">
        <v>1</v>
      </c>
      <c r="AG1576">
        <v>48690</v>
      </c>
      <c r="AH1576">
        <v>1</v>
      </c>
      <c r="AI1576" t="s">
        <v>63</v>
      </c>
      <c r="AJ1576">
        <v>1</v>
      </c>
      <c r="AK1576">
        <v>3</v>
      </c>
      <c r="AL1576">
        <v>0</v>
      </c>
      <c r="AM1576" t="s">
        <v>64</v>
      </c>
      <c r="AN1576">
        <v>0</v>
      </c>
      <c r="AO1576">
        <v>0</v>
      </c>
      <c r="AP1576">
        <v>1</v>
      </c>
      <c r="AQ1576">
        <v>58</v>
      </c>
      <c r="AR1576">
        <v>4415.75</v>
      </c>
      <c r="AS1576">
        <v>0</v>
      </c>
      <c r="AT1576">
        <v>166.46</v>
      </c>
      <c r="AU1576">
        <v>0</v>
      </c>
      <c r="AV1576">
        <v>4582.21</v>
      </c>
      <c r="AW1576">
        <v>1</v>
      </c>
      <c r="AX1576">
        <v>1</v>
      </c>
      <c r="AY1576">
        <v>92027</v>
      </c>
      <c r="AZ1576">
        <v>0</v>
      </c>
    </row>
    <row r="1577" spans="1:52">
      <c r="A1577">
        <v>61</v>
      </c>
      <c r="B1577">
        <v>28</v>
      </c>
      <c r="C1577">
        <v>4.53</v>
      </c>
      <c r="D1577" t="s">
        <v>52</v>
      </c>
      <c r="E1577" t="s">
        <v>52</v>
      </c>
      <c r="F1577">
        <v>28</v>
      </c>
      <c r="G1577" t="s">
        <v>726</v>
      </c>
      <c r="H1577">
        <v>4120</v>
      </c>
      <c r="I1577" t="s">
        <v>66</v>
      </c>
      <c r="J1577" t="s">
        <v>55</v>
      </c>
      <c r="K1577" t="s">
        <v>3529</v>
      </c>
      <c r="L1577" t="s">
        <v>108</v>
      </c>
      <c r="M1577">
        <v>0</v>
      </c>
      <c r="N1577">
        <v>0</v>
      </c>
      <c r="O1577" t="s">
        <v>68</v>
      </c>
      <c r="P1577">
        <v>1</v>
      </c>
      <c r="Q1577" t="s">
        <v>59</v>
      </c>
      <c r="R1577" t="s">
        <v>728</v>
      </c>
      <c r="S1577">
        <v>34.983808000000003</v>
      </c>
      <c r="T1577">
        <v>-117.239306</v>
      </c>
      <c r="U1577">
        <v>0</v>
      </c>
      <c r="V1577">
        <v>75.099999999999994</v>
      </c>
      <c r="W1577">
        <v>1</v>
      </c>
      <c r="X1577">
        <v>0</v>
      </c>
      <c r="Y1577">
        <v>0</v>
      </c>
      <c r="Z1577" t="s">
        <v>61</v>
      </c>
      <c r="AA1577">
        <v>0</v>
      </c>
      <c r="AB1577">
        <v>0</v>
      </c>
      <c r="AC1577">
        <v>1</v>
      </c>
      <c r="AD1577">
        <v>0</v>
      </c>
      <c r="AE1577" t="s">
        <v>62</v>
      </c>
      <c r="AF1577">
        <v>1</v>
      </c>
      <c r="AG1577">
        <v>1933</v>
      </c>
      <c r="AH1577">
        <v>0</v>
      </c>
      <c r="AI1577" t="s">
        <v>63</v>
      </c>
      <c r="AJ1577">
        <v>0</v>
      </c>
      <c r="AK1577">
        <v>3</v>
      </c>
      <c r="AL1577">
        <v>0</v>
      </c>
      <c r="AM1577" t="s">
        <v>64</v>
      </c>
      <c r="AN1577">
        <v>0</v>
      </c>
      <c r="AO1577">
        <v>0</v>
      </c>
      <c r="AP1577">
        <v>0</v>
      </c>
      <c r="AQ1577">
        <v>1</v>
      </c>
      <c r="AR1577">
        <v>75.099999999999994</v>
      </c>
      <c r="AS1577">
        <v>0</v>
      </c>
      <c r="AT1577">
        <v>4.53</v>
      </c>
      <c r="AU1577">
        <v>0</v>
      </c>
      <c r="AV1577">
        <v>79.63</v>
      </c>
      <c r="AW1577">
        <v>0</v>
      </c>
      <c r="AX1577">
        <v>1</v>
      </c>
      <c r="AY1577">
        <v>92347</v>
      </c>
      <c r="AZ1577">
        <v>0</v>
      </c>
    </row>
    <row r="1578" spans="1:52">
      <c r="A1578">
        <v>45</v>
      </c>
      <c r="B1578">
        <v>10</v>
      </c>
      <c r="C1578">
        <v>19.22</v>
      </c>
      <c r="D1578" t="s">
        <v>80</v>
      </c>
      <c r="E1578" t="s">
        <v>240</v>
      </c>
      <c r="F1578">
        <v>90</v>
      </c>
      <c r="G1578" t="s">
        <v>3530</v>
      </c>
      <c r="H1578">
        <v>5007</v>
      </c>
      <c r="I1578" t="s">
        <v>66</v>
      </c>
      <c r="J1578" t="s">
        <v>55</v>
      </c>
      <c r="K1578" t="s">
        <v>3531</v>
      </c>
      <c r="L1578" t="s">
        <v>84</v>
      </c>
      <c r="M1578">
        <v>0</v>
      </c>
      <c r="N1578">
        <v>0</v>
      </c>
      <c r="O1578" t="s">
        <v>68</v>
      </c>
      <c r="P1578">
        <v>1</v>
      </c>
      <c r="Q1578" t="s">
        <v>59</v>
      </c>
      <c r="R1578" t="s">
        <v>3532</v>
      </c>
      <c r="S1578">
        <v>38.525759999999998</v>
      </c>
      <c r="T1578">
        <v>-123.013347</v>
      </c>
      <c r="U1578">
        <v>0</v>
      </c>
      <c r="V1578">
        <v>95.5</v>
      </c>
      <c r="W1578">
        <v>1</v>
      </c>
      <c r="X1578">
        <v>0</v>
      </c>
      <c r="Y1578">
        <v>0</v>
      </c>
      <c r="Z1578" t="s">
        <v>61</v>
      </c>
      <c r="AA1578">
        <v>0</v>
      </c>
      <c r="AB1578">
        <v>0</v>
      </c>
      <c r="AC1578">
        <v>1</v>
      </c>
      <c r="AD1578">
        <v>0</v>
      </c>
      <c r="AE1578" t="s">
        <v>62</v>
      </c>
      <c r="AF1578">
        <v>1</v>
      </c>
      <c r="AG1578">
        <v>4913</v>
      </c>
      <c r="AH1578">
        <v>0</v>
      </c>
      <c r="AI1578" t="s">
        <v>63</v>
      </c>
      <c r="AJ1578">
        <v>0</v>
      </c>
      <c r="AK1578">
        <v>2</v>
      </c>
      <c r="AL1578">
        <v>0</v>
      </c>
      <c r="AM1578" t="s">
        <v>64</v>
      </c>
      <c r="AN1578">
        <v>1</v>
      </c>
      <c r="AO1578">
        <v>1</v>
      </c>
      <c r="AP1578">
        <v>1</v>
      </c>
      <c r="AQ1578">
        <v>9</v>
      </c>
      <c r="AR1578">
        <v>829.1</v>
      </c>
      <c r="AS1578">
        <v>0</v>
      </c>
      <c r="AT1578">
        <v>172.98</v>
      </c>
      <c r="AU1578">
        <v>0</v>
      </c>
      <c r="AV1578">
        <v>1002.08</v>
      </c>
      <c r="AW1578">
        <v>0</v>
      </c>
      <c r="AX1578">
        <v>1</v>
      </c>
      <c r="AY1578">
        <v>95446</v>
      </c>
      <c r="AZ1578">
        <v>1</v>
      </c>
    </row>
    <row r="1579" spans="1:52">
      <c r="A1579">
        <v>45</v>
      </c>
      <c r="B1579">
        <v>27</v>
      </c>
      <c r="C1579">
        <v>44.75</v>
      </c>
      <c r="D1579" t="s">
        <v>52</v>
      </c>
      <c r="E1579" t="s">
        <v>52</v>
      </c>
      <c r="F1579">
        <v>52</v>
      </c>
      <c r="G1579" t="s">
        <v>3533</v>
      </c>
      <c r="H1579">
        <v>5433</v>
      </c>
      <c r="I1579" t="s">
        <v>75</v>
      </c>
      <c r="J1579" t="s">
        <v>55</v>
      </c>
      <c r="K1579" t="s">
        <v>3534</v>
      </c>
      <c r="L1579" t="s">
        <v>57</v>
      </c>
      <c r="M1579">
        <v>0</v>
      </c>
      <c r="N1579">
        <v>0</v>
      </c>
      <c r="O1579" t="s">
        <v>58</v>
      </c>
      <c r="P1579">
        <v>1</v>
      </c>
      <c r="Q1579" t="s">
        <v>77</v>
      </c>
      <c r="R1579" t="s">
        <v>3535</v>
      </c>
      <c r="S1579">
        <v>40.198233999999999</v>
      </c>
      <c r="T1579">
        <v>-120.18089000000001</v>
      </c>
      <c r="U1579">
        <v>1</v>
      </c>
      <c r="V1579">
        <v>70.599999999999994</v>
      </c>
      <c r="W1579">
        <v>0</v>
      </c>
      <c r="X1579">
        <v>0</v>
      </c>
      <c r="Y1579">
        <v>6</v>
      </c>
      <c r="Z1579" t="s">
        <v>61</v>
      </c>
      <c r="AA1579">
        <v>1</v>
      </c>
      <c r="AB1579">
        <v>1</v>
      </c>
      <c r="AC1579">
        <v>0</v>
      </c>
      <c r="AD1579">
        <v>1</v>
      </c>
      <c r="AE1579" t="s">
        <v>79</v>
      </c>
      <c r="AF1579">
        <v>1</v>
      </c>
      <c r="AG1579">
        <v>946</v>
      </c>
      <c r="AH1579">
        <v>1</v>
      </c>
      <c r="AI1579" t="s">
        <v>63</v>
      </c>
      <c r="AJ1579">
        <v>1</v>
      </c>
      <c r="AK1579">
        <v>3</v>
      </c>
      <c r="AL1579">
        <v>0</v>
      </c>
      <c r="AM1579" t="s">
        <v>64</v>
      </c>
      <c r="AN1579">
        <v>1</v>
      </c>
      <c r="AO1579">
        <v>1</v>
      </c>
      <c r="AP1579">
        <v>0</v>
      </c>
      <c r="AQ1579">
        <v>46</v>
      </c>
      <c r="AR1579">
        <v>3231.05</v>
      </c>
      <c r="AS1579">
        <v>0</v>
      </c>
      <c r="AT1579">
        <v>2058.5</v>
      </c>
      <c r="AU1579">
        <v>0</v>
      </c>
      <c r="AV1579">
        <v>5289.55</v>
      </c>
      <c r="AW1579">
        <v>0</v>
      </c>
      <c r="AX1579">
        <v>1</v>
      </c>
      <c r="AY1579">
        <v>96113</v>
      </c>
      <c r="AZ1579">
        <v>0</v>
      </c>
    </row>
    <row r="1580" spans="1:52">
      <c r="A1580">
        <v>63</v>
      </c>
      <c r="B1580">
        <v>9</v>
      </c>
      <c r="C1580">
        <v>7.26</v>
      </c>
      <c r="D1580" t="s">
        <v>138</v>
      </c>
      <c r="E1580" t="s">
        <v>139</v>
      </c>
      <c r="F1580">
        <v>67</v>
      </c>
      <c r="G1580" t="s">
        <v>737</v>
      </c>
      <c r="H1580">
        <v>5613</v>
      </c>
      <c r="I1580" t="s">
        <v>66</v>
      </c>
      <c r="J1580" t="s">
        <v>55</v>
      </c>
      <c r="K1580" t="s">
        <v>3536</v>
      </c>
      <c r="L1580" t="s">
        <v>84</v>
      </c>
      <c r="M1580">
        <v>0</v>
      </c>
      <c r="N1580">
        <v>1</v>
      </c>
      <c r="O1580" t="s">
        <v>58</v>
      </c>
      <c r="P1580">
        <v>1</v>
      </c>
      <c r="Q1580" t="s">
        <v>85</v>
      </c>
      <c r="R1580" t="s">
        <v>2372</v>
      </c>
      <c r="S1580">
        <v>33.823943</v>
      </c>
      <c r="T1580">
        <v>-118.111335</v>
      </c>
      <c r="U1580">
        <v>0</v>
      </c>
      <c r="V1580">
        <v>76.349999999999994</v>
      </c>
      <c r="W1580">
        <v>0</v>
      </c>
      <c r="X1580">
        <v>0</v>
      </c>
      <c r="Y1580">
        <v>0</v>
      </c>
      <c r="Z1580" t="s">
        <v>61</v>
      </c>
      <c r="AA1580">
        <v>0</v>
      </c>
      <c r="AB1580">
        <v>0</v>
      </c>
      <c r="AC1580">
        <v>0</v>
      </c>
      <c r="AD1580">
        <v>0</v>
      </c>
      <c r="AE1580" t="s">
        <v>62</v>
      </c>
      <c r="AF1580">
        <v>1</v>
      </c>
      <c r="AG1580">
        <v>37417</v>
      </c>
      <c r="AH1580">
        <v>0</v>
      </c>
      <c r="AI1580" t="s">
        <v>63</v>
      </c>
      <c r="AJ1580">
        <v>0</v>
      </c>
      <c r="AK1580">
        <v>2</v>
      </c>
      <c r="AL1580">
        <v>0</v>
      </c>
      <c r="AM1580" t="s">
        <v>64</v>
      </c>
      <c r="AN1580">
        <v>0</v>
      </c>
      <c r="AO1580">
        <v>0</v>
      </c>
      <c r="AP1580">
        <v>0</v>
      </c>
      <c r="AQ1580">
        <v>1</v>
      </c>
      <c r="AR1580">
        <v>76.349999999999994</v>
      </c>
      <c r="AS1580">
        <v>0</v>
      </c>
      <c r="AT1580">
        <v>7.26</v>
      </c>
      <c r="AU1580">
        <v>0</v>
      </c>
      <c r="AV1580">
        <v>83.61</v>
      </c>
      <c r="AW1580">
        <v>0</v>
      </c>
      <c r="AX1580">
        <v>1</v>
      </c>
      <c r="AY1580">
        <v>90808</v>
      </c>
      <c r="AZ1580">
        <v>1</v>
      </c>
    </row>
    <row r="1581" spans="1:52">
      <c r="A1581">
        <v>56</v>
      </c>
      <c r="B1581">
        <v>10</v>
      </c>
      <c r="C1581">
        <v>30.06</v>
      </c>
      <c r="D1581" t="s">
        <v>52</v>
      </c>
      <c r="E1581" t="s">
        <v>52</v>
      </c>
      <c r="F1581">
        <v>50</v>
      </c>
      <c r="G1581" t="s">
        <v>277</v>
      </c>
      <c r="H1581">
        <v>4216</v>
      </c>
      <c r="I1581" t="s">
        <v>66</v>
      </c>
      <c r="J1581" t="s">
        <v>55</v>
      </c>
      <c r="K1581" t="s">
        <v>3537</v>
      </c>
      <c r="L1581" t="s">
        <v>57</v>
      </c>
      <c r="M1581">
        <v>0</v>
      </c>
      <c r="N1581">
        <v>1</v>
      </c>
      <c r="O1581" t="s">
        <v>58</v>
      </c>
      <c r="P1581">
        <v>1</v>
      </c>
      <c r="Q1581" t="s">
        <v>59</v>
      </c>
      <c r="R1581" t="s">
        <v>279</v>
      </c>
      <c r="S1581">
        <v>38.113532999999997</v>
      </c>
      <c r="T1581">
        <v>-122.11926</v>
      </c>
      <c r="U1581">
        <v>0</v>
      </c>
      <c r="V1581">
        <v>75.150000000000006</v>
      </c>
      <c r="W1581">
        <v>0</v>
      </c>
      <c r="X1581">
        <v>0</v>
      </c>
      <c r="Y1581">
        <v>0</v>
      </c>
      <c r="Z1581" t="s">
        <v>61</v>
      </c>
      <c r="AA1581">
        <v>0</v>
      </c>
      <c r="AB1581">
        <v>0</v>
      </c>
      <c r="AC1581">
        <v>1</v>
      </c>
      <c r="AD1581">
        <v>0</v>
      </c>
      <c r="AE1581" t="s">
        <v>62</v>
      </c>
      <c r="AF1581">
        <v>1</v>
      </c>
      <c r="AG1581">
        <v>25578</v>
      </c>
      <c r="AH1581">
        <v>0</v>
      </c>
      <c r="AI1581" t="s">
        <v>63</v>
      </c>
      <c r="AJ1581">
        <v>0</v>
      </c>
      <c r="AK1581">
        <v>3</v>
      </c>
      <c r="AL1581">
        <v>0</v>
      </c>
      <c r="AM1581" t="s">
        <v>64</v>
      </c>
      <c r="AN1581">
        <v>0</v>
      </c>
      <c r="AO1581">
        <v>0</v>
      </c>
      <c r="AP1581">
        <v>0</v>
      </c>
      <c r="AQ1581">
        <v>7</v>
      </c>
      <c r="AR1581">
        <v>525</v>
      </c>
      <c r="AS1581">
        <v>10</v>
      </c>
      <c r="AT1581">
        <v>210.42</v>
      </c>
      <c r="AU1581">
        <v>0</v>
      </c>
      <c r="AV1581">
        <v>745.42</v>
      </c>
      <c r="AW1581">
        <v>0</v>
      </c>
      <c r="AX1581">
        <v>0</v>
      </c>
      <c r="AY1581">
        <v>94510</v>
      </c>
      <c r="AZ1581">
        <v>0</v>
      </c>
    </row>
    <row r="1582" spans="1:52">
      <c r="A1582">
        <v>68</v>
      </c>
      <c r="B1582">
        <v>28</v>
      </c>
      <c r="C1582">
        <v>21.57</v>
      </c>
      <c r="D1582" t="s">
        <v>88</v>
      </c>
      <c r="E1582" t="s">
        <v>89</v>
      </c>
      <c r="F1582">
        <v>80</v>
      </c>
      <c r="G1582" t="s">
        <v>1469</v>
      </c>
      <c r="H1582">
        <v>3685</v>
      </c>
      <c r="I1582" t="s">
        <v>66</v>
      </c>
      <c r="J1582" t="s">
        <v>55</v>
      </c>
      <c r="K1582" t="s">
        <v>3538</v>
      </c>
      <c r="L1582" t="s">
        <v>84</v>
      </c>
      <c r="M1582">
        <v>0</v>
      </c>
      <c r="N1582">
        <v>1</v>
      </c>
      <c r="O1582" t="s">
        <v>58</v>
      </c>
      <c r="P1582">
        <v>1</v>
      </c>
      <c r="Q1582" t="s">
        <v>59</v>
      </c>
      <c r="R1582" t="s">
        <v>3539</v>
      </c>
      <c r="S1582">
        <v>33.703975999999997</v>
      </c>
      <c r="T1582">
        <v>-117.824172</v>
      </c>
      <c r="U1582">
        <v>0</v>
      </c>
      <c r="V1582">
        <v>88.55</v>
      </c>
      <c r="W1582">
        <v>1</v>
      </c>
      <c r="X1582">
        <v>0</v>
      </c>
      <c r="Y1582">
        <v>0</v>
      </c>
      <c r="Z1582" t="s">
        <v>61</v>
      </c>
      <c r="AA1582">
        <v>0</v>
      </c>
      <c r="AB1582">
        <v>0</v>
      </c>
      <c r="AC1582">
        <v>1</v>
      </c>
      <c r="AD1582">
        <v>0</v>
      </c>
      <c r="AE1582" t="s">
        <v>62</v>
      </c>
      <c r="AF1582">
        <v>1</v>
      </c>
      <c r="AG1582">
        <v>17621</v>
      </c>
      <c r="AH1582">
        <v>0</v>
      </c>
      <c r="AI1582" t="s">
        <v>63</v>
      </c>
      <c r="AJ1582">
        <v>0</v>
      </c>
      <c r="AK1582">
        <v>1</v>
      </c>
      <c r="AL1582">
        <v>1</v>
      </c>
      <c r="AM1582" t="s">
        <v>64</v>
      </c>
      <c r="AN1582">
        <v>1</v>
      </c>
      <c r="AO1582">
        <v>1</v>
      </c>
      <c r="AP1582">
        <v>0</v>
      </c>
      <c r="AQ1582">
        <v>2</v>
      </c>
      <c r="AR1582">
        <v>179.25</v>
      </c>
      <c r="AS1582">
        <v>0</v>
      </c>
      <c r="AT1582">
        <v>43.14</v>
      </c>
      <c r="AU1582">
        <v>0</v>
      </c>
      <c r="AV1582">
        <v>222.39</v>
      </c>
      <c r="AW1582">
        <v>0</v>
      </c>
      <c r="AX1582">
        <v>1</v>
      </c>
      <c r="AY1582">
        <v>92606</v>
      </c>
      <c r="AZ1582">
        <v>1</v>
      </c>
    </row>
    <row r="1583" spans="1:52">
      <c r="A1583">
        <v>50</v>
      </c>
      <c r="B1583">
        <v>0</v>
      </c>
      <c r="C1583">
        <v>31.97</v>
      </c>
      <c r="D1583" t="s">
        <v>52</v>
      </c>
      <c r="E1583" t="s">
        <v>52</v>
      </c>
      <c r="F1583">
        <v>56</v>
      </c>
      <c r="G1583" t="s">
        <v>2884</v>
      </c>
      <c r="H1583">
        <v>2648</v>
      </c>
      <c r="I1583" t="s">
        <v>66</v>
      </c>
      <c r="J1583" t="s">
        <v>55</v>
      </c>
      <c r="K1583" t="s">
        <v>3540</v>
      </c>
      <c r="L1583" t="s">
        <v>108</v>
      </c>
      <c r="M1583">
        <v>0</v>
      </c>
      <c r="N1583">
        <v>0</v>
      </c>
      <c r="O1583" t="s">
        <v>68</v>
      </c>
      <c r="P1583">
        <v>0</v>
      </c>
      <c r="Q1583" t="s">
        <v>72</v>
      </c>
      <c r="R1583" t="s">
        <v>2886</v>
      </c>
      <c r="S1583">
        <v>33.868099999999998</v>
      </c>
      <c r="T1583">
        <v>-118.067402</v>
      </c>
      <c r="U1583">
        <v>0</v>
      </c>
      <c r="V1583">
        <v>20.350000000000001</v>
      </c>
      <c r="W1583">
        <v>0</v>
      </c>
      <c r="X1583">
        <v>0</v>
      </c>
      <c r="Y1583">
        <v>0</v>
      </c>
      <c r="Z1583" t="s">
        <v>61</v>
      </c>
      <c r="AA1583">
        <v>0</v>
      </c>
      <c r="AB1583">
        <v>0</v>
      </c>
      <c r="AC1583">
        <v>0</v>
      </c>
      <c r="AD1583">
        <v>0</v>
      </c>
      <c r="AE1583" t="s">
        <v>79</v>
      </c>
      <c r="AF1583">
        <v>1</v>
      </c>
      <c r="AG1583">
        <v>51556</v>
      </c>
      <c r="AH1583">
        <v>0</v>
      </c>
      <c r="AI1583" t="s">
        <v>63</v>
      </c>
      <c r="AJ1583">
        <v>0</v>
      </c>
      <c r="AK1583">
        <v>5</v>
      </c>
      <c r="AL1583">
        <v>0</v>
      </c>
      <c r="AM1583" t="s">
        <v>64</v>
      </c>
      <c r="AN1583">
        <v>0</v>
      </c>
      <c r="AO1583">
        <v>0</v>
      </c>
      <c r="AP1583">
        <v>0</v>
      </c>
      <c r="AQ1583">
        <v>1</v>
      </c>
      <c r="AR1583">
        <v>20.350000000000001</v>
      </c>
      <c r="AS1583">
        <v>0</v>
      </c>
      <c r="AT1583">
        <v>31.97</v>
      </c>
      <c r="AU1583">
        <v>0</v>
      </c>
      <c r="AV1583">
        <v>52.32</v>
      </c>
      <c r="AW1583">
        <v>0</v>
      </c>
      <c r="AX1583">
        <v>0</v>
      </c>
      <c r="AY1583">
        <v>90703</v>
      </c>
      <c r="AZ1583">
        <v>0</v>
      </c>
    </row>
    <row r="1584" spans="1:52">
      <c r="A1584">
        <v>62</v>
      </c>
      <c r="B1584">
        <v>0</v>
      </c>
      <c r="C1584">
        <v>32.03</v>
      </c>
      <c r="D1584" t="s">
        <v>138</v>
      </c>
      <c r="E1584" t="s">
        <v>139</v>
      </c>
      <c r="F1584">
        <v>65</v>
      </c>
      <c r="G1584" t="s">
        <v>968</v>
      </c>
      <c r="H1584">
        <v>5627</v>
      </c>
      <c r="I1584" t="s">
        <v>66</v>
      </c>
      <c r="J1584" t="s">
        <v>55</v>
      </c>
      <c r="K1584" t="s">
        <v>3541</v>
      </c>
      <c r="L1584" t="s">
        <v>84</v>
      </c>
      <c r="M1584">
        <v>0</v>
      </c>
      <c r="N1584">
        <v>0</v>
      </c>
      <c r="O1584" t="s">
        <v>68</v>
      </c>
      <c r="P1584">
        <v>0</v>
      </c>
      <c r="Q1584" t="s">
        <v>72</v>
      </c>
      <c r="R1584" t="s">
        <v>970</v>
      </c>
      <c r="S1584">
        <v>40.557313999999998</v>
      </c>
      <c r="T1584">
        <v>-124.08166199999999</v>
      </c>
      <c r="U1584">
        <v>0</v>
      </c>
      <c r="V1584">
        <v>20.350000000000001</v>
      </c>
      <c r="W1584">
        <v>0</v>
      </c>
      <c r="X1584">
        <v>0</v>
      </c>
      <c r="Y1584">
        <v>0</v>
      </c>
      <c r="Z1584" t="s">
        <v>61</v>
      </c>
      <c r="AA1584">
        <v>0</v>
      </c>
      <c r="AB1584">
        <v>0</v>
      </c>
      <c r="AC1584">
        <v>0</v>
      </c>
      <c r="AD1584">
        <v>0</v>
      </c>
      <c r="AE1584" t="s">
        <v>161</v>
      </c>
      <c r="AF1584">
        <v>1</v>
      </c>
      <c r="AG1584">
        <v>1201</v>
      </c>
      <c r="AH1584">
        <v>0</v>
      </c>
      <c r="AI1584" t="s">
        <v>63</v>
      </c>
      <c r="AJ1584">
        <v>0</v>
      </c>
      <c r="AK1584">
        <v>2</v>
      </c>
      <c r="AL1584">
        <v>0</v>
      </c>
      <c r="AM1584" t="s">
        <v>64</v>
      </c>
      <c r="AN1584">
        <v>0</v>
      </c>
      <c r="AO1584">
        <v>0</v>
      </c>
      <c r="AP1584">
        <v>0</v>
      </c>
      <c r="AQ1584">
        <v>2</v>
      </c>
      <c r="AR1584">
        <v>33.200000000000003</v>
      </c>
      <c r="AS1584">
        <v>0</v>
      </c>
      <c r="AT1584">
        <v>64.06</v>
      </c>
      <c r="AU1584">
        <v>0</v>
      </c>
      <c r="AV1584">
        <v>97.26</v>
      </c>
      <c r="AW1584">
        <v>0</v>
      </c>
      <c r="AX1584">
        <v>0</v>
      </c>
      <c r="AY1584">
        <v>95547</v>
      </c>
      <c r="AZ1584">
        <v>1</v>
      </c>
    </row>
    <row r="1585" spans="1:52">
      <c r="A1585">
        <v>20</v>
      </c>
      <c r="B1585">
        <v>69</v>
      </c>
      <c r="C1585">
        <v>2.4300000000000002</v>
      </c>
      <c r="D1585" t="s">
        <v>52</v>
      </c>
      <c r="E1585" t="s">
        <v>52</v>
      </c>
      <c r="F1585">
        <v>50</v>
      </c>
      <c r="G1585" t="s">
        <v>3193</v>
      </c>
      <c r="H1585">
        <v>4565</v>
      </c>
      <c r="I1585" t="s">
        <v>75</v>
      </c>
      <c r="J1585" t="s">
        <v>55</v>
      </c>
      <c r="K1585" t="s">
        <v>3542</v>
      </c>
      <c r="L1585" t="s">
        <v>57</v>
      </c>
      <c r="M1585">
        <v>0</v>
      </c>
      <c r="N1585">
        <v>1</v>
      </c>
      <c r="O1585" t="s">
        <v>68</v>
      </c>
      <c r="P1585">
        <v>1</v>
      </c>
      <c r="Q1585" t="s">
        <v>77</v>
      </c>
      <c r="R1585" t="s">
        <v>3195</v>
      </c>
      <c r="S1585">
        <v>32.555827999999998</v>
      </c>
      <c r="T1585">
        <v>-117.04007300000001</v>
      </c>
      <c r="U1585">
        <v>1</v>
      </c>
      <c r="V1585">
        <v>60.3</v>
      </c>
      <c r="W1585">
        <v>0</v>
      </c>
      <c r="X1585">
        <v>0</v>
      </c>
      <c r="Y1585">
        <v>8</v>
      </c>
      <c r="Z1585" t="s">
        <v>61</v>
      </c>
      <c r="AA1585">
        <v>1</v>
      </c>
      <c r="AB1585">
        <v>1</v>
      </c>
      <c r="AC1585">
        <v>1</v>
      </c>
      <c r="AD1585">
        <v>1</v>
      </c>
      <c r="AE1585" t="s">
        <v>62</v>
      </c>
      <c r="AF1585">
        <v>1</v>
      </c>
      <c r="AG1585">
        <v>28488</v>
      </c>
      <c r="AH1585">
        <v>0</v>
      </c>
      <c r="AI1585" t="s">
        <v>63</v>
      </c>
      <c r="AJ1585">
        <v>1</v>
      </c>
      <c r="AK1585">
        <v>3</v>
      </c>
      <c r="AL1585">
        <v>0</v>
      </c>
      <c r="AM1585" t="s">
        <v>64</v>
      </c>
      <c r="AN1585">
        <v>0</v>
      </c>
      <c r="AO1585">
        <v>1</v>
      </c>
      <c r="AP1585">
        <v>0</v>
      </c>
      <c r="AQ1585">
        <v>41</v>
      </c>
      <c r="AR1585">
        <v>2511.3000000000002</v>
      </c>
      <c r="AS1585">
        <v>0</v>
      </c>
      <c r="AT1585">
        <v>99.63</v>
      </c>
      <c r="AU1585">
        <v>0</v>
      </c>
      <c r="AV1585">
        <v>2610.9299999999998</v>
      </c>
      <c r="AW1585">
        <v>1</v>
      </c>
      <c r="AX1585">
        <v>1</v>
      </c>
      <c r="AY1585">
        <v>92173</v>
      </c>
      <c r="AZ1585">
        <v>0</v>
      </c>
    </row>
    <row r="1586" spans="1:52">
      <c r="A1586">
        <v>39</v>
      </c>
      <c r="B1586">
        <v>28</v>
      </c>
      <c r="C1586">
        <v>19.66</v>
      </c>
      <c r="D1586" t="s">
        <v>52</v>
      </c>
      <c r="E1586" t="s">
        <v>52</v>
      </c>
      <c r="F1586">
        <v>33</v>
      </c>
      <c r="G1586" t="s">
        <v>106</v>
      </c>
      <c r="H1586">
        <v>4898</v>
      </c>
      <c r="I1586" t="s">
        <v>66</v>
      </c>
      <c r="J1586" t="s">
        <v>55</v>
      </c>
      <c r="K1586" t="s">
        <v>3543</v>
      </c>
      <c r="L1586" t="s">
        <v>57</v>
      </c>
      <c r="M1586">
        <v>0</v>
      </c>
      <c r="N1586">
        <v>0</v>
      </c>
      <c r="O1586" t="s">
        <v>68</v>
      </c>
      <c r="P1586">
        <v>1</v>
      </c>
      <c r="Q1586" t="s">
        <v>59</v>
      </c>
      <c r="R1586" t="s">
        <v>3544</v>
      </c>
      <c r="S1586">
        <v>32.677715999999997</v>
      </c>
      <c r="T1586">
        <v>-117.04766600000001</v>
      </c>
      <c r="U1586">
        <v>0</v>
      </c>
      <c r="V1586">
        <v>75.349999999999994</v>
      </c>
      <c r="W1586">
        <v>1</v>
      </c>
      <c r="X1586">
        <v>0</v>
      </c>
      <c r="Y1586">
        <v>0</v>
      </c>
      <c r="Z1586" t="s">
        <v>87</v>
      </c>
      <c r="AA1586">
        <v>0</v>
      </c>
      <c r="AB1586">
        <v>0</v>
      </c>
      <c r="AC1586">
        <v>1</v>
      </c>
      <c r="AD1586">
        <v>0</v>
      </c>
      <c r="AE1586" t="s">
        <v>79</v>
      </c>
      <c r="AF1586">
        <v>1</v>
      </c>
      <c r="AG1586">
        <v>36351</v>
      </c>
      <c r="AH1586">
        <v>0</v>
      </c>
      <c r="AI1586" t="s">
        <v>63</v>
      </c>
      <c r="AJ1586">
        <v>0</v>
      </c>
      <c r="AK1586">
        <v>5</v>
      </c>
      <c r="AL1586">
        <v>0</v>
      </c>
      <c r="AM1586" t="s">
        <v>64</v>
      </c>
      <c r="AN1586">
        <v>0</v>
      </c>
      <c r="AO1586">
        <v>0</v>
      </c>
      <c r="AP1586">
        <v>0</v>
      </c>
      <c r="AQ1586">
        <v>43</v>
      </c>
      <c r="AR1586">
        <v>3161.4</v>
      </c>
      <c r="AS1586">
        <v>0</v>
      </c>
      <c r="AT1586">
        <v>845.38</v>
      </c>
      <c r="AU1586">
        <v>0</v>
      </c>
      <c r="AV1586">
        <v>4006.78</v>
      </c>
      <c r="AW1586">
        <v>0</v>
      </c>
      <c r="AX1586">
        <v>1</v>
      </c>
      <c r="AY1586">
        <v>92139</v>
      </c>
      <c r="AZ1586">
        <v>0</v>
      </c>
    </row>
    <row r="1587" spans="1:52">
      <c r="A1587">
        <v>38</v>
      </c>
      <c r="B1587">
        <v>27</v>
      </c>
      <c r="C1587">
        <v>23.31</v>
      </c>
      <c r="D1587" t="s">
        <v>52</v>
      </c>
      <c r="E1587" t="s">
        <v>52</v>
      </c>
      <c r="F1587">
        <v>77</v>
      </c>
      <c r="G1587" t="s">
        <v>737</v>
      </c>
      <c r="H1587">
        <v>5511</v>
      </c>
      <c r="I1587" t="s">
        <v>54</v>
      </c>
      <c r="J1587" t="s">
        <v>55</v>
      </c>
      <c r="K1587" t="s">
        <v>3545</v>
      </c>
      <c r="L1587" t="s">
        <v>57</v>
      </c>
      <c r="M1587">
        <v>0</v>
      </c>
      <c r="N1587">
        <v>1</v>
      </c>
      <c r="O1587" t="s">
        <v>68</v>
      </c>
      <c r="P1587">
        <v>1</v>
      </c>
      <c r="Q1587" t="s">
        <v>77</v>
      </c>
      <c r="R1587" t="s">
        <v>3546</v>
      </c>
      <c r="S1587">
        <v>33.771611999999998</v>
      </c>
      <c r="T1587">
        <v>-118.143866</v>
      </c>
      <c r="U1587">
        <v>1</v>
      </c>
      <c r="V1587">
        <v>64.25</v>
      </c>
      <c r="W1587">
        <v>0</v>
      </c>
      <c r="X1587">
        <v>0</v>
      </c>
      <c r="Y1587">
        <v>9</v>
      </c>
      <c r="Z1587" t="s">
        <v>61</v>
      </c>
      <c r="AA1587">
        <v>0</v>
      </c>
      <c r="AB1587">
        <v>1</v>
      </c>
      <c r="AC1587">
        <v>0</v>
      </c>
      <c r="AD1587">
        <v>1</v>
      </c>
      <c r="AE1587" t="s">
        <v>79</v>
      </c>
      <c r="AF1587">
        <v>1</v>
      </c>
      <c r="AG1587">
        <v>19034</v>
      </c>
      <c r="AH1587">
        <v>0</v>
      </c>
      <c r="AI1587" t="s">
        <v>63</v>
      </c>
      <c r="AJ1587">
        <v>1</v>
      </c>
      <c r="AK1587">
        <v>4</v>
      </c>
      <c r="AL1587">
        <v>0</v>
      </c>
      <c r="AM1587" t="s">
        <v>64</v>
      </c>
      <c r="AN1587">
        <v>0</v>
      </c>
      <c r="AO1587">
        <v>0</v>
      </c>
      <c r="AP1587">
        <v>1</v>
      </c>
      <c r="AQ1587">
        <v>16</v>
      </c>
      <c r="AR1587">
        <v>1024</v>
      </c>
      <c r="AS1587">
        <v>0</v>
      </c>
      <c r="AT1587">
        <v>372.96</v>
      </c>
      <c r="AU1587">
        <v>0</v>
      </c>
      <c r="AV1587">
        <v>1396.96</v>
      </c>
      <c r="AW1587">
        <v>0</v>
      </c>
      <c r="AX1587">
        <v>1</v>
      </c>
      <c r="AY1587">
        <v>90814</v>
      </c>
      <c r="AZ1587">
        <v>0</v>
      </c>
    </row>
    <row r="1588" spans="1:52">
      <c r="A1588">
        <v>53</v>
      </c>
      <c r="B1588">
        <v>13</v>
      </c>
      <c r="C1588">
        <v>37.479999999999997</v>
      </c>
      <c r="D1588" t="s">
        <v>80</v>
      </c>
      <c r="E1588" t="s">
        <v>240</v>
      </c>
      <c r="F1588">
        <v>74</v>
      </c>
      <c r="G1588" t="s">
        <v>3547</v>
      </c>
      <c r="H1588">
        <v>4017</v>
      </c>
      <c r="I1588" t="s">
        <v>66</v>
      </c>
      <c r="J1588" t="s">
        <v>55</v>
      </c>
      <c r="K1588" t="s">
        <v>3548</v>
      </c>
      <c r="L1588" t="s">
        <v>84</v>
      </c>
      <c r="M1588">
        <v>0</v>
      </c>
      <c r="N1588">
        <v>0</v>
      </c>
      <c r="O1588" t="s">
        <v>58</v>
      </c>
      <c r="P1588">
        <v>1</v>
      </c>
      <c r="Q1588" t="s">
        <v>59</v>
      </c>
      <c r="R1588" t="s">
        <v>3549</v>
      </c>
      <c r="S1588">
        <v>38.689174000000001</v>
      </c>
      <c r="T1588">
        <v>-121.218435</v>
      </c>
      <c r="U1588">
        <v>1</v>
      </c>
      <c r="V1588">
        <v>84.15</v>
      </c>
      <c r="W1588">
        <v>0</v>
      </c>
      <c r="X1588">
        <v>0</v>
      </c>
      <c r="Y1588">
        <v>1</v>
      </c>
      <c r="Z1588" t="s">
        <v>61</v>
      </c>
      <c r="AA1588">
        <v>1</v>
      </c>
      <c r="AB1588">
        <v>0</v>
      </c>
      <c r="AC1588">
        <v>0</v>
      </c>
      <c r="AD1588">
        <v>1</v>
      </c>
      <c r="AE1588" t="s">
        <v>62</v>
      </c>
      <c r="AF1588">
        <v>1</v>
      </c>
      <c r="AG1588">
        <v>32040</v>
      </c>
      <c r="AH1588">
        <v>0</v>
      </c>
      <c r="AI1588" t="s">
        <v>63</v>
      </c>
      <c r="AJ1588">
        <v>1</v>
      </c>
      <c r="AK1588">
        <v>2</v>
      </c>
      <c r="AL1588">
        <v>0</v>
      </c>
      <c r="AM1588" t="s">
        <v>64</v>
      </c>
      <c r="AN1588">
        <v>1</v>
      </c>
      <c r="AO1588">
        <v>1</v>
      </c>
      <c r="AP1588">
        <v>0</v>
      </c>
      <c r="AQ1588">
        <v>32</v>
      </c>
      <c r="AR1588">
        <v>2585.9499999999998</v>
      </c>
      <c r="AS1588">
        <v>0</v>
      </c>
      <c r="AT1588">
        <v>1199.3599999999999</v>
      </c>
      <c r="AU1588">
        <v>0</v>
      </c>
      <c r="AV1588">
        <v>3785.31</v>
      </c>
      <c r="AW1588">
        <v>0</v>
      </c>
      <c r="AX1588">
        <v>1</v>
      </c>
      <c r="AY1588">
        <v>95662</v>
      </c>
      <c r="AZ1588">
        <v>1</v>
      </c>
    </row>
    <row r="1589" spans="1:52">
      <c r="A1589">
        <v>59</v>
      </c>
      <c r="B1589">
        <v>3</v>
      </c>
      <c r="C1589">
        <v>9.85</v>
      </c>
      <c r="D1589" t="s">
        <v>52</v>
      </c>
      <c r="E1589" t="s">
        <v>52</v>
      </c>
      <c r="F1589">
        <v>42</v>
      </c>
      <c r="G1589" t="s">
        <v>3550</v>
      </c>
      <c r="H1589">
        <v>5233</v>
      </c>
      <c r="I1589" t="s">
        <v>75</v>
      </c>
      <c r="J1589" t="s">
        <v>55</v>
      </c>
      <c r="K1589" t="s">
        <v>3551</v>
      </c>
      <c r="L1589" t="s">
        <v>57</v>
      </c>
      <c r="M1589">
        <v>0</v>
      </c>
      <c r="N1589">
        <v>0</v>
      </c>
      <c r="O1589" t="s">
        <v>68</v>
      </c>
      <c r="P1589">
        <v>1</v>
      </c>
      <c r="Q1589" t="s">
        <v>85</v>
      </c>
      <c r="R1589" t="s">
        <v>3552</v>
      </c>
      <c r="S1589">
        <v>39.237540000000003</v>
      </c>
      <c r="T1589">
        <v>-120.720196</v>
      </c>
      <c r="U1589">
        <v>0</v>
      </c>
      <c r="V1589">
        <v>59.9</v>
      </c>
      <c r="W1589">
        <v>1</v>
      </c>
      <c r="X1589">
        <v>0</v>
      </c>
      <c r="Y1589">
        <v>0</v>
      </c>
      <c r="Z1589" t="s">
        <v>61</v>
      </c>
      <c r="AA1589">
        <v>0</v>
      </c>
      <c r="AB1589">
        <v>1</v>
      </c>
      <c r="AC1589">
        <v>0</v>
      </c>
      <c r="AD1589">
        <v>0</v>
      </c>
      <c r="AE1589" t="s">
        <v>79</v>
      </c>
      <c r="AF1589">
        <v>1</v>
      </c>
      <c r="AG1589">
        <v>185</v>
      </c>
      <c r="AH1589">
        <v>1</v>
      </c>
      <c r="AI1589" t="s">
        <v>63</v>
      </c>
      <c r="AJ1589">
        <v>0</v>
      </c>
      <c r="AK1589">
        <v>3</v>
      </c>
      <c r="AL1589">
        <v>0</v>
      </c>
      <c r="AM1589" t="s">
        <v>64</v>
      </c>
      <c r="AN1589">
        <v>0</v>
      </c>
      <c r="AO1589">
        <v>0</v>
      </c>
      <c r="AP1589">
        <v>0</v>
      </c>
      <c r="AQ1589">
        <v>51</v>
      </c>
      <c r="AR1589">
        <v>3043.6</v>
      </c>
      <c r="AS1589">
        <v>0</v>
      </c>
      <c r="AT1589">
        <v>502.35</v>
      </c>
      <c r="AU1589">
        <v>0</v>
      </c>
      <c r="AV1589">
        <v>3545.95</v>
      </c>
      <c r="AW1589">
        <v>0</v>
      </c>
      <c r="AX1589">
        <v>1</v>
      </c>
      <c r="AY1589">
        <v>95715</v>
      </c>
      <c r="AZ1589">
        <v>0</v>
      </c>
    </row>
    <row r="1590" spans="1:52">
      <c r="A1590">
        <v>47</v>
      </c>
      <c r="B1590">
        <v>19</v>
      </c>
      <c r="C1590">
        <v>0</v>
      </c>
      <c r="D1590" t="s">
        <v>52</v>
      </c>
      <c r="E1590" t="s">
        <v>52</v>
      </c>
      <c r="F1590">
        <v>59</v>
      </c>
      <c r="G1590" t="s">
        <v>3553</v>
      </c>
      <c r="H1590">
        <v>4556</v>
      </c>
      <c r="I1590" t="s">
        <v>54</v>
      </c>
      <c r="J1590" t="s">
        <v>55</v>
      </c>
      <c r="K1590" t="s">
        <v>3554</v>
      </c>
      <c r="L1590" t="s">
        <v>57</v>
      </c>
      <c r="M1590">
        <v>1</v>
      </c>
      <c r="N1590">
        <v>1</v>
      </c>
      <c r="O1590" t="s">
        <v>68</v>
      </c>
      <c r="P1590">
        <v>1</v>
      </c>
      <c r="Q1590" t="s">
        <v>77</v>
      </c>
      <c r="R1590" t="s">
        <v>3555</v>
      </c>
      <c r="S1590">
        <v>37.684694</v>
      </c>
      <c r="T1590">
        <v>-122.40712000000001</v>
      </c>
      <c r="U1590">
        <v>1</v>
      </c>
      <c r="V1590">
        <v>56.4</v>
      </c>
      <c r="W1590">
        <v>0</v>
      </c>
      <c r="X1590">
        <v>2</v>
      </c>
      <c r="Y1590">
        <v>10</v>
      </c>
      <c r="Z1590" t="s">
        <v>105</v>
      </c>
      <c r="AA1590">
        <v>1</v>
      </c>
      <c r="AB1590">
        <v>1</v>
      </c>
      <c r="AC1590">
        <v>1</v>
      </c>
      <c r="AD1590">
        <v>1</v>
      </c>
      <c r="AE1590" t="s">
        <v>79</v>
      </c>
      <c r="AF1590">
        <v>0</v>
      </c>
      <c r="AG1590">
        <v>3635</v>
      </c>
      <c r="AH1590">
        <v>1</v>
      </c>
      <c r="AI1590" t="s">
        <v>63</v>
      </c>
      <c r="AJ1590">
        <v>1</v>
      </c>
      <c r="AK1590">
        <v>3</v>
      </c>
      <c r="AL1590">
        <v>0</v>
      </c>
      <c r="AM1590" t="s">
        <v>64</v>
      </c>
      <c r="AN1590">
        <v>1</v>
      </c>
      <c r="AO1590">
        <v>1</v>
      </c>
      <c r="AP1590">
        <v>0</v>
      </c>
      <c r="AQ1590">
        <v>68</v>
      </c>
      <c r="AR1590">
        <v>3948.45</v>
      </c>
      <c r="AS1590">
        <v>0</v>
      </c>
      <c r="AT1590">
        <v>0</v>
      </c>
      <c r="AU1590">
        <v>0</v>
      </c>
      <c r="AV1590">
        <v>3948.45</v>
      </c>
      <c r="AW1590">
        <v>0</v>
      </c>
      <c r="AX1590">
        <v>1</v>
      </c>
      <c r="AY1590">
        <v>94005</v>
      </c>
      <c r="AZ1590">
        <v>0</v>
      </c>
    </row>
    <row r="1591" spans="1:52">
      <c r="A1591">
        <v>26</v>
      </c>
      <c r="B1591">
        <v>30</v>
      </c>
      <c r="C1591">
        <v>35.25</v>
      </c>
      <c r="D1591" t="s">
        <v>88</v>
      </c>
      <c r="E1591" t="s">
        <v>89</v>
      </c>
      <c r="F1591">
        <v>73</v>
      </c>
      <c r="G1591" t="s">
        <v>1716</v>
      </c>
      <c r="H1591">
        <v>5919</v>
      </c>
      <c r="I1591" t="s">
        <v>66</v>
      </c>
      <c r="J1591" t="s">
        <v>55</v>
      </c>
      <c r="K1591" t="s">
        <v>3556</v>
      </c>
      <c r="L1591" t="s">
        <v>84</v>
      </c>
      <c r="M1591">
        <v>0</v>
      </c>
      <c r="N1591">
        <v>1</v>
      </c>
      <c r="O1591" t="s">
        <v>58</v>
      </c>
      <c r="P1591">
        <v>1</v>
      </c>
      <c r="Q1591" t="s">
        <v>59</v>
      </c>
      <c r="R1591" t="s">
        <v>1718</v>
      </c>
      <c r="S1591">
        <v>38.326214999999998</v>
      </c>
      <c r="T1591">
        <v>-122.71874200000001</v>
      </c>
      <c r="U1591">
        <v>0</v>
      </c>
      <c r="V1591">
        <v>74.900000000000006</v>
      </c>
      <c r="W1591">
        <v>0</v>
      </c>
      <c r="X1591">
        <v>0</v>
      </c>
      <c r="Y1591">
        <v>0</v>
      </c>
      <c r="Z1591" t="s">
        <v>61</v>
      </c>
      <c r="AA1591">
        <v>0</v>
      </c>
      <c r="AB1591">
        <v>0</v>
      </c>
      <c r="AC1591">
        <v>1</v>
      </c>
      <c r="AD1591">
        <v>0</v>
      </c>
      <c r="AE1591" t="s">
        <v>62</v>
      </c>
      <c r="AF1591">
        <v>1</v>
      </c>
      <c r="AG1591">
        <v>7936</v>
      </c>
      <c r="AH1591">
        <v>0</v>
      </c>
      <c r="AI1591" t="s">
        <v>63</v>
      </c>
      <c r="AJ1591">
        <v>0</v>
      </c>
      <c r="AK1591">
        <v>1</v>
      </c>
      <c r="AL1591">
        <v>0</v>
      </c>
      <c r="AM1591" t="s">
        <v>64</v>
      </c>
      <c r="AN1591">
        <v>0</v>
      </c>
      <c r="AO1591">
        <v>0</v>
      </c>
      <c r="AP1591">
        <v>0</v>
      </c>
      <c r="AQ1591">
        <v>1</v>
      </c>
      <c r="AR1591">
        <v>74.900000000000006</v>
      </c>
      <c r="AS1591">
        <v>0</v>
      </c>
      <c r="AT1591">
        <v>35.25</v>
      </c>
      <c r="AU1591">
        <v>0</v>
      </c>
      <c r="AV1591">
        <v>110.15</v>
      </c>
      <c r="AW1591">
        <v>1</v>
      </c>
      <c r="AX1591">
        <v>1</v>
      </c>
      <c r="AY1591">
        <v>94931</v>
      </c>
      <c r="AZ1591">
        <v>1</v>
      </c>
    </row>
    <row r="1592" spans="1:52">
      <c r="A1592">
        <v>22</v>
      </c>
      <c r="B1592">
        <v>48</v>
      </c>
      <c r="C1592">
        <v>48.68</v>
      </c>
      <c r="D1592" t="s">
        <v>52</v>
      </c>
      <c r="E1592" t="s">
        <v>52</v>
      </c>
      <c r="F1592">
        <v>47</v>
      </c>
      <c r="G1592" t="s">
        <v>1871</v>
      </c>
      <c r="H1592">
        <v>5993</v>
      </c>
      <c r="I1592" t="s">
        <v>66</v>
      </c>
      <c r="J1592" t="s">
        <v>55</v>
      </c>
      <c r="K1592" t="s">
        <v>3557</v>
      </c>
      <c r="L1592" t="s">
        <v>57</v>
      </c>
      <c r="M1592">
        <v>0</v>
      </c>
      <c r="N1592">
        <v>1</v>
      </c>
      <c r="O1592" t="s">
        <v>68</v>
      </c>
      <c r="P1592">
        <v>1</v>
      </c>
      <c r="Q1592" t="s">
        <v>77</v>
      </c>
      <c r="R1592" t="s">
        <v>1899</v>
      </c>
      <c r="S1592">
        <v>37.639215</v>
      </c>
      <c r="T1592">
        <v>-122.037554</v>
      </c>
      <c r="U1592">
        <v>0</v>
      </c>
      <c r="V1592">
        <v>68.349999999999994</v>
      </c>
      <c r="W1592">
        <v>0</v>
      </c>
      <c r="X1592">
        <v>0</v>
      </c>
      <c r="Y1592">
        <v>0</v>
      </c>
      <c r="Z1592" t="s">
        <v>209</v>
      </c>
      <c r="AA1592">
        <v>0</v>
      </c>
      <c r="AB1592">
        <v>1</v>
      </c>
      <c r="AC1592">
        <v>1</v>
      </c>
      <c r="AD1592">
        <v>0</v>
      </c>
      <c r="AE1592" t="s">
        <v>62</v>
      </c>
      <c r="AF1592">
        <v>1</v>
      </c>
      <c r="AG1592">
        <v>72993</v>
      </c>
      <c r="AH1592">
        <v>1</v>
      </c>
      <c r="AI1592" t="s">
        <v>63</v>
      </c>
      <c r="AJ1592">
        <v>0</v>
      </c>
      <c r="AK1592">
        <v>3</v>
      </c>
      <c r="AL1592">
        <v>0</v>
      </c>
      <c r="AM1592" t="s">
        <v>64</v>
      </c>
      <c r="AN1592">
        <v>0</v>
      </c>
      <c r="AO1592">
        <v>0</v>
      </c>
      <c r="AP1592">
        <v>1</v>
      </c>
      <c r="AQ1592">
        <v>18</v>
      </c>
      <c r="AR1592">
        <v>1299.8</v>
      </c>
      <c r="AS1592">
        <v>0</v>
      </c>
      <c r="AT1592">
        <v>876.24</v>
      </c>
      <c r="AU1592">
        <v>0</v>
      </c>
      <c r="AV1592">
        <v>2176.04</v>
      </c>
      <c r="AW1592">
        <v>1</v>
      </c>
      <c r="AX1592">
        <v>1</v>
      </c>
      <c r="AY1592">
        <v>94544</v>
      </c>
      <c r="AZ1592">
        <v>0</v>
      </c>
    </row>
    <row r="1593" spans="1:52">
      <c r="A1593">
        <v>63</v>
      </c>
      <c r="B1593">
        <v>11</v>
      </c>
      <c r="C1593">
        <v>0</v>
      </c>
      <c r="D1593" t="s">
        <v>52</v>
      </c>
      <c r="E1593" t="s">
        <v>52</v>
      </c>
      <c r="F1593">
        <v>42</v>
      </c>
      <c r="G1593" t="s">
        <v>431</v>
      </c>
      <c r="H1593">
        <v>2522</v>
      </c>
      <c r="I1593" t="s">
        <v>75</v>
      </c>
      <c r="J1593" t="s">
        <v>55</v>
      </c>
      <c r="K1593" t="s">
        <v>3558</v>
      </c>
      <c r="L1593" t="s">
        <v>57</v>
      </c>
      <c r="M1593">
        <v>0</v>
      </c>
      <c r="N1593">
        <v>1</v>
      </c>
      <c r="O1593" t="s">
        <v>68</v>
      </c>
      <c r="P1593">
        <v>1</v>
      </c>
      <c r="Q1593" t="s">
        <v>77</v>
      </c>
      <c r="R1593" t="s">
        <v>433</v>
      </c>
      <c r="S1593">
        <v>33.890853</v>
      </c>
      <c r="T1593">
        <v>-118.297967</v>
      </c>
      <c r="U1593">
        <v>0</v>
      </c>
      <c r="V1593">
        <v>44.15</v>
      </c>
      <c r="W1593">
        <v>0</v>
      </c>
      <c r="X1593">
        <v>0</v>
      </c>
      <c r="Y1593">
        <v>0</v>
      </c>
      <c r="Z1593" t="s">
        <v>87</v>
      </c>
      <c r="AA1593">
        <v>0</v>
      </c>
      <c r="AB1593">
        <v>0</v>
      </c>
      <c r="AC1593">
        <v>0</v>
      </c>
      <c r="AD1593">
        <v>0</v>
      </c>
      <c r="AE1593" t="s">
        <v>62</v>
      </c>
      <c r="AF1593">
        <v>0</v>
      </c>
      <c r="AG1593">
        <v>47758</v>
      </c>
      <c r="AH1593">
        <v>1</v>
      </c>
      <c r="AI1593" t="s">
        <v>63</v>
      </c>
      <c r="AJ1593">
        <v>0</v>
      </c>
      <c r="AK1593">
        <v>4</v>
      </c>
      <c r="AL1593">
        <v>0</v>
      </c>
      <c r="AM1593" t="s">
        <v>64</v>
      </c>
      <c r="AN1593">
        <v>1</v>
      </c>
      <c r="AO1593">
        <v>1</v>
      </c>
      <c r="AP1593">
        <v>0</v>
      </c>
      <c r="AQ1593">
        <v>43</v>
      </c>
      <c r="AR1593">
        <v>1931.3</v>
      </c>
      <c r="AS1593">
        <v>0</v>
      </c>
      <c r="AT1593">
        <v>0</v>
      </c>
      <c r="AU1593">
        <v>0</v>
      </c>
      <c r="AV1593">
        <v>1931.3</v>
      </c>
      <c r="AW1593">
        <v>0</v>
      </c>
      <c r="AX1593">
        <v>1</v>
      </c>
      <c r="AY1593">
        <v>90247</v>
      </c>
      <c r="AZ1593">
        <v>0</v>
      </c>
    </row>
    <row r="1594" spans="1:52">
      <c r="A1594">
        <v>75</v>
      </c>
      <c r="B1594">
        <v>18</v>
      </c>
      <c r="C1594">
        <v>29.68</v>
      </c>
      <c r="D1594" t="s">
        <v>138</v>
      </c>
      <c r="E1594" t="s">
        <v>139</v>
      </c>
      <c r="F1594">
        <v>75</v>
      </c>
      <c r="G1594" t="s">
        <v>1030</v>
      </c>
      <c r="H1594">
        <v>4371</v>
      </c>
      <c r="I1594" t="s">
        <v>66</v>
      </c>
      <c r="J1594" t="s">
        <v>55</v>
      </c>
      <c r="K1594" t="s">
        <v>3559</v>
      </c>
      <c r="L1594" t="s">
        <v>84</v>
      </c>
      <c r="M1594">
        <v>0</v>
      </c>
      <c r="N1594">
        <v>0</v>
      </c>
      <c r="O1594" t="s">
        <v>58</v>
      </c>
      <c r="P1594">
        <v>1</v>
      </c>
      <c r="Q1594" t="s">
        <v>85</v>
      </c>
      <c r="R1594" t="s">
        <v>1032</v>
      </c>
      <c r="S1594">
        <v>40.665951999999997</v>
      </c>
      <c r="T1594">
        <v>-124.24005099999999</v>
      </c>
      <c r="U1594">
        <v>0</v>
      </c>
      <c r="V1594">
        <v>69.25</v>
      </c>
      <c r="W1594">
        <v>0</v>
      </c>
      <c r="X1594">
        <v>0</v>
      </c>
      <c r="Y1594">
        <v>0</v>
      </c>
      <c r="Z1594" t="s">
        <v>93</v>
      </c>
      <c r="AA1594">
        <v>0</v>
      </c>
      <c r="AB1594">
        <v>0</v>
      </c>
      <c r="AC1594">
        <v>1</v>
      </c>
      <c r="AD1594">
        <v>0</v>
      </c>
      <c r="AE1594" t="s">
        <v>62</v>
      </c>
      <c r="AF1594">
        <v>1</v>
      </c>
      <c r="AG1594">
        <v>1447</v>
      </c>
      <c r="AH1594">
        <v>0</v>
      </c>
      <c r="AI1594" t="s">
        <v>63</v>
      </c>
      <c r="AJ1594">
        <v>0</v>
      </c>
      <c r="AK1594">
        <v>2</v>
      </c>
      <c r="AL1594">
        <v>1</v>
      </c>
      <c r="AM1594" t="s">
        <v>64</v>
      </c>
      <c r="AN1594">
        <v>0</v>
      </c>
      <c r="AO1594">
        <v>0</v>
      </c>
      <c r="AP1594">
        <v>0</v>
      </c>
      <c r="AQ1594">
        <v>1</v>
      </c>
      <c r="AR1594">
        <v>69.25</v>
      </c>
      <c r="AS1594">
        <v>0</v>
      </c>
      <c r="AT1594">
        <v>29.68</v>
      </c>
      <c r="AU1594">
        <v>0</v>
      </c>
      <c r="AV1594">
        <v>98.93</v>
      </c>
      <c r="AW1594">
        <v>0</v>
      </c>
      <c r="AX1594">
        <v>1</v>
      </c>
      <c r="AY1594">
        <v>95551</v>
      </c>
      <c r="AZ1594">
        <v>1</v>
      </c>
    </row>
    <row r="1595" spans="1:52">
      <c r="A1595">
        <v>62</v>
      </c>
      <c r="B1595">
        <v>9</v>
      </c>
      <c r="C1595">
        <v>28.32</v>
      </c>
      <c r="D1595" t="s">
        <v>52</v>
      </c>
      <c r="E1595" t="s">
        <v>52</v>
      </c>
      <c r="F1595">
        <v>29</v>
      </c>
      <c r="G1595" t="s">
        <v>3560</v>
      </c>
      <c r="H1595">
        <v>4244</v>
      </c>
      <c r="I1595" t="s">
        <v>75</v>
      </c>
      <c r="J1595" t="s">
        <v>55</v>
      </c>
      <c r="K1595" t="s">
        <v>3561</v>
      </c>
      <c r="L1595" t="s">
        <v>57</v>
      </c>
      <c r="M1595">
        <v>0</v>
      </c>
      <c r="N1595">
        <v>0</v>
      </c>
      <c r="O1595" t="s">
        <v>58</v>
      </c>
      <c r="P1595">
        <v>1</v>
      </c>
      <c r="Q1595" t="s">
        <v>77</v>
      </c>
      <c r="R1595" t="s">
        <v>3562</v>
      </c>
      <c r="S1595">
        <v>32.830852</v>
      </c>
      <c r="T1595">
        <v>-116.44460100000001</v>
      </c>
      <c r="U1595">
        <v>0</v>
      </c>
      <c r="V1595">
        <v>68.7</v>
      </c>
      <c r="W1595">
        <v>1</v>
      </c>
      <c r="X1595">
        <v>0</v>
      </c>
      <c r="Y1595">
        <v>0</v>
      </c>
      <c r="Z1595" t="s">
        <v>87</v>
      </c>
      <c r="AA1595">
        <v>0</v>
      </c>
      <c r="AB1595">
        <v>1</v>
      </c>
      <c r="AC1595">
        <v>0</v>
      </c>
      <c r="AD1595">
        <v>0</v>
      </c>
      <c r="AE1595" t="s">
        <v>62</v>
      </c>
      <c r="AF1595">
        <v>1</v>
      </c>
      <c r="AG1595">
        <v>81</v>
      </c>
      <c r="AH1595">
        <v>1</v>
      </c>
      <c r="AI1595" t="s">
        <v>63</v>
      </c>
      <c r="AJ1595">
        <v>0</v>
      </c>
      <c r="AK1595">
        <v>3</v>
      </c>
      <c r="AL1595">
        <v>0</v>
      </c>
      <c r="AM1595" t="s">
        <v>64</v>
      </c>
      <c r="AN1595">
        <v>1</v>
      </c>
      <c r="AO1595">
        <v>1</v>
      </c>
      <c r="AP1595">
        <v>0</v>
      </c>
      <c r="AQ1595">
        <v>59</v>
      </c>
      <c r="AR1595">
        <v>4070.95</v>
      </c>
      <c r="AS1595">
        <v>150</v>
      </c>
      <c r="AT1595">
        <v>1670.88</v>
      </c>
      <c r="AU1595">
        <v>0</v>
      </c>
      <c r="AV1595">
        <v>5891.83</v>
      </c>
      <c r="AW1595">
        <v>0</v>
      </c>
      <c r="AX1595">
        <v>0</v>
      </c>
      <c r="AY1595">
        <v>91948</v>
      </c>
      <c r="AZ1595">
        <v>0</v>
      </c>
    </row>
    <row r="1596" spans="1:52">
      <c r="A1596">
        <v>35</v>
      </c>
      <c r="B1596">
        <v>17</v>
      </c>
      <c r="C1596">
        <v>46.99</v>
      </c>
      <c r="D1596" t="s">
        <v>88</v>
      </c>
      <c r="E1596" t="s">
        <v>89</v>
      </c>
      <c r="F1596">
        <v>73</v>
      </c>
      <c r="G1596" t="s">
        <v>2088</v>
      </c>
      <c r="H1596">
        <v>2850</v>
      </c>
      <c r="I1596" t="s">
        <v>66</v>
      </c>
      <c r="J1596" t="s">
        <v>55</v>
      </c>
      <c r="K1596" t="s">
        <v>3563</v>
      </c>
      <c r="L1596" t="s">
        <v>84</v>
      </c>
      <c r="M1596">
        <v>0</v>
      </c>
      <c r="N1596">
        <v>0</v>
      </c>
      <c r="O1596" t="s">
        <v>58</v>
      </c>
      <c r="P1596">
        <v>1</v>
      </c>
      <c r="Q1596" t="s">
        <v>59</v>
      </c>
      <c r="R1596" t="s">
        <v>3564</v>
      </c>
      <c r="S1596">
        <v>34.169199999999996</v>
      </c>
      <c r="T1596">
        <v>-118.37249799999999</v>
      </c>
      <c r="U1596">
        <v>0</v>
      </c>
      <c r="V1596">
        <v>72.650000000000006</v>
      </c>
      <c r="W1596">
        <v>1</v>
      </c>
      <c r="X1596">
        <v>0</v>
      </c>
      <c r="Y1596">
        <v>0</v>
      </c>
      <c r="Z1596" t="s">
        <v>209</v>
      </c>
      <c r="AA1596">
        <v>0</v>
      </c>
      <c r="AB1596">
        <v>0</v>
      </c>
      <c r="AC1596">
        <v>0</v>
      </c>
      <c r="AD1596">
        <v>0</v>
      </c>
      <c r="AE1596" t="s">
        <v>62</v>
      </c>
      <c r="AF1596">
        <v>1</v>
      </c>
      <c r="AG1596">
        <v>36625</v>
      </c>
      <c r="AH1596">
        <v>0</v>
      </c>
      <c r="AI1596" t="s">
        <v>63</v>
      </c>
      <c r="AJ1596">
        <v>0</v>
      </c>
      <c r="AK1596">
        <v>1</v>
      </c>
      <c r="AL1596">
        <v>0</v>
      </c>
      <c r="AM1596" t="s">
        <v>64</v>
      </c>
      <c r="AN1596">
        <v>0</v>
      </c>
      <c r="AO1596">
        <v>0</v>
      </c>
      <c r="AP1596">
        <v>0</v>
      </c>
      <c r="AQ1596">
        <v>16</v>
      </c>
      <c r="AR1596">
        <v>1194.3</v>
      </c>
      <c r="AS1596">
        <v>0</v>
      </c>
      <c r="AT1596">
        <v>751.84</v>
      </c>
      <c r="AU1596">
        <v>0</v>
      </c>
      <c r="AV1596">
        <v>1946.14</v>
      </c>
      <c r="AW1596">
        <v>0</v>
      </c>
      <c r="AX1596">
        <v>1</v>
      </c>
      <c r="AY1596">
        <v>91601</v>
      </c>
      <c r="AZ1596">
        <v>1</v>
      </c>
    </row>
    <row r="1597" spans="1:52">
      <c r="A1597">
        <v>32</v>
      </c>
      <c r="B1597">
        <v>23</v>
      </c>
      <c r="C1597">
        <v>48.14</v>
      </c>
      <c r="D1597" t="s">
        <v>52</v>
      </c>
      <c r="E1597" t="s">
        <v>52</v>
      </c>
      <c r="F1597">
        <v>47</v>
      </c>
      <c r="G1597" t="s">
        <v>53</v>
      </c>
      <c r="H1597">
        <v>3900</v>
      </c>
      <c r="I1597" t="s">
        <v>66</v>
      </c>
      <c r="J1597" t="s">
        <v>55</v>
      </c>
      <c r="K1597" t="s">
        <v>3565</v>
      </c>
      <c r="L1597" t="s">
        <v>57</v>
      </c>
      <c r="M1597">
        <v>1</v>
      </c>
      <c r="N1597">
        <v>1</v>
      </c>
      <c r="O1597" t="s">
        <v>58</v>
      </c>
      <c r="P1597">
        <v>1</v>
      </c>
      <c r="Q1597" t="s">
        <v>85</v>
      </c>
      <c r="R1597" t="s">
        <v>273</v>
      </c>
      <c r="S1597">
        <v>37.556094000000002</v>
      </c>
      <c r="T1597">
        <v>-122.272437</v>
      </c>
      <c r="U1597">
        <v>1</v>
      </c>
      <c r="V1597">
        <v>59.85</v>
      </c>
      <c r="W1597">
        <v>0</v>
      </c>
      <c r="X1597">
        <v>2</v>
      </c>
      <c r="Y1597">
        <v>4</v>
      </c>
      <c r="Z1597" t="s">
        <v>258</v>
      </c>
      <c r="AA1597">
        <v>0</v>
      </c>
      <c r="AB1597">
        <v>0</v>
      </c>
      <c r="AC1597">
        <v>1</v>
      </c>
      <c r="AD1597">
        <v>1</v>
      </c>
      <c r="AE1597" t="s">
        <v>79</v>
      </c>
      <c r="AF1597">
        <v>1</v>
      </c>
      <c r="AG1597">
        <v>31882</v>
      </c>
      <c r="AH1597">
        <v>0</v>
      </c>
      <c r="AI1597" t="s">
        <v>63</v>
      </c>
      <c r="AJ1597">
        <v>1</v>
      </c>
      <c r="AK1597">
        <v>3</v>
      </c>
      <c r="AL1597">
        <v>0</v>
      </c>
      <c r="AM1597" t="s">
        <v>64</v>
      </c>
      <c r="AN1597">
        <v>0</v>
      </c>
      <c r="AO1597">
        <v>0</v>
      </c>
      <c r="AP1597">
        <v>1</v>
      </c>
      <c r="AQ1597">
        <v>39</v>
      </c>
      <c r="AR1597">
        <v>2341.5</v>
      </c>
      <c r="AS1597">
        <v>0</v>
      </c>
      <c r="AT1597">
        <v>1877.46</v>
      </c>
      <c r="AU1597">
        <v>0</v>
      </c>
      <c r="AV1597">
        <v>4218.96</v>
      </c>
      <c r="AW1597">
        <v>0</v>
      </c>
      <c r="AX1597">
        <v>1</v>
      </c>
      <c r="AY1597">
        <v>94404</v>
      </c>
      <c r="AZ1597">
        <v>0</v>
      </c>
    </row>
    <row r="1598" spans="1:52">
      <c r="A1598">
        <v>69</v>
      </c>
      <c r="B1598">
        <v>20</v>
      </c>
      <c r="C1598">
        <v>11.34</v>
      </c>
      <c r="D1598" t="s">
        <v>88</v>
      </c>
      <c r="E1598" t="s">
        <v>89</v>
      </c>
      <c r="F1598">
        <v>88</v>
      </c>
      <c r="G1598" t="s">
        <v>2132</v>
      </c>
      <c r="H1598">
        <v>3348</v>
      </c>
      <c r="I1598" t="s">
        <v>66</v>
      </c>
      <c r="J1598" t="s">
        <v>55</v>
      </c>
      <c r="K1598" t="s">
        <v>3566</v>
      </c>
      <c r="L1598" t="s">
        <v>84</v>
      </c>
      <c r="M1598">
        <v>0</v>
      </c>
      <c r="N1598">
        <v>0</v>
      </c>
      <c r="O1598" t="s">
        <v>68</v>
      </c>
      <c r="P1598">
        <v>1</v>
      </c>
      <c r="Q1598" t="s">
        <v>59</v>
      </c>
      <c r="R1598" t="s">
        <v>3567</v>
      </c>
      <c r="S1598">
        <v>39.099204</v>
      </c>
      <c r="T1598">
        <v>-121.137962</v>
      </c>
      <c r="U1598">
        <v>0</v>
      </c>
      <c r="V1598">
        <v>74.7</v>
      </c>
      <c r="W1598">
        <v>1</v>
      </c>
      <c r="X1598">
        <v>0</v>
      </c>
      <c r="Y1598">
        <v>0</v>
      </c>
      <c r="Z1598" t="s">
        <v>61</v>
      </c>
      <c r="AA1598">
        <v>0</v>
      </c>
      <c r="AB1598">
        <v>0</v>
      </c>
      <c r="AC1598">
        <v>1</v>
      </c>
      <c r="AD1598">
        <v>0</v>
      </c>
      <c r="AE1598" t="s">
        <v>62</v>
      </c>
      <c r="AF1598">
        <v>1</v>
      </c>
      <c r="AG1598">
        <v>17922</v>
      </c>
      <c r="AH1598">
        <v>0</v>
      </c>
      <c r="AI1598" t="s">
        <v>63</v>
      </c>
      <c r="AJ1598">
        <v>0</v>
      </c>
      <c r="AK1598">
        <v>1</v>
      </c>
      <c r="AL1598">
        <v>1</v>
      </c>
      <c r="AM1598" t="s">
        <v>64</v>
      </c>
      <c r="AN1598">
        <v>0</v>
      </c>
      <c r="AO1598">
        <v>0</v>
      </c>
      <c r="AP1598">
        <v>0</v>
      </c>
      <c r="AQ1598">
        <v>1</v>
      </c>
      <c r="AR1598">
        <v>74.7</v>
      </c>
      <c r="AS1598">
        <v>0</v>
      </c>
      <c r="AT1598">
        <v>11.34</v>
      </c>
      <c r="AU1598">
        <v>0</v>
      </c>
      <c r="AV1598">
        <v>86.04</v>
      </c>
      <c r="AW1598">
        <v>0</v>
      </c>
      <c r="AX1598">
        <v>1</v>
      </c>
      <c r="AY1598">
        <v>95949</v>
      </c>
      <c r="AZ1598">
        <v>1</v>
      </c>
    </row>
    <row r="1599" spans="1:52">
      <c r="A1599">
        <v>55</v>
      </c>
      <c r="B1599">
        <v>5</v>
      </c>
      <c r="C1599">
        <v>13.65</v>
      </c>
      <c r="D1599" t="s">
        <v>88</v>
      </c>
      <c r="E1599" t="s">
        <v>89</v>
      </c>
      <c r="F1599">
        <v>90</v>
      </c>
      <c r="G1599" t="s">
        <v>944</v>
      </c>
      <c r="H1599">
        <v>2708</v>
      </c>
      <c r="I1599" t="s">
        <v>66</v>
      </c>
      <c r="J1599" t="s">
        <v>55</v>
      </c>
      <c r="K1599" t="s">
        <v>3568</v>
      </c>
      <c r="L1599" t="s">
        <v>84</v>
      </c>
      <c r="M1599">
        <v>0</v>
      </c>
      <c r="N1599">
        <v>0</v>
      </c>
      <c r="O1599" t="s">
        <v>58</v>
      </c>
      <c r="P1599">
        <v>1</v>
      </c>
      <c r="Q1599" t="s">
        <v>59</v>
      </c>
      <c r="R1599" t="s">
        <v>946</v>
      </c>
      <c r="S1599">
        <v>36.523618999999997</v>
      </c>
      <c r="T1599">
        <v>-119.38686800000001</v>
      </c>
      <c r="U1599">
        <v>0</v>
      </c>
      <c r="V1599">
        <v>90</v>
      </c>
      <c r="W1599">
        <v>1</v>
      </c>
      <c r="X1599">
        <v>0</v>
      </c>
      <c r="Y1599">
        <v>0</v>
      </c>
      <c r="Z1599" t="s">
        <v>61</v>
      </c>
      <c r="AA1599">
        <v>1</v>
      </c>
      <c r="AB1599">
        <v>0</v>
      </c>
      <c r="AC1599">
        <v>1</v>
      </c>
      <c r="AD1599">
        <v>0</v>
      </c>
      <c r="AE1599" t="s">
        <v>79</v>
      </c>
      <c r="AF1599">
        <v>1</v>
      </c>
      <c r="AG1599">
        <v>24206</v>
      </c>
      <c r="AH1599">
        <v>0</v>
      </c>
      <c r="AI1599" t="s">
        <v>63</v>
      </c>
      <c r="AJ1599">
        <v>0</v>
      </c>
      <c r="AK1599">
        <v>1</v>
      </c>
      <c r="AL1599">
        <v>0</v>
      </c>
      <c r="AM1599" t="s">
        <v>64</v>
      </c>
      <c r="AN1599">
        <v>0</v>
      </c>
      <c r="AO1599">
        <v>0</v>
      </c>
      <c r="AP1599">
        <v>1</v>
      </c>
      <c r="AQ1599">
        <v>18</v>
      </c>
      <c r="AR1599">
        <v>1527.35</v>
      </c>
      <c r="AS1599">
        <v>0</v>
      </c>
      <c r="AT1599">
        <v>245.7</v>
      </c>
      <c r="AU1599">
        <v>0</v>
      </c>
      <c r="AV1599">
        <v>1773.05</v>
      </c>
      <c r="AW1599">
        <v>0</v>
      </c>
      <c r="AX1599">
        <v>1</v>
      </c>
      <c r="AY1599">
        <v>93618</v>
      </c>
      <c r="AZ1599">
        <v>1</v>
      </c>
    </row>
    <row r="1600" spans="1:52">
      <c r="A1600">
        <v>38</v>
      </c>
      <c r="B1600">
        <v>0</v>
      </c>
      <c r="C1600">
        <v>48.63</v>
      </c>
      <c r="D1600" t="s">
        <v>52</v>
      </c>
      <c r="E1600" t="s">
        <v>52</v>
      </c>
      <c r="F1600">
        <v>23</v>
      </c>
      <c r="G1600" t="s">
        <v>2109</v>
      </c>
      <c r="H1600">
        <v>6473</v>
      </c>
      <c r="I1600" t="s">
        <v>75</v>
      </c>
      <c r="J1600" t="s">
        <v>55</v>
      </c>
      <c r="K1600" t="s">
        <v>3569</v>
      </c>
      <c r="L1600" t="s">
        <v>57</v>
      </c>
      <c r="M1600">
        <v>0</v>
      </c>
      <c r="N1600">
        <v>0</v>
      </c>
      <c r="O1600" t="s">
        <v>68</v>
      </c>
      <c r="P1600">
        <v>0</v>
      </c>
      <c r="Q1600" t="s">
        <v>72</v>
      </c>
      <c r="R1600" t="s">
        <v>2111</v>
      </c>
      <c r="S1600">
        <v>33.645671999999998</v>
      </c>
      <c r="T1600">
        <v>-117.922613</v>
      </c>
      <c r="U1600">
        <v>0</v>
      </c>
      <c r="V1600">
        <v>21.2</v>
      </c>
      <c r="W1600">
        <v>0</v>
      </c>
      <c r="X1600">
        <v>0</v>
      </c>
      <c r="Y1600">
        <v>0</v>
      </c>
      <c r="Z1600" t="s">
        <v>87</v>
      </c>
      <c r="AA1600">
        <v>0</v>
      </c>
      <c r="AB1600">
        <v>0</v>
      </c>
      <c r="AC1600">
        <v>1</v>
      </c>
      <c r="AD1600">
        <v>0</v>
      </c>
      <c r="AE1600" t="s">
        <v>161</v>
      </c>
      <c r="AF1600">
        <v>1</v>
      </c>
      <c r="AG1600">
        <v>62069</v>
      </c>
      <c r="AH1600">
        <v>0</v>
      </c>
      <c r="AI1600" t="s">
        <v>63</v>
      </c>
      <c r="AJ1600">
        <v>0</v>
      </c>
      <c r="AK1600">
        <v>4</v>
      </c>
      <c r="AL1600">
        <v>0</v>
      </c>
      <c r="AM1600" t="s">
        <v>64</v>
      </c>
      <c r="AN1600">
        <v>0</v>
      </c>
      <c r="AO1600">
        <v>0</v>
      </c>
      <c r="AP1600">
        <v>0</v>
      </c>
      <c r="AQ1600">
        <v>56</v>
      </c>
      <c r="AR1600">
        <v>1238.6500000000001</v>
      </c>
      <c r="AS1600">
        <v>0</v>
      </c>
      <c r="AT1600">
        <v>2723.28</v>
      </c>
      <c r="AU1600">
        <v>0</v>
      </c>
      <c r="AV1600">
        <v>3961.93</v>
      </c>
      <c r="AW1600">
        <v>0</v>
      </c>
      <c r="AX1600">
        <v>0</v>
      </c>
      <c r="AY1600">
        <v>92627</v>
      </c>
      <c r="AZ1600">
        <v>0</v>
      </c>
    </row>
    <row r="1601" spans="1:52">
      <c r="A1601">
        <v>26</v>
      </c>
      <c r="B1601">
        <v>41</v>
      </c>
      <c r="C1601">
        <v>19.68</v>
      </c>
      <c r="D1601" t="s">
        <v>88</v>
      </c>
      <c r="E1601" t="s">
        <v>126</v>
      </c>
      <c r="F1601">
        <v>71</v>
      </c>
      <c r="G1601" t="s">
        <v>3570</v>
      </c>
      <c r="H1601">
        <v>2363</v>
      </c>
      <c r="I1601" t="s">
        <v>66</v>
      </c>
      <c r="J1601" t="s">
        <v>55</v>
      </c>
      <c r="K1601" t="s">
        <v>3571</v>
      </c>
      <c r="L1601" t="s">
        <v>84</v>
      </c>
      <c r="M1601">
        <v>0</v>
      </c>
      <c r="N1601">
        <v>0</v>
      </c>
      <c r="O1601" t="s">
        <v>58</v>
      </c>
      <c r="P1601">
        <v>1</v>
      </c>
      <c r="Q1601" t="s">
        <v>59</v>
      </c>
      <c r="R1601" t="s">
        <v>3572</v>
      </c>
      <c r="S1601">
        <v>36.488056</v>
      </c>
      <c r="T1601">
        <v>-120.407691</v>
      </c>
      <c r="U1601">
        <v>0</v>
      </c>
      <c r="V1601">
        <v>103.35</v>
      </c>
      <c r="W1601">
        <v>1</v>
      </c>
      <c r="X1601">
        <v>0</v>
      </c>
      <c r="Y1601">
        <v>0</v>
      </c>
      <c r="Z1601" t="s">
        <v>93</v>
      </c>
      <c r="AA1601">
        <v>0</v>
      </c>
      <c r="AB1601">
        <v>1</v>
      </c>
      <c r="AC1601">
        <v>1</v>
      </c>
      <c r="AD1601">
        <v>0</v>
      </c>
      <c r="AE1601" t="s">
        <v>62</v>
      </c>
      <c r="AF1601">
        <v>1</v>
      </c>
      <c r="AG1601">
        <v>1766</v>
      </c>
      <c r="AH1601">
        <v>1</v>
      </c>
      <c r="AI1601" t="s">
        <v>63</v>
      </c>
      <c r="AJ1601">
        <v>0</v>
      </c>
      <c r="AK1601">
        <v>1</v>
      </c>
      <c r="AL1601">
        <v>0</v>
      </c>
      <c r="AM1601" t="s">
        <v>64</v>
      </c>
      <c r="AN1601">
        <v>1</v>
      </c>
      <c r="AO1601">
        <v>1</v>
      </c>
      <c r="AP1601">
        <v>1</v>
      </c>
      <c r="AQ1601">
        <v>8</v>
      </c>
      <c r="AR1601">
        <v>847.3</v>
      </c>
      <c r="AS1601">
        <v>0</v>
      </c>
      <c r="AT1601">
        <v>157.44</v>
      </c>
      <c r="AU1601">
        <v>0</v>
      </c>
      <c r="AV1601">
        <v>1004.74</v>
      </c>
      <c r="AW1601">
        <v>1</v>
      </c>
      <c r="AX1601">
        <v>1</v>
      </c>
      <c r="AY1601">
        <v>93608</v>
      </c>
      <c r="AZ1601">
        <v>1</v>
      </c>
    </row>
    <row r="1602" spans="1:52">
      <c r="A1602">
        <v>23</v>
      </c>
      <c r="B1602">
        <v>53</v>
      </c>
      <c r="C1602">
        <v>4.01</v>
      </c>
      <c r="D1602" t="s">
        <v>88</v>
      </c>
      <c r="E1602" t="s">
        <v>89</v>
      </c>
      <c r="F1602">
        <v>88</v>
      </c>
      <c r="G1602" t="s">
        <v>1138</v>
      </c>
      <c r="H1602">
        <v>3804</v>
      </c>
      <c r="I1602" t="s">
        <v>66</v>
      </c>
      <c r="J1602" t="s">
        <v>55</v>
      </c>
      <c r="K1602" t="s">
        <v>3573</v>
      </c>
      <c r="L1602" t="s">
        <v>84</v>
      </c>
      <c r="M1602">
        <v>0</v>
      </c>
      <c r="N1602">
        <v>0</v>
      </c>
      <c r="O1602" t="s">
        <v>58</v>
      </c>
      <c r="P1602">
        <v>1</v>
      </c>
      <c r="Q1602" t="s">
        <v>85</v>
      </c>
      <c r="R1602" t="s">
        <v>1140</v>
      </c>
      <c r="S1602">
        <v>32.790281999999998</v>
      </c>
      <c r="T1602">
        <v>-115.689559</v>
      </c>
      <c r="U1602">
        <v>1</v>
      </c>
      <c r="V1602">
        <v>83.3</v>
      </c>
      <c r="W1602">
        <v>0</v>
      </c>
      <c r="X1602">
        <v>0</v>
      </c>
      <c r="Y1602">
        <v>4</v>
      </c>
      <c r="Z1602" t="s">
        <v>61</v>
      </c>
      <c r="AA1602">
        <v>1</v>
      </c>
      <c r="AB1602">
        <v>0</v>
      </c>
      <c r="AC1602">
        <v>0</v>
      </c>
      <c r="AD1602">
        <v>1</v>
      </c>
      <c r="AE1602" t="s">
        <v>62</v>
      </c>
      <c r="AF1602">
        <v>1</v>
      </c>
      <c r="AG1602">
        <v>1632</v>
      </c>
      <c r="AH1602">
        <v>0</v>
      </c>
      <c r="AI1602" t="s">
        <v>63</v>
      </c>
      <c r="AJ1602">
        <v>1</v>
      </c>
      <c r="AK1602">
        <v>1</v>
      </c>
      <c r="AL1602">
        <v>0</v>
      </c>
      <c r="AM1602" t="s">
        <v>64</v>
      </c>
      <c r="AN1602">
        <v>1</v>
      </c>
      <c r="AO1602">
        <v>1</v>
      </c>
      <c r="AP1602">
        <v>0</v>
      </c>
      <c r="AQ1602">
        <v>22</v>
      </c>
      <c r="AR1602">
        <v>1845.9</v>
      </c>
      <c r="AS1602">
        <v>0</v>
      </c>
      <c r="AT1602">
        <v>88.22</v>
      </c>
      <c r="AU1602">
        <v>0</v>
      </c>
      <c r="AV1602">
        <v>1934.12</v>
      </c>
      <c r="AW1602">
        <v>1</v>
      </c>
      <c r="AX1602">
        <v>1</v>
      </c>
      <c r="AY1602">
        <v>92273</v>
      </c>
      <c r="AZ1602">
        <v>1</v>
      </c>
    </row>
    <row r="1603" spans="1:52">
      <c r="A1603">
        <v>42</v>
      </c>
      <c r="B1603">
        <v>19</v>
      </c>
      <c r="C1603">
        <v>22.03</v>
      </c>
      <c r="D1603" t="s">
        <v>80</v>
      </c>
      <c r="E1603" t="s">
        <v>81</v>
      </c>
      <c r="F1603">
        <v>92</v>
      </c>
      <c r="G1603" t="s">
        <v>751</v>
      </c>
      <c r="H1603">
        <v>2457</v>
      </c>
      <c r="I1603" t="s">
        <v>66</v>
      </c>
      <c r="J1603" t="s">
        <v>55</v>
      </c>
      <c r="K1603" t="s">
        <v>3574</v>
      </c>
      <c r="L1603" t="s">
        <v>84</v>
      </c>
      <c r="M1603">
        <v>0</v>
      </c>
      <c r="N1603">
        <v>0</v>
      </c>
      <c r="O1603" t="s">
        <v>68</v>
      </c>
      <c r="P1603">
        <v>1</v>
      </c>
      <c r="Q1603" t="s">
        <v>59</v>
      </c>
      <c r="R1603" t="s">
        <v>3099</v>
      </c>
      <c r="S1603">
        <v>37.612611999999999</v>
      </c>
      <c r="T1603">
        <v>-121.10856800000001</v>
      </c>
      <c r="U1603">
        <v>1</v>
      </c>
      <c r="V1603">
        <v>70.099999999999994</v>
      </c>
      <c r="W1603">
        <v>0</v>
      </c>
      <c r="X1603">
        <v>0</v>
      </c>
      <c r="Y1603">
        <v>1</v>
      </c>
      <c r="Z1603" t="s">
        <v>61</v>
      </c>
      <c r="AA1603">
        <v>0</v>
      </c>
      <c r="AB1603">
        <v>0</v>
      </c>
      <c r="AC1603">
        <v>1</v>
      </c>
      <c r="AD1603">
        <v>1</v>
      </c>
      <c r="AE1603" t="s">
        <v>62</v>
      </c>
      <c r="AF1603">
        <v>1</v>
      </c>
      <c r="AG1603">
        <v>30668</v>
      </c>
      <c r="AH1603">
        <v>0</v>
      </c>
      <c r="AI1603" t="s">
        <v>63</v>
      </c>
      <c r="AJ1603">
        <v>1</v>
      </c>
      <c r="AK1603">
        <v>2</v>
      </c>
      <c r="AL1603">
        <v>0</v>
      </c>
      <c r="AM1603" t="s">
        <v>64</v>
      </c>
      <c r="AN1603">
        <v>0</v>
      </c>
      <c r="AO1603">
        <v>0</v>
      </c>
      <c r="AP1603">
        <v>0</v>
      </c>
      <c r="AQ1603">
        <v>10</v>
      </c>
      <c r="AR1603">
        <v>659.65</v>
      </c>
      <c r="AS1603">
        <v>0</v>
      </c>
      <c r="AT1603">
        <v>220.3</v>
      </c>
      <c r="AU1603">
        <v>34.69</v>
      </c>
      <c r="AV1603">
        <v>845.26</v>
      </c>
      <c r="AW1603">
        <v>0</v>
      </c>
      <c r="AX1603">
        <v>1</v>
      </c>
      <c r="AY1603">
        <v>95358</v>
      </c>
      <c r="AZ1603">
        <v>1</v>
      </c>
    </row>
    <row r="1604" spans="1:52">
      <c r="A1604">
        <v>48</v>
      </c>
      <c r="B1604">
        <v>53</v>
      </c>
      <c r="C1604">
        <v>29.87</v>
      </c>
      <c r="D1604" t="s">
        <v>52</v>
      </c>
      <c r="E1604" t="s">
        <v>52</v>
      </c>
      <c r="F1604">
        <v>46</v>
      </c>
      <c r="G1604" t="s">
        <v>1662</v>
      </c>
      <c r="H1604">
        <v>2814</v>
      </c>
      <c r="I1604" t="s">
        <v>66</v>
      </c>
      <c r="J1604" t="s">
        <v>55</v>
      </c>
      <c r="K1604" t="s">
        <v>3575</v>
      </c>
      <c r="L1604" t="s">
        <v>57</v>
      </c>
      <c r="M1604">
        <v>1</v>
      </c>
      <c r="N1604">
        <v>1</v>
      </c>
      <c r="O1604" t="s">
        <v>68</v>
      </c>
      <c r="P1604">
        <v>1</v>
      </c>
      <c r="Q1604" t="s">
        <v>77</v>
      </c>
      <c r="R1604" t="s">
        <v>1664</v>
      </c>
      <c r="S1604">
        <v>37.907777000000003</v>
      </c>
      <c r="T1604">
        <v>-122.127161</v>
      </c>
      <c r="U1604">
        <v>1</v>
      </c>
      <c r="V1604">
        <v>66.7</v>
      </c>
      <c r="W1604">
        <v>1</v>
      </c>
      <c r="X1604">
        <v>3</v>
      </c>
      <c r="Y1604">
        <v>1</v>
      </c>
      <c r="Z1604" t="s">
        <v>209</v>
      </c>
      <c r="AA1604">
        <v>1</v>
      </c>
      <c r="AB1604">
        <v>0</v>
      </c>
      <c r="AC1604">
        <v>1</v>
      </c>
      <c r="AD1604">
        <v>1</v>
      </c>
      <c r="AE1604" t="s">
        <v>161</v>
      </c>
      <c r="AF1604">
        <v>1</v>
      </c>
      <c r="AG1604">
        <v>23996</v>
      </c>
      <c r="AH1604">
        <v>1</v>
      </c>
      <c r="AI1604" t="s">
        <v>63</v>
      </c>
      <c r="AJ1604">
        <v>1</v>
      </c>
      <c r="AK1604">
        <v>3</v>
      </c>
      <c r="AL1604">
        <v>0</v>
      </c>
      <c r="AM1604" t="s">
        <v>64</v>
      </c>
      <c r="AN1604">
        <v>0</v>
      </c>
      <c r="AO1604">
        <v>0</v>
      </c>
      <c r="AP1604">
        <v>0</v>
      </c>
      <c r="AQ1604">
        <v>17</v>
      </c>
      <c r="AR1604">
        <v>1077.05</v>
      </c>
      <c r="AS1604">
        <v>0</v>
      </c>
      <c r="AT1604">
        <v>507.79</v>
      </c>
      <c r="AU1604">
        <v>0</v>
      </c>
      <c r="AV1604">
        <v>1584.84</v>
      </c>
      <c r="AW1604">
        <v>0</v>
      </c>
      <c r="AX1604">
        <v>1</v>
      </c>
      <c r="AY1604">
        <v>94549</v>
      </c>
      <c r="AZ1604">
        <v>0</v>
      </c>
    </row>
    <row r="1605" spans="1:52">
      <c r="A1605">
        <v>31</v>
      </c>
      <c r="B1605">
        <v>11</v>
      </c>
      <c r="C1605">
        <v>26.71</v>
      </c>
      <c r="D1605" t="s">
        <v>88</v>
      </c>
      <c r="E1605" t="s">
        <v>89</v>
      </c>
      <c r="F1605">
        <v>66</v>
      </c>
      <c r="G1605" t="s">
        <v>395</v>
      </c>
      <c r="H1605">
        <v>3038</v>
      </c>
      <c r="I1605" t="s">
        <v>66</v>
      </c>
      <c r="J1605" t="s">
        <v>55</v>
      </c>
      <c r="K1605" t="s">
        <v>3576</v>
      </c>
      <c r="L1605" t="s">
        <v>84</v>
      </c>
      <c r="M1605">
        <v>0</v>
      </c>
      <c r="N1605">
        <v>0</v>
      </c>
      <c r="O1605" t="s">
        <v>68</v>
      </c>
      <c r="P1605">
        <v>1</v>
      </c>
      <c r="Q1605" t="s">
        <v>59</v>
      </c>
      <c r="R1605" t="s">
        <v>2076</v>
      </c>
      <c r="S1605">
        <v>34.741405999999998</v>
      </c>
      <c r="T1605">
        <v>-118.38111000000001</v>
      </c>
      <c r="U1605">
        <v>1</v>
      </c>
      <c r="V1605">
        <v>70.3</v>
      </c>
      <c r="W1605">
        <v>0</v>
      </c>
      <c r="X1605">
        <v>0</v>
      </c>
      <c r="Y1605">
        <v>1</v>
      </c>
      <c r="Z1605" t="s">
        <v>61</v>
      </c>
      <c r="AA1605">
        <v>0</v>
      </c>
      <c r="AB1605">
        <v>0</v>
      </c>
      <c r="AC1605">
        <v>1</v>
      </c>
      <c r="AD1605">
        <v>1</v>
      </c>
      <c r="AE1605" t="s">
        <v>62</v>
      </c>
      <c r="AF1605">
        <v>1</v>
      </c>
      <c r="AG1605">
        <v>49309</v>
      </c>
      <c r="AH1605">
        <v>0</v>
      </c>
      <c r="AI1605" t="s">
        <v>63</v>
      </c>
      <c r="AJ1605">
        <v>1</v>
      </c>
      <c r="AK1605">
        <v>1</v>
      </c>
      <c r="AL1605">
        <v>0</v>
      </c>
      <c r="AM1605" t="s">
        <v>64</v>
      </c>
      <c r="AN1605">
        <v>0</v>
      </c>
      <c r="AO1605">
        <v>0</v>
      </c>
      <c r="AP1605">
        <v>0</v>
      </c>
      <c r="AQ1605">
        <v>3</v>
      </c>
      <c r="AR1605">
        <v>208.85</v>
      </c>
      <c r="AS1605">
        <v>0</v>
      </c>
      <c r="AT1605">
        <v>80.13</v>
      </c>
      <c r="AU1605">
        <v>0</v>
      </c>
      <c r="AV1605">
        <v>288.98</v>
      </c>
      <c r="AW1605">
        <v>0</v>
      </c>
      <c r="AX1605">
        <v>1</v>
      </c>
      <c r="AY1605">
        <v>93536</v>
      </c>
      <c r="AZ1605">
        <v>1</v>
      </c>
    </row>
    <row r="1606" spans="1:52">
      <c r="A1606">
        <v>61</v>
      </c>
      <c r="B1606">
        <v>30</v>
      </c>
      <c r="C1606">
        <v>12.02</v>
      </c>
      <c r="D1606" t="s">
        <v>52</v>
      </c>
      <c r="E1606" t="s">
        <v>52</v>
      </c>
      <c r="F1606">
        <v>34</v>
      </c>
      <c r="G1606" t="s">
        <v>2459</v>
      </c>
      <c r="H1606">
        <v>6166</v>
      </c>
      <c r="I1606" t="s">
        <v>54</v>
      </c>
      <c r="J1606" t="s">
        <v>55</v>
      </c>
      <c r="K1606" t="s">
        <v>3577</v>
      </c>
      <c r="L1606" t="s">
        <v>57</v>
      </c>
      <c r="M1606">
        <v>1</v>
      </c>
      <c r="N1606">
        <v>0</v>
      </c>
      <c r="O1606" t="s">
        <v>68</v>
      </c>
      <c r="P1606">
        <v>1</v>
      </c>
      <c r="Q1606" t="s">
        <v>59</v>
      </c>
      <c r="R1606" t="s">
        <v>2461</v>
      </c>
      <c r="S1606">
        <v>38.731771000000002</v>
      </c>
      <c r="T1606">
        <v>-123.064272</v>
      </c>
      <c r="U1606">
        <v>1</v>
      </c>
      <c r="V1606">
        <v>95.2</v>
      </c>
      <c r="W1606">
        <v>0</v>
      </c>
      <c r="X1606">
        <v>1</v>
      </c>
      <c r="Y1606">
        <v>6</v>
      </c>
      <c r="Z1606" t="s">
        <v>61</v>
      </c>
      <c r="AA1606">
        <v>0</v>
      </c>
      <c r="AB1606">
        <v>0</v>
      </c>
      <c r="AC1606">
        <v>1</v>
      </c>
      <c r="AD1606">
        <v>1</v>
      </c>
      <c r="AE1606" t="s">
        <v>79</v>
      </c>
      <c r="AF1606">
        <v>1</v>
      </c>
      <c r="AG1606">
        <v>2349</v>
      </c>
      <c r="AH1606">
        <v>1</v>
      </c>
      <c r="AI1606" t="s">
        <v>63</v>
      </c>
      <c r="AJ1606">
        <v>1</v>
      </c>
      <c r="AK1606">
        <v>4</v>
      </c>
      <c r="AL1606">
        <v>0</v>
      </c>
      <c r="AM1606" t="s">
        <v>64</v>
      </c>
      <c r="AN1606">
        <v>1</v>
      </c>
      <c r="AO1606">
        <v>1</v>
      </c>
      <c r="AP1606">
        <v>1</v>
      </c>
      <c r="AQ1606">
        <v>69</v>
      </c>
      <c r="AR1606">
        <v>6671.7</v>
      </c>
      <c r="AS1606">
        <v>0</v>
      </c>
      <c r="AT1606">
        <v>829.38</v>
      </c>
      <c r="AU1606">
        <v>0</v>
      </c>
      <c r="AV1606">
        <v>7501.08</v>
      </c>
      <c r="AW1606">
        <v>0</v>
      </c>
      <c r="AX1606">
        <v>1</v>
      </c>
      <c r="AY1606">
        <v>95441</v>
      </c>
      <c r="AZ1606">
        <v>0</v>
      </c>
    </row>
    <row r="1607" spans="1:52">
      <c r="A1607">
        <v>71</v>
      </c>
      <c r="B1607">
        <v>2</v>
      </c>
      <c r="C1607">
        <v>6.13</v>
      </c>
      <c r="D1607" t="s">
        <v>52</v>
      </c>
      <c r="E1607" t="s">
        <v>52</v>
      </c>
      <c r="F1607">
        <v>25</v>
      </c>
      <c r="G1607" t="s">
        <v>353</v>
      </c>
      <c r="H1607">
        <v>5400</v>
      </c>
      <c r="I1607" t="s">
        <v>54</v>
      </c>
      <c r="J1607" t="s">
        <v>55</v>
      </c>
      <c r="K1607" t="s">
        <v>3578</v>
      </c>
      <c r="L1607" t="s">
        <v>57</v>
      </c>
      <c r="M1607">
        <v>0</v>
      </c>
      <c r="N1607">
        <v>0</v>
      </c>
      <c r="O1607" t="s">
        <v>58</v>
      </c>
      <c r="P1607">
        <v>1</v>
      </c>
      <c r="Q1607" t="s">
        <v>59</v>
      </c>
      <c r="R1607" t="s">
        <v>355</v>
      </c>
      <c r="S1607">
        <v>37.106901999999998</v>
      </c>
      <c r="T1607">
        <v>-122.10000599999999</v>
      </c>
      <c r="U1607">
        <v>0</v>
      </c>
      <c r="V1607">
        <v>79.2</v>
      </c>
      <c r="W1607">
        <v>1</v>
      </c>
      <c r="X1607">
        <v>0</v>
      </c>
      <c r="Y1607">
        <v>0</v>
      </c>
      <c r="Z1607" t="s">
        <v>61</v>
      </c>
      <c r="AA1607">
        <v>1</v>
      </c>
      <c r="AB1607">
        <v>0</v>
      </c>
      <c r="AC1607">
        <v>1</v>
      </c>
      <c r="AD1607">
        <v>0</v>
      </c>
      <c r="AE1607" t="s">
        <v>79</v>
      </c>
      <c r="AF1607">
        <v>1</v>
      </c>
      <c r="AG1607">
        <v>1007</v>
      </c>
      <c r="AH1607">
        <v>0</v>
      </c>
      <c r="AI1607" t="s">
        <v>63</v>
      </c>
      <c r="AJ1607">
        <v>0</v>
      </c>
      <c r="AK1607">
        <v>5</v>
      </c>
      <c r="AL1607">
        <v>1</v>
      </c>
      <c r="AM1607" t="s">
        <v>64</v>
      </c>
      <c r="AN1607">
        <v>0</v>
      </c>
      <c r="AO1607">
        <v>0</v>
      </c>
      <c r="AP1607">
        <v>0</v>
      </c>
      <c r="AQ1607">
        <v>59</v>
      </c>
      <c r="AR1607">
        <v>4590.3500000000004</v>
      </c>
      <c r="AS1607">
        <v>0</v>
      </c>
      <c r="AT1607">
        <v>361.67</v>
      </c>
      <c r="AU1607">
        <v>0</v>
      </c>
      <c r="AV1607">
        <v>4952.0200000000004</v>
      </c>
      <c r="AW1607">
        <v>0</v>
      </c>
      <c r="AX1607">
        <v>1</v>
      </c>
      <c r="AY1607">
        <v>95007</v>
      </c>
      <c r="AZ1607">
        <v>0</v>
      </c>
    </row>
    <row r="1608" spans="1:52">
      <c r="A1608">
        <v>36</v>
      </c>
      <c r="B1608">
        <v>0</v>
      </c>
      <c r="C1608">
        <v>2.82</v>
      </c>
      <c r="D1608" t="s">
        <v>52</v>
      </c>
      <c r="E1608" t="s">
        <v>52</v>
      </c>
      <c r="F1608">
        <v>42</v>
      </c>
      <c r="G1608" t="s">
        <v>1435</v>
      </c>
      <c r="H1608">
        <v>2289</v>
      </c>
      <c r="I1608" t="s">
        <v>54</v>
      </c>
      <c r="J1608" t="s">
        <v>55</v>
      </c>
      <c r="K1608" t="s">
        <v>3579</v>
      </c>
      <c r="L1608" t="s">
        <v>57</v>
      </c>
      <c r="M1608">
        <v>1</v>
      </c>
      <c r="N1608">
        <v>0</v>
      </c>
      <c r="O1608" t="s">
        <v>58</v>
      </c>
      <c r="P1608">
        <v>0</v>
      </c>
      <c r="Q1608" t="s">
        <v>72</v>
      </c>
      <c r="R1608" t="s">
        <v>1437</v>
      </c>
      <c r="S1608">
        <v>32.622999</v>
      </c>
      <c r="T1608">
        <v>-116.687855</v>
      </c>
      <c r="U1608">
        <v>1</v>
      </c>
      <c r="V1608">
        <v>18.7</v>
      </c>
      <c r="W1608">
        <v>0</v>
      </c>
      <c r="X1608">
        <v>3</v>
      </c>
      <c r="Y1608">
        <v>3</v>
      </c>
      <c r="Z1608" t="s">
        <v>258</v>
      </c>
      <c r="AA1608">
        <v>0</v>
      </c>
      <c r="AB1608">
        <v>0</v>
      </c>
      <c r="AC1608">
        <v>1</v>
      </c>
      <c r="AD1608">
        <v>1</v>
      </c>
      <c r="AE1608" t="s">
        <v>79</v>
      </c>
      <c r="AF1608">
        <v>1</v>
      </c>
      <c r="AG1608">
        <v>727</v>
      </c>
      <c r="AH1608">
        <v>0</v>
      </c>
      <c r="AI1608" t="s">
        <v>63</v>
      </c>
      <c r="AJ1608">
        <v>1</v>
      </c>
      <c r="AK1608">
        <v>4</v>
      </c>
      <c r="AL1608">
        <v>0</v>
      </c>
      <c r="AM1608" t="s">
        <v>64</v>
      </c>
      <c r="AN1608">
        <v>0</v>
      </c>
      <c r="AO1608">
        <v>0</v>
      </c>
      <c r="AP1608">
        <v>0</v>
      </c>
      <c r="AQ1608">
        <v>25</v>
      </c>
      <c r="AR1608">
        <v>383.65</v>
      </c>
      <c r="AS1608">
        <v>0</v>
      </c>
      <c r="AT1608">
        <v>70.5</v>
      </c>
      <c r="AU1608">
        <v>0</v>
      </c>
      <c r="AV1608">
        <v>454.15</v>
      </c>
      <c r="AW1608">
        <v>0</v>
      </c>
      <c r="AX1608">
        <v>0</v>
      </c>
      <c r="AY1608">
        <v>91917</v>
      </c>
      <c r="AZ1608">
        <v>0</v>
      </c>
    </row>
    <row r="1609" spans="1:52">
      <c r="A1609">
        <v>39</v>
      </c>
      <c r="B1609">
        <v>26</v>
      </c>
      <c r="C1609">
        <v>33.57</v>
      </c>
      <c r="D1609" t="s">
        <v>88</v>
      </c>
      <c r="E1609" t="s">
        <v>165</v>
      </c>
      <c r="F1609">
        <v>71</v>
      </c>
      <c r="G1609" t="s">
        <v>2888</v>
      </c>
      <c r="H1609">
        <v>5026</v>
      </c>
      <c r="I1609" t="s">
        <v>66</v>
      </c>
      <c r="J1609" t="s">
        <v>55</v>
      </c>
      <c r="K1609" t="s">
        <v>3580</v>
      </c>
      <c r="L1609" t="s">
        <v>84</v>
      </c>
      <c r="M1609">
        <v>0</v>
      </c>
      <c r="N1609">
        <v>0</v>
      </c>
      <c r="O1609" t="s">
        <v>68</v>
      </c>
      <c r="P1609">
        <v>1</v>
      </c>
      <c r="Q1609" t="s">
        <v>59</v>
      </c>
      <c r="R1609" t="s">
        <v>3581</v>
      </c>
      <c r="S1609">
        <v>37.916648000000002</v>
      </c>
      <c r="T1609">
        <v>-122.008483</v>
      </c>
      <c r="U1609">
        <v>1</v>
      </c>
      <c r="V1609">
        <v>99.55</v>
      </c>
      <c r="W1609">
        <v>1</v>
      </c>
      <c r="X1609">
        <v>0</v>
      </c>
      <c r="Y1609">
        <v>1</v>
      </c>
      <c r="Z1609" t="s">
        <v>258</v>
      </c>
      <c r="AA1609">
        <v>0</v>
      </c>
      <c r="AB1609">
        <v>1</v>
      </c>
      <c r="AC1609">
        <v>1</v>
      </c>
      <c r="AD1609">
        <v>1</v>
      </c>
      <c r="AE1609" t="s">
        <v>79</v>
      </c>
      <c r="AF1609">
        <v>1</v>
      </c>
      <c r="AG1609">
        <v>26022</v>
      </c>
      <c r="AH1609">
        <v>0</v>
      </c>
      <c r="AI1609" t="s">
        <v>63</v>
      </c>
      <c r="AJ1609">
        <v>1</v>
      </c>
      <c r="AK1609">
        <v>1</v>
      </c>
      <c r="AL1609">
        <v>0</v>
      </c>
      <c r="AM1609" t="s">
        <v>64</v>
      </c>
      <c r="AN1609">
        <v>1</v>
      </c>
      <c r="AO1609">
        <v>1</v>
      </c>
      <c r="AP1609">
        <v>1</v>
      </c>
      <c r="AQ1609">
        <v>32</v>
      </c>
      <c r="AR1609">
        <v>3204.65</v>
      </c>
      <c r="AS1609">
        <v>110</v>
      </c>
      <c r="AT1609">
        <v>1074.24</v>
      </c>
      <c r="AU1609">
        <v>35.82</v>
      </c>
      <c r="AV1609">
        <v>4353.07</v>
      </c>
      <c r="AW1609">
        <v>0</v>
      </c>
      <c r="AX1609">
        <v>0</v>
      </c>
      <c r="AY1609">
        <v>94598</v>
      </c>
      <c r="AZ1609">
        <v>1</v>
      </c>
    </row>
    <row r="1610" spans="1:52">
      <c r="A1610">
        <v>37</v>
      </c>
      <c r="B1610">
        <v>28</v>
      </c>
      <c r="C1610">
        <v>32.369999999999997</v>
      </c>
      <c r="D1610" t="s">
        <v>52</v>
      </c>
      <c r="E1610" t="s">
        <v>52</v>
      </c>
      <c r="F1610">
        <v>48</v>
      </c>
      <c r="G1610" t="s">
        <v>53</v>
      </c>
      <c r="H1610">
        <v>6351</v>
      </c>
      <c r="I1610" t="s">
        <v>66</v>
      </c>
      <c r="J1610" t="s">
        <v>55</v>
      </c>
      <c r="K1610" t="s">
        <v>3582</v>
      </c>
      <c r="L1610" t="s">
        <v>57</v>
      </c>
      <c r="M1610">
        <v>1</v>
      </c>
      <c r="N1610">
        <v>0</v>
      </c>
      <c r="O1610" t="s">
        <v>58</v>
      </c>
      <c r="P1610">
        <v>1</v>
      </c>
      <c r="Q1610" t="s">
        <v>59</v>
      </c>
      <c r="R1610" t="s">
        <v>273</v>
      </c>
      <c r="S1610">
        <v>37.556094000000002</v>
      </c>
      <c r="T1610">
        <v>-122.272437</v>
      </c>
      <c r="U1610">
        <v>1</v>
      </c>
      <c r="V1610">
        <v>100.6</v>
      </c>
      <c r="W1610">
        <v>1</v>
      </c>
      <c r="X1610">
        <v>3</v>
      </c>
      <c r="Y1610">
        <v>1</v>
      </c>
      <c r="Z1610" t="s">
        <v>61</v>
      </c>
      <c r="AA1610">
        <v>1</v>
      </c>
      <c r="AB1610">
        <v>0</v>
      </c>
      <c r="AC1610">
        <v>1</v>
      </c>
      <c r="AD1610">
        <v>1</v>
      </c>
      <c r="AE1610" t="s">
        <v>62</v>
      </c>
      <c r="AF1610">
        <v>1</v>
      </c>
      <c r="AG1610">
        <v>31882</v>
      </c>
      <c r="AH1610">
        <v>0</v>
      </c>
      <c r="AI1610" t="s">
        <v>63</v>
      </c>
      <c r="AJ1610">
        <v>1</v>
      </c>
      <c r="AK1610">
        <v>3</v>
      </c>
      <c r="AL1610">
        <v>0</v>
      </c>
      <c r="AM1610" t="s">
        <v>64</v>
      </c>
      <c r="AN1610">
        <v>1</v>
      </c>
      <c r="AO1610">
        <v>1</v>
      </c>
      <c r="AP1610">
        <v>1</v>
      </c>
      <c r="AQ1610">
        <v>57</v>
      </c>
      <c r="AR1610">
        <v>5611.7</v>
      </c>
      <c r="AS1610">
        <v>0</v>
      </c>
      <c r="AT1610">
        <v>1845.09</v>
      </c>
      <c r="AU1610">
        <v>0</v>
      </c>
      <c r="AV1610">
        <v>7456.79</v>
      </c>
      <c r="AW1610">
        <v>0</v>
      </c>
      <c r="AX1610">
        <v>1</v>
      </c>
      <c r="AY1610">
        <v>94404</v>
      </c>
      <c r="AZ1610">
        <v>0</v>
      </c>
    </row>
    <row r="1611" spans="1:52">
      <c r="A1611">
        <v>47</v>
      </c>
      <c r="B1611">
        <v>20</v>
      </c>
      <c r="C1611">
        <v>37.659999999999997</v>
      </c>
      <c r="D1611" t="s">
        <v>97</v>
      </c>
      <c r="E1611" t="s">
        <v>473</v>
      </c>
      <c r="F1611">
        <v>71</v>
      </c>
      <c r="G1611" t="s">
        <v>3583</v>
      </c>
      <c r="H1611">
        <v>2990</v>
      </c>
      <c r="I1611" t="s">
        <v>66</v>
      </c>
      <c r="J1611" t="s">
        <v>55</v>
      </c>
      <c r="K1611" t="s">
        <v>3584</v>
      </c>
      <c r="L1611" t="s">
        <v>84</v>
      </c>
      <c r="M1611">
        <v>0</v>
      </c>
      <c r="N1611">
        <v>0</v>
      </c>
      <c r="O1611" t="s">
        <v>58</v>
      </c>
      <c r="P1611">
        <v>1</v>
      </c>
      <c r="Q1611" t="s">
        <v>59</v>
      </c>
      <c r="R1611" t="s">
        <v>3585</v>
      </c>
      <c r="S1611">
        <v>38.618347</v>
      </c>
      <c r="T1611">
        <v>-122.908422</v>
      </c>
      <c r="U1611">
        <v>1</v>
      </c>
      <c r="V1611">
        <v>92.35</v>
      </c>
      <c r="W1611">
        <v>0</v>
      </c>
      <c r="X1611">
        <v>0</v>
      </c>
      <c r="Y1611">
        <v>1</v>
      </c>
      <c r="Z1611" t="s">
        <v>61</v>
      </c>
      <c r="AA1611">
        <v>0</v>
      </c>
      <c r="AB1611">
        <v>1</v>
      </c>
      <c r="AC1611">
        <v>1</v>
      </c>
      <c r="AD1611">
        <v>1</v>
      </c>
      <c r="AE1611" t="s">
        <v>79</v>
      </c>
      <c r="AF1611">
        <v>1</v>
      </c>
      <c r="AG1611">
        <v>17979</v>
      </c>
      <c r="AH1611">
        <v>0</v>
      </c>
      <c r="AI1611" t="s">
        <v>63</v>
      </c>
      <c r="AJ1611">
        <v>1</v>
      </c>
      <c r="AK1611">
        <v>1</v>
      </c>
      <c r="AL1611">
        <v>0</v>
      </c>
      <c r="AM1611" t="s">
        <v>64</v>
      </c>
      <c r="AN1611">
        <v>1</v>
      </c>
      <c r="AO1611">
        <v>1</v>
      </c>
      <c r="AP1611">
        <v>1</v>
      </c>
      <c r="AQ1611">
        <v>28</v>
      </c>
      <c r="AR1611">
        <v>2602.9</v>
      </c>
      <c r="AS1611">
        <v>0</v>
      </c>
      <c r="AT1611">
        <v>1054.48</v>
      </c>
      <c r="AU1611">
        <v>0</v>
      </c>
      <c r="AV1611">
        <v>3657.38</v>
      </c>
      <c r="AW1611">
        <v>0</v>
      </c>
      <c r="AX1611">
        <v>1</v>
      </c>
      <c r="AY1611">
        <v>95448</v>
      </c>
      <c r="AZ1611">
        <v>1</v>
      </c>
    </row>
    <row r="1612" spans="1:52">
      <c r="A1612">
        <v>46</v>
      </c>
      <c r="B1612">
        <v>6</v>
      </c>
      <c r="C1612">
        <v>9.6999999999999993</v>
      </c>
      <c r="D1612" t="s">
        <v>52</v>
      </c>
      <c r="E1612" t="s">
        <v>52</v>
      </c>
      <c r="F1612">
        <v>27</v>
      </c>
      <c r="G1612" t="s">
        <v>3586</v>
      </c>
      <c r="H1612">
        <v>6250</v>
      </c>
      <c r="I1612" t="s">
        <v>75</v>
      </c>
      <c r="J1612" t="s">
        <v>55</v>
      </c>
      <c r="K1612" t="s">
        <v>3587</v>
      </c>
      <c r="L1612" t="s">
        <v>57</v>
      </c>
      <c r="M1612">
        <v>0</v>
      </c>
      <c r="N1612">
        <v>1</v>
      </c>
      <c r="O1612" t="s">
        <v>68</v>
      </c>
      <c r="P1612">
        <v>1</v>
      </c>
      <c r="Q1612" t="s">
        <v>77</v>
      </c>
      <c r="R1612" t="s">
        <v>3588</v>
      </c>
      <c r="S1612">
        <v>34.827661999999997</v>
      </c>
      <c r="T1612">
        <v>-118.999073</v>
      </c>
      <c r="U1612">
        <v>0</v>
      </c>
      <c r="V1612">
        <v>61.35</v>
      </c>
      <c r="W1612">
        <v>0</v>
      </c>
      <c r="X1612">
        <v>0</v>
      </c>
      <c r="Y1612">
        <v>0</v>
      </c>
      <c r="Z1612" t="s">
        <v>61</v>
      </c>
      <c r="AA1612">
        <v>0</v>
      </c>
      <c r="AB1612">
        <v>0</v>
      </c>
      <c r="AC1612">
        <v>1</v>
      </c>
      <c r="AD1612">
        <v>0</v>
      </c>
      <c r="AE1612" t="s">
        <v>62</v>
      </c>
      <c r="AF1612">
        <v>1</v>
      </c>
      <c r="AG1612">
        <v>4498</v>
      </c>
      <c r="AH1612">
        <v>0</v>
      </c>
      <c r="AI1612" t="s">
        <v>63</v>
      </c>
      <c r="AJ1612">
        <v>0</v>
      </c>
      <c r="AK1612">
        <v>3</v>
      </c>
      <c r="AL1612">
        <v>0</v>
      </c>
      <c r="AM1612" t="s">
        <v>64</v>
      </c>
      <c r="AN1612">
        <v>1</v>
      </c>
      <c r="AO1612">
        <v>1</v>
      </c>
      <c r="AP1612">
        <v>0</v>
      </c>
      <c r="AQ1612">
        <v>59</v>
      </c>
      <c r="AR1612">
        <v>3645.5</v>
      </c>
      <c r="AS1612">
        <v>0</v>
      </c>
      <c r="AT1612">
        <v>572.29999999999995</v>
      </c>
      <c r="AU1612">
        <v>0</v>
      </c>
      <c r="AV1612">
        <v>4217.8</v>
      </c>
      <c r="AW1612">
        <v>0</v>
      </c>
      <c r="AX1612">
        <v>1</v>
      </c>
      <c r="AY1612">
        <v>93225</v>
      </c>
      <c r="AZ1612">
        <v>0</v>
      </c>
    </row>
    <row r="1613" spans="1:52">
      <c r="A1613">
        <v>72</v>
      </c>
      <c r="B1613">
        <v>26</v>
      </c>
      <c r="C1613">
        <v>0</v>
      </c>
      <c r="D1613" t="s">
        <v>52</v>
      </c>
      <c r="E1613" t="s">
        <v>52</v>
      </c>
      <c r="F1613">
        <v>58</v>
      </c>
      <c r="G1613" t="s">
        <v>3589</v>
      </c>
      <c r="H1613">
        <v>4521</v>
      </c>
      <c r="I1613" t="s">
        <v>75</v>
      </c>
      <c r="J1613" t="s">
        <v>55</v>
      </c>
      <c r="K1613" t="s">
        <v>3590</v>
      </c>
      <c r="L1613" t="s">
        <v>57</v>
      </c>
      <c r="M1613">
        <v>0</v>
      </c>
      <c r="N1613">
        <v>1</v>
      </c>
      <c r="O1613" t="s">
        <v>68</v>
      </c>
      <c r="P1613">
        <v>1</v>
      </c>
      <c r="Q1613" t="s">
        <v>77</v>
      </c>
      <c r="R1613" t="s">
        <v>3591</v>
      </c>
      <c r="S1613">
        <v>38.400264</v>
      </c>
      <c r="T1613">
        <v>-120.641274</v>
      </c>
      <c r="U1613">
        <v>0</v>
      </c>
      <c r="V1613">
        <v>55.45</v>
      </c>
      <c r="W1613">
        <v>0</v>
      </c>
      <c r="X1613">
        <v>0</v>
      </c>
      <c r="Y1613">
        <v>0</v>
      </c>
      <c r="Z1613" t="s">
        <v>61</v>
      </c>
      <c r="AA1613">
        <v>1</v>
      </c>
      <c r="AB1613">
        <v>0</v>
      </c>
      <c r="AC1613">
        <v>1</v>
      </c>
      <c r="AD1613">
        <v>0</v>
      </c>
      <c r="AE1613" t="s">
        <v>62</v>
      </c>
      <c r="AF1613">
        <v>0</v>
      </c>
      <c r="AG1613">
        <v>4354</v>
      </c>
      <c r="AH1613">
        <v>0</v>
      </c>
      <c r="AI1613" t="s">
        <v>63</v>
      </c>
      <c r="AJ1613">
        <v>0</v>
      </c>
      <c r="AK1613">
        <v>3</v>
      </c>
      <c r="AL1613">
        <v>1</v>
      </c>
      <c r="AM1613" t="s">
        <v>64</v>
      </c>
      <c r="AN1613">
        <v>1</v>
      </c>
      <c r="AO1613">
        <v>1</v>
      </c>
      <c r="AP1613">
        <v>1</v>
      </c>
      <c r="AQ1613">
        <v>54</v>
      </c>
      <c r="AR1613">
        <v>2966.95</v>
      </c>
      <c r="AS1613">
        <v>0</v>
      </c>
      <c r="AT1613">
        <v>0</v>
      </c>
      <c r="AU1613">
        <v>0</v>
      </c>
      <c r="AV1613">
        <v>2966.95</v>
      </c>
      <c r="AW1613">
        <v>0</v>
      </c>
      <c r="AX1613">
        <v>1</v>
      </c>
      <c r="AY1613">
        <v>95665</v>
      </c>
      <c r="AZ1613">
        <v>0</v>
      </c>
    </row>
    <row r="1614" spans="1:52">
      <c r="A1614">
        <v>45</v>
      </c>
      <c r="B1614">
        <v>21</v>
      </c>
      <c r="C1614">
        <v>11.39</v>
      </c>
      <c r="D1614" t="s">
        <v>52</v>
      </c>
      <c r="E1614" t="s">
        <v>52</v>
      </c>
      <c r="F1614">
        <v>22</v>
      </c>
      <c r="G1614" t="s">
        <v>2711</v>
      </c>
      <c r="H1614">
        <v>4741</v>
      </c>
      <c r="I1614" t="s">
        <v>66</v>
      </c>
      <c r="J1614" t="s">
        <v>55</v>
      </c>
      <c r="K1614" t="s">
        <v>3592</v>
      </c>
      <c r="L1614" t="s">
        <v>57</v>
      </c>
      <c r="M1614">
        <v>0</v>
      </c>
      <c r="N1614">
        <v>1</v>
      </c>
      <c r="O1614" t="s">
        <v>58</v>
      </c>
      <c r="P1614">
        <v>1</v>
      </c>
      <c r="Q1614" t="s">
        <v>59</v>
      </c>
      <c r="R1614" t="s">
        <v>2713</v>
      </c>
      <c r="S1614">
        <v>35.176236000000003</v>
      </c>
      <c r="T1614">
        <v>-120.483243</v>
      </c>
      <c r="U1614">
        <v>1</v>
      </c>
      <c r="V1614">
        <v>81</v>
      </c>
      <c r="W1614">
        <v>0</v>
      </c>
      <c r="X1614">
        <v>0</v>
      </c>
      <c r="Y1614">
        <v>6</v>
      </c>
      <c r="Z1614" t="s">
        <v>209</v>
      </c>
      <c r="AA1614">
        <v>0</v>
      </c>
      <c r="AB1614">
        <v>0</v>
      </c>
      <c r="AC1614">
        <v>1</v>
      </c>
      <c r="AD1614">
        <v>1</v>
      </c>
      <c r="AE1614" t="s">
        <v>161</v>
      </c>
      <c r="AF1614">
        <v>1</v>
      </c>
      <c r="AG1614">
        <v>24499</v>
      </c>
      <c r="AH1614">
        <v>1</v>
      </c>
      <c r="AI1614" t="s">
        <v>63</v>
      </c>
      <c r="AJ1614">
        <v>1</v>
      </c>
      <c r="AK1614">
        <v>3</v>
      </c>
      <c r="AL1614">
        <v>0</v>
      </c>
      <c r="AM1614" t="s">
        <v>64</v>
      </c>
      <c r="AN1614">
        <v>0</v>
      </c>
      <c r="AO1614">
        <v>0</v>
      </c>
      <c r="AP1614">
        <v>0</v>
      </c>
      <c r="AQ1614">
        <v>20</v>
      </c>
      <c r="AR1614">
        <v>1683.7</v>
      </c>
      <c r="AS1614">
        <v>0</v>
      </c>
      <c r="AT1614">
        <v>227.8</v>
      </c>
      <c r="AU1614">
        <v>0</v>
      </c>
      <c r="AV1614">
        <v>1911.5</v>
      </c>
      <c r="AW1614">
        <v>0</v>
      </c>
      <c r="AX1614">
        <v>1</v>
      </c>
      <c r="AY1614">
        <v>93420</v>
      </c>
      <c r="AZ1614">
        <v>0</v>
      </c>
    </row>
    <row r="1615" spans="1:52">
      <c r="A1615">
        <v>70</v>
      </c>
      <c r="B1615">
        <v>15</v>
      </c>
      <c r="C1615">
        <v>19.21</v>
      </c>
      <c r="D1615" t="s">
        <v>52</v>
      </c>
      <c r="E1615" t="s">
        <v>52</v>
      </c>
      <c r="F1615">
        <v>37</v>
      </c>
      <c r="G1615" t="s">
        <v>1305</v>
      </c>
      <c r="H1615">
        <v>4509</v>
      </c>
      <c r="I1615" t="s">
        <v>66</v>
      </c>
      <c r="J1615" t="s">
        <v>55</v>
      </c>
      <c r="K1615" t="s">
        <v>3593</v>
      </c>
      <c r="L1615" t="s">
        <v>57</v>
      </c>
      <c r="M1615">
        <v>0</v>
      </c>
      <c r="N1615">
        <v>0</v>
      </c>
      <c r="O1615" t="s">
        <v>58</v>
      </c>
      <c r="P1615">
        <v>1</v>
      </c>
      <c r="Q1615" t="s">
        <v>59</v>
      </c>
      <c r="R1615" t="s">
        <v>2851</v>
      </c>
      <c r="S1615">
        <v>37.505768000000003</v>
      </c>
      <c r="T1615">
        <v>-121.96247200000001</v>
      </c>
      <c r="U1615">
        <v>0</v>
      </c>
      <c r="V1615">
        <v>78.8</v>
      </c>
      <c r="W1615">
        <v>0</v>
      </c>
      <c r="X1615">
        <v>0</v>
      </c>
      <c r="Y1615">
        <v>0</v>
      </c>
      <c r="Z1615" t="s">
        <v>61</v>
      </c>
      <c r="AA1615">
        <v>0</v>
      </c>
      <c r="AB1615">
        <v>0</v>
      </c>
      <c r="AC1615">
        <v>1</v>
      </c>
      <c r="AD1615">
        <v>0</v>
      </c>
      <c r="AE1615" t="s">
        <v>62</v>
      </c>
      <c r="AF1615">
        <v>1</v>
      </c>
      <c r="AG1615">
        <v>56126</v>
      </c>
      <c r="AH1615">
        <v>0</v>
      </c>
      <c r="AI1615" t="s">
        <v>63</v>
      </c>
      <c r="AJ1615">
        <v>0</v>
      </c>
      <c r="AK1615">
        <v>3</v>
      </c>
      <c r="AL1615">
        <v>1</v>
      </c>
      <c r="AM1615" t="s">
        <v>64</v>
      </c>
      <c r="AN1615">
        <v>1</v>
      </c>
      <c r="AO1615">
        <v>1</v>
      </c>
      <c r="AP1615">
        <v>0</v>
      </c>
      <c r="AQ1615">
        <v>26</v>
      </c>
      <c r="AR1615">
        <v>2006.1</v>
      </c>
      <c r="AS1615">
        <v>0</v>
      </c>
      <c r="AT1615">
        <v>499.46</v>
      </c>
      <c r="AU1615">
        <v>0</v>
      </c>
      <c r="AV1615">
        <v>2505.56</v>
      </c>
      <c r="AW1615">
        <v>0</v>
      </c>
      <c r="AX1615">
        <v>1</v>
      </c>
      <c r="AY1615">
        <v>94538</v>
      </c>
      <c r="AZ1615">
        <v>0</v>
      </c>
    </row>
    <row r="1616" spans="1:52">
      <c r="A1616">
        <v>53</v>
      </c>
      <c r="B1616">
        <v>21</v>
      </c>
      <c r="C1616">
        <v>0</v>
      </c>
      <c r="D1616" t="s">
        <v>52</v>
      </c>
      <c r="E1616" t="s">
        <v>52</v>
      </c>
      <c r="F1616">
        <v>58</v>
      </c>
      <c r="G1616" t="s">
        <v>1327</v>
      </c>
      <c r="H1616">
        <v>2580</v>
      </c>
      <c r="I1616" t="s">
        <v>66</v>
      </c>
      <c r="J1616" t="s">
        <v>55</v>
      </c>
      <c r="K1616" t="s">
        <v>3594</v>
      </c>
      <c r="L1616" t="s">
        <v>108</v>
      </c>
      <c r="M1616">
        <v>0</v>
      </c>
      <c r="N1616">
        <v>0</v>
      </c>
      <c r="O1616" t="s">
        <v>58</v>
      </c>
      <c r="P1616">
        <v>1</v>
      </c>
      <c r="Q1616" t="s">
        <v>85</v>
      </c>
      <c r="R1616" t="s">
        <v>2025</v>
      </c>
      <c r="S1616">
        <v>37.349545999999997</v>
      </c>
      <c r="T1616">
        <v>-122.134356</v>
      </c>
      <c r="U1616">
        <v>0</v>
      </c>
      <c r="V1616">
        <v>51.4</v>
      </c>
      <c r="W1616">
        <v>0</v>
      </c>
      <c r="X1616">
        <v>0</v>
      </c>
      <c r="Y1616">
        <v>0</v>
      </c>
      <c r="Z1616" t="s">
        <v>61</v>
      </c>
      <c r="AA1616">
        <v>1</v>
      </c>
      <c r="AB1616">
        <v>0</v>
      </c>
      <c r="AC1616">
        <v>0</v>
      </c>
      <c r="AD1616">
        <v>0</v>
      </c>
      <c r="AE1616" t="s">
        <v>62</v>
      </c>
      <c r="AF1616">
        <v>0</v>
      </c>
      <c r="AG1616">
        <v>18486</v>
      </c>
      <c r="AH1616">
        <v>0</v>
      </c>
      <c r="AI1616" t="s">
        <v>63</v>
      </c>
      <c r="AJ1616">
        <v>0</v>
      </c>
      <c r="AK1616">
        <v>5</v>
      </c>
      <c r="AL1616">
        <v>0</v>
      </c>
      <c r="AM1616" t="s">
        <v>64</v>
      </c>
      <c r="AN1616">
        <v>1</v>
      </c>
      <c r="AO1616">
        <v>1</v>
      </c>
      <c r="AP1616">
        <v>1</v>
      </c>
      <c r="AQ1616">
        <v>2</v>
      </c>
      <c r="AR1616">
        <v>96.8</v>
      </c>
      <c r="AS1616">
        <v>0</v>
      </c>
      <c r="AT1616">
        <v>0</v>
      </c>
      <c r="AU1616">
        <v>0</v>
      </c>
      <c r="AV1616">
        <v>96.8</v>
      </c>
      <c r="AW1616">
        <v>0</v>
      </c>
      <c r="AX1616">
        <v>1</v>
      </c>
      <c r="AY1616">
        <v>94022</v>
      </c>
      <c r="AZ1616">
        <v>0</v>
      </c>
    </row>
    <row r="1617" spans="1:52">
      <c r="A1617">
        <v>24</v>
      </c>
      <c r="B1617">
        <v>0</v>
      </c>
      <c r="C1617">
        <v>49.7</v>
      </c>
      <c r="D1617" t="s">
        <v>52</v>
      </c>
      <c r="E1617" t="s">
        <v>52</v>
      </c>
      <c r="F1617">
        <v>25</v>
      </c>
      <c r="G1617" t="s">
        <v>574</v>
      </c>
      <c r="H1617">
        <v>4843</v>
      </c>
      <c r="I1617" t="s">
        <v>54</v>
      </c>
      <c r="J1617" t="s">
        <v>55</v>
      </c>
      <c r="K1617" t="s">
        <v>3595</v>
      </c>
      <c r="L1617" t="s">
        <v>57</v>
      </c>
      <c r="M1617">
        <v>1</v>
      </c>
      <c r="N1617">
        <v>0</v>
      </c>
      <c r="O1617" t="s">
        <v>68</v>
      </c>
      <c r="P1617">
        <v>0</v>
      </c>
      <c r="Q1617" t="s">
        <v>72</v>
      </c>
      <c r="R1617" t="s">
        <v>3223</v>
      </c>
      <c r="S1617">
        <v>37.872902000000003</v>
      </c>
      <c r="T1617">
        <v>-122.303708</v>
      </c>
      <c r="U1617">
        <v>1</v>
      </c>
      <c r="V1617">
        <v>21.05</v>
      </c>
      <c r="W1617">
        <v>0</v>
      </c>
      <c r="X1617">
        <v>1</v>
      </c>
      <c r="Y1617">
        <v>3</v>
      </c>
      <c r="Z1617" t="s">
        <v>61</v>
      </c>
      <c r="AA1617">
        <v>0</v>
      </c>
      <c r="AB1617">
        <v>0</v>
      </c>
      <c r="AC1617">
        <v>0</v>
      </c>
      <c r="AD1617">
        <v>1</v>
      </c>
      <c r="AE1617" t="s">
        <v>62</v>
      </c>
      <c r="AF1617">
        <v>1</v>
      </c>
      <c r="AG1617">
        <v>8157</v>
      </c>
      <c r="AH1617">
        <v>0</v>
      </c>
      <c r="AI1617" t="s">
        <v>63</v>
      </c>
      <c r="AJ1617">
        <v>1</v>
      </c>
      <c r="AK1617">
        <v>4</v>
      </c>
      <c r="AL1617">
        <v>0</v>
      </c>
      <c r="AM1617" t="s">
        <v>64</v>
      </c>
      <c r="AN1617">
        <v>0</v>
      </c>
      <c r="AO1617">
        <v>0</v>
      </c>
      <c r="AP1617">
        <v>0</v>
      </c>
      <c r="AQ1617">
        <v>12</v>
      </c>
      <c r="AR1617">
        <v>262.05</v>
      </c>
      <c r="AS1617">
        <v>0</v>
      </c>
      <c r="AT1617">
        <v>596.4</v>
      </c>
      <c r="AU1617">
        <v>0</v>
      </c>
      <c r="AV1617">
        <v>858.45</v>
      </c>
      <c r="AW1617">
        <v>1</v>
      </c>
      <c r="AX1617">
        <v>0</v>
      </c>
      <c r="AY1617">
        <v>94710</v>
      </c>
      <c r="AZ1617">
        <v>0</v>
      </c>
    </row>
    <row r="1618" spans="1:52">
      <c r="A1618">
        <v>31</v>
      </c>
      <c r="B1618">
        <v>0</v>
      </c>
      <c r="C1618">
        <v>43.68</v>
      </c>
      <c r="D1618" t="s">
        <v>52</v>
      </c>
      <c r="E1618" t="s">
        <v>52</v>
      </c>
      <c r="F1618">
        <v>24</v>
      </c>
      <c r="G1618" t="s">
        <v>3596</v>
      </c>
      <c r="H1618">
        <v>5137</v>
      </c>
      <c r="I1618" t="s">
        <v>75</v>
      </c>
      <c r="J1618" t="s">
        <v>55</v>
      </c>
      <c r="K1618" t="s">
        <v>3597</v>
      </c>
      <c r="L1618" t="s">
        <v>57</v>
      </c>
      <c r="M1618">
        <v>1</v>
      </c>
      <c r="N1618">
        <v>0</v>
      </c>
      <c r="O1618" t="s">
        <v>68</v>
      </c>
      <c r="P1618">
        <v>0</v>
      </c>
      <c r="Q1618" t="s">
        <v>72</v>
      </c>
      <c r="R1618" t="s">
        <v>3598</v>
      </c>
      <c r="S1618">
        <v>34.178068000000003</v>
      </c>
      <c r="T1618">
        <v>-118.615714</v>
      </c>
      <c r="U1618">
        <v>1</v>
      </c>
      <c r="V1618">
        <v>19.8</v>
      </c>
      <c r="W1618">
        <v>0</v>
      </c>
      <c r="X1618">
        <v>1</v>
      </c>
      <c r="Y1618">
        <v>1</v>
      </c>
      <c r="Z1618" t="s">
        <v>61</v>
      </c>
      <c r="AA1618">
        <v>0</v>
      </c>
      <c r="AB1618">
        <v>0</v>
      </c>
      <c r="AC1618">
        <v>0</v>
      </c>
      <c r="AD1618">
        <v>1</v>
      </c>
      <c r="AE1618" t="s">
        <v>79</v>
      </c>
      <c r="AF1618">
        <v>1</v>
      </c>
      <c r="AG1618">
        <v>36123</v>
      </c>
      <c r="AH1618">
        <v>0</v>
      </c>
      <c r="AI1618" t="s">
        <v>63</v>
      </c>
      <c r="AJ1618">
        <v>1</v>
      </c>
      <c r="AK1618">
        <v>4</v>
      </c>
      <c r="AL1618">
        <v>0</v>
      </c>
      <c r="AM1618" t="s">
        <v>64</v>
      </c>
      <c r="AN1618">
        <v>0</v>
      </c>
      <c r="AO1618">
        <v>0</v>
      </c>
      <c r="AP1618">
        <v>0</v>
      </c>
      <c r="AQ1618">
        <v>37</v>
      </c>
      <c r="AR1618">
        <v>677.05</v>
      </c>
      <c r="AS1618">
        <v>0</v>
      </c>
      <c r="AT1618">
        <v>1616.16</v>
      </c>
      <c r="AU1618">
        <v>29.21</v>
      </c>
      <c r="AV1618">
        <v>2264</v>
      </c>
      <c r="AW1618">
        <v>0</v>
      </c>
      <c r="AX1618">
        <v>0</v>
      </c>
      <c r="AY1618">
        <v>91367</v>
      </c>
      <c r="AZ1618">
        <v>0</v>
      </c>
    </row>
    <row r="1619" spans="1:52">
      <c r="A1619">
        <v>59</v>
      </c>
      <c r="B1619">
        <v>0</v>
      </c>
      <c r="C1619">
        <v>45.03</v>
      </c>
      <c r="D1619" t="s">
        <v>52</v>
      </c>
      <c r="E1619" t="s">
        <v>52</v>
      </c>
      <c r="F1619">
        <v>22</v>
      </c>
      <c r="G1619" t="s">
        <v>2524</v>
      </c>
      <c r="H1619">
        <v>4845</v>
      </c>
      <c r="I1619" t="s">
        <v>75</v>
      </c>
      <c r="J1619" t="s">
        <v>55</v>
      </c>
      <c r="K1619" t="s">
        <v>3599</v>
      </c>
      <c r="L1619" t="s">
        <v>57</v>
      </c>
      <c r="M1619">
        <v>0</v>
      </c>
      <c r="N1619">
        <v>0</v>
      </c>
      <c r="O1619" t="s">
        <v>68</v>
      </c>
      <c r="P1619">
        <v>0</v>
      </c>
      <c r="Q1619" t="s">
        <v>72</v>
      </c>
      <c r="R1619" t="s">
        <v>2526</v>
      </c>
      <c r="S1619">
        <v>38.681651000000002</v>
      </c>
      <c r="T1619">
        <v>-122.13056899999999</v>
      </c>
      <c r="U1619">
        <v>1</v>
      </c>
      <c r="V1619">
        <v>20.350000000000001</v>
      </c>
      <c r="W1619">
        <v>0</v>
      </c>
      <c r="X1619">
        <v>0</v>
      </c>
      <c r="Y1619">
        <v>9</v>
      </c>
      <c r="Z1619" t="s">
        <v>105</v>
      </c>
      <c r="AA1619">
        <v>0</v>
      </c>
      <c r="AB1619">
        <v>0</v>
      </c>
      <c r="AC1619">
        <v>1</v>
      </c>
      <c r="AD1619">
        <v>1</v>
      </c>
      <c r="AE1619" t="s">
        <v>62</v>
      </c>
      <c r="AF1619">
        <v>1</v>
      </c>
      <c r="AG1619">
        <v>262</v>
      </c>
      <c r="AH1619">
        <v>0</v>
      </c>
      <c r="AI1619" t="s">
        <v>63</v>
      </c>
      <c r="AJ1619">
        <v>1</v>
      </c>
      <c r="AK1619">
        <v>5</v>
      </c>
      <c r="AL1619">
        <v>0</v>
      </c>
      <c r="AM1619" t="s">
        <v>64</v>
      </c>
      <c r="AN1619">
        <v>0</v>
      </c>
      <c r="AO1619">
        <v>0</v>
      </c>
      <c r="AP1619">
        <v>0</v>
      </c>
      <c r="AQ1619">
        <v>66</v>
      </c>
      <c r="AR1619">
        <v>1359.5</v>
      </c>
      <c r="AS1619">
        <v>0</v>
      </c>
      <c r="AT1619">
        <v>2971.98</v>
      </c>
      <c r="AU1619">
        <v>0</v>
      </c>
      <c r="AV1619">
        <v>4331.4799999999996</v>
      </c>
      <c r="AW1619">
        <v>0</v>
      </c>
      <c r="AX1619">
        <v>0</v>
      </c>
      <c r="AY1619">
        <v>95607</v>
      </c>
      <c r="AZ1619">
        <v>0</v>
      </c>
    </row>
    <row r="1620" spans="1:52">
      <c r="A1620">
        <v>52</v>
      </c>
      <c r="B1620">
        <v>0</v>
      </c>
      <c r="C1620">
        <v>44.32</v>
      </c>
      <c r="D1620" t="s">
        <v>52</v>
      </c>
      <c r="E1620" t="s">
        <v>52</v>
      </c>
      <c r="F1620">
        <v>51</v>
      </c>
      <c r="G1620" t="s">
        <v>1721</v>
      </c>
      <c r="H1620">
        <v>4686</v>
      </c>
      <c r="I1620" t="s">
        <v>75</v>
      </c>
      <c r="J1620" t="s">
        <v>55</v>
      </c>
      <c r="K1620" t="s">
        <v>3600</v>
      </c>
      <c r="L1620" t="s">
        <v>57</v>
      </c>
      <c r="M1620">
        <v>1</v>
      </c>
      <c r="N1620">
        <v>0</v>
      </c>
      <c r="O1620" t="s">
        <v>58</v>
      </c>
      <c r="P1620">
        <v>0</v>
      </c>
      <c r="Q1620" t="s">
        <v>72</v>
      </c>
      <c r="R1620" t="s">
        <v>3601</v>
      </c>
      <c r="S1620">
        <v>33.764018</v>
      </c>
      <c r="T1620">
        <v>-117.931507</v>
      </c>
      <c r="U1620">
        <v>1</v>
      </c>
      <c r="V1620">
        <v>20.3</v>
      </c>
      <c r="W1620">
        <v>0</v>
      </c>
      <c r="X1620">
        <v>3</v>
      </c>
      <c r="Y1620">
        <v>1</v>
      </c>
      <c r="Z1620" t="s">
        <v>258</v>
      </c>
      <c r="AA1620">
        <v>0</v>
      </c>
      <c r="AB1620">
        <v>0</v>
      </c>
      <c r="AC1620">
        <v>0</v>
      </c>
      <c r="AD1620">
        <v>1</v>
      </c>
      <c r="AE1620" t="s">
        <v>79</v>
      </c>
      <c r="AF1620">
        <v>1</v>
      </c>
      <c r="AG1620">
        <v>43491</v>
      </c>
      <c r="AH1620">
        <v>0</v>
      </c>
      <c r="AI1620" t="s">
        <v>63</v>
      </c>
      <c r="AJ1620">
        <v>1</v>
      </c>
      <c r="AK1620">
        <v>5</v>
      </c>
      <c r="AL1620">
        <v>0</v>
      </c>
      <c r="AM1620" t="s">
        <v>64</v>
      </c>
      <c r="AN1620">
        <v>0</v>
      </c>
      <c r="AO1620">
        <v>0</v>
      </c>
      <c r="AP1620">
        <v>0</v>
      </c>
      <c r="AQ1620">
        <v>38</v>
      </c>
      <c r="AR1620">
        <v>749.35</v>
      </c>
      <c r="AS1620">
        <v>0</v>
      </c>
      <c r="AT1620">
        <v>1684.16</v>
      </c>
      <c r="AU1620">
        <v>10.65</v>
      </c>
      <c r="AV1620">
        <v>2422.86</v>
      </c>
      <c r="AW1620">
        <v>0</v>
      </c>
      <c r="AX1620">
        <v>0</v>
      </c>
      <c r="AY1620">
        <v>92843</v>
      </c>
      <c r="AZ1620">
        <v>0</v>
      </c>
    </row>
    <row r="1621" spans="1:52">
      <c r="A1621">
        <v>39</v>
      </c>
      <c r="B1621">
        <v>18</v>
      </c>
      <c r="C1621">
        <v>42.55</v>
      </c>
      <c r="D1621" t="s">
        <v>52</v>
      </c>
      <c r="E1621" t="s">
        <v>52</v>
      </c>
      <c r="F1621">
        <v>42</v>
      </c>
      <c r="G1621" t="s">
        <v>186</v>
      </c>
      <c r="H1621">
        <v>4658</v>
      </c>
      <c r="I1621" t="s">
        <v>54</v>
      </c>
      <c r="J1621" t="s">
        <v>55</v>
      </c>
      <c r="K1621" t="s">
        <v>3602</v>
      </c>
      <c r="L1621" t="s">
        <v>57</v>
      </c>
      <c r="M1621">
        <v>0</v>
      </c>
      <c r="N1621">
        <v>1</v>
      </c>
      <c r="O1621" t="s">
        <v>68</v>
      </c>
      <c r="P1621">
        <v>1</v>
      </c>
      <c r="Q1621" t="s">
        <v>77</v>
      </c>
      <c r="R1621" t="s">
        <v>3603</v>
      </c>
      <c r="S1621">
        <v>34.023809999999997</v>
      </c>
      <c r="T1621">
        <v>-118.156582</v>
      </c>
      <c r="U1621">
        <v>1</v>
      </c>
      <c r="V1621">
        <v>72.099999999999994</v>
      </c>
      <c r="W1621">
        <v>1</v>
      </c>
      <c r="X1621">
        <v>0</v>
      </c>
      <c r="Y1621">
        <v>5</v>
      </c>
      <c r="Z1621" t="s">
        <v>61</v>
      </c>
      <c r="AA1621">
        <v>1</v>
      </c>
      <c r="AB1621">
        <v>1</v>
      </c>
      <c r="AC1621">
        <v>0</v>
      </c>
      <c r="AD1621">
        <v>1</v>
      </c>
      <c r="AE1621" t="s">
        <v>79</v>
      </c>
      <c r="AF1621">
        <v>1</v>
      </c>
      <c r="AG1621">
        <v>68701</v>
      </c>
      <c r="AH1621">
        <v>1</v>
      </c>
      <c r="AI1621" t="s">
        <v>63</v>
      </c>
      <c r="AJ1621">
        <v>1</v>
      </c>
      <c r="AK1621">
        <v>3</v>
      </c>
      <c r="AL1621">
        <v>0</v>
      </c>
      <c r="AM1621" t="s">
        <v>64</v>
      </c>
      <c r="AN1621">
        <v>0</v>
      </c>
      <c r="AO1621">
        <v>0</v>
      </c>
      <c r="AP1621">
        <v>0</v>
      </c>
      <c r="AQ1621">
        <v>72</v>
      </c>
      <c r="AR1621">
        <v>5016.6499999999996</v>
      </c>
      <c r="AS1621">
        <v>0</v>
      </c>
      <c r="AT1621">
        <v>3063.6</v>
      </c>
      <c r="AU1621">
        <v>0</v>
      </c>
      <c r="AV1621">
        <v>8080.25</v>
      </c>
      <c r="AW1621">
        <v>0</v>
      </c>
      <c r="AX1621">
        <v>1</v>
      </c>
      <c r="AY1621">
        <v>90022</v>
      </c>
      <c r="AZ1621">
        <v>0</v>
      </c>
    </row>
    <row r="1622" spans="1:52">
      <c r="A1622">
        <v>31</v>
      </c>
      <c r="B1622">
        <v>0</v>
      </c>
      <c r="C1622">
        <v>29.81</v>
      </c>
      <c r="D1622" t="s">
        <v>138</v>
      </c>
      <c r="E1622" t="s">
        <v>139</v>
      </c>
      <c r="F1622">
        <v>66</v>
      </c>
      <c r="G1622" t="s">
        <v>1295</v>
      </c>
      <c r="H1622">
        <v>2843</v>
      </c>
      <c r="I1622" t="s">
        <v>66</v>
      </c>
      <c r="J1622" t="s">
        <v>55</v>
      </c>
      <c r="K1622" t="s">
        <v>3604</v>
      </c>
      <c r="L1622" t="s">
        <v>84</v>
      </c>
      <c r="M1622">
        <v>1</v>
      </c>
      <c r="N1622">
        <v>0</v>
      </c>
      <c r="O1622" t="s">
        <v>58</v>
      </c>
      <c r="P1622">
        <v>0</v>
      </c>
      <c r="Q1622" t="s">
        <v>72</v>
      </c>
      <c r="R1622" t="s">
        <v>1297</v>
      </c>
      <c r="S1622">
        <v>36.64152</v>
      </c>
      <c r="T1622">
        <v>-121.62218799999999</v>
      </c>
      <c r="U1622">
        <v>0</v>
      </c>
      <c r="V1622">
        <v>19.600000000000001</v>
      </c>
      <c r="W1622">
        <v>0</v>
      </c>
      <c r="X1622">
        <v>5</v>
      </c>
      <c r="Y1622">
        <v>0</v>
      </c>
      <c r="Z1622" t="s">
        <v>61</v>
      </c>
      <c r="AA1622">
        <v>0</v>
      </c>
      <c r="AB1622">
        <v>0</v>
      </c>
      <c r="AC1622">
        <v>1</v>
      </c>
      <c r="AD1622">
        <v>0</v>
      </c>
      <c r="AE1622" t="s">
        <v>62</v>
      </c>
      <c r="AF1622">
        <v>1</v>
      </c>
      <c r="AG1622">
        <v>35739</v>
      </c>
      <c r="AH1622">
        <v>0</v>
      </c>
      <c r="AI1622" t="s">
        <v>63</v>
      </c>
      <c r="AJ1622">
        <v>0</v>
      </c>
      <c r="AK1622">
        <v>3</v>
      </c>
      <c r="AL1622">
        <v>0</v>
      </c>
      <c r="AM1622" t="s">
        <v>64</v>
      </c>
      <c r="AN1622">
        <v>0</v>
      </c>
      <c r="AO1622">
        <v>0</v>
      </c>
      <c r="AP1622">
        <v>0</v>
      </c>
      <c r="AQ1622">
        <v>2</v>
      </c>
      <c r="AR1622">
        <v>35.85</v>
      </c>
      <c r="AS1622">
        <v>0</v>
      </c>
      <c r="AT1622">
        <v>59.62</v>
      </c>
      <c r="AU1622">
        <v>0</v>
      </c>
      <c r="AV1622">
        <v>95.47</v>
      </c>
      <c r="AW1622">
        <v>0</v>
      </c>
      <c r="AX1622">
        <v>0</v>
      </c>
      <c r="AY1622">
        <v>93901</v>
      </c>
      <c r="AZ1622">
        <v>1</v>
      </c>
    </row>
    <row r="1623" spans="1:52">
      <c r="A1623">
        <v>50</v>
      </c>
      <c r="B1623">
        <v>16</v>
      </c>
      <c r="C1623">
        <v>44.92</v>
      </c>
      <c r="D1623" t="s">
        <v>52</v>
      </c>
      <c r="E1623" t="s">
        <v>52</v>
      </c>
      <c r="F1623">
        <v>63</v>
      </c>
      <c r="G1623" t="s">
        <v>3605</v>
      </c>
      <c r="H1623">
        <v>4751</v>
      </c>
      <c r="I1623" t="s">
        <v>66</v>
      </c>
      <c r="J1623" t="s">
        <v>55</v>
      </c>
      <c r="K1623" t="s">
        <v>3606</v>
      </c>
      <c r="L1623" t="s">
        <v>57</v>
      </c>
      <c r="M1623">
        <v>0</v>
      </c>
      <c r="N1623">
        <v>1</v>
      </c>
      <c r="O1623" t="s">
        <v>68</v>
      </c>
      <c r="P1623">
        <v>1</v>
      </c>
      <c r="Q1623" t="s">
        <v>59</v>
      </c>
      <c r="R1623" t="s">
        <v>3607</v>
      </c>
      <c r="S1623">
        <v>33.946981999999998</v>
      </c>
      <c r="T1623">
        <v>-116.977672</v>
      </c>
      <c r="U1623">
        <v>0</v>
      </c>
      <c r="V1623">
        <v>90.4</v>
      </c>
      <c r="W1623">
        <v>1</v>
      </c>
      <c r="X1623">
        <v>0</v>
      </c>
      <c r="Y1623">
        <v>0</v>
      </c>
      <c r="Z1623" t="s">
        <v>61</v>
      </c>
      <c r="AA1623">
        <v>0</v>
      </c>
      <c r="AB1623">
        <v>0</v>
      </c>
      <c r="AC1623">
        <v>1</v>
      </c>
      <c r="AD1623">
        <v>0</v>
      </c>
      <c r="AE1623" t="s">
        <v>79</v>
      </c>
      <c r="AF1623">
        <v>1</v>
      </c>
      <c r="AG1623">
        <v>17721</v>
      </c>
      <c r="AH1623">
        <v>0</v>
      </c>
      <c r="AI1623" t="s">
        <v>63</v>
      </c>
      <c r="AJ1623">
        <v>0</v>
      </c>
      <c r="AK1623">
        <v>4</v>
      </c>
      <c r="AL1623">
        <v>0</v>
      </c>
      <c r="AM1623" t="s">
        <v>64</v>
      </c>
      <c r="AN1623">
        <v>1</v>
      </c>
      <c r="AO1623">
        <v>1</v>
      </c>
      <c r="AP1623">
        <v>0</v>
      </c>
      <c r="AQ1623">
        <v>44</v>
      </c>
      <c r="AR1623">
        <v>4063</v>
      </c>
      <c r="AS1623">
        <v>0</v>
      </c>
      <c r="AT1623">
        <v>1976.48</v>
      </c>
      <c r="AU1623">
        <v>0</v>
      </c>
      <c r="AV1623">
        <v>6039.48</v>
      </c>
      <c r="AW1623">
        <v>0</v>
      </c>
      <c r="AX1623">
        <v>1</v>
      </c>
      <c r="AY1623">
        <v>92223</v>
      </c>
      <c r="AZ1623">
        <v>0</v>
      </c>
    </row>
    <row r="1624" spans="1:52">
      <c r="A1624">
        <v>43</v>
      </c>
      <c r="B1624">
        <v>0</v>
      </c>
      <c r="C1624">
        <v>35.619999999999997</v>
      </c>
      <c r="D1624" t="s">
        <v>52</v>
      </c>
      <c r="E1624" t="s">
        <v>52</v>
      </c>
      <c r="F1624">
        <v>67</v>
      </c>
      <c r="G1624" t="s">
        <v>2337</v>
      </c>
      <c r="H1624">
        <v>5611</v>
      </c>
      <c r="I1624" t="s">
        <v>54</v>
      </c>
      <c r="J1624" t="s">
        <v>55</v>
      </c>
      <c r="K1624" t="s">
        <v>3608</v>
      </c>
      <c r="L1624" t="s">
        <v>57</v>
      </c>
      <c r="M1624">
        <v>1</v>
      </c>
      <c r="N1624">
        <v>0</v>
      </c>
      <c r="O1624" t="s">
        <v>58</v>
      </c>
      <c r="P1624">
        <v>0</v>
      </c>
      <c r="Q1624" t="s">
        <v>72</v>
      </c>
      <c r="R1624" t="s">
        <v>2339</v>
      </c>
      <c r="S1624">
        <v>35.490704999999998</v>
      </c>
      <c r="T1624">
        <v>-119.286833</v>
      </c>
      <c r="U1624">
        <v>1</v>
      </c>
      <c r="V1624">
        <v>25.1</v>
      </c>
      <c r="W1624">
        <v>1</v>
      </c>
      <c r="X1624">
        <v>2</v>
      </c>
      <c r="Y1624">
        <v>4</v>
      </c>
      <c r="Z1624" t="s">
        <v>61</v>
      </c>
      <c r="AA1624">
        <v>0</v>
      </c>
      <c r="AB1624">
        <v>0</v>
      </c>
      <c r="AC1624">
        <v>0</v>
      </c>
      <c r="AD1624">
        <v>1</v>
      </c>
      <c r="AE1624" t="s">
        <v>62</v>
      </c>
      <c r="AF1624">
        <v>1</v>
      </c>
      <c r="AG1624">
        <v>15177</v>
      </c>
      <c r="AH1624">
        <v>0</v>
      </c>
      <c r="AI1624" t="s">
        <v>63</v>
      </c>
      <c r="AJ1624">
        <v>1</v>
      </c>
      <c r="AK1624">
        <v>4</v>
      </c>
      <c r="AL1624">
        <v>0</v>
      </c>
      <c r="AM1624" t="s">
        <v>64</v>
      </c>
      <c r="AN1624">
        <v>0</v>
      </c>
      <c r="AO1624">
        <v>0</v>
      </c>
      <c r="AP1624">
        <v>0</v>
      </c>
      <c r="AQ1624">
        <v>72</v>
      </c>
      <c r="AR1624">
        <v>1857.85</v>
      </c>
      <c r="AS1624">
        <v>0</v>
      </c>
      <c r="AT1624">
        <v>2564.64</v>
      </c>
      <c r="AU1624">
        <v>0</v>
      </c>
      <c r="AV1624">
        <v>4422.49</v>
      </c>
      <c r="AW1624">
        <v>0</v>
      </c>
      <c r="AX1624">
        <v>0</v>
      </c>
      <c r="AY1624">
        <v>93263</v>
      </c>
      <c r="AZ1624">
        <v>0</v>
      </c>
    </row>
    <row r="1625" spans="1:52">
      <c r="A1625">
        <v>73</v>
      </c>
      <c r="B1625">
        <v>27</v>
      </c>
      <c r="C1625">
        <v>22.5</v>
      </c>
      <c r="D1625" t="s">
        <v>88</v>
      </c>
      <c r="E1625" t="s">
        <v>165</v>
      </c>
      <c r="F1625">
        <v>94</v>
      </c>
      <c r="G1625" t="s">
        <v>106</v>
      </c>
      <c r="H1625">
        <v>3208</v>
      </c>
      <c r="I1625" t="s">
        <v>66</v>
      </c>
      <c r="J1625" t="s">
        <v>55</v>
      </c>
      <c r="K1625" t="s">
        <v>3609</v>
      </c>
      <c r="L1625" t="s">
        <v>84</v>
      </c>
      <c r="M1625">
        <v>0</v>
      </c>
      <c r="N1625">
        <v>0</v>
      </c>
      <c r="O1625" t="s">
        <v>58</v>
      </c>
      <c r="P1625">
        <v>1</v>
      </c>
      <c r="Q1625" t="s">
        <v>59</v>
      </c>
      <c r="R1625" t="s">
        <v>535</v>
      </c>
      <c r="S1625">
        <v>32.825085999999999</v>
      </c>
      <c r="T1625">
        <v>-117.19942399999999</v>
      </c>
      <c r="U1625">
        <v>0</v>
      </c>
      <c r="V1625">
        <v>69.95</v>
      </c>
      <c r="W1625">
        <v>0</v>
      </c>
      <c r="X1625">
        <v>0</v>
      </c>
      <c r="Y1625">
        <v>0</v>
      </c>
      <c r="Z1625" t="s">
        <v>93</v>
      </c>
      <c r="AA1625">
        <v>0</v>
      </c>
      <c r="AB1625">
        <v>0</v>
      </c>
      <c r="AC1625">
        <v>1</v>
      </c>
      <c r="AD1625">
        <v>0</v>
      </c>
      <c r="AE1625" t="s">
        <v>62</v>
      </c>
      <c r="AF1625">
        <v>1</v>
      </c>
      <c r="AG1625">
        <v>51213</v>
      </c>
      <c r="AH1625">
        <v>0</v>
      </c>
      <c r="AI1625" t="s">
        <v>63</v>
      </c>
      <c r="AJ1625">
        <v>0</v>
      </c>
      <c r="AK1625">
        <v>2</v>
      </c>
      <c r="AL1625">
        <v>1</v>
      </c>
      <c r="AM1625" t="s">
        <v>64</v>
      </c>
      <c r="AN1625">
        <v>0</v>
      </c>
      <c r="AO1625">
        <v>0</v>
      </c>
      <c r="AP1625">
        <v>0</v>
      </c>
      <c r="AQ1625">
        <v>1</v>
      </c>
      <c r="AR1625">
        <v>69.95</v>
      </c>
      <c r="AS1625">
        <v>10</v>
      </c>
      <c r="AT1625">
        <v>22.5</v>
      </c>
      <c r="AU1625">
        <v>0</v>
      </c>
      <c r="AV1625">
        <v>102.45</v>
      </c>
      <c r="AW1625">
        <v>0</v>
      </c>
      <c r="AX1625">
        <v>0</v>
      </c>
      <c r="AY1625">
        <v>92117</v>
      </c>
      <c r="AZ1625">
        <v>1</v>
      </c>
    </row>
    <row r="1626" spans="1:52">
      <c r="A1626">
        <v>48</v>
      </c>
      <c r="B1626">
        <v>23</v>
      </c>
      <c r="C1626">
        <v>32</v>
      </c>
      <c r="D1626" t="s">
        <v>52</v>
      </c>
      <c r="E1626" t="s">
        <v>52</v>
      </c>
      <c r="F1626">
        <v>22</v>
      </c>
      <c r="G1626" t="s">
        <v>1450</v>
      </c>
      <c r="H1626">
        <v>3235</v>
      </c>
      <c r="I1626" t="s">
        <v>75</v>
      </c>
      <c r="J1626" t="s">
        <v>55</v>
      </c>
      <c r="K1626" t="s">
        <v>3610</v>
      </c>
      <c r="L1626" t="s">
        <v>57</v>
      </c>
      <c r="M1626">
        <v>0</v>
      </c>
      <c r="N1626">
        <v>1</v>
      </c>
      <c r="O1626" t="s">
        <v>58</v>
      </c>
      <c r="P1626">
        <v>1</v>
      </c>
      <c r="Q1626" t="s">
        <v>85</v>
      </c>
      <c r="R1626" t="s">
        <v>1452</v>
      </c>
      <c r="S1626">
        <v>40.839958000000003</v>
      </c>
      <c r="T1626">
        <v>-124.00375699999999</v>
      </c>
      <c r="U1626">
        <v>0</v>
      </c>
      <c r="V1626">
        <v>75.55</v>
      </c>
      <c r="W1626">
        <v>0</v>
      </c>
      <c r="X1626">
        <v>0</v>
      </c>
      <c r="Y1626">
        <v>0</v>
      </c>
      <c r="Z1626" t="s">
        <v>61</v>
      </c>
      <c r="AA1626">
        <v>1</v>
      </c>
      <c r="AB1626">
        <v>1</v>
      </c>
      <c r="AC1626">
        <v>1</v>
      </c>
      <c r="AD1626">
        <v>0</v>
      </c>
      <c r="AE1626" t="s">
        <v>79</v>
      </c>
      <c r="AF1626">
        <v>1</v>
      </c>
      <c r="AG1626">
        <v>19596</v>
      </c>
      <c r="AH1626">
        <v>1</v>
      </c>
      <c r="AI1626" t="s">
        <v>63</v>
      </c>
      <c r="AJ1626">
        <v>0</v>
      </c>
      <c r="AK1626">
        <v>4</v>
      </c>
      <c r="AL1626">
        <v>0</v>
      </c>
      <c r="AM1626" t="s">
        <v>64</v>
      </c>
      <c r="AN1626">
        <v>1</v>
      </c>
      <c r="AO1626">
        <v>1</v>
      </c>
      <c r="AP1626">
        <v>0</v>
      </c>
      <c r="AQ1626">
        <v>36</v>
      </c>
      <c r="AR1626">
        <v>2680.15</v>
      </c>
      <c r="AS1626">
        <v>100</v>
      </c>
      <c r="AT1626">
        <v>1152</v>
      </c>
      <c r="AU1626">
        <v>0</v>
      </c>
      <c r="AV1626">
        <v>3932.15</v>
      </c>
      <c r="AW1626">
        <v>0</v>
      </c>
      <c r="AX1626">
        <v>0</v>
      </c>
      <c r="AY1626">
        <v>95521</v>
      </c>
      <c r="AZ1626">
        <v>0</v>
      </c>
    </row>
    <row r="1627" spans="1:52">
      <c r="A1627">
        <v>39</v>
      </c>
      <c r="B1627">
        <v>10</v>
      </c>
      <c r="C1627">
        <v>5.69</v>
      </c>
      <c r="D1627" t="s">
        <v>52</v>
      </c>
      <c r="E1627" t="s">
        <v>52</v>
      </c>
      <c r="F1627">
        <v>71</v>
      </c>
      <c r="G1627" t="s">
        <v>186</v>
      </c>
      <c r="H1627">
        <v>6432</v>
      </c>
      <c r="I1627" t="s">
        <v>75</v>
      </c>
      <c r="J1627" t="s">
        <v>55</v>
      </c>
      <c r="K1627" t="s">
        <v>3611</v>
      </c>
      <c r="L1627" t="s">
        <v>57</v>
      </c>
      <c r="M1627">
        <v>0</v>
      </c>
      <c r="N1627">
        <v>1</v>
      </c>
      <c r="O1627" t="s">
        <v>68</v>
      </c>
      <c r="P1627">
        <v>1</v>
      </c>
      <c r="Q1627" t="s">
        <v>59</v>
      </c>
      <c r="R1627" t="s">
        <v>3612</v>
      </c>
      <c r="S1627">
        <v>34.043143999999998</v>
      </c>
      <c r="T1627">
        <v>-118.251977</v>
      </c>
      <c r="U1627">
        <v>1</v>
      </c>
      <c r="V1627">
        <v>100.35</v>
      </c>
      <c r="W1627">
        <v>1</v>
      </c>
      <c r="X1627">
        <v>0</v>
      </c>
      <c r="Y1627">
        <v>7</v>
      </c>
      <c r="Z1627" t="s">
        <v>87</v>
      </c>
      <c r="AA1627">
        <v>0</v>
      </c>
      <c r="AB1627">
        <v>0</v>
      </c>
      <c r="AC1627">
        <v>0</v>
      </c>
      <c r="AD1627">
        <v>1</v>
      </c>
      <c r="AE1627" t="s">
        <v>79</v>
      </c>
      <c r="AF1627">
        <v>1</v>
      </c>
      <c r="AG1627">
        <v>3524</v>
      </c>
      <c r="AH1627">
        <v>0</v>
      </c>
      <c r="AI1627" t="s">
        <v>63</v>
      </c>
      <c r="AJ1627">
        <v>1</v>
      </c>
      <c r="AK1627">
        <v>3</v>
      </c>
      <c r="AL1627">
        <v>0</v>
      </c>
      <c r="AM1627" t="s">
        <v>64</v>
      </c>
      <c r="AN1627">
        <v>1</v>
      </c>
      <c r="AO1627">
        <v>1</v>
      </c>
      <c r="AP1627">
        <v>1</v>
      </c>
      <c r="AQ1627">
        <v>58</v>
      </c>
      <c r="AR1627">
        <v>5681.1</v>
      </c>
      <c r="AS1627">
        <v>0</v>
      </c>
      <c r="AT1627">
        <v>330.02</v>
      </c>
      <c r="AU1627">
        <v>0</v>
      </c>
      <c r="AV1627">
        <v>6011.12</v>
      </c>
      <c r="AW1627">
        <v>0</v>
      </c>
      <c r="AX1627">
        <v>1</v>
      </c>
      <c r="AY1627">
        <v>90014</v>
      </c>
      <c r="AZ1627">
        <v>0</v>
      </c>
    </row>
    <row r="1628" spans="1:52">
      <c r="A1628">
        <v>47</v>
      </c>
      <c r="B1628">
        <v>25</v>
      </c>
      <c r="C1628">
        <v>49.13</v>
      </c>
      <c r="D1628" t="s">
        <v>97</v>
      </c>
      <c r="E1628" t="s">
        <v>473</v>
      </c>
      <c r="F1628">
        <v>91</v>
      </c>
      <c r="G1628" t="s">
        <v>3613</v>
      </c>
      <c r="H1628">
        <v>5107</v>
      </c>
      <c r="I1628" t="s">
        <v>66</v>
      </c>
      <c r="J1628" t="s">
        <v>55</v>
      </c>
      <c r="K1628" t="s">
        <v>3614</v>
      </c>
      <c r="L1628" t="s">
        <v>84</v>
      </c>
      <c r="M1628">
        <v>0</v>
      </c>
      <c r="N1628">
        <v>0</v>
      </c>
      <c r="O1628" t="s">
        <v>68</v>
      </c>
      <c r="P1628">
        <v>1</v>
      </c>
      <c r="Q1628" t="s">
        <v>59</v>
      </c>
      <c r="R1628" t="s">
        <v>3615</v>
      </c>
      <c r="S1628">
        <v>38.224868999999998</v>
      </c>
      <c r="T1628">
        <v>-119.755729</v>
      </c>
      <c r="U1628">
        <v>0</v>
      </c>
      <c r="V1628">
        <v>77.849999999999994</v>
      </c>
      <c r="W1628">
        <v>1</v>
      </c>
      <c r="X1628">
        <v>0</v>
      </c>
      <c r="Y1628">
        <v>0</v>
      </c>
      <c r="Z1628" t="s">
        <v>87</v>
      </c>
      <c r="AA1628">
        <v>1</v>
      </c>
      <c r="AB1628">
        <v>0</v>
      </c>
      <c r="AC1628">
        <v>1</v>
      </c>
      <c r="AD1628">
        <v>0</v>
      </c>
      <c r="AE1628" t="s">
        <v>62</v>
      </c>
      <c r="AF1628">
        <v>1</v>
      </c>
      <c r="AG1628">
        <v>235</v>
      </c>
      <c r="AH1628">
        <v>0</v>
      </c>
      <c r="AI1628" t="s">
        <v>63</v>
      </c>
      <c r="AJ1628">
        <v>0</v>
      </c>
      <c r="AK1628">
        <v>1</v>
      </c>
      <c r="AL1628">
        <v>0</v>
      </c>
      <c r="AM1628" t="s">
        <v>64</v>
      </c>
      <c r="AN1628">
        <v>0</v>
      </c>
      <c r="AO1628">
        <v>0</v>
      </c>
      <c r="AP1628">
        <v>0</v>
      </c>
      <c r="AQ1628">
        <v>43</v>
      </c>
      <c r="AR1628">
        <v>3365.85</v>
      </c>
      <c r="AS1628">
        <v>0</v>
      </c>
      <c r="AT1628">
        <v>2112.59</v>
      </c>
      <c r="AU1628">
        <v>0</v>
      </c>
      <c r="AV1628">
        <v>5478.44</v>
      </c>
      <c r="AW1628">
        <v>0</v>
      </c>
      <c r="AX1628">
        <v>1</v>
      </c>
      <c r="AY1628">
        <v>95364</v>
      </c>
      <c r="AZ1628">
        <v>1</v>
      </c>
    </row>
    <row r="1629" spans="1:52">
      <c r="A1629">
        <v>34</v>
      </c>
      <c r="B1629">
        <v>14</v>
      </c>
      <c r="C1629">
        <v>33.54</v>
      </c>
      <c r="D1629" t="s">
        <v>52</v>
      </c>
      <c r="E1629" t="s">
        <v>52</v>
      </c>
      <c r="F1629">
        <v>59</v>
      </c>
      <c r="G1629" t="s">
        <v>1131</v>
      </c>
      <c r="H1629">
        <v>4157</v>
      </c>
      <c r="I1629" t="s">
        <v>66</v>
      </c>
      <c r="J1629" t="s">
        <v>55</v>
      </c>
      <c r="K1629" t="s">
        <v>3616</v>
      </c>
      <c r="L1629" t="s">
        <v>57</v>
      </c>
      <c r="M1629">
        <v>0</v>
      </c>
      <c r="N1629">
        <v>0</v>
      </c>
      <c r="O1629" t="s">
        <v>58</v>
      </c>
      <c r="P1629">
        <v>1</v>
      </c>
      <c r="Q1629" t="s">
        <v>77</v>
      </c>
      <c r="R1629" t="s">
        <v>3013</v>
      </c>
      <c r="S1629">
        <v>37.830266999999999</v>
      </c>
      <c r="T1629">
        <v>-121.201018</v>
      </c>
      <c r="U1629">
        <v>0</v>
      </c>
      <c r="V1629">
        <v>66.05</v>
      </c>
      <c r="W1629">
        <v>0</v>
      </c>
      <c r="X1629">
        <v>0</v>
      </c>
      <c r="Y1629">
        <v>0</v>
      </c>
      <c r="Z1629" t="s">
        <v>93</v>
      </c>
      <c r="AA1629">
        <v>0</v>
      </c>
      <c r="AB1629">
        <v>1</v>
      </c>
      <c r="AC1629">
        <v>0</v>
      </c>
      <c r="AD1629">
        <v>0</v>
      </c>
      <c r="AE1629" t="s">
        <v>62</v>
      </c>
      <c r="AF1629">
        <v>1</v>
      </c>
      <c r="AG1629">
        <v>36738</v>
      </c>
      <c r="AH1629">
        <v>1</v>
      </c>
      <c r="AI1629" t="s">
        <v>63</v>
      </c>
      <c r="AJ1629">
        <v>0</v>
      </c>
      <c r="AK1629">
        <v>3</v>
      </c>
      <c r="AL1629">
        <v>0</v>
      </c>
      <c r="AM1629" t="s">
        <v>64</v>
      </c>
      <c r="AN1629">
        <v>1</v>
      </c>
      <c r="AO1629">
        <v>1</v>
      </c>
      <c r="AP1629">
        <v>0</v>
      </c>
      <c r="AQ1629">
        <v>8</v>
      </c>
      <c r="AR1629">
        <v>574.5</v>
      </c>
      <c r="AS1629">
        <v>0</v>
      </c>
      <c r="AT1629">
        <v>268.32</v>
      </c>
      <c r="AU1629">
        <v>0</v>
      </c>
      <c r="AV1629">
        <v>842.82</v>
      </c>
      <c r="AW1629">
        <v>0</v>
      </c>
      <c r="AX1629">
        <v>1</v>
      </c>
      <c r="AY1629">
        <v>95336</v>
      </c>
      <c r="AZ1629">
        <v>0</v>
      </c>
    </row>
    <row r="1630" spans="1:52">
      <c r="A1630">
        <v>76</v>
      </c>
      <c r="B1630">
        <v>18</v>
      </c>
      <c r="C1630">
        <v>15.65</v>
      </c>
      <c r="D1630" t="s">
        <v>52</v>
      </c>
      <c r="E1630" t="s">
        <v>52</v>
      </c>
      <c r="F1630">
        <v>58</v>
      </c>
      <c r="G1630" t="s">
        <v>90</v>
      </c>
      <c r="H1630">
        <v>3960</v>
      </c>
      <c r="I1630" t="s">
        <v>54</v>
      </c>
      <c r="J1630" t="s">
        <v>55</v>
      </c>
      <c r="K1630" t="s">
        <v>3617</v>
      </c>
      <c r="L1630" t="s">
        <v>57</v>
      </c>
      <c r="M1630">
        <v>0</v>
      </c>
      <c r="N1630">
        <v>0</v>
      </c>
      <c r="O1630" t="s">
        <v>68</v>
      </c>
      <c r="P1630">
        <v>1</v>
      </c>
      <c r="Q1630" t="s">
        <v>59</v>
      </c>
      <c r="R1630" t="s">
        <v>555</v>
      </c>
      <c r="S1630">
        <v>37.946281999999997</v>
      </c>
      <c r="T1630">
        <v>-121.139499</v>
      </c>
      <c r="U1630">
        <v>0</v>
      </c>
      <c r="V1630">
        <v>93.9</v>
      </c>
      <c r="W1630">
        <v>1</v>
      </c>
      <c r="X1630">
        <v>0</v>
      </c>
      <c r="Y1630">
        <v>0</v>
      </c>
      <c r="Z1630" t="s">
        <v>87</v>
      </c>
      <c r="AA1630">
        <v>0</v>
      </c>
      <c r="AB1630">
        <v>0</v>
      </c>
      <c r="AC1630">
        <v>1</v>
      </c>
      <c r="AD1630">
        <v>0</v>
      </c>
      <c r="AE1630" t="s">
        <v>62</v>
      </c>
      <c r="AF1630">
        <v>1</v>
      </c>
      <c r="AG1630">
        <v>23789</v>
      </c>
      <c r="AH1630">
        <v>0</v>
      </c>
      <c r="AI1630" t="s">
        <v>63</v>
      </c>
      <c r="AJ1630">
        <v>0</v>
      </c>
      <c r="AK1630">
        <v>4</v>
      </c>
      <c r="AL1630">
        <v>1</v>
      </c>
      <c r="AM1630" t="s">
        <v>64</v>
      </c>
      <c r="AN1630">
        <v>1</v>
      </c>
      <c r="AO1630">
        <v>0</v>
      </c>
      <c r="AP1630">
        <v>1</v>
      </c>
      <c r="AQ1630">
        <v>45</v>
      </c>
      <c r="AR1630">
        <v>4200.25</v>
      </c>
      <c r="AS1630">
        <v>0</v>
      </c>
      <c r="AT1630">
        <v>704.25</v>
      </c>
      <c r="AU1630">
        <v>0</v>
      </c>
      <c r="AV1630">
        <v>4904.5</v>
      </c>
      <c r="AW1630">
        <v>0</v>
      </c>
      <c r="AX1630">
        <v>1</v>
      </c>
      <c r="AY1630">
        <v>95215</v>
      </c>
      <c r="AZ1630">
        <v>0</v>
      </c>
    </row>
    <row r="1631" spans="1:52">
      <c r="A1631">
        <v>35</v>
      </c>
      <c r="B1631">
        <v>28</v>
      </c>
      <c r="C1631">
        <v>14.39</v>
      </c>
      <c r="D1631" t="s">
        <v>175</v>
      </c>
      <c r="E1631" t="s">
        <v>176</v>
      </c>
      <c r="F1631">
        <v>80</v>
      </c>
      <c r="G1631" t="s">
        <v>106</v>
      </c>
      <c r="H1631">
        <v>5005</v>
      </c>
      <c r="I1631" t="s">
        <v>66</v>
      </c>
      <c r="J1631" t="s">
        <v>55</v>
      </c>
      <c r="K1631" t="s">
        <v>3618</v>
      </c>
      <c r="L1631" t="s">
        <v>84</v>
      </c>
      <c r="M1631">
        <v>0</v>
      </c>
      <c r="N1631">
        <v>0</v>
      </c>
      <c r="O1631" t="s">
        <v>68</v>
      </c>
      <c r="P1631">
        <v>1</v>
      </c>
      <c r="Q1631" t="s">
        <v>77</v>
      </c>
      <c r="R1631" t="s">
        <v>535</v>
      </c>
      <c r="S1631">
        <v>32.825085999999999</v>
      </c>
      <c r="T1631">
        <v>-117.19942399999999</v>
      </c>
      <c r="U1631">
        <v>0</v>
      </c>
      <c r="V1631">
        <v>49.55</v>
      </c>
      <c r="W1631">
        <v>0</v>
      </c>
      <c r="X1631">
        <v>0</v>
      </c>
      <c r="Y1631">
        <v>0</v>
      </c>
      <c r="Z1631" t="s">
        <v>61</v>
      </c>
      <c r="AA1631">
        <v>0</v>
      </c>
      <c r="AB1631">
        <v>1</v>
      </c>
      <c r="AC1631">
        <v>1</v>
      </c>
      <c r="AD1631">
        <v>0</v>
      </c>
      <c r="AE1631" t="s">
        <v>62</v>
      </c>
      <c r="AF1631">
        <v>1</v>
      </c>
      <c r="AG1631">
        <v>51213</v>
      </c>
      <c r="AH1631">
        <v>0</v>
      </c>
      <c r="AI1631" t="s">
        <v>63</v>
      </c>
      <c r="AJ1631">
        <v>0</v>
      </c>
      <c r="AK1631">
        <v>1</v>
      </c>
      <c r="AL1631">
        <v>0</v>
      </c>
      <c r="AM1631" t="s">
        <v>64</v>
      </c>
      <c r="AN1631">
        <v>0</v>
      </c>
      <c r="AO1631">
        <v>0</v>
      </c>
      <c r="AP1631">
        <v>0</v>
      </c>
      <c r="AQ1631">
        <v>24</v>
      </c>
      <c r="AR1631">
        <v>1210.4000000000001</v>
      </c>
      <c r="AS1631">
        <v>0</v>
      </c>
      <c r="AT1631">
        <v>345.36</v>
      </c>
      <c r="AU1631">
        <v>0</v>
      </c>
      <c r="AV1631">
        <v>1555.76</v>
      </c>
      <c r="AW1631">
        <v>0</v>
      </c>
      <c r="AX1631">
        <v>1</v>
      </c>
      <c r="AY1631">
        <v>92117</v>
      </c>
      <c r="AZ1631">
        <v>1</v>
      </c>
    </row>
    <row r="1632" spans="1:52">
      <c r="A1632">
        <v>77</v>
      </c>
      <c r="B1632">
        <v>25</v>
      </c>
      <c r="C1632">
        <v>47.64</v>
      </c>
      <c r="D1632" t="s">
        <v>52</v>
      </c>
      <c r="E1632" t="s">
        <v>52</v>
      </c>
      <c r="F1632">
        <v>73</v>
      </c>
      <c r="G1632" t="s">
        <v>106</v>
      </c>
      <c r="H1632">
        <v>6355</v>
      </c>
      <c r="I1632" t="s">
        <v>75</v>
      </c>
      <c r="J1632" t="s">
        <v>55</v>
      </c>
      <c r="K1632" t="s">
        <v>3619</v>
      </c>
      <c r="L1632" t="s">
        <v>57</v>
      </c>
      <c r="M1632">
        <v>0</v>
      </c>
      <c r="N1632">
        <v>1</v>
      </c>
      <c r="O1632" t="s">
        <v>58</v>
      </c>
      <c r="P1632">
        <v>1</v>
      </c>
      <c r="Q1632" t="s">
        <v>59</v>
      </c>
      <c r="R1632" t="s">
        <v>1796</v>
      </c>
      <c r="S1632">
        <v>32.765298999999999</v>
      </c>
      <c r="T1632">
        <v>-117.12256499999999</v>
      </c>
      <c r="U1632">
        <v>1</v>
      </c>
      <c r="V1632">
        <v>94</v>
      </c>
      <c r="W1632">
        <v>0</v>
      </c>
      <c r="X1632">
        <v>0</v>
      </c>
      <c r="Y1632">
        <v>1</v>
      </c>
      <c r="Z1632" t="s">
        <v>61</v>
      </c>
      <c r="AA1632">
        <v>1</v>
      </c>
      <c r="AB1632">
        <v>0</v>
      </c>
      <c r="AC1632">
        <v>1</v>
      </c>
      <c r="AD1632">
        <v>1</v>
      </c>
      <c r="AE1632" t="s">
        <v>62</v>
      </c>
      <c r="AF1632">
        <v>1</v>
      </c>
      <c r="AG1632">
        <v>33083</v>
      </c>
      <c r="AH1632">
        <v>1</v>
      </c>
      <c r="AI1632" t="s">
        <v>63</v>
      </c>
      <c r="AJ1632">
        <v>1</v>
      </c>
      <c r="AK1632">
        <v>3</v>
      </c>
      <c r="AL1632">
        <v>1</v>
      </c>
      <c r="AM1632" t="s">
        <v>64</v>
      </c>
      <c r="AN1632">
        <v>0</v>
      </c>
      <c r="AO1632">
        <v>0</v>
      </c>
      <c r="AP1632">
        <v>1</v>
      </c>
      <c r="AQ1632">
        <v>53</v>
      </c>
      <c r="AR1632">
        <v>4871.45</v>
      </c>
      <c r="AS1632">
        <v>0</v>
      </c>
      <c r="AT1632">
        <v>2524.92</v>
      </c>
      <c r="AU1632">
        <v>0</v>
      </c>
      <c r="AV1632">
        <v>7396.37</v>
      </c>
      <c r="AW1632">
        <v>0</v>
      </c>
      <c r="AX1632">
        <v>1</v>
      </c>
      <c r="AY1632">
        <v>92116</v>
      </c>
      <c r="AZ1632">
        <v>0</v>
      </c>
    </row>
    <row r="1633" spans="1:52">
      <c r="A1633">
        <v>35</v>
      </c>
      <c r="B1633">
        <v>16</v>
      </c>
      <c r="C1633">
        <v>27.34</v>
      </c>
      <c r="D1633" t="s">
        <v>52</v>
      </c>
      <c r="E1633" t="s">
        <v>52</v>
      </c>
      <c r="F1633">
        <v>51</v>
      </c>
      <c r="G1633" t="s">
        <v>998</v>
      </c>
      <c r="H1633">
        <v>2037</v>
      </c>
      <c r="I1633" t="s">
        <v>75</v>
      </c>
      <c r="J1633" t="s">
        <v>55</v>
      </c>
      <c r="K1633" t="s">
        <v>3620</v>
      </c>
      <c r="L1633" t="s">
        <v>57</v>
      </c>
      <c r="M1633">
        <v>0</v>
      </c>
      <c r="N1633">
        <v>1</v>
      </c>
      <c r="O1633" t="s">
        <v>68</v>
      </c>
      <c r="P1633">
        <v>1</v>
      </c>
      <c r="Q1633" t="s">
        <v>59</v>
      </c>
      <c r="R1633" t="s">
        <v>1000</v>
      </c>
      <c r="S1633">
        <v>34.757783000000003</v>
      </c>
      <c r="T1633">
        <v>-117.33996999999999</v>
      </c>
      <c r="U1633">
        <v>1</v>
      </c>
      <c r="V1633">
        <v>92.9</v>
      </c>
      <c r="W1633">
        <v>0</v>
      </c>
      <c r="X1633">
        <v>0</v>
      </c>
      <c r="Y1633">
        <v>1</v>
      </c>
      <c r="Z1633" t="s">
        <v>61</v>
      </c>
      <c r="AA1633">
        <v>1</v>
      </c>
      <c r="AB1633">
        <v>0</v>
      </c>
      <c r="AC1633">
        <v>0</v>
      </c>
      <c r="AD1633">
        <v>1</v>
      </c>
      <c r="AE1633" t="s">
        <v>62</v>
      </c>
      <c r="AF1633">
        <v>1</v>
      </c>
      <c r="AG1633">
        <v>4948</v>
      </c>
      <c r="AH1633">
        <v>1</v>
      </c>
      <c r="AI1633" t="s">
        <v>63</v>
      </c>
      <c r="AJ1633">
        <v>1</v>
      </c>
      <c r="AK1633">
        <v>3</v>
      </c>
      <c r="AL1633">
        <v>0</v>
      </c>
      <c r="AM1633" t="s">
        <v>64</v>
      </c>
      <c r="AN1633">
        <v>0</v>
      </c>
      <c r="AO1633">
        <v>0</v>
      </c>
      <c r="AP1633">
        <v>1</v>
      </c>
      <c r="AQ1633">
        <v>28</v>
      </c>
      <c r="AR1633">
        <v>2768.35</v>
      </c>
      <c r="AS1633">
        <v>0</v>
      </c>
      <c r="AT1633">
        <v>765.52</v>
      </c>
      <c r="AU1633">
        <v>0</v>
      </c>
      <c r="AV1633">
        <v>3533.87</v>
      </c>
      <c r="AW1633">
        <v>0</v>
      </c>
      <c r="AX1633">
        <v>1</v>
      </c>
      <c r="AY1633">
        <v>92342</v>
      </c>
      <c r="AZ1633">
        <v>0</v>
      </c>
    </row>
    <row r="1634" spans="1:52">
      <c r="A1634">
        <v>44</v>
      </c>
      <c r="B1634">
        <v>0</v>
      </c>
      <c r="C1634">
        <v>4.72</v>
      </c>
      <c r="D1634" t="s">
        <v>52</v>
      </c>
      <c r="E1634" t="s">
        <v>52</v>
      </c>
      <c r="F1634">
        <v>68</v>
      </c>
      <c r="G1634" t="s">
        <v>332</v>
      </c>
      <c r="H1634">
        <v>2325</v>
      </c>
      <c r="I1634" t="s">
        <v>75</v>
      </c>
      <c r="J1634" t="s">
        <v>55</v>
      </c>
      <c r="K1634" t="s">
        <v>3621</v>
      </c>
      <c r="L1634" t="s">
        <v>57</v>
      </c>
      <c r="M1634">
        <v>0</v>
      </c>
      <c r="N1634">
        <v>0</v>
      </c>
      <c r="O1634" t="s">
        <v>68</v>
      </c>
      <c r="P1634">
        <v>0</v>
      </c>
      <c r="Q1634" t="s">
        <v>72</v>
      </c>
      <c r="R1634" t="s">
        <v>424</v>
      </c>
      <c r="S1634">
        <v>33.507255000000001</v>
      </c>
      <c r="T1634">
        <v>-117.029473</v>
      </c>
      <c r="U1634">
        <v>1</v>
      </c>
      <c r="V1634">
        <v>20.2</v>
      </c>
      <c r="W1634">
        <v>0</v>
      </c>
      <c r="X1634">
        <v>0</v>
      </c>
      <c r="Y1634">
        <v>6</v>
      </c>
      <c r="Z1634" t="s">
        <v>61</v>
      </c>
      <c r="AA1634">
        <v>0</v>
      </c>
      <c r="AB1634">
        <v>0</v>
      </c>
      <c r="AC1634">
        <v>1</v>
      </c>
      <c r="AD1634">
        <v>1</v>
      </c>
      <c r="AE1634" t="s">
        <v>62</v>
      </c>
      <c r="AF1634">
        <v>1</v>
      </c>
      <c r="AG1634">
        <v>46171</v>
      </c>
      <c r="AH1634">
        <v>0</v>
      </c>
      <c r="AI1634" t="s">
        <v>63</v>
      </c>
      <c r="AJ1634">
        <v>1</v>
      </c>
      <c r="AK1634">
        <v>3</v>
      </c>
      <c r="AL1634">
        <v>0</v>
      </c>
      <c r="AM1634" t="s">
        <v>64</v>
      </c>
      <c r="AN1634">
        <v>0</v>
      </c>
      <c r="AO1634">
        <v>0</v>
      </c>
      <c r="AP1634">
        <v>0</v>
      </c>
      <c r="AQ1634">
        <v>46</v>
      </c>
      <c r="AR1634">
        <v>845.6</v>
      </c>
      <c r="AS1634">
        <v>0</v>
      </c>
      <c r="AT1634">
        <v>217.12</v>
      </c>
      <c r="AU1634">
        <v>0</v>
      </c>
      <c r="AV1634">
        <v>1062.72</v>
      </c>
      <c r="AW1634">
        <v>0</v>
      </c>
      <c r="AX1634">
        <v>0</v>
      </c>
      <c r="AY1634">
        <v>92592</v>
      </c>
      <c r="AZ1634">
        <v>0</v>
      </c>
    </row>
    <row r="1635" spans="1:52">
      <c r="A1635">
        <v>38</v>
      </c>
      <c r="B1635">
        <v>0</v>
      </c>
      <c r="C1635">
        <v>37.630000000000003</v>
      </c>
      <c r="D1635" t="s">
        <v>52</v>
      </c>
      <c r="E1635" t="s">
        <v>52</v>
      </c>
      <c r="F1635">
        <v>73</v>
      </c>
      <c r="G1635" t="s">
        <v>186</v>
      </c>
      <c r="H1635">
        <v>4025</v>
      </c>
      <c r="I1635" t="s">
        <v>75</v>
      </c>
      <c r="J1635" t="s">
        <v>55</v>
      </c>
      <c r="K1635" t="s">
        <v>3622</v>
      </c>
      <c r="L1635" t="s">
        <v>57</v>
      </c>
      <c r="M1635">
        <v>1</v>
      </c>
      <c r="N1635">
        <v>0</v>
      </c>
      <c r="O1635" t="s">
        <v>68</v>
      </c>
      <c r="P1635">
        <v>0</v>
      </c>
      <c r="Q1635" t="s">
        <v>72</v>
      </c>
      <c r="R1635" t="s">
        <v>3623</v>
      </c>
      <c r="S1635">
        <v>34.137411999999998</v>
      </c>
      <c r="T1635">
        <v>-118.207607</v>
      </c>
      <c r="U1635">
        <v>1</v>
      </c>
      <c r="V1635">
        <v>19.399999999999999</v>
      </c>
      <c r="W1635">
        <v>0</v>
      </c>
      <c r="X1635">
        <v>3</v>
      </c>
      <c r="Y1635">
        <v>3</v>
      </c>
      <c r="Z1635" t="s">
        <v>61</v>
      </c>
      <c r="AA1635">
        <v>0</v>
      </c>
      <c r="AB1635">
        <v>0</v>
      </c>
      <c r="AC1635">
        <v>0</v>
      </c>
      <c r="AD1635">
        <v>1</v>
      </c>
      <c r="AE1635" t="s">
        <v>79</v>
      </c>
      <c r="AF1635">
        <v>1</v>
      </c>
      <c r="AG1635">
        <v>27866</v>
      </c>
      <c r="AH1635">
        <v>0</v>
      </c>
      <c r="AI1635" t="s">
        <v>63</v>
      </c>
      <c r="AJ1635">
        <v>1</v>
      </c>
      <c r="AK1635">
        <v>4</v>
      </c>
      <c r="AL1635">
        <v>0</v>
      </c>
      <c r="AM1635" t="s">
        <v>64</v>
      </c>
      <c r="AN1635">
        <v>0</v>
      </c>
      <c r="AO1635">
        <v>0</v>
      </c>
      <c r="AP1635">
        <v>0</v>
      </c>
      <c r="AQ1635">
        <v>51</v>
      </c>
      <c r="AR1635">
        <v>997.75</v>
      </c>
      <c r="AS1635">
        <v>0</v>
      </c>
      <c r="AT1635">
        <v>1919.13</v>
      </c>
      <c r="AU1635">
        <v>0</v>
      </c>
      <c r="AV1635">
        <v>2916.88</v>
      </c>
      <c r="AW1635">
        <v>0</v>
      </c>
      <c r="AX1635">
        <v>0</v>
      </c>
      <c r="AY1635">
        <v>90041</v>
      </c>
      <c r="AZ1635">
        <v>0</v>
      </c>
    </row>
    <row r="1636" spans="1:52">
      <c r="A1636">
        <v>64</v>
      </c>
      <c r="B1636">
        <v>17</v>
      </c>
      <c r="C1636">
        <v>0</v>
      </c>
      <c r="D1636" t="s">
        <v>52</v>
      </c>
      <c r="E1636" t="s">
        <v>52</v>
      </c>
      <c r="F1636">
        <v>80</v>
      </c>
      <c r="G1636" t="s">
        <v>106</v>
      </c>
      <c r="H1636">
        <v>4276</v>
      </c>
      <c r="I1636" t="s">
        <v>66</v>
      </c>
      <c r="J1636" t="s">
        <v>55</v>
      </c>
      <c r="K1636" t="s">
        <v>3624</v>
      </c>
      <c r="L1636" t="s">
        <v>108</v>
      </c>
      <c r="M1636">
        <v>1</v>
      </c>
      <c r="N1636">
        <v>0</v>
      </c>
      <c r="O1636" t="s">
        <v>68</v>
      </c>
      <c r="P1636">
        <v>1</v>
      </c>
      <c r="Q1636" t="s">
        <v>85</v>
      </c>
      <c r="R1636" t="s">
        <v>3393</v>
      </c>
      <c r="S1636">
        <v>32.857230000000001</v>
      </c>
      <c r="T1636">
        <v>-117.209774</v>
      </c>
      <c r="U1636">
        <v>0</v>
      </c>
      <c r="V1636">
        <v>24.2</v>
      </c>
      <c r="W1636">
        <v>0</v>
      </c>
      <c r="X1636">
        <v>2</v>
      </c>
      <c r="Y1636">
        <v>0</v>
      </c>
      <c r="Z1636" t="s">
        <v>93</v>
      </c>
      <c r="AA1636">
        <v>0</v>
      </c>
      <c r="AB1636">
        <v>0</v>
      </c>
      <c r="AC1636">
        <v>0</v>
      </c>
      <c r="AD1636">
        <v>0</v>
      </c>
      <c r="AE1636" t="s">
        <v>161</v>
      </c>
      <c r="AF1636">
        <v>0</v>
      </c>
      <c r="AG1636">
        <v>34902</v>
      </c>
      <c r="AH1636">
        <v>0</v>
      </c>
      <c r="AI1636" t="s">
        <v>63</v>
      </c>
      <c r="AJ1636">
        <v>0</v>
      </c>
      <c r="AK1636">
        <v>5</v>
      </c>
      <c r="AL1636">
        <v>0</v>
      </c>
      <c r="AM1636" t="s">
        <v>64</v>
      </c>
      <c r="AN1636">
        <v>0</v>
      </c>
      <c r="AO1636">
        <v>0</v>
      </c>
      <c r="AP1636">
        <v>0</v>
      </c>
      <c r="AQ1636">
        <v>1</v>
      </c>
      <c r="AR1636">
        <v>24.2</v>
      </c>
      <c r="AS1636">
        <v>0</v>
      </c>
      <c r="AT1636">
        <v>0</v>
      </c>
      <c r="AU1636">
        <v>0</v>
      </c>
      <c r="AV1636">
        <v>24.2</v>
      </c>
      <c r="AW1636">
        <v>0</v>
      </c>
      <c r="AX1636">
        <v>1</v>
      </c>
      <c r="AY1636">
        <v>92122</v>
      </c>
      <c r="AZ1636">
        <v>0</v>
      </c>
    </row>
    <row r="1637" spans="1:52">
      <c r="A1637">
        <v>37</v>
      </c>
      <c r="B1637">
        <v>21</v>
      </c>
      <c r="C1637">
        <v>39.549999999999997</v>
      </c>
      <c r="D1637" t="s">
        <v>52</v>
      </c>
      <c r="E1637" t="s">
        <v>52</v>
      </c>
      <c r="F1637">
        <v>64</v>
      </c>
      <c r="G1637" t="s">
        <v>814</v>
      </c>
      <c r="H1637">
        <v>3063</v>
      </c>
      <c r="I1637" t="s">
        <v>66</v>
      </c>
      <c r="J1637" t="s">
        <v>55</v>
      </c>
      <c r="K1637" t="s">
        <v>3625</v>
      </c>
      <c r="L1637" t="s">
        <v>108</v>
      </c>
      <c r="M1637">
        <v>0</v>
      </c>
      <c r="N1637">
        <v>0</v>
      </c>
      <c r="O1637" t="s">
        <v>68</v>
      </c>
      <c r="P1637">
        <v>1</v>
      </c>
      <c r="Q1637" t="s">
        <v>59</v>
      </c>
      <c r="R1637" t="s">
        <v>816</v>
      </c>
      <c r="S1637">
        <v>39.457388000000002</v>
      </c>
      <c r="T1637">
        <v>-121.818201</v>
      </c>
      <c r="U1637">
        <v>0</v>
      </c>
      <c r="V1637">
        <v>74.3</v>
      </c>
      <c r="W1637">
        <v>0</v>
      </c>
      <c r="X1637">
        <v>0</v>
      </c>
      <c r="Y1637">
        <v>0</v>
      </c>
      <c r="Z1637" t="s">
        <v>61</v>
      </c>
      <c r="AA1637">
        <v>0</v>
      </c>
      <c r="AB1637">
        <v>0</v>
      </c>
      <c r="AC1637">
        <v>1</v>
      </c>
      <c r="AD1637">
        <v>0</v>
      </c>
      <c r="AE1637" t="s">
        <v>161</v>
      </c>
      <c r="AF1637">
        <v>1</v>
      </c>
      <c r="AG1637">
        <v>3169</v>
      </c>
      <c r="AH1637">
        <v>1</v>
      </c>
      <c r="AI1637" t="s">
        <v>63</v>
      </c>
      <c r="AJ1637">
        <v>0</v>
      </c>
      <c r="AK1637">
        <v>5</v>
      </c>
      <c r="AL1637">
        <v>0</v>
      </c>
      <c r="AM1637" t="s">
        <v>64</v>
      </c>
      <c r="AN1637">
        <v>0</v>
      </c>
      <c r="AO1637">
        <v>0</v>
      </c>
      <c r="AP1637">
        <v>0</v>
      </c>
      <c r="AQ1637">
        <v>1</v>
      </c>
      <c r="AR1637">
        <v>74.3</v>
      </c>
      <c r="AS1637">
        <v>0</v>
      </c>
      <c r="AT1637">
        <v>39.549999999999997</v>
      </c>
      <c r="AU1637">
        <v>0</v>
      </c>
      <c r="AV1637">
        <v>113.85</v>
      </c>
      <c r="AW1637">
        <v>0</v>
      </c>
      <c r="AX1637">
        <v>1</v>
      </c>
      <c r="AY1637">
        <v>95917</v>
      </c>
      <c r="AZ1637">
        <v>0</v>
      </c>
    </row>
    <row r="1638" spans="1:52">
      <c r="A1638">
        <v>37</v>
      </c>
      <c r="B1638">
        <v>19</v>
      </c>
      <c r="C1638">
        <v>43.08</v>
      </c>
      <c r="D1638" t="s">
        <v>52</v>
      </c>
      <c r="E1638" t="s">
        <v>52</v>
      </c>
      <c r="F1638">
        <v>28</v>
      </c>
      <c r="G1638" t="s">
        <v>1012</v>
      </c>
      <c r="H1638">
        <v>4079</v>
      </c>
      <c r="I1638" t="s">
        <v>75</v>
      </c>
      <c r="J1638" t="s">
        <v>55</v>
      </c>
      <c r="K1638" t="s">
        <v>3626</v>
      </c>
      <c r="L1638" t="s">
        <v>57</v>
      </c>
      <c r="M1638">
        <v>1</v>
      </c>
      <c r="N1638">
        <v>1</v>
      </c>
      <c r="O1638" t="s">
        <v>68</v>
      </c>
      <c r="P1638">
        <v>1</v>
      </c>
      <c r="Q1638" t="s">
        <v>59</v>
      </c>
      <c r="R1638" t="s">
        <v>1014</v>
      </c>
      <c r="S1638">
        <v>37.847709999999999</v>
      </c>
      <c r="T1638">
        <v>-120.486589</v>
      </c>
      <c r="U1638">
        <v>1</v>
      </c>
      <c r="V1638">
        <v>103.9</v>
      </c>
      <c r="W1638">
        <v>0</v>
      </c>
      <c r="X1638">
        <v>1</v>
      </c>
      <c r="Y1638">
        <v>3</v>
      </c>
      <c r="Z1638" t="s">
        <v>87</v>
      </c>
      <c r="AA1638">
        <v>1</v>
      </c>
      <c r="AB1638">
        <v>0</v>
      </c>
      <c r="AC1638">
        <v>0</v>
      </c>
      <c r="AD1638">
        <v>1</v>
      </c>
      <c r="AE1638" t="s">
        <v>79</v>
      </c>
      <c r="AF1638">
        <v>1</v>
      </c>
      <c r="AG1638">
        <v>9559</v>
      </c>
      <c r="AH1638">
        <v>1</v>
      </c>
      <c r="AI1638" t="s">
        <v>63</v>
      </c>
      <c r="AJ1638">
        <v>1</v>
      </c>
      <c r="AK1638">
        <v>5</v>
      </c>
      <c r="AL1638">
        <v>0</v>
      </c>
      <c r="AM1638" t="s">
        <v>64</v>
      </c>
      <c r="AN1638">
        <v>1</v>
      </c>
      <c r="AO1638">
        <v>1</v>
      </c>
      <c r="AP1638">
        <v>1</v>
      </c>
      <c r="AQ1638">
        <v>61</v>
      </c>
      <c r="AR1638">
        <v>6449.15</v>
      </c>
      <c r="AS1638">
        <v>0</v>
      </c>
      <c r="AT1638">
        <v>2627.88</v>
      </c>
      <c r="AU1638">
        <v>0</v>
      </c>
      <c r="AV1638">
        <v>9077.0300000000007</v>
      </c>
      <c r="AW1638">
        <v>0</v>
      </c>
      <c r="AX1638">
        <v>1</v>
      </c>
      <c r="AY1638">
        <v>95327</v>
      </c>
      <c r="AZ1638">
        <v>0</v>
      </c>
    </row>
    <row r="1639" spans="1:52">
      <c r="A1639">
        <v>20</v>
      </c>
      <c r="B1639">
        <v>73</v>
      </c>
      <c r="C1639">
        <v>35.549999999999997</v>
      </c>
      <c r="D1639" t="s">
        <v>52</v>
      </c>
      <c r="E1639" t="s">
        <v>52</v>
      </c>
      <c r="F1639">
        <v>68</v>
      </c>
      <c r="G1639" t="s">
        <v>860</v>
      </c>
      <c r="H1639">
        <v>6460</v>
      </c>
      <c r="I1639" t="s">
        <v>66</v>
      </c>
      <c r="J1639" t="s">
        <v>55</v>
      </c>
      <c r="K1639" t="s">
        <v>3627</v>
      </c>
      <c r="L1639" t="s">
        <v>57</v>
      </c>
      <c r="M1639">
        <v>0</v>
      </c>
      <c r="N1639">
        <v>0</v>
      </c>
      <c r="O1639" t="s">
        <v>58</v>
      </c>
      <c r="P1639">
        <v>1</v>
      </c>
      <c r="Q1639" t="s">
        <v>59</v>
      </c>
      <c r="R1639" t="s">
        <v>862</v>
      </c>
      <c r="S1639">
        <v>34.045969999999997</v>
      </c>
      <c r="T1639">
        <v>-117.011825</v>
      </c>
      <c r="U1639">
        <v>0</v>
      </c>
      <c r="V1639">
        <v>95.3</v>
      </c>
      <c r="W1639">
        <v>0</v>
      </c>
      <c r="X1639">
        <v>0</v>
      </c>
      <c r="Y1639">
        <v>0</v>
      </c>
      <c r="Z1639" t="s">
        <v>61</v>
      </c>
      <c r="AA1639">
        <v>0</v>
      </c>
      <c r="AB1639">
        <v>0</v>
      </c>
      <c r="AC1639">
        <v>1</v>
      </c>
      <c r="AD1639">
        <v>0</v>
      </c>
      <c r="AE1639" t="s">
        <v>62</v>
      </c>
      <c r="AF1639">
        <v>1</v>
      </c>
      <c r="AG1639">
        <v>41575</v>
      </c>
      <c r="AH1639">
        <v>1</v>
      </c>
      <c r="AI1639" t="s">
        <v>63</v>
      </c>
      <c r="AJ1639">
        <v>0</v>
      </c>
      <c r="AK1639">
        <v>4</v>
      </c>
      <c r="AL1639">
        <v>0</v>
      </c>
      <c r="AM1639" t="s">
        <v>64</v>
      </c>
      <c r="AN1639">
        <v>1</v>
      </c>
      <c r="AO1639">
        <v>1</v>
      </c>
      <c r="AP1639">
        <v>1</v>
      </c>
      <c r="AQ1639">
        <v>58</v>
      </c>
      <c r="AR1639">
        <v>5817.7</v>
      </c>
      <c r="AS1639">
        <v>0</v>
      </c>
      <c r="AT1639">
        <v>2061.9</v>
      </c>
      <c r="AU1639">
        <v>0</v>
      </c>
      <c r="AV1639">
        <v>7879.6</v>
      </c>
      <c r="AW1639">
        <v>1</v>
      </c>
      <c r="AX1639">
        <v>1</v>
      </c>
      <c r="AY1639">
        <v>92399</v>
      </c>
      <c r="AZ1639">
        <v>0</v>
      </c>
    </row>
    <row r="1640" spans="1:52">
      <c r="A1640">
        <v>56</v>
      </c>
      <c r="B1640">
        <v>0</v>
      </c>
      <c r="C1640">
        <v>40.74</v>
      </c>
      <c r="D1640" t="s">
        <v>52</v>
      </c>
      <c r="E1640" t="s">
        <v>52</v>
      </c>
      <c r="F1640">
        <v>63</v>
      </c>
      <c r="G1640" t="s">
        <v>234</v>
      </c>
      <c r="H1640">
        <v>2788</v>
      </c>
      <c r="I1640" t="s">
        <v>66</v>
      </c>
      <c r="J1640" t="s">
        <v>55</v>
      </c>
      <c r="K1640" t="s">
        <v>3628</v>
      </c>
      <c r="L1640" t="s">
        <v>57</v>
      </c>
      <c r="M1640">
        <v>0</v>
      </c>
      <c r="N1640">
        <v>0</v>
      </c>
      <c r="O1640" t="s">
        <v>68</v>
      </c>
      <c r="P1640">
        <v>0</v>
      </c>
      <c r="Q1640" t="s">
        <v>72</v>
      </c>
      <c r="R1640" t="s">
        <v>236</v>
      </c>
      <c r="S1640">
        <v>34.183286000000003</v>
      </c>
      <c r="T1640">
        <v>-117.221722</v>
      </c>
      <c r="U1640">
        <v>0</v>
      </c>
      <c r="V1640">
        <v>19.850000000000001</v>
      </c>
      <c r="W1640">
        <v>0</v>
      </c>
      <c r="X1640">
        <v>0</v>
      </c>
      <c r="Y1640">
        <v>0</v>
      </c>
      <c r="Z1640" t="s">
        <v>61</v>
      </c>
      <c r="AA1640">
        <v>0</v>
      </c>
      <c r="AB1640">
        <v>0</v>
      </c>
      <c r="AC1640">
        <v>0</v>
      </c>
      <c r="AD1640">
        <v>0</v>
      </c>
      <c r="AE1640" t="s">
        <v>79</v>
      </c>
      <c r="AF1640">
        <v>1</v>
      </c>
      <c r="AG1640">
        <v>53636</v>
      </c>
      <c r="AH1640">
        <v>0</v>
      </c>
      <c r="AI1640" t="s">
        <v>63</v>
      </c>
      <c r="AJ1640">
        <v>0</v>
      </c>
      <c r="AK1640">
        <v>3</v>
      </c>
      <c r="AL1640">
        <v>0</v>
      </c>
      <c r="AM1640" t="s">
        <v>64</v>
      </c>
      <c r="AN1640">
        <v>0</v>
      </c>
      <c r="AO1640">
        <v>0</v>
      </c>
      <c r="AP1640">
        <v>0</v>
      </c>
      <c r="AQ1640">
        <v>9</v>
      </c>
      <c r="AR1640">
        <v>178.8</v>
      </c>
      <c r="AS1640">
        <v>0</v>
      </c>
      <c r="AT1640">
        <v>366.66</v>
      </c>
      <c r="AU1640">
        <v>0</v>
      </c>
      <c r="AV1640">
        <v>545.46</v>
      </c>
      <c r="AW1640">
        <v>0</v>
      </c>
      <c r="AX1640">
        <v>0</v>
      </c>
      <c r="AY1640">
        <v>92404</v>
      </c>
      <c r="AZ1640">
        <v>0</v>
      </c>
    </row>
    <row r="1641" spans="1:52">
      <c r="A1641">
        <v>33</v>
      </c>
      <c r="B1641">
        <v>19</v>
      </c>
      <c r="C1641">
        <v>45.21</v>
      </c>
      <c r="D1641" t="s">
        <v>52</v>
      </c>
      <c r="E1641" t="s">
        <v>52</v>
      </c>
      <c r="F1641">
        <v>23</v>
      </c>
      <c r="G1641" t="s">
        <v>166</v>
      </c>
      <c r="H1641">
        <v>6332</v>
      </c>
      <c r="I1641" t="s">
        <v>54</v>
      </c>
      <c r="J1641" t="s">
        <v>55</v>
      </c>
      <c r="K1641" t="s">
        <v>3629</v>
      </c>
      <c r="L1641" t="s">
        <v>57</v>
      </c>
      <c r="M1641">
        <v>1</v>
      </c>
      <c r="N1641">
        <v>1</v>
      </c>
      <c r="O1641" t="s">
        <v>58</v>
      </c>
      <c r="P1641">
        <v>1</v>
      </c>
      <c r="Q1641" t="s">
        <v>59</v>
      </c>
      <c r="R1641" t="s">
        <v>3630</v>
      </c>
      <c r="S1641">
        <v>33.079833999999998</v>
      </c>
      <c r="T1641">
        <v>-117.134275</v>
      </c>
      <c r="U1641">
        <v>1</v>
      </c>
      <c r="V1641">
        <v>110.8</v>
      </c>
      <c r="W1641">
        <v>1</v>
      </c>
      <c r="X1641">
        <v>2</v>
      </c>
      <c r="Y1641">
        <v>1</v>
      </c>
      <c r="Z1641" t="s">
        <v>87</v>
      </c>
      <c r="AA1641">
        <v>1</v>
      </c>
      <c r="AB1641">
        <v>0</v>
      </c>
      <c r="AC1641">
        <v>1</v>
      </c>
      <c r="AD1641">
        <v>1</v>
      </c>
      <c r="AE1641" t="s">
        <v>79</v>
      </c>
      <c r="AF1641">
        <v>1</v>
      </c>
      <c r="AG1641">
        <v>17944</v>
      </c>
      <c r="AH1641">
        <v>1</v>
      </c>
      <c r="AI1641" t="s">
        <v>63</v>
      </c>
      <c r="AJ1641">
        <v>1</v>
      </c>
      <c r="AK1641">
        <v>3</v>
      </c>
      <c r="AL1641">
        <v>0</v>
      </c>
      <c r="AM1641" t="s">
        <v>64</v>
      </c>
      <c r="AN1641">
        <v>1</v>
      </c>
      <c r="AO1641">
        <v>1</v>
      </c>
      <c r="AP1641">
        <v>1</v>
      </c>
      <c r="AQ1641">
        <v>65</v>
      </c>
      <c r="AR1641">
        <v>7245.9</v>
      </c>
      <c r="AS1641">
        <v>0</v>
      </c>
      <c r="AT1641">
        <v>2938.65</v>
      </c>
      <c r="AU1641">
        <v>0</v>
      </c>
      <c r="AV1641">
        <v>10184.549999999999</v>
      </c>
      <c r="AW1641">
        <v>0</v>
      </c>
      <c r="AX1641">
        <v>1</v>
      </c>
      <c r="AY1641">
        <v>92029</v>
      </c>
      <c r="AZ1641">
        <v>0</v>
      </c>
    </row>
    <row r="1642" spans="1:52">
      <c r="A1642">
        <v>31</v>
      </c>
      <c r="B1642">
        <v>0</v>
      </c>
      <c r="C1642">
        <v>46.49</v>
      </c>
      <c r="D1642" t="s">
        <v>52</v>
      </c>
      <c r="E1642" t="s">
        <v>52</v>
      </c>
      <c r="F1642">
        <v>53</v>
      </c>
      <c r="G1642" t="s">
        <v>3631</v>
      </c>
      <c r="H1642">
        <v>3731</v>
      </c>
      <c r="I1642" t="s">
        <v>75</v>
      </c>
      <c r="J1642" t="s">
        <v>55</v>
      </c>
      <c r="K1642" t="s">
        <v>3632</v>
      </c>
      <c r="L1642" t="s">
        <v>57</v>
      </c>
      <c r="M1642">
        <v>0</v>
      </c>
      <c r="N1642">
        <v>0</v>
      </c>
      <c r="O1642" t="s">
        <v>58</v>
      </c>
      <c r="P1642">
        <v>0</v>
      </c>
      <c r="Q1642" t="s">
        <v>72</v>
      </c>
      <c r="R1642" t="s">
        <v>3633</v>
      </c>
      <c r="S1642">
        <v>38.384647999999999</v>
      </c>
      <c r="T1642">
        <v>-121.578701</v>
      </c>
      <c r="U1642">
        <v>0</v>
      </c>
      <c r="V1642">
        <v>20</v>
      </c>
      <c r="W1642">
        <v>0</v>
      </c>
      <c r="X1642">
        <v>0</v>
      </c>
      <c r="Y1642">
        <v>0</v>
      </c>
      <c r="Z1642" t="s">
        <v>209</v>
      </c>
      <c r="AA1642">
        <v>0</v>
      </c>
      <c r="AB1642">
        <v>0</v>
      </c>
      <c r="AC1642">
        <v>0</v>
      </c>
      <c r="AD1642">
        <v>0</v>
      </c>
      <c r="AE1642" t="s">
        <v>79</v>
      </c>
      <c r="AF1642">
        <v>1</v>
      </c>
      <c r="AG1642">
        <v>1417</v>
      </c>
      <c r="AH1642">
        <v>0</v>
      </c>
      <c r="AI1642" t="s">
        <v>63</v>
      </c>
      <c r="AJ1642">
        <v>0</v>
      </c>
      <c r="AK1642">
        <v>4</v>
      </c>
      <c r="AL1642">
        <v>0</v>
      </c>
      <c r="AM1642" t="s">
        <v>64</v>
      </c>
      <c r="AN1642">
        <v>0</v>
      </c>
      <c r="AO1642">
        <v>0</v>
      </c>
      <c r="AP1642">
        <v>0</v>
      </c>
      <c r="AQ1642">
        <v>11</v>
      </c>
      <c r="AR1642">
        <v>211.95</v>
      </c>
      <c r="AS1642">
        <v>0</v>
      </c>
      <c r="AT1642">
        <v>511.39</v>
      </c>
      <c r="AU1642">
        <v>0</v>
      </c>
      <c r="AV1642">
        <v>723.34</v>
      </c>
      <c r="AW1642">
        <v>0</v>
      </c>
      <c r="AX1642">
        <v>0</v>
      </c>
      <c r="AY1642">
        <v>95612</v>
      </c>
      <c r="AZ1642">
        <v>0</v>
      </c>
    </row>
    <row r="1643" spans="1:52">
      <c r="A1643">
        <v>30</v>
      </c>
      <c r="B1643">
        <v>59</v>
      </c>
      <c r="C1643">
        <v>48.95</v>
      </c>
      <c r="D1643" t="s">
        <v>52</v>
      </c>
      <c r="E1643" t="s">
        <v>52</v>
      </c>
      <c r="F1643">
        <v>68</v>
      </c>
      <c r="G1643" t="s">
        <v>3634</v>
      </c>
      <c r="H1643">
        <v>4025</v>
      </c>
      <c r="I1643" t="s">
        <v>54</v>
      </c>
      <c r="J1643" t="s">
        <v>55</v>
      </c>
      <c r="K1643" t="s">
        <v>3635</v>
      </c>
      <c r="L1643" t="s">
        <v>57</v>
      </c>
      <c r="M1643">
        <v>0</v>
      </c>
      <c r="N1643">
        <v>1</v>
      </c>
      <c r="O1643" t="s">
        <v>68</v>
      </c>
      <c r="P1643">
        <v>1</v>
      </c>
      <c r="Q1643" t="s">
        <v>59</v>
      </c>
      <c r="R1643" t="s">
        <v>3636</v>
      </c>
      <c r="S1643">
        <v>40.825485999999998</v>
      </c>
      <c r="T1643">
        <v>-124.049485</v>
      </c>
      <c r="U1643">
        <v>0</v>
      </c>
      <c r="V1643">
        <v>100.1</v>
      </c>
      <c r="W1643">
        <v>0</v>
      </c>
      <c r="X1643">
        <v>0</v>
      </c>
      <c r="Y1643">
        <v>0</v>
      </c>
      <c r="Z1643" t="s">
        <v>87</v>
      </c>
      <c r="AA1643">
        <v>0</v>
      </c>
      <c r="AB1643">
        <v>0</v>
      </c>
      <c r="AC1643">
        <v>0</v>
      </c>
      <c r="AD1643">
        <v>0</v>
      </c>
      <c r="AE1643" t="s">
        <v>62</v>
      </c>
      <c r="AF1643">
        <v>1</v>
      </c>
      <c r="AG1643">
        <v>1689</v>
      </c>
      <c r="AH1643">
        <v>1</v>
      </c>
      <c r="AI1643" t="s">
        <v>63</v>
      </c>
      <c r="AJ1643">
        <v>0</v>
      </c>
      <c r="AK1643">
        <v>3</v>
      </c>
      <c r="AL1643">
        <v>0</v>
      </c>
      <c r="AM1643" t="s">
        <v>64</v>
      </c>
      <c r="AN1643">
        <v>1</v>
      </c>
      <c r="AO1643">
        <v>1</v>
      </c>
      <c r="AP1643">
        <v>1</v>
      </c>
      <c r="AQ1643">
        <v>44</v>
      </c>
      <c r="AR1643">
        <v>4378.3500000000004</v>
      </c>
      <c r="AS1643">
        <v>0</v>
      </c>
      <c r="AT1643">
        <v>2153.8000000000002</v>
      </c>
      <c r="AU1643">
        <v>0</v>
      </c>
      <c r="AV1643">
        <v>6532.15</v>
      </c>
      <c r="AW1643">
        <v>0</v>
      </c>
      <c r="AX1643">
        <v>1</v>
      </c>
      <c r="AY1643">
        <v>95524</v>
      </c>
      <c r="AZ1643">
        <v>0</v>
      </c>
    </row>
    <row r="1644" spans="1:52">
      <c r="A1644">
        <v>53</v>
      </c>
      <c r="B1644">
        <v>9</v>
      </c>
      <c r="C1644">
        <v>49.32</v>
      </c>
      <c r="D1644" t="s">
        <v>52</v>
      </c>
      <c r="E1644" t="s">
        <v>52</v>
      </c>
      <c r="F1644">
        <v>22</v>
      </c>
      <c r="G1644" t="s">
        <v>3020</v>
      </c>
      <c r="H1644">
        <v>4564</v>
      </c>
      <c r="I1644" t="s">
        <v>75</v>
      </c>
      <c r="J1644" t="s">
        <v>55</v>
      </c>
      <c r="K1644" t="s">
        <v>3637</v>
      </c>
      <c r="L1644" t="s">
        <v>57</v>
      </c>
      <c r="M1644">
        <v>0</v>
      </c>
      <c r="N1644">
        <v>1</v>
      </c>
      <c r="O1644" t="s">
        <v>68</v>
      </c>
      <c r="P1644">
        <v>1</v>
      </c>
      <c r="Q1644" t="s">
        <v>59</v>
      </c>
      <c r="R1644" t="s">
        <v>3022</v>
      </c>
      <c r="S1644">
        <v>37.980057000000002</v>
      </c>
      <c r="T1644">
        <v>-121.801599</v>
      </c>
      <c r="U1644">
        <v>1</v>
      </c>
      <c r="V1644">
        <v>109.6</v>
      </c>
      <c r="W1644">
        <v>1</v>
      </c>
      <c r="X1644">
        <v>0</v>
      </c>
      <c r="Y1644">
        <v>9</v>
      </c>
      <c r="Z1644" t="s">
        <v>105</v>
      </c>
      <c r="AA1644">
        <v>1</v>
      </c>
      <c r="AB1644">
        <v>1</v>
      </c>
      <c r="AC1644">
        <v>1</v>
      </c>
      <c r="AD1644">
        <v>1</v>
      </c>
      <c r="AE1644" t="s">
        <v>62</v>
      </c>
      <c r="AF1644">
        <v>1</v>
      </c>
      <c r="AG1644">
        <v>90891</v>
      </c>
      <c r="AH1644">
        <v>0</v>
      </c>
      <c r="AI1644" t="s">
        <v>63</v>
      </c>
      <c r="AJ1644">
        <v>1</v>
      </c>
      <c r="AK1644">
        <v>3</v>
      </c>
      <c r="AL1644">
        <v>0</v>
      </c>
      <c r="AM1644" t="s">
        <v>64</v>
      </c>
      <c r="AN1644">
        <v>1</v>
      </c>
      <c r="AO1644">
        <v>1</v>
      </c>
      <c r="AP1644">
        <v>1</v>
      </c>
      <c r="AQ1644">
        <v>71</v>
      </c>
      <c r="AR1644">
        <v>7854.15</v>
      </c>
      <c r="AS1644">
        <v>0</v>
      </c>
      <c r="AT1644">
        <v>3501.72</v>
      </c>
      <c r="AU1644">
        <v>0</v>
      </c>
      <c r="AV1644">
        <v>11355.87</v>
      </c>
      <c r="AW1644">
        <v>0</v>
      </c>
      <c r="AX1644">
        <v>1</v>
      </c>
      <c r="AY1644">
        <v>94509</v>
      </c>
      <c r="AZ1644">
        <v>0</v>
      </c>
    </row>
    <row r="1645" spans="1:52">
      <c r="A1645">
        <v>54</v>
      </c>
      <c r="B1645">
        <v>0</v>
      </c>
      <c r="C1645">
        <v>43.05</v>
      </c>
      <c r="D1645" t="s">
        <v>52</v>
      </c>
      <c r="E1645" t="s">
        <v>52</v>
      </c>
      <c r="F1645">
        <v>78</v>
      </c>
      <c r="G1645" t="s">
        <v>82</v>
      </c>
      <c r="H1645">
        <v>2158</v>
      </c>
      <c r="I1645" t="s">
        <v>66</v>
      </c>
      <c r="J1645" t="s">
        <v>55</v>
      </c>
      <c r="K1645" t="s">
        <v>3638</v>
      </c>
      <c r="L1645" t="s">
        <v>57</v>
      </c>
      <c r="M1645">
        <v>1</v>
      </c>
      <c r="N1645">
        <v>0</v>
      </c>
      <c r="O1645" t="s">
        <v>58</v>
      </c>
      <c r="P1645">
        <v>0</v>
      </c>
      <c r="Q1645" t="s">
        <v>72</v>
      </c>
      <c r="R1645" t="s">
        <v>1516</v>
      </c>
      <c r="S1645">
        <v>37.255479000000001</v>
      </c>
      <c r="T1645">
        <v>-121.889838</v>
      </c>
      <c r="U1645">
        <v>1</v>
      </c>
      <c r="V1645">
        <v>21.05</v>
      </c>
      <c r="W1645">
        <v>0</v>
      </c>
      <c r="X1645">
        <v>3</v>
      </c>
      <c r="Y1645">
        <v>5</v>
      </c>
      <c r="Z1645" t="s">
        <v>61</v>
      </c>
      <c r="AA1645">
        <v>0</v>
      </c>
      <c r="AB1645">
        <v>0</v>
      </c>
      <c r="AC1645">
        <v>0</v>
      </c>
      <c r="AD1645">
        <v>1</v>
      </c>
      <c r="AE1645" t="s">
        <v>79</v>
      </c>
      <c r="AF1645">
        <v>1</v>
      </c>
      <c r="AG1645">
        <v>31926</v>
      </c>
      <c r="AH1645">
        <v>0</v>
      </c>
      <c r="AI1645" t="s">
        <v>63</v>
      </c>
      <c r="AJ1645">
        <v>1</v>
      </c>
      <c r="AK1645">
        <v>3</v>
      </c>
      <c r="AL1645">
        <v>0</v>
      </c>
      <c r="AM1645" t="s">
        <v>64</v>
      </c>
      <c r="AN1645">
        <v>0</v>
      </c>
      <c r="AO1645">
        <v>0</v>
      </c>
      <c r="AP1645">
        <v>0</v>
      </c>
      <c r="AQ1645">
        <v>8</v>
      </c>
      <c r="AR1645">
        <v>139.75</v>
      </c>
      <c r="AS1645">
        <v>0</v>
      </c>
      <c r="AT1645">
        <v>344.4</v>
      </c>
      <c r="AU1645">
        <v>0</v>
      </c>
      <c r="AV1645">
        <v>484.15</v>
      </c>
      <c r="AW1645">
        <v>0</v>
      </c>
      <c r="AX1645">
        <v>0</v>
      </c>
      <c r="AY1645">
        <v>95118</v>
      </c>
      <c r="AZ1645">
        <v>0</v>
      </c>
    </row>
    <row r="1646" spans="1:52">
      <c r="A1646">
        <v>60</v>
      </c>
      <c r="B1646">
        <v>4</v>
      </c>
      <c r="C1646">
        <v>9.36</v>
      </c>
      <c r="D1646" t="s">
        <v>138</v>
      </c>
      <c r="E1646" t="s">
        <v>139</v>
      </c>
      <c r="F1646">
        <v>91</v>
      </c>
      <c r="G1646" t="s">
        <v>1444</v>
      </c>
      <c r="H1646">
        <v>6001</v>
      </c>
      <c r="I1646" t="s">
        <v>66</v>
      </c>
      <c r="J1646" t="s">
        <v>55</v>
      </c>
      <c r="K1646" t="s">
        <v>3639</v>
      </c>
      <c r="L1646" t="s">
        <v>84</v>
      </c>
      <c r="M1646">
        <v>0</v>
      </c>
      <c r="N1646">
        <v>1</v>
      </c>
      <c r="O1646" t="s">
        <v>68</v>
      </c>
      <c r="P1646">
        <v>1</v>
      </c>
      <c r="Q1646" t="s">
        <v>59</v>
      </c>
      <c r="R1646" t="s">
        <v>1446</v>
      </c>
      <c r="S1646">
        <v>34.402343000000002</v>
      </c>
      <c r="T1646">
        <v>-119.094824</v>
      </c>
      <c r="U1646">
        <v>0</v>
      </c>
      <c r="V1646">
        <v>109.15</v>
      </c>
      <c r="W1646">
        <v>1</v>
      </c>
      <c r="X1646">
        <v>0</v>
      </c>
      <c r="Y1646">
        <v>0</v>
      </c>
      <c r="Z1646" t="s">
        <v>87</v>
      </c>
      <c r="AA1646">
        <v>1</v>
      </c>
      <c r="AB1646">
        <v>0</v>
      </c>
      <c r="AC1646">
        <v>1</v>
      </c>
      <c r="AD1646">
        <v>0</v>
      </c>
      <c r="AE1646" t="s">
        <v>62</v>
      </c>
      <c r="AF1646">
        <v>1</v>
      </c>
      <c r="AG1646">
        <v>32511</v>
      </c>
      <c r="AH1646">
        <v>1</v>
      </c>
      <c r="AI1646" t="s">
        <v>63</v>
      </c>
      <c r="AJ1646">
        <v>0</v>
      </c>
      <c r="AK1646">
        <v>2</v>
      </c>
      <c r="AL1646">
        <v>0</v>
      </c>
      <c r="AM1646" t="s">
        <v>64</v>
      </c>
      <c r="AN1646">
        <v>1</v>
      </c>
      <c r="AO1646">
        <v>1</v>
      </c>
      <c r="AP1646">
        <v>1</v>
      </c>
      <c r="AQ1646">
        <v>65</v>
      </c>
      <c r="AR1646">
        <v>6941.2</v>
      </c>
      <c r="AS1646">
        <v>140</v>
      </c>
      <c r="AT1646">
        <v>608.4</v>
      </c>
      <c r="AU1646">
        <v>0</v>
      </c>
      <c r="AV1646">
        <v>7689.6</v>
      </c>
      <c r="AW1646">
        <v>0</v>
      </c>
      <c r="AX1646">
        <v>0</v>
      </c>
      <c r="AY1646">
        <v>93060</v>
      </c>
      <c r="AZ1646">
        <v>1</v>
      </c>
    </row>
    <row r="1647" spans="1:52">
      <c r="A1647">
        <v>45</v>
      </c>
      <c r="B1647">
        <v>26</v>
      </c>
      <c r="C1647">
        <v>25.21</v>
      </c>
      <c r="D1647" t="s">
        <v>138</v>
      </c>
      <c r="E1647" t="s">
        <v>139</v>
      </c>
      <c r="F1647">
        <v>93</v>
      </c>
      <c r="G1647" t="s">
        <v>2294</v>
      </c>
      <c r="H1647">
        <v>3606</v>
      </c>
      <c r="I1647" t="s">
        <v>66</v>
      </c>
      <c r="J1647" t="s">
        <v>55</v>
      </c>
      <c r="K1647" t="s">
        <v>3640</v>
      </c>
      <c r="L1647" t="s">
        <v>84</v>
      </c>
      <c r="M1647">
        <v>0</v>
      </c>
      <c r="N1647">
        <v>0</v>
      </c>
      <c r="O1647" t="s">
        <v>68</v>
      </c>
      <c r="P1647">
        <v>1</v>
      </c>
      <c r="Q1647" t="s">
        <v>59</v>
      </c>
      <c r="R1647" t="s">
        <v>2296</v>
      </c>
      <c r="S1647">
        <v>34.127620999999998</v>
      </c>
      <c r="T1647">
        <v>-117.71786299999999</v>
      </c>
      <c r="U1647">
        <v>0</v>
      </c>
      <c r="V1647">
        <v>96.2</v>
      </c>
      <c r="W1647">
        <v>0</v>
      </c>
      <c r="X1647">
        <v>0</v>
      </c>
      <c r="Y1647">
        <v>0</v>
      </c>
      <c r="Z1647" t="s">
        <v>61</v>
      </c>
      <c r="AA1647">
        <v>0</v>
      </c>
      <c r="AB1647">
        <v>0</v>
      </c>
      <c r="AC1647">
        <v>1</v>
      </c>
      <c r="AD1647">
        <v>0</v>
      </c>
      <c r="AE1647" t="s">
        <v>62</v>
      </c>
      <c r="AF1647">
        <v>1</v>
      </c>
      <c r="AG1647">
        <v>34716</v>
      </c>
      <c r="AH1647">
        <v>1</v>
      </c>
      <c r="AI1647" t="s">
        <v>63</v>
      </c>
      <c r="AJ1647">
        <v>0</v>
      </c>
      <c r="AK1647">
        <v>3</v>
      </c>
      <c r="AL1647">
        <v>0</v>
      </c>
      <c r="AM1647" t="s">
        <v>64</v>
      </c>
      <c r="AN1647">
        <v>1</v>
      </c>
      <c r="AO1647">
        <v>1</v>
      </c>
      <c r="AP1647">
        <v>1</v>
      </c>
      <c r="AQ1647">
        <v>32</v>
      </c>
      <c r="AR1647">
        <v>3183.4</v>
      </c>
      <c r="AS1647">
        <v>0</v>
      </c>
      <c r="AT1647">
        <v>806.72</v>
      </c>
      <c r="AU1647">
        <v>0</v>
      </c>
      <c r="AV1647">
        <v>3990.12</v>
      </c>
      <c r="AW1647">
        <v>0</v>
      </c>
      <c r="AX1647">
        <v>1</v>
      </c>
      <c r="AY1647">
        <v>91711</v>
      </c>
      <c r="AZ1647">
        <v>1</v>
      </c>
    </row>
    <row r="1648" spans="1:52">
      <c r="A1648">
        <v>53</v>
      </c>
      <c r="B1648">
        <v>23</v>
      </c>
      <c r="C1648">
        <v>1.1499999999999999</v>
      </c>
      <c r="D1648" t="s">
        <v>52</v>
      </c>
      <c r="E1648" t="s">
        <v>52</v>
      </c>
      <c r="F1648">
        <v>74</v>
      </c>
      <c r="G1648" t="s">
        <v>1710</v>
      </c>
      <c r="H1648">
        <v>2475</v>
      </c>
      <c r="I1648" t="s">
        <v>66</v>
      </c>
      <c r="J1648" t="s">
        <v>55</v>
      </c>
      <c r="K1648" t="s">
        <v>3641</v>
      </c>
      <c r="L1648" t="s">
        <v>108</v>
      </c>
      <c r="M1648">
        <v>0</v>
      </c>
      <c r="N1648">
        <v>0</v>
      </c>
      <c r="O1648" t="s">
        <v>58</v>
      </c>
      <c r="P1648">
        <v>1</v>
      </c>
      <c r="Q1648" t="s">
        <v>59</v>
      </c>
      <c r="R1648" t="s">
        <v>1712</v>
      </c>
      <c r="S1648">
        <v>38.140718999999997</v>
      </c>
      <c r="T1648">
        <v>-121.83829799999999</v>
      </c>
      <c r="U1648">
        <v>0</v>
      </c>
      <c r="V1648">
        <v>70.099999999999994</v>
      </c>
      <c r="W1648">
        <v>0</v>
      </c>
      <c r="X1648">
        <v>0</v>
      </c>
      <c r="Y1648">
        <v>0</v>
      </c>
      <c r="Z1648" t="s">
        <v>61</v>
      </c>
      <c r="AA1648">
        <v>0</v>
      </c>
      <c r="AB1648">
        <v>0</v>
      </c>
      <c r="AC1648">
        <v>0</v>
      </c>
      <c r="AD1648">
        <v>0</v>
      </c>
      <c r="AE1648" t="s">
        <v>62</v>
      </c>
      <c r="AF1648">
        <v>1</v>
      </c>
      <c r="AG1648">
        <v>138</v>
      </c>
      <c r="AH1648">
        <v>0</v>
      </c>
      <c r="AI1648" t="s">
        <v>63</v>
      </c>
      <c r="AJ1648">
        <v>0</v>
      </c>
      <c r="AK1648">
        <v>4</v>
      </c>
      <c r="AL1648">
        <v>0</v>
      </c>
      <c r="AM1648" t="s">
        <v>64</v>
      </c>
      <c r="AN1648">
        <v>0</v>
      </c>
      <c r="AO1648">
        <v>0</v>
      </c>
      <c r="AP1648">
        <v>0</v>
      </c>
      <c r="AQ1648">
        <v>1</v>
      </c>
      <c r="AR1648">
        <v>70.099999999999994</v>
      </c>
      <c r="AS1648">
        <v>0</v>
      </c>
      <c r="AT1648">
        <v>1.1499999999999999</v>
      </c>
      <c r="AU1648">
        <v>0</v>
      </c>
      <c r="AV1648">
        <v>71.25</v>
      </c>
      <c r="AW1648">
        <v>0</v>
      </c>
      <c r="AX1648">
        <v>1</v>
      </c>
      <c r="AY1648">
        <v>94512</v>
      </c>
      <c r="AZ1648">
        <v>0</v>
      </c>
    </row>
    <row r="1649" spans="1:52">
      <c r="A1649">
        <v>57</v>
      </c>
      <c r="B1649">
        <v>26</v>
      </c>
      <c r="C1649">
        <v>22.03</v>
      </c>
      <c r="D1649" t="s">
        <v>138</v>
      </c>
      <c r="E1649" t="s">
        <v>200</v>
      </c>
      <c r="F1649">
        <v>88</v>
      </c>
      <c r="G1649" t="s">
        <v>780</v>
      </c>
      <c r="H1649">
        <v>2843</v>
      </c>
      <c r="I1649" t="s">
        <v>66</v>
      </c>
      <c r="J1649" t="s">
        <v>55</v>
      </c>
      <c r="K1649" t="s">
        <v>3642</v>
      </c>
      <c r="L1649" t="s">
        <v>84</v>
      </c>
      <c r="M1649">
        <v>0</v>
      </c>
      <c r="N1649">
        <v>0</v>
      </c>
      <c r="O1649" t="s">
        <v>68</v>
      </c>
      <c r="P1649">
        <v>1</v>
      </c>
      <c r="Q1649" t="s">
        <v>59</v>
      </c>
      <c r="R1649" t="s">
        <v>3643</v>
      </c>
      <c r="S1649">
        <v>33.148116000000002</v>
      </c>
      <c r="T1649">
        <v>-117.306043</v>
      </c>
      <c r="U1649">
        <v>0</v>
      </c>
      <c r="V1649">
        <v>69.349999999999994</v>
      </c>
      <c r="W1649">
        <v>0</v>
      </c>
      <c r="X1649">
        <v>0</v>
      </c>
      <c r="Y1649">
        <v>0</v>
      </c>
      <c r="Z1649" t="s">
        <v>61</v>
      </c>
      <c r="AA1649">
        <v>0</v>
      </c>
      <c r="AB1649">
        <v>0</v>
      </c>
      <c r="AC1649">
        <v>1</v>
      </c>
      <c r="AD1649">
        <v>0</v>
      </c>
      <c r="AE1649" t="s">
        <v>62</v>
      </c>
      <c r="AF1649">
        <v>1</v>
      </c>
      <c r="AG1649">
        <v>35582</v>
      </c>
      <c r="AH1649">
        <v>0</v>
      </c>
      <c r="AI1649" t="s">
        <v>63</v>
      </c>
      <c r="AJ1649">
        <v>0</v>
      </c>
      <c r="AK1649">
        <v>2</v>
      </c>
      <c r="AL1649">
        <v>0</v>
      </c>
      <c r="AM1649" t="s">
        <v>64</v>
      </c>
      <c r="AN1649">
        <v>0</v>
      </c>
      <c r="AO1649">
        <v>0</v>
      </c>
      <c r="AP1649">
        <v>0</v>
      </c>
      <c r="AQ1649">
        <v>1</v>
      </c>
      <c r="AR1649">
        <v>69.349999999999994</v>
      </c>
      <c r="AS1649">
        <v>0</v>
      </c>
      <c r="AT1649">
        <v>22.03</v>
      </c>
      <c r="AU1649">
        <v>0</v>
      </c>
      <c r="AV1649">
        <v>91.38</v>
      </c>
      <c r="AW1649">
        <v>0</v>
      </c>
      <c r="AX1649">
        <v>1</v>
      </c>
      <c r="AY1649">
        <v>92008</v>
      </c>
      <c r="AZ1649">
        <v>1</v>
      </c>
    </row>
    <row r="1650" spans="1:52">
      <c r="A1650">
        <v>51</v>
      </c>
      <c r="B1650">
        <v>0</v>
      </c>
      <c r="C1650">
        <v>30.79</v>
      </c>
      <c r="D1650" t="s">
        <v>52</v>
      </c>
      <c r="E1650" t="s">
        <v>52</v>
      </c>
      <c r="F1650">
        <v>65</v>
      </c>
      <c r="G1650" t="s">
        <v>515</v>
      </c>
      <c r="H1650">
        <v>4929</v>
      </c>
      <c r="I1650" t="s">
        <v>66</v>
      </c>
      <c r="J1650" t="s">
        <v>55</v>
      </c>
      <c r="K1650" t="s">
        <v>3644</v>
      </c>
      <c r="L1650" t="s">
        <v>57</v>
      </c>
      <c r="M1650">
        <v>1</v>
      </c>
      <c r="N1650">
        <v>0</v>
      </c>
      <c r="O1650" t="s">
        <v>58</v>
      </c>
      <c r="P1650">
        <v>0</v>
      </c>
      <c r="Q1650" t="s">
        <v>72</v>
      </c>
      <c r="R1650" t="s">
        <v>517</v>
      </c>
      <c r="S1650">
        <v>36.977024999999998</v>
      </c>
      <c r="T1650">
        <v>-121.95286400000001</v>
      </c>
      <c r="U1650">
        <v>0</v>
      </c>
      <c r="V1650">
        <v>20.399999999999999</v>
      </c>
      <c r="W1650">
        <v>0</v>
      </c>
      <c r="X1650">
        <v>3</v>
      </c>
      <c r="Y1650">
        <v>0</v>
      </c>
      <c r="Z1650" t="s">
        <v>93</v>
      </c>
      <c r="AA1650">
        <v>0</v>
      </c>
      <c r="AB1650">
        <v>0</v>
      </c>
      <c r="AC1650">
        <v>0</v>
      </c>
      <c r="AD1650">
        <v>0</v>
      </c>
      <c r="AE1650" t="s">
        <v>79</v>
      </c>
      <c r="AF1650">
        <v>1</v>
      </c>
      <c r="AG1650">
        <v>9673</v>
      </c>
      <c r="AH1650">
        <v>0</v>
      </c>
      <c r="AI1650" t="s">
        <v>63</v>
      </c>
      <c r="AJ1650">
        <v>0</v>
      </c>
      <c r="AK1650">
        <v>3</v>
      </c>
      <c r="AL1650">
        <v>0</v>
      </c>
      <c r="AM1650" t="s">
        <v>64</v>
      </c>
      <c r="AN1650">
        <v>0</v>
      </c>
      <c r="AO1650">
        <v>0</v>
      </c>
      <c r="AP1650">
        <v>0</v>
      </c>
      <c r="AQ1650">
        <v>4</v>
      </c>
      <c r="AR1650">
        <v>94.5</v>
      </c>
      <c r="AS1650">
        <v>0</v>
      </c>
      <c r="AT1650">
        <v>123.16</v>
      </c>
      <c r="AU1650">
        <v>0</v>
      </c>
      <c r="AV1650">
        <v>217.66</v>
      </c>
      <c r="AW1650">
        <v>0</v>
      </c>
      <c r="AX1650">
        <v>0</v>
      </c>
      <c r="AY1650">
        <v>95010</v>
      </c>
      <c r="AZ1650">
        <v>0</v>
      </c>
    </row>
    <row r="1651" spans="1:52">
      <c r="A1651">
        <v>52</v>
      </c>
      <c r="B1651">
        <v>28</v>
      </c>
      <c r="C1651">
        <v>34.74</v>
      </c>
      <c r="D1651" t="s">
        <v>88</v>
      </c>
      <c r="E1651" t="s">
        <v>165</v>
      </c>
      <c r="F1651">
        <v>83</v>
      </c>
      <c r="G1651" t="s">
        <v>332</v>
      </c>
      <c r="H1651">
        <v>4811</v>
      </c>
      <c r="I1651" t="s">
        <v>66</v>
      </c>
      <c r="J1651" t="s">
        <v>55</v>
      </c>
      <c r="K1651" t="s">
        <v>3645</v>
      </c>
      <c r="L1651" t="s">
        <v>84</v>
      </c>
      <c r="M1651">
        <v>0</v>
      </c>
      <c r="N1651">
        <v>1</v>
      </c>
      <c r="O1651" t="s">
        <v>58</v>
      </c>
      <c r="P1651">
        <v>1</v>
      </c>
      <c r="Q1651" t="s">
        <v>59</v>
      </c>
      <c r="R1651" t="s">
        <v>424</v>
      </c>
      <c r="S1651">
        <v>33.507255000000001</v>
      </c>
      <c r="T1651">
        <v>-117.029473</v>
      </c>
      <c r="U1651">
        <v>0</v>
      </c>
      <c r="V1651">
        <v>103.45</v>
      </c>
      <c r="W1651">
        <v>1</v>
      </c>
      <c r="X1651">
        <v>0</v>
      </c>
      <c r="Y1651">
        <v>0</v>
      </c>
      <c r="Z1651" t="s">
        <v>258</v>
      </c>
      <c r="AA1651">
        <v>1</v>
      </c>
      <c r="AB1651">
        <v>0</v>
      </c>
      <c r="AC1651">
        <v>1</v>
      </c>
      <c r="AD1651">
        <v>0</v>
      </c>
      <c r="AE1651" t="s">
        <v>62</v>
      </c>
      <c r="AF1651">
        <v>1</v>
      </c>
      <c r="AG1651">
        <v>46171</v>
      </c>
      <c r="AH1651">
        <v>0</v>
      </c>
      <c r="AI1651" t="s">
        <v>63</v>
      </c>
      <c r="AJ1651">
        <v>0</v>
      </c>
      <c r="AK1651">
        <v>2</v>
      </c>
      <c r="AL1651">
        <v>0</v>
      </c>
      <c r="AM1651" t="s">
        <v>64</v>
      </c>
      <c r="AN1651">
        <v>1</v>
      </c>
      <c r="AO1651">
        <v>1</v>
      </c>
      <c r="AP1651">
        <v>1</v>
      </c>
      <c r="AQ1651">
        <v>39</v>
      </c>
      <c r="AR1651">
        <v>3994.45</v>
      </c>
      <c r="AS1651">
        <v>0</v>
      </c>
      <c r="AT1651">
        <v>1354.86</v>
      </c>
      <c r="AU1651">
        <v>0</v>
      </c>
      <c r="AV1651">
        <v>5349.31</v>
      </c>
      <c r="AW1651">
        <v>0</v>
      </c>
      <c r="AX1651">
        <v>1</v>
      </c>
      <c r="AY1651">
        <v>92592</v>
      </c>
      <c r="AZ1651">
        <v>1</v>
      </c>
    </row>
    <row r="1652" spans="1:52">
      <c r="A1652">
        <v>51</v>
      </c>
      <c r="B1652">
        <v>11</v>
      </c>
      <c r="C1652">
        <v>10.210000000000001</v>
      </c>
      <c r="D1652" t="s">
        <v>52</v>
      </c>
      <c r="E1652" t="s">
        <v>52</v>
      </c>
      <c r="F1652">
        <v>77</v>
      </c>
      <c r="G1652" t="s">
        <v>338</v>
      </c>
      <c r="H1652">
        <v>3111</v>
      </c>
      <c r="I1652" t="s">
        <v>66</v>
      </c>
      <c r="J1652" t="s">
        <v>55</v>
      </c>
      <c r="K1652" t="s">
        <v>3646</v>
      </c>
      <c r="L1652" t="s">
        <v>57</v>
      </c>
      <c r="M1652">
        <v>1</v>
      </c>
      <c r="N1652">
        <v>1</v>
      </c>
      <c r="O1652" t="s">
        <v>58</v>
      </c>
      <c r="P1652">
        <v>1</v>
      </c>
      <c r="Q1652" t="s">
        <v>77</v>
      </c>
      <c r="R1652" t="s">
        <v>3647</v>
      </c>
      <c r="S1652">
        <v>32.688505999999997</v>
      </c>
      <c r="T1652">
        <v>-116.938632</v>
      </c>
      <c r="U1652">
        <v>1</v>
      </c>
      <c r="V1652">
        <v>81.3</v>
      </c>
      <c r="W1652">
        <v>1</v>
      </c>
      <c r="X1652">
        <v>2</v>
      </c>
      <c r="Y1652">
        <v>9</v>
      </c>
      <c r="Z1652" t="s">
        <v>87</v>
      </c>
      <c r="AA1652">
        <v>1</v>
      </c>
      <c r="AB1652">
        <v>1</v>
      </c>
      <c r="AC1652">
        <v>0</v>
      </c>
      <c r="AD1652">
        <v>1</v>
      </c>
      <c r="AE1652" t="s">
        <v>79</v>
      </c>
      <c r="AF1652">
        <v>1</v>
      </c>
      <c r="AG1652">
        <v>2606</v>
      </c>
      <c r="AH1652">
        <v>1</v>
      </c>
      <c r="AI1652" t="s">
        <v>63</v>
      </c>
      <c r="AJ1652">
        <v>1</v>
      </c>
      <c r="AK1652">
        <v>3</v>
      </c>
      <c r="AL1652">
        <v>0</v>
      </c>
      <c r="AM1652" t="s">
        <v>64</v>
      </c>
      <c r="AN1652">
        <v>0</v>
      </c>
      <c r="AO1652">
        <v>0</v>
      </c>
      <c r="AP1652">
        <v>1</v>
      </c>
      <c r="AQ1652">
        <v>45</v>
      </c>
      <c r="AR1652">
        <v>3541.1</v>
      </c>
      <c r="AS1652">
        <v>0</v>
      </c>
      <c r="AT1652">
        <v>459.45</v>
      </c>
      <c r="AU1652">
        <v>0</v>
      </c>
      <c r="AV1652">
        <v>4000.55</v>
      </c>
      <c r="AW1652">
        <v>0</v>
      </c>
      <c r="AX1652">
        <v>1</v>
      </c>
      <c r="AY1652">
        <v>91914</v>
      </c>
      <c r="AZ1652">
        <v>0</v>
      </c>
    </row>
    <row r="1653" spans="1:52">
      <c r="A1653">
        <v>60</v>
      </c>
      <c r="B1653">
        <v>12</v>
      </c>
      <c r="C1653">
        <v>5.8</v>
      </c>
      <c r="D1653" t="s">
        <v>175</v>
      </c>
      <c r="E1653" t="s">
        <v>176</v>
      </c>
      <c r="F1653">
        <v>83</v>
      </c>
      <c r="G1653" t="s">
        <v>401</v>
      </c>
      <c r="H1653">
        <v>4580</v>
      </c>
      <c r="I1653" t="s">
        <v>75</v>
      </c>
      <c r="J1653" t="s">
        <v>55</v>
      </c>
      <c r="K1653" t="s">
        <v>3648</v>
      </c>
      <c r="L1653" t="s">
        <v>84</v>
      </c>
      <c r="M1653">
        <v>0</v>
      </c>
      <c r="N1653">
        <v>0</v>
      </c>
      <c r="O1653" t="s">
        <v>68</v>
      </c>
      <c r="P1653">
        <v>1</v>
      </c>
      <c r="Q1653" t="s">
        <v>77</v>
      </c>
      <c r="R1653" t="s">
        <v>403</v>
      </c>
      <c r="S1653">
        <v>38.636102000000001</v>
      </c>
      <c r="T1653">
        <v>-120.522149</v>
      </c>
      <c r="U1653">
        <v>1</v>
      </c>
      <c r="V1653">
        <v>48.35</v>
      </c>
      <c r="W1653">
        <v>1</v>
      </c>
      <c r="X1653">
        <v>0</v>
      </c>
      <c r="Y1653">
        <v>1</v>
      </c>
      <c r="Z1653" t="s">
        <v>61</v>
      </c>
      <c r="AA1653">
        <v>0</v>
      </c>
      <c r="AB1653">
        <v>0</v>
      </c>
      <c r="AC1653">
        <v>1</v>
      </c>
      <c r="AD1653">
        <v>1</v>
      </c>
      <c r="AE1653" t="s">
        <v>79</v>
      </c>
      <c r="AF1653">
        <v>1</v>
      </c>
      <c r="AG1653">
        <v>659</v>
      </c>
      <c r="AH1653">
        <v>0</v>
      </c>
      <c r="AI1653" t="s">
        <v>63</v>
      </c>
      <c r="AJ1653">
        <v>1</v>
      </c>
      <c r="AK1653">
        <v>2</v>
      </c>
      <c r="AL1653">
        <v>0</v>
      </c>
      <c r="AM1653" t="s">
        <v>64</v>
      </c>
      <c r="AN1653">
        <v>0</v>
      </c>
      <c r="AO1653">
        <v>0</v>
      </c>
      <c r="AP1653">
        <v>0</v>
      </c>
      <c r="AQ1653">
        <v>23</v>
      </c>
      <c r="AR1653">
        <v>1067.1500000000001</v>
      </c>
      <c r="AS1653">
        <v>0</v>
      </c>
      <c r="AT1653">
        <v>133.4</v>
      </c>
      <c r="AU1653">
        <v>0</v>
      </c>
      <c r="AV1653">
        <v>1200.55</v>
      </c>
      <c r="AW1653">
        <v>0</v>
      </c>
      <c r="AX1653">
        <v>1</v>
      </c>
      <c r="AY1653">
        <v>95636</v>
      </c>
      <c r="AZ1653">
        <v>1</v>
      </c>
    </row>
    <row r="1654" spans="1:52">
      <c r="A1654">
        <v>34</v>
      </c>
      <c r="B1654">
        <v>5</v>
      </c>
      <c r="C1654">
        <v>38.01</v>
      </c>
      <c r="D1654" t="s">
        <v>52</v>
      </c>
      <c r="E1654" t="s">
        <v>52</v>
      </c>
      <c r="F1654">
        <v>37</v>
      </c>
      <c r="G1654" t="s">
        <v>292</v>
      </c>
      <c r="H1654">
        <v>3272</v>
      </c>
      <c r="I1654" t="s">
        <v>66</v>
      </c>
      <c r="J1654" t="s">
        <v>55</v>
      </c>
      <c r="K1654" t="s">
        <v>3649</v>
      </c>
      <c r="L1654" t="s">
        <v>57</v>
      </c>
      <c r="M1654">
        <v>0</v>
      </c>
      <c r="N1654">
        <v>0</v>
      </c>
      <c r="O1654" t="s">
        <v>68</v>
      </c>
      <c r="P1654">
        <v>1</v>
      </c>
      <c r="Q1654" t="s">
        <v>85</v>
      </c>
      <c r="R1654" t="s">
        <v>3291</v>
      </c>
      <c r="S1654">
        <v>35.342891000000002</v>
      </c>
      <c r="T1654">
        <v>-119.064803</v>
      </c>
      <c r="U1654">
        <v>0</v>
      </c>
      <c r="V1654">
        <v>49.25</v>
      </c>
      <c r="W1654">
        <v>0</v>
      </c>
      <c r="X1654">
        <v>0</v>
      </c>
      <c r="Y1654">
        <v>0</v>
      </c>
      <c r="Z1654" t="s">
        <v>61</v>
      </c>
      <c r="AA1654">
        <v>1</v>
      </c>
      <c r="AB1654">
        <v>0</v>
      </c>
      <c r="AC1654">
        <v>0</v>
      </c>
      <c r="AD1654">
        <v>0</v>
      </c>
      <c r="AE1654" t="s">
        <v>161</v>
      </c>
      <c r="AF1654">
        <v>1</v>
      </c>
      <c r="AG1654">
        <v>58632</v>
      </c>
      <c r="AH1654">
        <v>0</v>
      </c>
      <c r="AI1654" t="s">
        <v>63</v>
      </c>
      <c r="AJ1654">
        <v>0</v>
      </c>
      <c r="AK1654">
        <v>3</v>
      </c>
      <c r="AL1654">
        <v>0</v>
      </c>
      <c r="AM1654" t="s">
        <v>64</v>
      </c>
      <c r="AN1654">
        <v>0</v>
      </c>
      <c r="AO1654">
        <v>0</v>
      </c>
      <c r="AP1654">
        <v>0</v>
      </c>
      <c r="AQ1654">
        <v>4</v>
      </c>
      <c r="AR1654">
        <v>208.45</v>
      </c>
      <c r="AS1654">
        <v>0</v>
      </c>
      <c r="AT1654">
        <v>152.04</v>
      </c>
      <c r="AU1654">
        <v>0</v>
      </c>
      <c r="AV1654">
        <v>360.49</v>
      </c>
      <c r="AW1654">
        <v>0</v>
      </c>
      <c r="AX1654">
        <v>1</v>
      </c>
      <c r="AY1654">
        <v>93309</v>
      </c>
      <c r="AZ1654">
        <v>0</v>
      </c>
    </row>
    <row r="1655" spans="1:52">
      <c r="A1655">
        <v>22</v>
      </c>
      <c r="B1655">
        <v>0</v>
      </c>
      <c r="C1655">
        <v>42.02</v>
      </c>
      <c r="D1655" t="s">
        <v>52</v>
      </c>
      <c r="E1655" t="s">
        <v>52</v>
      </c>
      <c r="F1655">
        <v>70</v>
      </c>
      <c r="G1655" t="s">
        <v>3650</v>
      </c>
      <c r="H1655">
        <v>2858</v>
      </c>
      <c r="I1655" t="s">
        <v>75</v>
      </c>
      <c r="J1655" t="s">
        <v>55</v>
      </c>
      <c r="K1655" t="s">
        <v>3651</v>
      </c>
      <c r="L1655" t="s">
        <v>57</v>
      </c>
      <c r="M1655">
        <v>0</v>
      </c>
      <c r="N1655">
        <v>0</v>
      </c>
      <c r="O1655" t="s">
        <v>68</v>
      </c>
      <c r="P1655">
        <v>0</v>
      </c>
      <c r="Q1655" t="s">
        <v>72</v>
      </c>
      <c r="R1655" t="s">
        <v>3652</v>
      </c>
      <c r="S1655">
        <v>38.684437000000003</v>
      </c>
      <c r="T1655">
        <v>-121.055634</v>
      </c>
      <c r="U1655">
        <v>0</v>
      </c>
      <c r="V1655">
        <v>20.6</v>
      </c>
      <c r="W1655">
        <v>0</v>
      </c>
      <c r="X1655">
        <v>0</v>
      </c>
      <c r="Y1655">
        <v>0</v>
      </c>
      <c r="Z1655" t="s">
        <v>258</v>
      </c>
      <c r="AA1655">
        <v>0</v>
      </c>
      <c r="AB1655">
        <v>0</v>
      </c>
      <c r="AC1655">
        <v>0</v>
      </c>
      <c r="AD1655">
        <v>0</v>
      </c>
      <c r="AE1655" t="s">
        <v>62</v>
      </c>
      <c r="AF1655">
        <v>1</v>
      </c>
      <c r="AG1655">
        <v>22028</v>
      </c>
      <c r="AH1655">
        <v>0</v>
      </c>
      <c r="AI1655" t="s">
        <v>63</v>
      </c>
      <c r="AJ1655">
        <v>0</v>
      </c>
      <c r="AK1655">
        <v>4</v>
      </c>
      <c r="AL1655">
        <v>0</v>
      </c>
      <c r="AM1655" t="s">
        <v>64</v>
      </c>
      <c r="AN1655">
        <v>0</v>
      </c>
      <c r="AO1655">
        <v>0</v>
      </c>
      <c r="AP1655">
        <v>0</v>
      </c>
      <c r="AQ1655">
        <v>35</v>
      </c>
      <c r="AR1655">
        <v>754</v>
      </c>
      <c r="AS1655">
        <v>0</v>
      </c>
      <c r="AT1655">
        <v>1470.7</v>
      </c>
      <c r="AU1655">
        <v>0</v>
      </c>
      <c r="AV1655">
        <v>2224.6999999999998</v>
      </c>
      <c r="AW1655">
        <v>1</v>
      </c>
      <c r="AX1655">
        <v>0</v>
      </c>
      <c r="AY1655">
        <v>95762</v>
      </c>
      <c r="AZ1655">
        <v>0</v>
      </c>
    </row>
    <row r="1656" spans="1:52">
      <c r="A1656">
        <v>57</v>
      </c>
      <c r="B1656">
        <v>26</v>
      </c>
      <c r="C1656">
        <v>6.22</v>
      </c>
      <c r="D1656" t="s">
        <v>52</v>
      </c>
      <c r="E1656" t="s">
        <v>52</v>
      </c>
      <c r="F1656">
        <v>24</v>
      </c>
      <c r="G1656" t="s">
        <v>3653</v>
      </c>
      <c r="H1656">
        <v>5825</v>
      </c>
      <c r="I1656" t="s">
        <v>54</v>
      </c>
      <c r="J1656" t="s">
        <v>55</v>
      </c>
      <c r="K1656" t="s">
        <v>3654</v>
      </c>
      <c r="L1656" t="s">
        <v>57</v>
      </c>
      <c r="M1656">
        <v>0</v>
      </c>
      <c r="N1656">
        <v>1</v>
      </c>
      <c r="O1656" t="s">
        <v>68</v>
      </c>
      <c r="P1656">
        <v>1</v>
      </c>
      <c r="Q1656" t="s">
        <v>77</v>
      </c>
      <c r="R1656" t="s">
        <v>3655</v>
      </c>
      <c r="S1656">
        <v>33.944623999999997</v>
      </c>
      <c r="T1656">
        <v>-118.192615</v>
      </c>
      <c r="U1656">
        <v>1</v>
      </c>
      <c r="V1656">
        <v>84</v>
      </c>
      <c r="W1656">
        <v>1</v>
      </c>
      <c r="X1656">
        <v>0</v>
      </c>
      <c r="Y1656">
        <v>0</v>
      </c>
      <c r="Z1656" t="s">
        <v>105</v>
      </c>
      <c r="AA1656">
        <v>0</v>
      </c>
      <c r="AB1656">
        <v>1</v>
      </c>
      <c r="AC1656">
        <v>1</v>
      </c>
      <c r="AD1656">
        <v>1</v>
      </c>
      <c r="AE1656" t="s">
        <v>79</v>
      </c>
      <c r="AF1656">
        <v>1</v>
      </c>
      <c r="AG1656">
        <v>96267</v>
      </c>
      <c r="AH1656">
        <v>1</v>
      </c>
      <c r="AI1656" t="s">
        <v>63</v>
      </c>
      <c r="AJ1656">
        <v>0</v>
      </c>
      <c r="AK1656">
        <v>4</v>
      </c>
      <c r="AL1656">
        <v>0</v>
      </c>
      <c r="AM1656" t="s">
        <v>64</v>
      </c>
      <c r="AN1656">
        <v>1</v>
      </c>
      <c r="AO1656">
        <v>1</v>
      </c>
      <c r="AP1656">
        <v>1</v>
      </c>
      <c r="AQ1656">
        <v>66</v>
      </c>
      <c r="AR1656">
        <v>5714.25</v>
      </c>
      <c r="AS1656">
        <v>0</v>
      </c>
      <c r="AT1656">
        <v>410.52</v>
      </c>
      <c r="AU1656">
        <v>0</v>
      </c>
      <c r="AV1656">
        <v>6124.77</v>
      </c>
      <c r="AW1656">
        <v>0</v>
      </c>
      <c r="AX1656">
        <v>1</v>
      </c>
      <c r="AY1656">
        <v>90280</v>
      </c>
      <c r="AZ1656">
        <v>0</v>
      </c>
    </row>
    <row r="1657" spans="1:52">
      <c r="A1657">
        <v>20</v>
      </c>
      <c r="B1657">
        <v>0</v>
      </c>
      <c r="C1657">
        <v>13.26</v>
      </c>
      <c r="D1657" t="s">
        <v>52</v>
      </c>
      <c r="E1657" t="s">
        <v>52</v>
      </c>
      <c r="F1657">
        <v>68</v>
      </c>
      <c r="G1657" t="s">
        <v>1033</v>
      </c>
      <c r="H1657">
        <v>5461</v>
      </c>
      <c r="I1657" t="s">
        <v>54</v>
      </c>
      <c r="J1657" t="s">
        <v>55</v>
      </c>
      <c r="K1657" t="s">
        <v>3656</v>
      </c>
      <c r="L1657" t="s">
        <v>57</v>
      </c>
      <c r="M1657">
        <v>1</v>
      </c>
      <c r="N1657">
        <v>0</v>
      </c>
      <c r="O1657" t="s">
        <v>58</v>
      </c>
      <c r="P1657">
        <v>0</v>
      </c>
      <c r="Q1657" t="s">
        <v>72</v>
      </c>
      <c r="R1657" t="s">
        <v>1643</v>
      </c>
      <c r="S1657">
        <v>36.902954000000001</v>
      </c>
      <c r="T1657">
        <v>-120.19427399999999</v>
      </c>
      <c r="U1657">
        <v>1</v>
      </c>
      <c r="V1657">
        <v>19.55</v>
      </c>
      <c r="W1657">
        <v>0</v>
      </c>
      <c r="X1657">
        <v>2</v>
      </c>
      <c r="Y1657">
        <v>3</v>
      </c>
      <c r="Z1657" t="s">
        <v>87</v>
      </c>
      <c r="AA1657">
        <v>0</v>
      </c>
      <c r="AB1657">
        <v>0</v>
      </c>
      <c r="AC1657">
        <v>0</v>
      </c>
      <c r="AD1657">
        <v>1</v>
      </c>
      <c r="AE1657" t="s">
        <v>79</v>
      </c>
      <c r="AF1657">
        <v>1</v>
      </c>
      <c r="AG1657">
        <v>28434</v>
      </c>
      <c r="AH1657">
        <v>0</v>
      </c>
      <c r="AI1657" t="s">
        <v>63</v>
      </c>
      <c r="AJ1657">
        <v>1</v>
      </c>
      <c r="AK1657">
        <v>5</v>
      </c>
      <c r="AL1657">
        <v>0</v>
      </c>
      <c r="AM1657" t="s">
        <v>64</v>
      </c>
      <c r="AN1657">
        <v>0</v>
      </c>
      <c r="AO1657">
        <v>0</v>
      </c>
      <c r="AP1657">
        <v>0</v>
      </c>
      <c r="AQ1657">
        <v>48</v>
      </c>
      <c r="AR1657">
        <v>883.35</v>
      </c>
      <c r="AS1657">
        <v>0</v>
      </c>
      <c r="AT1657">
        <v>636.48</v>
      </c>
      <c r="AU1657">
        <v>0</v>
      </c>
      <c r="AV1657">
        <v>1519.83</v>
      </c>
      <c r="AW1657">
        <v>1</v>
      </c>
      <c r="AX1657">
        <v>0</v>
      </c>
      <c r="AY1657">
        <v>93637</v>
      </c>
      <c r="AZ1657">
        <v>0</v>
      </c>
    </row>
    <row r="1658" spans="1:52">
      <c r="A1658">
        <v>36</v>
      </c>
      <c r="B1658">
        <v>0</v>
      </c>
      <c r="C1658">
        <v>34.369999999999997</v>
      </c>
      <c r="D1658" t="s">
        <v>52</v>
      </c>
      <c r="E1658" t="s">
        <v>52</v>
      </c>
      <c r="F1658">
        <v>65</v>
      </c>
      <c r="G1658" t="s">
        <v>3657</v>
      </c>
      <c r="H1658">
        <v>4422</v>
      </c>
      <c r="I1658" t="s">
        <v>75</v>
      </c>
      <c r="J1658" t="s">
        <v>55</v>
      </c>
      <c r="K1658" t="s">
        <v>3658</v>
      </c>
      <c r="L1658" t="s">
        <v>57</v>
      </c>
      <c r="M1658">
        <v>0</v>
      </c>
      <c r="N1658">
        <v>0</v>
      </c>
      <c r="O1658" t="s">
        <v>68</v>
      </c>
      <c r="P1658">
        <v>0</v>
      </c>
      <c r="Q1658" t="s">
        <v>72</v>
      </c>
      <c r="R1658" t="s">
        <v>3659</v>
      </c>
      <c r="S1658">
        <v>37.249377000000003</v>
      </c>
      <c r="T1658">
        <v>-120.24958100000001</v>
      </c>
      <c r="U1658">
        <v>0</v>
      </c>
      <c r="V1658">
        <v>20.149999999999999</v>
      </c>
      <c r="W1658">
        <v>0</v>
      </c>
      <c r="X1658">
        <v>0</v>
      </c>
      <c r="Y1658">
        <v>0</v>
      </c>
      <c r="Z1658" t="s">
        <v>61</v>
      </c>
      <c r="AA1658">
        <v>0</v>
      </c>
      <c r="AB1658">
        <v>0</v>
      </c>
      <c r="AC1658">
        <v>0</v>
      </c>
      <c r="AD1658">
        <v>0</v>
      </c>
      <c r="AE1658" t="s">
        <v>79</v>
      </c>
      <c r="AF1658">
        <v>1</v>
      </c>
      <c r="AG1658">
        <v>3256</v>
      </c>
      <c r="AH1658">
        <v>0</v>
      </c>
      <c r="AI1658" t="s">
        <v>63</v>
      </c>
      <c r="AJ1658">
        <v>0</v>
      </c>
      <c r="AK1658">
        <v>5</v>
      </c>
      <c r="AL1658">
        <v>0</v>
      </c>
      <c r="AM1658" t="s">
        <v>64</v>
      </c>
      <c r="AN1658">
        <v>0</v>
      </c>
      <c r="AO1658">
        <v>0</v>
      </c>
      <c r="AP1658">
        <v>0</v>
      </c>
      <c r="AQ1658">
        <v>37</v>
      </c>
      <c r="AR1658">
        <v>785.75</v>
      </c>
      <c r="AS1658">
        <v>0</v>
      </c>
      <c r="AT1658">
        <v>1271.69</v>
      </c>
      <c r="AU1658">
        <v>0</v>
      </c>
      <c r="AV1658">
        <v>2057.44</v>
      </c>
      <c r="AW1658">
        <v>0</v>
      </c>
      <c r="AX1658">
        <v>0</v>
      </c>
      <c r="AY1658">
        <v>95333</v>
      </c>
      <c r="AZ1658">
        <v>0</v>
      </c>
    </row>
    <row r="1659" spans="1:52">
      <c r="A1659">
        <v>52</v>
      </c>
      <c r="B1659">
        <v>6</v>
      </c>
      <c r="C1659">
        <v>34.729999999999997</v>
      </c>
      <c r="D1659" t="s">
        <v>52</v>
      </c>
      <c r="E1659" t="s">
        <v>52</v>
      </c>
      <c r="F1659">
        <v>80</v>
      </c>
      <c r="G1659" t="s">
        <v>431</v>
      </c>
      <c r="H1659">
        <v>4041</v>
      </c>
      <c r="I1659" t="s">
        <v>66</v>
      </c>
      <c r="J1659" t="s">
        <v>55</v>
      </c>
      <c r="K1659" t="s">
        <v>3660</v>
      </c>
      <c r="L1659" t="s">
        <v>57</v>
      </c>
      <c r="M1659">
        <v>0</v>
      </c>
      <c r="N1659">
        <v>0</v>
      </c>
      <c r="O1659" t="s">
        <v>58</v>
      </c>
      <c r="P1659">
        <v>1</v>
      </c>
      <c r="Q1659" t="s">
        <v>59</v>
      </c>
      <c r="R1659" t="s">
        <v>2966</v>
      </c>
      <c r="S1659">
        <v>33.876482000000003</v>
      </c>
      <c r="T1659">
        <v>-118.284077</v>
      </c>
      <c r="U1659">
        <v>0</v>
      </c>
      <c r="V1659">
        <v>89.15</v>
      </c>
      <c r="W1659">
        <v>1</v>
      </c>
      <c r="X1659">
        <v>0</v>
      </c>
      <c r="Y1659">
        <v>0</v>
      </c>
      <c r="Z1659" t="s">
        <v>209</v>
      </c>
      <c r="AA1659">
        <v>1</v>
      </c>
      <c r="AB1659">
        <v>0</v>
      </c>
      <c r="AC1659">
        <v>1</v>
      </c>
      <c r="AD1659">
        <v>0</v>
      </c>
      <c r="AE1659" t="s">
        <v>62</v>
      </c>
      <c r="AF1659">
        <v>1</v>
      </c>
      <c r="AG1659">
        <v>9960</v>
      </c>
      <c r="AH1659">
        <v>0</v>
      </c>
      <c r="AI1659" t="s">
        <v>63</v>
      </c>
      <c r="AJ1659">
        <v>0</v>
      </c>
      <c r="AK1659">
        <v>5</v>
      </c>
      <c r="AL1659">
        <v>0</v>
      </c>
      <c r="AM1659" t="s">
        <v>64</v>
      </c>
      <c r="AN1659">
        <v>1</v>
      </c>
      <c r="AO1659">
        <v>1</v>
      </c>
      <c r="AP1659">
        <v>0</v>
      </c>
      <c r="AQ1659">
        <v>12</v>
      </c>
      <c r="AR1659">
        <v>1057.55</v>
      </c>
      <c r="AS1659">
        <v>70</v>
      </c>
      <c r="AT1659">
        <v>416.76</v>
      </c>
      <c r="AU1659">
        <v>0</v>
      </c>
      <c r="AV1659">
        <v>1544.31</v>
      </c>
      <c r="AW1659">
        <v>0</v>
      </c>
      <c r="AX1659">
        <v>0</v>
      </c>
      <c r="AY1659">
        <v>90248</v>
      </c>
      <c r="AZ1659">
        <v>0</v>
      </c>
    </row>
    <row r="1660" spans="1:52">
      <c r="A1660">
        <v>55</v>
      </c>
      <c r="B1660">
        <v>7</v>
      </c>
      <c r="C1660">
        <v>1.1599999999999999</v>
      </c>
      <c r="D1660" t="s">
        <v>175</v>
      </c>
      <c r="E1660" t="s">
        <v>176</v>
      </c>
      <c r="F1660">
        <v>72</v>
      </c>
      <c r="G1660" t="s">
        <v>646</v>
      </c>
      <c r="H1660">
        <v>3401</v>
      </c>
      <c r="I1660" t="s">
        <v>66</v>
      </c>
      <c r="J1660" t="s">
        <v>55</v>
      </c>
      <c r="K1660" t="s">
        <v>3661</v>
      </c>
      <c r="L1660" t="s">
        <v>84</v>
      </c>
      <c r="M1660">
        <v>0</v>
      </c>
      <c r="N1660">
        <v>0</v>
      </c>
      <c r="O1660" t="s">
        <v>68</v>
      </c>
      <c r="P1660">
        <v>1</v>
      </c>
      <c r="Q1660" t="s">
        <v>59</v>
      </c>
      <c r="R1660" t="s">
        <v>3662</v>
      </c>
      <c r="S1660">
        <v>37.941456000000002</v>
      </c>
      <c r="T1660">
        <v>-122.32096799999999</v>
      </c>
      <c r="U1660">
        <v>1</v>
      </c>
      <c r="V1660">
        <v>78.75</v>
      </c>
      <c r="W1660">
        <v>1</v>
      </c>
      <c r="X1660">
        <v>0</v>
      </c>
      <c r="Y1660">
        <v>1</v>
      </c>
      <c r="Z1660" t="s">
        <v>61</v>
      </c>
      <c r="AA1660">
        <v>1</v>
      </c>
      <c r="AB1660">
        <v>0</v>
      </c>
      <c r="AC1660">
        <v>1</v>
      </c>
      <c r="AD1660">
        <v>1</v>
      </c>
      <c r="AE1660" t="s">
        <v>62</v>
      </c>
      <c r="AF1660">
        <v>1</v>
      </c>
      <c r="AG1660">
        <v>13984</v>
      </c>
      <c r="AH1660">
        <v>0</v>
      </c>
      <c r="AI1660" t="s">
        <v>63</v>
      </c>
      <c r="AJ1660">
        <v>1</v>
      </c>
      <c r="AK1660">
        <v>2</v>
      </c>
      <c r="AL1660">
        <v>0</v>
      </c>
      <c r="AM1660" t="s">
        <v>64</v>
      </c>
      <c r="AN1660">
        <v>0</v>
      </c>
      <c r="AO1660">
        <v>0</v>
      </c>
      <c r="AP1660">
        <v>0</v>
      </c>
      <c r="AQ1660">
        <v>5</v>
      </c>
      <c r="AR1660">
        <v>412.1</v>
      </c>
      <c r="AS1660">
        <v>10</v>
      </c>
      <c r="AT1660">
        <v>5.8</v>
      </c>
      <c r="AU1660">
        <v>0</v>
      </c>
      <c r="AV1660">
        <v>427.9</v>
      </c>
      <c r="AW1660">
        <v>0</v>
      </c>
      <c r="AX1660">
        <v>0</v>
      </c>
      <c r="AY1660">
        <v>94805</v>
      </c>
      <c r="AZ1660">
        <v>1</v>
      </c>
    </row>
    <row r="1661" spans="1:52">
      <c r="A1661">
        <v>27</v>
      </c>
      <c r="B1661">
        <v>0</v>
      </c>
      <c r="C1661">
        <v>27.47</v>
      </c>
      <c r="D1661" t="s">
        <v>52</v>
      </c>
      <c r="E1661" t="s">
        <v>52</v>
      </c>
      <c r="F1661">
        <v>65</v>
      </c>
      <c r="G1661" t="s">
        <v>2938</v>
      </c>
      <c r="H1661">
        <v>2601</v>
      </c>
      <c r="I1661" t="s">
        <v>54</v>
      </c>
      <c r="J1661" t="s">
        <v>55</v>
      </c>
      <c r="K1661" t="s">
        <v>3663</v>
      </c>
      <c r="L1661" t="s">
        <v>57</v>
      </c>
      <c r="M1661">
        <v>0</v>
      </c>
      <c r="N1661">
        <v>0</v>
      </c>
      <c r="O1661" t="s">
        <v>68</v>
      </c>
      <c r="P1661">
        <v>0</v>
      </c>
      <c r="Q1661" t="s">
        <v>72</v>
      </c>
      <c r="R1661" t="s">
        <v>2940</v>
      </c>
      <c r="S1661">
        <v>38.522328000000002</v>
      </c>
      <c r="T1661">
        <v>-122.97932</v>
      </c>
      <c r="U1661">
        <v>0</v>
      </c>
      <c r="V1661">
        <v>24.6</v>
      </c>
      <c r="W1661">
        <v>1</v>
      </c>
      <c r="X1661">
        <v>0</v>
      </c>
      <c r="Y1661">
        <v>0</v>
      </c>
      <c r="Z1661" t="s">
        <v>61</v>
      </c>
      <c r="AA1661">
        <v>0</v>
      </c>
      <c r="AB1661">
        <v>0</v>
      </c>
      <c r="AC1661">
        <v>1</v>
      </c>
      <c r="AD1661">
        <v>0</v>
      </c>
      <c r="AE1661" t="s">
        <v>79</v>
      </c>
      <c r="AF1661">
        <v>1</v>
      </c>
      <c r="AG1661">
        <v>298</v>
      </c>
      <c r="AH1661">
        <v>0</v>
      </c>
      <c r="AI1661" t="s">
        <v>63</v>
      </c>
      <c r="AJ1661">
        <v>0</v>
      </c>
      <c r="AK1661">
        <v>5</v>
      </c>
      <c r="AL1661">
        <v>0</v>
      </c>
      <c r="AM1661" t="s">
        <v>64</v>
      </c>
      <c r="AN1661">
        <v>0</v>
      </c>
      <c r="AO1661">
        <v>0</v>
      </c>
      <c r="AP1661">
        <v>0</v>
      </c>
      <c r="AQ1661">
        <v>40</v>
      </c>
      <c r="AR1661">
        <v>973.95</v>
      </c>
      <c r="AS1661">
        <v>0</v>
      </c>
      <c r="AT1661">
        <v>1098.8</v>
      </c>
      <c r="AU1661">
        <v>0</v>
      </c>
      <c r="AV1661">
        <v>2072.75</v>
      </c>
      <c r="AW1661">
        <v>1</v>
      </c>
      <c r="AX1661">
        <v>0</v>
      </c>
      <c r="AY1661">
        <v>95471</v>
      </c>
      <c r="AZ1661">
        <v>0</v>
      </c>
    </row>
    <row r="1662" spans="1:52">
      <c r="A1662">
        <v>22</v>
      </c>
      <c r="B1662">
        <v>41</v>
      </c>
      <c r="C1662">
        <v>3.16</v>
      </c>
      <c r="D1662" t="s">
        <v>52</v>
      </c>
      <c r="E1662" t="s">
        <v>52</v>
      </c>
      <c r="F1662">
        <v>45</v>
      </c>
      <c r="G1662" t="s">
        <v>1469</v>
      </c>
      <c r="H1662">
        <v>2482</v>
      </c>
      <c r="I1662" t="s">
        <v>66</v>
      </c>
      <c r="J1662" t="s">
        <v>55</v>
      </c>
      <c r="K1662" t="s">
        <v>3664</v>
      </c>
      <c r="L1662" t="s">
        <v>57</v>
      </c>
      <c r="M1662">
        <v>0</v>
      </c>
      <c r="N1662">
        <v>0</v>
      </c>
      <c r="O1662" t="s">
        <v>68</v>
      </c>
      <c r="P1662">
        <v>1</v>
      </c>
      <c r="Q1662" t="s">
        <v>77</v>
      </c>
      <c r="R1662" t="s">
        <v>2916</v>
      </c>
      <c r="S1662">
        <v>33.643095000000002</v>
      </c>
      <c r="T1662">
        <v>-117.810896</v>
      </c>
      <c r="U1662">
        <v>0</v>
      </c>
      <c r="V1662">
        <v>55.7</v>
      </c>
      <c r="W1662">
        <v>0</v>
      </c>
      <c r="X1662">
        <v>0</v>
      </c>
      <c r="Y1662">
        <v>0</v>
      </c>
      <c r="Z1662" t="s">
        <v>61</v>
      </c>
      <c r="AA1662">
        <v>1</v>
      </c>
      <c r="AB1662">
        <v>1</v>
      </c>
      <c r="AC1662">
        <v>1</v>
      </c>
      <c r="AD1662">
        <v>0</v>
      </c>
      <c r="AE1662" t="s">
        <v>62</v>
      </c>
      <c r="AF1662">
        <v>1</v>
      </c>
      <c r="AG1662">
        <v>41062</v>
      </c>
      <c r="AH1662">
        <v>0</v>
      </c>
      <c r="AI1662" t="s">
        <v>63</v>
      </c>
      <c r="AJ1662">
        <v>0</v>
      </c>
      <c r="AK1662">
        <v>3</v>
      </c>
      <c r="AL1662">
        <v>0</v>
      </c>
      <c r="AM1662" t="s">
        <v>64</v>
      </c>
      <c r="AN1662">
        <v>0</v>
      </c>
      <c r="AO1662">
        <v>0</v>
      </c>
      <c r="AP1662">
        <v>0</v>
      </c>
      <c r="AQ1662">
        <v>6</v>
      </c>
      <c r="AR1662">
        <v>335.65</v>
      </c>
      <c r="AS1662">
        <v>0</v>
      </c>
      <c r="AT1662">
        <v>18.96</v>
      </c>
      <c r="AU1662">
        <v>0</v>
      </c>
      <c r="AV1662">
        <v>354.61</v>
      </c>
      <c r="AW1662">
        <v>1</v>
      </c>
      <c r="AX1662">
        <v>1</v>
      </c>
      <c r="AY1662">
        <v>92612</v>
      </c>
      <c r="AZ1662">
        <v>0</v>
      </c>
    </row>
    <row r="1663" spans="1:52">
      <c r="A1663">
        <v>38</v>
      </c>
      <c r="B1663">
        <v>2</v>
      </c>
      <c r="C1663">
        <v>18.010000000000002</v>
      </c>
      <c r="D1663" t="s">
        <v>88</v>
      </c>
      <c r="E1663" t="s">
        <v>89</v>
      </c>
      <c r="F1663">
        <v>82</v>
      </c>
      <c r="G1663" t="s">
        <v>395</v>
      </c>
      <c r="H1663">
        <v>3161</v>
      </c>
      <c r="I1663" t="s">
        <v>66</v>
      </c>
      <c r="J1663" t="s">
        <v>55</v>
      </c>
      <c r="K1663" t="s">
        <v>3665</v>
      </c>
      <c r="L1663" t="s">
        <v>84</v>
      </c>
      <c r="M1663">
        <v>0</v>
      </c>
      <c r="N1663">
        <v>0</v>
      </c>
      <c r="O1663" t="s">
        <v>58</v>
      </c>
      <c r="P1663">
        <v>1</v>
      </c>
      <c r="Q1663" t="s">
        <v>59</v>
      </c>
      <c r="R1663" t="s">
        <v>1331</v>
      </c>
      <c r="S1663">
        <v>34.712707999999999</v>
      </c>
      <c r="T1663">
        <v>-117.889656</v>
      </c>
      <c r="U1663">
        <v>0</v>
      </c>
      <c r="V1663">
        <v>89.25</v>
      </c>
      <c r="W1663">
        <v>0</v>
      </c>
      <c r="X1663">
        <v>0</v>
      </c>
      <c r="Y1663">
        <v>0</v>
      </c>
      <c r="Z1663" t="s">
        <v>61</v>
      </c>
      <c r="AA1663">
        <v>0</v>
      </c>
      <c r="AB1663">
        <v>0</v>
      </c>
      <c r="AC1663">
        <v>0</v>
      </c>
      <c r="AD1663">
        <v>0</v>
      </c>
      <c r="AE1663" t="s">
        <v>62</v>
      </c>
      <c r="AF1663">
        <v>1</v>
      </c>
      <c r="AG1663">
        <v>57794</v>
      </c>
      <c r="AH1663">
        <v>0</v>
      </c>
      <c r="AI1663" t="s">
        <v>63</v>
      </c>
      <c r="AJ1663">
        <v>0</v>
      </c>
      <c r="AK1663">
        <v>1</v>
      </c>
      <c r="AL1663">
        <v>0</v>
      </c>
      <c r="AM1663" t="s">
        <v>64</v>
      </c>
      <c r="AN1663">
        <v>1</v>
      </c>
      <c r="AO1663">
        <v>1</v>
      </c>
      <c r="AP1663">
        <v>1</v>
      </c>
      <c r="AQ1663">
        <v>22</v>
      </c>
      <c r="AR1663">
        <v>1907.85</v>
      </c>
      <c r="AS1663">
        <v>0</v>
      </c>
      <c r="AT1663">
        <v>396.22</v>
      </c>
      <c r="AU1663">
        <v>0</v>
      </c>
      <c r="AV1663">
        <v>2304.0700000000002</v>
      </c>
      <c r="AW1663">
        <v>0</v>
      </c>
      <c r="AX1663">
        <v>1</v>
      </c>
      <c r="AY1663">
        <v>93535</v>
      </c>
      <c r="AZ1663">
        <v>1</v>
      </c>
    </row>
    <row r="1664" spans="1:52">
      <c r="A1664">
        <v>21</v>
      </c>
      <c r="B1664">
        <v>48</v>
      </c>
      <c r="C1664">
        <v>9.56</v>
      </c>
      <c r="D1664" t="s">
        <v>88</v>
      </c>
      <c r="E1664" t="s">
        <v>89</v>
      </c>
      <c r="F1664">
        <v>84</v>
      </c>
      <c r="G1664" t="s">
        <v>2735</v>
      </c>
      <c r="H1664">
        <v>4417</v>
      </c>
      <c r="I1664" t="s">
        <v>66</v>
      </c>
      <c r="J1664" t="s">
        <v>55</v>
      </c>
      <c r="K1664" t="s">
        <v>3666</v>
      </c>
      <c r="L1664" t="s">
        <v>84</v>
      </c>
      <c r="M1664">
        <v>0</v>
      </c>
      <c r="N1664">
        <v>1</v>
      </c>
      <c r="O1664" t="s">
        <v>68</v>
      </c>
      <c r="P1664">
        <v>1</v>
      </c>
      <c r="Q1664" t="s">
        <v>59</v>
      </c>
      <c r="R1664" t="s">
        <v>2737</v>
      </c>
      <c r="S1664">
        <v>34.508417000000001</v>
      </c>
      <c r="T1664">
        <v>-116.856103</v>
      </c>
      <c r="U1664">
        <v>1</v>
      </c>
      <c r="V1664">
        <v>101.15</v>
      </c>
      <c r="W1664">
        <v>1</v>
      </c>
      <c r="X1664">
        <v>0</v>
      </c>
      <c r="Y1664">
        <v>3</v>
      </c>
      <c r="Z1664" t="s">
        <v>93</v>
      </c>
      <c r="AA1664">
        <v>0</v>
      </c>
      <c r="AB1664">
        <v>0</v>
      </c>
      <c r="AC1664">
        <v>0</v>
      </c>
      <c r="AD1664">
        <v>1</v>
      </c>
      <c r="AE1664" t="s">
        <v>62</v>
      </c>
      <c r="AF1664">
        <v>1</v>
      </c>
      <c r="AG1664">
        <v>5256</v>
      </c>
      <c r="AH1664">
        <v>0</v>
      </c>
      <c r="AI1664" t="s">
        <v>63</v>
      </c>
      <c r="AJ1664">
        <v>1</v>
      </c>
      <c r="AK1664">
        <v>1</v>
      </c>
      <c r="AL1664">
        <v>0</v>
      </c>
      <c r="AM1664" t="s">
        <v>64</v>
      </c>
      <c r="AN1664">
        <v>1</v>
      </c>
      <c r="AO1664">
        <v>1</v>
      </c>
      <c r="AP1664">
        <v>1</v>
      </c>
      <c r="AQ1664">
        <v>4</v>
      </c>
      <c r="AR1664">
        <v>385.9</v>
      </c>
      <c r="AS1664">
        <v>0</v>
      </c>
      <c r="AT1664">
        <v>38.24</v>
      </c>
      <c r="AU1664">
        <v>0</v>
      </c>
      <c r="AV1664">
        <v>424.14</v>
      </c>
      <c r="AW1664">
        <v>1</v>
      </c>
      <c r="AX1664">
        <v>1</v>
      </c>
      <c r="AY1664">
        <v>92356</v>
      </c>
      <c r="AZ1664">
        <v>1</v>
      </c>
    </row>
    <row r="1665" spans="1:52">
      <c r="A1665">
        <v>64</v>
      </c>
      <c r="B1665">
        <v>0</v>
      </c>
      <c r="C1665">
        <v>21.09</v>
      </c>
      <c r="D1665" t="s">
        <v>52</v>
      </c>
      <c r="E1665" t="s">
        <v>52</v>
      </c>
      <c r="F1665">
        <v>27</v>
      </c>
      <c r="G1665" t="s">
        <v>398</v>
      </c>
      <c r="H1665">
        <v>2874</v>
      </c>
      <c r="I1665" t="s">
        <v>75</v>
      </c>
      <c r="J1665" t="s">
        <v>55</v>
      </c>
      <c r="K1665" t="s">
        <v>3667</v>
      </c>
      <c r="L1665" t="s">
        <v>57</v>
      </c>
      <c r="M1665">
        <v>0</v>
      </c>
      <c r="N1665">
        <v>0</v>
      </c>
      <c r="O1665" t="s">
        <v>68</v>
      </c>
      <c r="P1665">
        <v>0</v>
      </c>
      <c r="Q1665" t="s">
        <v>72</v>
      </c>
      <c r="R1665" t="s">
        <v>400</v>
      </c>
      <c r="S1665">
        <v>34.14649</v>
      </c>
      <c r="T1665">
        <v>-117.84981500000001</v>
      </c>
      <c r="U1665">
        <v>1</v>
      </c>
      <c r="V1665">
        <v>20.65</v>
      </c>
      <c r="W1665">
        <v>0</v>
      </c>
      <c r="X1665">
        <v>0</v>
      </c>
      <c r="Y1665">
        <v>1</v>
      </c>
      <c r="Z1665" t="s">
        <v>61</v>
      </c>
      <c r="AA1665">
        <v>0</v>
      </c>
      <c r="AB1665">
        <v>0</v>
      </c>
      <c r="AC1665">
        <v>0</v>
      </c>
      <c r="AD1665">
        <v>1</v>
      </c>
      <c r="AE1665" t="s">
        <v>161</v>
      </c>
      <c r="AF1665">
        <v>1</v>
      </c>
      <c r="AG1665">
        <v>24973</v>
      </c>
      <c r="AH1665">
        <v>0</v>
      </c>
      <c r="AI1665" t="s">
        <v>63</v>
      </c>
      <c r="AJ1665">
        <v>1</v>
      </c>
      <c r="AK1665">
        <v>5</v>
      </c>
      <c r="AL1665">
        <v>0</v>
      </c>
      <c r="AM1665" t="s">
        <v>64</v>
      </c>
      <c r="AN1665">
        <v>0</v>
      </c>
      <c r="AO1665">
        <v>0</v>
      </c>
      <c r="AP1665">
        <v>0</v>
      </c>
      <c r="AQ1665">
        <v>7</v>
      </c>
      <c r="AR1665">
        <v>150</v>
      </c>
      <c r="AS1665">
        <v>0</v>
      </c>
      <c r="AT1665">
        <v>147.63</v>
      </c>
      <c r="AU1665">
        <v>0</v>
      </c>
      <c r="AV1665">
        <v>297.63</v>
      </c>
      <c r="AW1665">
        <v>0</v>
      </c>
      <c r="AX1665">
        <v>0</v>
      </c>
      <c r="AY1665">
        <v>91741</v>
      </c>
      <c r="AZ1665">
        <v>0</v>
      </c>
    </row>
    <row r="1666" spans="1:52">
      <c r="A1666">
        <v>72</v>
      </c>
      <c r="B1666">
        <v>27</v>
      </c>
      <c r="C1666">
        <v>23.4</v>
      </c>
      <c r="D1666" t="s">
        <v>52</v>
      </c>
      <c r="E1666" t="s">
        <v>52</v>
      </c>
      <c r="F1666">
        <v>69</v>
      </c>
      <c r="G1666" t="s">
        <v>90</v>
      </c>
      <c r="H1666">
        <v>4948</v>
      </c>
      <c r="I1666" t="s">
        <v>54</v>
      </c>
      <c r="J1666" t="s">
        <v>55</v>
      </c>
      <c r="K1666" t="s">
        <v>3668</v>
      </c>
      <c r="L1666" t="s">
        <v>57</v>
      </c>
      <c r="M1666">
        <v>0</v>
      </c>
      <c r="N1666">
        <v>1</v>
      </c>
      <c r="O1666" t="s">
        <v>58</v>
      </c>
      <c r="P1666">
        <v>1</v>
      </c>
      <c r="Q1666" t="s">
        <v>59</v>
      </c>
      <c r="R1666" t="s">
        <v>92</v>
      </c>
      <c r="S1666">
        <v>38.033219000000003</v>
      </c>
      <c r="T1666">
        <v>-121.297433</v>
      </c>
      <c r="U1666">
        <v>0</v>
      </c>
      <c r="V1666">
        <v>110.25</v>
      </c>
      <c r="W1666">
        <v>1</v>
      </c>
      <c r="X1666">
        <v>0</v>
      </c>
      <c r="Y1666">
        <v>0</v>
      </c>
      <c r="Z1666" t="s">
        <v>61</v>
      </c>
      <c r="AA1666">
        <v>0</v>
      </c>
      <c r="AB1666">
        <v>1</v>
      </c>
      <c r="AC1666">
        <v>0</v>
      </c>
      <c r="AD1666">
        <v>0</v>
      </c>
      <c r="AE1666" t="s">
        <v>79</v>
      </c>
      <c r="AF1666">
        <v>1</v>
      </c>
      <c r="AG1666">
        <v>40611</v>
      </c>
      <c r="AH1666">
        <v>1</v>
      </c>
      <c r="AI1666" t="s">
        <v>63</v>
      </c>
      <c r="AJ1666">
        <v>0</v>
      </c>
      <c r="AK1666">
        <v>3</v>
      </c>
      <c r="AL1666">
        <v>1</v>
      </c>
      <c r="AM1666" t="s">
        <v>64</v>
      </c>
      <c r="AN1666">
        <v>1</v>
      </c>
      <c r="AO1666">
        <v>1</v>
      </c>
      <c r="AP1666">
        <v>1</v>
      </c>
      <c r="AQ1666">
        <v>69</v>
      </c>
      <c r="AR1666">
        <v>7467.55</v>
      </c>
      <c r="AS1666">
        <v>0</v>
      </c>
      <c r="AT1666">
        <v>1614.6</v>
      </c>
      <c r="AU1666">
        <v>0</v>
      </c>
      <c r="AV1666">
        <v>9082.15</v>
      </c>
      <c r="AW1666">
        <v>0</v>
      </c>
      <c r="AX1666">
        <v>1</v>
      </c>
      <c r="AY1666">
        <v>95210</v>
      </c>
      <c r="AZ1666">
        <v>0</v>
      </c>
    </row>
    <row r="1667" spans="1:52">
      <c r="A1667">
        <v>79</v>
      </c>
      <c r="B1667">
        <v>0</v>
      </c>
      <c r="C1667">
        <v>25.89</v>
      </c>
      <c r="D1667" t="s">
        <v>52</v>
      </c>
      <c r="E1667" t="s">
        <v>52</v>
      </c>
      <c r="F1667">
        <v>78</v>
      </c>
      <c r="G1667" t="s">
        <v>420</v>
      </c>
      <c r="H1667">
        <v>3836</v>
      </c>
      <c r="I1667" t="s">
        <v>75</v>
      </c>
      <c r="J1667" t="s">
        <v>55</v>
      </c>
      <c r="K1667" t="s">
        <v>3669</v>
      </c>
      <c r="L1667" t="s">
        <v>57</v>
      </c>
      <c r="M1667">
        <v>0</v>
      </c>
      <c r="N1667">
        <v>0</v>
      </c>
      <c r="O1667" t="s">
        <v>68</v>
      </c>
      <c r="P1667">
        <v>0</v>
      </c>
      <c r="Q1667" t="s">
        <v>72</v>
      </c>
      <c r="R1667" t="s">
        <v>422</v>
      </c>
      <c r="S1667">
        <v>35.930782000000001</v>
      </c>
      <c r="T1667">
        <v>-121.189757</v>
      </c>
      <c r="U1667">
        <v>0</v>
      </c>
      <c r="V1667">
        <v>19.8</v>
      </c>
      <c r="W1667">
        <v>0</v>
      </c>
      <c r="X1667">
        <v>0</v>
      </c>
      <c r="Y1667">
        <v>0</v>
      </c>
      <c r="Z1667" t="s">
        <v>61</v>
      </c>
      <c r="AA1667">
        <v>0</v>
      </c>
      <c r="AB1667">
        <v>0</v>
      </c>
      <c r="AC1667">
        <v>0</v>
      </c>
      <c r="AD1667">
        <v>0</v>
      </c>
      <c r="AE1667" t="s">
        <v>79</v>
      </c>
      <c r="AF1667">
        <v>1</v>
      </c>
      <c r="AG1667">
        <v>254</v>
      </c>
      <c r="AH1667">
        <v>0</v>
      </c>
      <c r="AI1667" t="s">
        <v>63</v>
      </c>
      <c r="AJ1667">
        <v>0</v>
      </c>
      <c r="AK1667">
        <v>4</v>
      </c>
      <c r="AL1667">
        <v>1</v>
      </c>
      <c r="AM1667" t="s">
        <v>64</v>
      </c>
      <c r="AN1667">
        <v>0</v>
      </c>
      <c r="AO1667">
        <v>0</v>
      </c>
      <c r="AP1667">
        <v>0</v>
      </c>
      <c r="AQ1667">
        <v>32</v>
      </c>
      <c r="AR1667">
        <v>587.70000000000005</v>
      </c>
      <c r="AS1667">
        <v>0</v>
      </c>
      <c r="AT1667">
        <v>828.48</v>
      </c>
      <c r="AU1667">
        <v>0</v>
      </c>
      <c r="AV1667">
        <v>1416.18</v>
      </c>
      <c r="AW1667">
        <v>0</v>
      </c>
      <c r="AX1667">
        <v>0</v>
      </c>
      <c r="AY1667">
        <v>93928</v>
      </c>
      <c r="AZ1667">
        <v>0</v>
      </c>
    </row>
    <row r="1668" spans="1:52">
      <c r="A1668">
        <v>65</v>
      </c>
      <c r="B1668">
        <v>18</v>
      </c>
      <c r="C1668">
        <v>36.93</v>
      </c>
      <c r="D1668" t="s">
        <v>175</v>
      </c>
      <c r="E1668" t="s">
        <v>618</v>
      </c>
      <c r="F1668">
        <v>72</v>
      </c>
      <c r="G1668" t="s">
        <v>1225</v>
      </c>
      <c r="H1668">
        <v>5301</v>
      </c>
      <c r="I1668" t="s">
        <v>66</v>
      </c>
      <c r="J1668" t="s">
        <v>55</v>
      </c>
      <c r="K1668" t="s">
        <v>3670</v>
      </c>
      <c r="L1668" t="s">
        <v>84</v>
      </c>
      <c r="M1668">
        <v>0</v>
      </c>
      <c r="N1668">
        <v>0</v>
      </c>
      <c r="O1668" t="s">
        <v>58</v>
      </c>
      <c r="P1668">
        <v>1</v>
      </c>
      <c r="Q1668" t="s">
        <v>59</v>
      </c>
      <c r="R1668" t="s">
        <v>1227</v>
      </c>
      <c r="S1668">
        <v>36.719141</v>
      </c>
      <c r="T1668">
        <v>-119.20267699999999</v>
      </c>
      <c r="U1668">
        <v>0</v>
      </c>
      <c r="V1668">
        <v>78.849999999999994</v>
      </c>
      <c r="W1668">
        <v>0</v>
      </c>
      <c r="X1668">
        <v>0</v>
      </c>
      <c r="Y1668">
        <v>0</v>
      </c>
      <c r="Z1668" t="s">
        <v>61</v>
      </c>
      <c r="AA1668">
        <v>0</v>
      </c>
      <c r="AB1668">
        <v>0</v>
      </c>
      <c r="AC1668">
        <v>1</v>
      </c>
      <c r="AD1668">
        <v>0</v>
      </c>
      <c r="AE1668" t="s">
        <v>62</v>
      </c>
      <c r="AF1668">
        <v>1</v>
      </c>
      <c r="AG1668">
        <v>3146</v>
      </c>
      <c r="AH1668">
        <v>0</v>
      </c>
      <c r="AI1668" t="s">
        <v>63</v>
      </c>
      <c r="AJ1668">
        <v>0</v>
      </c>
      <c r="AK1668">
        <v>3</v>
      </c>
      <c r="AL1668">
        <v>1</v>
      </c>
      <c r="AM1668" t="s">
        <v>64</v>
      </c>
      <c r="AN1668">
        <v>0</v>
      </c>
      <c r="AO1668">
        <v>0</v>
      </c>
      <c r="AP1668">
        <v>1</v>
      </c>
      <c r="AQ1668">
        <v>4</v>
      </c>
      <c r="AR1668">
        <v>292.8</v>
      </c>
      <c r="AS1668">
        <v>0</v>
      </c>
      <c r="AT1668">
        <v>147.72</v>
      </c>
      <c r="AU1668">
        <v>0</v>
      </c>
      <c r="AV1668">
        <v>440.52</v>
      </c>
      <c r="AW1668">
        <v>0</v>
      </c>
      <c r="AX1668">
        <v>1</v>
      </c>
      <c r="AY1668">
        <v>93675</v>
      </c>
      <c r="AZ1668">
        <v>1</v>
      </c>
    </row>
    <row r="1669" spans="1:52">
      <c r="A1669">
        <v>28</v>
      </c>
      <c r="B1669">
        <v>0</v>
      </c>
      <c r="C1669">
        <v>45.37</v>
      </c>
      <c r="D1669" t="s">
        <v>52</v>
      </c>
      <c r="E1669" t="s">
        <v>52</v>
      </c>
      <c r="F1669">
        <v>76</v>
      </c>
      <c r="G1669" t="s">
        <v>3671</v>
      </c>
      <c r="H1669">
        <v>4676</v>
      </c>
      <c r="I1669" t="s">
        <v>66</v>
      </c>
      <c r="J1669" t="s">
        <v>55</v>
      </c>
      <c r="K1669" t="s">
        <v>3672</v>
      </c>
      <c r="L1669" t="s">
        <v>57</v>
      </c>
      <c r="M1669">
        <v>0</v>
      </c>
      <c r="N1669">
        <v>0</v>
      </c>
      <c r="O1669" t="s">
        <v>68</v>
      </c>
      <c r="P1669">
        <v>0</v>
      </c>
      <c r="Q1669" t="s">
        <v>72</v>
      </c>
      <c r="R1669" t="s">
        <v>3673</v>
      </c>
      <c r="S1669">
        <v>36.444232</v>
      </c>
      <c r="T1669">
        <v>-119.71828499999999</v>
      </c>
      <c r="U1669">
        <v>0</v>
      </c>
      <c r="V1669">
        <v>20.7</v>
      </c>
      <c r="W1669">
        <v>0</v>
      </c>
      <c r="X1669">
        <v>0</v>
      </c>
      <c r="Y1669">
        <v>0</v>
      </c>
      <c r="Z1669" t="s">
        <v>61</v>
      </c>
      <c r="AA1669">
        <v>0</v>
      </c>
      <c r="AB1669">
        <v>0</v>
      </c>
      <c r="AC1669">
        <v>0</v>
      </c>
      <c r="AD1669">
        <v>0</v>
      </c>
      <c r="AE1669" t="s">
        <v>79</v>
      </c>
      <c r="AF1669">
        <v>1</v>
      </c>
      <c r="AG1669">
        <v>2900</v>
      </c>
      <c r="AH1669">
        <v>0</v>
      </c>
      <c r="AI1669" t="s">
        <v>63</v>
      </c>
      <c r="AJ1669">
        <v>0</v>
      </c>
      <c r="AK1669">
        <v>5</v>
      </c>
      <c r="AL1669">
        <v>0</v>
      </c>
      <c r="AM1669" t="s">
        <v>64</v>
      </c>
      <c r="AN1669">
        <v>0</v>
      </c>
      <c r="AO1669">
        <v>0</v>
      </c>
      <c r="AP1669">
        <v>0</v>
      </c>
      <c r="AQ1669">
        <v>4</v>
      </c>
      <c r="AR1669">
        <v>73.05</v>
      </c>
      <c r="AS1669">
        <v>0</v>
      </c>
      <c r="AT1669">
        <v>181.48</v>
      </c>
      <c r="AU1669">
        <v>0</v>
      </c>
      <c r="AV1669">
        <v>254.53</v>
      </c>
      <c r="AW1669">
        <v>1</v>
      </c>
      <c r="AX1669">
        <v>0</v>
      </c>
      <c r="AY1669">
        <v>93242</v>
      </c>
      <c r="AZ1669">
        <v>0</v>
      </c>
    </row>
    <row r="1670" spans="1:52">
      <c r="A1670">
        <v>55</v>
      </c>
      <c r="B1670">
        <v>25</v>
      </c>
      <c r="C1670">
        <v>33.94</v>
      </c>
      <c r="D1670" t="s">
        <v>52</v>
      </c>
      <c r="E1670" t="s">
        <v>52</v>
      </c>
      <c r="F1670">
        <v>23</v>
      </c>
      <c r="G1670" t="s">
        <v>1372</v>
      </c>
      <c r="H1670">
        <v>4818</v>
      </c>
      <c r="I1670" t="s">
        <v>66</v>
      </c>
      <c r="J1670" t="s">
        <v>55</v>
      </c>
      <c r="K1670" t="s">
        <v>3674</v>
      </c>
      <c r="L1670" t="s">
        <v>57</v>
      </c>
      <c r="M1670">
        <v>0</v>
      </c>
      <c r="N1670">
        <v>1</v>
      </c>
      <c r="O1670" t="s">
        <v>68</v>
      </c>
      <c r="P1670">
        <v>1</v>
      </c>
      <c r="Q1670" t="s">
        <v>85</v>
      </c>
      <c r="R1670" t="s">
        <v>1374</v>
      </c>
      <c r="S1670">
        <v>38.425280000000001</v>
      </c>
      <c r="T1670">
        <v>-119.475741</v>
      </c>
      <c r="U1670">
        <v>0</v>
      </c>
      <c r="V1670">
        <v>59.45</v>
      </c>
      <c r="W1670">
        <v>1</v>
      </c>
      <c r="X1670">
        <v>0</v>
      </c>
      <c r="Y1670">
        <v>0</v>
      </c>
      <c r="Z1670" t="s">
        <v>61</v>
      </c>
      <c r="AA1670">
        <v>0</v>
      </c>
      <c r="AB1670">
        <v>0</v>
      </c>
      <c r="AC1670">
        <v>0</v>
      </c>
      <c r="AD1670">
        <v>0</v>
      </c>
      <c r="AE1670" t="s">
        <v>62</v>
      </c>
      <c r="AF1670">
        <v>1</v>
      </c>
      <c r="AG1670">
        <v>1332</v>
      </c>
      <c r="AH1670">
        <v>1</v>
      </c>
      <c r="AI1670" t="s">
        <v>63</v>
      </c>
      <c r="AJ1670">
        <v>0</v>
      </c>
      <c r="AK1670">
        <v>4</v>
      </c>
      <c r="AL1670">
        <v>0</v>
      </c>
      <c r="AM1670" t="s">
        <v>64</v>
      </c>
      <c r="AN1670">
        <v>0</v>
      </c>
      <c r="AO1670">
        <v>0</v>
      </c>
      <c r="AP1670">
        <v>0</v>
      </c>
      <c r="AQ1670">
        <v>27</v>
      </c>
      <c r="AR1670">
        <v>1611.65</v>
      </c>
      <c r="AS1670">
        <v>0</v>
      </c>
      <c r="AT1670">
        <v>916.38</v>
      </c>
      <c r="AU1670">
        <v>0</v>
      </c>
      <c r="AV1670">
        <v>2528.0300000000002</v>
      </c>
      <c r="AW1670">
        <v>0</v>
      </c>
      <c r="AX1670">
        <v>1</v>
      </c>
      <c r="AY1670">
        <v>96107</v>
      </c>
      <c r="AZ1670">
        <v>0</v>
      </c>
    </row>
    <row r="1671" spans="1:52">
      <c r="A1671">
        <v>57</v>
      </c>
      <c r="B1671">
        <v>76</v>
      </c>
      <c r="C1671">
        <v>27.27</v>
      </c>
      <c r="D1671" t="s">
        <v>52</v>
      </c>
      <c r="E1671" t="s">
        <v>52</v>
      </c>
      <c r="F1671">
        <v>72</v>
      </c>
      <c r="G1671" t="s">
        <v>3675</v>
      </c>
      <c r="H1671">
        <v>3337</v>
      </c>
      <c r="I1671" t="s">
        <v>66</v>
      </c>
      <c r="J1671" t="s">
        <v>55</v>
      </c>
      <c r="K1671" t="s">
        <v>3676</v>
      </c>
      <c r="L1671" t="s">
        <v>57</v>
      </c>
      <c r="M1671">
        <v>1</v>
      </c>
      <c r="N1671">
        <v>1</v>
      </c>
      <c r="O1671" t="s">
        <v>58</v>
      </c>
      <c r="P1671">
        <v>1</v>
      </c>
      <c r="Q1671" t="s">
        <v>59</v>
      </c>
      <c r="R1671" t="s">
        <v>3677</v>
      </c>
      <c r="S1671">
        <v>38.815514999999998</v>
      </c>
      <c r="T1671">
        <v>-120.91699699999999</v>
      </c>
      <c r="U1671">
        <v>1</v>
      </c>
      <c r="V1671">
        <v>100.7</v>
      </c>
      <c r="W1671">
        <v>0</v>
      </c>
      <c r="X1671">
        <v>3</v>
      </c>
      <c r="Y1671">
        <v>10</v>
      </c>
      <c r="Z1671" t="s">
        <v>209</v>
      </c>
      <c r="AA1671">
        <v>0</v>
      </c>
      <c r="AB1671">
        <v>1</v>
      </c>
      <c r="AC1671">
        <v>0</v>
      </c>
      <c r="AD1671">
        <v>1</v>
      </c>
      <c r="AE1671" t="s">
        <v>62</v>
      </c>
      <c r="AF1671">
        <v>1</v>
      </c>
      <c r="AG1671">
        <v>485</v>
      </c>
      <c r="AH1671">
        <v>0</v>
      </c>
      <c r="AI1671" t="s">
        <v>63</v>
      </c>
      <c r="AJ1671">
        <v>1</v>
      </c>
      <c r="AK1671">
        <v>4</v>
      </c>
      <c r="AL1671">
        <v>0</v>
      </c>
      <c r="AM1671" t="s">
        <v>64</v>
      </c>
      <c r="AN1671">
        <v>1</v>
      </c>
      <c r="AO1671">
        <v>1</v>
      </c>
      <c r="AP1671">
        <v>1</v>
      </c>
      <c r="AQ1671">
        <v>16</v>
      </c>
      <c r="AR1671">
        <v>1522.7</v>
      </c>
      <c r="AS1671">
        <v>0</v>
      </c>
      <c r="AT1671">
        <v>436.32</v>
      </c>
      <c r="AU1671">
        <v>0</v>
      </c>
      <c r="AV1671">
        <v>1959.02</v>
      </c>
      <c r="AW1671">
        <v>0</v>
      </c>
      <c r="AX1671">
        <v>1</v>
      </c>
      <c r="AY1671">
        <v>95651</v>
      </c>
      <c r="AZ1671">
        <v>0</v>
      </c>
    </row>
    <row r="1672" spans="1:52">
      <c r="A1672">
        <v>34</v>
      </c>
      <c r="B1672">
        <v>7</v>
      </c>
      <c r="C1672">
        <v>36.39</v>
      </c>
      <c r="D1672" t="s">
        <v>88</v>
      </c>
      <c r="E1672" t="s">
        <v>89</v>
      </c>
      <c r="F1672">
        <v>67</v>
      </c>
      <c r="G1672" t="s">
        <v>2534</v>
      </c>
      <c r="H1672">
        <v>5071</v>
      </c>
      <c r="I1672" t="s">
        <v>66</v>
      </c>
      <c r="J1672" t="s">
        <v>55</v>
      </c>
      <c r="K1672" t="s">
        <v>3678</v>
      </c>
      <c r="L1672" t="s">
        <v>84</v>
      </c>
      <c r="M1672">
        <v>0</v>
      </c>
      <c r="N1672">
        <v>0</v>
      </c>
      <c r="O1672" t="s">
        <v>58</v>
      </c>
      <c r="P1672">
        <v>1</v>
      </c>
      <c r="Q1672" t="s">
        <v>59</v>
      </c>
      <c r="R1672" t="s">
        <v>3679</v>
      </c>
      <c r="S1672">
        <v>37.691561</v>
      </c>
      <c r="T1672">
        <v>-122.44520199999999</v>
      </c>
      <c r="U1672">
        <v>0</v>
      </c>
      <c r="V1672">
        <v>80.099999999999994</v>
      </c>
      <c r="W1672">
        <v>0</v>
      </c>
      <c r="X1672">
        <v>0</v>
      </c>
      <c r="Y1672">
        <v>0</v>
      </c>
      <c r="Z1672" t="s">
        <v>61</v>
      </c>
      <c r="AA1672">
        <v>0</v>
      </c>
      <c r="AB1672">
        <v>0</v>
      </c>
      <c r="AC1672">
        <v>1</v>
      </c>
      <c r="AD1672">
        <v>0</v>
      </c>
      <c r="AE1672" t="s">
        <v>62</v>
      </c>
      <c r="AF1672">
        <v>1</v>
      </c>
      <c r="AG1672">
        <v>47453</v>
      </c>
      <c r="AH1672">
        <v>0</v>
      </c>
      <c r="AI1672" t="s">
        <v>63</v>
      </c>
      <c r="AJ1672">
        <v>0</v>
      </c>
      <c r="AK1672">
        <v>1</v>
      </c>
      <c r="AL1672">
        <v>0</v>
      </c>
      <c r="AM1672" t="s">
        <v>64</v>
      </c>
      <c r="AN1672">
        <v>0</v>
      </c>
      <c r="AO1672">
        <v>0</v>
      </c>
      <c r="AP1672">
        <v>1</v>
      </c>
      <c r="AQ1672">
        <v>8</v>
      </c>
      <c r="AR1672">
        <v>679.3</v>
      </c>
      <c r="AS1672">
        <v>0</v>
      </c>
      <c r="AT1672">
        <v>291.12</v>
      </c>
      <c r="AU1672">
        <v>0</v>
      </c>
      <c r="AV1672">
        <v>970.42</v>
      </c>
      <c r="AW1672">
        <v>0</v>
      </c>
      <c r="AX1672">
        <v>1</v>
      </c>
      <c r="AY1672">
        <v>94014</v>
      </c>
      <c r="AZ1672">
        <v>1</v>
      </c>
    </row>
    <row r="1673" spans="1:52">
      <c r="A1673">
        <v>33</v>
      </c>
      <c r="B1673">
        <v>25</v>
      </c>
      <c r="C1673">
        <v>2.56</v>
      </c>
      <c r="D1673" t="s">
        <v>52</v>
      </c>
      <c r="E1673" t="s">
        <v>52</v>
      </c>
      <c r="F1673">
        <v>56</v>
      </c>
      <c r="G1673" t="s">
        <v>3680</v>
      </c>
      <c r="H1673">
        <v>6347</v>
      </c>
      <c r="I1673" t="s">
        <v>54</v>
      </c>
      <c r="J1673" t="s">
        <v>55</v>
      </c>
      <c r="K1673" t="s">
        <v>3681</v>
      </c>
      <c r="L1673" t="s">
        <v>57</v>
      </c>
      <c r="M1673">
        <v>0</v>
      </c>
      <c r="N1673">
        <v>1</v>
      </c>
      <c r="O1673" t="s">
        <v>68</v>
      </c>
      <c r="P1673">
        <v>1</v>
      </c>
      <c r="Q1673" t="s">
        <v>59</v>
      </c>
      <c r="R1673" t="s">
        <v>3682</v>
      </c>
      <c r="S1673">
        <v>37.369709</v>
      </c>
      <c r="T1673">
        <v>-122.215844</v>
      </c>
      <c r="U1673">
        <v>0</v>
      </c>
      <c r="V1673">
        <v>113.4</v>
      </c>
      <c r="W1673">
        <v>1</v>
      </c>
      <c r="X1673">
        <v>0</v>
      </c>
      <c r="Y1673">
        <v>0</v>
      </c>
      <c r="Z1673" t="s">
        <v>105</v>
      </c>
      <c r="AA1673">
        <v>1</v>
      </c>
      <c r="AB1673">
        <v>1</v>
      </c>
      <c r="AC1673">
        <v>0</v>
      </c>
      <c r="AD1673">
        <v>0</v>
      </c>
      <c r="AE1673" t="s">
        <v>62</v>
      </c>
      <c r="AF1673">
        <v>1</v>
      </c>
      <c r="AG1673">
        <v>6601</v>
      </c>
      <c r="AH1673">
        <v>1</v>
      </c>
      <c r="AI1673" t="s">
        <v>63</v>
      </c>
      <c r="AJ1673">
        <v>0</v>
      </c>
      <c r="AK1673">
        <v>3</v>
      </c>
      <c r="AL1673">
        <v>0</v>
      </c>
      <c r="AM1673" t="s">
        <v>64</v>
      </c>
      <c r="AN1673">
        <v>1</v>
      </c>
      <c r="AO1673">
        <v>1</v>
      </c>
      <c r="AP1673">
        <v>1</v>
      </c>
      <c r="AQ1673">
        <v>72</v>
      </c>
      <c r="AR1673">
        <v>8164.1</v>
      </c>
      <c r="AS1673">
        <v>0</v>
      </c>
      <c r="AT1673">
        <v>184.32</v>
      </c>
      <c r="AU1673">
        <v>0</v>
      </c>
      <c r="AV1673">
        <v>8348.42</v>
      </c>
      <c r="AW1673">
        <v>0</v>
      </c>
      <c r="AX1673">
        <v>1</v>
      </c>
      <c r="AY1673">
        <v>94028</v>
      </c>
      <c r="AZ1673">
        <v>0</v>
      </c>
    </row>
    <row r="1674" spans="1:52">
      <c r="A1674">
        <v>41</v>
      </c>
      <c r="B1674">
        <v>16</v>
      </c>
      <c r="C1674">
        <v>30.19</v>
      </c>
      <c r="D1674" t="s">
        <v>97</v>
      </c>
      <c r="E1674" t="s">
        <v>473</v>
      </c>
      <c r="F1674">
        <v>91</v>
      </c>
      <c r="G1674" t="s">
        <v>1025</v>
      </c>
      <c r="H1674">
        <v>4884</v>
      </c>
      <c r="I1674" t="s">
        <v>66</v>
      </c>
      <c r="J1674" t="s">
        <v>55</v>
      </c>
      <c r="K1674" t="s">
        <v>3683</v>
      </c>
      <c r="L1674" t="s">
        <v>84</v>
      </c>
      <c r="M1674">
        <v>0</v>
      </c>
      <c r="N1674">
        <v>0</v>
      </c>
      <c r="O1674" t="s">
        <v>58</v>
      </c>
      <c r="P1674">
        <v>1</v>
      </c>
      <c r="Q1674" t="s">
        <v>85</v>
      </c>
      <c r="R1674" t="s">
        <v>1027</v>
      </c>
      <c r="S1674">
        <v>34.031441000000001</v>
      </c>
      <c r="T1674">
        <v>-117.936436</v>
      </c>
      <c r="U1674">
        <v>1</v>
      </c>
      <c r="V1674">
        <v>44.6</v>
      </c>
      <c r="W1674">
        <v>0</v>
      </c>
      <c r="X1674">
        <v>0</v>
      </c>
      <c r="Y1674">
        <v>3</v>
      </c>
      <c r="Z1674" t="s">
        <v>93</v>
      </c>
      <c r="AA1674">
        <v>0</v>
      </c>
      <c r="AB1674">
        <v>0</v>
      </c>
      <c r="AC1674">
        <v>1</v>
      </c>
      <c r="AD1674">
        <v>1</v>
      </c>
      <c r="AE1674" t="s">
        <v>79</v>
      </c>
      <c r="AF1674">
        <v>1</v>
      </c>
      <c r="AG1674">
        <v>84965</v>
      </c>
      <c r="AH1674">
        <v>0</v>
      </c>
      <c r="AI1674" t="s">
        <v>63</v>
      </c>
      <c r="AJ1674">
        <v>1</v>
      </c>
      <c r="AK1674">
        <v>2</v>
      </c>
      <c r="AL1674">
        <v>0</v>
      </c>
      <c r="AM1674" t="s">
        <v>64</v>
      </c>
      <c r="AN1674">
        <v>0</v>
      </c>
      <c r="AO1674">
        <v>0</v>
      </c>
      <c r="AP1674">
        <v>0</v>
      </c>
      <c r="AQ1674">
        <v>2</v>
      </c>
      <c r="AR1674">
        <v>80.55</v>
      </c>
      <c r="AS1674">
        <v>0</v>
      </c>
      <c r="AT1674">
        <v>60.38</v>
      </c>
      <c r="AU1674">
        <v>0</v>
      </c>
      <c r="AV1674">
        <v>140.93</v>
      </c>
      <c r="AW1674">
        <v>0</v>
      </c>
      <c r="AX1674">
        <v>1</v>
      </c>
      <c r="AY1674">
        <v>91744</v>
      </c>
      <c r="AZ1674">
        <v>1</v>
      </c>
    </row>
    <row r="1675" spans="1:52">
      <c r="A1675">
        <v>53</v>
      </c>
      <c r="B1675">
        <v>20</v>
      </c>
      <c r="C1675">
        <v>8.16</v>
      </c>
      <c r="D1675" t="s">
        <v>52</v>
      </c>
      <c r="E1675" t="s">
        <v>52</v>
      </c>
      <c r="F1675">
        <v>31</v>
      </c>
      <c r="G1675" t="s">
        <v>1009</v>
      </c>
      <c r="H1675">
        <v>4415</v>
      </c>
      <c r="I1675" t="s">
        <v>75</v>
      </c>
      <c r="J1675" t="s">
        <v>55</v>
      </c>
      <c r="K1675" t="s">
        <v>3684</v>
      </c>
      <c r="L1675" t="s">
        <v>57</v>
      </c>
      <c r="M1675">
        <v>1</v>
      </c>
      <c r="N1675">
        <v>1</v>
      </c>
      <c r="O1675" t="s">
        <v>58</v>
      </c>
      <c r="P1675">
        <v>1</v>
      </c>
      <c r="Q1675" t="s">
        <v>59</v>
      </c>
      <c r="R1675" t="s">
        <v>1011</v>
      </c>
      <c r="S1675">
        <v>33.728273000000002</v>
      </c>
      <c r="T1675">
        <v>-118.08530399999999</v>
      </c>
      <c r="U1675">
        <v>1</v>
      </c>
      <c r="V1675">
        <v>95.7</v>
      </c>
      <c r="W1675">
        <v>1</v>
      </c>
      <c r="X1675">
        <v>3</v>
      </c>
      <c r="Y1675">
        <v>8</v>
      </c>
      <c r="Z1675" t="s">
        <v>87</v>
      </c>
      <c r="AA1675">
        <v>1</v>
      </c>
      <c r="AB1675">
        <v>0</v>
      </c>
      <c r="AC1675">
        <v>1</v>
      </c>
      <c r="AD1675">
        <v>1</v>
      </c>
      <c r="AE1675" t="s">
        <v>79</v>
      </c>
      <c r="AF1675">
        <v>1</v>
      </c>
      <c r="AG1675">
        <v>174</v>
      </c>
      <c r="AH1675">
        <v>0</v>
      </c>
      <c r="AI1675" t="s">
        <v>63</v>
      </c>
      <c r="AJ1675">
        <v>1</v>
      </c>
      <c r="AK1675">
        <v>3</v>
      </c>
      <c r="AL1675">
        <v>0</v>
      </c>
      <c r="AM1675" t="s">
        <v>64</v>
      </c>
      <c r="AN1675">
        <v>0</v>
      </c>
      <c r="AO1675">
        <v>0</v>
      </c>
      <c r="AP1675">
        <v>1</v>
      </c>
      <c r="AQ1675">
        <v>52</v>
      </c>
      <c r="AR1675">
        <v>4976.1499999999996</v>
      </c>
      <c r="AS1675">
        <v>0</v>
      </c>
      <c r="AT1675">
        <v>424.32</v>
      </c>
      <c r="AU1675">
        <v>0</v>
      </c>
      <c r="AV1675">
        <v>5400.47</v>
      </c>
      <c r="AW1675">
        <v>0</v>
      </c>
      <c r="AX1675">
        <v>1</v>
      </c>
      <c r="AY1675">
        <v>90743</v>
      </c>
      <c r="AZ1675">
        <v>0</v>
      </c>
    </row>
    <row r="1676" spans="1:52">
      <c r="A1676">
        <v>49</v>
      </c>
      <c r="B1676">
        <v>26</v>
      </c>
      <c r="C1676">
        <v>21.38</v>
      </c>
      <c r="D1676" t="s">
        <v>52</v>
      </c>
      <c r="E1676" t="s">
        <v>52</v>
      </c>
      <c r="F1676">
        <v>77</v>
      </c>
      <c r="G1676" t="s">
        <v>1744</v>
      </c>
      <c r="H1676">
        <v>6166</v>
      </c>
      <c r="I1676" t="s">
        <v>75</v>
      </c>
      <c r="J1676" t="s">
        <v>55</v>
      </c>
      <c r="K1676" t="s">
        <v>3685</v>
      </c>
      <c r="L1676" t="s">
        <v>57</v>
      </c>
      <c r="M1676">
        <v>0</v>
      </c>
      <c r="N1676">
        <v>1</v>
      </c>
      <c r="O1676" t="s">
        <v>58</v>
      </c>
      <c r="P1676">
        <v>1</v>
      </c>
      <c r="Q1676" t="s">
        <v>59</v>
      </c>
      <c r="R1676" t="s">
        <v>1746</v>
      </c>
      <c r="S1676">
        <v>34.172071000000003</v>
      </c>
      <c r="T1676">
        <v>-118.946262</v>
      </c>
      <c r="U1676">
        <v>1</v>
      </c>
      <c r="V1676">
        <v>94.3</v>
      </c>
      <c r="W1676">
        <v>1</v>
      </c>
      <c r="X1676">
        <v>0</v>
      </c>
      <c r="Y1676">
        <v>1</v>
      </c>
      <c r="Z1676" t="s">
        <v>61</v>
      </c>
      <c r="AA1676">
        <v>1</v>
      </c>
      <c r="AB1676">
        <v>0</v>
      </c>
      <c r="AC1676">
        <v>1</v>
      </c>
      <c r="AD1676">
        <v>1</v>
      </c>
      <c r="AE1676" t="s">
        <v>62</v>
      </c>
      <c r="AF1676">
        <v>1</v>
      </c>
      <c r="AG1676">
        <v>37779</v>
      </c>
      <c r="AH1676">
        <v>0</v>
      </c>
      <c r="AI1676" t="s">
        <v>63</v>
      </c>
      <c r="AJ1676">
        <v>1</v>
      </c>
      <c r="AK1676">
        <v>3</v>
      </c>
      <c r="AL1676">
        <v>0</v>
      </c>
      <c r="AM1676" t="s">
        <v>64</v>
      </c>
      <c r="AN1676">
        <v>1</v>
      </c>
      <c r="AO1676">
        <v>1</v>
      </c>
      <c r="AP1676">
        <v>0</v>
      </c>
      <c r="AQ1676">
        <v>58</v>
      </c>
      <c r="AR1676">
        <v>5610.15</v>
      </c>
      <c r="AS1676">
        <v>150</v>
      </c>
      <c r="AT1676">
        <v>1240.04</v>
      </c>
      <c r="AU1676">
        <v>5.55</v>
      </c>
      <c r="AV1676">
        <v>6994.64</v>
      </c>
      <c r="AW1676">
        <v>0</v>
      </c>
      <c r="AX1676">
        <v>0</v>
      </c>
      <c r="AY1676">
        <v>91320</v>
      </c>
      <c r="AZ1676">
        <v>0</v>
      </c>
    </row>
    <row r="1677" spans="1:52">
      <c r="A1677">
        <v>40</v>
      </c>
      <c r="B1677">
        <v>20</v>
      </c>
      <c r="C1677">
        <v>39.130000000000003</v>
      </c>
      <c r="D1677" t="s">
        <v>52</v>
      </c>
      <c r="E1677" t="s">
        <v>52</v>
      </c>
      <c r="F1677">
        <v>56</v>
      </c>
      <c r="G1677" t="s">
        <v>3686</v>
      </c>
      <c r="H1677">
        <v>3787</v>
      </c>
      <c r="I1677" t="s">
        <v>66</v>
      </c>
      <c r="J1677" t="s">
        <v>55</v>
      </c>
      <c r="K1677" t="s">
        <v>3687</v>
      </c>
      <c r="L1677" t="s">
        <v>57</v>
      </c>
      <c r="M1677">
        <v>0</v>
      </c>
      <c r="N1677">
        <v>1</v>
      </c>
      <c r="O1677" t="s">
        <v>68</v>
      </c>
      <c r="P1677">
        <v>1</v>
      </c>
      <c r="Q1677" t="s">
        <v>59</v>
      </c>
      <c r="R1677" t="s">
        <v>3688</v>
      </c>
      <c r="S1677">
        <v>33.788207999999997</v>
      </c>
      <c r="T1677">
        <v>-118.404955</v>
      </c>
      <c r="U1677">
        <v>0</v>
      </c>
      <c r="V1677">
        <v>96.55</v>
      </c>
      <c r="W1677">
        <v>1</v>
      </c>
      <c r="X1677">
        <v>0</v>
      </c>
      <c r="Y1677">
        <v>0</v>
      </c>
      <c r="Z1677" t="s">
        <v>61</v>
      </c>
      <c r="AA1677">
        <v>1</v>
      </c>
      <c r="AB1677">
        <v>0</v>
      </c>
      <c r="AC1677">
        <v>0</v>
      </c>
      <c r="AD1677">
        <v>0</v>
      </c>
      <c r="AE1677" t="s">
        <v>62</v>
      </c>
      <c r="AF1677">
        <v>1</v>
      </c>
      <c r="AG1677">
        <v>24979</v>
      </c>
      <c r="AH1677">
        <v>0</v>
      </c>
      <c r="AI1677" t="s">
        <v>63</v>
      </c>
      <c r="AJ1677">
        <v>0</v>
      </c>
      <c r="AK1677">
        <v>3</v>
      </c>
      <c r="AL1677">
        <v>0</v>
      </c>
      <c r="AM1677" t="s">
        <v>64</v>
      </c>
      <c r="AN1677">
        <v>1</v>
      </c>
      <c r="AO1677">
        <v>1</v>
      </c>
      <c r="AP1677">
        <v>0</v>
      </c>
      <c r="AQ1677">
        <v>5</v>
      </c>
      <c r="AR1677">
        <v>500.1</v>
      </c>
      <c r="AS1677">
        <v>0</v>
      </c>
      <c r="AT1677">
        <v>195.65</v>
      </c>
      <c r="AU1677">
        <v>0</v>
      </c>
      <c r="AV1677">
        <v>695.75</v>
      </c>
      <c r="AW1677">
        <v>0</v>
      </c>
      <c r="AX1677">
        <v>1</v>
      </c>
      <c r="AY1677">
        <v>90274</v>
      </c>
      <c r="AZ1677">
        <v>0</v>
      </c>
    </row>
    <row r="1678" spans="1:52">
      <c r="A1678">
        <v>25</v>
      </c>
      <c r="B1678">
        <v>59</v>
      </c>
      <c r="C1678">
        <v>21.62</v>
      </c>
      <c r="D1678" t="s">
        <v>80</v>
      </c>
      <c r="E1678" t="s">
        <v>240</v>
      </c>
      <c r="F1678">
        <v>88</v>
      </c>
      <c r="G1678" t="s">
        <v>2687</v>
      </c>
      <c r="H1678">
        <v>3591</v>
      </c>
      <c r="I1678" t="s">
        <v>66</v>
      </c>
      <c r="J1678" t="s">
        <v>55</v>
      </c>
      <c r="K1678" t="s">
        <v>3689</v>
      </c>
      <c r="L1678" t="s">
        <v>84</v>
      </c>
      <c r="M1678">
        <v>0</v>
      </c>
      <c r="N1678">
        <v>0</v>
      </c>
      <c r="O1678" t="s">
        <v>68</v>
      </c>
      <c r="P1678">
        <v>1</v>
      </c>
      <c r="Q1678" t="s">
        <v>59</v>
      </c>
      <c r="R1678" t="s">
        <v>2689</v>
      </c>
      <c r="S1678">
        <v>40.271535</v>
      </c>
      <c r="T1678">
        <v>-121.01808699999999</v>
      </c>
      <c r="U1678">
        <v>0</v>
      </c>
      <c r="V1678">
        <v>81</v>
      </c>
      <c r="W1678">
        <v>0</v>
      </c>
      <c r="X1678">
        <v>0</v>
      </c>
      <c r="Y1678">
        <v>0</v>
      </c>
      <c r="Z1678" t="s">
        <v>93</v>
      </c>
      <c r="AA1678">
        <v>0</v>
      </c>
      <c r="AB1678">
        <v>0</v>
      </c>
      <c r="AC1678">
        <v>1</v>
      </c>
      <c r="AD1678">
        <v>0</v>
      </c>
      <c r="AE1678" t="s">
        <v>62</v>
      </c>
      <c r="AF1678">
        <v>1</v>
      </c>
      <c r="AG1678">
        <v>4158</v>
      </c>
      <c r="AH1678">
        <v>0</v>
      </c>
      <c r="AI1678" t="s">
        <v>63</v>
      </c>
      <c r="AJ1678">
        <v>0</v>
      </c>
      <c r="AK1678">
        <v>2</v>
      </c>
      <c r="AL1678">
        <v>0</v>
      </c>
      <c r="AM1678" t="s">
        <v>64</v>
      </c>
      <c r="AN1678">
        <v>0</v>
      </c>
      <c r="AO1678">
        <v>1</v>
      </c>
      <c r="AP1678">
        <v>1</v>
      </c>
      <c r="AQ1678">
        <v>4</v>
      </c>
      <c r="AR1678">
        <v>340.85</v>
      </c>
      <c r="AS1678">
        <v>50</v>
      </c>
      <c r="AT1678">
        <v>86.48</v>
      </c>
      <c r="AU1678">
        <v>0</v>
      </c>
      <c r="AV1678">
        <v>477.33</v>
      </c>
      <c r="AW1678">
        <v>1</v>
      </c>
      <c r="AX1678">
        <v>0</v>
      </c>
      <c r="AY1678">
        <v>96137</v>
      </c>
      <c r="AZ1678">
        <v>1</v>
      </c>
    </row>
    <row r="1679" spans="1:52">
      <c r="A1679">
        <v>42</v>
      </c>
      <c r="B1679">
        <v>15</v>
      </c>
      <c r="C1679">
        <v>17.37</v>
      </c>
      <c r="D1679" t="s">
        <v>52</v>
      </c>
      <c r="E1679" t="s">
        <v>52</v>
      </c>
      <c r="F1679">
        <v>31</v>
      </c>
      <c r="G1679" t="s">
        <v>1800</v>
      </c>
      <c r="H1679">
        <v>3260</v>
      </c>
      <c r="I1679" t="s">
        <v>66</v>
      </c>
      <c r="J1679" t="s">
        <v>55</v>
      </c>
      <c r="K1679" t="s">
        <v>3690</v>
      </c>
      <c r="L1679" t="s">
        <v>57</v>
      </c>
      <c r="M1679">
        <v>1</v>
      </c>
      <c r="N1679">
        <v>0</v>
      </c>
      <c r="O1679" t="s">
        <v>68</v>
      </c>
      <c r="P1679">
        <v>1</v>
      </c>
      <c r="Q1679" t="s">
        <v>77</v>
      </c>
      <c r="R1679" t="s">
        <v>3691</v>
      </c>
      <c r="S1679">
        <v>32.785164999999999</v>
      </c>
      <c r="T1679">
        <v>-116.86264799999999</v>
      </c>
      <c r="U1679">
        <v>1</v>
      </c>
      <c r="V1679">
        <v>64.400000000000006</v>
      </c>
      <c r="W1679">
        <v>1</v>
      </c>
      <c r="X1679">
        <v>2</v>
      </c>
      <c r="Y1679">
        <v>7</v>
      </c>
      <c r="Z1679" t="s">
        <v>61</v>
      </c>
      <c r="AA1679">
        <v>1</v>
      </c>
      <c r="AB1679">
        <v>1</v>
      </c>
      <c r="AC1679">
        <v>0</v>
      </c>
      <c r="AD1679">
        <v>1</v>
      </c>
      <c r="AE1679" t="s">
        <v>79</v>
      </c>
      <c r="AF1679">
        <v>1</v>
      </c>
      <c r="AG1679">
        <v>40995</v>
      </c>
      <c r="AH1679">
        <v>1</v>
      </c>
      <c r="AI1679" t="s">
        <v>63</v>
      </c>
      <c r="AJ1679">
        <v>1</v>
      </c>
      <c r="AK1679">
        <v>3</v>
      </c>
      <c r="AL1679">
        <v>0</v>
      </c>
      <c r="AM1679" t="s">
        <v>64</v>
      </c>
      <c r="AN1679">
        <v>0</v>
      </c>
      <c r="AO1679">
        <v>0</v>
      </c>
      <c r="AP1679">
        <v>0</v>
      </c>
      <c r="AQ1679">
        <v>5</v>
      </c>
      <c r="AR1679">
        <v>316.89999999999998</v>
      </c>
      <c r="AS1679">
        <v>0</v>
      </c>
      <c r="AT1679">
        <v>86.85</v>
      </c>
      <c r="AU1679">
        <v>0</v>
      </c>
      <c r="AV1679">
        <v>403.75</v>
      </c>
      <c r="AW1679">
        <v>0</v>
      </c>
      <c r="AX1679">
        <v>1</v>
      </c>
      <c r="AY1679">
        <v>92019</v>
      </c>
      <c r="AZ1679">
        <v>0</v>
      </c>
    </row>
    <row r="1680" spans="1:52">
      <c r="A1680">
        <v>36</v>
      </c>
      <c r="B1680">
        <v>22</v>
      </c>
      <c r="C1680">
        <v>23.5</v>
      </c>
      <c r="D1680" t="s">
        <v>52</v>
      </c>
      <c r="E1680" t="s">
        <v>52</v>
      </c>
      <c r="F1680">
        <v>31</v>
      </c>
      <c r="G1680" t="s">
        <v>82</v>
      </c>
      <c r="H1680">
        <v>5396</v>
      </c>
      <c r="I1680" t="s">
        <v>66</v>
      </c>
      <c r="J1680" t="s">
        <v>55</v>
      </c>
      <c r="K1680" t="s">
        <v>3692</v>
      </c>
      <c r="L1680" t="s">
        <v>57</v>
      </c>
      <c r="M1680">
        <v>0</v>
      </c>
      <c r="N1680">
        <v>0</v>
      </c>
      <c r="O1680" t="s">
        <v>58</v>
      </c>
      <c r="P1680">
        <v>1</v>
      </c>
      <c r="Q1680" t="s">
        <v>59</v>
      </c>
      <c r="R1680" t="s">
        <v>2441</v>
      </c>
      <c r="S1680">
        <v>37.424655000000001</v>
      </c>
      <c r="T1680">
        <v>-121.74841000000001</v>
      </c>
      <c r="U1680">
        <v>0</v>
      </c>
      <c r="V1680">
        <v>75.650000000000006</v>
      </c>
      <c r="W1680">
        <v>1</v>
      </c>
      <c r="X1680">
        <v>0</v>
      </c>
      <c r="Y1680">
        <v>0</v>
      </c>
      <c r="Z1680" t="s">
        <v>61</v>
      </c>
      <c r="AA1680">
        <v>0</v>
      </c>
      <c r="AB1680">
        <v>0</v>
      </c>
      <c r="AC1680">
        <v>1</v>
      </c>
      <c r="AD1680">
        <v>0</v>
      </c>
      <c r="AE1680" t="s">
        <v>62</v>
      </c>
      <c r="AF1680">
        <v>1</v>
      </c>
      <c r="AG1680">
        <v>40568</v>
      </c>
      <c r="AH1680">
        <v>0</v>
      </c>
      <c r="AI1680" t="s">
        <v>63</v>
      </c>
      <c r="AJ1680">
        <v>0</v>
      </c>
      <c r="AK1680">
        <v>5</v>
      </c>
      <c r="AL1680">
        <v>0</v>
      </c>
      <c r="AM1680" t="s">
        <v>64</v>
      </c>
      <c r="AN1680">
        <v>0</v>
      </c>
      <c r="AO1680">
        <v>0</v>
      </c>
      <c r="AP1680">
        <v>0</v>
      </c>
      <c r="AQ1680">
        <v>4</v>
      </c>
      <c r="AR1680">
        <v>302.35000000000002</v>
      </c>
      <c r="AS1680">
        <v>0</v>
      </c>
      <c r="AT1680">
        <v>94</v>
      </c>
      <c r="AU1680">
        <v>0</v>
      </c>
      <c r="AV1680">
        <v>396.35</v>
      </c>
      <c r="AW1680">
        <v>0</v>
      </c>
      <c r="AX1680">
        <v>1</v>
      </c>
      <c r="AY1680">
        <v>95132</v>
      </c>
      <c r="AZ1680">
        <v>0</v>
      </c>
    </row>
    <row r="1681" spans="1:52">
      <c r="A1681">
        <v>32</v>
      </c>
      <c r="B1681">
        <v>0</v>
      </c>
      <c r="C1681">
        <v>48.41</v>
      </c>
      <c r="D1681" t="s">
        <v>52</v>
      </c>
      <c r="E1681" t="s">
        <v>52</v>
      </c>
      <c r="F1681">
        <v>68</v>
      </c>
      <c r="G1681" t="s">
        <v>1295</v>
      </c>
      <c r="H1681">
        <v>4201</v>
      </c>
      <c r="I1681" t="s">
        <v>54</v>
      </c>
      <c r="J1681" t="s">
        <v>55</v>
      </c>
      <c r="K1681" t="s">
        <v>3693</v>
      </c>
      <c r="L1681" t="s">
        <v>57</v>
      </c>
      <c r="M1681">
        <v>0</v>
      </c>
      <c r="N1681">
        <v>0</v>
      </c>
      <c r="O1681" t="s">
        <v>58</v>
      </c>
      <c r="P1681">
        <v>0</v>
      </c>
      <c r="Q1681" t="s">
        <v>72</v>
      </c>
      <c r="R1681" t="s">
        <v>2988</v>
      </c>
      <c r="S1681">
        <v>36.624338000000002</v>
      </c>
      <c r="T1681">
        <v>-121.615669</v>
      </c>
      <c r="U1681">
        <v>0</v>
      </c>
      <c r="V1681">
        <v>20.5</v>
      </c>
      <c r="W1681">
        <v>0</v>
      </c>
      <c r="X1681">
        <v>0</v>
      </c>
      <c r="Y1681">
        <v>0</v>
      </c>
      <c r="Z1681" t="s">
        <v>61</v>
      </c>
      <c r="AA1681">
        <v>0</v>
      </c>
      <c r="AB1681">
        <v>0</v>
      </c>
      <c r="AC1681">
        <v>0</v>
      </c>
      <c r="AD1681">
        <v>0</v>
      </c>
      <c r="AE1681" t="s">
        <v>79</v>
      </c>
      <c r="AF1681">
        <v>1</v>
      </c>
      <c r="AG1681">
        <v>13027</v>
      </c>
      <c r="AH1681">
        <v>0</v>
      </c>
      <c r="AI1681" t="s">
        <v>63</v>
      </c>
      <c r="AJ1681">
        <v>0</v>
      </c>
      <c r="AK1681">
        <v>4</v>
      </c>
      <c r="AL1681">
        <v>0</v>
      </c>
      <c r="AM1681" t="s">
        <v>64</v>
      </c>
      <c r="AN1681">
        <v>0</v>
      </c>
      <c r="AO1681">
        <v>0</v>
      </c>
      <c r="AP1681">
        <v>0</v>
      </c>
      <c r="AQ1681">
        <v>68</v>
      </c>
      <c r="AR1681">
        <v>1424.9</v>
      </c>
      <c r="AS1681">
        <v>0</v>
      </c>
      <c r="AT1681">
        <v>3291.88</v>
      </c>
      <c r="AU1681">
        <v>0</v>
      </c>
      <c r="AV1681">
        <v>4716.78</v>
      </c>
      <c r="AW1681">
        <v>0</v>
      </c>
      <c r="AX1681">
        <v>0</v>
      </c>
      <c r="AY1681">
        <v>93908</v>
      </c>
      <c r="AZ1681">
        <v>0</v>
      </c>
    </row>
    <row r="1682" spans="1:52">
      <c r="A1682">
        <v>78</v>
      </c>
      <c r="B1682">
        <v>19</v>
      </c>
      <c r="C1682">
        <v>5.93</v>
      </c>
      <c r="D1682" t="s">
        <v>52</v>
      </c>
      <c r="E1682" t="s">
        <v>52</v>
      </c>
      <c r="F1682">
        <v>79</v>
      </c>
      <c r="G1682" t="s">
        <v>94</v>
      </c>
      <c r="H1682">
        <v>6357</v>
      </c>
      <c r="I1682" t="s">
        <v>54</v>
      </c>
      <c r="J1682" t="s">
        <v>55</v>
      </c>
      <c r="K1682" t="s">
        <v>3694</v>
      </c>
      <c r="L1682" t="s">
        <v>57</v>
      </c>
      <c r="M1682">
        <v>1</v>
      </c>
      <c r="N1682">
        <v>0</v>
      </c>
      <c r="O1682" t="s">
        <v>58</v>
      </c>
      <c r="P1682">
        <v>1</v>
      </c>
      <c r="Q1682" t="s">
        <v>77</v>
      </c>
      <c r="R1682" t="s">
        <v>96</v>
      </c>
      <c r="S1682">
        <v>37.942551000000002</v>
      </c>
      <c r="T1682">
        <v>-122.491642</v>
      </c>
      <c r="U1682">
        <v>1</v>
      </c>
      <c r="V1682">
        <v>72.599999999999994</v>
      </c>
      <c r="W1682">
        <v>0</v>
      </c>
      <c r="X1682">
        <v>1</v>
      </c>
      <c r="Y1682">
        <v>8</v>
      </c>
      <c r="Z1682" t="s">
        <v>87</v>
      </c>
      <c r="AA1682">
        <v>0</v>
      </c>
      <c r="AB1682">
        <v>1</v>
      </c>
      <c r="AC1682">
        <v>1</v>
      </c>
      <c r="AD1682">
        <v>1</v>
      </c>
      <c r="AE1682" t="s">
        <v>79</v>
      </c>
      <c r="AF1682">
        <v>1</v>
      </c>
      <c r="AG1682">
        <v>6448</v>
      </c>
      <c r="AH1682">
        <v>1</v>
      </c>
      <c r="AI1682" t="s">
        <v>63</v>
      </c>
      <c r="AJ1682">
        <v>1</v>
      </c>
      <c r="AK1682">
        <v>4</v>
      </c>
      <c r="AL1682">
        <v>1</v>
      </c>
      <c r="AM1682" t="s">
        <v>64</v>
      </c>
      <c r="AN1682">
        <v>1</v>
      </c>
      <c r="AO1682">
        <v>0</v>
      </c>
      <c r="AP1682">
        <v>1</v>
      </c>
      <c r="AQ1682">
        <v>56</v>
      </c>
      <c r="AR1682">
        <v>4084.35</v>
      </c>
      <c r="AS1682">
        <v>140</v>
      </c>
      <c r="AT1682">
        <v>332.08</v>
      </c>
      <c r="AU1682">
        <v>0</v>
      </c>
      <c r="AV1682">
        <v>4556.43</v>
      </c>
      <c r="AW1682">
        <v>0</v>
      </c>
      <c r="AX1682">
        <v>0</v>
      </c>
      <c r="AY1682">
        <v>94964</v>
      </c>
      <c r="AZ1682">
        <v>0</v>
      </c>
    </row>
    <row r="1683" spans="1:52">
      <c r="A1683">
        <v>62</v>
      </c>
      <c r="B1683">
        <v>53</v>
      </c>
      <c r="C1683">
        <v>32.380000000000003</v>
      </c>
      <c r="D1683" t="s">
        <v>52</v>
      </c>
      <c r="E1683" t="s">
        <v>52</v>
      </c>
      <c r="F1683">
        <v>49</v>
      </c>
      <c r="G1683" t="s">
        <v>186</v>
      </c>
      <c r="H1683">
        <v>4551</v>
      </c>
      <c r="I1683" t="s">
        <v>66</v>
      </c>
      <c r="J1683" t="s">
        <v>55</v>
      </c>
      <c r="K1683" t="s">
        <v>3695</v>
      </c>
      <c r="L1683" t="s">
        <v>57</v>
      </c>
      <c r="M1683">
        <v>1</v>
      </c>
      <c r="N1683">
        <v>0</v>
      </c>
      <c r="O1683" t="s">
        <v>68</v>
      </c>
      <c r="P1683">
        <v>1</v>
      </c>
      <c r="Q1683" t="s">
        <v>59</v>
      </c>
      <c r="R1683" t="s">
        <v>3623</v>
      </c>
      <c r="S1683">
        <v>34.137411999999998</v>
      </c>
      <c r="T1683">
        <v>-118.207607</v>
      </c>
      <c r="U1683">
        <v>1</v>
      </c>
      <c r="V1683">
        <v>97.55</v>
      </c>
      <c r="W1683">
        <v>1</v>
      </c>
      <c r="X1683">
        <v>3</v>
      </c>
      <c r="Y1683">
        <v>8</v>
      </c>
      <c r="Z1683" t="s">
        <v>61</v>
      </c>
      <c r="AA1683">
        <v>1</v>
      </c>
      <c r="AB1683">
        <v>1</v>
      </c>
      <c r="AC1683">
        <v>1</v>
      </c>
      <c r="AD1683">
        <v>1</v>
      </c>
      <c r="AE1683" t="s">
        <v>79</v>
      </c>
      <c r="AF1683">
        <v>1</v>
      </c>
      <c r="AG1683">
        <v>27866</v>
      </c>
      <c r="AH1683">
        <v>0</v>
      </c>
      <c r="AI1683" t="s">
        <v>63</v>
      </c>
      <c r="AJ1683">
        <v>1</v>
      </c>
      <c r="AK1683">
        <v>4</v>
      </c>
      <c r="AL1683">
        <v>0</v>
      </c>
      <c r="AM1683" t="s">
        <v>64</v>
      </c>
      <c r="AN1683">
        <v>0</v>
      </c>
      <c r="AO1683">
        <v>0</v>
      </c>
      <c r="AP1683">
        <v>1</v>
      </c>
      <c r="AQ1683">
        <v>70</v>
      </c>
      <c r="AR1683">
        <v>6669.05</v>
      </c>
      <c r="AS1683">
        <v>0</v>
      </c>
      <c r="AT1683">
        <v>2266.6</v>
      </c>
      <c r="AU1683">
        <v>0</v>
      </c>
      <c r="AV1683">
        <v>8935.65</v>
      </c>
      <c r="AW1683">
        <v>0</v>
      </c>
      <c r="AX1683">
        <v>1</v>
      </c>
      <c r="AY1683">
        <v>90041</v>
      </c>
      <c r="AZ1683">
        <v>0</v>
      </c>
    </row>
    <row r="1684" spans="1:52">
      <c r="A1684">
        <v>36</v>
      </c>
      <c r="B1684">
        <v>0</v>
      </c>
      <c r="C1684">
        <v>36.03</v>
      </c>
      <c r="D1684" t="s">
        <v>52</v>
      </c>
      <c r="E1684" t="s">
        <v>52</v>
      </c>
      <c r="F1684">
        <v>45</v>
      </c>
      <c r="G1684" t="s">
        <v>2543</v>
      </c>
      <c r="H1684">
        <v>5514</v>
      </c>
      <c r="I1684" t="s">
        <v>54</v>
      </c>
      <c r="J1684" t="s">
        <v>55</v>
      </c>
      <c r="K1684" t="s">
        <v>3696</v>
      </c>
      <c r="L1684" t="s">
        <v>57</v>
      </c>
      <c r="M1684">
        <v>0</v>
      </c>
      <c r="N1684">
        <v>0</v>
      </c>
      <c r="O1684" t="s">
        <v>68</v>
      </c>
      <c r="P1684">
        <v>0</v>
      </c>
      <c r="Q1684" t="s">
        <v>72</v>
      </c>
      <c r="R1684" t="s">
        <v>2545</v>
      </c>
      <c r="S1684">
        <v>34.422519000000001</v>
      </c>
      <c r="T1684">
        <v>-118.420717</v>
      </c>
      <c r="U1684">
        <v>1</v>
      </c>
      <c r="V1684">
        <v>25.85</v>
      </c>
      <c r="W1684">
        <v>1</v>
      </c>
      <c r="X1684">
        <v>0</v>
      </c>
      <c r="Y1684">
        <v>1</v>
      </c>
      <c r="Z1684" t="s">
        <v>61</v>
      </c>
      <c r="AA1684">
        <v>0</v>
      </c>
      <c r="AB1684">
        <v>0</v>
      </c>
      <c r="AC1684">
        <v>0</v>
      </c>
      <c r="AD1684">
        <v>1</v>
      </c>
      <c r="AE1684" t="s">
        <v>79</v>
      </c>
      <c r="AF1684">
        <v>1</v>
      </c>
      <c r="AG1684">
        <v>59259</v>
      </c>
      <c r="AH1684">
        <v>0</v>
      </c>
      <c r="AI1684" t="s">
        <v>63</v>
      </c>
      <c r="AJ1684">
        <v>1</v>
      </c>
      <c r="AK1684">
        <v>5</v>
      </c>
      <c r="AL1684">
        <v>0</v>
      </c>
      <c r="AM1684" t="s">
        <v>64</v>
      </c>
      <c r="AN1684">
        <v>0</v>
      </c>
      <c r="AO1684">
        <v>0</v>
      </c>
      <c r="AP1684">
        <v>0</v>
      </c>
      <c r="AQ1684">
        <v>72</v>
      </c>
      <c r="AR1684">
        <v>1872.2</v>
      </c>
      <c r="AS1684">
        <v>0</v>
      </c>
      <c r="AT1684">
        <v>2594.16</v>
      </c>
      <c r="AU1684">
        <v>5.73</v>
      </c>
      <c r="AV1684">
        <v>4460.63</v>
      </c>
      <c r="AW1684">
        <v>0</v>
      </c>
      <c r="AX1684">
        <v>0</v>
      </c>
      <c r="AY1684">
        <v>91351</v>
      </c>
      <c r="AZ1684">
        <v>0</v>
      </c>
    </row>
    <row r="1685" spans="1:52">
      <c r="A1685">
        <v>27</v>
      </c>
      <c r="B1685">
        <v>52</v>
      </c>
      <c r="C1685">
        <v>29.69</v>
      </c>
      <c r="D1685" t="s">
        <v>138</v>
      </c>
      <c r="E1685" t="s">
        <v>200</v>
      </c>
      <c r="F1685">
        <v>72</v>
      </c>
      <c r="G1685" t="s">
        <v>3697</v>
      </c>
      <c r="H1685">
        <v>4662</v>
      </c>
      <c r="I1685" t="s">
        <v>66</v>
      </c>
      <c r="J1685" t="s">
        <v>55</v>
      </c>
      <c r="K1685" t="s">
        <v>3698</v>
      </c>
      <c r="L1685" t="s">
        <v>84</v>
      </c>
      <c r="M1685">
        <v>0</v>
      </c>
      <c r="N1685">
        <v>0</v>
      </c>
      <c r="O1685" t="s">
        <v>68</v>
      </c>
      <c r="P1685">
        <v>1</v>
      </c>
      <c r="Q1685" t="s">
        <v>85</v>
      </c>
      <c r="R1685" t="s">
        <v>3699</v>
      </c>
      <c r="S1685">
        <v>38.937060000000002</v>
      </c>
      <c r="T1685">
        <v>-123.118111</v>
      </c>
      <c r="U1685">
        <v>0</v>
      </c>
      <c r="V1685">
        <v>46.05</v>
      </c>
      <c r="W1685">
        <v>0</v>
      </c>
      <c r="X1685">
        <v>0</v>
      </c>
      <c r="Y1685">
        <v>0</v>
      </c>
      <c r="Z1685" t="s">
        <v>93</v>
      </c>
      <c r="AA1685">
        <v>0</v>
      </c>
      <c r="AB1685">
        <v>0</v>
      </c>
      <c r="AC1685">
        <v>0</v>
      </c>
      <c r="AD1685">
        <v>0</v>
      </c>
      <c r="AE1685" t="s">
        <v>62</v>
      </c>
      <c r="AF1685">
        <v>1</v>
      </c>
      <c r="AG1685">
        <v>1373</v>
      </c>
      <c r="AH1685">
        <v>0</v>
      </c>
      <c r="AI1685" t="s">
        <v>63</v>
      </c>
      <c r="AJ1685">
        <v>0</v>
      </c>
      <c r="AK1685">
        <v>3</v>
      </c>
      <c r="AL1685">
        <v>0</v>
      </c>
      <c r="AM1685" t="s">
        <v>64</v>
      </c>
      <c r="AN1685">
        <v>0</v>
      </c>
      <c r="AO1685">
        <v>1</v>
      </c>
      <c r="AP1685">
        <v>0</v>
      </c>
      <c r="AQ1685">
        <v>2</v>
      </c>
      <c r="AR1685">
        <v>80.349999999999994</v>
      </c>
      <c r="AS1685">
        <v>10</v>
      </c>
      <c r="AT1685">
        <v>59.38</v>
      </c>
      <c r="AU1685">
        <v>0</v>
      </c>
      <c r="AV1685">
        <v>149.72999999999999</v>
      </c>
      <c r="AW1685">
        <v>1</v>
      </c>
      <c r="AX1685">
        <v>0</v>
      </c>
      <c r="AY1685">
        <v>95449</v>
      </c>
      <c r="AZ1685">
        <v>1</v>
      </c>
    </row>
    <row r="1686" spans="1:52">
      <c r="A1686">
        <v>63</v>
      </c>
      <c r="B1686">
        <v>20</v>
      </c>
      <c r="C1686">
        <v>4.38</v>
      </c>
      <c r="D1686" t="s">
        <v>52</v>
      </c>
      <c r="E1686" t="s">
        <v>52</v>
      </c>
      <c r="F1686">
        <v>49</v>
      </c>
      <c r="G1686" t="s">
        <v>3700</v>
      </c>
      <c r="H1686">
        <v>2643</v>
      </c>
      <c r="I1686" t="s">
        <v>66</v>
      </c>
      <c r="J1686" t="s">
        <v>55</v>
      </c>
      <c r="K1686" t="s">
        <v>3701</v>
      </c>
      <c r="L1686" t="s">
        <v>57</v>
      </c>
      <c r="M1686">
        <v>0</v>
      </c>
      <c r="N1686">
        <v>0</v>
      </c>
      <c r="O1686" t="s">
        <v>68</v>
      </c>
      <c r="P1686">
        <v>1</v>
      </c>
      <c r="Q1686" t="s">
        <v>59</v>
      </c>
      <c r="R1686" t="s">
        <v>3702</v>
      </c>
      <c r="S1686">
        <v>39.281193999999999</v>
      </c>
      <c r="T1686">
        <v>-122.226568</v>
      </c>
      <c r="U1686">
        <v>0</v>
      </c>
      <c r="V1686">
        <v>74.150000000000006</v>
      </c>
      <c r="W1686">
        <v>1</v>
      </c>
      <c r="X1686">
        <v>0</v>
      </c>
      <c r="Y1686">
        <v>0</v>
      </c>
      <c r="Z1686" t="s">
        <v>61</v>
      </c>
      <c r="AA1686">
        <v>0</v>
      </c>
      <c r="AB1686">
        <v>0</v>
      </c>
      <c r="AC1686">
        <v>0</v>
      </c>
      <c r="AD1686">
        <v>0</v>
      </c>
      <c r="AE1686" t="s">
        <v>79</v>
      </c>
      <c r="AF1686">
        <v>1</v>
      </c>
      <c r="AG1686">
        <v>1146</v>
      </c>
      <c r="AH1686">
        <v>0</v>
      </c>
      <c r="AI1686" t="s">
        <v>63</v>
      </c>
      <c r="AJ1686">
        <v>0</v>
      </c>
      <c r="AK1686">
        <v>5</v>
      </c>
      <c r="AL1686">
        <v>0</v>
      </c>
      <c r="AM1686" t="s">
        <v>64</v>
      </c>
      <c r="AN1686">
        <v>0</v>
      </c>
      <c r="AO1686">
        <v>0</v>
      </c>
      <c r="AP1686">
        <v>0</v>
      </c>
      <c r="AQ1686">
        <v>18</v>
      </c>
      <c r="AR1686">
        <v>1387</v>
      </c>
      <c r="AS1686">
        <v>0</v>
      </c>
      <c r="AT1686">
        <v>78.84</v>
      </c>
      <c r="AU1686">
        <v>0</v>
      </c>
      <c r="AV1686">
        <v>1465.84</v>
      </c>
      <c r="AW1686">
        <v>0</v>
      </c>
      <c r="AX1686">
        <v>1</v>
      </c>
      <c r="AY1686">
        <v>95955</v>
      </c>
      <c r="AZ1686">
        <v>0</v>
      </c>
    </row>
    <row r="1687" spans="1:52">
      <c r="A1687">
        <v>23</v>
      </c>
      <c r="B1687">
        <v>0</v>
      </c>
      <c r="C1687">
        <v>28.92</v>
      </c>
      <c r="D1687" t="s">
        <v>52</v>
      </c>
      <c r="E1687" t="s">
        <v>52</v>
      </c>
      <c r="F1687">
        <v>40</v>
      </c>
      <c r="G1687" t="s">
        <v>3583</v>
      </c>
      <c r="H1687">
        <v>4392</v>
      </c>
      <c r="I1687" t="s">
        <v>54</v>
      </c>
      <c r="J1687" t="s">
        <v>55</v>
      </c>
      <c r="K1687" t="s">
        <v>3703</v>
      </c>
      <c r="L1687" t="s">
        <v>57</v>
      </c>
      <c r="M1687">
        <v>1</v>
      </c>
      <c r="N1687">
        <v>0</v>
      </c>
      <c r="O1687" t="s">
        <v>68</v>
      </c>
      <c r="P1687">
        <v>0</v>
      </c>
      <c r="Q1687" t="s">
        <v>72</v>
      </c>
      <c r="R1687" t="s">
        <v>3585</v>
      </c>
      <c r="S1687">
        <v>38.618347</v>
      </c>
      <c r="T1687">
        <v>-122.908422</v>
      </c>
      <c r="U1687">
        <v>1</v>
      </c>
      <c r="V1687">
        <v>24.65</v>
      </c>
      <c r="W1687">
        <v>1</v>
      </c>
      <c r="X1687">
        <v>2</v>
      </c>
      <c r="Y1687">
        <v>5</v>
      </c>
      <c r="Z1687" t="s">
        <v>61</v>
      </c>
      <c r="AA1687">
        <v>0</v>
      </c>
      <c r="AB1687">
        <v>0</v>
      </c>
      <c r="AC1687">
        <v>0</v>
      </c>
      <c r="AD1687">
        <v>1</v>
      </c>
      <c r="AE1687" t="s">
        <v>79</v>
      </c>
      <c r="AF1687">
        <v>1</v>
      </c>
      <c r="AG1687">
        <v>17979</v>
      </c>
      <c r="AH1687">
        <v>0</v>
      </c>
      <c r="AI1687" t="s">
        <v>63</v>
      </c>
      <c r="AJ1687">
        <v>1</v>
      </c>
      <c r="AK1687">
        <v>4</v>
      </c>
      <c r="AL1687">
        <v>0</v>
      </c>
      <c r="AM1687" t="s">
        <v>64</v>
      </c>
      <c r="AN1687">
        <v>0</v>
      </c>
      <c r="AO1687">
        <v>0</v>
      </c>
      <c r="AP1687">
        <v>0</v>
      </c>
      <c r="AQ1687">
        <v>63</v>
      </c>
      <c r="AR1687">
        <v>1574.5</v>
      </c>
      <c r="AS1687">
        <v>0</v>
      </c>
      <c r="AT1687">
        <v>1821.96</v>
      </c>
      <c r="AU1687">
        <v>0</v>
      </c>
      <c r="AV1687">
        <v>3396.46</v>
      </c>
      <c r="AW1687">
        <v>1</v>
      </c>
      <c r="AX1687">
        <v>0</v>
      </c>
      <c r="AY1687">
        <v>95448</v>
      </c>
      <c r="AZ1687">
        <v>0</v>
      </c>
    </row>
    <row r="1688" spans="1:52">
      <c r="A1688">
        <v>56</v>
      </c>
      <c r="B1688">
        <v>16</v>
      </c>
      <c r="C1688">
        <v>29.47</v>
      </c>
      <c r="D1688" t="s">
        <v>52</v>
      </c>
      <c r="E1688" t="s">
        <v>52</v>
      </c>
      <c r="F1688">
        <v>57</v>
      </c>
      <c r="G1688" t="s">
        <v>610</v>
      </c>
      <c r="H1688">
        <v>5040</v>
      </c>
      <c r="I1688" t="s">
        <v>54</v>
      </c>
      <c r="J1688" t="s">
        <v>55</v>
      </c>
      <c r="K1688" t="s">
        <v>3704</v>
      </c>
      <c r="L1688" t="s">
        <v>57</v>
      </c>
      <c r="M1688">
        <v>0</v>
      </c>
      <c r="N1688">
        <v>1</v>
      </c>
      <c r="O1688" t="s">
        <v>58</v>
      </c>
      <c r="P1688">
        <v>1</v>
      </c>
      <c r="Q1688" t="s">
        <v>77</v>
      </c>
      <c r="R1688" t="s">
        <v>612</v>
      </c>
      <c r="S1688">
        <v>38.392685999999998</v>
      </c>
      <c r="T1688">
        <v>-120.41595100000001</v>
      </c>
      <c r="U1688">
        <v>0</v>
      </c>
      <c r="V1688">
        <v>64.900000000000006</v>
      </c>
      <c r="W1688">
        <v>0</v>
      </c>
      <c r="X1688">
        <v>0</v>
      </c>
      <c r="Y1688">
        <v>0</v>
      </c>
      <c r="Z1688" t="s">
        <v>61</v>
      </c>
      <c r="AA1688">
        <v>1</v>
      </c>
      <c r="AB1688">
        <v>1</v>
      </c>
      <c r="AC1688">
        <v>1</v>
      </c>
      <c r="AD1688">
        <v>0</v>
      </c>
      <c r="AE1688" t="s">
        <v>79</v>
      </c>
      <c r="AF1688">
        <v>1</v>
      </c>
      <c r="AG1688">
        <v>435</v>
      </c>
      <c r="AH1688">
        <v>1</v>
      </c>
      <c r="AI1688" t="s">
        <v>63</v>
      </c>
      <c r="AJ1688">
        <v>0</v>
      </c>
      <c r="AK1688">
        <v>4</v>
      </c>
      <c r="AL1688">
        <v>0</v>
      </c>
      <c r="AM1688" t="s">
        <v>64</v>
      </c>
      <c r="AN1688">
        <v>0</v>
      </c>
      <c r="AO1688">
        <v>0</v>
      </c>
      <c r="AP1688">
        <v>0</v>
      </c>
      <c r="AQ1688">
        <v>58</v>
      </c>
      <c r="AR1688">
        <v>3795.45</v>
      </c>
      <c r="AS1688">
        <v>0</v>
      </c>
      <c r="AT1688">
        <v>1709.26</v>
      </c>
      <c r="AU1688">
        <v>0</v>
      </c>
      <c r="AV1688">
        <v>5504.71</v>
      </c>
      <c r="AW1688">
        <v>0</v>
      </c>
      <c r="AX1688">
        <v>1</v>
      </c>
      <c r="AY1688">
        <v>95257</v>
      </c>
      <c r="AZ1688">
        <v>0</v>
      </c>
    </row>
    <row r="1689" spans="1:52">
      <c r="A1689">
        <v>42</v>
      </c>
      <c r="B1689">
        <v>23</v>
      </c>
      <c r="C1689">
        <v>20.07</v>
      </c>
      <c r="D1689" t="s">
        <v>52</v>
      </c>
      <c r="E1689" t="s">
        <v>52</v>
      </c>
      <c r="F1689">
        <v>32</v>
      </c>
      <c r="G1689" t="s">
        <v>1494</v>
      </c>
      <c r="H1689">
        <v>5903</v>
      </c>
      <c r="I1689" t="s">
        <v>54</v>
      </c>
      <c r="J1689" t="s">
        <v>55</v>
      </c>
      <c r="K1689" t="s">
        <v>3705</v>
      </c>
      <c r="L1689" t="s">
        <v>57</v>
      </c>
      <c r="M1689">
        <v>0</v>
      </c>
      <c r="N1689">
        <v>1</v>
      </c>
      <c r="O1689" t="s">
        <v>68</v>
      </c>
      <c r="P1689">
        <v>1</v>
      </c>
      <c r="Q1689" t="s">
        <v>59</v>
      </c>
      <c r="R1689" t="s">
        <v>1496</v>
      </c>
      <c r="S1689">
        <v>38.377164999999998</v>
      </c>
      <c r="T1689">
        <v>-123.03795700000001</v>
      </c>
      <c r="U1689">
        <v>0</v>
      </c>
      <c r="V1689">
        <v>108.95</v>
      </c>
      <c r="W1689">
        <v>1</v>
      </c>
      <c r="X1689">
        <v>0</v>
      </c>
      <c r="Y1689">
        <v>0</v>
      </c>
      <c r="Z1689" t="s">
        <v>61</v>
      </c>
      <c r="AA1689">
        <v>0</v>
      </c>
      <c r="AB1689">
        <v>1</v>
      </c>
      <c r="AC1689">
        <v>1</v>
      </c>
      <c r="AD1689">
        <v>0</v>
      </c>
      <c r="AE1689" t="s">
        <v>62</v>
      </c>
      <c r="AF1689">
        <v>1</v>
      </c>
      <c r="AG1689">
        <v>1785</v>
      </c>
      <c r="AH1689">
        <v>1</v>
      </c>
      <c r="AI1689" t="s">
        <v>63</v>
      </c>
      <c r="AJ1689">
        <v>0</v>
      </c>
      <c r="AK1689">
        <v>3</v>
      </c>
      <c r="AL1689">
        <v>0</v>
      </c>
      <c r="AM1689" t="s">
        <v>64</v>
      </c>
      <c r="AN1689">
        <v>1</v>
      </c>
      <c r="AO1689">
        <v>1</v>
      </c>
      <c r="AP1689">
        <v>1</v>
      </c>
      <c r="AQ1689">
        <v>35</v>
      </c>
      <c r="AR1689">
        <v>4025.5</v>
      </c>
      <c r="AS1689">
        <v>0</v>
      </c>
      <c r="AT1689">
        <v>702.45</v>
      </c>
      <c r="AU1689">
        <v>0</v>
      </c>
      <c r="AV1689">
        <v>4727.95</v>
      </c>
      <c r="AW1689">
        <v>0</v>
      </c>
      <c r="AX1689">
        <v>1</v>
      </c>
      <c r="AY1689">
        <v>94923</v>
      </c>
      <c r="AZ1689">
        <v>0</v>
      </c>
    </row>
    <row r="1690" spans="1:52">
      <c r="A1690">
        <v>62</v>
      </c>
      <c r="B1690">
        <v>5</v>
      </c>
      <c r="C1690">
        <v>22.01</v>
      </c>
      <c r="D1690" t="s">
        <v>52</v>
      </c>
      <c r="E1690" t="s">
        <v>52</v>
      </c>
      <c r="F1690">
        <v>70</v>
      </c>
      <c r="G1690" t="s">
        <v>3426</v>
      </c>
      <c r="H1690">
        <v>4552</v>
      </c>
      <c r="I1690" t="s">
        <v>54</v>
      </c>
      <c r="J1690" t="s">
        <v>55</v>
      </c>
      <c r="K1690" t="s">
        <v>3706</v>
      </c>
      <c r="L1690" t="s">
        <v>57</v>
      </c>
      <c r="M1690">
        <v>0</v>
      </c>
      <c r="N1690">
        <v>1</v>
      </c>
      <c r="O1690" t="s">
        <v>68</v>
      </c>
      <c r="P1690">
        <v>1</v>
      </c>
      <c r="Q1690" t="s">
        <v>77</v>
      </c>
      <c r="R1690" t="s">
        <v>3707</v>
      </c>
      <c r="S1690">
        <v>34.360261000000001</v>
      </c>
      <c r="T1690">
        <v>-119.306383</v>
      </c>
      <c r="U1690">
        <v>1</v>
      </c>
      <c r="V1690">
        <v>82.15</v>
      </c>
      <c r="W1690">
        <v>1</v>
      </c>
      <c r="X1690">
        <v>0</v>
      </c>
      <c r="Y1690">
        <v>5</v>
      </c>
      <c r="Z1690" t="s">
        <v>105</v>
      </c>
      <c r="AA1690">
        <v>1</v>
      </c>
      <c r="AB1690">
        <v>0</v>
      </c>
      <c r="AC1690">
        <v>0</v>
      </c>
      <c r="AD1690">
        <v>1</v>
      </c>
      <c r="AE1690" t="s">
        <v>62</v>
      </c>
      <c r="AF1690">
        <v>1</v>
      </c>
      <c r="AG1690">
        <v>32899</v>
      </c>
      <c r="AH1690">
        <v>0</v>
      </c>
      <c r="AI1690" t="s">
        <v>63</v>
      </c>
      <c r="AJ1690">
        <v>1</v>
      </c>
      <c r="AK1690">
        <v>5</v>
      </c>
      <c r="AL1690">
        <v>0</v>
      </c>
      <c r="AM1690" t="s">
        <v>64</v>
      </c>
      <c r="AN1690">
        <v>1</v>
      </c>
      <c r="AO1690">
        <v>1</v>
      </c>
      <c r="AP1690">
        <v>1</v>
      </c>
      <c r="AQ1690">
        <v>72</v>
      </c>
      <c r="AR1690">
        <v>5784.3</v>
      </c>
      <c r="AS1690">
        <v>0</v>
      </c>
      <c r="AT1690">
        <v>1584.72</v>
      </c>
      <c r="AU1690">
        <v>0</v>
      </c>
      <c r="AV1690">
        <v>7369.02</v>
      </c>
      <c r="AW1690">
        <v>0</v>
      </c>
      <c r="AX1690">
        <v>1</v>
      </c>
      <c r="AY1690">
        <v>93001</v>
      </c>
      <c r="AZ1690">
        <v>0</v>
      </c>
    </row>
    <row r="1691" spans="1:52">
      <c r="A1691">
        <v>40</v>
      </c>
      <c r="B1691">
        <v>21</v>
      </c>
      <c r="C1691">
        <v>9.4700000000000006</v>
      </c>
      <c r="D1691" t="s">
        <v>52</v>
      </c>
      <c r="E1691" t="s">
        <v>52</v>
      </c>
      <c r="F1691">
        <v>53</v>
      </c>
      <c r="G1691" t="s">
        <v>2057</v>
      </c>
      <c r="H1691">
        <v>4708</v>
      </c>
      <c r="I1691" t="s">
        <v>54</v>
      </c>
      <c r="J1691" t="s">
        <v>55</v>
      </c>
      <c r="K1691" t="s">
        <v>3708</v>
      </c>
      <c r="L1691" t="s">
        <v>57</v>
      </c>
      <c r="M1691">
        <v>0</v>
      </c>
      <c r="N1691">
        <v>1</v>
      </c>
      <c r="O1691" t="s">
        <v>58</v>
      </c>
      <c r="P1691">
        <v>1</v>
      </c>
      <c r="Q1691" t="s">
        <v>59</v>
      </c>
      <c r="R1691" t="s">
        <v>2059</v>
      </c>
      <c r="S1691">
        <v>34.093781</v>
      </c>
      <c r="T1691">
        <v>-118.381061</v>
      </c>
      <c r="U1691">
        <v>0</v>
      </c>
      <c r="V1691">
        <v>107.5</v>
      </c>
      <c r="W1691">
        <v>1</v>
      </c>
      <c r="X1691">
        <v>0</v>
      </c>
      <c r="Y1691">
        <v>0</v>
      </c>
      <c r="Z1691" t="s">
        <v>61</v>
      </c>
      <c r="AA1691">
        <v>0</v>
      </c>
      <c r="AB1691">
        <v>0</v>
      </c>
      <c r="AC1691">
        <v>1</v>
      </c>
      <c r="AD1691">
        <v>0</v>
      </c>
      <c r="AE1691" t="s">
        <v>79</v>
      </c>
      <c r="AF1691">
        <v>1</v>
      </c>
      <c r="AG1691">
        <v>20408</v>
      </c>
      <c r="AH1691">
        <v>1</v>
      </c>
      <c r="AI1691" t="s">
        <v>63</v>
      </c>
      <c r="AJ1691">
        <v>0</v>
      </c>
      <c r="AK1691">
        <v>3</v>
      </c>
      <c r="AL1691">
        <v>0</v>
      </c>
      <c r="AM1691" t="s">
        <v>64</v>
      </c>
      <c r="AN1691">
        <v>1</v>
      </c>
      <c r="AO1691">
        <v>1</v>
      </c>
      <c r="AP1691">
        <v>1</v>
      </c>
      <c r="AQ1691">
        <v>72</v>
      </c>
      <c r="AR1691">
        <v>7853.7</v>
      </c>
      <c r="AS1691">
        <v>60</v>
      </c>
      <c r="AT1691">
        <v>681.84</v>
      </c>
      <c r="AU1691">
        <v>0</v>
      </c>
      <c r="AV1691">
        <v>8595.5400000000009</v>
      </c>
      <c r="AW1691">
        <v>0</v>
      </c>
      <c r="AX1691">
        <v>0</v>
      </c>
      <c r="AY1691">
        <v>90069</v>
      </c>
      <c r="AZ1691">
        <v>0</v>
      </c>
    </row>
    <row r="1692" spans="1:52">
      <c r="A1692">
        <v>44</v>
      </c>
      <c r="B1692">
        <v>0</v>
      </c>
      <c r="C1692">
        <v>46.13</v>
      </c>
      <c r="D1692" t="s">
        <v>97</v>
      </c>
      <c r="E1692" t="s">
        <v>391</v>
      </c>
      <c r="F1692">
        <v>89</v>
      </c>
      <c r="G1692" t="s">
        <v>3709</v>
      </c>
      <c r="H1692">
        <v>2247</v>
      </c>
      <c r="I1692" t="s">
        <v>75</v>
      </c>
      <c r="J1692" t="s">
        <v>55</v>
      </c>
      <c r="K1692" t="s">
        <v>3710</v>
      </c>
      <c r="L1692" t="s">
        <v>84</v>
      </c>
      <c r="M1692">
        <v>0</v>
      </c>
      <c r="N1692">
        <v>0</v>
      </c>
      <c r="O1692" t="s">
        <v>58</v>
      </c>
      <c r="P1692">
        <v>0</v>
      </c>
      <c r="Q1692" t="s">
        <v>72</v>
      </c>
      <c r="R1692" t="s">
        <v>3711</v>
      </c>
      <c r="S1692">
        <v>38.931424999999997</v>
      </c>
      <c r="T1692">
        <v>-121.94608100000001</v>
      </c>
      <c r="U1692">
        <v>1</v>
      </c>
      <c r="V1692">
        <v>19.75</v>
      </c>
      <c r="W1692">
        <v>0</v>
      </c>
      <c r="X1692">
        <v>0</v>
      </c>
      <c r="Y1692">
        <v>1</v>
      </c>
      <c r="Z1692" t="s">
        <v>93</v>
      </c>
      <c r="AA1692">
        <v>0</v>
      </c>
      <c r="AB1692">
        <v>0</v>
      </c>
      <c r="AC1692">
        <v>1</v>
      </c>
      <c r="AD1692">
        <v>1</v>
      </c>
      <c r="AE1692" t="s">
        <v>79</v>
      </c>
      <c r="AF1692">
        <v>1</v>
      </c>
      <c r="AG1692">
        <v>19</v>
      </c>
      <c r="AH1692">
        <v>0</v>
      </c>
      <c r="AI1692" t="s">
        <v>63</v>
      </c>
      <c r="AJ1692">
        <v>1</v>
      </c>
      <c r="AK1692">
        <v>3</v>
      </c>
      <c r="AL1692">
        <v>0</v>
      </c>
      <c r="AM1692" t="s">
        <v>64</v>
      </c>
      <c r="AN1692">
        <v>0</v>
      </c>
      <c r="AO1692">
        <v>0</v>
      </c>
      <c r="AP1692">
        <v>0</v>
      </c>
      <c r="AQ1692">
        <v>8</v>
      </c>
      <c r="AR1692">
        <v>145</v>
      </c>
      <c r="AS1692">
        <v>0</v>
      </c>
      <c r="AT1692">
        <v>369.04</v>
      </c>
      <c r="AU1692">
        <v>0</v>
      </c>
      <c r="AV1692">
        <v>514.04</v>
      </c>
      <c r="AW1692">
        <v>0</v>
      </c>
      <c r="AX1692">
        <v>0</v>
      </c>
      <c r="AY1692">
        <v>95937</v>
      </c>
      <c r="AZ1692">
        <v>1</v>
      </c>
    </row>
    <row r="1693" spans="1:52">
      <c r="A1693">
        <v>62</v>
      </c>
      <c r="B1693">
        <v>11</v>
      </c>
      <c r="C1693">
        <v>22.61</v>
      </c>
      <c r="D1693" t="s">
        <v>88</v>
      </c>
      <c r="E1693" t="s">
        <v>119</v>
      </c>
      <c r="F1693">
        <v>74</v>
      </c>
      <c r="G1693" t="s">
        <v>186</v>
      </c>
      <c r="H1693">
        <v>3887</v>
      </c>
      <c r="I1693" t="s">
        <v>66</v>
      </c>
      <c r="J1693" t="s">
        <v>55</v>
      </c>
      <c r="K1693" t="s">
        <v>3712</v>
      </c>
      <c r="L1693" t="s">
        <v>84</v>
      </c>
      <c r="M1693">
        <v>0</v>
      </c>
      <c r="N1693">
        <v>0</v>
      </c>
      <c r="O1693" t="s">
        <v>58</v>
      </c>
      <c r="P1693">
        <v>1</v>
      </c>
      <c r="Q1693" t="s">
        <v>59</v>
      </c>
      <c r="R1693" t="s">
        <v>1302</v>
      </c>
      <c r="S1693">
        <v>34.091828999999997</v>
      </c>
      <c r="T1693">
        <v>-118.49124399999999</v>
      </c>
      <c r="U1693">
        <v>1</v>
      </c>
      <c r="V1693">
        <v>86.5</v>
      </c>
      <c r="W1693">
        <v>1</v>
      </c>
      <c r="X1693">
        <v>0</v>
      </c>
      <c r="Y1693">
        <v>1</v>
      </c>
      <c r="Z1693" t="s">
        <v>61</v>
      </c>
      <c r="AA1693">
        <v>0</v>
      </c>
      <c r="AB1693">
        <v>0</v>
      </c>
      <c r="AC1693">
        <v>1</v>
      </c>
      <c r="AD1693">
        <v>1</v>
      </c>
      <c r="AE1693" t="s">
        <v>62</v>
      </c>
      <c r="AF1693">
        <v>1</v>
      </c>
      <c r="AG1693">
        <v>33523</v>
      </c>
      <c r="AH1693">
        <v>0</v>
      </c>
      <c r="AI1693" t="s">
        <v>63</v>
      </c>
      <c r="AJ1693">
        <v>1</v>
      </c>
      <c r="AK1693">
        <v>1</v>
      </c>
      <c r="AL1693">
        <v>0</v>
      </c>
      <c r="AM1693" t="s">
        <v>64</v>
      </c>
      <c r="AN1693">
        <v>0</v>
      </c>
      <c r="AO1693">
        <v>0</v>
      </c>
      <c r="AP1693">
        <v>1</v>
      </c>
      <c r="AQ1693">
        <v>7</v>
      </c>
      <c r="AR1693">
        <v>582.5</v>
      </c>
      <c r="AS1693">
        <v>20</v>
      </c>
      <c r="AT1693">
        <v>158.27000000000001</v>
      </c>
      <c r="AU1693">
        <v>0</v>
      </c>
      <c r="AV1693">
        <v>760.77</v>
      </c>
      <c r="AW1693">
        <v>0</v>
      </c>
      <c r="AX1693">
        <v>0</v>
      </c>
      <c r="AY1693">
        <v>90049</v>
      </c>
      <c r="AZ1693">
        <v>1</v>
      </c>
    </row>
    <row r="1694" spans="1:52">
      <c r="A1694">
        <v>48</v>
      </c>
      <c r="B1694">
        <v>12</v>
      </c>
      <c r="C1694">
        <v>48.47</v>
      </c>
      <c r="D1694" t="s">
        <v>97</v>
      </c>
      <c r="E1694" t="s">
        <v>98</v>
      </c>
      <c r="F1694">
        <v>94</v>
      </c>
      <c r="G1694" t="s">
        <v>180</v>
      </c>
      <c r="H1694">
        <v>4639</v>
      </c>
      <c r="I1694" t="s">
        <v>66</v>
      </c>
      <c r="J1694" t="s">
        <v>55</v>
      </c>
      <c r="K1694" t="s">
        <v>3713</v>
      </c>
      <c r="L1694" t="s">
        <v>84</v>
      </c>
      <c r="M1694">
        <v>0</v>
      </c>
      <c r="N1694">
        <v>0</v>
      </c>
      <c r="O1694" t="s">
        <v>68</v>
      </c>
      <c r="P1694">
        <v>1</v>
      </c>
      <c r="Q1694" t="s">
        <v>59</v>
      </c>
      <c r="R1694" t="s">
        <v>182</v>
      </c>
      <c r="S1694">
        <v>34.102119000000002</v>
      </c>
      <c r="T1694">
        <v>-117.815532</v>
      </c>
      <c r="U1694">
        <v>1</v>
      </c>
      <c r="V1694">
        <v>75.2</v>
      </c>
      <c r="W1694">
        <v>1</v>
      </c>
      <c r="X1694">
        <v>0</v>
      </c>
      <c r="Y1694">
        <v>1</v>
      </c>
      <c r="Z1694" t="s">
        <v>258</v>
      </c>
      <c r="AA1694">
        <v>0</v>
      </c>
      <c r="AB1694">
        <v>0</v>
      </c>
      <c r="AC1694">
        <v>1</v>
      </c>
      <c r="AD1694">
        <v>1</v>
      </c>
      <c r="AE1694" t="s">
        <v>62</v>
      </c>
      <c r="AF1694">
        <v>1</v>
      </c>
      <c r="AG1694">
        <v>33878</v>
      </c>
      <c r="AH1694">
        <v>0</v>
      </c>
      <c r="AI1694" t="s">
        <v>63</v>
      </c>
      <c r="AJ1694">
        <v>1</v>
      </c>
      <c r="AK1694">
        <v>2</v>
      </c>
      <c r="AL1694">
        <v>0</v>
      </c>
      <c r="AM1694" t="s">
        <v>64</v>
      </c>
      <c r="AN1694">
        <v>0</v>
      </c>
      <c r="AO1694">
        <v>0</v>
      </c>
      <c r="AP1694">
        <v>0</v>
      </c>
      <c r="AQ1694">
        <v>35</v>
      </c>
      <c r="AR1694">
        <v>2576.1999999999998</v>
      </c>
      <c r="AS1694">
        <v>0</v>
      </c>
      <c r="AT1694">
        <v>1696.45</v>
      </c>
      <c r="AU1694">
        <v>0</v>
      </c>
      <c r="AV1694">
        <v>4272.6499999999996</v>
      </c>
      <c r="AW1694">
        <v>0</v>
      </c>
      <c r="AX1694">
        <v>1</v>
      </c>
      <c r="AY1694">
        <v>91773</v>
      </c>
      <c r="AZ1694">
        <v>1</v>
      </c>
    </row>
    <row r="1695" spans="1:52">
      <c r="A1695">
        <v>46</v>
      </c>
      <c r="B1695">
        <v>17</v>
      </c>
      <c r="C1695">
        <v>40.42</v>
      </c>
      <c r="D1695" t="s">
        <v>52</v>
      </c>
      <c r="E1695" t="s">
        <v>52</v>
      </c>
      <c r="F1695">
        <v>51</v>
      </c>
      <c r="G1695" t="s">
        <v>1813</v>
      </c>
      <c r="H1695">
        <v>4389</v>
      </c>
      <c r="I1695" t="s">
        <v>66</v>
      </c>
      <c r="J1695" t="s">
        <v>55</v>
      </c>
      <c r="K1695" t="s">
        <v>3714</v>
      </c>
      <c r="L1695" t="s">
        <v>57</v>
      </c>
      <c r="M1695">
        <v>0</v>
      </c>
      <c r="N1695">
        <v>0</v>
      </c>
      <c r="O1695" t="s">
        <v>58</v>
      </c>
      <c r="P1695">
        <v>1</v>
      </c>
      <c r="Q1695" t="s">
        <v>85</v>
      </c>
      <c r="R1695" t="s">
        <v>1815</v>
      </c>
      <c r="S1695">
        <v>34.502431999999999</v>
      </c>
      <c r="T1695">
        <v>-118.41459</v>
      </c>
      <c r="U1695">
        <v>0</v>
      </c>
      <c r="V1695">
        <v>53.65</v>
      </c>
      <c r="W1695">
        <v>1</v>
      </c>
      <c r="X1695">
        <v>0</v>
      </c>
      <c r="Y1695">
        <v>0</v>
      </c>
      <c r="Z1695" t="s">
        <v>93</v>
      </c>
      <c r="AA1695">
        <v>0</v>
      </c>
      <c r="AB1695">
        <v>1</v>
      </c>
      <c r="AC1695">
        <v>1</v>
      </c>
      <c r="AD1695">
        <v>0</v>
      </c>
      <c r="AE1695" t="s">
        <v>62</v>
      </c>
      <c r="AF1695">
        <v>1</v>
      </c>
      <c r="AG1695">
        <v>40077</v>
      </c>
      <c r="AH1695">
        <v>0</v>
      </c>
      <c r="AI1695" t="s">
        <v>63</v>
      </c>
      <c r="AJ1695">
        <v>0</v>
      </c>
      <c r="AK1695">
        <v>4</v>
      </c>
      <c r="AL1695">
        <v>0</v>
      </c>
      <c r="AM1695" t="s">
        <v>64</v>
      </c>
      <c r="AN1695">
        <v>0</v>
      </c>
      <c r="AO1695">
        <v>0</v>
      </c>
      <c r="AP1695">
        <v>0</v>
      </c>
      <c r="AQ1695">
        <v>7</v>
      </c>
      <c r="AR1695">
        <v>404.35</v>
      </c>
      <c r="AS1695">
        <v>0</v>
      </c>
      <c r="AT1695">
        <v>282.94</v>
      </c>
      <c r="AU1695">
        <v>0</v>
      </c>
      <c r="AV1695">
        <v>687.29</v>
      </c>
      <c r="AW1695">
        <v>0</v>
      </c>
      <c r="AX1695">
        <v>1</v>
      </c>
      <c r="AY1695">
        <v>91350</v>
      </c>
      <c r="AZ1695">
        <v>0</v>
      </c>
    </row>
    <row r="1696" spans="1:52">
      <c r="A1696">
        <v>65</v>
      </c>
      <c r="B1696">
        <v>29</v>
      </c>
      <c r="C1696">
        <v>29.11</v>
      </c>
      <c r="D1696" t="s">
        <v>88</v>
      </c>
      <c r="E1696" t="s">
        <v>89</v>
      </c>
      <c r="F1696">
        <v>86</v>
      </c>
      <c r="G1696" t="s">
        <v>3715</v>
      </c>
      <c r="H1696">
        <v>4616</v>
      </c>
      <c r="I1696" t="s">
        <v>66</v>
      </c>
      <c r="J1696" t="s">
        <v>55</v>
      </c>
      <c r="K1696" t="s">
        <v>3716</v>
      </c>
      <c r="L1696" t="s">
        <v>84</v>
      </c>
      <c r="M1696">
        <v>0</v>
      </c>
      <c r="N1696">
        <v>0</v>
      </c>
      <c r="O1696" t="s">
        <v>68</v>
      </c>
      <c r="P1696">
        <v>1</v>
      </c>
      <c r="Q1696" t="s">
        <v>59</v>
      </c>
      <c r="R1696" t="s">
        <v>3717</v>
      </c>
      <c r="S1696">
        <v>34.097344999999997</v>
      </c>
      <c r="T1696">
        <v>-117.906736</v>
      </c>
      <c r="U1696">
        <v>0</v>
      </c>
      <c r="V1696">
        <v>74.400000000000006</v>
      </c>
      <c r="W1696">
        <v>0</v>
      </c>
      <c r="X1696">
        <v>0</v>
      </c>
      <c r="Y1696">
        <v>0</v>
      </c>
      <c r="Z1696" t="s">
        <v>209</v>
      </c>
      <c r="AA1696">
        <v>1</v>
      </c>
      <c r="AB1696">
        <v>0</v>
      </c>
      <c r="AC1696">
        <v>1</v>
      </c>
      <c r="AD1696">
        <v>0</v>
      </c>
      <c r="AE1696" t="s">
        <v>62</v>
      </c>
      <c r="AF1696">
        <v>1</v>
      </c>
      <c r="AG1696">
        <v>33817</v>
      </c>
      <c r="AH1696">
        <v>0</v>
      </c>
      <c r="AI1696" t="s">
        <v>63</v>
      </c>
      <c r="AJ1696">
        <v>0</v>
      </c>
      <c r="AK1696">
        <v>1</v>
      </c>
      <c r="AL1696">
        <v>1</v>
      </c>
      <c r="AM1696" t="s">
        <v>64</v>
      </c>
      <c r="AN1696">
        <v>0</v>
      </c>
      <c r="AO1696">
        <v>0</v>
      </c>
      <c r="AP1696">
        <v>0</v>
      </c>
      <c r="AQ1696">
        <v>15</v>
      </c>
      <c r="AR1696">
        <v>1074.3</v>
      </c>
      <c r="AS1696">
        <v>0</v>
      </c>
      <c r="AT1696">
        <v>436.65</v>
      </c>
      <c r="AU1696">
        <v>0</v>
      </c>
      <c r="AV1696">
        <v>1510.95</v>
      </c>
      <c r="AW1696">
        <v>0</v>
      </c>
      <c r="AX1696">
        <v>1</v>
      </c>
      <c r="AY1696">
        <v>91722</v>
      </c>
      <c r="AZ1696">
        <v>1</v>
      </c>
    </row>
    <row r="1697" spans="1:52">
      <c r="A1697">
        <v>23</v>
      </c>
      <c r="B1697">
        <v>0</v>
      </c>
      <c r="C1697">
        <v>28.02</v>
      </c>
      <c r="D1697" t="s">
        <v>80</v>
      </c>
      <c r="E1697" t="s">
        <v>240</v>
      </c>
      <c r="F1697">
        <v>82</v>
      </c>
      <c r="G1697" t="s">
        <v>3631</v>
      </c>
      <c r="H1697">
        <v>2484</v>
      </c>
      <c r="I1697" t="s">
        <v>66</v>
      </c>
      <c r="J1697" t="s">
        <v>55</v>
      </c>
      <c r="K1697" t="s">
        <v>3718</v>
      </c>
      <c r="L1697" t="s">
        <v>84</v>
      </c>
      <c r="M1697">
        <v>0</v>
      </c>
      <c r="N1697">
        <v>0</v>
      </c>
      <c r="O1697" t="s">
        <v>58</v>
      </c>
      <c r="P1697">
        <v>0</v>
      </c>
      <c r="Q1697" t="s">
        <v>72</v>
      </c>
      <c r="R1697" t="s">
        <v>3633</v>
      </c>
      <c r="S1697">
        <v>38.384647999999999</v>
      </c>
      <c r="T1697">
        <v>-121.578701</v>
      </c>
      <c r="U1697">
        <v>0</v>
      </c>
      <c r="V1697">
        <v>19.5</v>
      </c>
      <c r="W1697">
        <v>0</v>
      </c>
      <c r="X1697">
        <v>0</v>
      </c>
      <c r="Y1697">
        <v>0</v>
      </c>
      <c r="Z1697" t="s">
        <v>61</v>
      </c>
      <c r="AA1697">
        <v>0</v>
      </c>
      <c r="AB1697">
        <v>0</v>
      </c>
      <c r="AC1697">
        <v>0</v>
      </c>
      <c r="AD1697">
        <v>0</v>
      </c>
      <c r="AE1697" t="s">
        <v>161</v>
      </c>
      <c r="AF1697">
        <v>1</v>
      </c>
      <c r="AG1697">
        <v>1417</v>
      </c>
      <c r="AH1697">
        <v>0</v>
      </c>
      <c r="AI1697" t="s">
        <v>63</v>
      </c>
      <c r="AJ1697">
        <v>0</v>
      </c>
      <c r="AK1697">
        <v>3</v>
      </c>
      <c r="AL1697">
        <v>0</v>
      </c>
      <c r="AM1697" t="s">
        <v>64</v>
      </c>
      <c r="AN1697">
        <v>0</v>
      </c>
      <c r="AO1697">
        <v>0</v>
      </c>
      <c r="AP1697">
        <v>0</v>
      </c>
      <c r="AQ1697">
        <v>2</v>
      </c>
      <c r="AR1697">
        <v>31.55</v>
      </c>
      <c r="AS1697">
        <v>0</v>
      </c>
      <c r="AT1697">
        <v>56.04</v>
      </c>
      <c r="AU1697">
        <v>0</v>
      </c>
      <c r="AV1697">
        <v>87.59</v>
      </c>
      <c r="AW1697">
        <v>1</v>
      </c>
      <c r="AX1697">
        <v>0</v>
      </c>
      <c r="AY1697">
        <v>95612</v>
      </c>
      <c r="AZ1697">
        <v>1</v>
      </c>
    </row>
    <row r="1698" spans="1:52">
      <c r="A1698">
        <v>74</v>
      </c>
      <c r="B1698">
        <v>22</v>
      </c>
      <c r="C1698">
        <v>19.760000000000002</v>
      </c>
      <c r="D1698" t="s">
        <v>175</v>
      </c>
      <c r="E1698" t="s">
        <v>618</v>
      </c>
      <c r="F1698">
        <v>69</v>
      </c>
      <c r="G1698" t="s">
        <v>737</v>
      </c>
      <c r="H1698">
        <v>5098</v>
      </c>
      <c r="I1698" t="s">
        <v>75</v>
      </c>
      <c r="J1698" t="s">
        <v>55</v>
      </c>
      <c r="K1698" t="s">
        <v>3719</v>
      </c>
      <c r="L1698" t="s">
        <v>84</v>
      </c>
      <c r="M1698">
        <v>0</v>
      </c>
      <c r="N1698">
        <v>0</v>
      </c>
      <c r="O1698" t="s">
        <v>58</v>
      </c>
      <c r="P1698">
        <v>1</v>
      </c>
      <c r="Q1698" t="s">
        <v>59</v>
      </c>
      <c r="R1698" t="s">
        <v>3720</v>
      </c>
      <c r="S1698">
        <v>33.752524000000001</v>
      </c>
      <c r="T1698">
        <v>-118.21073699999999</v>
      </c>
      <c r="U1698">
        <v>1</v>
      </c>
      <c r="V1698">
        <v>99.2</v>
      </c>
      <c r="W1698">
        <v>0</v>
      </c>
      <c r="X1698">
        <v>0</v>
      </c>
      <c r="Y1698">
        <v>1</v>
      </c>
      <c r="Z1698" t="s">
        <v>61</v>
      </c>
      <c r="AA1698">
        <v>1</v>
      </c>
      <c r="AB1698">
        <v>0</v>
      </c>
      <c r="AC1698">
        <v>1</v>
      </c>
      <c r="AD1698">
        <v>1</v>
      </c>
      <c r="AE1698" t="s">
        <v>79</v>
      </c>
      <c r="AF1698">
        <v>1</v>
      </c>
      <c r="AG1698">
        <v>38427</v>
      </c>
      <c r="AH1698">
        <v>1</v>
      </c>
      <c r="AI1698" t="s">
        <v>63</v>
      </c>
      <c r="AJ1698">
        <v>1</v>
      </c>
      <c r="AK1698">
        <v>3</v>
      </c>
      <c r="AL1698">
        <v>1</v>
      </c>
      <c r="AM1698" t="s">
        <v>64</v>
      </c>
      <c r="AN1698">
        <v>1</v>
      </c>
      <c r="AO1698">
        <v>1</v>
      </c>
      <c r="AP1698">
        <v>1</v>
      </c>
      <c r="AQ1698">
        <v>40</v>
      </c>
      <c r="AR1698">
        <v>4062.2</v>
      </c>
      <c r="AS1698">
        <v>0</v>
      </c>
      <c r="AT1698">
        <v>790.4</v>
      </c>
      <c r="AU1698">
        <v>0</v>
      </c>
      <c r="AV1698">
        <v>4852.6000000000004</v>
      </c>
      <c r="AW1698">
        <v>0</v>
      </c>
      <c r="AX1698">
        <v>1</v>
      </c>
      <c r="AY1698">
        <v>90802</v>
      </c>
      <c r="AZ1698">
        <v>1</v>
      </c>
    </row>
    <row r="1699" spans="1:52">
      <c r="A1699">
        <v>48</v>
      </c>
      <c r="B1699">
        <v>10</v>
      </c>
      <c r="C1699">
        <v>41.2</v>
      </c>
      <c r="D1699" t="s">
        <v>52</v>
      </c>
      <c r="E1699" t="s">
        <v>52</v>
      </c>
      <c r="F1699">
        <v>70</v>
      </c>
      <c r="G1699" t="s">
        <v>1018</v>
      </c>
      <c r="H1699">
        <v>5089</v>
      </c>
      <c r="I1699" t="s">
        <v>66</v>
      </c>
      <c r="J1699" t="s">
        <v>55</v>
      </c>
      <c r="K1699" t="s">
        <v>3721</v>
      </c>
      <c r="L1699" t="s">
        <v>57</v>
      </c>
      <c r="M1699">
        <v>0</v>
      </c>
      <c r="N1699">
        <v>1</v>
      </c>
      <c r="O1699" t="s">
        <v>68</v>
      </c>
      <c r="P1699">
        <v>1</v>
      </c>
      <c r="Q1699" t="s">
        <v>59</v>
      </c>
      <c r="R1699" t="s">
        <v>1020</v>
      </c>
      <c r="S1699">
        <v>39.172777000000004</v>
      </c>
      <c r="T1699">
        <v>-121.80584500000001</v>
      </c>
      <c r="U1699">
        <v>1</v>
      </c>
      <c r="V1699">
        <v>104.25</v>
      </c>
      <c r="W1699">
        <v>1</v>
      </c>
      <c r="X1699">
        <v>0</v>
      </c>
      <c r="Y1699">
        <v>4</v>
      </c>
      <c r="Z1699" t="s">
        <v>61</v>
      </c>
      <c r="AA1699">
        <v>0</v>
      </c>
      <c r="AB1699">
        <v>1</v>
      </c>
      <c r="AC1699">
        <v>1</v>
      </c>
      <c r="AD1699">
        <v>1</v>
      </c>
      <c r="AE1699" t="s">
        <v>62</v>
      </c>
      <c r="AF1699">
        <v>1</v>
      </c>
      <c r="AG1699">
        <v>3193</v>
      </c>
      <c r="AH1699">
        <v>0</v>
      </c>
      <c r="AI1699" t="s">
        <v>63</v>
      </c>
      <c r="AJ1699">
        <v>1</v>
      </c>
      <c r="AK1699">
        <v>3</v>
      </c>
      <c r="AL1699">
        <v>0</v>
      </c>
      <c r="AM1699" t="s">
        <v>64</v>
      </c>
      <c r="AN1699">
        <v>1</v>
      </c>
      <c r="AO1699">
        <v>1</v>
      </c>
      <c r="AP1699">
        <v>1</v>
      </c>
      <c r="AQ1699">
        <v>65</v>
      </c>
      <c r="AR1699">
        <v>6812.95</v>
      </c>
      <c r="AS1699">
        <v>0</v>
      </c>
      <c r="AT1699">
        <v>2678</v>
      </c>
      <c r="AU1699">
        <v>0</v>
      </c>
      <c r="AV1699">
        <v>9490.9500000000007</v>
      </c>
      <c r="AW1699">
        <v>0</v>
      </c>
      <c r="AX1699">
        <v>1</v>
      </c>
      <c r="AY1699">
        <v>95982</v>
      </c>
      <c r="AZ1699">
        <v>0</v>
      </c>
    </row>
    <row r="1700" spans="1:52">
      <c r="A1700">
        <v>25</v>
      </c>
      <c r="B1700">
        <v>59</v>
      </c>
      <c r="C1700">
        <v>6.18</v>
      </c>
      <c r="D1700" t="s">
        <v>52</v>
      </c>
      <c r="E1700" t="s">
        <v>52</v>
      </c>
      <c r="F1700">
        <v>44</v>
      </c>
      <c r="G1700" t="s">
        <v>492</v>
      </c>
      <c r="H1700">
        <v>4680</v>
      </c>
      <c r="I1700" t="s">
        <v>66</v>
      </c>
      <c r="J1700" t="s">
        <v>55</v>
      </c>
      <c r="K1700" t="s">
        <v>3722</v>
      </c>
      <c r="L1700" t="s">
        <v>57</v>
      </c>
      <c r="M1700">
        <v>1</v>
      </c>
      <c r="N1700">
        <v>0</v>
      </c>
      <c r="O1700" t="s">
        <v>68</v>
      </c>
      <c r="P1700">
        <v>1</v>
      </c>
      <c r="Q1700" t="s">
        <v>85</v>
      </c>
      <c r="R1700" t="s">
        <v>3097</v>
      </c>
      <c r="S1700">
        <v>34.146635000000003</v>
      </c>
      <c r="T1700">
        <v>-118.139225</v>
      </c>
      <c r="U1700">
        <v>1</v>
      </c>
      <c r="V1700">
        <v>44.8</v>
      </c>
      <c r="W1700">
        <v>0</v>
      </c>
      <c r="X1700">
        <v>3</v>
      </c>
      <c r="Y1700">
        <v>0</v>
      </c>
      <c r="Z1700" t="s">
        <v>61</v>
      </c>
      <c r="AA1700">
        <v>0</v>
      </c>
      <c r="AB1700">
        <v>0</v>
      </c>
      <c r="AC1700">
        <v>0</v>
      </c>
      <c r="AD1700">
        <v>1</v>
      </c>
      <c r="AE1700" t="s">
        <v>62</v>
      </c>
      <c r="AF1700">
        <v>1</v>
      </c>
      <c r="AG1700">
        <v>16812</v>
      </c>
      <c r="AH1700">
        <v>0</v>
      </c>
      <c r="AI1700" t="s">
        <v>63</v>
      </c>
      <c r="AJ1700">
        <v>0</v>
      </c>
      <c r="AK1700">
        <v>3</v>
      </c>
      <c r="AL1700">
        <v>0</v>
      </c>
      <c r="AM1700" t="s">
        <v>64</v>
      </c>
      <c r="AN1700">
        <v>0</v>
      </c>
      <c r="AO1700">
        <v>0</v>
      </c>
      <c r="AP1700">
        <v>0</v>
      </c>
      <c r="AQ1700">
        <v>13</v>
      </c>
      <c r="AR1700">
        <v>559.20000000000005</v>
      </c>
      <c r="AS1700">
        <v>90</v>
      </c>
      <c r="AT1700">
        <v>80.34</v>
      </c>
      <c r="AU1700">
        <v>37.49</v>
      </c>
      <c r="AV1700">
        <v>692.05</v>
      </c>
      <c r="AW1700">
        <v>1</v>
      </c>
      <c r="AX1700">
        <v>0</v>
      </c>
      <c r="AY1700">
        <v>91101</v>
      </c>
      <c r="AZ1700">
        <v>0</v>
      </c>
    </row>
    <row r="1701" spans="1:52">
      <c r="A1701">
        <v>33</v>
      </c>
      <c r="B1701">
        <v>19</v>
      </c>
      <c r="C1701">
        <v>30.06</v>
      </c>
      <c r="D1701" t="s">
        <v>88</v>
      </c>
      <c r="E1701" t="s">
        <v>165</v>
      </c>
      <c r="F1701">
        <v>84</v>
      </c>
      <c r="G1701" t="s">
        <v>106</v>
      </c>
      <c r="H1701">
        <v>5654</v>
      </c>
      <c r="I1701" t="s">
        <v>66</v>
      </c>
      <c r="J1701" t="s">
        <v>55</v>
      </c>
      <c r="K1701" t="s">
        <v>3723</v>
      </c>
      <c r="L1701" t="s">
        <v>84</v>
      </c>
      <c r="M1701">
        <v>0</v>
      </c>
      <c r="N1701">
        <v>0</v>
      </c>
      <c r="O1701" t="s">
        <v>68</v>
      </c>
      <c r="P1701">
        <v>1</v>
      </c>
      <c r="Q1701" t="s">
        <v>59</v>
      </c>
      <c r="R1701" t="s">
        <v>109</v>
      </c>
      <c r="S1701">
        <v>32.957194999999999</v>
      </c>
      <c r="T1701">
        <v>-117.20254199999999</v>
      </c>
      <c r="U1701">
        <v>0</v>
      </c>
      <c r="V1701">
        <v>90.25</v>
      </c>
      <c r="W1701">
        <v>0</v>
      </c>
      <c r="X1701">
        <v>0</v>
      </c>
      <c r="Y1701">
        <v>0</v>
      </c>
      <c r="Z1701" t="s">
        <v>61</v>
      </c>
      <c r="AA1701">
        <v>0</v>
      </c>
      <c r="AB1701">
        <v>0</v>
      </c>
      <c r="AC1701">
        <v>1</v>
      </c>
      <c r="AD1701">
        <v>0</v>
      </c>
      <c r="AE1701" t="s">
        <v>62</v>
      </c>
      <c r="AF1701">
        <v>1</v>
      </c>
      <c r="AG1701">
        <v>28201</v>
      </c>
      <c r="AH1701">
        <v>0</v>
      </c>
      <c r="AI1701" t="s">
        <v>63</v>
      </c>
      <c r="AJ1701">
        <v>0</v>
      </c>
      <c r="AK1701">
        <v>2</v>
      </c>
      <c r="AL1701">
        <v>0</v>
      </c>
      <c r="AM1701" t="s">
        <v>64</v>
      </c>
      <c r="AN1701">
        <v>1</v>
      </c>
      <c r="AO1701">
        <v>1</v>
      </c>
      <c r="AP1701">
        <v>1</v>
      </c>
      <c r="AQ1701">
        <v>30</v>
      </c>
      <c r="AR1701">
        <v>2755.35</v>
      </c>
      <c r="AS1701">
        <v>0</v>
      </c>
      <c r="AT1701">
        <v>901.8</v>
      </c>
      <c r="AU1701">
        <v>0</v>
      </c>
      <c r="AV1701">
        <v>3657.15</v>
      </c>
      <c r="AW1701">
        <v>0</v>
      </c>
      <c r="AX1701">
        <v>1</v>
      </c>
      <c r="AY1701">
        <v>92130</v>
      </c>
      <c r="AZ1701">
        <v>1</v>
      </c>
    </row>
    <row r="1702" spans="1:52">
      <c r="A1702">
        <v>49</v>
      </c>
      <c r="B1702">
        <v>29</v>
      </c>
      <c r="C1702">
        <v>22.67</v>
      </c>
      <c r="D1702" t="s">
        <v>52</v>
      </c>
      <c r="E1702" t="s">
        <v>52</v>
      </c>
      <c r="F1702">
        <v>60</v>
      </c>
      <c r="G1702" t="s">
        <v>3724</v>
      </c>
      <c r="H1702">
        <v>4858</v>
      </c>
      <c r="I1702" t="s">
        <v>54</v>
      </c>
      <c r="J1702" t="s">
        <v>55</v>
      </c>
      <c r="K1702" t="s">
        <v>3725</v>
      </c>
      <c r="L1702" t="s">
        <v>57</v>
      </c>
      <c r="M1702">
        <v>1</v>
      </c>
      <c r="N1702">
        <v>1</v>
      </c>
      <c r="O1702" t="s">
        <v>68</v>
      </c>
      <c r="P1702">
        <v>1</v>
      </c>
      <c r="Q1702" t="s">
        <v>77</v>
      </c>
      <c r="R1702" t="s">
        <v>3726</v>
      </c>
      <c r="S1702">
        <v>37.051166000000002</v>
      </c>
      <c r="T1702">
        <v>-122.056194</v>
      </c>
      <c r="U1702">
        <v>1</v>
      </c>
      <c r="V1702">
        <v>68.95</v>
      </c>
      <c r="W1702">
        <v>1</v>
      </c>
      <c r="X1702">
        <v>1</v>
      </c>
      <c r="Y1702">
        <v>9</v>
      </c>
      <c r="Z1702" t="s">
        <v>105</v>
      </c>
      <c r="AA1702">
        <v>0</v>
      </c>
      <c r="AB1702">
        <v>1</v>
      </c>
      <c r="AC1702">
        <v>0</v>
      </c>
      <c r="AD1702">
        <v>1</v>
      </c>
      <c r="AE1702" t="s">
        <v>79</v>
      </c>
      <c r="AF1702">
        <v>1</v>
      </c>
      <c r="AG1702">
        <v>77</v>
      </c>
      <c r="AH1702">
        <v>0</v>
      </c>
      <c r="AI1702" t="s">
        <v>63</v>
      </c>
      <c r="AJ1702">
        <v>1</v>
      </c>
      <c r="AK1702">
        <v>3</v>
      </c>
      <c r="AL1702">
        <v>0</v>
      </c>
      <c r="AM1702" t="s">
        <v>64</v>
      </c>
      <c r="AN1702">
        <v>0</v>
      </c>
      <c r="AO1702">
        <v>0</v>
      </c>
      <c r="AP1702">
        <v>1</v>
      </c>
      <c r="AQ1702">
        <v>70</v>
      </c>
      <c r="AR1702">
        <v>4858.7</v>
      </c>
      <c r="AS1702">
        <v>0</v>
      </c>
      <c r="AT1702">
        <v>1586.9</v>
      </c>
      <c r="AU1702">
        <v>0</v>
      </c>
      <c r="AV1702">
        <v>6445.6</v>
      </c>
      <c r="AW1702">
        <v>0</v>
      </c>
      <c r="AX1702">
        <v>1</v>
      </c>
      <c r="AY1702">
        <v>95041</v>
      </c>
      <c r="AZ1702">
        <v>0</v>
      </c>
    </row>
    <row r="1703" spans="1:52">
      <c r="A1703">
        <v>76</v>
      </c>
      <c r="B1703">
        <v>5</v>
      </c>
      <c r="C1703">
        <v>1.47</v>
      </c>
      <c r="D1703" t="s">
        <v>88</v>
      </c>
      <c r="E1703" t="s">
        <v>165</v>
      </c>
      <c r="F1703">
        <v>82</v>
      </c>
      <c r="G1703" t="s">
        <v>106</v>
      </c>
      <c r="H1703">
        <v>3861</v>
      </c>
      <c r="I1703" t="s">
        <v>66</v>
      </c>
      <c r="J1703" t="s">
        <v>55</v>
      </c>
      <c r="K1703" t="s">
        <v>3727</v>
      </c>
      <c r="L1703" t="s">
        <v>84</v>
      </c>
      <c r="M1703">
        <v>0</v>
      </c>
      <c r="N1703">
        <v>0</v>
      </c>
      <c r="O1703" t="s">
        <v>68</v>
      </c>
      <c r="P1703">
        <v>1</v>
      </c>
      <c r="Q1703" t="s">
        <v>59</v>
      </c>
      <c r="R1703" t="s">
        <v>109</v>
      </c>
      <c r="S1703">
        <v>32.957194999999999</v>
      </c>
      <c r="T1703">
        <v>-117.20254199999999</v>
      </c>
      <c r="U1703">
        <v>1</v>
      </c>
      <c r="V1703">
        <v>89.05</v>
      </c>
      <c r="W1703">
        <v>0</v>
      </c>
      <c r="X1703">
        <v>0</v>
      </c>
      <c r="Y1703">
        <v>1</v>
      </c>
      <c r="Z1703" t="s">
        <v>209</v>
      </c>
      <c r="AA1703">
        <v>1</v>
      </c>
      <c r="AB1703">
        <v>0</v>
      </c>
      <c r="AC1703">
        <v>1</v>
      </c>
      <c r="AD1703">
        <v>1</v>
      </c>
      <c r="AE1703" t="s">
        <v>62</v>
      </c>
      <c r="AF1703">
        <v>1</v>
      </c>
      <c r="AG1703">
        <v>28201</v>
      </c>
      <c r="AH1703">
        <v>1</v>
      </c>
      <c r="AI1703" t="s">
        <v>63</v>
      </c>
      <c r="AJ1703">
        <v>1</v>
      </c>
      <c r="AK1703">
        <v>1</v>
      </c>
      <c r="AL1703">
        <v>1</v>
      </c>
      <c r="AM1703" t="s">
        <v>64</v>
      </c>
      <c r="AN1703">
        <v>1</v>
      </c>
      <c r="AO1703">
        <v>0</v>
      </c>
      <c r="AP1703">
        <v>0</v>
      </c>
      <c r="AQ1703">
        <v>13</v>
      </c>
      <c r="AR1703">
        <v>1169.3499999999999</v>
      </c>
      <c r="AS1703">
        <v>0</v>
      </c>
      <c r="AT1703">
        <v>19.11</v>
      </c>
      <c r="AU1703">
        <v>0</v>
      </c>
      <c r="AV1703">
        <v>1188.46</v>
      </c>
      <c r="AW1703">
        <v>0</v>
      </c>
      <c r="AX1703">
        <v>1</v>
      </c>
      <c r="AY1703">
        <v>92130</v>
      </c>
      <c r="AZ1703">
        <v>1</v>
      </c>
    </row>
    <row r="1704" spans="1:52">
      <c r="A1704">
        <v>47</v>
      </c>
      <c r="B1704">
        <v>7</v>
      </c>
      <c r="C1704">
        <v>38.33</v>
      </c>
      <c r="D1704" t="s">
        <v>52</v>
      </c>
      <c r="E1704" t="s">
        <v>52</v>
      </c>
      <c r="F1704">
        <v>77</v>
      </c>
      <c r="G1704" t="s">
        <v>512</v>
      </c>
      <c r="H1704">
        <v>6421</v>
      </c>
      <c r="I1704" t="s">
        <v>75</v>
      </c>
      <c r="J1704" t="s">
        <v>55</v>
      </c>
      <c r="K1704" t="s">
        <v>3728</v>
      </c>
      <c r="L1704" t="s">
        <v>57</v>
      </c>
      <c r="M1704">
        <v>0</v>
      </c>
      <c r="N1704">
        <v>0</v>
      </c>
      <c r="O1704" t="s">
        <v>58</v>
      </c>
      <c r="P1704">
        <v>1</v>
      </c>
      <c r="Q1704" t="s">
        <v>59</v>
      </c>
      <c r="R1704" t="s">
        <v>514</v>
      </c>
      <c r="S1704">
        <v>33.794209000000002</v>
      </c>
      <c r="T1704">
        <v>-118.31735399999999</v>
      </c>
      <c r="U1704">
        <v>0</v>
      </c>
      <c r="V1704">
        <v>89.85</v>
      </c>
      <c r="W1704">
        <v>1</v>
      </c>
      <c r="X1704">
        <v>0</v>
      </c>
      <c r="Y1704">
        <v>0</v>
      </c>
      <c r="Z1704" t="s">
        <v>61</v>
      </c>
      <c r="AA1704">
        <v>1</v>
      </c>
      <c r="AB1704">
        <v>1</v>
      </c>
      <c r="AC1704">
        <v>1</v>
      </c>
      <c r="AD1704">
        <v>0</v>
      </c>
      <c r="AE1704" t="s">
        <v>62</v>
      </c>
      <c r="AF1704">
        <v>1</v>
      </c>
      <c r="AG1704">
        <v>21065</v>
      </c>
      <c r="AH1704">
        <v>1</v>
      </c>
      <c r="AI1704" t="s">
        <v>63</v>
      </c>
      <c r="AJ1704">
        <v>0</v>
      </c>
      <c r="AK1704">
        <v>3</v>
      </c>
      <c r="AL1704">
        <v>0</v>
      </c>
      <c r="AM1704" t="s">
        <v>64</v>
      </c>
      <c r="AN1704">
        <v>0</v>
      </c>
      <c r="AO1704">
        <v>0</v>
      </c>
      <c r="AP1704">
        <v>0</v>
      </c>
      <c r="AQ1704">
        <v>65</v>
      </c>
      <c r="AR1704">
        <v>5844.65</v>
      </c>
      <c r="AS1704">
        <v>0</v>
      </c>
      <c r="AT1704">
        <v>2491.4499999999998</v>
      </c>
      <c r="AU1704">
        <v>0</v>
      </c>
      <c r="AV1704">
        <v>8336.1</v>
      </c>
      <c r="AW1704">
        <v>0</v>
      </c>
      <c r="AX1704">
        <v>1</v>
      </c>
      <c r="AY1704">
        <v>90717</v>
      </c>
      <c r="AZ1704">
        <v>0</v>
      </c>
    </row>
    <row r="1705" spans="1:52">
      <c r="A1705">
        <v>43</v>
      </c>
      <c r="B1705">
        <v>0</v>
      </c>
      <c r="C1705">
        <v>17.64</v>
      </c>
      <c r="D1705" t="s">
        <v>52</v>
      </c>
      <c r="E1705" t="s">
        <v>52</v>
      </c>
      <c r="F1705">
        <v>58</v>
      </c>
      <c r="G1705" t="s">
        <v>587</v>
      </c>
      <c r="H1705">
        <v>3848</v>
      </c>
      <c r="I1705" t="s">
        <v>66</v>
      </c>
      <c r="J1705" t="s">
        <v>55</v>
      </c>
      <c r="K1705" t="s">
        <v>3729</v>
      </c>
      <c r="L1705" t="s">
        <v>57</v>
      </c>
      <c r="M1705">
        <v>0</v>
      </c>
      <c r="N1705">
        <v>0</v>
      </c>
      <c r="O1705" t="s">
        <v>68</v>
      </c>
      <c r="P1705">
        <v>0</v>
      </c>
      <c r="Q1705" t="s">
        <v>72</v>
      </c>
      <c r="R1705" t="s">
        <v>3306</v>
      </c>
      <c r="S1705">
        <v>38.488430999999999</v>
      </c>
      <c r="T1705">
        <v>-122.75283899999999</v>
      </c>
      <c r="U1705">
        <v>0</v>
      </c>
      <c r="V1705">
        <v>20.149999999999999</v>
      </c>
      <c r="W1705">
        <v>0</v>
      </c>
      <c r="X1705">
        <v>0</v>
      </c>
      <c r="Y1705">
        <v>0</v>
      </c>
      <c r="Z1705" t="s">
        <v>258</v>
      </c>
      <c r="AA1705">
        <v>0</v>
      </c>
      <c r="AB1705">
        <v>0</v>
      </c>
      <c r="AC1705">
        <v>1</v>
      </c>
      <c r="AD1705">
        <v>0</v>
      </c>
      <c r="AE1705" t="s">
        <v>161</v>
      </c>
      <c r="AF1705">
        <v>1</v>
      </c>
      <c r="AG1705">
        <v>40270</v>
      </c>
      <c r="AH1705">
        <v>0</v>
      </c>
      <c r="AI1705" t="s">
        <v>63</v>
      </c>
      <c r="AJ1705">
        <v>0</v>
      </c>
      <c r="AK1705">
        <v>5</v>
      </c>
      <c r="AL1705">
        <v>0</v>
      </c>
      <c r="AM1705" t="s">
        <v>64</v>
      </c>
      <c r="AN1705">
        <v>0</v>
      </c>
      <c r="AO1705">
        <v>0</v>
      </c>
      <c r="AP1705">
        <v>0</v>
      </c>
      <c r="AQ1705">
        <v>25</v>
      </c>
      <c r="AR1705">
        <v>536.35</v>
      </c>
      <c r="AS1705">
        <v>0</v>
      </c>
      <c r="AT1705">
        <v>441</v>
      </c>
      <c r="AU1705">
        <v>0</v>
      </c>
      <c r="AV1705">
        <v>977.35</v>
      </c>
      <c r="AW1705">
        <v>0</v>
      </c>
      <c r="AX1705">
        <v>0</v>
      </c>
      <c r="AY1705">
        <v>95403</v>
      </c>
      <c r="AZ1705">
        <v>0</v>
      </c>
    </row>
    <row r="1706" spans="1:52">
      <c r="A1706">
        <v>41</v>
      </c>
      <c r="B1706">
        <v>75</v>
      </c>
      <c r="C1706">
        <v>27.23</v>
      </c>
      <c r="D1706" t="s">
        <v>52</v>
      </c>
      <c r="E1706" t="s">
        <v>52</v>
      </c>
      <c r="F1706">
        <v>20</v>
      </c>
      <c r="G1706" t="s">
        <v>707</v>
      </c>
      <c r="H1706">
        <v>5457</v>
      </c>
      <c r="I1706" t="s">
        <v>66</v>
      </c>
      <c r="J1706" t="s">
        <v>55</v>
      </c>
      <c r="K1706" t="s">
        <v>3730</v>
      </c>
      <c r="L1706" t="s">
        <v>57</v>
      </c>
      <c r="M1706">
        <v>1</v>
      </c>
      <c r="N1706">
        <v>0</v>
      </c>
      <c r="O1706" t="s">
        <v>58</v>
      </c>
      <c r="P1706">
        <v>1</v>
      </c>
      <c r="Q1706" t="s">
        <v>59</v>
      </c>
      <c r="R1706" t="s">
        <v>709</v>
      </c>
      <c r="S1706">
        <v>34.192250000000001</v>
      </c>
      <c r="T1706">
        <v>-118.77687400000001</v>
      </c>
      <c r="U1706">
        <v>1</v>
      </c>
      <c r="V1706">
        <v>93.8</v>
      </c>
      <c r="W1706">
        <v>1</v>
      </c>
      <c r="X1706">
        <v>3</v>
      </c>
      <c r="Y1706">
        <v>9</v>
      </c>
      <c r="Z1706" t="s">
        <v>61</v>
      </c>
      <c r="AA1706">
        <v>1</v>
      </c>
      <c r="AB1706">
        <v>1</v>
      </c>
      <c r="AC1706">
        <v>1</v>
      </c>
      <c r="AD1706">
        <v>1</v>
      </c>
      <c r="AE1706" t="s">
        <v>62</v>
      </c>
      <c r="AF1706">
        <v>1</v>
      </c>
      <c r="AG1706">
        <v>14814</v>
      </c>
      <c r="AH1706">
        <v>0</v>
      </c>
      <c r="AI1706" t="s">
        <v>63</v>
      </c>
      <c r="AJ1706">
        <v>1</v>
      </c>
      <c r="AK1706">
        <v>3</v>
      </c>
      <c r="AL1706">
        <v>0</v>
      </c>
      <c r="AM1706" t="s">
        <v>64</v>
      </c>
      <c r="AN1706">
        <v>1</v>
      </c>
      <c r="AO1706">
        <v>1</v>
      </c>
      <c r="AP1706">
        <v>0</v>
      </c>
      <c r="AQ1706">
        <v>51</v>
      </c>
      <c r="AR1706">
        <v>4539.3500000000004</v>
      </c>
      <c r="AS1706">
        <v>0</v>
      </c>
      <c r="AT1706">
        <v>1388.73</v>
      </c>
      <c r="AU1706">
        <v>0</v>
      </c>
      <c r="AV1706">
        <v>5928.08</v>
      </c>
      <c r="AW1706">
        <v>0</v>
      </c>
      <c r="AX1706">
        <v>1</v>
      </c>
      <c r="AY1706">
        <v>91377</v>
      </c>
      <c r="AZ1706">
        <v>0</v>
      </c>
    </row>
    <row r="1707" spans="1:52">
      <c r="A1707">
        <v>75</v>
      </c>
      <c r="B1707">
        <v>15</v>
      </c>
      <c r="C1707">
        <v>41.2</v>
      </c>
      <c r="D1707" t="s">
        <v>97</v>
      </c>
      <c r="E1707" t="s">
        <v>98</v>
      </c>
      <c r="F1707">
        <v>77</v>
      </c>
      <c r="G1707" t="s">
        <v>2941</v>
      </c>
      <c r="H1707">
        <v>3273</v>
      </c>
      <c r="I1707" t="s">
        <v>66</v>
      </c>
      <c r="J1707" t="s">
        <v>55</v>
      </c>
      <c r="K1707" t="s">
        <v>3731</v>
      </c>
      <c r="L1707" t="s">
        <v>84</v>
      </c>
      <c r="M1707">
        <v>0</v>
      </c>
      <c r="N1707">
        <v>0</v>
      </c>
      <c r="O1707" t="s">
        <v>68</v>
      </c>
      <c r="P1707">
        <v>1</v>
      </c>
      <c r="Q1707" t="s">
        <v>59</v>
      </c>
      <c r="R1707" t="s">
        <v>2943</v>
      </c>
      <c r="S1707">
        <v>36.689582000000001</v>
      </c>
      <c r="T1707">
        <v>-121.758398</v>
      </c>
      <c r="U1707">
        <v>0</v>
      </c>
      <c r="V1707">
        <v>69.5</v>
      </c>
      <c r="W1707">
        <v>0</v>
      </c>
      <c r="X1707">
        <v>0</v>
      </c>
      <c r="Y1707">
        <v>0</v>
      </c>
      <c r="Z1707" t="s">
        <v>61</v>
      </c>
      <c r="AA1707">
        <v>0</v>
      </c>
      <c r="AB1707">
        <v>0</v>
      </c>
      <c r="AC1707">
        <v>1</v>
      </c>
      <c r="AD1707">
        <v>0</v>
      </c>
      <c r="AE1707" t="s">
        <v>62</v>
      </c>
      <c r="AF1707">
        <v>1</v>
      </c>
      <c r="AG1707">
        <v>21759</v>
      </c>
      <c r="AH1707">
        <v>0</v>
      </c>
      <c r="AI1707" t="s">
        <v>63</v>
      </c>
      <c r="AJ1707">
        <v>0</v>
      </c>
      <c r="AK1707">
        <v>2</v>
      </c>
      <c r="AL1707">
        <v>1</v>
      </c>
      <c r="AM1707" t="s">
        <v>64</v>
      </c>
      <c r="AN1707">
        <v>0</v>
      </c>
      <c r="AO1707">
        <v>0</v>
      </c>
      <c r="AP1707">
        <v>0</v>
      </c>
      <c r="AQ1707">
        <v>1</v>
      </c>
      <c r="AR1707">
        <v>69.5</v>
      </c>
      <c r="AS1707">
        <v>80</v>
      </c>
      <c r="AT1707">
        <v>41.2</v>
      </c>
      <c r="AU1707">
        <v>0</v>
      </c>
      <c r="AV1707">
        <v>190.7</v>
      </c>
      <c r="AW1707">
        <v>0</v>
      </c>
      <c r="AX1707">
        <v>0</v>
      </c>
      <c r="AY1707">
        <v>93933</v>
      </c>
      <c r="AZ1707">
        <v>1</v>
      </c>
    </row>
    <row r="1708" spans="1:52">
      <c r="A1708">
        <v>63</v>
      </c>
      <c r="B1708">
        <v>29</v>
      </c>
      <c r="C1708">
        <v>14.46</v>
      </c>
      <c r="D1708" t="s">
        <v>52</v>
      </c>
      <c r="E1708" t="s">
        <v>52</v>
      </c>
      <c r="F1708">
        <v>48</v>
      </c>
      <c r="G1708" t="s">
        <v>2088</v>
      </c>
      <c r="H1708">
        <v>5730</v>
      </c>
      <c r="I1708" t="s">
        <v>54</v>
      </c>
      <c r="J1708" t="s">
        <v>55</v>
      </c>
      <c r="K1708" t="s">
        <v>3732</v>
      </c>
      <c r="L1708" t="s">
        <v>57</v>
      </c>
      <c r="M1708">
        <v>1</v>
      </c>
      <c r="N1708">
        <v>1</v>
      </c>
      <c r="O1708" t="s">
        <v>58</v>
      </c>
      <c r="P1708">
        <v>1</v>
      </c>
      <c r="Q1708" t="s">
        <v>59</v>
      </c>
      <c r="R1708" t="s">
        <v>3200</v>
      </c>
      <c r="S1708">
        <v>34.151359999999997</v>
      </c>
      <c r="T1708">
        <v>-118.364786</v>
      </c>
      <c r="U1708">
        <v>1</v>
      </c>
      <c r="V1708">
        <v>108.65</v>
      </c>
      <c r="W1708">
        <v>0</v>
      </c>
      <c r="X1708">
        <v>1</v>
      </c>
      <c r="Y1708">
        <v>1</v>
      </c>
      <c r="Z1708" t="s">
        <v>61</v>
      </c>
      <c r="AA1708">
        <v>1</v>
      </c>
      <c r="AB1708">
        <v>1</v>
      </c>
      <c r="AC1708">
        <v>1</v>
      </c>
      <c r="AD1708">
        <v>1</v>
      </c>
      <c r="AE1708" t="s">
        <v>62</v>
      </c>
      <c r="AF1708">
        <v>1</v>
      </c>
      <c r="AG1708">
        <v>16996</v>
      </c>
      <c r="AH1708">
        <v>1</v>
      </c>
      <c r="AI1708" t="s">
        <v>63</v>
      </c>
      <c r="AJ1708">
        <v>1</v>
      </c>
      <c r="AK1708">
        <v>4</v>
      </c>
      <c r="AL1708">
        <v>0</v>
      </c>
      <c r="AM1708" t="s">
        <v>64</v>
      </c>
      <c r="AN1708">
        <v>1</v>
      </c>
      <c r="AO1708">
        <v>1</v>
      </c>
      <c r="AP1708">
        <v>1</v>
      </c>
      <c r="AQ1708">
        <v>72</v>
      </c>
      <c r="AR1708">
        <v>7726.35</v>
      </c>
      <c r="AS1708">
        <v>0</v>
      </c>
      <c r="AT1708">
        <v>1041.1199999999999</v>
      </c>
      <c r="AU1708">
        <v>0</v>
      </c>
      <c r="AV1708">
        <v>8767.4699999999993</v>
      </c>
      <c r="AW1708">
        <v>0</v>
      </c>
      <c r="AX1708">
        <v>1</v>
      </c>
      <c r="AY1708">
        <v>91602</v>
      </c>
      <c r="AZ1708">
        <v>0</v>
      </c>
    </row>
    <row r="1709" spans="1:52">
      <c r="A1709">
        <v>21</v>
      </c>
      <c r="B1709">
        <v>47</v>
      </c>
      <c r="C1709">
        <v>18.420000000000002</v>
      </c>
      <c r="D1709" t="s">
        <v>52</v>
      </c>
      <c r="E1709" t="s">
        <v>52</v>
      </c>
      <c r="F1709">
        <v>21</v>
      </c>
      <c r="G1709" t="s">
        <v>392</v>
      </c>
      <c r="H1709">
        <v>6492</v>
      </c>
      <c r="I1709" t="s">
        <v>75</v>
      </c>
      <c r="J1709" t="s">
        <v>55</v>
      </c>
      <c r="K1709" t="s">
        <v>3733</v>
      </c>
      <c r="L1709" t="s">
        <v>57</v>
      </c>
      <c r="M1709">
        <v>1</v>
      </c>
      <c r="N1709">
        <v>0</v>
      </c>
      <c r="O1709" t="s">
        <v>58</v>
      </c>
      <c r="P1709">
        <v>1</v>
      </c>
      <c r="Q1709" t="s">
        <v>59</v>
      </c>
      <c r="R1709" t="s">
        <v>3734</v>
      </c>
      <c r="S1709">
        <v>37.808731000000002</v>
      </c>
      <c r="T1709">
        <v>-122.238708</v>
      </c>
      <c r="U1709">
        <v>1</v>
      </c>
      <c r="V1709">
        <v>95.15</v>
      </c>
      <c r="W1709">
        <v>1</v>
      </c>
      <c r="X1709">
        <v>1</v>
      </c>
      <c r="Y1709">
        <v>2</v>
      </c>
      <c r="Z1709" t="s">
        <v>87</v>
      </c>
      <c r="AA1709">
        <v>0</v>
      </c>
      <c r="AB1709">
        <v>1</v>
      </c>
      <c r="AC1709">
        <v>1</v>
      </c>
      <c r="AD1709">
        <v>1</v>
      </c>
      <c r="AE1709" t="s">
        <v>161</v>
      </c>
      <c r="AF1709">
        <v>1</v>
      </c>
      <c r="AG1709">
        <v>29964</v>
      </c>
      <c r="AH1709">
        <v>1</v>
      </c>
      <c r="AI1709" t="s">
        <v>63</v>
      </c>
      <c r="AJ1709">
        <v>1</v>
      </c>
      <c r="AK1709">
        <v>3</v>
      </c>
      <c r="AL1709">
        <v>0</v>
      </c>
      <c r="AM1709" t="s">
        <v>64</v>
      </c>
      <c r="AN1709">
        <v>0</v>
      </c>
      <c r="AO1709">
        <v>1</v>
      </c>
      <c r="AP1709">
        <v>1</v>
      </c>
      <c r="AQ1709">
        <v>51</v>
      </c>
      <c r="AR1709">
        <v>5000.05</v>
      </c>
      <c r="AS1709">
        <v>0</v>
      </c>
      <c r="AT1709">
        <v>939.42</v>
      </c>
      <c r="AU1709">
        <v>0</v>
      </c>
      <c r="AV1709">
        <v>5939.47</v>
      </c>
      <c r="AW1709">
        <v>1</v>
      </c>
      <c r="AX1709">
        <v>1</v>
      </c>
      <c r="AY1709">
        <v>94610</v>
      </c>
      <c r="AZ1709">
        <v>0</v>
      </c>
    </row>
    <row r="1710" spans="1:52">
      <c r="A1710">
        <v>56</v>
      </c>
      <c r="B1710">
        <v>13</v>
      </c>
      <c r="C1710">
        <v>13.2</v>
      </c>
      <c r="D1710" t="s">
        <v>52</v>
      </c>
      <c r="E1710" t="s">
        <v>52</v>
      </c>
      <c r="F1710">
        <v>59</v>
      </c>
      <c r="G1710" t="s">
        <v>1009</v>
      </c>
      <c r="H1710">
        <v>5878</v>
      </c>
      <c r="I1710" t="s">
        <v>54</v>
      </c>
      <c r="J1710" t="s">
        <v>55</v>
      </c>
      <c r="K1710" t="s">
        <v>3735</v>
      </c>
      <c r="L1710" t="s">
        <v>57</v>
      </c>
      <c r="M1710">
        <v>0</v>
      </c>
      <c r="N1710">
        <v>0</v>
      </c>
      <c r="O1710" t="s">
        <v>58</v>
      </c>
      <c r="P1710">
        <v>1</v>
      </c>
      <c r="Q1710" t="s">
        <v>59</v>
      </c>
      <c r="R1710" t="s">
        <v>1011</v>
      </c>
      <c r="S1710">
        <v>33.728273000000002</v>
      </c>
      <c r="T1710">
        <v>-118.08530399999999</v>
      </c>
      <c r="U1710">
        <v>1</v>
      </c>
      <c r="V1710">
        <v>99.05</v>
      </c>
      <c r="W1710">
        <v>1</v>
      </c>
      <c r="X1710">
        <v>0</v>
      </c>
      <c r="Y1710">
        <v>5</v>
      </c>
      <c r="Z1710" t="s">
        <v>61</v>
      </c>
      <c r="AA1710">
        <v>1</v>
      </c>
      <c r="AB1710">
        <v>1</v>
      </c>
      <c r="AC1710">
        <v>1</v>
      </c>
      <c r="AD1710">
        <v>1</v>
      </c>
      <c r="AE1710" t="s">
        <v>79</v>
      </c>
      <c r="AF1710">
        <v>1</v>
      </c>
      <c r="AG1710">
        <v>174</v>
      </c>
      <c r="AH1710">
        <v>1</v>
      </c>
      <c r="AI1710" t="s">
        <v>63</v>
      </c>
      <c r="AJ1710">
        <v>1</v>
      </c>
      <c r="AK1710">
        <v>3</v>
      </c>
      <c r="AL1710">
        <v>0</v>
      </c>
      <c r="AM1710" t="s">
        <v>64</v>
      </c>
      <c r="AN1710">
        <v>0</v>
      </c>
      <c r="AO1710">
        <v>0</v>
      </c>
      <c r="AP1710">
        <v>1</v>
      </c>
      <c r="AQ1710">
        <v>65</v>
      </c>
      <c r="AR1710">
        <v>6416.7</v>
      </c>
      <c r="AS1710">
        <v>0</v>
      </c>
      <c r="AT1710">
        <v>858</v>
      </c>
      <c r="AU1710">
        <v>0</v>
      </c>
      <c r="AV1710">
        <v>7274.7</v>
      </c>
      <c r="AW1710">
        <v>0</v>
      </c>
      <c r="AX1710">
        <v>1</v>
      </c>
      <c r="AY1710">
        <v>90743</v>
      </c>
      <c r="AZ1710">
        <v>0</v>
      </c>
    </row>
    <row r="1711" spans="1:52">
      <c r="A1711">
        <v>52</v>
      </c>
      <c r="B1711">
        <v>0</v>
      </c>
      <c r="C1711">
        <v>36.5</v>
      </c>
      <c r="D1711" t="s">
        <v>52</v>
      </c>
      <c r="E1711" t="s">
        <v>52</v>
      </c>
      <c r="F1711">
        <v>39</v>
      </c>
      <c r="G1711" t="s">
        <v>3736</v>
      </c>
      <c r="H1711">
        <v>6263</v>
      </c>
      <c r="I1711" t="s">
        <v>54</v>
      </c>
      <c r="J1711" t="s">
        <v>55</v>
      </c>
      <c r="K1711" t="s">
        <v>3737</v>
      </c>
      <c r="L1711" t="s">
        <v>57</v>
      </c>
      <c r="M1711">
        <v>1</v>
      </c>
      <c r="N1711">
        <v>0</v>
      </c>
      <c r="O1711" t="s">
        <v>68</v>
      </c>
      <c r="P1711">
        <v>0</v>
      </c>
      <c r="Q1711" t="s">
        <v>72</v>
      </c>
      <c r="R1711" t="s">
        <v>3738</v>
      </c>
      <c r="S1711">
        <v>33.543835000000001</v>
      </c>
      <c r="T1711">
        <v>-115.993906</v>
      </c>
      <c r="U1711">
        <v>1</v>
      </c>
      <c r="V1711">
        <v>24.75</v>
      </c>
      <c r="W1711">
        <v>1</v>
      </c>
      <c r="X1711">
        <v>2</v>
      </c>
      <c r="Y1711">
        <v>4</v>
      </c>
      <c r="Z1711" t="s">
        <v>61</v>
      </c>
      <c r="AA1711">
        <v>0</v>
      </c>
      <c r="AB1711">
        <v>0</v>
      </c>
      <c r="AC1711">
        <v>0</v>
      </c>
      <c r="AD1711">
        <v>1</v>
      </c>
      <c r="AE1711" t="s">
        <v>79</v>
      </c>
      <c r="AF1711">
        <v>1</v>
      </c>
      <c r="AG1711">
        <v>8768</v>
      </c>
      <c r="AH1711">
        <v>0</v>
      </c>
      <c r="AI1711" t="s">
        <v>63</v>
      </c>
      <c r="AJ1711">
        <v>1</v>
      </c>
      <c r="AK1711">
        <v>5</v>
      </c>
      <c r="AL1711">
        <v>0</v>
      </c>
      <c r="AM1711" t="s">
        <v>64</v>
      </c>
      <c r="AN1711">
        <v>0</v>
      </c>
      <c r="AO1711">
        <v>0</v>
      </c>
      <c r="AP1711">
        <v>0</v>
      </c>
      <c r="AQ1711">
        <v>65</v>
      </c>
      <c r="AR1711">
        <v>1715.1</v>
      </c>
      <c r="AS1711">
        <v>0</v>
      </c>
      <c r="AT1711">
        <v>2372.5</v>
      </c>
      <c r="AU1711">
        <v>0</v>
      </c>
      <c r="AV1711">
        <v>4087.6</v>
      </c>
      <c r="AW1711">
        <v>0</v>
      </c>
      <c r="AX1711">
        <v>0</v>
      </c>
      <c r="AY1711">
        <v>92254</v>
      </c>
      <c r="AZ1711">
        <v>0</v>
      </c>
    </row>
    <row r="1712" spans="1:52">
      <c r="A1712">
        <v>58</v>
      </c>
      <c r="B1712">
        <v>29</v>
      </c>
      <c r="C1712">
        <v>8.35</v>
      </c>
      <c r="D1712" t="s">
        <v>52</v>
      </c>
      <c r="E1712" t="s">
        <v>52</v>
      </c>
      <c r="F1712">
        <v>28</v>
      </c>
      <c r="G1712" t="s">
        <v>1190</v>
      </c>
      <c r="H1712">
        <v>4323</v>
      </c>
      <c r="I1712" t="s">
        <v>66</v>
      </c>
      <c r="J1712" t="s">
        <v>55</v>
      </c>
      <c r="K1712" t="s">
        <v>3739</v>
      </c>
      <c r="L1712" t="s">
        <v>57</v>
      </c>
      <c r="M1712">
        <v>0</v>
      </c>
      <c r="N1712">
        <v>0</v>
      </c>
      <c r="O1712" t="s">
        <v>58</v>
      </c>
      <c r="P1712">
        <v>1</v>
      </c>
      <c r="Q1712" t="s">
        <v>85</v>
      </c>
      <c r="R1712" t="s">
        <v>1192</v>
      </c>
      <c r="S1712">
        <v>38.419525</v>
      </c>
      <c r="T1712">
        <v>-122.521585</v>
      </c>
      <c r="U1712">
        <v>0</v>
      </c>
      <c r="V1712">
        <v>60.95</v>
      </c>
      <c r="W1712">
        <v>0</v>
      </c>
      <c r="X1712">
        <v>0</v>
      </c>
      <c r="Y1712">
        <v>0</v>
      </c>
      <c r="Z1712" t="s">
        <v>61</v>
      </c>
      <c r="AA1712">
        <v>0</v>
      </c>
      <c r="AB1712">
        <v>0</v>
      </c>
      <c r="AC1712">
        <v>1</v>
      </c>
      <c r="AD1712">
        <v>0</v>
      </c>
      <c r="AE1712" t="s">
        <v>79</v>
      </c>
      <c r="AF1712">
        <v>1</v>
      </c>
      <c r="AG1712">
        <v>1653</v>
      </c>
      <c r="AH1712">
        <v>1</v>
      </c>
      <c r="AI1712" t="s">
        <v>63</v>
      </c>
      <c r="AJ1712">
        <v>0</v>
      </c>
      <c r="AK1712">
        <v>3</v>
      </c>
      <c r="AL1712">
        <v>0</v>
      </c>
      <c r="AM1712" t="s">
        <v>64</v>
      </c>
      <c r="AN1712">
        <v>1</v>
      </c>
      <c r="AO1712">
        <v>1</v>
      </c>
      <c r="AP1712">
        <v>0</v>
      </c>
      <c r="AQ1712">
        <v>10</v>
      </c>
      <c r="AR1712">
        <v>629.54999999999995</v>
      </c>
      <c r="AS1712">
        <v>0</v>
      </c>
      <c r="AT1712">
        <v>83.5</v>
      </c>
      <c r="AU1712">
        <v>0</v>
      </c>
      <c r="AV1712">
        <v>713.05</v>
      </c>
      <c r="AW1712">
        <v>0</v>
      </c>
      <c r="AX1712">
        <v>1</v>
      </c>
      <c r="AY1712">
        <v>95452</v>
      </c>
      <c r="AZ1712">
        <v>0</v>
      </c>
    </row>
    <row r="1713" spans="1:52">
      <c r="A1713">
        <v>34</v>
      </c>
      <c r="B1713">
        <v>22</v>
      </c>
      <c r="C1713">
        <v>0</v>
      </c>
      <c r="D1713" t="s">
        <v>52</v>
      </c>
      <c r="E1713" t="s">
        <v>52</v>
      </c>
      <c r="F1713">
        <v>40</v>
      </c>
      <c r="G1713" t="s">
        <v>3740</v>
      </c>
      <c r="H1713">
        <v>3923</v>
      </c>
      <c r="I1713" t="s">
        <v>66</v>
      </c>
      <c r="J1713" t="s">
        <v>55</v>
      </c>
      <c r="K1713" t="s">
        <v>3741</v>
      </c>
      <c r="L1713" t="s">
        <v>108</v>
      </c>
      <c r="M1713">
        <v>0</v>
      </c>
      <c r="N1713">
        <v>0</v>
      </c>
      <c r="O1713" t="s">
        <v>68</v>
      </c>
      <c r="P1713">
        <v>1</v>
      </c>
      <c r="Q1713" t="s">
        <v>77</v>
      </c>
      <c r="R1713" t="s">
        <v>3742</v>
      </c>
      <c r="S1713">
        <v>34.274845999999997</v>
      </c>
      <c r="T1713">
        <v>-116.93758099999999</v>
      </c>
      <c r="U1713">
        <v>0</v>
      </c>
      <c r="V1713">
        <v>29.15</v>
      </c>
      <c r="W1713">
        <v>0</v>
      </c>
      <c r="X1713">
        <v>0</v>
      </c>
      <c r="Y1713">
        <v>0</v>
      </c>
      <c r="Z1713" t="s">
        <v>61</v>
      </c>
      <c r="AA1713">
        <v>0</v>
      </c>
      <c r="AB1713">
        <v>0</v>
      </c>
      <c r="AC1713">
        <v>0</v>
      </c>
      <c r="AD1713">
        <v>0</v>
      </c>
      <c r="AE1713" t="s">
        <v>79</v>
      </c>
      <c r="AF1713">
        <v>0</v>
      </c>
      <c r="AG1713">
        <v>414</v>
      </c>
      <c r="AH1713">
        <v>1</v>
      </c>
      <c r="AI1713" t="s">
        <v>63</v>
      </c>
      <c r="AJ1713">
        <v>0</v>
      </c>
      <c r="AK1713">
        <v>5</v>
      </c>
      <c r="AL1713">
        <v>0</v>
      </c>
      <c r="AM1713" t="s">
        <v>64</v>
      </c>
      <c r="AN1713">
        <v>0</v>
      </c>
      <c r="AO1713">
        <v>0</v>
      </c>
      <c r="AP1713">
        <v>0</v>
      </c>
      <c r="AQ1713">
        <v>1</v>
      </c>
      <c r="AR1713">
        <v>29.15</v>
      </c>
      <c r="AS1713">
        <v>0</v>
      </c>
      <c r="AT1713">
        <v>0</v>
      </c>
      <c r="AU1713">
        <v>0</v>
      </c>
      <c r="AV1713">
        <v>29.15</v>
      </c>
      <c r="AW1713">
        <v>0</v>
      </c>
      <c r="AX1713">
        <v>1</v>
      </c>
      <c r="AY1713">
        <v>92333</v>
      </c>
      <c r="AZ1713">
        <v>0</v>
      </c>
    </row>
    <row r="1714" spans="1:52">
      <c r="A1714">
        <v>74</v>
      </c>
      <c r="B1714">
        <v>53</v>
      </c>
      <c r="C1714">
        <v>2.0299999999999998</v>
      </c>
      <c r="D1714" t="s">
        <v>52</v>
      </c>
      <c r="E1714" t="s">
        <v>52</v>
      </c>
      <c r="F1714">
        <v>70</v>
      </c>
      <c r="G1714" t="s">
        <v>3743</v>
      </c>
      <c r="H1714">
        <v>3937</v>
      </c>
      <c r="I1714" t="s">
        <v>54</v>
      </c>
      <c r="J1714" t="s">
        <v>55</v>
      </c>
      <c r="K1714" t="s">
        <v>3744</v>
      </c>
      <c r="L1714" t="s">
        <v>57</v>
      </c>
      <c r="M1714">
        <v>1</v>
      </c>
      <c r="N1714">
        <v>1</v>
      </c>
      <c r="O1714" t="s">
        <v>58</v>
      </c>
      <c r="P1714">
        <v>1</v>
      </c>
      <c r="Q1714" t="s">
        <v>59</v>
      </c>
      <c r="R1714" t="s">
        <v>3745</v>
      </c>
      <c r="S1714">
        <v>39.258746000000002</v>
      </c>
      <c r="T1714">
        <v>-121.77697000000001</v>
      </c>
      <c r="U1714">
        <v>1</v>
      </c>
      <c r="V1714">
        <v>88.45</v>
      </c>
      <c r="W1714">
        <v>0</v>
      </c>
      <c r="X1714">
        <v>3</v>
      </c>
      <c r="Y1714">
        <v>4</v>
      </c>
      <c r="Z1714" t="s">
        <v>61</v>
      </c>
      <c r="AA1714">
        <v>1</v>
      </c>
      <c r="AB1714">
        <v>0</v>
      </c>
      <c r="AC1714">
        <v>1</v>
      </c>
      <c r="AD1714">
        <v>1</v>
      </c>
      <c r="AE1714" t="s">
        <v>62</v>
      </c>
      <c r="AF1714">
        <v>1</v>
      </c>
      <c r="AG1714">
        <v>8695</v>
      </c>
      <c r="AH1714">
        <v>0</v>
      </c>
      <c r="AI1714" t="s">
        <v>63</v>
      </c>
      <c r="AJ1714">
        <v>1</v>
      </c>
      <c r="AK1714">
        <v>5</v>
      </c>
      <c r="AL1714">
        <v>1</v>
      </c>
      <c r="AM1714" t="s">
        <v>64</v>
      </c>
      <c r="AN1714">
        <v>1</v>
      </c>
      <c r="AO1714">
        <v>0</v>
      </c>
      <c r="AP1714">
        <v>0</v>
      </c>
      <c r="AQ1714">
        <v>23</v>
      </c>
      <c r="AR1714">
        <v>2130.5500000000002</v>
      </c>
      <c r="AS1714">
        <v>0</v>
      </c>
      <c r="AT1714">
        <v>46.69</v>
      </c>
      <c r="AU1714">
        <v>0</v>
      </c>
      <c r="AV1714">
        <v>2177.2399999999998</v>
      </c>
      <c r="AW1714">
        <v>0</v>
      </c>
      <c r="AX1714">
        <v>1</v>
      </c>
      <c r="AY1714">
        <v>95953</v>
      </c>
      <c r="AZ1714">
        <v>0</v>
      </c>
    </row>
    <row r="1715" spans="1:52">
      <c r="A1715">
        <v>61</v>
      </c>
      <c r="B1715">
        <v>16</v>
      </c>
      <c r="C1715">
        <v>31.69</v>
      </c>
      <c r="D1715" t="s">
        <v>52</v>
      </c>
      <c r="E1715" t="s">
        <v>52</v>
      </c>
      <c r="F1715">
        <v>27</v>
      </c>
      <c r="G1715" t="s">
        <v>350</v>
      </c>
      <c r="H1715">
        <v>4590</v>
      </c>
      <c r="I1715" t="s">
        <v>54</v>
      </c>
      <c r="J1715" t="s">
        <v>55</v>
      </c>
      <c r="K1715" t="s">
        <v>3746</v>
      </c>
      <c r="L1715" t="s">
        <v>57</v>
      </c>
      <c r="M1715">
        <v>1</v>
      </c>
      <c r="N1715">
        <v>0</v>
      </c>
      <c r="O1715" t="s">
        <v>68</v>
      </c>
      <c r="P1715">
        <v>1</v>
      </c>
      <c r="Q1715" t="s">
        <v>77</v>
      </c>
      <c r="R1715" t="s">
        <v>352</v>
      </c>
      <c r="S1715">
        <v>33.905963</v>
      </c>
      <c r="T1715">
        <v>-118.08262999999999</v>
      </c>
      <c r="U1715">
        <v>1</v>
      </c>
      <c r="V1715">
        <v>69.7</v>
      </c>
      <c r="W1715">
        <v>0</v>
      </c>
      <c r="X1715">
        <v>2</v>
      </c>
      <c r="Y1715">
        <v>3</v>
      </c>
      <c r="Z1715" t="s">
        <v>61</v>
      </c>
      <c r="AA1715">
        <v>1</v>
      </c>
      <c r="AB1715">
        <v>1</v>
      </c>
      <c r="AC1715">
        <v>1</v>
      </c>
      <c r="AD1715">
        <v>1</v>
      </c>
      <c r="AE1715" t="s">
        <v>79</v>
      </c>
      <c r="AF1715">
        <v>1</v>
      </c>
      <c r="AG1715">
        <v>103214</v>
      </c>
      <c r="AH1715">
        <v>1</v>
      </c>
      <c r="AI1715" t="s">
        <v>63</v>
      </c>
      <c r="AJ1715">
        <v>1</v>
      </c>
      <c r="AK1715">
        <v>4</v>
      </c>
      <c r="AL1715">
        <v>0</v>
      </c>
      <c r="AM1715" t="s">
        <v>64</v>
      </c>
      <c r="AN1715">
        <v>0</v>
      </c>
      <c r="AO1715">
        <v>0</v>
      </c>
      <c r="AP1715">
        <v>1</v>
      </c>
      <c r="AQ1715">
        <v>53</v>
      </c>
      <c r="AR1715">
        <v>3729.6</v>
      </c>
      <c r="AS1715">
        <v>0</v>
      </c>
      <c r="AT1715">
        <v>1679.57</v>
      </c>
      <c r="AU1715">
        <v>0</v>
      </c>
      <c r="AV1715">
        <v>5409.17</v>
      </c>
      <c r="AW1715">
        <v>0</v>
      </c>
      <c r="AX1715">
        <v>1</v>
      </c>
      <c r="AY1715">
        <v>90650</v>
      </c>
      <c r="AZ1715">
        <v>0</v>
      </c>
    </row>
    <row r="1716" spans="1:52">
      <c r="A1716">
        <v>26</v>
      </c>
      <c r="B1716">
        <v>59</v>
      </c>
      <c r="C1716">
        <v>19.760000000000002</v>
      </c>
      <c r="D1716" t="s">
        <v>52</v>
      </c>
      <c r="E1716" t="s">
        <v>52</v>
      </c>
      <c r="F1716">
        <v>42</v>
      </c>
      <c r="G1716" t="s">
        <v>106</v>
      </c>
      <c r="H1716">
        <v>4343</v>
      </c>
      <c r="I1716" t="s">
        <v>54</v>
      </c>
      <c r="J1716" t="s">
        <v>55</v>
      </c>
      <c r="K1716" t="s">
        <v>3747</v>
      </c>
      <c r="L1716" t="s">
        <v>57</v>
      </c>
      <c r="M1716">
        <v>1</v>
      </c>
      <c r="N1716">
        <v>1</v>
      </c>
      <c r="O1716" t="s">
        <v>58</v>
      </c>
      <c r="P1716">
        <v>1</v>
      </c>
      <c r="Q1716" t="s">
        <v>77</v>
      </c>
      <c r="R1716" t="s">
        <v>2817</v>
      </c>
      <c r="S1716">
        <v>32.697097999999997</v>
      </c>
      <c r="T1716">
        <v>-117.116587</v>
      </c>
      <c r="U1716">
        <v>1</v>
      </c>
      <c r="V1716">
        <v>73.599999999999994</v>
      </c>
      <c r="W1716">
        <v>0</v>
      </c>
      <c r="X1716">
        <v>1</v>
      </c>
      <c r="Y1716">
        <v>1</v>
      </c>
      <c r="Z1716" t="s">
        <v>61</v>
      </c>
      <c r="AA1716">
        <v>1</v>
      </c>
      <c r="AB1716">
        <v>1</v>
      </c>
      <c r="AC1716">
        <v>0</v>
      </c>
      <c r="AD1716">
        <v>1</v>
      </c>
      <c r="AE1716" t="s">
        <v>79</v>
      </c>
      <c r="AF1716">
        <v>1</v>
      </c>
      <c r="AG1716">
        <v>47431</v>
      </c>
      <c r="AH1716">
        <v>1</v>
      </c>
      <c r="AI1716" t="s">
        <v>63</v>
      </c>
      <c r="AJ1716">
        <v>1</v>
      </c>
      <c r="AK1716">
        <v>4</v>
      </c>
      <c r="AL1716">
        <v>0</v>
      </c>
      <c r="AM1716" t="s">
        <v>64</v>
      </c>
      <c r="AN1716">
        <v>1</v>
      </c>
      <c r="AO1716">
        <v>1</v>
      </c>
      <c r="AP1716">
        <v>0</v>
      </c>
      <c r="AQ1716">
        <v>32</v>
      </c>
      <c r="AR1716">
        <v>2316.85</v>
      </c>
      <c r="AS1716">
        <v>0</v>
      </c>
      <c r="AT1716">
        <v>632.32000000000005</v>
      </c>
      <c r="AU1716">
        <v>12.66</v>
      </c>
      <c r="AV1716">
        <v>2936.51</v>
      </c>
      <c r="AW1716">
        <v>1</v>
      </c>
      <c r="AX1716">
        <v>1</v>
      </c>
      <c r="AY1716">
        <v>92113</v>
      </c>
      <c r="AZ1716">
        <v>0</v>
      </c>
    </row>
    <row r="1717" spans="1:52">
      <c r="A1717">
        <v>36</v>
      </c>
      <c r="B1717">
        <v>10</v>
      </c>
      <c r="C1717">
        <v>7.89</v>
      </c>
      <c r="D1717" t="s">
        <v>88</v>
      </c>
      <c r="E1717" t="s">
        <v>126</v>
      </c>
      <c r="F1717">
        <v>88</v>
      </c>
      <c r="G1717" t="s">
        <v>3748</v>
      </c>
      <c r="H1717">
        <v>5750</v>
      </c>
      <c r="I1717" t="s">
        <v>66</v>
      </c>
      <c r="J1717" t="s">
        <v>55</v>
      </c>
      <c r="K1717" t="s">
        <v>3749</v>
      </c>
      <c r="L1717" t="s">
        <v>84</v>
      </c>
      <c r="M1717">
        <v>0</v>
      </c>
      <c r="N1717">
        <v>0</v>
      </c>
      <c r="O1717" t="s">
        <v>58</v>
      </c>
      <c r="P1717">
        <v>1</v>
      </c>
      <c r="Q1717" t="s">
        <v>59</v>
      </c>
      <c r="R1717" t="s">
        <v>3750</v>
      </c>
      <c r="S1717">
        <v>33.839989000000003</v>
      </c>
      <c r="T1717">
        <v>-116.659215</v>
      </c>
      <c r="U1717">
        <v>1</v>
      </c>
      <c r="V1717">
        <v>102</v>
      </c>
      <c r="W1717">
        <v>1</v>
      </c>
      <c r="X1717">
        <v>0</v>
      </c>
      <c r="Y1717">
        <v>1</v>
      </c>
      <c r="Z1717" t="s">
        <v>61</v>
      </c>
      <c r="AA1717">
        <v>1</v>
      </c>
      <c r="AB1717">
        <v>0</v>
      </c>
      <c r="AC1717">
        <v>1</v>
      </c>
      <c r="AD1717">
        <v>1</v>
      </c>
      <c r="AE1717" t="s">
        <v>62</v>
      </c>
      <c r="AF1717">
        <v>1</v>
      </c>
      <c r="AG1717">
        <v>24924</v>
      </c>
      <c r="AH1717">
        <v>0</v>
      </c>
      <c r="AI1717" t="s">
        <v>63</v>
      </c>
      <c r="AJ1717">
        <v>1</v>
      </c>
      <c r="AK1717">
        <v>1</v>
      </c>
      <c r="AL1717">
        <v>0</v>
      </c>
      <c r="AM1717" t="s">
        <v>64</v>
      </c>
      <c r="AN1717">
        <v>1</v>
      </c>
      <c r="AO1717">
        <v>1</v>
      </c>
      <c r="AP1717">
        <v>1</v>
      </c>
      <c r="AQ1717">
        <v>11</v>
      </c>
      <c r="AR1717">
        <v>1145.3499999999999</v>
      </c>
      <c r="AS1717">
        <v>0</v>
      </c>
      <c r="AT1717">
        <v>86.79</v>
      </c>
      <c r="AU1717">
        <v>0</v>
      </c>
      <c r="AV1717">
        <v>1232.1400000000001</v>
      </c>
      <c r="AW1717">
        <v>0</v>
      </c>
      <c r="AX1717">
        <v>1</v>
      </c>
      <c r="AY1717">
        <v>92262</v>
      </c>
      <c r="AZ1717">
        <v>1</v>
      </c>
    </row>
    <row r="1718" spans="1:52">
      <c r="A1718">
        <v>42</v>
      </c>
      <c r="B1718">
        <v>0</v>
      </c>
      <c r="C1718">
        <v>6</v>
      </c>
      <c r="D1718" t="s">
        <v>52</v>
      </c>
      <c r="E1718" t="s">
        <v>52</v>
      </c>
      <c r="F1718">
        <v>23</v>
      </c>
      <c r="G1718" t="s">
        <v>452</v>
      </c>
      <c r="H1718">
        <v>2159</v>
      </c>
      <c r="I1718" t="s">
        <v>66</v>
      </c>
      <c r="J1718" t="s">
        <v>55</v>
      </c>
      <c r="K1718" t="s">
        <v>3751</v>
      </c>
      <c r="L1718" t="s">
        <v>57</v>
      </c>
      <c r="M1718">
        <v>0</v>
      </c>
      <c r="N1718">
        <v>0</v>
      </c>
      <c r="O1718" t="s">
        <v>58</v>
      </c>
      <c r="P1718">
        <v>0</v>
      </c>
      <c r="Q1718" t="s">
        <v>72</v>
      </c>
      <c r="R1718" t="s">
        <v>454</v>
      </c>
      <c r="S1718">
        <v>38.392820999999998</v>
      </c>
      <c r="T1718">
        <v>-121.79991699999999</v>
      </c>
      <c r="U1718">
        <v>0</v>
      </c>
      <c r="V1718">
        <v>19.2</v>
      </c>
      <c r="W1718">
        <v>0</v>
      </c>
      <c r="X1718">
        <v>0</v>
      </c>
      <c r="Y1718">
        <v>0</v>
      </c>
      <c r="Z1718" t="s">
        <v>258</v>
      </c>
      <c r="AA1718">
        <v>0</v>
      </c>
      <c r="AB1718">
        <v>0</v>
      </c>
      <c r="AC1718">
        <v>1</v>
      </c>
      <c r="AD1718">
        <v>0</v>
      </c>
      <c r="AE1718" t="s">
        <v>79</v>
      </c>
      <c r="AF1718">
        <v>1</v>
      </c>
      <c r="AG1718">
        <v>18529</v>
      </c>
      <c r="AH1718">
        <v>0</v>
      </c>
      <c r="AI1718" t="s">
        <v>63</v>
      </c>
      <c r="AJ1718">
        <v>0</v>
      </c>
      <c r="AK1718">
        <v>4</v>
      </c>
      <c r="AL1718">
        <v>0</v>
      </c>
      <c r="AM1718" t="s">
        <v>64</v>
      </c>
      <c r="AN1718">
        <v>0</v>
      </c>
      <c r="AO1718">
        <v>0</v>
      </c>
      <c r="AP1718">
        <v>0</v>
      </c>
      <c r="AQ1718">
        <v>25</v>
      </c>
      <c r="AR1718">
        <v>532.1</v>
      </c>
      <c r="AS1718">
        <v>0</v>
      </c>
      <c r="AT1718">
        <v>150</v>
      </c>
      <c r="AU1718">
        <v>0</v>
      </c>
      <c r="AV1718">
        <v>682.1</v>
      </c>
      <c r="AW1718">
        <v>0</v>
      </c>
      <c r="AX1718">
        <v>0</v>
      </c>
      <c r="AY1718">
        <v>95620</v>
      </c>
      <c r="AZ1718">
        <v>0</v>
      </c>
    </row>
    <row r="1719" spans="1:52">
      <c r="A1719">
        <v>42</v>
      </c>
      <c r="B1719">
        <v>0</v>
      </c>
      <c r="C1719">
        <v>2.38</v>
      </c>
      <c r="D1719" t="s">
        <v>52</v>
      </c>
      <c r="E1719" t="s">
        <v>52</v>
      </c>
      <c r="F1719">
        <v>38</v>
      </c>
      <c r="G1719" t="s">
        <v>793</v>
      </c>
      <c r="H1719">
        <v>6490</v>
      </c>
      <c r="I1719" t="s">
        <v>54</v>
      </c>
      <c r="J1719" t="s">
        <v>55</v>
      </c>
      <c r="K1719" t="s">
        <v>3752</v>
      </c>
      <c r="L1719" t="s">
        <v>57</v>
      </c>
      <c r="M1719">
        <v>0</v>
      </c>
      <c r="N1719">
        <v>0</v>
      </c>
      <c r="O1719" t="s">
        <v>68</v>
      </c>
      <c r="P1719">
        <v>0</v>
      </c>
      <c r="Q1719" t="s">
        <v>72</v>
      </c>
      <c r="R1719" t="s">
        <v>795</v>
      </c>
      <c r="S1719">
        <v>33.840398999999998</v>
      </c>
      <c r="T1719">
        <v>-118.353714</v>
      </c>
      <c r="U1719">
        <v>0</v>
      </c>
      <c r="V1719">
        <v>24.45</v>
      </c>
      <c r="W1719">
        <v>1</v>
      </c>
      <c r="X1719">
        <v>0</v>
      </c>
      <c r="Y1719">
        <v>0</v>
      </c>
      <c r="Z1719" t="s">
        <v>87</v>
      </c>
      <c r="AA1719">
        <v>0</v>
      </c>
      <c r="AB1719">
        <v>0</v>
      </c>
      <c r="AC1719">
        <v>1</v>
      </c>
      <c r="AD1719">
        <v>0</v>
      </c>
      <c r="AE1719" t="s">
        <v>79</v>
      </c>
      <c r="AF1719">
        <v>1</v>
      </c>
      <c r="AG1719">
        <v>41979</v>
      </c>
      <c r="AH1719">
        <v>0</v>
      </c>
      <c r="AI1719" t="s">
        <v>63</v>
      </c>
      <c r="AJ1719">
        <v>0</v>
      </c>
      <c r="AK1719">
        <v>4</v>
      </c>
      <c r="AL1719">
        <v>0</v>
      </c>
      <c r="AM1719" t="s">
        <v>64</v>
      </c>
      <c r="AN1719">
        <v>0</v>
      </c>
      <c r="AO1719">
        <v>0</v>
      </c>
      <c r="AP1719">
        <v>0</v>
      </c>
      <c r="AQ1719">
        <v>58</v>
      </c>
      <c r="AR1719">
        <v>1513.6</v>
      </c>
      <c r="AS1719">
        <v>0</v>
      </c>
      <c r="AT1719">
        <v>138.04</v>
      </c>
      <c r="AU1719">
        <v>0</v>
      </c>
      <c r="AV1719">
        <v>1651.64</v>
      </c>
      <c r="AW1719">
        <v>0</v>
      </c>
      <c r="AX1719">
        <v>0</v>
      </c>
      <c r="AY1719">
        <v>90503</v>
      </c>
      <c r="AZ1719">
        <v>0</v>
      </c>
    </row>
    <row r="1720" spans="1:52">
      <c r="A1720">
        <v>47</v>
      </c>
      <c r="B1720">
        <v>21</v>
      </c>
      <c r="C1720">
        <v>48.58</v>
      </c>
      <c r="D1720" t="s">
        <v>138</v>
      </c>
      <c r="E1720" t="s">
        <v>139</v>
      </c>
      <c r="F1720">
        <v>76</v>
      </c>
      <c r="G1720" t="s">
        <v>1913</v>
      </c>
      <c r="H1720">
        <v>4167</v>
      </c>
      <c r="I1720" t="s">
        <v>66</v>
      </c>
      <c r="J1720" t="s">
        <v>55</v>
      </c>
      <c r="K1720" t="s">
        <v>3753</v>
      </c>
      <c r="L1720" t="s">
        <v>84</v>
      </c>
      <c r="M1720">
        <v>0</v>
      </c>
      <c r="N1720">
        <v>0</v>
      </c>
      <c r="O1720" t="s">
        <v>68</v>
      </c>
      <c r="P1720">
        <v>1</v>
      </c>
      <c r="Q1720" t="s">
        <v>77</v>
      </c>
      <c r="R1720" t="s">
        <v>1915</v>
      </c>
      <c r="S1720">
        <v>34.281911000000001</v>
      </c>
      <c r="T1720">
        <v>-118.556218</v>
      </c>
      <c r="U1720">
        <v>0</v>
      </c>
      <c r="V1720">
        <v>46.2</v>
      </c>
      <c r="W1720">
        <v>0</v>
      </c>
      <c r="X1720">
        <v>0</v>
      </c>
      <c r="Y1720">
        <v>0</v>
      </c>
      <c r="Z1720" t="s">
        <v>93</v>
      </c>
      <c r="AA1720">
        <v>0</v>
      </c>
      <c r="AB1720">
        <v>0</v>
      </c>
      <c r="AC1720">
        <v>0</v>
      </c>
      <c r="AD1720">
        <v>0</v>
      </c>
      <c r="AE1720" t="s">
        <v>79</v>
      </c>
      <c r="AF1720">
        <v>1</v>
      </c>
      <c r="AG1720">
        <v>28067</v>
      </c>
      <c r="AH1720">
        <v>0</v>
      </c>
      <c r="AI1720" t="s">
        <v>63</v>
      </c>
      <c r="AJ1720">
        <v>0</v>
      </c>
      <c r="AK1720">
        <v>2</v>
      </c>
      <c r="AL1720">
        <v>0</v>
      </c>
      <c r="AM1720" t="s">
        <v>64</v>
      </c>
      <c r="AN1720">
        <v>0</v>
      </c>
      <c r="AO1720">
        <v>0</v>
      </c>
      <c r="AP1720">
        <v>0</v>
      </c>
      <c r="AQ1720">
        <v>1</v>
      </c>
      <c r="AR1720">
        <v>46.2</v>
      </c>
      <c r="AS1720">
        <v>0</v>
      </c>
      <c r="AT1720">
        <v>48.58</v>
      </c>
      <c r="AU1720">
        <v>0</v>
      </c>
      <c r="AV1720">
        <v>94.78</v>
      </c>
      <c r="AW1720">
        <v>0</v>
      </c>
      <c r="AX1720">
        <v>1</v>
      </c>
      <c r="AY1720">
        <v>91326</v>
      </c>
      <c r="AZ1720">
        <v>1</v>
      </c>
    </row>
    <row r="1721" spans="1:52">
      <c r="A1721">
        <v>59</v>
      </c>
      <c r="B1721">
        <v>3</v>
      </c>
      <c r="C1721">
        <v>36.24</v>
      </c>
      <c r="D1721" t="s">
        <v>97</v>
      </c>
      <c r="E1721" t="s">
        <v>1207</v>
      </c>
      <c r="F1721">
        <v>74</v>
      </c>
      <c r="G1721" t="s">
        <v>3754</v>
      </c>
      <c r="H1721">
        <v>2195</v>
      </c>
      <c r="I1721" t="s">
        <v>66</v>
      </c>
      <c r="J1721" t="s">
        <v>55</v>
      </c>
      <c r="K1721" t="s">
        <v>3755</v>
      </c>
      <c r="L1721" t="s">
        <v>84</v>
      </c>
      <c r="M1721">
        <v>0</v>
      </c>
      <c r="N1721">
        <v>0</v>
      </c>
      <c r="O1721" t="s">
        <v>58</v>
      </c>
      <c r="P1721">
        <v>1</v>
      </c>
      <c r="Q1721" t="s">
        <v>59</v>
      </c>
      <c r="R1721" t="s">
        <v>3756</v>
      </c>
      <c r="S1721">
        <v>38.734997</v>
      </c>
      <c r="T1721">
        <v>-121.463719</v>
      </c>
      <c r="U1721">
        <v>0</v>
      </c>
      <c r="V1721">
        <v>100.25</v>
      </c>
      <c r="W1721">
        <v>1</v>
      </c>
      <c r="X1721">
        <v>0</v>
      </c>
      <c r="Y1721">
        <v>0</v>
      </c>
      <c r="Z1721" t="s">
        <v>61</v>
      </c>
      <c r="AA1721">
        <v>1</v>
      </c>
      <c r="AB1721">
        <v>0</v>
      </c>
      <c r="AC1721">
        <v>1</v>
      </c>
      <c r="AD1721">
        <v>0</v>
      </c>
      <c r="AE1721" t="s">
        <v>62</v>
      </c>
      <c r="AF1721">
        <v>1</v>
      </c>
      <c r="AG1721">
        <v>6197</v>
      </c>
      <c r="AH1721">
        <v>0</v>
      </c>
      <c r="AI1721" t="s">
        <v>63</v>
      </c>
      <c r="AJ1721">
        <v>0</v>
      </c>
      <c r="AK1721">
        <v>1</v>
      </c>
      <c r="AL1721">
        <v>0</v>
      </c>
      <c r="AM1721" t="s">
        <v>64</v>
      </c>
      <c r="AN1721">
        <v>1</v>
      </c>
      <c r="AO1721">
        <v>1</v>
      </c>
      <c r="AP1721">
        <v>1</v>
      </c>
      <c r="AQ1721">
        <v>25</v>
      </c>
      <c r="AR1721">
        <v>2387.75</v>
      </c>
      <c r="AS1721">
        <v>0</v>
      </c>
      <c r="AT1721">
        <v>906</v>
      </c>
      <c r="AU1721">
        <v>0</v>
      </c>
      <c r="AV1721">
        <v>3293.75</v>
      </c>
      <c r="AW1721">
        <v>0</v>
      </c>
      <c r="AX1721">
        <v>1</v>
      </c>
      <c r="AY1721">
        <v>95626</v>
      </c>
      <c r="AZ1721">
        <v>1</v>
      </c>
    </row>
    <row r="1722" spans="1:52">
      <c r="A1722">
        <v>75</v>
      </c>
      <c r="B1722">
        <v>11</v>
      </c>
      <c r="C1722">
        <v>7.38</v>
      </c>
      <c r="D1722" t="s">
        <v>80</v>
      </c>
      <c r="E1722" t="s">
        <v>81</v>
      </c>
      <c r="F1722">
        <v>68</v>
      </c>
      <c r="G1722" t="s">
        <v>526</v>
      </c>
      <c r="H1722">
        <v>3464</v>
      </c>
      <c r="I1722" t="s">
        <v>66</v>
      </c>
      <c r="J1722" t="s">
        <v>55</v>
      </c>
      <c r="K1722" t="s">
        <v>3757</v>
      </c>
      <c r="L1722" t="s">
        <v>84</v>
      </c>
      <c r="M1722">
        <v>0</v>
      </c>
      <c r="N1722">
        <v>0</v>
      </c>
      <c r="O1722" t="s">
        <v>58</v>
      </c>
      <c r="P1722">
        <v>1</v>
      </c>
      <c r="Q1722" t="s">
        <v>59</v>
      </c>
      <c r="R1722" t="s">
        <v>2597</v>
      </c>
      <c r="S1722">
        <v>34.227846</v>
      </c>
      <c r="T1722">
        <v>-119.079903</v>
      </c>
      <c r="U1722">
        <v>1</v>
      </c>
      <c r="V1722">
        <v>83.9</v>
      </c>
      <c r="W1722">
        <v>0</v>
      </c>
      <c r="X1722">
        <v>0</v>
      </c>
      <c r="Y1722">
        <v>3</v>
      </c>
      <c r="Z1722" t="s">
        <v>61</v>
      </c>
      <c r="AA1722">
        <v>0</v>
      </c>
      <c r="AB1722">
        <v>0</v>
      </c>
      <c r="AC1722">
        <v>1</v>
      </c>
      <c r="AD1722">
        <v>1</v>
      </c>
      <c r="AE1722" t="s">
        <v>79</v>
      </c>
      <c r="AF1722">
        <v>1</v>
      </c>
      <c r="AG1722">
        <v>42853</v>
      </c>
      <c r="AH1722">
        <v>1</v>
      </c>
      <c r="AI1722" t="s">
        <v>63</v>
      </c>
      <c r="AJ1722">
        <v>1</v>
      </c>
      <c r="AK1722">
        <v>1</v>
      </c>
      <c r="AL1722">
        <v>1</v>
      </c>
      <c r="AM1722" t="s">
        <v>64</v>
      </c>
      <c r="AN1722">
        <v>0</v>
      </c>
      <c r="AO1722">
        <v>0</v>
      </c>
      <c r="AP1722">
        <v>1</v>
      </c>
      <c r="AQ1722">
        <v>3</v>
      </c>
      <c r="AR1722">
        <v>267.39999999999998</v>
      </c>
      <c r="AS1722">
        <v>0</v>
      </c>
      <c r="AT1722">
        <v>22.14</v>
      </c>
      <c r="AU1722">
        <v>0</v>
      </c>
      <c r="AV1722">
        <v>289.54000000000002</v>
      </c>
      <c r="AW1722">
        <v>0</v>
      </c>
      <c r="AX1722">
        <v>1</v>
      </c>
      <c r="AY1722">
        <v>93010</v>
      </c>
      <c r="AZ1722">
        <v>1</v>
      </c>
    </row>
    <row r="1723" spans="1:52">
      <c r="A1723">
        <v>27</v>
      </c>
      <c r="B1723">
        <v>58</v>
      </c>
      <c r="C1723">
        <v>0</v>
      </c>
      <c r="D1723" t="s">
        <v>88</v>
      </c>
      <c r="E1723" t="s">
        <v>89</v>
      </c>
      <c r="F1723">
        <v>90</v>
      </c>
      <c r="G1723" t="s">
        <v>186</v>
      </c>
      <c r="H1723">
        <v>2915</v>
      </c>
      <c r="I1723" t="s">
        <v>66</v>
      </c>
      <c r="J1723" t="s">
        <v>55</v>
      </c>
      <c r="K1723" t="s">
        <v>3758</v>
      </c>
      <c r="L1723" t="s">
        <v>84</v>
      </c>
      <c r="M1723">
        <v>0</v>
      </c>
      <c r="N1723">
        <v>0</v>
      </c>
      <c r="O1723" t="s">
        <v>68</v>
      </c>
      <c r="P1723">
        <v>1</v>
      </c>
      <c r="Q1723" t="s">
        <v>77</v>
      </c>
      <c r="R1723" t="s">
        <v>1521</v>
      </c>
      <c r="S1723">
        <v>34.089953000000001</v>
      </c>
      <c r="T1723">
        <v>-118.29482400000001</v>
      </c>
      <c r="U1723">
        <v>1</v>
      </c>
      <c r="V1723">
        <v>30.2</v>
      </c>
      <c r="W1723">
        <v>0</v>
      </c>
      <c r="X1723">
        <v>0</v>
      </c>
      <c r="Y1723">
        <v>1</v>
      </c>
      <c r="Z1723" t="s">
        <v>61</v>
      </c>
      <c r="AA1723">
        <v>1</v>
      </c>
      <c r="AB1723">
        <v>0</v>
      </c>
      <c r="AC1723">
        <v>0</v>
      </c>
      <c r="AD1723">
        <v>1</v>
      </c>
      <c r="AE1723" t="s">
        <v>62</v>
      </c>
      <c r="AF1723">
        <v>0</v>
      </c>
      <c r="AG1723">
        <v>41713</v>
      </c>
      <c r="AH1723">
        <v>0</v>
      </c>
      <c r="AI1723" t="s">
        <v>63</v>
      </c>
      <c r="AJ1723">
        <v>1</v>
      </c>
      <c r="AK1723">
        <v>1</v>
      </c>
      <c r="AL1723">
        <v>0</v>
      </c>
      <c r="AM1723" t="s">
        <v>64</v>
      </c>
      <c r="AN1723">
        <v>0</v>
      </c>
      <c r="AO1723">
        <v>0</v>
      </c>
      <c r="AP1723">
        <v>0</v>
      </c>
      <c r="AQ1723">
        <v>1</v>
      </c>
      <c r="AR1723">
        <v>30.2</v>
      </c>
      <c r="AS1723">
        <v>0</v>
      </c>
      <c r="AT1723">
        <v>0</v>
      </c>
      <c r="AU1723">
        <v>0</v>
      </c>
      <c r="AV1723">
        <v>30.2</v>
      </c>
      <c r="AW1723">
        <v>1</v>
      </c>
      <c r="AX1723">
        <v>1</v>
      </c>
      <c r="AY1723">
        <v>90029</v>
      </c>
      <c r="AZ1723">
        <v>1</v>
      </c>
    </row>
    <row r="1724" spans="1:52">
      <c r="A1724">
        <v>45</v>
      </c>
      <c r="B1724">
        <v>9</v>
      </c>
      <c r="C1724">
        <v>43.47</v>
      </c>
      <c r="D1724" t="s">
        <v>52</v>
      </c>
      <c r="E1724" t="s">
        <v>52</v>
      </c>
      <c r="F1724">
        <v>34</v>
      </c>
      <c r="G1724" t="s">
        <v>3074</v>
      </c>
      <c r="H1724">
        <v>5120</v>
      </c>
      <c r="I1724" t="s">
        <v>54</v>
      </c>
      <c r="J1724" t="s">
        <v>55</v>
      </c>
      <c r="K1724" t="s">
        <v>3759</v>
      </c>
      <c r="L1724" t="s">
        <v>57</v>
      </c>
      <c r="M1724">
        <v>0</v>
      </c>
      <c r="N1724">
        <v>1</v>
      </c>
      <c r="O1724" t="s">
        <v>58</v>
      </c>
      <c r="P1724">
        <v>1</v>
      </c>
      <c r="Q1724" t="s">
        <v>85</v>
      </c>
      <c r="R1724" t="s">
        <v>3076</v>
      </c>
      <c r="S1724">
        <v>36.478239000000002</v>
      </c>
      <c r="T1724">
        <v>-119.52137</v>
      </c>
      <c r="U1724">
        <v>1</v>
      </c>
      <c r="V1724">
        <v>76.8</v>
      </c>
      <c r="W1724">
        <v>1</v>
      </c>
      <c r="X1724">
        <v>0</v>
      </c>
      <c r="Y1724">
        <v>5</v>
      </c>
      <c r="Z1724" t="s">
        <v>105</v>
      </c>
      <c r="AA1724">
        <v>0</v>
      </c>
      <c r="AB1724">
        <v>0</v>
      </c>
      <c r="AC1724">
        <v>1</v>
      </c>
      <c r="AD1724">
        <v>1</v>
      </c>
      <c r="AE1724" t="s">
        <v>62</v>
      </c>
      <c r="AF1724">
        <v>1</v>
      </c>
      <c r="AG1724">
        <v>14088</v>
      </c>
      <c r="AH1724">
        <v>0</v>
      </c>
      <c r="AI1724" t="s">
        <v>63</v>
      </c>
      <c r="AJ1724">
        <v>1</v>
      </c>
      <c r="AK1724">
        <v>3</v>
      </c>
      <c r="AL1724">
        <v>0</v>
      </c>
      <c r="AM1724" t="s">
        <v>64</v>
      </c>
      <c r="AN1724">
        <v>1</v>
      </c>
      <c r="AO1724">
        <v>1</v>
      </c>
      <c r="AP1724">
        <v>1</v>
      </c>
      <c r="AQ1724">
        <v>72</v>
      </c>
      <c r="AR1724">
        <v>5468.45</v>
      </c>
      <c r="AS1724">
        <v>90</v>
      </c>
      <c r="AT1724">
        <v>3129.84</v>
      </c>
      <c r="AU1724">
        <v>0</v>
      </c>
      <c r="AV1724">
        <v>8688.2900000000009</v>
      </c>
      <c r="AW1724">
        <v>0</v>
      </c>
      <c r="AX1724">
        <v>0</v>
      </c>
      <c r="AY1724">
        <v>93631</v>
      </c>
      <c r="AZ1724">
        <v>0</v>
      </c>
    </row>
    <row r="1725" spans="1:52">
      <c r="A1725">
        <v>41</v>
      </c>
      <c r="B1725">
        <v>28</v>
      </c>
      <c r="C1725">
        <v>1.7</v>
      </c>
      <c r="D1725" t="s">
        <v>52</v>
      </c>
      <c r="E1725" t="s">
        <v>52</v>
      </c>
      <c r="F1725">
        <v>51</v>
      </c>
      <c r="G1725" t="s">
        <v>866</v>
      </c>
      <c r="H1725">
        <v>2053</v>
      </c>
      <c r="I1725" t="s">
        <v>66</v>
      </c>
      <c r="J1725" t="s">
        <v>55</v>
      </c>
      <c r="K1725" t="s">
        <v>3760</v>
      </c>
      <c r="L1725" t="s">
        <v>57</v>
      </c>
      <c r="M1725">
        <v>0</v>
      </c>
      <c r="N1725">
        <v>0</v>
      </c>
      <c r="O1725" t="s">
        <v>68</v>
      </c>
      <c r="P1725">
        <v>1</v>
      </c>
      <c r="Q1725" t="s">
        <v>59</v>
      </c>
      <c r="R1725" t="s">
        <v>868</v>
      </c>
      <c r="S1725">
        <v>34.321621</v>
      </c>
      <c r="T1725">
        <v>-118.399841</v>
      </c>
      <c r="U1725">
        <v>0</v>
      </c>
      <c r="V1725">
        <v>68.849999999999994</v>
      </c>
      <c r="W1725">
        <v>0</v>
      </c>
      <c r="X1725">
        <v>0</v>
      </c>
      <c r="Y1725">
        <v>0</v>
      </c>
      <c r="Z1725" t="s">
        <v>87</v>
      </c>
      <c r="AA1725">
        <v>0</v>
      </c>
      <c r="AB1725">
        <v>0</v>
      </c>
      <c r="AC1725">
        <v>0</v>
      </c>
      <c r="AD1725">
        <v>0</v>
      </c>
      <c r="AE1725" t="s">
        <v>79</v>
      </c>
      <c r="AF1725">
        <v>1</v>
      </c>
      <c r="AG1725">
        <v>81986</v>
      </c>
      <c r="AH1725">
        <v>0</v>
      </c>
      <c r="AI1725" t="s">
        <v>63</v>
      </c>
      <c r="AJ1725">
        <v>0</v>
      </c>
      <c r="AK1725">
        <v>3</v>
      </c>
      <c r="AL1725">
        <v>0</v>
      </c>
      <c r="AM1725" t="s">
        <v>64</v>
      </c>
      <c r="AN1725">
        <v>0</v>
      </c>
      <c r="AO1725">
        <v>0</v>
      </c>
      <c r="AP1725">
        <v>0</v>
      </c>
      <c r="AQ1725">
        <v>44</v>
      </c>
      <c r="AR1725">
        <v>2958.95</v>
      </c>
      <c r="AS1725">
        <v>0</v>
      </c>
      <c r="AT1725">
        <v>74.8</v>
      </c>
      <c r="AU1725">
        <v>0</v>
      </c>
      <c r="AV1725">
        <v>3033.75</v>
      </c>
      <c r="AW1725">
        <v>0</v>
      </c>
      <c r="AX1725">
        <v>1</v>
      </c>
      <c r="AY1725">
        <v>91342</v>
      </c>
      <c r="AZ1725">
        <v>0</v>
      </c>
    </row>
    <row r="1726" spans="1:52">
      <c r="A1726">
        <v>33</v>
      </c>
      <c r="B1726">
        <v>25</v>
      </c>
      <c r="C1726">
        <v>0</v>
      </c>
      <c r="D1726" t="s">
        <v>52</v>
      </c>
      <c r="E1726" t="s">
        <v>52</v>
      </c>
      <c r="F1726">
        <v>35</v>
      </c>
      <c r="G1726" t="s">
        <v>3761</v>
      </c>
      <c r="H1726">
        <v>3610</v>
      </c>
      <c r="I1726" t="s">
        <v>66</v>
      </c>
      <c r="J1726" t="s">
        <v>55</v>
      </c>
      <c r="K1726" t="s">
        <v>3762</v>
      </c>
      <c r="L1726" t="s">
        <v>108</v>
      </c>
      <c r="M1726">
        <v>0</v>
      </c>
      <c r="N1726">
        <v>0</v>
      </c>
      <c r="O1726" t="s">
        <v>68</v>
      </c>
      <c r="P1726">
        <v>1</v>
      </c>
      <c r="Q1726" t="s">
        <v>85</v>
      </c>
      <c r="R1726" t="s">
        <v>3763</v>
      </c>
      <c r="S1726">
        <v>39.222323000000003</v>
      </c>
      <c r="T1726">
        <v>-122.985488</v>
      </c>
      <c r="U1726">
        <v>1</v>
      </c>
      <c r="V1726">
        <v>35.1</v>
      </c>
      <c r="W1726">
        <v>0</v>
      </c>
      <c r="X1726">
        <v>0</v>
      </c>
      <c r="Y1726">
        <v>3</v>
      </c>
      <c r="Z1726" t="s">
        <v>93</v>
      </c>
      <c r="AA1726">
        <v>0</v>
      </c>
      <c r="AB1726">
        <v>1</v>
      </c>
      <c r="AC1726">
        <v>0</v>
      </c>
      <c r="AD1726">
        <v>1</v>
      </c>
      <c r="AE1726" t="s">
        <v>79</v>
      </c>
      <c r="AF1726">
        <v>0</v>
      </c>
      <c r="AG1726">
        <v>240</v>
      </c>
      <c r="AH1726">
        <v>1</v>
      </c>
      <c r="AI1726" t="s">
        <v>63</v>
      </c>
      <c r="AJ1726">
        <v>1</v>
      </c>
      <c r="AK1726">
        <v>3</v>
      </c>
      <c r="AL1726">
        <v>0</v>
      </c>
      <c r="AM1726" t="s">
        <v>64</v>
      </c>
      <c r="AN1726">
        <v>0</v>
      </c>
      <c r="AO1726">
        <v>0</v>
      </c>
      <c r="AP1726">
        <v>0</v>
      </c>
      <c r="AQ1726">
        <v>3</v>
      </c>
      <c r="AR1726">
        <v>101.1</v>
      </c>
      <c r="AS1726">
        <v>0</v>
      </c>
      <c r="AT1726">
        <v>0</v>
      </c>
      <c r="AU1726">
        <v>0</v>
      </c>
      <c r="AV1726">
        <v>101.1</v>
      </c>
      <c r="AW1726">
        <v>0</v>
      </c>
      <c r="AX1726">
        <v>1</v>
      </c>
      <c r="AY1726">
        <v>95493</v>
      </c>
      <c r="AZ1726">
        <v>0</v>
      </c>
    </row>
    <row r="1727" spans="1:52">
      <c r="A1727">
        <v>29</v>
      </c>
      <c r="B1727">
        <v>41</v>
      </c>
      <c r="C1727">
        <v>44.43</v>
      </c>
      <c r="D1727" t="s">
        <v>52</v>
      </c>
      <c r="E1727" t="s">
        <v>52</v>
      </c>
      <c r="F1727">
        <v>80</v>
      </c>
      <c r="G1727" t="s">
        <v>1092</v>
      </c>
      <c r="H1727">
        <v>5985</v>
      </c>
      <c r="I1727" t="s">
        <v>66</v>
      </c>
      <c r="J1727" t="s">
        <v>55</v>
      </c>
      <c r="K1727" t="s">
        <v>3764</v>
      </c>
      <c r="L1727" t="s">
        <v>57</v>
      </c>
      <c r="M1727">
        <v>0</v>
      </c>
      <c r="N1727">
        <v>0</v>
      </c>
      <c r="O1727" t="s">
        <v>68</v>
      </c>
      <c r="P1727">
        <v>1</v>
      </c>
      <c r="Q1727" t="s">
        <v>59</v>
      </c>
      <c r="R1727" t="s">
        <v>1094</v>
      </c>
      <c r="S1727">
        <v>34.005439000000003</v>
      </c>
      <c r="T1727">
        <v>-118.477507</v>
      </c>
      <c r="U1727">
        <v>0</v>
      </c>
      <c r="V1727">
        <v>100.75</v>
      </c>
      <c r="W1727">
        <v>1</v>
      </c>
      <c r="X1727">
        <v>0</v>
      </c>
      <c r="Y1727">
        <v>0</v>
      </c>
      <c r="Z1727" t="s">
        <v>209</v>
      </c>
      <c r="AA1727">
        <v>0</v>
      </c>
      <c r="AB1727">
        <v>0</v>
      </c>
      <c r="AC1727">
        <v>0</v>
      </c>
      <c r="AD1727">
        <v>0</v>
      </c>
      <c r="AE1727" t="s">
        <v>62</v>
      </c>
      <c r="AF1727">
        <v>1</v>
      </c>
      <c r="AG1727">
        <v>26099</v>
      </c>
      <c r="AH1727">
        <v>1</v>
      </c>
      <c r="AI1727" t="s">
        <v>63</v>
      </c>
      <c r="AJ1727">
        <v>0</v>
      </c>
      <c r="AK1727">
        <v>3</v>
      </c>
      <c r="AL1727">
        <v>0</v>
      </c>
      <c r="AM1727" t="s">
        <v>64</v>
      </c>
      <c r="AN1727">
        <v>1</v>
      </c>
      <c r="AO1727">
        <v>1</v>
      </c>
      <c r="AP1727">
        <v>1</v>
      </c>
      <c r="AQ1727">
        <v>13</v>
      </c>
      <c r="AR1727">
        <v>1313.25</v>
      </c>
      <c r="AS1727">
        <v>120</v>
      </c>
      <c r="AT1727">
        <v>577.59</v>
      </c>
      <c r="AU1727">
        <v>0</v>
      </c>
      <c r="AV1727">
        <v>2010.84</v>
      </c>
      <c r="AW1727">
        <v>1</v>
      </c>
      <c r="AX1727">
        <v>0</v>
      </c>
      <c r="AY1727">
        <v>90405</v>
      </c>
      <c r="AZ1727">
        <v>0</v>
      </c>
    </row>
    <row r="1728" spans="1:52">
      <c r="A1728">
        <v>39</v>
      </c>
      <c r="B1728">
        <v>28</v>
      </c>
      <c r="C1728">
        <v>41.23</v>
      </c>
      <c r="D1728" t="s">
        <v>88</v>
      </c>
      <c r="E1728" t="s">
        <v>126</v>
      </c>
      <c r="F1728">
        <v>68</v>
      </c>
      <c r="G1728" t="s">
        <v>74</v>
      </c>
      <c r="H1728">
        <v>4183</v>
      </c>
      <c r="I1728" t="s">
        <v>54</v>
      </c>
      <c r="J1728" t="s">
        <v>55</v>
      </c>
      <c r="K1728" t="s">
        <v>3765</v>
      </c>
      <c r="L1728" t="s">
        <v>84</v>
      </c>
      <c r="M1728">
        <v>0</v>
      </c>
      <c r="N1728">
        <v>1</v>
      </c>
      <c r="O1728" t="s">
        <v>58</v>
      </c>
      <c r="P1728">
        <v>1</v>
      </c>
      <c r="Q1728" t="s">
        <v>59</v>
      </c>
      <c r="R1728" t="s">
        <v>78</v>
      </c>
      <c r="S1728">
        <v>33.924143000000001</v>
      </c>
      <c r="T1728">
        <v>-117.79387</v>
      </c>
      <c r="U1728">
        <v>0</v>
      </c>
      <c r="V1728">
        <v>106.6</v>
      </c>
      <c r="W1728">
        <v>1</v>
      </c>
      <c r="X1728">
        <v>0</v>
      </c>
      <c r="Y1728">
        <v>0</v>
      </c>
      <c r="Z1728" t="s">
        <v>61</v>
      </c>
      <c r="AA1728">
        <v>0</v>
      </c>
      <c r="AB1728">
        <v>0</v>
      </c>
      <c r="AC1728">
        <v>1</v>
      </c>
      <c r="AD1728">
        <v>0</v>
      </c>
      <c r="AE1728" t="s">
        <v>62</v>
      </c>
      <c r="AF1728">
        <v>1</v>
      </c>
      <c r="AG1728">
        <v>1408</v>
      </c>
      <c r="AH1728">
        <v>1</v>
      </c>
      <c r="AI1728" t="s">
        <v>63</v>
      </c>
      <c r="AJ1728">
        <v>0</v>
      </c>
      <c r="AK1728">
        <v>3</v>
      </c>
      <c r="AL1728">
        <v>0</v>
      </c>
      <c r="AM1728" t="s">
        <v>64</v>
      </c>
      <c r="AN1728">
        <v>1</v>
      </c>
      <c r="AO1728">
        <v>1</v>
      </c>
      <c r="AP1728">
        <v>1</v>
      </c>
      <c r="AQ1728">
        <v>61</v>
      </c>
      <c r="AR1728">
        <v>6428.4</v>
      </c>
      <c r="AS1728">
        <v>0</v>
      </c>
      <c r="AT1728">
        <v>2515.0300000000002</v>
      </c>
      <c r="AU1728">
        <v>0</v>
      </c>
      <c r="AV1728">
        <v>8943.43</v>
      </c>
      <c r="AW1728">
        <v>0</v>
      </c>
      <c r="AX1728">
        <v>1</v>
      </c>
      <c r="AY1728">
        <v>92823</v>
      </c>
      <c r="AZ1728">
        <v>1</v>
      </c>
    </row>
    <row r="1729" spans="1:52">
      <c r="A1729">
        <v>34</v>
      </c>
      <c r="B1729">
        <v>0</v>
      </c>
      <c r="C1729">
        <v>44.7</v>
      </c>
      <c r="D1729" t="s">
        <v>52</v>
      </c>
      <c r="E1729" t="s">
        <v>52</v>
      </c>
      <c r="F1729">
        <v>76</v>
      </c>
      <c r="G1729" t="s">
        <v>635</v>
      </c>
      <c r="H1729">
        <v>4309</v>
      </c>
      <c r="I1729" t="s">
        <v>54</v>
      </c>
      <c r="J1729" t="s">
        <v>55</v>
      </c>
      <c r="K1729" t="s">
        <v>3766</v>
      </c>
      <c r="L1729" t="s">
        <v>57</v>
      </c>
      <c r="M1729">
        <v>0</v>
      </c>
      <c r="N1729">
        <v>0</v>
      </c>
      <c r="O1729" t="s">
        <v>68</v>
      </c>
      <c r="P1729">
        <v>0</v>
      </c>
      <c r="Q1729" t="s">
        <v>72</v>
      </c>
      <c r="R1729" t="s">
        <v>637</v>
      </c>
      <c r="S1729">
        <v>40.021787000000003</v>
      </c>
      <c r="T1729">
        <v>-122.127576</v>
      </c>
      <c r="U1729">
        <v>0</v>
      </c>
      <c r="V1729">
        <v>19.55</v>
      </c>
      <c r="W1729">
        <v>0</v>
      </c>
      <c r="X1729">
        <v>0</v>
      </c>
      <c r="Y1729">
        <v>0</v>
      </c>
      <c r="Z1729" t="s">
        <v>87</v>
      </c>
      <c r="AA1729">
        <v>0</v>
      </c>
      <c r="AB1729">
        <v>0</v>
      </c>
      <c r="AC1729">
        <v>1</v>
      </c>
      <c r="AD1729">
        <v>0</v>
      </c>
      <c r="AE1729" t="s">
        <v>79</v>
      </c>
      <c r="AF1729">
        <v>1</v>
      </c>
      <c r="AG1729">
        <v>405</v>
      </c>
      <c r="AH1729">
        <v>0</v>
      </c>
      <c r="AI1729" t="s">
        <v>63</v>
      </c>
      <c r="AJ1729">
        <v>0</v>
      </c>
      <c r="AK1729">
        <v>5</v>
      </c>
      <c r="AL1729">
        <v>0</v>
      </c>
      <c r="AM1729" t="s">
        <v>64</v>
      </c>
      <c r="AN1729">
        <v>0</v>
      </c>
      <c r="AO1729">
        <v>0</v>
      </c>
      <c r="AP1729">
        <v>0</v>
      </c>
      <c r="AQ1729">
        <v>65</v>
      </c>
      <c r="AR1729">
        <v>1218.6500000000001</v>
      </c>
      <c r="AS1729">
        <v>0</v>
      </c>
      <c r="AT1729">
        <v>2905.5</v>
      </c>
      <c r="AU1729">
        <v>0</v>
      </c>
      <c r="AV1729">
        <v>4124.1499999999996</v>
      </c>
      <c r="AW1729">
        <v>0</v>
      </c>
      <c r="AX1729">
        <v>0</v>
      </c>
      <c r="AY1729">
        <v>96090</v>
      </c>
      <c r="AZ1729">
        <v>0</v>
      </c>
    </row>
    <row r="1730" spans="1:52">
      <c r="A1730">
        <v>59</v>
      </c>
      <c r="B1730">
        <v>0</v>
      </c>
      <c r="C1730">
        <v>18.73</v>
      </c>
      <c r="D1730" t="s">
        <v>52</v>
      </c>
      <c r="E1730" t="s">
        <v>52</v>
      </c>
      <c r="F1730">
        <v>63</v>
      </c>
      <c r="G1730" t="s">
        <v>2132</v>
      </c>
      <c r="H1730">
        <v>2884</v>
      </c>
      <c r="I1730" t="s">
        <v>54</v>
      </c>
      <c r="J1730" t="s">
        <v>55</v>
      </c>
      <c r="K1730" t="s">
        <v>3767</v>
      </c>
      <c r="L1730" t="s">
        <v>57</v>
      </c>
      <c r="M1730">
        <v>0</v>
      </c>
      <c r="N1730">
        <v>0</v>
      </c>
      <c r="O1730" t="s">
        <v>68</v>
      </c>
      <c r="P1730">
        <v>0</v>
      </c>
      <c r="Q1730" t="s">
        <v>72</v>
      </c>
      <c r="R1730" t="s">
        <v>2134</v>
      </c>
      <c r="S1730">
        <v>39.194538999999999</v>
      </c>
      <c r="T1730">
        <v>-120.988066</v>
      </c>
      <c r="U1730">
        <v>0</v>
      </c>
      <c r="V1730">
        <v>19.95</v>
      </c>
      <c r="W1730">
        <v>0</v>
      </c>
      <c r="X1730">
        <v>0</v>
      </c>
      <c r="Y1730">
        <v>0</v>
      </c>
      <c r="Z1730" t="s">
        <v>209</v>
      </c>
      <c r="AA1730">
        <v>0</v>
      </c>
      <c r="AB1730">
        <v>0</v>
      </c>
      <c r="AC1730">
        <v>0</v>
      </c>
      <c r="AD1730">
        <v>0</v>
      </c>
      <c r="AE1730" t="s">
        <v>79</v>
      </c>
      <c r="AF1730">
        <v>1</v>
      </c>
      <c r="AG1730">
        <v>23990</v>
      </c>
      <c r="AH1730">
        <v>0</v>
      </c>
      <c r="AI1730" t="s">
        <v>63</v>
      </c>
      <c r="AJ1730">
        <v>0</v>
      </c>
      <c r="AK1730">
        <v>4</v>
      </c>
      <c r="AL1730">
        <v>0</v>
      </c>
      <c r="AM1730" t="s">
        <v>64</v>
      </c>
      <c r="AN1730">
        <v>0</v>
      </c>
      <c r="AO1730">
        <v>0</v>
      </c>
      <c r="AP1730">
        <v>0</v>
      </c>
      <c r="AQ1730">
        <v>13</v>
      </c>
      <c r="AR1730">
        <v>243.65</v>
      </c>
      <c r="AS1730">
        <v>0</v>
      </c>
      <c r="AT1730">
        <v>243.49</v>
      </c>
      <c r="AU1730">
        <v>0</v>
      </c>
      <c r="AV1730">
        <v>487.14</v>
      </c>
      <c r="AW1730">
        <v>0</v>
      </c>
      <c r="AX1730">
        <v>0</v>
      </c>
      <c r="AY1730">
        <v>95945</v>
      </c>
      <c r="AZ1730">
        <v>0</v>
      </c>
    </row>
    <row r="1731" spans="1:52">
      <c r="A1731">
        <v>20</v>
      </c>
      <c r="B1731">
        <v>69</v>
      </c>
      <c r="C1731">
        <v>6.35</v>
      </c>
      <c r="D1731" t="s">
        <v>88</v>
      </c>
      <c r="E1731" t="s">
        <v>126</v>
      </c>
      <c r="F1731">
        <v>76</v>
      </c>
      <c r="G1731" t="s">
        <v>3426</v>
      </c>
      <c r="H1731">
        <v>3983</v>
      </c>
      <c r="I1731" t="s">
        <v>66</v>
      </c>
      <c r="J1731" t="s">
        <v>55</v>
      </c>
      <c r="K1731" t="s">
        <v>3768</v>
      </c>
      <c r="L1731" t="s">
        <v>84</v>
      </c>
      <c r="M1731">
        <v>0</v>
      </c>
      <c r="N1731">
        <v>1</v>
      </c>
      <c r="O1731" t="s">
        <v>58</v>
      </c>
      <c r="P1731">
        <v>1</v>
      </c>
      <c r="Q1731" t="s">
        <v>85</v>
      </c>
      <c r="R1731" t="s">
        <v>3428</v>
      </c>
      <c r="S1731">
        <v>34.279221</v>
      </c>
      <c r="T1731">
        <v>-119.22143699999999</v>
      </c>
      <c r="U1731">
        <v>1</v>
      </c>
      <c r="V1731">
        <v>65</v>
      </c>
      <c r="W1731">
        <v>0</v>
      </c>
      <c r="X1731">
        <v>0</v>
      </c>
      <c r="Y1731">
        <v>1</v>
      </c>
      <c r="Z1731" t="s">
        <v>93</v>
      </c>
      <c r="AA1731">
        <v>1</v>
      </c>
      <c r="AB1731">
        <v>1</v>
      </c>
      <c r="AC1731">
        <v>0</v>
      </c>
      <c r="AD1731">
        <v>1</v>
      </c>
      <c r="AE1731" t="s">
        <v>161</v>
      </c>
      <c r="AF1731">
        <v>1</v>
      </c>
      <c r="AG1731">
        <v>46894</v>
      </c>
      <c r="AH1731">
        <v>1</v>
      </c>
      <c r="AI1731" t="s">
        <v>63</v>
      </c>
      <c r="AJ1731">
        <v>1</v>
      </c>
      <c r="AK1731">
        <v>1</v>
      </c>
      <c r="AL1731">
        <v>0</v>
      </c>
      <c r="AM1731" t="s">
        <v>64</v>
      </c>
      <c r="AN1731">
        <v>0</v>
      </c>
      <c r="AO1731">
        <v>0</v>
      </c>
      <c r="AP1731">
        <v>0</v>
      </c>
      <c r="AQ1731">
        <v>9</v>
      </c>
      <c r="AR1731">
        <v>663.05</v>
      </c>
      <c r="AS1731">
        <v>0</v>
      </c>
      <c r="AT1731">
        <v>57.15</v>
      </c>
      <c r="AU1731">
        <v>0</v>
      </c>
      <c r="AV1731">
        <v>720.2</v>
      </c>
      <c r="AW1731">
        <v>1</v>
      </c>
      <c r="AX1731">
        <v>1</v>
      </c>
      <c r="AY1731">
        <v>93003</v>
      </c>
      <c r="AZ1731">
        <v>1</v>
      </c>
    </row>
    <row r="1732" spans="1:52">
      <c r="A1732">
        <v>38</v>
      </c>
      <c r="B1732">
        <v>12</v>
      </c>
      <c r="C1732">
        <v>33.299999999999997</v>
      </c>
      <c r="D1732" t="s">
        <v>52</v>
      </c>
      <c r="E1732" t="s">
        <v>52</v>
      </c>
      <c r="F1732">
        <v>22</v>
      </c>
      <c r="G1732" t="s">
        <v>495</v>
      </c>
      <c r="H1732">
        <v>4648</v>
      </c>
      <c r="I1732" t="s">
        <v>66</v>
      </c>
      <c r="J1732" t="s">
        <v>55</v>
      </c>
      <c r="K1732" t="s">
        <v>3769</v>
      </c>
      <c r="L1732" t="s">
        <v>108</v>
      </c>
      <c r="M1732">
        <v>1</v>
      </c>
      <c r="N1732">
        <v>0</v>
      </c>
      <c r="O1732" t="s">
        <v>68</v>
      </c>
      <c r="P1732">
        <v>1</v>
      </c>
      <c r="Q1732" t="s">
        <v>59</v>
      </c>
      <c r="R1732" t="s">
        <v>3770</v>
      </c>
      <c r="S1732">
        <v>33.929704000000001</v>
      </c>
      <c r="T1732">
        <v>-118.01208</v>
      </c>
      <c r="U1732">
        <v>1</v>
      </c>
      <c r="V1732">
        <v>89.85</v>
      </c>
      <c r="W1732">
        <v>0</v>
      </c>
      <c r="X1732">
        <v>2</v>
      </c>
      <c r="Y1732">
        <v>1</v>
      </c>
      <c r="Z1732" t="s">
        <v>93</v>
      </c>
      <c r="AA1732">
        <v>1</v>
      </c>
      <c r="AB1732">
        <v>1</v>
      </c>
      <c r="AC1732">
        <v>0</v>
      </c>
      <c r="AD1732">
        <v>1</v>
      </c>
      <c r="AE1732" t="s">
        <v>62</v>
      </c>
      <c r="AF1732">
        <v>1</v>
      </c>
      <c r="AG1732">
        <v>37887</v>
      </c>
      <c r="AH1732">
        <v>0</v>
      </c>
      <c r="AI1732" t="s">
        <v>63</v>
      </c>
      <c r="AJ1732">
        <v>1</v>
      </c>
      <c r="AK1732">
        <v>3</v>
      </c>
      <c r="AL1732">
        <v>0</v>
      </c>
      <c r="AM1732" t="s">
        <v>64</v>
      </c>
      <c r="AN1732">
        <v>0</v>
      </c>
      <c r="AO1732">
        <v>0</v>
      </c>
      <c r="AP1732">
        <v>1</v>
      </c>
      <c r="AQ1732">
        <v>3</v>
      </c>
      <c r="AR1732">
        <v>248.4</v>
      </c>
      <c r="AS1732">
        <v>0</v>
      </c>
      <c r="AT1732">
        <v>99.9</v>
      </c>
      <c r="AU1732">
        <v>0</v>
      </c>
      <c r="AV1732">
        <v>348.3</v>
      </c>
      <c r="AW1732">
        <v>0</v>
      </c>
      <c r="AX1732">
        <v>1</v>
      </c>
      <c r="AY1732">
        <v>90604</v>
      </c>
      <c r="AZ1732">
        <v>0</v>
      </c>
    </row>
    <row r="1733" spans="1:52">
      <c r="A1733">
        <v>53</v>
      </c>
      <c r="B1733">
        <v>22</v>
      </c>
      <c r="C1733">
        <v>0</v>
      </c>
      <c r="D1733" t="s">
        <v>88</v>
      </c>
      <c r="E1733" t="s">
        <v>119</v>
      </c>
      <c r="F1733">
        <v>81</v>
      </c>
      <c r="G1733" t="s">
        <v>3771</v>
      </c>
      <c r="H1733">
        <v>2796</v>
      </c>
      <c r="I1733" t="s">
        <v>66</v>
      </c>
      <c r="J1733" t="s">
        <v>55</v>
      </c>
      <c r="K1733" t="s">
        <v>3772</v>
      </c>
      <c r="L1733" t="s">
        <v>84</v>
      </c>
      <c r="M1733">
        <v>0</v>
      </c>
      <c r="N1733">
        <v>0</v>
      </c>
      <c r="O1733" t="s">
        <v>58</v>
      </c>
      <c r="P1733">
        <v>1</v>
      </c>
      <c r="Q1733" t="s">
        <v>85</v>
      </c>
      <c r="R1733" t="s">
        <v>3773</v>
      </c>
      <c r="S1733">
        <v>41.212694999999997</v>
      </c>
      <c r="T1733">
        <v>-122.392067</v>
      </c>
      <c r="U1733">
        <v>0</v>
      </c>
      <c r="V1733">
        <v>25.1</v>
      </c>
      <c r="W1733">
        <v>0</v>
      </c>
      <c r="X1733">
        <v>0</v>
      </c>
      <c r="Y1733">
        <v>0</v>
      </c>
      <c r="Z1733" t="s">
        <v>61</v>
      </c>
      <c r="AA1733">
        <v>0</v>
      </c>
      <c r="AB1733">
        <v>0</v>
      </c>
      <c r="AC1733">
        <v>1</v>
      </c>
      <c r="AD1733">
        <v>0</v>
      </c>
      <c r="AE1733" t="s">
        <v>79</v>
      </c>
      <c r="AF1733">
        <v>0</v>
      </c>
      <c r="AG1733">
        <v>2602</v>
      </c>
      <c r="AH1733">
        <v>0</v>
      </c>
      <c r="AI1733" t="s">
        <v>63</v>
      </c>
      <c r="AJ1733">
        <v>0</v>
      </c>
      <c r="AK1733">
        <v>1</v>
      </c>
      <c r="AL1733">
        <v>0</v>
      </c>
      <c r="AM1733" t="s">
        <v>64</v>
      </c>
      <c r="AN1733">
        <v>0</v>
      </c>
      <c r="AO1733">
        <v>0</v>
      </c>
      <c r="AP1733">
        <v>0</v>
      </c>
      <c r="AQ1733">
        <v>29</v>
      </c>
      <c r="AR1733">
        <v>712.85</v>
      </c>
      <c r="AS1733">
        <v>0</v>
      </c>
      <c r="AT1733">
        <v>0</v>
      </c>
      <c r="AU1733">
        <v>0</v>
      </c>
      <c r="AV1733">
        <v>712.85</v>
      </c>
      <c r="AW1733">
        <v>0</v>
      </c>
      <c r="AX1733">
        <v>1</v>
      </c>
      <c r="AY1733">
        <v>96025</v>
      </c>
      <c r="AZ1733">
        <v>1</v>
      </c>
    </row>
    <row r="1734" spans="1:52">
      <c r="A1734">
        <v>27</v>
      </c>
      <c r="B1734">
        <v>51</v>
      </c>
      <c r="C1734">
        <v>33.5</v>
      </c>
      <c r="D1734" t="s">
        <v>52</v>
      </c>
      <c r="E1734" t="s">
        <v>52</v>
      </c>
      <c r="F1734">
        <v>65</v>
      </c>
      <c r="G1734" t="s">
        <v>3774</v>
      </c>
      <c r="H1734">
        <v>5011</v>
      </c>
      <c r="I1734" t="s">
        <v>75</v>
      </c>
      <c r="J1734" t="s">
        <v>55</v>
      </c>
      <c r="K1734" t="s">
        <v>3775</v>
      </c>
      <c r="L1734" t="s">
        <v>57</v>
      </c>
      <c r="M1734">
        <v>1</v>
      </c>
      <c r="N1734">
        <v>0</v>
      </c>
      <c r="O1734" t="s">
        <v>58</v>
      </c>
      <c r="P1734">
        <v>1</v>
      </c>
      <c r="Q1734" t="s">
        <v>77</v>
      </c>
      <c r="R1734" t="s">
        <v>3776</v>
      </c>
      <c r="S1734">
        <v>39.068071000000003</v>
      </c>
      <c r="T1734">
        <v>-121.832638</v>
      </c>
      <c r="U1734">
        <v>1</v>
      </c>
      <c r="V1734">
        <v>75</v>
      </c>
      <c r="W1734">
        <v>1</v>
      </c>
      <c r="X1734">
        <v>2</v>
      </c>
      <c r="Y1734">
        <v>7</v>
      </c>
      <c r="Z1734" t="s">
        <v>61</v>
      </c>
      <c r="AA1734">
        <v>1</v>
      </c>
      <c r="AB1734">
        <v>1</v>
      </c>
      <c r="AC1734">
        <v>1</v>
      </c>
      <c r="AD1734">
        <v>1</v>
      </c>
      <c r="AE1734" t="s">
        <v>79</v>
      </c>
      <c r="AF1734">
        <v>1</v>
      </c>
      <c r="AG1734">
        <v>776</v>
      </c>
      <c r="AH1734">
        <v>1</v>
      </c>
      <c r="AI1734" t="s">
        <v>63</v>
      </c>
      <c r="AJ1734">
        <v>1</v>
      </c>
      <c r="AK1734">
        <v>3</v>
      </c>
      <c r="AL1734">
        <v>0</v>
      </c>
      <c r="AM1734" t="s">
        <v>64</v>
      </c>
      <c r="AN1734">
        <v>0</v>
      </c>
      <c r="AO1734">
        <v>0</v>
      </c>
      <c r="AP1734">
        <v>1</v>
      </c>
      <c r="AQ1734">
        <v>55</v>
      </c>
      <c r="AR1734">
        <v>4213.8999999999996</v>
      </c>
      <c r="AS1734">
        <v>0</v>
      </c>
      <c r="AT1734">
        <v>1842.5</v>
      </c>
      <c r="AU1734">
        <v>0</v>
      </c>
      <c r="AV1734">
        <v>6056.4</v>
      </c>
      <c r="AW1734">
        <v>1</v>
      </c>
      <c r="AX1734">
        <v>1</v>
      </c>
      <c r="AY1734">
        <v>95957</v>
      </c>
      <c r="AZ1734">
        <v>0</v>
      </c>
    </row>
    <row r="1735" spans="1:52">
      <c r="A1735">
        <v>53</v>
      </c>
      <c r="B1735">
        <v>29</v>
      </c>
      <c r="C1735">
        <v>36.18</v>
      </c>
      <c r="D1735" t="s">
        <v>52</v>
      </c>
      <c r="E1735" t="s">
        <v>52</v>
      </c>
      <c r="F1735">
        <v>29</v>
      </c>
      <c r="G1735" t="s">
        <v>1760</v>
      </c>
      <c r="H1735">
        <v>5921</v>
      </c>
      <c r="I1735" t="s">
        <v>75</v>
      </c>
      <c r="J1735" t="s">
        <v>55</v>
      </c>
      <c r="K1735" t="s">
        <v>3777</v>
      </c>
      <c r="L1735" t="s">
        <v>57</v>
      </c>
      <c r="M1735">
        <v>1</v>
      </c>
      <c r="N1735">
        <v>1</v>
      </c>
      <c r="O1735" t="s">
        <v>58</v>
      </c>
      <c r="P1735">
        <v>1</v>
      </c>
      <c r="Q1735" t="s">
        <v>59</v>
      </c>
      <c r="R1735" t="s">
        <v>3778</v>
      </c>
      <c r="S1735">
        <v>34.061633999999998</v>
      </c>
      <c r="T1735">
        <v>-117.893169</v>
      </c>
      <c r="U1735">
        <v>1</v>
      </c>
      <c r="V1735">
        <v>99.7</v>
      </c>
      <c r="W1735">
        <v>0</v>
      </c>
      <c r="X1735">
        <v>2</v>
      </c>
      <c r="Y1735">
        <v>2</v>
      </c>
      <c r="Z1735" t="s">
        <v>87</v>
      </c>
      <c r="AA1735">
        <v>0</v>
      </c>
      <c r="AB1735">
        <v>1</v>
      </c>
      <c r="AC1735">
        <v>1</v>
      </c>
      <c r="AD1735">
        <v>1</v>
      </c>
      <c r="AE1735" t="s">
        <v>62</v>
      </c>
      <c r="AF1735">
        <v>1</v>
      </c>
      <c r="AG1735">
        <v>30458</v>
      </c>
      <c r="AH1735">
        <v>0</v>
      </c>
      <c r="AI1735" t="s">
        <v>63</v>
      </c>
      <c r="AJ1735">
        <v>1</v>
      </c>
      <c r="AK1735">
        <v>3</v>
      </c>
      <c r="AL1735">
        <v>0</v>
      </c>
      <c r="AM1735" t="s">
        <v>64</v>
      </c>
      <c r="AN1735">
        <v>1</v>
      </c>
      <c r="AO1735">
        <v>1</v>
      </c>
      <c r="AP1735">
        <v>1</v>
      </c>
      <c r="AQ1735">
        <v>48</v>
      </c>
      <c r="AR1735">
        <v>4977.2</v>
      </c>
      <c r="AS1735">
        <v>0</v>
      </c>
      <c r="AT1735">
        <v>1736.64</v>
      </c>
      <c r="AU1735">
        <v>0</v>
      </c>
      <c r="AV1735">
        <v>6713.84</v>
      </c>
      <c r="AW1735">
        <v>0</v>
      </c>
      <c r="AX1735">
        <v>1</v>
      </c>
      <c r="AY1735">
        <v>91791</v>
      </c>
      <c r="AZ1735">
        <v>0</v>
      </c>
    </row>
    <row r="1736" spans="1:52">
      <c r="A1736">
        <v>61</v>
      </c>
      <c r="B1736">
        <v>21</v>
      </c>
      <c r="C1736">
        <v>44.64</v>
      </c>
      <c r="D1736" t="s">
        <v>52</v>
      </c>
      <c r="E1736" t="s">
        <v>52</v>
      </c>
      <c r="F1736">
        <v>73</v>
      </c>
      <c r="G1736" t="s">
        <v>1627</v>
      </c>
      <c r="H1736">
        <v>3147</v>
      </c>
      <c r="I1736" t="s">
        <v>66</v>
      </c>
      <c r="J1736" t="s">
        <v>55</v>
      </c>
      <c r="K1736" t="s">
        <v>3779</v>
      </c>
      <c r="L1736" t="s">
        <v>57</v>
      </c>
      <c r="M1736">
        <v>1</v>
      </c>
      <c r="N1736">
        <v>0</v>
      </c>
      <c r="O1736" t="s">
        <v>58</v>
      </c>
      <c r="P1736">
        <v>1</v>
      </c>
      <c r="Q1736" t="s">
        <v>85</v>
      </c>
      <c r="R1736" t="s">
        <v>3780</v>
      </c>
      <c r="S1736">
        <v>40.587918999999999</v>
      </c>
      <c r="T1736">
        <v>-122.464732</v>
      </c>
      <c r="U1736">
        <v>1</v>
      </c>
      <c r="V1736">
        <v>50.3</v>
      </c>
      <c r="W1736">
        <v>0</v>
      </c>
      <c r="X1736">
        <v>1</v>
      </c>
      <c r="Y1736">
        <v>8</v>
      </c>
      <c r="Z1736" t="s">
        <v>61</v>
      </c>
      <c r="AA1736">
        <v>0</v>
      </c>
      <c r="AB1736">
        <v>1</v>
      </c>
      <c r="AC1736">
        <v>0</v>
      </c>
      <c r="AD1736">
        <v>1</v>
      </c>
      <c r="AE1736" t="s">
        <v>62</v>
      </c>
      <c r="AF1736">
        <v>1</v>
      </c>
      <c r="AG1736">
        <v>31586</v>
      </c>
      <c r="AH1736">
        <v>0</v>
      </c>
      <c r="AI1736" t="s">
        <v>63</v>
      </c>
      <c r="AJ1736">
        <v>1</v>
      </c>
      <c r="AK1736">
        <v>3</v>
      </c>
      <c r="AL1736">
        <v>0</v>
      </c>
      <c r="AM1736" t="s">
        <v>64</v>
      </c>
      <c r="AN1736">
        <v>0</v>
      </c>
      <c r="AO1736">
        <v>0</v>
      </c>
      <c r="AP1736">
        <v>0</v>
      </c>
      <c r="AQ1736">
        <v>4</v>
      </c>
      <c r="AR1736">
        <v>217.1</v>
      </c>
      <c r="AS1736">
        <v>0</v>
      </c>
      <c r="AT1736">
        <v>178.56</v>
      </c>
      <c r="AU1736">
        <v>0</v>
      </c>
      <c r="AV1736">
        <v>395.66</v>
      </c>
      <c r="AW1736">
        <v>0</v>
      </c>
      <c r="AX1736">
        <v>1</v>
      </c>
      <c r="AY1736">
        <v>96001</v>
      </c>
      <c r="AZ1736">
        <v>0</v>
      </c>
    </row>
    <row r="1737" spans="1:52">
      <c r="A1737">
        <v>43</v>
      </c>
      <c r="B1737">
        <v>18</v>
      </c>
      <c r="C1737">
        <v>42.16</v>
      </c>
      <c r="D1737" t="s">
        <v>52</v>
      </c>
      <c r="E1737" t="s">
        <v>52</v>
      </c>
      <c r="F1737">
        <v>35</v>
      </c>
      <c r="G1737" t="s">
        <v>3781</v>
      </c>
      <c r="H1737">
        <v>4171</v>
      </c>
      <c r="I1737" t="s">
        <v>54</v>
      </c>
      <c r="J1737" t="s">
        <v>55</v>
      </c>
      <c r="K1737" t="s">
        <v>3782</v>
      </c>
      <c r="L1737" t="s">
        <v>57</v>
      </c>
      <c r="M1737">
        <v>0</v>
      </c>
      <c r="N1737">
        <v>1</v>
      </c>
      <c r="O1737" t="s">
        <v>68</v>
      </c>
      <c r="P1737">
        <v>1</v>
      </c>
      <c r="Q1737" t="s">
        <v>85</v>
      </c>
      <c r="R1737" t="s">
        <v>3783</v>
      </c>
      <c r="S1737">
        <v>41.411315000000002</v>
      </c>
      <c r="T1737">
        <v>-122.697236</v>
      </c>
      <c r="U1737">
        <v>1</v>
      </c>
      <c r="V1737">
        <v>75.400000000000006</v>
      </c>
      <c r="W1737">
        <v>0</v>
      </c>
      <c r="X1737">
        <v>0</v>
      </c>
      <c r="Y1737">
        <v>7</v>
      </c>
      <c r="Z1737" t="s">
        <v>61</v>
      </c>
      <c r="AA1737">
        <v>1</v>
      </c>
      <c r="AB1737">
        <v>0</v>
      </c>
      <c r="AC1737">
        <v>1</v>
      </c>
      <c r="AD1737">
        <v>1</v>
      </c>
      <c r="AE1737" t="s">
        <v>62</v>
      </c>
      <c r="AF1737">
        <v>1</v>
      </c>
      <c r="AG1737">
        <v>392</v>
      </c>
      <c r="AH1737">
        <v>0</v>
      </c>
      <c r="AI1737" t="s">
        <v>63</v>
      </c>
      <c r="AJ1737">
        <v>1</v>
      </c>
      <c r="AK1737">
        <v>3</v>
      </c>
      <c r="AL1737">
        <v>0</v>
      </c>
      <c r="AM1737" t="s">
        <v>64</v>
      </c>
      <c r="AN1737">
        <v>1</v>
      </c>
      <c r="AO1737">
        <v>1</v>
      </c>
      <c r="AP1737">
        <v>1</v>
      </c>
      <c r="AQ1737">
        <v>72</v>
      </c>
      <c r="AR1737">
        <v>5480.25</v>
      </c>
      <c r="AS1737">
        <v>0</v>
      </c>
      <c r="AT1737">
        <v>3035.52</v>
      </c>
      <c r="AU1737">
        <v>0</v>
      </c>
      <c r="AV1737">
        <v>8515.77</v>
      </c>
      <c r="AW1737">
        <v>0</v>
      </c>
      <c r="AX1737">
        <v>1</v>
      </c>
      <c r="AY1737">
        <v>96034</v>
      </c>
      <c r="AZ1737">
        <v>0</v>
      </c>
    </row>
    <row r="1738" spans="1:52">
      <c r="A1738">
        <v>59</v>
      </c>
      <c r="B1738">
        <v>0</v>
      </c>
      <c r="C1738">
        <v>20.47</v>
      </c>
      <c r="D1738" t="s">
        <v>52</v>
      </c>
      <c r="E1738" t="s">
        <v>52</v>
      </c>
      <c r="F1738">
        <v>43</v>
      </c>
      <c r="G1738" t="s">
        <v>1525</v>
      </c>
      <c r="H1738">
        <v>5447</v>
      </c>
      <c r="I1738" t="s">
        <v>54</v>
      </c>
      <c r="J1738" t="s">
        <v>55</v>
      </c>
      <c r="K1738" t="s">
        <v>3784</v>
      </c>
      <c r="L1738" t="s">
        <v>57</v>
      </c>
      <c r="M1738">
        <v>0</v>
      </c>
      <c r="N1738">
        <v>0</v>
      </c>
      <c r="O1738" t="s">
        <v>58</v>
      </c>
      <c r="P1738">
        <v>0</v>
      </c>
      <c r="Q1738" t="s">
        <v>72</v>
      </c>
      <c r="R1738" t="s">
        <v>3785</v>
      </c>
      <c r="S1738">
        <v>39.903272000000001</v>
      </c>
      <c r="T1738">
        <v>-121.84356699999999</v>
      </c>
      <c r="U1738">
        <v>1</v>
      </c>
      <c r="V1738">
        <v>25.5</v>
      </c>
      <c r="W1738">
        <v>1</v>
      </c>
      <c r="X1738">
        <v>0</v>
      </c>
      <c r="Y1738">
        <v>7</v>
      </c>
      <c r="Z1738" t="s">
        <v>61</v>
      </c>
      <c r="AA1738">
        <v>0</v>
      </c>
      <c r="AB1738">
        <v>0</v>
      </c>
      <c r="AC1738">
        <v>0</v>
      </c>
      <c r="AD1738">
        <v>1</v>
      </c>
      <c r="AE1738" t="s">
        <v>161</v>
      </c>
      <c r="AF1738">
        <v>1</v>
      </c>
      <c r="AG1738">
        <v>26971</v>
      </c>
      <c r="AH1738">
        <v>0</v>
      </c>
      <c r="AI1738" t="s">
        <v>63</v>
      </c>
      <c r="AJ1738">
        <v>1</v>
      </c>
      <c r="AK1738">
        <v>5</v>
      </c>
      <c r="AL1738">
        <v>0</v>
      </c>
      <c r="AM1738" t="s">
        <v>64</v>
      </c>
      <c r="AN1738">
        <v>0</v>
      </c>
      <c r="AO1738">
        <v>0</v>
      </c>
      <c r="AP1738">
        <v>0</v>
      </c>
      <c r="AQ1738">
        <v>51</v>
      </c>
      <c r="AR1738">
        <v>1281.25</v>
      </c>
      <c r="AS1738">
        <v>0</v>
      </c>
      <c r="AT1738">
        <v>1043.97</v>
      </c>
      <c r="AU1738">
        <v>0</v>
      </c>
      <c r="AV1738">
        <v>2325.2199999999998</v>
      </c>
      <c r="AW1738">
        <v>0</v>
      </c>
      <c r="AX1738">
        <v>0</v>
      </c>
      <c r="AY1738">
        <v>95973</v>
      </c>
      <c r="AZ1738">
        <v>0</v>
      </c>
    </row>
    <row r="1739" spans="1:52">
      <c r="A1739">
        <v>67</v>
      </c>
      <c r="B1739">
        <v>20</v>
      </c>
      <c r="C1739">
        <v>0</v>
      </c>
      <c r="D1739" t="s">
        <v>52</v>
      </c>
      <c r="E1739" t="s">
        <v>52</v>
      </c>
      <c r="F1739">
        <v>46</v>
      </c>
      <c r="G1739" t="s">
        <v>737</v>
      </c>
      <c r="H1739">
        <v>4107</v>
      </c>
      <c r="I1739" t="s">
        <v>54</v>
      </c>
      <c r="J1739" t="s">
        <v>55</v>
      </c>
      <c r="K1739" t="s">
        <v>3786</v>
      </c>
      <c r="L1739" t="s">
        <v>57</v>
      </c>
      <c r="M1739">
        <v>1</v>
      </c>
      <c r="N1739">
        <v>1</v>
      </c>
      <c r="O1739" t="s">
        <v>58</v>
      </c>
      <c r="P1739">
        <v>1</v>
      </c>
      <c r="Q1739" t="s">
        <v>77</v>
      </c>
      <c r="R1739" t="s">
        <v>807</v>
      </c>
      <c r="S1739">
        <v>33.760458</v>
      </c>
      <c r="T1739">
        <v>-118.12972499999999</v>
      </c>
      <c r="U1739">
        <v>1</v>
      </c>
      <c r="V1739">
        <v>35.65</v>
      </c>
      <c r="W1739">
        <v>0</v>
      </c>
      <c r="X1739">
        <v>1</v>
      </c>
      <c r="Y1739">
        <v>8</v>
      </c>
      <c r="Z1739" t="s">
        <v>61</v>
      </c>
      <c r="AA1739">
        <v>1</v>
      </c>
      <c r="AB1739">
        <v>0</v>
      </c>
      <c r="AC1739">
        <v>1</v>
      </c>
      <c r="AD1739">
        <v>1</v>
      </c>
      <c r="AE1739" t="s">
        <v>79</v>
      </c>
      <c r="AF1739">
        <v>0</v>
      </c>
      <c r="AG1739">
        <v>31352</v>
      </c>
      <c r="AH1739">
        <v>0</v>
      </c>
      <c r="AI1739" t="s">
        <v>63</v>
      </c>
      <c r="AJ1739">
        <v>1</v>
      </c>
      <c r="AK1739">
        <v>5</v>
      </c>
      <c r="AL1739">
        <v>1</v>
      </c>
      <c r="AM1739" t="s">
        <v>64</v>
      </c>
      <c r="AN1739">
        <v>0</v>
      </c>
      <c r="AO1739">
        <v>0</v>
      </c>
      <c r="AP1739">
        <v>0</v>
      </c>
      <c r="AQ1739">
        <v>29</v>
      </c>
      <c r="AR1739">
        <v>1025.1500000000001</v>
      </c>
      <c r="AS1739">
        <v>0</v>
      </c>
      <c r="AT1739">
        <v>0</v>
      </c>
      <c r="AU1739">
        <v>25.07</v>
      </c>
      <c r="AV1739">
        <v>1000.08</v>
      </c>
      <c r="AW1739">
        <v>0</v>
      </c>
      <c r="AX1739">
        <v>1</v>
      </c>
      <c r="AY1739">
        <v>90803</v>
      </c>
      <c r="AZ1739">
        <v>0</v>
      </c>
    </row>
    <row r="1740" spans="1:52">
      <c r="A1740">
        <v>48</v>
      </c>
      <c r="B1740">
        <v>0</v>
      </c>
      <c r="C1740">
        <v>8.82</v>
      </c>
      <c r="D1740" t="s">
        <v>52</v>
      </c>
      <c r="E1740" t="s">
        <v>52</v>
      </c>
      <c r="F1740">
        <v>77</v>
      </c>
      <c r="G1740" t="s">
        <v>2724</v>
      </c>
      <c r="H1740">
        <v>5626</v>
      </c>
      <c r="I1740" t="s">
        <v>54</v>
      </c>
      <c r="J1740" t="s">
        <v>55</v>
      </c>
      <c r="K1740" t="s">
        <v>3787</v>
      </c>
      <c r="L1740" t="s">
        <v>57</v>
      </c>
      <c r="M1740">
        <v>1</v>
      </c>
      <c r="N1740">
        <v>0</v>
      </c>
      <c r="O1740" t="s">
        <v>68</v>
      </c>
      <c r="P1740">
        <v>0</v>
      </c>
      <c r="Q1740" t="s">
        <v>72</v>
      </c>
      <c r="R1740" t="s">
        <v>2726</v>
      </c>
      <c r="S1740">
        <v>33.801869000000003</v>
      </c>
      <c r="T1740">
        <v>-117.995068</v>
      </c>
      <c r="U1740">
        <v>1</v>
      </c>
      <c r="V1740">
        <v>20.8</v>
      </c>
      <c r="W1740">
        <v>0</v>
      </c>
      <c r="X1740">
        <v>2</v>
      </c>
      <c r="Y1740">
        <v>6</v>
      </c>
      <c r="Z1740" t="s">
        <v>61</v>
      </c>
      <c r="AA1740">
        <v>0</v>
      </c>
      <c r="AB1740">
        <v>0</v>
      </c>
      <c r="AC1740">
        <v>1</v>
      </c>
      <c r="AD1740">
        <v>1</v>
      </c>
      <c r="AE1740" t="s">
        <v>79</v>
      </c>
      <c r="AF1740">
        <v>1</v>
      </c>
      <c r="AG1740">
        <v>29694</v>
      </c>
      <c r="AH1740">
        <v>0</v>
      </c>
      <c r="AI1740" t="s">
        <v>63</v>
      </c>
      <c r="AJ1740">
        <v>1</v>
      </c>
      <c r="AK1740">
        <v>4</v>
      </c>
      <c r="AL1740">
        <v>0</v>
      </c>
      <c r="AM1740" t="s">
        <v>64</v>
      </c>
      <c r="AN1740">
        <v>0</v>
      </c>
      <c r="AO1740">
        <v>0</v>
      </c>
      <c r="AP1740">
        <v>0</v>
      </c>
      <c r="AQ1740">
        <v>67</v>
      </c>
      <c r="AR1740">
        <v>1411.9</v>
      </c>
      <c r="AS1740">
        <v>0</v>
      </c>
      <c r="AT1740">
        <v>590.94000000000005</v>
      </c>
      <c r="AU1740">
        <v>0</v>
      </c>
      <c r="AV1740">
        <v>2002.84</v>
      </c>
      <c r="AW1740">
        <v>0</v>
      </c>
      <c r="AX1740">
        <v>0</v>
      </c>
      <c r="AY1740">
        <v>90680</v>
      </c>
      <c r="AZ1740">
        <v>0</v>
      </c>
    </row>
    <row r="1741" spans="1:52">
      <c r="A1741">
        <v>61</v>
      </c>
      <c r="B1741">
        <v>18</v>
      </c>
      <c r="C1741">
        <v>16.02</v>
      </c>
      <c r="D1741" t="s">
        <v>52</v>
      </c>
      <c r="E1741" t="s">
        <v>52</v>
      </c>
      <c r="F1741">
        <v>53</v>
      </c>
      <c r="G1741" t="s">
        <v>3788</v>
      </c>
      <c r="H1741">
        <v>4301</v>
      </c>
      <c r="I1741" t="s">
        <v>75</v>
      </c>
      <c r="J1741" t="s">
        <v>55</v>
      </c>
      <c r="K1741" t="s">
        <v>3789</v>
      </c>
      <c r="L1741" t="s">
        <v>57</v>
      </c>
      <c r="M1741">
        <v>1</v>
      </c>
      <c r="N1741">
        <v>0</v>
      </c>
      <c r="O1741" t="s">
        <v>68</v>
      </c>
      <c r="P1741">
        <v>1</v>
      </c>
      <c r="Q1741" t="s">
        <v>59</v>
      </c>
      <c r="R1741" t="s">
        <v>3790</v>
      </c>
      <c r="S1741">
        <v>36.633498000000003</v>
      </c>
      <c r="T1741">
        <v>-119.298895</v>
      </c>
      <c r="U1741">
        <v>1</v>
      </c>
      <c r="V1741">
        <v>97.95</v>
      </c>
      <c r="W1741">
        <v>1</v>
      </c>
      <c r="X1741">
        <v>1</v>
      </c>
      <c r="Y1741">
        <v>7</v>
      </c>
      <c r="Z1741" t="s">
        <v>87</v>
      </c>
      <c r="AA1741">
        <v>0</v>
      </c>
      <c r="AB1741">
        <v>0</v>
      </c>
      <c r="AC1741">
        <v>1</v>
      </c>
      <c r="AD1741">
        <v>1</v>
      </c>
      <c r="AE1741" t="s">
        <v>62</v>
      </c>
      <c r="AF1741">
        <v>1</v>
      </c>
      <c r="AG1741">
        <v>8449</v>
      </c>
      <c r="AH1741">
        <v>1</v>
      </c>
      <c r="AI1741" t="s">
        <v>63</v>
      </c>
      <c r="AJ1741">
        <v>1</v>
      </c>
      <c r="AK1741">
        <v>3</v>
      </c>
      <c r="AL1741">
        <v>0</v>
      </c>
      <c r="AM1741" t="s">
        <v>64</v>
      </c>
      <c r="AN1741">
        <v>1</v>
      </c>
      <c r="AO1741">
        <v>1</v>
      </c>
      <c r="AP1741">
        <v>1</v>
      </c>
      <c r="AQ1741">
        <v>49</v>
      </c>
      <c r="AR1741">
        <v>4917.8999999999996</v>
      </c>
      <c r="AS1741">
        <v>0</v>
      </c>
      <c r="AT1741">
        <v>784.98</v>
      </c>
      <c r="AU1741">
        <v>0</v>
      </c>
      <c r="AV1741">
        <v>5702.88</v>
      </c>
      <c r="AW1741">
        <v>0</v>
      </c>
      <c r="AX1741">
        <v>1</v>
      </c>
      <c r="AY1741">
        <v>93646</v>
      </c>
      <c r="AZ1741">
        <v>0</v>
      </c>
    </row>
    <row r="1742" spans="1:52">
      <c r="A1742">
        <v>19</v>
      </c>
      <c r="B1742">
        <v>85</v>
      </c>
      <c r="C1742">
        <v>28.05</v>
      </c>
      <c r="D1742" t="s">
        <v>52</v>
      </c>
      <c r="E1742" t="s">
        <v>52</v>
      </c>
      <c r="F1742">
        <v>63</v>
      </c>
      <c r="G1742" t="s">
        <v>989</v>
      </c>
      <c r="H1742">
        <v>4855</v>
      </c>
      <c r="I1742" t="s">
        <v>66</v>
      </c>
      <c r="J1742" t="s">
        <v>55</v>
      </c>
      <c r="K1742" t="s">
        <v>3791</v>
      </c>
      <c r="L1742" t="s">
        <v>57</v>
      </c>
      <c r="M1742">
        <v>0</v>
      </c>
      <c r="N1742">
        <v>1</v>
      </c>
      <c r="O1742" t="s">
        <v>58</v>
      </c>
      <c r="P1742">
        <v>1</v>
      </c>
      <c r="Q1742" t="s">
        <v>85</v>
      </c>
      <c r="R1742" t="s">
        <v>991</v>
      </c>
      <c r="S1742">
        <v>40.053683999999997</v>
      </c>
      <c r="T1742">
        <v>-120.743116</v>
      </c>
      <c r="U1742">
        <v>0</v>
      </c>
      <c r="V1742">
        <v>78.349999999999994</v>
      </c>
      <c r="W1742">
        <v>1</v>
      </c>
      <c r="X1742">
        <v>0</v>
      </c>
      <c r="Y1742">
        <v>0</v>
      </c>
      <c r="Z1742" t="s">
        <v>61</v>
      </c>
      <c r="AA1742">
        <v>1</v>
      </c>
      <c r="AB1742">
        <v>1</v>
      </c>
      <c r="AC1742">
        <v>1</v>
      </c>
      <c r="AD1742">
        <v>0</v>
      </c>
      <c r="AE1742" t="s">
        <v>62</v>
      </c>
      <c r="AF1742">
        <v>1</v>
      </c>
      <c r="AG1742">
        <v>513</v>
      </c>
      <c r="AH1742">
        <v>1</v>
      </c>
      <c r="AI1742" t="s">
        <v>63</v>
      </c>
      <c r="AJ1742">
        <v>0</v>
      </c>
      <c r="AK1742">
        <v>4</v>
      </c>
      <c r="AL1742">
        <v>0</v>
      </c>
      <c r="AM1742" t="s">
        <v>64</v>
      </c>
      <c r="AN1742">
        <v>0</v>
      </c>
      <c r="AO1742">
        <v>0</v>
      </c>
      <c r="AP1742">
        <v>1</v>
      </c>
      <c r="AQ1742">
        <v>25</v>
      </c>
      <c r="AR1742">
        <v>1837.9</v>
      </c>
      <c r="AS1742">
        <v>0</v>
      </c>
      <c r="AT1742">
        <v>701.25</v>
      </c>
      <c r="AU1742">
        <v>0</v>
      </c>
      <c r="AV1742">
        <v>2539.15</v>
      </c>
      <c r="AW1742">
        <v>1</v>
      </c>
      <c r="AX1742">
        <v>1</v>
      </c>
      <c r="AY1742">
        <v>95983</v>
      </c>
      <c r="AZ1742">
        <v>0</v>
      </c>
    </row>
    <row r="1743" spans="1:52">
      <c r="A1743">
        <v>50</v>
      </c>
      <c r="B1743">
        <v>0</v>
      </c>
      <c r="C1743">
        <v>16.36</v>
      </c>
      <c r="D1743" t="s">
        <v>52</v>
      </c>
      <c r="E1743" t="s">
        <v>52</v>
      </c>
      <c r="F1743">
        <v>47</v>
      </c>
      <c r="G1743" t="s">
        <v>310</v>
      </c>
      <c r="H1743">
        <v>5626</v>
      </c>
      <c r="I1743" t="s">
        <v>66</v>
      </c>
      <c r="J1743" t="s">
        <v>55</v>
      </c>
      <c r="K1743" t="s">
        <v>3792</v>
      </c>
      <c r="L1743" t="s">
        <v>108</v>
      </c>
      <c r="M1743">
        <v>0</v>
      </c>
      <c r="N1743">
        <v>0</v>
      </c>
      <c r="O1743" t="s">
        <v>68</v>
      </c>
      <c r="P1743">
        <v>0</v>
      </c>
      <c r="Q1743" t="s">
        <v>72</v>
      </c>
      <c r="R1743" t="s">
        <v>2284</v>
      </c>
      <c r="S1743">
        <v>37.744410000000002</v>
      </c>
      <c r="T1743">
        <v>-122.48676399999999</v>
      </c>
      <c r="U1743">
        <v>0</v>
      </c>
      <c r="V1743">
        <v>19.3</v>
      </c>
      <c r="W1743">
        <v>0</v>
      </c>
      <c r="X1743">
        <v>0</v>
      </c>
      <c r="Y1743">
        <v>0</v>
      </c>
      <c r="Z1743" t="s">
        <v>93</v>
      </c>
      <c r="AA1743">
        <v>0</v>
      </c>
      <c r="AB1743">
        <v>0</v>
      </c>
      <c r="AC1743">
        <v>0</v>
      </c>
      <c r="AD1743">
        <v>0</v>
      </c>
      <c r="AE1743" t="s">
        <v>79</v>
      </c>
      <c r="AF1743">
        <v>1</v>
      </c>
      <c r="AG1743">
        <v>42959</v>
      </c>
      <c r="AH1743">
        <v>0</v>
      </c>
      <c r="AI1743" t="s">
        <v>63</v>
      </c>
      <c r="AJ1743">
        <v>0</v>
      </c>
      <c r="AK1743">
        <v>5</v>
      </c>
      <c r="AL1743">
        <v>0</v>
      </c>
      <c r="AM1743" t="s">
        <v>64</v>
      </c>
      <c r="AN1743">
        <v>0</v>
      </c>
      <c r="AO1743">
        <v>0</v>
      </c>
      <c r="AP1743">
        <v>0</v>
      </c>
      <c r="AQ1743">
        <v>1</v>
      </c>
      <c r="AR1743">
        <v>19.3</v>
      </c>
      <c r="AS1743">
        <v>0</v>
      </c>
      <c r="AT1743">
        <v>16.36</v>
      </c>
      <c r="AU1743">
        <v>0</v>
      </c>
      <c r="AV1743">
        <v>35.659999999999997</v>
      </c>
      <c r="AW1743">
        <v>0</v>
      </c>
      <c r="AX1743">
        <v>0</v>
      </c>
      <c r="AY1743">
        <v>94116</v>
      </c>
      <c r="AZ1743">
        <v>0</v>
      </c>
    </row>
    <row r="1744" spans="1:52">
      <c r="A1744">
        <v>65</v>
      </c>
      <c r="B1744">
        <v>20</v>
      </c>
      <c r="C1744">
        <v>26.87</v>
      </c>
      <c r="D1744" t="s">
        <v>52</v>
      </c>
      <c r="E1744" t="s">
        <v>52</v>
      </c>
      <c r="F1744">
        <v>71</v>
      </c>
      <c r="G1744" t="s">
        <v>3793</v>
      </c>
      <c r="H1744">
        <v>4474</v>
      </c>
      <c r="I1744" t="s">
        <v>54</v>
      </c>
      <c r="J1744" t="s">
        <v>55</v>
      </c>
      <c r="K1744" t="s">
        <v>3794</v>
      </c>
      <c r="L1744" t="s">
        <v>57</v>
      </c>
      <c r="M1744">
        <v>0</v>
      </c>
      <c r="N1744">
        <v>1</v>
      </c>
      <c r="O1744" t="s">
        <v>58</v>
      </c>
      <c r="P1744">
        <v>1</v>
      </c>
      <c r="Q1744" t="s">
        <v>59</v>
      </c>
      <c r="R1744" t="s">
        <v>3795</v>
      </c>
      <c r="S1744">
        <v>34.667814999999997</v>
      </c>
      <c r="T1744">
        <v>-117.53618299999999</v>
      </c>
      <c r="U1744">
        <v>0</v>
      </c>
      <c r="V1744">
        <v>108.1</v>
      </c>
      <c r="W1744">
        <v>1</v>
      </c>
      <c r="X1744">
        <v>0</v>
      </c>
      <c r="Y1744">
        <v>0</v>
      </c>
      <c r="Z1744" t="s">
        <v>105</v>
      </c>
      <c r="AA1744">
        <v>1</v>
      </c>
      <c r="AB1744">
        <v>0</v>
      </c>
      <c r="AC1744">
        <v>1</v>
      </c>
      <c r="AD1744">
        <v>0</v>
      </c>
      <c r="AE1744" t="s">
        <v>62</v>
      </c>
      <c r="AF1744">
        <v>1</v>
      </c>
      <c r="AG1744">
        <v>18980</v>
      </c>
      <c r="AH1744">
        <v>1</v>
      </c>
      <c r="AI1744" t="s">
        <v>63</v>
      </c>
      <c r="AJ1744">
        <v>0</v>
      </c>
      <c r="AK1744">
        <v>5</v>
      </c>
      <c r="AL1744">
        <v>1</v>
      </c>
      <c r="AM1744" t="s">
        <v>64</v>
      </c>
      <c r="AN1744">
        <v>1</v>
      </c>
      <c r="AO1744">
        <v>1</v>
      </c>
      <c r="AP1744">
        <v>1</v>
      </c>
      <c r="AQ1744">
        <v>72</v>
      </c>
      <c r="AR1744">
        <v>7774.05</v>
      </c>
      <c r="AS1744">
        <v>0</v>
      </c>
      <c r="AT1744">
        <v>1934.64</v>
      </c>
      <c r="AU1744">
        <v>0</v>
      </c>
      <c r="AV1744">
        <v>9708.69</v>
      </c>
      <c r="AW1744">
        <v>0</v>
      </c>
      <c r="AX1744">
        <v>1</v>
      </c>
      <c r="AY1744">
        <v>92301</v>
      </c>
      <c r="AZ1744">
        <v>0</v>
      </c>
    </row>
    <row r="1745" spans="1:52">
      <c r="A1745">
        <v>68</v>
      </c>
      <c r="B1745">
        <v>20</v>
      </c>
      <c r="C1745">
        <v>18.91</v>
      </c>
      <c r="D1745" t="s">
        <v>80</v>
      </c>
      <c r="E1745" t="s">
        <v>81</v>
      </c>
      <c r="F1745">
        <v>77</v>
      </c>
      <c r="G1745" t="s">
        <v>1684</v>
      </c>
      <c r="H1745">
        <v>4708</v>
      </c>
      <c r="I1745" t="s">
        <v>66</v>
      </c>
      <c r="J1745" t="s">
        <v>55</v>
      </c>
      <c r="K1745" t="s">
        <v>3796</v>
      </c>
      <c r="L1745" t="s">
        <v>84</v>
      </c>
      <c r="M1745">
        <v>0</v>
      </c>
      <c r="N1745">
        <v>0</v>
      </c>
      <c r="O1745" t="s">
        <v>58</v>
      </c>
      <c r="P1745">
        <v>1</v>
      </c>
      <c r="Q1745" t="s">
        <v>59</v>
      </c>
      <c r="R1745" t="s">
        <v>1686</v>
      </c>
      <c r="S1745">
        <v>37.605925999999997</v>
      </c>
      <c r="T1745">
        <v>-120.69955</v>
      </c>
      <c r="U1745">
        <v>1</v>
      </c>
      <c r="V1745">
        <v>99.6</v>
      </c>
      <c r="W1745">
        <v>1</v>
      </c>
      <c r="X1745">
        <v>0</v>
      </c>
      <c r="Y1745">
        <v>1</v>
      </c>
      <c r="Z1745" t="s">
        <v>61</v>
      </c>
      <c r="AA1745">
        <v>0</v>
      </c>
      <c r="AB1745">
        <v>1</v>
      </c>
      <c r="AC1745">
        <v>1</v>
      </c>
      <c r="AD1745">
        <v>1</v>
      </c>
      <c r="AE1745" t="s">
        <v>62</v>
      </c>
      <c r="AF1745">
        <v>1</v>
      </c>
      <c r="AG1745">
        <v>1055</v>
      </c>
      <c r="AH1745">
        <v>0</v>
      </c>
      <c r="AI1745" t="s">
        <v>63</v>
      </c>
      <c r="AJ1745">
        <v>1</v>
      </c>
      <c r="AK1745">
        <v>1</v>
      </c>
      <c r="AL1745">
        <v>1</v>
      </c>
      <c r="AM1745" t="s">
        <v>64</v>
      </c>
      <c r="AN1745">
        <v>1</v>
      </c>
      <c r="AO1745">
        <v>0</v>
      </c>
      <c r="AP1745">
        <v>1</v>
      </c>
      <c r="AQ1745">
        <v>4</v>
      </c>
      <c r="AR1745">
        <v>347.65</v>
      </c>
      <c r="AS1745">
        <v>0</v>
      </c>
      <c r="AT1745">
        <v>75.64</v>
      </c>
      <c r="AU1745">
        <v>25.79</v>
      </c>
      <c r="AV1745">
        <v>397.5</v>
      </c>
      <c r="AW1745">
        <v>0</v>
      </c>
      <c r="AX1745">
        <v>1</v>
      </c>
      <c r="AY1745">
        <v>95323</v>
      </c>
      <c r="AZ1745">
        <v>1</v>
      </c>
    </row>
    <row r="1746" spans="1:52">
      <c r="A1746">
        <v>42</v>
      </c>
      <c r="B1746">
        <v>12</v>
      </c>
      <c r="C1746">
        <v>20.010000000000002</v>
      </c>
      <c r="D1746" t="s">
        <v>52</v>
      </c>
      <c r="E1746" t="s">
        <v>52</v>
      </c>
      <c r="F1746">
        <v>38</v>
      </c>
      <c r="G1746" t="s">
        <v>398</v>
      </c>
      <c r="H1746">
        <v>6090</v>
      </c>
      <c r="I1746" t="s">
        <v>54</v>
      </c>
      <c r="J1746" t="s">
        <v>55</v>
      </c>
      <c r="K1746" t="s">
        <v>3797</v>
      </c>
      <c r="L1746" t="s">
        <v>57</v>
      </c>
      <c r="M1746">
        <v>1</v>
      </c>
      <c r="N1746">
        <v>1</v>
      </c>
      <c r="O1746" t="s">
        <v>58</v>
      </c>
      <c r="P1746">
        <v>1</v>
      </c>
      <c r="Q1746" t="s">
        <v>59</v>
      </c>
      <c r="R1746" t="s">
        <v>655</v>
      </c>
      <c r="S1746">
        <v>34.119363</v>
      </c>
      <c r="T1746">
        <v>-117.855059</v>
      </c>
      <c r="U1746">
        <v>1</v>
      </c>
      <c r="V1746">
        <v>115.1</v>
      </c>
      <c r="W1746">
        <v>1</v>
      </c>
      <c r="X1746">
        <v>1</v>
      </c>
      <c r="Y1746">
        <v>3</v>
      </c>
      <c r="Z1746" t="s">
        <v>87</v>
      </c>
      <c r="AA1746">
        <v>1</v>
      </c>
      <c r="AB1746">
        <v>1</v>
      </c>
      <c r="AC1746">
        <v>0</v>
      </c>
      <c r="AD1746">
        <v>1</v>
      </c>
      <c r="AE1746" t="s">
        <v>79</v>
      </c>
      <c r="AF1746">
        <v>1</v>
      </c>
      <c r="AG1746">
        <v>25135</v>
      </c>
      <c r="AH1746">
        <v>1</v>
      </c>
      <c r="AI1746" t="s">
        <v>63</v>
      </c>
      <c r="AJ1746">
        <v>1</v>
      </c>
      <c r="AK1746">
        <v>3</v>
      </c>
      <c r="AL1746">
        <v>0</v>
      </c>
      <c r="AM1746" t="s">
        <v>64</v>
      </c>
      <c r="AN1746">
        <v>1</v>
      </c>
      <c r="AO1746">
        <v>1</v>
      </c>
      <c r="AP1746">
        <v>1</v>
      </c>
      <c r="AQ1746">
        <v>61</v>
      </c>
      <c r="AR1746">
        <v>7008.15</v>
      </c>
      <c r="AS1746">
        <v>0</v>
      </c>
      <c r="AT1746">
        <v>1220.6099999999999</v>
      </c>
      <c r="AU1746">
        <v>0</v>
      </c>
      <c r="AV1746">
        <v>8228.76</v>
      </c>
      <c r="AW1746">
        <v>0</v>
      </c>
      <c r="AX1746">
        <v>1</v>
      </c>
      <c r="AY1746">
        <v>91740</v>
      </c>
      <c r="AZ1746">
        <v>0</v>
      </c>
    </row>
    <row r="1747" spans="1:52">
      <c r="A1747">
        <v>53</v>
      </c>
      <c r="B1747">
        <v>0</v>
      </c>
      <c r="C1747">
        <v>2.68</v>
      </c>
      <c r="D1747" t="s">
        <v>52</v>
      </c>
      <c r="E1747" t="s">
        <v>52</v>
      </c>
      <c r="F1747">
        <v>65</v>
      </c>
      <c r="G1747" t="s">
        <v>292</v>
      </c>
      <c r="H1747">
        <v>4406</v>
      </c>
      <c r="I1747" t="s">
        <v>54</v>
      </c>
      <c r="J1747" t="s">
        <v>55</v>
      </c>
      <c r="K1747" t="s">
        <v>3798</v>
      </c>
      <c r="L1747" t="s">
        <v>57</v>
      </c>
      <c r="M1747">
        <v>1</v>
      </c>
      <c r="N1747">
        <v>0</v>
      </c>
      <c r="O1747" t="s">
        <v>68</v>
      </c>
      <c r="P1747">
        <v>0</v>
      </c>
      <c r="Q1747" t="s">
        <v>72</v>
      </c>
      <c r="R1747" t="s">
        <v>3799</v>
      </c>
      <c r="S1747">
        <v>35.280113</v>
      </c>
      <c r="T1747">
        <v>-118.962329</v>
      </c>
      <c r="U1747">
        <v>1</v>
      </c>
      <c r="V1747">
        <v>19.600000000000001</v>
      </c>
      <c r="W1747">
        <v>0</v>
      </c>
      <c r="X1747">
        <v>3</v>
      </c>
      <c r="Y1747">
        <v>9</v>
      </c>
      <c r="Z1747" t="s">
        <v>93</v>
      </c>
      <c r="AA1747">
        <v>0</v>
      </c>
      <c r="AB1747">
        <v>0</v>
      </c>
      <c r="AC1747">
        <v>0</v>
      </c>
      <c r="AD1747">
        <v>1</v>
      </c>
      <c r="AE1747" t="s">
        <v>161</v>
      </c>
      <c r="AF1747">
        <v>1</v>
      </c>
      <c r="AG1747">
        <v>59195</v>
      </c>
      <c r="AH1747">
        <v>0</v>
      </c>
      <c r="AI1747" t="s">
        <v>63</v>
      </c>
      <c r="AJ1747">
        <v>1</v>
      </c>
      <c r="AK1747">
        <v>3</v>
      </c>
      <c r="AL1747">
        <v>0</v>
      </c>
      <c r="AM1747" t="s">
        <v>64</v>
      </c>
      <c r="AN1747">
        <v>0</v>
      </c>
      <c r="AO1747">
        <v>0</v>
      </c>
      <c r="AP1747">
        <v>0</v>
      </c>
      <c r="AQ1747">
        <v>9</v>
      </c>
      <c r="AR1747">
        <v>197.4</v>
      </c>
      <c r="AS1747">
        <v>0</v>
      </c>
      <c r="AT1747">
        <v>24.12</v>
      </c>
      <c r="AU1747">
        <v>0</v>
      </c>
      <c r="AV1747">
        <v>221.52</v>
      </c>
      <c r="AW1747">
        <v>0</v>
      </c>
      <c r="AX1747">
        <v>0</v>
      </c>
      <c r="AY1747">
        <v>93307</v>
      </c>
      <c r="AZ1747">
        <v>0</v>
      </c>
    </row>
    <row r="1748" spans="1:52">
      <c r="A1748">
        <v>58</v>
      </c>
      <c r="B1748">
        <v>14</v>
      </c>
      <c r="C1748">
        <v>29.43</v>
      </c>
      <c r="D1748" t="s">
        <v>175</v>
      </c>
      <c r="E1748" t="s">
        <v>618</v>
      </c>
      <c r="F1748">
        <v>82</v>
      </c>
      <c r="G1748" t="s">
        <v>3800</v>
      </c>
      <c r="H1748">
        <v>4274</v>
      </c>
      <c r="I1748" t="s">
        <v>75</v>
      </c>
      <c r="J1748" t="s">
        <v>55</v>
      </c>
      <c r="K1748" t="s">
        <v>3801</v>
      </c>
      <c r="L1748" t="s">
        <v>84</v>
      </c>
      <c r="M1748">
        <v>0</v>
      </c>
      <c r="N1748">
        <v>0</v>
      </c>
      <c r="O1748" t="s">
        <v>58</v>
      </c>
      <c r="P1748">
        <v>1</v>
      </c>
      <c r="Q1748" t="s">
        <v>59</v>
      </c>
      <c r="R1748" t="s">
        <v>3802</v>
      </c>
      <c r="S1748">
        <v>36.993665999999997</v>
      </c>
      <c r="T1748">
        <v>-119.34826700000001</v>
      </c>
      <c r="U1748">
        <v>1</v>
      </c>
      <c r="V1748">
        <v>108.55</v>
      </c>
      <c r="W1748">
        <v>1</v>
      </c>
      <c r="X1748">
        <v>0</v>
      </c>
      <c r="Y1748">
        <v>1</v>
      </c>
      <c r="Z1748" t="s">
        <v>87</v>
      </c>
      <c r="AA1748">
        <v>1</v>
      </c>
      <c r="AB1748">
        <v>1</v>
      </c>
      <c r="AC1748">
        <v>0</v>
      </c>
      <c r="AD1748">
        <v>1</v>
      </c>
      <c r="AE1748" t="s">
        <v>62</v>
      </c>
      <c r="AF1748">
        <v>1</v>
      </c>
      <c r="AG1748">
        <v>2633</v>
      </c>
      <c r="AH1748">
        <v>1</v>
      </c>
      <c r="AI1748" t="s">
        <v>63</v>
      </c>
      <c r="AJ1748">
        <v>1</v>
      </c>
      <c r="AK1748">
        <v>2</v>
      </c>
      <c r="AL1748">
        <v>0</v>
      </c>
      <c r="AM1748" t="s">
        <v>64</v>
      </c>
      <c r="AN1748">
        <v>1</v>
      </c>
      <c r="AO1748">
        <v>1</v>
      </c>
      <c r="AP1748">
        <v>1</v>
      </c>
      <c r="AQ1748">
        <v>50</v>
      </c>
      <c r="AR1748">
        <v>5610.7</v>
      </c>
      <c r="AS1748">
        <v>0</v>
      </c>
      <c r="AT1748">
        <v>1471.5</v>
      </c>
      <c r="AU1748">
        <v>0</v>
      </c>
      <c r="AV1748">
        <v>7082.2</v>
      </c>
      <c r="AW1748">
        <v>0</v>
      </c>
      <c r="AX1748">
        <v>1</v>
      </c>
      <c r="AY1748">
        <v>93667</v>
      </c>
      <c r="AZ1748">
        <v>1</v>
      </c>
    </row>
    <row r="1749" spans="1:52">
      <c r="A1749">
        <v>75</v>
      </c>
      <c r="B1749">
        <v>17</v>
      </c>
      <c r="C1749">
        <v>16.87</v>
      </c>
      <c r="D1749" t="s">
        <v>52</v>
      </c>
      <c r="E1749" t="s">
        <v>52</v>
      </c>
      <c r="F1749">
        <v>68</v>
      </c>
      <c r="G1749" t="s">
        <v>3803</v>
      </c>
      <c r="H1749">
        <v>5611</v>
      </c>
      <c r="I1749" t="s">
        <v>54</v>
      </c>
      <c r="J1749" t="s">
        <v>55</v>
      </c>
      <c r="K1749" t="s">
        <v>3804</v>
      </c>
      <c r="L1749" t="s">
        <v>57</v>
      </c>
      <c r="M1749">
        <v>0</v>
      </c>
      <c r="N1749">
        <v>1</v>
      </c>
      <c r="O1749" t="s">
        <v>68</v>
      </c>
      <c r="P1749">
        <v>1</v>
      </c>
      <c r="Q1749" t="s">
        <v>59</v>
      </c>
      <c r="R1749" t="s">
        <v>3805</v>
      </c>
      <c r="S1749">
        <v>41.486953</v>
      </c>
      <c r="T1749">
        <v>-120.91397499999999</v>
      </c>
      <c r="U1749">
        <v>1</v>
      </c>
      <c r="V1749">
        <v>80.8</v>
      </c>
      <c r="W1749">
        <v>1</v>
      </c>
      <c r="X1749">
        <v>0</v>
      </c>
      <c r="Y1749">
        <v>4</v>
      </c>
      <c r="Z1749" t="s">
        <v>61</v>
      </c>
      <c r="AA1749">
        <v>0</v>
      </c>
      <c r="AB1749">
        <v>0</v>
      </c>
      <c r="AC1749">
        <v>1</v>
      </c>
      <c r="AD1749">
        <v>1</v>
      </c>
      <c r="AE1749" t="s">
        <v>62</v>
      </c>
      <c r="AF1749">
        <v>1</v>
      </c>
      <c r="AG1749">
        <v>417</v>
      </c>
      <c r="AH1749">
        <v>0</v>
      </c>
      <c r="AI1749" t="s">
        <v>63</v>
      </c>
      <c r="AJ1749">
        <v>1</v>
      </c>
      <c r="AK1749">
        <v>5</v>
      </c>
      <c r="AL1749">
        <v>1</v>
      </c>
      <c r="AM1749" t="s">
        <v>64</v>
      </c>
      <c r="AN1749">
        <v>0</v>
      </c>
      <c r="AO1749">
        <v>0</v>
      </c>
      <c r="AP1749">
        <v>0</v>
      </c>
      <c r="AQ1749">
        <v>6</v>
      </c>
      <c r="AR1749">
        <v>457.1</v>
      </c>
      <c r="AS1749">
        <v>30</v>
      </c>
      <c r="AT1749">
        <v>101.22</v>
      </c>
      <c r="AU1749">
        <v>0</v>
      </c>
      <c r="AV1749">
        <v>588.32000000000005</v>
      </c>
      <c r="AW1749">
        <v>0</v>
      </c>
      <c r="AX1749">
        <v>0</v>
      </c>
      <c r="AY1749">
        <v>96015</v>
      </c>
      <c r="AZ1749">
        <v>0</v>
      </c>
    </row>
    <row r="1750" spans="1:52">
      <c r="A1750">
        <v>73</v>
      </c>
      <c r="B1750">
        <v>28</v>
      </c>
      <c r="C1750">
        <v>0</v>
      </c>
      <c r="D1750" t="s">
        <v>52</v>
      </c>
      <c r="E1750" t="s">
        <v>52</v>
      </c>
      <c r="F1750">
        <v>51</v>
      </c>
      <c r="G1750" t="s">
        <v>186</v>
      </c>
      <c r="H1750">
        <v>5491</v>
      </c>
      <c r="I1750" t="s">
        <v>66</v>
      </c>
      <c r="J1750" t="s">
        <v>55</v>
      </c>
      <c r="K1750" t="s">
        <v>3806</v>
      </c>
      <c r="L1750" t="s">
        <v>57</v>
      </c>
      <c r="M1750">
        <v>0</v>
      </c>
      <c r="N1750">
        <v>1</v>
      </c>
      <c r="O1750" t="s">
        <v>68</v>
      </c>
      <c r="P1750">
        <v>1</v>
      </c>
      <c r="Q1750" t="s">
        <v>85</v>
      </c>
      <c r="R1750" t="s">
        <v>3807</v>
      </c>
      <c r="S1750">
        <v>34.137411</v>
      </c>
      <c r="T1750">
        <v>-118.32891499999999</v>
      </c>
      <c r="U1750">
        <v>1</v>
      </c>
      <c r="V1750">
        <v>52.3</v>
      </c>
      <c r="W1750">
        <v>0</v>
      </c>
      <c r="X1750">
        <v>0</v>
      </c>
      <c r="Y1750">
        <v>10</v>
      </c>
      <c r="Z1750" t="s">
        <v>61</v>
      </c>
      <c r="AA1750">
        <v>1</v>
      </c>
      <c r="AB1750">
        <v>0</v>
      </c>
      <c r="AC1750">
        <v>1</v>
      </c>
      <c r="AD1750">
        <v>1</v>
      </c>
      <c r="AE1750" t="s">
        <v>62</v>
      </c>
      <c r="AF1750">
        <v>0</v>
      </c>
      <c r="AG1750">
        <v>21728</v>
      </c>
      <c r="AH1750">
        <v>0</v>
      </c>
      <c r="AI1750" t="s">
        <v>63</v>
      </c>
      <c r="AJ1750">
        <v>1</v>
      </c>
      <c r="AK1750">
        <v>5</v>
      </c>
      <c r="AL1750">
        <v>1</v>
      </c>
      <c r="AM1750" t="s">
        <v>64</v>
      </c>
      <c r="AN1750">
        <v>1</v>
      </c>
      <c r="AO1750">
        <v>1</v>
      </c>
      <c r="AP1750">
        <v>1</v>
      </c>
      <c r="AQ1750">
        <v>71</v>
      </c>
      <c r="AR1750">
        <v>3765.05</v>
      </c>
      <c r="AS1750">
        <v>40</v>
      </c>
      <c r="AT1750">
        <v>0</v>
      </c>
      <c r="AU1750">
        <v>0</v>
      </c>
      <c r="AV1750">
        <v>3805.05</v>
      </c>
      <c r="AW1750">
        <v>0</v>
      </c>
      <c r="AX1750">
        <v>0</v>
      </c>
      <c r="AY1750">
        <v>90068</v>
      </c>
      <c r="AZ1750">
        <v>0</v>
      </c>
    </row>
    <row r="1751" spans="1:52">
      <c r="A1751">
        <v>20</v>
      </c>
      <c r="B1751">
        <v>59</v>
      </c>
      <c r="C1751">
        <v>0</v>
      </c>
      <c r="D1751" t="s">
        <v>97</v>
      </c>
      <c r="E1751" t="s">
        <v>391</v>
      </c>
      <c r="F1751">
        <v>86</v>
      </c>
      <c r="G1751" t="s">
        <v>3808</v>
      </c>
      <c r="H1751">
        <v>4630</v>
      </c>
      <c r="I1751" t="s">
        <v>66</v>
      </c>
      <c r="J1751" t="s">
        <v>55</v>
      </c>
      <c r="K1751" t="s">
        <v>3809</v>
      </c>
      <c r="L1751" t="s">
        <v>84</v>
      </c>
      <c r="M1751">
        <v>0</v>
      </c>
      <c r="N1751">
        <v>0</v>
      </c>
      <c r="O1751" t="s">
        <v>68</v>
      </c>
      <c r="P1751">
        <v>1</v>
      </c>
      <c r="Q1751" t="s">
        <v>77</v>
      </c>
      <c r="R1751" t="s">
        <v>3810</v>
      </c>
      <c r="S1751">
        <v>39.061227000000002</v>
      </c>
      <c r="T1751">
        <v>-120.179546</v>
      </c>
      <c r="U1751">
        <v>0</v>
      </c>
      <c r="V1751">
        <v>51</v>
      </c>
      <c r="W1751">
        <v>0</v>
      </c>
      <c r="X1751">
        <v>0</v>
      </c>
      <c r="Y1751">
        <v>0</v>
      </c>
      <c r="Z1751" t="s">
        <v>61</v>
      </c>
      <c r="AA1751">
        <v>1</v>
      </c>
      <c r="AB1751">
        <v>0</v>
      </c>
      <c r="AC1751">
        <v>1</v>
      </c>
      <c r="AD1751">
        <v>0</v>
      </c>
      <c r="AE1751" t="s">
        <v>161</v>
      </c>
      <c r="AF1751">
        <v>0</v>
      </c>
      <c r="AG1751">
        <v>1291</v>
      </c>
      <c r="AH1751">
        <v>0</v>
      </c>
      <c r="AI1751" t="s">
        <v>63</v>
      </c>
      <c r="AJ1751">
        <v>0</v>
      </c>
      <c r="AK1751">
        <v>2</v>
      </c>
      <c r="AL1751">
        <v>0</v>
      </c>
      <c r="AM1751" t="s">
        <v>64</v>
      </c>
      <c r="AN1751">
        <v>1</v>
      </c>
      <c r="AO1751">
        <v>1</v>
      </c>
      <c r="AP1751">
        <v>1</v>
      </c>
      <c r="AQ1751">
        <v>5</v>
      </c>
      <c r="AR1751">
        <v>305.95</v>
      </c>
      <c r="AS1751">
        <v>0</v>
      </c>
      <c r="AT1751">
        <v>0</v>
      </c>
      <c r="AU1751">
        <v>0</v>
      </c>
      <c r="AV1751">
        <v>305.95</v>
      </c>
      <c r="AW1751">
        <v>1</v>
      </c>
      <c r="AX1751">
        <v>1</v>
      </c>
      <c r="AY1751">
        <v>96142</v>
      </c>
      <c r="AZ1751">
        <v>1</v>
      </c>
    </row>
    <row r="1752" spans="1:52">
      <c r="A1752">
        <v>74</v>
      </c>
      <c r="B1752">
        <v>22</v>
      </c>
      <c r="C1752">
        <v>45.25</v>
      </c>
      <c r="D1752" t="s">
        <v>88</v>
      </c>
      <c r="E1752" t="s">
        <v>89</v>
      </c>
      <c r="F1752">
        <v>83</v>
      </c>
      <c r="G1752" t="s">
        <v>434</v>
      </c>
      <c r="H1752">
        <v>4981</v>
      </c>
      <c r="I1752" t="s">
        <v>66</v>
      </c>
      <c r="J1752" t="s">
        <v>55</v>
      </c>
      <c r="K1752" t="s">
        <v>3811</v>
      </c>
      <c r="L1752" t="s">
        <v>84</v>
      </c>
      <c r="M1752">
        <v>0</v>
      </c>
      <c r="N1752">
        <v>0</v>
      </c>
      <c r="O1752" t="s">
        <v>68</v>
      </c>
      <c r="P1752">
        <v>1</v>
      </c>
      <c r="Q1752" t="s">
        <v>85</v>
      </c>
      <c r="R1752" t="s">
        <v>436</v>
      </c>
      <c r="S1752">
        <v>40.166027999999997</v>
      </c>
      <c r="T1752">
        <v>-123.58414399999999</v>
      </c>
      <c r="U1752">
        <v>1</v>
      </c>
      <c r="V1752">
        <v>85.6</v>
      </c>
      <c r="W1752">
        <v>1</v>
      </c>
      <c r="X1752">
        <v>0</v>
      </c>
      <c r="Y1752">
        <v>1</v>
      </c>
      <c r="Z1752" t="s">
        <v>61</v>
      </c>
      <c r="AA1752">
        <v>0</v>
      </c>
      <c r="AB1752">
        <v>0</v>
      </c>
      <c r="AC1752">
        <v>1</v>
      </c>
      <c r="AD1752">
        <v>1</v>
      </c>
      <c r="AE1752" t="s">
        <v>62</v>
      </c>
      <c r="AF1752">
        <v>1</v>
      </c>
      <c r="AG1752">
        <v>261</v>
      </c>
      <c r="AH1752">
        <v>0</v>
      </c>
      <c r="AI1752" t="s">
        <v>63</v>
      </c>
      <c r="AJ1752">
        <v>1</v>
      </c>
      <c r="AK1752">
        <v>1</v>
      </c>
      <c r="AL1752">
        <v>1</v>
      </c>
      <c r="AM1752" t="s">
        <v>64</v>
      </c>
      <c r="AN1752">
        <v>1</v>
      </c>
      <c r="AO1752">
        <v>0</v>
      </c>
      <c r="AP1752">
        <v>0</v>
      </c>
      <c r="AQ1752">
        <v>15</v>
      </c>
      <c r="AR1752">
        <v>1345.55</v>
      </c>
      <c r="AS1752">
        <v>0</v>
      </c>
      <c r="AT1752">
        <v>678.75</v>
      </c>
      <c r="AU1752">
        <v>0</v>
      </c>
      <c r="AV1752">
        <v>2024.3</v>
      </c>
      <c r="AW1752">
        <v>0</v>
      </c>
      <c r="AX1752">
        <v>1</v>
      </c>
      <c r="AY1752">
        <v>95511</v>
      </c>
      <c r="AZ1752">
        <v>1</v>
      </c>
    </row>
    <row r="1753" spans="1:52">
      <c r="A1753">
        <v>33</v>
      </c>
      <c r="B1753">
        <v>29</v>
      </c>
      <c r="C1753">
        <v>15.02</v>
      </c>
      <c r="D1753" t="s">
        <v>138</v>
      </c>
      <c r="E1753" t="s">
        <v>139</v>
      </c>
      <c r="F1753">
        <v>78</v>
      </c>
      <c r="G1753" t="s">
        <v>3812</v>
      </c>
      <c r="H1753">
        <v>2270</v>
      </c>
      <c r="I1753" t="s">
        <v>66</v>
      </c>
      <c r="J1753" t="s">
        <v>55</v>
      </c>
      <c r="K1753" t="s">
        <v>3813</v>
      </c>
      <c r="L1753" t="s">
        <v>84</v>
      </c>
      <c r="M1753">
        <v>0</v>
      </c>
      <c r="N1753">
        <v>0</v>
      </c>
      <c r="O1753" t="s">
        <v>58</v>
      </c>
      <c r="P1753">
        <v>1</v>
      </c>
      <c r="Q1753" t="s">
        <v>59</v>
      </c>
      <c r="R1753" t="s">
        <v>3814</v>
      </c>
      <c r="S1753">
        <v>33.054578999999997</v>
      </c>
      <c r="T1753">
        <v>-117.25664999999999</v>
      </c>
      <c r="U1753">
        <v>1</v>
      </c>
      <c r="V1753">
        <v>75.150000000000006</v>
      </c>
      <c r="W1753">
        <v>1</v>
      </c>
      <c r="X1753">
        <v>0</v>
      </c>
      <c r="Y1753">
        <v>1</v>
      </c>
      <c r="Z1753" t="s">
        <v>61</v>
      </c>
      <c r="AA1753">
        <v>0</v>
      </c>
      <c r="AB1753">
        <v>0</v>
      </c>
      <c r="AC1753">
        <v>1</v>
      </c>
      <c r="AD1753">
        <v>1</v>
      </c>
      <c r="AE1753" t="s">
        <v>79</v>
      </c>
      <c r="AF1753">
        <v>1</v>
      </c>
      <c r="AG1753">
        <v>47126</v>
      </c>
      <c r="AH1753">
        <v>0</v>
      </c>
      <c r="AI1753" t="s">
        <v>63</v>
      </c>
      <c r="AJ1753">
        <v>1</v>
      </c>
      <c r="AK1753">
        <v>2</v>
      </c>
      <c r="AL1753">
        <v>0</v>
      </c>
      <c r="AM1753" t="s">
        <v>64</v>
      </c>
      <c r="AN1753">
        <v>0</v>
      </c>
      <c r="AO1753">
        <v>0</v>
      </c>
      <c r="AP1753">
        <v>0</v>
      </c>
      <c r="AQ1753">
        <v>3</v>
      </c>
      <c r="AR1753">
        <v>216.75</v>
      </c>
      <c r="AS1753">
        <v>0</v>
      </c>
      <c r="AT1753">
        <v>45.06</v>
      </c>
      <c r="AU1753">
        <v>0</v>
      </c>
      <c r="AV1753">
        <v>261.81</v>
      </c>
      <c r="AW1753">
        <v>0</v>
      </c>
      <c r="AX1753">
        <v>1</v>
      </c>
      <c r="AY1753">
        <v>92024</v>
      </c>
      <c r="AZ1753">
        <v>1</v>
      </c>
    </row>
    <row r="1754" spans="1:52">
      <c r="A1754">
        <v>44</v>
      </c>
      <c r="B1754">
        <v>0</v>
      </c>
      <c r="C1754">
        <v>33.869999999999997</v>
      </c>
      <c r="D1754" t="s">
        <v>52</v>
      </c>
      <c r="E1754" t="s">
        <v>52</v>
      </c>
      <c r="F1754">
        <v>77</v>
      </c>
      <c r="G1754" t="s">
        <v>379</v>
      </c>
      <c r="H1754">
        <v>4315</v>
      </c>
      <c r="I1754" t="s">
        <v>54</v>
      </c>
      <c r="J1754" t="s">
        <v>55</v>
      </c>
      <c r="K1754" t="s">
        <v>3815</v>
      </c>
      <c r="L1754" t="s">
        <v>108</v>
      </c>
      <c r="M1754">
        <v>1</v>
      </c>
      <c r="N1754">
        <v>0</v>
      </c>
      <c r="O1754" t="s">
        <v>68</v>
      </c>
      <c r="P1754">
        <v>0</v>
      </c>
      <c r="Q1754" t="s">
        <v>72</v>
      </c>
      <c r="R1754" t="s">
        <v>381</v>
      </c>
      <c r="S1754">
        <v>36.125529</v>
      </c>
      <c r="T1754">
        <v>-120.86444299999999</v>
      </c>
      <c r="U1754">
        <v>0</v>
      </c>
      <c r="V1754">
        <v>26.4</v>
      </c>
      <c r="W1754">
        <v>1</v>
      </c>
      <c r="X1754">
        <v>1</v>
      </c>
      <c r="Y1754">
        <v>0</v>
      </c>
      <c r="Z1754" t="s">
        <v>61</v>
      </c>
      <c r="AA1754">
        <v>0</v>
      </c>
      <c r="AB1754">
        <v>0</v>
      </c>
      <c r="AC1754">
        <v>1</v>
      </c>
      <c r="AD1754">
        <v>0</v>
      </c>
      <c r="AE1754" t="s">
        <v>79</v>
      </c>
      <c r="AF1754">
        <v>1</v>
      </c>
      <c r="AG1754">
        <v>521</v>
      </c>
      <c r="AH1754">
        <v>0</v>
      </c>
      <c r="AI1754" t="s">
        <v>63</v>
      </c>
      <c r="AJ1754">
        <v>0</v>
      </c>
      <c r="AK1754">
        <v>5</v>
      </c>
      <c r="AL1754">
        <v>0</v>
      </c>
      <c r="AM1754" t="s">
        <v>64</v>
      </c>
      <c r="AN1754">
        <v>0</v>
      </c>
      <c r="AO1754">
        <v>0</v>
      </c>
      <c r="AP1754">
        <v>0</v>
      </c>
      <c r="AQ1754">
        <v>3</v>
      </c>
      <c r="AR1754">
        <v>121.25</v>
      </c>
      <c r="AS1754">
        <v>0</v>
      </c>
      <c r="AT1754">
        <v>101.61</v>
      </c>
      <c r="AU1754">
        <v>0</v>
      </c>
      <c r="AV1754">
        <v>222.86</v>
      </c>
      <c r="AW1754">
        <v>0</v>
      </c>
      <c r="AX1754">
        <v>0</v>
      </c>
      <c r="AY1754">
        <v>93954</v>
      </c>
      <c r="AZ1754">
        <v>0</v>
      </c>
    </row>
    <row r="1755" spans="1:52">
      <c r="A1755">
        <v>44</v>
      </c>
      <c r="B1755">
        <v>27</v>
      </c>
      <c r="C1755">
        <v>33.380000000000003</v>
      </c>
      <c r="D1755" t="s">
        <v>138</v>
      </c>
      <c r="E1755" t="s">
        <v>139</v>
      </c>
      <c r="F1755">
        <v>74</v>
      </c>
      <c r="G1755" t="s">
        <v>3816</v>
      </c>
      <c r="H1755">
        <v>4198</v>
      </c>
      <c r="I1755" t="s">
        <v>66</v>
      </c>
      <c r="J1755" t="s">
        <v>55</v>
      </c>
      <c r="K1755" t="s">
        <v>3817</v>
      </c>
      <c r="L1755" t="s">
        <v>84</v>
      </c>
      <c r="M1755">
        <v>0</v>
      </c>
      <c r="N1755">
        <v>0</v>
      </c>
      <c r="O1755" t="s">
        <v>58</v>
      </c>
      <c r="P1755">
        <v>1</v>
      </c>
      <c r="Q1755" t="s">
        <v>59</v>
      </c>
      <c r="R1755" t="s">
        <v>3818</v>
      </c>
      <c r="S1755">
        <v>34.282704000000003</v>
      </c>
      <c r="T1755">
        <v>-118.312929</v>
      </c>
      <c r="U1755">
        <v>0</v>
      </c>
      <c r="V1755">
        <v>86.55</v>
      </c>
      <c r="W1755">
        <v>1</v>
      </c>
      <c r="X1755">
        <v>0</v>
      </c>
      <c r="Y1755">
        <v>0</v>
      </c>
      <c r="Z1755" t="s">
        <v>61</v>
      </c>
      <c r="AA1755">
        <v>0</v>
      </c>
      <c r="AB1755">
        <v>0</v>
      </c>
      <c r="AC1755">
        <v>1</v>
      </c>
      <c r="AD1755">
        <v>0</v>
      </c>
      <c r="AE1755" t="s">
        <v>79</v>
      </c>
      <c r="AF1755">
        <v>1</v>
      </c>
      <c r="AG1755">
        <v>18752</v>
      </c>
      <c r="AH1755">
        <v>0</v>
      </c>
      <c r="AI1755" t="s">
        <v>63</v>
      </c>
      <c r="AJ1755">
        <v>0</v>
      </c>
      <c r="AK1755">
        <v>3</v>
      </c>
      <c r="AL1755">
        <v>0</v>
      </c>
      <c r="AM1755" t="s">
        <v>64</v>
      </c>
      <c r="AN1755">
        <v>0</v>
      </c>
      <c r="AO1755">
        <v>0</v>
      </c>
      <c r="AP1755">
        <v>1</v>
      </c>
      <c r="AQ1755">
        <v>31</v>
      </c>
      <c r="AR1755">
        <v>2697.4</v>
      </c>
      <c r="AS1755">
        <v>0</v>
      </c>
      <c r="AT1755">
        <v>1034.78</v>
      </c>
      <c r="AU1755">
        <v>0</v>
      </c>
      <c r="AV1755">
        <v>3732.18</v>
      </c>
      <c r="AW1755">
        <v>0</v>
      </c>
      <c r="AX1755">
        <v>1</v>
      </c>
      <c r="AY1755">
        <v>91040</v>
      </c>
      <c r="AZ1755">
        <v>1</v>
      </c>
    </row>
    <row r="1756" spans="1:52">
      <c r="A1756">
        <v>65</v>
      </c>
      <c r="B1756">
        <v>13</v>
      </c>
      <c r="C1756">
        <v>18.37</v>
      </c>
      <c r="D1756" t="s">
        <v>80</v>
      </c>
      <c r="E1756" t="s">
        <v>251</v>
      </c>
      <c r="F1756">
        <v>67</v>
      </c>
      <c r="G1756" t="s">
        <v>186</v>
      </c>
      <c r="H1756">
        <v>2139</v>
      </c>
      <c r="I1756" t="s">
        <v>66</v>
      </c>
      <c r="J1756" t="s">
        <v>55</v>
      </c>
      <c r="K1756" t="s">
        <v>3819</v>
      </c>
      <c r="L1756" t="s">
        <v>84</v>
      </c>
      <c r="M1756">
        <v>0</v>
      </c>
      <c r="N1756">
        <v>0</v>
      </c>
      <c r="O1756" t="s">
        <v>58</v>
      </c>
      <c r="P1756">
        <v>1</v>
      </c>
      <c r="Q1756" t="s">
        <v>59</v>
      </c>
      <c r="R1756" t="s">
        <v>1707</v>
      </c>
      <c r="S1756">
        <v>34.027337000000003</v>
      </c>
      <c r="T1756">
        <v>-118.28515</v>
      </c>
      <c r="U1756">
        <v>0</v>
      </c>
      <c r="V1756">
        <v>78.45</v>
      </c>
      <c r="W1756">
        <v>0</v>
      </c>
      <c r="X1756">
        <v>0</v>
      </c>
      <c r="Y1756">
        <v>0</v>
      </c>
      <c r="Z1756" t="s">
        <v>93</v>
      </c>
      <c r="AA1756">
        <v>0</v>
      </c>
      <c r="AB1756">
        <v>0</v>
      </c>
      <c r="AC1756">
        <v>0</v>
      </c>
      <c r="AD1756">
        <v>0</v>
      </c>
      <c r="AE1756" t="s">
        <v>62</v>
      </c>
      <c r="AF1756">
        <v>1</v>
      </c>
      <c r="AG1756">
        <v>45025</v>
      </c>
      <c r="AH1756">
        <v>0</v>
      </c>
      <c r="AI1756" t="s">
        <v>63</v>
      </c>
      <c r="AJ1756">
        <v>0</v>
      </c>
      <c r="AK1756">
        <v>1</v>
      </c>
      <c r="AL1756">
        <v>1</v>
      </c>
      <c r="AM1756" t="s">
        <v>64</v>
      </c>
      <c r="AN1756">
        <v>0</v>
      </c>
      <c r="AO1756">
        <v>0</v>
      </c>
      <c r="AP1756">
        <v>1</v>
      </c>
      <c r="AQ1756">
        <v>1</v>
      </c>
      <c r="AR1756">
        <v>78.45</v>
      </c>
      <c r="AS1756">
        <v>0</v>
      </c>
      <c r="AT1756">
        <v>18.37</v>
      </c>
      <c r="AU1756">
        <v>0</v>
      </c>
      <c r="AV1756">
        <v>96.82</v>
      </c>
      <c r="AW1756">
        <v>0</v>
      </c>
      <c r="AX1756">
        <v>1</v>
      </c>
      <c r="AY1756">
        <v>90007</v>
      </c>
      <c r="AZ1756">
        <v>1</v>
      </c>
    </row>
    <row r="1757" spans="1:52">
      <c r="A1757">
        <v>26</v>
      </c>
      <c r="B1757">
        <v>0</v>
      </c>
      <c r="C1757">
        <v>39.840000000000003</v>
      </c>
      <c r="D1757" t="s">
        <v>52</v>
      </c>
      <c r="E1757" t="s">
        <v>52</v>
      </c>
      <c r="F1757">
        <v>67</v>
      </c>
      <c r="G1757" t="s">
        <v>2784</v>
      </c>
      <c r="H1757">
        <v>2483</v>
      </c>
      <c r="I1757" t="s">
        <v>66</v>
      </c>
      <c r="J1757" t="s">
        <v>55</v>
      </c>
      <c r="K1757" t="s">
        <v>3820</v>
      </c>
      <c r="L1757" t="s">
        <v>57</v>
      </c>
      <c r="M1757">
        <v>0</v>
      </c>
      <c r="N1757">
        <v>0</v>
      </c>
      <c r="O1757" t="s">
        <v>68</v>
      </c>
      <c r="P1757">
        <v>0</v>
      </c>
      <c r="Q1757" t="s">
        <v>72</v>
      </c>
      <c r="R1757" t="s">
        <v>2786</v>
      </c>
      <c r="S1757">
        <v>37.555630999999998</v>
      </c>
      <c r="T1757">
        <v>-120.911653</v>
      </c>
      <c r="U1757">
        <v>1</v>
      </c>
      <c r="V1757">
        <v>19.45</v>
      </c>
      <c r="W1757">
        <v>0</v>
      </c>
      <c r="X1757">
        <v>0</v>
      </c>
      <c r="Y1757">
        <v>1</v>
      </c>
      <c r="Z1757" t="s">
        <v>209</v>
      </c>
      <c r="AA1757">
        <v>0</v>
      </c>
      <c r="AB1757">
        <v>0</v>
      </c>
      <c r="AC1757">
        <v>1</v>
      </c>
      <c r="AD1757">
        <v>1</v>
      </c>
      <c r="AE1757" t="s">
        <v>79</v>
      </c>
      <c r="AF1757">
        <v>1</v>
      </c>
      <c r="AG1757">
        <v>2130</v>
      </c>
      <c r="AH1757">
        <v>0</v>
      </c>
      <c r="AI1757" t="s">
        <v>63</v>
      </c>
      <c r="AJ1757">
        <v>1</v>
      </c>
      <c r="AK1757">
        <v>5</v>
      </c>
      <c r="AL1757">
        <v>0</v>
      </c>
      <c r="AM1757" t="s">
        <v>64</v>
      </c>
      <c r="AN1757">
        <v>0</v>
      </c>
      <c r="AO1757">
        <v>0</v>
      </c>
      <c r="AP1757">
        <v>0</v>
      </c>
      <c r="AQ1757">
        <v>15</v>
      </c>
      <c r="AR1757">
        <v>340.85</v>
      </c>
      <c r="AS1757">
        <v>0</v>
      </c>
      <c r="AT1757">
        <v>597.6</v>
      </c>
      <c r="AU1757">
        <v>0</v>
      </c>
      <c r="AV1757">
        <v>938.45</v>
      </c>
      <c r="AW1757">
        <v>1</v>
      </c>
      <c r="AX1757">
        <v>0</v>
      </c>
      <c r="AY1757">
        <v>95328</v>
      </c>
      <c r="AZ1757">
        <v>0</v>
      </c>
    </row>
    <row r="1758" spans="1:52">
      <c r="A1758">
        <v>24</v>
      </c>
      <c r="B1758">
        <v>59</v>
      </c>
      <c r="C1758">
        <v>31.86</v>
      </c>
      <c r="D1758" t="s">
        <v>52</v>
      </c>
      <c r="E1758" t="s">
        <v>52</v>
      </c>
      <c r="F1758">
        <v>21</v>
      </c>
      <c r="G1758" t="s">
        <v>495</v>
      </c>
      <c r="H1758">
        <v>3135</v>
      </c>
      <c r="I1758" t="s">
        <v>66</v>
      </c>
      <c r="J1758" t="s">
        <v>55</v>
      </c>
      <c r="K1758" t="s">
        <v>3821</v>
      </c>
      <c r="L1758" t="s">
        <v>57</v>
      </c>
      <c r="M1758">
        <v>1</v>
      </c>
      <c r="N1758">
        <v>0</v>
      </c>
      <c r="O1758" t="s">
        <v>58</v>
      </c>
      <c r="P1758">
        <v>1</v>
      </c>
      <c r="Q1758" t="s">
        <v>85</v>
      </c>
      <c r="R1758" t="s">
        <v>1822</v>
      </c>
      <c r="S1758">
        <v>33.972118999999999</v>
      </c>
      <c r="T1758">
        <v>-118.020188</v>
      </c>
      <c r="U1758">
        <v>1</v>
      </c>
      <c r="V1758">
        <v>56.3</v>
      </c>
      <c r="W1758">
        <v>0</v>
      </c>
      <c r="X1758">
        <v>1</v>
      </c>
      <c r="Y1758">
        <v>10</v>
      </c>
      <c r="Z1758" t="s">
        <v>61</v>
      </c>
      <c r="AA1758">
        <v>1</v>
      </c>
      <c r="AB1758">
        <v>0</v>
      </c>
      <c r="AC1758">
        <v>0</v>
      </c>
      <c r="AD1758">
        <v>1</v>
      </c>
      <c r="AE1758" t="s">
        <v>62</v>
      </c>
      <c r="AF1758">
        <v>1</v>
      </c>
      <c r="AG1758">
        <v>26265</v>
      </c>
      <c r="AH1758">
        <v>1</v>
      </c>
      <c r="AI1758" t="s">
        <v>63</v>
      </c>
      <c r="AJ1758">
        <v>1</v>
      </c>
      <c r="AK1758">
        <v>5</v>
      </c>
      <c r="AL1758">
        <v>0</v>
      </c>
      <c r="AM1758" t="s">
        <v>64</v>
      </c>
      <c r="AN1758">
        <v>0</v>
      </c>
      <c r="AO1758">
        <v>0</v>
      </c>
      <c r="AP1758">
        <v>0</v>
      </c>
      <c r="AQ1758">
        <v>8</v>
      </c>
      <c r="AR1758">
        <v>401.5</v>
      </c>
      <c r="AS1758">
        <v>30</v>
      </c>
      <c r="AT1758">
        <v>254.88</v>
      </c>
      <c r="AU1758">
        <v>0</v>
      </c>
      <c r="AV1758">
        <v>686.38</v>
      </c>
      <c r="AW1758">
        <v>1</v>
      </c>
      <c r="AX1758">
        <v>0</v>
      </c>
      <c r="AY1758">
        <v>90602</v>
      </c>
      <c r="AZ1758">
        <v>0</v>
      </c>
    </row>
    <row r="1759" spans="1:52">
      <c r="A1759">
        <v>73</v>
      </c>
      <c r="B1759">
        <v>13</v>
      </c>
      <c r="C1759">
        <v>39.340000000000003</v>
      </c>
      <c r="D1759" t="s">
        <v>52</v>
      </c>
      <c r="E1759" t="s">
        <v>52</v>
      </c>
      <c r="F1759">
        <v>27</v>
      </c>
      <c r="G1759" t="s">
        <v>3822</v>
      </c>
      <c r="H1759">
        <v>5004</v>
      </c>
      <c r="I1759" t="s">
        <v>54</v>
      </c>
      <c r="J1759" t="s">
        <v>55</v>
      </c>
      <c r="K1759" t="s">
        <v>3823</v>
      </c>
      <c r="L1759" t="s">
        <v>57</v>
      </c>
      <c r="M1759">
        <v>0</v>
      </c>
      <c r="N1759">
        <v>0</v>
      </c>
      <c r="O1759" t="s">
        <v>58</v>
      </c>
      <c r="P1759">
        <v>1</v>
      </c>
      <c r="Q1759" t="s">
        <v>59</v>
      </c>
      <c r="R1759" t="s">
        <v>3824</v>
      </c>
      <c r="S1759">
        <v>33.738543</v>
      </c>
      <c r="T1759">
        <v>-117.78504599999999</v>
      </c>
      <c r="U1759">
        <v>1</v>
      </c>
      <c r="V1759">
        <v>104.45</v>
      </c>
      <c r="W1759">
        <v>1</v>
      </c>
      <c r="X1759">
        <v>0</v>
      </c>
      <c r="Y1759">
        <v>3</v>
      </c>
      <c r="Z1759" t="s">
        <v>105</v>
      </c>
      <c r="AA1759">
        <v>1</v>
      </c>
      <c r="AB1759">
        <v>0</v>
      </c>
      <c r="AC1759">
        <v>1</v>
      </c>
      <c r="AD1759">
        <v>1</v>
      </c>
      <c r="AE1759" t="s">
        <v>62</v>
      </c>
      <c r="AF1759">
        <v>1</v>
      </c>
      <c r="AG1759">
        <v>17494</v>
      </c>
      <c r="AH1759">
        <v>1</v>
      </c>
      <c r="AI1759" t="s">
        <v>63</v>
      </c>
      <c r="AJ1759">
        <v>1</v>
      </c>
      <c r="AK1759">
        <v>4</v>
      </c>
      <c r="AL1759">
        <v>1</v>
      </c>
      <c r="AM1759" t="s">
        <v>64</v>
      </c>
      <c r="AN1759">
        <v>1</v>
      </c>
      <c r="AO1759">
        <v>0</v>
      </c>
      <c r="AP1759">
        <v>1</v>
      </c>
      <c r="AQ1759">
        <v>70</v>
      </c>
      <c r="AR1759">
        <v>7349.35</v>
      </c>
      <c r="AS1759">
        <v>0</v>
      </c>
      <c r="AT1759">
        <v>2753.8</v>
      </c>
      <c r="AU1759">
        <v>0</v>
      </c>
      <c r="AV1759">
        <v>10103.15</v>
      </c>
      <c r="AW1759">
        <v>0</v>
      </c>
      <c r="AX1759">
        <v>1</v>
      </c>
      <c r="AY1759">
        <v>92782</v>
      </c>
      <c r="AZ1759">
        <v>0</v>
      </c>
    </row>
    <row r="1760" spans="1:52">
      <c r="A1760">
        <v>48</v>
      </c>
      <c r="B1760">
        <v>23</v>
      </c>
      <c r="C1760">
        <v>1.67</v>
      </c>
      <c r="D1760" t="s">
        <v>52</v>
      </c>
      <c r="E1760" t="s">
        <v>52</v>
      </c>
      <c r="F1760">
        <v>51</v>
      </c>
      <c r="G1760" t="s">
        <v>3825</v>
      </c>
      <c r="H1760">
        <v>2463</v>
      </c>
      <c r="I1760" t="s">
        <v>66</v>
      </c>
      <c r="J1760" t="s">
        <v>55</v>
      </c>
      <c r="K1760" t="s">
        <v>3826</v>
      </c>
      <c r="L1760" t="s">
        <v>57</v>
      </c>
      <c r="M1760">
        <v>0</v>
      </c>
      <c r="N1760">
        <v>0</v>
      </c>
      <c r="O1760" t="s">
        <v>68</v>
      </c>
      <c r="P1760">
        <v>1</v>
      </c>
      <c r="Q1760" t="s">
        <v>59</v>
      </c>
      <c r="R1760" t="s">
        <v>3827</v>
      </c>
      <c r="S1760">
        <v>37.526791000000003</v>
      </c>
      <c r="T1760">
        <v>-119.99437</v>
      </c>
      <c r="U1760">
        <v>0</v>
      </c>
      <c r="V1760">
        <v>74.349999999999994</v>
      </c>
      <c r="W1760">
        <v>0</v>
      </c>
      <c r="X1760">
        <v>0</v>
      </c>
      <c r="Y1760">
        <v>0</v>
      </c>
      <c r="Z1760" t="s">
        <v>61</v>
      </c>
      <c r="AA1760">
        <v>0</v>
      </c>
      <c r="AB1760">
        <v>1</v>
      </c>
      <c r="AC1760">
        <v>0</v>
      </c>
      <c r="AD1760">
        <v>0</v>
      </c>
      <c r="AE1760" t="s">
        <v>79</v>
      </c>
      <c r="AF1760">
        <v>1</v>
      </c>
      <c r="AG1760">
        <v>10226</v>
      </c>
      <c r="AH1760">
        <v>0</v>
      </c>
      <c r="AI1760" t="s">
        <v>63</v>
      </c>
      <c r="AJ1760">
        <v>0</v>
      </c>
      <c r="AK1760">
        <v>4</v>
      </c>
      <c r="AL1760">
        <v>0</v>
      </c>
      <c r="AM1760" t="s">
        <v>64</v>
      </c>
      <c r="AN1760">
        <v>0</v>
      </c>
      <c r="AO1760">
        <v>0</v>
      </c>
      <c r="AP1760">
        <v>0</v>
      </c>
      <c r="AQ1760">
        <v>7</v>
      </c>
      <c r="AR1760">
        <v>533.6</v>
      </c>
      <c r="AS1760">
        <v>0</v>
      </c>
      <c r="AT1760">
        <v>11.69</v>
      </c>
      <c r="AU1760">
        <v>0</v>
      </c>
      <c r="AV1760">
        <v>545.29</v>
      </c>
      <c r="AW1760">
        <v>0</v>
      </c>
      <c r="AX1760">
        <v>1</v>
      </c>
      <c r="AY1760">
        <v>95338</v>
      </c>
      <c r="AZ1760">
        <v>0</v>
      </c>
    </row>
    <row r="1761" spans="1:52">
      <c r="A1761">
        <v>36</v>
      </c>
      <c r="B1761">
        <v>0</v>
      </c>
      <c r="C1761">
        <v>46.18</v>
      </c>
      <c r="D1761" t="s">
        <v>52</v>
      </c>
      <c r="E1761" t="s">
        <v>52</v>
      </c>
      <c r="F1761">
        <v>23</v>
      </c>
      <c r="G1761" t="s">
        <v>82</v>
      </c>
      <c r="H1761">
        <v>2997</v>
      </c>
      <c r="I1761" t="s">
        <v>75</v>
      </c>
      <c r="J1761" t="s">
        <v>55</v>
      </c>
      <c r="K1761" t="s">
        <v>3828</v>
      </c>
      <c r="L1761" t="s">
        <v>57</v>
      </c>
      <c r="M1761">
        <v>0</v>
      </c>
      <c r="N1761">
        <v>0</v>
      </c>
      <c r="O1761" t="s">
        <v>58</v>
      </c>
      <c r="P1761">
        <v>0</v>
      </c>
      <c r="Q1761" t="s">
        <v>72</v>
      </c>
      <c r="R1761" t="s">
        <v>3130</v>
      </c>
      <c r="S1761">
        <v>37.233226000000002</v>
      </c>
      <c r="T1761">
        <v>-121.78809</v>
      </c>
      <c r="U1761">
        <v>0</v>
      </c>
      <c r="V1761">
        <v>24.25</v>
      </c>
      <c r="W1761">
        <v>1</v>
      </c>
      <c r="X1761">
        <v>0</v>
      </c>
      <c r="Y1761">
        <v>0</v>
      </c>
      <c r="Z1761" t="s">
        <v>61</v>
      </c>
      <c r="AA1761">
        <v>0</v>
      </c>
      <c r="AB1761">
        <v>0</v>
      </c>
      <c r="AC1761">
        <v>1</v>
      </c>
      <c r="AD1761">
        <v>0</v>
      </c>
      <c r="AE1761" t="s">
        <v>62</v>
      </c>
      <c r="AF1761">
        <v>1</v>
      </c>
      <c r="AG1761">
        <v>10155</v>
      </c>
      <c r="AH1761">
        <v>0</v>
      </c>
      <c r="AI1761" t="s">
        <v>63</v>
      </c>
      <c r="AJ1761">
        <v>0</v>
      </c>
      <c r="AK1761">
        <v>3</v>
      </c>
      <c r="AL1761">
        <v>0</v>
      </c>
      <c r="AM1761" t="s">
        <v>64</v>
      </c>
      <c r="AN1761">
        <v>0</v>
      </c>
      <c r="AO1761">
        <v>0</v>
      </c>
      <c r="AP1761">
        <v>0</v>
      </c>
      <c r="AQ1761">
        <v>38</v>
      </c>
      <c r="AR1761">
        <v>914.4</v>
      </c>
      <c r="AS1761">
        <v>0</v>
      </c>
      <c r="AT1761">
        <v>1754.84</v>
      </c>
      <c r="AU1761">
        <v>35.61</v>
      </c>
      <c r="AV1761">
        <v>2633.63</v>
      </c>
      <c r="AW1761">
        <v>0</v>
      </c>
      <c r="AX1761">
        <v>0</v>
      </c>
      <c r="AY1761">
        <v>95119</v>
      </c>
      <c r="AZ1761">
        <v>0</v>
      </c>
    </row>
    <row r="1762" spans="1:52">
      <c r="A1762">
        <v>48</v>
      </c>
      <c r="B1762">
        <v>19</v>
      </c>
      <c r="C1762">
        <v>0</v>
      </c>
      <c r="D1762" t="s">
        <v>52</v>
      </c>
      <c r="E1762" t="s">
        <v>52</v>
      </c>
      <c r="F1762">
        <v>77</v>
      </c>
      <c r="G1762" t="s">
        <v>186</v>
      </c>
      <c r="H1762">
        <v>4120</v>
      </c>
      <c r="I1762" t="s">
        <v>54</v>
      </c>
      <c r="J1762" t="s">
        <v>55</v>
      </c>
      <c r="K1762" t="s">
        <v>3829</v>
      </c>
      <c r="L1762" t="s">
        <v>57</v>
      </c>
      <c r="M1762">
        <v>1</v>
      </c>
      <c r="N1762">
        <v>1</v>
      </c>
      <c r="O1762" t="s">
        <v>68</v>
      </c>
      <c r="P1762">
        <v>1</v>
      </c>
      <c r="Q1762" t="s">
        <v>77</v>
      </c>
      <c r="R1762" t="s">
        <v>188</v>
      </c>
      <c r="S1762">
        <v>34.028734999999998</v>
      </c>
      <c r="T1762">
        <v>-118.31723599999999</v>
      </c>
      <c r="U1762">
        <v>1</v>
      </c>
      <c r="V1762">
        <v>60.05</v>
      </c>
      <c r="W1762">
        <v>0</v>
      </c>
      <c r="X1762">
        <v>1</v>
      </c>
      <c r="Y1762">
        <v>3</v>
      </c>
      <c r="Z1762" t="s">
        <v>61</v>
      </c>
      <c r="AA1762">
        <v>0</v>
      </c>
      <c r="AB1762">
        <v>1</v>
      </c>
      <c r="AC1762">
        <v>1</v>
      </c>
      <c r="AD1762">
        <v>1</v>
      </c>
      <c r="AE1762" t="s">
        <v>62</v>
      </c>
      <c r="AF1762">
        <v>0</v>
      </c>
      <c r="AG1762">
        <v>47143</v>
      </c>
      <c r="AH1762">
        <v>1</v>
      </c>
      <c r="AI1762" t="s">
        <v>63</v>
      </c>
      <c r="AJ1762">
        <v>1</v>
      </c>
      <c r="AK1762">
        <v>4</v>
      </c>
      <c r="AL1762">
        <v>0</v>
      </c>
      <c r="AM1762" t="s">
        <v>64</v>
      </c>
      <c r="AN1762">
        <v>1</v>
      </c>
      <c r="AO1762">
        <v>1</v>
      </c>
      <c r="AP1762">
        <v>1</v>
      </c>
      <c r="AQ1762">
        <v>64</v>
      </c>
      <c r="AR1762">
        <v>3845.45</v>
      </c>
      <c r="AS1762">
        <v>0</v>
      </c>
      <c r="AT1762">
        <v>0</v>
      </c>
      <c r="AU1762">
        <v>0</v>
      </c>
      <c r="AV1762">
        <v>3845.45</v>
      </c>
      <c r="AW1762">
        <v>0</v>
      </c>
      <c r="AX1762">
        <v>1</v>
      </c>
      <c r="AY1762">
        <v>90018</v>
      </c>
      <c r="AZ1762">
        <v>0</v>
      </c>
    </row>
    <row r="1763" spans="1:52">
      <c r="A1763">
        <v>53</v>
      </c>
      <c r="B1763">
        <v>3</v>
      </c>
      <c r="C1763">
        <v>1.1499999999999999</v>
      </c>
      <c r="D1763" t="s">
        <v>88</v>
      </c>
      <c r="E1763" t="s">
        <v>165</v>
      </c>
      <c r="F1763">
        <v>71</v>
      </c>
      <c r="G1763" t="s">
        <v>106</v>
      </c>
      <c r="H1763">
        <v>5656</v>
      </c>
      <c r="I1763" t="s">
        <v>66</v>
      </c>
      <c r="J1763" t="s">
        <v>55</v>
      </c>
      <c r="K1763" t="s">
        <v>3830</v>
      </c>
      <c r="L1763" t="s">
        <v>84</v>
      </c>
      <c r="M1763">
        <v>0</v>
      </c>
      <c r="N1763">
        <v>0</v>
      </c>
      <c r="O1763" t="s">
        <v>58</v>
      </c>
      <c r="P1763">
        <v>1</v>
      </c>
      <c r="Q1763" t="s">
        <v>59</v>
      </c>
      <c r="R1763" t="s">
        <v>3831</v>
      </c>
      <c r="S1763">
        <v>32.787835999999999</v>
      </c>
      <c r="T1763">
        <v>-117.232376</v>
      </c>
      <c r="U1763">
        <v>0</v>
      </c>
      <c r="V1763">
        <v>90.1</v>
      </c>
      <c r="W1763">
        <v>1</v>
      </c>
      <c r="X1763">
        <v>0</v>
      </c>
      <c r="Y1763">
        <v>0</v>
      </c>
      <c r="Z1763" t="s">
        <v>61</v>
      </c>
      <c r="AA1763">
        <v>1</v>
      </c>
      <c r="AB1763">
        <v>0</v>
      </c>
      <c r="AC1763">
        <v>1</v>
      </c>
      <c r="AD1763">
        <v>0</v>
      </c>
      <c r="AE1763" t="s">
        <v>62</v>
      </c>
      <c r="AF1763">
        <v>1</v>
      </c>
      <c r="AG1763">
        <v>46086</v>
      </c>
      <c r="AH1763">
        <v>0</v>
      </c>
      <c r="AI1763" t="s">
        <v>63</v>
      </c>
      <c r="AJ1763">
        <v>0</v>
      </c>
      <c r="AK1763">
        <v>1</v>
      </c>
      <c r="AL1763">
        <v>0</v>
      </c>
      <c r="AM1763" t="s">
        <v>64</v>
      </c>
      <c r="AN1763">
        <v>0</v>
      </c>
      <c r="AO1763">
        <v>0</v>
      </c>
      <c r="AP1763">
        <v>1</v>
      </c>
      <c r="AQ1763">
        <v>6</v>
      </c>
      <c r="AR1763">
        <v>521.29999999999995</v>
      </c>
      <c r="AS1763">
        <v>0</v>
      </c>
      <c r="AT1763">
        <v>6.9</v>
      </c>
      <c r="AU1763">
        <v>0</v>
      </c>
      <c r="AV1763">
        <v>528.20000000000005</v>
      </c>
      <c r="AW1763">
        <v>0</v>
      </c>
      <c r="AX1763">
        <v>1</v>
      </c>
      <c r="AY1763">
        <v>92109</v>
      </c>
      <c r="AZ1763">
        <v>1</v>
      </c>
    </row>
    <row r="1764" spans="1:52">
      <c r="A1764">
        <v>68</v>
      </c>
      <c r="B1764">
        <v>12</v>
      </c>
      <c r="C1764">
        <v>39.78</v>
      </c>
      <c r="D1764" t="s">
        <v>88</v>
      </c>
      <c r="E1764" t="s">
        <v>165</v>
      </c>
      <c r="F1764">
        <v>91</v>
      </c>
      <c r="G1764" t="s">
        <v>106</v>
      </c>
      <c r="H1764">
        <v>3438</v>
      </c>
      <c r="I1764" t="s">
        <v>66</v>
      </c>
      <c r="J1764" t="s">
        <v>55</v>
      </c>
      <c r="K1764" t="s">
        <v>3832</v>
      </c>
      <c r="L1764" t="s">
        <v>84</v>
      </c>
      <c r="M1764">
        <v>0</v>
      </c>
      <c r="N1764">
        <v>1</v>
      </c>
      <c r="O1764" t="s">
        <v>68</v>
      </c>
      <c r="P1764">
        <v>1</v>
      </c>
      <c r="Q1764" t="s">
        <v>85</v>
      </c>
      <c r="R1764" t="s">
        <v>1901</v>
      </c>
      <c r="S1764">
        <v>32.898612999999997</v>
      </c>
      <c r="T1764">
        <v>-117.20293700000001</v>
      </c>
      <c r="U1764">
        <v>0</v>
      </c>
      <c r="V1764">
        <v>50.15</v>
      </c>
      <c r="W1764">
        <v>0</v>
      </c>
      <c r="X1764">
        <v>0</v>
      </c>
      <c r="Y1764">
        <v>0</v>
      </c>
      <c r="Z1764" t="s">
        <v>93</v>
      </c>
      <c r="AA1764">
        <v>0</v>
      </c>
      <c r="AB1764">
        <v>0</v>
      </c>
      <c r="AC1764">
        <v>1</v>
      </c>
      <c r="AD1764">
        <v>0</v>
      </c>
      <c r="AE1764" t="s">
        <v>161</v>
      </c>
      <c r="AF1764">
        <v>1</v>
      </c>
      <c r="AG1764">
        <v>4258</v>
      </c>
      <c r="AH1764">
        <v>0</v>
      </c>
      <c r="AI1764" t="s">
        <v>63</v>
      </c>
      <c r="AJ1764">
        <v>0</v>
      </c>
      <c r="AK1764">
        <v>2</v>
      </c>
      <c r="AL1764">
        <v>1</v>
      </c>
      <c r="AM1764" t="s">
        <v>64</v>
      </c>
      <c r="AN1764">
        <v>0</v>
      </c>
      <c r="AO1764">
        <v>0</v>
      </c>
      <c r="AP1764">
        <v>0</v>
      </c>
      <c r="AQ1764">
        <v>1</v>
      </c>
      <c r="AR1764">
        <v>50.15</v>
      </c>
      <c r="AS1764">
        <v>0</v>
      </c>
      <c r="AT1764">
        <v>39.78</v>
      </c>
      <c r="AU1764">
        <v>0</v>
      </c>
      <c r="AV1764">
        <v>89.93</v>
      </c>
      <c r="AW1764">
        <v>0</v>
      </c>
      <c r="AX1764">
        <v>1</v>
      </c>
      <c r="AY1764">
        <v>92121</v>
      </c>
      <c r="AZ1764">
        <v>1</v>
      </c>
    </row>
    <row r="1765" spans="1:52">
      <c r="A1765">
        <v>43</v>
      </c>
      <c r="B1765">
        <v>29</v>
      </c>
      <c r="C1765">
        <v>5.47</v>
      </c>
      <c r="D1765" t="s">
        <v>52</v>
      </c>
      <c r="E1765" t="s">
        <v>52</v>
      </c>
      <c r="F1765">
        <v>65</v>
      </c>
      <c r="G1765" t="s">
        <v>3833</v>
      </c>
      <c r="H1765">
        <v>2245</v>
      </c>
      <c r="I1765" t="s">
        <v>66</v>
      </c>
      <c r="J1765" t="s">
        <v>55</v>
      </c>
      <c r="K1765" t="s">
        <v>3834</v>
      </c>
      <c r="L1765" t="s">
        <v>108</v>
      </c>
      <c r="M1765">
        <v>0</v>
      </c>
      <c r="N1765">
        <v>0</v>
      </c>
      <c r="O1765" t="s">
        <v>58</v>
      </c>
      <c r="P1765">
        <v>1</v>
      </c>
      <c r="Q1765" t="s">
        <v>77</v>
      </c>
      <c r="R1765" t="s">
        <v>3835</v>
      </c>
      <c r="S1765">
        <v>38.859093000000001</v>
      </c>
      <c r="T1765">
        <v>-121.182872</v>
      </c>
      <c r="U1765">
        <v>0</v>
      </c>
      <c r="V1765">
        <v>45.85</v>
      </c>
      <c r="W1765">
        <v>0</v>
      </c>
      <c r="X1765">
        <v>0</v>
      </c>
      <c r="Y1765">
        <v>0</v>
      </c>
      <c r="Z1765" t="s">
        <v>93</v>
      </c>
      <c r="AA1765">
        <v>0</v>
      </c>
      <c r="AB1765">
        <v>0</v>
      </c>
      <c r="AC1765">
        <v>1</v>
      </c>
      <c r="AD1765">
        <v>0</v>
      </c>
      <c r="AE1765" t="s">
        <v>79</v>
      </c>
      <c r="AF1765">
        <v>1</v>
      </c>
      <c r="AG1765">
        <v>2048</v>
      </c>
      <c r="AH1765">
        <v>0</v>
      </c>
      <c r="AI1765" t="s">
        <v>63</v>
      </c>
      <c r="AJ1765">
        <v>0</v>
      </c>
      <c r="AK1765">
        <v>3</v>
      </c>
      <c r="AL1765">
        <v>0</v>
      </c>
      <c r="AM1765" t="s">
        <v>64</v>
      </c>
      <c r="AN1765">
        <v>0</v>
      </c>
      <c r="AO1765">
        <v>0</v>
      </c>
      <c r="AP1765">
        <v>0</v>
      </c>
      <c r="AQ1765">
        <v>2</v>
      </c>
      <c r="AR1765">
        <v>105.6</v>
      </c>
      <c r="AS1765">
        <v>0</v>
      </c>
      <c r="AT1765">
        <v>10.94</v>
      </c>
      <c r="AU1765">
        <v>0</v>
      </c>
      <c r="AV1765">
        <v>116.54</v>
      </c>
      <c r="AW1765">
        <v>0</v>
      </c>
      <c r="AX1765">
        <v>1</v>
      </c>
      <c r="AY1765">
        <v>95663</v>
      </c>
      <c r="AZ1765">
        <v>0</v>
      </c>
    </row>
    <row r="1766" spans="1:52">
      <c r="A1766">
        <v>21</v>
      </c>
      <c r="B1766">
        <v>0</v>
      </c>
      <c r="C1766">
        <v>8.3800000000000008</v>
      </c>
      <c r="D1766" t="s">
        <v>52</v>
      </c>
      <c r="E1766" t="s">
        <v>52</v>
      </c>
      <c r="F1766">
        <v>28</v>
      </c>
      <c r="G1766" t="s">
        <v>2778</v>
      </c>
      <c r="H1766">
        <v>4345</v>
      </c>
      <c r="I1766" t="s">
        <v>66</v>
      </c>
      <c r="J1766" t="s">
        <v>55</v>
      </c>
      <c r="K1766" t="s">
        <v>3836</v>
      </c>
      <c r="L1766" t="s">
        <v>57</v>
      </c>
      <c r="M1766">
        <v>0</v>
      </c>
      <c r="N1766">
        <v>0</v>
      </c>
      <c r="O1766" t="s">
        <v>68</v>
      </c>
      <c r="P1766">
        <v>0</v>
      </c>
      <c r="Q1766" t="s">
        <v>72</v>
      </c>
      <c r="R1766" t="s">
        <v>2780</v>
      </c>
      <c r="S1766">
        <v>34.079448999999997</v>
      </c>
      <c r="T1766">
        <v>-118.548306</v>
      </c>
      <c r="U1766">
        <v>0</v>
      </c>
      <c r="V1766">
        <v>19</v>
      </c>
      <c r="W1766">
        <v>0</v>
      </c>
      <c r="X1766">
        <v>0</v>
      </c>
      <c r="Y1766">
        <v>0</v>
      </c>
      <c r="Z1766" t="s">
        <v>61</v>
      </c>
      <c r="AA1766">
        <v>0</v>
      </c>
      <c r="AB1766">
        <v>0</v>
      </c>
      <c r="AC1766">
        <v>0</v>
      </c>
      <c r="AD1766">
        <v>0</v>
      </c>
      <c r="AE1766" t="s">
        <v>79</v>
      </c>
      <c r="AF1766">
        <v>1</v>
      </c>
      <c r="AG1766">
        <v>22548</v>
      </c>
      <c r="AH1766">
        <v>0</v>
      </c>
      <c r="AI1766" t="s">
        <v>63</v>
      </c>
      <c r="AJ1766">
        <v>0</v>
      </c>
      <c r="AK1766">
        <v>5</v>
      </c>
      <c r="AL1766">
        <v>0</v>
      </c>
      <c r="AM1766" t="s">
        <v>64</v>
      </c>
      <c r="AN1766">
        <v>0</v>
      </c>
      <c r="AO1766">
        <v>0</v>
      </c>
      <c r="AP1766">
        <v>0</v>
      </c>
      <c r="AQ1766">
        <v>4</v>
      </c>
      <c r="AR1766">
        <v>73.45</v>
      </c>
      <c r="AS1766">
        <v>0</v>
      </c>
      <c r="AT1766">
        <v>33.520000000000003</v>
      </c>
      <c r="AU1766">
        <v>0</v>
      </c>
      <c r="AV1766">
        <v>106.97</v>
      </c>
      <c r="AW1766">
        <v>1</v>
      </c>
      <c r="AX1766">
        <v>0</v>
      </c>
      <c r="AY1766">
        <v>90272</v>
      </c>
      <c r="AZ1766">
        <v>0</v>
      </c>
    </row>
    <row r="1767" spans="1:52">
      <c r="A1767">
        <v>49</v>
      </c>
      <c r="B1767">
        <v>14</v>
      </c>
      <c r="C1767">
        <v>16.07</v>
      </c>
      <c r="D1767" t="s">
        <v>97</v>
      </c>
      <c r="E1767" t="s">
        <v>473</v>
      </c>
      <c r="F1767">
        <v>76</v>
      </c>
      <c r="G1767" t="s">
        <v>3837</v>
      </c>
      <c r="H1767">
        <v>2538</v>
      </c>
      <c r="I1767" t="s">
        <v>66</v>
      </c>
      <c r="J1767" t="s">
        <v>55</v>
      </c>
      <c r="K1767" t="s">
        <v>3838</v>
      </c>
      <c r="L1767" t="s">
        <v>84</v>
      </c>
      <c r="M1767">
        <v>0</v>
      </c>
      <c r="N1767">
        <v>1</v>
      </c>
      <c r="O1767" t="s">
        <v>58</v>
      </c>
      <c r="P1767">
        <v>1</v>
      </c>
      <c r="Q1767" t="s">
        <v>59</v>
      </c>
      <c r="R1767" t="s">
        <v>3839</v>
      </c>
      <c r="S1767">
        <v>33.888323</v>
      </c>
      <c r="T1767">
        <v>-117.27753300000001</v>
      </c>
      <c r="U1767">
        <v>0</v>
      </c>
      <c r="V1767">
        <v>99.7</v>
      </c>
      <c r="W1767">
        <v>1</v>
      </c>
      <c r="X1767">
        <v>0</v>
      </c>
      <c r="Y1767">
        <v>0</v>
      </c>
      <c r="Z1767" t="s">
        <v>209</v>
      </c>
      <c r="AA1767">
        <v>1</v>
      </c>
      <c r="AB1767">
        <v>1</v>
      </c>
      <c r="AC1767">
        <v>1</v>
      </c>
      <c r="AD1767">
        <v>0</v>
      </c>
      <c r="AE1767" t="s">
        <v>62</v>
      </c>
      <c r="AF1767">
        <v>1</v>
      </c>
      <c r="AG1767">
        <v>1005</v>
      </c>
      <c r="AH1767">
        <v>0</v>
      </c>
      <c r="AI1767" t="s">
        <v>63</v>
      </c>
      <c r="AJ1767">
        <v>0</v>
      </c>
      <c r="AK1767">
        <v>1</v>
      </c>
      <c r="AL1767">
        <v>0</v>
      </c>
      <c r="AM1767" t="s">
        <v>64</v>
      </c>
      <c r="AN1767">
        <v>1</v>
      </c>
      <c r="AO1767">
        <v>1</v>
      </c>
      <c r="AP1767">
        <v>0</v>
      </c>
      <c r="AQ1767">
        <v>12</v>
      </c>
      <c r="AR1767">
        <v>1238.45</v>
      </c>
      <c r="AS1767">
        <v>0</v>
      </c>
      <c r="AT1767">
        <v>192.84</v>
      </c>
      <c r="AU1767">
        <v>0</v>
      </c>
      <c r="AV1767">
        <v>1431.29</v>
      </c>
      <c r="AW1767">
        <v>0</v>
      </c>
      <c r="AX1767">
        <v>1</v>
      </c>
      <c r="AY1767">
        <v>92518</v>
      </c>
      <c r="AZ1767">
        <v>1</v>
      </c>
    </row>
    <row r="1768" spans="1:52">
      <c r="A1768">
        <v>67</v>
      </c>
      <c r="B1768">
        <v>0</v>
      </c>
      <c r="C1768">
        <v>2.0299999999999998</v>
      </c>
      <c r="D1768" t="s">
        <v>52</v>
      </c>
      <c r="E1768" t="s">
        <v>52</v>
      </c>
      <c r="F1768">
        <v>77</v>
      </c>
      <c r="G1768" t="s">
        <v>210</v>
      </c>
      <c r="H1768">
        <v>3288</v>
      </c>
      <c r="I1768" t="s">
        <v>54</v>
      </c>
      <c r="J1768" t="s">
        <v>55</v>
      </c>
      <c r="K1768" t="s">
        <v>3840</v>
      </c>
      <c r="L1768" t="s">
        <v>57</v>
      </c>
      <c r="M1768">
        <v>0</v>
      </c>
      <c r="N1768">
        <v>0</v>
      </c>
      <c r="O1768" t="s">
        <v>58</v>
      </c>
      <c r="P1768">
        <v>0</v>
      </c>
      <c r="Q1768" t="s">
        <v>72</v>
      </c>
      <c r="R1768" t="s">
        <v>1695</v>
      </c>
      <c r="S1768">
        <v>38.550722</v>
      </c>
      <c r="T1768">
        <v>-121.457314</v>
      </c>
      <c r="U1768">
        <v>0</v>
      </c>
      <c r="V1768">
        <v>19.5</v>
      </c>
      <c r="W1768">
        <v>0</v>
      </c>
      <c r="X1768">
        <v>0</v>
      </c>
      <c r="Y1768">
        <v>0</v>
      </c>
      <c r="Z1768" t="s">
        <v>93</v>
      </c>
      <c r="AA1768">
        <v>0</v>
      </c>
      <c r="AB1768">
        <v>0</v>
      </c>
      <c r="AC1768">
        <v>0</v>
      </c>
      <c r="AD1768">
        <v>0</v>
      </c>
      <c r="AE1768" t="s">
        <v>62</v>
      </c>
      <c r="AF1768">
        <v>1</v>
      </c>
      <c r="AG1768">
        <v>14966</v>
      </c>
      <c r="AH1768">
        <v>0</v>
      </c>
      <c r="AI1768" t="s">
        <v>63</v>
      </c>
      <c r="AJ1768">
        <v>0</v>
      </c>
      <c r="AK1768">
        <v>3</v>
      </c>
      <c r="AL1768">
        <v>1</v>
      </c>
      <c r="AM1768" t="s">
        <v>64</v>
      </c>
      <c r="AN1768">
        <v>0</v>
      </c>
      <c r="AO1768">
        <v>0</v>
      </c>
      <c r="AP1768">
        <v>0</v>
      </c>
      <c r="AQ1768">
        <v>6</v>
      </c>
      <c r="AR1768">
        <v>106.8</v>
      </c>
      <c r="AS1768">
        <v>0</v>
      </c>
      <c r="AT1768">
        <v>12.18</v>
      </c>
      <c r="AU1768">
        <v>0</v>
      </c>
      <c r="AV1768">
        <v>118.98</v>
      </c>
      <c r="AW1768">
        <v>0</v>
      </c>
      <c r="AX1768">
        <v>0</v>
      </c>
      <c r="AY1768">
        <v>95817</v>
      </c>
      <c r="AZ1768">
        <v>0</v>
      </c>
    </row>
    <row r="1769" spans="1:52">
      <c r="A1769">
        <v>47</v>
      </c>
      <c r="B1769">
        <v>14</v>
      </c>
      <c r="C1769">
        <v>1.79</v>
      </c>
      <c r="D1769" t="s">
        <v>138</v>
      </c>
      <c r="E1769" t="s">
        <v>139</v>
      </c>
      <c r="F1769">
        <v>89</v>
      </c>
      <c r="G1769" t="s">
        <v>3140</v>
      </c>
      <c r="H1769">
        <v>2251</v>
      </c>
      <c r="I1769" t="s">
        <v>66</v>
      </c>
      <c r="J1769" t="s">
        <v>55</v>
      </c>
      <c r="K1769" t="s">
        <v>3841</v>
      </c>
      <c r="L1769" t="s">
        <v>84</v>
      </c>
      <c r="M1769">
        <v>0</v>
      </c>
      <c r="N1769">
        <v>0</v>
      </c>
      <c r="O1769" t="s">
        <v>68</v>
      </c>
      <c r="P1769">
        <v>1</v>
      </c>
      <c r="Q1769" t="s">
        <v>59</v>
      </c>
      <c r="R1769" t="s">
        <v>3142</v>
      </c>
      <c r="S1769">
        <v>34.296574</v>
      </c>
      <c r="T1769">
        <v>-118.244839</v>
      </c>
      <c r="U1769">
        <v>0</v>
      </c>
      <c r="V1769">
        <v>73.849999999999994</v>
      </c>
      <c r="W1769">
        <v>0</v>
      </c>
      <c r="X1769">
        <v>0</v>
      </c>
      <c r="Y1769">
        <v>0</v>
      </c>
      <c r="Z1769" t="s">
        <v>209</v>
      </c>
      <c r="AA1769">
        <v>1</v>
      </c>
      <c r="AB1769">
        <v>0</v>
      </c>
      <c r="AC1769">
        <v>1</v>
      </c>
      <c r="AD1769">
        <v>0</v>
      </c>
      <c r="AE1769" t="s">
        <v>79</v>
      </c>
      <c r="AF1769">
        <v>1</v>
      </c>
      <c r="AG1769">
        <v>26753</v>
      </c>
      <c r="AH1769">
        <v>0</v>
      </c>
      <c r="AI1769" t="s">
        <v>63</v>
      </c>
      <c r="AJ1769">
        <v>0</v>
      </c>
      <c r="AK1769">
        <v>3</v>
      </c>
      <c r="AL1769">
        <v>0</v>
      </c>
      <c r="AM1769" t="s">
        <v>64</v>
      </c>
      <c r="AN1769">
        <v>0</v>
      </c>
      <c r="AO1769">
        <v>0</v>
      </c>
      <c r="AP1769">
        <v>0</v>
      </c>
      <c r="AQ1769">
        <v>19</v>
      </c>
      <c r="AR1769">
        <v>1424.5</v>
      </c>
      <c r="AS1769">
        <v>130</v>
      </c>
      <c r="AT1769">
        <v>34.01</v>
      </c>
      <c r="AU1769">
        <v>0</v>
      </c>
      <c r="AV1769">
        <v>1588.51</v>
      </c>
      <c r="AW1769">
        <v>0</v>
      </c>
      <c r="AX1769">
        <v>0</v>
      </c>
      <c r="AY1769">
        <v>91042</v>
      </c>
      <c r="AZ1769">
        <v>1</v>
      </c>
    </row>
    <row r="1770" spans="1:52">
      <c r="A1770">
        <v>79</v>
      </c>
      <c r="B1770">
        <v>12</v>
      </c>
      <c r="C1770">
        <v>43.71</v>
      </c>
      <c r="D1770" t="s">
        <v>52</v>
      </c>
      <c r="E1770" t="s">
        <v>52</v>
      </c>
      <c r="F1770">
        <v>45</v>
      </c>
      <c r="G1770" t="s">
        <v>2996</v>
      </c>
      <c r="H1770">
        <v>4337</v>
      </c>
      <c r="I1770" t="s">
        <v>75</v>
      </c>
      <c r="J1770" t="s">
        <v>55</v>
      </c>
      <c r="K1770" t="s">
        <v>3842</v>
      </c>
      <c r="L1770" t="s">
        <v>57</v>
      </c>
      <c r="M1770">
        <v>0</v>
      </c>
      <c r="N1770">
        <v>1</v>
      </c>
      <c r="O1770" t="s">
        <v>58</v>
      </c>
      <c r="P1770">
        <v>1</v>
      </c>
      <c r="Q1770" t="s">
        <v>59</v>
      </c>
      <c r="R1770" t="s">
        <v>2998</v>
      </c>
      <c r="S1770">
        <v>37.524721</v>
      </c>
      <c r="T1770">
        <v>-120.757977</v>
      </c>
      <c r="U1770">
        <v>1</v>
      </c>
      <c r="V1770">
        <v>115.6</v>
      </c>
      <c r="W1770">
        <v>1</v>
      </c>
      <c r="X1770">
        <v>0</v>
      </c>
      <c r="Y1770">
        <v>2</v>
      </c>
      <c r="Z1770" t="s">
        <v>87</v>
      </c>
      <c r="AA1770">
        <v>1</v>
      </c>
      <c r="AB1770">
        <v>1</v>
      </c>
      <c r="AC1770">
        <v>1</v>
      </c>
      <c r="AD1770">
        <v>1</v>
      </c>
      <c r="AE1770" t="s">
        <v>62</v>
      </c>
      <c r="AF1770">
        <v>1</v>
      </c>
      <c r="AG1770">
        <v>5513</v>
      </c>
      <c r="AH1770">
        <v>1</v>
      </c>
      <c r="AI1770" t="s">
        <v>63</v>
      </c>
      <c r="AJ1770">
        <v>1</v>
      </c>
      <c r="AK1770">
        <v>3</v>
      </c>
      <c r="AL1770">
        <v>1</v>
      </c>
      <c r="AM1770" t="s">
        <v>64</v>
      </c>
      <c r="AN1770">
        <v>1</v>
      </c>
      <c r="AO1770">
        <v>0</v>
      </c>
      <c r="AP1770">
        <v>1</v>
      </c>
      <c r="AQ1770">
        <v>54</v>
      </c>
      <c r="AR1770">
        <v>6431.05</v>
      </c>
      <c r="AS1770">
        <v>0</v>
      </c>
      <c r="AT1770">
        <v>2360.34</v>
      </c>
      <c r="AU1770">
        <v>0</v>
      </c>
      <c r="AV1770">
        <v>8791.39</v>
      </c>
      <c r="AW1770">
        <v>0</v>
      </c>
      <c r="AX1770">
        <v>1</v>
      </c>
      <c r="AY1770">
        <v>95316</v>
      </c>
      <c r="AZ1770">
        <v>0</v>
      </c>
    </row>
    <row r="1771" spans="1:52">
      <c r="A1771">
        <v>53</v>
      </c>
      <c r="B1771">
        <v>18</v>
      </c>
      <c r="C1771">
        <v>34.020000000000003</v>
      </c>
      <c r="D1771" t="s">
        <v>88</v>
      </c>
      <c r="E1771" t="s">
        <v>165</v>
      </c>
      <c r="F1771">
        <v>82</v>
      </c>
      <c r="G1771" t="s">
        <v>2970</v>
      </c>
      <c r="H1771">
        <v>5396</v>
      </c>
      <c r="I1771" t="s">
        <v>66</v>
      </c>
      <c r="J1771" t="s">
        <v>55</v>
      </c>
      <c r="K1771" t="s">
        <v>3843</v>
      </c>
      <c r="L1771" t="s">
        <v>84</v>
      </c>
      <c r="M1771">
        <v>0</v>
      </c>
      <c r="N1771">
        <v>0</v>
      </c>
      <c r="O1771" t="s">
        <v>58</v>
      </c>
      <c r="P1771">
        <v>1</v>
      </c>
      <c r="Q1771" t="s">
        <v>59</v>
      </c>
      <c r="R1771" t="s">
        <v>2972</v>
      </c>
      <c r="S1771">
        <v>41.082472000000003</v>
      </c>
      <c r="T1771">
        <v>-121.195215</v>
      </c>
      <c r="U1771">
        <v>1</v>
      </c>
      <c r="V1771">
        <v>77.95</v>
      </c>
      <c r="W1771">
        <v>0</v>
      </c>
      <c r="X1771">
        <v>0</v>
      </c>
      <c r="Y1771">
        <v>1</v>
      </c>
      <c r="Z1771" t="s">
        <v>61</v>
      </c>
      <c r="AA1771">
        <v>0</v>
      </c>
      <c r="AB1771">
        <v>0</v>
      </c>
      <c r="AC1771">
        <v>1</v>
      </c>
      <c r="AD1771">
        <v>1</v>
      </c>
      <c r="AE1771" t="s">
        <v>79</v>
      </c>
      <c r="AF1771">
        <v>1</v>
      </c>
      <c r="AG1771">
        <v>240</v>
      </c>
      <c r="AH1771">
        <v>0</v>
      </c>
      <c r="AI1771" t="s">
        <v>63</v>
      </c>
      <c r="AJ1771">
        <v>1</v>
      </c>
      <c r="AK1771">
        <v>1</v>
      </c>
      <c r="AL1771">
        <v>0</v>
      </c>
      <c r="AM1771" t="s">
        <v>64</v>
      </c>
      <c r="AN1771">
        <v>0</v>
      </c>
      <c r="AO1771">
        <v>0</v>
      </c>
      <c r="AP1771">
        <v>1</v>
      </c>
      <c r="AQ1771">
        <v>42</v>
      </c>
      <c r="AR1771">
        <v>3384</v>
      </c>
      <c r="AS1771">
        <v>0</v>
      </c>
      <c r="AT1771">
        <v>1428.84</v>
      </c>
      <c r="AU1771">
        <v>0</v>
      </c>
      <c r="AV1771">
        <v>4812.84</v>
      </c>
      <c r="AW1771">
        <v>0</v>
      </c>
      <c r="AX1771">
        <v>1</v>
      </c>
      <c r="AY1771">
        <v>96068</v>
      </c>
      <c r="AZ1771">
        <v>1</v>
      </c>
    </row>
    <row r="1772" spans="1:52">
      <c r="A1772">
        <v>25</v>
      </c>
      <c r="B1772">
        <v>59</v>
      </c>
      <c r="C1772">
        <v>0</v>
      </c>
      <c r="D1772" t="s">
        <v>88</v>
      </c>
      <c r="E1772" t="s">
        <v>89</v>
      </c>
      <c r="F1772">
        <v>80</v>
      </c>
      <c r="G1772" t="s">
        <v>3844</v>
      </c>
      <c r="H1772">
        <v>3125</v>
      </c>
      <c r="I1772" t="s">
        <v>66</v>
      </c>
      <c r="J1772" t="s">
        <v>55</v>
      </c>
      <c r="K1772" t="s">
        <v>3845</v>
      </c>
      <c r="L1772" t="s">
        <v>84</v>
      </c>
      <c r="M1772">
        <v>0</v>
      </c>
      <c r="N1772">
        <v>1</v>
      </c>
      <c r="O1772" t="s">
        <v>68</v>
      </c>
      <c r="P1772">
        <v>1</v>
      </c>
      <c r="Q1772" t="s">
        <v>85</v>
      </c>
      <c r="R1772" t="s">
        <v>3846</v>
      </c>
      <c r="S1772">
        <v>34.018354000000002</v>
      </c>
      <c r="T1772">
        <v>-117.85492000000001</v>
      </c>
      <c r="U1772">
        <v>0</v>
      </c>
      <c r="V1772">
        <v>40</v>
      </c>
      <c r="W1772">
        <v>0</v>
      </c>
      <c r="X1772">
        <v>0</v>
      </c>
      <c r="Y1772">
        <v>0</v>
      </c>
      <c r="Z1772" t="s">
        <v>61</v>
      </c>
      <c r="AA1772">
        <v>0</v>
      </c>
      <c r="AB1772">
        <v>1</v>
      </c>
      <c r="AC1772">
        <v>0</v>
      </c>
      <c r="AD1772">
        <v>0</v>
      </c>
      <c r="AE1772" t="s">
        <v>79</v>
      </c>
      <c r="AF1772">
        <v>0</v>
      </c>
      <c r="AG1772">
        <v>45118</v>
      </c>
      <c r="AH1772">
        <v>1</v>
      </c>
      <c r="AI1772" t="s">
        <v>63</v>
      </c>
      <c r="AJ1772">
        <v>0</v>
      </c>
      <c r="AK1772">
        <v>1</v>
      </c>
      <c r="AL1772">
        <v>0</v>
      </c>
      <c r="AM1772" t="s">
        <v>64</v>
      </c>
      <c r="AN1772">
        <v>0</v>
      </c>
      <c r="AO1772">
        <v>1</v>
      </c>
      <c r="AP1772">
        <v>0</v>
      </c>
      <c r="AQ1772">
        <v>5</v>
      </c>
      <c r="AR1772">
        <v>223.45</v>
      </c>
      <c r="AS1772">
        <v>0</v>
      </c>
      <c r="AT1772">
        <v>0</v>
      </c>
      <c r="AU1772">
        <v>0</v>
      </c>
      <c r="AV1772">
        <v>223.45</v>
      </c>
      <c r="AW1772">
        <v>1</v>
      </c>
      <c r="AX1772">
        <v>1</v>
      </c>
      <c r="AY1772">
        <v>91789</v>
      </c>
      <c r="AZ1772">
        <v>1</v>
      </c>
    </row>
    <row r="1773" spans="1:52">
      <c r="A1773">
        <v>64</v>
      </c>
      <c r="B1773">
        <v>0</v>
      </c>
      <c r="C1773">
        <v>39.49</v>
      </c>
      <c r="D1773" t="s">
        <v>52</v>
      </c>
      <c r="E1773" t="s">
        <v>52</v>
      </c>
      <c r="F1773">
        <v>38</v>
      </c>
      <c r="G1773" t="s">
        <v>106</v>
      </c>
      <c r="H1773">
        <v>2722</v>
      </c>
      <c r="I1773" t="s">
        <v>54</v>
      </c>
      <c r="J1773" t="s">
        <v>55</v>
      </c>
      <c r="K1773" t="s">
        <v>3847</v>
      </c>
      <c r="L1773" t="s">
        <v>57</v>
      </c>
      <c r="M1773">
        <v>0</v>
      </c>
      <c r="N1773">
        <v>0</v>
      </c>
      <c r="O1773" t="s">
        <v>58</v>
      </c>
      <c r="P1773">
        <v>0</v>
      </c>
      <c r="Q1773" t="s">
        <v>72</v>
      </c>
      <c r="R1773" t="s">
        <v>3848</v>
      </c>
      <c r="S1773">
        <v>33.000269000000003</v>
      </c>
      <c r="T1773">
        <v>-117.072093</v>
      </c>
      <c r="U1773">
        <v>0</v>
      </c>
      <c r="V1773">
        <v>19.600000000000001</v>
      </c>
      <c r="W1773">
        <v>0</v>
      </c>
      <c r="X1773">
        <v>0</v>
      </c>
      <c r="Y1773">
        <v>0</v>
      </c>
      <c r="Z1773" t="s">
        <v>209</v>
      </c>
      <c r="AA1773">
        <v>0</v>
      </c>
      <c r="AB1773">
        <v>0</v>
      </c>
      <c r="AC1773">
        <v>0</v>
      </c>
      <c r="AD1773">
        <v>0</v>
      </c>
      <c r="AE1773" t="s">
        <v>79</v>
      </c>
      <c r="AF1773">
        <v>1</v>
      </c>
      <c r="AG1773">
        <v>42733</v>
      </c>
      <c r="AH1773">
        <v>0</v>
      </c>
      <c r="AI1773" t="s">
        <v>63</v>
      </c>
      <c r="AJ1773">
        <v>0</v>
      </c>
      <c r="AK1773">
        <v>3</v>
      </c>
      <c r="AL1773">
        <v>0</v>
      </c>
      <c r="AM1773" t="s">
        <v>64</v>
      </c>
      <c r="AN1773">
        <v>0</v>
      </c>
      <c r="AO1773">
        <v>0</v>
      </c>
      <c r="AP1773">
        <v>0</v>
      </c>
      <c r="AQ1773">
        <v>15</v>
      </c>
      <c r="AR1773">
        <v>331.6</v>
      </c>
      <c r="AS1773">
        <v>0</v>
      </c>
      <c r="AT1773">
        <v>592.35</v>
      </c>
      <c r="AU1773">
        <v>0</v>
      </c>
      <c r="AV1773">
        <v>923.95</v>
      </c>
      <c r="AW1773">
        <v>0</v>
      </c>
      <c r="AX1773">
        <v>0</v>
      </c>
      <c r="AY1773">
        <v>92128</v>
      </c>
      <c r="AZ1773">
        <v>0</v>
      </c>
    </row>
    <row r="1774" spans="1:52">
      <c r="A1774">
        <v>33</v>
      </c>
      <c r="B1774">
        <v>28</v>
      </c>
      <c r="C1774">
        <v>0</v>
      </c>
      <c r="D1774" t="s">
        <v>52</v>
      </c>
      <c r="E1774" t="s">
        <v>52</v>
      </c>
      <c r="F1774">
        <v>71</v>
      </c>
      <c r="G1774" t="s">
        <v>149</v>
      </c>
      <c r="H1774">
        <v>2876</v>
      </c>
      <c r="I1774" t="s">
        <v>66</v>
      </c>
      <c r="J1774" t="s">
        <v>55</v>
      </c>
      <c r="K1774" t="s">
        <v>3849</v>
      </c>
      <c r="L1774" t="s">
        <v>57</v>
      </c>
      <c r="M1774">
        <v>0</v>
      </c>
      <c r="N1774">
        <v>0</v>
      </c>
      <c r="O1774" t="s">
        <v>58</v>
      </c>
      <c r="P1774">
        <v>1</v>
      </c>
      <c r="Q1774" t="s">
        <v>77</v>
      </c>
      <c r="R1774" t="s">
        <v>151</v>
      </c>
      <c r="S1774">
        <v>33.993991000000001</v>
      </c>
      <c r="T1774">
        <v>-118.39704</v>
      </c>
      <c r="U1774">
        <v>0</v>
      </c>
      <c r="V1774">
        <v>29.15</v>
      </c>
      <c r="W1774">
        <v>0</v>
      </c>
      <c r="X1774">
        <v>0</v>
      </c>
      <c r="Y1774">
        <v>0</v>
      </c>
      <c r="Z1774" t="s">
        <v>61</v>
      </c>
      <c r="AA1774">
        <v>1</v>
      </c>
      <c r="AB1774">
        <v>0</v>
      </c>
      <c r="AC1774">
        <v>0</v>
      </c>
      <c r="AD1774">
        <v>0</v>
      </c>
      <c r="AE1774" t="s">
        <v>62</v>
      </c>
      <c r="AF1774">
        <v>0</v>
      </c>
      <c r="AG1774">
        <v>31963</v>
      </c>
      <c r="AH1774">
        <v>0</v>
      </c>
      <c r="AI1774" t="s">
        <v>63</v>
      </c>
      <c r="AJ1774">
        <v>0</v>
      </c>
      <c r="AK1774">
        <v>4</v>
      </c>
      <c r="AL1774">
        <v>0</v>
      </c>
      <c r="AM1774" t="s">
        <v>64</v>
      </c>
      <c r="AN1774">
        <v>0</v>
      </c>
      <c r="AO1774">
        <v>0</v>
      </c>
      <c r="AP1774">
        <v>0</v>
      </c>
      <c r="AQ1774">
        <v>13</v>
      </c>
      <c r="AR1774">
        <v>357.15</v>
      </c>
      <c r="AS1774">
        <v>0</v>
      </c>
      <c r="AT1774">
        <v>0</v>
      </c>
      <c r="AU1774">
        <v>0</v>
      </c>
      <c r="AV1774">
        <v>357.15</v>
      </c>
      <c r="AW1774">
        <v>0</v>
      </c>
      <c r="AX1774">
        <v>1</v>
      </c>
      <c r="AY1774">
        <v>90230</v>
      </c>
      <c r="AZ1774">
        <v>0</v>
      </c>
    </row>
    <row r="1775" spans="1:52">
      <c r="A1775">
        <v>19</v>
      </c>
      <c r="B1775">
        <v>41</v>
      </c>
      <c r="C1775">
        <v>45.09</v>
      </c>
      <c r="D1775" t="s">
        <v>52</v>
      </c>
      <c r="E1775" t="s">
        <v>52</v>
      </c>
      <c r="F1775">
        <v>77</v>
      </c>
      <c r="G1775" t="s">
        <v>3850</v>
      </c>
      <c r="H1775">
        <v>5689</v>
      </c>
      <c r="I1775" t="s">
        <v>75</v>
      </c>
      <c r="J1775" t="s">
        <v>55</v>
      </c>
      <c r="K1775" t="s">
        <v>3851</v>
      </c>
      <c r="L1775" t="s">
        <v>57</v>
      </c>
      <c r="M1775">
        <v>0</v>
      </c>
      <c r="N1775">
        <v>1</v>
      </c>
      <c r="O1775" t="s">
        <v>58</v>
      </c>
      <c r="P1775">
        <v>1</v>
      </c>
      <c r="Q1775" t="s">
        <v>59</v>
      </c>
      <c r="R1775" t="s">
        <v>3852</v>
      </c>
      <c r="S1775">
        <v>37.953380000000003</v>
      </c>
      <c r="T1775">
        <v>-122.076886</v>
      </c>
      <c r="U1775">
        <v>0</v>
      </c>
      <c r="V1775">
        <v>87.15</v>
      </c>
      <c r="W1775">
        <v>0</v>
      </c>
      <c r="X1775">
        <v>0</v>
      </c>
      <c r="Y1775">
        <v>0</v>
      </c>
      <c r="Z1775" t="s">
        <v>258</v>
      </c>
      <c r="AA1775">
        <v>0</v>
      </c>
      <c r="AB1775">
        <v>1</v>
      </c>
      <c r="AC1775">
        <v>1</v>
      </c>
      <c r="AD1775">
        <v>0</v>
      </c>
      <c r="AE1775" t="s">
        <v>79</v>
      </c>
      <c r="AF1775">
        <v>1</v>
      </c>
      <c r="AG1775">
        <v>32685</v>
      </c>
      <c r="AH1775">
        <v>1</v>
      </c>
      <c r="AI1775" t="s">
        <v>63</v>
      </c>
      <c r="AJ1775">
        <v>0</v>
      </c>
      <c r="AK1775">
        <v>3</v>
      </c>
      <c r="AL1775">
        <v>0</v>
      </c>
      <c r="AM1775" t="s">
        <v>64</v>
      </c>
      <c r="AN1775">
        <v>0</v>
      </c>
      <c r="AO1775">
        <v>0</v>
      </c>
      <c r="AP1775">
        <v>0</v>
      </c>
      <c r="AQ1775">
        <v>26</v>
      </c>
      <c r="AR1775">
        <v>2274.1</v>
      </c>
      <c r="AS1775">
        <v>20</v>
      </c>
      <c r="AT1775">
        <v>1172.3399999999999</v>
      </c>
      <c r="AU1775">
        <v>0</v>
      </c>
      <c r="AV1775">
        <v>3466.44</v>
      </c>
      <c r="AW1775">
        <v>1</v>
      </c>
      <c r="AX1775">
        <v>0</v>
      </c>
      <c r="AY1775">
        <v>94523</v>
      </c>
      <c r="AZ1775">
        <v>0</v>
      </c>
    </row>
    <row r="1776" spans="1:52">
      <c r="A1776">
        <v>54</v>
      </c>
      <c r="B1776">
        <v>0</v>
      </c>
      <c r="C1776">
        <v>15.33</v>
      </c>
      <c r="D1776" t="s">
        <v>52</v>
      </c>
      <c r="E1776" t="s">
        <v>52</v>
      </c>
      <c r="F1776">
        <v>80</v>
      </c>
      <c r="G1776" t="s">
        <v>3853</v>
      </c>
      <c r="H1776">
        <v>3037</v>
      </c>
      <c r="I1776" t="s">
        <v>75</v>
      </c>
      <c r="J1776" t="s">
        <v>55</v>
      </c>
      <c r="K1776" t="s">
        <v>3854</v>
      </c>
      <c r="L1776" t="s">
        <v>57</v>
      </c>
      <c r="M1776">
        <v>0</v>
      </c>
      <c r="N1776">
        <v>0</v>
      </c>
      <c r="O1776" t="s">
        <v>68</v>
      </c>
      <c r="P1776">
        <v>0</v>
      </c>
      <c r="Q1776" t="s">
        <v>72</v>
      </c>
      <c r="R1776" t="s">
        <v>3855</v>
      </c>
      <c r="S1776">
        <v>34.457828999999997</v>
      </c>
      <c r="T1776">
        <v>-116.139589</v>
      </c>
      <c r="U1776">
        <v>1</v>
      </c>
      <c r="V1776">
        <v>25.7</v>
      </c>
      <c r="W1776">
        <v>1</v>
      </c>
      <c r="X1776">
        <v>0</v>
      </c>
      <c r="Y1776">
        <v>10</v>
      </c>
      <c r="Z1776" t="s">
        <v>87</v>
      </c>
      <c r="AA1776">
        <v>0</v>
      </c>
      <c r="AB1776">
        <v>0</v>
      </c>
      <c r="AC1776">
        <v>0</v>
      </c>
      <c r="AD1776">
        <v>1</v>
      </c>
      <c r="AE1776" t="s">
        <v>79</v>
      </c>
      <c r="AF1776">
        <v>1</v>
      </c>
      <c r="AG1776">
        <v>14104</v>
      </c>
      <c r="AH1776">
        <v>0</v>
      </c>
      <c r="AI1776" t="s">
        <v>63</v>
      </c>
      <c r="AJ1776">
        <v>1</v>
      </c>
      <c r="AK1776">
        <v>3</v>
      </c>
      <c r="AL1776">
        <v>0</v>
      </c>
      <c r="AM1776" t="s">
        <v>64</v>
      </c>
      <c r="AN1776">
        <v>0</v>
      </c>
      <c r="AO1776">
        <v>0</v>
      </c>
      <c r="AP1776">
        <v>0</v>
      </c>
      <c r="AQ1776">
        <v>44</v>
      </c>
      <c r="AR1776">
        <v>1110.5</v>
      </c>
      <c r="AS1776">
        <v>0</v>
      </c>
      <c r="AT1776">
        <v>674.52</v>
      </c>
      <c r="AU1776">
        <v>0</v>
      </c>
      <c r="AV1776">
        <v>1785.02</v>
      </c>
      <c r="AW1776">
        <v>0</v>
      </c>
      <c r="AX1776">
        <v>0</v>
      </c>
      <c r="AY1776">
        <v>92278</v>
      </c>
      <c r="AZ1776">
        <v>0</v>
      </c>
    </row>
    <row r="1777" spans="1:52">
      <c r="A1777">
        <v>44</v>
      </c>
      <c r="B1777">
        <v>28</v>
      </c>
      <c r="C1777">
        <v>14.21</v>
      </c>
      <c r="D1777" t="s">
        <v>52</v>
      </c>
      <c r="E1777" t="s">
        <v>52</v>
      </c>
      <c r="F1777">
        <v>60</v>
      </c>
      <c r="G1777" t="s">
        <v>3856</v>
      </c>
      <c r="H1777">
        <v>2335</v>
      </c>
      <c r="I1777" t="s">
        <v>75</v>
      </c>
      <c r="J1777" t="s">
        <v>55</v>
      </c>
      <c r="K1777" t="s">
        <v>3857</v>
      </c>
      <c r="L1777" t="s">
        <v>57</v>
      </c>
      <c r="M1777">
        <v>0</v>
      </c>
      <c r="N1777">
        <v>1</v>
      </c>
      <c r="O1777" t="s">
        <v>58</v>
      </c>
      <c r="P1777">
        <v>1</v>
      </c>
      <c r="Q1777" t="s">
        <v>59</v>
      </c>
      <c r="R1777" t="s">
        <v>3858</v>
      </c>
      <c r="S1777">
        <v>34.505273000000003</v>
      </c>
      <c r="T1777">
        <v>-117.955054</v>
      </c>
      <c r="U1777">
        <v>0</v>
      </c>
      <c r="V1777">
        <v>104.05</v>
      </c>
      <c r="W1777">
        <v>1</v>
      </c>
      <c r="X1777">
        <v>0</v>
      </c>
      <c r="Y1777">
        <v>0</v>
      </c>
      <c r="Z1777" t="s">
        <v>61</v>
      </c>
      <c r="AA1777">
        <v>1</v>
      </c>
      <c r="AB1777">
        <v>0</v>
      </c>
      <c r="AC1777">
        <v>1</v>
      </c>
      <c r="AD1777">
        <v>0</v>
      </c>
      <c r="AE1777" t="s">
        <v>79</v>
      </c>
      <c r="AF1777">
        <v>1</v>
      </c>
      <c r="AG1777">
        <v>11198</v>
      </c>
      <c r="AH1777">
        <v>0</v>
      </c>
      <c r="AI1777" t="s">
        <v>63</v>
      </c>
      <c r="AJ1777">
        <v>0</v>
      </c>
      <c r="AK1777">
        <v>4</v>
      </c>
      <c r="AL1777">
        <v>0</v>
      </c>
      <c r="AM1777" t="s">
        <v>64</v>
      </c>
      <c r="AN1777">
        <v>1</v>
      </c>
      <c r="AO1777">
        <v>1</v>
      </c>
      <c r="AP1777">
        <v>1</v>
      </c>
      <c r="AQ1777">
        <v>32</v>
      </c>
      <c r="AR1777">
        <v>3416.85</v>
      </c>
      <c r="AS1777">
        <v>0</v>
      </c>
      <c r="AT1777">
        <v>454.72</v>
      </c>
      <c r="AU1777">
        <v>0</v>
      </c>
      <c r="AV1777">
        <v>3871.57</v>
      </c>
      <c r="AW1777">
        <v>0</v>
      </c>
      <c r="AX1777">
        <v>1</v>
      </c>
      <c r="AY1777">
        <v>93543</v>
      </c>
      <c r="AZ1777">
        <v>0</v>
      </c>
    </row>
    <row r="1778" spans="1:52">
      <c r="A1778">
        <v>35</v>
      </c>
      <c r="B1778">
        <v>18</v>
      </c>
      <c r="C1778">
        <v>27.97</v>
      </c>
      <c r="D1778" t="s">
        <v>138</v>
      </c>
      <c r="E1778" t="s">
        <v>139</v>
      </c>
      <c r="F1778">
        <v>66</v>
      </c>
      <c r="G1778" t="s">
        <v>689</v>
      </c>
      <c r="H1778">
        <v>2901</v>
      </c>
      <c r="I1778" t="s">
        <v>66</v>
      </c>
      <c r="J1778" t="s">
        <v>55</v>
      </c>
      <c r="K1778" t="s">
        <v>3859</v>
      </c>
      <c r="L1778" t="s">
        <v>84</v>
      </c>
      <c r="M1778">
        <v>0</v>
      </c>
      <c r="N1778">
        <v>0</v>
      </c>
      <c r="O1778" t="s">
        <v>68</v>
      </c>
      <c r="P1778">
        <v>1</v>
      </c>
      <c r="Q1778" t="s">
        <v>59</v>
      </c>
      <c r="R1778" t="s">
        <v>691</v>
      </c>
      <c r="S1778">
        <v>34.1678</v>
      </c>
      <c r="T1778">
        <v>-116.86433</v>
      </c>
      <c r="U1778">
        <v>0</v>
      </c>
      <c r="V1778">
        <v>69.75</v>
      </c>
      <c r="W1778">
        <v>0</v>
      </c>
      <c r="X1778">
        <v>0</v>
      </c>
      <c r="Y1778">
        <v>0</v>
      </c>
      <c r="Z1778" t="s">
        <v>93</v>
      </c>
      <c r="AA1778">
        <v>0</v>
      </c>
      <c r="AB1778">
        <v>0</v>
      </c>
      <c r="AC1778">
        <v>0</v>
      </c>
      <c r="AD1778">
        <v>0</v>
      </c>
      <c r="AE1778" t="s">
        <v>62</v>
      </c>
      <c r="AF1778">
        <v>1</v>
      </c>
      <c r="AG1778">
        <v>301</v>
      </c>
      <c r="AH1778">
        <v>0</v>
      </c>
      <c r="AI1778" t="s">
        <v>63</v>
      </c>
      <c r="AJ1778">
        <v>0</v>
      </c>
      <c r="AK1778">
        <v>2</v>
      </c>
      <c r="AL1778">
        <v>0</v>
      </c>
      <c r="AM1778" t="s">
        <v>64</v>
      </c>
      <c r="AN1778">
        <v>0</v>
      </c>
      <c r="AO1778">
        <v>0</v>
      </c>
      <c r="AP1778">
        <v>0</v>
      </c>
      <c r="AQ1778">
        <v>1</v>
      </c>
      <c r="AR1778">
        <v>69.75</v>
      </c>
      <c r="AS1778">
        <v>0</v>
      </c>
      <c r="AT1778">
        <v>27.97</v>
      </c>
      <c r="AU1778">
        <v>0</v>
      </c>
      <c r="AV1778">
        <v>97.72</v>
      </c>
      <c r="AW1778">
        <v>0</v>
      </c>
      <c r="AX1778">
        <v>1</v>
      </c>
      <c r="AY1778">
        <v>92305</v>
      </c>
      <c r="AZ1778">
        <v>1</v>
      </c>
    </row>
    <row r="1779" spans="1:52">
      <c r="A1779">
        <v>56</v>
      </c>
      <c r="B1779">
        <v>0</v>
      </c>
      <c r="C1779">
        <v>43.83</v>
      </c>
      <c r="D1779" t="s">
        <v>52</v>
      </c>
      <c r="E1779" t="s">
        <v>52</v>
      </c>
      <c r="F1779">
        <v>54</v>
      </c>
      <c r="G1779" t="s">
        <v>1525</v>
      </c>
      <c r="H1779">
        <v>4883</v>
      </c>
      <c r="I1779" t="s">
        <v>66</v>
      </c>
      <c r="J1779" t="s">
        <v>55</v>
      </c>
      <c r="K1779" t="s">
        <v>3860</v>
      </c>
      <c r="L1779" t="s">
        <v>57</v>
      </c>
      <c r="M1779">
        <v>0</v>
      </c>
      <c r="N1779">
        <v>0</v>
      </c>
      <c r="O1779" t="s">
        <v>58</v>
      </c>
      <c r="P1779">
        <v>0</v>
      </c>
      <c r="Q1779" t="s">
        <v>72</v>
      </c>
      <c r="R1779" t="s">
        <v>1527</v>
      </c>
      <c r="S1779">
        <v>39.745711999999997</v>
      </c>
      <c r="T1779">
        <v>-121.84332999999999</v>
      </c>
      <c r="U1779">
        <v>0</v>
      </c>
      <c r="V1779">
        <v>19.5</v>
      </c>
      <c r="W1779">
        <v>0</v>
      </c>
      <c r="X1779">
        <v>0</v>
      </c>
      <c r="Y1779">
        <v>0</v>
      </c>
      <c r="Z1779" t="s">
        <v>61</v>
      </c>
      <c r="AA1779">
        <v>0</v>
      </c>
      <c r="AB1779">
        <v>0</v>
      </c>
      <c r="AC1779">
        <v>0</v>
      </c>
      <c r="AD1779">
        <v>0</v>
      </c>
      <c r="AE1779" t="s">
        <v>62</v>
      </c>
      <c r="AF1779">
        <v>1</v>
      </c>
      <c r="AG1779">
        <v>35808</v>
      </c>
      <c r="AH1779">
        <v>0</v>
      </c>
      <c r="AI1779" t="s">
        <v>63</v>
      </c>
      <c r="AJ1779">
        <v>0</v>
      </c>
      <c r="AK1779">
        <v>4</v>
      </c>
      <c r="AL1779">
        <v>0</v>
      </c>
      <c r="AM1779" t="s">
        <v>64</v>
      </c>
      <c r="AN1779">
        <v>0</v>
      </c>
      <c r="AO1779">
        <v>0</v>
      </c>
      <c r="AP1779">
        <v>0</v>
      </c>
      <c r="AQ1779">
        <v>9</v>
      </c>
      <c r="AR1779">
        <v>150.35</v>
      </c>
      <c r="AS1779">
        <v>0</v>
      </c>
      <c r="AT1779">
        <v>394.47</v>
      </c>
      <c r="AU1779">
        <v>0</v>
      </c>
      <c r="AV1779">
        <v>544.82000000000005</v>
      </c>
      <c r="AW1779">
        <v>0</v>
      </c>
      <c r="AX1779">
        <v>0</v>
      </c>
      <c r="AY1779">
        <v>95926</v>
      </c>
      <c r="AZ1779">
        <v>0</v>
      </c>
    </row>
    <row r="1780" spans="1:52">
      <c r="A1780">
        <v>46</v>
      </c>
      <c r="B1780">
        <v>27</v>
      </c>
      <c r="C1780">
        <v>25.54</v>
      </c>
      <c r="D1780" t="s">
        <v>80</v>
      </c>
      <c r="E1780" t="s">
        <v>251</v>
      </c>
      <c r="F1780">
        <v>89</v>
      </c>
      <c r="G1780" t="s">
        <v>564</v>
      </c>
      <c r="H1780">
        <v>5239</v>
      </c>
      <c r="I1780" t="s">
        <v>66</v>
      </c>
      <c r="J1780" t="s">
        <v>55</v>
      </c>
      <c r="K1780" t="s">
        <v>3861</v>
      </c>
      <c r="L1780" t="s">
        <v>84</v>
      </c>
      <c r="M1780">
        <v>0</v>
      </c>
      <c r="N1780">
        <v>1</v>
      </c>
      <c r="O1780" t="s">
        <v>58</v>
      </c>
      <c r="P1780">
        <v>1</v>
      </c>
      <c r="Q1780" t="s">
        <v>59</v>
      </c>
      <c r="R1780" t="s">
        <v>566</v>
      </c>
      <c r="S1780">
        <v>33.798265999999998</v>
      </c>
      <c r="T1780">
        <v>-118.300237</v>
      </c>
      <c r="U1780">
        <v>0</v>
      </c>
      <c r="V1780">
        <v>96</v>
      </c>
      <c r="W1780">
        <v>0</v>
      </c>
      <c r="X1780">
        <v>0</v>
      </c>
      <c r="Y1780">
        <v>0</v>
      </c>
      <c r="Z1780" t="s">
        <v>61</v>
      </c>
      <c r="AA1780">
        <v>0</v>
      </c>
      <c r="AB1780">
        <v>0</v>
      </c>
      <c r="AC1780">
        <v>1</v>
      </c>
      <c r="AD1780">
        <v>0</v>
      </c>
      <c r="AE1780" t="s">
        <v>62</v>
      </c>
      <c r="AF1780">
        <v>1</v>
      </c>
      <c r="AG1780">
        <v>24660</v>
      </c>
      <c r="AH1780">
        <v>0</v>
      </c>
      <c r="AI1780" t="s">
        <v>63</v>
      </c>
      <c r="AJ1780">
        <v>0</v>
      </c>
      <c r="AK1780">
        <v>1</v>
      </c>
      <c r="AL1780">
        <v>0</v>
      </c>
      <c r="AM1780" t="s">
        <v>64</v>
      </c>
      <c r="AN1780">
        <v>1</v>
      </c>
      <c r="AO1780">
        <v>1</v>
      </c>
      <c r="AP1780">
        <v>1</v>
      </c>
      <c r="AQ1780">
        <v>12</v>
      </c>
      <c r="AR1780">
        <v>1062.0999999999999</v>
      </c>
      <c r="AS1780">
        <v>0</v>
      </c>
      <c r="AT1780">
        <v>306.48</v>
      </c>
      <c r="AU1780">
        <v>0</v>
      </c>
      <c r="AV1780">
        <v>1368.58</v>
      </c>
      <c r="AW1780">
        <v>0</v>
      </c>
      <c r="AX1780">
        <v>1</v>
      </c>
      <c r="AY1780">
        <v>90710</v>
      </c>
      <c r="AZ1780">
        <v>1</v>
      </c>
    </row>
    <row r="1781" spans="1:52">
      <c r="A1781">
        <v>32</v>
      </c>
      <c r="B1781">
        <v>16</v>
      </c>
      <c r="C1781">
        <v>26.41</v>
      </c>
      <c r="D1781" t="s">
        <v>88</v>
      </c>
      <c r="E1781" t="s">
        <v>89</v>
      </c>
      <c r="F1781">
        <v>95</v>
      </c>
      <c r="G1781" t="s">
        <v>1764</v>
      </c>
      <c r="H1781">
        <v>2887</v>
      </c>
      <c r="I1781" t="s">
        <v>66</v>
      </c>
      <c r="J1781" t="s">
        <v>55</v>
      </c>
      <c r="K1781" t="s">
        <v>3862</v>
      </c>
      <c r="L1781" t="s">
        <v>84</v>
      </c>
      <c r="M1781">
        <v>0</v>
      </c>
      <c r="N1781">
        <v>0</v>
      </c>
      <c r="O1781" t="s">
        <v>58</v>
      </c>
      <c r="P1781">
        <v>1</v>
      </c>
      <c r="Q1781" t="s">
        <v>59</v>
      </c>
      <c r="R1781" t="s">
        <v>3863</v>
      </c>
      <c r="S1781">
        <v>34.049670999999996</v>
      </c>
      <c r="T1781">
        <v>-117.468896</v>
      </c>
      <c r="U1781">
        <v>1</v>
      </c>
      <c r="V1781">
        <v>85.2</v>
      </c>
      <c r="W1781">
        <v>1</v>
      </c>
      <c r="X1781">
        <v>0</v>
      </c>
      <c r="Y1781">
        <v>0</v>
      </c>
      <c r="Z1781" t="s">
        <v>93</v>
      </c>
      <c r="AA1781">
        <v>0</v>
      </c>
      <c r="AB1781">
        <v>0</v>
      </c>
      <c r="AC1781">
        <v>1</v>
      </c>
      <c r="AD1781">
        <v>1</v>
      </c>
      <c r="AE1781" t="s">
        <v>79</v>
      </c>
      <c r="AF1781">
        <v>1</v>
      </c>
      <c r="AG1781">
        <v>29847</v>
      </c>
      <c r="AH1781">
        <v>0</v>
      </c>
      <c r="AI1781" t="s">
        <v>63</v>
      </c>
      <c r="AJ1781">
        <v>0</v>
      </c>
      <c r="AK1781">
        <v>1</v>
      </c>
      <c r="AL1781">
        <v>0</v>
      </c>
      <c r="AM1781" t="s">
        <v>64</v>
      </c>
      <c r="AN1781">
        <v>1</v>
      </c>
      <c r="AO1781">
        <v>1</v>
      </c>
      <c r="AP1781">
        <v>0</v>
      </c>
      <c r="AQ1781">
        <v>8</v>
      </c>
      <c r="AR1781">
        <v>627.4</v>
      </c>
      <c r="AS1781">
        <v>0</v>
      </c>
      <c r="AT1781">
        <v>211.28</v>
      </c>
      <c r="AU1781">
        <v>0</v>
      </c>
      <c r="AV1781">
        <v>838.68</v>
      </c>
      <c r="AW1781">
        <v>0</v>
      </c>
      <c r="AX1781">
        <v>1</v>
      </c>
      <c r="AY1781">
        <v>92337</v>
      </c>
      <c r="AZ1781">
        <v>1</v>
      </c>
    </row>
    <row r="1782" spans="1:52">
      <c r="A1782">
        <v>29</v>
      </c>
      <c r="B1782">
        <v>48</v>
      </c>
      <c r="C1782">
        <v>2</v>
      </c>
      <c r="D1782" t="s">
        <v>52</v>
      </c>
      <c r="E1782" t="s">
        <v>52</v>
      </c>
      <c r="F1782">
        <v>45</v>
      </c>
      <c r="G1782" t="s">
        <v>194</v>
      </c>
      <c r="H1782">
        <v>5119</v>
      </c>
      <c r="I1782" t="s">
        <v>54</v>
      </c>
      <c r="J1782" t="s">
        <v>55</v>
      </c>
      <c r="K1782" t="s">
        <v>3864</v>
      </c>
      <c r="L1782" t="s">
        <v>57</v>
      </c>
      <c r="M1782">
        <v>0</v>
      </c>
      <c r="N1782">
        <v>1</v>
      </c>
      <c r="O1782" t="s">
        <v>58</v>
      </c>
      <c r="P1782">
        <v>1</v>
      </c>
      <c r="Q1782" t="s">
        <v>59</v>
      </c>
      <c r="R1782" t="s">
        <v>196</v>
      </c>
      <c r="S1782">
        <v>38.337879999999998</v>
      </c>
      <c r="T1782">
        <v>-120.954202</v>
      </c>
      <c r="U1782">
        <v>1</v>
      </c>
      <c r="V1782">
        <v>108.9</v>
      </c>
      <c r="W1782">
        <v>1</v>
      </c>
      <c r="X1782">
        <v>0</v>
      </c>
      <c r="Y1782">
        <v>6</v>
      </c>
      <c r="Z1782" t="s">
        <v>61</v>
      </c>
      <c r="AA1782">
        <v>1</v>
      </c>
      <c r="AB1782">
        <v>0</v>
      </c>
      <c r="AC1782">
        <v>1</v>
      </c>
      <c r="AD1782">
        <v>1</v>
      </c>
      <c r="AE1782" t="s">
        <v>79</v>
      </c>
      <c r="AF1782">
        <v>1</v>
      </c>
      <c r="AG1782">
        <v>9752</v>
      </c>
      <c r="AH1782">
        <v>1</v>
      </c>
      <c r="AI1782" t="s">
        <v>63</v>
      </c>
      <c r="AJ1782">
        <v>1</v>
      </c>
      <c r="AK1782">
        <v>5</v>
      </c>
      <c r="AL1782">
        <v>0</v>
      </c>
      <c r="AM1782" t="s">
        <v>64</v>
      </c>
      <c r="AN1782">
        <v>1</v>
      </c>
      <c r="AO1782">
        <v>1</v>
      </c>
      <c r="AP1782">
        <v>1</v>
      </c>
      <c r="AQ1782">
        <v>46</v>
      </c>
      <c r="AR1782">
        <v>4854.3</v>
      </c>
      <c r="AS1782">
        <v>0</v>
      </c>
      <c r="AT1782">
        <v>92</v>
      </c>
      <c r="AU1782">
        <v>0</v>
      </c>
      <c r="AV1782">
        <v>4946.3</v>
      </c>
      <c r="AW1782">
        <v>1</v>
      </c>
      <c r="AX1782">
        <v>1</v>
      </c>
      <c r="AY1782">
        <v>95640</v>
      </c>
      <c r="AZ1782">
        <v>0</v>
      </c>
    </row>
    <row r="1783" spans="1:52">
      <c r="A1783">
        <v>40</v>
      </c>
      <c r="B1783">
        <v>0</v>
      </c>
      <c r="C1783">
        <v>46.9</v>
      </c>
      <c r="D1783" t="s">
        <v>52</v>
      </c>
      <c r="E1783" t="s">
        <v>52</v>
      </c>
      <c r="F1783">
        <v>56</v>
      </c>
      <c r="G1783" t="s">
        <v>3865</v>
      </c>
      <c r="H1783">
        <v>5975</v>
      </c>
      <c r="I1783" t="s">
        <v>54</v>
      </c>
      <c r="J1783" t="s">
        <v>55</v>
      </c>
      <c r="K1783" t="s">
        <v>3866</v>
      </c>
      <c r="L1783" t="s">
        <v>57</v>
      </c>
      <c r="M1783">
        <v>1</v>
      </c>
      <c r="N1783">
        <v>0</v>
      </c>
      <c r="O1783" t="s">
        <v>58</v>
      </c>
      <c r="P1783">
        <v>0</v>
      </c>
      <c r="Q1783" t="s">
        <v>72</v>
      </c>
      <c r="R1783" t="s">
        <v>3867</v>
      </c>
      <c r="S1783">
        <v>37.382908999999998</v>
      </c>
      <c r="T1783">
        <v>-121.634151</v>
      </c>
      <c r="U1783">
        <v>1</v>
      </c>
      <c r="V1783">
        <v>20</v>
      </c>
      <c r="W1783">
        <v>0</v>
      </c>
      <c r="X1783">
        <v>2</v>
      </c>
      <c r="Y1783">
        <v>7</v>
      </c>
      <c r="Z1783" t="s">
        <v>87</v>
      </c>
      <c r="AA1783">
        <v>0</v>
      </c>
      <c r="AB1783">
        <v>0</v>
      </c>
      <c r="AC1783">
        <v>0</v>
      </c>
      <c r="AD1783">
        <v>1</v>
      </c>
      <c r="AE1783" t="s">
        <v>79</v>
      </c>
      <c r="AF1783">
        <v>1</v>
      </c>
      <c r="AG1783">
        <v>38</v>
      </c>
      <c r="AH1783">
        <v>0</v>
      </c>
      <c r="AI1783" t="s">
        <v>63</v>
      </c>
      <c r="AJ1783">
        <v>1</v>
      </c>
      <c r="AK1783">
        <v>5</v>
      </c>
      <c r="AL1783">
        <v>0</v>
      </c>
      <c r="AM1783" t="s">
        <v>64</v>
      </c>
      <c r="AN1783">
        <v>0</v>
      </c>
      <c r="AO1783">
        <v>0</v>
      </c>
      <c r="AP1783">
        <v>0</v>
      </c>
      <c r="AQ1783">
        <v>63</v>
      </c>
      <c r="AR1783">
        <v>1209.25</v>
      </c>
      <c r="AS1783">
        <v>0</v>
      </c>
      <c r="AT1783">
        <v>2954.7</v>
      </c>
      <c r="AU1783">
        <v>0</v>
      </c>
      <c r="AV1783">
        <v>4163.95</v>
      </c>
      <c r="AW1783">
        <v>0</v>
      </c>
      <c r="AX1783">
        <v>0</v>
      </c>
      <c r="AY1783">
        <v>95140</v>
      </c>
      <c r="AZ1783">
        <v>0</v>
      </c>
    </row>
    <row r="1784" spans="1:52">
      <c r="A1784">
        <v>32</v>
      </c>
      <c r="B1784">
        <v>30</v>
      </c>
      <c r="C1784">
        <v>20.12</v>
      </c>
      <c r="D1784" t="s">
        <v>52</v>
      </c>
      <c r="E1784" t="s">
        <v>52</v>
      </c>
      <c r="F1784">
        <v>43</v>
      </c>
      <c r="G1784" t="s">
        <v>3224</v>
      </c>
      <c r="H1784">
        <v>3559</v>
      </c>
      <c r="I1784" t="s">
        <v>54</v>
      </c>
      <c r="J1784" t="s">
        <v>55</v>
      </c>
      <c r="K1784" t="s">
        <v>3868</v>
      </c>
      <c r="L1784" t="s">
        <v>57</v>
      </c>
      <c r="M1784">
        <v>1</v>
      </c>
      <c r="N1784">
        <v>0</v>
      </c>
      <c r="O1784" t="s">
        <v>58</v>
      </c>
      <c r="P1784">
        <v>1</v>
      </c>
      <c r="Q1784" t="s">
        <v>85</v>
      </c>
      <c r="R1784" t="s">
        <v>3226</v>
      </c>
      <c r="S1784">
        <v>34.255442000000002</v>
      </c>
      <c r="T1784">
        <v>-118.421314</v>
      </c>
      <c r="U1784">
        <v>1</v>
      </c>
      <c r="V1784">
        <v>68.25</v>
      </c>
      <c r="W1784">
        <v>0</v>
      </c>
      <c r="X1784">
        <v>1</v>
      </c>
      <c r="Y1784">
        <v>10</v>
      </c>
      <c r="Z1784" t="s">
        <v>61</v>
      </c>
      <c r="AA1784">
        <v>1</v>
      </c>
      <c r="AB1784">
        <v>1</v>
      </c>
      <c r="AC1784">
        <v>0</v>
      </c>
      <c r="AD1784">
        <v>1</v>
      </c>
      <c r="AE1784" t="s">
        <v>62</v>
      </c>
      <c r="AF1784">
        <v>1</v>
      </c>
      <c r="AG1784">
        <v>97318</v>
      </c>
      <c r="AH1784">
        <v>1</v>
      </c>
      <c r="AI1784" t="s">
        <v>63</v>
      </c>
      <c r="AJ1784">
        <v>1</v>
      </c>
      <c r="AK1784">
        <v>3</v>
      </c>
      <c r="AL1784">
        <v>0</v>
      </c>
      <c r="AM1784" t="s">
        <v>64</v>
      </c>
      <c r="AN1784">
        <v>1</v>
      </c>
      <c r="AO1784">
        <v>1</v>
      </c>
      <c r="AP1784">
        <v>0</v>
      </c>
      <c r="AQ1784">
        <v>16</v>
      </c>
      <c r="AR1784">
        <v>1114.8499999999999</v>
      </c>
      <c r="AS1784">
        <v>0</v>
      </c>
      <c r="AT1784">
        <v>321.92</v>
      </c>
      <c r="AU1784">
        <v>0</v>
      </c>
      <c r="AV1784">
        <v>1436.77</v>
      </c>
      <c r="AW1784">
        <v>0</v>
      </c>
      <c r="AX1784">
        <v>1</v>
      </c>
      <c r="AY1784">
        <v>91331</v>
      </c>
      <c r="AZ1784">
        <v>0</v>
      </c>
    </row>
    <row r="1785" spans="1:52">
      <c r="A1785">
        <v>33</v>
      </c>
      <c r="B1785">
        <v>0</v>
      </c>
      <c r="C1785">
        <v>6.36</v>
      </c>
      <c r="D1785" t="s">
        <v>52</v>
      </c>
      <c r="E1785" t="s">
        <v>52</v>
      </c>
      <c r="F1785">
        <v>57</v>
      </c>
      <c r="G1785" t="s">
        <v>90</v>
      </c>
      <c r="H1785">
        <v>5685</v>
      </c>
      <c r="I1785" t="s">
        <v>75</v>
      </c>
      <c r="J1785" t="s">
        <v>55</v>
      </c>
      <c r="K1785" t="s">
        <v>3869</v>
      </c>
      <c r="L1785" t="s">
        <v>57</v>
      </c>
      <c r="M1785">
        <v>0</v>
      </c>
      <c r="N1785">
        <v>0</v>
      </c>
      <c r="O1785" t="s">
        <v>58</v>
      </c>
      <c r="P1785">
        <v>0</v>
      </c>
      <c r="Q1785" t="s">
        <v>72</v>
      </c>
      <c r="R1785" t="s">
        <v>2245</v>
      </c>
      <c r="S1785">
        <v>38.029729000000003</v>
      </c>
      <c r="T1785">
        <v>-121.38799899999999</v>
      </c>
      <c r="U1785">
        <v>0</v>
      </c>
      <c r="V1785">
        <v>23.9</v>
      </c>
      <c r="W1785">
        <v>1</v>
      </c>
      <c r="X1785">
        <v>0</v>
      </c>
      <c r="Y1785">
        <v>0</v>
      </c>
      <c r="Z1785" t="s">
        <v>93</v>
      </c>
      <c r="AA1785">
        <v>0</v>
      </c>
      <c r="AB1785">
        <v>0</v>
      </c>
      <c r="AC1785">
        <v>0</v>
      </c>
      <c r="AD1785">
        <v>0</v>
      </c>
      <c r="AE1785" t="s">
        <v>62</v>
      </c>
      <c r="AF1785">
        <v>1</v>
      </c>
      <c r="AG1785">
        <v>19109</v>
      </c>
      <c r="AH1785">
        <v>0</v>
      </c>
      <c r="AI1785" t="s">
        <v>63</v>
      </c>
      <c r="AJ1785">
        <v>0</v>
      </c>
      <c r="AK1785">
        <v>4</v>
      </c>
      <c r="AL1785">
        <v>0</v>
      </c>
      <c r="AM1785" t="s">
        <v>64</v>
      </c>
      <c r="AN1785">
        <v>0</v>
      </c>
      <c r="AO1785">
        <v>0</v>
      </c>
      <c r="AP1785">
        <v>0</v>
      </c>
      <c r="AQ1785">
        <v>4</v>
      </c>
      <c r="AR1785">
        <v>97.5</v>
      </c>
      <c r="AS1785">
        <v>0</v>
      </c>
      <c r="AT1785">
        <v>25.44</v>
      </c>
      <c r="AU1785">
        <v>0</v>
      </c>
      <c r="AV1785">
        <v>122.94</v>
      </c>
      <c r="AW1785">
        <v>0</v>
      </c>
      <c r="AX1785">
        <v>0</v>
      </c>
      <c r="AY1785">
        <v>95219</v>
      </c>
      <c r="AZ1785">
        <v>0</v>
      </c>
    </row>
    <row r="1786" spans="1:52">
      <c r="A1786">
        <v>42</v>
      </c>
      <c r="B1786">
        <v>57</v>
      </c>
      <c r="C1786">
        <v>13.25</v>
      </c>
      <c r="D1786" t="s">
        <v>52</v>
      </c>
      <c r="E1786" t="s">
        <v>52</v>
      </c>
      <c r="F1786">
        <v>49</v>
      </c>
      <c r="G1786" t="s">
        <v>244</v>
      </c>
      <c r="H1786">
        <v>4306</v>
      </c>
      <c r="I1786" t="s">
        <v>75</v>
      </c>
      <c r="J1786" t="s">
        <v>55</v>
      </c>
      <c r="K1786" t="s">
        <v>3870</v>
      </c>
      <c r="L1786" t="s">
        <v>57</v>
      </c>
      <c r="M1786">
        <v>1</v>
      </c>
      <c r="N1786">
        <v>1</v>
      </c>
      <c r="O1786" t="s">
        <v>58</v>
      </c>
      <c r="P1786">
        <v>1</v>
      </c>
      <c r="Q1786" t="s">
        <v>59</v>
      </c>
      <c r="R1786" t="s">
        <v>1705</v>
      </c>
      <c r="S1786">
        <v>38.736685000000001</v>
      </c>
      <c r="T1786">
        <v>-121.25198399999999</v>
      </c>
      <c r="U1786">
        <v>1</v>
      </c>
      <c r="V1786">
        <v>110.8</v>
      </c>
      <c r="W1786">
        <v>1</v>
      </c>
      <c r="X1786">
        <v>3</v>
      </c>
      <c r="Y1786">
        <v>5</v>
      </c>
      <c r="Z1786" t="s">
        <v>87</v>
      </c>
      <c r="AA1786">
        <v>1</v>
      </c>
      <c r="AB1786">
        <v>0</v>
      </c>
      <c r="AC1786">
        <v>1</v>
      </c>
      <c r="AD1786">
        <v>1</v>
      </c>
      <c r="AE1786" t="s">
        <v>62</v>
      </c>
      <c r="AF1786">
        <v>1</v>
      </c>
      <c r="AG1786">
        <v>25173</v>
      </c>
      <c r="AH1786">
        <v>1</v>
      </c>
      <c r="AI1786" t="s">
        <v>63</v>
      </c>
      <c r="AJ1786">
        <v>1</v>
      </c>
      <c r="AK1786">
        <v>4</v>
      </c>
      <c r="AL1786">
        <v>0</v>
      </c>
      <c r="AM1786" t="s">
        <v>64</v>
      </c>
      <c r="AN1786">
        <v>1</v>
      </c>
      <c r="AO1786">
        <v>1</v>
      </c>
      <c r="AP1786">
        <v>1</v>
      </c>
      <c r="AQ1786">
        <v>62</v>
      </c>
      <c r="AR1786">
        <v>6840.95</v>
      </c>
      <c r="AS1786">
        <v>0</v>
      </c>
      <c r="AT1786">
        <v>821.5</v>
      </c>
      <c r="AU1786">
        <v>0</v>
      </c>
      <c r="AV1786">
        <v>7662.45</v>
      </c>
      <c r="AW1786">
        <v>0</v>
      </c>
      <c r="AX1786">
        <v>1</v>
      </c>
      <c r="AY1786">
        <v>95661</v>
      </c>
      <c r="AZ1786">
        <v>0</v>
      </c>
    </row>
    <row r="1787" spans="1:52">
      <c r="A1787">
        <v>68</v>
      </c>
      <c r="B1787">
        <v>29</v>
      </c>
      <c r="C1787">
        <v>33.81</v>
      </c>
      <c r="D1787" t="s">
        <v>138</v>
      </c>
      <c r="E1787" t="s">
        <v>139</v>
      </c>
      <c r="F1787">
        <v>85</v>
      </c>
      <c r="G1787" t="s">
        <v>231</v>
      </c>
      <c r="H1787">
        <v>4803</v>
      </c>
      <c r="I1787" t="s">
        <v>66</v>
      </c>
      <c r="J1787" t="s">
        <v>55</v>
      </c>
      <c r="K1787" t="s">
        <v>3871</v>
      </c>
      <c r="L1787" t="s">
        <v>84</v>
      </c>
      <c r="M1787">
        <v>0</v>
      </c>
      <c r="N1787">
        <v>1</v>
      </c>
      <c r="O1787" t="s">
        <v>58</v>
      </c>
      <c r="P1787">
        <v>1</v>
      </c>
      <c r="Q1787" t="s">
        <v>85</v>
      </c>
      <c r="R1787" t="s">
        <v>233</v>
      </c>
      <c r="S1787">
        <v>38.809175000000003</v>
      </c>
      <c r="T1787">
        <v>-121.171375</v>
      </c>
      <c r="U1787">
        <v>1</v>
      </c>
      <c r="V1787">
        <v>100.65</v>
      </c>
      <c r="W1787">
        <v>1</v>
      </c>
      <c r="X1787">
        <v>0</v>
      </c>
      <c r="Y1787">
        <v>1</v>
      </c>
      <c r="Z1787" t="s">
        <v>61</v>
      </c>
      <c r="AA1787">
        <v>0</v>
      </c>
      <c r="AB1787">
        <v>0</v>
      </c>
      <c r="AC1787">
        <v>1</v>
      </c>
      <c r="AD1787">
        <v>1</v>
      </c>
      <c r="AE1787" t="s">
        <v>62</v>
      </c>
      <c r="AF1787">
        <v>1</v>
      </c>
      <c r="AG1787">
        <v>11191</v>
      </c>
      <c r="AH1787">
        <v>0</v>
      </c>
      <c r="AI1787" t="s">
        <v>63</v>
      </c>
      <c r="AJ1787">
        <v>1</v>
      </c>
      <c r="AK1787">
        <v>1</v>
      </c>
      <c r="AL1787">
        <v>1</v>
      </c>
      <c r="AM1787" t="s">
        <v>64</v>
      </c>
      <c r="AN1787">
        <v>1</v>
      </c>
      <c r="AO1787">
        <v>0</v>
      </c>
      <c r="AP1787">
        <v>1</v>
      </c>
      <c r="AQ1787">
        <v>56</v>
      </c>
      <c r="AR1787">
        <v>5688.05</v>
      </c>
      <c r="AS1787">
        <v>130</v>
      </c>
      <c r="AT1787">
        <v>1893.36</v>
      </c>
      <c r="AU1787">
        <v>0</v>
      </c>
      <c r="AV1787">
        <v>7711.41</v>
      </c>
      <c r="AW1787">
        <v>0</v>
      </c>
      <c r="AX1787">
        <v>0</v>
      </c>
      <c r="AY1787">
        <v>95650</v>
      </c>
      <c r="AZ1787">
        <v>1</v>
      </c>
    </row>
    <row r="1788" spans="1:52">
      <c r="A1788">
        <v>68</v>
      </c>
      <c r="B1788">
        <v>24</v>
      </c>
      <c r="C1788">
        <v>0</v>
      </c>
      <c r="D1788" t="s">
        <v>88</v>
      </c>
      <c r="E1788" t="s">
        <v>89</v>
      </c>
      <c r="F1788">
        <v>92</v>
      </c>
      <c r="G1788" t="s">
        <v>106</v>
      </c>
      <c r="H1788">
        <v>5692</v>
      </c>
      <c r="I1788" t="s">
        <v>66</v>
      </c>
      <c r="J1788" t="s">
        <v>55</v>
      </c>
      <c r="K1788" t="s">
        <v>3872</v>
      </c>
      <c r="L1788" t="s">
        <v>84</v>
      </c>
      <c r="M1788">
        <v>0</v>
      </c>
      <c r="N1788">
        <v>0</v>
      </c>
      <c r="O1788" t="s">
        <v>68</v>
      </c>
      <c r="P1788">
        <v>1</v>
      </c>
      <c r="Q1788" t="s">
        <v>77</v>
      </c>
      <c r="R1788" t="s">
        <v>1720</v>
      </c>
      <c r="S1788">
        <v>32.808813999999998</v>
      </c>
      <c r="T1788">
        <v>-117.134694</v>
      </c>
      <c r="U1788">
        <v>0</v>
      </c>
      <c r="V1788">
        <v>39</v>
      </c>
      <c r="W1788">
        <v>0</v>
      </c>
      <c r="X1788">
        <v>0</v>
      </c>
      <c r="Y1788">
        <v>0</v>
      </c>
      <c r="Z1788" t="s">
        <v>61</v>
      </c>
      <c r="AA1788">
        <v>1</v>
      </c>
      <c r="AB1788">
        <v>0</v>
      </c>
      <c r="AC1788">
        <v>1</v>
      </c>
      <c r="AD1788">
        <v>0</v>
      </c>
      <c r="AE1788" t="s">
        <v>161</v>
      </c>
      <c r="AF1788">
        <v>0</v>
      </c>
      <c r="AG1788">
        <v>25232</v>
      </c>
      <c r="AH1788">
        <v>0</v>
      </c>
      <c r="AI1788" t="s">
        <v>63</v>
      </c>
      <c r="AJ1788">
        <v>0</v>
      </c>
      <c r="AK1788">
        <v>1</v>
      </c>
      <c r="AL1788">
        <v>1</v>
      </c>
      <c r="AM1788" t="s">
        <v>64</v>
      </c>
      <c r="AN1788">
        <v>0</v>
      </c>
      <c r="AO1788">
        <v>0</v>
      </c>
      <c r="AP1788">
        <v>1</v>
      </c>
      <c r="AQ1788">
        <v>16</v>
      </c>
      <c r="AR1788">
        <v>679.85</v>
      </c>
      <c r="AS1788">
        <v>0</v>
      </c>
      <c r="AT1788">
        <v>0</v>
      </c>
      <c r="AU1788">
        <v>0</v>
      </c>
      <c r="AV1788">
        <v>679.85</v>
      </c>
      <c r="AW1788">
        <v>0</v>
      </c>
      <c r="AX1788">
        <v>1</v>
      </c>
      <c r="AY1788">
        <v>92123</v>
      </c>
      <c r="AZ1788">
        <v>1</v>
      </c>
    </row>
    <row r="1789" spans="1:52">
      <c r="A1789">
        <v>29</v>
      </c>
      <c r="B1789">
        <v>0</v>
      </c>
      <c r="C1789">
        <v>25.1</v>
      </c>
      <c r="D1789" t="s">
        <v>52</v>
      </c>
      <c r="E1789" t="s">
        <v>52</v>
      </c>
      <c r="F1789">
        <v>27</v>
      </c>
      <c r="G1789" t="s">
        <v>370</v>
      </c>
      <c r="H1789">
        <v>2053</v>
      </c>
      <c r="I1789" t="s">
        <v>66</v>
      </c>
      <c r="J1789" t="s">
        <v>55</v>
      </c>
      <c r="K1789" t="s">
        <v>3873</v>
      </c>
      <c r="L1789" t="s">
        <v>108</v>
      </c>
      <c r="M1789">
        <v>1</v>
      </c>
      <c r="N1789">
        <v>0</v>
      </c>
      <c r="O1789" t="s">
        <v>58</v>
      </c>
      <c r="P1789">
        <v>0</v>
      </c>
      <c r="Q1789" t="s">
        <v>72</v>
      </c>
      <c r="R1789" t="s">
        <v>372</v>
      </c>
      <c r="S1789">
        <v>39.220368000000001</v>
      </c>
      <c r="T1789">
        <v>-122.90769299999999</v>
      </c>
      <c r="U1789">
        <v>1</v>
      </c>
      <c r="V1789">
        <v>19.25</v>
      </c>
      <c r="W1789">
        <v>0</v>
      </c>
      <c r="X1789">
        <v>5</v>
      </c>
      <c r="Y1789">
        <v>9</v>
      </c>
      <c r="Z1789" t="s">
        <v>93</v>
      </c>
      <c r="AA1789">
        <v>0</v>
      </c>
      <c r="AB1789">
        <v>0</v>
      </c>
      <c r="AC1789">
        <v>0</v>
      </c>
      <c r="AD1789">
        <v>1</v>
      </c>
      <c r="AE1789" t="s">
        <v>62</v>
      </c>
      <c r="AF1789">
        <v>1</v>
      </c>
      <c r="AG1789">
        <v>2344</v>
      </c>
      <c r="AH1789">
        <v>0</v>
      </c>
      <c r="AI1789" t="s">
        <v>63</v>
      </c>
      <c r="AJ1789">
        <v>1</v>
      </c>
      <c r="AK1789">
        <v>4</v>
      </c>
      <c r="AL1789">
        <v>0</v>
      </c>
      <c r="AM1789" t="s">
        <v>64</v>
      </c>
      <c r="AN1789">
        <v>0</v>
      </c>
      <c r="AO1789">
        <v>0</v>
      </c>
      <c r="AP1789">
        <v>0</v>
      </c>
      <c r="AQ1789">
        <v>1</v>
      </c>
      <c r="AR1789">
        <v>19.25</v>
      </c>
      <c r="AS1789">
        <v>0</v>
      </c>
      <c r="AT1789">
        <v>25.1</v>
      </c>
      <c r="AU1789">
        <v>0</v>
      </c>
      <c r="AV1789">
        <v>44.35</v>
      </c>
      <c r="AW1789">
        <v>1</v>
      </c>
      <c r="AX1789">
        <v>0</v>
      </c>
      <c r="AY1789">
        <v>95485</v>
      </c>
      <c r="AZ1789">
        <v>0</v>
      </c>
    </row>
    <row r="1790" spans="1:52">
      <c r="A1790">
        <v>75</v>
      </c>
      <c r="B1790">
        <v>24</v>
      </c>
      <c r="C1790">
        <v>44.89</v>
      </c>
      <c r="D1790" t="s">
        <v>52</v>
      </c>
      <c r="E1790" t="s">
        <v>52</v>
      </c>
      <c r="F1790">
        <v>50</v>
      </c>
      <c r="G1790" t="s">
        <v>310</v>
      </c>
      <c r="H1790">
        <v>6205</v>
      </c>
      <c r="I1790" t="s">
        <v>54</v>
      </c>
      <c r="J1790" t="s">
        <v>55</v>
      </c>
      <c r="K1790" t="s">
        <v>3874</v>
      </c>
      <c r="L1790" t="s">
        <v>57</v>
      </c>
      <c r="M1790">
        <v>0</v>
      </c>
      <c r="N1790">
        <v>1</v>
      </c>
      <c r="O1790" t="s">
        <v>58</v>
      </c>
      <c r="P1790">
        <v>1</v>
      </c>
      <c r="Q1790" t="s">
        <v>59</v>
      </c>
      <c r="R1790" t="s">
        <v>2005</v>
      </c>
      <c r="S1790">
        <v>37.797525999999998</v>
      </c>
      <c r="T1790">
        <v>-122.46453099999999</v>
      </c>
      <c r="U1790">
        <v>1</v>
      </c>
      <c r="V1790">
        <v>115.75</v>
      </c>
      <c r="W1790">
        <v>1</v>
      </c>
      <c r="X1790">
        <v>0</v>
      </c>
      <c r="Y1790">
        <v>2</v>
      </c>
      <c r="Z1790" t="s">
        <v>105</v>
      </c>
      <c r="AA1790">
        <v>1</v>
      </c>
      <c r="AB1790">
        <v>1</v>
      </c>
      <c r="AC1790">
        <v>1</v>
      </c>
      <c r="AD1790">
        <v>1</v>
      </c>
      <c r="AE1790" t="s">
        <v>79</v>
      </c>
      <c r="AF1790">
        <v>1</v>
      </c>
      <c r="AG1790">
        <v>2240</v>
      </c>
      <c r="AH1790">
        <v>1</v>
      </c>
      <c r="AI1790" t="s">
        <v>63</v>
      </c>
      <c r="AJ1790">
        <v>1</v>
      </c>
      <c r="AK1790">
        <v>3</v>
      </c>
      <c r="AL1790">
        <v>1</v>
      </c>
      <c r="AM1790" t="s">
        <v>64</v>
      </c>
      <c r="AN1790">
        <v>1</v>
      </c>
      <c r="AO1790">
        <v>0</v>
      </c>
      <c r="AP1790">
        <v>1</v>
      </c>
      <c r="AQ1790">
        <v>72</v>
      </c>
      <c r="AR1790">
        <v>8443.7000000000007</v>
      </c>
      <c r="AS1790">
        <v>120</v>
      </c>
      <c r="AT1790">
        <v>3232.08</v>
      </c>
      <c r="AU1790">
        <v>0</v>
      </c>
      <c r="AV1790">
        <v>11795.78</v>
      </c>
      <c r="AW1790">
        <v>0</v>
      </c>
      <c r="AX1790">
        <v>0</v>
      </c>
      <c r="AY1790">
        <v>94129</v>
      </c>
      <c r="AZ1790">
        <v>0</v>
      </c>
    </row>
    <row r="1791" spans="1:52">
      <c r="A1791">
        <v>47</v>
      </c>
      <c r="B1791">
        <v>11</v>
      </c>
      <c r="C1791">
        <v>6.71</v>
      </c>
      <c r="D1791" t="s">
        <v>52</v>
      </c>
      <c r="E1791" t="s">
        <v>52</v>
      </c>
      <c r="F1791">
        <v>62</v>
      </c>
      <c r="G1791" t="s">
        <v>1698</v>
      </c>
      <c r="H1791">
        <v>5393</v>
      </c>
      <c r="I1791" t="s">
        <v>66</v>
      </c>
      <c r="J1791" t="s">
        <v>55</v>
      </c>
      <c r="K1791" t="s">
        <v>3875</v>
      </c>
      <c r="L1791" t="s">
        <v>57</v>
      </c>
      <c r="M1791">
        <v>0</v>
      </c>
      <c r="N1791">
        <v>1</v>
      </c>
      <c r="O1791" t="s">
        <v>68</v>
      </c>
      <c r="P1791">
        <v>1</v>
      </c>
      <c r="Q1791" t="s">
        <v>59</v>
      </c>
      <c r="R1791" t="s">
        <v>1700</v>
      </c>
      <c r="S1791">
        <v>33.889605000000003</v>
      </c>
      <c r="T1791">
        <v>-115.257009</v>
      </c>
      <c r="U1791">
        <v>0</v>
      </c>
      <c r="V1791">
        <v>95.1</v>
      </c>
      <c r="W1791">
        <v>1</v>
      </c>
      <c r="X1791">
        <v>0</v>
      </c>
      <c r="Y1791">
        <v>0</v>
      </c>
      <c r="Z1791" t="s">
        <v>258</v>
      </c>
      <c r="AA1791">
        <v>1</v>
      </c>
      <c r="AB1791">
        <v>0</v>
      </c>
      <c r="AC1791">
        <v>1</v>
      </c>
      <c r="AD1791">
        <v>0</v>
      </c>
      <c r="AE1791" t="s">
        <v>79</v>
      </c>
      <c r="AF1791">
        <v>1</v>
      </c>
      <c r="AG1791">
        <v>964</v>
      </c>
      <c r="AH1791">
        <v>0</v>
      </c>
      <c r="AI1791" t="s">
        <v>63</v>
      </c>
      <c r="AJ1791">
        <v>0</v>
      </c>
      <c r="AK1791">
        <v>3</v>
      </c>
      <c r="AL1791">
        <v>0</v>
      </c>
      <c r="AM1791" t="s">
        <v>64</v>
      </c>
      <c r="AN1791">
        <v>1</v>
      </c>
      <c r="AO1791">
        <v>1</v>
      </c>
      <c r="AP1791">
        <v>0</v>
      </c>
      <c r="AQ1791">
        <v>38</v>
      </c>
      <c r="AR1791">
        <v>3691.2</v>
      </c>
      <c r="AS1791">
        <v>0</v>
      </c>
      <c r="AT1791">
        <v>254.98</v>
      </c>
      <c r="AU1791">
        <v>0</v>
      </c>
      <c r="AV1791">
        <v>3946.18</v>
      </c>
      <c r="AW1791">
        <v>0</v>
      </c>
      <c r="AX1791">
        <v>1</v>
      </c>
      <c r="AY1791">
        <v>92239</v>
      </c>
      <c r="AZ1791">
        <v>0</v>
      </c>
    </row>
    <row r="1792" spans="1:52">
      <c r="A1792">
        <v>71</v>
      </c>
      <c r="B1792">
        <v>18</v>
      </c>
      <c r="C1792">
        <v>15.62</v>
      </c>
      <c r="D1792" t="s">
        <v>52</v>
      </c>
      <c r="E1792" t="s">
        <v>52</v>
      </c>
      <c r="F1792">
        <v>29</v>
      </c>
      <c r="G1792" t="s">
        <v>210</v>
      </c>
      <c r="H1792">
        <v>5428</v>
      </c>
      <c r="I1792" t="s">
        <v>75</v>
      </c>
      <c r="J1792" t="s">
        <v>55</v>
      </c>
      <c r="K1792" t="s">
        <v>3876</v>
      </c>
      <c r="L1792" t="s">
        <v>57</v>
      </c>
      <c r="M1792">
        <v>0</v>
      </c>
      <c r="N1792">
        <v>1</v>
      </c>
      <c r="O1792" t="s">
        <v>58</v>
      </c>
      <c r="P1792">
        <v>1</v>
      </c>
      <c r="Q1792" t="s">
        <v>77</v>
      </c>
      <c r="R1792" t="s">
        <v>3877</v>
      </c>
      <c r="S1792">
        <v>38.512568999999999</v>
      </c>
      <c r="T1792">
        <v>-121.49518399999999</v>
      </c>
      <c r="U1792">
        <v>0</v>
      </c>
      <c r="V1792">
        <v>83</v>
      </c>
      <c r="W1792">
        <v>1</v>
      </c>
      <c r="X1792">
        <v>0</v>
      </c>
      <c r="Y1792">
        <v>0</v>
      </c>
      <c r="Z1792" t="s">
        <v>87</v>
      </c>
      <c r="AA1792">
        <v>1</v>
      </c>
      <c r="AB1792">
        <v>1</v>
      </c>
      <c r="AC1792">
        <v>0</v>
      </c>
      <c r="AD1792">
        <v>0</v>
      </c>
      <c r="AE1792" t="s">
        <v>62</v>
      </c>
      <c r="AF1792">
        <v>1</v>
      </c>
      <c r="AG1792">
        <v>44683</v>
      </c>
      <c r="AH1792">
        <v>1</v>
      </c>
      <c r="AI1792" t="s">
        <v>63</v>
      </c>
      <c r="AJ1792">
        <v>0</v>
      </c>
      <c r="AK1792">
        <v>3</v>
      </c>
      <c r="AL1792">
        <v>1</v>
      </c>
      <c r="AM1792" t="s">
        <v>64</v>
      </c>
      <c r="AN1792">
        <v>0</v>
      </c>
      <c r="AO1792">
        <v>0</v>
      </c>
      <c r="AP1792">
        <v>1</v>
      </c>
      <c r="AQ1792">
        <v>63</v>
      </c>
      <c r="AR1792">
        <v>5243.05</v>
      </c>
      <c r="AS1792">
        <v>0</v>
      </c>
      <c r="AT1792">
        <v>984.06</v>
      </c>
      <c r="AU1792">
        <v>0</v>
      </c>
      <c r="AV1792">
        <v>6227.11</v>
      </c>
      <c r="AW1792">
        <v>0</v>
      </c>
      <c r="AX1792">
        <v>1</v>
      </c>
      <c r="AY1792">
        <v>95822</v>
      </c>
      <c r="AZ1792">
        <v>0</v>
      </c>
    </row>
    <row r="1793" spans="1:52">
      <c r="A1793">
        <v>28</v>
      </c>
      <c r="B1793">
        <v>30</v>
      </c>
      <c r="C1793">
        <v>17.32</v>
      </c>
      <c r="D1793" t="s">
        <v>52</v>
      </c>
      <c r="E1793" t="s">
        <v>52</v>
      </c>
      <c r="F1793">
        <v>75</v>
      </c>
      <c r="G1793" t="s">
        <v>866</v>
      </c>
      <c r="H1793">
        <v>6424</v>
      </c>
      <c r="I1793" t="s">
        <v>54</v>
      </c>
      <c r="J1793" t="s">
        <v>55</v>
      </c>
      <c r="K1793" t="s">
        <v>3878</v>
      </c>
      <c r="L1793" t="s">
        <v>57</v>
      </c>
      <c r="M1793">
        <v>0</v>
      </c>
      <c r="N1793">
        <v>1</v>
      </c>
      <c r="O1793" t="s">
        <v>58</v>
      </c>
      <c r="P1793">
        <v>1</v>
      </c>
      <c r="Q1793" t="s">
        <v>59</v>
      </c>
      <c r="R1793" t="s">
        <v>868</v>
      </c>
      <c r="S1793">
        <v>34.321621</v>
      </c>
      <c r="T1793">
        <v>-118.399841</v>
      </c>
      <c r="U1793">
        <v>0</v>
      </c>
      <c r="V1793">
        <v>113.65</v>
      </c>
      <c r="W1793">
        <v>1</v>
      </c>
      <c r="X1793">
        <v>0</v>
      </c>
      <c r="Y1793">
        <v>0</v>
      </c>
      <c r="Z1793" t="s">
        <v>105</v>
      </c>
      <c r="AA1793">
        <v>1</v>
      </c>
      <c r="AB1793">
        <v>1</v>
      </c>
      <c r="AC1793">
        <v>1</v>
      </c>
      <c r="AD1793">
        <v>0</v>
      </c>
      <c r="AE1793" t="s">
        <v>62</v>
      </c>
      <c r="AF1793">
        <v>1</v>
      </c>
      <c r="AG1793">
        <v>81986</v>
      </c>
      <c r="AH1793">
        <v>1</v>
      </c>
      <c r="AI1793" t="s">
        <v>63</v>
      </c>
      <c r="AJ1793">
        <v>0</v>
      </c>
      <c r="AK1793">
        <v>4</v>
      </c>
      <c r="AL1793">
        <v>0</v>
      </c>
      <c r="AM1793" t="s">
        <v>64</v>
      </c>
      <c r="AN1793">
        <v>1</v>
      </c>
      <c r="AO1793">
        <v>1</v>
      </c>
      <c r="AP1793">
        <v>1</v>
      </c>
      <c r="AQ1793">
        <v>70</v>
      </c>
      <c r="AR1793">
        <v>7939.25</v>
      </c>
      <c r="AS1793">
        <v>0</v>
      </c>
      <c r="AT1793">
        <v>1212.4000000000001</v>
      </c>
      <c r="AU1793">
        <v>0</v>
      </c>
      <c r="AV1793">
        <v>9151.65</v>
      </c>
      <c r="AW1793">
        <v>1</v>
      </c>
      <c r="AX1793">
        <v>1</v>
      </c>
      <c r="AY1793">
        <v>91342</v>
      </c>
      <c r="AZ1793">
        <v>0</v>
      </c>
    </row>
    <row r="1794" spans="1:52">
      <c r="A1794">
        <v>58</v>
      </c>
      <c r="B1794">
        <v>52</v>
      </c>
      <c r="C1794">
        <v>46.54</v>
      </c>
      <c r="D1794" t="s">
        <v>52</v>
      </c>
      <c r="E1794" t="s">
        <v>52</v>
      </c>
      <c r="F1794">
        <v>21</v>
      </c>
      <c r="G1794" t="s">
        <v>310</v>
      </c>
      <c r="H1794">
        <v>4412</v>
      </c>
      <c r="I1794" t="s">
        <v>66</v>
      </c>
      <c r="J1794" t="s">
        <v>55</v>
      </c>
      <c r="K1794" t="s">
        <v>3879</v>
      </c>
      <c r="L1794" t="s">
        <v>57</v>
      </c>
      <c r="M1794">
        <v>1</v>
      </c>
      <c r="N1794">
        <v>0</v>
      </c>
      <c r="O1794" t="s">
        <v>68</v>
      </c>
      <c r="P1794">
        <v>1</v>
      </c>
      <c r="Q1794" t="s">
        <v>77</v>
      </c>
      <c r="R1794" t="s">
        <v>3880</v>
      </c>
      <c r="S1794">
        <v>37.779499999999999</v>
      </c>
      <c r="T1794">
        <v>-122.41923300000001</v>
      </c>
      <c r="U1794">
        <v>1</v>
      </c>
      <c r="V1794">
        <v>54.9</v>
      </c>
      <c r="W1794">
        <v>0</v>
      </c>
      <c r="X1794">
        <v>3</v>
      </c>
      <c r="Y1794">
        <v>4</v>
      </c>
      <c r="Z1794" t="s">
        <v>61</v>
      </c>
      <c r="AA1794">
        <v>1</v>
      </c>
      <c r="AB1794">
        <v>0</v>
      </c>
      <c r="AC1794">
        <v>1</v>
      </c>
      <c r="AD1794">
        <v>1</v>
      </c>
      <c r="AE1794" t="s">
        <v>62</v>
      </c>
      <c r="AF1794">
        <v>1</v>
      </c>
      <c r="AG1794">
        <v>28998</v>
      </c>
      <c r="AH1794">
        <v>1</v>
      </c>
      <c r="AI1794" t="s">
        <v>63</v>
      </c>
      <c r="AJ1794">
        <v>1</v>
      </c>
      <c r="AK1794">
        <v>4</v>
      </c>
      <c r="AL1794">
        <v>0</v>
      </c>
      <c r="AM1794" t="s">
        <v>64</v>
      </c>
      <c r="AN1794">
        <v>0</v>
      </c>
      <c r="AO1794">
        <v>0</v>
      </c>
      <c r="AP1794">
        <v>0</v>
      </c>
      <c r="AQ1794">
        <v>44</v>
      </c>
      <c r="AR1794">
        <v>2549.1</v>
      </c>
      <c r="AS1794">
        <v>130</v>
      </c>
      <c r="AT1794">
        <v>2047.76</v>
      </c>
      <c r="AU1794">
        <v>0</v>
      </c>
      <c r="AV1794">
        <v>4726.8599999999997</v>
      </c>
      <c r="AW1794">
        <v>0</v>
      </c>
      <c r="AX1794">
        <v>0</v>
      </c>
      <c r="AY1794">
        <v>94102</v>
      </c>
      <c r="AZ1794">
        <v>0</v>
      </c>
    </row>
    <row r="1795" spans="1:52">
      <c r="A1795">
        <v>46</v>
      </c>
      <c r="B1795">
        <v>0</v>
      </c>
      <c r="C1795">
        <v>33.86</v>
      </c>
      <c r="D1795" t="s">
        <v>52</v>
      </c>
      <c r="E1795" t="s">
        <v>52</v>
      </c>
      <c r="F1795">
        <v>51</v>
      </c>
      <c r="G1795" t="s">
        <v>3062</v>
      </c>
      <c r="H1795">
        <v>4277</v>
      </c>
      <c r="I1795" t="s">
        <v>66</v>
      </c>
      <c r="J1795" t="s">
        <v>55</v>
      </c>
      <c r="K1795" t="s">
        <v>3881</v>
      </c>
      <c r="L1795" t="s">
        <v>57</v>
      </c>
      <c r="M1795">
        <v>0</v>
      </c>
      <c r="N1795">
        <v>0</v>
      </c>
      <c r="O1795" t="s">
        <v>58</v>
      </c>
      <c r="P1795">
        <v>0</v>
      </c>
      <c r="Q1795" t="s">
        <v>72</v>
      </c>
      <c r="R1795" t="s">
        <v>3064</v>
      </c>
      <c r="S1795">
        <v>38.004739999999998</v>
      </c>
      <c r="T1795">
        <v>-122.66371700000001</v>
      </c>
      <c r="U1795">
        <v>0</v>
      </c>
      <c r="V1795">
        <v>18.899999999999999</v>
      </c>
      <c r="W1795">
        <v>0</v>
      </c>
      <c r="X1795">
        <v>0</v>
      </c>
      <c r="Y1795">
        <v>0</v>
      </c>
      <c r="Z1795" t="s">
        <v>209</v>
      </c>
      <c r="AA1795">
        <v>0</v>
      </c>
      <c r="AB1795">
        <v>0</v>
      </c>
      <c r="AC1795">
        <v>1</v>
      </c>
      <c r="AD1795">
        <v>0</v>
      </c>
      <c r="AE1795" t="s">
        <v>79</v>
      </c>
      <c r="AF1795">
        <v>1</v>
      </c>
      <c r="AG1795">
        <v>548</v>
      </c>
      <c r="AH1795">
        <v>0</v>
      </c>
      <c r="AI1795" t="s">
        <v>63</v>
      </c>
      <c r="AJ1795">
        <v>0</v>
      </c>
      <c r="AK1795">
        <v>5</v>
      </c>
      <c r="AL1795">
        <v>0</v>
      </c>
      <c r="AM1795" t="s">
        <v>64</v>
      </c>
      <c r="AN1795">
        <v>0</v>
      </c>
      <c r="AO1795">
        <v>0</v>
      </c>
      <c r="AP1795">
        <v>0</v>
      </c>
      <c r="AQ1795">
        <v>20</v>
      </c>
      <c r="AR1795">
        <v>347.65</v>
      </c>
      <c r="AS1795">
        <v>0</v>
      </c>
      <c r="AT1795">
        <v>677.2</v>
      </c>
      <c r="AU1795">
        <v>0</v>
      </c>
      <c r="AV1795">
        <v>1024.8499999999999</v>
      </c>
      <c r="AW1795">
        <v>0</v>
      </c>
      <c r="AX1795">
        <v>0</v>
      </c>
      <c r="AY1795">
        <v>94963</v>
      </c>
      <c r="AZ1795">
        <v>0</v>
      </c>
    </row>
    <row r="1796" spans="1:52">
      <c r="A1796">
        <v>44</v>
      </c>
      <c r="B1796">
        <v>0</v>
      </c>
      <c r="C1796">
        <v>6.81</v>
      </c>
      <c r="D1796" t="s">
        <v>52</v>
      </c>
      <c r="E1796" t="s">
        <v>52</v>
      </c>
      <c r="F1796">
        <v>61</v>
      </c>
      <c r="G1796" t="s">
        <v>3882</v>
      </c>
      <c r="H1796">
        <v>5538</v>
      </c>
      <c r="I1796" t="s">
        <v>54</v>
      </c>
      <c r="J1796" t="s">
        <v>55</v>
      </c>
      <c r="K1796" t="s">
        <v>3883</v>
      </c>
      <c r="L1796" t="s">
        <v>57</v>
      </c>
      <c r="M1796">
        <v>0</v>
      </c>
      <c r="N1796">
        <v>0</v>
      </c>
      <c r="O1796" t="s">
        <v>58</v>
      </c>
      <c r="P1796">
        <v>0</v>
      </c>
      <c r="Q1796" t="s">
        <v>72</v>
      </c>
      <c r="R1796" t="s">
        <v>3884</v>
      </c>
      <c r="S1796">
        <v>37.766556000000001</v>
      </c>
      <c r="T1796">
        <v>-121.97678399999999</v>
      </c>
      <c r="U1796">
        <v>1</v>
      </c>
      <c r="V1796">
        <v>25</v>
      </c>
      <c r="W1796">
        <v>1</v>
      </c>
      <c r="X1796">
        <v>0</v>
      </c>
      <c r="Y1796">
        <v>5</v>
      </c>
      <c r="Z1796" t="s">
        <v>87</v>
      </c>
      <c r="AA1796">
        <v>0</v>
      </c>
      <c r="AB1796">
        <v>0</v>
      </c>
      <c r="AC1796">
        <v>0</v>
      </c>
      <c r="AD1796">
        <v>1</v>
      </c>
      <c r="AE1796" t="s">
        <v>79</v>
      </c>
      <c r="AF1796">
        <v>1</v>
      </c>
      <c r="AG1796">
        <v>44078</v>
      </c>
      <c r="AH1796">
        <v>0</v>
      </c>
      <c r="AI1796" t="s">
        <v>63</v>
      </c>
      <c r="AJ1796">
        <v>1</v>
      </c>
      <c r="AK1796">
        <v>5</v>
      </c>
      <c r="AL1796">
        <v>0</v>
      </c>
      <c r="AM1796" t="s">
        <v>64</v>
      </c>
      <c r="AN1796">
        <v>0</v>
      </c>
      <c r="AO1796">
        <v>0</v>
      </c>
      <c r="AP1796">
        <v>0</v>
      </c>
      <c r="AQ1796">
        <v>64</v>
      </c>
      <c r="AR1796">
        <v>1584.8</v>
      </c>
      <c r="AS1796">
        <v>0</v>
      </c>
      <c r="AT1796">
        <v>435.84</v>
      </c>
      <c r="AU1796">
        <v>0</v>
      </c>
      <c r="AV1796">
        <v>2020.64</v>
      </c>
      <c r="AW1796">
        <v>0</v>
      </c>
      <c r="AX1796">
        <v>0</v>
      </c>
      <c r="AY1796">
        <v>94583</v>
      </c>
      <c r="AZ1796">
        <v>0</v>
      </c>
    </row>
    <row r="1797" spans="1:52">
      <c r="A1797">
        <v>37</v>
      </c>
      <c r="B1797">
        <v>0</v>
      </c>
      <c r="C1797">
        <v>5.95</v>
      </c>
      <c r="D1797" t="s">
        <v>52</v>
      </c>
      <c r="E1797" t="s">
        <v>52</v>
      </c>
      <c r="F1797">
        <v>69</v>
      </c>
      <c r="G1797" t="s">
        <v>414</v>
      </c>
      <c r="H1797">
        <v>2127</v>
      </c>
      <c r="I1797" t="s">
        <v>66</v>
      </c>
      <c r="J1797" t="s">
        <v>55</v>
      </c>
      <c r="K1797" t="s">
        <v>3885</v>
      </c>
      <c r="L1797" t="s">
        <v>57</v>
      </c>
      <c r="M1797">
        <v>0</v>
      </c>
      <c r="N1797">
        <v>0</v>
      </c>
      <c r="O1797" t="s">
        <v>58</v>
      </c>
      <c r="P1797">
        <v>0</v>
      </c>
      <c r="Q1797" t="s">
        <v>72</v>
      </c>
      <c r="R1797" t="s">
        <v>3037</v>
      </c>
      <c r="S1797">
        <v>36.787239999999997</v>
      </c>
      <c r="T1797">
        <v>-119.82781300000001</v>
      </c>
      <c r="U1797">
        <v>1</v>
      </c>
      <c r="V1797">
        <v>20.350000000000001</v>
      </c>
      <c r="W1797">
        <v>0</v>
      </c>
      <c r="X1797">
        <v>0</v>
      </c>
      <c r="Y1797">
        <v>0</v>
      </c>
      <c r="Z1797" t="s">
        <v>87</v>
      </c>
      <c r="AA1797">
        <v>0</v>
      </c>
      <c r="AB1797">
        <v>0</v>
      </c>
      <c r="AC1797">
        <v>0</v>
      </c>
      <c r="AD1797">
        <v>1</v>
      </c>
      <c r="AE1797" t="s">
        <v>79</v>
      </c>
      <c r="AF1797">
        <v>1</v>
      </c>
      <c r="AG1797">
        <v>35451</v>
      </c>
      <c r="AH1797">
        <v>0</v>
      </c>
      <c r="AI1797" t="s">
        <v>63</v>
      </c>
      <c r="AJ1797">
        <v>0</v>
      </c>
      <c r="AK1797">
        <v>3</v>
      </c>
      <c r="AL1797">
        <v>0</v>
      </c>
      <c r="AM1797" t="s">
        <v>64</v>
      </c>
      <c r="AN1797">
        <v>0</v>
      </c>
      <c r="AO1797">
        <v>0</v>
      </c>
      <c r="AP1797">
        <v>0</v>
      </c>
      <c r="AQ1797">
        <v>42</v>
      </c>
      <c r="AR1797">
        <v>869.9</v>
      </c>
      <c r="AS1797">
        <v>0</v>
      </c>
      <c r="AT1797">
        <v>249.9</v>
      </c>
      <c r="AU1797">
        <v>0</v>
      </c>
      <c r="AV1797">
        <v>1119.8</v>
      </c>
      <c r="AW1797">
        <v>0</v>
      </c>
      <c r="AX1797">
        <v>0</v>
      </c>
      <c r="AY1797">
        <v>93705</v>
      </c>
      <c r="AZ1797">
        <v>0</v>
      </c>
    </row>
    <row r="1798" spans="1:52">
      <c r="A1798">
        <v>26</v>
      </c>
      <c r="B1798">
        <v>0</v>
      </c>
      <c r="C1798">
        <v>22.16</v>
      </c>
      <c r="D1798" t="s">
        <v>52</v>
      </c>
      <c r="E1798" t="s">
        <v>52</v>
      </c>
      <c r="F1798">
        <v>51</v>
      </c>
      <c r="G1798" t="s">
        <v>2695</v>
      </c>
      <c r="H1798">
        <v>2483</v>
      </c>
      <c r="I1798" t="s">
        <v>66</v>
      </c>
      <c r="J1798" t="s">
        <v>55</v>
      </c>
      <c r="K1798" t="s">
        <v>3886</v>
      </c>
      <c r="L1798" t="s">
        <v>57</v>
      </c>
      <c r="M1798">
        <v>0</v>
      </c>
      <c r="N1798">
        <v>0</v>
      </c>
      <c r="O1798" t="s">
        <v>68</v>
      </c>
      <c r="P1798">
        <v>0</v>
      </c>
      <c r="Q1798" t="s">
        <v>72</v>
      </c>
      <c r="R1798" t="s">
        <v>2697</v>
      </c>
      <c r="S1798">
        <v>40.759400999999997</v>
      </c>
      <c r="T1798">
        <v>-122.93933699999999</v>
      </c>
      <c r="U1798">
        <v>0</v>
      </c>
      <c r="V1798">
        <v>20.05</v>
      </c>
      <c r="W1798">
        <v>0</v>
      </c>
      <c r="X1798">
        <v>0</v>
      </c>
      <c r="Y1798">
        <v>0</v>
      </c>
      <c r="Z1798" t="s">
        <v>61</v>
      </c>
      <c r="AA1798">
        <v>0</v>
      </c>
      <c r="AB1798">
        <v>0</v>
      </c>
      <c r="AC1798">
        <v>0</v>
      </c>
      <c r="AD1798">
        <v>0</v>
      </c>
      <c r="AE1798" t="s">
        <v>79</v>
      </c>
      <c r="AF1798">
        <v>1</v>
      </c>
      <c r="AG1798">
        <v>3749</v>
      </c>
      <c r="AH1798">
        <v>0</v>
      </c>
      <c r="AI1798" t="s">
        <v>63</v>
      </c>
      <c r="AJ1798">
        <v>0</v>
      </c>
      <c r="AK1798">
        <v>4</v>
      </c>
      <c r="AL1798">
        <v>0</v>
      </c>
      <c r="AM1798" t="s">
        <v>64</v>
      </c>
      <c r="AN1798">
        <v>0</v>
      </c>
      <c r="AO1798">
        <v>0</v>
      </c>
      <c r="AP1798">
        <v>0</v>
      </c>
      <c r="AQ1798">
        <v>5</v>
      </c>
      <c r="AR1798">
        <v>95.55</v>
      </c>
      <c r="AS1798">
        <v>0</v>
      </c>
      <c r="AT1798">
        <v>110.8</v>
      </c>
      <c r="AU1798">
        <v>0</v>
      </c>
      <c r="AV1798">
        <v>206.35</v>
      </c>
      <c r="AW1798">
        <v>1</v>
      </c>
      <c r="AX1798">
        <v>0</v>
      </c>
      <c r="AY1798">
        <v>96093</v>
      </c>
      <c r="AZ1798">
        <v>0</v>
      </c>
    </row>
    <row r="1799" spans="1:52">
      <c r="A1799">
        <v>32</v>
      </c>
      <c r="B1799">
        <v>19</v>
      </c>
      <c r="C1799">
        <v>19.73</v>
      </c>
      <c r="D1799" t="s">
        <v>52</v>
      </c>
      <c r="E1799" t="s">
        <v>52</v>
      </c>
      <c r="F1799">
        <v>56</v>
      </c>
      <c r="G1799" t="s">
        <v>3251</v>
      </c>
      <c r="H1799">
        <v>2161</v>
      </c>
      <c r="I1799" t="s">
        <v>66</v>
      </c>
      <c r="J1799" t="s">
        <v>55</v>
      </c>
      <c r="K1799" t="s">
        <v>3887</v>
      </c>
      <c r="L1799" t="s">
        <v>57</v>
      </c>
      <c r="M1799">
        <v>1</v>
      </c>
      <c r="N1799">
        <v>0</v>
      </c>
      <c r="O1799" t="s">
        <v>58</v>
      </c>
      <c r="P1799">
        <v>1</v>
      </c>
      <c r="Q1799" t="s">
        <v>77</v>
      </c>
      <c r="R1799" t="s">
        <v>3253</v>
      </c>
      <c r="S1799">
        <v>35.405721999999997</v>
      </c>
      <c r="T1799">
        <v>-117.773354</v>
      </c>
      <c r="U1799">
        <v>1</v>
      </c>
      <c r="V1799">
        <v>51.05</v>
      </c>
      <c r="W1799">
        <v>0</v>
      </c>
      <c r="X1799">
        <v>2</v>
      </c>
      <c r="Y1799">
        <v>3</v>
      </c>
      <c r="Z1799" t="s">
        <v>61</v>
      </c>
      <c r="AA1799">
        <v>0</v>
      </c>
      <c r="AB1799">
        <v>1</v>
      </c>
      <c r="AC1799">
        <v>0</v>
      </c>
      <c r="AD1799">
        <v>1</v>
      </c>
      <c r="AE1799" t="s">
        <v>79</v>
      </c>
      <c r="AF1799">
        <v>1</v>
      </c>
      <c r="AG1799">
        <v>117</v>
      </c>
      <c r="AH1799">
        <v>0</v>
      </c>
      <c r="AI1799" t="s">
        <v>63</v>
      </c>
      <c r="AJ1799">
        <v>1</v>
      </c>
      <c r="AK1799">
        <v>3</v>
      </c>
      <c r="AL1799">
        <v>0</v>
      </c>
      <c r="AM1799" t="s">
        <v>64</v>
      </c>
      <c r="AN1799">
        <v>0</v>
      </c>
      <c r="AO1799">
        <v>0</v>
      </c>
      <c r="AP1799">
        <v>0</v>
      </c>
      <c r="AQ1799">
        <v>36</v>
      </c>
      <c r="AR1799">
        <v>1815</v>
      </c>
      <c r="AS1799">
        <v>0</v>
      </c>
      <c r="AT1799">
        <v>710.28</v>
      </c>
      <c r="AU1799">
        <v>0</v>
      </c>
      <c r="AV1799">
        <v>2525.2800000000002</v>
      </c>
      <c r="AW1799">
        <v>0</v>
      </c>
      <c r="AX1799">
        <v>1</v>
      </c>
      <c r="AY1799">
        <v>93554</v>
      </c>
      <c r="AZ1799">
        <v>0</v>
      </c>
    </row>
    <row r="1800" spans="1:52">
      <c r="A1800">
        <v>76</v>
      </c>
      <c r="B1800">
        <v>3</v>
      </c>
      <c r="C1800">
        <v>27.74</v>
      </c>
      <c r="D1800" t="s">
        <v>52</v>
      </c>
      <c r="E1800" t="s">
        <v>52</v>
      </c>
      <c r="F1800">
        <v>32</v>
      </c>
      <c r="G1800" t="s">
        <v>3808</v>
      </c>
      <c r="H1800">
        <v>4319</v>
      </c>
      <c r="I1800" t="s">
        <v>54</v>
      </c>
      <c r="J1800" t="s">
        <v>55</v>
      </c>
      <c r="K1800" t="s">
        <v>3888</v>
      </c>
      <c r="L1800" t="s">
        <v>57</v>
      </c>
      <c r="M1800">
        <v>0</v>
      </c>
      <c r="N1800">
        <v>1</v>
      </c>
      <c r="O1800" t="s">
        <v>68</v>
      </c>
      <c r="P1800">
        <v>1</v>
      </c>
      <c r="Q1800" t="s">
        <v>59</v>
      </c>
      <c r="R1800" t="s">
        <v>3810</v>
      </c>
      <c r="S1800">
        <v>39.061227000000002</v>
      </c>
      <c r="T1800">
        <v>-120.179546</v>
      </c>
      <c r="U1800">
        <v>1</v>
      </c>
      <c r="V1800">
        <v>109.7</v>
      </c>
      <c r="W1800">
        <v>1</v>
      </c>
      <c r="X1800">
        <v>0</v>
      </c>
      <c r="Y1800">
        <v>5</v>
      </c>
      <c r="Z1800" t="s">
        <v>61</v>
      </c>
      <c r="AA1800">
        <v>1</v>
      </c>
      <c r="AB1800">
        <v>0</v>
      </c>
      <c r="AC1800">
        <v>0</v>
      </c>
      <c r="AD1800">
        <v>1</v>
      </c>
      <c r="AE1800" t="s">
        <v>79</v>
      </c>
      <c r="AF1800">
        <v>1</v>
      </c>
      <c r="AG1800">
        <v>1291</v>
      </c>
      <c r="AH1800">
        <v>1</v>
      </c>
      <c r="AI1800" t="s">
        <v>63</v>
      </c>
      <c r="AJ1800">
        <v>1</v>
      </c>
      <c r="AK1800">
        <v>4</v>
      </c>
      <c r="AL1800">
        <v>1</v>
      </c>
      <c r="AM1800" t="s">
        <v>64</v>
      </c>
      <c r="AN1800">
        <v>1</v>
      </c>
      <c r="AO1800">
        <v>1</v>
      </c>
      <c r="AP1800">
        <v>1</v>
      </c>
      <c r="AQ1800">
        <v>72</v>
      </c>
      <c r="AR1800">
        <v>7898.45</v>
      </c>
      <c r="AS1800">
        <v>0</v>
      </c>
      <c r="AT1800">
        <v>1997.28</v>
      </c>
      <c r="AU1800">
        <v>0</v>
      </c>
      <c r="AV1800">
        <v>9895.73</v>
      </c>
      <c r="AW1800">
        <v>0</v>
      </c>
      <c r="AX1800">
        <v>1</v>
      </c>
      <c r="AY1800">
        <v>96142</v>
      </c>
      <c r="AZ1800">
        <v>0</v>
      </c>
    </row>
    <row r="1801" spans="1:52">
      <c r="A1801">
        <v>70</v>
      </c>
      <c r="B1801">
        <v>18</v>
      </c>
      <c r="C1801">
        <v>27.74</v>
      </c>
      <c r="D1801" t="s">
        <v>52</v>
      </c>
      <c r="E1801" t="s">
        <v>52</v>
      </c>
      <c r="F1801">
        <v>57</v>
      </c>
      <c r="G1801" t="s">
        <v>3889</v>
      </c>
      <c r="H1801">
        <v>4499</v>
      </c>
      <c r="I1801" t="s">
        <v>75</v>
      </c>
      <c r="J1801" t="s">
        <v>55</v>
      </c>
      <c r="K1801" t="s">
        <v>3890</v>
      </c>
      <c r="L1801" t="s">
        <v>57</v>
      </c>
      <c r="M1801">
        <v>0</v>
      </c>
      <c r="N1801">
        <v>1</v>
      </c>
      <c r="O1801" t="s">
        <v>58</v>
      </c>
      <c r="P1801">
        <v>1</v>
      </c>
      <c r="Q1801" t="s">
        <v>59</v>
      </c>
      <c r="R1801" t="s">
        <v>3891</v>
      </c>
      <c r="S1801">
        <v>35.996923000000002</v>
      </c>
      <c r="T1801">
        <v>-120.000951</v>
      </c>
      <c r="U1801">
        <v>1</v>
      </c>
      <c r="V1801">
        <v>106.5</v>
      </c>
      <c r="W1801">
        <v>1</v>
      </c>
      <c r="X1801">
        <v>0</v>
      </c>
      <c r="Y1801">
        <v>9</v>
      </c>
      <c r="Z1801" t="s">
        <v>61</v>
      </c>
      <c r="AA1801">
        <v>1</v>
      </c>
      <c r="AB1801">
        <v>0</v>
      </c>
      <c r="AC1801">
        <v>1</v>
      </c>
      <c r="AD1801">
        <v>1</v>
      </c>
      <c r="AE1801" t="s">
        <v>62</v>
      </c>
      <c r="AF1801">
        <v>1</v>
      </c>
      <c r="AG1801">
        <v>1809</v>
      </c>
      <c r="AH1801">
        <v>0</v>
      </c>
      <c r="AI1801" t="s">
        <v>63</v>
      </c>
      <c r="AJ1801">
        <v>1</v>
      </c>
      <c r="AK1801">
        <v>5</v>
      </c>
      <c r="AL1801">
        <v>1</v>
      </c>
      <c r="AM1801" t="s">
        <v>64</v>
      </c>
      <c r="AN1801">
        <v>1</v>
      </c>
      <c r="AO1801">
        <v>0</v>
      </c>
      <c r="AP1801">
        <v>1</v>
      </c>
      <c r="AQ1801">
        <v>52</v>
      </c>
      <c r="AR1801">
        <v>5621.85</v>
      </c>
      <c r="AS1801">
        <v>90</v>
      </c>
      <c r="AT1801">
        <v>1442.48</v>
      </c>
      <c r="AU1801">
        <v>0</v>
      </c>
      <c r="AV1801">
        <v>7154.33</v>
      </c>
      <c r="AW1801">
        <v>0</v>
      </c>
      <c r="AX1801">
        <v>0</v>
      </c>
      <c r="AY1801">
        <v>93239</v>
      </c>
      <c r="AZ1801">
        <v>0</v>
      </c>
    </row>
    <row r="1802" spans="1:52">
      <c r="A1802">
        <v>22</v>
      </c>
      <c r="B1802">
        <v>52</v>
      </c>
      <c r="C1802">
        <v>41.18</v>
      </c>
      <c r="D1802" t="s">
        <v>52</v>
      </c>
      <c r="E1802" t="s">
        <v>52</v>
      </c>
      <c r="F1802">
        <v>35</v>
      </c>
      <c r="G1802" t="s">
        <v>765</v>
      </c>
      <c r="H1802">
        <v>4927</v>
      </c>
      <c r="I1802" t="s">
        <v>75</v>
      </c>
      <c r="J1802" t="s">
        <v>55</v>
      </c>
      <c r="K1802" t="s">
        <v>3892</v>
      </c>
      <c r="L1802" t="s">
        <v>57</v>
      </c>
      <c r="M1802">
        <v>1</v>
      </c>
      <c r="N1802">
        <v>1</v>
      </c>
      <c r="O1802" t="s">
        <v>68</v>
      </c>
      <c r="P1802">
        <v>1</v>
      </c>
      <c r="Q1802" t="s">
        <v>59</v>
      </c>
      <c r="R1802" t="s">
        <v>767</v>
      </c>
      <c r="S1802">
        <v>33.571258999999998</v>
      </c>
      <c r="T1802">
        <v>-117.731917</v>
      </c>
      <c r="U1802">
        <v>1</v>
      </c>
      <c r="V1802">
        <v>104.9</v>
      </c>
      <c r="W1802">
        <v>1</v>
      </c>
      <c r="X1802">
        <v>2</v>
      </c>
      <c r="Y1802">
        <v>9</v>
      </c>
      <c r="Z1802" t="s">
        <v>61</v>
      </c>
      <c r="AA1802">
        <v>1</v>
      </c>
      <c r="AB1802">
        <v>1</v>
      </c>
      <c r="AC1802">
        <v>1</v>
      </c>
      <c r="AD1802">
        <v>1</v>
      </c>
      <c r="AE1802" t="s">
        <v>79</v>
      </c>
      <c r="AF1802">
        <v>1</v>
      </c>
      <c r="AG1802">
        <v>41237</v>
      </c>
      <c r="AH1802">
        <v>1</v>
      </c>
      <c r="AI1802" t="s">
        <v>63</v>
      </c>
      <c r="AJ1802">
        <v>1</v>
      </c>
      <c r="AK1802">
        <v>3</v>
      </c>
      <c r="AL1802">
        <v>0</v>
      </c>
      <c r="AM1802" t="s">
        <v>64</v>
      </c>
      <c r="AN1802">
        <v>1</v>
      </c>
      <c r="AO1802">
        <v>1</v>
      </c>
      <c r="AP1802">
        <v>0</v>
      </c>
      <c r="AQ1802">
        <v>72</v>
      </c>
      <c r="AR1802">
        <v>7537.5</v>
      </c>
      <c r="AS1802">
        <v>0</v>
      </c>
      <c r="AT1802">
        <v>2964.96</v>
      </c>
      <c r="AU1802">
        <v>0</v>
      </c>
      <c r="AV1802">
        <v>10502.46</v>
      </c>
      <c r="AW1802">
        <v>1</v>
      </c>
      <c r="AX1802">
        <v>1</v>
      </c>
      <c r="AY1802">
        <v>92656</v>
      </c>
      <c r="AZ1802">
        <v>0</v>
      </c>
    </row>
    <row r="1803" spans="1:52">
      <c r="A1803">
        <v>64</v>
      </c>
      <c r="B1803">
        <v>7</v>
      </c>
      <c r="C1803">
        <v>29.53</v>
      </c>
      <c r="D1803" t="s">
        <v>52</v>
      </c>
      <c r="E1803" t="s">
        <v>52</v>
      </c>
      <c r="F1803">
        <v>78</v>
      </c>
      <c r="G1803" t="s">
        <v>3893</v>
      </c>
      <c r="H1803">
        <v>5150</v>
      </c>
      <c r="I1803" t="s">
        <v>54</v>
      </c>
      <c r="J1803" t="s">
        <v>55</v>
      </c>
      <c r="K1803" t="s">
        <v>3894</v>
      </c>
      <c r="L1803" t="s">
        <v>57</v>
      </c>
      <c r="M1803">
        <v>0</v>
      </c>
      <c r="N1803">
        <v>1</v>
      </c>
      <c r="O1803" t="s">
        <v>58</v>
      </c>
      <c r="P1803">
        <v>1</v>
      </c>
      <c r="Q1803" t="s">
        <v>85</v>
      </c>
      <c r="R1803" t="s">
        <v>3895</v>
      </c>
      <c r="S1803">
        <v>39.031875999999997</v>
      </c>
      <c r="T1803">
        <v>-120.81114100000001</v>
      </c>
      <c r="U1803">
        <v>0</v>
      </c>
      <c r="V1803">
        <v>89.75</v>
      </c>
      <c r="W1803">
        <v>1</v>
      </c>
      <c r="X1803">
        <v>0</v>
      </c>
      <c r="Y1803">
        <v>0</v>
      </c>
      <c r="Z1803" t="s">
        <v>61</v>
      </c>
      <c r="AA1803">
        <v>1</v>
      </c>
      <c r="AB1803">
        <v>1</v>
      </c>
      <c r="AC1803">
        <v>0</v>
      </c>
      <c r="AD1803">
        <v>0</v>
      </c>
      <c r="AE1803" t="s">
        <v>79</v>
      </c>
      <c r="AF1803">
        <v>1</v>
      </c>
      <c r="AG1803">
        <v>5714</v>
      </c>
      <c r="AH1803">
        <v>1</v>
      </c>
      <c r="AI1803" t="s">
        <v>63</v>
      </c>
      <c r="AJ1803">
        <v>0</v>
      </c>
      <c r="AK1803">
        <v>4</v>
      </c>
      <c r="AL1803">
        <v>0</v>
      </c>
      <c r="AM1803" t="s">
        <v>64</v>
      </c>
      <c r="AN1803">
        <v>1</v>
      </c>
      <c r="AO1803">
        <v>1</v>
      </c>
      <c r="AP1803">
        <v>1</v>
      </c>
      <c r="AQ1803">
        <v>70</v>
      </c>
      <c r="AR1803">
        <v>6367.2</v>
      </c>
      <c r="AS1803">
        <v>110</v>
      </c>
      <c r="AT1803">
        <v>2067.1</v>
      </c>
      <c r="AU1803">
        <v>0</v>
      </c>
      <c r="AV1803">
        <v>8544.2999999999993</v>
      </c>
      <c r="AW1803">
        <v>0</v>
      </c>
      <c r="AX1803">
        <v>0</v>
      </c>
      <c r="AY1803">
        <v>95631</v>
      </c>
      <c r="AZ1803">
        <v>0</v>
      </c>
    </row>
    <row r="1804" spans="1:52">
      <c r="A1804">
        <v>58</v>
      </c>
      <c r="B1804">
        <v>28</v>
      </c>
      <c r="C1804">
        <v>14.14</v>
      </c>
      <c r="D1804" t="s">
        <v>88</v>
      </c>
      <c r="E1804" t="s">
        <v>165</v>
      </c>
      <c r="F1804">
        <v>67</v>
      </c>
      <c r="G1804" t="s">
        <v>166</v>
      </c>
      <c r="H1804">
        <v>3273</v>
      </c>
      <c r="I1804" t="s">
        <v>66</v>
      </c>
      <c r="J1804" t="s">
        <v>55</v>
      </c>
      <c r="K1804" t="s">
        <v>3896</v>
      </c>
      <c r="L1804" t="s">
        <v>84</v>
      </c>
      <c r="M1804">
        <v>0</v>
      </c>
      <c r="N1804">
        <v>1</v>
      </c>
      <c r="O1804" t="s">
        <v>68</v>
      </c>
      <c r="P1804">
        <v>1</v>
      </c>
      <c r="Q1804" t="s">
        <v>59</v>
      </c>
      <c r="R1804" t="s">
        <v>168</v>
      </c>
      <c r="S1804">
        <v>33.141264999999997</v>
      </c>
      <c r="T1804">
        <v>-116.967221</v>
      </c>
      <c r="U1804">
        <v>0</v>
      </c>
      <c r="V1804">
        <v>85.85</v>
      </c>
      <c r="W1804">
        <v>0</v>
      </c>
      <c r="X1804">
        <v>0</v>
      </c>
      <c r="Y1804">
        <v>0</v>
      </c>
      <c r="Z1804" t="s">
        <v>93</v>
      </c>
      <c r="AA1804">
        <v>0</v>
      </c>
      <c r="AB1804">
        <v>0</v>
      </c>
      <c r="AC1804">
        <v>1</v>
      </c>
      <c r="AD1804">
        <v>0</v>
      </c>
      <c r="AE1804" t="s">
        <v>62</v>
      </c>
      <c r="AF1804">
        <v>1</v>
      </c>
      <c r="AG1804">
        <v>48690</v>
      </c>
      <c r="AH1804">
        <v>0</v>
      </c>
      <c r="AI1804" t="s">
        <v>63</v>
      </c>
      <c r="AJ1804">
        <v>0</v>
      </c>
      <c r="AK1804">
        <v>1</v>
      </c>
      <c r="AL1804">
        <v>0</v>
      </c>
      <c r="AM1804" t="s">
        <v>64</v>
      </c>
      <c r="AN1804">
        <v>1</v>
      </c>
      <c r="AO1804">
        <v>1</v>
      </c>
      <c r="AP1804">
        <v>0</v>
      </c>
      <c r="AQ1804">
        <v>2</v>
      </c>
      <c r="AR1804">
        <v>167.3</v>
      </c>
      <c r="AS1804">
        <v>0</v>
      </c>
      <c r="AT1804">
        <v>28.28</v>
      </c>
      <c r="AU1804">
        <v>0</v>
      </c>
      <c r="AV1804">
        <v>195.58</v>
      </c>
      <c r="AW1804">
        <v>0</v>
      </c>
      <c r="AX1804">
        <v>1</v>
      </c>
      <c r="AY1804">
        <v>92027</v>
      </c>
      <c r="AZ1804">
        <v>1</v>
      </c>
    </row>
    <row r="1805" spans="1:52">
      <c r="A1805">
        <v>29</v>
      </c>
      <c r="B1805">
        <v>30</v>
      </c>
      <c r="C1805">
        <v>40.18</v>
      </c>
      <c r="D1805" t="s">
        <v>52</v>
      </c>
      <c r="E1805" t="s">
        <v>52</v>
      </c>
      <c r="F1805">
        <v>72</v>
      </c>
      <c r="G1805" t="s">
        <v>106</v>
      </c>
      <c r="H1805">
        <v>5682</v>
      </c>
      <c r="I1805" t="s">
        <v>54</v>
      </c>
      <c r="J1805" t="s">
        <v>55</v>
      </c>
      <c r="K1805" t="s">
        <v>3897</v>
      </c>
      <c r="L1805" t="s">
        <v>57</v>
      </c>
      <c r="M1805">
        <v>0</v>
      </c>
      <c r="N1805">
        <v>0</v>
      </c>
      <c r="O1805" t="s">
        <v>68</v>
      </c>
      <c r="P1805">
        <v>1</v>
      </c>
      <c r="Q1805" t="s">
        <v>59</v>
      </c>
      <c r="R1805" t="s">
        <v>3898</v>
      </c>
      <c r="S1805">
        <v>32.741852000000002</v>
      </c>
      <c r="T1805">
        <v>-117.243453</v>
      </c>
      <c r="U1805">
        <v>1</v>
      </c>
      <c r="V1805">
        <v>105.25</v>
      </c>
      <c r="W1805">
        <v>1</v>
      </c>
      <c r="X1805">
        <v>0</v>
      </c>
      <c r="Y1805">
        <v>5</v>
      </c>
      <c r="Z1805" t="s">
        <v>61</v>
      </c>
      <c r="AA1805">
        <v>1</v>
      </c>
      <c r="AB1805">
        <v>0</v>
      </c>
      <c r="AC1805">
        <v>1</v>
      </c>
      <c r="AD1805">
        <v>1</v>
      </c>
      <c r="AE1805" t="s">
        <v>62</v>
      </c>
      <c r="AF1805">
        <v>1</v>
      </c>
      <c r="AG1805">
        <v>27959</v>
      </c>
      <c r="AH1805">
        <v>1</v>
      </c>
      <c r="AI1805" t="s">
        <v>63</v>
      </c>
      <c r="AJ1805">
        <v>1</v>
      </c>
      <c r="AK1805">
        <v>4</v>
      </c>
      <c r="AL1805">
        <v>0</v>
      </c>
      <c r="AM1805" t="s">
        <v>64</v>
      </c>
      <c r="AN1805">
        <v>1</v>
      </c>
      <c r="AO1805">
        <v>1</v>
      </c>
      <c r="AP1805">
        <v>1</v>
      </c>
      <c r="AQ1805">
        <v>64</v>
      </c>
      <c r="AR1805">
        <v>6823.4</v>
      </c>
      <c r="AS1805">
        <v>0</v>
      </c>
      <c r="AT1805">
        <v>2571.52</v>
      </c>
      <c r="AU1805">
        <v>23.67</v>
      </c>
      <c r="AV1805">
        <v>9371.25</v>
      </c>
      <c r="AW1805">
        <v>1</v>
      </c>
      <c r="AX1805">
        <v>1</v>
      </c>
      <c r="AY1805">
        <v>92107</v>
      </c>
      <c r="AZ1805">
        <v>0</v>
      </c>
    </row>
    <row r="1806" spans="1:52">
      <c r="A1806">
        <v>20</v>
      </c>
      <c r="B1806">
        <v>71</v>
      </c>
      <c r="C1806">
        <v>25.64</v>
      </c>
      <c r="D1806" t="s">
        <v>52</v>
      </c>
      <c r="E1806" t="s">
        <v>52</v>
      </c>
      <c r="F1806">
        <v>59</v>
      </c>
      <c r="G1806" t="s">
        <v>3340</v>
      </c>
      <c r="H1806">
        <v>3097</v>
      </c>
      <c r="I1806" t="s">
        <v>66</v>
      </c>
      <c r="J1806" t="s">
        <v>55</v>
      </c>
      <c r="K1806" t="s">
        <v>3899</v>
      </c>
      <c r="L1806" t="s">
        <v>57</v>
      </c>
      <c r="M1806">
        <v>1</v>
      </c>
      <c r="N1806">
        <v>0</v>
      </c>
      <c r="O1806" t="s">
        <v>58</v>
      </c>
      <c r="P1806">
        <v>1</v>
      </c>
      <c r="Q1806" t="s">
        <v>77</v>
      </c>
      <c r="R1806" t="s">
        <v>3342</v>
      </c>
      <c r="S1806">
        <v>33.902045000000001</v>
      </c>
      <c r="T1806">
        <v>-118.008961</v>
      </c>
      <c r="U1806">
        <v>1</v>
      </c>
      <c r="V1806">
        <v>50.7</v>
      </c>
      <c r="W1806">
        <v>0</v>
      </c>
      <c r="X1806">
        <v>2</v>
      </c>
      <c r="Y1806">
        <v>1</v>
      </c>
      <c r="Z1806" t="s">
        <v>61</v>
      </c>
      <c r="AA1806">
        <v>0</v>
      </c>
      <c r="AB1806">
        <v>1</v>
      </c>
      <c r="AC1806">
        <v>0</v>
      </c>
      <c r="AD1806">
        <v>1</v>
      </c>
      <c r="AE1806" t="s">
        <v>79</v>
      </c>
      <c r="AF1806">
        <v>1</v>
      </c>
      <c r="AG1806">
        <v>47568</v>
      </c>
      <c r="AH1806">
        <v>0</v>
      </c>
      <c r="AI1806" t="s">
        <v>63</v>
      </c>
      <c r="AJ1806">
        <v>1</v>
      </c>
      <c r="AK1806">
        <v>3</v>
      </c>
      <c r="AL1806">
        <v>0</v>
      </c>
      <c r="AM1806" t="s">
        <v>64</v>
      </c>
      <c r="AN1806">
        <v>0</v>
      </c>
      <c r="AO1806">
        <v>0</v>
      </c>
      <c r="AP1806">
        <v>0</v>
      </c>
      <c r="AQ1806">
        <v>7</v>
      </c>
      <c r="AR1806">
        <v>350.35</v>
      </c>
      <c r="AS1806">
        <v>0</v>
      </c>
      <c r="AT1806">
        <v>179.48</v>
      </c>
      <c r="AU1806">
        <v>0</v>
      </c>
      <c r="AV1806">
        <v>529.83000000000004</v>
      </c>
      <c r="AW1806">
        <v>1</v>
      </c>
      <c r="AX1806">
        <v>1</v>
      </c>
      <c r="AY1806">
        <v>90638</v>
      </c>
      <c r="AZ1806">
        <v>0</v>
      </c>
    </row>
    <row r="1807" spans="1:52">
      <c r="A1807">
        <v>60</v>
      </c>
      <c r="B1807">
        <v>7</v>
      </c>
      <c r="C1807">
        <v>0</v>
      </c>
      <c r="D1807" t="s">
        <v>52</v>
      </c>
      <c r="E1807" t="s">
        <v>52</v>
      </c>
      <c r="F1807">
        <v>55</v>
      </c>
      <c r="G1807" t="s">
        <v>1422</v>
      </c>
      <c r="H1807">
        <v>3929</v>
      </c>
      <c r="I1807" t="s">
        <v>66</v>
      </c>
      <c r="J1807" t="s">
        <v>55</v>
      </c>
      <c r="K1807" t="s">
        <v>3900</v>
      </c>
      <c r="L1807" t="s">
        <v>108</v>
      </c>
      <c r="M1807">
        <v>0</v>
      </c>
      <c r="N1807">
        <v>1</v>
      </c>
      <c r="O1807" t="s">
        <v>58</v>
      </c>
      <c r="P1807">
        <v>1</v>
      </c>
      <c r="Q1807" t="s">
        <v>77</v>
      </c>
      <c r="R1807" t="s">
        <v>2431</v>
      </c>
      <c r="S1807">
        <v>38.093701000000003</v>
      </c>
      <c r="T1807">
        <v>-122.276589</v>
      </c>
      <c r="U1807">
        <v>0</v>
      </c>
      <c r="V1807">
        <v>35.9</v>
      </c>
      <c r="W1807">
        <v>0</v>
      </c>
      <c r="X1807">
        <v>0</v>
      </c>
      <c r="Y1807">
        <v>0</v>
      </c>
      <c r="Z1807" t="s">
        <v>93</v>
      </c>
      <c r="AA1807">
        <v>0</v>
      </c>
      <c r="AB1807">
        <v>0</v>
      </c>
      <c r="AC1807">
        <v>0</v>
      </c>
      <c r="AD1807">
        <v>0</v>
      </c>
      <c r="AE1807" t="s">
        <v>79</v>
      </c>
      <c r="AF1807">
        <v>0</v>
      </c>
      <c r="AG1807">
        <v>159</v>
      </c>
      <c r="AH1807">
        <v>1</v>
      </c>
      <c r="AI1807" t="s">
        <v>63</v>
      </c>
      <c r="AJ1807">
        <v>0</v>
      </c>
      <c r="AK1807">
        <v>5</v>
      </c>
      <c r="AL1807">
        <v>0</v>
      </c>
      <c r="AM1807" t="s">
        <v>64</v>
      </c>
      <c r="AN1807">
        <v>0</v>
      </c>
      <c r="AO1807">
        <v>0</v>
      </c>
      <c r="AP1807">
        <v>0</v>
      </c>
      <c r="AQ1807">
        <v>1</v>
      </c>
      <c r="AR1807">
        <v>35.9</v>
      </c>
      <c r="AS1807">
        <v>0</v>
      </c>
      <c r="AT1807">
        <v>0</v>
      </c>
      <c r="AU1807">
        <v>0</v>
      </c>
      <c r="AV1807">
        <v>35.9</v>
      </c>
      <c r="AW1807">
        <v>0</v>
      </c>
      <c r="AX1807">
        <v>1</v>
      </c>
      <c r="AY1807">
        <v>94592</v>
      </c>
      <c r="AZ1807">
        <v>0</v>
      </c>
    </row>
    <row r="1808" spans="1:52">
      <c r="A1808">
        <v>65</v>
      </c>
      <c r="B1808">
        <v>10</v>
      </c>
      <c r="C1808">
        <v>12.68</v>
      </c>
      <c r="D1808" t="s">
        <v>88</v>
      </c>
      <c r="E1808" t="s">
        <v>89</v>
      </c>
      <c r="F1808">
        <v>89</v>
      </c>
      <c r="G1808" t="s">
        <v>2555</v>
      </c>
      <c r="H1808">
        <v>2268</v>
      </c>
      <c r="I1808" t="s">
        <v>66</v>
      </c>
      <c r="J1808" t="s">
        <v>55</v>
      </c>
      <c r="K1808" t="s">
        <v>3901</v>
      </c>
      <c r="L1808" t="s">
        <v>84</v>
      </c>
      <c r="M1808">
        <v>0</v>
      </c>
      <c r="N1808">
        <v>1</v>
      </c>
      <c r="O1808" t="s">
        <v>58</v>
      </c>
      <c r="P1808">
        <v>1</v>
      </c>
      <c r="Q1808" t="s">
        <v>59</v>
      </c>
      <c r="R1808" t="s">
        <v>2557</v>
      </c>
      <c r="S1808">
        <v>38.833553999999999</v>
      </c>
      <c r="T1808">
        <v>-121.498102</v>
      </c>
      <c r="U1808">
        <v>0</v>
      </c>
      <c r="V1808">
        <v>99.8</v>
      </c>
      <c r="W1808">
        <v>0</v>
      </c>
      <c r="X1808">
        <v>0</v>
      </c>
      <c r="Y1808">
        <v>0</v>
      </c>
      <c r="Z1808" t="s">
        <v>61</v>
      </c>
      <c r="AA1808">
        <v>1</v>
      </c>
      <c r="AB1808">
        <v>0</v>
      </c>
      <c r="AC1808">
        <v>1</v>
      </c>
      <c r="AD1808">
        <v>0</v>
      </c>
      <c r="AE1808" t="s">
        <v>79</v>
      </c>
      <c r="AF1808">
        <v>1</v>
      </c>
      <c r="AG1808">
        <v>901</v>
      </c>
      <c r="AH1808">
        <v>0</v>
      </c>
      <c r="AI1808" t="s">
        <v>63</v>
      </c>
      <c r="AJ1808">
        <v>0</v>
      </c>
      <c r="AK1808">
        <v>1</v>
      </c>
      <c r="AL1808">
        <v>1</v>
      </c>
      <c r="AM1808" t="s">
        <v>64</v>
      </c>
      <c r="AN1808">
        <v>1</v>
      </c>
      <c r="AO1808">
        <v>1</v>
      </c>
      <c r="AP1808">
        <v>1</v>
      </c>
      <c r="AQ1808">
        <v>4</v>
      </c>
      <c r="AR1808">
        <v>442.85</v>
      </c>
      <c r="AS1808">
        <v>0</v>
      </c>
      <c r="AT1808">
        <v>50.72</v>
      </c>
      <c r="AU1808">
        <v>0</v>
      </c>
      <c r="AV1808">
        <v>493.57</v>
      </c>
      <c r="AW1808">
        <v>0</v>
      </c>
      <c r="AX1808">
        <v>1</v>
      </c>
      <c r="AY1808">
        <v>95668</v>
      </c>
      <c r="AZ1808">
        <v>1</v>
      </c>
    </row>
    <row r="1809" spans="1:52">
      <c r="A1809">
        <v>57</v>
      </c>
      <c r="B1809">
        <v>18</v>
      </c>
      <c r="C1809">
        <v>20.67</v>
      </c>
      <c r="D1809" t="s">
        <v>52</v>
      </c>
      <c r="E1809" t="s">
        <v>52</v>
      </c>
      <c r="F1809">
        <v>80</v>
      </c>
      <c r="G1809" t="s">
        <v>2953</v>
      </c>
      <c r="H1809">
        <v>5413</v>
      </c>
      <c r="I1809" t="s">
        <v>66</v>
      </c>
      <c r="J1809" t="s">
        <v>55</v>
      </c>
      <c r="K1809" t="s">
        <v>3902</v>
      </c>
      <c r="L1809" t="s">
        <v>57</v>
      </c>
      <c r="M1809">
        <v>0</v>
      </c>
      <c r="N1809">
        <v>0</v>
      </c>
      <c r="O1809" t="s">
        <v>68</v>
      </c>
      <c r="P1809">
        <v>1</v>
      </c>
      <c r="Q1809" t="s">
        <v>59</v>
      </c>
      <c r="R1809" t="s">
        <v>3903</v>
      </c>
      <c r="S1809">
        <v>34.141145999999999</v>
      </c>
      <c r="T1809">
        <v>-117.65558299999999</v>
      </c>
      <c r="U1809">
        <v>1</v>
      </c>
      <c r="V1809">
        <v>75</v>
      </c>
      <c r="W1809">
        <v>0</v>
      </c>
      <c r="X1809">
        <v>0</v>
      </c>
      <c r="Y1809">
        <v>8</v>
      </c>
      <c r="Z1809" t="s">
        <v>93</v>
      </c>
      <c r="AA1809">
        <v>0</v>
      </c>
      <c r="AB1809">
        <v>1</v>
      </c>
      <c r="AC1809">
        <v>1</v>
      </c>
      <c r="AD1809">
        <v>1</v>
      </c>
      <c r="AE1809" t="s">
        <v>79</v>
      </c>
      <c r="AF1809">
        <v>1</v>
      </c>
      <c r="AG1809">
        <v>23331</v>
      </c>
      <c r="AH1809">
        <v>0</v>
      </c>
      <c r="AI1809" t="s">
        <v>63</v>
      </c>
      <c r="AJ1809">
        <v>1</v>
      </c>
      <c r="AK1809">
        <v>3</v>
      </c>
      <c r="AL1809">
        <v>0</v>
      </c>
      <c r="AM1809" t="s">
        <v>64</v>
      </c>
      <c r="AN1809">
        <v>0</v>
      </c>
      <c r="AO1809">
        <v>0</v>
      </c>
      <c r="AP1809">
        <v>0</v>
      </c>
      <c r="AQ1809">
        <v>8</v>
      </c>
      <c r="AR1809">
        <v>658.1</v>
      </c>
      <c r="AS1809">
        <v>0</v>
      </c>
      <c r="AT1809">
        <v>165.36</v>
      </c>
      <c r="AU1809">
        <v>0</v>
      </c>
      <c r="AV1809">
        <v>823.46</v>
      </c>
      <c r="AW1809">
        <v>0</v>
      </c>
      <c r="AX1809">
        <v>1</v>
      </c>
      <c r="AY1809">
        <v>91784</v>
      </c>
      <c r="AZ1809">
        <v>0</v>
      </c>
    </row>
    <row r="1810" spans="1:52">
      <c r="A1810">
        <v>59</v>
      </c>
      <c r="B1810">
        <v>6</v>
      </c>
      <c r="C1810">
        <v>4.04</v>
      </c>
      <c r="D1810" t="s">
        <v>175</v>
      </c>
      <c r="E1810" t="s">
        <v>176</v>
      </c>
      <c r="F1810">
        <v>72</v>
      </c>
      <c r="G1810" t="s">
        <v>3904</v>
      </c>
      <c r="H1810">
        <v>5593</v>
      </c>
      <c r="I1810" t="s">
        <v>66</v>
      </c>
      <c r="J1810" t="s">
        <v>55</v>
      </c>
      <c r="K1810" t="s">
        <v>3905</v>
      </c>
      <c r="L1810" t="s">
        <v>84</v>
      </c>
      <c r="M1810">
        <v>0</v>
      </c>
      <c r="N1810">
        <v>0</v>
      </c>
      <c r="O1810" t="s">
        <v>68</v>
      </c>
      <c r="P1810">
        <v>1</v>
      </c>
      <c r="Q1810" t="s">
        <v>59</v>
      </c>
      <c r="R1810" t="s">
        <v>3906</v>
      </c>
      <c r="S1810">
        <v>38.830739000000001</v>
      </c>
      <c r="T1810">
        <v>-122.196202</v>
      </c>
      <c r="U1810">
        <v>0</v>
      </c>
      <c r="V1810">
        <v>79.55</v>
      </c>
      <c r="W1810">
        <v>0</v>
      </c>
      <c r="X1810">
        <v>0</v>
      </c>
      <c r="Y1810">
        <v>0</v>
      </c>
      <c r="Z1810" t="s">
        <v>61</v>
      </c>
      <c r="AA1810">
        <v>0</v>
      </c>
      <c r="AB1810">
        <v>0</v>
      </c>
      <c r="AC1810">
        <v>1</v>
      </c>
      <c r="AD1810">
        <v>0</v>
      </c>
      <c r="AE1810" t="s">
        <v>62</v>
      </c>
      <c r="AF1810">
        <v>1</v>
      </c>
      <c r="AG1810">
        <v>228</v>
      </c>
      <c r="AH1810">
        <v>0</v>
      </c>
      <c r="AI1810" t="s">
        <v>63</v>
      </c>
      <c r="AJ1810">
        <v>0</v>
      </c>
      <c r="AK1810">
        <v>2</v>
      </c>
      <c r="AL1810">
        <v>0</v>
      </c>
      <c r="AM1810" t="s">
        <v>64</v>
      </c>
      <c r="AN1810">
        <v>0</v>
      </c>
      <c r="AO1810">
        <v>0</v>
      </c>
      <c r="AP1810">
        <v>1</v>
      </c>
      <c r="AQ1810">
        <v>1</v>
      </c>
      <c r="AR1810">
        <v>79.55</v>
      </c>
      <c r="AS1810">
        <v>0</v>
      </c>
      <c r="AT1810">
        <v>4.04</v>
      </c>
      <c r="AU1810">
        <v>0</v>
      </c>
      <c r="AV1810">
        <v>83.59</v>
      </c>
      <c r="AW1810">
        <v>0</v>
      </c>
      <c r="AX1810">
        <v>1</v>
      </c>
      <c r="AY1810">
        <v>95637</v>
      </c>
      <c r="AZ1810">
        <v>1</v>
      </c>
    </row>
    <row r="1811" spans="1:52">
      <c r="A1811">
        <v>46</v>
      </c>
      <c r="B1811">
        <v>14</v>
      </c>
      <c r="C1811">
        <v>9.36</v>
      </c>
      <c r="D1811" t="s">
        <v>52</v>
      </c>
      <c r="E1811" t="s">
        <v>52</v>
      </c>
      <c r="F1811">
        <v>26</v>
      </c>
      <c r="G1811" t="s">
        <v>3907</v>
      </c>
      <c r="H1811">
        <v>3358</v>
      </c>
      <c r="I1811" t="s">
        <v>66</v>
      </c>
      <c r="J1811" t="s">
        <v>55</v>
      </c>
      <c r="K1811" t="s">
        <v>3908</v>
      </c>
      <c r="L1811" t="s">
        <v>108</v>
      </c>
      <c r="M1811">
        <v>0</v>
      </c>
      <c r="N1811">
        <v>0</v>
      </c>
      <c r="O1811" t="s">
        <v>68</v>
      </c>
      <c r="P1811">
        <v>1</v>
      </c>
      <c r="Q1811" t="s">
        <v>59</v>
      </c>
      <c r="R1811" t="s">
        <v>3909</v>
      </c>
      <c r="S1811">
        <v>39.080469000000001</v>
      </c>
      <c r="T1811">
        <v>-122.95517599999999</v>
      </c>
      <c r="U1811">
        <v>0</v>
      </c>
      <c r="V1811">
        <v>69.900000000000006</v>
      </c>
      <c r="W1811">
        <v>0</v>
      </c>
      <c r="X1811">
        <v>0</v>
      </c>
      <c r="Y1811">
        <v>0</v>
      </c>
      <c r="Z1811" t="s">
        <v>61</v>
      </c>
      <c r="AA1811">
        <v>0</v>
      </c>
      <c r="AB1811">
        <v>0</v>
      </c>
      <c r="AC1811">
        <v>1</v>
      </c>
      <c r="AD1811">
        <v>0</v>
      </c>
      <c r="AE1811" t="s">
        <v>62</v>
      </c>
      <c r="AF1811">
        <v>1</v>
      </c>
      <c r="AG1811">
        <v>11180</v>
      </c>
      <c r="AH1811">
        <v>0</v>
      </c>
      <c r="AI1811" t="s">
        <v>63</v>
      </c>
      <c r="AJ1811">
        <v>0</v>
      </c>
      <c r="AK1811">
        <v>4</v>
      </c>
      <c r="AL1811">
        <v>0</v>
      </c>
      <c r="AM1811" t="s">
        <v>64</v>
      </c>
      <c r="AN1811">
        <v>0</v>
      </c>
      <c r="AO1811">
        <v>0</v>
      </c>
      <c r="AP1811">
        <v>0</v>
      </c>
      <c r="AQ1811">
        <v>1</v>
      </c>
      <c r="AR1811">
        <v>69.900000000000006</v>
      </c>
      <c r="AS1811">
        <v>10</v>
      </c>
      <c r="AT1811">
        <v>9.36</v>
      </c>
      <c r="AU1811">
        <v>0</v>
      </c>
      <c r="AV1811">
        <v>89.26</v>
      </c>
      <c r="AW1811">
        <v>0</v>
      </c>
      <c r="AX1811">
        <v>0</v>
      </c>
      <c r="AY1811">
        <v>95453</v>
      </c>
      <c r="AZ1811">
        <v>0</v>
      </c>
    </row>
    <row r="1812" spans="1:52">
      <c r="A1812">
        <v>47</v>
      </c>
      <c r="B1812">
        <v>17</v>
      </c>
      <c r="C1812">
        <v>16.48</v>
      </c>
      <c r="D1812" t="s">
        <v>52</v>
      </c>
      <c r="E1812" t="s">
        <v>52</v>
      </c>
      <c r="F1812">
        <v>80</v>
      </c>
      <c r="G1812" t="s">
        <v>793</v>
      </c>
      <c r="H1812">
        <v>4631</v>
      </c>
      <c r="I1812" t="s">
        <v>66</v>
      </c>
      <c r="J1812" t="s">
        <v>55</v>
      </c>
      <c r="K1812" t="s">
        <v>3910</v>
      </c>
      <c r="L1812" t="s">
        <v>57</v>
      </c>
      <c r="M1812">
        <v>1</v>
      </c>
      <c r="N1812">
        <v>0</v>
      </c>
      <c r="O1812" t="s">
        <v>58</v>
      </c>
      <c r="P1812">
        <v>1</v>
      </c>
      <c r="Q1812" t="s">
        <v>77</v>
      </c>
      <c r="R1812" t="s">
        <v>3911</v>
      </c>
      <c r="S1812">
        <v>33.807881999999999</v>
      </c>
      <c r="T1812">
        <v>-118.34795699999999</v>
      </c>
      <c r="U1812">
        <v>1</v>
      </c>
      <c r="V1812">
        <v>66.3</v>
      </c>
      <c r="W1812">
        <v>0</v>
      </c>
      <c r="X1812">
        <v>2</v>
      </c>
      <c r="Y1812">
        <v>1</v>
      </c>
      <c r="Z1812" t="s">
        <v>258</v>
      </c>
      <c r="AA1812">
        <v>0</v>
      </c>
      <c r="AB1812">
        <v>1</v>
      </c>
      <c r="AC1812">
        <v>0</v>
      </c>
      <c r="AD1812">
        <v>1</v>
      </c>
      <c r="AE1812" t="s">
        <v>62</v>
      </c>
      <c r="AF1812">
        <v>1</v>
      </c>
      <c r="AG1812">
        <v>34873</v>
      </c>
      <c r="AH1812">
        <v>1</v>
      </c>
      <c r="AI1812" t="s">
        <v>63</v>
      </c>
      <c r="AJ1812">
        <v>1</v>
      </c>
      <c r="AK1812">
        <v>3</v>
      </c>
      <c r="AL1812">
        <v>0</v>
      </c>
      <c r="AM1812" t="s">
        <v>64</v>
      </c>
      <c r="AN1812">
        <v>1</v>
      </c>
      <c r="AO1812">
        <v>1</v>
      </c>
      <c r="AP1812">
        <v>0</v>
      </c>
      <c r="AQ1812">
        <v>30</v>
      </c>
      <c r="AR1812">
        <v>1923.5</v>
      </c>
      <c r="AS1812">
        <v>0</v>
      </c>
      <c r="AT1812">
        <v>494.4</v>
      </c>
      <c r="AU1812">
        <v>0</v>
      </c>
      <c r="AV1812">
        <v>2417.9</v>
      </c>
      <c r="AW1812">
        <v>0</v>
      </c>
      <c r="AX1812">
        <v>1</v>
      </c>
      <c r="AY1812">
        <v>90505</v>
      </c>
      <c r="AZ1812">
        <v>0</v>
      </c>
    </row>
    <row r="1813" spans="1:52">
      <c r="A1813">
        <v>62</v>
      </c>
      <c r="B1813">
        <v>18</v>
      </c>
      <c r="C1813">
        <v>38.78</v>
      </c>
      <c r="D1813" t="s">
        <v>52</v>
      </c>
      <c r="E1813" t="s">
        <v>52</v>
      </c>
      <c r="F1813">
        <v>43</v>
      </c>
      <c r="G1813" t="s">
        <v>431</v>
      </c>
      <c r="H1813">
        <v>5614</v>
      </c>
      <c r="I1813" t="s">
        <v>66</v>
      </c>
      <c r="J1813" t="s">
        <v>55</v>
      </c>
      <c r="K1813" t="s">
        <v>3912</v>
      </c>
      <c r="L1813" t="s">
        <v>57</v>
      </c>
      <c r="M1813">
        <v>1</v>
      </c>
      <c r="N1813">
        <v>0</v>
      </c>
      <c r="O1813" t="s">
        <v>58</v>
      </c>
      <c r="P1813">
        <v>1</v>
      </c>
      <c r="Q1813" t="s">
        <v>77</v>
      </c>
      <c r="R1813" t="s">
        <v>2362</v>
      </c>
      <c r="S1813">
        <v>33.901389999999999</v>
      </c>
      <c r="T1813">
        <v>-118.315697</v>
      </c>
      <c r="U1813">
        <v>1</v>
      </c>
      <c r="V1813">
        <v>54.65</v>
      </c>
      <c r="W1813">
        <v>0</v>
      </c>
      <c r="X1813">
        <v>1</v>
      </c>
      <c r="Y1813">
        <v>1</v>
      </c>
      <c r="Z1813" t="s">
        <v>93</v>
      </c>
      <c r="AA1813">
        <v>1</v>
      </c>
      <c r="AB1813">
        <v>1</v>
      </c>
      <c r="AC1813">
        <v>0</v>
      </c>
      <c r="AD1813">
        <v>1</v>
      </c>
      <c r="AE1813" t="s">
        <v>79</v>
      </c>
      <c r="AF1813">
        <v>1</v>
      </c>
      <c r="AG1813">
        <v>26442</v>
      </c>
      <c r="AH1813">
        <v>0</v>
      </c>
      <c r="AI1813" t="s">
        <v>63</v>
      </c>
      <c r="AJ1813">
        <v>1</v>
      </c>
      <c r="AK1813">
        <v>3</v>
      </c>
      <c r="AL1813">
        <v>0</v>
      </c>
      <c r="AM1813" t="s">
        <v>64</v>
      </c>
      <c r="AN1813">
        <v>0</v>
      </c>
      <c r="AO1813">
        <v>0</v>
      </c>
      <c r="AP1813">
        <v>0</v>
      </c>
      <c r="AQ1813">
        <v>8</v>
      </c>
      <c r="AR1813">
        <v>482.25</v>
      </c>
      <c r="AS1813">
        <v>0</v>
      </c>
      <c r="AT1813">
        <v>310.24</v>
      </c>
      <c r="AU1813">
        <v>0</v>
      </c>
      <c r="AV1813">
        <v>792.49</v>
      </c>
      <c r="AW1813">
        <v>0</v>
      </c>
      <c r="AX1813">
        <v>1</v>
      </c>
      <c r="AY1813">
        <v>90249</v>
      </c>
      <c r="AZ1813">
        <v>0</v>
      </c>
    </row>
    <row r="1814" spans="1:52">
      <c r="A1814">
        <v>66</v>
      </c>
      <c r="B1814">
        <v>2</v>
      </c>
      <c r="C1814">
        <v>3.3</v>
      </c>
      <c r="D1814" t="s">
        <v>138</v>
      </c>
      <c r="E1814" t="s">
        <v>200</v>
      </c>
      <c r="F1814">
        <v>81</v>
      </c>
      <c r="G1814" t="s">
        <v>1422</v>
      </c>
      <c r="H1814">
        <v>4448</v>
      </c>
      <c r="I1814" t="s">
        <v>66</v>
      </c>
      <c r="J1814" t="s">
        <v>55</v>
      </c>
      <c r="K1814" t="s">
        <v>3913</v>
      </c>
      <c r="L1814" t="s">
        <v>84</v>
      </c>
      <c r="M1814">
        <v>0</v>
      </c>
      <c r="N1814">
        <v>0</v>
      </c>
      <c r="O1814" t="s">
        <v>58</v>
      </c>
      <c r="P1814">
        <v>1</v>
      </c>
      <c r="Q1814" t="s">
        <v>59</v>
      </c>
      <c r="R1814" t="s">
        <v>3914</v>
      </c>
      <c r="S1814">
        <v>38.104705000000003</v>
      </c>
      <c r="T1814">
        <v>-122.247387</v>
      </c>
      <c r="U1814">
        <v>0</v>
      </c>
      <c r="V1814">
        <v>96.55</v>
      </c>
      <c r="W1814">
        <v>1</v>
      </c>
      <c r="X1814">
        <v>0</v>
      </c>
      <c r="Y1814">
        <v>0</v>
      </c>
      <c r="Z1814" t="s">
        <v>61</v>
      </c>
      <c r="AA1814">
        <v>0</v>
      </c>
      <c r="AB1814">
        <v>0</v>
      </c>
      <c r="AC1814">
        <v>1</v>
      </c>
      <c r="AD1814">
        <v>0</v>
      </c>
      <c r="AE1814" t="s">
        <v>62</v>
      </c>
      <c r="AF1814">
        <v>1</v>
      </c>
      <c r="AG1814">
        <v>37218</v>
      </c>
      <c r="AH1814">
        <v>0</v>
      </c>
      <c r="AI1814" t="s">
        <v>63</v>
      </c>
      <c r="AJ1814">
        <v>0</v>
      </c>
      <c r="AK1814">
        <v>2</v>
      </c>
      <c r="AL1814">
        <v>1</v>
      </c>
      <c r="AM1814" t="s">
        <v>64</v>
      </c>
      <c r="AN1814">
        <v>1</v>
      </c>
      <c r="AO1814">
        <v>0</v>
      </c>
      <c r="AP1814">
        <v>1</v>
      </c>
      <c r="AQ1814">
        <v>37</v>
      </c>
      <c r="AR1814">
        <v>3580.3</v>
      </c>
      <c r="AS1814">
        <v>0</v>
      </c>
      <c r="AT1814">
        <v>122.1</v>
      </c>
      <c r="AU1814">
        <v>0</v>
      </c>
      <c r="AV1814">
        <v>3702.4</v>
      </c>
      <c r="AW1814">
        <v>0</v>
      </c>
      <c r="AX1814">
        <v>1</v>
      </c>
      <c r="AY1814">
        <v>94590</v>
      </c>
      <c r="AZ1814">
        <v>1</v>
      </c>
    </row>
    <row r="1815" spans="1:52">
      <c r="A1815">
        <v>50</v>
      </c>
      <c r="B1815">
        <v>10</v>
      </c>
      <c r="C1815">
        <v>22.95</v>
      </c>
      <c r="D1815" t="s">
        <v>52</v>
      </c>
      <c r="E1815" t="s">
        <v>52</v>
      </c>
      <c r="F1815">
        <v>26</v>
      </c>
      <c r="G1815" t="s">
        <v>3915</v>
      </c>
      <c r="H1815">
        <v>2706</v>
      </c>
      <c r="I1815" t="s">
        <v>54</v>
      </c>
      <c r="J1815" t="s">
        <v>55</v>
      </c>
      <c r="K1815" t="s">
        <v>3916</v>
      </c>
      <c r="L1815" t="s">
        <v>57</v>
      </c>
      <c r="M1815">
        <v>0</v>
      </c>
      <c r="N1815">
        <v>1</v>
      </c>
      <c r="O1815" t="s">
        <v>68</v>
      </c>
      <c r="P1815">
        <v>1</v>
      </c>
      <c r="Q1815" t="s">
        <v>85</v>
      </c>
      <c r="R1815" t="s">
        <v>3917</v>
      </c>
      <c r="S1815">
        <v>36.186866999999999</v>
      </c>
      <c r="T1815">
        <v>-120.387793</v>
      </c>
      <c r="U1815">
        <v>0</v>
      </c>
      <c r="V1815">
        <v>80.25</v>
      </c>
      <c r="W1815">
        <v>0</v>
      </c>
      <c r="X1815">
        <v>0</v>
      </c>
      <c r="Y1815">
        <v>0</v>
      </c>
      <c r="Z1815" t="s">
        <v>93</v>
      </c>
      <c r="AA1815">
        <v>0</v>
      </c>
      <c r="AB1815">
        <v>1</v>
      </c>
      <c r="AC1815">
        <v>1</v>
      </c>
      <c r="AD1815">
        <v>0</v>
      </c>
      <c r="AE1815" t="s">
        <v>79</v>
      </c>
      <c r="AF1815">
        <v>1</v>
      </c>
      <c r="AG1815">
        <v>18036</v>
      </c>
      <c r="AH1815">
        <v>1</v>
      </c>
      <c r="AI1815" t="s">
        <v>63</v>
      </c>
      <c r="AJ1815">
        <v>0</v>
      </c>
      <c r="AK1815">
        <v>5</v>
      </c>
      <c r="AL1815">
        <v>0</v>
      </c>
      <c r="AM1815" t="s">
        <v>64</v>
      </c>
      <c r="AN1815">
        <v>1</v>
      </c>
      <c r="AO1815">
        <v>1</v>
      </c>
      <c r="AP1815">
        <v>1</v>
      </c>
      <c r="AQ1815">
        <v>6</v>
      </c>
      <c r="AR1815">
        <v>493.4</v>
      </c>
      <c r="AS1815">
        <v>0</v>
      </c>
      <c r="AT1815">
        <v>137.69999999999999</v>
      </c>
      <c r="AU1815">
        <v>0</v>
      </c>
      <c r="AV1815">
        <v>631.1</v>
      </c>
      <c r="AW1815">
        <v>0</v>
      </c>
      <c r="AX1815">
        <v>1</v>
      </c>
      <c r="AY1815">
        <v>93210</v>
      </c>
      <c r="AZ1815">
        <v>0</v>
      </c>
    </row>
    <row r="1816" spans="1:52">
      <c r="A1816">
        <v>28</v>
      </c>
      <c r="B1816">
        <v>42</v>
      </c>
      <c r="C1816">
        <v>21.8</v>
      </c>
      <c r="D1816" t="s">
        <v>175</v>
      </c>
      <c r="E1816" t="s">
        <v>176</v>
      </c>
      <c r="F1816">
        <v>93</v>
      </c>
      <c r="G1816" t="s">
        <v>1855</v>
      </c>
      <c r="H1816">
        <v>4750</v>
      </c>
      <c r="I1816" t="s">
        <v>66</v>
      </c>
      <c r="J1816" t="s">
        <v>55</v>
      </c>
      <c r="K1816" t="s">
        <v>3918</v>
      </c>
      <c r="L1816" t="s">
        <v>84</v>
      </c>
      <c r="M1816">
        <v>0</v>
      </c>
      <c r="N1816">
        <v>0</v>
      </c>
      <c r="O1816" t="s">
        <v>68</v>
      </c>
      <c r="P1816">
        <v>1</v>
      </c>
      <c r="Q1816" t="s">
        <v>59</v>
      </c>
      <c r="R1816" t="s">
        <v>1857</v>
      </c>
      <c r="S1816">
        <v>36.414611000000001</v>
      </c>
      <c r="T1816">
        <v>-121.6386</v>
      </c>
      <c r="U1816">
        <v>0</v>
      </c>
      <c r="V1816">
        <v>74.25</v>
      </c>
      <c r="W1816">
        <v>1</v>
      </c>
      <c r="X1816">
        <v>0</v>
      </c>
      <c r="Y1816">
        <v>0</v>
      </c>
      <c r="Z1816" t="s">
        <v>61</v>
      </c>
      <c r="AA1816">
        <v>0</v>
      </c>
      <c r="AB1816">
        <v>0</v>
      </c>
      <c r="AC1816">
        <v>1</v>
      </c>
      <c r="AD1816">
        <v>0</v>
      </c>
      <c r="AE1816" t="s">
        <v>161</v>
      </c>
      <c r="AF1816">
        <v>1</v>
      </c>
      <c r="AG1816">
        <v>6691</v>
      </c>
      <c r="AH1816">
        <v>0</v>
      </c>
      <c r="AI1816" t="s">
        <v>63</v>
      </c>
      <c r="AJ1816">
        <v>0</v>
      </c>
      <c r="AK1816">
        <v>1</v>
      </c>
      <c r="AL1816">
        <v>0</v>
      </c>
      <c r="AM1816" t="s">
        <v>64</v>
      </c>
      <c r="AN1816">
        <v>0</v>
      </c>
      <c r="AO1816">
        <v>0</v>
      </c>
      <c r="AP1816">
        <v>0</v>
      </c>
      <c r="AQ1816">
        <v>1</v>
      </c>
      <c r="AR1816">
        <v>74.25</v>
      </c>
      <c r="AS1816">
        <v>0</v>
      </c>
      <c r="AT1816">
        <v>21.8</v>
      </c>
      <c r="AU1816">
        <v>0</v>
      </c>
      <c r="AV1816">
        <v>96.05</v>
      </c>
      <c r="AW1816">
        <v>1</v>
      </c>
      <c r="AX1816">
        <v>1</v>
      </c>
      <c r="AY1816">
        <v>93924</v>
      </c>
      <c r="AZ1816">
        <v>1</v>
      </c>
    </row>
    <row r="1817" spans="1:52">
      <c r="A1817">
        <v>27</v>
      </c>
      <c r="B1817">
        <v>0</v>
      </c>
      <c r="C1817">
        <v>42.15</v>
      </c>
      <c r="D1817" t="s">
        <v>52</v>
      </c>
      <c r="E1817" t="s">
        <v>52</v>
      </c>
      <c r="F1817">
        <v>72</v>
      </c>
      <c r="G1817" t="s">
        <v>2953</v>
      </c>
      <c r="H1817">
        <v>3586</v>
      </c>
      <c r="I1817" t="s">
        <v>66</v>
      </c>
      <c r="J1817" t="s">
        <v>55</v>
      </c>
      <c r="K1817" t="s">
        <v>3919</v>
      </c>
      <c r="L1817" t="s">
        <v>108</v>
      </c>
      <c r="M1817">
        <v>0</v>
      </c>
      <c r="N1817">
        <v>0</v>
      </c>
      <c r="O1817" t="s">
        <v>68</v>
      </c>
      <c r="P1817">
        <v>0</v>
      </c>
      <c r="Q1817" t="s">
        <v>72</v>
      </c>
      <c r="R1817" t="s">
        <v>3903</v>
      </c>
      <c r="S1817">
        <v>34.141145999999999</v>
      </c>
      <c r="T1817">
        <v>-117.65558299999999</v>
      </c>
      <c r="U1817">
        <v>0</v>
      </c>
      <c r="V1817">
        <v>20.2</v>
      </c>
      <c r="W1817">
        <v>0</v>
      </c>
      <c r="X1817">
        <v>0</v>
      </c>
      <c r="Y1817">
        <v>0</v>
      </c>
      <c r="Z1817" t="s">
        <v>61</v>
      </c>
      <c r="AA1817">
        <v>0</v>
      </c>
      <c r="AB1817">
        <v>0</v>
      </c>
      <c r="AC1817">
        <v>0</v>
      </c>
      <c r="AD1817">
        <v>0</v>
      </c>
      <c r="AE1817" t="s">
        <v>161</v>
      </c>
      <c r="AF1817">
        <v>1</v>
      </c>
      <c r="AG1817">
        <v>23331</v>
      </c>
      <c r="AH1817">
        <v>0</v>
      </c>
      <c r="AI1817" t="s">
        <v>63</v>
      </c>
      <c r="AJ1817">
        <v>0</v>
      </c>
      <c r="AK1817">
        <v>3</v>
      </c>
      <c r="AL1817">
        <v>0</v>
      </c>
      <c r="AM1817" t="s">
        <v>64</v>
      </c>
      <c r="AN1817">
        <v>0</v>
      </c>
      <c r="AO1817">
        <v>0</v>
      </c>
      <c r="AP1817">
        <v>0</v>
      </c>
      <c r="AQ1817">
        <v>1</v>
      </c>
      <c r="AR1817">
        <v>20.2</v>
      </c>
      <c r="AS1817">
        <v>0</v>
      </c>
      <c r="AT1817">
        <v>42.15</v>
      </c>
      <c r="AU1817">
        <v>0</v>
      </c>
      <c r="AV1817">
        <v>62.35</v>
      </c>
      <c r="AW1817">
        <v>1</v>
      </c>
      <c r="AX1817">
        <v>0</v>
      </c>
      <c r="AY1817">
        <v>91784</v>
      </c>
      <c r="AZ1817">
        <v>0</v>
      </c>
    </row>
    <row r="1818" spans="1:52">
      <c r="A1818">
        <v>54</v>
      </c>
      <c r="B1818">
        <v>14</v>
      </c>
      <c r="C1818">
        <v>32.67</v>
      </c>
      <c r="D1818" t="s">
        <v>52</v>
      </c>
      <c r="E1818" t="s">
        <v>52</v>
      </c>
      <c r="F1818">
        <v>26</v>
      </c>
      <c r="G1818" t="s">
        <v>166</v>
      </c>
      <c r="H1818">
        <v>6409</v>
      </c>
      <c r="I1818" t="s">
        <v>75</v>
      </c>
      <c r="J1818" t="s">
        <v>55</v>
      </c>
      <c r="K1818" t="s">
        <v>3920</v>
      </c>
      <c r="L1818" t="s">
        <v>57</v>
      </c>
      <c r="M1818">
        <v>0</v>
      </c>
      <c r="N1818">
        <v>0</v>
      </c>
      <c r="O1818" t="s">
        <v>68</v>
      </c>
      <c r="P1818">
        <v>1</v>
      </c>
      <c r="Q1818" t="s">
        <v>59</v>
      </c>
      <c r="R1818" t="s">
        <v>3921</v>
      </c>
      <c r="S1818">
        <v>33.081477999999997</v>
      </c>
      <c r="T1818">
        <v>-117.03381400000001</v>
      </c>
      <c r="U1818">
        <v>0</v>
      </c>
      <c r="V1818">
        <v>99.15</v>
      </c>
      <c r="W1818">
        <v>0</v>
      </c>
      <c r="X1818">
        <v>0</v>
      </c>
      <c r="Y1818">
        <v>0</v>
      </c>
      <c r="Z1818" t="s">
        <v>87</v>
      </c>
      <c r="AA1818">
        <v>1</v>
      </c>
      <c r="AB1818">
        <v>1</v>
      </c>
      <c r="AC1818">
        <v>0</v>
      </c>
      <c r="AD1818">
        <v>0</v>
      </c>
      <c r="AE1818" t="s">
        <v>62</v>
      </c>
      <c r="AF1818">
        <v>1</v>
      </c>
      <c r="AG1818">
        <v>49281</v>
      </c>
      <c r="AH1818">
        <v>0</v>
      </c>
      <c r="AI1818" t="s">
        <v>63</v>
      </c>
      <c r="AJ1818">
        <v>0</v>
      </c>
      <c r="AK1818">
        <v>3</v>
      </c>
      <c r="AL1818">
        <v>0</v>
      </c>
      <c r="AM1818" t="s">
        <v>64</v>
      </c>
      <c r="AN1818">
        <v>1</v>
      </c>
      <c r="AO1818">
        <v>1</v>
      </c>
      <c r="AP1818">
        <v>1</v>
      </c>
      <c r="AQ1818">
        <v>58</v>
      </c>
      <c r="AR1818">
        <v>5720.95</v>
      </c>
      <c r="AS1818">
        <v>0</v>
      </c>
      <c r="AT1818">
        <v>1894.86</v>
      </c>
      <c r="AU1818">
        <v>0</v>
      </c>
      <c r="AV1818">
        <v>7615.81</v>
      </c>
      <c r="AW1818">
        <v>0</v>
      </c>
      <c r="AX1818">
        <v>1</v>
      </c>
      <c r="AY1818">
        <v>92025</v>
      </c>
      <c r="AZ1818">
        <v>0</v>
      </c>
    </row>
    <row r="1819" spans="1:52">
      <c r="A1819">
        <v>27</v>
      </c>
      <c r="B1819">
        <v>27</v>
      </c>
      <c r="C1819">
        <v>1.29</v>
      </c>
      <c r="D1819" t="s">
        <v>52</v>
      </c>
      <c r="E1819" t="s">
        <v>52</v>
      </c>
      <c r="F1819">
        <v>38</v>
      </c>
      <c r="G1819" t="s">
        <v>1721</v>
      </c>
      <c r="H1819">
        <v>4175</v>
      </c>
      <c r="I1819" t="s">
        <v>54</v>
      </c>
      <c r="J1819" t="s">
        <v>55</v>
      </c>
      <c r="K1819" t="s">
        <v>3922</v>
      </c>
      <c r="L1819" t="s">
        <v>57</v>
      </c>
      <c r="M1819">
        <v>0</v>
      </c>
      <c r="N1819">
        <v>1</v>
      </c>
      <c r="O1819" t="s">
        <v>58</v>
      </c>
      <c r="P1819">
        <v>1</v>
      </c>
      <c r="Q1819" t="s">
        <v>59</v>
      </c>
      <c r="R1819" t="s">
        <v>1723</v>
      </c>
      <c r="S1819">
        <v>33.787165000000002</v>
      </c>
      <c r="T1819">
        <v>-117.931889</v>
      </c>
      <c r="U1819">
        <v>1</v>
      </c>
      <c r="V1819">
        <v>118.6</v>
      </c>
      <c r="W1819">
        <v>1</v>
      </c>
      <c r="X1819">
        <v>0</v>
      </c>
      <c r="Y1819">
        <v>1</v>
      </c>
      <c r="Z1819" t="s">
        <v>105</v>
      </c>
      <c r="AA1819">
        <v>1</v>
      </c>
      <c r="AB1819">
        <v>1</v>
      </c>
      <c r="AC1819">
        <v>0</v>
      </c>
      <c r="AD1819">
        <v>1</v>
      </c>
      <c r="AE1819" t="s">
        <v>79</v>
      </c>
      <c r="AF1819">
        <v>1</v>
      </c>
      <c r="AG1819">
        <v>50641</v>
      </c>
      <c r="AH1819">
        <v>1</v>
      </c>
      <c r="AI1819" t="s">
        <v>63</v>
      </c>
      <c r="AJ1819">
        <v>1</v>
      </c>
      <c r="AK1819">
        <v>4</v>
      </c>
      <c r="AL1819">
        <v>0</v>
      </c>
      <c r="AM1819" t="s">
        <v>64</v>
      </c>
      <c r="AN1819">
        <v>1</v>
      </c>
      <c r="AO1819">
        <v>1</v>
      </c>
      <c r="AP1819">
        <v>1</v>
      </c>
      <c r="AQ1819">
        <v>68</v>
      </c>
      <c r="AR1819">
        <v>7990.05</v>
      </c>
      <c r="AS1819">
        <v>0</v>
      </c>
      <c r="AT1819">
        <v>87.72</v>
      </c>
      <c r="AU1819">
        <v>38.57</v>
      </c>
      <c r="AV1819">
        <v>8039.2</v>
      </c>
      <c r="AW1819">
        <v>1</v>
      </c>
      <c r="AX1819">
        <v>1</v>
      </c>
      <c r="AY1819">
        <v>92840</v>
      </c>
      <c r="AZ1819">
        <v>0</v>
      </c>
    </row>
    <row r="1820" spans="1:52">
      <c r="A1820">
        <v>27</v>
      </c>
      <c r="B1820">
        <v>42</v>
      </c>
      <c r="C1820">
        <v>38.79</v>
      </c>
      <c r="D1820" t="s">
        <v>52</v>
      </c>
      <c r="E1820" t="s">
        <v>52</v>
      </c>
      <c r="F1820">
        <v>67</v>
      </c>
      <c r="G1820" t="s">
        <v>495</v>
      </c>
      <c r="H1820">
        <v>6302</v>
      </c>
      <c r="I1820" t="s">
        <v>54</v>
      </c>
      <c r="J1820" t="s">
        <v>55</v>
      </c>
      <c r="K1820" t="s">
        <v>3923</v>
      </c>
      <c r="L1820" t="s">
        <v>57</v>
      </c>
      <c r="M1820">
        <v>0</v>
      </c>
      <c r="N1820">
        <v>1</v>
      </c>
      <c r="O1820" t="s">
        <v>58</v>
      </c>
      <c r="P1820">
        <v>1</v>
      </c>
      <c r="Q1820" t="s">
        <v>59</v>
      </c>
      <c r="R1820" t="s">
        <v>497</v>
      </c>
      <c r="S1820">
        <v>33.976678</v>
      </c>
      <c r="T1820">
        <v>-118.06587500000001</v>
      </c>
      <c r="U1820">
        <v>1</v>
      </c>
      <c r="V1820">
        <v>97</v>
      </c>
      <c r="W1820">
        <v>1</v>
      </c>
      <c r="X1820">
        <v>0</v>
      </c>
      <c r="Y1820">
        <v>1</v>
      </c>
      <c r="Z1820" t="s">
        <v>105</v>
      </c>
      <c r="AA1820">
        <v>1</v>
      </c>
      <c r="AB1820">
        <v>1</v>
      </c>
      <c r="AC1820">
        <v>1</v>
      </c>
      <c r="AD1820">
        <v>1</v>
      </c>
      <c r="AE1820" t="s">
        <v>62</v>
      </c>
      <c r="AF1820">
        <v>1</v>
      </c>
      <c r="AG1820">
        <v>32148</v>
      </c>
      <c r="AH1820">
        <v>1</v>
      </c>
      <c r="AI1820" t="s">
        <v>63</v>
      </c>
      <c r="AJ1820">
        <v>1</v>
      </c>
      <c r="AK1820">
        <v>4</v>
      </c>
      <c r="AL1820">
        <v>0</v>
      </c>
      <c r="AM1820" t="s">
        <v>64</v>
      </c>
      <c r="AN1820">
        <v>0</v>
      </c>
      <c r="AO1820">
        <v>0</v>
      </c>
      <c r="AP1820">
        <v>0</v>
      </c>
      <c r="AQ1820">
        <v>72</v>
      </c>
      <c r="AR1820">
        <v>7104.2</v>
      </c>
      <c r="AS1820">
        <v>0</v>
      </c>
      <c r="AT1820">
        <v>2792.88</v>
      </c>
      <c r="AU1820">
        <v>0</v>
      </c>
      <c r="AV1820">
        <v>9897.08</v>
      </c>
      <c r="AW1820">
        <v>1</v>
      </c>
      <c r="AX1820">
        <v>1</v>
      </c>
      <c r="AY1820">
        <v>90606</v>
      </c>
      <c r="AZ1820">
        <v>0</v>
      </c>
    </row>
    <row r="1821" spans="1:52">
      <c r="A1821">
        <v>48</v>
      </c>
      <c r="B1821">
        <v>0</v>
      </c>
      <c r="C1821">
        <v>39.590000000000003</v>
      </c>
      <c r="D1821" t="s">
        <v>52</v>
      </c>
      <c r="E1821" t="s">
        <v>52</v>
      </c>
      <c r="F1821">
        <v>33</v>
      </c>
      <c r="G1821" t="s">
        <v>3924</v>
      </c>
      <c r="H1821">
        <v>4698</v>
      </c>
      <c r="I1821" t="s">
        <v>54</v>
      </c>
      <c r="J1821" t="s">
        <v>55</v>
      </c>
      <c r="K1821" t="s">
        <v>3925</v>
      </c>
      <c r="L1821" t="s">
        <v>57</v>
      </c>
      <c r="M1821">
        <v>1</v>
      </c>
      <c r="N1821">
        <v>0</v>
      </c>
      <c r="O1821" t="s">
        <v>58</v>
      </c>
      <c r="P1821">
        <v>0</v>
      </c>
      <c r="Q1821" t="s">
        <v>72</v>
      </c>
      <c r="R1821" t="s">
        <v>3926</v>
      </c>
      <c r="S1821">
        <v>41.831901000000002</v>
      </c>
      <c r="T1821">
        <v>-123.487478</v>
      </c>
      <c r="U1821">
        <v>1</v>
      </c>
      <c r="V1821">
        <v>20.399999999999999</v>
      </c>
      <c r="W1821">
        <v>0</v>
      </c>
      <c r="X1821">
        <v>1</v>
      </c>
      <c r="Y1821">
        <v>1</v>
      </c>
      <c r="Z1821" t="s">
        <v>209</v>
      </c>
      <c r="AA1821">
        <v>0</v>
      </c>
      <c r="AB1821">
        <v>0</v>
      </c>
      <c r="AC1821">
        <v>0</v>
      </c>
      <c r="AD1821">
        <v>1</v>
      </c>
      <c r="AE1821" t="s">
        <v>62</v>
      </c>
      <c r="AF1821">
        <v>1</v>
      </c>
      <c r="AG1821">
        <v>1294</v>
      </c>
      <c r="AH1821">
        <v>0</v>
      </c>
      <c r="AI1821" t="s">
        <v>63</v>
      </c>
      <c r="AJ1821">
        <v>1</v>
      </c>
      <c r="AK1821">
        <v>4</v>
      </c>
      <c r="AL1821">
        <v>0</v>
      </c>
      <c r="AM1821" t="s">
        <v>64</v>
      </c>
      <c r="AN1821">
        <v>0</v>
      </c>
      <c r="AO1821">
        <v>0</v>
      </c>
      <c r="AP1821">
        <v>0</v>
      </c>
      <c r="AQ1821">
        <v>23</v>
      </c>
      <c r="AR1821">
        <v>478.75</v>
      </c>
      <c r="AS1821">
        <v>0</v>
      </c>
      <c r="AT1821">
        <v>910.57</v>
      </c>
      <c r="AU1821">
        <v>0</v>
      </c>
      <c r="AV1821">
        <v>1389.32</v>
      </c>
      <c r="AW1821">
        <v>0</v>
      </c>
      <c r="AX1821">
        <v>0</v>
      </c>
      <c r="AY1821">
        <v>96039</v>
      </c>
      <c r="AZ1821">
        <v>0</v>
      </c>
    </row>
    <row r="1822" spans="1:52">
      <c r="A1822">
        <v>60</v>
      </c>
      <c r="B1822">
        <v>30</v>
      </c>
      <c r="C1822">
        <v>29.23</v>
      </c>
      <c r="D1822" t="s">
        <v>52</v>
      </c>
      <c r="E1822" t="s">
        <v>52</v>
      </c>
      <c r="F1822">
        <v>57</v>
      </c>
      <c r="G1822" t="s">
        <v>1477</v>
      </c>
      <c r="H1822">
        <v>6212</v>
      </c>
      <c r="I1822" t="s">
        <v>66</v>
      </c>
      <c r="J1822" t="s">
        <v>55</v>
      </c>
      <c r="K1822" t="s">
        <v>3927</v>
      </c>
      <c r="L1822" t="s">
        <v>57</v>
      </c>
      <c r="M1822">
        <v>0</v>
      </c>
      <c r="N1822">
        <v>1</v>
      </c>
      <c r="O1822" t="s">
        <v>58</v>
      </c>
      <c r="P1822">
        <v>1</v>
      </c>
      <c r="Q1822" t="s">
        <v>59</v>
      </c>
      <c r="R1822" t="s">
        <v>1479</v>
      </c>
      <c r="S1822">
        <v>33.999991999999999</v>
      </c>
      <c r="T1822">
        <v>-117.53539499999999</v>
      </c>
      <c r="U1822">
        <v>1</v>
      </c>
      <c r="V1822">
        <v>94.6</v>
      </c>
      <c r="W1822">
        <v>1</v>
      </c>
      <c r="X1822">
        <v>0</v>
      </c>
      <c r="Y1822">
        <v>0</v>
      </c>
      <c r="Z1822" t="s">
        <v>87</v>
      </c>
      <c r="AA1822">
        <v>1</v>
      </c>
      <c r="AB1822">
        <v>0</v>
      </c>
      <c r="AC1822">
        <v>0</v>
      </c>
      <c r="AD1822">
        <v>1</v>
      </c>
      <c r="AE1822" t="s">
        <v>62</v>
      </c>
      <c r="AF1822">
        <v>1</v>
      </c>
      <c r="AG1822">
        <v>18980</v>
      </c>
      <c r="AH1822">
        <v>0</v>
      </c>
      <c r="AI1822" t="s">
        <v>63</v>
      </c>
      <c r="AJ1822">
        <v>0</v>
      </c>
      <c r="AK1822">
        <v>3</v>
      </c>
      <c r="AL1822">
        <v>0</v>
      </c>
      <c r="AM1822" t="s">
        <v>64</v>
      </c>
      <c r="AN1822">
        <v>0</v>
      </c>
      <c r="AO1822">
        <v>0</v>
      </c>
      <c r="AP1822">
        <v>1</v>
      </c>
      <c r="AQ1822">
        <v>52</v>
      </c>
      <c r="AR1822">
        <v>5025.8</v>
      </c>
      <c r="AS1822">
        <v>0</v>
      </c>
      <c r="AT1822">
        <v>1519.96</v>
      </c>
      <c r="AU1822">
        <v>0</v>
      </c>
      <c r="AV1822">
        <v>6545.76</v>
      </c>
      <c r="AW1822">
        <v>0</v>
      </c>
      <c r="AX1822">
        <v>1</v>
      </c>
      <c r="AY1822">
        <v>91752</v>
      </c>
      <c r="AZ1822">
        <v>0</v>
      </c>
    </row>
    <row r="1823" spans="1:52">
      <c r="A1823">
        <v>51</v>
      </c>
      <c r="B1823">
        <v>4</v>
      </c>
      <c r="C1823">
        <v>43.49</v>
      </c>
      <c r="D1823" t="s">
        <v>88</v>
      </c>
      <c r="E1823" t="s">
        <v>89</v>
      </c>
      <c r="F1823">
        <v>71</v>
      </c>
      <c r="G1823" t="s">
        <v>2207</v>
      </c>
      <c r="H1823">
        <v>2041</v>
      </c>
      <c r="I1823" t="s">
        <v>66</v>
      </c>
      <c r="J1823" t="s">
        <v>55</v>
      </c>
      <c r="K1823" t="s">
        <v>3928</v>
      </c>
      <c r="L1823" t="s">
        <v>84</v>
      </c>
      <c r="M1823">
        <v>0</v>
      </c>
      <c r="N1823">
        <v>0</v>
      </c>
      <c r="O1823" t="s">
        <v>58</v>
      </c>
      <c r="P1823">
        <v>1</v>
      </c>
      <c r="Q1823" t="s">
        <v>85</v>
      </c>
      <c r="R1823" t="s">
        <v>2209</v>
      </c>
      <c r="S1823">
        <v>38.336216</v>
      </c>
      <c r="T1823">
        <v>-120.76900999999999</v>
      </c>
      <c r="U1823">
        <v>0</v>
      </c>
      <c r="V1823">
        <v>49.95</v>
      </c>
      <c r="W1823">
        <v>1</v>
      </c>
      <c r="X1823">
        <v>0</v>
      </c>
      <c r="Y1823">
        <v>0</v>
      </c>
      <c r="Z1823" t="s">
        <v>61</v>
      </c>
      <c r="AA1823">
        <v>0</v>
      </c>
      <c r="AB1823">
        <v>0</v>
      </c>
      <c r="AC1823">
        <v>1</v>
      </c>
      <c r="AD1823">
        <v>0</v>
      </c>
      <c r="AE1823" t="s">
        <v>62</v>
      </c>
      <c r="AF1823">
        <v>1</v>
      </c>
      <c r="AG1823">
        <v>6202</v>
      </c>
      <c r="AH1823">
        <v>0</v>
      </c>
      <c r="AI1823" t="s">
        <v>63</v>
      </c>
      <c r="AJ1823">
        <v>0</v>
      </c>
      <c r="AK1823">
        <v>2</v>
      </c>
      <c r="AL1823">
        <v>0</v>
      </c>
      <c r="AM1823" t="s">
        <v>64</v>
      </c>
      <c r="AN1823">
        <v>0</v>
      </c>
      <c r="AO1823">
        <v>0</v>
      </c>
      <c r="AP1823">
        <v>0</v>
      </c>
      <c r="AQ1823">
        <v>1</v>
      </c>
      <c r="AR1823">
        <v>49.95</v>
      </c>
      <c r="AS1823">
        <v>0</v>
      </c>
      <c r="AT1823">
        <v>43.49</v>
      </c>
      <c r="AU1823">
        <v>0</v>
      </c>
      <c r="AV1823">
        <v>93.44</v>
      </c>
      <c r="AW1823">
        <v>0</v>
      </c>
      <c r="AX1823">
        <v>1</v>
      </c>
      <c r="AY1823">
        <v>95642</v>
      </c>
      <c r="AZ1823">
        <v>1</v>
      </c>
    </row>
    <row r="1824" spans="1:52">
      <c r="A1824">
        <v>53</v>
      </c>
      <c r="B1824">
        <v>11</v>
      </c>
      <c r="C1824">
        <v>3.03</v>
      </c>
      <c r="D1824" t="s">
        <v>52</v>
      </c>
      <c r="E1824" t="s">
        <v>52</v>
      </c>
      <c r="F1824">
        <v>59</v>
      </c>
      <c r="G1824" t="s">
        <v>751</v>
      </c>
      <c r="H1824">
        <v>2624</v>
      </c>
      <c r="I1824" t="s">
        <v>66</v>
      </c>
      <c r="J1824" t="s">
        <v>55</v>
      </c>
      <c r="K1824" t="s">
        <v>3929</v>
      </c>
      <c r="L1824" t="s">
        <v>57</v>
      </c>
      <c r="M1824">
        <v>0</v>
      </c>
      <c r="N1824">
        <v>0</v>
      </c>
      <c r="O1824" t="s">
        <v>68</v>
      </c>
      <c r="P1824">
        <v>1</v>
      </c>
      <c r="Q1824" t="s">
        <v>77</v>
      </c>
      <c r="R1824" t="s">
        <v>2686</v>
      </c>
      <c r="S1824">
        <v>37.639029000000001</v>
      </c>
      <c r="T1824">
        <v>-120.964772</v>
      </c>
      <c r="U1824">
        <v>0</v>
      </c>
      <c r="V1824">
        <v>63.75</v>
      </c>
      <c r="W1824">
        <v>0</v>
      </c>
      <c r="X1824">
        <v>0</v>
      </c>
      <c r="Y1824">
        <v>0</v>
      </c>
      <c r="Z1824" t="s">
        <v>61</v>
      </c>
      <c r="AA1824">
        <v>1</v>
      </c>
      <c r="AB1824">
        <v>0</v>
      </c>
      <c r="AC1824">
        <v>1</v>
      </c>
      <c r="AD1824">
        <v>0</v>
      </c>
      <c r="AE1824" t="s">
        <v>62</v>
      </c>
      <c r="AF1824">
        <v>1</v>
      </c>
      <c r="AG1824">
        <v>27135</v>
      </c>
      <c r="AH1824">
        <v>1</v>
      </c>
      <c r="AI1824" t="s">
        <v>63</v>
      </c>
      <c r="AJ1824">
        <v>0</v>
      </c>
      <c r="AK1824">
        <v>5</v>
      </c>
      <c r="AL1824">
        <v>0</v>
      </c>
      <c r="AM1824" t="s">
        <v>64</v>
      </c>
      <c r="AN1824">
        <v>0</v>
      </c>
      <c r="AO1824">
        <v>0</v>
      </c>
      <c r="AP1824">
        <v>1</v>
      </c>
      <c r="AQ1824">
        <v>4</v>
      </c>
      <c r="AR1824">
        <v>226.2</v>
      </c>
      <c r="AS1824">
        <v>0</v>
      </c>
      <c r="AT1824">
        <v>12.12</v>
      </c>
      <c r="AU1824">
        <v>0</v>
      </c>
      <c r="AV1824">
        <v>238.32</v>
      </c>
      <c r="AW1824">
        <v>0</v>
      </c>
      <c r="AX1824">
        <v>1</v>
      </c>
      <c r="AY1824">
        <v>95354</v>
      </c>
      <c r="AZ1824">
        <v>0</v>
      </c>
    </row>
    <row r="1825" spans="1:52">
      <c r="A1825">
        <v>22</v>
      </c>
      <c r="B1825">
        <v>76</v>
      </c>
      <c r="C1825">
        <v>35.04</v>
      </c>
      <c r="D1825" t="s">
        <v>88</v>
      </c>
      <c r="E1825" t="s">
        <v>126</v>
      </c>
      <c r="F1825">
        <v>94</v>
      </c>
      <c r="G1825" t="s">
        <v>3930</v>
      </c>
      <c r="H1825">
        <v>5922</v>
      </c>
      <c r="I1825" t="s">
        <v>75</v>
      </c>
      <c r="J1825" t="s">
        <v>55</v>
      </c>
      <c r="K1825" t="s">
        <v>3931</v>
      </c>
      <c r="L1825" t="s">
        <v>84</v>
      </c>
      <c r="M1825">
        <v>0</v>
      </c>
      <c r="N1825">
        <v>0</v>
      </c>
      <c r="O1825" t="s">
        <v>58</v>
      </c>
      <c r="P1825">
        <v>1</v>
      </c>
      <c r="Q1825" t="s">
        <v>77</v>
      </c>
      <c r="R1825" t="s">
        <v>3932</v>
      </c>
      <c r="S1825">
        <v>41.083463999999999</v>
      </c>
      <c r="T1825">
        <v>-121.107929</v>
      </c>
      <c r="U1825">
        <v>1</v>
      </c>
      <c r="V1825">
        <v>69.5</v>
      </c>
      <c r="W1825">
        <v>0</v>
      </c>
      <c r="X1825">
        <v>0</v>
      </c>
      <c r="Y1825">
        <v>1</v>
      </c>
      <c r="Z1825" t="s">
        <v>61</v>
      </c>
      <c r="AA1825">
        <v>1</v>
      </c>
      <c r="AB1825">
        <v>0</v>
      </c>
      <c r="AC1825">
        <v>1</v>
      </c>
      <c r="AD1825">
        <v>1</v>
      </c>
      <c r="AE1825" t="s">
        <v>62</v>
      </c>
      <c r="AF1825">
        <v>1</v>
      </c>
      <c r="AG1825">
        <v>595</v>
      </c>
      <c r="AH1825">
        <v>0</v>
      </c>
      <c r="AI1825" t="s">
        <v>63</v>
      </c>
      <c r="AJ1825">
        <v>1</v>
      </c>
      <c r="AK1825">
        <v>2</v>
      </c>
      <c r="AL1825">
        <v>0</v>
      </c>
      <c r="AM1825" t="s">
        <v>64</v>
      </c>
      <c r="AN1825">
        <v>1</v>
      </c>
      <c r="AO1825">
        <v>1</v>
      </c>
      <c r="AP1825">
        <v>1</v>
      </c>
      <c r="AQ1825">
        <v>22</v>
      </c>
      <c r="AR1825">
        <v>1498.2</v>
      </c>
      <c r="AS1825">
        <v>0</v>
      </c>
      <c r="AT1825">
        <v>770.88</v>
      </c>
      <c r="AU1825">
        <v>49.57</v>
      </c>
      <c r="AV1825">
        <v>2219.5100000000002</v>
      </c>
      <c r="AW1825">
        <v>1</v>
      </c>
      <c r="AX1825">
        <v>1</v>
      </c>
      <c r="AY1825">
        <v>96009</v>
      </c>
      <c r="AZ1825">
        <v>1</v>
      </c>
    </row>
    <row r="1826" spans="1:52">
      <c r="A1826">
        <v>43</v>
      </c>
      <c r="B1826">
        <v>20</v>
      </c>
      <c r="C1826">
        <v>11.72</v>
      </c>
      <c r="D1826" t="s">
        <v>52</v>
      </c>
      <c r="E1826" t="s">
        <v>52</v>
      </c>
      <c r="F1826">
        <v>38</v>
      </c>
      <c r="G1826" t="s">
        <v>3933</v>
      </c>
      <c r="H1826">
        <v>4958</v>
      </c>
      <c r="I1826" t="s">
        <v>75</v>
      </c>
      <c r="J1826" t="s">
        <v>55</v>
      </c>
      <c r="K1826" t="s">
        <v>3934</v>
      </c>
      <c r="L1826" t="s">
        <v>57</v>
      </c>
      <c r="M1826">
        <v>0</v>
      </c>
      <c r="N1826">
        <v>1</v>
      </c>
      <c r="O1826" t="s">
        <v>58</v>
      </c>
      <c r="P1826">
        <v>1</v>
      </c>
      <c r="Q1826" t="s">
        <v>59</v>
      </c>
      <c r="R1826" t="s">
        <v>3935</v>
      </c>
      <c r="S1826">
        <v>33.988571999999998</v>
      </c>
      <c r="T1826">
        <v>-118.186565</v>
      </c>
      <c r="U1826">
        <v>1</v>
      </c>
      <c r="V1826">
        <v>90.55</v>
      </c>
      <c r="W1826">
        <v>1</v>
      </c>
      <c r="X1826">
        <v>0</v>
      </c>
      <c r="Y1826">
        <v>6</v>
      </c>
      <c r="Z1826" t="s">
        <v>105</v>
      </c>
      <c r="AA1826">
        <v>1</v>
      </c>
      <c r="AB1826">
        <v>0</v>
      </c>
      <c r="AC1826">
        <v>1</v>
      </c>
      <c r="AD1826">
        <v>1</v>
      </c>
      <c r="AE1826" t="s">
        <v>62</v>
      </c>
      <c r="AF1826">
        <v>1</v>
      </c>
      <c r="AG1826">
        <v>28094</v>
      </c>
      <c r="AH1826">
        <v>1</v>
      </c>
      <c r="AI1826" t="s">
        <v>63</v>
      </c>
      <c r="AJ1826">
        <v>1</v>
      </c>
      <c r="AK1826">
        <v>5</v>
      </c>
      <c r="AL1826">
        <v>0</v>
      </c>
      <c r="AM1826" t="s">
        <v>64</v>
      </c>
      <c r="AN1826">
        <v>0</v>
      </c>
      <c r="AO1826">
        <v>0</v>
      </c>
      <c r="AP1826">
        <v>0</v>
      </c>
      <c r="AQ1826">
        <v>66</v>
      </c>
      <c r="AR1826">
        <v>6130.95</v>
      </c>
      <c r="AS1826">
        <v>0</v>
      </c>
      <c r="AT1826">
        <v>773.52</v>
      </c>
      <c r="AU1826">
        <v>0</v>
      </c>
      <c r="AV1826">
        <v>6904.47</v>
      </c>
      <c r="AW1826">
        <v>0</v>
      </c>
      <c r="AX1826">
        <v>1</v>
      </c>
      <c r="AY1826">
        <v>90270</v>
      </c>
      <c r="AZ1826">
        <v>0</v>
      </c>
    </row>
    <row r="1827" spans="1:52">
      <c r="A1827">
        <v>19</v>
      </c>
      <c r="B1827">
        <v>30</v>
      </c>
      <c r="C1827">
        <v>31.89</v>
      </c>
      <c r="D1827" t="s">
        <v>52</v>
      </c>
      <c r="E1827" t="s">
        <v>52</v>
      </c>
      <c r="F1827">
        <v>48</v>
      </c>
      <c r="G1827" t="s">
        <v>3865</v>
      </c>
      <c r="H1827">
        <v>4777</v>
      </c>
      <c r="I1827" t="s">
        <v>75</v>
      </c>
      <c r="J1827" t="s">
        <v>55</v>
      </c>
      <c r="K1827" t="s">
        <v>3936</v>
      </c>
      <c r="L1827" t="s">
        <v>57</v>
      </c>
      <c r="M1827">
        <v>1</v>
      </c>
      <c r="N1827">
        <v>0</v>
      </c>
      <c r="O1827" t="s">
        <v>68</v>
      </c>
      <c r="P1827">
        <v>1</v>
      </c>
      <c r="Q1827" t="s">
        <v>59</v>
      </c>
      <c r="R1827" t="s">
        <v>3867</v>
      </c>
      <c r="S1827">
        <v>37.382908999999998</v>
      </c>
      <c r="T1827">
        <v>-121.634151</v>
      </c>
      <c r="U1827">
        <v>0</v>
      </c>
      <c r="V1827">
        <v>85.45</v>
      </c>
      <c r="W1827">
        <v>1</v>
      </c>
      <c r="X1827">
        <v>1</v>
      </c>
      <c r="Y1827">
        <v>0</v>
      </c>
      <c r="Z1827" t="s">
        <v>61</v>
      </c>
      <c r="AA1827">
        <v>1</v>
      </c>
      <c r="AB1827">
        <v>1</v>
      </c>
      <c r="AC1827">
        <v>1</v>
      </c>
      <c r="AD1827">
        <v>0</v>
      </c>
      <c r="AE1827" t="s">
        <v>79</v>
      </c>
      <c r="AF1827">
        <v>1</v>
      </c>
      <c r="AG1827">
        <v>38</v>
      </c>
      <c r="AH1827">
        <v>0</v>
      </c>
      <c r="AI1827" t="s">
        <v>63</v>
      </c>
      <c r="AJ1827">
        <v>0</v>
      </c>
      <c r="AK1827">
        <v>4</v>
      </c>
      <c r="AL1827">
        <v>0</v>
      </c>
      <c r="AM1827" t="s">
        <v>64</v>
      </c>
      <c r="AN1827">
        <v>0</v>
      </c>
      <c r="AO1827">
        <v>0</v>
      </c>
      <c r="AP1827">
        <v>0</v>
      </c>
      <c r="AQ1827">
        <v>71</v>
      </c>
      <c r="AR1827">
        <v>6028.95</v>
      </c>
      <c r="AS1827">
        <v>0</v>
      </c>
      <c r="AT1827">
        <v>2264.19</v>
      </c>
      <c r="AU1827">
        <v>0</v>
      </c>
      <c r="AV1827">
        <v>8293.14</v>
      </c>
      <c r="AW1827">
        <v>1</v>
      </c>
      <c r="AX1827">
        <v>1</v>
      </c>
      <c r="AY1827">
        <v>95140</v>
      </c>
      <c r="AZ1827">
        <v>0</v>
      </c>
    </row>
    <row r="1828" spans="1:52">
      <c r="A1828">
        <v>53</v>
      </c>
      <c r="B1828">
        <v>0</v>
      </c>
      <c r="C1828">
        <v>29.09</v>
      </c>
      <c r="D1828" t="s">
        <v>52</v>
      </c>
      <c r="E1828" t="s">
        <v>52</v>
      </c>
      <c r="F1828">
        <v>57</v>
      </c>
      <c r="G1828" t="s">
        <v>2831</v>
      </c>
      <c r="H1828">
        <v>5573</v>
      </c>
      <c r="I1828" t="s">
        <v>54</v>
      </c>
      <c r="J1828" t="s">
        <v>55</v>
      </c>
      <c r="K1828" t="s">
        <v>3937</v>
      </c>
      <c r="L1828" t="s">
        <v>57</v>
      </c>
      <c r="M1828">
        <v>1</v>
      </c>
      <c r="N1828">
        <v>0</v>
      </c>
      <c r="O1828" t="s">
        <v>68</v>
      </c>
      <c r="P1828">
        <v>0</v>
      </c>
      <c r="Q1828" t="s">
        <v>72</v>
      </c>
      <c r="R1828" t="s">
        <v>2833</v>
      </c>
      <c r="S1828">
        <v>40.390301000000001</v>
      </c>
      <c r="T1828">
        <v>-123.412327</v>
      </c>
      <c r="U1828">
        <v>1</v>
      </c>
      <c r="V1828">
        <v>19.55</v>
      </c>
      <c r="W1828">
        <v>0</v>
      </c>
      <c r="X1828">
        <v>3</v>
      </c>
      <c r="Y1828">
        <v>0</v>
      </c>
      <c r="Z1828" t="s">
        <v>93</v>
      </c>
      <c r="AA1828">
        <v>0</v>
      </c>
      <c r="AB1828">
        <v>0</v>
      </c>
      <c r="AC1828">
        <v>0</v>
      </c>
      <c r="AD1828">
        <v>1</v>
      </c>
      <c r="AE1828" t="s">
        <v>79</v>
      </c>
      <c r="AF1828">
        <v>1</v>
      </c>
      <c r="AG1828">
        <v>265</v>
      </c>
      <c r="AH1828">
        <v>0</v>
      </c>
      <c r="AI1828" t="s">
        <v>63</v>
      </c>
      <c r="AJ1828">
        <v>0</v>
      </c>
      <c r="AK1828">
        <v>4</v>
      </c>
      <c r="AL1828">
        <v>0</v>
      </c>
      <c r="AM1828" t="s">
        <v>64</v>
      </c>
      <c r="AN1828">
        <v>0</v>
      </c>
      <c r="AO1828">
        <v>0</v>
      </c>
      <c r="AP1828">
        <v>0</v>
      </c>
      <c r="AQ1828">
        <v>4</v>
      </c>
      <c r="AR1828">
        <v>68.8</v>
      </c>
      <c r="AS1828">
        <v>0</v>
      </c>
      <c r="AT1828">
        <v>116.36</v>
      </c>
      <c r="AU1828">
        <v>0</v>
      </c>
      <c r="AV1828">
        <v>185.16</v>
      </c>
      <c r="AW1828">
        <v>0</v>
      </c>
      <c r="AX1828">
        <v>0</v>
      </c>
      <c r="AY1828">
        <v>95552</v>
      </c>
      <c r="AZ1828">
        <v>0</v>
      </c>
    </row>
    <row r="1829" spans="1:52">
      <c r="A1829">
        <v>74</v>
      </c>
      <c r="B1829">
        <v>25</v>
      </c>
      <c r="C1829">
        <v>31.17</v>
      </c>
      <c r="D1829" t="s">
        <v>88</v>
      </c>
      <c r="E1829" t="s">
        <v>89</v>
      </c>
      <c r="F1829">
        <v>80</v>
      </c>
      <c r="G1829" t="s">
        <v>1413</v>
      </c>
      <c r="H1829">
        <v>5172</v>
      </c>
      <c r="I1829" t="s">
        <v>66</v>
      </c>
      <c r="J1829" t="s">
        <v>55</v>
      </c>
      <c r="K1829" t="s">
        <v>3938</v>
      </c>
      <c r="L1829" t="s">
        <v>84</v>
      </c>
      <c r="M1829">
        <v>0</v>
      </c>
      <c r="N1829">
        <v>0</v>
      </c>
      <c r="O1829" t="s">
        <v>58</v>
      </c>
      <c r="P1829">
        <v>1</v>
      </c>
      <c r="Q1829" t="s">
        <v>59</v>
      </c>
      <c r="R1829" t="s">
        <v>1415</v>
      </c>
      <c r="S1829">
        <v>38.838087999999999</v>
      </c>
      <c r="T1829">
        <v>-122.73202999999999</v>
      </c>
      <c r="U1829">
        <v>0</v>
      </c>
      <c r="V1829">
        <v>85.25</v>
      </c>
      <c r="W1829">
        <v>1</v>
      </c>
      <c r="X1829">
        <v>0</v>
      </c>
      <c r="Y1829">
        <v>0</v>
      </c>
      <c r="Z1829" t="s">
        <v>61</v>
      </c>
      <c r="AA1829">
        <v>0</v>
      </c>
      <c r="AB1829">
        <v>0</v>
      </c>
      <c r="AC1829">
        <v>1</v>
      </c>
      <c r="AD1829">
        <v>0</v>
      </c>
      <c r="AE1829" t="s">
        <v>62</v>
      </c>
      <c r="AF1829">
        <v>1</v>
      </c>
      <c r="AG1829">
        <v>1591</v>
      </c>
      <c r="AH1829">
        <v>0</v>
      </c>
      <c r="AI1829" t="s">
        <v>63</v>
      </c>
      <c r="AJ1829">
        <v>0</v>
      </c>
      <c r="AK1829">
        <v>1</v>
      </c>
      <c r="AL1829">
        <v>1</v>
      </c>
      <c r="AM1829" t="s">
        <v>64</v>
      </c>
      <c r="AN1829">
        <v>1</v>
      </c>
      <c r="AO1829">
        <v>1</v>
      </c>
      <c r="AP1829">
        <v>0</v>
      </c>
      <c r="AQ1829">
        <v>27</v>
      </c>
      <c r="AR1829">
        <v>2287.25</v>
      </c>
      <c r="AS1829">
        <v>0</v>
      </c>
      <c r="AT1829">
        <v>841.59</v>
      </c>
      <c r="AU1829">
        <v>0</v>
      </c>
      <c r="AV1829">
        <v>3128.84</v>
      </c>
      <c r="AW1829">
        <v>0</v>
      </c>
      <c r="AX1829">
        <v>1</v>
      </c>
      <c r="AY1829">
        <v>95426</v>
      </c>
      <c r="AZ1829">
        <v>1</v>
      </c>
    </row>
    <row r="1830" spans="1:52">
      <c r="A1830">
        <v>45</v>
      </c>
      <c r="B1830">
        <v>10</v>
      </c>
      <c r="C1830">
        <v>3.59</v>
      </c>
      <c r="D1830" t="s">
        <v>52</v>
      </c>
      <c r="E1830" t="s">
        <v>52</v>
      </c>
      <c r="F1830">
        <v>47</v>
      </c>
      <c r="G1830" t="s">
        <v>3939</v>
      </c>
      <c r="H1830">
        <v>4063</v>
      </c>
      <c r="I1830" t="s">
        <v>54</v>
      </c>
      <c r="J1830" t="s">
        <v>55</v>
      </c>
      <c r="K1830" t="s">
        <v>3940</v>
      </c>
      <c r="L1830" t="s">
        <v>57</v>
      </c>
      <c r="M1830">
        <v>0</v>
      </c>
      <c r="N1830">
        <v>1</v>
      </c>
      <c r="O1830" t="s">
        <v>68</v>
      </c>
      <c r="P1830">
        <v>1</v>
      </c>
      <c r="Q1830" t="s">
        <v>77</v>
      </c>
      <c r="R1830" t="s">
        <v>3941</v>
      </c>
      <c r="S1830">
        <v>34.030915</v>
      </c>
      <c r="T1830">
        <v>-117.273201</v>
      </c>
      <c r="U1830">
        <v>0</v>
      </c>
      <c r="V1830">
        <v>78.900000000000006</v>
      </c>
      <c r="W1830">
        <v>0</v>
      </c>
      <c r="X1830">
        <v>0</v>
      </c>
      <c r="Y1830">
        <v>0</v>
      </c>
      <c r="Z1830" t="s">
        <v>61</v>
      </c>
      <c r="AA1830">
        <v>1</v>
      </c>
      <c r="AB1830">
        <v>0</v>
      </c>
      <c r="AC1830">
        <v>0</v>
      </c>
      <c r="AD1830">
        <v>0</v>
      </c>
      <c r="AE1830" t="s">
        <v>79</v>
      </c>
      <c r="AF1830">
        <v>1</v>
      </c>
      <c r="AG1830">
        <v>52202</v>
      </c>
      <c r="AH1830">
        <v>1</v>
      </c>
      <c r="AI1830" t="s">
        <v>63</v>
      </c>
      <c r="AJ1830">
        <v>0</v>
      </c>
      <c r="AK1830">
        <v>4</v>
      </c>
      <c r="AL1830">
        <v>0</v>
      </c>
      <c r="AM1830" t="s">
        <v>64</v>
      </c>
      <c r="AN1830">
        <v>1</v>
      </c>
      <c r="AO1830">
        <v>1</v>
      </c>
      <c r="AP1830">
        <v>1</v>
      </c>
      <c r="AQ1830">
        <v>48</v>
      </c>
      <c r="AR1830">
        <v>3771.5</v>
      </c>
      <c r="AS1830">
        <v>0</v>
      </c>
      <c r="AT1830">
        <v>172.32</v>
      </c>
      <c r="AU1830">
        <v>0</v>
      </c>
      <c r="AV1830">
        <v>3943.82</v>
      </c>
      <c r="AW1830">
        <v>0</v>
      </c>
      <c r="AX1830">
        <v>1</v>
      </c>
      <c r="AY1830">
        <v>92324</v>
      </c>
      <c r="AZ1830">
        <v>0</v>
      </c>
    </row>
    <row r="1831" spans="1:52">
      <c r="A1831">
        <v>35</v>
      </c>
      <c r="B1831">
        <v>15</v>
      </c>
      <c r="C1831">
        <v>1.54</v>
      </c>
      <c r="D1831" t="s">
        <v>52</v>
      </c>
      <c r="E1831" t="s">
        <v>52</v>
      </c>
      <c r="F1831">
        <v>76</v>
      </c>
      <c r="G1831" t="s">
        <v>2278</v>
      </c>
      <c r="H1831">
        <v>4491</v>
      </c>
      <c r="I1831" t="s">
        <v>66</v>
      </c>
      <c r="J1831" t="s">
        <v>55</v>
      </c>
      <c r="K1831" t="s">
        <v>3942</v>
      </c>
      <c r="L1831" t="s">
        <v>57</v>
      </c>
      <c r="M1831">
        <v>1</v>
      </c>
      <c r="N1831">
        <v>0</v>
      </c>
      <c r="O1831" t="s">
        <v>58</v>
      </c>
      <c r="P1831">
        <v>1</v>
      </c>
      <c r="Q1831" t="s">
        <v>77</v>
      </c>
      <c r="R1831" t="s">
        <v>2280</v>
      </c>
      <c r="S1831">
        <v>36.245925999999997</v>
      </c>
      <c r="T1831">
        <v>-118.693138</v>
      </c>
      <c r="U1831">
        <v>1</v>
      </c>
      <c r="V1831">
        <v>65.2</v>
      </c>
      <c r="W1831">
        <v>1</v>
      </c>
      <c r="X1831">
        <v>1</v>
      </c>
      <c r="Y1831">
        <v>3</v>
      </c>
      <c r="Z1831" t="s">
        <v>61</v>
      </c>
      <c r="AA1831">
        <v>1</v>
      </c>
      <c r="AB1831">
        <v>1</v>
      </c>
      <c r="AC1831">
        <v>0</v>
      </c>
      <c r="AD1831">
        <v>1</v>
      </c>
      <c r="AE1831" t="s">
        <v>62</v>
      </c>
      <c r="AF1831">
        <v>1</v>
      </c>
      <c r="AG1831">
        <v>3546</v>
      </c>
      <c r="AH1831">
        <v>1</v>
      </c>
      <c r="AI1831" t="s">
        <v>63</v>
      </c>
      <c r="AJ1831">
        <v>1</v>
      </c>
      <c r="AK1831">
        <v>3</v>
      </c>
      <c r="AL1831">
        <v>0</v>
      </c>
      <c r="AM1831" t="s">
        <v>64</v>
      </c>
      <c r="AN1831">
        <v>0</v>
      </c>
      <c r="AO1831">
        <v>0</v>
      </c>
      <c r="AP1831">
        <v>0</v>
      </c>
      <c r="AQ1831">
        <v>57</v>
      </c>
      <c r="AR1831">
        <v>3687.85</v>
      </c>
      <c r="AS1831">
        <v>0</v>
      </c>
      <c r="AT1831">
        <v>87.78</v>
      </c>
      <c r="AU1831">
        <v>0</v>
      </c>
      <c r="AV1831">
        <v>3775.63</v>
      </c>
      <c r="AW1831">
        <v>0</v>
      </c>
      <c r="AX1831">
        <v>1</v>
      </c>
      <c r="AY1831">
        <v>93265</v>
      </c>
      <c r="AZ1831">
        <v>0</v>
      </c>
    </row>
    <row r="1832" spans="1:52">
      <c r="A1832">
        <v>58</v>
      </c>
      <c r="B1832">
        <v>3</v>
      </c>
      <c r="C1832">
        <v>0</v>
      </c>
      <c r="D1832" t="s">
        <v>52</v>
      </c>
      <c r="E1832" t="s">
        <v>52</v>
      </c>
      <c r="F1832">
        <v>68</v>
      </c>
      <c r="G1832" t="s">
        <v>280</v>
      </c>
      <c r="H1832">
        <v>3910</v>
      </c>
      <c r="I1832" t="s">
        <v>75</v>
      </c>
      <c r="J1832" t="s">
        <v>55</v>
      </c>
      <c r="K1832" t="s">
        <v>3943</v>
      </c>
      <c r="L1832" t="s">
        <v>57</v>
      </c>
      <c r="M1832">
        <v>0</v>
      </c>
      <c r="N1832">
        <v>1</v>
      </c>
      <c r="O1832" t="s">
        <v>58</v>
      </c>
      <c r="P1832">
        <v>1</v>
      </c>
      <c r="Q1832" t="s">
        <v>85</v>
      </c>
      <c r="R1832" t="s">
        <v>282</v>
      </c>
      <c r="S1832">
        <v>39.657228000000003</v>
      </c>
      <c r="T1832">
        <v>-121.37778</v>
      </c>
      <c r="U1832">
        <v>0</v>
      </c>
      <c r="V1832">
        <v>49.05</v>
      </c>
      <c r="W1832">
        <v>0</v>
      </c>
      <c r="X1832">
        <v>0</v>
      </c>
      <c r="Y1832">
        <v>0</v>
      </c>
      <c r="Z1832" t="s">
        <v>61</v>
      </c>
      <c r="AA1832">
        <v>0</v>
      </c>
      <c r="AB1832">
        <v>0</v>
      </c>
      <c r="AC1832">
        <v>1</v>
      </c>
      <c r="AD1832">
        <v>0</v>
      </c>
      <c r="AE1832" t="s">
        <v>62</v>
      </c>
      <c r="AF1832">
        <v>0</v>
      </c>
      <c r="AG1832">
        <v>1279</v>
      </c>
      <c r="AH1832">
        <v>0</v>
      </c>
      <c r="AI1832" t="s">
        <v>63</v>
      </c>
      <c r="AJ1832">
        <v>0</v>
      </c>
      <c r="AK1832">
        <v>5</v>
      </c>
      <c r="AL1832">
        <v>0</v>
      </c>
      <c r="AM1832" t="s">
        <v>64</v>
      </c>
      <c r="AN1832">
        <v>1</v>
      </c>
      <c r="AO1832">
        <v>1</v>
      </c>
      <c r="AP1832">
        <v>1</v>
      </c>
      <c r="AQ1832">
        <v>44</v>
      </c>
      <c r="AR1832">
        <v>2265</v>
      </c>
      <c r="AS1832">
        <v>0</v>
      </c>
      <c r="AT1832">
        <v>0</v>
      </c>
      <c r="AU1832">
        <v>0</v>
      </c>
      <c r="AV1832">
        <v>2265</v>
      </c>
      <c r="AW1832">
        <v>0</v>
      </c>
      <c r="AX1832">
        <v>1</v>
      </c>
      <c r="AY1832">
        <v>95916</v>
      </c>
      <c r="AZ1832">
        <v>0</v>
      </c>
    </row>
    <row r="1833" spans="1:52">
      <c r="A1833">
        <v>25</v>
      </c>
      <c r="B1833">
        <v>76</v>
      </c>
      <c r="C1833">
        <v>28.4</v>
      </c>
      <c r="D1833" t="s">
        <v>52</v>
      </c>
      <c r="E1833" t="s">
        <v>52</v>
      </c>
      <c r="F1833">
        <v>35</v>
      </c>
      <c r="G1833" t="s">
        <v>210</v>
      </c>
      <c r="H1833">
        <v>4955</v>
      </c>
      <c r="I1833" t="s">
        <v>54</v>
      </c>
      <c r="J1833" t="s">
        <v>55</v>
      </c>
      <c r="K1833" t="s">
        <v>3944</v>
      </c>
      <c r="L1833" t="s">
        <v>57</v>
      </c>
      <c r="M1833">
        <v>0</v>
      </c>
      <c r="N1833">
        <v>1</v>
      </c>
      <c r="O1833" t="s">
        <v>58</v>
      </c>
      <c r="P1833">
        <v>1</v>
      </c>
      <c r="Q1833" t="s">
        <v>59</v>
      </c>
      <c r="R1833" t="s">
        <v>3945</v>
      </c>
      <c r="S1833">
        <v>38.490507999999998</v>
      </c>
      <c r="T1833">
        <v>-121.284171</v>
      </c>
      <c r="U1833">
        <v>0</v>
      </c>
      <c r="V1833">
        <v>113.15</v>
      </c>
      <c r="W1833">
        <v>1</v>
      </c>
      <c r="X1833">
        <v>0</v>
      </c>
      <c r="Y1833">
        <v>0</v>
      </c>
      <c r="Z1833" t="s">
        <v>105</v>
      </c>
      <c r="AA1833">
        <v>1</v>
      </c>
      <c r="AB1833">
        <v>1</v>
      </c>
      <c r="AC1833">
        <v>1</v>
      </c>
      <c r="AD1833">
        <v>0</v>
      </c>
      <c r="AE1833" t="s">
        <v>79</v>
      </c>
      <c r="AF1833">
        <v>1</v>
      </c>
      <c r="AG1833">
        <v>592</v>
      </c>
      <c r="AH1833">
        <v>1</v>
      </c>
      <c r="AI1833" t="s">
        <v>63</v>
      </c>
      <c r="AJ1833">
        <v>0</v>
      </c>
      <c r="AK1833">
        <v>3</v>
      </c>
      <c r="AL1833">
        <v>0</v>
      </c>
      <c r="AM1833" t="s">
        <v>64</v>
      </c>
      <c r="AN1833">
        <v>1</v>
      </c>
      <c r="AO1833">
        <v>1</v>
      </c>
      <c r="AP1833">
        <v>1</v>
      </c>
      <c r="AQ1833">
        <v>71</v>
      </c>
      <c r="AR1833">
        <v>7993.3</v>
      </c>
      <c r="AS1833">
        <v>0</v>
      </c>
      <c r="AT1833">
        <v>2016.4</v>
      </c>
      <c r="AU1833">
        <v>0</v>
      </c>
      <c r="AV1833">
        <v>10009.700000000001</v>
      </c>
      <c r="AW1833">
        <v>1</v>
      </c>
      <c r="AX1833">
        <v>1</v>
      </c>
      <c r="AY1833">
        <v>95830</v>
      </c>
      <c r="AZ1833">
        <v>0</v>
      </c>
    </row>
    <row r="1834" spans="1:52">
      <c r="A1834">
        <v>46</v>
      </c>
      <c r="B1834">
        <v>0</v>
      </c>
      <c r="C1834">
        <v>31.78</v>
      </c>
      <c r="D1834" t="s">
        <v>52</v>
      </c>
      <c r="E1834" t="s">
        <v>52</v>
      </c>
      <c r="F1834">
        <v>76</v>
      </c>
      <c r="G1834" t="s">
        <v>3946</v>
      </c>
      <c r="H1834">
        <v>2303</v>
      </c>
      <c r="I1834" t="s">
        <v>66</v>
      </c>
      <c r="J1834" t="s">
        <v>55</v>
      </c>
      <c r="K1834" t="s">
        <v>3947</v>
      </c>
      <c r="L1834" t="s">
        <v>57</v>
      </c>
      <c r="M1834">
        <v>0</v>
      </c>
      <c r="N1834">
        <v>0</v>
      </c>
      <c r="O1834" t="s">
        <v>68</v>
      </c>
      <c r="P1834">
        <v>0</v>
      </c>
      <c r="Q1834" t="s">
        <v>72</v>
      </c>
      <c r="R1834" t="s">
        <v>3948</v>
      </c>
      <c r="S1834">
        <v>35.996008000000003</v>
      </c>
      <c r="T1834">
        <v>-120.85305</v>
      </c>
      <c r="U1834">
        <v>0</v>
      </c>
      <c r="V1834">
        <v>20.350000000000001</v>
      </c>
      <c r="W1834">
        <v>0</v>
      </c>
      <c r="X1834">
        <v>0</v>
      </c>
      <c r="Y1834">
        <v>0</v>
      </c>
      <c r="Z1834" t="s">
        <v>61</v>
      </c>
      <c r="AA1834">
        <v>0</v>
      </c>
      <c r="AB1834">
        <v>0</v>
      </c>
      <c r="AC1834">
        <v>0</v>
      </c>
      <c r="AD1834">
        <v>0</v>
      </c>
      <c r="AE1834" t="s">
        <v>79</v>
      </c>
      <c r="AF1834">
        <v>1</v>
      </c>
      <c r="AG1834">
        <v>670</v>
      </c>
      <c r="AH1834">
        <v>0</v>
      </c>
      <c r="AI1834" t="s">
        <v>63</v>
      </c>
      <c r="AJ1834">
        <v>0</v>
      </c>
      <c r="AK1834">
        <v>4</v>
      </c>
      <c r="AL1834">
        <v>0</v>
      </c>
      <c r="AM1834" t="s">
        <v>64</v>
      </c>
      <c r="AN1834">
        <v>0</v>
      </c>
      <c r="AO1834">
        <v>0</v>
      </c>
      <c r="AP1834">
        <v>0</v>
      </c>
      <c r="AQ1834">
        <v>5</v>
      </c>
      <c r="AR1834">
        <v>92.75</v>
      </c>
      <c r="AS1834">
        <v>0</v>
      </c>
      <c r="AT1834">
        <v>158.9</v>
      </c>
      <c r="AU1834">
        <v>0</v>
      </c>
      <c r="AV1834">
        <v>251.65</v>
      </c>
      <c r="AW1834">
        <v>0</v>
      </c>
      <c r="AX1834">
        <v>0</v>
      </c>
      <c r="AY1834">
        <v>93450</v>
      </c>
      <c r="AZ1834">
        <v>0</v>
      </c>
    </row>
    <row r="1835" spans="1:52">
      <c r="A1835">
        <v>67</v>
      </c>
      <c r="B1835">
        <v>22</v>
      </c>
      <c r="C1835">
        <v>3.62</v>
      </c>
      <c r="D1835" t="s">
        <v>97</v>
      </c>
      <c r="E1835" t="s">
        <v>1207</v>
      </c>
      <c r="F1835">
        <v>71</v>
      </c>
      <c r="G1835" t="s">
        <v>3949</v>
      </c>
      <c r="H1835">
        <v>4074</v>
      </c>
      <c r="I1835" t="s">
        <v>66</v>
      </c>
      <c r="J1835" t="s">
        <v>55</v>
      </c>
      <c r="K1835" t="s">
        <v>3950</v>
      </c>
      <c r="L1835" t="s">
        <v>84</v>
      </c>
      <c r="M1835">
        <v>0</v>
      </c>
      <c r="N1835">
        <v>0</v>
      </c>
      <c r="O1835" t="s">
        <v>58</v>
      </c>
      <c r="P1835">
        <v>1</v>
      </c>
      <c r="Q1835" t="s">
        <v>59</v>
      </c>
      <c r="R1835" t="s">
        <v>3951</v>
      </c>
      <c r="S1835">
        <v>37.734971000000002</v>
      </c>
      <c r="T1835">
        <v>-120.95427100000001</v>
      </c>
      <c r="U1835">
        <v>0</v>
      </c>
      <c r="V1835">
        <v>95.15</v>
      </c>
      <c r="W1835">
        <v>1</v>
      </c>
      <c r="X1835">
        <v>0</v>
      </c>
      <c r="Y1835">
        <v>0</v>
      </c>
      <c r="Z1835" t="s">
        <v>61</v>
      </c>
      <c r="AA1835">
        <v>0</v>
      </c>
      <c r="AB1835">
        <v>0</v>
      </c>
      <c r="AC1835">
        <v>1</v>
      </c>
      <c r="AD1835">
        <v>0</v>
      </c>
      <c r="AE1835" t="s">
        <v>62</v>
      </c>
      <c r="AF1835">
        <v>1</v>
      </c>
      <c r="AG1835">
        <v>16525</v>
      </c>
      <c r="AH1835">
        <v>0</v>
      </c>
      <c r="AI1835" t="s">
        <v>63</v>
      </c>
      <c r="AJ1835">
        <v>0</v>
      </c>
      <c r="AK1835">
        <v>2</v>
      </c>
      <c r="AL1835">
        <v>1</v>
      </c>
      <c r="AM1835" t="s">
        <v>64</v>
      </c>
      <c r="AN1835">
        <v>1</v>
      </c>
      <c r="AO1835">
        <v>1</v>
      </c>
      <c r="AP1835">
        <v>1</v>
      </c>
      <c r="AQ1835">
        <v>11</v>
      </c>
      <c r="AR1835">
        <v>997.65</v>
      </c>
      <c r="AS1835">
        <v>0</v>
      </c>
      <c r="AT1835">
        <v>39.82</v>
      </c>
      <c r="AU1835">
        <v>0</v>
      </c>
      <c r="AV1835">
        <v>1037.47</v>
      </c>
      <c r="AW1835">
        <v>0</v>
      </c>
      <c r="AX1835">
        <v>1</v>
      </c>
      <c r="AY1835">
        <v>95367</v>
      </c>
      <c r="AZ1835">
        <v>1</v>
      </c>
    </row>
    <row r="1836" spans="1:52">
      <c r="A1836">
        <v>20</v>
      </c>
      <c r="B1836">
        <v>59</v>
      </c>
      <c r="C1836">
        <v>10.74</v>
      </c>
      <c r="D1836" t="s">
        <v>52</v>
      </c>
      <c r="E1836" t="s">
        <v>52</v>
      </c>
      <c r="F1836">
        <v>22</v>
      </c>
      <c r="G1836" t="s">
        <v>1713</v>
      </c>
      <c r="H1836">
        <v>3186</v>
      </c>
      <c r="I1836" t="s">
        <v>54</v>
      </c>
      <c r="J1836" t="s">
        <v>55</v>
      </c>
      <c r="K1836" t="s">
        <v>3952</v>
      </c>
      <c r="L1836" t="s">
        <v>57</v>
      </c>
      <c r="M1836">
        <v>1</v>
      </c>
      <c r="N1836">
        <v>0</v>
      </c>
      <c r="O1836" t="s">
        <v>68</v>
      </c>
      <c r="P1836">
        <v>1</v>
      </c>
      <c r="Q1836" t="s">
        <v>77</v>
      </c>
      <c r="R1836" t="s">
        <v>1715</v>
      </c>
      <c r="S1836">
        <v>34.049315</v>
      </c>
      <c r="T1836">
        <v>-117.25597399999999</v>
      </c>
      <c r="U1836">
        <v>1</v>
      </c>
      <c r="V1836">
        <v>61.4</v>
      </c>
      <c r="W1836">
        <v>0</v>
      </c>
      <c r="X1836">
        <v>1</v>
      </c>
      <c r="Y1836">
        <v>3</v>
      </c>
      <c r="Z1836" t="s">
        <v>61</v>
      </c>
      <c r="AA1836">
        <v>1</v>
      </c>
      <c r="AB1836">
        <v>1</v>
      </c>
      <c r="AC1836">
        <v>1</v>
      </c>
      <c r="AD1836">
        <v>1</v>
      </c>
      <c r="AE1836" t="s">
        <v>62</v>
      </c>
      <c r="AF1836">
        <v>1</v>
      </c>
      <c r="AG1836">
        <v>18068</v>
      </c>
      <c r="AH1836">
        <v>0</v>
      </c>
      <c r="AI1836" t="s">
        <v>63</v>
      </c>
      <c r="AJ1836">
        <v>1</v>
      </c>
      <c r="AK1836">
        <v>4</v>
      </c>
      <c r="AL1836">
        <v>0</v>
      </c>
      <c r="AM1836" t="s">
        <v>64</v>
      </c>
      <c r="AN1836">
        <v>1</v>
      </c>
      <c r="AO1836">
        <v>1</v>
      </c>
      <c r="AP1836">
        <v>0</v>
      </c>
      <c r="AQ1836">
        <v>14</v>
      </c>
      <c r="AR1836">
        <v>815.55</v>
      </c>
      <c r="AS1836">
        <v>20</v>
      </c>
      <c r="AT1836">
        <v>150.36000000000001</v>
      </c>
      <c r="AU1836">
        <v>0</v>
      </c>
      <c r="AV1836">
        <v>985.91</v>
      </c>
      <c r="AW1836">
        <v>1</v>
      </c>
      <c r="AX1836">
        <v>0</v>
      </c>
      <c r="AY1836">
        <v>92354</v>
      </c>
      <c r="AZ1836">
        <v>0</v>
      </c>
    </row>
    <row r="1837" spans="1:52">
      <c r="A1837">
        <v>30</v>
      </c>
      <c r="B1837">
        <v>48</v>
      </c>
      <c r="C1837">
        <v>22.88</v>
      </c>
      <c r="D1837" t="s">
        <v>52</v>
      </c>
      <c r="E1837" t="s">
        <v>52</v>
      </c>
      <c r="F1837">
        <v>62</v>
      </c>
      <c r="G1837" t="s">
        <v>2837</v>
      </c>
      <c r="H1837">
        <v>5926</v>
      </c>
      <c r="I1837" t="s">
        <v>66</v>
      </c>
      <c r="J1837" t="s">
        <v>55</v>
      </c>
      <c r="K1837" t="s">
        <v>3953</v>
      </c>
      <c r="L1837" t="s">
        <v>57</v>
      </c>
      <c r="M1837">
        <v>0</v>
      </c>
      <c r="N1837">
        <v>1</v>
      </c>
      <c r="O1837" t="s">
        <v>58</v>
      </c>
      <c r="P1837">
        <v>1</v>
      </c>
      <c r="Q1837" t="s">
        <v>59</v>
      </c>
      <c r="R1837" t="s">
        <v>2839</v>
      </c>
      <c r="S1837">
        <v>37.609095000000003</v>
      </c>
      <c r="T1837">
        <v>-121.263381</v>
      </c>
      <c r="U1837">
        <v>0</v>
      </c>
      <c r="V1837">
        <v>104.95</v>
      </c>
      <c r="W1837">
        <v>0</v>
      </c>
      <c r="X1837">
        <v>0</v>
      </c>
      <c r="Y1837">
        <v>0</v>
      </c>
      <c r="Z1837" t="s">
        <v>61</v>
      </c>
      <c r="AA1837">
        <v>0</v>
      </c>
      <c r="AB1837">
        <v>1</v>
      </c>
      <c r="AC1837">
        <v>1</v>
      </c>
      <c r="AD1837">
        <v>0</v>
      </c>
      <c r="AE1837" t="s">
        <v>62</v>
      </c>
      <c r="AF1837">
        <v>1</v>
      </c>
      <c r="AG1837">
        <v>274</v>
      </c>
      <c r="AH1837">
        <v>1</v>
      </c>
      <c r="AI1837" t="s">
        <v>63</v>
      </c>
      <c r="AJ1837">
        <v>0</v>
      </c>
      <c r="AK1837">
        <v>4</v>
      </c>
      <c r="AL1837">
        <v>0</v>
      </c>
      <c r="AM1837" t="s">
        <v>64</v>
      </c>
      <c r="AN1837">
        <v>1</v>
      </c>
      <c r="AO1837">
        <v>1</v>
      </c>
      <c r="AP1837">
        <v>1</v>
      </c>
      <c r="AQ1837">
        <v>60</v>
      </c>
      <c r="AR1837">
        <v>6236.75</v>
      </c>
      <c r="AS1837">
        <v>0</v>
      </c>
      <c r="AT1837">
        <v>1372.8</v>
      </c>
      <c r="AU1837">
        <v>0</v>
      </c>
      <c r="AV1837">
        <v>7609.55</v>
      </c>
      <c r="AW1837">
        <v>0</v>
      </c>
      <c r="AX1837">
        <v>1</v>
      </c>
      <c r="AY1837">
        <v>95385</v>
      </c>
      <c r="AZ1837">
        <v>0</v>
      </c>
    </row>
    <row r="1838" spans="1:52">
      <c r="A1838">
        <v>25</v>
      </c>
      <c r="B1838">
        <v>0</v>
      </c>
      <c r="C1838">
        <v>5.98</v>
      </c>
      <c r="D1838" t="s">
        <v>52</v>
      </c>
      <c r="E1838" t="s">
        <v>52</v>
      </c>
      <c r="F1838">
        <v>20</v>
      </c>
      <c r="G1838" t="s">
        <v>751</v>
      </c>
      <c r="H1838">
        <v>4690</v>
      </c>
      <c r="I1838" t="s">
        <v>75</v>
      </c>
      <c r="J1838" t="s">
        <v>55</v>
      </c>
      <c r="K1838" t="s">
        <v>3954</v>
      </c>
      <c r="L1838" t="s">
        <v>57</v>
      </c>
      <c r="M1838">
        <v>0</v>
      </c>
      <c r="N1838">
        <v>0</v>
      </c>
      <c r="O1838" t="s">
        <v>58</v>
      </c>
      <c r="P1838">
        <v>0</v>
      </c>
      <c r="Q1838" t="s">
        <v>72</v>
      </c>
      <c r="R1838" t="s">
        <v>3955</v>
      </c>
      <c r="S1838">
        <v>37.670526000000002</v>
      </c>
      <c r="T1838">
        <v>-120.877572</v>
      </c>
      <c r="U1838">
        <v>0</v>
      </c>
      <c r="V1838">
        <v>20.45</v>
      </c>
      <c r="W1838">
        <v>0</v>
      </c>
      <c r="X1838">
        <v>0</v>
      </c>
      <c r="Y1838">
        <v>0</v>
      </c>
      <c r="Z1838" t="s">
        <v>61</v>
      </c>
      <c r="AA1838">
        <v>0</v>
      </c>
      <c r="AB1838">
        <v>0</v>
      </c>
      <c r="AC1838">
        <v>0</v>
      </c>
      <c r="AD1838">
        <v>0</v>
      </c>
      <c r="AE1838" t="s">
        <v>79</v>
      </c>
      <c r="AF1838">
        <v>1</v>
      </c>
      <c r="AG1838">
        <v>13343</v>
      </c>
      <c r="AH1838">
        <v>0</v>
      </c>
      <c r="AI1838" t="s">
        <v>63</v>
      </c>
      <c r="AJ1838">
        <v>0</v>
      </c>
      <c r="AK1838">
        <v>4</v>
      </c>
      <c r="AL1838">
        <v>0</v>
      </c>
      <c r="AM1838" t="s">
        <v>64</v>
      </c>
      <c r="AN1838">
        <v>0</v>
      </c>
      <c r="AO1838">
        <v>0</v>
      </c>
      <c r="AP1838">
        <v>0</v>
      </c>
      <c r="AQ1838">
        <v>24</v>
      </c>
      <c r="AR1838">
        <v>527.35</v>
      </c>
      <c r="AS1838">
        <v>0</v>
      </c>
      <c r="AT1838">
        <v>143.52000000000001</v>
      </c>
      <c r="AU1838">
        <v>0</v>
      </c>
      <c r="AV1838">
        <v>670.87</v>
      </c>
      <c r="AW1838">
        <v>1</v>
      </c>
      <c r="AX1838">
        <v>0</v>
      </c>
      <c r="AY1838">
        <v>95357</v>
      </c>
      <c r="AZ1838">
        <v>0</v>
      </c>
    </row>
    <row r="1839" spans="1:52">
      <c r="A1839">
        <v>79</v>
      </c>
      <c r="B1839">
        <v>9</v>
      </c>
      <c r="C1839">
        <v>36.659999999999997</v>
      </c>
      <c r="D1839" t="s">
        <v>52</v>
      </c>
      <c r="E1839" t="s">
        <v>52</v>
      </c>
      <c r="F1839">
        <v>36</v>
      </c>
      <c r="G1839" t="s">
        <v>2496</v>
      </c>
      <c r="H1839">
        <v>4429</v>
      </c>
      <c r="I1839" t="s">
        <v>75</v>
      </c>
      <c r="J1839" t="s">
        <v>55</v>
      </c>
      <c r="K1839" t="s">
        <v>3956</v>
      </c>
      <c r="L1839" t="s">
        <v>57</v>
      </c>
      <c r="M1839">
        <v>0</v>
      </c>
      <c r="N1839">
        <v>0</v>
      </c>
      <c r="O1839" t="s">
        <v>68</v>
      </c>
      <c r="P1839">
        <v>1</v>
      </c>
      <c r="Q1839" t="s">
        <v>59</v>
      </c>
      <c r="R1839" t="s">
        <v>2498</v>
      </c>
      <c r="S1839">
        <v>34.144703</v>
      </c>
      <c r="T1839">
        <v>-117.77029899999999</v>
      </c>
      <c r="U1839">
        <v>1</v>
      </c>
      <c r="V1839">
        <v>89.85</v>
      </c>
      <c r="W1839">
        <v>1</v>
      </c>
      <c r="X1839">
        <v>0</v>
      </c>
      <c r="Y1839">
        <v>1</v>
      </c>
      <c r="Z1839" t="s">
        <v>61</v>
      </c>
      <c r="AA1839">
        <v>1</v>
      </c>
      <c r="AB1839">
        <v>0</v>
      </c>
      <c r="AC1839">
        <v>1</v>
      </c>
      <c r="AD1839">
        <v>1</v>
      </c>
      <c r="AE1839" t="s">
        <v>62</v>
      </c>
      <c r="AF1839">
        <v>1</v>
      </c>
      <c r="AG1839">
        <v>35530</v>
      </c>
      <c r="AH1839">
        <v>0</v>
      </c>
      <c r="AI1839" t="s">
        <v>63</v>
      </c>
      <c r="AJ1839">
        <v>1</v>
      </c>
      <c r="AK1839">
        <v>5</v>
      </c>
      <c r="AL1839">
        <v>1</v>
      </c>
      <c r="AM1839" t="s">
        <v>64</v>
      </c>
      <c r="AN1839">
        <v>1</v>
      </c>
      <c r="AO1839">
        <v>0</v>
      </c>
      <c r="AP1839">
        <v>0</v>
      </c>
      <c r="AQ1839">
        <v>57</v>
      </c>
      <c r="AR1839">
        <v>4925.3500000000004</v>
      </c>
      <c r="AS1839">
        <v>0</v>
      </c>
      <c r="AT1839">
        <v>2089.62</v>
      </c>
      <c r="AU1839">
        <v>0</v>
      </c>
      <c r="AV1839">
        <v>7014.97</v>
      </c>
      <c r="AW1839">
        <v>0</v>
      </c>
      <c r="AX1839">
        <v>1</v>
      </c>
      <c r="AY1839">
        <v>91750</v>
      </c>
      <c r="AZ1839">
        <v>0</v>
      </c>
    </row>
    <row r="1840" spans="1:52">
      <c r="A1840">
        <v>22</v>
      </c>
      <c r="B1840">
        <v>59</v>
      </c>
      <c r="C1840">
        <v>8.3800000000000008</v>
      </c>
      <c r="D1840" t="s">
        <v>97</v>
      </c>
      <c r="E1840" t="s">
        <v>391</v>
      </c>
      <c r="F1840">
        <v>71</v>
      </c>
      <c r="G1840" t="s">
        <v>414</v>
      </c>
      <c r="H1840">
        <v>4776</v>
      </c>
      <c r="I1840" t="s">
        <v>75</v>
      </c>
      <c r="J1840" t="s">
        <v>55</v>
      </c>
      <c r="K1840" t="s">
        <v>3957</v>
      </c>
      <c r="L1840" t="s">
        <v>84</v>
      </c>
      <c r="M1840">
        <v>0</v>
      </c>
      <c r="N1840">
        <v>0</v>
      </c>
      <c r="O1840" t="s">
        <v>58</v>
      </c>
      <c r="P1840">
        <v>1</v>
      </c>
      <c r="Q1840" t="s">
        <v>59</v>
      </c>
      <c r="R1840" t="s">
        <v>3958</v>
      </c>
      <c r="S1840">
        <v>36.739384999999999</v>
      </c>
      <c r="T1840">
        <v>-119.753649</v>
      </c>
      <c r="U1840">
        <v>0</v>
      </c>
      <c r="V1840">
        <v>99.9</v>
      </c>
      <c r="W1840">
        <v>1</v>
      </c>
      <c r="X1840">
        <v>0</v>
      </c>
      <c r="Y1840">
        <v>0</v>
      </c>
      <c r="Z1840" t="s">
        <v>87</v>
      </c>
      <c r="AA1840">
        <v>1</v>
      </c>
      <c r="AB1840">
        <v>0</v>
      </c>
      <c r="AC1840">
        <v>0</v>
      </c>
      <c r="AD1840">
        <v>0</v>
      </c>
      <c r="AE1840" t="s">
        <v>62</v>
      </c>
      <c r="AF1840">
        <v>1</v>
      </c>
      <c r="AG1840">
        <v>47999</v>
      </c>
      <c r="AH1840">
        <v>0</v>
      </c>
      <c r="AI1840" t="s">
        <v>63</v>
      </c>
      <c r="AJ1840">
        <v>0</v>
      </c>
      <c r="AK1840">
        <v>3</v>
      </c>
      <c r="AL1840">
        <v>0</v>
      </c>
      <c r="AM1840" t="s">
        <v>64</v>
      </c>
      <c r="AN1840">
        <v>1</v>
      </c>
      <c r="AO1840">
        <v>1</v>
      </c>
      <c r="AP1840">
        <v>1</v>
      </c>
      <c r="AQ1840">
        <v>63</v>
      </c>
      <c r="AR1840">
        <v>6137</v>
      </c>
      <c r="AS1840">
        <v>0</v>
      </c>
      <c r="AT1840">
        <v>527.94000000000005</v>
      </c>
      <c r="AU1840">
        <v>0</v>
      </c>
      <c r="AV1840">
        <v>6664.94</v>
      </c>
      <c r="AW1840">
        <v>1</v>
      </c>
      <c r="AX1840">
        <v>1</v>
      </c>
      <c r="AY1840">
        <v>93702</v>
      </c>
      <c r="AZ1840">
        <v>1</v>
      </c>
    </row>
    <row r="1841" spans="1:52">
      <c r="A1841">
        <v>59</v>
      </c>
      <c r="B1841">
        <v>7</v>
      </c>
      <c r="C1841">
        <v>28.37</v>
      </c>
      <c r="D1841" t="s">
        <v>88</v>
      </c>
      <c r="E1841" t="s">
        <v>119</v>
      </c>
      <c r="F1841">
        <v>78</v>
      </c>
      <c r="G1841" t="s">
        <v>3959</v>
      </c>
      <c r="H1841">
        <v>5774</v>
      </c>
      <c r="I1841" t="s">
        <v>66</v>
      </c>
      <c r="J1841" t="s">
        <v>55</v>
      </c>
      <c r="K1841" t="s">
        <v>3960</v>
      </c>
      <c r="L1841" t="s">
        <v>84</v>
      </c>
      <c r="M1841">
        <v>0</v>
      </c>
      <c r="N1841">
        <v>0</v>
      </c>
      <c r="O1841" t="s">
        <v>68</v>
      </c>
      <c r="P1841">
        <v>1</v>
      </c>
      <c r="Q1841" t="s">
        <v>77</v>
      </c>
      <c r="R1841" t="s">
        <v>3961</v>
      </c>
      <c r="S1841">
        <v>39.847839999999998</v>
      </c>
      <c r="T1841">
        <v>-122.544556</v>
      </c>
      <c r="U1841">
        <v>0</v>
      </c>
      <c r="V1841">
        <v>45.3</v>
      </c>
      <c r="W1841">
        <v>0</v>
      </c>
      <c r="X1841">
        <v>0</v>
      </c>
      <c r="Y1841">
        <v>0</v>
      </c>
      <c r="Z1841" t="s">
        <v>61</v>
      </c>
      <c r="AA1841">
        <v>0</v>
      </c>
      <c r="AB1841">
        <v>0</v>
      </c>
      <c r="AC1841">
        <v>0</v>
      </c>
      <c r="AD1841">
        <v>0</v>
      </c>
      <c r="AE1841" t="s">
        <v>62</v>
      </c>
      <c r="AF1841">
        <v>1</v>
      </c>
      <c r="AG1841">
        <v>84</v>
      </c>
      <c r="AH1841">
        <v>0</v>
      </c>
      <c r="AI1841" t="s">
        <v>63</v>
      </c>
      <c r="AJ1841">
        <v>0</v>
      </c>
      <c r="AK1841">
        <v>2</v>
      </c>
      <c r="AL1841">
        <v>0</v>
      </c>
      <c r="AM1841" t="s">
        <v>64</v>
      </c>
      <c r="AN1841">
        <v>0</v>
      </c>
      <c r="AO1841">
        <v>0</v>
      </c>
      <c r="AP1841">
        <v>0</v>
      </c>
      <c r="AQ1841">
        <v>1</v>
      </c>
      <c r="AR1841">
        <v>45.3</v>
      </c>
      <c r="AS1841">
        <v>30</v>
      </c>
      <c r="AT1841">
        <v>28.37</v>
      </c>
      <c r="AU1841">
        <v>0</v>
      </c>
      <c r="AV1841">
        <v>103.67</v>
      </c>
      <c r="AW1841">
        <v>0</v>
      </c>
      <c r="AX1841">
        <v>0</v>
      </c>
      <c r="AY1841">
        <v>96029</v>
      </c>
      <c r="AZ1841">
        <v>1</v>
      </c>
    </row>
    <row r="1842" spans="1:52">
      <c r="A1842">
        <v>34</v>
      </c>
      <c r="B1842">
        <v>8</v>
      </c>
      <c r="C1842">
        <v>0</v>
      </c>
      <c r="D1842" t="s">
        <v>175</v>
      </c>
      <c r="E1842" t="s">
        <v>176</v>
      </c>
      <c r="F1842">
        <v>86</v>
      </c>
      <c r="G1842" t="s">
        <v>793</v>
      </c>
      <c r="H1842">
        <v>3620</v>
      </c>
      <c r="I1842" t="s">
        <v>66</v>
      </c>
      <c r="J1842" t="s">
        <v>55</v>
      </c>
      <c r="K1842" t="s">
        <v>3962</v>
      </c>
      <c r="L1842" t="s">
        <v>84</v>
      </c>
      <c r="M1842">
        <v>0</v>
      </c>
      <c r="N1842">
        <v>1</v>
      </c>
      <c r="O1842" t="s">
        <v>68</v>
      </c>
      <c r="P1842">
        <v>1</v>
      </c>
      <c r="Q1842" t="s">
        <v>77</v>
      </c>
      <c r="R1842" t="s">
        <v>3963</v>
      </c>
      <c r="S1842">
        <v>33.833181000000003</v>
      </c>
      <c r="T1842">
        <v>-118.292062</v>
      </c>
      <c r="U1842">
        <v>0</v>
      </c>
      <c r="V1842">
        <v>40.4</v>
      </c>
      <c r="W1842">
        <v>0</v>
      </c>
      <c r="X1842">
        <v>0</v>
      </c>
      <c r="Y1842">
        <v>0</v>
      </c>
      <c r="Z1842" t="s">
        <v>93</v>
      </c>
      <c r="AA1842">
        <v>1</v>
      </c>
      <c r="AB1842">
        <v>0</v>
      </c>
      <c r="AC1842">
        <v>1</v>
      </c>
      <c r="AD1842">
        <v>0</v>
      </c>
      <c r="AE1842" t="s">
        <v>79</v>
      </c>
      <c r="AF1842">
        <v>0</v>
      </c>
      <c r="AG1842">
        <v>17058</v>
      </c>
      <c r="AH1842">
        <v>1</v>
      </c>
      <c r="AI1842" t="s">
        <v>63</v>
      </c>
      <c r="AJ1842">
        <v>0</v>
      </c>
      <c r="AK1842">
        <v>3</v>
      </c>
      <c r="AL1842">
        <v>0</v>
      </c>
      <c r="AM1842" t="s">
        <v>64</v>
      </c>
      <c r="AN1842">
        <v>0</v>
      </c>
      <c r="AO1842">
        <v>0</v>
      </c>
      <c r="AP1842">
        <v>0</v>
      </c>
      <c r="AQ1842">
        <v>2</v>
      </c>
      <c r="AR1842">
        <v>77.150000000000006</v>
      </c>
      <c r="AS1842">
        <v>0</v>
      </c>
      <c r="AT1842">
        <v>0</v>
      </c>
      <c r="AU1842">
        <v>0</v>
      </c>
      <c r="AV1842">
        <v>77.150000000000006</v>
      </c>
      <c r="AW1842">
        <v>0</v>
      </c>
      <c r="AX1842">
        <v>1</v>
      </c>
      <c r="AY1842">
        <v>90502</v>
      </c>
      <c r="AZ1842">
        <v>1</v>
      </c>
    </row>
    <row r="1843" spans="1:52">
      <c r="A1843">
        <v>20</v>
      </c>
      <c r="B1843">
        <v>0</v>
      </c>
      <c r="C1843">
        <v>27.64</v>
      </c>
      <c r="D1843" t="s">
        <v>52</v>
      </c>
      <c r="E1843" t="s">
        <v>52</v>
      </c>
      <c r="F1843">
        <v>55</v>
      </c>
      <c r="G1843" t="s">
        <v>492</v>
      </c>
      <c r="H1843">
        <v>3756</v>
      </c>
      <c r="I1843" t="s">
        <v>75</v>
      </c>
      <c r="J1843" t="s">
        <v>55</v>
      </c>
      <c r="K1843" t="s">
        <v>3964</v>
      </c>
      <c r="L1843" t="s">
        <v>57</v>
      </c>
      <c r="M1843">
        <v>0</v>
      </c>
      <c r="N1843">
        <v>0</v>
      </c>
      <c r="O1843" t="s">
        <v>68</v>
      </c>
      <c r="P1843">
        <v>0</v>
      </c>
      <c r="Q1843" t="s">
        <v>72</v>
      </c>
      <c r="R1843" t="s">
        <v>1304</v>
      </c>
      <c r="S1843">
        <v>34.139401999999997</v>
      </c>
      <c r="T1843">
        <v>-118.128658</v>
      </c>
      <c r="U1843">
        <v>0</v>
      </c>
      <c r="V1843">
        <v>25.05</v>
      </c>
      <c r="W1843">
        <v>1</v>
      </c>
      <c r="X1843">
        <v>0</v>
      </c>
      <c r="Y1843">
        <v>0</v>
      </c>
      <c r="Z1843" t="s">
        <v>61</v>
      </c>
      <c r="AA1843">
        <v>0</v>
      </c>
      <c r="AB1843">
        <v>0</v>
      </c>
      <c r="AC1843">
        <v>0</v>
      </c>
      <c r="AD1843">
        <v>0</v>
      </c>
      <c r="AE1843" t="s">
        <v>62</v>
      </c>
      <c r="AF1843">
        <v>1</v>
      </c>
      <c r="AG1843">
        <v>23742</v>
      </c>
      <c r="AH1843">
        <v>0</v>
      </c>
      <c r="AI1843" t="s">
        <v>63</v>
      </c>
      <c r="AJ1843">
        <v>0</v>
      </c>
      <c r="AK1843">
        <v>5</v>
      </c>
      <c r="AL1843">
        <v>0</v>
      </c>
      <c r="AM1843" t="s">
        <v>64</v>
      </c>
      <c r="AN1843">
        <v>0</v>
      </c>
      <c r="AO1843">
        <v>0</v>
      </c>
      <c r="AP1843">
        <v>0</v>
      </c>
      <c r="AQ1843">
        <v>42</v>
      </c>
      <c r="AR1843">
        <v>949.85</v>
      </c>
      <c r="AS1843">
        <v>0</v>
      </c>
      <c r="AT1843">
        <v>1160.8800000000001</v>
      </c>
      <c r="AU1843">
        <v>0</v>
      </c>
      <c r="AV1843">
        <v>2110.73</v>
      </c>
      <c r="AW1843">
        <v>1</v>
      </c>
      <c r="AX1843">
        <v>0</v>
      </c>
      <c r="AY1843">
        <v>91106</v>
      </c>
      <c r="AZ1843">
        <v>0</v>
      </c>
    </row>
    <row r="1844" spans="1:52">
      <c r="A1844">
        <v>59</v>
      </c>
      <c r="B1844">
        <v>0</v>
      </c>
      <c r="C1844">
        <v>36.630000000000003</v>
      </c>
      <c r="D1844" t="s">
        <v>88</v>
      </c>
      <c r="E1844" t="s">
        <v>165</v>
      </c>
      <c r="F1844">
        <v>92</v>
      </c>
      <c r="G1844" t="s">
        <v>106</v>
      </c>
      <c r="H1844">
        <v>3351</v>
      </c>
      <c r="I1844" t="s">
        <v>66</v>
      </c>
      <c r="J1844" t="s">
        <v>55</v>
      </c>
      <c r="K1844" t="s">
        <v>3965</v>
      </c>
      <c r="L1844" t="s">
        <v>84</v>
      </c>
      <c r="M1844">
        <v>0</v>
      </c>
      <c r="N1844">
        <v>0</v>
      </c>
      <c r="O1844" t="s">
        <v>58</v>
      </c>
      <c r="P1844">
        <v>0</v>
      </c>
      <c r="Q1844" t="s">
        <v>72</v>
      </c>
      <c r="R1844" t="s">
        <v>3966</v>
      </c>
      <c r="S1844">
        <v>32.857230000000001</v>
      </c>
      <c r="T1844">
        <v>-117.209774</v>
      </c>
      <c r="U1844">
        <v>0</v>
      </c>
      <c r="V1844">
        <v>19.899999999999999</v>
      </c>
      <c r="W1844">
        <v>0</v>
      </c>
      <c r="X1844">
        <v>0</v>
      </c>
      <c r="Y1844">
        <v>0</v>
      </c>
      <c r="Z1844" t="s">
        <v>93</v>
      </c>
      <c r="AA1844">
        <v>0</v>
      </c>
      <c r="AB1844">
        <v>0</v>
      </c>
      <c r="AC1844">
        <v>1</v>
      </c>
      <c r="AD1844">
        <v>0</v>
      </c>
      <c r="AE1844" t="s">
        <v>79</v>
      </c>
      <c r="AF1844">
        <v>1</v>
      </c>
      <c r="AG1844">
        <v>34902</v>
      </c>
      <c r="AH1844">
        <v>0</v>
      </c>
      <c r="AI1844" t="s">
        <v>63</v>
      </c>
      <c r="AJ1844">
        <v>0</v>
      </c>
      <c r="AK1844">
        <v>3</v>
      </c>
      <c r="AL1844">
        <v>0</v>
      </c>
      <c r="AM1844" t="s">
        <v>64</v>
      </c>
      <c r="AN1844">
        <v>0</v>
      </c>
      <c r="AO1844">
        <v>0</v>
      </c>
      <c r="AP1844">
        <v>0</v>
      </c>
      <c r="AQ1844">
        <v>1</v>
      </c>
      <c r="AR1844">
        <v>19.899999999999999</v>
      </c>
      <c r="AS1844">
        <v>0</v>
      </c>
      <c r="AT1844">
        <v>36.630000000000003</v>
      </c>
      <c r="AU1844">
        <v>0</v>
      </c>
      <c r="AV1844">
        <v>56.53</v>
      </c>
      <c r="AW1844">
        <v>0</v>
      </c>
      <c r="AX1844">
        <v>0</v>
      </c>
      <c r="AY1844">
        <v>92122</v>
      </c>
      <c r="AZ1844">
        <v>1</v>
      </c>
    </row>
    <row r="1845" spans="1:52">
      <c r="A1845">
        <v>37</v>
      </c>
      <c r="B1845">
        <v>27</v>
      </c>
      <c r="C1845">
        <v>41.57</v>
      </c>
      <c r="D1845" t="s">
        <v>88</v>
      </c>
      <c r="E1845" t="s">
        <v>119</v>
      </c>
      <c r="F1845">
        <v>79</v>
      </c>
      <c r="G1845" t="s">
        <v>3251</v>
      </c>
      <c r="H1845">
        <v>4356</v>
      </c>
      <c r="I1845" t="s">
        <v>66</v>
      </c>
      <c r="J1845" t="s">
        <v>55</v>
      </c>
      <c r="K1845" t="s">
        <v>3967</v>
      </c>
      <c r="L1845" t="s">
        <v>84</v>
      </c>
      <c r="M1845">
        <v>0</v>
      </c>
      <c r="N1845">
        <v>1</v>
      </c>
      <c r="O1845" t="s">
        <v>58</v>
      </c>
      <c r="P1845">
        <v>1</v>
      </c>
      <c r="Q1845" t="s">
        <v>85</v>
      </c>
      <c r="R1845" t="s">
        <v>3253</v>
      </c>
      <c r="S1845">
        <v>35.405721999999997</v>
      </c>
      <c r="T1845">
        <v>-117.773354</v>
      </c>
      <c r="U1845">
        <v>1</v>
      </c>
      <c r="V1845">
        <v>88.9</v>
      </c>
      <c r="W1845">
        <v>0</v>
      </c>
      <c r="X1845">
        <v>0</v>
      </c>
      <c r="Y1845">
        <v>1</v>
      </c>
      <c r="Z1845" t="s">
        <v>61</v>
      </c>
      <c r="AA1845">
        <v>0</v>
      </c>
      <c r="AB1845">
        <v>1</v>
      </c>
      <c r="AC1845">
        <v>1</v>
      </c>
      <c r="AD1845">
        <v>1</v>
      </c>
      <c r="AE1845" t="s">
        <v>161</v>
      </c>
      <c r="AF1845">
        <v>1</v>
      </c>
      <c r="AG1845">
        <v>117</v>
      </c>
      <c r="AH1845">
        <v>0</v>
      </c>
      <c r="AI1845" t="s">
        <v>63</v>
      </c>
      <c r="AJ1845">
        <v>1</v>
      </c>
      <c r="AK1845">
        <v>1</v>
      </c>
      <c r="AL1845">
        <v>0</v>
      </c>
      <c r="AM1845" t="s">
        <v>64</v>
      </c>
      <c r="AN1845">
        <v>1</v>
      </c>
      <c r="AO1845">
        <v>1</v>
      </c>
      <c r="AP1845">
        <v>0</v>
      </c>
      <c r="AQ1845">
        <v>5</v>
      </c>
      <c r="AR1845">
        <v>454.15</v>
      </c>
      <c r="AS1845">
        <v>0</v>
      </c>
      <c r="AT1845">
        <v>207.85</v>
      </c>
      <c r="AU1845">
        <v>0</v>
      </c>
      <c r="AV1845">
        <v>662</v>
      </c>
      <c r="AW1845">
        <v>0</v>
      </c>
      <c r="AX1845">
        <v>1</v>
      </c>
      <c r="AY1845">
        <v>93554</v>
      </c>
      <c r="AZ1845">
        <v>1</v>
      </c>
    </row>
    <row r="1846" spans="1:52">
      <c r="A1846">
        <v>55</v>
      </c>
      <c r="B1846">
        <v>0</v>
      </c>
      <c r="C1846">
        <v>37.979999999999997</v>
      </c>
      <c r="D1846" t="s">
        <v>52</v>
      </c>
      <c r="E1846" t="s">
        <v>52</v>
      </c>
      <c r="F1846">
        <v>68</v>
      </c>
      <c r="G1846" t="s">
        <v>1450</v>
      </c>
      <c r="H1846">
        <v>5613</v>
      </c>
      <c r="I1846" t="s">
        <v>54</v>
      </c>
      <c r="J1846" t="s">
        <v>55</v>
      </c>
      <c r="K1846" t="s">
        <v>3968</v>
      </c>
      <c r="L1846" t="s">
        <v>57</v>
      </c>
      <c r="M1846">
        <v>0</v>
      </c>
      <c r="N1846">
        <v>0</v>
      </c>
      <c r="O1846" t="s">
        <v>58</v>
      </c>
      <c r="P1846">
        <v>0</v>
      </c>
      <c r="Q1846" t="s">
        <v>72</v>
      </c>
      <c r="R1846" t="s">
        <v>1452</v>
      </c>
      <c r="S1846">
        <v>40.839958000000003</v>
      </c>
      <c r="T1846">
        <v>-124.00375699999999</v>
      </c>
      <c r="U1846">
        <v>1</v>
      </c>
      <c r="V1846">
        <v>24.15</v>
      </c>
      <c r="W1846">
        <v>1</v>
      </c>
      <c r="X1846">
        <v>0</v>
      </c>
      <c r="Y1846">
        <v>7</v>
      </c>
      <c r="Z1846" t="s">
        <v>61</v>
      </c>
      <c r="AA1846">
        <v>0</v>
      </c>
      <c r="AB1846">
        <v>0</v>
      </c>
      <c r="AC1846">
        <v>1</v>
      </c>
      <c r="AD1846">
        <v>1</v>
      </c>
      <c r="AE1846" t="s">
        <v>79</v>
      </c>
      <c r="AF1846">
        <v>1</v>
      </c>
      <c r="AG1846">
        <v>19596</v>
      </c>
      <c r="AH1846">
        <v>0</v>
      </c>
      <c r="AI1846" t="s">
        <v>63</v>
      </c>
      <c r="AJ1846">
        <v>1</v>
      </c>
      <c r="AK1846">
        <v>5</v>
      </c>
      <c r="AL1846">
        <v>0</v>
      </c>
      <c r="AM1846" t="s">
        <v>64</v>
      </c>
      <c r="AN1846">
        <v>0</v>
      </c>
      <c r="AO1846">
        <v>0</v>
      </c>
      <c r="AP1846">
        <v>0</v>
      </c>
      <c r="AQ1846">
        <v>72</v>
      </c>
      <c r="AR1846">
        <v>1776.45</v>
      </c>
      <c r="AS1846">
        <v>0</v>
      </c>
      <c r="AT1846">
        <v>2734.56</v>
      </c>
      <c r="AU1846">
        <v>0</v>
      </c>
      <c r="AV1846">
        <v>4511.01</v>
      </c>
      <c r="AW1846">
        <v>0</v>
      </c>
      <c r="AX1846">
        <v>0</v>
      </c>
      <c r="AY1846">
        <v>95521</v>
      </c>
      <c r="AZ1846">
        <v>0</v>
      </c>
    </row>
    <row r="1847" spans="1:52">
      <c r="A1847">
        <v>44</v>
      </c>
      <c r="B1847">
        <v>0</v>
      </c>
      <c r="C1847">
        <v>17.09</v>
      </c>
      <c r="D1847" t="s">
        <v>52</v>
      </c>
      <c r="E1847" t="s">
        <v>52</v>
      </c>
      <c r="F1847">
        <v>65</v>
      </c>
      <c r="G1847" t="s">
        <v>1388</v>
      </c>
      <c r="H1847">
        <v>3260</v>
      </c>
      <c r="I1847" t="s">
        <v>54</v>
      </c>
      <c r="J1847" t="s">
        <v>55</v>
      </c>
      <c r="K1847" t="s">
        <v>3969</v>
      </c>
      <c r="L1847" t="s">
        <v>57</v>
      </c>
      <c r="M1847">
        <v>0</v>
      </c>
      <c r="N1847">
        <v>0</v>
      </c>
      <c r="O1847" t="s">
        <v>58</v>
      </c>
      <c r="P1847">
        <v>0</v>
      </c>
      <c r="Q1847" t="s">
        <v>72</v>
      </c>
      <c r="R1847" t="s">
        <v>1390</v>
      </c>
      <c r="S1847">
        <v>36.497895</v>
      </c>
      <c r="T1847">
        <v>-119.285484</v>
      </c>
      <c r="U1847">
        <v>1</v>
      </c>
      <c r="V1847">
        <v>19.850000000000001</v>
      </c>
      <c r="W1847">
        <v>0</v>
      </c>
      <c r="X1847">
        <v>0</v>
      </c>
      <c r="Y1847">
        <v>8</v>
      </c>
      <c r="Z1847" t="s">
        <v>93</v>
      </c>
      <c r="AA1847">
        <v>0</v>
      </c>
      <c r="AB1847">
        <v>0</v>
      </c>
      <c r="AC1847">
        <v>1</v>
      </c>
      <c r="AD1847">
        <v>1</v>
      </c>
      <c r="AE1847" t="s">
        <v>79</v>
      </c>
      <c r="AF1847">
        <v>1</v>
      </c>
      <c r="AG1847">
        <v>5519</v>
      </c>
      <c r="AH1847">
        <v>0</v>
      </c>
      <c r="AI1847" t="s">
        <v>63</v>
      </c>
      <c r="AJ1847">
        <v>1</v>
      </c>
      <c r="AK1847">
        <v>5</v>
      </c>
      <c r="AL1847">
        <v>0</v>
      </c>
      <c r="AM1847" t="s">
        <v>64</v>
      </c>
      <c r="AN1847">
        <v>0</v>
      </c>
      <c r="AO1847">
        <v>0</v>
      </c>
      <c r="AP1847">
        <v>0</v>
      </c>
      <c r="AQ1847">
        <v>8</v>
      </c>
      <c r="AR1847">
        <v>146.6</v>
      </c>
      <c r="AS1847">
        <v>0</v>
      </c>
      <c r="AT1847">
        <v>136.72</v>
      </c>
      <c r="AU1847">
        <v>0</v>
      </c>
      <c r="AV1847">
        <v>283.32</v>
      </c>
      <c r="AW1847">
        <v>0</v>
      </c>
      <c r="AX1847">
        <v>0</v>
      </c>
      <c r="AY1847">
        <v>93615</v>
      </c>
      <c r="AZ1847">
        <v>0</v>
      </c>
    </row>
    <row r="1848" spans="1:52">
      <c r="A1848">
        <v>40</v>
      </c>
      <c r="B1848">
        <v>2</v>
      </c>
      <c r="C1848">
        <v>0</v>
      </c>
      <c r="D1848" t="s">
        <v>52</v>
      </c>
      <c r="E1848" t="s">
        <v>52</v>
      </c>
      <c r="F1848">
        <v>73</v>
      </c>
      <c r="G1848" t="s">
        <v>539</v>
      </c>
      <c r="H1848">
        <v>2653</v>
      </c>
      <c r="I1848" t="s">
        <v>54</v>
      </c>
      <c r="J1848" t="s">
        <v>55</v>
      </c>
      <c r="K1848" t="s">
        <v>3970</v>
      </c>
      <c r="L1848" t="s">
        <v>57</v>
      </c>
      <c r="M1848">
        <v>0</v>
      </c>
      <c r="N1848">
        <v>1</v>
      </c>
      <c r="O1848" t="s">
        <v>68</v>
      </c>
      <c r="P1848">
        <v>1</v>
      </c>
      <c r="Q1848" t="s">
        <v>77</v>
      </c>
      <c r="R1848" t="s">
        <v>541</v>
      </c>
      <c r="S1848">
        <v>38.719670000000001</v>
      </c>
      <c r="T1848">
        <v>-121.862416</v>
      </c>
      <c r="U1848">
        <v>0</v>
      </c>
      <c r="V1848">
        <v>38.25</v>
      </c>
      <c r="W1848">
        <v>0</v>
      </c>
      <c r="X1848">
        <v>0</v>
      </c>
      <c r="Y1848">
        <v>0</v>
      </c>
      <c r="Z1848" t="s">
        <v>87</v>
      </c>
      <c r="AA1848">
        <v>0</v>
      </c>
      <c r="AB1848">
        <v>1</v>
      </c>
      <c r="AC1848">
        <v>0</v>
      </c>
      <c r="AD1848">
        <v>0</v>
      </c>
      <c r="AE1848" t="s">
        <v>79</v>
      </c>
      <c r="AF1848">
        <v>0</v>
      </c>
      <c r="AG1848">
        <v>38547</v>
      </c>
      <c r="AH1848">
        <v>1</v>
      </c>
      <c r="AI1848" t="s">
        <v>63</v>
      </c>
      <c r="AJ1848">
        <v>0</v>
      </c>
      <c r="AK1848">
        <v>3</v>
      </c>
      <c r="AL1848">
        <v>0</v>
      </c>
      <c r="AM1848" t="s">
        <v>64</v>
      </c>
      <c r="AN1848">
        <v>0</v>
      </c>
      <c r="AO1848">
        <v>0</v>
      </c>
      <c r="AP1848">
        <v>0</v>
      </c>
      <c r="AQ1848">
        <v>46</v>
      </c>
      <c r="AR1848">
        <v>1755.35</v>
      </c>
      <c r="AS1848">
        <v>0</v>
      </c>
      <c r="AT1848">
        <v>0</v>
      </c>
      <c r="AU1848">
        <v>0</v>
      </c>
      <c r="AV1848">
        <v>1755.35</v>
      </c>
      <c r="AW1848">
        <v>0</v>
      </c>
      <c r="AX1848">
        <v>1</v>
      </c>
      <c r="AY1848">
        <v>95695</v>
      </c>
      <c r="AZ1848">
        <v>0</v>
      </c>
    </row>
    <row r="1849" spans="1:52">
      <c r="A1849">
        <v>33</v>
      </c>
      <c r="B1849">
        <v>0</v>
      </c>
      <c r="C1849">
        <v>22.3</v>
      </c>
      <c r="D1849" t="s">
        <v>52</v>
      </c>
      <c r="E1849" t="s">
        <v>52</v>
      </c>
      <c r="F1849">
        <v>57</v>
      </c>
      <c r="G1849" t="s">
        <v>228</v>
      </c>
      <c r="H1849">
        <v>6019</v>
      </c>
      <c r="I1849" t="s">
        <v>54</v>
      </c>
      <c r="J1849" t="s">
        <v>55</v>
      </c>
      <c r="K1849" t="s">
        <v>3971</v>
      </c>
      <c r="L1849" t="s">
        <v>57</v>
      </c>
      <c r="M1849">
        <v>1</v>
      </c>
      <c r="N1849">
        <v>0</v>
      </c>
      <c r="O1849" t="s">
        <v>68</v>
      </c>
      <c r="P1849">
        <v>0</v>
      </c>
      <c r="Q1849" t="s">
        <v>72</v>
      </c>
      <c r="R1849" t="s">
        <v>317</v>
      </c>
      <c r="S1849">
        <v>34.136580000000002</v>
      </c>
      <c r="T1849">
        <v>-118.245839</v>
      </c>
      <c r="U1849">
        <v>1</v>
      </c>
      <c r="V1849">
        <v>24.95</v>
      </c>
      <c r="W1849">
        <v>1</v>
      </c>
      <c r="X1849">
        <v>1</v>
      </c>
      <c r="Y1849">
        <v>3</v>
      </c>
      <c r="Z1849" t="s">
        <v>61</v>
      </c>
      <c r="AA1849">
        <v>0</v>
      </c>
      <c r="AB1849">
        <v>0</v>
      </c>
      <c r="AC1849">
        <v>0</v>
      </c>
      <c r="AD1849">
        <v>1</v>
      </c>
      <c r="AE1849" t="s">
        <v>79</v>
      </c>
      <c r="AF1849">
        <v>1</v>
      </c>
      <c r="AG1849">
        <v>41390</v>
      </c>
      <c r="AH1849">
        <v>0</v>
      </c>
      <c r="AI1849" t="s">
        <v>63</v>
      </c>
      <c r="AJ1849">
        <v>1</v>
      </c>
      <c r="AK1849">
        <v>5</v>
      </c>
      <c r="AL1849">
        <v>0</v>
      </c>
      <c r="AM1849" t="s">
        <v>64</v>
      </c>
      <c r="AN1849">
        <v>0</v>
      </c>
      <c r="AO1849">
        <v>0</v>
      </c>
      <c r="AP1849">
        <v>0</v>
      </c>
      <c r="AQ1849">
        <v>50</v>
      </c>
      <c r="AR1849">
        <v>1261.45</v>
      </c>
      <c r="AS1849">
        <v>0</v>
      </c>
      <c r="AT1849">
        <v>1115</v>
      </c>
      <c r="AU1849">
        <v>0</v>
      </c>
      <c r="AV1849">
        <v>2376.4499999999998</v>
      </c>
      <c r="AW1849">
        <v>0</v>
      </c>
      <c r="AX1849">
        <v>0</v>
      </c>
      <c r="AY1849">
        <v>91205</v>
      </c>
      <c r="AZ1849">
        <v>0</v>
      </c>
    </row>
    <row r="1850" spans="1:52">
      <c r="A1850">
        <v>44</v>
      </c>
      <c r="B1850">
        <v>0</v>
      </c>
      <c r="C1850">
        <v>36.450000000000003</v>
      </c>
      <c r="D1850" t="s">
        <v>52</v>
      </c>
      <c r="E1850" t="s">
        <v>52</v>
      </c>
      <c r="F1850">
        <v>47</v>
      </c>
      <c r="G1850" t="s">
        <v>3972</v>
      </c>
      <c r="H1850">
        <v>4455</v>
      </c>
      <c r="I1850" t="s">
        <v>75</v>
      </c>
      <c r="J1850" t="s">
        <v>55</v>
      </c>
      <c r="K1850" t="s">
        <v>3973</v>
      </c>
      <c r="L1850" t="s">
        <v>57</v>
      </c>
      <c r="M1850">
        <v>0</v>
      </c>
      <c r="N1850">
        <v>0</v>
      </c>
      <c r="O1850" t="s">
        <v>58</v>
      </c>
      <c r="P1850">
        <v>0</v>
      </c>
      <c r="Q1850" t="s">
        <v>72</v>
      </c>
      <c r="R1850" t="s">
        <v>3974</v>
      </c>
      <c r="S1850">
        <v>37.078873000000002</v>
      </c>
      <c r="T1850">
        <v>-122.090386</v>
      </c>
      <c r="U1850">
        <v>1</v>
      </c>
      <c r="V1850">
        <v>24.5</v>
      </c>
      <c r="W1850">
        <v>1</v>
      </c>
      <c r="X1850">
        <v>0</v>
      </c>
      <c r="Y1850">
        <v>9</v>
      </c>
      <c r="Z1850" t="s">
        <v>61</v>
      </c>
      <c r="AA1850">
        <v>0</v>
      </c>
      <c r="AB1850">
        <v>0</v>
      </c>
      <c r="AC1850">
        <v>1</v>
      </c>
      <c r="AD1850">
        <v>1</v>
      </c>
      <c r="AE1850" t="s">
        <v>79</v>
      </c>
      <c r="AF1850">
        <v>1</v>
      </c>
      <c r="AG1850">
        <v>6407</v>
      </c>
      <c r="AH1850">
        <v>0</v>
      </c>
      <c r="AI1850" t="s">
        <v>63</v>
      </c>
      <c r="AJ1850">
        <v>1</v>
      </c>
      <c r="AK1850">
        <v>4</v>
      </c>
      <c r="AL1850">
        <v>0</v>
      </c>
      <c r="AM1850" t="s">
        <v>64</v>
      </c>
      <c r="AN1850">
        <v>0</v>
      </c>
      <c r="AO1850">
        <v>0</v>
      </c>
      <c r="AP1850">
        <v>0</v>
      </c>
      <c r="AQ1850">
        <v>58</v>
      </c>
      <c r="AR1850">
        <v>1497.9</v>
      </c>
      <c r="AS1850">
        <v>0</v>
      </c>
      <c r="AT1850">
        <v>2114.1</v>
      </c>
      <c r="AU1850">
        <v>9.2200000000000006</v>
      </c>
      <c r="AV1850">
        <v>3602.78</v>
      </c>
      <c r="AW1850">
        <v>0</v>
      </c>
      <c r="AX1850">
        <v>0</v>
      </c>
      <c r="AY1850">
        <v>95005</v>
      </c>
      <c r="AZ1850">
        <v>0</v>
      </c>
    </row>
    <row r="1851" spans="1:52">
      <c r="A1851">
        <v>23</v>
      </c>
      <c r="B1851">
        <v>42</v>
      </c>
      <c r="C1851">
        <v>45.24</v>
      </c>
      <c r="D1851" t="s">
        <v>52</v>
      </c>
      <c r="E1851" t="s">
        <v>52</v>
      </c>
      <c r="F1851">
        <v>57</v>
      </c>
      <c r="G1851" t="s">
        <v>1187</v>
      </c>
      <c r="H1851">
        <v>5582</v>
      </c>
      <c r="I1851" t="s">
        <v>54</v>
      </c>
      <c r="J1851" t="s">
        <v>55</v>
      </c>
      <c r="K1851" t="s">
        <v>3975</v>
      </c>
      <c r="L1851" t="s">
        <v>57</v>
      </c>
      <c r="M1851">
        <v>0</v>
      </c>
      <c r="N1851">
        <v>1</v>
      </c>
      <c r="O1851" t="s">
        <v>68</v>
      </c>
      <c r="P1851">
        <v>1</v>
      </c>
      <c r="Q1851" t="s">
        <v>59</v>
      </c>
      <c r="R1851" t="s">
        <v>1189</v>
      </c>
      <c r="S1851">
        <v>34.201107999999998</v>
      </c>
      <c r="T1851">
        <v>-116.593456</v>
      </c>
      <c r="U1851">
        <v>1</v>
      </c>
      <c r="V1851">
        <v>98.7</v>
      </c>
      <c r="W1851">
        <v>1</v>
      </c>
      <c r="X1851">
        <v>0</v>
      </c>
      <c r="Y1851">
        <v>5</v>
      </c>
      <c r="Z1851" t="s">
        <v>105</v>
      </c>
      <c r="AA1851">
        <v>1</v>
      </c>
      <c r="AB1851">
        <v>0</v>
      </c>
      <c r="AC1851">
        <v>1</v>
      </c>
      <c r="AD1851">
        <v>1</v>
      </c>
      <c r="AE1851" t="s">
        <v>62</v>
      </c>
      <c r="AF1851">
        <v>1</v>
      </c>
      <c r="AG1851">
        <v>354</v>
      </c>
      <c r="AH1851">
        <v>1</v>
      </c>
      <c r="AI1851" t="s">
        <v>63</v>
      </c>
      <c r="AJ1851">
        <v>1</v>
      </c>
      <c r="AK1851">
        <v>3</v>
      </c>
      <c r="AL1851">
        <v>0</v>
      </c>
      <c r="AM1851" t="s">
        <v>64</v>
      </c>
      <c r="AN1851">
        <v>1</v>
      </c>
      <c r="AO1851">
        <v>1</v>
      </c>
      <c r="AP1851">
        <v>0</v>
      </c>
      <c r="AQ1851">
        <v>70</v>
      </c>
      <c r="AR1851">
        <v>6858.9</v>
      </c>
      <c r="AS1851">
        <v>0</v>
      </c>
      <c r="AT1851">
        <v>3166.8</v>
      </c>
      <c r="AU1851">
        <v>0</v>
      </c>
      <c r="AV1851">
        <v>10025.700000000001</v>
      </c>
      <c r="AW1851">
        <v>1</v>
      </c>
      <c r="AX1851">
        <v>1</v>
      </c>
      <c r="AY1851">
        <v>92268</v>
      </c>
      <c r="AZ1851">
        <v>0</v>
      </c>
    </row>
    <row r="1852" spans="1:52">
      <c r="A1852">
        <v>49</v>
      </c>
      <c r="B1852">
        <v>15</v>
      </c>
      <c r="C1852">
        <v>48.93</v>
      </c>
      <c r="D1852" t="s">
        <v>88</v>
      </c>
      <c r="E1852" t="s">
        <v>89</v>
      </c>
      <c r="F1852">
        <v>77</v>
      </c>
      <c r="G1852" t="s">
        <v>2981</v>
      </c>
      <c r="H1852">
        <v>5264</v>
      </c>
      <c r="I1852" t="s">
        <v>66</v>
      </c>
      <c r="J1852" t="s">
        <v>55</v>
      </c>
      <c r="K1852" t="s">
        <v>3976</v>
      </c>
      <c r="L1852" t="s">
        <v>84</v>
      </c>
      <c r="M1852">
        <v>0</v>
      </c>
      <c r="N1852">
        <v>0</v>
      </c>
      <c r="O1852" t="s">
        <v>68</v>
      </c>
      <c r="P1852">
        <v>1</v>
      </c>
      <c r="Q1852" t="s">
        <v>59</v>
      </c>
      <c r="R1852" t="s">
        <v>3977</v>
      </c>
      <c r="S1852">
        <v>34.557710999999998</v>
      </c>
      <c r="T1852">
        <v>-118.02944100000001</v>
      </c>
      <c r="U1852">
        <v>0</v>
      </c>
      <c r="V1852">
        <v>93.35</v>
      </c>
      <c r="W1852">
        <v>1</v>
      </c>
      <c r="X1852">
        <v>0</v>
      </c>
      <c r="Y1852">
        <v>0</v>
      </c>
      <c r="Z1852" t="s">
        <v>61</v>
      </c>
      <c r="AA1852">
        <v>0</v>
      </c>
      <c r="AB1852">
        <v>0</v>
      </c>
      <c r="AC1852">
        <v>1</v>
      </c>
      <c r="AD1852">
        <v>0</v>
      </c>
      <c r="AE1852" t="s">
        <v>62</v>
      </c>
      <c r="AF1852">
        <v>1</v>
      </c>
      <c r="AG1852">
        <v>25370</v>
      </c>
      <c r="AH1852">
        <v>0</v>
      </c>
      <c r="AI1852" t="s">
        <v>63</v>
      </c>
      <c r="AJ1852">
        <v>0</v>
      </c>
      <c r="AK1852">
        <v>1</v>
      </c>
      <c r="AL1852">
        <v>0</v>
      </c>
      <c r="AM1852" t="s">
        <v>64</v>
      </c>
      <c r="AN1852">
        <v>1</v>
      </c>
      <c r="AO1852">
        <v>1</v>
      </c>
      <c r="AP1852">
        <v>1</v>
      </c>
      <c r="AQ1852">
        <v>15</v>
      </c>
      <c r="AR1852">
        <v>1444.65</v>
      </c>
      <c r="AS1852">
        <v>0</v>
      </c>
      <c r="AT1852">
        <v>733.95</v>
      </c>
      <c r="AU1852">
        <v>0</v>
      </c>
      <c r="AV1852">
        <v>2178.6</v>
      </c>
      <c r="AW1852">
        <v>0</v>
      </c>
      <c r="AX1852">
        <v>1</v>
      </c>
      <c r="AY1852">
        <v>93552</v>
      </c>
      <c r="AZ1852">
        <v>1</v>
      </c>
    </row>
    <row r="1853" spans="1:52">
      <c r="A1853">
        <v>64</v>
      </c>
      <c r="B1853">
        <v>12</v>
      </c>
      <c r="C1853">
        <v>0</v>
      </c>
      <c r="D1853" t="s">
        <v>52</v>
      </c>
      <c r="E1853" t="s">
        <v>52</v>
      </c>
      <c r="F1853">
        <v>73</v>
      </c>
      <c r="G1853" t="s">
        <v>206</v>
      </c>
      <c r="H1853">
        <v>3044</v>
      </c>
      <c r="I1853" t="s">
        <v>75</v>
      </c>
      <c r="J1853" t="s">
        <v>55</v>
      </c>
      <c r="K1853" t="s">
        <v>3978</v>
      </c>
      <c r="L1853" t="s">
        <v>57</v>
      </c>
      <c r="M1853">
        <v>1</v>
      </c>
      <c r="N1853">
        <v>0</v>
      </c>
      <c r="O1853" t="s">
        <v>68</v>
      </c>
      <c r="P1853">
        <v>1</v>
      </c>
      <c r="Q1853" t="s">
        <v>85</v>
      </c>
      <c r="R1853" t="s">
        <v>208</v>
      </c>
      <c r="S1853">
        <v>38.834468999999999</v>
      </c>
      <c r="T1853">
        <v>-122.12719300000001</v>
      </c>
      <c r="U1853">
        <v>0</v>
      </c>
      <c r="V1853">
        <v>34.049999999999997</v>
      </c>
      <c r="W1853">
        <v>0</v>
      </c>
      <c r="X1853">
        <v>2</v>
      </c>
      <c r="Y1853">
        <v>0</v>
      </c>
      <c r="Z1853" t="s">
        <v>61</v>
      </c>
      <c r="AA1853">
        <v>0</v>
      </c>
      <c r="AB1853">
        <v>1</v>
      </c>
      <c r="AC1853">
        <v>0</v>
      </c>
      <c r="AD1853">
        <v>0</v>
      </c>
      <c r="AE1853" t="s">
        <v>79</v>
      </c>
      <c r="AF1853">
        <v>0</v>
      </c>
      <c r="AG1853">
        <v>2756</v>
      </c>
      <c r="AH1853">
        <v>1</v>
      </c>
      <c r="AI1853" t="s">
        <v>63</v>
      </c>
      <c r="AJ1853">
        <v>0</v>
      </c>
      <c r="AK1853">
        <v>3</v>
      </c>
      <c r="AL1853">
        <v>0</v>
      </c>
      <c r="AM1853" t="s">
        <v>64</v>
      </c>
      <c r="AN1853">
        <v>0</v>
      </c>
      <c r="AO1853">
        <v>0</v>
      </c>
      <c r="AP1853">
        <v>0</v>
      </c>
      <c r="AQ1853">
        <v>33</v>
      </c>
      <c r="AR1853">
        <v>1113.95</v>
      </c>
      <c r="AS1853">
        <v>0</v>
      </c>
      <c r="AT1853">
        <v>0</v>
      </c>
      <c r="AU1853">
        <v>0</v>
      </c>
      <c r="AV1853">
        <v>1113.95</v>
      </c>
      <c r="AW1853">
        <v>0</v>
      </c>
      <c r="AX1853">
        <v>1</v>
      </c>
      <c r="AY1853">
        <v>95627</v>
      </c>
      <c r="AZ1853">
        <v>0</v>
      </c>
    </row>
    <row r="1854" spans="1:52">
      <c r="A1854">
        <v>46</v>
      </c>
      <c r="B1854">
        <v>0</v>
      </c>
      <c r="C1854">
        <v>16.850000000000001</v>
      </c>
      <c r="D1854" t="s">
        <v>52</v>
      </c>
      <c r="E1854" t="s">
        <v>52</v>
      </c>
      <c r="F1854">
        <v>37</v>
      </c>
      <c r="G1854" t="s">
        <v>82</v>
      </c>
      <c r="H1854">
        <v>5461</v>
      </c>
      <c r="I1854" t="s">
        <v>54</v>
      </c>
      <c r="J1854" t="s">
        <v>55</v>
      </c>
      <c r="K1854" t="s">
        <v>3979</v>
      </c>
      <c r="L1854" t="s">
        <v>57</v>
      </c>
      <c r="M1854">
        <v>1</v>
      </c>
      <c r="N1854">
        <v>0</v>
      </c>
      <c r="O1854" t="s">
        <v>68</v>
      </c>
      <c r="P1854">
        <v>0</v>
      </c>
      <c r="Q1854" t="s">
        <v>72</v>
      </c>
      <c r="R1854" t="s">
        <v>3300</v>
      </c>
      <c r="S1854">
        <v>37.246063999999997</v>
      </c>
      <c r="T1854">
        <v>-121.749494</v>
      </c>
      <c r="U1854">
        <v>1</v>
      </c>
      <c r="V1854">
        <v>24.95</v>
      </c>
      <c r="W1854">
        <v>1</v>
      </c>
      <c r="X1854">
        <v>2</v>
      </c>
      <c r="Y1854">
        <v>7</v>
      </c>
      <c r="Z1854" t="s">
        <v>61</v>
      </c>
      <c r="AA1854">
        <v>0</v>
      </c>
      <c r="AB1854">
        <v>0</v>
      </c>
      <c r="AC1854">
        <v>1</v>
      </c>
      <c r="AD1854">
        <v>1</v>
      </c>
      <c r="AE1854" t="s">
        <v>79</v>
      </c>
      <c r="AF1854">
        <v>1</v>
      </c>
      <c r="AG1854">
        <v>14792</v>
      </c>
      <c r="AH1854">
        <v>0</v>
      </c>
      <c r="AI1854" t="s">
        <v>63</v>
      </c>
      <c r="AJ1854">
        <v>1</v>
      </c>
      <c r="AK1854">
        <v>4</v>
      </c>
      <c r="AL1854">
        <v>0</v>
      </c>
      <c r="AM1854" t="s">
        <v>64</v>
      </c>
      <c r="AN1854">
        <v>0</v>
      </c>
      <c r="AO1854">
        <v>0</v>
      </c>
      <c r="AP1854">
        <v>0</v>
      </c>
      <c r="AQ1854">
        <v>51</v>
      </c>
      <c r="AR1854">
        <v>1222.25</v>
      </c>
      <c r="AS1854">
        <v>0</v>
      </c>
      <c r="AT1854">
        <v>859.35</v>
      </c>
      <c r="AU1854">
        <v>0</v>
      </c>
      <c r="AV1854">
        <v>2081.6</v>
      </c>
      <c r="AW1854">
        <v>0</v>
      </c>
      <c r="AX1854">
        <v>0</v>
      </c>
      <c r="AY1854">
        <v>95138</v>
      </c>
      <c r="AZ1854">
        <v>0</v>
      </c>
    </row>
    <row r="1855" spans="1:52">
      <c r="A1855">
        <v>76</v>
      </c>
      <c r="B1855">
        <v>7</v>
      </c>
      <c r="C1855">
        <v>8.59</v>
      </c>
      <c r="D1855" t="s">
        <v>52</v>
      </c>
      <c r="E1855" t="s">
        <v>52</v>
      </c>
      <c r="F1855">
        <v>69</v>
      </c>
      <c r="G1855" t="s">
        <v>539</v>
      </c>
      <c r="H1855">
        <v>4073</v>
      </c>
      <c r="I1855" t="s">
        <v>66</v>
      </c>
      <c r="J1855" t="s">
        <v>55</v>
      </c>
      <c r="K1855" t="s">
        <v>3980</v>
      </c>
      <c r="L1855" t="s">
        <v>57</v>
      </c>
      <c r="M1855">
        <v>0</v>
      </c>
      <c r="N1855">
        <v>1</v>
      </c>
      <c r="O1855" t="s">
        <v>68</v>
      </c>
      <c r="P1855">
        <v>1</v>
      </c>
      <c r="Q1855" t="s">
        <v>59</v>
      </c>
      <c r="R1855" t="s">
        <v>541</v>
      </c>
      <c r="S1855">
        <v>38.719670000000001</v>
      </c>
      <c r="T1855">
        <v>-121.862416</v>
      </c>
      <c r="U1855">
        <v>1</v>
      </c>
      <c r="V1855">
        <v>104.35</v>
      </c>
      <c r="W1855">
        <v>1</v>
      </c>
      <c r="X1855">
        <v>0</v>
      </c>
      <c r="Y1855">
        <v>9</v>
      </c>
      <c r="Z1855" t="s">
        <v>87</v>
      </c>
      <c r="AA1855">
        <v>1</v>
      </c>
      <c r="AB1855">
        <v>0</v>
      </c>
      <c r="AC1855">
        <v>1</v>
      </c>
      <c r="AD1855">
        <v>1</v>
      </c>
      <c r="AE1855" t="s">
        <v>62</v>
      </c>
      <c r="AF1855">
        <v>1</v>
      </c>
      <c r="AG1855">
        <v>38547</v>
      </c>
      <c r="AH1855">
        <v>0</v>
      </c>
      <c r="AI1855" t="s">
        <v>63</v>
      </c>
      <c r="AJ1855">
        <v>1</v>
      </c>
      <c r="AK1855">
        <v>5</v>
      </c>
      <c r="AL1855">
        <v>1</v>
      </c>
      <c r="AM1855" t="s">
        <v>64</v>
      </c>
      <c r="AN1855">
        <v>1</v>
      </c>
      <c r="AO1855">
        <v>0</v>
      </c>
      <c r="AP1855">
        <v>1</v>
      </c>
      <c r="AQ1855">
        <v>65</v>
      </c>
      <c r="AR1855">
        <v>6578.55</v>
      </c>
      <c r="AS1855">
        <v>0</v>
      </c>
      <c r="AT1855">
        <v>558.35</v>
      </c>
      <c r="AU1855">
        <v>0</v>
      </c>
      <c r="AV1855">
        <v>7136.9</v>
      </c>
      <c r="AW1855">
        <v>0</v>
      </c>
      <c r="AX1855">
        <v>1</v>
      </c>
      <c r="AY1855">
        <v>95695</v>
      </c>
      <c r="AZ1855">
        <v>0</v>
      </c>
    </row>
    <row r="1856" spans="1:52">
      <c r="A1856">
        <v>56</v>
      </c>
      <c r="B1856">
        <v>8</v>
      </c>
      <c r="C1856">
        <v>12.21</v>
      </c>
      <c r="D1856" t="s">
        <v>52</v>
      </c>
      <c r="E1856" t="s">
        <v>52</v>
      </c>
      <c r="F1856">
        <v>24</v>
      </c>
      <c r="G1856" t="s">
        <v>210</v>
      </c>
      <c r="H1856">
        <v>4466</v>
      </c>
      <c r="I1856" t="s">
        <v>66</v>
      </c>
      <c r="J1856" t="s">
        <v>55</v>
      </c>
      <c r="K1856" t="s">
        <v>3981</v>
      </c>
      <c r="L1856" t="s">
        <v>57</v>
      </c>
      <c r="M1856">
        <v>0</v>
      </c>
      <c r="N1856">
        <v>1</v>
      </c>
      <c r="O1856" t="s">
        <v>68</v>
      </c>
      <c r="P1856">
        <v>1</v>
      </c>
      <c r="Q1856" t="s">
        <v>77</v>
      </c>
      <c r="R1856" t="s">
        <v>3982</v>
      </c>
      <c r="S1856">
        <v>38.567594</v>
      </c>
      <c r="T1856">
        <v>-121.437507</v>
      </c>
      <c r="U1856">
        <v>0</v>
      </c>
      <c r="V1856">
        <v>69.5</v>
      </c>
      <c r="W1856">
        <v>1</v>
      </c>
      <c r="X1856">
        <v>0</v>
      </c>
      <c r="Y1856">
        <v>0</v>
      </c>
      <c r="Z1856" t="s">
        <v>61</v>
      </c>
      <c r="AA1856">
        <v>0</v>
      </c>
      <c r="AB1856">
        <v>1</v>
      </c>
      <c r="AC1856">
        <v>0</v>
      </c>
      <c r="AD1856">
        <v>0</v>
      </c>
      <c r="AE1856" t="s">
        <v>161</v>
      </c>
      <c r="AF1856">
        <v>1</v>
      </c>
      <c r="AG1856">
        <v>15975</v>
      </c>
      <c r="AH1856">
        <v>0</v>
      </c>
      <c r="AI1856" t="s">
        <v>63</v>
      </c>
      <c r="AJ1856">
        <v>0</v>
      </c>
      <c r="AK1856">
        <v>3</v>
      </c>
      <c r="AL1856">
        <v>0</v>
      </c>
      <c r="AM1856" t="s">
        <v>64</v>
      </c>
      <c r="AN1856">
        <v>0</v>
      </c>
      <c r="AO1856">
        <v>0</v>
      </c>
      <c r="AP1856">
        <v>1</v>
      </c>
      <c r="AQ1856">
        <v>18</v>
      </c>
      <c r="AR1856">
        <v>1199.4000000000001</v>
      </c>
      <c r="AS1856">
        <v>0</v>
      </c>
      <c r="AT1856">
        <v>219.78</v>
      </c>
      <c r="AU1856">
        <v>0</v>
      </c>
      <c r="AV1856">
        <v>1419.18</v>
      </c>
      <c r="AW1856">
        <v>0</v>
      </c>
      <c r="AX1856">
        <v>1</v>
      </c>
      <c r="AY1856">
        <v>95819</v>
      </c>
      <c r="AZ1856">
        <v>0</v>
      </c>
    </row>
    <row r="1857" spans="1:52">
      <c r="A1857">
        <v>45</v>
      </c>
      <c r="B1857">
        <v>15</v>
      </c>
      <c r="C1857">
        <v>0</v>
      </c>
      <c r="D1857" t="s">
        <v>52</v>
      </c>
      <c r="E1857" t="s">
        <v>52</v>
      </c>
      <c r="F1857">
        <v>55</v>
      </c>
      <c r="G1857" t="s">
        <v>3983</v>
      </c>
      <c r="H1857">
        <v>5112</v>
      </c>
      <c r="I1857" t="s">
        <v>75</v>
      </c>
      <c r="J1857" t="s">
        <v>55</v>
      </c>
      <c r="K1857" t="s">
        <v>3984</v>
      </c>
      <c r="L1857" t="s">
        <v>57</v>
      </c>
      <c r="M1857">
        <v>0</v>
      </c>
      <c r="N1857">
        <v>0</v>
      </c>
      <c r="O1857" t="s">
        <v>68</v>
      </c>
      <c r="P1857">
        <v>1</v>
      </c>
      <c r="Q1857" t="s">
        <v>85</v>
      </c>
      <c r="R1857" t="s">
        <v>3985</v>
      </c>
      <c r="S1857">
        <v>40.559176999999998</v>
      </c>
      <c r="T1857">
        <v>-120.61211299999999</v>
      </c>
      <c r="U1857">
        <v>0</v>
      </c>
      <c r="V1857">
        <v>29.45</v>
      </c>
      <c r="W1857">
        <v>0</v>
      </c>
      <c r="X1857">
        <v>0</v>
      </c>
      <c r="Y1857">
        <v>0</v>
      </c>
      <c r="Z1857" t="s">
        <v>61</v>
      </c>
      <c r="AA1857">
        <v>0</v>
      </c>
      <c r="AB1857">
        <v>0</v>
      </c>
      <c r="AC1857">
        <v>0</v>
      </c>
      <c r="AD1857">
        <v>0</v>
      </c>
      <c r="AE1857" t="s">
        <v>79</v>
      </c>
      <c r="AF1857">
        <v>0</v>
      </c>
      <c r="AG1857">
        <v>19440</v>
      </c>
      <c r="AH1857">
        <v>1</v>
      </c>
      <c r="AI1857" t="s">
        <v>63</v>
      </c>
      <c r="AJ1857">
        <v>0</v>
      </c>
      <c r="AK1857">
        <v>3</v>
      </c>
      <c r="AL1857">
        <v>0</v>
      </c>
      <c r="AM1857" t="s">
        <v>64</v>
      </c>
      <c r="AN1857">
        <v>0</v>
      </c>
      <c r="AO1857">
        <v>0</v>
      </c>
      <c r="AP1857">
        <v>0</v>
      </c>
      <c r="AQ1857">
        <v>66</v>
      </c>
      <c r="AR1857">
        <v>1983.15</v>
      </c>
      <c r="AS1857">
        <v>0</v>
      </c>
      <c r="AT1857">
        <v>0</v>
      </c>
      <c r="AU1857">
        <v>0</v>
      </c>
      <c r="AV1857">
        <v>1983.15</v>
      </c>
      <c r="AW1857">
        <v>0</v>
      </c>
      <c r="AX1857">
        <v>1</v>
      </c>
      <c r="AY1857">
        <v>96130</v>
      </c>
      <c r="AZ1857">
        <v>0</v>
      </c>
    </row>
    <row r="1858" spans="1:52">
      <c r="A1858">
        <v>34</v>
      </c>
      <c r="B1858">
        <v>0</v>
      </c>
      <c r="C1858">
        <v>7.33</v>
      </c>
      <c r="D1858" t="s">
        <v>52</v>
      </c>
      <c r="E1858" t="s">
        <v>52</v>
      </c>
      <c r="F1858">
        <v>24</v>
      </c>
      <c r="G1858" t="s">
        <v>587</v>
      </c>
      <c r="H1858">
        <v>2252</v>
      </c>
      <c r="I1858" t="s">
        <v>75</v>
      </c>
      <c r="J1858" t="s">
        <v>55</v>
      </c>
      <c r="K1858" t="s">
        <v>3986</v>
      </c>
      <c r="L1858" t="s">
        <v>57</v>
      </c>
      <c r="M1858">
        <v>0</v>
      </c>
      <c r="N1858">
        <v>0</v>
      </c>
      <c r="O1858" t="s">
        <v>68</v>
      </c>
      <c r="P1858">
        <v>0</v>
      </c>
      <c r="Q1858" t="s">
        <v>72</v>
      </c>
      <c r="R1858" t="s">
        <v>2630</v>
      </c>
      <c r="S1858">
        <v>38.468893000000001</v>
      </c>
      <c r="T1858">
        <v>-122.580539</v>
      </c>
      <c r="U1858">
        <v>0</v>
      </c>
      <c r="V1858">
        <v>19.95</v>
      </c>
      <c r="W1858">
        <v>0</v>
      </c>
      <c r="X1858">
        <v>0</v>
      </c>
      <c r="Y1858">
        <v>0</v>
      </c>
      <c r="Z1858" t="s">
        <v>209</v>
      </c>
      <c r="AA1858">
        <v>0</v>
      </c>
      <c r="AB1858">
        <v>0</v>
      </c>
      <c r="AC1858">
        <v>1</v>
      </c>
      <c r="AD1858">
        <v>0</v>
      </c>
      <c r="AE1858" t="s">
        <v>62</v>
      </c>
      <c r="AF1858">
        <v>1</v>
      </c>
      <c r="AG1858">
        <v>25718</v>
      </c>
      <c r="AH1858">
        <v>0</v>
      </c>
      <c r="AI1858" t="s">
        <v>63</v>
      </c>
      <c r="AJ1858">
        <v>0</v>
      </c>
      <c r="AK1858">
        <v>3</v>
      </c>
      <c r="AL1858">
        <v>0</v>
      </c>
      <c r="AM1858" t="s">
        <v>64</v>
      </c>
      <c r="AN1858">
        <v>0</v>
      </c>
      <c r="AO1858">
        <v>0</v>
      </c>
      <c r="AP1858">
        <v>0</v>
      </c>
      <c r="AQ1858">
        <v>13</v>
      </c>
      <c r="AR1858">
        <v>253.8</v>
      </c>
      <c r="AS1858">
        <v>0</v>
      </c>
      <c r="AT1858">
        <v>95.29</v>
      </c>
      <c r="AU1858">
        <v>0</v>
      </c>
      <c r="AV1858">
        <v>349.09</v>
      </c>
      <c r="AW1858">
        <v>0</v>
      </c>
      <c r="AX1858">
        <v>0</v>
      </c>
      <c r="AY1858">
        <v>95409</v>
      </c>
      <c r="AZ1858">
        <v>0</v>
      </c>
    </row>
    <row r="1859" spans="1:52">
      <c r="A1859">
        <v>20</v>
      </c>
      <c r="B1859">
        <v>59</v>
      </c>
      <c r="C1859">
        <v>13.8</v>
      </c>
      <c r="D1859" t="s">
        <v>52</v>
      </c>
      <c r="E1859" t="s">
        <v>52</v>
      </c>
      <c r="F1859">
        <v>61</v>
      </c>
      <c r="G1859" t="s">
        <v>3987</v>
      </c>
      <c r="H1859">
        <v>5415</v>
      </c>
      <c r="I1859" t="s">
        <v>66</v>
      </c>
      <c r="J1859" t="s">
        <v>55</v>
      </c>
      <c r="K1859" t="s">
        <v>3988</v>
      </c>
      <c r="L1859" t="s">
        <v>57</v>
      </c>
      <c r="M1859">
        <v>0</v>
      </c>
      <c r="N1859">
        <v>0</v>
      </c>
      <c r="O1859" t="s">
        <v>68</v>
      </c>
      <c r="P1859">
        <v>1</v>
      </c>
      <c r="Q1859" t="s">
        <v>59</v>
      </c>
      <c r="R1859" t="s">
        <v>3989</v>
      </c>
      <c r="S1859">
        <v>39.532220000000002</v>
      </c>
      <c r="T1859">
        <v>-122.59487900000001</v>
      </c>
      <c r="U1859">
        <v>0</v>
      </c>
      <c r="V1859">
        <v>87.75</v>
      </c>
      <c r="W1859">
        <v>1</v>
      </c>
      <c r="X1859">
        <v>0</v>
      </c>
      <c r="Y1859">
        <v>0</v>
      </c>
      <c r="Z1859" t="s">
        <v>61</v>
      </c>
      <c r="AA1859">
        <v>0</v>
      </c>
      <c r="AB1859">
        <v>1</v>
      </c>
      <c r="AC1859">
        <v>1</v>
      </c>
      <c r="AD1859">
        <v>0</v>
      </c>
      <c r="AE1859" t="s">
        <v>62</v>
      </c>
      <c r="AF1859">
        <v>1</v>
      </c>
      <c r="AG1859">
        <v>587</v>
      </c>
      <c r="AH1859">
        <v>0</v>
      </c>
      <c r="AI1859" t="s">
        <v>63</v>
      </c>
      <c r="AJ1859">
        <v>0</v>
      </c>
      <c r="AK1859">
        <v>3</v>
      </c>
      <c r="AL1859">
        <v>0</v>
      </c>
      <c r="AM1859" t="s">
        <v>64</v>
      </c>
      <c r="AN1859">
        <v>0</v>
      </c>
      <c r="AO1859">
        <v>0</v>
      </c>
      <c r="AP1859">
        <v>1</v>
      </c>
      <c r="AQ1859">
        <v>15</v>
      </c>
      <c r="AR1859">
        <v>1242.2</v>
      </c>
      <c r="AS1859">
        <v>0</v>
      </c>
      <c r="AT1859">
        <v>207</v>
      </c>
      <c r="AU1859">
        <v>0</v>
      </c>
      <c r="AV1859">
        <v>1449.2</v>
      </c>
      <c r="AW1859">
        <v>1</v>
      </c>
      <c r="AX1859">
        <v>1</v>
      </c>
      <c r="AY1859">
        <v>95939</v>
      </c>
      <c r="AZ1859">
        <v>0</v>
      </c>
    </row>
    <row r="1860" spans="1:52">
      <c r="A1860">
        <v>45</v>
      </c>
      <c r="B1860">
        <v>28</v>
      </c>
      <c r="C1860">
        <v>28.04</v>
      </c>
      <c r="D1860" t="s">
        <v>52</v>
      </c>
      <c r="E1860" t="s">
        <v>52</v>
      </c>
      <c r="F1860">
        <v>63</v>
      </c>
      <c r="G1860" t="s">
        <v>2633</v>
      </c>
      <c r="H1860">
        <v>5968</v>
      </c>
      <c r="I1860" t="s">
        <v>66</v>
      </c>
      <c r="J1860" t="s">
        <v>55</v>
      </c>
      <c r="K1860" t="s">
        <v>3990</v>
      </c>
      <c r="L1860" t="s">
        <v>57</v>
      </c>
      <c r="M1860">
        <v>1</v>
      </c>
      <c r="N1860">
        <v>0</v>
      </c>
      <c r="O1860" t="s">
        <v>68</v>
      </c>
      <c r="P1860">
        <v>1</v>
      </c>
      <c r="Q1860" t="s">
        <v>59</v>
      </c>
      <c r="R1860" t="s">
        <v>2635</v>
      </c>
      <c r="S1860">
        <v>33.991782000000001</v>
      </c>
      <c r="T1860">
        <v>-118.479229</v>
      </c>
      <c r="U1860">
        <v>1</v>
      </c>
      <c r="V1860">
        <v>85.6</v>
      </c>
      <c r="W1860">
        <v>0</v>
      </c>
      <c r="X1860">
        <v>3</v>
      </c>
      <c r="Y1860">
        <v>1</v>
      </c>
      <c r="Z1860" t="s">
        <v>61</v>
      </c>
      <c r="AA1860">
        <v>0</v>
      </c>
      <c r="AB1860">
        <v>0</v>
      </c>
      <c r="AC1860">
        <v>1</v>
      </c>
      <c r="AD1860">
        <v>1</v>
      </c>
      <c r="AE1860" t="s">
        <v>62</v>
      </c>
      <c r="AF1860">
        <v>1</v>
      </c>
      <c r="AG1860">
        <v>31021</v>
      </c>
      <c r="AH1860">
        <v>1</v>
      </c>
      <c r="AI1860" t="s">
        <v>63</v>
      </c>
      <c r="AJ1860">
        <v>1</v>
      </c>
      <c r="AK1860">
        <v>4</v>
      </c>
      <c r="AL1860">
        <v>0</v>
      </c>
      <c r="AM1860" t="s">
        <v>64</v>
      </c>
      <c r="AN1860">
        <v>1</v>
      </c>
      <c r="AO1860">
        <v>1</v>
      </c>
      <c r="AP1860">
        <v>0</v>
      </c>
      <c r="AQ1860">
        <v>18</v>
      </c>
      <c r="AR1860">
        <v>1601.5</v>
      </c>
      <c r="AS1860">
        <v>0</v>
      </c>
      <c r="AT1860">
        <v>504.72</v>
      </c>
      <c r="AU1860">
        <v>0</v>
      </c>
      <c r="AV1860">
        <v>2106.2199999999998</v>
      </c>
      <c r="AW1860">
        <v>0</v>
      </c>
      <c r="AX1860">
        <v>1</v>
      </c>
      <c r="AY1860">
        <v>90291</v>
      </c>
      <c r="AZ1860">
        <v>0</v>
      </c>
    </row>
    <row r="1861" spans="1:52">
      <c r="A1861">
        <v>47</v>
      </c>
      <c r="B1861">
        <v>25</v>
      </c>
      <c r="C1861">
        <v>0</v>
      </c>
      <c r="D1861" t="s">
        <v>52</v>
      </c>
      <c r="E1861" t="s">
        <v>52</v>
      </c>
      <c r="F1861">
        <v>42</v>
      </c>
      <c r="G1861" t="s">
        <v>295</v>
      </c>
      <c r="H1861">
        <v>2187</v>
      </c>
      <c r="I1861" t="s">
        <v>54</v>
      </c>
      <c r="J1861" t="s">
        <v>55</v>
      </c>
      <c r="K1861" t="s">
        <v>3991</v>
      </c>
      <c r="L1861" t="s">
        <v>57</v>
      </c>
      <c r="M1861">
        <v>0</v>
      </c>
      <c r="N1861">
        <v>0</v>
      </c>
      <c r="O1861" t="s">
        <v>68</v>
      </c>
      <c r="P1861">
        <v>1</v>
      </c>
      <c r="Q1861" t="s">
        <v>85</v>
      </c>
      <c r="R1861" t="s">
        <v>297</v>
      </c>
      <c r="S1861">
        <v>33.323704999999997</v>
      </c>
      <c r="T1861">
        <v>-116.626907</v>
      </c>
      <c r="U1861">
        <v>1</v>
      </c>
      <c r="V1861">
        <v>60</v>
      </c>
      <c r="W1861">
        <v>0</v>
      </c>
      <c r="X1861">
        <v>0</v>
      </c>
      <c r="Y1861">
        <v>5</v>
      </c>
      <c r="Z1861" t="s">
        <v>61</v>
      </c>
      <c r="AA1861">
        <v>1</v>
      </c>
      <c r="AB1861">
        <v>1</v>
      </c>
      <c r="AC1861">
        <v>1</v>
      </c>
      <c r="AD1861">
        <v>1</v>
      </c>
      <c r="AE1861" t="s">
        <v>62</v>
      </c>
      <c r="AF1861">
        <v>0</v>
      </c>
      <c r="AG1861">
        <v>1205</v>
      </c>
      <c r="AH1861">
        <v>1</v>
      </c>
      <c r="AI1861" t="s">
        <v>63</v>
      </c>
      <c r="AJ1861">
        <v>1</v>
      </c>
      <c r="AK1861">
        <v>3</v>
      </c>
      <c r="AL1861">
        <v>0</v>
      </c>
      <c r="AM1861" t="s">
        <v>64</v>
      </c>
      <c r="AN1861">
        <v>1</v>
      </c>
      <c r="AO1861">
        <v>1</v>
      </c>
      <c r="AP1861">
        <v>1</v>
      </c>
      <c r="AQ1861">
        <v>38</v>
      </c>
      <c r="AR1861">
        <v>2193.1999999999998</v>
      </c>
      <c r="AS1861">
        <v>0</v>
      </c>
      <c r="AT1861">
        <v>0</v>
      </c>
      <c r="AU1861">
        <v>0</v>
      </c>
      <c r="AV1861">
        <v>2193.1999999999998</v>
      </c>
      <c r="AW1861">
        <v>0</v>
      </c>
      <c r="AX1861">
        <v>1</v>
      </c>
      <c r="AY1861">
        <v>92086</v>
      </c>
      <c r="AZ1861">
        <v>0</v>
      </c>
    </row>
    <row r="1862" spans="1:52">
      <c r="A1862">
        <v>48</v>
      </c>
      <c r="B1862">
        <v>23</v>
      </c>
      <c r="C1862">
        <v>0</v>
      </c>
      <c r="D1862" t="s">
        <v>52</v>
      </c>
      <c r="E1862" t="s">
        <v>52</v>
      </c>
      <c r="F1862">
        <v>38</v>
      </c>
      <c r="G1862" t="s">
        <v>332</v>
      </c>
      <c r="H1862">
        <v>5977</v>
      </c>
      <c r="I1862" t="s">
        <v>66</v>
      </c>
      <c r="J1862" t="s">
        <v>55</v>
      </c>
      <c r="K1862" t="s">
        <v>3992</v>
      </c>
      <c r="L1862" t="s">
        <v>57</v>
      </c>
      <c r="M1862">
        <v>0</v>
      </c>
      <c r="N1862">
        <v>1</v>
      </c>
      <c r="O1862" t="s">
        <v>58</v>
      </c>
      <c r="P1862">
        <v>1</v>
      </c>
      <c r="Q1862" t="s">
        <v>77</v>
      </c>
      <c r="R1862" t="s">
        <v>424</v>
      </c>
      <c r="S1862">
        <v>33.507255000000001</v>
      </c>
      <c r="T1862">
        <v>-117.029473</v>
      </c>
      <c r="U1862">
        <v>1</v>
      </c>
      <c r="V1862">
        <v>35.65</v>
      </c>
      <c r="W1862">
        <v>0</v>
      </c>
      <c r="X1862">
        <v>0</v>
      </c>
      <c r="Y1862">
        <v>5</v>
      </c>
      <c r="Z1862" t="s">
        <v>209</v>
      </c>
      <c r="AA1862">
        <v>1</v>
      </c>
      <c r="AB1862">
        <v>0</v>
      </c>
      <c r="AC1862">
        <v>1</v>
      </c>
      <c r="AD1862">
        <v>1</v>
      </c>
      <c r="AE1862" t="s">
        <v>79</v>
      </c>
      <c r="AF1862">
        <v>0</v>
      </c>
      <c r="AG1862">
        <v>46171</v>
      </c>
      <c r="AH1862">
        <v>0</v>
      </c>
      <c r="AI1862" t="s">
        <v>63</v>
      </c>
      <c r="AJ1862">
        <v>1</v>
      </c>
      <c r="AK1862">
        <v>3</v>
      </c>
      <c r="AL1862">
        <v>0</v>
      </c>
      <c r="AM1862" t="s">
        <v>64</v>
      </c>
      <c r="AN1862">
        <v>0</v>
      </c>
      <c r="AO1862">
        <v>0</v>
      </c>
      <c r="AP1862">
        <v>0</v>
      </c>
      <c r="AQ1862">
        <v>17</v>
      </c>
      <c r="AR1862">
        <v>646.04999999999995</v>
      </c>
      <c r="AS1862">
        <v>0</v>
      </c>
      <c r="AT1862">
        <v>0</v>
      </c>
      <c r="AU1862">
        <v>0</v>
      </c>
      <c r="AV1862">
        <v>646.04999999999995</v>
      </c>
      <c r="AW1862">
        <v>0</v>
      </c>
      <c r="AX1862">
        <v>1</v>
      </c>
      <c r="AY1862">
        <v>92592</v>
      </c>
      <c r="AZ1862">
        <v>0</v>
      </c>
    </row>
    <row r="1863" spans="1:52">
      <c r="A1863">
        <v>61</v>
      </c>
      <c r="B1863">
        <v>0</v>
      </c>
      <c r="C1863">
        <v>19.75</v>
      </c>
      <c r="D1863" t="s">
        <v>88</v>
      </c>
      <c r="E1863" t="s">
        <v>165</v>
      </c>
      <c r="F1863">
        <v>94</v>
      </c>
      <c r="G1863" t="s">
        <v>1290</v>
      </c>
      <c r="H1863">
        <v>4931</v>
      </c>
      <c r="I1863" t="s">
        <v>54</v>
      </c>
      <c r="J1863" t="s">
        <v>55</v>
      </c>
      <c r="K1863" t="s">
        <v>3993</v>
      </c>
      <c r="L1863" t="s">
        <v>84</v>
      </c>
      <c r="M1863">
        <v>0</v>
      </c>
      <c r="N1863">
        <v>0</v>
      </c>
      <c r="O1863" t="s">
        <v>58</v>
      </c>
      <c r="P1863">
        <v>0</v>
      </c>
      <c r="Q1863" t="s">
        <v>72</v>
      </c>
      <c r="R1863" t="s">
        <v>1292</v>
      </c>
      <c r="S1863">
        <v>36.303666</v>
      </c>
      <c r="T1863">
        <v>-119.82565700000001</v>
      </c>
      <c r="U1863">
        <v>0</v>
      </c>
      <c r="V1863">
        <v>24.75</v>
      </c>
      <c r="W1863">
        <v>1</v>
      </c>
      <c r="X1863">
        <v>0</v>
      </c>
      <c r="Y1863">
        <v>0</v>
      </c>
      <c r="Z1863" t="s">
        <v>258</v>
      </c>
      <c r="AA1863">
        <v>0</v>
      </c>
      <c r="AB1863">
        <v>0</v>
      </c>
      <c r="AC1863">
        <v>0</v>
      </c>
      <c r="AD1863">
        <v>0</v>
      </c>
      <c r="AE1863" t="s">
        <v>79</v>
      </c>
      <c r="AF1863">
        <v>1</v>
      </c>
      <c r="AG1863">
        <v>30419</v>
      </c>
      <c r="AH1863">
        <v>0</v>
      </c>
      <c r="AI1863" t="s">
        <v>63</v>
      </c>
      <c r="AJ1863">
        <v>0</v>
      </c>
      <c r="AK1863">
        <v>3</v>
      </c>
      <c r="AL1863">
        <v>0</v>
      </c>
      <c r="AM1863" t="s">
        <v>64</v>
      </c>
      <c r="AN1863">
        <v>0</v>
      </c>
      <c r="AO1863">
        <v>0</v>
      </c>
      <c r="AP1863">
        <v>0</v>
      </c>
      <c r="AQ1863">
        <v>25</v>
      </c>
      <c r="AR1863">
        <v>692.1</v>
      </c>
      <c r="AS1863">
        <v>0</v>
      </c>
      <c r="AT1863">
        <v>493.75</v>
      </c>
      <c r="AU1863">
        <v>0</v>
      </c>
      <c r="AV1863">
        <v>1185.8499999999999</v>
      </c>
      <c r="AW1863">
        <v>0</v>
      </c>
      <c r="AX1863">
        <v>0</v>
      </c>
      <c r="AY1863">
        <v>93245</v>
      </c>
      <c r="AZ1863">
        <v>1</v>
      </c>
    </row>
    <row r="1864" spans="1:52">
      <c r="A1864">
        <v>50</v>
      </c>
      <c r="B1864">
        <v>24</v>
      </c>
      <c r="C1864">
        <v>47.05</v>
      </c>
      <c r="D1864" t="s">
        <v>52</v>
      </c>
      <c r="E1864" t="s">
        <v>52</v>
      </c>
      <c r="F1864">
        <v>53</v>
      </c>
      <c r="G1864" t="s">
        <v>3400</v>
      </c>
      <c r="H1864">
        <v>4617</v>
      </c>
      <c r="I1864" t="s">
        <v>54</v>
      </c>
      <c r="J1864" t="s">
        <v>55</v>
      </c>
      <c r="K1864" t="s">
        <v>3994</v>
      </c>
      <c r="L1864" t="s">
        <v>57</v>
      </c>
      <c r="M1864">
        <v>1</v>
      </c>
      <c r="N1864">
        <v>1</v>
      </c>
      <c r="O1864" t="s">
        <v>58</v>
      </c>
      <c r="P1864">
        <v>1</v>
      </c>
      <c r="Q1864" t="s">
        <v>85</v>
      </c>
      <c r="R1864" t="s">
        <v>3402</v>
      </c>
      <c r="S1864">
        <v>40.342928000000001</v>
      </c>
      <c r="T1864">
        <v>-124.063329</v>
      </c>
      <c r="U1864">
        <v>1</v>
      </c>
      <c r="V1864">
        <v>90.3</v>
      </c>
      <c r="W1864">
        <v>1</v>
      </c>
      <c r="X1864">
        <v>2</v>
      </c>
      <c r="Y1864">
        <v>5</v>
      </c>
      <c r="Z1864" t="s">
        <v>87</v>
      </c>
      <c r="AA1864">
        <v>1</v>
      </c>
      <c r="AB1864">
        <v>1</v>
      </c>
      <c r="AC1864">
        <v>0</v>
      </c>
      <c r="AD1864">
        <v>1</v>
      </c>
      <c r="AE1864" t="s">
        <v>79</v>
      </c>
      <c r="AF1864">
        <v>1</v>
      </c>
      <c r="AG1864">
        <v>82</v>
      </c>
      <c r="AH1864">
        <v>1</v>
      </c>
      <c r="AI1864" t="s">
        <v>63</v>
      </c>
      <c r="AJ1864">
        <v>1</v>
      </c>
      <c r="AK1864">
        <v>3</v>
      </c>
      <c r="AL1864">
        <v>0</v>
      </c>
      <c r="AM1864" t="s">
        <v>64</v>
      </c>
      <c r="AN1864">
        <v>1</v>
      </c>
      <c r="AO1864">
        <v>1</v>
      </c>
      <c r="AP1864">
        <v>1</v>
      </c>
      <c r="AQ1864">
        <v>59</v>
      </c>
      <c r="AR1864">
        <v>5194.05</v>
      </c>
      <c r="AS1864">
        <v>0</v>
      </c>
      <c r="AT1864">
        <v>2775.95</v>
      </c>
      <c r="AU1864">
        <v>0</v>
      </c>
      <c r="AV1864">
        <v>7970</v>
      </c>
      <c r="AW1864">
        <v>0</v>
      </c>
      <c r="AX1864">
        <v>1</v>
      </c>
      <c r="AY1864">
        <v>95545</v>
      </c>
      <c r="AZ1864">
        <v>0</v>
      </c>
    </row>
    <row r="1865" spans="1:52">
      <c r="A1865">
        <v>26</v>
      </c>
      <c r="B1865">
        <v>42</v>
      </c>
      <c r="C1865">
        <v>43.99</v>
      </c>
      <c r="D1865" t="s">
        <v>88</v>
      </c>
      <c r="E1865" t="s">
        <v>165</v>
      </c>
      <c r="F1865">
        <v>90</v>
      </c>
      <c r="G1865" t="s">
        <v>1419</v>
      </c>
      <c r="H1865">
        <v>3937</v>
      </c>
      <c r="I1865" t="s">
        <v>66</v>
      </c>
      <c r="J1865" t="s">
        <v>55</v>
      </c>
      <c r="K1865" t="s">
        <v>3995</v>
      </c>
      <c r="L1865" t="s">
        <v>84</v>
      </c>
      <c r="M1865">
        <v>0</v>
      </c>
      <c r="N1865">
        <v>0</v>
      </c>
      <c r="O1865" t="s">
        <v>58</v>
      </c>
      <c r="P1865">
        <v>1</v>
      </c>
      <c r="Q1865" t="s">
        <v>59</v>
      </c>
      <c r="R1865" t="s">
        <v>1421</v>
      </c>
      <c r="S1865">
        <v>38.135897</v>
      </c>
      <c r="T1865">
        <v>-122.563683</v>
      </c>
      <c r="U1865">
        <v>0</v>
      </c>
      <c r="V1865">
        <v>80</v>
      </c>
      <c r="W1865">
        <v>0</v>
      </c>
      <c r="X1865">
        <v>0</v>
      </c>
      <c r="Y1865">
        <v>0</v>
      </c>
      <c r="Z1865" t="s">
        <v>93</v>
      </c>
      <c r="AA1865">
        <v>0</v>
      </c>
      <c r="AB1865">
        <v>0</v>
      </c>
      <c r="AC1865">
        <v>1</v>
      </c>
      <c r="AD1865">
        <v>0</v>
      </c>
      <c r="AE1865" t="s">
        <v>62</v>
      </c>
      <c r="AF1865">
        <v>1</v>
      </c>
      <c r="AG1865">
        <v>16429</v>
      </c>
      <c r="AH1865">
        <v>0</v>
      </c>
      <c r="AI1865" t="s">
        <v>63</v>
      </c>
      <c r="AJ1865">
        <v>0</v>
      </c>
      <c r="AK1865">
        <v>3</v>
      </c>
      <c r="AL1865">
        <v>0</v>
      </c>
      <c r="AM1865" t="s">
        <v>64</v>
      </c>
      <c r="AN1865">
        <v>1</v>
      </c>
      <c r="AO1865">
        <v>1</v>
      </c>
      <c r="AP1865">
        <v>0</v>
      </c>
      <c r="AQ1865">
        <v>5</v>
      </c>
      <c r="AR1865">
        <v>412.5</v>
      </c>
      <c r="AS1865">
        <v>10</v>
      </c>
      <c r="AT1865">
        <v>219.95</v>
      </c>
      <c r="AU1865">
        <v>40</v>
      </c>
      <c r="AV1865">
        <v>602.45000000000005</v>
      </c>
      <c r="AW1865">
        <v>1</v>
      </c>
      <c r="AX1865">
        <v>0</v>
      </c>
      <c r="AY1865">
        <v>94945</v>
      </c>
      <c r="AZ1865">
        <v>1</v>
      </c>
    </row>
    <row r="1866" spans="1:52">
      <c r="A1866">
        <v>67</v>
      </c>
      <c r="B1866">
        <v>14</v>
      </c>
      <c r="C1866">
        <v>38.79</v>
      </c>
      <c r="D1866" t="s">
        <v>52</v>
      </c>
      <c r="E1866" t="s">
        <v>52</v>
      </c>
      <c r="F1866">
        <v>27</v>
      </c>
      <c r="G1866" t="s">
        <v>2735</v>
      </c>
      <c r="H1866">
        <v>5137</v>
      </c>
      <c r="I1866" t="s">
        <v>66</v>
      </c>
      <c r="J1866" t="s">
        <v>55</v>
      </c>
      <c r="K1866" t="s">
        <v>3996</v>
      </c>
      <c r="L1866" t="s">
        <v>57</v>
      </c>
      <c r="M1866">
        <v>0</v>
      </c>
      <c r="N1866">
        <v>0</v>
      </c>
      <c r="O1866" t="s">
        <v>68</v>
      </c>
      <c r="P1866">
        <v>1</v>
      </c>
      <c r="Q1866" t="s">
        <v>59</v>
      </c>
      <c r="R1866" t="s">
        <v>2737</v>
      </c>
      <c r="S1866">
        <v>34.508417000000001</v>
      </c>
      <c r="T1866">
        <v>-116.856103</v>
      </c>
      <c r="U1866">
        <v>0</v>
      </c>
      <c r="V1866">
        <v>80.55</v>
      </c>
      <c r="W1866">
        <v>1</v>
      </c>
      <c r="X1866">
        <v>0</v>
      </c>
      <c r="Y1866">
        <v>0</v>
      </c>
      <c r="Z1866" t="s">
        <v>61</v>
      </c>
      <c r="AA1866">
        <v>1</v>
      </c>
      <c r="AB1866">
        <v>0</v>
      </c>
      <c r="AC1866">
        <v>1</v>
      </c>
      <c r="AD1866">
        <v>0</v>
      </c>
      <c r="AE1866" t="s">
        <v>79</v>
      </c>
      <c r="AF1866">
        <v>1</v>
      </c>
      <c r="AG1866">
        <v>5256</v>
      </c>
      <c r="AH1866">
        <v>0</v>
      </c>
      <c r="AI1866" t="s">
        <v>63</v>
      </c>
      <c r="AJ1866">
        <v>0</v>
      </c>
      <c r="AK1866">
        <v>5</v>
      </c>
      <c r="AL1866">
        <v>1</v>
      </c>
      <c r="AM1866" t="s">
        <v>64</v>
      </c>
      <c r="AN1866">
        <v>0</v>
      </c>
      <c r="AO1866">
        <v>0</v>
      </c>
      <c r="AP1866">
        <v>0</v>
      </c>
      <c r="AQ1866">
        <v>18</v>
      </c>
      <c r="AR1866">
        <v>1411.65</v>
      </c>
      <c r="AS1866">
        <v>0</v>
      </c>
      <c r="AT1866">
        <v>698.22</v>
      </c>
      <c r="AU1866">
        <v>0</v>
      </c>
      <c r="AV1866">
        <v>2109.87</v>
      </c>
      <c r="AW1866">
        <v>0</v>
      </c>
      <c r="AX1866">
        <v>1</v>
      </c>
      <c r="AY1866">
        <v>92356</v>
      </c>
      <c r="AZ1866">
        <v>0</v>
      </c>
    </row>
    <row r="1867" spans="1:52">
      <c r="A1867">
        <v>19</v>
      </c>
      <c r="B1867">
        <v>58</v>
      </c>
      <c r="C1867">
        <v>2.4300000000000002</v>
      </c>
      <c r="D1867" t="s">
        <v>52</v>
      </c>
      <c r="E1867" t="s">
        <v>52</v>
      </c>
      <c r="F1867">
        <v>25</v>
      </c>
      <c r="G1867" t="s">
        <v>1281</v>
      </c>
      <c r="H1867">
        <v>5328</v>
      </c>
      <c r="I1867" t="s">
        <v>54</v>
      </c>
      <c r="J1867" t="s">
        <v>55</v>
      </c>
      <c r="K1867" t="s">
        <v>3997</v>
      </c>
      <c r="L1867" t="s">
        <v>57</v>
      </c>
      <c r="M1867">
        <v>0</v>
      </c>
      <c r="N1867">
        <v>1</v>
      </c>
      <c r="O1867" t="s">
        <v>68</v>
      </c>
      <c r="P1867">
        <v>1</v>
      </c>
      <c r="Q1867" t="s">
        <v>85</v>
      </c>
      <c r="R1867" t="s">
        <v>1285</v>
      </c>
      <c r="S1867">
        <v>33.611944999999999</v>
      </c>
      <c r="T1867">
        <v>-117.66586700000001</v>
      </c>
      <c r="U1867">
        <v>1</v>
      </c>
      <c r="V1867">
        <v>70.849999999999994</v>
      </c>
      <c r="W1867">
        <v>0</v>
      </c>
      <c r="X1867">
        <v>0</v>
      </c>
      <c r="Y1867">
        <v>3</v>
      </c>
      <c r="Z1867" t="s">
        <v>61</v>
      </c>
      <c r="AA1867">
        <v>0</v>
      </c>
      <c r="AB1867">
        <v>1</v>
      </c>
      <c r="AC1867">
        <v>1</v>
      </c>
      <c r="AD1867">
        <v>1</v>
      </c>
      <c r="AE1867" t="s">
        <v>79</v>
      </c>
      <c r="AF1867">
        <v>1</v>
      </c>
      <c r="AG1867">
        <v>46371</v>
      </c>
      <c r="AH1867">
        <v>1</v>
      </c>
      <c r="AI1867" t="s">
        <v>63</v>
      </c>
      <c r="AJ1867">
        <v>1</v>
      </c>
      <c r="AK1867">
        <v>4</v>
      </c>
      <c r="AL1867">
        <v>0</v>
      </c>
      <c r="AM1867" t="s">
        <v>64</v>
      </c>
      <c r="AN1867">
        <v>1</v>
      </c>
      <c r="AO1867">
        <v>1</v>
      </c>
      <c r="AP1867">
        <v>0</v>
      </c>
      <c r="AQ1867">
        <v>71</v>
      </c>
      <c r="AR1867">
        <v>4973.3999999999996</v>
      </c>
      <c r="AS1867">
        <v>0</v>
      </c>
      <c r="AT1867">
        <v>172.53</v>
      </c>
      <c r="AU1867">
        <v>0</v>
      </c>
      <c r="AV1867">
        <v>5145.93</v>
      </c>
      <c r="AW1867">
        <v>1</v>
      </c>
      <c r="AX1867">
        <v>1</v>
      </c>
      <c r="AY1867">
        <v>92691</v>
      </c>
      <c r="AZ1867">
        <v>0</v>
      </c>
    </row>
    <row r="1868" spans="1:52">
      <c r="A1868">
        <v>32</v>
      </c>
      <c r="B1868">
        <v>57</v>
      </c>
      <c r="C1868">
        <v>30.06</v>
      </c>
      <c r="D1868" t="s">
        <v>52</v>
      </c>
      <c r="E1868" t="s">
        <v>52</v>
      </c>
      <c r="F1868">
        <v>45</v>
      </c>
      <c r="G1868" t="s">
        <v>3825</v>
      </c>
      <c r="H1868">
        <v>5144</v>
      </c>
      <c r="I1868" t="s">
        <v>54</v>
      </c>
      <c r="J1868" t="s">
        <v>55</v>
      </c>
      <c r="K1868" t="s">
        <v>3998</v>
      </c>
      <c r="L1868" t="s">
        <v>57</v>
      </c>
      <c r="M1868">
        <v>1</v>
      </c>
      <c r="N1868">
        <v>0</v>
      </c>
      <c r="O1868" t="s">
        <v>58</v>
      </c>
      <c r="P1868">
        <v>1</v>
      </c>
      <c r="Q1868" t="s">
        <v>77</v>
      </c>
      <c r="R1868" t="s">
        <v>3827</v>
      </c>
      <c r="S1868">
        <v>37.526791000000003</v>
      </c>
      <c r="T1868">
        <v>-119.99437</v>
      </c>
      <c r="U1868">
        <v>1</v>
      </c>
      <c r="V1868">
        <v>63.8</v>
      </c>
      <c r="W1868">
        <v>0</v>
      </c>
      <c r="X1868">
        <v>3</v>
      </c>
      <c r="Y1868">
        <v>0</v>
      </c>
      <c r="Z1868" t="s">
        <v>61</v>
      </c>
      <c r="AA1868">
        <v>1</v>
      </c>
      <c r="AB1868">
        <v>0</v>
      </c>
      <c r="AC1868">
        <v>0</v>
      </c>
      <c r="AD1868">
        <v>1</v>
      </c>
      <c r="AE1868" t="s">
        <v>62</v>
      </c>
      <c r="AF1868">
        <v>1</v>
      </c>
      <c r="AG1868">
        <v>10226</v>
      </c>
      <c r="AH1868">
        <v>1</v>
      </c>
      <c r="AI1868" t="s">
        <v>63</v>
      </c>
      <c r="AJ1868">
        <v>0</v>
      </c>
      <c r="AK1868">
        <v>3</v>
      </c>
      <c r="AL1868">
        <v>0</v>
      </c>
      <c r="AM1868" t="s">
        <v>64</v>
      </c>
      <c r="AN1868">
        <v>1</v>
      </c>
      <c r="AO1868">
        <v>1</v>
      </c>
      <c r="AP1868">
        <v>0</v>
      </c>
      <c r="AQ1868">
        <v>47</v>
      </c>
      <c r="AR1868">
        <v>3007.25</v>
      </c>
      <c r="AS1868">
        <v>80</v>
      </c>
      <c r="AT1868">
        <v>1412.82</v>
      </c>
      <c r="AU1868">
        <v>0</v>
      </c>
      <c r="AV1868">
        <v>4500.07</v>
      </c>
      <c r="AW1868">
        <v>0</v>
      </c>
      <c r="AX1868">
        <v>0</v>
      </c>
      <c r="AY1868">
        <v>95338</v>
      </c>
      <c r="AZ1868">
        <v>0</v>
      </c>
    </row>
    <row r="1869" spans="1:52">
      <c r="A1869">
        <v>25</v>
      </c>
      <c r="B1869">
        <v>58</v>
      </c>
      <c r="C1869">
        <v>48.48</v>
      </c>
      <c r="D1869" t="s">
        <v>80</v>
      </c>
      <c r="E1869" t="s">
        <v>601</v>
      </c>
      <c r="F1869">
        <v>83</v>
      </c>
      <c r="G1869" t="s">
        <v>155</v>
      </c>
      <c r="H1869">
        <v>5026</v>
      </c>
      <c r="I1869" t="s">
        <v>66</v>
      </c>
      <c r="J1869" t="s">
        <v>55</v>
      </c>
      <c r="K1869" t="s">
        <v>3999</v>
      </c>
      <c r="L1869" t="s">
        <v>84</v>
      </c>
      <c r="M1869">
        <v>0</v>
      </c>
      <c r="N1869">
        <v>1</v>
      </c>
      <c r="O1869" t="s">
        <v>58</v>
      </c>
      <c r="P1869">
        <v>1</v>
      </c>
      <c r="Q1869" t="s">
        <v>59</v>
      </c>
      <c r="R1869" t="s">
        <v>157</v>
      </c>
      <c r="S1869">
        <v>33.978029999999997</v>
      </c>
      <c r="T1869">
        <v>-118.217141</v>
      </c>
      <c r="U1869">
        <v>1</v>
      </c>
      <c r="V1869">
        <v>73.75</v>
      </c>
      <c r="W1869">
        <v>0</v>
      </c>
      <c r="X1869">
        <v>0</v>
      </c>
      <c r="Y1869">
        <v>5</v>
      </c>
      <c r="Z1869" t="s">
        <v>61</v>
      </c>
      <c r="AA1869">
        <v>0</v>
      </c>
      <c r="AB1869">
        <v>0</v>
      </c>
      <c r="AC1869">
        <v>1</v>
      </c>
      <c r="AD1869">
        <v>1</v>
      </c>
      <c r="AE1869" t="s">
        <v>62</v>
      </c>
      <c r="AF1869">
        <v>1</v>
      </c>
      <c r="AG1869">
        <v>78114</v>
      </c>
      <c r="AH1869">
        <v>0</v>
      </c>
      <c r="AI1869" t="s">
        <v>63</v>
      </c>
      <c r="AJ1869">
        <v>1</v>
      </c>
      <c r="AK1869">
        <v>1</v>
      </c>
      <c r="AL1869">
        <v>0</v>
      </c>
      <c r="AM1869" t="s">
        <v>64</v>
      </c>
      <c r="AN1869">
        <v>0</v>
      </c>
      <c r="AO1869">
        <v>1</v>
      </c>
      <c r="AP1869">
        <v>0</v>
      </c>
      <c r="AQ1869">
        <v>4</v>
      </c>
      <c r="AR1869">
        <v>325.45</v>
      </c>
      <c r="AS1869">
        <v>0</v>
      </c>
      <c r="AT1869">
        <v>193.92</v>
      </c>
      <c r="AU1869">
        <v>0</v>
      </c>
      <c r="AV1869">
        <v>519.37</v>
      </c>
      <c r="AW1869">
        <v>1</v>
      </c>
      <c r="AX1869">
        <v>1</v>
      </c>
      <c r="AY1869">
        <v>90255</v>
      </c>
      <c r="AZ1869">
        <v>1</v>
      </c>
    </row>
    <row r="1870" spans="1:52">
      <c r="A1870">
        <v>48</v>
      </c>
      <c r="B1870">
        <v>0</v>
      </c>
      <c r="C1870">
        <v>22.49</v>
      </c>
      <c r="D1870" t="s">
        <v>52</v>
      </c>
      <c r="E1870" t="s">
        <v>52</v>
      </c>
      <c r="F1870">
        <v>78</v>
      </c>
      <c r="G1870" t="s">
        <v>1362</v>
      </c>
      <c r="H1870">
        <v>5741</v>
      </c>
      <c r="I1870" t="s">
        <v>75</v>
      </c>
      <c r="J1870" t="s">
        <v>55</v>
      </c>
      <c r="K1870" t="s">
        <v>4000</v>
      </c>
      <c r="L1870" t="s">
        <v>57</v>
      </c>
      <c r="M1870">
        <v>0</v>
      </c>
      <c r="N1870">
        <v>0</v>
      </c>
      <c r="O1870" t="s">
        <v>58</v>
      </c>
      <c r="P1870">
        <v>0</v>
      </c>
      <c r="Q1870" t="s">
        <v>72</v>
      </c>
      <c r="R1870" t="s">
        <v>1364</v>
      </c>
      <c r="S1870">
        <v>33.865319999999997</v>
      </c>
      <c r="T1870">
        <v>-118.39633600000001</v>
      </c>
      <c r="U1870">
        <v>1</v>
      </c>
      <c r="V1870">
        <v>25.9</v>
      </c>
      <c r="W1870">
        <v>1</v>
      </c>
      <c r="X1870">
        <v>0</v>
      </c>
      <c r="Y1870">
        <v>4</v>
      </c>
      <c r="Z1870" t="s">
        <v>87</v>
      </c>
      <c r="AA1870">
        <v>0</v>
      </c>
      <c r="AB1870">
        <v>0</v>
      </c>
      <c r="AC1870">
        <v>1</v>
      </c>
      <c r="AD1870">
        <v>1</v>
      </c>
      <c r="AE1870" t="s">
        <v>79</v>
      </c>
      <c r="AF1870">
        <v>1</v>
      </c>
      <c r="AG1870">
        <v>18693</v>
      </c>
      <c r="AH1870">
        <v>0</v>
      </c>
      <c r="AI1870" t="s">
        <v>63</v>
      </c>
      <c r="AJ1870">
        <v>1</v>
      </c>
      <c r="AK1870">
        <v>4</v>
      </c>
      <c r="AL1870">
        <v>0</v>
      </c>
      <c r="AM1870" t="s">
        <v>64</v>
      </c>
      <c r="AN1870">
        <v>0</v>
      </c>
      <c r="AO1870">
        <v>0</v>
      </c>
      <c r="AP1870">
        <v>0</v>
      </c>
      <c r="AQ1870">
        <v>45</v>
      </c>
      <c r="AR1870">
        <v>1216.5999999999999</v>
      </c>
      <c r="AS1870">
        <v>0</v>
      </c>
      <c r="AT1870">
        <v>1012.05</v>
      </c>
      <c r="AU1870">
        <v>0</v>
      </c>
      <c r="AV1870">
        <v>2228.65</v>
      </c>
      <c r="AW1870">
        <v>0</v>
      </c>
      <c r="AX1870">
        <v>0</v>
      </c>
      <c r="AY1870">
        <v>90254</v>
      </c>
      <c r="AZ1870">
        <v>0</v>
      </c>
    </row>
    <row r="1871" spans="1:52">
      <c r="A1871">
        <v>65</v>
      </c>
      <c r="B1871">
        <v>4</v>
      </c>
      <c r="C1871">
        <v>16.34</v>
      </c>
      <c r="D1871" t="s">
        <v>88</v>
      </c>
      <c r="E1871" t="s">
        <v>89</v>
      </c>
      <c r="F1871">
        <v>82</v>
      </c>
      <c r="G1871" t="s">
        <v>1049</v>
      </c>
      <c r="H1871">
        <v>6363</v>
      </c>
      <c r="I1871" t="s">
        <v>66</v>
      </c>
      <c r="J1871" t="s">
        <v>55</v>
      </c>
      <c r="K1871" t="s">
        <v>4001</v>
      </c>
      <c r="L1871" t="s">
        <v>84</v>
      </c>
      <c r="M1871">
        <v>0</v>
      </c>
      <c r="N1871">
        <v>0</v>
      </c>
      <c r="O1871" t="s">
        <v>68</v>
      </c>
      <c r="P1871">
        <v>1</v>
      </c>
      <c r="Q1871" t="s">
        <v>59</v>
      </c>
      <c r="R1871" t="s">
        <v>1051</v>
      </c>
      <c r="S1871">
        <v>39.955587000000001</v>
      </c>
      <c r="T1871">
        <v>-123.681175</v>
      </c>
      <c r="U1871">
        <v>1</v>
      </c>
      <c r="V1871">
        <v>89.95</v>
      </c>
      <c r="W1871">
        <v>1</v>
      </c>
      <c r="X1871">
        <v>0</v>
      </c>
      <c r="Y1871">
        <v>1</v>
      </c>
      <c r="Z1871" t="s">
        <v>61</v>
      </c>
      <c r="AA1871">
        <v>1</v>
      </c>
      <c r="AB1871">
        <v>0</v>
      </c>
      <c r="AC1871">
        <v>1</v>
      </c>
      <c r="AD1871">
        <v>1</v>
      </c>
      <c r="AE1871" t="s">
        <v>62</v>
      </c>
      <c r="AF1871">
        <v>1</v>
      </c>
      <c r="AG1871">
        <v>200</v>
      </c>
      <c r="AH1871">
        <v>0</v>
      </c>
      <c r="AI1871" t="s">
        <v>63</v>
      </c>
      <c r="AJ1871">
        <v>1</v>
      </c>
      <c r="AK1871">
        <v>1</v>
      </c>
      <c r="AL1871">
        <v>1</v>
      </c>
      <c r="AM1871" t="s">
        <v>64</v>
      </c>
      <c r="AN1871">
        <v>0</v>
      </c>
      <c r="AO1871">
        <v>0</v>
      </c>
      <c r="AP1871">
        <v>1</v>
      </c>
      <c r="AQ1871">
        <v>69</v>
      </c>
      <c r="AR1871">
        <v>6143.15</v>
      </c>
      <c r="AS1871">
        <v>110</v>
      </c>
      <c r="AT1871">
        <v>1127.46</v>
      </c>
      <c r="AU1871">
        <v>6.79</v>
      </c>
      <c r="AV1871">
        <v>7373.82</v>
      </c>
      <c r="AW1871">
        <v>0</v>
      </c>
      <c r="AX1871">
        <v>0</v>
      </c>
      <c r="AY1871">
        <v>95587</v>
      </c>
      <c r="AZ1871">
        <v>1</v>
      </c>
    </row>
    <row r="1872" spans="1:52">
      <c r="A1872">
        <v>52</v>
      </c>
      <c r="B1872">
        <v>2</v>
      </c>
      <c r="C1872">
        <v>19.84</v>
      </c>
      <c r="D1872" t="s">
        <v>52</v>
      </c>
      <c r="E1872" t="s">
        <v>52</v>
      </c>
      <c r="F1872">
        <v>70</v>
      </c>
      <c r="G1872" t="s">
        <v>492</v>
      </c>
      <c r="H1872">
        <v>6358</v>
      </c>
      <c r="I1872" t="s">
        <v>66</v>
      </c>
      <c r="J1872" t="s">
        <v>55</v>
      </c>
      <c r="K1872" t="s">
        <v>4002</v>
      </c>
      <c r="L1872" t="s">
        <v>57</v>
      </c>
      <c r="M1872">
        <v>0</v>
      </c>
      <c r="N1872">
        <v>0</v>
      </c>
      <c r="O1872" t="s">
        <v>68</v>
      </c>
      <c r="P1872">
        <v>1</v>
      </c>
      <c r="Q1872" t="s">
        <v>59</v>
      </c>
      <c r="R1872" t="s">
        <v>4003</v>
      </c>
      <c r="S1872">
        <v>34.165382999999999</v>
      </c>
      <c r="T1872">
        <v>-118.123752</v>
      </c>
      <c r="U1872">
        <v>1</v>
      </c>
      <c r="V1872">
        <v>90.65</v>
      </c>
      <c r="W1872">
        <v>1</v>
      </c>
      <c r="X1872">
        <v>0</v>
      </c>
      <c r="Y1872">
        <v>1</v>
      </c>
      <c r="Z1872" t="s">
        <v>87</v>
      </c>
      <c r="AA1872">
        <v>1</v>
      </c>
      <c r="AB1872">
        <v>0</v>
      </c>
      <c r="AC1872">
        <v>1</v>
      </c>
      <c r="AD1872">
        <v>1</v>
      </c>
      <c r="AE1872" t="s">
        <v>62</v>
      </c>
      <c r="AF1872">
        <v>1</v>
      </c>
      <c r="AG1872">
        <v>38460</v>
      </c>
      <c r="AH1872">
        <v>0</v>
      </c>
      <c r="AI1872" t="s">
        <v>63</v>
      </c>
      <c r="AJ1872">
        <v>1</v>
      </c>
      <c r="AK1872">
        <v>5</v>
      </c>
      <c r="AL1872">
        <v>0</v>
      </c>
      <c r="AM1872" t="s">
        <v>64</v>
      </c>
      <c r="AN1872">
        <v>1</v>
      </c>
      <c r="AO1872">
        <v>1</v>
      </c>
      <c r="AP1872">
        <v>0</v>
      </c>
      <c r="AQ1872">
        <v>65</v>
      </c>
      <c r="AR1872">
        <v>5931</v>
      </c>
      <c r="AS1872">
        <v>110</v>
      </c>
      <c r="AT1872">
        <v>1289.5999999999999</v>
      </c>
      <c r="AU1872">
        <v>0</v>
      </c>
      <c r="AV1872">
        <v>7330.6</v>
      </c>
      <c r="AW1872">
        <v>0</v>
      </c>
      <c r="AX1872">
        <v>0</v>
      </c>
      <c r="AY1872">
        <v>91104</v>
      </c>
      <c r="AZ1872">
        <v>0</v>
      </c>
    </row>
    <row r="1873" spans="1:52">
      <c r="A1873">
        <v>63</v>
      </c>
      <c r="B1873">
        <v>19</v>
      </c>
      <c r="C1873">
        <v>2.48</v>
      </c>
      <c r="D1873" t="s">
        <v>52</v>
      </c>
      <c r="E1873" t="s">
        <v>52</v>
      </c>
      <c r="F1873">
        <v>62</v>
      </c>
      <c r="G1873" t="s">
        <v>2853</v>
      </c>
      <c r="H1873">
        <v>5980</v>
      </c>
      <c r="I1873" t="s">
        <v>54</v>
      </c>
      <c r="J1873" t="s">
        <v>55</v>
      </c>
      <c r="K1873" t="s">
        <v>4004</v>
      </c>
      <c r="L1873" t="s">
        <v>57</v>
      </c>
      <c r="M1873">
        <v>1</v>
      </c>
      <c r="N1873">
        <v>1</v>
      </c>
      <c r="O1873" t="s">
        <v>58</v>
      </c>
      <c r="P1873">
        <v>1</v>
      </c>
      <c r="Q1873" t="s">
        <v>59</v>
      </c>
      <c r="R1873" t="s">
        <v>4005</v>
      </c>
      <c r="S1873">
        <v>33.429487999999999</v>
      </c>
      <c r="T1873">
        <v>-117.609432</v>
      </c>
      <c r="U1873">
        <v>0</v>
      </c>
      <c r="V1873">
        <v>105.45</v>
      </c>
      <c r="W1873">
        <v>0</v>
      </c>
      <c r="X1873">
        <v>1</v>
      </c>
      <c r="Y1873">
        <v>0</v>
      </c>
      <c r="Z1873" t="s">
        <v>258</v>
      </c>
      <c r="AA1873">
        <v>1</v>
      </c>
      <c r="AB1873">
        <v>0</v>
      </c>
      <c r="AC1873">
        <v>1</v>
      </c>
      <c r="AD1873">
        <v>0</v>
      </c>
      <c r="AE1873" t="s">
        <v>62</v>
      </c>
      <c r="AF1873">
        <v>1</v>
      </c>
      <c r="AG1873">
        <v>34946</v>
      </c>
      <c r="AH1873">
        <v>1</v>
      </c>
      <c r="AI1873" t="s">
        <v>63</v>
      </c>
      <c r="AJ1873">
        <v>0</v>
      </c>
      <c r="AK1873">
        <v>5</v>
      </c>
      <c r="AL1873">
        <v>0</v>
      </c>
      <c r="AM1873" t="s">
        <v>64</v>
      </c>
      <c r="AN1873">
        <v>1</v>
      </c>
      <c r="AO1873">
        <v>1</v>
      </c>
      <c r="AP1873">
        <v>1</v>
      </c>
      <c r="AQ1873">
        <v>26</v>
      </c>
      <c r="AR1873">
        <v>2715.3</v>
      </c>
      <c r="AS1873">
        <v>0</v>
      </c>
      <c r="AT1873">
        <v>64.48</v>
      </c>
      <c r="AU1873">
        <v>0</v>
      </c>
      <c r="AV1873">
        <v>2779.78</v>
      </c>
      <c r="AW1873">
        <v>0</v>
      </c>
      <c r="AX1873">
        <v>1</v>
      </c>
      <c r="AY1873">
        <v>92672</v>
      </c>
      <c r="AZ1873">
        <v>0</v>
      </c>
    </row>
    <row r="1874" spans="1:52">
      <c r="A1874">
        <v>25</v>
      </c>
      <c r="B1874">
        <v>26</v>
      </c>
      <c r="C1874">
        <v>28.86</v>
      </c>
      <c r="D1874" t="s">
        <v>88</v>
      </c>
      <c r="E1874" t="s">
        <v>89</v>
      </c>
      <c r="F1874">
        <v>65</v>
      </c>
      <c r="G1874" t="s">
        <v>515</v>
      </c>
      <c r="H1874">
        <v>3039</v>
      </c>
      <c r="I1874" t="s">
        <v>66</v>
      </c>
      <c r="J1874" t="s">
        <v>55</v>
      </c>
      <c r="K1874" t="s">
        <v>4006</v>
      </c>
      <c r="L1874" t="s">
        <v>84</v>
      </c>
      <c r="M1874">
        <v>0</v>
      </c>
      <c r="N1874">
        <v>1</v>
      </c>
      <c r="O1874" t="s">
        <v>58</v>
      </c>
      <c r="P1874">
        <v>1</v>
      </c>
      <c r="Q1874" t="s">
        <v>59</v>
      </c>
      <c r="R1874" t="s">
        <v>517</v>
      </c>
      <c r="S1874">
        <v>36.977024999999998</v>
      </c>
      <c r="T1874">
        <v>-121.95286400000001</v>
      </c>
      <c r="U1874">
        <v>1</v>
      </c>
      <c r="V1874">
        <v>79.7</v>
      </c>
      <c r="W1874">
        <v>0</v>
      </c>
      <c r="X1874">
        <v>0</v>
      </c>
      <c r="Y1874">
        <v>1</v>
      </c>
      <c r="Z1874" t="s">
        <v>61</v>
      </c>
      <c r="AA1874">
        <v>1</v>
      </c>
      <c r="AB1874">
        <v>0</v>
      </c>
      <c r="AC1874">
        <v>0</v>
      </c>
      <c r="AD1874">
        <v>1</v>
      </c>
      <c r="AE1874" t="s">
        <v>62</v>
      </c>
      <c r="AF1874">
        <v>1</v>
      </c>
      <c r="AG1874">
        <v>9673</v>
      </c>
      <c r="AH1874">
        <v>0</v>
      </c>
      <c r="AI1874" t="s">
        <v>63</v>
      </c>
      <c r="AJ1874">
        <v>1</v>
      </c>
      <c r="AK1874">
        <v>1</v>
      </c>
      <c r="AL1874">
        <v>0</v>
      </c>
      <c r="AM1874" t="s">
        <v>64</v>
      </c>
      <c r="AN1874">
        <v>0</v>
      </c>
      <c r="AO1874">
        <v>0</v>
      </c>
      <c r="AP1874">
        <v>0</v>
      </c>
      <c r="AQ1874">
        <v>2</v>
      </c>
      <c r="AR1874">
        <v>165</v>
      </c>
      <c r="AS1874">
        <v>0</v>
      </c>
      <c r="AT1874">
        <v>57.72</v>
      </c>
      <c r="AU1874">
        <v>0</v>
      </c>
      <c r="AV1874">
        <v>222.72</v>
      </c>
      <c r="AW1874">
        <v>1</v>
      </c>
      <c r="AX1874">
        <v>1</v>
      </c>
      <c r="AY1874">
        <v>95010</v>
      </c>
      <c r="AZ1874">
        <v>1</v>
      </c>
    </row>
    <row r="1875" spans="1:52">
      <c r="A1875">
        <v>49</v>
      </c>
      <c r="B1875">
        <v>0</v>
      </c>
      <c r="C1875">
        <v>30.31</v>
      </c>
      <c r="D1875" t="s">
        <v>52</v>
      </c>
      <c r="E1875" t="s">
        <v>52</v>
      </c>
      <c r="F1875">
        <v>29</v>
      </c>
      <c r="G1875" t="s">
        <v>350</v>
      </c>
      <c r="H1875">
        <v>4670</v>
      </c>
      <c r="I1875" t="s">
        <v>75</v>
      </c>
      <c r="J1875" t="s">
        <v>55</v>
      </c>
      <c r="K1875" t="s">
        <v>4007</v>
      </c>
      <c r="L1875" t="s">
        <v>57</v>
      </c>
      <c r="M1875">
        <v>1</v>
      </c>
      <c r="N1875">
        <v>0</v>
      </c>
      <c r="O1875" t="s">
        <v>58</v>
      </c>
      <c r="P1875">
        <v>0</v>
      </c>
      <c r="Q1875" t="s">
        <v>72</v>
      </c>
      <c r="R1875" t="s">
        <v>352</v>
      </c>
      <c r="S1875">
        <v>33.905963</v>
      </c>
      <c r="T1875">
        <v>-118.08262999999999</v>
      </c>
      <c r="U1875">
        <v>1</v>
      </c>
      <c r="V1875">
        <v>19.55</v>
      </c>
      <c r="W1875">
        <v>0</v>
      </c>
      <c r="X1875">
        <v>1</v>
      </c>
      <c r="Y1875">
        <v>10</v>
      </c>
      <c r="Z1875" t="s">
        <v>87</v>
      </c>
      <c r="AA1875">
        <v>0</v>
      </c>
      <c r="AB1875">
        <v>0</v>
      </c>
      <c r="AC1875">
        <v>0</v>
      </c>
      <c r="AD1875">
        <v>1</v>
      </c>
      <c r="AE1875" t="s">
        <v>62</v>
      </c>
      <c r="AF1875">
        <v>1</v>
      </c>
      <c r="AG1875">
        <v>103214</v>
      </c>
      <c r="AH1875">
        <v>0</v>
      </c>
      <c r="AI1875" t="s">
        <v>63</v>
      </c>
      <c r="AJ1875">
        <v>1</v>
      </c>
      <c r="AK1875">
        <v>5</v>
      </c>
      <c r="AL1875">
        <v>0</v>
      </c>
      <c r="AM1875" t="s">
        <v>64</v>
      </c>
      <c r="AN1875">
        <v>0</v>
      </c>
      <c r="AO1875">
        <v>0</v>
      </c>
      <c r="AP1875">
        <v>0</v>
      </c>
      <c r="AQ1875">
        <v>53</v>
      </c>
      <c r="AR1875">
        <v>1007.9</v>
      </c>
      <c r="AS1875">
        <v>0</v>
      </c>
      <c r="AT1875">
        <v>1606.43</v>
      </c>
      <c r="AU1875">
        <v>0</v>
      </c>
      <c r="AV1875">
        <v>2614.33</v>
      </c>
      <c r="AW1875">
        <v>0</v>
      </c>
      <c r="AX1875">
        <v>0</v>
      </c>
      <c r="AY1875">
        <v>90650</v>
      </c>
      <c r="AZ1875">
        <v>0</v>
      </c>
    </row>
    <row r="1876" spans="1:52">
      <c r="A1876">
        <v>68</v>
      </c>
      <c r="B1876">
        <v>15</v>
      </c>
      <c r="C1876">
        <v>32.119999999999997</v>
      </c>
      <c r="D1876" t="s">
        <v>52</v>
      </c>
      <c r="E1876" t="s">
        <v>52</v>
      </c>
      <c r="F1876">
        <v>75</v>
      </c>
      <c r="G1876" t="s">
        <v>995</v>
      </c>
      <c r="H1876">
        <v>5838</v>
      </c>
      <c r="I1876" t="s">
        <v>54</v>
      </c>
      <c r="J1876" t="s">
        <v>55</v>
      </c>
      <c r="K1876" t="s">
        <v>4008</v>
      </c>
      <c r="L1876" t="s">
        <v>57</v>
      </c>
      <c r="M1876">
        <v>0</v>
      </c>
      <c r="N1876">
        <v>0</v>
      </c>
      <c r="O1876" t="s">
        <v>68</v>
      </c>
      <c r="P1876">
        <v>1</v>
      </c>
      <c r="Q1876" t="s">
        <v>59</v>
      </c>
      <c r="R1876" t="s">
        <v>4009</v>
      </c>
      <c r="S1876">
        <v>33.912246000000003</v>
      </c>
      <c r="T1876">
        <v>-118.236773</v>
      </c>
      <c r="U1876">
        <v>0</v>
      </c>
      <c r="V1876">
        <v>104.9</v>
      </c>
      <c r="W1876">
        <v>1</v>
      </c>
      <c r="X1876">
        <v>0</v>
      </c>
      <c r="Y1876">
        <v>0</v>
      </c>
      <c r="Z1876" t="s">
        <v>61</v>
      </c>
      <c r="AA1876">
        <v>1</v>
      </c>
      <c r="AB1876">
        <v>0</v>
      </c>
      <c r="AC1876">
        <v>1</v>
      </c>
      <c r="AD1876">
        <v>0</v>
      </c>
      <c r="AE1876" t="s">
        <v>62</v>
      </c>
      <c r="AF1876">
        <v>1</v>
      </c>
      <c r="AG1876">
        <v>29825</v>
      </c>
      <c r="AH1876">
        <v>1</v>
      </c>
      <c r="AI1876" t="s">
        <v>63</v>
      </c>
      <c r="AJ1876">
        <v>0</v>
      </c>
      <c r="AK1876">
        <v>5</v>
      </c>
      <c r="AL1876">
        <v>1</v>
      </c>
      <c r="AM1876" t="s">
        <v>64</v>
      </c>
      <c r="AN1876">
        <v>1</v>
      </c>
      <c r="AO1876">
        <v>0</v>
      </c>
      <c r="AP1876">
        <v>1</v>
      </c>
      <c r="AQ1876">
        <v>57</v>
      </c>
      <c r="AR1876">
        <v>5913.95</v>
      </c>
      <c r="AS1876">
        <v>90</v>
      </c>
      <c r="AT1876">
        <v>1830.84</v>
      </c>
      <c r="AU1876">
        <v>1.69</v>
      </c>
      <c r="AV1876">
        <v>7833.1</v>
      </c>
      <c r="AW1876">
        <v>0</v>
      </c>
      <c r="AX1876">
        <v>0</v>
      </c>
      <c r="AY1876">
        <v>90222</v>
      </c>
      <c r="AZ1876">
        <v>0</v>
      </c>
    </row>
    <row r="1877" spans="1:52">
      <c r="A1877">
        <v>32</v>
      </c>
      <c r="B1877">
        <v>0</v>
      </c>
      <c r="C1877">
        <v>1.42</v>
      </c>
      <c r="D1877" t="s">
        <v>52</v>
      </c>
      <c r="E1877" t="s">
        <v>52</v>
      </c>
      <c r="F1877">
        <v>32</v>
      </c>
      <c r="G1877" t="s">
        <v>4010</v>
      </c>
      <c r="H1877">
        <v>4695</v>
      </c>
      <c r="I1877" t="s">
        <v>75</v>
      </c>
      <c r="J1877" t="s">
        <v>55</v>
      </c>
      <c r="K1877" t="s">
        <v>4011</v>
      </c>
      <c r="L1877" t="s">
        <v>57</v>
      </c>
      <c r="M1877">
        <v>0</v>
      </c>
      <c r="N1877">
        <v>0</v>
      </c>
      <c r="O1877" t="s">
        <v>68</v>
      </c>
      <c r="P1877">
        <v>0</v>
      </c>
      <c r="Q1877" t="s">
        <v>72</v>
      </c>
      <c r="R1877" t="s">
        <v>4012</v>
      </c>
      <c r="S1877">
        <v>40.186771999999998</v>
      </c>
      <c r="T1877">
        <v>-122.388361</v>
      </c>
      <c r="U1877">
        <v>0</v>
      </c>
      <c r="V1877">
        <v>19.649999999999999</v>
      </c>
      <c r="W1877">
        <v>0</v>
      </c>
      <c r="X1877">
        <v>0</v>
      </c>
      <c r="Y1877">
        <v>0</v>
      </c>
      <c r="Z1877" t="s">
        <v>209</v>
      </c>
      <c r="AA1877">
        <v>0</v>
      </c>
      <c r="AB1877">
        <v>0</v>
      </c>
      <c r="AC1877">
        <v>0</v>
      </c>
      <c r="AD1877">
        <v>0</v>
      </c>
      <c r="AE1877" t="s">
        <v>79</v>
      </c>
      <c r="AF1877">
        <v>1</v>
      </c>
      <c r="AG1877">
        <v>26438</v>
      </c>
      <c r="AH1877">
        <v>0</v>
      </c>
      <c r="AI1877" t="s">
        <v>63</v>
      </c>
      <c r="AJ1877">
        <v>0</v>
      </c>
      <c r="AK1877">
        <v>3</v>
      </c>
      <c r="AL1877">
        <v>0</v>
      </c>
      <c r="AM1877" t="s">
        <v>64</v>
      </c>
      <c r="AN1877">
        <v>0</v>
      </c>
      <c r="AO1877">
        <v>0</v>
      </c>
      <c r="AP1877">
        <v>0</v>
      </c>
      <c r="AQ1877">
        <v>18</v>
      </c>
      <c r="AR1877">
        <v>411.25</v>
      </c>
      <c r="AS1877">
        <v>0</v>
      </c>
      <c r="AT1877">
        <v>25.56</v>
      </c>
      <c r="AU1877">
        <v>0</v>
      </c>
      <c r="AV1877">
        <v>436.81</v>
      </c>
      <c r="AW1877">
        <v>0</v>
      </c>
      <c r="AX1877">
        <v>0</v>
      </c>
      <c r="AY1877">
        <v>96080</v>
      </c>
      <c r="AZ1877">
        <v>0</v>
      </c>
    </row>
    <row r="1878" spans="1:52">
      <c r="A1878">
        <v>74</v>
      </c>
      <c r="B1878">
        <v>23</v>
      </c>
      <c r="C1878">
        <v>12.33</v>
      </c>
      <c r="D1878" t="s">
        <v>52</v>
      </c>
      <c r="E1878" t="s">
        <v>52</v>
      </c>
      <c r="F1878">
        <v>34</v>
      </c>
      <c r="G1878" t="s">
        <v>1583</v>
      </c>
      <c r="H1878">
        <v>2225</v>
      </c>
      <c r="I1878" t="s">
        <v>75</v>
      </c>
      <c r="J1878" t="s">
        <v>55</v>
      </c>
      <c r="K1878" t="s">
        <v>4013</v>
      </c>
      <c r="L1878" t="s">
        <v>57</v>
      </c>
      <c r="M1878">
        <v>0</v>
      </c>
      <c r="N1878">
        <v>1</v>
      </c>
      <c r="O1878" t="s">
        <v>58</v>
      </c>
      <c r="P1878">
        <v>1</v>
      </c>
      <c r="Q1878" t="s">
        <v>85</v>
      </c>
      <c r="R1878" t="s">
        <v>1585</v>
      </c>
      <c r="S1878">
        <v>34.704340000000002</v>
      </c>
      <c r="T1878">
        <v>-120.02609</v>
      </c>
      <c r="U1878">
        <v>1</v>
      </c>
      <c r="V1878">
        <v>64.2</v>
      </c>
      <c r="W1878">
        <v>0</v>
      </c>
      <c r="X1878">
        <v>0</v>
      </c>
      <c r="Y1878">
        <v>2</v>
      </c>
      <c r="Z1878" t="s">
        <v>61</v>
      </c>
      <c r="AA1878">
        <v>0</v>
      </c>
      <c r="AB1878">
        <v>0</v>
      </c>
      <c r="AC1878">
        <v>0</v>
      </c>
      <c r="AD1878">
        <v>1</v>
      </c>
      <c r="AE1878" t="s">
        <v>62</v>
      </c>
      <c r="AF1878">
        <v>1</v>
      </c>
      <c r="AG1878">
        <v>1317</v>
      </c>
      <c r="AH1878">
        <v>1</v>
      </c>
      <c r="AI1878" t="s">
        <v>63</v>
      </c>
      <c r="AJ1878">
        <v>1</v>
      </c>
      <c r="AK1878">
        <v>4</v>
      </c>
      <c r="AL1878">
        <v>1</v>
      </c>
      <c r="AM1878" t="s">
        <v>64</v>
      </c>
      <c r="AN1878">
        <v>0</v>
      </c>
      <c r="AO1878">
        <v>0</v>
      </c>
      <c r="AP1878">
        <v>1</v>
      </c>
      <c r="AQ1878">
        <v>34</v>
      </c>
      <c r="AR1878">
        <v>2106.3000000000002</v>
      </c>
      <c r="AS1878">
        <v>0</v>
      </c>
      <c r="AT1878">
        <v>419.22</v>
      </c>
      <c r="AU1878">
        <v>0</v>
      </c>
      <c r="AV1878">
        <v>2525.52</v>
      </c>
      <c r="AW1878">
        <v>0</v>
      </c>
      <c r="AX1878">
        <v>1</v>
      </c>
      <c r="AY1878">
        <v>93441</v>
      </c>
      <c r="AZ1878">
        <v>0</v>
      </c>
    </row>
    <row r="1879" spans="1:52">
      <c r="A1879">
        <v>45</v>
      </c>
      <c r="B1879">
        <v>25</v>
      </c>
      <c r="C1879">
        <v>9.23</v>
      </c>
      <c r="D1879" t="s">
        <v>175</v>
      </c>
      <c r="E1879" t="s">
        <v>618</v>
      </c>
      <c r="F1879">
        <v>74</v>
      </c>
      <c r="G1879" t="s">
        <v>3709</v>
      </c>
      <c r="H1879">
        <v>2283</v>
      </c>
      <c r="I1879" t="s">
        <v>66</v>
      </c>
      <c r="J1879" t="s">
        <v>55</v>
      </c>
      <c r="K1879" t="s">
        <v>4014</v>
      </c>
      <c r="L1879" t="s">
        <v>84</v>
      </c>
      <c r="M1879">
        <v>0</v>
      </c>
      <c r="N1879">
        <v>0</v>
      </c>
      <c r="O1879" t="s">
        <v>58</v>
      </c>
      <c r="P1879">
        <v>1</v>
      </c>
      <c r="Q1879" t="s">
        <v>59</v>
      </c>
      <c r="R1879" t="s">
        <v>3711</v>
      </c>
      <c r="S1879">
        <v>38.931424999999997</v>
      </c>
      <c r="T1879">
        <v>-121.94608100000001</v>
      </c>
      <c r="U1879">
        <v>1</v>
      </c>
      <c r="V1879">
        <v>99.15</v>
      </c>
      <c r="W1879">
        <v>0</v>
      </c>
      <c r="X1879">
        <v>0</v>
      </c>
      <c r="Y1879">
        <v>1</v>
      </c>
      <c r="Z1879" t="s">
        <v>61</v>
      </c>
      <c r="AA1879">
        <v>1</v>
      </c>
      <c r="AB1879">
        <v>0</v>
      </c>
      <c r="AC1879">
        <v>1</v>
      </c>
      <c r="AD1879">
        <v>1</v>
      </c>
      <c r="AE1879" t="s">
        <v>161</v>
      </c>
      <c r="AF1879">
        <v>1</v>
      </c>
      <c r="AG1879">
        <v>19</v>
      </c>
      <c r="AH1879">
        <v>1</v>
      </c>
      <c r="AI1879" t="s">
        <v>63</v>
      </c>
      <c r="AJ1879">
        <v>1</v>
      </c>
      <c r="AK1879">
        <v>2</v>
      </c>
      <c r="AL1879">
        <v>0</v>
      </c>
      <c r="AM1879" t="s">
        <v>64</v>
      </c>
      <c r="AN1879">
        <v>1</v>
      </c>
      <c r="AO1879">
        <v>1</v>
      </c>
      <c r="AP1879">
        <v>1</v>
      </c>
      <c r="AQ1879">
        <v>5</v>
      </c>
      <c r="AR1879">
        <v>465.05</v>
      </c>
      <c r="AS1879">
        <v>0</v>
      </c>
      <c r="AT1879">
        <v>46.15</v>
      </c>
      <c r="AU1879">
        <v>0</v>
      </c>
      <c r="AV1879">
        <v>511.2</v>
      </c>
      <c r="AW1879">
        <v>0</v>
      </c>
      <c r="AX1879">
        <v>1</v>
      </c>
      <c r="AY1879">
        <v>95937</v>
      </c>
      <c r="AZ1879">
        <v>1</v>
      </c>
    </row>
    <row r="1880" spans="1:52">
      <c r="A1880">
        <v>42</v>
      </c>
      <c r="B1880">
        <v>9</v>
      </c>
      <c r="C1880">
        <v>29.11</v>
      </c>
      <c r="D1880" t="s">
        <v>88</v>
      </c>
      <c r="E1880" t="s">
        <v>89</v>
      </c>
      <c r="F1880">
        <v>92</v>
      </c>
      <c r="G1880" t="s">
        <v>495</v>
      </c>
      <c r="H1880">
        <v>2220</v>
      </c>
      <c r="I1880" t="s">
        <v>66</v>
      </c>
      <c r="J1880" t="s">
        <v>55</v>
      </c>
      <c r="K1880" t="s">
        <v>4015</v>
      </c>
      <c r="L1880" t="s">
        <v>84</v>
      </c>
      <c r="M1880">
        <v>0</v>
      </c>
      <c r="N1880">
        <v>0</v>
      </c>
      <c r="O1880" t="s">
        <v>58</v>
      </c>
      <c r="P1880">
        <v>1</v>
      </c>
      <c r="Q1880" t="s">
        <v>59</v>
      </c>
      <c r="R1880" t="s">
        <v>1822</v>
      </c>
      <c r="S1880">
        <v>33.972118999999999</v>
      </c>
      <c r="T1880">
        <v>-118.020188</v>
      </c>
      <c r="U1880">
        <v>0</v>
      </c>
      <c r="V1880">
        <v>75.349999999999994</v>
      </c>
      <c r="W1880">
        <v>1</v>
      </c>
      <c r="X1880">
        <v>0</v>
      </c>
      <c r="Y1880">
        <v>0</v>
      </c>
      <c r="Z1880" t="s">
        <v>93</v>
      </c>
      <c r="AA1880">
        <v>0</v>
      </c>
      <c r="AB1880">
        <v>0</v>
      </c>
      <c r="AC1880">
        <v>0</v>
      </c>
      <c r="AD1880">
        <v>0</v>
      </c>
      <c r="AE1880" t="s">
        <v>62</v>
      </c>
      <c r="AF1880">
        <v>1</v>
      </c>
      <c r="AG1880">
        <v>26265</v>
      </c>
      <c r="AH1880">
        <v>0</v>
      </c>
      <c r="AI1880" t="s">
        <v>63</v>
      </c>
      <c r="AJ1880">
        <v>0</v>
      </c>
      <c r="AK1880">
        <v>1</v>
      </c>
      <c r="AL1880">
        <v>0</v>
      </c>
      <c r="AM1880" t="s">
        <v>64</v>
      </c>
      <c r="AN1880">
        <v>0</v>
      </c>
      <c r="AO1880">
        <v>0</v>
      </c>
      <c r="AP1880">
        <v>0</v>
      </c>
      <c r="AQ1880">
        <v>4</v>
      </c>
      <c r="AR1880">
        <v>338.1</v>
      </c>
      <c r="AS1880">
        <v>0</v>
      </c>
      <c r="AT1880">
        <v>116.44</v>
      </c>
      <c r="AU1880">
        <v>0</v>
      </c>
      <c r="AV1880">
        <v>454.54</v>
      </c>
      <c r="AW1880">
        <v>0</v>
      </c>
      <c r="AX1880">
        <v>1</v>
      </c>
      <c r="AY1880">
        <v>90602</v>
      </c>
      <c r="AZ1880">
        <v>1</v>
      </c>
    </row>
    <row r="1881" spans="1:52">
      <c r="A1881">
        <v>69</v>
      </c>
      <c r="B1881">
        <v>19</v>
      </c>
      <c r="C1881">
        <v>0</v>
      </c>
      <c r="D1881" t="s">
        <v>52</v>
      </c>
      <c r="E1881" t="s">
        <v>52</v>
      </c>
      <c r="F1881">
        <v>67</v>
      </c>
      <c r="G1881" t="s">
        <v>210</v>
      </c>
      <c r="H1881">
        <v>4865</v>
      </c>
      <c r="I1881" t="s">
        <v>54</v>
      </c>
      <c r="J1881" t="s">
        <v>55</v>
      </c>
      <c r="K1881" t="s">
        <v>4016</v>
      </c>
      <c r="L1881" t="s">
        <v>57</v>
      </c>
      <c r="M1881">
        <v>0</v>
      </c>
      <c r="N1881">
        <v>0</v>
      </c>
      <c r="O1881" t="s">
        <v>68</v>
      </c>
      <c r="P1881">
        <v>1</v>
      </c>
      <c r="Q1881" t="s">
        <v>77</v>
      </c>
      <c r="R1881" t="s">
        <v>4017</v>
      </c>
      <c r="S1881">
        <v>38.535080000000001</v>
      </c>
      <c r="T1881">
        <v>-121.44414399999999</v>
      </c>
      <c r="U1881">
        <v>0</v>
      </c>
      <c r="V1881">
        <v>48.8</v>
      </c>
      <c r="W1881">
        <v>0</v>
      </c>
      <c r="X1881">
        <v>0</v>
      </c>
      <c r="Y1881">
        <v>0</v>
      </c>
      <c r="Z1881" t="s">
        <v>87</v>
      </c>
      <c r="AA1881">
        <v>0</v>
      </c>
      <c r="AB1881">
        <v>1</v>
      </c>
      <c r="AC1881">
        <v>1</v>
      </c>
      <c r="AD1881">
        <v>0</v>
      </c>
      <c r="AE1881" t="s">
        <v>79</v>
      </c>
      <c r="AF1881">
        <v>0</v>
      </c>
      <c r="AG1881">
        <v>37031</v>
      </c>
      <c r="AH1881">
        <v>0</v>
      </c>
      <c r="AI1881" t="s">
        <v>63</v>
      </c>
      <c r="AJ1881">
        <v>0</v>
      </c>
      <c r="AK1881">
        <v>3</v>
      </c>
      <c r="AL1881">
        <v>1</v>
      </c>
      <c r="AM1881" t="s">
        <v>64</v>
      </c>
      <c r="AN1881">
        <v>1</v>
      </c>
      <c r="AO1881">
        <v>1</v>
      </c>
      <c r="AP1881">
        <v>1</v>
      </c>
      <c r="AQ1881">
        <v>52</v>
      </c>
      <c r="AR1881">
        <v>2555.0500000000002</v>
      </c>
      <c r="AS1881">
        <v>0</v>
      </c>
      <c r="AT1881">
        <v>0</v>
      </c>
      <c r="AU1881">
        <v>0</v>
      </c>
      <c r="AV1881">
        <v>2555.0500000000002</v>
      </c>
      <c r="AW1881">
        <v>0</v>
      </c>
      <c r="AX1881">
        <v>1</v>
      </c>
      <c r="AY1881">
        <v>95820</v>
      </c>
      <c r="AZ1881">
        <v>0</v>
      </c>
    </row>
    <row r="1882" spans="1:52">
      <c r="A1882">
        <v>59</v>
      </c>
      <c r="B1882">
        <v>6</v>
      </c>
      <c r="C1882">
        <v>27.68</v>
      </c>
      <c r="D1882" t="s">
        <v>52</v>
      </c>
      <c r="E1882" t="s">
        <v>52</v>
      </c>
      <c r="F1882">
        <v>35</v>
      </c>
      <c r="G1882" t="s">
        <v>929</v>
      </c>
      <c r="H1882">
        <v>6153</v>
      </c>
      <c r="I1882" t="s">
        <v>75</v>
      </c>
      <c r="J1882" t="s">
        <v>55</v>
      </c>
      <c r="K1882" t="s">
        <v>4018</v>
      </c>
      <c r="L1882" t="s">
        <v>57</v>
      </c>
      <c r="M1882">
        <v>0</v>
      </c>
      <c r="N1882">
        <v>1</v>
      </c>
      <c r="O1882" t="s">
        <v>58</v>
      </c>
      <c r="P1882">
        <v>1</v>
      </c>
      <c r="Q1882" t="s">
        <v>59</v>
      </c>
      <c r="R1882" t="s">
        <v>931</v>
      </c>
      <c r="S1882">
        <v>33.976753000000002</v>
      </c>
      <c r="T1882">
        <v>-117.897367</v>
      </c>
      <c r="U1882">
        <v>0</v>
      </c>
      <c r="V1882">
        <v>95.5</v>
      </c>
      <c r="W1882">
        <v>1</v>
      </c>
      <c r="X1882">
        <v>0</v>
      </c>
      <c r="Y1882">
        <v>0</v>
      </c>
      <c r="Z1882" t="s">
        <v>61</v>
      </c>
      <c r="AA1882">
        <v>1</v>
      </c>
      <c r="AB1882">
        <v>0</v>
      </c>
      <c r="AC1882">
        <v>1</v>
      </c>
      <c r="AD1882">
        <v>0</v>
      </c>
      <c r="AE1882" t="s">
        <v>62</v>
      </c>
      <c r="AF1882">
        <v>1</v>
      </c>
      <c r="AG1882">
        <v>46342</v>
      </c>
      <c r="AH1882">
        <v>0</v>
      </c>
      <c r="AI1882" t="s">
        <v>63</v>
      </c>
      <c r="AJ1882">
        <v>0</v>
      </c>
      <c r="AK1882">
        <v>5</v>
      </c>
      <c r="AL1882">
        <v>0</v>
      </c>
      <c r="AM1882" t="s">
        <v>64</v>
      </c>
      <c r="AN1882">
        <v>0</v>
      </c>
      <c r="AO1882">
        <v>0</v>
      </c>
      <c r="AP1882">
        <v>1</v>
      </c>
      <c r="AQ1882">
        <v>65</v>
      </c>
      <c r="AR1882">
        <v>6153.85</v>
      </c>
      <c r="AS1882">
        <v>80</v>
      </c>
      <c r="AT1882">
        <v>1799.2</v>
      </c>
      <c r="AU1882">
        <v>0</v>
      </c>
      <c r="AV1882">
        <v>8033.05</v>
      </c>
      <c r="AW1882">
        <v>0</v>
      </c>
      <c r="AX1882">
        <v>0</v>
      </c>
      <c r="AY1882">
        <v>91748</v>
      </c>
      <c r="AZ1882">
        <v>0</v>
      </c>
    </row>
    <row r="1883" spans="1:52">
      <c r="A1883">
        <v>60</v>
      </c>
      <c r="B1883">
        <v>22</v>
      </c>
      <c r="C1883">
        <v>33.36</v>
      </c>
      <c r="D1883" t="s">
        <v>52</v>
      </c>
      <c r="E1883" t="s">
        <v>52</v>
      </c>
      <c r="F1883">
        <v>79</v>
      </c>
      <c r="G1883" t="s">
        <v>1469</v>
      </c>
      <c r="H1883">
        <v>2325</v>
      </c>
      <c r="I1883" t="s">
        <v>66</v>
      </c>
      <c r="J1883" t="s">
        <v>55</v>
      </c>
      <c r="K1883" t="s">
        <v>4019</v>
      </c>
      <c r="L1883" t="s">
        <v>57</v>
      </c>
      <c r="M1883">
        <v>0</v>
      </c>
      <c r="N1883">
        <v>1</v>
      </c>
      <c r="O1883" t="s">
        <v>68</v>
      </c>
      <c r="P1883">
        <v>1</v>
      </c>
      <c r="Q1883" t="s">
        <v>59</v>
      </c>
      <c r="R1883" t="s">
        <v>2316</v>
      </c>
      <c r="S1883">
        <v>33.680301999999998</v>
      </c>
      <c r="T1883">
        <v>-117.833296</v>
      </c>
      <c r="U1883">
        <v>0</v>
      </c>
      <c r="V1883">
        <v>89.55</v>
      </c>
      <c r="W1883">
        <v>1</v>
      </c>
      <c r="X1883">
        <v>0</v>
      </c>
      <c r="Y1883">
        <v>0</v>
      </c>
      <c r="Z1883" t="s">
        <v>209</v>
      </c>
      <c r="AA1883">
        <v>0</v>
      </c>
      <c r="AB1883">
        <v>0</v>
      </c>
      <c r="AC1883">
        <v>1</v>
      </c>
      <c r="AD1883">
        <v>0</v>
      </c>
      <c r="AE1883" t="s">
        <v>62</v>
      </c>
      <c r="AF1883">
        <v>1</v>
      </c>
      <c r="AG1883">
        <v>22499</v>
      </c>
      <c r="AH1883">
        <v>0</v>
      </c>
      <c r="AI1883" t="s">
        <v>63</v>
      </c>
      <c r="AJ1883">
        <v>0</v>
      </c>
      <c r="AK1883">
        <v>4</v>
      </c>
      <c r="AL1883">
        <v>0</v>
      </c>
      <c r="AM1883" t="s">
        <v>64</v>
      </c>
      <c r="AN1883">
        <v>0</v>
      </c>
      <c r="AO1883">
        <v>0</v>
      </c>
      <c r="AP1883">
        <v>1</v>
      </c>
      <c r="AQ1883">
        <v>12</v>
      </c>
      <c r="AR1883">
        <v>1021.75</v>
      </c>
      <c r="AS1883">
        <v>0</v>
      </c>
      <c r="AT1883">
        <v>400.32</v>
      </c>
      <c r="AU1883">
        <v>0</v>
      </c>
      <c r="AV1883">
        <v>1422.07</v>
      </c>
      <c r="AW1883">
        <v>0</v>
      </c>
      <c r="AX1883">
        <v>1</v>
      </c>
      <c r="AY1883">
        <v>92614</v>
      </c>
      <c r="AZ1883">
        <v>0</v>
      </c>
    </row>
    <row r="1884" spans="1:52">
      <c r="A1884">
        <v>60</v>
      </c>
      <c r="B1884">
        <v>10</v>
      </c>
      <c r="C1884">
        <v>11.48</v>
      </c>
      <c r="D1884" t="s">
        <v>52</v>
      </c>
      <c r="E1884" t="s">
        <v>52</v>
      </c>
      <c r="F1884">
        <v>28</v>
      </c>
      <c r="G1884" t="s">
        <v>3448</v>
      </c>
      <c r="H1884">
        <v>5058</v>
      </c>
      <c r="I1884" t="s">
        <v>75</v>
      </c>
      <c r="J1884" t="s">
        <v>55</v>
      </c>
      <c r="K1884" t="s">
        <v>4020</v>
      </c>
      <c r="L1884" t="s">
        <v>57</v>
      </c>
      <c r="M1884">
        <v>1</v>
      </c>
      <c r="N1884">
        <v>1</v>
      </c>
      <c r="O1884" t="s">
        <v>68</v>
      </c>
      <c r="P1884">
        <v>1</v>
      </c>
      <c r="Q1884" t="s">
        <v>59</v>
      </c>
      <c r="R1884" t="s">
        <v>3450</v>
      </c>
      <c r="S1884">
        <v>38.006047000000002</v>
      </c>
      <c r="T1884">
        <v>-121.91683399999999</v>
      </c>
      <c r="U1884">
        <v>1</v>
      </c>
      <c r="V1884">
        <v>85.85</v>
      </c>
      <c r="W1884">
        <v>0</v>
      </c>
      <c r="X1884">
        <v>1</v>
      </c>
      <c r="Y1884">
        <v>4</v>
      </c>
      <c r="Z1884" t="s">
        <v>61</v>
      </c>
      <c r="AA1884">
        <v>1</v>
      </c>
      <c r="AB1884">
        <v>0</v>
      </c>
      <c r="AC1884">
        <v>1</v>
      </c>
      <c r="AD1884">
        <v>1</v>
      </c>
      <c r="AE1884" t="s">
        <v>79</v>
      </c>
      <c r="AF1884">
        <v>1</v>
      </c>
      <c r="AG1884">
        <v>78816</v>
      </c>
      <c r="AH1884">
        <v>1</v>
      </c>
      <c r="AI1884" t="s">
        <v>63</v>
      </c>
      <c r="AJ1884">
        <v>1</v>
      </c>
      <c r="AK1884">
        <v>4</v>
      </c>
      <c r="AL1884">
        <v>0</v>
      </c>
      <c r="AM1884" t="s">
        <v>64</v>
      </c>
      <c r="AN1884">
        <v>0</v>
      </c>
      <c r="AO1884">
        <v>0</v>
      </c>
      <c r="AP1884">
        <v>0</v>
      </c>
      <c r="AQ1884">
        <v>56</v>
      </c>
      <c r="AR1884">
        <v>4793.8</v>
      </c>
      <c r="AS1884">
        <v>0</v>
      </c>
      <c r="AT1884">
        <v>642.88</v>
      </c>
      <c r="AU1884">
        <v>0</v>
      </c>
      <c r="AV1884">
        <v>5436.68</v>
      </c>
      <c r="AW1884">
        <v>0</v>
      </c>
      <c r="AX1884">
        <v>1</v>
      </c>
      <c r="AY1884">
        <v>94565</v>
      </c>
      <c r="AZ1884">
        <v>0</v>
      </c>
    </row>
    <row r="1885" spans="1:52">
      <c r="A1885">
        <v>24</v>
      </c>
      <c r="B1885">
        <v>0</v>
      </c>
      <c r="C1885">
        <v>26.12</v>
      </c>
      <c r="D1885" t="s">
        <v>97</v>
      </c>
      <c r="E1885" t="s">
        <v>391</v>
      </c>
      <c r="F1885">
        <v>76</v>
      </c>
      <c r="G1885" t="s">
        <v>4021</v>
      </c>
      <c r="H1885">
        <v>3820</v>
      </c>
      <c r="I1885" t="s">
        <v>66</v>
      </c>
      <c r="J1885" t="s">
        <v>55</v>
      </c>
      <c r="K1885" t="s">
        <v>4022</v>
      </c>
      <c r="L1885" t="s">
        <v>84</v>
      </c>
      <c r="M1885">
        <v>0</v>
      </c>
      <c r="N1885">
        <v>0</v>
      </c>
      <c r="O1885" t="s">
        <v>58</v>
      </c>
      <c r="P1885">
        <v>0</v>
      </c>
      <c r="Q1885" t="s">
        <v>72</v>
      </c>
      <c r="R1885" t="s">
        <v>4023</v>
      </c>
      <c r="S1885">
        <v>37.422961000000001</v>
      </c>
      <c r="T1885">
        <v>-120.76549300000001</v>
      </c>
      <c r="U1885">
        <v>0</v>
      </c>
      <c r="V1885">
        <v>20.5</v>
      </c>
      <c r="W1885">
        <v>0</v>
      </c>
      <c r="X1885">
        <v>0</v>
      </c>
      <c r="Y1885">
        <v>0</v>
      </c>
      <c r="Z1885" t="s">
        <v>93</v>
      </c>
      <c r="AA1885">
        <v>0</v>
      </c>
      <c r="AB1885">
        <v>0</v>
      </c>
      <c r="AC1885">
        <v>0</v>
      </c>
      <c r="AD1885">
        <v>0</v>
      </c>
      <c r="AE1885" t="s">
        <v>79</v>
      </c>
      <c r="AF1885">
        <v>1</v>
      </c>
      <c r="AG1885">
        <v>10159</v>
      </c>
      <c r="AH1885">
        <v>0</v>
      </c>
      <c r="AI1885" t="s">
        <v>63</v>
      </c>
      <c r="AJ1885">
        <v>0</v>
      </c>
      <c r="AK1885">
        <v>2</v>
      </c>
      <c r="AL1885">
        <v>0</v>
      </c>
      <c r="AM1885" t="s">
        <v>64</v>
      </c>
      <c r="AN1885">
        <v>0</v>
      </c>
      <c r="AO1885">
        <v>0</v>
      </c>
      <c r="AP1885">
        <v>0</v>
      </c>
      <c r="AQ1885">
        <v>1</v>
      </c>
      <c r="AR1885">
        <v>20.5</v>
      </c>
      <c r="AS1885">
        <v>0</v>
      </c>
      <c r="AT1885">
        <v>26.12</v>
      </c>
      <c r="AU1885">
        <v>0</v>
      </c>
      <c r="AV1885">
        <v>46.62</v>
      </c>
      <c r="AW1885">
        <v>1</v>
      </c>
      <c r="AX1885">
        <v>0</v>
      </c>
      <c r="AY1885">
        <v>95315</v>
      </c>
      <c r="AZ1885">
        <v>1</v>
      </c>
    </row>
    <row r="1886" spans="1:52">
      <c r="A1886">
        <v>80</v>
      </c>
      <c r="B1886">
        <v>15</v>
      </c>
      <c r="C1886">
        <v>22.95</v>
      </c>
      <c r="D1886" t="s">
        <v>52</v>
      </c>
      <c r="E1886" t="s">
        <v>52</v>
      </c>
      <c r="F1886">
        <v>73</v>
      </c>
      <c r="G1886" t="s">
        <v>382</v>
      </c>
      <c r="H1886">
        <v>4040</v>
      </c>
      <c r="I1886" t="s">
        <v>75</v>
      </c>
      <c r="J1886" t="s">
        <v>55</v>
      </c>
      <c r="K1886" t="s">
        <v>4024</v>
      </c>
      <c r="L1886" t="s">
        <v>57</v>
      </c>
      <c r="M1886">
        <v>0</v>
      </c>
      <c r="N1886">
        <v>1</v>
      </c>
      <c r="O1886" t="s">
        <v>68</v>
      </c>
      <c r="P1886">
        <v>1</v>
      </c>
      <c r="Q1886" t="s">
        <v>59</v>
      </c>
      <c r="R1886" t="s">
        <v>384</v>
      </c>
      <c r="S1886">
        <v>33.867592999999999</v>
      </c>
      <c r="T1886">
        <v>-118.080637</v>
      </c>
      <c r="U1886">
        <v>1</v>
      </c>
      <c r="V1886">
        <v>104.35</v>
      </c>
      <c r="W1886">
        <v>1</v>
      </c>
      <c r="X1886">
        <v>0</v>
      </c>
      <c r="Y1886">
        <v>2</v>
      </c>
      <c r="Z1886" t="s">
        <v>61</v>
      </c>
      <c r="AA1886">
        <v>1</v>
      </c>
      <c r="AB1886">
        <v>0</v>
      </c>
      <c r="AC1886">
        <v>1</v>
      </c>
      <c r="AD1886">
        <v>1</v>
      </c>
      <c r="AE1886" t="s">
        <v>62</v>
      </c>
      <c r="AF1886">
        <v>1</v>
      </c>
      <c r="AG1886">
        <v>16398</v>
      </c>
      <c r="AH1886">
        <v>0</v>
      </c>
      <c r="AI1886" t="s">
        <v>63</v>
      </c>
      <c r="AJ1886">
        <v>1</v>
      </c>
      <c r="AK1886">
        <v>4</v>
      </c>
      <c r="AL1886">
        <v>1</v>
      </c>
      <c r="AM1886" t="s">
        <v>64</v>
      </c>
      <c r="AN1886">
        <v>1</v>
      </c>
      <c r="AO1886">
        <v>1</v>
      </c>
      <c r="AP1886">
        <v>1</v>
      </c>
      <c r="AQ1886">
        <v>60</v>
      </c>
      <c r="AR1886">
        <v>6339.45</v>
      </c>
      <c r="AS1886">
        <v>0</v>
      </c>
      <c r="AT1886">
        <v>1377</v>
      </c>
      <c r="AU1886">
        <v>41.23</v>
      </c>
      <c r="AV1886">
        <v>7675.22</v>
      </c>
      <c r="AW1886">
        <v>0</v>
      </c>
      <c r="AX1886">
        <v>1</v>
      </c>
      <c r="AY1886">
        <v>90701</v>
      </c>
      <c r="AZ1886">
        <v>0</v>
      </c>
    </row>
    <row r="1887" spans="1:52">
      <c r="A1887">
        <v>34</v>
      </c>
      <c r="B1887">
        <v>56</v>
      </c>
      <c r="C1887">
        <v>25.34</v>
      </c>
      <c r="D1887" t="s">
        <v>138</v>
      </c>
      <c r="E1887" t="s">
        <v>139</v>
      </c>
      <c r="F1887">
        <v>86</v>
      </c>
      <c r="G1887" t="s">
        <v>2124</v>
      </c>
      <c r="H1887">
        <v>5806</v>
      </c>
      <c r="I1887" t="s">
        <v>66</v>
      </c>
      <c r="J1887" t="s">
        <v>55</v>
      </c>
      <c r="K1887" t="s">
        <v>4025</v>
      </c>
      <c r="L1887" t="s">
        <v>84</v>
      </c>
      <c r="M1887">
        <v>1</v>
      </c>
      <c r="N1887">
        <v>0</v>
      </c>
      <c r="O1887" t="s">
        <v>58</v>
      </c>
      <c r="P1887">
        <v>1</v>
      </c>
      <c r="Q1887" t="s">
        <v>59</v>
      </c>
      <c r="R1887" t="s">
        <v>2126</v>
      </c>
      <c r="S1887">
        <v>33.977468000000002</v>
      </c>
      <c r="T1887">
        <v>-118.445475</v>
      </c>
      <c r="U1887">
        <v>0</v>
      </c>
      <c r="V1887">
        <v>78.95</v>
      </c>
      <c r="W1887">
        <v>1</v>
      </c>
      <c r="X1887">
        <v>3</v>
      </c>
      <c r="Y1887">
        <v>0</v>
      </c>
      <c r="Z1887" t="s">
        <v>61</v>
      </c>
      <c r="AA1887">
        <v>0</v>
      </c>
      <c r="AB1887">
        <v>1</v>
      </c>
      <c r="AC1887">
        <v>1</v>
      </c>
      <c r="AD1887">
        <v>0</v>
      </c>
      <c r="AE1887" t="s">
        <v>62</v>
      </c>
      <c r="AF1887">
        <v>1</v>
      </c>
      <c r="AG1887">
        <v>18058</v>
      </c>
      <c r="AH1887">
        <v>0</v>
      </c>
      <c r="AI1887" t="s">
        <v>63</v>
      </c>
      <c r="AJ1887">
        <v>0</v>
      </c>
      <c r="AK1887">
        <v>1</v>
      </c>
      <c r="AL1887">
        <v>0</v>
      </c>
      <c r="AM1887" t="s">
        <v>64</v>
      </c>
      <c r="AN1887">
        <v>0</v>
      </c>
      <c r="AO1887">
        <v>0</v>
      </c>
      <c r="AP1887">
        <v>0</v>
      </c>
      <c r="AQ1887">
        <v>12</v>
      </c>
      <c r="AR1887">
        <v>927.35</v>
      </c>
      <c r="AS1887">
        <v>80</v>
      </c>
      <c r="AT1887">
        <v>304.08</v>
      </c>
      <c r="AU1887">
        <v>0</v>
      </c>
      <c r="AV1887">
        <v>1311.43</v>
      </c>
      <c r="AW1887">
        <v>0</v>
      </c>
      <c r="AX1887">
        <v>0</v>
      </c>
      <c r="AY1887">
        <v>90292</v>
      </c>
      <c r="AZ1887">
        <v>1</v>
      </c>
    </row>
    <row r="1888" spans="1:52">
      <c r="A1888">
        <v>65</v>
      </c>
      <c r="B1888">
        <v>28</v>
      </c>
      <c r="C1888">
        <v>37.78</v>
      </c>
      <c r="D1888" t="s">
        <v>52</v>
      </c>
      <c r="E1888" t="s">
        <v>52</v>
      </c>
      <c r="F1888">
        <v>40</v>
      </c>
      <c r="G1888" t="s">
        <v>2569</v>
      </c>
      <c r="H1888">
        <v>4496</v>
      </c>
      <c r="I1888" t="s">
        <v>54</v>
      </c>
      <c r="J1888" t="s">
        <v>55</v>
      </c>
      <c r="K1888" t="s">
        <v>4026</v>
      </c>
      <c r="L1888" t="s">
        <v>108</v>
      </c>
      <c r="M1888">
        <v>0</v>
      </c>
      <c r="N1888">
        <v>0</v>
      </c>
      <c r="O1888" t="s">
        <v>68</v>
      </c>
      <c r="P1888">
        <v>1</v>
      </c>
      <c r="Q1888" t="s">
        <v>59</v>
      </c>
      <c r="R1888" t="s">
        <v>2571</v>
      </c>
      <c r="S1888">
        <v>39.732767000000003</v>
      </c>
      <c r="T1888">
        <v>-122.042298</v>
      </c>
      <c r="U1888">
        <v>0</v>
      </c>
      <c r="V1888">
        <v>94.85</v>
      </c>
      <c r="W1888">
        <v>1</v>
      </c>
      <c r="X1888">
        <v>0</v>
      </c>
      <c r="Y1888">
        <v>0</v>
      </c>
      <c r="Z1888" t="s">
        <v>93</v>
      </c>
      <c r="AA1888">
        <v>0</v>
      </c>
      <c r="AB1888">
        <v>0</v>
      </c>
      <c r="AC1888">
        <v>1</v>
      </c>
      <c r="AD1888">
        <v>0</v>
      </c>
      <c r="AE1888" t="s">
        <v>62</v>
      </c>
      <c r="AF1888">
        <v>1</v>
      </c>
      <c r="AG1888">
        <v>1931</v>
      </c>
      <c r="AH1888">
        <v>0</v>
      </c>
      <c r="AI1888" t="s">
        <v>63</v>
      </c>
      <c r="AJ1888">
        <v>0</v>
      </c>
      <c r="AK1888">
        <v>4</v>
      </c>
      <c r="AL1888">
        <v>1</v>
      </c>
      <c r="AM1888" t="s">
        <v>64</v>
      </c>
      <c r="AN1888">
        <v>1</v>
      </c>
      <c r="AO1888">
        <v>1</v>
      </c>
      <c r="AP1888">
        <v>1</v>
      </c>
      <c r="AQ1888">
        <v>3</v>
      </c>
      <c r="AR1888">
        <v>335.75</v>
      </c>
      <c r="AS1888">
        <v>0</v>
      </c>
      <c r="AT1888">
        <v>113.34</v>
      </c>
      <c r="AU1888">
        <v>0</v>
      </c>
      <c r="AV1888">
        <v>449.09</v>
      </c>
      <c r="AW1888">
        <v>0</v>
      </c>
      <c r="AX1888">
        <v>1</v>
      </c>
      <c r="AY1888">
        <v>95951</v>
      </c>
      <c r="AZ1888">
        <v>0</v>
      </c>
    </row>
    <row r="1889" spans="1:52">
      <c r="A1889">
        <v>33</v>
      </c>
      <c r="B1889">
        <v>7</v>
      </c>
      <c r="C1889">
        <v>19.2</v>
      </c>
      <c r="D1889" t="s">
        <v>80</v>
      </c>
      <c r="E1889" t="s">
        <v>601</v>
      </c>
      <c r="F1889">
        <v>76</v>
      </c>
      <c r="G1889" t="s">
        <v>3613</v>
      </c>
      <c r="H1889">
        <v>5338</v>
      </c>
      <c r="I1889" t="s">
        <v>66</v>
      </c>
      <c r="J1889" t="s">
        <v>55</v>
      </c>
      <c r="K1889" t="s">
        <v>4027</v>
      </c>
      <c r="L1889" t="s">
        <v>84</v>
      </c>
      <c r="M1889">
        <v>0</v>
      </c>
      <c r="N1889">
        <v>1</v>
      </c>
      <c r="O1889" t="s">
        <v>68</v>
      </c>
      <c r="P1889">
        <v>1</v>
      </c>
      <c r="Q1889" t="s">
        <v>59</v>
      </c>
      <c r="R1889" t="s">
        <v>3615</v>
      </c>
      <c r="S1889">
        <v>38.224868999999998</v>
      </c>
      <c r="T1889">
        <v>-119.755729</v>
      </c>
      <c r="U1889">
        <v>1</v>
      </c>
      <c r="V1889">
        <v>99.25</v>
      </c>
      <c r="W1889">
        <v>1</v>
      </c>
      <c r="X1889">
        <v>0</v>
      </c>
      <c r="Y1889">
        <v>1</v>
      </c>
      <c r="Z1889" t="s">
        <v>209</v>
      </c>
      <c r="AA1889">
        <v>1</v>
      </c>
      <c r="AB1889">
        <v>1</v>
      </c>
      <c r="AC1889">
        <v>1</v>
      </c>
      <c r="AD1889">
        <v>1</v>
      </c>
      <c r="AE1889" t="s">
        <v>62</v>
      </c>
      <c r="AF1889">
        <v>1</v>
      </c>
      <c r="AG1889">
        <v>235</v>
      </c>
      <c r="AH1889">
        <v>0</v>
      </c>
      <c r="AI1889" t="s">
        <v>63</v>
      </c>
      <c r="AJ1889">
        <v>1</v>
      </c>
      <c r="AK1889">
        <v>1</v>
      </c>
      <c r="AL1889">
        <v>0</v>
      </c>
      <c r="AM1889" t="s">
        <v>64</v>
      </c>
      <c r="AN1889">
        <v>0</v>
      </c>
      <c r="AO1889">
        <v>0</v>
      </c>
      <c r="AP1889">
        <v>1</v>
      </c>
      <c r="AQ1889">
        <v>23</v>
      </c>
      <c r="AR1889">
        <v>2186.4</v>
      </c>
      <c r="AS1889">
        <v>0</v>
      </c>
      <c r="AT1889">
        <v>441.6</v>
      </c>
      <c r="AU1889">
        <v>0</v>
      </c>
      <c r="AV1889">
        <v>2628</v>
      </c>
      <c r="AW1889">
        <v>0</v>
      </c>
      <c r="AX1889">
        <v>1</v>
      </c>
      <c r="AY1889">
        <v>95364</v>
      </c>
      <c r="AZ1889">
        <v>1</v>
      </c>
    </row>
    <row r="1890" spans="1:52">
      <c r="A1890">
        <v>75</v>
      </c>
      <c r="B1890">
        <v>19</v>
      </c>
      <c r="C1890">
        <v>5.6</v>
      </c>
      <c r="D1890" t="s">
        <v>52</v>
      </c>
      <c r="E1890" t="s">
        <v>52</v>
      </c>
      <c r="F1890">
        <v>47</v>
      </c>
      <c r="G1890" t="s">
        <v>3570</v>
      </c>
      <c r="H1890">
        <v>6051</v>
      </c>
      <c r="I1890" t="s">
        <v>54</v>
      </c>
      <c r="J1890" t="s">
        <v>55</v>
      </c>
      <c r="K1890" t="s">
        <v>4028</v>
      </c>
      <c r="L1890" t="s">
        <v>57</v>
      </c>
      <c r="M1890">
        <v>0</v>
      </c>
      <c r="N1890">
        <v>1</v>
      </c>
      <c r="O1890" t="s">
        <v>68</v>
      </c>
      <c r="P1890">
        <v>1</v>
      </c>
      <c r="Q1890" t="s">
        <v>59</v>
      </c>
      <c r="R1890" t="s">
        <v>3572</v>
      </c>
      <c r="S1890">
        <v>36.488056</v>
      </c>
      <c r="T1890">
        <v>-120.407691</v>
      </c>
      <c r="U1890">
        <v>1</v>
      </c>
      <c r="V1890">
        <v>114.5</v>
      </c>
      <c r="W1890">
        <v>1</v>
      </c>
      <c r="X1890">
        <v>0</v>
      </c>
      <c r="Y1890">
        <v>4</v>
      </c>
      <c r="Z1890" t="s">
        <v>105</v>
      </c>
      <c r="AA1890">
        <v>1</v>
      </c>
      <c r="AB1890">
        <v>1</v>
      </c>
      <c r="AC1890">
        <v>1</v>
      </c>
      <c r="AD1890">
        <v>1</v>
      </c>
      <c r="AE1890" t="s">
        <v>161</v>
      </c>
      <c r="AF1890">
        <v>1</v>
      </c>
      <c r="AG1890">
        <v>1766</v>
      </c>
      <c r="AH1890">
        <v>1</v>
      </c>
      <c r="AI1890" t="s">
        <v>63</v>
      </c>
      <c r="AJ1890">
        <v>1</v>
      </c>
      <c r="AK1890">
        <v>3</v>
      </c>
      <c r="AL1890">
        <v>1</v>
      </c>
      <c r="AM1890" t="s">
        <v>64</v>
      </c>
      <c r="AN1890">
        <v>1</v>
      </c>
      <c r="AO1890">
        <v>1</v>
      </c>
      <c r="AP1890">
        <v>1</v>
      </c>
      <c r="AQ1890">
        <v>72</v>
      </c>
      <c r="AR1890">
        <v>8331.9500000000007</v>
      </c>
      <c r="AS1890">
        <v>0</v>
      </c>
      <c r="AT1890">
        <v>403.2</v>
      </c>
      <c r="AU1890">
        <v>0</v>
      </c>
      <c r="AV1890">
        <v>8735.15</v>
      </c>
      <c r="AW1890">
        <v>0</v>
      </c>
      <c r="AX1890">
        <v>1</v>
      </c>
      <c r="AY1890">
        <v>93608</v>
      </c>
      <c r="AZ1890">
        <v>0</v>
      </c>
    </row>
    <row r="1891" spans="1:52">
      <c r="A1891">
        <v>54</v>
      </c>
      <c r="B1891">
        <v>0</v>
      </c>
      <c r="C1891">
        <v>2.61</v>
      </c>
      <c r="D1891" t="s">
        <v>52</v>
      </c>
      <c r="E1891" t="s">
        <v>52</v>
      </c>
      <c r="F1891">
        <v>42</v>
      </c>
      <c r="G1891" t="s">
        <v>449</v>
      </c>
      <c r="H1891">
        <v>4035</v>
      </c>
      <c r="I1891" t="s">
        <v>54</v>
      </c>
      <c r="J1891" t="s">
        <v>55</v>
      </c>
      <c r="K1891" t="s">
        <v>4029</v>
      </c>
      <c r="L1891" t="s">
        <v>57</v>
      </c>
      <c r="M1891">
        <v>0</v>
      </c>
      <c r="N1891">
        <v>0</v>
      </c>
      <c r="O1891" t="s">
        <v>68</v>
      </c>
      <c r="P1891">
        <v>0</v>
      </c>
      <c r="Q1891" t="s">
        <v>72</v>
      </c>
      <c r="R1891" t="s">
        <v>3476</v>
      </c>
      <c r="S1891">
        <v>37.458089999999999</v>
      </c>
      <c r="T1891">
        <v>-122.115398</v>
      </c>
      <c r="U1891">
        <v>1</v>
      </c>
      <c r="V1891">
        <v>19.3</v>
      </c>
      <c r="W1891">
        <v>0</v>
      </c>
      <c r="X1891">
        <v>0</v>
      </c>
      <c r="Y1891">
        <v>3</v>
      </c>
      <c r="Z1891" t="s">
        <v>61</v>
      </c>
      <c r="AA1891">
        <v>0</v>
      </c>
      <c r="AB1891">
        <v>0</v>
      </c>
      <c r="AC1891">
        <v>0</v>
      </c>
      <c r="AD1891">
        <v>1</v>
      </c>
      <c r="AE1891" t="s">
        <v>79</v>
      </c>
      <c r="AF1891">
        <v>1</v>
      </c>
      <c r="AG1891">
        <v>45499</v>
      </c>
      <c r="AH1891">
        <v>0</v>
      </c>
      <c r="AI1891" t="s">
        <v>63</v>
      </c>
      <c r="AJ1891">
        <v>1</v>
      </c>
      <c r="AK1891">
        <v>3</v>
      </c>
      <c r="AL1891">
        <v>0</v>
      </c>
      <c r="AM1891" t="s">
        <v>64</v>
      </c>
      <c r="AN1891">
        <v>0</v>
      </c>
      <c r="AO1891">
        <v>0</v>
      </c>
      <c r="AP1891">
        <v>0</v>
      </c>
      <c r="AQ1891">
        <v>72</v>
      </c>
      <c r="AR1891">
        <v>1304.8</v>
      </c>
      <c r="AS1891">
        <v>0</v>
      </c>
      <c r="AT1891">
        <v>187.92</v>
      </c>
      <c r="AU1891">
        <v>0</v>
      </c>
      <c r="AV1891">
        <v>1492.72</v>
      </c>
      <c r="AW1891">
        <v>0</v>
      </c>
      <c r="AX1891">
        <v>0</v>
      </c>
      <c r="AY1891">
        <v>94303</v>
      </c>
      <c r="AZ1891">
        <v>0</v>
      </c>
    </row>
    <row r="1892" spans="1:52">
      <c r="A1892">
        <v>46</v>
      </c>
      <c r="B1892">
        <v>0</v>
      </c>
      <c r="C1892">
        <v>35.590000000000003</v>
      </c>
      <c r="D1892" t="s">
        <v>52</v>
      </c>
      <c r="E1892" t="s">
        <v>52</v>
      </c>
      <c r="F1892">
        <v>55</v>
      </c>
      <c r="G1892" t="s">
        <v>310</v>
      </c>
      <c r="H1892">
        <v>4852</v>
      </c>
      <c r="I1892" t="s">
        <v>66</v>
      </c>
      <c r="J1892" t="s">
        <v>55</v>
      </c>
      <c r="K1892" t="s">
        <v>4030</v>
      </c>
      <c r="L1892" t="s">
        <v>108</v>
      </c>
      <c r="M1892">
        <v>0</v>
      </c>
      <c r="N1892">
        <v>0</v>
      </c>
      <c r="O1892" t="s">
        <v>68</v>
      </c>
      <c r="P1892">
        <v>0</v>
      </c>
      <c r="Q1892" t="s">
        <v>72</v>
      </c>
      <c r="R1892" t="s">
        <v>933</v>
      </c>
      <c r="S1892">
        <v>37.791998</v>
      </c>
      <c r="T1892">
        <v>-122.408653</v>
      </c>
      <c r="U1892">
        <v>0</v>
      </c>
      <c r="V1892">
        <v>19.649999999999999</v>
      </c>
      <c r="W1892">
        <v>0</v>
      </c>
      <c r="X1892">
        <v>0</v>
      </c>
      <c r="Y1892">
        <v>0</v>
      </c>
      <c r="Z1892" t="s">
        <v>61</v>
      </c>
      <c r="AA1892">
        <v>0</v>
      </c>
      <c r="AB1892">
        <v>0</v>
      </c>
      <c r="AC1892">
        <v>1</v>
      </c>
      <c r="AD1892">
        <v>0</v>
      </c>
      <c r="AE1892" t="s">
        <v>79</v>
      </c>
      <c r="AF1892">
        <v>1</v>
      </c>
      <c r="AG1892">
        <v>13723</v>
      </c>
      <c r="AH1892">
        <v>0</v>
      </c>
      <c r="AI1892" t="s">
        <v>63</v>
      </c>
      <c r="AJ1892">
        <v>0</v>
      </c>
      <c r="AK1892">
        <v>5</v>
      </c>
      <c r="AL1892">
        <v>0</v>
      </c>
      <c r="AM1892" t="s">
        <v>64</v>
      </c>
      <c r="AN1892">
        <v>0</v>
      </c>
      <c r="AO1892">
        <v>0</v>
      </c>
      <c r="AP1892">
        <v>0</v>
      </c>
      <c r="AQ1892">
        <v>3</v>
      </c>
      <c r="AR1892">
        <v>68.349999999999994</v>
      </c>
      <c r="AS1892">
        <v>0</v>
      </c>
      <c r="AT1892">
        <v>106.77</v>
      </c>
      <c r="AU1892">
        <v>0</v>
      </c>
      <c r="AV1892">
        <v>175.12</v>
      </c>
      <c r="AW1892">
        <v>0</v>
      </c>
      <c r="AX1892">
        <v>0</v>
      </c>
      <c r="AY1892">
        <v>94108</v>
      </c>
      <c r="AZ1892">
        <v>0</v>
      </c>
    </row>
    <row r="1893" spans="1:52">
      <c r="A1893">
        <v>45</v>
      </c>
      <c r="B1893">
        <v>21</v>
      </c>
      <c r="C1893">
        <v>0</v>
      </c>
      <c r="D1893" t="s">
        <v>52</v>
      </c>
      <c r="E1893" t="s">
        <v>52</v>
      </c>
      <c r="F1893">
        <v>24</v>
      </c>
      <c r="G1893" t="s">
        <v>4031</v>
      </c>
      <c r="H1893">
        <v>2973</v>
      </c>
      <c r="I1893" t="s">
        <v>66</v>
      </c>
      <c r="J1893" t="s">
        <v>55</v>
      </c>
      <c r="K1893" t="s">
        <v>4032</v>
      </c>
      <c r="L1893" t="s">
        <v>57</v>
      </c>
      <c r="M1893">
        <v>0</v>
      </c>
      <c r="N1893">
        <v>0</v>
      </c>
      <c r="O1893" t="s">
        <v>58</v>
      </c>
      <c r="P1893">
        <v>1</v>
      </c>
      <c r="Q1893" t="s">
        <v>77</v>
      </c>
      <c r="R1893" t="s">
        <v>4033</v>
      </c>
      <c r="S1893">
        <v>32.677097000000003</v>
      </c>
      <c r="T1893">
        <v>-116.304991</v>
      </c>
      <c r="U1893">
        <v>0</v>
      </c>
      <c r="V1893">
        <v>40.75</v>
      </c>
      <c r="W1893">
        <v>0</v>
      </c>
      <c r="X1893">
        <v>0</v>
      </c>
      <c r="Y1893">
        <v>0</v>
      </c>
      <c r="Z1893" t="s">
        <v>93</v>
      </c>
      <c r="AA1893">
        <v>1</v>
      </c>
      <c r="AB1893">
        <v>0</v>
      </c>
      <c r="AC1893">
        <v>0</v>
      </c>
      <c r="AD1893">
        <v>0</v>
      </c>
      <c r="AE1893" t="s">
        <v>62</v>
      </c>
      <c r="AF1893">
        <v>0</v>
      </c>
      <c r="AG1893">
        <v>1509</v>
      </c>
      <c r="AH1893">
        <v>0</v>
      </c>
      <c r="AI1893" t="s">
        <v>63</v>
      </c>
      <c r="AJ1893">
        <v>0</v>
      </c>
      <c r="AK1893">
        <v>4</v>
      </c>
      <c r="AL1893">
        <v>0</v>
      </c>
      <c r="AM1893" t="s">
        <v>64</v>
      </c>
      <c r="AN1893">
        <v>1</v>
      </c>
      <c r="AO1893">
        <v>1</v>
      </c>
      <c r="AP1893">
        <v>0</v>
      </c>
      <c r="AQ1893">
        <v>9</v>
      </c>
      <c r="AR1893">
        <v>359.4</v>
      </c>
      <c r="AS1893">
        <v>20</v>
      </c>
      <c r="AT1893">
        <v>0</v>
      </c>
      <c r="AU1893">
        <v>0</v>
      </c>
      <c r="AV1893">
        <v>379.4</v>
      </c>
      <c r="AW1893">
        <v>0</v>
      </c>
      <c r="AX1893">
        <v>0</v>
      </c>
      <c r="AY1893">
        <v>91905</v>
      </c>
      <c r="AZ1893">
        <v>0</v>
      </c>
    </row>
    <row r="1894" spans="1:52">
      <c r="A1894">
        <v>64</v>
      </c>
      <c r="B1894">
        <v>24</v>
      </c>
      <c r="C1894">
        <v>8.56</v>
      </c>
      <c r="D1894" t="s">
        <v>88</v>
      </c>
      <c r="E1894" t="s">
        <v>165</v>
      </c>
      <c r="F1894">
        <v>81</v>
      </c>
      <c r="G1894" t="s">
        <v>106</v>
      </c>
      <c r="H1894">
        <v>3424</v>
      </c>
      <c r="I1894" t="s">
        <v>66</v>
      </c>
      <c r="J1894" t="s">
        <v>55</v>
      </c>
      <c r="K1894" t="s">
        <v>4034</v>
      </c>
      <c r="L1894" t="s">
        <v>84</v>
      </c>
      <c r="M1894">
        <v>0</v>
      </c>
      <c r="N1894">
        <v>0</v>
      </c>
      <c r="O1894" t="s">
        <v>68</v>
      </c>
      <c r="P1894">
        <v>1</v>
      </c>
      <c r="Q1894" t="s">
        <v>59</v>
      </c>
      <c r="R1894" t="s">
        <v>4035</v>
      </c>
      <c r="S1894">
        <v>32.857230000000001</v>
      </c>
      <c r="T1894">
        <v>-117.209774</v>
      </c>
      <c r="U1894">
        <v>0</v>
      </c>
      <c r="V1894">
        <v>90.85</v>
      </c>
      <c r="W1894">
        <v>1</v>
      </c>
      <c r="X1894">
        <v>0</v>
      </c>
      <c r="Y1894">
        <v>0</v>
      </c>
      <c r="Z1894" t="s">
        <v>93</v>
      </c>
      <c r="AA1894">
        <v>1</v>
      </c>
      <c r="AB1894">
        <v>0</v>
      </c>
      <c r="AC1894">
        <v>1</v>
      </c>
      <c r="AD1894">
        <v>0</v>
      </c>
      <c r="AE1894" t="s">
        <v>79</v>
      </c>
      <c r="AF1894">
        <v>1</v>
      </c>
      <c r="AG1894">
        <v>34902</v>
      </c>
      <c r="AH1894">
        <v>0</v>
      </c>
      <c r="AI1894" t="s">
        <v>63</v>
      </c>
      <c r="AJ1894">
        <v>0</v>
      </c>
      <c r="AK1894">
        <v>3</v>
      </c>
      <c r="AL1894">
        <v>0</v>
      </c>
      <c r="AM1894" t="s">
        <v>64</v>
      </c>
      <c r="AN1894">
        <v>1</v>
      </c>
      <c r="AO1894">
        <v>1</v>
      </c>
      <c r="AP1894">
        <v>0</v>
      </c>
      <c r="AQ1894">
        <v>1</v>
      </c>
      <c r="AR1894">
        <v>90.85</v>
      </c>
      <c r="AS1894">
        <v>0</v>
      </c>
      <c r="AT1894">
        <v>8.56</v>
      </c>
      <c r="AU1894">
        <v>0</v>
      </c>
      <c r="AV1894">
        <v>99.41</v>
      </c>
      <c r="AW1894">
        <v>0</v>
      </c>
      <c r="AX1894">
        <v>1</v>
      </c>
      <c r="AY1894">
        <v>92122</v>
      </c>
      <c r="AZ1894">
        <v>1</v>
      </c>
    </row>
    <row r="1895" spans="1:52">
      <c r="A1895">
        <v>64</v>
      </c>
      <c r="B1895">
        <v>76</v>
      </c>
      <c r="C1895">
        <v>40.68</v>
      </c>
      <c r="D1895" t="s">
        <v>52</v>
      </c>
      <c r="E1895" t="s">
        <v>52</v>
      </c>
      <c r="F1895">
        <v>25</v>
      </c>
      <c r="G1895" t="s">
        <v>3363</v>
      </c>
      <c r="H1895">
        <v>2042</v>
      </c>
      <c r="I1895" t="s">
        <v>66</v>
      </c>
      <c r="J1895" t="s">
        <v>55</v>
      </c>
      <c r="K1895" t="s">
        <v>4036</v>
      </c>
      <c r="L1895" t="s">
        <v>57</v>
      </c>
      <c r="M1895">
        <v>1</v>
      </c>
      <c r="N1895">
        <v>1</v>
      </c>
      <c r="O1895" t="s">
        <v>58</v>
      </c>
      <c r="P1895">
        <v>1</v>
      </c>
      <c r="Q1895" t="s">
        <v>59</v>
      </c>
      <c r="R1895" t="s">
        <v>3365</v>
      </c>
      <c r="S1895">
        <v>40.692523000000001</v>
      </c>
      <c r="T1895">
        <v>-122.369876</v>
      </c>
      <c r="U1895">
        <v>1</v>
      </c>
      <c r="V1895">
        <v>81.5</v>
      </c>
      <c r="W1895">
        <v>0</v>
      </c>
      <c r="X1895">
        <v>5</v>
      </c>
      <c r="Y1895">
        <v>7</v>
      </c>
      <c r="Z1895" t="s">
        <v>258</v>
      </c>
      <c r="AA1895">
        <v>0</v>
      </c>
      <c r="AB1895">
        <v>0</v>
      </c>
      <c r="AC1895">
        <v>1</v>
      </c>
      <c r="AD1895">
        <v>1</v>
      </c>
      <c r="AE1895" t="s">
        <v>62</v>
      </c>
      <c r="AF1895">
        <v>1</v>
      </c>
      <c r="AG1895">
        <v>6277</v>
      </c>
      <c r="AH1895">
        <v>1</v>
      </c>
      <c r="AI1895" t="s">
        <v>63</v>
      </c>
      <c r="AJ1895">
        <v>1</v>
      </c>
      <c r="AK1895">
        <v>5</v>
      </c>
      <c r="AL1895">
        <v>0</v>
      </c>
      <c r="AM1895" t="s">
        <v>64</v>
      </c>
      <c r="AN1895">
        <v>0</v>
      </c>
      <c r="AO1895">
        <v>0</v>
      </c>
      <c r="AP1895">
        <v>0</v>
      </c>
      <c r="AQ1895">
        <v>39</v>
      </c>
      <c r="AR1895">
        <v>3107.3</v>
      </c>
      <c r="AS1895">
        <v>0</v>
      </c>
      <c r="AT1895">
        <v>1586.52</v>
      </c>
      <c r="AU1895">
        <v>0</v>
      </c>
      <c r="AV1895">
        <v>4693.82</v>
      </c>
      <c r="AW1895">
        <v>0</v>
      </c>
      <c r="AX1895">
        <v>1</v>
      </c>
      <c r="AY1895">
        <v>96019</v>
      </c>
      <c r="AZ1895">
        <v>0</v>
      </c>
    </row>
    <row r="1896" spans="1:52">
      <c r="A1896">
        <v>57</v>
      </c>
      <c r="B1896">
        <v>19</v>
      </c>
      <c r="C1896">
        <v>44.95</v>
      </c>
      <c r="D1896" t="s">
        <v>52</v>
      </c>
      <c r="E1896" t="s">
        <v>52</v>
      </c>
      <c r="F1896">
        <v>51</v>
      </c>
      <c r="G1896" t="s">
        <v>3774</v>
      </c>
      <c r="H1896">
        <v>4612</v>
      </c>
      <c r="I1896" t="s">
        <v>75</v>
      </c>
      <c r="J1896" t="s">
        <v>55</v>
      </c>
      <c r="K1896" t="s">
        <v>4037</v>
      </c>
      <c r="L1896" t="s">
        <v>57</v>
      </c>
      <c r="M1896">
        <v>0</v>
      </c>
      <c r="N1896">
        <v>0</v>
      </c>
      <c r="O1896" t="s">
        <v>68</v>
      </c>
      <c r="P1896">
        <v>1</v>
      </c>
      <c r="Q1896" t="s">
        <v>77</v>
      </c>
      <c r="R1896" t="s">
        <v>3776</v>
      </c>
      <c r="S1896">
        <v>39.068071000000003</v>
      </c>
      <c r="T1896">
        <v>-121.832638</v>
      </c>
      <c r="U1896">
        <v>1</v>
      </c>
      <c r="V1896">
        <v>44.6</v>
      </c>
      <c r="W1896">
        <v>0</v>
      </c>
      <c r="X1896">
        <v>0</v>
      </c>
      <c r="Y1896">
        <v>1</v>
      </c>
      <c r="Z1896" t="s">
        <v>209</v>
      </c>
      <c r="AA1896">
        <v>0</v>
      </c>
      <c r="AB1896">
        <v>0</v>
      </c>
      <c r="AC1896">
        <v>0</v>
      </c>
      <c r="AD1896">
        <v>1</v>
      </c>
      <c r="AE1896" t="s">
        <v>62</v>
      </c>
      <c r="AF1896">
        <v>1</v>
      </c>
      <c r="AG1896">
        <v>776</v>
      </c>
      <c r="AH1896">
        <v>0</v>
      </c>
      <c r="AI1896" t="s">
        <v>63</v>
      </c>
      <c r="AJ1896">
        <v>1</v>
      </c>
      <c r="AK1896">
        <v>3</v>
      </c>
      <c r="AL1896">
        <v>0</v>
      </c>
      <c r="AM1896" t="s">
        <v>64</v>
      </c>
      <c r="AN1896">
        <v>0</v>
      </c>
      <c r="AO1896">
        <v>0</v>
      </c>
      <c r="AP1896">
        <v>0</v>
      </c>
      <c r="AQ1896">
        <v>14</v>
      </c>
      <c r="AR1896">
        <v>641.25</v>
      </c>
      <c r="AS1896">
        <v>0</v>
      </c>
      <c r="AT1896">
        <v>629.29999999999995</v>
      </c>
      <c r="AU1896">
        <v>0</v>
      </c>
      <c r="AV1896">
        <v>1270.55</v>
      </c>
      <c r="AW1896">
        <v>0</v>
      </c>
      <c r="AX1896">
        <v>1</v>
      </c>
      <c r="AY1896">
        <v>95957</v>
      </c>
      <c r="AZ1896">
        <v>0</v>
      </c>
    </row>
    <row r="1897" spans="1:52">
      <c r="A1897">
        <v>40</v>
      </c>
      <c r="B1897">
        <v>0</v>
      </c>
      <c r="C1897">
        <v>42.55</v>
      </c>
      <c r="D1897" t="s">
        <v>52</v>
      </c>
      <c r="E1897" t="s">
        <v>52</v>
      </c>
      <c r="F1897">
        <v>26</v>
      </c>
      <c r="G1897" t="s">
        <v>1324</v>
      </c>
      <c r="H1897">
        <v>5895</v>
      </c>
      <c r="I1897" t="s">
        <v>75</v>
      </c>
      <c r="J1897" t="s">
        <v>55</v>
      </c>
      <c r="K1897" t="s">
        <v>4038</v>
      </c>
      <c r="L1897" t="s">
        <v>57</v>
      </c>
      <c r="M1897">
        <v>1</v>
      </c>
      <c r="N1897">
        <v>0</v>
      </c>
      <c r="O1897" t="s">
        <v>68</v>
      </c>
      <c r="P1897">
        <v>0</v>
      </c>
      <c r="Q1897" t="s">
        <v>72</v>
      </c>
      <c r="R1897" t="s">
        <v>4039</v>
      </c>
      <c r="S1897">
        <v>33.719869000000003</v>
      </c>
      <c r="T1897">
        <v>-117.90706299999999</v>
      </c>
      <c r="U1897">
        <v>1</v>
      </c>
      <c r="V1897">
        <v>23.95</v>
      </c>
      <c r="W1897">
        <v>1</v>
      </c>
      <c r="X1897">
        <v>3</v>
      </c>
      <c r="Y1897">
        <v>1</v>
      </c>
      <c r="Z1897" t="s">
        <v>61</v>
      </c>
      <c r="AA1897">
        <v>0</v>
      </c>
      <c r="AB1897">
        <v>0</v>
      </c>
      <c r="AC1897">
        <v>1</v>
      </c>
      <c r="AD1897">
        <v>1</v>
      </c>
      <c r="AE1897" t="s">
        <v>79</v>
      </c>
      <c r="AF1897">
        <v>1</v>
      </c>
      <c r="AG1897">
        <v>91188</v>
      </c>
      <c r="AH1897">
        <v>0</v>
      </c>
      <c r="AI1897" t="s">
        <v>63</v>
      </c>
      <c r="AJ1897">
        <v>1</v>
      </c>
      <c r="AK1897">
        <v>5</v>
      </c>
      <c r="AL1897">
        <v>0</v>
      </c>
      <c r="AM1897" t="s">
        <v>64</v>
      </c>
      <c r="AN1897">
        <v>0</v>
      </c>
      <c r="AO1897">
        <v>0</v>
      </c>
      <c r="AP1897">
        <v>0</v>
      </c>
      <c r="AQ1897">
        <v>51</v>
      </c>
      <c r="AR1897">
        <v>1216.3499999999999</v>
      </c>
      <c r="AS1897">
        <v>0</v>
      </c>
      <c r="AT1897">
        <v>2170.0500000000002</v>
      </c>
      <c r="AU1897">
        <v>0</v>
      </c>
      <c r="AV1897">
        <v>3386.4</v>
      </c>
      <c r="AW1897">
        <v>0</v>
      </c>
      <c r="AX1897">
        <v>0</v>
      </c>
      <c r="AY1897">
        <v>92704</v>
      </c>
      <c r="AZ1897">
        <v>0</v>
      </c>
    </row>
    <row r="1898" spans="1:52">
      <c r="A1898">
        <v>34</v>
      </c>
      <c r="B1898">
        <v>0</v>
      </c>
      <c r="C1898">
        <v>38.96</v>
      </c>
      <c r="D1898" t="s">
        <v>52</v>
      </c>
      <c r="E1898" t="s">
        <v>52</v>
      </c>
      <c r="F1898">
        <v>56</v>
      </c>
      <c r="G1898" t="s">
        <v>2197</v>
      </c>
      <c r="H1898">
        <v>4996</v>
      </c>
      <c r="I1898" t="s">
        <v>66</v>
      </c>
      <c r="J1898" t="s">
        <v>55</v>
      </c>
      <c r="K1898" t="s">
        <v>4040</v>
      </c>
      <c r="L1898" t="s">
        <v>57</v>
      </c>
      <c r="M1898">
        <v>0</v>
      </c>
      <c r="N1898">
        <v>0</v>
      </c>
      <c r="O1898" t="s">
        <v>68</v>
      </c>
      <c r="P1898">
        <v>0</v>
      </c>
      <c r="Q1898" t="s">
        <v>72</v>
      </c>
      <c r="R1898" t="s">
        <v>2824</v>
      </c>
      <c r="S1898">
        <v>33.806708</v>
      </c>
      <c r="T1898">
        <v>-117.02007</v>
      </c>
      <c r="U1898">
        <v>0</v>
      </c>
      <c r="V1898">
        <v>20.05</v>
      </c>
      <c r="W1898">
        <v>0</v>
      </c>
      <c r="X1898">
        <v>0</v>
      </c>
      <c r="Y1898">
        <v>0</v>
      </c>
      <c r="Z1898" t="s">
        <v>209</v>
      </c>
      <c r="AA1898">
        <v>0</v>
      </c>
      <c r="AB1898">
        <v>0</v>
      </c>
      <c r="AC1898">
        <v>0</v>
      </c>
      <c r="AD1898">
        <v>0</v>
      </c>
      <c r="AE1898" t="s">
        <v>79</v>
      </c>
      <c r="AF1898">
        <v>1</v>
      </c>
      <c r="AG1898">
        <v>4456</v>
      </c>
      <c r="AH1898">
        <v>0</v>
      </c>
      <c r="AI1898" t="s">
        <v>63</v>
      </c>
      <c r="AJ1898">
        <v>0</v>
      </c>
      <c r="AK1898">
        <v>4</v>
      </c>
      <c r="AL1898">
        <v>0</v>
      </c>
      <c r="AM1898" t="s">
        <v>64</v>
      </c>
      <c r="AN1898">
        <v>0</v>
      </c>
      <c r="AO1898">
        <v>0</v>
      </c>
      <c r="AP1898">
        <v>0</v>
      </c>
      <c r="AQ1898">
        <v>12</v>
      </c>
      <c r="AR1898">
        <v>265.45</v>
      </c>
      <c r="AS1898">
        <v>0</v>
      </c>
      <c r="AT1898">
        <v>467.52</v>
      </c>
      <c r="AU1898">
        <v>0</v>
      </c>
      <c r="AV1898">
        <v>732.97</v>
      </c>
      <c r="AW1898">
        <v>0</v>
      </c>
      <c r="AX1898">
        <v>0</v>
      </c>
      <c r="AY1898">
        <v>92582</v>
      </c>
      <c r="AZ1898">
        <v>0</v>
      </c>
    </row>
    <row r="1899" spans="1:52">
      <c r="A1899">
        <v>19</v>
      </c>
      <c r="B1899">
        <v>26</v>
      </c>
      <c r="C1899">
        <v>2.76</v>
      </c>
      <c r="D1899" t="s">
        <v>52</v>
      </c>
      <c r="E1899" t="s">
        <v>52</v>
      </c>
      <c r="F1899">
        <v>28</v>
      </c>
      <c r="G1899" t="s">
        <v>1432</v>
      </c>
      <c r="H1899">
        <v>4911</v>
      </c>
      <c r="I1899" t="s">
        <v>66</v>
      </c>
      <c r="J1899" t="s">
        <v>55</v>
      </c>
      <c r="K1899" t="s">
        <v>4041</v>
      </c>
      <c r="L1899" t="s">
        <v>57</v>
      </c>
      <c r="M1899">
        <v>0</v>
      </c>
      <c r="N1899">
        <v>0</v>
      </c>
      <c r="O1899" t="s">
        <v>58</v>
      </c>
      <c r="P1899">
        <v>1</v>
      </c>
      <c r="Q1899" t="s">
        <v>59</v>
      </c>
      <c r="R1899" t="s">
        <v>1434</v>
      </c>
      <c r="S1899">
        <v>39.346898000000003</v>
      </c>
      <c r="T1899">
        <v>-121.75953699999999</v>
      </c>
      <c r="U1899">
        <v>0</v>
      </c>
      <c r="V1899">
        <v>71.099999999999994</v>
      </c>
      <c r="W1899">
        <v>0</v>
      </c>
      <c r="X1899">
        <v>0</v>
      </c>
      <c r="Y1899">
        <v>0</v>
      </c>
      <c r="Z1899" t="s">
        <v>209</v>
      </c>
      <c r="AA1899">
        <v>0</v>
      </c>
      <c r="AB1899">
        <v>0</v>
      </c>
      <c r="AC1899">
        <v>1</v>
      </c>
      <c r="AD1899">
        <v>0</v>
      </c>
      <c r="AE1899" t="s">
        <v>62</v>
      </c>
      <c r="AF1899">
        <v>1</v>
      </c>
      <c r="AG1899">
        <v>9763</v>
      </c>
      <c r="AH1899">
        <v>0</v>
      </c>
      <c r="AI1899" t="s">
        <v>63</v>
      </c>
      <c r="AJ1899">
        <v>0</v>
      </c>
      <c r="AK1899">
        <v>5</v>
      </c>
      <c r="AL1899">
        <v>0</v>
      </c>
      <c r="AM1899" t="s">
        <v>64</v>
      </c>
      <c r="AN1899">
        <v>0</v>
      </c>
      <c r="AO1899">
        <v>0</v>
      </c>
      <c r="AP1899">
        <v>0</v>
      </c>
      <c r="AQ1899">
        <v>18</v>
      </c>
      <c r="AR1899">
        <v>1247.75</v>
      </c>
      <c r="AS1899">
        <v>150</v>
      </c>
      <c r="AT1899">
        <v>49.68</v>
      </c>
      <c r="AU1899">
        <v>0</v>
      </c>
      <c r="AV1899">
        <v>1447.43</v>
      </c>
      <c r="AW1899">
        <v>1</v>
      </c>
      <c r="AX1899">
        <v>0</v>
      </c>
      <c r="AY1899">
        <v>95948</v>
      </c>
      <c r="AZ1899">
        <v>0</v>
      </c>
    </row>
    <row r="1900" spans="1:52">
      <c r="A1900">
        <v>55</v>
      </c>
      <c r="B1900">
        <v>12</v>
      </c>
      <c r="C1900">
        <v>0</v>
      </c>
      <c r="D1900" t="s">
        <v>52</v>
      </c>
      <c r="E1900" t="s">
        <v>52</v>
      </c>
      <c r="F1900">
        <v>38</v>
      </c>
      <c r="G1900" t="s">
        <v>1234</v>
      </c>
      <c r="H1900">
        <v>5323</v>
      </c>
      <c r="I1900" t="s">
        <v>75</v>
      </c>
      <c r="J1900" t="s">
        <v>55</v>
      </c>
      <c r="K1900" t="s">
        <v>4042</v>
      </c>
      <c r="L1900" t="s">
        <v>57</v>
      </c>
      <c r="M1900">
        <v>0</v>
      </c>
      <c r="N1900">
        <v>0</v>
      </c>
      <c r="O1900" t="s">
        <v>68</v>
      </c>
      <c r="P1900">
        <v>1</v>
      </c>
      <c r="Q1900" t="s">
        <v>85</v>
      </c>
      <c r="R1900" t="s">
        <v>2218</v>
      </c>
      <c r="S1900">
        <v>34.245289</v>
      </c>
      <c r="T1900">
        <v>-117.642503</v>
      </c>
      <c r="U1900">
        <v>0</v>
      </c>
      <c r="V1900">
        <v>36</v>
      </c>
      <c r="W1900">
        <v>0</v>
      </c>
      <c r="X1900">
        <v>0</v>
      </c>
      <c r="Y1900">
        <v>0</v>
      </c>
      <c r="Z1900" t="s">
        <v>61</v>
      </c>
      <c r="AA1900">
        <v>1</v>
      </c>
      <c r="AB1900">
        <v>0</v>
      </c>
      <c r="AC1900">
        <v>0</v>
      </c>
      <c r="AD1900">
        <v>0</v>
      </c>
      <c r="AE1900" t="s">
        <v>79</v>
      </c>
      <c r="AF1900">
        <v>0</v>
      </c>
      <c r="AG1900">
        <v>23079</v>
      </c>
      <c r="AH1900">
        <v>1</v>
      </c>
      <c r="AI1900" t="s">
        <v>63</v>
      </c>
      <c r="AJ1900">
        <v>0</v>
      </c>
      <c r="AK1900">
        <v>3</v>
      </c>
      <c r="AL1900">
        <v>0</v>
      </c>
      <c r="AM1900" t="s">
        <v>64</v>
      </c>
      <c r="AN1900">
        <v>0</v>
      </c>
      <c r="AO1900">
        <v>0</v>
      </c>
      <c r="AP1900">
        <v>0</v>
      </c>
      <c r="AQ1900">
        <v>40</v>
      </c>
      <c r="AR1900">
        <v>1382.9</v>
      </c>
      <c r="AS1900">
        <v>130</v>
      </c>
      <c r="AT1900">
        <v>0</v>
      </c>
      <c r="AU1900">
        <v>0</v>
      </c>
      <c r="AV1900">
        <v>1512.9</v>
      </c>
      <c r="AW1900">
        <v>0</v>
      </c>
      <c r="AX1900">
        <v>0</v>
      </c>
      <c r="AY1900">
        <v>91737</v>
      </c>
      <c r="AZ1900">
        <v>0</v>
      </c>
    </row>
    <row r="1901" spans="1:52">
      <c r="A1901">
        <v>29</v>
      </c>
      <c r="B1901">
        <v>69</v>
      </c>
      <c r="C1901">
        <v>12.69</v>
      </c>
      <c r="D1901" t="s">
        <v>52</v>
      </c>
      <c r="E1901" t="s">
        <v>52</v>
      </c>
      <c r="F1901">
        <v>37</v>
      </c>
      <c r="G1901" t="s">
        <v>737</v>
      </c>
      <c r="H1901">
        <v>3194</v>
      </c>
      <c r="I1901" t="s">
        <v>66</v>
      </c>
      <c r="J1901" t="s">
        <v>55</v>
      </c>
      <c r="K1901" t="s">
        <v>4043</v>
      </c>
      <c r="L1901" t="s">
        <v>57</v>
      </c>
      <c r="M1901">
        <v>0</v>
      </c>
      <c r="N1901">
        <v>0</v>
      </c>
      <c r="O1901" t="s">
        <v>68</v>
      </c>
      <c r="P1901">
        <v>1</v>
      </c>
      <c r="Q1901" t="s">
        <v>59</v>
      </c>
      <c r="R1901" t="s">
        <v>4044</v>
      </c>
      <c r="S1901">
        <v>33.797637999999999</v>
      </c>
      <c r="T1901">
        <v>-118.11662</v>
      </c>
      <c r="U1901">
        <v>0</v>
      </c>
      <c r="V1901">
        <v>91.15</v>
      </c>
      <c r="W1901">
        <v>1</v>
      </c>
      <c r="X1901">
        <v>0</v>
      </c>
      <c r="Y1901">
        <v>0</v>
      </c>
      <c r="Z1901" t="s">
        <v>258</v>
      </c>
      <c r="AA1901">
        <v>0</v>
      </c>
      <c r="AB1901">
        <v>1</v>
      </c>
      <c r="AC1901">
        <v>1</v>
      </c>
      <c r="AD1901">
        <v>0</v>
      </c>
      <c r="AE1901" t="s">
        <v>62</v>
      </c>
      <c r="AF1901">
        <v>1</v>
      </c>
      <c r="AG1901">
        <v>38902</v>
      </c>
      <c r="AH1901">
        <v>0</v>
      </c>
      <c r="AI1901" t="s">
        <v>63</v>
      </c>
      <c r="AJ1901">
        <v>0</v>
      </c>
      <c r="AK1901">
        <v>3</v>
      </c>
      <c r="AL1901">
        <v>0</v>
      </c>
      <c r="AM1901" t="s">
        <v>64</v>
      </c>
      <c r="AN1901">
        <v>0</v>
      </c>
      <c r="AO1901">
        <v>0</v>
      </c>
      <c r="AP1901">
        <v>1</v>
      </c>
      <c r="AQ1901">
        <v>37</v>
      </c>
      <c r="AR1901">
        <v>3369.25</v>
      </c>
      <c r="AS1901">
        <v>50</v>
      </c>
      <c r="AT1901">
        <v>469.53</v>
      </c>
      <c r="AU1901">
        <v>17.5</v>
      </c>
      <c r="AV1901">
        <v>3871.28</v>
      </c>
      <c r="AW1901">
        <v>1</v>
      </c>
      <c r="AX1901">
        <v>0</v>
      </c>
      <c r="AY1901">
        <v>90815</v>
      </c>
      <c r="AZ1901">
        <v>0</v>
      </c>
    </row>
    <row r="1902" spans="1:52">
      <c r="A1902">
        <v>73</v>
      </c>
      <c r="B1902">
        <v>14</v>
      </c>
      <c r="C1902">
        <v>8.3000000000000007</v>
      </c>
      <c r="D1902" t="s">
        <v>52</v>
      </c>
      <c r="E1902" t="s">
        <v>52</v>
      </c>
      <c r="F1902">
        <v>25</v>
      </c>
      <c r="G1902" t="s">
        <v>3761</v>
      </c>
      <c r="H1902">
        <v>4887</v>
      </c>
      <c r="I1902" t="s">
        <v>75</v>
      </c>
      <c r="J1902" t="s">
        <v>55</v>
      </c>
      <c r="K1902" t="s">
        <v>4045</v>
      </c>
      <c r="L1902" t="s">
        <v>57</v>
      </c>
      <c r="M1902">
        <v>0</v>
      </c>
      <c r="N1902">
        <v>1</v>
      </c>
      <c r="O1902" t="s">
        <v>68</v>
      </c>
      <c r="P1902">
        <v>1</v>
      </c>
      <c r="Q1902" t="s">
        <v>59</v>
      </c>
      <c r="R1902" t="s">
        <v>3763</v>
      </c>
      <c r="S1902">
        <v>39.222323000000003</v>
      </c>
      <c r="T1902">
        <v>-122.985488</v>
      </c>
      <c r="U1902">
        <v>1</v>
      </c>
      <c r="V1902">
        <v>110.55</v>
      </c>
      <c r="W1902">
        <v>1</v>
      </c>
      <c r="X1902">
        <v>0</v>
      </c>
      <c r="Y1902">
        <v>2</v>
      </c>
      <c r="Z1902" t="s">
        <v>61</v>
      </c>
      <c r="AA1902">
        <v>0</v>
      </c>
      <c r="AB1902">
        <v>1</v>
      </c>
      <c r="AC1902">
        <v>1</v>
      </c>
      <c r="AD1902">
        <v>1</v>
      </c>
      <c r="AE1902" t="s">
        <v>161</v>
      </c>
      <c r="AF1902">
        <v>1</v>
      </c>
      <c r="AG1902">
        <v>240</v>
      </c>
      <c r="AH1902">
        <v>1</v>
      </c>
      <c r="AI1902" t="s">
        <v>63</v>
      </c>
      <c r="AJ1902">
        <v>1</v>
      </c>
      <c r="AK1902">
        <v>3</v>
      </c>
      <c r="AL1902">
        <v>1</v>
      </c>
      <c r="AM1902" t="s">
        <v>64</v>
      </c>
      <c r="AN1902">
        <v>1</v>
      </c>
      <c r="AO1902">
        <v>0</v>
      </c>
      <c r="AP1902">
        <v>1</v>
      </c>
      <c r="AQ1902">
        <v>69</v>
      </c>
      <c r="AR1902">
        <v>7610.1</v>
      </c>
      <c r="AS1902">
        <v>0</v>
      </c>
      <c r="AT1902">
        <v>572.70000000000005</v>
      </c>
      <c r="AU1902">
        <v>0</v>
      </c>
      <c r="AV1902">
        <v>8182.8</v>
      </c>
      <c r="AW1902">
        <v>0</v>
      </c>
      <c r="AX1902">
        <v>1</v>
      </c>
      <c r="AY1902">
        <v>95493</v>
      </c>
      <c r="AZ1902">
        <v>0</v>
      </c>
    </row>
    <row r="1903" spans="1:52">
      <c r="A1903">
        <v>26</v>
      </c>
      <c r="B1903">
        <v>48</v>
      </c>
      <c r="C1903">
        <v>0</v>
      </c>
      <c r="D1903" t="s">
        <v>52</v>
      </c>
      <c r="E1903" t="s">
        <v>52</v>
      </c>
      <c r="F1903">
        <v>52</v>
      </c>
      <c r="G1903" t="s">
        <v>2100</v>
      </c>
      <c r="H1903">
        <v>4106</v>
      </c>
      <c r="I1903" t="s">
        <v>66</v>
      </c>
      <c r="J1903" t="s">
        <v>55</v>
      </c>
      <c r="K1903" t="s">
        <v>4046</v>
      </c>
      <c r="L1903" t="s">
        <v>57</v>
      </c>
      <c r="M1903">
        <v>1</v>
      </c>
      <c r="N1903">
        <v>1</v>
      </c>
      <c r="O1903" t="s">
        <v>58</v>
      </c>
      <c r="P1903">
        <v>1</v>
      </c>
      <c r="Q1903" t="s">
        <v>77</v>
      </c>
      <c r="R1903" t="s">
        <v>2102</v>
      </c>
      <c r="S1903">
        <v>33.044541000000002</v>
      </c>
      <c r="T1903">
        <v>-116.833922</v>
      </c>
      <c r="U1903">
        <v>0</v>
      </c>
      <c r="V1903">
        <v>45.55</v>
      </c>
      <c r="W1903">
        <v>0</v>
      </c>
      <c r="X1903">
        <v>2</v>
      </c>
      <c r="Y1903">
        <v>0</v>
      </c>
      <c r="Z1903" t="s">
        <v>87</v>
      </c>
      <c r="AA1903">
        <v>1</v>
      </c>
      <c r="AB1903">
        <v>0</v>
      </c>
      <c r="AC1903">
        <v>0</v>
      </c>
      <c r="AD1903">
        <v>0</v>
      </c>
      <c r="AE1903" t="s">
        <v>79</v>
      </c>
      <c r="AF1903">
        <v>0</v>
      </c>
      <c r="AG1903">
        <v>33104</v>
      </c>
      <c r="AH1903">
        <v>0</v>
      </c>
      <c r="AI1903" t="s">
        <v>63</v>
      </c>
      <c r="AJ1903">
        <v>0</v>
      </c>
      <c r="AK1903">
        <v>3</v>
      </c>
      <c r="AL1903">
        <v>0</v>
      </c>
      <c r="AM1903" t="s">
        <v>64</v>
      </c>
      <c r="AN1903">
        <v>1</v>
      </c>
      <c r="AO1903">
        <v>1</v>
      </c>
      <c r="AP1903">
        <v>0</v>
      </c>
      <c r="AQ1903">
        <v>48</v>
      </c>
      <c r="AR1903">
        <v>2108.35</v>
      </c>
      <c r="AS1903">
        <v>0</v>
      </c>
      <c r="AT1903">
        <v>0</v>
      </c>
      <c r="AU1903">
        <v>0</v>
      </c>
      <c r="AV1903">
        <v>2108.35</v>
      </c>
      <c r="AW1903">
        <v>1</v>
      </c>
      <c r="AX1903">
        <v>1</v>
      </c>
      <c r="AY1903">
        <v>92065</v>
      </c>
      <c r="AZ1903">
        <v>0</v>
      </c>
    </row>
    <row r="1904" spans="1:52">
      <c r="A1904">
        <v>36</v>
      </c>
      <c r="B1904">
        <v>12</v>
      </c>
      <c r="C1904">
        <v>26.55</v>
      </c>
      <c r="D1904" t="s">
        <v>52</v>
      </c>
      <c r="E1904" t="s">
        <v>52</v>
      </c>
      <c r="F1904">
        <v>65</v>
      </c>
      <c r="G1904" t="s">
        <v>495</v>
      </c>
      <c r="H1904">
        <v>3826</v>
      </c>
      <c r="I1904" t="s">
        <v>66</v>
      </c>
      <c r="J1904" t="s">
        <v>55</v>
      </c>
      <c r="K1904" t="s">
        <v>4047</v>
      </c>
      <c r="L1904" t="s">
        <v>57</v>
      </c>
      <c r="M1904">
        <v>0</v>
      </c>
      <c r="N1904">
        <v>1</v>
      </c>
      <c r="O1904" t="s">
        <v>58</v>
      </c>
      <c r="P1904">
        <v>1</v>
      </c>
      <c r="Q1904" t="s">
        <v>59</v>
      </c>
      <c r="R1904" t="s">
        <v>2648</v>
      </c>
      <c r="S1904">
        <v>34.007353000000002</v>
      </c>
      <c r="T1904">
        <v>-118.033683</v>
      </c>
      <c r="U1904">
        <v>0</v>
      </c>
      <c r="V1904">
        <v>91.65</v>
      </c>
      <c r="W1904">
        <v>0</v>
      </c>
      <c r="X1904">
        <v>0</v>
      </c>
      <c r="Y1904">
        <v>0</v>
      </c>
      <c r="Z1904" t="s">
        <v>61</v>
      </c>
      <c r="AA1904">
        <v>1</v>
      </c>
      <c r="AB1904">
        <v>0</v>
      </c>
      <c r="AC1904">
        <v>1</v>
      </c>
      <c r="AD1904">
        <v>0</v>
      </c>
      <c r="AE1904" t="s">
        <v>62</v>
      </c>
      <c r="AF1904">
        <v>1</v>
      </c>
      <c r="AG1904">
        <v>32050</v>
      </c>
      <c r="AH1904">
        <v>0</v>
      </c>
      <c r="AI1904" t="s">
        <v>63</v>
      </c>
      <c r="AJ1904">
        <v>0</v>
      </c>
      <c r="AK1904">
        <v>5</v>
      </c>
      <c r="AL1904">
        <v>0</v>
      </c>
      <c r="AM1904" t="s">
        <v>64</v>
      </c>
      <c r="AN1904">
        <v>0</v>
      </c>
      <c r="AO1904">
        <v>0</v>
      </c>
      <c r="AP1904">
        <v>1</v>
      </c>
      <c r="AQ1904">
        <v>43</v>
      </c>
      <c r="AR1904">
        <v>3954.1</v>
      </c>
      <c r="AS1904">
        <v>0</v>
      </c>
      <c r="AT1904">
        <v>1141.6500000000001</v>
      </c>
      <c r="AU1904">
        <v>0</v>
      </c>
      <c r="AV1904">
        <v>5095.75</v>
      </c>
      <c r="AW1904">
        <v>0</v>
      </c>
      <c r="AX1904">
        <v>1</v>
      </c>
      <c r="AY1904">
        <v>90601</v>
      </c>
      <c r="AZ1904">
        <v>0</v>
      </c>
    </row>
    <row r="1905" spans="1:52">
      <c r="A1905">
        <v>27</v>
      </c>
      <c r="B1905">
        <v>48</v>
      </c>
      <c r="C1905">
        <v>49.43</v>
      </c>
      <c r="D1905" t="s">
        <v>138</v>
      </c>
      <c r="E1905" t="s">
        <v>139</v>
      </c>
      <c r="F1905">
        <v>76</v>
      </c>
      <c r="G1905" t="s">
        <v>1033</v>
      </c>
      <c r="H1905">
        <v>3042</v>
      </c>
      <c r="I1905" t="s">
        <v>66</v>
      </c>
      <c r="J1905" t="s">
        <v>55</v>
      </c>
      <c r="K1905" t="s">
        <v>4048</v>
      </c>
      <c r="L1905" t="s">
        <v>84</v>
      </c>
      <c r="M1905">
        <v>0</v>
      </c>
      <c r="N1905">
        <v>0</v>
      </c>
      <c r="O1905" t="s">
        <v>68</v>
      </c>
      <c r="P1905">
        <v>1</v>
      </c>
      <c r="Q1905" t="s">
        <v>59</v>
      </c>
      <c r="R1905" t="s">
        <v>1035</v>
      </c>
      <c r="S1905">
        <v>37.004067999999997</v>
      </c>
      <c r="T1905">
        <v>-119.930027</v>
      </c>
      <c r="U1905">
        <v>0</v>
      </c>
      <c r="V1905">
        <v>69.55</v>
      </c>
      <c r="W1905">
        <v>0</v>
      </c>
      <c r="X1905">
        <v>0</v>
      </c>
      <c r="Y1905">
        <v>0</v>
      </c>
      <c r="Z1905" t="s">
        <v>93</v>
      </c>
      <c r="AA1905">
        <v>0</v>
      </c>
      <c r="AB1905">
        <v>0</v>
      </c>
      <c r="AC1905">
        <v>1</v>
      </c>
      <c r="AD1905">
        <v>0</v>
      </c>
      <c r="AE1905" t="s">
        <v>62</v>
      </c>
      <c r="AF1905">
        <v>1</v>
      </c>
      <c r="AG1905">
        <v>49247</v>
      </c>
      <c r="AH1905">
        <v>0</v>
      </c>
      <c r="AI1905" t="s">
        <v>63</v>
      </c>
      <c r="AJ1905">
        <v>0</v>
      </c>
      <c r="AK1905">
        <v>2</v>
      </c>
      <c r="AL1905">
        <v>0</v>
      </c>
      <c r="AM1905" t="s">
        <v>64</v>
      </c>
      <c r="AN1905">
        <v>0</v>
      </c>
      <c r="AO1905">
        <v>1</v>
      </c>
      <c r="AP1905">
        <v>0</v>
      </c>
      <c r="AQ1905">
        <v>1</v>
      </c>
      <c r="AR1905">
        <v>69.55</v>
      </c>
      <c r="AS1905">
        <v>0</v>
      </c>
      <c r="AT1905">
        <v>49.43</v>
      </c>
      <c r="AU1905">
        <v>0</v>
      </c>
      <c r="AV1905">
        <v>118.98</v>
      </c>
      <c r="AW1905">
        <v>1</v>
      </c>
      <c r="AX1905">
        <v>1</v>
      </c>
      <c r="AY1905">
        <v>93638</v>
      </c>
      <c r="AZ1905">
        <v>1</v>
      </c>
    </row>
    <row r="1906" spans="1:52">
      <c r="A1906">
        <v>28</v>
      </c>
      <c r="B1906">
        <v>59</v>
      </c>
      <c r="C1906">
        <v>10.11</v>
      </c>
      <c r="D1906" t="s">
        <v>52</v>
      </c>
      <c r="E1906" t="s">
        <v>52</v>
      </c>
      <c r="F1906">
        <v>60</v>
      </c>
      <c r="G1906" t="s">
        <v>954</v>
      </c>
      <c r="H1906">
        <v>6452</v>
      </c>
      <c r="I1906" t="s">
        <v>54</v>
      </c>
      <c r="J1906" t="s">
        <v>55</v>
      </c>
      <c r="K1906" t="s">
        <v>4049</v>
      </c>
      <c r="L1906" t="s">
        <v>57</v>
      </c>
      <c r="M1906">
        <v>1</v>
      </c>
      <c r="N1906">
        <v>1</v>
      </c>
      <c r="O1906" t="s">
        <v>68</v>
      </c>
      <c r="P1906">
        <v>1</v>
      </c>
      <c r="Q1906" t="s">
        <v>77</v>
      </c>
      <c r="R1906" t="s">
        <v>956</v>
      </c>
      <c r="S1906">
        <v>33.897122000000003</v>
      </c>
      <c r="T1906">
        <v>-118.16443200000001</v>
      </c>
      <c r="U1906">
        <v>1</v>
      </c>
      <c r="V1906">
        <v>86.85</v>
      </c>
      <c r="W1906">
        <v>1</v>
      </c>
      <c r="X1906">
        <v>3</v>
      </c>
      <c r="Y1906">
        <v>10</v>
      </c>
      <c r="Z1906" t="s">
        <v>105</v>
      </c>
      <c r="AA1906">
        <v>1</v>
      </c>
      <c r="AB1906">
        <v>1</v>
      </c>
      <c r="AC1906">
        <v>0</v>
      </c>
      <c r="AD1906">
        <v>1</v>
      </c>
      <c r="AE1906" t="s">
        <v>62</v>
      </c>
      <c r="AF1906">
        <v>1</v>
      </c>
      <c r="AG1906">
        <v>55306</v>
      </c>
      <c r="AH1906">
        <v>1</v>
      </c>
      <c r="AI1906" t="s">
        <v>63</v>
      </c>
      <c r="AJ1906">
        <v>1</v>
      </c>
      <c r="AK1906">
        <v>4</v>
      </c>
      <c r="AL1906">
        <v>0</v>
      </c>
      <c r="AM1906" t="s">
        <v>64</v>
      </c>
      <c r="AN1906">
        <v>1</v>
      </c>
      <c r="AO1906">
        <v>1</v>
      </c>
      <c r="AP1906">
        <v>1</v>
      </c>
      <c r="AQ1906">
        <v>71</v>
      </c>
      <c r="AR1906">
        <v>6263.8</v>
      </c>
      <c r="AS1906">
        <v>0</v>
      </c>
      <c r="AT1906">
        <v>717.81</v>
      </c>
      <c r="AU1906">
        <v>0</v>
      </c>
      <c r="AV1906">
        <v>6981.61</v>
      </c>
      <c r="AW1906">
        <v>1</v>
      </c>
      <c r="AX1906">
        <v>1</v>
      </c>
      <c r="AY1906">
        <v>90723</v>
      </c>
      <c r="AZ1906">
        <v>0</v>
      </c>
    </row>
    <row r="1907" spans="1:52">
      <c r="A1907">
        <v>45</v>
      </c>
      <c r="B1907">
        <v>14</v>
      </c>
      <c r="C1907">
        <v>13.51</v>
      </c>
      <c r="D1907" t="s">
        <v>52</v>
      </c>
      <c r="E1907" t="s">
        <v>52</v>
      </c>
      <c r="F1907">
        <v>38</v>
      </c>
      <c r="G1907" t="s">
        <v>1164</v>
      </c>
      <c r="H1907">
        <v>3903</v>
      </c>
      <c r="I1907" t="s">
        <v>66</v>
      </c>
      <c r="J1907" t="s">
        <v>55</v>
      </c>
      <c r="K1907" t="s">
        <v>4050</v>
      </c>
      <c r="L1907" t="s">
        <v>57</v>
      </c>
      <c r="M1907">
        <v>0</v>
      </c>
      <c r="N1907">
        <v>0</v>
      </c>
      <c r="O1907" t="s">
        <v>68</v>
      </c>
      <c r="P1907">
        <v>1</v>
      </c>
      <c r="Q1907" t="s">
        <v>77</v>
      </c>
      <c r="R1907" t="s">
        <v>4051</v>
      </c>
      <c r="S1907">
        <v>37.704383999999997</v>
      </c>
      <c r="T1907">
        <v>-122.12670300000001</v>
      </c>
      <c r="U1907">
        <v>0</v>
      </c>
      <c r="V1907">
        <v>46</v>
      </c>
      <c r="W1907">
        <v>0</v>
      </c>
      <c r="X1907">
        <v>0</v>
      </c>
      <c r="Y1907">
        <v>0</v>
      </c>
      <c r="Z1907" t="s">
        <v>209</v>
      </c>
      <c r="AA1907">
        <v>0</v>
      </c>
      <c r="AB1907">
        <v>0</v>
      </c>
      <c r="AC1907">
        <v>0</v>
      </c>
      <c r="AD1907">
        <v>0</v>
      </c>
      <c r="AE1907" t="s">
        <v>79</v>
      </c>
      <c r="AF1907">
        <v>1</v>
      </c>
      <c r="AG1907">
        <v>36568</v>
      </c>
      <c r="AH1907">
        <v>0</v>
      </c>
      <c r="AI1907" t="s">
        <v>63</v>
      </c>
      <c r="AJ1907">
        <v>0</v>
      </c>
      <c r="AK1907">
        <v>4</v>
      </c>
      <c r="AL1907">
        <v>0</v>
      </c>
      <c r="AM1907" t="s">
        <v>64</v>
      </c>
      <c r="AN1907">
        <v>0</v>
      </c>
      <c r="AO1907">
        <v>0</v>
      </c>
      <c r="AP1907">
        <v>0</v>
      </c>
      <c r="AQ1907">
        <v>10</v>
      </c>
      <c r="AR1907">
        <v>492.1</v>
      </c>
      <c r="AS1907">
        <v>0</v>
      </c>
      <c r="AT1907">
        <v>135.1</v>
      </c>
      <c r="AU1907">
        <v>0</v>
      </c>
      <c r="AV1907">
        <v>627.20000000000005</v>
      </c>
      <c r="AW1907">
        <v>0</v>
      </c>
      <c r="AX1907">
        <v>1</v>
      </c>
      <c r="AY1907">
        <v>94578</v>
      </c>
      <c r="AZ1907">
        <v>0</v>
      </c>
    </row>
    <row r="1908" spans="1:52">
      <c r="A1908">
        <v>35</v>
      </c>
      <c r="B1908">
        <v>16</v>
      </c>
      <c r="C1908">
        <v>41.85</v>
      </c>
      <c r="D1908" t="s">
        <v>52</v>
      </c>
      <c r="E1908" t="s">
        <v>52</v>
      </c>
      <c r="F1908">
        <v>77</v>
      </c>
      <c r="G1908" t="s">
        <v>3736</v>
      </c>
      <c r="H1908">
        <v>3259</v>
      </c>
      <c r="I1908" t="s">
        <v>66</v>
      </c>
      <c r="J1908" t="s">
        <v>55</v>
      </c>
      <c r="K1908" t="s">
        <v>4052</v>
      </c>
      <c r="L1908" t="s">
        <v>57</v>
      </c>
      <c r="M1908">
        <v>0</v>
      </c>
      <c r="N1908">
        <v>0</v>
      </c>
      <c r="O1908" t="s">
        <v>68</v>
      </c>
      <c r="P1908">
        <v>1</v>
      </c>
      <c r="Q1908" t="s">
        <v>59</v>
      </c>
      <c r="R1908" t="s">
        <v>3738</v>
      </c>
      <c r="S1908">
        <v>33.543835000000001</v>
      </c>
      <c r="T1908">
        <v>-115.993906</v>
      </c>
      <c r="U1908">
        <v>0</v>
      </c>
      <c r="V1908">
        <v>89.2</v>
      </c>
      <c r="W1908">
        <v>1</v>
      </c>
      <c r="X1908">
        <v>0</v>
      </c>
      <c r="Y1908">
        <v>0</v>
      </c>
      <c r="Z1908" t="s">
        <v>87</v>
      </c>
      <c r="AA1908">
        <v>1</v>
      </c>
      <c r="AB1908">
        <v>0</v>
      </c>
      <c r="AC1908">
        <v>1</v>
      </c>
      <c r="AD1908">
        <v>0</v>
      </c>
      <c r="AE1908" t="s">
        <v>62</v>
      </c>
      <c r="AF1908">
        <v>1</v>
      </c>
      <c r="AG1908">
        <v>8768</v>
      </c>
      <c r="AH1908">
        <v>0</v>
      </c>
      <c r="AI1908" t="s">
        <v>63</v>
      </c>
      <c r="AJ1908">
        <v>0</v>
      </c>
      <c r="AK1908">
        <v>5</v>
      </c>
      <c r="AL1908">
        <v>0</v>
      </c>
      <c r="AM1908" t="s">
        <v>64</v>
      </c>
      <c r="AN1908">
        <v>0</v>
      </c>
      <c r="AO1908">
        <v>0</v>
      </c>
      <c r="AP1908">
        <v>1</v>
      </c>
      <c r="AQ1908">
        <v>41</v>
      </c>
      <c r="AR1908">
        <v>3645.75</v>
      </c>
      <c r="AS1908">
        <v>0</v>
      </c>
      <c r="AT1908">
        <v>1715.85</v>
      </c>
      <c r="AU1908">
        <v>2.21</v>
      </c>
      <c r="AV1908">
        <v>5359.39</v>
      </c>
      <c r="AW1908">
        <v>0</v>
      </c>
      <c r="AX1908">
        <v>1</v>
      </c>
      <c r="AY1908">
        <v>92254</v>
      </c>
      <c r="AZ1908">
        <v>0</v>
      </c>
    </row>
    <row r="1909" spans="1:52">
      <c r="A1909">
        <v>40</v>
      </c>
      <c r="B1909">
        <v>27</v>
      </c>
      <c r="C1909">
        <v>29.56</v>
      </c>
      <c r="D1909" t="s">
        <v>52</v>
      </c>
      <c r="E1909" t="s">
        <v>52</v>
      </c>
      <c r="F1909">
        <v>36</v>
      </c>
      <c r="G1909" t="s">
        <v>1199</v>
      </c>
      <c r="H1909">
        <v>6032</v>
      </c>
      <c r="I1909" t="s">
        <v>66</v>
      </c>
      <c r="J1909" t="s">
        <v>55</v>
      </c>
      <c r="K1909" t="s">
        <v>4053</v>
      </c>
      <c r="L1909" t="s">
        <v>57</v>
      </c>
      <c r="M1909">
        <v>1</v>
      </c>
      <c r="N1909">
        <v>0</v>
      </c>
      <c r="O1909" t="s">
        <v>58</v>
      </c>
      <c r="P1909">
        <v>1</v>
      </c>
      <c r="Q1909" t="s">
        <v>59</v>
      </c>
      <c r="R1909" t="s">
        <v>1201</v>
      </c>
      <c r="S1909">
        <v>39.134075000000003</v>
      </c>
      <c r="T1909">
        <v>-123.23421999999999</v>
      </c>
      <c r="U1909">
        <v>1</v>
      </c>
      <c r="V1909">
        <v>80.75</v>
      </c>
      <c r="W1909">
        <v>1</v>
      </c>
      <c r="X1909">
        <v>2</v>
      </c>
      <c r="Y1909">
        <v>9</v>
      </c>
      <c r="Z1909" t="s">
        <v>87</v>
      </c>
      <c r="AA1909">
        <v>0</v>
      </c>
      <c r="AB1909">
        <v>0</v>
      </c>
      <c r="AC1909">
        <v>1</v>
      </c>
      <c r="AD1909">
        <v>1</v>
      </c>
      <c r="AE1909" t="s">
        <v>62</v>
      </c>
      <c r="AF1909">
        <v>1</v>
      </c>
      <c r="AG1909">
        <v>30988</v>
      </c>
      <c r="AH1909">
        <v>1</v>
      </c>
      <c r="AI1909" t="s">
        <v>63</v>
      </c>
      <c r="AJ1909">
        <v>1</v>
      </c>
      <c r="AK1909">
        <v>4</v>
      </c>
      <c r="AL1909">
        <v>0</v>
      </c>
      <c r="AM1909" t="s">
        <v>64</v>
      </c>
      <c r="AN1909">
        <v>0</v>
      </c>
      <c r="AO1909">
        <v>0</v>
      </c>
      <c r="AP1909">
        <v>0</v>
      </c>
      <c r="AQ1909">
        <v>51</v>
      </c>
      <c r="AR1909">
        <v>4116.8999999999996</v>
      </c>
      <c r="AS1909">
        <v>0</v>
      </c>
      <c r="AT1909">
        <v>1507.56</v>
      </c>
      <c r="AU1909">
        <v>0</v>
      </c>
      <c r="AV1909">
        <v>5624.46</v>
      </c>
      <c r="AW1909">
        <v>0</v>
      </c>
      <c r="AX1909">
        <v>1</v>
      </c>
      <c r="AY1909">
        <v>95482</v>
      </c>
      <c r="AZ1909">
        <v>0</v>
      </c>
    </row>
    <row r="1910" spans="1:52">
      <c r="A1910">
        <v>32</v>
      </c>
      <c r="B1910">
        <v>26</v>
      </c>
      <c r="C1910">
        <v>11.56</v>
      </c>
      <c r="D1910" t="s">
        <v>52</v>
      </c>
      <c r="E1910" t="s">
        <v>52</v>
      </c>
      <c r="F1910">
        <v>54</v>
      </c>
      <c r="G1910" t="s">
        <v>482</v>
      </c>
      <c r="H1910">
        <v>3885</v>
      </c>
      <c r="I1910" t="s">
        <v>66</v>
      </c>
      <c r="J1910" t="s">
        <v>55</v>
      </c>
      <c r="K1910" t="s">
        <v>4054</v>
      </c>
      <c r="L1910" t="s">
        <v>57</v>
      </c>
      <c r="M1910">
        <v>0</v>
      </c>
      <c r="N1910">
        <v>0</v>
      </c>
      <c r="O1910" t="s">
        <v>58</v>
      </c>
      <c r="P1910">
        <v>1</v>
      </c>
      <c r="Q1910" t="s">
        <v>77</v>
      </c>
      <c r="R1910" t="s">
        <v>1352</v>
      </c>
      <c r="S1910">
        <v>34.067931999999999</v>
      </c>
      <c r="T1910">
        <v>-117.785168</v>
      </c>
      <c r="U1910">
        <v>0</v>
      </c>
      <c r="V1910">
        <v>65.099999999999994</v>
      </c>
      <c r="W1910">
        <v>0</v>
      </c>
      <c r="X1910">
        <v>0</v>
      </c>
      <c r="Y1910">
        <v>0</v>
      </c>
      <c r="Z1910" t="s">
        <v>61</v>
      </c>
      <c r="AA1910">
        <v>1</v>
      </c>
      <c r="AB1910">
        <v>1</v>
      </c>
      <c r="AC1910">
        <v>0</v>
      </c>
      <c r="AD1910">
        <v>0</v>
      </c>
      <c r="AE1910" t="s">
        <v>79</v>
      </c>
      <c r="AF1910">
        <v>1</v>
      </c>
      <c r="AG1910">
        <v>36057</v>
      </c>
      <c r="AH1910">
        <v>0</v>
      </c>
      <c r="AI1910" t="s">
        <v>63</v>
      </c>
      <c r="AJ1910">
        <v>0</v>
      </c>
      <c r="AK1910">
        <v>3</v>
      </c>
      <c r="AL1910">
        <v>0</v>
      </c>
      <c r="AM1910" t="s">
        <v>64</v>
      </c>
      <c r="AN1910">
        <v>0</v>
      </c>
      <c r="AO1910">
        <v>0</v>
      </c>
      <c r="AP1910">
        <v>1</v>
      </c>
      <c r="AQ1910">
        <v>40</v>
      </c>
      <c r="AR1910">
        <v>2586</v>
      </c>
      <c r="AS1910">
        <v>0</v>
      </c>
      <c r="AT1910">
        <v>462.4</v>
      </c>
      <c r="AU1910">
        <v>0</v>
      </c>
      <c r="AV1910">
        <v>3048.4</v>
      </c>
      <c r="AW1910">
        <v>0</v>
      </c>
      <c r="AX1910">
        <v>1</v>
      </c>
      <c r="AY1910">
        <v>91768</v>
      </c>
      <c r="AZ1910">
        <v>0</v>
      </c>
    </row>
    <row r="1911" spans="1:52">
      <c r="A1911">
        <v>50</v>
      </c>
      <c r="B1911">
        <v>30</v>
      </c>
      <c r="C1911">
        <v>35.32</v>
      </c>
      <c r="D1911" t="s">
        <v>80</v>
      </c>
      <c r="E1911" t="s">
        <v>425</v>
      </c>
      <c r="F1911">
        <v>65</v>
      </c>
      <c r="G1911" t="s">
        <v>2070</v>
      </c>
      <c r="H1911">
        <v>3849</v>
      </c>
      <c r="I1911" t="s">
        <v>75</v>
      </c>
      <c r="J1911" t="s">
        <v>55</v>
      </c>
      <c r="K1911" t="s">
        <v>4055</v>
      </c>
      <c r="L1911" t="s">
        <v>84</v>
      </c>
      <c r="M1911">
        <v>0</v>
      </c>
      <c r="N1911">
        <v>1</v>
      </c>
      <c r="O1911" t="s">
        <v>58</v>
      </c>
      <c r="P1911">
        <v>1</v>
      </c>
      <c r="Q1911" t="s">
        <v>59</v>
      </c>
      <c r="R1911" t="s">
        <v>2072</v>
      </c>
      <c r="S1911">
        <v>40.478499999999997</v>
      </c>
      <c r="T1911">
        <v>-124.301372</v>
      </c>
      <c r="U1911">
        <v>1</v>
      </c>
      <c r="V1911">
        <v>89.55</v>
      </c>
      <c r="W1911">
        <v>1</v>
      </c>
      <c r="X1911">
        <v>0</v>
      </c>
      <c r="Y1911">
        <v>1</v>
      </c>
      <c r="Z1911" t="s">
        <v>61</v>
      </c>
      <c r="AA1911">
        <v>1</v>
      </c>
      <c r="AB1911">
        <v>0</v>
      </c>
      <c r="AC1911">
        <v>1</v>
      </c>
      <c r="AD1911">
        <v>1</v>
      </c>
      <c r="AE1911" t="s">
        <v>62</v>
      </c>
      <c r="AF1911">
        <v>1</v>
      </c>
      <c r="AG1911">
        <v>2965</v>
      </c>
      <c r="AH1911">
        <v>1</v>
      </c>
      <c r="AI1911" t="s">
        <v>63</v>
      </c>
      <c r="AJ1911">
        <v>1</v>
      </c>
      <c r="AK1911">
        <v>2</v>
      </c>
      <c r="AL1911">
        <v>0</v>
      </c>
      <c r="AM1911" t="s">
        <v>64</v>
      </c>
      <c r="AN1911">
        <v>0</v>
      </c>
      <c r="AO1911">
        <v>0</v>
      </c>
      <c r="AP1911">
        <v>0</v>
      </c>
      <c r="AQ1911">
        <v>39</v>
      </c>
      <c r="AR1911">
        <v>3474.45</v>
      </c>
      <c r="AS1911">
        <v>0</v>
      </c>
      <c r="AT1911">
        <v>1377.48</v>
      </c>
      <c r="AU1911">
        <v>0</v>
      </c>
      <c r="AV1911">
        <v>4851.93</v>
      </c>
      <c r="AW1911">
        <v>0</v>
      </c>
      <c r="AX1911">
        <v>1</v>
      </c>
      <c r="AY1911">
        <v>95536</v>
      </c>
      <c r="AZ1911">
        <v>1</v>
      </c>
    </row>
    <row r="1912" spans="1:52">
      <c r="A1912">
        <v>54</v>
      </c>
      <c r="B1912">
        <v>57</v>
      </c>
      <c r="C1912">
        <v>16.75</v>
      </c>
      <c r="D1912" t="s">
        <v>52</v>
      </c>
      <c r="E1912" t="s">
        <v>52</v>
      </c>
      <c r="F1912">
        <v>72</v>
      </c>
      <c r="G1912" t="s">
        <v>2031</v>
      </c>
      <c r="H1912">
        <v>5265</v>
      </c>
      <c r="I1912" t="s">
        <v>54</v>
      </c>
      <c r="J1912" t="s">
        <v>55</v>
      </c>
      <c r="K1912" t="s">
        <v>4056</v>
      </c>
      <c r="L1912" t="s">
        <v>57</v>
      </c>
      <c r="M1912">
        <v>1</v>
      </c>
      <c r="N1912">
        <v>0</v>
      </c>
      <c r="O1912" t="s">
        <v>58</v>
      </c>
      <c r="P1912">
        <v>1</v>
      </c>
      <c r="Q1912" t="s">
        <v>77</v>
      </c>
      <c r="R1912" t="s">
        <v>2033</v>
      </c>
      <c r="S1912">
        <v>35.316262999999999</v>
      </c>
      <c r="T1912">
        <v>-119.402559</v>
      </c>
      <c r="U1912">
        <v>0</v>
      </c>
      <c r="V1912">
        <v>66</v>
      </c>
      <c r="W1912">
        <v>1</v>
      </c>
      <c r="X1912">
        <v>3</v>
      </c>
      <c r="Y1912">
        <v>0</v>
      </c>
      <c r="Z1912" t="s">
        <v>61</v>
      </c>
      <c r="AA1912">
        <v>1</v>
      </c>
      <c r="AB1912">
        <v>1</v>
      </c>
      <c r="AC1912">
        <v>0</v>
      </c>
      <c r="AD1912">
        <v>0</v>
      </c>
      <c r="AE1912" t="s">
        <v>62</v>
      </c>
      <c r="AF1912">
        <v>1</v>
      </c>
      <c r="AG1912">
        <v>236</v>
      </c>
      <c r="AH1912">
        <v>1</v>
      </c>
      <c r="AI1912" t="s">
        <v>63</v>
      </c>
      <c r="AJ1912">
        <v>0</v>
      </c>
      <c r="AK1912">
        <v>3</v>
      </c>
      <c r="AL1912">
        <v>0</v>
      </c>
      <c r="AM1912" t="s">
        <v>64</v>
      </c>
      <c r="AN1912">
        <v>0</v>
      </c>
      <c r="AO1912">
        <v>0</v>
      </c>
      <c r="AP1912">
        <v>0</v>
      </c>
      <c r="AQ1912">
        <v>70</v>
      </c>
      <c r="AR1912">
        <v>4891.5</v>
      </c>
      <c r="AS1912">
        <v>90</v>
      </c>
      <c r="AT1912">
        <v>1172.5</v>
      </c>
      <c r="AU1912">
        <v>0</v>
      </c>
      <c r="AV1912">
        <v>6154</v>
      </c>
      <c r="AW1912">
        <v>0</v>
      </c>
      <c r="AX1912">
        <v>0</v>
      </c>
      <c r="AY1912">
        <v>93276</v>
      </c>
      <c r="AZ1912">
        <v>0</v>
      </c>
    </row>
    <row r="1913" spans="1:52">
      <c r="A1913">
        <v>62</v>
      </c>
      <c r="B1913">
        <v>0</v>
      </c>
      <c r="C1913">
        <v>42.25</v>
      </c>
      <c r="D1913" t="s">
        <v>52</v>
      </c>
      <c r="E1913" t="s">
        <v>52</v>
      </c>
      <c r="F1913">
        <v>56</v>
      </c>
      <c r="G1913" t="s">
        <v>1173</v>
      </c>
      <c r="H1913">
        <v>3313</v>
      </c>
      <c r="I1913" t="s">
        <v>75</v>
      </c>
      <c r="J1913" t="s">
        <v>55</v>
      </c>
      <c r="K1913" t="s">
        <v>4057</v>
      </c>
      <c r="L1913" t="s">
        <v>57</v>
      </c>
      <c r="M1913">
        <v>0</v>
      </c>
      <c r="N1913">
        <v>0</v>
      </c>
      <c r="O1913" t="s">
        <v>68</v>
      </c>
      <c r="P1913">
        <v>0</v>
      </c>
      <c r="Q1913" t="s">
        <v>72</v>
      </c>
      <c r="R1913" t="s">
        <v>1175</v>
      </c>
      <c r="S1913">
        <v>35.556469999999997</v>
      </c>
      <c r="T1913">
        <v>-118.24491399999999</v>
      </c>
      <c r="U1913">
        <v>0</v>
      </c>
      <c r="V1913">
        <v>20.55</v>
      </c>
      <c r="W1913">
        <v>0</v>
      </c>
      <c r="X1913">
        <v>0</v>
      </c>
      <c r="Y1913">
        <v>0</v>
      </c>
      <c r="Z1913" t="s">
        <v>87</v>
      </c>
      <c r="AA1913">
        <v>0</v>
      </c>
      <c r="AB1913">
        <v>0</v>
      </c>
      <c r="AC1913">
        <v>0</v>
      </c>
      <c r="AD1913">
        <v>0</v>
      </c>
      <c r="AE1913" t="s">
        <v>79</v>
      </c>
      <c r="AF1913">
        <v>1</v>
      </c>
      <c r="AG1913">
        <v>1935</v>
      </c>
      <c r="AH1913">
        <v>0</v>
      </c>
      <c r="AI1913" t="s">
        <v>63</v>
      </c>
      <c r="AJ1913">
        <v>0</v>
      </c>
      <c r="AK1913">
        <v>5</v>
      </c>
      <c r="AL1913">
        <v>0</v>
      </c>
      <c r="AM1913" t="s">
        <v>64</v>
      </c>
      <c r="AN1913">
        <v>0</v>
      </c>
      <c r="AO1913">
        <v>0</v>
      </c>
      <c r="AP1913">
        <v>0</v>
      </c>
      <c r="AQ1913">
        <v>47</v>
      </c>
      <c r="AR1913">
        <v>1013.05</v>
      </c>
      <c r="AS1913">
        <v>0</v>
      </c>
      <c r="AT1913">
        <v>1985.75</v>
      </c>
      <c r="AU1913">
        <v>0</v>
      </c>
      <c r="AV1913">
        <v>2998.8</v>
      </c>
      <c r="AW1913">
        <v>0</v>
      </c>
      <c r="AX1913">
        <v>0</v>
      </c>
      <c r="AY1913">
        <v>93283</v>
      </c>
      <c r="AZ1913">
        <v>0</v>
      </c>
    </row>
    <row r="1914" spans="1:52">
      <c r="A1914">
        <v>40</v>
      </c>
      <c r="B1914">
        <v>14</v>
      </c>
      <c r="C1914">
        <v>15.53</v>
      </c>
      <c r="D1914" t="s">
        <v>52</v>
      </c>
      <c r="E1914" t="s">
        <v>52</v>
      </c>
      <c r="F1914">
        <v>42</v>
      </c>
      <c r="G1914" t="s">
        <v>1231</v>
      </c>
      <c r="H1914">
        <v>3475</v>
      </c>
      <c r="I1914" t="s">
        <v>66</v>
      </c>
      <c r="J1914" t="s">
        <v>55</v>
      </c>
      <c r="K1914" t="s">
        <v>4058</v>
      </c>
      <c r="L1914" t="s">
        <v>57</v>
      </c>
      <c r="M1914">
        <v>0</v>
      </c>
      <c r="N1914">
        <v>1</v>
      </c>
      <c r="O1914" t="s">
        <v>68</v>
      </c>
      <c r="P1914">
        <v>1</v>
      </c>
      <c r="Q1914" t="s">
        <v>59</v>
      </c>
      <c r="R1914" t="s">
        <v>1233</v>
      </c>
      <c r="S1914">
        <v>34.248061</v>
      </c>
      <c r="T1914">
        <v>-117.29028</v>
      </c>
      <c r="U1914">
        <v>0</v>
      </c>
      <c r="V1914">
        <v>94.05</v>
      </c>
      <c r="W1914">
        <v>0</v>
      </c>
      <c r="X1914">
        <v>0</v>
      </c>
      <c r="Y1914">
        <v>0</v>
      </c>
      <c r="Z1914" t="s">
        <v>93</v>
      </c>
      <c r="AA1914">
        <v>0</v>
      </c>
      <c r="AB1914">
        <v>0</v>
      </c>
      <c r="AC1914">
        <v>1</v>
      </c>
      <c r="AD1914">
        <v>0</v>
      </c>
      <c r="AE1914" t="s">
        <v>62</v>
      </c>
      <c r="AF1914">
        <v>1</v>
      </c>
      <c r="AG1914">
        <v>10484</v>
      </c>
      <c r="AH1914">
        <v>0</v>
      </c>
      <c r="AI1914" t="s">
        <v>63</v>
      </c>
      <c r="AJ1914">
        <v>0</v>
      </c>
      <c r="AK1914">
        <v>4</v>
      </c>
      <c r="AL1914">
        <v>0</v>
      </c>
      <c r="AM1914" t="s">
        <v>64</v>
      </c>
      <c r="AN1914">
        <v>1</v>
      </c>
      <c r="AO1914">
        <v>1</v>
      </c>
      <c r="AP1914">
        <v>1</v>
      </c>
      <c r="AQ1914">
        <v>9</v>
      </c>
      <c r="AR1914">
        <v>811.65</v>
      </c>
      <c r="AS1914">
        <v>0</v>
      </c>
      <c r="AT1914">
        <v>139.77000000000001</v>
      </c>
      <c r="AU1914">
        <v>0</v>
      </c>
      <c r="AV1914">
        <v>951.42</v>
      </c>
      <c r="AW1914">
        <v>0</v>
      </c>
      <c r="AX1914">
        <v>1</v>
      </c>
      <c r="AY1914">
        <v>92325</v>
      </c>
      <c r="AZ1914">
        <v>0</v>
      </c>
    </row>
    <row r="1915" spans="1:52">
      <c r="A1915">
        <v>24</v>
      </c>
      <c r="B1915">
        <v>52</v>
      </c>
      <c r="C1915">
        <v>16.149999999999999</v>
      </c>
      <c r="D1915" t="s">
        <v>52</v>
      </c>
      <c r="E1915" t="s">
        <v>52</v>
      </c>
      <c r="F1915">
        <v>47</v>
      </c>
      <c r="G1915" t="s">
        <v>4059</v>
      </c>
      <c r="H1915">
        <v>5515</v>
      </c>
      <c r="I1915" t="s">
        <v>54</v>
      </c>
      <c r="J1915" t="s">
        <v>55</v>
      </c>
      <c r="K1915" t="s">
        <v>4060</v>
      </c>
      <c r="L1915" t="s">
        <v>57</v>
      </c>
      <c r="M1915">
        <v>0</v>
      </c>
      <c r="N1915">
        <v>0</v>
      </c>
      <c r="O1915" t="s">
        <v>58</v>
      </c>
      <c r="P1915">
        <v>1</v>
      </c>
      <c r="Q1915" t="s">
        <v>59</v>
      </c>
      <c r="R1915" t="s">
        <v>4061</v>
      </c>
      <c r="S1915">
        <v>32.619464999999998</v>
      </c>
      <c r="T1915">
        <v>-116.593605</v>
      </c>
      <c r="U1915">
        <v>1</v>
      </c>
      <c r="V1915">
        <v>84.05</v>
      </c>
      <c r="W1915">
        <v>1</v>
      </c>
      <c r="X1915">
        <v>0</v>
      </c>
      <c r="Y1915">
        <v>8</v>
      </c>
      <c r="Z1915" t="s">
        <v>105</v>
      </c>
      <c r="AA1915">
        <v>1</v>
      </c>
      <c r="AB1915">
        <v>1</v>
      </c>
      <c r="AC1915">
        <v>1</v>
      </c>
      <c r="AD1915">
        <v>1</v>
      </c>
      <c r="AE1915" t="s">
        <v>62</v>
      </c>
      <c r="AF1915">
        <v>1</v>
      </c>
      <c r="AG1915">
        <v>905</v>
      </c>
      <c r="AH1915">
        <v>0</v>
      </c>
      <c r="AI1915" t="s">
        <v>63</v>
      </c>
      <c r="AJ1915">
        <v>1</v>
      </c>
      <c r="AK1915">
        <v>4</v>
      </c>
      <c r="AL1915">
        <v>0</v>
      </c>
      <c r="AM1915" t="s">
        <v>64</v>
      </c>
      <c r="AN1915">
        <v>0</v>
      </c>
      <c r="AO1915">
        <v>1</v>
      </c>
      <c r="AP1915">
        <v>0</v>
      </c>
      <c r="AQ1915">
        <v>72</v>
      </c>
      <c r="AR1915">
        <v>6052.25</v>
      </c>
      <c r="AS1915">
        <v>0</v>
      </c>
      <c r="AT1915">
        <v>1162.8</v>
      </c>
      <c r="AU1915">
        <v>0</v>
      </c>
      <c r="AV1915">
        <v>7215.05</v>
      </c>
      <c r="AW1915">
        <v>1</v>
      </c>
      <c r="AX1915">
        <v>1</v>
      </c>
      <c r="AY1915">
        <v>91963</v>
      </c>
      <c r="AZ1915">
        <v>0</v>
      </c>
    </row>
    <row r="1916" spans="1:52">
      <c r="A1916">
        <v>70</v>
      </c>
      <c r="B1916">
        <v>16</v>
      </c>
      <c r="C1916">
        <v>8.98</v>
      </c>
      <c r="D1916" t="s">
        <v>52</v>
      </c>
      <c r="E1916" t="s">
        <v>52</v>
      </c>
      <c r="F1916">
        <v>37</v>
      </c>
      <c r="G1916" t="s">
        <v>1498</v>
      </c>
      <c r="H1916">
        <v>2399</v>
      </c>
      <c r="I1916" t="s">
        <v>75</v>
      </c>
      <c r="J1916" t="s">
        <v>55</v>
      </c>
      <c r="K1916" t="s">
        <v>4062</v>
      </c>
      <c r="L1916" t="s">
        <v>57</v>
      </c>
      <c r="M1916">
        <v>0</v>
      </c>
      <c r="N1916">
        <v>0</v>
      </c>
      <c r="O1916" t="s">
        <v>58</v>
      </c>
      <c r="P1916">
        <v>1</v>
      </c>
      <c r="Q1916" t="s">
        <v>77</v>
      </c>
      <c r="R1916" t="s">
        <v>1500</v>
      </c>
      <c r="S1916">
        <v>37.592300000000002</v>
      </c>
      <c r="T1916">
        <v>-120.85328800000001</v>
      </c>
      <c r="U1916">
        <v>1</v>
      </c>
      <c r="V1916">
        <v>60</v>
      </c>
      <c r="W1916">
        <v>0</v>
      </c>
      <c r="X1916">
        <v>0</v>
      </c>
      <c r="Y1916">
        <v>1</v>
      </c>
      <c r="Z1916" t="s">
        <v>61</v>
      </c>
      <c r="AA1916">
        <v>1</v>
      </c>
      <c r="AB1916">
        <v>0</v>
      </c>
      <c r="AC1916">
        <v>1</v>
      </c>
      <c r="AD1916">
        <v>1</v>
      </c>
      <c r="AE1916" t="s">
        <v>62</v>
      </c>
      <c r="AF1916">
        <v>1</v>
      </c>
      <c r="AG1916">
        <v>6822</v>
      </c>
      <c r="AH1916">
        <v>0</v>
      </c>
      <c r="AI1916" t="s">
        <v>63</v>
      </c>
      <c r="AJ1916">
        <v>1</v>
      </c>
      <c r="AK1916">
        <v>5</v>
      </c>
      <c r="AL1916">
        <v>1</v>
      </c>
      <c r="AM1916" t="s">
        <v>64</v>
      </c>
      <c r="AN1916">
        <v>1</v>
      </c>
      <c r="AO1916">
        <v>0</v>
      </c>
      <c r="AP1916">
        <v>0</v>
      </c>
      <c r="AQ1916">
        <v>20</v>
      </c>
      <c r="AR1916">
        <v>1259.3499999999999</v>
      </c>
      <c r="AS1916">
        <v>0</v>
      </c>
      <c r="AT1916">
        <v>179.6</v>
      </c>
      <c r="AU1916">
        <v>0</v>
      </c>
      <c r="AV1916">
        <v>1438.95</v>
      </c>
      <c r="AW1916">
        <v>0</v>
      </c>
      <c r="AX1916">
        <v>1</v>
      </c>
      <c r="AY1916">
        <v>95326</v>
      </c>
      <c r="AZ1916">
        <v>0</v>
      </c>
    </row>
    <row r="1917" spans="1:52">
      <c r="A1917">
        <v>64</v>
      </c>
      <c r="B1917">
        <v>0</v>
      </c>
      <c r="C1917">
        <v>10.94</v>
      </c>
      <c r="D1917" t="s">
        <v>52</v>
      </c>
      <c r="E1917" t="s">
        <v>52</v>
      </c>
      <c r="F1917">
        <v>55</v>
      </c>
      <c r="G1917" t="s">
        <v>106</v>
      </c>
      <c r="H1917">
        <v>5974</v>
      </c>
      <c r="I1917" t="s">
        <v>54</v>
      </c>
      <c r="J1917" t="s">
        <v>55</v>
      </c>
      <c r="K1917" t="s">
        <v>4063</v>
      </c>
      <c r="L1917" t="s">
        <v>57</v>
      </c>
      <c r="M1917">
        <v>0</v>
      </c>
      <c r="N1917">
        <v>0</v>
      </c>
      <c r="O1917" t="s">
        <v>58</v>
      </c>
      <c r="P1917">
        <v>0</v>
      </c>
      <c r="Q1917" t="s">
        <v>72</v>
      </c>
      <c r="R1917" t="s">
        <v>2974</v>
      </c>
      <c r="S1917">
        <v>32.747484</v>
      </c>
      <c r="T1917">
        <v>-117.166877</v>
      </c>
      <c r="U1917">
        <v>1</v>
      </c>
      <c r="V1917">
        <v>20.25</v>
      </c>
      <c r="W1917">
        <v>0</v>
      </c>
      <c r="X1917">
        <v>0</v>
      </c>
      <c r="Y1917">
        <v>1</v>
      </c>
      <c r="Z1917" t="s">
        <v>61</v>
      </c>
      <c r="AA1917">
        <v>0</v>
      </c>
      <c r="AB1917">
        <v>0</v>
      </c>
      <c r="AC1917">
        <v>0</v>
      </c>
      <c r="AD1917">
        <v>1</v>
      </c>
      <c r="AE1917" t="s">
        <v>79</v>
      </c>
      <c r="AF1917">
        <v>1</v>
      </c>
      <c r="AG1917">
        <v>30202</v>
      </c>
      <c r="AH1917">
        <v>0</v>
      </c>
      <c r="AI1917" t="s">
        <v>63</v>
      </c>
      <c r="AJ1917">
        <v>1</v>
      </c>
      <c r="AK1917">
        <v>3</v>
      </c>
      <c r="AL1917">
        <v>0</v>
      </c>
      <c r="AM1917" t="s">
        <v>64</v>
      </c>
      <c r="AN1917">
        <v>0</v>
      </c>
      <c r="AO1917">
        <v>0</v>
      </c>
      <c r="AP1917">
        <v>0</v>
      </c>
      <c r="AQ1917">
        <v>61</v>
      </c>
      <c r="AR1917">
        <v>1278.8</v>
      </c>
      <c r="AS1917">
        <v>0</v>
      </c>
      <c r="AT1917">
        <v>667.34</v>
      </c>
      <c r="AU1917">
        <v>5.15</v>
      </c>
      <c r="AV1917">
        <v>1940.99</v>
      </c>
      <c r="AW1917">
        <v>0</v>
      </c>
      <c r="AX1917">
        <v>0</v>
      </c>
      <c r="AY1917">
        <v>92103</v>
      </c>
      <c r="AZ1917">
        <v>0</v>
      </c>
    </row>
    <row r="1918" spans="1:52">
      <c r="A1918">
        <v>69</v>
      </c>
      <c r="B1918">
        <v>23</v>
      </c>
      <c r="C1918">
        <v>41.13</v>
      </c>
      <c r="D1918" t="s">
        <v>52</v>
      </c>
      <c r="E1918" t="s">
        <v>52</v>
      </c>
      <c r="F1918">
        <v>71</v>
      </c>
      <c r="G1918" t="s">
        <v>4064</v>
      </c>
      <c r="H1918">
        <v>3283</v>
      </c>
      <c r="I1918" t="s">
        <v>75</v>
      </c>
      <c r="J1918" t="s">
        <v>55</v>
      </c>
      <c r="K1918" t="s">
        <v>4065</v>
      </c>
      <c r="L1918" t="s">
        <v>57</v>
      </c>
      <c r="M1918">
        <v>0</v>
      </c>
      <c r="N1918">
        <v>0</v>
      </c>
      <c r="O1918" t="s">
        <v>58</v>
      </c>
      <c r="P1918">
        <v>1</v>
      </c>
      <c r="Q1918" t="s">
        <v>85</v>
      </c>
      <c r="R1918" t="s">
        <v>4066</v>
      </c>
      <c r="S1918">
        <v>38.419088000000002</v>
      </c>
      <c r="T1918">
        <v>-122.024568</v>
      </c>
      <c r="U1918">
        <v>0</v>
      </c>
      <c r="V1918">
        <v>49.85</v>
      </c>
      <c r="W1918">
        <v>0</v>
      </c>
      <c r="X1918">
        <v>0</v>
      </c>
      <c r="Y1918">
        <v>0</v>
      </c>
      <c r="Z1918" t="s">
        <v>61</v>
      </c>
      <c r="AA1918">
        <v>1</v>
      </c>
      <c r="AB1918">
        <v>0</v>
      </c>
      <c r="AC1918">
        <v>1</v>
      </c>
      <c r="AD1918">
        <v>0</v>
      </c>
      <c r="AE1918" t="s">
        <v>79</v>
      </c>
      <c r="AF1918">
        <v>1</v>
      </c>
      <c r="AG1918">
        <v>32564</v>
      </c>
      <c r="AH1918">
        <v>0</v>
      </c>
      <c r="AI1918" t="s">
        <v>63</v>
      </c>
      <c r="AJ1918">
        <v>0</v>
      </c>
      <c r="AK1918">
        <v>3</v>
      </c>
      <c r="AL1918">
        <v>1</v>
      </c>
      <c r="AM1918" t="s">
        <v>64</v>
      </c>
      <c r="AN1918">
        <v>0</v>
      </c>
      <c r="AO1918">
        <v>0</v>
      </c>
      <c r="AP1918">
        <v>0</v>
      </c>
      <c r="AQ1918">
        <v>18</v>
      </c>
      <c r="AR1918">
        <v>865.75</v>
      </c>
      <c r="AS1918">
        <v>0</v>
      </c>
      <c r="AT1918">
        <v>740.34</v>
      </c>
      <c r="AU1918">
        <v>0</v>
      </c>
      <c r="AV1918">
        <v>1606.09</v>
      </c>
      <c r="AW1918">
        <v>0</v>
      </c>
      <c r="AX1918">
        <v>1</v>
      </c>
      <c r="AY1918">
        <v>95688</v>
      </c>
      <c r="AZ1918">
        <v>0</v>
      </c>
    </row>
    <row r="1919" spans="1:52">
      <c r="A1919">
        <v>77</v>
      </c>
      <c r="B1919">
        <v>16</v>
      </c>
      <c r="C1919">
        <v>37.4</v>
      </c>
      <c r="D1919" t="s">
        <v>52</v>
      </c>
      <c r="E1919" t="s">
        <v>52</v>
      </c>
      <c r="F1919">
        <v>47</v>
      </c>
      <c r="G1919" t="s">
        <v>992</v>
      </c>
      <c r="H1919">
        <v>5691</v>
      </c>
      <c r="I1919" t="s">
        <v>66</v>
      </c>
      <c r="J1919" t="s">
        <v>55</v>
      </c>
      <c r="K1919" t="s">
        <v>4067</v>
      </c>
      <c r="L1919" t="s">
        <v>57</v>
      </c>
      <c r="M1919">
        <v>0</v>
      </c>
      <c r="N1919">
        <v>0</v>
      </c>
      <c r="O1919" t="s">
        <v>58</v>
      </c>
      <c r="P1919">
        <v>1</v>
      </c>
      <c r="Q1919" t="s">
        <v>59</v>
      </c>
      <c r="R1919" t="s">
        <v>4068</v>
      </c>
      <c r="S1919">
        <v>33.844982999999999</v>
      </c>
      <c r="T1919">
        <v>-117.952151</v>
      </c>
      <c r="U1919">
        <v>0</v>
      </c>
      <c r="V1919">
        <v>95.4</v>
      </c>
      <c r="W1919">
        <v>1</v>
      </c>
      <c r="X1919">
        <v>0</v>
      </c>
      <c r="Y1919">
        <v>0</v>
      </c>
      <c r="Z1919" t="s">
        <v>61</v>
      </c>
      <c r="AA1919">
        <v>0</v>
      </c>
      <c r="AB1919">
        <v>0</v>
      </c>
      <c r="AC1919">
        <v>1</v>
      </c>
      <c r="AD1919">
        <v>0</v>
      </c>
      <c r="AE1919" t="s">
        <v>62</v>
      </c>
      <c r="AF1919">
        <v>1</v>
      </c>
      <c r="AG1919">
        <v>60553</v>
      </c>
      <c r="AH1919">
        <v>0</v>
      </c>
      <c r="AI1919" t="s">
        <v>63</v>
      </c>
      <c r="AJ1919">
        <v>0</v>
      </c>
      <c r="AK1919">
        <v>4</v>
      </c>
      <c r="AL1919">
        <v>1</v>
      </c>
      <c r="AM1919" t="s">
        <v>64</v>
      </c>
      <c r="AN1919">
        <v>1</v>
      </c>
      <c r="AO1919">
        <v>0</v>
      </c>
      <c r="AP1919">
        <v>1</v>
      </c>
      <c r="AQ1919">
        <v>21</v>
      </c>
      <c r="AR1919">
        <v>2025.1</v>
      </c>
      <c r="AS1919">
        <v>0</v>
      </c>
      <c r="AT1919">
        <v>785.4</v>
      </c>
      <c r="AU1919">
        <v>0</v>
      </c>
      <c r="AV1919">
        <v>2810.5</v>
      </c>
      <c r="AW1919">
        <v>0</v>
      </c>
      <c r="AX1919">
        <v>1</v>
      </c>
      <c r="AY1919">
        <v>92801</v>
      </c>
      <c r="AZ1919">
        <v>0</v>
      </c>
    </row>
    <row r="1920" spans="1:52">
      <c r="A1920">
        <v>73</v>
      </c>
      <c r="B1920">
        <v>19</v>
      </c>
      <c r="C1920">
        <v>38.06</v>
      </c>
      <c r="D1920" t="s">
        <v>88</v>
      </c>
      <c r="E1920" t="s">
        <v>165</v>
      </c>
      <c r="F1920">
        <v>87</v>
      </c>
      <c r="G1920" t="s">
        <v>106</v>
      </c>
      <c r="H1920">
        <v>4424</v>
      </c>
      <c r="I1920" t="s">
        <v>66</v>
      </c>
      <c r="J1920" t="s">
        <v>55</v>
      </c>
      <c r="K1920" t="s">
        <v>4069</v>
      </c>
      <c r="L1920" t="s">
        <v>84</v>
      </c>
      <c r="M1920">
        <v>0</v>
      </c>
      <c r="N1920">
        <v>1</v>
      </c>
      <c r="O1920" t="s">
        <v>68</v>
      </c>
      <c r="P1920">
        <v>1</v>
      </c>
      <c r="Q1920" t="s">
        <v>59</v>
      </c>
      <c r="R1920" t="s">
        <v>4070</v>
      </c>
      <c r="S1920">
        <v>32.787835999999999</v>
      </c>
      <c r="T1920">
        <v>-117.232376</v>
      </c>
      <c r="U1920">
        <v>0</v>
      </c>
      <c r="V1920">
        <v>101.1</v>
      </c>
      <c r="W1920">
        <v>1</v>
      </c>
      <c r="X1920">
        <v>0</v>
      </c>
      <c r="Y1920">
        <v>0</v>
      </c>
      <c r="Z1920" t="s">
        <v>258</v>
      </c>
      <c r="AA1920">
        <v>0</v>
      </c>
      <c r="AB1920">
        <v>0</v>
      </c>
      <c r="AC1920">
        <v>1</v>
      </c>
      <c r="AD1920">
        <v>0</v>
      </c>
      <c r="AE1920" t="s">
        <v>62</v>
      </c>
      <c r="AF1920">
        <v>1</v>
      </c>
      <c r="AG1920">
        <v>46086</v>
      </c>
      <c r="AH1920">
        <v>0</v>
      </c>
      <c r="AI1920" t="s">
        <v>63</v>
      </c>
      <c r="AJ1920">
        <v>0</v>
      </c>
      <c r="AK1920">
        <v>1</v>
      </c>
      <c r="AL1920">
        <v>1</v>
      </c>
      <c r="AM1920" t="s">
        <v>64</v>
      </c>
      <c r="AN1920">
        <v>1</v>
      </c>
      <c r="AO1920">
        <v>0</v>
      </c>
      <c r="AP1920">
        <v>1</v>
      </c>
      <c r="AQ1920">
        <v>37</v>
      </c>
      <c r="AR1920">
        <v>3744.05</v>
      </c>
      <c r="AS1920">
        <v>0</v>
      </c>
      <c r="AT1920">
        <v>1408.22</v>
      </c>
      <c r="AU1920">
        <v>0</v>
      </c>
      <c r="AV1920">
        <v>5152.2700000000004</v>
      </c>
      <c r="AW1920">
        <v>0</v>
      </c>
      <c r="AX1920">
        <v>1</v>
      </c>
      <c r="AY1920">
        <v>92109</v>
      </c>
      <c r="AZ1920">
        <v>1</v>
      </c>
    </row>
    <row r="1921" spans="1:52">
      <c r="A1921">
        <v>52</v>
      </c>
      <c r="B1921">
        <v>17</v>
      </c>
      <c r="C1921">
        <v>25.25</v>
      </c>
      <c r="D1921" t="s">
        <v>52</v>
      </c>
      <c r="E1921" t="s">
        <v>52</v>
      </c>
      <c r="F1921">
        <v>52</v>
      </c>
      <c r="G1921" t="s">
        <v>1583</v>
      </c>
      <c r="H1921">
        <v>5491</v>
      </c>
      <c r="I1921" t="s">
        <v>66</v>
      </c>
      <c r="J1921" t="s">
        <v>55</v>
      </c>
      <c r="K1921" t="s">
        <v>4071</v>
      </c>
      <c r="L1921" t="s">
        <v>57</v>
      </c>
      <c r="M1921">
        <v>1</v>
      </c>
      <c r="N1921">
        <v>0</v>
      </c>
      <c r="O1921" t="s">
        <v>68</v>
      </c>
      <c r="P1921">
        <v>1</v>
      </c>
      <c r="Q1921" t="s">
        <v>85</v>
      </c>
      <c r="R1921" t="s">
        <v>1585</v>
      </c>
      <c r="S1921">
        <v>34.704340000000002</v>
      </c>
      <c r="T1921">
        <v>-120.02609</v>
      </c>
      <c r="U1921">
        <v>0</v>
      </c>
      <c r="V1921">
        <v>55.3</v>
      </c>
      <c r="W1921">
        <v>0</v>
      </c>
      <c r="X1921">
        <v>2</v>
      </c>
      <c r="Y1921">
        <v>0</v>
      </c>
      <c r="Z1921" t="s">
        <v>87</v>
      </c>
      <c r="AA1921">
        <v>1</v>
      </c>
      <c r="AB1921">
        <v>1</v>
      </c>
      <c r="AC1921">
        <v>1</v>
      </c>
      <c r="AD1921">
        <v>0</v>
      </c>
      <c r="AE1921" t="s">
        <v>62</v>
      </c>
      <c r="AF1921">
        <v>1</v>
      </c>
      <c r="AG1921">
        <v>1317</v>
      </c>
      <c r="AH1921">
        <v>0</v>
      </c>
      <c r="AI1921" t="s">
        <v>63</v>
      </c>
      <c r="AJ1921">
        <v>0</v>
      </c>
      <c r="AK1921">
        <v>3</v>
      </c>
      <c r="AL1921">
        <v>0</v>
      </c>
      <c r="AM1921" t="s">
        <v>64</v>
      </c>
      <c r="AN1921">
        <v>0</v>
      </c>
      <c r="AO1921">
        <v>0</v>
      </c>
      <c r="AP1921">
        <v>0</v>
      </c>
      <c r="AQ1921">
        <v>47</v>
      </c>
      <c r="AR1921">
        <v>2654.05</v>
      </c>
      <c r="AS1921">
        <v>0</v>
      </c>
      <c r="AT1921">
        <v>1186.75</v>
      </c>
      <c r="AU1921">
        <v>0</v>
      </c>
      <c r="AV1921">
        <v>3840.8</v>
      </c>
      <c r="AW1921">
        <v>0</v>
      </c>
      <c r="AX1921">
        <v>1</v>
      </c>
      <c r="AY1921">
        <v>93441</v>
      </c>
      <c r="AZ1921">
        <v>0</v>
      </c>
    </row>
    <row r="1922" spans="1:52">
      <c r="A1922">
        <v>44</v>
      </c>
      <c r="B1922">
        <v>0</v>
      </c>
      <c r="C1922">
        <v>6.61</v>
      </c>
      <c r="D1922" t="s">
        <v>52</v>
      </c>
      <c r="E1922" t="s">
        <v>52</v>
      </c>
      <c r="F1922">
        <v>67</v>
      </c>
      <c r="G1922" t="s">
        <v>1618</v>
      </c>
      <c r="H1922">
        <v>3010</v>
      </c>
      <c r="I1922" t="s">
        <v>66</v>
      </c>
      <c r="J1922" t="s">
        <v>55</v>
      </c>
      <c r="K1922" t="s">
        <v>4072</v>
      </c>
      <c r="L1922" t="s">
        <v>108</v>
      </c>
      <c r="M1922">
        <v>0</v>
      </c>
      <c r="N1922">
        <v>0</v>
      </c>
      <c r="O1922" t="s">
        <v>58</v>
      </c>
      <c r="P1922">
        <v>0</v>
      </c>
      <c r="Q1922" t="s">
        <v>72</v>
      </c>
      <c r="R1922" t="s">
        <v>1620</v>
      </c>
      <c r="S1922">
        <v>38.021771999999999</v>
      </c>
      <c r="T1922">
        <v>-122.691744</v>
      </c>
      <c r="U1922">
        <v>0</v>
      </c>
      <c r="V1922">
        <v>18.8</v>
      </c>
      <c r="W1922">
        <v>0</v>
      </c>
      <c r="X1922">
        <v>0</v>
      </c>
      <c r="Y1922">
        <v>0</v>
      </c>
      <c r="Z1922" t="s">
        <v>93</v>
      </c>
      <c r="AA1922">
        <v>0</v>
      </c>
      <c r="AB1922">
        <v>0</v>
      </c>
      <c r="AC1922">
        <v>0</v>
      </c>
      <c r="AD1922">
        <v>0</v>
      </c>
      <c r="AE1922" t="s">
        <v>79</v>
      </c>
      <c r="AF1922">
        <v>1</v>
      </c>
      <c r="AG1922">
        <v>821</v>
      </c>
      <c r="AH1922">
        <v>0</v>
      </c>
      <c r="AI1922" t="s">
        <v>63</v>
      </c>
      <c r="AJ1922">
        <v>0</v>
      </c>
      <c r="AK1922">
        <v>4</v>
      </c>
      <c r="AL1922">
        <v>0</v>
      </c>
      <c r="AM1922" t="s">
        <v>64</v>
      </c>
      <c r="AN1922">
        <v>0</v>
      </c>
      <c r="AO1922">
        <v>0</v>
      </c>
      <c r="AP1922">
        <v>0</v>
      </c>
      <c r="AQ1922">
        <v>3</v>
      </c>
      <c r="AR1922">
        <v>56</v>
      </c>
      <c r="AS1922">
        <v>0</v>
      </c>
      <c r="AT1922">
        <v>19.829999999999998</v>
      </c>
      <c r="AU1922">
        <v>0</v>
      </c>
      <c r="AV1922">
        <v>75.83</v>
      </c>
      <c r="AW1922">
        <v>0</v>
      </c>
      <c r="AX1922">
        <v>0</v>
      </c>
      <c r="AY1922">
        <v>94938</v>
      </c>
      <c r="AZ1922">
        <v>0</v>
      </c>
    </row>
    <row r="1923" spans="1:52">
      <c r="A1923">
        <v>72</v>
      </c>
      <c r="B1923">
        <v>21</v>
      </c>
      <c r="C1923">
        <v>0</v>
      </c>
      <c r="D1923" t="s">
        <v>52</v>
      </c>
      <c r="E1923" t="s">
        <v>52</v>
      </c>
      <c r="F1923">
        <v>39</v>
      </c>
      <c r="G1923" t="s">
        <v>1313</v>
      </c>
      <c r="H1923">
        <v>2166</v>
      </c>
      <c r="I1923" t="s">
        <v>75</v>
      </c>
      <c r="J1923" t="s">
        <v>55</v>
      </c>
      <c r="K1923" t="s">
        <v>4073</v>
      </c>
      <c r="L1923" t="s">
        <v>57</v>
      </c>
      <c r="M1923">
        <v>0</v>
      </c>
      <c r="N1923">
        <v>1</v>
      </c>
      <c r="O1923" t="s">
        <v>58</v>
      </c>
      <c r="P1923">
        <v>1</v>
      </c>
      <c r="Q1923" t="s">
        <v>77</v>
      </c>
      <c r="R1923" t="s">
        <v>1315</v>
      </c>
      <c r="S1923">
        <v>40.363446000000003</v>
      </c>
      <c r="T1923">
        <v>-123.835041</v>
      </c>
      <c r="U1923">
        <v>1</v>
      </c>
      <c r="V1923">
        <v>50.4</v>
      </c>
      <c r="W1923">
        <v>0</v>
      </c>
      <c r="X1923">
        <v>0</v>
      </c>
      <c r="Y1923">
        <v>10</v>
      </c>
      <c r="Z1923" t="s">
        <v>258</v>
      </c>
      <c r="AA1923">
        <v>1</v>
      </c>
      <c r="AB1923">
        <v>1</v>
      </c>
      <c r="AC1923">
        <v>1</v>
      </c>
      <c r="AD1923">
        <v>1</v>
      </c>
      <c r="AE1923" t="s">
        <v>79</v>
      </c>
      <c r="AF1923">
        <v>0</v>
      </c>
      <c r="AG1923">
        <v>400</v>
      </c>
      <c r="AH1923">
        <v>0</v>
      </c>
      <c r="AI1923" t="s">
        <v>63</v>
      </c>
      <c r="AJ1923">
        <v>1</v>
      </c>
      <c r="AK1923">
        <v>3</v>
      </c>
      <c r="AL1923">
        <v>1</v>
      </c>
      <c r="AM1923" t="s">
        <v>64</v>
      </c>
      <c r="AN1923">
        <v>1</v>
      </c>
      <c r="AO1923">
        <v>0</v>
      </c>
      <c r="AP1923">
        <v>0</v>
      </c>
      <c r="AQ1923">
        <v>31</v>
      </c>
      <c r="AR1923">
        <v>1580.1</v>
      </c>
      <c r="AS1923">
        <v>0</v>
      </c>
      <c r="AT1923">
        <v>0</v>
      </c>
      <c r="AU1923">
        <v>0</v>
      </c>
      <c r="AV1923">
        <v>1580.1</v>
      </c>
      <c r="AW1923">
        <v>0</v>
      </c>
      <c r="AX1923">
        <v>1</v>
      </c>
      <c r="AY1923">
        <v>95569</v>
      </c>
      <c r="AZ1923">
        <v>0</v>
      </c>
    </row>
    <row r="1924" spans="1:52">
      <c r="A1924">
        <v>62</v>
      </c>
      <c r="B1924">
        <v>21</v>
      </c>
      <c r="C1924">
        <v>23.2</v>
      </c>
      <c r="D1924" t="s">
        <v>138</v>
      </c>
      <c r="E1924" t="s">
        <v>139</v>
      </c>
      <c r="F1924">
        <v>91</v>
      </c>
      <c r="G1924" t="s">
        <v>4074</v>
      </c>
      <c r="H1924">
        <v>3394</v>
      </c>
      <c r="I1924" t="s">
        <v>66</v>
      </c>
      <c r="J1924" t="s">
        <v>55</v>
      </c>
      <c r="K1924" t="s">
        <v>4075</v>
      </c>
      <c r="L1924" t="s">
        <v>84</v>
      </c>
      <c r="M1924">
        <v>1</v>
      </c>
      <c r="N1924">
        <v>0</v>
      </c>
      <c r="O1924" t="s">
        <v>68</v>
      </c>
      <c r="P1924">
        <v>1</v>
      </c>
      <c r="Q1924" t="s">
        <v>59</v>
      </c>
      <c r="R1924" t="s">
        <v>4076</v>
      </c>
      <c r="S1924">
        <v>34.266388999999997</v>
      </c>
      <c r="T1924">
        <v>-118.459744</v>
      </c>
      <c r="U1924">
        <v>0</v>
      </c>
      <c r="V1924">
        <v>79.900000000000006</v>
      </c>
      <c r="W1924">
        <v>0</v>
      </c>
      <c r="X1924">
        <v>3</v>
      </c>
      <c r="Y1924">
        <v>0</v>
      </c>
      <c r="Z1924" t="s">
        <v>61</v>
      </c>
      <c r="AA1924">
        <v>0</v>
      </c>
      <c r="AB1924">
        <v>0</v>
      </c>
      <c r="AC1924">
        <v>0</v>
      </c>
      <c r="AD1924">
        <v>0</v>
      </c>
      <c r="AE1924" t="s">
        <v>62</v>
      </c>
      <c r="AF1924">
        <v>1</v>
      </c>
      <c r="AG1924">
        <v>17112</v>
      </c>
      <c r="AH1924">
        <v>0</v>
      </c>
      <c r="AI1924" t="s">
        <v>63</v>
      </c>
      <c r="AJ1924">
        <v>0</v>
      </c>
      <c r="AK1924">
        <v>2</v>
      </c>
      <c r="AL1924">
        <v>0</v>
      </c>
      <c r="AM1924" t="s">
        <v>64</v>
      </c>
      <c r="AN1924">
        <v>1</v>
      </c>
      <c r="AO1924">
        <v>1</v>
      </c>
      <c r="AP1924">
        <v>0</v>
      </c>
      <c r="AQ1924">
        <v>1</v>
      </c>
      <c r="AR1924">
        <v>79.900000000000006</v>
      </c>
      <c r="AS1924">
        <v>0</v>
      </c>
      <c r="AT1924">
        <v>23.2</v>
      </c>
      <c r="AU1924">
        <v>0</v>
      </c>
      <c r="AV1924">
        <v>103.1</v>
      </c>
      <c r="AW1924">
        <v>0</v>
      </c>
      <c r="AX1924">
        <v>1</v>
      </c>
      <c r="AY1924">
        <v>91345</v>
      </c>
      <c r="AZ1924">
        <v>1</v>
      </c>
    </row>
    <row r="1925" spans="1:52">
      <c r="A1925">
        <v>34</v>
      </c>
      <c r="B1925">
        <v>14</v>
      </c>
      <c r="C1925">
        <v>17.57</v>
      </c>
      <c r="D1925" t="s">
        <v>175</v>
      </c>
      <c r="E1925" t="s">
        <v>176</v>
      </c>
      <c r="F1925">
        <v>74</v>
      </c>
      <c r="G1925" t="s">
        <v>4077</v>
      </c>
      <c r="H1925">
        <v>5353</v>
      </c>
      <c r="I1925" t="s">
        <v>75</v>
      </c>
      <c r="J1925" t="s">
        <v>55</v>
      </c>
      <c r="K1925" t="s">
        <v>4078</v>
      </c>
      <c r="L1925" t="s">
        <v>84</v>
      </c>
      <c r="M1925">
        <v>0</v>
      </c>
      <c r="N1925">
        <v>0</v>
      </c>
      <c r="O1925" t="s">
        <v>68</v>
      </c>
      <c r="P1925">
        <v>1</v>
      </c>
      <c r="Q1925" t="s">
        <v>85</v>
      </c>
      <c r="R1925" t="s">
        <v>4079</v>
      </c>
      <c r="S1925">
        <v>38.731054999999998</v>
      </c>
      <c r="T1925">
        <v>-123.316553</v>
      </c>
      <c r="U1925">
        <v>1</v>
      </c>
      <c r="V1925">
        <v>77.5</v>
      </c>
      <c r="W1925">
        <v>1</v>
      </c>
      <c r="X1925">
        <v>0</v>
      </c>
      <c r="Y1925">
        <v>1</v>
      </c>
      <c r="Z1925" t="s">
        <v>209</v>
      </c>
      <c r="AA1925">
        <v>1</v>
      </c>
      <c r="AB1925">
        <v>1</v>
      </c>
      <c r="AC1925">
        <v>0</v>
      </c>
      <c r="AD1925">
        <v>1</v>
      </c>
      <c r="AE1925" t="s">
        <v>161</v>
      </c>
      <c r="AF1925">
        <v>1</v>
      </c>
      <c r="AG1925">
        <v>747</v>
      </c>
      <c r="AH1925">
        <v>1</v>
      </c>
      <c r="AI1925" t="s">
        <v>63</v>
      </c>
      <c r="AJ1925">
        <v>1</v>
      </c>
      <c r="AK1925">
        <v>2</v>
      </c>
      <c r="AL1925">
        <v>0</v>
      </c>
      <c r="AM1925" t="s">
        <v>64</v>
      </c>
      <c r="AN1925">
        <v>0</v>
      </c>
      <c r="AO1925">
        <v>0</v>
      </c>
      <c r="AP1925">
        <v>1</v>
      </c>
      <c r="AQ1925">
        <v>21</v>
      </c>
      <c r="AR1925">
        <v>1625</v>
      </c>
      <c r="AS1925">
        <v>80</v>
      </c>
      <c r="AT1925">
        <v>368.97</v>
      </c>
      <c r="AU1925">
        <v>18.39</v>
      </c>
      <c r="AV1925">
        <v>2055.58</v>
      </c>
      <c r="AW1925">
        <v>0</v>
      </c>
      <c r="AX1925">
        <v>0</v>
      </c>
      <c r="AY1925">
        <v>95412</v>
      </c>
      <c r="AZ1925">
        <v>1</v>
      </c>
    </row>
    <row r="1926" spans="1:52">
      <c r="A1926">
        <v>42</v>
      </c>
      <c r="B1926">
        <v>28</v>
      </c>
      <c r="C1926">
        <v>18.47</v>
      </c>
      <c r="D1926" t="s">
        <v>52</v>
      </c>
      <c r="E1926" t="s">
        <v>52</v>
      </c>
      <c r="F1926">
        <v>37</v>
      </c>
      <c r="G1926" t="s">
        <v>4080</v>
      </c>
      <c r="H1926">
        <v>6499</v>
      </c>
      <c r="I1926" t="s">
        <v>54</v>
      </c>
      <c r="J1926" t="s">
        <v>55</v>
      </c>
      <c r="K1926" t="s">
        <v>4081</v>
      </c>
      <c r="L1926" t="s">
        <v>57</v>
      </c>
      <c r="M1926">
        <v>0</v>
      </c>
      <c r="N1926">
        <v>1</v>
      </c>
      <c r="O1926" t="s">
        <v>58</v>
      </c>
      <c r="P1926">
        <v>1</v>
      </c>
      <c r="Q1926" t="s">
        <v>77</v>
      </c>
      <c r="R1926" t="s">
        <v>4082</v>
      </c>
      <c r="S1926">
        <v>37.424342000000003</v>
      </c>
      <c r="T1926">
        <v>-122.16564099999999</v>
      </c>
      <c r="U1926">
        <v>0</v>
      </c>
      <c r="V1926">
        <v>85.35</v>
      </c>
      <c r="W1926">
        <v>1</v>
      </c>
      <c r="X1926">
        <v>0</v>
      </c>
      <c r="Y1926">
        <v>0</v>
      </c>
      <c r="Z1926" t="s">
        <v>105</v>
      </c>
      <c r="AA1926">
        <v>0</v>
      </c>
      <c r="AB1926">
        <v>1</v>
      </c>
      <c r="AC1926">
        <v>1</v>
      </c>
      <c r="AD1926">
        <v>0</v>
      </c>
      <c r="AE1926" t="s">
        <v>79</v>
      </c>
      <c r="AF1926">
        <v>1</v>
      </c>
      <c r="AG1926">
        <v>13386</v>
      </c>
      <c r="AH1926">
        <v>1</v>
      </c>
      <c r="AI1926" t="s">
        <v>63</v>
      </c>
      <c r="AJ1926">
        <v>0</v>
      </c>
      <c r="AK1926">
        <v>3</v>
      </c>
      <c r="AL1926">
        <v>0</v>
      </c>
      <c r="AM1926" t="s">
        <v>64</v>
      </c>
      <c r="AN1926">
        <v>1</v>
      </c>
      <c r="AO1926">
        <v>1</v>
      </c>
      <c r="AP1926">
        <v>1</v>
      </c>
      <c r="AQ1926">
        <v>69</v>
      </c>
      <c r="AR1926">
        <v>5897.4</v>
      </c>
      <c r="AS1926">
        <v>0</v>
      </c>
      <c r="AT1926">
        <v>1274.43</v>
      </c>
      <c r="AU1926">
        <v>0</v>
      </c>
      <c r="AV1926">
        <v>7171.83</v>
      </c>
      <c r="AW1926">
        <v>0</v>
      </c>
      <c r="AX1926">
        <v>1</v>
      </c>
      <c r="AY1926">
        <v>94305</v>
      </c>
      <c r="AZ1926">
        <v>0</v>
      </c>
    </row>
    <row r="1927" spans="1:52">
      <c r="A1927">
        <v>61</v>
      </c>
      <c r="B1927">
        <v>0</v>
      </c>
      <c r="C1927">
        <v>4.79</v>
      </c>
      <c r="D1927" t="s">
        <v>52</v>
      </c>
      <c r="E1927" t="s">
        <v>52</v>
      </c>
      <c r="F1927">
        <v>61</v>
      </c>
      <c r="G1927" t="s">
        <v>4083</v>
      </c>
      <c r="H1927">
        <v>3403</v>
      </c>
      <c r="I1927" t="s">
        <v>54</v>
      </c>
      <c r="J1927" t="s">
        <v>55</v>
      </c>
      <c r="K1927" t="s">
        <v>4084</v>
      </c>
      <c r="L1927" t="s">
        <v>57</v>
      </c>
      <c r="M1927">
        <v>0</v>
      </c>
      <c r="N1927">
        <v>0</v>
      </c>
      <c r="O1927" t="s">
        <v>68</v>
      </c>
      <c r="P1927">
        <v>0</v>
      </c>
      <c r="Q1927" t="s">
        <v>72</v>
      </c>
      <c r="R1927" t="s">
        <v>4085</v>
      </c>
      <c r="S1927">
        <v>40.936284999999998</v>
      </c>
      <c r="T1927">
        <v>-121.572692</v>
      </c>
      <c r="U1927">
        <v>0</v>
      </c>
      <c r="V1927">
        <v>25.25</v>
      </c>
      <c r="W1927">
        <v>1</v>
      </c>
      <c r="X1927">
        <v>0</v>
      </c>
      <c r="Y1927">
        <v>0</v>
      </c>
      <c r="Z1927" t="s">
        <v>209</v>
      </c>
      <c r="AA1927">
        <v>0</v>
      </c>
      <c r="AB1927">
        <v>0</v>
      </c>
      <c r="AC1927">
        <v>0</v>
      </c>
      <c r="AD1927">
        <v>0</v>
      </c>
      <c r="AE1927" t="s">
        <v>79</v>
      </c>
      <c r="AF1927">
        <v>1</v>
      </c>
      <c r="AG1927">
        <v>344</v>
      </c>
      <c r="AH1927">
        <v>0</v>
      </c>
      <c r="AI1927" t="s">
        <v>63</v>
      </c>
      <c r="AJ1927">
        <v>0</v>
      </c>
      <c r="AK1927">
        <v>4</v>
      </c>
      <c r="AL1927">
        <v>0</v>
      </c>
      <c r="AM1927" t="s">
        <v>64</v>
      </c>
      <c r="AN1927">
        <v>0</v>
      </c>
      <c r="AO1927">
        <v>0</v>
      </c>
      <c r="AP1927">
        <v>0</v>
      </c>
      <c r="AQ1927">
        <v>22</v>
      </c>
      <c r="AR1927">
        <v>566.5</v>
      </c>
      <c r="AS1927">
        <v>0</v>
      </c>
      <c r="AT1927">
        <v>105.38</v>
      </c>
      <c r="AU1927">
        <v>0</v>
      </c>
      <c r="AV1927">
        <v>671.88</v>
      </c>
      <c r="AW1927">
        <v>0</v>
      </c>
      <c r="AX1927">
        <v>0</v>
      </c>
      <c r="AY1927">
        <v>96016</v>
      </c>
      <c r="AZ1927">
        <v>0</v>
      </c>
    </row>
    <row r="1928" spans="1:52">
      <c r="A1928">
        <v>49</v>
      </c>
      <c r="B1928">
        <v>22</v>
      </c>
      <c r="C1928">
        <v>35.11</v>
      </c>
      <c r="D1928" t="s">
        <v>52</v>
      </c>
      <c r="E1928" t="s">
        <v>52</v>
      </c>
      <c r="F1928">
        <v>26</v>
      </c>
      <c r="G1928" t="s">
        <v>1234</v>
      </c>
      <c r="H1928">
        <v>4551</v>
      </c>
      <c r="I1928" t="s">
        <v>54</v>
      </c>
      <c r="J1928" t="s">
        <v>55</v>
      </c>
      <c r="K1928" t="s">
        <v>4086</v>
      </c>
      <c r="L1928" t="s">
        <v>57</v>
      </c>
      <c r="M1928">
        <v>0</v>
      </c>
      <c r="N1928">
        <v>1</v>
      </c>
      <c r="O1928" t="s">
        <v>68</v>
      </c>
      <c r="P1928">
        <v>1</v>
      </c>
      <c r="Q1928" t="s">
        <v>59</v>
      </c>
      <c r="R1928" t="s">
        <v>4087</v>
      </c>
      <c r="S1928">
        <v>34.132275</v>
      </c>
      <c r="T1928">
        <v>-117.61147800000001</v>
      </c>
      <c r="U1928">
        <v>0</v>
      </c>
      <c r="V1928">
        <v>109.2</v>
      </c>
      <c r="W1928">
        <v>1</v>
      </c>
      <c r="X1928">
        <v>0</v>
      </c>
      <c r="Y1928">
        <v>0</v>
      </c>
      <c r="Z1928" t="s">
        <v>61</v>
      </c>
      <c r="AA1928">
        <v>1</v>
      </c>
      <c r="AB1928">
        <v>0</v>
      </c>
      <c r="AC1928">
        <v>0</v>
      </c>
      <c r="AD1928">
        <v>0</v>
      </c>
      <c r="AE1928" t="s">
        <v>62</v>
      </c>
      <c r="AF1928">
        <v>1</v>
      </c>
      <c r="AG1928">
        <v>39064</v>
      </c>
      <c r="AH1928">
        <v>1</v>
      </c>
      <c r="AI1928" t="s">
        <v>63</v>
      </c>
      <c r="AJ1928">
        <v>0</v>
      </c>
      <c r="AK1928">
        <v>3</v>
      </c>
      <c r="AL1928">
        <v>0</v>
      </c>
      <c r="AM1928" t="s">
        <v>64</v>
      </c>
      <c r="AN1928">
        <v>1</v>
      </c>
      <c r="AO1928">
        <v>1</v>
      </c>
      <c r="AP1928">
        <v>1</v>
      </c>
      <c r="AQ1928">
        <v>72</v>
      </c>
      <c r="AR1928">
        <v>7878.3</v>
      </c>
      <c r="AS1928">
        <v>0</v>
      </c>
      <c r="AT1928">
        <v>2527.92</v>
      </c>
      <c r="AU1928">
        <v>0</v>
      </c>
      <c r="AV1928">
        <v>10406.219999999999</v>
      </c>
      <c r="AW1928">
        <v>0</v>
      </c>
      <c r="AX1928">
        <v>1</v>
      </c>
      <c r="AY1928">
        <v>91701</v>
      </c>
      <c r="AZ1928">
        <v>0</v>
      </c>
    </row>
    <row r="1929" spans="1:52">
      <c r="A1929">
        <v>77</v>
      </c>
      <c r="B1929">
        <v>4</v>
      </c>
      <c r="C1929">
        <v>6.23</v>
      </c>
      <c r="D1929" t="s">
        <v>138</v>
      </c>
      <c r="E1929" t="s">
        <v>139</v>
      </c>
      <c r="F1929">
        <v>73</v>
      </c>
      <c r="G1929" t="s">
        <v>210</v>
      </c>
      <c r="H1929">
        <v>2174</v>
      </c>
      <c r="I1929" t="s">
        <v>66</v>
      </c>
      <c r="J1929" t="s">
        <v>55</v>
      </c>
      <c r="K1929" t="s">
        <v>4088</v>
      </c>
      <c r="L1929" t="s">
        <v>84</v>
      </c>
      <c r="M1929">
        <v>0</v>
      </c>
      <c r="N1929">
        <v>1</v>
      </c>
      <c r="O1929" t="s">
        <v>68</v>
      </c>
      <c r="P1929">
        <v>1</v>
      </c>
      <c r="Q1929" t="s">
        <v>59</v>
      </c>
      <c r="R1929" t="s">
        <v>2203</v>
      </c>
      <c r="S1929">
        <v>38.584505</v>
      </c>
      <c r="T1929">
        <v>-121.491956</v>
      </c>
      <c r="U1929">
        <v>1</v>
      </c>
      <c r="V1929">
        <v>79.650000000000006</v>
      </c>
      <c r="W1929">
        <v>0</v>
      </c>
      <c r="X1929">
        <v>0</v>
      </c>
      <c r="Y1929">
        <v>1</v>
      </c>
      <c r="Z1929" t="s">
        <v>258</v>
      </c>
      <c r="AA1929">
        <v>1</v>
      </c>
      <c r="AB1929">
        <v>0</v>
      </c>
      <c r="AC1929">
        <v>1</v>
      </c>
      <c r="AD1929">
        <v>1</v>
      </c>
      <c r="AE1929" t="s">
        <v>79</v>
      </c>
      <c r="AF1929">
        <v>1</v>
      </c>
      <c r="AG1929">
        <v>16599</v>
      </c>
      <c r="AH1929">
        <v>0</v>
      </c>
      <c r="AI1929" t="s">
        <v>63</v>
      </c>
      <c r="AJ1929">
        <v>1</v>
      </c>
      <c r="AK1929">
        <v>3</v>
      </c>
      <c r="AL1929">
        <v>1</v>
      </c>
      <c r="AM1929" t="s">
        <v>64</v>
      </c>
      <c r="AN1929">
        <v>0</v>
      </c>
      <c r="AO1929">
        <v>0</v>
      </c>
      <c r="AP1929">
        <v>0</v>
      </c>
      <c r="AQ1929">
        <v>30</v>
      </c>
      <c r="AR1929">
        <v>2365.15</v>
      </c>
      <c r="AS1929">
        <v>0</v>
      </c>
      <c r="AT1929">
        <v>186.9</v>
      </c>
      <c r="AU1929">
        <v>0</v>
      </c>
      <c r="AV1929">
        <v>2552.0500000000002</v>
      </c>
      <c r="AW1929">
        <v>0</v>
      </c>
      <c r="AX1929">
        <v>1</v>
      </c>
      <c r="AY1929">
        <v>95814</v>
      </c>
      <c r="AZ1929">
        <v>1</v>
      </c>
    </row>
    <row r="1930" spans="1:52">
      <c r="A1930">
        <v>58</v>
      </c>
      <c r="B1930">
        <v>12</v>
      </c>
      <c r="C1930">
        <v>40.58</v>
      </c>
      <c r="D1930" t="s">
        <v>52</v>
      </c>
      <c r="E1930" t="s">
        <v>52</v>
      </c>
      <c r="F1930">
        <v>44</v>
      </c>
      <c r="G1930" t="s">
        <v>210</v>
      </c>
      <c r="H1930">
        <v>5111</v>
      </c>
      <c r="I1930" t="s">
        <v>66</v>
      </c>
      <c r="J1930" t="s">
        <v>55</v>
      </c>
      <c r="K1930" t="s">
        <v>4089</v>
      </c>
      <c r="L1930" t="s">
        <v>57</v>
      </c>
      <c r="M1930">
        <v>0</v>
      </c>
      <c r="N1930">
        <v>0</v>
      </c>
      <c r="O1930" t="s">
        <v>68</v>
      </c>
      <c r="P1930">
        <v>1</v>
      </c>
      <c r="Q1930" t="s">
        <v>59</v>
      </c>
      <c r="R1930" t="s">
        <v>2774</v>
      </c>
      <c r="S1930">
        <v>38.486502000000002</v>
      </c>
      <c r="T1930">
        <v>-121.334051</v>
      </c>
      <c r="U1930">
        <v>1</v>
      </c>
      <c r="V1930">
        <v>95.4</v>
      </c>
      <c r="W1930">
        <v>1</v>
      </c>
      <c r="X1930">
        <v>0</v>
      </c>
      <c r="Y1930">
        <v>4</v>
      </c>
      <c r="Z1930" t="s">
        <v>258</v>
      </c>
      <c r="AA1930">
        <v>0</v>
      </c>
      <c r="AB1930">
        <v>0</v>
      </c>
      <c r="AC1930">
        <v>1</v>
      </c>
      <c r="AD1930">
        <v>1</v>
      </c>
      <c r="AE1930" t="s">
        <v>62</v>
      </c>
      <c r="AF1930">
        <v>1</v>
      </c>
      <c r="AG1930">
        <v>11396</v>
      </c>
      <c r="AH1930">
        <v>0</v>
      </c>
      <c r="AI1930" t="s">
        <v>63</v>
      </c>
      <c r="AJ1930">
        <v>1</v>
      </c>
      <c r="AK1930">
        <v>3</v>
      </c>
      <c r="AL1930">
        <v>0</v>
      </c>
      <c r="AM1930" t="s">
        <v>64</v>
      </c>
      <c r="AN1930">
        <v>1</v>
      </c>
      <c r="AO1930">
        <v>1</v>
      </c>
      <c r="AP1930">
        <v>1</v>
      </c>
      <c r="AQ1930">
        <v>36</v>
      </c>
      <c r="AR1930">
        <v>3474.2</v>
      </c>
      <c r="AS1930">
        <v>0</v>
      </c>
      <c r="AT1930">
        <v>1460.88</v>
      </c>
      <c r="AU1930">
        <v>0</v>
      </c>
      <c r="AV1930">
        <v>4935.08</v>
      </c>
      <c r="AW1930">
        <v>0</v>
      </c>
      <c r="AX1930">
        <v>1</v>
      </c>
      <c r="AY1930">
        <v>95829</v>
      </c>
      <c r="AZ1930">
        <v>0</v>
      </c>
    </row>
    <row r="1931" spans="1:52">
      <c r="A1931">
        <v>48</v>
      </c>
      <c r="B1931">
        <v>8</v>
      </c>
      <c r="C1931">
        <v>0</v>
      </c>
      <c r="D1931" t="s">
        <v>52</v>
      </c>
      <c r="E1931" t="s">
        <v>52</v>
      </c>
      <c r="F1931">
        <v>25</v>
      </c>
      <c r="G1931" t="s">
        <v>4090</v>
      </c>
      <c r="H1931">
        <v>2673</v>
      </c>
      <c r="I1931" t="s">
        <v>54</v>
      </c>
      <c r="J1931" t="s">
        <v>55</v>
      </c>
      <c r="K1931" t="s">
        <v>4091</v>
      </c>
      <c r="L1931" t="s">
        <v>57</v>
      </c>
      <c r="M1931">
        <v>0</v>
      </c>
      <c r="N1931">
        <v>1</v>
      </c>
      <c r="O1931" t="s">
        <v>68</v>
      </c>
      <c r="P1931">
        <v>1</v>
      </c>
      <c r="Q1931" t="s">
        <v>85</v>
      </c>
      <c r="R1931" t="s">
        <v>4092</v>
      </c>
      <c r="S1931">
        <v>34.486834999999999</v>
      </c>
      <c r="T1931">
        <v>-117.362274</v>
      </c>
      <c r="U1931">
        <v>1</v>
      </c>
      <c r="V1931">
        <v>48.15</v>
      </c>
      <c r="W1931">
        <v>0</v>
      </c>
      <c r="X1931">
        <v>0</v>
      </c>
      <c r="Y1931">
        <v>10</v>
      </c>
      <c r="Z1931" t="s">
        <v>87</v>
      </c>
      <c r="AA1931">
        <v>0</v>
      </c>
      <c r="AB1931">
        <v>1</v>
      </c>
      <c r="AC1931">
        <v>0</v>
      </c>
      <c r="AD1931">
        <v>1</v>
      </c>
      <c r="AE1931" t="s">
        <v>79</v>
      </c>
      <c r="AF1931">
        <v>0</v>
      </c>
      <c r="AG1931">
        <v>63235</v>
      </c>
      <c r="AH1931">
        <v>1</v>
      </c>
      <c r="AI1931" t="s">
        <v>63</v>
      </c>
      <c r="AJ1931">
        <v>1</v>
      </c>
      <c r="AK1931">
        <v>4</v>
      </c>
      <c r="AL1931">
        <v>0</v>
      </c>
      <c r="AM1931" t="s">
        <v>64</v>
      </c>
      <c r="AN1931">
        <v>0</v>
      </c>
      <c r="AO1931">
        <v>0</v>
      </c>
      <c r="AP1931">
        <v>1</v>
      </c>
      <c r="AQ1931">
        <v>42</v>
      </c>
      <c r="AR1931">
        <v>2032.3</v>
      </c>
      <c r="AS1931">
        <v>0</v>
      </c>
      <c r="AT1931">
        <v>0</v>
      </c>
      <c r="AU1931">
        <v>0</v>
      </c>
      <c r="AV1931">
        <v>2032.3</v>
      </c>
      <c r="AW1931">
        <v>0</v>
      </c>
      <c r="AX1931">
        <v>1</v>
      </c>
      <c r="AY1931">
        <v>92392</v>
      </c>
      <c r="AZ1931">
        <v>0</v>
      </c>
    </row>
    <row r="1932" spans="1:52">
      <c r="A1932">
        <v>40</v>
      </c>
      <c r="B1932">
        <v>76</v>
      </c>
      <c r="C1932">
        <v>0</v>
      </c>
      <c r="D1932" t="s">
        <v>52</v>
      </c>
      <c r="E1932" t="s">
        <v>52</v>
      </c>
      <c r="F1932">
        <v>41</v>
      </c>
      <c r="G1932" t="s">
        <v>106</v>
      </c>
      <c r="H1932">
        <v>5409</v>
      </c>
      <c r="I1932" t="s">
        <v>75</v>
      </c>
      <c r="J1932" t="s">
        <v>55</v>
      </c>
      <c r="K1932" t="s">
        <v>4093</v>
      </c>
      <c r="L1932" t="s">
        <v>57</v>
      </c>
      <c r="M1932">
        <v>1</v>
      </c>
      <c r="N1932">
        <v>0</v>
      </c>
      <c r="O1932" t="s">
        <v>68</v>
      </c>
      <c r="P1932">
        <v>1</v>
      </c>
      <c r="Q1932" t="s">
        <v>77</v>
      </c>
      <c r="R1932" t="s">
        <v>3190</v>
      </c>
      <c r="S1932">
        <v>32.774045999999998</v>
      </c>
      <c r="T1932">
        <v>-117.142454</v>
      </c>
      <c r="U1932">
        <v>0</v>
      </c>
      <c r="V1932">
        <v>43.05</v>
      </c>
      <c r="W1932">
        <v>0</v>
      </c>
      <c r="X1932">
        <v>3</v>
      </c>
      <c r="Y1932">
        <v>0</v>
      </c>
      <c r="Z1932" t="s">
        <v>87</v>
      </c>
      <c r="AA1932">
        <v>1</v>
      </c>
      <c r="AB1932">
        <v>1</v>
      </c>
      <c r="AC1932">
        <v>1</v>
      </c>
      <c r="AD1932">
        <v>0</v>
      </c>
      <c r="AE1932" t="s">
        <v>62</v>
      </c>
      <c r="AF1932">
        <v>0</v>
      </c>
      <c r="AG1932">
        <v>11650</v>
      </c>
      <c r="AH1932">
        <v>0</v>
      </c>
      <c r="AI1932" t="s">
        <v>63</v>
      </c>
      <c r="AJ1932">
        <v>0</v>
      </c>
      <c r="AK1932">
        <v>3</v>
      </c>
      <c r="AL1932">
        <v>0</v>
      </c>
      <c r="AM1932" t="s">
        <v>64</v>
      </c>
      <c r="AN1932">
        <v>0</v>
      </c>
      <c r="AO1932">
        <v>0</v>
      </c>
      <c r="AP1932">
        <v>1</v>
      </c>
      <c r="AQ1932">
        <v>50</v>
      </c>
      <c r="AR1932">
        <v>2208.0500000000002</v>
      </c>
      <c r="AS1932">
        <v>0</v>
      </c>
      <c r="AT1932">
        <v>0</v>
      </c>
      <c r="AU1932">
        <v>0</v>
      </c>
      <c r="AV1932">
        <v>2208.0500000000002</v>
      </c>
      <c r="AW1932">
        <v>0</v>
      </c>
      <c r="AX1932">
        <v>1</v>
      </c>
      <c r="AY1932">
        <v>92108</v>
      </c>
      <c r="AZ1932">
        <v>0</v>
      </c>
    </row>
    <row r="1933" spans="1:52">
      <c r="A1933">
        <v>57</v>
      </c>
      <c r="B1933">
        <v>0</v>
      </c>
      <c r="C1933">
        <v>45.19</v>
      </c>
      <c r="D1933" t="s">
        <v>52</v>
      </c>
      <c r="E1933" t="s">
        <v>52</v>
      </c>
      <c r="F1933">
        <v>72</v>
      </c>
      <c r="G1933" t="s">
        <v>495</v>
      </c>
      <c r="H1933">
        <v>3924</v>
      </c>
      <c r="I1933" t="s">
        <v>66</v>
      </c>
      <c r="J1933" t="s">
        <v>55</v>
      </c>
      <c r="K1933" t="s">
        <v>4094</v>
      </c>
      <c r="L1933" t="s">
        <v>57</v>
      </c>
      <c r="M1933">
        <v>0</v>
      </c>
      <c r="N1933">
        <v>0</v>
      </c>
      <c r="O1933" t="s">
        <v>58</v>
      </c>
      <c r="P1933">
        <v>0</v>
      </c>
      <c r="Q1933" t="s">
        <v>72</v>
      </c>
      <c r="R1933" t="s">
        <v>497</v>
      </c>
      <c r="S1933">
        <v>33.976678</v>
      </c>
      <c r="T1933">
        <v>-118.06587500000001</v>
      </c>
      <c r="U1933">
        <v>1</v>
      </c>
      <c r="V1933">
        <v>19.5</v>
      </c>
      <c r="W1933">
        <v>0</v>
      </c>
      <c r="X1933">
        <v>0</v>
      </c>
      <c r="Y1933">
        <v>1</v>
      </c>
      <c r="Z1933" t="s">
        <v>61</v>
      </c>
      <c r="AA1933">
        <v>0</v>
      </c>
      <c r="AB1933">
        <v>0</v>
      </c>
      <c r="AC1933">
        <v>0</v>
      </c>
      <c r="AD1933">
        <v>1</v>
      </c>
      <c r="AE1933" t="s">
        <v>62</v>
      </c>
      <c r="AF1933">
        <v>1</v>
      </c>
      <c r="AG1933">
        <v>32148</v>
      </c>
      <c r="AH1933">
        <v>0</v>
      </c>
      <c r="AI1933" t="s">
        <v>63</v>
      </c>
      <c r="AJ1933">
        <v>1</v>
      </c>
      <c r="AK1933">
        <v>4</v>
      </c>
      <c r="AL1933">
        <v>0</v>
      </c>
      <c r="AM1933" t="s">
        <v>64</v>
      </c>
      <c r="AN1933">
        <v>0</v>
      </c>
      <c r="AO1933">
        <v>0</v>
      </c>
      <c r="AP1933">
        <v>0</v>
      </c>
      <c r="AQ1933">
        <v>37</v>
      </c>
      <c r="AR1933">
        <v>805.2</v>
      </c>
      <c r="AS1933">
        <v>0</v>
      </c>
      <c r="AT1933">
        <v>1672.03</v>
      </c>
      <c r="AU1933">
        <v>0</v>
      </c>
      <c r="AV1933">
        <v>2477.23</v>
      </c>
      <c r="AW1933">
        <v>0</v>
      </c>
      <c r="AX1933">
        <v>0</v>
      </c>
      <c r="AY1933">
        <v>90606</v>
      </c>
      <c r="AZ1933">
        <v>0</v>
      </c>
    </row>
    <row r="1934" spans="1:52">
      <c r="A1934">
        <v>31</v>
      </c>
      <c r="B1934">
        <v>3</v>
      </c>
      <c r="C1934">
        <v>7.94</v>
      </c>
      <c r="D1934" t="s">
        <v>52</v>
      </c>
      <c r="E1934" t="s">
        <v>52</v>
      </c>
      <c r="F1934">
        <v>21</v>
      </c>
      <c r="G1934" t="s">
        <v>4095</v>
      </c>
      <c r="H1934">
        <v>5354</v>
      </c>
      <c r="I1934" t="s">
        <v>66</v>
      </c>
      <c r="J1934" t="s">
        <v>55</v>
      </c>
      <c r="K1934" t="s">
        <v>4096</v>
      </c>
      <c r="L1934" t="s">
        <v>57</v>
      </c>
      <c r="M1934">
        <v>0</v>
      </c>
      <c r="N1934">
        <v>0</v>
      </c>
      <c r="O1934" t="s">
        <v>58</v>
      </c>
      <c r="P1934">
        <v>1</v>
      </c>
      <c r="Q1934" t="s">
        <v>59</v>
      </c>
      <c r="R1934" t="s">
        <v>4097</v>
      </c>
      <c r="S1934">
        <v>41.750354000000002</v>
      </c>
      <c r="T1934">
        <v>-120.403885</v>
      </c>
      <c r="U1934">
        <v>0</v>
      </c>
      <c r="V1934">
        <v>100.85</v>
      </c>
      <c r="W1934">
        <v>1</v>
      </c>
      <c r="X1934">
        <v>0</v>
      </c>
      <c r="Y1934">
        <v>0</v>
      </c>
      <c r="Z1934" t="s">
        <v>93</v>
      </c>
      <c r="AA1934">
        <v>0</v>
      </c>
      <c r="AB1934">
        <v>0</v>
      </c>
      <c r="AC1934">
        <v>1</v>
      </c>
      <c r="AD1934">
        <v>0</v>
      </c>
      <c r="AE1934" t="s">
        <v>79</v>
      </c>
      <c r="AF1934">
        <v>1</v>
      </c>
      <c r="AG1934">
        <v>104</v>
      </c>
      <c r="AH1934">
        <v>1</v>
      </c>
      <c r="AI1934" t="s">
        <v>63</v>
      </c>
      <c r="AJ1934">
        <v>0</v>
      </c>
      <c r="AK1934">
        <v>4</v>
      </c>
      <c r="AL1934">
        <v>0</v>
      </c>
      <c r="AM1934" t="s">
        <v>64</v>
      </c>
      <c r="AN1934">
        <v>1</v>
      </c>
      <c r="AO1934">
        <v>1</v>
      </c>
      <c r="AP1934">
        <v>1</v>
      </c>
      <c r="AQ1934">
        <v>4</v>
      </c>
      <c r="AR1934">
        <v>399.25</v>
      </c>
      <c r="AS1934">
        <v>10</v>
      </c>
      <c r="AT1934">
        <v>31.76</v>
      </c>
      <c r="AU1934">
        <v>0</v>
      </c>
      <c r="AV1934">
        <v>441.01</v>
      </c>
      <c r="AW1934">
        <v>0</v>
      </c>
      <c r="AX1934">
        <v>0</v>
      </c>
      <c r="AY1934">
        <v>96108</v>
      </c>
      <c r="AZ1934">
        <v>0</v>
      </c>
    </row>
    <row r="1935" spans="1:52">
      <c r="A1935">
        <v>39</v>
      </c>
      <c r="B1935">
        <v>5</v>
      </c>
      <c r="C1935">
        <v>25.77</v>
      </c>
      <c r="D1935" t="s">
        <v>52</v>
      </c>
      <c r="E1935" t="s">
        <v>52</v>
      </c>
      <c r="F1935">
        <v>30</v>
      </c>
      <c r="G1935" t="s">
        <v>149</v>
      </c>
      <c r="H1935">
        <v>3178</v>
      </c>
      <c r="I1935" t="s">
        <v>66</v>
      </c>
      <c r="J1935" t="s">
        <v>55</v>
      </c>
      <c r="K1935" t="s">
        <v>4098</v>
      </c>
      <c r="L1935" t="s">
        <v>108</v>
      </c>
      <c r="M1935">
        <v>0</v>
      </c>
      <c r="N1935">
        <v>0</v>
      </c>
      <c r="O1935" t="s">
        <v>68</v>
      </c>
      <c r="P1935">
        <v>1</v>
      </c>
      <c r="Q1935" t="s">
        <v>85</v>
      </c>
      <c r="R1935" t="s">
        <v>688</v>
      </c>
      <c r="S1935">
        <v>34.019323</v>
      </c>
      <c r="T1935">
        <v>-118.391902</v>
      </c>
      <c r="U1935">
        <v>0</v>
      </c>
      <c r="V1935">
        <v>49.05</v>
      </c>
      <c r="W1935">
        <v>0</v>
      </c>
      <c r="X1935">
        <v>0</v>
      </c>
      <c r="Y1935">
        <v>0</v>
      </c>
      <c r="Z1935" t="s">
        <v>61</v>
      </c>
      <c r="AA1935">
        <v>0</v>
      </c>
      <c r="AB1935">
        <v>0</v>
      </c>
      <c r="AC1935">
        <v>0</v>
      </c>
      <c r="AD1935">
        <v>0</v>
      </c>
      <c r="AE1935" t="s">
        <v>79</v>
      </c>
      <c r="AF1935">
        <v>1</v>
      </c>
      <c r="AG1935">
        <v>15195</v>
      </c>
      <c r="AH1935">
        <v>1</v>
      </c>
      <c r="AI1935" t="s">
        <v>63</v>
      </c>
      <c r="AJ1935">
        <v>0</v>
      </c>
      <c r="AK1935">
        <v>3</v>
      </c>
      <c r="AL1935">
        <v>0</v>
      </c>
      <c r="AM1935" t="s">
        <v>64</v>
      </c>
      <c r="AN1935">
        <v>0</v>
      </c>
      <c r="AO1935">
        <v>0</v>
      </c>
      <c r="AP1935">
        <v>0</v>
      </c>
      <c r="AQ1935">
        <v>1</v>
      </c>
      <c r="AR1935">
        <v>49.05</v>
      </c>
      <c r="AS1935">
        <v>0</v>
      </c>
      <c r="AT1935">
        <v>25.77</v>
      </c>
      <c r="AU1935">
        <v>0</v>
      </c>
      <c r="AV1935">
        <v>74.819999999999993</v>
      </c>
      <c r="AW1935">
        <v>0</v>
      </c>
      <c r="AX1935">
        <v>1</v>
      </c>
      <c r="AY1935">
        <v>90232</v>
      </c>
      <c r="AZ1935">
        <v>0</v>
      </c>
    </row>
    <row r="1936" spans="1:52">
      <c r="A1936">
        <v>66</v>
      </c>
      <c r="B1936">
        <v>24</v>
      </c>
      <c r="C1936">
        <v>22.9</v>
      </c>
      <c r="D1936" t="s">
        <v>52</v>
      </c>
      <c r="E1936" t="s">
        <v>52</v>
      </c>
      <c r="F1936">
        <v>63</v>
      </c>
      <c r="G1936" t="s">
        <v>1332</v>
      </c>
      <c r="H1936">
        <v>5610</v>
      </c>
      <c r="I1936" t="s">
        <v>54</v>
      </c>
      <c r="J1936" t="s">
        <v>55</v>
      </c>
      <c r="K1936" t="s">
        <v>4099</v>
      </c>
      <c r="L1936" t="s">
        <v>57</v>
      </c>
      <c r="M1936">
        <v>0</v>
      </c>
      <c r="N1936">
        <v>0</v>
      </c>
      <c r="O1936" t="s">
        <v>68</v>
      </c>
      <c r="P1936">
        <v>1</v>
      </c>
      <c r="Q1936" t="s">
        <v>59</v>
      </c>
      <c r="R1936" t="s">
        <v>1334</v>
      </c>
      <c r="S1936">
        <v>33.929811999999998</v>
      </c>
      <c r="T1936">
        <v>-116.76058</v>
      </c>
      <c r="U1936">
        <v>0</v>
      </c>
      <c r="V1936">
        <v>69.650000000000006</v>
      </c>
      <c r="W1936">
        <v>0</v>
      </c>
      <c r="X1936">
        <v>0</v>
      </c>
      <c r="Y1936">
        <v>0</v>
      </c>
      <c r="Z1936" t="s">
        <v>209</v>
      </c>
      <c r="AA1936">
        <v>0</v>
      </c>
      <c r="AB1936">
        <v>0</v>
      </c>
      <c r="AC1936">
        <v>0</v>
      </c>
      <c r="AD1936">
        <v>0</v>
      </c>
      <c r="AE1936" t="s">
        <v>62</v>
      </c>
      <c r="AF1936">
        <v>1</v>
      </c>
      <c r="AG1936">
        <v>2355</v>
      </c>
      <c r="AH1936">
        <v>0</v>
      </c>
      <c r="AI1936" t="s">
        <v>63</v>
      </c>
      <c r="AJ1936">
        <v>0</v>
      </c>
      <c r="AK1936">
        <v>3</v>
      </c>
      <c r="AL1936">
        <v>1</v>
      </c>
      <c r="AM1936" t="s">
        <v>64</v>
      </c>
      <c r="AN1936">
        <v>0</v>
      </c>
      <c r="AO1936">
        <v>0</v>
      </c>
      <c r="AP1936">
        <v>0</v>
      </c>
      <c r="AQ1936">
        <v>16</v>
      </c>
      <c r="AR1936">
        <v>1043.3</v>
      </c>
      <c r="AS1936">
        <v>0</v>
      </c>
      <c r="AT1936">
        <v>366.4</v>
      </c>
      <c r="AU1936">
        <v>0</v>
      </c>
      <c r="AV1936">
        <v>1409.7</v>
      </c>
      <c r="AW1936">
        <v>0</v>
      </c>
      <c r="AX1936">
        <v>1</v>
      </c>
      <c r="AY1936">
        <v>92230</v>
      </c>
      <c r="AZ1936">
        <v>0</v>
      </c>
    </row>
    <row r="1937" spans="1:52">
      <c r="A1937">
        <v>60</v>
      </c>
      <c r="B1937">
        <v>0</v>
      </c>
      <c r="C1937">
        <v>26.99</v>
      </c>
      <c r="D1937" t="s">
        <v>52</v>
      </c>
      <c r="E1937" t="s">
        <v>52</v>
      </c>
      <c r="F1937">
        <v>20</v>
      </c>
      <c r="G1937" t="s">
        <v>4100</v>
      </c>
      <c r="H1937">
        <v>4375</v>
      </c>
      <c r="I1937" t="s">
        <v>54</v>
      </c>
      <c r="J1937" t="s">
        <v>55</v>
      </c>
      <c r="K1937" t="s">
        <v>4101</v>
      </c>
      <c r="L1937" t="s">
        <v>57</v>
      </c>
      <c r="M1937">
        <v>0</v>
      </c>
      <c r="N1937">
        <v>0</v>
      </c>
      <c r="O1937" t="s">
        <v>58</v>
      </c>
      <c r="P1937">
        <v>0</v>
      </c>
      <c r="Q1937" t="s">
        <v>72</v>
      </c>
      <c r="R1937" t="s">
        <v>4102</v>
      </c>
      <c r="S1937">
        <v>39.288127000000003</v>
      </c>
      <c r="T1937">
        <v>-122.415841</v>
      </c>
      <c r="U1937">
        <v>1</v>
      </c>
      <c r="V1937">
        <v>18.399999999999999</v>
      </c>
      <c r="W1937">
        <v>0</v>
      </c>
      <c r="X1937">
        <v>0</v>
      </c>
      <c r="Y1937">
        <v>9</v>
      </c>
      <c r="Z1937" t="s">
        <v>87</v>
      </c>
      <c r="AA1937">
        <v>0</v>
      </c>
      <c r="AB1937">
        <v>0</v>
      </c>
      <c r="AC1937">
        <v>0</v>
      </c>
      <c r="AD1937">
        <v>1</v>
      </c>
      <c r="AE1937" t="s">
        <v>62</v>
      </c>
      <c r="AF1937">
        <v>1</v>
      </c>
      <c r="AG1937">
        <v>844</v>
      </c>
      <c r="AH1937">
        <v>0</v>
      </c>
      <c r="AI1937" t="s">
        <v>63</v>
      </c>
      <c r="AJ1937">
        <v>1</v>
      </c>
      <c r="AK1937">
        <v>4</v>
      </c>
      <c r="AL1937">
        <v>0</v>
      </c>
      <c r="AM1937" t="s">
        <v>64</v>
      </c>
      <c r="AN1937">
        <v>0</v>
      </c>
      <c r="AO1937">
        <v>0</v>
      </c>
      <c r="AP1937">
        <v>0</v>
      </c>
      <c r="AQ1937">
        <v>59</v>
      </c>
      <c r="AR1937">
        <v>1057.8499999999999</v>
      </c>
      <c r="AS1937">
        <v>0</v>
      </c>
      <c r="AT1937">
        <v>1592.41</v>
      </c>
      <c r="AU1937">
        <v>0</v>
      </c>
      <c r="AV1937">
        <v>2650.26</v>
      </c>
      <c r="AW1937">
        <v>0</v>
      </c>
      <c r="AX1937">
        <v>0</v>
      </c>
      <c r="AY1937">
        <v>95979</v>
      </c>
      <c r="AZ1937">
        <v>0</v>
      </c>
    </row>
    <row r="1938" spans="1:52">
      <c r="A1938">
        <v>39</v>
      </c>
      <c r="B1938">
        <v>13</v>
      </c>
      <c r="C1938">
        <v>20.14</v>
      </c>
      <c r="D1938" t="s">
        <v>52</v>
      </c>
      <c r="E1938" t="s">
        <v>52</v>
      </c>
      <c r="F1938">
        <v>78</v>
      </c>
      <c r="G1938" t="s">
        <v>1435</v>
      </c>
      <c r="H1938">
        <v>4933</v>
      </c>
      <c r="I1938" t="s">
        <v>66</v>
      </c>
      <c r="J1938" t="s">
        <v>55</v>
      </c>
      <c r="K1938" t="s">
        <v>4103</v>
      </c>
      <c r="L1938" t="s">
        <v>57</v>
      </c>
      <c r="M1938">
        <v>0</v>
      </c>
      <c r="N1938">
        <v>1</v>
      </c>
      <c r="O1938" t="s">
        <v>58</v>
      </c>
      <c r="P1938">
        <v>1</v>
      </c>
      <c r="Q1938" t="s">
        <v>77</v>
      </c>
      <c r="R1938" t="s">
        <v>1437</v>
      </c>
      <c r="S1938">
        <v>32.622999</v>
      </c>
      <c r="T1938">
        <v>-116.687855</v>
      </c>
      <c r="U1938">
        <v>0</v>
      </c>
      <c r="V1938">
        <v>66.150000000000006</v>
      </c>
      <c r="W1938">
        <v>1</v>
      </c>
      <c r="X1938">
        <v>0</v>
      </c>
      <c r="Y1938">
        <v>0</v>
      </c>
      <c r="Z1938" t="s">
        <v>61</v>
      </c>
      <c r="AA1938">
        <v>1</v>
      </c>
      <c r="AB1938">
        <v>1</v>
      </c>
      <c r="AC1938">
        <v>1</v>
      </c>
      <c r="AD1938">
        <v>0</v>
      </c>
      <c r="AE1938" t="s">
        <v>62</v>
      </c>
      <c r="AF1938">
        <v>1</v>
      </c>
      <c r="AG1938">
        <v>727</v>
      </c>
      <c r="AH1938">
        <v>0</v>
      </c>
      <c r="AI1938" t="s">
        <v>63</v>
      </c>
      <c r="AJ1938">
        <v>0</v>
      </c>
      <c r="AK1938">
        <v>4</v>
      </c>
      <c r="AL1938">
        <v>0</v>
      </c>
      <c r="AM1938" t="s">
        <v>64</v>
      </c>
      <c r="AN1938">
        <v>0</v>
      </c>
      <c r="AO1938">
        <v>0</v>
      </c>
      <c r="AP1938">
        <v>0</v>
      </c>
      <c r="AQ1938">
        <v>38</v>
      </c>
      <c r="AR1938">
        <v>2522.4</v>
      </c>
      <c r="AS1938">
        <v>0</v>
      </c>
      <c r="AT1938">
        <v>765.32</v>
      </c>
      <c r="AU1938">
        <v>0</v>
      </c>
      <c r="AV1938">
        <v>3287.72</v>
      </c>
      <c r="AW1938">
        <v>0</v>
      </c>
      <c r="AX1938">
        <v>1</v>
      </c>
      <c r="AY1938">
        <v>91917</v>
      </c>
      <c r="AZ1938">
        <v>0</v>
      </c>
    </row>
    <row r="1939" spans="1:52">
      <c r="A1939">
        <v>20</v>
      </c>
      <c r="B1939">
        <v>69</v>
      </c>
      <c r="C1939">
        <v>33.28</v>
      </c>
      <c r="D1939" t="s">
        <v>52</v>
      </c>
      <c r="E1939" t="s">
        <v>52</v>
      </c>
      <c r="F1939">
        <v>36</v>
      </c>
      <c r="G1939" t="s">
        <v>172</v>
      </c>
      <c r="H1939">
        <v>4648</v>
      </c>
      <c r="I1939" t="s">
        <v>66</v>
      </c>
      <c r="J1939" t="s">
        <v>55</v>
      </c>
      <c r="K1939" t="s">
        <v>4104</v>
      </c>
      <c r="L1939" t="s">
        <v>108</v>
      </c>
      <c r="M1939">
        <v>1</v>
      </c>
      <c r="N1939">
        <v>1</v>
      </c>
      <c r="O1939" t="s">
        <v>68</v>
      </c>
      <c r="P1939">
        <v>1</v>
      </c>
      <c r="Q1939" t="s">
        <v>85</v>
      </c>
      <c r="R1939" t="s">
        <v>1693</v>
      </c>
      <c r="S1939">
        <v>34.037342000000002</v>
      </c>
      <c r="T1939">
        <v>-119.80079000000001</v>
      </c>
      <c r="U1939">
        <v>0</v>
      </c>
      <c r="V1939">
        <v>55.9</v>
      </c>
      <c r="W1939">
        <v>0</v>
      </c>
      <c r="X1939">
        <v>1</v>
      </c>
      <c r="Y1939">
        <v>0</v>
      </c>
      <c r="Z1939" t="s">
        <v>93</v>
      </c>
      <c r="AA1939">
        <v>0</v>
      </c>
      <c r="AB1939">
        <v>1</v>
      </c>
      <c r="AC1939">
        <v>0</v>
      </c>
      <c r="AD1939">
        <v>0</v>
      </c>
      <c r="AE1939" t="s">
        <v>79</v>
      </c>
      <c r="AF1939">
        <v>1</v>
      </c>
      <c r="AG1939">
        <v>25771</v>
      </c>
      <c r="AH1939">
        <v>0</v>
      </c>
      <c r="AI1939" t="s">
        <v>63</v>
      </c>
      <c r="AJ1939">
        <v>0</v>
      </c>
      <c r="AK1939">
        <v>4</v>
      </c>
      <c r="AL1939">
        <v>0</v>
      </c>
      <c r="AM1939" t="s">
        <v>64</v>
      </c>
      <c r="AN1939">
        <v>0</v>
      </c>
      <c r="AO1939">
        <v>1</v>
      </c>
      <c r="AP1939">
        <v>0</v>
      </c>
      <c r="AQ1939">
        <v>3</v>
      </c>
      <c r="AR1939">
        <v>157.55000000000001</v>
      </c>
      <c r="AS1939">
        <v>0</v>
      </c>
      <c r="AT1939">
        <v>99.84</v>
      </c>
      <c r="AU1939">
        <v>0</v>
      </c>
      <c r="AV1939">
        <v>257.39</v>
      </c>
      <c r="AW1939">
        <v>1</v>
      </c>
      <c r="AX1939">
        <v>1</v>
      </c>
      <c r="AY1939">
        <v>93105</v>
      </c>
      <c r="AZ1939">
        <v>0</v>
      </c>
    </row>
    <row r="1940" spans="1:52">
      <c r="A1940">
        <v>57</v>
      </c>
      <c r="B1940">
        <v>30</v>
      </c>
      <c r="C1940">
        <v>37.39</v>
      </c>
      <c r="D1940" t="s">
        <v>52</v>
      </c>
      <c r="E1940" t="s">
        <v>52</v>
      </c>
      <c r="F1940">
        <v>41</v>
      </c>
      <c r="G1940" t="s">
        <v>431</v>
      </c>
      <c r="H1940">
        <v>5937</v>
      </c>
      <c r="I1940" t="s">
        <v>54</v>
      </c>
      <c r="J1940" t="s">
        <v>55</v>
      </c>
      <c r="K1940" t="s">
        <v>4105</v>
      </c>
      <c r="L1940" t="s">
        <v>57</v>
      </c>
      <c r="M1940">
        <v>0</v>
      </c>
      <c r="N1940">
        <v>1</v>
      </c>
      <c r="O1940" t="s">
        <v>58</v>
      </c>
      <c r="P1940">
        <v>1</v>
      </c>
      <c r="Q1940" t="s">
        <v>77</v>
      </c>
      <c r="R1940" t="s">
        <v>2966</v>
      </c>
      <c r="S1940">
        <v>33.876482000000003</v>
      </c>
      <c r="T1940">
        <v>-118.284077</v>
      </c>
      <c r="U1940">
        <v>0</v>
      </c>
      <c r="V1940">
        <v>81.650000000000006</v>
      </c>
      <c r="W1940">
        <v>0</v>
      </c>
      <c r="X1940">
        <v>0</v>
      </c>
      <c r="Y1940">
        <v>0</v>
      </c>
      <c r="Z1940" t="s">
        <v>87</v>
      </c>
      <c r="AA1940">
        <v>0</v>
      </c>
      <c r="AB1940">
        <v>1</v>
      </c>
      <c r="AC1940">
        <v>0</v>
      </c>
      <c r="AD1940">
        <v>0</v>
      </c>
      <c r="AE1940" t="s">
        <v>62</v>
      </c>
      <c r="AF1940">
        <v>1</v>
      </c>
      <c r="AG1940">
        <v>9960</v>
      </c>
      <c r="AH1940">
        <v>1</v>
      </c>
      <c r="AI1940" t="s">
        <v>63</v>
      </c>
      <c r="AJ1940">
        <v>0</v>
      </c>
      <c r="AK1940">
        <v>3</v>
      </c>
      <c r="AL1940">
        <v>0</v>
      </c>
      <c r="AM1940" t="s">
        <v>64</v>
      </c>
      <c r="AN1940">
        <v>1</v>
      </c>
      <c r="AO1940">
        <v>1</v>
      </c>
      <c r="AP1940">
        <v>1</v>
      </c>
      <c r="AQ1940">
        <v>45</v>
      </c>
      <c r="AR1940">
        <v>3618.7</v>
      </c>
      <c r="AS1940">
        <v>0</v>
      </c>
      <c r="AT1940">
        <v>1682.55</v>
      </c>
      <c r="AU1940">
        <v>0</v>
      </c>
      <c r="AV1940">
        <v>5301.25</v>
      </c>
      <c r="AW1940">
        <v>0</v>
      </c>
      <c r="AX1940">
        <v>1</v>
      </c>
      <c r="AY1940">
        <v>90248</v>
      </c>
      <c r="AZ1940">
        <v>0</v>
      </c>
    </row>
    <row r="1941" spans="1:52">
      <c r="A1941">
        <v>74</v>
      </c>
      <c r="B1941">
        <v>17</v>
      </c>
      <c r="C1941">
        <v>48.85</v>
      </c>
      <c r="D1941" t="s">
        <v>88</v>
      </c>
      <c r="E1941" t="s">
        <v>165</v>
      </c>
      <c r="F1941">
        <v>69</v>
      </c>
      <c r="G1941" t="s">
        <v>186</v>
      </c>
      <c r="H1941">
        <v>5302</v>
      </c>
      <c r="I1941" t="s">
        <v>66</v>
      </c>
      <c r="J1941" t="s">
        <v>55</v>
      </c>
      <c r="K1941" t="s">
        <v>4106</v>
      </c>
      <c r="L1941" t="s">
        <v>84</v>
      </c>
      <c r="M1941">
        <v>1</v>
      </c>
      <c r="N1941">
        <v>0</v>
      </c>
      <c r="O1941" t="s">
        <v>58</v>
      </c>
      <c r="P1941">
        <v>1</v>
      </c>
      <c r="Q1941" t="s">
        <v>59</v>
      </c>
      <c r="R1941" t="s">
        <v>2895</v>
      </c>
      <c r="S1941">
        <v>34.044271000000002</v>
      </c>
      <c r="T1941">
        <v>-118.185237</v>
      </c>
      <c r="U1941">
        <v>1</v>
      </c>
      <c r="V1941">
        <v>80.650000000000006</v>
      </c>
      <c r="W1941">
        <v>1</v>
      </c>
      <c r="X1941">
        <v>1</v>
      </c>
      <c r="Y1941">
        <v>1</v>
      </c>
      <c r="Z1941" t="s">
        <v>93</v>
      </c>
      <c r="AA1941">
        <v>1</v>
      </c>
      <c r="AB1941">
        <v>0</v>
      </c>
      <c r="AC1941">
        <v>1</v>
      </c>
      <c r="AD1941">
        <v>1</v>
      </c>
      <c r="AE1941" t="s">
        <v>79</v>
      </c>
      <c r="AF1941">
        <v>1</v>
      </c>
      <c r="AG1941">
        <v>55668</v>
      </c>
      <c r="AH1941">
        <v>0</v>
      </c>
      <c r="AI1941" t="s">
        <v>63</v>
      </c>
      <c r="AJ1941">
        <v>1</v>
      </c>
      <c r="AK1941">
        <v>3</v>
      </c>
      <c r="AL1941">
        <v>1</v>
      </c>
      <c r="AM1941" t="s">
        <v>64</v>
      </c>
      <c r="AN1941">
        <v>0</v>
      </c>
      <c r="AO1941">
        <v>0</v>
      </c>
      <c r="AP1941">
        <v>0</v>
      </c>
      <c r="AQ1941">
        <v>8</v>
      </c>
      <c r="AR1941">
        <v>633.29999999999995</v>
      </c>
      <c r="AS1941">
        <v>0</v>
      </c>
      <c r="AT1941">
        <v>390.8</v>
      </c>
      <c r="AU1941">
        <v>0</v>
      </c>
      <c r="AV1941">
        <v>1024.0999999999999</v>
      </c>
      <c r="AW1941">
        <v>0</v>
      </c>
      <c r="AX1941">
        <v>1</v>
      </c>
      <c r="AY1941">
        <v>90063</v>
      </c>
      <c r="AZ1941">
        <v>1</v>
      </c>
    </row>
    <row r="1942" spans="1:52">
      <c r="A1942">
        <v>41</v>
      </c>
      <c r="B1942">
        <v>7</v>
      </c>
      <c r="C1942">
        <v>48.37</v>
      </c>
      <c r="D1942" t="s">
        <v>52</v>
      </c>
      <c r="E1942" t="s">
        <v>52</v>
      </c>
      <c r="F1942">
        <v>70</v>
      </c>
      <c r="G1942" t="s">
        <v>1482</v>
      </c>
      <c r="H1942">
        <v>5345</v>
      </c>
      <c r="I1942" t="s">
        <v>54</v>
      </c>
      <c r="J1942" t="s">
        <v>55</v>
      </c>
      <c r="K1942" t="s">
        <v>4107</v>
      </c>
      <c r="L1942" t="s">
        <v>57</v>
      </c>
      <c r="M1942">
        <v>0</v>
      </c>
      <c r="N1942">
        <v>1</v>
      </c>
      <c r="O1942" t="s">
        <v>68</v>
      </c>
      <c r="P1942">
        <v>1</v>
      </c>
      <c r="Q1942" t="s">
        <v>77</v>
      </c>
      <c r="R1942" t="s">
        <v>1484</v>
      </c>
      <c r="S1942">
        <v>36.819628000000002</v>
      </c>
      <c r="T1942">
        <v>-119.440414</v>
      </c>
      <c r="U1942">
        <v>1</v>
      </c>
      <c r="V1942">
        <v>84.7</v>
      </c>
      <c r="W1942">
        <v>0</v>
      </c>
      <c r="X1942">
        <v>0</v>
      </c>
      <c r="Y1942">
        <v>10</v>
      </c>
      <c r="Z1942" t="s">
        <v>61</v>
      </c>
      <c r="AA1942">
        <v>1</v>
      </c>
      <c r="AB1942">
        <v>1</v>
      </c>
      <c r="AC1942">
        <v>1</v>
      </c>
      <c r="AD1942">
        <v>1</v>
      </c>
      <c r="AE1942" t="s">
        <v>79</v>
      </c>
      <c r="AF1942">
        <v>1</v>
      </c>
      <c r="AG1942">
        <v>28991</v>
      </c>
      <c r="AH1942">
        <v>1</v>
      </c>
      <c r="AI1942" t="s">
        <v>63</v>
      </c>
      <c r="AJ1942">
        <v>1</v>
      </c>
      <c r="AK1942">
        <v>3</v>
      </c>
      <c r="AL1942">
        <v>0</v>
      </c>
      <c r="AM1942" t="s">
        <v>64</v>
      </c>
      <c r="AN1942">
        <v>1</v>
      </c>
      <c r="AO1942">
        <v>1</v>
      </c>
      <c r="AP1942">
        <v>1</v>
      </c>
      <c r="AQ1942">
        <v>69</v>
      </c>
      <c r="AR1942">
        <v>5878.9</v>
      </c>
      <c r="AS1942">
        <v>0</v>
      </c>
      <c r="AT1942">
        <v>3337.53</v>
      </c>
      <c r="AU1942">
        <v>0</v>
      </c>
      <c r="AV1942">
        <v>9216.43</v>
      </c>
      <c r="AW1942">
        <v>0</v>
      </c>
      <c r="AX1942">
        <v>1</v>
      </c>
      <c r="AY1942">
        <v>93657</v>
      </c>
      <c r="AZ1942">
        <v>0</v>
      </c>
    </row>
    <row r="1943" spans="1:52">
      <c r="A1943">
        <v>21</v>
      </c>
      <c r="B1943">
        <v>0</v>
      </c>
      <c r="C1943">
        <v>22.22</v>
      </c>
      <c r="D1943" t="s">
        <v>52</v>
      </c>
      <c r="E1943" t="s">
        <v>52</v>
      </c>
      <c r="F1943">
        <v>55</v>
      </c>
      <c r="G1943" t="s">
        <v>4108</v>
      </c>
      <c r="H1943">
        <v>5534</v>
      </c>
      <c r="I1943" t="s">
        <v>54</v>
      </c>
      <c r="J1943" t="s">
        <v>55</v>
      </c>
      <c r="K1943" t="s">
        <v>4109</v>
      </c>
      <c r="L1943" t="s">
        <v>57</v>
      </c>
      <c r="M1943">
        <v>0</v>
      </c>
      <c r="N1943">
        <v>0</v>
      </c>
      <c r="O1943" t="s">
        <v>58</v>
      </c>
      <c r="P1943">
        <v>0</v>
      </c>
      <c r="Q1943" t="s">
        <v>72</v>
      </c>
      <c r="R1943" t="s">
        <v>4110</v>
      </c>
      <c r="S1943">
        <v>34.139082000000002</v>
      </c>
      <c r="T1943">
        <v>-118.39275000000001</v>
      </c>
      <c r="U1943">
        <v>1</v>
      </c>
      <c r="V1943">
        <v>26.45</v>
      </c>
      <c r="W1943">
        <v>1</v>
      </c>
      <c r="X1943">
        <v>0</v>
      </c>
      <c r="Y1943">
        <v>1</v>
      </c>
      <c r="Z1943" t="s">
        <v>105</v>
      </c>
      <c r="AA1943">
        <v>0</v>
      </c>
      <c r="AB1943">
        <v>0</v>
      </c>
      <c r="AC1943">
        <v>0</v>
      </c>
      <c r="AD1943">
        <v>1</v>
      </c>
      <c r="AE1943" t="s">
        <v>79</v>
      </c>
      <c r="AF1943">
        <v>1</v>
      </c>
      <c r="AG1943">
        <v>26157</v>
      </c>
      <c r="AH1943">
        <v>0</v>
      </c>
      <c r="AI1943" t="s">
        <v>63</v>
      </c>
      <c r="AJ1943">
        <v>1</v>
      </c>
      <c r="AK1943">
        <v>4</v>
      </c>
      <c r="AL1943">
        <v>0</v>
      </c>
      <c r="AM1943" t="s">
        <v>64</v>
      </c>
      <c r="AN1943">
        <v>0</v>
      </c>
      <c r="AO1943">
        <v>0</v>
      </c>
      <c r="AP1943">
        <v>0</v>
      </c>
      <c r="AQ1943">
        <v>72</v>
      </c>
      <c r="AR1943">
        <v>1914.5</v>
      </c>
      <c r="AS1943">
        <v>0</v>
      </c>
      <c r="AT1943">
        <v>1599.84</v>
      </c>
      <c r="AU1943">
        <v>0</v>
      </c>
      <c r="AV1943">
        <v>3514.34</v>
      </c>
      <c r="AW1943">
        <v>1</v>
      </c>
      <c r="AX1943">
        <v>0</v>
      </c>
      <c r="AY1943">
        <v>91604</v>
      </c>
      <c r="AZ1943">
        <v>0</v>
      </c>
    </row>
    <row r="1944" spans="1:52">
      <c r="A1944">
        <v>25</v>
      </c>
      <c r="B1944">
        <v>0</v>
      </c>
      <c r="C1944">
        <v>16.57</v>
      </c>
      <c r="D1944" t="s">
        <v>52</v>
      </c>
      <c r="E1944" t="s">
        <v>52</v>
      </c>
      <c r="F1944">
        <v>23</v>
      </c>
      <c r="G1944" t="s">
        <v>2593</v>
      </c>
      <c r="H1944">
        <v>6469</v>
      </c>
      <c r="I1944" t="s">
        <v>54</v>
      </c>
      <c r="J1944" t="s">
        <v>55</v>
      </c>
      <c r="K1944" t="s">
        <v>4111</v>
      </c>
      <c r="L1944" t="s">
        <v>57</v>
      </c>
      <c r="M1944">
        <v>0</v>
      </c>
      <c r="N1944">
        <v>0</v>
      </c>
      <c r="O1944" t="s">
        <v>58</v>
      </c>
      <c r="P1944">
        <v>0</v>
      </c>
      <c r="Q1944" t="s">
        <v>72</v>
      </c>
      <c r="R1944" t="s">
        <v>3346</v>
      </c>
      <c r="S1944">
        <v>33.784596999999998</v>
      </c>
      <c r="T1944">
        <v>-117.84453499999999</v>
      </c>
      <c r="U1944">
        <v>0</v>
      </c>
      <c r="V1944">
        <v>20.6</v>
      </c>
      <c r="W1944">
        <v>0</v>
      </c>
      <c r="X1944">
        <v>0</v>
      </c>
      <c r="Y1944">
        <v>0</v>
      </c>
      <c r="Z1944" t="s">
        <v>61</v>
      </c>
      <c r="AA1944">
        <v>0</v>
      </c>
      <c r="AB1944">
        <v>0</v>
      </c>
      <c r="AC1944">
        <v>1</v>
      </c>
      <c r="AD1944">
        <v>0</v>
      </c>
      <c r="AE1944" t="s">
        <v>79</v>
      </c>
      <c r="AF1944">
        <v>1</v>
      </c>
      <c r="AG1944">
        <v>15396</v>
      </c>
      <c r="AH1944">
        <v>0</v>
      </c>
      <c r="AI1944" t="s">
        <v>63</v>
      </c>
      <c r="AJ1944">
        <v>0</v>
      </c>
      <c r="AK1944">
        <v>5</v>
      </c>
      <c r="AL1944">
        <v>0</v>
      </c>
      <c r="AM1944" t="s">
        <v>64</v>
      </c>
      <c r="AN1944">
        <v>0</v>
      </c>
      <c r="AO1944">
        <v>0</v>
      </c>
      <c r="AP1944">
        <v>0</v>
      </c>
      <c r="AQ1944">
        <v>63</v>
      </c>
      <c r="AR1944">
        <v>1298.7</v>
      </c>
      <c r="AS1944">
        <v>0</v>
      </c>
      <c r="AT1944">
        <v>1043.9100000000001</v>
      </c>
      <c r="AU1944">
        <v>0</v>
      </c>
      <c r="AV1944">
        <v>2342.61</v>
      </c>
      <c r="AW1944">
        <v>1</v>
      </c>
      <c r="AX1944">
        <v>0</v>
      </c>
      <c r="AY1944">
        <v>92866</v>
      </c>
      <c r="AZ1944">
        <v>0</v>
      </c>
    </row>
    <row r="1945" spans="1:52">
      <c r="A1945">
        <v>44</v>
      </c>
      <c r="B1945">
        <v>14</v>
      </c>
      <c r="C1945">
        <v>40.26</v>
      </c>
      <c r="D1945" t="s">
        <v>175</v>
      </c>
      <c r="E1945" t="s">
        <v>618</v>
      </c>
      <c r="F1945">
        <v>68</v>
      </c>
      <c r="G1945" t="s">
        <v>392</v>
      </c>
      <c r="H1945">
        <v>3553</v>
      </c>
      <c r="I1945" t="s">
        <v>75</v>
      </c>
      <c r="J1945" t="s">
        <v>55</v>
      </c>
      <c r="K1945" t="s">
        <v>4112</v>
      </c>
      <c r="L1945" t="s">
        <v>84</v>
      </c>
      <c r="M1945">
        <v>0</v>
      </c>
      <c r="N1945">
        <v>0</v>
      </c>
      <c r="O1945" t="s">
        <v>58</v>
      </c>
      <c r="P1945">
        <v>1</v>
      </c>
      <c r="Q1945" t="s">
        <v>59</v>
      </c>
      <c r="R1945" t="s">
        <v>2691</v>
      </c>
      <c r="S1945">
        <v>37.828415999999997</v>
      </c>
      <c r="T1945">
        <v>-122.216005</v>
      </c>
      <c r="U1945">
        <v>0</v>
      </c>
      <c r="V1945">
        <v>84.05</v>
      </c>
      <c r="W1945">
        <v>1</v>
      </c>
      <c r="X1945">
        <v>0</v>
      </c>
      <c r="Y1945">
        <v>0</v>
      </c>
      <c r="Z1945" t="s">
        <v>61</v>
      </c>
      <c r="AA1945">
        <v>0</v>
      </c>
      <c r="AB1945">
        <v>0</v>
      </c>
      <c r="AC1945">
        <v>0</v>
      </c>
      <c r="AD1945">
        <v>0</v>
      </c>
      <c r="AE1945" t="s">
        <v>62</v>
      </c>
      <c r="AF1945">
        <v>1</v>
      </c>
      <c r="AG1945">
        <v>36517</v>
      </c>
      <c r="AH1945">
        <v>0</v>
      </c>
      <c r="AI1945" t="s">
        <v>63</v>
      </c>
      <c r="AJ1945">
        <v>0</v>
      </c>
      <c r="AK1945">
        <v>2</v>
      </c>
      <c r="AL1945">
        <v>0</v>
      </c>
      <c r="AM1945" t="s">
        <v>64</v>
      </c>
      <c r="AN1945">
        <v>0</v>
      </c>
      <c r="AO1945">
        <v>0</v>
      </c>
      <c r="AP1945">
        <v>1</v>
      </c>
      <c r="AQ1945">
        <v>32</v>
      </c>
      <c r="AR1945">
        <v>2781.85</v>
      </c>
      <c r="AS1945">
        <v>0</v>
      </c>
      <c r="AT1945">
        <v>1288.32</v>
      </c>
      <c r="AU1945">
        <v>0</v>
      </c>
      <c r="AV1945">
        <v>4070.17</v>
      </c>
      <c r="AW1945">
        <v>0</v>
      </c>
      <c r="AX1945">
        <v>1</v>
      </c>
      <c r="AY1945">
        <v>94611</v>
      </c>
      <c r="AZ1945">
        <v>1</v>
      </c>
    </row>
    <row r="1946" spans="1:52">
      <c r="A1946">
        <v>46</v>
      </c>
      <c r="B1946">
        <v>6</v>
      </c>
      <c r="C1946">
        <v>10.33</v>
      </c>
      <c r="D1946" t="s">
        <v>52</v>
      </c>
      <c r="E1946" t="s">
        <v>52</v>
      </c>
      <c r="F1946">
        <v>41</v>
      </c>
      <c r="G1946" t="s">
        <v>793</v>
      </c>
      <c r="H1946">
        <v>4322</v>
      </c>
      <c r="I1946" t="s">
        <v>75</v>
      </c>
      <c r="J1946" t="s">
        <v>55</v>
      </c>
      <c r="K1946" t="s">
        <v>4113</v>
      </c>
      <c r="L1946" t="s">
        <v>57</v>
      </c>
      <c r="M1946">
        <v>0</v>
      </c>
      <c r="N1946">
        <v>1</v>
      </c>
      <c r="O1946" t="s">
        <v>68</v>
      </c>
      <c r="P1946">
        <v>1</v>
      </c>
      <c r="Q1946" t="s">
        <v>77</v>
      </c>
      <c r="R1946" t="s">
        <v>3963</v>
      </c>
      <c r="S1946">
        <v>33.833181000000003</v>
      </c>
      <c r="T1946">
        <v>-118.292062</v>
      </c>
      <c r="U1946">
        <v>1</v>
      </c>
      <c r="V1946">
        <v>54.9</v>
      </c>
      <c r="W1946">
        <v>1</v>
      </c>
      <c r="X1946">
        <v>0</v>
      </c>
      <c r="Y1946">
        <v>4</v>
      </c>
      <c r="Z1946" t="s">
        <v>87</v>
      </c>
      <c r="AA1946">
        <v>0</v>
      </c>
      <c r="AB1946">
        <v>0</v>
      </c>
      <c r="AC1946">
        <v>0</v>
      </c>
      <c r="AD1946">
        <v>1</v>
      </c>
      <c r="AE1946" t="s">
        <v>62</v>
      </c>
      <c r="AF1946">
        <v>1</v>
      </c>
      <c r="AG1946">
        <v>17058</v>
      </c>
      <c r="AH1946">
        <v>0</v>
      </c>
      <c r="AI1946" t="s">
        <v>63</v>
      </c>
      <c r="AJ1946">
        <v>1</v>
      </c>
      <c r="AK1946">
        <v>4</v>
      </c>
      <c r="AL1946">
        <v>0</v>
      </c>
      <c r="AM1946" t="s">
        <v>64</v>
      </c>
      <c r="AN1946">
        <v>0</v>
      </c>
      <c r="AO1946">
        <v>0</v>
      </c>
      <c r="AP1946">
        <v>0</v>
      </c>
      <c r="AQ1946">
        <v>50</v>
      </c>
      <c r="AR1946">
        <v>2614.1</v>
      </c>
      <c r="AS1946">
        <v>0</v>
      </c>
      <c r="AT1946">
        <v>516.5</v>
      </c>
      <c r="AU1946">
        <v>0</v>
      </c>
      <c r="AV1946">
        <v>3130.6</v>
      </c>
      <c r="AW1946">
        <v>0</v>
      </c>
      <c r="AX1946">
        <v>1</v>
      </c>
      <c r="AY1946">
        <v>90502</v>
      </c>
      <c r="AZ1946">
        <v>0</v>
      </c>
    </row>
    <row r="1947" spans="1:52">
      <c r="A1947">
        <v>73</v>
      </c>
      <c r="B1947">
        <v>27</v>
      </c>
      <c r="C1947">
        <v>17.25</v>
      </c>
      <c r="D1947" t="s">
        <v>88</v>
      </c>
      <c r="E1947" t="s">
        <v>126</v>
      </c>
      <c r="F1947">
        <v>82</v>
      </c>
      <c r="G1947" t="s">
        <v>82</v>
      </c>
      <c r="H1947">
        <v>4553</v>
      </c>
      <c r="I1947" t="s">
        <v>66</v>
      </c>
      <c r="J1947" t="s">
        <v>55</v>
      </c>
      <c r="K1947" t="s">
        <v>4114</v>
      </c>
      <c r="L1947" t="s">
        <v>84</v>
      </c>
      <c r="M1947">
        <v>0</v>
      </c>
      <c r="N1947">
        <v>1</v>
      </c>
      <c r="O1947" t="s">
        <v>58</v>
      </c>
      <c r="P1947">
        <v>1</v>
      </c>
      <c r="Q1947" t="s">
        <v>59</v>
      </c>
      <c r="R1947" t="s">
        <v>4115</v>
      </c>
      <c r="S1947">
        <v>37.286819999999999</v>
      </c>
      <c r="T1947">
        <v>-121.723877</v>
      </c>
      <c r="U1947">
        <v>1</v>
      </c>
      <c r="V1947">
        <v>104.05</v>
      </c>
      <c r="W1947">
        <v>1</v>
      </c>
      <c r="X1947">
        <v>0</v>
      </c>
      <c r="Y1947">
        <v>5</v>
      </c>
      <c r="Z1947" t="s">
        <v>61</v>
      </c>
      <c r="AA1947">
        <v>0</v>
      </c>
      <c r="AB1947">
        <v>0</v>
      </c>
      <c r="AC1947">
        <v>1</v>
      </c>
      <c r="AD1947">
        <v>1</v>
      </c>
      <c r="AE1947" t="s">
        <v>62</v>
      </c>
      <c r="AF1947">
        <v>1</v>
      </c>
      <c r="AG1947">
        <v>15798</v>
      </c>
      <c r="AH1947">
        <v>1</v>
      </c>
      <c r="AI1947" t="s">
        <v>63</v>
      </c>
      <c r="AJ1947">
        <v>1</v>
      </c>
      <c r="AK1947">
        <v>3</v>
      </c>
      <c r="AL1947">
        <v>1</v>
      </c>
      <c r="AM1947" t="s">
        <v>64</v>
      </c>
      <c r="AN1947">
        <v>1</v>
      </c>
      <c r="AO1947">
        <v>0</v>
      </c>
      <c r="AP1947">
        <v>1</v>
      </c>
      <c r="AQ1947">
        <v>11</v>
      </c>
      <c r="AR1947">
        <v>1133.6500000000001</v>
      </c>
      <c r="AS1947">
        <v>0</v>
      </c>
      <c r="AT1947">
        <v>189.75</v>
      </c>
      <c r="AU1947">
        <v>0</v>
      </c>
      <c r="AV1947">
        <v>1323.4</v>
      </c>
      <c r="AW1947">
        <v>0</v>
      </c>
      <c r="AX1947">
        <v>1</v>
      </c>
      <c r="AY1947">
        <v>95135</v>
      </c>
      <c r="AZ1947">
        <v>1</v>
      </c>
    </row>
    <row r="1948" spans="1:52">
      <c r="A1948">
        <v>33</v>
      </c>
      <c r="B1948">
        <v>22</v>
      </c>
      <c r="C1948">
        <v>34.51</v>
      </c>
      <c r="D1948" t="s">
        <v>52</v>
      </c>
      <c r="E1948" t="s">
        <v>52</v>
      </c>
      <c r="F1948">
        <v>76</v>
      </c>
      <c r="G1948" t="s">
        <v>1474</v>
      </c>
      <c r="H1948">
        <v>5842</v>
      </c>
      <c r="I1948" t="s">
        <v>66</v>
      </c>
      <c r="J1948" t="s">
        <v>55</v>
      </c>
      <c r="K1948" t="s">
        <v>4116</v>
      </c>
      <c r="L1948" t="s">
        <v>57</v>
      </c>
      <c r="M1948">
        <v>0</v>
      </c>
      <c r="N1948">
        <v>0</v>
      </c>
      <c r="O1948" t="s">
        <v>58</v>
      </c>
      <c r="P1948">
        <v>1</v>
      </c>
      <c r="Q1948" t="s">
        <v>85</v>
      </c>
      <c r="R1948" t="s">
        <v>1476</v>
      </c>
      <c r="S1948">
        <v>38.060263999999997</v>
      </c>
      <c r="T1948">
        <v>-122.830646</v>
      </c>
      <c r="U1948">
        <v>1</v>
      </c>
      <c r="V1948">
        <v>44.9</v>
      </c>
      <c r="W1948">
        <v>0</v>
      </c>
      <c r="X1948">
        <v>0</v>
      </c>
      <c r="Y1948">
        <v>0</v>
      </c>
      <c r="Z1948" t="s">
        <v>209</v>
      </c>
      <c r="AA1948">
        <v>0</v>
      </c>
      <c r="AB1948">
        <v>0</v>
      </c>
      <c r="AC1948">
        <v>0</v>
      </c>
      <c r="AD1948">
        <v>1</v>
      </c>
      <c r="AE1948" t="s">
        <v>79</v>
      </c>
      <c r="AF1948">
        <v>1</v>
      </c>
      <c r="AG1948">
        <v>1885</v>
      </c>
      <c r="AH1948">
        <v>0</v>
      </c>
      <c r="AI1948" t="s">
        <v>63</v>
      </c>
      <c r="AJ1948">
        <v>0</v>
      </c>
      <c r="AK1948">
        <v>5</v>
      </c>
      <c r="AL1948">
        <v>0</v>
      </c>
      <c r="AM1948" t="s">
        <v>64</v>
      </c>
      <c r="AN1948">
        <v>0</v>
      </c>
      <c r="AO1948">
        <v>0</v>
      </c>
      <c r="AP1948">
        <v>0</v>
      </c>
      <c r="AQ1948">
        <v>19</v>
      </c>
      <c r="AR1948">
        <v>839.65</v>
      </c>
      <c r="AS1948">
        <v>0</v>
      </c>
      <c r="AT1948">
        <v>655.69</v>
      </c>
      <c r="AU1948">
        <v>0</v>
      </c>
      <c r="AV1948">
        <v>1495.34</v>
      </c>
      <c r="AW1948">
        <v>0</v>
      </c>
      <c r="AX1948">
        <v>1</v>
      </c>
      <c r="AY1948">
        <v>94956</v>
      </c>
      <c r="AZ1948">
        <v>0</v>
      </c>
    </row>
    <row r="1949" spans="1:52">
      <c r="A1949">
        <v>29</v>
      </c>
      <c r="B1949">
        <v>53</v>
      </c>
      <c r="C1949">
        <v>41.92</v>
      </c>
      <c r="D1949" t="s">
        <v>52</v>
      </c>
      <c r="E1949" t="s">
        <v>52</v>
      </c>
      <c r="F1949">
        <v>54</v>
      </c>
      <c r="G1949" t="s">
        <v>310</v>
      </c>
      <c r="H1949">
        <v>4361</v>
      </c>
      <c r="I1949" t="s">
        <v>54</v>
      </c>
      <c r="J1949" t="s">
        <v>55</v>
      </c>
      <c r="K1949" t="s">
        <v>4117</v>
      </c>
      <c r="L1949" t="s">
        <v>57</v>
      </c>
      <c r="M1949">
        <v>0</v>
      </c>
      <c r="N1949">
        <v>1</v>
      </c>
      <c r="O1949" t="s">
        <v>58</v>
      </c>
      <c r="P1949">
        <v>1</v>
      </c>
      <c r="Q1949" t="s">
        <v>59</v>
      </c>
      <c r="R1949" t="s">
        <v>4118</v>
      </c>
      <c r="S1949">
        <v>37.768881</v>
      </c>
      <c r="T1949">
        <v>-122.395521</v>
      </c>
      <c r="U1949">
        <v>0</v>
      </c>
      <c r="V1949">
        <v>111.25</v>
      </c>
      <c r="W1949">
        <v>1</v>
      </c>
      <c r="X1949">
        <v>0</v>
      </c>
      <c r="Y1949">
        <v>0</v>
      </c>
      <c r="Z1949" t="s">
        <v>61</v>
      </c>
      <c r="AA1949">
        <v>1</v>
      </c>
      <c r="AB1949">
        <v>0</v>
      </c>
      <c r="AC1949">
        <v>1</v>
      </c>
      <c r="AD1949">
        <v>0</v>
      </c>
      <c r="AE1949" t="s">
        <v>62</v>
      </c>
      <c r="AF1949">
        <v>1</v>
      </c>
      <c r="AG1949">
        <v>17372</v>
      </c>
      <c r="AH1949">
        <v>1</v>
      </c>
      <c r="AI1949" t="s">
        <v>63</v>
      </c>
      <c r="AJ1949">
        <v>0</v>
      </c>
      <c r="AK1949">
        <v>4</v>
      </c>
      <c r="AL1949">
        <v>0</v>
      </c>
      <c r="AM1949" t="s">
        <v>64</v>
      </c>
      <c r="AN1949">
        <v>1</v>
      </c>
      <c r="AO1949">
        <v>1</v>
      </c>
      <c r="AP1949">
        <v>1</v>
      </c>
      <c r="AQ1949">
        <v>71</v>
      </c>
      <c r="AR1949">
        <v>7984.15</v>
      </c>
      <c r="AS1949">
        <v>0</v>
      </c>
      <c r="AT1949">
        <v>2976.32</v>
      </c>
      <c r="AU1949">
        <v>0</v>
      </c>
      <c r="AV1949">
        <v>10960.47</v>
      </c>
      <c r="AW1949">
        <v>1</v>
      </c>
      <c r="AX1949">
        <v>1</v>
      </c>
      <c r="AY1949">
        <v>94107</v>
      </c>
      <c r="AZ1949">
        <v>0</v>
      </c>
    </row>
    <row r="1950" spans="1:52">
      <c r="A1950">
        <v>26</v>
      </c>
      <c r="B1950">
        <v>71</v>
      </c>
      <c r="C1950">
        <v>41.9</v>
      </c>
      <c r="D1950" t="s">
        <v>52</v>
      </c>
      <c r="E1950" t="s">
        <v>52</v>
      </c>
      <c r="F1950">
        <v>70</v>
      </c>
      <c r="G1950" t="s">
        <v>4119</v>
      </c>
      <c r="H1950">
        <v>4372</v>
      </c>
      <c r="I1950" t="s">
        <v>66</v>
      </c>
      <c r="J1950" t="s">
        <v>55</v>
      </c>
      <c r="K1950" t="s">
        <v>4120</v>
      </c>
      <c r="L1950" t="s">
        <v>108</v>
      </c>
      <c r="M1950">
        <v>0</v>
      </c>
      <c r="N1950">
        <v>0</v>
      </c>
      <c r="O1950" t="s">
        <v>58</v>
      </c>
      <c r="P1950">
        <v>1</v>
      </c>
      <c r="Q1950" t="s">
        <v>77</v>
      </c>
      <c r="R1950" t="s">
        <v>4121</v>
      </c>
      <c r="S1950">
        <v>36.319181</v>
      </c>
      <c r="T1950">
        <v>-117.593053</v>
      </c>
      <c r="U1950">
        <v>0</v>
      </c>
      <c r="V1950">
        <v>45.55</v>
      </c>
      <c r="W1950">
        <v>0</v>
      </c>
      <c r="X1950">
        <v>0</v>
      </c>
      <c r="Y1950">
        <v>0</v>
      </c>
      <c r="Z1950" t="s">
        <v>93</v>
      </c>
      <c r="AA1950">
        <v>0</v>
      </c>
      <c r="AB1950">
        <v>0</v>
      </c>
      <c r="AC1950">
        <v>0</v>
      </c>
      <c r="AD1950">
        <v>0</v>
      </c>
      <c r="AE1950" t="s">
        <v>62</v>
      </c>
      <c r="AF1950">
        <v>1</v>
      </c>
      <c r="AG1950">
        <v>64</v>
      </c>
      <c r="AH1950">
        <v>0</v>
      </c>
      <c r="AI1950" t="s">
        <v>63</v>
      </c>
      <c r="AJ1950">
        <v>0</v>
      </c>
      <c r="AK1950">
        <v>5</v>
      </c>
      <c r="AL1950">
        <v>0</v>
      </c>
      <c r="AM1950" t="s">
        <v>64</v>
      </c>
      <c r="AN1950">
        <v>0</v>
      </c>
      <c r="AO1950">
        <v>0</v>
      </c>
      <c r="AP1950">
        <v>0</v>
      </c>
      <c r="AQ1950">
        <v>2</v>
      </c>
      <c r="AR1950">
        <v>84.4</v>
      </c>
      <c r="AS1950">
        <v>10</v>
      </c>
      <c r="AT1950">
        <v>83.8</v>
      </c>
      <c r="AU1950">
        <v>0</v>
      </c>
      <c r="AV1950">
        <v>178.2</v>
      </c>
      <c r="AW1950">
        <v>1</v>
      </c>
      <c r="AX1950">
        <v>0</v>
      </c>
      <c r="AY1950">
        <v>93522</v>
      </c>
      <c r="AZ1950">
        <v>0</v>
      </c>
    </row>
    <row r="1951" spans="1:52">
      <c r="A1951">
        <v>37</v>
      </c>
      <c r="B1951">
        <v>27</v>
      </c>
      <c r="C1951">
        <v>42.78</v>
      </c>
      <c r="D1951" t="s">
        <v>52</v>
      </c>
      <c r="E1951" t="s">
        <v>52</v>
      </c>
      <c r="F1951">
        <v>69</v>
      </c>
      <c r="G1951" t="s">
        <v>4122</v>
      </c>
      <c r="H1951">
        <v>2237</v>
      </c>
      <c r="I1951" t="s">
        <v>75</v>
      </c>
      <c r="J1951" t="s">
        <v>55</v>
      </c>
      <c r="K1951" t="s">
        <v>4123</v>
      </c>
      <c r="L1951" t="s">
        <v>57</v>
      </c>
      <c r="M1951">
        <v>0</v>
      </c>
      <c r="N1951">
        <v>0</v>
      </c>
      <c r="O1951" t="s">
        <v>58</v>
      </c>
      <c r="P1951">
        <v>1</v>
      </c>
      <c r="Q1951" t="s">
        <v>77</v>
      </c>
      <c r="R1951" t="s">
        <v>4124</v>
      </c>
      <c r="S1951">
        <v>37.943086999999998</v>
      </c>
      <c r="T1951">
        <v>-122.72378999999999</v>
      </c>
      <c r="U1951">
        <v>0</v>
      </c>
      <c r="V1951">
        <v>54.25</v>
      </c>
      <c r="W1951">
        <v>0</v>
      </c>
      <c r="X1951">
        <v>0</v>
      </c>
      <c r="Y1951">
        <v>0</v>
      </c>
      <c r="Z1951" t="s">
        <v>61</v>
      </c>
      <c r="AA1951">
        <v>0</v>
      </c>
      <c r="AB1951">
        <v>1</v>
      </c>
      <c r="AC1951">
        <v>0</v>
      </c>
      <c r="AD1951">
        <v>0</v>
      </c>
      <c r="AE1951" t="s">
        <v>62</v>
      </c>
      <c r="AF1951">
        <v>1</v>
      </c>
      <c r="AG1951">
        <v>1573</v>
      </c>
      <c r="AH1951">
        <v>1</v>
      </c>
      <c r="AI1951" t="s">
        <v>63</v>
      </c>
      <c r="AJ1951">
        <v>0</v>
      </c>
      <c r="AK1951">
        <v>3</v>
      </c>
      <c r="AL1951">
        <v>0</v>
      </c>
      <c r="AM1951" t="s">
        <v>64</v>
      </c>
      <c r="AN1951">
        <v>0</v>
      </c>
      <c r="AO1951">
        <v>0</v>
      </c>
      <c r="AP1951">
        <v>0</v>
      </c>
      <c r="AQ1951">
        <v>8</v>
      </c>
      <c r="AR1951">
        <v>447.75</v>
      </c>
      <c r="AS1951">
        <v>0</v>
      </c>
      <c r="AT1951">
        <v>342.24</v>
      </c>
      <c r="AU1951">
        <v>0</v>
      </c>
      <c r="AV1951">
        <v>789.99</v>
      </c>
      <c r="AW1951">
        <v>0</v>
      </c>
      <c r="AX1951">
        <v>1</v>
      </c>
      <c r="AY1951">
        <v>94924</v>
      </c>
      <c r="AZ1951">
        <v>0</v>
      </c>
    </row>
    <row r="1952" spans="1:52">
      <c r="A1952">
        <v>33</v>
      </c>
      <c r="B1952">
        <v>9</v>
      </c>
      <c r="C1952">
        <v>40.340000000000003</v>
      </c>
      <c r="D1952" t="s">
        <v>52</v>
      </c>
      <c r="E1952" t="s">
        <v>52</v>
      </c>
      <c r="F1952">
        <v>62</v>
      </c>
      <c r="G1952" t="s">
        <v>643</v>
      </c>
      <c r="H1952">
        <v>5340</v>
      </c>
      <c r="I1952" t="s">
        <v>54</v>
      </c>
      <c r="J1952" t="s">
        <v>55</v>
      </c>
      <c r="K1952" t="s">
        <v>4125</v>
      </c>
      <c r="L1952" t="s">
        <v>57</v>
      </c>
      <c r="M1952">
        <v>0</v>
      </c>
      <c r="N1952">
        <v>1</v>
      </c>
      <c r="O1952" t="s">
        <v>68</v>
      </c>
      <c r="P1952">
        <v>1</v>
      </c>
      <c r="Q1952" t="s">
        <v>77</v>
      </c>
      <c r="R1952" t="s">
        <v>2306</v>
      </c>
      <c r="S1952">
        <v>33.679659000000001</v>
      </c>
      <c r="T1952">
        <v>-118.016195</v>
      </c>
      <c r="U1952">
        <v>1</v>
      </c>
      <c r="V1952">
        <v>83.25</v>
      </c>
      <c r="W1952">
        <v>0</v>
      </c>
      <c r="X1952">
        <v>0</v>
      </c>
      <c r="Y1952">
        <v>1</v>
      </c>
      <c r="Z1952" t="s">
        <v>87</v>
      </c>
      <c r="AA1952">
        <v>1</v>
      </c>
      <c r="AB1952">
        <v>1</v>
      </c>
      <c r="AC1952">
        <v>1</v>
      </c>
      <c r="AD1952">
        <v>1</v>
      </c>
      <c r="AE1952" t="s">
        <v>79</v>
      </c>
      <c r="AF1952">
        <v>1</v>
      </c>
      <c r="AG1952">
        <v>42663</v>
      </c>
      <c r="AH1952">
        <v>1</v>
      </c>
      <c r="AI1952" t="s">
        <v>63</v>
      </c>
      <c r="AJ1952">
        <v>1</v>
      </c>
      <c r="AK1952">
        <v>3</v>
      </c>
      <c r="AL1952">
        <v>0</v>
      </c>
      <c r="AM1952" t="s">
        <v>64</v>
      </c>
      <c r="AN1952">
        <v>1</v>
      </c>
      <c r="AO1952">
        <v>1</v>
      </c>
      <c r="AP1952">
        <v>1</v>
      </c>
      <c r="AQ1952">
        <v>51</v>
      </c>
      <c r="AR1952">
        <v>4089.45</v>
      </c>
      <c r="AS1952">
        <v>0</v>
      </c>
      <c r="AT1952">
        <v>2057.34</v>
      </c>
      <c r="AU1952">
        <v>0</v>
      </c>
      <c r="AV1952">
        <v>6146.79</v>
      </c>
      <c r="AW1952">
        <v>0</v>
      </c>
      <c r="AX1952">
        <v>1</v>
      </c>
      <c r="AY1952">
        <v>92648</v>
      </c>
      <c r="AZ1952">
        <v>0</v>
      </c>
    </row>
    <row r="1953" spans="1:52">
      <c r="A1953">
        <v>30</v>
      </c>
      <c r="B1953">
        <v>85</v>
      </c>
      <c r="C1953">
        <v>0</v>
      </c>
      <c r="D1953" t="s">
        <v>52</v>
      </c>
      <c r="E1953" t="s">
        <v>52</v>
      </c>
      <c r="F1953">
        <v>33</v>
      </c>
      <c r="G1953" t="s">
        <v>4126</v>
      </c>
      <c r="H1953">
        <v>5905</v>
      </c>
      <c r="I1953" t="s">
        <v>75</v>
      </c>
      <c r="J1953" t="s">
        <v>55</v>
      </c>
      <c r="K1953" t="s">
        <v>4127</v>
      </c>
      <c r="L1953" t="s">
        <v>57</v>
      </c>
      <c r="M1953">
        <v>0</v>
      </c>
      <c r="N1953">
        <v>1</v>
      </c>
      <c r="O1953" t="s">
        <v>68</v>
      </c>
      <c r="P1953">
        <v>1</v>
      </c>
      <c r="Q1953" t="s">
        <v>85</v>
      </c>
      <c r="R1953" t="s">
        <v>4128</v>
      </c>
      <c r="S1953">
        <v>38.875508000000004</v>
      </c>
      <c r="T1953">
        <v>-121.765866</v>
      </c>
      <c r="U1953">
        <v>0</v>
      </c>
      <c r="V1953">
        <v>49.35</v>
      </c>
      <c r="W1953">
        <v>0</v>
      </c>
      <c r="X1953">
        <v>0</v>
      </c>
      <c r="Y1953">
        <v>0</v>
      </c>
      <c r="Z1953" t="s">
        <v>105</v>
      </c>
      <c r="AA1953">
        <v>0</v>
      </c>
      <c r="AB1953">
        <v>1</v>
      </c>
      <c r="AC1953">
        <v>1</v>
      </c>
      <c r="AD1953">
        <v>0</v>
      </c>
      <c r="AE1953" t="s">
        <v>62</v>
      </c>
      <c r="AF1953">
        <v>0</v>
      </c>
      <c r="AG1953">
        <v>1793</v>
      </c>
      <c r="AH1953">
        <v>1</v>
      </c>
      <c r="AI1953" t="s">
        <v>63</v>
      </c>
      <c r="AJ1953">
        <v>0</v>
      </c>
      <c r="AK1953">
        <v>3</v>
      </c>
      <c r="AL1953">
        <v>0</v>
      </c>
      <c r="AM1953" t="s">
        <v>64</v>
      </c>
      <c r="AN1953">
        <v>0</v>
      </c>
      <c r="AO1953">
        <v>0</v>
      </c>
      <c r="AP1953">
        <v>1</v>
      </c>
      <c r="AQ1953">
        <v>67</v>
      </c>
      <c r="AR1953">
        <v>3321.35</v>
      </c>
      <c r="AS1953">
        <v>0</v>
      </c>
      <c r="AT1953">
        <v>0</v>
      </c>
      <c r="AU1953">
        <v>0</v>
      </c>
      <c r="AV1953">
        <v>3321.35</v>
      </c>
      <c r="AW1953">
        <v>0</v>
      </c>
      <c r="AX1953">
        <v>1</v>
      </c>
      <c r="AY1953">
        <v>95645</v>
      </c>
      <c r="AZ1953">
        <v>0</v>
      </c>
    </row>
    <row r="1954" spans="1:52">
      <c r="A1954">
        <v>40</v>
      </c>
      <c r="B1954">
        <v>0</v>
      </c>
      <c r="C1954">
        <v>22.29</v>
      </c>
      <c r="D1954" t="s">
        <v>52</v>
      </c>
      <c r="E1954" t="s">
        <v>52</v>
      </c>
      <c r="F1954">
        <v>35</v>
      </c>
      <c r="G1954" t="s">
        <v>3429</v>
      </c>
      <c r="H1954">
        <v>5422</v>
      </c>
      <c r="I1954" t="s">
        <v>54</v>
      </c>
      <c r="J1954" t="s">
        <v>55</v>
      </c>
      <c r="K1954" t="s">
        <v>4129</v>
      </c>
      <c r="L1954" t="s">
        <v>57</v>
      </c>
      <c r="M1954">
        <v>0</v>
      </c>
      <c r="N1954">
        <v>0</v>
      </c>
      <c r="O1954" t="s">
        <v>58</v>
      </c>
      <c r="P1954">
        <v>0</v>
      </c>
      <c r="Q1954" t="s">
        <v>72</v>
      </c>
      <c r="R1954" t="s">
        <v>3498</v>
      </c>
      <c r="S1954">
        <v>39.473896000000003</v>
      </c>
      <c r="T1954">
        <v>-121.415927</v>
      </c>
      <c r="U1954">
        <v>0</v>
      </c>
      <c r="V1954">
        <v>20.85</v>
      </c>
      <c r="W1954">
        <v>0</v>
      </c>
      <c r="X1954">
        <v>0</v>
      </c>
      <c r="Y1954">
        <v>0</v>
      </c>
      <c r="Z1954" t="s">
        <v>209</v>
      </c>
      <c r="AA1954">
        <v>0</v>
      </c>
      <c r="AB1954">
        <v>0</v>
      </c>
      <c r="AC1954">
        <v>1</v>
      </c>
      <c r="AD1954">
        <v>0</v>
      </c>
      <c r="AE1954" t="s">
        <v>79</v>
      </c>
      <c r="AF1954">
        <v>1</v>
      </c>
      <c r="AG1954">
        <v>28382</v>
      </c>
      <c r="AH1954">
        <v>0</v>
      </c>
      <c r="AI1954" t="s">
        <v>63</v>
      </c>
      <c r="AJ1954">
        <v>0</v>
      </c>
      <c r="AK1954">
        <v>3</v>
      </c>
      <c r="AL1954">
        <v>0</v>
      </c>
      <c r="AM1954" t="s">
        <v>64</v>
      </c>
      <c r="AN1954">
        <v>0</v>
      </c>
      <c r="AO1954">
        <v>0</v>
      </c>
      <c r="AP1954">
        <v>0</v>
      </c>
      <c r="AQ1954">
        <v>21</v>
      </c>
      <c r="AR1954">
        <v>435.25</v>
      </c>
      <c r="AS1954">
        <v>0</v>
      </c>
      <c r="AT1954">
        <v>468.09</v>
      </c>
      <c r="AU1954">
        <v>1.31</v>
      </c>
      <c r="AV1954">
        <v>902.03</v>
      </c>
      <c r="AW1954">
        <v>0</v>
      </c>
      <c r="AX1954">
        <v>0</v>
      </c>
      <c r="AY1954">
        <v>95966</v>
      </c>
      <c r="AZ1954">
        <v>0</v>
      </c>
    </row>
    <row r="1955" spans="1:52">
      <c r="A1955">
        <v>57</v>
      </c>
      <c r="B1955">
        <v>0</v>
      </c>
      <c r="C1955">
        <v>12</v>
      </c>
      <c r="D1955" t="s">
        <v>138</v>
      </c>
      <c r="E1955" t="s">
        <v>139</v>
      </c>
      <c r="F1955">
        <v>66</v>
      </c>
      <c r="G1955" t="s">
        <v>228</v>
      </c>
      <c r="H1955">
        <v>4710</v>
      </c>
      <c r="I1955" t="s">
        <v>66</v>
      </c>
      <c r="J1955" t="s">
        <v>55</v>
      </c>
      <c r="K1955" t="s">
        <v>4130</v>
      </c>
      <c r="L1955" t="s">
        <v>84</v>
      </c>
      <c r="M1955">
        <v>0</v>
      </c>
      <c r="N1955">
        <v>0</v>
      </c>
      <c r="O1955" t="s">
        <v>68</v>
      </c>
      <c r="P1955">
        <v>0</v>
      </c>
      <c r="Q1955" t="s">
        <v>72</v>
      </c>
      <c r="R1955" t="s">
        <v>1300</v>
      </c>
      <c r="S1955">
        <v>34.182378</v>
      </c>
      <c r="T1955">
        <v>-118.262922</v>
      </c>
      <c r="U1955">
        <v>0</v>
      </c>
      <c r="V1955">
        <v>20.05</v>
      </c>
      <c r="W1955">
        <v>0</v>
      </c>
      <c r="X1955">
        <v>0</v>
      </c>
      <c r="Y1955">
        <v>0</v>
      </c>
      <c r="Z1955" t="s">
        <v>61</v>
      </c>
      <c r="AA1955">
        <v>0</v>
      </c>
      <c r="AB1955">
        <v>0</v>
      </c>
      <c r="AC1955">
        <v>0</v>
      </c>
      <c r="AD1955">
        <v>0</v>
      </c>
      <c r="AE1955" t="s">
        <v>62</v>
      </c>
      <c r="AF1955">
        <v>1</v>
      </c>
      <c r="AG1955">
        <v>9864</v>
      </c>
      <c r="AH1955">
        <v>0</v>
      </c>
      <c r="AI1955" t="s">
        <v>63</v>
      </c>
      <c r="AJ1955">
        <v>0</v>
      </c>
      <c r="AK1955">
        <v>2</v>
      </c>
      <c r="AL1955">
        <v>0</v>
      </c>
      <c r="AM1955" t="s">
        <v>64</v>
      </c>
      <c r="AN1955">
        <v>0</v>
      </c>
      <c r="AO1955">
        <v>0</v>
      </c>
      <c r="AP1955">
        <v>0</v>
      </c>
      <c r="AQ1955">
        <v>1</v>
      </c>
      <c r="AR1955">
        <v>20.05</v>
      </c>
      <c r="AS1955">
        <v>0</v>
      </c>
      <c r="AT1955">
        <v>12</v>
      </c>
      <c r="AU1955">
        <v>0</v>
      </c>
      <c r="AV1955">
        <v>32.049999999999997</v>
      </c>
      <c r="AW1955">
        <v>0</v>
      </c>
      <c r="AX1955">
        <v>0</v>
      </c>
      <c r="AY1955">
        <v>91207</v>
      </c>
      <c r="AZ1955">
        <v>1</v>
      </c>
    </row>
    <row r="1956" spans="1:52">
      <c r="A1956">
        <v>50</v>
      </c>
      <c r="B1956">
        <v>0</v>
      </c>
      <c r="C1956">
        <v>45.87</v>
      </c>
      <c r="D1956" t="s">
        <v>52</v>
      </c>
      <c r="E1956" t="s">
        <v>52</v>
      </c>
      <c r="F1956">
        <v>76</v>
      </c>
      <c r="G1956" t="s">
        <v>1372</v>
      </c>
      <c r="H1956">
        <v>5826</v>
      </c>
      <c r="I1956" t="s">
        <v>75</v>
      </c>
      <c r="J1956" t="s">
        <v>55</v>
      </c>
      <c r="K1956" t="s">
        <v>4131</v>
      </c>
      <c r="L1956" t="s">
        <v>57</v>
      </c>
      <c r="M1956">
        <v>0</v>
      </c>
      <c r="N1956">
        <v>0</v>
      </c>
      <c r="O1956" t="s">
        <v>68</v>
      </c>
      <c r="P1956">
        <v>0</v>
      </c>
      <c r="Q1956" t="s">
        <v>72</v>
      </c>
      <c r="R1956" t="s">
        <v>1374</v>
      </c>
      <c r="S1956">
        <v>38.425280000000001</v>
      </c>
      <c r="T1956">
        <v>-119.475741</v>
      </c>
      <c r="U1956">
        <v>0</v>
      </c>
      <c r="V1956">
        <v>24.8</v>
      </c>
      <c r="W1956">
        <v>1</v>
      </c>
      <c r="X1956">
        <v>0</v>
      </c>
      <c r="Y1956">
        <v>0</v>
      </c>
      <c r="Z1956" t="s">
        <v>87</v>
      </c>
      <c r="AA1956">
        <v>0</v>
      </c>
      <c r="AB1956">
        <v>0</v>
      </c>
      <c r="AC1956">
        <v>0</v>
      </c>
      <c r="AD1956">
        <v>0</v>
      </c>
      <c r="AE1956" t="s">
        <v>79</v>
      </c>
      <c r="AF1956">
        <v>1</v>
      </c>
      <c r="AG1956">
        <v>1332</v>
      </c>
      <c r="AH1956">
        <v>0</v>
      </c>
      <c r="AI1956" t="s">
        <v>63</v>
      </c>
      <c r="AJ1956">
        <v>0</v>
      </c>
      <c r="AK1956">
        <v>4</v>
      </c>
      <c r="AL1956">
        <v>0</v>
      </c>
      <c r="AM1956" t="s">
        <v>64</v>
      </c>
      <c r="AN1956">
        <v>0</v>
      </c>
      <c r="AO1956">
        <v>0</v>
      </c>
      <c r="AP1956">
        <v>0</v>
      </c>
      <c r="AQ1956">
        <v>65</v>
      </c>
      <c r="AR1956">
        <v>1600.95</v>
      </c>
      <c r="AS1956">
        <v>0</v>
      </c>
      <c r="AT1956">
        <v>2981.55</v>
      </c>
      <c r="AU1956">
        <v>0</v>
      </c>
      <c r="AV1956">
        <v>4582.5</v>
      </c>
      <c r="AW1956">
        <v>0</v>
      </c>
      <c r="AX1956">
        <v>0</v>
      </c>
      <c r="AY1956">
        <v>96107</v>
      </c>
      <c r="AZ1956">
        <v>0</v>
      </c>
    </row>
    <row r="1957" spans="1:52">
      <c r="A1957">
        <v>56</v>
      </c>
      <c r="B1957">
        <v>15</v>
      </c>
      <c r="C1957">
        <v>37.479999999999997</v>
      </c>
      <c r="D1957" t="s">
        <v>52</v>
      </c>
      <c r="E1957" t="s">
        <v>52</v>
      </c>
      <c r="F1957">
        <v>71</v>
      </c>
      <c r="G1957" t="s">
        <v>3505</v>
      </c>
      <c r="H1957">
        <v>3945</v>
      </c>
      <c r="I1957" t="s">
        <v>75</v>
      </c>
      <c r="J1957" t="s">
        <v>55</v>
      </c>
      <c r="K1957" t="s">
        <v>4132</v>
      </c>
      <c r="L1957" t="s">
        <v>57</v>
      </c>
      <c r="M1957">
        <v>0</v>
      </c>
      <c r="N1957">
        <v>1</v>
      </c>
      <c r="O1957" t="s">
        <v>68</v>
      </c>
      <c r="P1957">
        <v>1</v>
      </c>
      <c r="Q1957" t="s">
        <v>77</v>
      </c>
      <c r="R1957" t="s">
        <v>3507</v>
      </c>
      <c r="S1957">
        <v>34.046219999999998</v>
      </c>
      <c r="T1957">
        <v>-118.053753</v>
      </c>
      <c r="U1957">
        <v>0</v>
      </c>
      <c r="V1957">
        <v>83.7</v>
      </c>
      <c r="W1957">
        <v>1</v>
      </c>
      <c r="X1957">
        <v>0</v>
      </c>
      <c r="Y1957">
        <v>0</v>
      </c>
      <c r="Z1957" t="s">
        <v>61</v>
      </c>
      <c r="AA1957">
        <v>1</v>
      </c>
      <c r="AB1957">
        <v>0</v>
      </c>
      <c r="AC1957">
        <v>0</v>
      </c>
      <c r="AD1957">
        <v>0</v>
      </c>
      <c r="AE1957" t="s">
        <v>79</v>
      </c>
      <c r="AF1957">
        <v>1</v>
      </c>
      <c r="AG1957">
        <v>45645</v>
      </c>
      <c r="AH1957">
        <v>1</v>
      </c>
      <c r="AI1957" t="s">
        <v>63</v>
      </c>
      <c r="AJ1957">
        <v>0</v>
      </c>
      <c r="AK1957">
        <v>5</v>
      </c>
      <c r="AL1957">
        <v>0</v>
      </c>
      <c r="AM1957" t="s">
        <v>64</v>
      </c>
      <c r="AN1957">
        <v>1</v>
      </c>
      <c r="AO1957">
        <v>1</v>
      </c>
      <c r="AP1957">
        <v>1</v>
      </c>
      <c r="AQ1957">
        <v>32</v>
      </c>
      <c r="AR1957">
        <v>2633.3</v>
      </c>
      <c r="AS1957">
        <v>0</v>
      </c>
      <c r="AT1957">
        <v>1199.3599999999999</v>
      </c>
      <c r="AU1957">
        <v>0</v>
      </c>
      <c r="AV1957">
        <v>3832.66</v>
      </c>
      <c r="AW1957">
        <v>0</v>
      </c>
      <c r="AX1957">
        <v>1</v>
      </c>
      <c r="AY1957">
        <v>91733</v>
      </c>
      <c r="AZ1957">
        <v>0</v>
      </c>
    </row>
    <row r="1958" spans="1:52">
      <c r="A1958">
        <v>48</v>
      </c>
      <c r="B1958">
        <v>0</v>
      </c>
      <c r="C1958">
        <v>11.53</v>
      </c>
      <c r="D1958" t="s">
        <v>52</v>
      </c>
      <c r="E1958" t="s">
        <v>52</v>
      </c>
      <c r="F1958">
        <v>41</v>
      </c>
      <c r="G1958" t="s">
        <v>1880</v>
      </c>
      <c r="H1958">
        <v>6015</v>
      </c>
      <c r="I1958" t="s">
        <v>54</v>
      </c>
      <c r="J1958" t="s">
        <v>55</v>
      </c>
      <c r="K1958" t="s">
        <v>4133</v>
      </c>
      <c r="L1958" t="s">
        <v>57</v>
      </c>
      <c r="M1958">
        <v>0</v>
      </c>
      <c r="N1958">
        <v>0</v>
      </c>
      <c r="O1958" t="s">
        <v>68</v>
      </c>
      <c r="P1958">
        <v>0</v>
      </c>
      <c r="Q1958" t="s">
        <v>72</v>
      </c>
      <c r="R1958" t="s">
        <v>4134</v>
      </c>
      <c r="S1958">
        <v>34.035601999999997</v>
      </c>
      <c r="T1958">
        <v>-117.591528</v>
      </c>
      <c r="U1958">
        <v>1</v>
      </c>
      <c r="V1958">
        <v>25.45</v>
      </c>
      <c r="W1958">
        <v>1</v>
      </c>
      <c r="X1958">
        <v>0</v>
      </c>
      <c r="Y1958">
        <v>2</v>
      </c>
      <c r="Z1958" t="s">
        <v>87</v>
      </c>
      <c r="AA1958">
        <v>0</v>
      </c>
      <c r="AB1958">
        <v>0</v>
      </c>
      <c r="AC1958">
        <v>0</v>
      </c>
      <c r="AD1958">
        <v>1</v>
      </c>
      <c r="AE1958" t="s">
        <v>62</v>
      </c>
      <c r="AF1958">
        <v>1</v>
      </c>
      <c r="AG1958">
        <v>56280</v>
      </c>
      <c r="AH1958">
        <v>0</v>
      </c>
      <c r="AI1958" t="s">
        <v>63</v>
      </c>
      <c r="AJ1958">
        <v>1</v>
      </c>
      <c r="AK1958">
        <v>4</v>
      </c>
      <c r="AL1958">
        <v>0</v>
      </c>
      <c r="AM1958" t="s">
        <v>64</v>
      </c>
      <c r="AN1958">
        <v>0</v>
      </c>
      <c r="AO1958">
        <v>0</v>
      </c>
      <c r="AP1958">
        <v>0</v>
      </c>
      <c r="AQ1958">
        <v>61</v>
      </c>
      <c r="AR1958">
        <v>1538.6</v>
      </c>
      <c r="AS1958">
        <v>0</v>
      </c>
      <c r="AT1958">
        <v>703.33</v>
      </c>
      <c r="AU1958">
        <v>0</v>
      </c>
      <c r="AV1958">
        <v>2241.9299999999998</v>
      </c>
      <c r="AW1958">
        <v>0</v>
      </c>
      <c r="AX1958">
        <v>0</v>
      </c>
      <c r="AY1958">
        <v>91761</v>
      </c>
      <c r="AZ1958">
        <v>0</v>
      </c>
    </row>
    <row r="1959" spans="1:52">
      <c r="A1959">
        <v>40</v>
      </c>
      <c r="B1959">
        <v>0</v>
      </c>
      <c r="C1959">
        <v>37.46</v>
      </c>
      <c r="D1959" t="s">
        <v>52</v>
      </c>
      <c r="E1959" t="s">
        <v>52</v>
      </c>
      <c r="F1959">
        <v>39</v>
      </c>
      <c r="G1959" t="s">
        <v>4100</v>
      </c>
      <c r="H1959">
        <v>5678</v>
      </c>
      <c r="I1959" t="s">
        <v>75</v>
      </c>
      <c r="J1959" t="s">
        <v>55</v>
      </c>
      <c r="K1959" t="s">
        <v>4135</v>
      </c>
      <c r="L1959" t="s">
        <v>57</v>
      </c>
      <c r="M1959">
        <v>0</v>
      </c>
      <c r="N1959">
        <v>0</v>
      </c>
      <c r="O1959" t="s">
        <v>58</v>
      </c>
      <c r="P1959">
        <v>0</v>
      </c>
      <c r="Q1959" t="s">
        <v>72</v>
      </c>
      <c r="R1959" t="s">
        <v>4102</v>
      </c>
      <c r="S1959">
        <v>39.288127000000003</v>
      </c>
      <c r="T1959">
        <v>-122.415841</v>
      </c>
      <c r="U1959">
        <v>0</v>
      </c>
      <c r="V1959">
        <v>19.75</v>
      </c>
      <c r="W1959">
        <v>0</v>
      </c>
      <c r="X1959">
        <v>0</v>
      </c>
      <c r="Y1959">
        <v>0</v>
      </c>
      <c r="Z1959" t="s">
        <v>61</v>
      </c>
      <c r="AA1959">
        <v>0</v>
      </c>
      <c r="AB1959">
        <v>0</v>
      </c>
      <c r="AC1959">
        <v>1</v>
      </c>
      <c r="AD1959">
        <v>0</v>
      </c>
      <c r="AE1959" t="s">
        <v>79</v>
      </c>
      <c r="AF1959">
        <v>1</v>
      </c>
      <c r="AG1959">
        <v>844</v>
      </c>
      <c r="AH1959">
        <v>0</v>
      </c>
      <c r="AI1959" t="s">
        <v>63</v>
      </c>
      <c r="AJ1959">
        <v>0</v>
      </c>
      <c r="AK1959">
        <v>3</v>
      </c>
      <c r="AL1959">
        <v>0</v>
      </c>
      <c r="AM1959" t="s">
        <v>64</v>
      </c>
      <c r="AN1959">
        <v>0</v>
      </c>
      <c r="AO1959">
        <v>0</v>
      </c>
      <c r="AP1959">
        <v>0</v>
      </c>
      <c r="AQ1959">
        <v>41</v>
      </c>
      <c r="AR1959">
        <v>806.95</v>
      </c>
      <c r="AS1959">
        <v>0</v>
      </c>
      <c r="AT1959">
        <v>1535.86</v>
      </c>
      <c r="AU1959">
        <v>0</v>
      </c>
      <c r="AV1959">
        <v>2342.81</v>
      </c>
      <c r="AW1959">
        <v>0</v>
      </c>
      <c r="AX1959">
        <v>0</v>
      </c>
      <c r="AY1959">
        <v>95979</v>
      </c>
      <c r="AZ1959">
        <v>0</v>
      </c>
    </row>
    <row r="1960" spans="1:52">
      <c r="A1960">
        <v>60</v>
      </c>
      <c r="B1960">
        <v>11</v>
      </c>
      <c r="C1960">
        <v>18.29</v>
      </c>
      <c r="D1960" t="s">
        <v>52</v>
      </c>
      <c r="E1960" t="s">
        <v>52</v>
      </c>
      <c r="F1960">
        <v>69</v>
      </c>
      <c r="G1960" t="s">
        <v>579</v>
      </c>
      <c r="H1960">
        <v>6194</v>
      </c>
      <c r="I1960" t="s">
        <v>75</v>
      </c>
      <c r="J1960" t="s">
        <v>55</v>
      </c>
      <c r="K1960" t="s">
        <v>4136</v>
      </c>
      <c r="L1960" t="s">
        <v>57</v>
      </c>
      <c r="M1960">
        <v>1</v>
      </c>
      <c r="N1960">
        <v>0</v>
      </c>
      <c r="O1960" t="s">
        <v>68</v>
      </c>
      <c r="P1960">
        <v>1</v>
      </c>
      <c r="Q1960" t="s">
        <v>59</v>
      </c>
      <c r="R1960" t="s">
        <v>581</v>
      </c>
      <c r="S1960">
        <v>37.351213999999999</v>
      </c>
      <c r="T1960">
        <v>-121.952417</v>
      </c>
      <c r="U1960">
        <v>1</v>
      </c>
      <c r="V1960">
        <v>89.55</v>
      </c>
      <c r="W1960">
        <v>1</v>
      </c>
      <c r="X1960">
        <v>1</v>
      </c>
      <c r="Y1960">
        <v>10</v>
      </c>
      <c r="Z1960" t="s">
        <v>105</v>
      </c>
      <c r="AA1960">
        <v>1</v>
      </c>
      <c r="AB1960">
        <v>1</v>
      </c>
      <c r="AC1960">
        <v>0</v>
      </c>
      <c r="AD1960">
        <v>1</v>
      </c>
      <c r="AE1960" t="s">
        <v>62</v>
      </c>
      <c r="AF1960">
        <v>1</v>
      </c>
      <c r="AG1960">
        <v>36349</v>
      </c>
      <c r="AH1960">
        <v>1</v>
      </c>
      <c r="AI1960" t="s">
        <v>63</v>
      </c>
      <c r="AJ1960">
        <v>1</v>
      </c>
      <c r="AK1960">
        <v>3</v>
      </c>
      <c r="AL1960">
        <v>0</v>
      </c>
      <c r="AM1960" t="s">
        <v>64</v>
      </c>
      <c r="AN1960">
        <v>0</v>
      </c>
      <c r="AO1960">
        <v>0</v>
      </c>
      <c r="AP1960">
        <v>0</v>
      </c>
      <c r="AQ1960">
        <v>67</v>
      </c>
      <c r="AR1960">
        <v>6038.55</v>
      </c>
      <c r="AS1960">
        <v>0</v>
      </c>
      <c r="AT1960">
        <v>1225.43</v>
      </c>
      <c r="AU1960">
        <v>33.76</v>
      </c>
      <c r="AV1960">
        <v>7230.22</v>
      </c>
      <c r="AW1960">
        <v>0</v>
      </c>
      <c r="AX1960">
        <v>1</v>
      </c>
      <c r="AY1960">
        <v>95050</v>
      </c>
      <c r="AZ1960">
        <v>0</v>
      </c>
    </row>
    <row r="1961" spans="1:52">
      <c r="A1961">
        <v>35</v>
      </c>
      <c r="B1961">
        <v>28</v>
      </c>
      <c r="C1961">
        <v>39.58</v>
      </c>
      <c r="D1961" t="s">
        <v>88</v>
      </c>
      <c r="E1961" t="s">
        <v>165</v>
      </c>
      <c r="F1961">
        <v>83</v>
      </c>
      <c r="G1961" t="s">
        <v>3219</v>
      </c>
      <c r="H1961">
        <v>2077</v>
      </c>
      <c r="I1961" t="s">
        <v>66</v>
      </c>
      <c r="J1961" t="s">
        <v>55</v>
      </c>
      <c r="K1961" t="s">
        <v>4137</v>
      </c>
      <c r="L1961" t="s">
        <v>84</v>
      </c>
      <c r="M1961">
        <v>0</v>
      </c>
      <c r="N1961">
        <v>1</v>
      </c>
      <c r="O1961" t="s">
        <v>68</v>
      </c>
      <c r="P1961">
        <v>1</v>
      </c>
      <c r="Q1961" t="s">
        <v>77</v>
      </c>
      <c r="R1961" t="s">
        <v>3221</v>
      </c>
      <c r="S1961">
        <v>39.396585000000002</v>
      </c>
      <c r="T1961">
        <v>-121.38029</v>
      </c>
      <c r="U1961">
        <v>0</v>
      </c>
      <c r="V1961">
        <v>50.5</v>
      </c>
      <c r="W1961">
        <v>0</v>
      </c>
      <c r="X1961">
        <v>0</v>
      </c>
      <c r="Y1961">
        <v>0</v>
      </c>
      <c r="Z1961" t="s">
        <v>61</v>
      </c>
      <c r="AA1961">
        <v>0</v>
      </c>
      <c r="AB1961">
        <v>0</v>
      </c>
      <c r="AC1961">
        <v>1</v>
      </c>
      <c r="AD1961">
        <v>0</v>
      </c>
      <c r="AE1961" t="s">
        <v>62</v>
      </c>
      <c r="AF1961">
        <v>1</v>
      </c>
      <c r="AG1961">
        <v>626</v>
      </c>
      <c r="AH1961">
        <v>0</v>
      </c>
      <c r="AI1961" t="s">
        <v>63</v>
      </c>
      <c r="AJ1961">
        <v>0</v>
      </c>
      <c r="AK1961">
        <v>3</v>
      </c>
      <c r="AL1961">
        <v>0</v>
      </c>
      <c r="AM1961" t="s">
        <v>64</v>
      </c>
      <c r="AN1961">
        <v>0</v>
      </c>
      <c r="AO1961">
        <v>0</v>
      </c>
      <c r="AP1961">
        <v>0</v>
      </c>
      <c r="AQ1961">
        <v>1</v>
      </c>
      <c r="AR1961">
        <v>50.5</v>
      </c>
      <c r="AS1961">
        <v>0</v>
      </c>
      <c r="AT1961">
        <v>39.58</v>
      </c>
      <c r="AU1961">
        <v>0</v>
      </c>
      <c r="AV1961">
        <v>90.08</v>
      </c>
      <c r="AW1961">
        <v>0</v>
      </c>
      <c r="AX1961">
        <v>1</v>
      </c>
      <c r="AY1961">
        <v>95914</v>
      </c>
      <c r="AZ1961">
        <v>1</v>
      </c>
    </row>
    <row r="1962" spans="1:52">
      <c r="A1962">
        <v>25</v>
      </c>
      <c r="B1962">
        <v>26</v>
      </c>
      <c r="C1962">
        <v>0</v>
      </c>
      <c r="D1962" t="s">
        <v>52</v>
      </c>
      <c r="E1962" t="s">
        <v>52</v>
      </c>
      <c r="F1962">
        <v>58</v>
      </c>
      <c r="G1962" t="s">
        <v>382</v>
      </c>
      <c r="H1962">
        <v>4436</v>
      </c>
      <c r="I1962" t="s">
        <v>66</v>
      </c>
      <c r="J1962" t="s">
        <v>55</v>
      </c>
      <c r="K1962" t="s">
        <v>4138</v>
      </c>
      <c r="L1962" t="s">
        <v>57</v>
      </c>
      <c r="M1962">
        <v>0</v>
      </c>
      <c r="N1962">
        <v>0</v>
      </c>
      <c r="O1962" t="s">
        <v>68</v>
      </c>
      <c r="P1962">
        <v>1</v>
      </c>
      <c r="Q1962" t="s">
        <v>85</v>
      </c>
      <c r="R1962" t="s">
        <v>384</v>
      </c>
      <c r="S1962">
        <v>33.867592999999999</v>
      </c>
      <c r="T1962">
        <v>-118.080637</v>
      </c>
      <c r="U1962">
        <v>0</v>
      </c>
      <c r="V1962">
        <v>40.6</v>
      </c>
      <c r="W1962">
        <v>0</v>
      </c>
      <c r="X1962">
        <v>0</v>
      </c>
      <c r="Y1962">
        <v>0</v>
      </c>
      <c r="Z1962" t="s">
        <v>258</v>
      </c>
      <c r="AA1962">
        <v>0</v>
      </c>
      <c r="AB1962">
        <v>0</v>
      </c>
      <c r="AC1962">
        <v>1</v>
      </c>
      <c r="AD1962">
        <v>0</v>
      </c>
      <c r="AE1962" t="s">
        <v>62</v>
      </c>
      <c r="AF1962">
        <v>0</v>
      </c>
      <c r="AG1962">
        <v>16398</v>
      </c>
      <c r="AH1962">
        <v>1</v>
      </c>
      <c r="AI1962" t="s">
        <v>63</v>
      </c>
      <c r="AJ1962">
        <v>0</v>
      </c>
      <c r="AK1962">
        <v>5</v>
      </c>
      <c r="AL1962">
        <v>0</v>
      </c>
      <c r="AM1962" t="s">
        <v>64</v>
      </c>
      <c r="AN1962">
        <v>1</v>
      </c>
      <c r="AO1962">
        <v>1</v>
      </c>
      <c r="AP1962">
        <v>0</v>
      </c>
      <c r="AQ1962">
        <v>39</v>
      </c>
      <c r="AR1962">
        <v>1494.5</v>
      </c>
      <c r="AS1962">
        <v>0</v>
      </c>
      <c r="AT1962">
        <v>0</v>
      </c>
      <c r="AU1962">
        <v>0</v>
      </c>
      <c r="AV1962">
        <v>1494.5</v>
      </c>
      <c r="AW1962">
        <v>1</v>
      </c>
      <c r="AX1962">
        <v>1</v>
      </c>
      <c r="AY1962">
        <v>90701</v>
      </c>
      <c r="AZ1962">
        <v>0</v>
      </c>
    </row>
    <row r="1963" spans="1:52">
      <c r="A1963">
        <v>62</v>
      </c>
      <c r="B1963">
        <v>5</v>
      </c>
      <c r="C1963">
        <v>5.91</v>
      </c>
      <c r="D1963" t="s">
        <v>52</v>
      </c>
      <c r="E1963" t="s">
        <v>52</v>
      </c>
      <c r="F1963">
        <v>58</v>
      </c>
      <c r="G1963" t="s">
        <v>4139</v>
      </c>
      <c r="H1963">
        <v>5201</v>
      </c>
      <c r="I1963" t="s">
        <v>66</v>
      </c>
      <c r="J1963" t="s">
        <v>55</v>
      </c>
      <c r="K1963" t="s">
        <v>4140</v>
      </c>
      <c r="L1963" t="s">
        <v>57</v>
      </c>
      <c r="M1963">
        <v>0</v>
      </c>
      <c r="N1963">
        <v>0</v>
      </c>
      <c r="O1963" t="s">
        <v>68</v>
      </c>
      <c r="P1963">
        <v>1</v>
      </c>
      <c r="Q1963" t="s">
        <v>77</v>
      </c>
      <c r="R1963" t="s">
        <v>4141</v>
      </c>
      <c r="S1963">
        <v>37.285677</v>
      </c>
      <c r="T1963">
        <v>-122.224165</v>
      </c>
      <c r="U1963">
        <v>0</v>
      </c>
      <c r="V1963">
        <v>54.65</v>
      </c>
      <c r="W1963">
        <v>1</v>
      </c>
      <c r="X1963">
        <v>0</v>
      </c>
      <c r="Y1963">
        <v>0</v>
      </c>
      <c r="Z1963" t="s">
        <v>258</v>
      </c>
      <c r="AA1963">
        <v>1</v>
      </c>
      <c r="AB1963">
        <v>0</v>
      </c>
      <c r="AC1963">
        <v>1</v>
      </c>
      <c r="AD1963">
        <v>0</v>
      </c>
      <c r="AE1963" t="s">
        <v>62</v>
      </c>
      <c r="AF1963">
        <v>1</v>
      </c>
      <c r="AG1963">
        <v>1622</v>
      </c>
      <c r="AH1963">
        <v>0</v>
      </c>
      <c r="AI1963" t="s">
        <v>63</v>
      </c>
      <c r="AJ1963">
        <v>0</v>
      </c>
      <c r="AK1963">
        <v>3</v>
      </c>
      <c r="AL1963">
        <v>0</v>
      </c>
      <c r="AM1963" t="s">
        <v>64</v>
      </c>
      <c r="AN1963">
        <v>0</v>
      </c>
      <c r="AO1963">
        <v>0</v>
      </c>
      <c r="AP1963">
        <v>0</v>
      </c>
      <c r="AQ1963">
        <v>33</v>
      </c>
      <c r="AR1963">
        <v>1665.2</v>
      </c>
      <c r="AS1963">
        <v>0</v>
      </c>
      <c r="AT1963">
        <v>195.03</v>
      </c>
      <c r="AU1963">
        <v>0</v>
      </c>
      <c r="AV1963">
        <v>1860.23</v>
      </c>
      <c r="AW1963">
        <v>0</v>
      </c>
      <c r="AX1963">
        <v>1</v>
      </c>
      <c r="AY1963">
        <v>94020</v>
      </c>
      <c r="AZ1963">
        <v>0</v>
      </c>
    </row>
    <row r="1964" spans="1:52">
      <c r="A1964">
        <v>40</v>
      </c>
      <c r="B1964">
        <v>0</v>
      </c>
      <c r="C1964">
        <v>29.06</v>
      </c>
      <c r="D1964" t="s">
        <v>52</v>
      </c>
      <c r="E1964" t="s">
        <v>52</v>
      </c>
      <c r="F1964">
        <v>76</v>
      </c>
      <c r="G1964" t="s">
        <v>1217</v>
      </c>
      <c r="H1964">
        <v>5243</v>
      </c>
      <c r="I1964" t="s">
        <v>54</v>
      </c>
      <c r="J1964" t="s">
        <v>55</v>
      </c>
      <c r="K1964" t="s">
        <v>4142</v>
      </c>
      <c r="L1964" t="s">
        <v>57</v>
      </c>
      <c r="M1964">
        <v>1</v>
      </c>
      <c r="N1964">
        <v>0</v>
      </c>
      <c r="O1964" t="s">
        <v>58</v>
      </c>
      <c r="P1964">
        <v>0</v>
      </c>
      <c r="Q1964" t="s">
        <v>72</v>
      </c>
      <c r="R1964" t="s">
        <v>2196</v>
      </c>
      <c r="S1964">
        <v>33.902211000000001</v>
      </c>
      <c r="T1964">
        <v>-117.914922</v>
      </c>
      <c r="U1964">
        <v>1</v>
      </c>
      <c r="V1964">
        <v>24.95</v>
      </c>
      <c r="W1964">
        <v>1</v>
      </c>
      <c r="X1964">
        <v>2</v>
      </c>
      <c r="Y1964">
        <v>9</v>
      </c>
      <c r="Z1964" t="s">
        <v>61</v>
      </c>
      <c r="AA1964">
        <v>0</v>
      </c>
      <c r="AB1964">
        <v>0</v>
      </c>
      <c r="AC1964">
        <v>1</v>
      </c>
      <c r="AD1964">
        <v>1</v>
      </c>
      <c r="AE1964" t="s">
        <v>79</v>
      </c>
      <c r="AF1964">
        <v>1</v>
      </c>
      <c r="AG1964">
        <v>21157</v>
      </c>
      <c r="AH1964">
        <v>0</v>
      </c>
      <c r="AI1964" t="s">
        <v>63</v>
      </c>
      <c r="AJ1964">
        <v>1</v>
      </c>
      <c r="AK1964">
        <v>5</v>
      </c>
      <c r="AL1964">
        <v>0</v>
      </c>
      <c r="AM1964" t="s">
        <v>64</v>
      </c>
      <c r="AN1964">
        <v>0</v>
      </c>
      <c r="AO1964">
        <v>0</v>
      </c>
      <c r="AP1964">
        <v>0</v>
      </c>
      <c r="AQ1964">
        <v>56</v>
      </c>
      <c r="AR1964">
        <v>1468.9</v>
      </c>
      <c r="AS1964">
        <v>0</v>
      </c>
      <c r="AT1964">
        <v>1627.36</v>
      </c>
      <c r="AU1964">
        <v>0</v>
      </c>
      <c r="AV1964">
        <v>3096.26</v>
      </c>
      <c r="AW1964">
        <v>0</v>
      </c>
      <c r="AX1964">
        <v>0</v>
      </c>
      <c r="AY1964">
        <v>92835</v>
      </c>
      <c r="AZ1964">
        <v>0</v>
      </c>
    </row>
    <row r="1965" spans="1:52">
      <c r="A1965">
        <v>66</v>
      </c>
      <c r="B1965">
        <v>12</v>
      </c>
      <c r="C1965">
        <v>22.89</v>
      </c>
      <c r="D1965" t="s">
        <v>52</v>
      </c>
      <c r="E1965" t="s">
        <v>52</v>
      </c>
      <c r="F1965">
        <v>26</v>
      </c>
      <c r="G1965" t="s">
        <v>106</v>
      </c>
      <c r="H1965">
        <v>4121</v>
      </c>
      <c r="I1965" t="s">
        <v>66</v>
      </c>
      <c r="J1965" t="s">
        <v>55</v>
      </c>
      <c r="K1965" t="s">
        <v>4143</v>
      </c>
      <c r="L1965" t="s">
        <v>57</v>
      </c>
      <c r="M1965">
        <v>0</v>
      </c>
      <c r="N1965">
        <v>1</v>
      </c>
      <c r="O1965" t="s">
        <v>58</v>
      </c>
      <c r="P1965">
        <v>1</v>
      </c>
      <c r="Q1965" t="s">
        <v>59</v>
      </c>
      <c r="R1965" t="s">
        <v>4144</v>
      </c>
      <c r="S1965">
        <v>32.716006999999998</v>
      </c>
      <c r="T1965">
        <v>-117.117462</v>
      </c>
      <c r="U1965">
        <v>1</v>
      </c>
      <c r="V1965">
        <v>95.55</v>
      </c>
      <c r="W1965">
        <v>1</v>
      </c>
      <c r="X1965">
        <v>0</v>
      </c>
      <c r="Y1965">
        <v>3</v>
      </c>
      <c r="Z1965" t="s">
        <v>61</v>
      </c>
      <c r="AA1965">
        <v>1</v>
      </c>
      <c r="AB1965">
        <v>0</v>
      </c>
      <c r="AC1965">
        <v>1</v>
      </c>
      <c r="AD1965">
        <v>1</v>
      </c>
      <c r="AE1965" t="s">
        <v>62</v>
      </c>
      <c r="AF1965">
        <v>1</v>
      </c>
      <c r="AG1965">
        <v>47140</v>
      </c>
      <c r="AH1965">
        <v>0</v>
      </c>
      <c r="AI1965" t="s">
        <v>63</v>
      </c>
      <c r="AJ1965">
        <v>1</v>
      </c>
      <c r="AK1965">
        <v>3</v>
      </c>
      <c r="AL1965">
        <v>1</v>
      </c>
      <c r="AM1965" t="s">
        <v>64</v>
      </c>
      <c r="AN1965">
        <v>0</v>
      </c>
      <c r="AO1965">
        <v>0</v>
      </c>
      <c r="AP1965">
        <v>1</v>
      </c>
      <c r="AQ1965">
        <v>42</v>
      </c>
      <c r="AR1965">
        <v>3930.6</v>
      </c>
      <c r="AS1965">
        <v>0</v>
      </c>
      <c r="AT1965">
        <v>961.38</v>
      </c>
      <c r="AU1965">
        <v>0</v>
      </c>
      <c r="AV1965">
        <v>4891.9799999999996</v>
      </c>
      <c r="AW1965">
        <v>0</v>
      </c>
      <c r="AX1965">
        <v>1</v>
      </c>
      <c r="AY1965">
        <v>92102</v>
      </c>
      <c r="AZ1965">
        <v>0</v>
      </c>
    </row>
    <row r="1966" spans="1:52">
      <c r="A1966">
        <v>63</v>
      </c>
      <c r="B1966">
        <v>0</v>
      </c>
      <c r="C1966">
        <v>34.79</v>
      </c>
      <c r="D1966" t="s">
        <v>52</v>
      </c>
      <c r="E1966" t="s">
        <v>52</v>
      </c>
      <c r="F1966">
        <v>27</v>
      </c>
      <c r="G1966" t="s">
        <v>186</v>
      </c>
      <c r="H1966">
        <v>3772</v>
      </c>
      <c r="I1966" t="s">
        <v>66</v>
      </c>
      <c r="J1966" t="s">
        <v>55</v>
      </c>
      <c r="K1966" t="s">
        <v>4145</v>
      </c>
      <c r="L1966" t="s">
        <v>57</v>
      </c>
      <c r="M1966">
        <v>0</v>
      </c>
      <c r="N1966">
        <v>0</v>
      </c>
      <c r="O1966" t="s">
        <v>58</v>
      </c>
      <c r="P1966">
        <v>0</v>
      </c>
      <c r="Q1966" t="s">
        <v>72</v>
      </c>
      <c r="R1966" t="s">
        <v>4146</v>
      </c>
      <c r="S1966">
        <v>34.044638999999997</v>
      </c>
      <c r="T1966">
        <v>-118.240413</v>
      </c>
      <c r="U1966">
        <v>0</v>
      </c>
      <c r="V1966">
        <v>20.149999999999999</v>
      </c>
      <c r="W1966">
        <v>0</v>
      </c>
      <c r="X1966">
        <v>0</v>
      </c>
      <c r="Y1966">
        <v>0</v>
      </c>
      <c r="Z1966" t="s">
        <v>93</v>
      </c>
      <c r="AA1966">
        <v>0</v>
      </c>
      <c r="AB1966">
        <v>0</v>
      </c>
      <c r="AC1966">
        <v>0</v>
      </c>
      <c r="AD1966">
        <v>0</v>
      </c>
      <c r="AE1966" t="s">
        <v>62</v>
      </c>
      <c r="AF1966">
        <v>1</v>
      </c>
      <c r="AG1966">
        <v>9732</v>
      </c>
      <c r="AH1966">
        <v>0</v>
      </c>
      <c r="AI1966" t="s">
        <v>63</v>
      </c>
      <c r="AJ1966">
        <v>0</v>
      </c>
      <c r="AK1966">
        <v>4</v>
      </c>
      <c r="AL1966">
        <v>0</v>
      </c>
      <c r="AM1966" t="s">
        <v>64</v>
      </c>
      <c r="AN1966">
        <v>0</v>
      </c>
      <c r="AO1966">
        <v>0</v>
      </c>
      <c r="AP1966">
        <v>0</v>
      </c>
      <c r="AQ1966">
        <v>9</v>
      </c>
      <c r="AR1966">
        <v>238.15</v>
      </c>
      <c r="AS1966">
        <v>0</v>
      </c>
      <c r="AT1966">
        <v>313.11</v>
      </c>
      <c r="AU1966">
        <v>0</v>
      </c>
      <c r="AV1966">
        <v>551.26</v>
      </c>
      <c r="AW1966">
        <v>0</v>
      </c>
      <c r="AX1966">
        <v>0</v>
      </c>
      <c r="AY1966">
        <v>90013</v>
      </c>
      <c r="AZ1966">
        <v>0</v>
      </c>
    </row>
    <row r="1967" spans="1:52">
      <c r="A1967">
        <v>31</v>
      </c>
      <c r="B1967">
        <v>8</v>
      </c>
      <c r="C1967">
        <v>0</v>
      </c>
      <c r="D1967" t="s">
        <v>52</v>
      </c>
      <c r="E1967" t="s">
        <v>52</v>
      </c>
      <c r="F1967">
        <v>48</v>
      </c>
      <c r="G1967" t="s">
        <v>392</v>
      </c>
      <c r="H1967">
        <v>4151</v>
      </c>
      <c r="I1967" t="s">
        <v>54</v>
      </c>
      <c r="J1967" t="s">
        <v>55</v>
      </c>
      <c r="K1967" t="s">
        <v>4147</v>
      </c>
      <c r="L1967" t="s">
        <v>57</v>
      </c>
      <c r="M1967">
        <v>0</v>
      </c>
      <c r="N1967">
        <v>0</v>
      </c>
      <c r="O1967" t="s">
        <v>58</v>
      </c>
      <c r="P1967">
        <v>1</v>
      </c>
      <c r="Q1967" t="s">
        <v>85</v>
      </c>
      <c r="R1967" t="s">
        <v>427</v>
      </c>
      <c r="S1967">
        <v>37.803882999999999</v>
      </c>
      <c r="T1967">
        <v>-122.208417</v>
      </c>
      <c r="U1967">
        <v>1</v>
      </c>
      <c r="V1967">
        <v>58.65</v>
      </c>
      <c r="W1967">
        <v>0</v>
      </c>
      <c r="X1967">
        <v>0</v>
      </c>
      <c r="Y1967">
        <v>3</v>
      </c>
      <c r="Z1967" t="s">
        <v>105</v>
      </c>
      <c r="AA1967">
        <v>1</v>
      </c>
      <c r="AB1967">
        <v>1</v>
      </c>
      <c r="AC1967">
        <v>0</v>
      </c>
      <c r="AD1967">
        <v>1</v>
      </c>
      <c r="AE1967" t="s">
        <v>79</v>
      </c>
      <c r="AF1967">
        <v>0</v>
      </c>
      <c r="AG1967">
        <v>28900</v>
      </c>
      <c r="AH1967">
        <v>1</v>
      </c>
      <c r="AI1967" t="s">
        <v>63</v>
      </c>
      <c r="AJ1967">
        <v>1</v>
      </c>
      <c r="AK1967">
        <v>4</v>
      </c>
      <c r="AL1967">
        <v>0</v>
      </c>
      <c r="AM1967" t="s">
        <v>64</v>
      </c>
      <c r="AN1967">
        <v>1</v>
      </c>
      <c r="AO1967">
        <v>1</v>
      </c>
      <c r="AP1967">
        <v>1</v>
      </c>
      <c r="AQ1967">
        <v>71</v>
      </c>
      <c r="AR1967">
        <v>4145.25</v>
      </c>
      <c r="AS1967">
        <v>0</v>
      </c>
      <c r="AT1967">
        <v>0</v>
      </c>
      <c r="AU1967">
        <v>0</v>
      </c>
      <c r="AV1967">
        <v>4145.25</v>
      </c>
      <c r="AW1967">
        <v>0</v>
      </c>
      <c r="AX1967">
        <v>1</v>
      </c>
      <c r="AY1967">
        <v>94602</v>
      </c>
      <c r="AZ1967">
        <v>0</v>
      </c>
    </row>
    <row r="1968" spans="1:52">
      <c r="A1968">
        <v>40</v>
      </c>
      <c r="B1968">
        <v>18</v>
      </c>
      <c r="C1968">
        <v>16.05</v>
      </c>
      <c r="D1968" t="s">
        <v>52</v>
      </c>
      <c r="E1968" t="s">
        <v>52</v>
      </c>
      <c r="F1968">
        <v>67</v>
      </c>
      <c r="G1968" t="s">
        <v>4148</v>
      </c>
      <c r="H1968">
        <v>2102</v>
      </c>
      <c r="I1968" t="s">
        <v>66</v>
      </c>
      <c r="J1968" t="s">
        <v>55</v>
      </c>
      <c r="K1968" t="s">
        <v>4149</v>
      </c>
      <c r="L1968" t="s">
        <v>57</v>
      </c>
      <c r="M1968">
        <v>0</v>
      </c>
      <c r="N1968">
        <v>1</v>
      </c>
      <c r="O1968" t="s">
        <v>68</v>
      </c>
      <c r="P1968">
        <v>1</v>
      </c>
      <c r="Q1968" t="s">
        <v>59</v>
      </c>
      <c r="R1968" t="s">
        <v>4150</v>
      </c>
      <c r="S1968">
        <v>38.578806999999998</v>
      </c>
      <c r="T1968">
        <v>-123.19338</v>
      </c>
      <c r="U1968">
        <v>0</v>
      </c>
      <c r="V1968">
        <v>108.2</v>
      </c>
      <c r="W1968">
        <v>0</v>
      </c>
      <c r="X1968">
        <v>0</v>
      </c>
      <c r="Y1968">
        <v>0</v>
      </c>
      <c r="Z1968" t="s">
        <v>61</v>
      </c>
      <c r="AA1968">
        <v>1</v>
      </c>
      <c r="AB1968">
        <v>1</v>
      </c>
      <c r="AC1968">
        <v>1</v>
      </c>
      <c r="AD1968">
        <v>0</v>
      </c>
      <c r="AE1968" t="s">
        <v>62</v>
      </c>
      <c r="AF1968">
        <v>1</v>
      </c>
      <c r="AG1968">
        <v>1575</v>
      </c>
      <c r="AH1968">
        <v>1</v>
      </c>
      <c r="AI1968" t="s">
        <v>63</v>
      </c>
      <c r="AJ1968">
        <v>0</v>
      </c>
      <c r="AK1968">
        <v>3</v>
      </c>
      <c r="AL1968">
        <v>0</v>
      </c>
      <c r="AM1968" t="s">
        <v>64</v>
      </c>
      <c r="AN1968">
        <v>1</v>
      </c>
      <c r="AO1968">
        <v>1</v>
      </c>
      <c r="AP1968">
        <v>1</v>
      </c>
      <c r="AQ1968">
        <v>20</v>
      </c>
      <c r="AR1968">
        <v>2203.6999999999998</v>
      </c>
      <c r="AS1968">
        <v>0</v>
      </c>
      <c r="AT1968">
        <v>321</v>
      </c>
      <c r="AU1968">
        <v>0</v>
      </c>
      <c r="AV1968">
        <v>2524.6999999999998</v>
      </c>
      <c r="AW1968">
        <v>0</v>
      </c>
      <c r="AX1968">
        <v>1</v>
      </c>
      <c r="AY1968">
        <v>95421</v>
      </c>
      <c r="AZ1968">
        <v>0</v>
      </c>
    </row>
    <row r="1969" spans="1:52">
      <c r="A1969">
        <v>48</v>
      </c>
      <c r="B1969">
        <v>10</v>
      </c>
      <c r="C1969">
        <v>0</v>
      </c>
      <c r="D1969" t="s">
        <v>52</v>
      </c>
      <c r="E1969" t="s">
        <v>52</v>
      </c>
      <c r="F1969">
        <v>37</v>
      </c>
      <c r="G1969" t="s">
        <v>2534</v>
      </c>
      <c r="H1969">
        <v>5404</v>
      </c>
      <c r="I1969" t="s">
        <v>75</v>
      </c>
      <c r="J1969" t="s">
        <v>55</v>
      </c>
      <c r="K1969" t="s">
        <v>4151</v>
      </c>
      <c r="L1969" t="s">
        <v>57</v>
      </c>
      <c r="M1969">
        <v>0</v>
      </c>
      <c r="N1969">
        <v>1</v>
      </c>
      <c r="O1969" t="s">
        <v>58</v>
      </c>
      <c r="P1969">
        <v>1</v>
      </c>
      <c r="Q1969" t="s">
        <v>77</v>
      </c>
      <c r="R1969" t="s">
        <v>2536</v>
      </c>
      <c r="S1969">
        <v>37.680844</v>
      </c>
      <c r="T1969">
        <v>-122.48130999999999</v>
      </c>
      <c r="U1969">
        <v>0</v>
      </c>
      <c r="V1969">
        <v>60.15</v>
      </c>
      <c r="W1969">
        <v>0</v>
      </c>
      <c r="X1969">
        <v>0</v>
      </c>
      <c r="Y1969">
        <v>0</v>
      </c>
      <c r="Z1969" t="s">
        <v>61</v>
      </c>
      <c r="AA1969">
        <v>0</v>
      </c>
      <c r="AB1969">
        <v>1</v>
      </c>
      <c r="AC1969">
        <v>0</v>
      </c>
      <c r="AD1969">
        <v>0</v>
      </c>
      <c r="AE1969" t="s">
        <v>62</v>
      </c>
      <c r="AF1969">
        <v>0</v>
      </c>
      <c r="AG1969">
        <v>63337</v>
      </c>
      <c r="AH1969">
        <v>1</v>
      </c>
      <c r="AI1969" t="s">
        <v>63</v>
      </c>
      <c r="AJ1969">
        <v>0</v>
      </c>
      <c r="AK1969">
        <v>3</v>
      </c>
      <c r="AL1969">
        <v>0</v>
      </c>
      <c r="AM1969" t="s">
        <v>64</v>
      </c>
      <c r="AN1969">
        <v>1</v>
      </c>
      <c r="AO1969">
        <v>1</v>
      </c>
      <c r="AP1969">
        <v>1</v>
      </c>
      <c r="AQ1969">
        <v>51</v>
      </c>
      <c r="AR1969">
        <v>3077</v>
      </c>
      <c r="AS1969">
        <v>0</v>
      </c>
      <c r="AT1969">
        <v>0</v>
      </c>
      <c r="AU1969">
        <v>0</v>
      </c>
      <c r="AV1969">
        <v>3077</v>
      </c>
      <c r="AW1969">
        <v>0</v>
      </c>
      <c r="AX1969">
        <v>1</v>
      </c>
      <c r="AY1969">
        <v>94015</v>
      </c>
      <c r="AZ1969">
        <v>0</v>
      </c>
    </row>
    <row r="1970" spans="1:52">
      <c r="A1970">
        <v>36</v>
      </c>
      <c r="B1970">
        <v>17</v>
      </c>
      <c r="C1970">
        <v>12.82</v>
      </c>
      <c r="D1970" t="s">
        <v>52</v>
      </c>
      <c r="E1970" t="s">
        <v>52</v>
      </c>
      <c r="F1970">
        <v>70</v>
      </c>
      <c r="G1970" t="s">
        <v>186</v>
      </c>
      <c r="H1970">
        <v>4595</v>
      </c>
      <c r="I1970" t="s">
        <v>54</v>
      </c>
      <c r="J1970" t="s">
        <v>55</v>
      </c>
      <c r="K1970" t="s">
        <v>4152</v>
      </c>
      <c r="L1970" t="s">
        <v>57</v>
      </c>
      <c r="M1970">
        <v>0</v>
      </c>
      <c r="N1970">
        <v>1</v>
      </c>
      <c r="O1970" t="s">
        <v>58</v>
      </c>
      <c r="P1970">
        <v>1</v>
      </c>
      <c r="Q1970" t="s">
        <v>77</v>
      </c>
      <c r="R1970" t="s">
        <v>1892</v>
      </c>
      <c r="S1970">
        <v>34.108454999999999</v>
      </c>
      <c r="T1970">
        <v>-118.362081</v>
      </c>
      <c r="U1970">
        <v>0</v>
      </c>
      <c r="V1970">
        <v>79.849999999999994</v>
      </c>
      <c r="W1970">
        <v>1</v>
      </c>
      <c r="X1970">
        <v>0</v>
      </c>
      <c r="Y1970">
        <v>0</v>
      </c>
      <c r="Z1970" t="s">
        <v>87</v>
      </c>
      <c r="AA1970">
        <v>1</v>
      </c>
      <c r="AB1970">
        <v>1</v>
      </c>
      <c r="AC1970">
        <v>1</v>
      </c>
      <c r="AD1970">
        <v>0</v>
      </c>
      <c r="AE1970" t="s">
        <v>79</v>
      </c>
      <c r="AF1970">
        <v>1</v>
      </c>
      <c r="AG1970">
        <v>49839</v>
      </c>
      <c r="AH1970">
        <v>1</v>
      </c>
      <c r="AI1970" t="s">
        <v>63</v>
      </c>
      <c r="AJ1970">
        <v>0</v>
      </c>
      <c r="AK1970">
        <v>3</v>
      </c>
      <c r="AL1970">
        <v>0</v>
      </c>
      <c r="AM1970" t="s">
        <v>64</v>
      </c>
      <c r="AN1970">
        <v>0</v>
      </c>
      <c r="AO1970">
        <v>0</v>
      </c>
      <c r="AP1970">
        <v>1</v>
      </c>
      <c r="AQ1970">
        <v>63</v>
      </c>
      <c r="AR1970">
        <v>4861.45</v>
      </c>
      <c r="AS1970">
        <v>0</v>
      </c>
      <c r="AT1970">
        <v>807.66</v>
      </c>
      <c r="AU1970">
        <v>0</v>
      </c>
      <c r="AV1970">
        <v>5669.11</v>
      </c>
      <c r="AW1970">
        <v>0</v>
      </c>
      <c r="AX1970">
        <v>1</v>
      </c>
      <c r="AY1970">
        <v>90046</v>
      </c>
      <c r="AZ1970">
        <v>0</v>
      </c>
    </row>
    <row r="1971" spans="1:52">
      <c r="A1971">
        <v>44</v>
      </c>
      <c r="B1971">
        <v>2</v>
      </c>
      <c r="C1971">
        <v>0</v>
      </c>
      <c r="D1971" t="s">
        <v>97</v>
      </c>
      <c r="E1971" t="s">
        <v>1207</v>
      </c>
      <c r="F1971">
        <v>65</v>
      </c>
      <c r="G1971" t="s">
        <v>1764</v>
      </c>
      <c r="H1971">
        <v>2121</v>
      </c>
      <c r="I1971" t="s">
        <v>66</v>
      </c>
      <c r="J1971" t="s">
        <v>55</v>
      </c>
      <c r="K1971" t="s">
        <v>4153</v>
      </c>
      <c r="L1971" t="s">
        <v>84</v>
      </c>
      <c r="M1971">
        <v>0</v>
      </c>
      <c r="N1971">
        <v>0</v>
      </c>
      <c r="O1971" t="s">
        <v>68</v>
      </c>
      <c r="P1971">
        <v>1</v>
      </c>
      <c r="Q1971" t="s">
        <v>85</v>
      </c>
      <c r="R1971" t="s">
        <v>3863</v>
      </c>
      <c r="S1971">
        <v>34.049670999999996</v>
      </c>
      <c r="T1971">
        <v>-117.468896</v>
      </c>
      <c r="U1971">
        <v>0</v>
      </c>
      <c r="V1971">
        <v>24.45</v>
      </c>
      <c r="W1971">
        <v>0</v>
      </c>
      <c r="X1971">
        <v>0</v>
      </c>
      <c r="Y1971">
        <v>0</v>
      </c>
      <c r="Z1971" t="s">
        <v>61</v>
      </c>
      <c r="AA1971">
        <v>0</v>
      </c>
      <c r="AB1971">
        <v>0</v>
      </c>
      <c r="AC1971">
        <v>1</v>
      </c>
      <c r="AD1971">
        <v>0</v>
      </c>
      <c r="AE1971" t="s">
        <v>161</v>
      </c>
      <c r="AF1971">
        <v>0</v>
      </c>
      <c r="AG1971">
        <v>29847</v>
      </c>
      <c r="AH1971">
        <v>0</v>
      </c>
      <c r="AI1971" t="s">
        <v>63</v>
      </c>
      <c r="AJ1971">
        <v>0</v>
      </c>
      <c r="AK1971">
        <v>3</v>
      </c>
      <c r="AL1971">
        <v>0</v>
      </c>
      <c r="AM1971" t="s">
        <v>64</v>
      </c>
      <c r="AN1971">
        <v>0</v>
      </c>
      <c r="AO1971">
        <v>0</v>
      </c>
      <c r="AP1971">
        <v>0</v>
      </c>
      <c r="AQ1971">
        <v>1</v>
      </c>
      <c r="AR1971">
        <v>24.45</v>
      </c>
      <c r="AS1971">
        <v>0</v>
      </c>
      <c r="AT1971">
        <v>0</v>
      </c>
      <c r="AU1971">
        <v>0</v>
      </c>
      <c r="AV1971">
        <v>24.45</v>
      </c>
      <c r="AW1971">
        <v>0</v>
      </c>
      <c r="AX1971">
        <v>1</v>
      </c>
      <c r="AY1971">
        <v>92337</v>
      </c>
      <c r="AZ1971">
        <v>1</v>
      </c>
    </row>
    <row r="1972" spans="1:52">
      <c r="A1972">
        <v>59</v>
      </c>
      <c r="B1972">
        <v>53</v>
      </c>
      <c r="C1972">
        <v>44.61</v>
      </c>
      <c r="D1972" t="s">
        <v>52</v>
      </c>
      <c r="E1972" t="s">
        <v>52</v>
      </c>
      <c r="F1972">
        <v>43</v>
      </c>
      <c r="G1972" t="s">
        <v>751</v>
      </c>
      <c r="H1972">
        <v>5341</v>
      </c>
      <c r="I1972" t="s">
        <v>54</v>
      </c>
      <c r="J1972" t="s">
        <v>55</v>
      </c>
      <c r="K1972" t="s">
        <v>4154</v>
      </c>
      <c r="L1972" t="s">
        <v>57</v>
      </c>
      <c r="M1972">
        <v>1</v>
      </c>
      <c r="N1972">
        <v>1</v>
      </c>
      <c r="O1972" t="s">
        <v>68</v>
      </c>
      <c r="P1972">
        <v>1</v>
      </c>
      <c r="Q1972" t="s">
        <v>77</v>
      </c>
      <c r="R1972" t="s">
        <v>2686</v>
      </c>
      <c r="S1972">
        <v>37.639029000000001</v>
      </c>
      <c r="T1972">
        <v>-120.964772</v>
      </c>
      <c r="U1972">
        <v>1</v>
      </c>
      <c r="V1972">
        <v>87.55</v>
      </c>
      <c r="W1972">
        <v>1</v>
      </c>
      <c r="X1972">
        <v>3</v>
      </c>
      <c r="Y1972">
        <v>1</v>
      </c>
      <c r="Z1972" t="s">
        <v>61</v>
      </c>
      <c r="AA1972">
        <v>1</v>
      </c>
      <c r="AB1972">
        <v>1</v>
      </c>
      <c r="AC1972">
        <v>1</v>
      </c>
      <c r="AD1972">
        <v>1</v>
      </c>
      <c r="AE1972" t="s">
        <v>62</v>
      </c>
      <c r="AF1972">
        <v>1</v>
      </c>
      <c r="AG1972">
        <v>27135</v>
      </c>
      <c r="AH1972">
        <v>1</v>
      </c>
      <c r="AI1972" t="s">
        <v>63</v>
      </c>
      <c r="AJ1972">
        <v>1</v>
      </c>
      <c r="AK1972">
        <v>4</v>
      </c>
      <c r="AL1972">
        <v>0</v>
      </c>
      <c r="AM1972" t="s">
        <v>64</v>
      </c>
      <c r="AN1972">
        <v>1</v>
      </c>
      <c r="AO1972">
        <v>1</v>
      </c>
      <c r="AP1972">
        <v>1</v>
      </c>
      <c r="AQ1972">
        <v>72</v>
      </c>
      <c r="AR1972">
        <v>6463.15</v>
      </c>
      <c r="AS1972">
        <v>0</v>
      </c>
      <c r="AT1972">
        <v>3211.92</v>
      </c>
      <c r="AU1972">
        <v>0</v>
      </c>
      <c r="AV1972">
        <v>9675.07</v>
      </c>
      <c r="AW1972">
        <v>0</v>
      </c>
      <c r="AX1972">
        <v>1</v>
      </c>
      <c r="AY1972">
        <v>95354</v>
      </c>
      <c r="AZ1972">
        <v>0</v>
      </c>
    </row>
    <row r="1973" spans="1:52">
      <c r="A1973">
        <v>27</v>
      </c>
      <c r="B1973">
        <v>0</v>
      </c>
      <c r="C1973">
        <v>3.41</v>
      </c>
      <c r="D1973" t="s">
        <v>52</v>
      </c>
      <c r="E1973" t="s">
        <v>52</v>
      </c>
      <c r="F1973">
        <v>43</v>
      </c>
      <c r="G1973" t="s">
        <v>598</v>
      </c>
      <c r="H1973">
        <v>5432</v>
      </c>
      <c r="I1973" t="s">
        <v>54</v>
      </c>
      <c r="J1973" t="s">
        <v>55</v>
      </c>
      <c r="K1973" t="s">
        <v>4155</v>
      </c>
      <c r="L1973" t="s">
        <v>57</v>
      </c>
      <c r="M1973">
        <v>1</v>
      </c>
      <c r="N1973">
        <v>0</v>
      </c>
      <c r="O1973" t="s">
        <v>58</v>
      </c>
      <c r="P1973">
        <v>0</v>
      </c>
      <c r="Q1973" t="s">
        <v>72</v>
      </c>
      <c r="R1973" t="s">
        <v>600</v>
      </c>
      <c r="S1973">
        <v>37.147198000000003</v>
      </c>
      <c r="T1973">
        <v>-121.120161</v>
      </c>
      <c r="U1973">
        <v>1</v>
      </c>
      <c r="V1973">
        <v>19.850000000000001</v>
      </c>
      <c r="W1973">
        <v>0</v>
      </c>
      <c r="X1973">
        <v>1</v>
      </c>
      <c r="Y1973">
        <v>1</v>
      </c>
      <c r="Z1973" t="s">
        <v>87</v>
      </c>
      <c r="AA1973">
        <v>0</v>
      </c>
      <c r="AB1973">
        <v>0</v>
      </c>
      <c r="AC1973">
        <v>0</v>
      </c>
      <c r="AD1973">
        <v>1</v>
      </c>
      <c r="AE1973" t="s">
        <v>161</v>
      </c>
      <c r="AF1973">
        <v>1</v>
      </c>
      <c r="AG1973">
        <v>7872</v>
      </c>
      <c r="AH1973">
        <v>0</v>
      </c>
      <c r="AI1973" t="s">
        <v>63</v>
      </c>
      <c r="AJ1973">
        <v>1</v>
      </c>
      <c r="AK1973">
        <v>4</v>
      </c>
      <c r="AL1973">
        <v>0</v>
      </c>
      <c r="AM1973" t="s">
        <v>64</v>
      </c>
      <c r="AN1973">
        <v>0</v>
      </c>
      <c r="AO1973">
        <v>0</v>
      </c>
      <c r="AP1973">
        <v>0</v>
      </c>
      <c r="AQ1973">
        <v>52</v>
      </c>
      <c r="AR1973">
        <v>1070.5</v>
      </c>
      <c r="AS1973">
        <v>0</v>
      </c>
      <c r="AT1973">
        <v>177.32</v>
      </c>
      <c r="AU1973">
        <v>0</v>
      </c>
      <c r="AV1973">
        <v>1247.82</v>
      </c>
      <c r="AW1973">
        <v>1</v>
      </c>
      <c r="AX1973">
        <v>0</v>
      </c>
      <c r="AY1973">
        <v>95322</v>
      </c>
      <c r="AZ1973">
        <v>0</v>
      </c>
    </row>
    <row r="1974" spans="1:52">
      <c r="A1974">
        <v>34</v>
      </c>
      <c r="B1974">
        <v>75</v>
      </c>
      <c r="C1974">
        <v>0</v>
      </c>
      <c r="D1974" t="s">
        <v>52</v>
      </c>
      <c r="E1974" t="s">
        <v>52</v>
      </c>
      <c r="F1974">
        <v>47</v>
      </c>
      <c r="G1974" t="s">
        <v>4156</v>
      </c>
      <c r="H1974">
        <v>3303</v>
      </c>
      <c r="I1974" t="s">
        <v>54</v>
      </c>
      <c r="J1974" t="s">
        <v>55</v>
      </c>
      <c r="K1974" t="s">
        <v>4157</v>
      </c>
      <c r="L1974" t="s">
        <v>57</v>
      </c>
      <c r="M1974">
        <v>1</v>
      </c>
      <c r="N1974">
        <v>1</v>
      </c>
      <c r="O1974" t="s">
        <v>58</v>
      </c>
      <c r="P1974">
        <v>1</v>
      </c>
      <c r="Q1974" t="s">
        <v>77</v>
      </c>
      <c r="R1974" t="s">
        <v>4158</v>
      </c>
      <c r="S1974">
        <v>38.050558000000002</v>
      </c>
      <c r="T1974">
        <v>-121.646924</v>
      </c>
      <c r="U1974">
        <v>1</v>
      </c>
      <c r="V1974">
        <v>52.5</v>
      </c>
      <c r="W1974">
        <v>0</v>
      </c>
      <c r="X1974">
        <v>3</v>
      </c>
      <c r="Y1974">
        <v>1</v>
      </c>
      <c r="Z1974" t="s">
        <v>258</v>
      </c>
      <c r="AA1974">
        <v>1</v>
      </c>
      <c r="AB1974">
        <v>1</v>
      </c>
      <c r="AC1974">
        <v>1</v>
      </c>
      <c r="AD1974">
        <v>1</v>
      </c>
      <c r="AE1974" t="s">
        <v>79</v>
      </c>
      <c r="AF1974">
        <v>0</v>
      </c>
      <c r="AG1974">
        <v>2379</v>
      </c>
      <c r="AH1974">
        <v>1</v>
      </c>
      <c r="AI1974" t="s">
        <v>63</v>
      </c>
      <c r="AJ1974">
        <v>1</v>
      </c>
      <c r="AK1974">
        <v>3</v>
      </c>
      <c r="AL1974">
        <v>0</v>
      </c>
      <c r="AM1974" t="s">
        <v>64</v>
      </c>
      <c r="AN1974">
        <v>1</v>
      </c>
      <c r="AO1974">
        <v>1</v>
      </c>
      <c r="AP1974">
        <v>0</v>
      </c>
      <c r="AQ1974">
        <v>24</v>
      </c>
      <c r="AR1974">
        <v>1208.1500000000001</v>
      </c>
      <c r="AS1974">
        <v>0</v>
      </c>
      <c r="AT1974">
        <v>0</v>
      </c>
      <c r="AU1974">
        <v>0</v>
      </c>
      <c r="AV1974">
        <v>1208.1500000000001</v>
      </c>
      <c r="AW1974">
        <v>0</v>
      </c>
      <c r="AX1974">
        <v>1</v>
      </c>
      <c r="AY1974">
        <v>94511</v>
      </c>
      <c r="AZ1974">
        <v>0</v>
      </c>
    </row>
    <row r="1975" spans="1:52">
      <c r="A1975">
        <v>44</v>
      </c>
      <c r="B1975">
        <v>2</v>
      </c>
      <c r="C1975">
        <v>24.76</v>
      </c>
      <c r="D1975" t="s">
        <v>88</v>
      </c>
      <c r="E1975" t="s">
        <v>89</v>
      </c>
      <c r="F1975">
        <v>71</v>
      </c>
      <c r="G1975" t="s">
        <v>228</v>
      </c>
      <c r="H1975">
        <v>3068</v>
      </c>
      <c r="I1975" t="s">
        <v>66</v>
      </c>
      <c r="J1975" t="s">
        <v>55</v>
      </c>
      <c r="K1975" t="s">
        <v>4159</v>
      </c>
      <c r="L1975" t="s">
        <v>84</v>
      </c>
      <c r="M1975">
        <v>0</v>
      </c>
      <c r="N1975">
        <v>0</v>
      </c>
      <c r="O1975" t="s">
        <v>68</v>
      </c>
      <c r="P1975">
        <v>1</v>
      </c>
      <c r="Q1975" t="s">
        <v>59</v>
      </c>
      <c r="R1975" t="s">
        <v>1312</v>
      </c>
      <c r="S1975">
        <v>34.162514999999999</v>
      </c>
      <c r="T1975">
        <v>-118.203869</v>
      </c>
      <c r="U1975">
        <v>0</v>
      </c>
      <c r="V1975">
        <v>96</v>
      </c>
      <c r="W1975">
        <v>0</v>
      </c>
      <c r="X1975">
        <v>0</v>
      </c>
      <c r="Y1975">
        <v>0</v>
      </c>
      <c r="Z1975" t="s">
        <v>61</v>
      </c>
      <c r="AA1975">
        <v>0</v>
      </c>
      <c r="AB1975">
        <v>0</v>
      </c>
      <c r="AC1975">
        <v>1</v>
      </c>
      <c r="AD1975">
        <v>0</v>
      </c>
      <c r="AE1975" t="s">
        <v>62</v>
      </c>
      <c r="AF1975">
        <v>1</v>
      </c>
      <c r="AG1975">
        <v>31297</v>
      </c>
      <c r="AH1975">
        <v>1</v>
      </c>
      <c r="AI1975" t="s">
        <v>63</v>
      </c>
      <c r="AJ1975">
        <v>0</v>
      </c>
      <c r="AK1975">
        <v>1</v>
      </c>
      <c r="AL1975">
        <v>0</v>
      </c>
      <c r="AM1975" t="s">
        <v>64</v>
      </c>
      <c r="AN1975">
        <v>1</v>
      </c>
      <c r="AO1975">
        <v>1</v>
      </c>
      <c r="AP1975">
        <v>1</v>
      </c>
      <c r="AQ1975">
        <v>24</v>
      </c>
      <c r="AR1975">
        <v>2122.4499999999998</v>
      </c>
      <c r="AS1975">
        <v>0</v>
      </c>
      <c r="AT1975">
        <v>594.24</v>
      </c>
      <c r="AU1975">
        <v>0</v>
      </c>
      <c r="AV1975">
        <v>2716.69</v>
      </c>
      <c r="AW1975">
        <v>0</v>
      </c>
      <c r="AX1975">
        <v>1</v>
      </c>
      <c r="AY1975">
        <v>91206</v>
      </c>
      <c r="AZ1975">
        <v>1</v>
      </c>
    </row>
    <row r="1976" spans="1:52">
      <c r="A1976">
        <v>20</v>
      </c>
      <c r="B1976">
        <v>0</v>
      </c>
      <c r="C1976">
        <v>20.09</v>
      </c>
      <c r="D1976" t="s">
        <v>52</v>
      </c>
      <c r="E1976" t="s">
        <v>52</v>
      </c>
      <c r="F1976">
        <v>23</v>
      </c>
      <c r="G1976" t="s">
        <v>2847</v>
      </c>
      <c r="H1976">
        <v>4900</v>
      </c>
      <c r="I1976" t="s">
        <v>54</v>
      </c>
      <c r="J1976" t="s">
        <v>55</v>
      </c>
      <c r="K1976" t="s">
        <v>4160</v>
      </c>
      <c r="L1976" t="s">
        <v>57</v>
      </c>
      <c r="M1976">
        <v>0</v>
      </c>
      <c r="N1976">
        <v>0</v>
      </c>
      <c r="O1976" t="s">
        <v>58</v>
      </c>
      <c r="P1976">
        <v>0</v>
      </c>
      <c r="Q1976" t="s">
        <v>72</v>
      </c>
      <c r="R1976" t="s">
        <v>2849</v>
      </c>
      <c r="S1976">
        <v>34.067698999999998</v>
      </c>
      <c r="T1976">
        <v>-116.903891</v>
      </c>
      <c r="U1976">
        <v>1</v>
      </c>
      <c r="V1976">
        <v>24.4</v>
      </c>
      <c r="W1976">
        <v>1</v>
      </c>
      <c r="X1976">
        <v>0</v>
      </c>
      <c r="Y1976">
        <v>10</v>
      </c>
      <c r="Z1976" t="s">
        <v>87</v>
      </c>
      <c r="AA1976">
        <v>0</v>
      </c>
      <c r="AB1976">
        <v>0</v>
      </c>
      <c r="AC1976">
        <v>0</v>
      </c>
      <c r="AD1976">
        <v>1</v>
      </c>
      <c r="AE1976" t="s">
        <v>161</v>
      </c>
      <c r="AF1976">
        <v>1</v>
      </c>
      <c r="AG1976">
        <v>958</v>
      </c>
      <c r="AH1976">
        <v>0</v>
      </c>
      <c r="AI1976" t="s">
        <v>63</v>
      </c>
      <c r="AJ1976">
        <v>1</v>
      </c>
      <c r="AK1976">
        <v>5</v>
      </c>
      <c r="AL1976">
        <v>0</v>
      </c>
      <c r="AM1976" t="s">
        <v>64</v>
      </c>
      <c r="AN1976">
        <v>0</v>
      </c>
      <c r="AO1976">
        <v>0</v>
      </c>
      <c r="AP1976">
        <v>0</v>
      </c>
      <c r="AQ1976">
        <v>61</v>
      </c>
      <c r="AR1976">
        <v>1417.9</v>
      </c>
      <c r="AS1976">
        <v>0</v>
      </c>
      <c r="AT1976">
        <v>1225.49</v>
      </c>
      <c r="AU1976">
        <v>0</v>
      </c>
      <c r="AV1976">
        <v>2643.39</v>
      </c>
      <c r="AW1976">
        <v>1</v>
      </c>
      <c r="AX1976">
        <v>0</v>
      </c>
      <c r="AY1976">
        <v>92339</v>
      </c>
      <c r="AZ1976">
        <v>0</v>
      </c>
    </row>
    <row r="1977" spans="1:52">
      <c r="A1977">
        <v>30</v>
      </c>
      <c r="B1977">
        <v>0</v>
      </c>
      <c r="C1977">
        <v>18.07</v>
      </c>
      <c r="D1977" t="s">
        <v>52</v>
      </c>
      <c r="E1977" t="s">
        <v>52</v>
      </c>
      <c r="F1977">
        <v>34</v>
      </c>
      <c r="G1977" t="s">
        <v>3856</v>
      </c>
      <c r="H1977">
        <v>6312</v>
      </c>
      <c r="I1977" t="s">
        <v>54</v>
      </c>
      <c r="J1977" t="s">
        <v>55</v>
      </c>
      <c r="K1977" t="s">
        <v>4161</v>
      </c>
      <c r="L1977" t="s">
        <v>57</v>
      </c>
      <c r="M1977">
        <v>0</v>
      </c>
      <c r="N1977">
        <v>0</v>
      </c>
      <c r="O1977" t="s">
        <v>68</v>
      </c>
      <c r="P1977">
        <v>0</v>
      </c>
      <c r="Q1977" t="s">
        <v>72</v>
      </c>
      <c r="R1977" t="s">
        <v>3858</v>
      </c>
      <c r="S1977">
        <v>34.505273000000003</v>
      </c>
      <c r="T1977">
        <v>-117.955054</v>
      </c>
      <c r="U1977">
        <v>1</v>
      </c>
      <c r="V1977">
        <v>19.899999999999999</v>
      </c>
      <c r="W1977">
        <v>0</v>
      </c>
      <c r="X1977">
        <v>0</v>
      </c>
      <c r="Y1977">
        <v>2</v>
      </c>
      <c r="Z1977" t="s">
        <v>87</v>
      </c>
      <c r="AA1977">
        <v>0</v>
      </c>
      <c r="AB1977">
        <v>0</v>
      </c>
      <c r="AC1977">
        <v>0</v>
      </c>
      <c r="AD1977">
        <v>1</v>
      </c>
      <c r="AE1977" t="s">
        <v>79</v>
      </c>
      <c r="AF1977">
        <v>1</v>
      </c>
      <c r="AG1977">
        <v>11198</v>
      </c>
      <c r="AH1977">
        <v>0</v>
      </c>
      <c r="AI1977" t="s">
        <v>63</v>
      </c>
      <c r="AJ1977">
        <v>1</v>
      </c>
      <c r="AK1977">
        <v>4</v>
      </c>
      <c r="AL1977">
        <v>0</v>
      </c>
      <c r="AM1977" t="s">
        <v>64</v>
      </c>
      <c r="AN1977">
        <v>0</v>
      </c>
      <c r="AO1977">
        <v>0</v>
      </c>
      <c r="AP1977">
        <v>0</v>
      </c>
      <c r="AQ1977">
        <v>65</v>
      </c>
      <c r="AR1977">
        <v>1292.5999999999999</v>
      </c>
      <c r="AS1977">
        <v>0</v>
      </c>
      <c r="AT1977">
        <v>1174.55</v>
      </c>
      <c r="AU1977">
        <v>0</v>
      </c>
      <c r="AV1977">
        <v>2467.15</v>
      </c>
      <c r="AW1977">
        <v>0</v>
      </c>
      <c r="AX1977">
        <v>0</v>
      </c>
      <c r="AY1977">
        <v>93543</v>
      </c>
      <c r="AZ1977">
        <v>0</v>
      </c>
    </row>
    <row r="1978" spans="1:52">
      <c r="A1978">
        <v>63</v>
      </c>
      <c r="B1978">
        <v>13</v>
      </c>
      <c r="C1978">
        <v>45.76</v>
      </c>
      <c r="D1978" t="s">
        <v>52</v>
      </c>
      <c r="E1978" t="s">
        <v>52</v>
      </c>
      <c r="F1978">
        <v>55</v>
      </c>
      <c r="G1978" t="s">
        <v>269</v>
      </c>
      <c r="H1978">
        <v>5187</v>
      </c>
      <c r="I1978" t="s">
        <v>66</v>
      </c>
      <c r="J1978" t="s">
        <v>55</v>
      </c>
      <c r="K1978" t="s">
        <v>4162</v>
      </c>
      <c r="L1978" t="s">
        <v>57</v>
      </c>
      <c r="M1978">
        <v>0</v>
      </c>
      <c r="N1978">
        <v>0</v>
      </c>
      <c r="O1978" t="s">
        <v>58</v>
      </c>
      <c r="P1978">
        <v>1</v>
      </c>
      <c r="Q1978" t="s">
        <v>59</v>
      </c>
      <c r="R1978" t="s">
        <v>271</v>
      </c>
      <c r="S1978">
        <v>33.362575</v>
      </c>
      <c r="T1978">
        <v>-117.299644</v>
      </c>
      <c r="U1978">
        <v>1</v>
      </c>
      <c r="V1978">
        <v>69.150000000000006</v>
      </c>
      <c r="W1978">
        <v>0</v>
      </c>
      <c r="X1978">
        <v>0</v>
      </c>
      <c r="Y1978">
        <v>1</v>
      </c>
      <c r="Z1978" t="s">
        <v>87</v>
      </c>
      <c r="AA1978">
        <v>0</v>
      </c>
      <c r="AB1978">
        <v>0</v>
      </c>
      <c r="AC1978">
        <v>0</v>
      </c>
      <c r="AD1978">
        <v>1</v>
      </c>
      <c r="AE1978" t="s">
        <v>79</v>
      </c>
      <c r="AF1978">
        <v>1</v>
      </c>
      <c r="AG1978">
        <v>42239</v>
      </c>
      <c r="AH1978">
        <v>0</v>
      </c>
      <c r="AI1978" t="s">
        <v>63</v>
      </c>
      <c r="AJ1978">
        <v>1</v>
      </c>
      <c r="AK1978">
        <v>4</v>
      </c>
      <c r="AL1978">
        <v>0</v>
      </c>
      <c r="AM1978" t="s">
        <v>64</v>
      </c>
      <c r="AN1978">
        <v>0</v>
      </c>
      <c r="AO1978">
        <v>0</v>
      </c>
      <c r="AP1978">
        <v>0</v>
      </c>
      <c r="AQ1978">
        <v>51</v>
      </c>
      <c r="AR1978">
        <v>3649.6</v>
      </c>
      <c r="AS1978">
        <v>110</v>
      </c>
      <c r="AT1978">
        <v>2333.7600000000002</v>
      </c>
      <c r="AU1978">
        <v>0</v>
      </c>
      <c r="AV1978">
        <v>6093.36</v>
      </c>
      <c r="AW1978">
        <v>0</v>
      </c>
      <c r="AX1978">
        <v>0</v>
      </c>
      <c r="AY1978">
        <v>92028</v>
      </c>
      <c r="AZ1978">
        <v>0</v>
      </c>
    </row>
    <row r="1979" spans="1:52">
      <c r="A1979">
        <v>29</v>
      </c>
      <c r="B1979">
        <v>0</v>
      </c>
      <c r="C1979">
        <v>10.84</v>
      </c>
      <c r="D1979" t="s">
        <v>52</v>
      </c>
      <c r="E1979" t="s">
        <v>52</v>
      </c>
      <c r="F1979">
        <v>80</v>
      </c>
      <c r="G1979" t="s">
        <v>186</v>
      </c>
      <c r="H1979">
        <v>4270</v>
      </c>
      <c r="I1979" t="s">
        <v>66</v>
      </c>
      <c r="J1979" t="s">
        <v>55</v>
      </c>
      <c r="K1979" t="s">
        <v>4163</v>
      </c>
      <c r="L1979" t="s">
        <v>108</v>
      </c>
      <c r="M1979">
        <v>0</v>
      </c>
      <c r="N1979">
        <v>0</v>
      </c>
      <c r="O1979" t="s">
        <v>68</v>
      </c>
      <c r="P1979">
        <v>0</v>
      </c>
      <c r="Q1979" t="s">
        <v>72</v>
      </c>
      <c r="R1979" t="s">
        <v>4164</v>
      </c>
      <c r="S1979">
        <v>34.062125000000002</v>
      </c>
      <c r="T1979">
        <v>-118.315709</v>
      </c>
      <c r="U1979">
        <v>0</v>
      </c>
      <c r="V1979">
        <v>20.3</v>
      </c>
      <c r="W1979">
        <v>0</v>
      </c>
      <c r="X1979">
        <v>0</v>
      </c>
      <c r="Y1979">
        <v>0</v>
      </c>
      <c r="Z1979" t="s">
        <v>61</v>
      </c>
      <c r="AA1979">
        <v>0</v>
      </c>
      <c r="AB1979">
        <v>0</v>
      </c>
      <c r="AC1979">
        <v>0</v>
      </c>
      <c r="AD1979">
        <v>0</v>
      </c>
      <c r="AE1979" t="s">
        <v>79</v>
      </c>
      <c r="AF1979">
        <v>1</v>
      </c>
      <c r="AG1979">
        <v>1957</v>
      </c>
      <c r="AH1979">
        <v>0</v>
      </c>
      <c r="AI1979" t="s">
        <v>63</v>
      </c>
      <c r="AJ1979">
        <v>0</v>
      </c>
      <c r="AK1979">
        <v>4</v>
      </c>
      <c r="AL1979">
        <v>0</v>
      </c>
      <c r="AM1979" t="s">
        <v>64</v>
      </c>
      <c r="AN1979">
        <v>0</v>
      </c>
      <c r="AO1979">
        <v>0</v>
      </c>
      <c r="AP1979">
        <v>0</v>
      </c>
      <c r="AQ1979">
        <v>1</v>
      </c>
      <c r="AR1979">
        <v>20.3</v>
      </c>
      <c r="AS1979">
        <v>0</v>
      </c>
      <c r="AT1979">
        <v>10.84</v>
      </c>
      <c r="AU1979">
        <v>0</v>
      </c>
      <c r="AV1979">
        <v>31.14</v>
      </c>
      <c r="AW1979">
        <v>1</v>
      </c>
      <c r="AX1979">
        <v>0</v>
      </c>
      <c r="AY1979">
        <v>90010</v>
      </c>
      <c r="AZ1979">
        <v>0</v>
      </c>
    </row>
    <row r="1980" spans="1:52">
      <c r="A1980">
        <v>41</v>
      </c>
      <c r="B1980">
        <v>0</v>
      </c>
      <c r="C1980">
        <v>6.7</v>
      </c>
      <c r="D1980" t="s">
        <v>52</v>
      </c>
      <c r="E1980" t="s">
        <v>52</v>
      </c>
      <c r="F1980">
        <v>20</v>
      </c>
      <c r="G1980" t="s">
        <v>2558</v>
      </c>
      <c r="H1980">
        <v>3181</v>
      </c>
      <c r="I1980" t="s">
        <v>66</v>
      </c>
      <c r="J1980" t="s">
        <v>55</v>
      </c>
      <c r="K1980" t="s">
        <v>4165</v>
      </c>
      <c r="L1980" t="s">
        <v>57</v>
      </c>
      <c r="M1980">
        <v>1</v>
      </c>
      <c r="N1980">
        <v>0</v>
      </c>
      <c r="O1980" t="s">
        <v>58</v>
      </c>
      <c r="P1980">
        <v>0</v>
      </c>
      <c r="Q1980" t="s">
        <v>72</v>
      </c>
      <c r="R1980" t="s">
        <v>2560</v>
      </c>
      <c r="S1980">
        <v>33.281559999999999</v>
      </c>
      <c r="T1980">
        <v>-115.955541</v>
      </c>
      <c r="U1980">
        <v>1</v>
      </c>
      <c r="V1980">
        <v>24.3</v>
      </c>
      <c r="W1980">
        <v>1</v>
      </c>
      <c r="X1980">
        <v>3</v>
      </c>
      <c r="Y1980">
        <v>6</v>
      </c>
      <c r="Z1980" t="s">
        <v>61</v>
      </c>
      <c r="AA1980">
        <v>0</v>
      </c>
      <c r="AB1980">
        <v>0</v>
      </c>
      <c r="AC1980">
        <v>1</v>
      </c>
      <c r="AD1980">
        <v>1</v>
      </c>
      <c r="AE1980" t="s">
        <v>79</v>
      </c>
      <c r="AF1980">
        <v>1</v>
      </c>
      <c r="AG1980">
        <v>799</v>
      </c>
      <c r="AH1980">
        <v>0</v>
      </c>
      <c r="AI1980" t="s">
        <v>63</v>
      </c>
      <c r="AJ1980">
        <v>1</v>
      </c>
      <c r="AK1980">
        <v>5</v>
      </c>
      <c r="AL1980">
        <v>0</v>
      </c>
      <c r="AM1980" t="s">
        <v>64</v>
      </c>
      <c r="AN1980">
        <v>0</v>
      </c>
      <c r="AO1980">
        <v>0</v>
      </c>
      <c r="AP1980">
        <v>0</v>
      </c>
      <c r="AQ1980">
        <v>5</v>
      </c>
      <c r="AR1980">
        <v>132.25</v>
      </c>
      <c r="AS1980">
        <v>0</v>
      </c>
      <c r="AT1980">
        <v>33.5</v>
      </c>
      <c r="AU1980">
        <v>0</v>
      </c>
      <c r="AV1980">
        <v>165.75</v>
      </c>
      <c r="AW1980">
        <v>0</v>
      </c>
      <c r="AX1980">
        <v>0</v>
      </c>
      <c r="AY1980">
        <v>92275</v>
      </c>
      <c r="AZ1980">
        <v>0</v>
      </c>
    </row>
    <row r="1981" spans="1:52">
      <c r="A1981">
        <v>23</v>
      </c>
      <c r="B1981">
        <v>71</v>
      </c>
      <c r="C1981">
        <v>43.04</v>
      </c>
      <c r="D1981" t="s">
        <v>175</v>
      </c>
      <c r="E1981" t="s">
        <v>176</v>
      </c>
      <c r="F1981">
        <v>91</v>
      </c>
      <c r="G1981" t="s">
        <v>470</v>
      </c>
      <c r="H1981">
        <v>3322</v>
      </c>
      <c r="I1981" t="s">
        <v>75</v>
      </c>
      <c r="J1981" t="s">
        <v>55</v>
      </c>
      <c r="K1981" t="s">
        <v>4166</v>
      </c>
      <c r="L1981" t="s">
        <v>84</v>
      </c>
      <c r="M1981">
        <v>0</v>
      </c>
      <c r="N1981">
        <v>0</v>
      </c>
      <c r="O1981" t="s">
        <v>58</v>
      </c>
      <c r="P1981">
        <v>1</v>
      </c>
      <c r="Q1981" t="s">
        <v>59</v>
      </c>
      <c r="R1981" t="s">
        <v>1147</v>
      </c>
      <c r="S1981">
        <v>34.188338999999999</v>
      </c>
      <c r="T1981">
        <v>-118.30094200000001</v>
      </c>
      <c r="U1981">
        <v>0</v>
      </c>
      <c r="V1981">
        <v>105.2</v>
      </c>
      <c r="W1981">
        <v>0</v>
      </c>
      <c r="X1981">
        <v>0</v>
      </c>
      <c r="Y1981">
        <v>0</v>
      </c>
      <c r="Z1981" t="s">
        <v>61</v>
      </c>
      <c r="AA1981">
        <v>1</v>
      </c>
      <c r="AB1981">
        <v>1</v>
      </c>
      <c r="AC1981">
        <v>1</v>
      </c>
      <c r="AD1981">
        <v>0</v>
      </c>
      <c r="AE1981" t="s">
        <v>62</v>
      </c>
      <c r="AF1981">
        <v>1</v>
      </c>
      <c r="AG1981">
        <v>18112</v>
      </c>
      <c r="AH1981">
        <v>1</v>
      </c>
      <c r="AI1981" t="s">
        <v>63</v>
      </c>
      <c r="AJ1981">
        <v>0</v>
      </c>
      <c r="AK1981">
        <v>2</v>
      </c>
      <c r="AL1981">
        <v>0</v>
      </c>
      <c r="AM1981" t="s">
        <v>64</v>
      </c>
      <c r="AN1981">
        <v>1</v>
      </c>
      <c r="AO1981">
        <v>1</v>
      </c>
      <c r="AP1981">
        <v>1</v>
      </c>
      <c r="AQ1981">
        <v>46</v>
      </c>
      <c r="AR1981">
        <v>4822.8500000000004</v>
      </c>
      <c r="AS1981">
        <v>0</v>
      </c>
      <c r="AT1981">
        <v>1979.84</v>
      </c>
      <c r="AU1981">
        <v>0</v>
      </c>
      <c r="AV1981">
        <v>6802.69</v>
      </c>
      <c r="AW1981">
        <v>1</v>
      </c>
      <c r="AX1981">
        <v>1</v>
      </c>
      <c r="AY1981">
        <v>91501</v>
      </c>
      <c r="AZ1981">
        <v>1</v>
      </c>
    </row>
    <row r="1982" spans="1:52">
      <c r="A1982">
        <v>40</v>
      </c>
      <c r="B1982">
        <v>20</v>
      </c>
      <c r="C1982">
        <v>19.010000000000002</v>
      </c>
      <c r="D1982" t="s">
        <v>52</v>
      </c>
      <c r="E1982" t="s">
        <v>52</v>
      </c>
      <c r="F1982">
        <v>66</v>
      </c>
      <c r="G1982" t="s">
        <v>1525</v>
      </c>
      <c r="H1982">
        <v>5775</v>
      </c>
      <c r="I1982" t="s">
        <v>66</v>
      </c>
      <c r="J1982" t="s">
        <v>55</v>
      </c>
      <c r="K1982" t="s">
        <v>4167</v>
      </c>
      <c r="L1982" t="s">
        <v>57</v>
      </c>
      <c r="M1982">
        <v>0</v>
      </c>
      <c r="N1982">
        <v>1</v>
      </c>
      <c r="O1982" t="s">
        <v>58</v>
      </c>
      <c r="P1982">
        <v>1</v>
      </c>
      <c r="Q1982" t="s">
        <v>59</v>
      </c>
      <c r="R1982" t="s">
        <v>3785</v>
      </c>
      <c r="S1982">
        <v>39.903272000000001</v>
      </c>
      <c r="T1982">
        <v>-121.84356699999999</v>
      </c>
      <c r="U1982">
        <v>0</v>
      </c>
      <c r="V1982">
        <v>109.85</v>
      </c>
      <c r="W1982">
        <v>1</v>
      </c>
      <c r="X1982">
        <v>0</v>
      </c>
      <c r="Y1982">
        <v>0</v>
      </c>
      <c r="Z1982" t="s">
        <v>87</v>
      </c>
      <c r="AA1982">
        <v>1</v>
      </c>
      <c r="AB1982">
        <v>0</v>
      </c>
      <c r="AC1982">
        <v>1</v>
      </c>
      <c r="AD1982">
        <v>0</v>
      </c>
      <c r="AE1982" t="s">
        <v>79</v>
      </c>
      <c r="AF1982">
        <v>1</v>
      </c>
      <c r="AG1982">
        <v>26971</v>
      </c>
      <c r="AH1982">
        <v>1</v>
      </c>
      <c r="AI1982" t="s">
        <v>63</v>
      </c>
      <c r="AJ1982">
        <v>0</v>
      </c>
      <c r="AK1982">
        <v>5</v>
      </c>
      <c r="AL1982">
        <v>0</v>
      </c>
      <c r="AM1982" t="s">
        <v>64</v>
      </c>
      <c r="AN1982">
        <v>1</v>
      </c>
      <c r="AO1982">
        <v>1</v>
      </c>
      <c r="AP1982">
        <v>1</v>
      </c>
      <c r="AQ1982">
        <v>63</v>
      </c>
      <c r="AR1982">
        <v>7002.95</v>
      </c>
      <c r="AS1982">
        <v>0</v>
      </c>
      <c r="AT1982">
        <v>1197.6300000000001</v>
      </c>
      <c r="AU1982">
        <v>0</v>
      </c>
      <c r="AV1982">
        <v>8200.58</v>
      </c>
      <c r="AW1982">
        <v>0</v>
      </c>
      <c r="AX1982">
        <v>1</v>
      </c>
      <c r="AY1982">
        <v>95973</v>
      </c>
      <c r="AZ1982">
        <v>0</v>
      </c>
    </row>
    <row r="1983" spans="1:52">
      <c r="A1983">
        <v>32</v>
      </c>
      <c r="B1983">
        <v>27</v>
      </c>
      <c r="C1983">
        <v>42.68</v>
      </c>
      <c r="D1983" t="s">
        <v>52</v>
      </c>
      <c r="E1983" t="s">
        <v>52</v>
      </c>
      <c r="F1983">
        <v>43</v>
      </c>
      <c r="G1983" t="s">
        <v>197</v>
      </c>
      <c r="H1983">
        <v>2562</v>
      </c>
      <c r="I1983" t="s">
        <v>66</v>
      </c>
      <c r="J1983" t="s">
        <v>55</v>
      </c>
      <c r="K1983" t="s">
        <v>4168</v>
      </c>
      <c r="L1983" t="s">
        <v>108</v>
      </c>
      <c r="M1983">
        <v>0</v>
      </c>
      <c r="N1983">
        <v>0</v>
      </c>
      <c r="O1983" t="s">
        <v>68</v>
      </c>
      <c r="P1983">
        <v>1</v>
      </c>
      <c r="Q1983" t="s">
        <v>85</v>
      </c>
      <c r="R1983" t="s">
        <v>199</v>
      </c>
      <c r="S1983">
        <v>41.444606</v>
      </c>
      <c r="T1983">
        <v>-123.471895</v>
      </c>
      <c r="U1983">
        <v>0</v>
      </c>
      <c r="V1983">
        <v>65.25</v>
      </c>
      <c r="W1983">
        <v>1</v>
      </c>
      <c r="X1983">
        <v>0</v>
      </c>
      <c r="Y1983">
        <v>0</v>
      </c>
      <c r="Z1983" t="s">
        <v>61</v>
      </c>
      <c r="AA1983">
        <v>0</v>
      </c>
      <c r="AB1983">
        <v>0</v>
      </c>
      <c r="AC1983">
        <v>1</v>
      </c>
      <c r="AD1983">
        <v>0</v>
      </c>
      <c r="AE1983" t="s">
        <v>79</v>
      </c>
      <c r="AF1983">
        <v>1</v>
      </c>
      <c r="AG1983">
        <v>202</v>
      </c>
      <c r="AH1983">
        <v>1</v>
      </c>
      <c r="AI1983" t="s">
        <v>63</v>
      </c>
      <c r="AJ1983">
        <v>0</v>
      </c>
      <c r="AK1983">
        <v>5</v>
      </c>
      <c r="AL1983">
        <v>0</v>
      </c>
      <c r="AM1983" t="s">
        <v>64</v>
      </c>
      <c r="AN1983">
        <v>0</v>
      </c>
      <c r="AO1983">
        <v>0</v>
      </c>
      <c r="AP1983">
        <v>1</v>
      </c>
      <c r="AQ1983">
        <v>3</v>
      </c>
      <c r="AR1983">
        <v>209.9</v>
      </c>
      <c r="AS1983">
        <v>0</v>
      </c>
      <c r="AT1983">
        <v>128.04</v>
      </c>
      <c r="AU1983">
        <v>0</v>
      </c>
      <c r="AV1983">
        <v>337.94</v>
      </c>
      <c r="AW1983">
        <v>0</v>
      </c>
      <c r="AX1983">
        <v>1</v>
      </c>
      <c r="AY1983">
        <v>95568</v>
      </c>
      <c r="AZ1983">
        <v>0</v>
      </c>
    </row>
    <row r="1984" spans="1:52">
      <c r="A1984">
        <v>23</v>
      </c>
      <c r="B1984">
        <v>51</v>
      </c>
      <c r="C1984">
        <v>35.28</v>
      </c>
      <c r="D1984" t="s">
        <v>138</v>
      </c>
      <c r="E1984" t="s">
        <v>139</v>
      </c>
      <c r="F1984">
        <v>92</v>
      </c>
      <c r="G1984" t="s">
        <v>4169</v>
      </c>
      <c r="H1984">
        <v>5730</v>
      </c>
      <c r="I1984" t="s">
        <v>66</v>
      </c>
      <c r="J1984" t="s">
        <v>55</v>
      </c>
      <c r="K1984" t="s">
        <v>4170</v>
      </c>
      <c r="L1984" t="s">
        <v>84</v>
      </c>
      <c r="M1984">
        <v>0</v>
      </c>
      <c r="N1984">
        <v>0</v>
      </c>
      <c r="O1984" t="s">
        <v>68</v>
      </c>
      <c r="P1984">
        <v>1</v>
      </c>
      <c r="Q1984" t="s">
        <v>59</v>
      </c>
      <c r="R1984" t="s">
        <v>4171</v>
      </c>
      <c r="S1984">
        <v>36.296850999999997</v>
      </c>
      <c r="T1984">
        <v>-117.865469</v>
      </c>
      <c r="U1984">
        <v>0</v>
      </c>
      <c r="V1984">
        <v>71.349999999999994</v>
      </c>
      <c r="W1984">
        <v>0</v>
      </c>
      <c r="X1984">
        <v>0</v>
      </c>
      <c r="Y1984">
        <v>0</v>
      </c>
      <c r="Z1984" t="s">
        <v>61</v>
      </c>
      <c r="AA1984">
        <v>0</v>
      </c>
      <c r="AB1984">
        <v>0</v>
      </c>
      <c r="AC1984">
        <v>1</v>
      </c>
      <c r="AD1984">
        <v>0</v>
      </c>
      <c r="AE1984" t="s">
        <v>79</v>
      </c>
      <c r="AF1984">
        <v>1</v>
      </c>
      <c r="AG1984">
        <v>318</v>
      </c>
      <c r="AH1984">
        <v>0</v>
      </c>
      <c r="AI1984" t="s">
        <v>63</v>
      </c>
      <c r="AJ1984">
        <v>0</v>
      </c>
      <c r="AK1984">
        <v>3</v>
      </c>
      <c r="AL1984">
        <v>0</v>
      </c>
      <c r="AM1984" t="s">
        <v>64</v>
      </c>
      <c r="AN1984">
        <v>0</v>
      </c>
      <c r="AO1984">
        <v>1</v>
      </c>
      <c r="AP1984">
        <v>0</v>
      </c>
      <c r="AQ1984">
        <v>1</v>
      </c>
      <c r="AR1984">
        <v>71.349999999999994</v>
      </c>
      <c r="AS1984">
        <v>0</v>
      </c>
      <c r="AT1984">
        <v>35.28</v>
      </c>
      <c r="AU1984">
        <v>0</v>
      </c>
      <c r="AV1984">
        <v>106.63</v>
      </c>
      <c r="AW1984">
        <v>1</v>
      </c>
      <c r="AX1984">
        <v>1</v>
      </c>
      <c r="AY1984">
        <v>93549</v>
      </c>
      <c r="AZ1984">
        <v>1</v>
      </c>
    </row>
    <row r="1985" spans="1:52">
      <c r="A1985">
        <v>33</v>
      </c>
      <c r="B1985">
        <v>0</v>
      </c>
      <c r="C1985">
        <v>13.98</v>
      </c>
      <c r="D1985" t="s">
        <v>52</v>
      </c>
      <c r="E1985" t="s">
        <v>52</v>
      </c>
      <c r="F1985">
        <v>42</v>
      </c>
      <c r="G1985" t="s">
        <v>392</v>
      </c>
      <c r="H1985">
        <v>5652</v>
      </c>
      <c r="I1985" t="s">
        <v>66</v>
      </c>
      <c r="J1985" t="s">
        <v>55</v>
      </c>
      <c r="K1985" t="s">
        <v>4172</v>
      </c>
      <c r="L1985" t="s">
        <v>57</v>
      </c>
      <c r="M1985">
        <v>0</v>
      </c>
      <c r="N1985">
        <v>0</v>
      </c>
      <c r="O1985" t="s">
        <v>58</v>
      </c>
      <c r="P1985">
        <v>0</v>
      </c>
      <c r="Q1985" t="s">
        <v>72</v>
      </c>
      <c r="R1985" t="s">
        <v>2691</v>
      </c>
      <c r="S1985">
        <v>37.828415999999997</v>
      </c>
      <c r="T1985">
        <v>-122.216005</v>
      </c>
      <c r="U1985">
        <v>0</v>
      </c>
      <c r="V1985">
        <v>19.5</v>
      </c>
      <c r="W1985">
        <v>0</v>
      </c>
      <c r="X1985">
        <v>0</v>
      </c>
      <c r="Y1985">
        <v>0</v>
      </c>
      <c r="Z1985" t="s">
        <v>209</v>
      </c>
      <c r="AA1985">
        <v>0</v>
      </c>
      <c r="AB1985">
        <v>0</v>
      </c>
      <c r="AC1985">
        <v>1</v>
      </c>
      <c r="AD1985">
        <v>0</v>
      </c>
      <c r="AE1985" t="s">
        <v>79</v>
      </c>
      <c r="AF1985">
        <v>1</v>
      </c>
      <c r="AG1985">
        <v>36517</v>
      </c>
      <c r="AH1985">
        <v>0</v>
      </c>
      <c r="AI1985" t="s">
        <v>63</v>
      </c>
      <c r="AJ1985">
        <v>0</v>
      </c>
      <c r="AK1985">
        <v>4</v>
      </c>
      <c r="AL1985">
        <v>0</v>
      </c>
      <c r="AM1985" t="s">
        <v>64</v>
      </c>
      <c r="AN1985">
        <v>0</v>
      </c>
      <c r="AO1985">
        <v>0</v>
      </c>
      <c r="AP1985">
        <v>0</v>
      </c>
      <c r="AQ1985">
        <v>23</v>
      </c>
      <c r="AR1985">
        <v>470.2</v>
      </c>
      <c r="AS1985">
        <v>0</v>
      </c>
      <c r="AT1985">
        <v>321.54000000000002</v>
      </c>
      <c r="AU1985">
        <v>0</v>
      </c>
      <c r="AV1985">
        <v>791.74</v>
      </c>
      <c r="AW1985">
        <v>0</v>
      </c>
      <c r="AX1985">
        <v>0</v>
      </c>
      <c r="AY1985">
        <v>94611</v>
      </c>
      <c r="AZ1985">
        <v>0</v>
      </c>
    </row>
    <row r="1986" spans="1:52">
      <c r="A1986">
        <v>68</v>
      </c>
      <c r="B1986">
        <v>2</v>
      </c>
      <c r="C1986">
        <v>45.43</v>
      </c>
      <c r="D1986" t="s">
        <v>52</v>
      </c>
      <c r="E1986" t="s">
        <v>52</v>
      </c>
      <c r="F1986">
        <v>47</v>
      </c>
      <c r="G1986" t="s">
        <v>3353</v>
      </c>
      <c r="H1986">
        <v>4277</v>
      </c>
      <c r="I1986" t="s">
        <v>75</v>
      </c>
      <c r="J1986" t="s">
        <v>55</v>
      </c>
      <c r="K1986" t="s">
        <v>4173</v>
      </c>
      <c r="L1986" t="s">
        <v>57</v>
      </c>
      <c r="M1986">
        <v>0</v>
      </c>
      <c r="N1986">
        <v>0</v>
      </c>
      <c r="O1986" t="s">
        <v>58</v>
      </c>
      <c r="P1986">
        <v>1</v>
      </c>
      <c r="Q1986" t="s">
        <v>85</v>
      </c>
      <c r="R1986" t="s">
        <v>3355</v>
      </c>
      <c r="S1986">
        <v>41.266007999999999</v>
      </c>
      <c r="T1986">
        <v>-120.490731</v>
      </c>
      <c r="U1986">
        <v>0</v>
      </c>
      <c r="V1986">
        <v>72.099999999999994</v>
      </c>
      <c r="W1986">
        <v>1</v>
      </c>
      <c r="X1986">
        <v>0</v>
      </c>
      <c r="Y1986">
        <v>0</v>
      </c>
      <c r="Z1986" t="s">
        <v>87</v>
      </c>
      <c r="AA1986">
        <v>1</v>
      </c>
      <c r="AB1986">
        <v>0</v>
      </c>
      <c r="AC1986">
        <v>0</v>
      </c>
      <c r="AD1986">
        <v>0</v>
      </c>
      <c r="AE1986" t="s">
        <v>79</v>
      </c>
      <c r="AF1986">
        <v>1</v>
      </c>
      <c r="AG1986">
        <v>277</v>
      </c>
      <c r="AH1986">
        <v>1</v>
      </c>
      <c r="AI1986" t="s">
        <v>63</v>
      </c>
      <c r="AJ1986">
        <v>0</v>
      </c>
      <c r="AK1986">
        <v>5</v>
      </c>
      <c r="AL1986">
        <v>1</v>
      </c>
      <c r="AM1986" t="s">
        <v>64</v>
      </c>
      <c r="AN1986">
        <v>0</v>
      </c>
      <c r="AO1986">
        <v>0</v>
      </c>
      <c r="AP1986">
        <v>1</v>
      </c>
      <c r="AQ1986">
        <v>54</v>
      </c>
      <c r="AR1986">
        <v>3886.05</v>
      </c>
      <c r="AS1986">
        <v>0</v>
      </c>
      <c r="AT1986">
        <v>2453.2199999999998</v>
      </c>
      <c r="AU1986">
        <v>0</v>
      </c>
      <c r="AV1986">
        <v>6339.27</v>
      </c>
      <c r="AW1986">
        <v>0</v>
      </c>
      <c r="AX1986">
        <v>1</v>
      </c>
      <c r="AY1986">
        <v>96116</v>
      </c>
      <c r="AZ1986">
        <v>0</v>
      </c>
    </row>
    <row r="1987" spans="1:52">
      <c r="A1987">
        <v>53</v>
      </c>
      <c r="B1987">
        <v>24</v>
      </c>
      <c r="C1987">
        <v>12.75</v>
      </c>
      <c r="D1987" t="s">
        <v>97</v>
      </c>
      <c r="E1987" t="s">
        <v>98</v>
      </c>
      <c r="F1987">
        <v>73</v>
      </c>
      <c r="G1987" t="s">
        <v>3366</v>
      </c>
      <c r="H1987">
        <v>3975</v>
      </c>
      <c r="I1987" t="s">
        <v>66</v>
      </c>
      <c r="J1987" t="s">
        <v>55</v>
      </c>
      <c r="K1987" t="s">
        <v>4174</v>
      </c>
      <c r="L1987" t="s">
        <v>84</v>
      </c>
      <c r="M1987">
        <v>0</v>
      </c>
      <c r="N1987">
        <v>0</v>
      </c>
      <c r="O1987" t="s">
        <v>58</v>
      </c>
      <c r="P1987">
        <v>1</v>
      </c>
      <c r="Q1987" t="s">
        <v>59</v>
      </c>
      <c r="R1987" t="s">
        <v>3368</v>
      </c>
      <c r="S1987">
        <v>41.816595</v>
      </c>
      <c r="T1987">
        <v>-122.94828699999999</v>
      </c>
      <c r="U1987">
        <v>0</v>
      </c>
      <c r="V1987">
        <v>94.2</v>
      </c>
      <c r="W1987">
        <v>1</v>
      </c>
      <c r="X1987">
        <v>0</v>
      </c>
      <c r="Y1987">
        <v>0</v>
      </c>
      <c r="Z1987" t="s">
        <v>61</v>
      </c>
      <c r="AA1987">
        <v>0</v>
      </c>
      <c r="AB1987">
        <v>0</v>
      </c>
      <c r="AC1987">
        <v>1</v>
      </c>
      <c r="AD1987">
        <v>0</v>
      </c>
      <c r="AE1987" t="s">
        <v>62</v>
      </c>
      <c r="AF1987">
        <v>1</v>
      </c>
      <c r="AG1987">
        <v>482</v>
      </c>
      <c r="AH1987">
        <v>0</v>
      </c>
      <c r="AI1987" t="s">
        <v>63</v>
      </c>
      <c r="AJ1987">
        <v>0</v>
      </c>
      <c r="AK1987">
        <v>3</v>
      </c>
      <c r="AL1987">
        <v>0</v>
      </c>
      <c r="AM1987" t="s">
        <v>64</v>
      </c>
      <c r="AN1987">
        <v>1</v>
      </c>
      <c r="AO1987">
        <v>1</v>
      </c>
      <c r="AP1987">
        <v>1</v>
      </c>
      <c r="AQ1987">
        <v>12</v>
      </c>
      <c r="AR1987">
        <v>1046.0999999999999</v>
      </c>
      <c r="AS1987">
        <v>120</v>
      </c>
      <c r="AT1987">
        <v>153</v>
      </c>
      <c r="AU1987">
        <v>7.39</v>
      </c>
      <c r="AV1987">
        <v>1311.71</v>
      </c>
      <c r="AW1987">
        <v>0</v>
      </c>
      <c r="AX1987">
        <v>0</v>
      </c>
      <c r="AY1987">
        <v>96050</v>
      </c>
      <c r="AZ1987">
        <v>1</v>
      </c>
    </row>
    <row r="1988" spans="1:52">
      <c r="A1988">
        <v>21</v>
      </c>
      <c r="B1988">
        <v>0</v>
      </c>
      <c r="C1988">
        <v>1.92</v>
      </c>
      <c r="D1988" t="s">
        <v>52</v>
      </c>
      <c r="E1988" t="s">
        <v>52</v>
      </c>
      <c r="F1988">
        <v>29</v>
      </c>
      <c r="G1988" t="s">
        <v>811</v>
      </c>
      <c r="H1988">
        <v>4047</v>
      </c>
      <c r="I1988" t="s">
        <v>75</v>
      </c>
      <c r="J1988" t="s">
        <v>55</v>
      </c>
      <c r="K1988" t="s">
        <v>4175</v>
      </c>
      <c r="L1988" t="s">
        <v>57</v>
      </c>
      <c r="M1988">
        <v>0</v>
      </c>
      <c r="N1988">
        <v>0</v>
      </c>
      <c r="O1988" t="s">
        <v>58</v>
      </c>
      <c r="P1988">
        <v>0</v>
      </c>
      <c r="Q1988" t="s">
        <v>72</v>
      </c>
      <c r="R1988" t="s">
        <v>813</v>
      </c>
      <c r="S1988">
        <v>34.145695000000003</v>
      </c>
      <c r="T1988">
        <v>-117.95981999999999</v>
      </c>
      <c r="U1988">
        <v>1</v>
      </c>
      <c r="V1988">
        <v>20.6</v>
      </c>
      <c r="W1988">
        <v>0</v>
      </c>
      <c r="X1988">
        <v>0</v>
      </c>
      <c r="Y1988">
        <v>7</v>
      </c>
      <c r="Z1988" t="s">
        <v>61</v>
      </c>
      <c r="AA1988">
        <v>0</v>
      </c>
      <c r="AB1988">
        <v>0</v>
      </c>
      <c r="AC1988">
        <v>0</v>
      </c>
      <c r="AD1988">
        <v>1</v>
      </c>
      <c r="AE1988" t="s">
        <v>79</v>
      </c>
      <c r="AF1988">
        <v>1</v>
      </c>
      <c r="AG1988">
        <v>27414</v>
      </c>
      <c r="AH1988">
        <v>0</v>
      </c>
      <c r="AI1988" t="s">
        <v>63</v>
      </c>
      <c r="AJ1988">
        <v>1</v>
      </c>
      <c r="AK1988">
        <v>3</v>
      </c>
      <c r="AL1988">
        <v>0</v>
      </c>
      <c r="AM1988" t="s">
        <v>64</v>
      </c>
      <c r="AN1988">
        <v>0</v>
      </c>
      <c r="AO1988">
        <v>0</v>
      </c>
      <c r="AP1988">
        <v>0</v>
      </c>
      <c r="AQ1988">
        <v>11</v>
      </c>
      <c r="AR1988">
        <v>233.9</v>
      </c>
      <c r="AS1988">
        <v>0</v>
      </c>
      <c r="AT1988">
        <v>21.12</v>
      </c>
      <c r="AU1988">
        <v>0</v>
      </c>
      <c r="AV1988">
        <v>255.02</v>
      </c>
      <c r="AW1988">
        <v>1</v>
      </c>
      <c r="AX1988">
        <v>0</v>
      </c>
      <c r="AY1988">
        <v>91010</v>
      </c>
      <c r="AZ1988">
        <v>0</v>
      </c>
    </row>
    <row r="1989" spans="1:52">
      <c r="A1989">
        <v>33</v>
      </c>
      <c r="B1989">
        <v>0</v>
      </c>
      <c r="C1989">
        <v>8.36</v>
      </c>
      <c r="D1989" t="s">
        <v>52</v>
      </c>
      <c r="E1989" t="s">
        <v>52</v>
      </c>
      <c r="F1989">
        <v>64</v>
      </c>
      <c r="G1989" t="s">
        <v>186</v>
      </c>
      <c r="H1989">
        <v>3915</v>
      </c>
      <c r="I1989" t="s">
        <v>54</v>
      </c>
      <c r="J1989" t="s">
        <v>55</v>
      </c>
      <c r="K1989" t="s">
        <v>4176</v>
      </c>
      <c r="L1989" t="s">
        <v>57</v>
      </c>
      <c r="M1989">
        <v>0</v>
      </c>
      <c r="N1989">
        <v>0</v>
      </c>
      <c r="O1989" t="s">
        <v>58</v>
      </c>
      <c r="P1989">
        <v>0</v>
      </c>
      <c r="Q1989" t="s">
        <v>72</v>
      </c>
      <c r="R1989" t="s">
        <v>4177</v>
      </c>
      <c r="S1989">
        <v>34.110844999999998</v>
      </c>
      <c r="T1989">
        <v>-118.259595</v>
      </c>
      <c r="U1989">
        <v>0</v>
      </c>
      <c r="V1989">
        <v>20.149999999999999</v>
      </c>
      <c r="W1989">
        <v>0</v>
      </c>
      <c r="X1989">
        <v>0</v>
      </c>
      <c r="Y1989">
        <v>0</v>
      </c>
      <c r="Z1989" t="s">
        <v>61</v>
      </c>
      <c r="AA1989">
        <v>0</v>
      </c>
      <c r="AB1989">
        <v>0</v>
      </c>
      <c r="AC1989">
        <v>0</v>
      </c>
      <c r="AD1989">
        <v>0</v>
      </c>
      <c r="AE1989" t="s">
        <v>161</v>
      </c>
      <c r="AF1989">
        <v>1</v>
      </c>
      <c r="AG1989">
        <v>29310</v>
      </c>
      <c r="AH1989">
        <v>0</v>
      </c>
      <c r="AI1989" t="s">
        <v>63</v>
      </c>
      <c r="AJ1989">
        <v>0</v>
      </c>
      <c r="AK1989">
        <v>5</v>
      </c>
      <c r="AL1989">
        <v>0</v>
      </c>
      <c r="AM1989" t="s">
        <v>64</v>
      </c>
      <c r="AN1989">
        <v>0</v>
      </c>
      <c r="AO1989">
        <v>0</v>
      </c>
      <c r="AP1989">
        <v>0</v>
      </c>
      <c r="AQ1989">
        <v>40</v>
      </c>
      <c r="AR1989">
        <v>804.85</v>
      </c>
      <c r="AS1989">
        <v>0</v>
      </c>
      <c r="AT1989">
        <v>334.4</v>
      </c>
      <c r="AU1989">
        <v>0</v>
      </c>
      <c r="AV1989">
        <v>1139.25</v>
      </c>
      <c r="AW1989">
        <v>0</v>
      </c>
      <c r="AX1989">
        <v>0</v>
      </c>
      <c r="AY1989">
        <v>90039</v>
      </c>
      <c r="AZ1989">
        <v>0</v>
      </c>
    </row>
    <row r="1990" spans="1:52">
      <c r="A1990">
        <v>42</v>
      </c>
      <c r="B1990">
        <v>76</v>
      </c>
      <c r="C1990">
        <v>0</v>
      </c>
      <c r="D1990" t="s">
        <v>52</v>
      </c>
      <c r="E1990" t="s">
        <v>52</v>
      </c>
      <c r="F1990">
        <v>48</v>
      </c>
      <c r="G1990" t="s">
        <v>292</v>
      </c>
      <c r="H1990">
        <v>4132</v>
      </c>
      <c r="I1990" t="s">
        <v>75</v>
      </c>
      <c r="J1990" t="s">
        <v>55</v>
      </c>
      <c r="K1990" t="s">
        <v>4178</v>
      </c>
      <c r="L1990" t="s">
        <v>57</v>
      </c>
      <c r="M1990">
        <v>1</v>
      </c>
      <c r="N1990">
        <v>1</v>
      </c>
      <c r="O1990" t="s">
        <v>58</v>
      </c>
      <c r="P1990">
        <v>1</v>
      </c>
      <c r="Q1990" t="s">
        <v>77</v>
      </c>
      <c r="R1990" t="s">
        <v>3291</v>
      </c>
      <c r="S1990">
        <v>35.342891000000002</v>
      </c>
      <c r="T1990">
        <v>-119.064803</v>
      </c>
      <c r="U1990">
        <v>1</v>
      </c>
      <c r="V1990">
        <v>56.15</v>
      </c>
      <c r="W1990">
        <v>0</v>
      </c>
      <c r="X1990">
        <v>3</v>
      </c>
      <c r="Y1990">
        <v>4</v>
      </c>
      <c r="Z1990" t="s">
        <v>61</v>
      </c>
      <c r="AA1990">
        <v>0</v>
      </c>
      <c r="AB1990">
        <v>0</v>
      </c>
      <c r="AC1990">
        <v>1</v>
      </c>
      <c r="AD1990">
        <v>1</v>
      </c>
      <c r="AE1990" t="s">
        <v>62</v>
      </c>
      <c r="AF1990">
        <v>0</v>
      </c>
      <c r="AG1990">
        <v>58632</v>
      </c>
      <c r="AH1990">
        <v>1</v>
      </c>
      <c r="AI1990" t="s">
        <v>63</v>
      </c>
      <c r="AJ1990">
        <v>1</v>
      </c>
      <c r="AK1990">
        <v>5</v>
      </c>
      <c r="AL1990">
        <v>0</v>
      </c>
      <c r="AM1990" t="s">
        <v>64</v>
      </c>
      <c r="AN1990">
        <v>1</v>
      </c>
      <c r="AO1990">
        <v>1</v>
      </c>
      <c r="AP1990">
        <v>1</v>
      </c>
      <c r="AQ1990">
        <v>51</v>
      </c>
      <c r="AR1990">
        <v>2898.95</v>
      </c>
      <c r="AS1990">
        <v>0</v>
      </c>
      <c r="AT1990">
        <v>0</v>
      </c>
      <c r="AU1990">
        <v>0</v>
      </c>
      <c r="AV1990">
        <v>2898.95</v>
      </c>
      <c r="AW1990">
        <v>0</v>
      </c>
      <c r="AX1990">
        <v>1</v>
      </c>
      <c r="AY1990">
        <v>93309</v>
      </c>
      <c r="AZ1990">
        <v>0</v>
      </c>
    </row>
    <row r="1991" spans="1:52">
      <c r="A1991">
        <v>51</v>
      </c>
      <c r="B1991">
        <v>23</v>
      </c>
      <c r="C1991">
        <v>29.42</v>
      </c>
      <c r="D1991" t="s">
        <v>52</v>
      </c>
      <c r="E1991" t="s">
        <v>52</v>
      </c>
      <c r="F1991">
        <v>52</v>
      </c>
      <c r="G1991" t="s">
        <v>4179</v>
      </c>
      <c r="H1991">
        <v>2004</v>
      </c>
      <c r="I1991" t="s">
        <v>66</v>
      </c>
      <c r="J1991" t="s">
        <v>55</v>
      </c>
      <c r="K1991" t="s">
        <v>4180</v>
      </c>
      <c r="L1991" t="s">
        <v>57</v>
      </c>
      <c r="M1991">
        <v>1</v>
      </c>
      <c r="N1991">
        <v>1</v>
      </c>
      <c r="O1991" t="s">
        <v>58</v>
      </c>
      <c r="P1991">
        <v>1</v>
      </c>
      <c r="Q1991" t="s">
        <v>59</v>
      </c>
      <c r="R1991" t="s">
        <v>4181</v>
      </c>
      <c r="S1991">
        <v>39.246653999999999</v>
      </c>
      <c r="T1991">
        <v>-120.029273</v>
      </c>
      <c r="U1991">
        <v>1</v>
      </c>
      <c r="V1991">
        <v>96.35</v>
      </c>
      <c r="W1991">
        <v>1</v>
      </c>
      <c r="X1991">
        <v>2</v>
      </c>
      <c r="Y1991">
        <v>4</v>
      </c>
      <c r="Z1991" t="s">
        <v>61</v>
      </c>
      <c r="AA1991">
        <v>1</v>
      </c>
      <c r="AB1991">
        <v>0</v>
      </c>
      <c r="AC1991">
        <v>1</v>
      </c>
      <c r="AD1991">
        <v>1</v>
      </c>
      <c r="AE1991" t="s">
        <v>79</v>
      </c>
      <c r="AF1991">
        <v>1</v>
      </c>
      <c r="AG1991">
        <v>4806</v>
      </c>
      <c r="AH1991">
        <v>0</v>
      </c>
      <c r="AI1991" t="s">
        <v>63</v>
      </c>
      <c r="AJ1991">
        <v>1</v>
      </c>
      <c r="AK1991">
        <v>5</v>
      </c>
      <c r="AL1991">
        <v>0</v>
      </c>
      <c r="AM1991" t="s">
        <v>64</v>
      </c>
      <c r="AN1991">
        <v>0</v>
      </c>
      <c r="AO1991">
        <v>0</v>
      </c>
      <c r="AP1991">
        <v>1</v>
      </c>
      <c r="AQ1991">
        <v>40</v>
      </c>
      <c r="AR1991">
        <v>3915.4</v>
      </c>
      <c r="AS1991">
        <v>0</v>
      </c>
      <c r="AT1991">
        <v>1176.8</v>
      </c>
      <c r="AU1991">
        <v>0</v>
      </c>
      <c r="AV1991">
        <v>5092.2</v>
      </c>
      <c r="AW1991">
        <v>0</v>
      </c>
      <c r="AX1991">
        <v>1</v>
      </c>
      <c r="AY1991">
        <v>96143</v>
      </c>
      <c r="AZ1991">
        <v>0</v>
      </c>
    </row>
    <row r="1992" spans="1:52">
      <c r="A1992">
        <v>42</v>
      </c>
      <c r="B1992">
        <v>17</v>
      </c>
      <c r="C1992">
        <v>28.7</v>
      </c>
      <c r="D1992" t="s">
        <v>52</v>
      </c>
      <c r="E1992" t="s">
        <v>52</v>
      </c>
      <c r="F1992">
        <v>67</v>
      </c>
      <c r="G1992" t="s">
        <v>1990</v>
      </c>
      <c r="H1992">
        <v>4699</v>
      </c>
      <c r="I1992" t="s">
        <v>66</v>
      </c>
      <c r="J1992" t="s">
        <v>55</v>
      </c>
      <c r="K1992" t="s">
        <v>4182</v>
      </c>
      <c r="L1992" t="s">
        <v>57</v>
      </c>
      <c r="M1992">
        <v>1</v>
      </c>
      <c r="N1992">
        <v>0</v>
      </c>
      <c r="O1992" t="s">
        <v>68</v>
      </c>
      <c r="P1992">
        <v>1</v>
      </c>
      <c r="Q1992" t="s">
        <v>77</v>
      </c>
      <c r="R1992" t="s">
        <v>1992</v>
      </c>
      <c r="S1992">
        <v>37.483535000000003</v>
      </c>
      <c r="T1992">
        <v>-119.67941399999999</v>
      </c>
      <c r="U1992">
        <v>1</v>
      </c>
      <c r="V1992">
        <v>44.75</v>
      </c>
      <c r="W1992">
        <v>0</v>
      </c>
      <c r="X1992">
        <v>1</v>
      </c>
      <c r="Y1992">
        <v>7</v>
      </c>
      <c r="Z1992" t="s">
        <v>93</v>
      </c>
      <c r="AA1992">
        <v>0</v>
      </c>
      <c r="AB1992">
        <v>0</v>
      </c>
      <c r="AC1992">
        <v>0</v>
      </c>
      <c r="AD1992">
        <v>1</v>
      </c>
      <c r="AE1992" t="s">
        <v>62</v>
      </c>
      <c r="AF1992">
        <v>1</v>
      </c>
      <c r="AG1992">
        <v>77</v>
      </c>
      <c r="AH1992">
        <v>0</v>
      </c>
      <c r="AI1992" t="s">
        <v>63</v>
      </c>
      <c r="AJ1992">
        <v>1</v>
      </c>
      <c r="AK1992">
        <v>5</v>
      </c>
      <c r="AL1992">
        <v>0</v>
      </c>
      <c r="AM1992" t="s">
        <v>64</v>
      </c>
      <c r="AN1992">
        <v>0</v>
      </c>
      <c r="AO1992">
        <v>0</v>
      </c>
      <c r="AP1992">
        <v>0</v>
      </c>
      <c r="AQ1992">
        <v>7</v>
      </c>
      <c r="AR1992">
        <v>333.65</v>
      </c>
      <c r="AS1992">
        <v>0</v>
      </c>
      <c r="AT1992">
        <v>200.9</v>
      </c>
      <c r="AU1992">
        <v>0</v>
      </c>
      <c r="AV1992">
        <v>534.54999999999995</v>
      </c>
      <c r="AW1992">
        <v>0</v>
      </c>
      <c r="AX1992">
        <v>1</v>
      </c>
      <c r="AY1992">
        <v>93623</v>
      </c>
      <c r="AZ1992">
        <v>0</v>
      </c>
    </row>
    <row r="1993" spans="1:52">
      <c r="A1993">
        <v>48</v>
      </c>
      <c r="B1993">
        <v>15</v>
      </c>
      <c r="C1993">
        <v>17.53</v>
      </c>
      <c r="D1993" t="s">
        <v>175</v>
      </c>
      <c r="E1993" t="s">
        <v>176</v>
      </c>
      <c r="F1993">
        <v>76</v>
      </c>
      <c r="G1993" t="s">
        <v>186</v>
      </c>
      <c r="H1993">
        <v>2934</v>
      </c>
      <c r="I1993" t="s">
        <v>66</v>
      </c>
      <c r="J1993" t="s">
        <v>55</v>
      </c>
      <c r="K1993" t="s">
        <v>4183</v>
      </c>
      <c r="L1993" t="s">
        <v>84</v>
      </c>
      <c r="M1993">
        <v>0</v>
      </c>
      <c r="N1993">
        <v>0</v>
      </c>
      <c r="O1993" t="s">
        <v>58</v>
      </c>
      <c r="P1993">
        <v>1</v>
      </c>
      <c r="Q1993" t="s">
        <v>59</v>
      </c>
      <c r="R1993" t="s">
        <v>4164</v>
      </c>
      <c r="S1993">
        <v>34.062125000000002</v>
      </c>
      <c r="T1993">
        <v>-118.315709</v>
      </c>
      <c r="U1993">
        <v>0</v>
      </c>
      <c r="V1993">
        <v>74.95</v>
      </c>
      <c r="W1993">
        <v>1</v>
      </c>
      <c r="X1993">
        <v>0</v>
      </c>
      <c r="Y1993">
        <v>0</v>
      </c>
      <c r="Z1993" t="s">
        <v>61</v>
      </c>
      <c r="AA1993">
        <v>0</v>
      </c>
      <c r="AB1993">
        <v>0</v>
      </c>
      <c r="AC1993">
        <v>1</v>
      </c>
      <c r="AD1993">
        <v>0</v>
      </c>
      <c r="AE1993" t="s">
        <v>62</v>
      </c>
      <c r="AF1993">
        <v>1</v>
      </c>
      <c r="AG1993">
        <v>1957</v>
      </c>
      <c r="AH1993">
        <v>0</v>
      </c>
      <c r="AI1993" t="s">
        <v>63</v>
      </c>
      <c r="AJ1993">
        <v>0</v>
      </c>
      <c r="AK1993">
        <v>2</v>
      </c>
      <c r="AL1993">
        <v>0</v>
      </c>
      <c r="AM1993" t="s">
        <v>64</v>
      </c>
      <c r="AN1993">
        <v>0</v>
      </c>
      <c r="AO1993">
        <v>0</v>
      </c>
      <c r="AP1993">
        <v>0</v>
      </c>
      <c r="AQ1993">
        <v>26</v>
      </c>
      <c r="AR1993">
        <v>1834.95</v>
      </c>
      <c r="AS1993">
        <v>0</v>
      </c>
      <c r="AT1993">
        <v>455.78</v>
      </c>
      <c r="AU1993">
        <v>0</v>
      </c>
      <c r="AV1993">
        <v>2290.73</v>
      </c>
      <c r="AW1993">
        <v>0</v>
      </c>
      <c r="AX1993">
        <v>1</v>
      </c>
      <c r="AY1993">
        <v>90010</v>
      </c>
      <c r="AZ1993">
        <v>1</v>
      </c>
    </row>
    <row r="1994" spans="1:52">
      <c r="A1994">
        <v>33</v>
      </c>
      <c r="B1994">
        <v>24</v>
      </c>
      <c r="C1994">
        <v>32.75</v>
      </c>
      <c r="D1994" t="s">
        <v>52</v>
      </c>
      <c r="E1994" t="s">
        <v>52</v>
      </c>
      <c r="F1994">
        <v>47</v>
      </c>
      <c r="G1994" t="s">
        <v>3515</v>
      </c>
      <c r="H1994">
        <v>3995</v>
      </c>
      <c r="I1994" t="s">
        <v>66</v>
      </c>
      <c r="J1994" t="s">
        <v>55</v>
      </c>
      <c r="K1994" t="s">
        <v>4184</v>
      </c>
      <c r="L1994" t="s">
        <v>57</v>
      </c>
      <c r="M1994">
        <v>0</v>
      </c>
      <c r="N1994">
        <v>0</v>
      </c>
      <c r="O1994" t="s">
        <v>58</v>
      </c>
      <c r="P1994">
        <v>1</v>
      </c>
      <c r="Q1994" t="s">
        <v>77</v>
      </c>
      <c r="R1994" t="s">
        <v>3517</v>
      </c>
      <c r="S1994">
        <v>40.012675000000002</v>
      </c>
      <c r="T1994">
        <v>-120.101857</v>
      </c>
      <c r="U1994">
        <v>0</v>
      </c>
      <c r="V1994">
        <v>59.05</v>
      </c>
      <c r="W1994">
        <v>1</v>
      </c>
      <c r="X1994">
        <v>0</v>
      </c>
      <c r="Y1994">
        <v>0</v>
      </c>
      <c r="Z1994" t="s">
        <v>209</v>
      </c>
      <c r="AA1994">
        <v>0</v>
      </c>
      <c r="AB1994">
        <v>1</v>
      </c>
      <c r="AC1994">
        <v>1</v>
      </c>
      <c r="AD1994">
        <v>0</v>
      </c>
      <c r="AE1994" t="s">
        <v>79</v>
      </c>
      <c r="AF1994">
        <v>1</v>
      </c>
      <c r="AG1994">
        <v>1177</v>
      </c>
      <c r="AH1994">
        <v>1</v>
      </c>
      <c r="AI1994" t="s">
        <v>63</v>
      </c>
      <c r="AJ1994">
        <v>0</v>
      </c>
      <c r="AK1994">
        <v>4</v>
      </c>
      <c r="AL1994">
        <v>0</v>
      </c>
      <c r="AM1994" t="s">
        <v>64</v>
      </c>
      <c r="AN1994">
        <v>0</v>
      </c>
      <c r="AO1994">
        <v>0</v>
      </c>
      <c r="AP1994">
        <v>0</v>
      </c>
      <c r="AQ1994">
        <v>22</v>
      </c>
      <c r="AR1994">
        <v>1253.5</v>
      </c>
      <c r="AS1994">
        <v>0</v>
      </c>
      <c r="AT1994">
        <v>720.5</v>
      </c>
      <c r="AU1994">
        <v>0</v>
      </c>
      <c r="AV1994">
        <v>1974</v>
      </c>
      <c r="AW1994">
        <v>0</v>
      </c>
      <c r="AX1994">
        <v>1</v>
      </c>
      <c r="AY1994">
        <v>96109</v>
      </c>
      <c r="AZ1994">
        <v>0</v>
      </c>
    </row>
    <row r="1995" spans="1:52">
      <c r="A1995">
        <v>52</v>
      </c>
      <c r="B1995">
        <v>4</v>
      </c>
      <c r="C1995">
        <v>28.41</v>
      </c>
      <c r="D1995" t="s">
        <v>52</v>
      </c>
      <c r="E1995" t="s">
        <v>52</v>
      </c>
      <c r="F1995">
        <v>68</v>
      </c>
      <c r="G1995" t="s">
        <v>186</v>
      </c>
      <c r="H1995">
        <v>5319</v>
      </c>
      <c r="I1995" t="s">
        <v>75</v>
      </c>
      <c r="J1995" t="s">
        <v>55</v>
      </c>
      <c r="K1995" t="s">
        <v>4185</v>
      </c>
      <c r="L1995" t="s">
        <v>57</v>
      </c>
      <c r="M1995">
        <v>0</v>
      </c>
      <c r="N1995">
        <v>1</v>
      </c>
      <c r="O1995" t="s">
        <v>58</v>
      </c>
      <c r="P1995">
        <v>1</v>
      </c>
      <c r="Q1995" t="s">
        <v>59</v>
      </c>
      <c r="R1995" t="s">
        <v>3510</v>
      </c>
      <c r="S1995">
        <v>34.002028000000003</v>
      </c>
      <c r="T1995">
        <v>-118.430656</v>
      </c>
      <c r="U1995">
        <v>0</v>
      </c>
      <c r="V1995">
        <v>104.8</v>
      </c>
      <c r="W1995">
        <v>1</v>
      </c>
      <c r="X1995">
        <v>0</v>
      </c>
      <c r="Y1995">
        <v>0</v>
      </c>
      <c r="Z1995" t="s">
        <v>258</v>
      </c>
      <c r="AA1995">
        <v>1</v>
      </c>
      <c r="AB1995">
        <v>0</v>
      </c>
      <c r="AC1995">
        <v>1</v>
      </c>
      <c r="AD1995">
        <v>0</v>
      </c>
      <c r="AE1995" t="s">
        <v>62</v>
      </c>
      <c r="AF1995">
        <v>1</v>
      </c>
      <c r="AG1995">
        <v>55204</v>
      </c>
      <c r="AH1995">
        <v>0</v>
      </c>
      <c r="AI1995" t="s">
        <v>63</v>
      </c>
      <c r="AJ1995">
        <v>0</v>
      </c>
      <c r="AK1995">
        <v>3</v>
      </c>
      <c r="AL1995">
        <v>0</v>
      </c>
      <c r="AM1995" t="s">
        <v>64</v>
      </c>
      <c r="AN1995">
        <v>1</v>
      </c>
      <c r="AO1995">
        <v>1</v>
      </c>
      <c r="AP1995">
        <v>1</v>
      </c>
      <c r="AQ1995">
        <v>36</v>
      </c>
      <c r="AR1995">
        <v>3886.45</v>
      </c>
      <c r="AS1995">
        <v>0</v>
      </c>
      <c r="AT1995">
        <v>1022.76</v>
      </c>
      <c r="AU1995">
        <v>0</v>
      </c>
      <c r="AV1995">
        <v>4909.21</v>
      </c>
      <c r="AW1995">
        <v>0</v>
      </c>
      <c r="AX1995">
        <v>1</v>
      </c>
      <c r="AY1995">
        <v>90066</v>
      </c>
      <c r="AZ1995">
        <v>0</v>
      </c>
    </row>
    <row r="1996" spans="1:52">
      <c r="A1996">
        <v>19</v>
      </c>
      <c r="B1996">
        <v>42</v>
      </c>
      <c r="C1996">
        <v>41.12</v>
      </c>
      <c r="D1996" t="s">
        <v>88</v>
      </c>
      <c r="E1996" t="s">
        <v>89</v>
      </c>
      <c r="F1996">
        <v>88</v>
      </c>
      <c r="G1996" t="s">
        <v>210</v>
      </c>
      <c r="H1996">
        <v>4494</v>
      </c>
      <c r="I1996" t="s">
        <v>66</v>
      </c>
      <c r="J1996" t="s">
        <v>55</v>
      </c>
      <c r="K1996" t="s">
        <v>4186</v>
      </c>
      <c r="L1996" t="s">
        <v>84</v>
      </c>
      <c r="M1996">
        <v>0</v>
      </c>
      <c r="N1996">
        <v>0</v>
      </c>
      <c r="O1996" t="s">
        <v>58</v>
      </c>
      <c r="P1996">
        <v>1</v>
      </c>
      <c r="Q1996" t="s">
        <v>59</v>
      </c>
      <c r="R1996" t="s">
        <v>4187</v>
      </c>
      <c r="S1996">
        <v>38.494832000000002</v>
      </c>
      <c r="T1996">
        <v>-121.529447</v>
      </c>
      <c r="U1996">
        <v>0</v>
      </c>
      <c r="V1996">
        <v>70.400000000000006</v>
      </c>
      <c r="W1996">
        <v>0</v>
      </c>
      <c r="X1996">
        <v>0</v>
      </c>
      <c r="Y1996">
        <v>0</v>
      </c>
      <c r="Z1996" t="s">
        <v>61</v>
      </c>
      <c r="AA1996">
        <v>0</v>
      </c>
      <c r="AB1996">
        <v>0</v>
      </c>
      <c r="AC1996">
        <v>0</v>
      </c>
      <c r="AD1996">
        <v>0</v>
      </c>
      <c r="AE1996" t="s">
        <v>62</v>
      </c>
      <c r="AF1996">
        <v>1</v>
      </c>
      <c r="AG1996">
        <v>42832</v>
      </c>
      <c r="AH1996">
        <v>0</v>
      </c>
      <c r="AI1996" t="s">
        <v>63</v>
      </c>
      <c r="AJ1996">
        <v>0</v>
      </c>
      <c r="AK1996">
        <v>1</v>
      </c>
      <c r="AL1996">
        <v>0</v>
      </c>
      <c r="AM1996" t="s">
        <v>64</v>
      </c>
      <c r="AN1996">
        <v>0</v>
      </c>
      <c r="AO1996">
        <v>1</v>
      </c>
      <c r="AP1996">
        <v>0</v>
      </c>
      <c r="AQ1996">
        <v>4</v>
      </c>
      <c r="AR1996">
        <v>281</v>
      </c>
      <c r="AS1996">
        <v>70</v>
      </c>
      <c r="AT1996">
        <v>164.48</v>
      </c>
      <c r="AU1996">
        <v>0</v>
      </c>
      <c r="AV1996">
        <v>515.48</v>
      </c>
      <c r="AW1996">
        <v>1</v>
      </c>
      <c r="AX1996">
        <v>0</v>
      </c>
      <c r="AY1996">
        <v>95831</v>
      </c>
      <c r="AZ1996">
        <v>1</v>
      </c>
    </row>
    <row r="1997" spans="1:52">
      <c r="A1997">
        <v>54</v>
      </c>
      <c r="B1997">
        <v>11</v>
      </c>
      <c r="C1997">
        <v>42.93</v>
      </c>
      <c r="D1997" t="s">
        <v>52</v>
      </c>
      <c r="E1997" t="s">
        <v>52</v>
      </c>
      <c r="F1997">
        <v>34</v>
      </c>
      <c r="G1997" t="s">
        <v>3134</v>
      </c>
      <c r="H1997">
        <v>4121</v>
      </c>
      <c r="I1997" t="s">
        <v>66</v>
      </c>
      <c r="J1997" t="s">
        <v>55</v>
      </c>
      <c r="K1997" t="s">
        <v>4188</v>
      </c>
      <c r="L1997" t="s">
        <v>57</v>
      </c>
      <c r="M1997">
        <v>0</v>
      </c>
      <c r="N1997">
        <v>0</v>
      </c>
      <c r="O1997" t="s">
        <v>68</v>
      </c>
      <c r="P1997">
        <v>1</v>
      </c>
      <c r="Q1997" t="s">
        <v>59</v>
      </c>
      <c r="R1997" t="s">
        <v>3136</v>
      </c>
      <c r="S1997">
        <v>34.167236000000003</v>
      </c>
      <c r="T1997">
        <v>-116.28151099999999</v>
      </c>
      <c r="U1997">
        <v>0</v>
      </c>
      <c r="V1997">
        <v>81</v>
      </c>
      <c r="W1997">
        <v>1</v>
      </c>
      <c r="X1997">
        <v>0</v>
      </c>
      <c r="Y1997">
        <v>0</v>
      </c>
      <c r="Z1997" t="s">
        <v>61</v>
      </c>
      <c r="AA1997">
        <v>1</v>
      </c>
      <c r="AB1997">
        <v>0</v>
      </c>
      <c r="AC1997">
        <v>0</v>
      </c>
      <c r="AD1997">
        <v>0</v>
      </c>
      <c r="AE1997" t="s">
        <v>62</v>
      </c>
      <c r="AF1997">
        <v>1</v>
      </c>
      <c r="AG1997">
        <v>8141</v>
      </c>
      <c r="AH1997">
        <v>0</v>
      </c>
      <c r="AI1997" t="s">
        <v>63</v>
      </c>
      <c r="AJ1997">
        <v>0</v>
      </c>
      <c r="AK1997">
        <v>3</v>
      </c>
      <c r="AL1997">
        <v>0</v>
      </c>
      <c r="AM1997" t="s">
        <v>64</v>
      </c>
      <c r="AN1997">
        <v>0</v>
      </c>
      <c r="AO1997">
        <v>0</v>
      </c>
      <c r="AP1997">
        <v>0</v>
      </c>
      <c r="AQ1997">
        <v>51</v>
      </c>
      <c r="AR1997">
        <v>4085.75</v>
      </c>
      <c r="AS1997">
        <v>10</v>
      </c>
      <c r="AT1997">
        <v>2189.4299999999998</v>
      </c>
      <c r="AU1997">
        <v>0</v>
      </c>
      <c r="AV1997">
        <v>6285.18</v>
      </c>
      <c r="AW1997">
        <v>0</v>
      </c>
      <c r="AX1997">
        <v>0</v>
      </c>
      <c r="AY1997">
        <v>92252</v>
      </c>
      <c r="AZ1997">
        <v>0</v>
      </c>
    </row>
    <row r="1998" spans="1:52">
      <c r="A1998">
        <v>56</v>
      </c>
      <c r="B1998">
        <v>28</v>
      </c>
      <c r="C1998">
        <v>9.1</v>
      </c>
      <c r="D1998" t="s">
        <v>52</v>
      </c>
      <c r="E1998" t="s">
        <v>52</v>
      </c>
      <c r="F1998">
        <v>51</v>
      </c>
      <c r="G1998" t="s">
        <v>2574</v>
      </c>
      <c r="H1998">
        <v>4785</v>
      </c>
      <c r="I1998" t="s">
        <v>66</v>
      </c>
      <c r="J1998" t="s">
        <v>55</v>
      </c>
      <c r="K1998" t="s">
        <v>4189</v>
      </c>
      <c r="L1998" t="s">
        <v>57</v>
      </c>
      <c r="M1998">
        <v>1</v>
      </c>
      <c r="N1998">
        <v>0</v>
      </c>
      <c r="O1998" t="s">
        <v>58</v>
      </c>
      <c r="P1998">
        <v>1</v>
      </c>
      <c r="Q1998" t="s">
        <v>77</v>
      </c>
      <c r="R1998" t="s">
        <v>2576</v>
      </c>
      <c r="S1998">
        <v>41.017282000000002</v>
      </c>
      <c r="T1998">
        <v>-121.46894500000001</v>
      </c>
      <c r="U1998">
        <v>1</v>
      </c>
      <c r="V1998">
        <v>48.8</v>
      </c>
      <c r="W1998">
        <v>1</v>
      </c>
      <c r="X1998">
        <v>2</v>
      </c>
      <c r="Y1998">
        <v>1</v>
      </c>
      <c r="Z1998" t="s">
        <v>93</v>
      </c>
      <c r="AA1998">
        <v>0</v>
      </c>
      <c r="AB1998">
        <v>0</v>
      </c>
      <c r="AC1998">
        <v>0</v>
      </c>
      <c r="AD1998">
        <v>1</v>
      </c>
      <c r="AE1998" t="s">
        <v>62</v>
      </c>
      <c r="AF1998">
        <v>1</v>
      </c>
      <c r="AG1998">
        <v>1902</v>
      </c>
      <c r="AH1998">
        <v>0</v>
      </c>
      <c r="AI1998" t="s">
        <v>63</v>
      </c>
      <c r="AJ1998">
        <v>1</v>
      </c>
      <c r="AK1998">
        <v>4</v>
      </c>
      <c r="AL1998">
        <v>0</v>
      </c>
      <c r="AM1998" t="s">
        <v>64</v>
      </c>
      <c r="AN1998">
        <v>0</v>
      </c>
      <c r="AO1998">
        <v>0</v>
      </c>
      <c r="AP1998">
        <v>0</v>
      </c>
      <c r="AQ1998">
        <v>7</v>
      </c>
      <c r="AR1998">
        <v>349.8</v>
      </c>
      <c r="AS1998">
        <v>0</v>
      </c>
      <c r="AT1998">
        <v>63.7</v>
      </c>
      <c r="AU1998">
        <v>0</v>
      </c>
      <c r="AV1998">
        <v>413.5</v>
      </c>
      <c r="AW1998">
        <v>0</v>
      </c>
      <c r="AX1998">
        <v>1</v>
      </c>
      <c r="AY1998">
        <v>96028</v>
      </c>
      <c r="AZ1998">
        <v>0</v>
      </c>
    </row>
    <row r="1999" spans="1:52">
      <c r="A1999">
        <v>77</v>
      </c>
      <c r="B1999">
        <v>0</v>
      </c>
      <c r="C1999">
        <v>37.53</v>
      </c>
      <c r="D1999" t="s">
        <v>52</v>
      </c>
      <c r="E1999" t="s">
        <v>52</v>
      </c>
      <c r="F1999">
        <v>30</v>
      </c>
      <c r="G1999" t="s">
        <v>4190</v>
      </c>
      <c r="H1999">
        <v>4713</v>
      </c>
      <c r="I1999" t="s">
        <v>75</v>
      </c>
      <c r="J1999" t="s">
        <v>55</v>
      </c>
      <c r="K1999" t="s">
        <v>4191</v>
      </c>
      <c r="L1999" t="s">
        <v>57</v>
      </c>
      <c r="M1999">
        <v>0</v>
      </c>
      <c r="N1999">
        <v>0</v>
      </c>
      <c r="O1999" t="s">
        <v>58</v>
      </c>
      <c r="P1999">
        <v>0</v>
      </c>
      <c r="Q1999" t="s">
        <v>72</v>
      </c>
      <c r="R1999" t="s">
        <v>4192</v>
      </c>
      <c r="S1999">
        <v>40.913192000000002</v>
      </c>
      <c r="T1999">
        <v>-123.06596999999999</v>
      </c>
      <c r="U1999">
        <v>0</v>
      </c>
      <c r="V1999">
        <v>20.350000000000001</v>
      </c>
      <c r="W1999">
        <v>0</v>
      </c>
      <c r="X1999">
        <v>0</v>
      </c>
      <c r="Y1999">
        <v>0</v>
      </c>
      <c r="Z1999" t="s">
        <v>209</v>
      </c>
      <c r="AA1999">
        <v>0</v>
      </c>
      <c r="AB1999">
        <v>0</v>
      </c>
      <c r="AC1999">
        <v>0</v>
      </c>
      <c r="AD1999">
        <v>0</v>
      </c>
      <c r="AE1999" t="s">
        <v>62</v>
      </c>
      <c r="AF1999">
        <v>1</v>
      </c>
      <c r="AG1999">
        <v>734</v>
      </c>
      <c r="AH1999">
        <v>0</v>
      </c>
      <c r="AI1999" t="s">
        <v>63</v>
      </c>
      <c r="AJ1999">
        <v>0</v>
      </c>
      <c r="AK1999">
        <v>4</v>
      </c>
      <c r="AL1999">
        <v>1</v>
      </c>
      <c r="AM1999" t="s">
        <v>64</v>
      </c>
      <c r="AN1999">
        <v>0</v>
      </c>
      <c r="AO1999">
        <v>0</v>
      </c>
      <c r="AP1999">
        <v>0</v>
      </c>
      <c r="AQ1999">
        <v>18</v>
      </c>
      <c r="AR1999">
        <v>369.6</v>
      </c>
      <c r="AS1999">
        <v>0</v>
      </c>
      <c r="AT1999">
        <v>675.54</v>
      </c>
      <c r="AU1999">
        <v>0</v>
      </c>
      <c r="AV1999">
        <v>1045.1400000000001</v>
      </c>
      <c r="AW1999">
        <v>0</v>
      </c>
      <c r="AX1999">
        <v>0</v>
      </c>
      <c r="AY1999">
        <v>96048</v>
      </c>
      <c r="AZ1999">
        <v>0</v>
      </c>
    </row>
    <row r="2000" spans="1:52">
      <c r="A2000">
        <v>72</v>
      </c>
      <c r="B2000">
        <v>5</v>
      </c>
      <c r="C2000">
        <v>20.55</v>
      </c>
      <c r="D2000" t="s">
        <v>88</v>
      </c>
      <c r="E2000" t="s">
        <v>126</v>
      </c>
      <c r="F2000">
        <v>76</v>
      </c>
      <c r="G2000" t="s">
        <v>1644</v>
      </c>
      <c r="H2000">
        <v>4116</v>
      </c>
      <c r="I2000" t="s">
        <v>66</v>
      </c>
      <c r="J2000" t="s">
        <v>55</v>
      </c>
      <c r="K2000" t="s">
        <v>4193</v>
      </c>
      <c r="L2000" t="s">
        <v>84</v>
      </c>
      <c r="M2000">
        <v>0</v>
      </c>
      <c r="N2000">
        <v>0</v>
      </c>
      <c r="O2000" t="s">
        <v>58</v>
      </c>
      <c r="P2000">
        <v>1</v>
      </c>
      <c r="Q2000" t="s">
        <v>59</v>
      </c>
      <c r="R2000" t="s">
        <v>1646</v>
      </c>
      <c r="S2000">
        <v>38.696658999999997</v>
      </c>
      <c r="T2000">
        <v>-123.43686099999999</v>
      </c>
      <c r="U2000">
        <v>0</v>
      </c>
      <c r="V2000">
        <v>73</v>
      </c>
      <c r="W2000">
        <v>0</v>
      </c>
      <c r="X2000">
        <v>0</v>
      </c>
      <c r="Y2000">
        <v>0</v>
      </c>
      <c r="Z2000" t="s">
        <v>61</v>
      </c>
      <c r="AA2000">
        <v>1</v>
      </c>
      <c r="AB2000">
        <v>0</v>
      </c>
      <c r="AC2000">
        <v>1</v>
      </c>
      <c r="AD2000">
        <v>0</v>
      </c>
      <c r="AE2000" t="s">
        <v>62</v>
      </c>
      <c r="AF2000">
        <v>1</v>
      </c>
      <c r="AG2000">
        <v>752</v>
      </c>
      <c r="AH2000">
        <v>0</v>
      </c>
      <c r="AI2000" t="s">
        <v>63</v>
      </c>
      <c r="AJ2000">
        <v>0</v>
      </c>
      <c r="AK2000">
        <v>1</v>
      </c>
      <c r="AL2000">
        <v>1</v>
      </c>
      <c r="AM2000" t="s">
        <v>64</v>
      </c>
      <c r="AN2000">
        <v>0</v>
      </c>
      <c r="AO2000">
        <v>0</v>
      </c>
      <c r="AP2000">
        <v>0</v>
      </c>
      <c r="AQ2000">
        <v>1</v>
      </c>
      <c r="AR2000">
        <v>73</v>
      </c>
      <c r="AS2000">
        <v>0</v>
      </c>
      <c r="AT2000">
        <v>20.55</v>
      </c>
      <c r="AU2000">
        <v>0</v>
      </c>
      <c r="AV2000">
        <v>93.55</v>
      </c>
      <c r="AW2000">
        <v>0</v>
      </c>
      <c r="AX2000">
        <v>1</v>
      </c>
      <c r="AY2000">
        <v>95497</v>
      </c>
      <c r="AZ2000">
        <v>1</v>
      </c>
    </row>
    <row r="2001" spans="1:52">
      <c r="A2001">
        <v>51</v>
      </c>
      <c r="B2001">
        <v>12</v>
      </c>
      <c r="C2001">
        <v>21.91</v>
      </c>
      <c r="D2001" t="s">
        <v>88</v>
      </c>
      <c r="E2001" t="s">
        <v>119</v>
      </c>
      <c r="F2001">
        <v>88</v>
      </c>
      <c r="G2001" t="s">
        <v>310</v>
      </c>
      <c r="H2001">
        <v>4713</v>
      </c>
      <c r="I2001" t="s">
        <v>66</v>
      </c>
      <c r="J2001" t="s">
        <v>55</v>
      </c>
      <c r="K2001" t="s">
        <v>4194</v>
      </c>
      <c r="L2001" t="s">
        <v>84</v>
      </c>
      <c r="M2001">
        <v>0</v>
      </c>
      <c r="N2001">
        <v>0</v>
      </c>
      <c r="O2001" t="s">
        <v>58</v>
      </c>
      <c r="P2001">
        <v>1</v>
      </c>
      <c r="Q2001" t="s">
        <v>77</v>
      </c>
      <c r="R2001" t="s">
        <v>4118</v>
      </c>
      <c r="S2001">
        <v>37.768881</v>
      </c>
      <c r="T2001">
        <v>-122.395521</v>
      </c>
      <c r="U2001">
        <v>0</v>
      </c>
      <c r="V2001">
        <v>50.8</v>
      </c>
      <c r="W2001">
        <v>0</v>
      </c>
      <c r="X2001">
        <v>0</v>
      </c>
      <c r="Y2001">
        <v>0</v>
      </c>
      <c r="Z2001" t="s">
        <v>93</v>
      </c>
      <c r="AA2001">
        <v>0</v>
      </c>
      <c r="AB2001">
        <v>0</v>
      </c>
      <c r="AC2001">
        <v>1</v>
      </c>
      <c r="AD2001">
        <v>0</v>
      </c>
      <c r="AE2001" t="s">
        <v>62</v>
      </c>
      <c r="AF2001">
        <v>1</v>
      </c>
      <c r="AG2001">
        <v>17372</v>
      </c>
      <c r="AH2001">
        <v>1</v>
      </c>
      <c r="AI2001" t="s">
        <v>63</v>
      </c>
      <c r="AJ2001">
        <v>0</v>
      </c>
      <c r="AK2001">
        <v>2</v>
      </c>
      <c r="AL2001">
        <v>0</v>
      </c>
      <c r="AM2001" t="s">
        <v>64</v>
      </c>
      <c r="AN2001">
        <v>0</v>
      </c>
      <c r="AO2001">
        <v>0</v>
      </c>
      <c r="AP2001">
        <v>0</v>
      </c>
      <c r="AQ2001">
        <v>6</v>
      </c>
      <c r="AR2001">
        <v>288.05</v>
      </c>
      <c r="AS2001">
        <v>0</v>
      </c>
      <c r="AT2001">
        <v>131.46</v>
      </c>
      <c r="AU2001">
        <v>0</v>
      </c>
      <c r="AV2001">
        <v>419.51</v>
      </c>
      <c r="AW2001">
        <v>0</v>
      </c>
      <c r="AX2001">
        <v>1</v>
      </c>
      <c r="AY2001">
        <v>94107</v>
      </c>
      <c r="AZ2001">
        <v>1</v>
      </c>
    </row>
    <row r="2002" spans="1:52">
      <c r="A2002">
        <v>74</v>
      </c>
      <c r="B2002">
        <v>15</v>
      </c>
      <c r="C2002">
        <v>1.67</v>
      </c>
      <c r="D2002" t="s">
        <v>52</v>
      </c>
      <c r="E2002" t="s">
        <v>52</v>
      </c>
      <c r="F2002">
        <v>37</v>
      </c>
      <c r="G2002" t="s">
        <v>106</v>
      </c>
      <c r="H2002">
        <v>4306</v>
      </c>
      <c r="I2002" t="s">
        <v>54</v>
      </c>
      <c r="J2002" t="s">
        <v>55</v>
      </c>
      <c r="K2002" t="s">
        <v>4195</v>
      </c>
      <c r="L2002" t="s">
        <v>57</v>
      </c>
      <c r="M2002">
        <v>0</v>
      </c>
      <c r="N2002">
        <v>0</v>
      </c>
      <c r="O2002" t="s">
        <v>68</v>
      </c>
      <c r="P2002">
        <v>1</v>
      </c>
      <c r="Q2002" t="s">
        <v>77</v>
      </c>
      <c r="R2002" t="s">
        <v>4144</v>
      </c>
      <c r="S2002">
        <v>32.716006999999998</v>
      </c>
      <c r="T2002">
        <v>-117.117462</v>
      </c>
      <c r="U2002">
        <v>1</v>
      </c>
      <c r="V2002">
        <v>49.8</v>
      </c>
      <c r="W2002">
        <v>0</v>
      </c>
      <c r="X2002">
        <v>0</v>
      </c>
      <c r="Y2002">
        <v>4</v>
      </c>
      <c r="Z2002" t="s">
        <v>61</v>
      </c>
      <c r="AA2002">
        <v>1</v>
      </c>
      <c r="AB2002">
        <v>0</v>
      </c>
      <c r="AC2002">
        <v>0</v>
      </c>
      <c r="AD2002">
        <v>1</v>
      </c>
      <c r="AE2002" t="s">
        <v>79</v>
      </c>
      <c r="AF2002">
        <v>1</v>
      </c>
      <c r="AG2002">
        <v>47140</v>
      </c>
      <c r="AH2002">
        <v>0</v>
      </c>
      <c r="AI2002" t="s">
        <v>63</v>
      </c>
      <c r="AJ2002">
        <v>1</v>
      </c>
      <c r="AK2002">
        <v>3</v>
      </c>
      <c r="AL2002">
        <v>1</v>
      </c>
      <c r="AM2002" t="s">
        <v>64</v>
      </c>
      <c r="AN2002">
        <v>0</v>
      </c>
      <c r="AO2002">
        <v>0</v>
      </c>
      <c r="AP2002">
        <v>0</v>
      </c>
      <c r="AQ2002">
        <v>49</v>
      </c>
      <c r="AR2002">
        <v>2398.4</v>
      </c>
      <c r="AS2002">
        <v>0</v>
      </c>
      <c r="AT2002">
        <v>81.83</v>
      </c>
      <c r="AU2002">
        <v>0</v>
      </c>
      <c r="AV2002">
        <v>2480.23</v>
      </c>
      <c r="AW2002">
        <v>0</v>
      </c>
      <c r="AX2002">
        <v>1</v>
      </c>
      <c r="AY2002">
        <v>92102</v>
      </c>
      <c r="AZ2002">
        <v>0</v>
      </c>
    </row>
    <row r="2003" spans="1:52">
      <c r="A2003">
        <v>51</v>
      </c>
      <c r="B2003">
        <v>22</v>
      </c>
      <c r="C2003">
        <v>17.7</v>
      </c>
      <c r="D2003" t="s">
        <v>52</v>
      </c>
      <c r="E2003" t="s">
        <v>52</v>
      </c>
      <c r="F2003">
        <v>25</v>
      </c>
      <c r="G2003" t="s">
        <v>4196</v>
      </c>
      <c r="H2003">
        <v>3545</v>
      </c>
      <c r="I2003" t="s">
        <v>66</v>
      </c>
      <c r="J2003" t="s">
        <v>55</v>
      </c>
      <c r="K2003" t="s">
        <v>4197</v>
      </c>
      <c r="L2003" t="s">
        <v>57</v>
      </c>
      <c r="M2003">
        <v>0</v>
      </c>
      <c r="N2003">
        <v>0</v>
      </c>
      <c r="O2003" t="s">
        <v>68</v>
      </c>
      <c r="P2003">
        <v>1</v>
      </c>
      <c r="Q2003" t="s">
        <v>77</v>
      </c>
      <c r="R2003" t="s">
        <v>4198</v>
      </c>
      <c r="S2003">
        <v>33.391181000000003</v>
      </c>
      <c r="T2003">
        <v>-118.421305</v>
      </c>
      <c r="U2003">
        <v>0</v>
      </c>
      <c r="V2003">
        <v>55.9</v>
      </c>
      <c r="W2003">
        <v>0</v>
      </c>
      <c r="X2003">
        <v>0</v>
      </c>
      <c r="Y2003">
        <v>0</v>
      </c>
      <c r="Z2003" t="s">
        <v>61</v>
      </c>
      <c r="AA2003">
        <v>0</v>
      </c>
      <c r="AB2003">
        <v>0</v>
      </c>
      <c r="AC2003">
        <v>1</v>
      </c>
      <c r="AD2003">
        <v>0</v>
      </c>
      <c r="AE2003" t="s">
        <v>62</v>
      </c>
      <c r="AF2003">
        <v>1</v>
      </c>
      <c r="AG2003">
        <v>3699</v>
      </c>
      <c r="AH2003">
        <v>0</v>
      </c>
      <c r="AI2003" t="s">
        <v>63</v>
      </c>
      <c r="AJ2003">
        <v>0</v>
      </c>
      <c r="AK2003">
        <v>3</v>
      </c>
      <c r="AL2003">
        <v>0</v>
      </c>
      <c r="AM2003" t="s">
        <v>64</v>
      </c>
      <c r="AN2003">
        <v>1</v>
      </c>
      <c r="AO2003">
        <v>1</v>
      </c>
      <c r="AP2003">
        <v>0</v>
      </c>
      <c r="AQ2003">
        <v>4</v>
      </c>
      <c r="AR2003">
        <v>238.5</v>
      </c>
      <c r="AS2003">
        <v>0</v>
      </c>
      <c r="AT2003">
        <v>70.8</v>
      </c>
      <c r="AU2003">
        <v>0</v>
      </c>
      <c r="AV2003">
        <v>309.3</v>
      </c>
      <c r="AW2003">
        <v>0</v>
      </c>
      <c r="AX2003">
        <v>1</v>
      </c>
      <c r="AY2003">
        <v>90704</v>
      </c>
      <c r="AZ2003">
        <v>0</v>
      </c>
    </row>
    <row r="2004" spans="1:52">
      <c r="A2004">
        <v>61</v>
      </c>
      <c r="B2004">
        <v>13</v>
      </c>
      <c r="C2004">
        <v>0</v>
      </c>
      <c r="D2004" t="s">
        <v>138</v>
      </c>
      <c r="E2004" t="s">
        <v>139</v>
      </c>
      <c r="F2004">
        <v>83</v>
      </c>
      <c r="G2004" t="s">
        <v>180</v>
      </c>
      <c r="H2004">
        <v>2987</v>
      </c>
      <c r="I2004" t="s">
        <v>66</v>
      </c>
      <c r="J2004" t="s">
        <v>55</v>
      </c>
      <c r="K2004" t="s">
        <v>4199</v>
      </c>
      <c r="L2004" t="s">
        <v>84</v>
      </c>
      <c r="M2004">
        <v>0</v>
      </c>
      <c r="N2004">
        <v>0</v>
      </c>
      <c r="O2004" t="s">
        <v>68</v>
      </c>
      <c r="P2004">
        <v>1</v>
      </c>
      <c r="Q2004" t="s">
        <v>85</v>
      </c>
      <c r="R2004" t="s">
        <v>182</v>
      </c>
      <c r="S2004">
        <v>34.102119000000002</v>
      </c>
      <c r="T2004">
        <v>-117.815532</v>
      </c>
      <c r="U2004">
        <v>1</v>
      </c>
      <c r="V2004">
        <v>35.15</v>
      </c>
      <c r="W2004">
        <v>0</v>
      </c>
      <c r="X2004">
        <v>0</v>
      </c>
      <c r="Y2004">
        <v>1</v>
      </c>
      <c r="Z2004" t="s">
        <v>93</v>
      </c>
      <c r="AA2004">
        <v>0</v>
      </c>
      <c r="AB2004">
        <v>0</v>
      </c>
      <c r="AC2004">
        <v>1</v>
      </c>
      <c r="AD2004">
        <v>1</v>
      </c>
      <c r="AE2004" t="s">
        <v>62</v>
      </c>
      <c r="AF2004">
        <v>0</v>
      </c>
      <c r="AG2004">
        <v>33878</v>
      </c>
      <c r="AH2004">
        <v>0</v>
      </c>
      <c r="AI2004" t="s">
        <v>63</v>
      </c>
      <c r="AJ2004">
        <v>1</v>
      </c>
      <c r="AK2004">
        <v>2</v>
      </c>
      <c r="AL2004">
        <v>0</v>
      </c>
      <c r="AM2004" t="s">
        <v>64</v>
      </c>
      <c r="AN2004">
        <v>1</v>
      </c>
      <c r="AO2004">
        <v>1</v>
      </c>
      <c r="AP2004">
        <v>0</v>
      </c>
      <c r="AQ2004">
        <v>3</v>
      </c>
      <c r="AR2004">
        <v>99.75</v>
      </c>
      <c r="AS2004">
        <v>0</v>
      </c>
      <c r="AT2004">
        <v>0</v>
      </c>
      <c r="AU2004">
        <v>0</v>
      </c>
      <c r="AV2004">
        <v>99.75</v>
      </c>
      <c r="AW2004">
        <v>0</v>
      </c>
      <c r="AX2004">
        <v>1</v>
      </c>
      <c r="AY2004">
        <v>91773</v>
      </c>
      <c r="AZ2004">
        <v>1</v>
      </c>
    </row>
    <row r="2005" spans="1:52">
      <c r="A2005">
        <v>74</v>
      </c>
      <c r="B2005">
        <v>15</v>
      </c>
      <c r="C2005">
        <v>34.119999999999997</v>
      </c>
      <c r="D2005" t="s">
        <v>52</v>
      </c>
      <c r="E2005" t="s">
        <v>52</v>
      </c>
      <c r="F2005">
        <v>69</v>
      </c>
      <c r="G2005" t="s">
        <v>222</v>
      </c>
      <c r="H2005">
        <v>5391</v>
      </c>
      <c r="I2005" t="s">
        <v>75</v>
      </c>
      <c r="J2005" t="s">
        <v>55</v>
      </c>
      <c r="K2005" t="s">
        <v>4200</v>
      </c>
      <c r="L2005" t="s">
        <v>57</v>
      </c>
      <c r="M2005">
        <v>0</v>
      </c>
      <c r="N2005">
        <v>1</v>
      </c>
      <c r="O2005" t="s">
        <v>58</v>
      </c>
      <c r="P2005">
        <v>1</v>
      </c>
      <c r="Q2005" t="s">
        <v>59</v>
      </c>
      <c r="R2005" t="s">
        <v>224</v>
      </c>
      <c r="S2005">
        <v>40.160386000000003</v>
      </c>
      <c r="T2005">
        <v>-120.83542799999999</v>
      </c>
      <c r="U2005">
        <v>0</v>
      </c>
      <c r="V2005">
        <v>102.15</v>
      </c>
      <c r="W2005">
        <v>1</v>
      </c>
      <c r="X2005">
        <v>0</v>
      </c>
      <c r="Y2005">
        <v>0</v>
      </c>
      <c r="Z2005" t="s">
        <v>87</v>
      </c>
      <c r="AA2005">
        <v>0</v>
      </c>
      <c r="AB2005">
        <v>0</v>
      </c>
      <c r="AC2005">
        <v>1</v>
      </c>
      <c r="AD2005">
        <v>0</v>
      </c>
      <c r="AE2005" t="s">
        <v>62</v>
      </c>
      <c r="AF2005">
        <v>1</v>
      </c>
      <c r="AG2005">
        <v>2064</v>
      </c>
      <c r="AH2005">
        <v>0</v>
      </c>
      <c r="AI2005" t="s">
        <v>63</v>
      </c>
      <c r="AJ2005">
        <v>0</v>
      </c>
      <c r="AK2005">
        <v>4</v>
      </c>
      <c r="AL2005">
        <v>1</v>
      </c>
      <c r="AM2005" t="s">
        <v>64</v>
      </c>
      <c r="AN2005">
        <v>1</v>
      </c>
      <c r="AO2005">
        <v>0</v>
      </c>
      <c r="AP2005">
        <v>1</v>
      </c>
      <c r="AQ2005">
        <v>45</v>
      </c>
      <c r="AR2005">
        <v>4735.3500000000004</v>
      </c>
      <c r="AS2005">
        <v>0</v>
      </c>
      <c r="AT2005">
        <v>1535.4</v>
      </c>
      <c r="AU2005">
        <v>0</v>
      </c>
      <c r="AV2005">
        <v>6270.75</v>
      </c>
      <c r="AW2005">
        <v>0</v>
      </c>
      <c r="AX2005">
        <v>1</v>
      </c>
      <c r="AY2005">
        <v>95947</v>
      </c>
      <c r="AZ2005">
        <v>0</v>
      </c>
    </row>
    <row r="2006" spans="1:52">
      <c r="A2006">
        <v>24</v>
      </c>
      <c r="B2006">
        <v>59</v>
      </c>
      <c r="C2006">
        <v>25.1</v>
      </c>
      <c r="D2006" t="s">
        <v>52</v>
      </c>
      <c r="E2006" t="s">
        <v>52</v>
      </c>
      <c r="F2006">
        <v>53</v>
      </c>
      <c r="G2006" t="s">
        <v>2953</v>
      </c>
      <c r="H2006">
        <v>4096</v>
      </c>
      <c r="I2006" t="s">
        <v>66</v>
      </c>
      <c r="J2006" t="s">
        <v>55</v>
      </c>
      <c r="K2006" t="s">
        <v>4201</v>
      </c>
      <c r="L2006" t="s">
        <v>108</v>
      </c>
      <c r="M2006">
        <v>0</v>
      </c>
      <c r="N2006">
        <v>1</v>
      </c>
      <c r="O2006" t="s">
        <v>68</v>
      </c>
      <c r="P2006">
        <v>1</v>
      </c>
      <c r="Q2006" t="s">
        <v>59</v>
      </c>
      <c r="R2006" t="s">
        <v>2955</v>
      </c>
      <c r="S2006">
        <v>34.105493000000003</v>
      </c>
      <c r="T2006">
        <v>-117.660934</v>
      </c>
      <c r="U2006">
        <v>0</v>
      </c>
      <c r="V2006">
        <v>89.85</v>
      </c>
      <c r="W2006">
        <v>0</v>
      </c>
      <c r="X2006">
        <v>0</v>
      </c>
      <c r="Y2006">
        <v>0</v>
      </c>
      <c r="Z2006" t="s">
        <v>61</v>
      </c>
      <c r="AA2006">
        <v>0</v>
      </c>
      <c r="AB2006">
        <v>0</v>
      </c>
      <c r="AC2006">
        <v>1</v>
      </c>
      <c r="AD2006">
        <v>0</v>
      </c>
      <c r="AE2006" t="s">
        <v>79</v>
      </c>
      <c r="AF2006">
        <v>1</v>
      </c>
      <c r="AG2006">
        <v>48827</v>
      </c>
      <c r="AH2006">
        <v>1</v>
      </c>
      <c r="AI2006" t="s">
        <v>63</v>
      </c>
      <c r="AJ2006">
        <v>0</v>
      </c>
      <c r="AK2006">
        <v>5</v>
      </c>
      <c r="AL2006">
        <v>0</v>
      </c>
      <c r="AM2006" t="s">
        <v>64</v>
      </c>
      <c r="AN2006">
        <v>0</v>
      </c>
      <c r="AO2006">
        <v>1</v>
      </c>
      <c r="AP2006">
        <v>1</v>
      </c>
      <c r="AQ2006">
        <v>3</v>
      </c>
      <c r="AR2006">
        <v>244.45</v>
      </c>
      <c r="AS2006">
        <v>0</v>
      </c>
      <c r="AT2006">
        <v>75.3</v>
      </c>
      <c r="AU2006">
        <v>0</v>
      </c>
      <c r="AV2006">
        <v>319.75</v>
      </c>
      <c r="AW2006">
        <v>1</v>
      </c>
      <c r="AX2006">
        <v>1</v>
      </c>
      <c r="AY2006">
        <v>91786</v>
      </c>
      <c r="AZ2006">
        <v>0</v>
      </c>
    </row>
    <row r="2007" spans="1:52">
      <c r="A2007">
        <v>22</v>
      </c>
      <c r="B2007">
        <v>47</v>
      </c>
      <c r="C2007">
        <v>13.25</v>
      </c>
      <c r="D2007" t="s">
        <v>52</v>
      </c>
      <c r="E2007" t="s">
        <v>52</v>
      </c>
      <c r="F2007">
        <v>51</v>
      </c>
      <c r="G2007" t="s">
        <v>1405</v>
      </c>
      <c r="H2007">
        <v>6087</v>
      </c>
      <c r="I2007" t="s">
        <v>54</v>
      </c>
      <c r="J2007" t="s">
        <v>55</v>
      </c>
      <c r="K2007" t="s">
        <v>4202</v>
      </c>
      <c r="L2007" t="s">
        <v>57</v>
      </c>
      <c r="M2007">
        <v>1</v>
      </c>
      <c r="N2007">
        <v>1</v>
      </c>
      <c r="O2007" t="s">
        <v>58</v>
      </c>
      <c r="P2007">
        <v>1</v>
      </c>
      <c r="Q2007" t="s">
        <v>59</v>
      </c>
      <c r="R2007" t="s">
        <v>1407</v>
      </c>
      <c r="S2007">
        <v>40.057783999999998</v>
      </c>
      <c r="T2007">
        <v>-123.679461</v>
      </c>
      <c r="U2007">
        <v>1</v>
      </c>
      <c r="V2007">
        <v>109.3</v>
      </c>
      <c r="W2007">
        <v>1</v>
      </c>
      <c r="X2007">
        <v>2</v>
      </c>
      <c r="Y2007">
        <v>4</v>
      </c>
      <c r="Z2007" t="s">
        <v>87</v>
      </c>
      <c r="AA2007">
        <v>0</v>
      </c>
      <c r="AB2007">
        <v>1</v>
      </c>
      <c r="AC2007">
        <v>0</v>
      </c>
      <c r="AD2007">
        <v>1</v>
      </c>
      <c r="AE2007" t="s">
        <v>62</v>
      </c>
      <c r="AF2007">
        <v>1</v>
      </c>
      <c r="AG2007">
        <v>2423</v>
      </c>
      <c r="AH2007">
        <v>1</v>
      </c>
      <c r="AI2007" t="s">
        <v>63</v>
      </c>
      <c r="AJ2007">
        <v>1</v>
      </c>
      <c r="AK2007">
        <v>4</v>
      </c>
      <c r="AL2007">
        <v>0</v>
      </c>
      <c r="AM2007" t="s">
        <v>64</v>
      </c>
      <c r="AN2007">
        <v>1</v>
      </c>
      <c r="AO2007">
        <v>1</v>
      </c>
      <c r="AP2007">
        <v>1</v>
      </c>
      <c r="AQ2007">
        <v>65</v>
      </c>
      <c r="AR2007">
        <v>7337.55</v>
      </c>
      <c r="AS2007">
        <v>0</v>
      </c>
      <c r="AT2007">
        <v>861.25</v>
      </c>
      <c r="AU2007">
        <v>0</v>
      </c>
      <c r="AV2007">
        <v>8198.7999999999993</v>
      </c>
      <c r="AW2007">
        <v>1</v>
      </c>
      <c r="AX2007">
        <v>1</v>
      </c>
      <c r="AY2007">
        <v>95542</v>
      </c>
      <c r="AZ2007">
        <v>0</v>
      </c>
    </row>
    <row r="2008" spans="1:52">
      <c r="A2008">
        <v>33</v>
      </c>
      <c r="B2008">
        <v>0</v>
      </c>
      <c r="C2008">
        <v>13.36</v>
      </c>
      <c r="D2008" t="s">
        <v>52</v>
      </c>
      <c r="E2008" t="s">
        <v>52</v>
      </c>
      <c r="F2008">
        <v>50</v>
      </c>
      <c r="G2008" t="s">
        <v>186</v>
      </c>
      <c r="H2008">
        <v>2305</v>
      </c>
      <c r="I2008" t="s">
        <v>66</v>
      </c>
      <c r="J2008" t="s">
        <v>55</v>
      </c>
      <c r="K2008" t="s">
        <v>4203</v>
      </c>
      <c r="L2008" t="s">
        <v>57</v>
      </c>
      <c r="M2008">
        <v>0</v>
      </c>
      <c r="N2008">
        <v>0</v>
      </c>
      <c r="O2008" t="s">
        <v>68</v>
      </c>
      <c r="P2008">
        <v>0</v>
      </c>
      <c r="Q2008" t="s">
        <v>72</v>
      </c>
      <c r="R2008" t="s">
        <v>1287</v>
      </c>
      <c r="S2008">
        <v>33.921280000000003</v>
      </c>
      <c r="T2008">
        <v>-118.274186</v>
      </c>
      <c r="U2008">
        <v>0</v>
      </c>
      <c r="V2008">
        <v>20.6</v>
      </c>
      <c r="W2008">
        <v>0</v>
      </c>
      <c r="X2008">
        <v>0</v>
      </c>
      <c r="Y2008">
        <v>0</v>
      </c>
      <c r="Z2008" t="s">
        <v>258</v>
      </c>
      <c r="AA2008">
        <v>0</v>
      </c>
      <c r="AB2008">
        <v>0</v>
      </c>
      <c r="AC2008">
        <v>0</v>
      </c>
      <c r="AD2008">
        <v>0</v>
      </c>
      <c r="AE2008" t="s">
        <v>79</v>
      </c>
      <c r="AF2008">
        <v>1</v>
      </c>
      <c r="AG2008">
        <v>24511</v>
      </c>
      <c r="AH2008">
        <v>0</v>
      </c>
      <c r="AI2008" t="s">
        <v>63</v>
      </c>
      <c r="AJ2008">
        <v>0</v>
      </c>
      <c r="AK2008">
        <v>3</v>
      </c>
      <c r="AL2008">
        <v>0</v>
      </c>
      <c r="AM2008" t="s">
        <v>64</v>
      </c>
      <c r="AN2008">
        <v>0</v>
      </c>
      <c r="AO2008">
        <v>0</v>
      </c>
      <c r="AP2008">
        <v>0</v>
      </c>
      <c r="AQ2008">
        <v>25</v>
      </c>
      <c r="AR2008">
        <v>541.5</v>
      </c>
      <c r="AS2008">
        <v>0</v>
      </c>
      <c r="AT2008">
        <v>334</v>
      </c>
      <c r="AU2008">
        <v>0</v>
      </c>
      <c r="AV2008">
        <v>875.5</v>
      </c>
      <c r="AW2008">
        <v>0</v>
      </c>
      <c r="AX2008">
        <v>0</v>
      </c>
      <c r="AY2008">
        <v>90061</v>
      </c>
      <c r="AZ2008">
        <v>0</v>
      </c>
    </row>
    <row r="2009" spans="1:52">
      <c r="A2009">
        <v>46</v>
      </c>
      <c r="B2009">
        <v>56</v>
      </c>
      <c r="C2009">
        <v>12.56</v>
      </c>
      <c r="D2009" t="s">
        <v>52</v>
      </c>
      <c r="E2009" t="s">
        <v>52</v>
      </c>
      <c r="F2009">
        <v>80</v>
      </c>
      <c r="G2009" t="s">
        <v>1237</v>
      </c>
      <c r="H2009">
        <v>5964</v>
      </c>
      <c r="I2009" t="s">
        <v>75</v>
      </c>
      <c r="J2009" t="s">
        <v>55</v>
      </c>
      <c r="K2009" t="s">
        <v>4204</v>
      </c>
      <c r="L2009" t="s">
        <v>57</v>
      </c>
      <c r="M2009">
        <v>1</v>
      </c>
      <c r="N2009">
        <v>0</v>
      </c>
      <c r="O2009" t="s">
        <v>58</v>
      </c>
      <c r="P2009">
        <v>1</v>
      </c>
      <c r="Q2009" t="s">
        <v>77</v>
      </c>
      <c r="R2009" t="s">
        <v>1258</v>
      </c>
      <c r="S2009">
        <v>33.936827000000001</v>
      </c>
      <c r="T2009">
        <v>-118.359824</v>
      </c>
      <c r="U2009">
        <v>0</v>
      </c>
      <c r="V2009">
        <v>55.6</v>
      </c>
      <c r="W2009">
        <v>0</v>
      </c>
      <c r="X2009">
        <v>3</v>
      </c>
      <c r="Y2009">
        <v>0</v>
      </c>
      <c r="Z2009" t="s">
        <v>61</v>
      </c>
      <c r="AA2009">
        <v>1</v>
      </c>
      <c r="AB2009">
        <v>1</v>
      </c>
      <c r="AC2009">
        <v>0</v>
      </c>
      <c r="AD2009">
        <v>0</v>
      </c>
      <c r="AE2009" t="s">
        <v>79</v>
      </c>
      <c r="AF2009">
        <v>1</v>
      </c>
      <c r="AG2009">
        <v>28680</v>
      </c>
      <c r="AH2009">
        <v>0</v>
      </c>
      <c r="AI2009" t="s">
        <v>63</v>
      </c>
      <c r="AJ2009">
        <v>0</v>
      </c>
      <c r="AK2009">
        <v>3</v>
      </c>
      <c r="AL2009">
        <v>0</v>
      </c>
      <c r="AM2009" t="s">
        <v>64</v>
      </c>
      <c r="AN2009">
        <v>0</v>
      </c>
      <c r="AO2009">
        <v>0</v>
      </c>
      <c r="AP2009">
        <v>0</v>
      </c>
      <c r="AQ2009">
        <v>35</v>
      </c>
      <c r="AR2009">
        <v>2016.45</v>
      </c>
      <c r="AS2009">
        <v>0</v>
      </c>
      <c r="AT2009">
        <v>439.6</v>
      </c>
      <c r="AU2009">
        <v>0</v>
      </c>
      <c r="AV2009">
        <v>2456.0500000000002</v>
      </c>
      <c r="AW2009">
        <v>0</v>
      </c>
      <c r="AX2009">
        <v>1</v>
      </c>
      <c r="AY2009">
        <v>90304</v>
      </c>
      <c r="AZ2009">
        <v>0</v>
      </c>
    </row>
    <row r="2010" spans="1:52">
      <c r="A2010">
        <v>39</v>
      </c>
      <c r="B2010">
        <v>0</v>
      </c>
      <c r="C2010">
        <v>6.61</v>
      </c>
      <c r="D2010" t="s">
        <v>52</v>
      </c>
      <c r="E2010" t="s">
        <v>52</v>
      </c>
      <c r="F2010">
        <v>25</v>
      </c>
      <c r="G2010" t="s">
        <v>4205</v>
      </c>
      <c r="H2010">
        <v>3972</v>
      </c>
      <c r="I2010" t="s">
        <v>75</v>
      </c>
      <c r="J2010" t="s">
        <v>55</v>
      </c>
      <c r="K2010" t="s">
        <v>4206</v>
      </c>
      <c r="L2010" t="s">
        <v>57</v>
      </c>
      <c r="M2010">
        <v>0</v>
      </c>
      <c r="N2010">
        <v>0</v>
      </c>
      <c r="O2010" t="s">
        <v>58</v>
      </c>
      <c r="P2010">
        <v>0</v>
      </c>
      <c r="Q2010" t="s">
        <v>72</v>
      </c>
      <c r="R2010" t="s">
        <v>4207</v>
      </c>
      <c r="S2010">
        <v>33.001812999999999</v>
      </c>
      <c r="T2010">
        <v>-117.263628</v>
      </c>
      <c r="U2010">
        <v>0</v>
      </c>
      <c r="V2010">
        <v>20.25</v>
      </c>
      <c r="W2010">
        <v>0</v>
      </c>
      <c r="X2010">
        <v>0</v>
      </c>
      <c r="Y2010">
        <v>0</v>
      </c>
      <c r="Z2010" t="s">
        <v>61</v>
      </c>
      <c r="AA2010">
        <v>0</v>
      </c>
      <c r="AB2010">
        <v>0</v>
      </c>
      <c r="AC2010">
        <v>1</v>
      </c>
      <c r="AD2010">
        <v>0</v>
      </c>
      <c r="AE2010" t="s">
        <v>79</v>
      </c>
      <c r="AF2010">
        <v>1</v>
      </c>
      <c r="AG2010">
        <v>12173</v>
      </c>
      <c r="AH2010">
        <v>0</v>
      </c>
      <c r="AI2010" t="s">
        <v>63</v>
      </c>
      <c r="AJ2010">
        <v>0</v>
      </c>
      <c r="AK2010">
        <v>4</v>
      </c>
      <c r="AL2010">
        <v>0</v>
      </c>
      <c r="AM2010" t="s">
        <v>64</v>
      </c>
      <c r="AN2010">
        <v>0</v>
      </c>
      <c r="AO2010">
        <v>0</v>
      </c>
      <c r="AP2010">
        <v>0</v>
      </c>
      <c r="AQ2010">
        <v>41</v>
      </c>
      <c r="AR2010">
        <v>865</v>
      </c>
      <c r="AS2010">
        <v>0</v>
      </c>
      <c r="AT2010">
        <v>271.01</v>
      </c>
      <c r="AU2010">
        <v>46.78</v>
      </c>
      <c r="AV2010">
        <v>1089.23</v>
      </c>
      <c r="AW2010">
        <v>0</v>
      </c>
      <c r="AX2010">
        <v>0</v>
      </c>
      <c r="AY2010">
        <v>92075</v>
      </c>
      <c r="AZ2010">
        <v>0</v>
      </c>
    </row>
    <row r="2011" spans="1:52">
      <c r="A2011">
        <v>28</v>
      </c>
      <c r="B2011">
        <v>51</v>
      </c>
      <c r="C2011">
        <v>18.05</v>
      </c>
      <c r="D2011" t="s">
        <v>52</v>
      </c>
      <c r="E2011" t="s">
        <v>52</v>
      </c>
      <c r="F2011">
        <v>33</v>
      </c>
      <c r="G2011" t="s">
        <v>828</v>
      </c>
      <c r="H2011">
        <v>2781</v>
      </c>
      <c r="I2011" t="s">
        <v>66</v>
      </c>
      <c r="J2011" t="s">
        <v>55</v>
      </c>
      <c r="K2011" t="s">
        <v>4208</v>
      </c>
      <c r="L2011" t="s">
        <v>57</v>
      </c>
      <c r="M2011">
        <v>0</v>
      </c>
      <c r="N2011">
        <v>1</v>
      </c>
      <c r="O2011" t="s">
        <v>68</v>
      </c>
      <c r="P2011">
        <v>1</v>
      </c>
      <c r="Q2011" t="s">
        <v>59</v>
      </c>
      <c r="R2011" t="s">
        <v>830</v>
      </c>
      <c r="S2011">
        <v>34.296813</v>
      </c>
      <c r="T2011">
        <v>-118.685703</v>
      </c>
      <c r="U2011">
        <v>1</v>
      </c>
      <c r="V2011">
        <v>84.25</v>
      </c>
      <c r="W2011">
        <v>1</v>
      </c>
      <c r="X2011">
        <v>0</v>
      </c>
      <c r="Y2011">
        <v>1</v>
      </c>
      <c r="Z2011" t="s">
        <v>61</v>
      </c>
      <c r="AA2011">
        <v>1</v>
      </c>
      <c r="AB2011">
        <v>0</v>
      </c>
      <c r="AC2011">
        <v>0</v>
      </c>
      <c r="AD2011">
        <v>1</v>
      </c>
      <c r="AE2011" t="s">
        <v>62</v>
      </c>
      <c r="AF2011">
        <v>1</v>
      </c>
      <c r="AG2011">
        <v>49027</v>
      </c>
      <c r="AH2011">
        <v>0</v>
      </c>
      <c r="AI2011" t="s">
        <v>63</v>
      </c>
      <c r="AJ2011">
        <v>1</v>
      </c>
      <c r="AK2011">
        <v>4</v>
      </c>
      <c r="AL2011">
        <v>0</v>
      </c>
      <c r="AM2011" t="s">
        <v>64</v>
      </c>
      <c r="AN2011">
        <v>0</v>
      </c>
      <c r="AO2011">
        <v>0</v>
      </c>
      <c r="AP2011">
        <v>0</v>
      </c>
      <c r="AQ2011">
        <v>23</v>
      </c>
      <c r="AR2011">
        <v>1968.1</v>
      </c>
      <c r="AS2011">
        <v>0</v>
      </c>
      <c r="AT2011">
        <v>415.15</v>
      </c>
      <c r="AU2011">
        <v>8.3000000000000007</v>
      </c>
      <c r="AV2011">
        <v>2374.9499999999998</v>
      </c>
      <c r="AW2011">
        <v>1</v>
      </c>
      <c r="AX2011">
        <v>1</v>
      </c>
      <c r="AY2011">
        <v>93063</v>
      </c>
      <c r="AZ2011">
        <v>0</v>
      </c>
    </row>
    <row r="2012" spans="1:52">
      <c r="A2012">
        <v>80</v>
      </c>
      <c r="B2012">
        <v>29</v>
      </c>
      <c r="C2012">
        <v>29.66</v>
      </c>
      <c r="D2012" t="s">
        <v>52</v>
      </c>
      <c r="E2012" t="s">
        <v>52</v>
      </c>
      <c r="F2012">
        <v>27</v>
      </c>
      <c r="G2012" t="s">
        <v>742</v>
      </c>
      <c r="H2012">
        <v>5393</v>
      </c>
      <c r="I2012" t="s">
        <v>66</v>
      </c>
      <c r="J2012" t="s">
        <v>55</v>
      </c>
      <c r="K2012" t="s">
        <v>4209</v>
      </c>
      <c r="L2012" t="s">
        <v>57</v>
      </c>
      <c r="M2012">
        <v>0</v>
      </c>
      <c r="N2012">
        <v>1</v>
      </c>
      <c r="O2012" t="s">
        <v>68</v>
      </c>
      <c r="P2012">
        <v>1</v>
      </c>
      <c r="Q2012" t="s">
        <v>59</v>
      </c>
      <c r="R2012" t="s">
        <v>744</v>
      </c>
      <c r="S2012">
        <v>34.097862999999997</v>
      </c>
      <c r="T2012">
        <v>-116.594561</v>
      </c>
      <c r="U2012">
        <v>1</v>
      </c>
      <c r="V2012">
        <v>85.2</v>
      </c>
      <c r="W2012">
        <v>0</v>
      </c>
      <c r="X2012">
        <v>0</v>
      </c>
      <c r="Y2012">
        <v>4</v>
      </c>
      <c r="Z2012" t="s">
        <v>258</v>
      </c>
      <c r="AA2012">
        <v>0</v>
      </c>
      <c r="AB2012">
        <v>0</v>
      </c>
      <c r="AC2012">
        <v>1</v>
      </c>
      <c r="AD2012">
        <v>1</v>
      </c>
      <c r="AE2012" t="s">
        <v>79</v>
      </c>
      <c r="AF2012">
        <v>1</v>
      </c>
      <c r="AG2012">
        <v>3499</v>
      </c>
      <c r="AH2012">
        <v>0</v>
      </c>
      <c r="AI2012" t="s">
        <v>63</v>
      </c>
      <c r="AJ2012">
        <v>1</v>
      </c>
      <c r="AK2012">
        <v>5</v>
      </c>
      <c r="AL2012">
        <v>1</v>
      </c>
      <c r="AM2012" t="s">
        <v>64</v>
      </c>
      <c r="AN2012">
        <v>0</v>
      </c>
      <c r="AO2012">
        <v>0</v>
      </c>
      <c r="AP2012">
        <v>1</v>
      </c>
      <c r="AQ2012">
        <v>34</v>
      </c>
      <c r="AR2012">
        <v>2874.45</v>
      </c>
      <c r="AS2012">
        <v>0</v>
      </c>
      <c r="AT2012">
        <v>1008.44</v>
      </c>
      <c r="AU2012">
        <v>0</v>
      </c>
      <c r="AV2012">
        <v>3882.89</v>
      </c>
      <c r="AW2012">
        <v>0</v>
      </c>
      <c r="AX2012">
        <v>1</v>
      </c>
      <c r="AY2012">
        <v>92256</v>
      </c>
      <c r="AZ2012">
        <v>0</v>
      </c>
    </row>
    <row r="2013" spans="1:52">
      <c r="A2013">
        <v>19</v>
      </c>
      <c r="B2013">
        <v>30</v>
      </c>
      <c r="C2013">
        <v>1.28</v>
      </c>
      <c r="D2013" t="s">
        <v>52</v>
      </c>
      <c r="E2013" t="s">
        <v>52</v>
      </c>
      <c r="F2013">
        <v>59</v>
      </c>
      <c r="G2013" t="s">
        <v>90</v>
      </c>
      <c r="H2013">
        <v>5558</v>
      </c>
      <c r="I2013" t="s">
        <v>66</v>
      </c>
      <c r="J2013" t="s">
        <v>55</v>
      </c>
      <c r="K2013" t="s">
        <v>4210</v>
      </c>
      <c r="L2013" t="s">
        <v>57</v>
      </c>
      <c r="M2013">
        <v>0</v>
      </c>
      <c r="N2013">
        <v>0</v>
      </c>
      <c r="O2013" t="s">
        <v>68</v>
      </c>
      <c r="P2013">
        <v>1</v>
      </c>
      <c r="Q2013" t="s">
        <v>77</v>
      </c>
      <c r="R2013" t="s">
        <v>4211</v>
      </c>
      <c r="S2013">
        <v>38.002124999999999</v>
      </c>
      <c r="T2013">
        <v>-121.324979</v>
      </c>
      <c r="U2013">
        <v>1</v>
      </c>
      <c r="V2013">
        <v>56.8</v>
      </c>
      <c r="W2013">
        <v>1</v>
      </c>
      <c r="X2013">
        <v>0</v>
      </c>
      <c r="Y2013">
        <v>5</v>
      </c>
      <c r="Z2013" t="s">
        <v>61</v>
      </c>
      <c r="AA2013">
        <v>1</v>
      </c>
      <c r="AB2013">
        <v>0</v>
      </c>
      <c r="AC2013">
        <v>0</v>
      </c>
      <c r="AD2013">
        <v>1</v>
      </c>
      <c r="AE2013" t="s">
        <v>79</v>
      </c>
      <c r="AF2013">
        <v>1</v>
      </c>
      <c r="AG2013">
        <v>49965</v>
      </c>
      <c r="AH2013">
        <v>0</v>
      </c>
      <c r="AI2013" t="s">
        <v>63</v>
      </c>
      <c r="AJ2013">
        <v>1</v>
      </c>
      <c r="AK2013">
        <v>5</v>
      </c>
      <c r="AL2013">
        <v>0</v>
      </c>
      <c r="AM2013" t="s">
        <v>64</v>
      </c>
      <c r="AN2013">
        <v>0</v>
      </c>
      <c r="AO2013">
        <v>0</v>
      </c>
      <c r="AP2013">
        <v>0</v>
      </c>
      <c r="AQ2013">
        <v>18</v>
      </c>
      <c r="AR2013">
        <v>1074.6500000000001</v>
      </c>
      <c r="AS2013">
        <v>0</v>
      </c>
      <c r="AT2013">
        <v>23.04</v>
      </c>
      <c r="AU2013">
        <v>0</v>
      </c>
      <c r="AV2013">
        <v>1097.69</v>
      </c>
      <c r="AW2013">
        <v>1</v>
      </c>
      <c r="AX2013">
        <v>1</v>
      </c>
      <c r="AY2013">
        <v>95207</v>
      </c>
      <c r="AZ2013">
        <v>0</v>
      </c>
    </row>
    <row r="2014" spans="1:52">
      <c r="A2014">
        <v>25</v>
      </c>
      <c r="B2014">
        <v>48</v>
      </c>
      <c r="C2014">
        <v>6.03</v>
      </c>
      <c r="D2014" t="s">
        <v>88</v>
      </c>
      <c r="E2014" t="s">
        <v>119</v>
      </c>
      <c r="F2014">
        <v>68</v>
      </c>
      <c r="G2014" t="s">
        <v>3193</v>
      </c>
      <c r="H2014">
        <v>2189</v>
      </c>
      <c r="I2014" t="s">
        <v>66</v>
      </c>
      <c r="J2014" t="s">
        <v>55</v>
      </c>
      <c r="K2014" t="s">
        <v>4212</v>
      </c>
      <c r="L2014" t="s">
        <v>84</v>
      </c>
      <c r="M2014">
        <v>0</v>
      </c>
      <c r="N2014">
        <v>0</v>
      </c>
      <c r="O2014" t="s">
        <v>58</v>
      </c>
      <c r="P2014">
        <v>1</v>
      </c>
      <c r="Q2014" t="s">
        <v>59</v>
      </c>
      <c r="R2014" t="s">
        <v>3195</v>
      </c>
      <c r="S2014">
        <v>32.555827999999998</v>
      </c>
      <c r="T2014">
        <v>-117.04007300000001</v>
      </c>
      <c r="U2014">
        <v>0</v>
      </c>
      <c r="V2014">
        <v>75</v>
      </c>
      <c r="W2014">
        <v>1</v>
      </c>
      <c r="X2014">
        <v>0</v>
      </c>
      <c r="Y2014">
        <v>0</v>
      </c>
      <c r="Z2014" t="s">
        <v>209</v>
      </c>
      <c r="AA2014">
        <v>0</v>
      </c>
      <c r="AB2014">
        <v>0</v>
      </c>
      <c r="AC2014">
        <v>1</v>
      </c>
      <c r="AD2014">
        <v>0</v>
      </c>
      <c r="AE2014" t="s">
        <v>161</v>
      </c>
      <c r="AF2014">
        <v>1</v>
      </c>
      <c r="AG2014">
        <v>28488</v>
      </c>
      <c r="AH2014">
        <v>0</v>
      </c>
      <c r="AI2014" t="s">
        <v>63</v>
      </c>
      <c r="AJ2014">
        <v>0</v>
      </c>
      <c r="AK2014">
        <v>2</v>
      </c>
      <c r="AL2014">
        <v>0</v>
      </c>
      <c r="AM2014" t="s">
        <v>64</v>
      </c>
      <c r="AN2014">
        <v>0</v>
      </c>
      <c r="AO2014">
        <v>1</v>
      </c>
      <c r="AP2014">
        <v>0</v>
      </c>
      <c r="AQ2014">
        <v>13</v>
      </c>
      <c r="AR2014">
        <v>999.45</v>
      </c>
      <c r="AS2014">
        <v>0</v>
      </c>
      <c r="AT2014">
        <v>78.39</v>
      </c>
      <c r="AU2014">
        <v>0</v>
      </c>
      <c r="AV2014">
        <v>1077.8399999999999</v>
      </c>
      <c r="AW2014">
        <v>1</v>
      </c>
      <c r="AX2014">
        <v>1</v>
      </c>
      <c r="AY2014">
        <v>92173</v>
      </c>
      <c r="AZ2014">
        <v>1</v>
      </c>
    </row>
    <row r="2015" spans="1:52">
      <c r="A2015">
        <v>33</v>
      </c>
      <c r="B2015">
        <v>0</v>
      </c>
      <c r="C2015">
        <v>34.57</v>
      </c>
      <c r="D2015" t="s">
        <v>52</v>
      </c>
      <c r="E2015" t="s">
        <v>52</v>
      </c>
      <c r="F2015">
        <v>40</v>
      </c>
      <c r="G2015" t="s">
        <v>225</v>
      </c>
      <c r="H2015">
        <v>4079</v>
      </c>
      <c r="I2015" t="s">
        <v>66</v>
      </c>
      <c r="J2015" t="s">
        <v>55</v>
      </c>
      <c r="K2015" t="s">
        <v>4213</v>
      </c>
      <c r="L2015" t="s">
        <v>108</v>
      </c>
      <c r="M2015">
        <v>0</v>
      </c>
      <c r="N2015">
        <v>0</v>
      </c>
      <c r="O2015" t="s">
        <v>58</v>
      </c>
      <c r="P2015">
        <v>0</v>
      </c>
      <c r="Q2015" t="s">
        <v>72</v>
      </c>
      <c r="R2015" t="s">
        <v>227</v>
      </c>
      <c r="S2015">
        <v>38.513483999999998</v>
      </c>
      <c r="T2015">
        <v>-120.70461299999999</v>
      </c>
      <c r="U2015">
        <v>0</v>
      </c>
      <c r="V2015">
        <v>19.95</v>
      </c>
      <c r="W2015">
        <v>0</v>
      </c>
      <c r="X2015">
        <v>0</v>
      </c>
      <c r="Y2015">
        <v>0</v>
      </c>
      <c r="Z2015" t="s">
        <v>93</v>
      </c>
      <c r="AA2015">
        <v>0</v>
      </c>
      <c r="AB2015">
        <v>0</v>
      </c>
      <c r="AC2015">
        <v>0</v>
      </c>
      <c r="AD2015">
        <v>0</v>
      </c>
      <c r="AE2015" t="s">
        <v>79</v>
      </c>
      <c r="AF2015">
        <v>1</v>
      </c>
      <c r="AG2015">
        <v>850</v>
      </c>
      <c r="AH2015">
        <v>0</v>
      </c>
      <c r="AI2015" t="s">
        <v>63</v>
      </c>
      <c r="AJ2015">
        <v>0</v>
      </c>
      <c r="AK2015">
        <v>4</v>
      </c>
      <c r="AL2015">
        <v>0</v>
      </c>
      <c r="AM2015" t="s">
        <v>64</v>
      </c>
      <c r="AN2015">
        <v>0</v>
      </c>
      <c r="AO2015">
        <v>0</v>
      </c>
      <c r="AP2015">
        <v>0</v>
      </c>
      <c r="AQ2015">
        <v>2</v>
      </c>
      <c r="AR2015">
        <v>38.15</v>
      </c>
      <c r="AS2015">
        <v>0</v>
      </c>
      <c r="AT2015">
        <v>69.14</v>
      </c>
      <c r="AU2015">
        <v>0</v>
      </c>
      <c r="AV2015">
        <v>107.29</v>
      </c>
      <c r="AW2015">
        <v>0</v>
      </c>
      <c r="AX2015">
        <v>0</v>
      </c>
      <c r="AY2015">
        <v>95629</v>
      </c>
      <c r="AZ2015">
        <v>0</v>
      </c>
    </row>
    <row r="2016" spans="1:52">
      <c r="A2016">
        <v>54</v>
      </c>
      <c r="B2016">
        <v>9</v>
      </c>
      <c r="C2016">
        <v>42.95</v>
      </c>
      <c r="D2016" t="s">
        <v>52</v>
      </c>
      <c r="E2016" t="s">
        <v>52</v>
      </c>
      <c r="F2016">
        <v>57</v>
      </c>
      <c r="G2016" t="s">
        <v>1068</v>
      </c>
      <c r="H2016">
        <v>4427</v>
      </c>
      <c r="I2016" t="s">
        <v>66</v>
      </c>
      <c r="J2016" t="s">
        <v>55</v>
      </c>
      <c r="K2016" t="s">
        <v>4214</v>
      </c>
      <c r="L2016" t="s">
        <v>108</v>
      </c>
      <c r="M2016">
        <v>0</v>
      </c>
      <c r="N2016">
        <v>0</v>
      </c>
      <c r="O2016" t="s">
        <v>68</v>
      </c>
      <c r="P2016">
        <v>1</v>
      </c>
      <c r="Q2016" t="s">
        <v>77</v>
      </c>
      <c r="R2016" t="s">
        <v>1070</v>
      </c>
      <c r="S2016">
        <v>38.629618000000001</v>
      </c>
      <c r="T2016">
        <v>-122.593216</v>
      </c>
      <c r="U2016">
        <v>0</v>
      </c>
      <c r="V2016">
        <v>44.3</v>
      </c>
      <c r="W2016">
        <v>0</v>
      </c>
      <c r="X2016">
        <v>0</v>
      </c>
      <c r="Y2016">
        <v>0</v>
      </c>
      <c r="Z2016" t="s">
        <v>93</v>
      </c>
      <c r="AA2016">
        <v>0</v>
      </c>
      <c r="AB2016">
        <v>0</v>
      </c>
      <c r="AC2016">
        <v>1</v>
      </c>
      <c r="AD2016">
        <v>0</v>
      </c>
      <c r="AE2016" t="s">
        <v>79</v>
      </c>
      <c r="AF2016">
        <v>1</v>
      </c>
      <c r="AG2016">
        <v>7384</v>
      </c>
      <c r="AH2016">
        <v>0</v>
      </c>
      <c r="AI2016" t="s">
        <v>63</v>
      </c>
      <c r="AJ2016">
        <v>0</v>
      </c>
      <c r="AK2016">
        <v>5</v>
      </c>
      <c r="AL2016">
        <v>0</v>
      </c>
      <c r="AM2016" t="s">
        <v>64</v>
      </c>
      <c r="AN2016">
        <v>0</v>
      </c>
      <c r="AO2016">
        <v>0</v>
      </c>
      <c r="AP2016">
        <v>0</v>
      </c>
      <c r="AQ2016">
        <v>1</v>
      </c>
      <c r="AR2016">
        <v>44.3</v>
      </c>
      <c r="AS2016">
        <v>0</v>
      </c>
      <c r="AT2016">
        <v>42.95</v>
      </c>
      <c r="AU2016">
        <v>0</v>
      </c>
      <c r="AV2016">
        <v>87.25</v>
      </c>
      <c r="AW2016">
        <v>0</v>
      </c>
      <c r="AX2016">
        <v>1</v>
      </c>
      <c r="AY2016">
        <v>94515</v>
      </c>
      <c r="AZ2016">
        <v>0</v>
      </c>
    </row>
    <row r="2017" spans="1:52">
      <c r="A2017">
        <v>44</v>
      </c>
      <c r="B2017">
        <v>17</v>
      </c>
      <c r="C2017">
        <v>25.04</v>
      </c>
      <c r="D2017" t="s">
        <v>52</v>
      </c>
      <c r="E2017" t="s">
        <v>52</v>
      </c>
      <c r="F2017">
        <v>56</v>
      </c>
      <c r="G2017" t="s">
        <v>3715</v>
      </c>
      <c r="H2017">
        <v>2584</v>
      </c>
      <c r="I2017" t="s">
        <v>66</v>
      </c>
      <c r="J2017" t="s">
        <v>55</v>
      </c>
      <c r="K2017" t="s">
        <v>4215</v>
      </c>
      <c r="L2017" t="s">
        <v>108</v>
      </c>
      <c r="M2017">
        <v>1</v>
      </c>
      <c r="N2017">
        <v>0</v>
      </c>
      <c r="O2017" t="s">
        <v>68</v>
      </c>
      <c r="P2017">
        <v>1</v>
      </c>
      <c r="Q2017" t="s">
        <v>85</v>
      </c>
      <c r="R2017" t="s">
        <v>3717</v>
      </c>
      <c r="S2017">
        <v>34.097344999999997</v>
      </c>
      <c r="T2017">
        <v>-117.906736</v>
      </c>
      <c r="U2017">
        <v>0</v>
      </c>
      <c r="V2017">
        <v>70.7</v>
      </c>
      <c r="W2017">
        <v>0</v>
      </c>
      <c r="X2017">
        <v>1</v>
      </c>
      <c r="Y2017">
        <v>0</v>
      </c>
      <c r="Z2017" t="s">
        <v>93</v>
      </c>
      <c r="AA2017">
        <v>0</v>
      </c>
      <c r="AB2017">
        <v>0</v>
      </c>
      <c r="AC2017">
        <v>0</v>
      </c>
      <c r="AD2017">
        <v>0</v>
      </c>
      <c r="AE2017" t="s">
        <v>79</v>
      </c>
      <c r="AF2017">
        <v>1</v>
      </c>
      <c r="AG2017">
        <v>33817</v>
      </c>
      <c r="AH2017">
        <v>1</v>
      </c>
      <c r="AI2017" t="s">
        <v>63</v>
      </c>
      <c r="AJ2017">
        <v>0</v>
      </c>
      <c r="AK2017">
        <v>3</v>
      </c>
      <c r="AL2017">
        <v>0</v>
      </c>
      <c r="AM2017" t="s">
        <v>64</v>
      </c>
      <c r="AN2017">
        <v>1</v>
      </c>
      <c r="AO2017">
        <v>1</v>
      </c>
      <c r="AP2017">
        <v>1</v>
      </c>
      <c r="AQ2017">
        <v>3</v>
      </c>
      <c r="AR2017">
        <v>225.65</v>
      </c>
      <c r="AS2017">
        <v>0</v>
      </c>
      <c r="AT2017">
        <v>75.12</v>
      </c>
      <c r="AU2017">
        <v>0</v>
      </c>
      <c r="AV2017">
        <v>300.77</v>
      </c>
      <c r="AW2017">
        <v>0</v>
      </c>
      <c r="AX2017">
        <v>1</v>
      </c>
      <c r="AY2017">
        <v>91722</v>
      </c>
      <c r="AZ2017">
        <v>0</v>
      </c>
    </row>
    <row r="2018" spans="1:52">
      <c r="A2018">
        <v>31</v>
      </c>
      <c r="B2018">
        <v>21</v>
      </c>
      <c r="C2018">
        <v>1.49</v>
      </c>
      <c r="D2018" t="s">
        <v>88</v>
      </c>
      <c r="E2018" t="s">
        <v>89</v>
      </c>
      <c r="F2018">
        <v>92</v>
      </c>
      <c r="G2018" t="s">
        <v>388</v>
      </c>
      <c r="H2018">
        <v>5974</v>
      </c>
      <c r="I2018" t="s">
        <v>66</v>
      </c>
      <c r="J2018" t="s">
        <v>55</v>
      </c>
      <c r="K2018" t="s">
        <v>4216</v>
      </c>
      <c r="L2018" t="s">
        <v>84</v>
      </c>
      <c r="M2018">
        <v>0</v>
      </c>
      <c r="N2018">
        <v>0</v>
      </c>
      <c r="O2018" t="s">
        <v>68</v>
      </c>
      <c r="P2018">
        <v>1</v>
      </c>
      <c r="Q2018" t="s">
        <v>59</v>
      </c>
      <c r="R2018" t="s">
        <v>2354</v>
      </c>
      <c r="S2018">
        <v>33.601309000000001</v>
      </c>
      <c r="T2018">
        <v>-117.902304</v>
      </c>
      <c r="U2018">
        <v>0</v>
      </c>
      <c r="V2018">
        <v>80.349999999999994</v>
      </c>
      <c r="W2018">
        <v>1</v>
      </c>
      <c r="X2018">
        <v>0</v>
      </c>
      <c r="Y2018">
        <v>0</v>
      </c>
      <c r="Z2018" t="s">
        <v>258</v>
      </c>
      <c r="AA2018">
        <v>1</v>
      </c>
      <c r="AB2018">
        <v>0</v>
      </c>
      <c r="AC2018">
        <v>1</v>
      </c>
      <c r="AD2018">
        <v>0</v>
      </c>
      <c r="AE2018" t="s">
        <v>62</v>
      </c>
      <c r="AF2018">
        <v>1</v>
      </c>
      <c r="AG2018">
        <v>4242</v>
      </c>
      <c r="AH2018">
        <v>0</v>
      </c>
      <c r="AI2018" t="s">
        <v>63</v>
      </c>
      <c r="AJ2018">
        <v>0</v>
      </c>
      <c r="AK2018">
        <v>1</v>
      </c>
      <c r="AL2018">
        <v>0</v>
      </c>
      <c r="AM2018" t="s">
        <v>64</v>
      </c>
      <c r="AN2018">
        <v>0</v>
      </c>
      <c r="AO2018">
        <v>0</v>
      </c>
      <c r="AP2018">
        <v>0</v>
      </c>
      <c r="AQ2018">
        <v>32</v>
      </c>
      <c r="AR2018">
        <v>2596.15</v>
      </c>
      <c r="AS2018">
        <v>0</v>
      </c>
      <c r="AT2018">
        <v>47.68</v>
      </c>
      <c r="AU2018">
        <v>0</v>
      </c>
      <c r="AV2018">
        <v>2643.83</v>
      </c>
      <c r="AW2018">
        <v>0</v>
      </c>
      <c r="AX2018">
        <v>1</v>
      </c>
      <c r="AY2018">
        <v>92661</v>
      </c>
      <c r="AZ2018">
        <v>1</v>
      </c>
    </row>
    <row r="2019" spans="1:52">
      <c r="A2019">
        <v>30</v>
      </c>
      <c r="B2019">
        <v>0</v>
      </c>
      <c r="C2019">
        <v>28.55</v>
      </c>
      <c r="D2019" t="s">
        <v>52</v>
      </c>
      <c r="E2019" t="s">
        <v>52</v>
      </c>
      <c r="F2019">
        <v>26</v>
      </c>
      <c r="G2019" t="s">
        <v>4217</v>
      </c>
      <c r="H2019">
        <v>2951</v>
      </c>
      <c r="I2019" t="s">
        <v>66</v>
      </c>
      <c r="J2019" t="s">
        <v>55</v>
      </c>
      <c r="K2019" t="s">
        <v>4218</v>
      </c>
      <c r="L2019" t="s">
        <v>57</v>
      </c>
      <c r="M2019">
        <v>1</v>
      </c>
      <c r="N2019">
        <v>0</v>
      </c>
      <c r="O2019" t="s">
        <v>58</v>
      </c>
      <c r="P2019">
        <v>0</v>
      </c>
      <c r="Q2019" t="s">
        <v>72</v>
      </c>
      <c r="R2019" t="s">
        <v>4219</v>
      </c>
      <c r="S2019">
        <v>34.956577000000003</v>
      </c>
      <c r="T2019">
        <v>-119.750142</v>
      </c>
      <c r="U2019">
        <v>1</v>
      </c>
      <c r="V2019">
        <v>19.95</v>
      </c>
      <c r="W2019">
        <v>0</v>
      </c>
      <c r="X2019">
        <v>2</v>
      </c>
      <c r="Y2019">
        <v>1</v>
      </c>
      <c r="Z2019" t="s">
        <v>61</v>
      </c>
      <c r="AA2019">
        <v>0</v>
      </c>
      <c r="AB2019">
        <v>0</v>
      </c>
      <c r="AC2019">
        <v>1</v>
      </c>
      <c r="AD2019">
        <v>1</v>
      </c>
      <c r="AE2019" t="s">
        <v>62</v>
      </c>
      <c r="AF2019">
        <v>1</v>
      </c>
      <c r="AG2019">
        <v>798</v>
      </c>
      <c r="AH2019">
        <v>0</v>
      </c>
      <c r="AI2019" t="s">
        <v>63</v>
      </c>
      <c r="AJ2019">
        <v>1</v>
      </c>
      <c r="AK2019">
        <v>4</v>
      </c>
      <c r="AL2019">
        <v>0</v>
      </c>
      <c r="AM2019" t="s">
        <v>64</v>
      </c>
      <c r="AN2019">
        <v>0</v>
      </c>
      <c r="AO2019">
        <v>0</v>
      </c>
      <c r="AP2019">
        <v>0</v>
      </c>
      <c r="AQ2019">
        <v>4</v>
      </c>
      <c r="AR2019">
        <v>82.9</v>
      </c>
      <c r="AS2019">
        <v>0</v>
      </c>
      <c r="AT2019">
        <v>114.2</v>
      </c>
      <c r="AU2019">
        <v>0</v>
      </c>
      <c r="AV2019">
        <v>197.1</v>
      </c>
      <c r="AW2019">
        <v>0</v>
      </c>
      <c r="AX2019">
        <v>0</v>
      </c>
      <c r="AY2019">
        <v>93254</v>
      </c>
      <c r="AZ2019">
        <v>0</v>
      </c>
    </row>
    <row r="2020" spans="1:52">
      <c r="A2020">
        <v>21</v>
      </c>
      <c r="B2020">
        <v>73</v>
      </c>
      <c r="C2020">
        <v>11.01</v>
      </c>
      <c r="D2020" t="s">
        <v>52</v>
      </c>
      <c r="E2020" t="s">
        <v>52</v>
      </c>
      <c r="F2020">
        <v>78</v>
      </c>
      <c r="G2020" t="s">
        <v>3267</v>
      </c>
      <c r="H2020">
        <v>3648</v>
      </c>
      <c r="I2020" t="s">
        <v>66</v>
      </c>
      <c r="J2020" t="s">
        <v>55</v>
      </c>
      <c r="K2020" t="s">
        <v>4220</v>
      </c>
      <c r="L2020" t="s">
        <v>57</v>
      </c>
      <c r="M2020">
        <v>1</v>
      </c>
      <c r="N2020">
        <v>1</v>
      </c>
      <c r="O2020" t="s">
        <v>58</v>
      </c>
      <c r="P2020">
        <v>1</v>
      </c>
      <c r="Q2020" t="s">
        <v>59</v>
      </c>
      <c r="R2020" t="s">
        <v>3269</v>
      </c>
      <c r="S2020">
        <v>32.800671000000001</v>
      </c>
      <c r="T2020">
        <v>-116.483363</v>
      </c>
      <c r="U2020">
        <v>1</v>
      </c>
      <c r="V2020">
        <v>88.6</v>
      </c>
      <c r="W2020">
        <v>1</v>
      </c>
      <c r="X2020">
        <v>1</v>
      </c>
      <c r="Y2020">
        <v>6</v>
      </c>
      <c r="Z2020" t="s">
        <v>258</v>
      </c>
      <c r="AA2020">
        <v>1</v>
      </c>
      <c r="AB2020">
        <v>0</v>
      </c>
      <c r="AC2020">
        <v>0</v>
      </c>
      <c r="AD2020">
        <v>1</v>
      </c>
      <c r="AE2020" t="s">
        <v>79</v>
      </c>
      <c r="AF2020">
        <v>1</v>
      </c>
      <c r="AG2020">
        <v>1604</v>
      </c>
      <c r="AH2020">
        <v>1</v>
      </c>
      <c r="AI2020" t="s">
        <v>63</v>
      </c>
      <c r="AJ2020">
        <v>1</v>
      </c>
      <c r="AK2020">
        <v>3</v>
      </c>
      <c r="AL2020">
        <v>0</v>
      </c>
      <c r="AM2020" t="s">
        <v>64</v>
      </c>
      <c r="AN2020">
        <v>0</v>
      </c>
      <c r="AO2020">
        <v>1</v>
      </c>
      <c r="AP2020">
        <v>0</v>
      </c>
      <c r="AQ2020">
        <v>33</v>
      </c>
      <c r="AR2020">
        <v>2888.7</v>
      </c>
      <c r="AS2020">
        <v>0</v>
      </c>
      <c r="AT2020">
        <v>363.33</v>
      </c>
      <c r="AU2020">
        <v>0</v>
      </c>
      <c r="AV2020">
        <v>3252.03</v>
      </c>
      <c r="AW2020">
        <v>1</v>
      </c>
      <c r="AX2020">
        <v>1</v>
      </c>
      <c r="AY2020">
        <v>91962</v>
      </c>
      <c r="AZ2020">
        <v>0</v>
      </c>
    </row>
    <row r="2021" spans="1:52">
      <c r="A2021">
        <v>26</v>
      </c>
      <c r="B2021">
        <v>46</v>
      </c>
      <c r="C2021">
        <v>34.49</v>
      </c>
      <c r="D2021" t="s">
        <v>138</v>
      </c>
      <c r="E2021" t="s">
        <v>200</v>
      </c>
      <c r="F2021">
        <v>87</v>
      </c>
      <c r="G2021" t="s">
        <v>180</v>
      </c>
      <c r="H2021">
        <v>4109</v>
      </c>
      <c r="I2021" t="s">
        <v>66</v>
      </c>
      <c r="J2021" t="s">
        <v>55</v>
      </c>
      <c r="K2021" t="s">
        <v>4221</v>
      </c>
      <c r="L2021" t="s">
        <v>84</v>
      </c>
      <c r="M2021">
        <v>0</v>
      </c>
      <c r="N2021">
        <v>0</v>
      </c>
      <c r="O2021" t="s">
        <v>58</v>
      </c>
      <c r="P2021">
        <v>1</v>
      </c>
      <c r="Q2021" t="s">
        <v>59</v>
      </c>
      <c r="R2021" t="s">
        <v>182</v>
      </c>
      <c r="S2021">
        <v>34.102119000000002</v>
      </c>
      <c r="T2021">
        <v>-117.815532</v>
      </c>
      <c r="U2021">
        <v>0</v>
      </c>
      <c r="V2021">
        <v>85.2</v>
      </c>
      <c r="W2021">
        <v>1</v>
      </c>
      <c r="X2021">
        <v>0</v>
      </c>
      <c r="Y2021">
        <v>0</v>
      </c>
      <c r="Z2021" t="s">
        <v>93</v>
      </c>
      <c r="AA2021">
        <v>0</v>
      </c>
      <c r="AB2021">
        <v>0</v>
      </c>
      <c r="AC2021">
        <v>1</v>
      </c>
      <c r="AD2021">
        <v>0</v>
      </c>
      <c r="AE2021" t="s">
        <v>62</v>
      </c>
      <c r="AF2021">
        <v>1</v>
      </c>
      <c r="AG2021">
        <v>33878</v>
      </c>
      <c r="AH2021">
        <v>0</v>
      </c>
      <c r="AI2021" t="s">
        <v>63</v>
      </c>
      <c r="AJ2021">
        <v>0</v>
      </c>
      <c r="AK2021">
        <v>3</v>
      </c>
      <c r="AL2021">
        <v>0</v>
      </c>
      <c r="AM2021" t="s">
        <v>64</v>
      </c>
      <c r="AN2021">
        <v>0</v>
      </c>
      <c r="AO2021">
        <v>1</v>
      </c>
      <c r="AP2021">
        <v>1</v>
      </c>
      <c r="AQ2021">
        <v>5</v>
      </c>
      <c r="AR2021">
        <v>474.8</v>
      </c>
      <c r="AS2021">
        <v>0</v>
      </c>
      <c r="AT2021">
        <v>172.45</v>
      </c>
      <c r="AU2021">
        <v>0</v>
      </c>
      <c r="AV2021">
        <v>647.25</v>
      </c>
      <c r="AW2021">
        <v>1</v>
      </c>
      <c r="AX2021">
        <v>1</v>
      </c>
      <c r="AY2021">
        <v>91773</v>
      </c>
      <c r="AZ2021">
        <v>1</v>
      </c>
    </row>
    <row r="2022" spans="1:52">
      <c r="A2022">
        <v>51</v>
      </c>
      <c r="B2022">
        <v>21</v>
      </c>
      <c r="C2022">
        <v>1.69</v>
      </c>
      <c r="D2022" t="s">
        <v>52</v>
      </c>
      <c r="E2022" t="s">
        <v>52</v>
      </c>
      <c r="F2022">
        <v>53</v>
      </c>
      <c r="G2022" t="s">
        <v>3224</v>
      </c>
      <c r="H2022">
        <v>4400</v>
      </c>
      <c r="I2022" t="s">
        <v>66</v>
      </c>
      <c r="J2022" t="s">
        <v>55</v>
      </c>
      <c r="K2022" t="s">
        <v>4222</v>
      </c>
      <c r="L2022" t="s">
        <v>57</v>
      </c>
      <c r="M2022">
        <v>0</v>
      </c>
      <c r="N2022">
        <v>0</v>
      </c>
      <c r="O2022" t="s">
        <v>58</v>
      </c>
      <c r="P2022">
        <v>1</v>
      </c>
      <c r="Q2022" t="s">
        <v>59</v>
      </c>
      <c r="R2022" t="s">
        <v>3226</v>
      </c>
      <c r="S2022">
        <v>34.255442000000002</v>
      </c>
      <c r="T2022">
        <v>-118.421314</v>
      </c>
      <c r="U2022">
        <v>0</v>
      </c>
      <c r="V2022">
        <v>80.05</v>
      </c>
      <c r="W2022">
        <v>0</v>
      </c>
      <c r="X2022">
        <v>0</v>
      </c>
      <c r="Y2022">
        <v>0</v>
      </c>
      <c r="Z2022" t="s">
        <v>209</v>
      </c>
      <c r="AA2022">
        <v>1</v>
      </c>
      <c r="AB2022">
        <v>0</v>
      </c>
      <c r="AC2022">
        <v>1</v>
      </c>
      <c r="AD2022">
        <v>0</v>
      </c>
      <c r="AE2022" t="s">
        <v>79</v>
      </c>
      <c r="AF2022">
        <v>1</v>
      </c>
      <c r="AG2022">
        <v>97318</v>
      </c>
      <c r="AH2022">
        <v>1</v>
      </c>
      <c r="AI2022" t="s">
        <v>63</v>
      </c>
      <c r="AJ2022">
        <v>0</v>
      </c>
      <c r="AK2022">
        <v>5</v>
      </c>
      <c r="AL2022">
        <v>0</v>
      </c>
      <c r="AM2022" t="s">
        <v>64</v>
      </c>
      <c r="AN2022">
        <v>0</v>
      </c>
      <c r="AO2022">
        <v>0</v>
      </c>
      <c r="AP2022">
        <v>0</v>
      </c>
      <c r="AQ2022">
        <v>14</v>
      </c>
      <c r="AR2022">
        <v>1112.3</v>
      </c>
      <c r="AS2022">
        <v>0</v>
      </c>
      <c r="AT2022">
        <v>23.66</v>
      </c>
      <c r="AU2022">
        <v>0</v>
      </c>
      <c r="AV2022">
        <v>1135.96</v>
      </c>
      <c r="AW2022">
        <v>0</v>
      </c>
      <c r="AX2022">
        <v>1</v>
      </c>
      <c r="AY2022">
        <v>91331</v>
      </c>
      <c r="AZ2022">
        <v>0</v>
      </c>
    </row>
    <row r="2023" spans="1:52">
      <c r="A2023">
        <v>42</v>
      </c>
      <c r="B2023">
        <v>0</v>
      </c>
      <c r="C2023">
        <v>3.23</v>
      </c>
      <c r="D2023" t="s">
        <v>52</v>
      </c>
      <c r="E2023" t="s">
        <v>52</v>
      </c>
      <c r="F2023">
        <v>52</v>
      </c>
      <c r="G2023" t="s">
        <v>3680</v>
      </c>
      <c r="H2023">
        <v>5368</v>
      </c>
      <c r="I2023" t="s">
        <v>66</v>
      </c>
      <c r="J2023" t="s">
        <v>55</v>
      </c>
      <c r="K2023" t="s">
        <v>4223</v>
      </c>
      <c r="L2023" t="s">
        <v>108</v>
      </c>
      <c r="M2023">
        <v>0</v>
      </c>
      <c r="N2023">
        <v>0</v>
      </c>
      <c r="O2023" t="s">
        <v>68</v>
      </c>
      <c r="P2023">
        <v>0</v>
      </c>
      <c r="Q2023" t="s">
        <v>72</v>
      </c>
      <c r="R2023" t="s">
        <v>3682</v>
      </c>
      <c r="S2023">
        <v>37.369709</v>
      </c>
      <c r="T2023">
        <v>-122.215844</v>
      </c>
      <c r="U2023">
        <v>0</v>
      </c>
      <c r="V2023">
        <v>20.05</v>
      </c>
      <c r="W2023">
        <v>0</v>
      </c>
      <c r="X2023">
        <v>0</v>
      </c>
      <c r="Y2023">
        <v>0</v>
      </c>
      <c r="Z2023" t="s">
        <v>61</v>
      </c>
      <c r="AA2023">
        <v>0</v>
      </c>
      <c r="AB2023">
        <v>0</v>
      </c>
      <c r="AC2023">
        <v>1</v>
      </c>
      <c r="AD2023">
        <v>0</v>
      </c>
      <c r="AE2023" t="s">
        <v>79</v>
      </c>
      <c r="AF2023">
        <v>1</v>
      </c>
      <c r="AG2023">
        <v>6601</v>
      </c>
      <c r="AH2023">
        <v>0</v>
      </c>
      <c r="AI2023" t="s">
        <v>63</v>
      </c>
      <c r="AJ2023">
        <v>0</v>
      </c>
      <c r="AK2023">
        <v>3</v>
      </c>
      <c r="AL2023">
        <v>0</v>
      </c>
      <c r="AM2023" t="s">
        <v>64</v>
      </c>
      <c r="AN2023">
        <v>0</v>
      </c>
      <c r="AO2023">
        <v>0</v>
      </c>
      <c r="AP2023">
        <v>0</v>
      </c>
      <c r="AQ2023">
        <v>1</v>
      </c>
      <c r="AR2023">
        <v>20.05</v>
      </c>
      <c r="AS2023">
        <v>0</v>
      </c>
      <c r="AT2023">
        <v>3.23</v>
      </c>
      <c r="AU2023">
        <v>0</v>
      </c>
      <c r="AV2023">
        <v>23.28</v>
      </c>
      <c r="AW2023">
        <v>0</v>
      </c>
      <c r="AX2023">
        <v>0</v>
      </c>
      <c r="AY2023">
        <v>94028</v>
      </c>
      <c r="AZ2023">
        <v>0</v>
      </c>
    </row>
    <row r="2024" spans="1:52">
      <c r="A2024">
        <v>60</v>
      </c>
      <c r="B2024">
        <v>14</v>
      </c>
      <c r="C2024">
        <v>30.42</v>
      </c>
      <c r="D2024" t="s">
        <v>52</v>
      </c>
      <c r="E2024" t="s">
        <v>52</v>
      </c>
      <c r="F2024">
        <v>69</v>
      </c>
      <c r="G2024" t="s">
        <v>4224</v>
      </c>
      <c r="H2024">
        <v>3192</v>
      </c>
      <c r="I2024" t="s">
        <v>66</v>
      </c>
      <c r="J2024" t="s">
        <v>55</v>
      </c>
      <c r="K2024" t="s">
        <v>4225</v>
      </c>
      <c r="L2024" t="s">
        <v>57</v>
      </c>
      <c r="M2024">
        <v>0</v>
      </c>
      <c r="N2024">
        <v>0</v>
      </c>
      <c r="O2024" t="s">
        <v>68</v>
      </c>
      <c r="P2024">
        <v>1</v>
      </c>
      <c r="Q2024" t="s">
        <v>59</v>
      </c>
      <c r="R2024" t="s">
        <v>4226</v>
      </c>
      <c r="S2024">
        <v>38.313446999999996</v>
      </c>
      <c r="T2024">
        <v>-121.123886</v>
      </c>
      <c r="U2024">
        <v>0</v>
      </c>
      <c r="V2024">
        <v>94.1</v>
      </c>
      <c r="W2024">
        <v>1</v>
      </c>
      <c r="X2024">
        <v>0</v>
      </c>
      <c r="Y2024">
        <v>0</v>
      </c>
      <c r="Z2024" t="s">
        <v>258</v>
      </c>
      <c r="AA2024">
        <v>0</v>
      </c>
      <c r="AB2024">
        <v>0</v>
      </c>
      <c r="AC2024">
        <v>1</v>
      </c>
      <c r="AD2024">
        <v>0</v>
      </c>
      <c r="AE2024" t="s">
        <v>62</v>
      </c>
      <c r="AF2024">
        <v>1</v>
      </c>
      <c r="AG2024">
        <v>1745</v>
      </c>
      <c r="AH2024">
        <v>0</v>
      </c>
      <c r="AI2024" t="s">
        <v>63</v>
      </c>
      <c r="AJ2024">
        <v>0</v>
      </c>
      <c r="AK2024">
        <v>3</v>
      </c>
      <c r="AL2024">
        <v>0</v>
      </c>
      <c r="AM2024" t="s">
        <v>64</v>
      </c>
      <c r="AN2024">
        <v>1</v>
      </c>
      <c r="AO2024">
        <v>1</v>
      </c>
      <c r="AP2024">
        <v>1</v>
      </c>
      <c r="AQ2024">
        <v>24</v>
      </c>
      <c r="AR2024">
        <v>2322.85</v>
      </c>
      <c r="AS2024">
        <v>110</v>
      </c>
      <c r="AT2024">
        <v>730.08</v>
      </c>
      <c r="AU2024">
        <v>0</v>
      </c>
      <c r="AV2024">
        <v>3162.93</v>
      </c>
      <c r="AW2024">
        <v>0</v>
      </c>
      <c r="AX2024">
        <v>0</v>
      </c>
      <c r="AY2024">
        <v>95638</v>
      </c>
      <c r="AZ2024">
        <v>0</v>
      </c>
    </row>
    <row r="2025" spans="1:52">
      <c r="A2025">
        <v>68</v>
      </c>
      <c r="B2025">
        <v>0</v>
      </c>
      <c r="C2025">
        <v>23.94</v>
      </c>
      <c r="D2025" t="s">
        <v>52</v>
      </c>
      <c r="E2025" t="s">
        <v>52</v>
      </c>
      <c r="F2025">
        <v>28</v>
      </c>
      <c r="G2025" t="s">
        <v>1803</v>
      </c>
      <c r="H2025">
        <v>5548</v>
      </c>
      <c r="I2025" t="s">
        <v>54</v>
      </c>
      <c r="J2025" t="s">
        <v>55</v>
      </c>
      <c r="K2025" t="s">
        <v>4227</v>
      </c>
      <c r="L2025" t="s">
        <v>57</v>
      </c>
      <c r="M2025">
        <v>0</v>
      </c>
      <c r="N2025">
        <v>0</v>
      </c>
      <c r="O2025" t="s">
        <v>58</v>
      </c>
      <c r="P2025">
        <v>0</v>
      </c>
      <c r="Q2025" t="s">
        <v>72</v>
      </c>
      <c r="R2025" t="s">
        <v>1805</v>
      </c>
      <c r="S2025">
        <v>37.750777999999997</v>
      </c>
      <c r="T2025">
        <v>-121.13238</v>
      </c>
      <c r="U2025">
        <v>1</v>
      </c>
      <c r="V2025">
        <v>18.95</v>
      </c>
      <c r="W2025">
        <v>0</v>
      </c>
      <c r="X2025">
        <v>0</v>
      </c>
      <c r="Y2025">
        <v>3</v>
      </c>
      <c r="Z2025" t="s">
        <v>61</v>
      </c>
      <c r="AA2025">
        <v>0</v>
      </c>
      <c r="AB2025">
        <v>0</v>
      </c>
      <c r="AC2025">
        <v>1</v>
      </c>
      <c r="AD2025">
        <v>1</v>
      </c>
      <c r="AE2025" t="s">
        <v>161</v>
      </c>
      <c r="AF2025">
        <v>1</v>
      </c>
      <c r="AG2025">
        <v>12646</v>
      </c>
      <c r="AH2025">
        <v>0</v>
      </c>
      <c r="AI2025" t="s">
        <v>63</v>
      </c>
      <c r="AJ2025">
        <v>1</v>
      </c>
      <c r="AK2025">
        <v>4</v>
      </c>
      <c r="AL2025">
        <v>1</v>
      </c>
      <c r="AM2025" t="s">
        <v>64</v>
      </c>
      <c r="AN2025">
        <v>0</v>
      </c>
      <c r="AO2025">
        <v>0</v>
      </c>
      <c r="AP2025">
        <v>0</v>
      </c>
      <c r="AQ2025">
        <v>54</v>
      </c>
      <c r="AR2025">
        <v>1031.0999999999999</v>
      </c>
      <c r="AS2025">
        <v>0</v>
      </c>
      <c r="AT2025">
        <v>1292.76</v>
      </c>
      <c r="AU2025">
        <v>0</v>
      </c>
      <c r="AV2025">
        <v>2323.86</v>
      </c>
      <c r="AW2025">
        <v>0</v>
      </c>
      <c r="AX2025">
        <v>0</v>
      </c>
      <c r="AY2025">
        <v>95366</v>
      </c>
      <c r="AZ2025">
        <v>0</v>
      </c>
    </row>
    <row r="2026" spans="1:52">
      <c r="A2026">
        <v>27</v>
      </c>
      <c r="B2026">
        <v>0</v>
      </c>
      <c r="C2026">
        <v>47.65</v>
      </c>
      <c r="D2026" t="s">
        <v>52</v>
      </c>
      <c r="E2026" t="s">
        <v>52</v>
      </c>
      <c r="F2026">
        <v>58</v>
      </c>
      <c r="G2026" t="s">
        <v>1234</v>
      </c>
      <c r="H2026">
        <v>2176</v>
      </c>
      <c r="I2026" t="s">
        <v>54</v>
      </c>
      <c r="J2026" t="s">
        <v>55</v>
      </c>
      <c r="K2026" t="s">
        <v>4228</v>
      </c>
      <c r="L2026" t="s">
        <v>57</v>
      </c>
      <c r="M2026">
        <v>0</v>
      </c>
      <c r="N2026">
        <v>0</v>
      </c>
      <c r="O2026" t="s">
        <v>68</v>
      </c>
      <c r="P2026">
        <v>0</v>
      </c>
      <c r="Q2026" t="s">
        <v>72</v>
      </c>
      <c r="R2026" t="s">
        <v>4229</v>
      </c>
      <c r="S2026">
        <v>34.133808999999999</v>
      </c>
      <c r="T2026">
        <v>-117.523724</v>
      </c>
      <c r="U2026">
        <v>0</v>
      </c>
      <c r="V2026">
        <v>19.850000000000001</v>
      </c>
      <c r="W2026">
        <v>0</v>
      </c>
      <c r="X2026">
        <v>0</v>
      </c>
      <c r="Y2026">
        <v>0</v>
      </c>
      <c r="Z2026" t="s">
        <v>61</v>
      </c>
      <c r="AA2026">
        <v>0</v>
      </c>
      <c r="AB2026">
        <v>0</v>
      </c>
      <c r="AC2026">
        <v>0</v>
      </c>
      <c r="AD2026">
        <v>0</v>
      </c>
      <c r="AE2026" t="s">
        <v>79</v>
      </c>
      <c r="AF2026">
        <v>1</v>
      </c>
      <c r="AG2026">
        <v>12937</v>
      </c>
      <c r="AH2026">
        <v>0</v>
      </c>
      <c r="AI2026" t="s">
        <v>63</v>
      </c>
      <c r="AJ2026">
        <v>0</v>
      </c>
      <c r="AK2026">
        <v>4</v>
      </c>
      <c r="AL2026">
        <v>0</v>
      </c>
      <c r="AM2026" t="s">
        <v>64</v>
      </c>
      <c r="AN2026">
        <v>0</v>
      </c>
      <c r="AO2026">
        <v>0</v>
      </c>
      <c r="AP2026">
        <v>0</v>
      </c>
      <c r="AQ2026">
        <v>27</v>
      </c>
      <c r="AR2026">
        <v>470</v>
      </c>
      <c r="AS2026">
        <v>0</v>
      </c>
      <c r="AT2026">
        <v>1286.55</v>
      </c>
      <c r="AU2026">
        <v>0</v>
      </c>
      <c r="AV2026">
        <v>1756.55</v>
      </c>
      <c r="AW2026">
        <v>1</v>
      </c>
      <c r="AX2026">
        <v>0</v>
      </c>
      <c r="AY2026">
        <v>91739</v>
      </c>
      <c r="AZ2026">
        <v>0</v>
      </c>
    </row>
    <row r="2027" spans="1:52">
      <c r="A2027">
        <v>38</v>
      </c>
      <c r="B2027">
        <v>0</v>
      </c>
      <c r="C2027">
        <v>30.01</v>
      </c>
      <c r="D2027" t="s">
        <v>52</v>
      </c>
      <c r="E2027" t="s">
        <v>52</v>
      </c>
      <c r="F2027">
        <v>46</v>
      </c>
      <c r="G2027" t="s">
        <v>2001</v>
      </c>
      <c r="H2027">
        <v>5518</v>
      </c>
      <c r="I2027" t="s">
        <v>75</v>
      </c>
      <c r="J2027" t="s">
        <v>55</v>
      </c>
      <c r="K2027" t="s">
        <v>4230</v>
      </c>
      <c r="L2027" t="s">
        <v>57</v>
      </c>
      <c r="M2027">
        <v>1</v>
      </c>
      <c r="N2027">
        <v>0</v>
      </c>
      <c r="O2027" t="s">
        <v>58</v>
      </c>
      <c r="P2027">
        <v>0</v>
      </c>
      <c r="Q2027" t="s">
        <v>72</v>
      </c>
      <c r="R2027" t="s">
        <v>2003</v>
      </c>
      <c r="S2027">
        <v>40.923558</v>
      </c>
      <c r="T2027">
        <v>-122.059933</v>
      </c>
      <c r="U2027">
        <v>1</v>
      </c>
      <c r="V2027">
        <v>19</v>
      </c>
      <c r="W2027">
        <v>0</v>
      </c>
      <c r="X2027">
        <v>3</v>
      </c>
      <c r="Y2027">
        <v>0</v>
      </c>
      <c r="Z2027" t="s">
        <v>61</v>
      </c>
      <c r="AA2027">
        <v>0</v>
      </c>
      <c r="AB2027">
        <v>0</v>
      </c>
      <c r="AC2027">
        <v>0</v>
      </c>
      <c r="AD2027">
        <v>1</v>
      </c>
      <c r="AE2027" t="s">
        <v>79</v>
      </c>
      <c r="AF2027">
        <v>1</v>
      </c>
      <c r="AG2027">
        <v>459</v>
      </c>
      <c r="AH2027">
        <v>0</v>
      </c>
      <c r="AI2027" t="s">
        <v>63</v>
      </c>
      <c r="AJ2027">
        <v>0</v>
      </c>
      <c r="AK2027">
        <v>5</v>
      </c>
      <c r="AL2027">
        <v>0</v>
      </c>
      <c r="AM2027" t="s">
        <v>64</v>
      </c>
      <c r="AN2027">
        <v>0</v>
      </c>
      <c r="AO2027">
        <v>0</v>
      </c>
      <c r="AP2027">
        <v>0</v>
      </c>
      <c r="AQ2027">
        <v>6</v>
      </c>
      <c r="AR2027">
        <v>105.5</v>
      </c>
      <c r="AS2027">
        <v>0</v>
      </c>
      <c r="AT2027">
        <v>180.06</v>
      </c>
      <c r="AU2027">
        <v>0</v>
      </c>
      <c r="AV2027">
        <v>285.56</v>
      </c>
      <c r="AW2027">
        <v>0</v>
      </c>
      <c r="AX2027">
        <v>0</v>
      </c>
      <c r="AY2027">
        <v>96084</v>
      </c>
      <c r="AZ2027">
        <v>0</v>
      </c>
    </row>
    <row r="2028" spans="1:52">
      <c r="A2028">
        <v>74</v>
      </c>
      <c r="B2028">
        <v>4</v>
      </c>
      <c r="C2028">
        <v>39.36</v>
      </c>
      <c r="D2028" t="s">
        <v>88</v>
      </c>
      <c r="E2028" t="s">
        <v>165</v>
      </c>
      <c r="F2028">
        <v>96</v>
      </c>
      <c r="G2028" t="s">
        <v>1388</v>
      </c>
      <c r="H2028">
        <v>5362</v>
      </c>
      <c r="I2028" t="s">
        <v>66</v>
      </c>
      <c r="J2028" t="s">
        <v>55</v>
      </c>
      <c r="K2028" t="s">
        <v>4231</v>
      </c>
      <c r="L2028" t="s">
        <v>84</v>
      </c>
      <c r="M2028">
        <v>0</v>
      </c>
      <c r="N2028">
        <v>0</v>
      </c>
      <c r="O2028" t="s">
        <v>58</v>
      </c>
      <c r="P2028">
        <v>1</v>
      </c>
      <c r="Q2028" t="s">
        <v>59</v>
      </c>
      <c r="R2028" t="s">
        <v>1390</v>
      </c>
      <c r="S2028">
        <v>36.497895</v>
      </c>
      <c r="T2028">
        <v>-119.285484</v>
      </c>
      <c r="U2028">
        <v>0</v>
      </c>
      <c r="V2028">
        <v>99.95</v>
      </c>
      <c r="W2028">
        <v>1</v>
      </c>
      <c r="X2028">
        <v>0</v>
      </c>
      <c r="Y2028">
        <v>0</v>
      </c>
      <c r="Z2028" t="s">
        <v>61</v>
      </c>
      <c r="AA2028">
        <v>1</v>
      </c>
      <c r="AB2028">
        <v>0</v>
      </c>
      <c r="AC2028">
        <v>1</v>
      </c>
      <c r="AD2028">
        <v>0</v>
      </c>
      <c r="AE2028" t="s">
        <v>62</v>
      </c>
      <c r="AF2028">
        <v>1</v>
      </c>
      <c r="AG2028">
        <v>5519</v>
      </c>
      <c r="AH2028">
        <v>0</v>
      </c>
      <c r="AI2028" t="s">
        <v>63</v>
      </c>
      <c r="AJ2028">
        <v>0</v>
      </c>
      <c r="AK2028">
        <v>3</v>
      </c>
      <c r="AL2028">
        <v>1</v>
      </c>
      <c r="AM2028" t="s">
        <v>64</v>
      </c>
      <c r="AN2028">
        <v>1</v>
      </c>
      <c r="AO2028">
        <v>0</v>
      </c>
      <c r="AP2028">
        <v>1</v>
      </c>
      <c r="AQ2028">
        <v>31</v>
      </c>
      <c r="AR2028">
        <v>3186.65</v>
      </c>
      <c r="AS2028">
        <v>0</v>
      </c>
      <c r="AT2028">
        <v>1220.1600000000001</v>
      </c>
      <c r="AU2028">
        <v>0</v>
      </c>
      <c r="AV2028">
        <v>4406.8100000000004</v>
      </c>
      <c r="AW2028">
        <v>0</v>
      </c>
      <c r="AX2028">
        <v>1</v>
      </c>
      <c r="AY2028">
        <v>93615</v>
      </c>
      <c r="AZ2028">
        <v>1</v>
      </c>
    </row>
    <row r="2029" spans="1:52">
      <c r="A2029">
        <v>54</v>
      </c>
      <c r="B2029">
        <v>29</v>
      </c>
      <c r="C2029">
        <v>35.35</v>
      </c>
      <c r="D2029" t="s">
        <v>52</v>
      </c>
      <c r="E2029" t="s">
        <v>52</v>
      </c>
      <c r="F2029">
        <v>46</v>
      </c>
      <c r="G2029" t="s">
        <v>3052</v>
      </c>
      <c r="H2029">
        <v>4559</v>
      </c>
      <c r="I2029" t="s">
        <v>75</v>
      </c>
      <c r="J2029" t="s">
        <v>55</v>
      </c>
      <c r="K2029" t="s">
        <v>4232</v>
      </c>
      <c r="L2029" t="s">
        <v>57</v>
      </c>
      <c r="M2029">
        <v>1</v>
      </c>
      <c r="N2029">
        <v>0</v>
      </c>
      <c r="O2029" t="s">
        <v>68</v>
      </c>
      <c r="P2029">
        <v>1</v>
      </c>
      <c r="Q2029" t="s">
        <v>77</v>
      </c>
      <c r="R2029" t="s">
        <v>3054</v>
      </c>
      <c r="S2029">
        <v>40.031939999999999</v>
      </c>
      <c r="T2029">
        <v>-122.176023</v>
      </c>
      <c r="U2029">
        <v>1</v>
      </c>
      <c r="V2029">
        <v>75.2</v>
      </c>
      <c r="W2029">
        <v>0</v>
      </c>
      <c r="X2029">
        <v>2</v>
      </c>
      <c r="Y2029">
        <v>9</v>
      </c>
      <c r="Z2029" t="s">
        <v>61</v>
      </c>
      <c r="AA2029">
        <v>1</v>
      </c>
      <c r="AB2029">
        <v>0</v>
      </c>
      <c r="AC2029">
        <v>1</v>
      </c>
      <c r="AD2029">
        <v>1</v>
      </c>
      <c r="AE2029" t="s">
        <v>79</v>
      </c>
      <c r="AF2029">
        <v>1</v>
      </c>
      <c r="AG2029">
        <v>3357</v>
      </c>
      <c r="AH2029">
        <v>1</v>
      </c>
      <c r="AI2029" t="s">
        <v>63</v>
      </c>
      <c r="AJ2029">
        <v>1</v>
      </c>
      <c r="AK2029">
        <v>4</v>
      </c>
      <c r="AL2029">
        <v>0</v>
      </c>
      <c r="AM2029" t="s">
        <v>64</v>
      </c>
      <c r="AN2029">
        <v>1</v>
      </c>
      <c r="AO2029">
        <v>1</v>
      </c>
      <c r="AP2029">
        <v>1</v>
      </c>
      <c r="AQ2029">
        <v>58</v>
      </c>
      <c r="AR2029">
        <v>4300.8</v>
      </c>
      <c r="AS2029">
        <v>0</v>
      </c>
      <c r="AT2029">
        <v>2050.3000000000002</v>
      </c>
      <c r="AU2029">
        <v>0</v>
      </c>
      <c r="AV2029">
        <v>6351.1</v>
      </c>
      <c r="AW2029">
        <v>0</v>
      </c>
      <c r="AX2029">
        <v>1</v>
      </c>
      <c r="AY2029">
        <v>96035</v>
      </c>
      <c r="AZ2029">
        <v>0</v>
      </c>
    </row>
    <row r="2030" spans="1:52">
      <c r="A2030">
        <v>63</v>
      </c>
      <c r="B2030">
        <v>9</v>
      </c>
      <c r="C2030">
        <v>25.49</v>
      </c>
      <c r="D2030" t="s">
        <v>88</v>
      </c>
      <c r="E2030" t="s">
        <v>89</v>
      </c>
      <c r="F2030">
        <v>81</v>
      </c>
      <c r="G2030" t="s">
        <v>2981</v>
      </c>
      <c r="H2030">
        <v>3478</v>
      </c>
      <c r="I2030" t="s">
        <v>66</v>
      </c>
      <c r="J2030" t="s">
        <v>55</v>
      </c>
      <c r="K2030" t="s">
        <v>4233</v>
      </c>
      <c r="L2030" t="s">
        <v>84</v>
      </c>
      <c r="M2030">
        <v>0</v>
      </c>
      <c r="N2030">
        <v>0</v>
      </c>
      <c r="O2030" t="s">
        <v>68</v>
      </c>
      <c r="P2030">
        <v>1</v>
      </c>
      <c r="Q2030" t="s">
        <v>77</v>
      </c>
      <c r="R2030" t="s">
        <v>3417</v>
      </c>
      <c r="S2030">
        <v>34.598221000000002</v>
      </c>
      <c r="T2030">
        <v>-117.79593</v>
      </c>
      <c r="U2030">
        <v>0</v>
      </c>
      <c r="V2030">
        <v>45.35</v>
      </c>
      <c r="W2030">
        <v>0</v>
      </c>
      <c r="X2030">
        <v>0</v>
      </c>
      <c r="Y2030">
        <v>0</v>
      </c>
      <c r="Z2030" t="s">
        <v>61</v>
      </c>
      <c r="AA2030">
        <v>0</v>
      </c>
      <c r="AB2030">
        <v>0</v>
      </c>
      <c r="AC2030">
        <v>0</v>
      </c>
      <c r="AD2030">
        <v>0</v>
      </c>
      <c r="AE2030" t="s">
        <v>62</v>
      </c>
      <c r="AF2030">
        <v>1</v>
      </c>
      <c r="AG2030">
        <v>6787</v>
      </c>
      <c r="AH2030">
        <v>0</v>
      </c>
      <c r="AI2030" t="s">
        <v>63</v>
      </c>
      <c r="AJ2030">
        <v>0</v>
      </c>
      <c r="AK2030">
        <v>1</v>
      </c>
      <c r="AL2030">
        <v>0</v>
      </c>
      <c r="AM2030" t="s">
        <v>64</v>
      </c>
      <c r="AN2030">
        <v>0</v>
      </c>
      <c r="AO2030">
        <v>0</v>
      </c>
      <c r="AP2030">
        <v>0</v>
      </c>
      <c r="AQ2030">
        <v>2</v>
      </c>
      <c r="AR2030">
        <v>89.5</v>
      </c>
      <c r="AS2030">
        <v>0</v>
      </c>
      <c r="AT2030">
        <v>50.98</v>
      </c>
      <c r="AU2030">
        <v>0</v>
      </c>
      <c r="AV2030">
        <v>140.47999999999999</v>
      </c>
      <c r="AW2030">
        <v>0</v>
      </c>
      <c r="AX2030">
        <v>1</v>
      </c>
      <c r="AY2030">
        <v>93591</v>
      </c>
      <c r="AZ2030">
        <v>1</v>
      </c>
    </row>
    <row r="2031" spans="1:52">
      <c r="A2031">
        <v>31</v>
      </c>
      <c r="B2031">
        <v>0</v>
      </c>
      <c r="C2031">
        <v>17.809999999999999</v>
      </c>
      <c r="D2031" t="s">
        <v>52</v>
      </c>
      <c r="E2031" t="s">
        <v>52</v>
      </c>
      <c r="F2031">
        <v>46</v>
      </c>
      <c r="G2031" t="s">
        <v>376</v>
      </c>
      <c r="H2031">
        <v>2968</v>
      </c>
      <c r="I2031" t="s">
        <v>66</v>
      </c>
      <c r="J2031" t="s">
        <v>55</v>
      </c>
      <c r="K2031" t="s">
        <v>4234</v>
      </c>
      <c r="L2031" t="s">
        <v>108</v>
      </c>
      <c r="M2031">
        <v>0</v>
      </c>
      <c r="N2031">
        <v>0</v>
      </c>
      <c r="O2031" t="s">
        <v>68</v>
      </c>
      <c r="P2031">
        <v>0</v>
      </c>
      <c r="Q2031" t="s">
        <v>72</v>
      </c>
      <c r="R2031" t="s">
        <v>4235</v>
      </c>
      <c r="S2031">
        <v>33.920907</v>
      </c>
      <c r="T2031">
        <v>-117.48942599999999</v>
      </c>
      <c r="U2031">
        <v>0</v>
      </c>
      <c r="V2031">
        <v>20.399999999999999</v>
      </c>
      <c r="W2031">
        <v>0</v>
      </c>
      <c r="X2031">
        <v>0</v>
      </c>
      <c r="Y2031">
        <v>0</v>
      </c>
      <c r="Z2031" t="s">
        <v>61</v>
      </c>
      <c r="AA2031">
        <v>0</v>
      </c>
      <c r="AB2031">
        <v>0</v>
      </c>
      <c r="AC2031">
        <v>0</v>
      </c>
      <c r="AD2031">
        <v>0</v>
      </c>
      <c r="AE2031" t="s">
        <v>161</v>
      </c>
      <c r="AF2031">
        <v>1</v>
      </c>
      <c r="AG2031">
        <v>38446</v>
      </c>
      <c r="AH2031">
        <v>0</v>
      </c>
      <c r="AI2031" t="s">
        <v>63</v>
      </c>
      <c r="AJ2031">
        <v>0</v>
      </c>
      <c r="AK2031">
        <v>5</v>
      </c>
      <c r="AL2031">
        <v>0</v>
      </c>
      <c r="AM2031" t="s">
        <v>64</v>
      </c>
      <c r="AN2031">
        <v>0</v>
      </c>
      <c r="AO2031">
        <v>0</v>
      </c>
      <c r="AP2031">
        <v>0</v>
      </c>
      <c r="AQ2031">
        <v>1</v>
      </c>
      <c r="AR2031">
        <v>20.399999999999999</v>
      </c>
      <c r="AS2031">
        <v>0</v>
      </c>
      <c r="AT2031">
        <v>17.809999999999999</v>
      </c>
      <c r="AU2031">
        <v>0</v>
      </c>
      <c r="AV2031">
        <v>38.21</v>
      </c>
      <c r="AW2031">
        <v>0</v>
      </c>
      <c r="AX2031">
        <v>0</v>
      </c>
      <c r="AY2031">
        <v>92505</v>
      </c>
      <c r="AZ2031">
        <v>0</v>
      </c>
    </row>
    <row r="2032" spans="1:52">
      <c r="A2032">
        <v>57</v>
      </c>
      <c r="B2032">
        <v>21</v>
      </c>
      <c r="C2032">
        <v>13.54</v>
      </c>
      <c r="D2032" t="s">
        <v>52</v>
      </c>
      <c r="E2032" t="s">
        <v>52</v>
      </c>
      <c r="F2032">
        <v>68</v>
      </c>
      <c r="G2032" t="s">
        <v>646</v>
      </c>
      <c r="H2032">
        <v>3307</v>
      </c>
      <c r="I2032" t="s">
        <v>66</v>
      </c>
      <c r="J2032" t="s">
        <v>55</v>
      </c>
      <c r="K2032" t="s">
        <v>4236</v>
      </c>
      <c r="L2032" t="s">
        <v>57</v>
      </c>
      <c r="M2032">
        <v>1</v>
      </c>
      <c r="N2032">
        <v>0</v>
      </c>
      <c r="O2032" t="s">
        <v>68</v>
      </c>
      <c r="P2032">
        <v>1</v>
      </c>
      <c r="Q2032" t="s">
        <v>77</v>
      </c>
      <c r="R2032" t="s">
        <v>3662</v>
      </c>
      <c r="S2032">
        <v>37.941456000000002</v>
      </c>
      <c r="T2032">
        <v>-122.32096799999999</v>
      </c>
      <c r="U2032">
        <v>0</v>
      </c>
      <c r="V2032">
        <v>48.65</v>
      </c>
      <c r="W2032">
        <v>0</v>
      </c>
      <c r="X2032">
        <v>2</v>
      </c>
      <c r="Y2032">
        <v>0</v>
      </c>
      <c r="Z2032" t="s">
        <v>61</v>
      </c>
      <c r="AA2032">
        <v>0</v>
      </c>
      <c r="AB2032">
        <v>0</v>
      </c>
      <c r="AC2032">
        <v>1</v>
      </c>
      <c r="AD2032">
        <v>0</v>
      </c>
      <c r="AE2032" t="s">
        <v>62</v>
      </c>
      <c r="AF2032">
        <v>1</v>
      </c>
      <c r="AG2032">
        <v>13984</v>
      </c>
      <c r="AH2032">
        <v>1</v>
      </c>
      <c r="AI2032" t="s">
        <v>63</v>
      </c>
      <c r="AJ2032">
        <v>0</v>
      </c>
      <c r="AK2032">
        <v>5</v>
      </c>
      <c r="AL2032">
        <v>0</v>
      </c>
      <c r="AM2032" t="s">
        <v>64</v>
      </c>
      <c r="AN2032">
        <v>0</v>
      </c>
      <c r="AO2032">
        <v>0</v>
      </c>
      <c r="AP2032">
        <v>0</v>
      </c>
      <c r="AQ2032">
        <v>5</v>
      </c>
      <c r="AR2032">
        <v>235.2</v>
      </c>
      <c r="AS2032">
        <v>0</v>
      </c>
      <c r="AT2032">
        <v>67.7</v>
      </c>
      <c r="AU2032">
        <v>0</v>
      </c>
      <c r="AV2032">
        <v>302.89999999999998</v>
      </c>
      <c r="AW2032">
        <v>0</v>
      </c>
      <c r="AX2032">
        <v>1</v>
      </c>
      <c r="AY2032">
        <v>94805</v>
      </c>
      <c r="AZ2032">
        <v>0</v>
      </c>
    </row>
    <row r="2033" spans="1:52">
      <c r="A2033">
        <v>48</v>
      </c>
      <c r="B2033">
        <v>4</v>
      </c>
      <c r="C2033">
        <v>15.6</v>
      </c>
      <c r="D2033" t="s">
        <v>80</v>
      </c>
      <c r="E2033" t="s">
        <v>81</v>
      </c>
      <c r="F2033">
        <v>76</v>
      </c>
      <c r="G2033" t="s">
        <v>4237</v>
      </c>
      <c r="H2033">
        <v>2291</v>
      </c>
      <c r="I2033" t="s">
        <v>66</v>
      </c>
      <c r="J2033" t="s">
        <v>55</v>
      </c>
      <c r="K2033" t="s">
        <v>4238</v>
      </c>
      <c r="L2033" t="s">
        <v>84</v>
      </c>
      <c r="M2033">
        <v>0</v>
      </c>
      <c r="N2033">
        <v>0</v>
      </c>
      <c r="O2033" t="s">
        <v>58</v>
      </c>
      <c r="P2033">
        <v>1</v>
      </c>
      <c r="Q2033" t="s">
        <v>59</v>
      </c>
      <c r="R2033" t="s">
        <v>4239</v>
      </c>
      <c r="S2033">
        <v>36.141319000000003</v>
      </c>
      <c r="T2033">
        <v>-119.129075</v>
      </c>
      <c r="U2033">
        <v>0</v>
      </c>
      <c r="V2033">
        <v>76.5</v>
      </c>
      <c r="W2033">
        <v>1</v>
      </c>
      <c r="X2033">
        <v>0</v>
      </c>
      <c r="Y2033">
        <v>0</v>
      </c>
      <c r="Z2033" t="s">
        <v>61</v>
      </c>
      <c r="AA2033">
        <v>0</v>
      </c>
      <c r="AB2033">
        <v>0</v>
      </c>
      <c r="AC2033">
        <v>1</v>
      </c>
      <c r="AD2033">
        <v>0</v>
      </c>
      <c r="AE2033" t="s">
        <v>62</v>
      </c>
      <c r="AF2033">
        <v>1</v>
      </c>
      <c r="AG2033">
        <v>5689</v>
      </c>
      <c r="AH2033">
        <v>0</v>
      </c>
      <c r="AI2033" t="s">
        <v>63</v>
      </c>
      <c r="AJ2033">
        <v>0</v>
      </c>
      <c r="AK2033">
        <v>3</v>
      </c>
      <c r="AL2033">
        <v>0</v>
      </c>
      <c r="AM2033" t="s">
        <v>64</v>
      </c>
      <c r="AN2033">
        <v>0</v>
      </c>
      <c r="AO2033">
        <v>0</v>
      </c>
      <c r="AP2033">
        <v>0</v>
      </c>
      <c r="AQ2033">
        <v>11</v>
      </c>
      <c r="AR2033">
        <v>837.95</v>
      </c>
      <c r="AS2033">
        <v>0</v>
      </c>
      <c r="AT2033">
        <v>171.6</v>
      </c>
      <c r="AU2033">
        <v>0</v>
      </c>
      <c r="AV2033">
        <v>1009.55</v>
      </c>
      <c r="AW2033">
        <v>0</v>
      </c>
      <c r="AX2033">
        <v>1</v>
      </c>
      <c r="AY2033">
        <v>93267</v>
      </c>
      <c r="AZ2033">
        <v>1</v>
      </c>
    </row>
    <row r="2034" spans="1:52">
      <c r="A2034">
        <v>69</v>
      </c>
      <c r="B2034">
        <v>24</v>
      </c>
      <c r="C2034">
        <v>11.35</v>
      </c>
      <c r="D2034" t="s">
        <v>52</v>
      </c>
      <c r="E2034" t="s">
        <v>52</v>
      </c>
      <c r="F2034">
        <v>55</v>
      </c>
      <c r="G2034" t="s">
        <v>745</v>
      </c>
      <c r="H2034">
        <v>5247</v>
      </c>
      <c r="I2034" t="s">
        <v>75</v>
      </c>
      <c r="J2034" t="s">
        <v>55</v>
      </c>
      <c r="K2034" t="s">
        <v>4240</v>
      </c>
      <c r="L2034" t="s">
        <v>57</v>
      </c>
      <c r="M2034">
        <v>0</v>
      </c>
      <c r="N2034">
        <v>0</v>
      </c>
      <c r="O2034" t="s">
        <v>68</v>
      </c>
      <c r="P2034">
        <v>1</v>
      </c>
      <c r="Q2034" t="s">
        <v>77</v>
      </c>
      <c r="R2034" t="s">
        <v>747</v>
      </c>
      <c r="S2034">
        <v>40.142256000000003</v>
      </c>
      <c r="T2034">
        <v>-123.85292699999999</v>
      </c>
      <c r="U2034">
        <v>1</v>
      </c>
      <c r="V2034">
        <v>71</v>
      </c>
      <c r="W2034">
        <v>0</v>
      </c>
      <c r="X2034">
        <v>0</v>
      </c>
      <c r="Y2034">
        <v>10</v>
      </c>
      <c r="Z2034" t="s">
        <v>61</v>
      </c>
      <c r="AA2034">
        <v>1</v>
      </c>
      <c r="AB2034">
        <v>1</v>
      </c>
      <c r="AC2034">
        <v>1</v>
      </c>
      <c r="AD2034">
        <v>1</v>
      </c>
      <c r="AE2034" t="s">
        <v>62</v>
      </c>
      <c r="AF2034">
        <v>1</v>
      </c>
      <c r="AG2034">
        <v>1851</v>
      </c>
      <c r="AH2034">
        <v>1</v>
      </c>
      <c r="AI2034" t="s">
        <v>63</v>
      </c>
      <c r="AJ2034">
        <v>1</v>
      </c>
      <c r="AK2034">
        <v>3</v>
      </c>
      <c r="AL2034">
        <v>1</v>
      </c>
      <c r="AM2034" t="s">
        <v>64</v>
      </c>
      <c r="AN2034">
        <v>0</v>
      </c>
      <c r="AO2034">
        <v>0</v>
      </c>
      <c r="AP2034">
        <v>1</v>
      </c>
      <c r="AQ2034">
        <v>71</v>
      </c>
      <c r="AR2034">
        <v>5012.1000000000004</v>
      </c>
      <c r="AS2034">
        <v>0</v>
      </c>
      <c r="AT2034">
        <v>805.85</v>
      </c>
      <c r="AU2034">
        <v>0</v>
      </c>
      <c r="AV2034">
        <v>5817.95</v>
      </c>
      <c r="AW2034">
        <v>0</v>
      </c>
      <c r="AX2034">
        <v>1</v>
      </c>
      <c r="AY2034">
        <v>95560</v>
      </c>
      <c r="AZ2034">
        <v>0</v>
      </c>
    </row>
    <row r="2035" spans="1:52">
      <c r="A2035">
        <v>51</v>
      </c>
      <c r="B2035">
        <v>30</v>
      </c>
      <c r="C2035">
        <v>24.53</v>
      </c>
      <c r="D2035" t="s">
        <v>52</v>
      </c>
      <c r="E2035" t="s">
        <v>52</v>
      </c>
      <c r="F2035">
        <v>39</v>
      </c>
      <c r="G2035" t="s">
        <v>3933</v>
      </c>
      <c r="H2035">
        <v>5255</v>
      </c>
      <c r="I2035" t="s">
        <v>75</v>
      </c>
      <c r="J2035" t="s">
        <v>55</v>
      </c>
      <c r="K2035" t="s">
        <v>4241</v>
      </c>
      <c r="L2035" t="s">
        <v>57</v>
      </c>
      <c r="M2035">
        <v>0</v>
      </c>
      <c r="N2035">
        <v>0</v>
      </c>
      <c r="O2035" t="s">
        <v>58</v>
      </c>
      <c r="P2035">
        <v>1</v>
      </c>
      <c r="Q2035" t="s">
        <v>77</v>
      </c>
      <c r="R2035" t="s">
        <v>3935</v>
      </c>
      <c r="S2035">
        <v>33.988571999999998</v>
      </c>
      <c r="T2035">
        <v>-118.186565</v>
      </c>
      <c r="U2035">
        <v>1</v>
      </c>
      <c r="V2035">
        <v>62.15</v>
      </c>
      <c r="W2035">
        <v>0</v>
      </c>
      <c r="X2035">
        <v>0</v>
      </c>
      <c r="Y2035">
        <v>1</v>
      </c>
      <c r="Z2035" t="s">
        <v>258</v>
      </c>
      <c r="AA2035">
        <v>0</v>
      </c>
      <c r="AB2035">
        <v>1</v>
      </c>
      <c r="AC2035">
        <v>1</v>
      </c>
      <c r="AD2035">
        <v>1</v>
      </c>
      <c r="AE2035" t="s">
        <v>62</v>
      </c>
      <c r="AF2035">
        <v>1</v>
      </c>
      <c r="AG2035">
        <v>28094</v>
      </c>
      <c r="AH2035">
        <v>0</v>
      </c>
      <c r="AI2035" t="s">
        <v>63</v>
      </c>
      <c r="AJ2035">
        <v>1</v>
      </c>
      <c r="AK2035">
        <v>4</v>
      </c>
      <c r="AL2035">
        <v>0</v>
      </c>
      <c r="AM2035" t="s">
        <v>64</v>
      </c>
      <c r="AN2035">
        <v>0</v>
      </c>
      <c r="AO2035">
        <v>0</v>
      </c>
      <c r="AP2035">
        <v>1</v>
      </c>
      <c r="AQ2035">
        <v>35</v>
      </c>
      <c r="AR2035">
        <v>2215.4499999999998</v>
      </c>
      <c r="AS2035">
        <v>0</v>
      </c>
      <c r="AT2035">
        <v>858.55</v>
      </c>
      <c r="AU2035">
        <v>0</v>
      </c>
      <c r="AV2035">
        <v>3074</v>
      </c>
      <c r="AW2035">
        <v>0</v>
      </c>
      <c r="AX2035">
        <v>1</v>
      </c>
      <c r="AY2035">
        <v>90270</v>
      </c>
      <c r="AZ2035">
        <v>0</v>
      </c>
    </row>
    <row r="2036" spans="1:52">
      <c r="A2036">
        <v>56</v>
      </c>
      <c r="B2036">
        <v>53</v>
      </c>
      <c r="C2036">
        <v>0</v>
      </c>
      <c r="D2036" t="s">
        <v>52</v>
      </c>
      <c r="E2036" t="s">
        <v>52</v>
      </c>
      <c r="F2036">
        <v>40</v>
      </c>
      <c r="G2036" t="s">
        <v>4169</v>
      </c>
      <c r="H2036">
        <v>3824</v>
      </c>
      <c r="I2036" t="s">
        <v>66</v>
      </c>
      <c r="J2036" t="s">
        <v>55</v>
      </c>
      <c r="K2036" t="s">
        <v>4242</v>
      </c>
      <c r="L2036" t="s">
        <v>57</v>
      </c>
      <c r="M2036">
        <v>1</v>
      </c>
      <c r="N2036">
        <v>0</v>
      </c>
      <c r="O2036" t="s">
        <v>68</v>
      </c>
      <c r="P2036">
        <v>1</v>
      </c>
      <c r="Q2036" t="s">
        <v>77</v>
      </c>
      <c r="R2036" t="s">
        <v>4171</v>
      </c>
      <c r="S2036">
        <v>36.296850999999997</v>
      </c>
      <c r="T2036">
        <v>-117.865469</v>
      </c>
      <c r="U2036">
        <v>1</v>
      </c>
      <c r="V2036">
        <v>38.549999999999997</v>
      </c>
      <c r="W2036">
        <v>0</v>
      </c>
      <c r="X2036">
        <v>3</v>
      </c>
      <c r="Y2036">
        <v>3</v>
      </c>
      <c r="Z2036" t="s">
        <v>61</v>
      </c>
      <c r="AA2036">
        <v>0</v>
      </c>
      <c r="AB2036">
        <v>1</v>
      </c>
      <c r="AC2036">
        <v>0</v>
      </c>
      <c r="AD2036">
        <v>1</v>
      </c>
      <c r="AE2036" t="s">
        <v>79</v>
      </c>
      <c r="AF2036">
        <v>0</v>
      </c>
      <c r="AG2036">
        <v>318</v>
      </c>
      <c r="AH2036">
        <v>0</v>
      </c>
      <c r="AI2036" t="s">
        <v>63</v>
      </c>
      <c r="AJ2036">
        <v>1</v>
      </c>
      <c r="AK2036">
        <v>4</v>
      </c>
      <c r="AL2036">
        <v>0</v>
      </c>
      <c r="AM2036" t="s">
        <v>64</v>
      </c>
      <c r="AN2036">
        <v>0</v>
      </c>
      <c r="AO2036">
        <v>0</v>
      </c>
      <c r="AP2036">
        <v>1</v>
      </c>
      <c r="AQ2036">
        <v>4</v>
      </c>
      <c r="AR2036">
        <v>156.1</v>
      </c>
      <c r="AS2036">
        <v>0</v>
      </c>
      <c r="AT2036">
        <v>0</v>
      </c>
      <c r="AU2036">
        <v>0</v>
      </c>
      <c r="AV2036">
        <v>156.1</v>
      </c>
      <c r="AW2036">
        <v>0</v>
      </c>
      <c r="AX2036">
        <v>1</v>
      </c>
      <c r="AY2036">
        <v>93549</v>
      </c>
      <c r="AZ2036">
        <v>0</v>
      </c>
    </row>
    <row r="2037" spans="1:52">
      <c r="A2037">
        <v>39</v>
      </c>
      <c r="B2037">
        <v>30</v>
      </c>
      <c r="C2037">
        <v>21.58</v>
      </c>
      <c r="D2037" t="s">
        <v>88</v>
      </c>
      <c r="E2037" t="s">
        <v>165</v>
      </c>
      <c r="F2037">
        <v>70</v>
      </c>
      <c r="G2037" t="s">
        <v>106</v>
      </c>
      <c r="H2037">
        <v>2044</v>
      </c>
      <c r="I2037" t="s">
        <v>66</v>
      </c>
      <c r="J2037" t="s">
        <v>55</v>
      </c>
      <c r="K2037" t="s">
        <v>4243</v>
      </c>
      <c r="L2037" t="s">
        <v>84</v>
      </c>
      <c r="M2037">
        <v>0</v>
      </c>
      <c r="N2037">
        <v>0</v>
      </c>
      <c r="O2037" t="s">
        <v>68</v>
      </c>
      <c r="P2037">
        <v>1</v>
      </c>
      <c r="Q2037" t="s">
        <v>59</v>
      </c>
      <c r="R2037" t="s">
        <v>535</v>
      </c>
      <c r="S2037">
        <v>32.825085999999999</v>
      </c>
      <c r="T2037">
        <v>-117.19942399999999</v>
      </c>
      <c r="U2037">
        <v>1</v>
      </c>
      <c r="V2037">
        <v>74.95</v>
      </c>
      <c r="W2037">
        <v>1</v>
      </c>
      <c r="X2037">
        <v>0</v>
      </c>
      <c r="Y2037">
        <v>1</v>
      </c>
      <c r="Z2037" t="s">
        <v>209</v>
      </c>
      <c r="AA2037">
        <v>0</v>
      </c>
      <c r="AB2037">
        <v>0</v>
      </c>
      <c r="AC2037">
        <v>1</v>
      </c>
      <c r="AD2037">
        <v>1</v>
      </c>
      <c r="AE2037" t="s">
        <v>62</v>
      </c>
      <c r="AF2037">
        <v>1</v>
      </c>
      <c r="AG2037">
        <v>51213</v>
      </c>
      <c r="AH2037">
        <v>0</v>
      </c>
      <c r="AI2037" t="s">
        <v>63</v>
      </c>
      <c r="AJ2037">
        <v>1</v>
      </c>
      <c r="AK2037">
        <v>1</v>
      </c>
      <c r="AL2037">
        <v>0</v>
      </c>
      <c r="AM2037" t="s">
        <v>64</v>
      </c>
      <c r="AN2037">
        <v>0</v>
      </c>
      <c r="AO2037">
        <v>0</v>
      </c>
      <c r="AP2037">
        <v>0</v>
      </c>
      <c r="AQ2037">
        <v>11</v>
      </c>
      <c r="AR2037">
        <v>825.7</v>
      </c>
      <c r="AS2037">
        <v>0</v>
      </c>
      <c r="AT2037">
        <v>237.38</v>
      </c>
      <c r="AU2037">
        <v>0</v>
      </c>
      <c r="AV2037">
        <v>1063.08</v>
      </c>
      <c r="AW2037">
        <v>0</v>
      </c>
      <c r="AX2037">
        <v>1</v>
      </c>
      <c r="AY2037">
        <v>92117</v>
      </c>
      <c r="AZ2037">
        <v>1</v>
      </c>
    </row>
    <row r="2038" spans="1:52">
      <c r="A2038">
        <v>22</v>
      </c>
      <c r="B2038">
        <v>0</v>
      </c>
      <c r="C2038">
        <v>26.37</v>
      </c>
      <c r="D2038" t="s">
        <v>52</v>
      </c>
      <c r="E2038" t="s">
        <v>52</v>
      </c>
      <c r="F2038">
        <v>27</v>
      </c>
      <c r="G2038" t="s">
        <v>186</v>
      </c>
      <c r="H2038">
        <v>2716</v>
      </c>
      <c r="I2038" t="s">
        <v>66</v>
      </c>
      <c r="J2038" t="s">
        <v>55</v>
      </c>
      <c r="K2038" t="s">
        <v>4244</v>
      </c>
      <c r="L2038" t="s">
        <v>108</v>
      </c>
      <c r="M2038">
        <v>0</v>
      </c>
      <c r="N2038">
        <v>0</v>
      </c>
      <c r="O2038" t="s">
        <v>68</v>
      </c>
      <c r="P2038">
        <v>0</v>
      </c>
      <c r="Q2038" t="s">
        <v>72</v>
      </c>
      <c r="R2038" t="s">
        <v>4245</v>
      </c>
      <c r="S2038">
        <v>34.007089999999998</v>
      </c>
      <c r="T2038">
        <v>-118.258681</v>
      </c>
      <c r="U2038">
        <v>0</v>
      </c>
      <c r="V2038">
        <v>19.2</v>
      </c>
      <c r="W2038">
        <v>0</v>
      </c>
      <c r="X2038">
        <v>0</v>
      </c>
      <c r="Y2038">
        <v>0</v>
      </c>
      <c r="Z2038" t="s">
        <v>61</v>
      </c>
      <c r="AA2038">
        <v>0</v>
      </c>
      <c r="AB2038">
        <v>0</v>
      </c>
      <c r="AC2038">
        <v>0</v>
      </c>
      <c r="AD2038">
        <v>0</v>
      </c>
      <c r="AE2038" t="s">
        <v>62</v>
      </c>
      <c r="AF2038">
        <v>1</v>
      </c>
      <c r="AG2038">
        <v>101215</v>
      </c>
      <c r="AH2038">
        <v>0</v>
      </c>
      <c r="AI2038" t="s">
        <v>63</v>
      </c>
      <c r="AJ2038">
        <v>0</v>
      </c>
      <c r="AK2038">
        <v>4</v>
      </c>
      <c r="AL2038">
        <v>0</v>
      </c>
      <c r="AM2038" t="s">
        <v>64</v>
      </c>
      <c r="AN2038">
        <v>0</v>
      </c>
      <c r="AO2038">
        <v>0</v>
      </c>
      <c r="AP2038">
        <v>0</v>
      </c>
      <c r="AQ2038">
        <v>1</v>
      </c>
      <c r="AR2038">
        <v>19.2</v>
      </c>
      <c r="AS2038">
        <v>0</v>
      </c>
      <c r="AT2038">
        <v>26.37</v>
      </c>
      <c r="AU2038">
        <v>0</v>
      </c>
      <c r="AV2038">
        <v>45.57</v>
      </c>
      <c r="AW2038">
        <v>1</v>
      </c>
      <c r="AX2038">
        <v>0</v>
      </c>
      <c r="AY2038">
        <v>90011</v>
      </c>
      <c r="AZ2038">
        <v>0</v>
      </c>
    </row>
    <row r="2039" spans="1:52">
      <c r="A2039">
        <v>21</v>
      </c>
      <c r="B2039">
        <v>51</v>
      </c>
      <c r="C2039">
        <v>37.83</v>
      </c>
      <c r="D2039" t="s">
        <v>80</v>
      </c>
      <c r="E2039" t="s">
        <v>81</v>
      </c>
      <c r="F2039">
        <v>80</v>
      </c>
      <c r="G2039" t="s">
        <v>2796</v>
      </c>
      <c r="H2039">
        <v>2627</v>
      </c>
      <c r="I2039" t="s">
        <v>66</v>
      </c>
      <c r="J2039" t="s">
        <v>55</v>
      </c>
      <c r="K2039" t="s">
        <v>4246</v>
      </c>
      <c r="L2039" t="s">
        <v>84</v>
      </c>
      <c r="M2039">
        <v>0</v>
      </c>
      <c r="N2039">
        <v>0</v>
      </c>
      <c r="O2039" t="s">
        <v>68</v>
      </c>
      <c r="P2039">
        <v>1</v>
      </c>
      <c r="Q2039" t="s">
        <v>59</v>
      </c>
      <c r="R2039" t="s">
        <v>2798</v>
      </c>
      <c r="S2039">
        <v>37.873916000000001</v>
      </c>
      <c r="T2039">
        <v>-122.20522</v>
      </c>
      <c r="U2039">
        <v>1</v>
      </c>
      <c r="V2039">
        <v>84.8</v>
      </c>
      <c r="W2039">
        <v>0</v>
      </c>
      <c r="X2039">
        <v>0</v>
      </c>
      <c r="Y2039">
        <v>1</v>
      </c>
      <c r="Z2039" t="s">
        <v>93</v>
      </c>
      <c r="AA2039">
        <v>0</v>
      </c>
      <c r="AB2039">
        <v>0</v>
      </c>
      <c r="AC2039">
        <v>1</v>
      </c>
      <c r="AD2039">
        <v>1</v>
      </c>
      <c r="AE2039" t="s">
        <v>62</v>
      </c>
      <c r="AF2039">
        <v>1</v>
      </c>
      <c r="AG2039">
        <v>17964</v>
      </c>
      <c r="AH2039">
        <v>1</v>
      </c>
      <c r="AI2039" t="s">
        <v>63</v>
      </c>
      <c r="AJ2039">
        <v>1</v>
      </c>
      <c r="AK2039">
        <v>3</v>
      </c>
      <c r="AL2039">
        <v>0</v>
      </c>
      <c r="AM2039" t="s">
        <v>64</v>
      </c>
      <c r="AN2039">
        <v>0</v>
      </c>
      <c r="AO2039">
        <v>0</v>
      </c>
      <c r="AP2039">
        <v>1</v>
      </c>
      <c r="AQ2039">
        <v>1</v>
      </c>
      <c r="AR2039">
        <v>84.8</v>
      </c>
      <c r="AS2039">
        <v>0</v>
      </c>
      <c r="AT2039">
        <v>37.83</v>
      </c>
      <c r="AU2039">
        <v>0</v>
      </c>
      <c r="AV2039">
        <v>122.63</v>
      </c>
      <c r="AW2039">
        <v>1</v>
      </c>
      <c r="AX2039">
        <v>1</v>
      </c>
      <c r="AY2039">
        <v>94563</v>
      </c>
      <c r="AZ2039">
        <v>1</v>
      </c>
    </row>
    <row r="2040" spans="1:52">
      <c r="A2040">
        <v>55</v>
      </c>
      <c r="B2040">
        <v>18</v>
      </c>
      <c r="C2040">
        <v>1.39</v>
      </c>
      <c r="D2040" t="s">
        <v>52</v>
      </c>
      <c r="E2040" t="s">
        <v>52</v>
      </c>
      <c r="F2040">
        <v>54</v>
      </c>
      <c r="G2040" t="s">
        <v>166</v>
      </c>
      <c r="H2040">
        <v>3835</v>
      </c>
      <c r="I2040" t="s">
        <v>75</v>
      </c>
      <c r="J2040" t="s">
        <v>55</v>
      </c>
      <c r="K2040" t="s">
        <v>4247</v>
      </c>
      <c r="L2040" t="s">
        <v>57</v>
      </c>
      <c r="M2040">
        <v>0</v>
      </c>
      <c r="N2040">
        <v>0</v>
      </c>
      <c r="O2040" t="s">
        <v>58</v>
      </c>
      <c r="P2040">
        <v>1</v>
      </c>
      <c r="Q2040" t="s">
        <v>77</v>
      </c>
      <c r="R2040" t="s">
        <v>168</v>
      </c>
      <c r="S2040">
        <v>33.141264999999997</v>
      </c>
      <c r="T2040">
        <v>-116.967221</v>
      </c>
      <c r="U2040">
        <v>1</v>
      </c>
      <c r="V2040">
        <v>60</v>
      </c>
      <c r="W2040">
        <v>0</v>
      </c>
      <c r="X2040">
        <v>0</v>
      </c>
      <c r="Y2040">
        <v>5</v>
      </c>
      <c r="Z2040" t="s">
        <v>209</v>
      </c>
      <c r="AA2040">
        <v>0</v>
      </c>
      <c r="AB2040">
        <v>0</v>
      </c>
      <c r="AC2040">
        <v>0</v>
      </c>
      <c r="AD2040">
        <v>1</v>
      </c>
      <c r="AE2040" t="s">
        <v>62</v>
      </c>
      <c r="AF2040">
        <v>1</v>
      </c>
      <c r="AG2040">
        <v>48690</v>
      </c>
      <c r="AH2040">
        <v>1</v>
      </c>
      <c r="AI2040" t="s">
        <v>63</v>
      </c>
      <c r="AJ2040">
        <v>1</v>
      </c>
      <c r="AK2040">
        <v>4</v>
      </c>
      <c r="AL2040">
        <v>0</v>
      </c>
      <c r="AM2040" t="s">
        <v>64</v>
      </c>
      <c r="AN2040">
        <v>0</v>
      </c>
      <c r="AO2040">
        <v>0</v>
      </c>
      <c r="AP2040">
        <v>1</v>
      </c>
      <c r="AQ2040">
        <v>23</v>
      </c>
      <c r="AR2040">
        <v>1347.15</v>
      </c>
      <c r="AS2040">
        <v>0</v>
      </c>
      <c r="AT2040">
        <v>31.97</v>
      </c>
      <c r="AU2040">
        <v>0</v>
      </c>
      <c r="AV2040">
        <v>1379.12</v>
      </c>
      <c r="AW2040">
        <v>0</v>
      </c>
      <c r="AX2040">
        <v>1</v>
      </c>
      <c r="AY2040">
        <v>92027</v>
      </c>
      <c r="AZ2040">
        <v>0</v>
      </c>
    </row>
    <row r="2041" spans="1:52">
      <c r="A2041">
        <v>31</v>
      </c>
      <c r="B2041">
        <v>21</v>
      </c>
      <c r="C2041">
        <v>29.4</v>
      </c>
      <c r="D2041" t="s">
        <v>52</v>
      </c>
      <c r="E2041" t="s">
        <v>52</v>
      </c>
      <c r="F2041">
        <v>33</v>
      </c>
      <c r="G2041" t="s">
        <v>904</v>
      </c>
      <c r="H2041">
        <v>4640</v>
      </c>
      <c r="I2041" t="s">
        <v>75</v>
      </c>
      <c r="J2041" t="s">
        <v>55</v>
      </c>
      <c r="K2041" t="s">
        <v>4248</v>
      </c>
      <c r="L2041" t="s">
        <v>57</v>
      </c>
      <c r="M2041">
        <v>0</v>
      </c>
      <c r="N2041">
        <v>1</v>
      </c>
      <c r="O2041" t="s">
        <v>68</v>
      </c>
      <c r="P2041">
        <v>1</v>
      </c>
      <c r="Q2041" t="s">
        <v>59</v>
      </c>
      <c r="R2041" t="s">
        <v>4249</v>
      </c>
      <c r="S2041">
        <v>33.644584999999999</v>
      </c>
      <c r="T2041">
        <v>-116.871544</v>
      </c>
      <c r="U2041">
        <v>1</v>
      </c>
      <c r="V2041">
        <v>106.8</v>
      </c>
      <c r="W2041">
        <v>1</v>
      </c>
      <c r="X2041">
        <v>0</v>
      </c>
      <c r="Y2041">
        <v>3</v>
      </c>
      <c r="Z2041" t="s">
        <v>87</v>
      </c>
      <c r="AA2041">
        <v>1</v>
      </c>
      <c r="AB2041">
        <v>0</v>
      </c>
      <c r="AC2041">
        <v>1</v>
      </c>
      <c r="AD2041">
        <v>1</v>
      </c>
      <c r="AE2041" t="s">
        <v>62</v>
      </c>
      <c r="AF2041">
        <v>1</v>
      </c>
      <c r="AG2041">
        <v>39264</v>
      </c>
      <c r="AH2041">
        <v>0</v>
      </c>
      <c r="AI2041" t="s">
        <v>63</v>
      </c>
      <c r="AJ2041">
        <v>1</v>
      </c>
      <c r="AK2041">
        <v>3</v>
      </c>
      <c r="AL2041">
        <v>0</v>
      </c>
      <c r="AM2041" t="s">
        <v>64</v>
      </c>
      <c r="AN2041">
        <v>1</v>
      </c>
      <c r="AO2041">
        <v>1</v>
      </c>
      <c r="AP2041">
        <v>1</v>
      </c>
      <c r="AQ2041">
        <v>51</v>
      </c>
      <c r="AR2041">
        <v>5498.8</v>
      </c>
      <c r="AS2041">
        <v>140</v>
      </c>
      <c r="AT2041">
        <v>1499.4</v>
      </c>
      <c r="AU2041">
        <v>0</v>
      </c>
      <c r="AV2041">
        <v>7138.2</v>
      </c>
      <c r="AW2041">
        <v>0</v>
      </c>
      <c r="AX2041">
        <v>0</v>
      </c>
      <c r="AY2041">
        <v>92544</v>
      </c>
      <c r="AZ2041">
        <v>0</v>
      </c>
    </row>
    <row r="2042" spans="1:52">
      <c r="A2042">
        <v>33</v>
      </c>
      <c r="B2042">
        <v>18</v>
      </c>
      <c r="C2042">
        <v>46.23</v>
      </c>
      <c r="D2042" t="s">
        <v>52</v>
      </c>
      <c r="E2042" t="s">
        <v>52</v>
      </c>
      <c r="F2042">
        <v>55</v>
      </c>
      <c r="G2042" t="s">
        <v>4250</v>
      </c>
      <c r="H2042">
        <v>6030</v>
      </c>
      <c r="I2042" t="s">
        <v>54</v>
      </c>
      <c r="J2042" t="s">
        <v>55</v>
      </c>
      <c r="K2042" t="s">
        <v>4251</v>
      </c>
      <c r="L2042" t="s">
        <v>57</v>
      </c>
      <c r="M2042">
        <v>0</v>
      </c>
      <c r="N2042">
        <v>1</v>
      </c>
      <c r="O2042" t="s">
        <v>58</v>
      </c>
      <c r="P2042">
        <v>1</v>
      </c>
      <c r="Q2042" t="s">
        <v>59</v>
      </c>
      <c r="R2042" t="s">
        <v>4252</v>
      </c>
      <c r="S2042">
        <v>35.050345</v>
      </c>
      <c r="T2042">
        <v>-120.489599</v>
      </c>
      <c r="U2042">
        <v>1</v>
      </c>
      <c r="V2042">
        <v>110.45</v>
      </c>
      <c r="W2042">
        <v>1</v>
      </c>
      <c r="X2042">
        <v>0</v>
      </c>
      <c r="Y2042">
        <v>1</v>
      </c>
      <c r="Z2042" t="s">
        <v>61</v>
      </c>
      <c r="AA2042">
        <v>1</v>
      </c>
      <c r="AB2042">
        <v>0</v>
      </c>
      <c r="AC2042">
        <v>1</v>
      </c>
      <c r="AD2042">
        <v>1</v>
      </c>
      <c r="AE2042" t="s">
        <v>62</v>
      </c>
      <c r="AF2042">
        <v>1</v>
      </c>
      <c r="AG2042">
        <v>15405</v>
      </c>
      <c r="AH2042">
        <v>1</v>
      </c>
      <c r="AI2042" t="s">
        <v>63</v>
      </c>
      <c r="AJ2042">
        <v>1</v>
      </c>
      <c r="AK2042">
        <v>4</v>
      </c>
      <c r="AL2042">
        <v>0</v>
      </c>
      <c r="AM2042" t="s">
        <v>64</v>
      </c>
      <c r="AN2042">
        <v>1</v>
      </c>
      <c r="AO2042">
        <v>1</v>
      </c>
      <c r="AP2042">
        <v>1</v>
      </c>
      <c r="AQ2042">
        <v>72</v>
      </c>
      <c r="AR2042">
        <v>7982.5</v>
      </c>
      <c r="AS2042">
        <v>0</v>
      </c>
      <c r="AT2042">
        <v>3328.56</v>
      </c>
      <c r="AU2042">
        <v>0</v>
      </c>
      <c r="AV2042">
        <v>11311.06</v>
      </c>
      <c r="AW2042">
        <v>0</v>
      </c>
      <c r="AX2042">
        <v>1</v>
      </c>
      <c r="AY2042">
        <v>93444</v>
      </c>
      <c r="AZ2042">
        <v>0</v>
      </c>
    </row>
    <row r="2043" spans="1:52">
      <c r="A2043">
        <v>21</v>
      </c>
      <c r="B2043">
        <v>0</v>
      </c>
      <c r="C2043">
        <v>4.17</v>
      </c>
      <c r="D2043" t="s">
        <v>52</v>
      </c>
      <c r="E2043" t="s">
        <v>52</v>
      </c>
      <c r="F2043">
        <v>36</v>
      </c>
      <c r="G2043" t="s">
        <v>4080</v>
      </c>
      <c r="H2043">
        <v>5584</v>
      </c>
      <c r="I2043" t="s">
        <v>66</v>
      </c>
      <c r="J2043" t="s">
        <v>55</v>
      </c>
      <c r="K2043" t="s">
        <v>4253</v>
      </c>
      <c r="L2043" t="s">
        <v>57</v>
      </c>
      <c r="M2043">
        <v>1</v>
      </c>
      <c r="N2043">
        <v>0</v>
      </c>
      <c r="O2043" t="s">
        <v>58</v>
      </c>
      <c r="P2043">
        <v>0</v>
      </c>
      <c r="Q2043" t="s">
        <v>72</v>
      </c>
      <c r="R2043" t="s">
        <v>4082</v>
      </c>
      <c r="S2043">
        <v>37.424342000000003</v>
      </c>
      <c r="T2043">
        <v>-122.16564099999999</v>
      </c>
      <c r="U2043">
        <v>1</v>
      </c>
      <c r="V2043">
        <v>19.600000000000001</v>
      </c>
      <c r="W2043">
        <v>0</v>
      </c>
      <c r="X2043">
        <v>2</v>
      </c>
      <c r="Y2043">
        <v>1</v>
      </c>
      <c r="Z2043" t="s">
        <v>61</v>
      </c>
      <c r="AA2043">
        <v>0</v>
      </c>
      <c r="AB2043">
        <v>0</v>
      </c>
      <c r="AC2043">
        <v>0</v>
      </c>
      <c r="AD2043">
        <v>1</v>
      </c>
      <c r="AE2043" t="s">
        <v>79</v>
      </c>
      <c r="AF2043">
        <v>1</v>
      </c>
      <c r="AG2043">
        <v>13386</v>
      </c>
      <c r="AH2043">
        <v>0</v>
      </c>
      <c r="AI2043" t="s">
        <v>63</v>
      </c>
      <c r="AJ2043">
        <v>1</v>
      </c>
      <c r="AK2043">
        <v>5</v>
      </c>
      <c r="AL2043">
        <v>0</v>
      </c>
      <c r="AM2043" t="s">
        <v>64</v>
      </c>
      <c r="AN2043">
        <v>0</v>
      </c>
      <c r="AO2043">
        <v>0</v>
      </c>
      <c r="AP2043">
        <v>0</v>
      </c>
      <c r="AQ2043">
        <v>44</v>
      </c>
      <c r="AR2043">
        <v>780.25</v>
      </c>
      <c r="AS2043">
        <v>0</v>
      </c>
      <c r="AT2043">
        <v>183.48</v>
      </c>
      <c r="AU2043">
        <v>0</v>
      </c>
      <c r="AV2043">
        <v>963.73</v>
      </c>
      <c r="AW2043">
        <v>1</v>
      </c>
      <c r="AX2043">
        <v>0</v>
      </c>
      <c r="AY2043">
        <v>94305</v>
      </c>
      <c r="AZ2043">
        <v>0</v>
      </c>
    </row>
    <row r="2044" spans="1:52">
      <c r="A2044">
        <v>31</v>
      </c>
      <c r="B2044">
        <v>21</v>
      </c>
      <c r="C2044">
        <v>21.38</v>
      </c>
      <c r="D2044" t="s">
        <v>52</v>
      </c>
      <c r="E2044" t="s">
        <v>52</v>
      </c>
      <c r="F2044">
        <v>39</v>
      </c>
      <c r="G2044" t="s">
        <v>1598</v>
      </c>
      <c r="H2044">
        <v>5806</v>
      </c>
      <c r="I2044" t="s">
        <v>75</v>
      </c>
      <c r="J2044" t="s">
        <v>55</v>
      </c>
      <c r="K2044" t="s">
        <v>4254</v>
      </c>
      <c r="L2044" t="s">
        <v>57</v>
      </c>
      <c r="M2044">
        <v>0</v>
      </c>
      <c r="N2044">
        <v>1</v>
      </c>
      <c r="O2044" t="s">
        <v>58</v>
      </c>
      <c r="P2044">
        <v>1</v>
      </c>
      <c r="Q2044" t="s">
        <v>85</v>
      </c>
      <c r="R2044" t="s">
        <v>1600</v>
      </c>
      <c r="S2044">
        <v>38.347189999999998</v>
      </c>
      <c r="T2044">
        <v>-122.697822</v>
      </c>
      <c r="U2044">
        <v>0</v>
      </c>
      <c r="V2044">
        <v>74</v>
      </c>
      <c r="W2044">
        <v>1</v>
      </c>
      <c r="X2044">
        <v>0</v>
      </c>
      <c r="Y2044">
        <v>0</v>
      </c>
      <c r="Z2044" t="s">
        <v>61</v>
      </c>
      <c r="AA2044">
        <v>0</v>
      </c>
      <c r="AB2044">
        <v>1</v>
      </c>
      <c r="AC2044">
        <v>0</v>
      </c>
      <c r="AD2044">
        <v>0</v>
      </c>
      <c r="AE2044" t="s">
        <v>79</v>
      </c>
      <c r="AF2044">
        <v>1</v>
      </c>
      <c r="AG2044">
        <v>42544</v>
      </c>
      <c r="AH2044">
        <v>1</v>
      </c>
      <c r="AI2044" t="s">
        <v>63</v>
      </c>
      <c r="AJ2044">
        <v>0</v>
      </c>
      <c r="AK2044">
        <v>3</v>
      </c>
      <c r="AL2044">
        <v>0</v>
      </c>
      <c r="AM2044" t="s">
        <v>64</v>
      </c>
      <c r="AN2044">
        <v>0</v>
      </c>
      <c r="AO2044">
        <v>0</v>
      </c>
      <c r="AP2044">
        <v>1</v>
      </c>
      <c r="AQ2044">
        <v>52</v>
      </c>
      <c r="AR2044">
        <v>3877.65</v>
      </c>
      <c r="AS2044">
        <v>0</v>
      </c>
      <c r="AT2044">
        <v>1111.76</v>
      </c>
      <c r="AU2044">
        <v>0</v>
      </c>
      <c r="AV2044">
        <v>4989.41</v>
      </c>
      <c r="AW2044">
        <v>0</v>
      </c>
      <c r="AX2044">
        <v>1</v>
      </c>
      <c r="AY2044">
        <v>94928</v>
      </c>
      <c r="AZ2044">
        <v>0</v>
      </c>
    </row>
    <row r="2045" spans="1:52">
      <c r="A2045">
        <v>48</v>
      </c>
      <c r="B2045">
        <v>3</v>
      </c>
      <c r="C2045">
        <v>33.229999999999997</v>
      </c>
      <c r="D2045" t="s">
        <v>52</v>
      </c>
      <c r="E2045" t="s">
        <v>52</v>
      </c>
      <c r="F2045">
        <v>43</v>
      </c>
      <c r="G2045" t="s">
        <v>186</v>
      </c>
      <c r="H2045">
        <v>5141</v>
      </c>
      <c r="I2045" t="s">
        <v>54</v>
      </c>
      <c r="J2045" t="s">
        <v>55</v>
      </c>
      <c r="K2045" t="s">
        <v>4255</v>
      </c>
      <c r="L2045" t="s">
        <v>57</v>
      </c>
      <c r="M2045">
        <v>0</v>
      </c>
      <c r="N2045">
        <v>1</v>
      </c>
      <c r="O2045" t="s">
        <v>58</v>
      </c>
      <c r="P2045">
        <v>1</v>
      </c>
      <c r="Q2045" t="s">
        <v>59</v>
      </c>
      <c r="R2045" t="s">
        <v>4256</v>
      </c>
      <c r="S2045">
        <v>34.052841999999998</v>
      </c>
      <c r="T2045">
        <v>-118.264495</v>
      </c>
      <c r="U2045">
        <v>1</v>
      </c>
      <c r="V2045">
        <v>113.25</v>
      </c>
      <c r="W2045">
        <v>1</v>
      </c>
      <c r="X2045">
        <v>0</v>
      </c>
      <c r="Y2045">
        <v>7</v>
      </c>
      <c r="Z2045" t="s">
        <v>105</v>
      </c>
      <c r="AA2045">
        <v>1</v>
      </c>
      <c r="AB2045">
        <v>1</v>
      </c>
      <c r="AC2045">
        <v>0</v>
      </c>
      <c r="AD2045">
        <v>1</v>
      </c>
      <c r="AE2045" t="s">
        <v>79</v>
      </c>
      <c r="AF2045">
        <v>1</v>
      </c>
      <c r="AG2045">
        <v>20692</v>
      </c>
      <c r="AH2045">
        <v>1</v>
      </c>
      <c r="AI2045" t="s">
        <v>63</v>
      </c>
      <c r="AJ2045">
        <v>1</v>
      </c>
      <c r="AK2045">
        <v>4</v>
      </c>
      <c r="AL2045">
        <v>0</v>
      </c>
      <c r="AM2045" t="s">
        <v>64</v>
      </c>
      <c r="AN2045">
        <v>1</v>
      </c>
      <c r="AO2045">
        <v>1</v>
      </c>
      <c r="AP2045">
        <v>1</v>
      </c>
      <c r="AQ2045">
        <v>69</v>
      </c>
      <c r="AR2045">
        <v>7895.15</v>
      </c>
      <c r="AS2045">
        <v>0</v>
      </c>
      <c r="AT2045">
        <v>2292.87</v>
      </c>
      <c r="AU2045">
        <v>0</v>
      </c>
      <c r="AV2045">
        <v>10188.02</v>
      </c>
      <c r="AW2045">
        <v>0</v>
      </c>
      <c r="AX2045">
        <v>1</v>
      </c>
      <c r="AY2045">
        <v>90017</v>
      </c>
      <c r="AZ2045">
        <v>0</v>
      </c>
    </row>
    <row r="2046" spans="1:52">
      <c r="A2046">
        <v>78</v>
      </c>
      <c r="B2046">
        <v>5</v>
      </c>
      <c r="C2046">
        <v>32.54</v>
      </c>
      <c r="D2046" t="s">
        <v>52</v>
      </c>
      <c r="E2046" t="s">
        <v>52</v>
      </c>
      <c r="F2046">
        <v>32</v>
      </c>
      <c r="G2046" t="s">
        <v>801</v>
      </c>
      <c r="H2046">
        <v>2574</v>
      </c>
      <c r="I2046" t="s">
        <v>75</v>
      </c>
      <c r="J2046" t="s">
        <v>55</v>
      </c>
      <c r="K2046" t="s">
        <v>4257</v>
      </c>
      <c r="L2046" t="s">
        <v>57</v>
      </c>
      <c r="M2046">
        <v>0</v>
      </c>
      <c r="N2046">
        <v>1</v>
      </c>
      <c r="O2046" t="s">
        <v>68</v>
      </c>
      <c r="P2046">
        <v>1</v>
      </c>
      <c r="Q2046" t="s">
        <v>59</v>
      </c>
      <c r="R2046" t="s">
        <v>3073</v>
      </c>
      <c r="S2046">
        <v>33.923149000000002</v>
      </c>
      <c r="T2046">
        <v>-117.244933</v>
      </c>
      <c r="U2046">
        <v>1</v>
      </c>
      <c r="V2046">
        <v>94.3</v>
      </c>
      <c r="W2046">
        <v>0</v>
      </c>
      <c r="X2046">
        <v>0</v>
      </c>
      <c r="Y2046">
        <v>1</v>
      </c>
      <c r="Z2046" t="s">
        <v>61</v>
      </c>
      <c r="AA2046">
        <v>0</v>
      </c>
      <c r="AB2046">
        <v>1</v>
      </c>
      <c r="AC2046">
        <v>0</v>
      </c>
      <c r="AD2046">
        <v>1</v>
      </c>
      <c r="AE2046" t="s">
        <v>79</v>
      </c>
      <c r="AF2046">
        <v>1</v>
      </c>
      <c r="AG2046">
        <v>61205</v>
      </c>
      <c r="AH2046">
        <v>1</v>
      </c>
      <c r="AI2046" t="s">
        <v>63</v>
      </c>
      <c r="AJ2046">
        <v>1</v>
      </c>
      <c r="AK2046">
        <v>3</v>
      </c>
      <c r="AL2046">
        <v>1</v>
      </c>
      <c r="AM2046" t="s">
        <v>64</v>
      </c>
      <c r="AN2046">
        <v>1</v>
      </c>
      <c r="AO2046">
        <v>0</v>
      </c>
      <c r="AP2046">
        <v>0</v>
      </c>
      <c r="AQ2046">
        <v>20</v>
      </c>
      <c r="AR2046">
        <v>1818.3</v>
      </c>
      <c r="AS2046">
        <v>0</v>
      </c>
      <c r="AT2046">
        <v>650.79999999999995</v>
      </c>
      <c r="AU2046">
        <v>0</v>
      </c>
      <c r="AV2046">
        <v>2469.1</v>
      </c>
      <c r="AW2046">
        <v>0</v>
      </c>
      <c r="AX2046">
        <v>1</v>
      </c>
      <c r="AY2046">
        <v>92553</v>
      </c>
      <c r="AZ2046">
        <v>0</v>
      </c>
    </row>
    <row r="2047" spans="1:52">
      <c r="A2047">
        <v>71</v>
      </c>
      <c r="B2047">
        <v>25</v>
      </c>
      <c r="C2047">
        <v>2.08</v>
      </c>
      <c r="D2047" t="s">
        <v>80</v>
      </c>
      <c r="E2047" t="s">
        <v>601</v>
      </c>
      <c r="F2047">
        <v>94</v>
      </c>
      <c r="G2047" t="s">
        <v>592</v>
      </c>
      <c r="H2047">
        <v>5365</v>
      </c>
      <c r="I2047" t="s">
        <v>66</v>
      </c>
      <c r="J2047" t="s">
        <v>55</v>
      </c>
      <c r="K2047" t="s">
        <v>4258</v>
      </c>
      <c r="L2047" t="s">
        <v>84</v>
      </c>
      <c r="M2047">
        <v>0</v>
      </c>
      <c r="N2047">
        <v>0</v>
      </c>
      <c r="O2047" t="s">
        <v>68</v>
      </c>
      <c r="P2047">
        <v>1</v>
      </c>
      <c r="Q2047" t="s">
        <v>59</v>
      </c>
      <c r="R2047" t="s">
        <v>1384</v>
      </c>
      <c r="S2047">
        <v>34.214053999999997</v>
      </c>
      <c r="T2047">
        <v>-118.88109</v>
      </c>
      <c r="U2047">
        <v>1</v>
      </c>
      <c r="V2047">
        <v>80.3</v>
      </c>
      <c r="W2047">
        <v>0</v>
      </c>
      <c r="X2047">
        <v>0</v>
      </c>
      <c r="Y2047">
        <v>1</v>
      </c>
      <c r="Z2047" t="s">
        <v>61</v>
      </c>
      <c r="AA2047">
        <v>0</v>
      </c>
      <c r="AB2047">
        <v>0</v>
      </c>
      <c r="AC2047">
        <v>1</v>
      </c>
      <c r="AD2047">
        <v>1</v>
      </c>
      <c r="AE2047" t="s">
        <v>79</v>
      </c>
      <c r="AF2047">
        <v>1</v>
      </c>
      <c r="AG2047">
        <v>42526</v>
      </c>
      <c r="AH2047">
        <v>0</v>
      </c>
      <c r="AI2047" t="s">
        <v>63</v>
      </c>
      <c r="AJ2047">
        <v>1</v>
      </c>
      <c r="AK2047">
        <v>1</v>
      </c>
      <c r="AL2047">
        <v>1</v>
      </c>
      <c r="AM2047" t="s">
        <v>64</v>
      </c>
      <c r="AN2047">
        <v>1</v>
      </c>
      <c r="AO2047">
        <v>1</v>
      </c>
      <c r="AP2047">
        <v>0</v>
      </c>
      <c r="AQ2047">
        <v>32</v>
      </c>
      <c r="AR2047">
        <v>2483.0500000000002</v>
      </c>
      <c r="AS2047">
        <v>0</v>
      </c>
      <c r="AT2047">
        <v>66.56</v>
      </c>
      <c r="AU2047">
        <v>0</v>
      </c>
      <c r="AV2047">
        <v>2549.61</v>
      </c>
      <c r="AW2047">
        <v>0</v>
      </c>
      <c r="AX2047">
        <v>1</v>
      </c>
      <c r="AY2047">
        <v>91360</v>
      </c>
      <c r="AZ2047">
        <v>1</v>
      </c>
    </row>
    <row r="2048" spans="1:52">
      <c r="A2048">
        <v>54</v>
      </c>
      <c r="B2048">
        <v>12</v>
      </c>
      <c r="C2048">
        <v>26.81</v>
      </c>
      <c r="D2048" t="s">
        <v>88</v>
      </c>
      <c r="E2048" t="s">
        <v>165</v>
      </c>
      <c r="F2048">
        <v>91</v>
      </c>
      <c r="G2048" t="s">
        <v>106</v>
      </c>
      <c r="H2048">
        <v>4535</v>
      </c>
      <c r="I2048" t="s">
        <v>66</v>
      </c>
      <c r="J2048" t="s">
        <v>55</v>
      </c>
      <c r="K2048" t="s">
        <v>4259</v>
      </c>
      <c r="L2048" t="s">
        <v>84</v>
      </c>
      <c r="M2048">
        <v>0</v>
      </c>
      <c r="N2048">
        <v>0</v>
      </c>
      <c r="O2048" t="s">
        <v>58</v>
      </c>
      <c r="P2048">
        <v>1</v>
      </c>
      <c r="Q2048" t="s">
        <v>59</v>
      </c>
      <c r="R2048" t="s">
        <v>190</v>
      </c>
      <c r="S2048">
        <v>32.961064</v>
      </c>
      <c r="T2048">
        <v>-117.134917</v>
      </c>
      <c r="U2048">
        <v>0</v>
      </c>
      <c r="V2048">
        <v>79.849999999999994</v>
      </c>
      <c r="W2048">
        <v>0</v>
      </c>
      <c r="X2048">
        <v>0</v>
      </c>
      <c r="Y2048">
        <v>0</v>
      </c>
      <c r="Z2048" t="s">
        <v>258</v>
      </c>
      <c r="AA2048">
        <v>1</v>
      </c>
      <c r="AB2048">
        <v>1</v>
      </c>
      <c r="AC2048">
        <v>1</v>
      </c>
      <c r="AD2048">
        <v>0</v>
      </c>
      <c r="AE2048" t="s">
        <v>62</v>
      </c>
      <c r="AF2048">
        <v>1</v>
      </c>
      <c r="AG2048">
        <v>47224</v>
      </c>
      <c r="AH2048">
        <v>0</v>
      </c>
      <c r="AI2048" t="s">
        <v>63</v>
      </c>
      <c r="AJ2048">
        <v>0</v>
      </c>
      <c r="AK2048">
        <v>2</v>
      </c>
      <c r="AL2048">
        <v>0</v>
      </c>
      <c r="AM2048" t="s">
        <v>64</v>
      </c>
      <c r="AN2048">
        <v>0</v>
      </c>
      <c r="AO2048">
        <v>0</v>
      </c>
      <c r="AP2048">
        <v>0</v>
      </c>
      <c r="AQ2048">
        <v>25</v>
      </c>
      <c r="AR2048">
        <v>2015.35</v>
      </c>
      <c r="AS2048">
        <v>0</v>
      </c>
      <c r="AT2048">
        <v>670.25</v>
      </c>
      <c r="AU2048">
        <v>0</v>
      </c>
      <c r="AV2048">
        <v>2685.6</v>
      </c>
      <c r="AW2048">
        <v>0</v>
      </c>
      <c r="AX2048">
        <v>1</v>
      </c>
      <c r="AY2048">
        <v>92129</v>
      </c>
      <c r="AZ2048">
        <v>1</v>
      </c>
    </row>
    <row r="2049" spans="1:52">
      <c r="A2049">
        <v>19</v>
      </c>
      <c r="B2049">
        <v>41</v>
      </c>
      <c r="C2049">
        <v>49.81</v>
      </c>
      <c r="D2049" t="s">
        <v>175</v>
      </c>
      <c r="E2049" t="s">
        <v>176</v>
      </c>
      <c r="F2049">
        <v>76</v>
      </c>
      <c r="G2049" t="s">
        <v>4260</v>
      </c>
      <c r="H2049">
        <v>2667</v>
      </c>
      <c r="I2049" t="s">
        <v>66</v>
      </c>
      <c r="J2049" t="s">
        <v>55</v>
      </c>
      <c r="K2049" t="s">
        <v>4261</v>
      </c>
      <c r="L2049" t="s">
        <v>84</v>
      </c>
      <c r="M2049">
        <v>0</v>
      </c>
      <c r="N2049">
        <v>0</v>
      </c>
      <c r="O2049" t="s">
        <v>68</v>
      </c>
      <c r="P2049">
        <v>1</v>
      </c>
      <c r="Q2049" t="s">
        <v>77</v>
      </c>
      <c r="R2049" t="s">
        <v>4262</v>
      </c>
      <c r="S2049">
        <v>34.231053000000003</v>
      </c>
      <c r="T2049">
        <v>-118.338307</v>
      </c>
      <c r="U2049">
        <v>0</v>
      </c>
      <c r="V2049">
        <v>46</v>
      </c>
      <c r="W2049">
        <v>0</v>
      </c>
      <c r="X2049">
        <v>0</v>
      </c>
      <c r="Y2049">
        <v>0</v>
      </c>
      <c r="Z2049" t="s">
        <v>61</v>
      </c>
      <c r="AA2049">
        <v>0</v>
      </c>
      <c r="AB2049">
        <v>0</v>
      </c>
      <c r="AC2049">
        <v>1</v>
      </c>
      <c r="AD2049">
        <v>0</v>
      </c>
      <c r="AE2049" t="s">
        <v>79</v>
      </c>
      <c r="AF2049">
        <v>1</v>
      </c>
      <c r="AG2049">
        <v>46639</v>
      </c>
      <c r="AH2049">
        <v>0</v>
      </c>
      <c r="AI2049" t="s">
        <v>63</v>
      </c>
      <c r="AJ2049">
        <v>0</v>
      </c>
      <c r="AK2049">
        <v>3</v>
      </c>
      <c r="AL2049">
        <v>0</v>
      </c>
      <c r="AM2049" t="s">
        <v>64</v>
      </c>
      <c r="AN2049">
        <v>0</v>
      </c>
      <c r="AO2049">
        <v>1</v>
      </c>
      <c r="AP2049">
        <v>0</v>
      </c>
      <c r="AQ2049">
        <v>2</v>
      </c>
      <c r="AR2049">
        <v>84.5</v>
      </c>
      <c r="AS2049">
        <v>0</v>
      </c>
      <c r="AT2049">
        <v>99.62</v>
      </c>
      <c r="AU2049">
        <v>0</v>
      </c>
      <c r="AV2049">
        <v>184.12</v>
      </c>
      <c r="AW2049">
        <v>1</v>
      </c>
      <c r="AX2049">
        <v>1</v>
      </c>
      <c r="AY2049">
        <v>91352</v>
      </c>
      <c r="AZ2049">
        <v>1</v>
      </c>
    </row>
    <row r="2050" spans="1:52">
      <c r="A2050">
        <v>24</v>
      </c>
      <c r="B2050">
        <v>52</v>
      </c>
      <c r="C2050">
        <v>31.34</v>
      </c>
      <c r="D2050" t="s">
        <v>88</v>
      </c>
      <c r="E2050" t="s">
        <v>165</v>
      </c>
      <c r="F2050">
        <v>80</v>
      </c>
      <c r="G2050" t="s">
        <v>332</v>
      </c>
      <c r="H2050">
        <v>3555</v>
      </c>
      <c r="I2050" t="s">
        <v>66</v>
      </c>
      <c r="J2050" t="s">
        <v>55</v>
      </c>
      <c r="K2050" t="s">
        <v>4263</v>
      </c>
      <c r="L2050" t="s">
        <v>84</v>
      </c>
      <c r="M2050">
        <v>0</v>
      </c>
      <c r="N2050">
        <v>0</v>
      </c>
      <c r="O2050" t="s">
        <v>68</v>
      </c>
      <c r="P2050">
        <v>1</v>
      </c>
      <c r="Q2050" t="s">
        <v>59</v>
      </c>
      <c r="R2050" t="s">
        <v>424</v>
      </c>
      <c r="S2050">
        <v>33.507255000000001</v>
      </c>
      <c r="T2050">
        <v>-117.029473</v>
      </c>
      <c r="U2050">
        <v>0</v>
      </c>
      <c r="V2050">
        <v>79.05</v>
      </c>
      <c r="W2050">
        <v>0</v>
      </c>
      <c r="X2050">
        <v>0</v>
      </c>
      <c r="Y2050">
        <v>0</v>
      </c>
      <c r="Z2050" t="s">
        <v>61</v>
      </c>
      <c r="AA2050">
        <v>0</v>
      </c>
      <c r="AB2050">
        <v>0</v>
      </c>
      <c r="AC2050">
        <v>1</v>
      </c>
      <c r="AD2050">
        <v>0</v>
      </c>
      <c r="AE2050" t="s">
        <v>62</v>
      </c>
      <c r="AF2050">
        <v>1</v>
      </c>
      <c r="AG2050">
        <v>46171</v>
      </c>
      <c r="AH2050">
        <v>0</v>
      </c>
      <c r="AI2050" t="s">
        <v>63</v>
      </c>
      <c r="AJ2050">
        <v>0</v>
      </c>
      <c r="AK2050">
        <v>1</v>
      </c>
      <c r="AL2050">
        <v>0</v>
      </c>
      <c r="AM2050" t="s">
        <v>64</v>
      </c>
      <c r="AN2050">
        <v>0</v>
      </c>
      <c r="AO2050">
        <v>1</v>
      </c>
      <c r="AP2050">
        <v>1</v>
      </c>
      <c r="AQ2050">
        <v>1</v>
      </c>
      <c r="AR2050">
        <v>79.05</v>
      </c>
      <c r="AS2050">
        <v>0</v>
      </c>
      <c r="AT2050">
        <v>31.34</v>
      </c>
      <c r="AU2050">
        <v>0</v>
      </c>
      <c r="AV2050">
        <v>110.39</v>
      </c>
      <c r="AW2050">
        <v>1</v>
      </c>
      <c r="AX2050">
        <v>1</v>
      </c>
      <c r="AY2050">
        <v>92592</v>
      </c>
      <c r="AZ2050">
        <v>1</v>
      </c>
    </row>
    <row r="2051" spans="1:52">
      <c r="A2051">
        <v>53</v>
      </c>
      <c r="B2051">
        <v>26</v>
      </c>
      <c r="C2051">
        <v>2.95</v>
      </c>
      <c r="D2051" t="s">
        <v>52</v>
      </c>
      <c r="E2051" t="s">
        <v>52</v>
      </c>
      <c r="F2051">
        <v>33</v>
      </c>
      <c r="G2051" t="s">
        <v>1305</v>
      </c>
      <c r="H2051">
        <v>4311</v>
      </c>
      <c r="I2051" t="s">
        <v>54</v>
      </c>
      <c r="J2051" t="s">
        <v>55</v>
      </c>
      <c r="K2051" t="s">
        <v>4264</v>
      </c>
      <c r="L2051" t="s">
        <v>57</v>
      </c>
      <c r="M2051">
        <v>0</v>
      </c>
      <c r="N2051">
        <v>1</v>
      </c>
      <c r="O2051" t="s">
        <v>58</v>
      </c>
      <c r="P2051">
        <v>1</v>
      </c>
      <c r="Q2051" t="s">
        <v>85</v>
      </c>
      <c r="R2051" t="s">
        <v>1307</v>
      </c>
      <c r="S2051">
        <v>37.572273000000003</v>
      </c>
      <c r="T2051">
        <v>-121.964583</v>
      </c>
      <c r="U2051">
        <v>1</v>
      </c>
      <c r="V2051">
        <v>91.15</v>
      </c>
      <c r="W2051">
        <v>1</v>
      </c>
      <c r="X2051">
        <v>0</v>
      </c>
      <c r="Y2051">
        <v>4</v>
      </c>
      <c r="Z2051" t="s">
        <v>61</v>
      </c>
      <c r="AA2051">
        <v>1</v>
      </c>
      <c r="AB2051">
        <v>1</v>
      </c>
      <c r="AC2051">
        <v>1</v>
      </c>
      <c r="AD2051">
        <v>1</v>
      </c>
      <c r="AE2051" t="s">
        <v>62</v>
      </c>
      <c r="AF2051">
        <v>1</v>
      </c>
      <c r="AG2051">
        <v>66543</v>
      </c>
      <c r="AH2051">
        <v>1</v>
      </c>
      <c r="AI2051" t="s">
        <v>63</v>
      </c>
      <c r="AJ2051">
        <v>1</v>
      </c>
      <c r="AK2051">
        <v>4</v>
      </c>
      <c r="AL2051">
        <v>0</v>
      </c>
      <c r="AM2051" t="s">
        <v>64</v>
      </c>
      <c r="AN2051">
        <v>1</v>
      </c>
      <c r="AO2051">
        <v>1</v>
      </c>
      <c r="AP2051">
        <v>1</v>
      </c>
      <c r="AQ2051">
        <v>72</v>
      </c>
      <c r="AR2051">
        <v>6637.9</v>
      </c>
      <c r="AS2051">
        <v>0</v>
      </c>
      <c r="AT2051">
        <v>212.4</v>
      </c>
      <c r="AU2051">
        <v>0</v>
      </c>
      <c r="AV2051">
        <v>6850.3</v>
      </c>
      <c r="AW2051">
        <v>0</v>
      </c>
      <c r="AX2051">
        <v>1</v>
      </c>
      <c r="AY2051">
        <v>94536</v>
      </c>
      <c r="AZ2051">
        <v>0</v>
      </c>
    </row>
    <row r="2052" spans="1:52">
      <c r="A2052">
        <v>45</v>
      </c>
      <c r="B2052">
        <v>0</v>
      </c>
      <c r="C2052">
        <v>24.03</v>
      </c>
      <c r="D2052" t="s">
        <v>52</v>
      </c>
      <c r="E2052" t="s">
        <v>52</v>
      </c>
      <c r="F2052">
        <v>64</v>
      </c>
      <c r="G2052" t="s">
        <v>113</v>
      </c>
      <c r="H2052">
        <v>4937</v>
      </c>
      <c r="I2052" t="s">
        <v>54</v>
      </c>
      <c r="J2052" t="s">
        <v>55</v>
      </c>
      <c r="K2052" t="s">
        <v>4265</v>
      </c>
      <c r="L2052" t="s">
        <v>57</v>
      </c>
      <c r="M2052">
        <v>0</v>
      </c>
      <c r="N2052">
        <v>0</v>
      </c>
      <c r="O2052" t="s">
        <v>58</v>
      </c>
      <c r="P2052">
        <v>0</v>
      </c>
      <c r="Q2052" t="s">
        <v>72</v>
      </c>
      <c r="R2052" t="s">
        <v>115</v>
      </c>
      <c r="S2052">
        <v>34.199787000000001</v>
      </c>
      <c r="T2052">
        <v>-118.68492999999999</v>
      </c>
      <c r="U2052">
        <v>0</v>
      </c>
      <c r="V2052">
        <v>19.2</v>
      </c>
      <c r="W2052">
        <v>0</v>
      </c>
      <c r="X2052">
        <v>0</v>
      </c>
      <c r="Y2052">
        <v>0</v>
      </c>
      <c r="Z2052" t="s">
        <v>61</v>
      </c>
      <c r="AA2052">
        <v>0</v>
      </c>
      <c r="AB2052">
        <v>0</v>
      </c>
      <c r="AC2052">
        <v>1</v>
      </c>
      <c r="AD2052">
        <v>0</v>
      </c>
      <c r="AE2052" t="s">
        <v>79</v>
      </c>
      <c r="AF2052">
        <v>1</v>
      </c>
      <c r="AG2052">
        <v>23637</v>
      </c>
      <c r="AH2052">
        <v>0</v>
      </c>
      <c r="AI2052" t="s">
        <v>63</v>
      </c>
      <c r="AJ2052">
        <v>0</v>
      </c>
      <c r="AK2052">
        <v>4</v>
      </c>
      <c r="AL2052">
        <v>0</v>
      </c>
      <c r="AM2052" t="s">
        <v>64</v>
      </c>
      <c r="AN2052">
        <v>0</v>
      </c>
      <c r="AO2052">
        <v>0</v>
      </c>
      <c r="AP2052">
        <v>0</v>
      </c>
      <c r="AQ2052">
        <v>62</v>
      </c>
      <c r="AR2052">
        <v>1123.6500000000001</v>
      </c>
      <c r="AS2052">
        <v>0</v>
      </c>
      <c r="AT2052">
        <v>1489.86</v>
      </c>
      <c r="AU2052">
        <v>0</v>
      </c>
      <c r="AV2052">
        <v>2613.5100000000002</v>
      </c>
      <c r="AW2052">
        <v>0</v>
      </c>
      <c r="AX2052">
        <v>0</v>
      </c>
      <c r="AY2052">
        <v>91307</v>
      </c>
      <c r="AZ2052">
        <v>0</v>
      </c>
    </row>
    <row r="2053" spans="1:52">
      <c r="A2053">
        <v>37</v>
      </c>
      <c r="B2053">
        <v>0</v>
      </c>
      <c r="C2053">
        <v>12.58</v>
      </c>
      <c r="D2053" t="s">
        <v>52</v>
      </c>
      <c r="E2053" t="s">
        <v>52</v>
      </c>
      <c r="F2053">
        <v>22</v>
      </c>
      <c r="G2053" t="s">
        <v>1001</v>
      </c>
      <c r="H2053">
        <v>5613</v>
      </c>
      <c r="I2053" t="s">
        <v>54</v>
      </c>
      <c r="J2053" t="s">
        <v>55</v>
      </c>
      <c r="K2053" t="s">
        <v>4266</v>
      </c>
      <c r="L2053" t="s">
        <v>57</v>
      </c>
      <c r="M2053">
        <v>0</v>
      </c>
      <c r="N2053">
        <v>0</v>
      </c>
      <c r="O2053" t="s">
        <v>58</v>
      </c>
      <c r="P2053">
        <v>0</v>
      </c>
      <c r="Q2053" t="s">
        <v>72</v>
      </c>
      <c r="R2053" t="s">
        <v>1003</v>
      </c>
      <c r="S2053">
        <v>37.937081999999997</v>
      </c>
      <c r="T2053">
        <v>-122.532369</v>
      </c>
      <c r="U2053">
        <v>1</v>
      </c>
      <c r="V2053">
        <v>25.65</v>
      </c>
      <c r="W2053">
        <v>1</v>
      </c>
      <c r="X2053">
        <v>0</v>
      </c>
      <c r="Y2053">
        <v>4</v>
      </c>
      <c r="Z2053" t="s">
        <v>61</v>
      </c>
      <c r="AA2053">
        <v>0</v>
      </c>
      <c r="AB2053">
        <v>0</v>
      </c>
      <c r="AC2053">
        <v>0</v>
      </c>
      <c r="AD2053">
        <v>1</v>
      </c>
      <c r="AE2053" t="s">
        <v>62</v>
      </c>
      <c r="AF2053">
        <v>1</v>
      </c>
      <c r="AG2053">
        <v>6773</v>
      </c>
      <c r="AH2053">
        <v>0</v>
      </c>
      <c r="AI2053" t="s">
        <v>63</v>
      </c>
      <c r="AJ2053">
        <v>1</v>
      </c>
      <c r="AK2053">
        <v>5</v>
      </c>
      <c r="AL2053">
        <v>0</v>
      </c>
      <c r="AM2053" t="s">
        <v>64</v>
      </c>
      <c r="AN2053">
        <v>0</v>
      </c>
      <c r="AO2053">
        <v>0</v>
      </c>
      <c r="AP2053">
        <v>0</v>
      </c>
      <c r="AQ2053">
        <v>72</v>
      </c>
      <c r="AR2053">
        <v>1887</v>
      </c>
      <c r="AS2053">
        <v>0</v>
      </c>
      <c r="AT2053">
        <v>905.76</v>
      </c>
      <c r="AU2053">
        <v>0</v>
      </c>
      <c r="AV2053">
        <v>2792.76</v>
      </c>
      <c r="AW2053">
        <v>0</v>
      </c>
      <c r="AX2053">
        <v>0</v>
      </c>
      <c r="AY2053">
        <v>94939</v>
      </c>
      <c r="AZ2053">
        <v>0</v>
      </c>
    </row>
    <row r="2054" spans="1:52">
      <c r="A2054">
        <v>30</v>
      </c>
      <c r="B2054">
        <v>51</v>
      </c>
      <c r="C2054">
        <v>24.83</v>
      </c>
      <c r="D2054" t="s">
        <v>52</v>
      </c>
      <c r="E2054" t="s">
        <v>52</v>
      </c>
      <c r="F2054">
        <v>78</v>
      </c>
      <c r="G2054" t="s">
        <v>4267</v>
      </c>
      <c r="H2054">
        <v>4945</v>
      </c>
      <c r="I2054" t="s">
        <v>66</v>
      </c>
      <c r="J2054" t="s">
        <v>55</v>
      </c>
      <c r="K2054" t="s">
        <v>4268</v>
      </c>
      <c r="L2054" t="s">
        <v>57</v>
      </c>
      <c r="M2054">
        <v>0</v>
      </c>
      <c r="N2054">
        <v>0</v>
      </c>
      <c r="O2054" t="s">
        <v>68</v>
      </c>
      <c r="P2054">
        <v>1</v>
      </c>
      <c r="Q2054" t="s">
        <v>59</v>
      </c>
      <c r="R2054" t="s">
        <v>4269</v>
      </c>
      <c r="S2054">
        <v>34.029175000000002</v>
      </c>
      <c r="T2054">
        <v>-117.307211</v>
      </c>
      <c r="U2054">
        <v>1</v>
      </c>
      <c r="V2054">
        <v>89.85</v>
      </c>
      <c r="W2054">
        <v>1</v>
      </c>
      <c r="X2054">
        <v>0</v>
      </c>
      <c r="Y2054">
        <v>0</v>
      </c>
      <c r="Z2054" t="s">
        <v>61</v>
      </c>
      <c r="AA2054">
        <v>0</v>
      </c>
      <c r="AB2054">
        <v>0</v>
      </c>
      <c r="AC2054">
        <v>1</v>
      </c>
      <c r="AD2054">
        <v>1</v>
      </c>
      <c r="AE2054" t="s">
        <v>62</v>
      </c>
      <c r="AF2054">
        <v>1</v>
      </c>
      <c r="AG2054">
        <v>11024</v>
      </c>
      <c r="AH2054">
        <v>1</v>
      </c>
      <c r="AI2054" t="s">
        <v>63</v>
      </c>
      <c r="AJ2054">
        <v>0</v>
      </c>
      <c r="AK2054">
        <v>3</v>
      </c>
      <c r="AL2054">
        <v>0</v>
      </c>
      <c r="AM2054" t="s">
        <v>64</v>
      </c>
      <c r="AN2054">
        <v>1</v>
      </c>
      <c r="AO2054">
        <v>1</v>
      </c>
      <c r="AP2054">
        <v>0</v>
      </c>
      <c r="AQ2054">
        <v>35</v>
      </c>
      <c r="AR2054">
        <v>3161.2</v>
      </c>
      <c r="AS2054">
        <v>20</v>
      </c>
      <c r="AT2054">
        <v>869.05</v>
      </c>
      <c r="AU2054">
        <v>0</v>
      </c>
      <c r="AV2054">
        <v>4050.25</v>
      </c>
      <c r="AW2054">
        <v>0</v>
      </c>
      <c r="AX2054">
        <v>0</v>
      </c>
      <c r="AY2054">
        <v>92313</v>
      </c>
      <c r="AZ2054">
        <v>0</v>
      </c>
    </row>
    <row r="2055" spans="1:52">
      <c r="A2055">
        <v>22</v>
      </c>
      <c r="B2055">
        <v>71</v>
      </c>
      <c r="C2055">
        <v>30.09</v>
      </c>
      <c r="D2055" t="s">
        <v>52</v>
      </c>
      <c r="E2055" t="s">
        <v>52</v>
      </c>
      <c r="F2055">
        <v>67</v>
      </c>
      <c r="G2055" t="s">
        <v>2721</v>
      </c>
      <c r="H2055">
        <v>4891</v>
      </c>
      <c r="I2055" t="s">
        <v>66</v>
      </c>
      <c r="J2055" t="s">
        <v>55</v>
      </c>
      <c r="K2055" t="s">
        <v>4270</v>
      </c>
      <c r="L2055" t="s">
        <v>57</v>
      </c>
      <c r="M2055">
        <v>0</v>
      </c>
      <c r="N2055">
        <v>0</v>
      </c>
      <c r="O2055" t="s">
        <v>58</v>
      </c>
      <c r="P2055">
        <v>1</v>
      </c>
      <c r="Q2055" t="s">
        <v>59</v>
      </c>
      <c r="R2055" t="s">
        <v>2723</v>
      </c>
      <c r="S2055">
        <v>40.809635999999998</v>
      </c>
      <c r="T2055">
        <v>-124.189977</v>
      </c>
      <c r="U2055">
        <v>1</v>
      </c>
      <c r="V2055">
        <v>75.349999999999994</v>
      </c>
      <c r="W2055">
        <v>0</v>
      </c>
      <c r="X2055">
        <v>0</v>
      </c>
      <c r="Y2055">
        <v>6</v>
      </c>
      <c r="Z2055" t="s">
        <v>61</v>
      </c>
      <c r="AA2055">
        <v>1</v>
      </c>
      <c r="AB2055">
        <v>0</v>
      </c>
      <c r="AC2055">
        <v>0</v>
      </c>
      <c r="AD2055">
        <v>1</v>
      </c>
      <c r="AE2055" t="s">
        <v>62</v>
      </c>
      <c r="AF2055">
        <v>1</v>
      </c>
      <c r="AG2055">
        <v>395</v>
      </c>
      <c r="AH2055">
        <v>0</v>
      </c>
      <c r="AI2055" t="s">
        <v>63</v>
      </c>
      <c r="AJ2055">
        <v>1</v>
      </c>
      <c r="AK2055">
        <v>5</v>
      </c>
      <c r="AL2055">
        <v>0</v>
      </c>
      <c r="AM2055" t="s">
        <v>64</v>
      </c>
      <c r="AN2055">
        <v>0</v>
      </c>
      <c r="AO2055">
        <v>0</v>
      </c>
      <c r="AP2055">
        <v>0</v>
      </c>
      <c r="AQ2055">
        <v>15</v>
      </c>
      <c r="AR2055">
        <v>1114.55</v>
      </c>
      <c r="AS2055">
        <v>0</v>
      </c>
      <c r="AT2055">
        <v>451.35</v>
      </c>
      <c r="AU2055">
        <v>0</v>
      </c>
      <c r="AV2055">
        <v>1565.9</v>
      </c>
      <c r="AW2055">
        <v>1</v>
      </c>
      <c r="AX2055">
        <v>1</v>
      </c>
      <c r="AY2055">
        <v>95564</v>
      </c>
      <c r="AZ2055">
        <v>0</v>
      </c>
    </row>
    <row r="2056" spans="1:52">
      <c r="A2056">
        <v>37</v>
      </c>
      <c r="B2056">
        <v>9</v>
      </c>
      <c r="C2056">
        <v>28.25</v>
      </c>
      <c r="D2056" t="s">
        <v>88</v>
      </c>
      <c r="E2056" t="s">
        <v>165</v>
      </c>
      <c r="F2056">
        <v>68</v>
      </c>
      <c r="G2056" t="s">
        <v>3459</v>
      </c>
      <c r="H2056">
        <v>2928</v>
      </c>
      <c r="I2056" t="s">
        <v>66</v>
      </c>
      <c r="J2056" t="s">
        <v>55</v>
      </c>
      <c r="K2056" t="s">
        <v>4271</v>
      </c>
      <c r="L2056" t="s">
        <v>84</v>
      </c>
      <c r="M2056">
        <v>0</v>
      </c>
      <c r="N2056">
        <v>0</v>
      </c>
      <c r="O2056" t="s">
        <v>68</v>
      </c>
      <c r="P2056">
        <v>1</v>
      </c>
      <c r="Q2056" t="s">
        <v>85</v>
      </c>
      <c r="R2056" t="s">
        <v>3461</v>
      </c>
      <c r="S2056">
        <v>39.084645000000002</v>
      </c>
      <c r="T2056">
        <v>-120.894014</v>
      </c>
      <c r="U2056">
        <v>0</v>
      </c>
      <c r="V2056">
        <v>50.45</v>
      </c>
      <c r="W2056">
        <v>1</v>
      </c>
      <c r="X2056">
        <v>0</v>
      </c>
      <c r="Y2056">
        <v>0</v>
      </c>
      <c r="Z2056" t="s">
        <v>61</v>
      </c>
      <c r="AA2056">
        <v>0</v>
      </c>
      <c r="AB2056">
        <v>0</v>
      </c>
      <c r="AC2056">
        <v>1</v>
      </c>
      <c r="AD2056">
        <v>0</v>
      </c>
      <c r="AE2056" t="s">
        <v>62</v>
      </c>
      <c r="AF2056">
        <v>1</v>
      </c>
      <c r="AG2056">
        <v>8525</v>
      </c>
      <c r="AH2056">
        <v>0</v>
      </c>
      <c r="AI2056" t="s">
        <v>63</v>
      </c>
      <c r="AJ2056">
        <v>0</v>
      </c>
      <c r="AK2056">
        <v>3</v>
      </c>
      <c r="AL2056">
        <v>0</v>
      </c>
      <c r="AM2056" t="s">
        <v>64</v>
      </c>
      <c r="AN2056">
        <v>0</v>
      </c>
      <c r="AO2056">
        <v>0</v>
      </c>
      <c r="AP2056">
        <v>0</v>
      </c>
      <c r="AQ2056">
        <v>1</v>
      </c>
      <c r="AR2056">
        <v>50.45</v>
      </c>
      <c r="AS2056">
        <v>0</v>
      </c>
      <c r="AT2056">
        <v>28.25</v>
      </c>
      <c r="AU2056">
        <v>0</v>
      </c>
      <c r="AV2056">
        <v>78.7</v>
      </c>
      <c r="AW2056">
        <v>0</v>
      </c>
      <c r="AX2056">
        <v>1</v>
      </c>
      <c r="AY2056">
        <v>95713</v>
      </c>
      <c r="AZ2056">
        <v>1</v>
      </c>
    </row>
    <row r="2057" spans="1:52">
      <c r="A2057">
        <v>44</v>
      </c>
      <c r="B2057">
        <v>19</v>
      </c>
      <c r="C2057">
        <v>0</v>
      </c>
      <c r="D2057" t="s">
        <v>52</v>
      </c>
      <c r="E2057" t="s">
        <v>52</v>
      </c>
      <c r="F2057">
        <v>27</v>
      </c>
      <c r="G2057" t="s">
        <v>4139</v>
      </c>
      <c r="H2057">
        <v>4369</v>
      </c>
      <c r="I2057" t="s">
        <v>66</v>
      </c>
      <c r="J2057" t="s">
        <v>55</v>
      </c>
      <c r="K2057" t="s">
        <v>4272</v>
      </c>
      <c r="L2057" t="s">
        <v>108</v>
      </c>
      <c r="M2057">
        <v>1</v>
      </c>
      <c r="N2057">
        <v>0</v>
      </c>
      <c r="O2057" t="s">
        <v>68</v>
      </c>
      <c r="P2057">
        <v>1</v>
      </c>
      <c r="Q2057" t="s">
        <v>85</v>
      </c>
      <c r="R2057" t="s">
        <v>4141</v>
      </c>
      <c r="S2057">
        <v>37.285677</v>
      </c>
      <c r="T2057">
        <v>-122.224165</v>
      </c>
      <c r="U2057">
        <v>0</v>
      </c>
      <c r="V2057">
        <v>33.6</v>
      </c>
      <c r="W2057">
        <v>0</v>
      </c>
      <c r="X2057">
        <v>1</v>
      </c>
      <c r="Y2057">
        <v>0</v>
      </c>
      <c r="Z2057" t="s">
        <v>93</v>
      </c>
      <c r="AA2057">
        <v>1</v>
      </c>
      <c r="AB2057">
        <v>0</v>
      </c>
      <c r="AC2057">
        <v>0</v>
      </c>
      <c r="AD2057">
        <v>0</v>
      </c>
      <c r="AE2057" t="s">
        <v>79</v>
      </c>
      <c r="AF2057">
        <v>0</v>
      </c>
      <c r="AG2057">
        <v>1622</v>
      </c>
      <c r="AH2057">
        <v>1</v>
      </c>
      <c r="AI2057" t="s">
        <v>63</v>
      </c>
      <c r="AJ2057">
        <v>0</v>
      </c>
      <c r="AK2057">
        <v>5</v>
      </c>
      <c r="AL2057">
        <v>0</v>
      </c>
      <c r="AM2057" t="s">
        <v>64</v>
      </c>
      <c r="AN2057">
        <v>0</v>
      </c>
      <c r="AO2057">
        <v>0</v>
      </c>
      <c r="AP2057">
        <v>0</v>
      </c>
      <c r="AQ2057">
        <v>1</v>
      </c>
      <c r="AR2057">
        <v>33.6</v>
      </c>
      <c r="AS2057">
        <v>50</v>
      </c>
      <c r="AT2057">
        <v>0</v>
      </c>
      <c r="AU2057">
        <v>0</v>
      </c>
      <c r="AV2057">
        <v>83.6</v>
      </c>
      <c r="AW2057">
        <v>0</v>
      </c>
      <c r="AX2057">
        <v>0</v>
      </c>
      <c r="AY2057">
        <v>94020</v>
      </c>
      <c r="AZ2057">
        <v>0</v>
      </c>
    </row>
    <row r="2058" spans="1:52">
      <c r="A2058">
        <v>69</v>
      </c>
      <c r="B2058">
        <v>30</v>
      </c>
      <c r="C2058">
        <v>19.920000000000002</v>
      </c>
      <c r="D2058" t="s">
        <v>52</v>
      </c>
      <c r="E2058" t="s">
        <v>52</v>
      </c>
      <c r="F2058">
        <v>75</v>
      </c>
      <c r="G2058" t="s">
        <v>186</v>
      </c>
      <c r="H2058">
        <v>3415</v>
      </c>
      <c r="I2058" t="s">
        <v>54</v>
      </c>
      <c r="J2058" t="s">
        <v>55</v>
      </c>
      <c r="K2058" t="s">
        <v>4273</v>
      </c>
      <c r="L2058" t="s">
        <v>57</v>
      </c>
      <c r="M2058">
        <v>0</v>
      </c>
      <c r="N2058">
        <v>1</v>
      </c>
      <c r="O2058" t="s">
        <v>68</v>
      </c>
      <c r="P2058">
        <v>1</v>
      </c>
      <c r="Q2058" t="s">
        <v>77</v>
      </c>
      <c r="R2058" t="s">
        <v>1641</v>
      </c>
      <c r="S2058">
        <v>34.057496</v>
      </c>
      <c r="T2058">
        <v>-118.41395900000001</v>
      </c>
      <c r="U2058">
        <v>0</v>
      </c>
      <c r="V2058">
        <v>69.099999999999994</v>
      </c>
      <c r="W2058">
        <v>1</v>
      </c>
      <c r="X2058">
        <v>0</v>
      </c>
      <c r="Y2058">
        <v>0</v>
      </c>
      <c r="Z2058" t="s">
        <v>61</v>
      </c>
      <c r="AA2058">
        <v>0</v>
      </c>
      <c r="AB2058">
        <v>0</v>
      </c>
      <c r="AC2058">
        <v>1</v>
      </c>
      <c r="AD2058">
        <v>0</v>
      </c>
      <c r="AE2058" t="s">
        <v>79</v>
      </c>
      <c r="AF2058">
        <v>1</v>
      </c>
      <c r="AG2058">
        <v>2527</v>
      </c>
      <c r="AH2058">
        <v>1</v>
      </c>
      <c r="AI2058" t="s">
        <v>63</v>
      </c>
      <c r="AJ2058">
        <v>0</v>
      </c>
      <c r="AK2058">
        <v>3</v>
      </c>
      <c r="AL2058">
        <v>1</v>
      </c>
      <c r="AM2058" t="s">
        <v>64</v>
      </c>
      <c r="AN2058">
        <v>0</v>
      </c>
      <c r="AO2058">
        <v>0</v>
      </c>
      <c r="AP2058">
        <v>1</v>
      </c>
      <c r="AQ2058">
        <v>30</v>
      </c>
      <c r="AR2058">
        <v>2093.9</v>
      </c>
      <c r="AS2058">
        <v>0</v>
      </c>
      <c r="AT2058">
        <v>597.6</v>
      </c>
      <c r="AU2058">
        <v>21.08</v>
      </c>
      <c r="AV2058">
        <v>2670.42</v>
      </c>
      <c r="AW2058">
        <v>0</v>
      </c>
      <c r="AX2058">
        <v>1</v>
      </c>
      <c r="AY2058">
        <v>90067</v>
      </c>
      <c r="AZ2058">
        <v>0</v>
      </c>
    </row>
    <row r="2059" spans="1:52">
      <c r="A2059">
        <v>34</v>
      </c>
      <c r="B2059">
        <v>15</v>
      </c>
      <c r="C2059">
        <v>41.77</v>
      </c>
      <c r="D2059" t="s">
        <v>88</v>
      </c>
      <c r="E2059" t="s">
        <v>165</v>
      </c>
      <c r="F2059">
        <v>90</v>
      </c>
      <c r="G2059" t="s">
        <v>106</v>
      </c>
      <c r="H2059">
        <v>4424</v>
      </c>
      <c r="I2059" t="s">
        <v>66</v>
      </c>
      <c r="J2059" t="s">
        <v>55</v>
      </c>
      <c r="K2059" t="s">
        <v>4274</v>
      </c>
      <c r="L2059" t="s">
        <v>84</v>
      </c>
      <c r="M2059">
        <v>0</v>
      </c>
      <c r="N2059">
        <v>0</v>
      </c>
      <c r="O2059" t="s">
        <v>68</v>
      </c>
      <c r="P2059">
        <v>1</v>
      </c>
      <c r="Q2059" t="s">
        <v>59</v>
      </c>
      <c r="R2059" t="s">
        <v>1901</v>
      </c>
      <c r="S2059">
        <v>32.898612999999997</v>
      </c>
      <c r="T2059">
        <v>-117.20293700000001</v>
      </c>
      <c r="U2059">
        <v>0</v>
      </c>
      <c r="V2059">
        <v>80.8</v>
      </c>
      <c r="W2059">
        <v>0</v>
      </c>
      <c r="X2059">
        <v>0</v>
      </c>
      <c r="Y2059">
        <v>0</v>
      </c>
      <c r="Z2059" t="s">
        <v>61</v>
      </c>
      <c r="AA2059">
        <v>0</v>
      </c>
      <c r="AB2059">
        <v>0</v>
      </c>
      <c r="AC2059">
        <v>1</v>
      </c>
      <c r="AD2059">
        <v>0</v>
      </c>
      <c r="AE2059" t="s">
        <v>62</v>
      </c>
      <c r="AF2059">
        <v>1</v>
      </c>
      <c r="AG2059">
        <v>4258</v>
      </c>
      <c r="AH2059">
        <v>0</v>
      </c>
      <c r="AI2059" t="s">
        <v>63</v>
      </c>
      <c r="AJ2059">
        <v>0</v>
      </c>
      <c r="AK2059">
        <v>3</v>
      </c>
      <c r="AL2059">
        <v>0</v>
      </c>
      <c r="AM2059" t="s">
        <v>64</v>
      </c>
      <c r="AN2059">
        <v>1</v>
      </c>
      <c r="AO2059">
        <v>1</v>
      </c>
      <c r="AP2059">
        <v>0</v>
      </c>
      <c r="AQ2059">
        <v>1</v>
      </c>
      <c r="AR2059">
        <v>80.8</v>
      </c>
      <c r="AS2059">
        <v>0</v>
      </c>
      <c r="AT2059">
        <v>41.77</v>
      </c>
      <c r="AU2059">
        <v>0</v>
      </c>
      <c r="AV2059">
        <v>122.57</v>
      </c>
      <c r="AW2059">
        <v>0</v>
      </c>
      <c r="AX2059">
        <v>1</v>
      </c>
      <c r="AY2059">
        <v>92121</v>
      </c>
      <c r="AZ2059">
        <v>1</v>
      </c>
    </row>
    <row r="2060" spans="1:52">
      <c r="A2060">
        <v>50</v>
      </c>
      <c r="B2060">
        <v>4</v>
      </c>
      <c r="C2060">
        <v>34.01</v>
      </c>
      <c r="D2060" t="s">
        <v>52</v>
      </c>
      <c r="E2060" t="s">
        <v>52</v>
      </c>
      <c r="F2060">
        <v>45</v>
      </c>
      <c r="G2060" t="s">
        <v>787</v>
      </c>
      <c r="H2060">
        <v>5428</v>
      </c>
      <c r="I2060" t="s">
        <v>75</v>
      </c>
      <c r="J2060" t="s">
        <v>55</v>
      </c>
      <c r="K2060" t="s">
        <v>4275</v>
      </c>
      <c r="L2060" t="s">
        <v>57</v>
      </c>
      <c r="M2060">
        <v>0</v>
      </c>
      <c r="N2060">
        <v>0</v>
      </c>
      <c r="O2060" t="s">
        <v>68</v>
      </c>
      <c r="P2060">
        <v>1</v>
      </c>
      <c r="Q2060" t="s">
        <v>85</v>
      </c>
      <c r="R2060" t="s">
        <v>789</v>
      </c>
      <c r="S2060">
        <v>40.497283000000003</v>
      </c>
      <c r="T2060">
        <v>-123.93037</v>
      </c>
      <c r="U2060">
        <v>1</v>
      </c>
      <c r="V2060">
        <v>58.35</v>
      </c>
      <c r="W2060">
        <v>1</v>
      </c>
      <c r="X2060">
        <v>0</v>
      </c>
      <c r="Y2060">
        <v>5</v>
      </c>
      <c r="Z2060" t="s">
        <v>61</v>
      </c>
      <c r="AA2060">
        <v>0</v>
      </c>
      <c r="AB2060">
        <v>1</v>
      </c>
      <c r="AC2060">
        <v>1</v>
      </c>
      <c r="AD2060">
        <v>1</v>
      </c>
      <c r="AE2060" t="s">
        <v>62</v>
      </c>
      <c r="AF2060">
        <v>1</v>
      </c>
      <c r="AG2060">
        <v>1072</v>
      </c>
      <c r="AH2060">
        <v>1</v>
      </c>
      <c r="AI2060" t="s">
        <v>63</v>
      </c>
      <c r="AJ2060">
        <v>1</v>
      </c>
      <c r="AK2060">
        <v>3</v>
      </c>
      <c r="AL2060">
        <v>0</v>
      </c>
      <c r="AM2060" t="s">
        <v>64</v>
      </c>
      <c r="AN2060">
        <v>0</v>
      </c>
      <c r="AO2060">
        <v>0</v>
      </c>
      <c r="AP2060">
        <v>0</v>
      </c>
      <c r="AQ2060">
        <v>24</v>
      </c>
      <c r="AR2060">
        <v>1346.9</v>
      </c>
      <c r="AS2060">
        <v>0</v>
      </c>
      <c r="AT2060">
        <v>816.24</v>
      </c>
      <c r="AU2060">
        <v>0</v>
      </c>
      <c r="AV2060">
        <v>2163.14</v>
      </c>
      <c r="AW2060">
        <v>0</v>
      </c>
      <c r="AX2060">
        <v>1</v>
      </c>
      <c r="AY2060">
        <v>95528</v>
      </c>
      <c r="AZ2060">
        <v>0</v>
      </c>
    </row>
    <row r="2061" spans="1:52">
      <c r="A2061">
        <v>47</v>
      </c>
      <c r="B2061">
        <v>21</v>
      </c>
      <c r="C2061">
        <v>49.31</v>
      </c>
      <c r="D2061" t="s">
        <v>88</v>
      </c>
      <c r="E2061" t="s">
        <v>165</v>
      </c>
      <c r="F2061">
        <v>81</v>
      </c>
      <c r="G2061" t="s">
        <v>1217</v>
      </c>
      <c r="H2061">
        <v>4508</v>
      </c>
      <c r="I2061" t="s">
        <v>66</v>
      </c>
      <c r="J2061" t="s">
        <v>55</v>
      </c>
      <c r="K2061" t="s">
        <v>4276</v>
      </c>
      <c r="L2061" t="s">
        <v>84</v>
      </c>
      <c r="M2061">
        <v>0</v>
      </c>
      <c r="N2061">
        <v>1</v>
      </c>
      <c r="O2061" t="s">
        <v>68</v>
      </c>
      <c r="P2061">
        <v>1</v>
      </c>
      <c r="Q2061" t="s">
        <v>59</v>
      </c>
      <c r="R2061" t="s">
        <v>3106</v>
      </c>
      <c r="S2061">
        <v>33.877639000000002</v>
      </c>
      <c r="T2061">
        <v>-117.961212</v>
      </c>
      <c r="U2061">
        <v>1</v>
      </c>
      <c r="V2061">
        <v>106.75</v>
      </c>
      <c r="W2061">
        <v>1</v>
      </c>
      <c r="X2061">
        <v>0</v>
      </c>
      <c r="Y2061">
        <v>7</v>
      </c>
      <c r="Z2061" t="s">
        <v>61</v>
      </c>
      <c r="AA2061">
        <v>1</v>
      </c>
      <c r="AB2061">
        <v>1</v>
      </c>
      <c r="AC2061">
        <v>1</v>
      </c>
      <c r="AD2061">
        <v>1</v>
      </c>
      <c r="AE2061" t="s">
        <v>62</v>
      </c>
      <c r="AF2061">
        <v>1</v>
      </c>
      <c r="AG2061">
        <v>46105</v>
      </c>
      <c r="AH2061">
        <v>1</v>
      </c>
      <c r="AI2061" t="s">
        <v>63</v>
      </c>
      <c r="AJ2061">
        <v>1</v>
      </c>
      <c r="AK2061">
        <v>1</v>
      </c>
      <c r="AL2061">
        <v>0</v>
      </c>
      <c r="AM2061" t="s">
        <v>64</v>
      </c>
      <c r="AN2061">
        <v>0</v>
      </c>
      <c r="AO2061">
        <v>0</v>
      </c>
      <c r="AP2061">
        <v>1</v>
      </c>
      <c r="AQ2061">
        <v>59</v>
      </c>
      <c r="AR2061">
        <v>6252.9</v>
      </c>
      <c r="AS2061">
        <v>40</v>
      </c>
      <c r="AT2061">
        <v>2909.29</v>
      </c>
      <c r="AU2061">
        <v>0</v>
      </c>
      <c r="AV2061">
        <v>9202.19</v>
      </c>
      <c r="AW2061">
        <v>0</v>
      </c>
      <c r="AX2061">
        <v>0</v>
      </c>
      <c r="AY2061">
        <v>92833</v>
      </c>
      <c r="AZ2061">
        <v>1</v>
      </c>
    </row>
    <row r="2062" spans="1:52">
      <c r="A2062">
        <v>76</v>
      </c>
      <c r="B2062">
        <v>26</v>
      </c>
      <c r="C2062">
        <v>21.89</v>
      </c>
      <c r="D2062" t="s">
        <v>88</v>
      </c>
      <c r="E2062" t="s">
        <v>165</v>
      </c>
      <c r="F2062">
        <v>91</v>
      </c>
      <c r="G2062" t="s">
        <v>106</v>
      </c>
      <c r="H2062">
        <v>2819</v>
      </c>
      <c r="I2062" t="s">
        <v>66</v>
      </c>
      <c r="J2062" t="s">
        <v>55</v>
      </c>
      <c r="K2062" t="s">
        <v>4277</v>
      </c>
      <c r="L2062" t="s">
        <v>84</v>
      </c>
      <c r="M2062">
        <v>0</v>
      </c>
      <c r="N2062">
        <v>1</v>
      </c>
      <c r="O2062" t="s">
        <v>68</v>
      </c>
      <c r="P2062">
        <v>1</v>
      </c>
      <c r="Q2062" t="s">
        <v>59</v>
      </c>
      <c r="R2062" t="s">
        <v>519</v>
      </c>
      <c r="S2062">
        <v>32.886924999999998</v>
      </c>
      <c r="T2062">
        <v>-117.152162</v>
      </c>
      <c r="U2062">
        <v>0</v>
      </c>
      <c r="V2062">
        <v>99.45</v>
      </c>
      <c r="W2062">
        <v>1</v>
      </c>
      <c r="X2062">
        <v>0</v>
      </c>
      <c r="Y2062">
        <v>0</v>
      </c>
      <c r="Z2062" t="s">
        <v>61</v>
      </c>
      <c r="AA2062">
        <v>0</v>
      </c>
      <c r="AB2062">
        <v>0</v>
      </c>
      <c r="AC2062">
        <v>1</v>
      </c>
      <c r="AD2062">
        <v>0</v>
      </c>
      <c r="AE2062" t="s">
        <v>62</v>
      </c>
      <c r="AF2062">
        <v>1</v>
      </c>
      <c r="AG2062">
        <v>74232</v>
      </c>
      <c r="AH2062">
        <v>0</v>
      </c>
      <c r="AI2062" t="s">
        <v>63</v>
      </c>
      <c r="AJ2062">
        <v>0</v>
      </c>
      <c r="AK2062">
        <v>3</v>
      </c>
      <c r="AL2062">
        <v>1</v>
      </c>
      <c r="AM2062" t="s">
        <v>64</v>
      </c>
      <c r="AN2062">
        <v>1</v>
      </c>
      <c r="AO2062">
        <v>0</v>
      </c>
      <c r="AP2062">
        <v>1</v>
      </c>
      <c r="AQ2062">
        <v>12</v>
      </c>
      <c r="AR2062">
        <v>1200.1500000000001</v>
      </c>
      <c r="AS2062">
        <v>0</v>
      </c>
      <c r="AT2062">
        <v>262.68</v>
      </c>
      <c r="AU2062">
        <v>0</v>
      </c>
      <c r="AV2062">
        <v>1462.83</v>
      </c>
      <c r="AW2062">
        <v>0</v>
      </c>
      <c r="AX2062">
        <v>1</v>
      </c>
      <c r="AY2062">
        <v>92126</v>
      </c>
      <c r="AZ2062">
        <v>1</v>
      </c>
    </row>
    <row r="2063" spans="1:52">
      <c r="A2063">
        <v>40</v>
      </c>
      <c r="B2063">
        <v>11</v>
      </c>
      <c r="C2063">
        <v>27.53</v>
      </c>
      <c r="D2063" t="s">
        <v>52</v>
      </c>
      <c r="E2063" t="s">
        <v>52</v>
      </c>
      <c r="F2063">
        <v>66</v>
      </c>
      <c r="G2063" t="s">
        <v>210</v>
      </c>
      <c r="H2063">
        <v>3013</v>
      </c>
      <c r="I2063" t="s">
        <v>66</v>
      </c>
      <c r="J2063" t="s">
        <v>55</v>
      </c>
      <c r="K2063" t="s">
        <v>4278</v>
      </c>
      <c r="L2063" t="s">
        <v>57</v>
      </c>
      <c r="M2063">
        <v>0</v>
      </c>
      <c r="N2063">
        <v>0</v>
      </c>
      <c r="O2063" t="s">
        <v>68</v>
      </c>
      <c r="P2063">
        <v>1</v>
      </c>
      <c r="Q2063" t="s">
        <v>85</v>
      </c>
      <c r="R2063" t="s">
        <v>3494</v>
      </c>
      <c r="S2063">
        <v>38.445939000000003</v>
      </c>
      <c r="T2063">
        <v>-121.496855</v>
      </c>
      <c r="U2063">
        <v>0</v>
      </c>
      <c r="V2063">
        <v>64.95</v>
      </c>
      <c r="W2063">
        <v>0</v>
      </c>
      <c r="X2063">
        <v>0</v>
      </c>
      <c r="Y2063">
        <v>0</v>
      </c>
      <c r="Z2063" t="s">
        <v>93</v>
      </c>
      <c r="AA2063">
        <v>0</v>
      </c>
      <c r="AB2063">
        <v>1</v>
      </c>
      <c r="AC2063">
        <v>0</v>
      </c>
      <c r="AD2063">
        <v>0</v>
      </c>
      <c r="AE2063" t="s">
        <v>79</v>
      </c>
      <c r="AF2063">
        <v>1</v>
      </c>
      <c r="AG2063">
        <v>9063</v>
      </c>
      <c r="AH2063">
        <v>1</v>
      </c>
      <c r="AI2063" t="s">
        <v>63</v>
      </c>
      <c r="AJ2063">
        <v>0</v>
      </c>
      <c r="AK2063">
        <v>3</v>
      </c>
      <c r="AL2063">
        <v>0</v>
      </c>
      <c r="AM2063" t="s">
        <v>64</v>
      </c>
      <c r="AN2063">
        <v>1</v>
      </c>
      <c r="AO2063">
        <v>1</v>
      </c>
      <c r="AP2063">
        <v>0</v>
      </c>
      <c r="AQ2063">
        <v>9</v>
      </c>
      <c r="AR2063">
        <v>547.79999999999995</v>
      </c>
      <c r="AS2063">
        <v>0</v>
      </c>
      <c r="AT2063">
        <v>247.77</v>
      </c>
      <c r="AU2063">
        <v>0</v>
      </c>
      <c r="AV2063">
        <v>795.57</v>
      </c>
      <c r="AW2063">
        <v>0</v>
      </c>
      <c r="AX2063">
        <v>1</v>
      </c>
      <c r="AY2063">
        <v>95832</v>
      </c>
      <c r="AZ2063">
        <v>0</v>
      </c>
    </row>
    <row r="2064" spans="1:52">
      <c r="A2064">
        <v>24</v>
      </c>
      <c r="B2064">
        <v>69</v>
      </c>
      <c r="C2064">
        <v>35.770000000000003</v>
      </c>
      <c r="D2064" t="s">
        <v>80</v>
      </c>
      <c r="E2064" t="s">
        <v>251</v>
      </c>
      <c r="F2064">
        <v>85</v>
      </c>
      <c r="G2064" t="s">
        <v>2837</v>
      </c>
      <c r="H2064">
        <v>2734</v>
      </c>
      <c r="I2064" t="s">
        <v>66</v>
      </c>
      <c r="J2064" t="s">
        <v>55</v>
      </c>
      <c r="K2064" t="s">
        <v>4279</v>
      </c>
      <c r="L2064" t="s">
        <v>84</v>
      </c>
      <c r="M2064">
        <v>0</v>
      </c>
      <c r="N2064">
        <v>0</v>
      </c>
      <c r="O2064" t="s">
        <v>68</v>
      </c>
      <c r="P2064">
        <v>1</v>
      </c>
      <c r="Q2064" t="s">
        <v>59</v>
      </c>
      <c r="R2064" t="s">
        <v>2839</v>
      </c>
      <c r="S2064">
        <v>37.609095000000003</v>
      </c>
      <c r="T2064">
        <v>-121.263381</v>
      </c>
      <c r="U2064">
        <v>0</v>
      </c>
      <c r="V2064">
        <v>80.5</v>
      </c>
      <c r="W2064">
        <v>0</v>
      </c>
      <c r="X2064">
        <v>0</v>
      </c>
      <c r="Y2064">
        <v>0</v>
      </c>
      <c r="Z2064" t="s">
        <v>61</v>
      </c>
      <c r="AA2064">
        <v>0</v>
      </c>
      <c r="AB2064">
        <v>0</v>
      </c>
      <c r="AC2064">
        <v>0</v>
      </c>
      <c r="AD2064">
        <v>0</v>
      </c>
      <c r="AE2064" t="s">
        <v>62</v>
      </c>
      <c r="AF2064">
        <v>1</v>
      </c>
      <c r="AG2064">
        <v>274</v>
      </c>
      <c r="AH2064">
        <v>0</v>
      </c>
      <c r="AI2064" t="s">
        <v>63</v>
      </c>
      <c r="AJ2064">
        <v>0</v>
      </c>
      <c r="AK2064">
        <v>1</v>
      </c>
      <c r="AL2064">
        <v>0</v>
      </c>
      <c r="AM2064" t="s">
        <v>64</v>
      </c>
      <c r="AN2064">
        <v>1</v>
      </c>
      <c r="AO2064">
        <v>1</v>
      </c>
      <c r="AP2064">
        <v>0</v>
      </c>
      <c r="AQ2064">
        <v>1</v>
      </c>
      <c r="AR2064">
        <v>80.5</v>
      </c>
      <c r="AS2064">
        <v>0</v>
      </c>
      <c r="AT2064">
        <v>35.770000000000003</v>
      </c>
      <c r="AU2064">
        <v>0</v>
      </c>
      <c r="AV2064">
        <v>116.27</v>
      </c>
      <c r="AW2064">
        <v>1</v>
      </c>
      <c r="AX2064">
        <v>1</v>
      </c>
      <c r="AY2064">
        <v>95385</v>
      </c>
      <c r="AZ2064">
        <v>1</v>
      </c>
    </row>
    <row r="2065" spans="1:52">
      <c r="A2065">
        <v>54</v>
      </c>
      <c r="B2065">
        <v>26</v>
      </c>
      <c r="C2065">
        <v>31.96</v>
      </c>
      <c r="D2065" t="s">
        <v>52</v>
      </c>
      <c r="E2065" t="s">
        <v>52</v>
      </c>
      <c r="F2065">
        <v>48</v>
      </c>
      <c r="G2065" t="s">
        <v>1193</v>
      </c>
      <c r="H2065">
        <v>6099</v>
      </c>
      <c r="I2065" t="s">
        <v>66</v>
      </c>
      <c r="J2065" t="s">
        <v>55</v>
      </c>
      <c r="K2065" t="s">
        <v>4280</v>
      </c>
      <c r="L2065" t="s">
        <v>57</v>
      </c>
      <c r="M2065">
        <v>1</v>
      </c>
      <c r="N2065">
        <v>1</v>
      </c>
      <c r="O2065" t="s">
        <v>58</v>
      </c>
      <c r="P2065">
        <v>1</v>
      </c>
      <c r="Q2065" t="s">
        <v>59</v>
      </c>
      <c r="R2065" t="s">
        <v>1195</v>
      </c>
      <c r="S2065">
        <v>33.527605000000001</v>
      </c>
      <c r="T2065">
        <v>-116.666551</v>
      </c>
      <c r="U2065">
        <v>1</v>
      </c>
      <c r="V2065">
        <v>84.05</v>
      </c>
      <c r="W2065">
        <v>0</v>
      </c>
      <c r="X2065">
        <v>2</v>
      </c>
      <c r="Y2065">
        <v>1</v>
      </c>
      <c r="Z2065" t="s">
        <v>87</v>
      </c>
      <c r="AA2065">
        <v>0</v>
      </c>
      <c r="AB2065">
        <v>1</v>
      </c>
      <c r="AC2065">
        <v>1</v>
      </c>
      <c r="AD2065">
        <v>1</v>
      </c>
      <c r="AE2065" t="s">
        <v>62</v>
      </c>
      <c r="AF2065">
        <v>1</v>
      </c>
      <c r="AG2065">
        <v>3745</v>
      </c>
      <c r="AH2065">
        <v>1</v>
      </c>
      <c r="AI2065" t="s">
        <v>63</v>
      </c>
      <c r="AJ2065">
        <v>1</v>
      </c>
      <c r="AK2065">
        <v>3</v>
      </c>
      <c r="AL2065">
        <v>0</v>
      </c>
      <c r="AM2065" t="s">
        <v>64</v>
      </c>
      <c r="AN2065">
        <v>0</v>
      </c>
      <c r="AO2065">
        <v>0</v>
      </c>
      <c r="AP2065">
        <v>0</v>
      </c>
      <c r="AQ2065">
        <v>52</v>
      </c>
      <c r="AR2065">
        <v>4326.8</v>
      </c>
      <c r="AS2065">
        <v>0</v>
      </c>
      <c r="AT2065">
        <v>1661.92</v>
      </c>
      <c r="AU2065">
        <v>0</v>
      </c>
      <c r="AV2065">
        <v>5988.72</v>
      </c>
      <c r="AW2065">
        <v>0</v>
      </c>
      <c r="AX2065">
        <v>1</v>
      </c>
      <c r="AY2065">
        <v>92539</v>
      </c>
      <c r="AZ2065">
        <v>0</v>
      </c>
    </row>
    <row r="2066" spans="1:52">
      <c r="A2066">
        <v>23</v>
      </c>
      <c r="B2066">
        <v>51</v>
      </c>
      <c r="C2066">
        <v>0</v>
      </c>
      <c r="D2066" t="s">
        <v>88</v>
      </c>
      <c r="E2066" t="s">
        <v>165</v>
      </c>
      <c r="F2066">
        <v>70</v>
      </c>
      <c r="G2066" t="s">
        <v>106</v>
      </c>
      <c r="H2066">
        <v>5482</v>
      </c>
      <c r="I2066" t="s">
        <v>66</v>
      </c>
      <c r="J2066" t="s">
        <v>55</v>
      </c>
      <c r="K2066" t="s">
        <v>4281</v>
      </c>
      <c r="L2066" t="s">
        <v>84</v>
      </c>
      <c r="M2066">
        <v>0</v>
      </c>
      <c r="N2066">
        <v>0</v>
      </c>
      <c r="O2066" t="s">
        <v>58</v>
      </c>
      <c r="P2066">
        <v>1</v>
      </c>
      <c r="Q2066" t="s">
        <v>85</v>
      </c>
      <c r="R2066" t="s">
        <v>535</v>
      </c>
      <c r="S2066">
        <v>32.825085999999999</v>
      </c>
      <c r="T2066">
        <v>-117.19942399999999</v>
      </c>
      <c r="U2066">
        <v>1</v>
      </c>
      <c r="V2066">
        <v>44.6</v>
      </c>
      <c r="W2066">
        <v>0</v>
      </c>
      <c r="X2066">
        <v>0</v>
      </c>
      <c r="Y2066">
        <v>1</v>
      </c>
      <c r="Z2066" t="s">
        <v>61</v>
      </c>
      <c r="AA2066">
        <v>0</v>
      </c>
      <c r="AB2066">
        <v>0</v>
      </c>
      <c r="AC2066">
        <v>0</v>
      </c>
      <c r="AD2066">
        <v>1</v>
      </c>
      <c r="AE2066" t="s">
        <v>62</v>
      </c>
      <c r="AF2066">
        <v>0</v>
      </c>
      <c r="AG2066">
        <v>51213</v>
      </c>
      <c r="AH2066">
        <v>0</v>
      </c>
      <c r="AI2066" t="s">
        <v>63</v>
      </c>
      <c r="AJ2066">
        <v>1</v>
      </c>
      <c r="AK2066">
        <v>3</v>
      </c>
      <c r="AL2066">
        <v>0</v>
      </c>
      <c r="AM2066" t="s">
        <v>64</v>
      </c>
      <c r="AN2066">
        <v>1</v>
      </c>
      <c r="AO2066">
        <v>1</v>
      </c>
      <c r="AP2066">
        <v>1</v>
      </c>
      <c r="AQ2066">
        <v>2</v>
      </c>
      <c r="AR2066">
        <v>97.1</v>
      </c>
      <c r="AS2066">
        <v>0</v>
      </c>
      <c r="AT2066">
        <v>0</v>
      </c>
      <c r="AU2066">
        <v>0</v>
      </c>
      <c r="AV2066">
        <v>97.1</v>
      </c>
      <c r="AW2066">
        <v>1</v>
      </c>
      <c r="AX2066">
        <v>1</v>
      </c>
      <c r="AY2066">
        <v>92117</v>
      </c>
      <c r="AZ2066">
        <v>1</v>
      </c>
    </row>
    <row r="2067" spans="1:52">
      <c r="A2067">
        <v>23</v>
      </c>
      <c r="B2067">
        <v>59</v>
      </c>
      <c r="C2067">
        <v>44.06</v>
      </c>
      <c r="D2067" t="s">
        <v>52</v>
      </c>
      <c r="E2067" t="s">
        <v>52</v>
      </c>
      <c r="F2067">
        <v>35</v>
      </c>
      <c r="G2067" t="s">
        <v>1713</v>
      </c>
      <c r="H2067">
        <v>4208</v>
      </c>
      <c r="I2067" t="s">
        <v>66</v>
      </c>
      <c r="J2067" t="s">
        <v>55</v>
      </c>
      <c r="K2067" t="s">
        <v>4282</v>
      </c>
      <c r="L2067" t="s">
        <v>57</v>
      </c>
      <c r="M2067">
        <v>0</v>
      </c>
      <c r="N2067">
        <v>0</v>
      </c>
      <c r="O2067" t="s">
        <v>58</v>
      </c>
      <c r="P2067">
        <v>1</v>
      </c>
      <c r="Q2067" t="s">
        <v>77</v>
      </c>
      <c r="R2067" t="s">
        <v>1715</v>
      </c>
      <c r="S2067">
        <v>34.049315</v>
      </c>
      <c r="T2067">
        <v>-117.25597399999999</v>
      </c>
      <c r="U2067">
        <v>1</v>
      </c>
      <c r="V2067">
        <v>69.45</v>
      </c>
      <c r="W2067">
        <v>0</v>
      </c>
      <c r="X2067">
        <v>0</v>
      </c>
      <c r="Y2067">
        <v>8</v>
      </c>
      <c r="Z2067" t="s">
        <v>258</v>
      </c>
      <c r="AA2067">
        <v>1</v>
      </c>
      <c r="AB2067">
        <v>0</v>
      </c>
      <c r="AC2067">
        <v>1</v>
      </c>
      <c r="AD2067">
        <v>1</v>
      </c>
      <c r="AE2067" t="s">
        <v>62</v>
      </c>
      <c r="AF2067">
        <v>1</v>
      </c>
      <c r="AG2067">
        <v>18068</v>
      </c>
      <c r="AH2067">
        <v>0</v>
      </c>
      <c r="AI2067" t="s">
        <v>63</v>
      </c>
      <c r="AJ2067">
        <v>1</v>
      </c>
      <c r="AK2067">
        <v>5</v>
      </c>
      <c r="AL2067">
        <v>0</v>
      </c>
      <c r="AM2067" t="s">
        <v>64</v>
      </c>
      <c r="AN2067">
        <v>1</v>
      </c>
      <c r="AO2067">
        <v>1</v>
      </c>
      <c r="AP2067">
        <v>1</v>
      </c>
      <c r="AQ2067">
        <v>24</v>
      </c>
      <c r="AR2067">
        <v>1614.05</v>
      </c>
      <c r="AS2067">
        <v>0</v>
      </c>
      <c r="AT2067">
        <v>1057.44</v>
      </c>
      <c r="AU2067">
        <v>0</v>
      </c>
      <c r="AV2067">
        <v>2671.49</v>
      </c>
      <c r="AW2067">
        <v>1</v>
      </c>
      <c r="AX2067">
        <v>1</v>
      </c>
      <c r="AY2067">
        <v>92354</v>
      </c>
      <c r="AZ2067">
        <v>0</v>
      </c>
    </row>
    <row r="2068" spans="1:52">
      <c r="A2068">
        <v>21</v>
      </c>
      <c r="B2068">
        <v>59</v>
      </c>
      <c r="C2068">
        <v>27.1</v>
      </c>
      <c r="D2068" t="s">
        <v>52</v>
      </c>
      <c r="E2068" t="s">
        <v>52</v>
      </c>
      <c r="F2068">
        <v>30</v>
      </c>
      <c r="G2068" t="s">
        <v>1161</v>
      </c>
      <c r="H2068">
        <v>4403</v>
      </c>
      <c r="I2068" t="s">
        <v>54</v>
      </c>
      <c r="J2068" t="s">
        <v>55</v>
      </c>
      <c r="K2068" t="s">
        <v>4283</v>
      </c>
      <c r="L2068" t="s">
        <v>57</v>
      </c>
      <c r="M2068">
        <v>1</v>
      </c>
      <c r="N2068">
        <v>1</v>
      </c>
      <c r="O2068" t="s">
        <v>68</v>
      </c>
      <c r="P2068">
        <v>1</v>
      </c>
      <c r="Q2068" t="s">
        <v>85</v>
      </c>
      <c r="R2068" t="s">
        <v>1163</v>
      </c>
      <c r="S2068">
        <v>38.107441000000001</v>
      </c>
      <c r="T2068">
        <v>-120.230625</v>
      </c>
      <c r="U2068">
        <v>1</v>
      </c>
      <c r="V2068">
        <v>91.95</v>
      </c>
      <c r="W2068">
        <v>1</v>
      </c>
      <c r="X2068">
        <v>1</v>
      </c>
      <c r="Y2068">
        <v>1</v>
      </c>
      <c r="Z2068" t="s">
        <v>105</v>
      </c>
      <c r="AA2068">
        <v>1</v>
      </c>
      <c r="AB2068">
        <v>1</v>
      </c>
      <c r="AC2068">
        <v>1</v>
      </c>
      <c r="AD2068">
        <v>1</v>
      </c>
      <c r="AE2068" t="s">
        <v>79</v>
      </c>
      <c r="AF2068">
        <v>1</v>
      </c>
      <c r="AG2068">
        <v>4848</v>
      </c>
      <c r="AH2068">
        <v>1</v>
      </c>
      <c r="AI2068" t="s">
        <v>63</v>
      </c>
      <c r="AJ2068">
        <v>1</v>
      </c>
      <c r="AK2068">
        <v>4</v>
      </c>
      <c r="AL2068">
        <v>0</v>
      </c>
      <c r="AM2068" t="s">
        <v>64</v>
      </c>
      <c r="AN2068">
        <v>1</v>
      </c>
      <c r="AO2068">
        <v>1</v>
      </c>
      <c r="AP2068">
        <v>1</v>
      </c>
      <c r="AQ2068">
        <v>72</v>
      </c>
      <c r="AR2068">
        <v>6614.9</v>
      </c>
      <c r="AS2068">
        <v>0</v>
      </c>
      <c r="AT2068">
        <v>1951.2</v>
      </c>
      <c r="AU2068">
        <v>0</v>
      </c>
      <c r="AV2068">
        <v>8566.1</v>
      </c>
      <c r="AW2068">
        <v>1</v>
      </c>
      <c r="AX2068">
        <v>1</v>
      </c>
      <c r="AY2068">
        <v>95383</v>
      </c>
      <c r="AZ2068">
        <v>0</v>
      </c>
    </row>
    <row r="2069" spans="1:52">
      <c r="A2069">
        <v>75</v>
      </c>
      <c r="B2069">
        <v>9</v>
      </c>
      <c r="C2069">
        <v>16.72</v>
      </c>
      <c r="D2069" t="s">
        <v>52</v>
      </c>
      <c r="E2069" t="s">
        <v>52</v>
      </c>
      <c r="F2069">
        <v>25</v>
      </c>
      <c r="G2069" t="s">
        <v>4284</v>
      </c>
      <c r="H2069">
        <v>5856</v>
      </c>
      <c r="I2069" t="s">
        <v>54</v>
      </c>
      <c r="J2069" t="s">
        <v>55</v>
      </c>
      <c r="K2069" t="s">
        <v>4285</v>
      </c>
      <c r="L2069" t="s">
        <v>57</v>
      </c>
      <c r="M2069">
        <v>0</v>
      </c>
      <c r="N2069">
        <v>1</v>
      </c>
      <c r="O2069" t="s">
        <v>68</v>
      </c>
      <c r="P2069">
        <v>1</v>
      </c>
      <c r="Q2069" t="s">
        <v>85</v>
      </c>
      <c r="R2069" t="s">
        <v>4286</v>
      </c>
      <c r="S2069">
        <v>39.298065000000001</v>
      </c>
      <c r="T2069">
        <v>-123.25211</v>
      </c>
      <c r="U2069">
        <v>1</v>
      </c>
      <c r="V2069">
        <v>84.45</v>
      </c>
      <c r="W2069">
        <v>1</v>
      </c>
      <c r="X2069">
        <v>0</v>
      </c>
      <c r="Y2069">
        <v>3</v>
      </c>
      <c r="Z2069" t="s">
        <v>105</v>
      </c>
      <c r="AA2069">
        <v>1</v>
      </c>
      <c r="AB2069">
        <v>1</v>
      </c>
      <c r="AC2069">
        <v>0</v>
      </c>
      <c r="AD2069">
        <v>1</v>
      </c>
      <c r="AE2069" t="s">
        <v>79</v>
      </c>
      <c r="AF2069">
        <v>1</v>
      </c>
      <c r="AG2069">
        <v>5995</v>
      </c>
      <c r="AH2069">
        <v>0</v>
      </c>
      <c r="AI2069" t="s">
        <v>63</v>
      </c>
      <c r="AJ2069">
        <v>1</v>
      </c>
      <c r="AK2069">
        <v>3</v>
      </c>
      <c r="AL2069">
        <v>1</v>
      </c>
      <c r="AM2069" t="s">
        <v>64</v>
      </c>
      <c r="AN2069">
        <v>1</v>
      </c>
      <c r="AO2069">
        <v>0</v>
      </c>
      <c r="AP2069">
        <v>1</v>
      </c>
      <c r="AQ2069">
        <v>72</v>
      </c>
      <c r="AR2069">
        <v>5899.85</v>
      </c>
      <c r="AS2069">
        <v>0</v>
      </c>
      <c r="AT2069">
        <v>1203.8399999999999</v>
      </c>
      <c r="AU2069">
        <v>0</v>
      </c>
      <c r="AV2069">
        <v>7103.69</v>
      </c>
      <c r="AW2069">
        <v>0</v>
      </c>
      <c r="AX2069">
        <v>1</v>
      </c>
      <c r="AY2069">
        <v>95470</v>
      </c>
      <c r="AZ2069">
        <v>0</v>
      </c>
    </row>
    <row r="2070" spans="1:52">
      <c r="A2070">
        <v>48</v>
      </c>
      <c r="B2070">
        <v>13</v>
      </c>
      <c r="C2070">
        <v>9.9499999999999993</v>
      </c>
      <c r="D2070" t="s">
        <v>97</v>
      </c>
      <c r="E2070" t="s">
        <v>98</v>
      </c>
      <c r="F2070">
        <v>72</v>
      </c>
      <c r="G2070" t="s">
        <v>3853</v>
      </c>
      <c r="H2070">
        <v>3260</v>
      </c>
      <c r="I2070" t="s">
        <v>66</v>
      </c>
      <c r="J2070" t="s">
        <v>55</v>
      </c>
      <c r="K2070" t="s">
        <v>4287</v>
      </c>
      <c r="L2070" t="s">
        <v>84</v>
      </c>
      <c r="M2070">
        <v>0</v>
      </c>
      <c r="N2070">
        <v>0</v>
      </c>
      <c r="O2070" t="s">
        <v>58</v>
      </c>
      <c r="P2070">
        <v>1</v>
      </c>
      <c r="Q2070" t="s">
        <v>59</v>
      </c>
      <c r="R2070" t="s">
        <v>3855</v>
      </c>
      <c r="S2070">
        <v>34.457828999999997</v>
      </c>
      <c r="T2070">
        <v>-116.139589</v>
      </c>
      <c r="U2070">
        <v>0</v>
      </c>
      <c r="V2070">
        <v>96.6</v>
      </c>
      <c r="W2070">
        <v>1</v>
      </c>
      <c r="X2070">
        <v>0</v>
      </c>
      <c r="Y2070">
        <v>0</v>
      </c>
      <c r="Z2070" t="s">
        <v>93</v>
      </c>
      <c r="AA2070">
        <v>0</v>
      </c>
      <c r="AB2070">
        <v>0</v>
      </c>
      <c r="AC2070">
        <v>1</v>
      </c>
      <c r="AD2070">
        <v>0</v>
      </c>
      <c r="AE2070" t="s">
        <v>62</v>
      </c>
      <c r="AF2070">
        <v>1</v>
      </c>
      <c r="AG2070">
        <v>14104</v>
      </c>
      <c r="AH2070">
        <v>0</v>
      </c>
      <c r="AI2070" t="s">
        <v>63</v>
      </c>
      <c r="AJ2070">
        <v>0</v>
      </c>
      <c r="AK2070">
        <v>1</v>
      </c>
      <c r="AL2070">
        <v>0</v>
      </c>
      <c r="AM2070" t="s">
        <v>64</v>
      </c>
      <c r="AN2070">
        <v>1</v>
      </c>
      <c r="AO2070">
        <v>1</v>
      </c>
      <c r="AP2070">
        <v>1</v>
      </c>
      <c r="AQ2070">
        <v>3</v>
      </c>
      <c r="AR2070">
        <v>291.89999999999998</v>
      </c>
      <c r="AS2070">
        <v>0</v>
      </c>
      <c r="AT2070">
        <v>29.85</v>
      </c>
      <c r="AU2070">
        <v>0</v>
      </c>
      <c r="AV2070">
        <v>321.75</v>
      </c>
      <c r="AW2070">
        <v>0</v>
      </c>
      <c r="AX2070">
        <v>1</v>
      </c>
      <c r="AY2070">
        <v>92278</v>
      </c>
      <c r="AZ2070">
        <v>1</v>
      </c>
    </row>
    <row r="2071" spans="1:52">
      <c r="A2071">
        <v>59</v>
      </c>
      <c r="B2071">
        <v>0</v>
      </c>
      <c r="C2071">
        <v>16.399999999999999</v>
      </c>
      <c r="D2071" t="s">
        <v>52</v>
      </c>
      <c r="E2071" t="s">
        <v>52</v>
      </c>
      <c r="F2071">
        <v>25</v>
      </c>
      <c r="G2071" t="s">
        <v>4288</v>
      </c>
      <c r="H2071">
        <v>5417</v>
      </c>
      <c r="I2071" t="s">
        <v>66</v>
      </c>
      <c r="J2071" t="s">
        <v>55</v>
      </c>
      <c r="K2071" t="s">
        <v>4289</v>
      </c>
      <c r="L2071" t="s">
        <v>57</v>
      </c>
      <c r="M2071">
        <v>1</v>
      </c>
      <c r="N2071">
        <v>0</v>
      </c>
      <c r="O2071" t="s">
        <v>58</v>
      </c>
      <c r="P2071">
        <v>0</v>
      </c>
      <c r="Q2071" t="s">
        <v>72</v>
      </c>
      <c r="R2071" t="s">
        <v>4290</v>
      </c>
      <c r="S2071">
        <v>37.992719999999998</v>
      </c>
      <c r="T2071">
        <v>-122.57502599999999</v>
      </c>
      <c r="U2071">
        <v>1</v>
      </c>
      <c r="V2071">
        <v>20.45</v>
      </c>
      <c r="W2071">
        <v>0</v>
      </c>
      <c r="X2071">
        <v>1</v>
      </c>
      <c r="Y2071">
        <v>1</v>
      </c>
      <c r="Z2071" t="s">
        <v>209</v>
      </c>
      <c r="AA2071">
        <v>0</v>
      </c>
      <c r="AB2071">
        <v>0</v>
      </c>
      <c r="AC2071">
        <v>1</v>
      </c>
      <c r="AD2071">
        <v>1</v>
      </c>
      <c r="AE2071" t="s">
        <v>79</v>
      </c>
      <c r="AF2071">
        <v>1</v>
      </c>
      <c r="AG2071">
        <v>16849</v>
      </c>
      <c r="AH2071">
        <v>0</v>
      </c>
      <c r="AI2071" t="s">
        <v>63</v>
      </c>
      <c r="AJ2071">
        <v>1</v>
      </c>
      <c r="AK2071">
        <v>3</v>
      </c>
      <c r="AL2071">
        <v>0</v>
      </c>
      <c r="AM2071" t="s">
        <v>64</v>
      </c>
      <c r="AN2071">
        <v>0</v>
      </c>
      <c r="AO2071">
        <v>0</v>
      </c>
      <c r="AP2071">
        <v>0</v>
      </c>
      <c r="AQ2071">
        <v>13</v>
      </c>
      <c r="AR2071">
        <v>254.5</v>
      </c>
      <c r="AS2071">
        <v>0</v>
      </c>
      <c r="AT2071">
        <v>213.2</v>
      </c>
      <c r="AU2071">
        <v>0</v>
      </c>
      <c r="AV2071">
        <v>467.7</v>
      </c>
      <c r="AW2071">
        <v>0</v>
      </c>
      <c r="AX2071">
        <v>0</v>
      </c>
      <c r="AY2071">
        <v>94960</v>
      </c>
      <c r="AZ2071">
        <v>0</v>
      </c>
    </row>
    <row r="2072" spans="1:52">
      <c r="A2072">
        <v>60</v>
      </c>
      <c r="B2072">
        <v>0</v>
      </c>
      <c r="C2072">
        <v>34.04</v>
      </c>
      <c r="D2072" t="s">
        <v>52</v>
      </c>
      <c r="E2072" t="s">
        <v>52</v>
      </c>
      <c r="F2072">
        <v>35</v>
      </c>
      <c r="G2072" t="s">
        <v>186</v>
      </c>
      <c r="H2072">
        <v>4617</v>
      </c>
      <c r="I2072" t="s">
        <v>54</v>
      </c>
      <c r="J2072" t="s">
        <v>55</v>
      </c>
      <c r="K2072" t="s">
        <v>4291</v>
      </c>
      <c r="L2072" t="s">
        <v>57</v>
      </c>
      <c r="M2072">
        <v>1</v>
      </c>
      <c r="N2072">
        <v>0</v>
      </c>
      <c r="O2072" t="s">
        <v>68</v>
      </c>
      <c r="P2072">
        <v>0</v>
      </c>
      <c r="Q2072" t="s">
        <v>72</v>
      </c>
      <c r="R2072" t="s">
        <v>2318</v>
      </c>
      <c r="S2072">
        <v>34.030577999999998</v>
      </c>
      <c r="T2072">
        <v>-118.399613</v>
      </c>
      <c r="U2072">
        <v>1</v>
      </c>
      <c r="V2072">
        <v>19.600000000000001</v>
      </c>
      <c r="W2072">
        <v>0</v>
      </c>
      <c r="X2072">
        <v>3</v>
      </c>
      <c r="Y2072">
        <v>10</v>
      </c>
      <c r="Z2072" t="s">
        <v>61</v>
      </c>
      <c r="AA2072">
        <v>0</v>
      </c>
      <c r="AB2072">
        <v>0</v>
      </c>
      <c r="AC2072">
        <v>0</v>
      </c>
      <c r="AD2072">
        <v>1</v>
      </c>
      <c r="AE2072" t="s">
        <v>79</v>
      </c>
      <c r="AF2072">
        <v>1</v>
      </c>
      <c r="AG2072">
        <v>58218</v>
      </c>
      <c r="AH2072">
        <v>0</v>
      </c>
      <c r="AI2072" t="s">
        <v>63</v>
      </c>
      <c r="AJ2072">
        <v>1</v>
      </c>
      <c r="AK2072">
        <v>5</v>
      </c>
      <c r="AL2072">
        <v>0</v>
      </c>
      <c r="AM2072" t="s">
        <v>64</v>
      </c>
      <c r="AN2072">
        <v>0</v>
      </c>
      <c r="AO2072">
        <v>0</v>
      </c>
      <c r="AP2072">
        <v>0</v>
      </c>
      <c r="AQ2072">
        <v>23</v>
      </c>
      <c r="AR2072">
        <v>426.65</v>
      </c>
      <c r="AS2072">
        <v>0</v>
      </c>
      <c r="AT2072">
        <v>782.92</v>
      </c>
      <c r="AU2072">
        <v>0</v>
      </c>
      <c r="AV2072">
        <v>1209.57</v>
      </c>
      <c r="AW2072">
        <v>0</v>
      </c>
      <c r="AX2072">
        <v>0</v>
      </c>
      <c r="AY2072">
        <v>90034</v>
      </c>
      <c r="AZ2072">
        <v>0</v>
      </c>
    </row>
    <row r="2073" spans="1:52">
      <c r="A2073">
        <v>59</v>
      </c>
      <c r="B2073">
        <v>58</v>
      </c>
      <c r="C2073">
        <v>4.67</v>
      </c>
      <c r="D2073" t="s">
        <v>52</v>
      </c>
      <c r="E2073" t="s">
        <v>52</v>
      </c>
      <c r="F2073">
        <v>37</v>
      </c>
      <c r="G2073" t="s">
        <v>1263</v>
      </c>
      <c r="H2073">
        <v>4479</v>
      </c>
      <c r="I2073" t="s">
        <v>66</v>
      </c>
      <c r="J2073" t="s">
        <v>55</v>
      </c>
      <c r="K2073" t="s">
        <v>4292</v>
      </c>
      <c r="L2073" t="s">
        <v>57</v>
      </c>
      <c r="M2073">
        <v>1</v>
      </c>
      <c r="N2073">
        <v>0</v>
      </c>
      <c r="O2073" t="s">
        <v>58</v>
      </c>
      <c r="P2073">
        <v>1</v>
      </c>
      <c r="Q2073" t="s">
        <v>59</v>
      </c>
      <c r="R2073" t="s">
        <v>1265</v>
      </c>
      <c r="S2073">
        <v>38.809804</v>
      </c>
      <c r="T2073">
        <v>-122.241383</v>
      </c>
      <c r="U2073">
        <v>1</v>
      </c>
      <c r="V2073">
        <v>75.8</v>
      </c>
      <c r="W2073">
        <v>1</v>
      </c>
      <c r="X2073">
        <v>3</v>
      </c>
      <c r="Y2073">
        <v>3</v>
      </c>
      <c r="Z2073" t="s">
        <v>209</v>
      </c>
      <c r="AA2073">
        <v>0</v>
      </c>
      <c r="AB2073">
        <v>0</v>
      </c>
      <c r="AC2073">
        <v>1</v>
      </c>
      <c r="AD2073">
        <v>1</v>
      </c>
      <c r="AE2073" t="s">
        <v>62</v>
      </c>
      <c r="AF2073">
        <v>1</v>
      </c>
      <c r="AG2073">
        <v>382</v>
      </c>
      <c r="AH2073">
        <v>0</v>
      </c>
      <c r="AI2073" t="s">
        <v>63</v>
      </c>
      <c r="AJ2073">
        <v>1</v>
      </c>
      <c r="AK2073">
        <v>5</v>
      </c>
      <c r="AL2073">
        <v>0</v>
      </c>
      <c r="AM2073" t="s">
        <v>64</v>
      </c>
      <c r="AN2073">
        <v>0</v>
      </c>
      <c r="AO2073">
        <v>0</v>
      </c>
      <c r="AP2073">
        <v>0</v>
      </c>
      <c r="AQ2073">
        <v>22</v>
      </c>
      <c r="AR2073">
        <v>1615.1</v>
      </c>
      <c r="AS2073">
        <v>0</v>
      </c>
      <c r="AT2073">
        <v>102.74</v>
      </c>
      <c r="AU2073">
        <v>0</v>
      </c>
      <c r="AV2073">
        <v>1717.84</v>
      </c>
      <c r="AW2073">
        <v>0</v>
      </c>
      <c r="AX2073">
        <v>1</v>
      </c>
      <c r="AY2073">
        <v>95606</v>
      </c>
      <c r="AZ2073">
        <v>0</v>
      </c>
    </row>
    <row r="2074" spans="1:52">
      <c r="A2074">
        <v>19</v>
      </c>
      <c r="B2074">
        <v>59</v>
      </c>
      <c r="C2074">
        <v>0</v>
      </c>
      <c r="D2074" t="s">
        <v>52</v>
      </c>
      <c r="E2074" t="s">
        <v>52</v>
      </c>
      <c r="F2074">
        <v>65</v>
      </c>
      <c r="G2074" t="s">
        <v>4293</v>
      </c>
      <c r="H2074">
        <v>4034</v>
      </c>
      <c r="I2074" t="s">
        <v>66</v>
      </c>
      <c r="J2074" t="s">
        <v>55</v>
      </c>
      <c r="K2074" t="s">
        <v>4294</v>
      </c>
      <c r="L2074" t="s">
        <v>57</v>
      </c>
      <c r="M2074">
        <v>0</v>
      </c>
      <c r="N2074">
        <v>0</v>
      </c>
      <c r="O2074" t="s">
        <v>58</v>
      </c>
      <c r="P2074">
        <v>1</v>
      </c>
      <c r="Q2074" t="s">
        <v>77</v>
      </c>
      <c r="R2074" t="s">
        <v>4295</v>
      </c>
      <c r="S2074">
        <v>41.338320000000003</v>
      </c>
      <c r="T2074">
        <v>-122.290756</v>
      </c>
      <c r="U2074">
        <v>0</v>
      </c>
      <c r="V2074">
        <v>39.700000000000003</v>
      </c>
      <c r="W2074">
        <v>0</v>
      </c>
      <c r="X2074">
        <v>0</v>
      </c>
      <c r="Y2074">
        <v>0</v>
      </c>
      <c r="Z2074" t="s">
        <v>61</v>
      </c>
      <c r="AA2074">
        <v>1</v>
      </c>
      <c r="AB2074">
        <v>0</v>
      </c>
      <c r="AC2074">
        <v>1</v>
      </c>
      <c r="AD2074">
        <v>0</v>
      </c>
      <c r="AE2074" t="s">
        <v>62</v>
      </c>
      <c r="AF2074">
        <v>0</v>
      </c>
      <c r="AG2074">
        <v>7309</v>
      </c>
      <c r="AH2074">
        <v>0</v>
      </c>
      <c r="AI2074" t="s">
        <v>63</v>
      </c>
      <c r="AJ2074">
        <v>0</v>
      </c>
      <c r="AK2074">
        <v>5</v>
      </c>
      <c r="AL2074">
        <v>0</v>
      </c>
      <c r="AM2074" t="s">
        <v>64</v>
      </c>
      <c r="AN2074">
        <v>1</v>
      </c>
      <c r="AO2074">
        <v>1</v>
      </c>
      <c r="AP2074">
        <v>0</v>
      </c>
      <c r="AQ2074">
        <v>19</v>
      </c>
      <c r="AR2074">
        <v>710.05</v>
      </c>
      <c r="AS2074">
        <v>110</v>
      </c>
      <c r="AT2074">
        <v>0</v>
      </c>
      <c r="AU2074">
        <v>0</v>
      </c>
      <c r="AV2074">
        <v>820.05</v>
      </c>
      <c r="AW2074">
        <v>1</v>
      </c>
      <c r="AX2074">
        <v>0</v>
      </c>
      <c r="AY2074">
        <v>96067</v>
      </c>
      <c r="AZ2074">
        <v>0</v>
      </c>
    </row>
    <row r="2075" spans="1:52">
      <c r="A2075">
        <v>41</v>
      </c>
      <c r="B2075">
        <v>21</v>
      </c>
      <c r="C2075">
        <v>8.6</v>
      </c>
      <c r="D2075" t="s">
        <v>52</v>
      </c>
      <c r="E2075" t="s">
        <v>52</v>
      </c>
      <c r="F2075">
        <v>55</v>
      </c>
      <c r="G2075" t="s">
        <v>186</v>
      </c>
      <c r="H2075">
        <v>5455</v>
      </c>
      <c r="I2075" t="s">
        <v>66</v>
      </c>
      <c r="J2075" t="s">
        <v>55</v>
      </c>
      <c r="K2075" t="s">
        <v>4296</v>
      </c>
      <c r="L2075" t="s">
        <v>57</v>
      </c>
      <c r="M2075">
        <v>0</v>
      </c>
      <c r="N2075">
        <v>1</v>
      </c>
      <c r="O2075" t="s">
        <v>58</v>
      </c>
      <c r="P2075">
        <v>1</v>
      </c>
      <c r="Q2075" t="s">
        <v>59</v>
      </c>
      <c r="R2075" t="s">
        <v>2456</v>
      </c>
      <c r="S2075">
        <v>34.061917999999999</v>
      </c>
      <c r="T2075">
        <v>-118.277939</v>
      </c>
      <c r="U2075">
        <v>1</v>
      </c>
      <c r="V2075">
        <v>111.15</v>
      </c>
      <c r="W2075">
        <v>1</v>
      </c>
      <c r="X2075">
        <v>0</v>
      </c>
      <c r="Y2075">
        <v>4</v>
      </c>
      <c r="Z2075" t="s">
        <v>61</v>
      </c>
      <c r="AA2075">
        <v>1</v>
      </c>
      <c r="AB2075">
        <v>0</v>
      </c>
      <c r="AC2075">
        <v>1</v>
      </c>
      <c r="AD2075">
        <v>1</v>
      </c>
      <c r="AE2075" t="s">
        <v>62</v>
      </c>
      <c r="AF2075">
        <v>1</v>
      </c>
      <c r="AG2075">
        <v>44004</v>
      </c>
      <c r="AH2075">
        <v>1</v>
      </c>
      <c r="AI2075" t="s">
        <v>63</v>
      </c>
      <c r="AJ2075">
        <v>1</v>
      </c>
      <c r="AK2075">
        <v>4</v>
      </c>
      <c r="AL2075">
        <v>0</v>
      </c>
      <c r="AM2075" t="s">
        <v>64</v>
      </c>
      <c r="AN2075">
        <v>1</v>
      </c>
      <c r="AO2075">
        <v>1</v>
      </c>
      <c r="AP2075">
        <v>1</v>
      </c>
      <c r="AQ2075">
        <v>64</v>
      </c>
      <c r="AR2075">
        <v>6953.4</v>
      </c>
      <c r="AS2075">
        <v>0</v>
      </c>
      <c r="AT2075">
        <v>550.4</v>
      </c>
      <c r="AU2075">
        <v>0</v>
      </c>
      <c r="AV2075">
        <v>7503.8</v>
      </c>
      <c r="AW2075">
        <v>0</v>
      </c>
      <c r="AX2075">
        <v>1</v>
      </c>
      <c r="AY2075">
        <v>90057</v>
      </c>
      <c r="AZ2075">
        <v>0</v>
      </c>
    </row>
    <row r="2076" spans="1:52">
      <c r="A2076">
        <v>24</v>
      </c>
      <c r="B2076">
        <v>85</v>
      </c>
      <c r="C2076">
        <v>36.14</v>
      </c>
      <c r="D2076" t="s">
        <v>88</v>
      </c>
      <c r="E2076" t="s">
        <v>119</v>
      </c>
      <c r="F2076">
        <v>75</v>
      </c>
      <c r="G2076" t="s">
        <v>811</v>
      </c>
      <c r="H2076">
        <v>5651</v>
      </c>
      <c r="I2076" t="s">
        <v>75</v>
      </c>
      <c r="J2076" t="s">
        <v>55</v>
      </c>
      <c r="K2076" t="s">
        <v>4297</v>
      </c>
      <c r="L2076" t="s">
        <v>84</v>
      </c>
      <c r="M2076">
        <v>0</v>
      </c>
      <c r="N2076">
        <v>0</v>
      </c>
      <c r="O2076" t="s">
        <v>68</v>
      </c>
      <c r="P2076">
        <v>1</v>
      </c>
      <c r="Q2076" t="s">
        <v>77</v>
      </c>
      <c r="R2076" t="s">
        <v>813</v>
      </c>
      <c r="S2076">
        <v>34.145695000000003</v>
      </c>
      <c r="T2076">
        <v>-117.95981999999999</v>
      </c>
      <c r="U2076">
        <v>1</v>
      </c>
      <c r="V2076">
        <v>49.75</v>
      </c>
      <c r="W2076">
        <v>0</v>
      </c>
      <c r="X2076">
        <v>0</v>
      </c>
      <c r="Y2076">
        <v>4</v>
      </c>
      <c r="Z2076" t="s">
        <v>93</v>
      </c>
      <c r="AA2076">
        <v>0</v>
      </c>
      <c r="AB2076">
        <v>1</v>
      </c>
      <c r="AC2076">
        <v>1</v>
      </c>
      <c r="AD2076">
        <v>1</v>
      </c>
      <c r="AE2076" t="s">
        <v>62</v>
      </c>
      <c r="AF2076">
        <v>1</v>
      </c>
      <c r="AG2076">
        <v>27414</v>
      </c>
      <c r="AH2076">
        <v>0</v>
      </c>
      <c r="AI2076" t="s">
        <v>63</v>
      </c>
      <c r="AJ2076">
        <v>1</v>
      </c>
      <c r="AK2076">
        <v>1</v>
      </c>
      <c r="AL2076">
        <v>0</v>
      </c>
      <c r="AM2076" t="s">
        <v>64</v>
      </c>
      <c r="AN2076">
        <v>0</v>
      </c>
      <c r="AO2076">
        <v>1</v>
      </c>
      <c r="AP2076">
        <v>0</v>
      </c>
      <c r="AQ2076">
        <v>7</v>
      </c>
      <c r="AR2076">
        <v>331.3</v>
      </c>
      <c r="AS2076">
        <v>0</v>
      </c>
      <c r="AT2076">
        <v>252.98</v>
      </c>
      <c r="AU2076">
        <v>0</v>
      </c>
      <c r="AV2076">
        <v>584.28</v>
      </c>
      <c r="AW2076">
        <v>1</v>
      </c>
      <c r="AX2076">
        <v>1</v>
      </c>
      <c r="AY2076">
        <v>91010</v>
      </c>
      <c r="AZ2076">
        <v>1</v>
      </c>
    </row>
    <row r="2077" spans="1:52">
      <c r="A2077">
        <v>62</v>
      </c>
      <c r="B2077">
        <v>0</v>
      </c>
      <c r="C2077">
        <v>28.3</v>
      </c>
      <c r="D2077" t="s">
        <v>52</v>
      </c>
      <c r="E2077" t="s">
        <v>52</v>
      </c>
      <c r="F2077">
        <v>66</v>
      </c>
      <c r="G2077" t="s">
        <v>1237</v>
      </c>
      <c r="H2077">
        <v>4158</v>
      </c>
      <c r="I2077" t="s">
        <v>54</v>
      </c>
      <c r="J2077" t="s">
        <v>55</v>
      </c>
      <c r="K2077" t="s">
        <v>4298</v>
      </c>
      <c r="L2077" t="s">
        <v>57</v>
      </c>
      <c r="M2077">
        <v>0</v>
      </c>
      <c r="N2077">
        <v>0</v>
      </c>
      <c r="O2077" t="s">
        <v>68</v>
      </c>
      <c r="P2077">
        <v>0</v>
      </c>
      <c r="Q2077" t="s">
        <v>72</v>
      </c>
      <c r="R2077" t="s">
        <v>4299</v>
      </c>
      <c r="S2077">
        <v>33.975332000000002</v>
      </c>
      <c r="T2077">
        <v>-118.35525199999999</v>
      </c>
      <c r="U2077">
        <v>0</v>
      </c>
      <c r="V2077">
        <v>21</v>
      </c>
      <c r="W2077">
        <v>0</v>
      </c>
      <c r="X2077">
        <v>0</v>
      </c>
      <c r="Y2077">
        <v>0</v>
      </c>
      <c r="Z2077" t="s">
        <v>61</v>
      </c>
      <c r="AA2077">
        <v>0</v>
      </c>
      <c r="AB2077">
        <v>0</v>
      </c>
      <c r="AC2077">
        <v>0</v>
      </c>
      <c r="AD2077">
        <v>0</v>
      </c>
      <c r="AE2077" t="s">
        <v>62</v>
      </c>
      <c r="AF2077">
        <v>1</v>
      </c>
      <c r="AG2077">
        <v>30779</v>
      </c>
      <c r="AH2077">
        <v>0</v>
      </c>
      <c r="AI2077" t="s">
        <v>63</v>
      </c>
      <c r="AJ2077">
        <v>0</v>
      </c>
      <c r="AK2077">
        <v>4</v>
      </c>
      <c r="AL2077">
        <v>0</v>
      </c>
      <c r="AM2077" t="s">
        <v>64</v>
      </c>
      <c r="AN2077">
        <v>0</v>
      </c>
      <c r="AO2077">
        <v>0</v>
      </c>
      <c r="AP2077">
        <v>0</v>
      </c>
      <c r="AQ2077">
        <v>52</v>
      </c>
      <c r="AR2077">
        <v>1107.2</v>
      </c>
      <c r="AS2077">
        <v>0</v>
      </c>
      <c r="AT2077">
        <v>1471.6</v>
      </c>
      <c r="AU2077">
        <v>0</v>
      </c>
      <c r="AV2077">
        <v>2578.8000000000002</v>
      </c>
      <c r="AW2077">
        <v>0</v>
      </c>
      <c r="AX2077">
        <v>0</v>
      </c>
      <c r="AY2077">
        <v>90302</v>
      </c>
      <c r="AZ2077">
        <v>0</v>
      </c>
    </row>
    <row r="2078" spans="1:52">
      <c r="A2078">
        <v>39</v>
      </c>
      <c r="B2078">
        <v>30</v>
      </c>
      <c r="C2078">
        <v>18.989999999999998</v>
      </c>
      <c r="D2078" t="s">
        <v>138</v>
      </c>
      <c r="E2078" t="s">
        <v>200</v>
      </c>
      <c r="F2078">
        <v>96</v>
      </c>
      <c r="G2078" t="s">
        <v>4300</v>
      </c>
      <c r="H2078">
        <v>5915</v>
      </c>
      <c r="I2078" t="s">
        <v>66</v>
      </c>
      <c r="J2078" t="s">
        <v>55</v>
      </c>
      <c r="K2078" t="s">
        <v>4301</v>
      </c>
      <c r="L2078" t="s">
        <v>84</v>
      </c>
      <c r="M2078">
        <v>0</v>
      </c>
      <c r="N2078">
        <v>1</v>
      </c>
      <c r="O2078" t="s">
        <v>58</v>
      </c>
      <c r="P2078">
        <v>1</v>
      </c>
      <c r="Q2078" t="s">
        <v>59</v>
      </c>
      <c r="R2078" t="s">
        <v>4302</v>
      </c>
      <c r="S2078">
        <v>40.586587999999999</v>
      </c>
      <c r="T2078">
        <v>-122.903677</v>
      </c>
      <c r="U2078">
        <v>0</v>
      </c>
      <c r="V2078">
        <v>95.6</v>
      </c>
      <c r="W2078">
        <v>1</v>
      </c>
      <c r="X2078">
        <v>0</v>
      </c>
      <c r="Y2078">
        <v>0</v>
      </c>
      <c r="Z2078" t="s">
        <v>209</v>
      </c>
      <c r="AA2078">
        <v>1</v>
      </c>
      <c r="AB2078">
        <v>0</v>
      </c>
      <c r="AC2078">
        <v>1</v>
      </c>
      <c r="AD2078">
        <v>0</v>
      </c>
      <c r="AE2078" t="s">
        <v>79</v>
      </c>
      <c r="AF2078">
        <v>1</v>
      </c>
      <c r="AG2078">
        <v>960</v>
      </c>
      <c r="AH2078">
        <v>0</v>
      </c>
      <c r="AI2078" t="s">
        <v>63</v>
      </c>
      <c r="AJ2078">
        <v>0</v>
      </c>
      <c r="AK2078">
        <v>1</v>
      </c>
      <c r="AL2078">
        <v>0</v>
      </c>
      <c r="AM2078" t="s">
        <v>64</v>
      </c>
      <c r="AN2078">
        <v>1</v>
      </c>
      <c r="AO2078">
        <v>1</v>
      </c>
      <c r="AP2078">
        <v>0</v>
      </c>
      <c r="AQ2078">
        <v>16</v>
      </c>
      <c r="AR2078">
        <v>1555.65</v>
      </c>
      <c r="AS2078">
        <v>0</v>
      </c>
      <c r="AT2078">
        <v>303.83999999999997</v>
      </c>
      <c r="AU2078">
        <v>0</v>
      </c>
      <c r="AV2078">
        <v>1859.49</v>
      </c>
      <c r="AW2078">
        <v>0</v>
      </c>
      <c r="AX2078">
        <v>1</v>
      </c>
      <c r="AY2078">
        <v>96024</v>
      </c>
      <c r="AZ2078">
        <v>1</v>
      </c>
    </row>
    <row r="2079" spans="1:52">
      <c r="A2079">
        <v>75</v>
      </c>
      <c r="B2079">
        <v>28</v>
      </c>
      <c r="C2079">
        <v>9.67</v>
      </c>
      <c r="D2079" t="s">
        <v>88</v>
      </c>
      <c r="E2079" t="s">
        <v>126</v>
      </c>
      <c r="F2079">
        <v>83</v>
      </c>
      <c r="G2079" t="s">
        <v>4303</v>
      </c>
      <c r="H2079">
        <v>5030</v>
      </c>
      <c r="I2079" t="s">
        <v>66</v>
      </c>
      <c r="J2079" t="s">
        <v>55</v>
      </c>
      <c r="K2079" t="s">
        <v>4304</v>
      </c>
      <c r="L2079" t="s">
        <v>84</v>
      </c>
      <c r="M2079">
        <v>0</v>
      </c>
      <c r="N2079">
        <v>1</v>
      </c>
      <c r="O2079" t="s">
        <v>58</v>
      </c>
      <c r="P2079">
        <v>1</v>
      </c>
      <c r="Q2079" t="s">
        <v>59</v>
      </c>
      <c r="R2079" t="s">
        <v>4305</v>
      </c>
      <c r="S2079">
        <v>40.497441000000002</v>
      </c>
      <c r="T2079">
        <v>-121.827524</v>
      </c>
      <c r="U2079">
        <v>0</v>
      </c>
      <c r="V2079">
        <v>106.15</v>
      </c>
      <c r="W2079">
        <v>1</v>
      </c>
      <c r="X2079">
        <v>0</v>
      </c>
      <c r="Y2079">
        <v>0</v>
      </c>
      <c r="Z2079" t="s">
        <v>258</v>
      </c>
      <c r="AA2079">
        <v>1</v>
      </c>
      <c r="AB2079">
        <v>0</v>
      </c>
      <c r="AC2079">
        <v>1</v>
      </c>
      <c r="AD2079">
        <v>0</v>
      </c>
      <c r="AE2079" t="s">
        <v>62</v>
      </c>
      <c r="AF2079">
        <v>1</v>
      </c>
      <c r="AG2079">
        <v>4231</v>
      </c>
      <c r="AH2079">
        <v>0</v>
      </c>
      <c r="AI2079" t="s">
        <v>63</v>
      </c>
      <c r="AJ2079">
        <v>0</v>
      </c>
      <c r="AK2079">
        <v>1</v>
      </c>
      <c r="AL2079">
        <v>1</v>
      </c>
      <c r="AM2079" t="s">
        <v>64</v>
      </c>
      <c r="AN2079">
        <v>1</v>
      </c>
      <c r="AO2079">
        <v>0</v>
      </c>
      <c r="AP2079">
        <v>1</v>
      </c>
      <c r="AQ2079">
        <v>28</v>
      </c>
      <c r="AR2079">
        <v>3152.5</v>
      </c>
      <c r="AS2079">
        <v>0</v>
      </c>
      <c r="AT2079">
        <v>270.76</v>
      </c>
      <c r="AU2079">
        <v>0</v>
      </c>
      <c r="AV2079">
        <v>3423.26</v>
      </c>
      <c r="AW2079">
        <v>0</v>
      </c>
      <c r="AX2079">
        <v>1</v>
      </c>
      <c r="AY2079">
        <v>96088</v>
      </c>
      <c r="AZ2079">
        <v>1</v>
      </c>
    </row>
    <row r="2080" spans="1:52">
      <c r="A2080">
        <v>38</v>
      </c>
      <c r="B2080">
        <v>19</v>
      </c>
      <c r="C2080">
        <v>37.94</v>
      </c>
      <c r="D2080" t="s">
        <v>52</v>
      </c>
      <c r="E2080" t="s">
        <v>52</v>
      </c>
      <c r="F2080">
        <v>45</v>
      </c>
      <c r="G2080" t="s">
        <v>1913</v>
      </c>
      <c r="H2080">
        <v>2698</v>
      </c>
      <c r="I2080" t="s">
        <v>54</v>
      </c>
      <c r="J2080" t="s">
        <v>55</v>
      </c>
      <c r="K2080" t="s">
        <v>4306</v>
      </c>
      <c r="L2080" t="s">
        <v>57</v>
      </c>
      <c r="M2080">
        <v>0</v>
      </c>
      <c r="N2080">
        <v>1</v>
      </c>
      <c r="O2080" t="s">
        <v>68</v>
      </c>
      <c r="P2080">
        <v>1</v>
      </c>
      <c r="Q2080" t="s">
        <v>59</v>
      </c>
      <c r="R2080" t="s">
        <v>1915</v>
      </c>
      <c r="S2080">
        <v>34.281911000000001</v>
      </c>
      <c r="T2080">
        <v>-118.556218</v>
      </c>
      <c r="U2080">
        <v>0</v>
      </c>
      <c r="V2080">
        <v>100.45</v>
      </c>
      <c r="W2080">
        <v>0</v>
      </c>
      <c r="X2080">
        <v>0</v>
      </c>
      <c r="Y2080">
        <v>0</v>
      </c>
      <c r="Z2080" t="s">
        <v>61</v>
      </c>
      <c r="AA2080">
        <v>0</v>
      </c>
      <c r="AB2080">
        <v>1</v>
      </c>
      <c r="AC2080">
        <v>1</v>
      </c>
      <c r="AD2080">
        <v>0</v>
      </c>
      <c r="AE2080" t="s">
        <v>62</v>
      </c>
      <c r="AF2080">
        <v>1</v>
      </c>
      <c r="AG2080">
        <v>28067</v>
      </c>
      <c r="AH2080">
        <v>0</v>
      </c>
      <c r="AI2080" t="s">
        <v>63</v>
      </c>
      <c r="AJ2080">
        <v>0</v>
      </c>
      <c r="AK2080">
        <v>4</v>
      </c>
      <c r="AL2080">
        <v>0</v>
      </c>
      <c r="AM2080" t="s">
        <v>64</v>
      </c>
      <c r="AN2080">
        <v>1</v>
      </c>
      <c r="AO2080">
        <v>1</v>
      </c>
      <c r="AP2080">
        <v>1</v>
      </c>
      <c r="AQ2080">
        <v>39</v>
      </c>
      <c r="AR2080">
        <v>3801.7</v>
      </c>
      <c r="AS2080">
        <v>0</v>
      </c>
      <c r="AT2080">
        <v>1479.66</v>
      </c>
      <c r="AU2080">
        <v>0</v>
      </c>
      <c r="AV2080">
        <v>5281.36</v>
      </c>
      <c r="AW2080">
        <v>0</v>
      </c>
      <c r="AX2080">
        <v>1</v>
      </c>
      <c r="AY2080">
        <v>91326</v>
      </c>
      <c r="AZ2080">
        <v>0</v>
      </c>
    </row>
    <row r="2081" spans="1:52">
      <c r="A2081">
        <v>47</v>
      </c>
      <c r="B2081">
        <v>19</v>
      </c>
      <c r="C2081">
        <v>14.48</v>
      </c>
      <c r="D2081" t="s">
        <v>52</v>
      </c>
      <c r="E2081" t="s">
        <v>52</v>
      </c>
      <c r="F2081">
        <v>71</v>
      </c>
      <c r="G2081" t="s">
        <v>210</v>
      </c>
      <c r="H2081">
        <v>5846</v>
      </c>
      <c r="I2081" t="s">
        <v>75</v>
      </c>
      <c r="J2081" t="s">
        <v>55</v>
      </c>
      <c r="K2081" t="s">
        <v>4307</v>
      </c>
      <c r="L2081" t="s">
        <v>57</v>
      </c>
      <c r="M2081">
        <v>1</v>
      </c>
      <c r="N2081">
        <v>1</v>
      </c>
      <c r="O2081" t="s">
        <v>58</v>
      </c>
      <c r="P2081">
        <v>1</v>
      </c>
      <c r="Q2081" t="s">
        <v>77</v>
      </c>
      <c r="R2081" t="s">
        <v>2029</v>
      </c>
      <c r="S2081">
        <v>38.691606999999998</v>
      </c>
      <c r="T2081">
        <v>-121.602284</v>
      </c>
      <c r="U2081">
        <v>1</v>
      </c>
      <c r="V2081">
        <v>59.1</v>
      </c>
      <c r="W2081">
        <v>0</v>
      </c>
      <c r="X2081">
        <v>1</v>
      </c>
      <c r="Y2081">
        <v>5</v>
      </c>
      <c r="Z2081" t="s">
        <v>105</v>
      </c>
      <c r="AA2081">
        <v>1</v>
      </c>
      <c r="AB2081">
        <v>0</v>
      </c>
      <c r="AC2081">
        <v>0</v>
      </c>
      <c r="AD2081">
        <v>1</v>
      </c>
      <c r="AE2081" t="s">
        <v>62</v>
      </c>
      <c r="AF2081">
        <v>1</v>
      </c>
      <c r="AG2081">
        <v>264</v>
      </c>
      <c r="AH2081">
        <v>1</v>
      </c>
      <c r="AI2081" t="s">
        <v>63</v>
      </c>
      <c r="AJ2081">
        <v>1</v>
      </c>
      <c r="AK2081">
        <v>4</v>
      </c>
      <c r="AL2081">
        <v>0</v>
      </c>
      <c r="AM2081" t="s">
        <v>64</v>
      </c>
      <c r="AN2081">
        <v>0</v>
      </c>
      <c r="AO2081">
        <v>0</v>
      </c>
      <c r="AP2081">
        <v>0</v>
      </c>
      <c r="AQ2081">
        <v>69</v>
      </c>
      <c r="AR2081">
        <v>4134.7</v>
      </c>
      <c r="AS2081">
        <v>0</v>
      </c>
      <c r="AT2081">
        <v>999.12</v>
      </c>
      <c r="AU2081">
        <v>0</v>
      </c>
      <c r="AV2081">
        <v>5133.82</v>
      </c>
      <c r="AW2081">
        <v>0</v>
      </c>
      <c r="AX2081">
        <v>1</v>
      </c>
      <c r="AY2081">
        <v>95837</v>
      </c>
      <c r="AZ2081">
        <v>0</v>
      </c>
    </row>
    <row r="2082" spans="1:52">
      <c r="A2082">
        <v>33</v>
      </c>
      <c r="B2082">
        <v>4</v>
      </c>
      <c r="C2082">
        <v>14.93</v>
      </c>
      <c r="D2082" t="s">
        <v>52</v>
      </c>
      <c r="E2082" t="s">
        <v>52</v>
      </c>
      <c r="F2082">
        <v>56</v>
      </c>
      <c r="G2082" t="s">
        <v>4308</v>
      </c>
      <c r="H2082">
        <v>4667</v>
      </c>
      <c r="I2082" t="s">
        <v>66</v>
      </c>
      <c r="J2082" t="s">
        <v>55</v>
      </c>
      <c r="K2082" t="s">
        <v>4309</v>
      </c>
      <c r="L2082" t="s">
        <v>108</v>
      </c>
      <c r="M2082">
        <v>0</v>
      </c>
      <c r="N2082">
        <v>0</v>
      </c>
      <c r="O2082" t="s">
        <v>58</v>
      </c>
      <c r="P2082">
        <v>1</v>
      </c>
      <c r="Q2082" t="s">
        <v>77</v>
      </c>
      <c r="R2082" t="s">
        <v>4310</v>
      </c>
      <c r="S2082">
        <v>35.939067999999999</v>
      </c>
      <c r="T2082">
        <v>-119.043666</v>
      </c>
      <c r="U2082">
        <v>0</v>
      </c>
      <c r="V2082">
        <v>49.9</v>
      </c>
      <c r="W2082">
        <v>0</v>
      </c>
      <c r="X2082">
        <v>0</v>
      </c>
      <c r="Y2082">
        <v>0</v>
      </c>
      <c r="Z2082" t="s">
        <v>61</v>
      </c>
      <c r="AA2082">
        <v>0</v>
      </c>
      <c r="AB2082">
        <v>0</v>
      </c>
      <c r="AC2082">
        <v>1</v>
      </c>
      <c r="AD2082">
        <v>0</v>
      </c>
      <c r="AE2082" t="s">
        <v>62</v>
      </c>
      <c r="AF2082">
        <v>1</v>
      </c>
      <c r="AG2082">
        <v>5868</v>
      </c>
      <c r="AH2082">
        <v>1</v>
      </c>
      <c r="AI2082" t="s">
        <v>63</v>
      </c>
      <c r="AJ2082">
        <v>0</v>
      </c>
      <c r="AK2082">
        <v>3</v>
      </c>
      <c r="AL2082">
        <v>0</v>
      </c>
      <c r="AM2082" t="s">
        <v>64</v>
      </c>
      <c r="AN2082">
        <v>0</v>
      </c>
      <c r="AO2082">
        <v>0</v>
      </c>
      <c r="AP2082">
        <v>0</v>
      </c>
      <c r="AQ2082">
        <v>1</v>
      </c>
      <c r="AR2082">
        <v>49.9</v>
      </c>
      <c r="AS2082">
        <v>0</v>
      </c>
      <c r="AT2082">
        <v>14.93</v>
      </c>
      <c r="AU2082">
        <v>0</v>
      </c>
      <c r="AV2082">
        <v>64.83</v>
      </c>
      <c r="AW2082">
        <v>0</v>
      </c>
      <c r="AX2082">
        <v>1</v>
      </c>
      <c r="AY2082">
        <v>93270</v>
      </c>
      <c r="AZ2082">
        <v>0</v>
      </c>
    </row>
    <row r="2083" spans="1:52">
      <c r="A2083">
        <v>37</v>
      </c>
      <c r="B2083">
        <v>3</v>
      </c>
      <c r="C2083">
        <v>10.46</v>
      </c>
      <c r="D2083" t="s">
        <v>52</v>
      </c>
      <c r="E2083" t="s">
        <v>52</v>
      </c>
      <c r="F2083">
        <v>32</v>
      </c>
      <c r="G2083" t="s">
        <v>4311</v>
      </c>
      <c r="H2083">
        <v>5707</v>
      </c>
      <c r="I2083" t="s">
        <v>54</v>
      </c>
      <c r="J2083" t="s">
        <v>55</v>
      </c>
      <c r="K2083" t="s">
        <v>4312</v>
      </c>
      <c r="L2083" t="s">
        <v>57</v>
      </c>
      <c r="M2083">
        <v>0</v>
      </c>
      <c r="N2083">
        <v>1</v>
      </c>
      <c r="O2083" t="s">
        <v>58</v>
      </c>
      <c r="P2083">
        <v>1</v>
      </c>
      <c r="Q2083" t="s">
        <v>59</v>
      </c>
      <c r="R2083" t="s">
        <v>4313</v>
      </c>
      <c r="S2083">
        <v>37.680968</v>
      </c>
      <c r="T2083">
        <v>-121.446049</v>
      </c>
      <c r="U2083">
        <v>1</v>
      </c>
      <c r="V2083">
        <v>105.15</v>
      </c>
      <c r="W2083">
        <v>1</v>
      </c>
      <c r="X2083">
        <v>0</v>
      </c>
      <c r="Y2083">
        <v>4</v>
      </c>
      <c r="Z2083" t="s">
        <v>61</v>
      </c>
      <c r="AA2083">
        <v>1</v>
      </c>
      <c r="AB2083">
        <v>0</v>
      </c>
      <c r="AC2083">
        <v>1</v>
      </c>
      <c r="AD2083">
        <v>1</v>
      </c>
      <c r="AE2083" t="s">
        <v>62</v>
      </c>
      <c r="AF2083">
        <v>1</v>
      </c>
      <c r="AG2083">
        <v>69801</v>
      </c>
      <c r="AH2083">
        <v>0</v>
      </c>
      <c r="AI2083" t="s">
        <v>63</v>
      </c>
      <c r="AJ2083">
        <v>1</v>
      </c>
      <c r="AK2083">
        <v>5</v>
      </c>
      <c r="AL2083">
        <v>0</v>
      </c>
      <c r="AM2083" t="s">
        <v>64</v>
      </c>
      <c r="AN2083">
        <v>1</v>
      </c>
      <c r="AO2083">
        <v>1</v>
      </c>
      <c r="AP2083">
        <v>1</v>
      </c>
      <c r="AQ2083">
        <v>71</v>
      </c>
      <c r="AR2083">
        <v>7555</v>
      </c>
      <c r="AS2083">
        <v>60</v>
      </c>
      <c r="AT2083">
        <v>742.66</v>
      </c>
      <c r="AU2083">
        <v>0</v>
      </c>
      <c r="AV2083">
        <v>8357.66</v>
      </c>
      <c r="AW2083">
        <v>0</v>
      </c>
      <c r="AX2083">
        <v>0</v>
      </c>
      <c r="AY2083">
        <v>95376</v>
      </c>
      <c r="AZ2083">
        <v>0</v>
      </c>
    </row>
    <row r="2084" spans="1:52">
      <c r="A2084">
        <v>25</v>
      </c>
      <c r="B2084">
        <v>41</v>
      </c>
      <c r="C2084">
        <v>24.08</v>
      </c>
      <c r="D2084" t="s">
        <v>52</v>
      </c>
      <c r="E2084" t="s">
        <v>52</v>
      </c>
      <c r="F2084">
        <v>33</v>
      </c>
      <c r="G2084" t="s">
        <v>584</v>
      </c>
      <c r="H2084">
        <v>5954</v>
      </c>
      <c r="I2084" t="s">
        <v>54</v>
      </c>
      <c r="J2084" t="s">
        <v>55</v>
      </c>
      <c r="K2084" t="s">
        <v>4314</v>
      </c>
      <c r="L2084" t="s">
        <v>57</v>
      </c>
      <c r="M2084">
        <v>1</v>
      </c>
      <c r="N2084">
        <v>1</v>
      </c>
      <c r="O2084" t="s">
        <v>68</v>
      </c>
      <c r="P2084">
        <v>1</v>
      </c>
      <c r="Q2084" t="s">
        <v>59</v>
      </c>
      <c r="R2084" t="s">
        <v>586</v>
      </c>
      <c r="S2084">
        <v>38.196497000000001</v>
      </c>
      <c r="T2084">
        <v>-120.61689</v>
      </c>
      <c r="U2084">
        <v>1</v>
      </c>
      <c r="V2084">
        <v>80.349999999999994</v>
      </c>
      <c r="W2084">
        <v>0</v>
      </c>
      <c r="X2084">
        <v>3</v>
      </c>
      <c r="Y2084">
        <v>8</v>
      </c>
      <c r="Z2084" t="s">
        <v>105</v>
      </c>
      <c r="AA2084">
        <v>0</v>
      </c>
      <c r="AB2084">
        <v>1</v>
      </c>
      <c r="AC2084">
        <v>0</v>
      </c>
      <c r="AD2084">
        <v>1</v>
      </c>
      <c r="AE2084" t="s">
        <v>79</v>
      </c>
      <c r="AF2084">
        <v>1</v>
      </c>
      <c r="AG2084">
        <v>3930</v>
      </c>
      <c r="AH2084">
        <v>0</v>
      </c>
      <c r="AI2084" t="s">
        <v>63</v>
      </c>
      <c r="AJ2084">
        <v>1</v>
      </c>
      <c r="AK2084">
        <v>3</v>
      </c>
      <c r="AL2084">
        <v>0</v>
      </c>
      <c r="AM2084" t="s">
        <v>64</v>
      </c>
      <c r="AN2084">
        <v>0</v>
      </c>
      <c r="AO2084">
        <v>0</v>
      </c>
      <c r="AP2084">
        <v>0</v>
      </c>
      <c r="AQ2084">
        <v>68</v>
      </c>
      <c r="AR2084">
        <v>5375.15</v>
      </c>
      <c r="AS2084">
        <v>0</v>
      </c>
      <c r="AT2084">
        <v>1637.44</v>
      </c>
      <c r="AU2084">
        <v>0</v>
      </c>
      <c r="AV2084">
        <v>7012.59</v>
      </c>
      <c r="AW2084">
        <v>1</v>
      </c>
      <c r="AX2084">
        <v>1</v>
      </c>
      <c r="AY2084">
        <v>95249</v>
      </c>
      <c r="AZ2084">
        <v>0</v>
      </c>
    </row>
    <row r="2085" spans="1:52">
      <c r="A2085">
        <v>25</v>
      </c>
      <c r="B2085">
        <v>41</v>
      </c>
      <c r="C2085">
        <v>40.22</v>
      </c>
      <c r="D2085" t="s">
        <v>88</v>
      </c>
      <c r="E2085" t="s">
        <v>89</v>
      </c>
      <c r="F2085">
        <v>83</v>
      </c>
      <c r="G2085" t="s">
        <v>90</v>
      </c>
      <c r="H2085">
        <v>2832</v>
      </c>
      <c r="I2085" t="s">
        <v>66</v>
      </c>
      <c r="J2085" t="s">
        <v>55</v>
      </c>
      <c r="K2085" t="s">
        <v>4315</v>
      </c>
      <c r="L2085" t="s">
        <v>84</v>
      </c>
      <c r="M2085">
        <v>0</v>
      </c>
      <c r="N2085">
        <v>1</v>
      </c>
      <c r="O2085" t="s">
        <v>68</v>
      </c>
      <c r="P2085">
        <v>1</v>
      </c>
      <c r="Q2085" t="s">
        <v>59</v>
      </c>
      <c r="R2085" t="s">
        <v>4316</v>
      </c>
      <c r="S2085">
        <v>38.049456999999997</v>
      </c>
      <c r="T2085">
        <v>-121.21653000000001</v>
      </c>
      <c r="U2085">
        <v>0</v>
      </c>
      <c r="V2085">
        <v>94.9</v>
      </c>
      <c r="W2085">
        <v>0</v>
      </c>
      <c r="X2085">
        <v>0</v>
      </c>
      <c r="Y2085">
        <v>0</v>
      </c>
      <c r="Z2085" t="s">
        <v>209</v>
      </c>
      <c r="AA2085">
        <v>0</v>
      </c>
      <c r="AB2085">
        <v>0</v>
      </c>
      <c r="AC2085">
        <v>1</v>
      </c>
      <c r="AD2085">
        <v>0</v>
      </c>
      <c r="AE2085" t="s">
        <v>62</v>
      </c>
      <c r="AF2085">
        <v>1</v>
      </c>
      <c r="AG2085">
        <v>6951</v>
      </c>
      <c r="AH2085">
        <v>0</v>
      </c>
      <c r="AI2085" t="s">
        <v>63</v>
      </c>
      <c r="AJ2085">
        <v>0</v>
      </c>
      <c r="AK2085">
        <v>1</v>
      </c>
      <c r="AL2085">
        <v>0</v>
      </c>
      <c r="AM2085" t="s">
        <v>64</v>
      </c>
      <c r="AN2085">
        <v>1</v>
      </c>
      <c r="AO2085">
        <v>1</v>
      </c>
      <c r="AP2085">
        <v>1</v>
      </c>
      <c r="AQ2085">
        <v>10</v>
      </c>
      <c r="AR2085">
        <v>1048.8499999999999</v>
      </c>
      <c r="AS2085">
        <v>0</v>
      </c>
      <c r="AT2085">
        <v>402.2</v>
      </c>
      <c r="AU2085">
        <v>0</v>
      </c>
      <c r="AV2085">
        <v>1451.05</v>
      </c>
      <c r="AW2085">
        <v>1</v>
      </c>
      <c r="AX2085">
        <v>1</v>
      </c>
      <c r="AY2085">
        <v>95212</v>
      </c>
      <c r="AZ2085">
        <v>1</v>
      </c>
    </row>
    <row r="2086" spans="1:52">
      <c r="A2086">
        <v>27</v>
      </c>
      <c r="B2086">
        <v>52</v>
      </c>
      <c r="C2086">
        <v>42.1</v>
      </c>
      <c r="D2086" t="s">
        <v>52</v>
      </c>
      <c r="E2086" t="s">
        <v>52</v>
      </c>
      <c r="F2086">
        <v>41</v>
      </c>
      <c r="G2086" t="s">
        <v>4317</v>
      </c>
      <c r="H2086">
        <v>2654</v>
      </c>
      <c r="I2086" t="s">
        <v>75</v>
      </c>
      <c r="J2086" t="s">
        <v>55</v>
      </c>
      <c r="K2086" t="s">
        <v>4318</v>
      </c>
      <c r="L2086" t="s">
        <v>57</v>
      </c>
      <c r="M2086">
        <v>0</v>
      </c>
      <c r="N2086">
        <v>0</v>
      </c>
      <c r="O2086" t="s">
        <v>58</v>
      </c>
      <c r="P2086">
        <v>1</v>
      </c>
      <c r="Q2086" t="s">
        <v>77</v>
      </c>
      <c r="R2086" t="s">
        <v>4319</v>
      </c>
      <c r="S2086">
        <v>33.936298000000001</v>
      </c>
      <c r="T2086">
        <v>-116.849577</v>
      </c>
      <c r="U2086">
        <v>1</v>
      </c>
      <c r="V2086">
        <v>63.9</v>
      </c>
      <c r="W2086">
        <v>1</v>
      </c>
      <c r="X2086">
        <v>0</v>
      </c>
      <c r="Y2086">
        <v>4</v>
      </c>
      <c r="Z2086" t="s">
        <v>87</v>
      </c>
      <c r="AA2086">
        <v>1</v>
      </c>
      <c r="AB2086">
        <v>0</v>
      </c>
      <c r="AC2086">
        <v>0</v>
      </c>
      <c r="AD2086">
        <v>1</v>
      </c>
      <c r="AE2086" t="s">
        <v>62</v>
      </c>
      <c r="AF2086">
        <v>1</v>
      </c>
      <c r="AG2086">
        <v>25859</v>
      </c>
      <c r="AH2086">
        <v>0</v>
      </c>
      <c r="AI2086" t="s">
        <v>63</v>
      </c>
      <c r="AJ2086">
        <v>1</v>
      </c>
      <c r="AK2086">
        <v>3</v>
      </c>
      <c r="AL2086">
        <v>0</v>
      </c>
      <c r="AM2086" t="s">
        <v>64</v>
      </c>
      <c r="AN2086">
        <v>0</v>
      </c>
      <c r="AO2086">
        <v>0</v>
      </c>
      <c r="AP2086">
        <v>1</v>
      </c>
      <c r="AQ2086">
        <v>40</v>
      </c>
      <c r="AR2086">
        <v>2635</v>
      </c>
      <c r="AS2086">
        <v>0</v>
      </c>
      <c r="AT2086">
        <v>1684</v>
      </c>
      <c r="AU2086">
        <v>0</v>
      </c>
      <c r="AV2086">
        <v>4319</v>
      </c>
      <c r="AW2086">
        <v>1</v>
      </c>
      <c r="AX2086">
        <v>1</v>
      </c>
      <c r="AY2086">
        <v>92220</v>
      </c>
      <c r="AZ2086">
        <v>0</v>
      </c>
    </row>
    <row r="2087" spans="1:52">
      <c r="A2087">
        <v>41</v>
      </c>
      <c r="B2087">
        <v>18</v>
      </c>
      <c r="C2087">
        <v>22.23</v>
      </c>
      <c r="D2087" t="s">
        <v>52</v>
      </c>
      <c r="E2087" t="s">
        <v>52</v>
      </c>
      <c r="F2087">
        <v>39</v>
      </c>
      <c r="G2087" t="s">
        <v>1830</v>
      </c>
      <c r="H2087">
        <v>4774</v>
      </c>
      <c r="I2087" t="s">
        <v>54</v>
      </c>
      <c r="J2087" t="s">
        <v>55</v>
      </c>
      <c r="K2087" t="s">
        <v>4320</v>
      </c>
      <c r="L2087" t="s">
        <v>57</v>
      </c>
      <c r="M2087">
        <v>0</v>
      </c>
      <c r="N2087">
        <v>1</v>
      </c>
      <c r="O2087" t="s">
        <v>68</v>
      </c>
      <c r="P2087">
        <v>1</v>
      </c>
      <c r="Q2087" t="s">
        <v>77</v>
      </c>
      <c r="R2087" t="s">
        <v>1832</v>
      </c>
      <c r="S2087">
        <v>35.634222000000001</v>
      </c>
      <c r="T2087">
        <v>-120.728341</v>
      </c>
      <c r="U2087">
        <v>0</v>
      </c>
      <c r="V2087">
        <v>74.2</v>
      </c>
      <c r="W2087">
        <v>1</v>
      </c>
      <c r="X2087">
        <v>0</v>
      </c>
      <c r="Y2087">
        <v>0</v>
      </c>
      <c r="Z2087" t="s">
        <v>87</v>
      </c>
      <c r="AA2087">
        <v>1</v>
      </c>
      <c r="AB2087">
        <v>0</v>
      </c>
      <c r="AC2087">
        <v>1</v>
      </c>
      <c r="AD2087">
        <v>0</v>
      </c>
      <c r="AE2087" t="s">
        <v>79</v>
      </c>
      <c r="AF2087">
        <v>1</v>
      </c>
      <c r="AG2087">
        <v>35586</v>
      </c>
      <c r="AH2087">
        <v>1</v>
      </c>
      <c r="AI2087" t="s">
        <v>63</v>
      </c>
      <c r="AJ2087">
        <v>0</v>
      </c>
      <c r="AK2087">
        <v>3</v>
      </c>
      <c r="AL2087">
        <v>0</v>
      </c>
      <c r="AM2087" t="s">
        <v>64</v>
      </c>
      <c r="AN2087">
        <v>1</v>
      </c>
      <c r="AO2087">
        <v>1</v>
      </c>
      <c r="AP2087">
        <v>0</v>
      </c>
      <c r="AQ2087">
        <v>65</v>
      </c>
      <c r="AR2087">
        <v>4805.6499999999996</v>
      </c>
      <c r="AS2087">
        <v>0</v>
      </c>
      <c r="AT2087">
        <v>1444.95</v>
      </c>
      <c r="AU2087">
        <v>0</v>
      </c>
      <c r="AV2087">
        <v>6250.6</v>
      </c>
      <c r="AW2087">
        <v>0</v>
      </c>
      <c r="AX2087">
        <v>1</v>
      </c>
      <c r="AY2087">
        <v>93446</v>
      </c>
      <c r="AZ2087">
        <v>0</v>
      </c>
    </row>
    <row r="2088" spans="1:52">
      <c r="A2088">
        <v>64</v>
      </c>
      <c r="B2088">
        <v>13</v>
      </c>
      <c r="C2088">
        <v>42.29</v>
      </c>
      <c r="D2088" t="s">
        <v>52</v>
      </c>
      <c r="E2088" t="s">
        <v>52</v>
      </c>
      <c r="F2088">
        <v>52</v>
      </c>
      <c r="G2088" t="s">
        <v>771</v>
      </c>
      <c r="H2088">
        <v>3118</v>
      </c>
      <c r="I2088" t="s">
        <v>75</v>
      </c>
      <c r="J2088" t="s">
        <v>55</v>
      </c>
      <c r="K2088" t="s">
        <v>4321</v>
      </c>
      <c r="L2088" t="s">
        <v>57</v>
      </c>
      <c r="M2088">
        <v>0</v>
      </c>
      <c r="N2088">
        <v>0</v>
      </c>
      <c r="O2088" t="s">
        <v>58</v>
      </c>
      <c r="P2088">
        <v>1</v>
      </c>
      <c r="Q2088" t="s">
        <v>59</v>
      </c>
      <c r="R2088" t="s">
        <v>773</v>
      </c>
      <c r="S2088">
        <v>34.238802</v>
      </c>
      <c r="T2088">
        <v>-118.48229600000001</v>
      </c>
      <c r="U2088">
        <v>0</v>
      </c>
      <c r="V2088">
        <v>79.95</v>
      </c>
      <c r="W2088">
        <v>0</v>
      </c>
      <c r="X2088">
        <v>0</v>
      </c>
      <c r="Y2088">
        <v>0</v>
      </c>
      <c r="Z2088" t="s">
        <v>258</v>
      </c>
      <c r="AA2088">
        <v>1</v>
      </c>
      <c r="AB2088">
        <v>0</v>
      </c>
      <c r="AC2088">
        <v>1</v>
      </c>
      <c r="AD2088">
        <v>0</v>
      </c>
      <c r="AE2088" t="s">
        <v>62</v>
      </c>
      <c r="AF2088">
        <v>1</v>
      </c>
      <c r="AG2088">
        <v>57017</v>
      </c>
      <c r="AH2088">
        <v>1</v>
      </c>
      <c r="AI2088" t="s">
        <v>63</v>
      </c>
      <c r="AJ2088">
        <v>0</v>
      </c>
      <c r="AK2088">
        <v>3</v>
      </c>
      <c r="AL2088">
        <v>0</v>
      </c>
      <c r="AM2088" t="s">
        <v>64</v>
      </c>
      <c r="AN2088">
        <v>0</v>
      </c>
      <c r="AO2088">
        <v>0</v>
      </c>
      <c r="AP2088">
        <v>0</v>
      </c>
      <c r="AQ2088">
        <v>33</v>
      </c>
      <c r="AR2088">
        <v>2684.85</v>
      </c>
      <c r="AS2088">
        <v>0</v>
      </c>
      <c r="AT2088">
        <v>1395.57</v>
      </c>
      <c r="AU2088">
        <v>0</v>
      </c>
      <c r="AV2088">
        <v>4080.42</v>
      </c>
      <c r="AW2088">
        <v>0</v>
      </c>
      <c r="AX2088">
        <v>1</v>
      </c>
      <c r="AY2088">
        <v>91343</v>
      </c>
      <c r="AZ2088">
        <v>0</v>
      </c>
    </row>
    <row r="2089" spans="1:52">
      <c r="A2089">
        <v>58</v>
      </c>
      <c r="B2089">
        <v>11</v>
      </c>
      <c r="C2089">
        <v>44.97</v>
      </c>
      <c r="D2089" t="s">
        <v>88</v>
      </c>
      <c r="E2089" t="s">
        <v>119</v>
      </c>
      <c r="F2089">
        <v>77</v>
      </c>
      <c r="G2089" t="s">
        <v>751</v>
      </c>
      <c r="H2089">
        <v>3368</v>
      </c>
      <c r="I2089" t="s">
        <v>66</v>
      </c>
      <c r="J2089" t="s">
        <v>55</v>
      </c>
      <c r="K2089" t="s">
        <v>4322</v>
      </c>
      <c r="L2089" t="s">
        <v>84</v>
      </c>
      <c r="M2089">
        <v>0</v>
      </c>
      <c r="N2089">
        <v>0</v>
      </c>
      <c r="O2089" t="s">
        <v>68</v>
      </c>
      <c r="P2089">
        <v>1</v>
      </c>
      <c r="Q2089" t="s">
        <v>59</v>
      </c>
      <c r="R2089" t="s">
        <v>1829</v>
      </c>
      <c r="S2089">
        <v>37.671805999999997</v>
      </c>
      <c r="T2089">
        <v>-121.007575</v>
      </c>
      <c r="U2089">
        <v>1</v>
      </c>
      <c r="V2089">
        <v>69</v>
      </c>
      <c r="W2089">
        <v>0</v>
      </c>
      <c r="X2089">
        <v>0</v>
      </c>
      <c r="Y2089">
        <v>1</v>
      </c>
      <c r="Z2089" t="s">
        <v>209</v>
      </c>
      <c r="AA2089">
        <v>0</v>
      </c>
      <c r="AB2089">
        <v>0</v>
      </c>
      <c r="AC2089">
        <v>1</v>
      </c>
      <c r="AD2089">
        <v>1</v>
      </c>
      <c r="AE2089" t="s">
        <v>62</v>
      </c>
      <c r="AF2089">
        <v>1</v>
      </c>
      <c r="AG2089">
        <v>52872</v>
      </c>
      <c r="AH2089">
        <v>0</v>
      </c>
      <c r="AI2089" t="s">
        <v>63</v>
      </c>
      <c r="AJ2089">
        <v>1</v>
      </c>
      <c r="AK2089">
        <v>2</v>
      </c>
      <c r="AL2089">
        <v>0</v>
      </c>
      <c r="AM2089" t="s">
        <v>64</v>
      </c>
      <c r="AN2089">
        <v>0</v>
      </c>
      <c r="AO2089">
        <v>0</v>
      </c>
      <c r="AP2089">
        <v>0</v>
      </c>
      <c r="AQ2089">
        <v>17</v>
      </c>
      <c r="AR2089">
        <v>1149.6500000000001</v>
      </c>
      <c r="AS2089">
        <v>0</v>
      </c>
      <c r="AT2089">
        <v>764.49</v>
      </c>
      <c r="AU2089">
        <v>0</v>
      </c>
      <c r="AV2089">
        <v>1914.14</v>
      </c>
      <c r="AW2089">
        <v>0</v>
      </c>
      <c r="AX2089">
        <v>1</v>
      </c>
      <c r="AY2089">
        <v>95350</v>
      </c>
      <c r="AZ2089">
        <v>1</v>
      </c>
    </row>
    <row r="2090" spans="1:52">
      <c r="A2090">
        <v>47</v>
      </c>
      <c r="B2090">
        <v>22</v>
      </c>
      <c r="C2090">
        <v>32.409999999999997</v>
      </c>
      <c r="D2090" t="s">
        <v>52</v>
      </c>
      <c r="E2090" t="s">
        <v>52</v>
      </c>
      <c r="F2090">
        <v>68</v>
      </c>
      <c r="G2090" t="s">
        <v>106</v>
      </c>
      <c r="H2090">
        <v>3380</v>
      </c>
      <c r="I2090" t="s">
        <v>75</v>
      </c>
      <c r="J2090" t="s">
        <v>55</v>
      </c>
      <c r="K2090" t="s">
        <v>4323</v>
      </c>
      <c r="L2090" t="s">
        <v>57</v>
      </c>
      <c r="M2090">
        <v>0</v>
      </c>
      <c r="N2090">
        <v>0</v>
      </c>
      <c r="O2090" t="s">
        <v>68</v>
      </c>
      <c r="P2090">
        <v>1</v>
      </c>
      <c r="Q2090" t="s">
        <v>85</v>
      </c>
      <c r="R2090" t="s">
        <v>1720</v>
      </c>
      <c r="S2090">
        <v>32.808813999999998</v>
      </c>
      <c r="T2090">
        <v>-117.134694</v>
      </c>
      <c r="U2090">
        <v>0</v>
      </c>
      <c r="V2090">
        <v>70.400000000000006</v>
      </c>
      <c r="W2090">
        <v>0</v>
      </c>
      <c r="X2090">
        <v>0</v>
      </c>
      <c r="Y2090">
        <v>0</v>
      </c>
      <c r="Z2090" t="s">
        <v>61</v>
      </c>
      <c r="AA2090">
        <v>1</v>
      </c>
      <c r="AB2090">
        <v>1</v>
      </c>
      <c r="AC2090">
        <v>0</v>
      </c>
      <c r="AD2090">
        <v>0</v>
      </c>
      <c r="AE2090" t="s">
        <v>62</v>
      </c>
      <c r="AF2090">
        <v>1</v>
      </c>
      <c r="AG2090">
        <v>25232</v>
      </c>
      <c r="AH2090">
        <v>1</v>
      </c>
      <c r="AI2090" t="s">
        <v>63</v>
      </c>
      <c r="AJ2090">
        <v>0</v>
      </c>
      <c r="AK2090">
        <v>3</v>
      </c>
      <c r="AL2090">
        <v>0</v>
      </c>
      <c r="AM2090" t="s">
        <v>64</v>
      </c>
      <c r="AN2090">
        <v>0</v>
      </c>
      <c r="AO2090">
        <v>0</v>
      </c>
      <c r="AP2090">
        <v>1</v>
      </c>
      <c r="AQ2090">
        <v>30</v>
      </c>
      <c r="AR2090">
        <v>2044.75</v>
      </c>
      <c r="AS2090">
        <v>0</v>
      </c>
      <c r="AT2090">
        <v>972.3</v>
      </c>
      <c r="AU2090">
        <v>0</v>
      </c>
      <c r="AV2090">
        <v>3017.05</v>
      </c>
      <c r="AW2090">
        <v>0</v>
      </c>
      <c r="AX2090">
        <v>1</v>
      </c>
      <c r="AY2090">
        <v>92123</v>
      </c>
      <c r="AZ2090">
        <v>0</v>
      </c>
    </row>
    <row r="2091" spans="1:52">
      <c r="A2091">
        <v>29</v>
      </c>
      <c r="B2091">
        <v>0</v>
      </c>
      <c r="C2091">
        <v>4.9800000000000004</v>
      </c>
      <c r="D2091" t="s">
        <v>52</v>
      </c>
      <c r="E2091" t="s">
        <v>52</v>
      </c>
      <c r="F2091">
        <v>24</v>
      </c>
      <c r="G2091" t="s">
        <v>310</v>
      </c>
      <c r="H2091">
        <v>4964</v>
      </c>
      <c r="I2091" t="s">
        <v>66</v>
      </c>
      <c r="J2091" t="s">
        <v>55</v>
      </c>
      <c r="K2091" t="s">
        <v>4324</v>
      </c>
      <c r="L2091" t="s">
        <v>57</v>
      </c>
      <c r="M2091">
        <v>0</v>
      </c>
      <c r="N2091">
        <v>0</v>
      </c>
      <c r="O2091" t="s">
        <v>68</v>
      </c>
      <c r="P2091">
        <v>0</v>
      </c>
      <c r="Q2091" t="s">
        <v>72</v>
      </c>
      <c r="R2091" t="s">
        <v>4325</v>
      </c>
      <c r="S2091">
        <v>37.760412000000002</v>
      </c>
      <c r="T2091">
        <v>-122.484966</v>
      </c>
      <c r="U2091">
        <v>1</v>
      </c>
      <c r="V2091">
        <v>20.25</v>
      </c>
      <c r="W2091">
        <v>0</v>
      </c>
      <c r="X2091">
        <v>0</v>
      </c>
      <c r="Y2091">
        <v>9</v>
      </c>
      <c r="Z2091" t="s">
        <v>61</v>
      </c>
      <c r="AA2091">
        <v>0</v>
      </c>
      <c r="AB2091">
        <v>0</v>
      </c>
      <c r="AC2091">
        <v>0</v>
      </c>
      <c r="AD2091">
        <v>1</v>
      </c>
      <c r="AE2091" t="s">
        <v>79</v>
      </c>
      <c r="AF2091">
        <v>1</v>
      </c>
      <c r="AG2091">
        <v>55504</v>
      </c>
      <c r="AH2091">
        <v>0</v>
      </c>
      <c r="AI2091" t="s">
        <v>63</v>
      </c>
      <c r="AJ2091">
        <v>1</v>
      </c>
      <c r="AK2091">
        <v>4</v>
      </c>
      <c r="AL2091">
        <v>0</v>
      </c>
      <c r="AM2091" t="s">
        <v>64</v>
      </c>
      <c r="AN2091">
        <v>0</v>
      </c>
      <c r="AO2091">
        <v>0</v>
      </c>
      <c r="AP2091">
        <v>0</v>
      </c>
      <c r="AQ2091">
        <v>8</v>
      </c>
      <c r="AR2091">
        <v>158.35</v>
      </c>
      <c r="AS2091">
        <v>0</v>
      </c>
      <c r="AT2091">
        <v>39.840000000000003</v>
      </c>
      <c r="AU2091">
        <v>0</v>
      </c>
      <c r="AV2091">
        <v>198.19</v>
      </c>
      <c r="AW2091">
        <v>1</v>
      </c>
      <c r="AX2091">
        <v>0</v>
      </c>
      <c r="AY2091">
        <v>94122</v>
      </c>
      <c r="AZ2091">
        <v>0</v>
      </c>
    </row>
    <row r="2092" spans="1:52">
      <c r="A2092">
        <v>26</v>
      </c>
      <c r="B2092">
        <v>47</v>
      </c>
      <c r="C2092">
        <v>14.79</v>
      </c>
      <c r="D2092" t="s">
        <v>88</v>
      </c>
      <c r="E2092" t="s">
        <v>89</v>
      </c>
      <c r="F2092">
        <v>86</v>
      </c>
      <c r="G2092" t="s">
        <v>1092</v>
      </c>
      <c r="H2092">
        <v>5034</v>
      </c>
      <c r="I2092" t="s">
        <v>54</v>
      </c>
      <c r="J2092" t="s">
        <v>55</v>
      </c>
      <c r="K2092" t="s">
        <v>4326</v>
      </c>
      <c r="L2092" t="s">
        <v>84</v>
      </c>
      <c r="M2092">
        <v>0</v>
      </c>
      <c r="N2092">
        <v>1</v>
      </c>
      <c r="O2092" t="s">
        <v>68</v>
      </c>
      <c r="P2092">
        <v>1</v>
      </c>
      <c r="Q2092" t="s">
        <v>59</v>
      </c>
      <c r="R2092" t="s">
        <v>4327</v>
      </c>
      <c r="S2092">
        <v>34.031528999999999</v>
      </c>
      <c r="T2092">
        <v>-118.491156</v>
      </c>
      <c r="U2092">
        <v>1</v>
      </c>
      <c r="V2092">
        <v>110</v>
      </c>
      <c r="W2092">
        <v>1</v>
      </c>
      <c r="X2092">
        <v>0</v>
      </c>
      <c r="Y2092">
        <v>4</v>
      </c>
      <c r="Z2092" t="s">
        <v>105</v>
      </c>
      <c r="AA2092">
        <v>1</v>
      </c>
      <c r="AB2092">
        <v>0</v>
      </c>
      <c r="AC2092">
        <v>1</v>
      </c>
      <c r="AD2092">
        <v>1</v>
      </c>
      <c r="AE2092" t="s">
        <v>62</v>
      </c>
      <c r="AF2092">
        <v>1</v>
      </c>
      <c r="AG2092">
        <v>23559</v>
      </c>
      <c r="AH2092">
        <v>1</v>
      </c>
      <c r="AI2092" t="s">
        <v>63</v>
      </c>
      <c r="AJ2092">
        <v>1</v>
      </c>
      <c r="AK2092">
        <v>2</v>
      </c>
      <c r="AL2092">
        <v>0</v>
      </c>
      <c r="AM2092" t="s">
        <v>64</v>
      </c>
      <c r="AN2092">
        <v>1</v>
      </c>
      <c r="AO2092">
        <v>1</v>
      </c>
      <c r="AP2092">
        <v>1</v>
      </c>
      <c r="AQ2092">
        <v>68</v>
      </c>
      <c r="AR2092">
        <v>7611.85</v>
      </c>
      <c r="AS2092">
        <v>0</v>
      </c>
      <c r="AT2092">
        <v>1005.72</v>
      </c>
      <c r="AU2092">
        <v>0</v>
      </c>
      <c r="AV2092">
        <v>8617.57</v>
      </c>
      <c r="AW2092">
        <v>1</v>
      </c>
      <c r="AX2092">
        <v>1</v>
      </c>
      <c r="AY2092">
        <v>90403</v>
      </c>
      <c r="AZ2092">
        <v>1</v>
      </c>
    </row>
    <row r="2093" spans="1:52">
      <c r="A2093">
        <v>25</v>
      </c>
      <c r="B2093">
        <v>0</v>
      </c>
      <c r="C2093">
        <v>42.96</v>
      </c>
      <c r="D2093" t="s">
        <v>52</v>
      </c>
      <c r="E2093" t="s">
        <v>52</v>
      </c>
      <c r="F2093">
        <v>21</v>
      </c>
      <c r="G2093" t="s">
        <v>1888</v>
      </c>
      <c r="H2093">
        <v>4769</v>
      </c>
      <c r="I2093" t="s">
        <v>66</v>
      </c>
      <c r="J2093" t="s">
        <v>55</v>
      </c>
      <c r="K2093" t="s">
        <v>4328</v>
      </c>
      <c r="L2093" t="s">
        <v>108</v>
      </c>
      <c r="M2093">
        <v>0</v>
      </c>
      <c r="N2093">
        <v>0</v>
      </c>
      <c r="O2093" t="s">
        <v>68</v>
      </c>
      <c r="P2093">
        <v>0</v>
      </c>
      <c r="Q2093" t="s">
        <v>72</v>
      </c>
      <c r="R2093" t="s">
        <v>1890</v>
      </c>
      <c r="S2093">
        <v>38.154823</v>
      </c>
      <c r="T2093">
        <v>-121.601358</v>
      </c>
      <c r="U2093">
        <v>0</v>
      </c>
      <c r="V2093">
        <v>20.25</v>
      </c>
      <c r="W2093">
        <v>0</v>
      </c>
      <c r="X2093">
        <v>0</v>
      </c>
      <c r="Y2093">
        <v>0</v>
      </c>
      <c r="Z2093" t="s">
        <v>61</v>
      </c>
      <c r="AA2093">
        <v>0</v>
      </c>
      <c r="AB2093">
        <v>0</v>
      </c>
      <c r="AC2093">
        <v>1</v>
      </c>
      <c r="AD2093">
        <v>0</v>
      </c>
      <c r="AE2093" t="s">
        <v>79</v>
      </c>
      <c r="AF2093">
        <v>1</v>
      </c>
      <c r="AG2093">
        <v>2010</v>
      </c>
      <c r="AH2093">
        <v>0</v>
      </c>
      <c r="AI2093" t="s">
        <v>63</v>
      </c>
      <c r="AJ2093">
        <v>0</v>
      </c>
      <c r="AK2093">
        <v>5</v>
      </c>
      <c r="AL2093">
        <v>0</v>
      </c>
      <c r="AM2093" t="s">
        <v>64</v>
      </c>
      <c r="AN2093">
        <v>0</v>
      </c>
      <c r="AO2093">
        <v>0</v>
      </c>
      <c r="AP2093">
        <v>0</v>
      </c>
      <c r="AQ2093">
        <v>1</v>
      </c>
      <c r="AR2093">
        <v>20.25</v>
      </c>
      <c r="AS2093">
        <v>0</v>
      </c>
      <c r="AT2093">
        <v>42.96</v>
      </c>
      <c r="AU2093">
        <v>0</v>
      </c>
      <c r="AV2093">
        <v>63.21</v>
      </c>
      <c r="AW2093">
        <v>1</v>
      </c>
      <c r="AX2093">
        <v>0</v>
      </c>
      <c r="AY2093">
        <v>95641</v>
      </c>
      <c r="AZ2093">
        <v>0</v>
      </c>
    </row>
    <row r="2094" spans="1:52">
      <c r="A2094">
        <v>79</v>
      </c>
      <c r="B2094">
        <v>24</v>
      </c>
      <c r="C2094">
        <v>4.75</v>
      </c>
      <c r="D2094" t="s">
        <v>52</v>
      </c>
      <c r="E2094" t="s">
        <v>52</v>
      </c>
      <c r="F2094">
        <v>40</v>
      </c>
      <c r="G2094" t="s">
        <v>359</v>
      </c>
      <c r="H2094">
        <v>5469</v>
      </c>
      <c r="I2094" t="s">
        <v>54</v>
      </c>
      <c r="J2094" t="s">
        <v>55</v>
      </c>
      <c r="K2094" t="s">
        <v>4329</v>
      </c>
      <c r="L2094" t="s">
        <v>57</v>
      </c>
      <c r="M2094">
        <v>0</v>
      </c>
      <c r="N2094">
        <v>1</v>
      </c>
      <c r="O2094" t="s">
        <v>68</v>
      </c>
      <c r="P2094">
        <v>1</v>
      </c>
      <c r="Q2094" t="s">
        <v>59</v>
      </c>
      <c r="R2094" t="s">
        <v>361</v>
      </c>
      <c r="S2094">
        <v>40.181279000000004</v>
      </c>
      <c r="T2094">
        <v>-120.392967</v>
      </c>
      <c r="U2094">
        <v>1</v>
      </c>
      <c r="V2094">
        <v>102.6</v>
      </c>
      <c r="W2094">
        <v>1</v>
      </c>
      <c r="X2094">
        <v>0</v>
      </c>
      <c r="Y2094">
        <v>7</v>
      </c>
      <c r="Z2094" t="s">
        <v>258</v>
      </c>
      <c r="AA2094">
        <v>1</v>
      </c>
      <c r="AB2094">
        <v>0</v>
      </c>
      <c r="AC2094">
        <v>1</v>
      </c>
      <c r="AD2094">
        <v>1</v>
      </c>
      <c r="AE2094" t="s">
        <v>62</v>
      </c>
      <c r="AF2094">
        <v>1</v>
      </c>
      <c r="AG2094">
        <v>481</v>
      </c>
      <c r="AH2094">
        <v>0</v>
      </c>
      <c r="AI2094" t="s">
        <v>63</v>
      </c>
      <c r="AJ2094">
        <v>1</v>
      </c>
      <c r="AK2094">
        <v>4</v>
      </c>
      <c r="AL2094">
        <v>1</v>
      </c>
      <c r="AM2094" t="s">
        <v>64</v>
      </c>
      <c r="AN2094">
        <v>1</v>
      </c>
      <c r="AO2094">
        <v>0</v>
      </c>
      <c r="AP2094">
        <v>1</v>
      </c>
      <c r="AQ2094">
        <v>38</v>
      </c>
      <c r="AR2094">
        <v>4009.2</v>
      </c>
      <c r="AS2094">
        <v>0</v>
      </c>
      <c r="AT2094">
        <v>180.5</v>
      </c>
      <c r="AU2094">
        <v>45.81</v>
      </c>
      <c r="AV2094">
        <v>4143.8900000000003</v>
      </c>
      <c r="AW2094">
        <v>0</v>
      </c>
      <c r="AX2094">
        <v>1</v>
      </c>
      <c r="AY2094">
        <v>96121</v>
      </c>
      <c r="AZ2094">
        <v>0</v>
      </c>
    </row>
    <row r="2095" spans="1:52">
      <c r="A2095">
        <v>41</v>
      </c>
      <c r="B2095">
        <v>18</v>
      </c>
      <c r="C2095">
        <v>30.66</v>
      </c>
      <c r="D2095" t="s">
        <v>52</v>
      </c>
      <c r="E2095" t="s">
        <v>52</v>
      </c>
      <c r="F2095">
        <v>31</v>
      </c>
      <c r="G2095" t="s">
        <v>206</v>
      </c>
      <c r="H2095">
        <v>4154</v>
      </c>
      <c r="I2095" t="s">
        <v>75</v>
      </c>
      <c r="J2095" t="s">
        <v>55</v>
      </c>
      <c r="K2095" t="s">
        <v>4330</v>
      </c>
      <c r="L2095" t="s">
        <v>57</v>
      </c>
      <c r="M2095">
        <v>0</v>
      </c>
      <c r="N2095">
        <v>1</v>
      </c>
      <c r="O2095" t="s">
        <v>68</v>
      </c>
      <c r="P2095">
        <v>1</v>
      </c>
      <c r="Q2095" t="s">
        <v>59</v>
      </c>
      <c r="R2095" t="s">
        <v>208</v>
      </c>
      <c r="S2095">
        <v>38.834468999999999</v>
      </c>
      <c r="T2095">
        <v>-122.12719300000001</v>
      </c>
      <c r="U2095">
        <v>0</v>
      </c>
      <c r="V2095">
        <v>84.4</v>
      </c>
      <c r="W2095">
        <v>0</v>
      </c>
      <c r="X2095">
        <v>0</v>
      </c>
      <c r="Y2095">
        <v>0</v>
      </c>
      <c r="Z2095" t="s">
        <v>87</v>
      </c>
      <c r="AA2095">
        <v>0</v>
      </c>
      <c r="AB2095">
        <v>1</v>
      </c>
      <c r="AC2095">
        <v>0</v>
      </c>
      <c r="AD2095">
        <v>0</v>
      </c>
      <c r="AE2095" t="s">
        <v>62</v>
      </c>
      <c r="AF2095">
        <v>1</v>
      </c>
      <c r="AG2095">
        <v>2756</v>
      </c>
      <c r="AH2095">
        <v>1</v>
      </c>
      <c r="AI2095" t="s">
        <v>63</v>
      </c>
      <c r="AJ2095">
        <v>0</v>
      </c>
      <c r="AK2095">
        <v>3</v>
      </c>
      <c r="AL2095">
        <v>0</v>
      </c>
      <c r="AM2095" t="s">
        <v>64</v>
      </c>
      <c r="AN2095">
        <v>0</v>
      </c>
      <c r="AO2095">
        <v>0</v>
      </c>
      <c r="AP2095">
        <v>0</v>
      </c>
      <c r="AQ2095">
        <v>54</v>
      </c>
      <c r="AR2095">
        <v>4484.05</v>
      </c>
      <c r="AS2095">
        <v>0</v>
      </c>
      <c r="AT2095">
        <v>1655.64</v>
      </c>
      <c r="AU2095">
        <v>0</v>
      </c>
      <c r="AV2095">
        <v>6139.69</v>
      </c>
      <c r="AW2095">
        <v>0</v>
      </c>
      <c r="AX2095">
        <v>1</v>
      </c>
      <c r="AY2095">
        <v>95627</v>
      </c>
      <c r="AZ2095">
        <v>0</v>
      </c>
    </row>
    <row r="2096" spans="1:52">
      <c r="A2096">
        <v>29</v>
      </c>
      <c r="B2096">
        <v>0</v>
      </c>
      <c r="C2096">
        <v>49.02</v>
      </c>
      <c r="D2096" t="s">
        <v>52</v>
      </c>
      <c r="E2096" t="s">
        <v>52</v>
      </c>
      <c r="F2096">
        <v>80</v>
      </c>
      <c r="G2096" t="s">
        <v>3270</v>
      </c>
      <c r="H2096">
        <v>4758</v>
      </c>
      <c r="I2096" t="s">
        <v>54</v>
      </c>
      <c r="J2096" t="s">
        <v>55</v>
      </c>
      <c r="K2096" t="s">
        <v>4331</v>
      </c>
      <c r="L2096" t="s">
        <v>57</v>
      </c>
      <c r="M2096">
        <v>0</v>
      </c>
      <c r="N2096">
        <v>0</v>
      </c>
      <c r="O2096" t="s">
        <v>68</v>
      </c>
      <c r="P2096">
        <v>0</v>
      </c>
      <c r="Q2096" t="s">
        <v>72</v>
      </c>
      <c r="R2096" t="s">
        <v>3272</v>
      </c>
      <c r="S2096">
        <v>39.245911</v>
      </c>
      <c r="T2096">
        <v>-123.77213999999999</v>
      </c>
      <c r="U2096">
        <v>0</v>
      </c>
      <c r="V2096">
        <v>20.8</v>
      </c>
      <c r="W2096">
        <v>0</v>
      </c>
      <c r="X2096">
        <v>0</v>
      </c>
      <c r="Y2096">
        <v>0</v>
      </c>
      <c r="Z2096" t="s">
        <v>87</v>
      </c>
      <c r="AA2096">
        <v>0</v>
      </c>
      <c r="AB2096">
        <v>0</v>
      </c>
      <c r="AC2096">
        <v>0</v>
      </c>
      <c r="AD2096">
        <v>0</v>
      </c>
      <c r="AE2096" t="s">
        <v>79</v>
      </c>
      <c r="AF2096">
        <v>1</v>
      </c>
      <c r="AG2096">
        <v>882</v>
      </c>
      <c r="AH2096">
        <v>0</v>
      </c>
      <c r="AI2096" t="s">
        <v>63</v>
      </c>
      <c r="AJ2096">
        <v>0</v>
      </c>
      <c r="AK2096">
        <v>4</v>
      </c>
      <c r="AL2096">
        <v>0</v>
      </c>
      <c r="AM2096" t="s">
        <v>64</v>
      </c>
      <c r="AN2096">
        <v>0</v>
      </c>
      <c r="AO2096">
        <v>0</v>
      </c>
      <c r="AP2096">
        <v>0</v>
      </c>
      <c r="AQ2096">
        <v>58</v>
      </c>
      <c r="AR2096">
        <v>1212.25</v>
      </c>
      <c r="AS2096">
        <v>0</v>
      </c>
      <c r="AT2096">
        <v>2843.16</v>
      </c>
      <c r="AU2096">
        <v>0</v>
      </c>
      <c r="AV2096">
        <v>4055.41</v>
      </c>
      <c r="AW2096">
        <v>1</v>
      </c>
      <c r="AX2096">
        <v>0</v>
      </c>
      <c r="AY2096">
        <v>95456</v>
      </c>
      <c r="AZ2096">
        <v>0</v>
      </c>
    </row>
    <row r="2097" spans="1:52">
      <c r="A2097">
        <v>59</v>
      </c>
      <c r="B2097">
        <v>0</v>
      </c>
      <c r="C2097">
        <v>41.28</v>
      </c>
      <c r="D2097" t="s">
        <v>52</v>
      </c>
      <c r="E2097" t="s">
        <v>52</v>
      </c>
      <c r="F2097">
        <v>32</v>
      </c>
      <c r="G2097" t="s">
        <v>53</v>
      </c>
      <c r="H2097">
        <v>4099</v>
      </c>
      <c r="I2097" t="s">
        <v>66</v>
      </c>
      <c r="J2097" t="s">
        <v>55</v>
      </c>
      <c r="K2097" t="s">
        <v>4332</v>
      </c>
      <c r="L2097" t="s">
        <v>108</v>
      </c>
      <c r="M2097">
        <v>0</v>
      </c>
      <c r="N2097">
        <v>0</v>
      </c>
      <c r="O2097" t="s">
        <v>58</v>
      </c>
      <c r="P2097">
        <v>0</v>
      </c>
      <c r="Q2097" t="s">
        <v>72</v>
      </c>
      <c r="R2097" t="s">
        <v>60</v>
      </c>
      <c r="S2097">
        <v>37.538308999999998</v>
      </c>
      <c r="T2097">
        <v>-122.305109</v>
      </c>
      <c r="U2097">
        <v>0</v>
      </c>
      <c r="V2097">
        <v>19.75</v>
      </c>
      <c r="W2097">
        <v>0</v>
      </c>
      <c r="X2097">
        <v>0</v>
      </c>
      <c r="Y2097">
        <v>0</v>
      </c>
      <c r="Z2097" t="s">
        <v>61</v>
      </c>
      <c r="AA2097">
        <v>0</v>
      </c>
      <c r="AB2097">
        <v>0</v>
      </c>
      <c r="AC2097">
        <v>0</v>
      </c>
      <c r="AD2097">
        <v>0</v>
      </c>
      <c r="AE2097" t="s">
        <v>79</v>
      </c>
      <c r="AF2097">
        <v>1</v>
      </c>
      <c r="AG2097">
        <v>37926</v>
      </c>
      <c r="AH2097">
        <v>0</v>
      </c>
      <c r="AI2097" t="s">
        <v>63</v>
      </c>
      <c r="AJ2097">
        <v>0</v>
      </c>
      <c r="AK2097">
        <v>5</v>
      </c>
      <c r="AL2097">
        <v>0</v>
      </c>
      <c r="AM2097" t="s">
        <v>64</v>
      </c>
      <c r="AN2097">
        <v>0</v>
      </c>
      <c r="AO2097">
        <v>0</v>
      </c>
      <c r="AP2097">
        <v>0</v>
      </c>
      <c r="AQ2097">
        <v>1</v>
      </c>
      <c r="AR2097">
        <v>19.75</v>
      </c>
      <c r="AS2097">
        <v>0</v>
      </c>
      <c r="AT2097">
        <v>41.28</v>
      </c>
      <c r="AU2097">
        <v>0</v>
      </c>
      <c r="AV2097">
        <v>61.03</v>
      </c>
      <c r="AW2097">
        <v>0</v>
      </c>
      <c r="AX2097">
        <v>0</v>
      </c>
      <c r="AY2097">
        <v>94403</v>
      </c>
      <c r="AZ2097">
        <v>0</v>
      </c>
    </row>
    <row r="2098" spans="1:52">
      <c r="A2098">
        <v>40</v>
      </c>
      <c r="B2098">
        <v>2</v>
      </c>
      <c r="C2098">
        <v>39.35</v>
      </c>
      <c r="D2098" t="s">
        <v>52</v>
      </c>
      <c r="E2098" t="s">
        <v>52</v>
      </c>
      <c r="F2098">
        <v>49</v>
      </c>
      <c r="G2098" t="s">
        <v>2319</v>
      </c>
      <c r="H2098">
        <v>4408</v>
      </c>
      <c r="I2098" t="s">
        <v>54</v>
      </c>
      <c r="J2098" t="s">
        <v>55</v>
      </c>
      <c r="K2098" t="s">
        <v>4333</v>
      </c>
      <c r="L2098" t="s">
        <v>57</v>
      </c>
      <c r="M2098">
        <v>0</v>
      </c>
      <c r="N2098">
        <v>1</v>
      </c>
      <c r="O2098" t="s">
        <v>68</v>
      </c>
      <c r="P2098">
        <v>1</v>
      </c>
      <c r="Q2098" t="s">
        <v>77</v>
      </c>
      <c r="R2098" t="s">
        <v>2321</v>
      </c>
      <c r="S2098">
        <v>36.04533</v>
      </c>
      <c r="T2098">
        <v>-119.53242400000001</v>
      </c>
      <c r="U2098">
        <v>1</v>
      </c>
      <c r="V2098">
        <v>79.150000000000006</v>
      </c>
      <c r="W2098">
        <v>1</v>
      </c>
      <c r="X2098">
        <v>0</v>
      </c>
      <c r="Y2098">
        <v>1</v>
      </c>
      <c r="Z2098" t="s">
        <v>61</v>
      </c>
      <c r="AA2098">
        <v>1</v>
      </c>
      <c r="AB2098">
        <v>1</v>
      </c>
      <c r="AC2098">
        <v>0</v>
      </c>
      <c r="AD2098">
        <v>1</v>
      </c>
      <c r="AE2098" t="s">
        <v>79</v>
      </c>
      <c r="AF2098">
        <v>1</v>
      </c>
      <c r="AG2098">
        <v>23506</v>
      </c>
      <c r="AH2098">
        <v>1</v>
      </c>
      <c r="AI2098" t="s">
        <v>63</v>
      </c>
      <c r="AJ2098">
        <v>1</v>
      </c>
      <c r="AK2098">
        <v>4</v>
      </c>
      <c r="AL2098">
        <v>0</v>
      </c>
      <c r="AM2098" t="s">
        <v>64</v>
      </c>
      <c r="AN2098">
        <v>0</v>
      </c>
      <c r="AO2098">
        <v>0</v>
      </c>
      <c r="AP2098">
        <v>1</v>
      </c>
      <c r="AQ2098">
        <v>70</v>
      </c>
      <c r="AR2098">
        <v>5536.5</v>
      </c>
      <c r="AS2098">
        <v>0</v>
      </c>
      <c r="AT2098">
        <v>2754.5</v>
      </c>
      <c r="AU2098">
        <v>0</v>
      </c>
      <c r="AV2098">
        <v>8291</v>
      </c>
      <c r="AW2098">
        <v>0</v>
      </c>
      <c r="AX2098">
        <v>1</v>
      </c>
      <c r="AY2098">
        <v>93212</v>
      </c>
      <c r="AZ2098">
        <v>0</v>
      </c>
    </row>
    <row r="2099" spans="1:52">
      <c r="A2099">
        <v>25</v>
      </c>
      <c r="B2099">
        <v>59</v>
      </c>
      <c r="C2099">
        <v>25.45</v>
      </c>
      <c r="D2099" t="s">
        <v>52</v>
      </c>
      <c r="E2099" t="s">
        <v>52</v>
      </c>
      <c r="F2099">
        <v>23</v>
      </c>
      <c r="G2099" t="s">
        <v>1021</v>
      </c>
      <c r="H2099">
        <v>5600</v>
      </c>
      <c r="I2099" t="s">
        <v>54</v>
      </c>
      <c r="J2099" t="s">
        <v>55</v>
      </c>
      <c r="K2099" t="s">
        <v>4334</v>
      </c>
      <c r="L2099" t="s">
        <v>57</v>
      </c>
      <c r="M2099">
        <v>1</v>
      </c>
      <c r="N2099">
        <v>1</v>
      </c>
      <c r="O2099" t="s">
        <v>68</v>
      </c>
      <c r="P2099">
        <v>1</v>
      </c>
      <c r="Q2099" t="s">
        <v>59</v>
      </c>
      <c r="R2099" t="s">
        <v>1023</v>
      </c>
      <c r="S2099">
        <v>37.394410999999998</v>
      </c>
      <c r="T2099">
        <v>-120.127262</v>
      </c>
      <c r="U2099">
        <v>1</v>
      </c>
      <c r="V2099">
        <v>114</v>
      </c>
      <c r="W2099">
        <v>1</v>
      </c>
      <c r="X2099">
        <v>1</v>
      </c>
      <c r="Y2099">
        <v>0</v>
      </c>
      <c r="Z2099" t="s">
        <v>61</v>
      </c>
      <c r="AA2099">
        <v>1</v>
      </c>
      <c r="AB2099">
        <v>1</v>
      </c>
      <c r="AC2099">
        <v>1</v>
      </c>
      <c r="AD2099">
        <v>1</v>
      </c>
      <c r="AE2099" t="s">
        <v>62</v>
      </c>
      <c r="AF2099">
        <v>1</v>
      </c>
      <c r="AG2099">
        <v>986</v>
      </c>
      <c r="AH2099">
        <v>1</v>
      </c>
      <c r="AI2099" t="s">
        <v>63</v>
      </c>
      <c r="AJ2099">
        <v>0</v>
      </c>
      <c r="AK2099">
        <v>4</v>
      </c>
      <c r="AL2099">
        <v>0</v>
      </c>
      <c r="AM2099" t="s">
        <v>64</v>
      </c>
      <c r="AN2099">
        <v>1</v>
      </c>
      <c r="AO2099">
        <v>1</v>
      </c>
      <c r="AP2099">
        <v>1</v>
      </c>
      <c r="AQ2099">
        <v>71</v>
      </c>
      <c r="AR2099">
        <v>8175.9</v>
      </c>
      <c r="AS2099">
        <v>0</v>
      </c>
      <c r="AT2099">
        <v>1806.95</v>
      </c>
      <c r="AU2099">
        <v>0</v>
      </c>
      <c r="AV2099">
        <v>9982.85</v>
      </c>
      <c r="AW2099">
        <v>1</v>
      </c>
      <c r="AX2099">
        <v>1</v>
      </c>
      <c r="AY2099">
        <v>95306</v>
      </c>
      <c r="AZ2099">
        <v>0</v>
      </c>
    </row>
    <row r="2100" spans="1:52">
      <c r="A2100">
        <v>30</v>
      </c>
      <c r="B2100">
        <v>0</v>
      </c>
      <c r="C2100">
        <v>16.7</v>
      </c>
      <c r="D2100" t="s">
        <v>52</v>
      </c>
      <c r="E2100" t="s">
        <v>52</v>
      </c>
      <c r="F2100">
        <v>25</v>
      </c>
      <c r="G2100" t="s">
        <v>292</v>
      </c>
      <c r="H2100">
        <v>5629</v>
      </c>
      <c r="I2100" t="s">
        <v>66</v>
      </c>
      <c r="J2100" t="s">
        <v>55</v>
      </c>
      <c r="K2100" t="s">
        <v>4335</v>
      </c>
      <c r="L2100" t="s">
        <v>108</v>
      </c>
      <c r="M2100">
        <v>0</v>
      </c>
      <c r="N2100">
        <v>0</v>
      </c>
      <c r="O2100" t="s">
        <v>58</v>
      </c>
      <c r="P2100">
        <v>0</v>
      </c>
      <c r="Q2100" t="s">
        <v>72</v>
      </c>
      <c r="R2100" t="s">
        <v>294</v>
      </c>
      <c r="S2100">
        <v>35.559617000000003</v>
      </c>
      <c r="T2100">
        <v>-118.925185</v>
      </c>
      <c r="U2100">
        <v>0</v>
      </c>
      <c r="V2100">
        <v>20.55</v>
      </c>
      <c r="W2100">
        <v>0</v>
      </c>
      <c r="X2100">
        <v>0</v>
      </c>
      <c r="Y2100">
        <v>0</v>
      </c>
      <c r="Z2100" t="s">
        <v>61</v>
      </c>
      <c r="AA2100">
        <v>0</v>
      </c>
      <c r="AB2100">
        <v>0</v>
      </c>
      <c r="AC2100">
        <v>1</v>
      </c>
      <c r="AD2100">
        <v>0</v>
      </c>
      <c r="AE2100" t="s">
        <v>161</v>
      </c>
      <c r="AF2100">
        <v>1</v>
      </c>
      <c r="AG2100">
        <v>44915</v>
      </c>
      <c r="AH2100">
        <v>0</v>
      </c>
      <c r="AI2100" t="s">
        <v>63</v>
      </c>
      <c r="AJ2100">
        <v>0</v>
      </c>
      <c r="AK2100">
        <v>3</v>
      </c>
      <c r="AL2100">
        <v>0</v>
      </c>
      <c r="AM2100" t="s">
        <v>64</v>
      </c>
      <c r="AN2100">
        <v>0</v>
      </c>
      <c r="AO2100">
        <v>0</v>
      </c>
      <c r="AP2100">
        <v>0</v>
      </c>
      <c r="AQ2100">
        <v>2</v>
      </c>
      <c r="AR2100">
        <v>33.6</v>
      </c>
      <c r="AS2100">
        <v>0</v>
      </c>
      <c r="AT2100">
        <v>33.4</v>
      </c>
      <c r="AU2100">
        <v>0</v>
      </c>
      <c r="AV2100">
        <v>67</v>
      </c>
      <c r="AW2100">
        <v>0</v>
      </c>
      <c r="AX2100">
        <v>0</v>
      </c>
      <c r="AY2100">
        <v>93308</v>
      </c>
      <c r="AZ2100">
        <v>0</v>
      </c>
    </row>
    <row r="2101" spans="1:52">
      <c r="A2101">
        <v>53</v>
      </c>
      <c r="B2101">
        <v>58</v>
      </c>
      <c r="C2101">
        <v>48.43</v>
      </c>
      <c r="D2101" t="s">
        <v>52</v>
      </c>
      <c r="E2101" t="s">
        <v>52</v>
      </c>
      <c r="F2101">
        <v>24</v>
      </c>
      <c r="G2101" t="s">
        <v>310</v>
      </c>
      <c r="H2101">
        <v>2923</v>
      </c>
      <c r="I2101" t="s">
        <v>75</v>
      </c>
      <c r="J2101" t="s">
        <v>55</v>
      </c>
      <c r="K2101" t="s">
        <v>4336</v>
      </c>
      <c r="L2101" t="s">
        <v>57</v>
      </c>
      <c r="M2101">
        <v>1</v>
      </c>
      <c r="N2101">
        <v>1</v>
      </c>
      <c r="O2101" t="s">
        <v>58</v>
      </c>
      <c r="P2101">
        <v>1</v>
      </c>
      <c r="Q2101" t="s">
        <v>59</v>
      </c>
      <c r="R2101" t="s">
        <v>4337</v>
      </c>
      <c r="S2101">
        <v>37.802070999999998</v>
      </c>
      <c r="T2101">
        <v>-122.41100400000001</v>
      </c>
      <c r="U2101">
        <v>1</v>
      </c>
      <c r="V2101">
        <v>86.45</v>
      </c>
      <c r="W2101">
        <v>0</v>
      </c>
      <c r="X2101">
        <v>3</v>
      </c>
      <c r="Y2101">
        <v>0</v>
      </c>
      <c r="Z2101" t="s">
        <v>258</v>
      </c>
      <c r="AA2101">
        <v>0</v>
      </c>
      <c r="AB2101">
        <v>0</v>
      </c>
      <c r="AC2101">
        <v>0</v>
      </c>
      <c r="AD2101">
        <v>1</v>
      </c>
      <c r="AE2101" t="s">
        <v>62</v>
      </c>
      <c r="AF2101">
        <v>1</v>
      </c>
      <c r="AG2101">
        <v>26831</v>
      </c>
      <c r="AH2101">
        <v>0</v>
      </c>
      <c r="AI2101" t="s">
        <v>63</v>
      </c>
      <c r="AJ2101">
        <v>0</v>
      </c>
      <c r="AK2101">
        <v>3</v>
      </c>
      <c r="AL2101">
        <v>0</v>
      </c>
      <c r="AM2101" t="s">
        <v>64</v>
      </c>
      <c r="AN2101">
        <v>1</v>
      </c>
      <c r="AO2101">
        <v>1</v>
      </c>
      <c r="AP2101">
        <v>0</v>
      </c>
      <c r="AQ2101">
        <v>30</v>
      </c>
      <c r="AR2101">
        <v>2538.0500000000002</v>
      </c>
      <c r="AS2101">
        <v>0</v>
      </c>
      <c r="AT2101">
        <v>1452.9</v>
      </c>
      <c r="AU2101">
        <v>0</v>
      </c>
      <c r="AV2101">
        <v>3990.95</v>
      </c>
      <c r="AW2101">
        <v>0</v>
      </c>
      <c r="AX2101">
        <v>1</v>
      </c>
      <c r="AY2101">
        <v>94133</v>
      </c>
      <c r="AZ2101">
        <v>0</v>
      </c>
    </row>
    <row r="2102" spans="1:52">
      <c r="A2102">
        <v>61</v>
      </c>
      <c r="B2102">
        <v>27</v>
      </c>
      <c r="C2102">
        <v>11.97</v>
      </c>
      <c r="D2102" t="s">
        <v>138</v>
      </c>
      <c r="E2102" t="s">
        <v>200</v>
      </c>
      <c r="F2102">
        <v>75</v>
      </c>
      <c r="G2102" t="s">
        <v>1043</v>
      </c>
      <c r="H2102">
        <v>4694</v>
      </c>
      <c r="I2102" t="s">
        <v>66</v>
      </c>
      <c r="J2102" t="s">
        <v>55</v>
      </c>
      <c r="K2102" t="s">
        <v>4338</v>
      </c>
      <c r="L2102" t="s">
        <v>84</v>
      </c>
      <c r="M2102">
        <v>0</v>
      </c>
      <c r="N2102">
        <v>0</v>
      </c>
      <c r="O2102" t="s">
        <v>68</v>
      </c>
      <c r="P2102">
        <v>1</v>
      </c>
      <c r="Q2102" t="s">
        <v>59</v>
      </c>
      <c r="R2102" t="s">
        <v>1045</v>
      </c>
      <c r="S2102">
        <v>36.727418</v>
      </c>
      <c r="T2102">
        <v>-120.123526</v>
      </c>
      <c r="U2102">
        <v>0</v>
      </c>
      <c r="V2102">
        <v>85.35</v>
      </c>
      <c r="W2102">
        <v>0</v>
      </c>
      <c r="X2102">
        <v>0</v>
      </c>
      <c r="Y2102">
        <v>0</v>
      </c>
      <c r="Z2102" t="s">
        <v>61</v>
      </c>
      <c r="AA2102">
        <v>1</v>
      </c>
      <c r="AB2102">
        <v>0</v>
      </c>
      <c r="AC2102">
        <v>1</v>
      </c>
      <c r="AD2102">
        <v>0</v>
      </c>
      <c r="AE2102" t="s">
        <v>62</v>
      </c>
      <c r="AF2102">
        <v>1</v>
      </c>
      <c r="AG2102">
        <v>14062</v>
      </c>
      <c r="AH2102">
        <v>0</v>
      </c>
      <c r="AI2102" t="s">
        <v>63</v>
      </c>
      <c r="AJ2102">
        <v>0</v>
      </c>
      <c r="AK2102">
        <v>3</v>
      </c>
      <c r="AL2102">
        <v>0</v>
      </c>
      <c r="AM2102" t="s">
        <v>64</v>
      </c>
      <c r="AN2102">
        <v>0</v>
      </c>
      <c r="AO2102">
        <v>0</v>
      </c>
      <c r="AP2102">
        <v>1</v>
      </c>
      <c r="AQ2102">
        <v>6</v>
      </c>
      <c r="AR2102">
        <v>489.45</v>
      </c>
      <c r="AS2102">
        <v>0</v>
      </c>
      <c r="AT2102">
        <v>71.819999999999993</v>
      </c>
      <c r="AU2102">
        <v>0</v>
      </c>
      <c r="AV2102">
        <v>561.27</v>
      </c>
      <c r="AW2102">
        <v>0</v>
      </c>
      <c r="AX2102">
        <v>1</v>
      </c>
      <c r="AY2102">
        <v>93630</v>
      </c>
      <c r="AZ2102">
        <v>1</v>
      </c>
    </row>
    <row r="2103" spans="1:52">
      <c r="A2103">
        <v>46</v>
      </c>
      <c r="B2103">
        <v>0</v>
      </c>
      <c r="C2103">
        <v>12.68</v>
      </c>
      <c r="D2103" t="s">
        <v>52</v>
      </c>
      <c r="E2103" t="s">
        <v>52</v>
      </c>
      <c r="F2103">
        <v>77</v>
      </c>
      <c r="G2103" t="s">
        <v>186</v>
      </c>
      <c r="H2103">
        <v>4630</v>
      </c>
      <c r="I2103" t="s">
        <v>54</v>
      </c>
      <c r="J2103" t="s">
        <v>55</v>
      </c>
      <c r="K2103" t="s">
        <v>4339</v>
      </c>
      <c r="L2103" t="s">
        <v>57</v>
      </c>
      <c r="M2103">
        <v>1</v>
      </c>
      <c r="N2103">
        <v>0</v>
      </c>
      <c r="O2103" t="s">
        <v>58</v>
      </c>
      <c r="P2103">
        <v>0</v>
      </c>
      <c r="Q2103" t="s">
        <v>72</v>
      </c>
      <c r="R2103" t="s">
        <v>1056</v>
      </c>
      <c r="S2103">
        <v>34.039223999999997</v>
      </c>
      <c r="T2103">
        <v>-118.266293</v>
      </c>
      <c r="U2103">
        <v>1</v>
      </c>
      <c r="V2103">
        <v>19.399999999999999</v>
      </c>
      <c r="W2103">
        <v>0</v>
      </c>
      <c r="X2103">
        <v>3</v>
      </c>
      <c r="Y2103">
        <v>9</v>
      </c>
      <c r="Z2103" t="s">
        <v>61</v>
      </c>
      <c r="AA2103">
        <v>0</v>
      </c>
      <c r="AB2103">
        <v>0</v>
      </c>
      <c r="AC2103">
        <v>0</v>
      </c>
      <c r="AD2103">
        <v>1</v>
      </c>
      <c r="AE2103" t="s">
        <v>79</v>
      </c>
      <c r="AF2103">
        <v>1</v>
      </c>
      <c r="AG2103">
        <v>15140</v>
      </c>
      <c r="AH2103">
        <v>0</v>
      </c>
      <c r="AI2103" t="s">
        <v>63</v>
      </c>
      <c r="AJ2103">
        <v>1</v>
      </c>
      <c r="AK2103">
        <v>4</v>
      </c>
      <c r="AL2103">
        <v>0</v>
      </c>
      <c r="AM2103" t="s">
        <v>64</v>
      </c>
      <c r="AN2103">
        <v>0</v>
      </c>
      <c r="AO2103">
        <v>0</v>
      </c>
      <c r="AP2103">
        <v>0</v>
      </c>
      <c r="AQ2103">
        <v>46</v>
      </c>
      <c r="AR2103">
        <v>958.15</v>
      </c>
      <c r="AS2103">
        <v>0</v>
      </c>
      <c r="AT2103">
        <v>583.28</v>
      </c>
      <c r="AU2103">
        <v>0</v>
      </c>
      <c r="AV2103">
        <v>1541.43</v>
      </c>
      <c r="AW2103">
        <v>0</v>
      </c>
      <c r="AX2103">
        <v>0</v>
      </c>
      <c r="AY2103">
        <v>90015</v>
      </c>
      <c r="AZ2103">
        <v>0</v>
      </c>
    </row>
    <row r="2104" spans="1:52">
      <c r="A2104">
        <v>41</v>
      </c>
      <c r="B2104">
        <v>0</v>
      </c>
      <c r="C2104">
        <v>23.16</v>
      </c>
      <c r="D2104" t="s">
        <v>138</v>
      </c>
      <c r="E2104" t="s">
        <v>139</v>
      </c>
      <c r="F2104">
        <v>89</v>
      </c>
      <c r="G2104" t="s">
        <v>4064</v>
      </c>
      <c r="H2104">
        <v>2959</v>
      </c>
      <c r="I2104" t="s">
        <v>66</v>
      </c>
      <c r="J2104" t="s">
        <v>55</v>
      </c>
      <c r="K2104" t="s">
        <v>4340</v>
      </c>
      <c r="L2104" t="s">
        <v>84</v>
      </c>
      <c r="M2104">
        <v>0</v>
      </c>
      <c r="N2104">
        <v>0</v>
      </c>
      <c r="O2104" t="s">
        <v>68</v>
      </c>
      <c r="P2104">
        <v>0</v>
      </c>
      <c r="Q2104" t="s">
        <v>72</v>
      </c>
      <c r="R2104" t="s">
        <v>4066</v>
      </c>
      <c r="S2104">
        <v>38.419088000000002</v>
      </c>
      <c r="T2104">
        <v>-122.024568</v>
      </c>
      <c r="U2104">
        <v>0</v>
      </c>
      <c r="V2104">
        <v>20.25</v>
      </c>
      <c r="W2104">
        <v>0</v>
      </c>
      <c r="X2104">
        <v>0</v>
      </c>
      <c r="Y2104">
        <v>0</v>
      </c>
      <c r="Z2104" t="s">
        <v>93</v>
      </c>
      <c r="AA2104">
        <v>0</v>
      </c>
      <c r="AB2104">
        <v>0</v>
      </c>
      <c r="AC2104">
        <v>0</v>
      </c>
      <c r="AD2104">
        <v>0</v>
      </c>
      <c r="AE2104" t="s">
        <v>161</v>
      </c>
      <c r="AF2104">
        <v>1</v>
      </c>
      <c r="AG2104">
        <v>32564</v>
      </c>
      <c r="AH2104">
        <v>0</v>
      </c>
      <c r="AI2104" t="s">
        <v>63</v>
      </c>
      <c r="AJ2104">
        <v>0</v>
      </c>
      <c r="AK2104">
        <v>1</v>
      </c>
      <c r="AL2104">
        <v>0</v>
      </c>
      <c r="AM2104" t="s">
        <v>64</v>
      </c>
      <c r="AN2104">
        <v>0</v>
      </c>
      <c r="AO2104">
        <v>0</v>
      </c>
      <c r="AP2104">
        <v>0</v>
      </c>
      <c r="AQ2104">
        <v>1</v>
      </c>
      <c r="AR2104">
        <v>20.25</v>
      </c>
      <c r="AS2104">
        <v>0</v>
      </c>
      <c r="AT2104">
        <v>23.16</v>
      </c>
      <c r="AU2104">
        <v>0</v>
      </c>
      <c r="AV2104">
        <v>43.41</v>
      </c>
      <c r="AW2104">
        <v>0</v>
      </c>
      <c r="AX2104">
        <v>0</v>
      </c>
      <c r="AY2104">
        <v>95688</v>
      </c>
      <c r="AZ2104">
        <v>1</v>
      </c>
    </row>
    <row r="2105" spans="1:52">
      <c r="A2105">
        <v>23</v>
      </c>
      <c r="B2105">
        <v>59</v>
      </c>
      <c r="C2105">
        <v>0</v>
      </c>
      <c r="D2105" t="s">
        <v>52</v>
      </c>
      <c r="E2105" t="s">
        <v>52</v>
      </c>
      <c r="F2105">
        <v>62</v>
      </c>
      <c r="G2105" t="s">
        <v>1324</v>
      </c>
      <c r="H2105">
        <v>2133</v>
      </c>
      <c r="I2105" t="s">
        <v>75</v>
      </c>
      <c r="J2105" t="s">
        <v>55</v>
      </c>
      <c r="K2105" t="s">
        <v>4341</v>
      </c>
      <c r="L2105" t="s">
        <v>57</v>
      </c>
      <c r="M2105">
        <v>0</v>
      </c>
      <c r="N2105">
        <v>1</v>
      </c>
      <c r="O2105" t="s">
        <v>58</v>
      </c>
      <c r="P2105">
        <v>1</v>
      </c>
      <c r="Q2105" t="s">
        <v>77</v>
      </c>
      <c r="R2105" t="s">
        <v>2803</v>
      </c>
      <c r="S2105">
        <v>33.748635</v>
      </c>
      <c r="T2105">
        <v>-117.906125</v>
      </c>
      <c r="U2105">
        <v>0</v>
      </c>
      <c r="V2105">
        <v>40.4</v>
      </c>
      <c r="W2105">
        <v>0</v>
      </c>
      <c r="X2105">
        <v>0</v>
      </c>
      <c r="Y2105">
        <v>0</v>
      </c>
      <c r="Z2105" t="s">
        <v>61</v>
      </c>
      <c r="AA2105">
        <v>1</v>
      </c>
      <c r="AB2105">
        <v>0</v>
      </c>
      <c r="AC2105">
        <v>1</v>
      </c>
      <c r="AD2105">
        <v>0</v>
      </c>
      <c r="AE2105" t="s">
        <v>79</v>
      </c>
      <c r="AF2105">
        <v>0</v>
      </c>
      <c r="AG2105">
        <v>70011</v>
      </c>
      <c r="AH2105">
        <v>1</v>
      </c>
      <c r="AI2105" t="s">
        <v>63</v>
      </c>
      <c r="AJ2105">
        <v>0</v>
      </c>
      <c r="AK2105">
        <v>5</v>
      </c>
      <c r="AL2105">
        <v>0</v>
      </c>
      <c r="AM2105" t="s">
        <v>64</v>
      </c>
      <c r="AN2105">
        <v>0</v>
      </c>
      <c r="AO2105">
        <v>0</v>
      </c>
      <c r="AP2105">
        <v>0</v>
      </c>
      <c r="AQ2105">
        <v>11</v>
      </c>
      <c r="AR2105">
        <v>422.6</v>
      </c>
      <c r="AS2105">
        <v>0</v>
      </c>
      <c r="AT2105">
        <v>0</v>
      </c>
      <c r="AU2105">
        <v>0</v>
      </c>
      <c r="AV2105">
        <v>422.6</v>
      </c>
      <c r="AW2105">
        <v>1</v>
      </c>
      <c r="AX2105">
        <v>1</v>
      </c>
      <c r="AY2105">
        <v>92703</v>
      </c>
      <c r="AZ2105">
        <v>0</v>
      </c>
    </row>
    <row r="2106" spans="1:52">
      <c r="A2106">
        <v>24</v>
      </c>
      <c r="B2106">
        <v>82</v>
      </c>
      <c r="C2106">
        <v>14.91</v>
      </c>
      <c r="D2106" t="s">
        <v>52</v>
      </c>
      <c r="E2106" t="s">
        <v>52</v>
      </c>
      <c r="F2106">
        <v>69</v>
      </c>
      <c r="G2106" t="s">
        <v>4342</v>
      </c>
      <c r="H2106">
        <v>4900</v>
      </c>
      <c r="I2106" t="s">
        <v>66</v>
      </c>
      <c r="J2106" t="s">
        <v>55</v>
      </c>
      <c r="K2106" t="s">
        <v>4343</v>
      </c>
      <c r="L2106" t="s">
        <v>57</v>
      </c>
      <c r="M2106">
        <v>0</v>
      </c>
      <c r="N2106">
        <v>1</v>
      </c>
      <c r="O2106" t="s">
        <v>68</v>
      </c>
      <c r="P2106">
        <v>1</v>
      </c>
      <c r="Q2106" t="s">
        <v>85</v>
      </c>
      <c r="R2106" t="s">
        <v>4344</v>
      </c>
      <c r="S2106">
        <v>34.064073</v>
      </c>
      <c r="T2106">
        <v>-117.166158</v>
      </c>
      <c r="U2106">
        <v>1</v>
      </c>
      <c r="V2106">
        <v>70.05</v>
      </c>
      <c r="W2106">
        <v>0</v>
      </c>
      <c r="X2106">
        <v>0</v>
      </c>
      <c r="Y2106">
        <v>2</v>
      </c>
      <c r="Z2106" t="s">
        <v>61</v>
      </c>
      <c r="AA2106">
        <v>0</v>
      </c>
      <c r="AB2106">
        <v>0</v>
      </c>
      <c r="AC2106">
        <v>1</v>
      </c>
      <c r="AD2106">
        <v>1</v>
      </c>
      <c r="AE2106" t="s">
        <v>161</v>
      </c>
      <c r="AF2106">
        <v>1</v>
      </c>
      <c r="AG2106">
        <v>36675</v>
      </c>
      <c r="AH2106">
        <v>0</v>
      </c>
      <c r="AI2106" t="s">
        <v>63</v>
      </c>
      <c r="AJ2106">
        <v>1</v>
      </c>
      <c r="AK2106">
        <v>3</v>
      </c>
      <c r="AL2106">
        <v>0</v>
      </c>
      <c r="AM2106" t="s">
        <v>64</v>
      </c>
      <c r="AN2106">
        <v>1</v>
      </c>
      <c r="AO2106">
        <v>1</v>
      </c>
      <c r="AP2106">
        <v>1</v>
      </c>
      <c r="AQ2106">
        <v>9</v>
      </c>
      <c r="AR2106">
        <v>564.4</v>
      </c>
      <c r="AS2106">
        <v>0</v>
      </c>
      <c r="AT2106">
        <v>134.19</v>
      </c>
      <c r="AU2106">
        <v>0</v>
      </c>
      <c r="AV2106">
        <v>698.59</v>
      </c>
      <c r="AW2106">
        <v>1</v>
      </c>
      <c r="AX2106">
        <v>1</v>
      </c>
      <c r="AY2106">
        <v>92374</v>
      </c>
      <c r="AZ2106">
        <v>0</v>
      </c>
    </row>
    <row r="2107" spans="1:52">
      <c r="A2107">
        <v>54</v>
      </c>
      <c r="B2107">
        <v>0</v>
      </c>
      <c r="C2107">
        <v>27.93</v>
      </c>
      <c r="D2107" t="s">
        <v>52</v>
      </c>
      <c r="E2107" t="s">
        <v>52</v>
      </c>
      <c r="F2107">
        <v>72</v>
      </c>
      <c r="G2107" t="s">
        <v>3822</v>
      </c>
      <c r="H2107">
        <v>4801</v>
      </c>
      <c r="I2107" t="s">
        <v>75</v>
      </c>
      <c r="J2107" t="s">
        <v>55</v>
      </c>
      <c r="K2107" t="s">
        <v>4345</v>
      </c>
      <c r="L2107" t="s">
        <v>57</v>
      </c>
      <c r="M2107">
        <v>0</v>
      </c>
      <c r="N2107">
        <v>0</v>
      </c>
      <c r="O2107" t="s">
        <v>68</v>
      </c>
      <c r="P2107">
        <v>0</v>
      </c>
      <c r="Q2107" t="s">
        <v>72</v>
      </c>
      <c r="R2107" t="s">
        <v>4346</v>
      </c>
      <c r="S2107">
        <v>33.735802</v>
      </c>
      <c r="T2107">
        <v>-117.818805</v>
      </c>
      <c r="U2107">
        <v>1</v>
      </c>
      <c r="V2107">
        <v>19.55</v>
      </c>
      <c r="W2107">
        <v>0</v>
      </c>
      <c r="X2107">
        <v>0</v>
      </c>
      <c r="Y2107">
        <v>3</v>
      </c>
      <c r="Z2107" t="s">
        <v>87</v>
      </c>
      <c r="AA2107">
        <v>0</v>
      </c>
      <c r="AB2107">
        <v>0</v>
      </c>
      <c r="AC2107">
        <v>1</v>
      </c>
      <c r="AD2107">
        <v>1</v>
      </c>
      <c r="AE2107" t="s">
        <v>62</v>
      </c>
      <c r="AF2107">
        <v>1</v>
      </c>
      <c r="AG2107">
        <v>55062</v>
      </c>
      <c r="AH2107">
        <v>0</v>
      </c>
      <c r="AI2107" t="s">
        <v>63</v>
      </c>
      <c r="AJ2107">
        <v>1</v>
      </c>
      <c r="AK2107">
        <v>3</v>
      </c>
      <c r="AL2107">
        <v>0</v>
      </c>
      <c r="AM2107" t="s">
        <v>64</v>
      </c>
      <c r="AN2107">
        <v>0</v>
      </c>
      <c r="AO2107">
        <v>0</v>
      </c>
      <c r="AP2107">
        <v>0</v>
      </c>
      <c r="AQ2107">
        <v>58</v>
      </c>
      <c r="AR2107">
        <v>1108.8</v>
      </c>
      <c r="AS2107">
        <v>0</v>
      </c>
      <c r="AT2107">
        <v>1619.94</v>
      </c>
      <c r="AU2107">
        <v>0</v>
      </c>
      <c r="AV2107">
        <v>2728.74</v>
      </c>
      <c r="AW2107">
        <v>0</v>
      </c>
      <c r="AX2107">
        <v>0</v>
      </c>
      <c r="AY2107">
        <v>92780</v>
      </c>
      <c r="AZ2107">
        <v>0</v>
      </c>
    </row>
    <row r="2108" spans="1:52">
      <c r="A2108">
        <v>78</v>
      </c>
      <c r="B2108">
        <v>12</v>
      </c>
      <c r="C2108">
        <v>16.829999999999998</v>
      </c>
      <c r="D2108" t="s">
        <v>97</v>
      </c>
      <c r="E2108" t="s">
        <v>98</v>
      </c>
      <c r="F2108">
        <v>72</v>
      </c>
      <c r="G2108" t="s">
        <v>365</v>
      </c>
      <c r="H2108">
        <v>4661</v>
      </c>
      <c r="I2108" t="s">
        <v>66</v>
      </c>
      <c r="J2108" t="s">
        <v>55</v>
      </c>
      <c r="K2108" t="s">
        <v>4347</v>
      </c>
      <c r="L2108" t="s">
        <v>84</v>
      </c>
      <c r="M2108">
        <v>0</v>
      </c>
      <c r="N2108">
        <v>1</v>
      </c>
      <c r="O2108" t="s">
        <v>58</v>
      </c>
      <c r="P2108">
        <v>1</v>
      </c>
      <c r="Q2108" t="s">
        <v>59</v>
      </c>
      <c r="R2108" t="s">
        <v>4348</v>
      </c>
      <c r="S2108">
        <v>37.971420999999999</v>
      </c>
      <c r="T2108">
        <v>-121.971504</v>
      </c>
      <c r="U2108">
        <v>0</v>
      </c>
      <c r="V2108">
        <v>85.2</v>
      </c>
      <c r="W2108">
        <v>1</v>
      </c>
      <c r="X2108">
        <v>0</v>
      </c>
      <c r="Y2108">
        <v>0</v>
      </c>
      <c r="Z2108" t="s">
        <v>61</v>
      </c>
      <c r="AA2108">
        <v>1</v>
      </c>
      <c r="AB2108">
        <v>0</v>
      </c>
      <c r="AC2108">
        <v>1</v>
      </c>
      <c r="AD2108">
        <v>0</v>
      </c>
      <c r="AE2108" t="s">
        <v>62</v>
      </c>
      <c r="AF2108">
        <v>1</v>
      </c>
      <c r="AG2108">
        <v>39888</v>
      </c>
      <c r="AH2108">
        <v>0</v>
      </c>
      <c r="AI2108" t="s">
        <v>63</v>
      </c>
      <c r="AJ2108">
        <v>0</v>
      </c>
      <c r="AK2108">
        <v>1</v>
      </c>
      <c r="AL2108">
        <v>1</v>
      </c>
      <c r="AM2108" t="s">
        <v>64</v>
      </c>
      <c r="AN2108">
        <v>0</v>
      </c>
      <c r="AO2108">
        <v>0</v>
      </c>
      <c r="AP2108">
        <v>0</v>
      </c>
      <c r="AQ2108">
        <v>47</v>
      </c>
      <c r="AR2108">
        <v>3969.35</v>
      </c>
      <c r="AS2108">
        <v>0</v>
      </c>
      <c r="AT2108">
        <v>791.01</v>
      </c>
      <c r="AU2108">
        <v>0</v>
      </c>
      <c r="AV2108">
        <v>4760.3599999999997</v>
      </c>
      <c r="AW2108">
        <v>0</v>
      </c>
      <c r="AX2108">
        <v>1</v>
      </c>
      <c r="AY2108">
        <v>94521</v>
      </c>
      <c r="AZ2108">
        <v>1</v>
      </c>
    </row>
    <row r="2109" spans="1:52">
      <c r="A2109">
        <v>34</v>
      </c>
      <c r="B2109">
        <v>17</v>
      </c>
      <c r="C2109">
        <v>39.6</v>
      </c>
      <c r="D2109" t="s">
        <v>97</v>
      </c>
      <c r="E2109" t="s">
        <v>1207</v>
      </c>
      <c r="F2109">
        <v>72</v>
      </c>
      <c r="G2109" t="s">
        <v>2207</v>
      </c>
      <c r="H2109">
        <v>3113</v>
      </c>
      <c r="I2109" t="s">
        <v>66</v>
      </c>
      <c r="J2109" t="s">
        <v>55</v>
      </c>
      <c r="K2109" t="s">
        <v>4349</v>
      </c>
      <c r="L2109" t="s">
        <v>84</v>
      </c>
      <c r="M2109">
        <v>1</v>
      </c>
      <c r="N2109">
        <v>0</v>
      </c>
      <c r="O2109" t="s">
        <v>68</v>
      </c>
      <c r="P2109">
        <v>1</v>
      </c>
      <c r="Q2109" t="s">
        <v>77</v>
      </c>
      <c r="R2109" t="s">
        <v>2209</v>
      </c>
      <c r="S2109">
        <v>38.336216</v>
      </c>
      <c r="T2109">
        <v>-120.76900999999999</v>
      </c>
      <c r="U2109">
        <v>0</v>
      </c>
      <c r="V2109">
        <v>49.9</v>
      </c>
      <c r="W2109">
        <v>0</v>
      </c>
      <c r="X2109">
        <v>1</v>
      </c>
      <c r="Y2109">
        <v>0</v>
      </c>
      <c r="Z2109" t="s">
        <v>61</v>
      </c>
      <c r="AA2109">
        <v>0</v>
      </c>
      <c r="AB2109">
        <v>0</v>
      </c>
      <c r="AC2109">
        <v>1</v>
      </c>
      <c r="AD2109">
        <v>0</v>
      </c>
      <c r="AE2109" t="s">
        <v>161</v>
      </c>
      <c r="AF2109">
        <v>1</v>
      </c>
      <c r="AG2109">
        <v>6202</v>
      </c>
      <c r="AH2109">
        <v>1</v>
      </c>
      <c r="AI2109" t="s">
        <v>63</v>
      </c>
      <c r="AJ2109">
        <v>0</v>
      </c>
      <c r="AK2109">
        <v>2</v>
      </c>
      <c r="AL2109">
        <v>0</v>
      </c>
      <c r="AM2109" t="s">
        <v>64</v>
      </c>
      <c r="AN2109">
        <v>0</v>
      </c>
      <c r="AO2109">
        <v>0</v>
      </c>
      <c r="AP2109">
        <v>0</v>
      </c>
      <c r="AQ2109">
        <v>1</v>
      </c>
      <c r="AR2109">
        <v>49.9</v>
      </c>
      <c r="AS2109">
        <v>0</v>
      </c>
      <c r="AT2109">
        <v>39.6</v>
      </c>
      <c r="AU2109">
        <v>0</v>
      </c>
      <c r="AV2109">
        <v>89.5</v>
      </c>
      <c r="AW2109">
        <v>0</v>
      </c>
      <c r="AX2109">
        <v>1</v>
      </c>
      <c r="AY2109">
        <v>95642</v>
      </c>
      <c r="AZ2109">
        <v>1</v>
      </c>
    </row>
    <row r="2110" spans="1:52">
      <c r="A2110">
        <v>49</v>
      </c>
      <c r="B2110">
        <v>21</v>
      </c>
      <c r="C2110">
        <v>34.979999999999997</v>
      </c>
      <c r="D2110" t="s">
        <v>52</v>
      </c>
      <c r="E2110" t="s">
        <v>52</v>
      </c>
      <c r="F2110">
        <v>23</v>
      </c>
      <c r="G2110" t="s">
        <v>3715</v>
      </c>
      <c r="H2110">
        <v>5687</v>
      </c>
      <c r="I2110" t="s">
        <v>66</v>
      </c>
      <c r="J2110" t="s">
        <v>55</v>
      </c>
      <c r="K2110" t="s">
        <v>4350</v>
      </c>
      <c r="L2110" t="s">
        <v>57</v>
      </c>
      <c r="M2110">
        <v>0</v>
      </c>
      <c r="N2110">
        <v>1</v>
      </c>
      <c r="O2110" t="s">
        <v>68</v>
      </c>
      <c r="P2110">
        <v>1</v>
      </c>
      <c r="Q2110" t="s">
        <v>59</v>
      </c>
      <c r="R2110" t="s">
        <v>3717</v>
      </c>
      <c r="S2110">
        <v>34.097344999999997</v>
      </c>
      <c r="T2110">
        <v>-117.906736</v>
      </c>
      <c r="U2110">
        <v>0</v>
      </c>
      <c r="V2110">
        <v>90.95</v>
      </c>
      <c r="W2110">
        <v>0</v>
      </c>
      <c r="X2110">
        <v>0</v>
      </c>
      <c r="Y2110">
        <v>0</v>
      </c>
      <c r="Z2110" t="s">
        <v>209</v>
      </c>
      <c r="AA2110">
        <v>1</v>
      </c>
      <c r="AB2110">
        <v>0</v>
      </c>
      <c r="AC2110">
        <v>1</v>
      </c>
      <c r="AD2110">
        <v>0</v>
      </c>
      <c r="AE2110" t="s">
        <v>79</v>
      </c>
      <c r="AF2110">
        <v>1</v>
      </c>
      <c r="AG2110">
        <v>33817</v>
      </c>
      <c r="AH2110">
        <v>0</v>
      </c>
      <c r="AI2110" t="s">
        <v>63</v>
      </c>
      <c r="AJ2110">
        <v>0</v>
      </c>
      <c r="AK2110">
        <v>5</v>
      </c>
      <c r="AL2110">
        <v>0</v>
      </c>
      <c r="AM2110" t="s">
        <v>64</v>
      </c>
      <c r="AN2110">
        <v>1</v>
      </c>
      <c r="AO2110">
        <v>1</v>
      </c>
      <c r="AP2110">
        <v>0</v>
      </c>
      <c r="AQ2110">
        <v>17</v>
      </c>
      <c r="AR2110">
        <v>1612.2</v>
      </c>
      <c r="AS2110">
        <v>0</v>
      </c>
      <c r="AT2110">
        <v>594.66</v>
      </c>
      <c r="AU2110">
        <v>0</v>
      </c>
      <c r="AV2110">
        <v>2206.86</v>
      </c>
      <c r="AW2110">
        <v>0</v>
      </c>
      <c r="AX2110">
        <v>1</v>
      </c>
      <c r="AY2110">
        <v>91722</v>
      </c>
      <c r="AZ2110">
        <v>0</v>
      </c>
    </row>
    <row r="2111" spans="1:52">
      <c r="A2111">
        <v>28</v>
      </c>
      <c r="B2111">
        <v>48</v>
      </c>
      <c r="C2111">
        <v>8.8000000000000007</v>
      </c>
      <c r="D2111" t="s">
        <v>88</v>
      </c>
      <c r="E2111" t="s">
        <v>126</v>
      </c>
      <c r="F2111">
        <v>69</v>
      </c>
      <c r="G2111" t="s">
        <v>4351</v>
      </c>
      <c r="H2111">
        <v>5463</v>
      </c>
      <c r="I2111" t="s">
        <v>54</v>
      </c>
      <c r="J2111" t="s">
        <v>55</v>
      </c>
      <c r="K2111" t="s">
        <v>4352</v>
      </c>
      <c r="L2111" t="s">
        <v>84</v>
      </c>
      <c r="M2111">
        <v>0</v>
      </c>
      <c r="N2111">
        <v>0</v>
      </c>
      <c r="O2111" t="s">
        <v>68</v>
      </c>
      <c r="P2111">
        <v>1</v>
      </c>
      <c r="Q2111" t="s">
        <v>77</v>
      </c>
      <c r="R2111" t="s">
        <v>4353</v>
      </c>
      <c r="S2111">
        <v>37.306612000000001</v>
      </c>
      <c r="T2111">
        <v>-122.08062099999999</v>
      </c>
      <c r="U2111">
        <v>1</v>
      </c>
      <c r="V2111">
        <v>57.55</v>
      </c>
      <c r="W2111">
        <v>0</v>
      </c>
      <c r="X2111">
        <v>0</v>
      </c>
      <c r="Y2111">
        <v>1</v>
      </c>
      <c r="Z2111" t="s">
        <v>87</v>
      </c>
      <c r="AA2111">
        <v>1</v>
      </c>
      <c r="AB2111">
        <v>1</v>
      </c>
      <c r="AC2111">
        <v>0</v>
      </c>
      <c r="AD2111">
        <v>1</v>
      </c>
      <c r="AE2111" t="s">
        <v>62</v>
      </c>
      <c r="AF2111">
        <v>1</v>
      </c>
      <c r="AG2111">
        <v>54431</v>
      </c>
      <c r="AH2111">
        <v>1</v>
      </c>
      <c r="AI2111" t="s">
        <v>63</v>
      </c>
      <c r="AJ2111">
        <v>1</v>
      </c>
      <c r="AK2111">
        <v>1</v>
      </c>
      <c r="AL2111">
        <v>0</v>
      </c>
      <c r="AM2111" t="s">
        <v>64</v>
      </c>
      <c r="AN2111">
        <v>0</v>
      </c>
      <c r="AO2111">
        <v>0</v>
      </c>
      <c r="AP2111">
        <v>0</v>
      </c>
      <c r="AQ2111">
        <v>55</v>
      </c>
      <c r="AR2111">
        <v>3046.4</v>
      </c>
      <c r="AS2111">
        <v>60</v>
      </c>
      <c r="AT2111">
        <v>484</v>
      </c>
      <c r="AU2111">
        <v>0</v>
      </c>
      <c r="AV2111">
        <v>3590.4</v>
      </c>
      <c r="AW2111">
        <v>1</v>
      </c>
      <c r="AX2111">
        <v>0</v>
      </c>
      <c r="AY2111">
        <v>95014</v>
      </c>
      <c r="AZ2111">
        <v>1</v>
      </c>
    </row>
    <row r="2112" spans="1:52">
      <c r="A2112">
        <v>38</v>
      </c>
      <c r="B2112">
        <v>26</v>
      </c>
      <c r="C2112">
        <v>39.630000000000003</v>
      </c>
      <c r="D2112" t="s">
        <v>97</v>
      </c>
      <c r="E2112" t="s">
        <v>391</v>
      </c>
      <c r="F2112">
        <v>82</v>
      </c>
      <c r="G2112" t="s">
        <v>4354</v>
      </c>
      <c r="H2112">
        <v>6136</v>
      </c>
      <c r="I2112" t="s">
        <v>75</v>
      </c>
      <c r="J2112" t="s">
        <v>55</v>
      </c>
      <c r="K2112" t="s">
        <v>4355</v>
      </c>
      <c r="L2112" t="s">
        <v>84</v>
      </c>
      <c r="M2112">
        <v>0</v>
      </c>
      <c r="N2112">
        <v>1</v>
      </c>
      <c r="O2112" t="s">
        <v>68</v>
      </c>
      <c r="P2112">
        <v>1</v>
      </c>
      <c r="Q2112" t="s">
        <v>59</v>
      </c>
      <c r="R2112" t="s">
        <v>4356</v>
      </c>
      <c r="S2112">
        <v>34.157136999999999</v>
      </c>
      <c r="T2112">
        <v>-118.548511</v>
      </c>
      <c r="U2112">
        <v>1</v>
      </c>
      <c r="V2112">
        <v>109.5</v>
      </c>
      <c r="W2112">
        <v>0</v>
      </c>
      <c r="X2112">
        <v>0</v>
      </c>
      <c r="Y2112">
        <v>1</v>
      </c>
      <c r="Z2112" t="s">
        <v>61</v>
      </c>
      <c r="AA2112">
        <v>1</v>
      </c>
      <c r="AB2112">
        <v>1</v>
      </c>
      <c r="AC2112">
        <v>1</v>
      </c>
      <c r="AD2112">
        <v>1</v>
      </c>
      <c r="AE2112" t="s">
        <v>62</v>
      </c>
      <c r="AF2112">
        <v>1</v>
      </c>
      <c r="AG2112">
        <v>27424</v>
      </c>
      <c r="AH2112">
        <v>1</v>
      </c>
      <c r="AI2112" t="s">
        <v>63</v>
      </c>
      <c r="AJ2112">
        <v>1</v>
      </c>
      <c r="AK2112">
        <v>2</v>
      </c>
      <c r="AL2112">
        <v>0</v>
      </c>
      <c r="AM2112" t="s">
        <v>64</v>
      </c>
      <c r="AN2112">
        <v>1</v>
      </c>
      <c r="AO2112">
        <v>1</v>
      </c>
      <c r="AP2112">
        <v>1</v>
      </c>
      <c r="AQ2112">
        <v>70</v>
      </c>
      <c r="AR2112">
        <v>7534.65</v>
      </c>
      <c r="AS2112">
        <v>0</v>
      </c>
      <c r="AT2112">
        <v>2774.1</v>
      </c>
      <c r="AU2112">
        <v>0</v>
      </c>
      <c r="AV2112">
        <v>10308.75</v>
      </c>
      <c r="AW2112">
        <v>0</v>
      </c>
      <c r="AX2112">
        <v>1</v>
      </c>
      <c r="AY2112">
        <v>91356</v>
      </c>
      <c r="AZ2112">
        <v>1</v>
      </c>
    </row>
    <row r="2113" spans="1:52">
      <c r="A2113">
        <v>50</v>
      </c>
      <c r="B2113">
        <v>7</v>
      </c>
      <c r="C2113">
        <v>2.0299999999999998</v>
      </c>
      <c r="D2113" t="s">
        <v>52</v>
      </c>
      <c r="E2113" t="s">
        <v>52</v>
      </c>
      <c r="F2113">
        <v>56</v>
      </c>
      <c r="G2113" t="s">
        <v>431</v>
      </c>
      <c r="H2113">
        <v>2867</v>
      </c>
      <c r="I2113" t="s">
        <v>75</v>
      </c>
      <c r="J2113" t="s">
        <v>55</v>
      </c>
      <c r="K2113" t="s">
        <v>4357</v>
      </c>
      <c r="L2113" t="s">
        <v>57</v>
      </c>
      <c r="M2113">
        <v>0</v>
      </c>
      <c r="N2113">
        <v>0</v>
      </c>
      <c r="O2113" t="s">
        <v>58</v>
      </c>
      <c r="P2113">
        <v>1</v>
      </c>
      <c r="Q2113" t="s">
        <v>85</v>
      </c>
      <c r="R2113" t="s">
        <v>2966</v>
      </c>
      <c r="S2113">
        <v>33.876482000000003</v>
      </c>
      <c r="T2113">
        <v>-118.284077</v>
      </c>
      <c r="U2113">
        <v>0</v>
      </c>
      <c r="V2113">
        <v>55.65</v>
      </c>
      <c r="W2113">
        <v>0</v>
      </c>
      <c r="X2113">
        <v>0</v>
      </c>
      <c r="Y2113">
        <v>0</v>
      </c>
      <c r="Z2113" t="s">
        <v>87</v>
      </c>
      <c r="AA2113">
        <v>0</v>
      </c>
      <c r="AB2113">
        <v>0</v>
      </c>
      <c r="AC2113">
        <v>0</v>
      </c>
      <c r="AD2113">
        <v>0</v>
      </c>
      <c r="AE2113" t="s">
        <v>79</v>
      </c>
      <c r="AF2113">
        <v>1</v>
      </c>
      <c r="AG2113">
        <v>9960</v>
      </c>
      <c r="AH2113">
        <v>0</v>
      </c>
      <c r="AI2113" t="s">
        <v>63</v>
      </c>
      <c r="AJ2113">
        <v>0</v>
      </c>
      <c r="AK2113">
        <v>5</v>
      </c>
      <c r="AL2113">
        <v>0</v>
      </c>
      <c r="AM2113" t="s">
        <v>64</v>
      </c>
      <c r="AN2113">
        <v>1</v>
      </c>
      <c r="AO2113">
        <v>1</v>
      </c>
      <c r="AP2113">
        <v>0</v>
      </c>
      <c r="AQ2113">
        <v>46</v>
      </c>
      <c r="AR2113">
        <v>2688.85</v>
      </c>
      <c r="AS2113">
        <v>0</v>
      </c>
      <c r="AT2113">
        <v>93.38</v>
      </c>
      <c r="AU2113">
        <v>0</v>
      </c>
      <c r="AV2113">
        <v>2782.23</v>
      </c>
      <c r="AW2113">
        <v>0</v>
      </c>
      <c r="AX2113">
        <v>1</v>
      </c>
      <c r="AY2113">
        <v>90248</v>
      </c>
      <c r="AZ2113">
        <v>0</v>
      </c>
    </row>
    <row r="2114" spans="1:52">
      <c r="A2114">
        <v>51</v>
      </c>
      <c r="B2114">
        <v>25</v>
      </c>
      <c r="C2114">
        <v>0</v>
      </c>
      <c r="D2114" t="s">
        <v>52</v>
      </c>
      <c r="E2114" t="s">
        <v>52</v>
      </c>
      <c r="F2114">
        <v>68</v>
      </c>
      <c r="G2114" t="s">
        <v>210</v>
      </c>
      <c r="H2114">
        <v>5658</v>
      </c>
      <c r="I2114" t="s">
        <v>54</v>
      </c>
      <c r="J2114" t="s">
        <v>55</v>
      </c>
      <c r="K2114" t="s">
        <v>4358</v>
      </c>
      <c r="L2114" t="s">
        <v>57</v>
      </c>
      <c r="M2114">
        <v>0</v>
      </c>
      <c r="N2114">
        <v>0</v>
      </c>
      <c r="O2114" t="s">
        <v>68</v>
      </c>
      <c r="P2114">
        <v>1</v>
      </c>
      <c r="Q2114" t="s">
        <v>77</v>
      </c>
      <c r="R2114" t="s">
        <v>2774</v>
      </c>
      <c r="S2114">
        <v>38.486502000000002</v>
      </c>
      <c r="T2114">
        <v>-121.334051</v>
      </c>
      <c r="U2114">
        <v>0</v>
      </c>
      <c r="V2114">
        <v>35.799999999999997</v>
      </c>
      <c r="W2114">
        <v>0</v>
      </c>
      <c r="X2114">
        <v>0</v>
      </c>
      <c r="Y2114">
        <v>0</v>
      </c>
      <c r="Z2114" t="s">
        <v>61</v>
      </c>
      <c r="AA2114">
        <v>0</v>
      </c>
      <c r="AB2114">
        <v>0</v>
      </c>
      <c r="AC2114">
        <v>0</v>
      </c>
      <c r="AD2114">
        <v>0</v>
      </c>
      <c r="AE2114" t="s">
        <v>79</v>
      </c>
      <c r="AF2114">
        <v>0</v>
      </c>
      <c r="AG2114">
        <v>11396</v>
      </c>
      <c r="AH2114">
        <v>0</v>
      </c>
      <c r="AI2114" t="s">
        <v>63</v>
      </c>
      <c r="AJ2114">
        <v>0</v>
      </c>
      <c r="AK2114">
        <v>3</v>
      </c>
      <c r="AL2114">
        <v>0</v>
      </c>
      <c r="AM2114" t="s">
        <v>64</v>
      </c>
      <c r="AN2114">
        <v>0</v>
      </c>
      <c r="AO2114">
        <v>0</v>
      </c>
      <c r="AP2114">
        <v>1</v>
      </c>
      <c r="AQ2114">
        <v>37</v>
      </c>
      <c r="AR2114">
        <v>1316.9</v>
      </c>
      <c r="AS2114">
        <v>100</v>
      </c>
      <c r="AT2114">
        <v>0</v>
      </c>
      <c r="AU2114">
        <v>0</v>
      </c>
      <c r="AV2114">
        <v>1416.9</v>
      </c>
      <c r="AW2114">
        <v>0</v>
      </c>
      <c r="AX2114">
        <v>0</v>
      </c>
      <c r="AY2114">
        <v>95829</v>
      </c>
      <c r="AZ2114">
        <v>0</v>
      </c>
    </row>
    <row r="2115" spans="1:52">
      <c r="A2115">
        <v>28</v>
      </c>
      <c r="B2115">
        <v>41</v>
      </c>
      <c r="C2115">
        <v>17.02</v>
      </c>
      <c r="D2115" t="s">
        <v>88</v>
      </c>
      <c r="E2115" t="s">
        <v>165</v>
      </c>
      <c r="F2115">
        <v>65</v>
      </c>
      <c r="G2115" t="s">
        <v>332</v>
      </c>
      <c r="H2115">
        <v>2110</v>
      </c>
      <c r="I2115" t="s">
        <v>66</v>
      </c>
      <c r="J2115" t="s">
        <v>55</v>
      </c>
      <c r="K2115" t="s">
        <v>4359</v>
      </c>
      <c r="L2115" t="s">
        <v>84</v>
      </c>
      <c r="M2115">
        <v>0</v>
      </c>
      <c r="N2115">
        <v>0</v>
      </c>
      <c r="O2115" t="s">
        <v>58</v>
      </c>
      <c r="P2115">
        <v>1</v>
      </c>
      <c r="Q2115" t="s">
        <v>59</v>
      </c>
      <c r="R2115" t="s">
        <v>424</v>
      </c>
      <c r="S2115">
        <v>33.507255000000001</v>
      </c>
      <c r="T2115">
        <v>-117.029473</v>
      </c>
      <c r="U2115">
        <v>0</v>
      </c>
      <c r="V2115">
        <v>96.65</v>
      </c>
      <c r="W2115">
        <v>1</v>
      </c>
      <c r="X2115">
        <v>0</v>
      </c>
      <c r="Y2115">
        <v>0</v>
      </c>
      <c r="Z2115" t="s">
        <v>209</v>
      </c>
      <c r="AA2115">
        <v>1</v>
      </c>
      <c r="AB2115">
        <v>1</v>
      </c>
      <c r="AC2115">
        <v>1</v>
      </c>
      <c r="AD2115">
        <v>0</v>
      </c>
      <c r="AE2115" t="s">
        <v>62</v>
      </c>
      <c r="AF2115">
        <v>1</v>
      </c>
      <c r="AG2115">
        <v>46171</v>
      </c>
      <c r="AH2115">
        <v>0</v>
      </c>
      <c r="AI2115" t="s">
        <v>63</v>
      </c>
      <c r="AJ2115">
        <v>0</v>
      </c>
      <c r="AK2115">
        <v>1</v>
      </c>
      <c r="AL2115">
        <v>0</v>
      </c>
      <c r="AM2115" t="s">
        <v>64</v>
      </c>
      <c r="AN2115">
        <v>0</v>
      </c>
      <c r="AO2115">
        <v>0</v>
      </c>
      <c r="AP2115">
        <v>1</v>
      </c>
      <c r="AQ2115">
        <v>13</v>
      </c>
      <c r="AR2115">
        <v>1244.5</v>
      </c>
      <c r="AS2115">
        <v>0</v>
      </c>
      <c r="AT2115">
        <v>221.26</v>
      </c>
      <c r="AU2115">
        <v>0</v>
      </c>
      <c r="AV2115">
        <v>1465.76</v>
      </c>
      <c r="AW2115">
        <v>1</v>
      </c>
      <c r="AX2115">
        <v>1</v>
      </c>
      <c r="AY2115">
        <v>92592</v>
      </c>
      <c r="AZ2115">
        <v>1</v>
      </c>
    </row>
    <row r="2116" spans="1:52">
      <c r="A2116">
        <v>39</v>
      </c>
      <c r="B2116">
        <v>17</v>
      </c>
      <c r="C2116">
        <v>23.7</v>
      </c>
      <c r="D2116" t="s">
        <v>80</v>
      </c>
      <c r="E2116" t="s">
        <v>81</v>
      </c>
      <c r="F2116">
        <v>69</v>
      </c>
      <c r="G2116" t="s">
        <v>4360</v>
      </c>
      <c r="H2116">
        <v>2806</v>
      </c>
      <c r="I2116" t="s">
        <v>66</v>
      </c>
      <c r="J2116" t="s">
        <v>55</v>
      </c>
      <c r="K2116" t="s">
        <v>4361</v>
      </c>
      <c r="L2116" t="s">
        <v>84</v>
      </c>
      <c r="M2116">
        <v>0</v>
      </c>
      <c r="N2116">
        <v>1</v>
      </c>
      <c r="O2116" t="s">
        <v>58</v>
      </c>
      <c r="P2116">
        <v>1</v>
      </c>
      <c r="Q2116" t="s">
        <v>85</v>
      </c>
      <c r="R2116" t="s">
        <v>4362</v>
      </c>
      <c r="S2116">
        <v>38.321530000000003</v>
      </c>
      <c r="T2116">
        <v>-120.236358</v>
      </c>
      <c r="U2116">
        <v>0</v>
      </c>
      <c r="V2116">
        <v>50.45</v>
      </c>
      <c r="W2116">
        <v>0</v>
      </c>
      <c r="X2116">
        <v>0</v>
      </c>
      <c r="Y2116">
        <v>0</v>
      </c>
      <c r="Z2116" t="s">
        <v>93</v>
      </c>
      <c r="AA2116">
        <v>0</v>
      </c>
      <c r="AB2116">
        <v>0</v>
      </c>
      <c r="AC2116">
        <v>1</v>
      </c>
      <c r="AD2116">
        <v>0</v>
      </c>
      <c r="AE2116" t="s">
        <v>161</v>
      </c>
      <c r="AF2116">
        <v>1</v>
      </c>
      <c r="AG2116">
        <v>5159</v>
      </c>
      <c r="AH2116">
        <v>0</v>
      </c>
      <c r="AI2116" t="s">
        <v>63</v>
      </c>
      <c r="AJ2116">
        <v>0</v>
      </c>
      <c r="AK2116">
        <v>3</v>
      </c>
      <c r="AL2116">
        <v>0</v>
      </c>
      <c r="AM2116" t="s">
        <v>64</v>
      </c>
      <c r="AN2116">
        <v>0</v>
      </c>
      <c r="AO2116">
        <v>0</v>
      </c>
      <c r="AP2116">
        <v>0</v>
      </c>
      <c r="AQ2116">
        <v>1</v>
      </c>
      <c r="AR2116">
        <v>50.45</v>
      </c>
      <c r="AS2116">
        <v>0</v>
      </c>
      <c r="AT2116">
        <v>23.7</v>
      </c>
      <c r="AU2116">
        <v>0</v>
      </c>
      <c r="AV2116">
        <v>74.150000000000006</v>
      </c>
      <c r="AW2116">
        <v>0</v>
      </c>
      <c r="AX2116">
        <v>1</v>
      </c>
      <c r="AY2116">
        <v>95223</v>
      </c>
      <c r="AZ2116">
        <v>1</v>
      </c>
    </row>
    <row r="2117" spans="1:52">
      <c r="A2117">
        <v>25</v>
      </c>
      <c r="B2117">
        <v>0</v>
      </c>
      <c r="C2117">
        <v>4.57</v>
      </c>
      <c r="D2117" t="s">
        <v>52</v>
      </c>
      <c r="E2117" t="s">
        <v>52</v>
      </c>
      <c r="F2117">
        <v>46</v>
      </c>
      <c r="G2117" t="s">
        <v>1726</v>
      </c>
      <c r="H2117">
        <v>5306</v>
      </c>
      <c r="I2117" t="s">
        <v>54</v>
      </c>
      <c r="J2117" t="s">
        <v>55</v>
      </c>
      <c r="K2117" t="s">
        <v>4363</v>
      </c>
      <c r="L2117" t="s">
        <v>57</v>
      </c>
      <c r="M2117">
        <v>1</v>
      </c>
      <c r="N2117">
        <v>0</v>
      </c>
      <c r="O2117" t="s">
        <v>58</v>
      </c>
      <c r="P2117">
        <v>0</v>
      </c>
      <c r="Q2117" t="s">
        <v>72</v>
      </c>
      <c r="R2117" t="s">
        <v>1728</v>
      </c>
      <c r="S2117">
        <v>34.168686000000001</v>
      </c>
      <c r="T2117">
        <v>-118.05750500000001</v>
      </c>
      <c r="U2117">
        <v>1</v>
      </c>
      <c r="V2117">
        <v>20.100000000000001</v>
      </c>
      <c r="W2117">
        <v>0</v>
      </c>
      <c r="X2117">
        <v>3</v>
      </c>
      <c r="Y2117">
        <v>1</v>
      </c>
      <c r="Z2117" t="s">
        <v>258</v>
      </c>
      <c r="AA2117">
        <v>0</v>
      </c>
      <c r="AB2117">
        <v>0</v>
      </c>
      <c r="AC2117">
        <v>0</v>
      </c>
      <c r="AD2117">
        <v>1</v>
      </c>
      <c r="AE2117" t="s">
        <v>79</v>
      </c>
      <c r="AF2117">
        <v>1</v>
      </c>
      <c r="AG2117">
        <v>10558</v>
      </c>
      <c r="AH2117">
        <v>0</v>
      </c>
      <c r="AI2117" t="s">
        <v>63</v>
      </c>
      <c r="AJ2117">
        <v>1</v>
      </c>
      <c r="AK2117">
        <v>3</v>
      </c>
      <c r="AL2117">
        <v>0</v>
      </c>
      <c r="AM2117" t="s">
        <v>64</v>
      </c>
      <c r="AN2117">
        <v>0</v>
      </c>
      <c r="AO2117">
        <v>0</v>
      </c>
      <c r="AP2117">
        <v>0</v>
      </c>
      <c r="AQ2117">
        <v>25</v>
      </c>
      <c r="AR2117">
        <v>486.05</v>
      </c>
      <c r="AS2117">
        <v>0</v>
      </c>
      <c r="AT2117">
        <v>114.25</v>
      </c>
      <c r="AU2117">
        <v>0</v>
      </c>
      <c r="AV2117">
        <v>600.29999999999995</v>
      </c>
      <c r="AW2117">
        <v>1</v>
      </c>
      <c r="AX2117">
        <v>0</v>
      </c>
      <c r="AY2117">
        <v>91024</v>
      </c>
      <c r="AZ2117">
        <v>0</v>
      </c>
    </row>
    <row r="2118" spans="1:52">
      <c r="A2118">
        <v>79</v>
      </c>
      <c r="B2118">
        <v>23</v>
      </c>
      <c r="C2118">
        <v>8.35</v>
      </c>
      <c r="D2118" t="s">
        <v>88</v>
      </c>
      <c r="E2118" t="s">
        <v>165</v>
      </c>
      <c r="F2118">
        <v>90</v>
      </c>
      <c r="G2118" t="s">
        <v>166</v>
      </c>
      <c r="H2118">
        <v>5571</v>
      </c>
      <c r="I2118" t="s">
        <v>66</v>
      </c>
      <c r="J2118" t="s">
        <v>55</v>
      </c>
      <c r="K2118" t="s">
        <v>4364</v>
      </c>
      <c r="L2118" t="s">
        <v>84</v>
      </c>
      <c r="M2118">
        <v>0</v>
      </c>
      <c r="N2118">
        <v>0</v>
      </c>
      <c r="O2118" t="s">
        <v>68</v>
      </c>
      <c r="P2118">
        <v>1</v>
      </c>
      <c r="Q2118" t="s">
        <v>59</v>
      </c>
      <c r="R2118" t="s">
        <v>168</v>
      </c>
      <c r="S2118">
        <v>33.141264999999997</v>
      </c>
      <c r="T2118">
        <v>-116.967221</v>
      </c>
      <c r="U2118">
        <v>0</v>
      </c>
      <c r="V2118">
        <v>75.75</v>
      </c>
      <c r="W2118">
        <v>1</v>
      </c>
      <c r="X2118">
        <v>0</v>
      </c>
      <c r="Y2118">
        <v>0</v>
      </c>
      <c r="Z2118" t="s">
        <v>61</v>
      </c>
      <c r="AA2118">
        <v>0</v>
      </c>
      <c r="AB2118">
        <v>0</v>
      </c>
      <c r="AC2118">
        <v>1</v>
      </c>
      <c r="AD2118">
        <v>0</v>
      </c>
      <c r="AE2118" t="s">
        <v>62</v>
      </c>
      <c r="AF2118">
        <v>1</v>
      </c>
      <c r="AG2118">
        <v>48690</v>
      </c>
      <c r="AH2118">
        <v>0</v>
      </c>
      <c r="AI2118" t="s">
        <v>63</v>
      </c>
      <c r="AJ2118">
        <v>0</v>
      </c>
      <c r="AK2118">
        <v>1</v>
      </c>
      <c r="AL2118">
        <v>1</v>
      </c>
      <c r="AM2118" t="s">
        <v>64</v>
      </c>
      <c r="AN2118">
        <v>0</v>
      </c>
      <c r="AO2118">
        <v>0</v>
      </c>
      <c r="AP2118">
        <v>0</v>
      </c>
      <c r="AQ2118">
        <v>1</v>
      </c>
      <c r="AR2118">
        <v>75.75</v>
      </c>
      <c r="AS2118">
        <v>0</v>
      </c>
      <c r="AT2118">
        <v>8.35</v>
      </c>
      <c r="AU2118">
        <v>0</v>
      </c>
      <c r="AV2118">
        <v>84.1</v>
      </c>
      <c r="AW2118">
        <v>0</v>
      </c>
      <c r="AX2118">
        <v>1</v>
      </c>
      <c r="AY2118">
        <v>92027</v>
      </c>
      <c r="AZ2118">
        <v>1</v>
      </c>
    </row>
    <row r="2119" spans="1:52">
      <c r="A2119">
        <v>21</v>
      </c>
      <c r="B2119">
        <v>0</v>
      </c>
      <c r="C2119">
        <v>22.96</v>
      </c>
      <c r="D2119" t="s">
        <v>52</v>
      </c>
      <c r="E2119" t="s">
        <v>52</v>
      </c>
      <c r="F2119">
        <v>34</v>
      </c>
      <c r="G2119" t="s">
        <v>1181</v>
      </c>
      <c r="H2119">
        <v>2630</v>
      </c>
      <c r="I2119" t="s">
        <v>54</v>
      </c>
      <c r="J2119" t="s">
        <v>55</v>
      </c>
      <c r="K2119" t="s">
        <v>4365</v>
      </c>
      <c r="L2119" t="s">
        <v>57</v>
      </c>
      <c r="M2119">
        <v>1</v>
      </c>
      <c r="N2119">
        <v>0</v>
      </c>
      <c r="O2119" t="s">
        <v>68</v>
      </c>
      <c r="P2119">
        <v>0</v>
      </c>
      <c r="Q2119" t="s">
        <v>72</v>
      </c>
      <c r="R2119" t="s">
        <v>1183</v>
      </c>
      <c r="S2119">
        <v>37.999406</v>
      </c>
      <c r="T2119">
        <v>-121.686241</v>
      </c>
      <c r="U2119">
        <v>1</v>
      </c>
      <c r="V2119">
        <v>19.600000000000001</v>
      </c>
      <c r="W2119">
        <v>0</v>
      </c>
      <c r="X2119">
        <v>1</v>
      </c>
      <c r="Y2119">
        <v>9</v>
      </c>
      <c r="Z2119" t="s">
        <v>87</v>
      </c>
      <c r="AA2119">
        <v>0</v>
      </c>
      <c r="AB2119">
        <v>0</v>
      </c>
      <c r="AC2119">
        <v>0</v>
      </c>
      <c r="AD2119">
        <v>1</v>
      </c>
      <c r="AE2119" t="s">
        <v>79</v>
      </c>
      <c r="AF2119">
        <v>1</v>
      </c>
      <c r="AG2119">
        <v>27607</v>
      </c>
      <c r="AH2119">
        <v>0</v>
      </c>
      <c r="AI2119" t="s">
        <v>63</v>
      </c>
      <c r="AJ2119">
        <v>1</v>
      </c>
      <c r="AK2119">
        <v>5</v>
      </c>
      <c r="AL2119">
        <v>0</v>
      </c>
      <c r="AM2119" t="s">
        <v>64</v>
      </c>
      <c r="AN2119">
        <v>0</v>
      </c>
      <c r="AO2119">
        <v>0</v>
      </c>
      <c r="AP2119">
        <v>0</v>
      </c>
      <c r="AQ2119">
        <v>40</v>
      </c>
      <c r="AR2119">
        <v>808.95</v>
      </c>
      <c r="AS2119">
        <v>0</v>
      </c>
      <c r="AT2119">
        <v>918.4</v>
      </c>
      <c r="AU2119">
        <v>0</v>
      </c>
      <c r="AV2119">
        <v>1727.35</v>
      </c>
      <c r="AW2119">
        <v>1</v>
      </c>
      <c r="AX2119">
        <v>0</v>
      </c>
      <c r="AY2119">
        <v>94561</v>
      </c>
      <c r="AZ2119">
        <v>0</v>
      </c>
    </row>
    <row r="2120" spans="1:52">
      <c r="A2120">
        <v>69</v>
      </c>
      <c r="B2120">
        <v>6</v>
      </c>
      <c r="C2120">
        <v>33.74</v>
      </c>
      <c r="D2120" t="s">
        <v>88</v>
      </c>
      <c r="E2120" t="s">
        <v>165</v>
      </c>
      <c r="F2120">
        <v>90</v>
      </c>
      <c r="G2120" t="s">
        <v>269</v>
      </c>
      <c r="H2120">
        <v>5247</v>
      </c>
      <c r="I2120" t="s">
        <v>66</v>
      </c>
      <c r="J2120" t="s">
        <v>55</v>
      </c>
      <c r="K2120" t="s">
        <v>4366</v>
      </c>
      <c r="L2120" t="s">
        <v>84</v>
      </c>
      <c r="M2120">
        <v>0</v>
      </c>
      <c r="N2120">
        <v>0</v>
      </c>
      <c r="O2120" t="s">
        <v>58</v>
      </c>
      <c r="P2120">
        <v>1</v>
      </c>
      <c r="Q2120" t="s">
        <v>59</v>
      </c>
      <c r="R2120" t="s">
        <v>271</v>
      </c>
      <c r="S2120">
        <v>33.362575</v>
      </c>
      <c r="T2120">
        <v>-117.299644</v>
      </c>
      <c r="U2120">
        <v>1</v>
      </c>
      <c r="V2120">
        <v>93.2</v>
      </c>
      <c r="W2120">
        <v>1</v>
      </c>
      <c r="X2120">
        <v>0</v>
      </c>
      <c r="Y2120">
        <v>1</v>
      </c>
      <c r="Z2120" t="s">
        <v>61</v>
      </c>
      <c r="AA2120">
        <v>0</v>
      </c>
      <c r="AB2120">
        <v>0</v>
      </c>
      <c r="AC2120">
        <v>1</v>
      </c>
      <c r="AD2120">
        <v>1</v>
      </c>
      <c r="AE2120" t="s">
        <v>62</v>
      </c>
      <c r="AF2120">
        <v>1</v>
      </c>
      <c r="AG2120">
        <v>42239</v>
      </c>
      <c r="AH2120">
        <v>0</v>
      </c>
      <c r="AI2120" t="s">
        <v>63</v>
      </c>
      <c r="AJ2120">
        <v>1</v>
      </c>
      <c r="AK2120">
        <v>3</v>
      </c>
      <c r="AL2120">
        <v>1</v>
      </c>
      <c r="AM2120" t="s">
        <v>64</v>
      </c>
      <c r="AN2120">
        <v>1</v>
      </c>
      <c r="AO2120">
        <v>0</v>
      </c>
      <c r="AP2120">
        <v>1</v>
      </c>
      <c r="AQ2120">
        <v>32</v>
      </c>
      <c r="AR2120">
        <v>2931</v>
      </c>
      <c r="AS2120">
        <v>0</v>
      </c>
      <c r="AT2120">
        <v>1079.68</v>
      </c>
      <c r="AU2120">
        <v>17.88</v>
      </c>
      <c r="AV2120">
        <v>3992.8</v>
      </c>
      <c r="AW2120">
        <v>0</v>
      </c>
      <c r="AX2120">
        <v>1</v>
      </c>
      <c r="AY2120">
        <v>92028</v>
      </c>
      <c r="AZ2120">
        <v>1</v>
      </c>
    </row>
    <row r="2121" spans="1:52">
      <c r="A2121">
        <v>45</v>
      </c>
      <c r="B2121">
        <v>0</v>
      </c>
      <c r="C2121">
        <v>15.77</v>
      </c>
      <c r="D2121" t="s">
        <v>52</v>
      </c>
      <c r="E2121" t="s">
        <v>52</v>
      </c>
      <c r="F2121">
        <v>68</v>
      </c>
      <c r="G2121" t="s">
        <v>2724</v>
      </c>
      <c r="H2121">
        <v>2484</v>
      </c>
      <c r="I2121" t="s">
        <v>66</v>
      </c>
      <c r="J2121" t="s">
        <v>55</v>
      </c>
      <c r="K2121" t="s">
        <v>4367</v>
      </c>
      <c r="L2121" t="s">
        <v>108</v>
      </c>
      <c r="M2121">
        <v>0</v>
      </c>
      <c r="N2121">
        <v>0</v>
      </c>
      <c r="O2121" t="s">
        <v>68</v>
      </c>
      <c r="P2121">
        <v>0</v>
      </c>
      <c r="Q2121" t="s">
        <v>72</v>
      </c>
      <c r="R2121" t="s">
        <v>2726</v>
      </c>
      <c r="S2121">
        <v>33.801869000000003</v>
      </c>
      <c r="T2121">
        <v>-117.995068</v>
      </c>
      <c r="U2121">
        <v>0</v>
      </c>
      <c r="V2121">
        <v>19.75</v>
      </c>
      <c r="W2121">
        <v>0</v>
      </c>
      <c r="X2121">
        <v>0</v>
      </c>
      <c r="Y2121">
        <v>0</v>
      </c>
      <c r="Z2121" t="s">
        <v>61</v>
      </c>
      <c r="AA2121">
        <v>0</v>
      </c>
      <c r="AB2121">
        <v>0</v>
      </c>
      <c r="AC2121">
        <v>0</v>
      </c>
      <c r="AD2121">
        <v>0</v>
      </c>
      <c r="AE2121" t="s">
        <v>79</v>
      </c>
      <c r="AF2121">
        <v>1</v>
      </c>
      <c r="AG2121">
        <v>29694</v>
      </c>
      <c r="AH2121">
        <v>0</v>
      </c>
      <c r="AI2121" t="s">
        <v>63</v>
      </c>
      <c r="AJ2121">
        <v>0</v>
      </c>
      <c r="AK2121">
        <v>3</v>
      </c>
      <c r="AL2121">
        <v>0</v>
      </c>
      <c r="AM2121" t="s">
        <v>64</v>
      </c>
      <c r="AN2121">
        <v>0</v>
      </c>
      <c r="AO2121">
        <v>0</v>
      </c>
      <c r="AP2121">
        <v>0</v>
      </c>
      <c r="AQ2121">
        <v>1</v>
      </c>
      <c r="AR2121">
        <v>19.75</v>
      </c>
      <c r="AS2121">
        <v>0</v>
      </c>
      <c r="AT2121">
        <v>15.77</v>
      </c>
      <c r="AU2121">
        <v>0</v>
      </c>
      <c r="AV2121">
        <v>35.520000000000003</v>
      </c>
      <c r="AW2121">
        <v>0</v>
      </c>
      <c r="AX2121">
        <v>0</v>
      </c>
      <c r="AY2121">
        <v>90680</v>
      </c>
      <c r="AZ2121">
        <v>0</v>
      </c>
    </row>
    <row r="2122" spans="1:52">
      <c r="A2122">
        <v>37</v>
      </c>
      <c r="B2122">
        <v>24</v>
      </c>
      <c r="C2122">
        <v>0</v>
      </c>
      <c r="D2122" t="s">
        <v>52</v>
      </c>
      <c r="E2122" t="s">
        <v>52</v>
      </c>
      <c r="F2122">
        <v>72</v>
      </c>
      <c r="G2122" t="s">
        <v>1540</v>
      </c>
      <c r="H2122">
        <v>2315</v>
      </c>
      <c r="I2122" t="s">
        <v>75</v>
      </c>
      <c r="J2122" t="s">
        <v>55</v>
      </c>
      <c r="K2122" t="s">
        <v>4368</v>
      </c>
      <c r="L2122" t="s">
        <v>57</v>
      </c>
      <c r="M2122">
        <v>0</v>
      </c>
      <c r="N2122">
        <v>1</v>
      </c>
      <c r="O2122" t="s">
        <v>68</v>
      </c>
      <c r="P2122">
        <v>1</v>
      </c>
      <c r="Q2122" t="s">
        <v>85</v>
      </c>
      <c r="R2122" t="s">
        <v>2952</v>
      </c>
      <c r="S2122">
        <v>38.790399999999998</v>
      </c>
      <c r="T2122">
        <v>-121.23697300000001</v>
      </c>
      <c r="U2122">
        <v>1</v>
      </c>
      <c r="V2122">
        <v>38.1</v>
      </c>
      <c r="W2122">
        <v>0</v>
      </c>
      <c r="X2122">
        <v>0</v>
      </c>
      <c r="Y2122">
        <v>10</v>
      </c>
      <c r="Z2122" t="s">
        <v>61</v>
      </c>
      <c r="AA2122">
        <v>0</v>
      </c>
      <c r="AB2122">
        <v>0</v>
      </c>
      <c r="AC2122">
        <v>1</v>
      </c>
      <c r="AD2122">
        <v>1</v>
      </c>
      <c r="AE2122" t="s">
        <v>79</v>
      </c>
      <c r="AF2122">
        <v>0</v>
      </c>
      <c r="AG2122">
        <v>21510</v>
      </c>
      <c r="AH2122">
        <v>0</v>
      </c>
      <c r="AI2122" t="s">
        <v>63</v>
      </c>
      <c r="AJ2122">
        <v>1</v>
      </c>
      <c r="AK2122">
        <v>5</v>
      </c>
      <c r="AL2122">
        <v>0</v>
      </c>
      <c r="AM2122" t="s">
        <v>64</v>
      </c>
      <c r="AN2122">
        <v>0</v>
      </c>
      <c r="AO2122">
        <v>0</v>
      </c>
      <c r="AP2122">
        <v>1</v>
      </c>
      <c r="AQ2122">
        <v>25</v>
      </c>
      <c r="AR2122">
        <v>970.4</v>
      </c>
      <c r="AS2122">
        <v>100</v>
      </c>
      <c r="AT2122">
        <v>0</v>
      </c>
      <c r="AU2122">
        <v>0</v>
      </c>
      <c r="AV2122">
        <v>1070.4000000000001</v>
      </c>
      <c r="AW2122">
        <v>0</v>
      </c>
      <c r="AX2122">
        <v>0</v>
      </c>
      <c r="AY2122">
        <v>95677</v>
      </c>
      <c r="AZ2122">
        <v>0</v>
      </c>
    </row>
    <row r="2123" spans="1:52">
      <c r="A2123">
        <v>60</v>
      </c>
      <c r="B2123">
        <v>27</v>
      </c>
      <c r="C2123">
        <v>19.05</v>
      </c>
      <c r="D2123" t="s">
        <v>88</v>
      </c>
      <c r="E2123" t="s">
        <v>89</v>
      </c>
      <c r="F2123">
        <v>91</v>
      </c>
      <c r="G2123" t="s">
        <v>4369</v>
      </c>
      <c r="H2123">
        <v>4498</v>
      </c>
      <c r="I2123" t="s">
        <v>66</v>
      </c>
      <c r="J2123" t="s">
        <v>55</v>
      </c>
      <c r="K2123" t="s">
        <v>4370</v>
      </c>
      <c r="L2123" t="s">
        <v>84</v>
      </c>
      <c r="M2123">
        <v>0</v>
      </c>
      <c r="N2123">
        <v>0</v>
      </c>
      <c r="O2123" t="s">
        <v>58</v>
      </c>
      <c r="P2123">
        <v>1</v>
      </c>
      <c r="Q2123" t="s">
        <v>77</v>
      </c>
      <c r="R2123" t="s">
        <v>4371</v>
      </c>
      <c r="S2123">
        <v>34.441122999999997</v>
      </c>
      <c r="T2123">
        <v>-117.537886</v>
      </c>
      <c r="U2123">
        <v>1</v>
      </c>
      <c r="V2123">
        <v>55.95</v>
      </c>
      <c r="W2123">
        <v>0</v>
      </c>
      <c r="X2123">
        <v>0</v>
      </c>
      <c r="Y2123">
        <v>3</v>
      </c>
      <c r="Z2123" t="s">
        <v>209</v>
      </c>
      <c r="AA2123">
        <v>0</v>
      </c>
      <c r="AB2123">
        <v>0</v>
      </c>
      <c r="AC2123">
        <v>0</v>
      </c>
      <c r="AD2123">
        <v>1</v>
      </c>
      <c r="AE2123" t="s">
        <v>62</v>
      </c>
      <c r="AF2123">
        <v>1</v>
      </c>
      <c r="AG2123">
        <v>12463</v>
      </c>
      <c r="AH2123">
        <v>0</v>
      </c>
      <c r="AI2123" t="s">
        <v>63</v>
      </c>
      <c r="AJ2123">
        <v>1</v>
      </c>
      <c r="AK2123">
        <v>1</v>
      </c>
      <c r="AL2123">
        <v>0</v>
      </c>
      <c r="AM2123" t="s">
        <v>64</v>
      </c>
      <c r="AN2123">
        <v>1</v>
      </c>
      <c r="AO2123">
        <v>1</v>
      </c>
      <c r="AP2123">
        <v>0</v>
      </c>
      <c r="AQ2123">
        <v>13</v>
      </c>
      <c r="AR2123">
        <v>734.35</v>
      </c>
      <c r="AS2123">
        <v>0</v>
      </c>
      <c r="AT2123">
        <v>247.65</v>
      </c>
      <c r="AU2123">
        <v>0</v>
      </c>
      <c r="AV2123">
        <v>982</v>
      </c>
      <c r="AW2123">
        <v>0</v>
      </c>
      <c r="AX2123">
        <v>1</v>
      </c>
      <c r="AY2123">
        <v>92371</v>
      </c>
      <c r="AZ2123">
        <v>1</v>
      </c>
    </row>
    <row r="2124" spans="1:52">
      <c r="A2124">
        <v>59</v>
      </c>
      <c r="B2124">
        <v>15</v>
      </c>
      <c r="C2124">
        <v>33.69</v>
      </c>
      <c r="D2124" t="s">
        <v>52</v>
      </c>
      <c r="E2124" t="s">
        <v>52</v>
      </c>
      <c r="F2124">
        <v>78</v>
      </c>
      <c r="G2124" t="s">
        <v>4372</v>
      </c>
      <c r="H2124">
        <v>5577</v>
      </c>
      <c r="I2124" t="s">
        <v>66</v>
      </c>
      <c r="J2124" t="s">
        <v>55</v>
      </c>
      <c r="K2124" t="s">
        <v>4373</v>
      </c>
      <c r="L2124" t="s">
        <v>57</v>
      </c>
      <c r="M2124">
        <v>0</v>
      </c>
      <c r="N2124">
        <v>0</v>
      </c>
      <c r="O2124" t="s">
        <v>58</v>
      </c>
      <c r="P2124">
        <v>1</v>
      </c>
      <c r="Q2124" t="s">
        <v>59</v>
      </c>
      <c r="R2124" t="s">
        <v>4374</v>
      </c>
      <c r="S2124">
        <v>38.169604999999997</v>
      </c>
      <c r="T2124">
        <v>-121.310964</v>
      </c>
      <c r="U2124">
        <v>0</v>
      </c>
      <c r="V2124">
        <v>80</v>
      </c>
      <c r="W2124">
        <v>1</v>
      </c>
      <c r="X2124">
        <v>0</v>
      </c>
      <c r="Y2124">
        <v>0</v>
      </c>
      <c r="Z2124" t="s">
        <v>209</v>
      </c>
      <c r="AA2124">
        <v>0</v>
      </c>
      <c r="AB2124">
        <v>1</v>
      </c>
      <c r="AC2124">
        <v>1</v>
      </c>
      <c r="AD2124">
        <v>0</v>
      </c>
      <c r="AE2124" t="s">
        <v>79</v>
      </c>
      <c r="AF2124">
        <v>1</v>
      </c>
      <c r="AG2124">
        <v>4176</v>
      </c>
      <c r="AH2124">
        <v>0</v>
      </c>
      <c r="AI2124" t="s">
        <v>63</v>
      </c>
      <c r="AJ2124">
        <v>0</v>
      </c>
      <c r="AK2124">
        <v>3</v>
      </c>
      <c r="AL2124">
        <v>0</v>
      </c>
      <c r="AM2124" t="s">
        <v>64</v>
      </c>
      <c r="AN2124">
        <v>0</v>
      </c>
      <c r="AO2124">
        <v>0</v>
      </c>
      <c r="AP2124">
        <v>0</v>
      </c>
      <c r="AQ2124">
        <v>13</v>
      </c>
      <c r="AR2124">
        <v>1029.3499999999999</v>
      </c>
      <c r="AS2124">
        <v>0</v>
      </c>
      <c r="AT2124">
        <v>437.97</v>
      </c>
      <c r="AU2124">
        <v>0</v>
      </c>
      <c r="AV2124">
        <v>1467.32</v>
      </c>
      <c r="AW2124">
        <v>0</v>
      </c>
      <c r="AX2124">
        <v>0</v>
      </c>
      <c r="AY2124">
        <v>95258</v>
      </c>
      <c r="AZ2124">
        <v>0</v>
      </c>
    </row>
    <row r="2125" spans="1:52">
      <c r="A2125">
        <v>72</v>
      </c>
      <c r="B2125">
        <v>28</v>
      </c>
      <c r="C2125">
        <v>47.4</v>
      </c>
      <c r="D2125" t="s">
        <v>52</v>
      </c>
      <c r="E2125" t="s">
        <v>52</v>
      </c>
      <c r="F2125">
        <v>62</v>
      </c>
      <c r="G2125" t="s">
        <v>186</v>
      </c>
      <c r="H2125">
        <v>4999</v>
      </c>
      <c r="I2125" t="s">
        <v>54</v>
      </c>
      <c r="J2125" t="s">
        <v>55</v>
      </c>
      <c r="K2125" t="s">
        <v>4375</v>
      </c>
      <c r="L2125" t="s">
        <v>57</v>
      </c>
      <c r="M2125">
        <v>0</v>
      </c>
      <c r="N2125">
        <v>1</v>
      </c>
      <c r="O2125" t="s">
        <v>58</v>
      </c>
      <c r="P2125">
        <v>1</v>
      </c>
      <c r="Q2125" t="s">
        <v>77</v>
      </c>
      <c r="R2125" t="s">
        <v>4376</v>
      </c>
      <c r="S2125">
        <v>34.017696999999998</v>
      </c>
      <c r="T2125">
        <v>-118.200577</v>
      </c>
      <c r="U2125">
        <v>1</v>
      </c>
      <c r="V2125">
        <v>84.1</v>
      </c>
      <c r="W2125">
        <v>1</v>
      </c>
      <c r="X2125">
        <v>0</v>
      </c>
      <c r="Y2125">
        <v>5</v>
      </c>
      <c r="Z2125" t="s">
        <v>61</v>
      </c>
      <c r="AA2125">
        <v>1</v>
      </c>
      <c r="AB2125">
        <v>1</v>
      </c>
      <c r="AC2125">
        <v>1</v>
      </c>
      <c r="AD2125">
        <v>1</v>
      </c>
      <c r="AE2125" t="s">
        <v>79</v>
      </c>
      <c r="AF2125">
        <v>1</v>
      </c>
      <c r="AG2125">
        <v>47487</v>
      </c>
      <c r="AH2125">
        <v>0</v>
      </c>
      <c r="AI2125" t="s">
        <v>63</v>
      </c>
      <c r="AJ2125">
        <v>1</v>
      </c>
      <c r="AK2125">
        <v>3</v>
      </c>
      <c r="AL2125">
        <v>1</v>
      </c>
      <c r="AM2125" t="s">
        <v>64</v>
      </c>
      <c r="AN2125">
        <v>1</v>
      </c>
      <c r="AO2125">
        <v>1</v>
      </c>
      <c r="AP2125">
        <v>1</v>
      </c>
      <c r="AQ2125">
        <v>72</v>
      </c>
      <c r="AR2125">
        <v>6129.65</v>
      </c>
      <c r="AS2125">
        <v>0</v>
      </c>
      <c r="AT2125">
        <v>3412.8</v>
      </c>
      <c r="AU2125">
        <v>0</v>
      </c>
      <c r="AV2125">
        <v>9542.4500000000007</v>
      </c>
      <c r="AW2125">
        <v>0</v>
      </c>
      <c r="AX2125">
        <v>1</v>
      </c>
      <c r="AY2125">
        <v>90023</v>
      </c>
      <c r="AZ2125">
        <v>0</v>
      </c>
    </row>
    <row r="2126" spans="1:52">
      <c r="A2126">
        <v>52</v>
      </c>
      <c r="B2126">
        <v>18</v>
      </c>
      <c r="C2126">
        <v>24.91</v>
      </c>
      <c r="D2126" t="s">
        <v>80</v>
      </c>
      <c r="E2126" t="s">
        <v>251</v>
      </c>
      <c r="F2126">
        <v>75</v>
      </c>
      <c r="G2126" t="s">
        <v>4377</v>
      </c>
      <c r="H2126">
        <v>4881</v>
      </c>
      <c r="I2126" t="s">
        <v>66</v>
      </c>
      <c r="J2126" t="s">
        <v>55</v>
      </c>
      <c r="K2126" t="s">
        <v>4378</v>
      </c>
      <c r="L2126" t="s">
        <v>84</v>
      </c>
      <c r="M2126">
        <v>0</v>
      </c>
      <c r="N2126">
        <v>0</v>
      </c>
      <c r="O2126" t="s">
        <v>68</v>
      </c>
      <c r="P2126">
        <v>1</v>
      </c>
      <c r="Q2126" t="s">
        <v>59</v>
      </c>
      <c r="R2126" t="s">
        <v>4379</v>
      </c>
      <c r="S2126">
        <v>39.071159999999999</v>
      </c>
      <c r="T2126">
        <v>-122.59854199999999</v>
      </c>
      <c r="U2126">
        <v>0</v>
      </c>
      <c r="V2126">
        <v>70.95</v>
      </c>
      <c r="W2126">
        <v>0</v>
      </c>
      <c r="X2126">
        <v>0</v>
      </c>
      <c r="Y2126">
        <v>0</v>
      </c>
      <c r="Z2126" t="s">
        <v>61</v>
      </c>
      <c r="AA2126">
        <v>0</v>
      </c>
      <c r="AB2126">
        <v>0</v>
      </c>
      <c r="AC2126">
        <v>0</v>
      </c>
      <c r="AD2126">
        <v>0</v>
      </c>
      <c r="AE2126" t="s">
        <v>79</v>
      </c>
      <c r="AF2126">
        <v>1</v>
      </c>
      <c r="AG2126">
        <v>3684</v>
      </c>
      <c r="AH2126">
        <v>0</v>
      </c>
      <c r="AI2126" t="s">
        <v>63</v>
      </c>
      <c r="AJ2126">
        <v>0</v>
      </c>
      <c r="AK2126">
        <v>1</v>
      </c>
      <c r="AL2126">
        <v>0</v>
      </c>
      <c r="AM2126" t="s">
        <v>64</v>
      </c>
      <c r="AN2126">
        <v>0</v>
      </c>
      <c r="AO2126">
        <v>0</v>
      </c>
      <c r="AP2126">
        <v>0</v>
      </c>
      <c r="AQ2126">
        <v>25</v>
      </c>
      <c r="AR2126">
        <v>1767.35</v>
      </c>
      <c r="AS2126">
        <v>20</v>
      </c>
      <c r="AT2126">
        <v>622.75</v>
      </c>
      <c r="AU2126">
        <v>0</v>
      </c>
      <c r="AV2126">
        <v>2410.1</v>
      </c>
      <c r="AW2126">
        <v>0</v>
      </c>
      <c r="AX2126">
        <v>0</v>
      </c>
      <c r="AY2126">
        <v>95423</v>
      </c>
      <c r="AZ2126">
        <v>1</v>
      </c>
    </row>
    <row r="2127" spans="1:52">
      <c r="A2127">
        <v>51</v>
      </c>
      <c r="B2127">
        <v>0</v>
      </c>
      <c r="C2127">
        <v>18.62</v>
      </c>
      <c r="D2127" t="s">
        <v>52</v>
      </c>
      <c r="E2127" t="s">
        <v>52</v>
      </c>
      <c r="F2127">
        <v>74</v>
      </c>
      <c r="G2127" t="s">
        <v>1937</v>
      </c>
      <c r="H2127">
        <v>2836</v>
      </c>
      <c r="I2127" t="s">
        <v>54</v>
      </c>
      <c r="J2127" t="s">
        <v>55</v>
      </c>
      <c r="K2127" t="s">
        <v>4380</v>
      </c>
      <c r="L2127" t="s">
        <v>57</v>
      </c>
      <c r="M2127">
        <v>1</v>
      </c>
      <c r="N2127">
        <v>0</v>
      </c>
      <c r="O2127" t="s">
        <v>58</v>
      </c>
      <c r="P2127">
        <v>0</v>
      </c>
      <c r="Q2127" t="s">
        <v>72</v>
      </c>
      <c r="R2127" t="s">
        <v>1939</v>
      </c>
      <c r="S2127">
        <v>39.123339999999999</v>
      </c>
      <c r="T2127">
        <v>-122.83819800000001</v>
      </c>
      <c r="U2127">
        <v>1</v>
      </c>
      <c r="V2127">
        <v>20.149999999999999</v>
      </c>
      <c r="W2127">
        <v>0</v>
      </c>
      <c r="X2127">
        <v>3</v>
      </c>
      <c r="Y2127">
        <v>1</v>
      </c>
      <c r="Z2127" t="s">
        <v>61</v>
      </c>
      <c r="AA2127">
        <v>0</v>
      </c>
      <c r="AB2127">
        <v>0</v>
      </c>
      <c r="AC2127">
        <v>0</v>
      </c>
      <c r="AD2127">
        <v>1</v>
      </c>
      <c r="AE2127" t="s">
        <v>79</v>
      </c>
      <c r="AF2127">
        <v>1</v>
      </c>
      <c r="AG2127">
        <v>2223</v>
      </c>
      <c r="AH2127">
        <v>0</v>
      </c>
      <c r="AI2127" t="s">
        <v>63</v>
      </c>
      <c r="AJ2127">
        <v>1</v>
      </c>
      <c r="AK2127">
        <v>5</v>
      </c>
      <c r="AL2127">
        <v>0</v>
      </c>
      <c r="AM2127" t="s">
        <v>64</v>
      </c>
      <c r="AN2127">
        <v>0</v>
      </c>
      <c r="AO2127">
        <v>0</v>
      </c>
      <c r="AP2127">
        <v>0</v>
      </c>
      <c r="AQ2127">
        <v>10</v>
      </c>
      <c r="AR2127">
        <v>220.8</v>
      </c>
      <c r="AS2127">
        <v>0</v>
      </c>
      <c r="AT2127">
        <v>186.2</v>
      </c>
      <c r="AU2127">
        <v>0</v>
      </c>
      <c r="AV2127">
        <v>407</v>
      </c>
      <c r="AW2127">
        <v>0</v>
      </c>
      <c r="AX2127">
        <v>0</v>
      </c>
      <c r="AY2127">
        <v>95464</v>
      </c>
      <c r="AZ2127">
        <v>0</v>
      </c>
    </row>
    <row r="2128" spans="1:52">
      <c r="A2128">
        <v>56</v>
      </c>
      <c r="B2128">
        <v>21</v>
      </c>
      <c r="C2128">
        <v>9.49</v>
      </c>
      <c r="D2128" t="s">
        <v>52</v>
      </c>
      <c r="E2128" t="s">
        <v>52</v>
      </c>
      <c r="F2128">
        <v>69</v>
      </c>
      <c r="G2128" t="s">
        <v>292</v>
      </c>
      <c r="H2128">
        <v>4388</v>
      </c>
      <c r="I2128" t="s">
        <v>66</v>
      </c>
      <c r="J2128" t="s">
        <v>55</v>
      </c>
      <c r="K2128" t="s">
        <v>4381</v>
      </c>
      <c r="L2128" t="s">
        <v>57</v>
      </c>
      <c r="M2128">
        <v>0</v>
      </c>
      <c r="N2128">
        <v>0</v>
      </c>
      <c r="O2128" t="s">
        <v>68</v>
      </c>
      <c r="P2128">
        <v>1</v>
      </c>
      <c r="Q2128" t="s">
        <v>59</v>
      </c>
      <c r="R2128" t="s">
        <v>3799</v>
      </c>
      <c r="S2128">
        <v>35.280113</v>
      </c>
      <c r="T2128">
        <v>-118.962329</v>
      </c>
      <c r="U2128">
        <v>0</v>
      </c>
      <c r="V2128">
        <v>84.9</v>
      </c>
      <c r="W2128">
        <v>1</v>
      </c>
      <c r="X2128">
        <v>0</v>
      </c>
      <c r="Y2128">
        <v>0</v>
      </c>
      <c r="Z2128" t="s">
        <v>61</v>
      </c>
      <c r="AA2128">
        <v>0</v>
      </c>
      <c r="AB2128">
        <v>0</v>
      </c>
      <c r="AC2128">
        <v>1</v>
      </c>
      <c r="AD2128">
        <v>0</v>
      </c>
      <c r="AE2128" t="s">
        <v>62</v>
      </c>
      <c r="AF2128">
        <v>1</v>
      </c>
      <c r="AG2128">
        <v>59195</v>
      </c>
      <c r="AH2128">
        <v>0</v>
      </c>
      <c r="AI2128" t="s">
        <v>63</v>
      </c>
      <c r="AJ2128">
        <v>0</v>
      </c>
      <c r="AK2128">
        <v>3</v>
      </c>
      <c r="AL2128">
        <v>0</v>
      </c>
      <c r="AM2128" t="s">
        <v>64</v>
      </c>
      <c r="AN2128">
        <v>1</v>
      </c>
      <c r="AO2128">
        <v>1</v>
      </c>
      <c r="AP2128">
        <v>0</v>
      </c>
      <c r="AQ2128">
        <v>29</v>
      </c>
      <c r="AR2128">
        <v>2516.1999999999998</v>
      </c>
      <c r="AS2128">
        <v>0</v>
      </c>
      <c r="AT2128">
        <v>275.20999999999998</v>
      </c>
      <c r="AU2128">
        <v>47.04</v>
      </c>
      <c r="AV2128">
        <v>2744.37</v>
      </c>
      <c r="AW2128">
        <v>0</v>
      </c>
      <c r="AX2128">
        <v>1</v>
      </c>
      <c r="AY2128">
        <v>93307</v>
      </c>
      <c r="AZ2128">
        <v>0</v>
      </c>
    </row>
    <row r="2129" spans="1:52">
      <c r="A2129">
        <v>73</v>
      </c>
      <c r="B2129">
        <v>13</v>
      </c>
      <c r="C2129">
        <v>49.91</v>
      </c>
      <c r="D2129" t="s">
        <v>52</v>
      </c>
      <c r="E2129" t="s">
        <v>52</v>
      </c>
      <c r="F2129">
        <v>21</v>
      </c>
      <c r="G2129" t="s">
        <v>3400</v>
      </c>
      <c r="H2129">
        <v>6132</v>
      </c>
      <c r="I2129" t="s">
        <v>54</v>
      </c>
      <c r="J2129" t="s">
        <v>55</v>
      </c>
      <c r="K2129" t="s">
        <v>4382</v>
      </c>
      <c r="L2129" t="s">
        <v>57</v>
      </c>
      <c r="M2129">
        <v>0</v>
      </c>
      <c r="N2129">
        <v>1</v>
      </c>
      <c r="O2129" t="s">
        <v>68</v>
      </c>
      <c r="P2129">
        <v>1</v>
      </c>
      <c r="Q2129" t="s">
        <v>59</v>
      </c>
      <c r="R2129" t="s">
        <v>3402</v>
      </c>
      <c r="S2129">
        <v>40.342928000000001</v>
      </c>
      <c r="T2129">
        <v>-124.063329</v>
      </c>
      <c r="U2129">
        <v>1</v>
      </c>
      <c r="V2129">
        <v>95.35</v>
      </c>
      <c r="W2129">
        <v>1</v>
      </c>
      <c r="X2129">
        <v>0</v>
      </c>
      <c r="Y2129">
        <v>5</v>
      </c>
      <c r="Z2129" t="s">
        <v>61</v>
      </c>
      <c r="AA2129">
        <v>1</v>
      </c>
      <c r="AB2129">
        <v>0</v>
      </c>
      <c r="AC2129">
        <v>1</v>
      </c>
      <c r="AD2129">
        <v>1</v>
      </c>
      <c r="AE2129" t="s">
        <v>62</v>
      </c>
      <c r="AF2129">
        <v>1</v>
      </c>
      <c r="AG2129">
        <v>82</v>
      </c>
      <c r="AH2129">
        <v>0</v>
      </c>
      <c r="AI2129" t="s">
        <v>63</v>
      </c>
      <c r="AJ2129">
        <v>1</v>
      </c>
      <c r="AK2129">
        <v>3</v>
      </c>
      <c r="AL2129">
        <v>1</v>
      </c>
      <c r="AM2129" t="s">
        <v>64</v>
      </c>
      <c r="AN2129">
        <v>1</v>
      </c>
      <c r="AO2129">
        <v>1</v>
      </c>
      <c r="AP2129">
        <v>0</v>
      </c>
      <c r="AQ2129">
        <v>69</v>
      </c>
      <c r="AR2129">
        <v>6382</v>
      </c>
      <c r="AS2129">
        <v>0</v>
      </c>
      <c r="AT2129">
        <v>3443.79</v>
      </c>
      <c r="AU2129">
        <v>0</v>
      </c>
      <c r="AV2129">
        <v>9825.7900000000009</v>
      </c>
      <c r="AW2129">
        <v>0</v>
      </c>
      <c r="AX2129">
        <v>1</v>
      </c>
      <c r="AY2129">
        <v>95545</v>
      </c>
      <c r="AZ2129">
        <v>0</v>
      </c>
    </row>
    <row r="2130" spans="1:52">
      <c r="A2130">
        <v>35</v>
      </c>
      <c r="B2130">
        <v>22</v>
      </c>
      <c r="C2130">
        <v>42.18</v>
      </c>
      <c r="D2130" t="s">
        <v>52</v>
      </c>
      <c r="E2130" t="s">
        <v>52</v>
      </c>
      <c r="F2130">
        <v>70</v>
      </c>
      <c r="G2130" t="s">
        <v>3174</v>
      </c>
      <c r="H2130">
        <v>6245</v>
      </c>
      <c r="I2130" t="s">
        <v>75</v>
      </c>
      <c r="J2130" t="s">
        <v>55</v>
      </c>
      <c r="K2130" t="s">
        <v>4383</v>
      </c>
      <c r="L2130" t="s">
        <v>57</v>
      </c>
      <c r="M2130">
        <v>1</v>
      </c>
      <c r="N2130">
        <v>0</v>
      </c>
      <c r="O2130" t="s">
        <v>58</v>
      </c>
      <c r="P2130">
        <v>1</v>
      </c>
      <c r="Q2130" t="s">
        <v>59</v>
      </c>
      <c r="R2130" t="s">
        <v>3176</v>
      </c>
      <c r="S2130">
        <v>34.256500000000003</v>
      </c>
      <c r="T2130">
        <v>-117.19335</v>
      </c>
      <c r="U2130">
        <v>1</v>
      </c>
      <c r="V2130">
        <v>95</v>
      </c>
      <c r="W2130">
        <v>0</v>
      </c>
      <c r="X2130">
        <v>2</v>
      </c>
      <c r="Y2130">
        <v>3</v>
      </c>
      <c r="Z2130" t="s">
        <v>87</v>
      </c>
      <c r="AA2130">
        <v>1</v>
      </c>
      <c r="AB2130">
        <v>0</v>
      </c>
      <c r="AC2130">
        <v>1</v>
      </c>
      <c r="AD2130">
        <v>1</v>
      </c>
      <c r="AE2130" t="s">
        <v>62</v>
      </c>
      <c r="AF2130">
        <v>1</v>
      </c>
      <c r="AG2130">
        <v>9793</v>
      </c>
      <c r="AH2130">
        <v>0</v>
      </c>
      <c r="AI2130" t="s">
        <v>63</v>
      </c>
      <c r="AJ2130">
        <v>1</v>
      </c>
      <c r="AK2130">
        <v>5</v>
      </c>
      <c r="AL2130">
        <v>0</v>
      </c>
      <c r="AM2130" t="s">
        <v>64</v>
      </c>
      <c r="AN2130">
        <v>1</v>
      </c>
      <c r="AO2130">
        <v>1</v>
      </c>
      <c r="AP2130">
        <v>1</v>
      </c>
      <c r="AQ2130">
        <v>57</v>
      </c>
      <c r="AR2130">
        <v>5535.8</v>
      </c>
      <c r="AS2130">
        <v>0</v>
      </c>
      <c r="AT2130">
        <v>2404.2600000000002</v>
      </c>
      <c r="AU2130">
        <v>0</v>
      </c>
      <c r="AV2130">
        <v>7940.06</v>
      </c>
      <c r="AW2130">
        <v>0</v>
      </c>
      <c r="AX2130">
        <v>1</v>
      </c>
      <c r="AY2130">
        <v>92352</v>
      </c>
      <c r="AZ2130">
        <v>0</v>
      </c>
    </row>
    <row r="2131" spans="1:52">
      <c r="A2131">
        <v>26</v>
      </c>
      <c r="B2131">
        <v>76</v>
      </c>
      <c r="C2131">
        <v>0</v>
      </c>
      <c r="D2131" t="s">
        <v>97</v>
      </c>
      <c r="E2131" t="s">
        <v>391</v>
      </c>
      <c r="F2131">
        <v>90</v>
      </c>
      <c r="G2131" t="s">
        <v>4384</v>
      </c>
      <c r="H2131">
        <v>3955</v>
      </c>
      <c r="I2131" t="s">
        <v>66</v>
      </c>
      <c r="J2131" t="s">
        <v>55</v>
      </c>
      <c r="K2131" t="s">
        <v>4385</v>
      </c>
      <c r="L2131" t="s">
        <v>84</v>
      </c>
      <c r="M2131">
        <v>0</v>
      </c>
      <c r="N2131">
        <v>0</v>
      </c>
      <c r="O2131" t="s">
        <v>68</v>
      </c>
      <c r="P2131">
        <v>1</v>
      </c>
      <c r="Q2131" t="s">
        <v>77</v>
      </c>
      <c r="R2131" t="s">
        <v>4386</v>
      </c>
      <c r="S2131">
        <v>36.600185000000003</v>
      </c>
      <c r="T2131">
        <v>-119.17565500000001</v>
      </c>
      <c r="U2131">
        <v>1</v>
      </c>
      <c r="V2131">
        <v>48.55</v>
      </c>
      <c r="W2131">
        <v>0</v>
      </c>
      <c r="X2131">
        <v>0</v>
      </c>
      <c r="Y2131">
        <v>4</v>
      </c>
      <c r="Z2131" t="s">
        <v>61</v>
      </c>
      <c r="AA2131">
        <v>1</v>
      </c>
      <c r="AB2131">
        <v>0</v>
      </c>
      <c r="AC2131">
        <v>1</v>
      </c>
      <c r="AD2131">
        <v>1</v>
      </c>
      <c r="AE2131" t="s">
        <v>62</v>
      </c>
      <c r="AF2131">
        <v>0</v>
      </c>
      <c r="AG2131">
        <v>9780</v>
      </c>
      <c r="AH2131">
        <v>0</v>
      </c>
      <c r="AI2131" t="s">
        <v>63</v>
      </c>
      <c r="AJ2131">
        <v>1</v>
      </c>
      <c r="AK2131">
        <v>2</v>
      </c>
      <c r="AL2131">
        <v>0</v>
      </c>
      <c r="AM2131" t="s">
        <v>64</v>
      </c>
      <c r="AN2131">
        <v>1</v>
      </c>
      <c r="AO2131">
        <v>1</v>
      </c>
      <c r="AP2131">
        <v>1</v>
      </c>
      <c r="AQ2131">
        <v>4</v>
      </c>
      <c r="AR2131">
        <v>201</v>
      </c>
      <c r="AS2131">
        <v>0</v>
      </c>
      <c r="AT2131">
        <v>0</v>
      </c>
      <c r="AU2131">
        <v>0</v>
      </c>
      <c r="AV2131">
        <v>201</v>
      </c>
      <c r="AW2131">
        <v>1</v>
      </c>
      <c r="AX2131">
        <v>1</v>
      </c>
      <c r="AY2131">
        <v>93647</v>
      </c>
      <c r="AZ2131">
        <v>1</v>
      </c>
    </row>
    <row r="2132" spans="1:52">
      <c r="A2132">
        <v>45</v>
      </c>
      <c r="B2132">
        <v>24</v>
      </c>
      <c r="C2132">
        <v>45.39</v>
      </c>
      <c r="D2132" t="s">
        <v>52</v>
      </c>
      <c r="E2132" t="s">
        <v>52</v>
      </c>
      <c r="F2132">
        <v>80</v>
      </c>
      <c r="G2132" t="s">
        <v>1362</v>
      </c>
      <c r="H2132">
        <v>2317</v>
      </c>
      <c r="I2132" t="s">
        <v>66</v>
      </c>
      <c r="J2132" t="s">
        <v>55</v>
      </c>
      <c r="K2132" t="s">
        <v>4387</v>
      </c>
      <c r="L2132" t="s">
        <v>57</v>
      </c>
      <c r="M2132">
        <v>0</v>
      </c>
      <c r="N2132">
        <v>0</v>
      </c>
      <c r="O2132" t="s">
        <v>68</v>
      </c>
      <c r="P2132">
        <v>1</v>
      </c>
      <c r="Q2132" t="s">
        <v>59</v>
      </c>
      <c r="R2132" t="s">
        <v>1364</v>
      </c>
      <c r="S2132">
        <v>33.865319999999997</v>
      </c>
      <c r="T2132">
        <v>-118.39633600000001</v>
      </c>
      <c r="U2132">
        <v>0</v>
      </c>
      <c r="V2132">
        <v>78.8</v>
      </c>
      <c r="W2132">
        <v>0</v>
      </c>
      <c r="X2132">
        <v>0</v>
      </c>
      <c r="Y2132">
        <v>0</v>
      </c>
      <c r="Z2132" t="s">
        <v>209</v>
      </c>
      <c r="AA2132">
        <v>0</v>
      </c>
      <c r="AB2132">
        <v>0</v>
      </c>
      <c r="AC2132">
        <v>0</v>
      </c>
      <c r="AD2132">
        <v>0</v>
      </c>
      <c r="AE2132" t="s">
        <v>62</v>
      </c>
      <c r="AF2132">
        <v>1</v>
      </c>
      <c r="AG2132">
        <v>18693</v>
      </c>
      <c r="AH2132">
        <v>0</v>
      </c>
      <c r="AI2132" t="s">
        <v>63</v>
      </c>
      <c r="AJ2132">
        <v>0</v>
      </c>
      <c r="AK2132">
        <v>3</v>
      </c>
      <c r="AL2132">
        <v>0</v>
      </c>
      <c r="AM2132" t="s">
        <v>64</v>
      </c>
      <c r="AN2132">
        <v>0</v>
      </c>
      <c r="AO2132">
        <v>0</v>
      </c>
      <c r="AP2132">
        <v>1</v>
      </c>
      <c r="AQ2132">
        <v>20</v>
      </c>
      <c r="AR2132">
        <v>1641.3</v>
      </c>
      <c r="AS2132">
        <v>0</v>
      </c>
      <c r="AT2132">
        <v>907.8</v>
      </c>
      <c r="AU2132">
        <v>0</v>
      </c>
      <c r="AV2132">
        <v>2549.1</v>
      </c>
      <c r="AW2132">
        <v>0</v>
      </c>
      <c r="AX2132">
        <v>1</v>
      </c>
      <c r="AY2132">
        <v>90254</v>
      </c>
      <c r="AZ2132">
        <v>0</v>
      </c>
    </row>
    <row r="2133" spans="1:52">
      <c r="A2133">
        <v>41</v>
      </c>
      <c r="B2133">
        <v>10</v>
      </c>
      <c r="C2133">
        <v>5.01</v>
      </c>
      <c r="D2133" t="s">
        <v>97</v>
      </c>
      <c r="E2133" t="s">
        <v>1207</v>
      </c>
      <c r="F2133">
        <v>96</v>
      </c>
      <c r="G2133" t="s">
        <v>186</v>
      </c>
      <c r="H2133">
        <v>4963</v>
      </c>
      <c r="I2133" t="s">
        <v>66</v>
      </c>
      <c r="J2133" t="s">
        <v>55</v>
      </c>
      <c r="K2133" t="s">
        <v>4388</v>
      </c>
      <c r="L2133" t="s">
        <v>84</v>
      </c>
      <c r="M2133">
        <v>0</v>
      </c>
      <c r="N2133">
        <v>1</v>
      </c>
      <c r="O2133" t="s">
        <v>58</v>
      </c>
      <c r="P2133">
        <v>1</v>
      </c>
      <c r="Q2133" t="s">
        <v>59</v>
      </c>
      <c r="R2133" t="s">
        <v>4376</v>
      </c>
      <c r="S2133">
        <v>34.017696999999998</v>
      </c>
      <c r="T2133">
        <v>-118.200577</v>
      </c>
      <c r="U2133">
        <v>1</v>
      </c>
      <c r="V2133">
        <v>113.6</v>
      </c>
      <c r="W2133">
        <v>1</v>
      </c>
      <c r="X2133">
        <v>0</v>
      </c>
      <c r="Y2133">
        <v>1</v>
      </c>
      <c r="Z2133" t="s">
        <v>61</v>
      </c>
      <c r="AA2133">
        <v>1</v>
      </c>
      <c r="AB2133">
        <v>1</v>
      </c>
      <c r="AC2133">
        <v>1</v>
      </c>
      <c r="AD2133">
        <v>1</v>
      </c>
      <c r="AE2133" t="s">
        <v>62</v>
      </c>
      <c r="AF2133">
        <v>1</v>
      </c>
      <c r="AG2133">
        <v>47487</v>
      </c>
      <c r="AH2133">
        <v>1</v>
      </c>
      <c r="AI2133" t="s">
        <v>63</v>
      </c>
      <c r="AJ2133">
        <v>1</v>
      </c>
      <c r="AK2133">
        <v>1</v>
      </c>
      <c r="AL2133">
        <v>0</v>
      </c>
      <c r="AM2133" t="s">
        <v>64</v>
      </c>
      <c r="AN2133">
        <v>1</v>
      </c>
      <c r="AO2133">
        <v>1</v>
      </c>
      <c r="AP2133">
        <v>1</v>
      </c>
      <c r="AQ2133">
        <v>41</v>
      </c>
      <c r="AR2133">
        <v>4594.95</v>
      </c>
      <c r="AS2133">
        <v>0</v>
      </c>
      <c r="AT2133">
        <v>205.41</v>
      </c>
      <c r="AU2133">
        <v>0</v>
      </c>
      <c r="AV2133">
        <v>4800.3599999999997</v>
      </c>
      <c r="AW2133">
        <v>0</v>
      </c>
      <c r="AX2133">
        <v>1</v>
      </c>
      <c r="AY2133">
        <v>90023</v>
      </c>
      <c r="AZ2133">
        <v>1</v>
      </c>
    </row>
    <row r="2134" spans="1:52">
      <c r="A2134">
        <v>41</v>
      </c>
      <c r="B2134">
        <v>18</v>
      </c>
      <c r="C2134">
        <v>27.3</v>
      </c>
      <c r="D2134" t="s">
        <v>52</v>
      </c>
      <c r="E2134" t="s">
        <v>52</v>
      </c>
      <c r="F2134">
        <v>51</v>
      </c>
      <c r="G2134" t="s">
        <v>110</v>
      </c>
      <c r="H2134">
        <v>5559</v>
      </c>
      <c r="I2134" t="s">
        <v>66</v>
      </c>
      <c r="J2134" t="s">
        <v>55</v>
      </c>
      <c r="K2134" t="s">
        <v>4389</v>
      </c>
      <c r="L2134" t="s">
        <v>57</v>
      </c>
      <c r="M2134">
        <v>0</v>
      </c>
      <c r="N2134">
        <v>1</v>
      </c>
      <c r="O2134" t="s">
        <v>68</v>
      </c>
      <c r="P2134">
        <v>1</v>
      </c>
      <c r="Q2134" t="s">
        <v>59</v>
      </c>
      <c r="R2134" t="s">
        <v>112</v>
      </c>
      <c r="S2134">
        <v>35.151491</v>
      </c>
      <c r="T2134">
        <v>-117.92759700000001</v>
      </c>
      <c r="U2134">
        <v>0</v>
      </c>
      <c r="V2134">
        <v>85.3</v>
      </c>
      <c r="W2134">
        <v>0</v>
      </c>
      <c r="X2134">
        <v>0</v>
      </c>
      <c r="Y2134">
        <v>0</v>
      </c>
      <c r="Z2134" t="s">
        <v>61</v>
      </c>
      <c r="AA2134">
        <v>0</v>
      </c>
      <c r="AB2134">
        <v>0</v>
      </c>
      <c r="AC2134">
        <v>0</v>
      </c>
      <c r="AD2134">
        <v>0</v>
      </c>
      <c r="AE2134" t="s">
        <v>62</v>
      </c>
      <c r="AF2134">
        <v>1</v>
      </c>
      <c r="AG2134">
        <v>8316</v>
      </c>
      <c r="AH2134">
        <v>0</v>
      </c>
      <c r="AI2134" t="s">
        <v>63</v>
      </c>
      <c r="AJ2134">
        <v>0</v>
      </c>
      <c r="AK2134">
        <v>3</v>
      </c>
      <c r="AL2134">
        <v>0</v>
      </c>
      <c r="AM2134" t="s">
        <v>64</v>
      </c>
      <c r="AN2134">
        <v>0</v>
      </c>
      <c r="AO2134">
        <v>0</v>
      </c>
      <c r="AP2134">
        <v>1</v>
      </c>
      <c r="AQ2134">
        <v>15</v>
      </c>
      <c r="AR2134">
        <v>1219.8499999999999</v>
      </c>
      <c r="AS2134">
        <v>0</v>
      </c>
      <c r="AT2134">
        <v>409.5</v>
      </c>
      <c r="AU2134">
        <v>0</v>
      </c>
      <c r="AV2134">
        <v>1629.35</v>
      </c>
      <c r="AW2134">
        <v>0</v>
      </c>
      <c r="AX2134">
        <v>1</v>
      </c>
      <c r="AY2134">
        <v>93505</v>
      </c>
      <c r="AZ2134">
        <v>0</v>
      </c>
    </row>
    <row r="2135" spans="1:52">
      <c r="A2135">
        <v>54</v>
      </c>
      <c r="B2135">
        <v>13</v>
      </c>
      <c r="C2135">
        <v>0</v>
      </c>
      <c r="D2135" t="s">
        <v>52</v>
      </c>
      <c r="E2135" t="s">
        <v>52</v>
      </c>
      <c r="F2135">
        <v>55</v>
      </c>
      <c r="G2135" t="s">
        <v>2918</v>
      </c>
      <c r="H2135">
        <v>4093</v>
      </c>
      <c r="I2135" t="s">
        <v>54</v>
      </c>
      <c r="J2135" t="s">
        <v>55</v>
      </c>
      <c r="K2135" t="s">
        <v>4390</v>
      </c>
      <c r="L2135" t="s">
        <v>57</v>
      </c>
      <c r="M2135">
        <v>0</v>
      </c>
      <c r="N2135">
        <v>1</v>
      </c>
      <c r="O2135" t="s">
        <v>58</v>
      </c>
      <c r="P2135">
        <v>1</v>
      </c>
      <c r="Q2135" t="s">
        <v>77</v>
      </c>
      <c r="R2135" t="s">
        <v>4391</v>
      </c>
      <c r="S2135">
        <v>33.845706</v>
      </c>
      <c r="T2135">
        <v>-118.012204</v>
      </c>
      <c r="U2135">
        <v>0</v>
      </c>
      <c r="V2135">
        <v>58.35</v>
      </c>
      <c r="W2135">
        <v>0</v>
      </c>
      <c r="X2135">
        <v>0</v>
      </c>
      <c r="Y2135">
        <v>0</v>
      </c>
      <c r="Z2135" t="s">
        <v>105</v>
      </c>
      <c r="AA2135">
        <v>0</v>
      </c>
      <c r="AB2135">
        <v>1</v>
      </c>
      <c r="AC2135">
        <v>1</v>
      </c>
      <c r="AD2135">
        <v>0</v>
      </c>
      <c r="AE2135" t="s">
        <v>62</v>
      </c>
      <c r="AF2135">
        <v>0</v>
      </c>
      <c r="AG2135">
        <v>44442</v>
      </c>
      <c r="AH2135">
        <v>1</v>
      </c>
      <c r="AI2135" t="s">
        <v>63</v>
      </c>
      <c r="AJ2135">
        <v>0</v>
      </c>
      <c r="AK2135">
        <v>3</v>
      </c>
      <c r="AL2135">
        <v>0</v>
      </c>
      <c r="AM2135" t="s">
        <v>64</v>
      </c>
      <c r="AN2135">
        <v>1</v>
      </c>
      <c r="AO2135">
        <v>1</v>
      </c>
      <c r="AP2135">
        <v>1</v>
      </c>
      <c r="AQ2135">
        <v>70</v>
      </c>
      <c r="AR2135">
        <v>4214.25</v>
      </c>
      <c r="AS2135">
        <v>0</v>
      </c>
      <c r="AT2135">
        <v>0</v>
      </c>
      <c r="AU2135">
        <v>0</v>
      </c>
      <c r="AV2135">
        <v>4214.25</v>
      </c>
      <c r="AW2135">
        <v>0</v>
      </c>
      <c r="AX2135">
        <v>1</v>
      </c>
      <c r="AY2135">
        <v>90620</v>
      </c>
      <c r="AZ2135">
        <v>0</v>
      </c>
    </row>
    <row r="2136" spans="1:52">
      <c r="A2136">
        <v>59</v>
      </c>
      <c r="B2136">
        <v>0</v>
      </c>
      <c r="C2136">
        <v>25.54</v>
      </c>
      <c r="D2136" t="s">
        <v>52</v>
      </c>
      <c r="E2136" t="s">
        <v>52</v>
      </c>
      <c r="F2136">
        <v>30</v>
      </c>
      <c r="G2136" t="s">
        <v>882</v>
      </c>
      <c r="H2136">
        <v>4329</v>
      </c>
      <c r="I2136" t="s">
        <v>54</v>
      </c>
      <c r="J2136" t="s">
        <v>55</v>
      </c>
      <c r="K2136" t="s">
        <v>4392</v>
      </c>
      <c r="L2136" t="s">
        <v>57</v>
      </c>
      <c r="M2136">
        <v>0</v>
      </c>
      <c r="N2136">
        <v>0</v>
      </c>
      <c r="O2136" t="s">
        <v>58</v>
      </c>
      <c r="P2136">
        <v>0</v>
      </c>
      <c r="Q2136" t="s">
        <v>72</v>
      </c>
      <c r="R2136" t="s">
        <v>3500</v>
      </c>
      <c r="S2136">
        <v>33.859171000000003</v>
      </c>
      <c r="T2136">
        <v>-118.252272</v>
      </c>
      <c r="U2136">
        <v>1</v>
      </c>
      <c r="V2136">
        <v>20.100000000000001</v>
      </c>
      <c r="W2136">
        <v>0</v>
      </c>
      <c r="X2136">
        <v>0</v>
      </c>
      <c r="Y2136">
        <v>4</v>
      </c>
      <c r="Z2136" t="s">
        <v>61</v>
      </c>
      <c r="AA2136">
        <v>0</v>
      </c>
      <c r="AB2136">
        <v>0</v>
      </c>
      <c r="AC2136">
        <v>0</v>
      </c>
      <c r="AD2136">
        <v>1</v>
      </c>
      <c r="AE2136" t="s">
        <v>79</v>
      </c>
      <c r="AF2136">
        <v>1</v>
      </c>
      <c r="AG2136">
        <v>25566</v>
      </c>
      <c r="AH2136">
        <v>0</v>
      </c>
      <c r="AI2136" t="s">
        <v>63</v>
      </c>
      <c r="AJ2136">
        <v>1</v>
      </c>
      <c r="AK2136">
        <v>4</v>
      </c>
      <c r="AL2136">
        <v>0</v>
      </c>
      <c r="AM2136" t="s">
        <v>64</v>
      </c>
      <c r="AN2136">
        <v>0</v>
      </c>
      <c r="AO2136">
        <v>0</v>
      </c>
      <c r="AP2136">
        <v>0</v>
      </c>
      <c r="AQ2136">
        <v>18</v>
      </c>
      <c r="AR2136">
        <v>370.5</v>
      </c>
      <c r="AS2136">
        <v>0</v>
      </c>
      <c r="AT2136">
        <v>459.72</v>
      </c>
      <c r="AU2136">
        <v>0</v>
      </c>
      <c r="AV2136">
        <v>830.22</v>
      </c>
      <c r="AW2136">
        <v>0</v>
      </c>
      <c r="AX2136">
        <v>0</v>
      </c>
      <c r="AY2136">
        <v>90746</v>
      </c>
      <c r="AZ2136">
        <v>0</v>
      </c>
    </row>
    <row r="2137" spans="1:52">
      <c r="A2137">
        <v>79</v>
      </c>
      <c r="B2137">
        <v>18</v>
      </c>
      <c r="C2137">
        <v>34.01</v>
      </c>
      <c r="D2137" t="s">
        <v>88</v>
      </c>
      <c r="E2137" t="s">
        <v>165</v>
      </c>
      <c r="F2137">
        <v>94</v>
      </c>
      <c r="G2137" t="s">
        <v>106</v>
      </c>
      <c r="H2137">
        <v>4703</v>
      </c>
      <c r="I2137" t="s">
        <v>66</v>
      </c>
      <c r="J2137" t="s">
        <v>55</v>
      </c>
      <c r="K2137" t="s">
        <v>4393</v>
      </c>
      <c r="L2137" t="s">
        <v>84</v>
      </c>
      <c r="M2137">
        <v>0</v>
      </c>
      <c r="N2137">
        <v>0</v>
      </c>
      <c r="O2137" t="s">
        <v>58</v>
      </c>
      <c r="P2137">
        <v>1</v>
      </c>
      <c r="Q2137" t="s">
        <v>59</v>
      </c>
      <c r="R2137" t="s">
        <v>1901</v>
      </c>
      <c r="S2137">
        <v>32.898612999999997</v>
      </c>
      <c r="T2137">
        <v>-117.20293700000001</v>
      </c>
      <c r="U2137">
        <v>0</v>
      </c>
      <c r="V2137">
        <v>91.3</v>
      </c>
      <c r="W2137">
        <v>1</v>
      </c>
      <c r="X2137">
        <v>0</v>
      </c>
      <c r="Y2137">
        <v>0</v>
      </c>
      <c r="Z2137" t="s">
        <v>61</v>
      </c>
      <c r="AA2137">
        <v>1</v>
      </c>
      <c r="AB2137">
        <v>0</v>
      </c>
      <c r="AC2137">
        <v>1</v>
      </c>
      <c r="AD2137">
        <v>0</v>
      </c>
      <c r="AE2137" t="s">
        <v>62</v>
      </c>
      <c r="AF2137">
        <v>1</v>
      </c>
      <c r="AG2137">
        <v>4258</v>
      </c>
      <c r="AH2137">
        <v>0</v>
      </c>
      <c r="AI2137" t="s">
        <v>63</v>
      </c>
      <c r="AJ2137">
        <v>0</v>
      </c>
      <c r="AK2137">
        <v>2</v>
      </c>
      <c r="AL2137">
        <v>1</v>
      </c>
      <c r="AM2137" t="s">
        <v>64</v>
      </c>
      <c r="AN2137">
        <v>0</v>
      </c>
      <c r="AO2137">
        <v>0</v>
      </c>
      <c r="AP2137">
        <v>1</v>
      </c>
      <c r="AQ2137">
        <v>12</v>
      </c>
      <c r="AR2137">
        <v>1094.5</v>
      </c>
      <c r="AS2137">
        <v>0</v>
      </c>
      <c r="AT2137">
        <v>408.12</v>
      </c>
      <c r="AU2137">
        <v>0</v>
      </c>
      <c r="AV2137">
        <v>1502.62</v>
      </c>
      <c r="AW2137">
        <v>0</v>
      </c>
      <c r="AX2137">
        <v>1</v>
      </c>
      <c r="AY2137">
        <v>92121</v>
      </c>
      <c r="AZ2137">
        <v>1</v>
      </c>
    </row>
    <row r="2138" spans="1:52">
      <c r="A2138">
        <v>76</v>
      </c>
      <c r="B2138">
        <v>21</v>
      </c>
      <c r="C2138">
        <v>2.9</v>
      </c>
      <c r="D2138" t="s">
        <v>138</v>
      </c>
      <c r="E2138" t="s">
        <v>139</v>
      </c>
      <c r="F2138">
        <v>94</v>
      </c>
      <c r="G2138" t="s">
        <v>4394</v>
      </c>
      <c r="H2138">
        <v>2322</v>
      </c>
      <c r="I2138" t="s">
        <v>66</v>
      </c>
      <c r="J2138" t="s">
        <v>55</v>
      </c>
      <c r="K2138" t="s">
        <v>4395</v>
      </c>
      <c r="L2138" t="s">
        <v>84</v>
      </c>
      <c r="M2138">
        <v>0</v>
      </c>
      <c r="N2138">
        <v>0</v>
      </c>
      <c r="O2138" t="s">
        <v>58</v>
      </c>
      <c r="P2138">
        <v>1</v>
      </c>
      <c r="Q2138" t="s">
        <v>59</v>
      </c>
      <c r="R2138" t="s">
        <v>4396</v>
      </c>
      <c r="S2138">
        <v>37.435664000000003</v>
      </c>
      <c r="T2138">
        <v>-121.04905599999999</v>
      </c>
      <c r="U2138">
        <v>1</v>
      </c>
      <c r="V2138">
        <v>74.150000000000006</v>
      </c>
      <c r="W2138">
        <v>0</v>
      </c>
      <c r="X2138">
        <v>0</v>
      </c>
      <c r="Y2138">
        <v>1</v>
      </c>
      <c r="Z2138" t="s">
        <v>87</v>
      </c>
      <c r="AA2138">
        <v>0</v>
      </c>
      <c r="AB2138">
        <v>1</v>
      </c>
      <c r="AC2138">
        <v>1</v>
      </c>
      <c r="AD2138">
        <v>1</v>
      </c>
      <c r="AE2138" t="s">
        <v>79</v>
      </c>
      <c r="AF2138">
        <v>1</v>
      </c>
      <c r="AG2138">
        <v>1508</v>
      </c>
      <c r="AH2138">
        <v>0</v>
      </c>
      <c r="AI2138" t="s">
        <v>63</v>
      </c>
      <c r="AJ2138">
        <v>1</v>
      </c>
      <c r="AK2138">
        <v>1</v>
      </c>
      <c r="AL2138">
        <v>1</v>
      </c>
      <c r="AM2138" t="s">
        <v>64</v>
      </c>
      <c r="AN2138">
        <v>0</v>
      </c>
      <c r="AO2138">
        <v>0</v>
      </c>
      <c r="AP2138">
        <v>0</v>
      </c>
      <c r="AQ2138">
        <v>42</v>
      </c>
      <c r="AR2138">
        <v>3229.4</v>
      </c>
      <c r="AS2138">
        <v>0</v>
      </c>
      <c r="AT2138">
        <v>121.8</v>
      </c>
      <c r="AU2138">
        <v>0</v>
      </c>
      <c r="AV2138">
        <v>3351.2</v>
      </c>
      <c r="AW2138">
        <v>0</v>
      </c>
      <c r="AX2138">
        <v>1</v>
      </c>
      <c r="AY2138">
        <v>95313</v>
      </c>
      <c r="AZ2138">
        <v>1</v>
      </c>
    </row>
    <row r="2139" spans="1:52">
      <c r="A2139">
        <v>53</v>
      </c>
      <c r="B2139">
        <v>3</v>
      </c>
      <c r="C2139">
        <v>49.66</v>
      </c>
      <c r="D2139" t="s">
        <v>52</v>
      </c>
      <c r="E2139" t="s">
        <v>52</v>
      </c>
      <c r="F2139">
        <v>68</v>
      </c>
      <c r="G2139" t="s">
        <v>3686</v>
      </c>
      <c r="H2139">
        <v>2429</v>
      </c>
      <c r="I2139" t="s">
        <v>66</v>
      </c>
      <c r="J2139" t="s">
        <v>55</v>
      </c>
      <c r="K2139" t="s">
        <v>4397</v>
      </c>
      <c r="L2139" t="s">
        <v>57</v>
      </c>
      <c r="M2139">
        <v>0</v>
      </c>
      <c r="N2139">
        <v>0</v>
      </c>
      <c r="O2139" t="s">
        <v>68</v>
      </c>
      <c r="P2139">
        <v>1</v>
      </c>
      <c r="Q2139" t="s">
        <v>59</v>
      </c>
      <c r="R2139" t="s">
        <v>3688</v>
      </c>
      <c r="S2139">
        <v>33.788207999999997</v>
      </c>
      <c r="T2139">
        <v>-118.404955</v>
      </c>
      <c r="U2139">
        <v>1</v>
      </c>
      <c r="V2139">
        <v>104.6</v>
      </c>
      <c r="W2139">
        <v>0</v>
      </c>
      <c r="X2139">
        <v>0</v>
      </c>
      <c r="Y2139">
        <v>1</v>
      </c>
      <c r="Z2139" t="s">
        <v>209</v>
      </c>
      <c r="AA2139">
        <v>1</v>
      </c>
      <c r="AB2139">
        <v>1</v>
      </c>
      <c r="AC2139">
        <v>1</v>
      </c>
      <c r="AD2139">
        <v>1</v>
      </c>
      <c r="AE2139" t="s">
        <v>62</v>
      </c>
      <c r="AF2139">
        <v>1</v>
      </c>
      <c r="AG2139">
        <v>24979</v>
      </c>
      <c r="AH2139">
        <v>1</v>
      </c>
      <c r="AI2139" t="s">
        <v>63</v>
      </c>
      <c r="AJ2139">
        <v>1</v>
      </c>
      <c r="AK2139">
        <v>3</v>
      </c>
      <c r="AL2139">
        <v>0</v>
      </c>
      <c r="AM2139" t="s">
        <v>64</v>
      </c>
      <c r="AN2139">
        <v>1</v>
      </c>
      <c r="AO2139">
        <v>1</v>
      </c>
      <c r="AP2139">
        <v>1</v>
      </c>
      <c r="AQ2139">
        <v>22</v>
      </c>
      <c r="AR2139">
        <v>2180.5500000000002</v>
      </c>
      <c r="AS2139">
        <v>0</v>
      </c>
      <c r="AT2139">
        <v>1092.52</v>
      </c>
      <c r="AU2139">
        <v>0</v>
      </c>
      <c r="AV2139">
        <v>3273.07</v>
      </c>
      <c r="AW2139">
        <v>0</v>
      </c>
      <c r="AX2139">
        <v>1</v>
      </c>
      <c r="AY2139">
        <v>90274</v>
      </c>
      <c r="AZ2139">
        <v>0</v>
      </c>
    </row>
    <row r="2140" spans="1:52">
      <c r="A2140">
        <v>40</v>
      </c>
      <c r="B2140">
        <v>23</v>
      </c>
      <c r="C2140">
        <v>22.88</v>
      </c>
      <c r="D2140" t="s">
        <v>88</v>
      </c>
      <c r="E2140" t="s">
        <v>165</v>
      </c>
      <c r="F2140">
        <v>96</v>
      </c>
      <c r="G2140" t="s">
        <v>2426</v>
      </c>
      <c r="H2140">
        <v>3847</v>
      </c>
      <c r="I2140" t="s">
        <v>66</v>
      </c>
      <c r="J2140" t="s">
        <v>55</v>
      </c>
      <c r="K2140" t="s">
        <v>4398</v>
      </c>
      <c r="L2140" t="s">
        <v>84</v>
      </c>
      <c r="M2140">
        <v>0</v>
      </c>
      <c r="N2140">
        <v>0</v>
      </c>
      <c r="O2140" t="s">
        <v>58</v>
      </c>
      <c r="P2140">
        <v>1</v>
      </c>
      <c r="Q2140" t="s">
        <v>59</v>
      </c>
      <c r="R2140" t="s">
        <v>2428</v>
      </c>
      <c r="S2140">
        <v>38.431407</v>
      </c>
      <c r="T2140">
        <v>-120.8421</v>
      </c>
      <c r="U2140">
        <v>0</v>
      </c>
      <c r="V2140">
        <v>77.650000000000006</v>
      </c>
      <c r="W2140">
        <v>0</v>
      </c>
      <c r="X2140">
        <v>0</v>
      </c>
      <c r="Y2140">
        <v>0</v>
      </c>
      <c r="Z2140" t="s">
        <v>61</v>
      </c>
      <c r="AA2140">
        <v>0</v>
      </c>
      <c r="AB2140">
        <v>0</v>
      </c>
      <c r="AC2140">
        <v>1</v>
      </c>
      <c r="AD2140">
        <v>0</v>
      </c>
      <c r="AE2140" t="s">
        <v>62</v>
      </c>
      <c r="AF2140">
        <v>1</v>
      </c>
      <c r="AG2140">
        <v>222</v>
      </c>
      <c r="AH2140">
        <v>0</v>
      </c>
      <c r="AI2140" t="s">
        <v>63</v>
      </c>
      <c r="AJ2140">
        <v>0</v>
      </c>
      <c r="AK2140">
        <v>2</v>
      </c>
      <c r="AL2140">
        <v>0</v>
      </c>
      <c r="AM2140" t="s">
        <v>64</v>
      </c>
      <c r="AN2140">
        <v>0</v>
      </c>
      <c r="AO2140">
        <v>0</v>
      </c>
      <c r="AP2140">
        <v>1</v>
      </c>
      <c r="AQ2140">
        <v>9</v>
      </c>
      <c r="AR2140">
        <v>714.15</v>
      </c>
      <c r="AS2140">
        <v>0</v>
      </c>
      <c r="AT2140">
        <v>205.92</v>
      </c>
      <c r="AU2140">
        <v>0</v>
      </c>
      <c r="AV2140">
        <v>920.07</v>
      </c>
      <c r="AW2140">
        <v>0</v>
      </c>
      <c r="AX2140">
        <v>1</v>
      </c>
      <c r="AY2140">
        <v>95601</v>
      </c>
      <c r="AZ2140">
        <v>1</v>
      </c>
    </row>
    <row r="2141" spans="1:52">
      <c r="A2141">
        <v>36</v>
      </c>
      <c r="B2141">
        <v>28</v>
      </c>
      <c r="C2141">
        <v>10.92</v>
      </c>
      <c r="D2141" t="s">
        <v>52</v>
      </c>
      <c r="E2141" t="s">
        <v>52</v>
      </c>
      <c r="F2141">
        <v>21</v>
      </c>
      <c r="G2141" t="s">
        <v>186</v>
      </c>
      <c r="H2141">
        <v>5974</v>
      </c>
      <c r="I2141" t="s">
        <v>54</v>
      </c>
      <c r="J2141" t="s">
        <v>55</v>
      </c>
      <c r="K2141" t="s">
        <v>4399</v>
      </c>
      <c r="L2141" t="s">
        <v>57</v>
      </c>
      <c r="M2141">
        <v>0</v>
      </c>
      <c r="N2141">
        <v>1</v>
      </c>
      <c r="O2141" t="s">
        <v>68</v>
      </c>
      <c r="P2141">
        <v>1</v>
      </c>
      <c r="Q2141" t="s">
        <v>77</v>
      </c>
      <c r="R2141" t="s">
        <v>4400</v>
      </c>
      <c r="S2141">
        <v>34.085807000000003</v>
      </c>
      <c r="T2141">
        <v>-118.20661699999999</v>
      </c>
      <c r="U2141">
        <v>1</v>
      </c>
      <c r="V2141">
        <v>90.25</v>
      </c>
      <c r="W2141">
        <v>1</v>
      </c>
      <c r="X2141">
        <v>0</v>
      </c>
      <c r="Y2141">
        <v>9</v>
      </c>
      <c r="Z2141" t="s">
        <v>61</v>
      </c>
      <c r="AA2141">
        <v>1</v>
      </c>
      <c r="AB2141">
        <v>1</v>
      </c>
      <c r="AC2141">
        <v>1</v>
      </c>
      <c r="AD2141">
        <v>1</v>
      </c>
      <c r="AE2141" t="s">
        <v>79</v>
      </c>
      <c r="AF2141">
        <v>1</v>
      </c>
      <c r="AG2141">
        <v>38415</v>
      </c>
      <c r="AH2141">
        <v>1</v>
      </c>
      <c r="AI2141" t="s">
        <v>63</v>
      </c>
      <c r="AJ2141">
        <v>1</v>
      </c>
      <c r="AK2141">
        <v>3</v>
      </c>
      <c r="AL2141">
        <v>0</v>
      </c>
      <c r="AM2141" t="s">
        <v>64</v>
      </c>
      <c r="AN2141">
        <v>1</v>
      </c>
      <c r="AO2141">
        <v>1</v>
      </c>
      <c r="AP2141">
        <v>1</v>
      </c>
      <c r="AQ2141">
        <v>72</v>
      </c>
      <c r="AR2141">
        <v>6369.45</v>
      </c>
      <c r="AS2141">
        <v>0</v>
      </c>
      <c r="AT2141">
        <v>786.24</v>
      </c>
      <c r="AU2141">
        <v>0</v>
      </c>
      <c r="AV2141">
        <v>7155.69</v>
      </c>
      <c r="AW2141">
        <v>0</v>
      </c>
      <c r="AX2141">
        <v>1</v>
      </c>
      <c r="AY2141">
        <v>90031</v>
      </c>
      <c r="AZ2141">
        <v>0</v>
      </c>
    </row>
    <row r="2142" spans="1:52">
      <c r="A2142">
        <v>27</v>
      </c>
      <c r="B2142">
        <v>42</v>
      </c>
      <c r="C2142">
        <v>0</v>
      </c>
      <c r="D2142" t="s">
        <v>52</v>
      </c>
      <c r="E2142" t="s">
        <v>52</v>
      </c>
      <c r="F2142">
        <v>73</v>
      </c>
      <c r="G2142" t="s">
        <v>4401</v>
      </c>
      <c r="H2142">
        <v>4445</v>
      </c>
      <c r="I2142" t="s">
        <v>54</v>
      </c>
      <c r="J2142" t="s">
        <v>55</v>
      </c>
      <c r="K2142" t="s">
        <v>4402</v>
      </c>
      <c r="L2142" t="s">
        <v>57</v>
      </c>
      <c r="M2142">
        <v>0</v>
      </c>
      <c r="N2142">
        <v>0</v>
      </c>
      <c r="O2142" t="s">
        <v>58</v>
      </c>
      <c r="P2142">
        <v>1</v>
      </c>
      <c r="Q2142" t="s">
        <v>77</v>
      </c>
      <c r="R2142" t="s">
        <v>4403</v>
      </c>
      <c r="S2142">
        <v>33.712035999999998</v>
      </c>
      <c r="T2142">
        <v>-117.950113</v>
      </c>
      <c r="U2142">
        <v>1</v>
      </c>
      <c r="V2142">
        <v>34.6</v>
      </c>
      <c r="W2142">
        <v>0</v>
      </c>
      <c r="X2142">
        <v>0</v>
      </c>
      <c r="Y2142">
        <v>10</v>
      </c>
      <c r="Z2142" t="s">
        <v>61</v>
      </c>
      <c r="AA2142">
        <v>0</v>
      </c>
      <c r="AB2142">
        <v>1</v>
      </c>
      <c r="AC2142">
        <v>0</v>
      </c>
      <c r="AD2142">
        <v>1</v>
      </c>
      <c r="AE2142" t="s">
        <v>79</v>
      </c>
      <c r="AF2142">
        <v>0</v>
      </c>
      <c r="AG2142">
        <v>54548</v>
      </c>
      <c r="AH2142">
        <v>1</v>
      </c>
      <c r="AI2142" t="s">
        <v>63</v>
      </c>
      <c r="AJ2142">
        <v>1</v>
      </c>
      <c r="AK2142">
        <v>4</v>
      </c>
      <c r="AL2142">
        <v>0</v>
      </c>
      <c r="AM2142" t="s">
        <v>64</v>
      </c>
      <c r="AN2142">
        <v>0</v>
      </c>
      <c r="AO2142">
        <v>0</v>
      </c>
      <c r="AP2142">
        <v>0</v>
      </c>
      <c r="AQ2142">
        <v>23</v>
      </c>
      <c r="AR2142">
        <v>813.45</v>
      </c>
      <c r="AS2142">
        <v>0</v>
      </c>
      <c r="AT2142">
        <v>0</v>
      </c>
      <c r="AU2142">
        <v>0</v>
      </c>
      <c r="AV2142">
        <v>813.45</v>
      </c>
      <c r="AW2142">
        <v>1</v>
      </c>
      <c r="AX2142">
        <v>1</v>
      </c>
      <c r="AY2142">
        <v>92708</v>
      </c>
      <c r="AZ2142">
        <v>0</v>
      </c>
    </row>
    <row r="2143" spans="1:52">
      <c r="A2143">
        <v>43</v>
      </c>
      <c r="B2143">
        <v>22</v>
      </c>
      <c r="C2143">
        <v>0</v>
      </c>
      <c r="D2143" t="s">
        <v>52</v>
      </c>
      <c r="E2143" t="s">
        <v>52</v>
      </c>
      <c r="F2143">
        <v>21</v>
      </c>
      <c r="G2143" t="s">
        <v>3408</v>
      </c>
      <c r="H2143">
        <v>5269</v>
      </c>
      <c r="I2143" t="s">
        <v>75</v>
      </c>
      <c r="J2143" t="s">
        <v>55</v>
      </c>
      <c r="K2143" t="s">
        <v>4404</v>
      </c>
      <c r="L2143" t="s">
        <v>57</v>
      </c>
      <c r="M2143">
        <v>1</v>
      </c>
      <c r="N2143">
        <v>1</v>
      </c>
      <c r="O2143" t="s">
        <v>58</v>
      </c>
      <c r="P2143">
        <v>1</v>
      </c>
      <c r="Q2143" t="s">
        <v>77</v>
      </c>
      <c r="R2143" t="s">
        <v>3410</v>
      </c>
      <c r="S2143">
        <v>36.185471</v>
      </c>
      <c r="T2143">
        <v>-119.375243</v>
      </c>
      <c r="U2143">
        <v>1</v>
      </c>
      <c r="V2143">
        <v>45</v>
      </c>
      <c r="W2143">
        <v>0</v>
      </c>
      <c r="X2143">
        <v>3</v>
      </c>
      <c r="Y2143">
        <v>3</v>
      </c>
      <c r="Z2143" t="s">
        <v>61</v>
      </c>
      <c r="AA2143">
        <v>0</v>
      </c>
      <c r="AB2143">
        <v>1</v>
      </c>
      <c r="AC2143">
        <v>0</v>
      </c>
      <c r="AD2143">
        <v>1</v>
      </c>
      <c r="AE2143" t="s">
        <v>79</v>
      </c>
      <c r="AF2143">
        <v>0</v>
      </c>
      <c r="AG2143">
        <v>56101</v>
      </c>
      <c r="AH2143">
        <v>0</v>
      </c>
      <c r="AI2143" t="s">
        <v>63</v>
      </c>
      <c r="AJ2143">
        <v>1</v>
      </c>
      <c r="AK2143">
        <v>3</v>
      </c>
      <c r="AL2143">
        <v>0</v>
      </c>
      <c r="AM2143" t="s">
        <v>64</v>
      </c>
      <c r="AN2143">
        <v>1</v>
      </c>
      <c r="AO2143">
        <v>1</v>
      </c>
      <c r="AP2143">
        <v>0</v>
      </c>
      <c r="AQ2143">
        <v>48</v>
      </c>
      <c r="AR2143">
        <v>2196.3000000000002</v>
      </c>
      <c r="AS2143">
        <v>0</v>
      </c>
      <c r="AT2143">
        <v>0</v>
      </c>
      <c r="AU2143">
        <v>0</v>
      </c>
      <c r="AV2143">
        <v>2196.3000000000002</v>
      </c>
      <c r="AW2143">
        <v>0</v>
      </c>
      <c r="AX2143">
        <v>1</v>
      </c>
      <c r="AY2143">
        <v>93274</v>
      </c>
      <c r="AZ2143">
        <v>0</v>
      </c>
    </row>
    <row r="2144" spans="1:52">
      <c r="A2144">
        <v>36</v>
      </c>
      <c r="B2144">
        <v>29</v>
      </c>
      <c r="C2144">
        <v>0</v>
      </c>
      <c r="D2144" t="s">
        <v>175</v>
      </c>
      <c r="E2144" t="s">
        <v>176</v>
      </c>
      <c r="F2144">
        <v>78</v>
      </c>
      <c r="G2144" t="s">
        <v>3442</v>
      </c>
      <c r="H2144">
        <v>4840</v>
      </c>
      <c r="I2144" t="s">
        <v>66</v>
      </c>
      <c r="J2144" t="s">
        <v>55</v>
      </c>
      <c r="K2144" t="s">
        <v>4405</v>
      </c>
      <c r="L2144" t="s">
        <v>84</v>
      </c>
      <c r="M2144">
        <v>0</v>
      </c>
      <c r="N2144">
        <v>0</v>
      </c>
      <c r="O2144" t="s">
        <v>58</v>
      </c>
      <c r="P2144">
        <v>1</v>
      </c>
      <c r="Q2144" t="s">
        <v>77</v>
      </c>
      <c r="R2144" t="s">
        <v>3444</v>
      </c>
      <c r="S2144">
        <v>37.521707999999997</v>
      </c>
      <c r="T2144">
        <v>-120.42684300000001</v>
      </c>
      <c r="U2144">
        <v>1</v>
      </c>
      <c r="V2144">
        <v>49.95</v>
      </c>
      <c r="W2144">
        <v>0</v>
      </c>
      <c r="X2144">
        <v>0</v>
      </c>
      <c r="Y2144">
        <v>1</v>
      </c>
      <c r="Z2144" t="s">
        <v>209</v>
      </c>
      <c r="AA2144">
        <v>0</v>
      </c>
      <c r="AB2144">
        <v>0</v>
      </c>
      <c r="AC2144">
        <v>1</v>
      </c>
      <c r="AD2144">
        <v>1</v>
      </c>
      <c r="AE2144" t="s">
        <v>62</v>
      </c>
      <c r="AF2144">
        <v>0</v>
      </c>
      <c r="AG2144">
        <v>1158</v>
      </c>
      <c r="AH2144">
        <v>1</v>
      </c>
      <c r="AI2144" t="s">
        <v>63</v>
      </c>
      <c r="AJ2144">
        <v>1</v>
      </c>
      <c r="AK2144">
        <v>1</v>
      </c>
      <c r="AL2144">
        <v>0</v>
      </c>
      <c r="AM2144" t="s">
        <v>64</v>
      </c>
      <c r="AN2144">
        <v>1</v>
      </c>
      <c r="AO2144">
        <v>1</v>
      </c>
      <c r="AP2144">
        <v>1</v>
      </c>
      <c r="AQ2144">
        <v>16</v>
      </c>
      <c r="AR2144">
        <v>810.2</v>
      </c>
      <c r="AS2144">
        <v>0</v>
      </c>
      <c r="AT2144">
        <v>0</v>
      </c>
      <c r="AU2144">
        <v>0</v>
      </c>
      <c r="AV2144">
        <v>810.2</v>
      </c>
      <c r="AW2144">
        <v>0</v>
      </c>
      <c r="AX2144">
        <v>1</v>
      </c>
      <c r="AY2144">
        <v>95369</v>
      </c>
      <c r="AZ2144">
        <v>1</v>
      </c>
    </row>
    <row r="2145" spans="1:52">
      <c r="A2145">
        <v>19</v>
      </c>
      <c r="B2145">
        <v>0</v>
      </c>
      <c r="C2145">
        <v>29.15</v>
      </c>
      <c r="D2145" t="s">
        <v>52</v>
      </c>
      <c r="E2145" t="s">
        <v>52</v>
      </c>
      <c r="F2145">
        <v>75</v>
      </c>
      <c r="G2145" t="s">
        <v>4406</v>
      </c>
      <c r="H2145">
        <v>3353</v>
      </c>
      <c r="I2145" t="s">
        <v>54</v>
      </c>
      <c r="J2145" t="s">
        <v>55</v>
      </c>
      <c r="K2145" t="s">
        <v>4407</v>
      </c>
      <c r="L2145" t="s">
        <v>57</v>
      </c>
      <c r="M2145">
        <v>1</v>
      </c>
      <c r="N2145">
        <v>0</v>
      </c>
      <c r="O2145" t="s">
        <v>68</v>
      </c>
      <c r="P2145">
        <v>0</v>
      </c>
      <c r="Q2145" t="s">
        <v>72</v>
      </c>
      <c r="R2145" t="s">
        <v>4408</v>
      </c>
      <c r="S2145">
        <v>40.877552000000001</v>
      </c>
      <c r="T2145">
        <v>-121.885884</v>
      </c>
      <c r="U2145">
        <v>0</v>
      </c>
      <c r="V2145">
        <v>20.45</v>
      </c>
      <c r="W2145">
        <v>0</v>
      </c>
      <c r="X2145">
        <v>1</v>
      </c>
      <c r="Y2145">
        <v>0</v>
      </c>
      <c r="Z2145" t="s">
        <v>93</v>
      </c>
      <c r="AA2145">
        <v>0</v>
      </c>
      <c r="AB2145">
        <v>0</v>
      </c>
      <c r="AC2145">
        <v>0</v>
      </c>
      <c r="AD2145">
        <v>0</v>
      </c>
      <c r="AE2145" t="s">
        <v>79</v>
      </c>
      <c r="AF2145">
        <v>1</v>
      </c>
      <c r="AG2145">
        <v>431</v>
      </c>
      <c r="AH2145">
        <v>0</v>
      </c>
      <c r="AI2145" t="s">
        <v>63</v>
      </c>
      <c r="AJ2145">
        <v>0</v>
      </c>
      <c r="AK2145">
        <v>3</v>
      </c>
      <c r="AL2145">
        <v>0</v>
      </c>
      <c r="AM2145" t="s">
        <v>64</v>
      </c>
      <c r="AN2145">
        <v>0</v>
      </c>
      <c r="AO2145">
        <v>0</v>
      </c>
      <c r="AP2145">
        <v>0</v>
      </c>
      <c r="AQ2145">
        <v>5</v>
      </c>
      <c r="AR2145">
        <v>106.9</v>
      </c>
      <c r="AS2145">
        <v>0</v>
      </c>
      <c r="AT2145">
        <v>145.75</v>
      </c>
      <c r="AU2145">
        <v>0</v>
      </c>
      <c r="AV2145">
        <v>252.65</v>
      </c>
      <c r="AW2145">
        <v>1</v>
      </c>
      <c r="AX2145">
        <v>0</v>
      </c>
      <c r="AY2145">
        <v>96065</v>
      </c>
      <c r="AZ2145">
        <v>0</v>
      </c>
    </row>
    <row r="2146" spans="1:52">
      <c r="A2146">
        <v>26</v>
      </c>
      <c r="B2146">
        <v>26</v>
      </c>
      <c r="C2146">
        <v>28.59</v>
      </c>
      <c r="D2146" t="s">
        <v>88</v>
      </c>
      <c r="E2146" t="s">
        <v>165</v>
      </c>
      <c r="F2146">
        <v>89</v>
      </c>
      <c r="G2146" t="s">
        <v>106</v>
      </c>
      <c r="H2146">
        <v>2931</v>
      </c>
      <c r="I2146" t="s">
        <v>66</v>
      </c>
      <c r="J2146" t="s">
        <v>55</v>
      </c>
      <c r="K2146" t="s">
        <v>4409</v>
      </c>
      <c r="L2146" t="s">
        <v>84</v>
      </c>
      <c r="M2146">
        <v>0</v>
      </c>
      <c r="N2146">
        <v>1</v>
      </c>
      <c r="O2146" t="s">
        <v>68</v>
      </c>
      <c r="P2146">
        <v>1</v>
      </c>
      <c r="Q2146" t="s">
        <v>59</v>
      </c>
      <c r="R2146" t="s">
        <v>519</v>
      </c>
      <c r="S2146">
        <v>32.886924999999998</v>
      </c>
      <c r="T2146">
        <v>-117.152162</v>
      </c>
      <c r="U2146">
        <v>0</v>
      </c>
      <c r="V2146">
        <v>90.7</v>
      </c>
      <c r="W2146">
        <v>1</v>
      </c>
      <c r="X2146">
        <v>0</v>
      </c>
      <c r="Y2146">
        <v>0</v>
      </c>
      <c r="Z2146" t="s">
        <v>61</v>
      </c>
      <c r="AA2146">
        <v>0</v>
      </c>
      <c r="AB2146">
        <v>0</v>
      </c>
      <c r="AC2146">
        <v>1</v>
      </c>
      <c r="AD2146">
        <v>0</v>
      </c>
      <c r="AE2146" t="s">
        <v>79</v>
      </c>
      <c r="AF2146">
        <v>1</v>
      </c>
      <c r="AG2146">
        <v>74232</v>
      </c>
      <c r="AH2146">
        <v>0</v>
      </c>
      <c r="AI2146" t="s">
        <v>63</v>
      </c>
      <c r="AJ2146">
        <v>0</v>
      </c>
      <c r="AK2146">
        <v>1</v>
      </c>
      <c r="AL2146">
        <v>0</v>
      </c>
      <c r="AM2146" t="s">
        <v>64</v>
      </c>
      <c r="AN2146">
        <v>1</v>
      </c>
      <c r="AO2146">
        <v>1</v>
      </c>
      <c r="AP2146">
        <v>0</v>
      </c>
      <c r="AQ2146">
        <v>18</v>
      </c>
      <c r="AR2146">
        <v>1597.25</v>
      </c>
      <c r="AS2146">
        <v>0</v>
      </c>
      <c r="AT2146">
        <v>514.62</v>
      </c>
      <c r="AU2146">
        <v>0</v>
      </c>
      <c r="AV2146">
        <v>2111.87</v>
      </c>
      <c r="AW2146">
        <v>1</v>
      </c>
      <c r="AX2146">
        <v>1</v>
      </c>
      <c r="AY2146">
        <v>92126</v>
      </c>
      <c r="AZ2146">
        <v>1</v>
      </c>
    </row>
    <row r="2147" spans="1:52">
      <c r="A2147">
        <v>48</v>
      </c>
      <c r="B2147">
        <v>16</v>
      </c>
      <c r="C2147">
        <v>27.58</v>
      </c>
      <c r="D2147" t="s">
        <v>175</v>
      </c>
      <c r="E2147" t="s">
        <v>618</v>
      </c>
      <c r="F2147">
        <v>79</v>
      </c>
      <c r="G2147" t="s">
        <v>4410</v>
      </c>
      <c r="H2147">
        <v>5066</v>
      </c>
      <c r="I2147" t="s">
        <v>66</v>
      </c>
      <c r="J2147" t="s">
        <v>55</v>
      </c>
      <c r="K2147" t="s">
        <v>4411</v>
      </c>
      <c r="L2147" t="s">
        <v>84</v>
      </c>
      <c r="M2147">
        <v>0</v>
      </c>
      <c r="N2147">
        <v>0</v>
      </c>
      <c r="O2147" t="s">
        <v>68</v>
      </c>
      <c r="P2147">
        <v>1</v>
      </c>
      <c r="Q2147" t="s">
        <v>59</v>
      </c>
      <c r="R2147" t="s">
        <v>4412</v>
      </c>
      <c r="S2147">
        <v>39.305545000000002</v>
      </c>
      <c r="T2147">
        <v>-123.743697</v>
      </c>
      <c r="U2147">
        <v>0</v>
      </c>
      <c r="V2147">
        <v>69.95</v>
      </c>
      <c r="W2147">
        <v>0</v>
      </c>
      <c r="X2147">
        <v>0</v>
      </c>
      <c r="Y2147">
        <v>0</v>
      </c>
      <c r="Z2147" t="s">
        <v>93</v>
      </c>
      <c r="AA2147">
        <v>0</v>
      </c>
      <c r="AB2147">
        <v>0</v>
      </c>
      <c r="AC2147">
        <v>0</v>
      </c>
      <c r="AD2147">
        <v>0</v>
      </c>
      <c r="AE2147" t="s">
        <v>62</v>
      </c>
      <c r="AF2147">
        <v>1</v>
      </c>
      <c r="AG2147">
        <v>2229</v>
      </c>
      <c r="AH2147">
        <v>0</v>
      </c>
      <c r="AI2147" t="s">
        <v>63</v>
      </c>
      <c r="AJ2147">
        <v>0</v>
      </c>
      <c r="AK2147">
        <v>1</v>
      </c>
      <c r="AL2147">
        <v>0</v>
      </c>
      <c r="AM2147" t="s">
        <v>64</v>
      </c>
      <c r="AN2147">
        <v>0</v>
      </c>
      <c r="AO2147">
        <v>0</v>
      </c>
      <c r="AP2147">
        <v>0</v>
      </c>
      <c r="AQ2147">
        <v>1</v>
      </c>
      <c r="AR2147">
        <v>69.95</v>
      </c>
      <c r="AS2147">
        <v>0</v>
      </c>
      <c r="AT2147">
        <v>27.58</v>
      </c>
      <c r="AU2147">
        <v>0</v>
      </c>
      <c r="AV2147">
        <v>97.53</v>
      </c>
      <c r="AW2147">
        <v>0</v>
      </c>
      <c r="AX2147">
        <v>1</v>
      </c>
      <c r="AY2147">
        <v>95460</v>
      </c>
      <c r="AZ2147">
        <v>1</v>
      </c>
    </row>
    <row r="2148" spans="1:52">
      <c r="A2148">
        <v>35</v>
      </c>
      <c r="B2148">
        <v>13</v>
      </c>
      <c r="C2148">
        <v>26.43</v>
      </c>
      <c r="D2148" t="s">
        <v>52</v>
      </c>
      <c r="E2148" t="s">
        <v>52</v>
      </c>
      <c r="F2148">
        <v>23</v>
      </c>
      <c r="G2148" t="s">
        <v>4413</v>
      </c>
      <c r="H2148">
        <v>4810</v>
      </c>
      <c r="I2148" t="s">
        <v>66</v>
      </c>
      <c r="J2148" t="s">
        <v>55</v>
      </c>
      <c r="K2148" t="s">
        <v>4414</v>
      </c>
      <c r="L2148" t="s">
        <v>57</v>
      </c>
      <c r="M2148">
        <v>0</v>
      </c>
      <c r="N2148">
        <v>1</v>
      </c>
      <c r="O2148" t="s">
        <v>68</v>
      </c>
      <c r="P2148">
        <v>1</v>
      </c>
      <c r="Q2148" t="s">
        <v>59</v>
      </c>
      <c r="R2148" t="s">
        <v>4415</v>
      </c>
      <c r="S2148">
        <v>32.980677999999997</v>
      </c>
      <c r="T2148">
        <v>-116.262854</v>
      </c>
      <c r="U2148">
        <v>0</v>
      </c>
      <c r="V2148">
        <v>95.25</v>
      </c>
      <c r="W2148">
        <v>1</v>
      </c>
      <c r="X2148">
        <v>0</v>
      </c>
      <c r="Y2148">
        <v>0</v>
      </c>
      <c r="Z2148" t="s">
        <v>61</v>
      </c>
      <c r="AA2148">
        <v>1</v>
      </c>
      <c r="AB2148">
        <v>0</v>
      </c>
      <c r="AC2148">
        <v>1</v>
      </c>
      <c r="AD2148">
        <v>0</v>
      </c>
      <c r="AE2148" t="s">
        <v>62</v>
      </c>
      <c r="AF2148">
        <v>1</v>
      </c>
      <c r="AG2148">
        <v>3577</v>
      </c>
      <c r="AH2148">
        <v>0</v>
      </c>
      <c r="AI2148" t="s">
        <v>63</v>
      </c>
      <c r="AJ2148">
        <v>0</v>
      </c>
      <c r="AK2148">
        <v>3</v>
      </c>
      <c r="AL2148">
        <v>0</v>
      </c>
      <c r="AM2148" t="s">
        <v>64</v>
      </c>
      <c r="AN2148">
        <v>1</v>
      </c>
      <c r="AO2148">
        <v>1</v>
      </c>
      <c r="AP2148">
        <v>0</v>
      </c>
      <c r="AQ2148">
        <v>10</v>
      </c>
      <c r="AR2148">
        <v>1021.55</v>
      </c>
      <c r="AS2148">
        <v>0</v>
      </c>
      <c r="AT2148">
        <v>264.3</v>
      </c>
      <c r="AU2148">
        <v>0</v>
      </c>
      <c r="AV2148">
        <v>1285.8499999999999</v>
      </c>
      <c r="AW2148">
        <v>0</v>
      </c>
      <c r="AX2148">
        <v>1</v>
      </c>
      <c r="AY2148">
        <v>92036</v>
      </c>
      <c r="AZ2148">
        <v>0</v>
      </c>
    </row>
    <row r="2149" spans="1:52">
      <c r="A2149">
        <v>26</v>
      </c>
      <c r="B2149">
        <v>0</v>
      </c>
      <c r="C2149">
        <v>45.87</v>
      </c>
      <c r="D2149" t="s">
        <v>52</v>
      </c>
      <c r="E2149" t="s">
        <v>52</v>
      </c>
      <c r="F2149">
        <v>40</v>
      </c>
      <c r="G2149" t="s">
        <v>310</v>
      </c>
      <c r="H2149">
        <v>5919</v>
      </c>
      <c r="I2149" t="s">
        <v>66</v>
      </c>
      <c r="J2149" t="s">
        <v>55</v>
      </c>
      <c r="K2149" t="s">
        <v>4416</v>
      </c>
      <c r="L2149" t="s">
        <v>57</v>
      </c>
      <c r="M2149">
        <v>1</v>
      </c>
      <c r="N2149">
        <v>0</v>
      </c>
      <c r="O2149" t="s">
        <v>58</v>
      </c>
      <c r="P2149">
        <v>0</v>
      </c>
      <c r="Q2149" t="s">
        <v>72</v>
      </c>
      <c r="R2149" t="s">
        <v>4417</v>
      </c>
      <c r="S2149">
        <v>37.789167999999997</v>
      </c>
      <c r="T2149">
        <v>-122.395009</v>
      </c>
      <c r="U2149">
        <v>0</v>
      </c>
      <c r="V2149">
        <v>19.95</v>
      </c>
      <c r="W2149">
        <v>0</v>
      </c>
      <c r="X2149">
        <v>3</v>
      </c>
      <c r="Y2149">
        <v>0</v>
      </c>
      <c r="Z2149" t="s">
        <v>61</v>
      </c>
      <c r="AA2149">
        <v>0</v>
      </c>
      <c r="AB2149">
        <v>0</v>
      </c>
      <c r="AC2149">
        <v>0</v>
      </c>
      <c r="AD2149">
        <v>0</v>
      </c>
      <c r="AE2149" t="s">
        <v>161</v>
      </c>
      <c r="AF2149">
        <v>1</v>
      </c>
      <c r="AG2149">
        <v>2066</v>
      </c>
      <c r="AH2149">
        <v>0</v>
      </c>
      <c r="AI2149" t="s">
        <v>63</v>
      </c>
      <c r="AJ2149">
        <v>0</v>
      </c>
      <c r="AK2149">
        <v>4</v>
      </c>
      <c r="AL2149">
        <v>0</v>
      </c>
      <c r="AM2149" t="s">
        <v>64</v>
      </c>
      <c r="AN2149">
        <v>0</v>
      </c>
      <c r="AO2149">
        <v>0</v>
      </c>
      <c r="AP2149">
        <v>0</v>
      </c>
      <c r="AQ2149">
        <v>8</v>
      </c>
      <c r="AR2149">
        <v>170.9</v>
      </c>
      <c r="AS2149">
        <v>0</v>
      </c>
      <c r="AT2149">
        <v>366.96</v>
      </c>
      <c r="AU2149">
        <v>0</v>
      </c>
      <c r="AV2149">
        <v>537.86</v>
      </c>
      <c r="AW2149">
        <v>1</v>
      </c>
      <c r="AX2149">
        <v>0</v>
      </c>
      <c r="AY2149">
        <v>94105</v>
      </c>
      <c r="AZ2149">
        <v>0</v>
      </c>
    </row>
    <row r="2150" spans="1:52">
      <c r="A2150">
        <v>27</v>
      </c>
      <c r="B2150">
        <v>73</v>
      </c>
      <c r="C2150">
        <v>46.94</v>
      </c>
      <c r="D2150" t="s">
        <v>138</v>
      </c>
      <c r="E2150" t="s">
        <v>139</v>
      </c>
      <c r="F2150">
        <v>83</v>
      </c>
      <c r="G2150" t="s">
        <v>482</v>
      </c>
      <c r="H2150">
        <v>6088</v>
      </c>
      <c r="I2150" t="s">
        <v>66</v>
      </c>
      <c r="J2150" t="s">
        <v>55</v>
      </c>
      <c r="K2150" t="s">
        <v>4418</v>
      </c>
      <c r="L2150" t="s">
        <v>84</v>
      </c>
      <c r="M2150">
        <v>0</v>
      </c>
      <c r="N2150">
        <v>1</v>
      </c>
      <c r="O2150" t="s">
        <v>68</v>
      </c>
      <c r="P2150">
        <v>1</v>
      </c>
      <c r="Q2150" t="s">
        <v>59</v>
      </c>
      <c r="R2150" t="s">
        <v>1352</v>
      </c>
      <c r="S2150">
        <v>34.067931999999999</v>
      </c>
      <c r="T2150">
        <v>-117.785168</v>
      </c>
      <c r="U2150">
        <v>1</v>
      </c>
      <c r="V2150">
        <v>99.8</v>
      </c>
      <c r="W2150">
        <v>1</v>
      </c>
      <c r="X2150">
        <v>0</v>
      </c>
      <c r="Y2150">
        <v>1</v>
      </c>
      <c r="Z2150" t="s">
        <v>61</v>
      </c>
      <c r="AA2150">
        <v>0</v>
      </c>
      <c r="AB2150">
        <v>0</v>
      </c>
      <c r="AC2150">
        <v>1</v>
      </c>
      <c r="AD2150">
        <v>1</v>
      </c>
      <c r="AE2150" t="s">
        <v>62</v>
      </c>
      <c r="AF2150">
        <v>1</v>
      </c>
      <c r="AG2150">
        <v>36057</v>
      </c>
      <c r="AH2150">
        <v>0</v>
      </c>
      <c r="AI2150" t="s">
        <v>63</v>
      </c>
      <c r="AJ2150">
        <v>1</v>
      </c>
      <c r="AK2150">
        <v>1</v>
      </c>
      <c r="AL2150">
        <v>0</v>
      </c>
      <c r="AM2150" t="s">
        <v>64</v>
      </c>
      <c r="AN2150">
        <v>1</v>
      </c>
      <c r="AO2150">
        <v>1</v>
      </c>
      <c r="AP2150">
        <v>1</v>
      </c>
      <c r="AQ2150">
        <v>49</v>
      </c>
      <c r="AR2150">
        <v>4872.45</v>
      </c>
      <c r="AS2150">
        <v>130</v>
      </c>
      <c r="AT2150">
        <v>2300.06</v>
      </c>
      <c r="AU2150">
        <v>0</v>
      </c>
      <c r="AV2150">
        <v>7302.51</v>
      </c>
      <c r="AW2150">
        <v>1</v>
      </c>
      <c r="AX2150">
        <v>0</v>
      </c>
      <c r="AY2150">
        <v>91768</v>
      </c>
      <c r="AZ2150">
        <v>1</v>
      </c>
    </row>
    <row r="2151" spans="1:52">
      <c r="A2151">
        <v>80</v>
      </c>
      <c r="B2151">
        <v>14</v>
      </c>
      <c r="C2151">
        <v>6.33</v>
      </c>
      <c r="D2151" t="s">
        <v>97</v>
      </c>
      <c r="E2151" t="s">
        <v>1207</v>
      </c>
      <c r="F2151">
        <v>67</v>
      </c>
      <c r="G2151" t="s">
        <v>495</v>
      </c>
      <c r="H2151">
        <v>2793</v>
      </c>
      <c r="I2151" t="s">
        <v>66</v>
      </c>
      <c r="J2151" t="s">
        <v>55</v>
      </c>
      <c r="K2151" t="s">
        <v>4419</v>
      </c>
      <c r="L2151" t="s">
        <v>84</v>
      </c>
      <c r="M2151">
        <v>1</v>
      </c>
      <c r="N2151">
        <v>0</v>
      </c>
      <c r="O2151" t="s">
        <v>58</v>
      </c>
      <c r="P2151">
        <v>1</v>
      </c>
      <c r="Q2151" t="s">
        <v>59</v>
      </c>
      <c r="R2151" t="s">
        <v>1822</v>
      </c>
      <c r="S2151">
        <v>33.972118999999999</v>
      </c>
      <c r="T2151">
        <v>-118.020188</v>
      </c>
      <c r="U2151">
        <v>1</v>
      </c>
      <c r="V2151">
        <v>76.5</v>
      </c>
      <c r="W2151">
        <v>1</v>
      </c>
      <c r="X2151">
        <v>1</v>
      </c>
      <c r="Y2151">
        <v>1</v>
      </c>
      <c r="Z2151" t="s">
        <v>258</v>
      </c>
      <c r="AA2151">
        <v>0</v>
      </c>
      <c r="AB2151">
        <v>0</v>
      </c>
      <c r="AC2151">
        <v>1</v>
      </c>
      <c r="AD2151">
        <v>1</v>
      </c>
      <c r="AE2151" t="s">
        <v>62</v>
      </c>
      <c r="AF2151">
        <v>1</v>
      </c>
      <c r="AG2151">
        <v>26265</v>
      </c>
      <c r="AH2151">
        <v>0</v>
      </c>
      <c r="AI2151" t="s">
        <v>63</v>
      </c>
      <c r="AJ2151">
        <v>1</v>
      </c>
      <c r="AK2151">
        <v>2</v>
      </c>
      <c r="AL2151">
        <v>1</v>
      </c>
      <c r="AM2151" t="s">
        <v>64</v>
      </c>
      <c r="AN2151">
        <v>0</v>
      </c>
      <c r="AO2151">
        <v>0</v>
      </c>
      <c r="AP2151">
        <v>0</v>
      </c>
      <c r="AQ2151">
        <v>37</v>
      </c>
      <c r="AR2151">
        <v>2868.15</v>
      </c>
      <c r="AS2151">
        <v>0</v>
      </c>
      <c r="AT2151">
        <v>234.21</v>
      </c>
      <c r="AU2151">
        <v>0</v>
      </c>
      <c r="AV2151">
        <v>3102.36</v>
      </c>
      <c r="AW2151">
        <v>0</v>
      </c>
      <c r="AX2151">
        <v>1</v>
      </c>
      <c r="AY2151">
        <v>90602</v>
      </c>
      <c r="AZ2151">
        <v>1</v>
      </c>
    </row>
    <row r="2152" spans="1:52">
      <c r="A2152">
        <v>46</v>
      </c>
      <c r="B2152">
        <v>0</v>
      </c>
      <c r="C2152">
        <v>5.69</v>
      </c>
      <c r="D2152" t="s">
        <v>52</v>
      </c>
      <c r="E2152" t="s">
        <v>52</v>
      </c>
      <c r="F2152">
        <v>59</v>
      </c>
      <c r="G2152" t="s">
        <v>2687</v>
      </c>
      <c r="H2152">
        <v>2712</v>
      </c>
      <c r="I2152" t="s">
        <v>66</v>
      </c>
      <c r="J2152" t="s">
        <v>55</v>
      </c>
      <c r="K2152" t="s">
        <v>4420</v>
      </c>
      <c r="L2152" t="s">
        <v>57</v>
      </c>
      <c r="M2152">
        <v>0</v>
      </c>
      <c r="N2152">
        <v>0</v>
      </c>
      <c r="O2152" t="s">
        <v>58</v>
      </c>
      <c r="P2152">
        <v>0</v>
      </c>
      <c r="Q2152" t="s">
        <v>72</v>
      </c>
      <c r="R2152" t="s">
        <v>2689</v>
      </c>
      <c r="S2152">
        <v>40.271535</v>
      </c>
      <c r="T2152">
        <v>-121.01808699999999</v>
      </c>
      <c r="U2152">
        <v>1</v>
      </c>
      <c r="V2152">
        <v>19.850000000000001</v>
      </c>
      <c r="W2152">
        <v>0</v>
      </c>
      <c r="X2152">
        <v>0</v>
      </c>
      <c r="Y2152">
        <v>0</v>
      </c>
      <c r="Z2152" t="s">
        <v>61</v>
      </c>
      <c r="AA2152">
        <v>0</v>
      </c>
      <c r="AB2152">
        <v>0</v>
      </c>
      <c r="AC2152">
        <v>0</v>
      </c>
      <c r="AD2152">
        <v>1</v>
      </c>
      <c r="AE2152" t="s">
        <v>161</v>
      </c>
      <c r="AF2152">
        <v>1</v>
      </c>
      <c r="AG2152">
        <v>4158</v>
      </c>
      <c r="AH2152">
        <v>0</v>
      </c>
      <c r="AI2152" t="s">
        <v>63</v>
      </c>
      <c r="AJ2152">
        <v>0</v>
      </c>
      <c r="AK2152">
        <v>4</v>
      </c>
      <c r="AL2152">
        <v>0</v>
      </c>
      <c r="AM2152" t="s">
        <v>64</v>
      </c>
      <c r="AN2152">
        <v>0</v>
      </c>
      <c r="AO2152">
        <v>0</v>
      </c>
      <c r="AP2152">
        <v>0</v>
      </c>
      <c r="AQ2152">
        <v>29</v>
      </c>
      <c r="AR2152">
        <v>573.04999999999995</v>
      </c>
      <c r="AS2152">
        <v>0</v>
      </c>
      <c r="AT2152">
        <v>165.01</v>
      </c>
      <c r="AU2152">
        <v>0</v>
      </c>
      <c r="AV2152">
        <v>738.06</v>
      </c>
      <c r="AW2152">
        <v>0</v>
      </c>
      <c r="AX2152">
        <v>0</v>
      </c>
      <c r="AY2152">
        <v>96137</v>
      </c>
      <c r="AZ2152">
        <v>0</v>
      </c>
    </row>
    <row r="2153" spans="1:52">
      <c r="A2153">
        <v>62</v>
      </c>
      <c r="B2153">
        <v>12</v>
      </c>
      <c r="C2153">
        <v>12.42</v>
      </c>
      <c r="D2153" t="s">
        <v>52</v>
      </c>
      <c r="E2153" t="s">
        <v>52</v>
      </c>
      <c r="F2153">
        <v>64</v>
      </c>
      <c r="G2153" t="s">
        <v>210</v>
      </c>
      <c r="H2153">
        <v>2157</v>
      </c>
      <c r="I2153" t="s">
        <v>75</v>
      </c>
      <c r="J2153" t="s">
        <v>55</v>
      </c>
      <c r="K2153" t="s">
        <v>4421</v>
      </c>
      <c r="L2153" t="s">
        <v>57</v>
      </c>
      <c r="M2153">
        <v>0</v>
      </c>
      <c r="N2153">
        <v>0</v>
      </c>
      <c r="O2153" t="s">
        <v>58</v>
      </c>
      <c r="P2153">
        <v>1</v>
      </c>
      <c r="Q2153" t="s">
        <v>85</v>
      </c>
      <c r="R2153" t="s">
        <v>2374</v>
      </c>
      <c r="S2153">
        <v>38.660442000000003</v>
      </c>
      <c r="T2153">
        <v>-121.346321</v>
      </c>
      <c r="U2153">
        <v>0</v>
      </c>
      <c r="V2153">
        <v>50.05</v>
      </c>
      <c r="W2153">
        <v>0</v>
      </c>
      <c r="X2153">
        <v>0</v>
      </c>
      <c r="Y2153">
        <v>0</v>
      </c>
      <c r="Z2153" t="s">
        <v>61</v>
      </c>
      <c r="AA2153">
        <v>0</v>
      </c>
      <c r="AB2153">
        <v>0</v>
      </c>
      <c r="AC2153">
        <v>0</v>
      </c>
      <c r="AD2153">
        <v>0</v>
      </c>
      <c r="AE2153" t="s">
        <v>62</v>
      </c>
      <c r="AF2153">
        <v>1</v>
      </c>
      <c r="AG2153">
        <v>20993</v>
      </c>
      <c r="AH2153">
        <v>1</v>
      </c>
      <c r="AI2153" t="s">
        <v>63</v>
      </c>
      <c r="AJ2153">
        <v>0</v>
      </c>
      <c r="AK2153">
        <v>5</v>
      </c>
      <c r="AL2153">
        <v>0</v>
      </c>
      <c r="AM2153" t="s">
        <v>64</v>
      </c>
      <c r="AN2153">
        <v>0</v>
      </c>
      <c r="AO2153">
        <v>0</v>
      </c>
      <c r="AP2153">
        <v>0</v>
      </c>
      <c r="AQ2153">
        <v>41</v>
      </c>
      <c r="AR2153">
        <v>2029.05</v>
      </c>
      <c r="AS2153">
        <v>0</v>
      </c>
      <c r="AT2153">
        <v>509.22</v>
      </c>
      <c r="AU2153">
        <v>0</v>
      </c>
      <c r="AV2153">
        <v>2538.27</v>
      </c>
      <c r="AW2153">
        <v>0</v>
      </c>
      <c r="AX2153">
        <v>1</v>
      </c>
      <c r="AY2153">
        <v>95841</v>
      </c>
      <c r="AZ2153">
        <v>0</v>
      </c>
    </row>
    <row r="2154" spans="1:52">
      <c r="A2154">
        <v>42</v>
      </c>
      <c r="B2154">
        <v>26</v>
      </c>
      <c r="C2154">
        <v>24.83</v>
      </c>
      <c r="D2154" t="s">
        <v>52</v>
      </c>
      <c r="E2154" t="s">
        <v>52</v>
      </c>
      <c r="F2154">
        <v>23</v>
      </c>
      <c r="G2154" t="s">
        <v>4422</v>
      </c>
      <c r="H2154">
        <v>5104</v>
      </c>
      <c r="I2154" t="s">
        <v>66</v>
      </c>
      <c r="J2154" t="s">
        <v>55</v>
      </c>
      <c r="K2154" t="s">
        <v>4423</v>
      </c>
      <c r="L2154" t="s">
        <v>57</v>
      </c>
      <c r="M2154">
        <v>0</v>
      </c>
      <c r="N2154">
        <v>1</v>
      </c>
      <c r="O2154" t="s">
        <v>58</v>
      </c>
      <c r="P2154">
        <v>1</v>
      </c>
      <c r="Q2154" t="s">
        <v>77</v>
      </c>
      <c r="R2154" t="s">
        <v>4424</v>
      </c>
      <c r="S2154">
        <v>35.451402000000002</v>
      </c>
      <c r="T2154">
        <v>-119.48841299999999</v>
      </c>
      <c r="U2154">
        <v>0</v>
      </c>
      <c r="V2154">
        <v>55.8</v>
      </c>
      <c r="W2154">
        <v>0</v>
      </c>
      <c r="X2154">
        <v>0</v>
      </c>
      <c r="Y2154">
        <v>0</v>
      </c>
      <c r="Z2154" t="s">
        <v>61</v>
      </c>
      <c r="AA2154">
        <v>0</v>
      </c>
      <c r="AB2154">
        <v>1</v>
      </c>
      <c r="AC2154">
        <v>0</v>
      </c>
      <c r="AD2154">
        <v>0</v>
      </c>
      <c r="AE2154" t="s">
        <v>79</v>
      </c>
      <c r="AF2154">
        <v>1</v>
      </c>
      <c r="AG2154">
        <v>2078</v>
      </c>
      <c r="AH2154">
        <v>0</v>
      </c>
      <c r="AI2154" t="s">
        <v>63</v>
      </c>
      <c r="AJ2154">
        <v>0</v>
      </c>
      <c r="AK2154">
        <v>4</v>
      </c>
      <c r="AL2154">
        <v>0</v>
      </c>
      <c r="AM2154" t="s">
        <v>64</v>
      </c>
      <c r="AN2154">
        <v>0</v>
      </c>
      <c r="AO2154">
        <v>0</v>
      </c>
      <c r="AP2154">
        <v>0</v>
      </c>
      <c r="AQ2154">
        <v>5</v>
      </c>
      <c r="AR2154">
        <v>300.39999999999998</v>
      </c>
      <c r="AS2154">
        <v>0</v>
      </c>
      <c r="AT2154">
        <v>124.15</v>
      </c>
      <c r="AU2154">
        <v>0</v>
      </c>
      <c r="AV2154">
        <v>424.55</v>
      </c>
      <c r="AW2154">
        <v>0</v>
      </c>
      <c r="AX2154">
        <v>1</v>
      </c>
      <c r="AY2154">
        <v>93206</v>
      </c>
      <c r="AZ2154">
        <v>0</v>
      </c>
    </row>
    <row r="2155" spans="1:52">
      <c r="A2155">
        <v>54</v>
      </c>
      <c r="B2155">
        <v>30</v>
      </c>
      <c r="C2155">
        <v>2.2000000000000002</v>
      </c>
      <c r="D2155" t="s">
        <v>88</v>
      </c>
      <c r="E2155" t="s">
        <v>126</v>
      </c>
      <c r="F2155">
        <v>87</v>
      </c>
      <c r="G2155" t="s">
        <v>186</v>
      </c>
      <c r="H2155">
        <v>4179</v>
      </c>
      <c r="I2155" t="s">
        <v>66</v>
      </c>
      <c r="J2155" t="s">
        <v>55</v>
      </c>
      <c r="K2155" t="s">
        <v>4425</v>
      </c>
      <c r="L2155" t="s">
        <v>84</v>
      </c>
      <c r="M2155">
        <v>0</v>
      </c>
      <c r="N2155">
        <v>0</v>
      </c>
      <c r="O2155" t="s">
        <v>68</v>
      </c>
      <c r="P2155">
        <v>1</v>
      </c>
      <c r="Q2155" t="s">
        <v>59</v>
      </c>
      <c r="R2155" t="s">
        <v>2642</v>
      </c>
      <c r="S2155">
        <v>34.003552999999997</v>
      </c>
      <c r="T2155">
        <v>-118.308933</v>
      </c>
      <c r="U2155">
        <v>1</v>
      </c>
      <c r="V2155">
        <v>69.150000000000006</v>
      </c>
      <c r="W2155">
        <v>0</v>
      </c>
      <c r="X2155">
        <v>0</v>
      </c>
      <c r="Y2155">
        <v>1</v>
      </c>
      <c r="Z2155" t="s">
        <v>61</v>
      </c>
      <c r="AA2155">
        <v>0</v>
      </c>
      <c r="AB2155">
        <v>0</v>
      </c>
      <c r="AC2155">
        <v>1</v>
      </c>
      <c r="AD2155">
        <v>1</v>
      </c>
      <c r="AE2155" t="s">
        <v>62</v>
      </c>
      <c r="AF2155">
        <v>1</v>
      </c>
      <c r="AG2155">
        <v>29299</v>
      </c>
      <c r="AH2155">
        <v>0</v>
      </c>
      <c r="AI2155" t="s">
        <v>63</v>
      </c>
      <c r="AJ2155">
        <v>1</v>
      </c>
      <c r="AK2155">
        <v>2</v>
      </c>
      <c r="AL2155">
        <v>0</v>
      </c>
      <c r="AM2155" t="s">
        <v>64</v>
      </c>
      <c r="AN2155">
        <v>0</v>
      </c>
      <c r="AO2155">
        <v>0</v>
      </c>
      <c r="AP2155">
        <v>0</v>
      </c>
      <c r="AQ2155">
        <v>1</v>
      </c>
      <c r="AR2155">
        <v>69.150000000000006</v>
      </c>
      <c r="AS2155">
        <v>0</v>
      </c>
      <c r="AT2155">
        <v>2.2000000000000002</v>
      </c>
      <c r="AU2155">
        <v>0</v>
      </c>
      <c r="AV2155">
        <v>71.349999999999994</v>
      </c>
      <c r="AW2155">
        <v>0</v>
      </c>
      <c r="AX2155">
        <v>1</v>
      </c>
      <c r="AY2155">
        <v>90062</v>
      </c>
      <c r="AZ2155">
        <v>1</v>
      </c>
    </row>
    <row r="2156" spans="1:52">
      <c r="A2156">
        <v>59</v>
      </c>
      <c r="B2156">
        <v>3</v>
      </c>
      <c r="C2156">
        <v>29.16</v>
      </c>
      <c r="D2156" t="s">
        <v>52</v>
      </c>
      <c r="E2156" t="s">
        <v>52</v>
      </c>
      <c r="F2156">
        <v>64</v>
      </c>
      <c r="G2156" t="s">
        <v>4426</v>
      </c>
      <c r="H2156">
        <v>4492</v>
      </c>
      <c r="I2156" t="s">
        <v>66</v>
      </c>
      <c r="J2156" t="s">
        <v>55</v>
      </c>
      <c r="K2156" t="s">
        <v>4427</v>
      </c>
      <c r="L2156" t="s">
        <v>57</v>
      </c>
      <c r="M2156">
        <v>0</v>
      </c>
      <c r="N2156">
        <v>0</v>
      </c>
      <c r="O2156" t="s">
        <v>58</v>
      </c>
      <c r="P2156">
        <v>1</v>
      </c>
      <c r="Q2156" t="s">
        <v>77</v>
      </c>
      <c r="R2156" t="s">
        <v>4428</v>
      </c>
      <c r="S2156">
        <v>37.331761999999998</v>
      </c>
      <c r="T2156">
        <v>-122.341444</v>
      </c>
      <c r="U2156">
        <v>0</v>
      </c>
      <c r="V2156">
        <v>44.65</v>
      </c>
      <c r="W2156">
        <v>0</v>
      </c>
      <c r="X2156">
        <v>0</v>
      </c>
      <c r="Y2156">
        <v>0</v>
      </c>
      <c r="Z2156" t="s">
        <v>209</v>
      </c>
      <c r="AA2156">
        <v>0</v>
      </c>
      <c r="AB2156">
        <v>0</v>
      </c>
      <c r="AC2156">
        <v>1</v>
      </c>
      <c r="AD2156">
        <v>0</v>
      </c>
      <c r="AE2156" t="s">
        <v>79</v>
      </c>
      <c r="AF2156">
        <v>1</v>
      </c>
      <c r="AG2156">
        <v>291</v>
      </c>
      <c r="AH2156">
        <v>0</v>
      </c>
      <c r="AI2156" t="s">
        <v>63</v>
      </c>
      <c r="AJ2156">
        <v>0</v>
      </c>
      <c r="AK2156">
        <v>3</v>
      </c>
      <c r="AL2156">
        <v>0</v>
      </c>
      <c r="AM2156" t="s">
        <v>64</v>
      </c>
      <c r="AN2156">
        <v>0</v>
      </c>
      <c r="AO2156">
        <v>0</v>
      </c>
      <c r="AP2156">
        <v>0</v>
      </c>
      <c r="AQ2156">
        <v>11</v>
      </c>
      <c r="AR2156">
        <v>472.25</v>
      </c>
      <c r="AS2156">
        <v>0</v>
      </c>
      <c r="AT2156">
        <v>320.76</v>
      </c>
      <c r="AU2156">
        <v>0</v>
      </c>
      <c r="AV2156">
        <v>793.01</v>
      </c>
      <c r="AW2156">
        <v>0</v>
      </c>
      <c r="AX2156">
        <v>1</v>
      </c>
      <c r="AY2156">
        <v>94074</v>
      </c>
      <c r="AZ2156">
        <v>0</v>
      </c>
    </row>
    <row r="2157" spans="1:52">
      <c r="A2157">
        <v>54</v>
      </c>
      <c r="B2157">
        <v>27</v>
      </c>
      <c r="C2157">
        <v>0</v>
      </c>
      <c r="D2157" t="s">
        <v>52</v>
      </c>
      <c r="E2157" t="s">
        <v>52</v>
      </c>
      <c r="F2157">
        <v>74</v>
      </c>
      <c r="G2157" t="s">
        <v>414</v>
      </c>
      <c r="H2157">
        <v>3882</v>
      </c>
      <c r="I2157" t="s">
        <v>75</v>
      </c>
      <c r="J2157" t="s">
        <v>55</v>
      </c>
      <c r="K2157" t="s">
        <v>4429</v>
      </c>
      <c r="L2157" t="s">
        <v>57</v>
      </c>
      <c r="M2157">
        <v>0</v>
      </c>
      <c r="N2157">
        <v>0</v>
      </c>
      <c r="O2157" t="s">
        <v>58</v>
      </c>
      <c r="P2157">
        <v>1</v>
      </c>
      <c r="Q2157" t="s">
        <v>77</v>
      </c>
      <c r="R2157" t="s">
        <v>1740</v>
      </c>
      <c r="S2157">
        <v>36.793601000000002</v>
      </c>
      <c r="T2157">
        <v>-119.76113100000001</v>
      </c>
      <c r="U2157">
        <v>1</v>
      </c>
      <c r="V2157">
        <v>33.15</v>
      </c>
      <c r="W2157">
        <v>0</v>
      </c>
      <c r="X2157">
        <v>0</v>
      </c>
      <c r="Y2157">
        <v>7</v>
      </c>
      <c r="Z2157" t="s">
        <v>61</v>
      </c>
      <c r="AA2157">
        <v>0</v>
      </c>
      <c r="AB2157">
        <v>1</v>
      </c>
      <c r="AC2157">
        <v>0</v>
      </c>
      <c r="AD2157">
        <v>1</v>
      </c>
      <c r="AE2157" t="s">
        <v>79</v>
      </c>
      <c r="AF2157">
        <v>0</v>
      </c>
      <c r="AG2157">
        <v>39148</v>
      </c>
      <c r="AH2157">
        <v>1</v>
      </c>
      <c r="AI2157" t="s">
        <v>63</v>
      </c>
      <c r="AJ2157">
        <v>1</v>
      </c>
      <c r="AK2157">
        <v>3</v>
      </c>
      <c r="AL2157">
        <v>0</v>
      </c>
      <c r="AM2157" t="s">
        <v>64</v>
      </c>
      <c r="AN2157">
        <v>0</v>
      </c>
      <c r="AO2157">
        <v>0</v>
      </c>
      <c r="AP2157">
        <v>0</v>
      </c>
      <c r="AQ2157">
        <v>12</v>
      </c>
      <c r="AR2157">
        <v>444.75</v>
      </c>
      <c r="AS2157">
        <v>0</v>
      </c>
      <c r="AT2157">
        <v>0</v>
      </c>
      <c r="AU2157">
        <v>0</v>
      </c>
      <c r="AV2157">
        <v>444.75</v>
      </c>
      <c r="AW2157">
        <v>0</v>
      </c>
      <c r="AX2157">
        <v>1</v>
      </c>
      <c r="AY2157">
        <v>93726</v>
      </c>
      <c r="AZ2157">
        <v>0</v>
      </c>
    </row>
    <row r="2158" spans="1:52">
      <c r="A2158">
        <v>23</v>
      </c>
      <c r="B2158">
        <v>27</v>
      </c>
      <c r="C2158">
        <v>0</v>
      </c>
      <c r="D2158" t="s">
        <v>52</v>
      </c>
      <c r="E2158" t="s">
        <v>52</v>
      </c>
      <c r="F2158">
        <v>33</v>
      </c>
      <c r="G2158" t="s">
        <v>3193</v>
      </c>
      <c r="H2158">
        <v>4051</v>
      </c>
      <c r="I2158" t="s">
        <v>54</v>
      </c>
      <c r="J2158" t="s">
        <v>55</v>
      </c>
      <c r="K2158" t="s">
        <v>4430</v>
      </c>
      <c r="L2158" t="s">
        <v>57</v>
      </c>
      <c r="M2158">
        <v>0</v>
      </c>
      <c r="N2158">
        <v>0</v>
      </c>
      <c r="O2158" t="s">
        <v>58</v>
      </c>
      <c r="P2158">
        <v>1</v>
      </c>
      <c r="Q2158" t="s">
        <v>77</v>
      </c>
      <c r="R2158" t="s">
        <v>3195</v>
      </c>
      <c r="S2158">
        <v>32.555827999999998</v>
      </c>
      <c r="T2158">
        <v>-117.04007300000001</v>
      </c>
      <c r="U2158">
        <v>1</v>
      </c>
      <c r="V2158">
        <v>45.4</v>
      </c>
      <c r="W2158">
        <v>0</v>
      </c>
      <c r="X2158">
        <v>0</v>
      </c>
      <c r="Y2158">
        <v>1</v>
      </c>
      <c r="Z2158" t="s">
        <v>61</v>
      </c>
      <c r="AA2158">
        <v>0</v>
      </c>
      <c r="AB2158">
        <v>1</v>
      </c>
      <c r="AC2158">
        <v>0</v>
      </c>
      <c r="AD2158">
        <v>1</v>
      </c>
      <c r="AE2158" t="s">
        <v>62</v>
      </c>
      <c r="AF2158">
        <v>0</v>
      </c>
      <c r="AG2158">
        <v>28488</v>
      </c>
      <c r="AH2158">
        <v>1</v>
      </c>
      <c r="AI2158" t="s">
        <v>63</v>
      </c>
      <c r="AJ2158">
        <v>1</v>
      </c>
      <c r="AK2158">
        <v>4</v>
      </c>
      <c r="AL2158">
        <v>0</v>
      </c>
      <c r="AM2158" t="s">
        <v>64</v>
      </c>
      <c r="AN2158">
        <v>0</v>
      </c>
      <c r="AO2158">
        <v>0</v>
      </c>
      <c r="AP2158">
        <v>1</v>
      </c>
      <c r="AQ2158">
        <v>37</v>
      </c>
      <c r="AR2158">
        <v>1593.1</v>
      </c>
      <c r="AS2158">
        <v>0</v>
      </c>
      <c r="AT2158">
        <v>0</v>
      </c>
      <c r="AU2158">
        <v>44.13</v>
      </c>
      <c r="AV2158">
        <v>1548.97</v>
      </c>
      <c r="AW2158">
        <v>1</v>
      </c>
      <c r="AX2158">
        <v>1</v>
      </c>
      <c r="AY2158">
        <v>92173</v>
      </c>
      <c r="AZ2158">
        <v>0</v>
      </c>
    </row>
    <row r="2159" spans="1:52">
      <c r="A2159">
        <v>78</v>
      </c>
      <c r="B2159">
        <v>28</v>
      </c>
      <c r="C2159">
        <v>49.98</v>
      </c>
      <c r="D2159" t="s">
        <v>52</v>
      </c>
      <c r="E2159" t="s">
        <v>52</v>
      </c>
      <c r="F2159">
        <v>32</v>
      </c>
      <c r="G2159" t="s">
        <v>1764</v>
      </c>
      <c r="H2159">
        <v>3509</v>
      </c>
      <c r="I2159" t="s">
        <v>75</v>
      </c>
      <c r="J2159" t="s">
        <v>55</v>
      </c>
      <c r="K2159" t="s">
        <v>4431</v>
      </c>
      <c r="L2159" t="s">
        <v>57</v>
      </c>
      <c r="M2159">
        <v>0</v>
      </c>
      <c r="N2159">
        <v>1</v>
      </c>
      <c r="O2159" t="s">
        <v>58</v>
      </c>
      <c r="P2159">
        <v>1</v>
      </c>
      <c r="Q2159" t="s">
        <v>77</v>
      </c>
      <c r="R2159" t="s">
        <v>3147</v>
      </c>
      <c r="S2159">
        <v>34.136367</v>
      </c>
      <c r="T2159">
        <v>-117.460803</v>
      </c>
      <c r="U2159">
        <v>0</v>
      </c>
      <c r="V2159">
        <v>69.75</v>
      </c>
      <c r="W2159">
        <v>0</v>
      </c>
      <c r="X2159">
        <v>0</v>
      </c>
      <c r="Y2159">
        <v>0</v>
      </c>
      <c r="Z2159" t="s">
        <v>209</v>
      </c>
      <c r="AA2159">
        <v>0</v>
      </c>
      <c r="AB2159">
        <v>1</v>
      </c>
      <c r="AC2159">
        <v>1</v>
      </c>
      <c r="AD2159">
        <v>0</v>
      </c>
      <c r="AE2159" t="s">
        <v>161</v>
      </c>
      <c r="AF2159">
        <v>1</v>
      </c>
      <c r="AG2159">
        <v>54586</v>
      </c>
      <c r="AH2159">
        <v>1</v>
      </c>
      <c r="AI2159" t="s">
        <v>63</v>
      </c>
      <c r="AJ2159">
        <v>0</v>
      </c>
      <c r="AK2159">
        <v>3</v>
      </c>
      <c r="AL2159">
        <v>1</v>
      </c>
      <c r="AM2159" t="s">
        <v>64</v>
      </c>
      <c r="AN2159">
        <v>1</v>
      </c>
      <c r="AO2159">
        <v>1</v>
      </c>
      <c r="AP2159">
        <v>0</v>
      </c>
      <c r="AQ2159">
        <v>22</v>
      </c>
      <c r="AR2159">
        <v>1545.4</v>
      </c>
      <c r="AS2159">
        <v>0</v>
      </c>
      <c r="AT2159">
        <v>1099.56</v>
      </c>
      <c r="AU2159">
        <v>0</v>
      </c>
      <c r="AV2159">
        <v>2644.96</v>
      </c>
      <c r="AW2159">
        <v>0</v>
      </c>
      <c r="AX2159">
        <v>1</v>
      </c>
      <c r="AY2159">
        <v>92336</v>
      </c>
      <c r="AZ2159">
        <v>0</v>
      </c>
    </row>
    <row r="2160" spans="1:52">
      <c r="A2160">
        <v>56</v>
      </c>
      <c r="B2160">
        <v>8</v>
      </c>
      <c r="C2160">
        <v>16.989999999999998</v>
      </c>
      <c r="D2160" t="s">
        <v>52</v>
      </c>
      <c r="E2160" t="s">
        <v>52</v>
      </c>
      <c r="F2160">
        <v>59</v>
      </c>
      <c r="G2160" t="s">
        <v>392</v>
      </c>
      <c r="H2160">
        <v>5262</v>
      </c>
      <c r="I2160" t="s">
        <v>66</v>
      </c>
      <c r="J2160" t="s">
        <v>55</v>
      </c>
      <c r="K2160" t="s">
        <v>4432</v>
      </c>
      <c r="L2160" t="s">
        <v>108</v>
      </c>
      <c r="M2160">
        <v>0</v>
      </c>
      <c r="N2160">
        <v>0</v>
      </c>
      <c r="O2160" t="s">
        <v>58</v>
      </c>
      <c r="P2160">
        <v>1</v>
      </c>
      <c r="Q2160" t="s">
        <v>77</v>
      </c>
      <c r="R2160" t="s">
        <v>2264</v>
      </c>
      <c r="S2160">
        <v>37.758018999999997</v>
      </c>
      <c r="T2160">
        <v>-122.138678</v>
      </c>
      <c r="U2160">
        <v>0</v>
      </c>
      <c r="V2160">
        <v>49.5</v>
      </c>
      <c r="W2160">
        <v>0</v>
      </c>
      <c r="X2160">
        <v>0</v>
      </c>
      <c r="Y2160">
        <v>0</v>
      </c>
      <c r="Z2160" t="s">
        <v>61</v>
      </c>
      <c r="AA2160">
        <v>1</v>
      </c>
      <c r="AB2160">
        <v>0</v>
      </c>
      <c r="AC2160">
        <v>0</v>
      </c>
      <c r="AD2160">
        <v>0</v>
      </c>
      <c r="AE2160" t="s">
        <v>62</v>
      </c>
      <c r="AF2160">
        <v>1</v>
      </c>
      <c r="AG2160">
        <v>42854</v>
      </c>
      <c r="AH2160">
        <v>0</v>
      </c>
      <c r="AI2160" t="s">
        <v>63</v>
      </c>
      <c r="AJ2160">
        <v>0</v>
      </c>
      <c r="AK2160">
        <v>4</v>
      </c>
      <c r="AL2160">
        <v>0</v>
      </c>
      <c r="AM2160" t="s">
        <v>64</v>
      </c>
      <c r="AN2160">
        <v>0</v>
      </c>
      <c r="AO2160">
        <v>0</v>
      </c>
      <c r="AP2160">
        <v>0</v>
      </c>
      <c r="AQ2160">
        <v>1</v>
      </c>
      <c r="AR2160">
        <v>49.5</v>
      </c>
      <c r="AS2160">
        <v>30</v>
      </c>
      <c r="AT2160">
        <v>16.989999999999998</v>
      </c>
      <c r="AU2160">
        <v>0</v>
      </c>
      <c r="AV2160">
        <v>96.49</v>
      </c>
      <c r="AW2160">
        <v>0</v>
      </c>
      <c r="AX2160">
        <v>0</v>
      </c>
      <c r="AY2160">
        <v>94605</v>
      </c>
      <c r="AZ2160">
        <v>0</v>
      </c>
    </row>
    <row r="2161" spans="1:52">
      <c r="A2161">
        <v>57</v>
      </c>
      <c r="B2161">
        <v>0</v>
      </c>
      <c r="C2161">
        <v>37.619999999999997</v>
      </c>
      <c r="D2161" t="s">
        <v>52</v>
      </c>
      <c r="E2161" t="s">
        <v>52</v>
      </c>
      <c r="F2161">
        <v>38</v>
      </c>
      <c r="G2161" t="s">
        <v>228</v>
      </c>
      <c r="H2161">
        <v>3666</v>
      </c>
      <c r="I2161" t="s">
        <v>66</v>
      </c>
      <c r="J2161" t="s">
        <v>55</v>
      </c>
      <c r="K2161" t="s">
        <v>4433</v>
      </c>
      <c r="L2161" t="s">
        <v>108</v>
      </c>
      <c r="M2161">
        <v>0</v>
      </c>
      <c r="N2161">
        <v>0</v>
      </c>
      <c r="O2161" t="s">
        <v>58</v>
      </c>
      <c r="P2161">
        <v>0</v>
      </c>
      <c r="Q2161" t="s">
        <v>72</v>
      </c>
      <c r="R2161" t="s">
        <v>3455</v>
      </c>
      <c r="S2161">
        <v>34.17051</v>
      </c>
      <c r="T2161">
        <v>-118.289463</v>
      </c>
      <c r="U2161">
        <v>0</v>
      </c>
      <c r="V2161">
        <v>19.75</v>
      </c>
      <c r="W2161">
        <v>0</v>
      </c>
      <c r="X2161">
        <v>0</v>
      </c>
      <c r="Y2161">
        <v>0</v>
      </c>
      <c r="Z2161" t="s">
        <v>61</v>
      </c>
      <c r="AA2161">
        <v>0</v>
      </c>
      <c r="AB2161">
        <v>0</v>
      </c>
      <c r="AC2161">
        <v>0</v>
      </c>
      <c r="AD2161">
        <v>0</v>
      </c>
      <c r="AE2161" t="s">
        <v>62</v>
      </c>
      <c r="AF2161">
        <v>1</v>
      </c>
      <c r="AG2161">
        <v>23981</v>
      </c>
      <c r="AH2161">
        <v>0</v>
      </c>
      <c r="AI2161" t="s">
        <v>63</v>
      </c>
      <c r="AJ2161">
        <v>0</v>
      </c>
      <c r="AK2161">
        <v>3</v>
      </c>
      <c r="AL2161">
        <v>0</v>
      </c>
      <c r="AM2161" t="s">
        <v>64</v>
      </c>
      <c r="AN2161">
        <v>0</v>
      </c>
      <c r="AO2161">
        <v>0</v>
      </c>
      <c r="AP2161">
        <v>0</v>
      </c>
      <c r="AQ2161">
        <v>1</v>
      </c>
      <c r="AR2161">
        <v>19.75</v>
      </c>
      <c r="AS2161">
        <v>0</v>
      </c>
      <c r="AT2161">
        <v>37.619999999999997</v>
      </c>
      <c r="AU2161">
        <v>0</v>
      </c>
      <c r="AV2161">
        <v>57.37</v>
      </c>
      <c r="AW2161">
        <v>0</v>
      </c>
      <c r="AX2161">
        <v>0</v>
      </c>
      <c r="AY2161">
        <v>91201</v>
      </c>
      <c r="AZ2161">
        <v>0</v>
      </c>
    </row>
    <row r="2162" spans="1:52">
      <c r="A2162">
        <v>31</v>
      </c>
      <c r="B2162">
        <v>22</v>
      </c>
      <c r="C2162">
        <v>0</v>
      </c>
      <c r="D2162" t="s">
        <v>80</v>
      </c>
      <c r="E2162" t="s">
        <v>251</v>
      </c>
      <c r="F2162">
        <v>90</v>
      </c>
      <c r="G2162" t="s">
        <v>1025</v>
      </c>
      <c r="H2162">
        <v>5995</v>
      </c>
      <c r="I2162" t="s">
        <v>75</v>
      </c>
      <c r="J2162" t="s">
        <v>55</v>
      </c>
      <c r="K2162" t="s">
        <v>4434</v>
      </c>
      <c r="L2162" t="s">
        <v>84</v>
      </c>
      <c r="M2162">
        <v>0</v>
      </c>
      <c r="N2162">
        <v>1</v>
      </c>
      <c r="O2162" t="s">
        <v>58</v>
      </c>
      <c r="P2162">
        <v>1</v>
      </c>
      <c r="Q2162" t="s">
        <v>77</v>
      </c>
      <c r="R2162" t="s">
        <v>1564</v>
      </c>
      <c r="S2162">
        <v>34.038983000000002</v>
      </c>
      <c r="T2162">
        <v>-117.991372</v>
      </c>
      <c r="U2162">
        <v>1</v>
      </c>
      <c r="V2162">
        <v>34.700000000000003</v>
      </c>
      <c r="W2162">
        <v>0</v>
      </c>
      <c r="X2162">
        <v>0</v>
      </c>
      <c r="Y2162">
        <v>1</v>
      </c>
      <c r="Z2162" t="s">
        <v>61</v>
      </c>
      <c r="AA2162">
        <v>1</v>
      </c>
      <c r="AB2162">
        <v>0</v>
      </c>
      <c r="AC2162">
        <v>0</v>
      </c>
      <c r="AD2162">
        <v>1</v>
      </c>
      <c r="AE2162" t="s">
        <v>161</v>
      </c>
      <c r="AF2162">
        <v>0</v>
      </c>
      <c r="AG2162">
        <v>30802</v>
      </c>
      <c r="AH2162">
        <v>0</v>
      </c>
      <c r="AI2162" t="s">
        <v>63</v>
      </c>
      <c r="AJ2162">
        <v>1</v>
      </c>
      <c r="AK2162">
        <v>2</v>
      </c>
      <c r="AL2162">
        <v>0</v>
      </c>
      <c r="AM2162" t="s">
        <v>64</v>
      </c>
      <c r="AN2162">
        <v>0</v>
      </c>
      <c r="AO2162">
        <v>0</v>
      </c>
      <c r="AP2162">
        <v>0</v>
      </c>
      <c r="AQ2162">
        <v>48</v>
      </c>
      <c r="AR2162">
        <v>1604.5</v>
      </c>
      <c r="AS2162">
        <v>0</v>
      </c>
      <c r="AT2162">
        <v>0</v>
      </c>
      <c r="AU2162">
        <v>0</v>
      </c>
      <c r="AV2162">
        <v>1604.5</v>
      </c>
      <c r="AW2162">
        <v>0</v>
      </c>
      <c r="AX2162">
        <v>1</v>
      </c>
      <c r="AY2162">
        <v>91746</v>
      </c>
      <c r="AZ2162">
        <v>1</v>
      </c>
    </row>
    <row r="2163" spans="1:52">
      <c r="A2163">
        <v>51</v>
      </c>
      <c r="B2163">
        <v>30</v>
      </c>
      <c r="C2163">
        <v>25.9</v>
      </c>
      <c r="D2163" t="s">
        <v>52</v>
      </c>
      <c r="E2163" t="s">
        <v>52</v>
      </c>
      <c r="F2163">
        <v>62</v>
      </c>
      <c r="G2163" t="s">
        <v>467</v>
      </c>
      <c r="H2163">
        <v>5907</v>
      </c>
      <c r="I2163" t="s">
        <v>54</v>
      </c>
      <c r="J2163" t="s">
        <v>55</v>
      </c>
      <c r="K2163" t="s">
        <v>4435</v>
      </c>
      <c r="L2163" t="s">
        <v>57</v>
      </c>
      <c r="M2163">
        <v>1</v>
      </c>
      <c r="N2163">
        <v>1</v>
      </c>
      <c r="O2163" t="s">
        <v>58</v>
      </c>
      <c r="P2163">
        <v>1</v>
      </c>
      <c r="Q2163" t="s">
        <v>85</v>
      </c>
      <c r="R2163" t="s">
        <v>469</v>
      </c>
      <c r="S2163">
        <v>38.766036</v>
      </c>
      <c r="T2163">
        <v>-120.209673</v>
      </c>
      <c r="U2163">
        <v>1</v>
      </c>
      <c r="V2163">
        <v>81.25</v>
      </c>
      <c r="W2163">
        <v>1</v>
      </c>
      <c r="X2163">
        <v>2</v>
      </c>
      <c r="Y2163">
        <v>10</v>
      </c>
      <c r="Z2163" t="s">
        <v>87</v>
      </c>
      <c r="AA2163">
        <v>1</v>
      </c>
      <c r="AB2163">
        <v>1</v>
      </c>
      <c r="AC2163">
        <v>0</v>
      </c>
      <c r="AD2163">
        <v>1</v>
      </c>
      <c r="AE2163" t="s">
        <v>79</v>
      </c>
      <c r="AF2163">
        <v>1</v>
      </c>
      <c r="AG2163">
        <v>183</v>
      </c>
      <c r="AH2163">
        <v>1</v>
      </c>
      <c r="AI2163" t="s">
        <v>63</v>
      </c>
      <c r="AJ2163">
        <v>1</v>
      </c>
      <c r="AK2163">
        <v>4</v>
      </c>
      <c r="AL2163">
        <v>0</v>
      </c>
      <c r="AM2163" t="s">
        <v>64</v>
      </c>
      <c r="AN2163">
        <v>0</v>
      </c>
      <c r="AO2163">
        <v>0</v>
      </c>
      <c r="AP2163">
        <v>1</v>
      </c>
      <c r="AQ2163">
        <v>56</v>
      </c>
      <c r="AR2163">
        <v>4620.3999999999996</v>
      </c>
      <c r="AS2163">
        <v>0</v>
      </c>
      <c r="AT2163">
        <v>1450.4</v>
      </c>
      <c r="AU2163">
        <v>0</v>
      </c>
      <c r="AV2163">
        <v>6070.8</v>
      </c>
      <c r="AW2163">
        <v>0</v>
      </c>
      <c r="AX2163">
        <v>1</v>
      </c>
      <c r="AY2163">
        <v>95720</v>
      </c>
      <c r="AZ2163">
        <v>0</v>
      </c>
    </row>
    <row r="2164" spans="1:52">
      <c r="A2164">
        <v>68</v>
      </c>
      <c r="B2164">
        <v>15</v>
      </c>
      <c r="C2164">
        <v>25.27</v>
      </c>
      <c r="D2164" t="s">
        <v>138</v>
      </c>
      <c r="E2164" t="s">
        <v>139</v>
      </c>
      <c r="F2164">
        <v>68</v>
      </c>
      <c r="G2164" t="s">
        <v>106</v>
      </c>
      <c r="H2164">
        <v>5857</v>
      </c>
      <c r="I2164" t="s">
        <v>66</v>
      </c>
      <c r="J2164" t="s">
        <v>55</v>
      </c>
      <c r="K2164" t="s">
        <v>4436</v>
      </c>
      <c r="L2164" t="s">
        <v>84</v>
      </c>
      <c r="M2164">
        <v>0</v>
      </c>
      <c r="N2164">
        <v>0</v>
      </c>
      <c r="O2164" t="s">
        <v>58</v>
      </c>
      <c r="P2164">
        <v>1</v>
      </c>
      <c r="Q2164" t="s">
        <v>59</v>
      </c>
      <c r="R2164" t="s">
        <v>578</v>
      </c>
      <c r="S2164">
        <v>32.707892000000001</v>
      </c>
      <c r="T2164">
        <v>-117.05512</v>
      </c>
      <c r="U2164">
        <v>1</v>
      </c>
      <c r="V2164">
        <v>99.75</v>
      </c>
      <c r="W2164">
        <v>1</v>
      </c>
      <c r="X2164">
        <v>0</v>
      </c>
      <c r="Y2164">
        <v>1</v>
      </c>
      <c r="Z2164" t="s">
        <v>61</v>
      </c>
      <c r="AA2164">
        <v>0</v>
      </c>
      <c r="AB2164">
        <v>0</v>
      </c>
      <c r="AC2164">
        <v>0</v>
      </c>
      <c r="AD2164">
        <v>1</v>
      </c>
      <c r="AE2164" t="s">
        <v>62</v>
      </c>
      <c r="AF2164">
        <v>1</v>
      </c>
      <c r="AG2164">
        <v>66838</v>
      </c>
      <c r="AH2164">
        <v>1</v>
      </c>
      <c r="AI2164" t="s">
        <v>63</v>
      </c>
      <c r="AJ2164">
        <v>1</v>
      </c>
      <c r="AK2164">
        <v>2</v>
      </c>
      <c r="AL2164">
        <v>1</v>
      </c>
      <c r="AM2164" t="s">
        <v>64</v>
      </c>
      <c r="AN2164">
        <v>1</v>
      </c>
      <c r="AO2164">
        <v>0</v>
      </c>
      <c r="AP2164">
        <v>1</v>
      </c>
      <c r="AQ2164">
        <v>18</v>
      </c>
      <c r="AR2164">
        <v>1836.25</v>
      </c>
      <c r="AS2164">
        <v>0</v>
      </c>
      <c r="AT2164">
        <v>454.86</v>
      </c>
      <c r="AU2164">
        <v>0</v>
      </c>
      <c r="AV2164">
        <v>2291.11</v>
      </c>
      <c r="AW2164">
        <v>0</v>
      </c>
      <c r="AX2164">
        <v>1</v>
      </c>
      <c r="AY2164">
        <v>92114</v>
      </c>
      <c r="AZ2164">
        <v>1</v>
      </c>
    </row>
    <row r="2165" spans="1:52">
      <c r="A2165">
        <v>27</v>
      </c>
      <c r="B2165">
        <v>71</v>
      </c>
      <c r="C2165">
        <v>24.4</v>
      </c>
      <c r="D2165" t="s">
        <v>175</v>
      </c>
      <c r="E2165" t="s">
        <v>176</v>
      </c>
      <c r="F2165">
        <v>77</v>
      </c>
      <c r="G2165" t="s">
        <v>4437</v>
      </c>
      <c r="H2165">
        <v>3326</v>
      </c>
      <c r="I2165" t="s">
        <v>66</v>
      </c>
      <c r="J2165" t="s">
        <v>55</v>
      </c>
      <c r="K2165" t="s">
        <v>4438</v>
      </c>
      <c r="L2165" t="s">
        <v>84</v>
      </c>
      <c r="M2165">
        <v>0</v>
      </c>
      <c r="N2165">
        <v>0</v>
      </c>
      <c r="O2165" t="s">
        <v>58</v>
      </c>
      <c r="P2165">
        <v>1</v>
      </c>
      <c r="Q2165" t="s">
        <v>59</v>
      </c>
      <c r="R2165" t="s">
        <v>4439</v>
      </c>
      <c r="S2165">
        <v>40.943379999999998</v>
      </c>
      <c r="T2165">
        <v>-123.831799</v>
      </c>
      <c r="U2165">
        <v>0</v>
      </c>
      <c r="V2165">
        <v>85.2</v>
      </c>
      <c r="W2165">
        <v>1</v>
      </c>
      <c r="X2165">
        <v>0</v>
      </c>
      <c r="Y2165">
        <v>0</v>
      </c>
      <c r="Z2165" t="s">
        <v>61</v>
      </c>
      <c r="AA2165">
        <v>0</v>
      </c>
      <c r="AB2165">
        <v>0</v>
      </c>
      <c r="AC2165">
        <v>1</v>
      </c>
      <c r="AD2165">
        <v>0</v>
      </c>
      <c r="AE2165" t="s">
        <v>62</v>
      </c>
      <c r="AF2165">
        <v>1</v>
      </c>
      <c r="AG2165">
        <v>1584</v>
      </c>
      <c r="AH2165">
        <v>0</v>
      </c>
      <c r="AI2165" t="s">
        <v>63</v>
      </c>
      <c r="AJ2165">
        <v>0</v>
      </c>
      <c r="AK2165">
        <v>3</v>
      </c>
      <c r="AL2165">
        <v>0</v>
      </c>
      <c r="AM2165" t="s">
        <v>64</v>
      </c>
      <c r="AN2165">
        <v>0</v>
      </c>
      <c r="AO2165">
        <v>1</v>
      </c>
      <c r="AP2165">
        <v>1</v>
      </c>
      <c r="AQ2165">
        <v>18</v>
      </c>
      <c r="AR2165">
        <v>1553.9</v>
      </c>
      <c r="AS2165">
        <v>0</v>
      </c>
      <c r="AT2165">
        <v>439.2</v>
      </c>
      <c r="AU2165">
        <v>0</v>
      </c>
      <c r="AV2165">
        <v>1993.1</v>
      </c>
      <c r="AW2165">
        <v>1</v>
      </c>
      <c r="AX2165">
        <v>1</v>
      </c>
      <c r="AY2165">
        <v>95525</v>
      </c>
      <c r="AZ2165">
        <v>1</v>
      </c>
    </row>
    <row r="2166" spans="1:52">
      <c r="A2166">
        <v>29</v>
      </c>
      <c r="B2166">
        <v>48</v>
      </c>
      <c r="C2166">
        <v>0</v>
      </c>
      <c r="D2166" t="s">
        <v>52</v>
      </c>
      <c r="E2166" t="s">
        <v>52</v>
      </c>
      <c r="F2166">
        <v>55</v>
      </c>
      <c r="G2166" t="s">
        <v>169</v>
      </c>
      <c r="H2166">
        <v>3065</v>
      </c>
      <c r="I2166" t="s">
        <v>66</v>
      </c>
      <c r="J2166" t="s">
        <v>55</v>
      </c>
      <c r="K2166" t="s">
        <v>4440</v>
      </c>
      <c r="L2166" t="s">
        <v>108</v>
      </c>
      <c r="M2166">
        <v>1</v>
      </c>
      <c r="N2166">
        <v>0</v>
      </c>
      <c r="O2166" t="s">
        <v>58</v>
      </c>
      <c r="P2166">
        <v>1</v>
      </c>
      <c r="Q2166" t="s">
        <v>85</v>
      </c>
      <c r="R2166" t="s">
        <v>171</v>
      </c>
      <c r="S2166">
        <v>33.829583</v>
      </c>
      <c r="T2166">
        <v>-116.474131</v>
      </c>
      <c r="U2166">
        <v>0</v>
      </c>
      <c r="V2166">
        <v>24.7</v>
      </c>
      <c r="W2166">
        <v>0</v>
      </c>
      <c r="X2166">
        <v>1</v>
      </c>
      <c r="Y2166">
        <v>0</v>
      </c>
      <c r="Z2166" t="s">
        <v>93</v>
      </c>
      <c r="AA2166">
        <v>0</v>
      </c>
      <c r="AB2166">
        <v>0</v>
      </c>
      <c r="AC2166">
        <v>0</v>
      </c>
      <c r="AD2166">
        <v>0</v>
      </c>
      <c r="AE2166" t="s">
        <v>79</v>
      </c>
      <c r="AF2166">
        <v>0</v>
      </c>
      <c r="AG2166">
        <v>43141</v>
      </c>
      <c r="AH2166">
        <v>0</v>
      </c>
      <c r="AI2166" t="s">
        <v>63</v>
      </c>
      <c r="AJ2166">
        <v>0</v>
      </c>
      <c r="AK2166">
        <v>5</v>
      </c>
      <c r="AL2166">
        <v>0</v>
      </c>
      <c r="AM2166" t="s">
        <v>64</v>
      </c>
      <c r="AN2166">
        <v>0</v>
      </c>
      <c r="AO2166">
        <v>0</v>
      </c>
      <c r="AP2166">
        <v>0</v>
      </c>
      <c r="AQ2166">
        <v>1</v>
      </c>
      <c r="AR2166">
        <v>24.7</v>
      </c>
      <c r="AS2166">
        <v>70</v>
      </c>
      <c r="AT2166">
        <v>0</v>
      </c>
      <c r="AU2166">
        <v>0</v>
      </c>
      <c r="AV2166">
        <v>94.7</v>
      </c>
      <c r="AW2166">
        <v>1</v>
      </c>
      <c r="AX2166">
        <v>0</v>
      </c>
      <c r="AY2166">
        <v>92234</v>
      </c>
      <c r="AZ2166">
        <v>0</v>
      </c>
    </row>
    <row r="2167" spans="1:52">
      <c r="A2167">
        <v>38</v>
      </c>
      <c r="B2167">
        <v>0</v>
      </c>
      <c r="C2167">
        <v>31.78</v>
      </c>
      <c r="D2167" t="s">
        <v>52</v>
      </c>
      <c r="E2167" t="s">
        <v>52</v>
      </c>
      <c r="F2167">
        <v>69</v>
      </c>
      <c r="G2167" t="s">
        <v>269</v>
      </c>
      <c r="H2167">
        <v>5748</v>
      </c>
      <c r="I2167" t="s">
        <v>54</v>
      </c>
      <c r="J2167" t="s">
        <v>55</v>
      </c>
      <c r="K2167" t="s">
        <v>4441</v>
      </c>
      <c r="L2167" t="s">
        <v>57</v>
      </c>
      <c r="M2167">
        <v>1</v>
      </c>
      <c r="N2167">
        <v>0</v>
      </c>
      <c r="O2167" t="s">
        <v>68</v>
      </c>
      <c r="P2167">
        <v>0</v>
      </c>
      <c r="Q2167" t="s">
        <v>72</v>
      </c>
      <c r="R2167" t="s">
        <v>271</v>
      </c>
      <c r="S2167">
        <v>33.362575</v>
      </c>
      <c r="T2167">
        <v>-117.299644</v>
      </c>
      <c r="U2167">
        <v>1</v>
      </c>
      <c r="V2167">
        <v>20.350000000000001</v>
      </c>
      <c r="W2167">
        <v>0</v>
      </c>
      <c r="X2167">
        <v>1</v>
      </c>
      <c r="Y2167">
        <v>2</v>
      </c>
      <c r="Z2167" t="s">
        <v>105</v>
      </c>
      <c r="AA2167">
        <v>0</v>
      </c>
      <c r="AB2167">
        <v>0</v>
      </c>
      <c r="AC2167">
        <v>0</v>
      </c>
      <c r="AD2167">
        <v>1</v>
      </c>
      <c r="AE2167" t="s">
        <v>79</v>
      </c>
      <c r="AF2167">
        <v>1</v>
      </c>
      <c r="AG2167">
        <v>42239</v>
      </c>
      <c r="AH2167">
        <v>0</v>
      </c>
      <c r="AI2167" t="s">
        <v>63</v>
      </c>
      <c r="AJ2167">
        <v>1</v>
      </c>
      <c r="AK2167">
        <v>5</v>
      </c>
      <c r="AL2167">
        <v>0</v>
      </c>
      <c r="AM2167" t="s">
        <v>64</v>
      </c>
      <c r="AN2167">
        <v>0</v>
      </c>
      <c r="AO2167">
        <v>0</v>
      </c>
      <c r="AP2167">
        <v>0</v>
      </c>
      <c r="AQ2167">
        <v>70</v>
      </c>
      <c r="AR2167">
        <v>1458.1</v>
      </c>
      <c r="AS2167">
        <v>0</v>
      </c>
      <c r="AT2167">
        <v>2224.6</v>
      </c>
      <c r="AU2167">
        <v>35.44</v>
      </c>
      <c r="AV2167">
        <v>3647.26</v>
      </c>
      <c r="AW2167">
        <v>0</v>
      </c>
      <c r="AX2167">
        <v>0</v>
      </c>
      <c r="AY2167">
        <v>92028</v>
      </c>
      <c r="AZ2167">
        <v>0</v>
      </c>
    </row>
    <row r="2168" spans="1:52">
      <c r="A2168">
        <v>57</v>
      </c>
      <c r="B2168">
        <v>0</v>
      </c>
      <c r="C2168">
        <v>3.18</v>
      </c>
      <c r="D2168" t="s">
        <v>52</v>
      </c>
      <c r="E2168" t="s">
        <v>52</v>
      </c>
      <c r="F2168">
        <v>67</v>
      </c>
      <c r="G2168" t="s">
        <v>228</v>
      </c>
      <c r="H2168">
        <v>4871</v>
      </c>
      <c r="I2168" t="s">
        <v>54</v>
      </c>
      <c r="J2168" t="s">
        <v>55</v>
      </c>
      <c r="K2168" t="s">
        <v>4442</v>
      </c>
      <c r="L2168" t="s">
        <v>57</v>
      </c>
      <c r="M2168">
        <v>0</v>
      </c>
      <c r="N2168">
        <v>0</v>
      </c>
      <c r="O2168" t="s">
        <v>68</v>
      </c>
      <c r="P2168">
        <v>0</v>
      </c>
      <c r="Q2168" t="s">
        <v>72</v>
      </c>
      <c r="R2168" t="s">
        <v>1340</v>
      </c>
      <c r="S2168">
        <v>34.195385999999999</v>
      </c>
      <c r="T2168">
        <v>-118.238508</v>
      </c>
      <c r="U2168">
        <v>0</v>
      </c>
      <c r="V2168">
        <v>19.55</v>
      </c>
      <c r="W2168">
        <v>0</v>
      </c>
      <c r="X2168">
        <v>0</v>
      </c>
      <c r="Y2168">
        <v>0</v>
      </c>
      <c r="Z2168" t="s">
        <v>61</v>
      </c>
      <c r="AA2168">
        <v>0</v>
      </c>
      <c r="AB2168">
        <v>0</v>
      </c>
      <c r="AC2168">
        <v>0</v>
      </c>
      <c r="AD2168">
        <v>0</v>
      </c>
      <c r="AE2168" t="s">
        <v>79</v>
      </c>
      <c r="AF2168">
        <v>1</v>
      </c>
      <c r="AG2168">
        <v>16910</v>
      </c>
      <c r="AH2168">
        <v>0</v>
      </c>
      <c r="AI2168" t="s">
        <v>63</v>
      </c>
      <c r="AJ2168">
        <v>0</v>
      </c>
      <c r="AK2168">
        <v>5</v>
      </c>
      <c r="AL2168">
        <v>0</v>
      </c>
      <c r="AM2168" t="s">
        <v>64</v>
      </c>
      <c r="AN2168">
        <v>0</v>
      </c>
      <c r="AO2168">
        <v>0</v>
      </c>
      <c r="AP2168">
        <v>0</v>
      </c>
      <c r="AQ2168">
        <v>43</v>
      </c>
      <c r="AR2168">
        <v>876.15</v>
      </c>
      <c r="AS2168">
        <v>0</v>
      </c>
      <c r="AT2168">
        <v>136.74</v>
      </c>
      <c r="AU2168">
        <v>15.17</v>
      </c>
      <c r="AV2168">
        <v>997.72</v>
      </c>
      <c r="AW2168">
        <v>0</v>
      </c>
      <c r="AX2168">
        <v>0</v>
      </c>
      <c r="AY2168">
        <v>91208</v>
      </c>
      <c r="AZ2168">
        <v>0</v>
      </c>
    </row>
    <row r="2169" spans="1:52">
      <c r="A2169">
        <v>35</v>
      </c>
      <c r="B2169">
        <v>21</v>
      </c>
      <c r="C2169">
        <v>0</v>
      </c>
      <c r="D2169" t="s">
        <v>52</v>
      </c>
      <c r="E2169" t="s">
        <v>52</v>
      </c>
      <c r="F2169">
        <v>61</v>
      </c>
      <c r="G2169" t="s">
        <v>1092</v>
      </c>
      <c r="H2169">
        <v>4015</v>
      </c>
      <c r="I2169" t="s">
        <v>66</v>
      </c>
      <c r="J2169" t="s">
        <v>55</v>
      </c>
      <c r="K2169" t="s">
        <v>4443</v>
      </c>
      <c r="L2169" t="s">
        <v>57</v>
      </c>
      <c r="M2169">
        <v>0</v>
      </c>
      <c r="N2169">
        <v>0</v>
      </c>
      <c r="O2169" t="s">
        <v>68</v>
      </c>
      <c r="P2169">
        <v>1</v>
      </c>
      <c r="Q2169" t="s">
        <v>77</v>
      </c>
      <c r="R2169" t="s">
        <v>4444</v>
      </c>
      <c r="S2169">
        <v>34.026333999999999</v>
      </c>
      <c r="T2169">
        <v>-118.474222</v>
      </c>
      <c r="U2169">
        <v>0</v>
      </c>
      <c r="V2169">
        <v>24.3</v>
      </c>
      <c r="W2169">
        <v>0</v>
      </c>
      <c r="X2169">
        <v>0</v>
      </c>
      <c r="Y2169">
        <v>0</v>
      </c>
      <c r="Z2169" t="s">
        <v>93</v>
      </c>
      <c r="AA2169">
        <v>0</v>
      </c>
      <c r="AB2169">
        <v>0</v>
      </c>
      <c r="AC2169">
        <v>0</v>
      </c>
      <c r="AD2169">
        <v>0</v>
      </c>
      <c r="AE2169" t="s">
        <v>79</v>
      </c>
      <c r="AF2169">
        <v>0</v>
      </c>
      <c r="AG2169">
        <v>19975</v>
      </c>
      <c r="AH2169">
        <v>0</v>
      </c>
      <c r="AI2169" t="s">
        <v>63</v>
      </c>
      <c r="AJ2169">
        <v>0</v>
      </c>
      <c r="AK2169">
        <v>3</v>
      </c>
      <c r="AL2169">
        <v>0</v>
      </c>
      <c r="AM2169" t="s">
        <v>64</v>
      </c>
      <c r="AN2169">
        <v>0</v>
      </c>
      <c r="AO2169">
        <v>0</v>
      </c>
      <c r="AP2169">
        <v>0</v>
      </c>
      <c r="AQ2169">
        <v>5</v>
      </c>
      <c r="AR2169">
        <v>100.2</v>
      </c>
      <c r="AS2169">
        <v>0</v>
      </c>
      <c r="AT2169">
        <v>0</v>
      </c>
      <c r="AU2169">
        <v>0</v>
      </c>
      <c r="AV2169">
        <v>100.2</v>
      </c>
      <c r="AW2169">
        <v>0</v>
      </c>
      <c r="AX2169">
        <v>1</v>
      </c>
      <c r="AY2169">
        <v>90404</v>
      </c>
      <c r="AZ2169">
        <v>0</v>
      </c>
    </row>
    <row r="2170" spans="1:52">
      <c r="A2170">
        <v>51</v>
      </c>
      <c r="B2170">
        <v>2</v>
      </c>
      <c r="C2170">
        <v>0</v>
      </c>
      <c r="D2170" t="s">
        <v>175</v>
      </c>
      <c r="E2170" t="s">
        <v>176</v>
      </c>
      <c r="F2170">
        <v>95</v>
      </c>
      <c r="G2170" t="s">
        <v>737</v>
      </c>
      <c r="H2170">
        <v>5633</v>
      </c>
      <c r="I2170" t="s">
        <v>75</v>
      </c>
      <c r="J2170" t="s">
        <v>55</v>
      </c>
      <c r="K2170" t="s">
        <v>4445</v>
      </c>
      <c r="L2170" t="s">
        <v>84</v>
      </c>
      <c r="M2170">
        <v>0</v>
      </c>
      <c r="N2170">
        <v>1</v>
      </c>
      <c r="O2170" t="s">
        <v>68</v>
      </c>
      <c r="P2170">
        <v>1</v>
      </c>
      <c r="Q2170" t="s">
        <v>77</v>
      </c>
      <c r="R2170" t="s">
        <v>3720</v>
      </c>
      <c r="S2170">
        <v>33.752524000000001</v>
      </c>
      <c r="T2170">
        <v>-118.21073699999999</v>
      </c>
      <c r="U2170">
        <v>1</v>
      </c>
      <c r="V2170">
        <v>59.3</v>
      </c>
      <c r="W2170">
        <v>0</v>
      </c>
      <c r="X2170">
        <v>0</v>
      </c>
      <c r="Y2170">
        <v>1</v>
      </c>
      <c r="Z2170" t="s">
        <v>61</v>
      </c>
      <c r="AA2170">
        <v>1</v>
      </c>
      <c r="AB2170">
        <v>1</v>
      </c>
      <c r="AC2170">
        <v>0</v>
      </c>
      <c r="AD2170">
        <v>1</v>
      </c>
      <c r="AE2170" t="s">
        <v>62</v>
      </c>
      <c r="AF2170">
        <v>0</v>
      </c>
      <c r="AG2170">
        <v>38427</v>
      </c>
      <c r="AH2170">
        <v>0</v>
      </c>
      <c r="AI2170" t="s">
        <v>63</v>
      </c>
      <c r="AJ2170">
        <v>1</v>
      </c>
      <c r="AK2170">
        <v>1</v>
      </c>
      <c r="AL2170">
        <v>0</v>
      </c>
      <c r="AM2170" t="s">
        <v>64</v>
      </c>
      <c r="AN2170">
        <v>1</v>
      </c>
      <c r="AO2170">
        <v>1</v>
      </c>
      <c r="AP2170">
        <v>1</v>
      </c>
      <c r="AQ2170">
        <v>51</v>
      </c>
      <c r="AR2170">
        <v>3014.65</v>
      </c>
      <c r="AS2170">
        <v>0</v>
      </c>
      <c r="AT2170">
        <v>0</v>
      </c>
      <c r="AU2170">
        <v>0</v>
      </c>
      <c r="AV2170">
        <v>3014.65</v>
      </c>
      <c r="AW2170">
        <v>0</v>
      </c>
      <c r="AX2170">
        <v>1</v>
      </c>
      <c r="AY2170">
        <v>90802</v>
      </c>
      <c r="AZ2170">
        <v>1</v>
      </c>
    </row>
    <row r="2171" spans="1:52">
      <c r="A2171">
        <v>35</v>
      </c>
      <c r="B2171">
        <v>4</v>
      </c>
      <c r="C2171">
        <v>0</v>
      </c>
      <c r="D2171" t="s">
        <v>138</v>
      </c>
      <c r="E2171" t="s">
        <v>139</v>
      </c>
      <c r="F2171">
        <v>94</v>
      </c>
      <c r="G2171" t="s">
        <v>4250</v>
      </c>
      <c r="H2171">
        <v>4119</v>
      </c>
      <c r="I2171" t="s">
        <v>66</v>
      </c>
      <c r="J2171" t="s">
        <v>55</v>
      </c>
      <c r="K2171" t="s">
        <v>4446</v>
      </c>
      <c r="L2171" t="s">
        <v>84</v>
      </c>
      <c r="M2171">
        <v>0</v>
      </c>
      <c r="N2171">
        <v>1</v>
      </c>
      <c r="O2171" t="s">
        <v>58</v>
      </c>
      <c r="P2171">
        <v>1</v>
      </c>
      <c r="Q2171" t="s">
        <v>77</v>
      </c>
      <c r="R2171" t="s">
        <v>4252</v>
      </c>
      <c r="S2171">
        <v>35.050345</v>
      </c>
      <c r="T2171">
        <v>-120.489599</v>
      </c>
      <c r="U2171">
        <v>0</v>
      </c>
      <c r="V2171">
        <v>50.75</v>
      </c>
      <c r="W2171">
        <v>0</v>
      </c>
      <c r="X2171">
        <v>0</v>
      </c>
      <c r="Y2171">
        <v>0</v>
      </c>
      <c r="Z2171" t="s">
        <v>258</v>
      </c>
      <c r="AA2171">
        <v>0</v>
      </c>
      <c r="AB2171">
        <v>0</v>
      </c>
      <c r="AC2171">
        <v>1</v>
      </c>
      <c r="AD2171">
        <v>0</v>
      </c>
      <c r="AE2171" t="s">
        <v>62</v>
      </c>
      <c r="AF2171">
        <v>0</v>
      </c>
      <c r="AG2171">
        <v>15405</v>
      </c>
      <c r="AH2171">
        <v>0</v>
      </c>
      <c r="AI2171" t="s">
        <v>63</v>
      </c>
      <c r="AJ2171">
        <v>0</v>
      </c>
      <c r="AK2171">
        <v>3</v>
      </c>
      <c r="AL2171">
        <v>0</v>
      </c>
      <c r="AM2171" t="s">
        <v>64</v>
      </c>
      <c r="AN2171">
        <v>1</v>
      </c>
      <c r="AO2171">
        <v>1</v>
      </c>
      <c r="AP2171">
        <v>1</v>
      </c>
      <c r="AQ2171">
        <v>39</v>
      </c>
      <c r="AR2171">
        <v>2011.4</v>
      </c>
      <c r="AS2171">
        <v>0</v>
      </c>
      <c r="AT2171">
        <v>0</v>
      </c>
      <c r="AU2171">
        <v>0</v>
      </c>
      <c r="AV2171">
        <v>2011.4</v>
      </c>
      <c r="AW2171">
        <v>0</v>
      </c>
      <c r="AX2171">
        <v>1</v>
      </c>
      <c r="AY2171">
        <v>93444</v>
      </c>
      <c r="AZ2171">
        <v>1</v>
      </c>
    </row>
    <row r="2172" spans="1:52">
      <c r="A2172">
        <v>49</v>
      </c>
      <c r="B2172">
        <v>0</v>
      </c>
      <c r="C2172">
        <v>27.04</v>
      </c>
      <c r="D2172" t="s">
        <v>52</v>
      </c>
      <c r="E2172" t="s">
        <v>52</v>
      </c>
      <c r="F2172">
        <v>76</v>
      </c>
      <c r="G2172" t="s">
        <v>3596</v>
      </c>
      <c r="H2172">
        <v>3027</v>
      </c>
      <c r="I2172" t="s">
        <v>66</v>
      </c>
      <c r="J2172" t="s">
        <v>55</v>
      </c>
      <c r="K2172" t="s">
        <v>4447</v>
      </c>
      <c r="L2172" t="s">
        <v>57</v>
      </c>
      <c r="M2172">
        <v>0</v>
      </c>
      <c r="N2172">
        <v>0</v>
      </c>
      <c r="O2172" t="s">
        <v>68</v>
      </c>
      <c r="P2172">
        <v>0</v>
      </c>
      <c r="Q2172" t="s">
        <v>72</v>
      </c>
      <c r="R2172" t="s">
        <v>3598</v>
      </c>
      <c r="S2172">
        <v>34.178068000000003</v>
      </c>
      <c r="T2172">
        <v>-118.615714</v>
      </c>
      <c r="U2172">
        <v>0</v>
      </c>
      <c r="V2172">
        <v>20.7</v>
      </c>
      <c r="W2172">
        <v>0</v>
      </c>
      <c r="X2172">
        <v>0</v>
      </c>
      <c r="Y2172">
        <v>0</v>
      </c>
      <c r="Z2172" t="s">
        <v>61</v>
      </c>
      <c r="AA2172">
        <v>0</v>
      </c>
      <c r="AB2172">
        <v>0</v>
      </c>
      <c r="AC2172">
        <v>1</v>
      </c>
      <c r="AD2172">
        <v>0</v>
      </c>
      <c r="AE2172" t="s">
        <v>79</v>
      </c>
      <c r="AF2172">
        <v>1</v>
      </c>
      <c r="AG2172">
        <v>36123</v>
      </c>
      <c r="AH2172">
        <v>0</v>
      </c>
      <c r="AI2172" t="s">
        <v>63</v>
      </c>
      <c r="AJ2172">
        <v>0</v>
      </c>
      <c r="AK2172">
        <v>4</v>
      </c>
      <c r="AL2172">
        <v>0</v>
      </c>
      <c r="AM2172" t="s">
        <v>64</v>
      </c>
      <c r="AN2172">
        <v>0</v>
      </c>
      <c r="AO2172">
        <v>0</v>
      </c>
      <c r="AP2172">
        <v>0</v>
      </c>
      <c r="AQ2172">
        <v>4</v>
      </c>
      <c r="AR2172">
        <v>83.75</v>
      </c>
      <c r="AS2172">
        <v>0</v>
      </c>
      <c r="AT2172">
        <v>108.16</v>
      </c>
      <c r="AU2172">
        <v>0</v>
      </c>
      <c r="AV2172">
        <v>191.91</v>
      </c>
      <c r="AW2172">
        <v>0</v>
      </c>
      <c r="AX2172">
        <v>0</v>
      </c>
      <c r="AY2172">
        <v>91367</v>
      </c>
      <c r="AZ2172">
        <v>0</v>
      </c>
    </row>
    <row r="2173" spans="1:52">
      <c r="A2173">
        <v>53</v>
      </c>
      <c r="B2173">
        <v>0</v>
      </c>
      <c r="C2173">
        <v>10.14</v>
      </c>
      <c r="D2173" t="s">
        <v>52</v>
      </c>
      <c r="E2173" t="s">
        <v>52</v>
      </c>
      <c r="F2173">
        <v>32</v>
      </c>
      <c r="G2173" t="s">
        <v>1441</v>
      </c>
      <c r="H2173">
        <v>3389</v>
      </c>
      <c r="I2173" t="s">
        <v>66</v>
      </c>
      <c r="J2173" t="s">
        <v>55</v>
      </c>
      <c r="K2173" t="s">
        <v>4448</v>
      </c>
      <c r="L2173" t="s">
        <v>108</v>
      </c>
      <c r="M2173">
        <v>1</v>
      </c>
      <c r="N2173">
        <v>0</v>
      </c>
      <c r="O2173" t="s">
        <v>68</v>
      </c>
      <c r="P2173">
        <v>0</v>
      </c>
      <c r="Q2173" t="s">
        <v>72</v>
      </c>
      <c r="R2173" t="s">
        <v>2087</v>
      </c>
      <c r="S2173">
        <v>34.074736000000001</v>
      </c>
      <c r="T2173">
        <v>-118.145959</v>
      </c>
      <c r="U2173">
        <v>0</v>
      </c>
      <c r="V2173">
        <v>21.05</v>
      </c>
      <c r="W2173">
        <v>0</v>
      </c>
      <c r="X2173">
        <v>1</v>
      </c>
      <c r="Y2173">
        <v>0</v>
      </c>
      <c r="Z2173" t="s">
        <v>61</v>
      </c>
      <c r="AA2173">
        <v>0</v>
      </c>
      <c r="AB2173">
        <v>0</v>
      </c>
      <c r="AC2173">
        <v>1</v>
      </c>
      <c r="AD2173">
        <v>0</v>
      </c>
      <c r="AE2173" t="s">
        <v>161</v>
      </c>
      <c r="AF2173">
        <v>1</v>
      </c>
      <c r="AG2173">
        <v>30635</v>
      </c>
      <c r="AH2173">
        <v>0</v>
      </c>
      <c r="AI2173" t="s">
        <v>63</v>
      </c>
      <c r="AJ2173">
        <v>0</v>
      </c>
      <c r="AK2173">
        <v>3</v>
      </c>
      <c r="AL2173">
        <v>0</v>
      </c>
      <c r="AM2173" t="s">
        <v>64</v>
      </c>
      <c r="AN2173">
        <v>0</v>
      </c>
      <c r="AO2173">
        <v>0</v>
      </c>
      <c r="AP2173">
        <v>0</v>
      </c>
      <c r="AQ2173">
        <v>1</v>
      </c>
      <c r="AR2173">
        <v>21.05</v>
      </c>
      <c r="AS2173">
        <v>0</v>
      </c>
      <c r="AT2173">
        <v>10.14</v>
      </c>
      <c r="AU2173">
        <v>0</v>
      </c>
      <c r="AV2173">
        <v>31.19</v>
      </c>
      <c r="AW2173">
        <v>0</v>
      </c>
      <c r="AX2173">
        <v>0</v>
      </c>
      <c r="AY2173">
        <v>91803</v>
      </c>
      <c r="AZ2173">
        <v>0</v>
      </c>
    </row>
    <row r="2174" spans="1:52">
      <c r="A2174">
        <v>42</v>
      </c>
      <c r="B2174">
        <v>0</v>
      </c>
      <c r="C2174">
        <v>23.67</v>
      </c>
      <c r="D2174" t="s">
        <v>52</v>
      </c>
      <c r="E2174" t="s">
        <v>52</v>
      </c>
      <c r="F2174">
        <v>73</v>
      </c>
      <c r="G2174" t="s">
        <v>592</v>
      </c>
      <c r="H2174">
        <v>4639</v>
      </c>
      <c r="I2174" t="s">
        <v>66</v>
      </c>
      <c r="J2174" t="s">
        <v>55</v>
      </c>
      <c r="K2174" t="s">
        <v>4449</v>
      </c>
      <c r="L2174" t="s">
        <v>108</v>
      </c>
      <c r="M2174">
        <v>0</v>
      </c>
      <c r="N2174">
        <v>0</v>
      </c>
      <c r="O2174" t="s">
        <v>58</v>
      </c>
      <c r="P2174">
        <v>0</v>
      </c>
      <c r="Q2174" t="s">
        <v>72</v>
      </c>
      <c r="R2174" t="s">
        <v>1384</v>
      </c>
      <c r="S2174">
        <v>34.214053999999997</v>
      </c>
      <c r="T2174">
        <v>-118.88109</v>
      </c>
      <c r="U2174">
        <v>0</v>
      </c>
      <c r="V2174">
        <v>19.649999999999999</v>
      </c>
      <c r="W2174">
        <v>0</v>
      </c>
      <c r="X2174">
        <v>0</v>
      </c>
      <c r="Y2174">
        <v>0</v>
      </c>
      <c r="Z2174" t="s">
        <v>93</v>
      </c>
      <c r="AA2174">
        <v>0</v>
      </c>
      <c r="AB2174">
        <v>0</v>
      </c>
      <c r="AC2174">
        <v>0</v>
      </c>
      <c r="AD2174">
        <v>0</v>
      </c>
      <c r="AE2174" t="s">
        <v>79</v>
      </c>
      <c r="AF2174">
        <v>1</v>
      </c>
      <c r="AG2174">
        <v>42526</v>
      </c>
      <c r="AH2174">
        <v>0</v>
      </c>
      <c r="AI2174" t="s">
        <v>63</v>
      </c>
      <c r="AJ2174">
        <v>0</v>
      </c>
      <c r="AK2174">
        <v>3</v>
      </c>
      <c r="AL2174">
        <v>0</v>
      </c>
      <c r="AM2174" t="s">
        <v>64</v>
      </c>
      <c r="AN2174">
        <v>0</v>
      </c>
      <c r="AO2174">
        <v>0</v>
      </c>
      <c r="AP2174">
        <v>0</v>
      </c>
      <c r="AQ2174">
        <v>1</v>
      </c>
      <c r="AR2174">
        <v>19.649999999999999</v>
      </c>
      <c r="AS2174">
        <v>0</v>
      </c>
      <c r="AT2174">
        <v>23.67</v>
      </c>
      <c r="AU2174">
        <v>0</v>
      </c>
      <c r="AV2174">
        <v>43.32</v>
      </c>
      <c r="AW2174">
        <v>0</v>
      </c>
      <c r="AX2174">
        <v>0</v>
      </c>
      <c r="AY2174">
        <v>91360</v>
      </c>
      <c r="AZ2174">
        <v>0</v>
      </c>
    </row>
    <row r="2175" spans="1:52">
      <c r="A2175">
        <v>41</v>
      </c>
      <c r="B2175">
        <v>3</v>
      </c>
      <c r="C2175">
        <v>30.8</v>
      </c>
      <c r="D2175" t="s">
        <v>52</v>
      </c>
      <c r="E2175" t="s">
        <v>52</v>
      </c>
      <c r="F2175">
        <v>66</v>
      </c>
      <c r="G2175" t="s">
        <v>392</v>
      </c>
      <c r="H2175">
        <v>5017</v>
      </c>
      <c r="I2175" t="s">
        <v>66</v>
      </c>
      <c r="J2175" t="s">
        <v>55</v>
      </c>
      <c r="K2175" t="s">
        <v>4450</v>
      </c>
      <c r="L2175" t="s">
        <v>57</v>
      </c>
      <c r="M2175">
        <v>0</v>
      </c>
      <c r="N2175">
        <v>0</v>
      </c>
      <c r="O2175" t="s">
        <v>68</v>
      </c>
      <c r="P2175">
        <v>1</v>
      </c>
      <c r="Q2175" t="s">
        <v>59</v>
      </c>
      <c r="R2175" t="s">
        <v>2710</v>
      </c>
      <c r="S2175">
        <v>37.739113000000003</v>
      </c>
      <c r="T2175">
        <v>-122.175602</v>
      </c>
      <c r="U2175">
        <v>0</v>
      </c>
      <c r="V2175">
        <v>95.9</v>
      </c>
      <c r="W2175">
        <v>0</v>
      </c>
      <c r="X2175">
        <v>0</v>
      </c>
      <c r="Y2175">
        <v>0</v>
      </c>
      <c r="Z2175" t="s">
        <v>61</v>
      </c>
      <c r="AA2175">
        <v>0</v>
      </c>
      <c r="AB2175">
        <v>0</v>
      </c>
      <c r="AC2175">
        <v>1</v>
      </c>
      <c r="AD2175">
        <v>0</v>
      </c>
      <c r="AE2175" t="s">
        <v>62</v>
      </c>
      <c r="AF2175">
        <v>1</v>
      </c>
      <c r="AG2175">
        <v>31392</v>
      </c>
      <c r="AH2175">
        <v>1</v>
      </c>
      <c r="AI2175" t="s">
        <v>63</v>
      </c>
      <c r="AJ2175">
        <v>0</v>
      </c>
      <c r="AK2175">
        <v>3</v>
      </c>
      <c r="AL2175">
        <v>0</v>
      </c>
      <c r="AM2175" t="s">
        <v>64</v>
      </c>
      <c r="AN2175">
        <v>1</v>
      </c>
      <c r="AO2175">
        <v>1</v>
      </c>
      <c r="AP2175">
        <v>1</v>
      </c>
      <c r="AQ2175">
        <v>9</v>
      </c>
      <c r="AR2175">
        <v>827.45</v>
      </c>
      <c r="AS2175">
        <v>0</v>
      </c>
      <c r="AT2175">
        <v>277.2</v>
      </c>
      <c r="AU2175">
        <v>0</v>
      </c>
      <c r="AV2175">
        <v>1104.6500000000001</v>
      </c>
      <c r="AW2175">
        <v>0</v>
      </c>
      <c r="AX2175">
        <v>1</v>
      </c>
      <c r="AY2175">
        <v>94603</v>
      </c>
      <c r="AZ2175">
        <v>0</v>
      </c>
    </row>
    <row r="2176" spans="1:52">
      <c r="A2176">
        <v>36</v>
      </c>
      <c r="B2176">
        <v>51</v>
      </c>
      <c r="C2176">
        <v>9.5</v>
      </c>
      <c r="D2176" t="s">
        <v>52</v>
      </c>
      <c r="E2176" t="s">
        <v>52</v>
      </c>
      <c r="F2176">
        <v>33</v>
      </c>
      <c r="G2176" t="s">
        <v>4451</v>
      </c>
      <c r="H2176">
        <v>4952</v>
      </c>
      <c r="I2176" t="s">
        <v>75</v>
      </c>
      <c r="J2176" t="s">
        <v>55</v>
      </c>
      <c r="K2176" t="s">
        <v>4452</v>
      </c>
      <c r="L2176" t="s">
        <v>57</v>
      </c>
      <c r="M2176">
        <v>1</v>
      </c>
      <c r="N2176">
        <v>0</v>
      </c>
      <c r="O2176" t="s">
        <v>68</v>
      </c>
      <c r="P2176">
        <v>1</v>
      </c>
      <c r="Q2176" t="s">
        <v>59</v>
      </c>
      <c r="R2176" t="s">
        <v>4453</v>
      </c>
      <c r="S2176">
        <v>38.848081999999998</v>
      </c>
      <c r="T2176">
        <v>-123.50608</v>
      </c>
      <c r="U2176">
        <v>1</v>
      </c>
      <c r="V2176">
        <v>84.2</v>
      </c>
      <c r="W2176">
        <v>1</v>
      </c>
      <c r="X2176">
        <v>3</v>
      </c>
      <c r="Y2176">
        <v>6</v>
      </c>
      <c r="Z2176" t="s">
        <v>61</v>
      </c>
      <c r="AA2176">
        <v>1</v>
      </c>
      <c r="AB2176">
        <v>0</v>
      </c>
      <c r="AC2176">
        <v>0</v>
      </c>
      <c r="AD2176">
        <v>1</v>
      </c>
      <c r="AE2176" t="s">
        <v>62</v>
      </c>
      <c r="AF2176">
        <v>1</v>
      </c>
      <c r="AG2176">
        <v>1916</v>
      </c>
      <c r="AH2176">
        <v>1</v>
      </c>
      <c r="AI2176" t="s">
        <v>63</v>
      </c>
      <c r="AJ2176">
        <v>1</v>
      </c>
      <c r="AK2176">
        <v>5</v>
      </c>
      <c r="AL2176">
        <v>0</v>
      </c>
      <c r="AM2176" t="s">
        <v>64</v>
      </c>
      <c r="AN2176">
        <v>0</v>
      </c>
      <c r="AO2176">
        <v>0</v>
      </c>
      <c r="AP2176">
        <v>0</v>
      </c>
      <c r="AQ2176">
        <v>51</v>
      </c>
      <c r="AR2176">
        <v>4299.75</v>
      </c>
      <c r="AS2176">
        <v>0</v>
      </c>
      <c r="AT2176">
        <v>484.5</v>
      </c>
      <c r="AU2176">
        <v>39.68</v>
      </c>
      <c r="AV2176">
        <v>4744.57</v>
      </c>
      <c r="AW2176">
        <v>0</v>
      </c>
      <c r="AX2176">
        <v>1</v>
      </c>
      <c r="AY2176">
        <v>95445</v>
      </c>
      <c r="AZ2176">
        <v>0</v>
      </c>
    </row>
    <row r="2177" spans="1:52">
      <c r="A2177">
        <v>28</v>
      </c>
      <c r="B2177">
        <v>0</v>
      </c>
      <c r="C2177">
        <v>23.12</v>
      </c>
      <c r="D2177" t="s">
        <v>52</v>
      </c>
      <c r="E2177" t="s">
        <v>52</v>
      </c>
      <c r="F2177">
        <v>72</v>
      </c>
      <c r="G2177" t="s">
        <v>1865</v>
      </c>
      <c r="H2177">
        <v>5462</v>
      </c>
      <c r="I2177" t="s">
        <v>75</v>
      </c>
      <c r="J2177" t="s">
        <v>55</v>
      </c>
      <c r="K2177" t="s">
        <v>4454</v>
      </c>
      <c r="L2177" t="s">
        <v>57</v>
      </c>
      <c r="M2177">
        <v>0</v>
      </c>
      <c r="N2177">
        <v>0</v>
      </c>
      <c r="O2177" t="s">
        <v>58</v>
      </c>
      <c r="P2177">
        <v>0</v>
      </c>
      <c r="Q2177" t="s">
        <v>72</v>
      </c>
      <c r="R2177" t="s">
        <v>1867</v>
      </c>
      <c r="S2177">
        <v>32.690654000000002</v>
      </c>
      <c r="T2177">
        <v>-115.431225</v>
      </c>
      <c r="U2177">
        <v>0</v>
      </c>
      <c r="V2177">
        <v>20.55</v>
      </c>
      <c r="W2177">
        <v>0</v>
      </c>
      <c r="X2177">
        <v>0</v>
      </c>
      <c r="Y2177">
        <v>0</v>
      </c>
      <c r="Z2177" t="s">
        <v>61</v>
      </c>
      <c r="AA2177">
        <v>0</v>
      </c>
      <c r="AB2177">
        <v>0</v>
      </c>
      <c r="AC2177">
        <v>0</v>
      </c>
      <c r="AD2177">
        <v>0</v>
      </c>
      <c r="AE2177" t="s">
        <v>62</v>
      </c>
      <c r="AF2177">
        <v>1</v>
      </c>
      <c r="AG2177">
        <v>27804</v>
      </c>
      <c r="AH2177">
        <v>0</v>
      </c>
      <c r="AI2177" t="s">
        <v>63</v>
      </c>
      <c r="AJ2177">
        <v>0</v>
      </c>
      <c r="AK2177">
        <v>5</v>
      </c>
      <c r="AL2177">
        <v>0</v>
      </c>
      <c r="AM2177" t="s">
        <v>64</v>
      </c>
      <c r="AN2177">
        <v>0</v>
      </c>
      <c r="AO2177">
        <v>0</v>
      </c>
      <c r="AP2177">
        <v>0</v>
      </c>
      <c r="AQ2177">
        <v>67</v>
      </c>
      <c r="AR2177">
        <v>1343.4</v>
      </c>
      <c r="AS2177">
        <v>0</v>
      </c>
      <c r="AT2177">
        <v>1549.04</v>
      </c>
      <c r="AU2177">
        <v>30.53</v>
      </c>
      <c r="AV2177">
        <v>2861.91</v>
      </c>
      <c r="AW2177">
        <v>1</v>
      </c>
      <c r="AX2177">
        <v>0</v>
      </c>
      <c r="AY2177">
        <v>92231</v>
      </c>
      <c r="AZ2177">
        <v>0</v>
      </c>
    </row>
    <row r="2178" spans="1:52">
      <c r="A2178">
        <v>37</v>
      </c>
      <c r="B2178">
        <v>18</v>
      </c>
      <c r="C2178">
        <v>11.96</v>
      </c>
      <c r="D2178" t="s">
        <v>88</v>
      </c>
      <c r="E2178" t="s">
        <v>165</v>
      </c>
      <c r="F2178">
        <v>87</v>
      </c>
      <c r="G2178" t="s">
        <v>166</v>
      </c>
      <c r="H2178">
        <v>5953</v>
      </c>
      <c r="I2178" t="s">
        <v>66</v>
      </c>
      <c r="J2178" t="s">
        <v>55</v>
      </c>
      <c r="K2178" t="s">
        <v>4455</v>
      </c>
      <c r="L2178" t="s">
        <v>84</v>
      </c>
      <c r="M2178">
        <v>0</v>
      </c>
      <c r="N2178">
        <v>0</v>
      </c>
      <c r="O2178" t="s">
        <v>68</v>
      </c>
      <c r="P2178">
        <v>1</v>
      </c>
      <c r="Q2178" t="s">
        <v>59</v>
      </c>
      <c r="R2178" t="s">
        <v>168</v>
      </c>
      <c r="S2178">
        <v>33.141264999999997</v>
      </c>
      <c r="T2178">
        <v>-116.967221</v>
      </c>
      <c r="U2178">
        <v>0</v>
      </c>
      <c r="V2178">
        <v>89.05</v>
      </c>
      <c r="W2178">
        <v>1</v>
      </c>
      <c r="X2178">
        <v>0</v>
      </c>
      <c r="Y2178">
        <v>0</v>
      </c>
      <c r="Z2178" t="s">
        <v>61</v>
      </c>
      <c r="AA2178">
        <v>0</v>
      </c>
      <c r="AB2178">
        <v>0</v>
      </c>
      <c r="AC2178">
        <v>1</v>
      </c>
      <c r="AD2178">
        <v>0</v>
      </c>
      <c r="AE2178" t="s">
        <v>79</v>
      </c>
      <c r="AF2178">
        <v>1</v>
      </c>
      <c r="AG2178">
        <v>48690</v>
      </c>
      <c r="AH2178">
        <v>1</v>
      </c>
      <c r="AI2178" t="s">
        <v>63</v>
      </c>
      <c r="AJ2178">
        <v>0</v>
      </c>
      <c r="AK2178">
        <v>3</v>
      </c>
      <c r="AL2178">
        <v>0</v>
      </c>
      <c r="AM2178" t="s">
        <v>64</v>
      </c>
      <c r="AN2178">
        <v>1</v>
      </c>
      <c r="AO2178">
        <v>1</v>
      </c>
      <c r="AP2178">
        <v>0</v>
      </c>
      <c r="AQ2178">
        <v>16</v>
      </c>
      <c r="AR2178">
        <v>1448.6</v>
      </c>
      <c r="AS2178">
        <v>0</v>
      </c>
      <c r="AT2178">
        <v>191.36</v>
      </c>
      <c r="AU2178">
        <v>0</v>
      </c>
      <c r="AV2178">
        <v>1639.96</v>
      </c>
      <c r="AW2178">
        <v>0</v>
      </c>
      <c r="AX2178">
        <v>1</v>
      </c>
      <c r="AY2178">
        <v>92027</v>
      </c>
      <c r="AZ2178">
        <v>1</v>
      </c>
    </row>
    <row r="2179" spans="1:52">
      <c r="A2179">
        <v>44</v>
      </c>
      <c r="B2179">
        <v>0</v>
      </c>
      <c r="C2179">
        <v>47.24</v>
      </c>
      <c r="D2179" t="s">
        <v>52</v>
      </c>
      <c r="E2179" t="s">
        <v>52</v>
      </c>
      <c r="F2179">
        <v>76</v>
      </c>
      <c r="G2179" t="s">
        <v>3671</v>
      </c>
      <c r="H2179">
        <v>4747</v>
      </c>
      <c r="I2179" t="s">
        <v>54</v>
      </c>
      <c r="J2179" t="s">
        <v>55</v>
      </c>
      <c r="K2179" t="s">
        <v>4456</v>
      </c>
      <c r="L2179" t="s">
        <v>57</v>
      </c>
      <c r="M2179">
        <v>0</v>
      </c>
      <c r="N2179">
        <v>0</v>
      </c>
      <c r="O2179" t="s">
        <v>58</v>
      </c>
      <c r="P2179">
        <v>0</v>
      </c>
      <c r="Q2179" t="s">
        <v>72</v>
      </c>
      <c r="R2179" t="s">
        <v>3673</v>
      </c>
      <c r="S2179">
        <v>36.444232</v>
      </c>
      <c r="T2179">
        <v>-119.71828499999999</v>
      </c>
      <c r="U2179">
        <v>1</v>
      </c>
      <c r="V2179">
        <v>20.05</v>
      </c>
      <c r="W2179">
        <v>0</v>
      </c>
      <c r="X2179">
        <v>0</v>
      </c>
      <c r="Y2179">
        <v>1</v>
      </c>
      <c r="Z2179" t="s">
        <v>61</v>
      </c>
      <c r="AA2179">
        <v>0</v>
      </c>
      <c r="AB2179">
        <v>0</v>
      </c>
      <c r="AC2179">
        <v>0</v>
      </c>
      <c r="AD2179">
        <v>1</v>
      </c>
      <c r="AE2179" t="s">
        <v>62</v>
      </c>
      <c r="AF2179">
        <v>1</v>
      </c>
      <c r="AG2179">
        <v>2900</v>
      </c>
      <c r="AH2179">
        <v>0</v>
      </c>
      <c r="AI2179" t="s">
        <v>63</v>
      </c>
      <c r="AJ2179">
        <v>1</v>
      </c>
      <c r="AK2179">
        <v>3</v>
      </c>
      <c r="AL2179">
        <v>0</v>
      </c>
      <c r="AM2179" t="s">
        <v>64</v>
      </c>
      <c r="AN2179">
        <v>0</v>
      </c>
      <c r="AO2179">
        <v>0</v>
      </c>
      <c r="AP2179">
        <v>0</v>
      </c>
      <c r="AQ2179">
        <v>72</v>
      </c>
      <c r="AR2179">
        <v>1423.65</v>
      </c>
      <c r="AS2179">
        <v>0</v>
      </c>
      <c r="AT2179">
        <v>3401.28</v>
      </c>
      <c r="AU2179">
        <v>0</v>
      </c>
      <c r="AV2179">
        <v>4824.93</v>
      </c>
      <c r="AW2179">
        <v>0</v>
      </c>
      <c r="AX2179">
        <v>0</v>
      </c>
      <c r="AY2179">
        <v>93242</v>
      </c>
      <c r="AZ2179">
        <v>0</v>
      </c>
    </row>
    <row r="2180" spans="1:52">
      <c r="A2180">
        <v>61</v>
      </c>
      <c r="B2180">
        <v>24</v>
      </c>
      <c r="C2180">
        <v>27.62</v>
      </c>
      <c r="D2180" t="s">
        <v>52</v>
      </c>
      <c r="E2180" t="s">
        <v>52</v>
      </c>
      <c r="F2180">
        <v>65</v>
      </c>
      <c r="G2180" t="s">
        <v>992</v>
      </c>
      <c r="H2180">
        <v>6092</v>
      </c>
      <c r="I2180" t="s">
        <v>66</v>
      </c>
      <c r="J2180" t="s">
        <v>55</v>
      </c>
      <c r="K2180" t="s">
        <v>4457</v>
      </c>
      <c r="L2180" t="s">
        <v>57</v>
      </c>
      <c r="M2180">
        <v>0</v>
      </c>
      <c r="N2180">
        <v>0</v>
      </c>
      <c r="O2180" t="s">
        <v>68</v>
      </c>
      <c r="P2180">
        <v>1</v>
      </c>
      <c r="Q2180" t="s">
        <v>85</v>
      </c>
      <c r="R2180" t="s">
        <v>1368</v>
      </c>
      <c r="S2180">
        <v>33.837960000000002</v>
      </c>
      <c r="T2180">
        <v>-117.87049399999999</v>
      </c>
      <c r="U2180">
        <v>0</v>
      </c>
      <c r="V2180">
        <v>69.900000000000006</v>
      </c>
      <c r="W2180">
        <v>0</v>
      </c>
      <c r="X2180">
        <v>0</v>
      </c>
      <c r="Y2180">
        <v>0</v>
      </c>
      <c r="Z2180" t="s">
        <v>87</v>
      </c>
      <c r="AA2180">
        <v>1</v>
      </c>
      <c r="AB2180">
        <v>1</v>
      </c>
      <c r="AC2180">
        <v>1</v>
      </c>
      <c r="AD2180">
        <v>0</v>
      </c>
      <c r="AE2180" t="s">
        <v>79</v>
      </c>
      <c r="AF2180">
        <v>1</v>
      </c>
      <c r="AG2180">
        <v>34398</v>
      </c>
      <c r="AH2180">
        <v>1</v>
      </c>
      <c r="AI2180" t="s">
        <v>63</v>
      </c>
      <c r="AJ2180">
        <v>0</v>
      </c>
      <c r="AK2180">
        <v>4</v>
      </c>
      <c r="AL2180">
        <v>0</v>
      </c>
      <c r="AM2180" t="s">
        <v>64</v>
      </c>
      <c r="AN2180">
        <v>0</v>
      </c>
      <c r="AO2180">
        <v>0</v>
      </c>
      <c r="AP2180">
        <v>1</v>
      </c>
      <c r="AQ2180">
        <v>54</v>
      </c>
      <c r="AR2180">
        <v>3883.3</v>
      </c>
      <c r="AS2180">
        <v>0</v>
      </c>
      <c r="AT2180">
        <v>1491.48</v>
      </c>
      <c r="AU2180">
        <v>0</v>
      </c>
      <c r="AV2180">
        <v>5374.78</v>
      </c>
      <c r="AW2180">
        <v>0</v>
      </c>
      <c r="AX2180">
        <v>1</v>
      </c>
      <c r="AY2180">
        <v>92806</v>
      </c>
      <c r="AZ2180">
        <v>0</v>
      </c>
    </row>
    <row r="2181" spans="1:52">
      <c r="A2181">
        <v>55</v>
      </c>
      <c r="B2181">
        <v>10</v>
      </c>
      <c r="C2181">
        <v>20.36</v>
      </c>
      <c r="D2181" t="s">
        <v>88</v>
      </c>
      <c r="E2181" t="s">
        <v>89</v>
      </c>
      <c r="F2181">
        <v>69</v>
      </c>
      <c r="G2181" t="s">
        <v>4458</v>
      </c>
      <c r="H2181">
        <v>5750</v>
      </c>
      <c r="I2181" t="s">
        <v>66</v>
      </c>
      <c r="J2181" t="s">
        <v>55</v>
      </c>
      <c r="K2181" t="s">
        <v>4459</v>
      </c>
      <c r="L2181" t="s">
        <v>84</v>
      </c>
      <c r="M2181">
        <v>0</v>
      </c>
      <c r="N2181">
        <v>1</v>
      </c>
      <c r="O2181" t="s">
        <v>58</v>
      </c>
      <c r="P2181">
        <v>1</v>
      </c>
      <c r="Q2181" t="s">
        <v>59</v>
      </c>
      <c r="R2181" t="s">
        <v>4460</v>
      </c>
      <c r="S2181">
        <v>37.321232999999999</v>
      </c>
      <c r="T2181">
        <v>-120.65635399999999</v>
      </c>
      <c r="U2181">
        <v>0</v>
      </c>
      <c r="V2181">
        <v>109.9</v>
      </c>
      <c r="W2181">
        <v>1</v>
      </c>
      <c r="X2181">
        <v>0</v>
      </c>
      <c r="Y2181">
        <v>0</v>
      </c>
      <c r="Z2181" t="s">
        <v>93</v>
      </c>
      <c r="AA2181">
        <v>1</v>
      </c>
      <c r="AB2181">
        <v>0</v>
      </c>
      <c r="AC2181">
        <v>1</v>
      </c>
      <c r="AD2181">
        <v>0</v>
      </c>
      <c r="AE2181" t="s">
        <v>79</v>
      </c>
      <c r="AF2181">
        <v>1</v>
      </c>
      <c r="AG2181">
        <v>27808</v>
      </c>
      <c r="AH2181">
        <v>1</v>
      </c>
      <c r="AI2181" t="s">
        <v>63</v>
      </c>
      <c r="AJ2181">
        <v>0</v>
      </c>
      <c r="AK2181">
        <v>1</v>
      </c>
      <c r="AL2181">
        <v>0</v>
      </c>
      <c r="AM2181" t="s">
        <v>64</v>
      </c>
      <c r="AN2181">
        <v>1</v>
      </c>
      <c r="AO2181">
        <v>1</v>
      </c>
      <c r="AP2181">
        <v>1</v>
      </c>
      <c r="AQ2181">
        <v>6</v>
      </c>
      <c r="AR2181">
        <v>669.45</v>
      </c>
      <c r="AS2181">
        <v>0</v>
      </c>
      <c r="AT2181">
        <v>122.16</v>
      </c>
      <c r="AU2181">
        <v>0</v>
      </c>
      <c r="AV2181">
        <v>791.61</v>
      </c>
      <c r="AW2181">
        <v>0</v>
      </c>
      <c r="AX2181">
        <v>1</v>
      </c>
      <c r="AY2181">
        <v>95301</v>
      </c>
      <c r="AZ2181">
        <v>1</v>
      </c>
    </row>
    <row r="2182" spans="1:52">
      <c r="A2182">
        <v>50</v>
      </c>
      <c r="B2182">
        <v>0</v>
      </c>
      <c r="C2182">
        <v>19.09</v>
      </c>
      <c r="D2182" t="s">
        <v>52</v>
      </c>
      <c r="E2182" t="s">
        <v>52</v>
      </c>
      <c r="F2182">
        <v>72</v>
      </c>
      <c r="G2182" t="s">
        <v>4461</v>
      </c>
      <c r="H2182">
        <v>5668</v>
      </c>
      <c r="I2182" t="s">
        <v>54</v>
      </c>
      <c r="J2182" t="s">
        <v>55</v>
      </c>
      <c r="K2182" t="s">
        <v>4462</v>
      </c>
      <c r="L2182" t="s">
        <v>57</v>
      </c>
      <c r="M2182">
        <v>1</v>
      </c>
      <c r="N2182">
        <v>0</v>
      </c>
      <c r="O2182" t="s">
        <v>68</v>
      </c>
      <c r="P2182">
        <v>0</v>
      </c>
      <c r="Q2182" t="s">
        <v>72</v>
      </c>
      <c r="R2182" t="s">
        <v>4463</v>
      </c>
      <c r="S2182">
        <v>35.116306999999999</v>
      </c>
      <c r="T2182">
        <v>-118.817644</v>
      </c>
      <c r="U2182">
        <v>1</v>
      </c>
      <c r="V2182">
        <v>25.4</v>
      </c>
      <c r="W2182">
        <v>1</v>
      </c>
      <c r="X2182">
        <v>2</v>
      </c>
      <c r="Y2182">
        <v>10</v>
      </c>
      <c r="Z2182" t="s">
        <v>61</v>
      </c>
      <c r="AA2182">
        <v>0</v>
      </c>
      <c r="AB2182">
        <v>0</v>
      </c>
      <c r="AC2182">
        <v>0</v>
      </c>
      <c r="AD2182">
        <v>1</v>
      </c>
      <c r="AE2182" t="s">
        <v>62</v>
      </c>
      <c r="AF2182">
        <v>1</v>
      </c>
      <c r="AG2182">
        <v>16206</v>
      </c>
      <c r="AH2182">
        <v>0</v>
      </c>
      <c r="AI2182" t="s">
        <v>63</v>
      </c>
      <c r="AJ2182">
        <v>1</v>
      </c>
      <c r="AK2182">
        <v>4</v>
      </c>
      <c r="AL2182">
        <v>0</v>
      </c>
      <c r="AM2182" t="s">
        <v>64</v>
      </c>
      <c r="AN2182">
        <v>0</v>
      </c>
      <c r="AO2182">
        <v>0</v>
      </c>
      <c r="AP2182">
        <v>0</v>
      </c>
      <c r="AQ2182">
        <v>68</v>
      </c>
      <c r="AR2182">
        <v>1620.2</v>
      </c>
      <c r="AS2182">
        <v>0</v>
      </c>
      <c r="AT2182">
        <v>1298.1199999999999</v>
      </c>
      <c r="AU2182">
        <v>9.34</v>
      </c>
      <c r="AV2182">
        <v>2908.98</v>
      </c>
      <c r="AW2182">
        <v>0</v>
      </c>
      <c r="AX2182">
        <v>0</v>
      </c>
      <c r="AY2182">
        <v>93203</v>
      </c>
      <c r="AZ2182">
        <v>0</v>
      </c>
    </row>
    <row r="2183" spans="1:52">
      <c r="A2183">
        <v>48</v>
      </c>
      <c r="B2183">
        <v>0</v>
      </c>
      <c r="C2183">
        <v>20.11</v>
      </c>
      <c r="D2183" t="s">
        <v>52</v>
      </c>
      <c r="E2183" t="s">
        <v>52</v>
      </c>
      <c r="F2183">
        <v>67</v>
      </c>
      <c r="G2183" t="s">
        <v>509</v>
      </c>
      <c r="H2183">
        <v>3043</v>
      </c>
      <c r="I2183" t="s">
        <v>54</v>
      </c>
      <c r="J2183" t="s">
        <v>55</v>
      </c>
      <c r="K2183" t="s">
        <v>4464</v>
      </c>
      <c r="L2183" t="s">
        <v>57</v>
      </c>
      <c r="M2183">
        <v>1</v>
      </c>
      <c r="N2183">
        <v>0</v>
      </c>
      <c r="O2183" t="s">
        <v>58</v>
      </c>
      <c r="P2183">
        <v>0</v>
      </c>
      <c r="Q2183" t="s">
        <v>72</v>
      </c>
      <c r="R2183" t="s">
        <v>511</v>
      </c>
      <c r="S2183">
        <v>38.233879000000002</v>
      </c>
      <c r="T2183">
        <v>-120.861666</v>
      </c>
      <c r="U2183">
        <v>1</v>
      </c>
      <c r="V2183">
        <v>24.65</v>
      </c>
      <c r="W2183">
        <v>1</v>
      </c>
      <c r="X2183">
        <v>1</v>
      </c>
      <c r="Y2183">
        <v>7</v>
      </c>
      <c r="Z2183" t="s">
        <v>87</v>
      </c>
      <c r="AA2183">
        <v>0</v>
      </c>
      <c r="AB2183">
        <v>0</v>
      </c>
      <c r="AC2183">
        <v>1</v>
      </c>
      <c r="AD2183">
        <v>1</v>
      </c>
      <c r="AE2183" t="s">
        <v>62</v>
      </c>
      <c r="AF2183">
        <v>1</v>
      </c>
      <c r="AG2183">
        <v>75</v>
      </c>
      <c r="AH2183">
        <v>0</v>
      </c>
      <c r="AI2183" t="s">
        <v>63</v>
      </c>
      <c r="AJ2183">
        <v>1</v>
      </c>
      <c r="AK2183">
        <v>4</v>
      </c>
      <c r="AL2183">
        <v>0</v>
      </c>
      <c r="AM2183" t="s">
        <v>64</v>
      </c>
      <c r="AN2183">
        <v>0</v>
      </c>
      <c r="AO2183">
        <v>0</v>
      </c>
      <c r="AP2183">
        <v>0</v>
      </c>
      <c r="AQ2183">
        <v>45</v>
      </c>
      <c r="AR2183">
        <v>1138.8</v>
      </c>
      <c r="AS2183">
        <v>0</v>
      </c>
      <c r="AT2183">
        <v>904.95</v>
      </c>
      <c r="AU2183">
        <v>0</v>
      </c>
      <c r="AV2183">
        <v>2043.75</v>
      </c>
      <c r="AW2183">
        <v>0</v>
      </c>
      <c r="AX2183">
        <v>0</v>
      </c>
      <c r="AY2183">
        <v>95226</v>
      </c>
      <c r="AZ2183">
        <v>0</v>
      </c>
    </row>
    <row r="2184" spans="1:52">
      <c r="A2184">
        <v>20</v>
      </c>
      <c r="B2184">
        <v>48</v>
      </c>
      <c r="C2184">
        <v>12.28</v>
      </c>
      <c r="D2184" t="s">
        <v>52</v>
      </c>
      <c r="E2184" t="s">
        <v>52</v>
      </c>
      <c r="F2184">
        <v>33</v>
      </c>
      <c r="G2184" t="s">
        <v>4465</v>
      </c>
      <c r="H2184">
        <v>5162</v>
      </c>
      <c r="I2184" t="s">
        <v>54</v>
      </c>
      <c r="J2184" t="s">
        <v>55</v>
      </c>
      <c r="K2184" t="s">
        <v>4466</v>
      </c>
      <c r="L2184" t="s">
        <v>57</v>
      </c>
      <c r="M2184">
        <v>0</v>
      </c>
      <c r="N2184">
        <v>1</v>
      </c>
      <c r="O2184" t="s">
        <v>68</v>
      </c>
      <c r="P2184">
        <v>1</v>
      </c>
      <c r="Q2184" t="s">
        <v>77</v>
      </c>
      <c r="R2184" t="s">
        <v>4467</v>
      </c>
      <c r="S2184">
        <v>34.943600000000004</v>
      </c>
      <c r="T2184">
        <v>-115.28790100000001</v>
      </c>
      <c r="U2184">
        <v>0</v>
      </c>
      <c r="V2184">
        <v>59.2</v>
      </c>
      <c r="W2184">
        <v>0</v>
      </c>
      <c r="X2184">
        <v>0</v>
      </c>
      <c r="Y2184">
        <v>0</v>
      </c>
      <c r="Z2184" t="s">
        <v>61</v>
      </c>
      <c r="AA2184">
        <v>0</v>
      </c>
      <c r="AB2184">
        <v>1</v>
      </c>
      <c r="AC2184">
        <v>1</v>
      </c>
      <c r="AD2184">
        <v>0</v>
      </c>
      <c r="AE2184" t="s">
        <v>62</v>
      </c>
      <c r="AF2184">
        <v>1</v>
      </c>
      <c r="AG2184">
        <v>115</v>
      </c>
      <c r="AH2184">
        <v>1</v>
      </c>
      <c r="AI2184" t="s">
        <v>63</v>
      </c>
      <c r="AJ2184">
        <v>0</v>
      </c>
      <c r="AK2184">
        <v>3</v>
      </c>
      <c r="AL2184">
        <v>0</v>
      </c>
      <c r="AM2184" t="s">
        <v>64</v>
      </c>
      <c r="AN2184">
        <v>0</v>
      </c>
      <c r="AO2184">
        <v>0</v>
      </c>
      <c r="AP2184">
        <v>0</v>
      </c>
      <c r="AQ2184">
        <v>55</v>
      </c>
      <c r="AR2184">
        <v>3175.85</v>
      </c>
      <c r="AS2184">
        <v>0</v>
      </c>
      <c r="AT2184">
        <v>675.4</v>
      </c>
      <c r="AU2184">
        <v>0</v>
      </c>
      <c r="AV2184">
        <v>3851.25</v>
      </c>
      <c r="AW2184">
        <v>1</v>
      </c>
      <c r="AX2184">
        <v>1</v>
      </c>
      <c r="AY2184">
        <v>92332</v>
      </c>
      <c r="AZ2184">
        <v>0</v>
      </c>
    </row>
    <row r="2185" spans="1:52">
      <c r="A2185">
        <v>49</v>
      </c>
      <c r="B2185">
        <v>0</v>
      </c>
      <c r="C2185">
        <v>11.6</v>
      </c>
      <c r="D2185" t="s">
        <v>52</v>
      </c>
      <c r="E2185" t="s">
        <v>52</v>
      </c>
      <c r="F2185">
        <v>30</v>
      </c>
      <c r="G2185" t="s">
        <v>4139</v>
      </c>
      <c r="H2185">
        <v>4453</v>
      </c>
      <c r="I2185" t="s">
        <v>54</v>
      </c>
      <c r="J2185" t="s">
        <v>55</v>
      </c>
      <c r="K2185" t="s">
        <v>4468</v>
      </c>
      <c r="L2185" t="s">
        <v>57</v>
      </c>
      <c r="M2185">
        <v>1</v>
      </c>
      <c r="N2185">
        <v>0</v>
      </c>
      <c r="O2185" t="s">
        <v>58</v>
      </c>
      <c r="P2185">
        <v>0</v>
      </c>
      <c r="Q2185" t="s">
        <v>72</v>
      </c>
      <c r="R2185" t="s">
        <v>4141</v>
      </c>
      <c r="S2185">
        <v>37.285677</v>
      </c>
      <c r="T2185">
        <v>-122.224165</v>
      </c>
      <c r="U2185">
        <v>1</v>
      </c>
      <c r="V2185">
        <v>19.3</v>
      </c>
      <c r="W2185">
        <v>0</v>
      </c>
      <c r="X2185">
        <v>1</v>
      </c>
      <c r="Y2185">
        <v>8</v>
      </c>
      <c r="Z2185" t="s">
        <v>258</v>
      </c>
      <c r="AA2185">
        <v>0</v>
      </c>
      <c r="AB2185">
        <v>0</v>
      </c>
      <c r="AC2185">
        <v>0</v>
      </c>
      <c r="AD2185">
        <v>1</v>
      </c>
      <c r="AE2185" t="s">
        <v>79</v>
      </c>
      <c r="AF2185">
        <v>1</v>
      </c>
      <c r="AG2185">
        <v>1622</v>
      </c>
      <c r="AH2185">
        <v>0</v>
      </c>
      <c r="AI2185" t="s">
        <v>63</v>
      </c>
      <c r="AJ2185">
        <v>1</v>
      </c>
      <c r="AK2185">
        <v>4</v>
      </c>
      <c r="AL2185">
        <v>0</v>
      </c>
      <c r="AM2185" t="s">
        <v>64</v>
      </c>
      <c r="AN2185">
        <v>0</v>
      </c>
      <c r="AO2185">
        <v>0</v>
      </c>
      <c r="AP2185">
        <v>0</v>
      </c>
      <c r="AQ2185">
        <v>30</v>
      </c>
      <c r="AR2185">
        <v>602.9</v>
      </c>
      <c r="AS2185">
        <v>0</v>
      </c>
      <c r="AT2185">
        <v>348</v>
      </c>
      <c r="AU2185">
        <v>0</v>
      </c>
      <c r="AV2185">
        <v>950.9</v>
      </c>
      <c r="AW2185">
        <v>0</v>
      </c>
      <c r="AX2185">
        <v>0</v>
      </c>
      <c r="AY2185">
        <v>94020</v>
      </c>
      <c r="AZ2185">
        <v>0</v>
      </c>
    </row>
    <row r="2186" spans="1:52">
      <c r="A2186">
        <v>34</v>
      </c>
      <c r="B2186">
        <v>18</v>
      </c>
      <c r="C2186">
        <v>34.020000000000003</v>
      </c>
      <c r="D2186" t="s">
        <v>52</v>
      </c>
      <c r="E2186" t="s">
        <v>52</v>
      </c>
      <c r="F2186">
        <v>56</v>
      </c>
      <c r="G2186" t="s">
        <v>4469</v>
      </c>
      <c r="H2186">
        <v>5540</v>
      </c>
      <c r="I2186" t="s">
        <v>75</v>
      </c>
      <c r="J2186" t="s">
        <v>55</v>
      </c>
      <c r="K2186" t="s">
        <v>4470</v>
      </c>
      <c r="L2186" t="s">
        <v>57</v>
      </c>
      <c r="M2186">
        <v>0</v>
      </c>
      <c r="N2186">
        <v>1</v>
      </c>
      <c r="O2186" t="s">
        <v>68</v>
      </c>
      <c r="P2186">
        <v>1</v>
      </c>
      <c r="Q2186" t="s">
        <v>77</v>
      </c>
      <c r="R2186" t="s">
        <v>4471</v>
      </c>
      <c r="S2186">
        <v>37.279688999999998</v>
      </c>
      <c r="T2186">
        <v>-121.954567</v>
      </c>
      <c r="U2186">
        <v>1</v>
      </c>
      <c r="V2186">
        <v>80</v>
      </c>
      <c r="W2186">
        <v>1</v>
      </c>
      <c r="X2186">
        <v>0</v>
      </c>
      <c r="Y2186">
        <v>9</v>
      </c>
      <c r="Z2186" t="s">
        <v>61</v>
      </c>
      <c r="AA2186">
        <v>1</v>
      </c>
      <c r="AB2186">
        <v>1</v>
      </c>
      <c r="AC2186">
        <v>0</v>
      </c>
      <c r="AD2186">
        <v>1</v>
      </c>
      <c r="AE2186" t="s">
        <v>79</v>
      </c>
      <c r="AF2186">
        <v>1</v>
      </c>
      <c r="AG2186">
        <v>44976</v>
      </c>
      <c r="AH2186">
        <v>1</v>
      </c>
      <c r="AI2186" t="s">
        <v>63</v>
      </c>
      <c r="AJ2186">
        <v>1</v>
      </c>
      <c r="AK2186">
        <v>3</v>
      </c>
      <c r="AL2186">
        <v>0</v>
      </c>
      <c r="AM2186" t="s">
        <v>64</v>
      </c>
      <c r="AN2186">
        <v>1</v>
      </c>
      <c r="AO2186">
        <v>1</v>
      </c>
      <c r="AP2186">
        <v>0</v>
      </c>
      <c r="AQ2186">
        <v>63</v>
      </c>
      <c r="AR2186">
        <v>5040.2</v>
      </c>
      <c r="AS2186">
        <v>0</v>
      </c>
      <c r="AT2186">
        <v>2143.2600000000002</v>
      </c>
      <c r="AU2186">
        <v>0</v>
      </c>
      <c r="AV2186">
        <v>7183.46</v>
      </c>
      <c r="AW2186">
        <v>0</v>
      </c>
      <c r="AX2186">
        <v>1</v>
      </c>
      <c r="AY2186">
        <v>95008</v>
      </c>
      <c r="AZ2186">
        <v>0</v>
      </c>
    </row>
    <row r="2187" spans="1:52">
      <c r="A2187">
        <v>75</v>
      </c>
      <c r="B2187">
        <v>22</v>
      </c>
      <c r="C2187">
        <v>46.05</v>
      </c>
      <c r="D2187" t="s">
        <v>80</v>
      </c>
      <c r="E2187" t="s">
        <v>240</v>
      </c>
      <c r="F2187">
        <v>91</v>
      </c>
      <c r="G2187" t="s">
        <v>1181</v>
      </c>
      <c r="H2187">
        <v>4819</v>
      </c>
      <c r="I2187" t="s">
        <v>66</v>
      </c>
      <c r="J2187" t="s">
        <v>55</v>
      </c>
      <c r="K2187" t="s">
        <v>4472</v>
      </c>
      <c r="L2187" t="s">
        <v>84</v>
      </c>
      <c r="M2187">
        <v>0</v>
      </c>
      <c r="N2187">
        <v>0</v>
      </c>
      <c r="O2187" t="s">
        <v>58</v>
      </c>
      <c r="P2187">
        <v>1</v>
      </c>
      <c r="Q2187" t="s">
        <v>59</v>
      </c>
      <c r="R2187" t="s">
        <v>1183</v>
      </c>
      <c r="S2187">
        <v>37.999406</v>
      </c>
      <c r="T2187">
        <v>-121.686241</v>
      </c>
      <c r="U2187">
        <v>1</v>
      </c>
      <c r="V2187">
        <v>84</v>
      </c>
      <c r="W2187">
        <v>1</v>
      </c>
      <c r="X2187">
        <v>0</v>
      </c>
      <c r="Y2187">
        <v>1</v>
      </c>
      <c r="Z2187" t="s">
        <v>61</v>
      </c>
      <c r="AA2187">
        <v>0</v>
      </c>
      <c r="AB2187">
        <v>0</v>
      </c>
      <c r="AC2187">
        <v>1</v>
      </c>
      <c r="AD2187">
        <v>1</v>
      </c>
      <c r="AE2187" t="s">
        <v>62</v>
      </c>
      <c r="AF2187">
        <v>1</v>
      </c>
      <c r="AG2187">
        <v>27607</v>
      </c>
      <c r="AH2187">
        <v>0</v>
      </c>
      <c r="AI2187" t="s">
        <v>63</v>
      </c>
      <c r="AJ2187">
        <v>1</v>
      </c>
      <c r="AK2187">
        <v>3</v>
      </c>
      <c r="AL2187">
        <v>1</v>
      </c>
      <c r="AM2187" t="s">
        <v>64</v>
      </c>
      <c r="AN2187">
        <v>1</v>
      </c>
      <c r="AO2187">
        <v>0</v>
      </c>
      <c r="AP2187">
        <v>0</v>
      </c>
      <c r="AQ2187">
        <v>8</v>
      </c>
      <c r="AR2187">
        <v>613.4</v>
      </c>
      <c r="AS2187">
        <v>0</v>
      </c>
      <c r="AT2187">
        <v>368.4</v>
      </c>
      <c r="AU2187">
        <v>0</v>
      </c>
      <c r="AV2187">
        <v>981.8</v>
      </c>
      <c r="AW2187">
        <v>0</v>
      </c>
      <c r="AX2187">
        <v>1</v>
      </c>
      <c r="AY2187">
        <v>94561</v>
      </c>
      <c r="AZ2187">
        <v>1</v>
      </c>
    </row>
    <row r="2188" spans="1:52">
      <c r="A2188">
        <v>58</v>
      </c>
      <c r="B2188">
        <v>10</v>
      </c>
      <c r="C2188">
        <v>26.47</v>
      </c>
      <c r="D2188" t="s">
        <v>88</v>
      </c>
      <c r="E2188" t="s">
        <v>165</v>
      </c>
      <c r="F2188">
        <v>91</v>
      </c>
      <c r="G2188" t="s">
        <v>106</v>
      </c>
      <c r="H2188">
        <v>2384</v>
      </c>
      <c r="I2188" t="s">
        <v>66</v>
      </c>
      <c r="J2188" t="s">
        <v>55</v>
      </c>
      <c r="K2188" t="s">
        <v>4473</v>
      </c>
      <c r="L2188" t="s">
        <v>84</v>
      </c>
      <c r="M2188">
        <v>0</v>
      </c>
      <c r="N2188">
        <v>0</v>
      </c>
      <c r="O2188" t="s">
        <v>68</v>
      </c>
      <c r="P2188">
        <v>1</v>
      </c>
      <c r="Q2188" t="s">
        <v>59</v>
      </c>
      <c r="R2188" t="s">
        <v>535</v>
      </c>
      <c r="S2188">
        <v>32.825085999999999</v>
      </c>
      <c r="T2188">
        <v>-117.19942399999999</v>
      </c>
      <c r="U2188">
        <v>0</v>
      </c>
      <c r="V2188">
        <v>80.2</v>
      </c>
      <c r="W2188">
        <v>0</v>
      </c>
      <c r="X2188">
        <v>0</v>
      </c>
      <c r="Y2188">
        <v>0</v>
      </c>
      <c r="Z2188" t="s">
        <v>61</v>
      </c>
      <c r="AA2188">
        <v>0</v>
      </c>
      <c r="AB2188">
        <v>0</v>
      </c>
      <c r="AC2188">
        <v>1</v>
      </c>
      <c r="AD2188">
        <v>0</v>
      </c>
      <c r="AE2188" t="s">
        <v>62</v>
      </c>
      <c r="AF2188">
        <v>1</v>
      </c>
      <c r="AG2188">
        <v>51213</v>
      </c>
      <c r="AH2188">
        <v>0</v>
      </c>
      <c r="AI2188" t="s">
        <v>63</v>
      </c>
      <c r="AJ2188">
        <v>0</v>
      </c>
      <c r="AK2188">
        <v>1</v>
      </c>
      <c r="AL2188">
        <v>0</v>
      </c>
      <c r="AM2188" t="s">
        <v>64</v>
      </c>
      <c r="AN2188">
        <v>1</v>
      </c>
      <c r="AO2188">
        <v>1</v>
      </c>
      <c r="AP2188">
        <v>0</v>
      </c>
      <c r="AQ2188">
        <v>2</v>
      </c>
      <c r="AR2188">
        <v>181.1</v>
      </c>
      <c r="AS2188">
        <v>10</v>
      </c>
      <c r="AT2188">
        <v>52.94</v>
      </c>
      <c r="AU2188">
        <v>0</v>
      </c>
      <c r="AV2188">
        <v>244.04</v>
      </c>
      <c r="AW2188">
        <v>0</v>
      </c>
      <c r="AX2188">
        <v>0</v>
      </c>
      <c r="AY2188">
        <v>92117</v>
      </c>
      <c r="AZ2188">
        <v>1</v>
      </c>
    </row>
    <row r="2189" spans="1:52">
      <c r="A2189">
        <v>34</v>
      </c>
      <c r="B2189">
        <v>0</v>
      </c>
      <c r="C2189">
        <v>9.44</v>
      </c>
      <c r="D2189" t="s">
        <v>52</v>
      </c>
      <c r="E2189" t="s">
        <v>52</v>
      </c>
      <c r="F2189">
        <v>66</v>
      </c>
      <c r="G2189" t="s">
        <v>1657</v>
      </c>
      <c r="H2189">
        <v>4745</v>
      </c>
      <c r="I2189" t="s">
        <v>66</v>
      </c>
      <c r="J2189" t="s">
        <v>55</v>
      </c>
      <c r="K2189" t="s">
        <v>4474</v>
      </c>
      <c r="L2189" t="s">
        <v>108</v>
      </c>
      <c r="M2189">
        <v>0</v>
      </c>
      <c r="N2189">
        <v>0</v>
      </c>
      <c r="O2189" t="s">
        <v>58</v>
      </c>
      <c r="P2189">
        <v>0</v>
      </c>
      <c r="Q2189" t="s">
        <v>72</v>
      </c>
      <c r="R2189" t="s">
        <v>1659</v>
      </c>
      <c r="S2189">
        <v>32.726627000000001</v>
      </c>
      <c r="T2189">
        <v>-116.994608</v>
      </c>
      <c r="U2189">
        <v>0</v>
      </c>
      <c r="V2189">
        <v>19.25</v>
      </c>
      <c r="W2189">
        <v>0</v>
      </c>
      <c r="X2189">
        <v>0</v>
      </c>
      <c r="Y2189">
        <v>0</v>
      </c>
      <c r="Z2189" t="s">
        <v>93</v>
      </c>
      <c r="AA2189">
        <v>0</v>
      </c>
      <c r="AB2189">
        <v>0</v>
      </c>
      <c r="AC2189">
        <v>1</v>
      </c>
      <c r="AD2189">
        <v>0</v>
      </c>
      <c r="AE2189" t="s">
        <v>62</v>
      </c>
      <c r="AF2189">
        <v>1</v>
      </c>
      <c r="AG2189">
        <v>56100</v>
      </c>
      <c r="AH2189">
        <v>0</v>
      </c>
      <c r="AI2189" t="s">
        <v>63</v>
      </c>
      <c r="AJ2189">
        <v>0</v>
      </c>
      <c r="AK2189">
        <v>3</v>
      </c>
      <c r="AL2189">
        <v>0</v>
      </c>
      <c r="AM2189" t="s">
        <v>64</v>
      </c>
      <c r="AN2189">
        <v>0</v>
      </c>
      <c r="AO2189">
        <v>0</v>
      </c>
      <c r="AP2189">
        <v>0</v>
      </c>
      <c r="AQ2189">
        <v>1</v>
      </c>
      <c r="AR2189">
        <v>19.25</v>
      </c>
      <c r="AS2189">
        <v>0</v>
      </c>
      <c r="AT2189">
        <v>9.44</v>
      </c>
      <c r="AU2189">
        <v>0</v>
      </c>
      <c r="AV2189">
        <v>28.69</v>
      </c>
      <c r="AW2189">
        <v>0</v>
      </c>
      <c r="AX2189">
        <v>0</v>
      </c>
      <c r="AY2189">
        <v>91977</v>
      </c>
      <c r="AZ2189">
        <v>0</v>
      </c>
    </row>
    <row r="2190" spans="1:52">
      <c r="A2190">
        <v>39</v>
      </c>
      <c r="B2190">
        <v>28</v>
      </c>
      <c r="C2190">
        <v>14.75</v>
      </c>
      <c r="D2190" t="s">
        <v>88</v>
      </c>
      <c r="E2190" t="s">
        <v>89</v>
      </c>
      <c r="F2190">
        <v>82</v>
      </c>
      <c r="G2190" t="s">
        <v>751</v>
      </c>
      <c r="H2190">
        <v>4292</v>
      </c>
      <c r="I2190" t="s">
        <v>66</v>
      </c>
      <c r="J2190" t="s">
        <v>55</v>
      </c>
      <c r="K2190" t="s">
        <v>4475</v>
      </c>
      <c r="L2190" t="s">
        <v>84</v>
      </c>
      <c r="M2190">
        <v>0</v>
      </c>
      <c r="N2190">
        <v>0</v>
      </c>
      <c r="O2190" t="s">
        <v>68</v>
      </c>
      <c r="P2190">
        <v>1</v>
      </c>
      <c r="Q2190" t="s">
        <v>59</v>
      </c>
      <c r="R2190" t="s">
        <v>1829</v>
      </c>
      <c r="S2190">
        <v>37.671805999999997</v>
      </c>
      <c r="T2190">
        <v>-121.007575</v>
      </c>
      <c r="U2190">
        <v>1</v>
      </c>
      <c r="V2190">
        <v>69.349999999999994</v>
      </c>
      <c r="W2190">
        <v>0</v>
      </c>
      <c r="X2190">
        <v>0</v>
      </c>
      <c r="Y2190">
        <v>1</v>
      </c>
      <c r="Z2190" t="s">
        <v>93</v>
      </c>
      <c r="AA2190">
        <v>0</v>
      </c>
      <c r="AB2190">
        <v>0</v>
      </c>
      <c r="AC2190">
        <v>1</v>
      </c>
      <c r="AD2190">
        <v>1</v>
      </c>
      <c r="AE2190" t="s">
        <v>62</v>
      </c>
      <c r="AF2190">
        <v>1</v>
      </c>
      <c r="AG2190">
        <v>52872</v>
      </c>
      <c r="AH2190">
        <v>0</v>
      </c>
      <c r="AI2190" t="s">
        <v>63</v>
      </c>
      <c r="AJ2190">
        <v>1</v>
      </c>
      <c r="AK2190">
        <v>1</v>
      </c>
      <c r="AL2190">
        <v>0</v>
      </c>
      <c r="AM2190" t="s">
        <v>64</v>
      </c>
      <c r="AN2190">
        <v>0</v>
      </c>
      <c r="AO2190">
        <v>0</v>
      </c>
      <c r="AP2190">
        <v>0</v>
      </c>
      <c r="AQ2190">
        <v>7</v>
      </c>
      <c r="AR2190">
        <v>451.1</v>
      </c>
      <c r="AS2190">
        <v>10</v>
      </c>
      <c r="AT2190">
        <v>103.25</v>
      </c>
      <c r="AU2190">
        <v>0</v>
      </c>
      <c r="AV2190">
        <v>564.35</v>
      </c>
      <c r="AW2190">
        <v>0</v>
      </c>
      <c r="AX2190">
        <v>0</v>
      </c>
      <c r="AY2190">
        <v>95350</v>
      </c>
      <c r="AZ2190">
        <v>1</v>
      </c>
    </row>
    <row r="2191" spans="1:52">
      <c r="A2191">
        <v>35</v>
      </c>
      <c r="B2191">
        <v>16</v>
      </c>
      <c r="C2191">
        <v>13.04</v>
      </c>
      <c r="D2191" t="s">
        <v>52</v>
      </c>
      <c r="E2191" t="s">
        <v>52</v>
      </c>
      <c r="F2191">
        <v>27</v>
      </c>
      <c r="G2191" t="s">
        <v>1039</v>
      </c>
      <c r="H2191">
        <v>3574</v>
      </c>
      <c r="I2191" t="s">
        <v>66</v>
      </c>
      <c r="J2191" t="s">
        <v>55</v>
      </c>
      <c r="K2191" t="s">
        <v>4476</v>
      </c>
      <c r="L2191" t="s">
        <v>57</v>
      </c>
      <c r="M2191">
        <v>0</v>
      </c>
      <c r="N2191">
        <v>0</v>
      </c>
      <c r="O2191" t="s">
        <v>58</v>
      </c>
      <c r="P2191">
        <v>1</v>
      </c>
      <c r="Q2191" t="s">
        <v>59</v>
      </c>
      <c r="R2191" t="s">
        <v>1041</v>
      </c>
      <c r="S2191">
        <v>37.233034000000004</v>
      </c>
      <c r="T2191">
        <v>-121.947427</v>
      </c>
      <c r="U2191">
        <v>0</v>
      </c>
      <c r="V2191">
        <v>74.75</v>
      </c>
      <c r="W2191">
        <v>1</v>
      </c>
      <c r="X2191">
        <v>0</v>
      </c>
      <c r="Y2191">
        <v>0</v>
      </c>
      <c r="Z2191" t="s">
        <v>61</v>
      </c>
      <c r="AA2191">
        <v>0</v>
      </c>
      <c r="AB2191">
        <v>0</v>
      </c>
      <c r="AC2191">
        <v>1</v>
      </c>
      <c r="AD2191">
        <v>0</v>
      </c>
      <c r="AE2191" t="s">
        <v>79</v>
      </c>
      <c r="AF2191">
        <v>1</v>
      </c>
      <c r="AG2191">
        <v>24443</v>
      </c>
      <c r="AH2191">
        <v>0</v>
      </c>
      <c r="AI2191" t="s">
        <v>63</v>
      </c>
      <c r="AJ2191">
        <v>0</v>
      </c>
      <c r="AK2191">
        <v>5</v>
      </c>
      <c r="AL2191">
        <v>0</v>
      </c>
      <c r="AM2191" t="s">
        <v>64</v>
      </c>
      <c r="AN2191">
        <v>0</v>
      </c>
      <c r="AO2191">
        <v>0</v>
      </c>
      <c r="AP2191">
        <v>0</v>
      </c>
      <c r="AQ2191">
        <v>16</v>
      </c>
      <c r="AR2191">
        <v>1129.3499999999999</v>
      </c>
      <c r="AS2191">
        <v>0</v>
      </c>
      <c r="AT2191">
        <v>208.64</v>
      </c>
      <c r="AU2191">
        <v>39.99</v>
      </c>
      <c r="AV2191">
        <v>1298</v>
      </c>
      <c r="AW2191">
        <v>0</v>
      </c>
      <c r="AX2191">
        <v>1</v>
      </c>
      <c r="AY2191">
        <v>95032</v>
      </c>
      <c r="AZ2191">
        <v>0</v>
      </c>
    </row>
    <row r="2192" spans="1:52">
      <c r="A2192">
        <v>60</v>
      </c>
      <c r="B2192">
        <v>18</v>
      </c>
      <c r="C2192">
        <v>0</v>
      </c>
      <c r="D2192" t="s">
        <v>52</v>
      </c>
      <c r="E2192" t="s">
        <v>52</v>
      </c>
      <c r="F2192">
        <v>60</v>
      </c>
      <c r="G2192" t="s">
        <v>793</v>
      </c>
      <c r="H2192">
        <v>3585</v>
      </c>
      <c r="I2192" t="s">
        <v>75</v>
      </c>
      <c r="J2192" t="s">
        <v>55</v>
      </c>
      <c r="K2192" t="s">
        <v>4477</v>
      </c>
      <c r="L2192" t="s">
        <v>57</v>
      </c>
      <c r="M2192">
        <v>0</v>
      </c>
      <c r="N2192">
        <v>0</v>
      </c>
      <c r="O2192" t="s">
        <v>58</v>
      </c>
      <c r="P2192">
        <v>1</v>
      </c>
      <c r="Q2192" t="s">
        <v>77</v>
      </c>
      <c r="R2192" t="s">
        <v>890</v>
      </c>
      <c r="S2192">
        <v>33.833699000000003</v>
      </c>
      <c r="T2192">
        <v>-118.314387</v>
      </c>
      <c r="U2192">
        <v>0</v>
      </c>
      <c r="V2192">
        <v>30.15</v>
      </c>
      <c r="W2192">
        <v>0</v>
      </c>
      <c r="X2192">
        <v>0</v>
      </c>
      <c r="Y2192">
        <v>0</v>
      </c>
      <c r="Z2192" t="s">
        <v>258</v>
      </c>
      <c r="AA2192">
        <v>0</v>
      </c>
      <c r="AB2192">
        <v>1</v>
      </c>
      <c r="AC2192">
        <v>0</v>
      </c>
      <c r="AD2192">
        <v>0</v>
      </c>
      <c r="AE2192" t="s">
        <v>79</v>
      </c>
      <c r="AF2192">
        <v>0</v>
      </c>
      <c r="AG2192">
        <v>40705</v>
      </c>
      <c r="AH2192">
        <v>0</v>
      </c>
      <c r="AI2192" t="s">
        <v>63</v>
      </c>
      <c r="AJ2192">
        <v>0</v>
      </c>
      <c r="AK2192">
        <v>4</v>
      </c>
      <c r="AL2192">
        <v>0</v>
      </c>
      <c r="AM2192" t="s">
        <v>64</v>
      </c>
      <c r="AN2192">
        <v>0</v>
      </c>
      <c r="AO2192">
        <v>0</v>
      </c>
      <c r="AP2192">
        <v>0</v>
      </c>
      <c r="AQ2192">
        <v>32</v>
      </c>
      <c r="AR2192">
        <v>927.65</v>
      </c>
      <c r="AS2192">
        <v>0</v>
      </c>
      <c r="AT2192">
        <v>0</v>
      </c>
      <c r="AU2192">
        <v>0</v>
      </c>
      <c r="AV2192">
        <v>927.65</v>
      </c>
      <c r="AW2192">
        <v>0</v>
      </c>
      <c r="AX2192">
        <v>1</v>
      </c>
      <c r="AY2192">
        <v>90501</v>
      </c>
      <c r="AZ2192">
        <v>0</v>
      </c>
    </row>
    <row r="2193" spans="1:52">
      <c r="A2193">
        <v>45</v>
      </c>
      <c r="B2193">
        <v>8</v>
      </c>
      <c r="C2193">
        <v>9.34</v>
      </c>
      <c r="D2193" t="s">
        <v>138</v>
      </c>
      <c r="E2193" t="s">
        <v>139</v>
      </c>
      <c r="F2193">
        <v>76</v>
      </c>
      <c r="G2193" t="s">
        <v>777</v>
      </c>
      <c r="H2193">
        <v>4417</v>
      </c>
      <c r="I2193" t="s">
        <v>66</v>
      </c>
      <c r="J2193" t="s">
        <v>55</v>
      </c>
      <c r="K2193" t="s">
        <v>4478</v>
      </c>
      <c r="L2193" t="s">
        <v>84</v>
      </c>
      <c r="M2193">
        <v>0</v>
      </c>
      <c r="N2193">
        <v>0</v>
      </c>
      <c r="O2193" t="s">
        <v>58</v>
      </c>
      <c r="P2193">
        <v>1</v>
      </c>
      <c r="Q2193" t="s">
        <v>59</v>
      </c>
      <c r="R2193" t="s">
        <v>4479</v>
      </c>
      <c r="S2193">
        <v>33.707483000000003</v>
      </c>
      <c r="T2193">
        <v>-117.200006</v>
      </c>
      <c r="U2193">
        <v>0</v>
      </c>
      <c r="V2193">
        <v>85.15</v>
      </c>
      <c r="W2193">
        <v>0</v>
      </c>
      <c r="X2193">
        <v>0</v>
      </c>
      <c r="Y2193">
        <v>0</v>
      </c>
      <c r="Z2193" t="s">
        <v>258</v>
      </c>
      <c r="AA2193">
        <v>0</v>
      </c>
      <c r="AB2193">
        <v>0</v>
      </c>
      <c r="AC2193">
        <v>0</v>
      </c>
      <c r="AD2193">
        <v>0</v>
      </c>
      <c r="AE2193" t="s">
        <v>62</v>
      </c>
      <c r="AF2193">
        <v>1</v>
      </c>
      <c r="AG2193">
        <v>18161</v>
      </c>
      <c r="AH2193">
        <v>1</v>
      </c>
      <c r="AI2193" t="s">
        <v>63</v>
      </c>
      <c r="AJ2193">
        <v>0</v>
      </c>
      <c r="AK2193">
        <v>2</v>
      </c>
      <c r="AL2193">
        <v>0</v>
      </c>
      <c r="AM2193" t="s">
        <v>64</v>
      </c>
      <c r="AN2193">
        <v>0</v>
      </c>
      <c r="AO2193">
        <v>0</v>
      </c>
      <c r="AP2193">
        <v>1</v>
      </c>
      <c r="AQ2193">
        <v>30</v>
      </c>
      <c r="AR2193">
        <v>2555.9</v>
      </c>
      <c r="AS2193">
        <v>0</v>
      </c>
      <c r="AT2193">
        <v>280.2</v>
      </c>
      <c r="AU2193">
        <v>0</v>
      </c>
      <c r="AV2193">
        <v>2836.1</v>
      </c>
      <c r="AW2193">
        <v>0</v>
      </c>
      <c r="AX2193">
        <v>1</v>
      </c>
      <c r="AY2193">
        <v>92586</v>
      </c>
      <c r="AZ2193">
        <v>1</v>
      </c>
    </row>
    <row r="2194" spans="1:52">
      <c r="A2194">
        <v>20</v>
      </c>
      <c r="B2194">
        <v>52</v>
      </c>
      <c r="C2194">
        <v>44.79</v>
      </c>
      <c r="D2194" t="s">
        <v>52</v>
      </c>
      <c r="E2194" t="s">
        <v>52</v>
      </c>
      <c r="F2194">
        <v>25</v>
      </c>
      <c r="G2194" t="s">
        <v>1359</v>
      </c>
      <c r="H2194">
        <v>5954</v>
      </c>
      <c r="I2194" t="s">
        <v>75</v>
      </c>
      <c r="J2194" t="s">
        <v>55</v>
      </c>
      <c r="K2194" t="s">
        <v>4480</v>
      </c>
      <c r="L2194" t="s">
        <v>57</v>
      </c>
      <c r="M2194">
        <v>1</v>
      </c>
      <c r="N2194">
        <v>1</v>
      </c>
      <c r="O2194" t="s">
        <v>58</v>
      </c>
      <c r="P2194">
        <v>1</v>
      </c>
      <c r="Q2194" t="s">
        <v>59</v>
      </c>
      <c r="R2194" t="s">
        <v>4481</v>
      </c>
      <c r="S2194">
        <v>38.489789000000002</v>
      </c>
      <c r="T2194">
        <v>-122.27011</v>
      </c>
      <c r="U2194">
        <v>1</v>
      </c>
      <c r="V2194">
        <v>101.25</v>
      </c>
      <c r="W2194">
        <v>1</v>
      </c>
      <c r="X2194">
        <v>1</v>
      </c>
      <c r="Y2194">
        <v>1</v>
      </c>
      <c r="Z2194" t="s">
        <v>87</v>
      </c>
      <c r="AA2194">
        <v>0</v>
      </c>
      <c r="AB2194">
        <v>0</v>
      </c>
      <c r="AC2194">
        <v>0</v>
      </c>
      <c r="AD2194">
        <v>1</v>
      </c>
      <c r="AE2194" t="s">
        <v>62</v>
      </c>
      <c r="AF2194">
        <v>1</v>
      </c>
      <c r="AG2194">
        <v>63947</v>
      </c>
      <c r="AH2194">
        <v>0</v>
      </c>
      <c r="AI2194" t="s">
        <v>63</v>
      </c>
      <c r="AJ2194">
        <v>1</v>
      </c>
      <c r="AK2194">
        <v>5</v>
      </c>
      <c r="AL2194">
        <v>0</v>
      </c>
      <c r="AM2194" t="s">
        <v>64</v>
      </c>
      <c r="AN2194">
        <v>1</v>
      </c>
      <c r="AO2194">
        <v>1</v>
      </c>
      <c r="AP2194">
        <v>1</v>
      </c>
      <c r="AQ2194">
        <v>52</v>
      </c>
      <c r="AR2194">
        <v>5301.1</v>
      </c>
      <c r="AS2194">
        <v>0</v>
      </c>
      <c r="AT2194">
        <v>2329.08</v>
      </c>
      <c r="AU2194">
        <v>0</v>
      </c>
      <c r="AV2194">
        <v>7630.18</v>
      </c>
      <c r="AW2194">
        <v>1</v>
      </c>
      <c r="AX2194">
        <v>1</v>
      </c>
      <c r="AY2194">
        <v>94558</v>
      </c>
      <c r="AZ2194">
        <v>0</v>
      </c>
    </row>
    <row r="2195" spans="1:52">
      <c r="A2195">
        <v>21</v>
      </c>
      <c r="B2195">
        <v>0</v>
      </c>
      <c r="C2195">
        <v>5.0999999999999996</v>
      </c>
      <c r="D2195" t="s">
        <v>52</v>
      </c>
      <c r="E2195" t="s">
        <v>52</v>
      </c>
      <c r="F2195">
        <v>31</v>
      </c>
      <c r="G2195" t="s">
        <v>4482</v>
      </c>
      <c r="H2195">
        <v>5750</v>
      </c>
      <c r="I2195" t="s">
        <v>66</v>
      </c>
      <c r="J2195" t="s">
        <v>55</v>
      </c>
      <c r="K2195" t="s">
        <v>4483</v>
      </c>
      <c r="L2195" t="s">
        <v>108</v>
      </c>
      <c r="M2195">
        <v>0</v>
      </c>
      <c r="N2195">
        <v>0</v>
      </c>
      <c r="O2195" t="s">
        <v>58</v>
      </c>
      <c r="P2195">
        <v>0</v>
      </c>
      <c r="Q2195" t="s">
        <v>72</v>
      </c>
      <c r="R2195" t="s">
        <v>4484</v>
      </c>
      <c r="S2195">
        <v>40.080342000000002</v>
      </c>
      <c r="T2195">
        <v>-120.95780499999999</v>
      </c>
      <c r="U2195">
        <v>0</v>
      </c>
      <c r="V2195">
        <v>19.55</v>
      </c>
      <c r="W2195">
        <v>0</v>
      </c>
      <c r="X2195">
        <v>0</v>
      </c>
      <c r="Y2195">
        <v>0</v>
      </c>
      <c r="Z2195" t="s">
        <v>61</v>
      </c>
      <c r="AA2195">
        <v>0</v>
      </c>
      <c r="AB2195">
        <v>0</v>
      </c>
      <c r="AC2195">
        <v>0</v>
      </c>
      <c r="AD2195">
        <v>0</v>
      </c>
      <c r="AE2195" t="s">
        <v>79</v>
      </c>
      <c r="AF2195">
        <v>1</v>
      </c>
      <c r="AG2195">
        <v>178</v>
      </c>
      <c r="AH2195">
        <v>0</v>
      </c>
      <c r="AI2195" t="s">
        <v>63</v>
      </c>
      <c r="AJ2195">
        <v>0</v>
      </c>
      <c r="AK2195">
        <v>3</v>
      </c>
      <c r="AL2195">
        <v>0</v>
      </c>
      <c r="AM2195" t="s">
        <v>64</v>
      </c>
      <c r="AN2195">
        <v>0</v>
      </c>
      <c r="AO2195">
        <v>0</v>
      </c>
      <c r="AP2195">
        <v>0</v>
      </c>
      <c r="AQ2195">
        <v>1</v>
      </c>
      <c r="AR2195">
        <v>19.55</v>
      </c>
      <c r="AS2195">
        <v>0</v>
      </c>
      <c r="AT2195">
        <v>5.0999999999999996</v>
      </c>
      <c r="AU2195">
        <v>0</v>
      </c>
      <c r="AV2195">
        <v>24.65</v>
      </c>
      <c r="AW2195">
        <v>1</v>
      </c>
      <c r="AX2195">
        <v>0</v>
      </c>
      <c r="AY2195">
        <v>95934</v>
      </c>
      <c r="AZ2195">
        <v>0</v>
      </c>
    </row>
    <row r="2196" spans="1:52">
      <c r="A2196">
        <v>43</v>
      </c>
      <c r="B2196">
        <v>21</v>
      </c>
      <c r="C2196">
        <v>19.04</v>
      </c>
      <c r="D2196" t="s">
        <v>52</v>
      </c>
      <c r="E2196" t="s">
        <v>52</v>
      </c>
      <c r="F2196">
        <v>75</v>
      </c>
      <c r="G2196" t="s">
        <v>3259</v>
      </c>
      <c r="H2196">
        <v>3262</v>
      </c>
      <c r="I2196" t="s">
        <v>54</v>
      </c>
      <c r="J2196" t="s">
        <v>55</v>
      </c>
      <c r="K2196" t="s">
        <v>4485</v>
      </c>
      <c r="L2196" t="s">
        <v>57</v>
      </c>
      <c r="M2196">
        <v>0</v>
      </c>
      <c r="N2196">
        <v>1</v>
      </c>
      <c r="O2196" t="s">
        <v>58</v>
      </c>
      <c r="P2196">
        <v>1</v>
      </c>
      <c r="Q2196" t="s">
        <v>59</v>
      </c>
      <c r="R2196" t="s">
        <v>3261</v>
      </c>
      <c r="S2196">
        <v>38.631489000000002</v>
      </c>
      <c r="T2196">
        <v>-120.01516700000001</v>
      </c>
      <c r="U2196">
        <v>0</v>
      </c>
      <c r="V2196">
        <v>102.5</v>
      </c>
      <c r="W2196">
        <v>0</v>
      </c>
      <c r="X2196">
        <v>0</v>
      </c>
      <c r="Y2196">
        <v>0</v>
      </c>
      <c r="Z2196" t="s">
        <v>87</v>
      </c>
      <c r="AA2196">
        <v>0</v>
      </c>
      <c r="AB2196">
        <v>1</v>
      </c>
      <c r="AC2196">
        <v>1</v>
      </c>
      <c r="AD2196">
        <v>0</v>
      </c>
      <c r="AE2196" t="s">
        <v>79</v>
      </c>
      <c r="AF2196">
        <v>1</v>
      </c>
      <c r="AG2196">
        <v>129</v>
      </c>
      <c r="AH2196">
        <v>1</v>
      </c>
      <c r="AI2196" t="s">
        <v>63</v>
      </c>
      <c r="AJ2196">
        <v>0</v>
      </c>
      <c r="AK2196">
        <v>3</v>
      </c>
      <c r="AL2196">
        <v>0</v>
      </c>
      <c r="AM2196" t="s">
        <v>64</v>
      </c>
      <c r="AN2196">
        <v>1</v>
      </c>
      <c r="AO2196">
        <v>1</v>
      </c>
      <c r="AP2196">
        <v>1</v>
      </c>
      <c r="AQ2196">
        <v>48</v>
      </c>
      <c r="AR2196">
        <v>4904.25</v>
      </c>
      <c r="AS2196">
        <v>0</v>
      </c>
      <c r="AT2196">
        <v>913.92</v>
      </c>
      <c r="AU2196">
        <v>0</v>
      </c>
      <c r="AV2196">
        <v>5818.17</v>
      </c>
      <c r="AW2196">
        <v>0</v>
      </c>
      <c r="AX2196">
        <v>1</v>
      </c>
      <c r="AY2196">
        <v>95646</v>
      </c>
      <c r="AZ2196">
        <v>0</v>
      </c>
    </row>
    <row r="2197" spans="1:52">
      <c r="A2197">
        <v>64</v>
      </c>
      <c r="B2197">
        <v>0</v>
      </c>
      <c r="C2197">
        <v>32.93</v>
      </c>
      <c r="D2197" t="s">
        <v>52</v>
      </c>
      <c r="E2197" t="s">
        <v>52</v>
      </c>
      <c r="F2197">
        <v>78</v>
      </c>
      <c r="G2197" t="s">
        <v>186</v>
      </c>
      <c r="H2197">
        <v>5623</v>
      </c>
      <c r="I2197" t="s">
        <v>75</v>
      </c>
      <c r="J2197" t="s">
        <v>55</v>
      </c>
      <c r="K2197" t="s">
        <v>4486</v>
      </c>
      <c r="L2197" t="s">
        <v>57</v>
      </c>
      <c r="M2197">
        <v>0</v>
      </c>
      <c r="N2197">
        <v>0</v>
      </c>
      <c r="O2197" t="s">
        <v>68</v>
      </c>
      <c r="P2197">
        <v>0</v>
      </c>
      <c r="Q2197" t="s">
        <v>72</v>
      </c>
      <c r="R2197" t="s">
        <v>4400</v>
      </c>
      <c r="S2197">
        <v>34.085807000000003</v>
      </c>
      <c r="T2197">
        <v>-118.20661699999999</v>
      </c>
      <c r="U2197">
        <v>1</v>
      </c>
      <c r="V2197">
        <v>24.45</v>
      </c>
      <c r="W2197">
        <v>1</v>
      </c>
      <c r="X2197">
        <v>0</v>
      </c>
      <c r="Y2197">
        <v>7</v>
      </c>
      <c r="Z2197" t="s">
        <v>61</v>
      </c>
      <c r="AA2197">
        <v>0</v>
      </c>
      <c r="AB2197">
        <v>0</v>
      </c>
      <c r="AC2197">
        <v>1</v>
      </c>
      <c r="AD2197">
        <v>1</v>
      </c>
      <c r="AE2197" t="s">
        <v>161</v>
      </c>
      <c r="AF2197">
        <v>1</v>
      </c>
      <c r="AG2197">
        <v>38415</v>
      </c>
      <c r="AH2197">
        <v>0</v>
      </c>
      <c r="AI2197" t="s">
        <v>63</v>
      </c>
      <c r="AJ2197">
        <v>1</v>
      </c>
      <c r="AK2197">
        <v>3</v>
      </c>
      <c r="AL2197">
        <v>0</v>
      </c>
      <c r="AM2197" t="s">
        <v>64</v>
      </c>
      <c r="AN2197">
        <v>0</v>
      </c>
      <c r="AO2197">
        <v>0</v>
      </c>
      <c r="AP2197">
        <v>0</v>
      </c>
      <c r="AQ2197">
        <v>56</v>
      </c>
      <c r="AR2197">
        <v>1431.65</v>
      </c>
      <c r="AS2197">
        <v>0</v>
      </c>
      <c r="AT2197">
        <v>1844.08</v>
      </c>
      <c r="AU2197">
        <v>0</v>
      </c>
      <c r="AV2197">
        <v>3275.73</v>
      </c>
      <c r="AW2197">
        <v>0</v>
      </c>
      <c r="AX2197">
        <v>0</v>
      </c>
      <c r="AY2197">
        <v>90031</v>
      </c>
      <c r="AZ2197">
        <v>0</v>
      </c>
    </row>
    <row r="2198" spans="1:52">
      <c r="A2198">
        <v>72</v>
      </c>
      <c r="B2198">
        <v>13</v>
      </c>
      <c r="C2198">
        <v>10.029999999999999</v>
      </c>
      <c r="D2198" t="s">
        <v>52</v>
      </c>
      <c r="E2198" t="s">
        <v>52</v>
      </c>
      <c r="F2198">
        <v>58</v>
      </c>
      <c r="G2198" t="s">
        <v>1356</v>
      </c>
      <c r="H2198">
        <v>3860</v>
      </c>
      <c r="I2198" t="s">
        <v>54</v>
      </c>
      <c r="J2198" t="s">
        <v>55</v>
      </c>
      <c r="K2198" t="s">
        <v>4487</v>
      </c>
      <c r="L2198" t="s">
        <v>57</v>
      </c>
      <c r="M2198">
        <v>0</v>
      </c>
      <c r="N2198">
        <v>1</v>
      </c>
      <c r="O2198" t="s">
        <v>58</v>
      </c>
      <c r="P2198">
        <v>1</v>
      </c>
      <c r="Q2198" t="s">
        <v>59</v>
      </c>
      <c r="R2198" t="s">
        <v>1358</v>
      </c>
      <c r="S2198">
        <v>36.391776999999998</v>
      </c>
      <c r="T2198">
        <v>-119.37284200000001</v>
      </c>
      <c r="U2198">
        <v>0</v>
      </c>
      <c r="V2198">
        <v>99.75</v>
      </c>
      <c r="W2198">
        <v>1</v>
      </c>
      <c r="X2198">
        <v>0</v>
      </c>
      <c r="Y2198">
        <v>0</v>
      </c>
      <c r="Z2198" t="s">
        <v>61</v>
      </c>
      <c r="AA2198">
        <v>0</v>
      </c>
      <c r="AB2198">
        <v>0</v>
      </c>
      <c r="AC2198">
        <v>1</v>
      </c>
      <c r="AD2198">
        <v>0</v>
      </c>
      <c r="AE2198" t="s">
        <v>62</v>
      </c>
      <c r="AF2198">
        <v>1</v>
      </c>
      <c r="AG2198">
        <v>36718</v>
      </c>
      <c r="AH2198">
        <v>0</v>
      </c>
      <c r="AI2198" t="s">
        <v>63</v>
      </c>
      <c r="AJ2198">
        <v>0</v>
      </c>
      <c r="AK2198">
        <v>3</v>
      </c>
      <c r="AL2198">
        <v>1</v>
      </c>
      <c r="AM2198" t="s">
        <v>64</v>
      </c>
      <c r="AN2198">
        <v>1</v>
      </c>
      <c r="AO2198">
        <v>0</v>
      </c>
      <c r="AP2198">
        <v>1</v>
      </c>
      <c r="AQ2198">
        <v>39</v>
      </c>
      <c r="AR2198">
        <v>4036</v>
      </c>
      <c r="AS2198">
        <v>0</v>
      </c>
      <c r="AT2198">
        <v>391.17</v>
      </c>
      <c r="AU2198">
        <v>0</v>
      </c>
      <c r="AV2198">
        <v>4427.17</v>
      </c>
      <c r="AW2198">
        <v>0</v>
      </c>
      <c r="AX2198">
        <v>1</v>
      </c>
      <c r="AY2198">
        <v>93291</v>
      </c>
      <c r="AZ2198">
        <v>0</v>
      </c>
    </row>
    <row r="2199" spans="1:52">
      <c r="A2199">
        <v>56</v>
      </c>
      <c r="B2199">
        <v>0</v>
      </c>
      <c r="C2199">
        <v>34.840000000000003</v>
      </c>
      <c r="D2199" t="s">
        <v>52</v>
      </c>
      <c r="E2199" t="s">
        <v>52</v>
      </c>
      <c r="F2199">
        <v>51</v>
      </c>
      <c r="G2199" t="s">
        <v>4488</v>
      </c>
      <c r="H2199">
        <v>6201</v>
      </c>
      <c r="I2199" t="s">
        <v>54</v>
      </c>
      <c r="J2199" t="s">
        <v>55</v>
      </c>
      <c r="K2199" t="s">
        <v>4489</v>
      </c>
      <c r="L2199" t="s">
        <v>57</v>
      </c>
      <c r="M2199">
        <v>1</v>
      </c>
      <c r="N2199">
        <v>0</v>
      </c>
      <c r="O2199" t="s">
        <v>58</v>
      </c>
      <c r="P2199">
        <v>0</v>
      </c>
      <c r="Q2199" t="s">
        <v>72</v>
      </c>
      <c r="R2199" t="s">
        <v>4490</v>
      </c>
      <c r="S2199">
        <v>36.917651999999997</v>
      </c>
      <c r="T2199">
        <v>-119.593757</v>
      </c>
      <c r="U2199">
        <v>1</v>
      </c>
      <c r="V2199">
        <v>24.2</v>
      </c>
      <c r="W2199">
        <v>1</v>
      </c>
      <c r="X2199">
        <v>1</v>
      </c>
      <c r="Y2199">
        <v>7</v>
      </c>
      <c r="Z2199" t="s">
        <v>61</v>
      </c>
      <c r="AA2199">
        <v>0</v>
      </c>
      <c r="AB2199">
        <v>0</v>
      </c>
      <c r="AC2199">
        <v>1</v>
      </c>
      <c r="AD2199">
        <v>1</v>
      </c>
      <c r="AE2199" t="s">
        <v>79</v>
      </c>
      <c r="AF2199">
        <v>1</v>
      </c>
      <c r="AG2199">
        <v>46858</v>
      </c>
      <c r="AH2199">
        <v>0</v>
      </c>
      <c r="AI2199" t="s">
        <v>63</v>
      </c>
      <c r="AJ2199">
        <v>1</v>
      </c>
      <c r="AK2199">
        <v>3</v>
      </c>
      <c r="AL2199">
        <v>0</v>
      </c>
      <c r="AM2199" t="s">
        <v>64</v>
      </c>
      <c r="AN2199">
        <v>0</v>
      </c>
      <c r="AO2199">
        <v>0</v>
      </c>
      <c r="AP2199">
        <v>0</v>
      </c>
      <c r="AQ2199">
        <v>61</v>
      </c>
      <c r="AR2199">
        <v>1445.2</v>
      </c>
      <c r="AS2199">
        <v>0</v>
      </c>
      <c r="AT2199">
        <v>2125.2399999999998</v>
      </c>
      <c r="AU2199">
        <v>0</v>
      </c>
      <c r="AV2199">
        <v>3570.44</v>
      </c>
      <c r="AW2199">
        <v>0</v>
      </c>
      <c r="AX2199">
        <v>0</v>
      </c>
      <c r="AY2199">
        <v>93611</v>
      </c>
      <c r="AZ2199">
        <v>0</v>
      </c>
    </row>
    <row r="2200" spans="1:52">
      <c r="A2200">
        <v>19</v>
      </c>
      <c r="B2200">
        <v>48</v>
      </c>
      <c r="C2200">
        <v>44.85</v>
      </c>
      <c r="D2200" t="s">
        <v>52</v>
      </c>
      <c r="E2200" t="s">
        <v>52</v>
      </c>
      <c r="F2200">
        <v>30</v>
      </c>
      <c r="G2200" t="s">
        <v>3487</v>
      </c>
      <c r="H2200">
        <v>5735</v>
      </c>
      <c r="I2200" t="s">
        <v>75</v>
      </c>
      <c r="J2200" t="s">
        <v>55</v>
      </c>
      <c r="K2200" t="s">
        <v>4491</v>
      </c>
      <c r="L2200" t="s">
        <v>57</v>
      </c>
      <c r="M2200">
        <v>0</v>
      </c>
      <c r="N2200">
        <v>1</v>
      </c>
      <c r="O2200" t="s">
        <v>58</v>
      </c>
      <c r="P2200">
        <v>1</v>
      </c>
      <c r="Q2200" t="s">
        <v>59</v>
      </c>
      <c r="R2200" t="s">
        <v>3489</v>
      </c>
      <c r="S2200">
        <v>33.624654</v>
      </c>
      <c r="T2200">
        <v>-117.611733</v>
      </c>
      <c r="U2200">
        <v>0</v>
      </c>
      <c r="V2200">
        <v>84.25</v>
      </c>
      <c r="W2200">
        <v>1</v>
      </c>
      <c r="X2200">
        <v>0</v>
      </c>
      <c r="Y2200">
        <v>0</v>
      </c>
      <c r="Z2200" t="s">
        <v>61</v>
      </c>
      <c r="AA2200">
        <v>0</v>
      </c>
      <c r="AB2200">
        <v>1</v>
      </c>
      <c r="AC2200">
        <v>1</v>
      </c>
      <c r="AD2200">
        <v>0</v>
      </c>
      <c r="AE2200" t="s">
        <v>79</v>
      </c>
      <c r="AF2200">
        <v>1</v>
      </c>
      <c r="AG2200">
        <v>42193</v>
      </c>
      <c r="AH2200">
        <v>0</v>
      </c>
      <c r="AI2200" t="s">
        <v>63</v>
      </c>
      <c r="AJ2200">
        <v>0</v>
      </c>
      <c r="AK2200">
        <v>4</v>
      </c>
      <c r="AL2200">
        <v>0</v>
      </c>
      <c r="AM2200" t="s">
        <v>64</v>
      </c>
      <c r="AN2200">
        <v>0</v>
      </c>
      <c r="AO2200">
        <v>0</v>
      </c>
      <c r="AP2200">
        <v>0</v>
      </c>
      <c r="AQ2200">
        <v>55</v>
      </c>
      <c r="AR2200">
        <v>4589.8500000000004</v>
      </c>
      <c r="AS2200">
        <v>0</v>
      </c>
      <c r="AT2200">
        <v>2466.75</v>
      </c>
      <c r="AU2200">
        <v>0</v>
      </c>
      <c r="AV2200">
        <v>7056.6</v>
      </c>
      <c r="AW2200">
        <v>1</v>
      </c>
      <c r="AX2200">
        <v>1</v>
      </c>
      <c r="AY2200">
        <v>92688</v>
      </c>
      <c r="AZ2200">
        <v>0</v>
      </c>
    </row>
    <row r="2201" spans="1:52">
      <c r="A2201">
        <v>76</v>
      </c>
      <c r="B2201">
        <v>7</v>
      </c>
      <c r="C2201">
        <v>0</v>
      </c>
      <c r="D2201" t="s">
        <v>52</v>
      </c>
      <c r="E2201" t="s">
        <v>52</v>
      </c>
      <c r="F2201">
        <v>48</v>
      </c>
      <c r="G2201" t="s">
        <v>947</v>
      </c>
      <c r="H2201">
        <v>5089</v>
      </c>
      <c r="I2201" t="s">
        <v>75</v>
      </c>
      <c r="J2201" t="s">
        <v>55</v>
      </c>
      <c r="K2201" t="s">
        <v>4492</v>
      </c>
      <c r="L2201" t="s">
        <v>57</v>
      </c>
      <c r="M2201">
        <v>0</v>
      </c>
      <c r="N2201">
        <v>0</v>
      </c>
      <c r="O2201" t="s">
        <v>68</v>
      </c>
      <c r="P2201">
        <v>1</v>
      </c>
      <c r="Q2201" t="s">
        <v>77</v>
      </c>
      <c r="R2201" t="s">
        <v>949</v>
      </c>
      <c r="S2201">
        <v>40.648023999999999</v>
      </c>
      <c r="T2201">
        <v>-123.46508799999999</v>
      </c>
      <c r="U2201">
        <v>1</v>
      </c>
      <c r="V2201">
        <v>36.1</v>
      </c>
      <c r="W2201">
        <v>0</v>
      </c>
      <c r="X2201">
        <v>0</v>
      </c>
      <c r="Y2201">
        <v>2</v>
      </c>
      <c r="Z2201" t="s">
        <v>87</v>
      </c>
      <c r="AA2201">
        <v>0</v>
      </c>
      <c r="AB2201">
        <v>1</v>
      </c>
      <c r="AC2201">
        <v>0</v>
      </c>
      <c r="AD2201">
        <v>1</v>
      </c>
      <c r="AE2201" t="s">
        <v>62</v>
      </c>
      <c r="AF2201">
        <v>0</v>
      </c>
      <c r="AG2201">
        <v>268</v>
      </c>
      <c r="AH2201">
        <v>1</v>
      </c>
      <c r="AI2201" t="s">
        <v>63</v>
      </c>
      <c r="AJ2201">
        <v>1</v>
      </c>
      <c r="AK2201">
        <v>3</v>
      </c>
      <c r="AL2201">
        <v>1</v>
      </c>
      <c r="AM2201" t="s">
        <v>64</v>
      </c>
      <c r="AN2201">
        <v>0</v>
      </c>
      <c r="AO2201">
        <v>0</v>
      </c>
      <c r="AP2201">
        <v>0</v>
      </c>
      <c r="AQ2201">
        <v>63</v>
      </c>
      <c r="AR2201">
        <v>2298.9</v>
      </c>
      <c r="AS2201">
        <v>0</v>
      </c>
      <c r="AT2201">
        <v>0</v>
      </c>
      <c r="AU2201">
        <v>0</v>
      </c>
      <c r="AV2201">
        <v>2298.9</v>
      </c>
      <c r="AW2201">
        <v>0</v>
      </c>
      <c r="AX2201">
        <v>1</v>
      </c>
      <c r="AY2201">
        <v>96046</v>
      </c>
      <c r="AZ2201">
        <v>0</v>
      </c>
    </row>
    <row r="2202" spans="1:52">
      <c r="A2202">
        <v>30</v>
      </c>
      <c r="B2202">
        <v>85</v>
      </c>
      <c r="C2202">
        <v>13.04</v>
      </c>
      <c r="D2202" t="s">
        <v>88</v>
      </c>
      <c r="E2202" t="s">
        <v>119</v>
      </c>
      <c r="F2202">
        <v>75</v>
      </c>
      <c r="G2202" t="s">
        <v>2310</v>
      </c>
      <c r="H2202">
        <v>2899</v>
      </c>
      <c r="I2202" t="s">
        <v>66</v>
      </c>
      <c r="J2202" t="s">
        <v>55</v>
      </c>
      <c r="K2202" t="s">
        <v>4493</v>
      </c>
      <c r="L2202" t="s">
        <v>84</v>
      </c>
      <c r="M2202">
        <v>0</v>
      </c>
      <c r="N2202">
        <v>0</v>
      </c>
      <c r="O2202" t="s">
        <v>68</v>
      </c>
      <c r="P2202">
        <v>1</v>
      </c>
      <c r="Q2202" t="s">
        <v>59</v>
      </c>
      <c r="R2202" t="s">
        <v>2312</v>
      </c>
      <c r="S2202">
        <v>32.671169999999996</v>
      </c>
      <c r="T2202">
        <v>-117.00232</v>
      </c>
      <c r="U2202">
        <v>0</v>
      </c>
      <c r="V2202">
        <v>70.099999999999994</v>
      </c>
      <c r="W2202">
        <v>0</v>
      </c>
      <c r="X2202">
        <v>0</v>
      </c>
      <c r="Y2202">
        <v>0</v>
      </c>
      <c r="Z2202" t="s">
        <v>61</v>
      </c>
      <c r="AA2202">
        <v>0</v>
      </c>
      <c r="AB2202">
        <v>0</v>
      </c>
      <c r="AC2202">
        <v>1</v>
      </c>
      <c r="AD2202">
        <v>0</v>
      </c>
      <c r="AE2202" t="s">
        <v>79</v>
      </c>
      <c r="AF2202">
        <v>1</v>
      </c>
      <c r="AG2202">
        <v>17389</v>
      </c>
      <c r="AH2202">
        <v>0</v>
      </c>
      <c r="AI2202" t="s">
        <v>63</v>
      </c>
      <c r="AJ2202">
        <v>0</v>
      </c>
      <c r="AK2202">
        <v>1</v>
      </c>
      <c r="AL2202">
        <v>0</v>
      </c>
      <c r="AM2202" t="s">
        <v>64</v>
      </c>
      <c r="AN2202">
        <v>0</v>
      </c>
      <c r="AO2202">
        <v>0</v>
      </c>
      <c r="AP2202">
        <v>0</v>
      </c>
      <c r="AQ2202">
        <v>8</v>
      </c>
      <c r="AR2202">
        <v>551.35</v>
      </c>
      <c r="AS2202">
        <v>10</v>
      </c>
      <c r="AT2202">
        <v>104.32</v>
      </c>
      <c r="AU2202">
        <v>0</v>
      </c>
      <c r="AV2202">
        <v>665.67</v>
      </c>
      <c r="AW2202">
        <v>0</v>
      </c>
      <c r="AX2202">
        <v>0</v>
      </c>
      <c r="AY2202">
        <v>91902</v>
      </c>
      <c r="AZ2202">
        <v>1</v>
      </c>
    </row>
    <row r="2203" spans="1:52">
      <c r="A2203">
        <v>29</v>
      </c>
      <c r="B2203">
        <v>0</v>
      </c>
      <c r="C2203">
        <v>32.01</v>
      </c>
      <c r="D2203" t="s">
        <v>97</v>
      </c>
      <c r="E2203" t="s">
        <v>98</v>
      </c>
      <c r="F2203">
        <v>93</v>
      </c>
      <c r="G2203" t="s">
        <v>4494</v>
      </c>
      <c r="H2203">
        <v>2158</v>
      </c>
      <c r="I2203" t="s">
        <v>66</v>
      </c>
      <c r="J2203" t="s">
        <v>55</v>
      </c>
      <c r="K2203" t="s">
        <v>4495</v>
      </c>
      <c r="L2203" t="s">
        <v>84</v>
      </c>
      <c r="M2203">
        <v>0</v>
      </c>
      <c r="N2203">
        <v>0</v>
      </c>
      <c r="O2203" t="s">
        <v>68</v>
      </c>
      <c r="P2203">
        <v>0</v>
      </c>
      <c r="Q2203" t="s">
        <v>72</v>
      </c>
      <c r="R2203" t="s">
        <v>4496</v>
      </c>
      <c r="S2203">
        <v>37.361986999999999</v>
      </c>
      <c r="T2203">
        <v>-120.748394</v>
      </c>
      <c r="U2203">
        <v>0</v>
      </c>
      <c r="V2203">
        <v>19.850000000000001</v>
      </c>
      <c r="W2203">
        <v>0</v>
      </c>
      <c r="X2203">
        <v>0</v>
      </c>
      <c r="Y2203">
        <v>0</v>
      </c>
      <c r="Z2203" t="s">
        <v>93</v>
      </c>
      <c r="AA2203">
        <v>0</v>
      </c>
      <c r="AB2203">
        <v>0</v>
      </c>
      <c r="AC2203">
        <v>0</v>
      </c>
      <c r="AD2203">
        <v>0</v>
      </c>
      <c r="AE2203" t="s">
        <v>161</v>
      </c>
      <c r="AF2203">
        <v>1</v>
      </c>
      <c r="AG2203">
        <v>12672</v>
      </c>
      <c r="AH2203">
        <v>0</v>
      </c>
      <c r="AI2203" t="s">
        <v>63</v>
      </c>
      <c r="AJ2203">
        <v>0</v>
      </c>
      <c r="AK2203">
        <v>1</v>
      </c>
      <c r="AL2203">
        <v>0</v>
      </c>
      <c r="AM2203" t="s">
        <v>64</v>
      </c>
      <c r="AN2203">
        <v>0</v>
      </c>
      <c r="AO2203">
        <v>0</v>
      </c>
      <c r="AP2203">
        <v>0</v>
      </c>
      <c r="AQ2203">
        <v>3</v>
      </c>
      <c r="AR2203">
        <v>64.55</v>
      </c>
      <c r="AS2203">
        <v>0</v>
      </c>
      <c r="AT2203">
        <v>96.03</v>
      </c>
      <c r="AU2203">
        <v>0</v>
      </c>
      <c r="AV2203">
        <v>160.58000000000001</v>
      </c>
      <c r="AW2203">
        <v>1</v>
      </c>
      <c r="AX2203">
        <v>0</v>
      </c>
      <c r="AY2203">
        <v>95334</v>
      </c>
      <c r="AZ2203">
        <v>1</v>
      </c>
    </row>
    <row r="2204" spans="1:52">
      <c r="A2204">
        <v>56</v>
      </c>
      <c r="B2204">
        <v>11</v>
      </c>
      <c r="C2204">
        <v>5.3</v>
      </c>
      <c r="D2204" t="s">
        <v>52</v>
      </c>
      <c r="E2204" t="s">
        <v>52</v>
      </c>
      <c r="F2204">
        <v>40</v>
      </c>
      <c r="G2204" t="s">
        <v>3329</v>
      </c>
      <c r="H2204">
        <v>5346</v>
      </c>
      <c r="I2204" t="s">
        <v>66</v>
      </c>
      <c r="J2204" t="s">
        <v>55</v>
      </c>
      <c r="K2204" t="s">
        <v>4497</v>
      </c>
      <c r="L2204" t="s">
        <v>108</v>
      </c>
      <c r="M2204">
        <v>1</v>
      </c>
      <c r="N2204">
        <v>0</v>
      </c>
      <c r="O2204" t="s">
        <v>58</v>
      </c>
      <c r="P2204">
        <v>1</v>
      </c>
      <c r="Q2204" t="s">
        <v>59</v>
      </c>
      <c r="R2204" t="s">
        <v>3331</v>
      </c>
      <c r="S2204">
        <v>37.991258999999999</v>
      </c>
      <c r="T2204">
        <v>-122.214945</v>
      </c>
      <c r="U2204">
        <v>0</v>
      </c>
      <c r="V2204">
        <v>80.55</v>
      </c>
      <c r="W2204">
        <v>1</v>
      </c>
      <c r="X2204">
        <v>1</v>
      </c>
      <c r="Y2204">
        <v>0</v>
      </c>
      <c r="Z2204" t="s">
        <v>61</v>
      </c>
      <c r="AA2204">
        <v>0</v>
      </c>
      <c r="AB2204">
        <v>1</v>
      </c>
      <c r="AC2204">
        <v>0</v>
      </c>
      <c r="AD2204">
        <v>0</v>
      </c>
      <c r="AE2204" t="s">
        <v>79</v>
      </c>
      <c r="AF2204">
        <v>1</v>
      </c>
      <c r="AG2204">
        <v>22479</v>
      </c>
      <c r="AH2204">
        <v>0</v>
      </c>
      <c r="AI2204" t="s">
        <v>63</v>
      </c>
      <c r="AJ2204">
        <v>0</v>
      </c>
      <c r="AK2204">
        <v>4</v>
      </c>
      <c r="AL2204">
        <v>0</v>
      </c>
      <c r="AM2204" t="s">
        <v>64</v>
      </c>
      <c r="AN2204">
        <v>0</v>
      </c>
      <c r="AO2204">
        <v>0</v>
      </c>
      <c r="AP2204">
        <v>0</v>
      </c>
      <c r="AQ2204">
        <v>2</v>
      </c>
      <c r="AR2204">
        <v>188.1</v>
      </c>
      <c r="AS2204">
        <v>0</v>
      </c>
      <c r="AT2204">
        <v>10.6</v>
      </c>
      <c r="AU2204">
        <v>0</v>
      </c>
      <c r="AV2204">
        <v>198.7</v>
      </c>
      <c r="AW2204">
        <v>0</v>
      </c>
      <c r="AX2204">
        <v>1</v>
      </c>
      <c r="AY2204">
        <v>94547</v>
      </c>
      <c r="AZ2204">
        <v>0</v>
      </c>
    </row>
    <row r="2205" spans="1:52">
      <c r="A2205">
        <v>38</v>
      </c>
      <c r="B2205">
        <v>27</v>
      </c>
      <c r="C2205">
        <v>42.46</v>
      </c>
      <c r="D2205" t="s">
        <v>88</v>
      </c>
      <c r="E2205" t="s">
        <v>89</v>
      </c>
      <c r="F2205">
        <v>91</v>
      </c>
      <c r="G2205" t="s">
        <v>500</v>
      </c>
      <c r="H2205">
        <v>4996</v>
      </c>
      <c r="I2205" t="s">
        <v>66</v>
      </c>
      <c r="J2205" t="s">
        <v>55</v>
      </c>
      <c r="K2205" t="s">
        <v>4498</v>
      </c>
      <c r="L2205" t="s">
        <v>84</v>
      </c>
      <c r="M2205">
        <v>0</v>
      </c>
      <c r="N2205">
        <v>0</v>
      </c>
      <c r="O2205" t="s">
        <v>68</v>
      </c>
      <c r="P2205">
        <v>1</v>
      </c>
      <c r="Q2205" t="s">
        <v>85</v>
      </c>
      <c r="R2205" t="s">
        <v>502</v>
      </c>
      <c r="S2205">
        <v>35.523991000000002</v>
      </c>
      <c r="T2205">
        <v>-118.400432</v>
      </c>
      <c r="U2205">
        <v>0</v>
      </c>
      <c r="V2205">
        <v>89.55</v>
      </c>
      <c r="W2205">
        <v>0</v>
      </c>
      <c r="X2205">
        <v>0</v>
      </c>
      <c r="Y2205">
        <v>0</v>
      </c>
      <c r="Z2205" t="s">
        <v>93</v>
      </c>
      <c r="AA2205">
        <v>0</v>
      </c>
      <c r="AB2205">
        <v>0</v>
      </c>
      <c r="AC2205">
        <v>1</v>
      </c>
      <c r="AD2205">
        <v>0</v>
      </c>
      <c r="AE2205" t="s">
        <v>62</v>
      </c>
      <c r="AF2205">
        <v>1</v>
      </c>
      <c r="AG2205">
        <v>1954</v>
      </c>
      <c r="AH2205">
        <v>0</v>
      </c>
      <c r="AI2205" t="s">
        <v>63</v>
      </c>
      <c r="AJ2205">
        <v>0</v>
      </c>
      <c r="AK2205">
        <v>2</v>
      </c>
      <c r="AL2205">
        <v>0</v>
      </c>
      <c r="AM2205" t="s">
        <v>64</v>
      </c>
      <c r="AN2205">
        <v>1</v>
      </c>
      <c r="AO2205">
        <v>1</v>
      </c>
      <c r="AP2205">
        <v>1</v>
      </c>
      <c r="AQ2205">
        <v>1</v>
      </c>
      <c r="AR2205">
        <v>89.55</v>
      </c>
      <c r="AS2205">
        <v>0</v>
      </c>
      <c r="AT2205">
        <v>42.46</v>
      </c>
      <c r="AU2205">
        <v>0</v>
      </c>
      <c r="AV2205">
        <v>132.01</v>
      </c>
      <c r="AW2205">
        <v>0</v>
      </c>
      <c r="AX2205">
        <v>1</v>
      </c>
      <c r="AY2205">
        <v>93205</v>
      </c>
      <c r="AZ2205">
        <v>1</v>
      </c>
    </row>
    <row r="2206" spans="1:52">
      <c r="A2206">
        <v>62</v>
      </c>
      <c r="B2206">
        <v>23</v>
      </c>
      <c r="C2206">
        <v>48.29</v>
      </c>
      <c r="D2206" t="s">
        <v>52</v>
      </c>
      <c r="E2206" t="s">
        <v>52</v>
      </c>
      <c r="F2206">
        <v>72</v>
      </c>
      <c r="G2206" t="s">
        <v>4499</v>
      </c>
      <c r="H2206">
        <v>3359</v>
      </c>
      <c r="I2206" t="s">
        <v>66</v>
      </c>
      <c r="J2206" t="s">
        <v>55</v>
      </c>
      <c r="K2206" t="s">
        <v>4500</v>
      </c>
      <c r="L2206" t="s">
        <v>57</v>
      </c>
      <c r="M2206">
        <v>0</v>
      </c>
      <c r="N2206">
        <v>0</v>
      </c>
      <c r="O2206" t="s">
        <v>58</v>
      </c>
      <c r="P2206">
        <v>1</v>
      </c>
      <c r="Q2206" t="s">
        <v>77</v>
      </c>
      <c r="R2206" t="s">
        <v>4501</v>
      </c>
      <c r="S2206">
        <v>34.130861000000003</v>
      </c>
      <c r="T2206">
        <v>-118.68346</v>
      </c>
      <c r="U2206">
        <v>1</v>
      </c>
      <c r="V2206">
        <v>56.6</v>
      </c>
      <c r="W2206">
        <v>1</v>
      </c>
      <c r="X2206">
        <v>0</v>
      </c>
      <c r="Y2206">
        <v>5</v>
      </c>
      <c r="Z2206" t="s">
        <v>61</v>
      </c>
      <c r="AA2206">
        <v>1</v>
      </c>
      <c r="AB2206">
        <v>0</v>
      </c>
      <c r="AC2206">
        <v>0</v>
      </c>
      <c r="AD2206">
        <v>1</v>
      </c>
      <c r="AE2206" t="s">
        <v>79</v>
      </c>
      <c r="AF2206">
        <v>1</v>
      </c>
      <c r="AG2206">
        <v>23661</v>
      </c>
      <c r="AH2206">
        <v>0</v>
      </c>
      <c r="AI2206" t="s">
        <v>63</v>
      </c>
      <c r="AJ2206">
        <v>1</v>
      </c>
      <c r="AK2206">
        <v>5</v>
      </c>
      <c r="AL2206">
        <v>0</v>
      </c>
      <c r="AM2206" t="s">
        <v>64</v>
      </c>
      <c r="AN2206">
        <v>0</v>
      </c>
      <c r="AO2206">
        <v>0</v>
      </c>
      <c r="AP2206">
        <v>0</v>
      </c>
      <c r="AQ2206">
        <v>40</v>
      </c>
      <c r="AR2206">
        <v>2379.1</v>
      </c>
      <c r="AS2206">
        <v>0</v>
      </c>
      <c r="AT2206">
        <v>1931.6</v>
      </c>
      <c r="AU2206">
        <v>0</v>
      </c>
      <c r="AV2206">
        <v>4310.7</v>
      </c>
      <c r="AW2206">
        <v>0</v>
      </c>
      <c r="AX2206">
        <v>1</v>
      </c>
      <c r="AY2206">
        <v>91302</v>
      </c>
      <c r="AZ2206">
        <v>0</v>
      </c>
    </row>
    <row r="2207" spans="1:52">
      <c r="A2207">
        <v>36</v>
      </c>
      <c r="B2207">
        <v>13</v>
      </c>
      <c r="C2207">
        <v>31.79</v>
      </c>
      <c r="D2207" t="s">
        <v>52</v>
      </c>
      <c r="E2207" t="s">
        <v>52</v>
      </c>
      <c r="F2207">
        <v>22</v>
      </c>
      <c r="G2207" t="s">
        <v>3816</v>
      </c>
      <c r="H2207">
        <v>5586</v>
      </c>
      <c r="I2207" t="s">
        <v>66</v>
      </c>
      <c r="J2207" t="s">
        <v>55</v>
      </c>
      <c r="K2207" t="s">
        <v>4502</v>
      </c>
      <c r="L2207" t="s">
        <v>57</v>
      </c>
      <c r="M2207">
        <v>0</v>
      </c>
      <c r="N2207">
        <v>1</v>
      </c>
      <c r="O2207" t="s">
        <v>68</v>
      </c>
      <c r="P2207">
        <v>1</v>
      </c>
      <c r="Q2207" t="s">
        <v>59</v>
      </c>
      <c r="R2207" t="s">
        <v>3818</v>
      </c>
      <c r="S2207">
        <v>34.282704000000003</v>
      </c>
      <c r="T2207">
        <v>-118.312929</v>
      </c>
      <c r="U2207">
        <v>1</v>
      </c>
      <c r="V2207">
        <v>103.05</v>
      </c>
      <c r="W2207">
        <v>1</v>
      </c>
      <c r="X2207">
        <v>0</v>
      </c>
      <c r="Y2207">
        <v>4</v>
      </c>
      <c r="Z2207" t="s">
        <v>61</v>
      </c>
      <c r="AA2207">
        <v>1</v>
      </c>
      <c r="AB2207">
        <v>1</v>
      </c>
      <c r="AC2207">
        <v>1</v>
      </c>
      <c r="AD2207">
        <v>1</v>
      </c>
      <c r="AE2207" t="s">
        <v>62</v>
      </c>
      <c r="AF2207">
        <v>1</v>
      </c>
      <c r="AG2207">
        <v>18752</v>
      </c>
      <c r="AH2207">
        <v>1</v>
      </c>
      <c r="AI2207" t="s">
        <v>63</v>
      </c>
      <c r="AJ2207">
        <v>1</v>
      </c>
      <c r="AK2207">
        <v>4</v>
      </c>
      <c r="AL2207">
        <v>0</v>
      </c>
      <c r="AM2207" t="s">
        <v>64</v>
      </c>
      <c r="AN2207">
        <v>0</v>
      </c>
      <c r="AO2207">
        <v>0</v>
      </c>
      <c r="AP2207">
        <v>1</v>
      </c>
      <c r="AQ2207">
        <v>57</v>
      </c>
      <c r="AR2207">
        <v>5925.75</v>
      </c>
      <c r="AS2207">
        <v>0</v>
      </c>
      <c r="AT2207">
        <v>1812.03</v>
      </c>
      <c r="AU2207">
        <v>0</v>
      </c>
      <c r="AV2207">
        <v>7737.78</v>
      </c>
      <c r="AW2207">
        <v>0</v>
      </c>
      <c r="AX2207">
        <v>1</v>
      </c>
      <c r="AY2207">
        <v>91040</v>
      </c>
      <c r="AZ2207">
        <v>0</v>
      </c>
    </row>
    <row r="2208" spans="1:52">
      <c r="A2208">
        <v>22</v>
      </c>
      <c r="B2208">
        <v>76</v>
      </c>
      <c r="C2208">
        <v>38.83</v>
      </c>
      <c r="D2208" t="s">
        <v>88</v>
      </c>
      <c r="E2208" t="s">
        <v>89</v>
      </c>
      <c r="F2208">
        <v>80</v>
      </c>
      <c r="G2208" t="s">
        <v>4503</v>
      </c>
      <c r="H2208">
        <v>2939</v>
      </c>
      <c r="I2208" t="s">
        <v>66</v>
      </c>
      <c r="J2208" t="s">
        <v>55</v>
      </c>
      <c r="K2208" t="s">
        <v>4504</v>
      </c>
      <c r="L2208" t="s">
        <v>84</v>
      </c>
      <c r="M2208">
        <v>0</v>
      </c>
      <c r="N2208">
        <v>1</v>
      </c>
      <c r="O2208" t="s">
        <v>58</v>
      </c>
      <c r="P2208">
        <v>1</v>
      </c>
      <c r="Q2208" t="s">
        <v>59</v>
      </c>
      <c r="R2208" t="s">
        <v>4505</v>
      </c>
      <c r="S2208">
        <v>36.869584000000003</v>
      </c>
      <c r="T2208">
        <v>-118.189241</v>
      </c>
      <c r="U2208">
        <v>1</v>
      </c>
      <c r="V2208">
        <v>94.2</v>
      </c>
      <c r="W2208">
        <v>0</v>
      </c>
      <c r="X2208">
        <v>0</v>
      </c>
      <c r="Y2208">
        <v>1</v>
      </c>
      <c r="Z2208" t="s">
        <v>93</v>
      </c>
      <c r="AA2208">
        <v>0</v>
      </c>
      <c r="AB2208">
        <v>0</v>
      </c>
      <c r="AC2208">
        <v>1</v>
      </c>
      <c r="AD2208">
        <v>1</v>
      </c>
      <c r="AE2208" t="s">
        <v>62</v>
      </c>
      <c r="AF2208">
        <v>1</v>
      </c>
      <c r="AG2208">
        <v>734</v>
      </c>
      <c r="AH2208">
        <v>0</v>
      </c>
      <c r="AI2208" t="s">
        <v>63</v>
      </c>
      <c r="AJ2208">
        <v>1</v>
      </c>
      <c r="AK2208">
        <v>1</v>
      </c>
      <c r="AL2208">
        <v>0</v>
      </c>
      <c r="AM2208" t="s">
        <v>64</v>
      </c>
      <c r="AN2208">
        <v>1</v>
      </c>
      <c r="AO2208">
        <v>1</v>
      </c>
      <c r="AP2208">
        <v>1</v>
      </c>
      <c r="AQ2208">
        <v>8</v>
      </c>
      <c r="AR2208">
        <v>777.3</v>
      </c>
      <c r="AS2208">
        <v>0</v>
      </c>
      <c r="AT2208">
        <v>310.64</v>
      </c>
      <c r="AU2208">
        <v>0</v>
      </c>
      <c r="AV2208">
        <v>1087.94</v>
      </c>
      <c r="AW2208">
        <v>1</v>
      </c>
      <c r="AX2208">
        <v>1</v>
      </c>
      <c r="AY2208">
        <v>93526</v>
      </c>
      <c r="AZ2208">
        <v>1</v>
      </c>
    </row>
    <row r="2209" spans="1:52">
      <c r="A2209">
        <v>30</v>
      </c>
      <c r="B2209">
        <v>30</v>
      </c>
      <c r="C2209">
        <v>38.880000000000003</v>
      </c>
      <c r="D2209" t="s">
        <v>88</v>
      </c>
      <c r="E2209" t="s">
        <v>165</v>
      </c>
      <c r="F2209">
        <v>75</v>
      </c>
      <c r="G2209" t="s">
        <v>310</v>
      </c>
      <c r="H2209">
        <v>4509</v>
      </c>
      <c r="I2209" t="s">
        <v>66</v>
      </c>
      <c r="J2209" t="s">
        <v>55</v>
      </c>
      <c r="K2209" t="s">
        <v>4506</v>
      </c>
      <c r="L2209" t="s">
        <v>84</v>
      </c>
      <c r="M2209">
        <v>0</v>
      </c>
      <c r="N2209">
        <v>0</v>
      </c>
      <c r="O2209" t="s">
        <v>68</v>
      </c>
      <c r="P2209">
        <v>1</v>
      </c>
      <c r="Q2209" t="s">
        <v>59</v>
      </c>
      <c r="R2209" t="s">
        <v>4507</v>
      </c>
      <c r="S2209">
        <v>37.820894000000003</v>
      </c>
      <c r="T2209">
        <v>-122.369725</v>
      </c>
      <c r="U2209">
        <v>0</v>
      </c>
      <c r="V2209">
        <v>73.5</v>
      </c>
      <c r="W2209">
        <v>0</v>
      </c>
      <c r="X2209">
        <v>0</v>
      </c>
      <c r="Y2209">
        <v>0</v>
      </c>
      <c r="Z2209" t="s">
        <v>61</v>
      </c>
      <c r="AA2209">
        <v>0</v>
      </c>
      <c r="AB2209">
        <v>1</v>
      </c>
      <c r="AC2209">
        <v>1</v>
      </c>
      <c r="AD2209">
        <v>0</v>
      </c>
      <c r="AE2209" t="s">
        <v>62</v>
      </c>
      <c r="AF2209">
        <v>1</v>
      </c>
      <c r="AG2209">
        <v>1458</v>
      </c>
      <c r="AH2209">
        <v>0</v>
      </c>
      <c r="AI2209" t="s">
        <v>63</v>
      </c>
      <c r="AJ2209">
        <v>0</v>
      </c>
      <c r="AK2209">
        <v>1</v>
      </c>
      <c r="AL2209">
        <v>0</v>
      </c>
      <c r="AM2209" t="s">
        <v>64</v>
      </c>
      <c r="AN2209">
        <v>0</v>
      </c>
      <c r="AO2209">
        <v>0</v>
      </c>
      <c r="AP2209">
        <v>0</v>
      </c>
      <c r="AQ2209">
        <v>11</v>
      </c>
      <c r="AR2209">
        <v>791.75</v>
      </c>
      <c r="AS2209">
        <v>0</v>
      </c>
      <c r="AT2209">
        <v>427.68</v>
      </c>
      <c r="AU2209">
        <v>0</v>
      </c>
      <c r="AV2209">
        <v>1219.43</v>
      </c>
      <c r="AW2209">
        <v>0</v>
      </c>
      <c r="AX2209">
        <v>1</v>
      </c>
      <c r="AY2209">
        <v>94130</v>
      </c>
      <c r="AZ2209">
        <v>1</v>
      </c>
    </row>
    <row r="2210" spans="1:52">
      <c r="A2210">
        <v>39</v>
      </c>
      <c r="B2210">
        <v>21</v>
      </c>
      <c r="C2210">
        <v>0</v>
      </c>
      <c r="D2210" t="s">
        <v>138</v>
      </c>
      <c r="E2210" t="s">
        <v>139</v>
      </c>
      <c r="F2210">
        <v>67</v>
      </c>
      <c r="G2210" t="s">
        <v>4508</v>
      </c>
      <c r="H2210">
        <v>5422</v>
      </c>
      <c r="I2210" t="s">
        <v>75</v>
      </c>
      <c r="J2210" t="s">
        <v>55</v>
      </c>
      <c r="K2210" t="s">
        <v>4509</v>
      </c>
      <c r="L2210" t="s">
        <v>84</v>
      </c>
      <c r="M2210">
        <v>0</v>
      </c>
      <c r="N2210">
        <v>1</v>
      </c>
      <c r="O2210" t="s">
        <v>68</v>
      </c>
      <c r="P2210">
        <v>1</v>
      </c>
      <c r="Q2210" t="s">
        <v>77</v>
      </c>
      <c r="R2210" t="s">
        <v>4510</v>
      </c>
      <c r="S2210">
        <v>34.186211</v>
      </c>
      <c r="T2210">
        <v>-117.07683</v>
      </c>
      <c r="U2210">
        <v>1</v>
      </c>
      <c r="V2210">
        <v>42.35</v>
      </c>
      <c r="W2210">
        <v>0</v>
      </c>
      <c r="X2210">
        <v>0</v>
      </c>
      <c r="Y2210">
        <v>1</v>
      </c>
      <c r="Z2210" t="s">
        <v>87</v>
      </c>
      <c r="AA2210">
        <v>1</v>
      </c>
      <c r="AB2210">
        <v>1</v>
      </c>
      <c r="AC2210">
        <v>1</v>
      </c>
      <c r="AD2210">
        <v>1</v>
      </c>
      <c r="AE2210" t="s">
        <v>62</v>
      </c>
      <c r="AF2210">
        <v>0</v>
      </c>
      <c r="AG2210">
        <v>5395</v>
      </c>
      <c r="AH2210">
        <v>0</v>
      </c>
      <c r="AI2210" t="s">
        <v>63</v>
      </c>
      <c r="AJ2210">
        <v>1</v>
      </c>
      <c r="AK2210">
        <v>1</v>
      </c>
      <c r="AL2210">
        <v>0</v>
      </c>
      <c r="AM2210" t="s">
        <v>64</v>
      </c>
      <c r="AN2210">
        <v>0</v>
      </c>
      <c r="AO2210">
        <v>0</v>
      </c>
      <c r="AP2210">
        <v>0</v>
      </c>
      <c r="AQ2210">
        <v>40</v>
      </c>
      <c r="AR2210">
        <v>1716.45</v>
      </c>
      <c r="AS2210">
        <v>0</v>
      </c>
      <c r="AT2210">
        <v>0</v>
      </c>
      <c r="AU2210">
        <v>0</v>
      </c>
      <c r="AV2210">
        <v>1716.45</v>
      </c>
      <c r="AW2210">
        <v>0</v>
      </c>
      <c r="AX2210">
        <v>1</v>
      </c>
      <c r="AY2210">
        <v>92382</v>
      </c>
      <c r="AZ2210">
        <v>1</v>
      </c>
    </row>
    <row r="2211" spans="1:52">
      <c r="A2211">
        <v>26</v>
      </c>
      <c r="B2211">
        <v>0</v>
      </c>
      <c r="C2211">
        <v>32.28</v>
      </c>
      <c r="D2211" t="s">
        <v>52</v>
      </c>
      <c r="E2211" t="s">
        <v>52</v>
      </c>
      <c r="F2211">
        <v>66</v>
      </c>
      <c r="G2211" t="s">
        <v>1095</v>
      </c>
      <c r="H2211">
        <v>4811</v>
      </c>
      <c r="I2211" t="s">
        <v>75</v>
      </c>
      <c r="J2211" t="s">
        <v>55</v>
      </c>
      <c r="K2211" t="s">
        <v>4511</v>
      </c>
      <c r="L2211" t="s">
        <v>57</v>
      </c>
      <c r="M2211">
        <v>0</v>
      </c>
      <c r="N2211">
        <v>0</v>
      </c>
      <c r="O2211" t="s">
        <v>68</v>
      </c>
      <c r="P2211">
        <v>0</v>
      </c>
      <c r="Q2211" t="s">
        <v>72</v>
      </c>
      <c r="R2211" t="s">
        <v>1097</v>
      </c>
      <c r="S2211">
        <v>37.343845999999999</v>
      </c>
      <c r="T2211">
        <v>-121.03939099999999</v>
      </c>
      <c r="U2211">
        <v>1</v>
      </c>
      <c r="V2211">
        <v>23.75</v>
      </c>
      <c r="W2211">
        <v>1</v>
      </c>
      <c r="X2211">
        <v>0</v>
      </c>
      <c r="Y2211">
        <v>6</v>
      </c>
      <c r="Z2211" t="s">
        <v>61</v>
      </c>
      <c r="AA2211">
        <v>0</v>
      </c>
      <c r="AB2211">
        <v>0</v>
      </c>
      <c r="AC2211">
        <v>1</v>
      </c>
      <c r="AD2211">
        <v>1</v>
      </c>
      <c r="AE2211" t="s">
        <v>79</v>
      </c>
      <c r="AF2211">
        <v>1</v>
      </c>
      <c r="AG2211">
        <v>8504</v>
      </c>
      <c r="AH2211">
        <v>0</v>
      </c>
      <c r="AI2211" t="s">
        <v>63</v>
      </c>
      <c r="AJ2211">
        <v>1</v>
      </c>
      <c r="AK2211">
        <v>4</v>
      </c>
      <c r="AL2211">
        <v>0</v>
      </c>
      <c r="AM2211" t="s">
        <v>64</v>
      </c>
      <c r="AN2211">
        <v>0</v>
      </c>
      <c r="AO2211">
        <v>0</v>
      </c>
      <c r="AP2211">
        <v>0</v>
      </c>
      <c r="AQ2211">
        <v>62</v>
      </c>
      <c r="AR2211">
        <v>1446.8</v>
      </c>
      <c r="AS2211">
        <v>0</v>
      </c>
      <c r="AT2211">
        <v>2001.36</v>
      </c>
      <c r="AU2211">
        <v>0</v>
      </c>
      <c r="AV2211">
        <v>3448.16</v>
      </c>
      <c r="AW2211">
        <v>1</v>
      </c>
      <c r="AX2211">
        <v>0</v>
      </c>
      <c r="AY2211">
        <v>95360</v>
      </c>
      <c r="AZ2211">
        <v>0</v>
      </c>
    </row>
    <row r="2212" spans="1:52">
      <c r="A2212">
        <v>60</v>
      </c>
      <c r="B2212">
        <v>4</v>
      </c>
      <c r="C2212">
        <v>19.079999999999998</v>
      </c>
      <c r="D2212" t="s">
        <v>175</v>
      </c>
      <c r="E2212" t="s">
        <v>176</v>
      </c>
      <c r="F2212">
        <v>92</v>
      </c>
      <c r="G2212" t="s">
        <v>106</v>
      </c>
      <c r="H2212">
        <v>2341</v>
      </c>
      <c r="I2212" t="s">
        <v>66</v>
      </c>
      <c r="J2212" t="s">
        <v>55</v>
      </c>
      <c r="K2212" t="s">
        <v>4512</v>
      </c>
      <c r="L2212" t="s">
        <v>84</v>
      </c>
      <c r="M2212">
        <v>0</v>
      </c>
      <c r="N2212">
        <v>1</v>
      </c>
      <c r="O2212" t="s">
        <v>58</v>
      </c>
      <c r="P2212">
        <v>1</v>
      </c>
      <c r="Q2212" t="s">
        <v>59</v>
      </c>
      <c r="R2212" t="s">
        <v>1901</v>
      </c>
      <c r="S2212">
        <v>32.898612999999997</v>
      </c>
      <c r="T2212">
        <v>-117.20293700000001</v>
      </c>
      <c r="U2212">
        <v>1</v>
      </c>
      <c r="V2212">
        <v>105</v>
      </c>
      <c r="W2212">
        <v>1</v>
      </c>
      <c r="X2212">
        <v>0</v>
      </c>
      <c r="Y2212">
        <v>1</v>
      </c>
      <c r="Z2212" t="s">
        <v>61</v>
      </c>
      <c r="AA2212">
        <v>0</v>
      </c>
      <c r="AB2212">
        <v>0</v>
      </c>
      <c r="AC2212">
        <v>1</v>
      </c>
      <c r="AD2212">
        <v>1</v>
      </c>
      <c r="AE2212" t="s">
        <v>62</v>
      </c>
      <c r="AF2212">
        <v>1</v>
      </c>
      <c r="AG2212">
        <v>4258</v>
      </c>
      <c r="AH2212">
        <v>1</v>
      </c>
      <c r="AI2212" t="s">
        <v>63</v>
      </c>
      <c r="AJ2212">
        <v>1</v>
      </c>
      <c r="AK2212">
        <v>1</v>
      </c>
      <c r="AL2212">
        <v>0</v>
      </c>
      <c r="AM2212" t="s">
        <v>64</v>
      </c>
      <c r="AN2212">
        <v>1</v>
      </c>
      <c r="AO2212">
        <v>1</v>
      </c>
      <c r="AP2212">
        <v>1</v>
      </c>
      <c r="AQ2212">
        <v>38</v>
      </c>
      <c r="AR2212">
        <v>4026.4</v>
      </c>
      <c r="AS2212">
        <v>0</v>
      </c>
      <c r="AT2212">
        <v>725.04</v>
      </c>
      <c r="AU2212">
        <v>0</v>
      </c>
      <c r="AV2212">
        <v>4751.4399999999996</v>
      </c>
      <c r="AW2212">
        <v>0</v>
      </c>
      <c r="AX2212">
        <v>1</v>
      </c>
      <c r="AY2212">
        <v>92121</v>
      </c>
      <c r="AZ2212">
        <v>1</v>
      </c>
    </row>
    <row r="2213" spans="1:52">
      <c r="A2213">
        <v>54</v>
      </c>
      <c r="B2213">
        <v>10</v>
      </c>
      <c r="C2213">
        <v>25.4</v>
      </c>
      <c r="D2213" t="s">
        <v>52</v>
      </c>
      <c r="E2213" t="s">
        <v>52</v>
      </c>
      <c r="F2213">
        <v>55</v>
      </c>
      <c r="G2213" t="s">
        <v>495</v>
      </c>
      <c r="H2213">
        <v>3866</v>
      </c>
      <c r="I2213" t="s">
        <v>66</v>
      </c>
      <c r="J2213" t="s">
        <v>55</v>
      </c>
      <c r="K2213" t="s">
        <v>4513</v>
      </c>
      <c r="L2213" t="s">
        <v>57</v>
      </c>
      <c r="M2213">
        <v>0</v>
      </c>
      <c r="N2213">
        <v>0</v>
      </c>
      <c r="O2213" t="s">
        <v>58</v>
      </c>
      <c r="P2213">
        <v>1</v>
      </c>
      <c r="Q2213" t="s">
        <v>77</v>
      </c>
      <c r="R2213" t="s">
        <v>3298</v>
      </c>
      <c r="S2213">
        <v>33.960890999999997</v>
      </c>
      <c r="T2213">
        <v>-118.032222</v>
      </c>
      <c r="U2213">
        <v>0</v>
      </c>
      <c r="V2213">
        <v>69.5</v>
      </c>
      <c r="W2213">
        <v>1</v>
      </c>
      <c r="X2213">
        <v>0</v>
      </c>
      <c r="Y2213">
        <v>0</v>
      </c>
      <c r="Z2213" t="s">
        <v>258</v>
      </c>
      <c r="AA2213">
        <v>1</v>
      </c>
      <c r="AB2213">
        <v>1</v>
      </c>
      <c r="AC2213">
        <v>1</v>
      </c>
      <c r="AD2213">
        <v>0</v>
      </c>
      <c r="AE2213" t="s">
        <v>62</v>
      </c>
      <c r="AF2213">
        <v>1</v>
      </c>
      <c r="AG2213">
        <v>38181</v>
      </c>
      <c r="AH2213">
        <v>0</v>
      </c>
      <c r="AI2213" t="s">
        <v>63</v>
      </c>
      <c r="AJ2213">
        <v>0</v>
      </c>
      <c r="AK2213">
        <v>4</v>
      </c>
      <c r="AL2213">
        <v>0</v>
      </c>
      <c r="AM2213" t="s">
        <v>64</v>
      </c>
      <c r="AN2213">
        <v>0</v>
      </c>
      <c r="AO2213">
        <v>0</v>
      </c>
      <c r="AP2213">
        <v>1</v>
      </c>
      <c r="AQ2213">
        <v>26</v>
      </c>
      <c r="AR2213">
        <v>1800.05</v>
      </c>
      <c r="AS2213">
        <v>0</v>
      </c>
      <c r="AT2213">
        <v>660.4</v>
      </c>
      <c r="AU2213">
        <v>0</v>
      </c>
      <c r="AV2213">
        <v>2460.4499999999998</v>
      </c>
      <c r="AW2213">
        <v>0</v>
      </c>
      <c r="AX2213">
        <v>1</v>
      </c>
      <c r="AY2213">
        <v>90605</v>
      </c>
      <c r="AZ2213">
        <v>0</v>
      </c>
    </row>
    <row r="2214" spans="1:52">
      <c r="A2214">
        <v>77</v>
      </c>
      <c r="B2214">
        <v>19</v>
      </c>
      <c r="C2214">
        <v>8.06</v>
      </c>
      <c r="D2214" t="s">
        <v>52</v>
      </c>
      <c r="E2214" t="s">
        <v>52</v>
      </c>
      <c r="F2214">
        <v>75</v>
      </c>
      <c r="G2214" t="s">
        <v>338</v>
      </c>
      <c r="H2214">
        <v>2578</v>
      </c>
      <c r="I2214" t="s">
        <v>75</v>
      </c>
      <c r="J2214" t="s">
        <v>55</v>
      </c>
      <c r="K2214" t="s">
        <v>4514</v>
      </c>
      <c r="L2214" t="s">
        <v>57</v>
      </c>
      <c r="M2214">
        <v>0</v>
      </c>
      <c r="N2214">
        <v>0</v>
      </c>
      <c r="O2214" t="s">
        <v>58</v>
      </c>
      <c r="P2214">
        <v>1</v>
      </c>
      <c r="Q2214" t="s">
        <v>59</v>
      </c>
      <c r="R2214" t="s">
        <v>4515</v>
      </c>
      <c r="S2214">
        <v>32.607964000000003</v>
      </c>
      <c r="T2214">
        <v>-117.059459</v>
      </c>
      <c r="U2214">
        <v>0</v>
      </c>
      <c r="V2214">
        <v>89.35</v>
      </c>
      <c r="W2214">
        <v>0</v>
      </c>
      <c r="X2214">
        <v>0</v>
      </c>
      <c r="Y2214">
        <v>0</v>
      </c>
      <c r="Z2214" t="s">
        <v>93</v>
      </c>
      <c r="AA2214">
        <v>0</v>
      </c>
      <c r="AB2214">
        <v>0</v>
      </c>
      <c r="AC2214">
        <v>1</v>
      </c>
      <c r="AD2214">
        <v>0</v>
      </c>
      <c r="AE2214" t="s">
        <v>62</v>
      </c>
      <c r="AF2214">
        <v>1</v>
      </c>
      <c r="AG2214">
        <v>71126</v>
      </c>
      <c r="AH2214">
        <v>0</v>
      </c>
      <c r="AI2214" t="s">
        <v>63</v>
      </c>
      <c r="AJ2214">
        <v>0</v>
      </c>
      <c r="AK2214">
        <v>3</v>
      </c>
      <c r="AL2214">
        <v>1</v>
      </c>
      <c r="AM2214" t="s">
        <v>64</v>
      </c>
      <c r="AN2214">
        <v>1</v>
      </c>
      <c r="AO2214">
        <v>0</v>
      </c>
      <c r="AP2214">
        <v>1</v>
      </c>
      <c r="AQ2214">
        <v>6</v>
      </c>
      <c r="AR2214">
        <v>567.79999999999995</v>
      </c>
      <c r="AS2214">
        <v>0</v>
      </c>
      <c r="AT2214">
        <v>48.36</v>
      </c>
      <c r="AU2214">
        <v>0</v>
      </c>
      <c r="AV2214">
        <v>616.16</v>
      </c>
      <c r="AW2214">
        <v>0</v>
      </c>
      <c r="AX2214">
        <v>1</v>
      </c>
      <c r="AY2214">
        <v>91911</v>
      </c>
      <c r="AZ2214">
        <v>0</v>
      </c>
    </row>
    <row r="2215" spans="1:52">
      <c r="A2215">
        <v>39</v>
      </c>
      <c r="B2215">
        <v>13</v>
      </c>
      <c r="C2215">
        <v>38.67</v>
      </c>
      <c r="D2215" t="s">
        <v>80</v>
      </c>
      <c r="E2215" t="s">
        <v>425</v>
      </c>
      <c r="F2215">
        <v>83</v>
      </c>
      <c r="G2215" t="s">
        <v>3386</v>
      </c>
      <c r="H2215">
        <v>5219</v>
      </c>
      <c r="I2215" t="s">
        <v>66</v>
      </c>
      <c r="J2215" t="s">
        <v>55</v>
      </c>
      <c r="K2215" t="s">
        <v>4516</v>
      </c>
      <c r="L2215" t="s">
        <v>84</v>
      </c>
      <c r="M2215">
        <v>0</v>
      </c>
      <c r="N2215">
        <v>0</v>
      </c>
      <c r="O2215" t="s">
        <v>58</v>
      </c>
      <c r="P2215">
        <v>1</v>
      </c>
      <c r="Q2215" t="s">
        <v>85</v>
      </c>
      <c r="R2215" t="s">
        <v>3388</v>
      </c>
      <c r="S2215">
        <v>41.121108</v>
      </c>
      <c r="T2215">
        <v>-122.336613</v>
      </c>
      <c r="U2215">
        <v>1</v>
      </c>
      <c r="V2215">
        <v>91.15</v>
      </c>
      <c r="W2215">
        <v>1</v>
      </c>
      <c r="X2215">
        <v>0</v>
      </c>
      <c r="Y2215">
        <v>1</v>
      </c>
      <c r="Z2215" t="s">
        <v>61</v>
      </c>
      <c r="AA2215">
        <v>1</v>
      </c>
      <c r="AB2215">
        <v>0</v>
      </c>
      <c r="AC2215">
        <v>1</v>
      </c>
      <c r="AD2215">
        <v>1</v>
      </c>
      <c r="AE2215" t="s">
        <v>62</v>
      </c>
      <c r="AF2215">
        <v>1</v>
      </c>
      <c r="AG2215">
        <v>228</v>
      </c>
      <c r="AH2215">
        <v>0</v>
      </c>
      <c r="AI2215" t="s">
        <v>63</v>
      </c>
      <c r="AJ2215">
        <v>1</v>
      </c>
      <c r="AK2215">
        <v>2</v>
      </c>
      <c r="AL2215">
        <v>0</v>
      </c>
      <c r="AM2215" t="s">
        <v>64</v>
      </c>
      <c r="AN2215">
        <v>1</v>
      </c>
      <c r="AO2215">
        <v>1</v>
      </c>
      <c r="AP2215">
        <v>0</v>
      </c>
      <c r="AQ2215">
        <v>31</v>
      </c>
      <c r="AR2215">
        <v>2995.45</v>
      </c>
      <c r="AS2215">
        <v>0</v>
      </c>
      <c r="AT2215">
        <v>1198.77</v>
      </c>
      <c r="AU2215">
        <v>0</v>
      </c>
      <c r="AV2215">
        <v>4194.22</v>
      </c>
      <c r="AW2215">
        <v>0</v>
      </c>
      <c r="AX2215">
        <v>0</v>
      </c>
      <c r="AY2215">
        <v>96017</v>
      </c>
      <c r="AZ2215">
        <v>1</v>
      </c>
    </row>
    <row r="2216" spans="1:52">
      <c r="A2216">
        <v>50</v>
      </c>
      <c r="B2216">
        <v>7</v>
      </c>
      <c r="C2216">
        <v>26.15</v>
      </c>
      <c r="D2216" t="s">
        <v>88</v>
      </c>
      <c r="E2216" t="s">
        <v>126</v>
      </c>
      <c r="F2216">
        <v>67</v>
      </c>
      <c r="G2216" t="s">
        <v>1324</v>
      </c>
      <c r="H2216">
        <v>5170</v>
      </c>
      <c r="I2216" t="s">
        <v>75</v>
      </c>
      <c r="J2216" t="s">
        <v>55</v>
      </c>
      <c r="K2216" t="s">
        <v>4517</v>
      </c>
      <c r="L2216" t="s">
        <v>84</v>
      </c>
      <c r="M2216">
        <v>0</v>
      </c>
      <c r="N2216">
        <v>0</v>
      </c>
      <c r="O2216" t="s">
        <v>68</v>
      </c>
      <c r="P2216">
        <v>1</v>
      </c>
      <c r="Q2216" t="s">
        <v>59</v>
      </c>
      <c r="R2216" t="s">
        <v>1924</v>
      </c>
      <c r="S2216">
        <v>33.714829000000002</v>
      </c>
      <c r="T2216">
        <v>-117.872941</v>
      </c>
      <c r="U2216">
        <v>1</v>
      </c>
      <c r="V2216">
        <v>100.3</v>
      </c>
      <c r="W2216">
        <v>1</v>
      </c>
      <c r="X2216">
        <v>0</v>
      </c>
      <c r="Y2216">
        <v>2</v>
      </c>
      <c r="Z2216" t="s">
        <v>61</v>
      </c>
      <c r="AA2216">
        <v>1</v>
      </c>
      <c r="AB2216">
        <v>0</v>
      </c>
      <c r="AC2216">
        <v>0</v>
      </c>
      <c r="AD2216">
        <v>1</v>
      </c>
      <c r="AE2216" t="s">
        <v>79</v>
      </c>
      <c r="AF2216">
        <v>1</v>
      </c>
      <c r="AG2216">
        <v>62634</v>
      </c>
      <c r="AH2216">
        <v>0</v>
      </c>
      <c r="AI2216" t="s">
        <v>63</v>
      </c>
      <c r="AJ2216">
        <v>1</v>
      </c>
      <c r="AK2216">
        <v>2</v>
      </c>
      <c r="AL2216">
        <v>0</v>
      </c>
      <c r="AM2216" t="s">
        <v>64</v>
      </c>
      <c r="AN2216">
        <v>1</v>
      </c>
      <c r="AO2216">
        <v>1</v>
      </c>
      <c r="AP2216">
        <v>1</v>
      </c>
      <c r="AQ2216">
        <v>56</v>
      </c>
      <c r="AR2216">
        <v>5614.45</v>
      </c>
      <c r="AS2216">
        <v>100</v>
      </c>
      <c r="AT2216">
        <v>1464.4</v>
      </c>
      <c r="AU2216">
        <v>0</v>
      </c>
      <c r="AV2216">
        <v>7178.85</v>
      </c>
      <c r="AW2216">
        <v>0</v>
      </c>
      <c r="AX2216">
        <v>0</v>
      </c>
      <c r="AY2216">
        <v>92707</v>
      </c>
      <c r="AZ2216">
        <v>1</v>
      </c>
    </row>
    <row r="2217" spans="1:52">
      <c r="A2217">
        <v>62</v>
      </c>
      <c r="B2217">
        <v>24</v>
      </c>
      <c r="C2217">
        <v>19.079999999999998</v>
      </c>
      <c r="D2217" t="s">
        <v>97</v>
      </c>
      <c r="E2217" t="s">
        <v>1207</v>
      </c>
      <c r="F2217">
        <v>90</v>
      </c>
      <c r="G2217" t="s">
        <v>936</v>
      </c>
      <c r="H2217">
        <v>5283</v>
      </c>
      <c r="I2217" t="s">
        <v>66</v>
      </c>
      <c r="J2217" t="s">
        <v>55</v>
      </c>
      <c r="K2217" t="s">
        <v>4518</v>
      </c>
      <c r="L2217" t="s">
        <v>84</v>
      </c>
      <c r="M2217">
        <v>0</v>
      </c>
      <c r="N2217">
        <v>0</v>
      </c>
      <c r="O2217" t="s">
        <v>68</v>
      </c>
      <c r="P2217">
        <v>1</v>
      </c>
      <c r="Q2217" t="s">
        <v>59</v>
      </c>
      <c r="R2217" t="s">
        <v>938</v>
      </c>
      <c r="S2217">
        <v>38.602722999999997</v>
      </c>
      <c r="T2217">
        <v>-121.27991299999999</v>
      </c>
      <c r="U2217">
        <v>0</v>
      </c>
      <c r="V2217">
        <v>75.2</v>
      </c>
      <c r="W2217">
        <v>1</v>
      </c>
      <c r="X2217">
        <v>0</v>
      </c>
      <c r="Y2217">
        <v>0</v>
      </c>
      <c r="Z2217" t="s">
        <v>61</v>
      </c>
      <c r="AA2217">
        <v>0</v>
      </c>
      <c r="AB2217">
        <v>0</v>
      </c>
      <c r="AC2217">
        <v>0</v>
      </c>
      <c r="AD2217">
        <v>0</v>
      </c>
      <c r="AE2217" t="s">
        <v>79</v>
      </c>
      <c r="AF2217">
        <v>1</v>
      </c>
      <c r="AG2217">
        <v>49729</v>
      </c>
      <c r="AH2217">
        <v>0</v>
      </c>
      <c r="AI2217" t="s">
        <v>63</v>
      </c>
      <c r="AJ2217">
        <v>0</v>
      </c>
      <c r="AK2217">
        <v>2</v>
      </c>
      <c r="AL2217">
        <v>0</v>
      </c>
      <c r="AM2217" t="s">
        <v>64</v>
      </c>
      <c r="AN2217">
        <v>0</v>
      </c>
      <c r="AO2217">
        <v>0</v>
      </c>
      <c r="AP2217">
        <v>0</v>
      </c>
      <c r="AQ2217">
        <v>49</v>
      </c>
      <c r="AR2217">
        <v>3678.3</v>
      </c>
      <c r="AS2217">
        <v>20</v>
      </c>
      <c r="AT2217">
        <v>934.92</v>
      </c>
      <c r="AU2217">
        <v>0</v>
      </c>
      <c r="AV2217">
        <v>4633.22</v>
      </c>
      <c r="AW2217">
        <v>0</v>
      </c>
      <c r="AX2217">
        <v>0</v>
      </c>
      <c r="AY2217">
        <v>95670</v>
      </c>
      <c r="AZ2217">
        <v>1</v>
      </c>
    </row>
    <row r="2218" spans="1:52">
      <c r="A2218">
        <v>50</v>
      </c>
      <c r="B2218">
        <v>15</v>
      </c>
      <c r="C2218">
        <v>18.57</v>
      </c>
      <c r="D2218" t="s">
        <v>52</v>
      </c>
      <c r="E2218" t="s">
        <v>52</v>
      </c>
      <c r="F2218">
        <v>52</v>
      </c>
      <c r="G2218" t="s">
        <v>2503</v>
      </c>
      <c r="H2218">
        <v>3258</v>
      </c>
      <c r="I2218" t="s">
        <v>66</v>
      </c>
      <c r="J2218" t="s">
        <v>55</v>
      </c>
      <c r="K2218" t="s">
        <v>4519</v>
      </c>
      <c r="L2218" t="s">
        <v>57</v>
      </c>
      <c r="M2218">
        <v>0</v>
      </c>
      <c r="N2218">
        <v>0</v>
      </c>
      <c r="O2218" t="s">
        <v>58</v>
      </c>
      <c r="P2218">
        <v>1</v>
      </c>
      <c r="Q2218" t="s">
        <v>59</v>
      </c>
      <c r="R2218" t="s">
        <v>2505</v>
      </c>
      <c r="S2218">
        <v>37.140104000000001</v>
      </c>
      <c r="T2218">
        <v>-119.65709200000001</v>
      </c>
      <c r="U2218">
        <v>0</v>
      </c>
      <c r="V2218">
        <v>74.8</v>
      </c>
      <c r="W2218">
        <v>0</v>
      </c>
      <c r="X2218">
        <v>0</v>
      </c>
      <c r="Y2218">
        <v>0</v>
      </c>
      <c r="Z2218" t="s">
        <v>87</v>
      </c>
      <c r="AA2218">
        <v>1</v>
      </c>
      <c r="AB2218">
        <v>0</v>
      </c>
      <c r="AC2218">
        <v>0</v>
      </c>
      <c r="AD2218">
        <v>0</v>
      </c>
      <c r="AE2218" t="s">
        <v>79</v>
      </c>
      <c r="AF2218">
        <v>1</v>
      </c>
      <c r="AG2218">
        <v>173</v>
      </c>
      <c r="AH2218">
        <v>0</v>
      </c>
      <c r="AI2218" t="s">
        <v>63</v>
      </c>
      <c r="AJ2218">
        <v>0</v>
      </c>
      <c r="AK2218">
        <v>3</v>
      </c>
      <c r="AL2218">
        <v>0</v>
      </c>
      <c r="AM2218" t="s">
        <v>64</v>
      </c>
      <c r="AN2218">
        <v>0</v>
      </c>
      <c r="AO2218">
        <v>0</v>
      </c>
      <c r="AP2218">
        <v>0</v>
      </c>
      <c r="AQ2218">
        <v>40</v>
      </c>
      <c r="AR2218">
        <v>2971.7</v>
      </c>
      <c r="AS2218">
        <v>0</v>
      </c>
      <c r="AT2218">
        <v>742.8</v>
      </c>
      <c r="AU2218">
        <v>0</v>
      </c>
      <c r="AV2218">
        <v>3714.5</v>
      </c>
      <c r="AW2218">
        <v>0</v>
      </c>
      <c r="AX2218">
        <v>1</v>
      </c>
      <c r="AY2218">
        <v>93645</v>
      </c>
      <c r="AZ2218">
        <v>0</v>
      </c>
    </row>
    <row r="2219" spans="1:52">
      <c r="A2219">
        <v>60</v>
      </c>
      <c r="B2219">
        <v>9</v>
      </c>
      <c r="C2219">
        <v>0</v>
      </c>
      <c r="D2219" t="s">
        <v>52</v>
      </c>
      <c r="E2219" t="s">
        <v>52</v>
      </c>
      <c r="F2219">
        <v>57</v>
      </c>
      <c r="G2219" t="s">
        <v>106</v>
      </c>
      <c r="H2219">
        <v>5565</v>
      </c>
      <c r="I2219" t="s">
        <v>66</v>
      </c>
      <c r="J2219" t="s">
        <v>55</v>
      </c>
      <c r="K2219" t="s">
        <v>4520</v>
      </c>
      <c r="L2219" t="s">
        <v>108</v>
      </c>
      <c r="M2219">
        <v>0</v>
      </c>
      <c r="N2219">
        <v>0</v>
      </c>
      <c r="O2219" t="s">
        <v>58</v>
      </c>
      <c r="P2219">
        <v>1</v>
      </c>
      <c r="Q2219" t="s">
        <v>77</v>
      </c>
      <c r="R2219" t="s">
        <v>2830</v>
      </c>
      <c r="S2219">
        <v>32.827238000000001</v>
      </c>
      <c r="T2219">
        <v>-117.089287</v>
      </c>
      <c r="U2219">
        <v>0</v>
      </c>
      <c r="V2219">
        <v>30.55</v>
      </c>
      <c r="W2219">
        <v>0</v>
      </c>
      <c r="X2219">
        <v>0</v>
      </c>
      <c r="Y2219">
        <v>0</v>
      </c>
      <c r="Z2219" t="s">
        <v>61</v>
      </c>
      <c r="AA2219">
        <v>0</v>
      </c>
      <c r="AB2219">
        <v>0</v>
      </c>
      <c r="AC2219">
        <v>0</v>
      </c>
      <c r="AD2219">
        <v>0</v>
      </c>
      <c r="AE2219" t="s">
        <v>79</v>
      </c>
      <c r="AF2219">
        <v>0</v>
      </c>
      <c r="AG2219">
        <v>30206</v>
      </c>
      <c r="AH2219">
        <v>1</v>
      </c>
      <c r="AI2219" t="s">
        <v>63</v>
      </c>
      <c r="AJ2219">
        <v>0</v>
      </c>
      <c r="AK2219">
        <v>4</v>
      </c>
      <c r="AL2219">
        <v>0</v>
      </c>
      <c r="AM2219" t="s">
        <v>64</v>
      </c>
      <c r="AN2219">
        <v>0</v>
      </c>
      <c r="AO2219">
        <v>0</v>
      </c>
      <c r="AP2219">
        <v>0</v>
      </c>
      <c r="AQ2219">
        <v>1</v>
      </c>
      <c r="AR2219">
        <v>30.55</v>
      </c>
      <c r="AS2219">
        <v>40</v>
      </c>
      <c r="AT2219">
        <v>0</v>
      </c>
      <c r="AU2219">
        <v>0</v>
      </c>
      <c r="AV2219">
        <v>70.55</v>
      </c>
      <c r="AW2219">
        <v>0</v>
      </c>
      <c r="AX2219">
        <v>0</v>
      </c>
      <c r="AY2219">
        <v>92124</v>
      </c>
      <c r="AZ2219">
        <v>0</v>
      </c>
    </row>
    <row r="2220" spans="1:52">
      <c r="A2220">
        <v>48</v>
      </c>
      <c r="B2220">
        <v>3</v>
      </c>
      <c r="C2220">
        <v>15.78</v>
      </c>
      <c r="D2220" t="s">
        <v>97</v>
      </c>
      <c r="E2220" t="s">
        <v>1207</v>
      </c>
      <c r="F2220">
        <v>70</v>
      </c>
      <c r="G2220" t="s">
        <v>310</v>
      </c>
      <c r="H2220">
        <v>3378</v>
      </c>
      <c r="I2220" t="s">
        <v>66</v>
      </c>
      <c r="J2220" t="s">
        <v>55</v>
      </c>
      <c r="K2220" t="s">
        <v>4521</v>
      </c>
      <c r="L2220" t="s">
        <v>84</v>
      </c>
      <c r="M2220">
        <v>0</v>
      </c>
      <c r="N2220">
        <v>0</v>
      </c>
      <c r="O2220" t="s">
        <v>68</v>
      </c>
      <c r="P2220">
        <v>1</v>
      </c>
      <c r="Q2220" t="s">
        <v>59</v>
      </c>
      <c r="R2220" t="s">
        <v>4417</v>
      </c>
      <c r="S2220">
        <v>37.789167999999997</v>
      </c>
      <c r="T2220">
        <v>-122.395009</v>
      </c>
      <c r="U2220">
        <v>0</v>
      </c>
      <c r="V2220">
        <v>93.7</v>
      </c>
      <c r="W2220">
        <v>1</v>
      </c>
      <c r="X2220">
        <v>0</v>
      </c>
      <c r="Y2220">
        <v>0</v>
      </c>
      <c r="Z2220" t="s">
        <v>61</v>
      </c>
      <c r="AA2220">
        <v>1</v>
      </c>
      <c r="AB2220">
        <v>1</v>
      </c>
      <c r="AC2220">
        <v>1</v>
      </c>
      <c r="AD2220">
        <v>0</v>
      </c>
      <c r="AE2220" t="s">
        <v>62</v>
      </c>
      <c r="AF2220">
        <v>1</v>
      </c>
      <c r="AG2220">
        <v>2066</v>
      </c>
      <c r="AH2220">
        <v>0</v>
      </c>
      <c r="AI2220" t="s">
        <v>63</v>
      </c>
      <c r="AJ2220">
        <v>0</v>
      </c>
      <c r="AK2220">
        <v>1</v>
      </c>
      <c r="AL2220">
        <v>0</v>
      </c>
      <c r="AM2220" t="s">
        <v>64</v>
      </c>
      <c r="AN2220">
        <v>1</v>
      </c>
      <c r="AO2220">
        <v>1</v>
      </c>
      <c r="AP2220">
        <v>0</v>
      </c>
      <c r="AQ2220">
        <v>46</v>
      </c>
      <c r="AR2220">
        <v>4154.8</v>
      </c>
      <c r="AS2220">
        <v>0</v>
      </c>
      <c r="AT2220">
        <v>725.88</v>
      </c>
      <c r="AU2220">
        <v>0</v>
      </c>
      <c r="AV2220">
        <v>4880.68</v>
      </c>
      <c r="AW2220">
        <v>0</v>
      </c>
      <c r="AX2220">
        <v>1</v>
      </c>
      <c r="AY2220">
        <v>94105</v>
      </c>
      <c r="AZ2220">
        <v>1</v>
      </c>
    </row>
    <row r="2221" spans="1:52">
      <c r="A2221">
        <v>26</v>
      </c>
      <c r="B2221">
        <v>0</v>
      </c>
      <c r="C2221">
        <v>39.44</v>
      </c>
      <c r="D2221" t="s">
        <v>52</v>
      </c>
      <c r="E2221" t="s">
        <v>52</v>
      </c>
      <c r="F2221">
        <v>72</v>
      </c>
      <c r="G2221" t="s">
        <v>1143</v>
      </c>
      <c r="H2221">
        <v>4241</v>
      </c>
      <c r="I2221" t="s">
        <v>54</v>
      </c>
      <c r="J2221" t="s">
        <v>55</v>
      </c>
      <c r="K2221" t="s">
        <v>4522</v>
      </c>
      <c r="L2221" t="s">
        <v>57</v>
      </c>
      <c r="M2221">
        <v>0</v>
      </c>
      <c r="N2221">
        <v>0</v>
      </c>
      <c r="O2221" t="s">
        <v>58</v>
      </c>
      <c r="P2221">
        <v>0</v>
      </c>
      <c r="Q2221" t="s">
        <v>72</v>
      </c>
      <c r="R2221" t="s">
        <v>1145</v>
      </c>
      <c r="S2221">
        <v>39.806140999999997</v>
      </c>
      <c r="T2221">
        <v>-123.531098</v>
      </c>
      <c r="U2221">
        <v>1</v>
      </c>
      <c r="V2221">
        <v>19.100000000000001</v>
      </c>
      <c r="W2221">
        <v>0</v>
      </c>
      <c r="X2221">
        <v>0</v>
      </c>
      <c r="Y2221">
        <v>2</v>
      </c>
      <c r="Z2221" t="s">
        <v>61</v>
      </c>
      <c r="AA2221">
        <v>0</v>
      </c>
      <c r="AB2221">
        <v>0</v>
      </c>
      <c r="AC2221">
        <v>0</v>
      </c>
      <c r="AD2221">
        <v>1</v>
      </c>
      <c r="AE2221" t="s">
        <v>79</v>
      </c>
      <c r="AF2221">
        <v>1</v>
      </c>
      <c r="AG2221">
        <v>2706</v>
      </c>
      <c r="AH2221">
        <v>0</v>
      </c>
      <c r="AI2221" t="s">
        <v>63</v>
      </c>
      <c r="AJ2221">
        <v>1</v>
      </c>
      <c r="AK2221">
        <v>4</v>
      </c>
      <c r="AL2221">
        <v>0</v>
      </c>
      <c r="AM2221" t="s">
        <v>64</v>
      </c>
      <c r="AN2221">
        <v>0</v>
      </c>
      <c r="AO2221">
        <v>0</v>
      </c>
      <c r="AP2221">
        <v>0</v>
      </c>
      <c r="AQ2221">
        <v>71</v>
      </c>
      <c r="AR2221">
        <v>1372.45</v>
      </c>
      <c r="AS2221">
        <v>0</v>
      </c>
      <c r="AT2221">
        <v>2800.24</v>
      </c>
      <c r="AU2221">
        <v>0</v>
      </c>
      <c r="AV2221">
        <v>4172.6899999999996</v>
      </c>
      <c r="AW2221">
        <v>1</v>
      </c>
      <c r="AX2221">
        <v>0</v>
      </c>
      <c r="AY2221">
        <v>95454</v>
      </c>
      <c r="AZ2221">
        <v>0</v>
      </c>
    </row>
    <row r="2222" spans="1:52">
      <c r="A2222">
        <v>45</v>
      </c>
      <c r="B2222">
        <v>0</v>
      </c>
      <c r="C2222">
        <v>30.22</v>
      </c>
      <c r="D2222" t="s">
        <v>52</v>
      </c>
      <c r="E2222" t="s">
        <v>52</v>
      </c>
      <c r="F2222">
        <v>78</v>
      </c>
      <c r="G2222" t="s">
        <v>4523</v>
      </c>
      <c r="H2222">
        <v>3416</v>
      </c>
      <c r="I2222" t="s">
        <v>54</v>
      </c>
      <c r="J2222" t="s">
        <v>55</v>
      </c>
      <c r="K2222" t="s">
        <v>4524</v>
      </c>
      <c r="L2222" t="s">
        <v>57</v>
      </c>
      <c r="M2222">
        <v>1</v>
      </c>
      <c r="N2222">
        <v>0</v>
      </c>
      <c r="O2222" t="s">
        <v>58</v>
      </c>
      <c r="P2222">
        <v>0</v>
      </c>
      <c r="Q2222" t="s">
        <v>72</v>
      </c>
      <c r="R2222" t="s">
        <v>4525</v>
      </c>
      <c r="S2222">
        <v>37.818542999999998</v>
      </c>
      <c r="T2222">
        <v>-121.006907</v>
      </c>
      <c r="U2222">
        <v>0</v>
      </c>
      <c r="V2222">
        <v>25.3</v>
      </c>
      <c r="W2222">
        <v>1</v>
      </c>
      <c r="X2222">
        <v>2</v>
      </c>
      <c r="Y2222">
        <v>0</v>
      </c>
      <c r="Z2222" t="s">
        <v>209</v>
      </c>
      <c r="AA2222">
        <v>0</v>
      </c>
      <c r="AB2222">
        <v>0</v>
      </c>
      <c r="AC2222">
        <v>0</v>
      </c>
      <c r="AD2222">
        <v>0</v>
      </c>
      <c r="AE2222" t="s">
        <v>79</v>
      </c>
      <c r="AF2222">
        <v>1</v>
      </c>
      <c r="AG2222">
        <v>11474</v>
      </c>
      <c r="AH2222">
        <v>0</v>
      </c>
      <c r="AI2222" t="s">
        <v>63</v>
      </c>
      <c r="AJ2222">
        <v>0</v>
      </c>
      <c r="AK2222">
        <v>4</v>
      </c>
      <c r="AL2222">
        <v>0</v>
      </c>
      <c r="AM2222" t="s">
        <v>64</v>
      </c>
      <c r="AN2222">
        <v>0</v>
      </c>
      <c r="AO2222">
        <v>0</v>
      </c>
      <c r="AP2222">
        <v>0</v>
      </c>
      <c r="AQ2222">
        <v>18</v>
      </c>
      <c r="AR2222">
        <v>454.65</v>
      </c>
      <c r="AS2222">
        <v>0</v>
      </c>
      <c r="AT2222">
        <v>543.96</v>
      </c>
      <c r="AU2222">
        <v>0</v>
      </c>
      <c r="AV2222">
        <v>998.61</v>
      </c>
      <c r="AW2222">
        <v>0</v>
      </c>
      <c r="AX2222">
        <v>0</v>
      </c>
      <c r="AY2222">
        <v>95320</v>
      </c>
      <c r="AZ2222">
        <v>0</v>
      </c>
    </row>
    <row r="2223" spans="1:52">
      <c r="A2223">
        <v>27</v>
      </c>
      <c r="B2223">
        <v>59</v>
      </c>
      <c r="C2223">
        <v>1.63</v>
      </c>
      <c r="D2223" t="s">
        <v>88</v>
      </c>
      <c r="E2223" t="s">
        <v>126</v>
      </c>
      <c r="F2223">
        <v>78</v>
      </c>
      <c r="G2223" t="s">
        <v>3825</v>
      </c>
      <c r="H2223">
        <v>2172</v>
      </c>
      <c r="I2223" t="s">
        <v>66</v>
      </c>
      <c r="J2223" t="s">
        <v>55</v>
      </c>
      <c r="K2223" t="s">
        <v>4526</v>
      </c>
      <c r="L2223" t="s">
        <v>84</v>
      </c>
      <c r="M2223">
        <v>0</v>
      </c>
      <c r="N2223">
        <v>0</v>
      </c>
      <c r="O2223" t="s">
        <v>58</v>
      </c>
      <c r="P2223">
        <v>1</v>
      </c>
      <c r="Q2223" t="s">
        <v>59</v>
      </c>
      <c r="R2223" t="s">
        <v>3827</v>
      </c>
      <c r="S2223">
        <v>37.526791000000003</v>
      </c>
      <c r="T2223">
        <v>-119.99437</v>
      </c>
      <c r="U2223">
        <v>0</v>
      </c>
      <c r="V2223">
        <v>84.3</v>
      </c>
      <c r="W2223">
        <v>0</v>
      </c>
      <c r="X2223">
        <v>0</v>
      </c>
      <c r="Y2223">
        <v>0</v>
      </c>
      <c r="Z2223" t="s">
        <v>61</v>
      </c>
      <c r="AA2223">
        <v>1</v>
      </c>
      <c r="AB2223">
        <v>0</v>
      </c>
      <c r="AC2223">
        <v>0</v>
      </c>
      <c r="AD2223">
        <v>0</v>
      </c>
      <c r="AE2223" t="s">
        <v>62</v>
      </c>
      <c r="AF2223">
        <v>1</v>
      </c>
      <c r="AG2223">
        <v>10226</v>
      </c>
      <c r="AH2223">
        <v>0</v>
      </c>
      <c r="AI2223" t="s">
        <v>63</v>
      </c>
      <c r="AJ2223">
        <v>0</v>
      </c>
      <c r="AK2223">
        <v>1</v>
      </c>
      <c r="AL2223">
        <v>0</v>
      </c>
      <c r="AM2223" t="s">
        <v>64</v>
      </c>
      <c r="AN2223">
        <v>0</v>
      </c>
      <c r="AO2223">
        <v>0</v>
      </c>
      <c r="AP2223">
        <v>1</v>
      </c>
      <c r="AQ2223">
        <v>1</v>
      </c>
      <c r="AR2223">
        <v>84.3</v>
      </c>
      <c r="AS2223">
        <v>10</v>
      </c>
      <c r="AT2223">
        <v>1.63</v>
      </c>
      <c r="AU2223">
        <v>0</v>
      </c>
      <c r="AV2223">
        <v>95.93</v>
      </c>
      <c r="AW2223">
        <v>1</v>
      </c>
      <c r="AX2223">
        <v>0</v>
      </c>
      <c r="AY2223">
        <v>95338</v>
      </c>
      <c r="AZ2223">
        <v>1</v>
      </c>
    </row>
    <row r="2224" spans="1:52">
      <c r="A2224">
        <v>29</v>
      </c>
      <c r="B2224">
        <v>51</v>
      </c>
      <c r="C2224">
        <v>4.4800000000000004</v>
      </c>
      <c r="D2224" t="s">
        <v>88</v>
      </c>
      <c r="E2224" t="s">
        <v>165</v>
      </c>
      <c r="F2224">
        <v>90</v>
      </c>
      <c r="G2224" t="s">
        <v>106</v>
      </c>
      <c r="H2224">
        <v>5269</v>
      </c>
      <c r="I2224" t="s">
        <v>66</v>
      </c>
      <c r="J2224" t="s">
        <v>55</v>
      </c>
      <c r="K2224" t="s">
        <v>4527</v>
      </c>
      <c r="L2224" t="s">
        <v>84</v>
      </c>
      <c r="M2224">
        <v>0</v>
      </c>
      <c r="N2224">
        <v>1</v>
      </c>
      <c r="O2224" t="s">
        <v>58</v>
      </c>
      <c r="P2224">
        <v>1</v>
      </c>
      <c r="Q2224" t="s">
        <v>85</v>
      </c>
      <c r="R2224" t="s">
        <v>190</v>
      </c>
      <c r="S2224">
        <v>32.961064</v>
      </c>
      <c r="T2224">
        <v>-117.134917</v>
      </c>
      <c r="U2224">
        <v>0</v>
      </c>
      <c r="V2224">
        <v>87.25</v>
      </c>
      <c r="W2224">
        <v>1</v>
      </c>
      <c r="X2224">
        <v>0</v>
      </c>
      <c r="Y2224">
        <v>0</v>
      </c>
      <c r="Z2224" t="s">
        <v>61</v>
      </c>
      <c r="AA2224">
        <v>0</v>
      </c>
      <c r="AB2224">
        <v>0</v>
      </c>
      <c r="AC2224">
        <v>1</v>
      </c>
      <c r="AD2224">
        <v>0</v>
      </c>
      <c r="AE2224" t="s">
        <v>62</v>
      </c>
      <c r="AF2224">
        <v>1</v>
      </c>
      <c r="AG2224">
        <v>47224</v>
      </c>
      <c r="AH2224">
        <v>1</v>
      </c>
      <c r="AI2224" t="s">
        <v>63</v>
      </c>
      <c r="AJ2224">
        <v>0</v>
      </c>
      <c r="AK2224">
        <v>1</v>
      </c>
      <c r="AL2224">
        <v>0</v>
      </c>
      <c r="AM2224" t="s">
        <v>64</v>
      </c>
      <c r="AN2224">
        <v>0</v>
      </c>
      <c r="AO2224">
        <v>0</v>
      </c>
      <c r="AP2224">
        <v>0</v>
      </c>
      <c r="AQ2224">
        <v>45</v>
      </c>
      <c r="AR2224">
        <v>3941.7</v>
      </c>
      <c r="AS2224">
        <v>0</v>
      </c>
      <c r="AT2224">
        <v>201.6</v>
      </c>
      <c r="AU2224">
        <v>0</v>
      </c>
      <c r="AV2224">
        <v>4143.3</v>
      </c>
      <c r="AW2224">
        <v>1</v>
      </c>
      <c r="AX2224">
        <v>1</v>
      </c>
      <c r="AY2224">
        <v>92129</v>
      </c>
      <c r="AZ2224">
        <v>1</v>
      </c>
    </row>
    <row r="2225" spans="1:52">
      <c r="A2225">
        <v>74</v>
      </c>
      <c r="B2225">
        <v>11</v>
      </c>
      <c r="C2225">
        <v>48.92</v>
      </c>
      <c r="D2225" t="s">
        <v>52</v>
      </c>
      <c r="E2225" t="s">
        <v>52</v>
      </c>
      <c r="F2225">
        <v>66</v>
      </c>
      <c r="G2225" t="s">
        <v>210</v>
      </c>
      <c r="H2225">
        <v>4483</v>
      </c>
      <c r="I2225" t="s">
        <v>75</v>
      </c>
      <c r="J2225" t="s">
        <v>55</v>
      </c>
      <c r="K2225" t="s">
        <v>4528</v>
      </c>
      <c r="L2225" t="s">
        <v>57</v>
      </c>
      <c r="M2225">
        <v>0</v>
      </c>
      <c r="N2225">
        <v>0</v>
      </c>
      <c r="O2225" t="s">
        <v>58</v>
      </c>
      <c r="P2225">
        <v>1</v>
      </c>
      <c r="Q2225" t="s">
        <v>59</v>
      </c>
      <c r="R2225" t="s">
        <v>1695</v>
      </c>
      <c r="S2225">
        <v>38.550722</v>
      </c>
      <c r="T2225">
        <v>-121.457314</v>
      </c>
      <c r="U2225">
        <v>0</v>
      </c>
      <c r="V2225">
        <v>101.4</v>
      </c>
      <c r="W2225">
        <v>1</v>
      </c>
      <c r="X2225">
        <v>0</v>
      </c>
      <c r="Y2225">
        <v>0</v>
      </c>
      <c r="Z2225" t="s">
        <v>87</v>
      </c>
      <c r="AA2225">
        <v>0</v>
      </c>
      <c r="AB2225">
        <v>1</v>
      </c>
      <c r="AC2225">
        <v>1</v>
      </c>
      <c r="AD2225">
        <v>0</v>
      </c>
      <c r="AE2225" t="s">
        <v>62</v>
      </c>
      <c r="AF2225">
        <v>1</v>
      </c>
      <c r="AG2225">
        <v>14966</v>
      </c>
      <c r="AH2225">
        <v>0</v>
      </c>
      <c r="AI2225" t="s">
        <v>63</v>
      </c>
      <c r="AJ2225">
        <v>0</v>
      </c>
      <c r="AK2225">
        <v>4</v>
      </c>
      <c r="AL2225">
        <v>1</v>
      </c>
      <c r="AM2225" t="s">
        <v>64</v>
      </c>
      <c r="AN2225">
        <v>1</v>
      </c>
      <c r="AO2225">
        <v>0</v>
      </c>
      <c r="AP2225">
        <v>1</v>
      </c>
      <c r="AQ2225">
        <v>60</v>
      </c>
      <c r="AR2225">
        <v>6176.6</v>
      </c>
      <c r="AS2225">
        <v>0</v>
      </c>
      <c r="AT2225">
        <v>2935.2</v>
      </c>
      <c r="AU2225">
        <v>0</v>
      </c>
      <c r="AV2225">
        <v>9111.7999999999993</v>
      </c>
      <c r="AW2225">
        <v>0</v>
      </c>
      <c r="AX2225">
        <v>1</v>
      </c>
      <c r="AY2225">
        <v>95817</v>
      </c>
      <c r="AZ2225">
        <v>0</v>
      </c>
    </row>
    <row r="2226" spans="1:52">
      <c r="A2226">
        <v>53</v>
      </c>
      <c r="B2226">
        <v>5</v>
      </c>
      <c r="C2226">
        <v>29.52</v>
      </c>
      <c r="D2226" t="s">
        <v>52</v>
      </c>
      <c r="E2226" t="s">
        <v>52</v>
      </c>
      <c r="F2226">
        <v>62</v>
      </c>
      <c r="G2226" t="s">
        <v>2396</v>
      </c>
      <c r="H2226">
        <v>4519</v>
      </c>
      <c r="I2226" t="s">
        <v>66</v>
      </c>
      <c r="J2226" t="s">
        <v>55</v>
      </c>
      <c r="K2226" t="s">
        <v>4529</v>
      </c>
      <c r="L2226" t="s">
        <v>57</v>
      </c>
      <c r="M2226">
        <v>0</v>
      </c>
      <c r="N2226">
        <v>0</v>
      </c>
      <c r="O2226" t="s">
        <v>68</v>
      </c>
      <c r="P2226">
        <v>1</v>
      </c>
      <c r="Q2226" t="s">
        <v>77</v>
      </c>
      <c r="R2226" t="s">
        <v>2398</v>
      </c>
      <c r="S2226">
        <v>34.122670999999997</v>
      </c>
      <c r="T2226">
        <v>-118.112911</v>
      </c>
      <c r="U2226">
        <v>0</v>
      </c>
      <c r="V2226">
        <v>45</v>
      </c>
      <c r="W2226">
        <v>0</v>
      </c>
      <c r="X2226">
        <v>0</v>
      </c>
      <c r="Y2226">
        <v>0</v>
      </c>
      <c r="Z2226" t="s">
        <v>61</v>
      </c>
      <c r="AA2226">
        <v>0</v>
      </c>
      <c r="AB2226">
        <v>0</v>
      </c>
      <c r="AC2226">
        <v>1</v>
      </c>
      <c r="AD2226">
        <v>0</v>
      </c>
      <c r="AE2226" t="s">
        <v>62</v>
      </c>
      <c r="AF2226">
        <v>1</v>
      </c>
      <c r="AG2226">
        <v>13158</v>
      </c>
      <c r="AH2226">
        <v>0</v>
      </c>
      <c r="AI2226" t="s">
        <v>63</v>
      </c>
      <c r="AJ2226">
        <v>0</v>
      </c>
      <c r="AK2226">
        <v>3</v>
      </c>
      <c r="AL2226">
        <v>0</v>
      </c>
      <c r="AM2226" t="s">
        <v>64</v>
      </c>
      <c r="AN2226">
        <v>0</v>
      </c>
      <c r="AO2226">
        <v>0</v>
      </c>
      <c r="AP2226">
        <v>0</v>
      </c>
      <c r="AQ2226">
        <v>19</v>
      </c>
      <c r="AR2226">
        <v>865.85</v>
      </c>
      <c r="AS2226">
        <v>0</v>
      </c>
      <c r="AT2226">
        <v>560.88</v>
      </c>
      <c r="AU2226">
        <v>22.55</v>
      </c>
      <c r="AV2226">
        <v>1404.18</v>
      </c>
      <c r="AW2226">
        <v>0</v>
      </c>
      <c r="AX2226">
        <v>1</v>
      </c>
      <c r="AY2226">
        <v>91108</v>
      </c>
      <c r="AZ2226">
        <v>0</v>
      </c>
    </row>
    <row r="2227" spans="1:52">
      <c r="A2227">
        <v>21</v>
      </c>
      <c r="B2227">
        <v>42</v>
      </c>
      <c r="C2227">
        <v>48.3</v>
      </c>
      <c r="D2227" t="s">
        <v>52</v>
      </c>
      <c r="E2227" t="s">
        <v>52</v>
      </c>
      <c r="F2227">
        <v>47</v>
      </c>
      <c r="G2227" t="s">
        <v>1105</v>
      </c>
      <c r="H2227">
        <v>4099</v>
      </c>
      <c r="I2227" t="s">
        <v>66</v>
      </c>
      <c r="J2227" t="s">
        <v>55</v>
      </c>
      <c r="K2227" t="s">
        <v>4530</v>
      </c>
      <c r="L2227" t="s">
        <v>108</v>
      </c>
      <c r="M2227">
        <v>0</v>
      </c>
      <c r="N2227">
        <v>1</v>
      </c>
      <c r="O2227" t="s">
        <v>58</v>
      </c>
      <c r="P2227">
        <v>1</v>
      </c>
      <c r="Q2227" t="s">
        <v>85</v>
      </c>
      <c r="R2227" t="s">
        <v>1107</v>
      </c>
      <c r="S2227">
        <v>35.735694000000002</v>
      </c>
      <c r="T2227">
        <v>-118.738483</v>
      </c>
      <c r="U2227">
        <v>0</v>
      </c>
      <c r="V2227">
        <v>57.55</v>
      </c>
      <c r="W2227">
        <v>0</v>
      </c>
      <c r="X2227">
        <v>0</v>
      </c>
      <c r="Y2227">
        <v>0</v>
      </c>
      <c r="Z2227" t="s">
        <v>61</v>
      </c>
      <c r="AA2227">
        <v>0</v>
      </c>
      <c r="AB2227">
        <v>0</v>
      </c>
      <c r="AC2227">
        <v>0</v>
      </c>
      <c r="AD2227">
        <v>0</v>
      </c>
      <c r="AE2227" t="s">
        <v>62</v>
      </c>
      <c r="AF2227">
        <v>1</v>
      </c>
      <c r="AG2227">
        <v>296</v>
      </c>
      <c r="AH2227">
        <v>0</v>
      </c>
      <c r="AI2227" t="s">
        <v>63</v>
      </c>
      <c r="AJ2227">
        <v>0</v>
      </c>
      <c r="AK2227">
        <v>3</v>
      </c>
      <c r="AL2227">
        <v>0</v>
      </c>
      <c r="AM2227" t="s">
        <v>64</v>
      </c>
      <c r="AN2227">
        <v>0</v>
      </c>
      <c r="AO2227">
        <v>0</v>
      </c>
      <c r="AP2227">
        <v>1</v>
      </c>
      <c r="AQ2227">
        <v>3</v>
      </c>
      <c r="AR2227">
        <v>161.44999999999999</v>
      </c>
      <c r="AS2227">
        <v>0</v>
      </c>
      <c r="AT2227">
        <v>144.9</v>
      </c>
      <c r="AU2227">
        <v>0</v>
      </c>
      <c r="AV2227">
        <v>306.35000000000002</v>
      </c>
      <c r="AW2227">
        <v>1</v>
      </c>
      <c r="AX2227">
        <v>1</v>
      </c>
      <c r="AY2227">
        <v>93226</v>
      </c>
      <c r="AZ2227">
        <v>0</v>
      </c>
    </row>
    <row r="2228" spans="1:52">
      <c r="A2228">
        <v>56</v>
      </c>
      <c r="B2228">
        <v>15</v>
      </c>
      <c r="C2228">
        <v>33.25</v>
      </c>
      <c r="D2228" t="s">
        <v>52</v>
      </c>
      <c r="E2228" t="s">
        <v>52</v>
      </c>
      <c r="F2228">
        <v>54</v>
      </c>
      <c r="G2228" t="s">
        <v>4531</v>
      </c>
      <c r="H2228">
        <v>4203</v>
      </c>
      <c r="I2228" t="s">
        <v>54</v>
      </c>
      <c r="J2228" t="s">
        <v>55</v>
      </c>
      <c r="K2228" t="s">
        <v>4532</v>
      </c>
      <c r="L2228" t="s">
        <v>57</v>
      </c>
      <c r="M2228">
        <v>1</v>
      </c>
      <c r="N2228">
        <v>1</v>
      </c>
      <c r="O2228" t="s">
        <v>58</v>
      </c>
      <c r="P2228">
        <v>1</v>
      </c>
      <c r="Q2228" t="s">
        <v>59</v>
      </c>
      <c r="R2228" t="s">
        <v>4533</v>
      </c>
      <c r="S2228">
        <v>38.392558999999999</v>
      </c>
      <c r="T2228">
        <v>-121.225093</v>
      </c>
      <c r="U2228">
        <v>1</v>
      </c>
      <c r="V2228">
        <v>113.05</v>
      </c>
      <c r="W2228">
        <v>1</v>
      </c>
      <c r="X2228">
        <v>2</v>
      </c>
      <c r="Y2228">
        <v>4</v>
      </c>
      <c r="Z2228" t="s">
        <v>105</v>
      </c>
      <c r="AA2228">
        <v>1</v>
      </c>
      <c r="AB2228">
        <v>1</v>
      </c>
      <c r="AC2228">
        <v>1</v>
      </c>
      <c r="AD2228">
        <v>1</v>
      </c>
      <c r="AE2228" t="s">
        <v>79</v>
      </c>
      <c r="AF2228">
        <v>1</v>
      </c>
      <c r="AG2228">
        <v>5889</v>
      </c>
      <c r="AH2228">
        <v>1</v>
      </c>
      <c r="AI2228" t="s">
        <v>63</v>
      </c>
      <c r="AJ2228">
        <v>1</v>
      </c>
      <c r="AK2228">
        <v>5</v>
      </c>
      <c r="AL2228">
        <v>0</v>
      </c>
      <c r="AM2228" t="s">
        <v>64</v>
      </c>
      <c r="AN2228">
        <v>1</v>
      </c>
      <c r="AO2228">
        <v>1</v>
      </c>
      <c r="AP2228">
        <v>1</v>
      </c>
      <c r="AQ2228">
        <v>70</v>
      </c>
      <c r="AR2228">
        <v>7869.05</v>
      </c>
      <c r="AS2228">
        <v>0</v>
      </c>
      <c r="AT2228">
        <v>2327.5</v>
      </c>
      <c r="AU2228">
        <v>0</v>
      </c>
      <c r="AV2228">
        <v>10196.549999999999</v>
      </c>
      <c r="AW2228">
        <v>0</v>
      </c>
      <c r="AX2228">
        <v>1</v>
      </c>
      <c r="AY2228">
        <v>95693</v>
      </c>
      <c r="AZ2228">
        <v>0</v>
      </c>
    </row>
    <row r="2229" spans="1:52">
      <c r="A2229">
        <v>37</v>
      </c>
      <c r="B2229">
        <v>24</v>
      </c>
      <c r="C2229">
        <v>4.82</v>
      </c>
      <c r="D2229" t="s">
        <v>52</v>
      </c>
      <c r="E2229" t="s">
        <v>52</v>
      </c>
      <c r="F2229">
        <v>35</v>
      </c>
      <c r="G2229" t="s">
        <v>3844</v>
      </c>
      <c r="H2229">
        <v>5940</v>
      </c>
      <c r="I2229" t="s">
        <v>75</v>
      </c>
      <c r="J2229" t="s">
        <v>55</v>
      </c>
      <c r="K2229" t="s">
        <v>4534</v>
      </c>
      <c r="L2229" t="s">
        <v>57</v>
      </c>
      <c r="M2229">
        <v>0</v>
      </c>
      <c r="N2229">
        <v>1</v>
      </c>
      <c r="O2229" t="s">
        <v>68</v>
      </c>
      <c r="P2229">
        <v>1</v>
      </c>
      <c r="Q2229" t="s">
        <v>77</v>
      </c>
      <c r="R2229" t="s">
        <v>3846</v>
      </c>
      <c r="S2229">
        <v>34.018354000000002</v>
      </c>
      <c r="T2229">
        <v>-117.85492000000001</v>
      </c>
      <c r="U2229">
        <v>0</v>
      </c>
      <c r="V2229">
        <v>61.1</v>
      </c>
      <c r="W2229">
        <v>0</v>
      </c>
      <c r="X2229">
        <v>0</v>
      </c>
      <c r="Y2229">
        <v>0</v>
      </c>
      <c r="Z2229" t="s">
        <v>87</v>
      </c>
      <c r="AA2229">
        <v>0</v>
      </c>
      <c r="AB2229">
        <v>0</v>
      </c>
      <c r="AC2229">
        <v>1</v>
      </c>
      <c r="AD2229">
        <v>0</v>
      </c>
      <c r="AE2229" t="s">
        <v>62</v>
      </c>
      <c r="AF2229">
        <v>1</v>
      </c>
      <c r="AG2229">
        <v>45118</v>
      </c>
      <c r="AH2229">
        <v>0</v>
      </c>
      <c r="AI2229" t="s">
        <v>63</v>
      </c>
      <c r="AJ2229">
        <v>0</v>
      </c>
      <c r="AK2229">
        <v>5</v>
      </c>
      <c r="AL2229">
        <v>0</v>
      </c>
      <c r="AM2229" t="s">
        <v>64</v>
      </c>
      <c r="AN2229">
        <v>1</v>
      </c>
      <c r="AO2229">
        <v>1</v>
      </c>
      <c r="AP2229">
        <v>0</v>
      </c>
      <c r="AQ2229">
        <v>53</v>
      </c>
      <c r="AR2229">
        <v>3357.9</v>
      </c>
      <c r="AS2229">
        <v>0</v>
      </c>
      <c r="AT2229">
        <v>255.46</v>
      </c>
      <c r="AU2229">
        <v>0</v>
      </c>
      <c r="AV2229">
        <v>3613.36</v>
      </c>
      <c r="AW2229">
        <v>0</v>
      </c>
      <c r="AX2229">
        <v>1</v>
      </c>
      <c r="AY2229">
        <v>91789</v>
      </c>
      <c r="AZ2229">
        <v>0</v>
      </c>
    </row>
    <row r="2230" spans="1:52">
      <c r="A2230">
        <v>29</v>
      </c>
      <c r="B2230">
        <v>51</v>
      </c>
      <c r="C2230">
        <v>23.31</v>
      </c>
      <c r="D2230" t="s">
        <v>52</v>
      </c>
      <c r="E2230" t="s">
        <v>52</v>
      </c>
      <c r="F2230">
        <v>64</v>
      </c>
      <c r="G2230" t="s">
        <v>166</v>
      </c>
      <c r="H2230">
        <v>4161</v>
      </c>
      <c r="I2230" t="s">
        <v>54</v>
      </c>
      <c r="J2230" t="s">
        <v>55</v>
      </c>
      <c r="K2230" t="s">
        <v>4535</v>
      </c>
      <c r="L2230" t="s">
        <v>57</v>
      </c>
      <c r="M2230">
        <v>0</v>
      </c>
      <c r="N2230">
        <v>1</v>
      </c>
      <c r="O2230" t="s">
        <v>68</v>
      </c>
      <c r="P2230">
        <v>1</v>
      </c>
      <c r="Q2230" t="s">
        <v>77</v>
      </c>
      <c r="R2230" t="s">
        <v>168</v>
      </c>
      <c r="S2230">
        <v>33.141264999999997</v>
      </c>
      <c r="T2230">
        <v>-116.967221</v>
      </c>
      <c r="U2230">
        <v>1</v>
      </c>
      <c r="V2230">
        <v>80.900000000000006</v>
      </c>
      <c r="W2230">
        <v>1</v>
      </c>
      <c r="X2230">
        <v>0</v>
      </c>
      <c r="Y2230">
        <v>1</v>
      </c>
      <c r="Z2230" t="s">
        <v>61</v>
      </c>
      <c r="AA2230">
        <v>1</v>
      </c>
      <c r="AB2230">
        <v>0</v>
      </c>
      <c r="AC2230">
        <v>0</v>
      </c>
      <c r="AD2230">
        <v>1</v>
      </c>
      <c r="AE2230" t="s">
        <v>62</v>
      </c>
      <c r="AF2230">
        <v>1</v>
      </c>
      <c r="AG2230">
        <v>48690</v>
      </c>
      <c r="AH2230">
        <v>0</v>
      </c>
      <c r="AI2230" t="s">
        <v>63</v>
      </c>
      <c r="AJ2230">
        <v>1</v>
      </c>
      <c r="AK2230">
        <v>3</v>
      </c>
      <c r="AL2230">
        <v>0</v>
      </c>
      <c r="AM2230" t="s">
        <v>64</v>
      </c>
      <c r="AN2230">
        <v>1</v>
      </c>
      <c r="AO2230">
        <v>1</v>
      </c>
      <c r="AP2230">
        <v>1</v>
      </c>
      <c r="AQ2230">
        <v>61</v>
      </c>
      <c r="AR2230">
        <v>4932.5</v>
      </c>
      <c r="AS2230">
        <v>0</v>
      </c>
      <c r="AT2230">
        <v>1421.91</v>
      </c>
      <c r="AU2230">
        <v>0</v>
      </c>
      <c r="AV2230">
        <v>6354.41</v>
      </c>
      <c r="AW2230">
        <v>1</v>
      </c>
      <c r="AX2230">
        <v>1</v>
      </c>
      <c r="AY2230">
        <v>92027</v>
      </c>
      <c r="AZ2230">
        <v>0</v>
      </c>
    </row>
    <row r="2231" spans="1:52">
      <c r="A2231">
        <v>33</v>
      </c>
      <c r="B2231">
        <v>30</v>
      </c>
      <c r="C2231">
        <v>35.090000000000003</v>
      </c>
      <c r="D2231" t="s">
        <v>52</v>
      </c>
      <c r="E2231" t="s">
        <v>52</v>
      </c>
      <c r="F2231">
        <v>57</v>
      </c>
      <c r="G2231" t="s">
        <v>116</v>
      </c>
      <c r="H2231">
        <v>2776</v>
      </c>
      <c r="I2231" t="s">
        <v>66</v>
      </c>
      <c r="J2231" t="s">
        <v>55</v>
      </c>
      <c r="K2231" t="s">
        <v>4536</v>
      </c>
      <c r="L2231" t="s">
        <v>57</v>
      </c>
      <c r="M2231">
        <v>1</v>
      </c>
      <c r="N2231">
        <v>0</v>
      </c>
      <c r="O2231" t="s">
        <v>68</v>
      </c>
      <c r="P2231">
        <v>1</v>
      </c>
      <c r="Q2231" t="s">
        <v>77</v>
      </c>
      <c r="R2231" t="s">
        <v>118</v>
      </c>
      <c r="S2231">
        <v>40.949012000000003</v>
      </c>
      <c r="T2231">
        <v>-123.65584699999999</v>
      </c>
      <c r="U2231">
        <v>1</v>
      </c>
      <c r="V2231">
        <v>45.25</v>
      </c>
      <c r="W2231">
        <v>0</v>
      </c>
      <c r="X2231">
        <v>2</v>
      </c>
      <c r="Y2231">
        <v>8</v>
      </c>
      <c r="Z2231" t="s">
        <v>93</v>
      </c>
      <c r="AA2231">
        <v>0</v>
      </c>
      <c r="AB2231">
        <v>0</v>
      </c>
      <c r="AC2231">
        <v>0</v>
      </c>
      <c r="AD2231">
        <v>1</v>
      </c>
      <c r="AE2231" t="s">
        <v>79</v>
      </c>
      <c r="AF2231">
        <v>1</v>
      </c>
      <c r="AG2231">
        <v>1666</v>
      </c>
      <c r="AH2231">
        <v>0</v>
      </c>
      <c r="AI2231" t="s">
        <v>63</v>
      </c>
      <c r="AJ2231">
        <v>1</v>
      </c>
      <c r="AK2231">
        <v>5</v>
      </c>
      <c r="AL2231">
        <v>0</v>
      </c>
      <c r="AM2231" t="s">
        <v>64</v>
      </c>
      <c r="AN2231">
        <v>0</v>
      </c>
      <c r="AO2231">
        <v>0</v>
      </c>
      <c r="AP2231">
        <v>0</v>
      </c>
      <c r="AQ2231">
        <v>4</v>
      </c>
      <c r="AR2231">
        <v>155.35</v>
      </c>
      <c r="AS2231">
        <v>0</v>
      </c>
      <c r="AT2231">
        <v>140.36000000000001</v>
      </c>
      <c r="AU2231">
        <v>0</v>
      </c>
      <c r="AV2231">
        <v>295.70999999999998</v>
      </c>
      <c r="AW2231">
        <v>0</v>
      </c>
      <c r="AX2231">
        <v>1</v>
      </c>
      <c r="AY2231">
        <v>95573</v>
      </c>
      <c r="AZ2231">
        <v>0</v>
      </c>
    </row>
    <row r="2232" spans="1:52">
      <c r="A2232">
        <v>35</v>
      </c>
      <c r="B2232">
        <v>0</v>
      </c>
      <c r="C2232">
        <v>34.46</v>
      </c>
      <c r="D2232" t="s">
        <v>52</v>
      </c>
      <c r="E2232" t="s">
        <v>52</v>
      </c>
      <c r="F2232">
        <v>61</v>
      </c>
      <c r="G2232" t="s">
        <v>332</v>
      </c>
      <c r="H2232">
        <v>4157</v>
      </c>
      <c r="I2232" t="s">
        <v>54</v>
      </c>
      <c r="J2232" t="s">
        <v>55</v>
      </c>
      <c r="K2232" t="s">
        <v>4537</v>
      </c>
      <c r="L2232" t="s">
        <v>57</v>
      </c>
      <c r="M2232">
        <v>0</v>
      </c>
      <c r="N2232">
        <v>0</v>
      </c>
      <c r="O2232" t="s">
        <v>68</v>
      </c>
      <c r="P2232">
        <v>0</v>
      </c>
      <c r="Q2232" t="s">
        <v>72</v>
      </c>
      <c r="R2232" t="s">
        <v>4538</v>
      </c>
      <c r="S2232">
        <v>33.540604000000002</v>
      </c>
      <c r="T2232">
        <v>-117.10908999999999</v>
      </c>
      <c r="U2232">
        <v>1</v>
      </c>
      <c r="V2232">
        <v>19.899999999999999</v>
      </c>
      <c r="W2232">
        <v>0</v>
      </c>
      <c r="X2232">
        <v>0</v>
      </c>
      <c r="Y2232">
        <v>8</v>
      </c>
      <c r="Z2232" t="s">
        <v>87</v>
      </c>
      <c r="AA2232">
        <v>0</v>
      </c>
      <c r="AB2232">
        <v>0</v>
      </c>
      <c r="AC2232">
        <v>0</v>
      </c>
      <c r="AD2232">
        <v>1</v>
      </c>
      <c r="AE2232" t="s">
        <v>79</v>
      </c>
      <c r="AF2232">
        <v>1</v>
      </c>
      <c r="AG2232">
        <v>25655</v>
      </c>
      <c r="AH2232">
        <v>0</v>
      </c>
      <c r="AI2232" t="s">
        <v>63</v>
      </c>
      <c r="AJ2232">
        <v>1</v>
      </c>
      <c r="AK2232">
        <v>3</v>
      </c>
      <c r="AL2232">
        <v>0</v>
      </c>
      <c r="AM2232" t="s">
        <v>64</v>
      </c>
      <c r="AN2232">
        <v>0</v>
      </c>
      <c r="AO2232">
        <v>0</v>
      </c>
      <c r="AP2232">
        <v>0</v>
      </c>
      <c r="AQ2232">
        <v>53</v>
      </c>
      <c r="AR2232">
        <v>1110.05</v>
      </c>
      <c r="AS2232">
        <v>0</v>
      </c>
      <c r="AT2232">
        <v>1826.38</v>
      </c>
      <c r="AU2232">
        <v>0</v>
      </c>
      <c r="AV2232">
        <v>2936.43</v>
      </c>
      <c r="AW2232">
        <v>0</v>
      </c>
      <c r="AX2232">
        <v>0</v>
      </c>
      <c r="AY2232">
        <v>92591</v>
      </c>
      <c r="AZ2232">
        <v>0</v>
      </c>
    </row>
    <row r="2233" spans="1:52">
      <c r="A2233">
        <v>48</v>
      </c>
      <c r="B2233">
        <v>4</v>
      </c>
      <c r="C2233">
        <v>12.5</v>
      </c>
      <c r="D2233" t="s">
        <v>52</v>
      </c>
      <c r="E2233" t="s">
        <v>52</v>
      </c>
      <c r="F2233">
        <v>21</v>
      </c>
      <c r="G2233" t="s">
        <v>216</v>
      </c>
      <c r="H2233">
        <v>3319</v>
      </c>
      <c r="I2233" t="s">
        <v>66</v>
      </c>
      <c r="J2233" t="s">
        <v>55</v>
      </c>
      <c r="K2233" t="s">
        <v>4539</v>
      </c>
      <c r="L2233" t="s">
        <v>108</v>
      </c>
      <c r="M2233">
        <v>0</v>
      </c>
      <c r="N2233">
        <v>1</v>
      </c>
      <c r="O2233" t="s">
        <v>58</v>
      </c>
      <c r="P2233">
        <v>1</v>
      </c>
      <c r="Q2233" t="s">
        <v>59</v>
      </c>
      <c r="R2233" t="s">
        <v>218</v>
      </c>
      <c r="S2233">
        <v>34.845860999999999</v>
      </c>
      <c r="T2233">
        <v>-118.88516300000001</v>
      </c>
      <c r="U2233">
        <v>0</v>
      </c>
      <c r="V2233">
        <v>74.75</v>
      </c>
      <c r="W2233">
        <v>0</v>
      </c>
      <c r="X2233">
        <v>0</v>
      </c>
      <c r="Y2233">
        <v>0</v>
      </c>
      <c r="Z2233" t="s">
        <v>61</v>
      </c>
      <c r="AA2233">
        <v>0</v>
      </c>
      <c r="AB2233">
        <v>0</v>
      </c>
      <c r="AC2233">
        <v>1</v>
      </c>
      <c r="AD2233">
        <v>0</v>
      </c>
      <c r="AE2233" t="s">
        <v>161</v>
      </c>
      <c r="AF2233">
        <v>1</v>
      </c>
      <c r="AG2233">
        <v>1247</v>
      </c>
      <c r="AH2233">
        <v>0</v>
      </c>
      <c r="AI2233" t="s">
        <v>63</v>
      </c>
      <c r="AJ2233">
        <v>0</v>
      </c>
      <c r="AK2233">
        <v>3</v>
      </c>
      <c r="AL2233">
        <v>0</v>
      </c>
      <c r="AM2233" t="s">
        <v>64</v>
      </c>
      <c r="AN2233">
        <v>0</v>
      </c>
      <c r="AO2233">
        <v>0</v>
      </c>
      <c r="AP2233">
        <v>0</v>
      </c>
      <c r="AQ2233">
        <v>3</v>
      </c>
      <c r="AR2233">
        <v>238.1</v>
      </c>
      <c r="AS2233">
        <v>0</v>
      </c>
      <c r="AT2233">
        <v>37.5</v>
      </c>
      <c r="AU2233">
        <v>38.840000000000003</v>
      </c>
      <c r="AV2233">
        <v>236.76</v>
      </c>
      <c r="AW2233">
        <v>0</v>
      </c>
      <c r="AX2233">
        <v>1</v>
      </c>
      <c r="AY2233">
        <v>93243</v>
      </c>
      <c r="AZ2233">
        <v>0</v>
      </c>
    </row>
    <row r="2234" spans="1:52">
      <c r="A2234">
        <v>21</v>
      </c>
      <c r="B2234">
        <v>48</v>
      </c>
      <c r="C2234">
        <v>16.78</v>
      </c>
      <c r="D2234" t="s">
        <v>97</v>
      </c>
      <c r="E2234" t="s">
        <v>98</v>
      </c>
      <c r="F2234">
        <v>73</v>
      </c>
      <c r="G2234" t="s">
        <v>4351</v>
      </c>
      <c r="H2234">
        <v>5947</v>
      </c>
      <c r="I2234" t="s">
        <v>54</v>
      </c>
      <c r="J2234" t="s">
        <v>55</v>
      </c>
      <c r="K2234" t="s">
        <v>4540</v>
      </c>
      <c r="L2234" t="s">
        <v>84</v>
      </c>
      <c r="M2234">
        <v>0</v>
      </c>
      <c r="N2234">
        <v>1</v>
      </c>
      <c r="O2234" t="s">
        <v>58</v>
      </c>
      <c r="P2234">
        <v>1</v>
      </c>
      <c r="Q2234" t="s">
        <v>59</v>
      </c>
      <c r="R2234" t="s">
        <v>4353</v>
      </c>
      <c r="S2234">
        <v>37.306612000000001</v>
      </c>
      <c r="T2234">
        <v>-122.08062099999999</v>
      </c>
      <c r="U2234">
        <v>1</v>
      </c>
      <c r="V2234">
        <v>114.2</v>
      </c>
      <c r="W2234">
        <v>1</v>
      </c>
      <c r="X2234">
        <v>0</v>
      </c>
      <c r="Y2234">
        <v>1</v>
      </c>
      <c r="Z2234" t="s">
        <v>105</v>
      </c>
      <c r="AA2234">
        <v>1</v>
      </c>
      <c r="AB2234">
        <v>1</v>
      </c>
      <c r="AC2234">
        <v>1</v>
      </c>
      <c r="AD2234">
        <v>1</v>
      </c>
      <c r="AE2234" t="s">
        <v>62</v>
      </c>
      <c r="AF2234">
        <v>1</v>
      </c>
      <c r="AG2234">
        <v>54431</v>
      </c>
      <c r="AH2234">
        <v>1</v>
      </c>
      <c r="AI2234" t="s">
        <v>63</v>
      </c>
      <c r="AJ2234">
        <v>1</v>
      </c>
      <c r="AK2234">
        <v>1</v>
      </c>
      <c r="AL2234">
        <v>0</v>
      </c>
      <c r="AM2234" t="s">
        <v>64</v>
      </c>
      <c r="AN2234">
        <v>1</v>
      </c>
      <c r="AO2234">
        <v>1</v>
      </c>
      <c r="AP2234">
        <v>1</v>
      </c>
      <c r="AQ2234">
        <v>70</v>
      </c>
      <c r="AR2234">
        <v>7723.9</v>
      </c>
      <c r="AS2234">
        <v>0</v>
      </c>
      <c r="AT2234">
        <v>1174.5999999999999</v>
      </c>
      <c r="AU2234">
        <v>48.54</v>
      </c>
      <c r="AV2234">
        <v>8849.9599999999991</v>
      </c>
      <c r="AW2234">
        <v>1</v>
      </c>
      <c r="AX2234">
        <v>1</v>
      </c>
      <c r="AY2234">
        <v>95014</v>
      </c>
      <c r="AZ2234">
        <v>1</v>
      </c>
    </row>
    <row r="2235" spans="1:52">
      <c r="A2235">
        <v>72</v>
      </c>
      <c r="B2235">
        <v>13</v>
      </c>
      <c r="C2235">
        <v>18.2</v>
      </c>
      <c r="D2235" t="s">
        <v>138</v>
      </c>
      <c r="E2235" t="s">
        <v>200</v>
      </c>
      <c r="F2235">
        <v>82</v>
      </c>
      <c r="G2235" t="s">
        <v>4541</v>
      </c>
      <c r="H2235">
        <v>2146</v>
      </c>
      <c r="I2235" t="s">
        <v>66</v>
      </c>
      <c r="J2235" t="s">
        <v>55</v>
      </c>
      <c r="K2235" t="s">
        <v>4542</v>
      </c>
      <c r="L2235" t="s">
        <v>84</v>
      </c>
      <c r="M2235">
        <v>0</v>
      </c>
      <c r="N2235">
        <v>0</v>
      </c>
      <c r="O2235" t="s">
        <v>58</v>
      </c>
      <c r="P2235">
        <v>1</v>
      </c>
      <c r="Q2235" t="s">
        <v>59</v>
      </c>
      <c r="R2235" t="s">
        <v>4543</v>
      </c>
      <c r="S2235">
        <v>34.358320999999997</v>
      </c>
      <c r="T2235">
        <v>-117.618263</v>
      </c>
      <c r="U2235">
        <v>0</v>
      </c>
      <c r="V2235">
        <v>70.55</v>
      </c>
      <c r="W2235">
        <v>0</v>
      </c>
      <c r="X2235">
        <v>0</v>
      </c>
      <c r="Y2235">
        <v>0</v>
      </c>
      <c r="Z2235" t="s">
        <v>93</v>
      </c>
      <c r="AA2235">
        <v>0</v>
      </c>
      <c r="AB2235">
        <v>0</v>
      </c>
      <c r="AC2235">
        <v>1</v>
      </c>
      <c r="AD2235">
        <v>0</v>
      </c>
      <c r="AE2235" t="s">
        <v>62</v>
      </c>
      <c r="AF2235">
        <v>1</v>
      </c>
      <c r="AG2235">
        <v>4253</v>
      </c>
      <c r="AH2235">
        <v>0</v>
      </c>
      <c r="AI2235" t="s">
        <v>63</v>
      </c>
      <c r="AJ2235">
        <v>0</v>
      </c>
      <c r="AK2235">
        <v>3</v>
      </c>
      <c r="AL2235">
        <v>1</v>
      </c>
      <c r="AM2235" t="s">
        <v>64</v>
      </c>
      <c r="AN2235">
        <v>0</v>
      </c>
      <c r="AO2235">
        <v>0</v>
      </c>
      <c r="AP2235">
        <v>0</v>
      </c>
      <c r="AQ2235">
        <v>1</v>
      </c>
      <c r="AR2235">
        <v>70.55</v>
      </c>
      <c r="AS2235">
        <v>0</v>
      </c>
      <c r="AT2235">
        <v>18.2</v>
      </c>
      <c r="AU2235">
        <v>0</v>
      </c>
      <c r="AV2235">
        <v>88.75</v>
      </c>
      <c r="AW2235">
        <v>0</v>
      </c>
      <c r="AX2235">
        <v>1</v>
      </c>
      <c r="AY2235">
        <v>92397</v>
      </c>
      <c r="AZ2235">
        <v>1</v>
      </c>
    </row>
    <row r="2236" spans="1:52">
      <c r="A2236">
        <v>27</v>
      </c>
      <c r="B2236">
        <v>59</v>
      </c>
      <c r="C2236">
        <v>23</v>
      </c>
      <c r="D2236" t="s">
        <v>88</v>
      </c>
      <c r="E2236" t="s">
        <v>89</v>
      </c>
      <c r="F2236">
        <v>89</v>
      </c>
      <c r="G2236" t="s">
        <v>292</v>
      </c>
      <c r="H2236">
        <v>4133</v>
      </c>
      <c r="I2236" t="s">
        <v>66</v>
      </c>
      <c r="J2236" t="s">
        <v>55</v>
      </c>
      <c r="K2236" t="s">
        <v>4544</v>
      </c>
      <c r="L2236" t="s">
        <v>84</v>
      </c>
      <c r="M2236">
        <v>0</v>
      </c>
      <c r="N2236">
        <v>0</v>
      </c>
      <c r="O2236" t="s">
        <v>58</v>
      </c>
      <c r="P2236">
        <v>1</v>
      </c>
      <c r="Q2236" t="s">
        <v>59</v>
      </c>
      <c r="R2236" t="s">
        <v>4545</v>
      </c>
      <c r="S2236">
        <v>35.392598999999997</v>
      </c>
      <c r="T2236">
        <v>-119.245341</v>
      </c>
      <c r="U2236">
        <v>0</v>
      </c>
      <c r="V2236">
        <v>70.25</v>
      </c>
      <c r="W2236">
        <v>0</v>
      </c>
      <c r="X2236">
        <v>0</v>
      </c>
      <c r="Y2236">
        <v>0</v>
      </c>
      <c r="Z2236" t="s">
        <v>93</v>
      </c>
      <c r="AA2236">
        <v>0</v>
      </c>
      <c r="AB2236">
        <v>0</v>
      </c>
      <c r="AC2236">
        <v>1</v>
      </c>
      <c r="AD2236">
        <v>0</v>
      </c>
      <c r="AE2236" t="s">
        <v>62</v>
      </c>
      <c r="AF2236">
        <v>1</v>
      </c>
      <c r="AG2236">
        <v>40836</v>
      </c>
      <c r="AH2236">
        <v>0</v>
      </c>
      <c r="AI2236" t="s">
        <v>63</v>
      </c>
      <c r="AJ2236">
        <v>0</v>
      </c>
      <c r="AK2236">
        <v>1</v>
      </c>
      <c r="AL2236">
        <v>0</v>
      </c>
      <c r="AM2236" t="s">
        <v>64</v>
      </c>
      <c r="AN2236">
        <v>0</v>
      </c>
      <c r="AO2236">
        <v>0</v>
      </c>
      <c r="AP2236">
        <v>0</v>
      </c>
      <c r="AQ2236">
        <v>1</v>
      </c>
      <c r="AR2236">
        <v>70.25</v>
      </c>
      <c r="AS2236">
        <v>0</v>
      </c>
      <c r="AT2236">
        <v>23</v>
      </c>
      <c r="AU2236">
        <v>0</v>
      </c>
      <c r="AV2236">
        <v>93.25</v>
      </c>
      <c r="AW2236">
        <v>1</v>
      </c>
      <c r="AX2236">
        <v>1</v>
      </c>
      <c r="AY2236">
        <v>93312</v>
      </c>
      <c r="AZ2236">
        <v>1</v>
      </c>
    </row>
    <row r="2237" spans="1:52">
      <c r="A2237">
        <v>63</v>
      </c>
      <c r="B2237">
        <v>21</v>
      </c>
      <c r="C2237">
        <v>16.420000000000002</v>
      </c>
      <c r="D2237" t="s">
        <v>52</v>
      </c>
      <c r="E2237" t="s">
        <v>52</v>
      </c>
      <c r="F2237">
        <v>27</v>
      </c>
      <c r="G2237" t="s">
        <v>2853</v>
      </c>
      <c r="H2237">
        <v>5838</v>
      </c>
      <c r="I2237" t="s">
        <v>66</v>
      </c>
      <c r="J2237" t="s">
        <v>55</v>
      </c>
      <c r="K2237" t="s">
        <v>4546</v>
      </c>
      <c r="L2237" t="s">
        <v>108</v>
      </c>
      <c r="M2237">
        <v>0</v>
      </c>
      <c r="N2237">
        <v>0</v>
      </c>
      <c r="O2237" t="s">
        <v>58</v>
      </c>
      <c r="P2237">
        <v>1</v>
      </c>
      <c r="Q2237" t="s">
        <v>85</v>
      </c>
      <c r="R2237" t="s">
        <v>2855</v>
      </c>
      <c r="S2237">
        <v>33.472499999999997</v>
      </c>
      <c r="T2237">
        <v>-117.584273</v>
      </c>
      <c r="U2237">
        <v>0</v>
      </c>
      <c r="V2237">
        <v>48.45</v>
      </c>
      <c r="W2237">
        <v>0</v>
      </c>
      <c r="X2237">
        <v>0</v>
      </c>
      <c r="Y2237">
        <v>0</v>
      </c>
      <c r="Z2237" t="s">
        <v>61</v>
      </c>
      <c r="AA2237">
        <v>0</v>
      </c>
      <c r="AB2237">
        <v>1</v>
      </c>
      <c r="AC2237">
        <v>1</v>
      </c>
      <c r="AD2237">
        <v>0</v>
      </c>
      <c r="AE2237" t="s">
        <v>62</v>
      </c>
      <c r="AF2237">
        <v>1</v>
      </c>
      <c r="AG2237">
        <v>15297</v>
      </c>
      <c r="AH2237">
        <v>0</v>
      </c>
      <c r="AI2237" t="s">
        <v>63</v>
      </c>
      <c r="AJ2237">
        <v>0</v>
      </c>
      <c r="AK2237">
        <v>3</v>
      </c>
      <c r="AL2237">
        <v>0</v>
      </c>
      <c r="AM2237" t="s">
        <v>64</v>
      </c>
      <c r="AN2237">
        <v>0</v>
      </c>
      <c r="AO2237">
        <v>0</v>
      </c>
      <c r="AP2237">
        <v>0</v>
      </c>
      <c r="AQ2237">
        <v>1</v>
      </c>
      <c r="AR2237">
        <v>48.45</v>
      </c>
      <c r="AS2237">
        <v>0</v>
      </c>
      <c r="AT2237">
        <v>16.420000000000002</v>
      </c>
      <c r="AU2237">
        <v>0</v>
      </c>
      <c r="AV2237">
        <v>64.87</v>
      </c>
      <c r="AW2237">
        <v>0</v>
      </c>
      <c r="AX2237">
        <v>1</v>
      </c>
      <c r="AY2237">
        <v>92673</v>
      </c>
      <c r="AZ2237">
        <v>0</v>
      </c>
    </row>
    <row r="2238" spans="1:52">
      <c r="A2238">
        <v>53</v>
      </c>
      <c r="B2238">
        <v>26</v>
      </c>
      <c r="C2238">
        <v>17.3</v>
      </c>
      <c r="D2238" t="s">
        <v>52</v>
      </c>
      <c r="E2238" t="s">
        <v>52</v>
      </c>
      <c r="F2238">
        <v>64</v>
      </c>
      <c r="G2238" t="s">
        <v>4547</v>
      </c>
      <c r="H2238">
        <v>4815</v>
      </c>
      <c r="I2238" t="s">
        <v>66</v>
      </c>
      <c r="J2238" t="s">
        <v>55</v>
      </c>
      <c r="K2238" t="s">
        <v>4548</v>
      </c>
      <c r="L2238" t="s">
        <v>57</v>
      </c>
      <c r="M2238">
        <v>0</v>
      </c>
      <c r="N2238">
        <v>0</v>
      </c>
      <c r="O2238" t="s">
        <v>68</v>
      </c>
      <c r="P2238">
        <v>1</v>
      </c>
      <c r="Q2238" t="s">
        <v>59</v>
      </c>
      <c r="R2238" t="s">
        <v>4549</v>
      </c>
      <c r="S2238">
        <v>34.209532000000003</v>
      </c>
      <c r="T2238">
        <v>-118.577563</v>
      </c>
      <c r="U2238">
        <v>0</v>
      </c>
      <c r="V2238">
        <v>74.3</v>
      </c>
      <c r="W2238">
        <v>0</v>
      </c>
      <c r="X2238">
        <v>0</v>
      </c>
      <c r="Y2238">
        <v>0</v>
      </c>
      <c r="Z2238" t="s">
        <v>258</v>
      </c>
      <c r="AA2238">
        <v>0</v>
      </c>
      <c r="AB2238">
        <v>1</v>
      </c>
      <c r="AC2238">
        <v>0</v>
      </c>
      <c r="AD2238">
        <v>0</v>
      </c>
      <c r="AE2238" t="s">
        <v>62</v>
      </c>
      <c r="AF2238">
        <v>1</v>
      </c>
      <c r="AG2238">
        <v>43857</v>
      </c>
      <c r="AH2238">
        <v>0</v>
      </c>
      <c r="AI2238" t="s">
        <v>63</v>
      </c>
      <c r="AJ2238">
        <v>0</v>
      </c>
      <c r="AK2238">
        <v>4</v>
      </c>
      <c r="AL2238">
        <v>0</v>
      </c>
      <c r="AM2238" t="s">
        <v>64</v>
      </c>
      <c r="AN2238">
        <v>0</v>
      </c>
      <c r="AO2238">
        <v>0</v>
      </c>
      <c r="AP2238">
        <v>0</v>
      </c>
      <c r="AQ2238">
        <v>25</v>
      </c>
      <c r="AR2238">
        <v>1952.25</v>
      </c>
      <c r="AS2238">
        <v>0</v>
      </c>
      <c r="AT2238">
        <v>432.5</v>
      </c>
      <c r="AU2238">
        <v>40.54</v>
      </c>
      <c r="AV2238">
        <v>2344.21</v>
      </c>
      <c r="AW2238">
        <v>0</v>
      </c>
      <c r="AX2238">
        <v>1</v>
      </c>
      <c r="AY2238">
        <v>91306</v>
      </c>
      <c r="AZ2238">
        <v>0</v>
      </c>
    </row>
    <row r="2239" spans="1:52">
      <c r="A2239">
        <v>63</v>
      </c>
      <c r="B2239">
        <v>11</v>
      </c>
      <c r="C2239">
        <v>34</v>
      </c>
      <c r="D2239" t="s">
        <v>80</v>
      </c>
      <c r="E2239" t="s">
        <v>81</v>
      </c>
      <c r="F2239">
        <v>68</v>
      </c>
      <c r="G2239" t="s">
        <v>4550</v>
      </c>
      <c r="H2239">
        <v>4673</v>
      </c>
      <c r="I2239" t="s">
        <v>66</v>
      </c>
      <c r="J2239" t="s">
        <v>55</v>
      </c>
      <c r="K2239" t="s">
        <v>4551</v>
      </c>
      <c r="L2239" t="s">
        <v>84</v>
      </c>
      <c r="M2239">
        <v>0</v>
      </c>
      <c r="N2239">
        <v>0</v>
      </c>
      <c r="O2239" t="s">
        <v>68</v>
      </c>
      <c r="P2239">
        <v>1</v>
      </c>
      <c r="Q2239" t="s">
        <v>59</v>
      </c>
      <c r="R2239" t="s">
        <v>4552</v>
      </c>
      <c r="S2239">
        <v>34.294142000000001</v>
      </c>
      <c r="T2239">
        <v>-118.603883</v>
      </c>
      <c r="U2239">
        <v>0</v>
      </c>
      <c r="V2239">
        <v>75.2</v>
      </c>
      <c r="W2239">
        <v>0</v>
      </c>
      <c r="X2239">
        <v>0</v>
      </c>
      <c r="Y2239">
        <v>0</v>
      </c>
      <c r="Z2239" t="s">
        <v>61</v>
      </c>
      <c r="AA2239">
        <v>0</v>
      </c>
      <c r="AB2239">
        <v>1</v>
      </c>
      <c r="AC2239">
        <v>1</v>
      </c>
      <c r="AD2239">
        <v>0</v>
      </c>
      <c r="AE2239" t="s">
        <v>62</v>
      </c>
      <c r="AF2239">
        <v>1</v>
      </c>
      <c r="AG2239">
        <v>35325</v>
      </c>
      <c r="AH2239">
        <v>0</v>
      </c>
      <c r="AI2239" t="s">
        <v>63</v>
      </c>
      <c r="AJ2239">
        <v>0</v>
      </c>
      <c r="AK2239">
        <v>1</v>
      </c>
      <c r="AL2239">
        <v>0</v>
      </c>
      <c r="AM2239" t="s">
        <v>64</v>
      </c>
      <c r="AN2239">
        <v>0</v>
      </c>
      <c r="AO2239">
        <v>0</v>
      </c>
      <c r="AP2239">
        <v>0</v>
      </c>
      <c r="AQ2239">
        <v>43</v>
      </c>
      <c r="AR2239">
        <v>3198.6</v>
      </c>
      <c r="AS2239">
        <v>0</v>
      </c>
      <c r="AT2239">
        <v>1462</v>
      </c>
      <c r="AU2239">
        <v>0</v>
      </c>
      <c r="AV2239">
        <v>4660.6000000000004</v>
      </c>
      <c r="AW2239">
        <v>0</v>
      </c>
      <c r="AX2239">
        <v>1</v>
      </c>
      <c r="AY2239">
        <v>91311</v>
      </c>
      <c r="AZ2239">
        <v>1</v>
      </c>
    </row>
    <row r="2240" spans="1:52">
      <c r="A2240">
        <v>63</v>
      </c>
      <c r="B2240">
        <v>0</v>
      </c>
      <c r="C2240">
        <v>5.41</v>
      </c>
      <c r="D2240" t="s">
        <v>52</v>
      </c>
      <c r="E2240" t="s">
        <v>52</v>
      </c>
      <c r="F2240">
        <v>24</v>
      </c>
      <c r="G2240" t="s">
        <v>1713</v>
      </c>
      <c r="H2240">
        <v>4855</v>
      </c>
      <c r="I2240" t="s">
        <v>66</v>
      </c>
      <c r="J2240" t="s">
        <v>55</v>
      </c>
      <c r="K2240" t="s">
        <v>4553</v>
      </c>
      <c r="L2240" t="s">
        <v>57</v>
      </c>
      <c r="M2240">
        <v>0</v>
      </c>
      <c r="N2240">
        <v>0</v>
      </c>
      <c r="O2240" t="s">
        <v>58</v>
      </c>
      <c r="P2240">
        <v>0</v>
      </c>
      <c r="Q2240" t="s">
        <v>72</v>
      </c>
      <c r="R2240" t="s">
        <v>1715</v>
      </c>
      <c r="S2240">
        <v>34.049315</v>
      </c>
      <c r="T2240">
        <v>-117.25597399999999</v>
      </c>
      <c r="U2240">
        <v>0</v>
      </c>
      <c r="V2240">
        <v>25.45</v>
      </c>
      <c r="W2240">
        <v>1</v>
      </c>
      <c r="X2240">
        <v>0</v>
      </c>
      <c r="Y2240">
        <v>0</v>
      </c>
      <c r="Z2240" t="s">
        <v>61</v>
      </c>
      <c r="AA2240">
        <v>0</v>
      </c>
      <c r="AB2240">
        <v>0</v>
      </c>
      <c r="AC2240">
        <v>0</v>
      </c>
      <c r="AD2240">
        <v>0</v>
      </c>
      <c r="AE2240" t="s">
        <v>79</v>
      </c>
      <c r="AF2240">
        <v>1</v>
      </c>
      <c r="AG2240">
        <v>18068</v>
      </c>
      <c r="AH2240">
        <v>0</v>
      </c>
      <c r="AI2240" t="s">
        <v>63</v>
      </c>
      <c r="AJ2240">
        <v>0</v>
      </c>
      <c r="AK2240">
        <v>3</v>
      </c>
      <c r="AL2240">
        <v>0</v>
      </c>
      <c r="AM2240" t="s">
        <v>64</v>
      </c>
      <c r="AN2240">
        <v>0</v>
      </c>
      <c r="AO2240">
        <v>0</v>
      </c>
      <c r="AP2240">
        <v>0</v>
      </c>
      <c r="AQ2240">
        <v>5</v>
      </c>
      <c r="AR2240">
        <v>134.75</v>
      </c>
      <c r="AS2240">
        <v>0</v>
      </c>
      <c r="AT2240">
        <v>27.05</v>
      </c>
      <c r="AU2240">
        <v>0</v>
      </c>
      <c r="AV2240">
        <v>161.80000000000001</v>
      </c>
      <c r="AW2240">
        <v>0</v>
      </c>
      <c r="AX2240">
        <v>0</v>
      </c>
      <c r="AY2240">
        <v>92354</v>
      </c>
      <c r="AZ2240">
        <v>0</v>
      </c>
    </row>
    <row r="2241" spans="1:52">
      <c r="A2241">
        <v>80</v>
      </c>
      <c r="B2241">
        <v>28</v>
      </c>
      <c r="C2241">
        <v>30.37</v>
      </c>
      <c r="D2241" t="s">
        <v>80</v>
      </c>
      <c r="E2241" t="s">
        <v>601</v>
      </c>
      <c r="F2241">
        <v>89</v>
      </c>
      <c r="G2241" t="s">
        <v>82</v>
      </c>
      <c r="H2241">
        <v>5082</v>
      </c>
      <c r="I2241" t="s">
        <v>66</v>
      </c>
      <c r="J2241" t="s">
        <v>55</v>
      </c>
      <c r="K2241" t="s">
        <v>4554</v>
      </c>
      <c r="L2241" t="s">
        <v>84</v>
      </c>
      <c r="M2241">
        <v>0</v>
      </c>
      <c r="N2241">
        <v>1</v>
      </c>
      <c r="O2241" t="s">
        <v>58</v>
      </c>
      <c r="P2241">
        <v>1</v>
      </c>
      <c r="Q2241" t="s">
        <v>59</v>
      </c>
      <c r="R2241" t="s">
        <v>925</v>
      </c>
      <c r="S2241">
        <v>37.346670000000003</v>
      </c>
      <c r="T2241">
        <v>-121.91001900000001</v>
      </c>
      <c r="U2241">
        <v>0</v>
      </c>
      <c r="V2241">
        <v>89.15</v>
      </c>
      <c r="W2241">
        <v>0</v>
      </c>
      <c r="X2241">
        <v>0</v>
      </c>
      <c r="Y2241">
        <v>0</v>
      </c>
      <c r="Z2241" t="s">
        <v>209</v>
      </c>
      <c r="AA2241">
        <v>1</v>
      </c>
      <c r="AB2241">
        <v>0</v>
      </c>
      <c r="AC2241">
        <v>1</v>
      </c>
      <c r="AD2241">
        <v>0</v>
      </c>
      <c r="AE2241" t="s">
        <v>62</v>
      </c>
      <c r="AF2241">
        <v>1</v>
      </c>
      <c r="AG2241">
        <v>18197</v>
      </c>
      <c r="AH2241">
        <v>0</v>
      </c>
      <c r="AI2241" t="s">
        <v>63</v>
      </c>
      <c r="AJ2241">
        <v>0</v>
      </c>
      <c r="AK2241">
        <v>1</v>
      </c>
      <c r="AL2241">
        <v>1</v>
      </c>
      <c r="AM2241" t="s">
        <v>64</v>
      </c>
      <c r="AN2241">
        <v>0</v>
      </c>
      <c r="AO2241">
        <v>0</v>
      </c>
      <c r="AP2241">
        <v>1</v>
      </c>
      <c r="AQ2241">
        <v>17</v>
      </c>
      <c r="AR2241">
        <v>1496.9</v>
      </c>
      <c r="AS2241">
        <v>0</v>
      </c>
      <c r="AT2241">
        <v>516.29</v>
      </c>
      <c r="AU2241">
        <v>0</v>
      </c>
      <c r="AV2241">
        <v>2013.19</v>
      </c>
      <c r="AW2241">
        <v>0</v>
      </c>
      <c r="AX2241">
        <v>1</v>
      </c>
      <c r="AY2241">
        <v>95110</v>
      </c>
      <c r="AZ2241">
        <v>1</v>
      </c>
    </row>
    <row r="2242" spans="1:52">
      <c r="A2242">
        <v>56</v>
      </c>
      <c r="B2242">
        <v>0</v>
      </c>
      <c r="C2242">
        <v>10.11</v>
      </c>
      <c r="D2242" t="s">
        <v>52</v>
      </c>
      <c r="E2242" t="s">
        <v>52</v>
      </c>
      <c r="F2242">
        <v>41</v>
      </c>
      <c r="G2242" t="s">
        <v>172</v>
      </c>
      <c r="H2242">
        <v>2016</v>
      </c>
      <c r="I2242" t="s">
        <v>54</v>
      </c>
      <c r="J2242" t="s">
        <v>55</v>
      </c>
      <c r="K2242" t="s">
        <v>4555</v>
      </c>
      <c r="L2242" t="s">
        <v>57</v>
      </c>
      <c r="M2242">
        <v>0</v>
      </c>
      <c r="N2242">
        <v>0</v>
      </c>
      <c r="O2242" t="s">
        <v>68</v>
      </c>
      <c r="P2242">
        <v>0</v>
      </c>
      <c r="Q2242" t="s">
        <v>72</v>
      </c>
      <c r="R2242" t="s">
        <v>3178</v>
      </c>
      <c r="S2242">
        <v>34.460197000000001</v>
      </c>
      <c r="T2242">
        <v>-119.80260199999999</v>
      </c>
      <c r="U2242">
        <v>0</v>
      </c>
      <c r="V2242">
        <v>19.75</v>
      </c>
      <c r="W2242">
        <v>0</v>
      </c>
      <c r="X2242">
        <v>0</v>
      </c>
      <c r="Y2242">
        <v>0</v>
      </c>
      <c r="Z2242" t="s">
        <v>209</v>
      </c>
      <c r="AA2242">
        <v>0</v>
      </c>
      <c r="AB2242">
        <v>0</v>
      </c>
      <c r="AC2242">
        <v>0</v>
      </c>
      <c r="AD2242">
        <v>0</v>
      </c>
      <c r="AE2242" t="s">
        <v>79</v>
      </c>
      <c r="AF2242">
        <v>1</v>
      </c>
      <c r="AG2242">
        <v>16477</v>
      </c>
      <c r="AH2242">
        <v>0</v>
      </c>
      <c r="AI2242" t="s">
        <v>63</v>
      </c>
      <c r="AJ2242">
        <v>0</v>
      </c>
      <c r="AK2242">
        <v>5</v>
      </c>
      <c r="AL2242">
        <v>0</v>
      </c>
      <c r="AM2242" t="s">
        <v>64</v>
      </c>
      <c r="AN2242">
        <v>0</v>
      </c>
      <c r="AO2242">
        <v>0</v>
      </c>
      <c r="AP2242">
        <v>0</v>
      </c>
      <c r="AQ2242">
        <v>13</v>
      </c>
      <c r="AR2242">
        <v>265.75</v>
      </c>
      <c r="AS2242">
        <v>0</v>
      </c>
      <c r="AT2242">
        <v>131.43</v>
      </c>
      <c r="AU2242">
        <v>0</v>
      </c>
      <c r="AV2242">
        <v>397.18</v>
      </c>
      <c r="AW2242">
        <v>0</v>
      </c>
      <c r="AX2242">
        <v>0</v>
      </c>
      <c r="AY2242">
        <v>93111</v>
      </c>
      <c r="AZ2242">
        <v>0</v>
      </c>
    </row>
    <row r="2243" spans="1:52">
      <c r="A2243">
        <v>38</v>
      </c>
      <c r="B2243">
        <v>14</v>
      </c>
      <c r="C2243">
        <v>15.84</v>
      </c>
      <c r="D2243" t="s">
        <v>52</v>
      </c>
      <c r="E2243" t="s">
        <v>52</v>
      </c>
      <c r="F2243">
        <v>71</v>
      </c>
      <c r="G2243" t="s">
        <v>4556</v>
      </c>
      <c r="H2243">
        <v>2845</v>
      </c>
      <c r="I2243" t="s">
        <v>66</v>
      </c>
      <c r="J2243" t="s">
        <v>55</v>
      </c>
      <c r="K2243" t="s">
        <v>4557</v>
      </c>
      <c r="L2243" t="s">
        <v>57</v>
      </c>
      <c r="M2243">
        <v>0</v>
      </c>
      <c r="N2243">
        <v>1</v>
      </c>
      <c r="O2243" t="s">
        <v>58</v>
      </c>
      <c r="P2243">
        <v>1</v>
      </c>
      <c r="Q2243" t="s">
        <v>77</v>
      </c>
      <c r="R2243" t="s">
        <v>4558</v>
      </c>
      <c r="S2243">
        <v>36.798881999999999</v>
      </c>
      <c r="T2243">
        <v>-120.01951099999999</v>
      </c>
      <c r="U2243">
        <v>0</v>
      </c>
      <c r="V2243">
        <v>61.4</v>
      </c>
      <c r="W2243">
        <v>0</v>
      </c>
      <c r="X2243">
        <v>0</v>
      </c>
      <c r="Y2243">
        <v>0</v>
      </c>
      <c r="Z2243" t="s">
        <v>61</v>
      </c>
      <c r="AA2243">
        <v>1</v>
      </c>
      <c r="AB2243">
        <v>1</v>
      </c>
      <c r="AC2243">
        <v>0</v>
      </c>
      <c r="AD2243">
        <v>0</v>
      </c>
      <c r="AE2243" t="s">
        <v>62</v>
      </c>
      <c r="AF2243">
        <v>1</v>
      </c>
      <c r="AG2243">
        <v>807</v>
      </c>
      <c r="AH2243">
        <v>0</v>
      </c>
      <c r="AI2243" t="s">
        <v>63</v>
      </c>
      <c r="AJ2243">
        <v>0</v>
      </c>
      <c r="AK2243">
        <v>3</v>
      </c>
      <c r="AL2243">
        <v>0</v>
      </c>
      <c r="AM2243" t="s">
        <v>64</v>
      </c>
      <c r="AN2243">
        <v>0</v>
      </c>
      <c r="AO2243">
        <v>0</v>
      </c>
      <c r="AP2243">
        <v>0</v>
      </c>
      <c r="AQ2243">
        <v>7</v>
      </c>
      <c r="AR2243">
        <v>438.9</v>
      </c>
      <c r="AS2243">
        <v>0</v>
      </c>
      <c r="AT2243">
        <v>110.88</v>
      </c>
      <c r="AU2243">
        <v>0</v>
      </c>
      <c r="AV2243">
        <v>549.78</v>
      </c>
      <c r="AW2243">
        <v>0</v>
      </c>
      <c r="AX2243">
        <v>1</v>
      </c>
      <c r="AY2243">
        <v>93606</v>
      </c>
      <c r="AZ2243">
        <v>0</v>
      </c>
    </row>
    <row r="2244" spans="1:52">
      <c r="A2244">
        <v>31</v>
      </c>
      <c r="B2244">
        <v>0</v>
      </c>
      <c r="C2244">
        <v>48.7</v>
      </c>
      <c r="D2244" t="s">
        <v>52</v>
      </c>
      <c r="E2244" t="s">
        <v>52</v>
      </c>
      <c r="F2244">
        <v>59</v>
      </c>
      <c r="G2244" t="s">
        <v>94</v>
      </c>
      <c r="H2244">
        <v>5077</v>
      </c>
      <c r="I2244" t="s">
        <v>75</v>
      </c>
      <c r="J2244" t="s">
        <v>55</v>
      </c>
      <c r="K2244" t="s">
        <v>4559</v>
      </c>
      <c r="L2244" t="s">
        <v>57</v>
      </c>
      <c r="M2244">
        <v>1</v>
      </c>
      <c r="N2244">
        <v>0</v>
      </c>
      <c r="O2244" t="s">
        <v>68</v>
      </c>
      <c r="P2244">
        <v>0</v>
      </c>
      <c r="Q2244" t="s">
        <v>72</v>
      </c>
      <c r="R2244" t="s">
        <v>96</v>
      </c>
      <c r="S2244">
        <v>37.942551000000002</v>
      </c>
      <c r="T2244">
        <v>-122.491642</v>
      </c>
      <c r="U2244">
        <v>1</v>
      </c>
      <c r="V2244">
        <v>24.5</v>
      </c>
      <c r="W2244">
        <v>1</v>
      </c>
      <c r="X2244">
        <v>2</v>
      </c>
      <c r="Y2244">
        <v>8</v>
      </c>
      <c r="Z2244" t="s">
        <v>61</v>
      </c>
      <c r="AA2244">
        <v>0</v>
      </c>
      <c r="AB2244">
        <v>0</v>
      </c>
      <c r="AC2244">
        <v>0</v>
      </c>
      <c r="AD2244">
        <v>1</v>
      </c>
      <c r="AE2244" t="s">
        <v>62</v>
      </c>
      <c r="AF2244">
        <v>1</v>
      </c>
      <c r="AG2244">
        <v>6448</v>
      </c>
      <c r="AH2244">
        <v>0</v>
      </c>
      <c r="AI2244" t="s">
        <v>63</v>
      </c>
      <c r="AJ2244">
        <v>1</v>
      </c>
      <c r="AK2244">
        <v>5</v>
      </c>
      <c r="AL2244">
        <v>0</v>
      </c>
      <c r="AM2244" t="s">
        <v>64</v>
      </c>
      <c r="AN2244">
        <v>0</v>
      </c>
      <c r="AO2244">
        <v>0</v>
      </c>
      <c r="AP2244">
        <v>0</v>
      </c>
      <c r="AQ2244">
        <v>13</v>
      </c>
      <c r="AR2244">
        <v>343.6</v>
      </c>
      <c r="AS2244">
        <v>0</v>
      </c>
      <c r="AT2244">
        <v>633.1</v>
      </c>
      <c r="AU2244">
        <v>0</v>
      </c>
      <c r="AV2244">
        <v>976.7</v>
      </c>
      <c r="AW2244">
        <v>0</v>
      </c>
      <c r="AX2244">
        <v>0</v>
      </c>
      <c r="AY2244">
        <v>94964</v>
      </c>
      <c r="AZ2244">
        <v>0</v>
      </c>
    </row>
    <row r="2245" spans="1:52">
      <c r="A2245">
        <v>59</v>
      </c>
      <c r="B2245">
        <v>19</v>
      </c>
      <c r="C2245">
        <v>17.63</v>
      </c>
      <c r="D2245" t="s">
        <v>52</v>
      </c>
      <c r="E2245" t="s">
        <v>52</v>
      </c>
      <c r="F2245">
        <v>21</v>
      </c>
      <c r="G2245" t="s">
        <v>1807</v>
      </c>
      <c r="H2245">
        <v>4396</v>
      </c>
      <c r="I2245" t="s">
        <v>66</v>
      </c>
      <c r="J2245" t="s">
        <v>55</v>
      </c>
      <c r="K2245" t="s">
        <v>4560</v>
      </c>
      <c r="L2245" t="s">
        <v>57</v>
      </c>
      <c r="M2245">
        <v>0</v>
      </c>
      <c r="N2245">
        <v>1</v>
      </c>
      <c r="O2245" t="s">
        <v>68</v>
      </c>
      <c r="P2245">
        <v>1</v>
      </c>
      <c r="Q2245" t="s">
        <v>59</v>
      </c>
      <c r="R2245" t="s">
        <v>1809</v>
      </c>
      <c r="S2245">
        <v>33.638644999999997</v>
      </c>
      <c r="T2245">
        <v>-116.55783</v>
      </c>
      <c r="U2245">
        <v>0</v>
      </c>
      <c r="V2245">
        <v>79</v>
      </c>
      <c r="W2245">
        <v>0</v>
      </c>
      <c r="X2245">
        <v>0</v>
      </c>
      <c r="Y2245">
        <v>0</v>
      </c>
      <c r="Z2245" t="s">
        <v>258</v>
      </c>
      <c r="AA2245">
        <v>1</v>
      </c>
      <c r="AB2245">
        <v>0</v>
      </c>
      <c r="AC2245">
        <v>1</v>
      </c>
      <c r="AD2245">
        <v>0</v>
      </c>
      <c r="AE2245" t="s">
        <v>79</v>
      </c>
      <c r="AF2245">
        <v>1</v>
      </c>
      <c r="AG2245">
        <v>1500</v>
      </c>
      <c r="AH2245">
        <v>0</v>
      </c>
      <c r="AI2245" t="s">
        <v>63</v>
      </c>
      <c r="AJ2245">
        <v>0</v>
      </c>
      <c r="AK2245">
        <v>3</v>
      </c>
      <c r="AL2245">
        <v>0</v>
      </c>
      <c r="AM2245" t="s">
        <v>64</v>
      </c>
      <c r="AN2245">
        <v>0</v>
      </c>
      <c r="AO2245">
        <v>0</v>
      </c>
      <c r="AP2245">
        <v>0</v>
      </c>
      <c r="AQ2245">
        <v>33</v>
      </c>
      <c r="AR2245">
        <v>2576.8000000000002</v>
      </c>
      <c r="AS2245">
        <v>0</v>
      </c>
      <c r="AT2245">
        <v>581.79</v>
      </c>
      <c r="AU2245">
        <v>0</v>
      </c>
      <c r="AV2245">
        <v>3158.59</v>
      </c>
      <c r="AW2245">
        <v>0</v>
      </c>
      <c r="AX2245">
        <v>1</v>
      </c>
      <c r="AY2245">
        <v>92561</v>
      </c>
      <c r="AZ2245">
        <v>0</v>
      </c>
    </row>
    <row r="2246" spans="1:52">
      <c r="A2246">
        <v>21</v>
      </c>
      <c r="B2246">
        <v>27</v>
      </c>
      <c r="C2246">
        <v>9.3000000000000007</v>
      </c>
      <c r="D2246" t="s">
        <v>52</v>
      </c>
      <c r="E2246" t="s">
        <v>52</v>
      </c>
      <c r="F2246">
        <v>45</v>
      </c>
      <c r="G2246" t="s">
        <v>2170</v>
      </c>
      <c r="H2246">
        <v>2235</v>
      </c>
      <c r="I2246" t="s">
        <v>66</v>
      </c>
      <c r="J2246" t="s">
        <v>55</v>
      </c>
      <c r="K2246" t="s">
        <v>4561</v>
      </c>
      <c r="L2246" t="s">
        <v>57</v>
      </c>
      <c r="M2246">
        <v>0</v>
      </c>
      <c r="N2246">
        <v>1</v>
      </c>
      <c r="O2246" t="s">
        <v>58</v>
      </c>
      <c r="P2246">
        <v>1</v>
      </c>
      <c r="Q2246" t="s">
        <v>77</v>
      </c>
      <c r="R2246" t="s">
        <v>2172</v>
      </c>
      <c r="S2246">
        <v>34.312944999999999</v>
      </c>
      <c r="T2246">
        <v>-118.858169</v>
      </c>
      <c r="U2246">
        <v>1</v>
      </c>
      <c r="V2246">
        <v>66.3</v>
      </c>
      <c r="W2246">
        <v>1</v>
      </c>
      <c r="X2246">
        <v>0</v>
      </c>
      <c r="Y2246">
        <v>6</v>
      </c>
      <c r="Z2246" t="s">
        <v>61</v>
      </c>
      <c r="AA2246">
        <v>1</v>
      </c>
      <c r="AB2246">
        <v>1</v>
      </c>
      <c r="AC2246">
        <v>0</v>
      </c>
      <c r="AD2246">
        <v>1</v>
      </c>
      <c r="AE2246" t="s">
        <v>79</v>
      </c>
      <c r="AF2246">
        <v>1</v>
      </c>
      <c r="AG2246">
        <v>32984</v>
      </c>
      <c r="AH2246">
        <v>0</v>
      </c>
      <c r="AI2246" t="s">
        <v>63</v>
      </c>
      <c r="AJ2246">
        <v>1</v>
      </c>
      <c r="AK2246">
        <v>3</v>
      </c>
      <c r="AL2246">
        <v>0</v>
      </c>
      <c r="AM2246" t="s">
        <v>64</v>
      </c>
      <c r="AN2246">
        <v>0</v>
      </c>
      <c r="AO2246">
        <v>0</v>
      </c>
      <c r="AP2246">
        <v>0</v>
      </c>
      <c r="AQ2246">
        <v>24</v>
      </c>
      <c r="AR2246">
        <v>1559.45</v>
      </c>
      <c r="AS2246">
        <v>0</v>
      </c>
      <c r="AT2246">
        <v>223.2</v>
      </c>
      <c r="AU2246">
        <v>32.590000000000003</v>
      </c>
      <c r="AV2246">
        <v>1750.06</v>
      </c>
      <c r="AW2246">
        <v>1</v>
      </c>
      <c r="AX2246">
        <v>1</v>
      </c>
      <c r="AY2246">
        <v>93021</v>
      </c>
      <c r="AZ2246">
        <v>0</v>
      </c>
    </row>
    <row r="2247" spans="1:52">
      <c r="A2247">
        <v>29</v>
      </c>
      <c r="B2247">
        <v>42</v>
      </c>
      <c r="C2247">
        <v>48.38</v>
      </c>
      <c r="D2247" t="s">
        <v>52</v>
      </c>
      <c r="E2247" t="s">
        <v>52</v>
      </c>
      <c r="F2247">
        <v>38</v>
      </c>
      <c r="G2247" t="s">
        <v>149</v>
      </c>
      <c r="H2247">
        <v>5983</v>
      </c>
      <c r="I2247" t="s">
        <v>66</v>
      </c>
      <c r="J2247" t="s">
        <v>55</v>
      </c>
      <c r="K2247" t="s">
        <v>4562</v>
      </c>
      <c r="L2247" t="s">
        <v>57</v>
      </c>
      <c r="M2247">
        <v>0</v>
      </c>
      <c r="N2247">
        <v>1</v>
      </c>
      <c r="O2247" t="s">
        <v>68</v>
      </c>
      <c r="P2247">
        <v>1</v>
      </c>
      <c r="Q2247" t="s">
        <v>59</v>
      </c>
      <c r="R2247" t="s">
        <v>151</v>
      </c>
      <c r="S2247">
        <v>33.993991000000001</v>
      </c>
      <c r="T2247">
        <v>-118.39704</v>
      </c>
      <c r="U2247">
        <v>0</v>
      </c>
      <c r="V2247">
        <v>79.849999999999994</v>
      </c>
      <c r="W2247">
        <v>0</v>
      </c>
      <c r="X2247">
        <v>0</v>
      </c>
      <c r="Y2247">
        <v>0</v>
      </c>
      <c r="Z2247" t="s">
        <v>61</v>
      </c>
      <c r="AA2247">
        <v>0</v>
      </c>
      <c r="AB2247">
        <v>1</v>
      </c>
      <c r="AC2247">
        <v>1</v>
      </c>
      <c r="AD2247">
        <v>0</v>
      </c>
      <c r="AE2247" t="s">
        <v>79</v>
      </c>
      <c r="AF2247">
        <v>1</v>
      </c>
      <c r="AG2247">
        <v>31963</v>
      </c>
      <c r="AH2247">
        <v>0</v>
      </c>
      <c r="AI2247" t="s">
        <v>63</v>
      </c>
      <c r="AJ2247">
        <v>0</v>
      </c>
      <c r="AK2247">
        <v>3</v>
      </c>
      <c r="AL2247">
        <v>0</v>
      </c>
      <c r="AM2247" t="s">
        <v>64</v>
      </c>
      <c r="AN2247">
        <v>0</v>
      </c>
      <c r="AO2247">
        <v>0</v>
      </c>
      <c r="AP2247">
        <v>0</v>
      </c>
      <c r="AQ2247">
        <v>10</v>
      </c>
      <c r="AR2247">
        <v>887.35</v>
      </c>
      <c r="AS2247">
        <v>0</v>
      </c>
      <c r="AT2247">
        <v>483.8</v>
      </c>
      <c r="AU2247">
        <v>0</v>
      </c>
      <c r="AV2247">
        <v>1371.15</v>
      </c>
      <c r="AW2247">
        <v>1</v>
      </c>
      <c r="AX2247">
        <v>1</v>
      </c>
      <c r="AY2247">
        <v>90230</v>
      </c>
      <c r="AZ2247">
        <v>0</v>
      </c>
    </row>
    <row r="2248" spans="1:52">
      <c r="A2248">
        <v>46</v>
      </c>
      <c r="B2248">
        <v>53</v>
      </c>
      <c r="C2248">
        <v>26.58</v>
      </c>
      <c r="D2248" t="s">
        <v>52</v>
      </c>
      <c r="E2248" t="s">
        <v>52</v>
      </c>
      <c r="F2248">
        <v>80</v>
      </c>
      <c r="G2248" t="s">
        <v>3774</v>
      </c>
      <c r="H2248">
        <v>2452</v>
      </c>
      <c r="I2248" t="s">
        <v>66</v>
      </c>
      <c r="J2248" t="s">
        <v>55</v>
      </c>
      <c r="K2248" t="s">
        <v>4563</v>
      </c>
      <c r="L2248" t="s">
        <v>57</v>
      </c>
      <c r="M2248">
        <v>1</v>
      </c>
      <c r="N2248">
        <v>0</v>
      </c>
      <c r="O2248" t="s">
        <v>58</v>
      </c>
      <c r="P2248">
        <v>1</v>
      </c>
      <c r="Q2248" t="s">
        <v>59</v>
      </c>
      <c r="R2248" t="s">
        <v>3776</v>
      </c>
      <c r="S2248">
        <v>39.068071000000003</v>
      </c>
      <c r="T2248">
        <v>-121.832638</v>
      </c>
      <c r="U2248">
        <v>1</v>
      </c>
      <c r="V2248">
        <v>84.8</v>
      </c>
      <c r="W2248">
        <v>1</v>
      </c>
      <c r="X2248">
        <v>3</v>
      </c>
      <c r="Y2248">
        <v>1</v>
      </c>
      <c r="Z2248" t="s">
        <v>209</v>
      </c>
      <c r="AA2248">
        <v>0</v>
      </c>
      <c r="AB2248">
        <v>0</v>
      </c>
      <c r="AC2248">
        <v>1</v>
      </c>
      <c r="AD2248">
        <v>1</v>
      </c>
      <c r="AE2248" t="s">
        <v>62</v>
      </c>
      <c r="AF2248">
        <v>1</v>
      </c>
      <c r="AG2248">
        <v>776</v>
      </c>
      <c r="AH2248">
        <v>0</v>
      </c>
      <c r="AI2248" t="s">
        <v>63</v>
      </c>
      <c r="AJ2248">
        <v>1</v>
      </c>
      <c r="AK2248">
        <v>3</v>
      </c>
      <c r="AL2248">
        <v>0</v>
      </c>
      <c r="AM2248" t="s">
        <v>64</v>
      </c>
      <c r="AN2248">
        <v>0</v>
      </c>
      <c r="AO2248">
        <v>0</v>
      </c>
      <c r="AP2248">
        <v>1</v>
      </c>
      <c r="AQ2248">
        <v>14</v>
      </c>
      <c r="AR2248">
        <v>1203.9000000000001</v>
      </c>
      <c r="AS2248">
        <v>0</v>
      </c>
      <c r="AT2248">
        <v>372.12</v>
      </c>
      <c r="AU2248">
        <v>0</v>
      </c>
      <c r="AV2248">
        <v>1576.02</v>
      </c>
      <c r="AW2248">
        <v>0</v>
      </c>
      <c r="AX2248">
        <v>1</v>
      </c>
      <c r="AY2248">
        <v>95957</v>
      </c>
      <c r="AZ2248">
        <v>0</v>
      </c>
    </row>
    <row r="2249" spans="1:52">
      <c r="A2249">
        <v>23</v>
      </c>
      <c r="B2249">
        <v>26</v>
      </c>
      <c r="C2249">
        <v>0</v>
      </c>
      <c r="D2249" t="s">
        <v>52</v>
      </c>
      <c r="E2249" t="s">
        <v>52</v>
      </c>
      <c r="F2249">
        <v>66</v>
      </c>
      <c r="G2249" t="s">
        <v>2509</v>
      </c>
      <c r="H2249">
        <v>4483</v>
      </c>
      <c r="I2249" t="s">
        <v>54</v>
      </c>
      <c r="J2249" t="s">
        <v>55</v>
      </c>
      <c r="K2249" t="s">
        <v>4564</v>
      </c>
      <c r="L2249" t="s">
        <v>57</v>
      </c>
      <c r="M2249">
        <v>0</v>
      </c>
      <c r="N2249">
        <v>1</v>
      </c>
      <c r="O2249" t="s">
        <v>68</v>
      </c>
      <c r="P2249">
        <v>1</v>
      </c>
      <c r="Q2249" t="s">
        <v>77</v>
      </c>
      <c r="R2249" t="s">
        <v>2511</v>
      </c>
      <c r="S2249">
        <v>38.598936000000002</v>
      </c>
      <c r="T2249">
        <v>-120.963092</v>
      </c>
      <c r="U2249">
        <v>0</v>
      </c>
      <c r="V2249">
        <v>48.4</v>
      </c>
      <c r="W2249">
        <v>0</v>
      </c>
      <c r="X2249">
        <v>0</v>
      </c>
      <c r="Y2249">
        <v>0</v>
      </c>
      <c r="Z2249" t="s">
        <v>61</v>
      </c>
      <c r="AA2249">
        <v>0</v>
      </c>
      <c r="AB2249">
        <v>1</v>
      </c>
      <c r="AC2249">
        <v>0</v>
      </c>
      <c r="AD2249">
        <v>0</v>
      </c>
      <c r="AE2249" t="s">
        <v>62</v>
      </c>
      <c r="AF2249">
        <v>0</v>
      </c>
      <c r="AG2249">
        <v>24738</v>
      </c>
      <c r="AH2249">
        <v>1</v>
      </c>
      <c r="AI2249" t="s">
        <v>63</v>
      </c>
      <c r="AJ2249">
        <v>0</v>
      </c>
      <c r="AK2249">
        <v>3</v>
      </c>
      <c r="AL2249">
        <v>0</v>
      </c>
      <c r="AM2249" t="s">
        <v>64</v>
      </c>
      <c r="AN2249">
        <v>1</v>
      </c>
      <c r="AO2249">
        <v>1</v>
      </c>
      <c r="AP2249">
        <v>0</v>
      </c>
      <c r="AQ2249">
        <v>70</v>
      </c>
      <c r="AR2249">
        <v>3442.8</v>
      </c>
      <c r="AS2249">
        <v>0</v>
      </c>
      <c r="AT2249">
        <v>0</v>
      </c>
      <c r="AU2249">
        <v>0</v>
      </c>
      <c r="AV2249">
        <v>3442.8</v>
      </c>
      <c r="AW2249">
        <v>1</v>
      </c>
      <c r="AX2249">
        <v>1</v>
      </c>
      <c r="AY2249">
        <v>95682</v>
      </c>
      <c r="AZ2249">
        <v>0</v>
      </c>
    </row>
    <row r="2250" spans="1:52">
      <c r="A2250">
        <v>54</v>
      </c>
      <c r="B2250">
        <v>19</v>
      </c>
      <c r="C2250">
        <v>22.31</v>
      </c>
      <c r="D2250" t="s">
        <v>52</v>
      </c>
      <c r="E2250" t="s">
        <v>52</v>
      </c>
      <c r="F2250">
        <v>63</v>
      </c>
      <c r="G2250" t="s">
        <v>3311</v>
      </c>
      <c r="H2250">
        <v>5322</v>
      </c>
      <c r="I2250" t="s">
        <v>66</v>
      </c>
      <c r="J2250" t="s">
        <v>55</v>
      </c>
      <c r="K2250" t="s">
        <v>4565</v>
      </c>
      <c r="L2250" t="s">
        <v>57</v>
      </c>
      <c r="M2250">
        <v>1</v>
      </c>
      <c r="N2250">
        <v>1</v>
      </c>
      <c r="O2250" t="s">
        <v>68</v>
      </c>
      <c r="P2250">
        <v>1</v>
      </c>
      <c r="Q2250" t="s">
        <v>59</v>
      </c>
      <c r="R2250" t="s">
        <v>3313</v>
      </c>
      <c r="S2250">
        <v>39.195140000000002</v>
      </c>
      <c r="T2250">
        <v>-121.503883</v>
      </c>
      <c r="U2250">
        <v>1</v>
      </c>
      <c r="V2250">
        <v>95.95</v>
      </c>
      <c r="W2250">
        <v>1</v>
      </c>
      <c r="X2250">
        <v>2</v>
      </c>
      <c r="Y2250">
        <v>1</v>
      </c>
      <c r="Z2250" t="s">
        <v>61</v>
      </c>
      <c r="AA2250">
        <v>1</v>
      </c>
      <c r="AB2250">
        <v>0</v>
      </c>
      <c r="AC2250">
        <v>1</v>
      </c>
      <c r="AD2250">
        <v>1</v>
      </c>
      <c r="AE2250" t="s">
        <v>62</v>
      </c>
      <c r="AF2250">
        <v>1</v>
      </c>
      <c r="AG2250">
        <v>38091</v>
      </c>
      <c r="AH2250">
        <v>0</v>
      </c>
      <c r="AI2250" t="s">
        <v>63</v>
      </c>
      <c r="AJ2250">
        <v>1</v>
      </c>
      <c r="AK2250">
        <v>5</v>
      </c>
      <c r="AL2250">
        <v>0</v>
      </c>
      <c r="AM2250" t="s">
        <v>64</v>
      </c>
      <c r="AN2250">
        <v>1</v>
      </c>
      <c r="AO2250">
        <v>1</v>
      </c>
      <c r="AP2250">
        <v>0</v>
      </c>
      <c r="AQ2250">
        <v>45</v>
      </c>
      <c r="AR2250">
        <v>4456.6499999999996</v>
      </c>
      <c r="AS2250">
        <v>0</v>
      </c>
      <c r="AT2250">
        <v>1003.95</v>
      </c>
      <c r="AU2250">
        <v>0</v>
      </c>
      <c r="AV2250">
        <v>5460.6</v>
      </c>
      <c r="AW2250">
        <v>0</v>
      </c>
      <c r="AX2250">
        <v>1</v>
      </c>
      <c r="AY2250">
        <v>95901</v>
      </c>
      <c r="AZ2250">
        <v>0</v>
      </c>
    </row>
    <row r="2251" spans="1:52">
      <c r="A2251">
        <v>30</v>
      </c>
      <c r="B2251">
        <v>30</v>
      </c>
      <c r="C2251">
        <v>46.27</v>
      </c>
      <c r="D2251" t="s">
        <v>52</v>
      </c>
      <c r="E2251" t="s">
        <v>52</v>
      </c>
      <c r="F2251">
        <v>23</v>
      </c>
      <c r="G2251" t="s">
        <v>627</v>
      </c>
      <c r="H2251">
        <v>5499</v>
      </c>
      <c r="I2251" t="s">
        <v>66</v>
      </c>
      <c r="J2251" t="s">
        <v>55</v>
      </c>
      <c r="K2251" t="s">
        <v>4566</v>
      </c>
      <c r="L2251" t="s">
        <v>57</v>
      </c>
      <c r="M2251">
        <v>1</v>
      </c>
      <c r="N2251">
        <v>0</v>
      </c>
      <c r="O2251" t="s">
        <v>58</v>
      </c>
      <c r="P2251">
        <v>1</v>
      </c>
      <c r="Q2251" t="s">
        <v>85</v>
      </c>
      <c r="R2251" t="s">
        <v>629</v>
      </c>
      <c r="S2251">
        <v>35.852891999999997</v>
      </c>
      <c r="T2251">
        <v>-118.39778200000001</v>
      </c>
      <c r="U2251">
        <v>1</v>
      </c>
      <c r="V2251">
        <v>54.5</v>
      </c>
      <c r="W2251">
        <v>0</v>
      </c>
      <c r="X2251">
        <v>3</v>
      </c>
      <c r="Y2251">
        <v>5</v>
      </c>
      <c r="Z2251" t="s">
        <v>61</v>
      </c>
      <c r="AA2251">
        <v>1</v>
      </c>
      <c r="AB2251">
        <v>1</v>
      </c>
      <c r="AC2251">
        <v>0</v>
      </c>
      <c r="AD2251">
        <v>1</v>
      </c>
      <c r="AE2251" t="s">
        <v>62</v>
      </c>
      <c r="AF2251">
        <v>1</v>
      </c>
      <c r="AG2251">
        <v>1873</v>
      </c>
      <c r="AH2251">
        <v>0</v>
      </c>
      <c r="AI2251" t="s">
        <v>63</v>
      </c>
      <c r="AJ2251">
        <v>1</v>
      </c>
      <c r="AK2251">
        <v>3</v>
      </c>
      <c r="AL2251">
        <v>0</v>
      </c>
      <c r="AM2251" t="s">
        <v>64</v>
      </c>
      <c r="AN2251">
        <v>0</v>
      </c>
      <c r="AO2251">
        <v>0</v>
      </c>
      <c r="AP2251">
        <v>0</v>
      </c>
      <c r="AQ2251">
        <v>38</v>
      </c>
      <c r="AR2251">
        <v>2076.0500000000002</v>
      </c>
      <c r="AS2251">
        <v>0</v>
      </c>
      <c r="AT2251">
        <v>1758.26</v>
      </c>
      <c r="AU2251">
        <v>0</v>
      </c>
      <c r="AV2251">
        <v>3834.31</v>
      </c>
      <c r="AW2251">
        <v>0</v>
      </c>
      <c r="AX2251">
        <v>1</v>
      </c>
      <c r="AY2251">
        <v>93238</v>
      </c>
      <c r="AZ2251">
        <v>0</v>
      </c>
    </row>
    <row r="2252" spans="1:52">
      <c r="A2252">
        <v>57</v>
      </c>
      <c r="B2252">
        <v>0</v>
      </c>
      <c r="C2252">
        <v>17.38</v>
      </c>
      <c r="D2252" t="s">
        <v>52</v>
      </c>
      <c r="E2252" t="s">
        <v>52</v>
      </c>
      <c r="F2252">
        <v>20</v>
      </c>
      <c r="G2252" t="s">
        <v>854</v>
      </c>
      <c r="H2252">
        <v>4538</v>
      </c>
      <c r="I2252" t="s">
        <v>54</v>
      </c>
      <c r="J2252" t="s">
        <v>55</v>
      </c>
      <c r="K2252" t="s">
        <v>4567</v>
      </c>
      <c r="L2252" t="s">
        <v>57</v>
      </c>
      <c r="M2252">
        <v>0</v>
      </c>
      <c r="N2252">
        <v>0</v>
      </c>
      <c r="O2252" t="s">
        <v>68</v>
      </c>
      <c r="P2252">
        <v>0</v>
      </c>
      <c r="Q2252" t="s">
        <v>72</v>
      </c>
      <c r="R2252" t="s">
        <v>856</v>
      </c>
      <c r="S2252">
        <v>38.192608</v>
      </c>
      <c r="T2252">
        <v>-120.957842</v>
      </c>
      <c r="U2252">
        <v>1</v>
      </c>
      <c r="V2252">
        <v>19.25</v>
      </c>
      <c r="W2252">
        <v>0</v>
      </c>
      <c r="X2252">
        <v>0</v>
      </c>
      <c r="Y2252">
        <v>9</v>
      </c>
      <c r="Z2252" t="s">
        <v>87</v>
      </c>
      <c r="AA2252">
        <v>0</v>
      </c>
      <c r="AB2252">
        <v>0</v>
      </c>
      <c r="AC2252">
        <v>0</v>
      </c>
      <c r="AD2252">
        <v>1</v>
      </c>
      <c r="AE2252" t="s">
        <v>79</v>
      </c>
      <c r="AF2252">
        <v>1</v>
      </c>
      <c r="AG2252">
        <v>304</v>
      </c>
      <c r="AH2252">
        <v>0</v>
      </c>
      <c r="AI2252" t="s">
        <v>63</v>
      </c>
      <c r="AJ2252">
        <v>1</v>
      </c>
      <c r="AK2252">
        <v>3</v>
      </c>
      <c r="AL2252">
        <v>0</v>
      </c>
      <c r="AM2252" t="s">
        <v>64</v>
      </c>
      <c r="AN2252">
        <v>0</v>
      </c>
      <c r="AO2252">
        <v>0</v>
      </c>
      <c r="AP2252">
        <v>0</v>
      </c>
      <c r="AQ2252">
        <v>63</v>
      </c>
      <c r="AR2252">
        <v>1237.6500000000001</v>
      </c>
      <c r="AS2252">
        <v>0</v>
      </c>
      <c r="AT2252">
        <v>1094.94</v>
      </c>
      <c r="AU2252">
        <v>0</v>
      </c>
      <c r="AV2252">
        <v>2332.59</v>
      </c>
      <c r="AW2252">
        <v>0</v>
      </c>
      <c r="AX2252">
        <v>0</v>
      </c>
      <c r="AY2252">
        <v>95254</v>
      </c>
      <c r="AZ2252">
        <v>0</v>
      </c>
    </row>
    <row r="2253" spans="1:52">
      <c r="A2253">
        <v>42</v>
      </c>
      <c r="B2253">
        <v>0</v>
      </c>
      <c r="C2253">
        <v>49.53</v>
      </c>
      <c r="D2253" t="s">
        <v>52</v>
      </c>
      <c r="E2253" t="s">
        <v>52</v>
      </c>
      <c r="F2253">
        <v>77</v>
      </c>
      <c r="G2253" t="s">
        <v>539</v>
      </c>
      <c r="H2253">
        <v>3000</v>
      </c>
      <c r="I2253" t="s">
        <v>66</v>
      </c>
      <c r="J2253" t="s">
        <v>55</v>
      </c>
      <c r="K2253" t="s">
        <v>4568</v>
      </c>
      <c r="L2253" t="s">
        <v>108</v>
      </c>
      <c r="M2253">
        <v>1</v>
      </c>
      <c r="N2253">
        <v>0</v>
      </c>
      <c r="O2253" t="s">
        <v>68</v>
      </c>
      <c r="P2253">
        <v>0</v>
      </c>
      <c r="Q2253" t="s">
        <v>72</v>
      </c>
      <c r="R2253" t="s">
        <v>4569</v>
      </c>
      <c r="S2253">
        <v>38.694080999999997</v>
      </c>
      <c r="T2253">
        <v>-121.69443099999999</v>
      </c>
      <c r="U2253">
        <v>0</v>
      </c>
      <c r="V2253">
        <v>20.399999999999999</v>
      </c>
      <c r="W2253">
        <v>0</v>
      </c>
      <c r="X2253">
        <v>2</v>
      </c>
      <c r="Y2253">
        <v>0</v>
      </c>
      <c r="Z2253" t="s">
        <v>61</v>
      </c>
      <c r="AA2253">
        <v>0</v>
      </c>
      <c r="AB2253">
        <v>0</v>
      </c>
      <c r="AC2253">
        <v>0</v>
      </c>
      <c r="AD2253">
        <v>0</v>
      </c>
      <c r="AE2253" t="s">
        <v>161</v>
      </c>
      <c r="AF2253">
        <v>1</v>
      </c>
      <c r="AG2253">
        <v>15022</v>
      </c>
      <c r="AH2253">
        <v>0</v>
      </c>
      <c r="AI2253" t="s">
        <v>63</v>
      </c>
      <c r="AJ2253">
        <v>0</v>
      </c>
      <c r="AK2253">
        <v>3</v>
      </c>
      <c r="AL2253">
        <v>0</v>
      </c>
      <c r="AM2253" t="s">
        <v>64</v>
      </c>
      <c r="AN2253">
        <v>0</v>
      </c>
      <c r="AO2253">
        <v>0</v>
      </c>
      <c r="AP2253">
        <v>0</v>
      </c>
      <c r="AQ2253">
        <v>2</v>
      </c>
      <c r="AR2253">
        <v>42.9</v>
      </c>
      <c r="AS2253">
        <v>0</v>
      </c>
      <c r="AT2253">
        <v>99.06</v>
      </c>
      <c r="AU2253">
        <v>0</v>
      </c>
      <c r="AV2253">
        <v>141.96</v>
      </c>
      <c r="AW2253">
        <v>0</v>
      </c>
      <c r="AX2253">
        <v>0</v>
      </c>
      <c r="AY2253">
        <v>95776</v>
      </c>
      <c r="AZ2253">
        <v>0</v>
      </c>
    </row>
    <row r="2254" spans="1:52">
      <c r="A2254">
        <v>21</v>
      </c>
      <c r="B2254">
        <v>58</v>
      </c>
      <c r="C2254">
        <v>0</v>
      </c>
      <c r="D2254" t="s">
        <v>52</v>
      </c>
      <c r="E2254" t="s">
        <v>52</v>
      </c>
      <c r="F2254">
        <v>45</v>
      </c>
      <c r="G2254" t="s">
        <v>4122</v>
      </c>
      <c r="H2254">
        <v>5278</v>
      </c>
      <c r="I2254" t="s">
        <v>54</v>
      </c>
      <c r="J2254" t="s">
        <v>55</v>
      </c>
      <c r="K2254" t="s">
        <v>4570</v>
      </c>
      <c r="L2254" t="s">
        <v>57</v>
      </c>
      <c r="M2254">
        <v>0</v>
      </c>
      <c r="N2254">
        <v>1</v>
      </c>
      <c r="O2254" t="s">
        <v>58</v>
      </c>
      <c r="P2254">
        <v>1</v>
      </c>
      <c r="Q2254" t="s">
        <v>77</v>
      </c>
      <c r="R2254" t="s">
        <v>4124</v>
      </c>
      <c r="S2254">
        <v>37.943086999999998</v>
      </c>
      <c r="T2254">
        <v>-122.72378999999999</v>
      </c>
      <c r="U2254">
        <v>0</v>
      </c>
      <c r="V2254">
        <v>38.9</v>
      </c>
      <c r="W2254">
        <v>0</v>
      </c>
      <c r="X2254">
        <v>0</v>
      </c>
      <c r="Y2254">
        <v>0</v>
      </c>
      <c r="Z2254" t="s">
        <v>61</v>
      </c>
      <c r="AA2254">
        <v>0</v>
      </c>
      <c r="AB2254">
        <v>1</v>
      </c>
      <c r="AC2254">
        <v>0</v>
      </c>
      <c r="AD2254">
        <v>0</v>
      </c>
      <c r="AE2254" t="s">
        <v>79</v>
      </c>
      <c r="AF2254">
        <v>0</v>
      </c>
      <c r="AG2254">
        <v>1573</v>
      </c>
      <c r="AH2254">
        <v>1</v>
      </c>
      <c r="AI2254" t="s">
        <v>63</v>
      </c>
      <c r="AJ2254">
        <v>0</v>
      </c>
      <c r="AK2254">
        <v>3</v>
      </c>
      <c r="AL2254">
        <v>0</v>
      </c>
      <c r="AM2254" t="s">
        <v>64</v>
      </c>
      <c r="AN2254">
        <v>0</v>
      </c>
      <c r="AO2254">
        <v>0</v>
      </c>
      <c r="AP2254">
        <v>0</v>
      </c>
      <c r="AQ2254">
        <v>68</v>
      </c>
      <c r="AR2254">
        <v>2719.2</v>
      </c>
      <c r="AS2254">
        <v>0</v>
      </c>
      <c r="AT2254">
        <v>0</v>
      </c>
      <c r="AU2254">
        <v>0</v>
      </c>
      <c r="AV2254">
        <v>2719.2</v>
      </c>
      <c r="AW2254">
        <v>1</v>
      </c>
      <c r="AX2254">
        <v>1</v>
      </c>
      <c r="AY2254">
        <v>94924</v>
      </c>
      <c r="AZ2254">
        <v>0</v>
      </c>
    </row>
    <row r="2255" spans="1:52">
      <c r="A2255">
        <v>61</v>
      </c>
      <c r="B2255">
        <v>24</v>
      </c>
      <c r="C2255">
        <v>13.28</v>
      </c>
      <c r="D2255" t="s">
        <v>52</v>
      </c>
      <c r="E2255" t="s">
        <v>52</v>
      </c>
      <c r="F2255">
        <v>74</v>
      </c>
      <c r="G2255" t="s">
        <v>4571</v>
      </c>
      <c r="H2255">
        <v>5813</v>
      </c>
      <c r="I2255" t="s">
        <v>54</v>
      </c>
      <c r="J2255" t="s">
        <v>55</v>
      </c>
      <c r="K2255" t="s">
        <v>4572</v>
      </c>
      <c r="L2255" t="s">
        <v>57</v>
      </c>
      <c r="M2255">
        <v>0</v>
      </c>
      <c r="N2255">
        <v>1</v>
      </c>
      <c r="O2255" t="s">
        <v>58</v>
      </c>
      <c r="P2255">
        <v>1</v>
      </c>
      <c r="Q2255" t="s">
        <v>77</v>
      </c>
      <c r="R2255" t="s">
        <v>4573</v>
      </c>
      <c r="S2255">
        <v>33.680031</v>
      </c>
      <c r="T2255">
        <v>-116.171678</v>
      </c>
      <c r="U2255">
        <v>0</v>
      </c>
      <c r="V2255">
        <v>90.05</v>
      </c>
      <c r="W2255">
        <v>1</v>
      </c>
      <c r="X2255">
        <v>0</v>
      </c>
      <c r="Y2255">
        <v>0</v>
      </c>
      <c r="Z2255" t="s">
        <v>61</v>
      </c>
      <c r="AA2255">
        <v>1</v>
      </c>
      <c r="AB2255">
        <v>1</v>
      </c>
      <c r="AC2255">
        <v>1</v>
      </c>
      <c r="AD2255">
        <v>0</v>
      </c>
      <c r="AE2255" t="s">
        <v>79</v>
      </c>
      <c r="AF2255">
        <v>1</v>
      </c>
      <c r="AG2255">
        <v>23170</v>
      </c>
      <c r="AH2255">
        <v>1</v>
      </c>
      <c r="AI2255" t="s">
        <v>63</v>
      </c>
      <c r="AJ2255">
        <v>0</v>
      </c>
      <c r="AK2255">
        <v>4</v>
      </c>
      <c r="AL2255">
        <v>0</v>
      </c>
      <c r="AM2255" t="s">
        <v>64</v>
      </c>
      <c r="AN2255">
        <v>1</v>
      </c>
      <c r="AO2255">
        <v>1</v>
      </c>
      <c r="AP2255">
        <v>1</v>
      </c>
      <c r="AQ2255">
        <v>66</v>
      </c>
      <c r="AR2255">
        <v>5965.95</v>
      </c>
      <c r="AS2255">
        <v>0</v>
      </c>
      <c r="AT2255">
        <v>876.48</v>
      </c>
      <c r="AU2255">
        <v>0</v>
      </c>
      <c r="AV2255">
        <v>6842.43</v>
      </c>
      <c r="AW2255">
        <v>0</v>
      </c>
      <c r="AX2255">
        <v>1</v>
      </c>
      <c r="AY2255">
        <v>92236</v>
      </c>
      <c r="AZ2255">
        <v>0</v>
      </c>
    </row>
    <row r="2256" spans="1:52">
      <c r="A2256">
        <v>27</v>
      </c>
      <c r="B2256">
        <v>41</v>
      </c>
      <c r="C2256">
        <v>32.96</v>
      </c>
      <c r="D2256" t="s">
        <v>52</v>
      </c>
      <c r="E2256" t="s">
        <v>52</v>
      </c>
      <c r="F2256">
        <v>40</v>
      </c>
      <c r="G2256" t="s">
        <v>82</v>
      </c>
      <c r="H2256">
        <v>4151</v>
      </c>
      <c r="I2256" t="s">
        <v>54</v>
      </c>
      <c r="J2256" t="s">
        <v>55</v>
      </c>
      <c r="K2256" t="s">
        <v>4574</v>
      </c>
      <c r="L2256" t="s">
        <v>57</v>
      </c>
      <c r="M2256">
        <v>1</v>
      </c>
      <c r="N2256">
        <v>1</v>
      </c>
      <c r="O2256" t="s">
        <v>68</v>
      </c>
      <c r="P2256">
        <v>1</v>
      </c>
      <c r="Q2256" t="s">
        <v>77</v>
      </c>
      <c r="R2256" t="s">
        <v>86</v>
      </c>
      <c r="S2256">
        <v>37.311087999999998</v>
      </c>
      <c r="T2256">
        <v>-121.961786</v>
      </c>
      <c r="U2256">
        <v>1</v>
      </c>
      <c r="V2256">
        <v>81</v>
      </c>
      <c r="W2256">
        <v>1</v>
      </c>
      <c r="X2256">
        <v>3</v>
      </c>
      <c r="Y2256">
        <v>1</v>
      </c>
      <c r="Z2256" t="s">
        <v>61</v>
      </c>
      <c r="AA2256">
        <v>0</v>
      </c>
      <c r="AB2256">
        <v>0</v>
      </c>
      <c r="AC2256">
        <v>1</v>
      </c>
      <c r="AD2256">
        <v>1</v>
      </c>
      <c r="AE2256" t="s">
        <v>62</v>
      </c>
      <c r="AF2256">
        <v>1</v>
      </c>
      <c r="AG2256">
        <v>29914</v>
      </c>
      <c r="AH2256">
        <v>1</v>
      </c>
      <c r="AI2256" t="s">
        <v>63</v>
      </c>
      <c r="AJ2256">
        <v>1</v>
      </c>
      <c r="AK2256">
        <v>4</v>
      </c>
      <c r="AL2256">
        <v>0</v>
      </c>
      <c r="AM2256" t="s">
        <v>64</v>
      </c>
      <c r="AN2256">
        <v>1</v>
      </c>
      <c r="AO2256">
        <v>1</v>
      </c>
      <c r="AP2256">
        <v>1</v>
      </c>
      <c r="AQ2256">
        <v>61</v>
      </c>
      <c r="AR2256">
        <v>4976.1499999999996</v>
      </c>
      <c r="AS2256">
        <v>0</v>
      </c>
      <c r="AT2256">
        <v>2010.56</v>
      </c>
      <c r="AU2256">
        <v>0</v>
      </c>
      <c r="AV2256">
        <v>6986.71</v>
      </c>
      <c r="AW2256">
        <v>1</v>
      </c>
      <c r="AX2256">
        <v>1</v>
      </c>
      <c r="AY2256">
        <v>95117</v>
      </c>
      <c r="AZ2256">
        <v>0</v>
      </c>
    </row>
    <row r="2257" spans="1:52">
      <c r="A2257">
        <v>29</v>
      </c>
      <c r="B2257">
        <v>85</v>
      </c>
      <c r="C2257">
        <v>48.49</v>
      </c>
      <c r="D2257" t="s">
        <v>52</v>
      </c>
      <c r="E2257" t="s">
        <v>52</v>
      </c>
      <c r="F2257">
        <v>54</v>
      </c>
      <c r="G2257" t="s">
        <v>292</v>
      </c>
      <c r="H2257">
        <v>4456</v>
      </c>
      <c r="I2257" t="s">
        <v>66</v>
      </c>
      <c r="J2257" t="s">
        <v>55</v>
      </c>
      <c r="K2257" t="s">
        <v>4575</v>
      </c>
      <c r="L2257" t="s">
        <v>57</v>
      </c>
      <c r="M2257">
        <v>0</v>
      </c>
      <c r="N2257">
        <v>0</v>
      </c>
      <c r="O2257" t="s">
        <v>58</v>
      </c>
      <c r="P2257">
        <v>1</v>
      </c>
      <c r="Q2257" t="s">
        <v>59</v>
      </c>
      <c r="R2257" t="s">
        <v>1703</v>
      </c>
      <c r="S2257">
        <v>35.383937000000003</v>
      </c>
      <c r="T2257">
        <v>-119.020428</v>
      </c>
      <c r="U2257">
        <v>0</v>
      </c>
      <c r="V2257">
        <v>84</v>
      </c>
      <c r="W2257">
        <v>1</v>
      </c>
      <c r="X2257">
        <v>0</v>
      </c>
      <c r="Y2257">
        <v>0</v>
      </c>
      <c r="Z2257" t="s">
        <v>61</v>
      </c>
      <c r="AA2257">
        <v>0</v>
      </c>
      <c r="AB2257">
        <v>0</v>
      </c>
      <c r="AC2257">
        <v>1</v>
      </c>
      <c r="AD2257">
        <v>0</v>
      </c>
      <c r="AE2257" t="s">
        <v>62</v>
      </c>
      <c r="AF2257">
        <v>1</v>
      </c>
      <c r="AG2257">
        <v>12963</v>
      </c>
      <c r="AH2257">
        <v>0</v>
      </c>
      <c r="AI2257" t="s">
        <v>63</v>
      </c>
      <c r="AJ2257">
        <v>0</v>
      </c>
      <c r="AK2257">
        <v>4</v>
      </c>
      <c r="AL2257">
        <v>0</v>
      </c>
      <c r="AM2257" t="s">
        <v>64</v>
      </c>
      <c r="AN2257">
        <v>0</v>
      </c>
      <c r="AO2257">
        <v>0</v>
      </c>
      <c r="AP2257">
        <v>1</v>
      </c>
      <c r="AQ2257">
        <v>5</v>
      </c>
      <c r="AR2257">
        <v>424.75</v>
      </c>
      <c r="AS2257">
        <v>0</v>
      </c>
      <c r="AT2257">
        <v>242.45</v>
      </c>
      <c r="AU2257">
        <v>0</v>
      </c>
      <c r="AV2257">
        <v>667.2</v>
      </c>
      <c r="AW2257">
        <v>1</v>
      </c>
      <c r="AX2257">
        <v>1</v>
      </c>
      <c r="AY2257">
        <v>93301</v>
      </c>
      <c r="AZ2257">
        <v>0</v>
      </c>
    </row>
    <row r="2258" spans="1:52">
      <c r="A2258">
        <v>56</v>
      </c>
      <c r="B2258">
        <v>7</v>
      </c>
      <c r="C2258">
        <v>29.6</v>
      </c>
      <c r="D2258" t="s">
        <v>52</v>
      </c>
      <c r="E2258" t="s">
        <v>52</v>
      </c>
      <c r="F2258">
        <v>20</v>
      </c>
      <c r="G2258" t="s">
        <v>2299</v>
      </c>
      <c r="H2258">
        <v>5009</v>
      </c>
      <c r="I2258" t="s">
        <v>66</v>
      </c>
      <c r="J2258" t="s">
        <v>55</v>
      </c>
      <c r="K2258" t="s">
        <v>4576</v>
      </c>
      <c r="L2258" t="s">
        <v>57</v>
      </c>
      <c r="M2258">
        <v>0</v>
      </c>
      <c r="N2258">
        <v>1</v>
      </c>
      <c r="O2258" t="s">
        <v>58</v>
      </c>
      <c r="P2258">
        <v>1</v>
      </c>
      <c r="Q2258" t="s">
        <v>59</v>
      </c>
      <c r="R2258" t="s">
        <v>2301</v>
      </c>
      <c r="S2258">
        <v>34.110123999999999</v>
      </c>
      <c r="T2258">
        <v>-119.100972</v>
      </c>
      <c r="U2258">
        <v>1</v>
      </c>
      <c r="V2258">
        <v>95.95</v>
      </c>
      <c r="W2258">
        <v>0</v>
      </c>
      <c r="X2258">
        <v>0</v>
      </c>
      <c r="Y2258">
        <v>9</v>
      </c>
      <c r="Z2258" t="s">
        <v>209</v>
      </c>
      <c r="AA2258">
        <v>0</v>
      </c>
      <c r="AB2258">
        <v>0</v>
      </c>
      <c r="AC2258">
        <v>1</v>
      </c>
      <c r="AD2258">
        <v>1</v>
      </c>
      <c r="AE2258" t="s">
        <v>79</v>
      </c>
      <c r="AF2258">
        <v>1</v>
      </c>
      <c r="AG2258">
        <v>25634</v>
      </c>
      <c r="AH2258">
        <v>0</v>
      </c>
      <c r="AI2258" t="s">
        <v>63</v>
      </c>
      <c r="AJ2258">
        <v>1</v>
      </c>
      <c r="AK2258">
        <v>3</v>
      </c>
      <c r="AL2258">
        <v>0</v>
      </c>
      <c r="AM2258" t="s">
        <v>64</v>
      </c>
      <c r="AN2258">
        <v>1</v>
      </c>
      <c r="AO2258">
        <v>1</v>
      </c>
      <c r="AP2258">
        <v>1</v>
      </c>
      <c r="AQ2258">
        <v>18</v>
      </c>
      <c r="AR2258">
        <v>1745.5</v>
      </c>
      <c r="AS2258">
        <v>0</v>
      </c>
      <c r="AT2258">
        <v>532.79999999999995</v>
      </c>
      <c r="AU2258">
        <v>6.72</v>
      </c>
      <c r="AV2258">
        <v>2271.58</v>
      </c>
      <c r="AW2258">
        <v>0</v>
      </c>
      <c r="AX2258">
        <v>1</v>
      </c>
      <c r="AY2258">
        <v>93041</v>
      </c>
      <c r="AZ2258">
        <v>0</v>
      </c>
    </row>
    <row r="2259" spans="1:52">
      <c r="A2259">
        <v>21</v>
      </c>
      <c r="B2259">
        <v>76</v>
      </c>
      <c r="C2259">
        <v>28.17</v>
      </c>
      <c r="D2259" t="s">
        <v>52</v>
      </c>
      <c r="E2259" t="s">
        <v>52</v>
      </c>
      <c r="F2259">
        <v>57</v>
      </c>
      <c r="G2259" t="s">
        <v>234</v>
      </c>
      <c r="H2259">
        <v>5077</v>
      </c>
      <c r="I2259" t="s">
        <v>54</v>
      </c>
      <c r="J2259" t="s">
        <v>55</v>
      </c>
      <c r="K2259" t="s">
        <v>4577</v>
      </c>
      <c r="L2259" t="s">
        <v>57</v>
      </c>
      <c r="M2259">
        <v>0</v>
      </c>
      <c r="N2259">
        <v>1</v>
      </c>
      <c r="O2259" t="s">
        <v>58</v>
      </c>
      <c r="P2259">
        <v>1</v>
      </c>
      <c r="Q2259" t="s">
        <v>77</v>
      </c>
      <c r="R2259" t="s">
        <v>583</v>
      </c>
      <c r="S2259">
        <v>34.142747</v>
      </c>
      <c r="T2259">
        <v>-117.300864</v>
      </c>
      <c r="U2259">
        <v>1</v>
      </c>
      <c r="V2259">
        <v>69.95</v>
      </c>
      <c r="W2259">
        <v>0</v>
      </c>
      <c r="X2259">
        <v>0</v>
      </c>
      <c r="Y2259">
        <v>3</v>
      </c>
      <c r="Z2259" t="s">
        <v>87</v>
      </c>
      <c r="AA2259">
        <v>0</v>
      </c>
      <c r="AB2259">
        <v>1</v>
      </c>
      <c r="AC2259">
        <v>0</v>
      </c>
      <c r="AD2259">
        <v>1</v>
      </c>
      <c r="AE2259" t="s">
        <v>62</v>
      </c>
      <c r="AF2259">
        <v>1</v>
      </c>
      <c r="AG2259">
        <v>24644</v>
      </c>
      <c r="AH2259">
        <v>1</v>
      </c>
      <c r="AI2259" t="s">
        <v>63</v>
      </c>
      <c r="AJ2259">
        <v>1</v>
      </c>
      <c r="AK2259">
        <v>4</v>
      </c>
      <c r="AL2259">
        <v>0</v>
      </c>
      <c r="AM2259" t="s">
        <v>64</v>
      </c>
      <c r="AN2259">
        <v>1</v>
      </c>
      <c r="AO2259">
        <v>1</v>
      </c>
      <c r="AP2259">
        <v>0</v>
      </c>
      <c r="AQ2259">
        <v>54</v>
      </c>
      <c r="AR2259">
        <v>3871.85</v>
      </c>
      <c r="AS2259">
        <v>0</v>
      </c>
      <c r="AT2259">
        <v>1521.18</v>
      </c>
      <c r="AU2259">
        <v>0</v>
      </c>
      <c r="AV2259">
        <v>5393.03</v>
      </c>
      <c r="AW2259">
        <v>1</v>
      </c>
      <c r="AX2259">
        <v>1</v>
      </c>
      <c r="AY2259">
        <v>92405</v>
      </c>
      <c r="AZ2259">
        <v>0</v>
      </c>
    </row>
    <row r="2260" spans="1:52">
      <c r="A2260">
        <v>27</v>
      </c>
      <c r="B2260">
        <v>73</v>
      </c>
      <c r="C2260">
        <v>31.24</v>
      </c>
      <c r="D2260" t="s">
        <v>138</v>
      </c>
      <c r="E2260" t="s">
        <v>200</v>
      </c>
      <c r="F2260">
        <v>68</v>
      </c>
      <c r="G2260" t="s">
        <v>172</v>
      </c>
      <c r="H2260">
        <v>5543</v>
      </c>
      <c r="I2260" t="s">
        <v>66</v>
      </c>
      <c r="J2260" t="s">
        <v>55</v>
      </c>
      <c r="K2260" t="s">
        <v>4578</v>
      </c>
      <c r="L2260" t="s">
        <v>84</v>
      </c>
      <c r="M2260">
        <v>0</v>
      </c>
      <c r="N2260">
        <v>1</v>
      </c>
      <c r="O2260" t="s">
        <v>68</v>
      </c>
      <c r="P2260">
        <v>1</v>
      </c>
      <c r="Q2260" t="s">
        <v>59</v>
      </c>
      <c r="R2260" t="s">
        <v>4579</v>
      </c>
      <c r="S2260">
        <v>34.457540999999999</v>
      </c>
      <c r="T2260">
        <v>-119.631072</v>
      </c>
      <c r="U2260">
        <v>1</v>
      </c>
      <c r="V2260">
        <v>93.9</v>
      </c>
      <c r="W2260">
        <v>1</v>
      </c>
      <c r="X2260">
        <v>0</v>
      </c>
      <c r="Y2260">
        <v>1</v>
      </c>
      <c r="Z2260" t="s">
        <v>87</v>
      </c>
      <c r="AA2260">
        <v>0</v>
      </c>
      <c r="AB2260">
        <v>1</v>
      </c>
      <c r="AC2260">
        <v>0</v>
      </c>
      <c r="AD2260">
        <v>1</v>
      </c>
      <c r="AE2260" t="s">
        <v>62</v>
      </c>
      <c r="AF2260">
        <v>1</v>
      </c>
      <c r="AG2260">
        <v>12741</v>
      </c>
      <c r="AH2260">
        <v>0</v>
      </c>
      <c r="AI2260" t="s">
        <v>63</v>
      </c>
      <c r="AJ2260">
        <v>1</v>
      </c>
      <c r="AK2260">
        <v>1</v>
      </c>
      <c r="AL2260">
        <v>0</v>
      </c>
      <c r="AM2260" t="s">
        <v>64</v>
      </c>
      <c r="AN2260">
        <v>1</v>
      </c>
      <c r="AO2260">
        <v>1</v>
      </c>
      <c r="AP2260">
        <v>0</v>
      </c>
      <c r="AQ2260">
        <v>53</v>
      </c>
      <c r="AR2260">
        <v>5029.2</v>
      </c>
      <c r="AS2260">
        <v>0</v>
      </c>
      <c r="AT2260">
        <v>1655.72</v>
      </c>
      <c r="AU2260">
        <v>0</v>
      </c>
      <c r="AV2260">
        <v>6684.92</v>
      </c>
      <c r="AW2260">
        <v>1</v>
      </c>
      <c r="AX2260">
        <v>1</v>
      </c>
      <c r="AY2260">
        <v>93108</v>
      </c>
      <c r="AZ2260">
        <v>1</v>
      </c>
    </row>
    <row r="2261" spans="1:52">
      <c r="A2261">
        <v>40</v>
      </c>
      <c r="B2261">
        <v>11</v>
      </c>
      <c r="C2261">
        <v>27.1</v>
      </c>
      <c r="D2261" t="s">
        <v>88</v>
      </c>
      <c r="E2261" t="s">
        <v>165</v>
      </c>
      <c r="F2261">
        <v>85</v>
      </c>
      <c r="G2261" t="s">
        <v>106</v>
      </c>
      <c r="H2261">
        <v>3598</v>
      </c>
      <c r="I2261" t="s">
        <v>66</v>
      </c>
      <c r="J2261" t="s">
        <v>55</v>
      </c>
      <c r="K2261" t="s">
        <v>4580</v>
      </c>
      <c r="L2261" t="s">
        <v>84</v>
      </c>
      <c r="M2261">
        <v>0</v>
      </c>
      <c r="N2261">
        <v>0</v>
      </c>
      <c r="O2261" t="s">
        <v>58</v>
      </c>
      <c r="P2261">
        <v>1</v>
      </c>
      <c r="Q2261" t="s">
        <v>59</v>
      </c>
      <c r="R2261" t="s">
        <v>4581</v>
      </c>
      <c r="S2261">
        <v>32.857230000000001</v>
      </c>
      <c r="T2261">
        <v>-117.209774</v>
      </c>
      <c r="U2261">
        <v>0</v>
      </c>
      <c r="V2261">
        <v>80.25</v>
      </c>
      <c r="W2261">
        <v>0</v>
      </c>
      <c r="X2261">
        <v>0</v>
      </c>
      <c r="Y2261">
        <v>0</v>
      </c>
      <c r="Z2261" t="s">
        <v>61</v>
      </c>
      <c r="AA2261">
        <v>0</v>
      </c>
      <c r="AB2261">
        <v>0</v>
      </c>
      <c r="AC2261">
        <v>1</v>
      </c>
      <c r="AD2261">
        <v>0</v>
      </c>
      <c r="AE2261" t="s">
        <v>62</v>
      </c>
      <c r="AF2261">
        <v>1</v>
      </c>
      <c r="AG2261">
        <v>34902</v>
      </c>
      <c r="AH2261">
        <v>0</v>
      </c>
      <c r="AI2261" t="s">
        <v>63</v>
      </c>
      <c r="AJ2261">
        <v>0</v>
      </c>
      <c r="AK2261">
        <v>3</v>
      </c>
      <c r="AL2261">
        <v>0</v>
      </c>
      <c r="AM2261" t="s">
        <v>64</v>
      </c>
      <c r="AN2261">
        <v>1</v>
      </c>
      <c r="AO2261">
        <v>1</v>
      </c>
      <c r="AP2261">
        <v>0</v>
      </c>
      <c r="AQ2261">
        <v>10</v>
      </c>
      <c r="AR2261">
        <v>846</v>
      </c>
      <c r="AS2261">
        <v>0</v>
      </c>
      <c r="AT2261">
        <v>271</v>
      </c>
      <c r="AU2261">
        <v>0</v>
      </c>
      <c r="AV2261">
        <v>1117</v>
      </c>
      <c r="AW2261">
        <v>0</v>
      </c>
      <c r="AX2261">
        <v>1</v>
      </c>
      <c r="AY2261">
        <v>92122</v>
      </c>
      <c r="AZ2261">
        <v>1</v>
      </c>
    </row>
    <row r="2262" spans="1:52">
      <c r="A2262">
        <v>66</v>
      </c>
      <c r="B2262">
        <v>27</v>
      </c>
      <c r="C2262">
        <v>42.82</v>
      </c>
      <c r="D2262" t="s">
        <v>88</v>
      </c>
      <c r="E2262" t="s">
        <v>165</v>
      </c>
      <c r="F2262">
        <v>91</v>
      </c>
      <c r="G2262" t="s">
        <v>106</v>
      </c>
      <c r="H2262">
        <v>5502</v>
      </c>
      <c r="I2262" t="s">
        <v>66</v>
      </c>
      <c r="J2262" t="s">
        <v>55</v>
      </c>
      <c r="K2262" t="s">
        <v>4582</v>
      </c>
      <c r="L2262" t="s">
        <v>84</v>
      </c>
      <c r="M2262">
        <v>0</v>
      </c>
      <c r="N2262">
        <v>1</v>
      </c>
      <c r="O2262" t="s">
        <v>58</v>
      </c>
      <c r="P2262">
        <v>1</v>
      </c>
      <c r="Q2262" t="s">
        <v>59</v>
      </c>
      <c r="R2262" t="s">
        <v>4583</v>
      </c>
      <c r="S2262">
        <v>32.857230000000001</v>
      </c>
      <c r="T2262">
        <v>-117.209774</v>
      </c>
      <c r="U2262">
        <v>1</v>
      </c>
      <c r="V2262">
        <v>85.45</v>
      </c>
      <c r="W2262">
        <v>1</v>
      </c>
      <c r="X2262">
        <v>0</v>
      </c>
      <c r="Y2262">
        <v>2</v>
      </c>
      <c r="Z2262" t="s">
        <v>87</v>
      </c>
      <c r="AA2262">
        <v>1</v>
      </c>
      <c r="AB2262">
        <v>0</v>
      </c>
      <c r="AC2262">
        <v>1</v>
      </c>
      <c r="AD2262">
        <v>1</v>
      </c>
      <c r="AE2262" t="s">
        <v>62</v>
      </c>
      <c r="AF2262">
        <v>1</v>
      </c>
      <c r="AG2262">
        <v>34902</v>
      </c>
      <c r="AH2262">
        <v>0</v>
      </c>
      <c r="AI2262" t="s">
        <v>63</v>
      </c>
      <c r="AJ2262">
        <v>1</v>
      </c>
      <c r="AK2262">
        <v>1</v>
      </c>
      <c r="AL2262">
        <v>1</v>
      </c>
      <c r="AM2262" t="s">
        <v>64</v>
      </c>
      <c r="AN2262">
        <v>0</v>
      </c>
      <c r="AO2262">
        <v>0</v>
      </c>
      <c r="AP2262">
        <v>0</v>
      </c>
      <c r="AQ2262">
        <v>55</v>
      </c>
      <c r="AR2262">
        <v>4874.7</v>
      </c>
      <c r="AS2262">
        <v>90</v>
      </c>
      <c r="AT2262">
        <v>2355.1</v>
      </c>
      <c r="AU2262">
        <v>0</v>
      </c>
      <c r="AV2262">
        <v>7319.8</v>
      </c>
      <c r="AW2262">
        <v>0</v>
      </c>
      <c r="AX2262">
        <v>0</v>
      </c>
      <c r="AY2262">
        <v>92122</v>
      </c>
      <c r="AZ2262">
        <v>1</v>
      </c>
    </row>
    <row r="2263" spans="1:52">
      <c r="A2263">
        <v>28</v>
      </c>
      <c r="B2263">
        <v>85</v>
      </c>
      <c r="C2263">
        <v>26.16</v>
      </c>
      <c r="D2263" t="s">
        <v>88</v>
      </c>
      <c r="E2263" t="s">
        <v>165</v>
      </c>
      <c r="F2263">
        <v>91</v>
      </c>
      <c r="G2263" t="s">
        <v>4584</v>
      </c>
      <c r="H2263">
        <v>2777</v>
      </c>
      <c r="I2263" t="s">
        <v>66</v>
      </c>
      <c r="J2263" t="s">
        <v>55</v>
      </c>
      <c r="K2263" t="s">
        <v>4585</v>
      </c>
      <c r="L2263" t="s">
        <v>84</v>
      </c>
      <c r="M2263">
        <v>0</v>
      </c>
      <c r="N2263">
        <v>0</v>
      </c>
      <c r="O2263" t="s">
        <v>68</v>
      </c>
      <c r="P2263">
        <v>1</v>
      </c>
      <c r="Q2263" t="s">
        <v>59</v>
      </c>
      <c r="R2263" t="s">
        <v>4586</v>
      </c>
      <c r="S2263">
        <v>39.197215</v>
      </c>
      <c r="T2263">
        <v>-120.83678999999999</v>
      </c>
      <c r="U2263">
        <v>0</v>
      </c>
      <c r="V2263">
        <v>101.7</v>
      </c>
      <c r="W2263">
        <v>1</v>
      </c>
      <c r="X2263">
        <v>0</v>
      </c>
      <c r="Y2263">
        <v>0</v>
      </c>
      <c r="Z2263" t="s">
        <v>93</v>
      </c>
      <c r="AA2263">
        <v>1</v>
      </c>
      <c r="AB2263">
        <v>0</v>
      </c>
      <c r="AC2263">
        <v>1</v>
      </c>
      <c r="AD2263">
        <v>0</v>
      </c>
      <c r="AE2263" t="s">
        <v>62</v>
      </c>
      <c r="AF2263">
        <v>1</v>
      </c>
      <c r="AG2263">
        <v>350</v>
      </c>
      <c r="AH2263">
        <v>0</v>
      </c>
      <c r="AI2263" t="s">
        <v>63</v>
      </c>
      <c r="AJ2263">
        <v>0</v>
      </c>
      <c r="AK2263">
        <v>2</v>
      </c>
      <c r="AL2263">
        <v>0</v>
      </c>
      <c r="AM2263" t="s">
        <v>64</v>
      </c>
      <c r="AN2263">
        <v>1</v>
      </c>
      <c r="AO2263">
        <v>1</v>
      </c>
      <c r="AP2263">
        <v>1</v>
      </c>
      <c r="AQ2263">
        <v>4</v>
      </c>
      <c r="AR2263">
        <v>364.55</v>
      </c>
      <c r="AS2263">
        <v>0</v>
      </c>
      <c r="AT2263">
        <v>104.64</v>
      </c>
      <c r="AU2263">
        <v>1.48</v>
      </c>
      <c r="AV2263">
        <v>467.71</v>
      </c>
      <c r="AW2263">
        <v>1</v>
      </c>
      <c r="AX2263">
        <v>1</v>
      </c>
      <c r="AY2263">
        <v>95714</v>
      </c>
      <c r="AZ2263">
        <v>1</v>
      </c>
    </row>
    <row r="2264" spans="1:52">
      <c r="A2264">
        <v>40</v>
      </c>
      <c r="B2264">
        <v>24</v>
      </c>
      <c r="C2264">
        <v>39.35</v>
      </c>
      <c r="D2264" t="s">
        <v>52</v>
      </c>
      <c r="E2264" t="s">
        <v>52</v>
      </c>
      <c r="F2264">
        <v>43</v>
      </c>
      <c r="G2264" t="s">
        <v>503</v>
      </c>
      <c r="H2264">
        <v>5745</v>
      </c>
      <c r="I2264" t="s">
        <v>66</v>
      </c>
      <c r="J2264" t="s">
        <v>55</v>
      </c>
      <c r="K2264" t="s">
        <v>4587</v>
      </c>
      <c r="L2264" t="s">
        <v>108</v>
      </c>
      <c r="M2264">
        <v>1</v>
      </c>
      <c r="N2264">
        <v>0</v>
      </c>
      <c r="O2264" t="s">
        <v>68</v>
      </c>
      <c r="P2264">
        <v>1</v>
      </c>
      <c r="Q2264" t="s">
        <v>59</v>
      </c>
      <c r="R2264" t="s">
        <v>505</v>
      </c>
      <c r="S2264">
        <v>37.943953999999998</v>
      </c>
      <c r="T2264">
        <v>-120.67108</v>
      </c>
      <c r="U2264">
        <v>1</v>
      </c>
      <c r="V2264">
        <v>97.1</v>
      </c>
      <c r="W2264">
        <v>0</v>
      </c>
      <c r="X2264">
        <v>1</v>
      </c>
      <c r="Y2264">
        <v>10</v>
      </c>
      <c r="Z2264" t="s">
        <v>93</v>
      </c>
      <c r="AA2264">
        <v>0</v>
      </c>
      <c r="AB2264">
        <v>1</v>
      </c>
      <c r="AC2264">
        <v>0</v>
      </c>
      <c r="AD2264">
        <v>1</v>
      </c>
      <c r="AE2264" t="s">
        <v>62</v>
      </c>
      <c r="AF2264">
        <v>1</v>
      </c>
      <c r="AG2264">
        <v>2633</v>
      </c>
      <c r="AH2264">
        <v>0</v>
      </c>
      <c r="AI2264" t="s">
        <v>63</v>
      </c>
      <c r="AJ2264">
        <v>1</v>
      </c>
      <c r="AK2264">
        <v>3</v>
      </c>
      <c r="AL2264">
        <v>0</v>
      </c>
      <c r="AM2264" t="s">
        <v>64</v>
      </c>
      <c r="AN2264">
        <v>1</v>
      </c>
      <c r="AO2264">
        <v>1</v>
      </c>
      <c r="AP2264">
        <v>1</v>
      </c>
      <c r="AQ2264">
        <v>2</v>
      </c>
      <c r="AR2264">
        <v>184.15</v>
      </c>
      <c r="AS2264">
        <v>0</v>
      </c>
      <c r="AT2264">
        <v>78.7</v>
      </c>
      <c r="AU2264">
        <v>0</v>
      </c>
      <c r="AV2264">
        <v>262.85000000000002</v>
      </c>
      <c r="AW2264">
        <v>0</v>
      </c>
      <c r="AX2264">
        <v>1</v>
      </c>
      <c r="AY2264">
        <v>95228</v>
      </c>
      <c r="AZ2264">
        <v>0</v>
      </c>
    </row>
    <row r="2265" spans="1:52">
      <c r="A2265">
        <v>19</v>
      </c>
      <c r="B2265">
        <v>26</v>
      </c>
      <c r="C2265">
        <v>36.39</v>
      </c>
      <c r="D2265" t="s">
        <v>52</v>
      </c>
      <c r="E2265" t="s">
        <v>52</v>
      </c>
      <c r="F2265">
        <v>60</v>
      </c>
      <c r="G2265" t="s">
        <v>82</v>
      </c>
      <c r="H2265">
        <v>2450</v>
      </c>
      <c r="I2265" t="s">
        <v>75</v>
      </c>
      <c r="J2265" t="s">
        <v>55</v>
      </c>
      <c r="K2265" t="s">
        <v>4588</v>
      </c>
      <c r="L2265" t="s">
        <v>57</v>
      </c>
      <c r="M2265">
        <v>0</v>
      </c>
      <c r="N2265">
        <v>1</v>
      </c>
      <c r="O2265" t="s">
        <v>68</v>
      </c>
      <c r="P2265">
        <v>1</v>
      </c>
      <c r="Q2265" t="s">
        <v>77</v>
      </c>
      <c r="R2265" t="s">
        <v>3130</v>
      </c>
      <c r="S2265">
        <v>37.233226000000002</v>
      </c>
      <c r="T2265">
        <v>-121.78809</v>
      </c>
      <c r="U2265">
        <v>0</v>
      </c>
      <c r="V2265">
        <v>69.349999999999994</v>
      </c>
      <c r="W2265">
        <v>0</v>
      </c>
      <c r="X2265">
        <v>0</v>
      </c>
      <c r="Y2265">
        <v>0</v>
      </c>
      <c r="Z2265" t="s">
        <v>61</v>
      </c>
      <c r="AA2265">
        <v>0</v>
      </c>
      <c r="AB2265">
        <v>1</v>
      </c>
      <c r="AC2265">
        <v>0</v>
      </c>
      <c r="AD2265">
        <v>0</v>
      </c>
      <c r="AE2265" t="s">
        <v>79</v>
      </c>
      <c r="AF2265">
        <v>1</v>
      </c>
      <c r="AG2265">
        <v>10155</v>
      </c>
      <c r="AH2265">
        <v>1</v>
      </c>
      <c r="AI2265" t="s">
        <v>63</v>
      </c>
      <c r="AJ2265">
        <v>0</v>
      </c>
      <c r="AK2265">
        <v>3</v>
      </c>
      <c r="AL2265">
        <v>0</v>
      </c>
      <c r="AM2265" t="s">
        <v>64</v>
      </c>
      <c r="AN2265">
        <v>0</v>
      </c>
      <c r="AO2265">
        <v>1</v>
      </c>
      <c r="AP2265">
        <v>1</v>
      </c>
      <c r="AQ2265">
        <v>27</v>
      </c>
      <c r="AR2265">
        <v>1927.3</v>
      </c>
      <c r="AS2265">
        <v>0</v>
      </c>
      <c r="AT2265">
        <v>982.53</v>
      </c>
      <c r="AU2265">
        <v>0</v>
      </c>
      <c r="AV2265">
        <v>2909.83</v>
      </c>
      <c r="AW2265">
        <v>1</v>
      </c>
      <c r="AX2265">
        <v>1</v>
      </c>
      <c r="AY2265">
        <v>95119</v>
      </c>
      <c r="AZ2265">
        <v>0</v>
      </c>
    </row>
    <row r="2266" spans="1:52">
      <c r="A2266">
        <v>80</v>
      </c>
      <c r="B2266">
        <v>9</v>
      </c>
      <c r="C2266">
        <v>6.1</v>
      </c>
      <c r="D2266" t="s">
        <v>52</v>
      </c>
      <c r="E2266" t="s">
        <v>52</v>
      </c>
      <c r="F2266">
        <v>54</v>
      </c>
      <c r="G2266" t="s">
        <v>106</v>
      </c>
      <c r="H2266">
        <v>4921</v>
      </c>
      <c r="I2266" t="s">
        <v>75</v>
      </c>
      <c r="J2266" t="s">
        <v>55</v>
      </c>
      <c r="K2266" t="s">
        <v>4589</v>
      </c>
      <c r="L2266" t="s">
        <v>57</v>
      </c>
      <c r="M2266">
        <v>0</v>
      </c>
      <c r="N2266">
        <v>0</v>
      </c>
      <c r="O2266" t="s">
        <v>68</v>
      </c>
      <c r="P2266">
        <v>1</v>
      </c>
      <c r="Q2266" t="s">
        <v>59</v>
      </c>
      <c r="R2266" t="s">
        <v>519</v>
      </c>
      <c r="S2266">
        <v>32.886924999999998</v>
      </c>
      <c r="T2266">
        <v>-117.152162</v>
      </c>
      <c r="U2266">
        <v>0</v>
      </c>
      <c r="V2266">
        <v>105.75</v>
      </c>
      <c r="W2266">
        <v>1</v>
      </c>
      <c r="X2266">
        <v>0</v>
      </c>
      <c r="Y2266">
        <v>0</v>
      </c>
      <c r="Z2266" t="s">
        <v>61</v>
      </c>
      <c r="AA2266">
        <v>1</v>
      </c>
      <c r="AB2266">
        <v>0</v>
      </c>
      <c r="AC2266">
        <v>0</v>
      </c>
      <c r="AD2266">
        <v>0</v>
      </c>
      <c r="AE2266" t="s">
        <v>62</v>
      </c>
      <c r="AF2266">
        <v>1</v>
      </c>
      <c r="AG2266">
        <v>74232</v>
      </c>
      <c r="AH2266">
        <v>1</v>
      </c>
      <c r="AI2266" t="s">
        <v>63</v>
      </c>
      <c r="AJ2266">
        <v>0</v>
      </c>
      <c r="AK2266">
        <v>4</v>
      </c>
      <c r="AL2266">
        <v>1</v>
      </c>
      <c r="AM2266" t="s">
        <v>64</v>
      </c>
      <c r="AN2266">
        <v>1</v>
      </c>
      <c r="AO2266">
        <v>0</v>
      </c>
      <c r="AP2266">
        <v>1</v>
      </c>
      <c r="AQ2266">
        <v>71</v>
      </c>
      <c r="AR2266">
        <v>7382.85</v>
      </c>
      <c r="AS2266">
        <v>0</v>
      </c>
      <c r="AT2266">
        <v>433.1</v>
      </c>
      <c r="AU2266">
        <v>0</v>
      </c>
      <c r="AV2266">
        <v>7815.95</v>
      </c>
      <c r="AW2266">
        <v>0</v>
      </c>
      <c r="AX2266">
        <v>1</v>
      </c>
      <c r="AY2266">
        <v>92126</v>
      </c>
      <c r="AZ2266">
        <v>0</v>
      </c>
    </row>
    <row r="2267" spans="1:52">
      <c r="A2267">
        <v>19</v>
      </c>
      <c r="B2267">
        <v>0</v>
      </c>
      <c r="C2267">
        <v>26.64</v>
      </c>
      <c r="D2267" t="s">
        <v>52</v>
      </c>
      <c r="E2267" t="s">
        <v>52</v>
      </c>
      <c r="F2267">
        <v>56</v>
      </c>
      <c r="G2267" t="s">
        <v>1987</v>
      </c>
      <c r="H2267">
        <v>3904</v>
      </c>
      <c r="I2267" t="s">
        <v>54</v>
      </c>
      <c r="J2267" t="s">
        <v>55</v>
      </c>
      <c r="K2267" t="s">
        <v>4590</v>
      </c>
      <c r="L2267" t="s">
        <v>57</v>
      </c>
      <c r="M2267">
        <v>0</v>
      </c>
      <c r="N2267">
        <v>0</v>
      </c>
      <c r="O2267" t="s">
        <v>58</v>
      </c>
      <c r="P2267">
        <v>0</v>
      </c>
      <c r="Q2267" t="s">
        <v>72</v>
      </c>
      <c r="R2267" t="s">
        <v>1989</v>
      </c>
      <c r="S2267">
        <v>38.157794000000003</v>
      </c>
      <c r="T2267">
        <v>-121.520223</v>
      </c>
      <c r="U2267">
        <v>0</v>
      </c>
      <c r="V2267">
        <v>25.15</v>
      </c>
      <c r="W2267">
        <v>1</v>
      </c>
      <c r="X2267">
        <v>0</v>
      </c>
      <c r="Y2267">
        <v>0</v>
      </c>
      <c r="Z2267" t="s">
        <v>61</v>
      </c>
      <c r="AA2267">
        <v>0</v>
      </c>
      <c r="AB2267">
        <v>0</v>
      </c>
      <c r="AC2267">
        <v>0</v>
      </c>
      <c r="AD2267">
        <v>0</v>
      </c>
      <c r="AE2267" t="s">
        <v>79</v>
      </c>
      <c r="AF2267">
        <v>1</v>
      </c>
      <c r="AG2267">
        <v>1472</v>
      </c>
      <c r="AH2267">
        <v>0</v>
      </c>
      <c r="AI2267" t="s">
        <v>63</v>
      </c>
      <c r="AJ2267">
        <v>0</v>
      </c>
      <c r="AK2267">
        <v>5</v>
      </c>
      <c r="AL2267">
        <v>0</v>
      </c>
      <c r="AM2267" t="s">
        <v>64</v>
      </c>
      <c r="AN2267">
        <v>0</v>
      </c>
      <c r="AO2267">
        <v>0</v>
      </c>
      <c r="AP2267">
        <v>0</v>
      </c>
      <c r="AQ2267">
        <v>24</v>
      </c>
      <c r="AR2267">
        <v>553</v>
      </c>
      <c r="AS2267">
        <v>0</v>
      </c>
      <c r="AT2267">
        <v>639.36</v>
      </c>
      <c r="AU2267">
        <v>0</v>
      </c>
      <c r="AV2267">
        <v>1192.3599999999999</v>
      </c>
      <c r="AW2267">
        <v>1</v>
      </c>
      <c r="AX2267">
        <v>0</v>
      </c>
      <c r="AY2267">
        <v>95686</v>
      </c>
      <c r="AZ2267">
        <v>0</v>
      </c>
    </row>
    <row r="2268" spans="1:52">
      <c r="A2268">
        <v>79</v>
      </c>
      <c r="B2268">
        <v>0</v>
      </c>
      <c r="C2268">
        <v>25.57</v>
      </c>
      <c r="D2268" t="s">
        <v>52</v>
      </c>
      <c r="E2268" t="s">
        <v>52</v>
      </c>
      <c r="F2268">
        <v>80</v>
      </c>
      <c r="G2268" t="s">
        <v>2444</v>
      </c>
      <c r="H2268">
        <v>3136</v>
      </c>
      <c r="I2268" t="s">
        <v>66</v>
      </c>
      <c r="J2268" t="s">
        <v>55</v>
      </c>
      <c r="K2268" t="s">
        <v>4591</v>
      </c>
      <c r="L2268" t="s">
        <v>57</v>
      </c>
      <c r="M2268">
        <v>0</v>
      </c>
      <c r="N2268">
        <v>0</v>
      </c>
      <c r="O2268" t="s">
        <v>58</v>
      </c>
      <c r="P2268">
        <v>0</v>
      </c>
      <c r="Q2268" t="s">
        <v>72</v>
      </c>
      <c r="R2268" t="s">
        <v>2446</v>
      </c>
      <c r="S2268">
        <v>37.027662999999997</v>
      </c>
      <c r="T2268">
        <v>-119.69056</v>
      </c>
      <c r="U2268">
        <v>1</v>
      </c>
      <c r="V2268">
        <v>25.7</v>
      </c>
      <c r="W2268">
        <v>1</v>
      </c>
      <c r="X2268">
        <v>0</v>
      </c>
      <c r="Y2268">
        <v>8</v>
      </c>
      <c r="Z2268" t="s">
        <v>61</v>
      </c>
      <c r="AA2268">
        <v>0</v>
      </c>
      <c r="AB2268">
        <v>0</v>
      </c>
      <c r="AC2268">
        <v>0</v>
      </c>
      <c r="AD2268">
        <v>1</v>
      </c>
      <c r="AE2268" t="s">
        <v>161</v>
      </c>
      <c r="AF2268">
        <v>1</v>
      </c>
      <c r="AG2268">
        <v>1125</v>
      </c>
      <c r="AH2268">
        <v>0</v>
      </c>
      <c r="AI2268" t="s">
        <v>63</v>
      </c>
      <c r="AJ2268">
        <v>1</v>
      </c>
      <c r="AK2268">
        <v>4</v>
      </c>
      <c r="AL2268">
        <v>1</v>
      </c>
      <c r="AM2268" t="s">
        <v>64</v>
      </c>
      <c r="AN2268">
        <v>0</v>
      </c>
      <c r="AO2268">
        <v>0</v>
      </c>
      <c r="AP2268">
        <v>0</v>
      </c>
      <c r="AQ2268">
        <v>28</v>
      </c>
      <c r="AR2268">
        <v>734.6</v>
      </c>
      <c r="AS2268">
        <v>0</v>
      </c>
      <c r="AT2268">
        <v>715.96</v>
      </c>
      <c r="AU2268">
        <v>0</v>
      </c>
      <c r="AV2268">
        <v>1450.56</v>
      </c>
      <c r="AW2268">
        <v>0</v>
      </c>
      <c r="AX2268">
        <v>0</v>
      </c>
      <c r="AY2268">
        <v>93626</v>
      </c>
      <c r="AZ2268">
        <v>0</v>
      </c>
    </row>
    <row r="2269" spans="1:52">
      <c r="A2269">
        <v>49</v>
      </c>
      <c r="B2269">
        <v>21</v>
      </c>
      <c r="C2269">
        <v>36.979999999999997</v>
      </c>
      <c r="D2269" t="s">
        <v>52</v>
      </c>
      <c r="E2269" t="s">
        <v>52</v>
      </c>
      <c r="F2269">
        <v>52</v>
      </c>
      <c r="G2269" t="s">
        <v>2735</v>
      </c>
      <c r="H2269">
        <v>2520</v>
      </c>
      <c r="I2269" t="s">
        <v>66</v>
      </c>
      <c r="J2269" t="s">
        <v>55</v>
      </c>
      <c r="K2269" t="s">
        <v>4592</v>
      </c>
      <c r="L2269" t="s">
        <v>57</v>
      </c>
      <c r="M2269">
        <v>0</v>
      </c>
      <c r="N2269">
        <v>0</v>
      </c>
      <c r="O2269" t="s">
        <v>68</v>
      </c>
      <c r="P2269">
        <v>1</v>
      </c>
      <c r="Q2269" t="s">
        <v>77</v>
      </c>
      <c r="R2269" t="s">
        <v>2737</v>
      </c>
      <c r="S2269">
        <v>34.508417000000001</v>
      </c>
      <c r="T2269">
        <v>-116.856103</v>
      </c>
      <c r="U2269">
        <v>0</v>
      </c>
      <c r="V2269">
        <v>61.9</v>
      </c>
      <c r="W2269">
        <v>0</v>
      </c>
      <c r="X2269">
        <v>0</v>
      </c>
      <c r="Y2269">
        <v>0</v>
      </c>
      <c r="Z2269" t="s">
        <v>61</v>
      </c>
      <c r="AA2269">
        <v>1</v>
      </c>
      <c r="AB2269">
        <v>1</v>
      </c>
      <c r="AC2269">
        <v>1</v>
      </c>
      <c r="AD2269">
        <v>0</v>
      </c>
      <c r="AE2269" t="s">
        <v>79</v>
      </c>
      <c r="AF2269">
        <v>1</v>
      </c>
      <c r="AG2269">
        <v>5256</v>
      </c>
      <c r="AH2269">
        <v>1</v>
      </c>
      <c r="AI2269" t="s">
        <v>63</v>
      </c>
      <c r="AJ2269">
        <v>0</v>
      </c>
      <c r="AK2269">
        <v>4</v>
      </c>
      <c r="AL2269">
        <v>0</v>
      </c>
      <c r="AM2269" t="s">
        <v>64</v>
      </c>
      <c r="AN2269">
        <v>0</v>
      </c>
      <c r="AO2269">
        <v>0</v>
      </c>
      <c r="AP2269">
        <v>0</v>
      </c>
      <c r="AQ2269">
        <v>40</v>
      </c>
      <c r="AR2269">
        <v>2647.1</v>
      </c>
      <c r="AS2269">
        <v>0</v>
      </c>
      <c r="AT2269">
        <v>1479.2</v>
      </c>
      <c r="AU2269">
        <v>0</v>
      </c>
      <c r="AV2269">
        <v>4126.3</v>
      </c>
      <c r="AW2269">
        <v>0</v>
      </c>
      <c r="AX2269">
        <v>1</v>
      </c>
      <c r="AY2269">
        <v>92356</v>
      </c>
      <c r="AZ2269">
        <v>0</v>
      </c>
    </row>
    <row r="2270" spans="1:52">
      <c r="A2270">
        <v>34</v>
      </c>
      <c r="B2270">
        <v>18</v>
      </c>
      <c r="C2270">
        <v>26.54</v>
      </c>
      <c r="D2270" t="s">
        <v>52</v>
      </c>
      <c r="E2270" t="s">
        <v>52</v>
      </c>
      <c r="F2270">
        <v>57</v>
      </c>
      <c r="G2270" t="s">
        <v>4593</v>
      </c>
      <c r="H2270">
        <v>2577</v>
      </c>
      <c r="I2270" t="s">
        <v>66</v>
      </c>
      <c r="J2270" t="s">
        <v>55</v>
      </c>
      <c r="K2270" t="s">
        <v>4594</v>
      </c>
      <c r="L2270" t="s">
        <v>57</v>
      </c>
      <c r="M2270">
        <v>0</v>
      </c>
      <c r="N2270">
        <v>0</v>
      </c>
      <c r="O2270" t="s">
        <v>58</v>
      </c>
      <c r="P2270">
        <v>1</v>
      </c>
      <c r="Q2270" t="s">
        <v>77</v>
      </c>
      <c r="R2270" t="s">
        <v>4595</v>
      </c>
      <c r="S2270">
        <v>37.624436000000003</v>
      </c>
      <c r="T2270">
        <v>-122.430661</v>
      </c>
      <c r="U2270">
        <v>0</v>
      </c>
      <c r="V2270">
        <v>48.8</v>
      </c>
      <c r="W2270">
        <v>1</v>
      </c>
      <c r="X2270">
        <v>0</v>
      </c>
      <c r="Y2270">
        <v>0</v>
      </c>
      <c r="Z2270" t="s">
        <v>209</v>
      </c>
      <c r="AA2270">
        <v>0</v>
      </c>
      <c r="AB2270">
        <v>0</v>
      </c>
      <c r="AC2270">
        <v>1</v>
      </c>
      <c r="AD2270">
        <v>0</v>
      </c>
      <c r="AE2270" t="s">
        <v>79</v>
      </c>
      <c r="AF2270">
        <v>1</v>
      </c>
      <c r="AG2270">
        <v>39566</v>
      </c>
      <c r="AH2270">
        <v>0</v>
      </c>
      <c r="AI2270" t="s">
        <v>63</v>
      </c>
      <c r="AJ2270">
        <v>0</v>
      </c>
      <c r="AK2270">
        <v>4</v>
      </c>
      <c r="AL2270">
        <v>0</v>
      </c>
      <c r="AM2270" t="s">
        <v>64</v>
      </c>
      <c r="AN2270">
        <v>0</v>
      </c>
      <c r="AO2270">
        <v>0</v>
      </c>
      <c r="AP2270">
        <v>0</v>
      </c>
      <c r="AQ2270">
        <v>15</v>
      </c>
      <c r="AR2270">
        <v>720.1</v>
      </c>
      <c r="AS2270">
        <v>0</v>
      </c>
      <c r="AT2270">
        <v>398.1</v>
      </c>
      <c r="AU2270">
        <v>0</v>
      </c>
      <c r="AV2270">
        <v>1118.2</v>
      </c>
      <c r="AW2270">
        <v>0</v>
      </c>
      <c r="AX2270">
        <v>1</v>
      </c>
      <c r="AY2270">
        <v>94066</v>
      </c>
      <c r="AZ2270">
        <v>0</v>
      </c>
    </row>
    <row r="2271" spans="1:52">
      <c r="A2271">
        <v>48</v>
      </c>
      <c r="B2271">
        <v>28</v>
      </c>
      <c r="C2271">
        <v>41.68</v>
      </c>
      <c r="D2271" t="s">
        <v>52</v>
      </c>
      <c r="E2271" t="s">
        <v>52</v>
      </c>
      <c r="F2271">
        <v>20</v>
      </c>
      <c r="G2271" t="s">
        <v>646</v>
      </c>
      <c r="H2271">
        <v>6380</v>
      </c>
      <c r="I2271" t="s">
        <v>54</v>
      </c>
      <c r="J2271" t="s">
        <v>55</v>
      </c>
      <c r="K2271" t="s">
        <v>4596</v>
      </c>
      <c r="L2271" t="s">
        <v>57</v>
      </c>
      <c r="M2271">
        <v>0</v>
      </c>
      <c r="N2271">
        <v>1</v>
      </c>
      <c r="O2271" t="s">
        <v>58</v>
      </c>
      <c r="P2271">
        <v>1</v>
      </c>
      <c r="Q2271" t="s">
        <v>59</v>
      </c>
      <c r="R2271" t="s">
        <v>1206</v>
      </c>
      <c r="S2271">
        <v>37.945287999999998</v>
      </c>
      <c r="T2271">
        <v>-122.38394099999999</v>
      </c>
      <c r="U2271">
        <v>1</v>
      </c>
      <c r="V2271">
        <v>100.65</v>
      </c>
      <c r="W2271">
        <v>1</v>
      </c>
      <c r="X2271">
        <v>0</v>
      </c>
      <c r="Y2271">
        <v>10</v>
      </c>
      <c r="Z2271" t="s">
        <v>105</v>
      </c>
      <c r="AA2271">
        <v>1</v>
      </c>
      <c r="AB2271">
        <v>1</v>
      </c>
      <c r="AC2271">
        <v>0</v>
      </c>
      <c r="AD2271">
        <v>1</v>
      </c>
      <c r="AE2271" t="s">
        <v>62</v>
      </c>
      <c r="AF2271">
        <v>1</v>
      </c>
      <c r="AG2271">
        <v>28450</v>
      </c>
      <c r="AH2271">
        <v>0</v>
      </c>
      <c r="AI2271" t="s">
        <v>63</v>
      </c>
      <c r="AJ2271">
        <v>1</v>
      </c>
      <c r="AK2271">
        <v>3</v>
      </c>
      <c r="AL2271">
        <v>0</v>
      </c>
      <c r="AM2271" t="s">
        <v>64</v>
      </c>
      <c r="AN2271">
        <v>0</v>
      </c>
      <c r="AO2271">
        <v>0</v>
      </c>
      <c r="AP2271">
        <v>1</v>
      </c>
      <c r="AQ2271">
        <v>72</v>
      </c>
      <c r="AR2271">
        <v>7334.05</v>
      </c>
      <c r="AS2271">
        <v>0</v>
      </c>
      <c r="AT2271">
        <v>3000.96</v>
      </c>
      <c r="AU2271">
        <v>0</v>
      </c>
      <c r="AV2271">
        <v>10335.01</v>
      </c>
      <c r="AW2271">
        <v>0</v>
      </c>
      <c r="AX2271">
        <v>1</v>
      </c>
      <c r="AY2271">
        <v>94801</v>
      </c>
      <c r="AZ2271">
        <v>0</v>
      </c>
    </row>
    <row r="2272" spans="1:52">
      <c r="A2272">
        <v>77</v>
      </c>
      <c r="B2272">
        <v>9</v>
      </c>
      <c r="C2272">
        <v>21.79</v>
      </c>
      <c r="D2272" t="s">
        <v>52</v>
      </c>
      <c r="E2272" t="s">
        <v>52</v>
      </c>
      <c r="F2272">
        <v>74</v>
      </c>
      <c r="G2272" t="s">
        <v>186</v>
      </c>
      <c r="H2272">
        <v>4582</v>
      </c>
      <c r="I2272" t="s">
        <v>75</v>
      </c>
      <c r="J2272" t="s">
        <v>55</v>
      </c>
      <c r="K2272" t="s">
        <v>4597</v>
      </c>
      <c r="L2272" t="s">
        <v>57</v>
      </c>
      <c r="M2272">
        <v>0</v>
      </c>
      <c r="N2272">
        <v>1</v>
      </c>
      <c r="O2272" t="s">
        <v>68</v>
      </c>
      <c r="P2272">
        <v>1</v>
      </c>
      <c r="Q2272" t="s">
        <v>59</v>
      </c>
      <c r="R2272" t="s">
        <v>1641</v>
      </c>
      <c r="S2272">
        <v>34.057496</v>
      </c>
      <c r="T2272">
        <v>-118.41395900000001</v>
      </c>
      <c r="U2272">
        <v>1</v>
      </c>
      <c r="V2272">
        <v>108.45</v>
      </c>
      <c r="W2272">
        <v>1</v>
      </c>
      <c r="X2272">
        <v>0</v>
      </c>
      <c r="Y2272">
        <v>3</v>
      </c>
      <c r="Z2272" t="s">
        <v>61</v>
      </c>
      <c r="AA2272">
        <v>1</v>
      </c>
      <c r="AB2272">
        <v>0</v>
      </c>
      <c r="AC2272">
        <v>1</v>
      </c>
      <c r="AD2272">
        <v>1</v>
      </c>
      <c r="AE2272" t="s">
        <v>62</v>
      </c>
      <c r="AF2272">
        <v>1</v>
      </c>
      <c r="AG2272">
        <v>2527</v>
      </c>
      <c r="AH2272">
        <v>1</v>
      </c>
      <c r="AI2272" t="s">
        <v>63</v>
      </c>
      <c r="AJ2272">
        <v>1</v>
      </c>
      <c r="AK2272">
        <v>5</v>
      </c>
      <c r="AL2272">
        <v>1</v>
      </c>
      <c r="AM2272" t="s">
        <v>64</v>
      </c>
      <c r="AN2272">
        <v>1</v>
      </c>
      <c r="AO2272">
        <v>0</v>
      </c>
      <c r="AP2272">
        <v>1</v>
      </c>
      <c r="AQ2272">
        <v>66</v>
      </c>
      <c r="AR2272">
        <v>7076.35</v>
      </c>
      <c r="AS2272">
        <v>0</v>
      </c>
      <c r="AT2272">
        <v>1438.14</v>
      </c>
      <c r="AU2272">
        <v>0</v>
      </c>
      <c r="AV2272">
        <v>8514.49</v>
      </c>
      <c r="AW2272">
        <v>0</v>
      </c>
      <c r="AX2272">
        <v>1</v>
      </c>
      <c r="AY2272">
        <v>90067</v>
      </c>
      <c r="AZ2272">
        <v>0</v>
      </c>
    </row>
    <row r="2273" spans="1:52">
      <c r="A2273">
        <v>45</v>
      </c>
      <c r="B2273">
        <v>2</v>
      </c>
      <c r="C2273">
        <v>45.28</v>
      </c>
      <c r="D2273" t="s">
        <v>52</v>
      </c>
      <c r="E2273" t="s">
        <v>52</v>
      </c>
      <c r="F2273">
        <v>77</v>
      </c>
      <c r="G2273" t="s">
        <v>751</v>
      </c>
      <c r="H2273">
        <v>4864</v>
      </c>
      <c r="I2273" t="s">
        <v>66</v>
      </c>
      <c r="J2273" t="s">
        <v>55</v>
      </c>
      <c r="K2273" t="s">
        <v>4598</v>
      </c>
      <c r="L2273" t="s">
        <v>108</v>
      </c>
      <c r="M2273">
        <v>0</v>
      </c>
      <c r="N2273">
        <v>0</v>
      </c>
      <c r="O2273" t="s">
        <v>68</v>
      </c>
      <c r="P2273">
        <v>1</v>
      </c>
      <c r="Q2273" t="s">
        <v>77</v>
      </c>
      <c r="R2273" t="s">
        <v>1376</v>
      </c>
      <c r="S2273">
        <v>37.621457999999997</v>
      </c>
      <c r="T2273">
        <v>-121.01229499999999</v>
      </c>
      <c r="U2273">
        <v>0</v>
      </c>
      <c r="V2273">
        <v>44.6</v>
      </c>
      <c r="W2273">
        <v>0</v>
      </c>
      <c r="X2273">
        <v>0</v>
      </c>
      <c r="Y2273">
        <v>0</v>
      </c>
      <c r="Z2273" t="s">
        <v>61</v>
      </c>
      <c r="AA2273">
        <v>0</v>
      </c>
      <c r="AB2273">
        <v>0</v>
      </c>
      <c r="AC2273">
        <v>0</v>
      </c>
      <c r="AD2273">
        <v>0</v>
      </c>
      <c r="AE2273" t="s">
        <v>161</v>
      </c>
      <c r="AF2273">
        <v>1</v>
      </c>
      <c r="AG2273">
        <v>47536</v>
      </c>
      <c r="AH2273">
        <v>0</v>
      </c>
      <c r="AI2273" t="s">
        <v>63</v>
      </c>
      <c r="AJ2273">
        <v>0</v>
      </c>
      <c r="AK2273">
        <v>4</v>
      </c>
      <c r="AL2273">
        <v>0</v>
      </c>
      <c r="AM2273" t="s">
        <v>64</v>
      </c>
      <c r="AN2273">
        <v>0</v>
      </c>
      <c r="AO2273">
        <v>0</v>
      </c>
      <c r="AP2273">
        <v>0</v>
      </c>
      <c r="AQ2273">
        <v>1</v>
      </c>
      <c r="AR2273">
        <v>44.6</v>
      </c>
      <c r="AS2273">
        <v>0</v>
      </c>
      <c r="AT2273">
        <v>45.28</v>
      </c>
      <c r="AU2273">
        <v>0</v>
      </c>
      <c r="AV2273">
        <v>89.88</v>
      </c>
      <c r="AW2273">
        <v>0</v>
      </c>
      <c r="AX2273">
        <v>1</v>
      </c>
      <c r="AY2273">
        <v>95351</v>
      </c>
      <c r="AZ2273">
        <v>0</v>
      </c>
    </row>
    <row r="2274" spans="1:52">
      <c r="A2274">
        <v>35</v>
      </c>
      <c r="B2274">
        <v>30</v>
      </c>
      <c r="C2274">
        <v>38.43</v>
      </c>
      <c r="D2274" t="s">
        <v>52</v>
      </c>
      <c r="E2274" t="s">
        <v>52</v>
      </c>
      <c r="F2274">
        <v>27</v>
      </c>
      <c r="G2274" t="s">
        <v>1234</v>
      </c>
      <c r="H2274">
        <v>3183</v>
      </c>
      <c r="I2274" t="s">
        <v>54</v>
      </c>
      <c r="J2274" t="s">
        <v>55</v>
      </c>
      <c r="K2274" t="s">
        <v>4599</v>
      </c>
      <c r="L2274" t="s">
        <v>57</v>
      </c>
      <c r="M2274">
        <v>0</v>
      </c>
      <c r="N2274">
        <v>1</v>
      </c>
      <c r="O2274" t="s">
        <v>68</v>
      </c>
      <c r="P2274">
        <v>1</v>
      </c>
      <c r="Q2274" t="s">
        <v>85</v>
      </c>
      <c r="R2274" t="s">
        <v>1236</v>
      </c>
      <c r="S2274">
        <v>34.100969999999997</v>
      </c>
      <c r="T2274">
        <v>-117.57881999999999</v>
      </c>
      <c r="U2274">
        <v>0</v>
      </c>
      <c r="V2274">
        <v>65.599999999999994</v>
      </c>
      <c r="W2274">
        <v>0</v>
      </c>
      <c r="X2274">
        <v>0</v>
      </c>
      <c r="Y2274">
        <v>0</v>
      </c>
      <c r="Z2274" t="s">
        <v>61</v>
      </c>
      <c r="AA2274">
        <v>1</v>
      </c>
      <c r="AB2274">
        <v>1</v>
      </c>
      <c r="AC2274">
        <v>0</v>
      </c>
      <c r="AD2274">
        <v>0</v>
      </c>
      <c r="AE2274" t="s">
        <v>62</v>
      </c>
      <c r="AF2274">
        <v>1</v>
      </c>
      <c r="AG2274">
        <v>51970</v>
      </c>
      <c r="AH2274">
        <v>1</v>
      </c>
      <c r="AI2274" t="s">
        <v>63</v>
      </c>
      <c r="AJ2274">
        <v>0</v>
      </c>
      <c r="AK2274">
        <v>4</v>
      </c>
      <c r="AL2274">
        <v>0</v>
      </c>
      <c r="AM2274" t="s">
        <v>64</v>
      </c>
      <c r="AN2274">
        <v>0</v>
      </c>
      <c r="AO2274">
        <v>0</v>
      </c>
      <c r="AP2274">
        <v>0</v>
      </c>
      <c r="AQ2274">
        <v>37</v>
      </c>
      <c r="AR2274">
        <v>2313.8000000000002</v>
      </c>
      <c r="AS2274">
        <v>0</v>
      </c>
      <c r="AT2274">
        <v>1421.91</v>
      </c>
      <c r="AU2274">
        <v>0</v>
      </c>
      <c r="AV2274">
        <v>3735.71</v>
      </c>
      <c r="AW2274">
        <v>0</v>
      </c>
      <c r="AX2274">
        <v>1</v>
      </c>
      <c r="AY2274">
        <v>91730</v>
      </c>
      <c r="AZ2274">
        <v>0</v>
      </c>
    </row>
    <row r="2275" spans="1:52">
      <c r="A2275">
        <v>63</v>
      </c>
      <c r="B2275">
        <v>28</v>
      </c>
      <c r="C2275">
        <v>38.07</v>
      </c>
      <c r="D2275" t="s">
        <v>88</v>
      </c>
      <c r="E2275" t="s">
        <v>126</v>
      </c>
      <c r="F2275">
        <v>87</v>
      </c>
      <c r="G2275" t="s">
        <v>4600</v>
      </c>
      <c r="H2275">
        <v>2679</v>
      </c>
      <c r="I2275" t="s">
        <v>66</v>
      </c>
      <c r="J2275" t="s">
        <v>55</v>
      </c>
      <c r="K2275" t="s">
        <v>4601</v>
      </c>
      <c r="L2275" t="s">
        <v>84</v>
      </c>
      <c r="M2275">
        <v>0</v>
      </c>
      <c r="N2275">
        <v>0</v>
      </c>
      <c r="O2275" t="s">
        <v>68</v>
      </c>
      <c r="P2275">
        <v>1</v>
      </c>
      <c r="Q2275" t="s">
        <v>59</v>
      </c>
      <c r="R2275" t="s">
        <v>4602</v>
      </c>
      <c r="S2275">
        <v>37.17277</v>
      </c>
      <c r="T2275">
        <v>-119.2997</v>
      </c>
      <c r="U2275">
        <v>0</v>
      </c>
      <c r="V2275">
        <v>73.599999999999994</v>
      </c>
      <c r="W2275">
        <v>1</v>
      </c>
      <c r="X2275">
        <v>0</v>
      </c>
      <c r="Y2275">
        <v>0</v>
      </c>
      <c r="Z2275" t="s">
        <v>61</v>
      </c>
      <c r="AA2275">
        <v>0</v>
      </c>
      <c r="AB2275">
        <v>0</v>
      </c>
      <c r="AC2275">
        <v>0</v>
      </c>
      <c r="AD2275">
        <v>0</v>
      </c>
      <c r="AE2275" t="s">
        <v>62</v>
      </c>
      <c r="AF2275">
        <v>1</v>
      </c>
      <c r="AG2275">
        <v>273</v>
      </c>
      <c r="AH2275">
        <v>0</v>
      </c>
      <c r="AI2275" t="s">
        <v>63</v>
      </c>
      <c r="AJ2275">
        <v>0</v>
      </c>
      <c r="AK2275">
        <v>1</v>
      </c>
      <c r="AL2275">
        <v>0</v>
      </c>
      <c r="AM2275" t="s">
        <v>64</v>
      </c>
      <c r="AN2275">
        <v>0</v>
      </c>
      <c r="AO2275">
        <v>0</v>
      </c>
      <c r="AP2275">
        <v>0</v>
      </c>
      <c r="AQ2275">
        <v>7</v>
      </c>
      <c r="AR2275">
        <v>520</v>
      </c>
      <c r="AS2275">
        <v>0</v>
      </c>
      <c r="AT2275">
        <v>266.49</v>
      </c>
      <c r="AU2275">
        <v>0</v>
      </c>
      <c r="AV2275">
        <v>786.49</v>
      </c>
      <c r="AW2275">
        <v>0</v>
      </c>
      <c r="AX2275">
        <v>1</v>
      </c>
      <c r="AY2275">
        <v>93605</v>
      </c>
      <c r="AZ2275">
        <v>1</v>
      </c>
    </row>
    <row r="2276" spans="1:52">
      <c r="A2276">
        <v>62</v>
      </c>
      <c r="B2276">
        <v>0</v>
      </c>
      <c r="C2276">
        <v>15.41</v>
      </c>
      <c r="D2276" t="s">
        <v>52</v>
      </c>
      <c r="E2276" t="s">
        <v>52</v>
      </c>
      <c r="F2276">
        <v>43</v>
      </c>
      <c r="G2276" t="s">
        <v>571</v>
      </c>
      <c r="H2276">
        <v>5636</v>
      </c>
      <c r="I2276" t="s">
        <v>54</v>
      </c>
      <c r="J2276" t="s">
        <v>55</v>
      </c>
      <c r="K2276" t="s">
        <v>4603</v>
      </c>
      <c r="L2276" t="s">
        <v>57</v>
      </c>
      <c r="M2276">
        <v>1</v>
      </c>
      <c r="N2276">
        <v>0</v>
      </c>
      <c r="O2276" t="s">
        <v>58</v>
      </c>
      <c r="P2276">
        <v>0</v>
      </c>
      <c r="Q2276" t="s">
        <v>72</v>
      </c>
      <c r="R2276" t="s">
        <v>573</v>
      </c>
      <c r="S2276">
        <v>38.671295000000001</v>
      </c>
      <c r="T2276">
        <v>-121.388251</v>
      </c>
      <c r="U2276">
        <v>1</v>
      </c>
      <c r="V2276">
        <v>19.7</v>
      </c>
      <c r="W2276">
        <v>0</v>
      </c>
      <c r="X2276">
        <v>2</v>
      </c>
      <c r="Y2276">
        <v>5</v>
      </c>
      <c r="Z2276" t="s">
        <v>61</v>
      </c>
      <c r="AA2276">
        <v>0</v>
      </c>
      <c r="AB2276">
        <v>0</v>
      </c>
      <c r="AC2276">
        <v>0</v>
      </c>
      <c r="AD2276">
        <v>1</v>
      </c>
      <c r="AE2276" t="s">
        <v>79</v>
      </c>
      <c r="AF2276">
        <v>1</v>
      </c>
      <c r="AG2276">
        <v>32202</v>
      </c>
      <c r="AH2276">
        <v>0</v>
      </c>
      <c r="AI2276" t="s">
        <v>63</v>
      </c>
      <c r="AJ2276">
        <v>1</v>
      </c>
      <c r="AK2276">
        <v>4</v>
      </c>
      <c r="AL2276">
        <v>0</v>
      </c>
      <c r="AM2276" t="s">
        <v>64</v>
      </c>
      <c r="AN2276">
        <v>0</v>
      </c>
      <c r="AO2276">
        <v>0</v>
      </c>
      <c r="AP2276">
        <v>0</v>
      </c>
      <c r="AQ2276">
        <v>35</v>
      </c>
      <c r="AR2276">
        <v>730.4</v>
      </c>
      <c r="AS2276">
        <v>0</v>
      </c>
      <c r="AT2276">
        <v>539.35</v>
      </c>
      <c r="AU2276">
        <v>0</v>
      </c>
      <c r="AV2276">
        <v>1269.75</v>
      </c>
      <c r="AW2276">
        <v>0</v>
      </c>
      <c r="AX2276">
        <v>0</v>
      </c>
      <c r="AY2276">
        <v>95660</v>
      </c>
      <c r="AZ2276">
        <v>0</v>
      </c>
    </row>
    <row r="2277" spans="1:52">
      <c r="A2277">
        <v>56</v>
      </c>
      <c r="B2277">
        <v>3</v>
      </c>
      <c r="C2277">
        <v>11.94</v>
      </c>
      <c r="D2277" t="s">
        <v>52</v>
      </c>
      <c r="E2277" t="s">
        <v>52</v>
      </c>
      <c r="F2277">
        <v>43</v>
      </c>
      <c r="G2277" t="s">
        <v>1621</v>
      </c>
      <c r="H2277">
        <v>5036</v>
      </c>
      <c r="I2277" t="s">
        <v>54</v>
      </c>
      <c r="J2277" t="s">
        <v>55</v>
      </c>
      <c r="K2277" t="s">
        <v>4604</v>
      </c>
      <c r="L2277" t="s">
        <v>57</v>
      </c>
      <c r="M2277">
        <v>0</v>
      </c>
      <c r="N2277">
        <v>1</v>
      </c>
      <c r="O2277" t="s">
        <v>68</v>
      </c>
      <c r="P2277">
        <v>1</v>
      </c>
      <c r="Q2277" t="s">
        <v>77</v>
      </c>
      <c r="R2277" t="s">
        <v>1623</v>
      </c>
      <c r="S2277">
        <v>38.735788999999997</v>
      </c>
      <c r="T2277">
        <v>-119.85798</v>
      </c>
      <c r="U2277">
        <v>1</v>
      </c>
      <c r="V2277">
        <v>70.95</v>
      </c>
      <c r="W2277">
        <v>0</v>
      </c>
      <c r="X2277">
        <v>0</v>
      </c>
      <c r="Y2277">
        <v>4</v>
      </c>
      <c r="Z2277" t="s">
        <v>61</v>
      </c>
      <c r="AA2277">
        <v>1</v>
      </c>
      <c r="AB2277">
        <v>1</v>
      </c>
      <c r="AC2277">
        <v>0</v>
      </c>
      <c r="AD2277">
        <v>1</v>
      </c>
      <c r="AE2277" t="s">
        <v>62</v>
      </c>
      <c r="AF2277">
        <v>1</v>
      </c>
      <c r="AG2277">
        <v>957</v>
      </c>
      <c r="AH2277">
        <v>0</v>
      </c>
      <c r="AI2277" t="s">
        <v>63</v>
      </c>
      <c r="AJ2277">
        <v>1</v>
      </c>
      <c r="AK2277">
        <v>3</v>
      </c>
      <c r="AL2277">
        <v>0</v>
      </c>
      <c r="AM2277" t="s">
        <v>64</v>
      </c>
      <c r="AN2277">
        <v>1</v>
      </c>
      <c r="AO2277">
        <v>1</v>
      </c>
      <c r="AP2277">
        <v>0</v>
      </c>
      <c r="AQ2277">
        <v>68</v>
      </c>
      <c r="AR2277">
        <v>4741.45</v>
      </c>
      <c r="AS2277">
        <v>0</v>
      </c>
      <c r="AT2277">
        <v>811.92</v>
      </c>
      <c r="AU2277">
        <v>0</v>
      </c>
      <c r="AV2277">
        <v>5553.37</v>
      </c>
      <c r="AW2277">
        <v>0</v>
      </c>
      <c r="AX2277">
        <v>1</v>
      </c>
      <c r="AY2277">
        <v>96120</v>
      </c>
      <c r="AZ2277">
        <v>0</v>
      </c>
    </row>
    <row r="2278" spans="1:52">
      <c r="A2278">
        <v>32</v>
      </c>
      <c r="B2278">
        <v>19</v>
      </c>
      <c r="C2278">
        <v>24.16</v>
      </c>
      <c r="D2278" t="s">
        <v>52</v>
      </c>
      <c r="E2278" t="s">
        <v>52</v>
      </c>
      <c r="F2278">
        <v>33</v>
      </c>
      <c r="G2278" t="s">
        <v>4394</v>
      </c>
      <c r="H2278">
        <v>5192</v>
      </c>
      <c r="I2278" t="s">
        <v>66</v>
      </c>
      <c r="J2278" t="s">
        <v>55</v>
      </c>
      <c r="K2278" t="s">
        <v>4605</v>
      </c>
      <c r="L2278" t="s">
        <v>57</v>
      </c>
      <c r="M2278">
        <v>1</v>
      </c>
      <c r="N2278">
        <v>1</v>
      </c>
      <c r="O2278" t="s">
        <v>68</v>
      </c>
      <c r="P2278">
        <v>1</v>
      </c>
      <c r="Q2278" t="s">
        <v>59</v>
      </c>
      <c r="R2278" t="s">
        <v>4396</v>
      </c>
      <c r="S2278">
        <v>37.435664000000003</v>
      </c>
      <c r="T2278">
        <v>-121.04905599999999</v>
      </c>
      <c r="U2278">
        <v>1</v>
      </c>
      <c r="V2278">
        <v>87.9</v>
      </c>
      <c r="W2278">
        <v>0</v>
      </c>
      <c r="X2278">
        <v>1</v>
      </c>
      <c r="Y2278">
        <v>1</v>
      </c>
      <c r="Z2278" t="s">
        <v>209</v>
      </c>
      <c r="AA2278">
        <v>0</v>
      </c>
      <c r="AB2278">
        <v>1</v>
      </c>
      <c r="AC2278">
        <v>1</v>
      </c>
      <c r="AD2278">
        <v>1</v>
      </c>
      <c r="AE2278" t="s">
        <v>161</v>
      </c>
      <c r="AF2278">
        <v>1</v>
      </c>
      <c r="AG2278">
        <v>1508</v>
      </c>
      <c r="AH2278">
        <v>0</v>
      </c>
      <c r="AI2278" t="s">
        <v>63</v>
      </c>
      <c r="AJ2278">
        <v>1</v>
      </c>
      <c r="AK2278">
        <v>4</v>
      </c>
      <c r="AL2278">
        <v>0</v>
      </c>
      <c r="AM2278" t="s">
        <v>64</v>
      </c>
      <c r="AN2278">
        <v>0</v>
      </c>
      <c r="AO2278">
        <v>0</v>
      </c>
      <c r="AP2278">
        <v>1</v>
      </c>
      <c r="AQ2278">
        <v>18</v>
      </c>
      <c r="AR2278">
        <v>1500.5</v>
      </c>
      <c r="AS2278">
        <v>0</v>
      </c>
      <c r="AT2278">
        <v>434.88</v>
      </c>
      <c r="AU2278">
        <v>0</v>
      </c>
      <c r="AV2278">
        <v>1935.38</v>
      </c>
      <c r="AW2278">
        <v>0</v>
      </c>
      <c r="AX2278">
        <v>1</v>
      </c>
      <c r="AY2278">
        <v>95313</v>
      </c>
      <c r="AZ2278">
        <v>0</v>
      </c>
    </row>
    <row r="2279" spans="1:52">
      <c r="A2279">
        <v>60</v>
      </c>
      <c r="B2279">
        <v>0</v>
      </c>
      <c r="C2279">
        <v>14.54</v>
      </c>
      <c r="D2279" t="s">
        <v>52</v>
      </c>
      <c r="E2279" t="s">
        <v>52</v>
      </c>
      <c r="F2279">
        <v>69</v>
      </c>
      <c r="G2279" t="s">
        <v>166</v>
      </c>
      <c r="H2279">
        <v>4057</v>
      </c>
      <c r="I2279" t="s">
        <v>54</v>
      </c>
      <c r="J2279" t="s">
        <v>55</v>
      </c>
      <c r="K2279" t="s">
        <v>4606</v>
      </c>
      <c r="L2279" t="s">
        <v>57</v>
      </c>
      <c r="M2279">
        <v>1</v>
      </c>
      <c r="N2279">
        <v>0</v>
      </c>
      <c r="O2279" t="s">
        <v>58</v>
      </c>
      <c r="P2279">
        <v>0</v>
      </c>
      <c r="Q2279" t="s">
        <v>72</v>
      </c>
      <c r="R2279" t="s">
        <v>168</v>
      </c>
      <c r="S2279">
        <v>33.141264999999997</v>
      </c>
      <c r="T2279">
        <v>-116.967221</v>
      </c>
      <c r="U2279">
        <v>1</v>
      </c>
      <c r="V2279">
        <v>19.95</v>
      </c>
      <c r="W2279">
        <v>0</v>
      </c>
      <c r="X2279">
        <v>1</v>
      </c>
      <c r="Y2279">
        <v>10</v>
      </c>
      <c r="Z2279" t="s">
        <v>87</v>
      </c>
      <c r="AA2279">
        <v>0</v>
      </c>
      <c r="AB2279">
        <v>0</v>
      </c>
      <c r="AC2279">
        <v>0</v>
      </c>
      <c r="AD2279">
        <v>1</v>
      </c>
      <c r="AE2279" t="s">
        <v>79</v>
      </c>
      <c r="AF2279">
        <v>1</v>
      </c>
      <c r="AG2279">
        <v>48690</v>
      </c>
      <c r="AH2279">
        <v>0</v>
      </c>
      <c r="AI2279" t="s">
        <v>63</v>
      </c>
      <c r="AJ2279">
        <v>1</v>
      </c>
      <c r="AK2279">
        <v>4</v>
      </c>
      <c r="AL2279">
        <v>0</v>
      </c>
      <c r="AM2279" t="s">
        <v>64</v>
      </c>
      <c r="AN2279">
        <v>0</v>
      </c>
      <c r="AO2279">
        <v>0</v>
      </c>
      <c r="AP2279">
        <v>0</v>
      </c>
      <c r="AQ2279">
        <v>51</v>
      </c>
      <c r="AR2279">
        <v>1028.75</v>
      </c>
      <c r="AS2279">
        <v>0</v>
      </c>
      <c r="AT2279">
        <v>741.54</v>
      </c>
      <c r="AU2279">
        <v>0</v>
      </c>
      <c r="AV2279">
        <v>1770.29</v>
      </c>
      <c r="AW2279">
        <v>0</v>
      </c>
      <c r="AX2279">
        <v>0</v>
      </c>
      <c r="AY2279">
        <v>92027</v>
      </c>
      <c r="AZ2279">
        <v>0</v>
      </c>
    </row>
    <row r="2280" spans="1:52">
      <c r="A2280">
        <v>60</v>
      </c>
      <c r="B2280">
        <v>2</v>
      </c>
      <c r="C2280">
        <v>32.43</v>
      </c>
      <c r="D2280" t="s">
        <v>138</v>
      </c>
      <c r="E2280" t="s">
        <v>139</v>
      </c>
      <c r="F2280">
        <v>74</v>
      </c>
      <c r="G2280" t="s">
        <v>3844</v>
      </c>
      <c r="H2280">
        <v>5339</v>
      </c>
      <c r="I2280" t="s">
        <v>66</v>
      </c>
      <c r="J2280" t="s">
        <v>55</v>
      </c>
      <c r="K2280" t="s">
        <v>4607</v>
      </c>
      <c r="L2280" t="s">
        <v>84</v>
      </c>
      <c r="M2280">
        <v>0</v>
      </c>
      <c r="N2280">
        <v>0</v>
      </c>
      <c r="O2280" t="s">
        <v>58</v>
      </c>
      <c r="P2280">
        <v>1</v>
      </c>
      <c r="Q2280" t="s">
        <v>59</v>
      </c>
      <c r="R2280" t="s">
        <v>3846</v>
      </c>
      <c r="S2280">
        <v>34.018354000000002</v>
      </c>
      <c r="T2280">
        <v>-117.85492000000001</v>
      </c>
      <c r="U2280">
        <v>0</v>
      </c>
      <c r="V2280">
        <v>79.099999999999994</v>
      </c>
      <c r="W2280">
        <v>0</v>
      </c>
      <c r="X2280">
        <v>0</v>
      </c>
      <c r="Y2280">
        <v>0</v>
      </c>
      <c r="Z2280" t="s">
        <v>93</v>
      </c>
      <c r="AA2280">
        <v>1</v>
      </c>
      <c r="AB2280">
        <v>1</v>
      </c>
      <c r="AC2280">
        <v>1</v>
      </c>
      <c r="AD2280">
        <v>0</v>
      </c>
      <c r="AE2280" t="s">
        <v>62</v>
      </c>
      <c r="AF2280">
        <v>1</v>
      </c>
      <c r="AG2280">
        <v>45118</v>
      </c>
      <c r="AH2280">
        <v>0</v>
      </c>
      <c r="AI2280" t="s">
        <v>63</v>
      </c>
      <c r="AJ2280">
        <v>0</v>
      </c>
      <c r="AK2280">
        <v>1</v>
      </c>
      <c r="AL2280">
        <v>0</v>
      </c>
      <c r="AM2280" t="s">
        <v>64</v>
      </c>
      <c r="AN2280">
        <v>0</v>
      </c>
      <c r="AO2280">
        <v>0</v>
      </c>
      <c r="AP2280">
        <v>0</v>
      </c>
      <c r="AQ2280">
        <v>3</v>
      </c>
      <c r="AR2280">
        <v>246.5</v>
      </c>
      <c r="AS2280">
        <v>0</v>
      </c>
      <c r="AT2280">
        <v>97.29</v>
      </c>
      <c r="AU2280">
        <v>0</v>
      </c>
      <c r="AV2280">
        <v>343.79</v>
      </c>
      <c r="AW2280">
        <v>0</v>
      </c>
      <c r="AX2280">
        <v>1</v>
      </c>
      <c r="AY2280">
        <v>91789</v>
      </c>
      <c r="AZ2280">
        <v>1</v>
      </c>
    </row>
    <row r="2281" spans="1:52">
      <c r="A2281">
        <v>44</v>
      </c>
      <c r="B2281">
        <v>13</v>
      </c>
      <c r="C2281">
        <v>1.27</v>
      </c>
      <c r="D2281" t="s">
        <v>52</v>
      </c>
      <c r="E2281" t="s">
        <v>52</v>
      </c>
      <c r="F2281">
        <v>55</v>
      </c>
      <c r="G2281" t="s">
        <v>2609</v>
      </c>
      <c r="H2281">
        <v>3571</v>
      </c>
      <c r="I2281" t="s">
        <v>66</v>
      </c>
      <c r="J2281" t="s">
        <v>55</v>
      </c>
      <c r="K2281" t="s">
        <v>4608</v>
      </c>
      <c r="L2281" t="s">
        <v>57</v>
      </c>
      <c r="M2281">
        <v>1</v>
      </c>
      <c r="N2281">
        <v>0</v>
      </c>
      <c r="O2281" t="s">
        <v>68</v>
      </c>
      <c r="P2281">
        <v>1</v>
      </c>
      <c r="Q2281" t="s">
        <v>59</v>
      </c>
      <c r="R2281" t="s">
        <v>4609</v>
      </c>
      <c r="S2281">
        <v>32.782501000000003</v>
      </c>
      <c r="T2281">
        <v>-117.01611</v>
      </c>
      <c r="U2281">
        <v>0</v>
      </c>
      <c r="V2281">
        <v>81.849999999999994</v>
      </c>
      <c r="W2281">
        <v>1</v>
      </c>
      <c r="X2281">
        <v>2</v>
      </c>
      <c r="Y2281">
        <v>0</v>
      </c>
      <c r="Z2281" t="s">
        <v>61</v>
      </c>
      <c r="AA2281">
        <v>1</v>
      </c>
      <c r="AB2281">
        <v>0</v>
      </c>
      <c r="AC2281">
        <v>1</v>
      </c>
      <c r="AD2281">
        <v>0</v>
      </c>
      <c r="AE2281" t="s">
        <v>79</v>
      </c>
      <c r="AF2281">
        <v>1</v>
      </c>
      <c r="AG2281">
        <v>24005</v>
      </c>
      <c r="AH2281">
        <v>0</v>
      </c>
      <c r="AI2281" t="s">
        <v>63</v>
      </c>
      <c r="AJ2281">
        <v>0</v>
      </c>
      <c r="AK2281">
        <v>5</v>
      </c>
      <c r="AL2281">
        <v>0</v>
      </c>
      <c r="AM2281" t="s">
        <v>64</v>
      </c>
      <c r="AN2281">
        <v>0</v>
      </c>
      <c r="AO2281">
        <v>0</v>
      </c>
      <c r="AP2281">
        <v>0</v>
      </c>
      <c r="AQ2281">
        <v>38</v>
      </c>
      <c r="AR2281">
        <v>3141.7</v>
      </c>
      <c r="AS2281">
        <v>0</v>
      </c>
      <c r="AT2281">
        <v>48.26</v>
      </c>
      <c r="AU2281">
        <v>0</v>
      </c>
      <c r="AV2281">
        <v>3189.96</v>
      </c>
      <c r="AW2281">
        <v>0</v>
      </c>
      <c r="AX2281">
        <v>1</v>
      </c>
      <c r="AY2281">
        <v>91942</v>
      </c>
      <c r="AZ2281">
        <v>0</v>
      </c>
    </row>
    <row r="2282" spans="1:52">
      <c r="A2282">
        <v>43</v>
      </c>
      <c r="B2282">
        <v>16</v>
      </c>
      <c r="C2282">
        <v>28.97</v>
      </c>
      <c r="D2282" t="s">
        <v>52</v>
      </c>
      <c r="E2282" t="s">
        <v>52</v>
      </c>
      <c r="F2282">
        <v>39</v>
      </c>
      <c r="G2282" t="s">
        <v>950</v>
      </c>
      <c r="H2282">
        <v>5487</v>
      </c>
      <c r="I2282" t="s">
        <v>66</v>
      </c>
      <c r="J2282" t="s">
        <v>55</v>
      </c>
      <c r="K2282" t="s">
        <v>4610</v>
      </c>
      <c r="L2282" t="s">
        <v>108</v>
      </c>
      <c r="M2282">
        <v>0</v>
      </c>
      <c r="N2282">
        <v>0</v>
      </c>
      <c r="O2282" t="s">
        <v>68</v>
      </c>
      <c r="P2282">
        <v>1</v>
      </c>
      <c r="Q2282" t="s">
        <v>59</v>
      </c>
      <c r="R2282" t="s">
        <v>952</v>
      </c>
      <c r="S2282">
        <v>35.480896000000001</v>
      </c>
      <c r="T2282">
        <v>-120.469476</v>
      </c>
      <c r="U2282">
        <v>0</v>
      </c>
      <c r="V2282">
        <v>69.599999999999994</v>
      </c>
      <c r="W2282">
        <v>0</v>
      </c>
      <c r="X2282">
        <v>0</v>
      </c>
      <c r="Y2282">
        <v>0</v>
      </c>
      <c r="Z2282" t="s">
        <v>61</v>
      </c>
      <c r="AA2282">
        <v>0</v>
      </c>
      <c r="AB2282">
        <v>0</v>
      </c>
      <c r="AC2282">
        <v>1</v>
      </c>
      <c r="AD2282">
        <v>0</v>
      </c>
      <c r="AE2282" t="s">
        <v>79</v>
      </c>
      <c r="AF2282">
        <v>1</v>
      </c>
      <c r="AG2282">
        <v>1203</v>
      </c>
      <c r="AH2282">
        <v>0</v>
      </c>
      <c r="AI2282" t="s">
        <v>63</v>
      </c>
      <c r="AJ2282">
        <v>0</v>
      </c>
      <c r="AK2282">
        <v>4</v>
      </c>
      <c r="AL2282">
        <v>0</v>
      </c>
      <c r="AM2282" t="s">
        <v>64</v>
      </c>
      <c r="AN2282">
        <v>0</v>
      </c>
      <c r="AO2282">
        <v>0</v>
      </c>
      <c r="AP2282">
        <v>0</v>
      </c>
      <c r="AQ2282">
        <v>3</v>
      </c>
      <c r="AR2282">
        <v>207.4</v>
      </c>
      <c r="AS2282">
        <v>20</v>
      </c>
      <c r="AT2282">
        <v>86.91</v>
      </c>
      <c r="AU2282">
        <v>0</v>
      </c>
      <c r="AV2282">
        <v>314.31</v>
      </c>
      <c r="AW2282">
        <v>0</v>
      </c>
      <c r="AX2282">
        <v>0</v>
      </c>
      <c r="AY2282">
        <v>93432</v>
      </c>
      <c r="AZ2282">
        <v>0</v>
      </c>
    </row>
    <row r="2283" spans="1:52">
      <c r="A2283">
        <v>69</v>
      </c>
      <c r="B2283">
        <v>13</v>
      </c>
      <c r="C2283">
        <v>0</v>
      </c>
      <c r="D2283" t="s">
        <v>52</v>
      </c>
      <c r="E2283" t="s">
        <v>52</v>
      </c>
      <c r="F2283">
        <v>43</v>
      </c>
      <c r="G2283" t="s">
        <v>3267</v>
      </c>
      <c r="H2283">
        <v>5681</v>
      </c>
      <c r="I2283" t="s">
        <v>75</v>
      </c>
      <c r="J2283" t="s">
        <v>55</v>
      </c>
      <c r="K2283" t="s">
        <v>4611</v>
      </c>
      <c r="L2283" t="s">
        <v>57</v>
      </c>
      <c r="M2283">
        <v>0</v>
      </c>
      <c r="N2283">
        <v>1</v>
      </c>
      <c r="O2283" t="s">
        <v>68</v>
      </c>
      <c r="P2283">
        <v>1</v>
      </c>
      <c r="Q2283" t="s">
        <v>77</v>
      </c>
      <c r="R2283" t="s">
        <v>3269</v>
      </c>
      <c r="S2283">
        <v>32.800671000000001</v>
      </c>
      <c r="T2283">
        <v>-116.483363</v>
      </c>
      <c r="U2283">
        <v>1</v>
      </c>
      <c r="V2283">
        <v>29.8</v>
      </c>
      <c r="W2283">
        <v>0</v>
      </c>
      <c r="X2283">
        <v>0</v>
      </c>
      <c r="Y2283">
        <v>7</v>
      </c>
      <c r="Z2283" t="s">
        <v>61</v>
      </c>
      <c r="AA2283">
        <v>0</v>
      </c>
      <c r="AB2283">
        <v>0</v>
      </c>
      <c r="AC2283">
        <v>1</v>
      </c>
      <c r="AD2283">
        <v>1</v>
      </c>
      <c r="AE2283" t="s">
        <v>79</v>
      </c>
      <c r="AF2283">
        <v>0</v>
      </c>
      <c r="AG2283">
        <v>1604</v>
      </c>
      <c r="AH2283">
        <v>0</v>
      </c>
      <c r="AI2283" t="s">
        <v>63</v>
      </c>
      <c r="AJ2283">
        <v>1</v>
      </c>
      <c r="AK2283">
        <v>3</v>
      </c>
      <c r="AL2283">
        <v>1</v>
      </c>
      <c r="AM2283" t="s">
        <v>64</v>
      </c>
      <c r="AN2283">
        <v>0</v>
      </c>
      <c r="AO2283">
        <v>0</v>
      </c>
      <c r="AP2283">
        <v>0</v>
      </c>
      <c r="AQ2283">
        <v>69</v>
      </c>
      <c r="AR2283">
        <v>2134.3000000000002</v>
      </c>
      <c r="AS2283">
        <v>0</v>
      </c>
      <c r="AT2283">
        <v>0</v>
      </c>
      <c r="AU2283">
        <v>0</v>
      </c>
      <c r="AV2283">
        <v>2134.3000000000002</v>
      </c>
      <c r="AW2283">
        <v>0</v>
      </c>
      <c r="AX2283">
        <v>1</v>
      </c>
      <c r="AY2283">
        <v>91962</v>
      </c>
      <c r="AZ2283">
        <v>0</v>
      </c>
    </row>
    <row r="2284" spans="1:52">
      <c r="A2284">
        <v>29</v>
      </c>
      <c r="B2284">
        <v>27</v>
      </c>
      <c r="C2284">
        <v>27.91</v>
      </c>
      <c r="D2284" t="s">
        <v>52</v>
      </c>
      <c r="E2284" t="s">
        <v>52</v>
      </c>
      <c r="F2284">
        <v>34</v>
      </c>
      <c r="G2284" t="s">
        <v>1237</v>
      </c>
      <c r="H2284">
        <v>5329</v>
      </c>
      <c r="I2284" t="s">
        <v>66</v>
      </c>
      <c r="J2284" t="s">
        <v>55</v>
      </c>
      <c r="K2284" t="s">
        <v>4612</v>
      </c>
      <c r="L2284" t="s">
        <v>57</v>
      </c>
      <c r="M2284">
        <v>1</v>
      </c>
      <c r="N2284">
        <v>0</v>
      </c>
      <c r="O2284" t="s">
        <v>68</v>
      </c>
      <c r="P2284">
        <v>1</v>
      </c>
      <c r="Q2284" t="s">
        <v>85</v>
      </c>
      <c r="R2284" t="s">
        <v>3407</v>
      </c>
      <c r="S2284">
        <v>33.956445000000002</v>
      </c>
      <c r="T2284">
        <v>-118.358634</v>
      </c>
      <c r="U2284">
        <v>1</v>
      </c>
      <c r="V2284">
        <v>51.1</v>
      </c>
      <c r="W2284">
        <v>0</v>
      </c>
      <c r="X2284">
        <v>2</v>
      </c>
      <c r="Y2284">
        <v>3</v>
      </c>
      <c r="Z2284" t="s">
        <v>61</v>
      </c>
      <c r="AA2284">
        <v>0</v>
      </c>
      <c r="AB2284">
        <v>0</v>
      </c>
      <c r="AC2284">
        <v>1</v>
      </c>
      <c r="AD2284">
        <v>1</v>
      </c>
      <c r="AE2284" t="s">
        <v>62</v>
      </c>
      <c r="AF2284">
        <v>1</v>
      </c>
      <c r="AG2284">
        <v>37527</v>
      </c>
      <c r="AH2284">
        <v>1</v>
      </c>
      <c r="AI2284" t="s">
        <v>63</v>
      </c>
      <c r="AJ2284">
        <v>1</v>
      </c>
      <c r="AK2284">
        <v>5</v>
      </c>
      <c r="AL2284">
        <v>0</v>
      </c>
      <c r="AM2284" t="s">
        <v>64</v>
      </c>
      <c r="AN2284">
        <v>0</v>
      </c>
      <c r="AO2284">
        <v>0</v>
      </c>
      <c r="AP2284">
        <v>0</v>
      </c>
      <c r="AQ2284">
        <v>22</v>
      </c>
      <c r="AR2284">
        <v>1232.9000000000001</v>
      </c>
      <c r="AS2284">
        <v>0</v>
      </c>
      <c r="AT2284">
        <v>614.02</v>
      </c>
      <c r="AU2284">
        <v>0</v>
      </c>
      <c r="AV2284">
        <v>1846.92</v>
      </c>
      <c r="AW2284">
        <v>1</v>
      </c>
      <c r="AX2284">
        <v>1</v>
      </c>
      <c r="AY2284">
        <v>90301</v>
      </c>
      <c r="AZ2284">
        <v>0</v>
      </c>
    </row>
    <row r="2285" spans="1:52">
      <c r="A2285">
        <v>35</v>
      </c>
      <c r="B2285">
        <v>0</v>
      </c>
      <c r="C2285">
        <v>11.77</v>
      </c>
      <c r="D2285" t="s">
        <v>52</v>
      </c>
      <c r="E2285" t="s">
        <v>52</v>
      </c>
      <c r="F2285">
        <v>56</v>
      </c>
      <c r="G2285" t="s">
        <v>310</v>
      </c>
      <c r="H2285">
        <v>5867</v>
      </c>
      <c r="I2285" t="s">
        <v>66</v>
      </c>
      <c r="J2285" t="s">
        <v>55</v>
      </c>
      <c r="K2285" t="s">
        <v>4613</v>
      </c>
      <c r="L2285" t="s">
        <v>108</v>
      </c>
      <c r="M2285">
        <v>0</v>
      </c>
      <c r="N2285">
        <v>0</v>
      </c>
      <c r="O2285" t="s">
        <v>58</v>
      </c>
      <c r="P2285">
        <v>0</v>
      </c>
      <c r="Q2285" t="s">
        <v>72</v>
      </c>
      <c r="R2285" t="s">
        <v>4118</v>
      </c>
      <c r="S2285">
        <v>37.768881</v>
      </c>
      <c r="T2285">
        <v>-122.395521</v>
      </c>
      <c r="U2285">
        <v>1</v>
      </c>
      <c r="V2285">
        <v>20.85</v>
      </c>
      <c r="W2285">
        <v>0</v>
      </c>
      <c r="X2285">
        <v>0</v>
      </c>
      <c r="Y2285">
        <v>9</v>
      </c>
      <c r="Z2285" t="s">
        <v>61</v>
      </c>
      <c r="AA2285">
        <v>0</v>
      </c>
      <c r="AB2285">
        <v>0</v>
      </c>
      <c r="AC2285">
        <v>0</v>
      </c>
      <c r="AD2285">
        <v>1</v>
      </c>
      <c r="AE2285" t="s">
        <v>79</v>
      </c>
      <c r="AF2285">
        <v>1</v>
      </c>
      <c r="AG2285">
        <v>17372</v>
      </c>
      <c r="AH2285">
        <v>0</v>
      </c>
      <c r="AI2285" t="s">
        <v>63</v>
      </c>
      <c r="AJ2285">
        <v>1</v>
      </c>
      <c r="AK2285">
        <v>3</v>
      </c>
      <c r="AL2285">
        <v>0</v>
      </c>
      <c r="AM2285" t="s">
        <v>64</v>
      </c>
      <c r="AN2285">
        <v>0</v>
      </c>
      <c r="AO2285">
        <v>0</v>
      </c>
      <c r="AP2285">
        <v>0</v>
      </c>
      <c r="AQ2285">
        <v>3</v>
      </c>
      <c r="AR2285">
        <v>72</v>
      </c>
      <c r="AS2285">
        <v>0</v>
      </c>
      <c r="AT2285">
        <v>35.31</v>
      </c>
      <c r="AU2285">
        <v>0</v>
      </c>
      <c r="AV2285">
        <v>107.31</v>
      </c>
      <c r="AW2285">
        <v>0</v>
      </c>
      <c r="AX2285">
        <v>0</v>
      </c>
      <c r="AY2285">
        <v>94107</v>
      </c>
      <c r="AZ2285">
        <v>0</v>
      </c>
    </row>
    <row r="2286" spans="1:52">
      <c r="A2286">
        <v>61</v>
      </c>
      <c r="B2286">
        <v>27</v>
      </c>
      <c r="C2286">
        <v>0</v>
      </c>
      <c r="D2286" t="s">
        <v>88</v>
      </c>
      <c r="E2286" t="s">
        <v>165</v>
      </c>
      <c r="F2286">
        <v>66</v>
      </c>
      <c r="G2286" t="s">
        <v>771</v>
      </c>
      <c r="H2286">
        <v>6347</v>
      </c>
      <c r="I2286" t="s">
        <v>54</v>
      </c>
      <c r="J2286" t="s">
        <v>55</v>
      </c>
      <c r="K2286" t="s">
        <v>4614</v>
      </c>
      <c r="L2286" t="s">
        <v>84</v>
      </c>
      <c r="M2286">
        <v>0</v>
      </c>
      <c r="N2286">
        <v>1</v>
      </c>
      <c r="O2286" t="s">
        <v>58</v>
      </c>
      <c r="P2286">
        <v>1</v>
      </c>
      <c r="Q2286" t="s">
        <v>77</v>
      </c>
      <c r="R2286" t="s">
        <v>773</v>
      </c>
      <c r="S2286">
        <v>34.238802</v>
      </c>
      <c r="T2286">
        <v>-118.48229600000001</v>
      </c>
      <c r="U2286">
        <v>1</v>
      </c>
      <c r="V2286">
        <v>47.85</v>
      </c>
      <c r="W2286">
        <v>0</v>
      </c>
      <c r="X2286">
        <v>0</v>
      </c>
      <c r="Y2286">
        <v>5</v>
      </c>
      <c r="Z2286" t="s">
        <v>61</v>
      </c>
      <c r="AA2286">
        <v>0</v>
      </c>
      <c r="AB2286">
        <v>1</v>
      </c>
      <c r="AC2286">
        <v>0</v>
      </c>
      <c r="AD2286">
        <v>1</v>
      </c>
      <c r="AE2286" t="s">
        <v>62</v>
      </c>
      <c r="AF2286">
        <v>0</v>
      </c>
      <c r="AG2286">
        <v>57017</v>
      </c>
      <c r="AH2286">
        <v>1</v>
      </c>
      <c r="AI2286" t="s">
        <v>63</v>
      </c>
      <c r="AJ2286">
        <v>1</v>
      </c>
      <c r="AK2286">
        <v>1</v>
      </c>
      <c r="AL2286">
        <v>0</v>
      </c>
      <c r="AM2286" t="s">
        <v>64</v>
      </c>
      <c r="AN2286">
        <v>1</v>
      </c>
      <c r="AO2286">
        <v>1</v>
      </c>
      <c r="AP2286">
        <v>0</v>
      </c>
      <c r="AQ2286">
        <v>64</v>
      </c>
      <c r="AR2286">
        <v>3147.5</v>
      </c>
      <c r="AS2286">
        <v>0</v>
      </c>
      <c r="AT2286">
        <v>0</v>
      </c>
      <c r="AU2286">
        <v>0</v>
      </c>
      <c r="AV2286">
        <v>3147.5</v>
      </c>
      <c r="AW2286">
        <v>0</v>
      </c>
      <c r="AX2286">
        <v>1</v>
      </c>
      <c r="AY2286">
        <v>91343</v>
      </c>
      <c r="AZ2286">
        <v>1</v>
      </c>
    </row>
    <row r="2287" spans="1:52">
      <c r="A2287">
        <v>51</v>
      </c>
      <c r="B2287">
        <v>20</v>
      </c>
      <c r="C2287">
        <v>10.07</v>
      </c>
      <c r="D2287" t="s">
        <v>52</v>
      </c>
      <c r="E2287" t="s">
        <v>52</v>
      </c>
      <c r="F2287">
        <v>52</v>
      </c>
      <c r="G2287" t="s">
        <v>1946</v>
      </c>
      <c r="H2287">
        <v>4073</v>
      </c>
      <c r="I2287" t="s">
        <v>54</v>
      </c>
      <c r="J2287" t="s">
        <v>55</v>
      </c>
      <c r="K2287" t="s">
        <v>4615</v>
      </c>
      <c r="L2287" t="s">
        <v>57</v>
      </c>
      <c r="M2287">
        <v>0</v>
      </c>
      <c r="N2287">
        <v>1</v>
      </c>
      <c r="O2287" t="s">
        <v>68</v>
      </c>
      <c r="P2287">
        <v>1</v>
      </c>
      <c r="Q2287" t="s">
        <v>85</v>
      </c>
      <c r="R2287" t="s">
        <v>1948</v>
      </c>
      <c r="S2287">
        <v>38.325598999999997</v>
      </c>
      <c r="T2287">
        <v>-122.642352</v>
      </c>
      <c r="U2287">
        <v>1</v>
      </c>
      <c r="V2287">
        <v>79.8</v>
      </c>
      <c r="W2287">
        <v>1</v>
      </c>
      <c r="X2287">
        <v>0</v>
      </c>
      <c r="Y2287">
        <v>5</v>
      </c>
      <c r="Z2287" t="s">
        <v>61</v>
      </c>
      <c r="AA2287">
        <v>0</v>
      </c>
      <c r="AB2287">
        <v>0</v>
      </c>
      <c r="AC2287">
        <v>0</v>
      </c>
      <c r="AD2287">
        <v>1</v>
      </c>
      <c r="AE2287" t="s">
        <v>79</v>
      </c>
      <c r="AF2287">
        <v>1</v>
      </c>
      <c r="AG2287">
        <v>3777</v>
      </c>
      <c r="AH2287">
        <v>1</v>
      </c>
      <c r="AI2287" t="s">
        <v>63</v>
      </c>
      <c r="AJ2287">
        <v>1</v>
      </c>
      <c r="AK2287">
        <v>4</v>
      </c>
      <c r="AL2287">
        <v>0</v>
      </c>
      <c r="AM2287" t="s">
        <v>64</v>
      </c>
      <c r="AN2287">
        <v>1</v>
      </c>
      <c r="AO2287">
        <v>1</v>
      </c>
      <c r="AP2287">
        <v>1</v>
      </c>
      <c r="AQ2287">
        <v>63</v>
      </c>
      <c r="AR2287">
        <v>5034.05</v>
      </c>
      <c r="AS2287">
        <v>0</v>
      </c>
      <c r="AT2287">
        <v>634.41</v>
      </c>
      <c r="AU2287">
        <v>0</v>
      </c>
      <c r="AV2287">
        <v>5668.46</v>
      </c>
      <c r="AW2287">
        <v>0</v>
      </c>
      <c r="AX2287">
        <v>1</v>
      </c>
      <c r="AY2287">
        <v>94951</v>
      </c>
      <c r="AZ2287">
        <v>0</v>
      </c>
    </row>
    <row r="2288" spans="1:52">
      <c r="A2288">
        <v>21</v>
      </c>
      <c r="B2288">
        <v>0</v>
      </c>
      <c r="C2288">
        <v>11.3</v>
      </c>
      <c r="D2288" t="s">
        <v>52</v>
      </c>
      <c r="E2288" t="s">
        <v>52</v>
      </c>
      <c r="F2288">
        <v>63</v>
      </c>
      <c r="G2288" t="s">
        <v>1813</v>
      </c>
      <c r="H2288">
        <v>5497</v>
      </c>
      <c r="I2288" t="s">
        <v>54</v>
      </c>
      <c r="J2288" t="s">
        <v>55</v>
      </c>
      <c r="K2288" t="s">
        <v>4616</v>
      </c>
      <c r="L2288" t="s">
        <v>57</v>
      </c>
      <c r="M2288">
        <v>1</v>
      </c>
      <c r="N2288">
        <v>0</v>
      </c>
      <c r="O2288" t="s">
        <v>68</v>
      </c>
      <c r="P2288">
        <v>0</v>
      </c>
      <c r="Q2288" t="s">
        <v>72</v>
      </c>
      <c r="R2288" t="s">
        <v>1815</v>
      </c>
      <c r="S2288">
        <v>34.502431999999999</v>
      </c>
      <c r="T2288">
        <v>-118.41459</v>
      </c>
      <c r="U2288">
        <v>1</v>
      </c>
      <c r="V2288">
        <v>19.45</v>
      </c>
      <c r="W2288">
        <v>0</v>
      </c>
      <c r="X2288">
        <v>3</v>
      </c>
      <c r="Y2288">
        <v>6</v>
      </c>
      <c r="Z2288" t="s">
        <v>61</v>
      </c>
      <c r="AA2288">
        <v>0</v>
      </c>
      <c r="AB2288">
        <v>0</v>
      </c>
      <c r="AC2288">
        <v>0</v>
      </c>
      <c r="AD2288">
        <v>1</v>
      </c>
      <c r="AE2288" t="s">
        <v>161</v>
      </c>
      <c r="AF2288">
        <v>1</v>
      </c>
      <c r="AG2288">
        <v>40077</v>
      </c>
      <c r="AH2288">
        <v>0</v>
      </c>
      <c r="AI2288" t="s">
        <v>63</v>
      </c>
      <c r="AJ2288">
        <v>1</v>
      </c>
      <c r="AK2288">
        <v>4</v>
      </c>
      <c r="AL2288">
        <v>0</v>
      </c>
      <c r="AM2288" t="s">
        <v>64</v>
      </c>
      <c r="AN2288">
        <v>0</v>
      </c>
      <c r="AO2288">
        <v>0</v>
      </c>
      <c r="AP2288">
        <v>0</v>
      </c>
      <c r="AQ2288">
        <v>71</v>
      </c>
      <c r="AR2288">
        <v>1378.45</v>
      </c>
      <c r="AS2288">
        <v>0</v>
      </c>
      <c r="AT2288">
        <v>802.3</v>
      </c>
      <c r="AU2288">
        <v>0</v>
      </c>
      <c r="AV2288">
        <v>2180.75</v>
      </c>
      <c r="AW2288">
        <v>1</v>
      </c>
      <c r="AX2288">
        <v>0</v>
      </c>
      <c r="AY2288">
        <v>91350</v>
      </c>
      <c r="AZ2288">
        <v>0</v>
      </c>
    </row>
    <row r="2289" spans="1:52">
      <c r="A2289">
        <v>30</v>
      </c>
      <c r="B2289">
        <v>51</v>
      </c>
      <c r="C2289">
        <v>5.09</v>
      </c>
      <c r="D2289" t="s">
        <v>52</v>
      </c>
      <c r="E2289" t="s">
        <v>52</v>
      </c>
      <c r="F2289">
        <v>41</v>
      </c>
      <c r="G2289" t="s">
        <v>3026</v>
      </c>
      <c r="H2289">
        <v>4651</v>
      </c>
      <c r="I2289" t="s">
        <v>66</v>
      </c>
      <c r="J2289" t="s">
        <v>55</v>
      </c>
      <c r="K2289" t="s">
        <v>4617</v>
      </c>
      <c r="L2289" t="s">
        <v>57</v>
      </c>
      <c r="M2289">
        <v>1</v>
      </c>
      <c r="N2289">
        <v>0</v>
      </c>
      <c r="O2289" t="s">
        <v>58</v>
      </c>
      <c r="P2289">
        <v>1</v>
      </c>
      <c r="Q2289" t="s">
        <v>77</v>
      </c>
      <c r="R2289" t="s">
        <v>3028</v>
      </c>
      <c r="S2289">
        <v>33.477922999999997</v>
      </c>
      <c r="T2289">
        <v>-117.705314</v>
      </c>
      <c r="U2289">
        <v>1</v>
      </c>
      <c r="V2289">
        <v>45.45</v>
      </c>
      <c r="W2289">
        <v>0</v>
      </c>
      <c r="X2289">
        <v>2</v>
      </c>
      <c r="Y2289">
        <v>0</v>
      </c>
      <c r="Z2289" t="s">
        <v>93</v>
      </c>
      <c r="AA2289">
        <v>0</v>
      </c>
      <c r="AB2289">
        <v>0</v>
      </c>
      <c r="AC2289">
        <v>1</v>
      </c>
      <c r="AD2289">
        <v>1</v>
      </c>
      <c r="AE2289" t="s">
        <v>62</v>
      </c>
      <c r="AF2289">
        <v>1</v>
      </c>
      <c r="AG2289">
        <v>27730</v>
      </c>
      <c r="AH2289">
        <v>0</v>
      </c>
      <c r="AI2289" t="s">
        <v>63</v>
      </c>
      <c r="AJ2289">
        <v>0</v>
      </c>
      <c r="AK2289">
        <v>4</v>
      </c>
      <c r="AL2289">
        <v>0</v>
      </c>
      <c r="AM2289" t="s">
        <v>64</v>
      </c>
      <c r="AN2289">
        <v>0</v>
      </c>
      <c r="AO2289">
        <v>0</v>
      </c>
      <c r="AP2289">
        <v>0</v>
      </c>
      <c r="AQ2289">
        <v>8</v>
      </c>
      <c r="AR2289">
        <v>411.75</v>
      </c>
      <c r="AS2289">
        <v>0</v>
      </c>
      <c r="AT2289">
        <v>40.72</v>
      </c>
      <c r="AU2289">
        <v>0</v>
      </c>
      <c r="AV2289">
        <v>452.47</v>
      </c>
      <c r="AW2289">
        <v>0</v>
      </c>
      <c r="AX2289">
        <v>1</v>
      </c>
      <c r="AY2289">
        <v>92629</v>
      </c>
      <c r="AZ2289">
        <v>0</v>
      </c>
    </row>
    <row r="2290" spans="1:52">
      <c r="A2290">
        <v>78</v>
      </c>
      <c r="B2290">
        <v>2</v>
      </c>
      <c r="C2290">
        <v>38.53</v>
      </c>
      <c r="D2290" t="s">
        <v>88</v>
      </c>
      <c r="E2290" t="s">
        <v>165</v>
      </c>
      <c r="F2290">
        <v>79</v>
      </c>
      <c r="G2290" t="s">
        <v>4618</v>
      </c>
      <c r="H2290">
        <v>2583</v>
      </c>
      <c r="I2290" t="s">
        <v>66</v>
      </c>
      <c r="J2290" t="s">
        <v>55</v>
      </c>
      <c r="K2290" t="s">
        <v>4619</v>
      </c>
      <c r="L2290" t="s">
        <v>84</v>
      </c>
      <c r="M2290">
        <v>0</v>
      </c>
      <c r="N2290">
        <v>1</v>
      </c>
      <c r="O2290" t="s">
        <v>68</v>
      </c>
      <c r="P2290">
        <v>1</v>
      </c>
      <c r="Q2290" t="s">
        <v>59</v>
      </c>
      <c r="R2290" t="s">
        <v>4620</v>
      </c>
      <c r="S2290">
        <v>40.372532</v>
      </c>
      <c r="T2290">
        <v>-123.525626</v>
      </c>
      <c r="U2290">
        <v>0</v>
      </c>
      <c r="V2290">
        <v>83.85</v>
      </c>
      <c r="W2290">
        <v>1</v>
      </c>
      <c r="X2290">
        <v>0</v>
      </c>
      <c r="Y2290">
        <v>0</v>
      </c>
      <c r="Z2290" t="s">
        <v>61</v>
      </c>
      <c r="AA2290">
        <v>1</v>
      </c>
      <c r="AB2290">
        <v>0</v>
      </c>
      <c r="AC2290">
        <v>1</v>
      </c>
      <c r="AD2290">
        <v>0</v>
      </c>
      <c r="AE2290" t="s">
        <v>79</v>
      </c>
      <c r="AF2290">
        <v>1</v>
      </c>
      <c r="AG2290">
        <v>695</v>
      </c>
      <c r="AH2290">
        <v>0</v>
      </c>
      <c r="AI2290" t="s">
        <v>63</v>
      </c>
      <c r="AJ2290">
        <v>0</v>
      </c>
      <c r="AK2290">
        <v>2</v>
      </c>
      <c r="AL2290">
        <v>1</v>
      </c>
      <c r="AM2290" t="s">
        <v>64</v>
      </c>
      <c r="AN2290">
        <v>0</v>
      </c>
      <c r="AO2290">
        <v>0</v>
      </c>
      <c r="AP2290">
        <v>0</v>
      </c>
      <c r="AQ2290">
        <v>33</v>
      </c>
      <c r="AR2290">
        <v>2716.3</v>
      </c>
      <c r="AS2290">
        <v>0</v>
      </c>
      <c r="AT2290">
        <v>1271.49</v>
      </c>
      <c r="AU2290">
        <v>0</v>
      </c>
      <c r="AV2290">
        <v>3987.79</v>
      </c>
      <c r="AW2290">
        <v>0</v>
      </c>
      <c r="AX2290">
        <v>1</v>
      </c>
      <c r="AY2290">
        <v>95526</v>
      </c>
      <c r="AZ2290">
        <v>1</v>
      </c>
    </row>
    <row r="2291" spans="1:52">
      <c r="A2291">
        <v>69</v>
      </c>
      <c r="B2291">
        <v>11</v>
      </c>
      <c r="C2291">
        <v>24.92</v>
      </c>
      <c r="D2291" t="s">
        <v>52</v>
      </c>
      <c r="E2291" t="s">
        <v>52</v>
      </c>
      <c r="F2291">
        <v>59</v>
      </c>
      <c r="G2291" t="s">
        <v>3959</v>
      </c>
      <c r="H2291">
        <v>4673</v>
      </c>
      <c r="I2291" t="s">
        <v>75</v>
      </c>
      <c r="J2291" t="s">
        <v>55</v>
      </c>
      <c r="K2291" t="s">
        <v>4621</v>
      </c>
      <c r="L2291" t="s">
        <v>57</v>
      </c>
      <c r="M2291">
        <v>0</v>
      </c>
      <c r="N2291">
        <v>0</v>
      </c>
      <c r="O2291" t="s">
        <v>68</v>
      </c>
      <c r="P2291">
        <v>1</v>
      </c>
      <c r="Q2291" t="s">
        <v>59</v>
      </c>
      <c r="R2291" t="s">
        <v>3961</v>
      </c>
      <c r="S2291">
        <v>39.847839999999998</v>
      </c>
      <c r="T2291">
        <v>-122.544556</v>
      </c>
      <c r="U2291">
        <v>0</v>
      </c>
      <c r="V2291">
        <v>79.599999999999994</v>
      </c>
      <c r="W2291">
        <v>1</v>
      </c>
      <c r="X2291">
        <v>0</v>
      </c>
      <c r="Y2291">
        <v>0</v>
      </c>
      <c r="Z2291" t="s">
        <v>61</v>
      </c>
      <c r="AA2291">
        <v>1</v>
      </c>
      <c r="AB2291">
        <v>0</v>
      </c>
      <c r="AC2291">
        <v>1</v>
      </c>
      <c r="AD2291">
        <v>0</v>
      </c>
      <c r="AE2291" t="s">
        <v>62</v>
      </c>
      <c r="AF2291">
        <v>1</v>
      </c>
      <c r="AG2291">
        <v>84</v>
      </c>
      <c r="AH2291">
        <v>0</v>
      </c>
      <c r="AI2291" t="s">
        <v>63</v>
      </c>
      <c r="AJ2291">
        <v>0</v>
      </c>
      <c r="AK2291">
        <v>5</v>
      </c>
      <c r="AL2291">
        <v>1</v>
      </c>
      <c r="AM2291" t="s">
        <v>64</v>
      </c>
      <c r="AN2291">
        <v>0</v>
      </c>
      <c r="AO2291">
        <v>0</v>
      </c>
      <c r="AP2291">
        <v>0</v>
      </c>
      <c r="AQ2291">
        <v>51</v>
      </c>
      <c r="AR2291">
        <v>3974.7</v>
      </c>
      <c r="AS2291">
        <v>0</v>
      </c>
      <c r="AT2291">
        <v>1270.92</v>
      </c>
      <c r="AU2291">
        <v>16.73</v>
      </c>
      <c r="AV2291">
        <v>5228.8900000000003</v>
      </c>
      <c r="AW2291">
        <v>0</v>
      </c>
      <c r="AX2291">
        <v>1</v>
      </c>
      <c r="AY2291">
        <v>96029</v>
      </c>
      <c r="AZ2291">
        <v>0</v>
      </c>
    </row>
    <row r="2292" spans="1:52">
      <c r="A2292">
        <v>62</v>
      </c>
      <c r="B2292">
        <v>6</v>
      </c>
      <c r="C2292">
        <v>7.54</v>
      </c>
      <c r="D2292" t="s">
        <v>52</v>
      </c>
      <c r="E2292" t="s">
        <v>52</v>
      </c>
      <c r="F2292">
        <v>24</v>
      </c>
      <c r="G2292" t="s">
        <v>1039</v>
      </c>
      <c r="H2292">
        <v>5446</v>
      </c>
      <c r="I2292" t="s">
        <v>75</v>
      </c>
      <c r="J2292" t="s">
        <v>55</v>
      </c>
      <c r="K2292" t="s">
        <v>4622</v>
      </c>
      <c r="L2292" t="s">
        <v>57</v>
      </c>
      <c r="M2292">
        <v>0</v>
      </c>
      <c r="N2292">
        <v>1</v>
      </c>
      <c r="O2292" t="s">
        <v>58</v>
      </c>
      <c r="P2292">
        <v>1</v>
      </c>
      <c r="Q2292" t="s">
        <v>59</v>
      </c>
      <c r="R2292" t="s">
        <v>4623</v>
      </c>
      <c r="S2292">
        <v>37.160193999999997</v>
      </c>
      <c r="T2292">
        <v>-121.945611</v>
      </c>
      <c r="U2292">
        <v>0</v>
      </c>
      <c r="V2292">
        <v>107.45</v>
      </c>
      <c r="W2292">
        <v>1</v>
      </c>
      <c r="X2292">
        <v>0</v>
      </c>
      <c r="Y2292">
        <v>0</v>
      </c>
      <c r="Z2292" t="s">
        <v>61</v>
      </c>
      <c r="AA2292">
        <v>1</v>
      </c>
      <c r="AB2292">
        <v>1</v>
      </c>
      <c r="AC2292">
        <v>0</v>
      </c>
      <c r="AD2292">
        <v>0</v>
      </c>
      <c r="AE2292" t="s">
        <v>62</v>
      </c>
      <c r="AF2292">
        <v>1</v>
      </c>
      <c r="AG2292">
        <v>10172</v>
      </c>
      <c r="AH2292">
        <v>0</v>
      </c>
      <c r="AI2292" t="s">
        <v>63</v>
      </c>
      <c r="AJ2292">
        <v>0</v>
      </c>
      <c r="AK2292">
        <v>3</v>
      </c>
      <c r="AL2292">
        <v>0</v>
      </c>
      <c r="AM2292" t="s">
        <v>64</v>
      </c>
      <c r="AN2292">
        <v>1</v>
      </c>
      <c r="AO2292">
        <v>1</v>
      </c>
      <c r="AP2292">
        <v>1</v>
      </c>
      <c r="AQ2292">
        <v>51</v>
      </c>
      <c r="AR2292">
        <v>5680.9</v>
      </c>
      <c r="AS2292">
        <v>0</v>
      </c>
      <c r="AT2292">
        <v>384.54</v>
      </c>
      <c r="AU2292">
        <v>14.76</v>
      </c>
      <c r="AV2292">
        <v>6050.68</v>
      </c>
      <c r="AW2292">
        <v>0</v>
      </c>
      <c r="AX2292">
        <v>1</v>
      </c>
      <c r="AY2292">
        <v>95033</v>
      </c>
      <c r="AZ2292">
        <v>0</v>
      </c>
    </row>
    <row r="2293" spans="1:52">
      <c r="A2293">
        <v>23</v>
      </c>
      <c r="B2293">
        <v>0</v>
      </c>
      <c r="C2293">
        <v>36.24</v>
      </c>
      <c r="D2293" t="s">
        <v>52</v>
      </c>
      <c r="E2293" t="s">
        <v>52</v>
      </c>
      <c r="F2293">
        <v>51</v>
      </c>
      <c r="G2293" t="s">
        <v>2092</v>
      </c>
      <c r="H2293">
        <v>4557</v>
      </c>
      <c r="I2293" t="s">
        <v>54</v>
      </c>
      <c r="J2293" t="s">
        <v>55</v>
      </c>
      <c r="K2293" t="s">
        <v>4624</v>
      </c>
      <c r="L2293" t="s">
        <v>57</v>
      </c>
      <c r="M2293">
        <v>0</v>
      </c>
      <c r="N2293">
        <v>0</v>
      </c>
      <c r="O2293" t="s">
        <v>58</v>
      </c>
      <c r="P2293">
        <v>0</v>
      </c>
      <c r="Q2293" t="s">
        <v>72</v>
      </c>
      <c r="R2293" t="s">
        <v>2094</v>
      </c>
      <c r="S2293">
        <v>33.830430999999997</v>
      </c>
      <c r="T2293">
        <v>-118.074071</v>
      </c>
      <c r="U2293">
        <v>1</v>
      </c>
      <c r="V2293">
        <v>20.2</v>
      </c>
      <c r="W2293">
        <v>0</v>
      </c>
      <c r="X2293">
        <v>0</v>
      </c>
      <c r="Y2293">
        <v>1</v>
      </c>
      <c r="Z2293" t="s">
        <v>61</v>
      </c>
      <c r="AA2293">
        <v>0</v>
      </c>
      <c r="AB2293">
        <v>0</v>
      </c>
      <c r="AC2293">
        <v>0</v>
      </c>
      <c r="AD2293">
        <v>1</v>
      </c>
      <c r="AE2293" t="s">
        <v>79</v>
      </c>
      <c r="AF2293">
        <v>1</v>
      </c>
      <c r="AG2293">
        <v>14852</v>
      </c>
      <c r="AH2293">
        <v>0</v>
      </c>
      <c r="AI2293" t="s">
        <v>63</v>
      </c>
      <c r="AJ2293">
        <v>1</v>
      </c>
      <c r="AK2293">
        <v>5</v>
      </c>
      <c r="AL2293">
        <v>0</v>
      </c>
      <c r="AM2293" t="s">
        <v>64</v>
      </c>
      <c r="AN2293">
        <v>0</v>
      </c>
      <c r="AO2293">
        <v>0</v>
      </c>
      <c r="AP2293">
        <v>0</v>
      </c>
      <c r="AQ2293">
        <v>64</v>
      </c>
      <c r="AR2293">
        <v>1277.75</v>
      </c>
      <c r="AS2293">
        <v>0</v>
      </c>
      <c r="AT2293">
        <v>2319.36</v>
      </c>
      <c r="AU2293">
        <v>0</v>
      </c>
      <c r="AV2293">
        <v>3597.11</v>
      </c>
      <c r="AW2293">
        <v>1</v>
      </c>
      <c r="AX2293">
        <v>0</v>
      </c>
      <c r="AY2293">
        <v>90716</v>
      </c>
      <c r="AZ2293">
        <v>0</v>
      </c>
    </row>
    <row r="2294" spans="1:52">
      <c r="A2294">
        <v>30</v>
      </c>
      <c r="B2294">
        <v>0</v>
      </c>
      <c r="C2294">
        <v>2.87</v>
      </c>
      <c r="D2294" t="s">
        <v>52</v>
      </c>
      <c r="E2294" t="s">
        <v>52</v>
      </c>
      <c r="F2294">
        <v>32</v>
      </c>
      <c r="G2294" t="s">
        <v>2406</v>
      </c>
      <c r="H2294">
        <v>3899</v>
      </c>
      <c r="I2294" t="s">
        <v>54</v>
      </c>
      <c r="J2294" t="s">
        <v>55</v>
      </c>
      <c r="K2294" t="s">
        <v>4625</v>
      </c>
      <c r="L2294" t="s">
        <v>57</v>
      </c>
      <c r="M2294">
        <v>1</v>
      </c>
      <c r="N2294">
        <v>0</v>
      </c>
      <c r="O2294" t="s">
        <v>68</v>
      </c>
      <c r="P2294">
        <v>0</v>
      </c>
      <c r="Q2294" t="s">
        <v>72</v>
      </c>
      <c r="R2294" t="s">
        <v>3015</v>
      </c>
      <c r="S2294">
        <v>37.474395999999999</v>
      </c>
      <c r="T2294">
        <v>-120.875917</v>
      </c>
      <c r="U2294">
        <v>1</v>
      </c>
      <c r="V2294">
        <v>20.149999999999999</v>
      </c>
      <c r="W2294">
        <v>0</v>
      </c>
      <c r="X2294">
        <v>3</v>
      </c>
      <c r="Y2294">
        <v>1</v>
      </c>
      <c r="Z2294" t="s">
        <v>93</v>
      </c>
      <c r="AA2294">
        <v>0</v>
      </c>
      <c r="AB2294">
        <v>0</v>
      </c>
      <c r="AC2294">
        <v>0</v>
      </c>
      <c r="AD2294">
        <v>1</v>
      </c>
      <c r="AE2294" t="s">
        <v>79</v>
      </c>
      <c r="AF2294">
        <v>1</v>
      </c>
      <c r="AG2294">
        <v>40545</v>
      </c>
      <c r="AH2294">
        <v>0</v>
      </c>
      <c r="AI2294" t="s">
        <v>63</v>
      </c>
      <c r="AJ2294">
        <v>1</v>
      </c>
      <c r="AK2294">
        <v>4</v>
      </c>
      <c r="AL2294">
        <v>0</v>
      </c>
      <c r="AM2294" t="s">
        <v>64</v>
      </c>
      <c r="AN2294">
        <v>0</v>
      </c>
      <c r="AO2294">
        <v>0</v>
      </c>
      <c r="AP2294">
        <v>0</v>
      </c>
      <c r="AQ2294">
        <v>8</v>
      </c>
      <c r="AR2294">
        <v>165.5</v>
      </c>
      <c r="AS2294">
        <v>0</v>
      </c>
      <c r="AT2294">
        <v>22.96</v>
      </c>
      <c r="AU2294">
        <v>0</v>
      </c>
      <c r="AV2294">
        <v>188.46</v>
      </c>
      <c r="AW2294">
        <v>0</v>
      </c>
      <c r="AX2294">
        <v>0</v>
      </c>
      <c r="AY2294">
        <v>95380</v>
      </c>
      <c r="AZ2294">
        <v>0</v>
      </c>
    </row>
    <row r="2295" spans="1:52">
      <c r="A2295">
        <v>65</v>
      </c>
      <c r="B2295">
        <v>5</v>
      </c>
      <c r="C2295">
        <v>24.54</v>
      </c>
      <c r="D2295" t="s">
        <v>80</v>
      </c>
      <c r="E2295" t="s">
        <v>251</v>
      </c>
      <c r="F2295">
        <v>82</v>
      </c>
      <c r="G2295" t="s">
        <v>379</v>
      </c>
      <c r="H2295">
        <v>3041</v>
      </c>
      <c r="I2295" t="s">
        <v>66</v>
      </c>
      <c r="J2295" t="s">
        <v>55</v>
      </c>
      <c r="K2295" t="s">
        <v>4626</v>
      </c>
      <c r="L2295" t="s">
        <v>84</v>
      </c>
      <c r="M2295">
        <v>0</v>
      </c>
      <c r="N2295">
        <v>0</v>
      </c>
      <c r="O2295" t="s">
        <v>68</v>
      </c>
      <c r="P2295">
        <v>1</v>
      </c>
      <c r="Q2295" t="s">
        <v>59</v>
      </c>
      <c r="R2295" t="s">
        <v>381</v>
      </c>
      <c r="S2295">
        <v>36.125529</v>
      </c>
      <c r="T2295">
        <v>-120.86444299999999</v>
      </c>
      <c r="U2295">
        <v>1</v>
      </c>
      <c r="V2295">
        <v>85.25</v>
      </c>
      <c r="W2295">
        <v>1</v>
      </c>
      <c r="X2295">
        <v>0</v>
      </c>
      <c r="Y2295">
        <v>1</v>
      </c>
      <c r="Z2295" t="s">
        <v>61</v>
      </c>
      <c r="AA2295">
        <v>0</v>
      </c>
      <c r="AB2295">
        <v>0</v>
      </c>
      <c r="AC2295">
        <v>1</v>
      </c>
      <c r="AD2295">
        <v>1</v>
      </c>
      <c r="AE2295" t="s">
        <v>79</v>
      </c>
      <c r="AF2295">
        <v>1</v>
      </c>
      <c r="AG2295">
        <v>521</v>
      </c>
      <c r="AH2295">
        <v>0</v>
      </c>
      <c r="AI2295" t="s">
        <v>63</v>
      </c>
      <c r="AJ2295">
        <v>1</v>
      </c>
      <c r="AK2295">
        <v>2</v>
      </c>
      <c r="AL2295">
        <v>1</v>
      </c>
      <c r="AM2295" t="s">
        <v>64</v>
      </c>
      <c r="AN2295">
        <v>1</v>
      </c>
      <c r="AO2295">
        <v>1</v>
      </c>
      <c r="AP2295">
        <v>0</v>
      </c>
      <c r="AQ2295">
        <v>36</v>
      </c>
      <c r="AR2295">
        <v>3132.75</v>
      </c>
      <c r="AS2295">
        <v>0</v>
      </c>
      <c r="AT2295">
        <v>883.44</v>
      </c>
      <c r="AU2295">
        <v>0</v>
      </c>
      <c r="AV2295">
        <v>4016.19</v>
      </c>
      <c r="AW2295">
        <v>0</v>
      </c>
      <c r="AX2295">
        <v>1</v>
      </c>
      <c r="AY2295">
        <v>93954</v>
      </c>
      <c r="AZ2295">
        <v>1</v>
      </c>
    </row>
    <row r="2296" spans="1:52">
      <c r="A2296">
        <v>65</v>
      </c>
      <c r="B2296">
        <v>10</v>
      </c>
      <c r="C2296">
        <v>37.619999999999997</v>
      </c>
      <c r="D2296" t="s">
        <v>52</v>
      </c>
      <c r="E2296" t="s">
        <v>52</v>
      </c>
      <c r="F2296">
        <v>78</v>
      </c>
      <c r="G2296" t="s">
        <v>1624</v>
      </c>
      <c r="H2296">
        <v>3502</v>
      </c>
      <c r="I2296" t="s">
        <v>66</v>
      </c>
      <c r="J2296" t="s">
        <v>55</v>
      </c>
      <c r="K2296" t="s">
        <v>4627</v>
      </c>
      <c r="L2296" t="s">
        <v>57</v>
      </c>
      <c r="M2296">
        <v>0</v>
      </c>
      <c r="N2296">
        <v>0</v>
      </c>
      <c r="O2296" t="s">
        <v>68</v>
      </c>
      <c r="P2296">
        <v>1</v>
      </c>
      <c r="Q2296" t="s">
        <v>59</v>
      </c>
      <c r="R2296" t="s">
        <v>4628</v>
      </c>
      <c r="S2296">
        <v>34.099891</v>
      </c>
      <c r="T2296">
        <v>-118.414338</v>
      </c>
      <c r="U2296">
        <v>0</v>
      </c>
      <c r="V2296">
        <v>95.6</v>
      </c>
      <c r="W2296">
        <v>1</v>
      </c>
      <c r="X2296">
        <v>0</v>
      </c>
      <c r="Y2296">
        <v>0</v>
      </c>
      <c r="Z2296" t="s">
        <v>61</v>
      </c>
      <c r="AA2296">
        <v>0</v>
      </c>
      <c r="AB2296">
        <v>0</v>
      </c>
      <c r="AC2296">
        <v>1</v>
      </c>
      <c r="AD2296">
        <v>0</v>
      </c>
      <c r="AE2296" t="s">
        <v>62</v>
      </c>
      <c r="AF2296">
        <v>1</v>
      </c>
      <c r="AG2296">
        <v>21397</v>
      </c>
      <c r="AH2296">
        <v>0</v>
      </c>
      <c r="AI2296" t="s">
        <v>63</v>
      </c>
      <c r="AJ2296">
        <v>0</v>
      </c>
      <c r="AK2296">
        <v>3</v>
      </c>
      <c r="AL2296">
        <v>1</v>
      </c>
      <c r="AM2296" t="s">
        <v>64</v>
      </c>
      <c r="AN2296">
        <v>1</v>
      </c>
      <c r="AO2296">
        <v>1</v>
      </c>
      <c r="AP2296">
        <v>1</v>
      </c>
      <c r="AQ2296">
        <v>14</v>
      </c>
      <c r="AR2296">
        <v>1273.3</v>
      </c>
      <c r="AS2296">
        <v>0</v>
      </c>
      <c r="AT2296">
        <v>526.67999999999995</v>
      </c>
      <c r="AU2296">
        <v>0</v>
      </c>
      <c r="AV2296">
        <v>1799.98</v>
      </c>
      <c r="AW2296">
        <v>0</v>
      </c>
      <c r="AX2296">
        <v>1</v>
      </c>
      <c r="AY2296">
        <v>90210</v>
      </c>
      <c r="AZ2296">
        <v>0</v>
      </c>
    </row>
    <row r="2297" spans="1:52">
      <c r="A2297">
        <v>80</v>
      </c>
      <c r="B2297">
        <v>30</v>
      </c>
      <c r="C2297">
        <v>25.13</v>
      </c>
      <c r="D2297" t="s">
        <v>52</v>
      </c>
      <c r="E2297" t="s">
        <v>52</v>
      </c>
      <c r="F2297">
        <v>41</v>
      </c>
      <c r="G2297" t="s">
        <v>1905</v>
      </c>
      <c r="H2297">
        <v>4254</v>
      </c>
      <c r="I2297" t="s">
        <v>54</v>
      </c>
      <c r="J2297" t="s">
        <v>55</v>
      </c>
      <c r="K2297" t="s">
        <v>4629</v>
      </c>
      <c r="L2297" t="s">
        <v>57</v>
      </c>
      <c r="M2297">
        <v>0</v>
      </c>
      <c r="N2297">
        <v>0</v>
      </c>
      <c r="O2297" t="s">
        <v>68</v>
      </c>
      <c r="P2297">
        <v>1</v>
      </c>
      <c r="Q2297" t="s">
        <v>59</v>
      </c>
      <c r="R2297" t="s">
        <v>1907</v>
      </c>
      <c r="S2297">
        <v>37.410235999999998</v>
      </c>
      <c r="T2297">
        <v>-121.32033699999999</v>
      </c>
      <c r="U2297">
        <v>1</v>
      </c>
      <c r="V2297">
        <v>75.3</v>
      </c>
      <c r="W2297">
        <v>0</v>
      </c>
      <c r="X2297">
        <v>0</v>
      </c>
      <c r="Y2297">
        <v>7</v>
      </c>
      <c r="Z2297" t="s">
        <v>61</v>
      </c>
      <c r="AA2297">
        <v>0</v>
      </c>
      <c r="AB2297">
        <v>1</v>
      </c>
      <c r="AC2297">
        <v>0</v>
      </c>
      <c r="AD2297">
        <v>1</v>
      </c>
      <c r="AE2297" t="s">
        <v>62</v>
      </c>
      <c r="AF2297">
        <v>1</v>
      </c>
      <c r="AG2297">
        <v>15536</v>
      </c>
      <c r="AH2297">
        <v>0</v>
      </c>
      <c r="AI2297" t="s">
        <v>63</v>
      </c>
      <c r="AJ2297">
        <v>1</v>
      </c>
      <c r="AK2297">
        <v>4</v>
      </c>
      <c r="AL2297">
        <v>1</v>
      </c>
      <c r="AM2297" t="s">
        <v>64</v>
      </c>
      <c r="AN2297">
        <v>0</v>
      </c>
      <c r="AO2297">
        <v>0</v>
      </c>
      <c r="AP2297">
        <v>0</v>
      </c>
      <c r="AQ2297">
        <v>10</v>
      </c>
      <c r="AR2297">
        <v>720.45</v>
      </c>
      <c r="AS2297">
        <v>0</v>
      </c>
      <c r="AT2297">
        <v>251.3</v>
      </c>
      <c r="AU2297">
        <v>0</v>
      </c>
      <c r="AV2297">
        <v>971.75</v>
      </c>
      <c r="AW2297">
        <v>0</v>
      </c>
      <c r="AX2297">
        <v>1</v>
      </c>
      <c r="AY2297">
        <v>95363</v>
      </c>
      <c r="AZ2297">
        <v>0</v>
      </c>
    </row>
    <row r="2298" spans="1:52">
      <c r="A2298">
        <v>70</v>
      </c>
      <c r="B2298">
        <v>19</v>
      </c>
      <c r="C2298">
        <v>24.68</v>
      </c>
      <c r="D2298" t="s">
        <v>52</v>
      </c>
      <c r="E2298" t="s">
        <v>52</v>
      </c>
      <c r="F2298">
        <v>44</v>
      </c>
      <c r="G2298" t="s">
        <v>4630</v>
      </c>
      <c r="H2298">
        <v>4340</v>
      </c>
      <c r="I2298" t="s">
        <v>54</v>
      </c>
      <c r="J2298" t="s">
        <v>55</v>
      </c>
      <c r="K2298" t="s">
        <v>4631</v>
      </c>
      <c r="L2298" t="s">
        <v>57</v>
      </c>
      <c r="M2298">
        <v>0</v>
      </c>
      <c r="N2298">
        <v>0</v>
      </c>
      <c r="O2298" t="s">
        <v>58</v>
      </c>
      <c r="P2298">
        <v>1</v>
      </c>
      <c r="Q2298" t="s">
        <v>59</v>
      </c>
      <c r="R2298" t="s">
        <v>4632</v>
      </c>
      <c r="S2298">
        <v>37.089111000000003</v>
      </c>
      <c r="T2298">
        <v>-122.062213</v>
      </c>
      <c r="U2298">
        <v>1</v>
      </c>
      <c r="V2298">
        <v>89.45</v>
      </c>
      <c r="W2298">
        <v>1</v>
      </c>
      <c r="X2298">
        <v>0</v>
      </c>
      <c r="Y2298">
        <v>6</v>
      </c>
      <c r="Z2298" t="s">
        <v>87</v>
      </c>
      <c r="AA2298">
        <v>1</v>
      </c>
      <c r="AB2298">
        <v>0</v>
      </c>
      <c r="AC2298">
        <v>0</v>
      </c>
      <c r="AD2298">
        <v>1</v>
      </c>
      <c r="AE2298" t="s">
        <v>62</v>
      </c>
      <c r="AF2298">
        <v>1</v>
      </c>
      <c r="AG2298">
        <v>8728</v>
      </c>
      <c r="AH2298">
        <v>0</v>
      </c>
      <c r="AI2298" t="s">
        <v>63</v>
      </c>
      <c r="AJ2298">
        <v>1</v>
      </c>
      <c r="AK2298">
        <v>3</v>
      </c>
      <c r="AL2298">
        <v>1</v>
      </c>
      <c r="AM2298" t="s">
        <v>64</v>
      </c>
      <c r="AN2298">
        <v>1</v>
      </c>
      <c r="AO2298">
        <v>0</v>
      </c>
      <c r="AP2298">
        <v>0</v>
      </c>
      <c r="AQ2298">
        <v>60</v>
      </c>
      <c r="AR2298">
        <v>5294.6</v>
      </c>
      <c r="AS2298">
        <v>10</v>
      </c>
      <c r="AT2298">
        <v>1480.8</v>
      </c>
      <c r="AU2298">
        <v>0</v>
      </c>
      <c r="AV2298">
        <v>6785.4</v>
      </c>
      <c r="AW2298">
        <v>0</v>
      </c>
      <c r="AX2298">
        <v>0</v>
      </c>
      <c r="AY2298">
        <v>95018</v>
      </c>
      <c r="AZ2298">
        <v>0</v>
      </c>
    </row>
    <row r="2299" spans="1:52">
      <c r="A2299">
        <v>24</v>
      </c>
      <c r="B2299">
        <v>0</v>
      </c>
      <c r="C2299">
        <v>2.56</v>
      </c>
      <c r="D2299" t="s">
        <v>52</v>
      </c>
      <c r="E2299" t="s">
        <v>52</v>
      </c>
      <c r="F2299">
        <v>43</v>
      </c>
      <c r="G2299" t="s">
        <v>1402</v>
      </c>
      <c r="H2299">
        <v>5829</v>
      </c>
      <c r="I2299" t="s">
        <v>54</v>
      </c>
      <c r="J2299" t="s">
        <v>55</v>
      </c>
      <c r="K2299" t="s">
        <v>4633</v>
      </c>
      <c r="L2299" t="s">
        <v>57</v>
      </c>
      <c r="M2299">
        <v>1</v>
      </c>
      <c r="N2299">
        <v>0</v>
      </c>
      <c r="O2299" t="s">
        <v>58</v>
      </c>
      <c r="P2299">
        <v>0</v>
      </c>
      <c r="Q2299" t="s">
        <v>72</v>
      </c>
      <c r="R2299" t="s">
        <v>1404</v>
      </c>
      <c r="S2299">
        <v>34.109774999999999</v>
      </c>
      <c r="T2299">
        <v>-117.37890400000001</v>
      </c>
      <c r="U2299">
        <v>1</v>
      </c>
      <c r="V2299">
        <v>19.3</v>
      </c>
      <c r="W2299">
        <v>0</v>
      </c>
      <c r="X2299">
        <v>3</v>
      </c>
      <c r="Y2299">
        <v>1</v>
      </c>
      <c r="Z2299" t="s">
        <v>61</v>
      </c>
      <c r="AA2299">
        <v>0</v>
      </c>
      <c r="AB2299">
        <v>0</v>
      </c>
      <c r="AC2299">
        <v>0</v>
      </c>
      <c r="AD2299">
        <v>1</v>
      </c>
      <c r="AE2299" t="s">
        <v>62</v>
      </c>
      <c r="AF2299">
        <v>1</v>
      </c>
      <c r="AG2299">
        <v>75882</v>
      </c>
      <c r="AH2299">
        <v>0</v>
      </c>
      <c r="AI2299" t="s">
        <v>63</v>
      </c>
      <c r="AJ2299">
        <v>1</v>
      </c>
      <c r="AK2299">
        <v>4</v>
      </c>
      <c r="AL2299">
        <v>0</v>
      </c>
      <c r="AM2299" t="s">
        <v>64</v>
      </c>
      <c r="AN2299">
        <v>0</v>
      </c>
      <c r="AO2299">
        <v>0</v>
      </c>
      <c r="AP2299">
        <v>0</v>
      </c>
      <c r="AQ2299">
        <v>47</v>
      </c>
      <c r="AR2299">
        <v>890.5</v>
      </c>
      <c r="AS2299">
        <v>0</v>
      </c>
      <c r="AT2299">
        <v>120.32</v>
      </c>
      <c r="AU2299">
        <v>0</v>
      </c>
      <c r="AV2299">
        <v>1010.82</v>
      </c>
      <c r="AW2299">
        <v>1</v>
      </c>
      <c r="AX2299">
        <v>0</v>
      </c>
      <c r="AY2299">
        <v>92376</v>
      </c>
      <c r="AZ2299">
        <v>0</v>
      </c>
    </row>
    <row r="2300" spans="1:52">
      <c r="A2300">
        <v>43</v>
      </c>
      <c r="B2300">
        <v>0</v>
      </c>
      <c r="C2300">
        <v>4.7</v>
      </c>
      <c r="D2300" t="s">
        <v>52</v>
      </c>
      <c r="E2300" t="s">
        <v>52</v>
      </c>
      <c r="F2300">
        <v>32</v>
      </c>
      <c r="G2300" t="s">
        <v>1605</v>
      </c>
      <c r="H2300">
        <v>2276</v>
      </c>
      <c r="I2300" t="s">
        <v>66</v>
      </c>
      <c r="J2300" t="s">
        <v>55</v>
      </c>
      <c r="K2300" t="s">
        <v>4634</v>
      </c>
      <c r="L2300" t="s">
        <v>57</v>
      </c>
      <c r="M2300">
        <v>1</v>
      </c>
      <c r="N2300">
        <v>0</v>
      </c>
      <c r="O2300" t="s">
        <v>68</v>
      </c>
      <c r="P2300">
        <v>0</v>
      </c>
      <c r="Q2300" t="s">
        <v>72</v>
      </c>
      <c r="R2300" t="s">
        <v>1607</v>
      </c>
      <c r="S2300">
        <v>40.170357000000003</v>
      </c>
      <c r="T2300">
        <v>-123.417298</v>
      </c>
      <c r="U2300">
        <v>1</v>
      </c>
      <c r="V2300">
        <v>20.6</v>
      </c>
      <c r="W2300">
        <v>0</v>
      </c>
      <c r="X2300">
        <v>2</v>
      </c>
      <c r="Y2300">
        <v>6</v>
      </c>
      <c r="Z2300" t="s">
        <v>209</v>
      </c>
      <c r="AA2300">
        <v>0</v>
      </c>
      <c r="AB2300">
        <v>0</v>
      </c>
      <c r="AC2300">
        <v>0</v>
      </c>
      <c r="AD2300">
        <v>1</v>
      </c>
      <c r="AE2300" t="s">
        <v>79</v>
      </c>
      <c r="AF2300">
        <v>1</v>
      </c>
      <c r="AG2300">
        <v>259</v>
      </c>
      <c r="AH2300">
        <v>0</v>
      </c>
      <c r="AI2300" t="s">
        <v>63</v>
      </c>
      <c r="AJ2300">
        <v>1</v>
      </c>
      <c r="AK2300">
        <v>3</v>
      </c>
      <c r="AL2300">
        <v>0</v>
      </c>
      <c r="AM2300" t="s">
        <v>64</v>
      </c>
      <c r="AN2300">
        <v>0</v>
      </c>
      <c r="AO2300">
        <v>0</v>
      </c>
      <c r="AP2300">
        <v>0</v>
      </c>
      <c r="AQ2300">
        <v>19</v>
      </c>
      <c r="AR2300">
        <v>414.95</v>
      </c>
      <c r="AS2300">
        <v>0</v>
      </c>
      <c r="AT2300">
        <v>89.3</v>
      </c>
      <c r="AU2300">
        <v>0</v>
      </c>
      <c r="AV2300">
        <v>504.25</v>
      </c>
      <c r="AW2300">
        <v>0</v>
      </c>
      <c r="AX2300">
        <v>0</v>
      </c>
      <c r="AY2300">
        <v>95595</v>
      </c>
      <c r="AZ2300">
        <v>0</v>
      </c>
    </row>
    <row r="2301" spans="1:52">
      <c r="A2301">
        <v>43</v>
      </c>
      <c r="B2301">
        <v>0</v>
      </c>
      <c r="C2301">
        <v>39.08</v>
      </c>
      <c r="D2301" t="s">
        <v>52</v>
      </c>
      <c r="E2301" t="s">
        <v>52</v>
      </c>
      <c r="F2301">
        <v>27</v>
      </c>
      <c r="G2301" t="s">
        <v>574</v>
      </c>
      <c r="H2301">
        <v>6305</v>
      </c>
      <c r="I2301" t="s">
        <v>54</v>
      </c>
      <c r="J2301" t="s">
        <v>55</v>
      </c>
      <c r="K2301" t="s">
        <v>4635</v>
      </c>
      <c r="L2301" t="s">
        <v>57</v>
      </c>
      <c r="M2301">
        <v>0</v>
      </c>
      <c r="N2301">
        <v>0</v>
      </c>
      <c r="O2301" t="s">
        <v>68</v>
      </c>
      <c r="P2301">
        <v>0</v>
      </c>
      <c r="Q2301" t="s">
        <v>72</v>
      </c>
      <c r="R2301" t="s">
        <v>2528</v>
      </c>
      <c r="S2301">
        <v>37.858898000000003</v>
      </c>
      <c r="T2301">
        <v>-122.240512</v>
      </c>
      <c r="U2301">
        <v>0</v>
      </c>
      <c r="V2301">
        <v>25.55</v>
      </c>
      <c r="W2301">
        <v>1</v>
      </c>
      <c r="X2301">
        <v>0</v>
      </c>
      <c r="Y2301">
        <v>0</v>
      </c>
      <c r="Z2301" t="s">
        <v>61</v>
      </c>
      <c r="AA2301">
        <v>0</v>
      </c>
      <c r="AB2301">
        <v>0</v>
      </c>
      <c r="AC2301">
        <v>0</v>
      </c>
      <c r="AD2301">
        <v>0</v>
      </c>
      <c r="AE2301" t="s">
        <v>62</v>
      </c>
      <c r="AF2301">
        <v>1</v>
      </c>
      <c r="AG2301">
        <v>12448</v>
      </c>
      <c r="AH2301">
        <v>0</v>
      </c>
      <c r="AI2301" t="s">
        <v>63</v>
      </c>
      <c r="AJ2301">
        <v>0</v>
      </c>
      <c r="AK2301">
        <v>5</v>
      </c>
      <c r="AL2301">
        <v>0</v>
      </c>
      <c r="AM2301" t="s">
        <v>64</v>
      </c>
      <c r="AN2301">
        <v>0</v>
      </c>
      <c r="AO2301">
        <v>0</v>
      </c>
      <c r="AP2301">
        <v>0</v>
      </c>
      <c r="AQ2301">
        <v>71</v>
      </c>
      <c r="AR2301">
        <v>1898.1</v>
      </c>
      <c r="AS2301">
        <v>0</v>
      </c>
      <c r="AT2301">
        <v>2774.68</v>
      </c>
      <c r="AU2301">
        <v>0</v>
      </c>
      <c r="AV2301">
        <v>4672.78</v>
      </c>
      <c r="AW2301">
        <v>0</v>
      </c>
      <c r="AX2301">
        <v>0</v>
      </c>
      <c r="AY2301">
        <v>94705</v>
      </c>
      <c r="AZ2301">
        <v>0</v>
      </c>
    </row>
    <row r="2302" spans="1:52">
      <c r="A2302">
        <v>36</v>
      </c>
      <c r="B2302">
        <v>17</v>
      </c>
      <c r="C2302">
        <v>10.41</v>
      </c>
      <c r="D2302" t="s">
        <v>80</v>
      </c>
      <c r="E2302" t="s">
        <v>810</v>
      </c>
      <c r="F2302">
        <v>72</v>
      </c>
      <c r="G2302" t="s">
        <v>1305</v>
      </c>
      <c r="H2302">
        <v>3571</v>
      </c>
      <c r="I2302" t="s">
        <v>66</v>
      </c>
      <c r="J2302" t="s">
        <v>55</v>
      </c>
      <c r="K2302" t="s">
        <v>4636</v>
      </c>
      <c r="L2302" t="s">
        <v>84</v>
      </c>
      <c r="M2302">
        <v>0</v>
      </c>
      <c r="N2302">
        <v>0</v>
      </c>
      <c r="O2302" t="s">
        <v>68</v>
      </c>
      <c r="P2302">
        <v>1</v>
      </c>
      <c r="Q2302" t="s">
        <v>77</v>
      </c>
      <c r="R2302" t="s">
        <v>2851</v>
      </c>
      <c r="S2302">
        <v>37.505768000000003</v>
      </c>
      <c r="T2302">
        <v>-121.96247200000001</v>
      </c>
      <c r="U2302">
        <v>0</v>
      </c>
      <c r="V2302">
        <v>45.7</v>
      </c>
      <c r="W2302">
        <v>0</v>
      </c>
      <c r="X2302">
        <v>0</v>
      </c>
      <c r="Y2302">
        <v>0</v>
      </c>
      <c r="Z2302" t="s">
        <v>61</v>
      </c>
      <c r="AA2302">
        <v>0</v>
      </c>
      <c r="AB2302">
        <v>0</v>
      </c>
      <c r="AC2302">
        <v>1</v>
      </c>
      <c r="AD2302">
        <v>0</v>
      </c>
      <c r="AE2302" t="s">
        <v>161</v>
      </c>
      <c r="AF2302">
        <v>1</v>
      </c>
      <c r="AG2302">
        <v>56126</v>
      </c>
      <c r="AH2302">
        <v>0</v>
      </c>
      <c r="AI2302" t="s">
        <v>63</v>
      </c>
      <c r="AJ2302">
        <v>0</v>
      </c>
      <c r="AK2302">
        <v>3</v>
      </c>
      <c r="AL2302">
        <v>0</v>
      </c>
      <c r="AM2302" t="s">
        <v>64</v>
      </c>
      <c r="AN2302">
        <v>0</v>
      </c>
      <c r="AO2302">
        <v>0</v>
      </c>
      <c r="AP2302">
        <v>0</v>
      </c>
      <c r="AQ2302">
        <v>1</v>
      </c>
      <c r="AR2302">
        <v>45.7</v>
      </c>
      <c r="AS2302">
        <v>0</v>
      </c>
      <c r="AT2302">
        <v>10.41</v>
      </c>
      <c r="AU2302">
        <v>0</v>
      </c>
      <c r="AV2302">
        <v>56.11</v>
      </c>
      <c r="AW2302">
        <v>0</v>
      </c>
      <c r="AX2302">
        <v>1</v>
      </c>
      <c r="AY2302">
        <v>94538</v>
      </c>
      <c r="AZ2302">
        <v>1</v>
      </c>
    </row>
    <row r="2303" spans="1:52">
      <c r="A2303">
        <v>38</v>
      </c>
      <c r="B2303">
        <v>0</v>
      </c>
      <c r="C2303">
        <v>25.62</v>
      </c>
      <c r="D2303" t="s">
        <v>52</v>
      </c>
      <c r="E2303" t="s">
        <v>52</v>
      </c>
      <c r="F2303">
        <v>70</v>
      </c>
      <c r="G2303" t="s">
        <v>995</v>
      </c>
      <c r="H2303">
        <v>2093</v>
      </c>
      <c r="I2303" t="s">
        <v>75</v>
      </c>
      <c r="J2303" t="s">
        <v>55</v>
      </c>
      <c r="K2303" t="s">
        <v>4637</v>
      </c>
      <c r="L2303" t="s">
        <v>57</v>
      </c>
      <c r="M2303">
        <v>0</v>
      </c>
      <c r="N2303">
        <v>0</v>
      </c>
      <c r="O2303" t="s">
        <v>58</v>
      </c>
      <c r="P2303">
        <v>0</v>
      </c>
      <c r="Q2303" t="s">
        <v>72</v>
      </c>
      <c r="R2303" t="s">
        <v>997</v>
      </c>
      <c r="S2303">
        <v>33.881509999999999</v>
      </c>
      <c r="T2303">
        <v>-118.23445100000001</v>
      </c>
      <c r="U2303">
        <v>0</v>
      </c>
      <c r="V2303">
        <v>19.899999999999999</v>
      </c>
      <c r="W2303">
        <v>0</v>
      </c>
      <c r="X2303">
        <v>0</v>
      </c>
      <c r="Y2303">
        <v>0</v>
      </c>
      <c r="Z2303" t="s">
        <v>61</v>
      </c>
      <c r="AA2303">
        <v>0</v>
      </c>
      <c r="AB2303">
        <v>0</v>
      </c>
      <c r="AC2303">
        <v>0</v>
      </c>
      <c r="AD2303">
        <v>0</v>
      </c>
      <c r="AE2303" t="s">
        <v>62</v>
      </c>
      <c r="AF2303">
        <v>1</v>
      </c>
      <c r="AG2303">
        <v>47305</v>
      </c>
      <c r="AH2303">
        <v>0</v>
      </c>
      <c r="AI2303" t="s">
        <v>63</v>
      </c>
      <c r="AJ2303">
        <v>0</v>
      </c>
      <c r="AK2303">
        <v>4</v>
      </c>
      <c r="AL2303">
        <v>0</v>
      </c>
      <c r="AM2303" t="s">
        <v>64</v>
      </c>
      <c r="AN2303">
        <v>0</v>
      </c>
      <c r="AO2303">
        <v>0</v>
      </c>
      <c r="AP2303">
        <v>0</v>
      </c>
      <c r="AQ2303">
        <v>17</v>
      </c>
      <c r="AR2303">
        <v>323.14999999999998</v>
      </c>
      <c r="AS2303">
        <v>0</v>
      </c>
      <c r="AT2303">
        <v>435.54</v>
      </c>
      <c r="AU2303">
        <v>0</v>
      </c>
      <c r="AV2303">
        <v>758.69</v>
      </c>
      <c r="AW2303">
        <v>0</v>
      </c>
      <c r="AX2303">
        <v>0</v>
      </c>
      <c r="AY2303">
        <v>90220</v>
      </c>
      <c r="AZ2303">
        <v>0</v>
      </c>
    </row>
    <row r="2304" spans="1:52">
      <c r="A2304">
        <v>68</v>
      </c>
      <c r="B2304">
        <v>20</v>
      </c>
      <c r="C2304">
        <v>10.45</v>
      </c>
      <c r="D2304" t="s">
        <v>52</v>
      </c>
      <c r="E2304" t="s">
        <v>52</v>
      </c>
      <c r="F2304">
        <v>69</v>
      </c>
      <c r="G2304" t="s">
        <v>4638</v>
      </c>
      <c r="H2304">
        <v>4861</v>
      </c>
      <c r="I2304" t="s">
        <v>54</v>
      </c>
      <c r="J2304" t="s">
        <v>55</v>
      </c>
      <c r="K2304" t="s">
        <v>4639</v>
      </c>
      <c r="L2304" t="s">
        <v>57</v>
      </c>
      <c r="M2304">
        <v>0</v>
      </c>
      <c r="N2304">
        <v>0</v>
      </c>
      <c r="O2304" t="s">
        <v>58</v>
      </c>
      <c r="P2304">
        <v>1</v>
      </c>
      <c r="Q2304" t="s">
        <v>59</v>
      </c>
      <c r="R2304" t="s">
        <v>4640</v>
      </c>
      <c r="S2304">
        <v>37.713152000000001</v>
      </c>
      <c r="T2304">
        <v>-121.08739</v>
      </c>
      <c r="U2304">
        <v>0</v>
      </c>
      <c r="V2304">
        <v>102.4</v>
      </c>
      <c r="W2304">
        <v>1</v>
      </c>
      <c r="X2304">
        <v>0</v>
      </c>
      <c r="Y2304">
        <v>0</v>
      </c>
      <c r="Z2304" t="s">
        <v>61</v>
      </c>
      <c r="AA2304">
        <v>0</v>
      </c>
      <c r="AB2304">
        <v>1</v>
      </c>
      <c r="AC2304">
        <v>1</v>
      </c>
      <c r="AD2304">
        <v>0</v>
      </c>
      <c r="AE2304" t="s">
        <v>62</v>
      </c>
      <c r="AF2304">
        <v>1</v>
      </c>
      <c r="AG2304">
        <v>12466</v>
      </c>
      <c r="AH2304">
        <v>0</v>
      </c>
      <c r="AI2304" t="s">
        <v>63</v>
      </c>
      <c r="AJ2304">
        <v>0</v>
      </c>
      <c r="AK2304">
        <v>3</v>
      </c>
      <c r="AL2304">
        <v>1</v>
      </c>
      <c r="AM2304" t="s">
        <v>64</v>
      </c>
      <c r="AN2304">
        <v>1</v>
      </c>
      <c r="AO2304">
        <v>1</v>
      </c>
      <c r="AP2304">
        <v>1</v>
      </c>
      <c r="AQ2304">
        <v>66</v>
      </c>
      <c r="AR2304">
        <v>6471.85</v>
      </c>
      <c r="AS2304">
        <v>0</v>
      </c>
      <c r="AT2304">
        <v>689.7</v>
      </c>
      <c r="AU2304">
        <v>0</v>
      </c>
      <c r="AV2304">
        <v>7161.55</v>
      </c>
      <c r="AW2304">
        <v>0</v>
      </c>
      <c r="AX2304">
        <v>1</v>
      </c>
      <c r="AY2304">
        <v>95368</v>
      </c>
      <c r="AZ2304">
        <v>0</v>
      </c>
    </row>
    <row r="2305" spans="1:52">
      <c r="A2305">
        <v>53</v>
      </c>
      <c r="B2305">
        <v>0</v>
      </c>
      <c r="C2305">
        <v>16.72</v>
      </c>
      <c r="D2305" t="s">
        <v>52</v>
      </c>
      <c r="E2305" t="s">
        <v>52</v>
      </c>
      <c r="F2305">
        <v>34</v>
      </c>
      <c r="G2305" t="s">
        <v>228</v>
      </c>
      <c r="H2305">
        <v>5183</v>
      </c>
      <c r="I2305" t="s">
        <v>54</v>
      </c>
      <c r="J2305" t="s">
        <v>55</v>
      </c>
      <c r="K2305" t="s">
        <v>4641</v>
      </c>
      <c r="L2305" t="s">
        <v>57</v>
      </c>
      <c r="M2305">
        <v>0</v>
      </c>
      <c r="N2305">
        <v>0</v>
      </c>
      <c r="O2305" t="s">
        <v>58</v>
      </c>
      <c r="P2305">
        <v>0</v>
      </c>
      <c r="Q2305" t="s">
        <v>72</v>
      </c>
      <c r="R2305" t="s">
        <v>2750</v>
      </c>
      <c r="S2305">
        <v>34.136305999999998</v>
      </c>
      <c r="T2305">
        <v>-118.26036000000001</v>
      </c>
      <c r="U2305">
        <v>0</v>
      </c>
      <c r="V2305">
        <v>25.6</v>
      </c>
      <c r="W2305">
        <v>1</v>
      </c>
      <c r="X2305">
        <v>0</v>
      </c>
      <c r="Y2305">
        <v>0</v>
      </c>
      <c r="Z2305" t="s">
        <v>61</v>
      </c>
      <c r="AA2305">
        <v>0</v>
      </c>
      <c r="AB2305">
        <v>0</v>
      </c>
      <c r="AC2305">
        <v>1</v>
      </c>
      <c r="AD2305">
        <v>0</v>
      </c>
      <c r="AE2305" t="s">
        <v>62</v>
      </c>
      <c r="AF2305">
        <v>1</v>
      </c>
      <c r="AG2305">
        <v>17015</v>
      </c>
      <c r="AH2305">
        <v>0</v>
      </c>
      <c r="AI2305" t="s">
        <v>63</v>
      </c>
      <c r="AJ2305">
        <v>0</v>
      </c>
      <c r="AK2305">
        <v>3</v>
      </c>
      <c r="AL2305">
        <v>0</v>
      </c>
      <c r="AM2305" t="s">
        <v>64</v>
      </c>
      <c r="AN2305">
        <v>0</v>
      </c>
      <c r="AO2305">
        <v>0</v>
      </c>
      <c r="AP2305">
        <v>0</v>
      </c>
      <c r="AQ2305">
        <v>67</v>
      </c>
      <c r="AR2305">
        <v>1790.35</v>
      </c>
      <c r="AS2305">
        <v>0</v>
      </c>
      <c r="AT2305">
        <v>1120.24</v>
      </c>
      <c r="AU2305">
        <v>46.06</v>
      </c>
      <c r="AV2305">
        <v>2864.53</v>
      </c>
      <c r="AW2305">
        <v>0</v>
      </c>
      <c r="AX2305">
        <v>0</v>
      </c>
      <c r="AY2305">
        <v>91204</v>
      </c>
      <c r="AZ2305">
        <v>0</v>
      </c>
    </row>
    <row r="2306" spans="1:52">
      <c r="A2306">
        <v>48</v>
      </c>
      <c r="B2306">
        <v>11</v>
      </c>
      <c r="C2306">
        <v>22.14</v>
      </c>
      <c r="D2306" t="s">
        <v>52</v>
      </c>
      <c r="E2306" t="s">
        <v>52</v>
      </c>
      <c r="F2306">
        <v>36</v>
      </c>
      <c r="G2306" t="s">
        <v>3433</v>
      </c>
      <c r="H2306">
        <v>3516</v>
      </c>
      <c r="I2306" t="s">
        <v>66</v>
      </c>
      <c r="J2306" t="s">
        <v>55</v>
      </c>
      <c r="K2306" t="s">
        <v>4642</v>
      </c>
      <c r="L2306" t="s">
        <v>57</v>
      </c>
      <c r="M2306">
        <v>0</v>
      </c>
      <c r="N2306">
        <v>0</v>
      </c>
      <c r="O2306" t="s">
        <v>68</v>
      </c>
      <c r="P2306">
        <v>1</v>
      </c>
      <c r="Q2306" t="s">
        <v>77</v>
      </c>
      <c r="R2306" t="s">
        <v>3435</v>
      </c>
      <c r="S2306">
        <v>39.178336999999999</v>
      </c>
      <c r="T2306">
        <v>-120.162806</v>
      </c>
      <c r="U2306">
        <v>1</v>
      </c>
      <c r="V2306">
        <v>66.599999999999994</v>
      </c>
      <c r="W2306">
        <v>1</v>
      </c>
      <c r="X2306">
        <v>0</v>
      </c>
      <c r="Y2306">
        <v>3</v>
      </c>
      <c r="Z2306" t="s">
        <v>61</v>
      </c>
      <c r="AA2306">
        <v>0</v>
      </c>
      <c r="AB2306">
        <v>0</v>
      </c>
      <c r="AC2306">
        <v>1</v>
      </c>
      <c r="AD2306">
        <v>1</v>
      </c>
      <c r="AE2306" t="s">
        <v>79</v>
      </c>
      <c r="AF2306">
        <v>1</v>
      </c>
      <c r="AG2306">
        <v>4002</v>
      </c>
      <c r="AH2306">
        <v>1</v>
      </c>
      <c r="AI2306" t="s">
        <v>63</v>
      </c>
      <c r="AJ2306">
        <v>1</v>
      </c>
      <c r="AK2306">
        <v>3</v>
      </c>
      <c r="AL2306">
        <v>0</v>
      </c>
      <c r="AM2306" t="s">
        <v>64</v>
      </c>
      <c r="AN2306">
        <v>0</v>
      </c>
      <c r="AO2306">
        <v>0</v>
      </c>
      <c r="AP2306">
        <v>1</v>
      </c>
      <c r="AQ2306">
        <v>14</v>
      </c>
      <c r="AR2306">
        <v>979.5</v>
      </c>
      <c r="AS2306">
        <v>0</v>
      </c>
      <c r="AT2306">
        <v>309.95999999999998</v>
      </c>
      <c r="AU2306">
        <v>0</v>
      </c>
      <c r="AV2306">
        <v>1289.46</v>
      </c>
      <c r="AW2306">
        <v>0</v>
      </c>
      <c r="AX2306">
        <v>1</v>
      </c>
      <c r="AY2306">
        <v>96145</v>
      </c>
      <c r="AZ2306">
        <v>0</v>
      </c>
    </row>
    <row r="2307" spans="1:52">
      <c r="A2307">
        <v>49</v>
      </c>
      <c r="B2307">
        <v>17</v>
      </c>
      <c r="C2307">
        <v>46.66</v>
      </c>
      <c r="D2307" t="s">
        <v>52</v>
      </c>
      <c r="E2307" t="s">
        <v>52</v>
      </c>
      <c r="F2307">
        <v>51</v>
      </c>
      <c r="G2307" t="s">
        <v>82</v>
      </c>
      <c r="H2307">
        <v>2649</v>
      </c>
      <c r="I2307" t="s">
        <v>66</v>
      </c>
      <c r="J2307" t="s">
        <v>55</v>
      </c>
      <c r="K2307" t="s">
        <v>4643</v>
      </c>
      <c r="L2307" t="s">
        <v>57</v>
      </c>
      <c r="M2307">
        <v>1</v>
      </c>
      <c r="N2307">
        <v>0</v>
      </c>
      <c r="O2307" t="s">
        <v>58</v>
      </c>
      <c r="P2307">
        <v>1</v>
      </c>
      <c r="Q2307" t="s">
        <v>77</v>
      </c>
      <c r="R2307" t="s">
        <v>2901</v>
      </c>
      <c r="S2307">
        <v>37.305622</v>
      </c>
      <c r="T2307">
        <v>-122.00088700000001</v>
      </c>
      <c r="U2307">
        <v>1</v>
      </c>
      <c r="V2307">
        <v>61.4</v>
      </c>
      <c r="W2307">
        <v>0</v>
      </c>
      <c r="X2307">
        <v>1</v>
      </c>
      <c r="Y2307">
        <v>3</v>
      </c>
      <c r="Z2307" t="s">
        <v>61</v>
      </c>
      <c r="AA2307">
        <v>1</v>
      </c>
      <c r="AB2307">
        <v>1</v>
      </c>
      <c r="AC2307">
        <v>0</v>
      </c>
      <c r="AD2307">
        <v>1</v>
      </c>
      <c r="AE2307" t="s">
        <v>62</v>
      </c>
      <c r="AF2307">
        <v>1</v>
      </c>
      <c r="AG2307">
        <v>37570</v>
      </c>
      <c r="AH2307">
        <v>1</v>
      </c>
      <c r="AI2307" t="s">
        <v>63</v>
      </c>
      <c r="AJ2307">
        <v>1</v>
      </c>
      <c r="AK2307">
        <v>3</v>
      </c>
      <c r="AL2307">
        <v>0</v>
      </c>
      <c r="AM2307" t="s">
        <v>64</v>
      </c>
      <c r="AN2307">
        <v>0</v>
      </c>
      <c r="AO2307">
        <v>0</v>
      </c>
      <c r="AP2307">
        <v>0</v>
      </c>
      <c r="AQ2307">
        <v>32</v>
      </c>
      <c r="AR2307">
        <v>1864.65</v>
      </c>
      <c r="AS2307">
        <v>0</v>
      </c>
      <c r="AT2307">
        <v>1493.12</v>
      </c>
      <c r="AU2307">
        <v>0</v>
      </c>
      <c r="AV2307">
        <v>3357.77</v>
      </c>
      <c r="AW2307">
        <v>0</v>
      </c>
      <c r="AX2307">
        <v>1</v>
      </c>
      <c r="AY2307">
        <v>95129</v>
      </c>
      <c r="AZ2307">
        <v>0</v>
      </c>
    </row>
    <row r="2308" spans="1:52">
      <c r="A2308">
        <v>34</v>
      </c>
      <c r="B2308">
        <v>6</v>
      </c>
      <c r="C2308">
        <v>4.1900000000000004</v>
      </c>
      <c r="D2308" t="s">
        <v>52</v>
      </c>
      <c r="E2308" t="s">
        <v>52</v>
      </c>
      <c r="F2308">
        <v>48</v>
      </c>
      <c r="G2308" t="s">
        <v>3650</v>
      </c>
      <c r="H2308">
        <v>2662</v>
      </c>
      <c r="I2308" t="s">
        <v>66</v>
      </c>
      <c r="J2308" t="s">
        <v>55</v>
      </c>
      <c r="K2308" t="s">
        <v>4644</v>
      </c>
      <c r="L2308" t="s">
        <v>108</v>
      </c>
      <c r="M2308">
        <v>0</v>
      </c>
      <c r="N2308">
        <v>1</v>
      </c>
      <c r="O2308" t="s">
        <v>68</v>
      </c>
      <c r="P2308">
        <v>1</v>
      </c>
      <c r="Q2308" t="s">
        <v>85</v>
      </c>
      <c r="R2308" t="s">
        <v>3652</v>
      </c>
      <c r="S2308">
        <v>38.684437000000003</v>
      </c>
      <c r="T2308">
        <v>-121.055634</v>
      </c>
      <c r="U2308">
        <v>1</v>
      </c>
      <c r="V2308">
        <v>55.8</v>
      </c>
      <c r="W2308">
        <v>0</v>
      </c>
      <c r="X2308">
        <v>0</v>
      </c>
      <c r="Y2308">
        <v>2</v>
      </c>
      <c r="Z2308" t="s">
        <v>93</v>
      </c>
      <c r="AA2308">
        <v>0</v>
      </c>
      <c r="AB2308">
        <v>0</v>
      </c>
      <c r="AC2308">
        <v>1</v>
      </c>
      <c r="AD2308">
        <v>1</v>
      </c>
      <c r="AE2308" t="s">
        <v>161</v>
      </c>
      <c r="AF2308">
        <v>1</v>
      </c>
      <c r="AG2308">
        <v>22028</v>
      </c>
      <c r="AH2308">
        <v>1</v>
      </c>
      <c r="AI2308" t="s">
        <v>63</v>
      </c>
      <c r="AJ2308">
        <v>1</v>
      </c>
      <c r="AK2308">
        <v>4</v>
      </c>
      <c r="AL2308">
        <v>0</v>
      </c>
      <c r="AM2308" t="s">
        <v>64</v>
      </c>
      <c r="AN2308">
        <v>0</v>
      </c>
      <c r="AO2308">
        <v>0</v>
      </c>
      <c r="AP2308">
        <v>0</v>
      </c>
      <c r="AQ2308">
        <v>3</v>
      </c>
      <c r="AR2308">
        <v>154.55000000000001</v>
      </c>
      <c r="AS2308">
        <v>0</v>
      </c>
      <c r="AT2308">
        <v>12.57</v>
      </c>
      <c r="AU2308">
        <v>0</v>
      </c>
      <c r="AV2308">
        <v>167.12</v>
      </c>
      <c r="AW2308">
        <v>0</v>
      </c>
      <c r="AX2308">
        <v>1</v>
      </c>
      <c r="AY2308">
        <v>95762</v>
      </c>
      <c r="AZ2308">
        <v>0</v>
      </c>
    </row>
    <row r="2309" spans="1:52">
      <c r="A2309">
        <v>69</v>
      </c>
      <c r="B2309">
        <v>5</v>
      </c>
      <c r="C2309">
        <v>10.4</v>
      </c>
      <c r="D2309" t="s">
        <v>52</v>
      </c>
      <c r="E2309" t="s">
        <v>52</v>
      </c>
      <c r="F2309">
        <v>40</v>
      </c>
      <c r="G2309" t="s">
        <v>4645</v>
      </c>
      <c r="H2309">
        <v>4763</v>
      </c>
      <c r="I2309" t="s">
        <v>54</v>
      </c>
      <c r="J2309" t="s">
        <v>55</v>
      </c>
      <c r="K2309" t="s">
        <v>4646</v>
      </c>
      <c r="L2309" t="s">
        <v>57</v>
      </c>
      <c r="M2309">
        <v>0</v>
      </c>
      <c r="N2309">
        <v>0</v>
      </c>
      <c r="O2309" t="s">
        <v>68</v>
      </c>
      <c r="P2309">
        <v>1</v>
      </c>
      <c r="Q2309" t="s">
        <v>59</v>
      </c>
      <c r="R2309" t="s">
        <v>4647</v>
      </c>
      <c r="S2309">
        <v>37.666587</v>
      </c>
      <c r="T2309">
        <v>-120.411517</v>
      </c>
      <c r="U2309">
        <v>1</v>
      </c>
      <c r="V2309">
        <v>99</v>
      </c>
      <c r="W2309">
        <v>1</v>
      </c>
      <c r="X2309">
        <v>0</v>
      </c>
      <c r="Y2309">
        <v>5</v>
      </c>
      <c r="Z2309" t="s">
        <v>87</v>
      </c>
      <c r="AA2309">
        <v>0</v>
      </c>
      <c r="AB2309">
        <v>0</v>
      </c>
      <c r="AC2309">
        <v>1</v>
      </c>
      <c r="AD2309">
        <v>1</v>
      </c>
      <c r="AE2309" t="s">
        <v>62</v>
      </c>
      <c r="AF2309">
        <v>1</v>
      </c>
      <c r="AG2309">
        <v>1749</v>
      </c>
      <c r="AH2309">
        <v>1</v>
      </c>
      <c r="AI2309" t="s">
        <v>63</v>
      </c>
      <c r="AJ2309">
        <v>1</v>
      </c>
      <c r="AK2309">
        <v>3</v>
      </c>
      <c r="AL2309">
        <v>1</v>
      </c>
      <c r="AM2309" t="s">
        <v>64</v>
      </c>
      <c r="AN2309">
        <v>1</v>
      </c>
      <c r="AO2309">
        <v>0</v>
      </c>
      <c r="AP2309">
        <v>1</v>
      </c>
      <c r="AQ2309">
        <v>60</v>
      </c>
      <c r="AR2309">
        <v>6017.9</v>
      </c>
      <c r="AS2309">
        <v>150</v>
      </c>
      <c r="AT2309">
        <v>624</v>
      </c>
      <c r="AU2309">
        <v>0</v>
      </c>
      <c r="AV2309">
        <v>6791.9</v>
      </c>
      <c r="AW2309">
        <v>0</v>
      </c>
      <c r="AX2309">
        <v>0</v>
      </c>
      <c r="AY2309">
        <v>95329</v>
      </c>
      <c r="AZ2309">
        <v>0</v>
      </c>
    </row>
    <row r="2310" spans="1:52">
      <c r="A2310">
        <v>42</v>
      </c>
      <c r="B2310">
        <v>8</v>
      </c>
      <c r="C2310">
        <v>13.82</v>
      </c>
      <c r="D2310" t="s">
        <v>52</v>
      </c>
      <c r="E2310" t="s">
        <v>52</v>
      </c>
      <c r="F2310">
        <v>32</v>
      </c>
      <c r="G2310" t="s">
        <v>4648</v>
      </c>
      <c r="H2310">
        <v>5470</v>
      </c>
      <c r="I2310" t="s">
        <v>66</v>
      </c>
      <c r="J2310" t="s">
        <v>55</v>
      </c>
      <c r="K2310" t="s">
        <v>4649</v>
      </c>
      <c r="L2310" t="s">
        <v>57</v>
      </c>
      <c r="M2310">
        <v>0</v>
      </c>
      <c r="N2310">
        <v>1</v>
      </c>
      <c r="O2310" t="s">
        <v>58</v>
      </c>
      <c r="P2310">
        <v>1</v>
      </c>
      <c r="Q2310" t="s">
        <v>59</v>
      </c>
      <c r="R2310" t="s">
        <v>4650</v>
      </c>
      <c r="S2310">
        <v>32.827184000000003</v>
      </c>
      <c r="T2310">
        <v>-116.703729</v>
      </c>
      <c r="U2310">
        <v>0</v>
      </c>
      <c r="V2310">
        <v>89.3</v>
      </c>
      <c r="W2310">
        <v>1</v>
      </c>
      <c r="X2310">
        <v>0</v>
      </c>
      <c r="Y2310">
        <v>0</v>
      </c>
      <c r="Z2310" t="s">
        <v>87</v>
      </c>
      <c r="AA2310">
        <v>0</v>
      </c>
      <c r="AB2310">
        <v>0</v>
      </c>
      <c r="AC2310">
        <v>1</v>
      </c>
      <c r="AD2310">
        <v>0</v>
      </c>
      <c r="AE2310" t="s">
        <v>79</v>
      </c>
      <c r="AF2310">
        <v>1</v>
      </c>
      <c r="AG2310">
        <v>16486</v>
      </c>
      <c r="AH2310">
        <v>0</v>
      </c>
      <c r="AI2310" t="s">
        <v>63</v>
      </c>
      <c r="AJ2310">
        <v>0</v>
      </c>
      <c r="AK2310">
        <v>3</v>
      </c>
      <c r="AL2310">
        <v>0</v>
      </c>
      <c r="AM2310" t="s">
        <v>64</v>
      </c>
      <c r="AN2310">
        <v>1</v>
      </c>
      <c r="AO2310">
        <v>1</v>
      </c>
      <c r="AP2310">
        <v>0</v>
      </c>
      <c r="AQ2310">
        <v>45</v>
      </c>
      <c r="AR2310">
        <v>4192.1499999999996</v>
      </c>
      <c r="AS2310">
        <v>0</v>
      </c>
      <c r="AT2310">
        <v>621.9</v>
      </c>
      <c r="AU2310">
        <v>0</v>
      </c>
      <c r="AV2310">
        <v>4814.05</v>
      </c>
      <c r="AW2310">
        <v>0</v>
      </c>
      <c r="AX2310">
        <v>1</v>
      </c>
      <c r="AY2310">
        <v>91901</v>
      </c>
      <c r="AZ2310">
        <v>0</v>
      </c>
    </row>
    <row r="2311" spans="1:52">
      <c r="A2311">
        <v>50</v>
      </c>
      <c r="B2311">
        <v>12</v>
      </c>
      <c r="C2311">
        <v>42.1</v>
      </c>
      <c r="D2311" t="s">
        <v>80</v>
      </c>
      <c r="E2311" t="s">
        <v>81</v>
      </c>
      <c r="F2311">
        <v>95</v>
      </c>
      <c r="G2311" t="s">
        <v>106</v>
      </c>
      <c r="H2311">
        <v>4596</v>
      </c>
      <c r="I2311" t="s">
        <v>75</v>
      </c>
      <c r="J2311" t="s">
        <v>55</v>
      </c>
      <c r="K2311" t="s">
        <v>4651</v>
      </c>
      <c r="L2311" t="s">
        <v>84</v>
      </c>
      <c r="M2311">
        <v>0</v>
      </c>
      <c r="N2311">
        <v>0</v>
      </c>
      <c r="O2311" t="s">
        <v>58</v>
      </c>
      <c r="P2311">
        <v>1</v>
      </c>
      <c r="Q2311" t="s">
        <v>77</v>
      </c>
      <c r="R2311" t="s">
        <v>4652</v>
      </c>
      <c r="S2311">
        <v>32.802959000000001</v>
      </c>
      <c r="T2311">
        <v>-117.027095</v>
      </c>
      <c r="U2311">
        <v>1</v>
      </c>
      <c r="V2311">
        <v>70.150000000000006</v>
      </c>
      <c r="W2311">
        <v>1</v>
      </c>
      <c r="X2311">
        <v>0</v>
      </c>
      <c r="Y2311">
        <v>1</v>
      </c>
      <c r="Z2311" t="s">
        <v>61</v>
      </c>
      <c r="AA2311">
        <v>0</v>
      </c>
      <c r="AB2311">
        <v>0</v>
      </c>
      <c r="AC2311">
        <v>1</v>
      </c>
      <c r="AD2311">
        <v>1</v>
      </c>
      <c r="AE2311" t="s">
        <v>79</v>
      </c>
      <c r="AF2311">
        <v>1</v>
      </c>
      <c r="AG2311">
        <v>21866</v>
      </c>
      <c r="AH2311">
        <v>0</v>
      </c>
      <c r="AI2311" t="s">
        <v>63</v>
      </c>
      <c r="AJ2311">
        <v>1</v>
      </c>
      <c r="AK2311">
        <v>3</v>
      </c>
      <c r="AL2311">
        <v>0</v>
      </c>
      <c r="AM2311" t="s">
        <v>64</v>
      </c>
      <c r="AN2311">
        <v>1</v>
      </c>
      <c r="AO2311">
        <v>1</v>
      </c>
      <c r="AP2311">
        <v>1</v>
      </c>
      <c r="AQ2311">
        <v>54</v>
      </c>
      <c r="AR2311">
        <v>3715.65</v>
      </c>
      <c r="AS2311">
        <v>0</v>
      </c>
      <c r="AT2311">
        <v>2273.4</v>
      </c>
      <c r="AU2311">
        <v>0</v>
      </c>
      <c r="AV2311">
        <v>5989.05</v>
      </c>
      <c r="AW2311">
        <v>0</v>
      </c>
      <c r="AX2311">
        <v>1</v>
      </c>
      <c r="AY2311">
        <v>92119</v>
      </c>
      <c r="AZ2311">
        <v>1</v>
      </c>
    </row>
    <row r="2312" spans="1:52">
      <c r="A2312">
        <v>41</v>
      </c>
      <c r="B2312">
        <v>3</v>
      </c>
      <c r="C2312">
        <v>45.21</v>
      </c>
      <c r="D2312" t="s">
        <v>88</v>
      </c>
      <c r="E2312" t="s">
        <v>126</v>
      </c>
      <c r="F2312">
        <v>77</v>
      </c>
      <c r="G2312" t="s">
        <v>310</v>
      </c>
      <c r="H2312">
        <v>4001</v>
      </c>
      <c r="I2312" t="s">
        <v>66</v>
      </c>
      <c r="J2312" t="s">
        <v>55</v>
      </c>
      <c r="K2312" t="s">
        <v>4653</v>
      </c>
      <c r="L2312" t="s">
        <v>84</v>
      </c>
      <c r="M2312">
        <v>0</v>
      </c>
      <c r="N2312">
        <v>1</v>
      </c>
      <c r="O2312" t="s">
        <v>58</v>
      </c>
      <c r="P2312">
        <v>1</v>
      </c>
      <c r="Q2312" t="s">
        <v>59</v>
      </c>
      <c r="R2312" t="s">
        <v>3132</v>
      </c>
      <c r="S2312">
        <v>37.770533</v>
      </c>
      <c r="T2312">
        <v>-122.445121</v>
      </c>
      <c r="U2312">
        <v>0</v>
      </c>
      <c r="V2312">
        <v>100.6</v>
      </c>
      <c r="W2312">
        <v>1</v>
      </c>
      <c r="X2312">
        <v>0</v>
      </c>
      <c r="Y2312">
        <v>0</v>
      </c>
      <c r="Z2312" t="s">
        <v>61</v>
      </c>
      <c r="AA2312">
        <v>0</v>
      </c>
      <c r="AB2312">
        <v>0</v>
      </c>
      <c r="AC2312">
        <v>1</v>
      </c>
      <c r="AD2312">
        <v>0</v>
      </c>
      <c r="AE2312" t="s">
        <v>62</v>
      </c>
      <c r="AF2312">
        <v>1</v>
      </c>
      <c r="AG2312">
        <v>38756</v>
      </c>
      <c r="AH2312">
        <v>0</v>
      </c>
      <c r="AI2312" t="s">
        <v>63</v>
      </c>
      <c r="AJ2312">
        <v>0</v>
      </c>
      <c r="AK2312">
        <v>1</v>
      </c>
      <c r="AL2312">
        <v>0</v>
      </c>
      <c r="AM2312" t="s">
        <v>64</v>
      </c>
      <c r="AN2312">
        <v>1</v>
      </c>
      <c r="AO2312">
        <v>1</v>
      </c>
      <c r="AP2312">
        <v>1</v>
      </c>
      <c r="AQ2312">
        <v>10</v>
      </c>
      <c r="AR2312">
        <v>1060.2</v>
      </c>
      <c r="AS2312">
        <v>0</v>
      </c>
      <c r="AT2312">
        <v>452.1</v>
      </c>
      <c r="AU2312">
        <v>0</v>
      </c>
      <c r="AV2312">
        <v>1512.3</v>
      </c>
      <c r="AW2312">
        <v>0</v>
      </c>
      <c r="AX2312">
        <v>1</v>
      </c>
      <c r="AY2312">
        <v>94117</v>
      </c>
      <c r="AZ2312">
        <v>1</v>
      </c>
    </row>
    <row r="2313" spans="1:52">
      <c r="A2313">
        <v>28</v>
      </c>
      <c r="B2313">
        <v>42</v>
      </c>
      <c r="C2313">
        <v>29.07</v>
      </c>
      <c r="D2313" t="s">
        <v>52</v>
      </c>
      <c r="E2313" t="s">
        <v>52</v>
      </c>
      <c r="F2313">
        <v>68</v>
      </c>
      <c r="G2313" t="s">
        <v>234</v>
      </c>
      <c r="H2313">
        <v>5451</v>
      </c>
      <c r="I2313" t="s">
        <v>66</v>
      </c>
      <c r="J2313" t="s">
        <v>55</v>
      </c>
      <c r="K2313" t="s">
        <v>4654</v>
      </c>
      <c r="L2313" t="s">
        <v>57</v>
      </c>
      <c r="M2313">
        <v>0</v>
      </c>
      <c r="N2313">
        <v>0</v>
      </c>
      <c r="O2313" t="s">
        <v>68</v>
      </c>
      <c r="P2313">
        <v>1</v>
      </c>
      <c r="Q2313" t="s">
        <v>85</v>
      </c>
      <c r="R2313" t="s">
        <v>1953</v>
      </c>
      <c r="S2313">
        <v>34.250069000000003</v>
      </c>
      <c r="T2313">
        <v>-117.39394900000001</v>
      </c>
      <c r="U2313">
        <v>0</v>
      </c>
      <c r="V2313">
        <v>45.45</v>
      </c>
      <c r="W2313">
        <v>0</v>
      </c>
      <c r="X2313">
        <v>0</v>
      </c>
      <c r="Y2313">
        <v>0</v>
      </c>
      <c r="Z2313" t="s">
        <v>258</v>
      </c>
      <c r="AA2313">
        <v>0</v>
      </c>
      <c r="AB2313">
        <v>0</v>
      </c>
      <c r="AC2313">
        <v>0</v>
      </c>
      <c r="AD2313">
        <v>0</v>
      </c>
      <c r="AE2313" t="s">
        <v>62</v>
      </c>
      <c r="AF2313">
        <v>1</v>
      </c>
      <c r="AG2313">
        <v>49355</v>
      </c>
      <c r="AH2313">
        <v>0</v>
      </c>
      <c r="AI2313" t="s">
        <v>63</v>
      </c>
      <c r="AJ2313">
        <v>0</v>
      </c>
      <c r="AK2313">
        <v>3</v>
      </c>
      <c r="AL2313">
        <v>0</v>
      </c>
      <c r="AM2313" t="s">
        <v>64</v>
      </c>
      <c r="AN2313">
        <v>0</v>
      </c>
      <c r="AO2313">
        <v>0</v>
      </c>
      <c r="AP2313">
        <v>0</v>
      </c>
      <c r="AQ2313">
        <v>26</v>
      </c>
      <c r="AR2313">
        <v>1233.1500000000001</v>
      </c>
      <c r="AS2313">
        <v>0</v>
      </c>
      <c r="AT2313">
        <v>755.82</v>
      </c>
      <c r="AU2313">
        <v>0</v>
      </c>
      <c r="AV2313">
        <v>1988.97</v>
      </c>
      <c r="AW2313">
        <v>1</v>
      </c>
      <c r="AX2313">
        <v>1</v>
      </c>
      <c r="AY2313">
        <v>92407</v>
      </c>
      <c r="AZ2313">
        <v>0</v>
      </c>
    </row>
    <row r="2314" spans="1:52">
      <c r="A2314">
        <v>69</v>
      </c>
      <c r="B2314">
        <v>0</v>
      </c>
      <c r="C2314">
        <v>19.87</v>
      </c>
      <c r="D2314" t="s">
        <v>97</v>
      </c>
      <c r="E2314" t="s">
        <v>391</v>
      </c>
      <c r="F2314">
        <v>91</v>
      </c>
      <c r="G2314" t="s">
        <v>4217</v>
      </c>
      <c r="H2314">
        <v>3491</v>
      </c>
      <c r="I2314" t="s">
        <v>66</v>
      </c>
      <c r="J2314" t="s">
        <v>55</v>
      </c>
      <c r="K2314" t="s">
        <v>4655</v>
      </c>
      <c r="L2314" t="s">
        <v>84</v>
      </c>
      <c r="M2314">
        <v>0</v>
      </c>
      <c r="N2314">
        <v>0</v>
      </c>
      <c r="O2314" t="s">
        <v>68</v>
      </c>
      <c r="P2314">
        <v>0</v>
      </c>
      <c r="Q2314" t="s">
        <v>72</v>
      </c>
      <c r="R2314" t="s">
        <v>4219</v>
      </c>
      <c r="S2314">
        <v>34.956577000000003</v>
      </c>
      <c r="T2314">
        <v>-119.750142</v>
      </c>
      <c r="U2314">
        <v>0</v>
      </c>
      <c r="V2314">
        <v>20.05</v>
      </c>
      <c r="W2314">
        <v>0</v>
      </c>
      <c r="X2314">
        <v>0</v>
      </c>
      <c r="Y2314">
        <v>0</v>
      </c>
      <c r="Z2314" t="s">
        <v>93</v>
      </c>
      <c r="AA2314">
        <v>0</v>
      </c>
      <c r="AB2314">
        <v>0</v>
      </c>
      <c r="AC2314">
        <v>0</v>
      </c>
      <c r="AD2314">
        <v>0</v>
      </c>
      <c r="AE2314" t="s">
        <v>79</v>
      </c>
      <c r="AF2314">
        <v>1</v>
      </c>
      <c r="AG2314">
        <v>798</v>
      </c>
      <c r="AH2314">
        <v>0</v>
      </c>
      <c r="AI2314" t="s">
        <v>63</v>
      </c>
      <c r="AJ2314">
        <v>0</v>
      </c>
      <c r="AK2314">
        <v>1</v>
      </c>
      <c r="AL2314">
        <v>1</v>
      </c>
      <c r="AM2314" t="s">
        <v>64</v>
      </c>
      <c r="AN2314">
        <v>0</v>
      </c>
      <c r="AO2314">
        <v>0</v>
      </c>
      <c r="AP2314">
        <v>0</v>
      </c>
      <c r="AQ2314">
        <v>1</v>
      </c>
      <c r="AR2314">
        <v>20.05</v>
      </c>
      <c r="AS2314">
        <v>0</v>
      </c>
      <c r="AT2314">
        <v>19.87</v>
      </c>
      <c r="AU2314">
        <v>0</v>
      </c>
      <c r="AV2314">
        <v>39.92</v>
      </c>
      <c r="AW2314">
        <v>0</v>
      </c>
      <c r="AX2314">
        <v>0</v>
      </c>
      <c r="AY2314">
        <v>93254</v>
      </c>
      <c r="AZ2314">
        <v>1</v>
      </c>
    </row>
    <row r="2315" spans="1:52">
      <c r="A2315">
        <v>58</v>
      </c>
      <c r="B2315">
        <v>20</v>
      </c>
      <c r="C2315">
        <v>40.03</v>
      </c>
      <c r="D2315" t="s">
        <v>52</v>
      </c>
      <c r="E2315" t="s">
        <v>52</v>
      </c>
      <c r="F2315">
        <v>22</v>
      </c>
      <c r="G2315" t="s">
        <v>3171</v>
      </c>
      <c r="H2315">
        <v>3624</v>
      </c>
      <c r="I2315" t="s">
        <v>66</v>
      </c>
      <c r="J2315" t="s">
        <v>55</v>
      </c>
      <c r="K2315" t="s">
        <v>4656</v>
      </c>
      <c r="L2315" t="s">
        <v>57</v>
      </c>
      <c r="M2315">
        <v>1</v>
      </c>
      <c r="N2315">
        <v>0</v>
      </c>
      <c r="O2315" t="s">
        <v>58</v>
      </c>
      <c r="P2315">
        <v>1</v>
      </c>
      <c r="Q2315" t="s">
        <v>59</v>
      </c>
      <c r="R2315" t="s">
        <v>3173</v>
      </c>
      <c r="S2315">
        <v>34.273871999999997</v>
      </c>
      <c r="T2315">
        <v>-114.19290100000001</v>
      </c>
      <c r="U2315">
        <v>1</v>
      </c>
      <c r="V2315">
        <v>73.25</v>
      </c>
      <c r="W2315">
        <v>0</v>
      </c>
      <c r="X2315">
        <v>1</v>
      </c>
      <c r="Y2315">
        <v>6</v>
      </c>
      <c r="Z2315" t="s">
        <v>209</v>
      </c>
      <c r="AA2315">
        <v>1</v>
      </c>
      <c r="AB2315">
        <v>0</v>
      </c>
      <c r="AC2315">
        <v>0</v>
      </c>
      <c r="AD2315">
        <v>1</v>
      </c>
      <c r="AE2315" t="s">
        <v>62</v>
      </c>
      <c r="AF2315">
        <v>1</v>
      </c>
      <c r="AG2315">
        <v>131</v>
      </c>
      <c r="AH2315">
        <v>0</v>
      </c>
      <c r="AI2315" t="s">
        <v>63</v>
      </c>
      <c r="AJ2315">
        <v>1</v>
      </c>
      <c r="AK2315">
        <v>3</v>
      </c>
      <c r="AL2315">
        <v>0</v>
      </c>
      <c r="AM2315" t="s">
        <v>64</v>
      </c>
      <c r="AN2315">
        <v>0</v>
      </c>
      <c r="AO2315">
        <v>0</v>
      </c>
      <c r="AP2315">
        <v>0</v>
      </c>
      <c r="AQ2315">
        <v>16</v>
      </c>
      <c r="AR2315">
        <v>1195.75</v>
      </c>
      <c r="AS2315">
        <v>0</v>
      </c>
      <c r="AT2315">
        <v>640.48</v>
      </c>
      <c r="AU2315">
        <v>0</v>
      </c>
      <c r="AV2315">
        <v>1836.23</v>
      </c>
      <c r="AW2315">
        <v>0</v>
      </c>
      <c r="AX2315">
        <v>1</v>
      </c>
      <c r="AY2315">
        <v>92267</v>
      </c>
      <c r="AZ2315">
        <v>0</v>
      </c>
    </row>
    <row r="2316" spans="1:52">
      <c r="A2316">
        <v>59</v>
      </c>
      <c r="B2316">
        <v>29</v>
      </c>
      <c r="C2316">
        <v>33.46</v>
      </c>
      <c r="D2316" t="s">
        <v>52</v>
      </c>
      <c r="E2316" t="s">
        <v>52</v>
      </c>
      <c r="F2316">
        <v>42</v>
      </c>
      <c r="G2316" t="s">
        <v>2382</v>
      </c>
      <c r="H2316">
        <v>4732</v>
      </c>
      <c r="I2316" t="s">
        <v>66</v>
      </c>
      <c r="J2316" t="s">
        <v>55</v>
      </c>
      <c r="K2316" t="s">
        <v>4657</v>
      </c>
      <c r="L2316" t="s">
        <v>57</v>
      </c>
      <c r="M2316">
        <v>1</v>
      </c>
      <c r="N2316">
        <v>0</v>
      </c>
      <c r="O2316" t="s">
        <v>58</v>
      </c>
      <c r="P2316">
        <v>1</v>
      </c>
      <c r="Q2316" t="s">
        <v>59</v>
      </c>
      <c r="R2316" t="s">
        <v>2384</v>
      </c>
      <c r="S2316">
        <v>35.478735999999998</v>
      </c>
      <c r="T2316">
        <v>-115.51698399999999</v>
      </c>
      <c r="U2316">
        <v>1</v>
      </c>
      <c r="V2316">
        <v>80.150000000000006</v>
      </c>
      <c r="W2316">
        <v>0</v>
      </c>
      <c r="X2316">
        <v>3</v>
      </c>
      <c r="Y2316">
        <v>5</v>
      </c>
      <c r="Z2316" t="s">
        <v>209</v>
      </c>
      <c r="AA2316">
        <v>0</v>
      </c>
      <c r="AB2316">
        <v>0</v>
      </c>
      <c r="AC2316">
        <v>1</v>
      </c>
      <c r="AD2316">
        <v>1</v>
      </c>
      <c r="AE2316" t="s">
        <v>62</v>
      </c>
      <c r="AF2316">
        <v>1</v>
      </c>
      <c r="AG2316">
        <v>162</v>
      </c>
      <c r="AH2316">
        <v>0</v>
      </c>
      <c r="AI2316" t="s">
        <v>63</v>
      </c>
      <c r="AJ2316">
        <v>1</v>
      </c>
      <c r="AK2316">
        <v>5</v>
      </c>
      <c r="AL2316">
        <v>0</v>
      </c>
      <c r="AM2316" t="s">
        <v>64</v>
      </c>
      <c r="AN2316">
        <v>1</v>
      </c>
      <c r="AO2316">
        <v>1</v>
      </c>
      <c r="AP2316">
        <v>0</v>
      </c>
      <c r="AQ2316">
        <v>22</v>
      </c>
      <c r="AR2316">
        <v>1790.65</v>
      </c>
      <c r="AS2316">
        <v>0</v>
      </c>
      <c r="AT2316">
        <v>736.12</v>
      </c>
      <c r="AU2316">
        <v>0</v>
      </c>
      <c r="AV2316">
        <v>2526.77</v>
      </c>
      <c r="AW2316">
        <v>0</v>
      </c>
      <c r="AX2316">
        <v>1</v>
      </c>
      <c r="AY2316">
        <v>92364</v>
      </c>
      <c r="AZ2316">
        <v>0</v>
      </c>
    </row>
    <row r="2317" spans="1:52">
      <c r="A2317">
        <v>44</v>
      </c>
      <c r="B2317">
        <v>0</v>
      </c>
      <c r="C2317">
        <v>45.03</v>
      </c>
      <c r="D2317" t="s">
        <v>52</v>
      </c>
      <c r="E2317" t="s">
        <v>52</v>
      </c>
      <c r="F2317">
        <v>66</v>
      </c>
      <c r="G2317" t="s">
        <v>74</v>
      </c>
      <c r="H2317">
        <v>2823</v>
      </c>
      <c r="I2317" t="s">
        <v>75</v>
      </c>
      <c r="J2317" t="s">
        <v>55</v>
      </c>
      <c r="K2317" t="s">
        <v>4658</v>
      </c>
      <c r="L2317" t="s">
        <v>57</v>
      </c>
      <c r="M2317">
        <v>0</v>
      </c>
      <c r="N2317">
        <v>0</v>
      </c>
      <c r="O2317" t="s">
        <v>68</v>
      </c>
      <c r="P2317">
        <v>0</v>
      </c>
      <c r="Q2317" t="s">
        <v>72</v>
      </c>
      <c r="R2317" t="s">
        <v>78</v>
      </c>
      <c r="S2317">
        <v>33.924143000000001</v>
      </c>
      <c r="T2317">
        <v>-117.79387</v>
      </c>
      <c r="U2317">
        <v>0</v>
      </c>
      <c r="V2317">
        <v>19.3</v>
      </c>
      <c r="W2317">
        <v>0</v>
      </c>
      <c r="X2317">
        <v>0</v>
      </c>
      <c r="Y2317">
        <v>0</v>
      </c>
      <c r="Z2317" t="s">
        <v>209</v>
      </c>
      <c r="AA2317">
        <v>0</v>
      </c>
      <c r="AB2317">
        <v>0</v>
      </c>
      <c r="AC2317">
        <v>0</v>
      </c>
      <c r="AD2317">
        <v>0</v>
      </c>
      <c r="AE2317" t="s">
        <v>79</v>
      </c>
      <c r="AF2317">
        <v>1</v>
      </c>
      <c r="AG2317">
        <v>1408</v>
      </c>
      <c r="AH2317">
        <v>0</v>
      </c>
      <c r="AI2317" t="s">
        <v>63</v>
      </c>
      <c r="AJ2317">
        <v>0</v>
      </c>
      <c r="AK2317">
        <v>4</v>
      </c>
      <c r="AL2317">
        <v>0</v>
      </c>
      <c r="AM2317" t="s">
        <v>64</v>
      </c>
      <c r="AN2317">
        <v>0</v>
      </c>
      <c r="AO2317">
        <v>0</v>
      </c>
      <c r="AP2317">
        <v>0</v>
      </c>
      <c r="AQ2317">
        <v>13</v>
      </c>
      <c r="AR2317">
        <v>259.64999999999998</v>
      </c>
      <c r="AS2317">
        <v>0</v>
      </c>
      <c r="AT2317">
        <v>585.39</v>
      </c>
      <c r="AU2317">
        <v>35.28</v>
      </c>
      <c r="AV2317">
        <v>809.76</v>
      </c>
      <c r="AW2317">
        <v>0</v>
      </c>
      <c r="AX2317">
        <v>0</v>
      </c>
      <c r="AY2317">
        <v>92823</v>
      </c>
      <c r="AZ2317">
        <v>0</v>
      </c>
    </row>
    <row r="2318" spans="1:52">
      <c r="A2318">
        <v>47</v>
      </c>
      <c r="B2318">
        <v>58</v>
      </c>
      <c r="C2318">
        <v>21.89</v>
      </c>
      <c r="D2318" t="s">
        <v>52</v>
      </c>
      <c r="E2318" t="s">
        <v>52</v>
      </c>
      <c r="F2318">
        <v>51</v>
      </c>
      <c r="G2318" t="s">
        <v>2741</v>
      </c>
      <c r="H2318">
        <v>6158</v>
      </c>
      <c r="I2318" t="s">
        <v>54</v>
      </c>
      <c r="J2318" t="s">
        <v>55</v>
      </c>
      <c r="K2318" t="s">
        <v>4659</v>
      </c>
      <c r="L2318" t="s">
        <v>57</v>
      </c>
      <c r="M2318">
        <v>1</v>
      </c>
      <c r="N2318">
        <v>1</v>
      </c>
      <c r="O2318" t="s">
        <v>68</v>
      </c>
      <c r="P2318">
        <v>1</v>
      </c>
      <c r="Q2318" t="s">
        <v>59</v>
      </c>
      <c r="R2318" t="s">
        <v>4660</v>
      </c>
      <c r="S2318">
        <v>33.897252999999999</v>
      </c>
      <c r="T2318">
        <v>-117.792202</v>
      </c>
      <c r="U2318">
        <v>1</v>
      </c>
      <c r="V2318">
        <v>114.55</v>
      </c>
      <c r="W2318">
        <v>1</v>
      </c>
      <c r="X2318">
        <v>3</v>
      </c>
      <c r="Y2318">
        <v>1</v>
      </c>
      <c r="Z2318" t="s">
        <v>61</v>
      </c>
      <c r="AA2318">
        <v>1</v>
      </c>
      <c r="AB2318">
        <v>1</v>
      </c>
      <c r="AC2318">
        <v>0</v>
      </c>
      <c r="AD2318">
        <v>1</v>
      </c>
      <c r="AE2318" t="s">
        <v>62</v>
      </c>
      <c r="AF2318">
        <v>1</v>
      </c>
      <c r="AG2318">
        <v>39458</v>
      </c>
      <c r="AH2318">
        <v>1</v>
      </c>
      <c r="AI2318" t="s">
        <v>63</v>
      </c>
      <c r="AJ2318">
        <v>1</v>
      </c>
      <c r="AK2318">
        <v>3</v>
      </c>
      <c r="AL2318">
        <v>0</v>
      </c>
      <c r="AM2318" t="s">
        <v>64</v>
      </c>
      <c r="AN2318">
        <v>1</v>
      </c>
      <c r="AO2318">
        <v>1</v>
      </c>
      <c r="AP2318">
        <v>1</v>
      </c>
      <c r="AQ2318">
        <v>72</v>
      </c>
      <c r="AR2318">
        <v>8306.0499999999993</v>
      </c>
      <c r="AS2318">
        <v>40</v>
      </c>
      <c r="AT2318">
        <v>1576.08</v>
      </c>
      <c r="AU2318">
        <v>21.6</v>
      </c>
      <c r="AV2318">
        <v>9900.5300000000007</v>
      </c>
      <c r="AW2318">
        <v>0</v>
      </c>
      <c r="AX2318">
        <v>0</v>
      </c>
      <c r="AY2318">
        <v>92886</v>
      </c>
      <c r="AZ2318">
        <v>0</v>
      </c>
    </row>
    <row r="2319" spans="1:52">
      <c r="A2319">
        <v>38</v>
      </c>
      <c r="B2319">
        <v>24</v>
      </c>
      <c r="C2319">
        <v>47.69</v>
      </c>
      <c r="D2319" t="s">
        <v>52</v>
      </c>
      <c r="E2319" t="s">
        <v>52</v>
      </c>
      <c r="F2319">
        <v>36</v>
      </c>
      <c r="G2319" t="s">
        <v>3715</v>
      </c>
      <c r="H2319">
        <v>4879</v>
      </c>
      <c r="I2319" t="s">
        <v>66</v>
      </c>
      <c r="J2319" t="s">
        <v>55</v>
      </c>
      <c r="K2319" t="s">
        <v>4661</v>
      </c>
      <c r="L2319" t="s">
        <v>57</v>
      </c>
      <c r="M2319">
        <v>1</v>
      </c>
      <c r="N2319">
        <v>0</v>
      </c>
      <c r="O2319" t="s">
        <v>68</v>
      </c>
      <c r="P2319">
        <v>1</v>
      </c>
      <c r="Q2319" t="s">
        <v>59</v>
      </c>
      <c r="R2319" t="s">
        <v>4662</v>
      </c>
      <c r="S2319">
        <v>34.081110000000002</v>
      </c>
      <c r="T2319">
        <v>-117.85393500000001</v>
      </c>
      <c r="U2319">
        <v>1</v>
      </c>
      <c r="V2319">
        <v>92.85</v>
      </c>
      <c r="W2319">
        <v>0</v>
      </c>
      <c r="X2319">
        <v>1</v>
      </c>
      <c r="Y2319">
        <v>1</v>
      </c>
      <c r="Z2319" t="s">
        <v>61</v>
      </c>
      <c r="AA2319">
        <v>1</v>
      </c>
      <c r="AB2319">
        <v>0</v>
      </c>
      <c r="AC2319">
        <v>1</v>
      </c>
      <c r="AD2319">
        <v>1</v>
      </c>
      <c r="AE2319" t="s">
        <v>62</v>
      </c>
      <c r="AF2319">
        <v>1</v>
      </c>
      <c r="AG2319">
        <v>25068</v>
      </c>
      <c r="AH2319">
        <v>0</v>
      </c>
      <c r="AI2319" t="s">
        <v>63</v>
      </c>
      <c r="AJ2319">
        <v>1</v>
      </c>
      <c r="AK2319">
        <v>5</v>
      </c>
      <c r="AL2319">
        <v>0</v>
      </c>
      <c r="AM2319" t="s">
        <v>64</v>
      </c>
      <c r="AN2319">
        <v>1</v>
      </c>
      <c r="AO2319">
        <v>1</v>
      </c>
      <c r="AP2319">
        <v>1</v>
      </c>
      <c r="AQ2319">
        <v>58</v>
      </c>
      <c r="AR2319">
        <v>5305.05</v>
      </c>
      <c r="AS2319">
        <v>0</v>
      </c>
      <c r="AT2319">
        <v>2766.02</v>
      </c>
      <c r="AU2319">
        <v>0</v>
      </c>
      <c r="AV2319">
        <v>8071.07</v>
      </c>
      <c r="AW2319">
        <v>0</v>
      </c>
      <c r="AX2319">
        <v>1</v>
      </c>
      <c r="AY2319">
        <v>91724</v>
      </c>
      <c r="AZ2319">
        <v>0</v>
      </c>
    </row>
    <row r="2320" spans="1:52">
      <c r="A2320">
        <v>61</v>
      </c>
      <c r="B2320">
        <v>16</v>
      </c>
      <c r="C2320">
        <v>6.28</v>
      </c>
      <c r="D2320" t="s">
        <v>52</v>
      </c>
      <c r="E2320" t="s">
        <v>52</v>
      </c>
      <c r="F2320">
        <v>65</v>
      </c>
      <c r="G2320" t="s">
        <v>1977</v>
      </c>
      <c r="H2320">
        <v>6221</v>
      </c>
      <c r="I2320" t="s">
        <v>54</v>
      </c>
      <c r="J2320" t="s">
        <v>55</v>
      </c>
      <c r="K2320" t="s">
        <v>4663</v>
      </c>
      <c r="L2320" t="s">
        <v>57</v>
      </c>
      <c r="M2320">
        <v>1</v>
      </c>
      <c r="N2320">
        <v>1</v>
      </c>
      <c r="O2320" t="s">
        <v>58</v>
      </c>
      <c r="P2320">
        <v>1</v>
      </c>
      <c r="Q2320" t="s">
        <v>77</v>
      </c>
      <c r="R2320" t="s">
        <v>1979</v>
      </c>
      <c r="S2320">
        <v>41.465121000000003</v>
      </c>
      <c r="T2320">
        <v>-122.38094700000001</v>
      </c>
      <c r="U2320">
        <v>1</v>
      </c>
      <c r="V2320">
        <v>85</v>
      </c>
      <c r="W2320">
        <v>0</v>
      </c>
      <c r="X2320">
        <v>1</v>
      </c>
      <c r="Y2320">
        <v>7</v>
      </c>
      <c r="Z2320" t="s">
        <v>61</v>
      </c>
      <c r="AA2320">
        <v>1</v>
      </c>
      <c r="AB2320">
        <v>1</v>
      </c>
      <c r="AC2320">
        <v>1</v>
      </c>
      <c r="AD2320">
        <v>1</v>
      </c>
      <c r="AE2320" t="s">
        <v>79</v>
      </c>
      <c r="AF2320">
        <v>1</v>
      </c>
      <c r="AG2320">
        <v>5896</v>
      </c>
      <c r="AH2320">
        <v>1</v>
      </c>
      <c r="AI2320" t="s">
        <v>63</v>
      </c>
      <c r="AJ2320">
        <v>1</v>
      </c>
      <c r="AK2320">
        <v>3</v>
      </c>
      <c r="AL2320">
        <v>0</v>
      </c>
      <c r="AM2320" t="s">
        <v>64</v>
      </c>
      <c r="AN2320">
        <v>1</v>
      </c>
      <c r="AO2320">
        <v>1</v>
      </c>
      <c r="AP2320">
        <v>1</v>
      </c>
      <c r="AQ2320">
        <v>68</v>
      </c>
      <c r="AR2320">
        <v>5607.75</v>
      </c>
      <c r="AS2320">
        <v>130</v>
      </c>
      <c r="AT2320">
        <v>427.04</v>
      </c>
      <c r="AU2320">
        <v>0</v>
      </c>
      <c r="AV2320">
        <v>6164.79</v>
      </c>
      <c r="AW2320">
        <v>0</v>
      </c>
      <c r="AX2320">
        <v>0</v>
      </c>
      <c r="AY2320">
        <v>96094</v>
      </c>
      <c r="AZ2320">
        <v>0</v>
      </c>
    </row>
    <row r="2321" spans="1:52">
      <c r="A2321">
        <v>25</v>
      </c>
      <c r="B2321">
        <v>0</v>
      </c>
      <c r="C2321">
        <v>29.41</v>
      </c>
      <c r="D2321" t="s">
        <v>52</v>
      </c>
      <c r="E2321" t="s">
        <v>52</v>
      </c>
      <c r="F2321">
        <v>59</v>
      </c>
      <c r="G2321" t="s">
        <v>414</v>
      </c>
      <c r="H2321">
        <v>5471</v>
      </c>
      <c r="I2321" t="s">
        <v>54</v>
      </c>
      <c r="J2321" t="s">
        <v>55</v>
      </c>
      <c r="K2321" t="s">
        <v>4664</v>
      </c>
      <c r="L2321" t="s">
        <v>57</v>
      </c>
      <c r="M2321">
        <v>1</v>
      </c>
      <c r="N2321">
        <v>0</v>
      </c>
      <c r="O2321" t="s">
        <v>58</v>
      </c>
      <c r="P2321">
        <v>0</v>
      </c>
      <c r="Q2321" t="s">
        <v>72</v>
      </c>
      <c r="R2321" t="s">
        <v>4665</v>
      </c>
      <c r="S2321">
        <v>36.751488999999999</v>
      </c>
      <c r="T2321">
        <v>-119.68071999999999</v>
      </c>
      <c r="U2321">
        <v>1</v>
      </c>
      <c r="V2321">
        <v>23.9</v>
      </c>
      <c r="W2321">
        <v>1</v>
      </c>
      <c r="X2321">
        <v>2</v>
      </c>
      <c r="Y2321">
        <v>1</v>
      </c>
      <c r="Z2321" t="s">
        <v>105</v>
      </c>
      <c r="AA2321">
        <v>0</v>
      </c>
      <c r="AB2321">
        <v>0</v>
      </c>
      <c r="AC2321">
        <v>0</v>
      </c>
      <c r="AD2321">
        <v>1</v>
      </c>
      <c r="AE2321" t="s">
        <v>79</v>
      </c>
      <c r="AF2321">
        <v>1</v>
      </c>
      <c r="AG2321">
        <v>54701</v>
      </c>
      <c r="AH2321">
        <v>0</v>
      </c>
      <c r="AI2321" t="s">
        <v>63</v>
      </c>
      <c r="AJ2321">
        <v>1</v>
      </c>
      <c r="AK2321">
        <v>5</v>
      </c>
      <c r="AL2321">
        <v>0</v>
      </c>
      <c r="AM2321" t="s">
        <v>64</v>
      </c>
      <c r="AN2321">
        <v>0</v>
      </c>
      <c r="AO2321">
        <v>0</v>
      </c>
      <c r="AP2321">
        <v>0</v>
      </c>
      <c r="AQ2321">
        <v>71</v>
      </c>
      <c r="AR2321">
        <v>1663.5</v>
      </c>
      <c r="AS2321">
        <v>0</v>
      </c>
      <c r="AT2321">
        <v>2088.11</v>
      </c>
      <c r="AU2321">
        <v>0</v>
      </c>
      <c r="AV2321">
        <v>3751.61</v>
      </c>
      <c r="AW2321">
        <v>1</v>
      </c>
      <c r="AX2321">
        <v>0</v>
      </c>
      <c r="AY2321">
        <v>93727</v>
      </c>
      <c r="AZ2321">
        <v>0</v>
      </c>
    </row>
    <row r="2322" spans="1:52">
      <c r="A2322">
        <v>26</v>
      </c>
      <c r="B2322">
        <v>85</v>
      </c>
      <c r="C2322">
        <v>23.63</v>
      </c>
      <c r="D2322" t="s">
        <v>88</v>
      </c>
      <c r="E2322" t="s">
        <v>89</v>
      </c>
      <c r="F2322">
        <v>88</v>
      </c>
      <c r="G2322" t="s">
        <v>210</v>
      </c>
      <c r="H2322">
        <v>5654</v>
      </c>
      <c r="I2322" t="s">
        <v>66</v>
      </c>
      <c r="J2322" t="s">
        <v>55</v>
      </c>
      <c r="K2322" t="s">
        <v>4666</v>
      </c>
      <c r="L2322" t="s">
        <v>84</v>
      </c>
      <c r="M2322">
        <v>0</v>
      </c>
      <c r="N2322">
        <v>0</v>
      </c>
      <c r="O2322" t="s">
        <v>68</v>
      </c>
      <c r="P2322">
        <v>1</v>
      </c>
      <c r="Q2322" t="s">
        <v>85</v>
      </c>
      <c r="R2322" t="s">
        <v>4667</v>
      </c>
      <c r="S2322">
        <v>38.625095999999999</v>
      </c>
      <c r="T2322">
        <v>-121.383658</v>
      </c>
      <c r="U2322">
        <v>0</v>
      </c>
      <c r="V2322">
        <v>60.1</v>
      </c>
      <c r="W2322">
        <v>1</v>
      </c>
      <c r="X2322">
        <v>0</v>
      </c>
      <c r="Y2322">
        <v>0</v>
      </c>
      <c r="Z2322" t="s">
        <v>93</v>
      </c>
      <c r="AA2322">
        <v>1</v>
      </c>
      <c r="AB2322">
        <v>0</v>
      </c>
      <c r="AC2322">
        <v>0</v>
      </c>
      <c r="AD2322">
        <v>0</v>
      </c>
      <c r="AE2322" t="s">
        <v>161</v>
      </c>
      <c r="AF2322">
        <v>1</v>
      </c>
      <c r="AG2322">
        <v>35426</v>
      </c>
      <c r="AH2322">
        <v>1</v>
      </c>
      <c r="AI2322" t="s">
        <v>63</v>
      </c>
      <c r="AJ2322">
        <v>0</v>
      </c>
      <c r="AK2322">
        <v>1</v>
      </c>
      <c r="AL2322">
        <v>0</v>
      </c>
      <c r="AM2322" t="s">
        <v>64</v>
      </c>
      <c r="AN2322">
        <v>0</v>
      </c>
      <c r="AO2322">
        <v>0</v>
      </c>
      <c r="AP2322">
        <v>0</v>
      </c>
      <c r="AQ2322">
        <v>1</v>
      </c>
      <c r="AR2322">
        <v>60.1</v>
      </c>
      <c r="AS2322">
        <v>0</v>
      </c>
      <c r="AT2322">
        <v>23.63</v>
      </c>
      <c r="AU2322">
        <v>0</v>
      </c>
      <c r="AV2322">
        <v>83.73</v>
      </c>
      <c r="AW2322">
        <v>1</v>
      </c>
      <c r="AX2322">
        <v>1</v>
      </c>
      <c r="AY2322">
        <v>95821</v>
      </c>
      <c r="AZ2322">
        <v>1</v>
      </c>
    </row>
    <row r="2323" spans="1:52">
      <c r="A2323">
        <v>19</v>
      </c>
      <c r="B2323">
        <v>59</v>
      </c>
      <c r="C2323">
        <v>0</v>
      </c>
      <c r="D2323" t="s">
        <v>52</v>
      </c>
      <c r="E2323" t="s">
        <v>52</v>
      </c>
      <c r="F2323">
        <v>77</v>
      </c>
      <c r="G2323" t="s">
        <v>3459</v>
      </c>
      <c r="H2323">
        <v>2515</v>
      </c>
      <c r="I2323" t="s">
        <v>66</v>
      </c>
      <c r="J2323" t="s">
        <v>55</v>
      </c>
      <c r="K2323" t="s">
        <v>4668</v>
      </c>
      <c r="L2323" t="s">
        <v>108</v>
      </c>
      <c r="M2323">
        <v>0</v>
      </c>
      <c r="N2323">
        <v>0</v>
      </c>
      <c r="O2323" t="s">
        <v>68</v>
      </c>
      <c r="P2323">
        <v>1</v>
      </c>
      <c r="Q2323" t="s">
        <v>77</v>
      </c>
      <c r="R2323" t="s">
        <v>3461</v>
      </c>
      <c r="S2323">
        <v>39.084645000000002</v>
      </c>
      <c r="T2323">
        <v>-120.894014</v>
      </c>
      <c r="U2323">
        <v>0</v>
      </c>
      <c r="V2323">
        <v>24.3</v>
      </c>
      <c r="W2323">
        <v>0</v>
      </c>
      <c r="X2323">
        <v>0</v>
      </c>
      <c r="Y2323">
        <v>0</v>
      </c>
      <c r="Z2323" t="s">
        <v>93</v>
      </c>
      <c r="AA2323">
        <v>0</v>
      </c>
      <c r="AB2323">
        <v>0</v>
      </c>
      <c r="AC2323">
        <v>0</v>
      </c>
      <c r="AD2323">
        <v>0</v>
      </c>
      <c r="AE2323" t="s">
        <v>161</v>
      </c>
      <c r="AF2323">
        <v>0</v>
      </c>
      <c r="AG2323">
        <v>8525</v>
      </c>
      <c r="AH2323">
        <v>0</v>
      </c>
      <c r="AI2323" t="s">
        <v>63</v>
      </c>
      <c r="AJ2323">
        <v>0</v>
      </c>
      <c r="AK2323">
        <v>4</v>
      </c>
      <c r="AL2323">
        <v>0</v>
      </c>
      <c r="AM2323" t="s">
        <v>64</v>
      </c>
      <c r="AN2323">
        <v>0</v>
      </c>
      <c r="AO2323">
        <v>0</v>
      </c>
      <c r="AP2323">
        <v>0</v>
      </c>
      <c r="AQ2323">
        <v>2</v>
      </c>
      <c r="AR2323">
        <v>38.450000000000003</v>
      </c>
      <c r="AS2323">
        <v>0</v>
      </c>
      <c r="AT2323">
        <v>0</v>
      </c>
      <c r="AU2323">
        <v>0</v>
      </c>
      <c r="AV2323">
        <v>38.450000000000003</v>
      </c>
      <c r="AW2323">
        <v>1</v>
      </c>
      <c r="AX2323">
        <v>1</v>
      </c>
      <c r="AY2323">
        <v>95713</v>
      </c>
      <c r="AZ2323">
        <v>0</v>
      </c>
    </row>
    <row r="2324" spans="1:52">
      <c r="A2324">
        <v>22</v>
      </c>
      <c r="B2324">
        <v>0</v>
      </c>
      <c r="C2324">
        <v>35.049999999999997</v>
      </c>
      <c r="D2324" t="s">
        <v>52</v>
      </c>
      <c r="E2324" t="s">
        <v>52</v>
      </c>
      <c r="F2324">
        <v>42</v>
      </c>
      <c r="G2324" t="s">
        <v>4669</v>
      </c>
      <c r="H2324">
        <v>4363</v>
      </c>
      <c r="I2324" t="s">
        <v>66</v>
      </c>
      <c r="J2324" t="s">
        <v>55</v>
      </c>
      <c r="K2324" t="s">
        <v>4670</v>
      </c>
      <c r="L2324" t="s">
        <v>57</v>
      </c>
      <c r="M2324">
        <v>1</v>
      </c>
      <c r="N2324">
        <v>0</v>
      </c>
      <c r="O2324" t="s">
        <v>68</v>
      </c>
      <c r="P2324">
        <v>0</v>
      </c>
      <c r="Q2324" t="s">
        <v>72</v>
      </c>
      <c r="R2324" t="s">
        <v>4671</v>
      </c>
      <c r="S2324">
        <v>37.100948000000002</v>
      </c>
      <c r="T2324">
        <v>-120.27013599999999</v>
      </c>
      <c r="U2324">
        <v>1</v>
      </c>
      <c r="V2324">
        <v>19.45</v>
      </c>
      <c r="W2324">
        <v>0</v>
      </c>
      <c r="X2324">
        <v>3</v>
      </c>
      <c r="Y2324">
        <v>5</v>
      </c>
      <c r="Z2324" t="s">
        <v>258</v>
      </c>
      <c r="AA2324">
        <v>0</v>
      </c>
      <c r="AB2324">
        <v>0</v>
      </c>
      <c r="AC2324">
        <v>1</v>
      </c>
      <c r="AD2324">
        <v>1</v>
      </c>
      <c r="AE2324" t="s">
        <v>79</v>
      </c>
      <c r="AF2324">
        <v>1</v>
      </c>
      <c r="AG2324">
        <v>19391</v>
      </c>
      <c r="AH2324">
        <v>0</v>
      </c>
      <c r="AI2324" t="s">
        <v>63</v>
      </c>
      <c r="AJ2324">
        <v>1</v>
      </c>
      <c r="AK2324">
        <v>4</v>
      </c>
      <c r="AL2324">
        <v>0</v>
      </c>
      <c r="AM2324" t="s">
        <v>64</v>
      </c>
      <c r="AN2324">
        <v>0</v>
      </c>
      <c r="AO2324">
        <v>0</v>
      </c>
      <c r="AP2324">
        <v>0</v>
      </c>
      <c r="AQ2324">
        <v>32</v>
      </c>
      <c r="AR2324">
        <v>674.55</v>
      </c>
      <c r="AS2324">
        <v>0</v>
      </c>
      <c r="AT2324">
        <v>1121.5999999999999</v>
      </c>
      <c r="AU2324">
        <v>0</v>
      </c>
      <c r="AV2324">
        <v>1796.15</v>
      </c>
      <c r="AW2324">
        <v>1</v>
      </c>
      <c r="AX2324">
        <v>0</v>
      </c>
      <c r="AY2324">
        <v>93610</v>
      </c>
      <c r="AZ2324">
        <v>0</v>
      </c>
    </row>
    <row r="2325" spans="1:52">
      <c r="A2325">
        <v>53</v>
      </c>
      <c r="B2325">
        <v>3</v>
      </c>
      <c r="C2325">
        <v>6.74</v>
      </c>
      <c r="D2325" t="s">
        <v>52</v>
      </c>
      <c r="E2325" t="s">
        <v>52</v>
      </c>
      <c r="F2325">
        <v>43</v>
      </c>
      <c r="G2325" t="s">
        <v>4196</v>
      </c>
      <c r="H2325">
        <v>2274</v>
      </c>
      <c r="I2325" t="s">
        <v>66</v>
      </c>
      <c r="J2325" t="s">
        <v>55</v>
      </c>
      <c r="K2325" t="s">
        <v>4672</v>
      </c>
      <c r="L2325" t="s">
        <v>108</v>
      </c>
      <c r="M2325">
        <v>0</v>
      </c>
      <c r="N2325">
        <v>0</v>
      </c>
      <c r="O2325" t="s">
        <v>68</v>
      </c>
      <c r="P2325">
        <v>1</v>
      </c>
      <c r="Q2325" t="s">
        <v>59</v>
      </c>
      <c r="R2325" t="s">
        <v>4198</v>
      </c>
      <c r="S2325">
        <v>33.391181000000003</v>
      </c>
      <c r="T2325">
        <v>-118.421305</v>
      </c>
      <c r="U2325">
        <v>0</v>
      </c>
      <c r="V2325">
        <v>71.3</v>
      </c>
      <c r="W2325">
        <v>0</v>
      </c>
      <c r="X2325">
        <v>0</v>
      </c>
      <c r="Y2325">
        <v>0</v>
      </c>
      <c r="Z2325" t="s">
        <v>93</v>
      </c>
      <c r="AA2325">
        <v>0</v>
      </c>
      <c r="AB2325">
        <v>0</v>
      </c>
      <c r="AC2325">
        <v>1</v>
      </c>
      <c r="AD2325">
        <v>0</v>
      </c>
      <c r="AE2325" t="s">
        <v>79</v>
      </c>
      <c r="AF2325">
        <v>1</v>
      </c>
      <c r="AG2325">
        <v>3699</v>
      </c>
      <c r="AH2325">
        <v>0</v>
      </c>
      <c r="AI2325" t="s">
        <v>63</v>
      </c>
      <c r="AJ2325">
        <v>0</v>
      </c>
      <c r="AK2325">
        <v>3</v>
      </c>
      <c r="AL2325">
        <v>0</v>
      </c>
      <c r="AM2325" t="s">
        <v>64</v>
      </c>
      <c r="AN2325">
        <v>0</v>
      </c>
      <c r="AO2325">
        <v>0</v>
      </c>
      <c r="AP2325">
        <v>0</v>
      </c>
      <c r="AQ2325">
        <v>2</v>
      </c>
      <c r="AR2325">
        <v>157.75</v>
      </c>
      <c r="AS2325">
        <v>0</v>
      </c>
      <c r="AT2325">
        <v>13.48</v>
      </c>
      <c r="AU2325">
        <v>0</v>
      </c>
      <c r="AV2325">
        <v>171.23</v>
      </c>
      <c r="AW2325">
        <v>0</v>
      </c>
      <c r="AX2325">
        <v>1</v>
      </c>
      <c r="AY2325">
        <v>90704</v>
      </c>
      <c r="AZ2325">
        <v>0</v>
      </c>
    </row>
    <row r="2326" spans="1:52">
      <c r="A2326">
        <v>41</v>
      </c>
      <c r="B2326">
        <v>3</v>
      </c>
      <c r="C2326">
        <v>16.61</v>
      </c>
      <c r="D2326" t="s">
        <v>88</v>
      </c>
      <c r="E2326" t="s">
        <v>89</v>
      </c>
      <c r="F2326">
        <v>77</v>
      </c>
      <c r="G2326" t="s">
        <v>523</v>
      </c>
      <c r="H2326">
        <v>5174</v>
      </c>
      <c r="I2326" t="s">
        <v>66</v>
      </c>
      <c r="J2326" t="s">
        <v>55</v>
      </c>
      <c r="K2326" t="s">
        <v>4673</v>
      </c>
      <c r="L2326" t="s">
        <v>84</v>
      </c>
      <c r="M2326">
        <v>0</v>
      </c>
      <c r="N2326">
        <v>0</v>
      </c>
      <c r="O2326" t="s">
        <v>68</v>
      </c>
      <c r="P2326">
        <v>1</v>
      </c>
      <c r="Q2326" t="s">
        <v>59</v>
      </c>
      <c r="R2326" t="s">
        <v>525</v>
      </c>
      <c r="S2326">
        <v>34.424925999999999</v>
      </c>
      <c r="T2326">
        <v>-117.18450300000001</v>
      </c>
      <c r="U2326">
        <v>1</v>
      </c>
      <c r="V2326">
        <v>80.849999999999994</v>
      </c>
      <c r="W2326">
        <v>0</v>
      </c>
      <c r="X2326">
        <v>0</v>
      </c>
      <c r="Y2326">
        <v>1</v>
      </c>
      <c r="Z2326" t="s">
        <v>61</v>
      </c>
      <c r="AA2326">
        <v>0</v>
      </c>
      <c r="AB2326">
        <v>0</v>
      </c>
      <c r="AC2326">
        <v>0</v>
      </c>
      <c r="AD2326">
        <v>1</v>
      </c>
      <c r="AE2326" t="s">
        <v>62</v>
      </c>
      <c r="AF2326">
        <v>1</v>
      </c>
      <c r="AG2326">
        <v>28819</v>
      </c>
      <c r="AH2326">
        <v>0</v>
      </c>
      <c r="AI2326" t="s">
        <v>63</v>
      </c>
      <c r="AJ2326">
        <v>1</v>
      </c>
      <c r="AK2326">
        <v>1</v>
      </c>
      <c r="AL2326">
        <v>0</v>
      </c>
      <c r="AM2326" t="s">
        <v>64</v>
      </c>
      <c r="AN2326">
        <v>0</v>
      </c>
      <c r="AO2326">
        <v>0</v>
      </c>
      <c r="AP2326">
        <v>1</v>
      </c>
      <c r="AQ2326">
        <v>17</v>
      </c>
      <c r="AR2326">
        <v>1400.85</v>
      </c>
      <c r="AS2326">
        <v>0</v>
      </c>
      <c r="AT2326">
        <v>282.37</v>
      </c>
      <c r="AU2326">
        <v>0</v>
      </c>
      <c r="AV2326">
        <v>1683.22</v>
      </c>
      <c r="AW2326">
        <v>0</v>
      </c>
      <c r="AX2326">
        <v>1</v>
      </c>
      <c r="AY2326">
        <v>92308</v>
      </c>
      <c r="AZ2326">
        <v>1</v>
      </c>
    </row>
    <row r="2327" spans="1:52">
      <c r="A2327">
        <v>19</v>
      </c>
      <c r="B2327">
        <v>76</v>
      </c>
      <c r="C2327">
        <v>0</v>
      </c>
      <c r="D2327" t="s">
        <v>88</v>
      </c>
      <c r="E2327" t="s">
        <v>165</v>
      </c>
      <c r="F2327">
        <v>65</v>
      </c>
      <c r="G2327" t="s">
        <v>4674</v>
      </c>
      <c r="H2327">
        <v>3146</v>
      </c>
      <c r="I2327" t="s">
        <v>66</v>
      </c>
      <c r="J2327" t="s">
        <v>55</v>
      </c>
      <c r="K2327" t="s">
        <v>4675</v>
      </c>
      <c r="L2327" t="s">
        <v>84</v>
      </c>
      <c r="M2327">
        <v>0</v>
      </c>
      <c r="N2327">
        <v>0</v>
      </c>
      <c r="O2327" t="s">
        <v>58</v>
      </c>
      <c r="P2327">
        <v>1</v>
      </c>
      <c r="Q2327" t="s">
        <v>77</v>
      </c>
      <c r="R2327" t="s">
        <v>4676</v>
      </c>
      <c r="S2327">
        <v>35.861927999999999</v>
      </c>
      <c r="T2327">
        <v>-118.636698</v>
      </c>
      <c r="U2327">
        <v>0</v>
      </c>
      <c r="V2327">
        <v>34.700000000000003</v>
      </c>
      <c r="W2327">
        <v>0</v>
      </c>
      <c r="X2327">
        <v>0</v>
      </c>
      <c r="Y2327">
        <v>0</v>
      </c>
      <c r="Z2327" t="s">
        <v>93</v>
      </c>
      <c r="AA2327">
        <v>0</v>
      </c>
      <c r="AB2327">
        <v>0</v>
      </c>
      <c r="AC2327">
        <v>1</v>
      </c>
      <c r="AD2327">
        <v>0</v>
      </c>
      <c r="AE2327" t="s">
        <v>62</v>
      </c>
      <c r="AF2327">
        <v>0</v>
      </c>
      <c r="AG2327">
        <v>266</v>
      </c>
      <c r="AH2327">
        <v>0</v>
      </c>
      <c r="AI2327" t="s">
        <v>63</v>
      </c>
      <c r="AJ2327">
        <v>0</v>
      </c>
      <c r="AK2327">
        <v>1</v>
      </c>
      <c r="AL2327">
        <v>0</v>
      </c>
      <c r="AM2327" t="s">
        <v>64</v>
      </c>
      <c r="AN2327">
        <v>1</v>
      </c>
      <c r="AO2327">
        <v>1</v>
      </c>
      <c r="AP2327">
        <v>0</v>
      </c>
      <c r="AQ2327">
        <v>2</v>
      </c>
      <c r="AR2327">
        <v>62.25</v>
      </c>
      <c r="AS2327">
        <v>0</v>
      </c>
      <c r="AT2327">
        <v>0</v>
      </c>
      <c r="AU2327">
        <v>0</v>
      </c>
      <c r="AV2327">
        <v>62.25</v>
      </c>
      <c r="AW2327">
        <v>1</v>
      </c>
      <c r="AX2327">
        <v>1</v>
      </c>
      <c r="AY2327">
        <v>93260</v>
      </c>
      <c r="AZ2327">
        <v>1</v>
      </c>
    </row>
    <row r="2328" spans="1:52">
      <c r="A2328">
        <v>79</v>
      </c>
      <c r="B2328">
        <v>4</v>
      </c>
      <c r="C2328">
        <v>0</v>
      </c>
      <c r="D2328" t="s">
        <v>52</v>
      </c>
      <c r="E2328" t="s">
        <v>52</v>
      </c>
      <c r="F2328">
        <v>27</v>
      </c>
      <c r="G2328" t="s">
        <v>1627</v>
      </c>
      <c r="H2328">
        <v>3606</v>
      </c>
      <c r="I2328" t="s">
        <v>54</v>
      </c>
      <c r="J2328" t="s">
        <v>55</v>
      </c>
      <c r="K2328" t="s">
        <v>4677</v>
      </c>
      <c r="L2328" t="s">
        <v>57</v>
      </c>
      <c r="M2328">
        <v>0</v>
      </c>
      <c r="N2328">
        <v>0</v>
      </c>
      <c r="O2328" t="s">
        <v>68</v>
      </c>
      <c r="P2328">
        <v>1</v>
      </c>
      <c r="Q2328" t="s">
        <v>77</v>
      </c>
      <c r="R2328" t="s">
        <v>3780</v>
      </c>
      <c r="S2328">
        <v>40.587918999999999</v>
      </c>
      <c r="T2328">
        <v>-122.464732</v>
      </c>
      <c r="U2328">
        <v>0</v>
      </c>
      <c r="V2328">
        <v>29.35</v>
      </c>
      <c r="W2328">
        <v>0</v>
      </c>
      <c r="X2328">
        <v>0</v>
      </c>
      <c r="Y2328">
        <v>0</v>
      </c>
      <c r="Z2328" t="s">
        <v>61</v>
      </c>
      <c r="AA2328">
        <v>1</v>
      </c>
      <c r="AB2328">
        <v>0</v>
      </c>
      <c r="AC2328">
        <v>1</v>
      </c>
      <c r="AD2328">
        <v>0</v>
      </c>
      <c r="AE2328" t="s">
        <v>79</v>
      </c>
      <c r="AF2328">
        <v>0</v>
      </c>
      <c r="AG2328">
        <v>31586</v>
      </c>
      <c r="AH2328">
        <v>0</v>
      </c>
      <c r="AI2328" t="s">
        <v>63</v>
      </c>
      <c r="AJ2328">
        <v>0</v>
      </c>
      <c r="AK2328">
        <v>3</v>
      </c>
      <c r="AL2328">
        <v>1</v>
      </c>
      <c r="AM2328" t="s">
        <v>64</v>
      </c>
      <c r="AN2328">
        <v>0</v>
      </c>
      <c r="AO2328">
        <v>0</v>
      </c>
      <c r="AP2328">
        <v>0</v>
      </c>
      <c r="AQ2328">
        <v>12</v>
      </c>
      <c r="AR2328">
        <v>381.2</v>
      </c>
      <c r="AS2328">
        <v>0</v>
      </c>
      <c r="AT2328">
        <v>0</v>
      </c>
      <c r="AU2328">
        <v>38.979999999999997</v>
      </c>
      <c r="AV2328">
        <v>342.22</v>
      </c>
      <c r="AW2328">
        <v>0</v>
      </c>
      <c r="AX2328">
        <v>1</v>
      </c>
      <c r="AY2328">
        <v>96001</v>
      </c>
      <c r="AZ2328">
        <v>0</v>
      </c>
    </row>
    <row r="2329" spans="1:52">
      <c r="A2329">
        <v>61</v>
      </c>
      <c r="B2329">
        <v>29</v>
      </c>
      <c r="C2329">
        <v>44.34</v>
      </c>
      <c r="D2329" t="s">
        <v>88</v>
      </c>
      <c r="E2329" t="s">
        <v>126</v>
      </c>
      <c r="F2329">
        <v>79</v>
      </c>
      <c r="G2329" t="s">
        <v>310</v>
      </c>
      <c r="H2329">
        <v>4062</v>
      </c>
      <c r="I2329" t="s">
        <v>66</v>
      </c>
      <c r="J2329" t="s">
        <v>55</v>
      </c>
      <c r="K2329" t="s">
        <v>4678</v>
      </c>
      <c r="L2329" t="s">
        <v>84</v>
      </c>
      <c r="M2329">
        <v>0</v>
      </c>
      <c r="N2329">
        <v>0</v>
      </c>
      <c r="O2329" t="s">
        <v>58</v>
      </c>
      <c r="P2329">
        <v>1</v>
      </c>
      <c r="Q2329" t="s">
        <v>59</v>
      </c>
      <c r="R2329" t="s">
        <v>4679</v>
      </c>
      <c r="S2329">
        <v>37.800254000000002</v>
      </c>
      <c r="T2329">
        <v>-122.436975</v>
      </c>
      <c r="U2329">
        <v>1</v>
      </c>
      <c r="V2329">
        <v>75.849999999999994</v>
      </c>
      <c r="W2329">
        <v>1</v>
      </c>
      <c r="X2329">
        <v>0</v>
      </c>
      <c r="Y2329">
        <v>1</v>
      </c>
      <c r="Z2329" t="s">
        <v>93</v>
      </c>
      <c r="AA2329">
        <v>0</v>
      </c>
      <c r="AB2329">
        <v>0</v>
      </c>
      <c r="AC2329">
        <v>1</v>
      </c>
      <c r="AD2329">
        <v>1</v>
      </c>
      <c r="AE2329" t="s">
        <v>62</v>
      </c>
      <c r="AF2329">
        <v>1</v>
      </c>
      <c r="AG2329">
        <v>22920</v>
      </c>
      <c r="AH2329">
        <v>0</v>
      </c>
      <c r="AI2329" t="s">
        <v>63</v>
      </c>
      <c r="AJ2329">
        <v>1</v>
      </c>
      <c r="AK2329">
        <v>2</v>
      </c>
      <c r="AL2329">
        <v>0</v>
      </c>
      <c r="AM2329" t="s">
        <v>64</v>
      </c>
      <c r="AN2329">
        <v>0</v>
      </c>
      <c r="AO2329">
        <v>0</v>
      </c>
      <c r="AP2329">
        <v>0</v>
      </c>
      <c r="AQ2329">
        <v>3</v>
      </c>
      <c r="AR2329">
        <v>256.60000000000002</v>
      </c>
      <c r="AS2329">
        <v>0</v>
      </c>
      <c r="AT2329">
        <v>133.02000000000001</v>
      </c>
      <c r="AU2329">
        <v>0</v>
      </c>
      <c r="AV2329">
        <v>389.62</v>
      </c>
      <c r="AW2329">
        <v>0</v>
      </c>
      <c r="AX2329">
        <v>1</v>
      </c>
      <c r="AY2329">
        <v>94123</v>
      </c>
      <c r="AZ2329">
        <v>1</v>
      </c>
    </row>
    <row r="2330" spans="1:52">
      <c r="A2330">
        <v>48</v>
      </c>
      <c r="B2330">
        <v>25</v>
      </c>
      <c r="C2330">
        <v>5.17</v>
      </c>
      <c r="D2330" t="s">
        <v>52</v>
      </c>
      <c r="E2330" t="s">
        <v>52</v>
      </c>
      <c r="F2330">
        <v>52</v>
      </c>
      <c r="G2330" t="s">
        <v>492</v>
      </c>
      <c r="H2330">
        <v>2564</v>
      </c>
      <c r="I2330" t="s">
        <v>54</v>
      </c>
      <c r="J2330" t="s">
        <v>55</v>
      </c>
      <c r="K2330" t="s">
        <v>4680</v>
      </c>
      <c r="L2330" t="s">
        <v>57</v>
      </c>
      <c r="M2330">
        <v>0</v>
      </c>
      <c r="N2330">
        <v>1</v>
      </c>
      <c r="O2330" t="s">
        <v>68</v>
      </c>
      <c r="P2330">
        <v>1</v>
      </c>
      <c r="Q2330" t="s">
        <v>85</v>
      </c>
      <c r="R2330" t="s">
        <v>3097</v>
      </c>
      <c r="S2330">
        <v>34.146635000000003</v>
      </c>
      <c r="T2330">
        <v>-118.139225</v>
      </c>
      <c r="U2330">
        <v>1</v>
      </c>
      <c r="V2330">
        <v>81.95</v>
      </c>
      <c r="W2330">
        <v>0</v>
      </c>
      <c r="X2330">
        <v>0</v>
      </c>
      <c r="Y2330">
        <v>3</v>
      </c>
      <c r="Z2330" t="s">
        <v>209</v>
      </c>
      <c r="AA2330">
        <v>1</v>
      </c>
      <c r="AB2330">
        <v>0</v>
      </c>
      <c r="AC2330">
        <v>0</v>
      </c>
      <c r="AD2330">
        <v>1</v>
      </c>
      <c r="AE2330" t="s">
        <v>79</v>
      </c>
      <c r="AF2330">
        <v>1</v>
      </c>
      <c r="AG2330">
        <v>16812</v>
      </c>
      <c r="AH2330">
        <v>1</v>
      </c>
      <c r="AI2330" t="s">
        <v>63</v>
      </c>
      <c r="AJ2330">
        <v>1</v>
      </c>
      <c r="AK2330">
        <v>3</v>
      </c>
      <c r="AL2330">
        <v>0</v>
      </c>
      <c r="AM2330" t="s">
        <v>64</v>
      </c>
      <c r="AN2330">
        <v>1</v>
      </c>
      <c r="AO2330">
        <v>1</v>
      </c>
      <c r="AP2330">
        <v>1</v>
      </c>
      <c r="AQ2330">
        <v>14</v>
      </c>
      <c r="AR2330">
        <v>1181.75</v>
      </c>
      <c r="AS2330">
        <v>0</v>
      </c>
      <c r="AT2330">
        <v>72.38</v>
      </c>
      <c r="AU2330">
        <v>0</v>
      </c>
      <c r="AV2330">
        <v>1254.1300000000001</v>
      </c>
      <c r="AW2330">
        <v>0</v>
      </c>
      <c r="AX2330">
        <v>1</v>
      </c>
      <c r="AY2330">
        <v>91101</v>
      </c>
      <c r="AZ2330">
        <v>0</v>
      </c>
    </row>
    <row r="2331" spans="1:52">
      <c r="A2331">
        <v>50</v>
      </c>
      <c r="B2331">
        <v>0</v>
      </c>
      <c r="C2331">
        <v>11.96</v>
      </c>
      <c r="D2331" t="s">
        <v>52</v>
      </c>
      <c r="E2331" t="s">
        <v>52</v>
      </c>
      <c r="F2331">
        <v>22</v>
      </c>
      <c r="G2331" t="s">
        <v>1164</v>
      </c>
      <c r="H2331">
        <v>3129</v>
      </c>
      <c r="I2331" t="s">
        <v>66</v>
      </c>
      <c r="J2331" t="s">
        <v>55</v>
      </c>
      <c r="K2331" t="s">
        <v>4681</v>
      </c>
      <c r="L2331" t="s">
        <v>108</v>
      </c>
      <c r="M2331">
        <v>0</v>
      </c>
      <c r="N2331">
        <v>0</v>
      </c>
      <c r="O2331" t="s">
        <v>58</v>
      </c>
      <c r="P2331">
        <v>0</v>
      </c>
      <c r="Q2331" t="s">
        <v>72</v>
      </c>
      <c r="R2331" t="s">
        <v>2922</v>
      </c>
      <c r="S2331">
        <v>37.717196000000001</v>
      </c>
      <c r="T2331">
        <v>-122.15933800000001</v>
      </c>
      <c r="U2331">
        <v>0</v>
      </c>
      <c r="V2331">
        <v>19.8</v>
      </c>
      <c r="W2331">
        <v>0</v>
      </c>
      <c r="X2331">
        <v>0</v>
      </c>
      <c r="Y2331">
        <v>0</v>
      </c>
      <c r="Z2331" t="s">
        <v>61</v>
      </c>
      <c r="AA2331">
        <v>0</v>
      </c>
      <c r="AB2331">
        <v>0</v>
      </c>
      <c r="AC2331">
        <v>0</v>
      </c>
      <c r="AD2331">
        <v>0</v>
      </c>
      <c r="AE2331" t="s">
        <v>79</v>
      </c>
      <c r="AF2331">
        <v>1</v>
      </c>
      <c r="AG2331">
        <v>41871</v>
      </c>
      <c r="AH2331">
        <v>0</v>
      </c>
      <c r="AI2331" t="s">
        <v>63</v>
      </c>
      <c r="AJ2331">
        <v>0</v>
      </c>
      <c r="AK2331">
        <v>5</v>
      </c>
      <c r="AL2331">
        <v>0</v>
      </c>
      <c r="AM2331" t="s">
        <v>64</v>
      </c>
      <c r="AN2331">
        <v>0</v>
      </c>
      <c r="AO2331">
        <v>0</v>
      </c>
      <c r="AP2331">
        <v>0</v>
      </c>
      <c r="AQ2331">
        <v>1</v>
      </c>
      <c r="AR2331">
        <v>19.8</v>
      </c>
      <c r="AS2331">
        <v>0</v>
      </c>
      <c r="AT2331">
        <v>11.96</v>
      </c>
      <c r="AU2331">
        <v>0</v>
      </c>
      <c r="AV2331">
        <v>31.76</v>
      </c>
      <c r="AW2331">
        <v>0</v>
      </c>
      <c r="AX2331">
        <v>0</v>
      </c>
      <c r="AY2331">
        <v>94577</v>
      </c>
      <c r="AZ2331">
        <v>0</v>
      </c>
    </row>
    <row r="2332" spans="1:52">
      <c r="A2332">
        <v>19</v>
      </c>
      <c r="B2332">
        <v>73</v>
      </c>
      <c r="C2332">
        <v>0</v>
      </c>
      <c r="D2332" t="s">
        <v>52</v>
      </c>
      <c r="E2332" t="s">
        <v>52</v>
      </c>
      <c r="F2332">
        <v>75</v>
      </c>
      <c r="G2332" t="s">
        <v>895</v>
      </c>
      <c r="H2332">
        <v>2562</v>
      </c>
      <c r="I2332" t="s">
        <v>66</v>
      </c>
      <c r="J2332" t="s">
        <v>55</v>
      </c>
      <c r="K2332" t="s">
        <v>4682</v>
      </c>
      <c r="L2332" t="s">
        <v>57</v>
      </c>
      <c r="M2332">
        <v>1</v>
      </c>
      <c r="N2332">
        <v>0</v>
      </c>
      <c r="O2332" t="s">
        <v>68</v>
      </c>
      <c r="P2332">
        <v>1</v>
      </c>
      <c r="Q2332" t="s">
        <v>77</v>
      </c>
      <c r="R2332" t="s">
        <v>897</v>
      </c>
      <c r="S2332">
        <v>38.965803999999999</v>
      </c>
      <c r="T2332">
        <v>-122.63177899999999</v>
      </c>
      <c r="U2332">
        <v>1</v>
      </c>
      <c r="V2332">
        <v>35.5</v>
      </c>
      <c r="W2332">
        <v>0</v>
      </c>
      <c r="X2332">
        <v>3</v>
      </c>
      <c r="Y2332">
        <v>7</v>
      </c>
      <c r="Z2332" t="s">
        <v>209</v>
      </c>
      <c r="AA2332">
        <v>1</v>
      </c>
      <c r="AB2332">
        <v>0</v>
      </c>
      <c r="AC2332">
        <v>0</v>
      </c>
      <c r="AD2332">
        <v>1</v>
      </c>
      <c r="AE2332" t="s">
        <v>161</v>
      </c>
      <c r="AF2332">
        <v>0</v>
      </c>
      <c r="AG2332">
        <v>13485</v>
      </c>
      <c r="AH2332">
        <v>1</v>
      </c>
      <c r="AI2332" t="s">
        <v>63</v>
      </c>
      <c r="AJ2332">
        <v>1</v>
      </c>
      <c r="AK2332">
        <v>4</v>
      </c>
      <c r="AL2332">
        <v>0</v>
      </c>
      <c r="AM2332" t="s">
        <v>64</v>
      </c>
      <c r="AN2332">
        <v>0</v>
      </c>
      <c r="AO2332">
        <v>0</v>
      </c>
      <c r="AP2332">
        <v>0</v>
      </c>
      <c r="AQ2332">
        <v>12</v>
      </c>
      <c r="AR2332">
        <v>432.25</v>
      </c>
      <c r="AS2332">
        <v>0</v>
      </c>
      <c r="AT2332">
        <v>0</v>
      </c>
      <c r="AU2332">
        <v>0</v>
      </c>
      <c r="AV2332">
        <v>432.25</v>
      </c>
      <c r="AW2332">
        <v>1</v>
      </c>
      <c r="AX2332">
        <v>1</v>
      </c>
      <c r="AY2332">
        <v>95422</v>
      </c>
      <c r="AZ2332">
        <v>0</v>
      </c>
    </row>
    <row r="2333" spans="1:52">
      <c r="A2333">
        <v>57</v>
      </c>
      <c r="B2333">
        <v>5</v>
      </c>
      <c r="C2333">
        <v>22.48</v>
      </c>
      <c r="D2333" t="s">
        <v>88</v>
      </c>
      <c r="E2333" t="s">
        <v>165</v>
      </c>
      <c r="F2333">
        <v>71</v>
      </c>
      <c r="G2333" t="s">
        <v>106</v>
      </c>
      <c r="H2333">
        <v>2119</v>
      </c>
      <c r="I2333" t="s">
        <v>66</v>
      </c>
      <c r="J2333" t="s">
        <v>55</v>
      </c>
      <c r="K2333" t="s">
        <v>4683</v>
      </c>
      <c r="L2333" t="s">
        <v>84</v>
      </c>
      <c r="M2333">
        <v>0</v>
      </c>
      <c r="N2333">
        <v>0</v>
      </c>
      <c r="O2333" t="s">
        <v>58</v>
      </c>
      <c r="P2333">
        <v>1</v>
      </c>
      <c r="Q2333" t="s">
        <v>59</v>
      </c>
      <c r="R2333" t="s">
        <v>4684</v>
      </c>
      <c r="S2333">
        <v>32.787835999999999</v>
      </c>
      <c r="T2333">
        <v>-117.232376</v>
      </c>
      <c r="U2333">
        <v>0</v>
      </c>
      <c r="V2333">
        <v>79.650000000000006</v>
      </c>
      <c r="W2333">
        <v>0</v>
      </c>
      <c r="X2333">
        <v>0</v>
      </c>
      <c r="Y2333">
        <v>0</v>
      </c>
      <c r="Z2333" t="s">
        <v>61</v>
      </c>
      <c r="AA2333">
        <v>0</v>
      </c>
      <c r="AB2333">
        <v>0</v>
      </c>
      <c r="AC2333">
        <v>1</v>
      </c>
      <c r="AD2333">
        <v>0</v>
      </c>
      <c r="AE2333" t="s">
        <v>62</v>
      </c>
      <c r="AF2333">
        <v>1</v>
      </c>
      <c r="AG2333">
        <v>46086</v>
      </c>
      <c r="AH2333">
        <v>0</v>
      </c>
      <c r="AI2333" t="s">
        <v>63</v>
      </c>
      <c r="AJ2333">
        <v>0</v>
      </c>
      <c r="AK2333">
        <v>3</v>
      </c>
      <c r="AL2333">
        <v>0</v>
      </c>
      <c r="AM2333" t="s">
        <v>64</v>
      </c>
      <c r="AN2333">
        <v>0</v>
      </c>
      <c r="AO2333">
        <v>0</v>
      </c>
      <c r="AP2333">
        <v>1</v>
      </c>
      <c r="AQ2333">
        <v>1</v>
      </c>
      <c r="AR2333">
        <v>79.650000000000006</v>
      </c>
      <c r="AS2333">
        <v>0</v>
      </c>
      <c r="AT2333">
        <v>22.48</v>
      </c>
      <c r="AU2333">
        <v>0</v>
      </c>
      <c r="AV2333">
        <v>102.13</v>
      </c>
      <c r="AW2333">
        <v>0</v>
      </c>
      <c r="AX2333">
        <v>1</v>
      </c>
      <c r="AY2333">
        <v>92109</v>
      </c>
      <c r="AZ2333">
        <v>1</v>
      </c>
    </row>
    <row r="2334" spans="1:52">
      <c r="A2334">
        <v>70</v>
      </c>
      <c r="B2334">
        <v>19</v>
      </c>
      <c r="C2334">
        <v>46.38</v>
      </c>
      <c r="D2334" t="s">
        <v>138</v>
      </c>
      <c r="E2334" t="s">
        <v>139</v>
      </c>
      <c r="F2334">
        <v>96</v>
      </c>
      <c r="G2334" t="s">
        <v>3093</v>
      </c>
      <c r="H2334">
        <v>2099</v>
      </c>
      <c r="I2334" t="s">
        <v>66</v>
      </c>
      <c r="J2334" t="s">
        <v>55</v>
      </c>
      <c r="K2334" t="s">
        <v>4685</v>
      </c>
      <c r="L2334" t="s">
        <v>84</v>
      </c>
      <c r="M2334">
        <v>0</v>
      </c>
      <c r="N2334">
        <v>0</v>
      </c>
      <c r="O2334" t="s">
        <v>68</v>
      </c>
      <c r="P2334">
        <v>1</v>
      </c>
      <c r="Q2334" t="s">
        <v>59</v>
      </c>
      <c r="R2334" t="s">
        <v>3095</v>
      </c>
      <c r="S2334">
        <v>40.077027999999999</v>
      </c>
      <c r="T2334">
        <v>-121.494168</v>
      </c>
      <c r="U2334">
        <v>0</v>
      </c>
      <c r="V2334">
        <v>75.650000000000006</v>
      </c>
      <c r="W2334">
        <v>1</v>
      </c>
      <c r="X2334">
        <v>0</v>
      </c>
      <c r="Y2334">
        <v>0</v>
      </c>
      <c r="Z2334" t="s">
        <v>209</v>
      </c>
      <c r="AA2334">
        <v>0</v>
      </c>
      <c r="AB2334">
        <v>0</v>
      </c>
      <c r="AC2334">
        <v>0</v>
      </c>
      <c r="AD2334">
        <v>0</v>
      </c>
      <c r="AE2334" t="s">
        <v>62</v>
      </c>
      <c r="AF2334">
        <v>1</v>
      </c>
      <c r="AG2334">
        <v>1351</v>
      </c>
      <c r="AH2334">
        <v>0</v>
      </c>
      <c r="AI2334" t="s">
        <v>63</v>
      </c>
      <c r="AJ2334">
        <v>0</v>
      </c>
      <c r="AK2334">
        <v>3</v>
      </c>
      <c r="AL2334">
        <v>1</v>
      </c>
      <c r="AM2334" t="s">
        <v>64</v>
      </c>
      <c r="AN2334">
        <v>0</v>
      </c>
      <c r="AO2334">
        <v>0</v>
      </c>
      <c r="AP2334">
        <v>0</v>
      </c>
      <c r="AQ2334">
        <v>15</v>
      </c>
      <c r="AR2334">
        <v>1146.6500000000001</v>
      </c>
      <c r="AS2334">
        <v>0</v>
      </c>
      <c r="AT2334">
        <v>695.7</v>
      </c>
      <c r="AU2334">
        <v>0</v>
      </c>
      <c r="AV2334">
        <v>1842.35</v>
      </c>
      <c r="AW2334">
        <v>0</v>
      </c>
      <c r="AX2334">
        <v>1</v>
      </c>
      <c r="AY2334">
        <v>95942</v>
      </c>
      <c r="AZ2334">
        <v>1</v>
      </c>
    </row>
    <row r="2335" spans="1:52">
      <c r="A2335">
        <v>51</v>
      </c>
      <c r="B2335">
        <v>6</v>
      </c>
      <c r="C2335">
        <v>14.69</v>
      </c>
      <c r="D2335" t="s">
        <v>52</v>
      </c>
      <c r="E2335" t="s">
        <v>52</v>
      </c>
      <c r="F2335">
        <v>34</v>
      </c>
      <c r="G2335" t="s">
        <v>1721</v>
      </c>
      <c r="H2335">
        <v>5268</v>
      </c>
      <c r="I2335" t="s">
        <v>54</v>
      </c>
      <c r="J2335" t="s">
        <v>55</v>
      </c>
      <c r="K2335" t="s">
        <v>4686</v>
      </c>
      <c r="L2335" t="s">
        <v>57</v>
      </c>
      <c r="M2335">
        <v>0</v>
      </c>
      <c r="N2335">
        <v>1</v>
      </c>
      <c r="O2335" t="s">
        <v>58</v>
      </c>
      <c r="P2335">
        <v>1</v>
      </c>
      <c r="Q2335" t="s">
        <v>59</v>
      </c>
      <c r="R2335" t="s">
        <v>2152</v>
      </c>
      <c r="S2335">
        <v>33.766475999999997</v>
      </c>
      <c r="T2335">
        <v>-117.969795</v>
      </c>
      <c r="U2335">
        <v>1</v>
      </c>
      <c r="V2335">
        <v>105.35</v>
      </c>
      <c r="W2335">
        <v>1</v>
      </c>
      <c r="X2335">
        <v>0</v>
      </c>
      <c r="Y2335">
        <v>3</v>
      </c>
      <c r="Z2335" t="s">
        <v>61</v>
      </c>
      <c r="AA2335">
        <v>0</v>
      </c>
      <c r="AB2335">
        <v>0</v>
      </c>
      <c r="AC2335">
        <v>0</v>
      </c>
      <c r="AD2335">
        <v>1</v>
      </c>
      <c r="AE2335" t="s">
        <v>62</v>
      </c>
      <c r="AF2335">
        <v>1</v>
      </c>
      <c r="AG2335">
        <v>23481</v>
      </c>
      <c r="AH2335">
        <v>1</v>
      </c>
      <c r="AI2335" t="s">
        <v>63</v>
      </c>
      <c r="AJ2335">
        <v>1</v>
      </c>
      <c r="AK2335">
        <v>5</v>
      </c>
      <c r="AL2335">
        <v>0</v>
      </c>
      <c r="AM2335" t="s">
        <v>64</v>
      </c>
      <c r="AN2335">
        <v>1</v>
      </c>
      <c r="AO2335">
        <v>1</v>
      </c>
      <c r="AP2335">
        <v>1</v>
      </c>
      <c r="AQ2335">
        <v>69</v>
      </c>
      <c r="AR2335">
        <v>7240.65</v>
      </c>
      <c r="AS2335">
        <v>50</v>
      </c>
      <c r="AT2335">
        <v>1013.61</v>
      </c>
      <c r="AU2335">
        <v>0</v>
      </c>
      <c r="AV2335">
        <v>8304.26</v>
      </c>
      <c r="AW2335">
        <v>0</v>
      </c>
      <c r="AX2335">
        <v>0</v>
      </c>
      <c r="AY2335">
        <v>92844</v>
      </c>
      <c r="AZ2335">
        <v>0</v>
      </c>
    </row>
    <row r="2336" spans="1:52">
      <c r="A2336">
        <v>69</v>
      </c>
      <c r="B2336">
        <v>14</v>
      </c>
      <c r="C2336">
        <v>4.04</v>
      </c>
      <c r="D2336" t="s">
        <v>52</v>
      </c>
      <c r="E2336" t="s">
        <v>52</v>
      </c>
      <c r="F2336">
        <v>53</v>
      </c>
      <c r="G2336" t="s">
        <v>1748</v>
      </c>
      <c r="H2336">
        <v>5983</v>
      </c>
      <c r="I2336" t="s">
        <v>54</v>
      </c>
      <c r="J2336" t="s">
        <v>55</v>
      </c>
      <c r="K2336" t="s">
        <v>4687</v>
      </c>
      <c r="L2336" t="s">
        <v>57</v>
      </c>
      <c r="M2336">
        <v>0</v>
      </c>
      <c r="N2336">
        <v>0</v>
      </c>
      <c r="O2336" t="s">
        <v>68</v>
      </c>
      <c r="P2336">
        <v>1</v>
      </c>
      <c r="Q2336" t="s">
        <v>59</v>
      </c>
      <c r="R2336" t="s">
        <v>1750</v>
      </c>
      <c r="S2336">
        <v>33.998471000000002</v>
      </c>
      <c r="T2336">
        <v>-117.973758</v>
      </c>
      <c r="U2336">
        <v>0</v>
      </c>
      <c r="V2336">
        <v>90.5</v>
      </c>
      <c r="W2336">
        <v>1</v>
      </c>
      <c r="X2336">
        <v>0</v>
      </c>
      <c r="Y2336">
        <v>0</v>
      </c>
      <c r="Z2336" t="s">
        <v>61</v>
      </c>
      <c r="AA2336">
        <v>0</v>
      </c>
      <c r="AB2336">
        <v>1</v>
      </c>
      <c r="AC2336">
        <v>1</v>
      </c>
      <c r="AD2336">
        <v>0</v>
      </c>
      <c r="AE2336" t="s">
        <v>79</v>
      </c>
      <c r="AF2336">
        <v>1</v>
      </c>
      <c r="AG2336">
        <v>53686</v>
      </c>
      <c r="AH2336">
        <v>0</v>
      </c>
      <c r="AI2336" t="s">
        <v>63</v>
      </c>
      <c r="AJ2336">
        <v>0</v>
      </c>
      <c r="AK2336">
        <v>3</v>
      </c>
      <c r="AL2336">
        <v>1</v>
      </c>
      <c r="AM2336" t="s">
        <v>64</v>
      </c>
      <c r="AN2336">
        <v>1</v>
      </c>
      <c r="AO2336">
        <v>0</v>
      </c>
      <c r="AP2336">
        <v>0</v>
      </c>
      <c r="AQ2336">
        <v>30</v>
      </c>
      <c r="AR2336">
        <v>2595.85</v>
      </c>
      <c r="AS2336">
        <v>0</v>
      </c>
      <c r="AT2336">
        <v>121.2</v>
      </c>
      <c r="AU2336">
        <v>0</v>
      </c>
      <c r="AV2336">
        <v>2717.05</v>
      </c>
      <c r="AW2336">
        <v>0</v>
      </c>
      <c r="AX2336">
        <v>1</v>
      </c>
      <c r="AY2336">
        <v>91745</v>
      </c>
      <c r="AZ2336">
        <v>0</v>
      </c>
    </row>
    <row r="2337" spans="1:52">
      <c r="A2337">
        <v>62</v>
      </c>
      <c r="B2337">
        <v>18</v>
      </c>
      <c r="C2337">
        <v>24.56</v>
      </c>
      <c r="D2337" t="s">
        <v>52</v>
      </c>
      <c r="E2337" t="s">
        <v>52</v>
      </c>
      <c r="F2337">
        <v>51</v>
      </c>
      <c r="G2337" t="s">
        <v>4688</v>
      </c>
      <c r="H2337">
        <v>3094</v>
      </c>
      <c r="I2337" t="s">
        <v>66</v>
      </c>
      <c r="J2337" t="s">
        <v>55</v>
      </c>
      <c r="K2337" t="s">
        <v>4689</v>
      </c>
      <c r="L2337" t="s">
        <v>57</v>
      </c>
      <c r="M2337">
        <v>1</v>
      </c>
      <c r="N2337">
        <v>1</v>
      </c>
      <c r="O2337" t="s">
        <v>58</v>
      </c>
      <c r="P2337">
        <v>1</v>
      </c>
      <c r="Q2337" t="s">
        <v>59</v>
      </c>
      <c r="R2337" t="s">
        <v>4690</v>
      </c>
      <c r="S2337">
        <v>39.094101999999999</v>
      </c>
      <c r="T2337">
        <v>-123.50085300000001</v>
      </c>
      <c r="U2337">
        <v>1</v>
      </c>
      <c r="V2337">
        <v>107.5</v>
      </c>
      <c r="W2337">
        <v>1</v>
      </c>
      <c r="X2337">
        <v>2</v>
      </c>
      <c r="Y2337">
        <v>9</v>
      </c>
      <c r="Z2337" t="s">
        <v>61</v>
      </c>
      <c r="AA2337">
        <v>1</v>
      </c>
      <c r="AB2337">
        <v>0</v>
      </c>
      <c r="AC2337">
        <v>1</v>
      </c>
      <c r="AD2337">
        <v>1</v>
      </c>
      <c r="AE2337" t="s">
        <v>62</v>
      </c>
      <c r="AF2337">
        <v>1</v>
      </c>
      <c r="AG2337">
        <v>1113</v>
      </c>
      <c r="AH2337">
        <v>1</v>
      </c>
      <c r="AI2337" t="s">
        <v>63</v>
      </c>
      <c r="AJ2337">
        <v>1</v>
      </c>
      <c r="AK2337">
        <v>4</v>
      </c>
      <c r="AL2337">
        <v>0</v>
      </c>
      <c r="AM2337" t="s">
        <v>64</v>
      </c>
      <c r="AN2337">
        <v>1</v>
      </c>
      <c r="AO2337">
        <v>1</v>
      </c>
      <c r="AP2337">
        <v>1</v>
      </c>
      <c r="AQ2337">
        <v>30</v>
      </c>
      <c r="AR2337">
        <v>3242.5</v>
      </c>
      <c r="AS2337">
        <v>0</v>
      </c>
      <c r="AT2337">
        <v>736.8</v>
      </c>
      <c r="AU2337">
        <v>0</v>
      </c>
      <c r="AV2337">
        <v>3979.3</v>
      </c>
      <c r="AW2337">
        <v>0</v>
      </c>
      <c r="AX2337">
        <v>1</v>
      </c>
      <c r="AY2337">
        <v>95466</v>
      </c>
      <c r="AZ2337">
        <v>0</v>
      </c>
    </row>
    <row r="2338" spans="1:52">
      <c r="A2338">
        <v>29</v>
      </c>
      <c r="B2338">
        <v>69</v>
      </c>
      <c r="C2338">
        <v>40.630000000000003</v>
      </c>
      <c r="D2338" t="s">
        <v>52</v>
      </c>
      <c r="E2338" t="s">
        <v>52</v>
      </c>
      <c r="F2338">
        <v>69</v>
      </c>
      <c r="G2338" t="s">
        <v>992</v>
      </c>
      <c r="H2338">
        <v>4384</v>
      </c>
      <c r="I2338" t="s">
        <v>54</v>
      </c>
      <c r="J2338" t="s">
        <v>55</v>
      </c>
      <c r="K2338" t="s">
        <v>4691</v>
      </c>
      <c r="L2338" t="s">
        <v>57</v>
      </c>
      <c r="M2338">
        <v>0</v>
      </c>
      <c r="N2338">
        <v>0</v>
      </c>
      <c r="O2338" t="s">
        <v>68</v>
      </c>
      <c r="P2338">
        <v>1</v>
      </c>
      <c r="Q2338" t="s">
        <v>77</v>
      </c>
      <c r="R2338" t="s">
        <v>4068</v>
      </c>
      <c r="S2338">
        <v>33.844982999999999</v>
      </c>
      <c r="T2338">
        <v>-117.952151</v>
      </c>
      <c r="U2338">
        <v>1</v>
      </c>
      <c r="V2338">
        <v>65.150000000000006</v>
      </c>
      <c r="W2338">
        <v>1</v>
      </c>
      <c r="X2338">
        <v>0</v>
      </c>
      <c r="Y2338">
        <v>2</v>
      </c>
      <c r="Z2338" t="s">
        <v>105</v>
      </c>
      <c r="AA2338">
        <v>1</v>
      </c>
      <c r="AB2338">
        <v>1</v>
      </c>
      <c r="AC2338">
        <v>0</v>
      </c>
      <c r="AD2338">
        <v>1</v>
      </c>
      <c r="AE2338" t="s">
        <v>62</v>
      </c>
      <c r="AF2338">
        <v>1</v>
      </c>
      <c r="AG2338">
        <v>60553</v>
      </c>
      <c r="AH2338">
        <v>1</v>
      </c>
      <c r="AI2338" t="s">
        <v>63</v>
      </c>
      <c r="AJ2338">
        <v>1</v>
      </c>
      <c r="AK2338">
        <v>3</v>
      </c>
      <c r="AL2338">
        <v>0</v>
      </c>
      <c r="AM2338" t="s">
        <v>64</v>
      </c>
      <c r="AN2338">
        <v>0</v>
      </c>
      <c r="AO2338">
        <v>1</v>
      </c>
      <c r="AP2338">
        <v>0</v>
      </c>
      <c r="AQ2338">
        <v>71</v>
      </c>
      <c r="AR2338">
        <v>4681.75</v>
      </c>
      <c r="AS2338">
        <v>0</v>
      </c>
      <c r="AT2338">
        <v>2884.73</v>
      </c>
      <c r="AU2338">
        <v>4.7</v>
      </c>
      <c r="AV2338">
        <v>7561.78</v>
      </c>
      <c r="AW2338">
        <v>1</v>
      </c>
      <c r="AX2338">
        <v>1</v>
      </c>
      <c r="AY2338">
        <v>92801</v>
      </c>
      <c r="AZ2338">
        <v>0</v>
      </c>
    </row>
    <row r="2339" spans="1:52">
      <c r="A2339">
        <v>40</v>
      </c>
      <c r="B2339">
        <v>0</v>
      </c>
      <c r="C2339">
        <v>6.48</v>
      </c>
      <c r="D2339" t="s">
        <v>52</v>
      </c>
      <c r="E2339" t="s">
        <v>52</v>
      </c>
      <c r="F2339">
        <v>31</v>
      </c>
      <c r="G2339" t="s">
        <v>1202</v>
      </c>
      <c r="H2339">
        <v>5060</v>
      </c>
      <c r="I2339" t="s">
        <v>66</v>
      </c>
      <c r="J2339" t="s">
        <v>55</v>
      </c>
      <c r="K2339" t="s">
        <v>4692</v>
      </c>
      <c r="L2339" t="s">
        <v>57</v>
      </c>
      <c r="M2339">
        <v>1</v>
      </c>
      <c r="N2339">
        <v>0</v>
      </c>
      <c r="O2339" t="s">
        <v>58</v>
      </c>
      <c r="P2339">
        <v>0</v>
      </c>
      <c r="Q2339" t="s">
        <v>72</v>
      </c>
      <c r="R2339" t="s">
        <v>1204</v>
      </c>
      <c r="S2339">
        <v>37.252057000000001</v>
      </c>
      <c r="T2339">
        <v>-119.95783</v>
      </c>
      <c r="U2339">
        <v>1</v>
      </c>
      <c r="V2339">
        <v>19.850000000000001</v>
      </c>
      <c r="W2339">
        <v>0</v>
      </c>
      <c r="X2339">
        <v>1</v>
      </c>
      <c r="Y2339">
        <v>1</v>
      </c>
      <c r="Z2339" t="s">
        <v>93</v>
      </c>
      <c r="AA2339">
        <v>0</v>
      </c>
      <c r="AB2339">
        <v>0</v>
      </c>
      <c r="AC2339">
        <v>0</v>
      </c>
      <c r="AD2339">
        <v>1</v>
      </c>
      <c r="AE2339" t="s">
        <v>79</v>
      </c>
      <c r="AF2339">
        <v>1</v>
      </c>
      <c r="AG2339">
        <v>972</v>
      </c>
      <c r="AH2339">
        <v>0</v>
      </c>
      <c r="AI2339" t="s">
        <v>63</v>
      </c>
      <c r="AJ2339">
        <v>1</v>
      </c>
      <c r="AK2339">
        <v>3</v>
      </c>
      <c r="AL2339">
        <v>0</v>
      </c>
      <c r="AM2339" t="s">
        <v>64</v>
      </c>
      <c r="AN2339">
        <v>0</v>
      </c>
      <c r="AO2339">
        <v>0</v>
      </c>
      <c r="AP2339">
        <v>0</v>
      </c>
      <c r="AQ2339">
        <v>6</v>
      </c>
      <c r="AR2339">
        <v>119.3</v>
      </c>
      <c r="AS2339">
        <v>0</v>
      </c>
      <c r="AT2339">
        <v>38.880000000000003</v>
      </c>
      <c r="AU2339">
        <v>0</v>
      </c>
      <c r="AV2339">
        <v>158.18</v>
      </c>
      <c r="AW2339">
        <v>0</v>
      </c>
      <c r="AX2339">
        <v>0</v>
      </c>
      <c r="AY2339">
        <v>93653</v>
      </c>
      <c r="AZ2339">
        <v>0</v>
      </c>
    </row>
    <row r="2340" spans="1:52">
      <c r="A2340">
        <v>79</v>
      </c>
      <c r="B2340">
        <v>23</v>
      </c>
      <c r="C2340">
        <v>5.42</v>
      </c>
      <c r="D2340" t="s">
        <v>52</v>
      </c>
      <c r="E2340" t="s">
        <v>52</v>
      </c>
      <c r="F2340">
        <v>24</v>
      </c>
      <c r="G2340" t="s">
        <v>1128</v>
      </c>
      <c r="H2340">
        <v>2064</v>
      </c>
      <c r="I2340" t="s">
        <v>75</v>
      </c>
      <c r="J2340" t="s">
        <v>55</v>
      </c>
      <c r="K2340" t="s">
        <v>4693</v>
      </c>
      <c r="L2340" t="s">
        <v>57</v>
      </c>
      <c r="M2340">
        <v>0</v>
      </c>
      <c r="N2340">
        <v>0</v>
      </c>
      <c r="O2340" t="s">
        <v>58</v>
      </c>
      <c r="P2340">
        <v>1</v>
      </c>
      <c r="Q2340" t="s">
        <v>59</v>
      </c>
      <c r="R2340" t="s">
        <v>1130</v>
      </c>
      <c r="S2340">
        <v>33.787298</v>
      </c>
      <c r="T2340">
        <v>-117.32067600000001</v>
      </c>
      <c r="U2340">
        <v>1</v>
      </c>
      <c r="V2340">
        <v>70.05</v>
      </c>
      <c r="W2340">
        <v>0</v>
      </c>
      <c r="X2340">
        <v>0</v>
      </c>
      <c r="Y2340">
        <v>1</v>
      </c>
      <c r="Z2340" t="s">
        <v>93</v>
      </c>
      <c r="AA2340">
        <v>0</v>
      </c>
      <c r="AB2340">
        <v>0</v>
      </c>
      <c r="AC2340">
        <v>0</v>
      </c>
      <c r="AD2340">
        <v>1</v>
      </c>
      <c r="AE2340" t="s">
        <v>62</v>
      </c>
      <c r="AF2340">
        <v>1</v>
      </c>
      <c r="AG2340">
        <v>36817</v>
      </c>
      <c r="AH2340">
        <v>0</v>
      </c>
      <c r="AI2340" t="s">
        <v>63</v>
      </c>
      <c r="AJ2340">
        <v>1</v>
      </c>
      <c r="AK2340">
        <v>4</v>
      </c>
      <c r="AL2340">
        <v>1</v>
      </c>
      <c r="AM2340" t="s">
        <v>64</v>
      </c>
      <c r="AN2340">
        <v>0</v>
      </c>
      <c r="AO2340">
        <v>0</v>
      </c>
      <c r="AP2340">
        <v>0</v>
      </c>
      <c r="AQ2340">
        <v>5</v>
      </c>
      <c r="AR2340">
        <v>302.60000000000002</v>
      </c>
      <c r="AS2340">
        <v>0</v>
      </c>
      <c r="AT2340">
        <v>27.1</v>
      </c>
      <c r="AU2340">
        <v>0</v>
      </c>
      <c r="AV2340">
        <v>329.7</v>
      </c>
      <c r="AW2340">
        <v>0</v>
      </c>
      <c r="AX2340">
        <v>1</v>
      </c>
      <c r="AY2340">
        <v>92570</v>
      </c>
      <c r="AZ2340">
        <v>0</v>
      </c>
    </row>
    <row r="2341" spans="1:52">
      <c r="A2341">
        <v>45</v>
      </c>
      <c r="B2341">
        <v>0</v>
      </c>
      <c r="C2341">
        <v>43.84</v>
      </c>
      <c r="D2341" t="s">
        <v>52</v>
      </c>
      <c r="E2341" t="s">
        <v>52</v>
      </c>
      <c r="F2341">
        <v>58</v>
      </c>
      <c r="G2341" t="s">
        <v>82</v>
      </c>
      <c r="H2341">
        <v>4347</v>
      </c>
      <c r="I2341" t="s">
        <v>54</v>
      </c>
      <c r="J2341" t="s">
        <v>55</v>
      </c>
      <c r="K2341" t="s">
        <v>4694</v>
      </c>
      <c r="L2341" t="s">
        <v>57</v>
      </c>
      <c r="M2341">
        <v>1</v>
      </c>
      <c r="N2341">
        <v>0</v>
      </c>
      <c r="O2341" t="s">
        <v>68</v>
      </c>
      <c r="P2341">
        <v>0</v>
      </c>
      <c r="Q2341" t="s">
        <v>72</v>
      </c>
      <c r="R2341" t="s">
        <v>4695</v>
      </c>
      <c r="S2341">
        <v>37.371862</v>
      </c>
      <c r="T2341">
        <v>-121.860349</v>
      </c>
      <c r="U2341">
        <v>1</v>
      </c>
      <c r="V2341">
        <v>19.149999999999999</v>
      </c>
      <c r="W2341">
        <v>0</v>
      </c>
      <c r="X2341">
        <v>2</v>
      </c>
      <c r="Y2341">
        <v>9</v>
      </c>
      <c r="Z2341" t="s">
        <v>61</v>
      </c>
      <c r="AA2341">
        <v>0</v>
      </c>
      <c r="AB2341">
        <v>0</v>
      </c>
      <c r="AC2341">
        <v>1</v>
      </c>
      <c r="AD2341">
        <v>1</v>
      </c>
      <c r="AE2341" t="s">
        <v>79</v>
      </c>
      <c r="AF2341">
        <v>1</v>
      </c>
      <c r="AG2341">
        <v>26032</v>
      </c>
      <c r="AH2341">
        <v>0</v>
      </c>
      <c r="AI2341" t="s">
        <v>63</v>
      </c>
      <c r="AJ2341">
        <v>1</v>
      </c>
      <c r="AK2341">
        <v>5</v>
      </c>
      <c r="AL2341">
        <v>0</v>
      </c>
      <c r="AM2341" t="s">
        <v>64</v>
      </c>
      <c r="AN2341">
        <v>0</v>
      </c>
      <c r="AO2341">
        <v>0</v>
      </c>
      <c r="AP2341">
        <v>0</v>
      </c>
      <c r="AQ2341">
        <v>26</v>
      </c>
      <c r="AR2341">
        <v>515.75</v>
      </c>
      <c r="AS2341">
        <v>0</v>
      </c>
      <c r="AT2341">
        <v>1139.8399999999999</v>
      </c>
      <c r="AU2341">
        <v>0</v>
      </c>
      <c r="AV2341">
        <v>1655.59</v>
      </c>
      <c r="AW2341">
        <v>0</v>
      </c>
      <c r="AX2341">
        <v>0</v>
      </c>
      <c r="AY2341">
        <v>95133</v>
      </c>
      <c r="AZ2341">
        <v>0</v>
      </c>
    </row>
    <row r="2342" spans="1:52">
      <c r="A2342">
        <v>55</v>
      </c>
      <c r="B2342">
        <v>53</v>
      </c>
      <c r="C2342">
        <v>18.420000000000002</v>
      </c>
      <c r="D2342" t="s">
        <v>52</v>
      </c>
      <c r="E2342" t="s">
        <v>52</v>
      </c>
      <c r="F2342">
        <v>80</v>
      </c>
      <c r="G2342" t="s">
        <v>2260</v>
      </c>
      <c r="H2342">
        <v>6391</v>
      </c>
      <c r="I2342" t="s">
        <v>54</v>
      </c>
      <c r="J2342" t="s">
        <v>55</v>
      </c>
      <c r="K2342" t="s">
        <v>4696</v>
      </c>
      <c r="L2342" t="s">
        <v>57</v>
      </c>
      <c r="M2342">
        <v>1</v>
      </c>
      <c r="N2342">
        <v>1</v>
      </c>
      <c r="O2342" t="s">
        <v>58</v>
      </c>
      <c r="P2342">
        <v>1</v>
      </c>
      <c r="Q2342" t="s">
        <v>59</v>
      </c>
      <c r="R2342" t="s">
        <v>2262</v>
      </c>
      <c r="S2342">
        <v>40.331975</v>
      </c>
      <c r="T2342">
        <v>-121.460674</v>
      </c>
      <c r="U2342">
        <v>1</v>
      </c>
      <c r="V2342">
        <v>109.05</v>
      </c>
      <c r="W2342">
        <v>1</v>
      </c>
      <c r="X2342">
        <v>3</v>
      </c>
      <c r="Y2342">
        <v>1</v>
      </c>
      <c r="Z2342" t="s">
        <v>61</v>
      </c>
      <c r="AA2342">
        <v>0</v>
      </c>
      <c r="AB2342">
        <v>1</v>
      </c>
      <c r="AC2342">
        <v>1</v>
      </c>
      <c r="AD2342">
        <v>1</v>
      </c>
      <c r="AE2342" t="s">
        <v>62</v>
      </c>
      <c r="AF2342">
        <v>1</v>
      </c>
      <c r="AG2342">
        <v>78</v>
      </c>
      <c r="AH2342">
        <v>1</v>
      </c>
      <c r="AI2342" t="s">
        <v>63</v>
      </c>
      <c r="AJ2342">
        <v>1</v>
      </c>
      <c r="AK2342">
        <v>4</v>
      </c>
      <c r="AL2342">
        <v>0</v>
      </c>
      <c r="AM2342" t="s">
        <v>64</v>
      </c>
      <c r="AN2342">
        <v>1</v>
      </c>
      <c r="AO2342">
        <v>1</v>
      </c>
      <c r="AP2342">
        <v>1</v>
      </c>
      <c r="AQ2342">
        <v>68</v>
      </c>
      <c r="AR2342">
        <v>7508.55</v>
      </c>
      <c r="AS2342">
        <v>0</v>
      </c>
      <c r="AT2342">
        <v>1252.56</v>
      </c>
      <c r="AU2342">
        <v>0</v>
      </c>
      <c r="AV2342">
        <v>8761.11</v>
      </c>
      <c r="AW2342">
        <v>0</v>
      </c>
      <c r="AX2342">
        <v>1</v>
      </c>
      <c r="AY2342">
        <v>96061</v>
      </c>
      <c r="AZ2342">
        <v>0</v>
      </c>
    </row>
    <row r="2343" spans="1:52">
      <c r="A2343">
        <v>24</v>
      </c>
      <c r="B2343">
        <v>76</v>
      </c>
      <c r="C2343">
        <v>22.2</v>
      </c>
      <c r="D2343" t="s">
        <v>52</v>
      </c>
      <c r="E2343" t="s">
        <v>52</v>
      </c>
      <c r="F2343">
        <v>41</v>
      </c>
      <c r="G2343" t="s">
        <v>1461</v>
      </c>
      <c r="H2343">
        <v>4078</v>
      </c>
      <c r="I2343" t="s">
        <v>75</v>
      </c>
      <c r="J2343" t="s">
        <v>55</v>
      </c>
      <c r="K2343" t="s">
        <v>4697</v>
      </c>
      <c r="L2343" t="s">
        <v>57</v>
      </c>
      <c r="M2343">
        <v>0</v>
      </c>
      <c r="N2343">
        <v>1</v>
      </c>
      <c r="O2343" t="s">
        <v>58</v>
      </c>
      <c r="P2343">
        <v>1</v>
      </c>
      <c r="Q2343" t="s">
        <v>59</v>
      </c>
      <c r="R2343" t="s">
        <v>1463</v>
      </c>
      <c r="S2343">
        <v>34.089927000000003</v>
      </c>
      <c r="T2343">
        <v>-118.095645</v>
      </c>
      <c r="U2343">
        <v>1</v>
      </c>
      <c r="V2343">
        <v>105.75</v>
      </c>
      <c r="W2343">
        <v>1</v>
      </c>
      <c r="X2343">
        <v>0</v>
      </c>
      <c r="Y2343">
        <v>5</v>
      </c>
      <c r="Z2343" t="s">
        <v>87</v>
      </c>
      <c r="AA2343">
        <v>0</v>
      </c>
      <c r="AB2343">
        <v>1</v>
      </c>
      <c r="AC2343">
        <v>0</v>
      </c>
      <c r="AD2343">
        <v>1</v>
      </c>
      <c r="AE2343" t="s">
        <v>62</v>
      </c>
      <c r="AF2343">
        <v>1</v>
      </c>
      <c r="AG2343">
        <v>38041</v>
      </c>
      <c r="AH2343">
        <v>0</v>
      </c>
      <c r="AI2343" t="s">
        <v>63</v>
      </c>
      <c r="AJ2343">
        <v>1</v>
      </c>
      <c r="AK2343">
        <v>4</v>
      </c>
      <c r="AL2343">
        <v>0</v>
      </c>
      <c r="AM2343" t="s">
        <v>64</v>
      </c>
      <c r="AN2343">
        <v>1</v>
      </c>
      <c r="AO2343">
        <v>1</v>
      </c>
      <c r="AP2343">
        <v>1</v>
      </c>
      <c r="AQ2343">
        <v>40</v>
      </c>
      <c r="AR2343">
        <v>4228.55</v>
      </c>
      <c r="AS2343">
        <v>0</v>
      </c>
      <c r="AT2343">
        <v>888</v>
      </c>
      <c r="AU2343">
        <v>0</v>
      </c>
      <c r="AV2343">
        <v>5116.55</v>
      </c>
      <c r="AW2343">
        <v>1</v>
      </c>
      <c r="AX2343">
        <v>1</v>
      </c>
      <c r="AY2343">
        <v>91776</v>
      </c>
      <c r="AZ2343">
        <v>0</v>
      </c>
    </row>
    <row r="2344" spans="1:52">
      <c r="A2344">
        <v>59</v>
      </c>
      <c r="B2344">
        <v>0</v>
      </c>
      <c r="C2344">
        <v>38.549999999999997</v>
      </c>
      <c r="D2344" t="s">
        <v>52</v>
      </c>
      <c r="E2344" t="s">
        <v>52</v>
      </c>
      <c r="F2344">
        <v>46</v>
      </c>
      <c r="G2344" t="s">
        <v>1608</v>
      </c>
      <c r="H2344">
        <v>5617</v>
      </c>
      <c r="I2344" t="s">
        <v>54</v>
      </c>
      <c r="J2344" t="s">
        <v>55</v>
      </c>
      <c r="K2344" t="s">
        <v>4698</v>
      </c>
      <c r="L2344" t="s">
        <v>57</v>
      </c>
      <c r="M2344">
        <v>1</v>
      </c>
      <c r="N2344">
        <v>0</v>
      </c>
      <c r="O2344" t="s">
        <v>68</v>
      </c>
      <c r="P2344">
        <v>0</v>
      </c>
      <c r="Q2344" t="s">
        <v>72</v>
      </c>
      <c r="R2344" t="s">
        <v>1610</v>
      </c>
      <c r="S2344">
        <v>35.957019000000003</v>
      </c>
      <c r="T2344">
        <v>-119.330928</v>
      </c>
      <c r="U2344">
        <v>1</v>
      </c>
      <c r="V2344">
        <v>25.3</v>
      </c>
      <c r="W2344">
        <v>1</v>
      </c>
      <c r="X2344">
        <v>3</v>
      </c>
      <c r="Y2344">
        <v>5</v>
      </c>
      <c r="Z2344" t="s">
        <v>61</v>
      </c>
      <c r="AA2344">
        <v>0</v>
      </c>
      <c r="AB2344">
        <v>0</v>
      </c>
      <c r="AC2344">
        <v>1</v>
      </c>
      <c r="AD2344">
        <v>1</v>
      </c>
      <c r="AE2344" t="s">
        <v>79</v>
      </c>
      <c r="AF2344">
        <v>1</v>
      </c>
      <c r="AG2344">
        <v>4198</v>
      </c>
      <c r="AH2344">
        <v>0</v>
      </c>
      <c r="AI2344" t="s">
        <v>63</v>
      </c>
      <c r="AJ2344">
        <v>1</v>
      </c>
      <c r="AK2344">
        <v>5</v>
      </c>
      <c r="AL2344">
        <v>0</v>
      </c>
      <c r="AM2344" t="s">
        <v>64</v>
      </c>
      <c r="AN2344">
        <v>0</v>
      </c>
      <c r="AO2344">
        <v>0</v>
      </c>
      <c r="AP2344">
        <v>0</v>
      </c>
      <c r="AQ2344">
        <v>66</v>
      </c>
      <c r="AR2344">
        <v>1672.35</v>
      </c>
      <c r="AS2344">
        <v>0</v>
      </c>
      <c r="AT2344">
        <v>2544.3000000000002</v>
      </c>
      <c r="AU2344">
        <v>0</v>
      </c>
      <c r="AV2344">
        <v>4216.6499999999996</v>
      </c>
      <c r="AW2344">
        <v>0</v>
      </c>
      <c r="AX2344">
        <v>0</v>
      </c>
      <c r="AY2344">
        <v>93256</v>
      </c>
      <c r="AZ2344">
        <v>0</v>
      </c>
    </row>
    <row r="2345" spans="1:52">
      <c r="A2345">
        <v>38</v>
      </c>
      <c r="B2345">
        <v>0</v>
      </c>
      <c r="C2345">
        <v>5.15</v>
      </c>
      <c r="D2345" t="s">
        <v>52</v>
      </c>
      <c r="E2345" t="s">
        <v>52</v>
      </c>
      <c r="F2345">
        <v>77</v>
      </c>
      <c r="G2345" t="s">
        <v>146</v>
      </c>
      <c r="H2345">
        <v>4430</v>
      </c>
      <c r="I2345" t="s">
        <v>66</v>
      </c>
      <c r="J2345" t="s">
        <v>55</v>
      </c>
      <c r="K2345" t="s">
        <v>4699</v>
      </c>
      <c r="L2345" t="s">
        <v>108</v>
      </c>
      <c r="M2345">
        <v>1</v>
      </c>
      <c r="N2345">
        <v>0</v>
      </c>
      <c r="O2345" t="s">
        <v>68</v>
      </c>
      <c r="P2345">
        <v>0</v>
      </c>
      <c r="Q2345" t="s">
        <v>72</v>
      </c>
      <c r="R2345" t="s">
        <v>148</v>
      </c>
      <c r="S2345">
        <v>38.733713999999999</v>
      </c>
      <c r="T2345">
        <v>-120.795213</v>
      </c>
      <c r="U2345">
        <v>0</v>
      </c>
      <c r="V2345">
        <v>19.95</v>
      </c>
      <c r="W2345">
        <v>0</v>
      </c>
      <c r="X2345">
        <v>3</v>
      </c>
      <c r="Y2345">
        <v>0</v>
      </c>
      <c r="Z2345" t="s">
        <v>93</v>
      </c>
      <c r="AA2345">
        <v>0</v>
      </c>
      <c r="AB2345">
        <v>0</v>
      </c>
      <c r="AC2345">
        <v>0</v>
      </c>
      <c r="AD2345">
        <v>0</v>
      </c>
      <c r="AE2345" t="s">
        <v>161</v>
      </c>
      <c r="AF2345">
        <v>1</v>
      </c>
      <c r="AG2345">
        <v>34146</v>
      </c>
      <c r="AH2345">
        <v>0</v>
      </c>
      <c r="AI2345" t="s">
        <v>63</v>
      </c>
      <c r="AJ2345">
        <v>0</v>
      </c>
      <c r="AK2345">
        <v>5</v>
      </c>
      <c r="AL2345">
        <v>0</v>
      </c>
      <c r="AM2345" t="s">
        <v>64</v>
      </c>
      <c r="AN2345">
        <v>0</v>
      </c>
      <c r="AO2345">
        <v>0</v>
      </c>
      <c r="AP2345">
        <v>0</v>
      </c>
      <c r="AQ2345">
        <v>3</v>
      </c>
      <c r="AR2345">
        <v>58.3</v>
      </c>
      <c r="AS2345">
        <v>0</v>
      </c>
      <c r="AT2345">
        <v>15.45</v>
      </c>
      <c r="AU2345">
        <v>0</v>
      </c>
      <c r="AV2345">
        <v>73.75</v>
      </c>
      <c r="AW2345">
        <v>0</v>
      </c>
      <c r="AX2345">
        <v>0</v>
      </c>
      <c r="AY2345">
        <v>95667</v>
      </c>
      <c r="AZ2345">
        <v>0</v>
      </c>
    </row>
    <row r="2346" spans="1:52">
      <c r="A2346">
        <v>54</v>
      </c>
      <c r="B2346">
        <v>29</v>
      </c>
      <c r="C2346">
        <v>28.2</v>
      </c>
      <c r="D2346" t="s">
        <v>88</v>
      </c>
      <c r="E2346" t="s">
        <v>165</v>
      </c>
      <c r="F2346">
        <v>85</v>
      </c>
      <c r="G2346" t="s">
        <v>1143</v>
      </c>
      <c r="H2346">
        <v>5180</v>
      </c>
      <c r="I2346" t="s">
        <v>66</v>
      </c>
      <c r="J2346" t="s">
        <v>55</v>
      </c>
      <c r="K2346" t="s">
        <v>4700</v>
      </c>
      <c r="L2346" t="s">
        <v>84</v>
      </c>
      <c r="M2346">
        <v>0</v>
      </c>
      <c r="N2346">
        <v>1</v>
      </c>
      <c r="O2346" t="s">
        <v>58</v>
      </c>
      <c r="P2346">
        <v>1</v>
      </c>
      <c r="Q2346" t="s">
        <v>59</v>
      </c>
      <c r="R2346" t="s">
        <v>1145</v>
      </c>
      <c r="S2346">
        <v>39.806140999999997</v>
      </c>
      <c r="T2346">
        <v>-123.531098</v>
      </c>
      <c r="U2346">
        <v>0</v>
      </c>
      <c r="V2346">
        <v>100.5</v>
      </c>
      <c r="W2346">
        <v>1</v>
      </c>
      <c r="X2346">
        <v>0</v>
      </c>
      <c r="Y2346">
        <v>0</v>
      </c>
      <c r="Z2346" t="s">
        <v>61</v>
      </c>
      <c r="AA2346">
        <v>0</v>
      </c>
      <c r="AB2346">
        <v>0</v>
      </c>
      <c r="AC2346">
        <v>1</v>
      </c>
      <c r="AD2346">
        <v>0</v>
      </c>
      <c r="AE2346" t="s">
        <v>62</v>
      </c>
      <c r="AF2346">
        <v>1</v>
      </c>
      <c r="AG2346">
        <v>2706</v>
      </c>
      <c r="AH2346">
        <v>0</v>
      </c>
      <c r="AI2346" t="s">
        <v>63</v>
      </c>
      <c r="AJ2346">
        <v>0</v>
      </c>
      <c r="AK2346">
        <v>3</v>
      </c>
      <c r="AL2346">
        <v>0</v>
      </c>
      <c r="AM2346" t="s">
        <v>64</v>
      </c>
      <c r="AN2346">
        <v>1</v>
      </c>
      <c r="AO2346">
        <v>1</v>
      </c>
      <c r="AP2346">
        <v>1</v>
      </c>
      <c r="AQ2346">
        <v>5</v>
      </c>
      <c r="AR2346">
        <v>514</v>
      </c>
      <c r="AS2346">
        <v>0</v>
      </c>
      <c r="AT2346">
        <v>141</v>
      </c>
      <c r="AU2346">
        <v>0</v>
      </c>
      <c r="AV2346">
        <v>655</v>
      </c>
      <c r="AW2346">
        <v>0</v>
      </c>
      <c r="AX2346">
        <v>1</v>
      </c>
      <c r="AY2346">
        <v>95454</v>
      </c>
      <c r="AZ2346">
        <v>1</v>
      </c>
    </row>
    <row r="2347" spans="1:52">
      <c r="A2347">
        <v>69</v>
      </c>
      <c r="B2347">
        <v>30</v>
      </c>
      <c r="C2347">
        <v>0</v>
      </c>
      <c r="D2347" t="s">
        <v>52</v>
      </c>
      <c r="E2347" t="s">
        <v>52</v>
      </c>
      <c r="F2347">
        <v>33</v>
      </c>
      <c r="G2347" t="s">
        <v>3715</v>
      </c>
      <c r="H2347">
        <v>3511</v>
      </c>
      <c r="I2347" t="s">
        <v>66</v>
      </c>
      <c r="J2347" t="s">
        <v>55</v>
      </c>
      <c r="K2347" t="s">
        <v>4701</v>
      </c>
      <c r="L2347" t="s">
        <v>57</v>
      </c>
      <c r="M2347">
        <v>0</v>
      </c>
      <c r="N2347">
        <v>0</v>
      </c>
      <c r="O2347" t="s">
        <v>68</v>
      </c>
      <c r="P2347">
        <v>1</v>
      </c>
      <c r="Q2347" t="s">
        <v>85</v>
      </c>
      <c r="R2347" t="s">
        <v>4702</v>
      </c>
      <c r="S2347">
        <v>34.084747</v>
      </c>
      <c r="T2347">
        <v>-117.886844</v>
      </c>
      <c r="U2347">
        <v>1</v>
      </c>
      <c r="V2347">
        <v>24.85</v>
      </c>
      <c r="W2347">
        <v>0</v>
      </c>
      <c r="X2347">
        <v>0</v>
      </c>
      <c r="Y2347">
        <v>2</v>
      </c>
      <c r="Z2347" t="s">
        <v>258</v>
      </c>
      <c r="AA2347">
        <v>0</v>
      </c>
      <c r="AB2347">
        <v>0</v>
      </c>
      <c r="AC2347">
        <v>1</v>
      </c>
      <c r="AD2347">
        <v>1</v>
      </c>
      <c r="AE2347" t="s">
        <v>62</v>
      </c>
      <c r="AF2347">
        <v>0</v>
      </c>
      <c r="AG2347">
        <v>17554</v>
      </c>
      <c r="AH2347">
        <v>0</v>
      </c>
      <c r="AI2347" t="s">
        <v>63</v>
      </c>
      <c r="AJ2347">
        <v>1</v>
      </c>
      <c r="AK2347">
        <v>3</v>
      </c>
      <c r="AL2347">
        <v>1</v>
      </c>
      <c r="AM2347" t="s">
        <v>64</v>
      </c>
      <c r="AN2347">
        <v>0</v>
      </c>
      <c r="AO2347">
        <v>0</v>
      </c>
      <c r="AP2347">
        <v>0</v>
      </c>
      <c r="AQ2347">
        <v>38</v>
      </c>
      <c r="AR2347">
        <v>955.75</v>
      </c>
      <c r="AS2347">
        <v>0</v>
      </c>
      <c r="AT2347">
        <v>0</v>
      </c>
      <c r="AU2347">
        <v>0</v>
      </c>
      <c r="AV2347">
        <v>955.75</v>
      </c>
      <c r="AW2347">
        <v>0</v>
      </c>
      <c r="AX2347">
        <v>1</v>
      </c>
      <c r="AY2347">
        <v>91723</v>
      </c>
      <c r="AZ2347">
        <v>0</v>
      </c>
    </row>
    <row r="2348" spans="1:52">
      <c r="A2348">
        <v>79</v>
      </c>
      <c r="B2348">
        <v>18</v>
      </c>
      <c r="C2348">
        <v>3.04</v>
      </c>
      <c r="D2348" t="s">
        <v>52</v>
      </c>
      <c r="E2348" t="s">
        <v>52</v>
      </c>
      <c r="F2348">
        <v>59</v>
      </c>
      <c r="G2348" t="s">
        <v>3157</v>
      </c>
      <c r="H2348">
        <v>2715</v>
      </c>
      <c r="I2348" t="s">
        <v>75</v>
      </c>
      <c r="J2348" t="s">
        <v>55</v>
      </c>
      <c r="K2348" t="s">
        <v>4703</v>
      </c>
      <c r="L2348" t="s">
        <v>57</v>
      </c>
      <c r="M2348">
        <v>0</v>
      </c>
      <c r="N2348">
        <v>1</v>
      </c>
      <c r="O2348" t="s">
        <v>68</v>
      </c>
      <c r="P2348">
        <v>1</v>
      </c>
      <c r="Q2348" t="s">
        <v>77</v>
      </c>
      <c r="R2348" t="s">
        <v>3159</v>
      </c>
      <c r="S2348">
        <v>32.912663999999999</v>
      </c>
      <c r="T2348">
        <v>-116.63538699999999</v>
      </c>
      <c r="U2348">
        <v>0</v>
      </c>
      <c r="V2348">
        <v>73</v>
      </c>
      <c r="W2348">
        <v>0</v>
      </c>
      <c r="X2348">
        <v>0</v>
      </c>
      <c r="Y2348">
        <v>0</v>
      </c>
      <c r="Z2348" t="s">
        <v>61</v>
      </c>
      <c r="AA2348">
        <v>0</v>
      </c>
      <c r="AB2348">
        <v>0</v>
      </c>
      <c r="AC2348">
        <v>1</v>
      </c>
      <c r="AD2348">
        <v>0</v>
      </c>
      <c r="AE2348" t="s">
        <v>62</v>
      </c>
      <c r="AF2348">
        <v>1</v>
      </c>
      <c r="AG2348">
        <v>1587</v>
      </c>
      <c r="AH2348">
        <v>1</v>
      </c>
      <c r="AI2348" t="s">
        <v>63</v>
      </c>
      <c r="AJ2348">
        <v>0</v>
      </c>
      <c r="AK2348">
        <v>4</v>
      </c>
      <c r="AL2348">
        <v>1</v>
      </c>
      <c r="AM2348" t="s">
        <v>64</v>
      </c>
      <c r="AN2348">
        <v>1</v>
      </c>
      <c r="AO2348">
        <v>0</v>
      </c>
      <c r="AP2348">
        <v>1</v>
      </c>
      <c r="AQ2348">
        <v>35</v>
      </c>
      <c r="AR2348">
        <v>2471.25</v>
      </c>
      <c r="AS2348">
        <v>0</v>
      </c>
      <c r="AT2348">
        <v>106.4</v>
      </c>
      <c r="AU2348">
        <v>0</v>
      </c>
      <c r="AV2348">
        <v>2577.65</v>
      </c>
      <c r="AW2348">
        <v>0</v>
      </c>
      <c r="AX2348">
        <v>1</v>
      </c>
      <c r="AY2348">
        <v>91916</v>
      </c>
      <c r="AZ2348">
        <v>0</v>
      </c>
    </row>
    <row r="2349" spans="1:52">
      <c r="A2349">
        <v>28</v>
      </c>
      <c r="B2349">
        <v>82</v>
      </c>
      <c r="C2349">
        <v>25.27</v>
      </c>
      <c r="D2349" t="s">
        <v>175</v>
      </c>
      <c r="E2349" t="s">
        <v>176</v>
      </c>
      <c r="F2349">
        <v>83</v>
      </c>
      <c r="G2349" t="s">
        <v>252</v>
      </c>
      <c r="H2349">
        <v>5898</v>
      </c>
      <c r="I2349" t="s">
        <v>66</v>
      </c>
      <c r="J2349" t="s">
        <v>55</v>
      </c>
      <c r="K2349" t="s">
        <v>4704</v>
      </c>
      <c r="L2349" t="s">
        <v>84</v>
      </c>
      <c r="M2349">
        <v>1</v>
      </c>
      <c r="N2349">
        <v>1</v>
      </c>
      <c r="O2349" t="s">
        <v>58</v>
      </c>
      <c r="P2349">
        <v>1</v>
      </c>
      <c r="Q2349" t="s">
        <v>77</v>
      </c>
      <c r="R2349" t="s">
        <v>254</v>
      </c>
      <c r="S2349">
        <v>38.554383000000001</v>
      </c>
      <c r="T2349">
        <v>-122.474773</v>
      </c>
      <c r="U2349">
        <v>1</v>
      </c>
      <c r="V2349">
        <v>72.25</v>
      </c>
      <c r="W2349">
        <v>1</v>
      </c>
      <c r="X2349">
        <v>2</v>
      </c>
      <c r="Y2349">
        <v>1</v>
      </c>
      <c r="Z2349" t="s">
        <v>61</v>
      </c>
      <c r="AA2349">
        <v>0</v>
      </c>
      <c r="AB2349">
        <v>1</v>
      </c>
      <c r="AC2349">
        <v>0</v>
      </c>
      <c r="AD2349">
        <v>1</v>
      </c>
      <c r="AE2349" t="s">
        <v>62</v>
      </c>
      <c r="AF2349">
        <v>1</v>
      </c>
      <c r="AG2349">
        <v>223</v>
      </c>
      <c r="AH2349">
        <v>1</v>
      </c>
      <c r="AI2349" t="s">
        <v>63</v>
      </c>
      <c r="AJ2349">
        <v>1</v>
      </c>
      <c r="AK2349">
        <v>1</v>
      </c>
      <c r="AL2349">
        <v>0</v>
      </c>
      <c r="AM2349" t="s">
        <v>64</v>
      </c>
      <c r="AN2349">
        <v>0</v>
      </c>
      <c r="AO2349">
        <v>0</v>
      </c>
      <c r="AP2349">
        <v>1</v>
      </c>
      <c r="AQ2349">
        <v>35</v>
      </c>
      <c r="AR2349">
        <v>2568.5500000000002</v>
      </c>
      <c r="AS2349">
        <v>0</v>
      </c>
      <c r="AT2349">
        <v>884.45</v>
      </c>
      <c r="AU2349">
        <v>0</v>
      </c>
      <c r="AV2349">
        <v>3453</v>
      </c>
      <c r="AW2349">
        <v>1</v>
      </c>
      <c r="AX2349">
        <v>1</v>
      </c>
      <c r="AY2349">
        <v>94576</v>
      </c>
      <c r="AZ2349">
        <v>1</v>
      </c>
    </row>
    <row r="2350" spans="1:52">
      <c r="A2350">
        <v>27</v>
      </c>
      <c r="B2350">
        <v>0</v>
      </c>
      <c r="C2350">
        <v>26.09</v>
      </c>
      <c r="D2350" t="s">
        <v>52</v>
      </c>
      <c r="E2350" t="s">
        <v>52</v>
      </c>
      <c r="F2350">
        <v>54</v>
      </c>
      <c r="G2350" t="s">
        <v>186</v>
      </c>
      <c r="H2350">
        <v>4476</v>
      </c>
      <c r="I2350" t="s">
        <v>66</v>
      </c>
      <c r="J2350" t="s">
        <v>55</v>
      </c>
      <c r="K2350" t="s">
        <v>4705</v>
      </c>
      <c r="L2350" t="s">
        <v>57</v>
      </c>
      <c r="M2350">
        <v>1</v>
      </c>
      <c r="N2350">
        <v>0</v>
      </c>
      <c r="O2350" t="s">
        <v>58</v>
      </c>
      <c r="P2350">
        <v>0</v>
      </c>
      <c r="Q2350" t="s">
        <v>72</v>
      </c>
      <c r="R2350" t="s">
        <v>4706</v>
      </c>
      <c r="S2350">
        <v>34.029043000000001</v>
      </c>
      <c r="T2350">
        <v>-118.239504</v>
      </c>
      <c r="U2350">
        <v>0</v>
      </c>
      <c r="V2350">
        <v>20.25</v>
      </c>
      <c r="W2350">
        <v>0</v>
      </c>
      <c r="X2350">
        <v>3</v>
      </c>
      <c r="Y2350">
        <v>0</v>
      </c>
      <c r="Z2350" t="s">
        <v>61</v>
      </c>
      <c r="AA2350">
        <v>0</v>
      </c>
      <c r="AB2350">
        <v>0</v>
      </c>
      <c r="AC2350">
        <v>0</v>
      </c>
      <c r="AD2350">
        <v>0</v>
      </c>
      <c r="AE2350" t="s">
        <v>79</v>
      </c>
      <c r="AF2350">
        <v>1</v>
      </c>
      <c r="AG2350">
        <v>3012</v>
      </c>
      <c r="AH2350">
        <v>0</v>
      </c>
      <c r="AI2350" t="s">
        <v>63</v>
      </c>
      <c r="AJ2350">
        <v>0</v>
      </c>
      <c r="AK2350">
        <v>5</v>
      </c>
      <c r="AL2350">
        <v>0</v>
      </c>
      <c r="AM2350" t="s">
        <v>64</v>
      </c>
      <c r="AN2350">
        <v>0</v>
      </c>
      <c r="AO2350">
        <v>0</v>
      </c>
      <c r="AP2350">
        <v>0</v>
      </c>
      <c r="AQ2350">
        <v>28</v>
      </c>
      <c r="AR2350">
        <v>535.35</v>
      </c>
      <c r="AS2350">
        <v>0</v>
      </c>
      <c r="AT2350">
        <v>730.52</v>
      </c>
      <c r="AU2350">
        <v>0</v>
      </c>
      <c r="AV2350">
        <v>1265.8699999999999</v>
      </c>
      <c r="AW2350">
        <v>1</v>
      </c>
      <c r="AX2350">
        <v>0</v>
      </c>
      <c r="AY2350">
        <v>90021</v>
      </c>
      <c r="AZ2350">
        <v>0</v>
      </c>
    </row>
    <row r="2351" spans="1:52">
      <c r="A2351">
        <v>27</v>
      </c>
      <c r="B2351">
        <v>0</v>
      </c>
      <c r="C2351">
        <v>27.47</v>
      </c>
      <c r="D2351" t="s">
        <v>52</v>
      </c>
      <c r="E2351" t="s">
        <v>52</v>
      </c>
      <c r="F2351">
        <v>64</v>
      </c>
      <c r="G2351" t="s">
        <v>1598</v>
      </c>
      <c r="H2351">
        <v>3300</v>
      </c>
      <c r="I2351" t="s">
        <v>66</v>
      </c>
      <c r="J2351" t="s">
        <v>55</v>
      </c>
      <c r="K2351" t="s">
        <v>4707</v>
      </c>
      <c r="L2351" t="s">
        <v>108</v>
      </c>
      <c r="M2351">
        <v>0</v>
      </c>
      <c r="N2351">
        <v>0</v>
      </c>
      <c r="O2351" t="s">
        <v>68</v>
      </c>
      <c r="P2351">
        <v>0</v>
      </c>
      <c r="Q2351" t="s">
        <v>72</v>
      </c>
      <c r="R2351" t="s">
        <v>1600</v>
      </c>
      <c r="S2351">
        <v>38.347189999999998</v>
      </c>
      <c r="T2351">
        <v>-122.697822</v>
      </c>
      <c r="U2351">
        <v>0</v>
      </c>
      <c r="V2351">
        <v>19.850000000000001</v>
      </c>
      <c r="W2351">
        <v>0</v>
      </c>
      <c r="X2351">
        <v>0</v>
      </c>
      <c r="Y2351">
        <v>0</v>
      </c>
      <c r="Z2351" t="s">
        <v>93</v>
      </c>
      <c r="AA2351">
        <v>0</v>
      </c>
      <c r="AB2351">
        <v>0</v>
      </c>
      <c r="AC2351">
        <v>0</v>
      </c>
      <c r="AD2351">
        <v>0</v>
      </c>
      <c r="AE2351" t="s">
        <v>79</v>
      </c>
      <c r="AF2351">
        <v>1</v>
      </c>
      <c r="AG2351">
        <v>42544</v>
      </c>
      <c r="AH2351">
        <v>0</v>
      </c>
      <c r="AI2351" t="s">
        <v>63</v>
      </c>
      <c r="AJ2351">
        <v>0</v>
      </c>
      <c r="AK2351">
        <v>3</v>
      </c>
      <c r="AL2351">
        <v>0</v>
      </c>
      <c r="AM2351" t="s">
        <v>64</v>
      </c>
      <c r="AN2351">
        <v>0</v>
      </c>
      <c r="AO2351">
        <v>0</v>
      </c>
      <c r="AP2351">
        <v>0</v>
      </c>
      <c r="AQ2351">
        <v>2</v>
      </c>
      <c r="AR2351">
        <v>51.6</v>
      </c>
      <c r="AS2351">
        <v>0</v>
      </c>
      <c r="AT2351">
        <v>54.94</v>
      </c>
      <c r="AU2351">
        <v>0</v>
      </c>
      <c r="AV2351">
        <v>106.54</v>
      </c>
      <c r="AW2351">
        <v>1</v>
      </c>
      <c r="AX2351">
        <v>0</v>
      </c>
      <c r="AY2351">
        <v>94928</v>
      </c>
      <c r="AZ2351">
        <v>0</v>
      </c>
    </row>
    <row r="2352" spans="1:52">
      <c r="A2352">
        <v>44</v>
      </c>
      <c r="B2352">
        <v>23</v>
      </c>
      <c r="C2352">
        <v>14.21</v>
      </c>
      <c r="D2352" t="s">
        <v>52</v>
      </c>
      <c r="E2352" t="s">
        <v>52</v>
      </c>
      <c r="F2352">
        <v>71</v>
      </c>
      <c r="G2352" t="s">
        <v>2132</v>
      </c>
      <c r="H2352">
        <v>4696</v>
      </c>
      <c r="I2352" t="s">
        <v>66</v>
      </c>
      <c r="J2352" t="s">
        <v>55</v>
      </c>
      <c r="K2352" t="s">
        <v>4708</v>
      </c>
      <c r="L2352" t="s">
        <v>57</v>
      </c>
      <c r="M2352">
        <v>0</v>
      </c>
      <c r="N2352">
        <v>0</v>
      </c>
      <c r="O2352" t="s">
        <v>68</v>
      </c>
      <c r="P2352">
        <v>1</v>
      </c>
      <c r="Q2352" t="s">
        <v>59</v>
      </c>
      <c r="R2352" t="s">
        <v>3567</v>
      </c>
      <c r="S2352">
        <v>39.099204</v>
      </c>
      <c r="T2352">
        <v>-121.137962</v>
      </c>
      <c r="U2352">
        <v>1</v>
      </c>
      <c r="V2352">
        <v>85.3</v>
      </c>
      <c r="W2352">
        <v>0</v>
      </c>
      <c r="X2352">
        <v>0</v>
      </c>
      <c r="Y2352">
        <v>1</v>
      </c>
      <c r="Z2352" t="s">
        <v>87</v>
      </c>
      <c r="AA2352">
        <v>1</v>
      </c>
      <c r="AB2352">
        <v>0</v>
      </c>
      <c r="AC2352">
        <v>1</v>
      </c>
      <c r="AD2352">
        <v>1</v>
      </c>
      <c r="AE2352" t="s">
        <v>79</v>
      </c>
      <c r="AF2352">
        <v>1</v>
      </c>
      <c r="AG2352">
        <v>17922</v>
      </c>
      <c r="AH2352">
        <v>0</v>
      </c>
      <c r="AI2352" t="s">
        <v>63</v>
      </c>
      <c r="AJ2352">
        <v>1</v>
      </c>
      <c r="AK2352">
        <v>4</v>
      </c>
      <c r="AL2352">
        <v>0</v>
      </c>
      <c r="AM2352" t="s">
        <v>64</v>
      </c>
      <c r="AN2352">
        <v>0</v>
      </c>
      <c r="AO2352">
        <v>0</v>
      </c>
      <c r="AP2352">
        <v>1</v>
      </c>
      <c r="AQ2352">
        <v>49</v>
      </c>
      <c r="AR2352">
        <v>4297.95</v>
      </c>
      <c r="AS2352">
        <v>0</v>
      </c>
      <c r="AT2352">
        <v>696.29</v>
      </c>
      <c r="AU2352">
        <v>0</v>
      </c>
      <c r="AV2352">
        <v>4994.24</v>
      </c>
      <c r="AW2352">
        <v>0</v>
      </c>
      <c r="AX2352">
        <v>1</v>
      </c>
      <c r="AY2352">
        <v>95949</v>
      </c>
      <c r="AZ2352">
        <v>0</v>
      </c>
    </row>
    <row r="2353" spans="1:52">
      <c r="A2353">
        <v>41</v>
      </c>
      <c r="B2353">
        <v>0</v>
      </c>
      <c r="C2353">
        <v>15.86</v>
      </c>
      <c r="D2353" t="s">
        <v>52</v>
      </c>
      <c r="E2353" t="s">
        <v>52</v>
      </c>
      <c r="F2353">
        <v>37</v>
      </c>
      <c r="G2353" t="s">
        <v>186</v>
      </c>
      <c r="H2353">
        <v>2653</v>
      </c>
      <c r="I2353" t="s">
        <v>54</v>
      </c>
      <c r="J2353" t="s">
        <v>55</v>
      </c>
      <c r="K2353" t="s">
        <v>4709</v>
      </c>
      <c r="L2353" t="s">
        <v>57</v>
      </c>
      <c r="M2353">
        <v>0</v>
      </c>
      <c r="N2353">
        <v>0</v>
      </c>
      <c r="O2353" t="s">
        <v>58</v>
      </c>
      <c r="P2353">
        <v>0</v>
      </c>
      <c r="Q2353" t="s">
        <v>72</v>
      </c>
      <c r="R2353" t="s">
        <v>533</v>
      </c>
      <c r="S2353">
        <v>34.028331000000001</v>
      </c>
      <c r="T2353">
        <v>-118.354338</v>
      </c>
      <c r="U2353">
        <v>0</v>
      </c>
      <c r="V2353">
        <v>20.25</v>
      </c>
      <c r="W2353">
        <v>0</v>
      </c>
      <c r="X2353">
        <v>0</v>
      </c>
      <c r="Y2353">
        <v>0</v>
      </c>
      <c r="Z2353" t="s">
        <v>93</v>
      </c>
      <c r="AA2353">
        <v>0</v>
      </c>
      <c r="AB2353">
        <v>0</v>
      </c>
      <c r="AC2353">
        <v>0</v>
      </c>
      <c r="AD2353">
        <v>0</v>
      </c>
      <c r="AE2353" t="s">
        <v>161</v>
      </c>
      <c r="AF2353">
        <v>1</v>
      </c>
      <c r="AG2353">
        <v>46984</v>
      </c>
      <c r="AH2353">
        <v>0</v>
      </c>
      <c r="AI2353" t="s">
        <v>63</v>
      </c>
      <c r="AJ2353">
        <v>0</v>
      </c>
      <c r="AK2353">
        <v>5</v>
      </c>
      <c r="AL2353">
        <v>0</v>
      </c>
      <c r="AM2353" t="s">
        <v>64</v>
      </c>
      <c r="AN2353">
        <v>0</v>
      </c>
      <c r="AO2353">
        <v>0</v>
      </c>
      <c r="AP2353">
        <v>0</v>
      </c>
      <c r="AQ2353">
        <v>8</v>
      </c>
      <c r="AR2353">
        <v>174.65</v>
      </c>
      <c r="AS2353">
        <v>0</v>
      </c>
      <c r="AT2353">
        <v>126.88</v>
      </c>
      <c r="AU2353">
        <v>0</v>
      </c>
      <c r="AV2353">
        <v>301.52999999999997</v>
      </c>
      <c r="AW2353">
        <v>0</v>
      </c>
      <c r="AX2353">
        <v>0</v>
      </c>
      <c r="AY2353">
        <v>90016</v>
      </c>
      <c r="AZ2353">
        <v>0</v>
      </c>
    </row>
    <row r="2354" spans="1:52">
      <c r="A2354">
        <v>43</v>
      </c>
      <c r="B2354">
        <v>11</v>
      </c>
      <c r="C2354">
        <v>1.6</v>
      </c>
      <c r="D2354" t="s">
        <v>52</v>
      </c>
      <c r="E2354" t="s">
        <v>52</v>
      </c>
      <c r="F2354">
        <v>29</v>
      </c>
      <c r="G2354" t="s">
        <v>292</v>
      </c>
      <c r="H2354">
        <v>2969</v>
      </c>
      <c r="I2354" t="s">
        <v>66</v>
      </c>
      <c r="J2354" t="s">
        <v>55</v>
      </c>
      <c r="K2354" t="s">
        <v>4710</v>
      </c>
      <c r="L2354" t="s">
        <v>57</v>
      </c>
      <c r="M2354">
        <v>1</v>
      </c>
      <c r="N2354">
        <v>0</v>
      </c>
      <c r="O2354" t="s">
        <v>58</v>
      </c>
      <c r="P2354">
        <v>1</v>
      </c>
      <c r="Q2354" t="s">
        <v>59</v>
      </c>
      <c r="R2354" t="s">
        <v>364</v>
      </c>
      <c r="S2354">
        <v>35.140937999999998</v>
      </c>
      <c r="T2354">
        <v>-119.051348</v>
      </c>
      <c r="U2354">
        <v>1</v>
      </c>
      <c r="V2354">
        <v>95.25</v>
      </c>
      <c r="W2354">
        <v>1</v>
      </c>
      <c r="X2354">
        <v>2</v>
      </c>
      <c r="Y2354">
        <v>0</v>
      </c>
      <c r="Z2354" t="s">
        <v>61</v>
      </c>
      <c r="AA2354">
        <v>0</v>
      </c>
      <c r="AB2354">
        <v>0</v>
      </c>
      <c r="AC2354">
        <v>1</v>
      </c>
      <c r="AD2354">
        <v>1</v>
      </c>
      <c r="AE2354" t="s">
        <v>62</v>
      </c>
      <c r="AF2354">
        <v>1</v>
      </c>
      <c r="AG2354">
        <v>25126</v>
      </c>
      <c r="AH2354">
        <v>0</v>
      </c>
      <c r="AI2354" t="s">
        <v>63</v>
      </c>
      <c r="AJ2354">
        <v>0</v>
      </c>
      <c r="AK2354">
        <v>4</v>
      </c>
      <c r="AL2354">
        <v>0</v>
      </c>
      <c r="AM2354" t="s">
        <v>64</v>
      </c>
      <c r="AN2354">
        <v>1</v>
      </c>
      <c r="AO2354">
        <v>1</v>
      </c>
      <c r="AP2354">
        <v>1</v>
      </c>
      <c r="AQ2354">
        <v>37</v>
      </c>
      <c r="AR2354">
        <v>3314.15</v>
      </c>
      <c r="AS2354">
        <v>0</v>
      </c>
      <c r="AT2354">
        <v>59.2</v>
      </c>
      <c r="AU2354">
        <v>0</v>
      </c>
      <c r="AV2354">
        <v>3373.35</v>
      </c>
      <c r="AW2354">
        <v>0</v>
      </c>
      <c r="AX2354">
        <v>1</v>
      </c>
      <c r="AY2354">
        <v>93313</v>
      </c>
      <c r="AZ2354">
        <v>0</v>
      </c>
    </row>
    <row r="2355" spans="1:52">
      <c r="A2355">
        <v>76</v>
      </c>
      <c r="B2355">
        <v>16</v>
      </c>
      <c r="C2355">
        <v>38.75</v>
      </c>
      <c r="D2355" t="s">
        <v>175</v>
      </c>
      <c r="E2355" t="s">
        <v>176</v>
      </c>
      <c r="F2355">
        <v>96</v>
      </c>
      <c r="G2355" t="s">
        <v>166</v>
      </c>
      <c r="H2355">
        <v>5913</v>
      </c>
      <c r="I2355" t="s">
        <v>66</v>
      </c>
      <c r="J2355" t="s">
        <v>55</v>
      </c>
      <c r="K2355" t="s">
        <v>4711</v>
      </c>
      <c r="L2355" t="s">
        <v>84</v>
      </c>
      <c r="M2355">
        <v>0</v>
      </c>
      <c r="N2355">
        <v>0</v>
      </c>
      <c r="O2355" t="s">
        <v>58</v>
      </c>
      <c r="P2355">
        <v>1</v>
      </c>
      <c r="Q2355" t="s">
        <v>59</v>
      </c>
      <c r="R2355" t="s">
        <v>168</v>
      </c>
      <c r="S2355">
        <v>33.141264999999997</v>
      </c>
      <c r="T2355">
        <v>-116.967221</v>
      </c>
      <c r="U2355">
        <v>0</v>
      </c>
      <c r="V2355">
        <v>96.15</v>
      </c>
      <c r="W2355">
        <v>1</v>
      </c>
      <c r="X2355">
        <v>0</v>
      </c>
      <c r="Y2355">
        <v>0</v>
      </c>
      <c r="Z2355" t="s">
        <v>61</v>
      </c>
      <c r="AA2355">
        <v>0</v>
      </c>
      <c r="AB2355">
        <v>0</v>
      </c>
      <c r="AC2355">
        <v>1</v>
      </c>
      <c r="AD2355">
        <v>0</v>
      </c>
      <c r="AE2355" t="s">
        <v>62</v>
      </c>
      <c r="AF2355">
        <v>1</v>
      </c>
      <c r="AG2355">
        <v>48690</v>
      </c>
      <c r="AH2355">
        <v>0</v>
      </c>
      <c r="AI2355" t="s">
        <v>63</v>
      </c>
      <c r="AJ2355">
        <v>0</v>
      </c>
      <c r="AK2355">
        <v>2</v>
      </c>
      <c r="AL2355">
        <v>1</v>
      </c>
      <c r="AM2355" t="s">
        <v>64</v>
      </c>
      <c r="AN2355">
        <v>1</v>
      </c>
      <c r="AO2355">
        <v>0</v>
      </c>
      <c r="AP2355">
        <v>1</v>
      </c>
      <c r="AQ2355">
        <v>16</v>
      </c>
      <c r="AR2355">
        <v>1529.2</v>
      </c>
      <c r="AS2355">
        <v>0</v>
      </c>
      <c r="AT2355">
        <v>620</v>
      </c>
      <c r="AU2355">
        <v>0</v>
      </c>
      <c r="AV2355">
        <v>2149.1999999999998</v>
      </c>
      <c r="AW2355">
        <v>0</v>
      </c>
      <c r="AX2355">
        <v>1</v>
      </c>
      <c r="AY2355">
        <v>92027</v>
      </c>
      <c r="AZ2355">
        <v>1</v>
      </c>
    </row>
    <row r="2356" spans="1:52">
      <c r="A2356">
        <v>51</v>
      </c>
      <c r="B2356">
        <v>15</v>
      </c>
      <c r="C2356">
        <v>37.69</v>
      </c>
      <c r="D2356" t="s">
        <v>88</v>
      </c>
      <c r="E2356" t="s">
        <v>89</v>
      </c>
      <c r="F2356">
        <v>93</v>
      </c>
      <c r="G2356" t="s">
        <v>2586</v>
      </c>
      <c r="H2356">
        <v>2832</v>
      </c>
      <c r="I2356" t="s">
        <v>66</v>
      </c>
      <c r="J2356" t="s">
        <v>55</v>
      </c>
      <c r="K2356" t="s">
        <v>4712</v>
      </c>
      <c r="L2356" t="s">
        <v>84</v>
      </c>
      <c r="M2356">
        <v>0</v>
      </c>
      <c r="N2356">
        <v>1</v>
      </c>
      <c r="O2356" t="s">
        <v>68</v>
      </c>
      <c r="P2356">
        <v>1</v>
      </c>
      <c r="Q2356" t="s">
        <v>59</v>
      </c>
      <c r="R2356" t="s">
        <v>2588</v>
      </c>
      <c r="S2356">
        <v>33.832799000000001</v>
      </c>
      <c r="T2356">
        <v>-116.250973</v>
      </c>
      <c r="U2356">
        <v>0</v>
      </c>
      <c r="V2356">
        <v>104.5</v>
      </c>
      <c r="W2356">
        <v>1</v>
      </c>
      <c r="X2356">
        <v>0</v>
      </c>
      <c r="Y2356">
        <v>0</v>
      </c>
      <c r="Z2356" t="s">
        <v>61</v>
      </c>
      <c r="AA2356">
        <v>1</v>
      </c>
      <c r="AB2356">
        <v>0</v>
      </c>
      <c r="AC2356">
        <v>1</v>
      </c>
      <c r="AD2356">
        <v>0</v>
      </c>
      <c r="AE2356" t="s">
        <v>79</v>
      </c>
      <c r="AF2356">
        <v>1</v>
      </c>
      <c r="AG2356">
        <v>5529</v>
      </c>
      <c r="AH2356">
        <v>0</v>
      </c>
      <c r="AI2356" t="s">
        <v>63</v>
      </c>
      <c r="AJ2356">
        <v>0</v>
      </c>
      <c r="AK2356">
        <v>1</v>
      </c>
      <c r="AL2356">
        <v>0</v>
      </c>
      <c r="AM2356" t="s">
        <v>64</v>
      </c>
      <c r="AN2356">
        <v>1</v>
      </c>
      <c r="AO2356">
        <v>1</v>
      </c>
      <c r="AP2356">
        <v>1</v>
      </c>
      <c r="AQ2356">
        <v>40</v>
      </c>
      <c r="AR2356">
        <v>4036.85</v>
      </c>
      <c r="AS2356">
        <v>0</v>
      </c>
      <c r="AT2356">
        <v>1507.6</v>
      </c>
      <c r="AU2356">
        <v>0</v>
      </c>
      <c r="AV2356">
        <v>5544.45</v>
      </c>
      <c r="AW2356">
        <v>0</v>
      </c>
      <c r="AX2356">
        <v>1</v>
      </c>
      <c r="AY2356">
        <v>92241</v>
      </c>
      <c r="AZ2356">
        <v>1</v>
      </c>
    </row>
    <row r="2357" spans="1:52">
      <c r="A2357">
        <v>73</v>
      </c>
      <c r="B2357">
        <v>30</v>
      </c>
      <c r="C2357">
        <v>29.41</v>
      </c>
      <c r="D2357" t="s">
        <v>138</v>
      </c>
      <c r="E2357" t="s">
        <v>200</v>
      </c>
      <c r="F2357">
        <v>90</v>
      </c>
      <c r="G2357" t="s">
        <v>4713</v>
      </c>
      <c r="H2357">
        <v>5831</v>
      </c>
      <c r="I2357" t="s">
        <v>66</v>
      </c>
      <c r="J2357" t="s">
        <v>55</v>
      </c>
      <c r="K2357" t="s">
        <v>4714</v>
      </c>
      <c r="L2357" t="s">
        <v>84</v>
      </c>
      <c r="M2357">
        <v>0</v>
      </c>
      <c r="N2357">
        <v>0</v>
      </c>
      <c r="O2357" t="s">
        <v>68</v>
      </c>
      <c r="P2357">
        <v>1</v>
      </c>
      <c r="Q2357" t="s">
        <v>59</v>
      </c>
      <c r="R2357" t="s">
        <v>4715</v>
      </c>
      <c r="S2357">
        <v>35.165667999999997</v>
      </c>
      <c r="T2357">
        <v>-120.65584200000001</v>
      </c>
      <c r="U2357">
        <v>0</v>
      </c>
      <c r="V2357">
        <v>85.15</v>
      </c>
      <c r="W2357">
        <v>0</v>
      </c>
      <c r="X2357">
        <v>0</v>
      </c>
      <c r="Y2357">
        <v>0</v>
      </c>
      <c r="Z2357" t="s">
        <v>93</v>
      </c>
      <c r="AA2357">
        <v>0</v>
      </c>
      <c r="AB2357">
        <v>1</v>
      </c>
      <c r="AC2357">
        <v>1</v>
      </c>
      <c r="AD2357">
        <v>0</v>
      </c>
      <c r="AE2357" t="s">
        <v>62</v>
      </c>
      <c r="AF2357">
        <v>1</v>
      </c>
      <c r="AG2357">
        <v>8564</v>
      </c>
      <c r="AH2357">
        <v>0</v>
      </c>
      <c r="AI2357" t="s">
        <v>63</v>
      </c>
      <c r="AJ2357">
        <v>0</v>
      </c>
      <c r="AK2357">
        <v>2</v>
      </c>
      <c r="AL2357">
        <v>1</v>
      </c>
      <c r="AM2357" t="s">
        <v>64</v>
      </c>
      <c r="AN2357">
        <v>0</v>
      </c>
      <c r="AO2357">
        <v>0</v>
      </c>
      <c r="AP2357">
        <v>1</v>
      </c>
      <c r="AQ2357">
        <v>6</v>
      </c>
      <c r="AR2357">
        <v>503.6</v>
      </c>
      <c r="AS2357">
        <v>0</v>
      </c>
      <c r="AT2357">
        <v>176.46</v>
      </c>
      <c r="AU2357">
        <v>0</v>
      </c>
      <c r="AV2357">
        <v>680.06</v>
      </c>
      <c r="AW2357">
        <v>0</v>
      </c>
      <c r="AX2357">
        <v>1</v>
      </c>
      <c r="AY2357">
        <v>93449</v>
      </c>
      <c r="AZ2357">
        <v>1</v>
      </c>
    </row>
    <row r="2358" spans="1:52">
      <c r="A2358">
        <v>25</v>
      </c>
      <c r="B2358">
        <v>51</v>
      </c>
      <c r="C2358">
        <v>22.77</v>
      </c>
      <c r="D2358" t="s">
        <v>80</v>
      </c>
      <c r="E2358" t="s">
        <v>81</v>
      </c>
      <c r="F2358">
        <v>78</v>
      </c>
      <c r="G2358" t="s">
        <v>446</v>
      </c>
      <c r="H2358">
        <v>5698</v>
      </c>
      <c r="I2358" t="s">
        <v>66</v>
      </c>
      <c r="J2358" t="s">
        <v>55</v>
      </c>
      <c r="K2358" t="s">
        <v>4716</v>
      </c>
      <c r="L2358" t="s">
        <v>84</v>
      </c>
      <c r="M2358">
        <v>0</v>
      </c>
      <c r="N2358">
        <v>0</v>
      </c>
      <c r="O2358" t="s">
        <v>68</v>
      </c>
      <c r="P2358">
        <v>1</v>
      </c>
      <c r="Q2358" t="s">
        <v>77</v>
      </c>
      <c r="R2358" t="s">
        <v>448</v>
      </c>
      <c r="S2358">
        <v>40.656286999999999</v>
      </c>
      <c r="T2358">
        <v>-121.42896500000001</v>
      </c>
      <c r="U2358">
        <v>0</v>
      </c>
      <c r="V2358">
        <v>55.15</v>
      </c>
      <c r="W2358">
        <v>0</v>
      </c>
      <c r="X2358">
        <v>0</v>
      </c>
      <c r="Y2358">
        <v>0</v>
      </c>
      <c r="Z2358" t="s">
        <v>93</v>
      </c>
      <c r="AA2358">
        <v>0</v>
      </c>
      <c r="AB2358">
        <v>0</v>
      </c>
      <c r="AC2358">
        <v>0</v>
      </c>
      <c r="AD2358">
        <v>0</v>
      </c>
      <c r="AE2358" t="s">
        <v>79</v>
      </c>
      <c r="AF2358">
        <v>1</v>
      </c>
      <c r="AG2358">
        <v>182</v>
      </c>
      <c r="AH2358">
        <v>0</v>
      </c>
      <c r="AI2358" t="s">
        <v>63</v>
      </c>
      <c r="AJ2358">
        <v>0</v>
      </c>
      <c r="AK2358">
        <v>2</v>
      </c>
      <c r="AL2358">
        <v>0</v>
      </c>
      <c r="AM2358" t="s">
        <v>64</v>
      </c>
      <c r="AN2358">
        <v>0</v>
      </c>
      <c r="AO2358">
        <v>1</v>
      </c>
      <c r="AP2358">
        <v>1</v>
      </c>
      <c r="AQ2358">
        <v>3</v>
      </c>
      <c r="AR2358">
        <v>159.15</v>
      </c>
      <c r="AS2358">
        <v>0</v>
      </c>
      <c r="AT2358">
        <v>68.31</v>
      </c>
      <c r="AU2358">
        <v>0</v>
      </c>
      <c r="AV2358">
        <v>227.46</v>
      </c>
      <c r="AW2358">
        <v>1</v>
      </c>
      <c r="AX2358">
        <v>1</v>
      </c>
      <c r="AY2358">
        <v>96071</v>
      </c>
      <c r="AZ2358">
        <v>1</v>
      </c>
    </row>
    <row r="2359" spans="1:52">
      <c r="A2359">
        <v>54</v>
      </c>
      <c r="B2359">
        <v>0</v>
      </c>
      <c r="C2359">
        <v>14.54</v>
      </c>
      <c r="D2359" t="s">
        <v>52</v>
      </c>
      <c r="E2359" t="s">
        <v>52</v>
      </c>
      <c r="F2359">
        <v>52</v>
      </c>
      <c r="G2359" t="s">
        <v>2452</v>
      </c>
      <c r="H2359">
        <v>6066</v>
      </c>
      <c r="I2359" t="s">
        <v>54</v>
      </c>
      <c r="J2359" t="s">
        <v>55</v>
      </c>
      <c r="K2359" t="s">
        <v>4717</v>
      </c>
      <c r="L2359" t="s">
        <v>57</v>
      </c>
      <c r="M2359">
        <v>1</v>
      </c>
      <c r="N2359">
        <v>0</v>
      </c>
      <c r="O2359" t="s">
        <v>68</v>
      </c>
      <c r="P2359">
        <v>0</v>
      </c>
      <c r="Q2359" t="s">
        <v>72</v>
      </c>
      <c r="R2359" t="s">
        <v>2454</v>
      </c>
      <c r="S2359">
        <v>38.274450999999999</v>
      </c>
      <c r="T2359">
        <v>-121.259201</v>
      </c>
      <c r="U2359">
        <v>1</v>
      </c>
      <c r="V2359">
        <v>26.3</v>
      </c>
      <c r="W2359">
        <v>1</v>
      </c>
      <c r="X2359">
        <v>2</v>
      </c>
      <c r="Y2359">
        <v>2</v>
      </c>
      <c r="Z2359" t="s">
        <v>105</v>
      </c>
      <c r="AA2359">
        <v>0</v>
      </c>
      <c r="AB2359">
        <v>0</v>
      </c>
      <c r="AC2359">
        <v>0</v>
      </c>
      <c r="AD2359">
        <v>1</v>
      </c>
      <c r="AE2359" t="s">
        <v>79</v>
      </c>
      <c r="AF2359">
        <v>1</v>
      </c>
      <c r="AG2359">
        <v>24194</v>
      </c>
      <c r="AH2359">
        <v>0</v>
      </c>
      <c r="AI2359" t="s">
        <v>63</v>
      </c>
      <c r="AJ2359">
        <v>1</v>
      </c>
      <c r="AK2359">
        <v>5</v>
      </c>
      <c r="AL2359">
        <v>0</v>
      </c>
      <c r="AM2359" t="s">
        <v>64</v>
      </c>
      <c r="AN2359">
        <v>0</v>
      </c>
      <c r="AO2359">
        <v>0</v>
      </c>
      <c r="AP2359">
        <v>0</v>
      </c>
      <c r="AQ2359">
        <v>67</v>
      </c>
      <c r="AR2359">
        <v>1688.9</v>
      </c>
      <c r="AS2359">
        <v>0</v>
      </c>
      <c r="AT2359">
        <v>974.18</v>
      </c>
      <c r="AU2359">
        <v>0</v>
      </c>
      <c r="AV2359">
        <v>2663.08</v>
      </c>
      <c r="AW2359">
        <v>0</v>
      </c>
      <c r="AX2359">
        <v>0</v>
      </c>
      <c r="AY2359">
        <v>95632</v>
      </c>
      <c r="AZ2359">
        <v>0</v>
      </c>
    </row>
    <row r="2360" spans="1:52">
      <c r="A2360">
        <v>73</v>
      </c>
      <c r="B2360">
        <v>12</v>
      </c>
      <c r="C2360">
        <v>36.75</v>
      </c>
      <c r="D2360" t="s">
        <v>52</v>
      </c>
      <c r="E2360" t="s">
        <v>52</v>
      </c>
      <c r="F2360">
        <v>67</v>
      </c>
      <c r="G2360" t="s">
        <v>3433</v>
      </c>
      <c r="H2360">
        <v>2217</v>
      </c>
      <c r="I2360" t="s">
        <v>54</v>
      </c>
      <c r="J2360" t="s">
        <v>55</v>
      </c>
      <c r="K2360" t="s">
        <v>4718</v>
      </c>
      <c r="L2360" t="s">
        <v>57</v>
      </c>
      <c r="M2360">
        <v>0</v>
      </c>
      <c r="N2360">
        <v>0</v>
      </c>
      <c r="O2360" t="s">
        <v>68</v>
      </c>
      <c r="P2360">
        <v>1</v>
      </c>
      <c r="Q2360" t="s">
        <v>59</v>
      </c>
      <c r="R2360" t="s">
        <v>3435</v>
      </c>
      <c r="S2360">
        <v>39.178336999999999</v>
      </c>
      <c r="T2360">
        <v>-120.162806</v>
      </c>
      <c r="U2360">
        <v>1</v>
      </c>
      <c r="V2360">
        <v>84.3</v>
      </c>
      <c r="W2360">
        <v>1</v>
      </c>
      <c r="X2360">
        <v>0</v>
      </c>
      <c r="Y2360">
        <v>7</v>
      </c>
      <c r="Z2360" t="s">
        <v>258</v>
      </c>
      <c r="AA2360">
        <v>0</v>
      </c>
      <c r="AB2360">
        <v>0</v>
      </c>
      <c r="AC2360">
        <v>1</v>
      </c>
      <c r="AD2360">
        <v>1</v>
      </c>
      <c r="AE2360" t="s">
        <v>62</v>
      </c>
      <c r="AF2360">
        <v>1</v>
      </c>
      <c r="AG2360">
        <v>4002</v>
      </c>
      <c r="AH2360">
        <v>0</v>
      </c>
      <c r="AI2360" t="s">
        <v>63</v>
      </c>
      <c r="AJ2360">
        <v>1</v>
      </c>
      <c r="AK2360">
        <v>3</v>
      </c>
      <c r="AL2360">
        <v>1</v>
      </c>
      <c r="AM2360" t="s">
        <v>64</v>
      </c>
      <c r="AN2360">
        <v>1</v>
      </c>
      <c r="AO2360">
        <v>1</v>
      </c>
      <c r="AP2360">
        <v>0</v>
      </c>
      <c r="AQ2360">
        <v>29</v>
      </c>
      <c r="AR2360">
        <v>2357.75</v>
      </c>
      <c r="AS2360">
        <v>0</v>
      </c>
      <c r="AT2360">
        <v>1065.75</v>
      </c>
      <c r="AU2360">
        <v>0</v>
      </c>
      <c r="AV2360">
        <v>3423.5</v>
      </c>
      <c r="AW2360">
        <v>0</v>
      </c>
      <c r="AX2360">
        <v>1</v>
      </c>
      <c r="AY2360">
        <v>96145</v>
      </c>
      <c r="AZ2360">
        <v>0</v>
      </c>
    </row>
    <row r="2361" spans="1:52">
      <c r="A2361">
        <v>25</v>
      </c>
      <c r="B2361">
        <v>59</v>
      </c>
      <c r="C2361">
        <v>16.010000000000002</v>
      </c>
      <c r="D2361" t="s">
        <v>52</v>
      </c>
      <c r="E2361" t="s">
        <v>52</v>
      </c>
      <c r="F2361">
        <v>52</v>
      </c>
      <c r="G2361" t="s">
        <v>926</v>
      </c>
      <c r="H2361">
        <v>6252</v>
      </c>
      <c r="I2361" t="s">
        <v>54</v>
      </c>
      <c r="J2361" t="s">
        <v>55</v>
      </c>
      <c r="K2361" t="s">
        <v>4719</v>
      </c>
      <c r="L2361" t="s">
        <v>57</v>
      </c>
      <c r="M2361">
        <v>1</v>
      </c>
      <c r="N2361">
        <v>1</v>
      </c>
      <c r="O2361" t="s">
        <v>58</v>
      </c>
      <c r="P2361">
        <v>1</v>
      </c>
      <c r="Q2361" t="s">
        <v>59</v>
      </c>
      <c r="R2361" t="s">
        <v>1774</v>
      </c>
      <c r="S2361">
        <v>37.378540999999998</v>
      </c>
      <c r="T2361">
        <v>-122.020456</v>
      </c>
      <c r="U2361">
        <v>1</v>
      </c>
      <c r="V2361">
        <v>116.8</v>
      </c>
      <c r="W2361">
        <v>1</v>
      </c>
      <c r="X2361">
        <v>2</v>
      </c>
      <c r="Y2361">
        <v>2</v>
      </c>
      <c r="Z2361" t="s">
        <v>61</v>
      </c>
      <c r="AA2361">
        <v>1</v>
      </c>
      <c r="AB2361">
        <v>1</v>
      </c>
      <c r="AC2361">
        <v>1</v>
      </c>
      <c r="AD2361">
        <v>1</v>
      </c>
      <c r="AE2361" t="s">
        <v>79</v>
      </c>
      <c r="AF2361">
        <v>1</v>
      </c>
      <c r="AG2361">
        <v>64010</v>
      </c>
      <c r="AH2361">
        <v>1</v>
      </c>
      <c r="AI2361" t="s">
        <v>63</v>
      </c>
      <c r="AJ2361">
        <v>1</v>
      </c>
      <c r="AK2361">
        <v>3</v>
      </c>
      <c r="AL2361">
        <v>0</v>
      </c>
      <c r="AM2361" t="s">
        <v>64</v>
      </c>
      <c r="AN2361">
        <v>1</v>
      </c>
      <c r="AO2361">
        <v>1</v>
      </c>
      <c r="AP2361">
        <v>1</v>
      </c>
      <c r="AQ2361">
        <v>72</v>
      </c>
      <c r="AR2361">
        <v>8456.75</v>
      </c>
      <c r="AS2361">
        <v>0</v>
      </c>
      <c r="AT2361">
        <v>1152.72</v>
      </c>
      <c r="AU2361">
        <v>0</v>
      </c>
      <c r="AV2361">
        <v>9609.4699999999993</v>
      </c>
      <c r="AW2361">
        <v>1</v>
      </c>
      <c r="AX2361">
        <v>1</v>
      </c>
      <c r="AY2361">
        <v>94086</v>
      </c>
      <c r="AZ2361">
        <v>0</v>
      </c>
    </row>
    <row r="2362" spans="1:52">
      <c r="A2362">
        <v>30</v>
      </c>
      <c r="B2362">
        <v>0</v>
      </c>
      <c r="C2362">
        <v>3.37</v>
      </c>
      <c r="D2362" t="s">
        <v>52</v>
      </c>
      <c r="E2362" t="s">
        <v>52</v>
      </c>
      <c r="F2362">
        <v>66</v>
      </c>
      <c r="G2362" t="s">
        <v>295</v>
      </c>
      <c r="H2362">
        <v>5020</v>
      </c>
      <c r="I2362" t="s">
        <v>66</v>
      </c>
      <c r="J2362" t="s">
        <v>55</v>
      </c>
      <c r="K2362" t="s">
        <v>4720</v>
      </c>
      <c r="L2362" t="s">
        <v>57</v>
      </c>
      <c r="M2362">
        <v>0</v>
      </c>
      <c r="N2362">
        <v>0</v>
      </c>
      <c r="O2362" t="s">
        <v>58</v>
      </c>
      <c r="P2362">
        <v>0</v>
      </c>
      <c r="Q2362" t="s">
        <v>72</v>
      </c>
      <c r="R2362" t="s">
        <v>297</v>
      </c>
      <c r="S2362">
        <v>33.323704999999997</v>
      </c>
      <c r="T2362">
        <v>-116.626907</v>
      </c>
      <c r="U2362">
        <v>0</v>
      </c>
      <c r="V2362">
        <v>20.149999999999999</v>
      </c>
      <c r="W2362">
        <v>0</v>
      </c>
      <c r="X2362">
        <v>0</v>
      </c>
      <c r="Y2362">
        <v>0</v>
      </c>
      <c r="Z2362" t="s">
        <v>93</v>
      </c>
      <c r="AA2362">
        <v>0</v>
      </c>
      <c r="AB2362">
        <v>0</v>
      </c>
      <c r="AC2362">
        <v>0</v>
      </c>
      <c r="AD2362">
        <v>0</v>
      </c>
      <c r="AE2362" t="s">
        <v>79</v>
      </c>
      <c r="AF2362">
        <v>1</v>
      </c>
      <c r="AG2362">
        <v>1205</v>
      </c>
      <c r="AH2362">
        <v>0</v>
      </c>
      <c r="AI2362" t="s">
        <v>63</v>
      </c>
      <c r="AJ2362">
        <v>0</v>
      </c>
      <c r="AK2362">
        <v>4</v>
      </c>
      <c r="AL2362">
        <v>0</v>
      </c>
      <c r="AM2362" t="s">
        <v>64</v>
      </c>
      <c r="AN2362">
        <v>0</v>
      </c>
      <c r="AO2362">
        <v>0</v>
      </c>
      <c r="AP2362">
        <v>0</v>
      </c>
      <c r="AQ2362">
        <v>5</v>
      </c>
      <c r="AR2362">
        <v>117.95</v>
      </c>
      <c r="AS2362">
        <v>0</v>
      </c>
      <c r="AT2362">
        <v>16.850000000000001</v>
      </c>
      <c r="AU2362">
        <v>0</v>
      </c>
      <c r="AV2362">
        <v>134.80000000000001</v>
      </c>
      <c r="AW2362">
        <v>0</v>
      </c>
      <c r="AX2362">
        <v>0</v>
      </c>
      <c r="AY2362">
        <v>92086</v>
      </c>
      <c r="AZ2362">
        <v>0</v>
      </c>
    </row>
    <row r="2363" spans="1:52">
      <c r="A2363">
        <v>41</v>
      </c>
      <c r="B2363">
        <v>18</v>
      </c>
      <c r="C2363">
        <v>19.149999999999999</v>
      </c>
      <c r="D2363" t="s">
        <v>175</v>
      </c>
      <c r="E2363" t="s">
        <v>176</v>
      </c>
      <c r="F2363">
        <v>90</v>
      </c>
      <c r="G2363" t="s">
        <v>1441</v>
      </c>
      <c r="H2363">
        <v>4094</v>
      </c>
      <c r="I2363" t="s">
        <v>66</v>
      </c>
      <c r="J2363" t="s">
        <v>55</v>
      </c>
      <c r="K2363" t="s">
        <v>4721</v>
      </c>
      <c r="L2363" t="s">
        <v>84</v>
      </c>
      <c r="M2363">
        <v>0</v>
      </c>
      <c r="N2363">
        <v>0</v>
      </c>
      <c r="O2363" t="s">
        <v>68</v>
      </c>
      <c r="P2363">
        <v>1</v>
      </c>
      <c r="Q2363" t="s">
        <v>59</v>
      </c>
      <c r="R2363" t="s">
        <v>2087</v>
      </c>
      <c r="S2363">
        <v>34.074736000000001</v>
      </c>
      <c r="T2363">
        <v>-118.145959</v>
      </c>
      <c r="U2363">
        <v>1</v>
      </c>
      <c r="V2363">
        <v>70</v>
      </c>
      <c r="W2363">
        <v>0</v>
      </c>
      <c r="X2363">
        <v>0</v>
      </c>
      <c r="Y2363">
        <v>1</v>
      </c>
      <c r="Z2363" t="s">
        <v>93</v>
      </c>
      <c r="AA2363">
        <v>0</v>
      </c>
      <c r="AB2363">
        <v>0</v>
      </c>
      <c r="AC2363">
        <v>0</v>
      </c>
      <c r="AD2363">
        <v>1</v>
      </c>
      <c r="AE2363" t="s">
        <v>62</v>
      </c>
      <c r="AF2363">
        <v>1</v>
      </c>
      <c r="AG2363">
        <v>30635</v>
      </c>
      <c r="AH2363">
        <v>0</v>
      </c>
      <c r="AI2363" t="s">
        <v>63</v>
      </c>
      <c r="AJ2363">
        <v>1</v>
      </c>
      <c r="AK2363">
        <v>3</v>
      </c>
      <c r="AL2363">
        <v>0</v>
      </c>
      <c r="AM2363" t="s">
        <v>64</v>
      </c>
      <c r="AN2363">
        <v>0</v>
      </c>
      <c r="AO2363">
        <v>0</v>
      </c>
      <c r="AP2363">
        <v>0</v>
      </c>
      <c r="AQ2363">
        <v>1</v>
      </c>
      <c r="AR2363">
        <v>70</v>
      </c>
      <c r="AS2363">
        <v>10</v>
      </c>
      <c r="AT2363">
        <v>19.149999999999999</v>
      </c>
      <c r="AU2363">
        <v>0</v>
      </c>
      <c r="AV2363">
        <v>99.15</v>
      </c>
      <c r="AW2363">
        <v>0</v>
      </c>
      <c r="AX2363">
        <v>0</v>
      </c>
      <c r="AY2363">
        <v>91803</v>
      </c>
      <c r="AZ2363">
        <v>1</v>
      </c>
    </row>
    <row r="2364" spans="1:52">
      <c r="A2364">
        <v>25</v>
      </c>
      <c r="B2364">
        <v>52</v>
      </c>
      <c r="C2364">
        <v>27.69</v>
      </c>
      <c r="D2364" t="s">
        <v>52</v>
      </c>
      <c r="E2364" t="s">
        <v>52</v>
      </c>
      <c r="F2364">
        <v>25</v>
      </c>
      <c r="G2364" t="s">
        <v>2931</v>
      </c>
      <c r="H2364">
        <v>4193</v>
      </c>
      <c r="I2364" t="s">
        <v>54</v>
      </c>
      <c r="J2364" t="s">
        <v>55</v>
      </c>
      <c r="K2364" t="s">
        <v>4722</v>
      </c>
      <c r="L2364" t="s">
        <v>57</v>
      </c>
      <c r="M2364">
        <v>0</v>
      </c>
      <c r="N2364">
        <v>1</v>
      </c>
      <c r="O2364" t="s">
        <v>58</v>
      </c>
      <c r="P2364">
        <v>1</v>
      </c>
      <c r="Q2364" t="s">
        <v>59</v>
      </c>
      <c r="R2364" t="s">
        <v>4723</v>
      </c>
      <c r="S2364">
        <v>37.791480999999997</v>
      </c>
      <c r="T2364">
        <v>-121.90325300000001</v>
      </c>
      <c r="U2364">
        <v>1</v>
      </c>
      <c r="V2364">
        <v>107.65</v>
      </c>
      <c r="W2364">
        <v>1</v>
      </c>
      <c r="X2364">
        <v>0</v>
      </c>
      <c r="Y2364">
        <v>1</v>
      </c>
      <c r="Z2364" t="s">
        <v>61</v>
      </c>
      <c r="AA2364">
        <v>1</v>
      </c>
      <c r="AB2364">
        <v>0</v>
      </c>
      <c r="AC2364">
        <v>1</v>
      </c>
      <c r="AD2364">
        <v>1</v>
      </c>
      <c r="AE2364" t="s">
        <v>62</v>
      </c>
      <c r="AF2364">
        <v>1</v>
      </c>
      <c r="AG2364">
        <v>19777</v>
      </c>
      <c r="AH2364">
        <v>1</v>
      </c>
      <c r="AI2364" t="s">
        <v>63</v>
      </c>
      <c r="AJ2364">
        <v>1</v>
      </c>
      <c r="AK2364">
        <v>5</v>
      </c>
      <c r="AL2364">
        <v>0</v>
      </c>
      <c r="AM2364" t="s">
        <v>64</v>
      </c>
      <c r="AN2364">
        <v>1</v>
      </c>
      <c r="AO2364">
        <v>1</v>
      </c>
      <c r="AP2364">
        <v>1</v>
      </c>
      <c r="AQ2364">
        <v>65</v>
      </c>
      <c r="AR2364">
        <v>7082.85</v>
      </c>
      <c r="AS2364">
        <v>0</v>
      </c>
      <c r="AT2364">
        <v>1799.85</v>
      </c>
      <c r="AU2364">
        <v>0</v>
      </c>
      <c r="AV2364">
        <v>8882.7000000000007</v>
      </c>
      <c r="AW2364">
        <v>1</v>
      </c>
      <c r="AX2364">
        <v>1</v>
      </c>
      <c r="AY2364">
        <v>94506</v>
      </c>
      <c r="AZ2364">
        <v>0</v>
      </c>
    </row>
    <row r="2365" spans="1:52">
      <c r="A2365">
        <v>55</v>
      </c>
      <c r="B2365">
        <v>0</v>
      </c>
      <c r="C2365">
        <v>41.36</v>
      </c>
      <c r="D2365" t="s">
        <v>52</v>
      </c>
      <c r="E2365" t="s">
        <v>52</v>
      </c>
      <c r="F2365">
        <v>48</v>
      </c>
      <c r="G2365" t="s">
        <v>2435</v>
      </c>
      <c r="H2365">
        <v>3716</v>
      </c>
      <c r="I2365" t="s">
        <v>66</v>
      </c>
      <c r="J2365" t="s">
        <v>55</v>
      </c>
      <c r="K2365" t="s">
        <v>4724</v>
      </c>
      <c r="L2365" t="s">
        <v>108</v>
      </c>
      <c r="M2365">
        <v>0</v>
      </c>
      <c r="N2365">
        <v>0</v>
      </c>
      <c r="O2365" t="s">
        <v>58</v>
      </c>
      <c r="P2365">
        <v>0</v>
      </c>
      <c r="Q2365" t="s">
        <v>72</v>
      </c>
      <c r="R2365" t="s">
        <v>2437</v>
      </c>
      <c r="S2365">
        <v>40.796621000000002</v>
      </c>
      <c r="T2365">
        <v>-124.15428</v>
      </c>
      <c r="U2365">
        <v>1</v>
      </c>
      <c r="V2365">
        <v>19.899999999999999</v>
      </c>
      <c r="W2365">
        <v>0</v>
      </c>
      <c r="X2365">
        <v>0</v>
      </c>
      <c r="Y2365">
        <v>4</v>
      </c>
      <c r="Z2365" t="s">
        <v>93</v>
      </c>
      <c r="AA2365">
        <v>0</v>
      </c>
      <c r="AB2365">
        <v>0</v>
      </c>
      <c r="AC2365">
        <v>1</v>
      </c>
      <c r="AD2365">
        <v>1</v>
      </c>
      <c r="AE2365" t="s">
        <v>79</v>
      </c>
      <c r="AF2365">
        <v>1</v>
      </c>
      <c r="AG2365">
        <v>23224</v>
      </c>
      <c r="AH2365">
        <v>0</v>
      </c>
      <c r="AI2365" t="s">
        <v>63</v>
      </c>
      <c r="AJ2365">
        <v>1</v>
      </c>
      <c r="AK2365">
        <v>5</v>
      </c>
      <c r="AL2365">
        <v>0</v>
      </c>
      <c r="AM2365" t="s">
        <v>64</v>
      </c>
      <c r="AN2365">
        <v>0</v>
      </c>
      <c r="AO2365">
        <v>0</v>
      </c>
      <c r="AP2365">
        <v>0</v>
      </c>
      <c r="AQ2365">
        <v>3</v>
      </c>
      <c r="AR2365">
        <v>45.75</v>
      </c>
      <c r="AS2365">
        <v>0</v>
      </c>
      <c r="AT2365">
        <v>124.08</v>
      </c>
      <c r="AU2365">
        <v>0</v>
      </c>
      <c r="AV2365">
        <v>169.83</v>
      </c>
      <c r="AW2365">
        <v>0</v>
      </c>
      <c r="AX2365">
        <v>0</v>
      </c>
      <c r="AY2365">
        <v>95501</v>
      </c>
      <c r="AZ2365">
        <v>0</v>
      </c>
    </row>
    <row r="2366" spans="1:52">
      <c r="A2366">
        <v>57</v>
      </c>
      <c r="B2366">
        <v>22</v>
      </c>
      <c r="C2366">
        <v>40.22</v>
      </c>
      <c r="D2366" t="s">
        <v>52</v>
      </c>
      <c r="E2366" t="s">
        <v>52</v>
      </c>
      <c r="F2366">
        <v>38</v>
      </c>
      <c r="G2366" t="s">
        <v>324</v>
      </c>
      <c r="H2366">
        <v>3384</v>
      </c>
      <c r="I2366" t="s">
        <v>66</v>
      </c>
      <c r="J2366" t="s">
        <v>55</v>
      </c>
      <c r="K2366" t="s">
        <v>4725</v>
      </c>
      <c r="L2366" t="s">
        <v>57</v>
      </c>
      <c r="M2366">
        <v>0</v>
      </c>
      <c r="N2366">
        <v>0</v>
      </c>
      <c r="O2366" t="s">
        <v>58</v>
      </c>
      <c r="P2366">
        <v>1</v>
      </c>
      <c r="Q2366" t="s">
        <v>85</v>
      </c>
      <c r="R2366" t="s">
        <v>326</v>
      </c>
      <c r="S2366">
        <v>39.904001999999998</v>
      </c>
      <c r="T2366">
        <v>-121.527823</v>
      </c>
      <c r="U2366">
        <v>0</v>
      </c>
      <c r="V2366">
        <v>56.2</v>
      </c>
      <c r="W2366">
        <v>0</v>
      </c>
      <c r="X2366">
        <v>0</v>
      </c>
      <c r="Y2366">
        <v>0</v>
      </c>
      <c r="Z2366" t="s">
        <v>209</v>
      </c>
      <c r="AA2366">
        <v>0</v>
      </c>
      <c r="AB2366">
        <v>0</v>
      </c>
      <c r="AC2366">
        <v>1</v>
      </c>
      <c r="AD2366">
        <v>0</v>
      </c>
      <c r="AE2366" t="s">
        <v>62</v>
      </c>
      <c r="AF2366">
        <v>1</v>
      </c>
      <c r="AG2366">
        <v>28</v>
      </c>
      <c r="AH2366">
        <v>0</v>
      </c>
      <c r="AI2366" t="s">
        <v>63</v>
      </c>
      <c r="AJ2366">
        <v>0</v>
      </c>
      <c r="AK2366">
        <v>5</v>
      </c>
      <c r="AL2366">
        <v>0</v>
      </c>
      <c r="AM2366" t="s">
        <v>64</v>
      </c>
      <c r="AN2366">
        <v>1</v>
      </c>
      <c r="AO2366">
        <v>1</v>
      </c>
      <c r="AP2366">
        <v>0</v>
      </c>
      <c r="AQ2366">
        <v>19</v>
      </c>
      <c r="AR2366">
        <v>1093.4000000000001</v>
      </c>
      <c r="AS2366">
        <v>0</v>
      </c>
      <c r="AT2366">
        <v>764.18</v>
      </c>
      <c r="AU2366">
        <v>0</v>
      </c>
      <c r="AV2366">
        <v>1857.58</v>
      </c>
      <c r="AW2366">
        <v>0</v>
      </c>
      <c r="AX2366">
        <v>1</v>
      </c>
      <c r="AY2366">
        <v>95978</v>
      </c>
      <c r="AZ2366">
        <v>0</v>
      </c>
    </row>
    <row r="2367" spans="1:52">
      <c r="A2367">
        <v>45</v>
      </c>
      <c r="B2367">
        <v>3</v>
      </c>
      <c r="C2367">
        <v>46.84</v>
      </c>
      <c r="D2367" t="s">
        <v>175</v>
      </c>
      <c r="E2367" t="s">
        <v>176</v>
      </c>
      <c r="F2367">
        <v>76</v>
      </c>
      <c r="G2367" t="s">
        <v>2799</v>
      </c>
      <c r="H2367">
        <v>2570</v>
      </c>
      <c r="I2367" t="s">
        <v>66</v>
      </c>
      <c r="J2367" t="s">
        <v>55</v>
      </c>
      <c r="K2367" t="s">
        <v>4726</v>
      </c>
      <c r="L2367" t="s">
        <v>84</v>
      </c>
      <c r="M2367">
        <v>0</v>
      </c>
      <c r="N2367">
        <v>0</v>
      </c>
      <c r="O2367" t="s">
        <v>68</v>
      </c>
      <c r="P2367">
        <v>1</v>
      </c>
      <c r="Q2367" t="s">
        <v>77</v>
      </c>
      <c r="R2367" t="s">
        <v>2801</v>
      </c>
      <c r="S2367">
        <v>33.840524000000002</v>
      </c>
      <c r="T2367">
        <v>-118.148403</v>
      </c>
      <c r="U2367">
        <v>0</v>
      </c>
      <c r="V2367">
        <v>44.35</v>
      </c>
      <c r="W2367">
        <v>0</v>
      </c>
      <c r="X2367">
        <v>0</v>
      </c>
      <c r="Y2367">
        <v>0</v>
      </c>
      <c r="Z2367" t="s">
        <v>93</v>
      </c>
      <c r="AA2367">
        <v>0</v>
      </c>
      <c r="AB2367">
        <v>0</v>
      </c>
      <c r="AC2367">
        <v>0</v>
      </c>
      <c r="AD2367">
        <v>0</v>
      </c>
      <c r="AE2367" t="s">
        <v>62</v>
      </c>
      <c r="AF2367">
        <v>1</v>
      </c>
      <c r="AG2367">
        <v>30173</v>
      </c>
      <c r="AH2367">
        <v>0</v>
      </c>
      <c r="AI2367" t="s">
        <v>63</v>
      </c>
      <c r="AJ2367">
        <v>0</v>
      </c>
      <c r="AK2367">
        <v>3</v>
      </c>
      <c r="AL2367">
        <v>0</v>
      </c>
      <c r="AM2367" t="s">
        <v>64</v>
      </c>
      <c r="AN2367">
        <v>0</v>
      </c>
      <c r="AO2367">
        <v>0</v>
      </c>
      <c r="AP2367">
        <v>0</v>
      </c>
      <c r="AQ2367">
        <v>2</v>
      </c>
      <c r="AR2367">
        <v>81.25</v>
      </c>
      <c r="AS2367">
        <v>0</v>
      </c>
      <c r="AT2367">
        <v>93.68</v>
      </c>
      <c r="AU2367">
        <v>0</v>
      </c>
      <c r="AV2367">
        <v>174.93</v>
      </c>
      <c r="AW2367">
        <v>0</v>
      </c>
      <c r="AX2367">
        <v>1</v>
      </c>
      <c r="AY2367">
        <v>90712</v>
      </c>
      <c r="AZ2367">
        <v>1</v>
      </c>
    </row>
    <row r="2368" spans="1:52">
      <c r="A2368">
        <v>56</v>
      </c>
      <c r="B2368">
        <v>0</v>
      </c>
      <c r="C2368">
        <v>47.26</v>
      </c>
      <c r="D2368" t="s">
        <v>97</v>
      </c>
      <c r="E2368" t="s">
        <v>391</v>
      </c>
      <c r="F2368">
        <v>90</v>
      </c>
      <c r="G2368" t="s">
        <v>3002</v>
      </c>
      <c r="H2368">
        <v>3618</v>
      </c>
      <c r="I2368" t="s">
        <v>66</v>
      </c>
      <c r="J2368" t="s">
        <v>55</v>
      </c>
      <c r="K2368" t="s">
        <v>4727</v>
      </c>
      <c r="L2368" t="s">
        <v>84</v>
      </c>
      <c r="M2368">
        <v>0</v>
      </c>
      <c r="N2368">
        <v>0</v>
      </c>
      <c r="O2368" t="s">
        <v>68</v>
      </c>
      <c r="P2368">
        <v>0</v>
      </c>
      <c r="Q2368" t="s">
        <v>72</v>
      </c>
      <c r="R2368" t="s">
        <v>3004</v>
      </c>
      <c r="S2368">
        <v>36.645449999999997</v>
      </c>
      <c r="T2368">
        <v>-118.924982</v>
      </c>
      <c r="U2368">
        <v>0</v>
      </c>
      <c r="V2368">
        <v>20.6</v>
      </c>
      <c r="W2368">
        <v>0</v>
      </c>
      <c r="X2368">
        <v>0</v>
      </c>
      <c r="Y2368">
        <v>0</v>
      </c>
      <c r="Z2368" t="s">
        <v>93</v>
      </c>
      <c r="AA2368">
        <v>0</v>
      </c>
      <c r="AB2368">
        <v>0</v>
      </c>
      <c r="AC2368">
        <v>0</v>
      </c>
      <c r="AD2368">
        <v>0</v>
      </c>
      <c r="AE2368" t="s">
        <v>79</v>
      </c>
      <c r="AF2368">
        <v>1</v>
      </c>
      <c r="AG2368">
        <v>273</v>
      </c>
      <c r="AH2368">
        <v>0</v>
      </c>
      <c r="AI2368" t="s">
        <v>63</v>
      </c>
      <c r="AJ2368">
        <v>0</v>
      </c>
      <c r="AK2368">
        <v>1</v>
      </c>
      <c r="AL2368">
        <v>0</v>
      </c>
      <c r="AM2368" t="s">
        <v>64</v>
      </c>
      <c r="AN2368">
        <v>0</v>
      </c>
      <c r="AO2368">
        <v>0</v>
      </c>
      <c r="AP2368">
        <v>0</v>
      </c>
      <c r="AQ2368">
        <v>1</v>
      </c>
      <c r="AR2368">
        <v>20.6</v>
      </c>
      <c r="AS2368">
        <v>0</v>
      </c>
      <c r="AT2368">
        <v>47.26</v>
      </c>
      <c r="AU2368">
        <v>0</v>
      </c>
      <c r="AV2368">
        <v>67.86</v>
      </c>
      <c r="AW2368">
        <v>0</v>
      </c>
      <c r="AX2368">
        <v>0</v>
      </c>
      <c r="AY2368">
        <v>93603</v>
      </c>
      <c r="AZ2368">
        <v>1</v>
      </c>
    </row>
    <row r="2369" spans="1:52">
      <c r="A2369">
        <v>36</v>
      </c>
      <c r="B2369">
        <v>0</v>
      </c>
      <c r="C2369">
        <v>1.44</v>
      </c>
      <c r="D2369" t="s">
        <v>52</v>
      </c>
      <c r="E2369" t="s">
        <v>52</v>
      </c>
      <c r="F2369">
        <v>42</v>
      </c>
      <c r="G2369" t="s">
        <v>1744</v>
      </c>
      <c r="H2369">
        <v>4466</v>
      </c>
      <c r="I2369" t="s">
        <v>54</v>
      </c>
      <c r="J2369" t="s">
        <v>55</v>
      </c>
      <c r="K2369" t="s">
        <v>4728</v>
      </c>
      <c r="L2369" t="s">
        <v>57</v>
      </c>
      <c r="M2369">
        <v>1</v>
      </c>
      <c r="N2369">
        <v>0</v>
      </c>
      <c r="O2369" t="s">
        <v>58</v>
      </c>
      <c r="P2369">
        <v>0</v>
      </c>
      <c r="Q2369" t="s">
        <v>72</v>
      </c>
      <c r="R2369" t="s">
        <v>1746</v>
      </c>
      <c r="S2369">
        <v>34.172071000000003</v>
      </c>
      <c r="T2369">
        <v>-118.946262</v>
      </c>
      <c r="U2369">
        <v>1</v>
      </c>
      <c r="V2369">
        <v>25.65</v>
      </c>
      <c r="W2369">
        <v>1</v>
      </c>
      <c r="X2369">
        <v>3</v>
      </c>
      <c r="Y2369">
        <v>1</v>
      </c>
      <c r="Z2369" t="s">
        <v>87</v>
      </c>
      <c r="AA2369">
        <v>0</v>
      </c>
      <c r="AB2369">
        <v>0</v>
      </c>
      <c r="AC2369">
        <v>1</v>
      </c>
      <c r="AD2369">
        <v>1</v>
      </c>
      <c r="AE2369" t="s">
        <v>79</v>
      </c>
      <c r="AF2369">
        <v>1</v>
      </c>
      <c r="AG2369">
        <v>37779</v>
      </c>
      <c r="AH2369">
        <v>0</v>
      </c>
      <c r="AI2369" t="s">
        <v>63</v>
      </c>
      <c r="AJ2369">
        <v>1</v>
      </c>
      <c r="AK2369">
        <v>5</v>
      </c>
      <c r="AL2369">
        <v>0</v>
      </c>
      <c r="AM2369" t="s">
        <v>64</v>
      </c>
      <c r="AN2369">
        <v>0</v>
      </c>
      <c r="AO2369">
        <v>0</v>
      </c>
      <c r="AP2369">
        <v>0</v>
      </c>
      <c r="AQ2369">
        <v>55</v>
      </c>
      <c r="AR2369">
        <v>1388</v>
      </c>
      <c r="AS2369">
        <v>0</v>
      </c>
      <c r="AT2369">
        <v>79.2</v>
      </c>
      <c r="AU2369">
        <v>0</v>
      </c>
      <c r="AV2369">
        <v>1467.2</v>
      </c>
      <c r="AW2369">
        <v>0</v>
      </c>
      <c r="AX2369">
        <v>0</v>
      </c>
      <c r="AY2369">
        <v>91320</v>
      </c>
      <c r="AZ2369">
        <v>0</v>
      </c>
    </row>
    <row r="2370" spans="1:52">
      <c r="A2370">
        <v>54</v>
      </c>
      <c r="B2370">
        <v>0</v>
      </c>
      <c r="C2370">
        <v>12.21</v>
      </c>
      <c r="D2370" t="s">
        <v>52</v>
      </c>
      <c r="E2370" t="s">
        <v>52</v>
      </c>
      <c r="F2370">
        <v>79</v>
      </c>
      <c r="G2370" t="s">
        <v>292</v>
      </c>
      <c r="H2370">
        <v>6228</v>
      </c>
      <c r="I2370" t="s">
        <v>54</v>
      </c>
      <c r="J2370" t="s">
        <v>55</v>
      </c>
      <c r="K2370" t="s">
        <v>4729</v>
      </c>
      <c r="L2370" t="s">
        <v>57</v>
      </c>
      <c r="M2370">
        <v>0</v>
      </c>
      <c r="N2370">
        <v>0</v>
      </c>
      <c r="O2370" t="s">
        <v>68</v>
      </c>
      <c r="P2370">
        <v>0</v>
      </c>
      <c r="Q2370" t="s">
        <v>72</v>
      </c>
      <c r="R2370" t="s">
        <v>294</v>
      </c>
      <c r="S2370">
        <v>35.559617000000003</v>
      </c>
      <c r="T2370">
        <v>-118.925185</v>
      </c>
      <c r="U2370">
        <v>1</v>
      </c>
      <c r="V2370">
        <v>25.7</v>
      </c>
      <c r="W2370">
        <v>1</v>
      </c>
      <c r="X2370">
        <v>0</v>
      </c>
      <c r="Y2370">
        <v>1</v>
      </c>
      <c r="Z2370" t="s">
        <v>61</v>
      </c>
      <c r="AA2370">
        <v>0</v>
      </c>
      <c r="AB2370">
        <v>0</v>
      </c>
      <c r="AC2370">
        <v>0</v>
      </c>
      <c r="AD2370">
        <v>1</v>
      </c>
      <c r="AE2370" t="s">
        <v>62</v>
      </c>
      <c r="AF2370">
        <v>1</v>
      </c>
      <c r="AG2370">
        <v>44915</v>
      </c>
      <c r="AH2370">
        <v>0</v>
      </c>
      <c r="AI2370" t="s">
        <v>63</v>
      </c>
      <c r="AJ2370">
        <v>1</v>
      </c>
      <c r="AK2370">
        <v>4</v>
      </c>
      <c r="AL2370">
        <v>0</v>
      </c>
      <c r="AM2370" t="s">
        <v>64</v>
      </c>
      <c r="AN2370">
        <v>0</v>
      </c>
      <c r="AO2370">
        <v>0</v>
      </c>
      <c r="AP2370">
        <v>0</v>
      </c>
      <c r="AQ2370">
        <v>55</v>
      </c>
      <c r="AR2370">
        <v>1443.65</v>
      </c>
      <c r="AS2370">
        <v>0</v>
      </c>
      <c r="AT2370">
        <v>671.55</v>
      </c>
      <c r="AU2370">
        <v>0</v>
      </c>
      <c r="AV2370">
        <v>2115.1999999999998</v>
      </c>
      <c r="AW2370">
        <v>0</v>
      </c>
      <c r="AX2370">
        <v>0</v>
      </c>
      <c r="AY2370">
        <v>93308</v>
      </c>
      <c r="AZ2370">
        <v>0</v>
      </c>
    </row>
    <row r="2371" spans="1:52">
      <c r="A2371">
        <v>27</v>
      </c>
      <c r="B2371">
        <v>48</v>
      </c>
      <c r="C2371">
        <v>0</v>
      </c>
      <c r="D2371" t="s">
        <v>97</v>
      </c>
      <c r="E2371" t="s">
        <v>98</v>
      </c>
      <c r="F2371">
        <v>80</v>
      </c>
      <c r="G2371" t="s">
        <v>579</v>
      </c>
      <c r="H2371">
        <v>3080</v>
      </c>
      <c r="I2371" t="s">
        <v>66</v>
      </c>
      <c r="J2371" t="s">
        <v>55</v>
      </c>
      <c r="K2371" t="s">
        <v>4730</v>
      </c>
      <c r="L2371" t="s">
        <v>84</v>
      </c>
      <c r="M2371">
        <v>0</v>
      </c>
      <c r="N2371">
        <v>0</v>
      </c>
      <c r="O2371" t="s">
        <v>68</v>
      </c>
      <c r="P2371">
        <v>1</v>
      </c>
      <c r="Q2371" t="s">
        <v>85</v>
      </c>
      <c r="R2371" t="s">
        <v>581</v>
      </c>
      <c r="S2371">
        <v>37.351213999999999</v>
      </c>
      <c r="T2371">
        <v>-121.952417</v>
      </c>
      <c r="U2371">
        <v>0</v>
      </c>
      <c r="V2371">
        <v>48.95</v>
      </c>
      <c r="W2371">
        <v>0</v>
      </c>
      <c r="X2371">
        <v>0</v>
      </c>
      <c r="Y2371">
        <v>0</v>
      </c>
      <c r="Z2371" t="s">
        <v>61</v>
      </c>
      <c r="AA2371">
        <v>1</v>
      </c>
      <c r="AB2371">
        <v>1</v>
      </c>
      <c r="AC2371">
        <v>1</v>
      </c>
      <c r="AD2371">
        <v>0</v>
      </c>
      <c r="AE2371" t="s">
        <v>79</v>
      </c>
      <c r="AF2371">
        <v>0</v>
      </c>
      <c r="AG2371">
        <v>36349</v>
      </c>
      <c r="AH2371">
        <v>1</v>
      </c>
      <c r="AI2371" t="s">
        <v>63</v>
      </c>
      <c r="AJ2371">
        <v>0</v>
      </c>
      <c r="AK2371">
        <v>1</v>
      </c>
      <c r="AL2371">
        <v>0</v>
      </c>
      <c r="AM2371" t="s">
        <v>64</v>
      </c>
      <c r="AN2371">
        <v>0</v>
      </c>
      <c r="AO2371">
        <v>0</v>
      </c>
      <c r="AP2371">
        <v>1</v>
      </c>
      <c r="AQ2371">
        <v>39</v>
      </c>
      <c r="AR2371">
        <v>1880.85</v>
      </c>
      <c r="AS2371">
        <v>0</v>
      </c>
      <c r="AT2371">
        <v>0</v>
      </c>
      <c r="AU2371">
        <v>0</v>
      </c>
      <c r="AV2371">
        <v>1880.85</v>
      </c>
      <c r="AW2371">
        <v>1</v>
      </c>
      <c r="AX2371">
        <v>1</v>
      </c>
      <c r="AY2371">
        <v>95050</v>
      </c>
      <c r="AZ2371">
        <v>1</v>
      </c>
    </row>
    <row r="2372" spans="1:52">
      <c r="A2372">
        <v>43</v>
      </c>
      <c r="B2372">
        <v>0</v>
      </c>
      <c r="C2372">
        <v>48.93</v>
      </c>
      <c r="D2372" t="s">
        <v>52</v>
      </c>
      <c r="E2372" t="s">
        <v>52</v>
      </c>
      <c r="F2372">
        <v>67</v>
      </c>
      <c r="G2372" t="s">
        <v>3715</v>
      </c>
      <c r="H2372">
        <v>5822</v>
      </c>
      <c r="I2372" t="s">
        <v>54</v>
      </c>
      <c r="J2372" t="s">
        <v>55</v>
      </c>
      <c r="K2372" t="s">
        <v>4731</v>
      </c>
      <c r="L2372" t="s">
        <v>57</v>
      </c>
      <c r="M2372">
        <v>0</v>
      </c>
      <c r="N2372">
        <v>0</v>
      </c>
      <c r="O2372" t="s">
        <v>68</v>
      </c>
      <c r="P2372">
        <v>0</v>
      </c>
      <c r="Q2372" t="s">
        <v>72</v>
      </c>
      <c r="R2372" t="s">
        <v>4662</v>
      </c>
      <c r="S2372">
        <v>34.081110000000002</v>
      </c>
      <c r="T2372">
        <v>-117.85393500000001</v>
      </c>
      <c r="U2372">
        <v>0</v>
      </c>
      <c r="V2372">
        <v>23.4</v>
      </c>
      <c r="W2372">
        <v>1</v>
      </c>
      <c r="X2372">
        <v>0</v>
      </c>
      <c r="Y2372">
        <v>0</v>
      </c>
      <c r="Z2372" t="s">
        <v>61</v>
      </c>
      <c r="AA2372">
        <v>0</v>
      </c>
      <c r="AB2372">
        <v>0</v>
      </c>
      <c r="AC2372">
        <v>0</v>
      </c>
      <c r="AD2372">
        <v>0</v>
      </c>
      <c r="AE2372" t="s">
        <v>62</v>
      </c>
      <c r="AF2372">
        <v>1</v>
      </c>
      <c r="AG2372">
        <v>25068</v>
      </c>
      <c r="AH2372">
        <v>0</v>
      </c>
      <c r="AI2372" t="s">
        <v>63</v>
      </c>
      <c r="AJ2372">
        <v>0</v>
      </c>
      <c r="AK2372">
        <v>4</v>
      </c>
      <c r="AL2372">
        <v>0</v>
      </c>
      <c r="AM2372" t="s">
        <v>64</v>
      </c>
      <c r="AN2372">
        <v>0</v>
      </c>
      <c r="AO2372">
        <v>0</v>
      </c>
      <c r="AP2372">
        <v>0</v>
      </c>
      <c r="AQ2372">
        <v>62</v>
      </c>
      <c r="AR2372">
        <v>1429.65</v>
      </c>
      <c r="AS2372">
        <v>0</v>
      </c>
      <c r="AT2372">
        <v>3033.66</v>
      </c>
      <c r="AU2372">
        <v>0</v>
      </c>
      <c r="AV2372">
        <v>4463.3100000000004</v>
      </c>
      <c r="AW2372">
        <v>0</v>
      </c>
      <c r="AX2372">
        <v>0</v>
      </c>
      <c r="AY2372">
        <v>91724</v>
      </c>
      <c r="AZ2372">
        <v>0</v>
      </c>
    </row>
    <row r="2373" spans="1:52">
      <c r="A2373">
        <v>42</v>
      </c>
      <c r="B2373">
        <v>0</v>
      </c>
      <c r="C2373">
        <v>28.18</v>
      </c>
      <c r="D2373" t="s">
        <v>52</v>
      </c>
      <c r="E2373" t="s">
        <v>52</v>
      </c>
      <c r="F2373">
        <v>69</v>
      </c>
      <c r="G2373" t="s">
        <v>4669</v>
      </c>
      <c r="H2373">
        <v>5854</v>
      </c>
      <c r="I2373" t="s">
        <v>66</v>
      </c>
      <c r="J2373" t="s">
        <v>55</v>
      </c>
      <c r="K2373" t="s">
        <v>4732</v>
      </c>
      <c r="L2373" t="s">
        <v>108</v>
      </c>
      <c r="M2373">
        <v>0</v>
      </c>
      <c r="N2373">
        <v>0</v>
      </c>
      <c r="O2373" t="s">
        <v>58</v>
      </c>
      <c r="P2373">
        <v>0</v>
      </c>
      <c r="Q2373" t="s">
        <v>72</v>
      </c>
      <c r="R2373" t="s">
        <v>4671</v>
      </c>
      <c r="S2373">
        <v>37.100948000000002</v>
      </c>
      <c r="T2373">
        <v>-120.27013599999999</v>
      </c>
      <c r="U2373">
        <v>0</v>
      </c>
      <c r="V2373">
        <v>20.25</v>
      </c>
      <c r="W2373">
        <v>0</v>
      </c>
      <c r="X2373">
        <v>0</v>
      </c>
      <c r="Y2373">
        <v>0</v>
      </c>
      <c r="Z2373" t="s">
        <v>93</v>
      </c>
      <c r="AA2373">
        <v>0</v>
      </c>
      <c r="AB2373">
        <v>0</v>
      </c>
      <c r="AC2373">
        <v>1</v>
      </c>
      <c r="AD2373">
        <v>0</v>
      </c>
      <c r="AE2373" t="s">
        <v>79</v>
      </c>
      <c r="AF2373">
        <v>1</v>
      </c>
      <c r="AG2373">
        <v>19391</v>
      </c>
      <c r="AH2373">
        <v>0</v>
      </c>
      <c r="AI2373" t="s">
        <v>63</v>
      </c>
      <c r="AJ2373">
        <v>0</v>
      </c>
      <c r="AK2373">
        <v>4</v>
      </c>
      <c r="AL2373">
        <v>0</v>
      </c>
      <c r="AM2373" t="s">
        <v>64</v>
      </c>
      <c r="AN2373">
        <v>0</v>
      </c>
      <c r="AO2373">
        <v>0</v>
      </c>
      <c r="AP2373">
        <v>0</v>
      </c>
      <c r="AQ2373">
        <v>1</v>
      </c>
      <c r="AR2373">
        <v>20.25</v>
      </c>
      <c r="AS2373">
        <v>0</v>
      </c>
      <c r="AT2373">
        <v>28.18</v>
      </c>
      <c r="AU2373">
        <v>0</v>
      </c>
      <c r="AV2373">
        <v>48.43</v>
      </c>
      <c r="AW2373">
        <v>0</v>
      </c>
      <c r="AX2373">
        <v>0</v>
      </c>
      <c r="AY2373">
        <v>93610</v>
      </c>
      <c r="AZ2373">
        <v>0</v>
      </c>
    </row>
    <row r="2374" spans="1:52">
      <c r="A2374">
        <v>45</v>
      </c>
      <c r="B2374">
        <v>29</v>
      </c>
      <c r="C2374">
        <v>0</v>
      </c>
      <c r="D2374" t="s">
        <v>52</v>
      </c>
      <c r="E2374" t="s">
        <v>52</v>
      </c>
      <c r="F2374">
        <v>80</v>
      </c>
      <c r="G2374" t="s">
        <v>4733</v>
      </c>
      <c r="H2374">
        <v>4570</v>
      </c>
      <c r="I2374" t="s">
        <v>66</v>
      </c>
      <c r="J2374" t="s">
        <v>55</v>
      </c>
      <c r="K2374" t="s">
        <v>4734</v>
      </c>
      <c r="L2374" t="s">
        <v>108</v>
      </c>
      <c r="M2374">
        <v>0</v>
      </c>
      <c r="N2374">
        <v>0</v>
      </c>
      <c r="O2374" t="s">
        <v>68</v>
      </c>
      <c r="P2374">
        <v>1</v>
      </c>
      <c r="Q2374" t="s">
        <v>77</v>
      </c>
      <c r="R2374" t="s">
        <v>4735</v>
      </c>
      <c r="S2374">
        <v>41.280478000000002</v>
      </c>
      <c r="T2374">
        <v>-121.16024899999999</v>
      </c>
      <c r="U2374">
        <v>0</v>
      </c>
      <c r="V2374">
        <v>24.4</v>
      </c>
      <c r="W2374">
        <v>0</v>
      </c>
      <c r="X2374">
        <v>0</v>
      </c>
      <c r="Y2374">
        <v>0</v>
      </c>
      <c r="Z2374" t="s">
        <v>61</v>
      </c>
      <c r="AA2374">
        <v>0</v>
      </c>
      <c r="AB2374">
        <v>0</v>
      </c>
      <c r="AC2374">
        <v>0</v>
      </c>
      <c r="AD2374">
        <v>0</v>
      </c>
      <c r="AE2374" t="s">
        <v>79</v>
      </c>
      <c r="AF2374">
        <v>0</v>
      </c>
      <c r="AG2374">
        <v>386</v>
      </c>
      <c r="AH2374">
        <v>0</v>
      </c>
      <c r="AI2374" t="s">
        <v>63</v>
      </c>
      <c r="AJ2374">
        <v>0</v>
      </c>
      <c r="AK2374">
        <v>3</v>
      </c>
      <c r="AL2374">
        <v>0</v>
      </c>
      <c r="AM2374" t="s">
        <v>64</v>
      </c>
      <c r="AN2374">
        <v>0</v>
      </c>
      <c r="AO2374">
        <v>0</v>
      </c>
      <c r="AP2374">
        <v>0</v>
      </c>
      <c r="AQ2374">
        <v>1</v>
      </c>
      <c r="AR2374">
        <v>24.4</v>
      </c>
      <c r="AS2374">
        <v>0</v>
      </c>
      <c r="AT2374">
        <v>0</v>
      </c>
      <c r="AU2374">
        <v>0</v>
      </c>
      <c r="AV2374">
        <v>24.4</v>
      </c>
      <c r="AW2374">
        <v>0</v>
      </c>
      <c r="AX2374">
        <v>1</v>
      </c>
      <c r="AY2374">
        <v>96054</v>
      </c>
      <c r="AZ2374">
        <v>0</v>
      </c>
    </row>
    <row r="2375" spans="1:52">
      <c r="A2375">
        <v>51</v>
      </c>
      <c r="B2375">
        <v>28</v>
      </c>
      <c r="C2375">
        <v>37.04</v>
      </c>
      <c r="D2375" t="s">
        <v>52</v>
      </c>
      <c r="E2375" t="s">
        <v>52</v>
      </c>
      <c r="F2375">
        <v>26</v>
      </c>
      <c r="G2375" t="s">
        <v>4736</v>
      </c>
      <c r="H2375">
        <v>2383</v>
      </c>
      <c r="I2375" t="s">
        <v>66</v>
      </c>
      <c r="J2375" t="s">
        <v>55</v>
      </c>
      <c r="K2375" t="s">
        <v>4737</v>
      </c>
      <c r="L2375" t="s">
        <v>57</v>
      </c>
      <c r="M2375">
        <v>0</v>
      </c>
      <c r="N2375">
        <v>0</v>
      </c>
      <c r="O2375" t="s">
        <v>68</v>
      </c>
      <c r="P2375">
        <v>1</v>
      </c>
      <c r="Q2375" t="s">
        <v>59</v>
      </c>
      <c r="R2375" t="s">
        <v>4738</v>
      </c>
      <c r="S2375">
        <v>34.866031999999997</v>
      </c>
      <c r="T2375">
        <v>-120.536546</v>
      </c>
      <c r="U2375">
        <v>0</v>
      </c>
      <c r="V2375">
        <v>85.65</v>
      </c>
      <c r="W2375">
        <v>1</v>
      </c>
      <c r="X2375">
        <v>0</v>
      </c>
      <c r="Y2375">
        <v>0</v>
      </c>
      <c r="Z2375" t="s">
        <v>61</v>
      </c>
      <c r="AA2375">
        <v>0</v>
      </c>
      <c r="AB2375">
        <v>0</v>
      </c>
      <c r="AC2375">
        <v>1</v>
      </c>
      <c r="AD2375">
        <v>0</v>
      </c>
      <c r="AE2375" t="s">
        <v>62</v>
      </c>
      <c r="AF2375">
        <v>1</v>
      </c>
      <c r="AG2375">
        <v>210</v>
      </c>
      <c r="AH2375">
        <v>0</v>
      </c>
      <c r="AI2375" t="s">
        <v>63</v>
      </c>
      <c r="AJ2375">
        <v>0</v>
      </c>
      <c r="AK2375">
        <v>3</v>
      </c>
      <c r="AL2375">
        <v>0</v>
      </c>
      <c r="AM2375" t="s">
        <v>64</v>
      </c>
      <c r="AN2375">
        <v>1</v>
      </c>
      <c r="AO2375">
        <v>1</v>
      </c>
      <c r="AP2375">
        <v>0</v>
      </c>
      <c r="AQ2375">
        <v>32</v>
      </c>
      <c r="AR2375">
        <v>2664.3</v>
      </c>
      <c r="AS2375">
        <v>0</v>
      </c>
      <c r="AT2375">
        <v>1185.28</v>
      </c>
      <c r="AU2375">
        <v>0</v>
      </c>
      <c r="AV2375">
        <v>3849.58</v>
      </c>
      <c r="AW2375">
        <v>0</v>
      </c>
      <c r="AX2375">
        <v>1</v>
      </c>
      <c r="AY2375">
        <v>93429</v>
      </c>
      <c r="AZ2375">
        <v>0</v>
      </c>
    </row>
    <row r="2376" spans="1:52">
      <c r="A2376">
        <v>27</v>
      </c>
      <c r="B2376">
        <v>0</v>
      </c>
      <c r="C2376">
        <v>15.85</v>
      </c>
      <c r="D2376" t="s">
        <v>52</v>
      </c>
      <c r="E2376" t="s">
        <v>52</v>
      </c>
      <c r="F2376">
        <v>41</v>
      </c>
      <c r="G2376" t="s">
        <v>710</v>
      </c>
      <c r="H2376">
        <v>3948</v>
      </c>
      <c r="I2376" t="s">
        <v>66</v>
      </c>
      <c r="J2376" t="s">
        <v>55</v>
      </c>
      <c r="K2376" t="s">
        <v>4739</v>
      </c>
      <c r="L2376" t="s">
        <v>57</v>
      </c>
      <c r="M2376">
        <v>1</v>
      </c>
      <c r="N2376">
        <v>0</v>
      </c>
      <c r="O2376" t="s">
        <v>58</v>
      </c>
      <c r="P2376">
        <v>0</v>
      </c>
      <c r="Q2376" t="s">
        <v>72</v>
      </c>
      <c r="R2376" t="s">
        <v>712</v>
      </c>
      <c r="S2376">
        <v>34.072121000000003</v>
      </c>
      <c r="T2376">
        <v>-117.698319</v>
      </c>
      <c r="U2376">
        <v>1</v>
      </c>
      <c r="V2376">
        <v>19.55</v>
      </c>
      <c r="W2376">
        <v>0</v>
      </c>
      <c r="X2376">
        <v>3</v>
      </c>
      <c r="Y2376">
        <v>9</v>
      </c>
      <c r="Z2376" t="s">
        <v>61</v>
      </c>
      <c r="AA2376">
        <v>0</v>
      </c>
      <c r="AB2376">
        <v>0</v>
      </c>
      <c r="AC2376">
        <v>1</v>
      </c>
      <c r="AD2376">
        <v>1</v>
      </c>
      <c r="AE2376" t="s">
        <v>62</v>
      </c>
      <c r="AF2376">
        <v>1</v>
      </c>
      <c r="AG2376">
        <v>34447</v>
      </c>
      <c r="AH2376">
        <v>0</v>
      </c>
      <c r="AI2376" t="s">
        <v>63</v>
      </c>
      <c r="AJ2376">
        <v>1</v>
      </c>
      <c r="AK2376">
        <v>4</v>
      </c>
      <c r="AL2376">
        <v>0</v>
      </c>
      <c r="AM2376" t="s">
        <v>64</v>
      </c>
      <c r="AN2376">
        <v>0</v>
      </c>
      <c r="AO2376">
        <v>0</v>
      </c>
      <c r="AP2376">
        <v>0</v>
      </c>
      <c r="AQ2376">
        <v>28</v>
      </c>
      <c r="AR2376">
        <v>543.79999999999995</v>
      </c>
      <c r="AS2376">
        <v>0</v>
      </c>
      <c r="AT2376">
        <v>443.8</v>
      </c>
      <c r="AU2376">
        <v>0</v>
      </c>
      <c r="AV2376">
        <v>987.6</v>
      </c>
      <c r="AW2376">
        <v>1</v>
      </c>
      <c r="AX2376">
        <v>0</v>
      </c>
      <c r="AY2376">
        <v>91763</v>
      </c>
      <c r="AZ2376">
        <v>0</v>
      </c>
    </row>
    <row r="2377" spans="1:52">
      <c r="A2377">
        <v>20</v>
      </c>
      <c r="B2377">
        <v>47</v>
      </c>
      <c r="C2377">
        <v>43.78</v>
      </c>
      <c r="D2377" t="s">
        <v>52</v>
      </c>
      <c r="E2377" t="s">
        <v>52</v>
      </c>
      <c r="F2377">
        <v>30</v>
      </c>
      <c r="G2377" t="s">
        <v>2831</v>
      </c>
      <c r="H2377">
        <v>4709</v>
      </c>
      <c r="I2377" t="s">
        <v>66</v>
      </c>
      <c r="J2377" t="s">
        <v>55</v>
      </c>
      <c r="K2377" t="s">
        <v>4740</v>
      </c>
      <c r="L2377" t="s">
        <v>57</v>
      </c>
      <c r="M2377">
        <v>0</v>
      </c>
      <c r="N2377">
        <v>1</v>
      </c>
      <c r="O2377" t="s">
        <v>68</v>
      </c>
      <c r="P2377">
        <v>1</v>
      </c>
      <c r="Q2377" t="s">
        <v>77</v>
      </c>
      <c r="R2377" t="s">
        <v>2833</v>
      </c>
      <c r="S2377">
        <v>40.390301000000001</v>
      </c>
      <c r="T2377">
        <v>-123.412327</v>
      </c>
      <c r="U2377">
        <v>0</v>
      </c>
      <c r="V2377">
        <v>65.05</v>
      </c>
      <c r="W2377">
        <v>1</v>
      </c>
      <c r="X2377">
        <v>0</v>
      </c>
      <c r="Y2377">
        <v>0</v>
      </c>
      <c r="Z2377" t="s">
        <v>209</v>
      </c>
      <c r="AA2377">
        <v>1</v>
      </c>
      <c r="AB2377">
        <v>1</v>
      </c>
      <c r="AC2377">
        <v>0</v>
      </c>
      <c r="AD2377">
        <v>0</v>
      </c>
      <c r="AE2377" t="s">
        <v>79</v>
      </c>
      <c r="AF2377">
        <v>1</v>
      </c>
      <c r="AG2377">
        <v>265</v>
      </c>
      <c r="AH2377">
        <v>0</v>
      </c>
      <c r="AI2377" t="s">
        <v>63</v>
      </c>
      <c r="AJ2377">
        <v>0</v>
      </c>
      <c r="AK2377">
        <v>4</v>
      </c>
      <c r="AL2377">
        <v>0</v>
      </c>
      <c r="AM2377" t="s">
        <v>64</v>
      </c>
      <c r="AN2377">
        <v>0</v>
      </c>
      <c r="AO2377">
        <v>0</v>
      </c>
      <c r="AP2377">
        <v>0</v>
      </c>
      <c r="AQ2377">
        <v>22</v>
      </c>
      <c r="AR2377">
        <v>1427.55</v>
      </c>
      <c r="AS2377">
        <v>10</v>
      </c>
      <c r="AT2377">
        <v>963.16</v>
      </c>
      <c r="AU2377">
        <v>0</v>
      </c>
      <c r="AV2377">
        <v>2400.71</v>
      </c>
      <c r="AW2377">
        <v>1</v>
      </c>
      <c r="AX2377">
        <v>0</v>
      </c>
      <c r="AY2377">
        <v>95552</v>
      </c>
      <c r="AZ2377">
        <v>0</v>
      </c>
    </row>
    <row r="2378" spans="1:52">
      <c r="A2378">
        <v>72</v>
      </c>
      <c r="B2378">
        <v>3</v>
      </c>
      <c r="C2378">
        <v>16.87</v>
      </c>
      <c r="D2378" t="s">
        <v>52</v>
      </c>
      <c r="E2378" t="s">
        <v>52</v>
      </c>
      <c r="F2378">
        <v>30</v>
      </c>
      <c r="G2378" t="s">
        <v>957</v>
      </c>
      <c r="H2378">
        <v>4181</v>
      </c>
      <c r="I2378" t="s">
        <v>54</v>
      </c>
      <c r="J2378" t="s">
        <v>55</v>
      </c>
      <c r="K2378" t="s">
        <v>4741</v>
      </c>
      <c r="L2378" t="s">
        <v>57</v>
      </c>
      <c r="M2378">
        <v>0</v>
      </c>
      <c r="N2378">
        <v>0</v>
      </c>
      <c r="O2378" t="s">
        <v>58</v>
      </c>
      <c r="P2378">
        <v>1</v>
      </c>
      <c r="Q2378" t="s">
        <v>59</v>
      </c>
      <c r="R2378" t="s">
        <v>959</v>
      </c>
      <c r="S2378">
        <v>36.625791999999997</v>
      </c>
      <c r="T2378">
        <v>-119.672483</v>
      </c>
      <c r="U2378">
        <v>1</v>
      </c>
      <c r="V2378">
        <v>75.650000000000006</v>
      </c>
      <c r="W2378">
        <v>1</v>
      </c>
      <c r="X2378">
        <v>0</v>
      </c>
      <c r="Y2378">
        <v>4</v>
      </c>
      <c r="Z2378" t="s">
        <v>105</v>
      </c>
      <c r="AA2378">
        <v>0</v>
      </c>
      <c r="AB2378">
        <v>0</v>
      </c>
      <c r="AC2378">
        <v>1</v>
      </c>
      <c r="AD2378">
        <v>1</v>
      </c>
      <c r="AE2378" t="s">
        <v>79</v>
      </c>
      <c r="AF2378">
        <v>1</v>
      </c>
      <c r="AG2378">
        <v>5635</v>
      </c>
      <c r="AH2378">
        <v>0</v>
      </c>
      <c r="AI2378" t="s">
        <v>63</v>
      </c>
      <c r="AJ2378">
        <v>1</v>
      </c>
      <c r="AK2378">
        <v>4</v>
      </c>
      <c r="AL2378">
        <v>1</v>
      </c>
      <c r="AM2378" t="s">
        <v>64</v>
      </c>
      <c r="AN2378">
        <v>0</v>
      </c>
      <c r="AO2378">
        <v>0</v>
      </c>
      <c r="AP2378">
        <v>0</v>
      </c>
      <c r="AQ2378">
        <v>70</v>
      </c>
      <c r="AR2378">
        <v>5411.4</v>
      </c>
      <c r="AS2378">
        <v>0</v>
      </c>
      <c r="AT2378">
        <v>1180.9000000000001</v>
      </c>
      <c r="AU2378">
        <v>25.67</v>
      </c>
      <c r="AV2378">
        <v>6566.63</v>
      </c>
      <c r="AW2378">
        <v>0</v>
      </c>
      <c r="AX2378">
        <v>1</v>
      </c>
      <c r="AY2378">
        <v>93625</v>
      </c>
      <c r="AZ2378">
        <v>0</v>
      </c>
    </row>
    <row r="2379" spans="1:52">
      <c r="A2379">
        <v>57</v>
      </c>
      <c r="B2379">
        <v>25</v>
      </c>
      <c r="C2379">
        <v>23.29</v>
      </c>
      <c r="D2379" t="s">
        <v>52</v>
      </c>
      <c r="E2379" t="s">
        <v>52</v>
      </c>
      <c r="F2379">
        <v>31</v>
      </c>
      <c r="G2379" t="s">
        <v>1678</v>
      </c>
      <c r="H2379">
        <v>5425</v>
      </c>
      <c r="I2379" t="s">
        <v>54</v>
      </c>
      <c r="J2379" t="s">
        <v>55</v>
      </c>
      <c r="K2379" t="s">
        <v>4742</v>
      </c>
      <c r="L2379" t="s">
        <v>57</v>
      </c>
      <c r="M2379">
        <v>0</v>
      </c>
      <c r="N2379">
        <v>1</v>
      </c>
      <c r="O2379" t="s">
        <v>58</v>
      </c>
      <c r="P2379">
        <v>1</v>
      </c>
      <c r="Q2379" t="s">
        <v>77</v>
      </c>
      <c r="R2379" t="s">
        <v>1680</v>
      </c>
      <c r="S2379">
        <v>38.984755999999997</v>
      </c>
      <c r="T2379">
        <v>-121.345074</v>
      </c>
      <c r="U2379">
        <v>1</v>
      </c>
      <c r="V2379">
        <v>68.3</v>
      </c>
      <c r="W2379">
        <v>0</v>
      </c>
      <c r="X2379">
        <v>0</v>
      </c>
      <c r="Y2379">
        <v>9</v>
      </c>
      <c r="Z2379" t="s">
        <v>61</v>
      </c>
      <c r="AA2379">
        <v>1</v>
      </c>
      <c r="AB2379">
        <v>0</v>
      </c>
      <c r="AC2379">
        <v>1</v>
      </c>
      <c r="AD2379">
        <v>1</v>
      </c>
      <c r="AE2379" t="s">
        <v>79</v>
      </c>
      <c r="AF2379">
        <v>1</v>
      </c>
      <c r="AG2379">
        <v>1219</v>
      </c>
      <c r="AH2379">
        <v>1</v>
      </c>
      <c r="AI2379" t="s">
        <v>63</v>
      </c>
      <c r="AJ2379">
        <v>1</v>
      </c>
      <c r="AK2379">
        <v>5</v>
      </c>
      <c r="AL2379">
        <v>0</v>
      </c>
      <c r="AM2379" t="s">
        <v>64</v>
      </c>
      <c r="AN2379">
        <v>1</v>
      </c>
      <c r="AO2379">
        <v>1</v>
      </c>
      <c r="AP2379">
        <v>0</v>
      </c>
      <c r="AQ2379">
        <v>64</v>
      </c>
      <c r="AR2379">
        <v>4378.8</v>
      </c>
      <c r="AS2379">
        <v>0</v>
      </c>
      <c r="AT2379">
        <v>1490.56</v>
      </c>
      <c r="AU2379">
        <v>0</v>
      </c>
      <c r="AV2379">
        <v>5869.36</v>
      </c>
      <c r="AW2379">
        <v>0</v>
      </c>
      <c r="AX2379">
        <v>1</v>
      </c>
      <c r="AY2379">
        <v>95681</v>
      </c>
      <c r="AZ2379">
        <v>0</v>
      </c>
    </row>
    <row r="2380" spans="1:52">
      <c r="A2380">
        <v>33</v>
      </c>
      <c r="B2380">
        <v>17</v>
      </c>
      <c r="C2380">
        <v>43.27</v>
      </c>
      <c r="D2380" t="s">
        <v>88</v>
      </c>
      <c r="E2380" t="s">
        <v>126</v>
      </c>
      <c r="F2380">
        <v>87</v>
      </c>
      <c r="G2380" t="s">
        <v>4743</v>
      </c>
      <c r="H2380">
        <v>5036</v>
      </c>
      <c r="I2380" t="s">
        <v>66</v>
      </c>
      <c r="J2380" t="s">
        <v>55</v>
      </c>
      <c r="K2380" t="s">
        <v>4744</v>
      </c>
      <c r="L2380" t="s">
        <v>84</v>
      </c>
      <c r="M2380">
        <v>0</v>
      </c>
      <c r="N2380">
        <v>0</v>
      </c>
      <c r="O2380" t="s">
        <v>68</v>
      </c>
      <c r="P2380">
        <v>1</v>
      </c>
      <c r="Q2380" t="s">
        <v>59</v>
      </c>
      <c r="R2380" t="s">
        <v>4745</v>
      </c>
      <c r="S2380">
        <v>40.726948999999998</v>
      </c>
      <c r="T2380">
        <v>-124.217378</v>
      </c>
      <c r="U2380">
        <v>1</v>
      </c>
      <c r="V2380">
        <v>79.650000000000006</v>
      </c>
      <c r="W2380">
        <v>1</v>
      </c>
      <c r="X2380">
        <v>0</v>
      </c>
      <c r="Y2380">
        <v>1</v>
      </c>
      <c r="Z2380" t="s">
        <v>61</v>
      </c>
      <c r="AA2380">
        <v>0</v>
      </c>
      <c r="AB2380">
        <v>0</v>
      </c>
      <c r="AC2380">
        <v>1</v>
      </c>
      <c r="AD2380">
        <v>1</v>
      </c>
      <c r="AE2380" t="s">
        <v>62</v>
      </c>
      <c r="AF2380">
        <v>1</v>
      </c>
      <c r="AG2380">
        <v>228</v>
      </c>
      <c r="AH2380">
        <v>1</v>
      </c>
      <c r="AI2380" t="s">
        <v>63</v>
      </c>
      <c r="AJ2380">
        <v>1</v>
      </c>
      <c r="AK2380">
        <v>1</v>
      </c>
      <c r="AL2380">
        <v>0</v>
      </c>
      <c r="AM2380" t="s">
        <v>64</v>
      </c>
      <c r="AN2380">
        <v>0</v>
      </c>
      <c r="AO2380">
        <v>0</v>
      </c>
      <c r="AP2380">
        <v>0</v>
      </c>
      <c r="AQ2380">
        <v>3</v>
      </c>
      <c r="AR2380">
        <v>251.75</v>
      </c>
      <c r="AS2380">
        <v>0</v>
      </c>
      <c r="AT2380">
        <v>129.81</v>
      </c>
      <c r="AU2380">
        <v>0</v>
      </c>
      <c r="AV2380">
        <v>381.56</v>
      </c>
      <c r="AW2380">
        <v>0</v>
      </c>
      <c r="AX2380">
        <v>1</v>
      </c>
      <c r="AY2380">
        <v>95537</v>
      </c>
      <c r="AZ2380">
        <v>1</v>
      </c>
    </row>
    <row r="2381" spans="1:52">
      <c r="A2381">
        <v>49</v>
      </c>
      <c r="B2381">
        <v>11</v>
      </c>
      <c r="C2381">
        <v>6.56</v>
      </c>
      <c r="D2381" t="s">
        <v>52</v>
      </c>
      <c r="E2381" t="s">
        <v>52</v>
      </c>
      <c r="F2381">
        <v>73</v>
      </c>
      <c r="G2381" t="s">
        <v>2337</v>
      </c>
      <c r="H2381">
        <v>3404</v>
      </c>
      <c r="I2381" t="s">
        <v>75</v>
      </c>
      <c r="J2381" t="s">
        <v>55</v>
      </c>
      <c r="K2381" t="s">
        <v>4746</v>
      </c>
      <c r="L2381" t="s">
        <v>57</v>
      </c>
      <c r="M2381">
        <v>0</v>
      </c>
      <c r="N2381">
        <v>1</v>
      </c>
      <c r="O2381" t="s">
        <v>58</v>
      </c>
      <c r="P2381">
        <v>1</v>
      </c>
      <c r="Q2381" t="s">
        <v>77</v>
      </c>
      <c r="R2381" t="s">
        <v>2339</v>
      </c>
      <c r="S2381">
        <v>35.490704999999998</v>
      </c>
      <c r="T2381">
        <v>-119.286833</v>
      </c>
      <c r="U2381">
        <v>1</v>
      </c>
      <c r="V2381">
        <v>66.05</v>
      </c>
      <c r="W2381">
        <v>0</v>
      </c>
      <c r="X2381">
        <v>0</v>
      </c>
      <c r="Y2381">
        <v>1</v>
      </c>
      <c r="Z2381" t="s">
        <v>61</v>
      </c>
      <c r="AA2381">
        <v>0</v>
      </c>
      <c r="AB2381">
        <v>1</v>
      </c>
      <c r="AC2381">
        <v>1</v>
      </c>
      <c r="AD2381">
        <v>1</v>
      </c>
      <c r="AE2381" t="s">
        <v>79</v>
      </c>
      <c r="AF2381">
        <v>1</v>
      </c>
      <c r="AG2381">
        <v>15177</v>
      </c>
      <c r="AH2381">
        <v>0</v>
      </c>
      <c r="AI2381" t="s">
        <v>63</v>
      </c>
      <c r="AJ2381">
        <v>1</v>
      </c>
      <c r="AK2381">
        <v>4</v>
      </c>
      <c r="AL2381">
        <v>0</v>
      </c>
      <c r="AM2381" t="s">
        <v>64</v>
      </c>
      <c r="AN2381">
        <v>0</v>
      </c>
      <c r="AO2381">
        <v>0</v>
      </c>
      <c r="AP2381">
        <v>1</v>
      </c>
      <c r="AQ2381">
        <v>47</v>
      </c>
      <c r="AR2381">
        <v>3021.45</v>
      </c>
      <c r="AS2381">
        <v>40</v>
      </c>
      <c r="AT2381">
        <v>308.32</v>
      </c>
      <c r="AU2381">
        <v>0</v>
      </c>
      <c r="AV2381">
        <v>3369.77</v>
      </c>
      <c r="AW2381">
        <v>0</v>
      </c>
      <c r="AX2381">
        <v>0</v>
      </c>
      <c r="AY2381">
        <v>93263</v>
      </c>
      <c r="AZ2381">
        <v>0</v>
      </c>
    </row>
    <row r="2382" spans="1:52">
      <c r="A2382">
        <v>28</v>
      </c>
      <c r="B2382">
        <v>52</v>
      </c>
      <c r="C2382">
        <v>39.78</v>
      </c>
      <c r="D2382" t="s">
        <v>52</v>
      </c>
      <c r="E2382" t="s">
        <v>52</v>
      </c>
      <c r="F2382">
        <v>28</v>
      </c>
      <c r="G2382" t="s">
        <v>4010</v>
      </c>
      <c r="H2382">
        <v>6367</v>
      </c>
      <c r="I2382" t="s">
        <v>54</v>
      </c>
      <c r="J2382" t="s">
        <v>55</v>
      </c>
      <c r="K2382" t="s">
        <v>4747</v>
      </c>
      <c r="L2382" t="s">
        <v>57</v>
      </c>
      <c r="M2382">
        <v>0</v>
      </c>
      <c r="N2382">
        <v>1</v>
      </c>
      <c r="O2382" t="s">
        <v>58</v>
      </c>
      <c r="P2382">
        <v>1</v>
      </c>
      <c r="Q2382" t="s">
        <v>77</v>
      </c>
      <c r="R2382" t="s">
        <v>4012</v>
      </c>
      <c r="S2382">
        <v>40.186771999999998</v>
      </c>
      <c r="T2382">
        <v>-122.388361</v>
      </c>
      <c r="U2382">
        <v>1</v>
      </c>
      <c r="V2382">
        <v>80.400000000000006</v>
      </c>
      <c r="W2382">
        <v>0</v>
      </c>
      <c r="X2382">
        <v>0</v>
      </c>
      <c r="Y2382">
        <v>4</v>
      </c>
      <c r="Z2382" t="s">
        <v>61</v>
      </c>
      <c r="AA2382">
        <v>1</v>
      </c>
      <c r="AB2382">
        <v>0</v>
      </c>
      <c r="AC2382">
        <v>1</v>
      </c>
      <c r="AD2382">
        <v>1</v>
      </c>
      <c r="AE2382" t="s">
        <v>62</v>
      </c>
      <c r="AF2382">
        <v>1</v>
      </c>
      <c r="AG2382">
        <v>26438</v>
      </c>
      <c r="AH2382">
        <v>1</v>
      </c>
      <c r="AI2382" t="s">
        <v>63</v>
      </c>
      <c r="AJ2382">
        <v>1</v>
      </c>
      <c r="AK2382">
        <v>5</v>
      </c>
      <c r="AL2382">
        <v>0</v>
      </c>
      <c r="AM2382" t="s">
        <v>64</v>
      </c>
      <c r="AN2382">
        <v>1</v>
      </c>
      <c r="AO2382">
        <v>1</v>
      </c>
      <c r="AP2382">
        <v>1</v>
      </c>
      <c r="AQ2382">
        <v>70</v>
      </c>
      <c r="AR2382">
        <v>5717.85</v>
      </c>
      <c r="AS2382">
        <v>0</v>
      </c>
      <c r="AT2382">
        <v>2784.6</v>
      </c>
      <c r="AU2382">
        <v>0</v>
      </c>
      <c r="AV2382">
        <v>8502.4500000000007</v>
      </c>
      <c r="AW2382">
        <v>1</v>
      </c>
      <c r="AX2382">
        <v>1</v>
      </c>
      <c r="AY2382">
        <v>96080</v>
      </c>
      <c r="AZ2382">
        <v>0</v>
      </c>
    </row>
    <row r="2383" spans="1:52">
      <c r="A2383">
        <v>43</v>
      </c>
      <c r="B2383">
        <v>0</v>
      </c>
      <c r="C2383">
        <v>47.31</v>
      </c>
      <c r="D2383" t="s">
        <v>52</v>
      </c>
      <c r="E2383" t="s">
        <v>52</v>
      </c>
      <c r="F2383">
        <v>57</v>
      </c>
      <c r="G2383" t="s">
        <v>4584</v>
      </c>
      <c r="H2383">
        <v>3586</v>
      </c>
      <c r="I2383" t="s">
        <v>54</v>
      </c>
      <c r="J2383" t="s">
        <v>55</v>
      </c>
      <c r="K2383" t="s">
        <v>4748</v>
      </c>
      <c r="L2383" t="s">
        <v>57</v>
      </c>
      <c r="M2383">
        <v>1</v>
      </c>
      <c r="N2383">
        <v>0</v>
      </c>
      <c r="O2383" t="s">
        <v>68</v>
      </c>
      <c r="P2383">
        <v>0</v>
      </c>
      <c r="Q2383" t="s">
        <v>72</v>
      </c>
      <c r="R2383" t="s">
        <v>4586</v>
      </c>
      <c r="S2383">
        <v>39.197215</v>
      </c>
      <c r="T2383">
        <v>-120.83678999999999</v>
      </c>
      <c r="U2383">
        <v>1</v>
      </c>
      <c r="V2383">
        <v>24.45</v>
      </c>
      <c r="W2383">
        <v>1</v>
      </c>
      <c r="X2383">
        <v>3</v>
      </c>
      <c r="Y2383">
        <v>10</v>
      </c>
      <c r="Z2383" t="s">
        <v>61</v>
      </c>
      <c r="AA2383">
        <v>0</v>
      </c>
      <c r="AB2383">
        <v>0</v>
      </c>
      <c r="AC2383">
        <v>0</v>
      </c>
      <c r="AD2383">
        <v>1</v>
      </c>
      <c r="AE2383" t="s">
        <v>161</v>
      </c>
      <c r="AF2383">
        <v>1</v>
      </c>
      <c r="AG2383">
        <v>350</v>
      </c>
      <c r="AH2383">
        <v>0</v>
      </c>
      <c r="AI2383" t="s">
        <v>63</v>
      </c>
      <c r="AJ2383">
        <v>1</v>
      </c>
      <c r="AK2383">
        <v>5</v>
      </c>
      <c r="AL2383">
        <v>0</v>
      </c>
      <c r="AM2383" t="s">
        <v>64</v>
      </c>
      <c r="AN2383">
        <v>0</v>
      </c>
      <c r="AO2383">
        <v>0</v>
      </c>
      <c r="AP2383">
        <v>0</v>
      </c>
      <c r="AQ2383">
        <v>45</v>
      </c>
      <c r="AR2383">
        <v>1088.25</v>
      </c>
      <c r="AS2383">
        <v>0</v>
      </c>
      <c r="AT2383">
        <v>2128.9499999999998</v>
      </c>
      <c r="AU2383">
        <v>0</v>
      </c>
      <c r="AV2383">
        <v>3217.2</v>
      </c>
      <c r="AW2383">
        <v>0</v>
      </c>
      <c r="AX2383">
        <v>0</v>
      </c>
      <c r="AY2383">
        <v>95714</v>
      </c>
      <c r="AZ2383">
        <v>0</v>
      </c>
    </row>
    <row r="2384" spans="1:52">
      <c r="A2384">
        <v>44</v>
      </c>
      <c r="B2384">
        <v>10</v>
      </c>
      <c r="C2384">
        <v>0</v>
      </c>
      <c r="D2384" t="s">
        <v>175</v>
      </c>
      <c r="E2384" t="s">
        <v>176</v>
      </c>
      <c r="F2384">
        <v>94</v>
      </c>
      <c r="G2384" t="s">
        <v>2342</v>
      </c>
      <c r="H2384">
        <v>3298</v>
      </c>
      <c r="I2384" t="s">
        <v>66</v>
      </c>
      <c r="J2384" t="s">
        <v>55</v>
      </c>
      <c r="K2384" t="s">
        <v>4749</v>
      </c>
      <c r="L2384" t="s">
        <v>84</v>
      </c>
      <c r="M2384">
        <v>0</v>
      </c>
      <c r="N2384">
        <v>0</v>
      </c>
      <c r="O2384" t="s">
        <v>58</v>
      </c>
      <c r="P2384">
        <v>1</v>
      </c>
      <c r="Q2384" t="s">
        <v>77</v>
      </c>
      <c r="R2384" t="s">
        <v>2969</v>
      </c>
      <c r="S2384">
        <v>34.757477000000002</v>
      </c>
      <c r="T2384">
        <v>-120.550507</v>
      </c>
      <c r="U2384">
        <v>1</v>
      </c>
      <c r="V2384">
        <v>24.45</v>
      </c>
      <c r="W2384">
        <v>0</v>
      </c>
      <c r="X2384">
        <v>0</v>
      </c>
      <c r="Y2384">
        <v>1</v>
      </c>
      <c r="Z2384" t="s">
        <v>61</v>
      </c>
      <c r="AA2384">
        <v>0</v>
      </c>
      <c r="AB2384">
        <v>0</v>
      </c>
      <c r="AC2384">
        <v>1</v>
      </c>
      <c r="AD2384">
        <v>1</v>
      </c>
      <c r="AE2384" t="s">
        <v>62</v>
      </c>
      <c r="AF2384">
        <v>0</v>
      </c>
      <c r="AG2384">
        <v>6165</v>
      </c>
      <c r="AH2384">
        <v>0</v>
      </c>
      <c r="AI2384" t="s">
        <v>63</v>
      </c>
      <c r="AJ2384">
        <v>1</v>
      </c>
      <c r="AK2384">
        <v>3</v>
      </c>
      <c r="AL2384">
        <v>0</v>
      </c>
      <c r="AM2384" t="s">
        <v>64</v>
      </c>
      <c r="AN2384">
        <v>0</v>
      </c>
      <c r="AO2384">
        <v>0</v>
      </c>
      <c r="AP2384">
        <v>0</v>
      </c>
      <c r="AQ2384">
        <v>20</v>
      </c>
      <c r="AR2384">
        <v>482.8</v>
      </c>
      <c r="AS2384">
        <v>0</v>
      </c>
      <c r="AT2384">
        <v>0</v>
      </c>
      <c r="AU2384">
        <v>0</v>
      </c>
      <c r="AV2384">
        <v>482.8</v>
      </c>
      <c r="AW2384">
        <v>0</v>
      </c>
      <c r="AX2384">
        <v>1</v>
      </c>
      <c r="AY2384">
        <v>93437</v>
      </c>
      <c r="AZ2384">
        <v>1</v>
      </c>
    </row>
    <row r="2385" spans="1:52">
      <c r="A2385">
        <v>63</v>
      </c>
      <c r="B2385">
        <v>2</v>
      </c>
      <c r="C2385">
        <v>17.73</v>
      </c>
      <c r="D2385" t="s">
        <v>52</v>
      </c>
      <c r="E2385" t="s">
        <v>52</v>
      </c>
      <c r="F2385">
        <v>70</v>
      </c>
      <c r="G2385" t="s">
        <v>520</v>
      </c>
      <c r="H2385">
        <v>4806</v>
      </c>
      <c r="I2385" t="s">
        <v>66</v>
      </c>
      <c r="J2385" t="s">
        <v>55</v>
      </c>
      <c r="K2385" t="s">
        <v>4750</v>
      </c>
      <c r="L2385" t="s">
        <v>57</v>
      </c>
      <c r="M2385">
        <v>0</v>
      </c>
      <c r="N2385">
        <v>1</v>
      </c>
      <c r="O2385" t="s">
        <v>68</v>
      </c>
      <c r="P2385">
        <v>1</v>
      </c>
      <c r="Q2385" t="s">
        <v>59</v>
      </c>
      <c r="R2385" t="s">
        <v>4751</v>
      </c>
      <c r="S2385">
        <v>33.918042999999997</v>
      </c>
      <c r="T2385">
        <v>-117.61780899999999</v>
      </c>
      <c r="U2385">
        <v>1</v>
      </c>
      <c r="V2385">
        <v>94.15</v>
      </c>
      <c r="W2385">
        <v>0</v>
      </c>
      <c r="X2385">
        <v>0</v>
      </c>
      <c r="Y2385">
        <v>1</v>
      </c>
      <c r="Z2385" t="s">
        <v>61</v>
      </c>
      <c r="AA2385">
        <v>1</v>
      </c>
      <c r="AB2385">
        <v>0</v>
      </c>
      <c r="AC2385">
        <v>0</v>
      </c>
      <c r="AD2385">
        <v>1</v>
      </c>
      <c r="AE2385" t="s">
        <v>79</v>
      </c>
      <c r="AF2385">
        <v>1</v>
      </c>
      <c r="AG2385">
        <v>16998</v>
      </c>
      <c r="AH2385">
        <v>1</v>
      </c>
      <c r="AI2385" t="s">
        <v>63</v>
      </c>
      <c r="AJ2385">
        <v>1</v>
      </c>
      <c r="AK2385">
        <v>3</v>
      </c>
      <c r="AL2385">
        <v>0</v>
      </c>
      <c r="AM2385" t="s">
        <v>64</v>
      </c>
      <c r="AN2385">
        <v>1</v>
      </c>
      <c r="AO2385">
        <v>1</v>
      </c>
      <c r="AP2385">
        <v>0</v>
      </c>
      <c r="AQ2385">
        <v>61</v>
      </c>
      <c r="AR2385">
        <v>5731.85</v>
      </c>
      <c r="AS2385">
        <v>0</v>
      </c>
      <c r="AT2385">
        <v>1081.53</v>
      </c>
      <c r="AU2385">
        <v>0</v>
      </c>
      <c r="AV2385">
        <v>6813.38</v>
      </c>
      <c r="AW2385">
        <v>0</v>
      </c>
      <c r="AX2385">
        <v>1</v>
      </c>
      <c r="AY2385">
        <v>92880</v>
      </c>
      <c r="AZ2385">
        <v>0</v>
      </c>
    </row>
    <row r="2386" spans="1:52">
      <c r="A2386">
        <v>41</v>
      </c>
      <c r="B2386">
        <v>0</v>
      </c>
      <c r="C2386">
        <v>33.68</v>
      </c>
      <c r="D2386" t="s">
        <v>52</v>
      </c>
      <c r="E2386" t="s">
        <v>52</v>
      </c>
      <c r="F2386">
        <v>43</v>
      </c>
      <c r="G2386" t="s">
        <v>310</v>
      </c>
      <c r="H2386">
        <v>4399</v>
      </c>
      <c r="I2386" t="s">
        <v>54</v>
      </c>
      <c r="J2386" t="s">
        <v>55</v>
      </c>
      <c r="K2386" t="s">
        <v>4752</v>
      </c>
      <c r="L2386" t="s">
        <v>57</v>
      </c>
      <c r="M2386">
        <v>0</v>
      </c>
      <c r="N2386">
        <v>0</v>
      </c>
      <c r="O2386" t="s">
        <v>68</v>
      </c>
      <c r="P2386">
        <v>0</v>
      </c>
      <c r="Q2386" t="s">
        <v>72</v>
      </c>
      <c r="R2386" t="s">
        <v>2568</v>
      </c>
      <c r="S2386">
        <v>37.746699</v>
      </c>
      <c r="T2386">
        <v>-122.44283299999999</v>
      </c>
      <c r="U2386">
        <v>0</v>
      </c>
      <c r="V2386">
        <v>20.149999999999999</v>
      </c>
      <c r="W2386">
        <v>0</v>
      </c>
      <c r="X2386">
        <v>0</v>
      </c>
      <c r="Y2386">
        <v>0</v>
      </c>
      <c r="Z2386" t="s">
        <v>61</v>
      </c>
      <c r="AA2386">
        <v>0</v>
      </c>
      <c r="AB2386">
        <v>0</v>
      </c>
      <c r="AC2386">
        <v>0</v>
      </c>
      <c r="AD2386">
        <v>0</v>
      </c>
      <c r="AE2386" t="s">
        <v>79</v>
      </c>
      <c r="AF2386">
        <v>1</v>
      </c>
      <c r="AG2386">
        <v>27906</v>
      </c>
      <c r="AH2386">
        <v>0</v>
      </c>
      <c r="AI2386" t="s">
        <v>63</v>
      </c>
      <c r="AJ2386">
        <v>0</v>
      </c>
      <c r="AK2386">
        <v>5</v>
      </c>
      <c r="AL2386">
        <v>0</v>
      </c>
      <c r="AM2386" t="s">
        <v>64</v>
      </c>
      <c r="AN2386">
        <v>0</v>
      </c>
      <c r="AO2386">
        <v>0</v>
      </c>
      <c r="AP2386">
        <v>0</v>
      </c>
      <c r="AQ2386">
        <v>48</v>
      </c>
      <c r="AR2386">
        <v>982.95</v>
      </c>
      <c r="AS2386">
        <v>0</v>
      </c>
      <c r="AT2386">
        <v>1616.64</v>
      </c>
      <c r="AU2386">
        <v>0</v>
      </c>
      <c r="AV2386">
        <v>2599.59</v>
      </c>
      <c r="AW2386">
        <v>0</v>
      </c>
      <c r="AX2386">
        <v>0</v>
      </c>
      <c r="AY2386">
        <v>94131</v>
      </c>
      <c r="AZ2386">
        <v>0</v>
      </c>
    </row>
    <row r="2387" spans="1:52">
      <c r="A2387">
        <v>26</v>
      </c>
      <c r="B2387">
        <v>73</v>
      </c>
      <c r="C2387">
        <v>13.9</v>
      </c>
      <c r="D2387" t="s">
        <v>52</v>
      </c>
      <c r="E2387" t="s">
        <v>52</v>
      </c>
      <c r="F2387">
        <v>64</v>
      </c>
      <c r="G2387" t="s">
        <v>4753</v>
      </c>
      <c r="H2387">
        <v>4898</v>
      </c>
      <c r="I2387" t="s">
        <v>75</v>
      </c>
      <c r="J2387" t="s">
        <v>55</v>
      </c>
      <c r="K2387" t="s">
        <v>4754</v>
      </c>
      <c r="L2387" t="s">
        <v>57</v>
      </c>
      <c r="M2387">
        <v>0</v>
      </c>
      <c r="N2387">
        <v>1</v>
      </c>
      <c r="O2387" t="s">
        <v>58</v>
      </c>
      <c r="P2387">
        <v>1</v>
      </c>
      <c r="Q2387" t="s">
        <v>85</v>
      </c>
      <c r="R2387" t="s">
        <v>4755</v>
      </c>
      <c r="S2387">
        <v>33.606898999999999</v>
      </c>
      <c r="T2387">
        <v>-117.717854</v>
      </c>
      <c r="U2387">
        <v>0</v>
      </c>
      <c r="V2387">
        <v>85.85</v>
      </c>
      <c r="W2387">
        <v>0</v>
      </c>
      <c r="X2387">
        <v>0</v>
      </c>
      <c r="Y2387">
        <v>0</v>
      </c>
      <c r="Z2387" t="s">
        <v>61</v>
      </c>
      <c r="AA2387">
        <v>1</v>
      </c>
      <c r="AB2387">
        <v>1</v>
      </c>
      <c r="AC2387">
        <v>0</v>
      </c>
      <c r="AD2387">
        <v>0</v>
      </c>
      <c r="AE2387" t="s">
        <v>62</v>
      </c>
      <c r="AF2387">
        <v>1</v>
      </c>
      <c r="AG2387">
        <v>48273</v>
      </c>
      <c r="AH2387">
        <v>1</v>
      </c>
      <c r="AI2387" t="s">
        <v>63</v>
      </c>
      <c r="AJ2387">
        <v>0</v>
      </c>
      <c r="AK2387">
        <v>4</v>
      </c>
      <c r="AL2387">
        <v>0</v>
      </c>
      <c r="AM2387" t="s">
        <v>64</v>
      </c>
      <c r="AN2387">
        <v>1</v>
      </c>
      <c r="AO2387">
        <v>1</v>
      </c>
      <c r="AP2387">
        <v>1</v>
      </c>
      <c r="AQ2387">
        <v>36</v>
      </c>
      <c r="AR2387">
        <v>3003.55</v>
      </c>
      <c r="AS2387">
        <v>0</v>
      </c>
      <c r="AT2387">
        <v>500.4</v>
      </c>
      <c r="AU2387">
        <v>0</v>
      </c>
      <c r="AV2387">
        <v>3503.95</v>
      </c>
      <c r="AW2387">
        <v>1</v>
      </c>
      <c r="AX2387">
        <v>0</v>
      </c>
      <c r="AY2387">
        <v>92653</v>
      </c>
      <c r="AZ2387">
        <v>0</v>
      </c>
    </row>
    <row r="2388" spans="1:52">
      <c r="A2388">
        <v>57</v>
      </c>
      <c r="B2388">
        <v>3</v>
      </c>
      <c r="C2388">
        <v>7.62</v>
      </c>
      <c r="D2388" t="s">
        <v>88</v>
      </c>
      <c r="E2388" t="s">
        <v>89</v>
      </c>
      <c r="F2388">
        <v>91</v>
      </c>
      <c r="G2388" t="s">
        <v>1477</v>
      </c>
      <c r="H2388">
        <v>2504</v>
      </c>
      <c r="I2388" t="s">
        <v>66</v>
      </c>
      <c r="J2388" t="s">
        <v>55</v>
      </c>
      <c r="K2388" t="s">
        <v>4756</v>
      </c>
      <c r="L2388" t="s">
        <v>84</v>
      </c>
      <c r="M2388">
        <v>0</v>
      </c>
      <c r="N2388">
        <v>0</v>
      </c>
      <c r="O2388" t="s">
        <v>58</v>
      </c>
      <c r="P2388">
        <v>1</v>
      </c>
      <c r="Q2388" t="s">
        <v>59</v>
      </c>
      <c r="R2388" t="s">
        <v>1479</v>
      </c>
      <c r="S2388">
        <v>33.999991999999999</v>
      </c>
      <c r="T2388">
        <v>-117.53539499999999</v>
      </c>
      <c r="U2388">
        <v>1</v>
      </c>
      <c r="V2388">
        <v>89.65</v>
      </c>
      <c r="W2388">
        <v>0</v>
      </c>
      <c r="X2388">
        <v>0</v>
      </c>
      <c r="Y2388">
        <v>1</v>
      </c>
      <c r="Z2388" t="s">
        <v>209</v>
      </c>
      <c r="AA2388">
        <v>1</v>
      </c>
      <c r="AB2388">
        <v>0</v>
      </c>
      <c r="AC2388">
        <v>1</v>
      </c>
      <c r="AD2388">
        <v>1</v>
      </c>
      <c r="AE2388" t="s">
        <v>79</v>
      </c>
      <c r="AF2388">
        <v>1</v>
      </c>
      <c r="AG2388">
        <v>18980</v>
      </c>
      <c r="AH2388">
        <v>1</v>
      </c>
      <c r="AI2388" t="s">
        <v>63</v>
      </c>
      <c r="AJ2388">
        <v>1</v>
      </c>
      <c r="AK2388">
        <v>1</v>
      </c>
      <c r="AL2388">
        <v>0</v>
      </c>
      <c r="AM2388" t="s">
        <v>64</v>
      </c>
      <c r="AN2388">
        <v>1</v>
      </c>
      <c r="AO2388">
        <v>1</v>
      </c>
      <c r="AP2388">
        <v>0</v>
      </c>
      <c r="AQ2388">
        <v>14</v>
      </c>
      <c r="AR2388">
        <v>1208.3499999999999</v>
      </c>
      <c r="AS2388">
        <v>120</v>
      </c>
      <c r="AT2388">
        <v>106.68</v>
      </c>
      <c r="AU2388">
        <v>0</v>
      </c>
      <c r="AV2388">
        <v>1435.03</v>
      </c>
      <c r="AW2388">
        <v>0</v>
      </c>
      <c r="AX2388">
        <v>0</v>
      </c>
      <c r="AY2388">
        <v>91752</v>
      </c>
      <c r="AZ2388">
        <v>1</v>
      </c>
    </row>
    <row r="2389" spans="1:52">
      <c r="A2389">
        <v>33</v>
      </c>
      <c r="B2389">
        <v>19</v>
      </c>
      <c r="C2389">
        <v>15.01</v>
      </c>
      <c r="D2389" t="s">
        <v>52</v>
      </c>
      <c r="E2389" t="s">
        <v>52</v>
      </c>
      <c r="F2389">
        <v>66</v>
      </c>
      <c r="G2389" t="s">
        <v>1744</v>
      </c>
      <c r="H2389">
        <v>4014</v>
      </c>
      <c r="I2389" t="s">
        <v>66</v>
      </c>
      <c r="J2389" t="s">
        <v>55</v>
      </c>
      <c r="K2389" t="s">
        <v>4757</v>
      </c>
      <c r="L2389" t="s">
        <v>57</v>
      </c>
      <c r="M2389">
        <v>1</v>
      </c>
      <c r="N2389">
        <v>1</v>
      </c>
      <c r="O2389" t="s">
        <v>68</v>
      </c>
      <c r="P2389">
        <v>1</v>
      </c>
      <c r="Q2389" t="s">
        <v>59</v>
      </c>
      <c r="R2389" t="s">
        <v>1746</v>
      </c>
      <c r="S2389">
        <v>34.172071000000003</v>
      </c>
      <c r="T2389">
        <v>-118.946262</v>
      </c>
      <c r="U2389">
        <v>1</v>
      </c>
      <c r="V2389">
        <v>90.35</v>
      </c>
      <c r="W2389">
        <v>0</v>
      </c>
      <c r="X2389">
        <v>1</v>
      </c>
      <c r="Y2389">
        <v>1</v>
      </c>
      <c r="Z2389" t="s">
        <v>61</v>
      </c>
      <c r="AA2389">
        <v>0</v>
      </c>
      <c r="AB2389">
        <v>1</v>
      </c>
      <c r="AC2389">
        <v>1</v>
      </c>
      <c r="AD2389">
        <v>1</v>
      </c>
      <c r="AE2389" t="s">
        <v>79</v>
      </c>
      <c r="AF2389">
        <v>1</v>
      </c>
      <c r="AG2389">
        <v>37779</v>
      </c>
      <c r="AH2389">
        <v>0</v>
      </c>
      <c r="AI2389" t="s">
        <v>63</v>
      </c>
      <c r="AJ2389">
        <v>1</v>
      </c>
      <c r="AK2389">
        <v>4</v>
      </c>
      <c r="AL2389">
        <v>0</v>
      </c>
      <c r="AM2389" t="s">
        <v>64</v>
      </c>
      <c r="AN2389">
        <v>1</v>
      </c>
      <c r="AO2389">
        <v>1</v>
      </c>
      <c r="AP2389">
        <v>0</v>
      </c>
      <c r="AQ2389">
        <v>5</v>
      </c>
      <c r="AR2389">
        <v>434.5</v>
      </c>
      <c r="AS2389">
        <v>0</v>
      </c>
      <c r="AT2389">
        <v>75.05</v>
      </c>
      <c r="AU2389">
        <v>17.329999999999998</v>
      </c>
      <c r="AV2389">
        <v>492.22</v>
      </c>
      <c r="AW2389">
        <v>0</v>
      </c>
      <c r="AX2389">
        <v>1</v>
      </c>
      <c r="AY2389">
        <v>91320</v>
      </c>
      <c r="AZ2389">
        <v>0</v>
      </c>
    </row>
    <row r="2390" spans="1:52">
      <c r="A2390">
        <v>25</v>
      </c>
      <c r="B2390">
        <v>52</v>
      </c>
      <c r="C2390">
        <v>24.59</v>
      </c>
      <c r="D2390" t="s">
        <v>52</v>
      </c>
      <c r="E2390" t="s">
        <v>52</v>
      </c>
      <c r="F2390">
        <v>49</v>
      </c>
      <c r="G2390" t="s">
        <v>3502</v>
      </c>
      <c r="H2390">
        <v>5725</v>
      </c>
      <c r="I2390" t="s">
        <v>54</v>
      </c>
      <c r="J2390" t="s">
        <v>55</v>
      </c>
      <c r="K2390" t="s">
        <v>4758</v>
      </c>
      <c r="L2390" t="s">
        <v>57</v>
      </c>
      <c r="M2390">
        <v>1</v>
      </c>
      <c r="N2390">
        <v>0</v>
      </c>
      <c r="O2390" t="s">
        <v>68</v>
      </c>
      <c r="P2390">
        <v>1</v>
      </c>
      <c r="Q2390" t="s">
        <v>77</v>
      </c>
      <c r="R2390" t="s">
        <v>3504</v>
      </c>
      <c r="S2390">
        <v>38.544001999999999</v>
      </c>
      <c r="T2390">
        <v>-121.685559</v>
      </c>
      <c r="U2390">
        <v>1</v>
      </c>
      <c r="V2390">
        <v>65.650000000000006</v>
      </c>
      <c r="W2390">
        <v>1</v>
      </c>
      <c r="X2390">
        <v>2</v>
      </c>
      <c r="Y2390">
        <v>1</v>
      </c>
      <c r="Z2390" t="s">
        <v>87</v>
      </c>
      <c r="AA2390">
        <v>1</v>
      </c>
      <c r="AB2390">
        <v>1</v>
      </c>
      <c r="AC2390">
        <v>1</v>
      </c>
      <c r="AD2390">
        <v>1</v>
      </c>
      <c r="AE2390" t="s">
        <v>79</v>
      </c>
      <c r="AF2390">
        <v>1</v>
      </c>
      <c r="AG2390">
        <v>648</v>
      </c>
      <c r="AH2390">
        <v>1</v>
      </c>
      <c r="AI2390" t="s">
        <v>63</v>
      </c>
      <c r="AJ2390">
        <v>1</v>
      </c>
      <c r="AK2390">
        <v>3</v>
      </c>
      <c r="AL2390">
        <v>0</v>
      </c>
      <c r="AM2390" t="s">
        <v>64</v>
      </c>
      <c r="AN2390">
        <v>0</v>
      </c>
      <c r="AO2390">
        <v>0</v>
      </c>
      <c r="AP2390">
        <v>0</v>
      </c>
      <c r="AQ2390">
        <v>54</v>
      </c>
      <c r="AR2390">
        <v>3566.7</v>
      </c>
      <c r="AS2390">
        <v>0</v>
      </c>
      <c r="AT2390">
        <v>1327.86</v>
      </c>
      <c r="AU2390">
        <v>0</v>
      </c>
      <c r="AV2390">
        <v>4894.5600000000004</v>
      </c>
      <c r="AW2390">
        <v>1</v>
      </c>
      <c r="AX2390">
        <v>1</v>
      </c>
      <c r="AY2390">
        <v>95618</v>
      </c>
      <c r="AZ2390">
        <v>0</v>
      </c>
    </row>
    <row r="2391" spans="1:52">
      <c r="A2391">
        <v>80</v>
      </c>
      <c r="B2391">
        <v>30</v>
      </c>
      <c r="C2391">
        <v>0</v>
      </c>
      <c r="D2391" t="s">
        <v>138</v>
      </c>
      <c r="E2391" t="s">
        <v>139</v>
      </c>
      <c r="F2391">
        <v>74</v>
      </c>
      <c r="G2391" t="s">
        <v>398</v>
      </c>
      <c r="H2391">
        <v>3542</v>
      </c>
      <c r="I2391" t="s">
        <v>66</v>
      </c>
      <c r="J2391" t="s">
        <v>55</v>
      </c>
      <c r="K2391" t="s">
        <v>4759</v>
      </c>
      <c r="L2391" t="s">
        <v>84</v>
      </c>
      <c r="M2391">
        <v>0</v>
      </c>
      <c r="N2391">
        <v>0</v>
      </c>
      <c r="O2391" t="s">
        <v>58</v>
      </c>
      <c r="P2391">
        <v>1</v>
      </c>
      <c r="Q2391" t="s">
        <v>77</v>
      </c>
      <c r="R2391" t="s">
        <v>655</v>
      </c>
      <c r="S2391">
        <v>34.119363</v>
      </c>
      <c r="T2391">
        <v>-117.855059</v>
      </c>
      <c r="U2391">
        <v>0</v>
      </c>
      <c r="V2391">
        <v>25.3</v>
      </c>
      <c r="W2391">
        <v>0</v>
      </c>
      <c r="X2391">
        <v>0</v>
      </c>
      <c r="Y2391">
        <v>0</v>
      </c>
      <c r="Z2391" t="s">
        <v>61</v>
      </c>
      <c r="AA2391">
        <v>0</v>
      </c>
      <c r="AB2391">
        <v>0</v>
      </c>
      <c r="AC2391">
        <v>0</v>
      </c>
      <c r="AD2391">
        <v>0</v>
      </c>
      <c r="AE2391" t="s">
        <v>62</v>
      </c>
      <c r="AF2391">
        <v>0</v>
      </c>
      <c r="AG2391">
        <v>25135</v>
      </c>
      <c r="AH2391">
        <v>0</v>
      </c>
      <c r="AI2391" t="s">
        <v>63</v>
      </c>
      <c r="AJ2391">
        <v>0</v>
      </c>
      <c r="AK2391">
        <v>3</v>
      </c>
      <c r="AL2391">
        <v>1</v>
      </c>
      <c r="AM2391" t="s">
        <v>64</v>
      </c>
      <c r="AN2391">
        <v>0</v>
      </c>
      <c r="AO2391">
        <v>0</v>
      </c>
      <c r="AP2391">
        <v>0</v>
      </c>
      <c r="AQ2391">
        <v>3</v>
      </c>
      <c r="AR2391">
        <v>77.75</v>
      </c>
      <c r="AS2391">
        <v>0</v>
      </c>
      <c r="AT2391">
        <v>0</v>
      </c>
      <c r="AU2391">
        <v>0</v>
      </c>
      <c r="AV2391">
        <v>77.75</v>
      </c>
      <c r="AW2391">
        <v>0</v>
      </c>
      <c r="AX2391">
        <v>1</v>
      </c>
      <c r="AY2391">
        <v>91740</v>
      </c>
      <c r="AZ2391">
        <v>1</v>
      </c>
    </row>
    <row r="2392" spans="1:52">
      <c r="A2392">
        <v>23</v>
      </c>
      <c r="B2392">
        <v>73</v>
      </c>
      <c r="C2392">
        <v>37.75</v>
      </c>
      <c r="D2392" t="s">
        <v>52</v>
      </c>
      <c r="E2392" t="s">
        <v>52</v>
      </c>
      <c r="F2392">
        <v>68</v>
      </c>
      <c r="G2392" t="s">
        <v>234</v>
      </c>
      <c r="H2392">
        <v>5995</v>
      </c>
      <c r="I2392" t="s">
        <v>54</v>
      </c>
      <c r="J2392" t="s">
        <v>55</v>
      </c>
      <c r="K2392" t="s">
        <v>4760</v>
      </c>
      <c r="L2392" t="s">
        <v>57</v>
      </c>
      <c r="M2392">
        <v>1</v>
      </c>
      <c r="N2392">
        <v>1</v>
      </c>
      <c r="O2392" t="s">
        <v>68</v>
      </c>
      <c r="P2392">
        <v>1</v>
      </c>
      <c r="Q2392" t="s">
        <v>59</v>
      </c>
      <c r="R2392" t="s">
        <v>4761</v>
      </c>
      <c r="S2392">
        <v>34.106921999999997</v>
      </c>
      <c r="T2392">
        <v>-117.29755299999999</v>
      </c>
      <c r="U2392">
        <v>1</v>
      </c>
      <c r="V2392">
        <v>89.1</v>
      </c>
      <c r="W2392">
        <v>1</v>
      </c>
      <c r="X2392">
        <v>2</v>
      </c>
      <c r="Y2392">
        <v>4</v>
      </c>
      <c r="Z2392" t="s">
        <v>87</v>
      </c>
      <c r="AA2392">
        <v>0</v>
      </c>
      <c r="AB2392">
        <v>0</v>
      </c>
      <c r="AC2392">
        <v>1</v>
      </c>
      <c r="AD2392">
        <v>1</v>
      </c>
      <c r="AE2392" t="s">
        <v>79</v>
      </c>
      <c r="AF2392">
        <v>1</v>
      </c>
      <c r="AG2392">
        <v>44556</v>
      </c>
      <c r="AH2392">
        <v>0</v>
      </c>
      <c r="AI2392" t="s">
        <v>63</v>
      </c>
      <c r="AJ2392">
        <v>1</v>
      </c>
      <c r="AK2392">
        <v>4</v>
      </c>
      <c r="AL2392">
        <v>0</v>
      </c>
      <c r="AM2392" t="s">
        <v>64</v>
      </c>
      <c r="AN2392">
        <v>0</v>
      </c>
      <c r="AO2392">
        <v>0</v>
      </c>
      <c r="AP2392">
        <v>1</v>
      </c>
      <c r="AQ2392">
        <v>62</v>
      </c>
      <c r="AR2392">
        <v>5411.65</v>
      </c>
      <c r="AS2392">
        <v>0</v>
      </c>
      <c r="AT2392">
        <v>2340.5</v>
      </c>
      <c r="AU2392">
        <v>0</v>
      </c>
      <c r="AV2392">
        <v>7752.15</v>
      </c>
      <c r="AW2392">
        <v>1</v>
      </c>
      <c r="AX2392">
        <v>1</v>
      </c>
      <c r="AY2392">
        <v>92410</v>
      </c>
      <c r="AZ2392">
        <v>0</v>
      </c>
    </row>
    <row r="2393" spans="1:52">
      <c r="A2393">
        <v>55</v>
      </c>
      <c r="B2393">
        <v>6</v>
      </c>
      <c r="C2393">
        <v>7.37</v>
      </c>
      <c r="D2393" t="s">
        <v>52</v>
      </c>
      <c r="E2393" t="s">
        <v>52</v>
      </c>
      <c r="F2393">
        <v>22</v>
      </c>
      <c r="G2393" t="s">
        <v>485</v>
      </c>
      <c r="H2393">
        <v>5259</v>
      </c>
      <c r="I2393" t="s">
        <v>66</v>
      </c>
      <c r="J2393" t="s">
        <v>55</v>
      </c>
      <c r="K2393" t="s">
        <v>4762</v>
      </c>
      <c r="L2393" t="s">
        <v>57</v>
      </c>
      <c r="M2393">
        <v>0</v>
      </c>
      <c r="N2393">
        <v>0</v>
      </c>
      <c r="O2393" t="s">
        <v>68</v>
      </c>
      <c r="P2393">
        <v>1</v>
      </c>
      <c r="Q2393" t="s">
        <v>59</v>
      </c>
      <c r="R2393" t="s">
        <v>3210</v>
      </c>
      <c r="S2393">
        <v>34.943522999999999</v>
      </c>
      <c r="T2393">
        <v>-120.25672900000001</v>
      </c>
      <c r="U2393">
        <v>0</v>
      </c>
      <c r="V2393">
        <v>94.1</v>
      </c>
      <c r="W2393">
        <v>1</v>
      </c>
      <c r="X2393">
        <v>0</v>
      </c>
      <c r="Y2393">
        <v>0</v>
      </c>
      <c r="Z2393" t="s">
        <v>61</v>
      </c>
      <c r="AA2393">
        <v>0</v>
      </c>
      <c r="AB2393">
        <v>0</v>
      </c>
      <c r="AC2393">
        <v>1</v>
      </c>
      <c r="AD2393">
        <v>0</v>
      </c>
      <c r="AE2393" t="s">
        <v>62</v>
      </c>
      <c r="AF2393">
        <v>1</v>
      </c>
      <c r="AG2393">
        <v>30540</v>
      </c>
      <c r="AH2393">
        <v>0</v>
      </c>
      <c r="AI2393" t="s">
        <v>63</v>
      </c>
      <c r="AJ2393">
        <v>0</v>
      </c>
      <c r="AK2393">
        <v>5</v>
      </c>
      <c r="AL2393">
        <v>0</v>
      </c>
      <c r="AM2393" t="s">
        <v>64</v>
      </c>
      <c r="AN2393">
        <v>1</v>
      </c>
      <c r="AO2393">
        <v>1</v>
      </c>
      <c r="AP2393">
        <v>1</v>
      </c>
      <c r="AQ2393">
        <v>7</v>
      </c>
      <c r="AR2393">
        <v>701.3</v>
      </c>
      <c r="AS2393">
        <v>0</v>
      </c>
      <c r="AT2393">
        <v>51.59</v>
      </c>
      <c r="AU2393">
        <v>0</v>
      </c>
      <c r="AV2393">
        <v>752.89</v>
      </c>
      <c r="AW2393">
        <v>0</v>
      </c>
      <c r="AX2393">
        <v>1</v>
      </c>
      <c r="AY2393">
        <v>93454</v>
      </c>
      <c r="AZ2393">
        <v>0</v>
      </c>
    </row>
    <row r="2394" spans="1:52">
      <c r="A2394">
        <v>71</v>
      </c>
      <c r="B2394">
        <v>3</v>
      </c>
      <c r="C2394">
        <v>48.62</v>
      </c>
      <c r="D2394" t="s">
        <v>88</v>
      </c>
      <c r="E2394" t="s">
        <v>126</v>
      </c>
      <c r="F2394">
        <v>75</v>
      </c>
      <c r="G2394" t="s">
        <v>4763</v>
      </c>
      <c r="H2394">
        <v>4876</v>
      </c>
      <c r="I2394" t="s">
        <v>66</v>
      </c>
      <c r="J2394" t="s">
        <v>55</v>
      </c>
      <c r="K2394" t="s">
        <v>4764</v>
      </c>
      <c r="L2394" t="s">
        <v>84</v>
      </c>
      <c r="M2394">
        <v>0</v>
      </c>
      <c r="N2394">
        <v>0</v>
      </c>
      <c r="O2394" t="s">
        <v>68</v>
      </c>
      <c r="P2394">
        <v>1</v>
      </c>
      <c r="Q2394" t="s">
        <v>59</v>
      </c>
      <c r="R2394" t="s">
        <v>4765</v>
      </c>
      <c r="S2394">
        <v>33.906495999999997</v>
      </c>
      <c r="T2394">
        <v>-116.56949899999999</v>
      </c>
      <c r="U2394">
        <v>1</v>
      </c>
      <c r="V2394">
        <v>80.400000000000006</v>
      </c>
      <c r="W2394">
        <v>0</v>
      </c>
      <c r="X2394">
        <v>0</v>
      </c>
      <c r="Y2394">
        <v>1</v>
      </c>
      <c r="Z2394" t="s">
        <v>87</v>
      </c>
      <c r="AA2394">
        <v>0</v>
      </c>
      <c r="AB2394">
        <v>0</v>
      </c>
      <c r="AC2394">
        <v>1</v>
      </c>
      <c r="AD2394">
        <v>1</v>
      </c>
      <c r="AE2394" t="s">
        <v>62</v>
      </c>
      <c r="AF2394">
        <v>1</v>
      </c>
      <c r="AG2394">
        <v>732</v>
      </c>
      <c r="AH2394">
        <v>0</v>
      </c>
      <c r="AI2394" t="s">
        <v>63</v>
      </c>
      <c r="AJ2394">
        <v>1</v>
      </c>
      <c r="AK2394">
        <v>3</v>
      </c>
      <c r="AL2394">
        <v>1</v>
      </c>
      <c r="AM2394" t="s">
        <v>64</v>
      </c>
      <c r="AN2394">
        <v>1</v>
      </c>
      <c r="AO2394">
        <v>0</v>
      </c>
      <c r="AP2394">
        <v>0</v>
      </c>
      <c r="AQ2394">
        <v>46</v>
      </c>
      <c r="AR2394">
        <v>3605.2</v>
      </c>
      <c r="AS2394">
        <v>20</v>
      </c>
      <c r="AT2394">
        <v>2236.52</v>
      </c>
      <c r="AU2394">
        <v>0</v>
      </c>
      <c r="AV2394">
        <v>5861.72</v>
      </c>
      <c r="AW2394">
        <v>0</v>
      </c>
      <c r="AX2394">
        <v>0</v>
      </c>
      <c r="AY2394">
        <v>92258</v>
      </c>
      <c r="AZ2394">
        <v>1</v>
      </c>
    </row>
    <row r="2395" spans="1:52">
      <c r="A2395">
        <v>51</v>
      </c>
      <c r="B2395">
        <v>30</v>
      </c>
      <c r="C2395">
        <v>20.29</v>
      </c>
      <c r="D2395" t="s">
        <v>97</v>
      </c>
      <c r="E2395" t="s">
        <v>98</v>
      </c>
      <c r="F2395">
        <v>66</v>
      </c>
      <c r="G2395" t="s">
        <v>1394</v>
      </c>
      <c r="H2395">
        <v>5456</v>
      </c>
      <c r="I2395" t="s">
        <v>66</v>
      </c>
      <c r="J2395" t="s">
        <v>55</v>
      </c>
      <c r="K2395" t="s">
        <v>4766</v>
      </c>
      <c r="L2395" t="s">
        <v>84</v>
      </c>
      <c r="M2395">
        <v>0</v>
      </c>
      <c r="N2395">
        <v>0</v>
      </c>
      <c r="O2395" t="s">
        <v>58</v>
      </c>
      <c r="P2395">
        <v>1</v>
      </c>
      <c r="Q2395" t="s">
        <v>59</v>
      </c>
      <c r="R2395" t="s">
        <v>1396</v>
      </c>
      <c r="S2395">
        <v>38.581353999999997</v>
      </c>
      <c r="T2395">
        <v>-122.296283</v>
      </c>
      <c r="U2395">
        <v>0</v>
      </c>
      <c r="V2395">
        <v>83.35</v>
      </c>
      <c r="W2395">
        <v>1</v>
      </c>
      <c r="X2395">
        <v>0</v>
      </c>
      <c r="Y2395">
        <v>0</v>
      </c>
      <c r="Z2395" t="s">
        <v>61</v>
      </c>
      <c r="AA2395">
        <v>0</v>
      </c>
      <c r="AB2395">
        <v>0</v>
      </c>
      <c r="AC2395">
        <v>1</v>
      </c>
      <c r="AD2395">
        <v>0</v>
      </c>
      <c r="AE2395" t="s">
        <v>62</v>
      </c>
      <c r="AF2395">
        <v>1</v>
      </c>
      <c r="AG2395">
        <v>9423</v>
      </c>
      <c r="AH2395">
        <v>0</v>
      </c>
      <c r="AI2395" t="s">
        <v>63</v>
      </c>
      <c r="AJ2395">
        <v>0</v>
      </c>
      <c r="AK2395">
        <v>2</v>
      </c>
      <c r="AL2395">
        <v>0</v>
      </c>
      <c r="AM2395" t="s">
        <v>64</v>
      </c>
      <c r="AN2395">
        <v>1</v>
      </c>
      <c r="AO2395">
        <v>1</v>
      </c>
      <c r="AP2395">
        <v>0</v>
      </c>
      <c r="AQ2395">
        <v>33</v>
      </c>
      <c r="AR2395">
        <v>2757.85</v>
      </c>
      <c r="AS2395">
        <v>40</v>
      </c>
      <c r="AT2395">
        <v>669.57</v>
      </c>
      <c r="AU2395">
        <v>0</v>
      </c>
      <c r="AV2395">
        <v>3467.42</v>
      </c>
      <c r="AW2395">
        <v>0</v>
      </c>
      <c r="AX2395">
        <v>0</v>
      </c>
      <c r="AY2395">
        <v>94574</v>
      </c>
      <c r="AZ2395">
        <v>1</v>
      </c>
    </row>
    <row r="2396" spans="1:52">
      <c r="A2396">
        <v>50</v>
      </c>
      <c r="B2396">
        <v>13</v>
      </c>
      <c r="C2396">
        <v>0</v>
      </c>
      <c r="D2396" t="s">
        <v>80</v>
      </c>
      <c r="E2396" t="s">
        <v>790</v>
      </c>
      <c r="F2396">
        <v>67</v>
      </c>
      <c r="G2396" t="s">
        <v>1092</v>
      </c>
      <c r="H2396">
        <v>5632</v>
      </c>
      <c r="I2396" t="s">
        <v>66</v>
      </c>
      <c r="J2396" t="s">
        <v>55</v>
      </c>
      <c r="K2396" t="s">
        <v>4767</v>
      </c>
      <c r="L2396" t="s">
        <v>84</v>
      </c>
      <c r="M2396">
        <v>0</v>
      </c>
      <c r="N2396">
        <v>1</v>
      </c>
      <c r="O2396" t="s">
        <v>58</v>
      </c>
      <c r="P2396">
        <v>1</v>
      </c>
      <c r="Q2396" t="s">
        <v>77</v>
      </c>
      <c r="R2396" t="s">
        <v>1094</v>
      </c>
      <c r="S2396">
        <v>34.005439000000003</v>
      </c>
      <c r="T2396">
        <v>-118.477507</v>
      </c>
      <c r="U2396">
        <v>1</v>
      </c>
      <c r="V2396">
        <v>55.9</v>
      </c>
      <c r="W2396">
        <v>0</v>
      </c>
      <c r="X2396">
        <v>0</v>
      </c>
      <c r="Y2396">
        <v>3</v>
      </c>
      <c r="Z2396" t="s">
        <v>61</v>
      </c>
      <c r="AA2396">
        <v>0</v>
      </c>
      <c r="AB2396">
        <v>1</v>
      </c>
      <c r="AC2396">
        <v>0</v>
      </c>
      <c r="AD2396">
        <v>1</v>
      </c>
      <c r="AE2396" t="s">
        <v>62</v>
      </c>
      <c r="AF2396">
        <v>0</v>
      </c>
      <c r="AG2396">
        <v>26099</v>
      </c>
      <c r="AH2396">
        <v>0</v>
      </c>
      <c r="AI2396" t="s">
        <v>63</v>
      </c>
      <c r="AJ2396">
        <v>1</v>
      </c>
      <c r="AK2396">
        <v>1</v>
      </c>
      <c r="AL2396">
        <v>0</v>
      </c>
      <c r="AM2396" t="s">
        <v>64</v>
      </c>
      <c r="AN2396">
        <v>1</v>
      </c>
      <c r="AO2396">
        <v>1</v>
      </c>
      <c r="AP2396">
        <v>1</v>
      </c>
      <c r="AQ2396">
        <v>39</v>
      </c>
      <c r="AR2396">
        <v>2184.35</v>
      </c>
      <c r="AS2396">
        <v>0</v>
      </c>
      <c r="AT2396">
        <v>0</v>
      </c>
      <c r="AU2396">
        <v>0</v>
      </c>
      <c r="AV2396">
        <v>2184.35</v>
      </c>
      <c r="AW2396">
        <v>0</v>
      </c>
      <c r="AX2396">
        <v>1</v>
      </c>
      <c r="AY2396">
        <v>90405</v>
      </c>
      <c r="AZ2396">
        <v>1</v>
      </c>
    </row>
    <row r="2397" spans="1:52">
      <c r="A2397">
        <v>73</v>
      </c>
      <c r="B2397">
        <v>27</v>
      </c>
      <c r="C2397">
        <v>10.19</v>
      </c>
      <c r="D2397" t="s">
        <v>88</v>
      </c>
      <c r="E2397" t="s">
        <v>165</v>
      </c>
      <c r="F2397">
        <v>75</v>
      </c>
      <c r="G2397" t="s">
        <v>269</v>
      </c>
      <c r="H2397">
        <v>3444</v>
      </c>
      <c r="I2397" t="s">
        <v>66</v>
      </c>
      <c r="J2397" t="s">
        <v>55</v>
      </c>
      <c r="K2397" t="s">
        <v>4768</v>
      </c>
      <c r="L2397" t="s">
        <v>84</v>
      </c>
      <c r="M2397">
        <v>0</v>
      </c>
      <c r="N2397">
        <v>0</v>
      </c>
      <c r="O2397" t="s">
        <v>58</v>
      </c>
      <c r="P2397">
        <v>1</v>
      </c>
      <c r="Q2397" t="s">
        <v>59</v>
      </c>
      <c r="R2397" t="s">
        <v>271</v>
      </c>
      <c r="S2397">
        <v>33.362575</v>
      </c>
      <c r="T2397">
        <v>-117.299644</v>
      </c>
      <c r="U2397">
        <v>1</v>
      </c>
      <c r="V2397">
        <v>104.3</v>
      </c>
      <c r="W2397">
        <v>1</v>
      </c>
      <c r="X2397">
        <v>0</v>
      </c>
      <c r="Y2397">
        <v>5</v>
      </c>
      <c r="Z2397" t="s">
        <v>258</v>
      </c>
      <c r="AA2397">
        <v>0</v>
      </c>
      <c r="AB2397">
        <v>1</v>
      </c>
      <c r="AC2397">
        <v>1</v>
      </c>
      <c r="AD2397">
        <v>1</v>
      </c>
      <c r="AE2397" t="s">
        <v>62</v>
      </c>
      <c r="AF2397">
        <v>1</v>
      </c>
      <c r="AG2397">
        <v>42239</v>
      </c>
      <c r="AH2397">
        <v>1</v>
      </c>
      <c r="AI2397" t="s">
        <v>63</v>
      </c>
      <c r="AJ2397">
        <v>1</v>
      </c>
      <c r="AK2397">
        <v>1</v>
      </c>
      <c r="AL2397">
        <v>1</v>
      </c>
      <c r="AM2397" t="s">
        <v>64</v>
      </c>
      <c r="AN2397">
        <v>1</v>
      </c>
      <c r="AO2397">
        <v>0</v>
      </c>
      <c r="AP2397">
        <v>1</v>
      </c>
      <c r="AQ2397">
        <v>27</v>
      </c>
      <c r="AR2397">
        <v>2867.75</v>
      </c>
      <c r="AS2397">
        <v>0</v>
      </c>
      <c r="AT2397">
        <v>275.13</v>
      </c>
      <c r="AU2397">
        <v>0</v>
      </c>
      <c r="AV2397">
        <v>3142.88</v>
      </c>
      <c r="AW2397">
        <v>0</v>
      </c>
      <c r="AX2397">
        <v>1</v>
      </c>
      <c r="AY2397">
        <v>92028</v>
      </c>
      <c r="AZ2397">
        <v>1</v>
      </c>
    </row>
    <row r="2398" spans="1:52">
      <c r="A2398">
        <v>37</v>
      </c>
      <c r="B2398">
        <v>22</v>
      </c>
      <c r="C2398">
        <v>20.64</v>
      </c>
      <c r="D2398" t="s">
        <v>52</v>
      </c>
      <c r="E2398" t="s">
        <v>52</v>
      </c>
      <c r="F2398">
        <v>28</v>
      </c>
      <c r="G2398" t="s">
        <v>310</v>
      </c>
      <c r="H2398">
        <v>4501</v>
      </c>
      <c r="I2398" t="s">
        <v>66</v>
      </c>
      <c r="J2398" t="s">
        <v>55</v>
      </c>
      <c r="K2398" t="s">
        <v>4769</v>
      </c>
      <c r="L2398" t="s">
        <v>57</v>
      </c>
      <c r="M2398">
        <v>0</v>
      </c>
      <c r="N2398">
        <v>1</v>
      </c>
      <c r="O2398" t="s">
        <v>58</v>
      </c>
      <c r="P2398">
        <v>1</v>
      </c>
      <c r="Q2398" t="s">
        <v>59</v>
      </c>
      <c r="R2398" t="s">
        <v>3132</v>
      </c>
      <c r="S2398">
        <v>37.770533</v>
      </c>
      <c r="T2398">
        <v>-122.445121</v>
      </c>
      <c r="U2398">
        <v>0</v>
      </c>
      <c r="V2398">
        <v>80.7</v>
      </c>
      <c r="W2398">
        <v>1</v>
      </c>
      <c r="X2398">
        <v>0</v>
      </c>
      <c r="Y2398">
        <v>0</v>
      </c>
      <c r="Z2398" t="s">
        <v>258</v>
      </c>
      <c r="AA2398">
        <v>0</v>
      </c>
      <c r="AB2398">
        <v>0</v>
      </c>
      <c r="AC2398">
        <v>1</v>
      </c>
      <c r="AD2398">
        <v>0</v>
      </c>
      <c r="AE2398" t="s">
        <v>62</v>
      </c>
      <c r="AF2398">
        <v>1</v>
      </c>
      <c r="AG2398">
        <v>38756</v>
      </c>
      <c r="AH2398">
        <v>0</v>
      </c>
      <c r="AI2398" t="s">
        <v>63</v>
      </c>
      <c r="AJ2398">
        <v>0</v>
      </c>
      <c r="AK2398">
        <v>3</v>
      </c>
      <c r="AL2398">
        <v>0</v>
      </c>
      <c r="AM2398" t="s">
        <v>64</v>
      </c>
      <c r="AN2398">
        <v>0</v>
      </c>
      <c r="AO2398">
        <v>0</v>
      </c>
      <c r="AP2398">
        <v>0</v>
      </c>
      <c r="AQ2398">
        <v>26</v>
      </c>
      <c r="AR2398">
        <v>2193</v>
      </c>
      <c r="AS2398">
        <v>0</v>
      </c>
      <c r="AT2398">
        <v>536.64</v>
      </c>
      <c r="AU2398">
        <v>0</v>
      </c>
      <c r="AV2398">
        <v>2729.64</v>
      </c>
      <c r="AW2398">
        <v>0</v>
      </c>
      <c r="AX2398">
        <v>1</v>
      </c>
      <c r="AY2398">
        <v>94117</v>
      </c>
      <c r="AZ2398">
        <v>0</v>
      </c>
    </row>
    <row r="2399" spans="1:52">
      <c r="A2399">
        <v>44</v>
      </c>
      <c r="B2399">
        <v>11</v>
      </c>
      <c r="C2399">
        <v>22.75</v>
      </c>
      <c r="D2399" t="s">
        <v>52</v>
      </c>
      <c r="E2399" t="s">
        <v>52</v>
      </c>
      <c r="F2399">
        <v>29</v>
      </c>
      <c r="G2399" t="s">
        <v>2905</v>
      </c>
      <c r="H2399">
        <v>3265</v>
      </c>
      <c r="I2399" t="s">
        <v>66</v>
      </c>
      <c r="J2399" t="s">
        <v>55</v>
      </c>
      <c r="K2399" t="s">
        <v>4770</v>
      </c>
      <c r="L2399" t="s">
        <v>57</v>
      </c>
      <c r="M2399">
        <v>0</v>
      </c>
      <c r="N2399">
        <v>0</v>
      </c>
      <c r="O2399" t="s">
        <v>58</v>
      </c>
      <c r="P2399">
        <v>1</v>
      </c>
      <c r="Q2399" t="s">
        <v>85</v>
      </c>
      <c r="R2399" t="s">
        <v>2907</v>
      </c>
      <c r="S2399">
        <v>36.5276</v>
      </c>
      <c r="T2399">
        <v>-119.865999</v>
      </c>
      <c r="U2399">
        <v>0</v>
      </c>
      <c r="V2399">
        <v>68.900000000000006</v>
      </c>
      <c r="W2399">
        <v>1</v>
      </c>
      <c r="X2399">
        <v>0</v>
      </c>
      <c r="Y2399">
        <v>0</v>
      </c>
      <c r="Z2399" t="s">
        <v>61</v>
      </c>
      <c r="AA2399">
        <v>1</v>
      </c>
      <c r="AB2399">
        <v>0</v>
      </c>
      <c r="AC2399">
        <v>1</v>
      </c>
      <c r="AD2399">
        <v>0</v>
      </c>
      <c r="AE2399" t="s">
        <v>79</v>
      </c>
      <c r="AF2399">
        <v>1</v>
      </c>
      <c r="AG2399">
        <v>5446</v>
      </c>
      <c r="AH2399">
        <v>1</v>
      </c>
      <c r="AI2399" t="s">
        <v>63</v>
      </c>
      <c r="AJ2399">
        <v>0</v>
      </c>
      <c r="AK2399">
        <v>5</v>
      </c>
      <c r="AL2399">
        <v>0</v>
      </c>
      <c r="AM2399" t="s">
        <v>64</v>
      </c>
      <c r="AN2399">
        <v>1</v>
      </c>
      <c r="AO2399">
        <v>1</v>
      </c>
      <c r="AP2399">
        <v>0</v>
      </c>
      <c r="AQ2399">
        <v>20</v>
      </c>
      <c r="AR2399">
        <v>1370.35</v>
      </c>
      <c r="AS2399">
        <v>0</v>
      </c>
      <c r="AT2399">
        <v>455</v>
      </c>
      <c r="AU2399">
        <v>0</v>
      </c>
      <c r="AV2399">
        <v>1825.35</v>
      </c>
      <c r="AW2399">
        <v>0</v>
      </c>
      <c r="AX2399">
        <v>1</v>
      </c>
      <c r="AY2399">
        <v>93609</v>
      </c>
      <c r="AZ2399">
        <v>0</v>
      </c>
    </row>
    <row r="2400" spans="1:52">
      <c r="A2400">
        <v>56</v>
      </c>
      <c r="B2400">
        <v>30</v>
      </c>
      <c r="C2400">
        <v>30.28</v>
      </c>
      <c r="D2400" t="s">
        <v>138</v>
      </c>
      <c r="E2400" t="s">
        <v>200</v>
      </c>
      <c r="F2400">
        <v>90</v>
      </c>
      <c r="G2400" t="s">
        <v>1324</v>
      </c>
      <c r="H2400">
        <v>2468</v>
      </c>
      <c r="I2400" t="s">
        <v>66</v>
      </c>
      <c r="J2400" t="s">
        <v>55</v>
      </c>
      <c r="K2400" t="s">
        <v>4771</v>
      </c>
      <c r="L2400" t="s">
        <v>84</v>
      </c>
      <c r="M2400">
        <v>0</v>
      </c>
      <c r="N2400">
        <v>0</v>
      </c>
      <c r="O2400" t="s">
        <v>58</v>
      </c>
      <c r="P2400">
        <v>1</v>
      </c>
      <c r="Q2400" t="s">
        <v>59</v>
      </c>
      <c r="R2400" t="s">
        <v>1326</v>
      </c>
      <c r="S2400">
        <v>33.766004000000002</v>
      </c>
      <c r="T2400">
        <v>-117.78676299999999</v>
      </c>
      <c r="U2400">
        <v>0</v>
      </c>
      <c r="V2400">
        <v>89.95</v>
      </c>
      <c r="W2400">
        <v>1</v>
      </c>
      <c r="X2400">
        <v>0</v>
      </c>
      <c r="Y2400">
        <v>0</v>
      </c>
      <c r="Z2400" t="s">
        <v>258</v>
      </c>
      <c r="AA2400">
        <v>1</v>
      </c>
      <c r="AB2400">
        <v>0</v>
      </c>
      <c r="AC2400">
        <v>1</v>
      </c>
      <c r="AD2400">
        <v>0</v>
      </c>
      <c r="AE2400" t="s">
        <v>62</v>
      </c>
      <c r="AF2400">
        <v>1</v>
      </c>
      <c r="AG2400">
        <v>44117</v>
      </c>
      <c r="AH2400">
        <v>0</v>
      </c>
      <c r="AI2400" t="s">
        <v>63</v>
      </c>
      <c r="AJ2400">
        <v>0</v>
      </c>
      <c r="AK2400">
        <v>1</v>
      </c>
      <c r="AL2400">
        <v>0</v>
      </c>
      <c r="AM2400" t="s">
        <v>64</v>
      </c>
      <c r="AN2400">
        <v>1</v>
      </c>
      <c r="AO2400">
        <v>1</v>
      </c>
      <c r="AP2400">
        <v>0</v>
      </c>
      <c r="AQ2400">
        <v>28</v>
      </c>
      <c r="AR2400">
        <v>2625.55</v>
      </c>
      <c r="AS2400">
        <v>0</v>
      </c>
      <c r="AT2400">
        <v>847.84</v>
      </c>
      <c r="AU2400">
        <v>0</v>
      </c>
      <c r="AV2400">
        <v>3473.39</v>
      </c>
      <c r="AW2400">
        <v>0</v>
      </c>
      <c r="AX2400">
        <v>1</v>
      </c>
      <c r="AY2400">
        <v>92705</v>
      </c>
      <c r="AZ2400">
        <v>1</v>
      </c>
    </row>
    <row r="2401" spans="1:52">
      <c r="A2401">
        <v>27</v>
      </c>
      <c r="B2401">
        <v>0</v>
      </c>
      <c r="C2401">
        <v>10.42</v>
      </c>
      <c r="D2401" t="s">
        <v>52</v>
      </c>
      <c r="E2401" t="s">
        <v>52</v>
      </c>
      <c r="F2401">
        <v>71</v>
      </c>
      <c r="G2401" t="s">
        <v>1102</v>
      </c>
      <c r="H2401">
        <v>4907</v>
      </c>
      <c r="I2401" t="s">
        <v>66</v>
      </c>
      <c r="J2401" t="s">
        <v>55</v>
      </c>
      <c r="K2401" t="s">
        <v>4772</v>
      </c>
      <c r="L2401" t="s">
        <v>57</v>
      </c>
      <c r="M2401">
        <v>0</v>
      </c>
      <c r="N2401">
        <v>0</v>
      </c>
      <c r="O2401" t="s">
        <v>58</v>
      </c>
      <c r="P2401">
        <v>0</v>
      </c>
      <c r="Q2401" t="s">
        <v>72</v>
      </c>
      <c r="R2401" t="s">
        <v>2810</v>
      </c>
      <c r="S2401">
        <v>37.255637</v>
      </c>
      <c r="T2401">
        <v>-120.493537</v>
      </c>
      <c r="U2401">
        <v>1</v>
      </c>
      <c r="V2401">
        <v>20.55</v>
      </c>
      <c r="W2401">
        <v>0</v>
      </c>
      <c r="X2401">
        <v>0</v>
      </c>
      <c r="Y2401">
        <v>2</v>
      </c>
      <c r="Z2401" t="s">
        <v>61</v>
      </c>
      <c r="AA2401">
        <v>0</v>
      </c>
      <c r="AB2401">
        <v>0</v>
      </c>
      <c r="AC2401">
        <v>1</v>
      </c>
      <c r="AD2401">
        <v>1</v>
      </c>
      <c r="AE2401" t="s">
        <v>79</v>
      </c>
      <c r="AF2401">
        <v>1</v>
      </c>
      <c r="AG2401">
        <v>59289</v>
      </c>
      <c r="AH2401">
        <v>0</v>
      </c>
      <c r="AI2401" t="s">
        <v>63</v>
      </c>
      <c r="AJ2401">
        <v>1</v>
      </c>
      <c r="AK2401">
        <v>3</v>
      </c>
      <c r="AL2401">
        <v>0</v>
      </c>
      <c r="AM2401" t="s">
        <v>64</v>
      </c>
      <c r="AN2401">
        <v>0</v>
      </c>
      <c r="AO2401">
        <v>0</v>
      </c>
      <c r="AP2401">
        <v>0</v>
      </c>
      <c r="AQ2401">
        <v>10</v>
      </c>
      <c r="AR2401">
        <v>252.75</v>
      </c>
      <c r="AS2401">
        <v>0</v>
      </c>
      <c r="AT2401">
        <v>104.2</v>
      </c>
      <c r="AU2401">
        <v>0</v>
      </c>
      <c r="AV2401">
        <v>356.95</v>
      </c>
      <c r="AW2401">
        <v>1</v>
      </c>
      <c r="AX2401">
        <v>0</v>
      </c>
      <c r="AY2401">
        <v>95340</v>
      </c>
      <c r="AZ2401">
        <v>0</v>
      </c>
    </row>
    <row r="2402" spans="1:52">
      <c r="A2402">
        <v>56</v>
      </c>
      <c r="B2402">
        <v>30</v>
      </c>
      <c r="C2402">
        <v>36.35</v>
      </c>
      <c r="D2402" t="s">
        <v>52</v>
      </c>
      <c r="E2402" t="s">
        <v>52</v>
      </c>
      <c r="F2402">
        <v>38</v>
      </c>
      <c r="G2402" t="s">
        <v>4773</v>
      </c>
      <c r="H2402">
        <v>3773</v>
      </c>
      <c r="I2402" t="s">
        <v>66</v>
      </c>
      <c r="J2402" t="s">
        <v>55</v>
      </c>
      <c r="K2402" t="s">
        <v>4774</v>
      </c>
      <c r="L2402" t="s">
        <v>57</v>
      </c>
      <c r="M2402">
        <v>0</v>
      </c>
      <c r="N2402">
        <v>0</v>
      </c>
      <c r="O2402" t="s">
        <v>58</v>
      </c>
      <c r="P2402">
        <v>1</v>
      </c>
      <c r="Q2402" t="s">
        <v>77</v>
      </c>
      <c r="R2402" t="s">
        <v>4775</v>
      </c>
      <c r="S2402">
        <v>38.343282000000002</v>
      </c>
      <c r="T2402">
        <v>-122.9755</v>
      </c>
      <c r="U2402">
        <v>1</v>
      </c>
      <c r="V2402">
        <v>66.400000000000006</v>
      </c>
      <c r="W2402">
        <v>1</v>
      </c>
      <c r="X2402">
        <v>0</v>
      </c>
      <c r="Y2402">
        <v>4</v>
      </c>
      <c r="Z2402" t="s">
        <v>61</v>
      </c>
      <c r="AA2402">
        <v>1</v>
      </c>
      <c r="AB2402">
        <v>1</v>
      </c>
      <c r="AC2402">
        <v>1</v>
      </c>
      <c r="AD2402">
        <v>1</v>
      </c>
      <c r="AE2402" t="s">
        <v>79</v>
      </c>
      <c r="AF2402">
        <v>1</v>
      </c>
      <c r="AG2402">
        <v>584</v>
      </c>
      <c r="AH2402">
        <v>1</v>
      </c>
      <c r="AI2402" t="s">
        <v>63</v>
      </c>
      <c r="AJ2402">
        <v>1</v>
      </c>
      <c r="AK2402">
        <v>3</v>
      </c>
      <c r="AL2402">
        <v>0</v>
      </c>
      <c r="AM2402" t="s">
        <v>64</v>
      </c>
      <c r="AN2402">
        <v>0</v>
      </c>
      <c r="AO2402">
        <v>0</v>
      </c>
      <c r="AP2402">
        <v>0</v>
      </c>
      <c r="AQ2402">
        <v>42</v>
      </c>
      <c r="AR2402">
        <v>2727.8</v>
      </c>
      <c r="AS2402">
        <v>0</v>
      </c>
      <c r="AT2402">
        <v>1526.7</v>
      </c>
      <c r="AU2402">
        <v>0</v>
      </c>
      <c r="AV2402">
        <v>4254.5</v>
      </c>
      <c r="AW2402">
        <v>0</v>
      </c>
      <c r="AX2402">
        <v>1</v>
      </c>
      <c r="AY2402">
        <v>94922</v>
      </c>
      <c r="AZ2402">
        <v>0</v>
      </c>
    </row>
    <row r="2403" spans="1:52">
      <c r="A2403">
        <v>62</v>
      </c>
      <c r="B2403">
        <v>13</v>
      </c>
      <c r="C2403">
        <v>34.57</v>
      </c>
      <c r="D2403" t="s">
        <v>52</v>
      </c>
      <c r="E2403" t="s">
        <v>52</v>
      </c>
      <c r="F2403">
        <v>21</v>
      </c>
      <c r="G2403" t="s">
        <v>2272</v>
      </c>
      <c r="H2403">
        <v>4676</v>
      </c>
      <c r="I2403" t="s">
        <v>66</v>
      </c>
      <c r="J2403" t="s">
        <v>55</v>
      </c>
      <c r="K2403" t="s">
        <v>4776</v>
      </c>
      <c r="L2403" t="s">
        <v>57</v>
      </c>
      <c r="M2403">
        <v>0</v>
      </c>
      <c r="N2403">
        <v>0</v>
      </c>
      <c r="O2403" t="s">
        <v>58</v>
      </c>
      <c r="P2403">
        <v>1</v>
      </c>
      <c r="Q2403" t="s">
        <v>59</v>
      </c>
      <c r="R2403" t="s">
        <v>2274</v>
      </c>
      <c r="S2403">
        <v>33.744439</v>
      </c>
      <c r="T2403">
        <v>-117.98587999999999</v>
      </c>
      <c r="U2403">
        <v>1</v>
      </c>
      <c r="V2403">
        <v>109.65</v>
      </c>
      <c r="W2403">
        <v>1</v>
      </c>
      <c r="X2403">
        <v>0</v>
      </c>
      <c r="Y2403">
        <v>4</v>
      </c>
      <c r="Z2403" t="s">
        <v>87</v>
      </c>
      <c r="AA2403">
        <v>1</v>
      </c>
      <c r="AB2403">
        <v>1</v>
      </c>
      <c r="AC2403">
        <v>1</v>
      </c>
      <c r="AD2403">
        <v>1</v>
      </c>
      <c r="AE2403" t="s">
        <v>62</v>
      </c>
      <c r="AF2403">
        <v>1</v>
      </c>
      <c r="AG2403">
        <v>8660</v>
      </c>
      <c r="AH2403">
        <v>1</v>
      </c>
      <c r="AI2403" t="s">
        <v>63</v>
      </c>
      <c r="AJ2403">
        <v>1</v>
      </c>
      <c r="AK2403">
        <v>3</v>
      </c>
      <c r="AL2403">
        <v>0</v>
      </c>
      <c r="AM2403" t="s">
        <v>64</v>
      </c>
      <c r="AN2403">
        <v>1</v>
      </c>
      <c r="AO2403">
        <v>1</v>
      </c>
      <c r="AP2403">
        <v>1</v>
      </c>
      <c r="AQ2403">
        <v>50</v>
      </c>
      <c r="AR2403">
        <v>5405.8</v>
      </c>
      <c r="AS2403">
        <v>0</v>
      </c>
      <c r="AT2403">
        <v>1728.5</v>
      </c>
      <c r="AU2403">
        <v>0</v>
      </c>
      <c r="AV2403">
        <v>7134.3</v>
      </c>
      <c r="AW2403">
        <v>0</v>
      </c>
      <c r="AX2403">
        <v>1</v>
      </c>
      <c r="AY2403">
        <v>92655</v>
      </c>
      <c r="AZ2403">
        <v>0</v>
      </c>
    </row>
    <row r="2404" spans="1:52">
      <c r="A2404">
        <v>79</v>
      </c>
      <c r="B2404">
        <v>11</v>
      </c>
      <c r="C2404">
        <v>4.59</v>
      </c>
      <c r="D2404" t="s">
        <v>80</v>
      </c>
      <c r="E2404" t="s">
        <v>81</v>
      </c>
      <c r="F2404">
        <v>78</v>
      </c>
      <c r="G2404" t="s">
        <v>2063</v>
      </c>
      <c r="H2404">
        <v>2834</v>
      </c>
      <c r="I2404" t="s">
        <v>66</v>
      </c>
      <c r="J2404" t="s">
        <v>55</v>
      </c>
      <c r="K2404" t="s">
        <v>4777</v>
      </c>
      <c r="L2404" t="s">
        <v>84</v>
      </c>
      <c r="M2404">
        <v>0</v>
      </c>
      <c r="N2404">
        <v>0</v>
      </c>
      <c r="O2404" t="s">
        <v>68</v>
      </c>
      <c r="P2404">
        <v>1</v>
      </c>
      <c r="Q2404" t="s">
        <v>59</v>
      </c>
      <c r="R2404" t="s">
        <v>4778</v>
      </c>
      <c r="S2404">
        <v>34.128284000000001</v>
      </c>
      <c r="T2404">
        <v>-118.047732</v>
      </c>
      <c r="U2404">
        <v>0</v>
      </c>
      <c r="V2404">
        <v>91.4</v>
      </c>
      <c r="W2404">
        <v>0</v>
      </c>
      <c r="X2404">
        <v>0</v>
      </c>
      <c r="Y2404">
        <v>0</v>
      </c>
      <c r="Z2404" t="s">
        <v>61</v>
      </c>
      <c r="AA2404">
        <v>0</v>
      </c>
      <c r="AB2404">
        <v>0</v>
      </c>
      <c r="AC2404">
        <v>1</v>
      </c>
      <c r="AD2404">
        <v>0</v>
      </c>
      <c r="AE2404" t="s">
        <v>62</v>
      </c>
      <c r="AF2404">
        <v>1</v>
      </c>
      <c r="AG2404">
        <v>30933</v>
      </c>
      <c r="AH2404">
        <v>0</v>
      </c>
      <c r="AI2404" t="s">
        <v>63</v>
      </c>
      <c r="AJ2404">
        <v>0</v>
      </c>
      <c r="AK2404">
        <v>1</v>
      </c>
      <c r="AL2404">
        <v>1</v>
      </c>
      <c r="AM2404" t="s">
        <v>64</v>
      </c>
      <c r="AN2404">
        <v>1</v>
      </c>
      <c r="AO2404">
        <v>0</v>
      </c>
      <c r="AP2404">
        <v>1</v>
      </c>
      <c r="AQ2404">
        <v>5</v>
      </c>
      <c r="AR2404">
        <v>449.75</v>
      </c>
      <c r="AS2404">
        <v>0</v>
      </c>
      <c r="AT2404">
        <v>22.95</v>
      </c>
      <c r="AU2404">
        <v>0</v>
      </c>
      <c r="AV2404">
        <v>472.7</v>
      </c>
      <c r="AW2404">
        <v>0</v>
      </c>
      <c r="AX2404">
        <v>1</v>
      </c>
      <c r="AY2404">
        <v>91007</v>
      </c>
      <c r="AZ2404">
        <v>1</v>
      </c>
    </row>
    <row r="2405" spans="1:52">
      <c r="A2405">
        <v>47</v>
      </c>
      <c r="B2405">
        <v>0</v>
      </c>
      <c r="C2405">
        <v>23.25</v>
      </c>
      <c r="D2405" t="s">
        <v>52</v>
      </c>
      <c r="E2405" t="s">
        <v>52</v>
      </c>
      <c r="F2405">
        <v>31</v>
      </c>
      <c r="G2405" t="s">
        <v>2593</v>
      </c>
      <c r="H2405">
        <v>5384</v>
      </c>
      <c r="I2405" t="s">
        <v>75</v>
      </c>
      <c r="J2405" t="s">
        <v>55</v>
      </c>
      <c r="K2405" t="s">
        <v>4779</v>
      </c>
      <c r="L2405" t="s">
        <v>57</v>
      </c>
      <c r="M2405">
        <v>0</v>
      </c>
      <c r="N2405">
        <v>0</v>
      </c>
      <c r="O2405" t="s">
        <v>58</v>
      </c>
      <c r="P2405">
        <v>0</v>
      </c>
      <c r="Q2405" t="s">
        <v>72</v>
      </c>
      <c r="R2405" t="s">
        <v>2595</v>
      </c>
      <c r="S2405">
        <v>33.787796</v>
      </c>
      <c r="T2405">
        <v>-117.875928</v>
      </c>
      <c r="U2405">
        <v>1</v>
      </c>
      <c r="V2405">
        <v>19.8</v>
      </c>
      <c r="W2405">
        <v>0</v>
      </c>
      <c r="X2405">
        <v>0</v>
      </c>
      <c r="Y2405">
        <v>7</v>
      </c>
      <c r="Z2405" t="s">
        <v>61</v>
      </c>
      <c r="AA2405">
        <v>0</v>
      </c>
      <c r="AB2405">
        <v>0</v>
      </c>
      <c r="AC2405">
        <v>0</v>
      </c>
      <c r="AD2405">
        <v>1</v>
      </c>
      <c r="AE2405" t="s">
        <v>62</v>
      </c>
      <c r="AF2405">
        <v>1</v>
      </c>
      <c r="AG2405">
        <v>23172</v>
      </c>
      <c r="AH2405">
        <v>0</v>
      </c>
      <c r="AI2405" t="s">
        <v>63</v>
      </c>
      <c r="AJ2405">
        <v>1</v>
      </c>
      <c r="AK2405">
        <v>5</v>
      </c>
      <c r="AL2405">
        <v>0</v>
      </c>
      <c r="AM2405" t="s">
        <v>64</v>
      </c>
      <c r="AN2405">
        <v>0</v>
      </c>
      <c r="AO2405">
        <v>0</v>
      </c>
      <c r="AP2405">
        <v>0</v>
      </c>
      <c r="AQ2405">
        <v>64</v>
      </c>
      <c r="AR2405">
        <v>1336.65</v>
      </c>
      <c r="AS2405">
        <v>0</v>
      </c>
      <c r="AT2405">
        <v>1488</v>
      </c>
      <c r="AU2405">
        <v>0</v>
      </c>
      <c r="AV2405">
        <v>2824.65</v>
      </c>
      <c r="AW2405">
        <v>0</v>
      </c>
      <c r="AX2405">
        <v>0</v>
      </c>
      <c r="AY2405">
        <v>92868</v>
      </c>
      <c r="AZ2405">
        <v>0</v>
      </c>
    </row>
    <row r="2406" spans="1:52">
      <c r="A2406">
        <v>25</v>
      </c>
      <c r="B2406">
        <v>48</v>
      </c>
      <c r="C2406">
        <v>36.340000000000003</v>
      </c>
      <c r="D2406" t="s">
        <v>80</v>
      </c>
      <c r="E2406" t="s">
        <v>81</v>
      </c>
      <c r="F2406">
        <v>68</v>
      </c>
      <c r="G2406" t="s">
        <v>1057</v>
      </c>
      <c r="H2406">
        <v>5129</v>
      </c>
      <c r="I2406" t="s">
        <v>66</v>
      </c>
      <c r="J2406" t="s">
        <v>55</v>
      </c>
      <c r="K2406" t="s">
        <v>4780</v>
      </c>
      <c r="L2406" t="s">
        <v>84</v>
      </c>
      <c r="M2406">
        <v>0</v>
      </c>
      <c r="N2406">
        <v>1</v>
      </c>
      <c r="O2406" t="s">
        <v>58</v>
      </c>
      <c r="P2406">
        <v>1</v>
      </c>
      <c r="Q2406" t="s">
        <v>77</v>
      </c>
      <c r="R2406" t="s">
        <v>1843</v>
      </c>
      <c r="S2406">
        <v>34.146957</v>
      </c>
      <c r="T2406">
        <v>-118.43213799999999</v>
      </c>
      <c r="U2406">
        <v>0</v>
      </c>
      <c r="V2406">
        <v>59.45</v>
      </c>
      <c r="W2406">
        <v>0</v>
      </c>
      <c r="X2406">
        <v>0</v>
      </c>
      <c r="Y2406">
        <v>0</v>
      </c>
      <c r="Z2406" t="s">
        <v>209</v>
      </c>
      <c r="AA2406">
        <v>0</v>
      </c>
      <c r="AB2406">
        <v>0</v>
      </c>
      <c r="AC2406">
        <v>1</v>
      </c>
      <c r="AD2406">
        <v>0</v>
      </c>
      <c r="AE2406" t="s">
        <v>62</v>
      </c>
      <c r="AF2406">
        <v>1</v>
      </c>
      <c r="AG2406">
        <v>29387</v>
      </c>
      <c r="AH2406">
        <v>0</v>
      </c>
      <c r="AI2406" t="s">
        <v>63</v>
      </c>
      <c r="AJ2406">
        <v>0</v>
      </c>
      <c r="AK2406">
        <v>1</v>
      </c>
      <c r="AL2406">
        <v>0</v>
      </c>
      <c r="AM2406" t="s">
        <v>64</v>
      </c>
      <c r="AN2406">
        <v>1</v>
      </c>
      <c r="AO2406">
        <v>1</v>
      </c>
      <c r="AP2406">
        <v>0</v>
      </c>
      <c r="AQ2406">
        <v>15</v>
      </c>
      <c r="AR2406">
        <v>892.65</v>
      </c>
      <c r="AS2406">
        <v>0</v>
      </c>
      <c r="AT2406">
        <v>545.1</v>
      </c>
      <c r="AU2406">
        <v>0</v>
      </c>
      <c r="AV2406">
        <v>1437.75</v>
      </c>
      <c r="AW2406">
        <v>1</v>
      </c>
      <c r="AX2406">
        <v>1</v>
      </c>
      <c r="AY2406">
        <v>91423</v>
      </c>
      <c r="AZ2406">
        <v>1</v>
      </c>
    </row>
    <row r="2407" spans="1:52">
      <c r="A2407">
        <v>42</v>
      </c>
      <c r="B2407">
        <v>17</v>
      </c>
      <c r="C2407">
        <v>13.56</v>
      </c>
      <c r="D2407" t="s">
        <v>52</v>
      </c>
      <c r="E2407" t="s">
        <v>52</v>
      </c>
      <c r="F2407">
        <v>80</v>
      </c>
      <c r="G2407" t="s">
        <v>1399</v>
      </c>
      <c r="H2407">
        <v>2775</v>
      </c>
      <c r="I2407" t="s">
        <v>66</v>
      </c>
      <c r="J2407" t="s">
        <v>55</v>
      </c>
      <c r="K2407" t="s">
        <v>4781</v>
      </c>
      <c r="L2407" t="s">
        <v>57</v>
      </c>
      <c r="M2407">
        <v>0</v>
      </c>
      <c r="N2407">
        <v>0</v>
      </c>
      <c r="O2407" t="s">
        <v>58</v>
      </c>
      <c r="P2407">
        <v>1</v>
      </c>
      <c r="Q2407" t="s">
        <v>85</v>
      </c>
      <c r="R2407" t="s">
        <v>1401</v>
      </c>
      <c r="S2407">
        <v>37.939768000000001</v>
      </c>
      <c r="T2407">
        <v>-120.188002</v>
      </c>
      <c r="U2407">
        <v>0</v>
      </c>
      <c r="V2407">
        <v>64.900000000000006</v>
      </c>
      <c r="W2407">
        <v>0</v>
      </c>
      <c r="X2407">
        <v>0</v>
      </c>
      <c r="Y2407">
        <v>0</v>
      </c>
      <c r="Z2407" t="s">
        <v>209</v>
      </c>
      <c r="AA2407">
        <v>0</v>
      </c>
      <c r="AB2407">
        <v>0</v>
      </c>
      <c r="AC2407">
        <v>1</v>
      </c>
      <c r="AD2407">
        <v>0</v>
      </c>
      <c r="AE2407" t="s">
        <v>62</v>
      </c>
      <c r="AF2407">
        <v>1</v>
      </c>
      <c r="AG2407">
        <v>3979</v>
      </c>
      <c r="AH2407">
        <v>0</v>
      </c>
      <c r="AI2407" t="s">
        <v>63</v>
      </c>
      <c r="AJ2407">
        <v>0</v>
      </c>
      <c r="AK2407">
        <v>5</v>
      </c>
      <c r="AL2407">
        <v>0</v>
      </c>
      <c r="AM2407" t="s">
        <v>64</v>
      </c>
      <c r="AN2407">
        <v>1</v>
      </c>
      <c r="AO2407">
        <v>1</v>
      </c>
      <c r="AP2407">
        <v>1</v>
      </c>
      <c r="AQ2407">
        <v>11</v>
      </c>
      <c r="AR2407">
        <v>716.1</v>
      </c>
      <c r="AS2407">
        <v>0</v>
      </c>
      <c r="AT2407">
        <v>149.16</v>
      </c>
      <c r="AU2407">
        <v>0</v>
      </c>
      <c r="AV2407">
        <v>865.26</v>
      </c>
      <c r="AW2407">
        <v>0</v>
      </c>
      <c r="AX2407">
        <v>1</v>
      </c>
      <c r="AY2407">
        <v>95379</v>
      </c>
      <c r="AZ2407">
        <v>0</v>
      </c>
    </row>
    <row r="2408" spans="1:52">
      <c r="A2408">
        <v>40</v>
      </c>
      <c r="B2408">
        <v>19</v>
      </c>
      <c r="C2408">
        <v>0</v>
      </c>
      <c r="D2408" t="s">
        <v>52</v>
      </c>
      <c r="E2408" t="s">
        <v>52</v>
      </c>
      <c r="F2408">
        <v>21</v>
      </c>
      <c r="G2408" t="s">
        <v>2159</v>
      </c>
      <c r="H2408">
        <v>5122</v>
      </c>
      <c r="I2408" t="s">
        <v>54</v>
      </c>
      <c r="J2408" t="s">
        <v>55</v>
      </c>
      <c r="K2408" t="s">
        <v>4782</v>
      </c>
      <c r="L2408" t="s">
        <v>57</v>
      </c>
      <c r="M2408">
        <v>0</v>
      </c>
      <c r="N2408">
        <v>1</v>
      </c>
      <c r="O2408" t="s">
        <v>58</v>
      </c>
      <c r="P2408">
        <v>1</v>
      </c>
      <c r="Q2408" t="s">
        <v>77</v>
      </c>
      <c r="R2408" t="s">
        <v>2161</v>
      </c>
      <c r="S2408">
        <v>39.043387000000003</v>
      </c>
      <c r="T2408">
        <v>-121.409837</v>
      </c>
      <c r="U2408">
        <v>0</v>
      </c>
      <c r="V2408">
        <v>58.75</v>
      </c>
      <c r="W2408">
        <v>0</v>
      </c>
      <c r="X2408">
        <v>0</v>
      </c>
      <c r="Y2408">
        <v>0</v>
      </c>
      <c r="Z2408" t="s">
        <v>87</v>
      </c>
      <c r="AA2408">
        <v>1</v>
      </c>
      <c r="AB2408">
        <v>1</v>
      </c>
      <c r="AC2408">
        <v>1</v>
      </c>
      <c r="AD2408">
        <v>0</v>
      </c>
      <c r="AE2408" t="s">
        <v>62</v>
      </c>
      <c r="AF2408">
        <v>0</v>
      </c>
      <c r="AG2408">
        <v>3600</v>
      </c>
      <c r="AH2408">
        <v>0</v>
      </c>
      <c r="AI2408" t="s">
        <v>63</v>
      </c>
      <c r="AJ2408">
        <v>0</v>
      </c>
      <c r="AK2408">
        <v>4</v>
      </c>
      <c r="AL2408">
        <v>0</v>
      </c>
      <c r="AM2408" t="s">
        <v>64</v>
      </c>
      <c r="AN2408">
        <v>1</v>
      </c>
      <c r="AO2408">
        <v>1</v>
      </c>
      <c r="AP2408">
        <v>1</v>
      </c>
      <c r="AQ2408">
        <v>52</v>
      </c>
      <c r="AR2408">
        <v>3038.55</v>
      </c>
      <c r="AS2408">
        <v>0</v>
      </c>
      <c r="AT2408">
        <v>0</v>
      </c>
      <c r="AU2408">
        <v>0</v>
      </c>
      <c r="AV2408">
        <v>3038.55</v>
      </c>
      <c r="AW2408">
        <v>0</v>
      </c>
      <c r="AX2408">
        <v>1</v>
      </c>
      <c r="AY2408">
        <v>95692</v>
      </c>
      <c r="AZ2408">
        <v>0</v>
      </c>
    </row>
    <row r="2409" spans="1:52">
      <c r="A2409">
        <v>28</v>
      </c>
      <c r="B2409">
        <v>0</v>
      </c>
      <c r="C2409">
        <v>47.53</v>
      </c>
      <c r="D2409" t="s">
        <v>52</v>
      </c>
      <c r="E2409" t="s">
        <v>52</v>
      </c>
      <c r="F2409">
        <v>41</v>
      </c>
      <c r="G2409" t="s">
        <v>4783</v>
      </c>
      <c r="H2409">
        <v>2798</v>
      </c>
      <c r="I2409" t="s">
        <v>54</v>
      </c>
      <c r="J2409" t="s">
        <v>55</v>
      </c>
      <c r="K2409" t="s">
        <v>4784</v>
      </c>
      <c r="L2409" t="s">
        <v>57</v>
      </c>
      <c r="M2409">
        <v>0</v>
      </c>
      <c r="N2409">
        <v>0</v>
      </c>
      <c r="O2409" t="s">
        <v>68</v>
      </c>
      <c r="P2409">
        <v>0</v>
      </c>
      <c r="Q2409" t="s">
        <v>72</v>
      </c>
      <c r="R2409" t="s">
        <v>4785</v>
      </c>
      <c r="S2409">
        <v>38.445602999999998</v>
      </c>
      <c r="T2409">
        <v>-123.063756</v>
      </c>
      <c r="U2409">
        <v>0</v>
      </c>
      <c r="V2409">
        <v>20.05</v>
      </c>
      <c r="W2409">
        <v>0</v>
      </c>
      <c r="X2409">
        <v>0</v>
      </c>
      <c r="Y2409">
        <v>0</v>
      </c>
      <c r="Z2409" t="s">
        <v>61</v>
      </c>
      <c r="AA2409">
        <v>0</v>
      </c>
      <c r="AB2409">
        <v>0</v>
      </c>
      <c r="AC2409">
        <v>0</v>
      </c>
      <c r="AD2409">
        <v>0</v>
      </c>
      <c r="AE2409" t="s">
        <v>79</v>
      </c>
      <c r="AF2409">
        <v>1</v>
      </c>
      <c r="AG2409">
        <v>187</v>
      </c>
      <c r="AH2409">
        <v>0</v>
      </c>
      <c r="AI2409" t="s">
        <v>63</v>
      </c>
      <c r="AJ2409">
        <v>0</v>
      </c>
      <c r="AK2409">
        <v>3</v>
      </c>
      <c r="AL2409">
        <v>0</v>
      </c>
      <c r="AM2409" t="s">
        <v>64</v>
      </c>
      <c r="AN2409">
        <v>0</v>
      </c>
      <c r="AO2409">
        <v>0</v>
      </c>
      <c r="AP2409">
        <v>0</v>
      </c>
      <c r="AQ2409">
        <v>44</v>
      </c>
      <c r="AR2409">
        <v>845.25</v>
      </c>
      <c r="AS2409">
        <v>0</v>
      </c>
      <c r="AT2409">
        <v>2091.3200000000002</v>
      </c>
      <c r="AU2409">
        <v>15.31</v>
      </c>
      <c r="AV2409">
        <v>2921.26</v>
      </c>
      <c r="AW2409">
        <v>1</v>
      </c>
      <c r="AX2409">
        <v>0</v>
      </c>
      <c r="AY2409">
        <v>95430</v>
      </c>
      <c r="AZ2409">
        <v>0</v>
      </c>
    </row>
    <row r="2410" spans="1:52">
      <c r="A2410">
        <v>49</v>
      </c>
      <c r="B2410">
        <v>4</v>
      </c>
      <c r="C2410">
        <v>17.760000000000002</v>
      </c>
      <c r="D2410" t="s">
        <v>52</v>
      </c>
      <c r="E2410" t="s">
        <v>52</v>
      </c>
      <c r="F2410">
        <v>73</v>
      </c>
      <c r="G2410" t="s">
        <v>470</v>
      </c>
      <c r="H2410">
        <v>6370</v>
      </c>
      <c r="I2410" t="s">
        <v>54</v>
      </c>
      <c r="J2410" t="s">
        <v>55</v>
      </c>
      <c r="K2410" t="s">
        <v>4786</v>
      </c>
      <c r="L2410" t="s">
        <v>57</v>
      </c>
      <c r="M2410">
        <v>0</v>
      </c>
      <c r="N2410">
        <v>0</v>
      </c>
      <c r="O2410" t="s">
        <v>68</v>
      </c>
      <c r="P2410">
        <v>1</v>
      </c>
      <c r="Q2410" t="s">
        <v>59</v>
      </c>
      <c r="R2410" t="s">
        <v>1147</v>
      </c>
      <c r="S2410">
        <v>34.188338999999999</v>
      </c>
      <c r="T2410">
        <v>-118.30094200000001</v>
      </c>
      <c r="U2410">
        <v>0</v>
      </c>
      <c r="V2410">
        <v>108</v>
      </c>
      <c r="W2410">
        <v>1</v>
      </c>
      <c r="X2410">
        <v>0</v>
      </c>
      <c r="Y2410">
        <v>0</v>
      </c>
      <c r="Z2410" t="s">
        <v>87</v>
      </c>
      <c r="AA2410">
        <v>1</v>
      </c>
      <c r="AB2410">
        <v>1</v>
      </c>
      <c r="AC2410">
        <v>1</v>
      </c>
      <c r="AD2410">
        <v>0</v>
      </c>
      <c r="AE2410" t="s">
        <v>79</v>
      </c>
      <c r="AF2410">
        <v>1</v>
      </c>
      <c r="AG2410">
        <v>18112</v>
      </c>
      <c r="AH2410">
        <v>1</v>
      </c>
      <c r="AI2410" t="s">
        <v>63</v>
      </c>
      <c r="AJ2410">
        <v>0</v>
      </c>
      <c r="AK2410">
        <v>3</v>
      </c>
      <c r="AL2410">
        <v>0</v>
      </c>
      <c r="AM2410" t="s">
        <v>64</v>
      </c>
      <c r="AN2410">
        <v>1</v>
      </c>
      <c r="AO2410">
        <v>1</v>
      </c>
      <c r="AP2410">
        <v>1</v>
      </c>
      <c r="AQ2410">
        <v>54</v>
      </c>
      <c r="AR2410">
        <v>5760.65</v>
      </c>
      <c r="AS2410">
        <v>0</v>
      </c>
      <c r="AT2410">
        <v>959.04</v>
      </c>
      <c r="AU2410">
        <v>0</v>
      </c>
      <c r="AV2410">
        <v>6719.69</v>
      </c>
      <c r="AW2410">
        <v>0</v>
      </c>
      <c r="AX2410">
        <v>1</v>
      </c>
      <c r="AY2410">
        <v>91501</v>
      </c>
      <c r="AZ2410">
        <v>0</v>
      </c>
    </row>
    <row r="2411" spans="1:52">
      <c r="A2411">
        <v>60</v>
      </c>
      <c r="B2411">
        <v>19</v>
      </c>
      <c r="C2411">
        <v>26.88</v>
      </c>
      <c r="D2411" t="s">
        <v>88</v>
      </c>
      <c r="E2411" t="s">
        <v>89</v>
      </c>
      <c r="F2411">
        <v>92</v>
      </c>
      <c r="G2411" t="s">
        <v>4787</v>
      </c>
      <c r="H2411">
        <v>3101</v>
      </c>
      <c r="I2411" t="s">
        <v>66</v>
      </c>
      <c r="J2411" t="s">
        <v>55</v>
      </c>
      <c r="K2411" t="s">
        <v>4788</v>
      </c>
      <c r="L2411" t="s">
        <v>84</v>
      </c>
      <c r="M2411">
        <v>0</v>
      </c>
      <c r="N2411">
        <v>0</v>
      </c>
      <c r="O2411" t="s">
        <v>58</v>
      </c>
      <c r="P2411">
        <v>1</v>
      </c>
      <c r="Q2411" t="s">
        <v>59</v>
      </c>
      <c r="R2411" t="s">
        <v>4789</v>
      </c>
      <c r="S2411">
        <v>37.601247999999998</v>
      </c>
      <c r="T2411">
        <v>-122.403099</v>
      </c>
      <c r="U2411">
        <v>1</v>
      </c>
      <c r="V2411">
        <v>96.2</v>
      </c>
      <c r="W2411">
        <v>1</v>
      </c>
      <c r="X2411">
        <v>0</v>
      </c>
      <c r="Y2411">
        <v>5</v>
      </c>
      <c r="Z2411" t="s">
        <v>61</v>
      </c>
      <c r="AA2411">
        <v>0</v>
      </c>
      <c r="AB2411">
        <v>1</v>
      </c>
      <c r="AC2411">
        <v>1</v>
      </c>
      <c r="AD2411">
        <v>1</v>
      </c>
      <c r="AE2411" t="s">
        <v>79</v>
      </c>
      <c r="AF2411">
        <v>1</v>
      </c>
      <c r="AG2411">
        <v>20350</v>
      </c>
      <c r="AH2411">
        <v>1</v>
      </c>
      <c r="AI2411" t="s">
        <v>63</v>
      </c>
      <c r="AJ2411">
        <v>1</v>
      </c>
      <c r="AK2411">
        <v>1</v>
      </c>
      <c r="AL2411">
        <v>0</v>
      </c>
      <c r="AM2411" t="s">
        <v>64</v>
      </c>
      <c r="AN2411">
        <v>0</v>
      </c>
      <c r="AO2411">
        <v>0</v>
      </c>
      <c r="AP2411">
        <v>1</v>
      </c>
      <c r="AQ2411">
        <v>11</v>
      </c>
      <c r="AR2411">
        <v>1222.05</v>
      </c>
      <c r="AS2411">
        <v>0</v>
      </c>
      <c r="AT2411">
        <v>295.68</v>
      </c>
      <c r="AU2411">
        <v>0</v>
      </c>
      <c r="AV2411">
        <v>1517.73</v>
      </c>
      <c r="AW2411">
        <v>0</v>
      </c>
      <c r="AX2411">
        <v>1</v>
      </c>
      <c r="AY2411">
        <v>94030</v>
      </c>
      <c r="AZ2411">
        <v>1</v>
      </c>
    </row>
    <row r="2412" spans="1:52">
      <c r="A2412">
        <v>34</v>
      </c>
      <c r="B2412">
        <v>27</v>
      </c>
      <c r="C2412">
        <v>48.11</v>
      </c>
      <c r="D2412" t="s">
        <v>52</v>
      </c>
      <c r="E2412" t="s">
        <v>52</v>
      </c>
      <c r="F2412">
        <v>59</v>
      </c>
      <c r="G2412" t="s">
        <v>4790</v>
      </c>
      <c r="H2412">
        <v>5232</v>
      </c>
      <c r="I2412" t="s">
        <v>75</v>
      </c>
      <c r="J2412" t="s">
        <v>55</v>
      </c>
      <c r="K2412" t="s">
        <v>4791</v>
      </c>
      <c r="L2412" t="s">
        <v>57</v>
      </c>
      <c r="M2412">
        <v>1</v>
      </c>
      <c r="N2412">
        <v>0</v>
      </c>
      <c r="O2412" t="s">
        <v>58</v>
      </c>
      <c r="P2412">
        <v>1</v>
      </c>
      <c r="Q2412" t="s">
        <v>85</v>
      </c>
      <c r="R2412" t="s">
        <v>4792</v>
      </c>
      <c r="S2412">
        <v>34.936</v>
      </c>
      <c r="T2412">
        <v>-120.594655</v>
      </c>
      <c r="U2412">
        <v>1</v>
      </c>
      <c r="V2412">
        <v>49.4</v>
      </c>
      <c r="W2412">
        <v>0</v>
      </c>
      <c r="X2412">
        <v>2</v>
      </c>
      <c r="Y2412">
        <v>1</v>
      </c>
      <c r="Z2412" t="s">
        <v>105</v>
      </c>
      <c r="AA2412">
        <v>0</v>
      </c>
      <c r="AB2412">
        <v>0</v>
      </c>
      <c r="AC2412">
        <v>1</v>
      </c>
      <c r="AD2412">
        <v>1</v>
      </c>
      <c r="AE2412" t="s">
        <v>79</v>
      </c>
      <c r="AF2412">
        <v>1</v>
      </c>
      <c r="AG2412">
        <v>5726</v>
      </c>
      <c r="AH2412">
        <v>1</v>
      </c>
      <c r="AI2412" t="s">
        <v>63</v>
      </c>
      <c r="AJ2412">
        <v>1</v>
      </c>
      <c r="AK2412">
        <v>3</v>
      </c>
      <c r="AL2412">
        <v>0</v>
      </c>
      <c r="AM2412" t="s">
        <v>64</v>
      </c>
      <c r="AN2412">
        <v>0</v>
      </c>
      <c r="AO2412">
        <v>0</v>
      </c>
      <c r="AP2412">
        <v>0</v>
      </c>
      <c r="AQ2412">
        <v>66</v>
      </c>
      <c r="AR2412">
        <v>3251.85</v>
      </c>
      <c r="AS2412">
        <v>0</v>
      </c>
      <c r="AT2412">
        <v>3175.26</v>
      </c>
      <c r="AU2412">
        <v>0</v>
      </c>
      <c r="AV2412">
        <v>6427.11</v>
      </c>
      <c r="AW2412">
        <v>0</v>
      </c>
      <c r="AX2412">
        <v>1</v>
      </c>
      <c r="AY2412">
        <v>93434</v>
      </c>
      <c r="AZ2412">
        <v>0</v>
      </c>
    </row>
    <row r="2413" spans="1:52">
      <c r="A2413">
        <v>60</v>
      </c>
      <c r="B2413">
        <v>0</v>
      </c>
      <c r="C2413">
        <v>6.64</v>
      </c>
      <c r="D2413" t="s">
        <v>52</v>
      </c>
      <c r="E2413" t="s">
        <v>52</v>
      </c>
      <c r="F2413">
        <v>54</v>
      </c>
      <c r="G2413" t="s">
        <v>2132</v>
      </c>
      <c r="H2413">
        <v>4215</v>
      </c>
      <c r="I2413" t="s">
        <v>66</v>
      </c>
      <c r="J2413" t="s">
        <v>55</v>
      </c>
      <c r="K2413" t="s">
        <v>4793</v>
      </c>
      <c r="L2413" t="s">
        <v>108</v>
      </c>
      <c r="M2413">
        <v>0</v>
      </c>
      <c r="N2413">
        <v>0</v>
      </c>
      <c r="O2413" t="s">
        <v>58</v>
      </c>
      <c r="P2413">
        <v>0</v>
      </c>
      <c r="Q2413" t="s">
        <v>72</v>
      </c>
      <c r="R2413" t="s">
        <v>3567</v>
      </c>
      <c r="S2413">
        <v>39.099204</v>
      </c>
      <c r="T2413">
        <v>-121.137962</v>
      </c>
      <c r="U2413">
        <v>1</v>
      </c>
      <c r="V2413">
        <v>20.3</v>
      </c>
      <c r="W2413">
        <v>0</v>
      </c>
      <c r="X2413">
        <v>0</v>
      </c>
      <c r="Y2413">
        <v>7</v>
      </c>
      <c r="Z2413" t="s">
        <v>61</v>
      </c>
      <c r="AA2413">
        <v>0</v>
      </c>
      <c r="AB2413">
        <v>0</v>
      </c>
      <c r="AC2413">
        <v>1</v>
      </c>
      <c r="AD2413">
        <v>1</v>
      </c>
      <c r="AE2413" t="s">
        <v>62</v>
      </c>
      <c r="AF2413">
        <v>1</v>
      </c>
      <c r="AG2413">
        <v>17922</v>
      </c>
      <c r="AH2413">
        <v>0</v>
      </c>
      <c r="AI2413" t="s">
        <v>63</v>
      </c>
      <c r="AJ2413">
        <v>1</v>
      </c>
      <c r="AK2413">
        <v>5</v>
      </c>
      <c r="AL2413">
        <v>0</v>
      </c>
      <c r="AM2413" t="s">
        <v>64</v>
      </c>
      <c r="AN2413">
        <v>0</v>
      </c>
      <c r="AO2413">
        <v>0</v>
      </c>
      <c r="AP2413">
        <v>0</v>
      </c>
      <c r="AQ2413">
        <v>1</v>
      </c>
      <c r="AR2413">
        <v>20.3</v>
      </c>
      <c r="AS2413">
        <v>0</v>
      </c>
      <c r="AT2413">
        <v>6.64</v>
      </c>
      <c r="AU2413">
        <v>0</v>
      </c>
      <c r="AV2413">
        <v>26.94</v>
      </c>
      <c r="AW2413">
        <v>0</v>
      </c>
      <c r="AX2413">
        <v>0</v>
      </c>
      <c r="AY2413">
        <v>95949</v>
      </c>
      <c r="AZ2413">
        <v>0</v>
      </c>
    </row>
    <row r="2414" spans="1:52">
      <c r="A2414">
        <v>36</v>
      </c>
      <c r="B2414">
        <v>22</v>
      </c>
      <c r="C2414">
        <v>37</v>
      </c>
      <c r="D2414" t="s">
        <v>52</v>
      </c>
      <c r="E2414" t="s">
        <v>52</v>
      </c>
      <c r="F2414">
        <v>41</v>
      </c>
      <c r="G2414" t="s">
        <v>4260</v>
      </c>
      <c r="H2414">
        <v>3501</v>
      </c>
      <c r="I2414" t="s">
        <v>54</v>
      </c>
      <c r="J2414" t="s">
        <v>55</v>
      </c>
      <c r="K2414" t="s">
        <v>4794</v>
      </c>
      <c r="L2414" t="s">
        <v>108</v>
      </c>
      <c r="M2414">
        <v>0</v>
      </c>
      <c r="N2414">
        <v>0</v>
      </c>
      <c r="O2414" t="s">
        <v>58</v>
      </c>
      <c r="P2414">
        <v>1</v>
      </c>
      <c r="Q2414" t="s">
        <v>77</v>
      </c>
      <c r="R2414" t="s">
        <v>4262</v>
      </c>
      <c r="S2414">
        <v>34.231053000000003</v>
      </c>
      <c r="T2414">
        <v>-118.338307</v>
      </c>
      <c r="U2414">
        <v>0</v>
      </c>
      <c r="V2414">
        <v>71.099999999999994</v>
      </c>
      <c r="W2414">
        <v>0</v>
      </c>
      <c r="X2414">
        <v>0</v>
      </c>
      <c r="Y2414">
        <v>0</v>
      </c>
      <c r="Z2414" t="s">
        <v>61</v>
      </c>
      <c r="AA2414">
        <v>1</v>
      </c>
      <c r="AB2414">
        <v>1</v>
      </c>
      <c r="AC2414">
        <v>0</v>
      </c>
      <c r="AD2414">
        <v>0</v>
      </c>
      <c r="AE2414" t="s">
        <v>79</v>
      </c>
      <c r="AF2414">
        <v>1</v>
      </c>
      <c r="AG2414">
        <v>46639</v>
      </c>
      <c r="AH2414">
        <v>1</v>
      </c>
      <c r="AI2414" t="s">
        <v>63</v>
      </c>
      <c r="AJ2414">
        <v>0</v>
      </c>
      <c r="AK2414">
        <v>4</v>
      </c>
      <c r="AL2414">
        <v>0</v>
      </c>
      <c r="AM2414" t="s">
        <v>64</v>
      </c>
      <c r="AN2414">
        <v>1</v>
      </c>
      <c r="AO2414">
        <v>1</v>
      </c>
      <c r="AP2414">
        <v>0</v>
      </c>
      <c r="AQ2414">
        <v>3</v>
      </c>
      <c r="AR2414">
        <v>213.35</v>
      </c>
      <c r="AS2414">
        <v>0</v>
      </c>
      <c r="AT2414">
        <v>111</v>
      </c>
      <c r="AU2414">
        <v>2.62</v>
      </c>
      <c r="AV2414">
        <v>321.73</v>
      </c>
      <c r="AW2414">
        <v>0</v>
      </c>
      <c r="AX2414">
        <v>1</v>
      </c>
      <c r="AY2414">
        <v>91352</v>
      </c>
      <c r="AZ2414">
        <v>0</v>
      </c>
    </row>
    <row r="2415" spans="1:52">
      <c r="A2415">
        <v>77</v>
      </c>
      <c r="B2415">
        <v>14</v>
      </c>
      <c r="C2415">
        <v>14.76</v>
      </c>
      <c r="D2415" t="s">
        <v>52</v>
      </c>
      <c r="E2415" t="s">
        <v>52</v>
      </c>
      <c r="F2415">
        <v>59</v>
      </c>
      <c r="G2415" t="s">
        <v>210</v>
      </c>
      <c r="H2415">
        <v>4503</v>
      </c>
      <c r="I2415" t="s">
        <v>66</v>
      </c>
      <c r="J2415" t="s">
        <v>55</v>
      </c>
      <c r="K2415" t="s">
        <v>4795</v>
      </c>
      <c r="L2415" t="s">
        <v>57</v>
      </c>
      <c r="M2415">
        <v>0</v>
      </c>
      <c r="N2415">
        <v>0</v>
      </c>
      <c r="O2415" t="s">
        <v>68</v>
      </c>
      <c r="P2415">
        <v>1</v>
      </c>
      <c r="Q2415" t="s">
        <v>59</v>
      </c>
      <c r="R2415" t="s">
        <v>4187</v>
      </c>
      <c r="S2415">
        <v>38.494832000000002</v>
      </c>
      <c r="T2415">
        <v>-121.529447</v>
      </c>
      <c r="U2415">
        <v>1</v>
      </c>
      <c r="V2415">
        <v>84.9</v>
      </c>
      <c r="W2415">
        <v>1</v>
      </c>
      <c r="X2415">
        <v>0</v>
      </c>
      <c r="Y2415">
        <v>7</v>
      </c>
      <c r="Z2415" t="s">
        <v>61</v>
      </c>
      <c r="AA2415">
        <v>1</v>
      </c>
      <c r="AB2415">
        <v>1</v>
      </c>
      <c r="AC2415">
        <v>1</v>
      </c>
      <c r="AD2415">
        <v>1</v>
      </c>
      <c r="AE2415" t="s">
        <v>79</v>
      </c>
      <c r="AF2415">
        <v>1</v>
      </c>
      <c r="AG2415">
        <v>42832</v>
      </c>
      <c r="AH2415">
        <v>0</v>
      </c>
      <c r="AI2415" t="s">
        <v>63</v>
      </c>
      <c r="AJ2415">
        <v>1</v>
      </c>
      <c r="AK2415">
        <v>3</v>
      </c>
      <c r="AL2415">
        <v>1</v>
      </c>
      <c r="AM2415" t="s">
        <v>64</v>
      </c>
      <c r="AN2415">
        <v>0</v>
      </c>
      <c r="AO2415">
        <v>0</v>
      </c>
      <c r="AP2415">
        <v>0</v>
      </c>
      <c r="AQ2415">
        <v>69</v>
      </c>
      <c r="AR2415">
        <v>5785.65</v>
      </c>
      <c r="AS2415">
        <v>0</v>
      </c>
      <c r="AT2415">
        <v>1018.44</v>
      </c>
      <c r="AU2415">
        <v>0</v>
      </c>
      <c r="AV2415">
        <v>6804.09</v>
      </c>
      <c r="AW2415">
        <v>0</v>
      </c>
      <c r="AX2415">
        <v>1</v>
      </c>
      <c r="AY2415">
        <v>95831</v>
      </c>
      <c r="AZ2415">
        <v>0</v>
      </c>
    </row>
    <row r="2416" spans="1:52">
      <c r="A2416">
        <v>80</v>
      </c>
      <c r="B2416">
        <v>15</v>
      </c>
      <c r="C2416">
        <v>48.59</v>
      </c>
      <c r="D2416" t="s">
        <v>52</v>
      </c>
      <c r="E2416" t="s">
        <v>52</v>
      </c>
      <c r="F2416">
        <v>65</v>
      </c>
      <c r="G2416" t="s">
        <v>280</v>
      </c>
      <c r="H2416">
        <v>5546</v>
      </c>
      <c r="I2416" t="s">
        <v>75</v>
      </c>
      <c r="J2416" t="s">
        <v>55</v>
      </c>
      <c r="K2416" t="s">
        <v>4796</v>
      </c>
      <c r="L2416" t="s">
        <v>57</v>
      </c>
      <c r="M2416">
        <v>1</v>
      </c>
      <c r="N2416">
        <v>0</v>
      </c>
      <c r="O2416" t="s">
        <v>58</v>
      </c>
      <c r="P2416">
        <v>1</v>
      </c>
      <c r="Q2416" t="s">
        <v>77</v>
      </c>
      <c r="R2416" t="s">
        <v>282</v>
      </c>
      <c r="S2416">
        <v>39.657228000000003</v>
      </c>
      <c r="T2416">
        <v>-121.37778</v>
      </c>
      <c r="U2416">
        <v>1</v>
      </c>
      <c r="V2416">
        <v>69.2</v>
      </c>
      <c r="W2416">
        <v>1</v>
      </c>
      <c r="X2416">
        <v>1</v>
      </c>
      <c r="Y2416">
        <v>7</v>
      </c>
      <c r="Z2416" t="s">
        <v>61</v>
      </c>
      <c r="AA2416">
        <v>1</v>
      </c>
      <c r="AB2416">
        <v>1</v>
      </c>
      <c r="AC2416">
        <v>0</v>
      </c>
      <c r="AD2416">
        <v>1</v>
      </c>
      <c r="AE2416" t="s">
        <v>62</v>
      </c>
      <c r="AF2416">
        <v>1</v>
      </c>
      <c r="AG2416">
        <v>1279</v>
      </c>
      <c r="AH2416">
        <v>0</v>
      </c>
      <c r="AI2416" t="s">
        <v>63</v>
      </c>
      <c r="AJ2416">
        <v>1</v>
      </c>
      <c r="AK2416">
        <v>4</v>
      </c>
      <c r="AL2416">
        <v>1</v>
      </c>
      <c r="AM2416" t="s">
        <v>64</v>
      </c>
      <c r="AN2416">
        <v>0</v>
      </c>
      <c r="AO2416">
        <v>0</v>
      </c>
      <c r="AP2416">
        <v>1</v>
      </c>
      <c r="AQ2416">
        <v>71</v>
      </c>
      <c r="AR2416">
        <v>4982.5</v>
      </c>
      <c r="AS2416">
        <v>0</v>
      </c>
      <c r="AT2416">
        <v>3449.89</v>
      </c>
      <c r="AU2416">
        <v>0</v>
      </c>
      <c r="AV2416">
        <v>8432.39</v>
      </c>
      <c r="AW2416">
        <v>0</v>
      </c>
      <c r="AX2416">
        <v>1</v>
      </c>
      <c r="AY2416">
        <v>95916</v>
      </c>
      <c r="AZ2416">
        <v>0</v>
      </c>
    </row>
    <row r="2417" spans="1:52">
      <c r="A2417">
        <v>24</v>
      </c>
      <c r="B2417">
        <v>42</v>
      </c>
      <c r="C2417">
        <v>43.02</v>
      </c>
      <c r="D2417" t="s">
        <v>52</v>
      </c>
      <c r="E2417" t="s">
        <v>52</v>
      </c>
      <c r="F2417">
        <v>54</v>
      </c>
      <c r="G2417" t="s">
        <v>921</v>
      </c>
      <c r="H2417">
        <v>2739</v>
      </c>
      <c r="I2417" t="s">
        <v>66</v>
      </c>
      <c r="J2417" t="s">
        <v>55</v>
      </c>
      <c r="K2417" t="s">
        <v>4797</v>
      </c>
      <c r="L2417" t="s">
        <v>57</v>
      </c>
      <c r="M2417">
        <v>0</v>
      </c>
      <c r="N2417">
        <v>0</v>
      </c>
      <c r="O2417" t="s">
        <v>58</v>
      </c>
      <c r="P2417">
        <v>1</v>
      </c>
      <c r="Q2417" t="s">
        <v>77</v>
      </c>
      <c r="R2417" t="s">
        <v>923</v>
      </c>
      <c r="S2417">
        <v>34.101607999999999</v>
      </c>
      <c r="T2417">
        <v>-118.055848</v>
      </c>
      <c r="U2417">
        <v>0</v>
      </c>
      <c r="V2417">
        <v>50.55</v>
      </c>
      <c r="W2417">
        <v>0</v>
      </c>
      <c r="X2417">
        <v>0</v>
      </c>
      <c r="Y2417">
        <v>0</v>
      </c>
      <c r="Z2417" t="s">
        <v>61</v>
      </c>
      <c r="AA2417">
        <v>1</v>
      </c>
      <c r="AB2417">
        <v>0</v>
      </c>
      <c r="AC2417">
        <v>0</v>
      </c>
      <c r="AD2417">
        <v>0</v>
      </c>
      <c r="AE2417" t="s">
        <v>62</v>
      </c>
      <c r="AF2417">
        <v>1</v>
      </c>
      <c r="AG2417">
        <v>32718</v>
      </c>
      <c r="AH2417">
        <v>0</v>
      </c>
      <c r="AI2417" t="s">
        <v>63</v>
      </c>
      <c r="AJ2417">
        <v>0</v>
      </c>
      <c r="AK2417">
        <v>3</v>
      </c>
      <c r="AL2417">
        <v>0</v>
      </c>
      <c r="AM2417" t="s">
        <v>64</v>
      </c>
      <c r="AN2417">
        <v>0</v>
      </c>
      <c r="AO2417">
        <v>0</v>
      </c>
      <c r="AP2417">
        <v>0</v>
      </c>
      <c r="AQ2417">
        <v>5</v>
      </c>
      <c r="AR2417">
        <v>244.75</v>
      </c>
      <c r="AS2417">
        <v>0</v>
      </c>
      <c r="AT2417">
        <v>215.1</v>
      </c>
      <c r="AU2417">
        <v>0</v>
      </c>
      <c r="AV2417">
        <v>459.85</v>
      </c>
      <c r="AW2417">
        <v>1</v>
      </c>
      <c r="AX2417">
        <v>1</v>
      </c>
      <c r="AY2417">
        <v>91780</v>
      </c>
      <c r="AZ2417">
        <v>0</v>
      </c>
    </row>
    <row r="2418" spans="1:52">
      <c r="A2418">
        <v>53</v>
      </c>
      <c r="B2418">
        <v>21</v>
      </c>
      <c r="C2418">
        <v>34.76</v>
      </c>
      <c r="D2418" t="s">
        <v>52</v>
      </c>
      <c r="E2418" t="s">
        <v>52</v>
      </c>
      <c r="F2418">
        <v>40</v>
      </c>
      <c r="G2418" t="s">
        <v>2867</v>
      </c>
      <c r="H2418">
        <v>4764</v>
      </c>
      <c r="I2418" t="s">
        <v>66</v>
      </c>
      <c r="J2418" t="s">
        <v>55</v>
      </c>
      <c r="K2418" t="s">
        <v>4798</v>
      </c>
      <c r="L2418" t="s">
        <v>108</v>
      </c>
      <c r="M2418">
        <v>0</v>
      </c>
      <c r="N2418">
        <v>0</v>
      </c>
      <c r="O2418" t="s">
        <v>58</v>
      </c>
      <c r="P2418">
        <v>1</v>
      </c>
      <c r="Q2418" t="s">
        <v>59</v>
      </c>
      <c r="R2418" t="s">
        <v>2869</v>
      </c>
      <c r="S2418">
        <v>35.215730999999998</v>
      </c>
      <c r="T2418">
        <v>-119.57013000000001</v>
      </c>
      <c r="U2418">
        <v>0</v>
      </c>
      <c r="V2418">
        <v>69.849999999999994</v>
      </c>
      <c r="W2418">
        <v>0</v>
      </c>
      <c r="X2418">
        <v>0</v>
      </c>
      <c r="Y2418">
        <v>0</v>
      </c>
      <c r="Z2418" t="s">
        <v>93</v>
      </c>
      <c r="AA2418">
        <v>0</v>
      </c>
      <c r="AB2418">
        <v>0</v>
      </c>
      <c r="AC2418">
        <v>1</v>
      </c>
      <c r="AD2418">
        <v>0</v>
      </c>
      <c r="AE2418" t="s">
        <v>62</v>
      </c>
      <c r="AF2418">
        <v>1</v>
      </c>
      <c r="AG2418">
        <v>626</v>
      </c>
      <c r="AH2418">
        <v>0</v>
      </c>
      <c r="AI2418" t="s">
        <v>63</v>
      </c>
      <c r="AJ2418">
        <v>0</v>
      </c>
      <c r="AK2418">
        <v>5</v>
      </c>
      <c r="AL2418">
        <v>0</v>
      </c>
      <c r="AM2418" t="s">
        <v>64</v>
      </c>
      <c r="AN2418">
        <v>0</v>
      </c>
      <c r="AO2418">
        <v>0</v>
      </c>
      <c r="AP2418">
        <v>0</v>
      </c>
      <c r="AQ2418">
        <v>3</v>
      </c>
      <c r="AR2418">
        <v>199.85</v>
      </c>
      <c r="AS2418">
        <v>0</v>
      </c>
      <c r="AT2418">
        <v>104.28</v>
      </c>
      <c r="AU2418">
        <v>0</v>
      </c>
      <c r="AV2418">
        <v>304.13</v>
      </c>
      <c r="AW2418">
        <v>0</v>
      </c>
      <c r="AX2418">
        <v>1</v>
      </c>
      <c r="AY2418">
        <v>93224</v>
      </c>
      <c r="AZ2418">
        <v>0</v>
      </c>
    </row>
    <row r="2419" spans="1:52">
      <c r="A2419">
        <v>26</v>
      </c>
      <c r="B2419">
        <v>76</v>
      </c>
      <c r="C2419">
        <v>1.84</v>
      </c>
      <c r="D2419" t="s">
        <v>175</v>
      </c>
      <c r="E2419" t="s">
        <v>618</v>
      </c>
      <c r="F2419">
        <v>84</v>
      </c>
      <c r="G2419" t="s">
        <v>3825</v>
      </c>
      <c r="H2419">
        <v>2548</v>
      </c>
      <c r="I2419" t="s">
        <v>66</v>
      </c>
      <c r="J2419" t="s">
        <v>55</v>
      </c>
      <c r="K2419" t="s">
        <v>4799</v>
      </c>
      <c r="L2419" t="s">
        <v>84</v>
      </c>
      <c r="M2419">
        <v>0</v>
      </c>
      <c r="N2419">
        <v>0</v>
      </c>
      <c r="O2419" t="s">
        <v>68</v>
      </c>
      <c r="P2419">
        <v>1</v>
      </c>
      <c r="Q2419" t="s">
        <v>59</v>
      </c>
      <c r="R2419" t="s">
        <v>3827</v>
      </c>
      <c r="S2419">
        <v>37.526791000000003</v>
      </c>
      <c r="T2419">
        <v>-119.99437</v>
      </c>
      <c r="U2419">
        <v>0</v>
      </c>
      <c r="V2419">
        <v>74.900000000000006</v>
      </c>
      <c r="W2419">
        <v>1</v>
      </c>
      <c r="X2419">
        <v>0</v>
      </c>
      <c r="Y2419">
        <v>0</v>
      </c>
      <c r="Z2419" t="s">
        <v>93</v>
      </c>
      <c r="AA2419">
        <v>0</v>
      </c>
      <c r="AB2419">
        <v>0</v>
      </c>
      <c r="AC2419">
        <v>1</v>
      </c>
      <c r="AD2419">
        <v>0</v>
      </c>
      <c r="AE2419" t="s">
        <v>62</v>
      </c>
      <c r="AF2419">
        <v>1</v>
      </c>
      <c r="AG2419">
        <v>10226</v>
      </c>
      <c r="AH2419">
        <v>0</v>
      </c>
      <c r="AI2419" t="s">
        <v>63</v>
      </c>
      <c r="AJ2419">
        <v>0</v>
      </c>
      <c r="AK2419">
        <v>3</v>
      </c>
      <c r="AL2419">
        <v>0</v>
      </c>
      <c r="AM2419" t="s">
        <v>64</v>
      </c>
      <c r="AN2419">
        <v>0</v>
      </c>
      <c r="AO2419">
        <v>1</v>
      </c>
      <c r="AP2419">
        <v>0</v>
      </c>
      <c r="AQ2419">
        <v>1</v>
      </c>
      <c r="AR2419">
        <v>74.900000000000006</v>
      </c>
      <c r="AS2419">
        <v>0</v>
      </c>
      <c r="AT2419">
        <v>1.84</v>
      </c>
      <c r="AU2419">
        <v>0</v>
      </c>
      <c r="AV2419">
        <v>76.739999999999995</v>
      </c>
      <c r="AW2419">
        <v>1</v>
      </c>
      <c r="AX2419">
        <v>1</v>
      </c>
      <c r="AY2419">
        <v>95338</v>
      </c>
      <c r="AZ2419">
        <v>1</v>
      </c>
    </row>
    <row r="2420" spans="1:52">
      <c r="A2420">
        <v>21</v>
      </c>
      <c r="B2420">
        <v>85</v>
      </c>
      <c r="C2420">
        <v>20.93</v>
      </c>
      <c r="D2420" t="s">
        <v>52</v>
      </c>
      <c r="E2420" t="s">
        <v>52</v>
      </c>
      <c r="F2420">
        <v>72</v>
      </c>
      <c r="G2420" t="s">
        <v>1057</v>
      </c>
      <c r="H2420">
        <v>4977</v>
      </c>
      <c r="I2420" t="s">
        <v>75</v>
      </c>
      <c r="J2420" t="s">
        <v>55</v>
      </c>
      <c r="K2420" t="s">
        <v>4800</v>
      </c>
      <c r="L2420" t="s">
        <v>57</v>
      </c>
      <c r="M2420">
        <v>0</v>
      </c>
      <c r="N2420">
        <v>0</v>
      </c>
      <c r="O2420" t="s">
        <v>68</v>
      </c>
      <c r="P2420">
        <v>1</v>
      </c>
      <c r="Q2420" t="s">
        <v>59</v>
      </c>
      <c r="R2420" t="s">
        <v>1059</v>
      </c>
      <c r="S2420">
        <v>34.147148999999999</v>
      </c>
      <c r="T2420">
        <v>-118.463365</v>
      </c>
      <c r="U2420">
        <v>1</v>
      </c>
      <c r="V2420">
        <v>95.2</v>
      </c>
      <c r="W2420">
        <v>1</v>
      </c>
      <c r="X2420">
        <v>0</v>
      </c>
      <c r="Y2420">
        <v>1</v>
      </c>
      <c r="Z2420" t="s">
        <v>61</v>
      </c>
      <c r="AA2420">
        <v>0</v>
      </c>
      <c r="AB2420">
        <v>0</v>
      </c>
      <c r="AC2420">
        <v>1</v>
      </c>
      <c r="AD2420">
        <v>1</v>
      </c>
      <c r="AE2420" t="s">
        <v>79</v>
      </c>
      <c r="AF2420">
        <v>1</v>
      </c>
      <c r="AG2420">
        <v>22085</v>
      </c>
      <c r="AH2420">
        <v>0</v>
      </c>
      <c r="AI2420" t="s">
        <v>63</v>
      </c>
      <c r="AJ2420">
        <v>1</v>
      </c>
      <c r="AK2420">
        <v>5</v>
      </c>
      <c r="AL2420">
        <v>0</v>
      </c>
      <c r="AM2420" t="s">
        <v>64</v>
      </c>
      <c r="AN2420">
        <v>1</v>
      </c>
      <c r="AO2420">
        <v>1</v>
      </c>
      <c r="AP2420">
        <v>1</v>
      </c>
      <c r="AQ2420">
        <v>47</v>
      </c>
      <c r="AR2420">
        <v>4563</v>
      </c>
      <c r="AS2420">
        <v>80</v>
      </c>
      <c r="AT2420">
        <v>983.71</v>
      </c>
      <c r="AU2420">
        <v>0</v>
      </c>
      <c r="AV2420">
        <v>5626.71</v>
      </c>
      <c r="AW2420">
        <v>1</v>
      </c>
      <c r="AX2420">
        <v>0</v>
      </c>
      <c r="AY2420">
        <v>91403</v>
      </c>
      <c r="AZ2420">
        <v>0</v>
      </c>
    </row>
    <row r="2421" spans="1:52">
      <c r="A2421">
        <v>62</v>
      </c>
      <c r="B2421">
        <v>0</v>
      </c>
      <c r="C2421">
        <v>30.17</v>
      </c>
      <c r="D2421" t="s">
        <v>52</v>
      </c>
      <c r="E2421" t="s">
        <v>52</v>
      </c>
      <c r="F2421">
        <v>31</v>
      </c>
      <c r="G2421" t="s">
        <v>4508</v>
      </c>
      <c r="H2421">
        <v>5987</v>
      </c>
      <c r="I2421" t="s">
        <v>75</v>
      </c>
      <c r="J2421" t="s">
        <v>55</v>
      </c>
      <c r="K2421" t="s">
        <v>4801</v>
      </c>
      <c r="L2421" t="s">
        <v>57</v>
      </c>
      <c r="M2421">
        <v>0</v>
      </c>
      <c r="N2421">
        <v>0</v>
      </c>
      <c r="O2421" t="s">
        <v>58</v>
      </c>
      <c r="P2421">
        <v>0</v>
      </c>
      <c r="Q2421" t="s">
        <v>72</v>
      </c>
      <c r="R2421" t="s">
        <v>4510</v>
      </c>
      <c r="S2421">
        <v>34.186211</v>
      </c>
      <c r="T2421">
        <v>-117.07683</v>
      </c>
      <c r="U2421">
        <v>0</v>
      </c>
      <c r="V2421">
        <v>19.8</v>
      </c>
      <c r="W2421">
        <v>0</v>
      </c>
      <c r="X2421">
        <v>0</v>
      </c>
      <c r="Y2421">
        <v>0</v>
      </c>
      <c r="Z2421" t="s">
        <v>258</v>
      </c>
      <c r="AA2421">
        <v>0</v>
      </c>
      <c r="AB2421">
        <v>0</v>
      </c>
      <c r="AC2421">
        <v>1</v>
      </c>
      <c r="AD2421">
        <v>0</v>
      </c>
      <c r="AE2421" t="s">
        <v>62</v>
      </c>
      <c r="AF2421">
        <v>1</v>
      </c>
      <c r="AG2421">
        <v>5395</v>
      </c>
      <c r="AH2421">
        <v>0</v>
      </c>
      <c r="AI2421" t="s">
        <v>63</v>
      </c>
      <c r="AJ2421">
        <v>0</v>
      </c>
      <c r="AK2421">
        <v>5</v>
      </c>
      <c r="AL2421">
        <v>0</v>
      </c>
      <c r="AM2421" t="s">
        <v>64</v>
      </c>
      <c r="AN2421">
        <v>0</v>
      </c>
      <c r="AO2421">
        <v>0</v>
      </c>
      <c r="AP2421">
        <v>0</v>
      </c>
      <c r="AQ2421">
        <v>37</v>
      </c>
      <c r="AR2421">
        <v>695.05</v>
      </c>
      <c r="AS2421">
        <v>0</v>
      </c>
      <c r="AT2421">
        <v>1116.29</v>
      </c>
      <c r="AU2421">
        <v>0</v>
      </c>
      <c r="AV2421">
        <v>1811.34</v>
      </c>
      <c r="AW2421">
        <v>0</v>
      </c>
      <c r="AX2421">
        <v>0</v>
      </c>
      <c r="AY2421">
        <v>92382</v>
      </c>
      <c r="AZ2421">
        <v>0</v>
      </c>
    </row>
    <row r="2422" spans="1:52">
      <c r="A2422">
        <v>72</v>
      </c>
      <c r="B2422">
        <v>10</v>
      </c>
      <c r="C2422">
        <v>48.16</v>
      </c>
      <c r="D2422" t="s">
        <v>52</v>
      </c>
      <c r="E2422" t="s">
        <v>52</v>
      </c>
      <c r="F2422">
        <v>40</v>
      </c>
      <c r="G2422" t="s">
        <v>4406</v>
      </c>
      <c r="H2422">
        <v>5462</v>
      </c>
      <c r="I2422" t="s">
        <v>75</v>
      </c>
      <c r="J2422" t="s">
        <v>55</v>
      </c>
      <c r="K2422" t="s">
        <v>4802</v>
      </c>
      <c r="L2422" t="s">
        <v>57</v>
      </c>
      <c r="M2422">
        <v>0</v>
      </c>
      <c r="N2422">
        <v>1</v>
      </c>
      <c r="O2422" t="s">
        <v>68</v>
      </c>
      <c r="P2422">
        <v>1</v>
      </c>
      <c r="Q2422" t="s">
        <v>77</v>
      </c>
      <c r="R2422" t="s">
        <v>4408</v>
      </c>
      <c r="S2422">
        <v>40.877552000000001</v>
      </c>
      <c r="T2422">
        <v>-121.885884</v>
      </c>
      <c r="U2422">
        <v>1</v>
      </c>
      <c r="V2422">
        <v>71.099999999999994</v>
      </c>
      <c r="W2422">
        <v>1</v>
      </c>
      <c r="X2422">
        <v>0</v>
      </c>
      <c r="Y2422">
        <v>2</v>
      </c>
      <c r="Z2422" t="s">
        <v>61</v>
      </c>
      <c r="AA2422">
        <v>1</v>
      </c>
      <c r="AB2422">
        <v>0</v>
      </c>
      <c r="AC2422">
        <v>1</v>
      </c>
      <c r="AD2422">
        <v>1</v>
      </c>
      <c r="AE2422" t="s">
        <v>79</v>
      </c>
      <c r="AF2422">
        <v>1</v>
      </c>
      <c r="AG2422">
        <v>431</v>
      </c>
      <c r="AH2422">
        <v>0</v>
      </c>
      <c r="AI2422" t="s">
        <v>63</v>
      </c>
      <c r="AJ2422">
        <v>1</v>
      </c>
      <c r="AK2422">
        <v>5</v>
      </c>
      <c r="AL2422">
        <v>1</v>
      </c>
      <c r="AM2422" t="s">
        <v>64</v>
      </c>
      <c r="AN2422">
        <v>0</v>
      </c>
      <c r="AO2422">
        <v>0</v>
      </c>
      <c r="AP2422">
        <v>1</v>
      </c>
      <c r="AQ2422">
        <v>57</v>
      </c>
      <c r="AR2422">
        <v>4140.1000000000004</v>
      </c>
      <c r="AS2422">
        <v>0</v>
      </c>
      <c r="AT2422">
        <v>2745.12</v>
      </c>
      <c r="AU2422">
        <v>0</v>
      </c>
      <c r="AV2422">
        <v>6885.22</v>
      </c>
      <c r="AW2422">
        <v>0</v>
      </c>
      <c r="AX2422">
        <v>1</v>
      </c>
      <c r="AY2422">
        <v>96065</v>
      </c>
      <c r="AZ2422">
        <v>0</v>
      </c>
    </row>
    <row r="2423" spans="1:52">
      <c r="A2423">
        <v>36</v>
      </c>
      <c r="B2423">
        <v>0</v>
      </c>
      <c r="C2423">
        <v>18.43</v>
      </c>
      <c r="D2423" t="s">
        <v>52</v>
      </c>
      <c r="E2423" t="s">
        <v>52</v>
      </c>
      <c r="F2423">
        <v>46</v>
      </c>
      <c r="G2423" t="s">
        <v>4803</v>
      </c>
      <c r="H2423">
        <v>3594</v>
      </c>
      <c r="I2423" t="s">
        <v>66</v>
      </c>
      <c r="J2423" t="s">
        <v>55</v>
      </c>
      <c r="K2423" t="s">
        <v>4804</v>
      </c>
      <c r="L2423" t="s">
        <v>108</v>
      </c>
      <c r="M2423">
        <v>1</v>
      </c>
      <c r="N2423">
        <v>0</v>
      </c>
      <c r="O2423" t="s">
        <v>68</v>
      </c>
      <c r="P2423">
        <v>0</v>
      </c>
      <c r="Q2423" t="s">
        <v>72</v>
      </c>
      <c r="R2423" t="s">
        <v>4805</v>
      </c>
      <c r="S2423">
        <v>37.420273000000002</v>
      </c>
      <c r="T2423">
        <v>-120.66527000000001</v>
      </c>
      <c r="U2423">
        <v>0</v>
      </c>
      <c r="V2423">
        <v>20.2</v>
      </c>
      <c r="W2423">
        <v>0</v>
      </c>
      <c r="X2423">
        <v>3</v>
      </c>
      <c r="Y2423">
        <v>0</v>
      </c>
      <c r="Z2423" t="s">
        <v>61</v>
      </c>
      <c r="AA2423">
        <v>0</v>
      </c>
      <c r="AB2423">
        <v>0</v>
      </c>
      <c r="AC2423">
        <v>0</v>
      </c>
      <c r="AD2423">
        <v>0</v>
      </c>
      <c r="AE2423" t="s">
        <v>62</v>
      </c>
      <c r="AF2423">
        <v>1</v>
      </c>
      <c r="AG2423">
        <v>55</v>
      </c>
      <c r="AH2423">
        <v>0</v>
      </c>
      <c r="AI2423" t="s">
        <v>63</v>
      </c>
      <c r="AJ2423">
        <v>0</v>
      </c>
      <c r="AK2423">
        <v>3</v>
      </c>
      <c r="AL2423">
        <v>0</v>
      </c>
      <c r="AM2423" t="s">
        <v>64</v>
      </c>
      <c r="AN2423">
        <v>0</v>
      </c>
      <c r="AO2423">
        <v>0</v>
      </c>
      <c r="AP2423">
        <v>0</v>
      </c>
      <c r="AQ2423">
        <v>3</v>
      </c>
      <c r="AR2423">
        <v>50.6</v>
      </c>
      <c r="AS2423">
        <v>0</v>
      </c>
      <c r="AT2423">
        <v>55.29</v>
      </c>
      <c r="AU2423">
        <v>0</v>
      </c>
      <c r="AV2423">
        <v>105.89</v>
      </c>
      <c r="AW2423">
        <v>0</v>
      </c>
      <c r="AX2423">
        <v>0</v>
      </c>
      <c r="AY2423">
        <v>95312</v>
      </c>
      <c r="AZ2423">
        <v>0</v>
      </c>
    </row>
    <row r="2424" spans="1:52">
      <c r="A2424">
        <v>26</v>
      </c>
      <c r="B2424">
        <v>59</v>
      </c>
      <c r="C2424">
        <v>23.22</v>
      </c>
      <c r="D2424" t="s">
        <v>52</v>
      </c>
      <c r="E2424" t="s">
        <v>52</v>
      </c>
      <c r="F2424">
        <v>42</v>
      </c>
      <c r="G2424" t="s">
        <v>539</v>
      </c>
      <c r="H2424">
        <v>3300</v>
      </c>
      <c r="I2424" t="s">
        <v>66</v>
      </c>
      <c r="J2424" t="s">
        <v>55</v>
      </c>
      <c r="K2424" t="s">
        <v>4806</v>
      </c>
      <c r="L2424" t="s">
        <v>57</v>
      </c>
      <c r="M2424">
        <v>0</v>
      </c>
      <c r="N2424">
        <v>0</v>
      </c>
      <c r="O2424" t="s">
        <v>68</v>
      </c>
      <c r="P2424">
        <v>1</v>
      </c>
      <c r="Q2424" t="s">
        <v>59</v>
      </c>
      <c r="R2424" t="s">
        <v>4569</v>
      </c>
      <c r="S2424">
        <v>38.694080999999997</v>
      </c>
      <c r="T2424">
        <v>-121.69443099999999</v>
      </c>
      <c r="U2424">
        <v>0</v>
      </c>
      <c r="V2424">
        <v>98.55</v>
      </c>
      <c r="W2424">
        <v>1</v>
      </c>
      <c r="X2424">
        <v>0</v>
      </c>
      <c r="Y2424">
        <v>0</v>
      </c>
      <c r="Z2424" t="s">
        <v>61</v>
      </c>
      <c r="AA2424">
        <v>0</v>
      </c>
      <c r="AB2424">
        <v>0</v>
      </c>
      <c r="AC2424">
        <v>1</v>
      </c>
      <c r="AD2424">
        <v>0</v>
      </c>
      <c r="AE2424" t="s">
        <v>161</v>
      </c>
      <c r="AF2424">
        <v>1</v>
      </c>
      <c r="AG2424">
        <v>15022</v>
      </c>
      <c r="AH2424">
        <v>1</v>
      </c>
      <c r="AI2424" t="s">
        <v>63</v>
      </c>
      <c r="AJ2424">
        <v>0</v>
      </c>
      <c r="AK2424">
        <v>3</v>
      </c>
      <c r="AL2424">
        <v>0</v>
      </c>
      <c r="AM2424" t="s">
        <v>64</v>
      </c>
      <c r="AN2424">
        <v>1</v>
      </c>
      <c r="AO2424">
        <v>1</v>
      </c>
      <c r="AP2424">
        <v>1</v>
      </c>
      <c r="AQ2424">
        <v>20</v>
      </c>
      <c r="AR2424">
        <v>2031.95</v>
      </c>
      <c r="AS2424">
        <v>0</v>
      </c>
      <c r="AT2424">
        <v>464.4</v>
      </c>
      <c r="AU2424">
        <v>0</v>
      </c>
      <c r="AV2424">
        <v>2496.35</v>
      </c>
      <c r="AW2424">
        <v>1</v>
      </c>
      <c r="AX2424">
        <v>1</v>
      </c>
      <c r="AY2424">
        <v>95776</v>
      </c>
      <c r="AZ2424">
        <v>0</v>
      </c>
    </row>
    <row r="2425" spans="1:52">
      <c r="A2425">
        <v>69</v>
      </c>
      <c r="B2425">
        <v>9</v>
      </c>
      <c r="C2425">
        <v>48.53</v>
      </c>
      <c r="D2425" t="s">
        <v>52</v>
      </c>
      <c r="E2425" t="s">
        <v>52</v>
      </c>
      <c r="F2425">
        <v>64</v>
      </c>
      <c r="G2425" t="s">
        <v>186</v>
      </c>
      <c r="H2425">
        <v>5225</v>
      </c>
      <c r="I2425" t="s">
        <v>54</v>
      </c>
      <c r="J2425" t="s">
        <v>55</v>
      </c>
      <c r="K2425" t="s">
        <v>4807</v>
      </c>
      <c r="L2425" t="s">
        <v>57</v>
      </c>
      <c r="M2425">
        <v>0</v>
      </c>
      <c r="N2425">
        <v>1</v>
      </c>
      <c r="O2425" t="s">
        <v>58</v>
      </c>
      <c r="P2425">
        <v>1</v>
      </c>
      <c r="Q2425" t="s">
        <v>59</v>
      </c>
      <c r="R2425" t="s">
        <v>4245</v>
      </c>
      <c r="S2425">
        <v>34.007089999999998</v>
      </c>
      <c r="T2425">
        <v>-118.258681</v>
      </c>
      <c r="U2425">
        <v>1</v>
      </c>
      <c r="V2425">
        <v>108.8</v>
      </c>
      <c r="W2425">
        <v>1</v>
      </c>
      <c r="X2425">
        <v>0</v>
      </c>
      <c r="Y2425">
        <v>4</v>
      </c>
      <c r="Z2425" t="s">
        <v>61</v>
      </c>
      <c r="AA2425">
        <v>1</v>
      </c>
      <c r="AB2425">
        <v>0</v>
      </c>
      <c r="AC2425">
        <v>1</v>
      </c>
      <c r="AD2425">
        <v>1</v>
      </c>
      <c r="AE2425" t="s">
        <v>62</v>
      </c>
      <c r="AF2425">
        <v>1</v>
      </c>
      <c r="AG2425">
        <v>101215</v>
      </c>
      <c r="AH2425">
        <v>0</v>
      </c>
      <c r="AI2425" t="s">
        <v>63</v>
      </c>
      <c r="AJ2425">
        <v>1</v>
      </c>
      <c r="AK2425">
        <v>5</v>
      </c>
      <c r="AL2425">
        <v>1</v>
      </c>
      <c r="AM2425" t="s">
        <v>64</v>
      </c>
      <c r="AN2425">
        <v>1</v>
      </c>
      <c r="AO2425">
        <v>0</v>
      </c>
      <c r="AP2425">
        <v>1</v>
      </c>
      <c r="AQ2425">
        <v>65</v>
      </c>
      <c r="AR2425">
        <v>7082.45</v>
      </c>
      <c r="AS2425">
        <v>0</v>
      </c>
      <c r="AT2425">
        <v>3154.45</v>
      </c>
      <c r="AU2425">
        <v>21.52</v>
      </c>
      <c r="AV2425">
        <v>10215.379999999999</v>
      </c>
      <c r="AW2425">
        <v>0</v>
      </c>
      <c r="AX2425">
        <v>1</v>
      </c>
      <c r="AY2425">
        <v>90011</v>
      </c>
      <c r="AZ2425">
        <v>0</v>
      </c>
    </row>
    <row r="2426" spans="1:52">
      <c r="A2426">
        <v>40</v>
      </c>
      <c r="B2426">
        <v>0</v>
      </c>
      <c r="C2426">
        <v>4.1500000000000004</v>
      </c>
      <c r="D2426" t="s">
        <v>52</v>
      </c>
      <c r="E2426" t="s">
        <v>52</v>
      </c>
      <c r="F2426">
        <v>46</v>
      </c>
      <c r="G2426" t="s">
        <v>995</v>
      </c>
      <c r="H2426">
        <v>6011</v>
      </c>
      <c r="I2426" t="s">
        <v>54</v>
      </c>
      <c r="J2426" t="s">
        <v>55</v>
      </c>
      <c r="K2426" t="s">
        <v>4808</v>
      </c>
      <c r="L2426" t="s">
        <v>57</v>
      </c>
      <c r="M2426">
        <v>0</v>
      </c>
      <c r="N2426">
        <v>0</v>
      </c>
      <c r="O2426" t="s">
        <v>68</v>
      </c>
      <c r="P2426">
        <v>0</v>
      </c>
      <c r="Q2426" t="s">
        <v>72</v>
      </c>
      <c r="R2426" t="s">
        <v>4009</v>
      </c>
      <c r="S2426">
        <v>33.912246000000003</v>
      </c>
      <c r="T2426">
        <v>-118.236773</v>
      </c>
      <c r="U2426">
        <v>1</v>
      </c>
      <c r="V2426">
        <v>25.4</v>
      </c>
      <c r="W2426">
        <v>1</v>
      </c>
      <c r="X2426">
        <v>0</v>
      </c>
      <c r="Y2426">
        <v>8</v>
      </c>
      <c r="Z2426" t="s">
        <v>61</v>
      </c>
      <c r="AA2426">
        <v>0</v>
      </c>
      <c r="AB2426">
        <v>0</v>
      </c>
      <c r="AC2426">
        <v>0</v>
      </c>
      <c r="AD2426">
        <v>1</v>
      </c>
      <c r="AE2426" t="s">
        <v>79</v>
      </c>
      <c r="AF2426">
        <v>1</v>
      </c>
      <c r="AG2426">
        <v>29825</v>
      </c>
      <c r="AH2426">
        <v>0</v>
      </c>
      <c r="AI2426" t="s">
        <v>63</v>
      </c>
      <c r="AJ2426">
        <v>1</v>
      </c>
      <c r="AK2426">
        <v>5</v>
      </c>
      <c r="AL2426">
        <v>0</v>
      </c>
      <c r="AM2426" t="s">
        <v>64</v>
      </c>
      <c r="AN2426">
        <v>0</v>
      </c>
      <c r="AO2426">
        <v>0</v>
      </c>
      <c r="AP2426">
        <v>0</v>
      </c>
      <c r="AQ2426">
        <v>72</v>
      </c>
      <c r="AR2426">
        <v>1797.1</v>
      </c>
      <c r="AS2426">
        <v>0</v>
      </c>
      <c r="AT2426">
        <v>298.8</v>
      </c>
      <c r="AU2426">
        <v>0</v>
      </c>
      <c r="AV2426">
        <v>2095.9</v>
      </c>
      <c r="AW2426">
        <v>0</v>
      </c>
      <c r="AX2426">
        <v>0</v>
      </c>
      <c r="AY2426">
        <v>90222</v>
      </c>
      <c r="AZ2426">
        <v>0</v>
      </c>
    </row>
    <row r="2427" spans="1:52">
      <c r="A2427">
        <v>29</v>
      </c>
      <c r="B2427">
        <v>0</v>
      </c>
      <c r="C2427">
        <v>29.38</v>
      </c>
      <c r="D2427" t="s">
        <v>52</v>
      </c>
      <c r="E2427" t="s">
        <v>52</v>
      </c>
      <c r="F2427">
        <v>74</v>
      </c>
      <c r="G2427" t="s">
        <v>4809</v>
      </c>
      <c r="H2427">
        <v>5161</v>
      </c>
      <c r="I2427" t="s">
        <v>54</v>
      </c>
      <c r="J2427" t="s">
        <v>55</v>
      </c>
      <c r="K2427" t="s">
        <v>4810</v>
      </c>
      <c r="L2427" t="s">
        <v>57</v>
      </c>
      <c r="M2427">
        <v>0</v>
      </c>
      <c r="N2427">
        <v>0</v>
      </c>
      <c r="O2427" t="s">
        <v>68</v>
      </c>
      <c r="P2427">
        <v>0</v>
      </c>
      <c r="Q2427" t="s">
        <v>72</v>
      </c>
      <c r="R2427" t="s">
        <v>4811</v>
      </c>
      <c r="S2427">
        <v>33.755038999999996</v>
      </c>
      <c r="T2427">
        <v>-116.74179599999999</v>
      </c>
      <c r="U2427">
        <v>0</v>
      </c>
      <c r="V2427">
        <v>20.75</v>
      </c>
      <c r="W2427">
        <v>0</v>
      </c>
      <c r="X2427">
        <v>0</v>
      </c>
      <c r="Y2427">
        <v>0</v>
      </c>
      <c r="Z2427" t="s">
        <v>258</v>
      </c>
      <c r="AA2427">
        <v>0</v>
      </c>
      <c r="AB2427">
        <v>0</v>
      </c>
      <c r="AC2427">
        <v>1</v>
      </c>
      <c r="AD2427">
        <v>0</v>
      </c>
      <c r="AE2427" t="s">
        <v>79</v>
      </c>
      <c r="AF2427">
        <v>1</v>
      </c>
      <c r="AG2427">
        <v>3588</v>
      </c>
      <c r="AH2427">
        <v>0</v>
      </c>
      <c r="AI2427" t="s">
        <v>63</v>
      </c>
      <c r="AJ2427">
        <v>0</v>
      </c>
      <c r="AK2427">
        <v>3</v>
      </c>
      <c r="AL2427">
        <v>0</v>
      </c>
      <c r="AM2427" t="s">
        <v>64</v>
      </c>
      <c r="AN2427">
        <v>0</v>
      </c>
      <c r="AO2427">
        <v>0</v>
      </c>
      <c r="AP2427">
        <v>0</v>
      </c>
      <c r="AQ2427">
        <v>25</v>
      </c>
      <c r="AR2427">
        <v>499.4</v>
      </c>
      <c r="AS2427">
        <v>0</v>
      </c>
      <c r="AT2427">
        <v>734.5</v>
      </c>
      <c r="AU2427">
        <v>0</v>
      </c>
      <c r="AV2427">
        <v>1233.9000000000001</v>
      </c>
      <c r="AW2427">
        <v>1</v>
      </c>
      <c r="AX2427">
        <v>0</v>
      </c>
      <c r="AY2427">
        <v>92549</v>
      </c>
      <c r="AZ2427">
        <v>0</v>
      </c>
    </row>
    <row r="2428" spans="1:52">
      <c r="A2428">
        <v>30</v>
      </c>
      <c r="B2428">
        <v>52</v>
      </c>
      <c r="C2428">
        <v>26.87</v>
      </c>
      <c r="D2428" t="s">
        <v>175</v>
      </c>
      <c r="E2428" t="s">
        <v>176</v>
      </c>
      <c r="F2428">
        <v>86</v>
      </c>
      <c r="G2428" t="s">
        <v>3949</v>
      </c>
      <c r="H2428">
        <v>2101</v>
      </c>
      <c r="I2428" t="s">
        <v>66</v>
      </c>
      <c r="J2428" t="s">
        <v>55</v>
      </c>
      <c r="K2428" t="s">
        <v>4812</v>
      </c>
      <c r="L2428" t="s">
        <v>84</v>
      </c>
      <c r="M2428">
        <v>0</v>
      </c>
      <c r="N2428">
        <v>0</v>
      </c>
      <c r="O2428" t="s">
        <v>58</v>
      </c>
      <c r="P2428">
        <v>1</v>
      </c>
      <c r="Q2428" t="s">
        <v>59</v>
      </c>
      <c r="R2428" t="s">
        <v>3951</v>
      </c>
      <c r="S2428">
        <v>37.734971000000002</v>
      </c>
      <c r="T2428">
        <v>-120.95427100000001</v>
      </c>
      <c r="U2428">
        <v>0</v>
      </c>
      <c r="V2428">
        <v>75.900000000000006</v>
      </c>
      <c r="W2428">
        <v>1</v>
      </c>
      <c r="X2428">
        <v>0</v>
      </c>
      <c r="Y2428">
        <v>0</v>
      </c>
      <c r="Z2428" t="s">
        <v>61</v>
      </c>
      <c r="AA2428">
        <v>0</v>
      </c>
      <c r="AB2428">
        <v>0</v>
      </c>
      <c r="AC2428">
        <v>1</v>
      </c>
      <c r="AD2428">
        <v>0</v>
      </c>
      <c r="AE2428" t="s">
        <v>62</v>
      </c>
      <c r="AF2428">
        <v>1</v>
      </c>
      <c r="AG2428">
        <v>16525</v>
      </c>
      <c r="AH2428">
        <v>0</v>
      </c>
      <c r="AI2428" t="s">
        <v>63</v>
      </c>
      <c r="AJ2428">
        <v>0</v>
      </c>
      <c r="AK2428">
        <v>1</v>
      </c>
      <c r="AL2428">
        <v>0</v>
      </c>
      <c r="AM2428" t="s">
        <v>64</v>
      </c>
      <c r="AN2428">
        <v>0</v>
      </c>
      <c r="AO2428">
        <v>0</v>
      </c>
      <c r="AP2428">
        <v>0</v>
      </c>
      <c r="AQ2428">
        <v>2</v>
      </c>
      <c r="AR2428">
        <v>143.35</v>
      </c>
      <c r="AS2428">
        <v>0</v>
      </c>
      <c r="AT2428">
        <v>53.74</v>
      </c>
      <c r="AU2428">
        <v>0</v>
      </c>
      <c r="AV2428">
        <v>197.09</v>
      </c>
      <c r="AW2428">
        <v>0</v>
      </c>
      <c r="AX2428">
        <v>1</v>
      </c>
      <c r="AY2428">
        <v>95367</v>
      </c>
      <c r="AZ2428">
        <v>1</v>
      </c>
    </row>
    <row r="2429" spans="1:52">
      <c r="A2429">
        <v>27</v>
      </c>
      <c r="B2429">
        <v>48</v>
      </c>
      <c r="C2429">
        <v>0</v>
      </c>
      <c r="D2429" t="s">
        <v>52</v>
      </c>
      <c r="E2429" t="s">
        <v>52</v>
      </c>
      <c r="F2429">
        <v>21</v>
      </c>
      <c r="G2429" t="s">
        <v>186</v>
      </c>
      <c r="H2429">
        <v>4259</v>
      </c>
      <c r="I2429" t="s">
        <v>75</v>
      </c>
      <c r="J2429" t="s">
        <v>55</v>
      </c>
      <c r="K2429" t="s">
        <v>4813</v>
      </c>
      <c r="L2429" t="s">
        <v>57</v>
      </c>
      <c r="M2429">
        <v>0</v>
      </c>
      <c r="N2429">
        <v>0</v>
      </c>
      <c r="O2429" t="s">
        <v>68</v>
      </c>
      <c r="P2429">
        <v>1</v>
      </c>
      <c r="Q2429" t="s">
        <v>77</v>
      </c>
      <c r="R2429" t="s">
        <v>1666</v>
      </c>
      <c r="S2429">
        <v>33.988543</v>
      </c>
      <c r="T2429">
        <v>-118.334081</v>
      </c>
      <c r="U2429">
        <v>1</v>
      </c>
      <c r="V2429">
        <v>25.25</v>
      </c>
      <c r="W2429">
        <v>0</v>
      </c>
      <c r="X2429">
        <v>0</v>
      </c>
      <c r="Y2429">
        <v>8</v>
      </c>
      <c r="Z2429" t="s">
        <v>61</v>
      </c>
      <c r="AA2429">
        <v>0</v>
      </c>
      <c r="AB2429">
        <v>0</v>
      </c>
      <c r="AC2429">
        <v>1</v>
      </c>
      <c r="AD2429">
        <v>1</v>
      </c>
      <c r="AE2429" t="s">
        <v>79</v>
      </c>
      <c r="AF2429">
        <v>0</v>
      </c>
      <c r="AG2429">
        <v>44764</v>
      </c>
      <c r="AH2429">
        <v>0</v>
      </c>
      <c r="AI2429" t="s">
        <v>63</v>
      </c>
      <c r="AJ2429">
        <v>1</v>
      </c>
      <c r="AK2429">
        <v>3</v>
      </c>
      <c r="AL2429">
        <v>0</v>
      </c>
      <c r="AM2429" t="s">
        <v>64</v>
      </c>
      <c r="AN2429">
        <v>0</v>
      </c>
      <c r="AO2429">
        <v>0</v>
      </c>
      <c r="AP2429">
        <v>0</v>
      </c>
      <c r="AQ2429">
        <v>39</v>
      </c>
      <c r="AR2429">
        <v>947.75</v>
      </c>
      <c r="AS2429">
        <v>0</v>
      </c>
      <c r="AT2429">
        <v>0</v>
      </c>
      <c r="AU2429">
        <v>0</v>
      </c>
      <c r="AV2429">
        <v>947.75</v>
      </c>
      <c r="AW2429">
        <v>1</v>
      </c>
      <c r="AX2429">
        <v>1</v>
      </c>
      <c r="AY2429">
        <v>90043</v>
      </c>
      <c r="AZ2429">
        <v>0</v>
      </c>
    </row>
    <row r="2430" spans="1:52">
      <c r="A2430">
        <v>28</v>
      </c>
      <c r="B2430">
        <v>51</v>
      </c>
      <c r="C2430">
        <v>40.64</v>
      </c>
      <c r="D2430" t="s">
        <v>52</v>
      </c>
      <c r="E2430" t="s">
        <v>52</v>
      </c>
      <c r="F2430">
        <v>80</v>
      </c>
      <c r="G2430" t="s">
        <v>1295</v>
      </c>
      <c r="H2430">
        <v>3291</v>
      </c>
      <c r="I2430" t="s">
        <v>66</v>
      </c>
      <c r="J2430" t="s">
        <v>55</v>
      </c>
      <c r="K2430" t="s">
        <v>4814</v>
      </c>
      <c r="L2430" t="s">
        <v>57</v>
      </c>
      <c r="M2430">
        <v>0</v>
      </c>
      <c r="N2430">
        <v>0</v>
      </c>
      <c r="O2430" t="s">
        <v>58</v>
      </c>
      <c r="P2430">
        <v>1</v>
      </c>
      <c r="Q2430" t="s">
        <v>59</v>
      </c>
      <c r="R2430" t="s">
        <v>4815</v>
      </c>
      <c r="S2430">
        <v>36.774619999999999</v>
      </c>
      <c r="T2430">
        <v>-121.664714</v>
      </c>
      <c r="U2430">
        <v>0</v>
      </c>
      <c r="V2430">
        <v>85.95</v>
      </c>
      <c r="W2430">
        <v>0</v>
      </c>
      <c r="X2430">
        <v>0</v>
      </c>
      <c r="Y2430">
        <v>0</v>
      </c>
      <c r="Z2430" t="s">
        <v>61</v>
      </c>
      <c r="AA2430">
        <v>1</v>
      </c>
      <c r="AB2430">
        <v>0</v>
      </c>
      <c r="AC2430">
        <v>1</v>
      </c>
      <c r="AD2430">
        <v>0</v>
      </c>
      <c r="AE2430" t="s">
        <v>79</v>
      </c>
      <c r="AF2430">
        <v>1</v>
      </c>
      <c r="AG2430">
        <v>22292</v>
      </c>
      <c r="AH2430">
        <v>0</v>
      </c>
      <c r="AI2430" t="s">
        <v>63</v>
      </c>
      <c r="AJ2430">
        <v>0</v>
      </c>
      <c r="AK2430">
        <v>5</v>
      </c>
      <c r="AL2430">
        <v>0</v>
      </c>
      <c r="AM2430" t="s">
        <v>64</v>
      </c>
      <c r="AN2430">
        <v>1</v>
      </c>
      <c r="AO2430">
        <v>1</v>
      </c>
      <c r="AP2430">
        <v>0</v>
      </c>
      <c r="AQ2430">
        <v>6</v>
      </c>
      <c r="AR2430">
        <v>514.6</v>
      </c>
      <c r="AS2430">
        <v>0</v>
      </c>
      <c r="AT2430">
        <v>243.84</v>
      </c>
      <c r="AU2430">
        <v>0</v>
      </c>
      <c r="AV2430">
        <v>758.44</v>
      </c>
      <c r="AW2430">
        <v>1</v>
      </c>
      <c r="AX2430">
        <v>1</v>
      </c>
      <c r="AY2430">
        <v>93907</v>
      </c>
      <c r="AZ2430">
        <v>0</v>
      </c>
    </row>
    <row r="2431" spans="1:52">
      <c r="A2431">
        <v>26</v>
      </c>
      <c r="B2431">
        <v>82</v>
      </c>
      <c r="C2431">
        <v>22.14</v>
      </c>
      <c r="D2431" t="s">
        <v>52</v>
      </c>
      <c r="E2431" t="s">
        <v>52</v>
      </c>
      <c r="F2431">
        <v>44</v>
      </c>
      <c r="G2431" t="s">
        <v>4465</v>
      </c>
      <c r="H2431">
        <v>5505</v>
      </c>
      <c r="I2431" t="s">
        <v>66</v>
      </c>
      <c r="J2431" t="s">
        <v>55</v>
      </c>
      <c r="K2431" t="s">
        <v>4816</v>
      </c>
      <c r="L2431" t="s">
        <v>57</v>
      </c>
      <c r="M2431">
        <v>1</v>
      </c>
      <c r="N2431">
        <v>1</v>
      </c>
      <c r="O2431" t="s">
        <v>68</v>
      </c>
      <c r="P2431">
        <v>1</v>
      </c>
      <c r="Q2431" t="s">
        <v>59</v>
      </c>
      <c r="R2431" t="s">
        <v>4467</v>
      </c>
      <c r="S2431">
        <v>34.943600000000004</v>
      </c>
      <c r="T2431">
        <v>-115.28790100000001</v>
      </c>
      <c r="U2431">
        <v>1</v>
      </c>
      <c r="V2431">
        <v>94.75</v>
      </c>
      <c r="W2431">
        <v>0</v>
      </c>
      <c r="X2431">
        <v>3</v>
      </c>
      <c r="Y2431">
        <v>4</v>
      </c>
      <c r="Z2431" t="s">
        <v>61</v>
      </c>
      <c r="AA2431">
        <v>0</v>
      </c>
      <c r="AB2431">
        <v>0</v>
      </c>
      <c r="AC2431">
        <v>1</v>
      </c>
      <c r="AD2431">
        <v>1</v>
      </c>
      <c r="AE2431" t="s">
        <v>62</v>
      </c>
      <c r="AF2431">
        <v>1</v>
      </c>
      <c r="AG2431">
        <v>115</v>
      </c>
      <c r="AH2431">
        <v>0</v>
      </c>
      <c r="AI2431" t="s">
        <v>63</v>
      </c>
      <c r="AJ2431">
        <v>1</v>
      </c>
      <c r="AK2431">
        <v>5</v>
      </c>
      <c r="AL2431">
        <v>0</v>
      </c>
      <c r="AM2431" t="s">
        <v>64</v>
      </c>
      <c r="AN2431">
        <v>1</v>
      </c>
      <c r="AO2431">
        <v>1</v>
      </c>
      <c r="AP2431">
        <v>1</v>
      </c>
      <c r="AQ2431">
        <v>8</v>
      </c>
      <c r="AR2431">
        <v>759.55</v>
      </c>
      <c r="AS2431">
        <v>0</v>
      </c>
      <c r="AT2431">
        <v>177.12</v>
      </c>
      <c r="AU2431">
        <v>0</v>
      </c>
      <c r="AV2431">
        <v>936.67</v>
      </c>
      <c r="AW2431">
        <v>1</v>
      </c>
      <c r="AX2431">
        <v>1</v>
      </c>
      <c r="AY2431">
        <v>92332</v>
      </c>
      <c r="AZ2431">
        <v>0</v>
      </c>
    </row>
    <row r="2432" spans="1:52">
      <c r="A2432">
        <v>62</v>
      </c>
      <c r="B2432">
        <v>25</v>
      </c>
      <c r="C2432">
        <v>46.79</v>
      </c>
      <c r="D2432" t="s">
        <v>88</v>
      </c>
      <c r="E2432" t="s">
        <v>89</v>
      </c>
      <c r="F2432">
        <v>68</v>
      </c>
      <c r="G2432" t="s">
        <v>1974</v>
      </c>
      <c r="H2432">
        <v>5159</v>
      </c>
      <c r="I2432" t="s">
        <v>66</v>
      </c>
      <c r="J2432" t="s">
        <v>55</v>
      </c>
      <c r="K2432" t="s">
        <v>4817</v>
      </c>
      <c r="L2432" t="s">
        <v>84</v>
      </c>
      <c r="M2432">
        <v>0</v>
      </c>
      <c r="N2432">
        <v>0</v>
      </c>
      <c r="O2432" t="s">
        <v>58</v>
      </c>
      <c r="P2432">
        <v>1</v>
      </c>
      <c r="Q2432" t="s">
        <v>59</v>
      </c>
      <c r="R2432" t="s">
        <v>1976</v>
      </c>
      <c r="S2432">
        <v>37.818589000000003</v>
      </c>
      <c r="T2432">
        <v>-120.256995</v>
      </c>
      <c r="U2432">
        <v>0</v>
      </c>
      <c r="V2432">
        <v>74.900000000000006</v>
      </c>
      <c r="W2432">
        <v>1</v>
      </c>
      <c r="X2432">
        <v>0</v>
      </c>
      <c r="Y2432">
        <v>0</v>
      </c>
      <c r="Z2432" t="s">
        <v>93</v>
      </c>
      <c r="AA2432">
        <v>0</v>
      </c>
      <c r="AB2432">
        <v>0</v>
      </c>
      <c r="AC2432">
        <v>1</v>
      </c>
      <c r="AD2432">
        <v>0</v>
      </c>
      <c r="AE2432" t="s">
        <v>62</v>
      </c>
      <c r="AF2432">
        <v>1</v>
      </c>
      <c r="AG2432">
        <v>167</v>
      </c>
      <c r="AH2432">
        <v>0</v>
      </c>
      <c r="AI2432" t="s">
        <v>63</v>
      </c>
      <c r="AJ2432">
        <v>0</v>
      </c>
      <c r="AK2432">
        <v>1</v>
      </c>
      <c r="AL2432">
        <v>0</v>
      </c>
      <c r="AM2432" t="s">
        <v>64</v>
      </c>
      <c r="AN2432">
        <v>0</v>
      </c>
      <c r="AO2432">
        <v>0</v>
      </c>
      <c r="AP2432">
        <v>0</v>
      </c>
      <c r="AQ2432">
        <v>7</v>
      </c>
      <c r="AR2432">
        <v>541.15</v>
      </c>
      <c r="AS2432">
        <v>0</v>
      </c>
      <c r="AT2432">
        <v>327.52999999999997</v>
      </c>
      <c r="AU2432">
        <v>0</v>
      </c>
      <c r="AV2432">
        <v>868.68</v>
      </c>
      <c r="AW2432">
        <v>0</v>
      </c>
      <c r="AX2432">
        <v>1</v>
      </c>
      <c r="AY2432">
        <v>95305</v>
      </c>
      <c r="AZ2432">
        <v>1</v>
      </c>
    </row>
    <row r="2433" spans="1:52">
      <c r="A2433">
        <v>68</v>
      </c>
      <c r="B2433">
        <v>20</v>
      </c>
      <c r="C2433">
        <v>31.25</v>
      </c>
      <c r="D2433" t="s">
        <v>80</v>
      </c>
      <c r="E2433" t="s">
        <v>251</v>
      </c>
      <c r="F2433">
        <v>87</v>
      </c>
      <c r="G2433" t="s">
        <v>332</v>
      </c>
      <c r="H2433">
        <v>3123</v>
      </c>
      <c r="I2433" t="s">
        <v>66</v>
      </c>
      <c r="J2433" t="s">
        <v>55</v>
      </c>
      <c r="K2433" t="s">
        <v>4818</v>
      </c>
      <c r="L2433" t="s">
        <v>84</v>
      </c>
      <c r="M2433">
        <v>0</v>
      </c>
      <c r="N2433">
        <v>0</v>
      </c>
      <c r="O2433" t="s">
        <v>68</v>
      </c>
      <c r="P2433">
        <v>1</v>
      </c>
      <c r="Q2433" t="s">
        <v>59</v>
      </c>
      <c r="R2433" t="s">
        <v>334</v>
      </c>
      <c r="S2433">
        <v>33.475493</v>
      </c>
      <c r="T2433">
        <v>-117.219551</v>
      </c>
      <c r="U2433">
        <v>1</v>
      </c>
      <c r="V2433">
        <v>101</v>
      </c>
      <c r="W2433">
        <v>1</v>
      </c>
      <c r="X2433">
        <v>0</v>
      </c>
      <c r="Y2433">
        <v>8</v>
      </c>
      <c r="Z2433" t="s">
        <v>87</v>
      </c>
      <c r="AA2433">
        <v>1</v>
      </c>
      <c r="AB2433">
        <v>0</v>
      </c>
      <c r="AC2433">
        <v>1</v>
      </c>
      <c r="AD2433">
        <v>1</v>
      </c>
      <c r="AE2433" t="s">
        <v>62</v>
      </c>
      <c r="AF2433">
        <v>1</v>
      </c>
      <c r="AG2433">
        <v>3070</v>
      </c>
      <c r="AH2433">
        <v>0</v>
      </c>
      <c r="AI2433" t="s">
        <v>63</v>
      </c>
      <c r="AJ2433">
        <v>1</v>
      </c>
      <c r="AK2433">
        <v>1</v>
      </c>
      <c r="AL2433">
        <v>1</v>
      </c>
      <c r="AM2433" t="s">
        <v>64</v>
      </c>
      <c r="AN2433">
        <v>1</v>
      </c>
      <c r="AO2433">
        <v>0</v>
      </c>
      <c r="AP2433">
        <v>1</v>
      </c>
      <c r="AQ2433">
        <v>43</v>
      </c>
      <c r="AR2433">
        <v>4388.3999999999996</v>
      </c>
      <c r="AS2433">
        <v>150</v>
      </c>
      <c r="AT2433">
        <v>1343.75</v>
      </c>
      <c r="AU2433">
        <v>0</v>
      </c>
      <c r="AV2433">
        <v>5882.15</v>
      </c>
      <c r="AW2433">
        <v>0</v>
      </c>
      <c r="AX2433">
        <v>0</v>
      </c>
      <c r="AY2433">
        <v>92590</v>
      </c>
      <c r="AZ2433">
        <v>1</v>
      </c>
    </row>
    <row r="2434" spans="1:52">
      <c r="A2434">
        <v>41</v>
      </c>
      <c r="B2434">
        <v>25</v>
      </c>
      <c r="C2434">
        <v>0</v>
      </c>
      <c r="D2434" t="s">
        <v>52</v>
      </c>
      <c r="E2434" t="s">
        <v>52</v>
      </c>
      <c r="F2434">
        <v>72</v>
      </c>
      <c r="G2434" t="s">
        <v>2275</v>
      </c>
      <c r="H2434">
        <v>3176</v>
      </c>
      <c r="I2434" t="s">
        <v>66</v>
      </c>
      <c r="J2434" t="s">
        <v>55</v>
      </c>
      <c r="K2434" t="s">
        <v>4819</v>
      </c>
      <c r="L2434" t="s">
        <v>57</v>
      </c>
      <c r="M2434">
        <v>1</v>
      </c>
      <c r="N2434">
        <v>1</v>
      </c>
      <c r="O2434" t="s">
        <v>68</v>
      </c>
      <c r="P2434">
        <v>1</v>
      </c>
      <c r="Q2434" t="s">
        <v>77</v>
      </c>
      <c r="R2434" t="s">
        <v>2277</v>
      </c>
      <c r="S2434">
        <v>33.174939999999999</v>
      </c>
      <c r="T2434">
        <v>-117.242761</v>
      </c>
      <c r="U2434">
        <v>0</v>
      </c>
      <c r="V2434">
        <v>40.450000000000003</v>
      </c>
      <c r="W2434">
        <v>0</v>
      </c>
      <c r="X2434">
        <v>2</v>
      </c>
      <c r="Y2434">
        <v>0</v>
      </c>
      <c r="Z2434" t="s">
        <v>61</v>
      </c>
      <c r="AA2434">
        <v>1</v>
      </c>
      <c r="AB2434">
        <v>1</v>
      </c>
      <c r="AC2434">
        <v>1</v>
      </c>
      <c r="AD2434">
        <v>0</v>
      </c>
      <c r="AE2434" t="s">
        <v>62</v>
      </c>
      <c r="AF2434">
        <v>0</v>
      </c>
      <c r="AG2434">
        <v>62036</v>
      </c>
      <c r="AH2434">
        <v>0</v>
      </c>
      <c r="AI2434" t="s">
        <v>63</v>
      </c>
      <c r="AJ2434">
        <v>0</v>
      </c>
      <c r="AK2434">
        <v>3</v>
      </c>
      <c r="AL2434">
        <v>0</v>
      </c>
      <c r="AM2434" t="s">
        <v>64</v>
      </c>
      <c r="AN2434">
        <v>0</v>
      </c>
      <c r="AO2434">
        <v>0</v>
      </c>
      <c r="AP2434">
        <v>0</v>
      </c>
      <c r="AQ2434">
        <v>43</v>
      </c>
      <c r="AR2434">
        <v>1912.85</v>
      </c>
      <c r="AS2434">
        <v>0</v>
      </c>
      <c r="AT2434">
        <v>0</v>
      </c>
      <c r="AU2434">
        <v>0</v>
      </c>
      <c r="AV2434">
        <v>1912.85</v>
      </c>
      <c r="AW2434">
        <v>0</v>
      </c>
      <c r="AX2434">
        <v>1</v>
      </c>
      <c r="AY2434">
        <v>92083</v>
      </c>
      <c r="AZ2434">
        <v>0</v>
      </c>
    </row>
    <row r="2435" spans="1:52">
      <c r="A2435">
        <v>77</v>
      </c>
      <c r="B2435">
        <v>23</v>
      </c>
      <c r="C2435">
        <v>31.17</v>
      </c>
      <c r="D2435" t="s">
        <v>88</v>
      </c>
      <c r="E2435" t="s">
        <v>165</v>
      </c>
      <c r="F2435">
        <v>95</v>
      </c>
      <c r="G2435" t="s">
        <v>106</v>
      </c>
      <c r="H2435">
        <v>2740</v>
      </c>
      <c r="I2435" t="s">
        <v>66</v>
      </c>
      <c r="J2435" t="s">
        <v>55</v>
      </c>
      <c r="K2435" t="s">
        <v>4820</v>
      </c>
      <c r="L2435" t="s">
        <v>84</v>
      </c>
      <c r="M2435">
        <v>0</v>
      </c>
      <c r="N2435">
        <v>0</v>
      </c>
      <c r="O2435" t="s">
        <v>58</v>
      </c>
      <c r="P2435">
        <v>1</v>
      </c>
      <c r="Q2435" t="s">
        <v>59</v>
      </c>
      <c r="R2435" t="s">
        <v>109</v>
      </c>
      <c r="S2435">
        <v>32.957194999999999</v>
      </c>
      <c r="T2435">
        <v>-117.20254199999999</v>
      </c>
      <c r="U2435">
        <v>0</v>
      </c>
      <c r="V2435">
        <v>94.75</v>
      </c>
      <c r="W2435">
        <v>0</v>
      </c>
      <c r="X2435">
        <v>0</v>
      </c>
      <c r="Y2435">
        <v>0</v>
      </c>
      <c r="Z2435" t="s">
        <v>209</v>
      </c>
      <c r="AA2435">
        <v>1</v>
      </c>
      <c r="AB2435">
        <v>0</v>
      </c>
      <c r="AC2435">
        <v>1</v>
      </c>
      <c r="AD2435">
        <v>0</v>
      </c>
      <c r="AE2435" t="s">
        <v>62</v>
      </c>
      <c r="AF2435">
        <v>1</v>
      </c>
      <c r="AG2435">
        <v>28201</v>
      </c>
      <c r="AH2435">
        <v>0</v>
      </c>
      <c r="AI2435" t="s">
        <v>63</v>
      </c>
      <c r="AJ2435">
        <v>0</v>
      </c>
      <c r="AK2435">
        <v>2</v>
      </c>
      <c r="AL2435">
        <v>1</v>
      </c>
      <c r="AM2435" t="s">
        <v>64</v>
      </c>
      <c r="AN2435">
        <v>1</v>
      </c>
      <c r="AO2435">
        <v>0</v>
      </c>
      <c r="AP2435">
        <v>1</v>
      </c>
      <c r="AQ2435">
        <v>23</v>
      </c>
      <c r="AR2435">
        <v>2293.6</v>
      </c>
      <c r="AS2435">
        <v>0</v>
      </c>
      <c r="AT2435">
        <v>716.91</v>
      </c>
      <c r="AU2435">
        <v>0</v>
      </c>
      <c r="AV2435">
        <v>3010.51</v>
      </c>
      <c r="AW2435">
        <v>0</v>
      </c>
      <c r="AX2435">
        <v>1</v>
      </c>
      <c r="AY2435">
        <v>92130</v>
      </c>
      <c r="AZ2435">
        <v>1</v>
      </c>
    </row>
    <row r="2436" spans="1:52">
      <c r="A2436">
        <v>33</v>
      </c>
      <c r="B2436">
        <v>19</v>
      </c>
      <c r="C2436">
        <v>30.87</v>
      </c>
      <c r="D2436" t="s">
        <v>52</v>
      </c>
      <c r="E2436" t="s">
        <v>52</v>
      </c>
      <c r="F2436">
        <v>49</v>
      </c>
      <c r="G2436" t="s">
        <v>2864</v>
      </c>
      <c r="H2436">
        <v>5456</v>
      </c>
      <c r="I2436" t="s">
        <v>66</v>
      </c>
      <c r="J2436" t="s">
        <v>55</v>
      </c>
      <c r="K2436" t="s">
        <v>4821</v>
      </c>
      <c r="L2436" t="s">
        <v>108</v>
      </c>
      <c r="M2436">
        <v>1</v>
      </c>
      <c r="N2436">
        <v>0</v>
      </c>
      <c r="O2436" t="s">
        <v>68</v>
      </c>
      <c r="P2436">
        <v>1</v>
      </c>
      <c r="Q2436" t="s">
        <v>77</v>
      </c>
      <c r="R2436" t="s">
        <v>2866</v>
      </c>
      <c r="S2436">
        <v>39.191797000000001</v>
      </c>
      <c r="T2436">
        <v>-120.212401</v>
      </c>
      <c r="U2436">
        <v>1</v>
      </c>
      <c r="V2436">
        <v>44.5</v>
      </c>
      <c r="W2436">
        <v>0</v>
      </c>
      <c r="X2436">
        <v>1</v>
      </c>
      <c r="Y2436">
        <v>2</v>
      </c>
      <c r="Z2436" t="s">
        <v>61</v>
      </c>
      <c r="AA2436">
        <v>0</v>
      </c>
      <c r="AB2436">
        <v>0</v>
      </c>
      <c r="AC2436">
        <v>1</v>
      </c>
      <c r="AD2436">
        <v>1</v>
      </c>
      <c r="AE2436" t="s">
        <v>62</v>
      </c>
      <c r="AF2436">
        <v>1</v>
      </c>
      <c r="AG2436">
        <v>942</v>
      </c>
      <c r="AH2436">
        <v>0</v>
      </c>
      <c r="AI2436" t="s">
        <v>63</v>
      </c>
      <c r="AJ2436">
        <v>1</v>
      </c>
      <c r="AK2436">
        <v>5</v>
      </c>
      <c r="AL2436">
        <v>0</v>
      </c>
      <c r="AM2436" t="s">
        <v>64</v>
      </c>
      <c r="AN2436">
        <v>0</v>
      </c>
      <c r="AO2436">
        <v>0</v>
      </c>
      <c r="AP2436">
        <v>0</v>
      </c>
      <c r="AQ2436">
        <v>2</v>
      </c>
      <c r="AR2436">
        <v>90.05</v>
      </c>
      <c r="AS2436">
        <v>0</v>
      </c>
      <c r="AT2436">
        <v>61.74</v>
      </c>
      <c r="AU2436">
        <v>0</v>
      </c>
      <c r="AV2436">
        <v>151.79</v>
      </c>
      <c r="AW2436">
        <v>0</v>
      </c>
      <c r="AX2436">
        <v>1</v>
      </c>
      <c r="AY2436">
        <v>96146</v>
      </c>
      <c r="AZ2436">
        <v>0</v>
      </c>
    </row>
    <row r="2437" spans="1:52">
      <c r="A2437">
        <v>73</v>
      </c>
      <c r="B2437">
        <v>30</v>
      </c>
      <c r="C2437">
        <v>15.19</v>
      </c>
      <c r="D2437" t="s">
        <v>52</v>
      </c>
      <c r="E2437" t="s">
        <v>52</v>
      </c>
      <c r="F2437">
        <v>47</v>
      </c>
      <c r="G2437" t="s">
        <v>228</v>
      </c>
      <c r="H2437">
        <v>5098</v>
      </c>
      <c r="I2437" t="s">
        <v>66</v>
      </c>
      <c r="J2437" t="s">
        <v>55</v>
      </c>
      <c r="K2437" t="s">
        <v>4822</v>
      </c>
      <c r="L2437" t="s">
        <v>108</v>
      </c>
      <c r="M2437">
        <v>0</v>
      </c>
      <c r="N2437">
        <v>0</v>
      </c>
      <c r="O2437" t="s">
        <v>68</v>
      </c>
      <c r="P2437">
        <v>1</v>
      </c>
      <c r="Q2437" t="s">
        <v>59</v>
      </c>
      <c r="R2437" t="s">
        <v>230</v>
      </c>
      <c r="S2437">
        <v>34.167926000000001</v>
      </c>
      <c r="T2437">
        <v>-118.267539</v>
      </c>
      <c r="U2437">
        <v>0</v>
      </c>
      <c r="V2437">
        <v>72.599999999999994</v>
      </c>
      <c r="W2437">
        <v>1</v>
      </c>
      <c r="X2437">
        <v>0</v>
      </c>
      <c r="Y2437">
        <v>0</v>
      </c>
      <c r="Z2437" t="s">
        <v>61</v>
      </c>
      <c r="AA2437">
        <v>0</v>
      </c>
      <c r="AB2437">
        <v>0</v>
      </c>
      <c r="AC2437">
        <v>1</v>
      </c>
      <c r="AD2437">
        <v>0</v>
      </c>
      <c r="AE2437" t="s">
        <v>161</v>
      </c>
      <c r="AF2437">
        <v>1</v>
      </c>
      <c r="AG2437">
        <v>21990</v>
      </c>
      <c r="AH2437">
        <v>0</v>
      </c>
      <c r="AI2437" t="s">
        <v>63</v>
      </c>
      <c r="AJ2437">
        <v>0</v>
      </c>
      <c r="AK2437">
        <v>3</v>
      </c>
      <c r="AL2437">
        <v>1</v>
      </c>
      <c r="AM2437" t="s">
        <v>64</v>
      </c>
      <c r="AN2437">
        <v>0</v>
      </c>
      <c r="AO2437">
        <v>0</v>
      </c>
      <c r="AP2437">
        <v>0</v>
      </c>
      <c r="AQ2437">
        <v>2</v>
      </c>
      <c r="AR2437">
        <v>154.30000000000001</v>
      </c>
      <c r="AS2437">
        <v>0</v>
      </c>
      <c r="AT2437">
        <v>30.38</v>
      </c>
      <c r="AU2437">
        <v>0</v>
      </c>
      <c r="AV2437">
        <v>184.68</v>
      </c>
      <c r="AW2437">
        <v>0</v>
      </c>
      <c r="AX2437">
        <v>1</v>
      </c>
      <c r="AY2437">
        <v>91202</v>
      </c>
      <c r="AZ2437">
        <v>0</v>
      </c>
    </row>
    <row r="2438" spans="1:52">
      <c r="A2438">
        <v>79</v>
      </c>
      <c r="B2438">
        <v>26</v>
      </c>
      <c r="C2438">
        <v>0</v>
      </c>
      <c r="D2438" t="s">
        <v>80</v>
      </c>
      <c r="E2438" t="s">
        <v>601</v>
      </c>
      <c r="F2438">
        <v>96</v>
      </c>
      <c r="G2438" t="s">
        <v>470</v>
      </c>
      <c r="H2438">
        <v>5303</v>
      </c>
      <c r="I2438" t="s">
        <v>66</v>
      </c>
      <c r="J2438" t="s">
        <v>55</v>
      </c>
      <c r="K2438" t="s">
        <v>4823</v>
      </c>
      <c r="L2438" t="s">
        <v>84</v>
      </c>
      <c r="M2438">
        <v>0</v>
      </c>
      <c r="N2438">
        <v>0</v>
      </c>
      <c r="O2438" t="s">
        <v>58</v>
      </c>
      <c r="P2438">
        <v>1</v>
      </c>
      <c r="Q2438" t="s">
        <v>85</v>
      </c>
      <c r="R2438" t="s">
        <v>1147</v>
      </c>
      <c r="S2438">
        <v>34.188338999999999</v>
      </c>
      <c r="T2438">
        <v>-118.30094200000001</v>
      </c>
      <c r="U2438">
        <v>0</v>
      </c>
      <c r="V2438">
        <v>36.450000000000003</v>
      </c>
      <c r="W2438">
        <v>0</v>
      </c>
      <c r="X2438">
        <v>0</v>
      </c>
      <c r="Y2438">
        <v>0</v>
      </c>
      <c r="Z2438" t="s">
        <v>61</v>
      </c>
      <c r="AA2438">
        <v>0</v>
      </c>
      <c r="AB2438">
        <v>0</v>
      </c>
      <c r="AC2438">
        <v>1</v>
      </c>
      <c r="AD2438">
        <v>0</v>
      </c>
      <c r="AE2438" t="s">
        <v>62</v>
      </c>
      <c r="AF2438">
        <v>0</v>
      </c>
      <c r="AG2438">
        <v>18112</v>
      </c>
      <c r="AH2438">
        <v>0</v>
      </c>
      <c r="AI2438" t="s">
        <v>63</v>
      </c>
      <c r="AJ2438">
        <v>0</v>
      </c>
      <c r="AK2438">
        <v>3</v>
      </c>
      <c r="AL2438">
        <v>1</v>
      </c>
      <c r="AM2438" t="s">
        <v>64</v>
      </c>
      <c r="AN2438">
        <v>0</v>
      </c>
      <c r="AO2438">
        <v>0</v>
      </c>
      <c r="AP2438">
        <v>1</v>
      </c>
      <c r="AQ2438">
        <v>1</v>
      </c>
      <c r="AR2438">
        <v>36.450000000000003</v>
      </c>
      <c r="AS2438">
        <v>0</v>
      </c>
      <c r="AT2438">
        <v>0</v>
      </c>
      <c r="AU2438">
        <v>0</v>
      </c>
      <c r="AV2438">
        <v>36.450000000000003</v>
      </c>
      <c r="AW2438">
        <v>0</v>
      </c>
      <c r="AX2438">
        <v>1</v>
      </c>
      <c r="AY2438">
        <v>91501</v>
      </c>
      <c r="AZ2438">
        <v>1</v>
      </c>
    </row>
    <row r="2439" spans="1:52">
      <c r="A2439">
        <v>59</v>
      </c>
      <c r="B2439">
        <v>23</v>
      </c>
      <c r="C2439">
        <v>5.63</v>
      </c>
      <c r="D2439" t="s">
        <v>88</v>
      </c>
      <c r="E2439" t="s">
        <v>119</v>
      </c>
      <c r="F2439">
        <v>84</v>
      </c>
      <c r="G2439" t="s">
        <v>4547</v>
      </c>
      <c r="H2439">
        <v>5887</v>
      </c>
      <c r="I2439" t="s">
        <v>75</v>
      </c>
      <c r="J2439" t="s">
        <v>55</v>
      </c>
      <c r="K2439" t="s">
        <v>4824</v>
      </c>
      <c r="L2439" t="s">
        <v>84</v>
      </c>
      <c r="M2439">
        <v>0</v>
      </c>
      <c r="N2439">
        <v>0</v>
      </c>
      <c r="O2439" t="s">
        <v>58</v>
      </c>
      <c r="P2439">
        <v>1</v>
      </c>
      <c r="Q2439" t="s">
        <v>59</v>
      </c>
      <c r="R2439" t="s">
        <v>4549</v>
      </c>
      <c r="S2439">
        <v>34.209532000000003</v>
      </c>
      <c r="T2439">
        <v>-118.577563</v>
      </c>
      <c r="U2439">
        <v>1</v>
      </c>
      <c r="V2439">
        <v>105.95</v>
      </c>
      <c r="W2439">
        <v>0</v>
      </c>
      <c r="X2439">
        <v>0</v>
      </c>
      <c r="Y2439">
        <v>3</v>
      </c>
      <c r="Z2439" t="s">
        <v>61</v>
      </c>
      <c r="AA2439">
        <v>1</v>
      </c>
      <c r="AB2439">
        <v>1</v>
      </c>
      <c r="AC2439">
        <v>0</v>
      </c>
      <c r="AD2439">
        <v>1</v>
      </c>
      <c r="AE2439" t="s">
        <v>79</v>
      </c>
      <c r="AF2439">
        <v>1</v>
      </c>
      <c r="AG2439">
        <v>43857</v>
      </c>
      <c r="AH2439">
        <v>1</v>
      </c>
      <c r="AI2439" t="s">
        <v>63</v>
      </c>
      <c r="AJ2439">
        <v>1</v>
      </c>
      <c r="AK2439">
        <v>1</v>
      </c>
      <c r="AL2439">
        <v>0</v>
      </c>
      <c r="AM2439" t="s">
        <v>64</v>
      </c>
      <c r="AN2439">
        <v>1</v>
      </c>
      <c r="AO2439">
        <v>1</v>
      </c>
      <c r="AP2439">
        <v>1</v>
      </c>
      <c r="AQ2439">
        <v>14</v>
      </c>
      <c r="AR2439">
        <v>1348.9</v>
      </c>
      <c r="AS2439">
        <v>0</v>
      </c>
      <c r="AT2439">
        <v>78.819999999999993</v>
      </c>
      <c r="AU2439">
        <v>0</v>
      </c>
      <c r="AV2439">
        <v>1427.72</v>
      </c>
      <c r="AW2439">
        <v>0</v>
      </c>
      <c r="AX2439">
        <v>1</v>
      </c>
      <c r="AY2439">
        <v>91306</v>
      </c>
      <c r="AZ2439">
        <v>1</v>
      </c>
    </row>
    <row r="2440" spans="1:52">
      <c r="A2440">
        <v>34</v>
      </c>
      <c r="B2440">
        <v>23</v>
      </c>
      <c r="C2440">
        <v>46.4</v>
      </c>
      <c r="D2440" t="s">
        <v>52</v>
      </c>
      <c r="E2440" t="s">
        <v>52</v>
      </c>
      <c r="F2440">
        <v>50</v>
      </c>
      <c r="G2440" t="s">
        <v>4825</v>
      </c>
      <c r="H2440">
        <v>3314</v>
      </c>
      <c r="I2440" t="s">
        <v>75</v>
      </c>
      <c r="J2440" t="s">
        <v>55</v>
      </c>
      <c r="K2440" t="s">
        <v>4826</v>
      </c>
      <c r="L2440" t="s">
        <v>57</v>
      </c>
      <c r="M2440">
        <v>0</v>
      </c>
      <c r="N2440">
        <v>0</v>
      </c>
      <c r="O2440" t="s">
        <v>68</v>
      </c>
      <c r="P2440">
        <v>1</v>
      </c>
      <c r="Q2440" t="s">
        <v>85</v>
      </c>
      <c r="R2440" t="s">
        <v>4827</v>
      </c>
      <c r="S2440">
        <v>32.579134000000003</v>
      </c>
      <c r="T2440">
        <v>-117.11900900000001</v>
      </c>
      <c r="U2440">
        <v>0</v>
      </c>
      <c r="V2440">
        <v>64.900000000000006</v>
      </c>
      <c r="W2440">
        <v>0</v>
      </c>
      <c r="X2440">
        <v>0</v>
      </c>
      <c r="Y2440">
        <v>0</v>
      </c>
      <c r="Z2440" t="s">
        <v>61</v>
      </c>
      <c r="AA2440">
        <v>0</v>
      </c>
      <c r="AB2440">
        <v>0</v>
      </c>
      <c r="AC2440">
        <v>1</v>
      </c>
      <c r="AD2440">
        <v>0</v>
      </c>
      <c r="AE2440" t="s">
        <v>62</v>
      </c>
      <c r="AF2440">
        <v>1</v>
      </c>
      <c r="AG2440">
        <v>26662</v>
      </c>
      <c r="AH2440">
        <v>0</v>
      </c>
      <c r="AI2440" t="s">
        <v>63</v>
      </c>
      <c r="AJ2440">
        <v>0</v>
      </c>
      <c r="AK2440">
        <v>4</v>
      </c>
      <c r="AL2440">
        <v>0</v>
      </c>
      <c r="AM2440" t="s">
        <v>64</v>
      </c>
      <c r="AN2440">
        <v>1</v>
      </c>
      <c r="AO2440">
        <v>1</v>
      </c>
      <c r="AP2440">
        <v>1</v>
      </c>
      <c r="AQ2440">
        <v>23</v>
      </c>
      <c r="AR2440">
        <v>1509.8</v>
      </c>
      <c r="AS2440">
        <v>130</v>
      </c>
      <c r="AT2440">
        <v>1067.2</v>
      </c>
      <c r="AU2440">
        <v>0</v>
      </c>
      <c r="AV2440">
        <v>2707</v>
      </c>
      <c r="AW2440">
        <v>0</v>
      </c>
      <c r="AX2440">
        <v>0</v>
      </c>
      <c r="AY2440">
        <v>91932</v>
      </c>
      <c r="AZ2440">
        <v>0</v>
      </c>
    </row>
    <row r="2441" spans="1:52">
      <c r="A2441">
        <v>39</v>
      </c>
      <c r="B2441">
        <v>0</v>
      </c>
      <c r="C2441">
        <v>47.21</v>
      </c>
      <c r="D2441" t="s">
        <v>52</v>
      </c>
      <c r="E2441" t="s">
        <v>52</v>
      </c>
      <c r="F2441">
        <v>35</v>
      </c>
      <c r="G2441" t="s">
        <v>737</v>
      </c>
      <c r="H2441">
        <v>5851</v>
      </c>
      <c r="I2441" t="s">
        <v>54</v>
      </c>
      <c r="J2441" t="s">
        <v>55</v>
      </c>
      <c r="K2441" t="s">
        <v>4828</v>
      </c>
      <c r="L2441" t="s">
        <v>57</v>
      </c>
      <c r="M2441">
        <v>1</v>
      </c>
      <c r="N2441">
        <v>0</v>
      </c>
      <c r="O2441" t="s">
        <v>58</v>
      </c>
      <c r="P2441">
        <v>0</v>
      </c>
      <c r="Q2441" t="s">
        <v>72</v>
      </c>
      <c r="R2441" t="s">
        <v>2372</v>
      </c>
      <c r="S2441">
        <v>33.823943</v>
      </c>
      <c r="T2441">
        <v>-118.111335</v>
      </c>
      <c r="U2441">
        <v>1</v>
      </c>
      <c r="V2441">
        <v>25.1</v>
      </c>
      <c r="W2441">
        <v>1</v>
      </c>
      <c r="X2441">
        <v>2</v>
      </c>
      <c r="Y2441">
        <v>6</v>
      </c>
      <c r="Z2441" t="s">
        <v>258</v>
      </c>
      <c r="AA2441">
        <v>0</v>
      </c>
      <c r="AB2441">
        <v>0</v>
      </c>
      <c r="AC2441">
        <v>1</v>
      </c>
      <c r="AD2441">
        <v>1</v>
      </c>
      <c r="AE2441" t="s">
        <v>79</v>
      </c>
      <c r="AF2441">
        <v>1</v>
      </c>
      <c r="AG2441">
        <v>37417</v>
      </c>
      <c r="AH2441">
        <v>0</v>
      </c>
      <c r="AI2441" t="s">
        <v>63</v>
      </c>
      <c r="AJ2441">
        <v>1</v>
      </c>
      <c r="AK2441">
        <v>3</v>
      </c>
      <c r="AL2441">
        <v>0</v>
      </c>
      <c r="AM2441" t="s">
        <v>64</v>
      </c>
      <c r="AN2441">
        <v>0</v>
      </c>
      <c r="AO2441">
        <v>0</v>
      </c>
      <c r="AP2441">
        <v>0</v>
      </c>
      <c r="AQ2441">
        <v>30</v>
      </c>
      <c r="AR2441">
        <v>789.55</v>
      </c>
      <c r="AS2441">
        <v>0</v>
      </c>
      <c r="AT2441">
        <v>1416.3</v>
      </c>
      <c r="AU2441">
        <v>15.41</v>
      </c>
      <c r="AV2441">
        <v>2190.44</v>
      </c>
      <c r="AW2441">
        <v>0</v>
      </c>
      <c r="AX2441">
        <v>0</v>
      </c>
      <c r="AY2441">
        <v>90808</v>
      </c>
      <c r="AZ2441">
        <v>0</v>
      </c>
    </row>
    <row r="2442" spans="1:52">
      <c r="A2442">
        <v>34</v>
      </c>
      <c r="B2442">
        <v>3</v>
      </c>
      <c r="C2442">
        <v>14.12</v>
      </c>
      <c r="D2442" t="s">
        <v>88</v>
      </c>
      <c r="E2442" t="s">
        <v>126</v>
      </c>
      <c r="F2442">
        <v>70</v>
      </c>
      <c r="G2442" t="s">
        <v>53</v>
      </c>
      <c r="H2442">
        <v>4898</v>
      </c>
      <c r="I2442" t="s">
        <v>66</v>
      </c>
      <c r="J2442" t="s">
        <v>55</v>
      </c>
      <c r="K2442" t="s">
        <v>4829</v>
      </c>
      <c r="L2442" t="s">
        <v>84</v>
      </c>
      <c r="M2442">
        <v>0</v>
      </c>
      <c r="N2442">
        <v>0</v>
      </c>
      <c r="O2442" t="s">
        <v>68</v>
      </c>
      <c r="P2442">
        <v>1</v>
      </c>
      <c r="Q2442" t="s">
        <v>59</v>
      </c>
      <c r="R2442" t="s">
        <v>60</v>
      </c>
      <c r="S2442">
        <v>37.538308999999998</v>
      </c>
      <c r="T2442">
        <v>-122.305109</v>
      </c>
      <c r="U2442">
        <v>0</v>
      </c>
      <c r="V2442">
        <v>100.85</v>
      </c>
      <c r="W2442">
        <v>1</v>
      </c>
      <c r="X2442">
        <v>0</v>
      </c>
      <c r="Y2442">
        <v>0</v>
      </c>
      <c r="Z2442" t="s">
        <v>87</v>
      </c>
      <c r="AA2442">
        <v>1</v>
      </c>
      <c r="AB2442">
        <v>0</v>
      </c>
      <c r="AC2442">
        <v>1</v>
      </c>
      <c r="AD2442">
        <v>0</v>
      </c>
      <c r="AE2442" t="s">
        <v>79</v>
      </c>
      <c r="AF2442">
        <v>1</v>
      </c>
      <c r="AG2442">
        <v>37926</v>
      </c>
      <c r="AH2442">
        <v>0</v>
      </c>
      <c r="AI2442" t="s">
        <v>63</v>
      </c>
      <c r="AJ2442">
        <v>0</v>
      </c>
      <c r="AK2442">
        <v>1</v>
      </c>
      <c r="AL2442">
        <v>0</v>
      </c>
      <c r="AM2442" t="s">
        <v>64</v>
      </c>
      <c r="AN2442">
        <v>1</v>
      </c>
      <c r="AO2442">
        <v>1</v>
      </c>
      <c r="AP2442">
        <v>1</v>
      </c>
      <c r="AQ2442">
        <v>45</v>
      </c>
      <c r="AR2442">
        <v>4740</v>
      </c>
      <c r="AS2442">
        <v>0</v>
      </c>
      <c r="AT2442">
        <v>635.4</v>
      </c>
      <c r="AU2442">
        <v>0</v>
      </c>
      <c r="AV2442">
        <v>5375.4</v>
      </c>
      <c r="AW2442">
        <v>0</v>
      </c>
      <c r="AX2442">
        <v>1</v>
      </c>
      <c r="AY2442">
        <v>94403</v>
      </c>
      <c r="AZ2442">
        <v>1</v>
      </c>
    </row>
    <row r="2443" spans="1:52">
      <c r="A2443">
        <v>40</v>
      </c>
      <c r="B2443">
        <v>19</v>
      </c>
      <c r="C2443">
        <v>39.450000000000003</v>
      </c>
      <c r="D2443" t="s">
        <v>52</v>
      </c>
      <c r="E2443" t="s">
        <v>52</v>
      </c>
      <c r="F2443">
        <v>80</v>
      </c>
      <c r="G2443" t="s">
        <v>186</v>
      </c>
      <c r="H2443">
        <v>4663</v>
      </c>
      <c r="I2443" t="s">
        <v>75</v>
      </c>
      <c r="J2443" t="s">
        <v>55</v>
      </c>
      <c r="K2443" t="s">
        <v>4830</v>
      </c>
      <c r="L2443" t="s">
        <v>57</v>
      </c>
      <c r="M2443">
        <v>1</v>
      </c>
      <c r="N2443">
        <v>1</v>
      </c>
      <c r="O2443" t="s">
        <v>68</v>
      </c>
      <c r="P2443">
        <v>1</v>
      </c>
      <c r="Q2443" t="s">
        <v>59</v>
      </c>
      <c r="R2443" t="s">
        <v>4706</v>
      </c>
      <c r="S2443">
        <v>34.029043000000001</v>
      </c>
      <c r="T2443">
        <v>-118.239504</v>
      </c>
      <c r="U2443">
        <v>1</v>
      </c>
      <c r="V2443">
        <v>103.15</v>
      </c>
      <c r="W2443">
        <v>0</v>
      </c>
      <c r="X2443">
        <v>2</v>
      </c>
      <c r="Y2443">
        <v>7</v>
      </c>
      <c r="Z2443" t="s">
        <v>61</v>
      </c>
      <c r="AA2443">
        <v>1</v>
      </c>
      <c r="AB2443">
        <v>1</v>
      </c>
      <c r="AC2443">
        <v>1</v>
      </c>
      <c r="AD2443">
        <v>1</v>
      </c>
      <c r="AE2443" t="s">
        <v>62</v>
      </c>
      <c r="AF2443">
        <v>1</v>
      </c>
      <c r="AG2443">
        <v>3012</v>
      </c>
      <c r="AH2443">
        <v>0</v>
      </c>
      <c r="AI2443" t="s">
        <v>63</v>
      </c>
      <c r="AJ2443">
        <v>1</v>
      </c>
      <c r="AK2443">
        <v>4</v>
      </c>
      <c r="AL2443">
        <v>0</v>
      </c>
      <c r="AM2443" t="s">
        <v>64</v>
      </c>
      <c r="AN2443">
        <v>1</v>
      </c>
      <c r="AO2443">
        <v>1</v>
      </c>
      <c r="AP2443">
        <v>1</v>
      </c>
      <c r="AQ2443">
        <v>66</v>
      </c>
      <c r="AR2443">
        <v>7031.3</v>
      </c>
      <c r="AS2443">
        <v>0</v>
      </c>
      <c r="AT2443">
        <v>2603.6999999999998</v>
      </c>
      <c r="AU2443">
        <v>0</v>
      </c>
      <c r="AV2443">
        <v>9635</v>
      </c>
      <c r="AW2443">
        <v>0</v>
      </c>
      <c r="AX2443">
        <v>1</v>
      </c>
      <c r="AY2443">
        <v>90021</v>
      </c>
      <c r="AZ2443">
        <v>0</v>
      </c>
    </row>
    <row r="2444" spans="1:52">
      <c r="A2444">
        <v>41</v>
      </c>
      <c r="B2444">
        <v>0</v>
      </c>
      <c r="C2444">
        <v>19.98</v>
      </c>
      <c r="D2444" t="s">
        <v>52</v>
      </c>
      <c r="E2444" t="s">
        <v>52</v>
      </c>
      <c r="F2444">
        <v>28</v>
      </c>
      <c r="G2444" t="s">
        <v>1880</v>
      </c>
      <c r="H2444">
        <v>5628</v>
      </c>
      <c r="I2444" t="s">
        <v>54</v>
      </c>
      <c r="J2444" t="s">
        <v>55</v>
      </c>
      <c r="K2444" t="s">
        <v>4831</v>
      </c>
      <c r="L2444" t="s">
        <v>57</v>
      </c>
      <c r="M2444">
        <v>0</v>
      </c>
      <c r="N2444">
        <v>0</v>
      </c>
      <c r="O2444" t="s">
        <v>58</v>
      </c>
      <c r="P2444">
        <v>0</v>
      </c>
      <c r="Q2444" t="s">
        <v>72</v>
      </c>
      <c r="R2444" t="s">
        <v>4134</v>
      </c>
      <c r="S2444">
        <v>34.035601999999997</v>
      </c>
      <c r="T2444">
        <v>-117.591528</v>
      </c>
      <c r="U2444">
        <v>1</v>
      </c>
      <c r="V2444">
        <v>19.45</v>
      </c>
      <c r="W2444">
        <v>0</v>
      </c>
      <c r="X2444">
        <v>0</v>
      </c>
      <c r="Y2444">
        <v>8</v>
      </c>
      <c r="Z2444" t="s">
        <v>87</v>
      </c>
      <c r="AA2444">
        <v>0</v>
      </c>
      <c r="AB2444">
        <v>0</v>
      </c>
      <c r="AC2444">
        <v>0</v>
      </c>
      <c r="AD2444">
        <v>1</v>
      </c>
      <c r="AE2444" t="s">
        <v>79</v>
      </c>
      <c r="AF2444">
        <v>1</v>
      </c>
      <c r="AG2444">
        <v>56280</v>
      </c>
      <c r="AH2444">
        <v>0</v>
      </c>
      <c r="AI2444" t="s">
        <v>63</v>
      </c>
      <c r="AJ2444">
        <v>1</v>
      </c>
      <c r="AK2444">
        <v>3</v>
      </c>
      <c r="AL2444">
        <v>0</v>
      </c>
      <c r="AM2444" t="s">
        <v>64</v>
      </c>
      <c r="AN2444">
        <v>0</v>
      </c>
      <c r="AO2444">
        <v>0</v>
      </c>
      <c r="AP2444">
        <v>0</v>
      </c>
      <c r="AQ2444">
        <v>64</v>
      </c>
      <c r="AR2444">
        <v>1208.5999999999999</v>
      </c>
      <c r="AS2444">
        <v>0</v>
      </c>
      <c r="AT2444">
        <v>1278.72</v>
      </c>
      <c r="AU2444">
        <v>0</v>
      </c>
      <c r="AV2444">
        <v>2487.3200000000002</v>
      </c>
      <c r="AW2444">
        <v>0</v>
      </c>
      <c r="AX2444">
        <v>0</v>
      </c>
      <c r="AY2444">
        <v>91761</v>
      </c>
      <c r="AZ2444">
        <v>0</v>
      </c>
    </row>
    <row r="2445" spans="1:52">
      <c r="A2445">
        <v>51</v>
      </c>
      <c r="B2445">
        <v>26</v>
      </c>
      <c r="C2445">
        <v>45.68</v>
      </c>
      <c r="D2445" t="s">
        <v>52</v>
      </c>
      <c r="E2445" t="s">
        <v>52</v>
      </c>
      <c r="F2445">
        <v>50</v>
      </c>
      <c r="G2445" t="s">
        <v>2060</v>
      </c>
      <c r="H2445">
        <v>3019</v>
      </c>
      <c r="I2445" t="s">
        <v>66</v>
      </c>
      <c r="J2445" t="s">
        <v>55</v>
      </c>
      <c r="K2445" t="s">
        <v>4832</v>
      </c>
      <c r="L2445" t="s">
        <v>57</v>
      </c>
      <c r="M2445">
        <v>1</v>
      </c>
      <c r="N2445">
        <v>0</v>
      </c>
      <c r="O2445" t="s">
        <v>68</v>
      </c>
      <c r="P2445">
        <v>1</v>
      </c>
      <c r="Q2445" t="s">
        <v>85</v>
      </c>
      <c r="R2445" t="s">
        <v>2062</v>
      </c>
      <c r="S2445">
        <v>33.827689999999997</v>
      </c>
      <c r="T2445">
        <v>-117.102244</v>
      </c>
      <c r="U2445">
        <v>1</v>
      </c>
      <c r="V2445">
        <v>81</v>
      </c>
      <c r="W2445">
        <v>1</v>
      </c>
      <c r="X2445">
        <v>3</v>
      </c>
      <c r="Y2445">
        <v>3</v>
      </c>
      <c r="Z2445" t="s">
        <v>258</v>
      </c>
      <c r="AA2445">
        <v>0</v>
      </c>
      <c r="AB2445">
        <v>1</v>
      </c>
      <c r="AC2445">
        <v>0</v>
      </c>
      <c r="AD2445">
        <v>1</v>
      </c>
      <c r="AE2445" t="s">
        <v>62</v>
      </c>
      <c r="AF2445">
        <v>1</v>
      </c>
      <c r="AG2445">
        <v>7344</v>
      </c>
      <c r="AH2445">
        <v>1</v>
      </c>
      <c r="AI2445" t="s">
        <v>63</v>
      </c>
      <c r="AJ2445">
        <v>1</v>
      </c>
      <c r="AK2445">
        <v>3</v>
      </c>
      <c r="AL2445">
        <v>0</v>
      </c>
      <c r="AM2445" t="s">
        <v>64</v>
      </c>
      <c r="AN2445">
        <v>1</v>
      </c>
      <c r="AO2445">
        <v>1</v>
      </c>
      <c r="AP2445">
        <v>1</v>
      </c>
      <c r="AQ2445">
        <v>24</v>
      </c>
      <c r="AR2445">
        <v>1923.85</v>
      </c>
      <c r="AS2445">
        <v>0</v>
      </c>
      <c r="AT2445">
        <v>1096.32</v>
      </c>
      <c r="AU2445">
        <v>0</v>
      </c>
      <c r="AV2445">
        <v>3020.17</v>
      </c>
      <c r="AW2445">
        <v>0</v>
      </c>
      <c r="AX2445">
        <v>1</v>
      </c>
      <c r="AY2445">
        <v>92567</v>
      </c>
      <c r="AZ2445">
        <v>0</v>
      </c>
    </row>
    <row r="2446" spans="1:52">
      <c r="A2446">
        <v>29</v>
      </c>
      <c r="B2446">
        <v>47</v>
      </c>
      <c r="C2446">
        <v>26.03</v>
      </c>
      <c r="D2446" t="s">
        <v>138</v>
      </c>
      <c r="E2446" t="s">
        <v>139</v>
      </c>
      <c r="F2446">
        <v>83</v>
      </c>
      <c r="G2446" t="s">
        <v>4833</v>
      </c>
      <c r="H2446">
        <v>5189</v>
      </c>
      <c r="I2446" t="s">
        <v>66</v>
      </c>
      <c r="J2446" t="s">
        <v>55</v>
      </c>
      <c r="K2446" t="s">
        <v>4834</v>
      </c>
      <c r="L2446" t="s">
        <v>84</v>
      </c>
      <c r="M2446">
        <v>0</v>
      </c>
      <c r="N2446">
        <v>0</v>
      </c>
      <c r="O2446" t="s">
        <v>68</v>
      </c>
      <c r="P2446">
        <v>1</v>
      </c>
      <c r="Q2446" t="s">
        <v>59</v>
      </c>
      <c r="R2446" t="s">
        <v>4835</v>
      </c>
      <c r="S2446">
        <v>36.298780000000001</v>
      </c>
      <c r="T2446">
        <v>-119.20102799999999</v>
      </c>
      <c r="U2446">
        <v>1</v>
      </c>
      <c r="V2446">
        <v>80.150000000000006</v>
      </c>
      <c r="W2446">
        <v>1</v>
      </c>
      <c r="X2446">
        <v>0</v>
      </c>
      <c r="Y2446">
        <v>1</v>
      </c>
      <c r="Z2446" t="s">
        <v>258</v>
      </c>
      <c r="AA2446">
        <v>1</v>
      </c>
      <c r="AB2446">
        <v>0</v>
      </c>
      <c r="AC2446">
        <v>1</v>
      </c>
      <c r="AD2446">
        <v>1</v>
      </c>
      <c r="AE2446" t="s">
        <v>62</v>
      </c>
      <c r="AF2446">
        <v>1</v>
      </c>
      <c r="AG2446">
        <v>8644</v>
      </c>
      <c r="AH2446">
        <v>0</v>
      </c>
      <c r="AI2446" t="s">
        <v>63</v>
      </c>
      <c r="AJ2446">
        <v>1</v>
      </c>
      <c r="AK2446">
        <v>3</v>
      </c>
      <c r="AL2446">
        <v>0</v>
      </c>
      <c r="AM2446" t="s">
        <v>64</v>
      </c>
      <c r="AN2446">
        <v>0</v>
      </c>
      <c r="AO2446">
        <v>0</v>
      </c>
      <c r="AP2446">
        <v>0</v>
      </c>
      <c r="AQ2446">
        <v>29</v>
      </c>
      <c r="AR2446">
        <v>2265.25</v>
      </c>
      <c r="AS2446">
        <v>0</v>
      </c>
      <c r="AT2446">
        <v>754.87</v>
      </c>
      <c r="AU2446">
        <v>0</v>
      </c>
      <c r="AV2446">
        <v>3020.12</v>
      </c>
      <c r="AW2446">
        <v>1</v>
      </c>
      <c r="AX2446">
        <v>1</v>
      </c>
      <c r="AY2446">
        <v>93223</v>
      </c>
      <c r="AZ2446">
        <v>1</v>
      </c>
    </row>
    <row r="2447" spans="1:52">
      <c r="A2447">
        <v>30</v>
      </c>
      <c r="B2447">
        <v>52</v>
      </c>
      <c r="C2447">
        <v>37.03</v>
      </c>
      <c r="D2447" t="s">
        <v>52</v>
      </c>
      <c r="E2447" t="s">
        <v>52</v>
      </c>
      <c r="F2447">
        <v>27</v>
      </c>
      <c r="G2447" t="s">
        <v>90</v>
      </c>
      <c r="H2447">
        <v>5407</v>
      </c>
      <c r="I2447" t="s">
        <v>54</v>
      </c>
      <c r="J2447" t="s">
        <v>55</v>
      </c>
      <c r="K2447" t="s">
        <v>4836</v>
      </c>
      <c r="L2447" t="s">
        <v>57</v>
      </c>
      <c r="M2447">
        <v>0</v>
      </c>
      <c r="N2447">
        <v>1</v>
      </c>
      <c r="O2447" t="s">
        <v>58</v>
      </c>
      <c r="P2447">
        <v>1</v>
      </c>
      <c r="Q2447" t="s">
        <v>77</v>
      </c>
      <c r="R2447" t="s">
        <v>2201</v>
      </c>
      <c r="S2447">
        <v>37.974497999999997</v>
      </c>
      <c r="T2447">
        <v>-121.319568</v>
      </c>
      <c r="U2447">
        <v>0</v>
      </c>
      <c r="V2447">
        <v>88.95</v>
      </c>
      <c r="W2447">
        <v>1</v>
      </c>
      <c r="X2447">
        <v>0</v>
      </c>
      <c r="Y2447">
        <v>0</v>
      </c>
      <c r="Z2447" t="s">
        <v>61</v>
      </c>
      <c r="AA2447">
        <v>1</v>
      </c>
      <c r="AB2447">
        <v>1</v>
      </c>
      <c r="AC2447">
        <v>0</v>
      </c>
      <c r="AD2447">
        <v>0</v>
      </c>
      <c r="AE2447" t="s">
        <v>79</v>
      </c>
      <c r="AF2447">
        <v>1</v>
      </c>
      <c r="AG2447">
        <v>30476</v>
      </c>
      <c r="AH2447">
        <v>1</v>
      </c>
      <c r="AI2447" t="s">
        <v>63</v>
      </c>
      <c r="AJ2447">
        <v>0</v>
      </c>
      <c r="AK2447">
        <v>3</v>
      </c>
      <c r="AL2447">
        <v>0</v>
      </c>
      <c r="AM2447" t="s">
        <v>64</v>
      </c>
      <c r="AN2447">
        <v>1</v>
      </c>
      <c r="AO2447">
        <v>1</v>
      </c>
      <c r="AP2447">
        <v>1</v>
      </c>
      <c r="AQ2447">
        <v>13</v>
      </c>
      <c r="AR2447">
        <v>1161.75</v>
      </c>
      <c r="AS2447">
        <v>0</v>
      </c>
      <c r="AT2447">
        <v>481.39</v>
      </c>
      <c r="AU2447">
        <v>0</v>
      </c>
      <c r="AV2447">
        <v>1643.14</v>
      </c>
      <c r="AW2447">
        <v>0</v>
      </c>
      <c r="AX2447">
        <v>1</v>
      </c>
      <c r="AY2447">
        <v>95204</v>
      </c>
      <c r="AZ2447">
        <v>0</v>
      </c>
    </row>
    <row r="2448" spans="1:52">
      <c r="A2448">
        <v>26</v>
      </c>
      <c r="B2448">
        <v>41</v>
      </c>
      <c r="C2448">
        <v>17.66</v>
      </c>
      <c r="D2448" t="s">
        <v>138</v>
      </c>
      <c r="E2448" t="s">
        <v>139</v>
      </c>
      <c r="F2448">
        <v>70</v>
      </c>
      <c r="G2448" t="s">
        <v>2799</v>
      </c>
      <c r="H2448">
        <v>2885</v>
      </c>
      <c r="I2448" t="s">
        <v>66</v>
      </c>
      <c r="J2448" t="s">
        <v>55</v>
      </c>
      <c r="K2448" t="s">
        <v>4837</v>
      </c>
      <c r="L2448" t="s">
        <v>84</v>
      </c>
      <c r="M2448">
        <v>0</v>
      </c>
      <c r="N2448">
        <v>1</v>
      </c>
      <c r="O2448" t="s">
        <v>58</v>
      </c>
      <c r="P2448">
        <v>1</v>
      </c>
      <c r="Q2448" t="s">
        <v>59</v>
      </c>
      <c r="R2448" t="s">
        <v>2801</v>
      </c>
      <c r="S2448">
        <v>33.840524000000002</v>
      </c>
      <c r="T2448">
        <v>-118.148403</v>
      </c>
      <c r="U2448">
        <v>0</v>
      </c>
      <c r="V2448">
        <v>84.25</v>
      </c>
      <c r="W2448">
        <v>0</v>
      </c>
      <c r="X2448">
        <v>0</v>
      </c>
      <c r="Y2448">
        <v>0</v>
      </c>
      <c r="Z2448" t="s">
        <v>61</v>
      </c>
      <c r="AA2448">
        <v>1</v>
      </c>
      <c r="AB2448">
        <v>0</v>
      </c>
      <c r="AC2448">
        <v>1</v>
      </c>
      <c r="AD2448">
        <v>0</v>
      </c>
      <c r="AE2448" t="s">
        <v>79</v>
      </c>
      <c r="AF2448">
        <v>1</v>
      </c>
      <c r="AG2448">
        <v>30173</v>
      </c>
      <c r="AH2448">
        <v>1</v>
      </c>
      <c r="AI2448" t="s">
        <v>63</v>
      </c>
      <c r="AJ2448">
        <v>0</v>
      </c>
      <c r="AK2448">
        <v>2</v>
      </c>
      <c r="AL2448">
        <v>0</v>
      </c>
      <c r="AM2448" t="s">
        <v>64</v>
      </c>
      <c r="AN2448">
        <v>0</v>
      </c>
      <c r="AO2448">
        <v>1</v>
      </c>
      <c r="AP2448">
        <v>0</v>
      </c>
      <c r="AQ2448">
        <v>38</v>
      </c>
      <c r="AR2448">
        <v>3264.5</v>
      </c>
      <c r="AS2448">
        <v>0</v>
      </c>
      <c r="AT2448">
        <v>671.08</v>
      </c>
      <c r="AU2448">
        <v>0</v>
      </c>
      <c r="AV2448">
        <v>3935.58</v>
      </c>
      <c r="AW2448">
        <v>1</v>
      </c>
      <c r="AX2448">
        <v>1</v>
      </c>
      <c r="AY2448">
        <v>90712</v>
      </c>
      <c r="AZ2448">
        <v>1</v>
      </c>
    </row>
    <row r="2449" spans="1:52">
      <c r="A2449">
        <v>64</v>
      </c>
      <c r="B2449">
        <v>23</v>
      </c>
      <c r="C2449">
        <v>41.26</v>
      </c>
      <c r="D2449" t="s">
        <v>52</v>
      </c>
      <c r="E2449" t="s">
        <v>52</v>
      </c>
      <c r="F2449">
        <v>75</v>
      </c>
      <c r="G2449" t="s">
        <v>310</v>
      </c>
      <c r="H2449">
        <v>3345</v>
      </c>
      <c r="I2449" t="s">
        <v>75</v>
      </c>
      <c r="J2449" t="s">
        <v>55</v>
      </c>
      <c r="K2449" t="s">
        <v>4838</v>
      </c>
      <c r="L2449" t="s">
        <v>57</v>
      </c>
      <c r="M2449">
        <v>0</v>
      </c>
      <c r="N2449">
        <v>0</v>
      </c>
      <c r="O2449" t="s">
        <v>58</v>
      </c>
      <c r="P2449">
        <v>1</v>
      </c>
      <c r="Q2449" t="s">
        <v>59</v>
      </c>
      <c r="R2449" t="s">
        <v>4839</v>
      </c>
      <c r="S2449">
        <v>37.758085000000001</v>
      </c>
      <c r="T2449">
        <v>-122.43480099999999</v>
      </c>
      <c r="U2449">
        <v>0</v>
      </c>
      <c r="V2449">
        <v>75.150000000000006</v>
      </c>
      <c r="W2449">
        <v>0</v>
      </c>
      <c r="X2449">
        <v>0</v>
      </c>
      <c r="Y2449">
        <v>0</v>
      </c>
      <c r="Z2449" t="s">
        <v>61</v>
      </c>
      <c r="AA2449">
        <v>1</v>
      </c>
      <c r="AB2449">
        <v>0</v>
      </c>
      <c r="AC2449">
        <v>0</v>
      </c>
      <c r="AD2449">
        <v>0</v>
      </c>
      <c r="AE2449" t="s">
        <v>62</v>
      </c>
      <c r="AF2449">
        <v>1</v>
      </c>
      <c r="AG2449">
        <v>30587</v>
      </c>
      <c r="AH2449">
        <v>0</v>
      </c>
      <c r="AI2449" t="s">
        <v>63</v>
      </c>
      <c r="AJ2449">
        <v>0</v>
      </c>
      <c r="AK2449">
        <v>4</v>
      </c>
      <c r="AL2449">
        <v>0</v>
      </c>
      <c r="AM2449" t="s">
        <v>64</v>
      </c>
      <c r="AN2449">
        <v>0</v>
      </c>
      <c r="AO2449">
        <v>0</v>
      </c>
      <c r="AP2449">
        <v>0</v>
      </c>
      <c r="AQ2449">
        <v>48</v>
      </c>
      <c r="AR2449">
        <v>3772.65</v>
      </c>
      <c r="AS2449">
        <v>0</v>
      </c>
      <c r="AT2449">
        <v>1980.48</v>
      </c>
      <c r="AU2449">
        <v>0</v>
      </c>
      <c r="AV2449">
        <v>5753.13</v>
      </c>
      <c r="AW2449">
        <v>0</v>
      </c>
      <c r="AX2449">
        <v>1</v>
      </c>
      <c r="AY2449">
        <v>94114</v>
      </c>
      <c r="AZ2449">
        <v>0</v>
      </c>
    </row>
    <row r="2450" spans="1:52">
      <c r="A2450">
        <v>55</v>
      </c>
      <c r="B2450">
        <v>4</v>
      </c>
      <c r="C2450">
        <v>31.92</v>
      </c>
      <c r="D2450" t="s">
        <v>52</v>
      </c>
      <c r="E2450" t="s">
        <v>52</v>
      </c>
      <c r="F2450">
        <v>35</v>
      </c>
      <c r="G2450" t="s">
        <v>1734</v>
      </c>
      <c r="H2450">
        <v>3314</v>
      </c>
      <c r="I2450" t="s">
        <v>66</v>
      </c>
      <c r="J2450" t="s">
        <v>55</v>
      </c>
      <c r="K2450" t="s">
        <v>4840</v>
      </c>
      <c r="L2450" t="s">
        <v>57</v>
      </c>
      <c r="M2450">
        <v>0</v>
      </c>
      <c r="N2450">
        <v>1</v>
      </c>
      <c r="O2450" t="s">
        <v>68</v>
      </c>
      <c r="P2450">
        <v>1</v>
      </c>
      <c r="Q2450" t="s">
        <v>59</v>
      </c>
      <c r="R2450" t="s">
        <v>1736</v>
      </c>
      <c r="S2450">
        <v>32.695681</v>
      </c>
      <c r="T2450">
        <v>-116.79838599999999</v>
      </c>
      <c r="U2450">
        <v>0</v>
      </c>
      <c r="V2450">
        <v>90.4</v>
      </c>
      <c r="W2450">
        <v>0</v>
      </c>
      <c r="X2450">
        <v>0</v>
      </c>
      <c r="Y2450">
        <v>0</v>
      </c>
      <c r="Z2450" t="s">
        <v>61</v>
      </c>
      <c r="AA2450">
        <v>0</v>
      </c>
      <c r="AB2450">
        <v>0</v>
      </c>
      <c r="AC2450">
        <v>1</v>
      </c>
      <c r="AD2450">
        <v>0</v>
      </c>
      <c r="AE2450" t="s">
        <v>62</v>
      </c>
      <c r="AF2450">
        <v>1</v>
      </c>
      <c r="AG2450">
        <v>8759</v>
      </c>
      <c r="AH2450">
        <v>1</v>
      </c>
      <c r="AI2450" t="s">
        <v>63</v>
      </c>
      <c r="AJ2450">
        <v>0</v>
      </c>
      <c r="AK2450">
        <v>3</v>
      </c>
      <c r="AL2450">
        <v>0</v>
      </c>
      <c r="AM2450" t="s">
        <v>64</v>
      </c>
      <c r="AN2450">
        <v>1</v>
      </c>
      <c r="AO2450">
        <v>1</v>
      </c>
      <c r="AP2450">
        <v>0</v>
      </c>
      <c r="AQ2450">
        <v>4</v>
      </c>
      <c r="AR2450">
        <v>356.65</v>
      </c>
      <c r="AS2450">
        <v>0</v>
      </c>
      <c r="AT2450">
        <v>127.68</v>
      </c>
      <c r="AU2450">
        <v>0</v>
      </c>
      <c r="AV2450">
        <v>484.33</v>
      </c>
      <c r="AW2450">
        <v>0</v>
      </c>
      <c r="AX2450">
        <v>1</v>
      </c>
      <c r="AY2450">
        <v>91935</v>
      </c>
      <c r="AZ2450">
        <v>0</v>
      </c>
    </row>
    <row r="2451" spans="1:52">
      <c r="A2451">
        <v>56</v>
      </c>
      <c r="B2451">
        <v>29</v>
      </c>
      <c r="C2451">
        <v>49.21</v>
      </c>
      <c r="D2451" t="s">
        <v>52</v>
      </c>
      <c r="E2451" t="s">
        <v>52</v>
      </c>
      <c r="F2451">
        <v>73</v>
      </c>
      <c r="G2451" t="s">
        <v>2593</v>
      </c>
      <c r="H2451">
        <v>6113</v>
      </c>
      <c r="I2451" t="s">
        <v>66</v>
      </c>
      <c r="J2451" t="s">
        <v>55</v>
      </c>
      <c r="K2451" t="s">
        <v>4841</v>
      </c>
      <c r="L2451" t="s">
        <v>57</v>
      </c>
      <c r="M2451">
        <v>0</v>
      </c>
      <c r="N2451">
        <v>0</v>
      </c>
      <c r="O2451" t="s">
        <v>68</v>
      </c>
      <c r="P2451">
        <v>1</v>
      </c>
      <c r="Q2451" t="s">
        <v>59</v>
      </c>
      <c r="R2451" t="s">
        <v>4842</v>
      </c>
      <c r="S2451">
        <v>33.81859</v>
      </c>
      <c r="T2451">
        <v>-117.821288</v>
      </c>
      <c r="U2451">
        <v>0</v>
      </c>
      <c r="V2451">
        <v>80.599999999999994</v>
      </c>
      <c r="W2451">
        <v>0</v>
      </c>
      <c r="X2451">
        <v>0</v>
      </c>
      <c r="Y2451">
        <v>0</v>
      </c>
      <c r="Z2451" t="s">
        <v>87</v>
      </c>
      <c r="AA2451">
        <v>1</v>
      </c>
      <c r="AB2451">
        <v>0</v>
      </c>
      <c r="AC2451">
        <v>1</v>
      </c>
      <c r="AD2451">
        <v>0</v>
      </c>
      <c r="AE2451" t="s">
        <v>79</v>
      </c>
      <c r="AF2451">
        <v>1</v>
      </c>
      <c r="AG2451">
        <v>40915</v>
      </c>
      <c r="AH2451">
        <v>1</v>
      </c>
      <c r="AI2451" t="s">
        <v>63</v>
      </c>
      <c r="AJ2451">
        <v>0</v>
      </c>
      <c r="AK2451">
        <v>4</v>
      </c>
      <c r="AL2451">
        <v>0</v>
      </c>
      <c r="AM2451" t="s">
        <v>64</v>
      </c>
      <c r="AN2451">
        <v>0</v>
      </c>
      <c r="AO2451">
        <v>0</v>
      </c>
      <c r="AP2451">
        <v>0</v>
      </c>
      <c r="AQ2451">
        <v>53</v>
      </c>
      <c r="AR2451">
        <v>4348.1000000000004</v>
      </c>
      <c r="AS2451">
        <v>90</v>
      </c>
      <c r="AT2451">
        <v>2608.13</v>
      </c>
      <c r="AU2451">
        <v>39.450000000000003</v>
      </c>
      <c r="AV2451">
        <v>7006.78</v>
      </c>
      <c r="AW2451">
        <v>0</v>
      </c>
      <c r="AX2451">
        <v>0</v>
      </c>
      <c r="AY2451">
        <v>92867</v>
      </c>
      <c r="AZ2451">
        <v>0</v>
      </c>
    </row>
    <row r="2452" spans="1:52">
      <c r="A2452">
        <v>54</v>
      </c>
      <c r="B2452">
        <v>29</v>
      </c>
      <c r="C2452">
        <v>18.260000000000002</v>
      </c>
      <c r="D2452" t="s">
        <v>52</v>
      </c>
      <c r="E2452" t="s">
        <v>52</v>
      </c>
      <c r="F2452">
        <v>37</v>
      </c>
      <c r="G2452" t="s">
        <v>667</v>
      </c>
      <c r="H2452">
        <v>2500</v>
      </c>
      <c r="I2452" t="s">
        <v>66</v>
      </c>
      <c r="J2452" t="s">
        <v>55</v>
      </c>
      <c r="K2452" t="s">
        <v>4843</v>
      </c>
      <c r="L2452" t="s">
        <v>108</v>
      </c>
      <c r="M2452">
        <v>0</v>
      </c>
      <c r="N2452">
        <v>0</v>
      </c>
      <c r="O2452" t="s">
        <v>68</v>
      </c>
      <c r="P2452">
        <v>1</v>
      </c>
      <c r="Q2452" t="s">
        <v>59</v>
      </c>
      <c r="R2452" t="s">
        <v>669</v>
      </c>
      <c r="S2452">
        <v>36.600192999999997</v>
      </c>
      <c r="T2452">
        <v>-120.15339299999999</v>
      </c>
      <c r="U2452">
        <v>0</v>
      </c>
      <c r="V2452">
        <v>86.05</v>
      </c>
      <c r="W2452">
        <v>0</v>
      </c>
      <c r="X2452">
        <v>0</v>
      </c>
      <c r="Y2452">
        <v>0</v>
      </c>
      <c r="Z2452" t="s">
        <v>93</v>
      </c>
      <c r="AA2452">
        <v>0</v>
      </c>
      <c r="AB2452">
        <v>1</v>
      </c>
      <c r="AC2452">
        <v>1</v>
      </c>
      <c r="AD2452">
        <v>0</v>
      </c>
      <c r="AE2452" t="s">
        <v>79</v>
      </c>
      <c r="AF2452">
        <v>1</v>
      </c>
      <c r="AG2452">
        <v>4318</v>
      </c>
      <c r="AH2452">
        <v>0</v>
      </c>
      <c r="AI2452" t="s">
        <v>63</v>
      </c>
      <c r="AJ2452">
        <v>0</v>
      </c>
      <c r="AK2452">
        <v>4</v>
      </c>
      <c r="AL2452">
        <v>0</v>
      </c>
      <c r="AM2452" t="s">
        <v>64</v>
      </c>
      <c r="AN2452">
        <v>1</v>
      </c>
      <c r="AO2452">
        <v>1</v>
      </c>
      <c r="AP2452">
        <v>0</v>
      </c>
      <c r="AQ2452">
        <v>3</v>
      </c>
      <c r="AR2452">
        <v>244.85</v>
      </c>
      <c r="AS2452">
        <v>0</v>
      </c>
      <c r="AT2452">
        <v>54.78</v>
      </c>
      <c r="AU2452">
        <v>0</v>
      </c>
      <c r="AV2452">
        <v>299.63</v>
      </c>
      <c r="AW2452">
        <v>0</v>
      </c>
      <c r="AX2452">
        <v>1</v>
      </c>
      <c r="AY2452">
        <v>93660</v>
      </c>
      <c r="AZ2452">
        <v>0</v>
      </c>
    </row>
    <row r="2453" spans="1:52">
      <c r="A2453">
        <v>54</v>
      </c>
      <c r="B2453">
        <v>13</v>
      </c>
      <c r="C2453">
        <v>1.0900000000000001</v>
      </c>
      <c r="D2453" t="s">
        <v>52</v>
      </c>
      <c r="E2453" t="s">
        <v>52</v>
      </c>
      <c r="F2453">
        <v>76</v>
      </c>
      <c r="G2453" t="s">
        <v>1399</v>
      </c>
      <c r="H2453">
        <v>3760</v>
      </c>
      <c r="I2453" t="s">
        <v>66</v>
      </c>
      <c r="J2453" t="s">
        <v>55</v>
      </c>
      <c r="K2453" t="s">
        <v>4844</v>
      </c>
      <c r="L2453" t="s">
        <v>57</v>
      </c>
      <c r="M2453">
        <v>1</v>
      </c>
      <c r="N2453">
        <v>0</v>
      </c>
      <c r="O2453" t="s">
        <v>68</v>
      </c>
      <c r="P2453">
        <v>1</v>
      </c>
      <c r="Q2453" t="s">
        <v>59</v>
      </c>
      <c r="R2453" t="s">
        <v>1401</v>
      </c>
      <c r="S2453">
        <v>37.939768000000001</v>
      </c>
      <c r="T2453">
        <v>-120.188002</v>
      </c>
      <c r="U2453">
        <v>1</v>
      </c>
      <c r="V2453">
        <v>87.2</v>
      </c>
      <c r="W2453">
        <v>1</v>
      </c>
      <c r="X2453">
        <v>1</v>
      </c>
      <c r="Y2453">
        <v>7</v>
      </c>
      <c r="Z2453" t="s">
        <v>61</v>
      </c>
      <c r="AA2453">
        <v>1</v>
      </c>
      <c r="AB2453">
        <v>0</v>
      </c>
      <c r="AC2453">
        <v>0</v>
      </c>
      <c r="AD2453">
        <v>1</v>
      </c>
      <c r="AE2453" t="s">
        <v>62</v>
      </c>
      <c r="AF2453">
        <v>1</v>
      </c>
      <c r="AG2453">
        <v>3979</v>
      </c>
      <c r="AH2453">
        <v>0</v>
      </c>
      <c r="AI2453" t="s">
        <v>63</v>
      </c>
      <c r="AJ2453">
        <v>1</v>
      </c>
      <c r="AK2453">
        <v>3</v>
      </c>
      <c r="AL2453">
        <v>0</v>
      </c>
      <c r="AM2453" t="s">
        <v>64</v>
      </c>
      <c r="AN2453">
        <v>0</v>
      </c>
      <c r="AO2453">
        <v>0</v>
      </c>
      <c r="AP2453">
        <v>1</v>
      </c>
      <c r="AQ2453">
        <v>47</v>
      </c>
      <c r="AR2453">
        <v>4017.45</v>
      </c>
      <c r="AS2453">
        <v>0</v>
      </c>
      <c r="AT2453">
        <v>51.23</v>
      </c>
      <c r="AU2453">
        <v>0</v>
      </c>
      <c r="AV2453">
        <v>4068.68</v>
      </c>
      <c r="AW2453">
        <v>0</v>
      </c>
      <c r="AX2453">
        <v>1</v>
      </c>
      <c r="AY2453">
        <v>95379</v>
      </c>
      <c r="AZ2453">
        <v>0</v>
      </c>
    </row>
    <row r="2454" spans="1:52">
      <c r="A2454">
        <v>36</v>
      </c>
      <c r="B2454">
        <v>3</v>
      </c>
      <c r="C2454">
        <v>39.39</v>
      </c>
      <c r="D2454" t="s">
        <v>52</v>
      </c>
      <c r="E2454" t="s">
        <v>52</v>
      </c>
      <c r="F2454">
        <v>49</v>
      </c>
      <c r="G2454" t="s">
        <v>762</v>
      </c>
      <c r="H2454">
        <v>5757</v>
      </c>
      <c r="I2454" t="s">
        <v>66</v>
      </c>
      <c r="J2454" t="s">
        <v>55</v>
      </c>
      <c r="K2454" t="s">
        <v>4845</v>
      </c>
      <c r="L2454" t="s">
        <v>57</v>
      </c>
      <c r="M2454">
        <v>0</v>
      </c>
      <c r="N2454">
        <v>0</v>
      </c>
      <c r="O2454" t="s">
        <v>68</v>
      </c>
      <c r="P2454">
        <v>1</v>
      </c>
      <c r="Q2454" t="s">
        <v>59</v>
      </c>
      <c r="R2454" t="s">
        <v>764</v>
      </c>
      <c r="S2454">
        <v>41.232128000000003</v>
      </c>
      <c r="T2454">
        <v>-123.194748</v>
      </c>
      <c r="U2454">
        <v>1</v>
      </c>
      <c r="V2454">
        <v>80.25</v>
      </c>
      <c r="W2454">
        <v>1</v>
      </c>
      <c r="X2454">
        <v>0</v>
      </c>
      <c r="Y2454">
        <v>10</v>
      </c>
      <c r="Z2454" t="s">
        <v>87</v>
      </c>
      <c r="AA2454">
        <v>1</v>
      </c>
      <c r="AB2454">
        <v>0</v>
      </c>
      <c r="AC2454">
        <v>1</v>
      </c>
      <c r="AD2454">
        <v>1</v>
      </c>
      <c r="AE2454" t="s">
        <v>62</v>
      </c>
      <c r="AF2454">
        <v>1</v>
      </c>
      <c r="AG2454">
        <v>170</v>
      </c>
      <c r="AH2454">
        <v>0</v>
      </c>
      <c r="AI2454" t="s">
        <v>63</v>
      </c>
      <c r="AJ2454">
        <v>1</v>
      </c>
      <c r="AK2454">
        <v>5</v>
      </c>
      <c r="AL2454">
        <v>0</v>
      </c>
      <c r="AM2454" t="s">
        <v>64</v>
      </c>
      <c r="AN2454">
        <v>0</v>
      </c>
      <c r="AO2454">
        <v>0</v>
      </c>
      <c r="AP2454">
        <v>0</v>
      </c>
      <c r="AQ2454">
        <v>41</v>
      </c>
      <c r="AR2454">
        <v>3439</v>
      </c>
      <c r="AS2454">
        <v>0</v>
      </c>
      <c r="AT2454">
        <v>1614.99</v>
      </c>
      <c r="AU2454">
        <v>2.1800000000000002</v>
      </c>
      <c r="AV2454">
        <v>5051.8100000000004</v>
      </c>
      <c r="AW2454">
        <v>0</v>
      </c>
      <c r="AX2454">
        <v>1</v>
      </c>
      <c r="AY2454">
        <v>96031</v>
      </c>
      <c r="AZ2454">
        <v>0</v>
      </c>
    </row>
    <row r="2455" spans="1:52">
      <c r="A2455">
        <v>28</v>
      </c>
      <c r="B2455">
        <v>0</v>
      </c>
      <c r="C2455">
        <v>21.19</v>
      </c>
      <c r="D2455" t="s">
        <v>52</v>
      </c>
      <c r="E2455" t="s">
        <v>52</v>
      </c>
      <c r="F2455">
        <v>66</v>
      </c>
      <c r="G2455" t="s">
        <v>574</v>
      </c>
      <c r="H2455">
        <v>4840</v>
      </c>
      <c r="I2455" t="s">
        <v>75</v>
      </c>
      <c r="J2455" t="s">
        <v>55</v>
      </c>
      <c r="K2455" t="s">
        <v>4846</v>
      </c>
      <c r="L2455" t="s">
        <v>57</v>
      </c>
      <c r="M2455">
        <v>0</v>
      </c>
      <c r="N2455">
        <v>0</v>
      </c>
      <c r="O2455" t="s">
        <v>58</v>
      </c>
      <c r="P2455">
        <v>0</v>
      </c>
      <c r="Q2455" t="s">
        <v>72</v>
      </c>
      <c r="R2455" t="s">
        <v>4847</v>
      </c>
      <c r="S2455">
        <v>37.866008999999998</v>
      </c>
      <c r="T2455">
        <v>-122.28622799999999</v>
      </c>
      <c r="U2455">
        <v>0</v>
      </c>
      <c r="V2455">
        <v>20.350000000000001</v>
      </c>
      <c r="W2455">
        <v>0</v>
      </c>
      <c r="X2455">
        <v>0</v>
      </c>
      <c r="Y2455">
        <v>0</v>
      </c>
      <c r="Z2455" t="s">
        <v>61</v>
      </c>
      <c r="AA2455">
        <v>0</v>
      </c>
      <c r="AB2455">
        <v>0</v>
      </c>
      <c r="AC2455">
        <v>0</v>
      </c>
      <c r="AD2455">
        <v>0</v>
      </c>
      <c r="AE2455" t="s">
        <v>161</v>
      </c>
      <c r="AF2455">
        <v>1</v>
      </c>
      <c r="AG2455">
        <v>15638</v>
      </c>
      <c r="AH2455">
        <v>0</v>
      </c>
      <c r="AI2455" t="s">
        <v>63</v>
      </c>
      <c r="AJ2455">
        <v>0</v>
      </c>
      <c r="AK2455">
        <v>4</v>
      </c>
      <c r="AL2455">
        <v>0</v>
      </c>
      <c r="AM2455" t="s">
        <v>64</v>
      </c>
      <c r="AN2455">
        <v>0</v>
      </c>
      <c r="AO2455">
        <v>0</v>
      </c>
      <c r="AP2455">
        <v>0</v>
      </c>
      <c r="AQ2455">
        <v>29</v>
      </c>
      <c r="AR2455">
        <v>617.35</v>
      </c>
      <c r="AS2455">
        <v>0</v>
      </c>
      <c r="AT2455">
        <v>614.51</v>
      </c>
      <c r="AU2455">
        <v>0</v>
      </c>
      <c r="AV2455">
        <v>1231.8599999999999</v>
      </c>
      <c r="AW2455">
        <v>1</v>
      </c>
      <c r="AX2455">
        <v>0</v>
      </c>
      <c r="AY2455">
        <v>94702</v>
      </c>
      <c r="AZ2455">
        <v>0</v>
      </c>
    </row>
    <row r="2456" spans="1:52">
      <c r="A2456">
        <v>78</v>
      </c>
      <c r="B2456">
        <v>18</v>
      </c>
      <c r="C2456">
        <v>21.09</v>
      </c>
      <c r="D2456" t="s">
        <v>52</v>
      </c>
      <c r="E2456" t="s">
        <v>52</v>
      </c>
      <c r="F2456">
        <v>62</v>
      </c>
      <c r="G2456" t="s">
        <v>166</v>
      </c>
      <c r="H2456">
        <v>3896</v>
      </c>
      <c r="I2456" t="s">
        <v>66</v>
      </c>
      <c r="J2456" t="s">
        <v>55</v>
      </c>
      <c r="K2456" t="s">
        <v>4848</v>
      </c>
      <c r="L2456" t="s">
        <v>57</v>
      </c>
      <c r="M2456">
        <v>0</v>
      </c>
      <c r="N2456">
        <v>0</v>
      </c>
      <c r="O2456" t="s">
        <v>58</v>
      </c>
      <c r="P2456">
        <v>1</v>
      </c>
      <c r="Q2456" t="s">
        <v>59</v>
      </c>
      <c r="R2456" t="s">
        <v>168</v>
      </c>
      <c r="S2456">
        <v>33.141264999999997</v>
      </c>
      <c r="T2456">
        <v>-116.967221</v>
      </c>
      <c r="U2456">
        <v>0</v>
      </c>
      <c r="V2456">
        <v>74.7</v>
      </c>
      <c r="W2456">
        <v>0</v>
      </c>
      <c r="X2456">
        <v>0</v>
      </c>
      <c r="Y2456">
        <v>0</v>
      </c>
      <c r="Z2456" t="s">
        <v>209</v>
      </c>
      <c r="AA2456">
        <v>1</v>
      </c>
      <c r="AB2456">
        <v>0</v>
      </c>
      <c r="AC2456">
        <v>1</v>
      </c>
      <c r="AD2456">
        <v>0</v>
      </c>
      <c r="AE2456" t="s">
        <v>62</v>
      </c>
      <c r="AF2456">
        <v>1</v>
      </c>
      <c r="AG2456">
        <v>48690</v>
      </c>
      <c r="AH2456">
        <v>0</v>
      </c>
      <c r="AI2456" t="s">
        <v>63</v>
      </c>
      <c r="AJ2456">
        <v>0</v>
      </c>
      <c r="AK2456">
        <v>4</v>
      </c>
      <c r="AL2456">
        <v>1</v>
      </c>
      <c r="AM2456" t="s">
        <v>64</v>
      </c>
      <c r="AN2456">
        <v>0</v>
      </c>
      <c r="AO2456">
        <v>0</v>
      </c>
      <c r="AP2456">
        <v>0</v>
      </c>
      <c r="AQ2456">
        <v>18</v>
      </c>
      <c r="AR2456">
        <v>1294.5999999999999</v>
      </c>
      <c r="AS2456">
        <v>20</v>
      </c>
      <c r="AT2456">
        <v>379.62</v>
      </c>
      <c r="AU2456">
        <v>0</v>
      </c>
      <c r="AV2456">
        <v>1694.22</v>
      </c>
      <c r="AW2456">
        <v>0</v>
      </c>
      <c r="AX2456">
        <v>0</v>
      </c>
      <c r="AY2456">
        <v>92027</v>
      </c>
      <c r="AZ2456">
        <v>0</v>
      </c>
    </row>
    <row r="2457" spans="1:52">
      <c r="A2457">
        <v>61</v>
      </c>
      <c r="B2457">
        <v>0</v>
      </c>
      <c r="C2457">
        <v>40.81</v>
      </c>
      <c r="D2457" t="s">
        <v>52</v>
      </c>
      <c r="E2457" t="s">
        <v>52</v>
      </c>
      <c r="F2457">
        <v>58</v>
      </c>
      <c r="G2457" t="s">
        <v>1240</v>
      </c>
      <c r="H2457">
        <v>3000</v>
      </c>
      <c r="I2457" t="s">
        <v>75</v>
      </c>
      <c r="J2457" t="s">
        <v>55</v>
      </c>
      <c r="K2457" t="s">
        <v>4849</v>
      </c>
      <c r="L2457" t="s">
        <v>57</v>
      </c>
      <c r="M2457">
        <v>1</v>
      </c>
      <c r="N2457">
        <v>0</v>
      </c>
      <c r="O2457" t="s">
        <v>68</v>
      </c>
      <c r="P2457">
        <v>0</v>
      </c>
      <c r="Q2457" t="s">
        <v>72</v>
      </c>
      <c r="R2457" t="s">
        <v>1242</v>
      </c>
      <c r="S2457">
        <v>39.333736999999999</v>
      </c>
      <c r="T2457">
        <v>-120.858667</v>
      </c>
      <c r="U2457">
        <v>1</v>
      </c>
      <c r="V2457">
        <v>20.25</v>
      </c>
      <c r="W2457">
        <v>0</v>
      </c>
      <c r="X2457">
        <v>2</v>
      </c>
      <c r="Y2457">
        <v>5</v>
      </c>
      <c r="Z2457" t="s">
        <v>258</v>
      </c>
      <c r="AA2457">
        <v>0</v>
      </c>
      <c r="AB2457">
        <v>0</v>
      </c>
      <c r="AC2457">
        <v>0</v>
      </c>
      <c r="AD2457">
        <v>1</v>
      </c>
      <c r="AE2457" t="s">
        <v>161</v>
      </c>
      <c r="AF2457">
        <v>1</v>
      </c>
      <c r="AG2457">
        <v>17269</v>
      </c>
      <c r="AH2457">
        <v>0</v>
      </c>
      <c r="AI2457" t="s">
        <v>63</v>
      </c>
      <c r="AJ2457">
        <v>1</v>
      </c>
      <c r="AK2457">
        <v>4</v>
      </c>
      <c r="AL2457">
        <v>0</v>
      </c>
      <c r="AM2457" t="s">
        <v>64</v>
      </c>
      <c r="AN2457">
        <v>0</v>
      </c>
      <c r="AO2457">
        <v>0</v>
      </c>
      <c r="AP2457">
        <v>0</v>
      </c>
      <c r="AQ2457">
        <v>24</v>
      </c>
      <c r="AR2457">
        <v>439.75</v>
      </c>
      <c r="AS2457">
        <v>0</v>
      </c>
      <c r="AT2457">
        <v>979.44</v>
      </c>
      <c r="AU2457">
        <v>0</v>
      </c>
      <c r="AV2457">
        <v>1419.19</v>
      </c>
      <c r="AW2457">
        <v>0</v>
      </c>
      <c r="AX2457">
        <v>0</v>
      </c>
      <c r="AY2457">
        <v>95959</v>
      </c>
      <c r="AZ2457">
        <v>0</v>
      </c>
    </row>
    <row r="2458" spans="1:52">
      <c r="A2458">
        <v>74</v>
      </c>
      <c r="B2458">
        <v>13</v>
      </c>
      <c r="C2458">
        <v>3.84</v>
      </c>
      <c r="D2458" t="s">
        <v>88</v>
      </c>
      <c r="E2458" t="s">
        <v>165</v>
      </c>
      <c r="F2458">
        <v>95</v>
      </c>
      <c r="G2458" t="s">
        <v>106</v>
      </c>
      <c r="H2458">
        <v>3763</v>
      </c>
      <c r="I2458" t="s">
        <v>66</v>
      </c>
      <c r="J2458" t="s">
        <v>55</v>
      </c>
      <c r="K2458" t="s">
        <v>4850</v>
      </c>
      <c r="L2458" t="s">
        <v>84</v>
      </c>
      <c r="M2458">
        <v>0</v>
      </c>
      <c r="N2458">
        <v>0</v>
      </c>
      <c r="O2458" t="s">
        <v>68</v>
      </c>
      <c r="P2458">
        <v>1</v>
      </c>
      <c r="Q2458" t="s">
        <v>59</v>
      </c>
      <c r="R2458" t="s">
        <v>1901</v>
      </c>
      <c r="S2458">
        <v>32.898612999999997</v>
      </c>
      <c r="T2458">
        <v>-117.20293700000001</v>
      </c>
      <c r="U2458">
        <v>0</v>
      </c>
      <c r="V2458">
        <v>76.45</v>
      </c>
      <c r="W2458">
        <v>1</v>
      </c>
      <c r="X2458">
        <v>0</v>
      </c>
      <c r="Y2458">
        <v>0</v>
      </c>
      <c r="Z2458" t="s">
        <v>61</v>
      </c>
      <c r="AA2458">
        <v>0</v>
      </c>
      <c r="AB2458">
        <v>0</v>
      </c>
      <c r="AC2458">
        <v>1</v>
      </c>
      <c r="AD2458">
        <v>0</v>
      </c>
      <c r="AE2458" t="s">
        <v>62</v>
      </c>
      <c r="AF2458">
        <v>1</v>
      </c>
      <c r="AG2458">
        <v>4258</v>
      </c>
      <c r="AH2458">
        <v>0</v>
      </c>
      <c r="AI2458" t="s">
        <v>63</v>
      </c>
      <c r="AJ2458">
        <v>0</v>
      </c>
      <c r="AK2458">
        <v>3</v>
      </c>
      <c r="AL2458">
        <v>1</v>
      </c>
      <c r="AM2458" t="s">
        <v>64</v>
      </c>
      <c r="AN2458">
        <v>0</v>
      </c>
      <c r="AO2458">
        <v>0</v>
      </c>
      <c r="AP2458">
        <v>0</v>
      </c>
      <c r="AQ2458">
        <v>1</v>
      </c>
      <c r="AR2458">
        <v>76.45</v>
      </c>
      <c r="AS2458">
        <v>10</v>
      </c>
      <c r="AT2458">
        <v>3.84</v>
      </c>
      <c r="AU2458">
        <v>0</v>
      </c>
      <c r="AV2458">
        <v>90.29</v>
      </c>
      <c r="AW2458">
        <v>0</v>
      </c>
      <c r="AX2458">
        <v>0</v>
      </c>
      <c r="AY2458">
        <v>92121</v>
      </c>
      <c r="AZ2458">
        <v>1</v>
      </c>
    </row>
    <row r="2459" spans="1:52">
      <c r="A2459">
        <v>24</v>
      </c>
      <c r="B2459">
        <v>53</v>
      </c>
      <c r="C2459">
        <v>26.99</v>
      </c>
      <c r="D2459" t="s">
        <v>52</v>
      </c>
      <c r="E2459" t="s">
        <v>52</v>
      </c>
      <c r="F2459">
        <v>62</v>
      </c>
      <c r="G2459" t="s">
        <v>602</v>
      </c>
      <c r="H2459">
        <v>5269</v>
      </c>
      <c r="I2459" t="s">
        <v>75</v>
      </c>
      <c r="J2459" t="s">
        <v>55</v>
      </c>
      <c r="K2459" t="s">
        <v>4851</v>
      </c>
      <c r="L2459" t="s">
        <v>57</v>
      </c>
      <c r="M2459">
        <v>0</v>
      </c>
      <c r="N2459">
        <v>0</v>
      </c>
      <c r="O2459" t="s">
        <v>58</v>
      </c>
      <c r="P2459">
        <v>1</v>
      </c>
      <c r="Q2459" t="s">
        <v>85</v>
      </c>
      <c r="R2459" t="s">
        <v>604</v>
      </c>
      <c r="S2459">
        <v>33.923572999999998</v>
      </c>
      <c r="T2459">
        <v>-118.200669</v>
      </c>
      <c r="U2459">
        <v>1</v>
      </c>
      <c r="V2459">
        <v>68.400000000000006</v>
      </c>
      <c r="W2459">
        <v>1</v>
      </c>
      <c r="X2459">
        <v>0</v>
      </c>
      <c r="Y2459">
        <v>8</v>
      </c>
      <c r="Z2459" t="s">
        <v>61</v>
      </c>
      <c r="AA2459">
        <v>0</v>
      </c>
      <c r="AB2459">
        <v>1</v>
      </c>
      <c r="AC2459">
        <v>1</v>
      </c>
      <c r="AD2459">
        <v>1</v>
      </c>
      <c r="AE2459" t="s">
        <v>62</v>
      </c>
      <c r="AF2459">
        <v>1</v>
      </c>
      <c r="AG2459">
        <v>69850</v>
      </c>
      <c r="AH2459">
        <v>1</v>
      </c>
      <c r="AI2459" t="s">
        <v>63</v>
      </c>
      <c r="AJ2459">
        <v>1</v>
      </c>
      <c r="AK2459">
        <v>3</v>
      </c>
      <c r="AL2459">
        <v>0</v>
      </c>
      <c r="AM2459" t="s">
        <v>64</v>
      </c>
      <c r="AN2459">
        <v>1</v>
      </c>
      <c r="AO2459">
        <v>1</v>
      </c>
      <c r="AP2459">
        <v>0</v>
      </c>
      <c r="AQ2459">
        <v>58</v>
      </c>
      <c r="AR2459">
        <v>3972.25</v>
      </c>
      <c r="AS2459">
        <v>0</v>
      </c>
      <c r="AT2459">
        <v>1565.42</v>
      </c>
      <c r="AU2459">
        <v>0</v>
      </c>
      <c r="AV2459">
        <v>5537.67</v>
      </c>
      <c r="AW2459">
        <v>1</v>
      </c>
      <c r="AX2459">
        <v>1</v>
      </c>
      <c r="AY2459">
        <v>90262</v>
      </c>
      <c r="AZ2459">
        <v>0</v>
      </c>
    </row>
    <row r="2460" spans="1:52">
      <c r="A2460">
        <v>66</v>
      </c>
      <c r="B2460">
        <v>19</v>
      </c>
      <c r="C2460">
        <v>37.840000000000003</v>
      </c>
      <c r="D2460" t="s">
        <v>52</v>
      </c>
      <c r="E2460" t="s">
        <v>52</v>
      </c>
      <c r="F2460">
        <v>70</v>
      </c>
      <c r="G2460" t="s">
        <v>664</v>
      </c>
      <c r="H2460">
        <v>5868</v>
      </c>
      <c r="I2460" t="s">
        <v>54</v>
      </c>
      <c r="J2460" t="s">
        <v>55</v>
      </c>
      <c r="K2460" t="s">
        <v>4852</v>
      </c>
      <c r="L2460" t="s">
        <v>57</v>
      </c>
      <c r="M2460">
        <v>0</v>
      </c>
      <c r="N2460">
        <v>0</v>
      </c>
      <c r="O2460" t="s">
        <v>58</v>
      </c>
      <c r="P2460">
        <v>1</v>
      </c>
      <c r="Q2460" t="s">
        <v>59</v>
      </c>
      <c r="R2460" t="s">
        <v>666</v>
      </c>
      <c r="S2460">
        <v>38.805481</v>
      </c>
      <c r="T2460">
        <v>-120.13287</v>
      </c>
      <c r="U2460">
        <v>1</v>
      </c>
      <c r="V2460">
        <v>94.65</v>
      </c>
      <c r="W2460">
        <v>0</v>
      </c>
      <c r="X2460">
        <v>0</v>
      </c>
      <c r="Y2460">
        <v>5</v>
      </c>
      <c r="Z2460" t="s">
        <v>209</v>
      </c>
      <c r="AA2460">
        <v>1</v>
      </c>
      <c r="AB2460">
        <v>0</v>
      </c>
      <c r="AC2460">
        <v>1</v>
      </c>
      <c r="AD2460">
        <v>1</v>
      </c>
      <c r="AE2460" t="s">
        <v>62</v>
      </c>
      <c r="AF2460">
        <v>1</v>
      </c>
      <c r="AG2460">
        <v>25</v>
      </c>
      <c r="AH2460">
        <v>0</v>
      </c>
      <c r="AI2460" t="s">
        <v>63</v>
      </c>
      <c r="AJ2460">
        <v>1</v>
      </c>
      <c r="AK2460">
        <v>3</v>
      </c>
      <c r="AL2460">
        <v>1</v>
      </c>
      <c r="AM2460" t="s">
        <v>64</v>
      </c>
      <c r="AN2460">
        <v>1</v>
      </c>
      <c r="AO2460">
        <v>1</v>
      </c>
      <c r="AP2460">
        <v>1</v>
      </c>
      <c r="AQ2460">
        <v>15</v>
      </c>
      <c r="AR2460">
        <v>1285.05</v>
      </c>
      <c r="AS2460">
        <v>0</v>
      </c>
      <c r="AT2460">
        <v>567.6</v>
      </c>
      <c r="AU2460">
        <v>0</v>
      </c>
      <c r="AV2460">
        <v>1852.65</v>
      </c>
      <c r="AW2460">
        <v>0</v>
      </c>
      <c r="AX2460">
        <v>1</v>
      </c>
      <c r="AY2460">
        <v>95735</v>
      </c>
      <c r="AZ2460">
        <v>0</v>
      </c>
    </row>
    <row r="2461" spans="1:52">
      <c r="A2461">
        <v>19</v>
      </c>
      <c r="B2461">
        <v>73</v>
      </c>
      <c r="C2461">
        <v>41.91</v>
      </c>
      <c r="D2461" t="s">
        <v>52</v>
      </c>
      <c r="E2461" t="s">
        <v>52</v>
      </c>
      <c r="F2461">
        <v>37</v>
      </c>
      <c r="G2461" t="s">
        <v>1797</v>
      </c>
      <c r="H2461">
        <v>5234</v>
      </c>
      <c r="I2461" t="s">
        <v>54</v>
      </c>
      <c r="J2461" t="s">
        <v>55</v>
      </c>
      <c r="K2461" t="s">
        <v>4853</v>
      </c>
      <c r="L2461" t="s">
        <v>57</v>
      </c>
      <c r="M2461">
        <v>0</v>
      </c>
      <c r="N2461">
        <v>1</v>
      </c>
      <c r="O2461" t="s">
        <v>58</v>
      </c>
      <c r="P2461">
        <v>1</v>
      </c>
      <c r="Q2461" t="s">
        <v>59</v>
      </c>
      <c r="R2461" t="s">
        <v>4854</v>
      </c>
      <c r="S2461">
        <v>33.940883999999997</v>
      </c>
      <c r="T2461">
        <v>-118.12862800000001</v>
      </c>
      <c r="U2461">
        <v>0</v>
      </c>
      <c r="V2461">
        <v>109.9</v>
      </c>
      <c r="W2461">
        <v>0</v>
      </c>
      <c r="X2461">
        <v>0</v>
      </c>
      <c r="Y2461">
        <v>0</v>
      </c>
      <c r="Z2461" t="s">
        <v>61</v>
      </c>
      <c r="AA2461">
        <v>1</v>
      </c>
      <c r="AB2461">
        <v>1</v>
      </c>
      <c r="AC2461">
        <v>1</v>
      </c>
      <c r="AD2461">
        <v>0</v>
      </c>
      <c r="AE2461" t="s">
        <v>62</v>
      </c>
      <c r="AF2461">
        <v>1</v>
      </c>
      <c r="AG2461">
        <v>40152</v>
      </c>
      <c r="AH2461">
        <v>1</v>
      </c>
      <c r="AI2461" t="s">
        <v>63</v>
      </c>
      <c r="AJ2461">
        <v>0</v>
      </c>
      <c r="AK2461">
        <v>4</v>
      </c>
      <c r="AL2461">
        <v>0</v>
      </c>
      <c r="AM2461" t="s">
        <v>64</v>
      </c>
      <c r="AN2461">
        <v>1</v>
      </c>
      <c r="AO2461">
        <v>1</v>
      </c>
      <c r="AP2461">
        <v>1</v>
      </c>
      <c r="AQ2461">
        <v>72</v>
      </c>
      <c r="AR2461">
        <v>7624.2</v>
      </c>
      <c r="AS2461">
        <v>0</v>
      </c>
      <c r="AT2461">
        <v>3017.52</v>
      </c>
      <c r="AU2461">
        <v>0</v>
      </c>
      <c r="AV2461">
        <v>10641.72</v>
      </c>
      <c r="AW2461">
        <v>1</v>
      </c>
      <c r="AX2461">
        <v>1</v>
      </c>
      <c r="AY2461">
        <v>90241</v>
      </c>
      <c r="AZ2461">
        <v>0</v>
      </c>
    </row>
    <row r="2462" spans="1:52">
      <c r="A2462">
        <v>47</v>
      </c>
      <c r="B2462">
        <v>12</v>
      </c>
      <c r="C2462">
        <v>33.46</v>
      </c>
      <c r="D2462" t="s">
        <v>88</v>
      </c>
      <c r="E2462" t="s">
        <v>89</v>
      </c>
      <c r="F2462">
        <v>65</v>
      </c>
      <c r="G2462" t="s">
        <v>4458</v>
      </c>
      <c r="H2462">
        <v>2404</v>
      </c>
      <c r="I2462" t="s">
        <v>66</v>
      </c>
      <c r="J2462" t="s">
        <v>55</v>
      </c>
      <c r="K2462" t="s">
        <v>4855</v>
      </c>
      <c r="L2462" t="s">
        <v>84</v>
      </c>
      <c r="M2462">
        <v>0</v>
      </c>
      <c r="N2462">
        <v>0</v>
      </c>
      <c r="O2462" t="s">
        <v>58</v>
      </c>
      <c r="P2462">
        <v>1</v>
      </c>
      <c r="Q2462" t="s">
        <v>59</v>
      </c>
      <c r="R2462" t="s">
        <v>4460</v>
      </c>
      <c r="S2462">
        <v>37.321232999999999</v>
      </c>
      <c r="T2462">
        <v>-120.65635399999999</v>
      </c>
      <c r="U2462">
        <v>1</v>
      </c>
      <c r="V2462">
        <v>69.400000000000006</v>
      </c>
      <c r="W2462">
        <v>0</v>
      </c>
      <c r="X2462">
        <v>0</v>
      </c>
      <c r="Y2462">
        <v>1</v>
      </c>
      <c r="Z2462" t="s">
        <v>93</v>
      </c>
      <c r="AA2462">
        <v>0</v>
      </c>
      <c r="AB2462">
        <v>0</v>
      </c>
      <c r="AC2462">
        <v>1</v>
      </c>
      <c r="AD2462">
        <v>1</v>
      </c>
      <c r="AE2462" t="s">
        <v>161</v>
      </c>
      <c r="AF2462">
        <v>1</v>
      </c>
      <c r="AG2462">
        <v>27808</v>
      </c>
      <c r="AH2462">
        <v>0</v>
      </c>
      <c r="AI2462" t="s">
        <v>63</v>
      </c>
      <c r="AJ2462">
        <v>1</v>
      </c>
      <c r="AK2462">
        <v>1</v>
      </c>
      <c r="AL2462">
        <v>0</v>
      </c>
      <c r="AM2462" t="s">
        <v>64</v>
      </c>
      <c r="AN2462">
        <v>0</v>
      </c>
      <c r="AO2462">
        <v>0</v>
      </c>
      <c r="AP2462">
        <v>0</v>
      </c>
      <c r="AQ2462">
        <v>1</v>
      </c>
      <c r="AR2462">
        <v>69.400000000000006</v>
      </c>
      <c r="AS2462">
        <v>10</v>
      </c>
      <c r="AT2462">
        <v>33.46</v>
      </c>
      <c r="AU2462">
        <v>0</v>
      </c>
      <c r="AV2462">
        <v>112.86</v>
      </c>
      <c r="AW2462">
        <v>0</v>
      </c>
      <c r="AX2462">
        <v>0</v>
      </c>
      <c r="AY2462">
        <v>95301</v>
      </c>
      <c r="AZ2462">
        <v>1</v>
      </c>
    </row>
    <row r="2463" spans="1:52">
      <c r="A2463">
        <v>42</v>
      </c>
      <c r="B2463">
        <v>20</v>
      </c>
      <c r="C2463">
        <v>34.049999999999997</v>
      </c>
      <c r="D2463" t="s">
        <v>52</v>
      </c>
      <c r="E2463" t="s">
        <v>52</v>
      </c>
      <c r="F2463">
        <v>63</v>
      </c>
      <c r="G2463" t="s">
        <v>414</v>
      </c>
      <c r="H2463">
        <v>4600</v>
      </c>
      <c r="I2463" t="s">
        <v>66</v>
      </c>
      <c r="J2463" t="s">
        <v>55</v>
      </c>
      <c r="K2463" t="s">
        <v>4856</v>
      </c>
      <c r="L2463" t="s">
        <v>57</v>
      </c>
      <c r="M2463">
        <v>0</v>
      </c>
      <c r="N2463">
        <v>0</v>
      </c>
      <c r="O2463" t="s">
        <v>68</v>
      </c>
      <c r="P2463">
        <v>1</v>
      </c>
      <c r="Q2463" t="s">
        <v>59</v>
      </c>
      <c r="R2463" t="s">
        <v>4857</v>
      </c>
      <c r="S2463">
        <v>36.822715000000002</v>
      </c>
      <c r="T2463">
        <v>-119.761826</v>
      </c>
      <c r="U2463">
        <v>1</v>
      </c>
      <c r="V2463">
        <v>88.8</v>
      </c>
      <c r="W2463">
        <v>1</v>
      </c>
      <c r="X2463">
        <v>0</v>
      </c>
      <c r="Y2463">
        <v>1</v>
      </c>
      <c r="Z2463" t="s">
        <v>209</v>
      </c>
      <c r="AA2463">
        <v>1</v>
      </c>
      <c r="AB2463">
        <v>1</v>
      </c>
      <c r="AC2463">
        <v>1</v>
      </c>
      <c r="AD2463">
        <v>1</v>
      </c>
      <c r="AE2463" t="s">
        <v>79</v>
      </c>
      <c r="AF2463">
        <v>1</v>
      </c>
      <c r="AG2463">
        <v>29337</v>
      </c>
      <c r="AH2463">
        <v>1</v>
      </c>
      <c r="AI2463" t="s">
        <v>63</v>
      </c>
      <c r="AJ2463">
        <v>1</v>
      </c>
      <c r="AK2463">
        <v>3</v>
      </c>
      <c r="AL2463">
        <v>0</v>
      </c>
      <c r="AM2463" t="s">
        <v>64</v>
      </c>
      <c r="AN2463">
        <v>0</v>
      </c>
      <c r="AO2463">
        <v>0</v>
      </c>
      <c r="AP2463">
        <v>0</v>
      </c>
      <c r="AQ2463">
        <v>19</v>
      </c>
      <c r="AR2463">
        <v>1672.35</v>
      </c>
      <c r="AS2463">
        <v>0</v>
      </c>
      <c r="AT2463">
        <v>646.95000000000005</v>
      </c>
      <c r="AU2463">
        <v>0</v>
      </c>
      <c r="AV2463">
        <v>2319.3000000000002</v>
      </c>
      <c r="AW2463">
        <v>0</v>
      </c>
      <c r="AX2463">
        <v>1</v>
      </c>
      <c r="AY2463">
        <v>93710</v>
      </c>
      <c r="AZ2463">
        <v>0</v>
      </c>
    </row>
    <row r="2464" spans="1:52">
      <c r="A2464">
        <v>44</v>
      </c>
      <c r="B2464">
        <v>13</v>
      </c>
      <c r="C2464">
        <v>35.61</v>
      </c>
      <c r="D2464" t="s">
        <v>88</v>
      </c>
      <c r="E2464" t="s">
        <v>126</v>
      </c>
      <c r="F2464">
        <v>85</v>
      </c>
      <c r="G2464" t="s">
        <v>417</v>
      </c>
      <c r="H2464">
        <v>2405</v>
      </c>
      <c r="I2464" t="s">
        <v>66</v>
      </c>
      <c r="J2464" t="s">
        <v>55</v>
      </c>
      <c r="K2464" t="s">
        <v>4858</v>
      </c>
      <c r="L2464" t="s">
        <v>84</v>
      </c>
      <c r="M2464">
        <v>0</v>
      </c>
      <c r="N2464">
        <v>0</v>
      </c>
      <c r="O2464" t="s">
        <v>68</v>
      </c>
      <c r="P2464">
        <v>1</v>
      </c>
      <c r="Q2464" t="s">
        <v>59</v>
      </c>
      <c r="R2464" t="s">
        <v>2425</v>
      </c>
      <c r="S2464">
        <v>38.018065</v>
      </c>
      <c r="T2464">
        <v>-122.546024</v>
      </c>
      <c r="U2464">
        <v>1</v>
      </c>
      <c r="V2464">
        <v>79.45</v>
      </c>
      <c r="W2464">
        <v>0</v>
      </c>
      <c r="X2464">
        <v>0</v>
      </c>
      <c r="Y2464">
        <v>1</v>
      </c>
      <c r="Z2464" t="s">
        <v>61</v>
      </c>
      <c r="AA2464">
        <v>1</v>
      </c>
      <c r="AB2464">
        <v>1</v>
      </c>
      <c r="AC2464">
        <v>1</v>
      </c>
      <c r="AD2464">
        <v>1</v>
      </c>
      <c r="AE2464" t="s">
        <v>62</v>
      </c>
      <c r="AF2464">
        <v>1</v>
      </c>
      <c r="AG2464">
        <v>28403</v>
      </c>
      <c r="AH2464">
        <v>0</v>
      </c>
      <c r="AI2464" t="s">
        <v>63</v>
      </c>
      <c r="AJ2464">
        <v>1</v>
      </c>
      <c r="AK2464">
        <v>1</v>
      </c>
      <c r="AL2464">
        <v>0</v>
      </c>
      <c r="AM2464" t="s">
        <v>64</v>
      </c>
      <c r="AN2464">
        <v>0</v>
      </c>
      <c r="AO2464">
        <v>0</v>
      </c>
      <c r="AP2464">
        <v>0</v>
      </c>
      <c r="AQ2464">
        <v>38</v>
      </c>
      <c r="AR2464">
        <v>3013.05</v>
      </c>
      <c r="AS2464">
        <v>40</v>
      </c>
      <c r="AT2464">
        <v>1353.18</v>
      </c>
      <c r="AU2464">
        <v>9.36</v>
      </c>
      <c r="AV2464">
        <v>4396.87</v>
      </c>
      <c r="AW2464">
        <v>0</v>
      </c>
      <c r="AX2464">
        <v>0</v>
      </c>
      <c r="AY2464">
        <v>94903</v>
      </c>
      <c r="AZ2464">
        <v>1</v>
      </c>
    </row>
    <row r="2465" spans="1:52">
      <c r="A2465">
        <v>33</v>
      </c>
      <c r="B2465">
        <v>0</v>
      </c>
      <c r="C2465">
        <v>39.56</v>
      </c>
      <c r="D2465" t="s">
        <v>52</v>
      </c>
      <c r="E2465" t="s">
        <v>52</v>
      </c>
      <c r="F2465">
        <v>55</v>
      </c>
      <c r="G2465" t="s">
        <v>2156</v>
      </c>
      <c r="H2465">
        <v>3675</v>
      </c>
      <c r="I2465" t="s">
        <v>54</v>
      </c>
      <c r="J2465" t="s">
        <v>55</v>
      </c>
      <c r="K2465" t="s">
        <v>4859</v>
      </c>
      <c r="L2465" t="s">
        <v>57</v>
      </c>
      <c r="M2465">
        <v>1</v>
      </c>
      <c r="N2465">
        <v>0</v>
      </c>
      <c r="O2465" t="s">
        <v>58</v>
      </c>
      <c r="P2465">
        <v>0</v>
      </c>
      <c r="Q2465" t="s">
        <v>72</v>
      </c>
      <c r="R2465" t="s">
        <v>2158</v>
      </c>
      <c r="S2465">
        <v>40.740138000000002</v>
      </c>
      <c r="T2465">
        <v>-122.587476</v>
      </c>
      <c r="U2465">
        <v>1</v>
      </c>
      <c r="V2465">
        <v>25.1</v>
      </c>
      <c r="W2465">
        <v>1</v>
      </c>
      <c r="X2465">
        <v>1</v>
      </c>
      <c r="Y2465">
        <v>2</v>
      </c>
      <c r="Z2465" t="s">
        <v>209</v>
      </c>
      <c r="AA2465">
        <v>0</v>
      </c>
      <c r="AB2465">
        <v>0</v>
      </c>
      <c r="AC2465">
        <v>0</v>
      </c>
      <c r="AD2465">
        <v>1</v>
      </c>
      <c r="AE2465" t="s">
        <v>79</v>
      </c>
      <c r="AF2465">
        <v>1</v>
      </c>
      <c r="AG2465">
        <v>373</v>
      </c>
      <c r="AH2465">
        <v>0</v>
      </c>
      <c r="AI2465" t="s">
        <v>63</v>
      </c>
      <c r="AJ2465">
        <v>1</v>
      </c>
      <c r="AK2465">
        <v>4</v>
      </c>
      <c r="AL2465">
        <v>0</v>
      </c>
      <c r="AM2465" t="s">
        <v>64</v>
      </c>
      <c r="AN2465">
        <v>0</v>
      </c>
      <c r="AO2465">
        <v>0</v>
      </c>
      <c r="AP2465">
        <v>0</v>
      </c>
      <c r="AQ2465">
        <v>18</v>
      </c>
      <c r="AR2465">
        <v>428.45</v>
      </c>
      <c r="AS2465">
        <v>0</v>
      </c>
      <c r="AT2465">
        <v>712.08</v>
      </c>
      <c r="AU2465">
        <v>14.57</v>
      </c>
      <c r="AV2465">
        <v>1125.96</v>
      </c>
      <c r="AW2465">
        <v>0</v>
      </c>
      <c r="AX2465">
        <v>0</v>
      </c>
      <c r="AY2465">
        <v>96033</v>
      </c>
      <c r="AZ2465">
        <v>0</v>
      </c>
    </row>
    <row r="2466" spans="1:52">
      <c r="A2466">
        <v>32</v>
      </c>
      <c r="B2466">
        <v>25</v>
      </c>
      <c r="C2466">
        <v>0</v>
      </c>
      <c r="D2466" t="s">
        <v>52</v>
      </c>
      <c r="E2466" t="s">
        <v>52</v>
      </c>
      <c r="F2466">
        <v>46</v>
      </c>
      <c r="G2466" t="s">
        <v>70</v>
      </c>
      <c r="H2466">
        <v>5534</v>
      </c>
      <c r="I2466" t="s">
        <v>66</v>
      </c>
      <c r="J2466" t="s">
        <v>55</v>
      </c>
      <c r="K2466" t="s">
        <v>4860</v>
      </c>
      <c r="L2466" t="s">
        <v>108</v>
      </c>
      <c r="M2466">
        <v>0</v>
      </c>
      <c r="N2466">
        <v>1</v>
      </c>
      <c r="O2466" t="s">
        <v>68</v>
      </c>
      <c r="P2466">
        <v>1</v>
      </c>
      <c r="Q2466" t="s">
        <v>85</v>
      </c>
      <c r="R2466" t="s">
        <v>460</v>
      </c>
      <c r="S2466">
        <v>36.974575000000002</v>
      </c>
      <c r="T2466">
        <v>-121.99114899999999</v>
      </c>
      <c r="U2466">
        <v>0</v>
      </c>
      <c r="V2466">
        <v>41.35</v>
      </c>
      <c r="W2466">
        <v>0</v>
      </c>
      <c r="X2466">
        <v>0</v>
      </c>
      <c r="Y2466">
        <v>0</v>
      </c>
      <c r="Z2466" t="s">
        <v>61</v>
      </c>
      <c r="AA2466">
        <v>0</v>
      </c>
      <c r="AB2466">
        <v>1</v>
      </c>
      <c r="AC2466">
        <v>0</v>
      </c>
      <c r="AD2466">
        <v>0</v>
      </c>
      <c r="AE2466" t="s">
        <v>79</v>
      </c>
      <c r="AF2466">
        <v>0</v>
      </c>
      <c r="AG2466">
        <v>36631</v>
      </c>
      <c r="AH2466">
        <v>1</v>
      </c>
      <c r="AI2466" t="s">
        <v>63</v>
      </c>
      <c r="AJ2466">
        <v>0</v>
      </c>
      <c r="AK2466">
        <v>3</v>
      </c>
      <c r="AL2466">
        <v>0</v>
      </c>
      <c r="AM2466" t="s">
        <v>64</v>
      </c>
      <c r="AN2466">
        <v>0</v>
      </c>
      <c r="AO2466">
        <v>0</v>
      </c>
      <c r="AP2466">
        <v>0</v>
      </c>
      <c r="AQ2466">
        <v>3</v>
      </c>
      <c r="AR2466">
        <v>107.25</v>
      </c>
      <c r="AS2466">
        <v>0</v>
      </c>
      <c r="AT2466">
        <v>0</v>
      </c>
      <c r="AU2466">
        <v>0</v>
      </c>
      <c r="AV2466">
        <v>107.25</v>
      </c>
      <c r="AW2466">
        <v>0</v>
      </c>
      <c r="AX2466">
        <v>1</v>
      </c>
      <c r="AY2466">
        <v>95062</v>
      </c>
      <c r="AZ2466">
        <v>0</v>
      </c>
    </row>
    <row r="2467" spans="1:52">
      <c r="A2467">
        <v>50</v>
      </c>
      <c r="B2467">
        <v>57</v>
      </c>
      <c r="C2467">
        <v>1.53</v>
      </c>
      <c r="D2467" t="s">
        <v>52</v>
      </c>
      <c r="E2467" t="s">
        <v>52</v>
      </c>
      <c r="F2467">
        <v>44</v>
      </c>
      <c r="G2467" t="s">
        <v>1305</v>
      </c>
      <c r="H2467">
        <v>2775</v>
      </c>
      <c r="I2467" t="s">
        <v>75</v>
      </c>
      <c r="J2467" t="s">
        <v>55</v>
      </c>
      <c r="K2467" t="s">
        <v>4861</v>
      </c>
      <c r="L2467" t="s">
        <v>57</v>
      </c>
      <c r="M2467">
        <v>1</v>
      </c>
      <c r="N2467">
        <v>0</v>
      </c>
      <c r="O2467" t="s">
        <v>68</v>
      </c>
      <c r="P2467">
        <v>1</v>
      </c>
      <c r="Q2467" t="s">
        <v>59</v>
      </c>
      <c r="R2467" t="s">
        <v>2851</v>
      </c>
      <c r="S2467">
        <v>37.505768000000003</v>
      </c>
      <c r="T2467">
        <v>-121.96247200000001</v>
      </c>
      <c r="U2467">
        <v>1</v>
      </c>
      <c r="V2467">
        <v>89.7</v>
      </c>
      <c r="W2467">
        <v>0</v>
      </c>
      <c r="X2467">
        <v>3</v>
      </c>
      <c r="Y2467">
        <v>5</v>
      </c>
      <c r="Z2467" t="s">
        <v>258</v>
      </c>
      <c r="AA2467">
        <v>1</v>
      </c>
      <c r="AB2467">
        <v>0</v>
      </c>
      <c r="AC2467">
        <v>1</v>
      </c>
      <c r="AD2467">
        <v>1</v>
      </c>
      <c r="AE2467" t="s">
        <v>62</v>
      </c>
      <c r="AF2467">
        <v>1</v>
      </c>
      <c r="AG2467">
        <v>56126</v>
      </c>
      <c r="AH2467">
        <v>1</v>
      </c>
      <c r="AI2467" t="s">
        <v>63</v>
      </c>
      <c r="AJ2467">
        <v>1</v>
      </c>
      <c r="AK2467">
        <v>4</v>
      </c>
      <c r="AL2467">
        <v>0</v>
      </c>
      <c r="AM2467" t="s">
        <v>64</v>
      </c>
      <c r="AN2467">
        <v>0</v>
      </c>
      <c r="AO2467">
        <v>0</v>
      </c>
      <c r="AP2467">
        <v>1</v>
      </c>
      <c r="AQ2467">
        <v>35</v>
      </c>
      <c r="AR2467">
        <v>3165.6</v>
      </c>
      <c r="AS2467">
        <v>0</v>
      </c>
      <c r="AT2467">
        <v>53.55</v>
      </c>
      <c r="AU2467">
        <v>0</v>
      </c>
      <c r="AV2467">
        <v>3219.15</v>
      </c>
      <c r="AW2467">
        <v>0</v>
      </c>
      <c r="AX2467">
        <v>1</v>
      </c>
      <c r="AY2467">
        <v>94538</v>
      </c>
      <c r="AZ2467">
        <v>0</v>
      </c>
    </row>
    <row r="2468" spans="1:52">
      <c r="A2468">
        <v>58</v>
      </c>
      <c r="B2468">
        <v>12</v>
      </c>
      <c r="C2468">
        <v>44.75</v>
      </c>
      <c r="D2468" t="s">
        <v>138</v>
      </c>
      <c r="E2468" t="s">
        <v>139</v>
      </c>
      <c r="F2468">
        <v>94</v>
      </c>
      <c r="G2468" t="s">
        <v>4862</v>
      </c>
      <c r="H2468">
        <v>5930</v>
      </c>
      <c r="I2468" t="s">
        <v>66</v>
      </c>
      <c r="J2468" t="s">
        <v>55</v>
      </c>
      <c r="K2468" t="s">
        <v>4863</v>
      </c>
      <c r="L2468" t="s">
        <v>84</v>
      </c>
      <c r="M2468">
        <v>0</v>
      </c>
      <c r="N2468">
        <v>0</v>
      </c>
      <c r="O2468" t="s">
        <v>68</v>
      </c>
      <c r="P2468">
        <v>1</v>
      </c>
      <c r="Q2468" t="s">
        <v>85</v>
      </c>
      <c r="R2468" t="s">
        <v>4864</v>
      </c>
      <c r="S2468">
        <v>41.388396999999998</v>
      </c>
      <c r="T2468">
        <v>-122.794636</v>
      </c>
      <c r="U2468">
        <v>0</v>
      </c>
      <c r="V2468">
        <v>45.85</v>
      </c>
      <c r="W2468">
        <v>0</v>
      </c>
      <c r="X2468">
        <v>0</v>
      </c>
      <c r="Y2468">
        <v>0</v>
      </c>
      <c r="Z2468" t="s">
        <v>93</v>
      </c>
      <c r="AA2468">
        <v>0</v>
      </c>
      <c r="AB2468">
        <v>0</v>
      </c>
      <c r="AC2468">
        <v>1</v>
      </c>
      <c r="AD2468">
        <v>0</v>
      </c>
      <c r="AE2468" t="s">
        <v>79</v>
      </c>
      <c r="AF2468">
        <v>1</v>
      </c>
      <c r="AG2468">
        <v>290</v>
      </c>
      <c r="AH2468">
        <v>0</v>
      </c>
      <c r="AI2468" t="s">
        <v>63</v>
      </c>
      <c r="AJ2468">
        <v>0</v>
      </c>
      <c r="AK2468">
        <v>2</v>
      </c>
      <c r="AL2468">
        <v>0</v>
      </c>
      <c r="AM2468" t="s">
        <v>64</v>
      </c>
      <c r="AN2468">
        <v>0</v>
      </c>
      <c r="AO2468">
        <v>0</v>
      </c>
      <c r="AP2468">
        <v>0</v>
      </c>
      <c r="AQ2468">
        <v>1</v>
      </c>
      <c r="AR2468">
        <v>45.85</v>
      </c>
      <c r="AS2468">
        <v>0</v>
      </c>
      <c r="AT2468">
        <v>44.75</v>
      </c>
      <c r="AU2468">
        <v>0</v>
      </c>
      <c r="AV2468">
        <v>90.6</v>
      </c>
      <c r="AW2468">
        <v>0</v>
      </c>
      <c r="AX2468">
        <v>1</v>
      </c>
      <c r="AY2468">
        <v>96014</v>
      </c>
      <c r="AZ2468">
        <v>1</v>
      </c>
    </row>
    <row r="2469" spans="1:52">
      <c r="A2469">
        <v>79</v>
      </c>
      <c r="B2469">
        <v>30</v>
      </c>
      <c r="C2469">
        <v>42.95</v>
      </c>
      <c r="D2469" t="s">
        <v>52</v>
      </c>
      <c r="E2469" t="s">
        <v>52</v>
      </c>
      <c r="F2469">
        <v>23</v>
      </c>
      <c r="G2469" t="s">
        <v>1461</v>
      </c>
      <c r="H2469">
        <v>4604</v>
      </c>
      <c r="I2469" t="s">
        <v>75</v>
      </c>
      <c r="J2469" t="s">
        <v>55</v>
      </c>
      <c r="K2469" t="s">
        <v>4865</v>
      </c>
      <c r="L2469" t="s">
        <v>57</v>
      </c>
      <c r="M2469">
        <v>0</v>
      </c>
      <c r="N2469">
        <v>0</v>
      </c>
      <c r="O2469" t="s">
        <v>68</v>
      </c>
      <c r="P2469">
        <v>1</v>
      </c>
      <c r="Q2469" t="s">
        <v>77</v>
      </c>
      <c r="R2469" t="s">
        <v>2443</v>
      </c>
      <c r="S2469">
        <v>34.114772000000002</v>
      </c>
      <c r="T2469">
        <v>-118.089431</v>
      </c>
      <c r="U2469">
        <v>1</v>
      </c>
      <c r="V2469">
        <v>64.95</v>
      </c>
      <c r="W2469">
        <v>0</v>
      </c>
      <c r="X2469">
        <v>0</v>
      </c>
      <c r="Y2469">
        <v>5</v>
      </c>
      <c r="Z2469" t="s">
        <v>61</v>
      </c>
      <c r="AA2469">
        <v>1</v>
      </c>
      <c r="AB2469">
        <v>1</v>
      </c>
      <c r="AC2469">
        <v>1</v>
      </c>
      <c r="AD2469">
        <v>1</v>
      </c>
      <c r="AE2469" t="s">
        <v>62</v>
      </c>
      <c r="AF2469">
        <v>1</v>
      </c>
      <c r="AG2469">
        <v>23444</v>
      </c>
      <c r="AH2469">
        <v>0</v>
      </c>
      <c r="AI2469" t="s">
        <v>63</v>
      </c>
      <c r="AJ2469">
        <v>1</v>
      </c>
      <c r="AK2469">
        <v>4</v>
      </c>
      <c r="AL2469">
        <v>1</v>
      </c>
      <c r="AM2469" t="s">
        <v>64</v>
      </c>
      <c r="AN2469">
        <v>1</v>
      </c>
      <c r="AO2469">
        <v>0</v>
      </c>
      <c r="AP2469">
        <v>0</v>
      </c>
      <c r="AQ2469">
        <v>21</v>
      </c>
      <c r="AR2469">
        <v>1339.8</v>
      </c>
      <c r="AS2469">
        <v>0</v>
      </c>
      <c r="AT2469">
        <v>901.95</v>
      </c>
      <c r="AU2469">
        <v>0</v>
      </c>
      <c r="AV2469">
        <v>2241.75</v>
      </c>
      <c r="AW2469">
        <v>0</v>
      </c>
      <c r="AX2469">
        <v>1</v>
      </c>
      <c r="AY2469">
        <v>91775</v>
      </c>
      <c r="AZ2469">
        <v>0</v>
      </c>
    </row>
    <row r="2470" spans="1:52">
      <c r="A2470">
        <v>45</v>
      </c>
      <c r="B2470">
        <v>0</v>
      </c>
      <c r="C2470">
        <v>31.28</v>
      </c>
      <c r="D2470" t="s">
        <v>52</v>
      </c>
      <c r="E2470" t="s">
        <v>52</v>
      </c>
      <c r="F2470">
        <v>61</v>
      </c>
      <c r="G2470" t="s">
        <v>3412</v>
      </c>
      <c r="H2470">
        <v>3248</v>
      </c>
      <c r="I2470" t="s">
        <v>66</v>
      </c>
      <c r="J2470" t="s">
        <v>55</v>
      </c>
      <c r="K2470" t="s">
        <v>4866</v>
      </c>
      <c r="L2470" t="s">
        <v>57</v>
      </c>
      <c r="M2470">
        <v>0</v>
      </c>
      <c r="N2470">
        <v>0</v>
      </c>
      <c r="O2470" t="s">
        <v>58</v>
      </c>
      <c r="P2470">
        <v>0</v>
      </c>
      <c r="Q2470" t="s">
        <v>72</v>
      </c>
      <c r="R2470" t="s">
        <v>3414</v>
      </c>
      <c r="S2470">
        <v>33.162624000000001</v>
      </c>
      <c r="T2470">
        <v>-117.170863</v>
      </c>
      <c r="U2470">
        <v>0</v>
      </c>
      <c r="V2470">
        <v>19.05</v>
      </c>
      <c r="W2470">
        <v>0</v>
      </c>
      <c r="X2470">
        <v>0</v>
      </c>
      <c r="Y2470">
        <v>0</v>
      </c>
      <c r="Z2470" t="s">
        <v>93</v>
      </c>
      <c r="AA2470">
        <v>0</v>
      </c>
      <c r="AB2470">
        <v>0</v>
      </c>
      <c r="AC2470">
        <v>0</v>
      </c>
      <c r="AD2470">
        <v>0</v>
      </c>
      <c r="AE2470" t="s">
        <v>79</v>
      </c>
      <c r="AF2470">
        <v>1</v>
      </c>
      <c r="AG2470">
        <v>52664</v>
      </c>
      <c r="AH2470">
        <v>0</v>
      </c>
      <c r="AI2470" t="s">
        <v>63</v>
      </c>
      <c r="AJ2470">
        <v>0</v>
      </c>
      <c r="AK2470">
        <v>4</v>
      </c>
      <c r="AL2470">
        <v>0</v>
      </c>
      <c r="AM2470" t="s">
        <v>64</v>
      </c>
      <c r="AN2470">
        <v>0</v>
      </c>
      <c r="AO2470">
        <v>0</v>
      </c>
      <c r="AP2470">
        <v>0</v>
      </c>
      <c r="AQ2470">
        <v>9</v>
      </c>
      <c r="AR2470">
        <v>157.65</v>
      </c>
      <c r="AS2470">
        <v>0</v>
      </c>
      <c r="AT2470">
        <v>281.52</v>
      </c>
      <c r="AU2470">
        <v>0</v>
      </c>
      <c r="AV2470">
        <v>439.17</v>
      </c>
      <c r="AW2470">
        <v>0</v>
      </c>
      <c r="AX2470">
        <v>0</v>
      </c>
      <c r="AY2470">
        <v>92069</v>
      </c>
      <c r="AZ2470">
        <v>0</v>
      </c>
    </row>
    <row r="2471" spans="1:52">
      <c r="A2471">
        <v>31</v>
      </c>
      <c r="B2471">
        <v>24</v>
      </c>
      <c r="C2471">
        <v>7.16</v>
      </c>
      <c r="D2471" t="s">
        <v>52</v>
      </c>
      <c r="E2471" t="s">
        <v>52</v>
      </c>
      <c r="F2471">
        <v>21</v>
      </c>
      <c r="G2471" t="s">
        <v>3530</v>
      </c>
      <c r="H2471">
        <v>4890</v>
      </c>
      <c r="I2471" t="s">
        <v>54</v>
      </c>
      <c r="J2471" t="s">
        <v>55</v>
      </c>
      <c r="K2471" t="s">
        <v>4867</v>
      </c>
      <c r="L2471" t="s">
        <v>57</v>
      </c>
      <c r="M2471">
        <v>1</v>
      </c>
      <c r="N2471">
        <v>1</v>
      </c>
      <c r="O2471" t="s">
        <v>68</v>
      </c>
      <c r="P2471">
        <v>1</v>
      </c>
      <c r="Q2471" t="s">
        <v>59</v>
      </c>
      <c r="R2471" t="s">
        <v>3532</v>
      </c>
      <c r="S2471">
        <v>38.525759999999998</v>
      </c>
      <c r="T2471">
        <v>-123.013347</v>
      </c>
      <c r="U2471">
        <v>1</v>
      </c>
      <c r="V2471">
        <v>106.1</v>
      </c>
      <c r="W2471">
        <v>1</v>
      </c>
      <c r="X2471">
        <v>1</v>
      </c>
      <c r="Y2471">
        <v>9</v>
      </c>
      <c r="Z2471" t="s">
        <v>105</v>
      </c>
      <c r="AA2471">
        <v>1</v>
      </c>
      <c r="AB2471">
        <v>1</v>
      </c>
      <c r="AC2471">
        <v>1</v>
      </c>
      <c r="AD2471">
        <v>1</v>
      </c>
      <c r="AE2471" t="s">
        <v>79</v>
      </c>
      <c r="AF2471">
        <v>1</v>
      </c>
      <c r="AG2471">
        <v>4913</v>
      </c>
      <c r="AH2471">
        <v>1</v>
      </c>
      <c r="AI2471" t="s">
        <v>63</v>
      </c>
      <c r="AJ2471">
        <v>1</v>
      </c>
      <c r="AK2471">
        <v>3</v>
      </c>
      <c r="AL2471">
        <v>0</v>
      </c>
      <c r="AM2471" t="s">
        <v>64</v>
      </c>
      <c r="AN2471">
        <v>0</v>
      </c>
      <c r="AO2471">
        <v>0</v>
      </c>
      <c r="AP2471">
        <v>1</v>
      </c>
      <c r="AQ2471">
        <v>72</v>
      </c>
      <c r="AR2471">
        <v>7548.6</v>
      </c>
      <c r="AS2471">
        <v>0</v>
      </c>
      <c r="AT2471">
        <v>515.52</v>
      </c>
      <c r="AU2471">
        <v>23.39</v>
      </c>
      <c r="AV2471">
        <v>8040.73</v>
      </c>
      <c r="AW2471">
        <v>0</v>
      </c>
      <c r="AX2471">
        <v>1</v>
      </c>
      <c r="AY2471">
        <v>95446</v>
      </c>
      <c r="AZ2471">
        <v>0</v>
      </c>
    </row>
    <row r="2472" spans="1:52">
      <c r="A2472">
        <v>21</v>
      </c>
      <c r="B2472">
        <v>59</v>
      </c>
      <c r="C2472">
        <v>20.03</v>
      </c>
      <c r="D2472" t="s">
        <v>80</v>
      </c>
      <c r="E2472" t="s">
        <v>790</v>
      </c>
      <c r="F2472">
        <v>90</v>
      </c>
      <c r="G2472" t="s">
        <v>1605</v>
      </c>
      <c r="H2472">
        <v>5829</v>
      </c>
      <c r="I2472" t="s">
        <v>66</v>
      </c>
      <c r="J2472" t="s">
        <v>55</v>
      </c>
      <c r="K2472" t="s">
        <v>4868</v>
      </c>
      <c r="L2472" t="s">
        <v>84</v>
      </c>
      <c r="M2472">
        <v>0</v>
      </c>
      <c r="N2472">
        <v>0</v>
      </c>
      <c r="O2472" t="s">
        <v>58</v>
      </c>
      <c r="P2472">
        <v>1</v>
      </c>
      <c r="Q2472" t="s">
        <v>59</v>
      </c>
      <c r="R2472" t="s">
        <v>1607</v>
      </c>
      <c r="S2472">
        <v>40.170357000000003</v>
      </c>
      <c r="T2472">
        <v>-123.417298</v>
      </c>
      <c r="U2472">
        <v>0</v>
      </c>
      <c r="V2472">
        <v>86.2</v>
      </c>
      <c r="W2472">
        <v>0</v>
      </c>
      <c r="X2472">
        <v>0</v>
      </c>
      <c r="Y2472">
        <v>0</v>
      </c>
      <c r="Z2472" t="s">
        <v>61</v>
      </c>
      <c r="AA2472">
        <v>0</v>
      </c>
      <c r="AB2472">
        <v>1</v>
      </c>
      <c r="AC2472">
        <v>0</v>
      </c>
      <c r="AD2472">
        <v>0</v>
      </c>
      <c r="AE2472" t="s">
        <v>62</v>
      </c>
      <c r="AF2472">
        <v>1</v>
      </c>
      <c r="AG2472">
        <v>259</v>
      </c>
      <c r="AH2472">
        <v>0</v>
      </c>
      <c r="AI2472" t="s">
        <v>63</v>
      </c>
      <c r="AJ2472">
        <v>0</v>
      </c>
      <c r="AK2472">
        <v>1</v>
      </c>
      <c r="AL2472">
        <v>0</v>
      </c>
      <c r="AM2472" t="s">
        <v>64</v>
      </c>
      <c r="AN2472">
        <v>0</v>
      </c>
      <c r="AO2472">
        <v>1</v>
      </c>
      <c r="AP2472">
        <v>1</v>
      </c>
      <c r="AQ2472">
        <v>15</v>
      </c>
      <c r="AR2472">
        <v>1270.2</v>
      </c>
      <c r="AS2472">
        <v>100</v>
      </c>
      <c r="AT2472">
        <v>300.45</v>
      </c>
      <c r="AU2472">
        <v>0</v>
      </c>
      <c r="AV2472">
        <v>1670.65</v>
      </c>
      <c r="AW2472">
        <v>1</v>
      </c>
      <c r="AX2472">
        <v>0</v>
      </c>
      <c r="AY2472">
        <v>95595</v>
      </c>
      <c r="AZ2472">
        <v>1</v>
      </c>
    </row>
    <row r="2473" spans="1:52">
      <c r="A2473">
        <v>49</v>
      </c>
      <c r="B2473">
        <v>15</v>
      </c>
      <c r="C2473">
        <v>22.8</v>
      </c>
      <c r="D2473" t="s">
        <v>52</v>
      </c>
      <c r="E2473" t="s">
        <v>52</v>
      </c>
      <c r="F2473">
        <v>44</v>
      </c>
      <c r="G2473" t="s">
        <v>926</v>
      </c>
      <c r="H2473">
        <v>3289</v>
      </c>
      <c r="I2473" t="s">
        <v>66</v>
      </c>
      <c r="J2473" t="s">
        <v>55</v>
      </c>
      <c r="K2473" t="s">
        <v>4869</v>
      </c>
      <c r="L2473" t="s">
        <v>57</v>
      </c>
      <c r="M2473">
        <v>0</v>
      </c>
      <c r="N2473">
        <v>1</v>
      </c>
      <c r="O2473" t="s">
        <v>68</v>
      </c>
      <c r="P2473">
        <v>1</v>
      </c>
      <c r="Q2473" t="s">
        <v>59</v>
      </c>
      <c r="R2473" t="s">
        <v>928</v>
      </c>
      <c r="S2473">
        <v>37.421633</v>
      </c>
      <c r="T2473">
        <v>-122.009613</v>
      </c>
      <c r="U2473">
        <v>1</v>
      </c>
      <c r="V2473">
        <v>84.55</v>
      </c>
      <c r="W2473">
        <v>1</v>
      </c>
      <c r="X2473">
        <v>0</v>
      </c>
      <c r="Y2473">
        <v>8</v>
      </c>
      <c r="Z2473" t="s">
        <v>61</v>
      </c>
      <c r="AA2473">
        <v>0</v>
      </c>
      <c r="AB2473">
        <v>1</v>
      </c>
      <c r="AC2473">
        <v>1</v>
      </c>
      <c r="AD2473">
        <v>1</v>
      </c>
      <c r="AE2473" t="s">
        <v>79</v>
      </c>
      <c r="AF2473">
        <v>1</v>
      </c>
      <c r="AG2473">
        <v>16985</v>
      </c>
      <c r="AH2473">
        <v>0</v>
      </c>
      <c r="AI2473" t="s">
        <v>63</v>
      </c>
      <c r="AJ2473">
        <v>1</v>
      </c>
      <c r="AK2473">
        <v>3</v>
      </c>
      <c r="AL2473">
        <v>0</v>
      </c>
      <c r="AM2473" t="s">
        <v>64</v>
      </c>
      <c r="AN2473">
        <v>0</v>
      </c>
      <c r="AO2473">
        <v>0</v>
      </c>
      <c r="AP2473">
        <v>0</v>
      </c>
      <c r="AQ2473">
        <v>45</v>
      </c>
      <c r="AR2473">
        <v>3713.95</v>
      </c>
      <c r="AS2473">
        <v>0</v>
      </c>
      <c r="AT2473">
        <v>1026</v>
      </c>
      <c r="AU2473">
        <v>0</v>
      </c>
      <c r="AV2473">
        <v>4739.95</v>
      </c>
      <c r="AW2473">
        <v>0</v>
      </c>
      <c r="AX2473">
        <v>1</v>
      </c>
      <c r="AY2473">
        <v>94089</v>
      </c>
      <c r="AZ2473">
        <v>0</v>
      </c>
    </row>
    <row r="2474" spans="1:52">
      <c r="A2474">
        <v>75</v>
      </c>
      <c r="B2474">
        <v>3</v>
      </c>
      <c r="C2474">
        <v>0</v>
      </c>
      <c r="D2474" t="s">
        <v>52</v>
      </c>
      <c r="E2474" t="s">
        <v>52</v>
      </c>
      <c r="F2474">
        <v>27</v>
      </c>
      <c r="G2474" t="s">
        <v>613</v>
      </c>
      <c r="H2474">
        <v>4133</v>
      </c>
      <c r="I2474" t="s">
        <v>66</v>
      </c>
      <c r="J2474" t="s">
        <v>55</v>
      </c>
      <c r="K2474" t="s">
        <v>4870</v>
      </c>
      <c r="L2474" t="s">
        <v>108</v>
      </c>
      <c r="M2474">
        <v>0</v>
      </c>
      <c r="N2474">
        <v>0</v>
      </c>
      <c r="O2474" t="s">
        <v>58</v>
      </c>
      <c r="P2474">
        <v>1</v>
      </c>
      <c r="Q2474" t="s">
        <v>77</v>
      </c>
      <c r="R2474" t="s">
        <v>615</v>
      </c>
      <c r="S2474">
        <v>34.129058000000001</v>
      </c>
      <c r="T2474">
        <v>-118.759788</v>
      </c>
      <c r="U2474">
        <v>1</v>
      </c>
      <c r="V2474">
        <v>30.75</v>
      </c>
      <c r="W2474">
        <v>0</v>
      </c>
      <c r="X2474">
        <v>0</v>
      </c>
      <c r="Y2474">
        <v>7</v>
      </c>
      <c r="Z2474" t="s">
        <v>61</v>
      </c>
      <c r="AA2474">
        <v>1</v>
      </c>
      <c r="AB2474">
        <v>0</v>
      </c>
      <c r="AC2474">
        <v>1</v>
      </c>
      <c r="AD2474">
        <v>1</v>
      </c>
      <c r="AE2474" t="s">
        <v>62</v>
      </c>
      <c r="AF2474">
        <v>0</v>
      </c>
      <c r="AG2474">
        <v>25303</v>
      </c>
      <c r="AH2474">
        <v>0</v>
      </c>
      <c r="AI2474" t="s">
        <v>63</v>
      </c>
      <c r="AJ2474">
        <v>1</v>
      </c>
      <c r="AK2474">
        <v>5</v>
      </c>
      <c r="AL2474">
        <v>1</v>
      </c>
      <c r="AM2474" t="s">
        <v>64</v>
      </c>
      <c r="AN2474">
        <v>0</v>
      </c>
      <c r="AO2474">
        <v>0</v>
      </c>
      <c r="AP2474">
        <v>0</v>
      </c>
      <c r="AQ2474">
        <v>3</v>
      </c>
      <c r="AR2474">
        <v>82.85</v>
      </c>
      <c r="AS2474">
        <v>0</v>
      </c>
      <c r="AT2474">
        <v>0</v>
      </c>
      <c r="AU2474">
        <v>0</v>
      </c>
      <c r="AV2474">
        <v>82.85</v>
      </c>
      <c r="AW2474">
        <v>0</v>
      </c>
      <c r="AX2474">
        <v>1</v>
      </c>
      <c r="AY2474">
        <v>91301</v>
      </c>
      <c r="AZ2474">
        <v>0</v>
      </c>
    </row>
    <row r="2475" spans="1:52">
      <c r="A2475">
        <v>49</v>
      </c>
      <c r="B2475">
        <v>0</v>
      </c>
      <c r="C2475">
        <v>17.920000000000002</v>
      </c>
      <c r="D2475" t="s">
        <v>52</v>
      </c>
      <c r="E2475" t="s">
        <v>52</v>
      </c>
      <c r="F2475">
        <v>75</v>
      </c>
      <c r="G2475" t="s">
        <v>467</v>
      </c>
      <c r="H2475">
        <v>5876</v>
      </c>
      <c r="I2475" t="s">
        <v>66</v>
      </c>
      <c r="J2475" t="s">
        <v>55</v>
      </c>
      <c r="K2475" t="s">
        <v>4871</v>
      </c>
      <c r="L2475" t="s">
        <v>57</v>
      </c>
      <c r="M2475">
        <v>0</v>
      </c>
      <c r="N2475">
        <v>0</v>
      </c>
      <c r="O2475" t="s">
        <v>68</v>
      </c>
      <c r="P2475">
        <v>0</v>
      </c>
      <c r="Q2475" t="s">
        <v>72</v>
      </c>
      <c r="R2475" t="s">
        <v>469</v>
      </c>
      <c r="S2475">
        <v>38.766036</v>
      </c>
      <c r="T2475">
        <v>-120.209673</v>
      </c>
      <c r="U2475">
        <v>0</v>
      </c>
      <c r="V2475">
        <v>20.75</v>
      </c>
      <c r="W2475">
        <v>0</v>
      </c>
      <c r="X2475">
        <v>0</v>
      </c>
      <c r="Y2475">
        <v>0</v>
      </c>
      <c r="Z2475" t="s">
        <v>61</v>
      </c>
      <c r="AA2475">
        <v>0</v>
      </c>
      <c r="AB2475">
        <v>0</v>
      </c>
      <c r="AC2475">
        <v>0</v>
      </c>
      <c r="AD2475">
        <v>0</v>
      </c>
      <c r="AE2475" t="s">
        <v>62</v>
      </c>
      <c r="AF2475">
        <v>1</v>
      </c>
      <c r="AG2475">
        <v>183</v>
      </c>
      <c r="AH2475">
        <v>0</v>
      </c>
      <c r="AI2475" t="s">
        <v>63</v>
      </c>
      <c r="AJ2475">
        <v>0</v>
      </c>
      <c r="AK2475">
        <v>3</v>
      </c>
      <c r="AL2475">
        <v>0</v>
      </c>
      <c r="AM2475" t="s">
        <v>64</v>
      </c>
      <c r="AN2475">
        <v>0</v>
      </c>
      <c r="AO2475">
        <v>0</v>
      </c>
      <c r="AP2475">
        <v>0</v>
      </c>
      <c r="AQ2475">
        <v>35</v>
      </c>
      <c r="AR2475">
        <v>739.9</v>
      </c>
      <c r="AS2475">
        <v>0</v>
      </c>
      <c r="AT2475">
        <v>627.20000000000005</v>
      </c>
      <c r="AU2475">
        <v>0</v>
      </c>
      <c r="AV2475">
        <v>1367.1</v>
      </c>
      <c r="AW2475">
        <v>0</v>
      </c>
      <c r="AX2475">
        <v>0</v>
      </c>
      <c r="AY2475">
        <v>95720</v>
      </c>
      <c r="AZ2475">
        <v>0</v>
      </c>
    </row>
    <row r="2476" spans="1:52">
      <c r="A2476">
        <v>60</v>
      </c>
      <c r="B2476">
        <v>0</v>
      </c>
      <c r="C2476">
        <v>2.81</v>
      </c>
      <c r="D2476" t="s">
        <v>52</v>
      </c>
      <c r="E2476" t="s">
        <v>52</v>
      </c>
      <c r="F2476">
        <v>51</v>
      </c>
      <c r="G2476" t="s">
        <v>2109</v>
      </c>
      <c r="H2476">
        <v>4432</v>
      </c>
      <c r="I2476" t="s">
        <v>54</v>
      </c>
      <c r="J2476" t="s">
        <v>55</v>
      </c>
      <c r="K2476" t="s">
        <v>4872</v>
      </c>
      <c r="L2476" t="s">
        <v>57</v>
      </c>
      <c r="M2476">
        <v>1</v>
      </c>
      <c r="N2476">
        <v>0</v>
      </c>
      <c r="O2476" t="s">
        <v>68</v>
      </c>
      <c r="P2476">
        <v>0</v>
      </c>
      <c r="Q2476" t="s">
        <v>72</v>
      </c>
      <c r="R2476" t="s">
        <v>3496</v>
      </c>
      <c r="S2476">
        <v>33.678590999999997</v>
      </c>
      <c r="T2476">
        <v>-117.90547100000001</v>
      </c>
      <c r="U2476">
        <v>1</v>
      </c>
      <c r="V2476">
        <v>24.25</v>
      </c>
      <c r="W2476">
        <v>1</v>
      </c>
      <c r="X2476">
        <v>2</v>
      </c>
      <c r="Y2476">
        <v>4</v>
      </c>
      <c r="Z2476" t="s">
        <v>61</v>
      </c>
      <c r="AA2476">
        <v>0</v>
      </c>
      <c r="AB2476">
        <v>0</v>
      </c>
      <c r="AC2476">
        <v>0</v>
      </c>
      <c r="AD2476">
        <v>1</v>
      </c>
      <c r="AE2476" t="s">
        <v>79</v>
      </c>
      <c r="AF2476">
        <v>1</v>
      </c>
      <c r="AG2476">
        <v>48207</v>
      </c>
      <c r="AH2476">
        <v>0</v>
      </c>
      <c r="AI2476" t="s">
        <v>63</v>
      </c>
      <c r="AJ2476">
        <v>1</v>
      </c>
      <c r="AK2476">
        <v>4</v>
      </c>
      <c r="AL2476">
        <v>0</v>
      </c>
      <c r="AM2476" t="s">
        <v>64</v>
      </c>
      <c r="AN2476">
        <v>0</v>
      </c>
      <c r="AO2476">
        <v>0</v>
      </c>
      <c r="AP2476">
        <v>0</v>
      </c>
      <c r="AQ2476">
        <v>43</v>
      </c>
      <c r="AR2476">
        <v>1077.95</v>
      </c>
      <c r="AS2476">
        <v>0</v>
      </c>
      <c r="AT2476">
        <v>120.83</v>
      </c>
      <c r="AU2476">
        <v>0</v>
      </c>
      <c r="AV2476">
        <v>1198.78</v>
      </c>
      <c r="AW2476">
        <v>0</v>
      </c>
      <c r="AX2476">
        <v>0</v>
      </c>
      <c r="AY2476">
        <v>92626</v>
      </c>
      <c r="AZ2476">
        <v>0</v>
      </c>
    </row>
    <row r="2477" spans="1:52">
      <c r="A2477">
        <v>63</v>
      </c>
      <c r="B2477">
        <v>26</v>
      </c>
      <c r="C2477">
        <v>44.66</v>
      </c>
      <c r="D2477" t="s">
        <v>138</v>
      </c>
      <c r="E2477" t="s">
        <v>139</v>
      </c>
      <c r="F2477">
        <v>89</v>
      </c>
      <c r="G2477" t="s">
        <v>388</v>
      </c>
      <c r="H2477">
        <v>3344</v>
      </c>
      <c r="I2477" t="s">
        <v>66</v>
      </c>
      <c r="J2477" t="s">
        <v>55</v>
      </c>
      <c r="K2477" t="s">
        <v>4873</v>
      </c>
      <c r="L2477" t="s">
        <v>84</v>
      </c>
      <c r="M2477">
        <v>0</v>
      </c>
      <c r="N2477">
        <v>1</v>
      </c>
      <c r="O2477" t="s">
        <v>58</v>
      </c>
      <c r="P2477">
        <v>1</v>
      </c>
      <c r="Q2477" t="s">
        <v>59</v>
      </c>
      <c r="R2477" t="s">
        <v>390</v>
      </c>
      <c r="S2477">
        <v>33.606335999999999</v>
      </c>
      <c r="T2477">
        <v>-117.89304199999999</v>
      </c>
      <c r="U2477">
        <v>1</v>
      </c>
      <c r="V2477">
        <v>86.25</v>
      </c>
      <c r="W2477">
        <v>0</v>
      </c>
      <c r="X2477">
        <v>0</v>
      </c>
      <c r="Y2477">
        <v>1</v>
      </c>
      <c r="Z2477" t="s">
        <v>93</v>
      </c>
      <c r="AA2477">
        <v>0</v>
      </c>
      <c r="AB2477">
        <v>0</v>
      </c>
      <c r="AC2477">
        <v>1</v>
      </c>
      <c r="AD2477">
        <v>1</v>
      </c>
      <c r="AE2477" t="s">
        <v>62</v>
      </c>
      <c r="AF2477">
        <v>1</v>
      </c>
      <c r="AG2477">
        <v>3124</v>
      </c>
      <c r="AH2477">
        <v>0</v>
      </c>
      <c r="AI2477" t="s">
        <v>63</v>
      </c>
      <c r="AJ2477">
        <v>1</v>
      </c>
      <c r="AK2477">
        <v>2</v>
      </c>
      <c r="AL2477">
        <v>0</v>
      </c>
      <c r="AM2477" t="s">
        <v>64</v>
      </c>
      <c r="AN2477">
        <v>0</v>
      </c>
      <c r="AO2477">
        <v>0</v>
      </c>
      <c r="AP2477">
        <v>1</v>
      </c>
      <c r="AQ2477">
        <v>7</v>
      </c>
      <c r="AR2477">
        <v>587.1</v>
      </c>
      <c r="AS2477">
        <v>0</v>
      </c>
      <c r="AT2477">
        <v>312.62</v>
      </c>
      <c r="AU2477">
        <v>0</v>
      </c>
      <c r="AV2477">
        <v>899.72</v>
      </c>
      <c r="AW2477">
        <v>0</v>
      </c>
      <c r="AX2477">
        <v>1</v>
      </c>
      <c r="AY2477">
        <v>92662</v>
      </c>
      <c r="AZ2477">
        <v>1</v>
      </c>
    </row>
    <row r="2478" spans="1:52">
      <c r="A2478">
        <v>25</v>
      </c>
      <c r="B2478">
        <v>59</v>
      </c>
      <c r="C2478">
        <v>35.01</v>
      </c>
      <c r="D2478" t="s">
        <v>52</v>
      </c>
      <c r="E2478" t="s">
        <v>52</v>
      </c>
      <c r="F2478">
        <v>56</v>
      </c>
      <c r="G2478" t="s">
        <v>4874</v>
      </c>
      <c r="H2478">
        <v>6236</v>
      </c>
      <c r="I2478" t="s">
        <v>54</v>
      </c>
      <c r="J2478" t="s">
        <v>55</v>
      </c>
      <c r="K2478" t="s">
        <v>4875</v>
      </c>
      <c r="L2478" t="s">
        <v>57</v>
      </c>
      <c r="M2478">
        <v>1</v>
      </c>
      <c r="N2478">
        <v>1</v>
      </c>
      <c r="O2478" t="s">
        <v>68</v>
      </c>
      <c r="P2478">
        <v>1</v>
      </c>
      <c r="Q2478" t="s">
        <v>77</v>
      </c>
      <c r="R2478" t="s">
        <v>4876</v>
      </c>
      <c r="S2478">
        <v>36.587496999999999</v>
      </c>
      <c r="T2478">
        <v>-121.94481500000001</v>
      </c>
      <c r="U2478">
        <v>1</v>
      </c>
      <c r="V2478">
        <v>79.849999999999994</v>
      </c>
      <c r="W2478">
        <v>1</v>
      </c>
      <c r="X2478">
        <v>1</v>
      </c>
      <c r="Y2478">
        <v>8</v>
      </c>
      <c r="Z2478" t="s">
        <v>105</v>
      </c>
      <c r="AA2478">
        <v>1</v>
      </c>
      <c r="AB2478">
        <v>0</v>
      </c>
      <c r="AC2478">
        <v>0</v>
      </c>
      <c r="AD2478">
        <v>1</v>
      </c>
      <c r="AE2478" t="s">
        <v>62</v>
      </c>
      <c r="AF2478">
        <v>1</v>
      </c>
      <c r="AG2478">
        <v>4602</v>
      </c>
      <c r="AH2478">
        <v>0</v>
      </c>
      <c r="AI2478" t="s">
        <v>63</v>
      </c>
      <c r="AJ2478">
        <v>1</v>
      </c>
      <c r="AK2478">
        <v>5</v>
      </c>
      <c r="AL2478">
        <v>0</v>
      </c>
      <c r="AM2478" t="s">
        <v>64</v>
      </c>
      <c r="AN2478">
        <v>1</v>
      </c>
      <c r="AO2478">
        <v>1</v>
      </c>
      <c r="AP2478">
        <v>1</v>
      </c>
      <c r="AQ2478">
        <v>66</v>
      </c>
      <c r="AR2478">
        <v>5234.95</v>
      </c>
      <c r="AS2478">
        <v>0</v>
      </c>
      <c r="AT2478">
        <v>2310.66</v>
      </c>
      <c r="AU2478">
        <v>0</v>
      </c>
      <c r="AV2478">
        <v>7545.61</v>
      </c>
      <c r="AW2478">
        <v>1</v>
      </c>
      <c r="AX2478">
        <v>1</v>
      </c>
      <c r="AY2478">
        <v>93953</v>
      </c>
      <c r="AZ2478">
        <v>0</v>
      </c>
    </row>
    <row r="2479" spans="1:52">
      <c r="A2479">
        <v>37</v>
      </c>
      <c r="B2479">
        <v>26</v>
      </c>
      <c r="C2479">
        <v>18.57</v>
      </c>
      <c r="D2479" t="s">
        <v>52</v>
      </c>
      <c r="E2479" t="s">
        <v>52</v>
      </c>
      <c r="F2479">
        <v>59</v>
      </c>
      <c r="G2479" t="s">
        <v>2711</v>
      </c>
      <c r="H2479">
        <v>5479</v>
      </c>
      <c r="I2479" t="s">
        <v>66</v>
      </c>
      <c r="J2479" t="s">
        <v>55</v>
      </c>
      <c r="K2479" t="s">
        <v>4877</v>
      </c>
      <c r="L2479" t="s">
        <v>108</v>
      </c>
      <c r="M2479">
        <v>0</v>
      </c>
      <c r="N2479">
        <v>0</v>
      </c>
      <c r="O2479" t="s">
        <v>68</v>
      </c>
      <c r="P2479">
        <v>1</v>
      </c>
      <c r="Q2479" t="s">
        <v>77</v>
      </c>
      <c r="R2479" t="s">
        <v>2713</v>
      </c>
      <c r="S2479">
        <v>35.176236000000003</v>
      </c>
      <c r="T2479">
        <v>-120.483243</v>
      </c>
      <c r="U2479">
        <v>0</v>
      </c>
      <c r="V2479">
        <v>44.75</v>
      </c>
      <c r="W2479">
        <v>0</v>
      </c>
      <c r="X2479">
        <v>0</v>
      </c>
      <c r="Y2479">
        <v>0</v>
      </c>
      <c r="Z2479" t="s">
        <v>93</v>
      </c>
      <c r="AA2479">
        <v>0</v>
      </c>
      <c r="AB2479">
        <v>0</v>
      </c>
      <c r="AC2479">
        <v>1</v>
      </c>
      <c r="AD2479">
        <v>0</v>
      </c>
      <c r="AE2479" t="s">
        <v>62</v>
      </c>
      <c r="AF2479">
        <v>1</v>
      </c>
      <c r="AG2479">
        <v>24499</v>
      </c>
      <c r="AH2479">
        <v>0</v>
      </c>
      <c r="AI2479" t="s">
        <v>63</v>
      </c>
      <c r="AJ2479">
        <v>0</v>
      </c>
      <c r="AK2479">
        <v>4</v>
      </c>
      <c r="AL2479">
        <v>0</v>
      </c>
      <c r="AM2479" t="s">
        <v>64</v>
      </c>
      <c r="AN2479">
        <v>0</v>
      </c>
      <c r="AO2479">
        <v>0</v>
      </c>
      <c r="AP2479">
        <v>0</v>
      </c>
      <c r="AQ2479">
        <v>1</v>
      </c>
      <c r="AR2479">
        <v>44.75</v>
      </c>
      <c r="AS2479">
        <v>10</v>
      </c>
      <c r="AT2479">
        <v>18.57</v>
      </c>
      <c r="AU2479">
        <v>0</v>
      </c>
      <c r="AV2479">
        <v>73.319999999999993</v>
      </c>
      <c r="AW2479">
        <v>0</v>
      </c>
      <c r="AX2479">
        <v>0</v>
      </c>
      <c r="AY2479">
        <v>93420</v>
      </c>
      <c r="AZ2479">
        <v>0</v>
      </c>
    </row>
    <row r="2480" spans="1:52">
      <c r="A2480">
        <v>37</v>
      </c>
      <c r="B2480">
        <v>15</v>
      </c>
      <c r="C2480">
        <v>2.96</v>
      </c>
      <c r="D2480" t="s">
        <v>97</v>
      </c>
      <c r="E2480" t="s">
        <v>98</v>
      </c>
      <c r="F2480">
        <v>78</v>
      </c>
      <c r="G2480" t="s">
        <v>228</v>
      </c>
      <c r="H2480">
        <v>2919</v>
      </c>
      <c r="I2480" t="s">
        <v>66</v>
      </c>
      <c r="J2480" t="s">
        <v>55</v>
      </c>
      <c r="K2480" t="s">
        <v>4878</v>
      </c>
      <c r="L2480" t="s">
        <v>84</v>
      </c>
      <c r="M2480">
        <v>0</v>
      </c>
      <c r="N2480">
        <v>0</v>
      </c>
      <c r="O2480" t="s">
        <v>68</v>
      </c>
      <c r="P2480">
        <v>1</v>
      </c>
      <c r="Q2480" t="s">
        <v>59</v>
      </c>
      <c r="R2480" t="s">
        <v>1632</v>
      </c>
      <c r="S2480">
        <v>34.153337999999998</v>
      </c>
      <c r="T2480">
        <v>-118.262974</v>
      </c>
      <c r="U2480">
        <v>0</v>
      </c>
      <c r="V2480">
        <v>73.25</v>
      </c>
      <c r="W2480">
        <v>1</v>
      </c>
      <c r="X2480">
        <v>0</v>
      </c>
      <c r="Y2480">
        <v>0</v>
      </c>
      <c r="Z2480" t="s">
        <v>61</v>
      </c>
      <c r="AA2480">
        <v>0</v>
      </c>
      <c r="AB2480">
        <v>0</v>
      </c>
      <c r="AC2480">
        <v>1</v>
      </c>
      <c r="AD2480">
        <v>0</v>
      </c>
      <c r="AE2480" t="s">
        <v>79</v>
      </c>
      <c r="AF2480">
        <v>1</v>
      </c>
      <c r="AG2480">
        <v>14493</v>
      </c>
      <c r="AH2480">
        <v>0</v>
      </c>
      <c r="AI2480" t="s">
        <v>63</v>
      </c>
      <c r="AJ2480">
        <v>0</v>
      </c>
      <c r="AK2480">
        <v>1</v>
      </c>
      <c r="AL2480">
        <v>0</v>
      </c>
      <c r="AM2480" t="s">
        <v>64</v>
      </c>
      <c r="AN2480">
        <v>0</v>
      </c>
      <c r="AO2480">
        <v>0</v>
      </c>
      <c r="AP2480">
        <v>0</v>
      </c>
      <c r="AQ2480">
        <v>2</v>
      </c>
      <c r="AR2480">
        <v>131.05000000000001</v>
      </c>
      <c r="AS2480">
        <v>0</v>
      </c>
      <c r="AT2480">
        <v>5.92</v>
      </c>
      <c r="AU2480">
        <v>0</v>
      </c>
      <c r="AV2480">
        <v>136.97</v>
      </c>
      <c r="AW2480">
        <v>0</v>
      </c>
      <c r="AX2480">
        <v>1</v>
      </c>
      <c r="AY2480">
        <v>91203</v>
      </c>
      <c r="AZ2480">
        <v>1</v>
      </c>
    </row>
    <row r="2481" spans="1:52">
      <c r="A2481">
        <v>42</v>
      </c>
      <c r="B2481">
        <v>0</v>
      </c>
      <c r="C2481">
        <v>33.71</v>
      </c>
      <c r="D2481" t="s">
        <v>52</v>
      </c>
      <c r="E2481" t="s">
        <v>52</v>
      </c>
      <c r="F2481">
        <v>46</v>
      </c>
      <c r="G2481" t="s">
        <v>4461</v>
      </c>
      <c r="H2481">
        <v>4404</v>
      </c>
      <c r="I2481" t="s">
        <v>54</v>
      </c>
      <c r="J2481" t="s">
        <v>55</v>
      </c>
      <c r="K2481" t="s">
        <v>4879</v>
      </c>
      <c r="L2481" t="s">
        <v>57</v>
      </c>
      <c r="M2481">
        <v>0</v>
      </c>
      <c r="N2481">
        <v>0</v>
      </c>
      <c r="O2481" t="s">
        <v>58</v>
      </c>
      <c r="P2481">
        <v>0</v>
      </c>
      <c r="Q2481" t="s">
        <v>72</v>
      </c>
      <c r="R2481" t="s">
        <v>4463</v>
      </c>
      <c r="S2481">
        <v>35.116306999999999</v>
      </c>
      <c r="T2481">
        <v>-118.817644</v>
      </c>
      <c r="U2481">
        <v>0</v>
      </c>
      <c r="V2481">
        <v>26.5</v>
      </c>
      <c r="W2481">
        <v>1</v>
      </c>
      <c r="X2481">
        <v>0</v>
      </c>
      <c r="Y2481">
        <v>0</v>
      </c>
      <c r="Z2481" t="s">
        <v>87</v>
      </c>
      <c r="AA2481">
        <v>0</v>
      </c>
      <c r="AB2481">
        <v>0</v>
      </c>
      <c r="AC2481">
        <v>0</v>
      </c>
      <c r="AD2481">
        <v>0</v>
      </c>
      <c r="AE2481" t="s">
        <v>62</v>
      </c>
      <c r="AF2481">
        <v>1</v>
      </c>
      <c r="AG2481">
        <v>16206</v>
      </c>
      <c r="AH2481">
        <v>0</v>
      </c>
      <c r="AI2481" t="s">
        <v>63</v>
      </c>
      <c r="AJ2481">
        <v>0</v>
      </c>
      <c r="AK2481">
        <v>3</v>
      </c>
      <c r="AL2481">
        <v>0</v>
      </c>
      <c r="AM2481" t="s">
        <v>64</v>
      </c>
      <c r="AN2481">
        <v>0</v>
      </c>
      <c r="AO2481">
        <v>0</v>
      </c>
      <c r="AP2481">
        <v>0</v>
      </c>
      <c r="AQ2481">
        <v>65</v>
      </c>
      <c r="AR2481">
        <v>1698.55</v>
      </c>
      <c r="AS2481">
        <v>0</v>
      </c>
      <c r="AT2481">
        <v>2191.15</v>
      </c>
      <c r="AU2481">
        <v>0</v>
      </c>
      <c r="AV2481">
        <v>3889.7</v>
      </c>
      <c r="AW2481">
        <v>0</v>
      </c>
      <c r="AX2481">
        <v>0</v>
      </c>
      <c r="AY2481">
        <v>93203</v>
      </c>
      <c r="AZ2481">
        <v>0</v>
      </c>
    </row>
    <row r="2482" spans="1:52">
      <c r="A2482">
        <v>43</v>
      </c>
      <c r="B2482">
        <v>26</v>
      </c>
      <c r="C2482">
        <v>22.71</v>
      </c>
      <c r="D2482" t="s">
        <v>80</v>
      </c>
      <c r="E2482" t="s">
        <v>81</v>
      </c>
      <c r="F2482">
        <v>90</v>
      </c>
      <c r="G2482" t="s">
        <v>4451</v>
      </c>
      <c r="H2482">
        <v>4601</v>
      </c>
      <c r="I2482" t="s">
        <v>75</v>
      </c>
      <c r="J2482" t="s">
        <v>55</v>
      </c>
      <c r="K2482" t="s">
        <v>4880</v>
      </c>
      <c r="L2482" t="s">
        <v>84</v>
      </c>
      <c r="M2482">
        <v>0</v>
      </c>
      <c r="N2482">
        <v>1</v>
      </c>
      <c r="O2482" t="s">
        <v>68</v>
      </c>
      <c r="P2482">
        <v>1</v>
      </c>
      <c r="Q2482" t="s">
        <v>59</v>
      </c>
      <c r="R2482" t="s">
        <v>4453</v>
      </c>
      <c r="S2482">
        <v>38.848081999999998</v>
      </c>
      <c r="T2482">
        <v>-123.50608</v>
      </c>
      <c r="U2482">
        <v>1</v>
      </c>
      <c r="V2482">
        <v>110.15</v>
      </c>
      <c r="W2482">
        <v>1</v>
      </c>
      <c r="X2482">
        <v>0</v>
      </c>
      <c r="Y2482">
        <v>1</v>
      </c>
      <c r="Z2482" t="s">
        <v>87</v>
      </c>
      <c r="AA2482">
        <v>1</v>
      </c>
      <c r="AB2482">
        <v>1</v>
      </c>
      <c r="AC2482">
        <v>1</v>
      </c>
      <c r="AD2482">
        <v>1</v>
      </c>
      <c r="AE2482" t="s">
        <v>62</v>
      </c>
      <c r="AF2482">
        <v>1</v>
      </c>
      <c r="AG2482">
        <v>1916</v>
      </c>
      <c r="AH2482">
        <v>0</v>
      </c>
      <c r="AI2482" t="s">
        <v>63</v>
      </c>
      <c r="AJ2482">
        <v>1</v>
      </c>
      <c r="AK2482">
        <v>1</v>
      </c>
      <c r="AL2482">
        <v>0</v>
      </c>
      <c r="AM2482" t="s">
        <v>64</v>
      </c>
      <c r="AN2482">
        <v>1</v>
      </c>
      <c r="AO2482">
        <v>1</v>
      </c>
      <c r="AP2482">
        <v>1</v>
      </c>
      <c r="AQ2482">
        <v>59</v>
      </c>
      <c r="AR2482">
        <v>6448.05</v>
      </c>
      <c r="AS2482">
        <v>0</v>
      </c>
      <c r="AT2482">
        <v>1339.89</v>
      </c>
      <c r="AU2482">
        <v>0</v>
      </c>
      <c r="AV2482">
        <v>7787.94</v>
      </c>
      <c r="AW2482">
        <v>0</v>
      </c>
      <c r="AX2482">
        <v>1</v>
      </c>
      <c r="AY2482">
        <v>95445</v>
      </c>
      <c r="AZ2482">
        <v>1</v>
      </c>
    </row>
    <row r="2483" spans="1:52">
      <c r="A2483">
        <v>62</v>
      </c>
      <c r="B2483">
        <v>8</v>
      </c>
      <c r="C2483">
        <v>5.56</v>
      </c>
      <c r="D2483" t="s">
        <v>52</v>
      </c>
      <c r="E2483" t="s">
        <v>52</v>
      </c>
      <c r="F2483">
        <v>45</v>
      </c>
      <c r="G2483" t="s">
        <v>2793</v>
      </c>
      <c r="H2483">
        <v>3712</v>
      </c>
      <c r="I2483" t="s">
        <v>66</v>
      </c>
      <c r="J2483" t="s">
        <v>55</v>
      </c>
      <c r="K2483" t="s">
        <v>4881</v>
      </c>
      <c r="L2483" t="s">
        <v>57</v>
      </c>
      <c r="M2483">
        <v>0</v>
      </c>
      <c r="N2483">
        <v>0</v>
      </c>
      <c r="O2483" t="s">
        <v>68</v>
      </c>
      <c r="P2483">
        <v>1</v>
      </c>
      <c r="Q2483" t="s">
        <v>77</v>
      </c>
      <c r="R2483" t="s">
        <v>2795</v>
      </c>
      <c r="S2483">
        <v>33.917144999999998</v>
      </c>
      <c r="T2483">
        <v>-118.401554</v>
      </c>
      <c r="U2483">
        <v>1</v>
      </c>
      <c r="V2483">
        <v>49.9</v>
      </c>
      <c r="W2483">
        <v>1</v>
      </c>
      <c r="X2483">
        <v>0</v>
      </c>
      <c r="Y2483">
        <v>4</v>
      </c>
      <c r="Z2483" t="s">
        <v>61</v>
      </c>
      <c r="AA2483">
        <v>0</v>
      </c>
      <c r="AB2483">
        <v>0</v>
      </c>
      <c r="AC2483">
        <v>0</v>
      </c>
      <c r="AD2483">
        <v>1</v>
      </c>
      <c r="AE2483" t="s">
        <v>62</v>
      </c>
      <c r="AF2483">
        <v>1</v>
      </c>
      <c r="AG2483">
        <v>16041</v>
      </c>
      <c r="AH2483">
        <v>0</v>
      </c>
      <c r="AI2483" t="s">
        <v>63</v>
      </c>
      <c r="AJ2483">
        <v>1</v>
      </c>
      <c r="AK2483">
        <v>4</v>
      </c>
      <c r="AL2483">
        <v>0</v>
      </c>
      <c r="AM2483" t="s">
        <v>64</v>
      </c>
      <c r="AN2483">
        <v>0</v>
      </c>
      <c r="AO2483">
        <v>0</v>
      </c>
      <c r="AP2483">
        <v>0</v>
      </c>
      <c r="AQ2483">
        <v>30</v>
      </c>
      <c r="AR2483">
        <v>1441.95</v>
      </c>
      <c r="AS2483">
        <v>100</v>
      </c>
      <c r="AT2483">
        <v>166.8</v>
      </c>
      <c r="AU2483">
        <v>0</v>
      </c>
      <c r="AV2483">
        <v>1708.75</v>
      </c>
      <c r="AW2483">
        <v>0</v>
      </c>
      <c r="AX2483">
        <v>0</v>
      </c>
      <c r="AY2483">
        <v>90245</v>
      </c>
      <c r="AZ2483">
        <v>0</v>
      </c>
    </row>
    <row r="2484" spans="1:52">
      <c r="A2484">
        <v>61</v>
      </c>
      <c r="B2484">
        <v>13</v>
      </c>
      <c r="C2484">
        <v>13.63</v>
      </c>
      <c r="D2484" t="s">
        <v>52</v>
      </c>
      <c r="E2484" t="s">
        <v>52</v>
      </c>
      <c r="F2484">
        <v>75</v>
      </c>
      <c r="G2484" t="s">
        <v>882</v>
      </c>
      <c r="H2484">
        <v>3256</v>
      </c>
      <c r="I2484" t="s">
        <v>66</v>
      </c>
      <c r="J2484" t="s">
        <v>55</v>
      </c>
      <c r="K2484" t="s">
        <v>4882</v>
      </c>
      <c r="L2484" t="s">
        <v>108</v>
      </c>
      <c r="M2484">
        <v>0</v>
      </c>
      <c r="N2484">
        <v>0</v>
      </c>
      <c r="O2484" t="s">
        <v>68</v>
      </c>
      <c r="P2484">
        <v>1</v>
      </c>
      <c r="Q2484" t="s">
        <v>77</v>
      </c>
      <c r="R2484" t="s">
        <v>3500</v>
      </c>
      <c r="S2484">
        <v>33.859171000000003</v>
      </c>
      <c r="T2484">
        <v>-118.252272</v>
      </c>
      <c r="U2484">
        <v>0</v>
      </c>
      <c r="V2484">
        <v>44.95</v>
      </c>
      <c r="W2484">
        <v>0</v>
      </c>
      <c r="X2484">
        <v>0</v>
      </c>
      <c r="Y2484">
        <v>0</v>
      </c>
      <c r="Z2484" t="s">
        <v>93</v>
      </c>
      <c r="AA2484">
        <v>0</v>
      </c>
      <c r="AB2484">
        <v>0</v>
      </c>
      <c r="AC2484">
        <v>1</v>
      </c>
      <c r="AD2484">
        <v>0</v>
      </c>
      <c r="AE2484" t="s">
        <v>161</v>
      </c>
      <c r="AF2484">
        <v>1</v>
      </c>
      <c r="AG2484">
        <v>25566</v>
      </c>
      <c r="AH2484">
        <v>0</v>
      </c>
      <c r="AI2484" t="s">
        <v>63</v>
      </c>
      <c r="AJ2484">
        <v>0</v>
      </c>
      <c r="AK2484">
        <v>5</v>
      </c>
      <c r="AL2484">
        <v>0</v>
      </c>
      <c r="AM2484" t="s">
        <v>64</v>
      </c>
      <c r="AN2484">
        <v>0</v>
      </c>
      <c r="AO2484">
        <v>0</v>
      </c>
      <c r="AP2484">
        <v>0</v>
      </c>
      <c r="AQ2484">
        <v>1</v>
      </c>
      <c r="AR2484">
        <v>44.95</v>
      </c>
      <c r="AS2484">
        <v>0</v>
      </c>
      <c r="AT2484">
        <v>13.63</v>
      </c>
      <c r="AU2484">
        <v>0</v>
      </c>
      <c r="AV2484">
        <v>58.58</v>
      </c>
      <c r="AW2484">
        <v>0</v>
      </c>
      <c r="AX2484">
        <v>1</v>
      </c>
      <c r="AY2484">
        <v>90746</v>
      </c>
      <c r="AZ2484">
        <v>0</v>
      </c>
    </row>
    <row r="2485" spans="1:52">
      <c r="A2485">
        <v>56</v>
      </c>
      <c r="B2485">
        <v>18</v>
      </c>
      <c r="C2485">
        <v>45.92</v>
      </c>
      <c r="D2485" t="s">
        <v>52</v>
      </c>
      <c r="E2485" t="s">
        <v>52</v>
      </c>
      <c r="F2485">
        <v>42</v>
      </c>
      <c r="G2485" t="s">
        <v>210</v>
      </c>
      <c r="H2485">
        <v>3949</v>
      </c>
      <c r="I2485" t="s">
        <v>66</v>
      </c>
      <c r="J2485" t="s">
        <v>55</v>
      </c>
      <c r="K2485" t="s">
        <v>4883</v>
      </c>
      <c r="L2485" t="s">
        <v>57</v>
      </c>
      <c r="M2485">
        <v>0</v>
      </c>
      <c r="N2485">
        <v>0</v>
      </c>
      <c r="O2485" t="s">
        <v>68</v>
      </c>
      <c r="P2485">
        <v>1</v>
      </c>
      <c r="Q2485" t="s">
        <v>59</v>
      </c>
      <c r="R2485" t="s">
        <v>4667</v>
      </c>
      <c r="S2485">
        <v>38.625095999999999</v>
      </c>
      <c r="T2485">
        <v>-121.383658</v>
      </c>
      <c r="U2485">
        <v>0</v>
      </c>
      <c r="V2485">
        <v>94.5</v>
      </c>
      <c r="W2485">
        <v>0</v>
      </c>
      <c r="X2485">
        <v>0</v>
      </c>
      <c r="Y2485">
        <v>0</v>
      </c>
      <c r="Z2485" t="s">
        <v>61</v>
      </c>
      <c r="AA2485">
        <v>1</v>
      </c>
      <c r="AB2485">
        <v>0</v>
      </c>
      <c r="AC2485">
        <v>1</v>
      </c>
      <c r="AD2485">
        <v>0</v>
      </c>
      <c r="AE2485" t="s">
        <v>62</v>
      </c>
      <c r="AF2485">
        <v>1</v>
      </c>
      <c r="AG2485">
        <v>35426</v>
      </c>
      <c r="AH2485">
        <v>0</v>
      </c>
      <c r="AI2485" t="s">
        <v>63</v>
      </c>
      <c r="AJ2485">
        <v>0</v>
      </c>
      <c r="AK2485">
        <v>3</v>
      </c>
      <c r="AL2485">
        <v>0</v>
      </c>
      <c r="AM2485" t="s">
        <v>64</v>
      </c>
      <c r="AN2485">
        <v>1</v>
      </c>
      <c r="AO2485">
        <v>1</v>
      </c>
      <c r="AP2485">
        <v>1</v>
      </c>
      <c r="AQ2485">
        <v>31</v>
      </c>
      <c r="AR2485">
        <v>2979.2</v>
      </c>
      <c r="AS2485">
        <v>0</v>
      </c>
      <c r="AT2485">
        <v>1423.52</v>
      </c>
      <c r="AU2485">
        <v>0</v>
      </c>
      <c r="AV2485">
        <v>4402.72</v>
      </c>
      <c r="AW2485">
        <v>0</v>
      </c>
      <c r="AX2485">
        <v>1</v>
      </c>
      <c r="AY2485">
        <v>95821</v>
      </c>
      <c r="AZ2485">
        <v>0</v>
      </c>
    </row>
    <row r="2486" spans="1:52">
      <c r="A2486">
        <v>41</v>
      </c>
      <c r="B2486">
        <v>8</v>
      </c>
      <c r="C2486">
        <v>38.82</v>
      </c>
      <c r="D2486" t="s">
        <v>52</v>
      </c>
      <c r="E2486" t="s">
        <v>52</v>
      </c>
      <c r="F2486">
        <v>39</v>
      </c>
      <c r="G2486" t="s">
        <v>274</v>
      </c>
      <c r="H2486">
        <v>3997</v>
      </c>
      <c r="I2486" t="s">
        <v>75</v>
      </c>
      <c r="J2486" t="s">
        <v>55</v>
      </c>
      <c r="K2486" t="s">
        <v>4884</v>
      </c>
      <c r="L2486" t="s">
        <v>57</v>
      </c>
      <c r="M2486">
        <v>0</v>
      </c>
      <c r="N2486">
        <v>1</v>
      </c>
      <c r="O2486" t="s">
        <v>68</v>
      </c>
      <c r="P2486">
        <v>1</v>
      </c>
      <c r="Q2486" t="s">
        <v>85</v>
      </c>
      <c r="R2486" t="s">
        <v>276</v>
      </c>
      <c r="S2486">
        <v>40.336391999999996</v>
      </c>
      <c r="T2486">
        <v>-122.448533</v>
      </c>
      <c r="U2486">
        <v>1</v>
      </c>
      <c r="V2486">
        <v>70.55</v>
      </c>
      <c r="W2486">
        <v>1</v>
      </c>
      <c r="X2486">
        <v>0</v>
      </c>
      <c r="Y2486">
        <v>7</v>
      </c>
      <c r="Z2486" t="s">
        <v>87</v>
      </c>
      <c r="AA2486">
        <v>1</v>
      </c>
      <c r="AB2486">
        <v>0</v>
      </c>
      <c r="AC2486">
        <v>1</v>
      </c>
      <c r="AD2486">
        <v>1</v>
      </c>
      <c r="AE2486" t="s">
        <v>79</v>
      </c>
      <c r="AF2486">
        <v>1</v>
      </c>
      <c r="AG2486">
        <v>12348</v>
      </c>
      <c r="AH2486">
        <v>0</v>
      </c>
      <c r="AI2486" t="s">
        <v>63</v>
      </c>
      <c r="AJ2486">
        <v>1</v>
      </c>
      <c r="AK2486">
        <v>4</v>
      </c>
      <c r="AL2486">
        <v>0</v>
      </c>
      <c r="AM2486" t="s">
        <v>64</v>
      </c>
      <c r="AN2486">
        <v>1</v>
      </c>
      <c r="AO2486">
        <v>1</v>
      </c>
      <c r="AP2486">
        <v>0</v>
      </c>
      <c r="AQ2486">
        <v>48</v>
      </c>
      <c r="AR2486">
        <v>3420.5</v>
      </c>
      <c r="AS2486">
        <v>0</v>
      </c>
      <c r="AT2486">
        <v>1863.36</v>
      </c>
      <c r="AU2486">
        <v>0</v>
      </c>
      <c r="AV2486">
        <v>5283.86</v>
      </c>
      <c r="AW2486">
        <v>0</v>
      </c>
      <c r="AX2486">
        <v>1</v>
      </c>
      <c r="AY2486">
        <v>96022</v>
      </c>
      <c r="AZ2486">
        <v>0</v>
      </c>
    </row>
    <row r="2487" spans="1:52">
      <c r="A2487">
        <v>30</v>
      </c>
      <c r="B2487">
        <v>82</v>
      </c>
      <c r="C2487">
        <v>17.309999999999999</v>
      </c>
      <c r="D2487" t="s">
        <v>52</v>
      </c>
      <c r="E2487" t="s">
        <v>52</v>
      </c>
      <c r="F2487">
        <v>62</v>
      </c>
      <c r="G2487" t="s">
        <v>4885</v>
      </c>
      <c r="H2487">
        <v>4397</v>
      </c>
      <c r="I2487" t="s">
        <v>75</v>
      </c>
      <c r="J2487" t="s">
        <v>55</v>
      </c>
      <c r="K2487" t="s">
        <v>4886</v>
      </c>
      <c r="L2487" t="s">
        <v>57</v>
      </c>
      <c r="M2487">
        <v>0</v>
      </c>
      <c r="N2487">
        <v>0</v>
      </c>
      <c r="O2487" t="s">
        <v>68</v>
      </c>
      <c r="P2487">
        <v>1</v>
      </c>
      <c r="Q2487" t="s">
        <v>85</v>
      </c>
      <c r="R2487" t="s">
        <v>4887</v>
      </c>
      <c r="S2487">
        <v>40.426679</v>
      </c>
      <c r="T2487">
        <v>-121.850421</v>
      </c>
      <c r="U2487">
        <v>1</v>
      </c>
      <c r="V2487">
        <v>80.45</v>
      </c>
      <c r="W2487">
        <v>1</v>
      </c>
      <c r="X2487">
        <v>0</v>
      </c>
      <c r="Y2487">
        <v>1</v>
      </c>
      <c r="Z2487" t="s">
        <v>87</v>
      </c>
      <c r="AA2487">
        <v>0</v>
      </c>
      <c r="AB2487">
        <v>1</v>
      </c>
      <c r="AC2487">
        <v>0</v>
      </c>
      <c r="AD2487">
        <v>1</v>
      </c>
      <c r="AE2487" t="s">
        <v>79</v>
      </c>
      <c r="AF2487">
        <v>1</v>
      </c>
      <c r="AG2487">
        <v>598</v>
      </c>
      <c r="AH2487">
        <v>1</v>
      </c>
      <c r="AI2487" t="s">
        <v>63</v>
      </c>
      <c r="AJ2487">
        <v>1</v>
      </c>
      <c r="AK2487">
        <v>3</v>
      </c>
      <c r="AL2487">
        <v>0</v>
      </c>
      <c r="AM2487" t="s">
        <v>64</v>
      </c>
      <c r="AN2487">
        <v>1</v>
      </c>
      <c r="AO2487">
        <v>1</v>
      </c>
      <c r="AP2487">
        <v>1</v>
      </c>
      <c r="AQ2487">
        <v>42</v>
      </c>
      <c r="AR2487">
        <v>3375.9</v>
      </c>
      <c r="AS2487">
        <v>0</v>
      </c>
      <c r="AT2487">
        <v>727.02</v>
      </c>
      <c r="AU2487">
        <v>0</v>
      </c>
      <c r="AV2487">
        <v>4102.92</v>
      </c>
      <c r="AW2487">
        <v>0</v>
      </c>
      <c r="AX2487">
        <v>1</v>
      </c>
      <c r="AY2487">
        <v>96059</v>
      </c>
      <c r="AZ2487">
        <v>0</v>
      </c>
    </row>
    <row r="2488" spans="1:52">
      <c r="A2488">
        <v>29</v>
      </c>
      <c r="B2488">
        <v>0</v>
      </c>
      <c r="C2488">
        <v>23.55</v>
      </c>
      <c r="D2488" t="s">
        <v>52</v>
      </c>
      <c r="E2488" t="s">
        <v>52</v>
      </c>
      <c r="F2488">
        <v>78</v>
      </c>
      <c r="G2488" t="s">
        <v>1627</v>
      </c>
      <c r="H2488">
        <v>5463</v>
      </c>
      <c r="I2488" t="s">
        <v>54</v>
      </c>
      <c r="J2488" t="s">
        <v>55</v>
      </c>
      <c r="K2488" t="s">
        <v>4888</v>
      </c>
      <c r="L2488" t="s">
        <v>57</v>
      </c>
      <c r="M2488">
        <v>1</v>
      </c>
      <c r="N2488">
        <v>0</v>
      </c>
      <c r="O2488" t="s">
        <v>68</v>
      </c>
      <c r="P2488">
        <v>0</v>
      </c>
      <c r="Q2488" t="s">
        <v>72</v>
      </c>
      <c r="R2488" t="s">
        <v>3780</v>
      </c>
      <c r="S2488">
        <v>40.587918999999999</v>
      </c>
      <c r="T2488">
        <v>-122.464732</v>
      </c>
      <c r="U2488">
        <v>1</v>
      </c>
      <c r="V2488">
        <v>20.2</v>
      </c>
      <c r="W2488">
        <v>0</v>
      </c>
      <c r="X2488">
        <v>1</v>
      </c>
      <c r="Y2488">
        <v>2</v>
      </c>
      <c r="Z2488" t="s">
        <v>61</v>
      </c>
      <c r="AA2488">
        <v>0</v>
      </c>
      <c r="AB2488">
        <v>0</v>
      </c>
      <c r="AC2488">
        <v>0</v>
      </c>
      <c r="AD2488">
        <v>1</v>
      </c>
      <c r="AE2488" t="s">
        <v>62</v>
      </c>
      <c r="AF2488">
        <v>1</v>
      </c>
      <c r="AG2488">
        <v>31586</v>
      </c>
      <c r="AH2488">
        <v>0</v>
      </c>
      <c r="AI2488" t="s">
        <v>63</v>
      </c>
      <c r="AJ2488">
        <v>1</v>
      </c>
      <c r="AK2488">
        <v>3</v>
      </c>
      <c r="AL2488">
        <v>0</v>
      </c>
      <c r="AM2488" t="s">
        <v>64</v>
      </c>
      <c r="AN2488">
        <v>0</v>
      </c>
      <c r="AO2488">
        <v>0</v>
      </c>
      <c r="AP2488">
        <v>0</v>
      </c>
      <c r="AQ2488">
        <v>69</v>
      </c>
      <c r="AR2488">
        <v>1376.5</v>
      </c>
      <c r="AS2488">
        <v>0</v>
      </c>
      <c r="AT2488">
        <v>1624.95</v>
      </c>
      <c r="AU2488">
        <v>0</v>
      </c>
      <c r="AV2488">
        <v>3001.45</v>
      </c>
      <c r="AW2488">
        <v>1</v>
      </c>
      <c r="AX2488">
        <v>0</v>
      </c>
      <c r="AY2488">
        <v>96001</v>
      </c>
      <c r="AZ2488">
        <v>0</v>
      </c>
    </row>
    <row r="2489" spans="1:52">
      <c r="A2489">
        <v>47</v>
      </c>
      <c r="B2489">
        <v>0</v>
      </c>
      <c r="C2489">
        <v>3.95</v>
      </c>
      <c r="D2489" t="s">
        <v>52</v>
      </c>
      <c r="E2489" t="s">
        <v>52</v>
      </c>
      <c r="F2489">
        <v>30</v>
      </c>
      <c r="G2489" t="s">
        <v>2981</v>
      </c>
      <c r="H2489">
        <v>2861</v>
      </c>
      <c r="I2489" t="s">
        <v>54</v>
      </c>
      <c r="J2489" t="s">
        <v>55</v>
      </c>
      <c r="K2489" t="s">
        <v>4889</v>
      </c>
      <c r="L2489" t="s">
        <v>57</v>
      </c>
      <c r="M2489">
        <v>1</v>
      </c>
      <c r="N2489">
        <v>0</v>
      </c>
      <c r="O2489" t="s">
        <v>58</v>
      </c>
      <c r="P2489">
        <v>0</v>
      </c>
      <c r="Q2489" t="s">
        <v>72</v>
      </c>
      <c r="R2489" t="s">
        <v>3138</v>
      </c>
      <c r="S2489">
        <v>34.613475999999999</v>
      </c>
      <c r="T2489">
        <v>-118.25635800000001</v>
      </c>
      <c r="U2489">
        <v>1</v>
      </c>
      <c r="V2489">
        <v>21.3</v>
      </c>
      <c r="W2489">
        <v>0</v>
      </c>
      <c r="X2489">
        <v>3</v>
      </c>
      <c r="Y2489">
        <v>5</v>
      </c>
      <c r="Z2489" t="s">
        <v>61</v>
      </c>
      <c r="AA2489">
        <v>0</v>
      </c>
      <c r="AB2489">
        <v>0</v>
      </c>
      <c r="AC2489">
        <v>1</v>
      </c>
      <c r="AD2489">
        <v>1</v>
      </c>
      <c r="AE2489" t="s">
        <v>62</v>
      </c>
      <c r="AF2489">
        <v>1</v>
      </c>
      <c r="AG2489">
        <v>34045</v>
      </c>
      <c r="AH2489">
        <v>0</v>
      </c>
      <c r="AI2489" t="s">
        <v>63</v>
      </c>
      <c r="AJ2489">
        <v>1</v>
      </c>
      <c r="AK2489">
        <v>4</v>
      </c>
      <c r="AL2489">
        <v>0</v>
      </c>
      <c r="AM2489" t="s">
        <v>64</v>
      </c>
      <c r="AN2489">
        <v>0</v>
      </c>
      <c r="AO2489">
        <v>0</v>
      </c>
      <c r="AP2489">
        <v>0</v>
      </c>
      <c r="AQ2489">
        <v>47</v>
      </c>
      <c r="AR2489">
        <v>1041.8</v>
      </c>
      <c r="AS2489">
        <v>0</v>
      </c>
      <c r="AT2489">
        <v>185.65</v>
      </c>
      <c r="AU2489">
        <v>0</v>
      </c>
      <c r="AV2489">
        <v>1227.45</v>
      </c>
      <c r="AW2489">
        <v>0</v>
      </c>
      <c r="AX2489">
        <v>0</v>
      </c>
      <c r="AY2489">
        <v>93551</v>
      </c>
      <c r="AZ2489">
        <v>0</v>
      </c>
    </row>
    <row r="2490" spans="1:52">
      <c r="A2490">
        <v>62</v>
      </c>
      <c r="B2490">
        <v>0</v>
      </c>
      <c r="C2490">
        <v>44.13</v>
      </c>
      <c r="D2490" t="s">
        <v>52</v>
      </c>
      <c r="E2490" t="s">
        <v>52</v>
      </c>
      <c r="F2490">
        <v>51</v>
      </c>
      <c r="G2490" t="s">
        <v>210</v>
      </c>
      <c r="H2490">
        <v>4122</v>
      </c>
      <c r="I2490" t="s">
        <v>75</v>
      </c>
      <c r="J2490" t="s">
        <v>55</v>
      </c>
      <c r="K2490" t="s">
        <v>4890</v>
      </c>
      <c r="L2490" t="s">
        <v>57</v>
      </c>
      <c r="M2490">
        <v>1</v>
      </c>
      <c r="N2490">
        <v>0</v>
      </c>
      <c r="O2490" t="s">
        <v>58</v>
      </c>
      <c r="P2490">
        <v>0</v>
      </c>
      <c r="Q2490" t="s">
        <v>72</v>
      </c>
      <c r="R2490" t="s">
        <v>4891</v>
      </c>
      <c r="S2490">
        <v>38.646208999999999</v>
      </c>
      <c r="T2490">
        <v>-121.52446</v>
      </c>
      <c r="U2490">
        <v>1</v>
      </c>
      <c r="V2490">
        <v>19.7</v>
      </c>
      <c r="W2490">
        <v>0</v>
      </c>
      <c r="X2490">
        <v>3</v>
      </c>
      <c r="Y2490">
        <v>5</v>
      </c>
      <c r="Z2490" t="s">
        <v>61</v>
      </c>
      <c r="AA2490">
        <v>0</v>
      </c>
      <c r="AB2490">
        <v>0</v>
      </c>
      <c r="AC2490">
        <v>0</v>
      </c>
      <c r="AD2490">
        <v>1</v>
      </c>
      <c r="AE2490" t="s">
        <v>79</v>
      </c>
      <c r="AF2490">
        <v>1</v>
      </c>
      <c r="AG2490">
        <v>8403</v>
      </c>
      <c r="AH2490">
        <v>0</v>
      </c>
      <c r="AI2490" t="s">
        <v>63</v>
      </c>
      <c r="AJ2490">
        <v>1</v>
      </c>
      <c r="AK2490">
        <v>3</v>
      </c>
      <c r="AL2490">
        <v>0</v>
      </c>
      <c r="AM2490" t="s">
        <v>64</v>
      </c>
      <c r="AN2490">
        <v>0</v>
      </c>
      <c r="AO2490">
        <v>0</v>
      </c>
      <c r="AP2490">
        <v>0</v>
      </c>
      <c r="AQ2490">
        <v>6</v>
      </c>
      <c r="AR2490">
        <v>94.45</v>
      </c>
      <c r="AS2490">
        <v>0</v>
      </c>
      <c r="AT2490">
        <v>264.77999999999997</v>
      </c>
      <c r="AU2490">
        <v>0</v>
      </c>
      <c r="AV2490">
        <v>359.23</v>
      </c>
      <c r="AW2490">
        <v>0</v>
      </c>
      <c r="AX2490">
        <v>0</v>
      </c>
      <c r="AY2490">
        <v>95834</v>
      </c>
      <c r="AZ2490">
        <v>0</v>
      </c>
    </row>
    <row r="2491" spans="1:52">
      <c r="A2491">
        <v>54</v>
      </c>
      <c r="B2491">
        <v>23</v>
      </c>
      <c r="C2491">
        <v>0</v>
      </c>
      <c r="D2491" t="s">
        <v>52</v>
      </c>
      <c r="E2491" t="s">
        <v>52</v>
      </c>
      <c r="F2491">
        <v>45</v>
      </c>
      <c r="G2491" t="s">
        <v>793</v>
      </c>
      <c r="H2491">
        <v>2540</v>
      </c>
      <c r="I2491" t="s">
        <v>54</v>
      </c>
      <c r="J2491" t="s">
        <v>55</v>
      </c>
      <c r="K2491" t="s">
        <v>4892</v>
      </c>
      <c r="L2491" t="s">
        <v>57</v>
      </c>
      <c r="M2491">
        <v>0</v>
      </c>
      <c r="N2491">
        <v>1</v>
      </c>
      <c r="O2491" t="s">
        <v>58</v>
      </c>
      <c r="P2491">
        <v>1</v>
      </c>
      <c r="Q2491" t="s">
        <v>85</v>
      </c>
      <c r="R2491" t="s">
        <v>4893</v>
      </c>
      <c r="S2491">
        <v>33.867257000000002</v>
      </c>
      <c r="T2491">
        <v>-118.330794</v>
      </c>
      <c r="U2491">
        <v>0</v>
      </c>
      <c r="V2491">
        <v>41.9</v>
      </c>
      <c r="W2491">
        <v>0</v>
      </c>
      <c r="X2491">
        <v>0</v>
      </c>
      <c r="Y2491">
        <v>0</v>
      </c>
      <c r="Z2491" t="s">
        <v>87</v>
      </c>
      <c r="AA2491">
        <v>0</v>
      </c>
      <c r="AB2491">
        <v>1</v>
      </c>
      <c r="AC2491">
        <v>0</v>
      </c>
      <c r="AD2491">
        <v>0</v>
      </c>
      <c r="AE2491" t="s">
        <v>79</v>
      </c>
      <c r="AF2491">
        <v>0</v>
      </c>
      <c r="AG2491">
        <v>31678</v>
      </c>
      <c r="AH2491">
        <v>1</v>
      </c>
      <c r="AI2491" t="s">
        <v>63</v>
      </c>
      <c r="AJ2491">
        <v>0</v>
      </c>
      <c r="AK2491">
        <v>3</v>
      </c>
      <c r="AL2491">
        <v>0</v>
      </c>
      <c r="AM2491" t="s">
        <v>64</v>
      </c>
      <c r="AN2491">
        <v>0</v>
      </c>
      <c r="AO2491">
        <v>0</v>
      </c>
      <c r="AP2491">
        <v>0</v>
      </c>
      <c r="AQ2491">
        <v>47</v>
      </c>
      <c r="AR2491">
        <v>1875.25</v>
      </c>
      <c r="AS2491">
        <v>0</v>
      </c>
      <c r="AT2491">
        <v>0</v>
      </c>
      <c r="AU2491">
        <v>0</v>
      </c>
      <c r="AV2491">
        <v>1875.25</v>
      </c>
      <c r="AW2491">
        <v>0</v>
      </c>
      <c r="AX2491">
        <v>1</v>
      </c>
      <c r="AY2491">
        <v>90504</v>
      </c>
      <c r="AZ2491">
        <v>0</v>
      </c>
    </row>
    <row r="2492" spans="1:52">
      <c r="A2492">
        <v>58</v>
      </c>
      <c r="B2492">
        <v>30</v>
      </c>
      <c r="C2492">
        <v>26.53</v>
      </c>
      <c r="D2492" t="s">
        <v>138</v>
      </c>
      <c r="E2492" t="s">
        <v>139</v>
      </c>
      <c r="F2492">
        <v>76</v>
      </c>
      <c r="G2492" t="s">
        <v>1039</v>
      </c>
      <c r="H2492">
        <v>3204</v>
      </c>
      <c r="I2492" t="s">
        <v>66</v>
      </c>
      <c r="J2492" t="s">
        <v>55</v>
      </c>
      <c r="K2492" t="s">
        <v>4894</v>
      </c>
      <c r="L2492" t="s">
        <v>84</v>
      </c>
      <c r="M2492">
        <v>0</v>
      </c>
      <c r="N2492">
        <v>0</v>
      </c>
      <c r="O2492" t="s">
        <v>58</v>
      </c>
      <c r="P2492">
        <v>1</v>
      </c>
      <c r="Q2492" t="s">
        <v>77</v>
      </c>
      <c r="R2492" t="s">
        <v>4895</v>
      </c>
      <c r="S2492">
        <v>37.222842</v>
      </c>
      <c r="T2492">
        <v>-121.988727</v>
      </c>
      <c r="U2492">
        <v>0</v>
      </c>
      <c r="V2492">
        <v>44.4</v>
      </c>
      <c r="W2492">
        <v>0</v>
      </c>
      <c r="X2492">
        <v>0</v>
      </c>
      <c r="Y2492">
        <v>0</v>
      </c>
      <c r="Z2492" t="s">
        <v>93</v>
      </c>
      <c r="AA2492">
        <v>0</v>
      </c>
      <c r="AB2492">
        <v>0</v>
      </c>
      <c r="AC2492">
        <v>0</v>
      </c>
      <c r="AD2492">
        <v>0</v>
      </c>
      <c r="AE2492" t="s">
        <v>79</v>
      </c>
      <c r="AF2492">
        <v>1</v>
      </c>
      <c r="AG2492">
        <v>13290</v>
      </c>
      <c r="AH2492">
        <v>0</v>
      </c>
      <c r="AI2492" t="s">
        <v>63</v>
      </c>
      <c r="AJ2492">
        <v>0</v>
      </c>
      <c r="AK2492">
        <v>2</v>
      </c>
      <c r="AL2492">
        <v>0</v>
      </c>
      <c r="AM2492" t="s">
        <v>64</v>
      </c>
      <c r="AN2492">
        <v>0</v>
      </c>
      <c r="AO2492">
        <v>0</v>
      </c>
      <c r="AP2492">
        <v>0</v>
      </c>
      <c r="AQ2492">
        <v>1</v>
      </c>
      <c r="AR2492">
        <v>44.4</v>
      </c>
      <c r="AS2492">
        <v>0</v>
      </c>
      <c r="AT2492">
        <v>26.53</v>
      </c>
      <c r="AU2492">
        <v>0</v>
      </c>
      <c r="AV2492">
        <v>70.930000000000007</v>
      </c>
      <c r="AW2492">
        <v>0</v>
      </c>
      <c r="AX2492">
        <v>1</v>
      </c>
      <c r="AY2492">
        <v>95030</v>
      </c>
      <c r="AZ2492">
        <v>1</v>
      </c>
    </row>
    <row r="2493" spans="1:52">
      <c r="A2493">
        <v>40</v>
      </c>
      <c r="B2493">
        <v>0</v>
      </c>
      <c r="C2493">
        <v>48.61</v>
      </c>
      <c r="D2493" t="s">
        <v>52</v>
      </c>
      <c r="E2493" t="s">
        <v>52</v>
      </c>
      <c r="F2493">
        <v>70</v>
      </c>
      <c r="G2493" t="s">
        <v>467</v>
      </c>
      <c r="H2493">
        <v>4004</v>
      </c>
      <c r="I2493" t="s">
        <v>75</v>
      </c>
      <c r="J2493" t="s">
        <v>55</v>
      </c>
      <c r="K2493" t="s">
        <v>4896</v>
      </c>
      <c r="L2493" t="s">
        <v>57</v>
      </c>
      <c r="M2493">
        <v>0</v>
      </c>
      <c r="N2493">
        <v>0</v>
      </c>
      <c r="O2493" t="s">
        <v>68</v>
      </c>
      <c r="P2493">
        <v>0</v>
      </c>
      <c r="Q2493" t="s">
        <v>72</v>
      </c>
      <c r="R2493" t="s">
        <v>469</v>
      </c>
      <c r="S2493">
        <v>38.766036</v>
      </c>
      <c r="T2493">
        <v>-120.209673</v>
      </c>
      <c r="U2493">
        <v>0</v>
      </c>
      <c r="V2493">
        <v>20.149999999999999</v>
      </c>
      <c r="W2493">
        <v>0</v>
      </c>
      <c r="X2493">
        <v>0</v>
      </c>
      <c r="Y2493">
        <v>0</v>
      </c>
      <c r="Z2493" t="s">
        <v>93</v>
      </c>
      <c r="AA2493">
        <v>0</v>
      </c>
      <c r="AB2493">
        <v>0</v>
      </c>
      <c r="AC2493">
        <v>1</v>
      </c>
      <c r="AD2493">
        <v>0</v>
      </c>
      <c r="AE2493" t="s">
        <v>161</v>
      </c>
      <c r="AF2493">
        <v>1</v>
      </c>
      <c r="AG2493">
        <v>183</v>
      </c>
      <c r="AH2493">
        <v>0</v>
      </c>
      <c r="AI2493" t="s">
        <v>63</v>
      </c>
      <c r="AJ2493">
        <v>0</v>
      </c>
      <c r="AK2493">
        <v>4</v>
      </c>
      <c r="AL2493">
        <v>0</v>
      </c>
      <c r="AM2493" t="s">
        <v>64</v>
      </c>
      <c r="AN2493">
        <v>0</v>
      </c>
      <c r="AO2493">
        <v>0</v>
      </c>
      <c r="AP2493">
        <v>0</v>
      </c>
      <c r="AQ2493">
        <v>9</v>
      </c>
      <c r="AR2493">
        <v>163.69999999999999</v>
      </c>
      <c r="AS2493">
        <v>0</v>
      </c>
      <c r="AT2493">
        <v>437.49</v>
      </c>
      <c r="AU2493">
        <v>0</v>
      </c>
      <c r="AV2493">
        <v>601.19000000000005</v>
      </c>
      <c r="AW2493">
        <v>0</v>
      </c>
      <c r="AX2493">
        <v>0</v>
      </c>
      <c r="AY2493">
        <v>95720</v>
      </c>
      <c r="AZ2493">
        <v>0</v>
      </c>
    </row>
    <row r="2494" spans="1:52">
      <c r="A2494">
        <v>79</v>
      </c>
      <c r="B2494">
        <v>23</v>
      </c>
      <c r="C2494">
        <v>17.3</v>
      </c>
      <c r="D2494" t="s">
        <v>52</v>
      </c>
      <c r="E2494" t="s">
        <v>52</v>
      </c>
      <c r="F2494">
        <v>63</v>
      </c>
      <c r="G2494" t="s">
        <v>892</v>
      </c>
      <c r="H2494">
        <v>4671</v>
      </c>
      <c r="I2494" t="s">
        <v>54</v>
      </c>
      <c r="J2494" t="s">
        <v>55</v>
      </c>
      <c r="K2494" t="s">
        <v>4897</v>
      </c>
      <c r="L2494" t="s">
        <v>57</v>
      </c>
      <c r="M2494">
        <v>0</v>
      </c>
      <c r="N2494">
        <v>1</v>
      </c>
      <c r="O2494" t="s">
        <v>68</v>
      </c>
      <c r="P2494">
        <v>1</v>
      </c>
      <c r="Q2494" t="s">
        <v>77</v>
      </c>
      <c r="R2494" t="s">
        <v>894</v>
      </c>
      <c r="S2494">
        <v>34.159534000000001</v>
      </c>
      <c r="T2494">
        <v>-116.425984</v>
      </c>
      <c r="U2494">
        <v>1</v>
      </c>
      <c r="V2494">
        <v>84.1</v>
      </c>
      <c r="W2494">
        <v>1</v>
      </c>
      <c r="X2494">
        <v>0</v>
      </c>
      <c r="Y2494">
        <v>1</v>
      </c>
      <c r="Z2494" t="s">
        <v>61</v>
      </c>
      <c r="AA2494">
        <v>1</v>
      </c>
      <c r="AB2494">
        <v>1</v>
      </c>
      <c r="AC2494">
        <v>1</v>
      </c>
      <c r="AD2494">
        <v>1</v>
      </c>
      <c r="AE2494" t="s">
        <v>79</v>
      </c>
      <c r="AF2494">
        <v>1</v>
      </c>
      <c r="AG2494">
        <v>20486</v>
      </c>
      <c r="AH2494">
        <v>0</v>
      </c>
      <c r="AI2494" t="s">
        <v>63</v>
      </c>
      <c r="AJ2494">
        <v>1</v>
      </c>
      <c r="AK2494">
        <v>3</v>
      </c>
      <c r="AL2494">
        <v>1</v>
      </c>
      <c r="AM2494" t="s">
        <v>64</v>
      </c>
      <c r="AN2494">
        <v>1</v>
      </c>
      <c r="AO2494">
        <v>0</v>
      </c>
      <c r="AP2494">
        <v>1</v>
      </c>
      <c r="AQ2494">
        <v>72</v>
      </c>
      <c r="AR2494">
        <v>5981.65</v>
      </c>
      <c r="AS2494">
        <v>0</v>
      </c>
      <c r="AT2494">
        <v>1245.5999999999999</v>
      </c>
      <c r="AU2494">
        <v>0</v>
      </c>
      <c r="AV2494">
        <v>7227.25</v>
      </c>
      <c r="AW2494">
        <v>0</v>
      </c>
      <c r="AX2494">
        <v>1</v>
      </c>
      <c r="AY2494">
        <v>92284</v>
      </c>
      <c r="AZ2494">
        <v>0</v>
      </c>
    </row>
    <row r="2495" spans="1:52">
      <c r="A2495">
        <v>64</v>
      </c>
      <c r="B2495">
        <v>0</v>
      </c>
      <c r="C2495">
        <v>16.13</v>
      </c>
      <c r="D2495" t="s">
        <v>52</v>
      </c>
      <c r="E2495" t="s">
        <v>52</v>
      </c>
      <c r="F2495">
        <v>56</v>
      </c>
      <c r="G2495" t="s">
        <v>4898</v>
      </c>
      <c r="H2495">
        <v>6444</v>
      </c>
      <c r="I2495" t="s">
        <v>54</v>
      </c>
      <c r="J2495" t="s">
        <v>55</v>
      </c>
      <c r="K2495" t="s">
        <v>4899</v>
      </c>
      <c r="L2495" t="s">
        <v>57</v>
      </c>
      <c r="M2495">
        <v>1</v>
      </c>
      <c r="N2495">
        <v>0</v>
      </c>
      <c r="O2495" t="s">
        <v>68</v>
      </c>
      <c r="P2495">
        <v>0</v>
      </c>
      <c r="Q2495" t="s">
        <v>72</v>
      </c>
      <c r="R2495" t="s">
        <v>4900</v>
      </c>
      <c r="S2495">
        <v>38.240769</v>
      </c>
      <c r="T2495">
        <v>-122.90104100000001</v>
      </c>
      <c r="U2495">
        <v>1</v>
      </c>
      <c r="V2495">
        <v>19.600000000000001</v>
      </c>
      <c r="W2495">
        <v>0</v>
      </c>
      <c r="X2495">
        <v>3</v>
      </c>
      <c r="Y2495">
        <v>6</v>
      </c>
      <c r="Z2495" t="s">
        <v>105</v>
      </c>
      <c r="AA2495">
        <v>0</v>
      </c>
      <c r="AB2495">
        <v>0</v>
      </c>
      <c r="AC2495">
        <v>1</v>
      </c>
      <c r="AD2495">
        <v>1</v>
      </c>
      <c r="AE2495" t="s">
        <v>62</v>
      </c>
      <c r="AF2495">
        <v>1</v>
      </c>
      <c r="AG2495">
        <v>384</v>
      </c>
      <c r="AH2495">
        <v>0</v>
      </c>
      <c r="AI2495" t="s">
        <v>63</v>
      </c>
      <c r="AJ2495">
        <v>1</v>
      </c>
      <c r="AK2495">
        <v>5</v>
      </c>
      <c r="AL2495">
        <v>0</v>
      </c>
      <c r="AM2495" t="s">
        <v>64</v>
      </c>
      <c r="AN2495">
        <v>0</v>
      </c>
      <c r="AO2495">
        <v>0</v>
      </c>
      <c r="AP2495">
        <v>0</v>
      </c>
      <c r="AQ2495">
        <v>71</v>
      </c>
      <c r="AR2495">
        <v>1387.45</v>
      </c>
      <c r="AS2495">
        <v>0</v>
      </c>
      <c r="AT2495">
        <v>1145.23</v>
      </c>
      <c r="AU2495">
        <v>0</v>
      </c>
      <c r="AV2495">
        <v>2532.6799999999998</v>
      </c>
      <c r="AW2495">
        <v>0</v>
      </c>
      <c r="AX2495">
        <v>0</v>
      </c>
      <c r="AY2495">
        <v>94971</v>
      </c>
      <c r="AZ2495">
        <v>0</v>
      </c>
    </row>
    <row r="2496" spans="1:52">
      <c r="A2496">
        <v>40</v>
      </c>
      <c r="B2496">
        <v>0</v>
      </c>
      <c r="C2496">
        <v>30.86</v>
      </c>
      <c r="D2496" t="s">
        <v>52</v>
      </c>
      <c r="E2496" t="s">
        <v>52</v>
      </c>
      <c r="F2496">
        <v>54</v>
      </c>
      <c r="G2496" t="s">
        <v>4901</v>
      </c>
      <c r="H2496">
        <v>5570</v>
      </c>
      <c r="I2496" t="s">
        <v>54</v>
      </c>
      <c r="J2496" t="s">
        <v>55</v>
      </c>
      <c r="K2496" t="s">
        <v>4902</v>
      </c>
      <c r="L2496" t="s">
        <v>57</v>
      </c>
      <c r="M2496">
        <v>0</v>
      </c>
      <c r="N2496">
        <v>0</v>
      </c>
      <c r="O2496" t="s">
        <v>68</v>
      </c>
      <c r="P2496">
        <v>0</v>
      </c>
      <c r="Q2496" t="s">
        <v>72</v>
      </c>
      <c r="R2496" t="s">
        <v>4903</v>
      </c>
      <c r="S2496">
        <v>34.234912000000001</v>
      </c>
      <c r="T2496">
        <v>-118.153729</v>
      </c>
      <c r="U2496">
        <v>1</v>
      </c>
      <c r="V2496">
        <v>19.899999999999999</v>
      </c>
      <c r="W2496">
        <v>0</v>
      </c>
      <c r="X2496">
        <v>0</v>
      </c>
      <c r="Y2496">
        <v>3</v>
      </c>
      <c r="Z2496" t="s">
        <v>105</v>
      </c>
      <c r="AA2496">
        <v>0</v>
      </c>
      <c r="AB2496">
        <v>0</v>
      </c>
      <c r="AC2496">
        <v>0</v>
      </c>
      <c r="AD2496">
        <v>1</v>
      </c>
      <c r="AE2496" t="s">
        <v>79</v>
      </c>
      <c r="AF2496">
        <v>1</v>
      </c>
      <c r="AG2496">
        <v>20200</v>
      </c>
      <c r="AH2496">
        <v>0</v>
      </c>
      <c r="AI2496" t="s">
        <v>63</v>
      </c>
      <c r="AJ2496">
        <v>1</v>
      </c>
      <c r="AK2496">
        <v>5</v>
      </c>
      <c r="AL2496">
        <v>0</v>
      </c>
      <c r="AM2496" t="s">
        <v>64</v>
      </c>
      <c r="AN2496">
        <v>0</v>
      </c>
      <c r="AO2496">
        <v>0</v>
      </c>
      <c r="AP2496">
        <v>0</v>
      </c>
      <c r="AQ2496">
        <v>69</v>
      </c>
      <c r="AR2496">
        <v>1363.45</v>
      </c>
      <c r="AS2496">
        <v>0</v>
      </c>
      <c r="AT2496">
        <v>2129.34</v>
      </c>
      <c r="AU2496">
        <v>0</v>
      </c>
      <c r="AV2496">
        <v>3492.79</v>
      </c>
      <c r="AW2496">
        <v>0</v>
      </c>
      <c r="AX2496">
        <v>0</v>
      </c>
      <c r="AY2496">
        <v>91011</v>
      </c>
      <c r="AZ2496">
        <v>0</v>
      </c>
    </row>
    <row r="2497" spans="1:52">
      <c r="A2497">
        <v>61</v>
      </c>
      <c r="B2497">
        <v>6</v>
      </c>
      <c r="C2497">
        <v>0</v>
      </c>
      <c r="D2497" t="s">
        <v>52</v>
      </c>
      <c r="E2497" t="s">
        <v>52</v>
      </c>
      <c r="F2497">
        <v>21</v>
      </c>
      <c r="G2497" t="s">
        <v>186</v>
      </c>
      <c r="H2497">
        <v>5045</v>
      </c>
      <c r="I2497" t="s">
        <v>66</v>
      </c>
      <c r="J2497" t="s">
        <v>55</v>
      </c>
      <c r="K2497" t="s">
        <v>4904</v>
      </c>
      <c r="L2497" t="s">
        <v>57</v>
      </c>
      <c r="M2497">
        <v>0</v>
      </c>
      <c r="N2497">
        <v>0</v>
      </c>
      <c r="O2497" t="s">
        <v>68</v>
      </c>
      <c r="P2497">
        <v>1</v>
      </c>
      <c r="Q2497" t="s">
        <v>77</v>
      </c>
      <c r="R2497" t="s">
        <v>4177</v>
      </c>
      <c r="S2497">
        <v>34.110844999999998</v>
      </c>
      <c r="T2497">
        <v>-118.259595</v>
      </c>
      <c r="U2497">
        <v>1</v>
      </c>
      <c r="V2497">
        <v>30.05</v>
      </c>
      <c r="W2497">
        <v>0</v>
      </c>
      <c r="X2497">
        <v>0</v>
      </c>
      <c r="Y2497">
        <v>9</v>
      </c>
      <c r="Z2497" t="s">
        <v>61</v>
      </c>
      <c r="AA2497">
        <v>1</v>
      </c>
      <c r="AB2497">
        <v>0</v>
      </c>
      <c r="AC2497">
        <v>1</v>
      </c>
      <c r="AD2497">
        <v>1</v>
      </c>
      <c r="AE2497" t="s">
        <v>79</v>
      </c>
      <c r="AF2497">
        <v>0</v>
      </c>
      <c r="AG2497">
        <v>29310</v>
      </c>
      <c r="AH2497">
        <v>0</v>
      </c>
      <c r="AI2497" t="s">
        <v>63</v>
      </c>
      <c r="AJ2497">
        <v>1</v>
      </c>
      <c r="AK2497">
        <v>4</v>
      </c>
      <c r="AL2497">
        <v>0</v>
      </c>
      <c r="AM2497" t="s">
        <v>64</v>
      </c>
      <c r="AN2497">
        <v>0</v>
      </c>
      <c r="AO2497">
        <v>0</v>
      </c>
      <c r="AP2497">
        <v>0</v>
      </c>
      <c r="AQ2497">
        <v>51</v>
      </c>
      <c r="AR2497">
        <v>1529.45</v>
      </c>
      <c r="AS2497">
        <v>0</v>
      </c>
      <c r="AT2497">
        <v>0</v>
      </c>
      <c r="AU2497">
        <v>0</v>
      </c>
      <c r="AV2497">
        <v>1529.45</v>
      </c>
      <c r="AW2497">
        <v>0</v>
      </c>
      <c r="AX2497">
        <v>1</v>
      </c>
      <c r="AY2497">
        <v>90039</v>
      </c>
      <c r="AZ2497">
        <v>0</v>
      </c>
    </row>
    <row r="2498" spans="1:52">
      <c r="A2498">
        <v>66</v>
      </c>
      <c r="B2498">
        <v>4</v>
      </c>
      <c r="C2498">
        <v>8.75</v>
      </c>
      <c r="D2498" t="s">
        <v>52</v>
      </c>
      <c r="E2498" t="s">
        <v>52</v>
      </c>
      <c r="F2498">
        <v>20</v>
      </c>
      <c r="G2498" t="s">
        <v>3349</v>
      </c>
      <c r="H2498">
        <v>3828</v>
      </c>
      <c r="I2498" t="s">
        <v>75</v>
      </c>
      <c r="J2498" t="s">
        <v>55</v>
      </c>
      <c r="K2498" t="s">
        <v>4905</v>
      </c>
      <c r="L2498" t="s">
        <v>57</v>
      </c>
      <c r="M2498">
        <v>0</v>
      </c>
      <c r="N2498">
        <v>0</v>
      </c>
      <c r="O2498" t="s">
        <v>58</v>
      </c>
      <c r="P2498">
        <v>1</v>
      </c>
      <c r="Q2498" t="s">
        <v>59</v>
      </c>
      <c r="R2498" t="s">
        <v>3351</v>
      </c>
      <c r="S2498">
        <v>39.045245999999999</v>
      </c>
      <c r="T2498">
        <v>-122.74318100000001</v>
      </c>
      <c r="U2498">
        <v>0</v>
      </c>
      <c r="V2498">
        <v>80.25</v>
      </c>
      <c r="W2498">
        <v>1</v>
      </c>
      <c r="X2498">
        <v>0</v>
      </c>
      <c r="Y2498">
        <v>0</v>
      </c>
      <c r="Z2498" t="s">
        <v>61</v>
      </c>
      <c r="AA2498">
        <v>0</v>
      </c>
      <c r="AB2498">
        <v>1</v>
      </c>
      <c r="AC2498">
        <v>1</v>
      </c>
      <c r="AD2498">
        <v>0</v>
      </c>
      <c r="AE2498" t="s">
        <v>62</v>
      </c>
      <c r="AF2498">
        <v>1</v>
      </c>
      <c r="AG2498">
        <v>175</v>
      </c>
      <c r="AH2498">
        <v>0</v>
      </c>
      <c r="AI2498" t="s">
        <v>63</v>
      </c>
      <c r="AJ2498">
        <v>0</v>
      </c>
      <c r="AK2498">
        <v>4</v>
      </c>
      <c r="AL2498">
        <v>1</v>
      </c>
      <c r="AM2498" t="s">
        <v>64</v>
      </c>
      <c r="AN2498">
        <v>0</v>
      </c>
      <c r="AO2498">
        <v>0</v>
      </c>
      <c r="AP2498">
        <v>0</v>
      </c>
      <c r="AQ2498">
        <v>4</v>
      </c>
      <c r="AR2498">
        <v>303.7</v>
      </c>
      <c r="AS2498">
        <v>30</v>
      </c>
      <c r="AT2498">
        <v>35</v>
      </c>
      <c r="AU2498">
        <v>0</v>
      </c>
      <c r="AV2498">
        <v>368.7</v>
      </c>
      <c r="AW2498">
        <v>0</v>
      </c>
      <c r="AX2498">
        <v>0</v>
      </c>
      <c r="AY2498">
        <v>95443</v>
      </c>
      <c r="AZ2498">
        <v>0</v>
      </c>
    </row>
    <row r="2499" spans="1:52">
      <c r="A2499">
        <v>53</v>
      </c>
      <c r="B2499">
        <v>4</v>
      </c>
      <c r="C2499">
        <v>34.409999999999997</v>
      </c>
      <c r="D2499" t="s">
        <v>138</v>
      </c>
      <c r="E2499" t="s">
        <v>139</v>
      </c>
      <c r="F2499">
        <v>75</v>
      </c>
      <c r="G2499" t="s">
        <v>1721</v>
      </c>
      <c r="H2499">
        <v>5189</v>
      </c>
      <c r="I2499" t="s">
        <v>75</v>
      </c>
      <c r="J2499" t="s">
        <v>55</v>
      </c>
      <c r="K2499" t="s">
        <v>4906</v>
      </c>
      <c r="L2499" t="s">
        <v>84</v>
      </c>
      <c r="M2499">
        <v>0</v>
      </c>
      <c r="N2499">
        <v>0</v>
      </c>
      <c r="O2499" t="s">
        <v>58</v>
      </c>
      <c r="P2499">
        <v>1</v>
      </c>
      <c r="Q2499" t="s">
        <v>77</v>
      </c>
      <c r="R2499" t="s">
        <v>3601</v>
      </c>
      <c r="S2499">
        <v>33.764018</v>
      </c>
      <c r="T2499">
        <v>-117.931507</v>
      </c>
      <c r="U2499">
        <v>0</v>
      </c>
      <c r="V2499">
        <v>64.400000000000006</v>
      </c>
      <c r="W2499">
        <v>1</v>
      </c>
      <c r="X2499">
        <v>0</v>
      </c>
      <c r="Y2499">
        <v>0</v>
      </c>
      <c r="Z2499" t="s">
        <v>258</v>
      </c>
      <c r="AA2499">
        <v>1</v>
      </c>
      <c r="AB2499">
        <v>1</v>
      </c>
      <c r="AC2499">
        <v>1</v>
      </c>
      <c r="AD2499">
        <v>0</v>
      </c>
      <c r="AE2499" t="s">
        <v>161</v>
      </c>
      <c r="AF2499">
        <v>1</v>
      </c>
      <c r="AG2499">
        <v>43491</v>
      </c>
      <c r="AH2499">
        <v>1</v>
      </c>
      <c r="AI2499" t="s">
        <v>63</v>
      </c>
      <c r="AJ2499">
        <v>0</v>
      </c>
      <c r="AK2499">
        <v>2</v>
      </c>
      <c r="AL2499">
        <v>0</v>
      </c>
      <c r="AM2499" t="s">
        <v>64</v>
      </c>
      <c r="AN2499">
        <v>0</v>
      </c>
      <c r="AO2499">
        <v>0</v>
      </c>
      <c r="AP2499">
        <v>0</v>
      </c>
      <c r="AQ2499">
        <v>34</v>
      </c>
      <c r="AR2499">
        <v>2088.75</v>
      </c>
      <c r="AS2499">
        <v>0</v>
      </c>
      <c r="AT2499">
        <v>1169.94</v>
      </c>
      <c r="AU2499">
        <v>0</v>
      </c>
      <c r="AV2499">
        <v>3258.69</v>
      </c>
      <c r="AW2499">
        <v>0</v>
      </c>
      <c r="AX2499">
        <v>1</v>
      </c>
      <c r="AY2499">
        <v>92843</v>
      </c>
      <c r="AZ2499">
        <v>1</v>
      </c>
    </row>
    <row r="2500" spans="1:52">
      <c r="A2500">
        <v>33</v>
      </c>
      <c r="B2500">
        <v>13</v>
      </c>
      <c r="C2500">
        <v>39.82</v>
      </c>
      <c r="D2500" t="s">
        <v>52</v>
      </c>
      <c r="E2500" t="s">
        <v>52</v>
      </c>
      <c r="F2500">
        <v>63</v>
      </c>
      <c r="G2500" t="s">
        <v>2474</v>
      </c>
      <c r="H2500">
        <v>2595</v>
      </c>
      <c r="I2500" t="s">
        <v>75</v>
      </c>
      <c r="J2500" t="s">
        <v>55</v>
      </c>
      <c r="K2500" t="s">
        <v>4907</v>
      </c>
      <c r="L2500" t="s">
        <v>57</v>
      </c>
      <c r="M2500">
        <v>0</v>
      </c>
      <c r="N2500">
        <v>1</v>
      </c>
      <c r="O2500" t="s">
        <v>68</v>
      </c>
      <c r="P2500">
        <v>1</v>
      </c>
      <c r="Q2500" t="s">
        <v>77</v>
      </c>
      <c r="R2500" t="s">
        <v>2476</v>
      </c>
      <c r="S2500">
        <v>33.215251000000002</v>
      </c>
      <c r="T2500">
        <v>-116.53633000000001</v>
      </c>
      <c r="U2500">
        <v>1</v>
      </c>
      <c r="V2500">
        <v>78.75</v>
      </c>
      <c r="W2500">
        <v>1</v>
      </c>
      <c r="X2500">
        <v>0</v>
      </c>
      <c r="Y2500">
        <v>3</v>
      </c>
      <c r="Z2500" t="s">
        <v>61</v>
      </c>
      <c r="AA2500">
        <v>1</v>
      </c>
      <c r="AB2500">
        <v>0</v>
      </c>
      <c r="AC2500">
        <v>0</v>
      </c>
      <c r="AD2500">
        <v>1</v>
      </c>
      <c r="AE2500" t="s">
        <v>79</v>
      </c>
      <c r="AF2500">
        <v>1</v>
      </c>
      <c r="AG2500">
        <v>339</v>
      </c>
      <c r="AH2500">
        <v>0</v>
      </c>
      <c r="AI2500" t="s">
        <v>63</v>
      </c>
      <c r="AJ2500">
        <v>1</v>
      </c>
      <c r="AK2500">
        <v>3</v>
      </c>
      <c r="AL2500">
        <v>0</v>
      </c>
      <c r="AM2500" t="s">
        <v>64</v>
      </c>
      <c r="AN2500">
        <v>1</v>
      </c>
      <c r="AO2500">
        <v>1</v>
      </c>
      <c r="AP2500">
        <v>1</v>
      </c>
      <c r="AQ2500">
        <v>45</v>
      </c>
      <c r="AR2500">
        <v>3600.65</v>
      </c>
      <c r="AS2500">
        <v>0</v>
      </c>
      <c r="AT2500">
        <v>1791.9</v>
      </c>
      <c r="AU2500">
        <v>0</v>
      </c>
      <c r="AV2500">
        <v>5392.55</v>
      </c>
      <c r="AW2500">
        <v>0</v>
      </c>
      <c r="AX2500">
        <v>1</v>
      </c>
      <c r="AY2500">
        <v>92066</v>
      </c>
      <c r="AZ2500">
        <v>0</v>
      </c>
    </row>
    <row r="2501" spans="1:52">
      <c r="A2501">
        <v>24</v>
      </c>
      <c r="B2501">
        <v>27</v>
      </c>
      <c r="C2501">
        <v>37.97</v>
      </c>
      <c r="D2501" t="s">
        <v>52</v>
      </c>
      <c r="E2501" t="s">
        <v>52</v>
      </c>
      <c r="F2501">
        <v>51</v>
      </c>
      <c r="G2501" t="s">
        <v>1380</v>
      </c>
      <c r="H2501">
        <v>6082</v>
      </c>
      <c r="I2501" t="s">
        <v>54</v>
      </c>
      <c r="J2501" t="s">
        <v>55</v>
      </c>
      <c r="K2501" t="s">
        <v>4908</v>
      </c>
      <c r="L2501" t="s">
        <v>57</v>
      </c>
      <c r="M2501">
        <v>1</v>
      </c>
      <c r="N2501">
        <v>1</v>
      </c>
      <c r="O2501" t="s">
        <v>68</v>
      </c>
      <c r="P2501">
        <v>1</v>
      </c>
      <c r="Q2501" t="s">
        <v>59</v>
      </c>
      <c r="R2501" t="s">
        <v>1382</v>
      </c>
      <c r="S2501">
        <v>33.143825999999997</v>
      </c>
      <c r="T2501">
        <v>-115.497485</v>
      </c>
      <c r="U2501">
        <v>1</v>
      </c>
      <c r="V2501">
        <v>114.35</v>
      </c>
      <c r="W2501">
        <v>1</v>
      </c>
      <c r="X2501">
        <v>3</v>
      </c>
      <c r="Y2501">
        <v>7</v>
      </c>
      <c r="Z2501" t="s">
        <v>105</v>
      </c>
      <c r="AA2501">
        <v>1</v>
      </c>
      <c r="AB2501">
        <v>1</v>
      </c>
      <c r="AC2501">
        <v>1</v>
      </c>
      <c r="AD2501">
        <v>1</v>
      </c>
      <c r="AE2501" t="s">
        <v>62</v>
      </c>
      <c r="AF2501">
        <v>1</v>
      </c>
      <c r="AG2501">
        <v>7857</v>
      </c>
      <c r="AH2501">
        <v>1</v>
      </c>
      <c r="AI2501" t="s">
        <v>63</v>
      </c>
      <c r="AJ2501">
        <v>1</v>
      </c>
      <c r="AK2501">
        <v>4</v>
      </c>
      <c r="AL2501">
        <v>0</v>
      </c>
      <c r="AM2501" t="s">
        <v>64</v>
      </c>
      <c r="AN2501">
        <v>1</v>
      </c>
      <c r="AO2501">
        <v>1</v>
      </c>
      <c r="AP2501">
        <v>1</v>
      </c>
      <c r="AQ2501">
        <v>69</v>
      </c>
      <c r="AR2501">
        <v>7665.8</v>
      </c>
      <c r="AS2501">
        <v>10</v>
      </c>
      <c r="AT2501">
        <v>2619.9299999999998</v>
      </c>
      <c r="AU2501">
        <v>0</v>
      </c>
      <c r="AV2501">
        <v>10295.73</v>
      </c>
      <c r="AW2501">
        <v>1</v>
      </c>
      <c r="AX2501">
        <v>0</v>
      </c>
      <c r="AY2501">
        <v>92233</v>
      </c>
      <c r="AZ2501">
        <v>0</v>
      </c>
    </row>
    <row r="2502" spans="1:52">
      <c r="A2502">
        <v>72</v>
      </c>
      <c r="B2502">
        <v>29</v>
      </c>
      <c r="C2502">
        <v>27.56</v>
      </c>
      <c r="D2502" t="s">
        <v>52</v>
      </c>
      <c r="E2502" t="s">
        <v>52</v>
      </c>
      <c r="F2502">
        <v>66</v>
      </c>
      <c r="G2502" t="s">
        <v>520</v>
      </c>
      <c r="H2502">
        <v>6035</v>
      </c>
      <c r="I2502" t="s">
        <v>66</v>
      </c>
      <c r="J2502" t="s">
        <v>55</v>
      </c>
      <c r="K2502" t="s">
        <v>4909</v>
      </c>
      <c r="L2502" t="s">
        <v>57</v>
      </c>
      <c r="M2502">
        <v>0</v>
      </c>
      <c r="N2502">
        <v>0</v>
      </c>
      <c r="O2502" t="s">
        <v>58</v>
      </c>
      <c r="P2502">
        <v>1</v>
      </c>
      <c r="Q2502" t="s">
        <v>59</v>
      </c>
      <c r="R2502" t="s">
        <v>4910</v>
      </c>
      <c r="S2502">
        <v>33.819384999999997</v>
      </c>
      <c r="T2502">
        <v>-117.600213</v>
      </c>
      <c r="U2502">
        <v>1</v>
      </c>
      <c r="V2502">
        <v>76.849999999999994</v>
      </c>
      <c r="W2502">
        <v>1</v>
      </c>
      <c r="X2502">
        <v>0</v>
      </c>
      <c r="Y2502">
        <v>7</v>
      </c>
      <c r="Z2502" t="s">
        <v>87</v>
      </c>
      <c r="AA2502">
        <v>0</v>
      </c>
      <c r="AB2502">
        <v>0</v>
      </c>
      <c r="AC2502">
        <v>1</v>
      </c>
      <c r="AD2502">
        <v>1</v>
      </c>
      <c r="AE2502" t="s">
        <v>62</v>
      </c>
      <c r="AF2502">
        <v>1</v>
      </c>
      <c r="AG2502">
        <v>60294</v>
      </c>
      <c r="AH2502">
        <v>1</v>
      </c>
      <c r="AI2502" t="s">
        <v>63</v>
      </c>
      <c r="AJ2502">
        <v>1</v>
      </c>
      <c r="AK2502">
        <v>3</v>
      </c>
      <c r="AL2502">
        <v>1</v>
      </c>
      <c r="AM2502" t="s">
        <v>64</v>
      </c>
      <c r="AN2502">
        <v>0</v>
      </c>
      <c r="AO2502">
        <v>0</v>
      </c>
      <c r="AP2502">
        <v>0</v>
      </c>
      <c r="AQ2502">
        <v>56</v>
      </c>
      <c r="AR2502">
        <v>4275.75</v>
      </c>
      <c r="AS2502">
        <v>120</v>
      </c>
      <c r="AT2502">
        <v>1543.36</v>
      </c>
      <c r="AU2502">
        <v>0</v>
      </c>
      <c r="AV2502">
        <v>5939.11</v>
      </c>
      <c r="AW2502">
        <v>0</v>
      </c>
      <c r="AX2502">
        <v>0</v>
      </c>
      <c r="AY2502">
        <v>92882</v>
      </c>
      <c r="AZ2502">
        <v>0</v>
      </c>
    </row>
    <row r="2503" spans="1:52">
      <c r="A2503">
        <v>49</v>
      </c>
      <c r="B2503">
        <v>8</v>
      </c>
      <c r="C2503">
        <v>30.5</v>
      </c>
      <c r="D2503" t="s">
        <v>52</v>
      </c>
      <c r="E2503" t="s">
        <v>52</v>
      </c>
      <c r="F2503">
        <v>76</v>
      </c>
      <c r="G2503" t="s">
        <v>745</v>
      </c>
      <c r="H2503">
        <v>5723</v>
      </c>
      <c r="I2503" t="s">
        <v>54</v>
      </c>
      <c r="J2503" t="s">
        <v>55</v>
      </c>
      <c r="K2503" t="s">
        <v>4911</v>
      </c>
      <c r="L2503" t="s">
        <v>57</v>
      </c>
      <c r="M2503">
        <v>0</v>
      </c>
      <c r="N2503">
        <v>1</v>
      </c>
      <c r="O2503" t="s">
        <v>58</v>
      </c>
      <c r="P2503">
        <v>1</v>
      </c>
      <c r="Q2503" t="s">
        <v>59</v>
      </c>
      <c r="R2503" t="s">
        <v>747</v>
      </c>
      <c r="S2503">
        <v>40.142256000000003</v>
      </c>
      <c r="T2503">
        <v>-123.85292699999999</v>
      </c>
      <c r="U2503">
        <v>0</v>
      </c>
      <c r="V2503">
        <v>113.2</v>
      </c>
      <c r="W2503">
        <v>1</v>
      </c>
      <c r="X2503">
        <v>0</v>
      </c>
      <c r="Y2503">
        <v>0</v>
      </c>
      <c r="Z2503" t="s">
        <v>61</v>
      </c>
      <c r="AA2503">
        <v>1</v>
      </c>
      <c r="AB2503">
        <v>1</v>
      </c>
      <c r="AC2503">
        <v>1</v>
      </c>
      <c r="AD2503">
        <v>0</v>
      </c>
      <c r="AE2503" t="s">
        <v>79</v>
      </c>
      <c r="AF2503">
        <v>1</v>
      </c>
      <c r="AG2503">
        <v>1851</v>
      </c>
      <c r="AH2503">
        <v>1</v>
      </c>
      <c r="AI2503" t="s">
        <v>63</v>
      </c>
      <c r="AJ2503">
        <v>0</v>
      </c>
      <c r="AK2503">
        <v>4</v>
      </c>
      <c r="AL2503">
        <v>0</v>
      </c>
      <c r="AM2503" t="s">
        <v>64</v>
      </c>
      <c r="AN2503">
        <v>1</v>
      </c>
      <c r="AO2503">
        <v>1</v>
      </c>
      <c r="AP2503">
        <v>1</v>
      </c>
      <c r="AQ2503">
        <v>35</v>
      </c>
      <c r="AR2503">
        <v>3914.05</v>
      </c>
      <c r="AS2503">
        <v>0</v>
      </c>
      <c r="AT2503">
        <v>1067.5</v>
      </c>
      <c r="AU2503">
        <v>0</v>
      </c>
      <c r="AV2503">
        <v>4981.55</v>
      </c>
      <c r="AW2503">
        <v>0</v>
      </c>
      <c r="AX2503">
        <v>1</v>
      </c>
      <c r="AY2503">
        <v>95560</v>
      </c>
      <c r="AZ2503">
        <v>0</v>
      </c>
    </row>
    <row r="2504" spans="1:52">
      <c r="A2504">
        <v>52</v>
      </c>
      <c r="B2504">
        <v>27</v>
      </c>
      <c r="C2504">
        <v>30.54</v>
      </c>
      <c r="D2504" t="s">
        <v>52</v>
      </c>
      <c r="E2504" t="s">
        <v>52</v>
      </c>
      <c r="F2504">
        <v>52</v>
      </c>
      <c r="G2504" t="s">
        <v>2616</v>
      </c>
      <c r="H2504">
        <v>4059</v>
      </c>
      <c r="I2504" t="s">
        <v>66</v>
      </c>
      <c r="J2504" t="s">
        <v>55</v>
      </c>
      <c r="K2504" t="s">
        <v>4912</v>
      </c>
      <c r="L2504" t="s">
        <v>57</v>
      </c>
      <c r="M2504">
        <v>0</v>
      </c>
      <c r="N2504">
        <v>0</v>
      </c>
      <c r="O2504" t="s">
        <v>58</v>
      </c>
      <c r="P2504">
        <v>1</v>
      </c>
      <c r="Q2504" t="s">
        <v>59</v>
      </c>
      <c r="R2504" t="s">
        <v>2618</v>
      </c>
      <c r="S2504">
        <v>39.955164000000003</v>
      </c>
      <c r="T2504">
        <v>-122.018567</v>
      </c>
      <c r="U2504">
        <v>0</v>
      </c>
      <c r="V2504">
        <v>70.55</v>
      </c>
      <c r="W2504">
        <v>0</v>
      </c>
      <c r="X2504">
        <v>0</v>
      </c>
      <c r="Y2504">
        <v>0</v>
      </c>
      <c r="Z2504" t="s">
        <v>93</v>
      </c>
      <c r="AA2504">
        <v>0</v>
      </c>
      <c r="AB2504">
        <v>0</v>
      </c>
      <c r="AC2504">
        <v>0</v>
      </c>
      <c r="AD2504">
        <v>0</v>
      </c>
      <c r="AE2504" t="s">
        <v>79</v>
      </c>
      <c r="AF2504">
        <v>1</v>
      </c>
      <c r="AG2504">
        <v>439</v>
      </c>
      <c r="AH2504">
        <v>0</v>
      </c>
      <c r="AI2504" t="s">
        <v>63</v>
      </c>
      <c r="AJ2504">
        <v>0</v>
      </c>
      <c r="AK2504">
        <v>3</v>
      </c>
      <c r="AL2504">
        <v>0</v>
      </c>
      <c r="AM2504" t="s">
        <v>64</v>
      </c>
      <c r="AN2504">
        <v>0</v>
      </c>
      <c r="AO2504">
        <v>0</v>
      </c>
      <c r="AP2504">
        <v>0</v>
      </c>
      <c r="AQ2504">
        <v>6</v>
      </c>
      <c r="AR2504">
        <v>433.95</v>
      </c>
      <c r="AS2504">
        <v>0</v>
      </c>
      <c r="AT2504">
        <v>183.24</v>
      </c>
      <c r="AU2504">
        <v>0</v>
      </c>
      <c r="AV2504">
        <v>617.19000000000005</v>
      </c>
      <c r="AW2504">
        <v>0</v>
      </c>
      <c r="AX2504">
        <v>1</v>
      </c>
      <c r="AY2504">
        <v>96092</v>
      </c>
      <c r="AZ2504">
        <v>0</v>
      </c>
    </row>
    <row r="2505" spans="1:52">
      <c r="A2505">
        <v>38</v>
      </c>
      <c r="B2505">
        <v>15</v>
      </c>
      <c r="C2505">
        <v>44.2</v>
      </c>
      <c r="D2505" t="s">
        <v>52</v>
      </c>
      <c r="E2505" t="s">
        <v>52</v>
      </c>
      <c r="F2505">
        <v>21</v>
      </c>
      <c r="G2505" t="s">
        <v>1422</v>
      </c>
      <c r="H2505">
        <v>2762</v>
      </c>
      <c r="I2505" t="s">
        <v>66</v>
      </c>
      <c r="J2505" t="s">
        <v>55</v>
      </c>
      <c r="K2505" t="s">
        <v>4913</v>
      </c>
      <c r="L2505" t="s">
        <v>57</v>
      </c>
      <c r="M2505">
        <v>0</v>
      </c>
      <c r="N2505">
        <v>0</v>
      </c>
      <c r="O2505" t="s">
        <v>68</v>
      </c>
      <c r="P2505">
        <v>1</v>
      </c>
      <c r="Q2505" t="s">
        <v>77</v>
      </c>
      <c r="R2505" t="s">
        <v>4914</v>
      </c>
      <c r="S2505">
        <v>38.161321000000001</v>
      </c>
      <c r="T2505">
        <v>-122.27158799999999</v>
      </c>
      <c r="U2505">
        <v>1</v>
      </c>
      <c r="V2505">
        <v>55.05</v>
      </c>
      <c r="W2505">
        <v>0</v>
      </c>
      <c r="X2505">
        <v>0</v>
      </c>
      <c r="Y2505">
        <v>6</v>
      </c>
      <c r="Z2505" t="s">
        <v>61</v>
      </c>
      <c r="AA2505">
        <v>0</v>
      </c>
      <c r="AB2505">
        <v>0</v>
      </c>
      <c r="AC2505">
        <v>1</v>
      </c>
      <c r="AD2505">
        <v>1</v>
      </c>
      <c r="AE2505" t="s">
        <v>62</v>
      </c>
      <c r="AF2505">
        <v>1</v>
      </c>
      <c r="AG2505">
        <v>42209</v>
      </c>
      <c r="AH2505">
        <v>0</v>
      </c>
      <c r="AI2505" t="s">
        <v>63</v>
      </c>
      <c r="AJ2505">
        <v>1</v>
      </c>
      <c r="AK2505">
        <v>3</v>
      </c>
      <c r="AL2505">
        <v>0</v>
      </c>
      <c r="AM2505" t="s">
        <v>64</v>
      </c>
      <c r="AN2505">
        <v>0</v>
      </c>
      <c r="AO2505">
        <v>0</v>
      </c>
      <c r="AP2505">
        <v>1</v>
      </c>
      <c r="AQ2505">
        <v>11</v>
      </c>
      <c r="AR2505">
        <v>608.15</v>
      </c>
      <c r="AS2505">
        <v>0</v>
      </c>
      <c r="AT2505">
        <v>486.2</v>
      </c>
      <c r="AU2505">
        <v>0</v>
      </c>
      <c r="AV2505">
        <v>1094.3499999999999</v>
      </c>
      <c r="AW2505">
        <v>0</v>
      </c>
      <c r="AX2505">
        <v>1</v>
      </c>
      <c r="AY2505">
        <v>94589</v>
      </c>
      <c r="AZ2505">
        <v>0</v>
      </c>
    </row>
    <row r="2506" spans="1:52">
      <c r="A2506">
        <v>57</v>
      </c>
      <c r="B2506">
        <v>6</v>
      </c>
      <c r="C2506">
        <v>21.86</v>
      </c>
      <c r="D2506" t="s">
        <v>80</v>
      </c>
      <c r="E2506" t="s">
        <v>81</v>
      </c>
      <c r="F2506">
        <v>73</v>
      </c>
      <c r="G2506" t="s">
        <v>4915</v>
      </c>
      <c r="H2506">
        <v>4480</v>
      </c>
      <c r="I2506" t="s">
        <v>66</v>
      </c>
      <c r="J2506" t="s">
        <v>55</v>
      </c>
      <c r="K2506" t="s">
        <v>4916</v>
      </c>
      <c r="L2506" t="s">
        <v>84</v>
      </c>
      <c r="M2506">
        <v>0</v>
      </c>
      <c r="N2506">
        <v>1</v>
      </c>
      <c r="O2506" t="s">
        <v>68</v>
      </c>
      <c r="P2506">
        <v>1</v>
      </c>
      <c r="Q2506" t="s">
        <v>59</v>
      </c>
      <c r="R2506" t="s">
        <v>4917</v>
      </c>
      <c r="S2506">
        <v>33.569186000000002</v>
      </c>
      <c r="T2506">
        <v>-117.640055</v>
      </c>
      <c r="U2506">
        <v>0</v>
      </c>
      <c r="V2506">
        <v>101.55</v>
      </c>
      <c r="W2506">
        <v>1</v>
      </c>
      <c r="X2506">
        <v>0</v>
      </c>
      <c r="Y2506">
        <v>0</v>
      </c>
      <c r="Z2506" t="s">
        <v>93</v>
      </c>
      <c r="AA2506">
        <v>0</v>
      </c>
      <c r="AB2506">
        <v>0</v>
      </c>
      <c r="AC2506">
        <v>1</v>
      </c>
      <c r="AD2506">
        <v>0</v>
      </c>
      <c r="AE2506" t="s">
        <v>62</v>
      </c>
      <c r="AF2506">
        <v>1</v>
      </c>
      <c r="AG2506">
        <v>350</v>
      </c>
      <c r="AH2506">
        <v>0</v>
      </c>
      <c r="AI2506" t="s">
        <v>63</v>
      </c>
      <c r="AJ2506">
        <v>0</v>
      </c>
      <c r="AK2506">
        <v>3</v>
      </c>
      <c r="AL2506">
        <v>0</v>
      </c>
      <c r="AM2506" t="s">
        <v>64</v>
      </c>
      <c r="AN2506">
        <v>1</v>
      </c>
      <c r="AO2506">
        <v>1</v>
      </c>
      <c r="AP2506">
        <v>1</v>
      </c>
      <c r="AQ2506">
        <v>3</v>
      </c>
      <c r="AR2506">
        <v>298.35000000000002</v>
      </c>
      <c r="AS2506">
        <v>0</v>
      </c>
      <c r="AT2506">
        <v>65.58</v>
      </c>
      <c r="AU2506">
        <v>0</v>
      </c>
      <c r="AV2506">
        <v>363.93</v>
      </c>
      <c r="AW2506">
        <v>0</v>
      </c>
      <c r="AX2506">
        <v>1</v>
      </c>
      <c r="AY2506">
        <v>92694</v>
      </c>
      <c r="AZ2506">
        <v>1</v>
      </c>
    </row>
    <row r="2507" spans="1:52">
      <c r="A2507">
        <v>46</v>
      </c>
      <c r="B2507">
        <v>4</v>
      </c>
      <c r="C2507">
        <v>0</v>
      </c>
      <c r="D2507" t="s">
        <v>52</v>
      </c>
      <c r="E2507" t="s">
        <v>52</v>
      </c>
      <c r="F2507">
        <v>66</v>
      </c>
      <c r="G2507" t="s">
        <v>4918</v>
      </c>
      <c r="H2507">
        <v>5489</v>
      </c>
      <c r="I2507" t="s">
        <v>54</v>
      </c>
      <c r="J2507" t="s">
        <v>55</v>
      </c>
      <c r="K2507" t="s">
        <v>4919</v>
      </c>
      <c r="L2507" t="s">
        <v>57</v>
      </c>
      <c r="M2507">
        <v>0</v>
      </c>
      <c r="N2507">
        <v>0</v>
      </c>
      <c r="O2507" t="s">
        <v>68</v>
      </c>
      <c r="P2507">
        <v>1</v>
      </c>
      <c r="Q2507" t="s">
        <v>85</v>
      </c>
      <c r="R2507" t="s">
        <v>4920</v>
      </c>
      <c r="S2507">
        <v>38.545774999999999</v>
      </c>
      <c r="T2507">
        <v>-120.743325</v>
      </c>
      <c r="U2507">
        <v>0</v>
      </c>
      <c r="V2507">
        <v>44.55</v>
      </c>
      <c r="W2507">
        <v>0</v>
      </c>
      <c r="X2507">
        <v>0</v>
      </c>
      <c r="Y2507">
        <v>0</v>
      </c>
      <c r="Z2507" t="s">
        <v>61</v>
      </c>
      <c r="AA2507">
        <v>0</v>
      </c>
      <c r="AB2507">
        <v>1</v>
      </c>
      <c r="AC2507">
        <v>1</v>
      </c>
      <c r="AD2507">
        <v>0</v>
      </c>
      <c r="AE2507" t="s">
        <v>161</v>
      </c>
      <c r="AF2507">
        <v>0</v>
      </c>
      <c r="AG2507">
        <v>364</v>
      </c>
      <c r="AH2507">
        <v>1</v>
      </c>
      <c r="AI2507" t="s">
        <v>63</v>
      </c>
      <c r="AJ2507">
        <v>0</v>
      </c>
      <c r="AK2507">
        <v>3</v>
      </c>
      <c r="AL2507">
        <v>0</v>
      </c>
      <c r="AM2507" t="s">
        <v>64</v>
      </c>
      <c r="AN2507">
        <v>1</v>
      </c>
      <c r="AO2507">
        <v>1</v>
      </c>
      <c r="AP2507">
        <v>0</v>
      </c>
      <c r="AQ2507">
        <v>8</v>
      </c>
      <c r="AR2507">
        <v>343.45</v>
      </c>
      <c r="AS2507">
        <v>0</v>
      </c>
      <c r="AT2507">
        <v>0</v>
      </c>
      <c r="AU2507">
        <v>0</v>
      </c>
      <c r="AV2507">
        <v>343.45</v>
      </c>
      <c r="AW2507">
        <v>0</v>
      </c>
      <c r="AX2507">
        <v>1</v>
      </c>
      <c r="AY2507">
        <v>95675</v>
      </c>
      <c r="AZ2507">
        <v>0</v>
      </c>
    </row>
    <row r="2508" spans="1:52">
      <c r="A2508">
        <v>79</v>
      </c>
      <c r="B2508">
        <v>11</v>
      </c>
      <c r="C2508">
        <v>28.88</v>
      </c>
      <c r="D2508" t="s">
        <v>52</v>
      </c>
      <c r="E2508" t="s">
        <v>52</v>
      </c>
      <c r="F2508">
        <v>67</v>
      </c>
      <c r="G2508" t="s">
        <v>2275</v>
      </c>
      <c r="H2508">
        <v>4494</v>
      </c>
      <c r="I2508" t="s">
        <v>54</v>
      </c>
      <c r="J2508" t="s">
        <v>55</v>
      </c>
      <c r="K2508" t="s">
        <v>4921</v>
      </c>
      <c r="L2508" t="s">
        <v>57</v>
      </c>
      <c r="M2508">
        <v>0</v>
      </c>
      <c r="N2508">
        <v>0</v>
      </c>
      <c r="O2508" t="s">
        <v>68</v>
      </c>
      <c r="P2508">
        <v>1</v>
      </c>
      <c r="Q2508" t="s">
        <v>77</v>
      </c>
      <c r="R2508" t="s">
        <v>4922</v>
      </c>
      <c r="S2508">
        <v>33.22784</v>
      </c>
      <c r="T2508">
        <v>-117.200024</v>
      </c>
      <c r="U2508">
        <v>0</v>
      </c>
      <c r="V2508">
        <v>64.55</v>
      </c>
      <c r="W2508">
        <v>1</v>
      </c>
      <c r="X2508">
        <v>0</v>
      </c>
      <c r="Y2508">
        <v>0</v>
      </c>
      <c r="Z2508" t="s">
        <v>105</v>
      </c>
      <c r="AA2508">
        <v>1</v>
      </c>
      <c r="AB2508">
        <v>1</v>
      </c>
      <c r="AC2508">
        <v>1</v>
      </c>
      <c r="AD2508">
        <v>0</v>
      </c>
      <c r="AE2508" t="s">
        <v>62</v>
      </c>
      <c r="AF2508">
        <v>1</v>
      </c>
      <c r="AG2508">
        <v>44692</v>
      </c>
      <c r="AH2508">
        <v>1</v>
      </c>
      <c r="AI2508" t="s">
        <v>63</v>
      </c>
      <c r="AJ2508">
        <v>0</v>
      </c>
      <c r="AK2508">
        <v>3</v>
      </c>
      <c r="AL2508">
        <v>1</v>
      </c>
      <c r="AM2508" t="s">
        <v>64</v>
      </c>
      <c r="AN2508">
        <v>0</v>
      </c>
      <c r="AO2508">
        <v>0</v>
      </c>
      <c r="AP2508">
        <v>0</v>
      </c>
      <c r="AQ2508">
        <v>67</v>
      </c>
      <c r="AR2508">
        <v>4250.1000000000004</v>
      </c>
      <c r="AS2508">
        <v>0</v>
      </c>
      <c r="AT2508">
        <v>1934.96</v>
      </c>
      <c r="AU2508">
        <v>0</v>
      </c>
      <c r="AV2508">
        <v>6185.06</v>
      </c>
      <c r="AW2508">
        <v>0</v>
      </c>
      <c r="AX2508">
        <v>1</v>
      </c>
      <c r="AY2508">
        <v>92084</v>
      </c>
      <c r="AZ2508">
        <v>0</v>
      </c>
    </row>
    <row r="2509" spans="1:52">
      <c r="A2509">
        <v>63</v>
      </c>
      <c r="B2509">
        <v>22</v>
      </c>
      <c r="C2509">
        <v>10.43</v>
      </c>
      <c r="D2509" t="s">
        <v>97</v>
      </c>
      <c r="E2509" t="s">
        <v>98</v>
      </c>
      <c r="F2509">
        <v>85</v>
      </c>
      <c r="G2509" t="s">
        <v>186</v>
      </c>
      <c r="H2509">
        <v>5383</v>
      </c>
      <c r="I2509" t="s">
        <v>66</v>
      </c>
      <c r="J2509" t="s">
        <v>55</v>
      </c>
      <c r="K2509" t="s">
        <v>4923</v>
      </c>
      <c r="L2509" t="s">
        <v>84</v>
      </c>
      <c r="M2509">
        <v>0</v>
      </c>
      <c r="N2509">
        <v>1</v>
      </c>
      <c r="O2509" t="s">
        <v>58</v>
      </c>
      <c r="P2509">
        <v>1</v>
      </c>
      <c r="Q2509" t="s">
        <v>59</v>
      </c>
      <c r="R2509" t="s">
        <v>2078</v>
      </c>
      <c r="S2509">
        <v>34.050198000000002</v>
      </c>
      <c r="T2509">
        <v>-118.21094600000001</v>
      </c>
      <c r="U2509">
        <v>0</v>
      </c>
      <c r="V2509">
        <v>106.3</v>
      </c>
      <c r="W2509">
        <v>1</v>
      </c>
      <c r="X2509">
        <v>0</v>
      </c>
      <c r="Y2509">
        <v>0</v>
      </c>
      <c r="Z2509" t="s">
        <v>61</v>
      </c>
      <c r="AA2509">
        <v>1</v>
      </c>
      <c r="AB2509">
        <v>0</v>
      </c>
      <c r="AC2509">
        <v>1</v>
      </c>
      <c r="AD2509">
        <v>0</v>
      </c>
      <c r="AE2509" t="s">
        <v>62</v>
      </c>
      <c r="AF2509">
        <v>1</v>
      </c>
      <c r="AG2509">
        <v>49431</v>
      </c>
      <c r="AH2509">
        <v>0</v>
      </c>
      <c r="AI2509" t="s">
        <v>63</v>
      </c>
      <c r="AJ2509">
        <v>0</v>
      </c>
      <c r="AK2509">
        <v>2</v>
      </c>
      <c r="AL2509">
        <v>0</v>
      </c>
      <c r="AM2509" t="s">
        <v>64</v>
      </c>
      <c r="AN2509">
        <v>1</v>
      </c>
      <c r="AO2509">
        <v>1</v>
      </c>
      <c r="AP2509">
        <v>1</v>
      </c>
      <c r="AQ2509">
        <v>41</v>
      </c>
      <c r="AR2509">
        <v>4443.45</v>
      </c>
      <c r="AS2509">
        <v>130</v>
      </c>
      <c r="AT2509">
        <v>427.63</v>
      </c>
      <c r="AU2509">
        <v>0</v>
      </c>
      <c r="AV2509">
        <v>5001.08</v>
      </c>
      <c r="AW2509">
        <v>0</v>
      </c>
      <c r="AX2509">
        <v>0</v>
      </c>
      <c r="AY2509">
        <v>90033</v>
      </c>
      <c r="AZ2509">
        <v>1</v>
      </c>
    </row>
    <row r="2510" spans="1:52">
      <c r="A2510">
        <v>48</v>
      </c>
      <c r="B2510">
        <v>0</v>
      </c>
      <c r="C2510">
        <v>46.86</v>
      </c>
      <c r="D2510" t="s">
        <v>52</v>
      </c>
      <c r="E2510" t="s">
        <v>52</v>
      </c>
      <c r="F2510">
        <v>79</v>
      </c>
      <c r="G2510" t="s">
        <v>592</v>
      </c>
      <c r="H2510">
        <v>4298</v>
      </c>
      <c r="I2510" t="s">
        <v>66</v>
      </c>
      <c r="J2510" t="s">
        <v>55</v>
      </c>
      <c r="K2510" t="s">
        <v>4924</v>
      </c>
      <c r="L2510" t="s">
        <v>57</v>
      </c>
      <c r="M2510">
        <v>0</v>
      </c>
      <c r="N2510">
        <v>0</v>
      </c>
      <c r="O2510" t="s">
        <v>58</v>
      </c>
      <c r="P2510">
        <v>0</v>
      </c>
      <c r="Q2510" t="s">
        <v>72</v>
      </c>
      <c r="R2510" t="s">
        <v>594</v>
      </c>
      <c r="S2510">
        <v>34.191842000000001</v>
      </c>
      <c r="T2510">
        <v>-118.822796</v>
      </c>
      <c r="U2510">
        <v>1</v>
      </c>
      <c r="V2510">
        <v>19.600000000000001</v>
      </c>
      <c r="W2510">
        <v>0</v>
      </c>
      <c r="X2510">
        <v>0</v>
      </c>
      <c r="Y2510">
        <v>1</v>
      </c>
      <c r="Z2510" t="s">
        <v>61</v>
      </c>
      <c r="AA2510">
        <v>0</v>
      </c>
      <c r="AB2510">
        <v>0</v>
      </c>
      <c r="AC2510">
        <v>0</v>
      </c>
      <c r="AD2510">
        <v>1</v>
      </c>
      <c r="AE2510" t="s">
        <v>79</v>
      </c>
      <c r="AF2510">
        <v>1</v>
      </c>
      <c r="AG2510">
        <v>33057</v>
      </c>
      <c r="AH2510">
        <v>0</v>
      </c>
      <c r="AI2510" t="s">
        <v>63</v>
      </c>
      <c r="AJ2510">
        <v>1</v>
      </c>
      <c r="AK2510">
        <v>3</v>
      </c>
      <c r="AL2510">
        <v>0</v>
      </c>
      <c r="AM2510" t="s">
        <v>64</v>
      </c>
      <c r="AN2510">
        <v>0</v>
      </c>
      <c r="AO2510">
        <v>0</v>
      </c>
      <c r="AP2510">
        <v>0</v>
      </c>
      <c r="AQ2510">
        <v>16</v>
      </c>
      <c r="AR2510">
        <v>314.45</v>
      </c>
      <c r="AS2510">
        <v>0</v>
      </c>
      <c r="AT2510">
        <v>749.76</v>
      </c>
      <c r="AU2510">
        <v>26.83</v>
      </c>
      <c r="AV2510">
        <v>1037.3800000000001</v>
      </c>
      <c r="AW2510">
        <v>0</v>
      </c>
      <c r="AX2510">
        <v>0</v>
      </c>
      <c r="AY2510">
        <v>91362</v>
      </c>
      <c r="AZ2510">
        <v>0</v>
      </c>
    </row>
    <row r="2511" spans="1:52">
      <c r="A2511">
        <v>36</v>
      </c>
      <c r="B2511">
        <v>19</v>
      </c>
      <c r="C2511">
        <v>0</v>
      </c>
      <c r="D2511" t="s">
        <v>138</v>
      </c>
      <c r="E2511" t="s">
        <v>200</v>
      </c>
      <c r="F2511">
        <v>68</v>
      </c>
      <c r="G2511" t="s">
        <v>2888</v>
      </c>
      <c r="H2511">
        <v>4414</v>
      </c>
      <c r="I2511" t="s">
        <v>66</v>
      </c>
      <c r="J2511" t="s">
        <v>55</v>
      </c>
      <c r="K2511" t="s">
        <v>4925</v>
      </c>
      <c r="L2511" t="s">
        <v>84</v>
      </c>
      <c r="M2511">
        <v>0</v>
      </c>
      <c r="N2511">
        <v>0</v>
      </c>
      <c r="O2511" t="s">
        <v>58</v>
      </c>
      <c r="P2511">
        <v>1</v>
      </c>
      <c r="Q2511" t="s">
        <v>77</v>
      </c>
      <c r="R2511" t="s">
        <v>2890</v>
      </c>
      <c r="S2511">
        <v>37.900661999999997</v>
      </c>
      <c r="T2511">
        <v>-122.05278199999999</v>
      </c>
      <c r="U2511">
        <v>0</v>
      </c>
      <c r="V2511">
        <v>40.1</v>
      </c>
      <c r="W2511">
        <v>0</v>
      </c>
      <c r="X2511">
        <v>0</v>
      </c>
      <c r="Y2511">
        <v>0</v>
      </c>
      <c r="Z2511" t="s">
        <v>61</v>
      </c>
      <c r="AA2511">
        <v>1</v>
      </c>
      <c r="AB2511">
        <v>0</v>
      </c>
      <c r="AC2511">
        <v>1</v>
      </c>
      <c r="AD2511">
        <v>0</v>
      </c>
      <c r="AE2511" t="s">
        <v>79</v>
      </c>
      <c r="AF2511">
        <v>0</v>
      </c>
      <c r="AG2511">
        <v>40917</v>
      </c>
      <c r="AH2511">
        <v>0</v>
      </c>
      <c r="AI2511" t="s">
        <v>63</v>
      </c>
      <c r="AJ2511">
        <v>0</v>
      </c>
      <c r="AK2511">
        <v>2</v>
      </c>
      <c r="AL2511">
        <v>0</v>
      </c>
      <c r="AM2511" t="s">
        <v>64</v>
      </c>
      <c r="AN2511">
        <v>1</v>
      </c>
      <c r="AO2511">
        <v>1</v>
      </c>
      <c r="AP2511">
        <v>0</v>
      </c>
      <c r="AQ2511">
        <v>7</v>
      </c>
      <c r="AR2511">
        <v>293.3</v>
      </c>
      <c r="AS2511">
        <v>0</v>
      </c>
      <c r="AT2511">
        <v>0</v>
      </c>
      <c r="AU2511">
        <v>0</v>
      </c>
      <c r="AV2511">
        <v>293.3</v>
      </c>
      <c r="AW2511">
        <v>0</v>
      </c>
      <c r="AX2511">
        <v>1</v>
      </c>
      <c r="AY2511">
        <v>94596</v>
      </c>
      <c r="AZ2511">
        <v>1</v>
      </c>
    </row>
    <row r="2512" spans="1:52">
      <c r="A2512">
        <v>29</v>
      </c>
      <c r="B2512">
        <v>59</v>
      </c>
      <c r="C2512">
        <v>31.27</v>
      </c>
      <c r="D2512" t="s">
        <v>52</v>
      </c>
      <c r="E2512" t="s">
        <v>52</v>
      </c>
      <c r="F2512">
        <v>69</v>
      </c>
      <c r="G2512" t="s">
        <v>1036</v>
      </c>
      <c r="H2512">
        <v>5724</v>
      </c>
      <c r="I2512" t="s">
        <v>54</v>
      </c>
      <c r="J2512" t="s">
        <v>55</v>
      </c>
      <c r="K2512" t="s">
        <v>4926</v>
      </c>
      <c r="L2512" t="s">
        <v>57</v>
      </c>
      <c r="M2512">
        <v>0</v>
      </c>
      <c r="N2512">
        <v>1</v>
      </c>
      <c r="O2512" t="s">
        <v>58</v>
      </c>
      <c r="P2512">
        <v>1</v>
      </c>
      <c r="Q2512" t="s">
        <v>77</v>
      </c>
      <c r="R2512" t="s">
        <v>1038</v>
      </c>
      <c r="S2512">
        <v>39.342587000000002</v>
      </c>
      <c r="T2512">
        <v>-121.249833</v>
      </c>
      <c r="U2512">
        <v>1</v>
      </c>
      <c r="V2512">
        <v>84.3</v>
      </c>
      <c r="W2512">
        <v>1</v>
      </c>
      <c r="X2512">
        <v>0</v>
      </c>
      <c r="Y2512">
        <v>1</v>
      </c>
      <c r="Z2512" t="s">
        <v>61</v>
      </c>
      <c r="AA2512">
        <v>0</v>
      </c>
      <c r="AB2512">
        <v>1</v>
      </c>
      <c r="AC2512">
        <v>1</v>
      </c>
      <c r="AD2512">
        <v>1</v>
      </c>
      <c r="AE2512" t="s">
        <v>62</v>
      </c>
      <c r="AF2512">
        <v>1</v>
      </c>
      <c r="AG2512">
        <v>1519</v>
      </c>
      <c r="AH2512">
        <v>1</v>
      </c>
      <c r="AI2512" t="s">
        <v>63</v>
      </c>
      <c r="AJ2512">
        <v>1</v>
      </c>
      <c r="AK2512">
        <v>4</v>
      </c>
      <c r="AL2512">
        <v>0</v>
      </c>
      <c r="AM2512" t="s">
        <v>64</v>
      </c>
      <c r="AN2512">
        <v>1</v>
      </c>
      <c r="AO2512">
        <v>1</v>
      </c>
      <c r="AP2512">
        <v>1</v>
      </c>
      <c r="AQ2512">
        <v>58</v>
      </c>
      <c r="AR2512">
        <v>4916.3999999999996</v>
      </c>
      <c r="AS2512">
        <v>0</v>
      </c>
      <c r="AT2512">
        <v>1813.66</v>
      </c>
      <c r="AU2512">
        <v>0</v>
      </c>
      <c r="AV2512">
        <v>6730.06</v>
      </c>
      <c r="AW2512">
        <v>1</v>
      </c>
      <c r="AX2512">
        <v>1</v>
      </c>
      <c r="AY2512">
        <v>95962</v>
      </c>
      <c r="AZ2512">
        <v>0</v>
      </c>
    </row>
    <row r="2513" spans="1:52">
      <c r="A2513">
        <v>24</v>
      </c>
      <c r="B2513">
        <v>0</v>
      </c>
      <c r="C2513">
        <v>22.78</v>
      </c>
      <c r="D2513" t="s">
        <v>52</v>
      </c>
      <c r="E2513" t="s">
        <v>52</v>
      </c>
      <c r="F2513">
        <v>41</v>
      </c>
      <c r="G2513" t="s">
        <v>414</v>
      </c>
      <c r="H2513">
        <v>4949</v>
      </c>
      <c r="I2513" t="s">
        <v>54</v>
      </c>
      <c r="J2513" t="s">
        <v>55</v>
      </c>
      <c r="K2513" t="s">
        <v>4927</v>
      </c>
      <c r="L2513" t="s">
        <v>57</v>
      </c>
      <c r="M2513">
        <v>1</v>
      </c>
      <c r="N2513">
        <v>0</v>
      </c>
      <c r="O2513" t="s">
        <v>68</v>
      </c>
      <c r="P2513">
        <v>0</v>
      </c>
      <c r="Q2513" t="s">
        <v>72</v>
      </c>
      <c r="R2513" t="s">
        <v>4928</v>
      </c>
      <c r="S2513">
        <v>36.757345000000001</v>
      </c>
      <c r="T2513">
        <v>-119.818274</v>
      </c>
      <c r="U2513">
        <v>1</v>
      </c>
      <c r="V2513">
        <v>20.350000000000001</v>
      </c>
      <c r="W2513">
        <v>0</v>
      </c>
      <c r="X2513">
        <v>1</v>
      </c>
      <c r="Y2513">
        <v>1</v>
      </c>
      <c r="Z2513" t="s">
        <v>61</v>
      </c>
      <c r="AA2513">
        <v>0</v>
      </c>
      <c r="AB2513">
        <v>0</v>
      </c>
      <c r="AC2513">
        <v>0</v>
      </c>
      <c r="AD2513">
        <v>1</v>
      </c>
      <c r="AE2513" t="s">
        <v>62</v>
      </c>
      <c r="AF2513">
        <v>1</v>
      </c>
      <c r="AG2513">
        <v>16346</v>
      </c>
      <c r="AH2513">
        <v>0</v>
      </c>
      <c r="AI2513" t="s">
        <v>63</v>
      </c>
      <c r="AJ2513">
        <v>1</v>
      </c>
      <c r="AK2513">
        <v>3</v>
      </c>
      <c r="AL2513">
        <v>0</v>
      </c>
      <c r="AM2513" t="s">
        <v>64</v>
      </c>
      <c r="AN2513">
        <v>0</v>
      </c>
      <c r="AO2513">
        <v>0</v>
      </c>
      <c r="AP2513">
        <v>0</v>
      </c>
      <c r="AQ2513">
        <v>72</v>
      </c>
      <c r="AR2513">
        <v>1354.4</v>
      </c>
      <c r="AS2513">
        <v>0</v>
      </c>
      <c r="AT2513">
        <v>1640.16</v>
      </c>
      <c r="AU2513">
        <v>0</v>
      </c>
      <c r="AV2513">
        <v>2994.56</v>
      </c>
      <c r="AW2513">
        <v>1</v>
      </c>
      <c r="AX2513">
        <v>0</v>
      </c>
      <c r="AY2513">
        <v>93728</v>
      </c>
      <c r="AZ2513">
        <v>0</v>
      </c>
    </row>
    <row r="2514" spans="1:52">
      <c r="A2514">
        <v>49</v>
      </c>
      <c r="B2514">
        <v>3</v>
      </c>
      <c r="C2514">
        <v>21.39</v>
      </c>
      <c r="D2514" t="s">
        <v>52</v>
      </c>
      <c r="E2514" t="s">
        <v>52</v>
      </c>
      <c r="F2514">
        <v>29</v>
      </c>
      <c r="G2514" t="s">
        <v>2813</v>
      </c>
      <c r="H2514">
        <v>4740</v>
      </c>
      <c r="I2514" t="s">
        <v>75</v>
      </c>
      <c r="J2514" t="s">
        <v>55</v>
      </c>
      <c r="K2514" t="s">
        <v>4929</v>
      </c>
      <c r="L2514" t="s">
        <v>57</v>
      </c>
      <c r="M2514">
        <v>0</v>
      </c>
      <c r="N2514">
        <v>1</v>
      </c>
      <c r="O2514" t="s">
        <v>58</v>
      </c>
      <c r="P2514">
        <v>1</v>
      </c>
      <c r="Q2514" t="s">
        <v>77</v>
      </c>
      <c r="R2514" t="s">
        <v>2815</v>
      </c>
      <c r="S2514">
        <v>38.184913999999999</v>
      </c>
      <c r="T2514">
        <v>-120.364085</v>
      </c>
      <c r="U2514">
        <v>0</v>
      </c>
      <c r="V2514">
        <v>73.849999999999994</v>
      </c>
      <c r="W2514">
        <v>1</v>
      </c>
      <c r="X2514">
        <v>0</v>
      </c>
      <c r="Y2514">
        <v>0</v>
      </c>
      <c r="Z2514" t="s">
        <v>87</v>
      </c>
      <c r="AA2514">
        <v>1</v>
      </c>
      <c r="AB2514">
        <v>0</v>
      </c>
      <c r="AC2514">
        <v>1</v>
      </c>
      <c r="AD2514">
        <v>0</v>
      </c>
      <c r="AE2514" t="s">
        <v>62</v>
      </c>
      <c r="AF2514">
        <v>1</v>
      </c>
      <c r="AG2514">
        <v>335</v>
      </c>
      <c r="AH2514">
        <v>1</v>
      </c>
      <c r="AI2514" t="s">
        <v>63</v>
      </c>
      <c r="AJ2514">
        <v>0</v>
      </c>
      <c r="AK2514">
        <v>4</v>
      </c>
      <c r="AL2514">
        <v>0</v>
      </c>
      <c r="AM2514" t="s">
        <v>64</v>
      </c>
      <c r="AN2514">
        <v>0</v>
      </c>
      <c r="AO2514">
        <v>0</v>
      </c>
      <c r="AP2514">
        <v>1</v>
      </c>
      <c r="AQ2514">
        <v>48</v>
      </c>
      <c r="AR2514">
        <v>3581.4</v>
      </c>
      <c r="AS2514">
        <v>60</v>
      </c>
      <c r="AT2514">
        <v>1026.72</v>
      </c>
      <c r="AU2514">
        <v>0</v>
      </c>
      <c r="AV2514">
        <v>4668.12</v>
      </c>
      <c r="AW2514">
        <v>0</v>
      </c>
      <c r="AX2514">
        <v>0</v>
      </c>
      <c r="AY2514">
        <v>95233</v>
      </c>
      <c r="AZ2514">
        <v>0</v>
      </c>
    </row>
    <row r="2515" spans="1:52">
      <c r="A2515">
        <v>58</v>
      </c>
      <c r="B2515">
        <v>19</v>
      </c>
      <c r="C2515">
        <v>0</v>
      </c>
      <c r="D2515" t="s">
        <v>52</v>
      </c>
      <c r="E2515" t="s">
        <v>52</v>
      </c>
      <c r="F2515">
        <v>30</v>
      </c>
      <c r="G2515" t="s">
        <v>4080</v>
      </c>
      <c r="H2515">
        <v>2990</v>
      </c>
      <c r="I2515" t="s">
        <v>75</v>
      </c>
      <c r="J2515" t="s">
        <v>55</v>
      </c>
      <c r="K2515" t="s">
        <v>4930</v>
      </c>
      <c r="L2515" t="s">
        <v>57</v>
      </c>
      <c r="M2515">
        <v>0</v>
      </c>
      <c r="N2515">
        <v>0</v>
      </c>
      <c r="O2515" t="s">
        <v>58</v>
      </c>
      <c r="P2515">
        <v>1</v>
      </c>
      <c r="Q2515" t="s">
        <v>77</v>
      </c>
      <c r="R2515" t="s">
        <v>4082</v>
      </c>
      <c r="S2515">
        <v>37.424342000000003</v>
      </c>
      <c r="T2515">
        <v>-122.16564099999999</v>
      </c>
      <c r="U2515">
        <v>0</v>
      </c>
      <c r="V2515">
        <v>33.6</v>
      </c>
      <c r="W2515">
        <v>0</v>
      </c>
      <c r="X2515">
        <v>0</v>
      </c>
      <c r="Y2515">
        <v>0</v>
      </c>
      <c r="Z2515" t="s">
        <v>61</v>
      </c>
      <c r="AA2515">
        <v>0</v>
      </c>
      <c r="AB2515">
        <v>1</v>
      </c>
      <c r="AC2515">
        <v>1</v>
      </c>
      <c r="AD2515">
        <v>0</v>
      </c>
      <c r="AE2515" t="s">
        <v>161</v>
      </c>
      <c r="AF2515">
        <v>0</v>
      </c>
      <c r="AG2515">
        <v>13386</v>
      </c>
      <c r="AH2515">
        <v>1</v>
      </c>
      <c r="AI2515" t="s">
        <v>63</v>
      </c>
      <c r="AJ2515">
        <v>0</v>
      </c>
      <c r="AK2515">
        <v>3</v>
      </c>
      <c r="AL2515">
        <v>0</v>
      </c>
      <c r="AM2515" t="s">
        <v>64</v>
      </c>
      <c r="AN2515">
        <v>0</v>
      </c>
      <c r="AO2515">
        <v>0</v>
      </c>
      <c r="AP2515">
        <v>0</v>
      </c>
      <c r="AQ2515">
        <v>12</v>
      </c>
      <c r="AR2515">
        <v>435.45</v>
      </c>
      <c r="AS2515">
        <v>0</v>
      </c>
      <c r="AT2515">
        <v>0</v>
      </c>
      <c r="AU2515">
        <v>0</v>
      </c>
      <c r="AV2515">
        <v>435.45</v>
      </c>
      <c r="AW2515">
        <v>0</v>
      </c>
      <c r="AX2515">
        <v>1</v>
      </c>
      <c r="AY2515">
        <v>94305</v>
      </c>
      <c r="AZ2515">
        <v>0</v>
      </c>
    </row>
    <row r="2516" spans="1:52">
      <c r="A2516">
        <v>25</v>
      </c>
      <c r="B2516">
        <v>0</v>
      </c>
      <c r="C2516">
        <v>18.63</v>
      </c>
      <c r="D2516" t="s">
        <v>52</v>
      </c>
      <c r="E2516" t="s">
        <v>52</v>
      </c>
      <c r="F2516">
        <v>40</v>
      </c>
      <c r="G2516" t="s">
        <v>4931</v>
      </c>
      <c r="H2516">
        <v>3960</v>
      </c>
      <c r="I2516" t="s">
        <v>66</v>
      </c>
      <c r="J2516" t="s">
        <v>55</v>
      </c>
      <c r="K2516" t="s">
        <v>4932</v>
      </c>
      <c r="L2516" t="s">
        <v>108</v>
      </c>
      <c r="M2516">
        <v>1</v>
      </c>
      <c r="N2516">
        <v>0</v>
      </c>
      <c r="O2516" t="s">
        <v>68</v>
      </c>
      <c r="P2516">
        <v>0</v>
      </c>
      <c r="Q2516" t="s">
        <v>72</v>
      </c>
      <c r="R2516" t="s">
        <v>4933</v>
      </c>
      <c r="S2516">
        <v>37.848641000000001</v>
      </c>
      <c r="T2516">
        <v>-122.515692</v>
      </c>
      <c r="U2516">
        <v>1</v>
      </c>
      <c r="V2516">
        <v>20.149999999999999</v>
      </c>
      <c r="W2516">
        <v>0</v>
      </c>
      <c r="X2516">
        <v>2</v>
      </c>
      <c r="Y2516">
        <v>7</v>
      </c>
      <c r="Z2516" t="s">
        <v>93</v>
      </c>
      <c r="AA2516">
        <v>0</v>
      </c>
      <c r="AB2516">
        <v>0</v>
      </c>
      <c r="AC2516">
        <v>1</v>
      </c>
      <c r="AD2516">
        <v>1</v>
      </c>
      <c r="AE2516" t="s">
        <v>62</v>
      </c>
      <c r="AF2516">
        <v>1</v>
      </c>
      <c r="AG2516">
        <v>11213</v>
      </c>
      <c r="AH2516">
        <v>0</v>
      </c>
      <c r="AI2516" t="s">
        <v>63</v>
      </c>
      <c r="AJ2516">
        <v>1</v>
      </c>
      <c r="AK2516">
        <v>3</v>
      </c>
      <c r="AL2516">
        <v>0</v>
      </c>
      <c r="AM2516" t="s">
        <v>64</v>
      </c>
      <c r="AN2516">
        <v>0</v>
      </c>
      <c r="AO2516">
        <v>0</v>
      </c>
      <c r="AP2516">
        <v>0</v>
      </c>
      <c r="AQ2516">
        <v>1</v>
      </c>
      <c r="AR2516">
        <v>20.149999999999999</v>
      </c>
      <c r="AS2516">
        <v>0</v>
      </c>
      <c r="AT2516">
        <v>18.63</v>
      </c>
      <c r="AU2516">
        <v>0</v>
      </c>
      <c r="AV2516">
        <v>38.78</v>
      </c>
      <c r="AW2516">
        <v>1</v>
      </c>
      <c r="AX2516">
        <v>0</v>
      </c>
      <c r="AY2516">
        <v>94965</v>
      </c>
      <c r="AZ2516">
        <v>0</v>
      </c>
    </row>
    <row r="2517" spans="1:52">
      <c r="A2517">
        <v>42</v>
      </c>
      <c r="B2517">
        <v>27</v>
      </c>
      <c r="C2517">
        <v>0</v>
      </c>
      <c r="D2517" t="s">
        <v>52</v>
      </c>
      <c r="E2517" t="s">
        <v>52</v>
      </c>
      <c r="F2517">
        <v>70</v>
      </c>
      <c r="G2517" t="s">
        <v>2379</v>
      </c>
      <c r="H2517">
        <v>5623</v>
      </c>
      <c r="I2517" t="s">
        <v>75</v>
      </c>
      <c r="J2517" t="s">
        <v>55</v>
      </c>
      <c r="K2517" t="s">
        <v>4934</v>
      </c>
      <c r="L2517" t="s">
        <v>57</v>
      </c>
      <c r="M2517">
        <v>0</v>
      </c>
      <c r="N2517">
        <v>1</v>
      </c>
      <c r="O2517" t="s">
        <v>58</v>
      </c>
      <c r="P2517">
        <v>1</v>
      </c>
      <c r="Q2517" t="s">
        <v>77</v>
      </c>
      <c r="R2517" t="s">
        <v>2381</v>
      </c>
      <c r="S2517">
        <v>38.527296999999997</v>
      </c>
      <c r="T2517">
        <v>-122.810044</v>
      </c>
      <c r="U2517">
        <v>1</v>
      </c>
      <c r="V2517">
        <v>57.6</v>
      </c>
      <c r="W2517">
        <v>0</v>
      </c>
      <c r="X2517">
        <v>0</v>
      </c>
      <c r="Y2517">
        <v>6</v>
      </c>
      <c r="Z2517" t="s">
        <v>61</v>
      </c>
      <c r="AA2517">
        <v>1</v>
      </c>
      <c r="AB2517">
        <v>1</v>
      </c>
      <c r="AC2517">
        <v>0</v>
      </c>
      <c r="AD2517">
        <v>1</v>
      </c>
      <c r="AE2517" t="s">
        <v>62</v>
      </c>
      <c r="AF2517">
        <v>0</v>
      </c>
      <c r="AG2517">
        <v>23701</v>
      </c>
      <c r="AH2517">
        <v>0</v>
      </c>
      <c r="AI2517" t="s">
        <v>63</v>
      </c>
      <c r="AJ2517">
        <v>1</v>
      </c>
      <c r="AK2517">
        <v>4</v>
      </c>
      <c r="AL2517">
        <v>0</v>
      </c>
      <c r="AM2517" t="s">
        <v>64</v>
      </c>
      <c r="AN2517">
        <v>1</v>
      </c>
      <c r="AO2517">
        <v>1</v>
      </c>
      <c r="AP2517">
        <v>1</v>
      </c>
      <c r="AQ2517">
        <v>24</v>
      </c>
      <c r="AR2517">
        <v>1367.75</v>
      </c>
      <c r="AS2517">
        <v>0</v>
      </c>
      <c r="AT2517">
        <v>0</v>
      </c>
      <c r="AU2517">
        <v>0</v>
      </c>
      <c r="AV2517">
        <v>1367.75</v>
      </c>
      <c r="AW2517">
        <v>0</v>
      </c>
      <c r="AX2517">
        <v>1</v>
      </c>
      <c r="AY2517">
        <v>95492</v>
      </c>
      <c r="AZ2517">
        <v>0</v>
      </c>
    </row>
    <row r="2518" spans="1:52">
      <c r="A2518">
        <v>26</v>
      </c>
      <c r="B2518">
        <v>52</v>
      </c>
      <c r="C2518">
        <v>33.46</v>
      </c>
      <c r="D2518" t="s">
        <v>88</v>
      </c>
      <c r="E2518" t="s">
        <v>165</v>
      </c>
      <c r="F2518">
        <v>89</v>
      </c>
      <c r="G2518" t="s">
        <v>417</v>
      </c>
      <c r="H2518">
        <v>2317</v>
      </c>
      <c r="I2518" t="s">
        <v>66</v>
      </c>
      <c r="J2518" t="s">
        <v>55</v>
      </c>
      <c r="K2518" t="s">
        <v>4935</v>
      </c>
      <c r="L2518" t="s">
        <v>84</v>
      </c>
      <c r="M2518">
        <v>0</v>
      </c>
      <c r="N2518">
        <v>1</v>
      </c>
      <c r="O2518" t="s">
        <v>58</v>
      </c>
      <c r="P2518">
        <v>1</v>
      </c>
      <c r="Q2518" t="s">
        <v>59</v>
      </c>
      <c r="R2518" t="s">
        <v>419</v>
      </c>
      <c r="S2518">
        <v>37.972662</v>
      </c>
      <c r="T2518">
        <v>-122.491452</v>
      </c>
      <c r="U2518">
        <v>0</v>
      </c>
      <c r="V2518">
        <v>105.2</v>
      </c>
      <c r="W2518">
        <v>1</v>
      </c>
      <c r="X2518">
        <v>0</v>
      </c>
      <c r="Y2518">
        <v>0</v>
      </c>
      <c r="Z2518" t="s">
        <v>87</v>
      </c>
      <c r="AA2518">
        <v>0</v>
      </c>
      <c r="AB2518">
        <v>1</v>
      </c>
      <c r="AC2518">
        <v>1</v>
      </c>
      <c r="AD2518">
        <v>0</v>
      </c>
      <c r="AE2518" t="s">
        <v>62</v>
      </c>
      <c r="AF2518">
        <v>1</v>
      </c>
      <c r="AG2518">
        <v>40239</v>
      </c>
      <c r="AH2518">
        <v>0</v>
      </c>
      <c r="AI2518" t="s">
        <v>63</v>
      </c>
      <c r="AJ2518">
        <v>0</v>
      </c>
      <c r="AK2518">
        <v>1</v>
      </c>
      <c r="AL2518">
        <v>0</v>
      </c>
      <c r="AM2518" t="s">
        <v>64</v>
      </c>
      <c r="AN2518">
        <v>1</v>
      </c>
      <c r="AO2518">
        <v>1</v>
      </c>
      <c r="AP2518">
        <v>1</v>
      </c>
      <c r="AQ2518">
        <v>42</v>
      </c>
      <c r="AR2518">
        <v>4400.75</v>
      </c>
      <c r="AS2518">
        <v>0</v>
      </c>
      <c r="AT2518">
        <v>1405.32</v>
      </c>
      <c r="AU2518">
        <v>40.15</v>
      </c>
      <c r="AV2518">
        <v>5765.92</v>
      </c>
      <c r="AW2518">
        <v>1</v>
      </c>
      <c r="AX2518">
        <v>1</v>
      </c>
      <c r="AY2518">
        <v>94901</v>
      </c>
      <c r="AZ2518">
        <v>1</v>
      </c>
    </row>
    <row r="2519" spans="1:52">
      <c r="A2519">
        <v>63</v>
      </c>
      <c r="B2519">
        <v>28</v>
      </c>
      <c r="C2519">
        <v>47.72</v>
      </c>
      <c r="D2519" t="s">
        <v>52</v>
      </c>
      <c r="E2519" t="s">
        <v>52</v>
      </c>
      <c r="F2519">
        <v>44</v>
      </c>
      <c r="G2519" t="s">
        <v>4936</v>
      </c>
      <c r="H2519">
        <v>2110</v>
      </c>
      <c r="I2519" t="s">
        <v>66</v>
      </c>
      <c r="J2519" t="s">
        <v>55</v>
      </c>
      <c r="K2519" t="s">
        <v>4937</v>
      </c>
      <c r="L2519" t="s">
        <v>57</v>
      </c>
      <c r="M2519">
        <v>0</v>
      </c>
      <c r="N2519">
        <v>1</v>
      </c>
      <c r="O2519" t="s">
        <v>68</v>
      </c>
      <c r="P2519">
        <v>1</v>
      </c>
      <c r="Q2519" t="s">
        <v>77</v>
      </c>
      <c r="R2519" t="s">
        <v>4938</v>
      </c>
      <c r="S2519">
        <v>37.290605999999997</v>
      </c>
      <c r="T2519">
        <v>-119.216328</v>
      </c>
      <c r="U2519">
        <v>0</v>
      </c>
      <c r="V2519">
        <v>55.2</v>
      </c>
      <c r="W2519">
        <v>0</v>
      </c>
      <c r="X2519">
        <v>0</v>
      </c>
      <c r="Y2519">
        <v>0</v>
      </c>
      <c r="Z2519" t="s">
        <v>209</v>
      </c>
      <c r="AA2519">
        <v>0</v>
      </c>
      <c r="AB2519">
        <v>0</v>
      </c>
      <c r="AC2519">
        <v>0</v>
      </c>
      <c r="AD2519">
        <v>0</v>
      </c>
      <c r="AE2519" t="s">
        <v>79</v>
      </c>
      <c r="AF2519">
        <v>1</v>
      </c>
      <c r="AG2519">
        <v>52</v>
      </c>
      <c r="AH2519">
        <v>1</v>
      </c>
      <c r="AI2519" t="s">
        <v>63</v>
      </c>
      <c r="AJ2519">
        <v>0</v>
      </c>
      <c r="AK2519">
        <v>4</v>
      </c>
      <c r="AL2519">
        <v>0</v>
      </c>
      <c r="AM2519" t="s">
        <v>64</v>
      </c>
      <c r="AN2519">
        <v>0</v>
      </c>
      <c r="AO2519">
        <v>0</v>
      </c>
      <c r="AP2519">
        <v>0</v>
      </c>
      <c r="AQ2519">
        <v>18</v>
      </c>
      <c r="AR2519">
        <v>1058.0999999999999</v>
      </c>
      <c r="AS2519">
        <v>0</v>
      </c>
      <c r="AT2519">
        <v>858.96</v>
      </c>
      <c r="AU2519">
        <v>0</v>
      </c>
      <c r="AV2519">
        <v>1917.06</v>
      </c>
      <c r="AW2519">
        <v>0</v>
      </c>
      <c r="AX2519">
        <v>1</v>
      </c>
      <c r="AY2519">
        <v>93634</v>
      </c>
      <c r="AZ2519">
        <v>0</v>
      </c>
    </row>
    <row r="2520" spans="1:52">
      <c r="A2520">
        <v>38</v>
      </c>
      <c r="B2520">
        <v>5</v>
      </c>
      <c r="C2520">
        <v>45.59</v>
      </c>
      <c r="D2520" t="s">
        <v>52</v>
      </c>
      <c r="E2520" t="s">
        <v>52</v>
      </c>
      <c r="F2520">
        <v>20</v>
      </c>
      <c r="G2520" t="s">
        <v>2197</v>
      </c>
      <c r="H2520">
        <v>5684</v>
      </c>
      <c r="I2520" t="s">
        <v>66</v>
      </c>
      <c r="J2520" t="s">
        <v>55</v>
      </c>
      <c r="K2520" t="s">
        <v>4939</v>
      </c>
      <c r="L2520" t="s">
        <v>108</v>
      </c>
      <c r="M2520">
        <v>0</v>
      </c>
      <c r="N2520">
        <v>0</v>
      </c>
      <c r="O2520" t="s">
        <v>58</v>
      </c>
      <c r="P2520">
        <v>1</v>
      </c>
      <c r="Q2520" t="s">
        <v>77</v>
      </c>
      <c r="R2520" t="s">
        <v>2199</v>
      </c>
      <c r="S2520">
        <v>33.796568000000001</v>
      </c>
      <c r="T2520">
        <v>-116.924723</v>
      </c>
      <c r="U2520">
        <v>0</v>
      </c>
      <c r="V2520">
        <v>43.95</v>
      </c>
      <c r="W2520">
        <v>0</v>
      </c>
      <c r="X2520">
        <v>0</v>
      </c>
      <c r="Y2520">
        <v>0</v>
      </c>
      <c r="Z2520" t="s">
        <v>61</v>
      </c>
      <c r="AA2520">
        <v>0</v>
      </c>
      <c r="AB2520">
        <v>0</v>
      </c>
      <c r="AC2520">
        <v>0</v>
      </c>
      <c r="AD2520">
        <v>0</v>
      </c>
      <c r="AE2520" t="s">
        <v>79</v>
      </c>
      <c r="AF2520">
        <v>1</v>
      </c>
      <c r="AG2520">
        <v>21349</v>
      </c>
      <c r="AH2520">
        <v>0</v>
      </c>
      <c r="AI2520" t="s">
        <v>63</v>
      </c>
      <c r="AJ2520">
        <v>0</v>
      </c>
      <c r="AK2520">
        <v>5</v>
      </c>
      <c r="AL2520">
        <v>0</v>
      </c>
      <c r="AM2520" t="s">
        <v>64</v>
      </c>
      <c r="AN2520">
        <v>0</v>
      </c>
      <c r="AO2520">
        <v>0</v>
      </c>
      <c r="AP2520">
        <v>0</v>
      </c>
      <c r="AQ2520">
        <v>1</v>
      </c>
      <c r="AR2520">
        <v>43.95</v>
      </c>
      <c r="AS2520">
        <v>0</v>
      </c>
      <c r="AT2520">
        <v>45.59</v>
      </c>
      <c r="AU2520">
        <v>0</v>
      </c>
      <c r="AV2520">
        <v>89.54</v>
      </c>
      <c r="AW2520">
        <v>0</v>
      </c>
      <c r="AX2520">
        <v>1</v>
      </c>
      <c r="AY2520">
        <v>92583</v>
      </c>
      <c r="AZ2520">
        <v>0</v>
      </c>
    </row>
    <row r="2521" spans="1:52">
      <c r="A2521">
        <v>52</v>
      </c>
      <c r="B2521">
        <v>0</v>
      </c>
      <c r="C2521">
        <v>40.369999999999997</v>
      </c>
      <c r="D2521" t="s">
        <v>52</v>
      </c>
      <c r="E2521" t="s">
        <v>52</v>
      </c>
      <c r="F2521">
        <v>71</v>
      </c>
      <c r="G2521" t="s">
        <v>4940</v>
      </c>
      <c r="H2521">
        <v>4501</v>
      </c>
      <c r="I2521" t="s">
        <v>54</v>
      </c>
      <c r="J2521" t="s">
        <v>55</v>
      </c>
      <c r="K2521" t="s">
        <v>4941</v>
      </c>
      <c r="L2521" t="s">
        <v>57</v>
      </c>
      <c r="M2521">
        <v>0</v>
      </c>
      <c r="N2521">
        <v>0</v>
      </c>
      <c r="O2521" t="s">
        <v>58</v>
      </c>
      <c r="P2521">
        <v>0</v>
      </c>
      <c r="Q2521" t="s">
        <v>72</v>
      </c>
      <c r="R2521" t="s">
        <v>4942</v>
      </c>
      <c r="S2521">
        <v>34.631362000000003</v>
      </c>
      <c r="T2521">
        <v>-120.238218</v>
      </c>
      <c r="U2521">
        <v>1</v>
      </c>
      <c r="V2521">
        <v>25.3</v>
      </c>
      <c r="W2521">
        <v>1</v>
      </c>
      <c r="X2521">
        <v>0</v>
      </c>
      <c r="Y2521">
        <v>1</v>
      </c>
      <c r="Z2521" t="s">
        <v>87</v>
      </c>
      <c r="AA2521">
        <v>0</v>
      </c>
      <c r="AB2521">
        <v>0</v>
      </c>
      <c r="AC2521">
        <v>0</v>
      </c>
      <c r="AD2521">
        <v>1</v>
      </c>
      <c r="AE2521" t="s">
        <v>62</v>
      </c>
      <c r="AF2521">
        <v>1</v>
      </c>
      <c r="AG2521">
        <v>4644</v>
      </c>
      <c r="AH2521">
        <v>0</v>
      </c>
      <c r="AI2521" t="s">
        <v>63</v>
      </c>
      <c r="AJ2521">
        <v>1</v>
      </c>
      <c r="AK2521">
        <v>4</v>
      </c>
      <c r="AL2521">
        <v>0</v>
      </c>
      <c r="AM2521" t="s">
        <v>64</v>
      </c>
      <c r="AN2521">
        <v>0</v>
      </c>
      <c r="AO2521">
        <v>0</v>
      </c>
      <c r="AP2521">
        <v>0</v>
      </c>
      <c r="AQ2521">
        <v>61</v>
      </c>
      <c r="AR2521">
        <v>1554.9</v>
      </c>
      <c r="AS2521">
        <v>0</v>
      </c>
      <c r="AT2521">
        <v>2462.5700000000002</v>
      </c>
      <c r="AU2521">
        <v>0</v>
      </c>
      <c r="AV2521">
        <v>4017.47</v>
      </c>
      <c r="AW2521">
        <v>0</v>
      </c>
      <c r="AX2521">
        <v>0</v>
      </c>
      <c r="AY2521">
        <v>93427</v>
      </c>
      <c r="AZ2521">
        <v>0</v>
      </c>
    </row>
    <row r="2522" spans="1:52">
      <c r="A2522">
        <v>43</v>
      </c>
      <c r="B2522">
        <v>18</v>
      </c>
      <c r="C2522">
        <v>31.57</v>
      </c>
      <c r="D2522" t="s">
        <v>52</v>
      </c>
      <c r="E2522" t="s">
        <v>52</v>
      </c>
      <c r="F2522">
        <v>70</v>
      </c>
      <c r="G2522" t="s">
        <v>4943</v>
      </c>
      <c r="H2522">
        <v>3559</v>
      </c>
      <c r="I2522" t="s">
        <v>66</v>
      </c>
      <c r="J2522" t="s">
        <v>55</v>
      </c>
      <c r="K2522" t="s">
        <v>4944</v>
      </c>
      <c r="L2522" t="s">
        <v>57</v>
      </c>
      <c r="M2522">
        <v>0</v>
      </c>
      <c r="N2522">
        <v>0</v>
      </c>
      <c r="O2522" t="s">
        <v>68</v>
      </c>
      <c r="P2522">
        <v>1</v>
      </c>
      <c r="Q2522" t="s">
        <v>59</v>
      </c>
      <c r="R2522" t="s">
        <v>4945</v>
      </c>
      <c r="S2522">
        <v>39.562238999999998</v>
      </c>
      <c r="T2522">
        <v>-121.14836</v>
      </c>
      <c r="U2522">
        <v>0</v>
      </c>
      <c r="V2522">
        <v>90.65</v>
      </c>
      <c r="W2522">
        <v>1</v>
      </c>
      <c r="X2522">
        <v>0</v>
      </c>
      <c r="Y2522">
        <v>0</v>
      </c>
      <c r="Z2522" t="s">
        <v>93</v>
      </c>
      <c r="AA2522">
        <v>0</v>
      </c>
      <c r="AB2522">
        <v>1</v>
      </c>
      <c r="AC2522">
        <v>0</v>
      </c>
      <c r="AD2522">
        <v>0</v>
      </c>
      <c r="AE2522" t="s">
        <v>62</v>
      </c>
      <c r="AF2522">
        <v>1</v>
      </c>
      <c r="AG2522">
        <v>282</v>
      </c>
      <c r="AH2522">
        <v>0</v>
      </c>
      <c r="AI2522" t="s">
        <v>63</v>
      </c>
      <c r="AJ2522">
        <v>0</v>
      </c>
      <c r="AK2522">
        <v>3</v>
      </c>
      <c r="AL2522">
        <v>0</v>
      </c>
      <c r="AM2522" t="s">
        <v>64</v>
      </c>
      <c r="AN2522">
        <v>0</v>
      </c>
      <c r="AO2522">
        <v>0</v>
      </c>
      <c r="AP2522">
        <v>1</v>
      </c>
      <c r="AQ2522">
        <v>4</v>
      </c>
      <c r="AR2522">
        <v>367.95</v>
      </c>
      <c r="AS2522">
        <v>0</v>
      </c>
      <c r="AT2522">
        <v>126.28</v>
      </c>
      <c r="AU2522">
        <v>0</v>
      </c>
      <c r="AV2522">
        <v>494.23</v>
      </c>
      <c r="AW2522">
        <v>0</v>
      </c>
      <c r="AX2522">
        <v>1</v>
      </c>
      <c r="AY2522">
        <v>95930</v>
      </c>
      <c r="AZ2522">
        <v>0</v>
      </c>
    </row>
    <row r="2523" spans="1:52">
      <c r="A2523">
        <v>63</v>
      </c>
      <c r="B2523">
        <v>0</v>
      </c>
      <c r="C2523">
        <v>4.76</v>
      </c>
      <c r="D2523" t="s">
        <v>52</v>
      </c>
      <c r="E2523" t="s">
        <v>52</v>
      </c>
      <c r="F2523">
        <v>43</v>
      </c>
      <c r="G2523" t="s">
        <v>4064</v>
      </c>
      <c r="H2523">
        <v>3595</v>
      </c>
      <c r="I2523" t="s">
        <v>66</v>
      </c>
      <c r="J2523" t="s">
        <v>55</v>
      </c>
      <c r="K2523" t="s">
        <v>4946</v>
      </c>
      <c r="L2523" t="s">
        <v>57</v>
      </c>
      <c r="M2523">
        <v>0</v>
      </c>
      <c r="N2523">
        <v>0</v>
      </c>
      <c r="O2523" t="s">
        <v>58</v>
      </c>
      <c r="P2523">
        <v>0</v>
      </c>
      <c r="Q2523" t="s">
        <v>72</v>
      </c>
      <c r="R2523" t="s">
        <v>4066</v>
      </c>
      <c r="S2523">
        <v>38.419088000000002</v>
      </c>
      <c r="T2523">
        <v>-122.024568</v>
      </c>
      <c r="U2523">
        <v>0</v>
      </c>
      <c r="V2523">
        <v>20.55</v>
      </c>
      <c r="W2523">
        <v>0</v>
      </c>
      <c r="X2523">
        <v>0</v>
      </c>
      <c r="Y2523">
        <v>0</v>
      </c>
      <c r="Z2523" t="s">
        <v>61</v>
      </c>
      <c r="AA2523">
        <v>0</v>
      </c>
      <c r="AB2523">
        <v>0</v>
      </c>
      <c r="AC2523">
        <v>1</v>
      </c>
      <c r="AD2523">
        <v>0</v>
      </c>
      <c r="AE2523" t="s">
        <v>161</v>
      </c>
      <c r="AF2523">
        <v>1</v>
      </c>
      <c r="AG2523">
        <v>32564</v>
      </c>
      <c r="AH2523">
        <v>0</v>
      </c>
      <c r="AI2523" t="s">
        <v>63</v>
      </c>
      <c r="AJ2523">
        <v>0</v>
      </c>
      <c r="AK2523">
        <v>3</v>
      </c>
      <c r="AL2523">
        <v>0</v>
      </c>
      <c r="AM2523" t="s">
        <v>64</v>
      </c>
      <c r="AN2523">
        <v>0</v>
      </c>
      <c r="AO2523">
        <v>0</v>
      </c>
      <c r="AP2523">
        <v>0</v>
      </c>
      <c r="AQ2523">
        <v>10</v>
      </c>
      <c r="AR2523">
        <v>187.35</v>
      </c>
      <c r="AS2523">
        <v>0</v>
      </c>
      <c r="AT2523">
        <v>47.6</v>
      </c>
      <c r="AU2523">
        <v>0</v>
      </c>
      <c r="AV2523">
        <v>234.95</v>
      </c>
      <c r="AW2523">
        <v>0</v>
      </c>
      <c r="AX2523">
        <v>0</v>
      </c>
      <c r="AY2523">
        <v>95688</v>
      </c>
      <c r="AZ2523">
        <v>0</v>
      </c>
    </row>
    <row r="2524" spans="1:52">
      <c r="A2524">
        <v>47</v>
      </c>
      <c r="B2524">
        <v>4</v>
      </c>
      <c r="C2524">
        <v>0</v>
      </c>
      <c r="D2524" t="s">
        <v>138</v>
      </c>
      <c r="E2524" t="s">
        <v>200</v>
      </c>
      <c r="F2524">
        <v>95</v>
      </c>
      <c r="G2524" t="s">
        <v>255</v>
      </c>
      <c r="H2524">
        <v>2563</v>
      </c>
      <c r="I2524" t="s">
        <v>66</v>
      </c>
      <c r="J2524" t="s">
        <v>55</v>
      </c>
      <c r="K2524" t="s">
        <v>4947</v>
      </c>
      <c r="L2524" t="s">
        <v>84</v>
      </c>
      <c r="M2524">
        <v>0</v>
      </c>
      <c r="N2524">
        <v>0</v>
      </c>
      <c r="O2524" t="s">
        <v>58</v>
      </c>
      <c r="P2524">
        <v>1</v>
      </c>
      <c r="Q2524" t="s">
        <v>77</v>
      </c>
      <c r="R2524" t="s">
        <v>257</v>
      </c>
      <c r="S2524">
        <v>35.289520000000003</v>
      </c>
      <c r="T2524">
        <v>-116.092214</v>
      </c>
      <c r="U2524">
        <v>0</v>
      </c>
      <c r="V2524">
        <v>33.65</v>
      </c>
      <c r="W2524">
        <v>0</v>
      </c>
      <c r="X2524">
        <v>0</v>
      </c>
      <c r="Y2524">
        <v>0</v>
      </c>
      <c r="Z2524" t="s">
        <v>93</v>
      </c>
      <c r="AA2524">
        <v>1</v>
      </c>
      <c r="AB2524">
        <v>1</v>
      </c>
      <c r="AC2524">
        <v>1</v>
      </c>
      <c r="AD2524">
        <v>0</v>
      </c>
      <c r="AE2524" t="s">
        <v>62</v>
      </c>
      <c r="AF2524">
        <v>0</v>
      </c>
      <c r="AG2524">
        <v>904</v>
      </c>
      <c r="AH2524">
        <v>0</v>
      </c>
      <c r="AI2524" t="s">
        <v>63</v>
      </c>
      <c r="AJ2524">
        <v>0</v>
      </c>
      <c r="AK2524">
        <v>2</v>
      </c>
      <c r="AL2524">
        <v>0</v>
      </c>
      <c r="AM2524" t="s">
        <v>64</v>
      </c>
      <c r="AN2524">
        <v>0</v>
      </c>
      <c r="AO2524">
        <v>0</v>
      </c>
      <c r="AP2524">
        <v>0</v>
      </c>
      <c r="AQ2524">
        <v>4</v>
      </c>
      <c r="AR2524">
        <v>137.85</v>
      </c>
      <c r="AS2524">
        <v>0</v>
      </c>
      <c r="AT2524">
        <v>0</v>
      </c>
      <c r="AU2524">
        <v>0</v>
      </c>
      <c r="AV2524">
        <v>137.85</v>
      </c>
      <c r="AW2524">
        <v>0</v>
      </c>
      <c r="AX2524">
        <v>1</v>
      </c>
      <c r="AY2524">
        <v>92309</v>
      </c>
      <c r="AZ2524">
        <v>1</v>
      </c>
    </row>
    <row r="2525" spans="1:52">
      <c r="A2525">
        <v>56</v>
      </c>
      <c r="B2525">
        <v>12</v>
      </c>
      <c r="C2525">
        <v>47.18</v>
      </c>
      <c r="D2525" t="s">
        <v>52</v>
      </c>
      <c r="E2525" t="s">
        <v>52</v>
      </c>
      <c r="F2525">
        <v>63</v>
      </c>
      <c r="G2525" t="s">
        <v>1760</v>
      </c>
      <c r="H2525">
        <v>4207</v>
      </c>
      <c r="I2525" t="s">
        <v>75</v>
      </c>
      <c r="J2525" t="s">
        <v>55</v>
      </c>
      <c r="K2525" t="s">
        <v>4948</v>
      </c>
      <c r="L2525" t="s">
        <v>57</v>
      </c>
      <c r="M2525">
        <v>0</v>
      </c>
      <c r="N2525">
        <v>0</v>
      </c>
      <c r="O2525" t="s">
        <v>58</v>
      </c>
      <c r="P2525">
        <v>1</v>
      </c>
      <c r="Q2525" t="s">
        <v>85</v>
      </c>
      <c r="R2525" t="s">
        <v>3778</v>
      </c>
      <c r="S2525">
        <v>34.061633999999998</v>
      </c>
      <c r="T2525">
        <v>-117.893169</v>
      </c>
      <c r="U2525">
        <v>1</v>
      </c>
      <c r="V2525">
        <v>60.5</v>
      </c>
      <c r="W2525">
        <v>0</v>
      </c>
      <c r="X2525">
        <v>0</v>
      </c>
      <c r="Y2525">
        <v>4</v>
      </c>
      <c r="Z2525" t="s">
        <v>87</v>
      </c>
      <c r="AA2525">
        <v>1</v>
      </c>
      <c r="AB2525">
        <v>1</v>
      </c>
      <c r="AC2525">
        <v>1</v>
      </c>
      <c r="AD2525">
        <v>1</v>
      </c>
      <c r="AE2525" t="s">
        <v>62</v>
      </c>
      <c r="AF2525">
        <v>1</v>
      </c>
      <c r="AG2525">
        <v>30458</v>
      </c>
      <c r="AH2525">
        <v>1</v>
      </c>
      <c r="AI2525" t="s">
        <v>63</v>
      </c>
      <c r="AJ2525">
        <v>1</v>
      </c>
      <c r="AK2525">
        <v>3</v>
      </c>
      <c r="AL2525">
        <v>0</v>
      </c>
      <c r="AM2525" t="s">
        <v>64</v>
      </c>
      <c r="AN2525">
        <v>0</v>
      </c>
      <c r="AO2525">
        <v>0</v>
      </c>
      <c r="AP2525">
        <v>0</v>
      </c>
      <c r="AQ2525">
        <v>51</v>
      </c>
      <c r="AR2525">
        <v>3145.15</v>
      </c>
      <c r="AS2525">
        <v>0</v>
      </c>
      <c r="AT2525">
        <v>2406.1799999999998</v>
      </c>
      <c r="AU2525">
        <v>0</v>
      </c>
      <c r="AV2525">
        <v>5551.33</v>
      </c>
      <c r="AW2525">
        <v>0</v>
      </c>
      <c r="AX2525">
        <v>1</v>
      </c>
      <c r="AY2525">
        <v>91791</v>
      </c>
      <c r="AZ2525">
        <v>0</v>
      </c>
    </row>
    <row r="2526" spans="1:52">
      <c r="A2526">
        <v>77</v>
      </c>
      <c r="B2526">
        <v>8</v>
      </c>
      <c r="C2526">
        <v>37.090000000000003</v>
      </c>
      <c r="D2526" t="s">
        <v>52</v>
      </c>
      <c r="E2526" t="s">
        <v>52</v>
      </c>
      <c r="F2526">
        <v>65</v>
      </c>
      <c r="G2526" t="s">
        <v>329</v>
      </c>
      <c r="H2526">
        <v>4499</v>
      </c>
      <c r="I2526" t="s">
        <v>75</v>
      </c>
      <c r="J2526" t="s">
        <v>55</v>
      </c>
      <c r="K2526" t="s">
        <v>4949</v>
      </c>
      <c r="L2526" t="s">
        <v>57</v>
      </c>
      <c r="M2526">
        <v>0</v>
      </c>
      <c r="N2526">
        <v>1</v>
      </c>
      <c r="O2526" t="s">
        <v>68</v>
      </c>
      <c r="P2526">
        <v>1</v>
      </c>
      <c r="Q2526" t="s">
        <v>59</v>
      </c>
      <c r="R2526" t="s">
        <v>331</v>
      </c>
      <c r="S2526">
        <v>35.186644000000001</v>
      </c>
      <c r="T2526">
        <v>-120.72830500000001</v>
      </c>
      <c r="U2526">
        <v>1</v>
      </c>
      <c r="V2526">
        <v>100.55</v>
      </c>
      <c r="W2526">
        <v>0</v>
      </c>
      <c r="X2526">
        <v>0</v>
      </c>
      <c r="Y2526">
        <v>10</v>
      </c>
      <c r="Z2526" t="s">
        <v>87</v>
      </c>
      <c r="AA2526">
        <v>1</v>
      </c>
      <c r="AB2526">
        <v>0</v>
      </c>
      <c r="AC2526">
        <v>1</v>
      </c>
      <c r="AD2526">
        <v>1</v>
      </c>
      <c r="AE2526" t="s">
        <v>62</v>
      </c>
      <c r="AF2526">
        <v>1</v>
      </c>
      <c r="AG2526">
        <v>812</v>
      </c>
      <c r="AH2526">
        <v>0</v>
      </c>
      <c r="AI2526" t="s">
        <v>63</v>
      </c>
      <c r="AJ2526">
        <v>1</v>
      </c>
      <c r="AK2526">
        <v>4</v>
      </c>
      <c r="AL2526">
        <v>1</v>
      </c>
      <c r="AM2526" t="s">
        <v>64</v>
      </c>
      <c r="AN2526">
        <v>1</v>
      </c>
      <c r="AO2526">
        <v>1</v>
      </c>
      <c r="AP2526">
        <v>1</v>
      </c>
      <c r="AQ2526">
        <v>43</v>
      </c>
      <c r="AR2526">
        <v>4304</v>
      </c>
      <c r="AS2526">
        <v>0</v>
      </c>
      <c r="AT2526">
        <v>1594.87</v>
      </c>
      <c r="AU2526">
        <v>0</v>
      </c>
      <c r="AV2526">
        <v>5898.87</v>
      </c>
      <c r="AW2526">
        <v>0</v>
      </c>
      <c r="AX2526">
        <v>1</v>
      </c>
      <c r="AY2526">
        <v>93424</v>
      </c>
      <c r="AZ2526">
        <v>0</v>
      </c>
    </row>
    <row r="2527" spans="1:52">
      <c r="A2527">
        <v>30</v>
      </c>
      <c r="B2527">
        <v>71</v>
      </c>
      <c r="C2527">
        <v>22.33</v>
      </c>
      <c r="D2527" t="s">
        <v>52</v>
      </c>
      <c r="E2527" t="s">
        <v>52</v>
      </c>
      <c r="F2527">
        <v>80</v>
      </c>
      <c r="G2527" t="s">
        <v>717</v>
      </c>
      <c r="H2527">
        <v>5054</v>
      </c>
      <c r="I2527" t="s">
        <v>54</v>
      </c>
      <c r="J2527" t="s">
        <v>55</v>
      </c>
      <c r="K2527" t="s">
        <v>4950</v>
      </c>
      <c r="L2527" t="s">
        <v>57</v>
      </c>
      <c r="M2527">
        <v>0</v>
      </c>
      <c r="N2527">
        <v>1</v>
      </c>
      <c r="O2527" t="s">
        <v>58</v>
      </c>
      <c r="P2527">
        <v>1</v>
      </c>
      <c r="Q2527" t="s">
        <v>85</v>
      </c>
      <c r="R2527" t="s">
        <v>719</v>
      </c>
      <c r="S2527">
        <v>39.141933999999999</v>
      </c>
      <c r="T2527">
        <v>-122.770679</v>
      </c>
      <c r="U2527">
        <v>1</v>
      </c>
      <c r="V2527">
        <v>90.1</v>
      </c>
      <c r="W2527">
        <v>1</v>
      </c>
      <c r="X2527">
        <v>0</v>
      </c>
      <c r="Y2527">
        <v>2</v>
      </c>
      <c r="Z2527" t="s">
        <v>61</v>
      </c>
      <c r="AA2527">
        <v>1</v>
      </c>
      <c r="AB2527">
        <v>1</v>
      </c>
      <c r="AC2527">
        <v>0</v>
      </c>
      <c r="AD2527">
        <v>1</v>
      </c>
      <c r="AE2527" t="s">
        <v>62</v>
      </c>
      <c r="AF2527">
        <v>1</v>
      </c>
      <c r="AG2527">
        <v>3002</v>
      </c>
      <c r="AH2527">
        <v>1</v>
      </c>
      <c r="AI2527" t="s">
        <v>63</v>
      </c>
      <c r="AJ2527">
        <v>1</v>
      </c>
      <c r="AK2527">
        <v>3</v>
      </c>
      <c r="AL2527">
        <v>0</v>
      </c>
      <c r="AM2527" t="s">
        <v>64</v>
      </c>
      <c r="AN2527">
        <v>1</v>
      </c>
      <c r="AO2527">
        <v>1</v>
      </c>
      <c r="AP2527">
        <v>1</v>
      </c>
      <c r="AQ2527">
        <v>71</v>
      </c>
      <c r="AR2527">
        <v>6310.9</v>
      </c>
      <c r="AS2527">
        <v>0</v>
      </c>
      <c r="AT2527">
        <v>1585.43</v>
      </c>
      <c r="AU2527">
        <v>0</v>
      </c>
      <c r="AV2527">
        <v>7896.33</v>
      </c>
      <c r="AW2527">
        <v>0</v>
      </c>
      <c r="AX2527">
        <v>1</v>
      </c>
      <c r="AY2527">
        <v>95458</v>
      </c>
      <c r="AZ2527">
        <v>0</v>
      </c>
    </row>
    <row r="2528" spans="1:52">
      <c r="A2528">
        <v>74</v>
      </c>
      <c r="B2528">
        <v>23</v>
      </c>
      <c r="C2528">
        <v>39.630000000000003</v>
      </c>
      <c r="D2528" t="s">
        <v>97</v>
      </c>
      <c r="E2528" t="s">
        <v>1207</v>
      </c>
      <c r="F2528">
        <v>77</v>
      </c>
      <c r="G2528" t="s">
        <v>241</v>
      </c>
      <c r="H2528">
        <v>4038</v>
      </c>
      <c r="I2528" t="s">
        <v>66</v>
      </c>
      <c r="J2528" t="s">
        <v>55</v>
      </c>
      <c r="K2528" t="s">
        <v>4951</v>
      </c>
      <c r="L2528" t="s">
        <v>84</v>
      </c>
      <c r="M2528">
        <v>0</v>
      </c>
      <c r="N2528">
        <v>0</v>
      </c>
      <c r="O2528" t="s">
        <v>58</v>
      </c>
      <c r="P2528">
        <v>1</v>
      </c>
      <c r="Q2528" t="s">
        <v>59</v>
      </c>
      <c r="R2528" t="s">
        <v>243</v>
      </c>
      <c r="S2528">
        <v>39.884394999999998</v>
      </c>
      <c r="T2528">
        <v>-122.587513</v>
      </c>
      <c r="U2528">
        <v>0</v>
      </c>
      <c r="V2528">
        <v>79.75</v>
      </c>
      <c r="W2528">
        <v>0</v>
      </c>
      <c r="X2528">
        <v>0</v>
      </c>
      <c r="Y2528">
        <v>0</v>
      </c>
      <c r="Z2528" t="s">
        <v>93</v>
      </c>
      <c r="AA2528">
        <v>0</v>
      </c>
      <c r="AB2528">
        <v>0</v>
      </c>
      <c r="AC2528">
        <v>1</v>
      </c>
      <c r="AD2528">
        <v>0</v>
      </c>
      <c r="AE2528" t="s">
        <v>62</v>
      </c>
      <c r="AF2528">
        <v>1</v>
      </c>
      <c r="AG2528">
        <v>263</v>
      </c>
      <c r="AH2528">
        <v>0</v>
      </c>
      <c r="AI2528" t="s">
        <v>63</v>
      </c>
      <c r="AJ2528">
        <v>0</v>
      </c>
      <c r="AK2528">
        <v>3</v>
      </c>
      <c r="AL2528">
        <v>1</v>
      </c>
      <c r="AM2528" t="s">
        <v>64</v>
      </c>
      <c r="AN2528">
        <v>1</v>
      </c>
      <c r="AO2528">
        <v>0</v>
      </c>
      <c r="AP2528">
        <v>0</v>
      </c>
      <c r="AQ2528">
        <v>2</v>
      </c>
      <c r="AR2528">
        <v>159.4</v>
      </c>
      <c r="AS2528">
        <v>10</v>
      </c>
      <c r="AT2528">
        <v>79.260000000000005</v>
      </c>
      <c r="AU2528">
        <v>0</v>
      </c>
      <c r="AV2528">
        <v>248.66</v>
      </c>
      <c r="AW2528">
        <v>0</v>
      </c>
      <c r="AX2528">
        <v>0</v>
      </c>
      <c r="AY2528">
        <v>96074</v>
      </c>
      <c r="AZ2528">
        <v>1</v>
      </c>
    </row>
    <row r="2529" spans="1:52">
      <c r="A2529">
        <v>55</v>
      </c>
      <c r="B2529">
        <v>19</v>
      </c>
      <c r="C2529">
        <v>19.25</v>
      </c>
      <c r="D2529" t="s">
        <v>52</v>
      </c>
      <c r="E2529" t="s">
        <v>52</v>
      </c>
      <c r="F2529">
        <v>36</v>
      </c>
      <c r="G2529" t="s">
        <v>82</v>
      </c>
      <c r="H2529">
        <v>6354</v>
      </c>
      <c r="I2529" t="s">
        <v>75</v>
      </c>
      <c r="J2529" t="s">
        <v>55</v>
      </c>
      <c r="K2529" t="s">
        <v>4952</v>
      </c>
      <c r="L2529" t="s">
        <v>57</v>
      </c>
      <c r="M2529">
        <v>1</v>
      </c>
      <c r="N2529">
        <v>1</v>
      </c>
      <c r="O2529" t="s">
        <v>58</v>
      </c>
      <c r="P2529">
        <v>1</v>
      </c>
      <c r="Q2529" t="s">
        <v>77</v>
      </c>
      <c r="R2529" t="s">
        <v>4953</v>
      </c>
      <c r="S2529">
        <v>37.238757999999997</v>
      </c>
      <c r="T2529">
        <v>-121.82837499999999</v>
      </c>
      <c r="U2529">
        <v>1</v>
      </c>
      <c r="V2529">
        <v>61.35</v>
      </c>
      <c r="W2529">
        <v>0</v>
      </c>
      <c r="X2529">
        <v>2</v>
      </c>
      <c r="Y2529">
        <v>0</v>
      </c>
      <c r="Z2529" t="s">
        <v>87</v>
      </c>
      <c r="AA2529">
        <v>1</v>
      </c>
      <c r="AB2529">
        <v>1</v>
      </c>
      <c r="AC2529">
        <v>0</v>
      </c>
      <c r="AD2529">
        <v>1</v>
      </c>
      <c r="AE2529" t="s">
        <v>62</v>
      </c>
      <c r="AF2529">
        <v>1</v>
      </c>
      <c r="AG2529">
        <v>59632</v>
      </c>
      <c r="AH2529">
        <v>0</v>
      </c>
      <c r="AI2529" t="s">
        <v>63</v>
      </c>
      <c r="AJ2529">
        <v>0</v>
      </c>
      <c r="AK2529">
        <v>3</v>
      </c>
      <c r="AL2529">
        <v>0</v>
      </c>
      <c r="AM2529" t="s">
        <v>64</v>
      </c>
      <c r="AN2529">
        <v>0</v>
      </c>
      <c r="AO2529">
        <v>0</v>
      </c>
      <c r="AP2529">
        <v>0</v>
      </c>
      <c r="AQ2529">
        <v>65</v>
      </c>
      <c r="AR2529">
        <v>3874.1</v>
      </c>
      <c r="AS2529">
        <v>0</v>
      </c>
      <c r="AT2529">
        <v>1251.25</v>
      </c>
      <c r="AU2529">
        <v>0</v>
      </c>
      <c r="AV2529">
        <v>5125.3500000000004</v>
      </c>
      <c r="AW2529">
        <v>0</v>
      </c>
      <c r="AX2529">
        <v>1</v>
      </c>
      <c r="AY2529">
        <v>95123</v>
      </c>
      <c r="AZ2529">
        <v>0</v>
      </c>
    </row>
    <row r="2530" spans="1:52">
      <c r="A2530">
        <v>38</v>
      </c>
      <c r="B2530">
        <v>0</v>
      </c>
      <c r="C2530">
        <v>40.200000000000003</v>
      </c>
      <c r="D2530" t="s">
        <v>52</v>
      </c>
      <c r="E2530" t="s">
        <v>52</v>
      </c>
      <c r="F2530">
        <v>65</v>
      </c>
      <c r="G2530" t="s">
        <v>324</v>
      </c>
      <c r="H2530">
        <v>4258</v>
      </c>
      <c r="I2530" t="s">
        <v>66</v>
      </c>
      <c r="J2530" t="s">
        <v>55</v>
      </c>
      <c r="K2530" t="s">
        <v>4954</v>
      </c>
      <c r="L2530" t="s">
        <v>108</v>
      </c>
      <c r="M2530">
        <v>0</v>
      </c>
      <c r="N2530">
        <v>0</v>
      </c>
      <c r="O2530" t="s">
        <v>58</v>
      </c>
      <c r="P2530">
        <v>0</v>
      </c>
      <c r="Q2530" t="s">
        <v>72</v>
      </c>
      <c r="R2530" t="s">
        <v>326</v>
      </c>
      <c r="S2530">
        <v>39.904001999999998</v>
      </c>
      <c r="T2530">
        <v>-121.527823</v>
      </c>
      <c r="U2530">
        <v>0</v>
      </c>
      <c r="V2530">
        <v>20</v>
      </c>
      <c r="W2530">
        <v>0</v>
      </c>
      <c r="X2530">
        <v>0</v>
      </c>
      <c r="Y2530">
        <v>0</v>
      </c>
      <c r="Z2530" t="s">
        <v>61</v>
      </c>
      <c r="AA2530">
        <v>0</v>
      </c>
      <c r="AB2530">
        <v>0</v>
      </c>
      <c r="AC2530">
        <v>0</v>
      </c>
      <c r="AD2530">
        <v>0</v>
      </c>
      <c r="AE2530" t="s">
        <v>161</v>
      </c>
      <c r="AF2530">
        <v>1</v>
      </c>
      <c r="AG2530">
        <v>28</v>
      </c>
      <c r="AH2530">
        <v>0</v>
      </c>
      <c r="AI2530" t="s">
        <v>63</v>
      </c>
      <c r="AJ2530">
        <v>0</v>
      </c>
      <c r="AK2530">
        <v>3</v>
      </c>
      <c r="AL2530">
        <v>0</v>
      </c>
      <c r="AM2530" t="s">
        <v>64</v>
      </c>
      <c r="AN2530">
        <v>0</v>
      </c>
      <c r="AO2530">
        <v>0</v>
      </c>
      <c r="AP2530">
        <v>0</v>
      </c>
      <c r="AQ2530">
        <v>3</v>
      </c>
      <c r="AR2530">
        <v>63.6</v>
      </c>
      <c r="AS2530">
        <v>0</v>
      </c>
      <c r="AT2530">
        <v>120.6</v>
      </c>
      <c r="AU2530">
        <v>0</v>
      </c>
      <c r="AV2530">
        <v>184.2</v>
      </c>
      <c r="AW2530">
        <v>0</v>
      </c>
      <c r="AX2530">
        <v>0</v>
      </c>
      <c r="AY2530">
        <v>95978</v>
      </c>
      <c r="AZ2530">
        <v>0</v>
      </c>
    </row>
    <row r="2531" spans="1:52">
      <c r="A2531">
        <v>63</v>
      </c>
      <c r="B2531">
        <v>0</v>
      </c>
      <c r="C2531">
        <v>26.37</v>
      </c>
      <c r="D2531" t="s">
        <v>52</v>
      </c>
      <c r="E2531" t="s">
        <v>52</v>
      </c>
      <c r="F2531">
        <v>63</v>
      </c>
      <c r="G2531" t="s">
        <v>3165</v>
      </c>
      <c r="H2531">
        <v>4402</v>
      </c>
      <c r="I2531" t="s">
        <v>75</v>
      </c>
      <c r="J2531" t="s">
        <v>55</v>
      </c>
      <c r="K2531" t="s">
        <v>4955</v>
      </c>
      <c r="L2531" t="s">
        <v>57</v>
      </c>
      <c r="M2531">
        <v>0</v>
      </c>
      <c r="N2531">
        <v>0</v>
      </c>
      <c r="O2531" t="s">
        <v>68</v>
      </c>
      <c r="P2531">
        <v>0</v>
      </c>
      <c r="Q2531" t="s">
        <v>72</v>
      </c>
      <c r="R2531" t="s">
        <v>3167</v>
      </c>
      <c r="S2531">
        <v>37.515555999999997</v>
      </c>
      <c r="T2531">
        <v>-122.50231100000001</v>
      </c>
      <c r="U2531">
        <v>0</v>
      </c>
      <c r="V2531">
        <v>20.149999999999999</v>
      </c>
      <c r="W2531">
        <v>0</v>
      </c>
      <c r="X2531">
        <v>0</v>
      </c>
      <c r="Y2531">
        <v>0</v>
      </c>
      <c r="Z2531" t="s">
        <v>209</v>
      </c>
      <c r="AA2531">
        <v>0</v>
      </c>
      <c r="AB2531">
        <v>0</v>
      </c>
      <c r="AC2531">
        <v>0</v>
      </c>
      <c r="AD2531">
        <v>0</v>
      </c>
      <c r="AE2531" t="s">
        <v>62</v>
      </c>
      <c r="AF2531">
        <v>1</v>
      </c>
      <c r="AG2531">
        <v>3064</v>
      </c>
      <c r="AH2531">
        <v>0</v>
      </c>
      <c r="AI2531" t="s">
        <v>63</v>
      </c>
      <c r="AJ2531">
        <v>0</v>
      </c>
      <c r="AK2531">
        <v>4</v>
      </c>
      <c r="AL2531">
        <v>0</v>
      </c>
      <c r="AM2531" t="s">
        <v>64</v>
      </c>
      <c r="AN2531">
        <v>0</v>
      </c>
      <c r="AO2531">
        <v>0</v>
      </c>
      <c r="AP2531">
        <v>0</v>
      </c>
      <c r="AQ2531">
        <v>23</v>
      </c>
      <c r="AR2531">
        <v>405.6</v>
      </c>
      <c r="AS2531">
        <v>0</v>
      </c>
      <c r="AT2531">
        <v>606.51</v>
      </c>
      <c r="AU2531">
        <v>0</v>
      </c>
      <c r="AV2531">
        <v>1012.11</v>
      </c>
      <c r="AW2531">
        <v>0</v>
      </c>
      <c r="AX2531">
        <v>0</v>
      </c>
      <c r="AY2531">
        <v>94038</v>
      </c>
      <c r="AZ2531">
        <v>0</v>
      </c>
    </row>
    <row r="2532" spans="1:52">
      <c r="A2532">
        <v>59</v>
      </c>
      <c r="B2532">
        <v>0</v>
      </c>
      <c r="C2532">
        <v>31.14</v>
      </c>
      <c r="D2532" t="s">
        <v>88</v>
      </c>
      <c r="E2532" t="s">
        <v>165</v>
      </c>
      <c r="F2532">
        <v>73</v>
      </c>
      <c r="G2532" t="s">
        <v>106</v>
      </c>
      <c r="H2532">
        <v>4672</v>
      </c>
      <c r="I2532" t="s">
        <v>66</v>
      </c>
      <c r="J2532" t="s">
        <v>55</v>
      </c>
      <c r="K2532" t="s">
        <v>4956</v>
      </c>
      <c r="L2532" t="s">
        <v>84</v>
      </c>
      <c r="M2532">
        <v>1</v>
      </c>
      <c r="N2532">
        <v>0</v>
      </c>
      <c r="O2532" t="s">
        <v>68</v>
      </c>
      <c r="P2532">
        <v>0</v>
      </c>
      <c r="Q2532" t="s">
        <v>72</v>
      </c>
      <c r="R2532" t="s">
        <v>1901</v>
      </c>
      <c r="S2532">
        <v>32.898612999999997</v>
      </c>
      <c r="T2532">
        <v>-117.20293700000001</v>
      </c>
      <c r="U2532">
        <v>1</v>
      </c>
      <c r="V2532">
        <v>20</v>
      </c>
      <c r="W2532">
        <v>0</v>
      </c>
      <c r="X2532">
        <v>3</v>
      </c>
      <c r="Y2532">
        <v>1</v>
      </c>
      <c r="Z2532" t="s">
        <v>61</v>
      </c>
      <c r="AA2532">
        <v>0</v>
      </c>
      <c r="AB2532">
        <v>0</v>
      </c>
      <c r="AC2532">
        <v>1</v>
      </c>
      <c r="AD2532">
        <v>1</v>
      </c>
      <c r="AE2532" t="s">
        <v>62</v>
      </c>
      <c r="AF2532">
        <v>1</v>
      </c>
      <c r="AG2532">
        <v>4258</v>
      </c>
      <c r="AH2532">
        <v>0</v>
      </c>
      <c r="AI2532" t="s">
        <v>63</v>
      </c>
      <c r="AJ2532">
        <v>1</v>
      </c>
      <c r="AK2532">
        <v>1</v>
      </c>
      <c r="AL2532">
        <v>0</v>
      </c>
      <c r="AM2532" t="s">
        <v>64</v>
      </c>
      <c r="AN2532">
        <v>0</v>
      </c>
      <c r="AO2532">
        <v>0</v>
      </c>
      <c r="AP2532">
        <v>0</v>
      </c>
      <c r="AQ2532">
        <v>15</v>
      </c>
      <c r="AR2532">
        <v>288.05</v>
      </c>
      <c r="AS2532">
        <v>0</v>
      </c>
      <c r="AT2532">
        <v>467.1</v>
      </c>
      <c r="AU2532">
        <v>0</v>
      </c>
      <c r="AV2532">
        <v>755.15</v>
      </c>
      <c r="AW2532">
        <v>0</v>
      </c>
      <c r="AX2532">
        <v>0</v>
      </c>
      <c r="AY2532">
        <v>92121</v>
      </c>
      <c r="AZ2532">
        <v>1</v>
      </c>
    </row>
    <row r="2533" spans="1:52">
      <c r="A2533">
        <v>56</v>
      </c>
      <c r="B2533">
        <v>18</v>
      </c>
      <c r="C2533">
        <v>0</v>
      </c>
      <c r="D2533" t="s">
        <v>52</v>
      </c>
      <c r="E2533" t="s">
        <v>52</v>
      </c>
      <c r="F2533">
        <v>29</v>
      </c>
      <c r="G2533" t="s">
        <v>1865</v>
      </c>
      <c r="H2533">
        <v>5079</v>
      </c>
      <c r="I2533" t="s">
        <v>75</v>
      </c>
      <c r="J2533" t="s">
        <v>55</v>
      </c>
      <c r="K2533" t="s">
        <v>4957</v>
      </c>
      <c r="L2533" t="s">
        <v>57</v>
      </c>
      <c r="M2533">
        <v>1</v>
      </c>
      <c r="N2533">
        <v>0</v>
      </c>
      <c r="O2533" t="s">
        <v>68</v>
      </c>
      <c r="P2533">
        <v>1</v>
      </c>
      <c r="Q2533" t="s">
        <v>77</v>
      </c>
      <c r="R2533" t="s">
        <v>1867</v>
      </c>
      <c r="S2533">
        <v>32.690654000000002</v>
      </c>
      <c r="T2533">
        <v>-115.431225</v>
      </c>
      <c r="U2533">
        <v>0</v>
      </c>
      <c r="V2533">
        <v>40.65</v>
      </c>
      <c r="W2533">
        <v>0</v>
      </c>
      <c r="X2533">
        <v>2</v>
      </c>
      <c r="Y2533">
        <v>0</v>
      </c>
      <c r="Z2533" t="s">
        <v>61</v>
      </c>
      <c r="AA2533">
        <v>0</v>
      </c>
      <c r="AB2533">
        <v>1</v>
      </c>
      <c r="AC2533">
        <v>1</v>
      </c>
      <c r="AD2533">
        <v>0</v>
      </c>
      <c r="AE2533" t="s">
        <v>79</v>
      </c>
      <c r="AF2533">
        <v>0</v>
      </c>
      <c r="AG2533">
        <v>27804</v>
      </c>
      <c r="AH2533">
        <v>0</v>
      </c>
      <c r="AI2533" t="s">
        <v>63</v>
      </c>
      <c r="AJ2533">
        <v>0</v>
      </c>
      <c r="AK2533">
        <v>3</v>
      </c>
      <c r="AL2533">
        <v>0</v>
      </c>
      <c r="AM2533" t="s">
        <v>64</v>
      </c>
      <c r="AN2533">
        <v>0</v>
      </c>
      <c r="AO2533">
        <v>0</v>
      </c>
      <c r="AP2533">
        <v>1</v>
      </c>
      <c r="AQ2533">
        <v>25</v>
      </c>
      <c r="AR2533">
        <v>970.55</v>
      </c>
      <c r="AS2533">
        <v>0</v>
      </c>
      <c r="AT2533">
        <v>0</v>
      </c>
      <c r="AU2533">
        <v>0</v>
      </c>
      <c r="AV2533">
        <v>970.55</v>
      </c>
      <c r="AW2533">
        <v>0</v>
      </c>
      <c r="AX2533">
        <v>1</v>
      </c>
      <c r="AY2533">
        <v>92231</v>
      </c>
      <c r="AZ2533">
        <v>0</v>
      </c>
    </row>
    <row r="2534" spans="1:52">
      <c r="A2534">
        <v>33</v>
      </c>
      <c r="B2534">
        <v>23</v>
      </c>
      <c r="C2534">
        <v>0</v>
      </c>
      <c r="D2534" t="s">
        <v>52</v>
      </c>
      <c r="E2534" t="s">
        <v>52</v>
      </c>
      <c r="F2534">
        <v>24</v>
      </c>
      <c r="G2534" t="s">
        <v>4958</v>
      </c>
      <c r="H2534">
        <v>4571</v>
      </c>
      <c r="I2534" t="s">
        <v>66</v>
      </c>
      <c r="J2534" t="s">
        <v>55</v>
      </c>
      <c r="K2534" t="s">
        <v>4959</v>
      </c>
      <c r="L2534" t="s">
        <v>57</v>
      </c>
      <c r="M2534">
        <v>0</v>
      </c>
      <c r="N2534">
        <v>0</v>
      </c>
      <c r="O2534" t="s">
        <v>58</v>
      </c>
      <c r="P2534">
        <v>1</v>
      </c>
      <c r="Q2534" t="s">
        <v>77</v>
      </c>
      <c r="R2534" t="s">
        <v>4960</v>
      </c>
      <c r="S2534">
        <v>36.545321999999999</v>
      </c>
      <c r="T2534">
        <v>-119.642281</v>
      </c>
      <c r="U2534">
        <v>0</v>
      </c>
      <c r="V2534">
        <v>36.25</v>
      </c>
      <c r="W2534">
        <v>0</v>
      </c>
      <c r="X2534">
        <v>0</v>
      </c>
      <c r="Y2534">
        <v>0</v>
      </c>
      <c r="Z2534" t="s">
        <v>61</v>
      </c>
      <c r="AA2534">
        <v>1</v>
      </c>
      <c r="AB2534">
        <v>0</v>
      </c>
      <c r="AC2534">
        <v>0</v>
      </c>
      <c r="AD2534">
        <v>0</v>
      </c>
      <c r="AE2534" t="s">
        <v>62</v>
      </c>
      <c r="AF2534">
        <v>0</v>
      </c>
      <c r="AG2534">
        <v>26213</v>
      </c>
      <c r="AH2534">
        <v>1</v>
      </c>
      <c r="AI2534" t="s">
        <v>63</v>
      </c>
      <c r="AJ2534">
        <v>0</v>
      </c>
      <c r="AK2534">
        <v>3</v>
      </c>
      <c r="AL2534">
        <v>0</v>
      </c>
      <c r="AM2534" t="s">
        <v>64</v>
      </c>
      <c r="AN2534">
        <v>0</v>
      </c>
      <c r="AO2534">
        <v>0</v>
      </c>
      <c r="AP2534">
        <v>0</v>
      </c>
      <c r="AQ2534">
        <v>10</v>
      </c>
      <c r="AR2534">
        <v>374</v>
      </c>
      <c r="AS2534">
        <v>0</v>
      </c>
      <c r="AT2534">
        <v>0</v>
      </c>
      <c r="AU2534">
        <v>0</v>
      </c>
      <c r="AV2534">
        <v>374</v>
      </c>
      <c r="AW2534">
        <v>0</v>
      </c>
      <c r="AX2534">
        <v>1</v>
      </c>
      <c r="AY2534">
        <v>93662</v>
      </c>
      <c r="AZ2534">
        <v>0</v>
      </c>
    </row>
    <row r="2535" spans="1:52">
      <c r="A2535">
        <v>22</v>
      </c>
      <c r="B2535">
        <v>69</v>
      </c>
      <c r="C2535">
        <v>35.590000000000003</v>
      </c>
      <c r="D2535" t="s">
        <v>138</v>
      </c>
      <c r="E2535" t="s">
        <v>139</v>
      </c>
      <c r="F2535">
        <v>72</v>
      </c>
      <c r="G2535" t="s">
        <v>4961</v>
      </c>
      <c r="H2535">
        <v>5276</v>
      </c>
      <c r="I2535" t="s">
        <v>66</v>
      </c>
      <c r="J2535" t="s">
        <v>55</v>
      </c>
      <c r="K2535" t="s">
        <v>4962</v>
      </c>
      <c r="L2535" t="s">
        <v>84</v>
      </c>
      <c r="M2535">
        <v>0</v>
      </c>
      <c r="N2535">
        <v>0</v>
      </c>
      <c r="O2535" t="s">
        <v>58</v>
      </c>
      <c r="P2535">
        <v>1</v>
      </c>
      <c r="Q2535" t="s">
        <v>59</v>
      </c>
      <c r="R2535" t="s">
        <v>4963</v>
      </c>
      <c r="S2535">
        <v>32.948262</v>
      </c>
      <c r="T2535">
        <v>-117.256086</v>
      </c>
      <c r="U2535">
        <v>0</v>
      </c>
      <c r="V2535">
        <v>73.849999999999994</v>
      </c>
      <c r="W2535">
        <v>0</v>
      </c>
      <c r="X2535">
        <v>0</v>
      </c>
      <c r="Y2535">
        <v>0</v>
      </c>
      <c r="Z2535" t="s">
        <v>61</v>
      </c>
      <c r="AA2535">
        <v>1</v>
      </c>
      <c r="AB2535">
        <v>0</v>
      </c>
      <c r="AC2535">
        <v>1</v>
      </c>
      <c r="AD2535">
        <v>0</v>
      </c>
      <c r="AE2535" t="s">
        <v>62</v>
      </c>
      <c r="AF2535">
        <v>1</v>
      </c>
      <c r="AG2535">
        <v>13945</v>
      </c>
      <c r="AH2535">
        <v>0</v>
      </c>
      <c r="AI2535" t="s">
        <v>63</v>
      </c>
      <c r="AJ2535">
        <v>0</v>
      </c>
      <c r="AK2535">
        <v>3</v>
      </c>
      <c r="AL2535">
        <v>0</v>
      </c>
      <c r="AM2535" t="s">
        <v>64</v>
      </c>
      <c r="AN2535">
        <v>0</v>
      </c>
      <c r="AO2535">
        <v>1</v>
      </c>
      <c r="AP2535">
        <v>0</v>
      </c>
      <c r="AQ2535">
        <v>56</v>
      </c>
      <c r="AR2535">
        <v>4092.85</v>
      </c>
      <c r="AS2535">
        <v>0</v>
      </c>
      <c r="AT2535">
        <v>1993.04</v>
      </c>
      <c r="AU2535">
        <v>0</v>
      </c>
      <c r="AV2535">
        <v>6085.89</v>
      </c>
      <c r="AW2535">
        <v>1</v>
      </c>
      <c r="AX2535">
        <v>1</v>
      </c>
      <c r="AY2535">
        <v>92014</v>
      </c>
      <c r="AZ2535">
        <v>1</v>
      </c>
    </row>
    <row r="2536" spans="1:52">
      <c r="A2536">
        <v>50</v>
      </c>
      <c r="B2536">
        <v>21</v>
      </c>
      <c r="C2536">
        <v>24.31</v>
      </c>
      <c r="D2536" t="s">
        <v>97</v>
      </c>
      <c r="E2536" t="s">
        <v>98</v>
      </c>
      <c r="F2536">
        <v>76</v>
      </c>
      <c r="G2536" t="s">
        <v>768</v>
      </c>
      <c r="H2536">
        <v>5472</v>
      </c>
      <c r="I2536" t="s">
        <v>75</v>
      </c>
      <c r="J2536" t="s">
        <v>55</v>
      </c>
      <c r="K2536" t="s">
        <v>4964</v>
      </c>
      <c r="L2536" t="s">
        <v>84</v>
      </c>
      <c r="M2536">
        <v>0</v>
      </c>
      <c r="N2536">
        <v>1</v>
      </c>
      <c r="O2536" t="s">
        <v>58</v>
      </c>
      <c r="P2536">
        <v>1</v>
      </c>
      <c r="Q2536" t="s">
        <v>77</v>
      </c>
      <c r="R2536" t="s">
        <v>770</v>
      </c>
      <c r="S2536">
        <v>38.954143999999999</v>
      </c>
      <c r="T2536">
        <v>-121.482536</v>
      </c>
      <c r="U2536">
        <v>0</v>
      </c>
      <c r="V2536">
        <v>55.85</v>
      </c>
      <c r="W2536">
        <v>1</v>
      </c>
      <c r="X2536">
        <v>0</v>
      </c>
      <c r="Y2536">
        <v>0</v>
      </c>
      <c r="Z2536" t="s">
        <v>61</v>
      </c>
      <c r="AA2536">
        <v>0</v>
      </c>
      <c r="AB2536">
        <v>0</v>
      </c>
      <c r="AC2536">
        <v>1</v>
      </c>
      <c r="AD2536">
        <v>0</v>
      </c>
      <c r="AE2536" t="s">
        <v>161</v>
      </c>
      <c r="AF2536">
        <v>1</v>
      </c>
      <c r="AG2536">
        <v>947</v>
      </c>
      <c r="AH2536">
        <v>0</v>
      </c>
      <c r="AI2536" t="s">
        <v>63</v>
      </c>
      <c r="AJ2536">
        <v>0</v>
      </c>
      <c r="AK2536">
        <v>2</v>
      </c>
      <c r="AL2536">
        <v>0</v>
      </c>
      <c r="AM2536" t="s">
        <v>64</v>
      </c>
      <c r="AN2536">
        <v>0</v>
      </c>
      <c r="AO2536">
        <v>0</v>
      </c>
      <c r="AP2536">
        <v>0</v>
      </c>
      <c r="AQ2536">
        <v>17</v>
      </c>
      <c r="AR2536">
        <v>937.5</v>
      </c>
      <c r="AS2536">
        <v>0</v>
      </c>
      <c r="AT2536">
        <v>413.27</v>
      </c>
      <c r="AU2536">
        <v>0</v>
      </c>
      <c r="AV2536">
        <v>1350.77</v>
      </c>
      <c r="AW2536">
        <v>0</v>
      </c>
      <c r="AX2536">
        <v>1</v>
      </c>
      <c r="AY2536">
        <v>95674</v>
      </c>
      <c r="AZ2536">
        <v>1</v>
      </c>
    </row>
    <row r="2537" spans="1:52">
      <c r="A2537">
        <v>21</v>
      </c>
      <c r="B2537">
        <v>51</v>
      </c>
      <c r="C2537">
        <v>4.9400000000000004</v>
      </c>
      <c r="D2537" t="s">
        <v>52</v>
      </c>
      <c r="E2537" t="s">
        <v>52</v>
      </c>
      <c r="F2537">
        <v>23</v>
      </c>
      <c r="G2537" t="s">
        <v>82</v>
      </c>
      <c r="H2537">
        <v>3847</v>
      </c>
      <c r="I2537" t="s">
        <v>54</v>
      </c>
      <c r="J2537" t="s">
        <v>55</v>
      </c>
      <c r="K2537" t="s">
        <v>4965</v>
      </c>
      <c r="L2537" t="s">
        <v>57</v>
      </c>
      <c r="M2537">
        <v>0</v>
      </c>
      <c r="N2537">
        <v>1</v>
      </c>
      <c r="O2537" t="s">
        <v>68</v>
      </c>
      <c r="P2537">
        <v>1</v>
      </c>
      <c r="Q2537" t="s">
        <v>59</v>
      </c>
      <c r="R2537" t="s">
        <v>4966</v>
      </c>
      <c r="S2537">
        <v>37.284264999999998</v>
      </c>
      <c r="T2537">
        <v>-121.827673</v>
      </c>
      <c r="U2537">
        <v>0</v>
      </c>
      <c r="V2537">
        <v>99.3</v>
      </c>
      <c r="W2537">
        <v>0</v>
      </c>
      <c r="X2537">
        <v>0</v>
      </c>
      <c r="Y2537">
        <v>0</v>
      </c>
      <c r="Z2537" t="s">
        <v>258</v>
      </c>
      <c r="AA2537">
        <v>0</v>
      </c>
      <c r="AB2537">
        <v>0</v>
      </c>
      <c r="AC2537">
        <v>0</v>
      </c>
      <c r="AD2537">
        <v>0</v>
      </c>
      <c r="AE2537" t="s">
        <v>62</v>
      </c>
      <c r="AF2537">
        <v>1</v>
      </c>
      <c r="AG2537">
        <v>57748</v>
      </c>
      <c r="AH2537">
        <v>1</v>
      </c>
      <c r="AI2537" t="s">
        <v>63</v>
      </c>
      <c r="AJ2537">
        <v>0</v>
      </c>
      <c r="AK2537">
        <v>4</v>
      </c>
      <c r="AL2537">
        <v>0</v>
      </c>
      <c r="AM2537" t="s">
        <v>64</v>
      </c>
      <c r="AN2537">
        <v>1</v>
      </c>
      <c r="AO2537">
        <v>1</v>
      </c>
      <c r="AP2537">
        <v>1</v>
      </c>
      <c r="AQ2537">
        <v>25</v>
      </c>
      <c r="AR2537">
        <v>2513.5</v>
      </c>
      <c r="AS2537">
        <v>0</v>
      </c>
      <c r="AT2537">
        <v>123.5</v>
      </c>
      <c r="AU2537">
        <v>0</v>
      </c>
      <c r="AV2537">
        <v>2637</v>
      </c>
      <c r="AW2537">
        <v>1</v>
      </c>
      <c r="AX2537">
        <v>1</v>
      </c>
      <c r="AY2537">
        <v>95111</v>
      </c>
      <c r="AZ2537">
        <v>0</v>
      </c>
    </row>
    <row r="2538" spans="1:52">
      <c r="A2538">
        <v>34</v>
      </c>
      <c r="B2538">
        <v>19</v>
      </c>
      <c r="C2538">
        <v>14.98</v>
      </c>
      <c r="D2538" t="s">
        <v>52</v>
      </c>
      <c r="E2538" t="s">
        <v>52</v>
      </c>
      <c r="F2538">
        <v>23</v>
      </c>
      <c r="G2538" t="s">
        <v>4743</v>
      </c>
      <c r="H2538">
        <v>6251</v>
      </c>
      <c r="I2538" t="s">
        <v>54</v>
      </c>
      <c r="J2538" t="s">
        <v>55</v>
      </c>
      <c r="K2538" t="s">
        <v>4967</v>
      </c>
      <c r="L2538" t="s">
        <v>57</v>
      </c>
      <c r="M2538">
        <v>0</v>
      </c>
      <c r="N2538">
        <v>1</v>
      </c>
      <c r="O2538" t="s">
        <v>68</v>
      </c>
      <c r="P2538">
        <v>1</v>
      </c>
      <c r="Q2538" t="s">
        <v>59</v>
      </c>
      <c r="R2538" t="s">
        <v>4745</v>
      </c>
      <c r="S2538">
        <v>40.726948999999998</v>
      </c>
      <c r="T2538">
        <v>-124.217378</v>
      </c>
      <c r="U2538">
        <v>1</v>
      </c>
      <c r="V2538">
        <v>113.75</v>
      </c>
      <c r="W2538">
        <v>1</v>
      </c>
      <c r="X2538">
        <v>0</v>
      </c>
      <c r="Y2538">
        <v>9</v>
      </c>
      <c r="Z2538" t="s">
        <v>87</v>
      </c>
      <c r="AA2538">
        <v>1</v>
      </c>
      <c r="AB2538">
        <v>1</v>
      </c>
      <c r="AC2538">
        <v>0</v>
      </c>
      <c r="AD2538">
        <v>1</v>
      </c>
      <c r="AE2538" t="s">
        <v>62</v>
      </c>
      <c r="AF2538">
        <v>1</v>
      </c>
      <c r="AG2538">
        <v>228</v>
      </c>
      <c r="AH2538">
        <v>1</v>
      </c>
      <c r="AI2538" t="s">
        <v>63</v>
      </c>
      <c r="AJ2538">
        <v>1</v>
      </c>
      <c r="AK2538">
        <v>3</v>
      </c>
      <c r="AL2538">
        <v>0</v>
      </c>
      <c r="AM2538" t="s">
        <v>64</v>
      </c>
      <c r="AN2538">
        <v>1</v>
      </c>
      <c r="AO2538">
        <v>1</v>
      </c>
      <c r="AP2538">
        <v>1</v>
      </c>
      <c r="AQ2538">
        <v>59</v>
      </c>
      <c r="AR2538">
        <v>6561.25</v>
      </c>
      <c r="AS2538">
        <v>0</v>
      </c>
      <c r="AT2538">
        <v>883.82</v>
      </c>
      <c r="AU2538">
        <v>0</v>
      </c>
      <c r="AV2538">
        <v>7445.07</v>
      </c>
      <c r="AW2538">
        <v>0</v>
      </c>
      <c r="AX2538">
        <v>1</v>
      </c>
      <c r="AY2538">
        <v>95537</v>
      </c>
      <c r="AZ2538">
        <v>0</v>
      </c>
    </row>
    <row r="2539" spans="1:52">
      <c r="A2539">
        <v>41</v>
      </c>
      <c r="B2539">
        <v>53</v>
      </c>
      <c r="C2539">
        <v>48.08</v>
      </c>
      <c r="D2539" t="s">
        <v>52</v>
      </c>
      <c r="E2539" t="s">
        <v>52</v>
      </c>
      <c r="F2539">
        <v>34</v>
      </c>
      <c r="G2539" t="s">
        <v>793</v>
      </c>
      <c r="H2539">
        <v>2622</v>
      </c>
      <c r="I2539" t="s">
        <v>66</v>
      </c>
      <c r="J2539" t="s">
        <v>55</v>
      </c>
      <c r="K2539" t="s">
        <v>4968</v>
      </c>
      <c r="L2539" t="s">
        <v>57</v>
      </c>
      <c r="M2539">
        <v>1</v>
      </c>
      <c r="N2539">
        <v>0</v>
      </c>
      <c r="O2539" t="s">
        <v>68</v>
      </c>
      <c r="P2539">
        <v>1</v>
      </c>
      <c r="Q2539" t="s">
        <v>59</v>
      </c>
      <c r="R2539" t="s">
        <v>4893</v>
      </c>
      <c r="S2539">
        <v>33.867257000000002</v>
      </c>
      <c r="T2539">
        <v>-118.330794</v>
      </c>
      <c r="U2539">
        <v>1</v>
      </c>
      <c r="V2539">
        <v>89.65</v>
      </c>
      <c r="W2539">
        <v>1</v>
      </c>
      <c r="X2539">
        <v>3</v>
      </c>
      <c r="Y2539">
        <v>4</v>
      </c>
      <c r="Z2539" t="s">
        <v>61</v>
      </c>
      <c r="AA2539">
        <v>1</v>
      </c>
      <c r="AB2539">
        <v>0</v>
      </c>
      <c r="AC2539">
        <v>1</v>
      </c>
      <c r="AD2539">
        <v>1</v>
      </c>
      <c r="AE2539" t="s">
        <v>62</v>
      </c>
      <c r="AF2539">
        <v>1</v>
      </c>
      <c r="AG2539">
        <v>31678</v>
      </c>
      <c r="AH2539">
        <v>0</v>
      </c>
      <c r="AI2539" t="s">
        <v>63</v>
      </c>
      <c r="AJ2539">
        <v>1</v>
      </c>
      <c r="AK2539">
        <v>3</v>
      </c>
      <c r="AL2539">
        <v>0</v>
      </c>
      <c r="AM2539" t="s">
        <v>64</v>
      </c>
      <c r="AN2539">
        <v>0</v>
      </c>
      <c r="AO2539">
        <v>0</v>
      </c>
      <c r="AP2539">
        <v>1</v>
      </c>
      <c r="AQ2539">
        <v>35</v>
      </c>
      <c r="AR2539">
        <v>3161.6</v>
      </c>
      <c r="AS2539">
        <v>40</v>
      </c>
      <c r="AT2539">
        <v>1682.8</v>
      </c>
      <c r="AU2539">
        <v>0</v>
      </c>
      <c r="AV2539">
        <v>4884.3999999999996</v>
      </c>
      <c r="AW2539">
        <v>0</v>
      </c>
      <c r="AX2539">
        <v>0</v>
      </c>
      <c r="AY2539">
        <v>90504</v>
      </c>
      <c r="AZ2539">
        <v>0</v>
      </c>
    </row>
    <row r="2540" spans="1:52">
      <c r="A2540">
        <v>80</v>
      </c>
      <c r="B2540">
        <v>8</v>
      </c>
      <c r="C2540">
        <v>47.97</v>
      </c>
      <c r="D2540" t="s">
        <v>88</v>
      </c>
      <c r="E2540" t="s">
        <v>165</v>
      </c>
      <c r="F2540">
        <v>71</v>
      </c>
      <c r="G2540" t="s">
        <v>4969</v>
      </c>
      <c r="H2540">
        <v>2825</v>
      </c>
      <c r="I2540" t="s">
        <v>66</v>
      </c>
      <c r="J2540" t="s">
        <v>55</v>
      </c>
      <c r="K2540" t="s">
        <v>4970</v>
      </c>
      <c r="L2540" t="s">
        <v>84</v>
      </c>
      <c r="M2540">
        <v>0</v>
      </c>
      <c r="N2540">
        <v>0</v>
      </c>
      <c r="O2540" t="s">
        <v>58</v>
      </c>
      <c r="P2540">
        <v>1</v>
      </c>
      <c r="Q2540" t="s">
        <v>59</v>
      </c>
      <c r="R2540" t="s">
        <v>4971</v>
      </c>
      <c r="S2540">
        <v>35.842889</v>
      </c>
      <c r="T2540">
        <v>-121.004862</v>
      </c>
      <c r="U2540">
        <v>0</v>
      </c>
      <c r="V2540">
        <v>70.150000000000006</v>
      </c>
      <c r="W2540">
        <v>0</v>
      </c>
      <c r="X2540">
        <v>0</v>
      </c>
      <c r="Y2540">
        <v>0</v>
      </c>
      <c r="Z2540" t="s">
        <v>61</v>
      </c>
      <c r="AA2540">
        <v>0</v>
      </c>
      <c r="AB2540">
        <v>0</v>
      </c>
      <c r="AC2540">
        <v>1</v>
      </c>
      <c r="AD2540">
        <v>0</v>
      </c>
      <c r="AE2540" t="s">
        <v>62</v>
      </c>
      <c r="AF2540">
        <v>1</v>
      </c>
      <c r="AG2540">
        <v>1363</v>
      </c>
      <c r="AH2540">
        <v>0</v>
      </c>
      <c r="AI2540" t="s">
        <v>63</v>
      </c>
      <c r="AJ2540">
        <v>0</v>
      </c>
      <c r="AK2540">
        <v>2</v>
      </c>
      <c r="AL2540">
        <v>1</v>
      </c>
      <c r="AM2540" t="s">
        <v>64</v>
      </c>
      <c r="AN2540">
        <v>0</v>
      </c>
      <c r="AO2540">
        <v>0</v>
      </c>
      <c r="AP2540">
        <v>0</v>
      </c>
      <c r="AQ2540">
        <v>1</v>
      </c>
      <c r="AR2540">
        <v>70.150000000000006</v>
      </c>
      <c r="AS2540">
        <v>0</v>
      </c>
      <c r="AT2540">
        <v>47.97</v>
      </c>
      <c r="AU2540">
        <v>0</v>
      </c>
      <c r="AV2540">
        <v>118.12</v>
      </c>
      <c r="AW2540">
        <v>0</v>
      </c>
      <c r="AX2540">
        <v>1</v>
      </c>
      <c r="AY2540">
        <v>93426</v>
      </c>
      <c r="AZ2540">
        <v>1</v>
      </c>
    </row>
    <row r="2541" spans="1:52">
      <c r="A2541">
        <v>23</v>
      </c>
      <c r="B2541">
        <v>0</v>
      </c>
      <c r="C2541">
        <v>10.97</v>
      </c>
      <c r="D2541" t="s">
        <v>52</v>
      </c>
      <c r="E2541" t="s">
        <v>52</v>
      </c>
      <c r="F2541">
        <v>28</v>
      </c>
      <c r="G2541" t="s">
        <v>219</v>
      </c>
      <c r="H2541">
        <v>5409</v>
      </c>
      <c r="I2541" t="s">
        <v>66</v>
      </c>
      <c r="J2541" t="s">
        <v>55</v>
      </c>
      <c r="K2541" t="s">
        <v>4972</v>
      </c>
      <c r="L2541" t="s">
        <v>57</v>
      </c>
      <c r="M2541">
        <v>0</v>
      </c>
      <c r="N2541">
        <v>0</v>
      </c>
      <c r="O2541" t="s">
        <v>58</v>
      </c>
      <c r="P2541">
        <v>0</v>
      </c>
      <c r="Q2541" t="s">
        <v>72</v>
      </c>
      <c r="R2541" t="s">
        <v>221</v>
      </c>
      <c r="S2541">
        <v>37.504133000000003</v>
      </c>
      <c r="T2541">
        <v>-122.032347</v>
      </c>
      <c r="U2541">
        <v>0</v>
      </c>
      <c r="V2541">
        <v>19.5</v>
      </c>
      <c r="W2541">
        <v>0</v>
      </c>
      <c r="X2541">
        <v>0</v>
      </c>
      <c r="Y2541">
        <v>0</v>
      </c>
      <c r="Z2541" t="s">
        <v>209</v>
      </c>
      <c r="AA2541">
        <v>0</v>
      </c>
      <c r="AB2541">
        <v>0</v>
      </c>
      <c r="AC2541">
        <v>1</v>
      </c>
      <c r="AD2541">
        <v>0</v>
      </c>
      <c r="AE2541" t="s">
        <v>62</v>
      </c>
      <c r="AF2541">
        <v>1</v>
      </c>
      <c r="AG2541">
        <v>42491</v>
      </c>
      <c r="AH2541">
        <v>0</v>
      </c>
      <c r="AI2541" t="s">
        <v>63</v>
      </c>
      <c r="AJ2541">
        <v>0</v>
      </c>
      <c r="AK2541">
        <v>3</v>
      </c>
      <c r="AL2541">
        <v>0</v>
      </c>
      <c r="AM2541" t="s">
        <v>64</v>
      </c>
      <c r="AN2541">
        <v>0</v>
      </c>
      <c r="AO2541">
        <v>0</v>
      </c>
      <c r="AP2541">
        <v>0</v>
      </c>
      <c r="AQ2541">
        <v>20</v>
      </c>
      <c r="AR2541">
        <v>413</v>
      </c>
      <c r="AS2541">
        <v>0</v>
      </c>
      <c r="AT2541">
        <v>219.4</v>
      </c>
      <c r="AU2541">
        <v>0</v>
      </c>
      <c r="AV2541">
        <v>632.4</v>
      </c>
      <c r="AW2541">
        <v>1</v>
      </c>
      <c r="AX2541">
        <v>0</v>
      </c>
      <c r="AY2541">
        <v>94560</v>
      </c>
      <c r="AZ2541">
        <v>0</v>
      </c>
    </row>
    <row r="2542" spans="1:52">
      <c r="A2542">
        <v>66</v>
      </c>
      <c r="B2542">
        <v>20</v>
      </c>
      <c r="C2542">
        <v>15.44</v>
      </c>
      <c r="D2542" t="s">
        <v>52</v>
      </c>
      <c r="E2542" t="s">
        <v>52</v>
      </c>
      <c r="F2542">
        <v>46</v>
      </c>
      <c r="G2542" t="s">
        <v>1043</v>
      </c>
      <c r="H2542">
        <v>4045</v>
      </c>
      <c r="I2542" t="s">
        <v>66</v>
      </c>
      <c r="J2542" t="s">
        <v>55</v>
      </c>
      <c r="K2542" t="s">
        <v>4973</v>
      </c>
      <c r="L2542" t="s">
        <v>57</v>
      </c>
      <c r="M2542">
        <v>0</v>
      </c>
      <c r="N2542">
        <v>1</v>
      </c>
      <c r="O2542" t="s">
        <v>68</v>
      </c>
      <c r="P2542">
        <v>1</v>
      </c>
      <c r="Q2542" t="s">
        <v>59</v>
      </c>
      <c r="R2542" t="s">
        <v>1045</v>
      </c>
      <c r="S2542">
        <v>36.727418</v>
      </c>
      <c r="T2542">
        <v>-120.123526</v>
      </c>
      <c r="U2542">
        <v>1</v>
      </c>
      <c r="V2542">
        <v>91.55</v>
      </c>
      <c r="W2542">
        <v>0</v>
      </c>
      <c r="X2542">
        <v>0</v>
      </c>
      <c r="Y2542">
        <v>1</v>
      </c>
      <c r="Z2542" t="s">
        <v>61</v>
      </c>
      <c r="AA2542">
        <v>0</v>
      </c>
      <c r="AB2542">
        <v>0</v>
      </c>
      <c r="AC2542">
        <v>1</v>
      </c>
      <c r="AD2542">
        <v>1</v>
      </c>
      <c r="AE2542" t="s">
        <v>62</v>
      </c>
      <c r="AF2542">
        <v>1</v>
      </c>
      <c r="AG2542">
        <v>14062</v>
      </c>
      <c r="AH2542">
        <v>1</v>
      </c>
      <c r="AI2542" t="s">
        <v>63</v>
      </c>
      <c r="AJ2542">
        <v>1</v>
      </c>
      <c r="AK2542">
        <v>5</v>
      </c>
      <c r="AL2542">
        <v>1</v>
      </c>
      <c r="AM2542" t="s">
        <v>64</v>
      </c>
      <c r="AN2542">
        <v>1</v>
      </c>
      <c r="AO2542">
        <v>1</v>
      </c>
      <c r="AP2542">
        <v>0</v>
      </c>
      <c r="AQ2542">
        <v>16</v>
      </c>
      <c r="AR2542">
        <v>1540.05</v>
      </c>
      <c r="AS2542">
        <v>0</v>
      </c>
      <c r="AT2542">
        <v>247.04</v>
      </c>
      <c r="AU2542">
        <v>0</v>
      </c>
      <c r="AV2542">
        <v>1787.09</v>
      </c>
      <c r="AW2542">
        <v>0</v>
      </c>
      <c r="AX2542">
        <v>1</v>
      </c>
      <c r="AY2542">
        <v>93630</v>
      </c>
      <c r="AZ2542">
        <v>0</v>
      </c>
    </row>
    <row r="2543" spans="1:52">
      <c r="A2543">
        <v>38</v>
      </c>
      <c r="B2543">
        <v>22</v>
      </c>
      <c r="C2543">
        <v>36.21</v>
      </c>
      <c r="D2543" t="s">
        <v>52</v>
      </c>
      <c r="E2543" t="s">
        <v>52</v>
      </c>
      <c r="F2543">
        <v>68</v>
      </c>
      <c r="G2543" t="s">
        <v>186</v>
      </c>
      <c r="H2543">
        <v>5437</v>
      </c>
      <c r="I2543" t="s">
        <v>75</v>
      </c>
      <c r="J2543" t="s">
        <v>55</v>
      </c>
      <c r="K2543" t="s">
        <v>4974</v>
      </c>
      <c r="L2543" t="s">
        <v>57</v>
      </c>
      <c r="M2543">
        <v>1</v>
      </c>
      <c r="N2543">
        <v>1</v>
      </c>
      <c r="O2543" t="s">
        <v>68</v>
      </c>
      <c r="P2543">
        <v>1</v>
      </c>
      <c r="Q2543" t="s">
        <v>59</v>
      </c>
      <c r="R2543" t="s">
        <v>2318</v>
      </c>
      <c r="S2543">
        <v>34.030577999999998</v>
      </c>
      <c r="T2543">
        <v>-118.399613</v>
      </c>
      <c r="U2543">
        <v>1</v>
      </c>
      <c r="V2543">
        <v>103.4</v>
      </c>
      <c r="W2543">
        <v>0</v>
      </c>
      <c r="X2543">
        <v>1</v>
      </c>
      <c r="Y2543">
        <v>2</v>
      </c>
      <c r="Z2543" t="s">
        <v>61</v>
      </c>
      <c r="AA2543">
        <v>1</v>
      </c>
      <c r="AB2543">
        <v>0</v>
      </c>
      <c r="AC2543">
        <v>1</v>
      </c>
      <c r="AD2543">
        <v>1</v>
      </c>
      <c r="AE2543" t="s">
        <v>62</v>
      </c>
      <c r="AF2543">
        <v>1</v>
      </c>
      <c r="AG2543">
        <v>58218</v>
      </c>
      <c r="AH2543">
        <v>1</v>
      </c>
      <c r="AI2543" t="s">
        <v>63</v>
      </c>
      <c r="AJ2543">
        <v>1</v>
      </c>
      <c r="AK2543">
        <v>5</v>
      </c>
      <c r="AL2543">
        <v>0</v>
      </c>
      <c r="AM2543" t="s">
        <v>64</v>
      </c>
      <c r="AN2543">
        <v>1</v>
      </c>
      <c r="AO2543">
        <v>1</v>
      </c>
      <c r="AP2543">
        <v>1</v>
      </c>
      <c r="AQ2543">
        <v>50</v>
      </c>
      <c r="AR2543">
        <v>5236.3999999999996</v>
      </c>
      <c r="AS2543">
        <v>0</v>
      </c>
      <c r="AT2543">
        <v>1810.5</v>
      </c>
      <c r="AU2543">
        <v>0</v>
      </c>
      <c r="AV2543">
        <v>7046.9</v>
      </c>
      <c r="AW2543">
        <v>0</v>
      </c>
      <c r="AX2543">
        <v>1</v>
      </c>
      <c r="AY2543">
        <v>90034</v>
      </c>
      <c r="AZ2543">
        <v>0</v>
      </c>
    </row>
    <row r="2544" spans="1:52">
      <c r="A2544">
        <v>78</v>
      </c>
      <c r="B2544">
        <v>26</v>
      </c>
      <c r="C2544">
        <v>0</v>
      </c>
      <c r="D2544" t="s">
        <v>52</v>
      </c>
      <c r="E2544" t="s">
        <v>52</v>
      </c>
      <c r="F2544">
        <v>56</v>
      </c>
      <c r="G2544" t="s">
        <v>4975</v>
      </c>
      <c r="H2544">
        <v>4933</v>
      </c>
      <c r="I2544" t="s">
        <v>54</v>
      </c>
      <c r="J2544" t="s">
        <v>55</v>
      </c>
      <c r="K2544" t="s">
        <v>4976</v>
      </c>
      <c r="L2544" t="s">
        <v>57</v>
      </c>
      <c r="M2544">
        <v>0</v>
      </c>
      <c r="N2544">
        <v>1</v>
      </c>
      <c r="O2544" t="s">
        <v>68</v>
      </c>
      <c r="P2544">
        <v>1</v>
      </c>
      <c r="Q2544" t="s">
        <v>85</v>
      </c>
      <c r="R2544" t="s">
        <v>4977</v>
      </c>
      <c r="S2544">
        <v>34.137742000000003</v>
      </c>
      <c r="T2544">
        <v>-114.36514</v>
      </c>
      <c r="U2544">
        <v>1</v>
      </c>
      <c r="V2544">
        <v>63.1</v>
      </c>
      <c r="W2544">
        <v>0</v>
      </c>
      <c r="X2544">
        <v>0</v>
      </c>
      <c r="Y2544">
        <v>8</v>
      </c>
      <c r="Z2544" t="s">
        <v>105</v>
      </c>
      <c r="AA2544">
        <v>1</v>
      </c>
      <c r="AB2544">
        <v>1</v>
      </c>
      <c r="AC2544">
        <v>1</v>
      </c>
      <c r="AD2544">
        <v>1</v>
      </c>
      <c r="AE2544" t="s">
        <v>62</v>
      </c>
      <c r="AF2544">
        <v>0</v>
      </c>
      <c r="AG2544">
        <v>1564</v>
      </c>
      <c r="AH2544">
        <v>1</v>
      </c>
      <c r="AI2544" t="s">
        <v>63</v>
      </c>
      <c r="AJ2544">
        <v>1</v>
      </c>
      <c r="AK2544">
        <v>3</v>
      </c>
      <c r="AL2544">
        <v>1</v>
      </c>
      <c r="AM2544" t="s">
        <v>64</v>
      </c>
      <c r="AN2544">
        <v>1</v>
      </c>
      <c r="AO2544">
        <v>1</v>
      </c>
      <c r="AP2544">
        <v>1</v>
      </c>
      <c r="AQ2544">
        <v>72</v>
      </c>
      <c r="AR2544">
        <v>4685.55</v>
      </c>
      <c r="AS2544">
        <v>0</v>
      </c>
      <c r="AT2544">
        <v>0</v>
      </c>
      <c r="AU2544">
        <v>0</v>
      </c>
      <c r="AV2544">
        <v>4685.55</v>
      </c>
      <c r="AW2544">
        <v>0</v>
      </c>
      <c r="AX2544">
        <v>1</v>
      </c>
      <c r="AY2544">
        <v>92242</v>
      </c>
      <c r="AZ2544">
        <v>0</v>
      </c>
    </row>
    <row r="2545" spans="1:52">
      <c r="A2545">
        <v>61</v>
      </c>
      <c r="B2545">
        <v>30</v>
      </c>
      <c r="C2545">
        <v>32.86</v>
      </c>
      <c r="D2545" t="s">
        <v>52</v>
      </c>
      <c r="E2545" t="s">
        <v>52</v>
      </c>
      <c r="F2545">
        <v>68</v>
      </c>
      <c r="G2545" t="s">
        <v>3219</v>
      </c>
      <c r="H2545">
        <v>4310</v>
      </c>
      <c r="I2545" t="s">
        <v>75</v>
      </c>
      <c r="J2545" t="s">
        <v>55</v>
      </c>
      <c r="K2545" t="s">
        <v>4978</v>
      </c>
      <c r="L2545" t="s">
        <v>57</v>
      </c>
      <c r="M2545">
        <v>0</v>
      </c>
      <c r="N2545">
        <v>0</v>
      </c>
      <c r="O2545" t="s">
        <v>68</v>
      </c>
      <c r="P2545">
        <v>1</v>
      </c>
      <c r="Q2545" t="s">
        <v>85</v>
      </c>
      <c r="R2545" t="s">
        <v>3221</v>
      </c>
      <c r="S2545">
        <v>39.396585000000002</v>
      </c>
      <c r="T2545">
        <v>-121.38029</v>
      </c>
      <c r="U2545">
        <v>1</v>
      </c>
      <c r="V2545">
        <v>74.400000000000006</v>
      </c>
      <c r="W2545">
        <v>0</v>
      </c>
      <c r="X2545">
        <v>0</v>
      </c>
      <c r="Y2545">
        <v>10</v>
      </c>
      <c r="Z2545" t="s">
        <v>258</v>
      </c>
      <c r="AA2545">
        <v>0</v>
      </c>
      <c r="AB2545">
        <v>1</v>
      </c>
      <c r="AC2545">
        <v>0</v>
      </c>
      <c r="AD2545">
        <v>1</v>
      </c>
      <c r="AE2545" t="s">
        <v>62</v>
      </c>
      <c r="AF2545">
        <v>1</v>
      </c>
      <c r="AG2545">
        <v>626</v>
      </c>
      <c r="AH2545">
        <v>1</v>
      </c>
      <c r="AI2545" t="s">
        <v>63</v>
      </c>
      <c r="AJ2545">
        <v>1</v>
      </c>
      <c r="AK2545">
        <v>3</v>
      </c>
      <c r="AL2545">
        <v>0</v>
      </c>
      <c r="AM2545" t="s">
        <v>64</v>
      </c>
      <c r="AN2545">
        <v>1</v>
      </c>
      <c r="AO2545">
        <v>1</v>
      </c>
      <c r="AP2545">
        <v>1</v>
      </c>
      <c r="AQ2545">
        <v>24</v>
      </c>
      <c r="AR2545">
        <v>1712.9</v>
      </c>
      <c r="AS2545">
        <v>0</v>
      </c>
      <c r="AT2545">
        <v>788.64</v>
      </c>
      <c r="AU2545">
        <v>0</v>
      </c>
      <c r="AV2545">
        <v>2501.54</v>
      </c>
      <c r="AW2545">
        <v>0</v>
      </c>
      <c r="AX2545">
        <v>1</v>
      </c>
      <c r="AY2545">
        <v>95914</v>
      </c>
      <c r="AZ2545">
        <v>0</v>
      </c>
    </row>
    <row r="2546" spans="1:52">
      <c r="A2546">
        <v>38</v>
      </c>
      <c r="B2546">
        <v>0</v>
      </c>
      <c r="C2546">
        <v>22.34</v>
      </c>
      <c r="D2546" t="s">
        <v>52</v>
      </c>
      <c r="E2546" t="s">
        <v>52</v>
      </c>
      <c r="F2546">
        <v>31</v>
      </c>
      <c r="G2546" t="s">
        <v>2853</v>
      </c>
      <c r="H2546">
        <v>4909</v>
      </c>
      <c r="I2546" t="s">
        <v>66</v>
      </c>
      <c r="J2546" t="s">
        <v>55</v>
      </c>
      <c r="K2546" t="s">
        <v>4979</v>
      </c>
      <c r="L2546" t="s">
        <v>57</v>
      </c>
      <c r="M2546">
        <v>0</v>
      </c>
      <c r="N2546">
        <v>0</v>
      </c>
      <c r="O2546" t="s">
        <v>68</v>
      </c>
      <c r="P2546">
        <v>0</v>
      </c>
      <c r="Q2546" t="s">
        <v>72</v>
      </c>
      <c r="R2546" t="s">
        <v>4005</v>
      </c>
      <c r="S2546">
        <v>33.429487999999999</v>
      </c>
      <c r="T2546">
        <v>-117.609432</v>
      </c>
      <c r="U2546">
        <v>1</v>
      </c>
      <c r="V2546">
        <v>19.55</v>
      </c>
      <c r="W2546">
        <v>0</v>
      </c>
      <c r="X2546">
        <v>0</v>
      </c>
      <c r="Y2546">
        <v>7</v>
      </c>
      <c r="Z2546" t="s">
        <v>61</v>
      </c>
      <c r="AA2546">
        <v>0</v>
      </c>
      <c r="AB2546">
        <v>0</v>
      </c>
      <c r="AC2546">
        <v>1</v>
      </c>
      <c r="AD2546">
        <v>1</v>
      </c>
      <c r="AE2546" t="s">
        <v>62</v>
      </c>
      <c r="AF2546">
        <v>1</v>
      </c>
      <c r="AG2546">
        <v>34946</v>
      </c>
      <c r="AH2546">
        <v>0</v>
      </c>
      <c r="AI2546" t="s">
        <v>63</v>
      </c>
      <c r="AJ2546">
        <v>1</v>
      </c>
      <c r="AK2546">
        <v>5</v>
      </c>
      <c r="AL2546">
        <v>0</v>
      </c>
      <c r="AM2546" t="s">
        <v>64</v>
      </c>
      <c r="AN2546">
        <v>0</v>
      </c>
      <c r="AO2546">
        <v>0</v>
      </c>
      <c r="AP2546">
        <v>0</v>
      </c>
      <c r="AQ2546">
        <v>8</v>
      </c>
      <c r="AR2546">
        <v>161.15</v>
      </c>
      <c r="AS2546">
        <v>0</v>
      </c>
      <c r="AT2546">
        <v>178.72</v>
      </c>
      <c r="AU2546">
        <v>0</v>
      </c>
      <c r="AV2546">
        <v>339.87</v>
      </c>
      <c r="AW2546">
        <v>0</v>
      </c>
      <c r="AX2546">
        <v>0</v>
      </c>
      <c r="AY2546">
        <v>92672</v>
      </c>
      <c r="AZ2546">
        <v>0</v>
      </c>
    </row>
    <row r="2547" spans="1:52">
      <c r="A2547">
        <v>22</v>
      </c>
      <c r="B2547">
        <v>73</v>
      </c>
      <c r="C2547">
        <v>8.33</v>
      </c>
      <c r="D2547" t="s">
        <v>52</v>
      </c>
      <c r="E2547" t="s">
        <v>52</v>
      </c>
      <c r="F2547">
        <v>71</v>
      </c>
      <c r="G2547" t="s">
        <v>780</v>
      </c>
      <c r="H2547">
        <v>5377</v>
      </c>
      <c r="I2547" t="s">
        <v>75</v>
      </c>
      <c r="J2547" t="s">
        <v>55</v>
      </c>
      <c r="K2547" t="s">
        <v>4980</v>
      </c>
      <c r="L2547" t="s">
        <v>57</v>
      </c>
      <c r="M2547">
        <v>0</v>
      </c>
      <c r="N2547">
        <v>1</v>
      </c>
      <c r="O2547" t="s">
        <v>58</v>
      </c>
      <c r="P2547">
        <v>1</v>
      </c>
      <c r="Q2547" t="s">
        <v>59</v>
      </c>
      <c r="R2547" t="s">
        <v>3643</v>
      </c>
      <c r="S2547">
        <v>33.148116000000002</v>
      </c>
      <c r="T2547">
        <v>-117.306043</v>
      </c>
      <c r="U2547">
        <v>0</v>
      </c>
      <c r="V2547">
        <v>100.3</v>
      </c>
      <c r="W2547">
        <v>0</v>
      </c>
      <c r="X2547">
        <v>0</v>
      </c>
      <c r="Y2547">
        <v>0</v>
      </c>
      <c r="Z2547" t="s">
        <v>87</v>
      </c>
      <c r="AA2547">
        <v>1</v>
      </c>
      <c r="AB2547">
        <v>0</v>
      </c>
      <c r="AC2547">
        <v>1</v>
      </c>
      <c r="AD2547">
        <v>0</v>
      </c>
      <c r="AE2547" t="s">
        <v>161</v>
      </c>
      <c r="AF2547">
        <v>1</v>
      </c>
      <c r="AG2547">
        <v>35582</v>
      </c>
      <c r="AH2547">
        <v>0</v>
      </c>
      <c r="AI2547" t="s">
        <v>63</v>
      </c>
      <c r="AJ2547">
        <v>0</v>
      </c>
      <c r="AK2547">
        <v>4</v>
      </c>
      <c r="AL2547">
        <v>0</v>
      </c>
      <c r="AM2547" t="s">
        <v>64</v>
      </c>
      <c r="AN2547">
        <v>1</v>
      </c>
      <c r="AO2547">
        <v>1</v>
      </c>
      <c r="AP2547">
        <v>1</v>
      </c>
      <c r="AQ2547">
        <v>53</v>
      </c>
      <c r="AR2547">
        <v>5200.8</v>
      </c>
      <c r="AS2547">
        <v>0</v>
      </c>
      <c r="AT2547">
        <v>441.49</v>
      </c>
      <c r="AU2547">
        <v>0</v>
      </c>
      <c r="AV2547">
        <v>5642.29</v>
      </c>
      <c r="AW2547">
        <v>1</v>
      </c>
      <c r="AX2547">
        <v>1</v>
      </c>
      <c r="AY2547">
        <v>92008</v>
      </c>
      <c r="AZ2547">
        <v>0</v>
      </c>
    </row>
    <row r="2548" spans="1:52">
      <c r="A2548">
        <v>49</v>
      </c>
      <c r="B2548">
        <v>0</v>
      </c>
      <c r="C2548">
        <v>41.99</v>
      </c>
      <c r="D2548" t="s">
        <v>52</v>
      </c>
      <c r="E2548" t="s">
        <v>52</v>
      </c>
      <c r="F2548">
        <v>61</v>
      </c>
      <c r="G2548" t="s">
        <v>449</v>
      </c>
      <c r="H2548">
        <v>5336</v>
      </c>
      <c r="I2548" t="s">
        <v>54</v>
      </c>
      <c r="J2548" t="s">
        <v>55</v>
      </c>
      <c r="K2548" t="s">
        <v>4981</v>
      </c>
      <c r="L2548" t="s">
        <v>57</v>
      </c>
      <c r="M2548">
        <v>0</v>
      </c>
      <c r="N2548">
        <v>0</v>
      </c>
      <c r="O2548" t="s">
        <v>58</v>
      </c>
      <c r="P2548">
        <v>0</v>
      </c>
      <c r="Q2548" t="s">
        <v>72</v>
      </c>
      <c r="R2548" t="s">
        <v>1594</v>
      </c>
      <c r="S2548">
        <v>37.386977999999999</v>
      </c>
      <c r="T2548">
        <v>-122.177746</v>
      </c>
      <c r="U2548">
        <v>0</v>
      </c>
      <c r="V2548">
        <v>19.8</v>
      </c>
      <c r="W2548">
        <v>0</v>
      </c>
      <c r="X2548">
        <v>0</v>
      </c>
      <c r="Y2548">
        <v>0</v>
      </c>
      <c r="Z2548" t="s">
        <v>61</v>
      </c>
      <c r="AA2548">
        <v>0</v>
      </c>
      <c r="AB2548">
        <v>0</v>
      </c>
      <c r="AC2548">
        <v>0</v>
      </c>
      <c r="AD2548">
        <v>0</v>
      </c>
      <c r="AE2548" t="s">
        <v>79</v>
      </c>
      <c r="AF2548">
        <v>1</v>
      </c>
      <c r="AG2548">
        <v>1723</v>
      </c>
      <c r="AH2548">
        <v>0</v>
      </c>
      <c r="AI2548" t="s">
        <v>63</v>
      </c>
      <c r="AJ2548">
        <v>0</v>
      </c>
      <c r="AK2548">
        <v>5</v>
      </c>
      <c r="AL2548">
        <v>0</v>
      </c>
      <c r="AM2548" t="s">
        <v>64</v>
      </c>
      <c r="AN2548">
        <v>0</v>
      </c>
      <c r="AO2548">
        <v>0</v>
      </c>
      <c r="AP2548">
        <v>0</v>
      </c>
      <c r="AQ2548">
        <v>37</v>
      </c>
      <c r="AR2548">
        <v>813.3</v>
      </c>
      <c r="AS2548">
        <v>0</v>
      </c>
      <c r="AT2548">
        <v>1553.63</v>
      </c>
      <c r="AU2548">
        <v>0</v>
      </c>
      <c r="AV2548">
        <v>2366.9299999999998</v>
      </c>
      <c r="AW2548">
        <v>0</v>
      </c>
      <c r="AX2548">
        <v>0</v>
      </c>
      <c r="AY2548">
        <v>94304</v>
      </c>
      <c r="AZ2548">
        <v>0</v>
      </c>
    </row>
    <row r="2549" spans="1:52">
      <c r="A2549">
        <v>37</v>
      </c>
      <c r="B2549">
        <v>14</v>
      </c>
      <c r="C2549">
        <v>46.16</v>
      </c>
      <c r="D2549" t="s">
        <v>52</v>
      </c>
      <c r="E2549" t="s">
        <v>52</v>
      </c>
      <c r="F2549">
        <v>67</v>
      </c>
      <c r="G2549" t="s">
        <v>817</v>
      </c>
      <c r="H2549">
        <v>4938</v>
      </c>
      <c r="I2549" t="s">
        <v>54</v>
      </c>
      <c r="J2549" t="s">
        <v>55</v>
      </c>
      <c r="K2549" t="s">
        <v>4982</v>
      </c>
      <c r="L2549" t="s">
        <v>57</v>
      </c>
      <c r="M2549">
        <v>0</v>
      </c>
      <c r="N2549">
        <v>1</v>
      </c>
      <c r="O2549" t="s">
        <v>68</v>
      </c>
      <c r="P2549">
        <v>1</v>
      </c>
      <c r="Q2549" t="s">
        <v>59</v>
      </c>
      <c r="R2549" t="s">
        <v>819</v>
      </c>
      <c r="S2549">
        <v>34.238162000000003</v>
      </c>
      <c r="T2549">
        <v>-117.534306</v>
      </c>
      <c r="U2549">
        <v>1</v>
      </c>
      <c r="V2549">
        <v>110.9</v>
      </c>
      <c r="W2549">
        <v>1</v>
      </c>
      <c r="X2549">
        <v>0</v>
      </c>
      <c r="Y2549">
        <v>6</v>
      </c>
      <c r="Z2549" t="s">
        <v>105</v>
      </c>
      <c r="AA2549">
        <v>0</v>
      </c>
      <c r="AB2549">
        <v>1</v>
      </c>
      <c r="AC2549">
        <v>1</v>
      </c>
      <c r="AD2549">
        <v>1</v>
      </c>
      <c r="AE2549" t="s">
        <v>79</v>
      </c>
      <c r="AF2549">
        <v>1</v>
      </c>
      <c r="AG2549">
        <v>1090</v>
      </c>
      <c r="AH2549">
        <v>1</v>
      </c>
      <c r="AI2549" t="s">
        <v>63</v>
      </c>
      <c r="AJ2549">
        <v>1</v>
      </c>
      <c r="AK2549">
        <v>3</v>
      </c>
      <c r="AL2549">
        <v>0</v>
      </c>
      <c r="AM2549" t="s">
        <v>64</v>
      </c>
      <c r="AN2549">
        <v>1</v>
      </c>
      <c r="AO2549">
        <v>1</v>
      </c>
      <c r="AP2549">
        <v>1</v>
      </c>
      <c r="AQ2549">
        <v>72</v>
      </c>
      <c r="AR2549">
        <v>8240.85</v>
      </c>
      <c r="AS2549">
        <v>0</v>
      </c>
      <c r="AT2549">
        <v>3323.52</v>
      </c>
      <c r="AU2549">
        <v>0</v>
      </c>
      <c r="AV2549">
        <v>11564.37</v>
      </c>
      <c r="AW2549">
        <v>0</v>
      </c>
      <c r="AX2549">
        <v>1</v>
      </c>
      <c r="AY2549">
        <v>92358</v>
      </c>
      <c r="AZ2549">
        <v>0</v>
      </c>
    </row>
    <row r="2550" spans="1:52">
      <c r="A2550">
        <v>53</v>
      </c>
      <c r="B2550">
        <v>23</v>
      </c>
      <c r="C2550">
        <v>39.380000000000003</v>
      </c>
      <c r="D2550" t="s">
        <v>88</v>
      </c>
      <c r="E2550" t="s">
        <v>119</v>
      </c>
      <c r="F2550">
        <v>84</v>
      </c>
      <c r="G2550" t="s">
        <v>492</v>
      </c>
      <c r="H2550">
        <v>2421</v>
      </c>
      <c r="I2550" t="s">
        <v>66</v>
      </c>
      <c r="J2550" t="s">
        <v>55</v>
      </c>
      <c r="K2550" t="s">
        <v>4983</v>
      </c>
      <c r="L2550" t="s">
        <v>84</v>
      </c>
      <c r="M2550">
        <v>0</v>
      </c>
      <c r="N2550">
        <v>0</v>
      </c>
      <c r="O2550" t="s">
        <v>68</v>
      </c>
      <c r="P2550">
        <v>1</v>
      </c>
      <c r="Q2550" t="s">
        <v>59</v>
      </c>
      <c r="R2550" t="s">
        <v>4984</v>
      </c>
      <c r="S2550">
        <v>34.167465</v>
      </c>
      <c r="T2550">
        <v>-118.165327</v>
      </c>
      <c r="U2550">
        <v>0</v>
      </c>
      <c r="V2550">
        <v>69.650000000000006</v>
      </c>
      <c r="W2550">
        <v>0</v>
      </c>
      <c r="X2550">
        <v>0</v>
      </c>
      <c r="Y2550">
        <v>0</v>
      </c>
      <c r="Z2550" t="s">
        <v>93</v>
      </c>
      <c r="AA2550">
        <v>0</v>
      </c>
      <c r="AB2550">
        <v>0</v>
      </c>
      <c r="AC2550">
        <v>0</v>
      </c>
      <c r="AD2550">
        <v>0</v>
      </c>
      <c r="AE2550" t="s">
        <v>62</v>
      </c>
      <c r="AF2550">
        <v>1</v>
      </c>
      <c r="AG2550">
        <v>27891</v>
      </c>
      <c r="AH2550">
        <v>0</v>
      </c>
      <c r="AI2550" t="s">
        <v>63</v>
      </c>
      <c r="AJ2550">
        <v>0</v>
      </c>
      <c r="AK2550">
        <v>2</v>
      </c>
      <c r="AL2550">
        <v>0</v>
      </c>
      <c r="AM2550" t="s">
        <v>64</v>
      </c>
      <c r="AN2550">
        <v>0</v>
      </c>
      <c r="AO2550">
        <v>0</v>
      </c>
      <c r="AP2550">
        <v>0</v>
      </c>
      <c r="AQ2550">
        <v>3</v>
      </c>
      <c r="AR2550">
        <v>220.1</v>
      </c>
      <c r="AS2550">
        <v>0</v>
      </c>
      <c r="AT2550">
        <v>118.14</v>
      </c>
      <c r="AU2550">
        <v>0</v>
      </c>
      <c r="AV2550">
        <v>338.24</v>
      </c>
      <c r="AW2550">
        <v>0</v>
      </c>
      <c r="AX2550">
        <v>1</v>
      </c>
      <c r="AY2550">
        <v>91103</v>
      </c>
      <c r="AZ2550">
        <v>1</v>
      </c>
    </row>
    <row r="2551" spans="1:52">
      <c r="A2551">
        <v>19</v>
      </c>
      <c r="B2551">
        <v>27</v>
      </c>
      <c r="C2551">
        <v>44.66</v>
      </c>
      <c r="D2551" t="s">
        <v>52</v>
      </c>
      <c r="E2551" t="s">
        <v>52</v>
      </c>
      <c r="F2551">
        <v>50</v>
      </c>
      <c r="G2551" t="s">
        <v>1092</v>
      </c>
      <c r="H2551">
        <v>3442</v>
      </c>
      <c r="I2551" t="s">
        <v>75</v>
      </c>
      <c r="J2551" t="s">
        <v>55</v>
      </c>
      <c r="K2551" t="s">
        <v>4985</v>
      </c>
      <c r="L2551" t="s">
        <v>57</v>
      </c>
      <c r="M2551">
        <v>1</v>
      </c>
      <c r="N2551">
        <v>1</v>
      </c>
      <c r="O2551" t="s">
        <v>58</v>
      </c>
      <c r="P2551">
        <v>1</v>
      </c>
      <c r="Q2551" t="s">
        <v>77</v>
      </c>
      <c r="R2551" t="s">
        <v>1759</v>
      </c>
      <c r="S2551">
        <v>34.015481000000001</v>
      </c>
      <c r="T2551">
        <v>-118.49323099999999</v>
      </c>
      <c r="U2551">
        <v>1</v>
      </c>
      <c r="V2551">
        <v>69.7</v>
      </c>
      <c r="W2551">
        <v>0</v>
      </c>
      <c r="X2551">
        <v>1</v>
      </c>
      <c r="Y2551">
        <v>6</v>
      </c>
      <c r="Z2551" t="s">
        <v>87</v>
      </c>
      <c r="AA2551">
        <v>0</v>
      </c>
      <c r="AB2551">
        <v>1</v>
      </c>
      <c r="AC2551">
        <v>0</v>
      </c>
      <c r="AD2551">
        <v>1</v>
      </c>
      <c r="AE2551" t="s">
        <v>62</v>
      </c>
      <c r="AF2551">
        <v>1</v>
      </c>
      <c r="AG2551">
        <v>5221</v>
      </c>
      <c r="AH2551">
        <v>1</v>
      </c>
      <c r="AI2551" t="s">
        <v>63</v>
      </c>
      <c r="AJ2551">
        <v>1</v>
      </c>
      <c r="AK2551">
        <v>3</v>
      </c>
      <c r="AL2551">
        <v>0</v>
      </c>
      <c r="AM2551" t="s">
        <v>64</v>
      </c>
      <c r="AN2551">
        <v>0</v>
      </c>
      <c r="AO2551">
        <v>0</v>
      </c>
      <c r="AP2551">
        <v>1</v>
      </c>
      <c r="AQ2551">
        <v>48</v>
      </c>
      <c r="AR2551">
        <v>3023.65</v>
      </c>
      <c r="AS2551">
        <v>0</v>
      </c>
      <c r="AT2551">
        <v>2143.6799999999998</v>
      </c>
      <c r="AU2551">
        <v>0</v>
      </c>
      <c r="AV2551">
        <v>5167.33</v>
      </c>
      <c r="AW2551">
        <v>1</v>
      </c>
      <c r="AX2551">
        <v>1</v>
      </c>
      <c r="AY2551">
        <v>90401</v>
      </c>
      <c r="AZ2551">
        <v>0</v>
      </c>
    </row>
    <row r="2552" spans="1:52">
      <c r="A2552">
        <v>67</v>
      </c>
      <c r="B2552">
        <v>5</v>
      </c>
      <c r="C2552">
        <v>3.18</v>
      </c>
      <c r="D2552" t="s">
        <v>88</v>
      </c>
      <c r="E2552" t="s">
        <v>89</v>
      </c>
      <c r="F2552">
        <v>91</v>
      </c>
      <c r="G2552" t="s">
        <v>2981</v>
      </c>
      <c r="H2552">
        <v>4662</v>
      </c>
      <c r="I2552" t="s">
        <v>66</v>
      </c>
      <c r="J2552" t="s">
        <v>55</v>
      </c>
      <c r="K2552" t="s">
        <v>4986</v>
      </c>
      <c r="L2552" t="s">
        <v>84</v>
      </c>
      <c r="M2552">
        <v>0</v>
      </c>
      <c r="N2552">
        <v>1</v>
      </c>
      <c r="O2552" t="s">
        <v>68</v>
      </c>
      <c r="P2552">
        <v>1</v>
      </c>
      <c r="Q2552" t="s">
        <v>59</v>
      </c>
      <c r="R2552" t="s">
        <v>3138</v>
      </c>
      <c r="S2552">
        <v>34.613475999999999</v>
      </c>
      <c r="T2552">
        <v>-118.25635800000001</v>
      </c>
      <c r="U2552">
        <v>1</v>
      </c>
      <c r="V2552">
        <v>98.7</v>
      </c>
      <c r="W2552">
        <v>1</v>
      </c>
      <c r="X2552">
        <v>0</v>
      </c>
      <c r="Y2552">
        <v>1</v>
      </c>
      <c r="Z2552" t="s">
        <v>87</v>
      </c>
      <c r="AA2552">
        <v>0</v>
      </c>
      <c r="AB2552">
        <v>0</v>
      </c>
      <c r="AC2552">
        <v>1</v>
      </c>
      <c r="AD2552">
        <v>1</v>
      </c>
      <c r="AE2552" t="s">
        <v>62</v>
      </c>
      <c r="AF2552">
        <v>1</v>
      </c>
      <c r="AG2552">
        <v>34045</v>
      </c>
      <c r="AH2552">
        <v>0</v>
      </c>
      <c r="AI2552" t="s">
        <v>63</v>
      </c>
      <c r="AJ2552">
        <v>1</v>
      </c>
      <c r="AK2552">
        <v>1</v>
      </c>
      <c r="AL2552">
        <v>1</v>
      </c>
      <c r="AM2552" t="s">
        <v>64</v>
      </c>
      <c r="AN2552">
        <v>1</v>
      </c>
      <c r="AO2552">
        <v>1</v>
      </c>
      <c r="AP2552">
        <v>1</v>
      </c>
      <c r="AQ2552">
        <v>58</v>
      </c>
      <c r="AR2552">
        <v>5812.6</v>
      </c>
      <c r="AS2552">
        <v>0</v>
      </c>
      <c r="AT2552">
        <v>184.44</v>
      </c>
      <c r="AU2552">
        <v>0</v>
      </c>
      <c r="AV2552">
        <v>5997.04</v>
      </c>
      <c r="AW2552">
        <v>0</v>
      </c>
      <c r="AX2552">
        <v>1</v>
      </c>
      <c r="AY2552">
        <v>93551</v>
      </c>
      <c r="AZ2552">
        <v>1</v>
      </c>
    </row>
    <row r="2553" spans="1:52">
      <c r="A2553">
        <v>28</v>
      </c>
      <c r="B2553">
        <v>0</v>
      </c>
      <c r="C2553">
        <v>1.22</v>
      </c>
      <c r="D2553" t="s">
        <v>52</v>
      </c>
      <c r="E2553" t="s">
        <v>52</v>
      </c>
      <c r="F2553">
        <v>39</v>
      </c>
      <c r="G2553" t="s">
        <v>166</v>
      </c>
      <c r="H2553">
        <v>5114</v>
      </c>
      <c r="I2553" t="s">
        <v>54</v>
      </c>
      <c r="J2553" t="s">
        <v>55</v>
      </c>
      <c r="K2553" t="s">
        <v>4987</v>
      </c>
      <c r="L2553" t="s">
        <v>57</v>
      </c>
      <c r="M2553">
        <v>1</v>
      </c>
      <c r="N2553">
        <v>0</v>
      </c>
      <c r="O2553" t="s">
        <v>68</v>
      </c>
      <c r="P2553">
        <v>0</v>
      </c>
      <c r="Q2553" t="s">
        <v>72</v>
      </c>
      <c r="R2553" t="s">
        <v>3921</v>
      </c>
      <c r="S2553">
        <v>33.081477999999997</v>
      </c>
      <c r="T2553">
        <v>-117.03381400000001</v>
      </c>
      <c r="U2553">
        <v>1</v>
      </c>
      <c r="V2553">
        <v>25.15</v>
      </c>
      <c r="W2553">
        <v>1</v>
      </c>
      <c r="X2553">
        <v>3</v>
      </c>
      <c r="Y2553">
        <v>0</v>
      </c>
      <c r="Z2553" t="s">
        <v>61</v>
      </c>
      <c r="AA2553">
        <v>0</v>
      </c>
      <c r="AB2553">
        <v>0</v>
      </c>
      <c r="AC2553">
        <v>0</v>
      </c>
      <c r="AD2553">
        <v>1</v>
      </c>
      <c r="AE2553" t="s">
        <v>79</v>
      </c>
      <c r="AF2553">
        <v>1</v>
      </c>
      <c r="AG2553">
        <v>49281</v>
      </c>
      <c r="AH2553">
        <v>0</v>
      </c>
      <c r="AI2553" t="s">
        <v>63</v>
      </c>
      <c r="AJ2553">
        <v>0</v>
      </c>
      <c r="AK2553">
        <v>3</v>
      </c>
      <c r="AL2553">
        <v>0</v>
      </c>
      <c r="AM2553" t="s">
        <v>64</v>
      </c>
      <c r="AN2553">
        <v>0</v>
      </c>
      <c r="AO2553">
        <v>0</v>
      </c>
      <c r="AP2553">
        <v>0</v>
      </c>
      <c r="AQ2553">
        <v>70</v>
      </c>
      <c r="AR2553">
        <v>1790.15</v>
      </c>
      <c r="AS2553">
        <v>0</v>
      </c>
      <c r="AT2553">
        <v>85.4</v>
      </c>
      <c r="AU2553">
        <v>0</v>
      </c>
      <c r="AV2553">
        <v>1875.55</v>
      </c>
      <c r="AW2553">
        <v>1</v>
      </c>
      <c r="AX2553">
        <v>0</v>
      </c>
      <c r="AY2553">
        <v>92025</v>
      </c>
      <c r="AZ2553">
        <v>0</v>
      </c>
    </row>
    <row r="2554" spans="1:52">
      <c r="A2554">
        <v>55</v>
      </c>
      <c r="B2554">
        <v>0</v>
      </c>
      <c r="C2554">
        <v>1.87</v>
      </c>
      <c r="D2554" t="s">
        <v>52</v>
      </c>
      <c r="E2554" t="s">
        <v>52</v>
      </c>
      <c r="F2554">
        <v>61</v>
      </c>
      <c r="G2554" t="s">
        <v>4988</v>
      </c>
      <c r="H2554">
        <v>5914</v>
      </c>
      <c r="I2554" t="s">
        <v>54</v>
      </c>
      <c r="J2554" t="s">
        <v>55</v>
      </c>
      <c r="K2554" t="s">
        <v>4989</v>
      </c>
      <c r="L2554" t="s">
        <v>57</v>
      </c>
      <c r="M2554">
        <v>0</v>
      </c>
      <c r="N2554">
        <v>0</v>
      </c>
      <c r="O2554" t="s">
        <v>68</v>
      </c>
      <c r="P2554">
        <v>0</v>
      </c>
      <c r="Q2554" t="s">
        <v>72</v>
      </c>
      <c r="R2554" t="s">
        <v>4990</v>
      </c>
      <c r="S2554">
        <v>36.789212999999997</v>
      </c>
      <c r="T2554">
        <v>-119.140338</v>
      </c>
      <c r="U2554">
        <v>1</v>
      </c>
      <c r="V2554">
        <v>19.8</v>
      </c>
      <c r="W2554">
        <v>0</v>
      </c>
      <c r="X2554">
        <v>0</v>
      </c>
      <c r="Y2554">
        <v>5</v>
      </c>
      <c r="Z2554" t="s">
        <v>87</v>
      </c>
      <c r="AA2554">
        <v>0</v>
      </c>
      <c r="AB2554">
        <v>0</v>
      </c>
      <c r="AC2554">
        <v>0</v>
      </c>
      <c r="AD2554">
        <v>1</v>
      </c>
      <c r="AE2554" t="s">
        <v>62</v>
      </c>
      <c r="AF2554">
        <v>1</v>
      </c>
      <c r="AG2554">
        <v>506</v>
      </c>
      <c r="AH2554">
        <v>0</v>
      </c>
      <c r="AI2554" t="s">
        <v>63</v>
      </c>
      <c r="AJ2554">
        <v>1</v>
      </c>
      <c r="AK2554">
        <v>4</v>
      </c>
      <c r="AL2554">
        <v>0</v>
      </c>
      <c r="AM2554" t="s">
        <v>64</v>
      </c>
      <c r="AN2554">
        <v>0</v>
      </c>
      <c r="AO2554">
        <v>0</v>
      </c>
      <c r="AP2554">
        <v>0</v>
      </c>
      <c r="AQ2554">
        <v>50</v>
      </c>
      <c r="AR2554">
        <v>1013.2</v>
      </c>
      <c r="AS2554">
        <v>0</v>
      </c>
      <c r="AT2554">
        <v>93.5</v>
      </c>
      <c r="AU2554">
        <v>0</v>
      </c>
      <c r="AV2554">
        <v>1106.7</v>
      </c>
      <c r="AW2554">
        <v>0</v>
      </c>
      <c r="AX2554">
        <v>0</v>
      </c>
      <c r="AY2554">
        <v>93621</v>
      </c>
      <c r="AZ2554">
        <v>0</v>
      </c>
    </row>
    <row r="2555" spans="1:52">
      <c r="A2555">
        <v>62</v>
      </c>
      <c r="B2555">
        <v>2</v>
      </c>
      <c r="C2555">
        <v>0</v>
      </c>
      <c r="D2555" t="s">
        <v>52</v>
      </c>
      <c r="E2555" t="s">
        <v>52</v>
      </c>
      <c r="F2555">
        <v>69</v>
      </c>
      <c r="G2555" t="s">
        <v>4991</v>
      </c>
      <c r="H2555">
        <v>2431</v>
      </c>
      <c r="I2555" t="s">
        <v>66</v>
      </c>
      <c r="J2555" t="s">
        <v>55</v>
      </c>
      <c r="K2555" t="s">
        <v>4992</v>
      </c>
      <c r="L2555" t="s">
        <v>57</v>
      </c>
      <c r="M2555">
        <v>0</v>
      </c>
      <c r="N2555">
        <v>1</v>
      </c>
      <c r="O2555" t="s">
        <v>58</v>
      </c>
      <c r="P2555">
        <v>1</v>
      </c>
      <c r="Q2555" t="s">
        <v>77</v>
      </c>
      <c r="R2555" t="s">
        <v>4993</v>
      </c>
      <c r="S2555">
        <v>32.853743000000001</v>
      </c>
      <c r="T2555">
        <v>-117.25033999999999</v>
      </c>
      <c r="U2555">
        <v>0</v>
      </c>
      <c r="V2555">
        <v>35.75</v>
      </c>
      <c r="W2555">
        <v>0</v>
      </c>
      <c r="X2555">
        <v>0</v>
      </c>
      <c r="Y2555">
        <v>0</v>
      </c>
      <c r="Z2555" t="s">
        <v>258</v>
      </c>
      <c r="AA2555">
        <v>0</v>
      </c>
      <c r="AB2555">
        <v>0</v>
      </c>
      <c r="AC2555">
        <v>1</v>
      </c>
      <c r="AD2555">
        <v>0</v>
      </c>
      <c r="AE2555" t="s">
        <v>161</v>
      </c>
      <c r="AF2555">
        <v>0</v>
      </c>
      <c r="AG2555">
        <v>42617</v>
      </c>
      <c r="AH2555">
        <v>1</v>
      </c>
      <c r="AI2555" t="s">
        <v>63</v>
      </c>
      <c r="AJ2555">
        <v>0</v>
      </c>
      <c r="AK2555">
        <v>4</v>
      </c>
      <c r="AL2555">
        <v>0</v>
      </c>
      <c r="AM2555" t="s">
        <v>64</v>
      </c>
      <c r="AN2555">
        <v>0</v>
      </c>
      <c r="AO2555">
        <v>0</v>
      </c>
      <c r="AP2555">
        <v>0</v>
      </c>
      <c r="AQ2555">
        <v>28</v>
      </c>
      <c r="AR2555">
        <v>961.4</v>
      </c>
      <c r="AS2555">
        <v>0</v>
      </c>
      <c r="AT2555">
        <v>0</v>
      </c>
      <c r="AU2555">
        <v>0</v>
      </c>
      <c r="AV2555">
        <v>961.4</v>
      </c>
      <c r="AW2555">
        <v>0</v>
      </c>
      <c r="AX2555">
        <v>1</v>
      </c>
      <c r="AY2555">
        <v>92037</v>
      </c>
      <c r="AZ2555">
        <v>0</v>
      </c>
    </row>
    <row r="2556" spans="1:52">
      <c r="A2556">
        <v>46</v>
      </c>
      <c r="B2556">
        <v>6</v>
      </c>
      <c r="C2556">
        <v>15.52</v>
      </c>
      <c r="D2556" t="s">
        <v>52</v>
      </c>
      <c r="E2556" t="s">
        <v>52</v>
      </c>
      <c r="F2556">
        <v>74</v>
      </c>
      <c r="G2556" t="s">
        <v>292</v>
      </c>
      <c r="H2556">
        <v>5242</v>
      </c>
      <c r="I2556" t="s">
        <v>54</v>
      </c>
      <c r="J2556" t="s">
        <v>55</v>
      </c>
      <c r="K2556" t="s">
        <v>4994</v>
      </c>
      <c r="L2556" t="s">
        <v>57</v>
      </c>
      <c r="M2556">
        <v>0</v>
      </c>
      <c r="N2556">
        <v>1</v>
      </c>
      <c r="O2556" t="s">
        <v>68</v>
      </c>
      <c r="P2556">
        <v>1</v>
      </c>
      <c r="Q2556" t="s">
        <v>85</v>
      </c>
      <c r="R2556" t="s">
        <v>4995</v>
      </c>
      <c r="S2556">
        <v>35.391733000000002</v>
      </c>
      <c r="T2556">
        <v>-118.984109</v>
      </c>
      <c r="U2556">
        <v>1</v>
      </c>
      <c r="V2556">
        <v>67.8</v>
      </c>
      <c r="W2556">
        <v>1</v>
      </c>
      <c r="X2556">
        <v>0</v>
      </c>
      <c r="Y2556">
        <v>1</v>
      </c>
      <c r="Z2556" t="s">
        <v>61</v>
      </c>
      <c r="AA2556">
        <v>1</v>
      </c>
      <c r="AB2556">
        <v>1</v>
      </c>
      <c r="AC2556">
        <v>1</v>
      </c>
      <c r="AD2556">
        <v>1</v>
      </c>
      <c r="AE2556" t="s">
        <v>62</v>
      </c>
      <c r="AF2556">
        <v>1</v>
      </c>
      <c r="AG2556">
        <v>35643</v>
      </c>
      <c r="AH2556">
        <v>1</v>
      </c>
      <c r="AI2556" t="s">
        <v>63</v>
      </c>
      <c r="AJ2556">
        <v>1</v>
      </c>
      <c r="AK2556">
        <v>3</v>
      </c>
      <c r="AL2556">
        <v>0</v>
      </c>
      <c r="AM2556" t="s">
        <v>64</v>
      </c>
      <c r="AN2556">
        <v>0</v>
      </c>
      <c r="AO2556">
        <v>0</v>
      </c>
      <c r="AP2556">
        <v>0</v>
      </c>
      <c r="AQ2556">
        <v>72</v>
      </c>
      <c r="AR2556">
        <v>4804.6499999999996</v>
      </c>
      <c r="AS2556">
        <v>0</v>
      </c>
      <c r="AT2556">
        <v>1117.44</v>
      </c>
      <c r="AU2556">
        <v>0</v>
      </c>
      <c r="AV2556">
        <v>5922.09</v>
      </c>
      <c r="AW2556">
        <v>0</v>
      </c>
      <c r="AX2556">
        <v>1</v>
      </c>
      <c r="AY2556">
        <v>93305</v>
      </c>
      <c r="AZ2556">
        <v>0</v>
      </c>
    </row>
    <row r="2557" spans="1:52">
      <c r="A2557">
        <v>39</v>
      </c>
      <c r="B2557">
        <v>14</v>
      </c>
      <c r="C2557">
        <v>12.46</v>
      </c>
      <c r="D2557" t="s">
        <v>52</v>
      </c>
      <c r="E2557" t="s">
        <v>52</v>
      </c>
      <c r="F2557">
        <v>23</v>
      </c>
      <c r="G2557" t="s">
        <v>3321</v>
      </c>
      <c r="H2557">
        <v>3980</v>
      </c>
      <c r="I2557" t="s">
        <v>66</v>
      </c>
      <c r="J2557" t="s">
        <v>55</v>
      </c>
      <c r="K2557" t="s">
        <v>4996</v>
      </c>
      <c r="L2557" t="s">
        <v>108</v>
      </c>
      <c r="M2557">
        <v>0</v>
      </c>
      <c r="N2557">
        <v>0</v>
      </c>
      <c r="O2557" t="s">
        <v>58</v>
      </c>
      <c r="P2557">
        <v>1</v>
      </c>
      <c r="Q2557" t="s">
        <v>77</v>
      </c>
      <c r="R2557" t="s">
        <v>3323</v>
      </c>
      <c r="S2557">
        <v>35.453912000000003</v>
      </c>
      <c r="T2557">
        <v>-120.69461</v>
      </c>
      <c r="U2557">
        <v>0</v>
      </c>
      <c r="V2557">
        <v>45.35</v>
      </c>
      <c r="W2557">
        <v>0</v>
      </c>
      <c r="X2557">
        <v>0</v>
      </c>
      <c r="Y2557">
        <v>0</v>
      </c>
      <c r="Z2557" t="s">
        <v>61</v>
      </c>
      <c r="AA2557">
        <v>0</v>
      </c>
      <c r="AB2557">
        <v>0</v>
      </c>
      <c r="AC2557">
        <v>0</v>
      </c>
      <c r="AD2557">
        <v>0</v>
      </c>
      <c r="AE2557" t="s">
        <v>79</v>
      </c>
      <c r="AF2557">
        <v>1</v>
      </c>
      <c r="AG2557">
        <v>29539</v>
      </c>
      <c r="AH2557">
        <v>0</v>
      </c>
      <c r="AI2557" t="s">
        <v>63</v>
      </c>
      <c r="AJ2557">
        <v>0</v>
      </c>
      <c r="AK2557">
        <v>4</v>
      </c>
      <c r="AL2557">
        <v>0</v>
      </c>
      <c r="AM2557" t="s">
        <v>64</v>
      </c>
      <c r="AN2557">
        <v>0</v>
      </c>
      <c r="AO2557">
        <v>0</v>
      </c>
      <c r="AP2557">
        <v>0</v>
      </c>
      <c r="AQ2557">
        <v>1</v>
      </c>
      <c r="AR2557">
        <v>45.35</v>
      </c>
      <c r="AS2557">
        <v>0</v>
      </c>
      <c r="AT2557">
        <v>12.46</v>
      </c>
      <c r="AU2557">
        <v>0</v>
      </c>
      <c r="AV2557">
        <v>57.81</v>
      </c>
      <c r="AW2557">
        <v>0</v>
      </c>
      <c r="AX2557">
        <v>1</v>
      </c>
      <c r="AY2557">
        <v>93422</v>
      </c>
      <c r="AZ2557">
        <v>0</v>
      </c>
    </row>
    <row r="2558" spans="1:52">
      <c r="A2558">
        <v>42</v>
      </c>
      <c r="B2558">
        <v>0</v>
      </c>
      <c r="C2558">
        <v>33.18</v>
      </c>
      <c r="D2558" t="s">
        <v>52</v>
      </c>
      <c r="E2558" t="s">
        <v>52</v>
      </c>
      <c r="F2558">
        <v>26</v>
      </c>
      <c r="G2558" t="s">
        <v>3349</v>
      </c>
      <c r="H2558">
        <v>4097</v>
      </c>
      <c r="I2558" t="s">
        <v>66</v>
      </c>
      <c r="J2558" t="s">
        <v>55</v>
      </c>
      <c r="K2558" t="s">
        <v>4997</v>
      </c>
      <c r="L2558" t="s">
        <v>57</v>
      </c>
      <c r="M2558">
        <v>0</v>
      </c>
      <c r="N2558">
        <v>0</v>
      </c>
      <c r="O2558" t="s">
        <v>68</v>
      </c>
      <c r="P2558">
        <v>0</v>
      </c>
      <c r="Q2558" t="s">
        <v>72</v>
      </c>
      <c r="R2558" t="s">
        <v>3351</v>
      </c>
      <c r="S2558">
        <v>39.045245999999999</v>
      </c>
      <c r="T2558">
        <v>-122.74318100000001</v>
      </c>
      <c r="U2558">
        <v>0</v>
      </c>
      <c r="V2558">
        <v>18.95</v>
      </c>
      <c r="W2558">
        <v>0</v>
      </c>
      <c r="X2558">
        <v>0</v>
      </c>
      <c r="Y2558">
        <v>0</v>
      </c>
      <c r="Z2558" t="s">
        <v>93</v>
      </c>
      <c r="AA2558">
        <v>0</v>
      </c>
      <c r="AB2558">
        <v>0</v>
      </c>
      <c r="AC2558">
        <v>1</v>
      </c>
      <c r="AD2558">
        <v>0</v>
      </c>
      <c r="AE2558" t="s">
        <v>79</v>
      </c>
      <c r="AF2558">
        <v>1</v>
      </c>
      <c r="AG2558">
        <v>175</v>
      </c>
      <c r="AH2558">
        <v>0</v>
      </c>
      <c r="AI2558" t="s">
        <v>63</v>
      </c>
      <c r="AJ2558">
        <v>0</v>
      </c>
      <c r="AK2558">
        <v>5</v>
      </c>
      <c r="AL2558">
        <v>0</v>
      </c>
      <c r="AM2558" t="s">
        <v>64</v>
      </c>
      <c r="AN2558">
        <v>0</v>
      </c>
      <c r="AO2558">
        <v>0</v>
      </c>
      <c r="AP2558">
        <v>0</v>
      </c>
      <c r="AQ2558">
        <v>7</v>
      </c>
      <c r="AR2558">
        <v>130.55000000000001</v>
      </c>
      <c r="AS2558">
        <v>0</v>
      </c>
      <c r="AT2558">
        <v>232.26</v>
      </c>
      <c r="AU2558">
        <v>0</v>
      </c>
      <c r="AV2558">
        <v>362.81</v>
      </c>
      <c r="AW2558">
        <v>0</v>
      </c>
      <c r="AX2558">
        <v>0</v>
      </c>
      <c r="AY2558">
        <v>95443</v>
      </c>
      <c r="AZ2558">
        <v>0</v>
      </c>
    </row>
    <row r="2559" spans="1:52">
      <c r="A2559">
        <v>32</v>
      </c>
      <c r="B2559">
        <v>17</v>
      </c>
      <c r="C2559">
        <v>0</v>
      </c>
      <c r="D2559" t="s">
        <v>52</v>
      </c>
      <c r="E2559" t="s">
        <v>52</v>
      </c>
      <c r="F2559">
        <v>59</v>
      </c>
      <c r="G2559" t="s">
        <v>689</v>
      </c>
      <c r="H2559">
        <v>2793</v>
      </c>
      <c r="I2559" t="s">
        <v>66</v>
      </c>
      <c r="J2559" t="s">
        <v>55</v>
      </c>
      <c r="K2559" t="s">
        <v>4998</v>
      </c>
      <c r="L2559" t="s">
        <v>57</v>
      </c>
      <c r="M2559">
        <v>1</v>
      </c>
      <c r="N2559">
        <v>0</v>
      </c>
      <c r="O2559" t="s">
        <v>58</v>
      </c>
      <c r="P2559">
        <v>1</v>
      </c>
      <c r="Q2559" t="s">
        <v>77</v>
      </c>
      <c r="R2559" t="s">
        <v>691</v>
      </c>
      <c r="S2559">
        <v>34.1678</v>
      </c>
      <c r="T2559">
        <v>-116.86433</v>
      </c>
      <c r="U2559">
        <v>1</v>
      </c>
      <c r="V2559">
        <v>29.6</v>
      </c>
      <c r="W2559">
        <v>0</v>
      </c>
      <c r="X2559">
        <v>2</v>
      </c>
      <c r="Y2559">
        <v>1</v>
      </c>
      <c r="Z2559" t="s">
        <v>61</v>
      </c>
      <c r="AA2559">
        <v>0</v>
      </c>
      <c r="AB2559">
        <v>1</v>
      </c>
      <c r="AC2559">
        <v>1</v>
      </c>
      <c r="AD2559">
        <v>1</v>
      </c>
      <c r="AE2559" t="s">
        <v>62</v>
      </c>
      <c r="AF2559">
        <v>0</v>
      </c>
      <c r="AG2559">
        <v>301</v>
      </c>
      <c r="AH2559">
        <v>0</v>
      </c>
      <c r="AI2559" t="s">
        <v>63</v>
      </c>
      <c r="AJ2559">
        <v>1</v>
      </c>
      <c r="AK2559">
        <v>4</v>
      </c>
      <c r="AL2559">
        <v>0</v>
      </c>
      <c r="AM2559" t="s">
        <v>64</v>
      </c>
      <c r="AN2559">
        <v>0</v>
      </c>
      <c r="AO2559">
        <v>0</v>
      </c>
      <c r="AP2559">
        <v>0</v>
      </c>
      <c r="AQ2559">
        <v>11</v>
      </c>
      <c r="AR2559">
        <v>346.45</v>
      </c>
      <c r="AS2559">
        <v>0</v>
      </c>
      <c r="AT2559">
        <v>0</v>
      </c>
      <c r="AU2559">
        <v>27.24</v>
      </c>
      <c r="AV2559">
        <v>319.20999999999998</v>
      </c>
      <c r="AW2559">
        <v>0</v>
      </c>
      <c r="AX2559">
        <v>1</v>
      </c>
      <c r="AY2559">
        <v>92305</v>
      </c>
      <c r="AZ2559">
        <v>0</v>
      </c>
    </row>
    <row r="2560" spans="1:52">
      <c r="A2560">
        <v>58</v>
      </c>
      <c r="B2560">
        <v>12</v>
      </c>
      <c r="C2560">
        <v>43.28</v>
      </c>
      <c r="D2560" t="s">
        <v>80</v>
      </c>
      <c r="E2560" t="s">
        <v>601</v>
      </c>
      <c r="F2560">
        <v>69</v>
      </c>
      <c r="G2560" t="s">
        <v>2452</v>
      </c>
      <c r="H2560">
        <v>4243</v>
      </c>
      <c r="I2560" t="s">
        <v>66</v>
      </c>
      <c r="J2560" t="s">
        <v>55</v>
      </c>
      <c r="K2560" t="s">
        <v>4999</v>
      </c>
      <c r="L2560" t="s">
        <v>84</v>
      </c>
      <c r="M2560">
        <v>0</v>
      </c>
      <c r="N2560">
        <v>0</v>
      </c>
      <c r="O2560" t="s">
        <v>68</v>
      </c>
      <c r="P2560">
        <v>1</v>
      </c>
      <c r="Q2560" t="s">
        <v>59</v>
      </c>
      <c r="R2560" t="s">
        <v>2454</v>
      </c>
      <c r="S2560">
        <v>38.274450999999999</v>
      </c>
      <c r="T2560">
        <v>-121.259201</v>
      </c>
      <c r="U2560">
        <v>1</v>
      </c>
      <c r="V2560">
        <v>99.85</v>
      </c>
      <c r="W2560">
        <v>0</v>
      </c>
      <c r="X2560">
        <v>0</v>
      </c>
      <c r="Y2560">
        <v>5</v>
      </c>
      <c r="Z2560" t="s">
        <v>61</v>
      </c>
      <c r="AA2560">
        <v>1</v>
      </c>
      <c r="AB2560">
        <v>0</v>
      </c>
      <c r="AC2560">
        <v>1</v>
      </c>
      <c r="AD2560">
        <v>1</v>
      </c>
      <c r="AE2560" t="s">
        <v>62</v>
      </c>
      <c r="AF2560">
        <v>1</v>
      </c>
      <c r="AG2560">
        <v>24194</v>
      </c>
      <c r="AH2560">
        <v>1</v>
      </c>
      <c r="AI2560" t="s">
        <v>63</v>
      </c>
      <c r="AJ2560">
        <v>1</v>
      </c>
      <c r="AK2560">
        <v>1</v>
      </c>
      <c r="AL2560">
        <v>0</v>
      </c>
      <c r="AM2560" t="s">
        <v>64</v>
      </c>
      <c r="AN2560">
        <v>1</v>
      </c>
      <c r="AO2560">
        <v>1</v>
      </c>
      <c r="AP2560">
        <v>1</v>
      </c>
      <c r="AQ2560">
        <v>10</v>
      </c>
      <c r="AR2560">
        <v>990.9</v>
      </c>
      <c r="AS2560">
        <v>0</v>
      </c>
      <c r="AT2560">
        <v>432.8</v>
      </c>
      <c r="AU2560">
        <v>0</v>
      </c>
      <c r="AV2560">
        <v>1423.7</v>
      </c>
      <c r="AW2560">
        <v>0</v>
      </c>
      <c r="AX2560">
        <v>1</v>
      </c>
      <c r="AY2560">
        <v>95632</v>
      </c>
      <c r="AZ2560">
        <v>1</v>
      </c>
    </row>
    <row r="2561" spans="1:52">
      <c r="A2561">
        <v>70</v>
      </c>
      <c r="B2561">
        <v>24</v>
      </c>
      <c r="C2561">
        <v>24.13</v>
      </c>
      <c r="D2561" t="s">
        <v>88</v>
      </c>
      <c r="E2561" t="s">
        <v>89</v>
      </c>
      <c r="F2561">
        <v>69</v>
      </c>
      <c r="G2561" t="s">
        <v>621</v>
      </c>
      <c r="H2561">
        <v>5651</v>
      </c>
      <c r="I2561" t="s">
        <v>66</v>
      </c>
      <c r="J2561" t="s">
        <v>55</v>
      </c>
      <c r="K2561" t="s">
        <v>5000</v>
      </c>
      <c r="L2561" t="s">
        <v>84</v>
      </c>
      <c r="M2561">
        <v>0</v>
      </c>
      <c r="N2561">
        <v>0</v>
      </c>
      <c r="O2561" t="s">
        <v>58</v>
      </c>
      <c r="P2561">
        <v>1</v>
      </c>
      <c r="Q2561" t="s">
        <v>59</v>
      </c>
      <c r="R2561" t="s">
        <v>623</v>
      </c>
      <c r="S2561">
        <v>38.493887999999998</v>
      </c>
      <c r="T2561">
        <v>-122.777141</v>
      </c>
      <c r="U2561">
        <v>1</v>
      </c>
      <c r="V2561">
        <v>89.6</v>
      </c>
      <c r="W2561">
        <v>1</v>
      </c>
      <c r="X2561">
        <v>0</v>
      </c>
      <c r="Y2561">
        <v>1</v>
      </c>
      <c r="Z2561" t="s">
        <v>105</v>
      </c>
      <c r="AA2561">
        <v>1</v>
      </c>
      <c r="AB2561">
        <v>0</v>
      </c>
      <c r="AC2561">
        <v>1</v>
      </c>
      <c r="AD2561">
        <v>1</v>
      </c>
      <c r="AE2561" t="s">
        <v>62</v>
      </c>
      <c r="AF2561">
        <v>1</v>
      </c>
      <c r="AG2561">
        <v>476</v>
      </c>
      <c r="AH2561">
        <v>0</v>
      </c>
      <c r="AI2561" t="s">
        <v>63</v>
      </c>
      <c r="AJ2561">
        <v>1</v>
      </c>
      <c r="AK2561">
        <v>1</v>
      </c>
      <c r="AL2561">
        <v>1</v>
      </c>
      <c r="AM2561" t="s">
        <v>64</v>
      </c>
      <c r="AN2561">
        <v>1</v>
      </c>
      <c r="AO2561">
        <v>0</v>
      </c>
      <c r="AP2561">
        <v>0</v>
      </c>
      <c r="AQ2561">
        <v>68</v>
      </c>
      <c r="AR2561">
        <v>6127.6</v>
      </c>
      <c r="AS2561">
        <v>0</v>
      </c>
      <c r="AT2561">
        <v>1640.84</v>
      </c>
      <c r="AU2561">
        <v>0</v>
      </c>
      <c r="AV2561">
        <v>7768.44</v>
      </c>
      <c r="AW2561">
        <v>0</v>
      </c>
      <c r="AX2561">
        <v>1</v>
      </c>
      <c r="AY2561">
        <v>95439</v>
      </c>
      <c r="AZ2561">
        <v>1</v>
      </c>
    </row>
    <row r="2562" spans="1:52">
      <c r="A2562">
        <v>67</v>
      </c>
      <c r="B2562">
        <v>10</v>
      </c>
      <c r="C2562">
        <v>4.4000000000000004</v>
      </c>
      <c r="D2562" t="s">
        <v>52</v>
      </c>
      <c r="E2562" t="s">
        <v>52</v>
      </c>
      <c r="F2562">
        <v>29</v>
      </c>
      <c r="G2562" t="s">
        <v>3340</v>
      </c>
      <c r="H2562">
        <v>5692</v>
      </c>
      <c r="I2562" t="s">
        <v>54</v>
      </c>
      <c r="J2562" t="s">
        <v>55</v>
      </c>
      <c r="K2562" t="s">
        <v>5001</v>
      </c>
      <c r="L2562" t="s">
        <v>57</v>
      </c>
      <c r="M2562">
        <v>0</v>
      </c>
      <c r="N2562">
        <v>1</v>
      </c>
      <c r="O2562" t="s">
        <v>68</v>
      </c>
      <c r="P2562">
        <v>1</v>
      </c>
      <c r="Q2562" t="s">
        <v>59</v>
      </c>
      <c r="R2562" t="s">
        <v>3342</v>
      </c>
      <c r="S2562">
        <v>33.902045000000001</v>
      </c>
      <c r="T2562">
        <v>-118.008961</v>
      </c>
      <c r="U2562">
        <v>0</v>
      </c>
      <c r="V2562">
        <v>109.05</v>
      </c>
      <c r="W2562">
        <v>1</v>
      </c>
      <c r="X2562">
        <v>0</v>
      </c>
      <c r="Y2562">
        <v>0</v>
      </c>
      <c r="Z2562" t="s">
        <v>61</v>
      </c>
      <c r="AA2562">
        <v>0</v>
      </c>
      <c r="AB2562">
        <v>1</v>
      </c>
      <c r="AC2562">
        <v>1</v>
      </c>
      <c r="AD2562">
        <v>0</v>
      </c>
      <c r="AE2562" t="s">
        <v>62</v>
      </c>
      <c r="AF2562">
        <v>1</v>
      </c>
      <c r="AG2562">
        <v>47568</v>
      </c>
      <c r="AH2562">
        <v>1</v>
      </c>
      <c r="AI2562" t="s">
        <v>63</v>
      </c>
      <c r="AJ2562">
        <v>0</v>
      </c>
      <c r="AK2562">
        <v>3</v>
      </c>
      <c r="AL2562">
        <v>1</v>
      </c>
      <c r="AM2562" t="s">
        <v>64</v>
      </c>
      <c r="AN2562">
        <v>1</v>
      </c>
      <c r="AO2562">
        <v>1</v>
      </c>
      <c r="AP2562">
        <v>1</v>
      </c>
      <c r="AQ2562">
        <v>65</v>
      </c>
      <c r="AR2562">
        <v>7108.2</v>
      </c>
      <c r="AS2562">
        <v>0</v>
      </c>
      <c r="AT2562">
        <v>286</v>
      </c>
      <c r="AU2562">
        <v>34.67</v>
      </c>
      <c r="AV2562">
        <v>7359.53</v>
      </c>
      <c r="AW2562">
        <v>0</v>
      </c>
      <c r="AX2562">
        <v>1</v>
      </c>
      <c r="AY2562">
        <v>90638</v>
      </c>
      <c r="AZ2562">
        <v>0</v>
      </c>
    </row>
    <row r="2563" spans="1:52">
      <c r="A2563">
        <v>75</v>
      </c>
      <c r="B2563">
        <v>25</v>
      </c>
      <c r="C2563">
        <v>23.04</v>
      </c>
      <c r="D2563" t="s">
        <v>52</v>
      </c>
      <c r="E2563" t="s">
        <v>52</v>
      </c>
      <c r="F2563">
        <v>46</v>
      </c>
      <c r="G2563" t="s">
        <v>1237</v>
      </c>
      <c r="H2563">
        <v>4993</v>
      </c>
      <c r="I2563" t="s">
        <v>54</v>
      </c>
      <c r="J2563" t="s">
        <v>55</v>
      </c>
      <c r="K2563" t="s">
        <v>5002</v>
      </c>
      <c r="L2563" t="s">
        <v>57</v>
      </c>
      <c r="M2563">
        <v>0</v>
      </c>
      <c r="N2563">
        <v>1</v>
      </c>
      <c r="O2563" t="s">
        <v>68</v>
      </c>
      <c r="P2563">
        <v>1</v>
      </c>
      <c r="Q2563" t="s">
        <v>59</v>
      </c>
      <c r="R2563" t="s">
        <v>3407</v>
      </c>
      <c r="S2563">
        <v>33.956445000000002</v>
      </c>
      <c r="T2563">
        <v>-118.358634</v>
      </c>
      <c r="U2563">
        <v>0</v>
      </c>
      <c r="V2563">
        <v>110.75</v>
      </c>
      <c r="W2563">
        <v>1</v>
      </c>
      <c r="X2563">
        <v>0</v>
      </c>
      <c r="Y2563">
        <v>0</v>
      </c>
      <c r="Z2563" t="s">
        <v>61</v>
      </c>
      <c r="AA2563">
        <v>1</v>
      </c>
      <c r="AB2563">
        <v>0</v>
      </c>
      <c r="AC2563">
        <v>1</v>
      </c>
      <c r="AD2563">
        <v>0</v>
      </c>
      <c r="AE2563" t="s">
        <v>62</v>
      </c>
      <c r="AF2563">
        <v>1</v>
      </c>
      <c r="AG2563">
        <v>37527</v>
      </c>
      <c r="AH2563">
        <v>1</v>
      </c>
      <c r="AI2563" t="s">
        <v>63</v>
      </c>
      <c r="AJ2563">
        <v>0</v>
      </c>
      <c r="AK2563">
        <v>5</v>
      </c>
      <c r="AL2563">
        <v>1</v>
      </c>
      <c r="AM2563" t="s">
        <v>64</v>
      </c>
      <c r="AN2563">
        <v>1</v>
      </c>
      <c r="AO2563">
        <v>1</v>
      </c>
      <c r="AP2563">
        <v>1</v>
      </c>
      <c r="AQ2563">
        <v>52</v>
      </c>
      <c r="AR2563">
        <v>5832</v>
      </c>
      <c r="AS2563">
        <v>0</v>
      </c>
      <c r="AT2563">
        <v>1198.08</v>
      </c>
      <c r="AU2563">
        <v>6.26</v>
      </c>
      <c r="AV2563">
        <v>7023.82</v>
      </c>
      <c r="AW2563">
        <v>0</v>
      </c>
      <c r="AX2563">
        <v>1</v>
      </c>
      <c r="AY2563">
        <v>90301</v>
      </c>
      <c r="AZ2563">
        <v>0</v>
      </c>
    </row>
    <row r="2564" spans="1:52">
      <c r="A2564">
        <v>23</v>
      </c>
      <c r="B2564">
        <v>0</v>
      </c>
      <c r="C2564">
        <v>18.149999999999999</v>
      </c>
      <c r="D2564" t="s">
        <v>52</v>
      </c>
      <c r="E2564" t="s">
        <v>52</v>
      </c>
      <c r="F2564">
        <v>21</v>
      </c>
      <c r="G2564" t="s">
        <v>2251</v>
      </c>
      <c r="H2564">
        <v>2798</v>
      </c>
      <c r="I2564" t="s">
        <v>66</v>
      </c>
      <c r="J2564" t="s">
        <v>55</v>
      </c>
      <c r="K2564" t="s">
        <v>5003</v>
      </c>
      <c r="L2564" t="s">
        <v>108</v>
      </c>
      <c r="M2564">
        <v>0</v>
      </c>
      <c r="N2564">
        <v>0</v>
      </c>
      <c r="O2564" t="s">
        <v>68</v>
      </c>
      <c r="P2564">
        <v>0</v>
      </c>
      <c r="Q2564" t="s">
        <v>72</v>
      </c>
      <c r="R2564" t="s">
        <v>2253</v>
      </c>
      <c r="S2564">
        <v>35.607875</v>
      </c>
      <c r="T2564">
        <v>-118.466318</v>
      </c>
      <c r="U2564">
        <v>0</v>
      </c>
      <c r="V2564">
        <v>20.05</v>
      </c>
      <c r="W2564">
        <v>0</v>
      </c>
      <c r="X2564">
        <v>0</v>
      </c>
      <c r="Y2564">
        <v>0</v>
      </c>
      <c r="Z2564" t="s">
        <v>61</v>
      </c>
      <c r="AA2564">
        <v>0</v>
      </c>
      <c r="AB2564">
        <v>0</v>
      </c>
      <c r="AC2564">
        <v>0</v>
      </c>
      <c r="AD2564">
        <v>0</v>
      </c>
      <c r="AE2564" t="s">
        <v>79</v>
      </c>
      <c r="AF2564">
        <v>1</v>
      </c>
      <c r="AG2564">
        <v>5564</v>
      </c>
      <c r="AH2564">
        <v>0</v>
      </c>
      <c r="AI2564" t="s">
        <v>63</v>
      </c>
      <c r="AJ2564">
        <v>0</v>
      </c>
      <c r="AK2564">
        <v>5</v>
      </c>
      <c r="AL2564">
        <v>0</v>
      </c>
      <c r="AM2564" t="s">
        <v>64</v>
      </c>
      <c r="AN2564">
        <v>0</v>
      </c>
      <c r="AO2564">
        <v>0</v>
      </c>
      <c r="AP2564">
        <v>0</v>
      </c>
      <c r="AQ2564">
        <v>1</v>
      </c>
      <c r="AR2564">
        <v>20.05</v>
      </c>
      <c r="AS2564">
        <v>0</v>
      </c>
      <c r="AT2564">
        <v>18.149999999999999</v>
      </c>
      <c r="AU2564">
        <v>0</v>
      </c>
      <c r="AV2564">
        <v>38.200000000000003</v>
      </c>
      <c r="AW2564">
        <v>1</v>
      </c>
      <c r="AX2564">
        <v>0</v>
      </c>
      <c r="AY2564">
        <v>93240</v>
      </c>
      <c r="AZ2564">
        <v>0</v>
      </c>
    </row>
    <row r="2565" spans="1:52">
      <c r="A2565">
        <v>51</v>
      </c>
      <c r="B2565">
        <v>22</v>
      </c>
      <c r="C2565">
        <v>49.79</v>
      </c>
      <c r="D2565" t="s">
        <v>138</v>
      </c>
      <c r="E2565" t="s">
        <v>200</v>
      </c>
      <c r="F2565">
        <v>85</v>
      </c>
      <c r="G2565" t="s">
        <v>3426</v>
      </c>
      <c r="H2565">
        <v>4381</v>
      </c>
      <c r="I2565" t="s">
        <v>66</v>
      </c>
      <c r="J2565" t="s">
        <v>55</v>
      </c>
      <c r="K2565" t="s">
        <v>5004</v>
      </c>
      <c r="L2565" t="s">
        <v>84</v>
      </c>
      <c r="M2565">
        <v>0</v>
      </c>
      <c r="N2565">
        <v>0</v>
      </c>
      <c r="O2565" t="s">
        <v>58</v>
      </c>
      <c r="P2565">
        <v>1</v>
      </c>
      <c r="Q2565" t="s">
        <v>59</v>
      </c>
      <c r="R2565" t="s">
        <v>3707</v>
      </c>
      <c r="S2565">
        <v>34.360261000000001</v>
      </c>
      <c r="T2565">
        <v>-119.306383</v>
      </c>
      <c r="U2565">
        <v>0</v>
      </c>
      <c r="V2565">
        <v>80.2</v>
      </c>
      <c r="W2565">
        <v>0</v>
      </c>
      <c r="X2565">
        <v>0</v>
      </c>
      <c r="Y2565">
        <v>0</v>
      </c>
      <c r="Z2565" t="s">
        <v>93</v>
      </c>
      <c r="AA2565">
        <v>0</v>
      </c>
      <c r="AB2565">
        <v>0</v>
      </c>
      <c r="AC2565">
        <v>1</v>
      </c>
      <c r="AD2565">
        <v>0</v>
      </c>
      <c r="AE2565" t="s">
        <v>62</v>
      </c>
      <c r="AF2565">
        <v>1</v>
      </c>
      <c r="AG2565">
        <v>32899</v>
      </c>
      <c r="AH2565">
        <v>0</v>
      </c>
      <c r="AI2565" t="s">
        <v>63</v>
      </c>
      <c r="AJ2565">
        <v>0</v>
      </c>
      <c r="AK2565">
        <v>2</v>
      </c>
      <c r="AL2565">
        <v>0</v>
      </c>
      <c r="AM2565" t="s">
        <v>64</v>
      </c>
      <c r="AN2565">
        <v>0</v>
      </c>
      <c r="AO2565">
        <v>0</v>
      </c>
      <c r="AP2565">
        <v>1</v>
      </c>
      <c r="AQ2565">
        <v>2</v>
      </c>
      <c r="AR2565">
        <v>146.05000000000001</v>
      </c>
      <c r="AS2565">
        <v>10</v>
      </c>
      <c r="AT2565">
        <v>99.58</v>
      </c>
      <c r="AU2565">
        <v>0</v>
      </c>
      <c r="AV2565">
        <v>255.63</v>
      </c>
      <c r="AW2565">
        <v>0</v>
      </c>
      <c r="AX2565">
        <v>0</v>
      </c>
      <c r="AY2565">
        <v>93001</v>
      </c>
      <c r="AZ2565">
        <v>1</v>
      </c>
    </row>
    <row r="2566" spans="1:52">
      <c r="A2566">
        <v>29</v>
      </c>
      <c r="B2566">
        <v>59</v>
      </c>
      <c r="C2566">
        <v>12.12</v>
      </c>
      <c r="D2566" t="s">
        <v>52</v>
      </c>
      <c r="E2566" t="s">
        <v>52</v>
      </c>
      <c r="F2566">
        <v>64</v>
      </c>
      <c r="G2566" t="s">
        <v>82</v>
      </c>
      <c r="H2566">
        <v>5701</v>
      </c>
      <c r="I2566" t="s">
        <v>66</v>
      </c>
      <c r="J2566" t="s">
        <v>55</v>
      </c>
      <c r="K2566" t="s">
        <v>5005</v>
      </c>
      <c r="L2566" t="s">
        <v>57</v>
      </c>
      <c r="M2566">
        <v>0</v>
      </c>
      <c r="N2566">
        <v>0</v>
      </c>
      <c r="O2566" t="s">
        <v>58</v>
      </c>
      <c r="P2566">
        <v>1</v>
      </c>
      <c r="Q2566" t="s">
        <v>85</v>
      </c>
      <c r="R2566" t="s">
        <v>671</v>
      </c>
      <c r="S2566">
        <v>37.327069000000002</v>
      </c>
      <c r="T2566">
        <v>-121.916819</v>
      </c>
      <c r="U2566">
        <v>1</v>
      </c>
      <c r="V2566">
        <v>54.1</v>
      </c>
      <c r="W2566">
        <v>1</v>
      </c>
      <c r="X2566">
        <v>0</v>
      </c>
      <c r="Y2566">
        <v>8</v>
      </c>
      <c r="Z2566" t="s">
        <v>61</v>
      </c>
      <c r="AA2566">
        <v>1</v>
      </c>
      <c r="AB2566">
        <v>0</v>
      </c>
      <c r="AC2566">
        <v>0</v>
      </c>
      <c r="AD2566">
        <v>1</v>
      </c>
      <c r="AE2566" t="s">
        <v>62</v>
      </c>
      <c r="AF2566">
        <v>1</v>
      </c>
      <c r="AG2566">
        <v>27023</v>
      </c>
      <c r="AH2566">
        <v>0</v>
      </c>
      <c r="AI2566" t="s">
        <v>63</v>
      </c>
      <c r="AJ2566">
        <v>1</v>
      </c>
      <c r="AK2566">
        <v>3</v>
      </c>
      <c r="AL2566">
        <v>0</v>
      </c>
      <c r="AM2566" t="s">
        <v>64</v>
      </c>
      <c r="AN2566">
        <v>0</v>
      </c>
      <c r="AO2566">
        <v>0</v>
      </c>
      <c r="AP2566">
        <v>0</v>
      </c>
      <c r="AQ2566">
        <v>25</v>
      </c>
      <c r="AR2566">
        <v>1373</v>
      </c>
      <c r="AS2566">
        <v>110</v>
      </c>
      <c r="AT2566">
        <v>303</v>
      </c>
      <c r="AU2566">
        <v>0</v>
      </c>
      <c r="AV2566">
        <v>1786</v>
      </c>
      <c r="AW2566">
        <v>1</v>
      </c>
      <c r="AX2566">
        <v>0</v>
      </c>
      <c r="AY2566">
        <v>95126</v>
      </c>
      <c r="AZ2566">
        <v>0</v>
      </c>
    </row>
    <row r="2567" spans="1:52">
      <c r="A2567">
        <v>54</v>
      </c>
      <c r="B2567">
        <v>22</v>
      </c>
      <c r="C2567">
        <v>2.2400000000000002</v>
      </c>
      <c r="D2567" t="s">
        <v>175</v>
      </c>
      <c r="E2567" t="s">
        <v>618</v>
      </c>
      <c r="F2567">
        <v>91</v>
      </c>
      <c r="G2567" t="s">
        <v>2678</v>
      </c>
      <c r="H2567">
        <v>4661</v>
      </c>
      <c r="I2567" t="s">
        <v>66</v>
      </c>
      <c r="J2567" t="s">
        <v>55</v>
      </c>
      <c r="K2567" t="s">
        <v>5006</v>
      </c>
      <c r="L2567" t="s">
        <v>84</v>
      </c>
      <c r="M2567">
        <v>0</v>
      </c>
      <c r="N2567">
        <v>0</v>
      </c>
      <c r="O2567" t="s">
        <v>58</v>
      </c>
      <c r="P2567">
        <v>1</v>
      </c>
      <c r="Q2567" t="s">
        <v>77</v>
      </c>
      <c r="R2567" t="s">
        <v>2680</v>
      </c>
      <c r="S2567">
        <v>40.883853000000002</v>
      </c>
      <c r="T2567">
        <v>-122.41825799999999</v>
      </c>
      <c r="U2567">
        <v>0</v>
      </c>
      <c r="V2567">
        <v>59.5</v>
      </c>
      <c r="W2567">
        <v>0</v>
      </c>
      <c r="X2567">
        <v>0</v>
      </c>
      <c r="Y2567">
        <v>0</v>
      </c>
      <c r="Z2567" t="s">
        <v>93</v>
      </c>
      <c r="AA2567">
        <v>0</v>
      </c>
      <c r="AB2567">
        <v>0</v>
      </c>
      <c r="AC2567">
        <v>1</v>
      </c>
      <c r="AD2567">
        <v>0</v>
      </c>
      <c r="AE2567" t="s">
        <v>79</v>
      </c>
      <c r="AF2567">
        <v>1</v>
      </c>
      <c r="AG2567">
        <v>1236</v>
      </c>
      <c r="AH2567">
        <v>1</v>
      </c>
      <c r="AI2567" t="s">
        <v>63</v>
      </c>
      <c r="AJ2567">
        <v>0</v>
      </c>
      <c r="AK2567">
        <v>3</v>
      </c>
      <c r="AL2567">
        <v>0</v>
      </c>
      <c r="AM2567" t="s">
        <v>64</v>
      </c>
      <c r="AN2567">
        <v>0</v>
      </c>
      <c r="AO2567">
        <v>0</v>
      </c>
      <c r="AP2567">
        <v>1</v>
      </c>
      <c r="AQ2567">
        <v>7</v>
      </c>
      <c r="AR2567">
        <v>415.95</v>
      </c>
      <c r="AS2567">
        <v>0</v>
      </c>
      <c r="AT2567">
        <v>15.68</v>
      </c>
      <c r="AU2567">
        <v>0</v>
      </c>
      <c r="AV2567">
        <v>431.63</v>
      </c>
      <c r="AW2567">
        <v>0</v>
      </c>
      <c r="AX2567">
        <v>1</v>
      </c>
      <c r="AY2567">
        <v>96051</v>
      </c>
      <c r="AZ2567">
        <v>1</v>
      </c>
    </row>
    <row r="2568" spans="1:52">
      <c r="A2568">
        <v>24</v>
      </c>
      <c r="B2568">
        <v>0</v>
      </c>
      <c r="C2568">
        <v>12.85</v>
      </c>
      <c r="D2568" t="s">
        <v>52</v>
      </c>
      <c r="E2568" t="s">
        <v>52</v>
      </c>
      <c r="F2568">
        <v>38</v>
      </c>
      <c r="G2568" t="s">
        <v>106</v>
      </c>
      <c r="H2568">
        <v>5045</v>
      </c>
      <c r="I2568" t="s">
        <v>54</v>
      </c>
      <c r="J2568" t="s">
        <v>55</v>
      </c>
      <c r="K2568" t="s">
        <v>5007</v>
      </c>
      <c r="L2568" t="s">
        <v>57</v>
      </c>
      <c r="M2568">
        <v>1</v>
      </c>
      <c r="N2568">
        <v>0</v>
      </c>
      <c r="O2568" t="s">
        <v>58</v>
      </c>
      <c r="P2568">
        <v>0</v>
      </c>
      <c r="Q2568" t="s">
        <v>72</v>
      </c>
      <c r="R2568" t="s">
        <v>3393</v>
      </c>
      <c r="S2568">
        <v>32.857230000000001</v>
      </c>
      <c r="T2568">
        <v>-117.209774</v>
      </c>
      <c r="U2568">
        <v>1</v>
      </c>
      <c r="V2568">
        <v>19.7</v>
      </c>
      <c r="W2568">
        <v>0</v>
      </c>
      <c r="X2568">
        <v>1</v>
      </c>
      <c r="Y2568">
        <v>1</v>
      </c>
      <c r="Z2568" t="s">
        <v>61</v>
      </c>
      <c r="AA2568">
        <v>0</v>
      </c>
      <c r="AB2568">
        <v>0</v>
      </c>
      <c r="AC2568">
        <v>0</v>
      </c>
      <c r="AD2568">
        <v>1</v>
      </c>
      <c r="AE2568" t="s">
        <v>79</v>
      </c>
      <c r="AF2568">
        <v>1</v>
      </c>
      <c r="AG2568">
        <v>34902</v>
      </c>
      <c r="AH2568">
        <v>0</v>
      </c>
      <c r="AI2568" t="s">
        <v>63</v>
      </c>
      <c r="AJ2568">
        <v>1</v>
      </c>
      <c r="AK2568">
        <v>3</v>
      </c>
      <c r="AL2568">
        <v>0</v>
      </c>
      <c r="AM2568" t="s">
        <v>64</v>
      </c>
      <c r="AN2568">
        <v>0</v>
      </c>
      <c r="AO2568">
        <v>0</v>
      </c>
      <c r="AP2568">
        <v>0</v>
      </c>
      <c r="AQ2568">
        <v>30</v>
      </c>
      <c r="AR2568">
        <v>599.25</v>
      </c>
      <c r="AS2568">
        <v>0</v>
      </c>
      <c r="AT2568">
        <v>385.5</v>
      </c>
      <c r="AU2568">
        <v>49.79</v>
      </c>
      <c r="AV2568">
        <v>934.96</v>
      </c>
      <c r="AW2568">
        <v>1</v>
      </c>
      <c r="AX2568">
        <v>0</v>
      </c>
      <c r="AY2568">
        <v>92122</v>
      </c>
      <c r="AZ2568">
        <v>0</v>
      </c>
    </row>
    <row r="2569" spans="1:52">
      <c r="A2569">
        <v>46</v>
      </c>
      <c r="B2569">
        <v>15</v>
      </c>
      <c r="C2569">
        <v>3.18</v>
      </c>
      <c r="D2569" t="s">
        <v>52</v>
      </c>
      <c r="E2569" t="s">
        <v>52</v>
      </c>
      <c r="F2569">
        <v>26</v>
      </c>
      <c r="G2569" t="s">
        <v>4217</v>
      </c>
      <c r="H2569">
        <v>6216</v>
      </c>
      <c r="I2569" t="s">
        <v>54</v>
      </c>
      <c r="J2569" t="s">
        <v>55</v>
      </c>
      <c r="K2569" t="s">
        <v>5008</v>
      </c>
      <c r="L2569" t="s">
        <v>57</v>
      </c>
      <c r="M2569">
        <v>0</v>
      </c>
      <c r="N2569">
        <v>1</v>
      </c>
      <c r="O2569" t="s">
        <v>68</v>
      </c>
      <c r="P2569">
        <v>1</v>
      </c>
      <c r="Q2569" t="s">
        <v>59</v>
      </c>
      <c r="R2569" t="s">
        <v>4219</v>
      </c>
      <c r="S2569">
        <v>34.956577000000003</v>
      </c>
      <c r="T2569">
        <v>-119.750142</v>
      </c>
      <c r="U2569">
        <v>1</v>
      </c>
      <c r="V2569">
        <v>110.1</v>
      </c>
      <c r="W2569">
        <v>0</v>
      </c>
      <c r="X2569">
        <v>0</v>
      </c>
      <c r="Y2569">
        <v>8</v>
      </c>
      <c r="Z2569" t="s">
        <v>61</v>
      </c>
      <c r="AA2569">
        <v>1</v>
      </c>
      <c r="AB2569">
        <v>1</v>
      </c>
      <c r="AC2569">
        <v>1</v>
      </c>
      <c r="AD2569">
        <v>1</v>
      </c>
      <c r="AE2569" t="s">
        <v>79</v>
      </c>
      <c r="AF2569">
        <v>1</v>
      </c>
      <c r="AG2569">
        <v>798</v>
      </c>
      <c r="AH2569">
        <v>1</v>
      </c>
      <c r="AI2569" t="s">
        <v>63</v>
      </c>
      <c r="AJ2569">
        <v>1</v>
      </c>
      <c r="AK2569">
        <v>3</v>
      </c>
      <c r="AL2569">
        <v>0</v>
      </c>
      <c r="AM2569" t="s">
        <v>64</v>
      </c>
      <c r="AN2569">
        <v>1</v>
      </c>
      <c r="AO2569">
        <v>1</v>
      </c>
      <c r="AP2569">
        <v>1</v>
      </c>
      <c r="AQ2569">
        <v>63</v>
      </c>
      <c r="AR2569">
        <v>6705.7</v>
      </c>
      <c r="AS2569">
        <v>0</v>
      </c>
      <c r="AT2569">
        <v>200.34</v>
      </c>
      <c r="AU2569">
        <v>0</v>
      </c>
      <c r="AV2569">
        <v>6906.04</v>
      </c>
      <c r="AW2569">
        <v>0</v>
      </c>
      <c r="AX2569">
        <v>1</v>
      </c>
      <c r="AY2569">
        <v>93254</v>
      </c>
      <c r="AZ2569">
        <v>0</v>
      </c>
    </row>
    <row r="2570" spans="1:52">
      <c r="A2570">
        <v>49</v>
      </c>
      <c r="B2570">
        <v>28</v>
      </c>
      <c r="C2570">
        <v>32.020000000000003</v>
      </c>
      <c r="D2570" t="s">
        <v>175</v>
      </c>
      <c r="E2570" t="s">
        <v>618</v>
      </c>
      <c r="F2570">
        <v>65</v>
      </c>
      <c r="G2570" t="s">
        <v>3605</v>
      </c>
      <c r="H2570">
        <v>2517</v>
      </c>
      <c r="I2570" t="s">
        <v>75</v>
      </c>
      <c r="J2570" t="s">
        <v>55</v>
      </c>
      <c r="K2570" t="s">
        <v>5009</v>
      </c>
      <c r="L2570" t="s">
        <v>84</v>
      </c>
      <c r="M2570">
        <v>0</v>
      </c>
      <c r="N2570">
        <v>0</v>
      </c>
      <c r="O2570" t="s">
        <v>58</v>
      </c>
      <c r="P2570">
        <v>1</v>
      </c>
      <c r="Q2570" t="s">
        <v>77</v>
      </c>
      <c r="R2570" t="s">
        <v>3607</v>
      </c>
      <c r="S2570">
        <v>33.946981999999998</v>
      </c>
      <c r="T2570">
        <v>-116.977672</v>
      </c>
      <c r="U2570">
        <v>1</v>
      </c>
      <c r="V2570">
        <v>66.5</v>
      </c>
      <c r="W2570">
        <v>0</v>
      </c>
      <c r="X2570">
        <v>0</v>
      </c>
      <c r="Y2570">
        <v>1</v>
      </c>
      <c r="Z2570" t="s">
        <v>61</v>
      </c>
      <c r="AA2570">
        <v>1</v>
      </c>
      <c r="AB2570">
        <v>0</v>
      </c>
      <c r="AC2570">
        <v>1</v>
      </c>
      <c r="AD2570">
        <v>1</v>
      </c>
      <c r="AE2570" t="s">
        <v>62</v>
      </c>
      <c r="AF2570">
        <v>1</v>
      </c>
      <c r="AG2570">
        <v>17721</v>
      </c>
      <c r="AH2570">
        <v>1</v>
      </c>
      <c r="AI2570" t="s">
        <v>63</v>
      </c>
      <c r="AJ2570">
        <v>1</v>
      </c>
      <c r="AK2570">
        <v>3</v>
      </c>
      <c r="AL2570">
        <v>0</v>
      </c>
      <c r="AM2570" t="s">
        <v>64</v>
      </c>
      <c r="AN2570">
        <v>1</v>
      </c>
      <c r="AO2570">
        <v>1</v>
      </c>
      <c r="AP2570">
        <v>0</v>
      </c>
      <c r="AQ2570">
        <v>41</v>
      </c>
      <c r="AR2570">
        <v>2728.6</v>
      </c>
      <c r="AS2570">
        <v>0</v>
      </c>
      <c r="AT2570">
        <v>1312.82</v>
      </c>
      <c r="AU2570">
        <v>0</v>
      </c>
      <c r="AV2570">
        <v>4041.42</v>
      </c>
      <c r="AW2570">
        <v>0</v>
      </c>
      <c r="AX2570">
        <v>1</v>
      </c>
      <c r="AY2570">
        <v>92223</v>
      </c>
      <c r="AZ2570">
        <v>1</v>
      </c>
    </row>
    <row r="2571" spans="1:52">
      <c r="A2571">
        <v>47</v>
      </c>
      <c r="B2571">
        <v>14</v>
      </c>
      <c r="C2571">
        <v>41.79</v>
      </c>
      <c r="D2571" t="s">
        <v>52</v>
      </c>
      <c r="E2571" t="s">
        <v>52</v>
      </c>
      <c r="F2571">
        <v>79</v>
      </c>
      <c r="G2571" t="s">
        <v>292</v>
      </c>
      <c r="H2571">
        <v>2908</v>
      </c>
      <c r="I2571" t="s">
        <v>66</v>
      </c>
      <c r="J2571" t="s">
        <v>55</v>
      </c>
      <c r="K2571" t="s">
        <v>5010</v>
      </c>
      <c r="L2571" t="s">
        <v>108</v>
      </c>
      <c r="M2571">
        <v>0</v>
      </c>
      <c r="N2571">
        <v>0</v>
      </c>
      <c r="O2571" t="s">
        <v>68</v>
      </c>
      <c r="P2571">
        <v>1</v>
      </c>
      <c r="Q2571" t="s">
        <v>77</v>
      </c>
      <c r="R2571" t="s">
        <v>4995</v>
      </c>
      <c r="S2571">
        <v>35.391733000000002</v>
      </c>
      <c r="T2571">
        <v>-118.984109</v>
      </c>
      <c r="U2571">
        <v>0</v>
      </c>
      <c r="V2571">
        <v>49.75</v>
      </c>
      <c r="W2571">
        <v>0</v>
      </c>
      <c r="X2571">
        <v>0</v>
      </c>
      <c r="Y2571">
        <v>0</v>
      </c>
      <c r="Z2571" t="s">
        <v>93</v>
      </c>
      <c r="AA2571">
        <v>0</v>
      </c>
      <c r="AB2571">
        <v>1</v>
      </c>
      <c r="AC2571">
        <v>0</v>
      </c>
      <c r="AD2571">
        <v>0</v>
      </c>
      <c r="AE2571" t="s">
        <v>62</v>
      </c>
      <c r="AF2571">
        <v>1</v>
      </c>
      <c r="AG2571">
        <v>35643</v>
      </c>
      <c r="AH2571">
        <v>0</v>
      </c>
      <c r="AI2571" t="s">
        <v>63</v>
      </c>
      <c r="AJ2571">
        <v>0</v>
      </c>
      <c r="AK2571">
        <v>4</v>
      </c>
      <c r="AL2571">
        <v>0</v>
      </c>
      <c r="AM2571" t="s">
        <v>64</v>
      </c>
      <c r="AN2571">
        <v>0</v>
      </c>
      <c r="AO2571">
        <v>0</v>
      </c>
      <c r="AP2571">
        <v>0</v>
      </c>
      <c r="AQ2571">
        <v>1</v>
      </c>
      <c r="AR2571">
        <v>49.75</v>
      </c>
      <c r="AS2571">
        <v>0</v>
      </c>
      <c r="AT2571">
        <v>41.79</v>
      </c>
      <c r="AU2571">
        <v>0</v>
      </c>
      <c r="AV2571">
        <v>91.54</v>
      </c>
      <c r="AW2571">
        <v>0</v>
      </c>
      <c r="AX2571">
        <v>1</v>
      </c>
      <c r="AY2571">
        <v>93305</v>
      </c>
      <c r="AZ2571">
        <v>0</v>
      </c>
    </row>
    <row r="2572" spans="1:52">
      <c r="A2572">
        <v>23</v>
      </c>
      <c r="B2572">
        <v>41</v>
      </c>
      <c r="C2572">
        <v>0</v>
      </c>
      <c r="D2572" t="s">
        <v>52</v>
      </c>
      <c r="E2572" t="s">
        <v>52</v>
      </c>
      <c r="F2572">
        <v>28</v>
      </c>
      <c r="G2572" t="s">
        <v>2715</v>
      </c>
      <c r="H2572">
        <v>3443</v>
      </c>
      <c r="I2572" t="s">
        <v>66</v>
      </c>
      <c r="J2572" t="s">
        <v>55</v>
      </c>
      <c r="K2572" t="s">
        <v>5011</v>
      </c>
      <c r="L2572" t="s">
        <v>57</v>
      </c>
      <c r="M2572">
        <v>1</v>
      </c>
      <c r="N2572">
        <v>0</v>
      </c>
      <c r="O2572" t="s">
        <v>58</v>
      </c>
      <c r="P2572">
        <v>1</v>
      </c>
      <c r="Q2572" t="s">
        <v>85</v>
      </c>
      <c r="R2572" t="s">
        <v>2717</v>
      </c>
      <c r="S2572">
        <v>33.888559999999998</v>
      </c>
      <c r="T2572">
        <v>-118.35181300000001</v>
      </c>
      <c r="U2572">
        <v>1</v>
      </c>
      <c r="V2572">
        <v>50.55</v>
      </c>
      <c r="W2572">
        <v>0</v>
      </c>
      <c r="X2572">
        <v>1</v>
      </c>
      <c r="Y2572">
        <v>1</v>
      </c>
      <c r="Z2572" t="s">
        <v>61</v>
      </c>
      <c r="AA2572">
        <v>0</v>
      </c>
      <c r="AB2572">
        <v>1</v>
      </c>
      <c r="AC2572">
        <v>0</v>
      </c>
      <c r="AD2572">
        <v>1</v>
      </c>
      <c r="AE2572" t="s">
        <v>62</v>
      </c>
      <c r="AF2572">
        <v>0</v>
      </c>
      <c r="AG2572">
        <v>33300</v>
      </c>
      <c r="AH2572">
        <v>0</v>
      </c>
      <c r="AI2572" t="s">
        <v>63</v>
      </c>
      <c r="AJ2572">
        <v>1</v>
      </c>
      <c r="AK2572">
        <v>3</v>
      </c>
      <c r="AL2572">
        <v>0</v>
      </c>
      <c r="AM2572" t="s">
        <v>64</v>
      </c>
      <c r="AN2572">
        <v>1</v>
      </c>
      <c r="AO2572">
        <v>1</v>
      </c>
      <c r="AP2572">
        <v>1</v>
      </c>
      <c r="AQ2572">
        <v>11</v>
      </c>
      <c r="AR2572">
        <v>565.35</v>
      </c>
      <c r="AS2572">
        <v>0</v>
      </c>
      <c r="AT2572">
        <v>0</v>
      </c>
      <c r="AU2572">
        <v>0</v>
      </c>
      <c r="AV2572">
        <v>565.35</v>
      </c>
      <c r="AW2572">
        <v>1</v>
      </c>
      <c r="AX2572">
        <v>1</v>
      </c>
      <c r="AY2572">
        <v>90260</v>
      </c>
      <c r="AZ2572">
        <v>0</v>
      </c>
    </row>
    <row r="2573" spans="1:52">
      <c r="A2573">
        <v>21</v>
      </c>
      <c r="B2573">
        <v>69</v>
      </c>
      <c r="C2573">
        <v>38.69</v>
      </c>
      <c r="D2573" t="s">
        <v>88</v>
      </c>
      <c r="E2573" t="s">
        <v>119</v>
      </c>
      <c r="F2573">
        <v>82</v>
      </c>
      <c r="G2573" t="s">
        <v>1419</v>
      </c>
      <c r="H2573">
        <v>4359</v>
      </c>
      <c r="I2573" t="s">
        <v>66</v>
      </c>
      <c r="J2573" t="s">
        <v>55</v>
      </c>
      <c r="K2573" t="s">
        <v>5012</v>
      </c>
      <c r="L2573" t="s">
        <v>84</v>
      </c>
      <c r="M2573">
        <v>0</v>
      </c>
      <c r="N2573">
        <v>0</v>
      </c>
      <c r="O2573" t="s">
        <v>68</v>
      </c>
      <c r="P2573">
        <v>1</v>
      </c>
      <c r="Q2573" t="s">
        <v>85</v>
      </c>
      <c r="R2573" t="s">
        <v>2239</v>
      </c>
      <c r="S2573">
        <v>38.067203999999997</v>
      </c>
      <c r="T2573">
        <v>-122.52400400000001</v>
      </c>
      <c r="U2573">
        <v>0</v>
      </c>
      <c r="V2573">
        <v>90.6</v>
      </c>
      <c r="W2573">
        <v>1</v>
      </c>
      <c r="X2573">
        <v>0</v>
      </c>
      <c r="Y2573">
        <v>0</v>
      </c>
      <c r="Z2573" t="s">
        <v>61</v>
      </c>
      <c r="AA2573">
        <v>0</v>
      </c>
      <c r="AB2573">
        <v>0</v>
      </c>
      <c r="AC2573">
        <v>1</v>
      </c>
      <c r="AD2573">
        <v>0</v>
      </c>
      <c r="AE2573" t="s">
        <v>62</v>
      </c>
      <c r="AF2573">
        <v>1</v>
      </c>
      <c r="AG2573">
        <v>13361</v>
      </c>
      <c r="AH2573">
        <v>1</v>
      </c>
      <c r="AI2573" t="s">
        <v>63</v>
      </c>
      <c r="AJ2573">
        <v>0</v>
      </c>
      <c r="AK2573">
        <v>2</v>
      </c>
      <c r="AL2573">
        <v>0</v>
      </c>
      <c r="AM2573" t="s">
        <v>64</v>
      </c>
      <c r="AN2573">
        <v>0</v>
      </c>
      <c r="AO2573">
        <v>1</v>
      </c>
      <c r="AP2573">
        <v>1</v>
      </c>
      <c r="AQ2573">
        <v>23</v>
      </c>
      <c r="AR2573">
        <v>1943.2</v>
      </c>
      <c r="AS2573">
        <v>0</v>
      </c>
      <c r="AT2573">
        <v>889.87</v>
      </c>
      <c r="AU2573">
        <v>4.7300000000000004</v>
      </c>
      <c r="AV2573">
        <v>2828.34</v>
      </c>
      <c r="AW2573">
        <v>1</v>
      </c>
      <c r="AX2573">
        <v>1</v>
      </c>
      <c r="AY2573">
        <v>94949</v>
      </c>
      <c r="AZ2573">
        <v>1</v>
      </c>
    </row>
    <row r="2574" spans="1:52">
      <c r="A2574">
        <v>31</v>
      </c>
      <c r="B2574">
        <v>0</v>
      </c>
      <c r="C2574">
        <v>39.979999999999997</v>
      </c>
      <c r="D2574" t="s">
        <v>52</v>
      </c>
      <c r="E2574" t="s">
        <v>52</v>
      </c>
      <c r="F2574">
        <v>45</v>
      </c>
      <c r="G2574" t="s">
        <v>4618</v>
      </c>
      <c r="H2574">
        <v>4954</v>
      </c>
      <c r="I2574" t="s">
        <v>66</v>
      </c>
      <c r="J2574" t="s">
        <v>55</v>
      </c>
      <c r="K2574" t="s">
        <v>5013</v>
      </c>
      <c r="L2574" t="s">
        <v>57</v>
      </c>
      <c r="M2574">
        <v>1</v>
      </c>
      <c r="N2574">
        <v>0</v>
      </c>
      <c r="O2574" t="s">
        <v>68</v>
      </c>
      <c r="P2574">
        <v>0</v>
      </c>
      <c r="Q2574" t="s">
        <v>72</v>
      </c>
      <c r="R2574" t="s">
        <v>4620</v>
      </c>
      <c r="S2574">
        <v>40.372532</v>
      </c>
      <c r="T2574">
        <v>-123.525626</v>
      </c>
      <c r="U2574">
        <v>1</v>
      </c>
      <c r="V2574">
        <v>20.25</v>
      </c>
      <c r="W2574">
        <v>0</v>
      </c>
      <c r="X2574">
        <v>1</v>
      </c>
      <c r="Y2574">
        <v>9</v>
      </c>
      <c r="Z2574" t="s">
        <v>61</v>
      </c>
      <c r="AA2574">
        <v>0</v>
      </c>
      <c r="AB2574">
        <v>0</v>
      </c>
      <c r="AC2574">
        <v>0</v>
      </c>
      <c r="AD2574">
        <v>1</v>
      </c>
      <c r="AE2574" t="s">
        <v>79</v>
      </c>
      <c r="AF2574">
        <v>1</v>
      </c>
      <c r="AG2574">
        <v>695</v>
      </c>
      <c r="AH2574">
        <v>0</v>
      </c>
      <c r="AI2574" t="s">
        <v>63</v>
      </c>
      <c r="AJ2574">
        <v>1</v>
      </c>
      <c r="AK2574">
        <v>3</v>
      </c>
      <c r="AL2574">
        <v>0</v>
      </c>
      <c r="AM2574" t="s">
        <v>64</v>
      </c>
      <c r="AN2574">
        <v>0</v>
      </c>
      <c r="AO2574">
        <v>0</v>
      </c>
      <c r="AP2574">
        <v>0</v>
      </c>
      <c r="AQ2574">
        <v>7</v>
      </c>
      <c r="AR2574">
        <v>144.35</v>
      </c>
      <c r="AS2574">
        <v>0</v>
      </c>
      <c r="AT2574">
        <v>279.86</v>
      </c>
      <c r="AU2574">
        <v>0</v>
      </c>
      <c r="AV2574">
        <v>424.21</v>
      </c>
      <c r="AW2574">
        <v>0</v>
      </c>
      <c r="AX2574">
        <v>0</v>
      </c>
      <c r="AY2574">
        <v>95526</v>
      </c>
      <c r="AZ2574">
        <v>0</v>
      </c>
    </row>
    <row r="2575" spans="1:52">
      <c r="A2575">
        <v>53</v>
      </c>
      <c r="B2575">
        <v>0</v>
      </c>
      <c r="C2575">
        <v>1.3</v>
      </c>
      <c r="D2575" t="s">
        <v>52</v>
      </c>
      <c r="E2575" t="s">
        <v>52</v>
      </c>
      <c r="F2575">
        <v>74</v>
      </c>
      <c r="G2575" t="s">
        <v>172</v>
      </c>
      <c r="H2575">
        <v>5221</v>
      </c>
      <c r="I2575" t="s">
        <v>66</v>
      </c>
      <c r="J2575" t="s">
        <v>55</v>
      </c>
      <c r="K2575" t="s">
        <v>5014</v>
      </c>
      <c r="L2575" t="s">
        <v>57</v>
      </c>
      <c r="M2575">
        <v>0</v>
      </c>
      <c r="N2575">
        <v>0</v>
      </c>
      <c r="O2575" t="s">
        <v>58</v>
      </c>
      <c r="P2575">
        <v>0</v>
      </c>
      <c r="Q2575" t="s">
        <v>72</v>
      </c>
      <c r="R2575" t="s">
        <v>4579</v>
      </c>
      <c r="S2575">
        <v>34.457540999999999</v>
      </c>
      <c r="T2575">
        <v>-119.631072</v>
      </c>
      <c r="U2575">
        <v>0</v>
      </c>
      <c r="V2575">
        <v>20.149999999999999</v>
      </c>
      <c r="W2575">
        <v>0</v>
      </c>
      <c r="X2575">
        <v>0</v>
      </c>
      <c r="Y2575">
        <v>0</v>
      </c>
      <c r="Z2575" t="s">
        <v>93</v>
      </c>
      <c r="AA2575">
        <v>0</v>
      </c>
      <c r="AB2575">
        <v>0</v>
      </c>
      <c r="AC2575">
        <v>1</v>
      </c>
      <c r="AD2575">
        <v>0</v>
      </c>
      <c r="AE2575" t="s">
        <v>79</v>
      </c>
      <c r="AF2575">
        <v>1</v>
      </c>
      <c r="AG2575">
        <v>12741</v>
      </c>
      <c r="AH2575">
        <v>0</v>
      </c>
      <c r="AI2575" t="s">
        <v>63</v>
      </c>
      <c r="AJ2575">
        <v>0</v>
      </c>
      <c r="AK2575">
        <v>3</v>
      </c>
      <c r="AL2575">
        <v>0</v>
      </c>
      <c r="AM2575" t="s">
        <v>64</v>
      </c>
      <c r="AN2575">
        <v>0</v>
      </c>
      <c r="AO2575">
        <v>0</v>
      </c>
      <c r="AP2575">
        <v>0</v>
      </c>
      <c r="AQ2575">
        <v>4</v>
      </c>
      <c r="AR2575">
        <v>68.45</v>
      </c>
      <c r="AS2575">
        <v>0</v>
      </c>
      <c r="AT2575">
        <v>5.2</v>
      </c>
      <c r="AU2575">
        <v>0</v>
      </c>
      <c r="AV2575">
        <v>73.650000000000006</v>
      </c>
      <c r="AW2575">
        <v>0</v>
      </c>
      <c r="AX2575">
        <v>0</v>
      </c>
      <c r="AY2575">
        <v>93108</v>
      </c>
      <c r="AZ2575">
        <v>0</v>
      </c>
    </row>
    <row r="2576" spans="1:52">
      <c r="A2576">
        <v>57</v>
      </c>
      <c r="B2576">
        <v>20</v>
      </c>
      <c r="C2576">
        <v>17.649999999999999</v>
      </c>
      <c r="D2576" t="s">
        <v>88</v>
      </c>
      <c r="E2576" t="s">
        <v>165</v>
      </c>
      <c r="F2576">
        <v>80</v>
      </c>
      <c r="G2576" t="s">
        <v>106</v>
      </c>
      <c r="H2576">
        <v>5699</v>
      </c>
      <c r="I2576" t="s">
        <v>66</v>
      </c>
      <c r="J2576" t="s">
        <v>55</v>
      </c>
      <c r="K2576" t="s">
        <v>5015</v>
      </c>
      <c r="L2576" t="s">
        <v>84</v>
      </c>
      <c r="M2576">
        <v>0</v>
      </c>
      <c r="N2576">
        <v>0</v>
      </c>
      <c r="O2576" t="s">
        <v>58</v>
      </c>
      <c r="P2576">
        <v>1</v>
      </c>
      <c r="Q2576" t="s">
        <v>59</v>
      </c>
      <c r="R2576" t="s">
        <v>535</v>
      </c>
      <c r="S2576">
        <v>32.825085999999999</v>
      </c>
      <c r="T2576">
        <v>-117.19942399999999</v>
      </c>
      <c r="U2576">
        <v>0</v>
      </c>
      <c r="V2576">
        <v>86.45</v>
      </c>
      <c r="W2576">
        <v>1</v>
      </c>
      <c r="X2576">
        <v>0</v>
      </c>
      <c r="Y2576">
        <v>0</v>
      </c>
      <c r="Z2576" t="s">
        <v>61</v>
      </c>
      <c r="AA2576">
        <v>0</v>
      </c>
      <c r="AB2576">
        <v>0</v>
      </c>
      <c r="AC2576">
        <v>0</v>
      </c>
      <c r="AD2576">
        <v>0</v>
      </c>
      <c r="AE2576" t="s">
        <v>62</v>
      </c>
      <c r="AF2576">
        <v>1</v>
      </c>
      <c r="AG2576">
        <v>51213</v>
      </c>
      <c r="AH2576">
        <v>0</v>
      </c>
      <c r="AI2576" t="s">
        <v>63</v>
      </c>
      <c r="AJ2576">
        <v>0</v>
      </c>
      <c r="AK2576">
        <v>2</v>
      </c>
      <c r="AL2576">
        <v>0</v>
      </c>
      <c r="AM2576" t="s">
        <v>64</v>
      </c>
      <c r="AN2576">
        <v>1</v>
      </c>
      <c r="AO2576">
        <v>1</v>
      </c>
      <c r="AP2576">
        <v>0</v>
      </c>
      <c r="AQ2576">
        <v>10</v>
      </c>
      <c r="AR2576">
        <v>830.85</v>
      </c>
      <c r="AS2576">
        <v>0</v>
      </c>
      <c r="AT2576">
        <v>176.5</v>
      </c>
      <c r="AU2576">
        <v>0</v>
      </c>
      <c r="AV2576">
        <v>1007.35</v>
      </c>
      <c r="AW2576">
        <v>0</v>
      </c>
      <c r="AX2576">
        <v>1</v>
      </c>
      <c r="AY2576">
        <v>92117</v>
      </c>
      <c r="AZ2576">
        <v>1</v>
      </c>
    </row>
    <row r="2577" spans="1:52">
      <c r="A2577">
        <v>37</v>
      </c>
      <c r="B2577">
        <v>0</v>
      </c>
      <c r="C2577">
        <v>7.27</v>
      </c>
      <c r="D2577" t="s">
        <v>52</v>
      </c>
      <c r="E2577" t="s">
        <v>52</v>
      </c>
      <c r="F2577">
        <v>38</v>
      </c>
      <c r="G2577" t="s">
        <v>180</v>
      </c>
      <c r="H2577">
        <v>5113</v>
      </c>
      <c r="I2577" t="s">
        <v>66</v>
      </c>
      <c r="J2577" t="s">
        <v>55</v>
      </c>
      <c r="K2577" t="s">
        <v>5016</v>
      </c>
      <c r="L2577" t="s">
        <v>108</v>
      </c>
      <c r="M2577">
        <v>1</v>
      </c>
      <c r="N2577">
        <v>0</v>
      </c>
      <c r="O2577" t="s">
        <v>68</v>
      </c>
      <c r="P2577">
        <v>0</v>
      </c>
      <c r="Q2577" t="s">
        <v>72</v>
      </c>
      <c r="R2577" t="s">
        <v>182</v>
      </c>
      <c r="S2577">
        <v>34.102119000000002</v>
      </c>
      <c r="T2577">
        <v>-117.815532</v>
      </c>
      <c r="U2577">
        <v>1</v>
      </c>
      <c r="V2577">
        <v>20.3</v>
      </c>
      <c r="W2577">
        <v>0</v>
      </c>
      <c r="X2577">
        <v>2</v>
      </c>
      <c r="Y2577">
        <v>5</v>
      </c>
      <c r="Z2577" t="s">
        <v>93</v>
      </c>
      <c r="AA2577">
        <v>0</v>
      </c>
      <c r="AB2577">
        <v>0</v>
      </c>
      <c r="AC2577">
        <v>0</v>
      </c>
      <c r="AD2577">
        <v>1</v>
      </c>
      <c r="AE2577" t="s">
        <v>79</v>
      </c>
      <c r="AF2577">
        <v>1</v>
      </c>
      <c r="AG2577">
        <v>33878</v>
      </c>
      <c r="AH2577">
        <v>0</v>
      </c>
      <c r="AI2577" t="s">
        <v>63</v>
      </c>
      <c r="AJ2577">
        <v>1</v>
      </c>
      <c r="AK2577">
        <v>4</v>
      </c>
      <c r="AL2577">
        <v>0</v>
      </c>
      <c r="AM2577" t="s">
        <v>64</v>
      </c>
      <c r="AN2577">
        <v>0</v>
      </c>
      <c r="AO2577">
        <v>0</v>
      </c>
      <c r="AP2577">
        <v>0</v>
      </c>
      <c r="AQ2577">
        <v>2</v>
      </c>
      <c r="AR2577">
        <v>40.25</v>
      </c>
      <c r="AS2577">
        <v>0</v>
      </c>
      <c r="AT2577">
        <v>14.54</v>
      </c>
      <c r="AU2577">
        <v>0</v>
      </c>
      <c r="AV2577">
        <v>54.79</v>
      </c>
      <c r="AW2577">
        <v>0</v>
      </c>
      <c r="AX2577">
        <v>0</v>
      </c>
      <c r="AY2577">
        <v>91773</v>
      </c>
      <c r="AZ2577">
        <v>0</v>
      </c>
    </row>
    <row r="2578" spans="1:52">
      <c r="A2578">
        <v>59</v>
      </c>
      <c r="B2578">
        <v>15</v>
      </c>
      <c r="C2578">
        <v>3.93</v>
      </c>
      <c r="D2578" t="s">
        <v>52</v>
      </c>
      <c r="E2578" t="s">
        <v>52</v>
      </c>
      <c r="F2578">
        <v>51</v>
      </c>
      <c r="G2578" t="s">
        <v>1895</v>
      </c>
      <c r="H2578">
        <v>2202</v>
      </c>
      <c r="I2578" t="s">
        <v>54</v>
      </c>
      <c r="J2578" t="s">
        <v>55</v>
      </c>
      <c r="K2578" t="s">
        <v>5017</v>
      </c>
      <c r="L2578" t="s">
        <v>57</v>
      </c>
      <c r="M2578">
        <v>0</v>
      </c>
      <c r="N2578">
        <v>0</v>
      </c>
      <c r="O2578" t="s">
        <v>68</v>
      </c>
      <c r="P2578">
        <v>1</v>
      </c>
      <c r="Q2578" t="s">
        <v>77</v>
      </c>
      <c r="R2578" t="s">
        <v>1897</v>
      </c>
      <c r="S2578">
        <v>37.553469</v>
      </c>
      <c r="T2578">
        <v>-120.952825</v>
      </c>
      <c r="U2578">
        <v>0</v>
      </c>
      <c r="V2578">
        <v>49.8</v>
      </c>
      <c r="W2578">
        <v>0</v>
      </c>
      <c r="X2578">
        <v>0</v>
      </c>
      <c r="Y2578">
        <v>0</v>
      </c>
      <c r="Z2578" t="s">
        <v>258</v>
      </c>
      <c r="AA2578">
        <v>0</v>
      </c>
      <c r="AB2578">
        <v>0</v>
      </c>
      <c r="AC2578">
        <v>1</v>
      </c>
      <c r="AD2578">
        <v>0</v>
      </c>
      <c r="AE2578" t="s">
        <v>62</v>
      </c>
      <c r="AF2578">
        <v>1</v>
      </c>
      <c r="AG2578">
        <v>32881</v>
      </c>
      <c r="AH2578">
        <v>1</v>
      </c>
      <c r="AI2578" t="s">
        <v>63</v>
      </c>
      <c r="AJ2578">
        <v>0</v>
      </c>
      <c r="AK2578">
        <v>4</v>
      </c>
      <c r="AL2578">
        <v>0</v>
      </c>
      <c r="AM2578" t="s">
        <v>64</v>
      </c>
      <c r="AN2578">
        <v>0</v>
      </c>
      <c r="AO2578">
        <v>0</v>
      </c>
      <c r="AP2578">
        <v>0</v>
      </c>
      <c r="AQ2578">
        <v>39</v>
      </c>
      <c r="AR2578">
        <v>1971.15</v>
      </c>
      <c r="AS2578">
        <v>0</v>
      </c>
      <c r="AT2578">
        <v>153.27000000000001</v>
      </c>
      <c r="AU2578">
        <v>0</v>
      </c>
      <c r="AV2578">
        <v>2124.42</v>
      </c>
      <c r="AW2578">
        <v>0</v>
      </c>
      <c r="AX2578">
        <v>1</v>
      </c>
      <c r="AY2578">
        <v>95307</v>
      </c>
      <c r="AZ2578">
        <v>0</v>
      </c>
    </row>
    <row r="2579" spans="1:52">
      <c r="A2579">
        <v>39</v>
      </c>
      <c r="B2579">
        <v>17</v>
      </c>
      <c r="C2579">
        <v>26.7</v>
      </c>
      <c r="D2579" t="s">
        <v>52</v>
      </c>
      <c r="E2579" t="s">
        <v>52</v>
      </c>
      <c r="F2579">
        <v>57</v>
      </c>
      <c r="G2579" t="s">
        <v>4300</v>
      </c>
      <c r="H2579">
        <v>4754</v>
      </c>
      <c r="I2579" t="s">
        <v>75</v>
      </c>
      <c r="J2579" t="s">
        <v>55</v>
      </c>
      <c r="K2579" t="s">
        <v>5018</v>
      </c>
      <c r="L2579" t="s">
        <v>57</v>
      </c>
      <c r="M2579">
        <v>1</v>
      </c>
      <c r="N2579">
        <v>0</v>
      </c>
      <c r="O2579" t="s">
        <v>58</v>
      </c>
      <c r="P2579">
        <v>1</v>
      </c>
      <c r="Q2579" t="s">
        <v>85</v>
      </c>
      <c r="R2579" t="s">
        <v>4302</v>
      </c>
      <c r="S2579">
        <v>40.586587999999999</v>
      </c>
      <c r="T2579">
        <v>-122.903677</v>
      </c>
      <c r="U2579">
        <v>1</v>
      </c>
      <c r="V2579">
        <v>65.8</v>
      </c>
      <c r="W2579">
        <v>0</v>
      </c>
      <c r="X2579">
        <v>2</v>
      </c>
      <c r="Y2579">
        <v>5</v>
      </c>
      <c r="Z2579" t="s">
        <v>87</v>
      </c>
      <c r="AA2579">
        <v>0</v>
      </c>
      <c r="AB2579">
        <v>1</v>
      </c>
      <c r="AC2579">
        <v>0</v>
      </c>
      <c r="AD2579">
        <v>1</v>
      </c>
      <c r="AE2579" t="s">
        <v>161</v>
      </c>
      <c r="AF2579">
        <v>1</v>
      </c>
      <c r="AG2579">
        <v>960</v>
      </c>
      <c r="AH2579">
        <v>1</v>
      </c>
      <c r="AI2579" t="s">
        <v>63</v>
      </c>
      <c r="AJ2579">
        <v>1</v>
      </c>
      <c r="AK2579">
        <v>3</v>
      </c>
      <c r="AL2579">
        <v>0</v>
      </c>
      <c r="AM2579" t="s">
        <v>64</v>
      </c>
      <c r="AN2579">
        <v>0</v>
      </c>
      <c r="AO2579">
        <v>0</v>
      </c>
      <c r="AP2579">
        <v>1</v>
      </c>
      <c r="AQ2579">
        <v>64</v>
      </c>
      <c r="AR2579">
        <v>4068</v>
      </c>
      <c r="AS2579">
        <v>20</v>
      </c>
      <c r="AT2579">
        <v>1708.8</v>
      </c>
      <c r="AU2579">
        <v>27.79</v>
      </c>
      <c r="AV2579">
        <v>5769.01</v>
      </c>
      <c r="AW2579">
        <v>0</v>
      </c>
      <c r="AX2579">
        <v>0</v>
      </c>
      <c r="AY2579">
        <v>96024</v>
      </c>
      <c r="AZ2579">
        <v>0</v>
      </c>
    </row>
    <row r="2580" spans="1:52">
      <c r="A2580">
        <v>21</v>
      </c>
      <c r="B2580">
        <v>48</v>
      </c>
      <c r="C2580">
        <v>47.74</v>
      </c>
      <c r="D2580" t="s">
        <v>88</v>
      </c>
      <c r="E2580" t="s">
        <v>89</v>
      </c>
      <c r="F2580">
        <v>84</v>
      </c>
      <c r="G2580" t="s">
        <v>3219</v>
      </c>
      <c r="H2580">
        <v>3316</v>
      </c>
      <c r="I2580" t="s">
        <v>66</v>
      </c>
      <c r="J2580" t="s">
        <v>55</v>
      </c>
      <c r="K2580" t="s">
        <v>5019</v>
      </c>
      <c r="L2580" t="s">
        <v>84</v>
      </c>
      <c r="M2580">
        <v>0</v>
      </c>
      <c r="N2580">
        <v>1</v>
      </c>
      <c r="O2580" t="s">
        <v>68</v>
      </c>
      <c r="P2580">
        <v>1</v>
      </c>
      <c r="Q2580" t="s">
        <v>59</v>
      </c>
      <c r="R2580" t="s">
        <v>3221</v>
      </c>
      <c r="S2580">
        <v>39.396585000000002</v>
      </c>
      <c r="T2580">
        <v>-121.38029</v>
      </c>
      <c r="U2580">
        <v>0</v>
      </c>
      <c r="V2580">
        <v>104.7</v>
      </c>
      <c r="W2580">
        <v>1</v>
      </c>
      <c r="X2580">
        <v>0</v>
      </c>
      <c r="Y2580">
        <v>0</v>
      </c>
      <c r="Z2580" t="s">
        <v>61</v>
      </c>
      <c r="AA2580">
        <v>1</v>
      </c>
      <c r="AB2580">
        <v>0</v>
      </c>
      <c r="AC2580">
        <v>1</v>
      </c>
      <c r="AD2580">
        <v>0</v>
      </c>
      <c r="AE2580" t="s">
        <v>62</v>
      </c>
      <c r="AF2580">
        <v>1</v>
      </c>
      <c r="AG2580">
        <v>626</v>
      </c>
      <c r="AH2580">
        <v>0</v>
      </c>
      <c r="AI2580" t="s">
        <v>63</v>
      </c>
      <c r="AJ2580">
        <v>0</v>
      </c>
      <c r="AK2580">
        <v>1</v>
      </c>
      <c r="AL2580">
        <v>0</v>
      </c>
      <c r="AM2580" t="s">
        <v>64</v>
      </c>
      <c r="AN2580">
        <v>1</v>
      </c>
      <c r="AO2580">
        <v>1</v>
      </c>
      <c r="AP2580">
        <v>1</v>
      </c>
      <c r="AQ2580">
        <v>41</v>
      </c>
      <c r="AR2580">
        <v>4346.3999999999996</v>
      </c>
      <c r="AS2580">
        <v>0</v>
      </c>
      <c r="AT2580">
        <v>1957.34</v>
      </c>
      <c r="AU2580">
        <v>0</v>
      </c>
      <c r="AV2580">
        <v>6303.74</v>
      </c>
      <c r="AW2580">
        <v>1</v>
      </c>
      <c r="AX2580">
        <v>1</v>
      </c>
      <c r="AY2580">
        <v>95914</v>
      </c>
      <c r="AZ2580">
        <v>1</v>
      </c>
    </row>
    <row r="2581" spans="1:52">
      <c r="A2581">
        <v>42</v>
      </c>
      <c r="B2581">
        <v>20</v>
      </c>
      <c r="C2581">
        <v>18.739999999999998</v>
      </c>
      <c r="D2581" t="s">
        <v>138</v>
      </c>
      <c r="E2581" t="s">
        <v>200</v>
      </c>
      <c r="F2581">
        <v>71</v>
      </c>
      <c r="G2581" t="s">
        <v>5020</v>
      </c>
      <c r="H2581">
        <v>4995</v>
      </c>
      <c r="I2581" t="s">
        <v>66</v>
      </c>
      <c r="J2581" t="s">
        <v>55</v>
      </c>
      <c r="K2581" t="s">
        <v>5021</v>
      </c>
      <c r="L2581" t="s">
        <v>84</v>
      </c>
      <c r="M2581">
        <v>0</v>
      </c>
      <c r="N2581">
        <v>1</v>
      </c>
      <c r="O2581" t="s">
        <v>58</v>
      </c>
      <c r="P2581">
        <v>1</v>
      </c>
      <c r="Q2581" t="s">
        <v>85</v>
      </c>
      <c r="R2581" t="s">
        <v>5022</v>
      </c>
      <c r="S2581">
        <v>40.022184000000003</v>
      </c>
      <c r="T2581">
        <v>-121.06238399999999</v>
      </c>
      <c r="U2581">
        <v>0</v>
      </c>
      <c r="V2581">
        <v>75.349999999999994</v>
      </c>
      <c r="W2581">
        <v>0</v>
      </c>
      <c r="X2581">
        <v>0</v>
      </c>
      <c r="Y2581">
        <v>0</v>
      </c>
      <c r="Z2581" t="s">
        <v>209</v>
      </c>
      <c r="AA2581">
        <v>0</v>
      </c>
      <c r="AB2581">
        <v>0</v>
      </c>
      <c r="AC2581">
        <v>0</v>
      </c>
      <c r="AD2581">
        <v>0</v>
      </c>
      <c r="AE2581" t="s">
        <v>62</v>
      </c>
      <c r="AF2581">
        <v>1</v>
      </c>
      <c r="AG2581">
        <v>73</v>
      </c>
      <c r="AH2581">
        <v>0</v>
      </c>
      <c r="AI2581" t="s">
        <v>63</v>
      </c>
      <c r="AJ2581">
        <v>0</v>
      </c>
      <c r="AK2581">
        <v>2</v>
      </c>
      <c r="AL2581">
        <v>0</v>
      </c>
      <c r="AM2581" t="s">
        <v>64</v>
      </c>
      <c r="AN2581">
        <v>0</v>
      </c>
      <c r="AO2581">
        <v>0</v>
      </c>
      <c r="AP2581">
        <v>0</v>
      </c>
      <c r="AQ2581">
        <v>14</v>
      </c>
      <c r="AR2581">
        <v>1025.95</v>
      </c>
      <c r="AS2581">
        <v>0</v>
      </c>
      <c r="AT2581">
        <v>262.36</v>
      </c>
      <c r="AU2581">
        <v>0</v>
      </c>
      <c r="AV2581">
        <v>1288.31</v>
      </c>
      <c r="AW2581">
        <v>0</v>
      </c>
      <c r="AX2581">
        <v>1</v>
      </c>
      <c r="AY2581">
        <v>95984</v>
      </c>
      <c r="AZ2581">
        <v>1</v>
      </c>
    </row>
    <row r="2582" spans="1:52">
      <c r="A2582">
        <v>33</v>
      </c>
      <c r="B2582">
        <v>3</v>
      </c>
      <c r="C2582">
        <v>32.46</v>
      </c>
      <c r="D2582" t="s">
        <v>88</v>
      </c>
      <c r="E2582" t="s">
        <v>165</v>
      </c>
      <c r="F2582">
        <v>80</v>
      </c>
      <c r="G2582" t="s">
        <v>106</v>
      </c>
      <c r="H2582">
        <v>5587</v>
      </c>
      <c r="I2582" t="s">
        <v>66</v>
      </c>
      <c r="J2582" t="s">
        <v>55</v>
      </c>
      <c r="K2582" t="s">
        <v>5023</v>
      </c>
      <c r="L2582" t="s">
        <v>84</v>
      </c>
      <c r="M2582">
        <v>0</v>
      </c>
      <c r="N2582">
        <v>1</v>
      </c>
      <c r="O2582" t="s">
        <v>58</v>
      </c>
      <c r="P2582">
        <v>1</v>
      </c>
      <c r="Q2582" t="s">
        <v>59</v>
      </c>
      <c r="R2582" t="s">
        <v>535</v>
      </c>
      <c r="S2582">
        <v>32.825085999999999</v>
      </c>
      <c r="T2582">
        <v>-117.19942399999999</v>
      </c>
      <c r="U2582">
        <v>0</v>
      </c>
      <c r="V2582">
        <v>87.1</v>
      </c>
      <c r="W2582">
        <v>1</v>
      </c>
      <c r="X2582">
        <v>0</v>
      </c>
      <c r="Y2582">
        <v>0</v>
      </c>
      <c r="Z2582" t="s">
        <v>61</v>
      </c>
      <c r="AA2582">
        <v>0</v>
      </c>
      <c r="AB2582">
        <v>0</v>
      </c>
      <c r="AC2582">
        <v>1</v>
      </c>
      <c r="AD2582">
        <v>0</v>
      </c>
      <c r="AE2582" t="s">
        <v>161</v>
      </c>
      <c r="AF2582">
        <v>1</v>
      </c>
      <c r="AG2582">
        <v>51213</v>
      </c>
      <c r="AH2582">
        <v>1</v>
      </c>
      <c r="AI2582" t="s">
        <v>63</v>
      </c>
      <c r="AJ2582">
        <v>0</v>
      </c>
      <c r="AK2582">
        <v>2</v>
      </c>
      <c r="AL2582">
        <v>0</v>
      </c>
      <c r="AM2582" t="s">
        <v>64</v>
      </c>
      <c r="AN2582">
        <v>0</v>
      </c>
      <c r="AO2582">
        <v>0</v>
      </c>
      <c r="AP2582">
        <v>0</v>
      </c>
      <c r="AQ2582">
        <v>4</v>
      </c>
      <c r="AR2582">
        <v>341.45</v>
      </c>
      <c r="AS2582">
        <v>0</v>
      </c>
      <c r="AT2582">
        <v>129.84</v>
      </c>
      <c r="AU2582">
        <v>0</v>
      </c>
      <c r="AV2582">
        <v>471.29</v>
      </c>
      <c r="AW2582">
        <v>0</v>
      </c>
      <c r="AX2582">
        <v>1</v>
      </c>
      <c r="AY2582">
        <v>92117</v>
      </c>
      <c r="AZ2582">
        <v>1</v>
      </c>
    </row>
    <row r="2583" spans="1:52">
      <c r="A2583">
        <v>65</v>
      </c>
      <c r="B2583">
        <v>11</v>
      </c>
      <c r="C2583">
        <v>34.229999999999997</v>
      </c>
      <c r="D2583" t="s">
        <v>52</v>
      </c>
      <c r="E2583" t="s">
        <v>52</v>
      </c>
      <c r="F2583">
        <v>49</v>
      </c>
      <c r="G2583" t="s">
        <v>5024</v>
      </c>
      <c r="H2583">
        <v>4143</v>
      </c>
      <c r="I2583" t="s">
        <v>54</v>
      </c>
      <c r="J2583" t="s">
        <v>55</v>
      </c>
      <c r="K2583" t="s">
        <v>5025</v>
      </c>
      <c r="L2583" t="s">
        <v>57</v>
      </c>
      <c r="M2583">
        <v>0</v>
      </c>
      <c r="N2583">
        <v>0</v>
      </c>
      <c r="O2583" t="s">
        <v>68</v>
      </c>
      <c r="P2583">
        <v>1</v>
      </c>
      <c r="Q2583" t="s">
        <v>59</v>
      </c>
      <c r="R2583" t="s">
        <v>5026</v>
      </c>
      <c r="S2583">
        <v>38.606703000000003</v>
      </c>
      <c r="T2583">
        <v>-120.586659</v>
      </c>
      <c r="U2583">
        <v>0</v>
      </c>
      <c r="V2583">
        <v>105.05</v>
      </c>
      <c r="W2583">
        <v>0</v>
      </c>
      <c r="X2583">
        <v>0</v>
      </c>
      <c r="Y2583">
        <v>0</v>
      </c>
      <c r="Z2583" t="s">
        <v>61</v>
      </c>
      <c r="AA2583">
        <v>1</v>
      </c>
      <c r="AB2583">
        <v>1</v>
      </c>
      <c r="AC2583">
        <v>1</v>
      </c>
      <c r="AD2583">
        <v>0</v>
      </c>
      <c r="AE2583" t="s">
        <v>62</v>
      </c>
      <c r="AF2583">
        <v>1</v>
      </c>
      <c r="AG2583">
        <v>2958</v>
      </c>
      <c r="AH2583">
        <v>1</v>
      </c>
      <c r="AI2583" t="s">
        <v>63</v>
      </c>
      <c r="AJ2583">
        <v>0</v>
      </c>
      <c r="AK2583">
        <v>4</v>
      </c>
      <c r="AL2583">
        <v>1</v>
      </c>
      <c r="AM2583" t="s">
        <v>64</v>
      </c>
      <c r="AN2583">
        <v>1</v>
      </c>
      <c r="AO2583">
        <v>1</v>
      </c>
      <c r="AP2583">
        <v>1</v>
      </c>
      <c r="AQ2583">
        <v>67</v>
      </c>
      <c r="AR2583">
        <v>7171.7</v>
      </c>
      <c r="AS2583">
        <v>0</v>
      </c>
      <c r="AT2583">
        <v>2293.41</v>
      </c>
      <c r="AU2583">
        <v>0</v>
      </c>
      <c r="AV2583">
        <v>9465.11</v>
      </c>
      <c r="AW2583">
        <v>0</v>
      </c>
      <c r="AX2583">
        <v>1</v>
      </c>
      <c r="AY2583">
        <v>95684</v>
      </c>
      <c r="AZ2583">
        <v>0</v>
      </c>
    </row>
    <row r="2584" spans="1:52">
      <c r="A2584">
        <v>68</v>
      </c>
      <c r="B2584">
        <v>17</v>
      </c>
      <c r="C2584">
        <v>22.05</v>
      </c>
      <c r="D2584" t="s">
        <v>52</v>
      </c>
      <c r="E2584" t="s">
        <v>52</v>
      </c>
      <c r="F2584">
        <v>54</v>
      </c>
      <c r="G2584" t="s">
        <v>3653</v>
      </c>
      <c r="H2584">
        <v>4118</v>
      </c>
      <c r="I2584" t="s">
        <v>75</v>
      </c>
      <c r="J2584" t="s">
        <v>55</v>
      </c>
      <c r="K2584" t="s">
        <v>5027</v>
      </c>
      <c r="L2584" t="s">
        <v>57</v>
      </c>
      <c r="M2584">
        <v>0</v>
      </c>
      <c r="N2584">
        <v>1</v>
      </c>
      <c r="O2584" t="s">
        <v>58</v>
      </c>
      <c r="P2584">
        <v>1</v>
      </c>
      <c r="Q2584" t="s">
        <v>59</v>
      </c>
      <c r="R2584" t="s">
        <v>3655</v>
      </c>
      <c r="S2584">
        <v>33.944623999999997</v>
      </c>
      <c r="T2584">
        <v>-118.192615</v>
      </c>
      <c r="U2584">
        <v>1</v>
      </c>
      <c r="V2584">
        <v>99.1</v>
      </c>
      <c r="W2584">
        <v>0</v>
      </c>
      <c r="X2584">
        <v>0</v>
      </c>
      <c r="Y2584">
        <v>1</v>
      </c>
      <c r="Z2584" t="s">
        <v>61</v>
      </c>
      <c r="AA2584">
        <v>0</v>
      </c>
      <c r="AB2584">
        <v>0</v>
      </c>
      <c r="AC2584">
        <v>1</v>
      </c>
      <c r="AD2584">
        <v>1</v>
      </c>
      <c r="AE2584" t="s">
        <v>62</v>
      </c>
      <c r="AF2584">
        <v>1</v>
      </c>
      <c r="AG2584">
        <v>96267</v>
      </c>
      <c r="AH2584">
        <v>1</v>
      </c>
      <c r="AI2584" t="s">
        <v>63</v>
      </c>
      <c r="AJ2584">
        <v>1</v>
      </c>
      <c r="AK2584">
        <v>5</v>
      </c>
      <c r="AL2584">
        <v>1</v>
      </c>
      <c r="AM2584" t="s">
        <v>64</v>
      </c>
      <c r="AN2584">
        <v>1</v>
      </c>
      <c r="AO2584">
        <v>1</v>
      </c>
      <c r="AP2584">
        <v>1</v>
      </c>
      <c r="AQ2584">
        <v>54</v>
      </c>
      <c r="AR2584">
        <v>5437.1</v>
      </c>
      <c r="AS2584">
        <v>0</v>
      </c>
      <c r="AT2584">
        <v>1190.7</v>
      </c>
      <c r="AU2584">
        <v>0</v>
      </c>
      <c r="AV2584">
        <v>6627.8</v>
      </c>
      <c r="AW2584">
        <v>0</v>
      </c>
      <c r="AX2584">
        <v>1</v>
      </c>
      <c r="AY2584">
        <v>90280</v>
      </c>
      <c r="AZ2584">
        <v>0</v>
      </c>
    </row>
    <row r="2585" spans="1:52">
      <c r="A2585">
        <v>39</v>
      </c>
      <c r="B2585">
        <v>23</v>
      </c>
      <c r="C2585">
        <v>35.03</v>
      </c>
      <c r="D2585" t="s">
        <v>52</v>
      </c>
      <c r="E2585" t="s">
        <v>52</v>
      </c>
      <c r="F2585">
        <v>37</v>
      </c>
      <c r="G2585" t="s">
        <v>2512</v>
      </c>
      <c r="H2585">
        <v>5649</v>
      </c>
      <c r="I2585" t="s">
        <v>75</v>
      </c>
      <c r="J2585" t="s">
        <v>55</v>
      </c>
      <c r="K2585" t="s">
        <v>5028</v>
      </c>
      <c r="L2585" t="s">
        <v>57</v>
      </c>
      <c r="M2585">
        <v>0</v>
      </c>
      <c r="N2585">
        <v>1</v>
      </c>
      <c r="O2585" t="s">
        <v>58</v>
      </c>
      <c r="P2585">
        <v>1</v>
      </c>
      <c r="Q2585" t="s">
        <v>59</v>
      </c>
      <c r="R2585" t="s">
        <v>2514</v>
      </c>
      <c r="S2585">
        <v>37.449551</v>
      </c>
      <c r="T2585">
        <v>-122.183762</v>
      </c>
      <c r="U2585">
        <v>1</v>
      </c>
      <c r="V2585">
        <v>111.25</v>
      </c>
      <c r="W2585">
        <v>1</v>
      </c>
      <c r="X2585">
        <v>0</v>
      </c>
      <c r="Y2585">
        <v>1</v>
      </c>
      <c r="Z2585" t="s">
        <v>61</v>
      </c>
      <c r="AA2585">
        <v>0</v>
      </c>
      <c r="AB2585">
        <v>1</v>
      </c>
      <c r="AC2585">
        <v>1</v>
      </c>
      <c r="AD2585">
        <v>1</v>
      </c>
      <c r="AE2585" t="s">
        <v>62</v>
      </c>
      <c r="AF2585">
        <v>1</v>
      </c>
      <c r="AG2585">
        <v>39062</v>
      </c>
      <c r="AH2585">
        <v>1</v>
      </c>
      <c r="AI2585" t="s">
        <v>63</v>
      </c>
      <c r="AJ2585">
        <v>1</v>
      </c>
      <c r="AK2585">
        <v>3</v>
      </c>
      <c r="AL2585">
        <v>0</v>
      </c>
      <c r="AM2585" t="s">
        <v>64</v>
      </c>
      <c r="AN2585">
        <v>1</v>
      </c>
      <c r="AO2585">
        <v>1</v>
      </c>
      <c r="AP2585">
        <v>1</v>
      </c>
      <c r="AQ2585">
        <v>67</v>
      </c>
      <c r="AR2585">
        <v>7511.65</v>
      </c>
      <c r="AS2585">
        <v>0</v>
      </c>
      <c r="AT2585">
        <v>2347.0100000000002</v>
      </c>
      <c r="AU2585">
        <v>0</v>
      </c>
      <c r="AV2585">
        <v>9858.66</v>
      </c>
      <c r="AW2585">
        <v>0</v>
      </c>
      <c r="AX2585">
        <v>1</v>
      </c>
      <c r="AY2585">
        <v>94025</v>
      </c>
      <c r="AZ2585">
        <v>0</v>
      </c>
    </row>
    <row r="2586" spans="1:52">
      <c r="A2586">
        <v>61</v>
      </c>
      <c r="B2586">
        <v>26</v>
      </c>
      <c r="C2586">
        <v>19.93</v>
      </c>
      <c r="D2586" t="s">
        <v>52</v>
      </c>
      <c r="E2586" t="s">
        <v>52</v>
      </c>
      <c r="F2586">
        <v>42</v>
      </c>
      <c r="G2586" t="s">
        <v>228</v>
      </c>
      <c r="H2586">
        <v>4228</v>
      </c>
      <c r="I2586" t="s">
        <v>66</v>
      </c>
      <c r="J2586" t="s">
        <v>55</v>
      </c>
      <c r="K2586" t="s">
        <v>5029</v>
      </c>
      <c r="L2586" t="s">
        <v>57</v>
      </c>
      <c r="M2586">
        <v>0</v>
      </c>
      <c r="N2586">
        <v>1</v>
      </c>
      <c r="O2586" t="s">
        <v>58</v>
      </c>
      <c r="P2586">
        <v>1</v>
      </c>
      <c r="Q2586" t="s">
        <v>59</v>
      </c>
      <c r="R2586" t="s">
        <v>3455</v>
      </c>
      <c r="S2586">
        <v>34.17051</v>
      </c>
      <c r="T2586">
        <v>-118.289463</v>
      </c>
      <c r="U2586">
        <v>0</v>
      </c>
      <c r="V2586">
        <v>77.8</v>
      </c>
      <c r="W2586">
        <v>0</v>
      </c>
      <c r="X2586">
        <v>0</v>
      </c>
      <c r="Y2586">
        <v>0</v>
      </c>
      <c r="Z2586" t="s">
        <v>61</v>
      </c>
      <c r="AA2586">
        <v>1</v>
      </c>
      <c r="AB2586">
        <v>0</v>
      </c>
      <c r="AC2586">
        <v>0</v>
      </c>
      <c r="AD2586">
        <v>0</v>
      </c>
      <c r="AE2586" t="s">
        <v>62</v>
      </c>
      <c r="AF2586">
        <v>1</v>
      </c>
      <c r="AG2586">
        <v>23981</v>
      </c>
      <c r="AH2586">
        <v>0</v>
      </c>
      <c r="AI2586" t="s">
        <v>63</v>
      </c>
      <c r="AJ2586">
        <v>0</v>
      </c>
      <c r="AK2586">
        <v>5</v>
      </c>
      <c r="AL2586">
        <v>0</v>
      </c>
      <c r="AM2586" t="s">
        <v>64</v>
      </c>
      <c r="AN2586">
        <v>0</v>
      </c>
      <c r="AO2586">
        <v>0</v>
      </c>
      <c r="AP2586">
        <v>0</v>
      </c>
      <c r="AQ2586">
        <v>18</v>
      </c>
      <c r="AR2586">
        <v>1358.6</v>
      </c>
      <c r="AS2586">
        <v>0</v>
      </c>
      <c r="AT2586">
        <v>358.74</v>
      </c>
      <c r="AU2586">
        <v>29.76</v>
      </c>
      <c r="AV2586">
        <v>1687.58</v>
      </c>
      <c r="AW2586">
        <v>0</v>
      </c>
      <c r="AX2586">
        <v>1</v>
      </c>
      <c r="AY2586">
        <v>91201</v>
      </c>
      <c r="AZ2586">
        <v>0</v>
      </c>
    </row>
    <row r="2587" spans="1:52">
      <c r="A2587">
        <v>25</v>
      </c>
      <c r="B2587">
        <v>52</v>
      </c>
      <c r="C2587">
        <v>19.23</v>
      </c>
      <c r="D2587" t="s">
        <v>80</v>
      </c>
      <c r="E2587" t="s">
        <v>425</v>
      </c>
      <c r="F2587">
        <v>90</v>
      </c>
      <c r="G2587" t="s">
        <v>392</v>
      </c>
      <c r="H2587">
        <v>3807</v>
      </c>
      <c r="I2587" t="s">
        <v>66</v>
      </c>
      <c r="J2587" t="s">
        <v>55</v>
      </c>
      <c r="K2587" t="s">
        <v>5030</v>
      </c>
      <c r="L2587" t="s">
        <v>84</v>
      </c>
      <c r="M2587">
        <v>0</v>
      </c>
      <c r="N2587">
        <v>0</v>
      </c>
      <c r="O2587" t="s">
        <v>68</v>
      </c>
      <c r="P2587">
        <v>1</v>
      </c>
      <c r="Q2587" t="s">
        <v>59</v>
      </c>
      <c r="R2587" t="s">
        <v>2691</v>
      </c>
      <c r="S2587">
        <v>37.828415999999997</v>
      </c>
      <c r="T2587">
        <v>-122.216005</v>
      </c>
      <c r="U2587">
        <v>1</v>
      </c>
      <c r="V2587">
        <v>89.75</v>
      </c>
      <c r="W2587">
        <v>0</v>
      </c>
      <c r="X2587">
        <v>0</v>
      </c>
      <c r="Y2587">
        <v>1</v>
      </c>
      <c r="Z2587" t="s">
        <v>61</v>
      </c>
      <c r="AA2587">
        <v>1</v>
      </c>
      <c r="AB2587">
        <v>0</v>
      </c>
      <c r="AC2587">
        <v>1</v>
      </c>
      <c r="AD2587">
        <v>1</v>
      </c>
      <c r="AE2587" t="s">
        <v>62</v>
      </c>
      <c r="AF2587">
        <v>1</v>
      </c>
      <c r="AG2587">
        <v>36517</v>
      </c>
      <c r="AH2587">
        <v>1</v>
      </c>
      <c r="AI2587" t="s">
        <v>63</v>
      </c>
      <c r="AJ2587">
        <v>1</v>
      </c>
      <c r="AK2587">
        <v>2</v>
      </c>
      <c r="AL2587">
        <v>0</v>
      </c>
      <c r="AM2587" t="s">
        <v>64</v>
      </c>
      <c r="AN2587">
        <v>0</v>
      </c>
      <c r="AO2587">
        <v>0</v>
      </c>
      <c r="AP2587">
        <v>1</v>
      </c>
      <c r="AQ2587">
        <v>7</v>
      </c>
      <c r="AR2587">
        <v>608.79999999999995</v>
      </c>
      <c r="AS2587">
        <v>0</v>
      </c>
      <c r="AT2587">
        <v>134.61000000000001</v>
      </c>
      <c r="AU2587">
        <v>26.02</v>
      </c>
      <c r="AV2587">
        <v>717.39</v>
      </c>
      <c r="AW2587">
        <v>1</v>
      </c>
      <c r="AX2587">
        <v>1</v>
      </c>
      <c r="AY2587">
        <v>94611</v>
      </c>
      <c r="AZ2587">
        <v>1</v>
      </c>
    </row>
    <row r="2588" spans="1:52">
      <c r="A2588">
        <v>54</v>
      </c>
      <c r="B2588">
        <v>0</v>
      </c>
      <c r="C2588">
        <v>13.13</v>
      </c>
      <c r="D2588" t="s">
        <v>52</v>
      </c>
      <c r="E2588" t="s">
        <v>52</v>
      </c>
      <c r="F2588">
        <v>39</v>
      </c>
      <c r="G2588" t="s">
        <v>5031</v>
      </c>
      <c r="H2588">
        <v>4066</v>
      </c>
      <c r="I2588" t="s">
        <v>75</v>
      </c>
      <c r="J2588" t="s">
        <v>55</v>
      </c>
      <c r="K2588" t="s">
        <v>5032</v>
      </c>
      <c r="L2588" t="s">
        <v>57</v>
      </c>
      <c r="M2588">
        <v>0</v>
      </c>
      <c r="N2588">
        <v>0</v>
      </c>
      <c r="O2588" t="s">
        <v>58</v>
      </c>
      <c r="P2588">
        <v>0</v>
      </c>
      <c r="Q2588" t="s">
        <v>72</v>
      </c>
      <c r="R2588" t="s">
        <v>5033</v>
      </c>
      <c r="S2588">
        <v>37.594850000000001</v>
      </c>
      <c r="T2588">
        <v>-122.05152099999999</v>
      </c>
      <c r="U2588">
        <v>1</v>
      </c>
      <c r="V2588">
        <v>19</v>
      </c>
      <c r="W2588">
        <v>0</v>
      </c>
      <c r="X2588">
        <v>0</v>
      </c>
      <c r="Y2588">
        <v>3</v>
      </c>
      <c r="Z2588" t="s">
        <v>87</v>
      </c>
      <c r="AA2588">
        <v>0</v>
      </c>
      <c r="AB2588">
        <v>0</v>
      </c>
      <c r="AC2588">
        <v>0</v>
      </c>
      <c r="AD2588">
        <v>1</v>
      </c>
      <c r="AE2588" t="s">
        <v>79</v>
      </c>
      <c r="AF2588">
        <v>1</v>
      </c>
      <c r="AG2588">
        <v>66472</v>
      </c>
      <c r="AH2588">
        <v>0</v>
      </c>
      <c r="AI2588" t="s">
        <v>63</v>
      </c>
      <c r="AJ2588">
        <v>1</v>
      </c>
      <c r="AK2588">
        <v>3</v>
      </c>
      <c r="AL2588">
        <v>0</v>
      </c>
      <c r="AM2588" t="s">
        <v>64</v>
      </c>
      <c r="AN2588">
        <v>0</v>
      </c>
      <c r="AO2588">
        <v>0</v>
      </c>
      <c r="AP2588">
        <v>0</v>
      </c>
      <c r="AQ2588">
        <v>49</v>
      </c>
      <c r="AR2588">
        <v>918.7</v>
      </c>
      <c r="AS2588">
        <v>0</v>
      </c>
      <c r="AT2588">
        <v>643.37</v>
      </c>
      <c r="AU2588">
        <v>0</v>
      </c>
      <c r="AV2588">
        <v>1562.07</v>
      </c>
      <c r="AW2588">
        <v>0</v>
      </c>
      <c r="AX2588">
        <v>0</v>
      </c>
      <c r="AY2588">
        <v>94587</v>
      </c>
      <c r="AZ2588">
        <v>0</v>
      </c>
    </row>
    <row r="2589" spans="1:52">
      <c r="A2589">
        <v>54</v>
      </c>
      <c r="B2589">
        <v>12</v>
      </c>
      <c r="C2589">
        <v>39.42</v>
      </c>
      <c r="D2589" t="s">
        <v>52</v>
      </c>
      <c r="E2589" t="s">
        <v>52</v>
      </c>
      <c r="F2589">
        <v>51</v>
      </c>
      <c r="G2589" t="s">
        <v>1033</v>
      </c>
      <c r="H2589">
        <v>5247</v>
      </c>
      <c r="I2589" t="s">
        <v>66</v>
      </c>
      <c r="J2589" t="s">
        <v>55</v>
      </c>
      <c r="K2589" t="s">
        <v>5034</v>
      </c>
      <c r="L2589" t="s">
        <v>57</v>
      </c>
      <c r="M2589">
        <v>0</v>
      </c>
      <c r="N2589">
        <v>1</v>
      </c>
      <c r="O2589" t="s">
        <v>58</v>
      </c>
      <c r="P2589">
        <v>1</v>
      </c>
      <c r="Q2589" t="s">
        <v>59</v>
      </c>
      <c r="R2589" t="s">
        <v>1643</v>
      </c>
      <c r="S2589">
        <v>36.902954000000001</v>
      </c>
      <c r="T2589">
        <v>-120.19427399999999</v>
      </c>
      <c r="U2589">
        <v>0</v>
      </c>
      <c r="V2589">
        <v>99.45</v>
      </c>
      <c r="W2589">
        <v>1</v>
      </c>
      <c r="X2589">
        <v>0</v>
      </c>
      <c r="Y2589">
        <v>0</v>
      </c>
      <c r="Z2589" t="s">
        <v>87</v>
      </c>
      <c r="AA2589">
        <v>1</v>
      </c>
      <c r="AB2589">
        <v>1</v>
      </c>
      <c r="AC2589">
        <v>1</v>
      </c>
      <c r="AD2589">
        <v>0</v>
      </c>
      <c r="AE2589" t="s">
        <v>62</v>
      </c>
      <c r="AF2589">
        <v>1</v>
      </c>
      <c r="AG2589">
        <v>28434</v>
      </c>
      <c r="AH2589">
        <v>0</v>
      </c>
      <c r="AI2589" t="s">
        <v>63</v>
      </c>
      <c r="AJ2589">
        <v>0</v>
      </c>
      <c r="AK2589">
        <v>3</v>
      </c>
      <c r="AL2589">
        <v>0</v>
      </c>
      <c r="AM2589" t="s">
        <v>64</v>
      </c>
      <c r="AN2589">
        <v>1</v>
      </c>
      <c r="AO2589">
        <v>1</v>
      </c>
      <c r="AP2589">
        <v>0</v>
      </c>
      <c r="AQ2589">
        <v>59</v>
      </c>
      <c r="AR2589">
        <v>5623.7</v>
      </c>
      <c r="AS2589">
        <v>30</v>
      </c>
      <c r="AT2589">
        <v>2325.7800000000002</v>
      </c>
      <c r="AU2589">
        <v>0</v>
      </c>
      <c r="AV2589">
        <v>7979.48</v>
      </c>
      <c r="AW2589">
        <v>0</v>
      </c>
      <c r="AX2589">
        <v>0</v>
      </c>
      <c r="AY2589">
        <v>93637</v>
      </c>
      <c r="AZ2589">
        <v>0</v>
      </c>
    </row>
    <row r="2590" spans="1:52">
      <c r="A2590">
        <v>77</v>
      </c>
      <c r="B2590">
        <v>10</v>
      </c>
      <c r="C2590">
        <v>3.27</v>
      </c>
      <c r="D2590" t="s">
        <v>52</v>
      </c>
      <c r="E2590" t="s">
        <v>52</v>
      </c>
      <c r="F2590">
        <v>31</v>
      </c>
      <c r="G2590" t="s">
        <v>2432</v>
      </c>
      <c r="H2590">
        <v>4578</v>
      </c>
      <c r="I2590" t="s">
        <v>75</v>
      </c>
      <c r="J2590" t="s">
        <v>55</v>
      </c>
      <c r="K2590" t="s">
        <v>5035</v>
      </c>
      <c r="L2590" t="s">
        <v>57</v>
      </c>
      <c r="M2590">
        <v>1</v>
      </c>
      <c r="N2590">
        <v>1</v>
      </c>
      <c r="O2590" t="s">
        <v>68</v>
      </c>
      <c r="P2590">
        <v>1</v>
      </c>
      <c r="Q2590" t="s">
        <v>59</v>
      </c>
      <c r="R2590" t="s">
        <v>2434</v>
      </c>
      <c r="S2590">
        <v>39.607830999999997</v>
      </c>
      <c r="T2590">
        <v>-121.777959</v>
      </c>
      <c r="U2590">
        <v>1</v>
      </c>
      <c r="V2590">
        <v>116.25</v>
      </c>
      <c r="W2590">
        <v>1</v>
      </c>
      <c r="X2590">
        <v>2</v>
      </c>
      <c r="Y2590">
        <v>0</v>
      </c>
      <c r="Z2590" t="s">
        <v>61</v>
      </c>
      <c r="AA2590">
        <v>1</v>
      </c>
      <c r="AB2590">
        <v>1</v>
      </c>
      <c r="AC2590">
        <v>1</v>
      </c>
      <c r="AD2590">
        <v>1</v>
      </c>
      <c r="AE2590" t="s">
        <v>62</v>
      </c>
      <c r="AF2590">
        <v>1</v>
      </c>
      <c r="AG2590">
        <v>3524</v>
      </c>
      <c r="AH2590">
        <v>1</v>
      </c>
      <c r="AI2590" t="s">
        <v>63</v>
      </c>
      <c r="AJ2590">
        <v>0</v>
      </c>
      <c r="AK2590">
        <v>3</v>
      </c>
      <c r="AL2590">
        <v>1</v>
      </c>
      <c r="AM2590" t="s">
        <v>64</v>
      </c>
      <c r="AN2590">
        <v>1</v>
      </c>
      <c r="AO2590">
        <v>0</v>
      </c>
      <c r="AP2590">
        <v>1</v>
      </c>
      <c r="AQ2590">
        <v>66</v>
      </c>
      <c r="AR2590">
        <v>7862.25</v>
      </c>
      <c r="AS2590">
        <v>0</v>
      </c>
      <c r="AT2590">
        <v>215.82</v>
      </c>
      <c r="AU2590">
        <v>0</v>
      </c>
      <c r="AV2590">
        <v>8078.07</v>
      </c>
      <c r="AW2590">
        <v>0</v>
      </c>
      <c r="AX2590">
        <v>1</v>
      </c>
      <c r="AY2590">
        <v>95938</v>
      </c>
      <c r="AZ2590">
        <v>0</v>
      </c>
    </row>
    <row r="2591" spans="1:52">
      <c r="A2591">
        <v>56</v>
      </c>
      <c r="B2591">
        <v>13</v>
      </c>
      <c r="C2591">
        <v>12.35</v>
      </c>
      <c r="D2591" t="s">
        <v>52</v>
      </c>
      <c r="E2591" t="s">
        <v>52</v>
      </c>
      <c r="F2591">
        <v>22</v>
      </c>
      <c r="G2591" t="s">
        <v>186</v>
      </c>
      <c r="H2591">
        <v>5225</v>
      </c>
      <c r="I2591" t="s">
        <v>66</v>
      </c>
      <c r="J2591" t="s">
        <v>55</v>
      </c>
      <c r="K2591" t="s">
        <v>5036</v>
      </c>
      <c r="L2591" t="s">
        <v>57</v>
      </c>
      <c r="M2591">
        <v>0</v>
      </c>
      <c r="N2591">
        <v>0</v>
      </c>
      <c r="O2591" t="s">
        <v>68</v>
      </c>
      <c r="P2591">
        <v>1</v>
      </c>
      <c r="Q2591" t="s">
        <v>59</v>
      </c>
      <c r="R2591" t="s">
        <v>2607</v>
      </c>
      <c r="S2591">
        <v>33.964131000000002</v>
      </c>
      <c r="T2591">
        <v>-118.272783</v>
      </c>
      <c r="U2591">
        <v>0</v>
      </c>
      <c r="V2591">
        <v>80.099999999999994</v>
      </c>
      <c r="W2591">
        <v>0</v>
      </c>
      <c r="X2591">
        <v>0</v>
      </c>
      <c r="Y2591">
        <v>0</v>
      </c>
      <c r="Z2591" t="s">
        <v>61</v>
      </c>
      <c r="AA2591">
        <v>0</v>
      </c>
      <c r="AB2591">
        <v>0</v>
      </c>
      <c r="AC2591">
        <v>1</v>
      </c>
      <c r="AD2591">
        <v>0</v>
      </c>
      <c r="AE2591" t="s">
        <v>79</v>
      </c>
      <c r="AF2591">
        <v>1</v>
      </c>
      <c r="AG2591">
        <v>58198</v>
      </c>
      <c r="AH2591">
        <v>0</v>
      </c>
      <c r="AI2591" t="s">
        <v>63</v>
      </c>
      <c r="AJ2591">
        <v>0</v>
      </c>
      <c r="AK2591">
        <v>3</v>
      </c>
      <c r="AL2591">
        <v>0</v>
      </c>
      <c r="AM2591" t="s">
        <v>64</v>
      </c>
      <c r="AN2591">
        <v>0</v>
      </c>
      <c r="AO2591">
        <v>0</v>
      </c>
      <c r="AP2591">
        <v>1</v>
      </c>
      <c r="AQ2591">
        <v>5</v>
      </c>
      <c r="AR2591">
        <v>398.55</v>
      </c>
      <c r="AS2591">
        <v>0</v>
      </c>
      <c r="AT2591">
        <v>61.75</v>
      </c>
      <c r="AU2591">
        <v>0</v>
      </c>
      <c r="AV2591">
        <v>460.3</v>
      </c>
      <c r="AW2591">
        <v>0</v>
      </c>
      <c r="AX2591">
        <v>1</v>
      </c>
      <c r="AY2591">
        <v>90003</v>
      </c>
      <c r="AZ2591">
        <v>0</v>
      </c>
    </row>
    <row r="2592" spans="1:52">
      <c r="A2592">
        <v>50</v>
      </c>
      <c r="B2592">
        <v>13</v>
      </c>
      <c r="C2592">
        <v>45.97</v>
      </c>
      <c r="D2592" t="s">
        <v>52</v>
      </c>
      <c r="E2592" t="s">
        <v>52</v>
      </c>
      <c r="F2592">
        <v>59</v>
      </c>
      <c r="G2592" t="s">
        <v>338</v>
      </c>
      <c r="H2592">
        <v>5283</v>
      </c>
      <c r="I2592" t="s">
        <v>75</v>
      </c>
      <c r="J2592" t="s">
        <v>55</v>
      </c>
      <c r="K2592" t="s">
        <v>5037</v>
      </c>
      <c r="L2592" t="s">
        <v>57</v>
      </c>
      <c r="M2592">
        <v>0</v>
      </c>
      <c r="N2592">
        <v>0</v>
      </c>
      <c r="O2592" t="s">
        <v>68</v>
      </c>
      <c r="P2592">
        <v>1</v>
      </c>
      <c r="Q2592" t="s">
        <v>77</v>
      </c>
      <c r="R2592" t="s">
        <v>3647</v>
      </c>
      <c r="S2592">
        <v>32.688505999999997</v>
      </c>
      <c r="T2592">
        <v>-116.938632</v>
      </c>
      <c r="U2592">
        <v>1</v>
      </c>
      <c r="V2592">
        <v>69</v>
      </c>
      <c r="W2592">
        <v>1</v>
      </c>
      <c r="X2592">
        <v>0</v>
      </c>
      <c r="Y2592">
        <v>6</v>
      </c>
      <c r="Z2592" t="s">
        <v>258</v>
      </c>
      <c r="AA2592">
        <v>1</v>
      </c>
      <c r="AB2592">
        <v>0</v>
      </c>
      <c r="AC2592">
        <v>1</v>
      </c>
      <c r="AD2592">
        <v>1</v>
      </c>
      <c r="AE2592" t="s">
        <v>62</v>
      </c>
      <c r="AF2592">
        <v>1</v>
      </c>
      <c r="AG2592">
        <v>2606</v>
      </c>
      <c r="AH2592">
        <v>1</v>
      </c>
      <c r="AI2592" t="s">
        <v>63</v>
      </c>
      <c r="AJ2592">
        <v>1</v>
      </c>
      <c r="AK2592">
        <v>3</v>
      </c>
      <c r="AL2592">
        <v>0</v>
      </c>
      <c r="AM2592" t="s">
        <v>64</v>
      </c>
      <c r="AN2592">
        <v>0</v>
      </c>
      <c r="AO2592">
        <v>0</v>
      </c>
      <c r="AP2592">
        <v>1</v>
      </c>
      <c r="AQ2592">
        <v>35</v>
      </c>
      <c r="AR2592">
        <v>2441.6999999999998</v>
      </c>
      <c r="AS2592">
        <v>0</v>
      </c>
      <c r="AT2592">
        <v>1608.95</v>
      </c>
      <c r="AU2592">
        <v>0</v>
      </c>
      <c r="AV2592">
        <v>4050.65</v>
      </c>
      <c r="AW2592">
        <v>0</v>
      </c>
      <c r="AX2592">
        <v>1</v>
      </c>
      <c r="AY2592">
        <v>91914</v>
      </c>
      <c r="AZ2592">
        <v>0</v>
      </c>
    </row>
    <row r="2593" spans="1:52">
      <c r="A2593">
        <v>57</v>
      </c>
      <c r="B2593">
        <v>29</v>
      </c>
      <c r="C2593">
        <v>7.47</v>
      </c>
      <c r="D2593" t="s">
        <v>52</v>
      </c>
      <c r="E2593" t="s">
        <v>52</v>
      </c>
      <c r="F2593">
        <v>67</v>
      </c>
      <c r="G2593" t="s">
        <v>414</v>
      </c>
      <c r="H2593">
        <v>5071</v>
      </c>
      <c r="I2593" t="s">
        <v>75</v>
      </c>
      <c r="J2593" t="s">
        <v>55</v>
      </c>
      <c r="K2593" t="s">
        <v>5038</v>
      </c>
      <c r="L2593" t="s">
        <v>57</v>
      </c>
      <c r="M2593">
        <v>1</v>
      </c>
      <c r="N2593">
        <v>1</v>
      </c>
      <c r="O2593" t="s">
        <v>58</v>
      </c>
      <c r="P2593">
        <v>1</v>
      </c>
      <c r="Q2593" t="s">
        <v>77</v>
      </c>
      <c r="R2593" t="s">
        <v>3198</v>
      </c>
      <c r="S2593">
        <v>36.768774000000001</v>
      </c>
      <c r="T2593">
        <v>-119.76263299999999</v>
      </c>
      <c r="U2593">
        <v>1</v>
      </c>
      <c r="V2593">
        <v>78.45</v>
      </c>
      <c r="W2593">
        <v>1</v>
      </c>
      <c r="X2593">
        <v>3</v>
      </c>
      <c r="Y2593">
        <v>8</v>
      </c>
      <c r="Z2593" t="s">
        <v>61</v>
      </c>
      <c r="AA2593">
        <v>1</v>
      </c>
      <c r="AB2593">
        <v>1</v>
      </c>
      <c r="AC2593">
        <v>1</v>
      </c>
      <c r="AD2593">
        <v>1</v>
      </c>
      <c r="AE2593" t="s">
        <v>62</v>
      </c>
      <c r="AF2593">
        <v>1</v>
      </c>
      <c r="AG2593">
        <v>31180</v>
      </c>
      <c r="AH2593">
        <v>1</v>
      </c>
      <c r="AI2593" t="s">
        <v>63</v>
      </c>
      <c r="AJ2593">
        <v>1</v>
      </c>
      <c r="AK2593">
        <v>5</v>
      </c>
      <c r="AL2593">
        <v>0</v>
      </c>
      <c r="AM2593" t="s">
        <v>64</v>
      </c>
      <c r="AN2593">
        <v>1</v>
      </c>
      <c r="AO2593">
        <v>1</v>
      </c>
      <c r="AP2593">
        <v>0</v>
      </c>
      <c r="AQ2593">
        <v>68</v>
      </c>
      <c r="AR2593">
        <v>5333.35</v>
      </c>
      <c r="AS2593">
        <v>0</v>
      </c>
      <c r="AT2593">
        <v>507.96</v>
      </c>
      <c r="AU2593">
        <v>0</v>
      </c>
      <c r="AV2593">
        <v>5841.31</v>
      </c>
      <c r="AW2593">
        <v>0</v>
      </c>
      <c r="AX2593">
        <v>1</v>
      </c>
      <c r="AY2593">
        <v>93703</v>
      </c>
      <c r="AZ2593">
        <v>0</v>
      </c>
    </row>
    <row r="2594" spans="1:52">
      <c r="A2594">
        <v>69</v>
      </c>
      <c r="B2594">
        <v>12</v>
      </c>
      <c r="C2594">
        <v>16.22</v>
      </c>
      <c r="D2594" t="s">
        <v>80</v>
      </c>
      <c r="E2594" t="s">
        <v>81</v>
      </c>
      <c r="F2594">
        <v>79</v>
      </c>
      <c r="G2594" t="s">
        <v>1464</v>
      </c>
      <c r="H2594">
        <v>2984</v>
      </c>
      <c r="I2594" t="s">
        <v>66</v>
      </c>
      <c r="J2594" t="s">
        <v>55</v>
      </c>
      <c r="K2594" t="s">
        <v>5039</v>
      </c>
      <c r="L2594" t="s">
        <v>84</v>
      </c>
      <c r="M2594">
        <v>0</v>
      </c>
      <c r="N2594">
        <v>1</v>
      </c>
      <c r="O2594" t="s">
        <v>58</v>
      </c>
      <c r="P2594">
        <v>1</v>
      </c>
      <c r="Q2594" t="s">
        <v>59</v>
      </c>
      <c r="R2594" t="s">
        <v>1466</v>
      </c>
      <c r="S2594">
        <v>40.408796000000002</v>
      </c>
      <c r="T2594">
        <v>-121.579609</v>
      </c>
      <c r="U2594">
        <v>0</v>
      </c>
      <c r="V2594">
        <v>104.75</v>
      </c>
      <c r="W2594">
        <v>1</v>
      </c>
      <c r="X2594">
        <v>0</v>
      </c>
      <c r="Y2594">
        <v>0</v>
      </c>
      <c r="Z2594" t="s">
        <v>61</v>
      </c>
      <c r="AA2594">
        <v>1</v>
      </c>
      <c r="AB2594">
        <v>0</v>
      </c>
      <c r="AC2594">
        <v>1</v>
      </c>
      <c r="AD2594">
        <v>0</v>
      </c>
      <c r="AE2594" t="s">
        <v>62</v>
      </c>
      <c r="AF2594">
        <v>1</v>
      </c>
      <c r="AG2594">
        <v>124</v>
      </c>
      <c r="AH2594">
        <v>0</v>
      </c>
      <c r="AI2594" t="s">
        <v>63</v>
      </c>
      <c r="AJ2594">
        <v>0</v>
      </c>
      <c r="AK2594">
        <v>1</v>
      </c>
      <c r="AL2594">
        <v>1</v>
      </c>
      <c r="AM2594" t="s">
        <v>64</v>
      </c>
      <c r="AN2594">
        <v>1</v>
      </c>
      <c r="AO2594">
        <v>0</v>
      </c>
      <c r="AP2594">
        <v>1</v>
      </c>
      <c r="AQ2594">
        <v>42</v>
      </c>
      <c r="AR2594">
        <v>4323.45</v>
      </c>
      <c r="AS2594">
        <v>0</v>
      </c>
      <c r="AT2594">
        <v>681.24</v>
      </c>
      <c r="AU2594">
        <v>0</v>
      </c>
      <c r="AV2594">
        <v>5004.6899999999996</v>
      </c>
      <c r="AW2594">
        <v>0</v>
      </c>
      <c r="AX2594">
        <v>1</v>
      </c>
      <c r="AY2594">
        <v>96063</v>
      </c>
      <c r="AZ2594">
        <v>1</v>
      </c>
    </row>
    <row r="2595" spans="1:52">
      <c r="A2595">
        <v>29</v>
      </c>
      <c r="B2595">
        <v>69</v>
      </c>
      <c r="C2595">
        <v>41.82</v>
      </c>
      <c r="D2595" t="s">
        <v>52</v>
      </c>
      <c r="E2595" t="s">
        <v>52</v>
      </c>
      <c r="F2595">
        <v>28</v>
      </c>
      <c r="G2595" t="s">
        <v>921</v>
      </c>
      <c r="H2595">
        <v>5713</v>
      </c>
      <c r="I2595" t="s">
        <v>75</v>
      </c>
      <c r="J2595" t="s">
        <v>55</v>
      </c>
      <c r="K2595" t="s">
        <v>5040</v>
      </c>
      <c r="L2595" t="s">
        <v>57</v>
      </c>
      <c r="M2595">
        <v>0</v>
      </c>
      <c r="N2595">
        <v>1</v>
      </c>
      <c r="O2595" t="s">
        <v>58</v>
      </c>
      <c r="P2595">
        <v>1</v>
      </c>
      <c r="Q2595" t="s">
        <v>59</v>
      </c>
      <c r="R2595" t="s">
        <v>923</v>
      </c>
      <c r="S2595">
        <v>34.101607999999999</v>
      </c>
      <c r="T2595">
        <v>-118.055848</v>
      </c>
      <c r="U2595">
        <v>1</v>
      </c>
      <c r="V2595">
        <v>111.8</v>
      </c>
      <c r="W2595">
        <v>1</v>
      </c>
      <c r="X2595">
        <v>0</v>
      </c>
      <c r="Y2595">
        <v>3</v>
      </c>
      <c r="Z2595" t="s">
        <v>61</v>
      </c>
      <c r="AA2595">
        <v>1</v>
      </c>
      <c r="AB2595">
        <v>0</v>
      </c>
      <c r="AC2595">
        <v>1</v>
      </c>
      <c r="AD2595">
        <v>1</v>
      </c>
      <c r="AE2595" t="s">
        <v>62</v>
      </c>
      <c r="AF2595">
        <v>1</v>
      </c>
      <c r="AG2595">
        <v>32718</v>
      </c>
      <c r="AH2595">
        <v>1</v>
      </c>
      <c r="AI2595" t="s">
        <v>63</v>
      </c>
      <c r="AJ2595">
        <v>1</v>
      </c>
      <c r="AK2595">
        <v>3</v>
      </c>
      <c r="AL2595">
        <v>0</v>
      </c>
      <c r="AM2595" t="s">
        <v>64</v>
      </c>
      <c r="AN2595">
        <v>1</v>
      </c>
      <c r="AO2595">
        <v>1</v>
      </c>
      <c r="AP2595">
        <v>1</v>
      </c>
      <c r="AQ2595">
        <v>53</v>
      </c>
      <c r="AR2595">
        <v>5809.75</v>
      </c>
      <c r="AS2595">
        <v>0</v>
      </c>
      <c r="AT2595">
        <v>2216.46</v>
      </c>
      <c r="AU2595">
        <v>0</v>
      </c>
      <c r="AV2595">
        <v>8026.21</v>
      </c>
      <c r="AW2595">
        <v>1</v>
      </c>
      <c r="AX2595">
        <v>1</v>
      </c>
      <c r="AY2595">
        <v>91780</v>
      </c>
      <c r="AZ2595">
        <v>0</v>
      </c>
    </row>
    <row r="2596" spans="1:52">
      <c r="A2596">
        <v>76</v>
      </c>
      <c r="B2596">
        <v>17</v>
      </c>
      <c r="C2596">
        <v>7.72</v>
      </c>
      <c r="D2596" t="s">
        <v>52</v>
      </c>
      <c r="E2596" t="s">
        <v>52</v>
      </c>
      <c r="F2596">
        <v>71</v>
      </c>
      <c r="G2596" t="s">
        <v>1092</v>
      </c>
      <c r="H2596">
        <v>3253</v>
      </c>
      <c r="I2596" t="s">
        <v>75</v>
      </c>
      <c r="J2596" t="s">
        <v>55</v>
      </c>
      <c r="K2596" t="s">
        <v>5041</v>
      </c>
      <c r="L2596" t="s">
        <v>57</v>
      </c>
      <c r="M2596">
        <v>0</v>
      </c>
      <c r="N2596">
        <v>1</v>
      </c>
      <c r="O2596" t="s">
        <v>58</v>
      </c>
      <c r="P2596">
        <v>1</v>
      </c>
      <c r="Q2596" t="s">
        <v>77</v>
      </c>
      <c r="R2596" t="s">
        <v>4327</v>
      </c>
      <c r="S2596">
        <v>34.031528999999999</v>
      </c>
      <c r="T2596">
        <v>-118.491156</v>
      </c>
      <c r="U2596">
        <v>0</v>
      </c>
      <c r="V2596">
        <v>74.849999999999994</v>
      </c>
      <c r="W2596">
        <v>0</v>
      </c>
      <c r="X2596">
        <v>0</v>
      </c>
      <c r="Y2596">
        <v>0</v>
      </c>
      <c r="Z2596" t="s">
        <v>61</v>
      </c>
      <c r="AA2596">
        <v>0</v>
      </c>
      <c r="AB2596">
        <v>0</v>
      </c>
      <c r="AC2596">
        <v>0</v>
      </c>
      <c r="AD2596">
        <v>0</v>
      </c>
      <c r="AE2596" t="s">
        <v>62</v>
      </c>
      <c r="AF2596">
        <v>1</v>
      </c>
      <c r="AG2596">
        <v>23559</v>
      </c>
      <c r="AH2596">
        <v>1</v>
      </c>
      <c r="AI2596" t="s">
        <v>63</v>
      </c>
      <c r="AJ2596">
        <v>0</v>
      </c>
      <c r="AK2596">
        <v>5</v>
      </c>
      <c r="AL2596">
        <v>1</v>
      </c>
      <c r="AM2596" t="s">
        <v>64</v>
      </c>
      <c r="AN2596">
        <v>1</v>
      </c>
      <c r="AO2596">
        <v>1</v>
      </c>
      <c r="AP2596">
        <v>1</v>
      </c>
      <c r="AQ2596">
        <v>44</v>
      </c>
      <c r="AR2596">
        <v>3268.05</v>
      </c>
      <c r="AS2596">
        <v>0</v>
      </c>
      <c r="AT2596">
        <v>339.68</v>
      </c>
      <c r="AU2596">
        <v>17.91</v>
      </c>
      <c r="AV2596">
        <v>3589.82</v>
      </c>
      <c r="AW2596">
        <v>0</v>
      </c>
      <c r="AX2596">
        <v>1</v>
      </c>
      <c r="AY2596">
        <v>90403</v>
      </c>
      <c r="AZ2596">
        <v>0</v>
      </c>
    </row>
    <row r="2597" spans="1:52">
      <c r="A2597">
        <v>22</v>
      </c>
      <c r="B2597">
        <v>59</v>
      </c>
      <c r="C2597">
        <v>38.520000000000003</v>
      </c>
      <c r="D2597" t="s">
        <v>138</v>
      </c>
      <c r="E2597" t="s">
        <v>139</v>
      </c>
      <c r="F2597">
        <v>67</v>
      </c>
      <c r="G2597" t="s">
        <v>186</v>
      </c>
      <c r="H2597">
        <v>5570</v>
      </c>
      <c r="I2597" t="s">
        <v>66</v>
      </c>
      <c r="J2597" t="s">
        <v>55</v>
      </c>
      <c r="K2597" t="s">
        <v>5042</v>
      </c>
      <c r="L2597" t="s">
        <v>84</v>
      </c>
      <c r="M2597">
        <v>0</v>
      </c>
      <c r="N2597">
        <v>1</v>
      </c>
      <c r="O2597" t="s">
        <v>58</v>
      </c>
      <c r="P2597">
        <v>1</v>
      </c>
      <c r="Q2597" t="s">
        <v>59</v>
      </c>
      <c r="R2597" t="s">
        <v>2924</v>
      </c>
      <c r="S2597">
        <v>33.927253999999998</v>
      </c>
      <c r="T2597">
        <v>-118.249826</v>
      </c>
      <c r="U2597">
        <v>1</v>
      </c>
      <c r="V2597">
        <v>104.4</v>
      </c>
      <c r="W2597">
        <v>1</v>
      </c>
      <c r="X2597">
        <v>0</v>
      </c>
      <c r="Y2597">
        <v>1</v>
      </c>
      <c r="Z2597" t="s">
        <v>209</v>
      </c>
      <c r="AA2597">
        <v>0</v>
      </c>
      <c r="AB2597">
        <v>1</v>
      </c>
      <c r="AC2597">
        <v>1</v>
      </c>
      <c r="AD2597">
        <v>1</v>
      </c>
      <c r="AE2597" t="s">
        <v>62</v>
      </c>
      <c r="AF2597">
        <v>1</v>
      </c>
      <c r="AG2597">
        <v>38128</v>
      </c>
      <c r="AH2597">
        <v>0</v>
      </c>
      <c r="AI2597" t="s">
        <v>63</v>
      </c>
      <c r="AJ2597">
        <v>1</v>
      </c>
      <c r="AK2597">
        <v>1</v>
      </c>
      <c r="AL2597">
        <v>0</v>
      </c>
      <c r="AM2597" t="s">
        <v>64</v>
      </c>
      <c r="AN2597">
        <v>1</v>
      </c>
      <c r="AO2597">
        <v>1</v>
      </c>
      <c r="AP2597">
        <v>1</v>
      </c>
      <c r="AQ2597">
        <v>21</v>
      </c>
      <c r="AR2597">
        <v>2200.25</v>
      </c>
      <c r="AS2597">
        <v>0</v>
      </c>
      <c r="AT2597">
        <v>808.92</v>
      </c>
      <c r="AU2597">
        <v>0</v>
      </c>
      <c r="AV2597">
        <v>3009.17</v>
      </c>
      <c r="AW2597">
        <v>1</v>
      </c>
      <c r="AX2597">
        <v>1</v>
      </c>
      <c r="AY2597">
        <v>90059</v>
      </c>
      <c r="AZ2597">
        <v>1</v>
      </c>
    </row>
    <row r="2598" spans="1:52">
      <c r="A2598">
        <v>48</v>
      </c>
      <c r="B2598">
        <v>22</v>
      </c>
      <c r="C2598">
        <v>23.67</v>
      </c>
      <c r="D2598" t="s">
        <v>97</v>
      </c>
      <c r="E2598" t="s">
        <v>1207</v>
      </c>
      <c r="F2598">
        <v>90</v>
      </c>
      <c r="G2598" t="s">
        <v>1444</v>
      </c>
      <c r="H2598">
        <v>4610</v>
      </c>
      <c r="I2598" t="s">
        <v>54</v>
      </c>
      <c r="J2598" t="s">
        <v>55</v>
      </c>
      <c r="K2598" t="s">
        <v>5043</v>
      </c>
      <c r="L2598" t="s">
        <v>84</v>
      </c>
      <c r="M2598">
        <v>0</v>
      </c>
      <c r="N2598">
        <v>1</v>
      </c>
      <c r="O2598" t="s">
        <v>68</v>
      </c>
      <c r="P2598">
        <v>1</v>
      </c>
      <c r="Q2598" t="s">
        <v>59</v>
      </c>
      <c r="R2598" t="s">
        <v>1446</v>
      </c>
      <c r="S2598">
        <v>34.402343000000002</v>
      </c>
      <c r="T2598">
        <v>-119.094824</v>
      </c>
      <c r="U2598">
        <v>1</v>
      </c>
      <c r="V2598">
        <v>113.15</v>
      </c>
      <c r="W2598">
        <v>1</v>
      </c>
      <c r="X2598">
        <v>0</v>
      </c>
      <c r="Y2598">
        <v>1</v>
      </c>
      <c r="Z2598" t="s">
        <v>105</v>
      </c>
      <c r="AA2598">
        <v>1</v>
      </c>
      <c r="AB2598">
        <v>1</v>
      </c>
      <c r="AC2598">
        <v>1</v>
      </c>
      <c r="AD2598">
        <v>1</v>
      </c>
      <c r="AE2598" t="s">
        <v>62</v>
      </c>
      <c r="AF2598">
        <v>1</v>
      </c>
      <c r="AG2598">
        <v>32511</v>
      </c>
      <c r="AH2598">
        <v>1</v>
      </c>
      <c r="AI2598" t="s">
        <v>63</v>
      </c>
      <c r="AJ2598">
        <v>1</v>
      </c>
      <c r="AK2598">
        <v>1</v>
      </c>
      <c r="AL2598">
        <v>0</v>
      </c>
      <c r="AM2598" t="s">
        <v>64</v>
      </c>
      <c r="AN2598">
        <v>1</v>
      </c>
      <c r="AO2598">
        <v>1</v>
      </c>
      <c r="AP2598">
        <v>1</v>
      </c>
      <c r="AQ2598">
        <v>68</v>
      </c>
      <c r="AR2598">
        <v>7856</v>
      </c>
      <c r="AS2598">
        <v>0</v>
      </c>
      <c r="AT2598">
        <v>1609.56</v>
      </c>
      <c r="AU2598">
        <v>0</v>
      </c>
      <c r="AV2598">
        <v>9465.56</v>
      </c>
      <c r="AW2598">
        <v>0</v>
      </c>
      <c r="AX2598">
        <v>1</v>
      </c>
      <c r="AY2598">
        <v>93060</v>
      </c>
      <c r="AZ2598">
        <v>1</v>
      </c>
    </row>
    <row r="2599" spans="1:52">
      <c r="A2599">
        <v>78</v>
      </c>
      <c r="B2599">
        <v>24</v>
      </c>
      <c r="C2599">
        <v>46.77</v>
      </c>
      <c r="D2599" t="s">
        <v>52</v>
      </c>
      <c r="E2599" t="s">
        <v>52</v>
      </c>
      <c r="F2599">
        <v>67</v>
      </c>
      <c r="G2599" t="s">
        <v>536</v>
      </c>
      <c r="H2599">
        <v>4074</v>
      </c>
      <c r="I2599" t="s">
        <v>54</v>
      </c>
      <c r="J2599" t="s">
        <v>55</v>
      </c>
      <c r="K2599" t="s">
        <v>5044</v>
      </c>
      <c r="L2599" t="s">
        <v>57</v>
      </c>
      <c r="M2599">
        <v>0</v>
      </c>
      <c r="N2599">
        <v>1</v>
      </c>
      <c r="O2599" t="s">
        <v>58</v>
      </c>
      <c r="P2599">
        <v>1</v>
      </c>
      <c r="Q2599" t="s">
        <v>77</v>
      </c>
      <c r="R2599" t="s">
        <v>538</v>
      </c>
      <c r="S2599">
        <v>34.238208</v>
      </c>
      <c r="T2599">
        <v>-118.55029</v>
      </c>
      <c r="U2599">
        <v>1</v>
      </c>
      <c r="V2599">
        <v>67.45</v>
      </c>
      <c r="W2599">
        <v>1</v>
      </c>
      <c r="X2599">
        <v>0</v>
      </c>
      <c r="Y2599">
        <v>1</v>
      </c>
      <c r="Z2599" t="s">
        <v>61</v>
      </c>
      <c r="AA2599">
        <v>1</v>
      </c>
      <c r="AB2599">
        <v>1</v>
      </c>
      <c r="AC2599">
        <v>1</v>
      </c>
      <c r="AD2599">
        <v>1</v>
      </c>
      <c r="AE2599" t="s">
        <v>79</v>
      </c>
      <c r="AF2599">
        <v>1</v>
      </c>
      <c r="AG2599">
        <v>25751</v>
      </c>
      <c r="AH2599">
        <v>0</v>
      </c>
      <c r="AI2599" t="s">
        <v>63</v>
      </c>
      <c r="AJ2599">
        <v>1</v>
      </c>
      <c r="AK2599">
        <v>3</v>
      </c>
      <c r="AL2599">
        <v>1</v>
      </c>
      <c r="AM2599" t="s">
        <v>64</v>
      </c>
      <c r="AN2599">
        <v>0</v>
      </c>
      <c r="AO2599">
        <v>0</v>
      </c>
      <c r="AP2599">
        <v>0</v>
      </c>
      <c r="AQ2599">
        <v>47</v>
      </c>
      <c r="AR2599">
        <v>3252</v>
      </c>
      <c r="AS2599">
        <v>0</v>
      </c>
      <c r="AT2599">
        <v>2198.19</v>
      </c>
      <c r="AU2599">
        <v>0</v>
      </c>
      <c r="AV2599">
        <v>5450.19</v>
      </c>
      <c r="AW2599">
        <v>0</v>
      </c>
      <c r="AX2599">
        <v>1</v>
      </c>
      <c r="AY2599">
        <v>91324</v>
      </c>
      <c r="AZ2599">
        <v>0</v>
      </c>
    </row>
    <row r="2600" spans="1:52">
      <c r="A2600">
        <v>51</v>
      </c>
      <c r="B2600">
        <v>10</v>
      </c>
      <c r="C2600">
        <v>14.54</v>
      </c>
      <c r="D2600" t="s">
        <v>52</v>
      </c>
      <c r="E2600" t="s">
        <v>52</v>
      </c>
      <c r="F2600">
        <v>74</v>
      </c>
      <c r="G2600" t="s">
        <v>684</v>
      </c>
      <c r="H2600">
        <v>3723</v>
      </c>
      <c r="I2600" t="s">
        <v>66</v>
      </c>
      <c r="J2600" t="s">
        <v>55</v>
      </c>
      <c r="K2600" t="s">
        <v>5045</v>
      </c>
      <c r="L2600" t="s">
        <v>57</v>
      </c>
      <c r="M2600">
        <v>0</v>
      </c>
      <c r="N2600">
        <v>1</v>
      </c>
      <c r="O2600" t="s">
        <v>58</v>
      </c>
      <c r="P2600">
        <v>1</v>
      </c>
      <c r="Q2600" t="s">
        <v>59</v>
      </c>
      <c r="R2600" t="s">
        <v>686</v>
      </c>
      <c r="S2600">
        <v>36.636637999999998</v>
      </c>
      <c r="T2600">
        <v>-119.421842</v>
      </c>
      <c r="U2600">
        <v>0</v>
      </c>
      <c r="V2600">
        <v>106.35</v>
      </c>
      <c r="W2600">
        <v>1</v>
      </c>
      <c r="X2600">
        <v>0</v>
      </c>
      <c r="Y2600">
        <v>0</v>
      </c>
      <c r="Z2600" t="s">
        <v>87</v>
      </c>
      <c r="AA2600">
        <v>1</v>
      </c>
      <c r="AB2600">
        <v>0</v>
      </c>
      <c r="AC2600">
        <v>1</v>
      </c>
      <c r="AD2600">
        <v>0</v>
      </c>
      <c r="AE2600" t="s">
        <v>62</v>
      </c>
      <c r="AF2600">
        <v>1</v>
      </c>
      <c r="AG2600">
        <v>25923</v>
      </c>
      <c r="AH2600">
        <v>0</v>
      </c>
      <c r="AI2600" t="s">
        <v>63</v>
      </c>
      <c r="AJ2600">
        <v>0</v>
      </c>
      <c r="AK2600">
        <v>4</v>
      </c>
      <c r="AL2600">
        <v>0</v>
      </c>
      <c r="AM2600" t="s">
        <v>64</v>
      </c>
      <c r="AN2600">
        <v>1</v>
      </c>
      <c r="AO2600">
        <v>1</v>
      </c>
      <c r="AP2600">
        <v>1</v>
      </c>
      <c r="AQ2600">
        <v>47</v>
      </c>
      <c r="AR2600">
        <v>4849.1000000000004</v>
      </c>
      <c r="AS2600">
        <v>0</v>
      </c>
      <c r="AT2600">
        <v>683.38</v>
      </c>
      <c r="AU2600">
        <v>0</v>
      </c>
      <c r="AV2600">
        <v>5532.48</v>
      </c>
      <c r="AW2600">
        <v>0</v>
      </c>
      <c r="AX2600">
        <v>1</v>
      </c>
      <c r="AY2600">
        <v>93654</v>
      </c>
      <c r="AZ2600">
        <v>0</v>
      </c>
    </row>
    <row r="2601" spans="1:52">
      <c r="A2601">
        <v>35</v>
      </c>
      <c r="B2601">
        <v>6</v>
      </c>
      <c r="C2601">
        <v>32.31</v>
      </c>
      <c r="D2601" t="s">
        <v>175</v>
      </c>
      <c r="E2601" t="s">
        <v>618</v>
      </c>
      <c r="F2601">
        <v>81</v>
      </c>
      <c r="G2601" t="s">
        <v>5046</v>
      </c>
      <c r="H2601">
        <v>4437</v>
      </c>
      <c r="I2601" t="s">
        <v>66</v>
      </c>
      <c r="J2601" t="s">
        <v>55</v>
      </c>
      <c r="K2601" t="s">
        <v>5047</v>
      </c>
      <c r="L2601" t="s">
        <v>84</v>
      </c>
      <c r="M2601">
        <v>0</v>
      </c>
      <c r="N2601">
        <v>0</v>
      </c>
      <c r="O2601" t="s">
        <v>58</v>
      </c>
      <c r="P2601">
        <v>1</v>
      </c>
      <c r="Q2601" t="s">
        <v>59</v>
      </c>
      <c r="R2601" t="s">
        <v>5048</v>
      </c>
      <c r="S2601">
        <v>33.458753999999999</v>
      </c>
      <c r="T2601">
        <v>-117.665104</v>
      </c>
      <c r="U2601">
        <v>0</v>
      </c>
      <c r="V2601">
        <v>84.95</v>
      </c>
      <c r="W2601">
        <v>0</v>
      </c>
      <c r="X2601">
        <v>0</v>
      </c>
      <c r="Y2601">
        <v>0</v>
      </c>
      <c r="Z2601" t="s">
        <v>61</v>
      </c>
      <c r="AA2601">
        <v>0</v>
      </c>
      <c r="AB2601">
        <v>1</v>
      </c>
      <c r="AC2601">
        <v>0</v>
      </c>
      <c r="AD2601">
        <v>0</v>
      </c>
      <c r="AE2601" t="s">
        <v>62</v>
      </c>
      <c r="AF2601">
        <v>1</v>
      </c>
      <c r="AG2601">
        <v>7465</v>
      </c>
      <c r="AH2601">
        <v>0</v>
      </c>
      <c r="AI2601" t="s">
        <v>63</v>
      </c>
      <c r="AJ2601">
        <v>0</v>
      </c>
      <c r="AK2601">
        <v>1</v>
      </c>
      <c r="AL2601">
        <v>0</v>
      </c>
      <c r="AM2601" t="s">
        <v>64</v>
      </c>
      <c r="AN2601">
        <v>0</v>
      </c>
      <c r="AO2601">
        <v>0</v>
      </c>
      <c r="AP2601">
        <v>1</v>
      </c>
      <c r="AQ2601">
        <v>8</v>
      </c>
      <c r="AR2601">
        <v>668.4</v>
      </c>
      <c r="AS2601">
        <v>0</v>
      </c>
      <c r="AT2601">
        <v>258.48</v>
      </c>
      <c r="AU2601">
        <v>0</v>
      </c>
      <c r="AV2601">
        <v>926.88</v>
      </c>
      <c r="AW2601">
        <v>0</v>
      </c>
      <c r="AX2601">
        <v>1</v>
      </c>
      <c r="AY2601">
        <v>92624</v>
      </c>
      <c r="AZ2601">
        <v>1</v>
      </c>
    </row>
    <row r="2602" spans="1:52">
      <c r="A2602">
        <v>41</v>
      </c>
      <c r="B2602">
        <v>23</v>
      </c>
      <c r="C2602">
        <v>42.92</v>
      </c>
      <c r="D2602" t="s">
        <v>80</v>
      </c>
      <c r="E2602" t="s">
        <v>81</v>
      </c>
      <c r="F2602">
        <v>81</v>
      </c>
      <c r="G2602" t="s">
        <v>1432</v>
      </c>
      <c r="H2602">
        <v>3486</v>
      </c>
      <c r="I2602" t="s">
        <v>66</v>
      </c>
      <c r="J2602" t="s">
        <v>55</v>
      </c>
      <c r="K2602" t="s">
        <v>5049</v>
      </c>
      <c r="L2602" t="s">
        <v>84</v>
      </c>
      <c r="M2602">
        <v>0</v>
      </c>
      <c r="N2602">
        <v>0</v>
      </c>
      <c r="O2602" t="s">
        <v>68</v>
      </c>
      <c r="P2602">
        <v>1</v>
      </c>
      <c r="Q2602" t="s">
        <v>59</v>
      </c>
      <c r="R2602" t="s">
        <v>1434</v>
      </c>
      <c r="S2602">
        <v>39.346898000000003</v>
      </c>
      <c r="T2602">
        <v>-121.75953699999999</v>
      </c>
      <c r="U2602">
        <v>0</v>
      </c>
      <c r="V2602">
        <v>100.55</v>
      </c>
      <c r="W2602">
        <v>0</v>
      </c>
      <c r="X2602">
        <v>0</v>
      </c>
      <c r="Y2602">
        <v>0</v>
      </c>
      <c r="Z2602" t="s">
        <v>61</v>
      </c>
      <c r="AA2602">
        <v>1</v>
      </c>
      <c r="AB2602">
        <v>0</v>
      </c>
      <c r="AC2602">
        <v>0</v>
      </c>
      <c r="AD2602">
        <v>0</v>
      </c>
      <c r="AE2602" t="s">
        <v>62</v>
      </c>
      <c r="AF2602">
        <v>1</v>
      </c>
      <c r="AG2602">
        <v>9763</v>
      </c>
      <c r="AH2602">
        <v>1</v>
      </c>
      <c r="AI2602" t="s">
        <v>63</v>
      </c>
      <c r="AJ2602">
        <v>0</v>
      </c>
      <c r="AK2602">
        <v>2</v>
      </c>
      <c r="AL2602">
        <v>0</v>
      </c>
      <c r="AM2602" t="s">
        <v>64</v>
      </c>
      <c r="AN2602">
        <v>1</v>
      </c>
      <c r="AO2602">
        <v>1</v>
      </c>
      <c r="AP2602">
        <v>1</v>
      </c>
      <c r="AQ2602">
        <v>44</v>
      </c>
      <c r="AR2602">
        <v>4398.1499999999996</v>
      </c>
      <c r="AS2602">
        <v>0</v>
      </c>
      <c r="AT2602">
        <v>1888.48</v>
      </c>
      <c r="AU2602">
        <v>0</v>
      </c>
      <c r="AV2602">
        <v>6286.63</v>
      </c>
      <c r="AW2602">
        <v>0</v>
      </c>
      <c r="AX2602">
        <v>1</v>
      </c>
      <c r="AY2602">
        <v>95948</v>
      </c>
      <c r="AZ2602">
        <v>1</v>
      </c>
    </row>
    <row r="2603" spans="1:52">
      <c r="A2603">
        <v>64</v>
      </c>
      <c r="B2603">
        <v>29</v>
      </c>
      <c r="C2603">
        <v>4.71</v>
      </c>
      <c r="D2603" t="s">
        <v>52</v>
      </c>
      <c r="E2603" t="s">
        <v>52</v>
      </c>
      <c r="F2603">
        <v>71</v>
      </c>
      <c r="G2603" t="s">
        <v>1324</v>
      </c>
      <c r="H2603">
        <v>4374</v>
      </c>
      <c r="I2603" t="s">
        <v>54</v>
      </c>
      <c r="J2603" t="s">
        <v>55</v>
      </c>
      <c r="K2603" t="s">
        <v>5050</v>
      </c>
      <c r="L2603" t="s">
        <v>57</v>
      </c>
      <c r="M2603">
        <v>0</v>
      </c>
      <c r="N2603">
        <v>1</v>
      </c>
      <c r="O2603" t="s">
        <v>58</v>
      </c>
      <c r="P2603">
        <v>1</v>
      </c>
      <c r="Q2603" t="s">
        <v>77</v>
      </c>
      <c r="R2603" t="s">
        <v>2803</v>
      </c>
      <c r="S2603">
        <v>33.748635</v>
      </c>
      <c r="T2603">
        <v>-117.906125</v>
      </c>
      <c r="U2603">
        <v>1</v>
      </c>
      <c r="V2603">
        <v>64.05</v>
      </c>
      <c r="W2603">
        <v>0</v>
      </c>
      <c r="X2603">
        <v>0</v>
      </c>
      <c r="Y2603">
        <v>10</v>
      </c>
      <c r="Z2603" t="s">
        <v>61</v>
      </c>
      <c r="AA2603">
        <v>1</v>
      </c>
      <c r="AB2603">
        <v>1</v>
      </c>
      <c r="AC2603">
        <v>0</v>
      </c>
      <c r="AD2603">
        <v>1</v>
      </c>
      <c r="AE2603" t="s">
        <v>79</v>
      </c>
      <c r="AF2603">
        <v>1</v>
      </c>
      <c r="AG2603">
        <v>70011</v>
      </c>
      <c r="AH2603">
        <v>1</v>
      </c>
      <c r="AI2603" t="s">
        <v>63</v>
      </c>
      <c r="AJ2603">
        <v>1</v>
      </c>
      <c r="AK2603">
        <v>4</v>
      </c>
      <c r="AL2603">
        <v>0</v>
      </c>
      <c r="AM2603" t="s">
        <v>64</v>
      </c>
      <c r="AN2603">
        <v>0</v>
      </c>
      <c r="AO2603">
        <v>0</v>
      </c>
      <c r="AP2603">
        <v>0</v>
      </c>
      <c r="AQ2603">
        <v>71</v>
      </c>
      <c r="AR2603">
        <v>4492.8999999999996</v>
      </c>
      <c r="AS2603">
        <v>0</v>
      </c>
      <c r="AT2603">
        <v>334.41</v>
      </c>
      <c r="AU2603">
        <v>0</v>
      </c>
      <c r="AV2603">
        <v>4827.3100000000004</v>
      </c>
      <c r="AW2603">
        <v>0</v>
      </c>
      <c r="AX2603">
        <v>1</v>
      </c>
      <c r="AY2603">
        <v>92703</v>
      </c>
      <c r="AZ2603">
        <v>0</v>
      </c>
    </row>
    <row r="2604" spans="1:52">
      <c r="A2604">
        <v>64</v>
      </c>
      <c r="B2604">
        <v>28</v>
      </c>
      <c r="C2604">
        <v>33.409999999999997</v>
      </c>
      <c r="D2604" t="s">
        <v>88</v>
      </c>
      <c r="E2604" t="s">
        <v>89</v>
      </c>
      <c r="F2604">
        <v>71</v>
      </c>
      <c r="G2604" t="s">
        <v>1601</v>
      </c>
      <c r="H2604">
        <v>4278</v>
      </c>
      <c r="I2604" t="s">
        <v>66</v>
      </c>
      <c r="J2604" t="s">
        <v>55</v>
      </c>
      <c r="K2604" t="s">
        <v>5051</v>
      </c>
      <c r="L2604" t="s">
        <v>84</v>
      </c>
      <c r="M2604">
        <v>0</v>
      </c>
      <c r="N2604">
        <v>1</v>
      </c>
      <c r="O2604" t="s">
        <v>58</v>
      </c>
      <c r="P2604">
        <v>1</v>
      </c>
      <c r="Q2604" t="s">
        <v>59</v>
      </c>
      <c r="R2604" t="s">
        <v>1603</v>
      </c>
      <c r="S2604">
        <v>41.171577999999997</v>
      </c>
      <c r="T2604">
        <v>-120.913161</v>
      </c>
      <c r="U2604">
        <v>0</v>
      </c>
      <c r="V2604">
        <v>82.3</v>
      </c>
      <c r="W2604">
        <v>0</v>
      </c>
      <c r="X2604">
        <v>0</v>
      </c>
      <c r="Y2604">
        <v>0</v>
      </c>
      <c r="Z2604" t="s">
        <v>93</v>
      </c>
      <c r="AA2604">
        <v>1</v>
      </c>
      <c r="AB2604">
        <v>0</v>
      </c>
      <c r="AC2604">
        <v>1</v>
      </c>
      <c r="AD2604">
        <v>0</v>
      </c>
      <c r="AE2604" t="s">
        <v>62</v>
      </c>
      <c r="AF2604">
        <v>1</v>
      </c>
      <c r="AG2604">
        <v>615</v>
      </c>
      <c r="AH2604">
        <v>0</v>
      </c>
      <c r="AI2604" t="s">
        <v>63</v>
      </c>
      <c r="AJ2604">
        <v>0</v>
      </c>
      <c r="AK2604">
        <v>1</v>
      </c>
      <c r="AL2604">
        <v>0</v>
      </c>
      <c r="AM2604" t="s">
        <v>64</v>
      </c>
      <c r="AN2604">
        <v>0</v>
      </c>
      <c r="AO2604">
        <v>0</v>
      </c>
      <c r="AP2604">
        <v>0</v>
      </c>
      <c r="AQ2604">
        <v>1</v>
      </c>
      <c r="AR2604">
        <v>82.3</v>
      </c>
      <c r="AS2604">
        <v>0</v>
      </c>
      <c r="AT2604">
        <v>33.409999999999997</v>
      </c>
      <c r="AU2604">
        <v>0</v>
      </c>
      <c r="AV2604">
        <v>115.71</v>
      </c>
      <c r="AW2604">
        <v>0</v>
      </c>
      <c r="AX2604">
        <v>1</v>
      </c>
      <c r="AY2604">
        <v>96006</v>
      </c>
      <c r="AZ2604">
        <v>1</v>
      </c>
    </row>
    <row r="2605" spans="1:52">
      <c r="A2605">
        <v>59</v>
      </c>
      <c r="B2605">
        <v>18</v>
      </c>
      <c r="C2605">
        <v>39.68</v>
      </c>
      <c r="D2605" t="s">
        <v>88</v>
      </c>
      <c r="E2605" t="s">
        <v>89</v>
      </c>
      <c r="F2605">
        <v>74</v>
      </c>
      <c r="G2605" t="s">
        <v>82</v>
      </c>
      <c r="H2605">
        <v>4249</v>
      </c>
      <c r="I2605" t="s">
        <v>66</v>
      </c>
      <c r="J2605" t="s">
        <v>55</v>
      </c>
      <c r="K2605" t="s">
        <v>5052</v>
      </c>
      <c r="L2605" t="s">
        <v>84</v>
      </c>
      <c r="M2605">
        <v>0</v>
      </c>
      <c r="N2605">
        <v>1</v>
      </c>
      <c r="O2605" t="s">
        <v>58</v>
      </c>
      <c r="P2605">
        <v>1</v>
      </c>
      <c r="Q2605" t="s">
        <v>59</v>
      </c>
      <c r="R2605" t="s">
        <v>2167</v>
      </c>
      <c r="S2605">
        <v>37.343826999999997</v>
      </c>
      <c r="T2605">
        <v>-121.88311899999999</v>
      </c>
      <c r="U2605">
        <v>0</v>
      </c>
      <c r="V2605">
        <v>94.4</v>
      </c>
      <c r="W2605">
        <v>0</v>
      </c>
      <c r="X2605">
        <v>0</v>
      </c>
      <c r="Y2605">
        <v>0</v>
      </c>
      <c r="Z2605" t="s">
        <v>93</v>
      </c>
      <c r="AA2605">
        <v>0</v>
      </c>
      <c r="AB2605">
        <v>1</v>
      </c>
      <c r="AC2605">
        <v>1</v>
      </c>
      <c r="AD2605">
        <v>0</v>
      </c>
      <c r="AE2605" t="s">
        <v>62</v>
      </c>
      <c r="AF2605">
        <v>1</v>
      </c>
      <c r="AG2605">
        <v>52334</v>
      </c>
      <c r="AH2605">
        <v>1</v>
      </c>
      <c r="AI2605" t="s">
        <v>63</v>
      </c>
      <c r="AJ2605">
        <v>0</v>
      </c>
      <c r="AK2605">
        <v>1</v>
      </c>
      <c r="AL2605">
        <v>0</v>
      </c>
      <c r="AM2605" t="s">
        <v>64</v>
      </c>
      <c r="AN2605">
        <v>1</v>
      </c>
      <c r="AO2605">
        <v>1</v>
      </c>
      <c r="AP2605">
        <v>0</v>
      </c>
      <c r="AQ2605">
        <v>4</v>
      </c>
      <c r="AR2605">
        <v>387.2</v>
      </c>
      <c r="AS2605">
        <v>0</v>
      </c>
      <c r="AT2605">
        <v>158.72</v>
      </c>
      <c r="AU2605">
        <v>0</v>
      </c>
      <c r="AV2605">
        <v>545.91999999999996</v>
      </c>
      <c r="AW2605">
        <v>0</v>
      </c>
      <c r="AX2605">
        <v>1</v>
      </c>
      <c r="AY2605">
        <v>95112</v>
      </c>
      <c r="AZ2605">
        <v>1</v>
      </c>
    </row>
    <row r="2606" spans="1:52">
      <c r="A2606">
        <v>39</v>
      </c>
      <c r="B2606">
        <v>53</v>
      </c>
      <c r="C2606">
        <v>9</v>
      </c>
      <c r="D2606" t="s">
        <v>52</v>
      </c>
      <c r="E2606" t="s">
        <v>52</v>
      </c>
      <c r="F2606">
        <v>54</v>
      </c>
      <c r="G2606" t="s">
        <v>3570</v>
      </c>
      <c r="H2606">
        <v>5969</v>
      </c>
      <c r="I2606" t="s">
        <v>66</v>
      </c>
      <c r="J2606" t="s">
        <v>55</v>
      </c>
      <c r="K2606" t="s">
        <v>5053</v>
      </c>
      <c r="L2606" t="s">
        <v>108</v>
      </c>
      <c r="M2606">
        <v>1</v>
      </c>
      <c r="N2606">
        <v>0</v>
      </c>
      <c r="O2606" t="s">
        <v>58</v>
      </c>
      <c r="P2606">
        <v>1</v>
      </c>
      <c r="Q2606" t="s">
        <v>85</v>
      </c>
      <c r="R2606" t="s">
        <v>3572</v>
      </c>
      <c r="S2606">
        <v>36.488056</v>
      </c>
      <c r="T2606">
        <v>-120.407691</v>
      </c>
      <c r="U2606">
        <v>0</v>
      </c>
      <c r="V2606">
        <v>49.9</v>
      </c>
      <c r="W2606">
        <v>0</v>
      </c>
      <c r="X2606">
        <v>3</v>
      </c>
      <c r="Y2606">
        <v>0</v>
      </c>
      <c r="Z2606" t="s">
        <v>93</v>
      </c>
      <c r="AA2606">
        <v>0</v>
      </c>
      <c r="AB2606">
        <v>1</v>
      </c>
      <c r="AC2606">
        <v>0</v>
      </c>
      <c r="AD2606">
        <v>0</v>
      </c>
      <c r="AE2606" t="s">
        <v>79</v>
      </c>
      <c r="AF2606">
        <v>1</v>
      </c>
      <c r="AG2606">
        <v>1766</v>
      </c>
      <c r="AH2606">
        <v>0</v>
      </c>
      <c r="AI2606" t="s">
        <v>63</v>
      </c>
      <c r="AJ2606">
        <v>0</v>
      </c>
      <c r="AK2606">
        <v>3</v>
      </c>
      <c r="AL2606">
        <v>0</v>
      </c>
      <c r="AM2606" t="s">
        <v>64</v>
      </c>
      <c r="AN2606">
        <v>0</v>
      </c>
      <c r="AO2606">
        <v>0</v>
      </c>
      <c r="AP2606">
        <v>0</v>
      </c>
      <c r="AQ2606">
        <v>1</v>
      </c>
      <c r="AR2606">
        <v>49.9</v>
      </c>
      <c r="AS2606">
        <v>0</v>
      </c>
      <c r="AT2606">
        <v>9</v>
      </c>
      <c r="AU2606">
        <v>0</v>
      </c>
      <c r="AV2606">
        <v>58.9</v>
      </c>
      <c r="AW2606">
        <v>0</v>
      </c>
      <c r="AX2606">
        <v>1</v>
      </c>
      <c r="AY2606">
        <v>93608</v>
      </c>
      <c r="AZ2606">
        <v>0</v>
      </c>
    </row>
    <row r="2607" spans="1:52">
      <c r="A2607">
        <v>69</v>
      </c>
      <c r="B2607">
        <v>2</v>
      </c>
      <c r="C2607">
        <v>15.85</v>
      </c>
      <c r="D2607" t="s">
        <v>52</v>
      </c>
      <c r="E2607" t="s">
        <v>52</v>
      </c>
      <c r="F2607">
        <v>80</v>
      </c>
      <c r="G2607" t="s">
        <v>2017</v>
      </c>
      <c r="H2607">
        <v>5933</v>
      </c>
      <c r="I2607" t="s">
        <v>54</v>
      </c>
      <c r="J2607" t="s">
        <v>55</v>
      </c>
      <c r="K2607" t="s">
        <v>5054</v>
      </c>
      <c r="L2607" t="s">
        <v>57</v>
      </c>
      <c r="M2607">
        <v>0</v>
      </c>
      <c r="N2607">
        <v>1</v>
      </c>
      <c r="O2607" t="s">
        <v>58</v>
      </c>
      <c r="P2607">
        <v>1</v>
      </c>
      <c r="Q2607" t="s">
        <v>59</v>
      </c>
      <c r="R2607" t="s">
        <v>2019</v>
      </c>
      <c r="S2607">
        <v>37.653947000000002</v>
      </c>
      <c r="T2607">
        <v>-118.231443</v>
      </c>
      <c r="U2607">
        <v>1</v>
      </c>
      <c r="V2607">
        <v>110.8</v>
      </c>
      <c r="W2607">
        <v>1</v>
      </c>
      <c r="X2607">
        <v>0</v>
      </c>
      <c r="Y2607">
        <v>8</v>
      </c>
      <c r="Z2607" t="s">
        <v>105</v>
      </c>
      <c r="AA2607">
        <v>1</v>
      </c>
      <c r="AB2607">
        <v>0</v>
      </c>
      <c r="AC2607">
        <v>1</v>
      </c>
      <c r="AD2607">
        <v>1</v>
      </c>
      <c r="AE2607" t="s">
        <v>79</v>
      </c>
      <c r="AF2607">
        <v>1</v>
      </c>
      <c r="AG2607">
        <v>340</v>
      </c>
      <c r="AH2607">
        <v>1</v>
      </c>
      <c r="AI2607" t="s">
        <v>63</v>
      </c>
      <c r="AJ2607">
        <v>1</v>
      </c>
      <c r="AK2607">
        <v>5</v>
      </c>
      <c r="AL2607">
        <v>1</v>
      </c>
      <c r="AM2607" t="s">
        <v>64</v>
      </c>
      <c r="AN2607">
        <v>1</v>
      </c>
      <c r="AO2607">
        <v>0</v>
      </c>
      <c r="AP2607">
        <v>1</v>
      </c>
      <c r="AQ2607">
        <v>72</v>
      </c>
      <c r="AR2607">
        <v>7882.25</v>
      </c>
      <c r="AS2607">
        <v>0</v>
      </c>
      <c r="AT2607">
        <v>1141.2</v>
      </c>
      <c r="AU2607">
        <v>0</v>
      </c>
      <c r="AV2607">
        <v>9023.4500000000007</v>
      </c>
      <c r="AW2607">
        <v>0</v>
      </c>
      <c r="AX2607">
        <v>1</v>
      </c>
      <c r="AY2607">
        <v>93512</v>
      </c>
      <c r="AZ2607">
        <v>0</v>
      </c>
    </row>
    <row r="2608" spans="1:52">
      <c r="A2608">
        <v>60</v>
      </c>
      <c r="B2608">
        <v>0</v>
      </c>
      <c r="C2608">
        <v>2.69</v>
      </c>
      <c r="D2608" t="s">
        <v>52</v>
      </c>
      <c r="E2608" t="s">
        <v>52</v>
      </c>
      <c r="F2608">
        <v>74</v>
      </c>
      <c r="G2608" t="s">
        <v>4394</v>
      </c>
      <c r="H2608">
        <v>5949</v>
      </c>
      <c r="I2608" t="s">
        <v>66</v>
      </c>
      <c r="J2608" t="s">
        <v>55</v>
      </c>
      <c r="K2608" t="s">
        <v>5055</v>
      </c>
      <c r="L2608" t="s">
        <v>108</v>
      </c>
      <c r="M2608">
        <v>0</v>
      </c>
      <c r="N2608">
        <v>0</v>
      </c>
      <c r="O2608" t="s">
        <v>58</v>
      </c>
      <c r="P2608">
        <v>0</v>
      </c>
      <c r="Q2608" t="s">
        <v>72</v>
      </c>
      <c r="R2608" t="s">
        <v>4396</v>
      </c>
      <c r="S2608">
        <v>37.435664000000003</v>
      </c>
      <c r="T2608">
        <v>-121.04905599999999</v>
      </c>
      <c r="U2608">
        <v>0</v>
      </c>
      <c r="V2608">
        <v>19.95</v>
      </c>
      <c r="W2608">
        <v>0</v>
      </c>
      <c r="X2608">
        <v>0</v>
      </c>
      <c r="Y2608">
        <v>0</v>
      </c>
      <c r="Z2608" t="s">
        <v>61</v>
      </c>
      <c r="AA2608">
        <v>0</v>
      </c>
      <c r="AB2608">
        <v>0</v>
      </c>
      <c r="AC2608">
        <v>0</v>
      </c>
      <c r="AD2608">
        <v>0</v>
      </c>
      <c r="AE2608" t="s">
        <v>79</v>
      </c>
      <c r="AF2608">
        <v>1</v>
      </c>
      <c r="AG2608">
        <v>1508</v>
      </c>
      <c r="AH2608">
        <v>0</v>
      </c>
      <c r="AI2608" t="s">
        <v>63</v>
      </c>
      <c r="AJ2608">
        <v>0</v>
      </c>
      <c r="AK2608">
        <v>3</v>
      </c>
      <c r="AL2608">
        <v>0</v>
      </c>
      <c r="AM2608" t="s">
        <v>64</v>
      </c>
      <c r="AN2608">
        <v>0</v>
      </c>
      <c r="AO2608">
        <v>0</v>
      </c>
      <c r="AP2608">
        <v>0</v>
      </c>
      <c r="AQ2608">
        <v>3</v>
      </c>
      <c r="AR2608">
        <v>58</v>
      </c>
      <c r="AS2608">
        <v>0</v>
      </c>
      <c r="AT2608">
        <v>8.07</v>
      </c>
      <c r="AU2608">
        <v>0</v>
      </c>
      <c r="AV2608">
        <v>66.069999999999993</v>
      </c>
      <c r="AW2608">
        <v>0</v>
      </c>
      <c r="AX2608">
        <v>0</v>
      </c>
      <c r="AY2608">
        <v>95313</v>
      </c>
      <c r="AZ2608">
        <v>0</v>
      </c>
    </row>
    <row r="2609" spans="1:52">
      <c r="A2609">
        <v>68</v>
      </c>
      <c r="B2609">
        <v>17</v>
      </c>
      <c r="C2609">
        <v>48.51</v>
      </c>
      <c r="D2609" t="s">
        <v>52</v>
      </c>
      <c r="E2609" t="s">
        <v>52</v>
      </c>
      <c r="F2609">
        <v>56</v>
      </c>
      <c r="G2609" t="s">
        <v>1786</v>
      </c>
      <c r="H2609">
        <v>5881</v>
      </c>
      <c r="I2609" t="s">
        <v>54</v>
      </c>
      <c r="J2609" t="s">
        <v>55</v>
      </c>
      <c r="K2609" t="s">
        <v>5056</v>
      </c>
      <c r="L2609" t="s">
        <v>57</v>
      </c>
      <c r="M2609">
        <v>0</v>
      </c>
      <c r="N2609">
        <v>1</v>
      </c>
      <c r="O2609" t="s">
        <v>58</v>
      </c>
      <c r="P2609">
        <v>1</v>
      </c>
      <c r="Q2609" t="s">
        <v>85</v>
      </c>
      <c r="R2609" t="s">
        <v>1788</v>
      </c>
      <c r="S2609">
        <v>35.634487999999997</v>
      </c>
      <c r="T2609">
        <v>-120.29353399999999</v>
      </c>
      <c r="U2609">
        <v>1</v>
      </c>
      <c r="V2609">
        <v>89.85</v>
      </c>
      <c r="W2609">
        <v>1</v>
      </c>
      <c r="X2609">
        <v>0</v>
      </c>
      <c r="Y2609">
        <v>0</v>
      </c>
      <c r="Z2609" t="s">
        <v>105</v>
      </c>
      <c r="AA2609">
        <v>1</v>
      </c>
      <c r="AB2609">
        <v>1</v>
      </c>
      <c r="AC2609">
        <v>1</v>
      </c>
      <c r="AD2609">
        <v>1</v>
      </c>
      <c r="AE2609" t="s">
        <v>62</v>
      </c>
      <c r="AF2609">
        <v>1</v>
      </c>
      <c r="AG2609">
        <v>1255</v>
      </c>
      <c r="AH2609">
        <v>1</v>
      </c>
      <c r="AI2609" t="s">
        <v>63</v>
      </c>
      <c r="AJ2609">
        <v>0</v>
      </c>
      <c r="AK2609">
        <v>3</v>
      </c>
      <c r="AL2609">
        <v>1</v>
      </c>
      <c r="AM2609" t="s">
        <v>64</v>
      </c>
      <c r="AN2609">
        <v>1</v>
      </c>
      <c r="AO2609">
        <v>0</v>
      </c>
      <c r="AP2609">
        <v>1</v>
      </c>
      <c r="AQ2609">
        <v>72</v>
      </c>
      <c r="AR2609">
        <v>6697.35</v>
      </c>
      <c r="AS2609">
        <v>0</v>
      </c>
      <c r="AT2609">
        <v>3492.72</v>
      </c>
      <c r="AU2609">
        <v>0</v>
      </c>
      <c r="AV2609">
        <v>10190.07</v>
      </c>
      <c r="AW2609">
        <v>0</v>
      </c>
      <c r="AX2609">
        <v>1</v>
      </c>
      <c r="AY2609">
        <v>93461</v>
      </c>
      <c r="AZ2609">
        <v>0</v>
      </c>
    </row>
    <row r="2610" spans="1:52">
      <c r="A2610">
        <v>65</v>
      </c>
      <c r="B2610">
        <v>30</v>
      </c>
      <c r="C2610">
        <v>41.17</v>
      </c>
      <c r="D2610" t="s">
        <v>52</v>
      </c>
      <c r="E2610" t="s">
        <v>52</v>
      </c>
      <c r="F2610">
        <v>76</v>
      </c>
      <c r="G2610" t="s">
        <v>5057</v>
      </c>
      <c r="H2610">
        <v>4103</v>
      </c>
      <c r="I2610" t="s">
        <v>54</v>
      </c>
      <c r="J2610" t="s">
        <v>55</v>
      </c>
      <c r="K2610" t="s">
        <v>5058</v>
      </c>
      <c r="L2610" t="s">
        <v>57</v>
      </c>
      <c r="M2610">
        <v>0</v>
      </c>
      <c r="N2610">
        <v>1</v>
      </c>
      <c r="O2610" t="s">
        <v>58</v>
      </c>
      <c r="P2610">
        <v>1</v>
      </c>
      <c r="Q2610" t="s">
        <v>59</v>
      </c>
      <c r="R2610" t="s">
        <v>5059</v>
      </c>
      <c r="S2610">
        <v>37.924838000000001</v>
      </c>
      <c r="T2610">
        <v>-122.289145</v>
      </c>
      <c r="U2610">
        <v>0</v>
      </c>
      <c r="V2610">
        <v>104.45</v>
      </c>
      <c r="W2610">
        <v>1</v>
      </c>
      <c r="X2610">
        <v>0</v>
      </c>
      <c r="Y2610">
        <v>0</v>
      </c>
      <c r="Z2610" t="s">
        <v>87</v>
      </c>
      <c r="AA2610">
        <v>1</v>
      </c>
      <c r="AB2610">
        <v>0</v>
      </c>
      <c r="AC2610">
        <v>1</v>
      </c>
      <c r="AD2610">
        <v>0</v>
      </c>
      <c r="AE2610" t="s">
        <v>62</v>
      </c>
      <c r="AF2610">
        <v>1</v>
      </c>
      <c r="AG2610">
        <v>23141</v>
      </c>
      <c r="AH2610">
        <v>0</v>
      </c>
      <c r="AI2610" t="s">
        <v>63</v>
      </c>
      <c r="AJ2610">
        <v>0</v>
      </c>
      <c r="AK2610">
        <v>3</v>
      </c>
      <c r="AL2610">
        <v>1</v>
      </c>
      <c r="AM2610" t="s">
        <v>64</v>
      </c>
      <c r="AN2610">
        <v>1</v>
      </c>
      <c r="AO2610">
        <v>1</v>
      </c>
      <c r="AP2610">
        <v>1</v>
      </c>
      <c r="AQ2610">
        <v>46</v>
      </c>
      <c r="AR2610">
        <v>4863.8500000000004</v>
      </c>
      <c r="AS2610">
        <v>0</v>
      </c>
      <c r="AT2610">
        <v>1893.82</v>
      </c>
      <c r="AU2610">
        <v>36.78</v>
      </c>
      <c r="AV2610">
        <v>6720.89</v>
      </c>
      <c r="AW2610">
        <v>0</v>
      </c>
      <c r="AX2610">
        <v>1</v>
      </c>
      <c r="AY2610">
        <v>94530</v>
      </c>
      <c r="AZ2610">
        <v>0</v>
      </c>
    </row>
    <row r="2611" spans="1:52">
      <c r="A2611">
        <v>47</v>
      </c>
      <c r="B2611">
        <v>6</v>
      </c>
      <c r="C2611">
        <v>3.26</v>
      </c>
      <c r="D2611" t="s">
        <v>52</v>
      </c>
      <c r="E2611" t="s">
        <v>52</v>
      </c>
      <c r="F2611">
        <v>41</v>
      </c>
      <c r="G2611" t="s">
        <v>5060</v>
      </c>
      <c r="H2611">
        <v>2074</v>
      </c>
      <c r="I2611" t="s">
        <v>75</v>
      </c>
      <c r="J2611" t="s">
        <v>55</v>
      </c>
      <c r="K2611" t="s">
        <v>5061</v>
      </c>
      <c r="L2611" t="s">
        <v>57</v>
      </c>
      <c r="M2611">
        <v>0</v>
      </c>
      <c r="N2611">
        <v>0</v>
      </c>
      <c r="O2611" t="s">
        <v>68</v>
      </c>
      <c r="P2611">
        <v>1</v>
      </c>
      <c r="Q2611" t="s">
        <v>77</v>
      </c>
      <c r="R2611" t="s">
        <v>5062</v>
      </c>
      <c r="S2611">
        <v>40.346634000000002</v>
      </c>
      <c r="T2611">
        <v>-120.386422</v>
      </c>
      <c r="U2611">
        <v>0</v>
      </c>
      <c r="V2611">
        <v>59.45</v>
      </c>
      <c r="W2611">
        <v>0</v>
      </c>
      <c r="X2611">
        <v>0</v>
      </c>
      <c r="Y2611">
        <v>0</v>
      </c>
      <c r="Z2611" t="s">
        <v>258</v>
      </c>
      <c r="AA2611">
        <v>0</v>
      </c>
      <c r="AB2611">
        <v>0</v>
      </c>
      <c r="AC2611">
        <v>0</v>
      </c>
      <c r="AD2611">
        <v>0</v>
      </c>
      <c r="AE2611" t="s">
        <v>79</v>
      </c>
      <c r="AF2611">
        <v>1</v>
      </c>
      <c r="AG2611">
        <v>408</v>
      </c>
      <c r="AH2611">
        <v>1</v>
      </c>
      <c r="AI2611" t="s">
        <v>63</v>
      </c>
      <c r="AJ2611">
        <v>0</v>
      </c>
      <c r="AK2611">
        <v>4</v>
      </c>
      <c r="AL2611">
        <v>0</v>
      </c>
      <c r="AM2611" t="s">
        <v>64</v>
      </c>
      <c r="AN2611">
        <v>0</v>
      </c>
      <c r="AO2611">
        <v>0</v>
      </c>
      <c r="AP2611">
        <v>1</v>
      </c>
      <c r="AQ2611">
        <v>26</v>
      </c>
      <c r="AR2611">
        <v>1507</v>
      </c>
      <c r="AS2611">
        <v>0</v>
      </c>
      <c r="AT2611">
        <v>84.76</v>
      </c>
      <c r="AU2611">
        <v>0</v>
      </c>
      <c r="AV2611">
        <v>1591.76</v>
      </c>
      <c r="AW2611">
        <v>0</v>
      </c>
      <c r="AX2611">
        <v>1</v>
      </c>
      <c r="AY2611">
        <v>96128</v>
      </c>
      <c r="AZ2611">
        <v>0</v>
      </c>
    </row>
    <row r="2612" spans="1:52">
      <c r="A2612">
        <v>25</v>
      </c>
      <c r="B2612">
        <v>76</v>
      </c>
      <c r="C2612">
        <v>48.98</v>
      </c>
      <c r="D2612" t="s">
        <v>52</v>
      </c>
      <c r="E2612" t="s">
        <v>52</v>
      </c>
      <c r="F2612">
        <v>53</v>
      </c>
      <c r="G2612" t="s">
        <v>186</v>
      </c>
      <c r="H2612">
        <v>6407</v>
      </c>
      <c r="I2612" t="s">
        <v>54</v>
      </c>
      <c r="J2612" t="s">
        <v>55</v>
      </c>
      <c r="K2612" t="s">
        <v>5063</v>
      </c>
      <c r="L2612" t="s">
        <v>57</v>
      </c>
      <c r="M2612">
        <v>0</v>
      </c>
      <c r="N2612">
        <v>0</v>
      </c>
      <c r="O2612" t="s">
        <v>58</v>
      </c>
      <c r="P2612">
        <v>1</v>
      </c>
      <c r="Q2612" t="s">
        <v>85</v>
      </c>
      <c r="R2612" t="s">
        <v>5064</v>
      </c>
      <c r="S2612">
        <v>34.046174000000001</v>
      </c>
      <c r="T2612">
        <v>-118.446333</v>
      </c>
      <c r="U2612">
        <v>1</v>
      </c>
      <c r="V2612">
        <v>59.9</v>
      </c>
      <c r="W2612">
        <v>1</v>
      </c>
      <c r="X2612">
        <v>0</v>
      </c>
      <c r="Y2612">
        <v>1</v>
      </c>
      <c r="Z2612" t="s">
        <v>87</v>
      </c>
      <c r="AA2612">
        <v>1</v>
      </c>
      <c r="AB2612">
        <v>0</v>
      </c>
      <c r="AC2612">
        <v>1</v>
      </c>
      <c r="AD2612">
        <v>1</v>
      </c>
      <c r="AE2612" t="s">
        <v>79</v>
      </c>
      <c r="AF2612">
        <v>1</v>
      </c>
      <c r="AG2612">
        <v>41175</v>
      </c>
      <c r="AH2612">
        <v>1</v>
      </c>
      <c r="AI2612" t="s">
        <v>63</v>
      </c>
      <c r="AJ2612">
        <v>1</v>
      </c>
      <c r="AK2612">
        <v>3</v>
      </c>
      <c r="AL2612">
        <v>0</v>
      </c>
      <c r="AM2612" t="s">
        <v>64</v>
      </c>
      <c r="AN2612">
        <v>0</v>
      </c>
      <c r="AO2612">
        <v>0</v>
      </c>
      <c r="AP2612">
        <v>0</v>
      </c>
      <c r="AQ2612">
        <v>58</v>
      </c>
      <c r="AR2612">
        <v>3505.1</v>
      </c>
      <c r="AS2612">
        <v>0</v>
      </c>
      <c r="AT2612">
        <v>2840.84</v>
      </c>
      <c r="AU2612">
        <v>0</v>
      </c>
      <c r="AV2612">
        <v>6345.94</v>
      </c>
      <c r="AW2612">
        <v>1</v>
      </c>
      <c r="AX2612">
        <v>1</v>
      </c>
      <c r="AY2612">
        <v>90025</v>
      </c>
      <c r="AZ2612">
        <v>0</v>
      </c>
    </row>
    <row r="2613" spans="1:52">
      <c r="A2613">
        <v>30</v>
      </c>
      <c r="B2613">
        <v>30</v>
      </c>
      <c r="C2613">
        <v>28.58</v>
      </c>
      <c r="D2613" t="s">
        <v>52</v>
      </c>
      <c r="E2613" t="s">
        <v>52</v>
      </c>
      <c r="F2613">
        <v>23</v>
      </c>
      <c r="G2613" t="s">
        <v>3605</v>
      </c>
      <c r="H2613">
        <v>5007</v>
      </c>
      <c r="I2613" t="s">
        <v>54</v>
      </c>
      <c r="J2613" t="s">
        <v>55</v>
      </c>
      <c r="K2613" t="s">
        <v>5065</v>
      </c>
      <c r="L2613" t="s">
        <v>57</v>
      </c>
      <c r="M2613">
        <v>0</v>
      </c>
      <c r="N2613">
        <v>1</v>
      </c>
      <c r="O2613" t="s">
        <v>68</v>
      </c>
      <c r="P2613">
        <v>1</v>
      </c>
      <c r="Q2613" t="s">
        <v>85</v>
      </c>
      <c r="R2613" t="s">
        <v>3607</v>
      </c>
      <c r="S2613">
        <v>33.946981999999998</v>
      </c>
      <c r="T2613">
        <v>-116.977672</v>
      </c>
      <c r="U2613">
        <v>1</v>
      </c>
      <c r="V2613">
        <v>90.55</v>
      </c>
      <c r="W2613">
        <v>1</v>
      </c>
      <c r="X2613">
        <v>0</v>
      </c>
      <c r="Y2613">
        <v>2</v>
      </c>
      <c r="Z2613" t="s">
        <v>105</v>
      </c>
      <c r="AA2613">
        <v>1</v>
      </c>
      <c r="AB2613">
        <v>1</v>
      </c>
      <c r="AC2613">
        <v>0</v>
      </c>
      <c r="AD2613">
        <v>1</v>
      </c>
      <c r="AE2613" t="s">
        <v>62</v>
      </c>
      <c r="AF2613">
        <v>1</v>
      </c>
      <c r="AG2613">
        <v>17721</v>
      </c>
      <c r="AH2613">
        <v>1</v>
      </c>
      <c r="AI2613" t="s">
        <v>63</v>
      </c>
      <c r="AJ2613">
        <v>1</v>
      </c>
      <c r="AK2613">
        <v>4</v>
      </c>
      <c r="AL2613">
        <v>0</v>
      </c>
      <c r="AM2613" t="s">
        <v>64</v>
      </c>
      <c r="AN2613">
        <v>1</v>
      </c>
      <c r="AO2613">
        <v>1</v>
      </c>
      <c r="AP2613">
        <v>1</v>
      </c>
      <c r="AQ2613">
        <v>71</v>
      </c>
      <c r="AR2613">
        <v>6404</v>
      </c>
      <c r="AS2613">
        <v>0</v>
      </c>
      <c r="AT2613">
        <v>2029.18</v>
      </c>
      <c r="AU2613">
        <v>0</v>
      </c>
      <c r="AV2613">
        <v>8433.18</v>
      </c>
      <c r="AW2613">
        <v>0</v>
      </c>
      <c r="AX2613">
        <v>1</v>
      </c>
      <c r="AY2613">
        <v>92223</v>
      </c>
      <c r="AZ2613">
        <v>0</v>
      </c>
    </row>
    <row r="2614" spans="1:52">
      <c r="A2614">
        <v>25</v>
      </c>
      <c r="B2614">
        <v>0</v>
      </c>
      <c r="C2614">
        <v>24.57</v>
      </c>
      <c r="D2614" t="s">
        <v>52</v>
      </c>
      <c r="E2614" t="s">
        <v>52</v>
      </c>
      <c r="F2614">
        <v>74</v>
      </c>
      <c r="G2614" t="s">
        <v>3715</v>
      </c>
      <c r="H2614">
        <v>2347</v>
      </c>
      <c r="I2614" t="s">
        <v>54</v>
      </c>
      <c r="J2614" t="s">
        <v>55</v>
      </c>
      <c r="K2614" t="s">
        <v>5066</v>
      </c>
      <c r="L2614" t="s">
        <v>57</v>
      </c>
      <c r="M2614">
        <v>1</v>
      </c>
      <c r="N2614">
        <v>0</v>
      </c>
      <c r="O2614" t="s">
        <v>68</v>
      </c>
      <c r="P2614">
        <v>0</v>
      </c>
      <c r="Q2614" t="s">
        <v>72</v>
      </c>
      <c r="R2614" t="s">
        <v>4702</v>
      </c>
      <c r="S2614">
        <v>34.084747</v>
      </c>
      <c r="T2614">
        <v>-117.886844</v>
      </c>
      <c r="U2614">
        <v>1</v>
      </c>
      <c r="V2614">
        <v>19.899999999999999</v>
      </c>
      <c r="W2614">
        <v>0</v>
      </c>
      <c r="X2614">
        <v>1</v>
      </c>
      <c r="Y2614">
        <v>1</v>
      </c>
      <c r="Z2614" t="s">
        <v>93</v>
      </c>
      <c r="AA2614">
        <v>0</v>
      </c>
      <c r="AB2614">
        <v>0</v>
      </c>
      <c r="AC2614">
        <v>0</v>
      </c>
      <c r="AD2614">
        <v>1</v>
      </c>
      <c r="AE2614" t="s">
        <v>161</v>
      </c>
      <c r="AF2614">
        <v>1</v>
      </c>
      <c r="AG2614">
        <v>17554</v>
      </c>
      <c r="AH2614">
        <v>0</v>
      </c>
      <c r="AI2614" t="s">
        <v>63</v>
      </c>
      <c r="AJ2614">
        <v>1</v>
      </c>
      <c r="AK2614">
        <v>4</v>
      </c>
      <c r="AL2614">
        <v>0</v>
      </c>
      <c r="AM2614" t="s">
        <v>64</v>
      </c>
      <c r="AN2614">
        <v>0</v>
      </c>
      <c r="AO2614">
        <v>0</v>
      </c>
      <c r="AP2614">
        <v>0</v>
      </c>
      <c r="AQ2614">
        <v>4</v>
      </c>
      <c r="AR2614">
        <v>76.650000000000006</v>
      </c>
      <c r="AS2614">
        <v>0</v>
      </c>
      <c r="AT2614">
        <v>98.28</v>
      </c>
      <c r="AU2614">
        <v>0</v>
      </c>
      <c r="AV2614">
        <v>174.93</v>
      </c>
      <c r="AW2614">
        <v>1</v>
      </c>
      <c r="AX2614">
        <v>0</v>
      </c>
      <c r="AY2614">
        <v>91723</v>
      </c>
      <c r="AZ2614">
        <v>0</v>
      </c>
    </row>
    <row r="2615" spans="1:52">
      <c r="A2615">
        <v>50</v>
      </c>
      <c r="B2615">
        <v>20</v>
      </c>
      <c r="C2615">
        <v>33.659999999999997</v>
      </c>
      <c r="D2615" t="s">
        <v>52</v>
      </c>
      <c r="E2615" t="s">
        <v>52</v>
      </c>
      <c r="F2615">
        <v>31</v>
      </c>
      <c r="G2615" t="s">
        <v>756</v>
      </c>
      <c r="H2615">
        <v>4294</v>
      </c>
      <c r="I2615" t="s">
        <v>66</v>
      </c>
      <c r="J2615" t="s">
        <v>55</v>
      </c>
      <c r="K2615" t="s">
        <v>5067</v>
      </c>
      <c r="L2615" t="s">
        <v>57</v>
      </c>
      <c r="M2615">
        <v>0</v>
      </c>
      <c r="N2615">
        <v>0</v>
      </c>
      <c r="O2615" t="s">
        <v>58</v>
      </c>
      <c r="P2615">
        <v>1</v>
      </c>
      <c r="Q2615" t="s">
        <v>59</v>
      </c>
      <c r="R2615" t="s">
        <v>758</v>
      </c>
      <c r="S2615">
        <v>38.227285000000002</v>
      </c>
      <c r="T2615">
        <v>-121.02789</v>
      </c>
      <c r="U2615">
        <v>0</v>
      </c>
      <c r="V2615">
        <v>83.85</v>
      </c>
      <c r="W2615">
        <v>1</v>
      </c>
      <c r="X2615">
        <v>0</v>
      </c>
      <c r="Y2615">
        <v>0</v>
      </c>
      <c r="Z2615" t="s">
        <v>87</v>
      </c>
      <c r="AA2615">
        <v>0</v>
      </c>
      <c r="AB2615">
        <v>0</v>
      </c>
      <c r="AC2615">
        <v>0</v>
      </c>
      <c r="AD2615">
        <v>0</v>
      </c>
      <c r="AE2615" t="s">
        <v>62</v>
      </c>
      <c r="AF2615">
        <v>1</v>
      </c>
      <c r="AG2615">
        <v>722</v>
      </c>
      <c r="AH2615">
        <v>0</v>
      </c>
      <c r="AI2615" t="s">
        <v>63</v>
      </c>
      <c r="AJ2615">
        <v>0</v>
      </c>
      <c r="AK2615">
        <v>4</v>
      </c>
      <c r="AL2615">
        <v>0</v>
      </c>
      <c r="AM2615" t="s">
        <v>64</v>
      </c>
      <c r="AN2615">
        <v>1</v>
      </c>
      <c r="AO2615">
        <v>1</v>
      </c>
      <c r="AP2615">
        <v>0</v>
      </c>
      <c r="AQ2615">
        <v>40</v>
      </c>
      <c r="AR2615">
        <v>3532.25</v>
      </c>
      <c r="AS2615">
        <v>0</v>
      </c>
      <c r="AT2615">
        <v>1346.4</v>
      </c>
      <c r="AU2615">
        <v>0</v>
      </c>
      <c r="AV2615">
        <v>4878.6499999999996</v>
      </c>
      <c r="AW2615">
        <v>0</v>
      </c>
      <c r="AX2615">
        <v>1</v>
      </c>
      <c r="AY2615">
        <v>95227</v>
      </c>
      <c r="AZ2615">
        <v>0</v>
      </c>
    </row>
    <row r="2616" spans="1:52">
      <c r="A2616">
        <v>68</v>
      </c>
      <c r="B2616">
        <v>25</v>
      </c>
      <c r="C2616">
        <v>41.83</v>
      </c>
      <c r="D2616" t="s">
        <v>80</v>
      </c>
      <c r="E2616" t="s">
        <v>601</v>
      </c>
      <c r="F2616">
        <v>96</v>
      </c>
      <c r="G2616" t="s">
        <v>186</v>
      </c>
      <c r="H2616">
        <v>2516</v>
      </c>
      <c r="I2616" t="s">
        <v>66</v>
      </c>
      <c r="J2616" t="s">
        <v>55</v>
      </c>
      <c r="K2616" t="s">
        <v>5068</v>
      </c>
      <c r="L2616" t="s">
        <v>84</v>
      </c>
      <c r="M2616">
        <v>0</v>
      </c>
      <c r="N2616">
        <v>0</v>
      </c>
      <c r="O2616" t="s">
        <v>58</v>
      </c>
      <c r="P2616">
        <v>1</v>
      </c>
      <c r="Q2616" t="s">
        <v>59</v>
      </c>
      <c r="R2616" t="s">
        <v>4177</v>
      </c>
      <c r="S2616">
        <v>34.110844999999998</v>
      </c>
      <c r="T2616">
        <v>-118.259595</v>
      </c>
      <c r="U2616">
        <v>0</v>
      </c>
      <c r="V2616">
        <v>83.15</v>
      </c>
      <c r="W2616">
        <v>1</v>
      </c>
      <c r="X2616">
        <v>0</v>
      </c>
      <c r="Y2616">
        <v>0</v>
      </c>
      <c r="Z2616" t="s">
        <v>61</v>
      </c>
      <c r="AA2616">
        <v>0</v>
      </c>
      <c r="AB2616">
        <v>0</v>
      </c>
      <c r="AC2616">
        <v>1</v>
      </c>
      <c r="AD2616">
        <v>0</v>
      </c>
      <c r="AE2616" t="s">
        <v>79</v>
      </c>
      <c r="AF2616">
        <v>1</v>
      </c>
      <c r="AG2616">
        <v>29310</v>
      </c>
      <c r="AH2616">
        <v>0</v>
      </c>
      <c r="AI2616" t="s">
        <v>63</v>
      </c>
      <c r="AJ2616">
        <v>0</v>
      </c>
      <c r="AK2616">
        <v>3</v>
      </c>
      <c r="AL2616">
        <v>1</v>
      </c>
      <c r="AM2616" t="s">
        <v>64</v>
      </c>
      <c r="AN2616">
        <v>0</v>
      </c>
      <c r="AO2616">
        <v>0</v>
      </c>
      <c r="AP2616">
        <v>1</v>
      </c>
      <c r="AQ2616">
        <v>5</v>
      </c>
      <c r="AR2616">
        <v>446.05</v>
      </c>
      <c r="AS2616">
        <v>0</v>
      </c>
      <c r="AT2616">
        <v>209.15</v>
      </c>
      <c r="AU2616">
        <v>0</v>
      </c>
      <c r="AV2616">
        <v>655.20000000000005</v>
      </c>
      <c r="AW2616">
        <v>0</v>
      </c>
      <c r="AX2616">
        <v>1</v>
      </c>
      <c r="AY2616">
        <v>90039</v>
      </c>
      <c r="AZ2616">
        <v>1</v>
      </c>
    </row>
    <row r="2617" spans="1:52">
      <c r="A2617">
        <v>54</v>
      </c>
      <c r="B2617">
        <v>17</v>
      </c>
      <c r="C2617">
        <v>1.31</v>
      </c>
      <c r="D2617" t="s">
        <v>52</v>
      </c>
      <c r="E2617" t="s">
        <v>52</v>
      </c>
      <c r="F2617">
        <v>76</v>
      </c>
      <c r="G2617" t="s">
        <v>2413</v>
      </c>
      <c r="H2617">
        <v>4545</v>
      </c>
      <c r="I2617" t="s">
        <v>54</v>
      </c>
      <c r="J2617" t="s">
        <v>55</v>
      </c>
      <c r="K2617" t="s">
        <v>5069</v>
      </c>
      <c r="L2617" t="s">
        <v>57</v>
      </c>
      <c r="M2617">
        <v>0</v>
      </c>
      <c r="N2617">
        <v>1</v>
      </c>
      <c r="O2617" t="s">
        <v>58</v>
      </c>
      <c r="P2617">
        <v>1</v>
      </c>
      <c r="Q2617" t="s">
        <v>59</v>
      </c>
      <c r="R2617" t="s">
        <v>2415</v>
      </c>
      <c r="S2617">
        <v>37.161543999999999</v>
      </c>
      <c r="T2617">
        <v>-121.649371</v>
      </c>
      <c r="U2617">
        <v>1</v>
      </c>
      <c r="V2617">
        <v>99</v>
      </c>
      <c r="W2617">
        <v>0</v>
      </c>
      <c r="X2617">
        <v>0</v>
      </c>
      <c r="Y2617">
        <v>9</v>
      </c>
      <c r="Z2617" t="s">
        <v>61</v>
      </c>
      <c r="AA2617">
        <v>0</v>
      </c>
      <c r="AB2617">
        <v>0</v>
      </c>
      <c r="AC2617">
        <v>1</v>
      </c>
      <c r="AD2617">
        <v>1</v>
      </c>
      <c r="AE2617" t="s">
        <v>79</v>
      </c>
      <c r="AF2617">
        <v>1</v>
      </c>
      <c r="AG2617">
        <v>41707</v>
      </c>
      <c r="AH2617">
        <v>1</v>
      </c>
      <c r="AI2617" t="s">
        <v>63</v>
      </c>
      <c r="AJ2617">
        <v>1</v>
      </c>
      <c r="AK2617">
        <v>4</v>
      </c>
      <c r="AL2617">
        <v>0</v>
      </c>
      <c r="AM2617" t="s">
        <v>64</v>
      </c>
      <c r="AN2617">
        <v>1</v>
      </c>
      <c r="AO2617">
        <v>1</v>
      </c>
      <c r="AP2617">
        <v>1</v>
      </c>
      <c r="AQ2617">
        <v>42</v>
      </c>
      <c r="AR2617">
        <v>4135</v>
      </c>
      <c r="AS2617">
        <v>0</v>
      </c>
      <c r="AT2617">
        <v>55.02</v>
      </c>
      <c r="AU2617">
        <v>0</v>
      </c>
      <c r="AV2617">
        <v>4190.0200000000004</v>
      </c>
      <c r="AW2617">
        <v>0</v>
      </c>
      <c r="AX2617">
        <v>1</v>
      </c>
      <c r="AY2617">
        <v>95037</v>
      </c>
      <c r="AZ2617">
        <v>0</v>
      </c>
    </row>
    <row r="2618" spans="1:52">
      <c r="A2618">
        <v>34</v>
      </c>
      <c r="B2618">
        <v>21</v>
      </c>
      <c r="C2618">
        <v>3.95</v>
      </c>
      <c r="D2618" t="s">
        <v>52</v>
      </c>
      <c r="E2618" t="s">
        <v>52</v>
      </c>
      <c r="F2618">
        <v>63</v>
      </c>
      <c r="G2618" t="s">
        <v>1092</v>
      </c>
      <c r="H2618">
        <v>4741</v>
      </c>
      <c r="I2618" t="s">
        <v>75</v>
      </c>
      <c r="J2618" t="s">
        <v>55</v>
      </c>
      <c r="K2618" t="s">
        <v>5070</v>
      </c>
      <c r="L2618" t="s">
        <v>57</v>
      </c>
      <c r="M2618">
        <v>0</v>
      </c>
      <c r="N2618">
        <v>1</v>
      </c>
      <c r="O2618" t="s">
        <v>68</v>
      </c>
      <c r="P2618">
        <v>1</v>
      </c>
      <c r="Q2618" t="s">
        <v>59</v>
      </c>
      <c r="R2618" t="s">
        <v>1759</v>
      </c>
      <c r="S2618">
        <v>34.015481000000001</v>
      </c>
      <c r="T2618">
        <v>-118.49323099999999</v>
      </c>
      <c r="U2618">
        <v>0</v>
      </c>
      <c r="V2618">
        <v>95</v>
      </c>
      <c r="W2618">
        <v>1</v>
      </c>
      <c r="X2618">
        <v>0</v>
      </c>
      <c r="Y2618">
        <v>0</v>
      </c>
      <c r="Z2618" t="s">
        <v>258</v>
      </c>
      <c r="AA2618">
        <v>0</v>
      </c>
      <c r="AB2618">
        <v>0</v>
      </c>
      <c r="AC2618">
        <v>0</v>
      </c>
      <c r="AD2618">
        <v>0</v>
      </c>
      <c r="AE2618" t="s">
        <v>62</v>
      </c>
      <c r="AF2618">
        <v>1</v>
      </c>
      <c r="AG2618">
        <v>5221</v>
      </c>
      <c r="AH2618">
        <v>1</v>
      </c>
      <c r="AI2618" t="s">
        <v>63</v>
      </c>
      <c r="AJ2618">
        <v>0</v>
      </c>
      <c r="AK2618">
        <v>5</v>
      </c>
      <c r="AL2618">
        <v>0</v>
      </c>
      <c r="AM2618" t="s">
        <v>64</v>
      </c>
      <c r="AN2618">
        <v>0</v>
      </c>
      <c r="AO2618">
        <v>0</v>
      </c>
      <c r="AP2618">
        <v>1</v>
      </c>
      <c r="AQ2618">
        <v>38</v>
      </c>
      <c r="AR2618">
        <v>3605.6</v>
      </c>
      <c r="AS2618">
        <v>0</v>
      </c>
      <c r="AT2618">
        <v>150.1</v>
      </c>
      <c r="AU2618">
        <v>0</v>
      </c>
      <c r="AV2618">
        <v>3755.7</v>
      </c>
      <c r="AW2618">
        <v>0</v>
      </c>
      <c r="AX2618">
        <v>1</v>
      </c>
      <c r="AY2618">
        <v>90401</v>
      </c>
      <c r="AZ2618">
        <v>0</v>
      </c>
    </row>
    <row r="2619" spans="1:52">
      <c r="A2619">
        <v>51</v>
      </c>
      <c r="B2619">
        <v>0</v>
      </c>
      <c r="C2619">
        <v>20.6</v>
      </c>
      <c r="D2619" t="s">
        <v>52</v>
      </c>
      <c r="E2619" t="s">
        <v>52</v>
      </c>
      <c r="F2619">
        <v>46</v>
      </c>
      <c r="G2619" t="s">
        <v>1469</v>
      </c>
      <c r="H2619">
        <v>4368</v>
      </c>
      <c r="I2619" t="s">
        <v>54</v>
      </c>
      <c r="J2619" t="s">
        <v>55</v>
      </c>
      <c r="K2619" t="s">
        <v>5071</v>
      </c>
      <c r="L2619" t="s">
        <v>57</v>
      </c>
      <c r="M2619">
        <v>1</v>
      </c>
      <c r="N2619">
        <v>0</v>
      </c>
      <c r="O2619" t="s">
        <v>58</v>
      </c>
      <c r="P2619">
        <v>0</v>
      </c>
      <c r="Q2619" t="s">
        <v>72</v>
      </c>
      <c r="R2619" t="s">
        <v>2448</v>
      </c>
      <c r="S2619">
        <v>33.720359000000002</v>
      </c>
      <c r="T2619">
        <v>-117.733655</v>
      </c>
      <c r="U2619">
        <v>1</v>
      </c>
      <c r="V2619">
        <v>21.1</v>
      </c>
      <c r="W2619">
        <v>0</v>
      </c>
      <c r="X2619">
        <v>3</v>
      </c>
      <c r="Y2619">
        <v>9</v>
      </c>
      <c r="Z2619" t="s">
        <v>258</v>
      </c>
      <c r="AA2619">
        <v>0</v>
      </c>
      <c r="AB2619">
        <v>0</v>
      </c>
      <c r="AC2619">
        <v>1</v>
      </c>
      <c r="AD2619">
        <v>1</v>
      </c>
      <c r="AE2619" t="s">
        <v>79</v>
      </c>
      <c r="AF2619">
        <v>1</v>
      </c>
      <c r="AG2619">
        <v>2762</v>
      </c>
      <c r="AH2619">
        <v>0</v>
      </c>
      <c r="AI2619" t="s">
        <v>63</v>
      </c>
      <c r="AJ2619">
        <v>1</v>
      </c>
      <c r="AK2619">
        <v>5</v>
      </c>
      <c r="AL2619">
        <v>0</v>
      </c>
      <c r="AM2619" t="s">
        <v>64</v>
      </c>
      <c r="AN2619">
        <v>0</v>
      </c>
      <c r="AO2619">
        <v>0</v>
      </c>
      <c r="AP2619">
        <v>0</v>
      </c>
      <c r="AQ2619">
        <v>24</v>
      </c>
      <c r="AR2619">
        <v>490.65</v>
      </c>
      <c r="AS2619">
        <v>0</v>
      </c>
      <c r="AT2619">
        <v>494.4</v>
      </c>
      <c r="AU2619">
        <v>0</v>
      </c>
      <c r="AV2619">
        <v>985.05</v>
      </c>
      <c r="AW2619">
        <v>0</v>
      </c>
      <c r="AX2619">
        <v>0</v>
      </c>
      <c r="AY2619">
        <v>92602</v>
      </c>
      <c r="AZ2619">
        <v>0</v>
      </c>
    </row>
    <row r="2620" spans="1:52">
      <c r="A2620">
        <v>62</v>
      </c>
      <c r="B2620">
        <v>15</v>
      </c>
      <c r="C2620">
        <v>37.11</v>
      </c>
      <c r="D2620" t="s">
        <v>52</v>
      </c>
      <c r="E2620" t="s">
        <v>52</v>
      </c>
      <c r="F2620">
        <v>62</v>
      </c>
      <c r="G2620" t="s">
        <v>5072</v>
      </c>
      <c r="H2620">
        <v>2729</v>
      </c>
      <c r="I2620" t="s">
        <v>66</v>
      </c>
      <c r="J2620" t="s">
        <v>55</v>
      </c>
      <c r="K2620" t="s">
        <v>5073</v>
      </c>
      <c r="L2620" t="s">
        <v>57</v>
      </c>
      <c r="M2620">
        <v>0</v>
      </c>
      <c r="N2620">
        <v>0</v>
      </c>
      <c r="O2620" t="s">
        <v>68</v>
      </c>
      <c r="P2620">
        <v>1</v>
      </c>
      <c r="Q2620" t="s">
        <v>77</v>
      </c>
      <c r="R2620" t="s">
        <v>5074</v>
      </c>
      <c r="S2620">
        <v>37.881841999999999</v>
      </c>
      <c r="T2620">
        <v>-121.848111</v>
      </c>
      <c r="U2620">
        <v>0</v>
      </c>
      <c r="V2620">
        <v>55.1</v>
      </c>
      <c r="W2620">
        <v>0</v>
      </c>
      <c r="X2620">
        <v>0</v>
      </c>
      <c r="Y2620">
        <v>0</v>
      </c>
      <c r="Z2620" t="s">
        <v>61</v>
      </c>
      <c r="AA2620">
        <v>0</v>
      </c>
      <c r="AB2620">
        <v>1</v>
      </c>
      <c r="AC2620">
        <v>0</v>
      </c>
      <c r="AD2620">
        <v>0</v>
      </c>
      <c r="AE2620" t="s">
        <v>161</v>
      </c>
      <c r="AF2620">
        <v>1</v>
      </c>
      <c r="AG2620">
        <v>14239</v>
      </c>
      <c r="AH2620">
        <v>1</v>
      </c>
      <c r="AI2620" t="s">
        <v>63</v>
      </c>
      <c r="AJ2620">
        <v>0</v>
      </c>
      <c r="AK2620">
        <v>3</v>
      </c>
      <c r="AL2620">
        <v>0</v>
      </c>
      <c r="AM2620" t="s">
        <v>64</v>
      </c>
      <c r="AN2620">
        <v>0</v>
      </c>
      <c r="AO2620">
        <v>0</v>
      </c>
      <c r="AP2620">
        <v>0</v>
      </c>
      <c r="AQ2620">
        <v>22</v>
      </c>
      <c r="AR2620">
        <v>1253.1500000000001</v>
      </c>
      <c r="AS2620">
        <v>0</v>
      </c>
      <c r="AT2620">
        <v>816.42</v>
      </c>
      <c r="AU2620">
        <v>0</v>
      </c>
      <c r="AV2620">
        <v>2069.5700000000002</v>
      </c>
      <c r="AW2620">
        <v>0</v>
      </c>
      <c r="AX2620">
        <v>1</v>
      </c>
      <c r="AY2620">
        <v>94517</v>
      </c>
      <c r="AZ2620">
        <v>0</v>
      </c>
    </row>
    <row r="2621" spans="1:52">
      <c r="A2621">
        <v>51</v>
      </c>
      <c r="B2621">
        <v>15</v>
      </c>
      <c r="C2621">
        <v>3</v>
      </c>
      <c r="D2621" t="s">
        <v>88</v>
      </c>
      <c r="E2621" t="s">
        <v>165</v>
      </c>
      <c r="F2621">
        <v>72</v>
      </c>
      <c r="G2621" t="s">
        <v>1193</v>
      </c>
      <c r="H2621">
        <v>4734</v>
      </c>
      <c r="I2621" t="s">
        <v>66</v>
      </c>
      <c r="J2621" t="s">
        <v>55</v>
      </c>
      <c r="K2621" t="s">
        <v>5075</v>
      </c>
      <c r="L2621" t="s">
        <v>84</v>
      </c>
      <c r="M2621">
        <v>0</v>
      </c>
      <c r="N2621">
        <v>1</v>
      </c>
      <c r="O2621" t="s">
        <v>68</v>
      </c>
      <c r="P2621">
        <v>1</v>
      </c>
      <c r="Q2621" t="s">
        <v>59</v>
      </c>
      <c r="R2621" t="s">
        <v>1195</v>
      </c>
      <c r="S2621">
        <v>33.527605000000001</v>
      </c>
      <c r="T2621">
        <v>-116.666551</v>
      </c>
      <c r="U2621">
        <v>1</v>
      </c>
      <c r="V2621">
        <v>104.65</v>
      </c>
      <c r="W2621">
        <v>1</v>
      </c>
      <c r="X2621">
        <v>0</v>
      </c>
      <c r="Y2621">
        <v>2</v>
      </c>
      <c r="Z2621" t="s">
        <v>258</v>
      </c>
      <c r="AA2621">
        <v>1</v>
      </c>
      <c r="AB2621">
        <v>0</v>
      </c>
      <c r="AC2621">
        <v>1</v>
      </c>
      <c r="AD2621">
        <v>1</v>
      </c>
      <c r="AE2621" t="s">
        <v>62</v>
      </c>
      <c r="AF2621">
        <v>1</v>
      </c>
      <c r="AG2621">
        <v>3745</v>
      </c>
      <c r="AH2621">
        <v>0</v>
      </c>
      <c r="AI2621" t="s">
        <v>63</v>
      </c>
      <c r="AJ2621">
        <v>1</v>
      </c>
      <c r="AK2621">
        <v>3</v>
      </c>
      <c r="AL2621">
        <v>0</v>
      </c>
      <c r="AM2621" t="s">
        <v>64</v>
      </c>
      <c r="AN2621">
        <v>1</v>
      </c>
      <c r="AO2621">
        <v>1</v>
      </c>
      <c r="AP2621">
        <v>1</v>
      </c>
      <c r="AQ2621">
        <v>24</v>
      </c>
      <c r="AR2621">
        <v>2542.4499999999998</v>
      </c>
      <c r="AS2621">
        <v>0</v>
      </c>
      <c r="AT2621">
        <v>72</v>
      </c>
      <c r="AU2621">
        <v>0</v>
      </c>
      <c r="AV2621">
        <v>2614.4499999999998</v>
      </c>
      <c r="AW2621">
        <v>0</v>
      </c>
      <c r="AX2621">
        <v>1</v>
      </c>
      <c r="AY2621">
        <v>92539</v>
      </c>
      <c r="AZ2621">
        <v>1</v>
      </c>
    </row>
    <row r="2622" spans="1:52">
      <c r="A2622">
        <v>56</v>
      </c>
      <c r="B2622">
        <v>0</v>
      </c>
      <c r="C2622">
        <v>27.62</v>
      </c>
      <c r="D2622" t="s">
        <v>52</v>
      </c>
      <c r="E2622" t="s">
        <v>52</v>
      </c>
      <c r="F2622">
        <v>58</v>
      </c>
      <c r="G2622" t="s">
        <v>5060</v>
      </c>
      <c r="H2622">
        <v>3163</v>
      </c>
      <c r="I2622" t="s">
        <v>54</v>
      </c>
      <c r="J2622" t="s">
        <v>55</v>
      </c>
      <c r="K2622" t="s">
        <v>5076</v>
      </c>
      <c r="L2622" t="s">
        <v>57</v>
      </c>
      <c r="M2622">
        <v>1</v>
      </c>
      <c r="N2622">
        <v>0</v>
      </c>
      <c r="O2622" t="s">
        <v>58</v>
      </c>
      <c r="P2622">
        <v>0</v>
      </c>
      <c r="Q2622" t="s">
        <v>72</v>
      </c>
      <c r="R2622" t="s">
        <v>5062</v>
      </c>
      <c r="S2622">
        <v>40.346634000000002</v>
      </c>
      <c r="T2622">
        <v>-120.386422</v>
      </c>
      <c r="U2622">
        <v>1</v>
      </c>
      <c r="V2622">
        <v>20.85</v>
      </c>
      <c r="W2622">
        <v>0</v>
      </c>
      <c r="X2622">
        <v>3</v>
      </c>
      <c r="Y2622">
        <v>6</v>
      </c>
      <c r="Z2622" t="s">
        <v>61</v>
      </c>
      <c r="AA2622">
        <v>0</v>
      </c>
      <c r="AB2622">
        <v>0</v>
      </c>
      <c r="AC2622">
        <v>0</v>
      </c>
      <c r="AD2622">
        <v>1</v>
      </c>
      <c r="AE2622" t="s">
        <v>79</v>
      </c>
      <c r="AF2622">
        <v>1</v>
      </c>
      <c r="AG2622">
        <v>408</v>
      </c>
      <c r="AH2622">
        <v>0</v>
      </c>
      <c r="AI2622" t="s">
        <v>63</v>
      </c>
      <c r="AJ2622">
        <v>1</v>
      </c>
      <c r="AK2622">
        <v>4</v>
      </c>
      <c r="AL2622">
        <v>0</v>
      </c>
      <c r="AM2622" t="s">
        <v>64</v>
      </c>
      <c r="AN2622">
        <v>0</v>
      </c>
      <c r="AO2622">
        <v>0</v>
      </c>
      <c r="AP2622">
        <v>0</v>
      </c>
      <c r="AQ2622">
        <v>13</v>
      </c>
      <c r="AR2622">
        <v>272.35000000000002</v>
      </c>
      <c r="AS2622">
        <v>0</v>
      </c>
      <c r="AT2622">
        <v>359.06</v>
      </c>
      <c r="AU2622">
        <v>0</v>
      </c>
      <c r="AV2622">
        <v>631.41</v>
      </c>
      <c r="AW2622">
        <v>0</v>
      </c>
      <c r="AX2622">
        <v>0</v>
      </c>
      <c r="AY2622">
        <v>96128</v>
      </c>
      <c r="AZ2622">
        <v>0</v>
      </c>
    </row>
    <row r="2623" spans="1:52">
      <c r="A2623">
        <v>69</v>
      </c>
      <c r="B2623">
        <v>21</v>
      </c>
      <c r="C2623">
        <v>4.1399999999999997</v>
      </c>
      <c r="D2623" t="s">
        <v>52</v>
      </c>
      <c r="E2623" t="s">
        <v>52</v>
      </c>
      <c r="F2623">
        <v>77</v>
      </c>
      <c r="G2623" t="s">
        <v>338</v>
      </c>
      <c r="H2623">
        <v>6034</v>
      </c>
      <c r="I2623" t="s">
        <v>75</v>
      </c>
      <c r="J2623" t="s">
        <v>55</v>
      </c>
      <c r="K2623" t="s">
        <v>5077</v>
      </c>
      <c r="L2623" t="s">
        <v>57</v>
      </c>
      <c r="M2623">
        <v>0</v>
      </c>
      <c r="N2623">
        <v>1</v>
      </c>
      <c r="O2623" t="s">
        <v>68</v>
      </c>
      <c r="P2623">
        <v>1</v>
      </c>
      <c r="Q2623" t="s">
        <v>59</v>
      </c>
      <c r="R2623" t="s">
        <v>975</v>
      </c>
      <c r="S2623">
        <v>32.636792</v>
      </c>
      <c r="T2623">
        <v>-117.05498900000001</v>
      </c>
      <c r="U2623">
        <v>0</v>
      </c>
      <c r="V2623">
        <v>94</v>
      </c>
      <c r="W2623">
        <v>0</v>
      </c>
      <c r="X2623">
        <v>0</v>
      </c>
      <c r="Y2623">
        <v>0</v>
      </c>
      <c r="Z2623" t="s">
        <v>61</v>
      </c>
      <c r="AA2623">
        <v>0</v>
      </c>
      <c r="AB2623">
        <v>0</v>
      </c>
      <c r="AC2623">
        <v>1</v>
      </c>
      <c r="AD2623">
        <v>0</v>
      </c>
      <c r="AE2623" t="s">
        <v>62</v>
      </c>
      <c r="AF2623">
        <v>1</v>
      </c>
      <c r="AG2623">
        <v>74025</v>
      </c>
      <c r="AH2623">
        <v>0</v>
      </c>
      <c r="AI2623" t="s">
        <v>63</v>
      </c>
      <c r="AJ2623">
        <v>0</v>
      </c>
      <c r="AK2623">
        <v>4</v>
      </c>
      <c r="AL2623">
        <v>1</v>
      </c>
      <c r="AM2623" t="s">
        <v>64</v>
      </c>
      <c r="AN2623">
        <v>1</v>
      </c>
      <c r="AO2623">
        <v>1</v>
      </c>
      <c r="AP2623">
        <v>1</v>
      </c>
      <c r="AQ2623">
        <v>51</v>
      </c>
      <c r="AR2623">
        <v>4905.75</v>
      </c>
      <c r="AS2623">
        <v>0</v>
      </c>
      <c r="AT2623">
        <v>211.14</v>
      </c>
      <c r="AU2623">
        <v>0</v>
      </c>
      <c r="AV2623">
        <v>5116.8900000000003</v>
      </c>
      <c r="AW2623">
        <v>0</v>
      </c>
      <c r="AX2623">
        <v>1</v>
      </c>
      <c r="AY2623">
        <v>91910</v>
      </c>
      <c r="AZ2623">
        <v>0</v>
      </c>
    </row>
    <row r="2624" spans="1:52">
      <c r="A2624">
        <v>61</v>
      </c>
      <c r="B2624">
        <v>26</v>
      </c>
      <c r="C2624">
        <v>37.83</v>
      </c>
      <c r="D2624" t="s">
        <v>88</v>
      </c>
      <c r="E2624" t="s">
        <v>89</v>
      </c>
      <c r="F2624">
        <v>68</v>
      </c>
      <c r="G2624" t="s">
        <v>210</v>
      </c>
      <c r="H2624">
        <v>3794</v>
      </c>
      <c r="I2624" t="s">
        <v>66</v>
      </c>
      <c r="J2624" t="s">
        <v>55</v>
      </c>
      <c r="K2624" t="s">
        <v>5078</v>
      </c>
      <c r="L2624" t="s">
        <v>84</v>
      </c>
      <c r="M2624">
        <v>0</v>
      </c>
      <c r="N2624">
        <v>0</v>
      </c>
      <c r="O2624" t="s">
        <v>58</v>
      </c>
      <c r="P2624">
        <v>1</v>
      </c>
      <c r="Q2624" t="s">
        <v>85</v>
      </c>
      <c r="R2624" t="s">
        <v>212</v>
      </c>
      <c r="S2624">
        <v>38.517294999999997</v>
      </c>
      <c r="T2624">
        <v>-121.439819</v>
      </c>
      <c r="U2624">
        <v>1</v>
      </c>
      <c r="V2624">
        <v>100</v>
      </c>
      <c r="W2624">
        <v>1</v>
      </c>
      <c r="X2624">
        <v>0</v>
      </c>
      <c r="Y2624">
        <v>1</v>
      </c>
      <c r="Z2624" t="s">
        <v>61</v>
      </c>
      <c r="AA2624">
        <v>1</v>
      </c>
      <c r="AB2624">
        <v>0</v>
      </c>
      <c r="AC2624">
        <v>1</v>
      </c>
      <c r="AD2624">
        <v>1</v>
      </c>
      <c r="AE2624" t="s">
        <v>62</v>
      </c>
      <c r="AF2624">
        <v>1</v>
      </c>
      <c r="AG2624">
        <v>30580</v>
      </c>
      <c r="AH2624">
        <v>0</v>
      </c>
      <c r="AI2624" t="s">
        <v>63</v>
      </c>
      <c r="AJ2624">
        <v>1</v>
      </c>
      <c r="AK2624">
        <v>1</v>
      </c>
      <c r="AL2624">
        <v>0</v>
      </c>
      <c r="AM2624" t="s">
        <v>64</v>
      </c>
      <c r="AN2624">
        <v>1</v>
      </c>
      <c r="AO2624">
        <v>1</v>
      </c>
      <c r="AP2624">
        <v>1</v>
      </c>
      <c r="AQ2624">
        <v>16</v>
      </c>
      <c r="AR2624">
        <v>1534.75</v>
      </c>
      <c r="AS2624">
        <v>0</v>
      </c>
      <c r="AT2624">
        <v>605.28</v>
      </c>
      <c r="AU2624">
        <v>0</v>
      </c>
      <c r="AV2624">
        <v>2140.0300000000002</v>
      </c>
      <c r="AW2624">
        <v>0</v>
      </c>
      <c r="AX2624">
        <v>1</v>
      </c>
      <c r="AY2624">
        <v>95824</v>
      </c>
      <c r="AZ2624">
        <v>1</v>
      </c>
    </row>
    <row r="2625" spans="1:52">
      <c r="A2625">
        <v>47</v>
      </c>
      <c r="B2625">
        <v>20</v>
      </c>
      <c r="C2625">
        <v>10.36</v>
      </c>
      <c r="D2625" t="s">
        <v>52</v>
      </c>
      <c r="E2625" t="s">
        <v>52</v>
      </c>
      <c r="F2625">
        <v>66</v>
      </c>
      <c r="G2625" t="s">
        <v>5079</v>
      </c>
      <c r="H2625">
        <v>2545</v>
      </c>
      <c r="I2625" t="s">
        <v>66</v>
      </c>
      <c r="J2625" t="s">
        <v>55</v>
      </c>
      <c r="K2625" t="s">
        <v>5080</v>
      </c>
      <c r="L2625" t="s">
        <v>57</v>
      </c>
      <c r="M2625">
        <v>1</v>
      </c>
      <c r="N2625">
        <v>0</v>
      </c>
      <c r="O2625" t="s">
        <v>68</v>
      </c>
      <c r="P2625">
        <v>1</v>
      </c>
      <c r="Q2625" t="s">
        <v>77</v>
      </c>
      <c r="R2625" t="s">
        <v>5081</v>
      </c>
      <c r="S2625">
        <v>34.152799999999999</v>
      </c>
      <c r="T2625">
        <v>-118.00048200000001</v>
      </c>
      <c r="U2625">
        <v>1</v>
      </c>
      <c r="V2625">
        <v>51.3</v>
      </c>
      <c r="W2625">
        <v>0</v>
      </c>
      <c r="X2625">
        <v>1</v>
      </c>
      <c r="Y2625">
        <v>7</v>
      </c>
      <c r="Z2625" t="s">
        <v>61</v>
      </c>
      <c r="AA2625">
        <v>0</v>
      </c>
      <c r="AB2625">
        <v>1</v>
      </c>
      <c r="AC2625">
        <v>1</v>
      </c>
      <c r="AD2625">
        <v>1</v>
      </c>
      <c r="AE2625" t="s">
        <v>79</v>
      </c>
      <c r="AF2625">
        <v>1</v>
      </c>
      <c r="AG2625">
        <v>41067</v>
      </c>
      <c r="AH2625">
        <v>0</v>
      </c>
      <c r="AI2625" t="s">
        <v>63</v>
      </c>
      <c r="AJ2625">
        <v>1</v>
      </c>
      <c r="AK2625">
        <v>4</v>
      </c>
      <c r="AL2625">
        <v>0</v>
      </c>
      <c r="AM2625" t="s">
        <v>64</v>
      </c>
      <c r="AN2625">
        <v>0</v>
      </c>
      <c r="AO2625">
        <v>0</v>
      </c>
      <c r="AP2625">
        <v>0</v>
      </c>
      <c r="AQ2625">
        <v>8</v>
      </c>
      <c r="AR2625">
        <v>411.6</v>
      </c>
      <c r="AS2625">
        <v>0</v>
      </c>
      <c r="AT2625">
        <v>82.88</v>
      </c>
      <c r="AU2625">
        <v>15.02</v>
      </c>
      <c r="AV2625">
        <v>479.46</v>
      </c>
      <c r="AW2625">
        <v>0</v>
      </c>
      <c r="AX2625">
        <v>1</v>
      </c>
      <c r="AY2625">
        <v>91016</v>
      </c>
      <c r="AZ2625">
        <v>0</v>
      </c>
    </row>
    <row r="2626" spans="1:52">
      <c r="A2626">
        <v>41</v>
      </c>
      <c r="B2626">
        <v>19</v>
      </c>
      <c r="C2626">
        <v>0</v>
      </c>
      <c r="D2626" t="s">
        <v>52</v>
      </c>
      <c r="E2626" t="s">
        <v>52</v>
      </c>
      <c r="F2626">
        <v>71</v>
      </c>
      <c r="G2626" t="s">
        <v>1441</v>
      </c>
      <c r="H2626">
        <v>4451</v>
      </c>
      <c r="I2626" t="s">
        <v>54</v>
      </c>
      <c r="J2626" t="s">
        <v>55</v>
      </c>
      <c r="K2626" t="s">
        <v>5082</v>
      </c>
      <c r="L2626" t="s">
        <v>57</v>
      </c>
      <c r="M2626">
        <v>1</v>
      </c>
      <c r="N2626">
        <v>1</v>
      </c>
      <c r="O2626" t="s">
        <v>68</v>
      </c>
      <c r="P2626">
        <v>1</v>
      </c>
      <c r="Q2626" t="s">
        <v>77</v>
      </c>
      <c r="R2626" t="s">
        <v>2087</v>
      </c>
      <c r="S2626">
        <v>34.074736000000001</v>
      </c>
      <c r="T2626">
        <v>-118.145959</v>
      </c>
      <c r="U2626">
        <v>1</v>
      </c>
      <c r="V2626">
        <v>46</v>
      </c>
      <c r="W2626">
        <v>0</v>
      </c>
      <c r="X2626">
        <v>1</v>
      </c>
      <c r="Y2626">
        <v>0</v>
      </c>
      <c r="Z2626" t="s">
        <v>87</v>
      </c>
      <c r="AA2626">
        <v>0</v>
      </c>
      <c r="AB2626">
        <v>0</v>
      </c>
      <c r="AC2626">
        <v>0</v>
      </c>
      <c r="AD2626">
        <v>1</v>
      </c>
      <c r="AE2626" t="s">
        <v>79</v>
      </c>
      <c r="AF2626">
        <v>0</v>
      </c>
      <c r="AG2626">
        <v>30635</v>
      </c>
      <c r="AH2626">
        <v>1</v>
      </c>
      <c r="AI2626" t="s">
        <v>63</v>
      </c>
      <c r="AJ2626">
        <v>0</v>
      </c>
      <c r="AK2626">
        <v>4</v>
      </c>
      <c r="AL2626">
        <v>0</v>
      </c>
      <c r="AM2626" t="s">
        <v>64</v>
      </c>
      <c r="AN2626">
        <v>1</v>
      </c>
      <c r="AO2626">
        <v>1</v>
      </c>
      <c r="AP2626">
        <v>0</v>
      </c>
      <c r="AQ2626">
        <v>54</v>
      </c>
      <c r="AR2626">
        <v>2424.0500000000002</v>
      </c>
      <c r="AS2626">
        <v>90</v>
      </c>
      <c r="AT2626">
        <v>0</v>
      </c>
      <c r="AU2626">
        <v>0</v>
      </c>
      <c r="AV2626">
        <v>2514.0500000000002</v>
      </c>
      <c r="AW2626">
        <v>0</v>
      </c>
      <c r="AX2626">
        <v>0</v>
      </c>
      <c r="AY2626">
        <v>91803</v>
      </c>
      <c r="AZ2626">
        <v>0</v>
      </c>
    </row>
    <row r="2627" spans="1:52">
      <c r="A2627">
        <v>62</v>
      </c>
      <c r="B2627">
        <v>23</v>
      </c>
      <c r="C2627">
        <v>0</v>
      </c>
      <c r="D2627" t="s">
        <v>52</v>
      </c>
      <c r="E2627" t="s">
        <v>52</v>
      </c>
      <c r="F2627">
        <v>26</v>
      </c>
      <c r="G2627" t="s">
        <v>186</v>
      </c>
      <c r="H2627">
        <v>2469</v>
      </c>
      <c r="I2627" t="s">
        <v>66</v>
      </c>
      <c r="J2627" t="s">
        <v>55</v>
      </c>
      <c r="K2627" t="s">
        <v>5083</v>
      </c>
      <c r="L2627" t="s">
        <v>57</v>
      </c>
      <c r="M2627">
        <v>0</v>
      </c>
      <c r="N2627">
        <v>0</v>
      </c>
      <c r="O2627" t="s">
        <v>58</v>
      </c>
      <c r="P2627">
        <v>1</v>
      </c>
      <c r="Q2627" t="s">
        <v>85</v>
      </c>
      <c r="R2627" t="s">
        <v>5084</v>
      </c>
      <c r="S2627">
        <v>34.008293000000002</v>
      </c>
      <c r="T2627">
        <v>-118.346766</v>
      </c>
      <c r="U2627">
        <v>0</v>
      </c>
      <c r="V2627">
        <v>44.8</v>
      </c>
      <c r="W2627">
        <v>0</v>
      </c>
      <c r="X2627">
        <v>0</v>
      </c>
      <c r="Y2627">
        <v>0</v>
      </c>
      <c r="Z2627" t="s">
        <v>61</v>
      </c>
      <c r="AA2627">
        <v>1</v>
      </c>
      <c r="AB2627">
        <v>1</v>
      </c>
      <c r="AC2627">
        <v>1</v>
      </c>
      <c r="AD2627">
        <v>0</v>
      </c>
      <c r="AE2627" t="s">
        <v>62</v>
      </c>
      <c r="AF2627">
        <v>0</v>
      </c>
      <c r="AG2627">
        <v>30852</v>
      </c>
      <c r="AH2627">
        <v>0</v>
      </c>
      <c r="AI2627" t="s">
        <v>63</v>
      </c>
      <c r="AJ2627">
        <v>0</v>
      </c>
      <c r="AK2627">
        <v>3</v>
      </c>
      <c r="AL2627">
        <v>0</v>
      </c>
      <c r="AM2627" t="s">
        <v>64</v>
      </c>
      <c r="AN2627">
        <v>0</v>
      </c>
      <c r="AO2627">
        <v>0</v>
      </c>
      <c r="AP2627">
        <v>1</v>
      </c>
      <c r="AQ2627">
        <v>48</v>
      </c>
      <c r="AR2627">
        <v>2104.5500000000002</v>
      </c>
      <c r="AS2627">
        <v>0</v>
      </c>
      <c r="AT2627">
        <v>0</v>
      </c>
      <c r="AU2627">
        <v>0</v>
      </c>
      <c r="AV2627">
        <v>2104.5500000000002</v>
      </c>
      <c r="AW2627">
        <v>0</v>
      </c>
      <c r="AX2627">
        <v>1</v>
      </c>
      <c r="AY2627">
        <v>90008</v>
      </c>
      <c r="AZ2627">
        <v>0</v>
      </c>
    </row>
    <row r="2628" spans="1:52">
      <c r="A2628">
        <v>56</v>
      </c>
      <c r="B2628">
        <v>0</v>
      </c>
      <c r="C2628">
        <v>4.9000000000000004</v>
      </c>
      <c r="D2628" t="s">
        <v>52</v>
      </c>
      <c r="E2628" t="s">
        <v>52</v>
      </c>
      <c r="F2628">
        <v>73</v>
      </c>
      <c r="G2628" t="s">
        <v>3583</v>
      </c>
      <c r="H2628">
        <v>5707</v>
      </c>
      <c r="I2628" t="s">
        <v>54</v>
      </c>
      <c r="J2628" t="s">
        <v>55</v>
      </c>
      <c r="K2628" t="s">
        <v>5085</v>
      </c>
      <c r="L2628" t="s">
        <v>57</v>
      </c>
      <c r="M2628">
        <v>0</v>
      </c>
      <c r="N2628">
        <v>0</v>
      </c>
      <c r="O2628" t="s">
        <v>68</v>
      </c>
      <c r="P2628">
        <v>0</v>
      </c>
      <c r="Q2628" t="s">
        <v>72</v>
      </c>
      <c r="R2628" t="s">
        <v>3585</v>
      </c>
      <c r="S2628">
        <v>38.618347</v>
      </c>
      <c r="T2628">
        <v>-122.908422</v>
      </c>
      <c r="U2628">
        <v>0</v>
      </c>
      <c r="V2628">
        <v>25.75</v>
      </c>
      <c r="W2628">
        <v>1</v>
      </c>
      <c r="X2628">
        <v>0</v>
      </c>
      <c r="Y2628">
        <v>0</v>
      </c>
      <c r="Z2628" t="s">
        <v>61</v>
      </c>
      <c r="AA2628">
        <v>0</v>
      </c>
      <c r="AB2628">
        <v>0</v>
      </c>
      <c r="AC2628">
        <v>0</v>
      </c>
      <c r="AD2628">
        <v>0</v>
      </c>
      <c r="AE2628" t="s">
        <v>79</v>
      </c>
      <c r="AF2628">
        <v>1</v>
      </c>
      <c r="AG2628">
        <v>17979</v>
      </c>
      <c r="AH2628">
        <v>0</v>
      </c>
      <c r="AI2628" t="s">
        <v>63</v>
      </c>
      <c r="AJ2628">
        <v>0</v>
      </c>
      <c r="AK2628">
        <v>5</v>
      </c>
      <c r="AL2628">
        <v>0</v>
      </c>
      <c r="AM2628" t="s">
        <v>64</v>
      </c>
      <c r="AN2628">
        <v>0</v>
      </c>
      <c r="AO2628">
        <v>0</v>
      </c>
      <c r="AP2628">
        <v>0</v>
      </c>
      <c r="AQ2628">
        <v>65</v>
      </c>
      <c r="AR2628">
        <v>1654.75</v>
      </c>
      <c r="AS2628">
        <v>0</v>
      </c>
      <c r="AT2628">
        <v>318.5</v>
      </c>
      <c r="AU2628">
        <v>41.74</v>
      </c>
      <c r="AV2628">
        <v>1931.51</v>
      </c>
      <c r="AW2628">
        <v>0</v>
      </c>
      <c r="AX2628">
        <v>0</v>
      </c>
      <c r="AY2628">
        <v>95448</v>
      </c>
      <c r="AZ2628">
        <v>0</v>
      </c>
    </row>
    <row r="2629" spans="1:52">
      <c r="A2629">
        <v>63</v>
      </c>
      <c r="B2629">
        <v>0</v>
      </c>
      <c r="C2629">
        <v>13.08</v>
      </c>
      <c r="D2629" t="s">
        <v>52</v>
      </c>
      <c r="E2629" t="s">
        <v>52</v>
      </c>
      <c r="F2629">
        <v>42</v>
      </c>
      <c r="G2629" t="s">
        <v>2272</v>
      </c>
      <c r="H2629">
        <v>4496</v>
      </c>
      <c r="I2629" t="s">
        <v>66</v>
      </c>
      <c r="J2629" t="s">
        <v>55</v>
      </c>
      <c r="K2629" t="s">
        <v>5086</v>
      </c>
      <c r="L2629" t="s">
        <v>108</v>
      </c>
      <c r="M2629">
        <v>0</v>
      </c>
      <c r="N2629">
        <v>0</v>
      </c>
      <c r="O2629" t="s">
        <v>68</v>
      </c>
      <c r="P2629">
        <v>0</v>
      </c>
      <c r="Q2629" t="s">
        <v>72</v>
      </c>
      <c r="R2629" t="s">
        <v>2274</v>
      </c>
      <c r="S2629">
        <v>33.744439</v>
      </c>
      <c r="T2629">
        <v>-117.98587999999999</v>
      </c>
      <c r="U2629">
        <v>0</v>
      </c>
      <c r="V2629">
        <v>20.2</v>
      </c>
      <c r="W2629">
        <v>0</v>
      </c>
      <c r="X2629">
        <v>0</v>
      </c>
      <c r="Y2629">
        <v>0</v>
      </c>
      <c r="Z2629" t="s">
        <v>61</v>
      </c>
      <c r="AA2629">
        <v>0</v>
      </c>
      <c r="AB2629">
        <v>0</v>
      </c>
      <c r="AC2629">
        <v>0</v>
      </c>
      <c r="AD2629">
        <v>0</v>
      </c>
      <c r="AE2629" t="s">
        <v>79</v>
      </c>
      <c r="AF2629">
        <v>1</v>
      </c>
      <c r="AG2629">
        <v>8660</v>
      </c>
      <c r="AH2629">
        <v>0</v>
      </c>
      <c r="AI2629" t="s">
        <v>63</v>
      </c>
      <c r="AJ2629">
        <v>0</v>
      </c>
      <c r="AK2629">
        <v>5</v>
      </c>
      <c r="AL2629">
        <v>0</v>
      </c>
      <c r="AM2629" t="s">
        <v>64</v>
      </c>
      <c r="AN2629">
        <v>0</v>
      </c>
      <c r="AO2629">
        <v>0</v>
      </c>
      <c r="AP2629">
        <v>0</v>
      </c>
      <c r="AQ2629">
        <v>1</v>
      </c>
      <c r="AR2629">
        <v>20.2</v>
      </c>
      <c r="AS2629">
        <v>0</v>
      </c>
      <c r="AT2629">
        <v>13.08</v>
      </c>
      <c r="AU2629">
        <v>0</v>
      </c>
      <c r="AV2629">
        <v>33.28</v>
      </c>
      <c r="AW2629">
        <v>0</v>
      </c>
      <c r="AX2629">
        <v>0</v>
      </c>
      <c r="AY2629">
        <v>92655</v>
      </c>
      <c r="AZ2629">
        <v>0</v>
      </c>
    </row>
    <row r="2630" spans="1:52">
      <c r="A2630">
        <v>34</v>
      </c>
      <c r="B2630">
        <v>3</v>
      </c>
      <c r="C2630">
        <v>32.92</v>
      </c>
      <c r="D2630" t="s">
        <v>175</v>
      </c>
      <c r="E2630" t="s">
        <v>618</v>
      </c>
      <c r="F2630">
        <v>69</v>
      </c>
      <c r="G2630" t="s">
        <v>307</v>
      </c>
      <c r="H2630">
        <v>2502</v>
      </c>
      <c r="I2630" t="s">
        <v>66</v>
      </c>
      <c r="J2630" t="s">
        <v>55</v>
      </c>
      <c r="K2630" t="s">
        <v>5087</v>
      </c>
      <c r="L2630" t="s">
        <v>84</v>
      </c>
      <c r="M2630">
        <v>0</v>
      </c>
      <c r="N2630">
        <v>0</v>
      </c>
      <c r="O2630" t="s">
        <v>58</v>
      </c>
      <c r="P2630">
        <v>1</v>
      </c>
      <c r="Q2630" t="s">
        <v>59</v>
      </c>
      <c r="R2630" t="s">
        <v>309</v>
      </c>
      <c r="S2630">
        <v>38.121600999999998</v>
      </c>
      <c r="T2630">
        <v>-120.133915</v>
      </c>
      <c r="U2630">
        <v>0</v>
      </c>
      <c r="V2630">
        <v>80.25</v>
      </c>
      <c r="W2630">
        <v>0</v>
      </c>
      <c r="X2630">
        <v>0</v>
      </c>
      <c r="Y2630">
        <v>0</v>
      </c>
      <c r="Z2630" t="s">
        <v>93</v>
      </c>
      <c r="AA2630">
        <v>0</v>
      </c>
      <c r="AB2630">
        <v>0</v>
      </c>
      <c r="AC2630">
        <v>1</v>
      </c>
      <c r="AD2630">
        <v>0</v>
      </c>
      <c r="AE2630" t="s">
        <v>62</v>
      </c>
      <c r="AF2630">
        <v>1</v>
      </c>
      <c r="AG2630">
        <v>1278</v>
      </c>
      <c r="AH2630">
        <v>0</v>
      </c>
      <c r="AI2630" t="s">
        <v>63</v>
      </c>
      <c r="AJ2630">
        <v>0</v>
      </c>
      <c r="AK2630">
        <v>2</v>
      </c>
      <c r="AL2630">
        <v>0</v>
      </c>
      <c r="AM2630" t="s">
        <v>64</v>
      </c>
      <c r="AN2630">
        <v>0</v>
      </c>
      <c r="AO2630">
        <v>0</v>
      </c>
      <c r="AP2630">
        <v>1</v>
      </c>
      <c r="AQ2630">
        <v>1</v>
      </c>
      <c r="AR2630">
        <v>80.25</v>
      </c>
      <c r="AS2630">
        <v>0</v>
      </c>
      <c r="AT2630">
        <v>32.92</v>
      </c>
      <c r="AU2630">
        <v>0</v>
      </c>
      <c r="AV2630">
        <v>113.17</v>
      </c>
      <c r="AW2630">
        <v>0</v>
      </c>
      <c r="AX2630">
        <v>1</v>
      </c>
      <c r="AY2630">
        <v>95346</v>
      </c>
      <c r="AZ2630">
        <v>1</v>
      </c>
    </row>
    <row r="2631" spans="1:52">
      <c r="A2631">
        <v>31</v>
      </c>
      <c r="B2631">
        <v>0</v>
      </c>
      <c r="C2631">
        <v>4.72</v>
      </c>
      <c r="D2631" t="s">
        <v>52</v>
      </c>
      <c r="E2631" t="s">
        <v>52</v>
      </c>
      <c r="F2631">
        <v>75</v>
      </c>
      <c r="G2631" t="s">
        <v>332</v>
      </c>
      <c r="H2631">
        <v>4260</v>
      </c>
      <c r="I2631" t="s">
        <v>54</v>
      </c>
      <c r="J2631" t="s">
        <v>55</v>
      </c>
      <c r="K2631" t="s">
        <v>5088</v>
      </c>
      <c r="L2631" t="s">
        <v>57</v>
      </c>
      <c r="M2631">
        <v>0</v>
      </c>
      <c r="N2631">
        <v>0</v>
      </c>
      <c r="O2631" t="s">
        <v>68</v>
      </c>
      <c r="P2631">
        <v>0</v>
      </c>
      <c r="Q2631" t="s">
        <v>72</v>
      </c>
      <c r="R2631" t="s">
        <v>424</v>
      </c>
      <c r="S2631">
        <v>33.507255000000001</v>
      </c>
      <c r="T2631">
        <v>-117.029473</v>
      </c>
      <c r="U2631">
        <v>0</v>
      </c>
      <c r="V2631">
        <v>19.8</v>
      </c>
      <c r="W2631">
        <v>0</v>
      </c>
      <c r="X2631">
        <v>0</v>
      </c>
      <c r="Y2631">
        <v>0</v>
      </c>
      <c r="Z2631" t="s">
        <v>61</v>
      </c>
      <c r="AA2631">
        <v>0</v>
      </c>
      <c r="AB2631">
        <v>0</v>
      </c>
      <c r="AC2631">
        <v>1</v>
      </c>
      <c r="AD2631">
        <v>0</v>
      </c>
      <c r="AE2631" t="s">
        <v>79</v>
      </c>
      <c r="AF2631">
        <v>1</v>
      </c>
      <c r="AG2631">
        <v>46171</v>
      </c>
      <c r="AH2631">
        <v>0</v>
      </c>
      <c r="AI2631" t="s">
        <v>63</v>
      </c>
      <c r="AJ2631">
        <v>0</v>
      </c>
      <c r="AK2631">
        <v>3</v>
      </c>
      <c r="AL2631">
        <v>0</v>
      </c>
      <c r="AM2631" t="s">
        <v>64</v>
      </c>
      <c r="AN2631">
        <v>0</v>
      </c>
      <c r="AO2631">
        <v>0</v>
      </c>
      <c r="AP2631">
        <v>0</v>
      </c>
      <c r="AQ2631">
        <v>67</v>
      </c>
      <c r="AR2631">
        <v>1311.3</v>
      </c>
      <c r="AS2631">
        <v>0</v>
      </c>
      <c r="AT2631">
        <v>316.24</v>
      </c>
      <c r="AU2631">
        <v>0</v>
      </c>
      <c r="AV2631">
        <v>1627.54</v>
      </c>
      <c r="AW2631">
        <v>0</v>
      </c>
      <c r="AX2631">
        <v>0</v>
      </c>
      <c r="AY2631">
        <v>92592</v>
      </c>
      <c r="AZ2631">
        <v>0</v>
      </c>
    </row>
    <row r="2632" spans="1:52">
      <c r="A2632">
        <v>35</v>
      </c>
      <c r="B2632">
        <v>25</v>
      </c>
      <c r="C2632">
        <v>0</v>
      </c>
      <c r="D2632" t="s">
        <v>52</v>
      </c>
      <c r="E2632" t="s">
        <v>52</v>
      </c>
      <c r="F2632">
        <v>46</v>
      </c>
      <c r="G2632" t="s">
        <v>186</v>
      </c>
      <c r="H2632">
        <v>5748</v>
      </c>
      <c r="I2632" t="s">
        <v>54</v>
      </c>
      <c r="J2632" t="s">
        <v>55</v>
      </c>
      <c r="K2632" t="s">
        <v>5089</v>
      </c>
      <c r="L2632" t="s">
        <v>57</v>
      </c>
      <c r="M2632">
        <v>1</v>
      </c>
      <c r="N2632">
        <v>1</v>
      </c>
      <c r="O2632" t="s">
        <v>68</v>
      </c>
      <c r="P2632">
        <v>1</v>
      </c>
      <c r="Q2632" t="s">
        <v>85</v>
      </c>
      <c r="R2632" t="s">
        <v>3603</v>
      </c>
      <c r="S2632">
        <v>34.023809999999997</v>
      </c>
      <c r="T2632">
        <v>-118.156582</v>
      </c>
      <c r="U2632">
        <v>1</v>
      </c>
      <c r="V2632">
        <v>56.75</v>
      </c>
      <c r="W2632">
        <v>0</v>
      </c>
      <c r="X2632">
        <v>3</v>
      </c>
      <c r="Y2632">
        <v>4</v>
      </c>
      <c r="Z2632" t="s">
        <v>61</v>
      </c>
      <c r="AA2632">
        <v>1</v>
      </c>
      <c r="AB2632">
        <v>0</v>
      </c>
      <c r="AC2632">
        <v>1</v>
      </c>
      <c r="AD2632">
        <v>1</v>
      </c>
      <c r="AE2632" t="s">
        <v>79</v>
      </c>
      <c r="AF2632">
        <v>0</v>
      </c>
      <c r="AG2632">
        <v>68701</v>
      </c>
      <c r="AH2632">
        <v>0</v>
      </c>
      <c r="AI2632" t="s">
        <v>63</v>
      </c>
      <c r="AJ2632">
        <v>1</v>
      </c>
      <c r="AK2632">
        <v>3</v>
      </c>
      <c r="AL2632">
        <v>0</v>
      </c>
      <c r="AM2632" t="s">
        <v>64</v>
      </c>
      <c r="AN2632">
        <v>1</v>
      </c>
      <c r="AO2632">
        <v>1</v>
      </c>
      <c r="AP2632">
        <v>1</v>
      </c>
      <c r="AQ2632">
        <v>66</v>
      </c>
      <c r="AR2632">
        <v>3708.4</v>
      </c>
      <c r="AS2632">
        <v>0</v>
      </c>
      <c r="AT2632">
        <v>0</v>
      </c>
      <c r="AU2632">
        <v>0</v>
      </c>
      <c r="AV2632">
        <v>3708.4</v>
      </c>
      <c r="AW2632">
        <v>0</v>
      </c>
      <c r="AX2632">
        <v>1</v>
      </c>
      <c r="AY2632">
        <v>90022</v>
      </c>
      <c r="AZ2632">
        <v>0</v>
      </c>
    </row>
    <row r="2633" spans="1:52">
      <c r="A2633">
        <v>57</v>
      </c>
      <c r="B2633">
        <v>9</v>
      </c>
      <c r="C2633">
        <v>4.5</v>
      </c>
      <c r="D2633" t="s">
        <v>52</v>
      </c>
      <c r="E2633" t="s">
        <v>52</v>
      </c>
      <c r="F2633">
        <v>66</v>
      </c>
      <c r="G2633" t="s">
        <v>385</v>
      </c>
      <c r="H2633">
        <v>5229</v>
      </c>
      <c r="I2633" t="s">
        <v>54</v>
      </c>
      <c r="J2633" t="s">
        <v>55</v>
      </c>
      <c r="K2633" t="s">
        <v>5090</v>
      </c>
      <c r="L2633" t="s">
        <v>57</v>
      </c>
      <c r="M2633">
        <v>0</v>
      </c>
      <c r="N2633">
        <v>1</v>
      </c>
      <c r="O2633" t="s">
        <v>68</v>
      </c>
      <c r="P2633">
        <v>1</v>
      </c>
      <c r="Q2633" t="s">
        <v>77</v>
      </c>
      <c r="R2633" t="s">
        <v>5091</v>
      </c>
      <c r="S2633">
        <v>32.993560000000002</v>
      </c>
      <c r="T2633">
        <v>-117.207121</v>
      </c>
      <c r="U2633">
        <v>1</v>
      </c>
      <c r="V2633">
        <v>62.8</v>
      </c>
      <c r="W2633">
        <v>1</v>
      </c>
      <c r="X2633">
        <v>0</v>
      </c>
      <c r="Y2633">
        <v>6</v>
      </c>
      <c r="Z2633" t="s">
        <v>61</v>
      </c>
      <c r="AA2633">
        <v>0</v>
      </c>
      <c r="AB2633">
        <v>1</v>
      </c>
      <c r="AC2633">
        <v>1</v>
      </c>
      <c r="AD2633">
        <v>1</v>
      </c>
      <c r="AE2633" t="s">
        <v>79</v>
      </c>
      <c r="AF2633">
        <v>1</v>
      </c>
      <c r="AG2633">
        <v>1072</v>
      </c>
      <c r="AH2633">
        <v>1</v>
      </c>
      <c r="AI2633" t="s">
        <v>63</v>
      </c>
      <c r="AJ2633">
        <v>1</v>
      </c>
      <c r="AK2633">
        <v>3</v>
      </c>
      <c r="AL2633">
        <v>0</v>
      </c>
      <c r="AM2633" t="s">
        <v>64</v>
      </c>
      <c r="AN2633">
        <v>0</v>
      </c>
      <c r="AO2633">
        <v>0</v>
      </c>
      <c r="AP2633">
        <v>0</v>
      </c>
      <c r="AQ2633">
        <v>37</v>
      </c>
      <c r="AR2633">
        <v>2278.75</v>
      </c>
      <c r="AS2633">
        <v>0</v>
      </c>
      <c r="AT2633">
        <v>166.5</v>
      </c>
      <c r="AU2633">
        <v>16.97</v>
      </c>
      <c r="AV2633">
        <v>2428.2800000000002</v>
      </c>
      <c r="AW2633">
        <v>0</v>
      </c>
      <c r="AX2633">
        <v>1</v>
      </c>
      <c r="AY2633">
        <v>92091</v>
      </c>
      <c r="AZ2633">
        <v>0</v>
      </c>
    </row>
    <row r="2634" spans="1:52">
      <c r="A2634">
        <v>20</v>
      </c>
      <c r="B2634">
        <v>52</v>
      </c>
      <c r="C2634">
        <v>4.76</v>
      </c>
      <c r="D2634" t="s">
        <v>52</v>
      </c>
      <c r="E2634" t="s">
        <v>52</v>
      </c>
      <c r="F2634">
        <v>26</v>
      </c>
      <c r="G2634" t="s">
        <v>3605</v>
      </c>
      <c r="H2634">
        <v>4633</v>
      </c>
      <c r="I2634" t="s">
        <v>54</v>
      </c>
      <c r="J2634" t="s">
        <v>55</v>
      </c>
      <c r="K2634" t="s">
        <v>5092</v>
      </c>
      <c r="L2634" t="s">
        <v>57</v>
      </c>
      <c r="M2634">
        <v>1</v>
      </c>
      <c r="N2634">
        <v>1</v>
      </c>
      <c r="O2634" t="s">
        <v>68</v>
      </c>
      <c r="P2634">
        <v>1</v>
      </c>
      <c r="Q2634" t="s">
        <v>77</v>
      </c>
      <c r="R2634" t="s">
        <v>3607</v>
      </c>
      <c r="S2634">
        <v>33.946981999999998</v>
      </c>
      <c r="T2634">
        <v>-116.977672</v>
      </c>
      <c r="U2634">
        <v>0</v>
      </c>
      <c r="V2634">
        <v>76.900000000000006</v>
      </c>
      <c r="W2634">
        <v>0</v>
      </c>
      <c r="X2634">
        <v>3</v>
      </c>
      <c r="Y2634">
        <v>0</v>
      </c>
      <c r="Z2634" t="s">
        <v>105</v>
      </c>
      <c r="AA2634">
        <v>1</v>
      </c>
      <c r="AB2634">
        <v>1</v>
      </c>
      <c r="AC2634">
        <v>1</v>
      </c>
      <c r="AD2634">
        <v>0</v>
      </c>
      <c r="AE2634" t="s">
        <v>79</v>
      </c>
      <c r="AF2634">
        <v>1</v>
      </c>
      <c r="AG2634">
        <v>17721</v>
      </c>
      <c r="AH2634">
        <v>1</v>
      </c>
      <c r="AI2634" t="s">
        <v>63</v>
      </c>
      <c r="AJ2634">
        <v>0</v>
      </c>
      <c r="AK2634">
        <v>3</v>
      </c>
      <c r="AL2634">
        <v>0</v>
      </c>
      <c r="AM2634" t="s">
        <v>64</v>
      </c>
      <c r="AN2634">
        <v>0</v>
      </c>
      <c r="AO2634">
        <v>0</v>
      </c>
      <c r="AP2634">
        <v>1</v>
      </c>
      <c r="AQ2634">
        <v>71</v>
      </c>
      <c r="AR2634">
        <v>5522.7</v>
      </c>
      <c r="AS2634">
        <v>0</v>
      </c>
      <c r="AT2634">
        <v>337.96</v>
      </c>
      <c r="AU2634">
        <v>0</v>
      </c>
      <c r="AV2634">
        <v>5860.66</v>
      </c>
      <c r="AW2634">
        <v>1</v>
      </c>
      <c r="AX2634">
        <v>1</v>
      </c>
      <c r="AY2634">
        <v>92223</v>
      </c>
      <c r="AZ2634">
        <v>0</v>
      </c>
    </row>
    <row r="2635" spans="1:52">
      <c r="A2635">
        <v>63</v>
      </c>
      <c r="B2635">
        <v>28</v>
      </c>
      <c r="C2635">
        <v>27.7</v>
      </c>
      <c r="D2635" t="s">
        <v>88</v>
      </c>
      <c r="E2635" t="s">
        <v>89</v>
      </c>
      <c r="F2635">
        <v>84</v>
      </c>
      <c r="G2635" t="s">
        <v>90</v>
      </c>
      <c r="H2635">
        <v>5855</v>
      </c>
      <c r="I2635" t="s">
        <v>54</v>
      </c>
      <c r="J2635" t="s">
        <v>55</v>
      </c>
      <c r="K2635" t="s">
        <v>5093</v>
      </c>
      <c r="L2635" t="s">
        <v>84</v>
      </c>
      <c r="M2635">
        <v>0</v>
      </c>
      <c r="N2635">
        <v>0</v>
      </c>
      <c r="O2635" t="s">
        <v>58</v>
      </c>
      <c r="P2635">
        <v>1</v>
      </c>
      <c r="Q2635" t="s">
        <v>59</v>
      </c>
      <c r="R2635" t="s">
        <v>2897</v>
      </c>
      <c r="S2635">
        <v>37.959705999999997</v>
      </c>
      <c r="T2635">
        <v>-121.28766899999999</v>
      </c>
      <c r="U2635">
        <v>0</v>
      </c>
      <c r="V2635">
        <v>109.65</v>
      </c>
      <c r="W2635">
        <v>1</v>
      </c>
      <c r="X2635">
        <v>0</v>
      </c>
      <c r="Y2635">
        <v>0</v>
      </c>
      <c r="Z2635" t="s">
        <v>61</v>
      </c>
      <c r="AA2635">
        <v>1</v>
      </c>
      <c r="AB2635">
        <v>1</v>
      </c>
      <c r="AC2635">
        <v>1</v>
      </c>
      <c r="AD2635">
        <v>0</v>
      </c>
      <c r="AE2635" t="s">
        <v>62</v>
      </c>
      <c r="AF2635">
        <v>1</v>
      </c>
      <c r="AG2635">
        <v>7071</v>
      </c>
      <c r="AH2635">
        <v>1</v>
      </c>
      <c r="AI2635" t="s">
        <v>63</v>
      </c>
      <c r="AJ2635">
        <v>0</v>
      </c>
      <c r="AK2635">
        <v>1</v>
      </c>
      <c r="AL2635">
        <v>0</v>
      </c>
      <c r="AM2635" t="s">
        <v>64</v>
      </c>
      <c r="AN2635">
        <v>1</v>
      </c>
      <c r="AO2635">
        <v>1</v>
      </c>
      <c r="AP2635">
        <v>1</v>
      </c>
      <c r="AQ2635">
        <v>50</v>
      </c>
      <c r="AR2635">
        <v>5551.15</v>
      </c>
      <c r="AS2635">
        <v>0</v>
      </c>
      <c r="AT2635">
        <v>1385</v>
      </c>
      <c r="AU2635">
        <v>0</v>
      </c>
      <c r="AV2635">
        <v>6936.15</v>
      </c>
      <c r="AW2635">
        <v>0</v>
      </c>
      <c r="AX2635">
        <v>1</v>
      </c>
      <c r="AY2635">
        <v>95202</v>
      </c>
      <c r="AZ2635">
        <v>1</v>
      </c>
    </row>
    <row r="2636" spans="1:52">
      <c r="A2636">
        <v>51</v>
      </c>
      <c r="B2636">
        <v>24</v>
      </c>
      <c r="C2636">
        <v>33.369999999999997</v>
      </c>
      <c r="D2636" t="s">
        <v>52</v>
      </c>
      <c r="E2636" t="s">
        <v>52</v>
      </c>
      <c r="F2636">
        <v>51</v>
      </c>
      <c r="G2636" t="s">
        <v>1327</v>
      </c>
      <c r="H2636">
        <v>5935</v>
      </c>
      <c r="I2636" t="s">
        <v>75</v>
      </c>
      <c r="J2636" t="s">
        <v>55</v>
      </c>
      <c r="K2636" t="s">
        <v>5094</v>
      </c>
      <c r="L2636" t="s">
        <v>57</v>
      </c>
      <c r="M2636">
        <v>0</v>
      </c>
      <c r="N2636">
        <v>1</v>
      </c>
      <c r="O2636" t="s">
        <v>68</v>
      </c>
      <c r="P2636">
        <v>1</v>
      </c>
      <c r="Q2636" t="s">
        <v>59</v>
      </c>
      <c r="R2636" t="s">
        <v>1329</v>
      </c>
      <c r="S2636">
        <v>37.352910999999999</v>
      </c>
      <c r="T2636">
        <v>-122.093002</v>
      </c>
      <c r="U2636">
        <v>1</v>
      </c>
      <c r="V2636">
        <v>107.2</v>
      </c>
      <c r="W2636">
        <v>1</v>
      </c>
      <c r="X2636">
        <v>0</v>
      </c>
      <c r="Y2636">
        <v>8</v>
      </c>
      <c r="Z2636" t="s">
        <v>105</v>
      </c>
      <c r="AA2636">
        <v>1</v>
      </c>
      <c r="AB2636">
        <v>1</v>
      </c>
      <c r="AC2636">
        <v>1</v>
      </c>
      <c r="AD2636">
        <v>1</v>
      </c>
      <c r="AE2636" t="s">
        <v>79</v>
      </c>
      <c r="AF2636">
        <v>1</v>
      </c>
      <c r="AG2636">
        <v>21496</v>
      </c>
      <c r="AH2636">
        <v>1</v>
      </c>
      <c r="AI2636" t="s">
        <v>63</v>
      </c>
      <c r="AJ2636">
        <v>1</v>
      </c>
      <c r="AK2636">
        <v>4</v>
      </c>
      <c r="AL2636">
        <v>0</v>
      </c>
      <c r="AM2636" t="s">
        <v>64</v>
      </c>
      <c r="AN2636">
        <v>1</v>
      </c>
      <c r="AO2636">
        <v>1</v>
      </c>
      <c r="AP2636">
        <v>0</v>
      </c>
      <c r="AQ2636">
        <v>69</v>
      </c>
      <c r="AR2636">
        <v>7317.1</v>
      </c>
      <c r="AS2636">
        <v>0</v>
      </c>
      <c r="AT2636">
        <v>2302.5300000000002</v>
      </c>
      <c r="AU2636">
        <v>0</v>
      </c>
      <c r="AV2636">
        <v>9619.6299999999992</v>
      </c>
      <c r="AW2636">
        <v>0</v>
      </c>
      <c r="AX2636">
        <v>1</v>
      </c>
      <c r="AY2636">
        <v>94024</v>
      </c>
      <c r="AZ2636">
        <v>0</v>
      </c>
    </row>
    <row r="2637" spans="1:52">
      <c r="A2637">
        <v>44</v>
      </c>
      <c r="B2637">
        <v>24</v>
      </c>
      <c r="C2637">
        <v>45.7</v>
      </c>
      <c r="D2637" t="s">
        <v>88</v>
      </c>
      <c r="E2637" t="s">
        <v>89</v>
      </c>
      <c r="F2637">
        <v>86</v>
      </c>
      <c r="G2637" t="s">
        <v>3850</v>
      </c>
      <c r="H2637">
        <v>5011</v>
      </c>
      <c r="I2637" t="s">
        <v>66</v>
      </c>
      <c r="J2637" t="s">
        <v>55</v>
      </c>
      <c r="K2637" t="s">
        <v>5095</v>
      </c>
      <c r="L2637" t="s">
        <v>84</v>
      </c>
      <c r="M2637">
        <v>0</v>
      </c>
      <c r="N2637">
        <v>1</v>
      </c>
      <c r="O2637" t="s">
        <v>68</v>
      </c>
      <c r="P2637">
        <v>1</v>
      </c>
      <c r="Q2637" t="s">
        <v>59</v>
      </c>
      <c r="R2637" t="s">
        <v>3852</v>
      </c>
      <c r="S2637">
        <v>37.953380000000003</v>
      </c>
      <c r="T2637">
        <v>-122.076886</v>
      </c>
      <c r="U2637">
        <v>1</v>
      </c>
      <c r="V2637">
        <v>105.55</v>
      </c>
      <c r="W2637">
        <v>1</v>
      </c>
      <c r="X2637">
        <v>0</v>
      </c>
      <c r="Y2637">
        <v>1</v>
      </c>
      <c r="Z2637" t="s">
        <v>61</v>
      </c>
      <c r="AA2637">
        <v>1</v>
      </c>
      <c r="AB2637">
        <v>0</v>
      </c>
      <c r="AC2637">
        <v>1</v>
      </c>
      <c r="AD2637">
        <v>1</v>
      </c>
      <c r="AE2637" t="s">
        <v>62</v>
      </c>
      <c r="AF2637">
        <v>1</v>
      </c>
      <c r="AG2637">
        <v>32685</v>
      </c>
      <c r="AH2637">
        <v>0</v>
      </c>
      <c r="AI2637" t="s">
        <v>63</v>
      </c>
      <c r="AJ2637">
        <v>1</v>
      </c>
      <c r="AK2637">
        <v>1</v>
      </c>
      <c r="AL2637">
        <v>0</v>
      </c>
      <c r="AM2637" t="s">
        <v>64</v>
      </c>
      <c r="AN2637">
        <v>1</v>
      </c>
      <c r="AO2637">
        <v>1</v>
      </c>
      <c r="AP2637">
        <v>1</v>
      </c>
      <c r="AQ2637">
        <v>61</v>
      </c>
      <c r="AR2637">
        <v>6281.45</v>
      </c>
      <c r="AS2637">
        <v>0</v>
      </c>
      <c r="AT2637">
        <v>2787.7</v>
      </c>
      <c r="AU2637">
        <v>0</v>
      </c>
      <c r="AV2637">
        <v>9069.15</v>
      </c>
      <c r="AW2637">
        <v>0</v>
      </c>
      <c r="AX2637">
        <v>1</v>
      </c>
      <c r="AY2637">
        <v>94523</v>
      </c>
      <c r="AZ2637">
        <v>1</v>
      </c>
    </row>
    <row r="2638" spans="1:52">
      <c r="A2638">
        <v>53</v>
      </c>
      <c r="B2638">
        <v>9</v>
      </c>
      <c r="C2638">
        <v>0</v>
      </c>
      <c r="D2638" t="s">
        <v>97</v>
      </c>
      <c r="E2638" t="s">
        <v>473</v>
      </c>
      <c r="F2638">
        <v>88</v>
      </c>
      <c r="G2638" t="s">
        <v>5096</v>
      </c>
      <c r="H2638">
        <v>2548</v>
      </c>
      <c r="I2638" t="s">
        <v>66</v>
      </c>
      <c r="J2638" t="s">
        <v>55</v>
      </c>
      <c r="K2638" t="s">
        <v>5097</v>
      </c>
      <c r="L2638" t="s">
        <v>84</v>
      </c>
      <c r="M2638">
        <v>0</v>
      </c>
      <c r="N2638">
        <v>0</v>
      </c>
      <c r="O2638" t="s">
        <v>68</v>
      </c>
      <c r="P2638">
        <v>1</v>
      </c>
      <c r="Q2638" t="s">
        <v>77</v>
      </c>
      <c r="R2638" t="s">
        <v>5098</v>
      </c>
      <c r="S2638">
        <v>37.648646999999997</v>
      </c>
      <c r="T2638">
        <v>-119.231447</v>
      </c>
      <c r="U2638">
        <v>0</v>
      </c>
      <c r="V2638">
        <v>35.25</v>
      </c>
      <c r="W2638">
        <v>0</v>
      </c>
      <c r="X2638">
        <v>0</v>
      </c>
      <c r="Y2638">
        <v>0</v>
      </c>
      <c r="Z2638" t="s">
        <v>61</v>
      </c>
      <c r="AA2638">
        <v>0</v>
      </c>
      <c r="AB2638">
        <v>0</v>
      </c>
      <c r="AC2638">
        <v>1</v>
      </c>
      <c r="AD2638">
        <v>0</v>
      </c>
      <c r="AE2638" t="s">
        <v>62</v>
      </c>
      <c r="AF2638">
        <v>0</v>
      </c>
      <c r="AG2638">
        <v>8521</v>
      </c>
      <c r="AH2638">
        <v>0</v>
      </c>
      <c r="AI2638" t="s">
        <v>63</v>
      </c>
      <c r="AJ2638">
        <v>0</v>
      </c>
      <c r="AK2638">
        <v>2</v>
      </c>
      <c r="AL2638">
        <v>0</v>
      </c>
      <c r="AM2638" t="s">
        <v>64</v>
      </c>
      <c r="AN2638">
        <v>1</v>
      </c>
      <c r="AO2638">
        <v>1</v>
      </c>
      <c r="AP2638">
        <v>0</v>
      </c>
      <c r="AQ2638">
        <v>1</v>
      </c>
      <c r="AR2638">
        <v>35.25</v>
      </c>
      <c r="AS2638">
        <v>0</v>
      </c>
      <c r="AT2638">
        <v>0</v>
      </c>
      <c r="AU2638">
        <v>0</v>
      </c>
      <c r="AV2638">
        <v>35.25</v>
      </c>
      <c r="AW2638">
        <v>0</v>
      </c>
      <c r="AX2638">
        <v>1</v>
      </c>
      <c r="AY2638">
        <v>93644</v>
      </c>
      <c r="AZ2638">
        <v>1</v>
      </c>
    </row>
    <row r="2639" spans="1:52">
      <c r="A2639">
        <v>47</v>
      </c>
      <c r="B2639">
        <v>0</v>
      </c>
      <c r="C2639">
        <v>6.86</v>
      </c>
      <c r="D2639" t="s">
        <v>52</v>
      </c>
      <c r="E2639" t="s">
        <v>52</v>
      </c>
      <c r="F2639">
        <v>35</v>
      </c>
      <c r="G2639" t="s">
        <v>485</v>
      </c>
      <c r="H2639">
        <v>2195</v>
      </c>
      <c r="I2639" t="s">
        <v>75</v>
      </c>
      <c r="J2639" t="s">
        <v>55</v>
      </c>
      <c r="K2639" t="s">
        <v>5099</v>
      </c>
      <c r="L2639" t="s">
        <v>57</v>
      </c>
      <c r="M2639">
        <v>0</v>
      </c>
      <c r="N2639">
        <v>0</v>
      </c>
      <c r="O2639" t="s">
        <v>68</v>
      </c>
      <c r="P2639">
        <v>0</v>
      </c>
      <c r="Q2639" t="s">
        <v>72</v>
      </c>
      <c r="R2639" t="s">
        <v>3210</v>
      </c>
      <c r="S2639">
        <v>34.943522999999999</v>
      </c>
      <c r="T2639">
        <v>-120.25672900000001</v>
      </c>
      <c r="U2639">
        <v>0</v>
      </c>
      <c r="V2639">
        <v>19.95</v>
      </c>
      <c r="W2639">
        <v>0</v>
      </c>
      <c r="X2639">
        <v>0</v>
      </c>
      <c r="Y2639">
        <v>0</v>
      </c>
      <c r="Z2639" t="s">
        <v>61</v>
      </c>
      <c r="AA2639">
        <v>0</v>
      </c>
      <c r="AB2639">
        <v>0</v>
      </c>
      <c r="AC2639">
        <v>0</v>
      </c>
      <c r="AD2639">
        <v>0</v>
      </c>
      <c r="AE2639" t="s">
        <v>79</v>
      </c>
      <c r="AF2639">
        <v>1</v>
      </c>
      <c r="AG2639">
        <v>30540</v>
      </c>
      <c r="AH2639">
        <v>0</v>
      </c>
      <c r="AI2639" t="s">
        <v>63</v>
      </c>
      <c r="AJ2639">
        <v>0</v>
      </c>
      <c r="AK2639">
        <v>4</v>
      </c>
      <c r="AL2639">
        <v>0</v>
      </c>
      <c r="AM2639" t="s">
        <v>64</v>
      </c>
      <c r="AN2639">
        <v>0</v>
      </c>
      <c r="AO2639">
        <v>0</v>
      </c>
      <c r="AP2639">
        <v>0</v>
      </c>
      <c r="AQ2639">
        <v>4</v>
      </c>
      <c r="AR2639">
        <v>68.2</v>
      </c>
      <c r="AS2639">
        <v>0</v>
      </c>
      <c r="AT2639">
        <v>27.44</v>
      </c>
      <c r="AU2639">
        <v>0</v>
      </c>
      <c r="AV2639">
        <v>95.64</v>
      </c>
      <c r="AW2639">
        <v>0</v>
      </c>
      <c r="AX2639">
        <v>0</v>
      </c>
      <c r="AY2639">
        <v>93454</v>
      </c>
      <c r="AZ2639">
        <v>0</v>
      </c>
    </row>
    <row r="2640" spans="1:52">
      <c r="A2640">
        <v>63</v>
      </c>
      <c r="B2640">
        <v>19</v>
      </c>
      <c r="C2640">
        <v>21.72</v>
      </c>
      <c r="D2640" t="s">
        <v>52</v>
      </c>
      <c r="E2640" t="s">
        <v>52</v>
      </c>
      <c r="F2640">
        <v>21</v>
      </c>
      <c r="G2640" t="s">
        <v>2020</v>
      </c>
      <c r="H2640">
        <v>3409</v>
      </c>
      <c r="I2640" t="s">
        <v>66</v>
      </c>
      <c r="J2640" t="s">
        <v>55</v>
      </c>
      <c r="K2640" t="s">
        <v>5100</v>
      </c>
      <c r="L2640" t="s">
        <v>57</v>
      </c>
      <c r="M2640">
        <v>1</v>
      </c>
      <c r="N2640">
        <v>0</v>
      </c>
      <c r="O2640" t="s">
        <v>68</v>
      </c>
      <c r="P2640">
        <v>1</v>
      </c>
      <c r="Q2640" t="s">
        <v>59</v>
      </c>
      <c r="R2640" t="s">
        <v>2022</v>
      </c>
      <c r="S2640">
        <v>33.713890999999997</v>
      </c>
      <c r="T2640">
        <v>-116.237257</v>
      </c>
      <c r="U2640">
        <v>1</v>
      </c>
      <c r="V2640">
        <v>85.45</v>
      </c>
      <c r="W2640">
        <v>1</v>
      </c>
      <c r="X2640">
        <v>2</v>
      </c>
      <c r="Y2640">
        <v>9</v>
      </c>
      <c r="Z2640" t="s">
        <v>61</v>
      </c>
      <c r="AA2640">
        <v>0</v>
      </c>
      <c r="AB2640">
        <v>0</v>
      </c>
      <c r="AC2640">
        <v>0</v>
      </c>
      <c r="AD2640">
        <v>1</v>
      </c>
      <c r="AE2640" t="s">
        <v>62</v>
      </c>
      <c r="AF2640">
        <v>1</v>
      </c>
      <c r="AG2640">
        <v>56307</v>
      </c>
      <c r="AH2640">
        <v>0</v>
      </c>
      <c r="AI2640" t="s">
        <v>63</v>
      </c>
      <c r="AJ2640">
        <v>1</v>
      </c>
      <c r="AK2640">
        <v>3</v>
      </c>
      <c r="AL2640">
        <v>0</v>
      </c>
      <c r="AM2640" t="s">
        <v>64</v>
      </c>
      <c r="AN2640">
        <v>0</v>
      </c>
      <c r="AO2640">
        <v>0</v>
      </c>
      <c r="AP2640">
        <v>1</v>
      </c>
      <c r="AQ2640">
        <v>30</v>
      </c>
      <c r="AR2640">
        <v>2509.9499999999998</v>
      </c>
      <c r="AS2640">
        <v>120</v>
      </c>
      <c r="AT2640">
        <v>651.6</v>
      </c>
      <c r="AU2640">
        <v>23.13</v>
      </c>
      <c r="AV2640">
        <v>3258.42</v>
      </c>
      <c r="AW2640">
        <v>0</v>
      </c>
      <c r="AX2640">
        <v>0</v>
      </c>
      <c r="AY2640">
        <v>92201</v>
      </c>
      <c r="AZ2640">
        <v>0</v>
      </c>
    </row>
    <row r="2641" spans="1:52">
      <c r="A2641">
        <v>72</v>
      </c>
      <c r="B2641">
        <v>28</v>
      </c>
      <c r="C2641">
        <v>16.36</v>
      </c>
      <c r="D2641" t="s">
        <v>52</v>
      </c>
      <c r="E2641" t="s">
        <v>52</v>
      </c>
      <c r="F2641">
        <v>25</v>
      </c>
      <c r="G2641" t="s">
        <v>106</v>
      </c>
      <c r="H2641">
        <v>2415</v>
      </c>
      <c r="I2641" t="s">
        <v>75</v>
      </c>
      <c r="J2641" t="s">
        <v>55</v>
      </c>
      <c r="K2641" t="s">
        <v>5101</v>
      </c>
      <c r="L2641" t="s">
        <v>57</v>
      </c>
      <c r="M2641">
        <v>0</v>
      </c>
      <c r="N2641">
        <v>0</v>
      </c>
      <c r="O2641" t="s">
        <v>58</v>
      </c>
      <c r="P2641">
        <v>1</v>
      </c>
      <c r="Q2641" t="s">
        <v>59</v>
      </c>
      <c r="R2641" t="s">
        <v>4144</v>
      </c>
      <c r="S2641">
        <v>32.716006999999998</v>
      </c>
      <c r="T2641">
        <v>-117.117462</v>
      </c>
      <c r="U2641">
        <v>0</v>
      </c>
      <c r="V2641">
        <v>89.15</v>
      </c>
      <c r="W2641">
        <v>0</v>
      </c>
      <c r="X2641">
        <v>0</v>
      </c>
      <c r="Y2641">
        <v>0</v>
      </c>
      <c r="Z2641" t="s">
        <v>61</v>
      </c>
      <c r="AA2641">
        <v>0</v>
      </c>
      <c r="AB2641">
        <v>0</v>
      </c>
      <c r="AC2641">
        <v>1</v>
      </c>
      <c r="AD2641">
        <v>0</v>
      </c>
      <c r="AE2641" t="s">
        <v>62</v>
      </c>
      <c r="AF2641">
        <v>1</v>
      </c>
      <c r="AG2641">
        <v>47140</v>
      </c>
      <c r="AH2641">
        <v>0</v>
      </c>
      <c r="AI2641" t="s">
        <v>63</v>
      </c>
      <c r="AJ2641">
        <v>0</v>
      </c>
      <c r="AK2641">
        <v>5</v>
      </c>
      <c r="AL2641">
        <v>1</v>
      </c>
      <c r="AM2641" t="s">
        <v>64</v>
      </c>
      <c r="AN2641">
        <v>1</v>
      </c>
      <c r="AO2641">
        <v>0</v>
      </c>
      <c r="AP2641">
        <v>1</v>
      </c>
      <c r="AQ2641">
        <v>7</v>
      </c>
      <c r="AR2641">
        <v>574.35</v>
      </c>
      <c r="AS2641">
        <v>0</v>
      </c>
      <c r="AT2641">
        <v>114.52</v>
      </c>
      <c r="AU2641">
        <v>0</v>
      </c>
      <c r="AV2641">
        <v>688.87</v>
      </c>
      <c r="AW2641">
        <v>0</v>
      </c>
      <c r="AX2641">
        <v>1</v>
      </c>
      <c r="AY2641">
        <v>92102</v>
      </c>
      <c r="AZ2641">
        <v>0</v>
      </c>
    </row>
    <row r="2642" spans="1:52">
      <c r="A2642">
        <v>57</v>
      </c>
      <c r="B2642">
        <v>0</v>
      </c>
      <c r="C2642">
        <v>37.9</v>
      </c>
      <c r="D2642" t="s">
        <v>52</v>
      </c>
      <c r="E2642" t="s">
        <v>52</v>
      </c>
      <c r="F2642">
        <v>59</v>
      </c>
      <c r="G2642" t="s">
        <v>1469</v>
      </c>
      <c r="H2642">
        <v>3591</v>
      </c>
      <c r="I2642" t="s">
        <v>66</v>
      </c>
      <c r="J2642" t="s">
        <v>55</v>
      </c>
      <c r="K2642" t="s">
        <v>5102</v>
      </c>
      <c r="L2642" t="s">
        <v>57</v>
      </c>
      <c r="M2642">
        <v>1</v>
      </c>
      <c r="N2642">
        <v>0</v>
      </c>
      <c r="O2642" t="s">
        <v>58</v>
      </c>
      <c r="P2642">
        <v>0</v>
      </c>
      <c r="Q2642" t="s">
        <v>72</v>
      </c>
      <c r="R2642" t="s">
        <v>2316</v>
      </c>
      <c r="S2642">
        <v>33.680301999999998</v>
      </c>
      <c r="T2642">
        <v>-117.833296</v>
      </c>
      <c r="U2642">
        <v>1</v>
      </c>
      <c r="V2642">
        <v>20.05</v>
      </c>
      <c r="W2642">
        <v>0</v>
      </c>
      <c r="X2642">
        <v>1</v>
      </c>
      <c r="Y2642">
        <v>3</v>
      </c>
      <c r="Z2642" t="s">
        <v>61</v>
      </c>
      <c r="AA2642">
        <v>0</v>
      </c>
      <c r="AB2642">
        <v>0</v>
      </c>
      <c r="AC2642">
        <v>0</v>
      </c>
      <c r="AD2642">
        <v>1</v>
      </c>
      <c r="AE2642" t="s">
        <v>79</v>
      </c>
      <c r="AF2642">
        <v>1</v>
      </c>
      <c r="AG2642">
        <v>22499</v>
      </c>
      <c r="AH2642">
        <v>0</v>
      </c>
      <c r="AI2642" t="s">
        <v>63</v>
      </c>
      <c r="AJ2642">
        <v>1</v>
      </c>
      <c r="AK2642">
        <v>4</v>
      </c>
      <c r="AL2642">
        <v>0</v>
      </c>
      <c r="AM2642" t="s">
        <v>64</v>
      </c>
      <c r="AN2642">
        <v>0</v>
      </c>
      <c r="AO2642">
        <v>0</v>
      </c>
      <c r="AP2642">
        <v>0</v>
      </c>
      <c r="AQ2642">
        <v>15</v>
      </c>
      <c r="AR2642">
        <v>284.3</v>
      </c>
      <c r="AS2642">
        <v>0</v>
      </c>
      <c r="AT2642">
        <v>568.5</v>
      </c>
      <c r="AU2642">
        <v>0</v>
      </c>
      <c r="AV2642">
        <v>852.8</v>
      </c>
      <c r="AW2642">
        <v>0</v>
      </c>
      <c r="AX2642">
        <v>0</v>
      </c>
      <c r="AY2642">
        <v>92614</v>
      </c>
      <c r="AZ2642">
        <v>0</v>
      </c>
    </row>
    <row r="2643" spans="1:52">
      <c r="A2643">
        <v>42</v>
      </c>
      <c r="B2643">
        <v>29</v>
      </c>
      <c r="C2643">
        <v>11.79</v>
      </c>
      <c r="D2643" t="s">
        <v>52</v>
      </c>
      <c r="E2643" t="s">
        <v>52</v>
      </c>
      <c r="F2643">
        <v>41</v>
      </c>
      <c r="G2643" t="s">
        <v>186</v>
      </c>
      <c r="H2643">
        <v>2569</v>
      </c>
      <c r="I2643" t="s">
        <v>66</v>
      </c>
      <c r="J2643" t="s">
        <v>55</v>
      </c>
      <c r="K2643" t="s">
        <v>5103</v>
      </c>
      <c r="L2643" t="s">
        <v>57</v>
      </c>
      <c r="M2643">
        <v>0</v>
      </c>
      <c r="N2643">
        <v>0</v>
      </c>
      <c r="O2643" t="s">
        <v>58</v>
      </c>
      <c r="P2643">
        <v>1</v>
      </c>
      <c r="Q2643" t="s">
        <v>77</v>
      </c>
      <c r="R2643" t="s">
        <v>5104</v>
      </c>
      <c r="S2643">
        <v>33.958148999999999</v>
      </c>
      <c r="T2643">
        <v>-118.308441</v>
      </c>
      <c r="U2643">
        <v>1</v>
      </c>
      <c r="V2643">
        <v>76.2</v>
      </c>
      <c r="W2643">
        <v>1</v>
      </c>
      <c r="X2643">
        <v>0</v>
      </c>
      <c r="Y2643">
        <v>1</v>
      </c>
      <c r="Z2643" t="s">
        <v>209</v>
      </c>
      <c r="AA2643">
        <v>1</v>
      </c>
      <c r="AB2643">
        <v>1</v>
      </c>
      <c r="AC2643">
        <v>1</v>
      </c>
      <c r="AD2643">
        <v>1</v>
      </c>
      <c r="AE2643" t="s">
        <v>62</v>
      </c>
      <c r="AF2643">
        <v>1</v>
      </c>
      <c r="AG2643">
        <v>47107</v>
      </c>
      <c r="AH2643">
        <v>1</v>
      </c>
      <c r="AI2643" t="s">
        <v>63</v>
      </c>
      <c r="AJ2643">
        <v>1</v>
      </c>
      <c r="AK2643">
        <v>5</v>
      </c>
      <c r="AL2643">
        <v>0</v>
      </c>
      <c r="AM2643" t="s">
        <v>64</v>
      </c>
      <c r="AN2643">
        <v>0</v>
      </c>
      <c r="AO2643">
        <v>0</v>
      </c>
      <c r="AP2643">
        <v>1</v>
      </c>
      <c r="AQ2643">
        <v>13</v>
      </c>
      <c r="AR2643">
        <v>981.45</v>
      </c>
      <c r="AS2643">
        <v>0</v>
      </c>
      <c r="AT2643">
        <v>153.27000000000001</v>
      </c>
      <c r="AU2643">
        <v>0</v>
      </c>
      <c r="AV2643">
        <v>1134.72</v>
      </c>
      <c r="AW2643">
        <v>0</v>
      </c>
      <c r="AX2643">
        <v>1</v>
      </c>
      <c r="AY2643">
        <v>90047</v>
      </c>
      <c r="AZ2643">
        <v>0</v>
      </c>
    </row>
    <row r="2644" spans="1:52">
      <c r="A2644">
        <v>37</v>
      </c>
      <c r="B2644">
        <v>23</v>
      </c>
      <c r="C2644">
        <v>0</v>
      </c>
      <c r="D2644" t="s">
        <v>52</v>
      </c>
      <c r="E2644" t="s">
        <v>52</v>
      </c>
      <c r="F2644">
        <v>60</v>
      </c>
      <c r="G2644" t="s">
        <v>954</v>
      </c>
      <c r="H2644">
        <v>3314</v>
      </c>
      <c r="I2644" t="s">
        <v>75</v>
      </c>
      <c r="J2644" t="s">
        <v>55</v>
      </c>
      <c r="K2644" t="s">
        <v>5105</v>
      </c>
      <c r="L2644" t="s">
        <v>57</v>
      </c>
      <c r="M2644">
        <v>0</v>
      </c>
      <c r="N2644">
        <v>1</v>
      </c>
      <c r="O2644" t="s">
        <v>68</v>
      </c>
      <c r="P2644">
        <v>1</v>
      </c>
      <c r="Q2644" t="s">
        <v>85</v>
      </c>
      <c r="R2644" t="s">
        <v>956</v>
      </c>
      <c r="S2644">
        <v>33.897122000000003</v>
      </c>
      <c r="T2644">
        <v>-118.16443200000001</v>
      </c>
      <c r="U2644">
        <v>1</v>
      </c>
      <c r="V2644">
        <v>35.35</v>
      </c>
      <c r="W2644">
        <v>0</v>
      </c>
      <c r="X2644">
        <v>0</v>
      </c>
      <c r="Y2644">
        <v>7</v>
      </c>
      <c r="Z2644" t="s">
        <v>258</v>
      </c>
      <c r="AA2644">
        <v>0</v>
      </c>
      <c r="AB2644">
        <v>1</v>
      </c>
      <c r="AC2644">
        <v>0</v>
      </c>
      <c r="AD2644">
        <v>1</v>
      </c>
      <c r="AE2644" t="s">
        <v>161</v>
      </c>
      <c r="AF2644">
        <v>0</v>
      </c>
      <c r="AG2644">
        <v>55306</v>
      </c>
      <c r="AH2644">
        <v>0</v>
      </c>
      <c r="AI2644" t="s">
        <v>63</v>
      </c>
      <c r="AJ2644">
        <v>1</v>
      </c>
      <c r="AK2644">
        <v>4</v>
      </c>
      <c r="AL2644">
        <v>0</v>
      </c>
      <c r="AM2644" t="s">
        <v>64</v>
      </c>
      <c r="AN2644">
        <v>0</v>
      </c>
      <c r="AO2644">
        <v>0</v>
      </c>
      <c r="AP2644">
        <v>0</v>
      </c>
      <c r="AQ2644">
        <v>36</v>
      </c>
      <c r="AR2644">
        <v>1317.95</v>
      </c>
      <c r="AS2644">
        <v>0</v>
      </c>
      <c r="AT2644">
        <v>0</v>
      </c>
      <c r="AU2644">
        <v>0</v>
      </c>
      <c r="AV2644">
        <v>1317.95</v>
      </c>
      <c r="AW2644">
        <v>0</v>
      </c>
      <c r="AX2644">
        <v>1</v>
      </c>
      <c r="AY2644">
        <v>90723</v>
      </c>
      <c r="AZ2644">
        <v>0</v>
      </c>
    </row>
    <row r="2645" spans="1:52">
      <c r="A2645">
        <v>70</v>
      </c>
      <c r="B2645">
        <v>23</v>
      </c>
      <c r="C2645">
        <v>48.95</v>
      </c>
      <c r="D2645" t="s">
        <v>97</v>
      </c>
      <c r="E2645" t="s">
        <v>98</v>
      </c>
      <c r="F2645">
        <v>71</v>
      </c>
      <c r="G2645" t="s">
        <v>1128</v>
      </c>
      <c r="H2645">
        <v>4684</v>
      </c>
      <c r="I2645" t="s">
        <v>66</v>
      </c>
      <c r="J2645" t="s">
        <v>55</v>
      </c>
      <c r="K2645" t="s">
        <v>5106</v>
      </c>
      <c r="L2645" t="s">
        <v>84</v>
      </c>
      <c r="M2645">
        <v>0</v>
      </c>
      <c r="N2645">
        <v>0</v>
      </c>
      <c r="O2645" t="s">
        <v>58</v>
      </c>
      <c r="P2645">
        <v>1</v>
      </c>
      <c r="Q2645" t="s">
        <v>59</v>
      </c>
      <c r="R2645" t="s">
        <v>1130</v>
      </c>
      <c r="S2645">
        <v>33.787298</v>
      </c>
      <c r="T2645">
        <v>-117.32067600000001</v>
      </c>
      <c r="U2645">
        <v>0</v>
      </c>
      <c r="V2645">
        <v>74.2</v>
      </c>
      <c r="W2645">
        <v>1</v>
      </c>
      <c r="X2645">
        <v>0</v>
      </c>
      <c r="Y2645">
        <v>0</v>
      </c>
      <c r="Z2645" t="s">
        <v>93</v>
      </c>
      <c r="AA2645">
        <v>0</v>
      </c>
      <c r="AB2645">
        <v>0</v>
      </c>
      <c r="AC2645">
        <v>1</v>
      </c>
      <c r="AD2645">
        <v>0</v>
      </c>
      <c r="AE2645" t="s">
        <v>62</v>
      </c>
      <c r="AF2645">
        <v>1</v>
      </c>
      <c r="AG2645">
        <v>36817</v>
      </c>
      <c r="AH2645">
        <v>0</v>
      </c>
      <c r="AI2645" t="s">
        <v>63</v>
      </c>
      <c r="AJ2645">
        <v>0</v>
      </c>
      <c r="AK2645">
        <v>2</v>
      </c>
      <c r="AL2645">
        <v>1</v>
      </c>
      <c r="AM2645" t="s">
        <v>64</v>
      </c>
      <c r="AN2645">
        <v>0</v>
      </c>
      <c r="AO2645">
        <v>0</v>
      </c>
      <c r="AP2645">
        <v>0</v>
      </c>
      <c r="AQ2645">
        <v>1</v>
      </c>
      <c r="AR2645">
        <v>74.2</v>
      </c>
      <c r="AS2645">
        <v>0</v>
      </c>
      <c r="AT2645">
        <v>48.95</v>
      </c>
      <c r="AU2645">
        <v>0</v>
      </c>
      <c r="AV2645">
        <v>123.15</v>
      </c>
      <c r="AW2645">
        <v>0</v>
      </c>
      <c r="AX2645">
        <v>1</v>
      </c>
      <c r="AY2645">
        <v>92570</v>
      </c>
      <c r="AZ2645">
        <v>1</v>
      </c>
    </row>
    <row r="2646" spans="1:52">
      <c r="A2646">
        <v>19</v>
      </c>
      <c r="B2646">
        <v>58</v>
      </c>
      <c r="C2646">
        <v>44.36</v>
      </c>
      <c r="D2646" t="s">
        <v>80</v>
      </c>
      <c r="E2646" t="s">
        <v>81</v>
      </c>
      <c r="F2646">
        <v>89</v>
      </c>
      <c r="G2646" t="s">
        <v>186</v>
      </c>
      <c r="H2646">
        <v>2833</v>
      </c>
      <c r="I2646" t="s">
        <v>66</v>
      </c>
      <c r="J2646" t="s">
        <v>55</v>
      </c>
      <c r="K2646" t="s">
        <v>5107</v>
      </c>
      <c r="L2646" t="s">
        <v>84</v>
      </c>
      <c r="M2646">
        <v>0</v>
      </c>
      <c r="N2646">
        <v>0</v>
      </c>
      <c r="O2646" t="s">
        <v>58</v>
      </c>
      <c r="P2646">
        <v>1</v>
      </c>
      <c r="Q2646" t="s">
        <v>77</v>
      </c>
      <c r="R2646" t="s">
        <v>3807</v>
      </c>
      <c r="S2646">
        <v>34.137411</v>
      </c>
      <c r="T2646">
        <v>-118.32891499999999</v>
      </c>
      <c r="U2646">
        <v>0</v>
      </c>
      <c r="V2646">
        <v>54.9</v>
      </c>
      <c r="W2646">
        <v>0</v>
      </c>
      <c r="X2646">
        <v>0</v>
      </c>
      <c r="Y2646">
        <v>0</v>
      </c>
      <c r="Z2646" t="s">
        <v>61</v>
      </c>
      <c r="AA2646">
        <v>1</v>
      </c>
      <c r="AB2646">
        <v>1</v>
      </c>
      <c r="AC2646">
        <v>1</v>
      </c>
      <c r="AD2646">
        <v>0</v>
      </c>
      <c r="AE2646" t="s">
        <v>62</v>
      </c>
      <c r="AF2646">
        <v>1</v>
      </c>
      <c r="AG2646">
        <v>21728</v>
      </c>
      <c r="AH2646">
        <v>0</v>
      </c>
      <c r="AI2646" t="s">
        <v>63</v>
      </c>
      <c r="AJ2646">
        <v>0</v>
      </c>
      <c r="AK2646">
        <v>1</v>
      </c>
      <c r="AL2646">
        <v>0</v>
      </c>
      <c r="AM2646" t="s">
        <v>64</v>
      </c>
      <c r="AN2646">
        <v>0</v>
      </c>
      <c r="AO2646">
        <v>1</v>
      </c>
      <c r="AP2646">
        <v>0</v>
      </c>
      <c r="AQ2646">
        <v>1</v>
      </c>
      <c r="AR2646">
        <v>54.9</v>
      </c>
      <c r="AS2646">
        <v>0</v>
      </c>
      <c r="AT2646">
        <v>44.36</v>
      </c>
      <c r="AU2646">
        <v>0</v>
      </c>
      <c r="AV2646">
        <v>99.26</v>
      </c>
      <c r="AW2646">
        <v>1</v>
      </c>
      <c r="AX2646">
        <v>1</v>
      </c>
      <c r="AY2646">
        <v>90068</v>
      </c>
      <c r="AZ2646">
        <v>1</v>
      </c>
    </row>
    <row r="2647" spans="1:52">
      <c r="A2647">
        <v>45</v>
      </c>
      <c r="B2647">
        <v>0</v>
      </c>
      <c r="C2647">
        <v>37.79</v>
      </c>
      <c r="D2647" t="s">
        <v>52</v>
      </c>
      <c r="E2647" t="s">
        <v>52</v>
      </c>
      <c r="F2647">
        <v>70</v>
      </c>
      <c r="G2647" t="s">
        <v>3837</v>
      </c>
      <c r="H2647">
        <v>5987</v>
      </c>
      <c r="I2647" t="s">
        <v>54</v>
      </c>
      <c r="J2647" t="s">
        <v>55</v>
      </c>
      <c r="K2647" t="s">
        <v>5108</v>
      </c>
      <c r="L2647" t="s">
        <v>57</v>
      </c>
      <c r="M2647">
        <v>0</v>
      </c>
      <c r="N2647">
        <v>0</v>
      </c>
      <c r="O2647" t="s">
        <v>68</v>
      </c>
      <c r="P2647">
        <v>0</v>
      </c>
      <c r="Q2647" t="s">
        <v>72</v>
      </c>
      <c r="R2647" t="s">
        <v>3839</v>
      </c>
      <c r="S2647">
        <v>33.888323</v>
      </c>
      <c r="T2647">
        <v>-117.27753300000001</v>
      </c>
      <c r="U2647">
        <v>0</v>
      </c>
      <c r="V2647">
        <v>24.15</v>
      </c>
      <c r="W2647">
        <v>1</v>
      </c>
      <c r="X2647">
        <v>0</v>
      </c>
      <c r="Y2647">
        <v>0</v>
      </c>
      <c r="Z2647" t="s">
        <v>61</v>
      </c>
      <c r="AA2647">
        <v>0</v>
      </c>
      <c r="AB2647">
        <v>0</v>
      </c>
      <c r="AC2647">
        <v>1</v>
      </c>
      <c r="AD2647">
        <v>0</v>
      </c>
      <c r="AE2647" t="s">
        <v>62</v>
      </c>
      <c r="AF2647">
        <v>1</v>
      </c>
      <c r="AG2647">
        <v>1005</v>
      </c>
      <c r="AH2647">
        <v>0</v>
      </c>
      <c r="AI2647" t="s">
        <v>63</v>
      </c>
      <c r="AJ2647">
        <v>0</v>
      </c>
      <c r="AK2647">
        <v>4</v>
      </c>
      <c r="AL2647">
        <v>0</v>
      </c>
      <c r="AM2647" t="s">
        <v>64</v>
      </c>
      <c r="AN2647">
        <v>0</v>
      </c>
      <c r="AO2647">
        <v>0</v>
      </c>
      <c r="AP2647">
        <v>0</v>
      </c>
      <c r="AQ2647">
        <v>68</v>
      </c>
      <c r="AR2647">
        <v>1498.85</v>
      </c>
      <c r="AS2647">
        <v>0</v>
      </c>
      <c r="AT2647">
        <v>2569.7199999999998</v>
      </c>
      <c r="AU2647">
        <v>0</v>
      </c>
      <c r="AV2647">
        <v>4068.57</v>
      </c>
      <c r="AW2647">
        <v>0</v>
      </c>
      <c r="AX2647">
        <v>0</v>
      </c>
      <c r="AY2647">
        <v>92518</v>
      </c>
      <c r="AZ2647">
        <v>0</v>
      </c>
    </row>
    <row r="2648" spans="1:52">
      <c r="A2648">
        <v>55</v>
      </c>
      <c r="B2648">
        <v>24</v>
      </c>
      <c r="C2648">
        <v>16.29</v>
      </c>
      <c r="D2648" t="s">
        <v>80</v>
      </c>
      <c r="E2648" t="s">
        <v>790</v>
      </c>
      <c r="F2648">
        <v>69</v>
      </c>
      <c r="G2648" t="s">
        <v>793</v>
      </c>
      <c r="H2648">
        <v>5657</v>
      </c>
      <c r="I2648" t="s">
        <v>66</v>
      </c>
      <c r="J2648" t="s">
        <v>55</v>
      </c>
      <c r="K2648" t="s">
        <v>5109</v>
      </c>
      <c r="L2648" t="s">
        <v>84</v>
      </c>
      <c r="M2648">
        <v>0</v>
      </c>
      <c r="N2648">
        <v>0</v>
      </c>
      <c r="O2648" t="s">
        <v>58</v>
      </c>
      <c r="P2648">
        <v>1</v>
      </c>
      <c r="Q2648" t="s">
        <v>59</v>
      </c>
      <c r="R2648" t="s">
        <v>3963</v>
      </c>
      <c r="S2648">
        <v>33.833181000000003</v>
      </c>
      <c r="T2648">
        <v>-118.292062</v>
      </c>
      <c r="U2648">
        <v>1</v>
      </c>
      <c r="V2648">
        <v>74.099999999999994</v>
      </c>
      <c r="W2648">
        <v>1</v>
      </c>
      <c r="X2648">
        <v>0</v>
      </c>
      <c r="Y2648">
        <v>1</v>
      </c>
      <c r="Z2648" t="s">
        <v>61</v>
      </c>
      <c r="AA2648">
        <v>0</v>
      </c>
      <c r="AB2648">
        <v>0</v>
      </c>
      <c r="AC2648">
        <v>1</v>
      </c>
      <c r="AD2648">
        <v>1</v>
      </c>
      <c r="AE2648" t="s">
        <v>79</v>
      </c>
      <c r="AF2648">
        <v>1</v>
      </c>
      <c r="AG2648">
        <v>17058</v>
      </c>
      <c r="AH2648">
        <v>0</v>
      </c>
      <c r="AI2648" t="s">
        <v>63</v>
      </c>
      <c r="AJ2648">
        <v>1</v>
      </c>
      <c r="AK2648">
        <v>1</v>
      </c>
      <c r="AL2648">
        <v>0</v>
      </c>
      <c r="AM2648" t="s">
        <v>64</v>
      </c>
      <c r="AN2648">
        <v>0</v>
      </c>
      <c r="AO2648">
        <v>0</v>
      </c>
      <c r="AP2648">
        <v>0</v>
      </c>
      <c r="AQ2648">
        <v>3</v>
      </c>
      <c r="AR2648">
        <v>228</v>
      </c>
      <c r="AS2648">
        <v>0</v>
      </c>
      <c r="AT2648">
        <v>48.87</v>
      </c>
      <c r="AU2648">
        <v>0</v>
      </c>
      <c r="AV2648">
        <v>276.87</v>
      </c>
      <c r="AW2648">
        <v>0</v>
      </c>
      <c r="AX2648">
        <v>1</v>
      </c>
      <c r="AY2648">
        <v>90502</v>
      </c>
      <c r="AZ2648">
        <v>1</v>
      </c>
    </row>
    <row r="2649" spans="1:52">
      <c r="A2649">
        <v>51</v>
      </c>
      <c r="B2649">
        <v>10</v>
      </c>
      <c r="C2649">
        <v>0</v>
      </c>
      <c r="D2649" t="s">
        <v>97</v>
      </c>
      <c r="E2649" t="s">
        <v>473</v>
      </c>
      <c r="F2649">
        <v>90</v>
      </c>
      <c r="G2649" t="s">
        <v>5110</v>
      </c>
      <c r="H2649">
        <v>4359</v>
      </c>
      <c r="I2649" t="s">
        <v>66</v>
      </c>
      <c r="J2649" t="s">
        <v>55</v>
      </c>
      <c r="K2649" t="s">
        <v>5111</v>
      </c>
      <c r="L2649" t="s">
        <v>84</v>
      </c>
      <c r="M2649">
        <v>0</v>
      </c>
      <c r="N2649">
        <v>1</v>
      </c>
      <c r="O2649" t="s">
        <v>58</v>
      </c>
      <c r="P2649">
        <v>1</v>
      </c>
      <c r="Q2649" t="s">
        <v>77</v>
      </c>
      <c r="R2649" t="s">
        <v>5112</v>
      </c>
      <c r="S2649">
        <v>38.672708</v>
      </c>
      <c r="T2649">
        <v>-122.40321900000001</v>
      </c>
      <c r="U2649">
        <v>1</v>
      </c>
      <c r="V2649">
        <v>48.75</v>
      </c>
      <c r="W2649">
        <v>0</v>
      </c>
      <c r="X2649">
        <v>0</v>
      </c>
      <c r="Y2649">
        <v>1</v>
      </c>
      <c r="Z2649" t="s">
        <v>61</v>
      </c>
      <c r="AA2649">
        <v>0</v>
      </c>
      <c r="AB2649">
        <v>0</v>
      </c>
      <c r="AC2649">
        <v>1</v>
      </c>
      <c r="AD2649">
        <v>1</v>
      </c>
      <c r="AE2649" t="s">
        <v>62</v>
      </c>
      <c r="AF2649">
        <v>0</v>
      </c>
      <c r="AG2649">
        <v>494</v>
      </c>
      <c r="AH2649">
        <v>0</v>
      </c>
      <c r="AI2649" t="s">
        <v>63</v>
      </c>
      <c r="AJ2649">
        <v>1</v>
      </c>
      <c r="AK2649">
        <v>2</v>
      </c>
      <c r="AL2649">
        <v>0</v>
      </c>
      <c r="AM2649" t="s">
        <v>64</v>
      </c>
      <c r="AN2649">
        <v>1</v>
      </c>
      <c r="AO2649">
        <v>1</v>
      </c>
      <c r="AP2649">
        <v>1</v>
      </c>
      <c r="AQ2649">
        <v>9</v>
      </c>
      <c r="AR2649">
        <v>442.2</v>
      </c>
      <c r="AS2649">
        <v>10</v>
      </c>
      <c r="AT2649">
        <v>0</v>
      </c>
      <c r="AU2649">
        <v>0</v>
      </c>
      <c r="AV2649">
        <v>452.2</v>
      </c>
      <c r="AW2649">
        <v>0</v>
      </c>
      <c r="AX2649">
        <v>0</v>
      </c>
      <c r="AY2649">
        <v>94567</v>
      </c>
      <c r="AZ2649">
        <v>1</v>
      </c>
    </row>
    <row r="2650" spans="1:52">
      <c r="A2650">
        <v>53</v>
      </c>
      <c r="B2650">
        <v>25</v>
      </c>
      <c r="C2650">
        <v>17.07</v>
      </c>
      <c r="D2650" t="s">
        <v>52</v>
      </c>
      <c r="E2650" t="s">
        <v>52</v>
      </c>
      <c r="F2650">
        <v>36</v>
      </c>
      <c r="G2650" t="s">
        <v>4021</v>
      </c>
      <c r="H2650">
        <v>4954</v>
      </c>
      <c r="I2650" t="s">
        <v>75</v>
      </c>
      <c r="J2650" t="s">
        <v>55</v>
      </c>
      <c r="K2650" t="s">
        <v>5113</v>
      </c>
      <c r="L2650" t="s">
        <v>57</v>
      </c>
      <c r="M2650">
        <v>1</v>
      </c>
      <c r="N2650">
        <v>0</v>
      </c>
      <c r="O2650" t="s">
        <v>58</v>
      </c>
      <c r="P2650">
        <v>1</v>
      </c>
      <c r="Q2650" t="s">
        <v>77</v>
      </c>
      <c r="R2650" t="s">
        <v>4023</v>
      </c>
      <c r="S2650">
        <v>37.422961000000001</v>
      </c>
      <c r="T2650">
        <v>-120.76549300000001</v>
      </c>
      <c r="U2650">
        <v>1</v>
      </c>
      <c r="V2650">
        <v>53.85</v>
      </c>
      <c r="W2650">
        <v>1</v>
      </c>
      <c r="X2650">
        <v>2</v>
      </c>
      <c r="Y2650">
        <v>10</v>
      </c>
      <c r="Z2650" t="s">
        <v>87</v>
      </c>
      <c r="AA2650">
        <v>1</v>
      </c>
      <c r="AB2650">
        <v>0</v>
      </c>
      <c r="AC2650">
        <v>1</v>
      </c>
      <c r="AD2650">
        <v>1</v>
      </c>
      <c r="AE2650" t="s">
        <v>62</v>
      </c>
      <c r="AF2650">
        <v>1</v>
      </c>
      <c r="AG2650">
        <v>10159</v>
      </c>
      <c r="AH2650">
        <v>0</v>
      </c>
      <c r="AI2650" t="s">
        <v>63</v>
      </c>
      <c r="AJ2650">
        <v>1</v>
      </c>
      <c r="AK2650">
        <v>4</v>
      </c>
      <c r="AL2650">
        <v>0</v>
      </c>
      <c r="AM2650" t="s">
        <v>64</v>
      </c>
      <c r="AN2650">
        <v>0</v>
      </c>
      <c r="AO2650">
        <v>0</v>
      </c>
      <c r="AP2650">
        <v>0</v>
      </c>
      <c r="AQ2650">
        <v>64</v>
      </c>
      <c r="AR2650">
        <v>3399.85</v>
      </c>
      <c r="AS2650">
        <v>0</v>
      </c>
      <c r="AT2650">
        <v>1092.48</v>
      </c>
      <c r="AU2650">
        <v>0</v>
      </c>
      <c r="AV2650">
        <v>4492.33</v>
      </c>
      <c r="AW2650">
        <v>0</v>
      </c>
      <c r="AX2650">
        <v>1</v>
      </c>
      <c r="AY2650">
        <v>95315</v>
      </c>
      <c r="AZ2650">
        <v>0</v>
      </c>
    </row>
    <row r="2651" spans="1:52">
      <c r="A2651">
        <v>41</v>
      </c>
      <c r="B2651">
        <v>2</v>
      </c>
      <c r="C2651">
        <v>0</v>
      </c>
      <c r="D2651" t="s">
        <v>52</v>
      </c>
      <c r="E2651" t="s">
        <v>52</v>
      </c>
      <c r="F2651">
        <v>50</v>
      </c>
      <c r="G2651" t="s">
        <v>2663</v>
      </c>
      <c r="H2651">
        <v>4452</v>
      </c>
      <c r="I2651" t="s">
        <v>66</v>
      </c>
      <c r="J2651" t="s">
        <v>55</v>
      </c>
      <c r="K2651" t="s">
        <v>5114</v>
      </c>
      <c r="L2651" t="s">
        <v>57</v>
      </c>
      <c r="M2651">
        <v>0</v>
      </c>
      <c r="N2651">
        <v>0</v>
      </c>
      <c r="O2651" t="s">
        <v>58</v>
      </c>
      <c r="P2651">
        <v>1</v>
      </c>
      <c r="Q2651" t="s">
        <v>85</v>
      </c>
      <c r="R2651" t="s">
        <v>2665</v>
      </c>
      <c r="S2651">
        <v>37.633361000000001</v>
      </c>
      <c r="T2651">
        <v>-121.86239500000001</v>
      </c>
      <c r="U2651">
        <v>0</v>
      </c>
      <c r="V2651">
        <v>34.85</v>
      </c>
      <c r="W2651">
        <v>0</v>
      </c>
      <c r="X2651">
        <v>0</v>
      </c>
      <c r="Y2651">
        <v>0</v>
      </c>
      <c r="Z2651" t="s">
        <v>258</v>
      </c>
      <c r="AA2651">
        <v>1</v>
      </c>
      <c r="AB2651">
        <v>0</v>
      </c>
      <c r="AC2651">
        <v>1</v>
      </c>
      <c r="AD2651">
        <v>0</v>
      </c>
      <c r="AE2651" t="s">
        <v>62</v>
      </c>
      <c r="AF2651">
        <v>0</v>
      </c>
      <c r="AG2651">
        <v>36669</v>
      </c>
      <c r="AH2651">
        <v>1</v>
      </c>
      <c r="AI2651" t="s">
        <v>63</v>
      </c>
      <c r="AJ2651">
        <v>0</v>
      </c>
      <c r="AK2651">
        <v>4</v>
      </c>
      <c r="AL2651">
        <v>0</v>
      </c>
      <c r="AM2651" t="s">
        <v>64</v>
      </c>
      <c r="AN2651">
        <v>0</v>
      </c>
      <c r="AO2651">
        <v>0</v>
      </c>
      <c r="AP2651">
        <v>0</v>
      </c>
      <c r="AQ2651">
        <v>36</v>
      </c>
      <c r="AR2651">
        <v>1267.2</v>
      </c>
      <c r="AS2651">
        <v>0</v>
      </c>
      <c r="AT2651">
        <v>0</v>
      </c>
      <c r="AU2651">
        <v>0</v>
      </c>
      <c r="AV2651">
        <v>1267.2</v>
      </c>
      <c r="AW2651">
        <v>0</v>
      </c>
      <c r="AX2651">
        <v>1</v>
      </c>
      <c r="AY2651">
        <v>94566</v>
      </c>
      <c r="AZ2651">
        <v>0</v>
      </c>
    </row>
    <row r="2652" spans="1:52">
      <c r="A2652">
        <v>77</v>
      </c>
      <c r="B2652">
        <v>5</v>
      </c>
      <c r="C2652">
        <v>14.52</v>
      </c>
      <c r="D2652" t="s">
        <v>88</v>
      </c>
      <c r="E2652" t="s">
        <v>165</v>
      </c>
      <c r="F2652">
        <v>65</v>
      </c>
      <c r="G2652" t="s">
        <v>172</v>
      </c>
      <c r="H2652">
        <v>2728</v>
      </c>
      <c r="I2652" t="s">
        <v>66</v>
      </c>
      <c r="J2652" t="s">
        <v>55</v>
      </c>
      <c r="K2652" t="s">
        <v>5115</v>
      </c>
      <c r="L2652" t="s">
        <v>84</v>
      </c>
      <c r="M2652">
        <v>0</v>
      </c>
      <c r="N2652">
        <v>1</v>
      </c>
      <c r="O2652" t="s">
        <v>68</v>
      </c>
      <c r="P2652">
        <v>1</v>
      </c>
      <c r="Q2652" t="s">
        <v>59</v>
      </c>
      <c r="R2652" t="s">
        <v>2216</v>
      </c>
      <c r="S2652">
        <v>34.419203000000003</v>
      </c>
      <c r="T2652">
        <v>-119.710008</v>
      </c>
      <c r="U2652">
        <v>1</v>
      </c>
      <c r="V2652">
        <v>110.75</v>
      </c>
      <c r="W2652">
        <v>1</v>
      </c>
      <c r="X2652">
        <v>0</v>
      </c>
      <c r="Y2652">
        <v>1</v>
      </c>
      <c r="Z2652" t="s">
        <v>87</v>
      </c>
      <c r="AA2652">
        <v>1</v>
      </c>
      <c r="AB2652">
        <v>0</v>
      </c>
      <c r="AC2652">
        <v>1</v>
      </c>
      <c r="AD2652">
        <v>1</v>
      </c>
      <c r="AE2652" t="s">
        <v>62</v>
      </c>
      <c r="AF2652">
        <v>1</v>
      </c>
      <c r="AG2652">
        <v>31727</v>
      </c>
      <c r="AH2652">
        <v>1</v>
      </c>
      <c r="AI2652" t="s">
        <v>63</v>
      </c>
      <c r="AJ2652">
        <v>1</v>
      </c>
      <c r="AK2652">
        <v>2</v>
      </c>
      <c r="AL2652">
        <v>1</v>
      </c>
      <c r="AM2652" t="s">
        <v>64</v>
      </c>
      <c r="AN2652">
        <v>1</v>
      </c>
      <c r="AO2652">
        <v>0</v>
      </c>
      <c r="AP2652">
        <v>1</v>
      </c>
      <c r="AQ2652">
        <v>43</v>
      </c>
      <c r="AR2652">
        <v>4687.8999999999996</v>
      </c>
      <c r="AS2652">
        <v>0</v>
      </c>
      <c r="AT2652">
        <v>624.36</v>
      </c>
      <c r="AU2652">
        <v>0</v>
      </c>
      <c r="AV2652">
        <v>5312.26</v>
      </c>
      <c r="AW2652">
        <v>0</v>
      </c>
      <c r="AX2652">
        <v>1</v>
      </c>
      <c r="AY2652">
        <v>93101</v>
      </c>
      <c r="AZ2652">
        <v>1</v>
      </c>
    </row>
    <row r="2653" spans="1:52">
      <c r="A2653">
        <v>49</v>
      </c>
      <c r="B2653">
        <v>17</v>
      </c>
      <c r="C2653">
        <v>19.8</v>
      </c>
      <c r="D2653" t="s">
        <v>175</v>
      </c>
      <c r="E2653" t="s">
        <v>176</v>
      </c>
      <c r="F2653">
        <v>76</v>
      </c>
      <c r="G2653" t="s">
        <v>332</v>
      </c>
      <c r="H2653">
        <v>3378</v>
      </c>
      <c r="I2653" t="s">
        <v>75</v>
      </c>
      <c r="J2653" t="s">
        <v>55</v>
      </c>
      <c r="K2653" t="s">
        <v>5116</v>
      </c>
      <c r="L2653" t="s">
        <v>84</v>
      </c>
      <c r="M2653">
        <v>0</v>
      </c>
      <c r="N2653">
        <v>1</v>
      </c>
      <c r="O2653" t="s">
        <v>68</v>
      </c>
      <c r="P2653">
        <v>1</v>
      </c>
      <c r="Q2653" t="s">
        <v>85</v>
      </c>
      <c r="R2653" t="s">
        <v>424</v>
      </c>
      <c r="S2653">
        <v>33.507255000000001</v>
      </c>
      <c r="T2653">
        <v>-117.029473</v>
      </c>
      <c r="U2653">
        <v>1</v>
      </c>
      <c r="V2653">
        <v>67.5</v>
      </c>
      <c r="W2653">
        <v>0</v>
      </c>
      <c r="X2653">
        <v>0</v>
      </c>
      <c r="Y2653">
        <v>1</v>
      </c>
      <c r="Z2653" t="s">
        <v>61</v>
      </c>
      <c r="AA2653">
        <v>0</v>
      </c>
      <c r="AB2653">
        <v>1</v>
      </c>
      <c r="AC2653">
        <v>1</v>
      </c>
      <c r="AD2653">
        <v>1</v>
      </c>
      <c r="AE2653" t="s">
        <v>62</v>
      </c>
      <c r="AF2653">
        <v>1</v>
      </c>
      <c r="AG2653">
        <v>46171</v>
      </c>
      <c r="AH2653">
        <v>1</v>
      </c>
      <c r="AI2653" t="s">
        <v>63</v>
      </c>
      <c r="AJ2653">
        <v>1</v>
      </c>
      <c r="AK2653">
        <v>1</v>
      </c>
      <c r="AL2653">
        <v>0</v>
      </c>
      <c r="AM2653" t="s">
        <v>64</v>
      </c>
      <c r="AN2653">
        <v>0</v>
      </c>
      <c r="AO2653">
        <v>0</v>
      </c>
      <c r="AP2653">
        <v>1</v>
      </c>
      <c r="AQ2653">
        <v>22</v>
      </c>
      <c r="AR2653">
        <v>1544.05</v>
      </c>
      <c r="AS2653">
        <v>0</v>
      </c>
      <c r="AT2653">
        <v>435.6</v>
      </c>
      <c r="AU2653">
        <v>0</v>
      </c>
      <c r="AV2653">
        <v>1979.65</v>
      </c>
      <c r="AW2653">
        <v>0</v>
      </c>
      <c r="AX2653">
        <v>1</v>
      </c>
      <c r="AY2653">
        <v>92592</v>
      </c>
      <c r="AZ2653">
        <v>1</v>
      </c>
    </row>
    <row r="2654" spans="1:52">
      <c r="A2654">
        <v>32</v>
      </c>
      <c r="B2654">
        <v>0</v>
      </c>
      <c r="C2654">
        <v>15.02</v>
      </c>
      <c r="D2654" t="s">
        <v>52</v>
      </c>
      <c r="E2654" t="s">
        <v>52</v>
      </c>
      <c r="F2654">
        <v>76</v>
      </c>
      <c r="G2654" t="s">
        <v>3083</v>
      </c>
      <c r="H2654">
        <v>5411</v>
      </c>
      <c r="I2654" t="s">
        <v>54</v>
      </c>
      <c r="J2654" t="s">
        <v>55</v>
      </c>
      <c r="K2654" t="s">
        <v>5117</v>
      </c>
      <c r="L2654" t="s">
        <v>57</v>
      </c>
      <c r="M2654">
        <v>1</v>
      </c>
      <c r="N2654">
        <v>0</v>
      </c>
      <c r="O2654" t="s">
        <v>68</v>
      </c>
      <c r="P2654">
        <v>0</v>
      </c>
      <c r="Q2654" t="s">
        <v>72</v>
      </c>
      <c r="R2654" t="s">
        <v>3085</v>
      </c>
      <c r="S2654">
        <v>34.439869999999999</v>
      </c>
      <c r="T2654">
        <v>-118.644609</v>
      </c>
      <c r="U2654">
        <v>0</v>
      </c>
      <c r="V2654">
        <v>19.75</v>
      </c>
      <c r="W2654">
        <v>0</v>
      </c>
      <c r="X2654">
        <v>2</v>
      </c>
      <c r="Y2654">
        <v>0</v>
      </c>
      <c r="Z2654" t="s">
        <v>87</v>
      </c>
      <c r="AA2654">
        <v>0</v>
      </c>
      <c r="AB2654">
        <v>0</v>
      </c>
      <c r="AC2654">
        <v>0</v>
      </c>
      <c r="AD2654">
        <v>0</v>
      </c>
      <c r="AE2654" t="s">
        <v>161</v>
      </c>
      <c r="AF2654">
        <v>1</v>
      </c>
      <c r="AG2654">
        <v>24977</v>
      </c>
      <c r="AH2654">
        <v>0</v>
      </c>
      <c r="AI2654" t="s">
        <v>63</v>
      </c>
      <c r="AJ2654">
        <v>0</v>
      </c>
      <c r="AK2654">
        <v>4</v>
      </c>
      <c r="AL2654">
        <v>0</v>
      </c>
      <c r="AM2654" t="s">
        <v>64</v>
      </c>
      <c r="AN2654">
        <v>0</v>
      </c>
      <c r="AO2654">
        <v>0</v>
      </c>
      <c r="AP2654">
        <v>0</v>
      </c>
      <c r="AQ2654">
        <v>61</v>
      </c>
      <c r="AR2654">
        <v>1124.2</v>
      </c>
      <c r="AS2654">
        <v>0</v>
      </c>
      <c r="AT2654">
        <v>916.22</v>
      </c>
      <c r="AU2654">
        <v>0</v>
      </c>
      <c r="AV2654">
        <v>2040.42</v>
      </c>
      <c r="AW2654">
        <v>0</v>
      </c>
      <c r="AX2654">
        <v>0</v>
      </c>
      <c r="AY2654">
        <v>91355</v>
      </c>
      <c r="AZ2654">
        <v>0</v>
      </c>
    </row>
    <row r="2655" spans="1:52">
      <c r="A2655">
        <v>21</v>
      </c>
      <c r="B2655">
        <v>42</v>
      </c>
      <c r="C2655">
        <v>29.74</v>
      </c>
      <c r="D2655" t="s">
        <v>52</v>
      </c>
      <c r="E2655" t="s">
        <v>52</v>
      </c>
      <c r="F2655">
        <v>36</v>
      </c>
      <c r="G2655" t="s">
        <v>186</v>
      </c>
      <c r="H2655">
        <v>5269</v>
      </c>
      <c r="I2655" t="s">
        <v>66</v>
      </c>
      <c r="J2655" t="s">
        <v>55</v>
      </c>
      <c r="K2655" t="s">
        <v>5118</v>
      </c>
      <c r="L2655" t="s">
        <v>57</v>
      </c>
      <c r="M2655">
        <v>0</v>
      </c>
      <c r="N2655">
        <v>1</v>
      </c>
      <c r="O2655" t="s">
        <v>58</v>
      </c>
      <c r="P2655">
        <v>1</v>
      </c>
      <c r="Q2655" t="s">
        <v>59</v>
      </c>
      <c r="R2655" t="s">
        <v>3807</v>
      </c>
      <c r="S2655">
        <v>34.137411</v>
      </c>
      <c r="T2655">
        <v>-118.32891499999999</v>
      </c>
      <c r="U2655">
        <v>0</v>
      </c>
      <c r="V2655">
        <v>82.75</v>
      </c>
      <c r="W2655">
        <v>1</v>
      </c>
      <c r="X2655">
        <v>0</v>
      </c>
      <c r="Y2655">
        <v>0</v>
      </c>
      <c r="Z2655" t="s">
        <v>93</v>
      </c>
      <c r="AA2655">
        <v>0</v>
      </c>
      <c r="AB2655">
        <v>0</v>
      </c>
      <c r="AC2655">
        <v>1</v>
      </c>
      <c r="AD2655">
        <v>0</v>
      </c>
      <c r="AE2655" t="s">
        <v>62</v>
      </c>
      <c r="AF2655">
        <v>1</v>
      </c>
      <c r="AG2655">
        <v>21728</v>
      </c>
      <c r="AH2655">
        <v>1</v>
      </c>
      <c r="AI2655" t="s">
        <v>63</v>
      </c>
      <c r="AJ2655">
        <v>0</v>
      </c>
      <c r="AK2655">
        <v>4</v>
      </c>
      <c r="AL2655">
        <v>0</v>
      </c>
      <c r="AM2655" t="s">
        <v>64</v>
      </c>
      <c r="AN2655">
        <v>0</v>
      </c>
      <c r="AO2655">
        <v>0</v>
      </c>
      <c r="AP2655">
        <v>0</v>
      </c>
      <c r="AQ2655">
        <v>5</v>
      </c>
      <c r="AR2655">
        <v>417.75</v>
      </c>
      <c r="AS2655">
        <v>0</v>
      </c>
      <c r="AT2655">
        <v>148.69999999999999</v>
      </c>
      <c r="AU2655">
        <v>0</v>
      </c>
      <c r="AV2655">
        <v>566.45000000000005</v>
      </c>
      <c r="AW2655">
        <v>1</v>
      </c>
      <c r="AX2655">
        <v>1</v>
      </c>
      <c r="AY2655">
        <v>90068</v>
      </c>
      <c r="AZ2655">
        <v>0</v>
      </c>
    </row>
    <row r="2656" spans="1:52">
      <c r="A2656">
        <v>54</v>
      </c>
      <c r="B2656">
        <v>20</v>
      </c>
      <c r="C2656">
        <v>46.91</v>
      </c>
      <c r="D2656" t="s">
        <v>52</v>
      </c>
      <c r="E2656" t="s">
        <v>52</v>
      </c>
      <c r="F2656">
        <v>29</v>
      </c>
      <c r="G2656" t="s">
        <v>292</v>
      </c>
      <c r="H2656">
        <v>5886</v>
      </c>
      <c r="I2656" t="s">
        <v>66</v>
      </c>
      <c r="J2656" t="s">
        <v>55</v>
      </c>
      <c r="K2656" t="s">
        <v>5119</v>
      </c>
      <c r="L2656" t="s">
        <v>57</v>
      </c>
      <c r="M2656">
        <v>0</v>
      </c>
      <c r="N2656">
        <v>0</v>
      </c>
      <c r="O2656" t="s">
        <v>68</v>
      </c>
      <c r="P2656">
        <v>1</v>
      </c>
      <c r="Q2656" t="s">
        <v>59</v>
      </c>
      <c r="R2656" t="s">
        <v>3799</v>
      </c>
      <c r="S2656">
        <v>35.280113</v>
      </c>
      <c r="T2656">
        <v>-118.962329</v>
      </c>
      <c r="U2656">
        <v>1</v>
      </c>
      <c r="V2656">
        <v>93</v>
      </c>
      <c r="W2656">
        <v>1</v>
      </c>
      <c r="X2656">
        <v>0</v>
      </c>
      <c r="Y2656">
        <v>7</v>
      </c>
      <c r="Z2656" t="s">
        <v>61</v>
      </c>
      <c r="AA2656">
        <v>0</v>
      </c>
      <c r="AB2656">
        <v>0</v>
      </c>
      <c r="AC2656">
        <v>1</v>
      </c>
      <c r="AD2656">
        <v>1</v>
      </c>
      <c r="AE2656" t="s">
        <v>62</v>
      </c>
      <c r="AF2656">
        <v>1</v>
      </c>
      <c r="AG2656">
        <v>59195</v>
      </c>
      <c r="AH2656">
        <v>0</v>
      </c>
      <c r="AI2656" t="s">
        <v>63</v>
      </c>
      <c r="AJ2656">
        <v>1</v>
      </c>
      <c r="AK2656">
        <v>5</v>
      </c>
      <c r="AL2656">
        <v>0</v>
      </c>
      <c r="AM2656" t="s">
        <v>64</v>
      </c>
      <c r="AN2656">
        <v>1</v>
      </c>
      <c r="AO2656">
        <v>1</v>
      </c>
      <c r="AP2656">
        <v>1</v>
      </c>
      <c r="AQ2656">
        <v>24</v>
      </c>
      <c r="AR2656">
        <v>2248.0500000000002</v>
      </c>
      <c r="AS2656">
        <v>40</v>
      </c>
      <c r="AT2656">
        <v>1125.8399999999999</v>
      </c>
      <c r="AU2656">
        <v>0</v>
      </c>
      <c r="AV2656">
        <v>3413.89</v>
      </c>
      <c r="AW2656">
        <v>0</v>
      </c>
      <c r="AX2656">
        <v>0</v>
      </c>
      <c r="AY2656">
        <v>93307</v>
      </c>
      <c r="AZ2656">
        <v>0</v>
      </c>
    </row>
    <row r="2657" spans="1:52">
      <c r="A2657">
        <v>45</v>
      </c>
      <c r="B2657">
        <v>16</v>
      </c>
      <c r="C2657">
        <v>19.39</v>
      </c>
      <c r="D2657" t="s">
        <v>52</v>
      </c>
      <c r="E2657" t="s">
        <v>52</v>
      </c>
      <c r="F2657">
        <v>71</v>
      </c>
      <c r="G2657" t="s">
        <v>5120</v>
      </c>
      <c r="H2657">
        <v>5274</v>
      </c>
      <c r="I2657" t="s">
        <v>66</v>
      </c>
      <c r="J2657" t="s">
        <v>55</v>
      </c>
      <c r="K2657" t="s">
        <v>5121</v>
      </c>
      <c r="L2657" t="s">
        <v>57</v>
      </c>
      <c r="M2657">
        <v>0</v>
      </c>
      <c r="N2657">
        <v>0</v>
      </c>
      <c r="O2657" t="s">
        <v>68</v>
      </c>
      <c r="P2657">
        <v>1</v>
      </c>
      <c r="Q2657" t="s">
        <v>77</v>
      </c>
      <c r="R2657" t="s">
        <v>5122</v>
      </c>
      <c r="S2657">
        <v>36.205464999999997</v>
      </c>
      <c r="T2657">
        <v>-119.085807</v>
      </c>
      <c r="U2657">
        <v>0</v>
      </c>
      <c r="V2657">
        <v>50.9</v>
      </c>
      <c r="W2657">
        <v>0</v>
      </c>
      <c r="X2657">
        <v>0</v>
      </c>
      <c r="Y2657">
        <v>0</v>
      </c>
      <c r="Z2657" t="s">
        <v>61</v>
      </c>
      <c r="AA2657">
        <v>0</v>
      </c>
      <c r="AB2657">
        <v>1</v>
      </c>
      <c r="AC2657">
        <v>1</v>
      </c>
      <c r="AD2657">
        <v>0</v>
      </c>
      <c r="AE2657" t="s">
        <v>62</v>
      </c>
      <c r="AF2657">
        <v>1</v>
      </c>
      <c r="AG2657">
        <v>15508</v>
      </c>
      <c r="AH2657">
        <v>0</v>
      </c>
      <c r="AI2657" t="s">
        <v>63</v>
      </c>
      <c r="AJ2657">
        <v>0</v>
      </c>
      <c r="AK2657">
        <v>3</v>
      </c>
      <c r="AL2657">
        <v>0</v>
      </c>
      <c r="AM2657" t="s">
        <v>64</v>
      </c>
      <c r="AN2657">
        <v>0</v>
      </c>
      <c r="AO2657">
        <v>0</v>
      </c>
      <c r="AP2657">
        <v>0</v>
      </c>
      <c r="AQ2657">
        <v>45</v>
      </c>
      <c r="AR2657">
        <v>2298.5500000000002</v>
      </c>
      <c r="AS2657">
        <v>0</v>
      </c>
      <c r="AT2657">
        <v>872.55</v>
      </c>
      <c r="AU2657">
        <v>0</v>
      </c>
      <c r="AV2657">
        <v>3171.1</v>
      </c>
      <c r="AW2657">
        <v>0</v>
      </c>
      <c r="AX2657">
        <v>1</v>
      </c>
      <c r="AY2657">
        <v>93247</v>
      </c>
      <c r="AZ2657">
        <v>0</v>
      </c>
    </row>
    <row r="2658" spans="1:52">
      <c r="A2658">
        <v>39</v>
      </c>
      <c r="B2658">
        <v>4</v>
      </c>
      <c r="C2658">
        <v>22.34</v>
      </c>
      <c r="D2658" t="s">
        <v>52</v>
      </c>
      <c r="E2658" t="s">
        <v>52</v>
      </c>
      <c r="F2658">
        <v>80</v>
      </c>
      <c r="G2658" t="s">
        <v>2156</v>
      </c>
      <c r="H2658">
        <v>5167</v>
      </c>
      <c r="I2658" t="s">
        <v>66</v>
      </c>
      <c r="J2658" t="s">
        <v>55</v>
      </c>
      <c r="K2658" t="s">
        <v>5123</v>
      </c>
      <c r="L2658" t="s">
        <v>57</v>
      </c>
      <c r="M2658">
        <v>0</v>
      </c>
      <c r="N2658">
        <v>1</v>
      </c>
      <c r="O2658" t="s">
        <v>58</v>
      </c>
      <c r="P2658">
        <v>1</v>
      </c>
      <c r="Q2658" t="s">
        <v>59</v>
      </c>
      <c r="R2658" t="s">
        <v>2158</v>
      </c>
      <c r="S2658">
        <v>40.740138000000002</v>
      </c>
      <c r="T2658">
        <v>-122.587476</v>
      </c>
      <c r="U2658">
        <v>0</v>
      </c>
      <c r="V2658">
        <v>81.55</v>
      </c>
      <c r="W2658">
        <v>0</v>
      </c>
      <c r="X2658">
        <v>0</v>
      </c>
      <c r="Y2658">
        <v>0</v>
      </c>
      <c r="Z2658" t="s">
        <v>87</v>
      </c>
      <c r="AA2658">
        <v>1</v>
      </c>
      <c r="AB2658">
        <v>0</v>
      </c>
      <c r="AC2658">
        <v>1</v>
      </c>
      <c r="AD2658">
        <v>0</v>
      </c>
      <c r="AE2658" t="s">
        <v>62</v>
      </c>
      <c r="AF2658">
        <v>1</v>
      </c>
      <c r="AG2658">
        <v>373</v>
      </c>
      <c r="AH2658">
        <v>0</v>
      </c>
      <c r="AI2658" t="s">
        <v>63</v>
      </c>
      <c r="AJ2658">
        <v>0</v>
      </c>
      <c r="AK2658">
        <v>3</v>
      </c>
      <c r="AL2658">
        <v>0</v>
      </c>
      <c r="AM2658" t="s">
        <v>64</v>
      </c>
      <c r="AN2658">
        <v>0</v>
      </c>
      <c r="AO2658">
        <v>0</v>
      </c>
      <c r="AP2658">
        <v>0</v>
      </c>
      <c r="AQ2658">
        <v>55</v>
      </c>
      <c r="AR2658">
        <v>4509.5</v>
      </c>
      <c r="AS2658">
        <v>0</v>
      </c>
      <c r="AT2658">
        <v>1228.7</v>
      </c>
      <c r="AU2658">
        <v>0</v>
      </c>
      <c r="AV2658">
        <v>5738.2</v>
      </c>
      <c r="AW2658">
        <v>0</v>
      </c>
      <c r="AX2658">
        <v>1</v>
      </c>
      <c r="AY2658">
        <v>96033</v>
      </c>
      <c r="AZ2658">
        <v>0</v>
      </c>
    </row>
    <row r="2659" spans="1:52">
      <c r="A2659">
        <v>69</v>
      </c>
      <c r="B2659">
        <v>3</v>
      </c>
      <c r="C2659">
        <v>47.06</v>
      </c>
      <c r="D2659" t="s">
        <v>52</v>
      </c>
      <c r="E2659" t="s">
        <v>52</v>
      </c>
      <c r="F2659">
        <v>48</v>
      </c>
      <c r="G2659" t="s">
        <v>1565</v>
      </c>
      <c r="H2659">
        <v>4374</v>
      </c>
      <c r="I2659" t="s">
        <v>75</v>
      </c>
      <c r="J2659" t="s">
        <v>55</v>
      </c>
      <c r="K2659" t="s">
        <v>5124</v>
      </c>
      <c r="L2659" t="s">
        <v>57</v>
      </c>
      <c r="M2659">
        <v>0</v>
      </c>
      <c r="N2659">
        <v>1</v>
      </c>
      <c r="O2659" t="s">
        <v>68</v>
      </c>
      <c r="P2659">
        <v>1</v>
      </c>
      <c r="Q2659" t="s">
        <v>59</v>
      </c>
      <c r="R2659" t="s">
        <v>1567</v>
      </c>
      <c r="S2659">
        <v>38.748316000000003</v>
      </c>
      <c r="T2659">
        <v>-120.675512</v>
      </c>
      <c r="U2659">
        <v>0</v>
      </c>
      <c r="V2659">
        <v>73.849999999999994</v>
      </c>
      <c r="W2659">
        <v>0</v>
      </c>
      <c r="X2659">
        <v>0</v>
      </c>
      <c r="Y2659">
        <v>0</v>
      </c>
      <c r="Z2659" t="s">
        <v>87</v>
      </c>
      <c r="AA2659">
        <v>0</v>
      </c>
      <c r="AB2659">
        <v>0</v>
      </c>
      <c r="AC2659">
        <v>0</v>
      </c>
      <c r="AD2659">
        <v>0</v>
      </c>
      <c r="AE2659" t="s">
        <v>62</v>
      </c>
      <c r="AF2659">
        <v>1</v>
      </c>
      <c r="AG2659">
        <v>4829</v>
      </c>
      <c r="AH2659">
        <v>0</v>
      </c>
      <c r="AI2659" t="s">
        <v>63</v>
      </c>
      <c r="AJ2659">
        <v>0</v>
      </c>
      <c r="AK2659">
        <v>5</v>
      </c>
      <c r="AL2659">
        <v>1</v>
      </c>
      <c r="AM2659" t="s">
        <v>64</v>
      </c>
      <c r="AN2659">
        <v>0</v>
      </c>
      <c r="AO2659">
        <v>0</v>
      </c>
      <c r="AP2659">
        <v>0</v>
      </c>
      <c r="AQ2659">
        <v>44</v>
      </c>
      <c r="AR2659">
        <v>3122.4</v>
      </c>
      <c r="AS2659">
        <v>100</v>
      </c>
      <c r="AT2659">
        <v>2070.64</v>
      </c>
      <c r="AU2659">
        <v>0</v>
      </c>
      <c r="AV2659">
        <v>5293.04</v>
      </c>
      <c r="AW2659">
        <v>0</v>
      </c>
      <c r="AX2659">
        <v>0</v>
      </c>
      <c r="AY2659">
        <v>95709</v>
      </c>
      <c r="AZ2659">
        <v>0</v>
      </c>
    </row>
    <row r="2660" spans="1:52">
      <c r="A2660">
        <v>20</v>
      </c>
      <c r="B2660">
        <v>51</v>
      </c>
      <c r="C2660">
        <v>10.050000000000001</v>
      </c>
      <c r="D2660" t="s">
        <v>52</v>
      </c>
      <c r="E2660" t="s">
        <v>52</v>
      </c>
      <c r="F2660">
        <v>58</v>
      </c>
      <c r="G2660" t="s">
        <v>186</v>
      </c>
      <c r="H2660">
        <v>4063</v>
      </c>
      <c r="I2660" t="s">
        <v>66</v>
      </c>
      <c r="J2660" t="s">
        <v>55</v>
      </c>
      <c r="K2660" t="s">
        <v>5125</v>
      </c>
      <c r="L2660" t="s">
        <v>108</v>
      </c>
      <c r="M2660">
        <v>0</v>
      </c>
      <c r="N2660">
        <v>0</v>
      </c>
      <c r="O2660" t="s">
        <v>58</v>
      </c>
      <c r="P2660">
        <v>1</v>
      </c>
      <c r="Q2660" t="s">
        <v>59</v>
      </c>
      <c r="R2660" t="s">
        <v>2655</v>
      </c>
      <c r="S2660">
        <v>34.078991000000002</v>
      </c>
      <c r="T2660">
        <v>-118.26380399999999</v>
      </c>
      <c r="U2660">
        <v>0</v>
      </c>
      <c r="V2660">
        <v>70.25</v>
      </c>
      <c r="W2660">
        <v>0</v>
      </c>
      <c r="X2660">
        <v>0</v>
      </c>
      <c r="Y2660">
        <v>0</v>
      </c>
      <c r="Z2660" t="s">
        <v>61</v>
      </c>
      <c r="AA2660">
        <v>0</v>
      </c>
      <c r="AB2660">
        <v>0</v>
      </c>
      <c r="AC2660">
        <v>1</v>
      </c>
      <c r="AD2660">
        <v>0</v>
      </c>
      <c r="AE2660" t="s">
        <v>62</v>
      </c>
      <c r="AF2660">
        <v>1</v>
      </c>
      <c r="AG2660">
        <v>73686</v>
      </c>
      <c r="AH2660">
        <v>0</v>
      </c>
      <c r="AI2660" t="s">
        <v>63</v>
      </c>
      <c r="AJ2660">
        <v>0</v>
      </c>
      <c r="AK2660">
        <v>4</v>
      </c>
      <c r="AL2660">
        <v>0</v>
      </c>
      <c r="AM2660" t="s">
        <v>64</v>
      </c>
      <c r="AN2660">
        <v>0</v>
      </c>
      <c r="AO2660">
        <v>0</v>
      </c>
      <c r="AP2660">
        <v>0</v>
      </c>
      <c r="AQ2660">
        <v>1</v>
      </c>
      <c r="AR2660">
        <v>70.25</v>
      </c>
      <c r="AS2660">
        <v>10</v>
      </c>
      <c r="AT2660">
        <v>10.050000000000001</v>
      </c>
      <c r="AU2660">
        <v>0</v>
      </c>
      <c r="AV2660">
        <v>90.3</v>
      </c>
      <c r="AW2660">
        <v>1</v>
      </c>
      <c r="AX2660">
        <v>0</v>
      </c>
      <c r="AY2660">
        <v>90026</v>
      </c>
      <c r="AZ2660">
        <v>0</v>
      </c>
    </row>
    <row r="2661" spans="1:52">
      <c r="A2661">
        <v>21</v>
      </c>
      <c r="B2661">
        <v>52</v>
      </c>
      <c r="C2661">
        <v>6.19</v>
      </c>
      <c r="D2661" t="s">
        <v>88</v>
      </c>
      <c r="E2661" t="s">
        <v>165</v>
      </c>
      <c r="F2661">
        <v>80</v>
      </c>
      <c r="G2661" t="s">
        <v>106</v>
      </c>
      <c r="H2661">
        <v>2565</v>
      </c>
      <c r="I2661" t="s">
        <v>66</v>
      </c>
      <c r="J2661" t="s">
        <v>55</v>
      </c>
      <c r="K2661" t="s">
        <v>5126</v>
      </c>
      <c r="L2661" t="s">
        <v>84</v>
      </c>
      <c r="M2661">
        <v>0</v>
      </c>
      <c r="N2661">
        <v>0</v>
      </c>
      <c r="O2661" t="s">
        <v>58</v>
      </c>
      <c r="P2661">
        <v>1</v>
      </c>
      <c r="Q2661" t="s">
        <v>59</v>
      </c>
      <c r="R2661" t="s">
        <v>5127</v>
      </c>
      <c r="S2661">
        <v>32.857230000000001</v>
      </c>
      <c r="T2661">
        <v>-117.209774</v>
      </c>
      <c r="U2661">
        <v>0</v>
      </c>
      <c r="V2661">
        <v>73.599999999999994</v>
      </c>
      <c r="W2661">
        <v>0</v>
      </c>
      <c r="X2661">
        <v>0</v>
      </c>
      <c r="Y2661">
        <v>0</v>
      </c>
      <c r="Z2661" t="s">
        <v>61</v>
      </c>
      <c r="AA2661">
        <v>0</v>
      </c>
      <c r="AB2661">
        <v>1</v>
      </c>
      <c r="AC2661">
        <v>1</v>
      </c>
      <c r="AD2661">
        <v>0</v>
      </c>
      <c r="AE2661" t="s">
        <v>79</v>
      </c>
      <c r="AF2661">
        <v>1</v>
      </c>
      <c r="AG2661">
        <v>34902</v>
      </c>
      <c r="AH2661">
        <v>0</v>
      </c>
      <c r="AI2661" t="s">
        <v>63</v>
      </c>
      <c r="AJ2661">
        <v>0</v>
      </c>
      <c r="AK2661">
        <v>1</v>
      </c>
      <c r="AL2661">
        <v>0</v>
      </c>
      <c r="AM2661" t="s">
        <v>64</v>
      </c>
      <c r="AN2661">
        <v>0</v>
      </c>
      <c r="AO2661">
        <v>1</v>
      </c>
      <c r="AP2661">
        <v>0</v>
      </c>
      <c r="AQ2661">
        <v>1</v>
      </c>
      <c r="AR2661">
        <v>73.599999999999994</v>
      </c>
      <c r="AS2661">
        <v>0</v>
      </c>
      <c r="AT2661">
        <v>6.19</v>
      </c>
      <c r="AU2661">
        <v>0</v>
      </c>
      <c r="AV2661">
        <v>79.790000000000006</v>
      </c>
      <c r="AW2661">
        <v>1</v>
      </c>
      <c r="AX2661">
        <v>1</v>
      </c>
      <c r="AY2661">
        <v>92122</v>
      </c>
      <c r="AZ2661">
        <v>1</v>
      </c>
    </row>
    <row r="2662" spans="1:52">
      <c r="A2662">
        <v>42</v>
      </c>
      <c r="B2662">
        <v>27</v>
      </c>
      <c r="C2662">
        <v>40.86</v>
      </c>
      <c r="D2662" t="s">
        <v>52</v>
      </c>
      <c r="E2662" t="s">
        <v>52</v>
      </c>
      <c r="F2662">
        <v>75</v>
      </c>
      <c r="G2662" t="s">
        <v>3040</v>
      </c>
      <c r="H2662">
        <v>4937</v>
      </c>
      <c r="I2662" t="s">
        <v>54</v>
      </c>
      <c r="J2662" t="s">
        <v>55</v>
      </c>
      <c r="K2662" t="s">
        <v>5128</v>
      </c>
      <c r="L2662" t="s">
        <v>57</v>
      </c>
      <c r="M2662">
        <v>1</v>
      </c>
      <c r="N2662">
        <v>1</v>
      </c>
      <c r="O2662" t="s">
        <v>68</v>
      </c>
      <c r="P2662">
        <v>1</v>
      </c>
      <c r="Q2662" t="s">
        <v>59</v>
      </c>
      <c r="R2662" t="s">
        <v>3042</v>
      </c>
      <c r="S2662">
        <v>39.724432999999998</v>
      </c>
      <c r="T2662">
        <v>-123.767578</v>
      </c>
      <c r="U2662">
        <v>1</v>
      </c>
      <c r="V2662">
        <v>115.85</v>
      </c>
      <c r="W2662">
        <v>1</v>
      </c>
      <c r="X2662">
        <v>3</v>
      </c>
      <c r="Y2662">
        <v>8</v>
      </c>
      <c r="Z2662" t="s">
        <v>87</v>
      </c>
      <c r="AA2662">
        <v>1</v>
      </c>
      <c r="AB2662">
        <v>1</v>
      </c>
      <c r="AC2662">
        <v>0</v>
      </c>
      <c r="AD2662">
        <v>1</v>
      </c>
      <c r="AE2662" t="s">
        <v>79</v>
      </c>
      <c r="AF2662">
        <v>1</v>
      </c>
      <c r="AG2662">
        <v>309</v>
      </c>
      <c r="AH2662">
        <v>1</v>
      </c>
      <c r="AI2662" t="s">
        <v>63</v>
      </c>
      <c r="AJ2662">
        <v>1</v>
      </c>
      <c r="AK2662">
        <v>3</v>
      </c>
      <c r="AL2662">
        <v>0</v>
      </c>
      <c r="AM2662" t="s">
        <v>64</v>
      </c>
      <c r="AN2662">
        <v>1</v>
      </c>
      <c r="AO2662">
        <v>1</v>
      </c>
      <c r="AP2662">
        <v>1</v>
      </c>
      <c r="AQ2662">
        <v>56</v>
      </c>
      <c r="AR2662">
        <v>6567.9</v>
      </c>
      <c r="AS2662">
        <v>0</v>
      </c>
      <c r="AT2662">
        <v>2288.16</v>
      </c>
      <c r="AU2662">
        <v>0</v>
      </c>
      <c r="AV2662">
        <v>8856.06</v>
      </c>
      <c r="AW2662">
        <v>0</v>
      </c>
      <c r="AX2662">
        <v>1</v>
      </c>
      <c r="AY2662">
        <v>95488</v>
      </c>
      <c r="AZ2662">
        <v>0</v>
      </c>
    </row>
    <row r="2663" spans="1:52">
      <c r="A2663">
        <v>46</v>
      </c>
      <c r="B2663">
        <v>24</v>
      </c>
      <c r="C2663">
        <v>26.44</v>
      </c>
      <c r="D2663" t="s">
        <v>88</v>
      </c>
      <c r="E2663" t="s">
        <v>89</v>
      </c>
      <c r="F2663">
        <v>68</v>
      </c>
      <c r="G2663" t="s">
        <v>4898</v>
      </c>
      <c r="H2663">
        <v>5667</v>
      </c>
      <c r="I2663" t="s">
        <v>66</v>
      </c>
      <c r="J2663" t="s">
        <v>55</v>
      </c>
      <c r="K2663" t="s">
        <v>5129</v>
      </c>
      <c r="L2663" t="s">
        <v>84</v>
      </c>
      <c r="M2663">
        <v>0</v>
      </c>
      <c r="N2663">
        <v>0</v>
      </c>
      <c r="O2663" t="s">
        <v>58</v>
      </c>
      <c r="P2663">
        <v>1</v>
      </c>
      <c r="Q2663" t="s">
        <v>59</v>
      </c>
      <c r="R2663" t="s">
        <v>4900</v>
      </c>
      <c r="S2663">
        <v>38.240769</v>
      </c>
      <c r="T2663">
        <v>-122.90104100000001</v>
      </c>
      <c r="U2663">
        <v>0</v>
      </c>
      <c r="V2663">
        <v>69.75</v>
      </c>
      <c r="W2663">
        <v>0</v>
      </c>
      <c r="X2663">
        <v>0</v>
      </c>
      <c r="Y2663">
        <v>0</v>
      </c>
      <c r="Z2663" t="s">
        <v>61</v>
      </c>
      <c r="AA2663">
        <v>0</v>
      </c>
      <c r="AB2663">
        <v>0</v>
      </c>
      <c r="AC2663">
        <v>0</v>
      </c>
      <c r="AD2663">
        <v>0</v>
      </c>
      <c r="AE2663" t="s">
        <v>62</v>
      </c>
      <c r="AF2663">
        <v>1</v>
      </c>
      <c r="AG2663">
        <v>384</v>
      </c>
      <c r="AH2663">
        <v>0</v>
      </c>
      <c r="AI2663" t="s">
        <v>63</v>
      </c>
      <c r="AJ2663">
        <v>0</v>
      </c>
      <c r="AK2663">
        <v>1</v>
      </c>
      <c r="AL2663">
        <v>0</v>
      </c>
      <c r="AM2663" t="s">
        <v>64</v>
      </c>
      <c r="AN2663">
        <v>0</v>
      </c>
      <c r="AO2663">
        <v>0</v>
      </c>
      <c r="AP2663">
        <v>0</v>
      </c>
      <c r="AQ2663">
        <v>2</v>
      </c>
      <c r="AR2663">
        <v>144.55000000000001</v>
      </c>
      <c r="AS2663">
        <v>0</v>
      </c>
      <c r="AT2663">
        <v>52.88</v>
      </c>
      <c r="AU2663">
        <v>0</v>
      </c>
      <c r="AV2663">
        <v>197.43</v>
      </c>
      <c r="AW2663">
        <v>0</v>
      </c>
      <c r="AX2663">
        <v>1</v>
      </c>
      <c r="AY2663">
        <v>94971</v>
      </c>
      <c r="AZ2663">
        <v>1</v>
      </c>
    </row>
    <row r="2664" spans="1:52">
      <c r="A2664">
        <v>61</v>
      </c>
      <c r="B2664">
        <v>20</v>
      </c>
      <c r="C2664">
        <v>28.55</v>
      </c>
      <c r="D2664" t="s">
        <v>52</v>
      </c>
      <c r="E2664" t="s">
        <v>52</v>
      </c>
      <c r="F2664">
        <v>61</v>
      </c>
      <c r="G2664" t="s">
        <v>1868</v>
      </c>
      <c r="H2664">
        <v>2748</v>
      </c>
      <c r="I2664" t="s">
        <v>66</v>
      </c>
      <c r="J2664" t="s">
        <v>55</v>
      </c>
      <c r="K2664" t="s">
        <v>5130</v>
      </c>
      <c r="L2664" t="s">
        <v>57</v>
      </c>
      <c r="M2664">
        <v>1</v>
      </c>
      <c r="N2664">
        <v>1</v>
      </c>
      <c r="O2664" t="s">
        <v>68</v>
      </c>
      <c r="P2664">
        <v>1</v>
      </c>
      <c r="Q2664" t="s">
        <v>85</v>
      </c>
      <c r="R2664" t="s">
        <v>1870</v>
      </c>
      <c r="S2664">
        <v>35.924252000000003</v>
      </c>
      <c r="T2664">
        <v>-116.18866800000001</v>
      </c>
      <c r="U2664">
        <v>1</v>
      </c>
      <c r="V2664">
        <v>74.55</v>
      </c>
      <c r="W2664">
        <v>1</v>
      </c>
      <c r="X2664">
        <v>2</v>
      </c>
      <c r="Y2664">
        <v>4</v>
      </c>
      <c r="Z2664" t="s">
        <v>87</v>
      </c>
      <c r="AA2664">
        <v>1</v>
      </c>
      <c r="AB2664">
        <v>1</v>
      </c>
      <c r="AC2664">
        <v>1</v>
      </c>
      <c r="AD2664">
        <v>1</v>
      </c>
      <c r="AE2664" t="s">
        <v>79</v>
      </c>
      <c r="AF2664">
        <v>1</v>
      </c>
      <c r="AG2664">
        <v>87</v>
      </c>
      <c r="AH2664">
        <v>0</v>
      </c>
      <c r="AI2664" t="s">
        <v>63</v>
      </c>
      <c r="AJ2664">
        <v>1</v>
      </c>
      <c r="AK2664">
        <v>3</v>
      </c>
      <c r="AL2664">
        <v>0</v>
      </c>
      <c r="AM2664" t="s">
        <v>64</v>
      </c>
      <c r="AN2664">
        <v>0</v>
      </c>
      <c r="AO2664">
        <v>0</v>
      </c>
      <c r="AP2664">
        <v>1</v>
      </c>
      <c r="AQ2664">
        <v>41</v>
      </c>
      <c r="AR2664">
        <v>3023.55</v>
      </c>
      <c r="AS2664">
        <v>0</v>
      </c>
      <c r="AT2664">
        <v>1170.55</v>
      </c>
      <c r="AU2664">
        <v>0</v>
      </c>
      <c r="AV2664">
        <v>4194.1000000000004</v>
      </c>
      <c r="AW2664">
        <v>0</v>
      </c>
      <c r="AX2664">
        <v>1</v>
      </c>
      <c r="AY2664">
        <v>92384</v>
      </c>
      <c r="AZ2664">
        <v>0</v>
      </c>
    </row>
    <row r="2665" spans="1:52">
      <c r="A2665">
        <v>57</v>
      </c>
      <c r="B2665">
        <v>0</v>
      </c>
      <c r="C2665">
        <v>44.88</v>
      </c>
      <c r="D2665" t="s">
        <v>52</v>
      </c>
      <c r="E2665" t="s">
        <v>52</v>
      </c>
      <c r="F2665">
        <v>67</v>
      </c>
      <c r="G2665" t="s">
        <v>723</v>
      </c>
      <c r="H2665">
        <v>3838</v>
      </c>
      <c r="I2665" t="s">
        <v>66</v>
      </c>
      <c r="J2665" t="s">
        <v>55</v>
      </c>
      <c r="K2665" t="s">
        <v>5131</v>
      </c>
      <c r="L2665" t="s">
        <v>57</v>
      </c>
      <c r="M2665">
        <v>1</v>
      </c>
      <c r="N2665">
        <v>0</v>
      </c>
      <c r="O2665" t="s">
        <v>58</v>
      </c>
      <c r="P2665">
        <v>0</v>
      </c>
      <c r="Q2665" t="s">
        <v>72</v>
      </c>
      <c r="R2665" t="s">
        <v>5132</v>
      </c>
      <c r="S2665">
        <v>33.194741999999998</v>
      </c>
      <c r="T2665">
        <v>-117.29031999999999</v>
      </c>
      <c r="U2665">
        <v>0</v>
      </c>
      <c r="V2665">
        <v>19.7</v>
      </c>
      <c r="W2665">
        <v>0</v>
      </c>
      <c r="X2665">
        <v>1</v>
      </c>
      <c r="Y2665">
        <v>0</v>
      </c>
      <c r="Z2665" t="s">
        <v>209</v>
      </c>
      <c r="AA2665">
        <v>0</v>
      </c>
      <c r="AB2665">
        <v>0</v>
      </c>
      <c r="AC2665">
        <v>0</v>
      </c>
      <c r="AD2665">
        <v>0</v>
      </c>
      <c r="AE2665" t="s">
        <v>79</v>
      </c>
      <c r="AF2665">
        <v>1</v>
      </c>
      <c r="AG2665">
        <v>52895</v>
      </c>
      <c r="AH2665">
        <v>0</v>
      </c>
      <c r="AI2665" t="s">
        <v>63</v>
      </c>
      <c r="AJ2665">
        <v>0</v>
      </c>
      <c r="AK2665">
        <v>4</v>
      </c>
      <c r="AL2665">
        <v>0</v>
      </c>
      <c r="AM2665" t="s">
        <v>64</v>
      </c>
      <c r="AN2665">
        <v>0</v>
      </c>
      <c r="AO2665">
        <v>0</v>
      </c>
      <c r="AP2665">
        <v>0</v>
      </c>
      <c r="AQ2665">
        <v>11</v>
      </c>
      <c r="AR2665">
        <v>216.2</v>
      </c>
      <c r="AS2665">
        <v>0</v>
      </c>
      <c r="AT2665">
        <v>493.68</v>
      </c>
      <c r="AU2665">
        <v>0</v>
      </c>
      <c r="AV2665">
        <v>709.88</v>
      </c>
      <c r="AW2665">
        <v>0</v>
      </c>
      <c r="AX2665">
        <v>0</v>
      </c>
      <c r="AY2665">
        <v>92056</v>
      </c>
      <c r="AZ2665">
        <v>0</v>
      </c>
    </row>
    <row r="2666" spans="1:52">
      <c r="A2666">
        <v>19</v>
      </c>
      <c r="B2666">
        <v>0</v>
      </c>
      <c r="C2666">
        <v>40.28</v>
      </c>
      <c r="D2666" t="s">
        <v>52</v>
      </c>
      <c r="E2666" t="s">
        <v>52</v>
      </c>
      <c r="F2666">
        <v>58</v>
      </c>
      <c r="G2666" t="s">
        <v>1324</v>
      </c>
      <c r="H2666">
        <v>4394</v>
      </c>
      <c r="I2666" t="s">
        <v>66</v>
      </c>
      <c r="J2666" t="s">
        <v>55</v>
      </c>
      <c r="K2666" t="s">
        <v>5133</v>
      </c>
      <c r="L2666" t="s">
        <v>108</v>
      </c>
      <c r="M2666">
        <v>0</v>
      </c>
      <c r="N2666">
        <v>0</v>
      </c>
      <c r="O2666" t="s">
        <v>68</v>
      </c>
      <c r="P2666">
        <v>0</v>
      </c>
      <c r="Q2666" t="s">
        <v>72</v>
      </c>
      <c r="R2666" t="s">
        <v>1924</v>
      </c>
      <c r="S2666">
        <v>33.714829000000002</v>
      </c>
      <c r="T2666">
        <v>-117.872941</v>
      </c>
      <c r="U2666">
        <v>0</v>
      </c>
      <c r="V2666">
        <v>20.05</v>
      </c>
      <c r="W2666">
        <v>0</v>
      </c>
      <c r="X2666">
        <v>0</v>
      </c>
      <c r="Y2666">
        <v>0</v>
      </c>
      <c r="Z2666" t="s">
        <v>61</v>
      </c>
      <c r="AA2666">
        <v>0</v>
      </c>
      <c r="AB2666">
        <v>0</v>
      </c>
      <c r="AC2666">
        <v>0</v>
      </c>
      <c r="AD2666">
        <v>0</v>
      </c>
      <c r="AE2666" t="s">
        <v>79</v>
      </c>
      <c r="AF2666">
        <v>1</v>
      </c>
      <c r="AG2666">
        <v>62634</v>
      </c>
      <c r="AH2666">
        <v>0</v>
      </c>
      <c r="AI2666" t="s">
        <v>63</v>
      </c>
      <c r="AJ2666">
        <v>0</v>
      </c>
      <c r="AK2666">
        <v>5</v>
      </c>
      <c r="AL2666">
        <v>0</v>
      </c>
      <c r="AM2666" t="s">
        <v>64</v>
      </c>
      <c r="AN2666">
        <v>0</v>
      </c>
      <c r="AO2666">
        <v>0</v>
      </c>
      <c r="AP2666">
        <v>0</v>
      </c>
      <c r="AQ2666">
        <v>2</v>
      </c>
      <c r="AR2666">
        <v>42.7</v>
      </c>
      <c r="AS2666">
        <v>0</v>
      </c>
      <c r="AT2666">
        <v>80.56</v>
      </c>
      <c r="AU2666">
        <v>0</v>
      </c>
      <c r="AV2666">
        <v>123.26</v>
      </c>
      <c r="AW2666">
        <v>1</v>
      </c>
      <c r="AX2666">
        <v>0</v>
      </c>
      <c r="AY2666">
        <v>92707</v>
      </c>
      <c r="AZ2666">
        <v>0</v>
      </c>
    </row>
    <row r="2667" spans="1:52">
      <c r="A2667">
        <v>48</v>
      </c>
      <c r="B2667">
        <v>0</v>
      </c>
      <c r="C2667">
        <v>8.5299999999999994</v>
      </c>
      <c r="D2667" t="s">
        <v>52</v>
      </c>
      <c r="E2667" t="s">
        <v>52</v>
      </c>
      <c r="F2667">
        <v>56</v>
      </c>
      <c r="G2667" t="s">
        <v>3114</v>
      </c>
      <c r="H2667">
        <v>5092</v>
      </c>
      <c r="I2667" t="s">
        <v>54</v>
      </c>
      <c r="J2667" t="s">
        <v>55</v>
      </c>
      <c r="K2667" t="s">
        <v>5134</v>
      </c>
      <c r="L2667" t="s">
        <v>57</v>
      </c>
      <c r="M2667">
        <v>1</v>
      </c>
      <c r="N2667">
        <v>0</v>
      </c>
      <c r="O2667" t="s">
        <v>68</v>
      </c>
      <c r="P2667">
        <v>0</v>
      </c>
      <c r="Q2667" t="s">
        <v>72</v>
      </c>
      <c r="R2667" t="s">
        <v>3116</v>
      </c>
      <c r="S2667">
        <v>36.413432999999998</v>
      </c>
      <c r="T2667">
        <v>-118.854708</v>
      </c>
      <c r="U2667">
        <v>1</v>
      </c>
      <c r="V2667">
        <v>19.95</v>
      </c>
      <c r="W2667">
        <v>0</v>
      </c>
      <c r="X2667">
        <v>2</v>
      </c>
      <c r="Y2667">
        <v>0</v>
      </c>
      <c r="Z2667" t="s">
        <v>105</v>
      </c>
      <c r="AA2667">
        <v>0</v>
      </c>
      <c r="AB2667">
        <v>0</v>
      </c>
      <c r="AC2667">
        <v>0</v>
      </c>
      <c r="AD2667">
        <v>1</v>
      </c>
      <c r="AE2667" t="s">
        <v>62</v>
      </c>
      <c r="AF2667">
        <v>1</v>
      </c>
      <c r="AG2667">
        <v>2318</v>
      </c>
      <c r="AH2667">
        <v>0</v>
      </c>
      <c r="AI2667" t="s">
        <v>63</v>
      </c>
      <c r="AJ2667">
        <v>0</v>
      </c>
      <c r="AK2667">
        <v>3</v>
      </c>
      <c r="AL2667">
        <v>0</v>
      </c>
      <c r="AM2667" t="s">
        <v>64</v>
      </c>
      <c r="AN2667">
        <v>0</v>
      </c>
      <c r="AO2667">
        <v>0</v>
      </c>
      <c r="AP2667">
        <v>0</v>
      </c>
      <c r="AQ2667">
        <v>72</v>
      </c>
      <c r="AR2667">
        <v>1322.85</v>
      </c>
      <c r="AS2667">
        <v>0</v>
      </c>
      <c r="AT2667">
        <v>614.16</v>
      </c>
      <c r="AU2667">
        <v>0</v>
      </c>
      <c r="AV2667">
        <v>1937.01</v>
      </c>
      <c r="AW2667">
        <v>0</v>
      </c>
      <c r="AX2667">
        <v>0</v>
      </c>
      <c r="AY2667">
        <v>93271</v>
      </c>
      <c r="AZ2667">
        <v>0</v>
      </c>
    </row>
    <row r="2668" spans="1:52">
      <c r="A2668">
        <v>65</v>
      </c>
      <c r="B2668">
        <v>22</v>
      </c>
      <c r="C2668">
        <v>47.99</v>
      </c>
      <c r="D2668" t="s">
        <v>52</v>
      </c>
      <c r="E2668" t="s">
        <v>52</v>
      </c>
      <c r="F2668">
        <v>68</v>
      </c>
      <c r="G2668" t="s">
        <v>737</v>
      </c>
      <c r="H2668">
        <v>4977</v>
      </c>
      <c r="I2668" t="s">
        <v>66</v>
      </c>
      <c r="J2668" t="s">
        <v>55</v>
      </c>
      <c r="K2668" t="s">
        <v>5135</v>
      </c>
      <c r="L2668" t="s">
        <v>57</v>
      </c>
      <c r="M2668">
        <v>0</v>
      </c>
      <c r="N2668">
        <v>0</v>
      </c>
      <c r="O2668" t="s">
        <v>58</v>
      </c>
      <c r="P2668">
        <v>1</v>
      </c>
      <c r="Q2668" t="s">
        <v>59</v>
      </c>
      <c r="R2668" t="s">
        <v>3546</v>
      </c>
      <c r="S2668">
        <v>33.771611999999998</v>
      </c>
      <c r="T2668">
        <v>-118.143866</v>
      </c>
      <c r="U2668">
        <v>0</v>
      </c>
      <c r="V2668">
        <v>83.4</v>
      </c>
      <c r="W2668">
        <v>1</v>
      </c>
      <c r="X2668">
        <v>0</v>
      </c>
      <c r="Y2668">
        <v>0</v>
      </c>
      <c r="Z2668" t="s">
        <v>61</v>
      </c>
      <c r="AA2668">
        <v>1</v>
      </c>
      <c r="AB2668">
        <v>1</v>
      </c>
      <c r="AC2668">
        <v>1</v>
      </c>
      <c r="AD2668">
        <v>0</v>
      </c>
      <c r="AE2668" t="s">
        <v>62</v>
      </c>
      <c r="AF2668">
        <v>1</v>
      </c>
      <c r="AG2668">
        <v>19034</v>
      </c>
      <c r="AH2668">
        <v>0</v>
      </c>
      <c r="AI2668" t="s">
        <v>63</v>
      </c>
      <c r="AJ2668">
        <v>0</v>
      </c>
      <c r="AK2668">
        <v>3</v>
      </c>
      <c r="AL2668">
        <v>1</v>
      </c>
      <c r="AM2668" t="s">
        <v>64</v>
      </c>
      <c r="AN2668">
        <v>0</v>
      </c>
      <c r="AO2668">
        <v>0</v>
      </c>
      <c r="AP2668">
        <v>0</v>
      </c>
      <c r="AQ2668">
        <v>50</v>
      </c>
      <c r="AR2668">
        <v>4113.7</v>
      </c>
      <c r="AS2668">
        <v>0</v>
      </c>
      <c r="AT2668">
        <v>2399.5</v>
      </c>
      <c r="AU2668">
        <v>0</v>
      </c>
      <c r="AV2668">
        <v>6513.2</v>
      </c>
      <c r="AW2668">
        <v>0</v>
      </c>
      <c r="AX2668">
        <v>1</v>
      </c>
      <c r="AY2668">
        <v>90814</v>
      </c>
      <c r="AZ2668">
        <v>0</v>
      </c>
    </row>
    <row r="2669" spans="1:52">
      <c r="A2669">
        <v>22</v>
      </c>
      <c r="B2669">
        <v>69</v>
      </c>
      <c r="C2669">
        <v>40.49</v>
      </c>
      <c r="D2669" t="s">
        <v>52</v>
      </c>
      <c r="E2669" t="s">
        <v>52</v>
      </c>
      <c r="F2669">
        <v>58</v>
      </c>
      <c r="G2669" t="s">
        <v>2543</v>
      </c>
      <c r="H2669">
        <v>6398</v>
      </c>
      <c r="I2669" t="s">
        <v>75</v>
      </c>
      <c r="J2669" t="s">
        <v>55</v>
      </c>
      <c r="K2669" t="s">
        <v>5136</v>
      </c>
      <c r="L2669" t="s">
        <v>57</v>
      </c>
      <c r="M2669">
        <v>0</v>
      </c>
      <c r="N2669">
        <v>1</v>
      </c>
      <c r="O2669" t="s">
        <v>68</v>
      </c>
      <c r="P2669">
        <v>1</v>
      </c>
      <c r="Q2669" t="s">
        <v>59</v>
      </c>
      <c r="R2669" t="s">
        <v>2545</v>
      </c>
      <c r="S2669">
        <v>34.422519000000001</v>
      </c>
      <c r="T2669">
        <v>-118.420717</v>
      </c>
      <c r="U2669">
        <v>1</v>
      </c>
      <c r="V2669">
        <v>102.45</v>
      </c>
      <c r="W2669">
        <v>0</v>
      </c>
      <c r="X2669">
        <v>0</v>
      </c>
      <c r="Y2669">
        <v>10</v>
      </c>
      <c r="Z2669" t="s">
        <v>87</v>
      </c>
      <c r="AA2669">
        <v>1</v>
      </c>
      <c r="AB2669">
        <v>0</v>
      </c>
      <c r="AC2669">
        <v>1</v>
      </c>
      <c r="AD2669">
        <v>1</v>
      </c>
      <c r="AE2669" t="s">
        <v>79</v>
      </c>
      <c r="AF2669">
        <v>1</v>
      </c>
      <c r="AG2669">
        <v>59259</v>
      </c>
      <c r="AH2669">
        <v>1</v>
      </c>
      <c r="AI2669" t="s">
        <v>63</v>
      </c>
      <c r="AJ2669">
        <v>1</v>
      </c>
      <c r="AK2669">
        <v>3</v>
      </c>
      <c r="AL2669">
        <v>0</v>
      </c>
      <c r="AM2669" t="s">
        <v>64</v>
      </c>
      <c r="AN2669">
        <v>1</v>
      </c>
      <c r="AO2669">
        <v>1</v>
      </c>
      <c r="AP2669">
        <v>1</v>
      </c>
      <c r="AQ2669">
        <v>64</v>
      </c>
      <c r="AR2669">
        <v>6654.1</v>
      </c>
      <c r="AS2669">
        <v>0</v>
      </c>
      <c r="AT2669">
        <v>2591.36</v>
      </c>
      <c r="AU2669">
        <v>0</v>
      </c>
      <c r="AV2669">
        <v>9245.4599999999991</v>
      </c>
      <c r="AW2669">
        <v>1</v>
      </c>
      <c r="AX2669">
        <v>1</v>
      </c>
      <c r="AY2669">
        <v>91351</v>
      </c>
      <c r="AZ2669">
        <v>0</v>
      </c>
    </row>
    <row r="2670" spans="1:52">
      <c r="A2670">
        <v>37</v>
      </c>
      <c r="B2670">
        <v>10</v>
      </c>
      <c r="C2670">
        <v>45.95</v>
      </c>
      <c r="D2670" t="s">
        <v>52</v>
      </c>
      <c r="E2670" t="s">
        <v>52</v>
      </c>
      <c r="F2670">
        <v>57</v>
      </c>
      <c r="G2670" t="s">
        <v>1455</v>
      </c>
      <c r="H2670">
        <v>4280</v>
      </c>
      <c r="I2670" t="s">
        <v>54</v>
      </c>
      <c r="J2670" t="s">
        <v>55</v>
      </c>
      <c r="K2670" t="s">
        <v>5137</v>
      </c>
      <c r="L2670" t="s">
        <v>57</v>
      </c>
      <c r="M2670">
        <v>1</v>
      </c>
      <c r="N2670">
        <v>1</v>
      </c>
      <c r="O2670" t="s">
        <v>68</v>
      </c>
      <c r="P2670">
        <v>1</v>
      </c>
      <c r="Q2670" t="s">
        <v>85</v>
      </c>
      <c r="R2670" t="s">
        <v>1457</v>
      </c>
      <c r="S2670">
        <v>39.279068000000002</v>
      </c>
      <c r="T2670">
        <v>-120.414275</v>
      </c>
      <c r="U2670">
        <v>1</v>
      </c>
      <c r="V2670">
        <v>81</v>
      </c>
      <c r="W2670">
        <v>0</v>
      </c>
      <c r="X2670">
        <v>1</v>
      </c>
      <c r="Y2670">
        <v>1</v>
      </c>
      <c r="Z2670" t="s">
        <v>61</v>
      </c>
      <c r="AA2670">
        <v>0</v>
      </c>
      <c r="AB2670">
        <v>1</v>
      </c>
      <c r="AC2670">
        <v>0</v>
      </c>
      <c r="AD2670">
        <v>1</v>
      </c>
      <c r="AE2670" t="s">
        <v>161</v>
      </c>
      <c r="AF2670">
        <v>1</v>
      </c>
      <c r="AG2670">
        <v>88</v>
      </c>
      <c r="AH2670">
        <v>1</v>
      </c>
      <c r="AI2670" t="s">
        <v>63</v>
      </c>
      <c r="AJ2670">
        <v>1</v>
      </c>
      <c r="AK2670">
        <v>4</v>
      </c>
      <c r="AL2670">
        <v>0</v>
      </c>
      <c r="AM2670" t="s">
        <v>64</v>
      </c>
      <c r="AN2670">
        <v>1</v>
      </c>
      <c r="AO2670">
        <v>1</v>
      </c>
      <c r="AP2670">
        <v>1</v>
      </c>
      <c r="AQ2670">
        <v>46</v>
      </c>
      <c r="AR2670">
        <v>3846.35</v>
      </c>
      <c r="AS2670">
        <v>0</v>
      </c>
      <c r="AT2670">
        <v>2113.6999999999998</v>
      </c>
      <c r="AU2670">
        <v>0</v>
      </c>
      <c r="AV2670">
        <v>5960.05</v>
      </c>
      <c r="AW2670">
        <v>0</v>
      </c>
      <c r="AX2670">
        <v>1</v>
      </c>
      <c r="AY2670">
        <v>95728</v>
      </c>
      <c r="AZ2670">
        <v>0</v>
      </c>
    </row>
    <row r="2671" spans="1:52">
      <c r="A2671">
        <v>46</v>
      </c>
      <c r="B2671">
        <v>0</v>
      </c>
      <c r="C2671">
        <v>2.76</v>
      </c>
      <c r="D2671" t="s">
        <v>52</v>
      </c>
      <c r="E2671" t="s">
        <v>52</v>
      </c>
      <c r="F2671">
        <v>49</v>
      </c>
      <c r="G2671" t="s">
        <v>414</v>
      </c>
      <c r="H2671">
        <v>5227</v>
      </c>
      <c r="I2671" t="s">
        <v>66</v>
      </c>
      <c r="J2671" t="s">
        <v>55</v>
      </c>
      <c r="K2671" t="s">
        <v>5138</v>
      </c>
      <c r="L2671" t="s">
        <v>57</v>
      </c>
      <c r="M2671">
        <v>0</v>
      </c>
      <c r="N2671">
        <v>0</v>
      </c>
      <c r="O2671" t="s">
        <v>58</v>
      </c>
      <c r="P2671">
        <v>0</v>
      </c>
      <c r="Q2671" t="s">
        <v>72</v>
      </c>
      <c r="R2671" t="s">
        <v>416</v>
      </c>
      <c r="S2671">
        <v>36.732694000000002</v>
      </c>
      <c r="T2671">
        <v>-119.78378600000001</v>
      </c>
      <c r="U2671">
        <v>0</v>
      </c>
      <c r="V2671">
        <v>19.350000000000001</v>
      </c>
      <c r="W2671">
        <v>0</v>
      </c>
      <c r="X2671">
        <v>0</v>
      </c>
      <c r="Y2671">
        <v>0</v>
      </c>
      <c r="Z2671" t="s">
        <v>61</v>
      </c>
      <c r="AA2671">
        <v>0</v>
      </c>
      <c r="AB2671">
        <v>0</v>
      </c>
      <c r="AC2671">
        <v>0</v>
      </c>
      <c r="AD2671">
        <v>0</v>
      </c>
      <c r="AE2671" t="s">
        <v>79</v>
      </c>
      <c r="AF2671">
        <v>1</v>
      </c>
      <c r="AG2671">
        <v>6848</v>
      </c>
      <c r="AH2671">
        <v>0</v>
      </c>
      <c r="AI2671" t="s">
        <v>63</v>
      </c>
      <c r="AJ2671">
        <v>0</v>
      </c>
      <c r="AK2671">
        <v>5</v>
      </c>
      <c r="AL2671">
        <v>0</v>
      </c>
      <c r="AM2671" t="s">
        <v>64</v>
      </c>
      <c r="AN2671">
        <v>0</v>
      </c>
      <c r="AO2671">
        <v>0</v>
      </c>
      <c r="AP2671">
        <v>0</v>
      </c>
      <c r="AQ2671">
        <v>29</v>
      </c>
      <c r="AR2671">
        <v>601.6</v>
      </c>
      <c r="AS2671">
        <v>0</v>
      </c>
      <c r="AT2671">
        <v>80.040000000000006</v>
      </c>
      <c r="AU2671">
        <v>0</v>
      </c>
      <c r="AV2671">
        <v>681.64</v>
      </c>
      <c r="AW2671">
        <v>0</v>
      </c>
      <c r="AX2671">
        <v>0</v>
      </c>
      <c r="AY2671">
        <v>93721</v>
      </c>
      <c r="AZ2671">
        <v>0</v>
      </c>
    </row>
    <row r="2672" spans="1:52">
      <c r="A2672">
        <v>54</v>
      </c>
      <c r="B2672">
        <v>22</v>
      </c>
      <c r="C2672">
        <v>2.83</v>
      </c>
      <c r="D2672" t="s">
        <v>52</v>
      </c>
      <c r="E2672" t="s">
        <v>52</v>
      </c>
      <c r="F2672">
        <v>53</v>
      </c>
      <c r="G2672" t="s">
        <v>3067</v>
      </c>
      <c r="H2672">
        <v>3819</v>
      </c>
      <c r="I2672" t="s">
        <v>66</v>
      </c>
      <c r="J2672" t="s">
        <v>55</v>
      </c>
      <c r="K2672" t="s">
        <v>5139</v>
      </c>
      <c r="L2672" t="s">
        <v>57</v>
      </c>
      <c r="M2672">
        <v>0</v>
      </c>
      <c r="N2672">
        <v>1</v>
      </c>
      <c r="O2672" t="s">
        <v>58</v>
      </c>
      <c r="P2672">
        <v>1</v>
      </c>
      <c r="Q2672" t="s">
        <v>59</v>
      </c>
      <c r="R2672" t="s">
        <v>3069</v>
      </c>
      <c r="S2672">
        <v>33.695532</v>
      </c>
      <c r="T2672">
        <v>-116.310571</v>
      </c>
      <c r="U2672">
        <v>0</v>
      </c>
      <c r="V2672">
        <v>93.4</v>
      </c>
      <c r="W2672">
        <v>1</v>
      </c>
      <c r="X2672">
        <v>0</v>
      </c>
      <c r="Y2672">
        <v>0</v>
      </c>
      <c r="Z2672" t="s">
        <v>87</v>
      </c>
      <c r="AA2672">
        <v>1</v>
      </c>
      <c r="AB2672">
        <v>0</v>
      </c>
      <c r="AC2672">
        <v>1</v>
      </c>
      <c r="AD2672">
        <v>0</v>
      </c>
      <c r="AE2672" t="s">
        <v>62</v>
      </c>
      <c r="AF2672">
        <v>1</v>
      </c>
      <c r="AG2672">
        <v>23971</v>
      </c>
      <c r="AH2672">
        <v>0</v>
      </c>
      <c r="AI2672" t="s">
        <v>63</v>
      </c>
      <c r="AJ2672">
        <v>0</v>
      </c>
      <c r="AK2672">
        <v>3</v>
      </c>
      <c r="AL2672">
        <v>0</v>
      </c>
      <c r="AM2672" t="s">
        <v>64</v>
      </c>
      <c r="AN2672">
        <v>0</v>
      </c>
      <c r="AO2672">
        <v>0</v>
      </c>
      <c r="AP2672">
        <v>1</v>
      </c>
      <c r="AQ2672">
        <v>40</v>
      </c>
      <c r="AR2672">
        <v>3756.4</v>
      </c>
      <c r="AS2672">
        <v>0</v>
      </c>
      <c r="AT2672">
        <v>113.2</v>
      </c>
      <c r="AU2672">
        <v>4.18</v>
      </c>
      <c r="AV2672">
        <v>3865.42</v>
      </c>
      <c r="AW2672">
        <v>0</v>
      </c>
      <c r="AX2672">
        <v>1</v>
      </c>
      <c r="AY2672">
        <v>92253</v>
      </c>
      <c r="AZ2672">
        <v>0</v>
      </c>
    </row>
    <row r="2673" spans="1:52">
      <c r="A2673">
        <v>34</v>
      </c>
      <c r="B2673">
        <v>21</v>
      </c>
      <c r="C2673">
        <v>0</v>
      </c>
      <c r="D2673" t="s">
        <v>52</v>
      </c>
      <c r="E2673" t="s">
        <v>52</v>
      </c>
      <c r="F2673">
        <v>74</v>
      </c>
      <c r="G2673" t="s">
        <v>3781</v>
      </c>
      <c r="H2673">
        <v>5409</v>
      </c>
      <c r="I2673" t="s">
        <v>66</v>
      </c>
      <c r="J2673" t="s">
        <v>55</v>
      </c>
      <c r="K2673" t="s">
        <v>5140</v>
      </c>
      <c r="L2673" t="s">
        <v>57</v>
      </c>
      <c r="M2673">
        <v>0</v>
      </c>
      <c r="N2673">
        <v>0</v>
      </c>
      <c r="O2673" t="s">
        <v>58</v>
      </c>
      <c r="P2673">
        <v>1</v>
      </c>
      <c r="Q2673" t="s">
        <v>85</v>
      </c>
      <c r="R2673" t="s">
        <v>3783</v>
      </c>
      <c r="S2673">
        <v>41.411315000000002</v>
      </c>
      <c r="T2673">
        <v>-122.697236</v>
      </c>
      <c r="U2673">
        <v>1</v>
      </c>
      <c r="V2673">
        <v>34</v>
      </c>
      <c r="W2673">
        <v>0</v>
      </c>
      <c r="X2673">
        <v>0</v>
      </c>
      <c r="Y2673">
        <v>9</v>
      </c>
      <c r="Z2673" t="s">
        <v>87</v>
      </c>
      <c r="AA2673">
        <v>0</v>
      </c>
      <c r="AB2673">
        <v>1</v>
      </c>
      <c r="AC2673">
        <v>0</v>
      </c>
      <c r="AD2673">
        <v>1</v>
      </c>
      <c r="AE2673" t="s">
        <v>62</v>
      </c>
      <c r="AF2673">
        <v>0</v>
      </c>
      <c r="AG2673">
        <v>392</v>
      </c>
      <c r="AH2673">
        <v>1</v>
      </c>
      <c r="AI2673" t="s">
        <v>63</v>
      </c>
      <c r="AJ2673">
        <v>1</v>
      </c>
      <c r="AK2673">
        <v>3</v>
      </c>
      <c r="AL2673">
        <v>0</v>
      </c>
      <c r="AM2673" t="s">
        <v>64</v>
      </c>
      <c r="AN2673">
        <v>0</v>
      </c>
      <c r="AO2673">
        <v>0</v>
      </c>
      <c r="AP2673">
        <v>0</v>
      </c>
      <c r="AQ2673">
        <v>43</v>
      </c>
      <c r="AR2673">
        <v>1505.35</v>
      </c>
      <c r="AS2673">
        <v>0</v>
      </c>
      <c r="AT2673">
        <v>0</v>
      </c>
      <c r="AU2673">
        <v>49.22</v>
      </c>
      <c r="AV2673">
        <v>1456.13</v>
      </c>
      <c r="AW2673">
        <v>0</v>
      </c>
      <c r="AX2673">
        <v>1</v>
      </c>
      <c r="AY2673">
        <v>96034</v>
      </c>
      <c r="AZ2673">
        <v>0</v>
      </c>
    </row>
    <row r="2674" spans="1:52">
      <c r="A2674">
        <v>19</v>
      </c>
      <c r="B2674">
        <v>26</v>
      </c>
      <c r="C2674">
        <v>38.65</v>
      </c>
      <c r="D2674" t="s">
        <v>52</v>
      </c>
      <c r="E2674" t="s">
        <v>52</v>
      </c>
      <c r="F2674">
        <v>31</v>
      </c>
      <c r="G2674" t="s">
        <v>482</v>
      </c>
      <c r="H2674">
        <v>5457</v>
      </c>
      <c r="I2674" t="s">
        <v>66</v>
      </c>
      <c r="J2674" t="s">
        <v>55</v>
      </c>
      <c r="K2674" t="s">
        <v>5141</v>
      </c>
      <c r="L2674" t="s">
        <v>57</v>
      </c>
      <c r="M2674">
        <v>0</v>
      </c>
      <c r="N2674">
        <v>0</v>
      </c>
      <c r="O2674" t="s">
        <v>68</v>
      </c>
      <c r="P2674">
        <v>1</v>
      </c>
      <c r="Q2674" t="s">
        <v>77</v>
      </c>
      <c r="R2674" t="s">
        <v>484</v>
      </c>
      <c r="S2674">
        <v>34.042285999999997</v>
      </c>
      <c r="T2674">
        <v>-117.756106</v>
      </c>
      <c r="U2674">
        <v>0</v>
      </c>
      <c r="V2674">
        <v>44.4</v>
      </c>
      <c r="W2674">
        <v>0</v>
      </c>
      <c r="X2674">
        <v>0</v>
      </c>
      <c r="Y2674">
        <v>0</v>
      </c>
      <c r="Z2674" t="s">
        <v>93</v>
      </c>
      <c r="AA2674">
        <v>0</v>
      </c>
      <c r="AB2674">
        <v>0</v>
      </c>
      <c r="AC2674">
        <v>1</v>
      </c>
      <c r="AD2674">
        <v>0</v>
      </c>
      <c r="AE2674" t="s">
        <v>79</v>
      </c>
      <c r="AF2674">
        <v>1</v>
      </c>
      <c r="AG2674">
        <v>69974</v>
      </c>
      <c r="AH2674">
        <v>0</v>
      </c>
      <c r="AI2674" t="s">
        <v>63</v>
      </c>
      <c r="AJ2674">
        <v>0</v>
      </c>
      <c r="AK2674">
        <v>4</v>
      </c>
      <c r="AL2674">
        <v>0</v>
      </c>
      <c r="AM2674" t="s">
        <v>64</v>
      </c>
      <c r="AN2674">
        <v>0</v>
      </c>
      <c r="AO2674">
        <v>0</v>
      </c>
      <c r="AP2674">
        <v>0</v>
      </c>
      <c r="AQ2674">
        <v>9</v>
      </c>
      <c r="AR2674">
        <v>348.15</v>
      </c>
      <c r="AS2674">
        <v>0</v>
      </c>
      <c r="AT2674">
        <v>347.85</v>
      </c>
      <c r="AU2674">
        <v>0</v>
      </c>
      <c r="AV2674">
        <v>696</v>
      </c>
      <c r="AW2674">
        <v>1</v>
      </c>
      <c r="AX2674">
        <v>1</v>
      </c>
      <c r="AY2674">
        <v>91766</v>
      </c>
      <c r="AZ2674">
        <v>0</v>
      </c>
    </row>
    <row r="2675" spans="1:52">
      <c r="A2675">
        <v>62</v>
      </c>
      <c r="B2675">
        <v>0</v>
      </c>
      <c r="C2675">
        <v>42.36</v>
      </c>
      <c r="D2675" t="s">
        <v>52</v>
      </c>
      <c r="E2675" t="s">
        <v>52</v>
      </c>
      <c r="F2675">
        <v>49</v>
      </c>
      <c r="G2675" t="s">
        <v>470</v>
      </c>
      <c r="H2675">
        <v>5733</v>
      </c>
      <c r="I2675" t="s">
        <v>54</v>
      </c>
      <c r="J2675" t="s">
        <v>55</v>
      </c>
      <c r="K2675" t="s">
        <v>5142</v>
      </c>
      <c r="L2675" t="s">
        <v>57</v>
      </c>
      <c r="M2675">
        <v>0</v>
      </c>
      <c r="N2675">
        <v>0</v>
      </c>
      <c r="O2675" t="s">
        <v>58</v>
      </c>
      <c r="P2675">
        <v>0</v>
      </c>
      <c r="Q2675" t="s">
        <v>72</v>
      </c>
      <c r="R2675" t="s">
        <v>472</v>
      </c>
      <c r="S2675">
        <v>34.174214999999997</v>
      </c>
      <c r="T2675">
        <v>-118.345928</v>
      </c>
      <c r="U2675">
        <v>0</v>
      </c>
      <c r="V2675">
        <v>20.25</v>
      </c>
      <c r="W2675">
        <v>0</v>
      </c>
      <c r="X2675">
        <v>0</v>
      </c>
      <c r="Y2675">
        <v>0</v>
      </c>
      <c r="Z2675" t="s">
        <v>61</v>
      </c>
      <c r="AA2675">
        <v>0</v>
      </c>
      <c r="AB2675">
        <v>0</v>
      </c>
      <c r="AC2675">
        <v>0</v>
      </c>
      <c r="AD2675">
        <v>0</v>
      </c>
      <c r="AE2675" t="s">
        <v>79</v>
      </c>
      <c r="AF2675">
        <v>1</v>
      </c>
      <c r="AG2675">
        <v>29245</v>
      </c>
      <c r="AH2675">
        <v>0</v>
      </c>
      <c r="AI2675" t="s">
        <v>63</v>
      </c>
      <c r="AJ2675">
        <v>0</v>
      </c>
      <c r="AK2675">
        <v>4</v>
      </c>
      <c r="AL2675">
        <v>0</v>
      </c>
      <c r="AM2675" t="s">
        <v>64</v>
      </c>
      <c r="AN2675">
        <v>0</v>
      </c>
      <c r="AO2675">
        <v>0</v>
      </c>
      <c r="AP2675">
        <v>0</v>
      </c>
      <c r="AQ2675">
        <v>72</v>
      </c>
      <c r="AR2675">
        <v>1566.9</v>
      </c>
      <c r="AS2675">
        <v>0</v>
      </c>
      <c r="AT2675">
        <v>3049.92</v>
      </c>
      <c r="AU2675">
        <v>0</v>
      </c>
      <c r="AV2675">
        <v>4616.82</v>
      </c>
      <c r="AW2675">
        <v>0</v>
      </c>
      <c r="AX2675">
        <v>0</v>
      </c>
      <c r="AY2675">
        <v>91505</v>
      </c>
      <c r="AZ2675">
        <v>0</v>
      </c>
    </row>
    <row r="2676" spans="1:52">
      <c r="A2676">
        <v>71</v>
      </c>
      <c r="B2676">
        <v>19</v>
      </c>
      <c r="C2676">
        <v>8.3800000000000008</v>
      </c>
      <c r="D2676" t="s">
        <v>80</v>
      </c>
      <c r="E2676" t="s">
        <v>601</v>
      </c>
      <c r="F2676">
        <v>84</v>
      </c>
      <c r="G2676" t="s">
        <v>2257</v>
      </c>
      <c r="H2676">
        <v>4478</v>
      </c>
      <c r="I2676" t="s">
        <v>66</v>
      </c>
      <c r="J2676" t="s">
        <v>55</v>
      </c>
      <c r="K2676" t="s">
        <v>5143</v>
      </c>
      <c r="L2676" t="s">
        <v>84</v>
      </c>
      <c r="M2676">
        <v>1</v>
      </c>
      <c r="N2676">
        <v>0</v>
      </c>
      <c r="O2676" t="s">
        <v>68</v>
      </c>
      <c r="P2676">
        <v>1</v>
      </c>
      <c r="Q2676" t="s">
        <v>77</v>
      </c>
      <c r="R2676" t="s">
        <v>2259</v>
      </c>
      <c r="S2676">
        <v>38.549821999999999</v>
      </c>
      <c r="T2676">
        <v>-121.26672499999999</v>
      </c>
      <c r="U2676">
        <v>1</v>
      </c>
      <c r="V2676">
        <v>49.25</v>
      </c>
      <c r="W2676">
        <v>0</v>
      </c>
      <c r="X2676">
        <v>1</v>
      </c>
      <c r="Y2676">
        <v>3</v>
      </c>
      <c r="Z2676" t="s">
        <v>61</v>
      </c>
      <c r="AA2676">
        <v>0</v>
      </c>
      <c r="AB2676">
        <v>0</v>
      </c>
      <c r="AC2676">
        <v>1</v>
      </c>
      <c r="AD2676">
        <v>1</v>
      </c>
      <c r="AE2676" t="s">
        <v>79</v>
      </c>
      <c r="AF2676">
        <v>1</v>
      </c>
      <c r="AG2676">
        <v>929</v>
      </c>
      <c r="AH2676">
        <v>1</v>
      </c>
      <c r="AI2676" t="s">
        <v>63</v>
      </c>
      <c r="AJ2676">
        <v>1</v>
      </c>
      <c r="AK2676">
        <v>3</v>
      </c>
      <c r="AL2676">
        <v>1</v>
      </c>
      <c r="AM2676" t="s">
        <v>64</v>
      </c>
      <c r="AN2676">
        <v>0</v>
      </c>
      <c r="AO2676">
        <v>0</v>
      </c>
      <c r="AP2676">
        <v>0</v>
      </c>
      <c r="AQ2676">
        <v>1</v>
      </c>
      <c r="AR2676">
        <v>49.25</v>
      </c>
      <c r="AS2676">
        <v>0</v>
      </c>
      <c r="AT2676">
        <v>8.3800000000000008</v>
      </c>
      <c r="AU2676">
        <v>0</v>
      </c>
      <c r="AV2676">
        <v>57.63</v>
      </c>
      <c r="AW2676">
        <v>0</v>
      </c>
      <c r="AX2676">
        <v>1</v>
      </c>
      <c r="AY2676">
        <v>95655</v>
      </c>
      <c r="AZ2676">
        <v>1</v>
      </c>
    </row>
    <row r="2677" spans="1:52">
      <c r="A2677">
        <v>26</v>
      </c>
      <c r="B2677">
        <v>39</v>
      </c>
      <c r="C2677">
        <v>30.73</v>
      </c>
      <c r="D2677" t="s">
        <v>88</v>
      </c>
      <c r="E2677" t="s">
        <v>89</v>
      </c>
      <c r="F2677">
        <v>84</v>
      </c>
      <c r="G2677" t="s">
        <v>2888</v>
      </c>
      <c r="H2677">
        <v>5225</v>
      </c>
      <c r="I2677" t="s">
        <v>66</v>
      </c>
      <c r="J2677" t="s">
        <v>55</v>
      </c>
      <c r="K2677" t="s">
        <v>5144</v>
      </c>
      <c r="L2677" t="s">
        <v>84</v>
      </c>
      <c r="M2677">
        <v>0</v>
      </c>
      <c r="N2677">
        <v>0</v>
      </c>
      <c r="O2677" t="s">
        <v>58</v>
      </c>
      <c r="P2677">
        <v>1</v>
      </c>
      <c r="Q2677" t="s">
        <v>59</v>
      </c>
      <c r="R2677" t="s">
        <v>2890</v>
      </c>
      <c r="S2677">
        <v>37.900661999999997</v>
      </c>
      <c r="T2677">
        <v>-122.05278199999999</v>
      </c>
      <c r="U2677">
        <v>0</v>
      </c>
      <c r="V2677">
        <v>68.95</v>
      </c>
      <c r="W2677">
        <v>0</v>
      </c>
      <c r="X2677">
        <v>0</v>
      </c>
      <c r="Y2677">
        <v>0</v>
      </c>
      <c r="Z2677" t="s">
        <v>61</v>
      </c>
      <c r="AA2677">
        <v>0</v>
      </c>
      <c r="AB2677">
        <v>0</v>
      </c>
      <c r="AC2677">
        <v>0</v>
      </c>
      <c r="AD2677">
        <v>0</v>
      </c>
      <c r="AE2677" t="s">
        <v>62</v>
      </c>
      <c r="AF2677">
        <v>1</v>
      </c>
      <c r="AG2677">
        <v>40917</v>
      </c>
      <c r="AH2677">
        <v>0</v>
      </c>
      <c r="AI2677" t="s">
        <v>63</v>
      </c>
      <c r="AJ2677">
        <v>0</v>
      </c>
      <c r="AK2677">
        <v>1</v>
      </c>
      <c r="AL2677">
        <v>0</v>
      </c>
      <c r="AM2677" t="s">
        <v>64</v>
      </c>
      <c r="AN2677">
        <v>0</v>
      </c>
      <c r="AO2677">
        <v>1</v>
      </c>
      <c r="AP2677">
        <v>0</v>
      </c>
      <c r="AQ2677">
        <v>2</v>
      </c>
      <c r="AR2677">
        <v>119.75</v>
      </c>
      <c r="AS2677">
        <v>0</v>
      </c>
      <c r="AT2677">
        <v>61.46</v>
      </c>
      <c r="AU2677">
        <v>0</v>
      </c>
      <c r="AV2677">
        <v>181.21</v>
      </c>
      <c r="AW2677">
        <v>1</v>
      </c>
      <c r="AX2677">
        <v>1</v>
      </c>
      <c r="AY2677">
        <v>94596</v>
      </c>
      <c r="AZ2677">
        <v>1</v>
      </c>
    </row>
    <row r="2678" spans="1:52">
      <c r="A2678">
        <v>63</v>
      </c>
      <c r="B2678">
        <v>26</v>
      </c>
      <c r="C2678">
        <v>0</v>
      </c>
      <c r="D2678" t="s">
        <v>52</v>
      </c>
      <c r="E2678" t="s">
        <v>52</v>
      </c>
      <c r="F2678">
        <v>44</v>
      </c>
      <c r="G2678" t="s">
        <v>574</v>
      </c>
      <c r="H2678">
        <v>2519</v>
      </c>
      <c r="I2678" t="s">
        <v>54</v>
      </c>
      <c r="J2678" t="s">
        <v>55</v>
      </c>
      <c r="K2678" t="s">
        <v>5145</v>
      </c>
      <c r="L2678" t="s">
        <v>57</v>
      </c>
      <c r="M2678">
        <v>0</v>
      </c>
      <c r="N2678">
        <v>1</v>
      </c>
      <c r="O2678" t="s">
        <v>68</v>
      </c>
      <c r="P2678">
        <v>1</v>
      </c>
      <c r="Q2678" t="s">
        <v>77</v>
      </c>
      <c r="R2678" t="s">
        <v>1157</v>
      </c>
      <c r="S2678">
        <v>37.897753000000002</v>
      </c>
      <c r="T2678">
        <v>-122.279391</v>
      </c>
      <c r="U2678">
        <v>1</v>
      </c>
      <c r="V2678">
        <v>40.4</v>
      </c>
      <c r="W2678">
        <v>0</v>
      </c>
      <c r="X2678">
        <v>0</v>
      </c>
      <c r="Y2678">
        <v>6</v>
      </c>
      <c r="Z2678" t="s">
        <v>87</v>
      </c>
      <c r="AA2678">
        <v>0</v>
      </c>
      <c r="AB2678">
        <v>1</v>
      </c>
      <c r="AC2678">
        <v>0</v>
      </c>
      <c r="AD2678">
        <v>1</v>
      </c>
      <c r="AE2678" t="s">
        <v>79</v>
      </c>
      <c r="AF2678">
        <v>0</v>
      </c>
      <c r="AG2678">
        <v>11889</v>
      </c>
      <c r="AH2678">
        <v>1</v>
      </c>
      <c r="AI2678" t="s">
        <v>63</v>
      </c>
      <c r="AJ2678">
        <v>1</v>
      </c>
      <c r="AK2678">
        <v>3</v>
      </c>
      <c r="AL2678">
        <v>0</v>
      </c>
      <c r="AM2678" t="s">
        <v>64</v>
      </c>
      <c r="AN2678">
        <v>0</v>
      </c>
      <c r="AO2678">
        <v>0</v>
      </c>
      <c r="AP2678">
        <v>0</v>
      </c>
      <c r="AQ2678">
        <v>46</v>
      </c>
      <c r="AR2678">
        <v>1842.7</v>
      </c>
      <c r="AS2678">
        <v>80</v>
      </c>
      <c r="AT2678">
        <v>0</v>
      </c>
      <c r="AU2678">
        <v>0</v>
      </c>
      <c r="AV2678">
        <v>1922.7</v>
      </c>
      <c r="AW2678">
        <v>0</v>
      </c>
      <c r="AX2678">
        <v>0</v>
      </c>
      <c r="AY2678">
        <v>94707</v>
      </c>
      <c r="AZ2678">
        <v>0</v>
      </c>
    </row>
    <row r="2679" spans="1:52">
      <c r="A2679">
        <v>52</v>
      </c>
      <c r="B2679">
        <v>0</v>
      </c>
      <c r="C2679">
        <v>3.14</v>
      </c>
      <c r="D2679" t="s">
        <v>80</v>
      </c>
      <c r="E2679" t="s">
        <v>601</v>
      </c>
      <c r="F2679">
        <v>66</v>
      </c>
      <c r="G2679" t="s">
        <v>3553</v>
      </c>
      <c r="H2679">
        <v>4152</v>
      </c>
      <c r="I2679" t="s">
        <v>66</v>
      </c>
      <c r="J2679" t="s">
        <v>55</v>
      </c>
      <c r="K2679" t="s">
        <v>5146</v>
      </c>
      <c r="L2679" t="s">
        <v>84</v>
      </c>
      <c r="M2679">
        <v>0</v>
      </c>
      <c r="N2679">
        <v>0</v>
      </c>
      <c r="O2679" t="s">
        <v>68</v>
      </c>
      <c r="P2679">
        <v>0</v>
      </c>
      <c r="Q2679" t="s">
        <v>72</v>
      </c>
      <c r="R2679" t="s">
        <v>3555</v>
      </c>
      <c r="S2679">
        <v>37.684694</v>
      </c>
      <c r="T2679">
        <v>-122.40712000000001</v>
      </c>
      <c r="U2679">
        <v>0</v>
      </c>
      <c r="V2679">
        <v>19.399999999999999</v>
      </c>
      <c r="W2679">
        <v>0</v>
      </c>
      <c r="X2679">
        <v>0</v>
      </c>
      <c r="Y2679">
        <v>0</v>
      </c>
      <c r="Z2679" t="s">
        <v>61</v>
      </c>
      <c r="AA2679">
        <v>0</v>
      </c>
      <c r="AB2679">
        <v>0</v>
      </c>
      <c r="AC2679">
        <v>0</v>
      </c>
      <c r="AD2679">
        <v>0</v>
      </c>
      <c r="AE2679" t="s">
        <v>161</v>
      </c>
      <c r="AF2679">
        <v>1</v>
      </c>
      <c r="AG2679">
        <v>3635</v>
      </c>
      <c r="AH2679">
        <v>0</v>
      </c>
      <c r="AI2679" t="s">
        <v>63</v>
      </c>
      <c r="AJ2679">
        <v>0</v>
      </c>
      <c r="AK2679">
        <v>2</v>
      </c>
      <c r="AL2679">
        <v>0</v>
      </c>
      <c r="AM2679" t="s">
        <v>64</v>
      </c>
      <c r="AN2679">
        <v>0</v>
      </c>
      <c r="AO2679">
        <v>0</v>
      </c>
      <c r="AP2679">
        <v>0</v>
      </c>
      <c r="AQ2679">
        <v>1</v>
      </c>
      <c r="AR2679">
        <v>19.399999999999999</v>
      </c>
      <c r="AS2679">
        <v>0</v>
      </c>
      <c r="AT2679">
        <v>3.14</v>
      </c>
      <c r="AU2679">
        <v>0</v>
      </c>
      <c r="AV2679">
        <v>22.54</v>
      </c>
      <c r="AW2679">
        <v>0</v>
      </c>
      <c r="AX2679">
        <v>0</v>
      </c>
      <c r="AY2679">
        <v>94005</v>
      </c>
      <c r="AZ2679">
        <v>1</v>
      </c>
    </row>
    <row r="2680" spans="1:52">
      <c r="A2680">
        <v>29</v>
      </c>
      <c r="B2680">
        <v>41</v>
      </c>
      <c r="C2680">
        <v>33.89</v>
      </c>
      <c r="D2680" t="s">
        <v>138</v>
      </c>
      <c r="E2680" t="s">
        <v>139</v>
      </c>
      <c r="F2680">
        <v>69</v>
      </c>
      <c r="G2680" t="s">
        <v>904</v>
      </c>
      <c r="H2680">
        <v>2856</v>
      </c>
      <c r="I2680" t="s">
        <v>66</v>
      </c>
      <c r="J2680" t="s">
        <v>55</v>
      </c>
      <c r="K2680" t="s">
        <v>5147</v>
      </c>
      <c r="L2680" t="s">
        <v>84</v>
      </c>
      <c r="M2680">
        <v>0</v>
      </c>
      <c r="N2680">
        <v>0</v>
      </c>
      <c r="O2680" t="s">
        <v>58</v>
      </c>
      <c r="P2680">
        <v>1</v>
      </c>
      <c r="Q2680" t="s">
        <v>59</v>
      </c>
      <c r="R2680" t="s">
        <v>906</v>
      </c>
      <c r="S2680">
        <v>33.739415000000001</v>
      </c>
      <c r="T2680">
        <v>-116.968339</v>
      </c>
      <c r="U2680">
        <v>0</v>
      </c>
      <c r="V2680">
        <v>80.55</v>
      </c>
      <c r="W2680">
        <v>0</v>
      </c>
      <c r="X2680">
        <v>0</v>
      </c>
      <c r="Y2680">
        <v>0</v>
      </c>
      <c r="Z2680" t="s">
        <v>93</v>
      </c>
      <c r="AA2680">
        <v>0</v>
      </c>
      <c r="AB2680">
        <v>0</v>
      </c>
      <c r="AC2680">
        <v>0</v>
      </c>
      <c r="AD2680">
        <v>0</v>
      </c>
      <c r="AE2680" t="s">
        <v>62</v>
      </c>
      <c r="AF2680">
        <v>1</v>
      </c>
      <c r="AG2680">
        <v>29687</v>
      </c>
      <c r="AH2680">
        <v>0</v>
      </c>
      <c r="AI2680" t="s">
        <v>63</v>
      </c>
      <c r="AJ2680">
        <v>0</v>
      </c>
      <c r="AK2680">
        <v>3</v>
      </c>
      <c r="AL2680">
        <v>0</v>
      </c>
      <c r="AM2680" t="s">
        <v>64</v>
      </c>
      <c r="AN2680">
        <v>1</v>
      </c>
      <c r="AO2680">
        <v>1</v>
      </c>
      <c r="AP2680">
        <v>0</v>
      </c>
      <c r="AQ2680">
        <v>2</v>
      </c>
      <c r="AR2680">
        <v>184.1</v>
      </c>
      <c r="AS2680">
        <v>0</v>
      </c>
      <c r="AT2680">
        <v>67.78</v>
      </c>
      <c r="AU2680">
        <v>0</v>
      </c>
      <c r="AV2680">
        <v>251.88</v>
      </c>
      <c r="AW2680">
        <v>1</v>
      </c>
      <c r="AX2680">
        <v>1</v>
      </c>
      <c r="AY2680">
        <v>92543</v>
      </c>
      <c r="AZ2680">
        <v>1</v>
      </c>
    </row>
    <row r="2681" spans="1:52">
      <c r="A2681">
        <v>25</v>
      </c>
      <c r="B2681">
        <v>46</v>
      </c>
      <c r="C2681">
        <v>16.05</v>
      </c>
      <c r="D2681" t="s">
        <v>52</v>
      </c>
      <c r="E2681" t="s">
        <v>52</v>
      </c>
      <c r="F2681">
        <v>36</v>
      </c>
      <c r="G2681" t="s">
        <v>4809</v>
      </c>
      <c r="H2681">
        <v>4592</v>
      </c>
      <c r="I2681" t="s">
        <v>54</v>
      </c>
      <c r="J2681" t="s">
        <v>55</v>
      </c>
      <c r="K2681" t="s">
        <v>5148</v>
      </c>
      <c r="L2681" t="s">
        <v>57</v>
      </c>
      <c r="M2681">
        <v>0</v>
      </c>
      <c r="N2681">
        <v>1</v>
      </c>
      <c r="O2681" t="s">
        <v>58</v>
      </c>
      <c r="P2681">
        <v>1</v>
      </c>
      <c r="Q2681" t="s">
        <v>85</v>
      </c>
      <c r="R2681" t="s">
        <v>4811</v>
      </c>
      <c r="S2681">
        <v>33.755038999999996</v>
      </c>
      <c r="T2681">
        <v>-116.74179599999999</v>
      </c>
      <c r="U2681">
        <v>1</v>
      </c>
      <c r="V2681">
        <v>83.7</v>
      </c>
      <c r="W2681">
        <v>0</v>
      </c>
      <c r="X2681">
        <v>0</v>
      </c>
      <c r="Y2681">
        <v>9</v>
      </c>
      <c r="Z2681" t="s">
        <v>61</v>
      </c>
      <c r="AA2681">
        <v>1</v>
      </c>
      <c r="AB2681">
        <v>1</v>
      </c>
      <c r="AC2681">
        <v>1</v>
      </c>
      <c r="AD2681">
        <v>1</v>
      </c>
      <c r="AE2681" t="s">
        <v>62</v>
      </c>
      <c r="AF2681">
        <v>1</v>
      </c>
      <c r="AG2681">
        <v>3588</v>
      </c>
      <c r="AH2681">
        <v>1</v>
      </c>
      <c r="AI2681" t="s">
        <v>63</v>
      </c>
      <c r="AJ2681">
        <v>1</v>
      </c>
      <c r="AK2681">
        <v>3</v>
      </c>
      <c r="AL2681">
        <v>0</v>
      </c>
      <c r="AM2681" t="s">
        <v>64</v>
      </c>
      <c r="AN2681">
        <v>1</v>
      </c>
      <c r="AO2681">
        <v>1</v>
      </c>
      <c r="AP2681">
        <v>1</v>
      </c>
      <c r="AQ2681">
        <v>72</v>
      </c>
      <c r="AR2681">
        <v>6096.9</v>
      </c>
      <c r="AS2681">
        <v>0</v>
      </c>
      <c r="AT2681">
        <v>1155.5999999999999</v>
      </c>
      <c r="AU2681">
        <v>0</v>
      </c>
      <c r="AV2681">
        <v>7252.5</v>
      </c>
      <c r="AW2681">
        <v>1</v>
      </c>
      <c r="AX2681">
        <v>1</v>
      </c>
      <c r="AY2681">
        <v>92549</v>
      </c>
      <c r="AZ2681">
        <v>0</v>
      </c>
    </row>
    <row r="2682" spans="1:52">
      <c r="A2682">
        <v>21</v>
      </c>
      <c r="B2682">
        <v>30</v>
      </c>
      <c r="C2682">
        <v>41.94</v>
      </c>
      <c r="D2682" t="s">
        <v>52</v>
      </c>
      <c r="E2682" t="s">
        <v>52</v>
      </c>
      <c r="F2682">
        <v>62</v>
      </c>
      <c r="G2682" t="s">
        <v>1657</v>
      </c>
      <c r="H2682">
        <v>3515</v>
      </c>
      <c r="I2682" t="s">
        <v>75</v>
      </c>
      <c r="J2682" t="s">
        <v>55</v>
      </c>
      <c r="K2682" t="s">
        <v>5149</v>
      </c>
      <c r="L2682" t="s">
        <v>57</v>
      </c>
      <c r="M2682">
        <v>0</v>
      </c>
      <c r="N2682">
        <v>1</v>
      </c>
      <c r="O2682" t="s">
        <v>68</v>
      </c>
      <c r="P2682">
        <v>1</v>
      </c>
      <c r="Q2682" t="s">
        <v>59</v>
      </c>
      <c r="R2682" t="s">
        <v>1659</v>
      </c>
      <c r="S2682">
        <v>32.726627000000001</v>
      </c>
      <c r="T2682">
        <v>-116.994608</v>
      </c>
      <c r="U2682">
        <v>0</v>
      </c>
      <c r="V2682">
        <v>99.95</v>
      </c>
      <c r="W2682">
        <v>0</v>
      </c>
      <c r="X2682">
        <v>0</v>
      </c>
      <c r="Y2682">
        <v>0</v>
      </c>
      <c r="Z2682" t="s">
        <v>61</v>
      </c>
      <c r="AA2682">
        <v>0</v>
      </c>
      <c r="AB2682">
        <v>1</v>
      </c>
      <c r="AC2682">
        <v>1</v>
      </c>
      <c r="AD2682">
        <v>0</v>
      </c>
      <c r="AE2682" t="s">
        <v>79</v>
      </c>
      <c r="AF2682">
        <v>1</v>
      </c>
      <c r="AG2682">
        <v>56100</v>
      </c>
      <c r="AH2682">
        <v>0</v>
      </c>
      <c r="AI2682" t="s">
        <v>63</v>
      </c>
      <c r="AJ2682">
        <v>0</v>
      </c>
      <c r="AK2682">
        <v>3</v>
      </c>
      <c r="AL2682">
        <v>0</v>
      </c>
      <c r="AM2682" t="s">
        <v>64</v>
      </c>
      <c r="AN2682">
        <v>1</v>
      </c>
      <c r="AO2682">
        <v>1</v>
      </c>
      <c r="AP2682">
        <v>1</v>
      </c>
      <c r="AQ2682">
        <v>23</v>
      </c>
      <c r="AR2682">
        <v>2292.75</v>
      </c>
      <c r="AS2682">
        <v>0</v>
      </c>
      <c r="AT2682">
        <v>964.62</v>
      </c>
      <c r="AU2682">
        <v>0</v>
      </c>
      <c r="AV2682">
        <v>3257.37</v>
      </c>
      <c r="AW2682">
        <v>1</v>
      </c>
      <c r="AX2682">
        <v>1</v>
      </c>
      <c r="AY2682">
        <v>91977</v>
      </c>
      <c r="AZ2682">
        <v>0</v>
      </c>
    </row>
    <row r="2683" spans="1:52">
      <c r="A2683">
        <v>23</v>
      </c>
      <c r="B2683">
        <v>52</v>
      </c>
      <c r="C2683">
        <v>32.5</v>
      </c>
      <c r="D2683" t="s">
        <v>52</v>
      </c>
      <c r="E2683" t="s">
        <v>52</v>
      </c>
      <c r="F2683">
        <v>73</v>
      </c>
      <c r="G2683" t="s">
        <v>1871</v>
      </c>
      <c r="H2683">
        <v>2989</v>
      </c>
      <c r="I2683" t="s">
        <v>75</v>
      </c>
      <c r="J2683" t="s">
        <v>55</v>
      </c>
      <c r="K2683" t="s">
        <v>5150</v>
      </c>
      <c r="L2683" t="s">
        <v>57</v>
      </c>
      <c r="M2683">
        <v>0</v>
      </c>
      <c r="N2683">
        <v>0</v>
      </c>
      <c r="O2683" t="s">
        <v>68</v>
      </c>
      <c r="P2683">
        <v>1</v>
      </c>
      <c r="Q2683" t="s">
        <v>77</v>
      </c>
      <c r="R2683" t="s">
        <v>2730</v>
      </c>
      <c r="S2683">
        <v>37.629840000000002</v>
      </c>
      <c r="T2683">
        <v>-122.12084299999999</v>
      </c>
      <c r="U2683">
        <v>0</v>
      </c>
      <c r="V2683">
        <v>68.7</v>
      </c>
      <c r="W2683">
        <v>1</v>
      </c>
      <c r="X2683">
        <v>0</v>
      </c>
      <c r="Y2683">
        <v>0</v>
      </c>
      <c r="Z2683" t="s">
        <v>61</v>
      </c>
      <c r="AA2683">
        <v>1</v>
      </c>
      <c r="AB2683">
        <v>0</v>
      </c>
      <c r="AC2683">
        <v>1</v>
      </c>
      <c r="AD2683">
        <v>0</v>
      </c>
      <c r="AE2683" t="s">
        <v>62</v>
      </c>
      <c r="AF2683">
        <v>1</v>
      </c>
      <c r="AG2683">
        <v>27311</v>
      </c>
      <c r="AH2683">
        <v>1</v>
      </c>
      <c r="AI2683" t="s">
        <v>63</v>
      </c>
      <c r="AJ2683">
        <v>0</v>
      </c>
      <c r="AK2683">
        <v>3</v>
      </c>
      <c r="AL2683">
        <v>0</v>
      </c>
      <c r="AM2683" t="s">
        <v>64</v>
      </c>
      <c r="AN2683">
        <v>0</v>
      </c>
      <c r="AO2683">
        <v>0</v>
      </c>
      <c r="AP2683">
        <v>1</v>
      </c>
      <c r="AQ2683">
        <v>20</v>
      </c>
      <c r="AR2683">
        <v>1416.2</v>
      </c>
      <c r="AS2683">
        <v>0</v>
      </c>
      <c r="AT2683">
        <v>650</v>
      </c>
      <c r="AU2683">
        <v>0</v>
      </c>
      <c r="AV2683">
        <v>2066.1999999999998</v>
      </c>
      <c r="AW2683">
        <v>1</v>
      </c>
      <c r="AX2683">
        <v>1</v>
      </c>
      <c r="AY2683">
        <v>94545</v>
      </c>
      <c r="AZ2683">
        <v>0</v>
      </c>
    </row>
    <row r="2684" spans="1:52">
      <c r="A2684">
        <v>25</v>
      </c>
      <c r="B2684">
        <v>59</v>
      </c>
      <c r="C2684">
        <v>0</v>
      </c>
      <c r="D2684" t="s">
        <v>52</v>
      </c>
      <c r="E2684" t="s">
        <v>52</v>
      </c>
      <c r="F2684">
        <v>35</v>
      </c>
      <c r="G2684" t="s">
        <v>3803</v>
      </c>
      <c r="H2684">
        <v>4003</v>
      </c>
      <c r="I2684" t="s">
        <v>75</v>
      </c>
      <c r="J2684" t="s">
        <v>55</v>
      </c>
      <c r="K2684" t="s">
        <v>5151</v>
      </c>
      <c r="L2684" t="s">
        <v>57</v>
      </c>
      <c r="M2684">
        <v>1</v>
      </c>
      <c r="N2684">
        <v>1</v>
      </c>
      <c r="O2684" t="s">
        <v>68</v>
      </c>
      <c r="P2684">
        <v>1</v>
      </c>
      <c r="Q2684" t="s">
        <v>77</v>
      </c>
      <c r="R2684" t="s">
        <v>3805</v>
      </c>
      <c r="S2684">
        <v>41.486953</v>
      </c>
      <c r="T2684">
        <v>-120.91397499999999</v>
      </c>
      <c r="U2684">
        <v>1</v>
      </c>
      <c r="V2684">
        <v>46.4</v>
      </c>
      <c r="W2684">
        <v>0</v>
      </c>
      <c r="X2684">
        <v>2</v>
      </c>
      <c r="Y2684">
        <v>2</v>
      </c>
      <c r="Z2684" t="s">
        <v>61</v>
      </c>
      <c r="AA2684">
        <v>1</v>
      </c>
      <c r="AB2684">
        <v>0</v>
      </c>
      <c r="AC2684">
        <v>0</v>
      </c>
      <c r="AD2684">
        <v>1</v>
      </c>
      <c r="AE2684" t="s">
        <v>79</v>
      </c>
      <c r="AF2684">
        <v>0</v>
      </c>
      <c r="AG2684">
        <v>417</v>
      </c>
      <c r="AH2684">
        <v>0</v>
      </c>
      <c r="AI2684" t="s">
        <v>63</v>
      </c>
      <c r="AJ2684">
        <v>1</v>
      </c>
      <c r="AK2684">
        <v>5</v>
      </c>
      <c r="AL2684">
        <v>0</v>
      </c>
      <c r="AM2684" t="s">
        <v>64</v>
      </c>
      <c r="AN2684">
        <v>0</v>
      </c>
      <c r="AO2684">
        <v>0</v>
      </c>
      <c r="AP2684">
        <v>1</v>
      </c>
      <c r="AQ2684">
        <v>18</v>
      </c>
      <c r="AR2684">
        <v>812.4</v>
      </c>
      <c r="AS2684">
        <v>0</v>
      </c>
      <c r="AT2684">
        <v>0</v>
      </c>
      <c r="AU2684">
        <v>0</v>
      </c>
      <c r="AV2684">
        <v>812.4</v>
      </c>
      <c r="AW2684">
        <v>1</v>
      </c>
      <c r="AX2684">
        <v>1</v>
      </c>
      <c r="AY2684">
        <v>96015</v>
      </c>
      <c r="AZ2684">
        <v>0</v>
      </c>
    </row>
    <row r="2685" spans="1:52">
      <c r="A2685">
        <v>60</v>
      </c>
      <c r="B2685">
        <v>30</v>
      </c>
      <c r="C2685">
        <v>21.71</v>
      </c>
      <c r="D2685" t="s">
        <v>52</v>
      </c>
      <c r="E2685" t="s">
        <v>52</v>
      </c>
      <c r="F2685">
        <v>59</v>
      </c>
      <c r="G2685" t="s">
        <v>2593</v>
      </c>
      <c r="H2685">
        <v>4469</v>
      </c>
      <c r="I2685" t="s">
        <v>54</v>
      </c>
      <c r="J2685" t="s">
        <v>55</v>
      </c>
      <c r="K2685" t="s">
        <v>5152</v>
      </c>
      <c r="L2685" t="s">
        <v>57</v>
      </c>
      <c r="M2685">
        <v>0</v>
      </c>
      <c r="N2685">
        <v>1</v>
      </c>
      <c r="O2685" t="s">
        <v>68</v>
      </c>
      <c r="P2685">
        <v>1</v>
      </c>
      <c r="Q2685" t="s">
        <v>59</v>
      </c>
      <c r="R2685" t="s">
        <v>5153</v>
      </c>
      <c r="S2685">
        <v>33.828778999999997</v>
      </c>
      <c r="T2685">
        <v>-117.848299</v>
      </c>
      <c r="U2685">
        <v>1</v>
      </c>
      <c r="V2685">
        <v>111.3</v>
      </c>
      <c r="W2685">
        <v>1</v>
      </c>
      <c r="X2685">
        <v>0</v>
      </c>
      <c r="Y2685">
        <v>1</v>
      </c>
      <c r="Z2685" t="s">
        <v>105</v>
      </c>
      <c r="AA2685">
        <v>1</v>
      </c>
      <c r="AB2685">
        <v>0</v>
      </c>
      <c r="AC2685">
        <v>1</v>
      </c>
      <c r="AD2685">
        <v>1</v>
      </c>
      <c r="AE2685" t="s">
        <v>62</v>
      </c>
      <c r="AF2685">
        <v>1</v>
      </c>
      <c r="AG2685">
        <v>18058</v>
      </c>
      <c r="AH2685">
        <v>1</v>
      </c>
      <c r="AI2685" t="s">
        <v>63</v>
      </c>
      <c r="AJ2685">
        <v>1</v>
      </c>
      <c r="AK2685">
        <v>3</v>
      </c>
      <c r="AL2685">
        <v>0</v>
      </c>
      <c r="AM2685" t="s">
        <v>64</v>
      </c>
      <c r="AN2685">
        <v>1</v>
      </c>
      <c r="AO2685">
        <v>1</v>
      </c>
      <c r="AP2685">
        <v>1</v>
      </c>
      <c r="AQ2685">
        <v>67</v>
      </c>
      <c r="AR2685">
        <v>7567.2</v>
      </c>
      <c r="AS2685">
        <v>0</v>
      </c>
      <c r="AT2685">
        <v>1454.57</v>
      </c>
      <c r="AU2685">
        <v>36.659999999999997</v>
      </c>
      <c r="AV2685">
        <v>8985.11</v>
      </c>
      <c r="AW2685">
        <v>0</v>
      </c>
      <c r="AX2685">
        <v>1</v>
      </c>
      <c r="AY2685">
        <v>92865</v>
      </c>
      <c r="AZ2685">
        <v>0</v>
      </c>
    </row>
    <row r="2686" spans="1:52">
      <c r="A2686">
        <v>48</v>
      </c>
      <c r="B2686">
        <v>57</v>
      </c>
      <c r="C2686">
        <v>15.71</v>
      </c>
      <c r="D2686" t="s">
        <v>52</v>
      </c>
      <c r="E2686" t="s">
        <v>52</v>
      </c>
      <c r="F2686">
        <v>63</v>
      </c>
      <c r="G2686" t="s">
        <v>1818</v>
      </c>
      <c r="H2686">
        <v>6291</v>
      </c>
      <c r="I2686" t="s">
        <v>54</v>
      </c>
      <c r="J2686" t="s">
        <v>55</v>
      </c>
      <c r="K2686" t="s">
        <v>5154</v>
      </c>
      <c r="L2686" t="s">
        <v>57</v>
      </c>
      <c r="M2686">
        <v>1</v>
      </c>
      <c r="N2686">
        <v>1</v>
      </c>
      <c r="O2686" t="s">
        <v>68</v>
      </c>
      <c r="P2686">
        <v>1</v>
      </c>
      <c r="Q2686" t="s">
        <v>77</v>
      </c>
      <c r="R2686" t="s">
        <v>1820</v>
      </c>
      <c r="S2686">
        <v>35.120832999999998</v>
      </c>
      <c r="T2686">
        <v>-120.61843</v>
      </c>
      <c r="U2686">
        <v>1</v>
      </c>
      <c r="V2686">
        <v>90.3</v>
      </c>
      <c r="W2686">
        <v>1</v>
      </c>
      <c r="X2686">
        <v>3</v>
      </c>
      <c r="Y2686">
        <v>1</v>
      </c>
      <c r="Z2686" t="s">
        <v>105</v>
      </c>
      <c r="AA2686">
        <v>1</v>
      </c>
      <c r="AB2686">
        <v>1</v>
      </c>
      <c r="AC2686">
        <v>0</v>
      </c>
      <c r="AD2686">
        <v>1</v>
      </c>
      <c r="AE2686" t="s">
        <v>79</v>
      </c>
      <c r="AF2686">
        <v>1</v>
      </c>
      <c r="AG2686">
        <v>13106</v>
      </c>
      <c r="AH2686">
        <v>1</v>
      </c>
      <c r="AI2686" t="s">
        <v>63</v>
      </c>
      <c r="AJ2686">
        <v>1</v>
      </c>
      <c r="AK2686">
        <v>3</v>
      </c>
      <c r="AL2686">
        <v>0</v>
      </c>
      <c r="AM2686" t="s">
        <v>64</v>
      </c>
      <c r="AN2686">
        <v>1</v>
      </c>
      <c r="AO2686">
        <v>1</v>
      </c>
      <c r="AP2686">
        <v>1</v>
      </c>
      <c r="AQ2686">
        <v>71</v>
      </c>
      <c r="AR2686">
        <v>6287.3</v>
      </c>
      <c r="AS2686">
        <v>100</v>
      </c>
      <c r="AT2686">
        <v>1115.4100000000001</v>
      </c>
      <c r="AU2686">
        <v>0</v>
      </c>
      <c r="AV2686">
        <v>7502.71</v>
      </c>
      <c r="AW2686">
        <v>0</v>
      </c>
      <c r="AX2686">
        <v>0</v>
      </c>
      <c r="AY2686">
        <v>93433</v>
      </c>
      <c r="AZ2686">
        <v>0</v>
      </c>
    </row>
    <row r="2687" spans="1:52">
      <c r="A2687">
        <v>65</v>
      </c>
      <c r="B2687">
        <v>0</v>
      </c>
      <c r="C2687">
        <v>49.94</v>
      </c>
      <c r="D2687" t="s">
        <v>52</v>
      </c>
      <c r="E2687" t="s">
        <v>52</v>
      </c>
      <c r="F2687">
        <v>76</v>
      </c>
      <c r="G2687" t="s">
        <v>1092</v>
      </c>
      <c r="H2687">
        <v>4934</v>
      </c>
      <c r="I2687" t="s">
        <v>54</v>
      </c>
      <c r="J2687" t="s">
        <v>55</v>
      </c>
      <c r="K2687" t="s">
        <v>5155</v>
      </c>
      <c r="L2687" t="s">
        <v>57</v>
      </c>
      <c r="M2687">
        <v>0</v>
      </c>
      <c r="N2687">
        <v>0</v>
      </c>
      <c r="O2687" t="s">
        <v>58</v>
      </c>
      <c r="P2687">
        <v>0</v>
      </c>
      <c r="Q2687" t="s">
        <v>72</v>
      </c>
      <c r="R2687" t="s">
        <v>3056</v>
      </c>
      <c r="S2687">
        <v>34.035848999999999</v>
      </c>
      <c r="T2687">
        <v>-118.503508</v>
      </c>
      <c r="U2687">
        <v>1</v>
      </c>
      <c r="V2687">
        <v>20.05</v>
      </c>
      <c r="W2687">
        <v>0</v>
      </c>
      <c r="X2687">
        <v>0</v>
      </c>
      <c r="Y2687">
        <v>7</v>
      </c>
      <c r="Z2687" t="s">
        <v>61</v>
      </c>
      <c r="AA2687">
        <v>0</v>
      </c>
      <c r="AB2687">
        <v>0</v>
      </c>
      <c r="AC2687">
        <v>1</v>
      </c>
      <c r="AD2687">
        <v>1</v>
      </c>
      <c r="AE2687" t="s">
        <v>62</v>
      </c>
      <c r="AF2687">
        <v>1</v>
      </c>
      <c r="AG2687">
        <v>11509</v>
      </c>
      <c r="AH2687">
        <v>0</v>
      </c>
      <c r="AI2687" t="s">
        <v>63</v>
      </c>
      <c r="AJ2687">
        <v>1</v>
      </c>
      <c r="AK2687">
        <v>5</v>
      </c>
      <c r="AL2687">
        <v>1</v>
      </c>
      <c r="AM2687" t="s">
        <v>64</v>
      </c>
      <c r="AN2687">
        <v>0</v>
      </c>
      <c r="AO2687">
        <v>0</v>
      </c>
      <c r="AP2687">
        <v>0</v>
      </c>
      <c r="AQ2687">
        <v>67</v>
      </c>
      <c r="AR2687">
        <v>1263.05</v>
      </c>
      <c r="AS2687">
        <v>0</v>
      </c>
      <c r="AT2687">
        <v>3345.98</v>
      </c>
      <c r="AU2687">
        <v>43.66</v>
      </c>
      <c r="AV2687">
        <v>4565.37</v>
      </c>
      <c r="AW2687">
        <v>0</v>
      </c>
      <c r="AX2687">
        <v>0</v>
      </c>
      <c r="AY2687">
        <v>90402</v>
      </c>
      <c r="AZ2687">
        <v>0</v>
      </c>
    </row>
    <row r="2688" spans="1:52">
      <c r="A2688">
        <v>29</v>
      </c>
      <c r="B2688">
        <v>59</v>
      </c>
      <c r="C2688">
        <v>38.78</v>
      </c>
      <c r="D2688" t="s">
        <v>52</v>
      </c>
      <c r="E2688" t="s">
        <v>52</v>
      </c>
      <c r="F2688">
        <v>25</v>
      </c>
      <c r="G2688" t="s">
        <v>1009</v>
      </c>
      <c r="H2688">
        <v>2754</v>
      </c>
      <c r="I2688" t="s">
        <v>66</v>
      </c>
      <c r="J2688" t="s">
        <v>55</v>
      </c>
      <c r="K2688" t="s">
        <v>5156</v>
      </c>
      <c r="L2688" t="s">
        <v>57</v>
      </c>
      <c r="M2688">
        <v>0</v>
      </c>
      <c r="N2688">
        <v>1</v>
      </c>
      <c r="O2688" t="s">
        <v>68</v>
      </c>
      <c r="P2688">
        <v>1</v>
      </c>
      <c r="Q2688" t="s">
        <v>59</v>
      </c>
      <c r="R2688" t="s">
        <v>1011</v>
      </c>
      <c r="S2688">
        <v>33.728273000000002</v>
      </c>
      <c r="T2688">
        <v>-118.08530399999999</v>
      </c>
      <c r="U2688">
        <v>0</v>
      </c>
      <c r="V2688">
        <v>106.65</v>
      </c>
      <c r="W2688">
        <v>1</v>
      </c>
      <c r="X2688">
        <v>0</v>
      </c>
      <c r="Y2688">
        <v>0</v>
      </c>
      <c r="Z2688" t="s">
        <v>61</v>
      </c>
      <c r="AA2688">
        <v>1</v>
      </c>
      <c r="AB2688">
        <v>1</v>
      </c>
      <c r="AC2688">
        <v>1</v>
      </c>
      <c r="AD2688">
        <v>0</v>
      </c>
      <c r="AE2688" t="s">
        <v>62</v>
      </c>
      <c r="AF2688">
        <v>1</v>
      </c>
      <c r="AG2688">
        <v>174</v>
      </c>
      <c r="AH2688">
        <v>1</v>
      </c>
      <c r="AI2688" t="s">
        <v>63</v>
      </c>
      <c r="AJ2688">
        <v>0</v>
      </c>
      <c r="AK2688">
        <v>3</v>
      </c>
      <c r="AL2688">
        <v>0</v>
      </c>
      <c r="AM2688" t="s">
        <v>64</v>
      </c>
      <c r="AN2688">
        <v>0</v>
      </c>
      <c r="AO2688">
        <v>0</v>
      </c>
      <c r="AP2688">
        <v>1</v>
      </c>
      <c r="AQ2688">
        <v>17</v>
      </c>
      <c r="AR2688">
        <v>1672.1</v>
      </c>
      <c r="AS2688">
        <v>0</v>
      </c>
      <c r="AT2688">
        <v>659.26</v>
      </c>
      <c r="AU2688">
        <v>0</v>
      </c>
      <c r="AV2688">
        <v>2331.36</v>
      </c>
      <c r="AW2688">
        <v>1</v>
      </c>
      <c r="AX2688">
        <v>1</v>
      </c>
      <c r="AY2688">
        <v>90743</v>
      </c>
      <c r="AZ2688">
        <v>0</v>
      </c>
    </row>
    <row r="2689" spans="1:52">
      <c r="A2689">
        <v>36</v>
      </c>
      <c r="B2689">
        <v>57</v>
      </c>
      <c r="C2689">
        <v>9.0500000000000007</v>
      </c>
      <c r="D2689" t="s">
        <v>52</v>
      </c>
      <c r="E2689" t="s">
        <v>52</v>
      </c>
      <c r="F2689">
        <v>64</v>
      </c>
      <c r="G2689" t="s">
        <v>4031</v>
      </c>
      <c r="H2689">
        <v>3274</v>
      </c>
      <c r="I2689" t="s">
        <v>75</v>
      </c>
      <c r="J2689" t="s">
        <v>55</v>
      </c>
      <c r="K2689" t="s">
        <v>5157</v>
      </c>
      <c r="L2689" t="s">
        <v>57</v>
      </c>
      <c r="M2689">
        <v>1</v>
      </c>
      <c r="N2689">
        <v>1</v>
      </c>
      <c r="O2689" t="s">
        <v>68</v>
      </c>
      <c r="P2689">
        <v>1</v>
      </c>
      <c r="Q2689" t="s">
        <v>59</v>
      </c>
      <c r="R2689" t="s">
        <v>4033</v>
      </c>
      <c r="S2689">
        <v>32.677097000000003</v>
      </c>
      <c r="T2689">
        <v>-116.304991</v>
      </c>
      <c r="U2689">
        <v>1</v>
      </c>
      <c r="V2689">
        <v>100.05</v>
      </c>
      <c r="W2689">
        <v>0</v>
      </c>
      <c r="X2689">
        <v>3</v>
      </c>
      <c r="Y2689">
        <v>10</v>
      </c>
      <c r="Z2689" t="s">
        <v>61</v>
      </c>
      <c r="AA2689">
        <v>1</v>
      </c>
      <c r="AB2689">
        <v>0</v>
      </c>
      <c r="AC2689">
        <v>1</v>
      </c>
      <c r="AD2689">
        <v>1</v>
      </c>
      <c r="AE2689" t="s">
        <v>79</v>
      </c>
      <c r="AF2689">
        <v>1</v>
      </c>
      <c r="AG2689">
        <v>1509</v>
      </c>
      <c r="AH2689">
        <v>0</v>
      </c>
      <c r="AI2689" t="s">
        <v>63</v>
      </c>
      <c r="AJ2689">
        <v>1</v>
      </c>
      <c r="AK2689">
        <v>4</v>
      </c>
      <c r="AL2689">
        <v>0</v>
      </c>
      <c r="AM2689" t="s">
        <v>64</v>
      </c>
      <c r="AN2689">
        <v>1</v>
      </c>
      <c r="AO2689">
        <v>1</v>
      </c>
      <c r="AP2689">
        <v>1</v>
      </c>
      <c r="AQ2689">
        <v>22</v>
      </c>
      <c r="AR2689">
        <v>2090.25</v>
      </c>
      <c r="AS2689">
        <v>0</v>
      </c>
      <c r="AT2689">
        <v>199.1</v>
      </c>
      <c r="AU2689">
        <v>0</v>
      </c>
      <c r="AV2689">
        <v>2289.35</v>
      </c>
      <c r="AW2689">
        <v>0</v>
      </c>
      <c r="AX2689">
        <v>1</v>
      </c>
      <c r="AY2689">
        <v>91905</v>
      </c>
      <c r="AZ2689">
        <v>0</v>
      </c>
    </row>
    <row r="2690" spans="1:52">
      <c r="A2690">
        <v>30</v>
      </c>
      <c r="B2690">
        <v>0</v>
      </c>
      <c r="C2690">
        <v>3.51</v>
      </c>
      <c r="D2690" t="s">
        <v>52</v>
      </c>
      <c r="E2690" t="s">
        <v>52</v>
      </c>
      <c r="F2690">
        <v>39</v>
      </c>
      <c r="G2690" t="s">
        <v>492</v>
      </c>
      <c r="H2690">
        <v>4442</v>
      </c>
      <c r="I2690" t="s">
        <v>54</v>
      </c>
      <c r="J2690" t="s">
        <v>55</v>
      </c>
      <c r="K2690" t="s">
        <v>5158</v>
      </c>
      <c r="L2690" t="s">
        <v>57</v>
      </c>
      <c r="M2690">
        <v>0</v>
      </c>
      <c r="N2690">
        <v>0</v>
      </c>
      <c r="O2690" t="s">
        <v>68</v>
      </c>
      <c r="P2690">
        <v>0</v>
      </c>
      <c r="Q2690" t="s">
        <v>72</v>
      </c>
      <c r="R2690" t="s">
        <v>1304</v>
      </c>
      <c r="S2690">
        <v>34.139401999999997</v>
      </c>
      <c r="T2690">
        <v>-118.128658</v>
      </c>
      <c r="U2690">
        <v>1</v>
      </c>
      <c r="V2690">
        <v>19.850000000000001</v>
      </c>
      <c r="W2690">
        <v>0</v>
      </c>
      <c r="X2690">
        <v>0</v>
      </c>
      <c r="Y2690">
        <v>9</v>
      </c>
      <c r="Z2690" t="s">
        <v>105</v>
      </c>
      <c r="AA2690">
        <v>0</v>
      </c>
      <c r="AB2690">
        <v>0</v>
      </c>
      <c r="AC2690">
        <v>0</v>
      </c>
      <c r="AD2690">
        <v>1</v>
      </c>
      <c r="AE2690" t="s">
        <v>79</v>
      </c>
      <c r="AF2690">
        <v>1</v>
      </c>
      <c r="AG2690">
        <v>23742</v>
      </c>
      <c r="AH2690">
        <v>0</v>
      </c>
      <c r="AI2690" t="s">
        <v>63</v>
      </c>
      <c r="AJ2690">
        <v>1</v>
      </c>
      <c r="AK2690">
        <v>5</v>
      </c>
      <c r="AL2690">
        <v>0</v>
      </c>
      <c r="AM2690" t="s">
        <v>64</v>
      </c>
      <c r="AN2690">
        <v>0</v>
      </c>
      <c r="AO2690">
        <v>0</v>
      </c>
      <c r="AP2690">
        <v>0</v>
      </c>
      <c r="AQ2690">
        <v>70</v>
      </c>
      <c r="AR2690">
        <v>1433.8</v>
      </c>
      <c r="AS2690">
        <v>0</v>
      </c>
      <c r="AT2690">
        <v>245.7</v>
      </c>
      <c r="AU2690">
        <v>45.47</v>
      </c>
      <c r="AV2690">
        <v>1634.03</v>
      </c>
      <c r="AW2690">
        <v>0</v>
      </c>
      <c r="AX2690">
        <v>0</v>
      </c>
      <c r="AY2690">
        <v>91106</v>
      </c>
      <c r="AZ2690">
        <v>0</v>
      </c>
    </row>
    <row r="2691" spans="1:52">
      <c r="A2691">
        <v>27</v>
      </c>
      <c r="B2691">
        <v>0</v>
      </c>
      <c r="C2691">
        <v>9.19</v>
      </c>
      <c r="D2691" t="s">
        <v>52</v>
      </c>
      <c r="E2691" t="s">
        <v>52</v>
      </c>
      <c r="F2691">
        <v>32</v>
      </c>
      <c r="G2691" t="s">
        <v>1308</v>
      </c>
      <c r="H2691">
        <v>5728</v>
      </c>
      <c r="I2691" t="s">
        <v>66</v>
      </c>
      <c r="J2691" t="s">
        <v>55</v>
      </c>
      <c r="K2691" t="s">
        <v>5159</v>
      </c>
      <c r="L2691" t="s">
        <v>57</v>
      </c>
      <c r="M2691">
        <v>0</v>
      </c>
      <c r="N2691">
        <v>0</v>
      </c>
      <c r="O2691" t="s">
        <v>68</v>
      </c>
      <c r="P2691">
        <v>0</v>
      </c>
      <c r="Q2691" t="s">
        <v>72</v>
      </c>
      <c r="R2691" t="s">
        <v>1310</v>
      </c>
      <c r="S2691">
        <v>41.027281000000002</v>
      </c>
      <c r="T2691">
        <v>-120.669427</v>
      </c>
      <c r="U2691">
        <v>0</v>
      </c>
      <c r="V2691">
        <v>20.05</v>
      </c>
      <c r="W2691">
        <v>0</v>
      </c>
      <c r="X2691">
        <v>0</v>
      </c>
      <c r="Y2691">
        <v>0</v>
      </c>
      <c r="Z2691" t="s">
        <v>61</v>
      </c>
      <c r="AA2691">
        <v>0</v>
      </c>
      <c r="AB2691">
        <v>0</v>
      </c>
      <c r="AC2691">
        <v>1</v>
      </c>
      <c r="AD2691">
        <v>0</v>
      </c>
      <c r="AE2691" t="s">
        <v>62</v>
      </c>
      <c r="AF2691">
        <v>1</v>
      </c>
      <c r="AG2691">
        <v>72</v>
      </c>
      <c r="AH2691">
        <v>0</v>
      </c>
      <c r="AI2691" t="s">
        <v>63</v>
      </c>
      <c r="AJ2691">
        <v>0</v>
      </c>
      <c r="AK2691">
        <v>5</v>
      </c>
      <c r="AL2691">
        <v>0</v>
      </c>
      <c r="AM2691" t="s">
        <v>64</v>
      </c>
      <c r="AN2691">
        <v>0</v>
      </c>
      <c r="AO2691">
        <v>0</v>
      </c>
      <c r="AP2691">
        <v>0</v>
      </c>
      <c r="AQ2691">
        <v>14</v>
      </c>
      <c r="AR2691">
        <v>299.3</v>
      </c>
      <c r="AS2691">
        <v>0</v>
      </c>
      <c r="AT2691">
        <v>128.66</v>
      </c>
      <c r="AU2691">
        <v>0</v>
      </c>
      <c r="AV2691">
        <v>427.96</v>
      </c>
      <c r="AW2691">
        <v>1</v>
      </c>
      <c r="AX2691">
        <v>0</v>
      </c>
      <c r="AY2691">
        <v>96132</v>
      </c>
      <c r="AZ2691">
        <v>0</v>
      </c>
    </row>
    <row r="2692" spans="1:52">
      <c r="A2692">
        <v>28</v>
      </c>
      <c r="B2692">
        <v>41</v>
      </c>
      <c r="C2692">
        <v>45.14</v>
      </c>
      <c r="D2692" t="s">
        <v>88</v>
      </c>
      <c r="E2692" t="s">
        <v>126</v>
      </c>
      <c r="F2692">
        <v>88</v>
      </c>
      <c r="G2692" t="s">
        <v>1164</v>
      </c>
      <c r="H2692">
        <v>2455</v>
      </c>
      <c r="I2692" t="s">
        <v>66</v>
      </c>
      <c r="J2692" t="s">
        <v>55</v>
      </c>
      <c r="K2692" t="s">
        <v>5160</v>
      </c>
      <c r="L2692" t="s">
        <v>84</v>
      </c>
      <c r="M2692">
        <v>0</v>
      </c>
      <c r="N2692">
        <v>0</v>
      </c>
      <c r="O2692" t="s">
        <v>58</v>
      </c>
      <c r="P2692">
        <v>1</v>
      </c>
      <c r="Q2692" t="s">
        <v>59</v>
      </c>
      <c r="R2692" t="s">
        <v>1166</v>
      </c>
      <c r="S2692">
        <v>37.687263999999999</v>
      </c>
      <c r="T2692">
        <v>-122.15728</v>
      </c>
      <c r="U2692">
        <v>0</v>
      </c>
      <c r="V2692">
        <v>85.3</v>
      </c>
      <c r="W2692">
        <v>1</v>
      </c>
      <c r="X2692">
        <v>0</v>
      </c>
      <c r="Y2692">
        <v>0</v>
      </c>
      <c r="Z2692" t="s">
        <v>258</v>
      </c>
      <c r="AA2692">
        <v>1</v>
      </c>
      <c r="AB2692">
        <v>0</v>
      </c>
      <c r="AC2692">
        <v>0</v>
      </c>
      <c r="AD2692">
        <v>0</v>
      </c>
      <c r="AE2692" t="s">
        <v>79</v>
      </c>
      <c r="AF2692">
        <v>1</v>
      </c>
      <c r="AG2692">
        <v>19815</v>
      </c>
      <c r="AH2692">
        <v>1</v>
      </c>
      <c r="AI2692" t="s">
        <v>63</v>
      </c>
      <c r="AJ2692">
        <v>0</v>
      </c>
      <c r="AK2692">
        <v>2</v>
      </c>
      <c r="AL2692">
        <v>0</v>
      </c>
      <c r="AM2692" t="s">
        <v>64</v>
      </c>
      <c r="AN2692">
        <v>0</v>
      </c>
      <c r="AO2692">
        <v>1</v>
      </c>
      <c r="AP2692">
        <v>0</v>
      </c>
      <c r="AQ2692">
        <v>35</v>
      </c>
      <c r="AR2692">
        <v>2917.5</v>
      </c>
      <c r="AS2692">
        <v>130</v>
      </c>
      <c r="AT2692">
        <v>1579.9</v>
      </c>
      <c r="AU2692">
        <v>23.89</v>
      </c>
      <c r="AV2692">
        <v>4603.51</v>
      </c>
      <c r="AW2692">
        <v>1</v>
      </c>
      <c r="AX2692">
        <v>0</v>
      </c>
      <c r="AY2692">
        <v>94579</v>
      </c>
      <c r="AZ2692">
        <v>1</v>
      </c>
    </row>
    <row r="2693" spans="1:52">
      <c r="A2693">
        <v>59</v>
      </c>
      <c r="B2693">
        <v>28</v>
      </c>
      <c r="C2693">
        <v>32.15</v>
      </c>
      <c r="D2693" t="s">
        <v>88</v>
      </c>
      <c r="E2693" t="s">
        <v>89</v>
      </c>
      <c r="F2693">
        <v>90</v>
      </c>
      <c r="G2693" t="s">
        <v>5161</v>
      </c>
      <c r="H2693">
        <v>5516</v>
      </c>
      <c r="I2693" t="s">
        <v>54</v>
      </c>
      <c r="J2693" t="s">
        <v>55</v>
      </c>
      <c r="K2693" t="s">
        <v>5162</v>
      </c>
      <c r="L2693" t="s">
        <v>84</v>
      </c>
      <c r="M2693">
        <v>0</v>
      </c>
      <c r="N2693">
        <v>1</v>
      </c>
      <c r="O2693" t="s">
        <v>58</v>
      </c>
      <c r="P2693">
        <v>1</v>
      </c>
      <c r="Q2693" t="s">
        <v>59</v>
      </c>
      <c r="R2693" t="s">
        <v>5163</v>
      </c>
      <c r="S2693">
        <v>33.03933</v>
      </c>
      <c r="T2693">
        <v>-115.191857</v>
      </c>
      <c r="U2693">
        <v>1</v>
      </c>
      <c r="V2693">
        <v>108.75</v>
      </c>
      <c r="W2693">
        <v>1</v>
      </c>
      <c r="X2693">
        <v>0</v>
      </c>
      <c r="Y2693">
        <v>1</v>
      </c>
      <c r="Z2693" t="s">
        <v>61</v>
      </c>
      <c r="AA2693">
        <v>0</v>
      </c>
      <c r="AB2693">
        <v>1</v>
      </c>
      <c r="AC2693">
        <v>1</v>
      </c>
      <c r="AD2693">
        <v>1</v>
      </c>
      <c r="AE2693" t="s">
        <v>79</v>
      </c>
      <c r="AF2693">
        <v>1</v>
      </c>
      <c r="AG2693">
        <v>23394</v>
      </c>
      <c r="AH2693">
        <v>1</v>
      </c>
      <c r="AI2693" t="s">
        <v>63</v>
      </c>
      <c r="AJ2693">
        <v>1</v>
      </c>
      <c r="AK2693">
        <v>1</v>
      </c>
      <c r="AL2693">
        <v>0</v>
      </c>
      <c r="AM2693" t="s">
        <v>64</v>
      </c>
      <c r="AN2693">
        <v>1</v>
      </c>
      <c r="AO2693">
        <v>1</v>
      </c>
      <c r="AP2693">
        <v>1</v>
      </c>
      <c r="AQ2693">
        <v>67</v>
      </c>
      <c r="AR2693">
        <v>7156.2</v>
      </c>
      <c r="AS2693">
        <v>0</v>
      </c>
      <c r="AT2693">
        <v>2154.0500000000002</v>
      </c>
      <c r="AU2693">
        <v>0</v>
      </c>
      <c r="AV2693">
        <v>9310.25</v>
      </c>
      <c r="AW2693">
        <v>0</v>
      </c>
      <c r="AX2693">
        <v>1</v>
      </c>
      <c r="AY2693">
        <v>92227</v>
      </c>
      <c r="AZ2693">
        <v>1</v>
      </c>
    </row>
    <row r="2694" spans="1:52">
      <c r="A2694">
        <v>42</v>
      </c>
      <c r="B2694">
        <v>26</v>
      </c>
      <c r="C2694">
        <v>32.29</v>
      </c>
      <c r="D2694" t="s">
        <v>52</v>
      </c>
      <c r="E2694" t="s">
        <v>52</v>
      </c>
      <c r="F2694">
        <v>25</v>
      </c>
      <c r="G2694" t="s">
        <v>99</v>
      </c>
      <c r="H2694">
        <v>4778</v>
      </c>
      <c r="I2694" t="s">
        <v>75</v>
      </c>
      <c r="J2694" t="s">
        <v>55</v>
      </c>
      <c r="K2694" t="s">
        <v>5164</v>
      </c>
      <c r="L2694" t="s">
        <v>57</v>
      </c>
      <c r="M2694">
        <v>0</v>
      </c>
      <c r="N2694">
        <v>0</v>
      </c>
      <c r="O2694" t="s">
        <v>58</v>
      </c>
      <c r="P2694">
        <v>1</v>
      </c>
      <c r="Q2694" t="s">
        <v>59</v>
      </c>
      <c r="R2694" t="s">
        <v>5165</v>
      </c>
      <c r="S2694">
        <v>37.419725</v>
      </c>
      <c r="T2694">
        <v>-122.06294699999999</v>
      </c>
      <c r="U2694">
        <v>0</v>
      </c>
      <c r="V2694">
        <v>94</v>
      </c>
      <c r="W2694">
        <v>1</v>
      </c>
      <c r="X2694">
        <v>0</v>
      </c>
      <c r="Y2694">
        <v>0</v>
      </c>
      <c r="Z2694" t="s">
        <v>87</v>
      </c>
      <c r="AA2694">
        <v>0</v>
      </c>
      <c r="AB2694">
        <v>0</v>
      </c>
      <c r="AC2694">
        <v>1</v>
      </c>
      <c r="AD2694">
        <v>0</v>
      </c>
      <c r="AE2694" t="s">
        <v>62</v>
      </c>
      <c r="AF2694">
        <v>1</v>
      </c>
      <c r="AG2694">
        <v>27822</v>
      </c>
      <c r="AH2694">
        <v>0</v>
      </c>
      <c r="AI2694" t="s">
        <v>63</v>
      </c>
      <c r="AJ2694">
        <v>0</v>
      </c>
      <c r="AK2694">
        <v>3</v>
      </c>
      <c r="AL2694">
        <v>0</v>
      </c>
      <c r="AM2694" t="s">
        <v>64</v>
      </c>
      <c r="AN2694">
        <v>1</v>
      </c>
      <c r="AO2694">
        <v>1</v>
      </c>
      <c r="AP2694">
        <v>1</v>
      </c>
      <c r="AQ2694">
        <v>62</v>
      </c>
      <c r="AR2694">
        <v>5757.2</v>
      </c>
      <c r="AS2694">
        <v>0</v>
      </c>
      <c r="AT2694">
        <v>2001.98</v>
      </c>
      <c r="AU2694">
        <v>0</v>
      </c>
      <c r="AV2694">
        <v>7759.18</v>
      </c>
      <c r="AW2694">
        <v>0</v>
      </c>
      <c r="AX2694">
        <v>1</v>
      </c>
      <c r="AY2694">
        <v>94043</v>
      </c>
      <c r="AZ2694">
        <v>0</v>
      </c>
    </row>
    <row r="2695" spans="1:52">
      <c r="A2695">
        <v>58</v>
      </c>
      <c r="B2695">
        <v>22</v>
      </c>
      <c r="C2695">
        <v>38.090000000000003</v>
      </c>
      <c r="D2695" t="s">
        <v>80</v>
      </c>
      <c r="E2695" t="s">
        <v>601</v>
      </c>
      <c r="F2695">
        <v>82</v>
      </c>
      <c r="G2695" t="s">
        <v>737</v>
      </c>
      <c r="H2695">
        <v>4910</v>
      </c>
      <c r="I2695" t="s">
        <v>66</v>
      </c>
      <c r="J2695" t="s">
        <v>55</v>
      </c>
      <c r="K2695" t="s">
        <v>5166</v>
      </c>
      <c r="L2695" t="s">
        <v>84</v>
      </c>
      <c r="M2695">
        <v>0</v>
      </c>
      <c r="N2695">
        <v>0</v>
      </c>
      <c r="O2695" t="s">
        <v>58</v>
      </c>
      <c r="P2695">
        <v>1</v>
      </c>
      <c r="Q2695" t="s">
        <v>59</v>
      </c>
      <c r="R2695" t="s">
        <v>739</v>
      </c>
      <c r="S2695">
        <v>33.830098999999997</v>
      </c>
      <c r="T2695">
        <v>-118.182239</v>
      </c>
      <c r="U2695">
        <v>0</v>
      </c>
      <c r="V2695">
        <v>88.8</v>
      </c>
      <c r="W2695">
        <v>0</v>
      </c>
      <c r="X2695">
        <v>0</v>
      </c>
      <c r="Y2695">
        <v>0</v>
      </c>
      <c r="Z2695" t="s">
        <v>61</v>
      </c>
      <c r="AA2695">
        <v>0</v>
      </c>
      <c r="AB2695">
        <v>0</v>
      </c>
      <c r="AC2695">
        <v>1</v>
      </c>
      <c r="AD2695">
        <v>0</v>
      </c>
      <c r="AE2695" t="s">
        <v>62</v>
      </c>
      <c r="AF2695">
        <v>1</v>
      </c>
      <c r="AG2695">
        <v>31556</v>
      </c>
      <c r="AH2695">
        <v>0</v>
      </c>
      <c r="AI2695" t="s">
        <v>63</v>
      </c>
      <c r="AJ2695">
        <v>0</v>
      </c>
      <c r="AK2695">
        <v>2</v>
      </c>
      <c r="AL2695">
        <v>0</v>
      </c>
      <c r="AM2695" t="s">
        <v>64</v>
      </c>
      <c r="AN2695">
        <v>1</v>
      </c>
      <c r="AO2695">
        <v>1</v>
      </c>
      <c r="AP2695">
        <v>1</v>
      </c>
      <c r="AQ2695">
        <v>26</v>
      </c>
      <c r="AR2695">
        <v>2274.35</v>
      </c>
      <c r="AS2695">
        <v>50</v>
      </c>
      <c r="AT2695">
        <v>990.34</v>
      </c>
      <c r="AU2695">
        <v>0</v>
      </c>
      <c r="AV2695">
        <v>3314.69</v>
      </c>
      <c r="AW2695">
        <v>0</v>
      </c>
      <c r="AX2695">
        <v>0</v>
      </c>
      <c r="AY2695">
        <v>90807</v>
      </c>
      <c r="AZ2695">
        <v>1</v>
      </c>
    </row>
    <row r="2696" spans="1:52">
      <c r="A2696">
        <v>32</v>
      </c>
      <c r="B2696">
        <v>58</v>
      </c>
      <c r="C2696">
        <v>0</v>
      </c>
      <c r="D2696" t="s">
        <v>52</v>
      </c>
      <c r="E2696" t="s">
        <v>52</v>
      </c>
      <c r="F2696">
        <v>74</v>
      </c>
      <c r="G2696" t="s">
        <v>82</v>
      </c>
      <c r="H2696">
        <v>2715</v>
      </c>
      <c r="I2696" t="s">
        <v>75</v>
      </c>
      <c r="J2696" t="s">
        <v>55</v>
      </c>
      <c r="K2696" t="s">
        <v>5167</v>
      </c>
      <c r="L2696" t="s">
        <v>57</v>
      </c>
      <c r="M2696">
        <v>1</v>
      </c>
      <c r="N2696">
        <v>0</v>
      </c>
      <c r="O2696" t="s">
        <v>68</v>
      </c>
      <c r="P2696">
        <v>1</v>
      </c>
      <c r="Q2696" t="s">
        <v>85</v>
      </c>
      <c r="R2696" t="s">
        <v>5168</v>
      </c>
      <c r="S2696">
        <v>37.42765</v>
      </c>
      <c r="T2696">
        <v>-121.94541599999999</v>
      </c>
      <c r="U2696">
        <v>0</v>
      </c>
      <c r="V2696">
        <v>39.950000000000003</v>
      </c>
      <c r="W2696">
        <v>0</v>
      </c>
      <c r="X2696">
        <v>3</v>
      </c>
      <c r="Y2696">
        <v>0</v>
      </c>
      <c r="Z2696" t="s">
        <v>61</v>
      </c>
      <c r="AA2696">
        <v>1</v>
      </c>
      <c r="AB2696">
        <v>0</v>
      </c>
      <c r="AC2696">
        <v>1</v>
      </c>
      <c r="AD2696">
        <v>0</v>
      </c>
      <c r="AE2696" t="s">
        <v>62</v>
      </c>
      <c r="AF2696">
        <v>0</v>
      </c>
      <c r="AG2696">
        <v>9657</v>
      </c>
      <c r="AH2696">
        <v>0</v>
      </c>
      <c r="AI2696" t="s">
        <v>63</v>
      </c>
      <c r="AJ2696">
        <v>0</v>
      </c>
      <c r="AK2696">
        <v>4</v>
      </c>
      <c r="AL2696">
        <v>0</v>
      </c>
      <c r="AM2696" t="s">
        <v>64</v>
      </c>
      <c r="AN2696">
        <v>0</v>
      </c>
      <c r="AO2696">
        <v>0</v>
      </c>
      <c r="AP2696">
        <v>1</v>
      </c>
      <c r="AQ2696">
        <v>26</v>
      </c>
      <c r="AR2696">
        <v>1023.75</v>
      </c>
      <c r="AS2696">
        <v>0</v>
      </c>
      <c r="AT2696">
        <v>0</v>
      </c>
      <c r="AU2696">
        <v>0</v>
      </c>
      <c r="AV2696">
        <v>1023.75</v>
      </c>
      <c r="AW2696">
        <v>0</v>
      </c>
      <c r="AX2696">
        <v>1</v>
      </c>
      <c r="AY2696">
        <v>95134</v>
      </c>
      <c r="AZ2696">
        <v>0</v>
      </c>
    </row>
    <row r="2697" spans="1:52">
      <c r="A2697">
        <v>45</v>
      </c>
      <c r="B2697">
        <v>0</v>
      </c>
      <c r="C2697">
        <v>11.04</v>
      </c>
      <c r="D2697" t="s">
        <v>52</v>
      </c>
      <c r="E2697" t="s">
        <v>52</v>
      </c>
      <c r="F2697">
        <v>77</v>
      </c>
      <c r="G2697" t="s">
        <v>186</v>
      </c>
      <c r="H2697">
        <v>5279</v>
      </c>
      <c r="I2697" t="s">
        <v>75</v>
      </c>
      <c r="J2697" t="s">
        <v>55</v>
      </c>
      <c r="K2697" t="s">
        <v>5169</v>
      </c>
      <c r="L2697" t="s">
        <v>57</v>
      </c>
      <c r="M2697">
        <v>0</v>
      </c>
      <c r="N2697">
        <v>0</v>
      </c>
      <c r="O2697" t="s">
        <v>68</v>
      </c>
      <c r="P2697">
        <v>0</v>
      </c>
      <c r="Q2697" t="s">
        <v>72</v>
      </c>
      <c r="R2697" t="s">
        <v>4376</v>
      </c>
      <c r="S2697">
        <v>34.017696999999998</v>
      </c>
      <c r="T2697">
        <v>-118.200577</v>
      </c>
      <c r="U2697">
        <v>1</v>
      </c>
      <c r="V2697">
        <v>19.8</v>
      </c>
      <c r="W2697">
        <v>0</v>
      </c>
      <c r="X2697">
        <v>0</v>
      </c>
      <c r="Y2697">
        <v>10</v>
      </c>
      <c r="Z2697" t="s">
        <v>209</v>
      </c>
      <c r="AA2697">
        <v>0</v>
      </c>
      <c r="AB2697">
        <v>0</v>
      </c>
      <c r="AC2697">
        <v>0</v>
      </c>
      <c r="AD2697">
        <v>1</v>
      </c>
      <c r="AE2697" t="s">
        <v>62</v>
      </c>
      <c r="AF2697">
        <v>1</v>
      </c>
      <c r="AG2697">
        <v>47487</v>
      </c>
      <c r="AH2697">
        <v>0</v>
      </c>
      <c r="AI2697" t="s">
        <v>63</v>
      </c>
      <c r="AJ2697">
        <v>1</v>
      </c>
      <c r="AK2697">
        <v>4</v>
      </c>
      <c r="AL2697">
        <v>0</v>
      </c>
      <c r="AM2697" t="s">
        <v>64</v>
      </c>
      <c r="AN2697">
        <v>0</v>
      </c>
      <c r="AO2697">
        <v>0</v>
      </c>
      <c r="AP2697">
        <v>0</v>
      </c>
      <c r="AQ2697">
        <v>12</v>
      </c>
      <c r="AR2697">
        <v>202.25</v>
      </c>
      <c r="AS2697">
        <v>0</v>
      </c>
      <c r="AT2697">
        <v>132.47999999999999</v>
      </c>
      <c r="AU2697">
        <v>0</v>
      </c>
      <c r="AV2697">
        <v>334.73</v>
      </c>
      <c r="AW2697">
        <v>0</v>
      </c>
      <c r="AX2697">
        <v>0</v>
      </c>
      <c r="AY2697">
        <v>90023</v>
      </c>
      <c r="AZ2697">
        <v>0</v>
      </c>
    </row>
    <row r="2698" spans="1:52">
      <c r="A2698">
        <v>53</v>
      </c>
      <c r="B2698">
        <v>52</v>
      </c>
      <c r="C2698">
        <v>0</v>
      </c>
      <c r="D2698" t="s">
        <v>80</v>
      </c>
      <c r="E2698" t="s">
        <v>790</v>
      </c>
      <c r="F2698">
        <v>91</v>
      </c>
      <c r="G2698" t="s">
        <v>780</v>
      </c>
      <c r="H2698">
        <v>2635</v>
      </c>
      <c r="I2698" t="s">
        <v>66</v>
      </c>
      <c r="J2698" t="s">
        <v>55</v>
      </c>
      <c r="K2698" t="s">
        <v>5170</v>
      </c>
      <c r="L2698" t="s">
        <v>84</v>
      </c>
      <c r="M2698">
        <v>1</v>
      </c>
      <c r="N2698">
        <v>0</v>
      </c>
      <c r="O2698" t="s">
        <v>58</v>
      </c>
      <c r="P2698">
        <v>1</v>
      </c>
      <c r="Q2698" t="s">
        <v>77</v>
      </c>
      <c r="R2698" t="s">
        <v>782</v>
      </c>
      <c r="S2698">
        <v>33.098018000000003</v>
      </c>
      <c r="T2698">
        <v>-117.25820299999999</v>
      </c>
      <c r="U2698">
        <v>1</v>
      </c>
      <c r="V2698">
        <v>24.4</v>
      </c>
      <c r="W2698">
        <v>0</v>
      </c>
      <c r="X2698">
        <v>3</v>
      </c>
      <c r="Y2698">
        <v>0</v>
      </c>
      <c r="Z2698" t="s">
        <v>61</v>
      </c>
      <c r="AA2698">
        <v>0</v>
      </c>
      <c r="AB2698">
        <v>0</v>
      </c>
      <c r="AC2698">
        <v>1</v>
      </c>
      <c r="AD2698">
        <v>1</v>
      </c>
      <c r="AE2698" t="s">
        <v>79</v>
      </c>
      <c r="AF2698">
        <v>0</v>
      </c>
      <c r="AG2698">
        <v>43161</v>
      </c>
      <c r="AH2698">
        <v>0</v>
      </c>
      <c r="AI2698" t="s">
        <v>63</v>
      </c>
      <c r="AJ2698">
        <v>0</v>
      </c>
      <c r="AK2698">
        <v>3</v>
      </c>
      <c r="AL2698">
        <v>0</v>
      </c>
      <c r="AM2698" t="s">
        <v>64</v>
      </c>
      <c r="AN2698">
        <v>0</v>
      </c>
      <c r="AO2698">
        <v>0</v>
      </c>
      <c r="AP2698">
        <v>0</v>
      </c>
      <c r="AQ2698">
        <v>2</v>
      </c>
      <c r="AR2698">
        <v>36.549999999999997</v>
      </c>
      <c r="AS2698">
        <v>0</v>
      </c>
      <c r="AT2698">
        <v>0</v>
      </c>
      <c r="AU2698">
        <v>0</v>
      </c>
      <c r="AV2698">
        <v>36.549999999999997</v>
      </c>
      <c r="AW2698">
        <v>0</v>
      </c>
      <c r="AX2698">
        <v>1</v>
      </c>
      <c r="AY2698">
        <v>92009</v>
      </c>
      <c r="AZ2698">
        <v>1</v>
      </c>
    </row>
    <row r="2699" spans="1:52">
      <c r="A2699">
        <v>65</v>
      </c>
      <c r="B2699">
        <v>20</v>
      </c>
      <c r="C2699">
        <v>36.58</v>
      </c>
      <c r="D2699" t="s">
        <v>175</v>
      </c>
      <c r="E2699" t="s">
        <v>618</v>
      </c>
      <c r="F2699">
        <v>68</v>
      </c>
      <c r="G2699" t="s">
        <v>737</v>
      </c>
      <c r="H2699">
        <v>3645</v>
      </c>
      <c r="I2699" t="s">
        <v>66</v>
      </c>
      <c r="J2699" t="s">
        <v>55</v>
      </c>
      <c r="K2699" t="s">
        <v>5171</v>
      </c>
      <c r="L2699" t="s">
        <v>84</v>
      </c>
      <c r="M2699">
        <v>0</v>
      </c>
      <c r="N2699">
        <v>0</v>
      </c>
      <c r="O2699" t="s">
        <v>68</v>
      </c>
      <c r="P2699">
        <v>1</v>
      </c>
      <c r="Q2699" t="s">
        <v>59</v>
      </c>
      <c r="R2699" t="s">
        <v>2372</v>
      </c>
      <c r="S2699">
        <v>33.823943</v>
      </c>
      <c r="T2699">
        <v>-118.111335</v>
      </c>
      <c r="U2699">
        <v>0</v>
      </c>
      <c r="V2699">
        <v>85.5</v>
      </c>
      <c r="W2699">
        <v>0</v>
      </c>
      <c r="X2699">
        <v>0</v>
      </c>
      <c r="Y2699">
        <v>0</v>
      </c>
      <c r="Z2699" t="s">
        <v>61</v>
      </c>
      <c r="AA2699">
        <v>0</v>
      </c>
      <c r="AB2699">
        <v>1</v>
      </c>
      <c r="AC2699">
        <v>0</v>
      </c>
      <c r="AD2699">
        <v>0</v>
      </c>
      <c r="AE2699" t="s">
        <v>79</v>
      </c>
      <c r="AF2699">
        <v>1</v>
      </c>
      <c r="AG2699">
        <v>37417</v>
      </c>
      <c r="AH2699">
        <v>0</v>
      </c>
      <c r="AI2699" t="s">
        <v>63</v>
      </c>
      <c r="AJ2699">
        <v>0</v>
      </c>
      <c r="AK2699">
        <v>3</v>
      </c>
      <c r="AL2699">
        <v>1</v>
      </c>
      <c r="AM2699" t="s">
        <v>64</v>
      </c>
      <c r="AN2699">
        <v>1</v>
      </c>
      <c r="AO2699">
        <v>1</v>
      </c>
      <c r="AP2699">
        <v>0</v>
      </c>
      <c r="AQ2699">
        <v>47</v>
      </c>
      <c r="AR2699">
        <v>4042.3</v>
      </c>
      <c r="AS2699">
        <v>50</v>
      </c>
      <c r="AT2699">
        <v>1719.26</v>
      </c>
      <c r="AU2699">
        <v>0</v>
      </c>
      <c r="AV2699">
        <v>5811.56</v>
      </c>
      <c r="AW2699">
        <v>0</v>
      </c>
      <c r="AX2699">
        <v>0</v>
      </c>
      <c r="AY2699">
        <v>90808</v>
      </c>
      <c r="AZ2699">
        <v>1</v>
      </c>
    </row>
    <row r="2700" spans="1:52">
      <c r="A2700">
        <v>52</v>
      </c>
      <c r="B2700">
        <v>17</v>
      </c>
      <c r="C2700">
        <v>27.87</v>
      </c>
      <c r="D2700" t="s">
        <v>52</v>
      </c>
      <c r="E2700" t="s">
        <v>52</v>
      </c>
      <c r="F2700">
        <v>67</v>
      </c>
      <c r="G2700" t="s">
        <v>5172</v>
      </c>
      <c r="H2700">
        <v>4318</v>
      </c>
      <c r="I2700" t="s">
        <v>54</v>
      </c>
      <c r="J2700" t="s">
        <v>55</v>
      </c>
      <c r="K2700" t="s">
        <v>5173</v>
      </c>
      <c r="L2700" t="s">
        <v>57</v>
      </c>
      <c r="M2700">
        <v>1</v>
      </c>
      <c r="N2700">
        <v>0</v>
      </c>
      <c r="O2700" t="s">
        <v>58</v>
      </c>
      <c r="P2700">
        <v>1</v>
      </c>
      <c r="Q2700" t="s">
        <v>59</v>
      </c>
      <c r="R2700" t="s">
        <v>5174</v>
      </c>
      <c r="S2700">
        <v>40.485849000000002</v>
      </c>
      <c r="T2700">
        <v>-124.163234</v>
      </c>
      <c r="U2700">
        <v>1</v>
      </c>
      <c r="V2700">
        <v>69.05</v>
      </c>
      <c r="W2700">
        <v>0</v>
      </c>
      <c r="X2700">
        <v>2</v>
      </c>
      <c r="Y2700">
        <v>3</v>
      </c>
      <c r="Z2700" t="s">
        <v>87</v>
      </c>
      <c r="AA2700">
        <v>0</v>
      </c>
      <c r="AB2700">
        <v>0</v>
      </c>
      <c r="AC2700">
        <v>1</v>
      </c>
      <c r="AD2700">
        <v>1</v>
      </c>
      <c r="AE2700" t="s">
        <v>79</v>
      </c>
      <c r="AF2700">
        <v>1</v>
      </c>
      <c r="AG2700">
        <v>3284</v>
      </c>
      <c r="AH2700">
        <v>0</v>
      </c>
      <c r="AI2700" t="s">
        <v>63</v>
      </c>
      <c r="AJ2700">
        <v>1</v>
      </c>
      <c r="AK2700">
        <v>3</v>
      </c>
      <c r="AL2700">
        <v>0</v>
      </c>
      <c r="AM2700" t="s">
        <v>64</v>
      </c>
      <c r="AN2700">
        <v>0</v>
      </c>
      <c r="AO2700">
        <v>0</v>
      </c>
      <c r="AP2700">
        <v>0</v>
      </c>
      <c r="AQ2700">
        <v>55</v>
      </c>
      <c r="AR2700">
        <v>3842.6</v>
      </c>
      <c r="AS2700">
        <v>0</v>
      </c>
      <c r="AT2700">
        <v>1532.85</v>
      </c>
      <c r="AU2700">
        <v>0</v>
      </c>
      <c r="AV2700">
        <v>5375.45</v>
      </c>
      <c r="AW2700">
        <v>0</v>
      </c>
      <c r="AX2700">
        <v>1</v>
      </c>
      <c r="AY2700">
        <v>95562</v>
      </c>
      <c r="AZ2700">
        <v>0</v>
      </c>
    </row>
    <row r="2701" spans="1:52">
      <c r="A2701">
        <v>71</v>
      </c>
      <c r="B2701">
        <v>4</v>
      </c>
      <c r="C2701">
        <v>12.67</v>
      </c>
      <c r="D2701" t="s">
        <v>52</v>
      </c>
      <c r="E2701" t="s">
        <v>52</v>
      </c>
      <c r="F2701">
        <v>34</v>
      </c>
      <c r="G2701" t="s">
        <v>5175</v>
      </c>
      <c r="H2701">
        <v>4735</v>
      </c>
      <c r="I2701" t="s">
        <v>54</v>
      </c>
      <c r="J2701" t="s">
        <v>55</v>
      </c>
      <c r="K2701" t="s">
        <v>5176</v>
      </c>
      <c r="L2701" t="s">
        <v>57</v>
      </c>
      <c r="M2701">
        <v>0</v>
      </c>
      <c r="N2701">
        <v>0</v>
      </c>
      <c r="O2701" t="s">
        <v>58</v>
      </c>
      <c r="P2701">
        <v>1</v>
      </c>
      <c r="Q2701" t="s">
        <v>59</v>
      </c>
      <c r="R2701" t="s">
        <v>5177</v>
      </c>
      <c r="S2701">
        <v>40.845737999999997</v>
      </c>
      <c r="T2701">
        <v>-120.322219</v>
      </c>
      <c r="U2701">
        <v>0</v>
      </c>
      <c r="V2701">
        <v>97.05</v>
      </c>
      <c r="W2701">
        <v>1</v>
      </c>
      <c r="X2701">
        <v>0</v>
      </c>
      <c r="Y2701">
        <v>0</v>
      </c>
      <c r="Z2701" t="s">
        <v>61</v>
      </c>
      <c r="AA2701">
        <v>1</v>
      </c>
      <c r="AB2701">
        <v>1</v>
      </c>
      <c r="AC2701">
        <v>1</v>
      </c>
      <c r="AD2701">
        <v>0</v>
      </c>
      <c r="AE2701" t="s">
        <v>62</v>
      </c>
      <c r="AF2701">
        <v>1</v>
      </c>
      <c r="AG2701">
        <v>61</v>
      </c>
      <c r="AH2701">
        <v>1</v>
      </c>
      <c r="AI2701" t="s">
        <v>63</v>
      </c>
      <c r="AJ2701">
        <v>0</v>
      </c>
      <c r="AK2701">
        <v>3</v>
      </c>
      <c r="AL2701">
        <v>1</v>
      </c>
      <c r="AM2701" t="s">
        <v>64</v>
      </c>
      <c r="AN2701">
        <v>0</v>
      </c>
      <c r="AO2701">
        <v>0</v>
      </c>
      <c r="AP2701">
        <v>1</v>
      </c>
      <c r="AQ2701">
        <v>45</v>
      </c>
      <c r="AR2701">
        <v>4385.05</v>
      </c>
      <c r="AS2701">
        <v>0</v>
      </c>
      <c r="AT2701">
        <v>570.15</v>
      </c>
      <c r="AU2701">
        <v>0</v>
      </c>
      <c r="AV2701">
        <v>4955.2</v>
      </c>
      <c r="AW2701">
        <v>0</v>
      </c>
      <c r="AX2701">
        <v>1</v>
      </c>
      <c r="AY2701">
        <v>96123</v>
      </c>
      <c r="AZ2701">
        <v>0</v>
      </c>
    </row>
    <row r="2702" spans="1:52">
      <c r="A2702">
        <v>77</v>
      </c>
      <c r="B2702">
        <v>2</v>
      </c>
      <c r="C2702">
        <v>18.14</v>
      </c>
      <c r="D2702" t="s">
        <v>52</v>
      </c>
      <c r="E2702" t="s">
        <v>52</v>
      </c>
      <c r="F2702">
        <v>53</v>
      </c>
      <c r="G2702" t="s">
        <v>3171</v>
      </c>
      <c r="H2702">
        <v>5187</v>
      </c>
      <c r="I2702" t="s">
        <v>66</v>
      </c>
      <c r="J2702" t="s">
        <v>55</v>
      </c>
      <c r="K2702" t="s">
        <v>5178</v>
      </c>
      <c r="L2702" t="s">
        <v>57</v>
      </c>
      <c r="M2702">
        <v>0</v>
      </c>
      <c r="N2702">
        <v>1</v>
      </c>
      <c r="O2702" t="s">
        <v>58</v>
      </c>
      <c r="P2702">
        <v>1</v>
      </c>
      <c r="Q2702" t="s">
        <v>59</v>
      </c>
      <c r="R2702" t="s">
        <v>3173</v>
      </c>
      <c r="S2702">
        <v>34.273871999999997</v>
      </c>
      <c r="T2702">
        <v>-114.19290100000001</v>
      </c>
      <c r="U2702">
        <v>1</v>
      </c>
      <c r="V2702">
        <v>103.5</v>
      </c>
      <c r="W2702">
        <v>1</v>
      </c>
      <c r="X2702">
        <v>0</v>
      </c>
      <c r="Y2702">
        <v>2</v>
      </c>
      <c r="Z2702" t="s">
        <v>61</v>
      </c>
      <c r="AA2702">
        <v>1</v>
      </c>
      <c r="AB2702">
        <v>0</v>
      </c>
      <c r="AC2702">
        <v>1</v>
      </c>
      <c r="AD2702">
        <v>1</v>
      </c>
      <c r="AE2702" t="s">
        <v>62</v>
      </c>
      <c r="AF2702">
        <v>1</v>
      </c>
      <c r="AG2702">
        <v>131</v>
      </c>
      <c r="AH2702">
        <v>0</v>
      </c>
      <c r="AI2702" t="s">
        <v>63</v>
      </c>
      <c r="AJ2702">
        <v>1</v>
      </c>
      <c r="AK2702">
        <v>4</v>
      </c>
      <c r="AL2702">
        <v>1</v>
      </c>
      <c r="AM2702" t="s">
        <v>64</v>
      </c>
      <c r="AN2702">
        <v>1</v>
      </c>
      <c r="AO2702">
        <v>1</v>
      </c>
      <c r="AP2702">
        <v>1</v>
      </c>
      <c r="AQ2702">
        <v>63</v>
      </c>
      <c r="AR2702">
        <v>6479.4</v>
      </c>
      <c r="AS2702">
        <v>0</v>
      </c>
      <c r="AT2702">
        <v>1142.82</v>
      </c>
      <c r="AU2702">
        <v>0</v>
      </c>
      <c r="AV2702">
        <v>7622.22</v>
      </c>
      <c r="AW2702">
        <v>0</v>
      </c>
      <c r="AX2702">
        <v>1</v>
      </c>
      <c r="AY2702">
        <v>92267</v>
      </c>
      <c r="AZ2702">
        <v>0</v>
      </c>
    </row>
    <row r="2703" spans="1:52">
      <c r="A2703">
        <v>32</v>
      </c>
      <c r="B2703">
        <v>17</v>
      </c>
      <c r="C2703">
        <v>19.07</v>
      </c>
      <c r="D2703" t="s">
        <v>88</v>
      </c>
      <c r="E2703" t="s">
        <v>165</v>
      </c>
      <c r="F2703">
        <v>68</v>
      </c>
      <c r="G2703" t="s">
        <v>106</v>
      </c>
      <c r="H2703">
        <v>5874</v>
      </c>
      <c r="I2703" t="s">
        <v>66</v>
      </c>
      <c r="J2703" t="s">
        <v>55</v>
      </c>
      <c r="K2703" t="s">
        <v>5179</v>
      </c>
      <c r="L2703" t="s">
        <v>84</v>
      </c>
      <c r="M2703">
        <v>0</v>
      </c>
      <c r="N2703">
        <v>0</v>
      </c>
      <c r="O2703" t="s">
        <v>58</v>
      </c>
      <c r="P2703">
        <v>1</v>
      </c>
      <c r="Q2703" t="s">
        <v>59</v>
      </c>
      <c r="R2703" t="s">
        <v>109</v>
      </c>
      <c r="S2703">
        <v>32.957194999999999</v>
      </c>
      <c r="T2703">
        <v>-117.20254199999999</v>
      </c>
      <c r="U2703">
        <v>0</v>
      </c>
      <c r="V2703">
        <v>86.45</v>
      </c>
      <c r="W2703">
        <v>1</v>
      </c>
      <c r="X2703">
        <v>0</v>
      </c>
      <c r="Y2703">
        <v>0</v>
      </c>
      <c r="Z2703" t="s">
        <v>61</v>
      </c>
      <c r="AA2703">
        <v>0</v>
      </c>
      <c r="AB2703">
        <v>0</v>
      </c>
      <c r="AC2703">
        <v>1</v>
      </c>
      <c r="AD2703">
        <v>0</v>
      </c>
      <c r="AE2703" t="s">
        <v>62</v>
      </c>
      <c r="AF2703">
        <v>1</v>
      </c>
      <c r="AG2703">
        <v>28201</v>
      </c>
      <c r="AH2703">
        <v>0</v>
      </c>
      <c r="AI2703" t="s">
        <v>63</v>
      </c>
      <c r="AJ2703">
        <v>0</v>
      </c>
      <c r="AK2703">
        <v>1</v>
      </c>
      <c r="AL2703">
        <v>0</v>
      </c>
      <c r="AM2703" t="s">
        <v>64</v>
      </c>
      <c r="AN2703">
        <v>0</v>
      </c>
      <c r="AO2703">
        <v>0</v>
      </c>
      <c r="AP2703">
        <v>1</v>
      </c>
      <c r="AQ2703">
        <v>35</v>
      </c>
      <c r="AR2703">
        <v>3029.1</v>
      </c>
      <c r="AS2703">
        <v>0</v>
      </c>
      <c r="AT2703">
        <v>667.45</v>
      </c>
      <c r="AU2703">
        <v>0</v>
      </c>
      <c r="AV2703">
        <v>3696.55</v>
      </c>
      <c r="AW2703">
        <v>0</v>
      </c>
      <c r="AX2703">
        <v>1</v>
      </c>
      <c r="AY2703">
        <v>92130</v>
      </c>
      <c r="AZ2703">
        <v>1</v>
      </c>
    </row>
    <row r="2704" spans="1:52">
      <c r="A2704">
        <v>27</v>
      </c>
      <c r="B2704">
        <v>59</v>
      </c>
      <c r="C2704">
        <v>36.08</v>
      </c>
      <c r="D2704" t="s">
        <v>52</v>
      </c>
      <c r="E2704" t="s">
        <v>52</v>
      </c>
      <c r="F2704">
        <v>65</v>
      </c>
      <c r="G2704" t="s">
        <v>106</v>
      </c>
      <c r="H2704">
        <v>5542</v>
      </c>
      <c r="I2704" t="s">
        <v>75</v>
      </c>
      <c r="J2704" t="s">
        <v>55</v>
      </c>
      <c r="K2704" t="s">
        <v>5180</v>
      </c>
      <c r="L2704" t="s">
        <v>57</v>
      </c>
      <c r="M2704">
        <v>1</v>
      </c>
      <c r="N2704">
        <v>1</v>
      </c>
      <c r="O2704" t="s">
        <v>68</v>
      </c>
      <c r="P2704">
        <v>1</v>
      </c>
      <c r="Q2704" t="s">
        <v>59</v>
      </c>
      <c r="R2704" t="s">
        <v>250</v>
      </c>
      <c r="S2704">
        <v>32.765009999999997</v>
      </c>
      <c r="T2704">
        <v>-117.19938</v>
      </c>
      <c r="U2704">
        <v>1</v>
      </c>
      <c r="V2704">
        <v>93.65</v>
      </c>
      <c r="W2704">
        <v>1</v>
      </c>
      <c r="X2704">
        <v>2</v>
      </c>
      <c r="Y2704">
        <v>7</v>
      </c>
      <c r="Z2704" t="s">
        <v>61</v>
      </c>
      <c r="AA2704">
        <v>1</v>
      </c>
      <c r="AB2704">
        <v>0</v>
      </c>
      <c r="AC2704">
        <v>1</v>
      </c>
      <c r="AD2704">
        <v>1</v>
      </c>
      <c r="AE2704" t="s">
        <v>62</v>
      </c>
      <c r="AF2704">
        <v>1</v>
      </c>
      <c r="AG2704">
        <v>24169</v>
      </c>
      <c r="AH2704">
        <v>0</v>
      </c>
      <c r="AI2704" t="s">
        <v>63</v>
      </c>
      <c r="AJ2704">
        <v>1</v>
      </c>
      <c r="AK2704">
        <v>3</v>
      </c>
      <c r="AL2704">
        <v>0</v>
      </c>
      <c r="AM2704" t="s">
        <v>64</v>
      </c>
      <c r="AN2704">
        <v>0</v>
      </c>
      <c r="AO2704">
        <v>0</v>
      </c>
      <c r="AP2704">
        <v>1</v>
      </c>
      <c r="AQ2704">
        <v>49</v>
      </c>
      <c r="AR2704">
        <v>4520.1499999999996</v>
      </c>
      <c r="AS2704">
        <v>0</v>
      </c>
      <c r="AT2704">
        <v>1767.92</v>
      </c>
      <c r="AU2704">
        <v>33.130000000000003</v>
      </c>
      <c r="AV2704">
        <v>6254.94</v>
      </c>
      <c r="AW2704">
        <v>1</v>
      </c>
      <c r="AX2704">
        <v>1</v>
      </c>
      <c r="AY2704">
        <v>92110</v>
      </c>
      <c r="AZ2704">
        <v>0</v>
      </c>
    </row>
    <row r="2705" spans="1:52">
      <c r="A2705">
        <v>35</v>
      </c>
      <c r="B2705">
        <v>27</v>
      </c>
      <c r="C2705">
        <v>11.58</v>
      </c>
      <c r="D2705" t="s">
        <v>88</v>
      </c>
      <c r="E2705" t="s">
        <v>165</v>
      </c>
      <c r="F2705">
        <v>87</v>
      </c>
      <c r="G2705" t="s">
        <v>106</v>
      </c>
      <c r="H2705">
        <v>3238</v>
      </c>
      <c r="I2705" t="s">
        <v>66</v>
      </c>
      <c r="J2705" t="s">
        <v>55</v>
      </c>
      <c r="K2705" t="s">
        <v>5181</v>
      </c>
      <c r="L2705" t="s">
        <v>84</v>
      </c>
      <c r="M2705">
        <v>0</v>
      </c>
      <c r="N2705">
        <v>0</v>
      </c>
      <c r="O2705" t="s">
        <v>58</v>
      </c>
      <c r="P2705">
        <v>1</v>
      </c>
      <c r="Q2705" t="s">
        <v>59</v>
      </c>
      <c r="R2705" t="s">
        <v>535</v>
      </c>
      <c r="S2705">
        <v>32.825085999999999</v>
      </c>
      <c r="T2705">
        <v>-117.19942399999999</v>
      </c>
      <c r="U2705">
        <v>1</v>
      </c>
      <c r="V2705">
        <v>81.099999999999994</v>
      </c>
      <c r="W2705">
        <v>0</v>
      </c>
      <c r="X2705">
        <v>0</v>
      </c>
      <c r="Y2705">
        <v>1</v>
      </c>
      <c r="Z2705" t="s">
        <v>61</v>
      </c>
      <c r="AA2705">
        <v>0</v>
      </c>
      <c r="AB2705">
        <v>0</v>
      </c>
      <c r="AC2705">
        <v>1</v>
      </c>
      <c r="AD2705">
        <v>1</v>
      </c>
      <c r="AE2705" t="s">
        <v>62</v>
      </c>
      <c r="AF2705">
        <v>1</v>
      </c>
      <c r="AG2705">
        <v>51213</v>
      </c>
      <c r="AH2705">
        <v>0</v>
      </c>
      <c r="AI2705" t="s">
        <v>63</v>
      </c>
      <c r="AJ2705">
        <v>1</v>
      </c>
      <c r="AK2705">
        <v>2</v>
      </c>
      <c r="AL2705">
        <v>0</v>
      </c>
      <c r="AM2705" t="s">
        <v>64</v>
      </c>
      <c r="AN2705">
        <v>0</v>
      </c>
      <c r="AO2705">
        <v>0</v>
      </c>
      <c r="AP2705">
        <v>1</v>
      </c>
      <c r="AQ2705">
        <v>7</v>
      </c>
      <c r="AR2705">
        <v>576.65</v>
      </c>
      <c r="AS2705">
        <v>0</v>
      </c>
      <c r="AT2705">
        <v>81.06</v>
      </c>
      <c r="AU2705">
        <v>0</v>
      </c>
      <c r="AV2705">
        <v>657.71</v>
      </c>
      <c r="AW2705">
        <v>0</v>
      </c>
      <c r="AX2705">
        <v>1</v>
      </c>
      <c r="AY2705">
        <v>92117</v>
      </c>
      <c r="AZ2705">
        <v>1</v>
      </c>
    </row>
    <row r="2706" spans="1:52">
      <c r="A2706">
        <v>34</v>
      </c>
      <c r="B2706">
        <v>10</v>
      </c>
      <c r="C2706">
        <v>30.77</v>
      </c>
      <c r="D2706" t="s">
        <v>52</v>
      </c>
      <c r="E2706" t="s">
        <v>52</v>
      </c>
      <c r="F2706">
        <v>24</v>
      </c>
      <c r="G2706" t="s">
        <v>701</v>
      </c>
      <c r="H2706">
        <v>5076</v>
      </c>
      <c r="I2706" t="s">
        <v>54</v>
      </c>
      <c r="J2706" t="s">
        <v>55</v>
      </c>
      <c r="K2706" t="s">
        <v>5182</v>
      </c>
      <c r="L2706" t="s">
        <v>57</v>
      </c>
      <c r="M2706">
        <v>0</v>
      </c>
      <c r="N2706">
        <v>0</v>
      </c>
      <c r="O2706" t="s">
        <v>68</v>
      </c>
      <c r="P2706">
        <v>1</v>
      </c>
      <c r="Q2706" t="s">
        <v>59</v>
      </c>
      <c r="R2706" t="s">
        <v>703</v>
      </c>
      <c r="S2706">
        <v>36.292230000000004</v>
      </c>
      <c r="T2706">
        <v>-119.622676</v>
      </c>
      <c r="U2706">
        <v>0</v>
      </c>
      <c r="V2706">
        <v>90.45</v>
      </c>
      <c r="W2706">
        <v>1</v>
      </c>
      <c r="X2706">
        <v>0</v>
      </c>
      <c r="Y2706">
        <v>0</v>
      </c>
      <c r="Z2706" t="s">
        <v>61</v>
      </c>
      <c r="AA2706">
        <v>0</v>
      </c>
      <c r="AB2706">
        <v>0</v>
      </c>
      <c r="AC2706">
        <v>1</v>
      </c>
      <c r="AD2706">
        <v>0</v>
      </c>
      <c r="AE2706" t="s">
        <v>79</v>
      </c>
      <c r="AF2706">
        <v>1</v>
      </c>
      <c r="AG2706">
        <v>53204</v>
      </c>
      <c r="AH2706">
        <v>1</v>
      </c>
      <c r="AI2706" t="s">
        <v>63</v>
      </c>
      <c r="AJ2706">
        <v>0</v>
      </c>
      <c r="AK2706">
        <v>5</v>
      </c>
      <c r="AL2706">
        <v>0</v>
      </c>
      <c r="AM2706" t="s">
        <v>64</v>
      </c>
      <c r="AN2706">
        <v>0</v>
      </c>
      <c r="AO2706">
        <v>0</v>
      </c>
      <c r="AP2706">
        <v>1</v>
      </c>
      <c r="AQ2706">
        <v>57</v>
      </c>
      <c r="AR2706">
        <v>5229.8</v>
      </c>
      <c r="AS2706">
        <v>70</v>
      </c>
      <c r="AT2706">
        <v>1753.89</v>
      </c>
      <c r="AU2706">
        <v>0</v>
      </c>
      <c r="AV2706">
        <v>7053.69</v>
      </c>
      <c r="AW2706">
        <v>0</v>
      </c>
      <c r="AX2706">
        <v>0</v>
      </c>
      <c r="AY2706">
        <v>93230</v>
      </c>
      <c r="AZ2706">
        <v>0</v>
      </c>
    </row>
    <row r="2707" spans="1:52">
      <c r="A2707">
        <v>59</v>
      </c>
      <c r="B2707">
        <v>8</v>
      </c>
      <c r="C2707">
        <v>0</v>
      </c>
      <c r="D2707" t="s">
        <v>52</v>
      </c>
      <c r="E2707" t="s">
        <v>52</v>
      </c>
      <c r="F2707">
        <v>50</v>
      </c>
      <c r="G2707" t="s">
        <v>5183</v>
      </c>
      <c r="H2707">
        <v>4051</v>
      </c>
      <c r="I2707" t="s">
        <v>75</v>
      </c>
      <c r="J2707" t="s">
        <v>55</v>
      </c>
      <c r="K2707" t="s">
        <v>5184</v>
      </c>
      <c r="L2707" t="s">
        <v>57</v>
      </c>
      <c r="M2707">
        <v>0</v>
      </c>
      <c r="N2707">
        <v>1</v>
      </c>
      <c r="O2707" t="s">
        <v>58</v>
      </c>
      <c r="P2707">
        <v>1</v>
      </c>
      <c r="Q2707" t="s">
        <v>77</v>
      </c>
      <c r="R2707" t="s">
        <v>5185</v>
      </c>
      <c r="S2707">
        <v>41.251322000000002</v>
      </c>
      <c r="T2707">
        <v>-122.105209</v>
      </c>
      <c r="U2707">
        <v>0</v>
      </c>
      <c r="V2707">
        <v>43.7</v>
      </c>
      <c r="W2707">
        <v>0</v>
      </c>
      <c r="X2707">
        <v>0</v>
      </c>
      <c r="Y2707">
        <v>0</v>
      </c>
      <c r="Z2707" t="s">
        <v>87</v>
      </c>
      <c r="AA2707">
        <v>1</v>
      </c>
      <c r="AB2707">
        <v>1</v>
      </c>
      <c r="AC2707">
        <v>0</v>
      </c>
      <c r="AD2707">
        <v>0</v>
      </c>
      <c r="AE2707" t="s">
        <v>79</v>
      </c>
      <c r="AF2707">
        <v>0</v>
      </c>
      <c r="AG2707">
        <v>1586</v>
      </c>
      <c r="AH2707">
        <v>1</v>
      </c>
      <c r="AI2707" t="s">
        <v>63</v>
      </c>
      <c r="AJ2707">
        <v>0</v>
      </c>
      <c r="AK2707">
        <v>4</v>
      </c>
      <c r="AL2707">
        <v>0</v>
      </c>
      <c r="AM2707" t="s">
        <v>64</v>
      </c>
      <c r="AN2707">
        <v>0</v>
      </c>
      <c r="AO2707">
        <v>0</v>
      </c>
      <c r="AP2707">
        <v>0</v>
      </c>
      <c r="AQ2707">
        <v>61</v>
      </c>
      <c r="AR2707">
        <v>2696.55</v>
      </c>
      <c r="AS2707">
        <v>0</v>
      </c>
      <c r="AT2707">
        <v>0</v>
      </c>
      <c r="AU2707">
        <v>0</v>
      </c>
      <c r="AV2707">
        <v>2696.55</v>
      </c>
      <c r="AW2707">
        <v>0</v>
      </c>
      <c r="AX2707">
        <v>1</v>
      </c>
      <c r="AY2707">
        <v>96057</v>
      </c>
      <c r="AZ2707">
        <v>0</v>
      </c>
    </row>
    <row r="2708" spans="1:52">
      <c r="A2708">
        <v>74</v>
      </c>
      <c r="B2708">
        <v>13</v>
      </c>
      <c r="C2708">
        <v>5.73</v>
      </c>
      <c r="D2708" t="s">
        <v>52</v>
      </c>
      <c r="E2708" t="s">
        <v>52</v>
      </c>
      <c r="F2708">
        <v>30</v>
      </c>
      <c r="G2708" t="s">
        <v>186</v>
      </c>
      <c r="H2708">
        <v>2422</v>
      </c>
      <c r="I2708" t="s">
        <v>54</v>
      </c>
      <c r="J2708" t="s">
        <v>55</v>
      </c>
      <c r="K2708" t="s">
        <v>5186</v>
      </c>
      <c r="L2708" t="s">
        <v>57</v>
      </c>
      <c r="M2708">
        <v>0</v>
      </c>
      <c r="N2708">
        <v>0</v>
      </c>
      <c r="O2708" t="s">
        <v>68</v>
      </c>
      <c r="P2708">
        <v>1</v>
      </c>
      <c r="Q2708" t="s">
        <v>77</v>
      </c>
      <c r="R2708" t="s">
        <v>188</v>
      </c>
      <c r="S2708">
        <v>34.028734999999998</v>
      </c>
      <c r="T2708">
        <v>-118.31723599999999</v>
      </c>
      <c r="U2708">
        <v>1</v>
      </c>
      <c r="V2708">
        <v>59.1</v>
      </c>
      <c r="W2708">
        <v>0</v>
      </c>
      <c r="X2708">
        <v>0</v>
      </c>
      <c r="Y2708">
        <v>6</v>
      </c>
      <c r="Z2708" t="s">
        <v>61</v>
      </c>
      <c r="AA2708">
        <v>0</v>
      </c>
      <c r="AB2708">
        <v>1</v>
      </c>
      <c r="AC2708">
        <v>1</v>
      </c>
      <c r="AD2708">
        <v>1</v>
      </c>
      <c r="AE2708" t="s">
        <v>79</v>
      </c>
      <c r="AF2708">
        <v>1</v>
      </c>
      <c r="AG2708">
        <v>47143</v>
      </c>
      <c r="AH2708">
        <v>0</v>
      </c>
      <c r="AI2708" t="s">
        <v>63</v>
      </c>
      <c r="AJ2708">
        <v>1</v>
      </c>
      <c r="AK2708">
        <v>3</v>
      </c>
      <c r="AL2708">
        <v>1</v>
      </c>
      <c r="AM2708" t="s">
        <v>64</v>
      </c>
      <c r="AN2708">
        <v>1</v>
      </c>
      <c r="AO2708">
        <v>0</v>
      </c>
      <c r="AP2708">
        <v>0</v>
      </c>
      <c r="AQ2708">
        <v>18</v>
      </c>
      <c r="AR2708">
        <v>1011.05</v>
      </c>
      <c r="AS2708">
        <v>0</v>
      </c>
      <c r="AT2708">
        <v>103.14</v>
      </c>
      <c r="AU2708">
        <v>31.05</v>
      </c>
      <c r="AV2708">
        <v>1083.1400000000001</v>
      </c>
      <c r="AW2708">
        <v>0</v>
      </c>
      <c r="AX2708">
        <v>1</v>
      </c>
      <c r="AY2708">
        <v>90018</v>
      </c>
      <c r="AZ2708">
        <v>0</v>
      </c>
    </row>
    <row r="2709" spans="1:52">
      <c r="A2709">
        <v>80</v>
      </c>
      <c r="B2709">
        <v>11</v>
      </c>
      <c r="C2709">
        <v>26.62</v>
      </c>
      <c r="D2709" t="s">
        <v>175</v>
      </c>
      <c r="E2709" t="s">
        <v>176</v>
      </c>
      <c r="F2709">
        <v>84</v>
      </c>
      <c r="G2709" t="s">
        <v>840</v>
      </c>
      <c r="H2709">
        <v>5900</v>
      </c>
      <c r="I2709" t="s">
        <v>66</v>
      </c>
      <c r="J2709" t="s">
        <v>55</v>
      </c>
      <c r="K2709" t="s">
        <v>5187</v>
      </c>
      <c r="L2709" t="s">
        <v>84</v>
      </c>
      <c r="M2709">
        <v>0</v>
      </c>
      <c r="N2709">
        <v>0</v>
      </c>
      <c r="O2709" t="s">
        <v>68</v>
      </c>
      <c r="P2709">
        <v>1</v>
      </c>
      <c r="Q2709" t="s">
        <v>77</v>
      </c>
      <c r="R2709" t="s">
        <v>842</v>
      </c>
      <c r="S2709">
        <v>37.83323</v>
      </c>
      <c r="T2709">
        <v>-121.601461</v>
      </c>
      <c r="U2709">
        <v>0</v>
      </c>
      <c r="V2709">
        <v>44.95</v>
      </c>
      <c r="W2709">
        <v>0</v>
      </c>
      <c r="X2709">
        <v>0</v>
      </c>
      <c r="Y2709">
        <v>0</v>
      </c>
      <c r="Z2709" t="s">
        <v>93</v>
      </c>
      <c r="AA2709">
        <v>0</v>
      </c>
      <c r="AB2709">
        <v>0</v>
      </c>
      <c r="AC2709">
        <v>0</v>
      </c>
      <c r="AD2709">
        <v>0</v>
      </c>
      <c r="AE2709" t="s">
        <v>79</v>
      </c>
      <c r="AF2709">
        <v>1</v>
      </c>
      <c r="AG2709">
        <v>10153</v>
      </c>
      <c r="AH2709">
        <v>0</v>
      </c>
      <c r="AI2709" t="s">
        <v>63</v>
      </c>
      <c r="AJ2709">
        <v>0</v>
      </c>
      <c r="AK2709">
        <v>2</v>
      </c>
      <c r="AL2709">
        <v>1</v>
      </c>
      <c r="AM2709" t="s">
        <v>64</v>
      </c>
      <c r="AN2709">
        <v>0</v>
      </c>
      <c r="AO2709">
        <v>0</v>
      </c>
      <c r="AP2709">
        <v>0</v>
      </c>
      <c r="AQ2709">
        <v>2</v>
      </c>
      <c r="AR2709">
        <v>85.15</v>
      </c>
      <c r="AS2709">
        <v>0</v>
      </c>
      <c r="AT2709">
        <v>53.24</v>
      </c>
      <c r="AU2709">
        <v>0</v>
      </c>
      <c r="AV2709">
        <v>138.38999999999999</v>
      </c>
      <c r="AW2709">
        <v>0</v>
      </c>
      <c r="AX2709">
        <v>1</v>
      </c>
      <c r="AY2709">
        <v>94514</v>
      </c>
      <c r="AZ2709">
        <v>1</v>
      </c>
    </row>
    <row r="2710" spans="1:52">
      <c r="A2710">
        <v>52</v>
      </c>
      <c r="B2710">
        <v>14</v>
      </c>
      <c r="C2710">
        <v>0</v>
      </c>
      <c r="D2710" t="s">
        <v>52</v>
      </c>
      <c r="E2710" t="s">
        <v>52</v>
      </c>
      <c r="F2710">
        <v>63</v>
      </c>
      <c r="G2710" t="s">
        <v>5188</v>
      </c>
      <c r="H2710">
        <v>5091</v>
      </c>
      <c r="I2710" t="s">
        <v>75</v>
      </c>
      <c r="J2710" t="s">
        <v>55</v>
      </c>
      <c r="K2710" t="s">
        <v>5189</v>
      </c>
      <c r="L2710" t="s">
        <v>57</v>
      </c>
      <c r="M2710">
        <v>0</v>
      </c>
      <c r="N2710">
        <v>1</v>
      </c>
      <c r="O2710" t="s">
        <v>68</v>
      </c>
      <c r="P2710">
        <v>1</v>
      </c>
      <c r="Q2710" t="s">
        <v>77</v>
      </c>
      <c r="R2710" t="s">
        <v>5190</v>
      </c>
      <c r="S2710">
        <v>39.833069999999999</v>
      </c>
      <c r="T2710">
        <v>-123.178765</v>
      </c>
      <c r="U2710">
        <v>0</v>
      </c>
      <c r="V2710">
        <v>50.75</v>
      </c>
      <c r="W2710">
        <v>0</v>
      </c>
      <c r="X2710">
        <v>0</v>
      </c>
      <c r="Y2710">
        <v>0</v>
      </c>
      <c r="Z2710" t="s">
        <v>209</v>
      </c>
      <c r="AA2710">
        <v>0</v>
      </c>
      <c r="AB2710">
        <v>0</v>
      </c>
      <c r="AC2710">
        <v>0</v>
      </c>
      <c r="AD2710">
        <v>0</v>
      </c>
      <c r="AE2710" t="s">
        <v>62</v>
      </c>
      <c r="AF2710">
        <v>0</v>
      </c>
      <c r="AG2710">
        <v>2296</v>
      </c>
      <c r="AH2710">
        <v>0</v>
      </c>
      <c r="AI2710" t="s">
        <v>63</v>
      </c>
      <c r="AJ2710">
        <v>0</v>
      </c>
      <c r="AK2710">
        <v>5</v>
      </c>
      <c r="AL2710">
        <v>0</v>
      </c>
      <c r="AM2710" t="s">
        <v>64</v>
      </c>
      <c r="AN2710">
        <v>1</v>
      </c>
      <c r="AO2710">
        <v>1</v>
      </c>
      <c r="AP2710">
        <v>1</v>
      </c>
      <c r="AQ2710">
        <v>15</v>
      </c>
      <c r="AR2710">
        <v>688.2</v>
      </c>
      <c r="AS2710">
        <v>0</v>
      </c>
      <c r="AT2710">
        <v>0</v>
      </c>
      <c r="AU2710">
        <v>32.549999999999997</v>
      </c>
      <c r="AV2710">
        <v>655.65</v>
      </c>
      <c r="AW2710">
        <v>0</v>
      </c>
      <c r="AX2710">
        <v>1</v>
      </c>
      <c r="AY2710">
        <v>95428</v>
      </c>
      <c r="AZ2710">
        <v>0</v>
      </c>
    </row>
    <row r="2711" spans="1:52">
      <c r="A2711">
        <v>25</v>
      </c>
      <c r="B2711">
        <v>30</v>
      </c>
      <c r="C2711">
        <v>21.37</v>
      </c>
      <c r="D2711" t="s">
        <v>52</v>
      </c>
      <c r="E2711" t="s">
        <v>52</v>
      </c>
      <c r="F2711">
        <v>66</v>
      </c>
      <c r="G2711" t="s">
        <v>5191</v>
      </c>
      <c r="H2711">
        <v>5133</v>
      </c>
      <c r="I2711" t="s">
        <v>54</v>
      </c>
      <c r="J2711" t="s">
        <v>55</v>
      </c>
      <c r="K2711" t="s">
        <v>5192</v>
      </c>
      <c r="L2711" t="s">
        <v>57</v>
      </c>
      <c r="M2711">
        <v>0</v>
      </c>
      <c r="N2711">
        <v>1</v>
      </c>
      <c r="O2711" t="s">
        <v>58</v>
      </c>
      <c r="P2711">
        <v>1</v>
      </c>
      <c r="Q2711" t="s">
        <v>77</v>
      </c>
      <c r="R2711" t="s">
        <v>5193</v>
      </c>
      <c r="S2711">
        <v>38.085839</v>
      </c>
      <c r="T2711">
        <v>-120.37855</v>
      </c>
      <c r="U2711">
        <v>0</v>
      </c>
      <c r="V2711">
        <v>61.15</v>
      </c>
      <c r="W2711">
        <v>0</v>
      </c>
      <c r="X2711">
        <v>0</v>
      </c>
      <c r="Y2711">
        <v>0</v>
      </c>
      <c r="Z2711" t="s">
        <v>61</v>
      </c>
      <c r="AA2711">
        <v>1</v>
      </c>
      <c r="AB2711">
        <v>1</v>
      </c>
      <c r="AC2711">
        <v>1</v>
      </c>
      <c r="AD2711">
        <v>0</v>
      </c>
      <c r="AE2711" t="s">
        <v>62</v>
      </c>
      <c r="AF2711">
        <v>1</v>
      </c>
      <c r="AG2711">
        <v>2144</v>
      </c>
      <c r="AH2711">
        <v>0</v>
      </c>
      <c r="AI2711" t="s">
        <v>63</v>
      </c>
      <c r="AJ2711">
        <v>0</v>
      </c>
      <c r="AK2711">
        <v>3</v>
      </c>
      <c r="AL2711">
        <v>0</v>
      </c>
      <c r="AM2711" t="s">
        <v>64</v>
      </c>
      <c r="AN2711">
        <v>0</v>
      </c>
      <c r="AO2711">
        <v>0</v>
      </c>
      <c r="AP2711">
        <v>0</v>
      </c>
      <c r="AQ2711">
        <v>66</v>
      </c>
      <c r="AR2711">
        <v>4017.45</v>
      </c>
      <c r="AS2711">
        <v>0</v>
      </c>
      <c r="AT2711">
        <v>1410.42</v>
      </c>
      <c r="AU2711">
        <v>0</v>
      </c>
      <c r="AV2711">
        <v>5427.87</v>
      </c>
      <c r="AW2711">
        <v>1</v>
      </c>
      <c r="AX2711">
        <v>1</v>
      </c>
      <c r="AY2711">
        <v>95310</v>
      </c>
      <c r="AZ2711">
        <v>0</v>
      </c>
    </row>
    <row r="2712" spans="1:52">
      <c r="A2712">
        <v>33</v>
      </c>
      <c r="B2712">
        <v>15</v>
      </c>
      <c r="C2712">
        <v>13.27</v>
      </c>
      <c r="D2712" t="s">
        <v>52</v>
      </c>
      <c r="E2712" t="s">
        <v>52</v>
      </c>
      <c r="F2712">
        <v>27</v>
      </c>
      <c r="G2712" t="s">
        <v>2345</v>
      </c>
      <c r="H2712">
        <v>5978</v>
      </c>
      <c r="I2712" t="s">
        <v>54</v>
      </c>
      <c r="J2712" t="s">
        <v>55</v>
      </c>
      <c r="K2712" t="s">
        <v>5194</v>
      </c>
      <c r="L2712" t="s">
        <v>57</v>
      </c>
      <c r="M2712">
        <v>1</v>
      </c>
      <c r="N2712">
        <v>1</v>
      </c>
      <c r="O2712" t="s">
        <v>58</v>
      </c>
      <c r="P2712">
        <v>1</v>
      </c>
      <c r="Q2712" t="s">
        <v>77</v>
      </c>
      <c r="R2712" t="s">
        <v>2347</v>
      </c>
      <c r="S2712">
        <v>34.370378000000002</v>
      </c>
      <c r="T2712">
        <v>-118.50411800000001</v>
      </c>
      <c r="U2712">
        <v>1</v>
      </c>
      <c r="V2712">
        <v>76.45</v>
      </c>
      <c r="W2712">
        <v>1</v>
      </c>
      <c r="X2712">
        <v>1</v>
      </c>
      <c r="Y2712">
        <v>0</v>
      </c>
      <c r="Z2712" t="s">
        <v>61</v>
      </c>
      <c r="AA2712">
        <v>0</v>
      </c>
      <c r="AB2712">
        <v>1</v>
      </c>
      <c r="AC2712">
        <v>1</v>
      </c>
      <c r="AD2712">
        <v>1</v>
      </c>
      <c r="AE2712" t="s">
        <v>79</v>
      </c>
      <c r="AF2712">
        <v>1</v>
      </c>
      <c r="AG2712">
        <v>30742</v>
      </c>
      <c r="AH2712">
        <v>1</v>
      </c>
      <c r="AI2712" t="s">
        <v>63</v>
      </c>
      <c r="AJ2712">
        <v>0</v>
      </c>
      <c r="AK2712">
        <v>4</v>
      </c>
      <c r="AL2712">
        <v>0</v>
      </c>
      <c r="AM2712" t="s">
        <v>64</v>
      </c>
      <c r="AN2712">
        <v>0</v>
      </c>
      <c r="AO2712">
        <v>0</v>
      </c>
      <c r="AP2712">
        <v>1</v>
      </c>
      <c r="AQ2712">
        <v>59</v>
      </c>
      <c r="AR2712">
        <v>4519.5</v>
      </c>
      <c r="AS2712">
        <v>0</v>
      </c>
      <c r="AT2712">
        <v>782.93</v>
      </c>
      <c r="AU2712">
        <v>30.22</v>
      </c>
      <c r="AV2712">
        <v>5272.21</v>
      </c>
      <c r="AW2712">
        <v>0</v>
      </c>
      <c r="AX2712">
        <v>1</v>
      </c>
      <c r="AY2712">
        <v>91321</v>
      </c>
      <c r="AZ2712">
        <v>0</v>
      </c>
    </row>
    <row r="2713" spans="1:52">
      <c r="A2713">
        <v>73</v>
      </c>
      <c r="B2713">
        <v>3</v>
      </c>
      <c r="C2713">
        <v>2.12</v>
      </c>
      <c r="D2713" t="s">
        <v>52</v>
      </c>
      <c r="E2713" t="s">
        <v>52</v>
      </c>
      <c r="F2713">
        <v>38</v>
      </c>
      <c r="G2713" t="s">
        <v>3157</v>
      </c>
      <c r="H2713">
        <v>3318</v>
      </c>
      <c r="I2713" t="s">
        <v>75</v>
      </c>
      <c r="J2713" t="s">
        <v>55</v>
      </c>
      <c r="K2713" t="s">
        <v>5195</v>
      </c>
      <c r="L2713" t="s">
        <v>57</v>
      </c>
      <c r="M2713">
        <v>0</v>
      </c>
      <c r="N2713">
        <v>1</v>
      </c>
      <c r="O2713" t="s">
        <v>68</v>
      </c>
      <c r="P2713">
        <v>1</v>
      </c>
      <c r="Q2713" t="s">
        <v>59</v>
      </c>
      <c r="R2713" t="s">
        <v>3159</v>
      </c>
      <c r="S2713">
        <v>32.912663999999999</v>
      </c>
      <c r="T2713">
        <v>-116.63538699999999</v>
      </c>
      <c r="U2713">
        <v>1</v>
      </c>
      <c r="V2713">
        <v>100.8</v>
      </c>
      <c r="W2713">
        <v>1</v>
      </c>
      <c r="X2713">
        <v>0</v>
      </c>
      <c r="Y2713">
        <v>4</v>
      </c>
      <c r="Z2713" t="s">
        <v>61</v>
      </c>
      <c r="AA2713">
        <v>0</v>
      </c>
      <c r="AB2713">
        <v>0</v>
      </c>
      <c r="AC2713">
        <v>1</v>
      </c>
      <c r="AD2713">
        <v>1</v>
      </c>
      <c r="AE2713" t="s">
        <v>62</v>
      </c>
      <c r="AF2713">
        <v>1</v>
      </c>
      <c r="AG2713">
        <v>1587</v>
      </c>
      <c r="AH2713">
        <v>0</v>
      </c>
      <c r="AI2713" t="s">
        <v>63</v>
      </c>
      <c r="AJ2713">
        <v>1</v>
      </c>
      <c r="AK2713">
        <v>5</v>
      </c>
      <c r="AL2713">
        <v>1</v>
      </c>
      <c r="AM2713" t="s">
        <v>64</v>
      </c>
      <c r="AN2713">
        <v>1</v>
      </c>
      <c r="AO2713">
        <v>0</v>
      </c>
      <c r="AP2713">
        <v>1</v>
      </c>
      <c r="AQ2713">
        <v>35</v>
      </c>
      <c r="AR2713">
        <v>3437.5</v>
      </c>
      <c r="AS2713">
        <v>0</v>
      </c>
      <c r="AT2713">
        <v>74.2</v>
      </c>
      <c r="AU2713">
        <v>0</v>
      </c>
      <c r="AV2713">
        <v>3511.7</v>
      </c>
      <c r="AW2713">
        <v>0</v>
      </c>
      <c r="AX2713">
        <v>1</v>
      </c>
      <c r="AY2713">
        <v>91916</v>
      </c>
      <c r="AZ2713">
        <v>0</v>
      </c>
    </row>
    <row r="2714" spans="1:52">
      <c r="A2714">
        <v>58</v>
      </c>
      <c r="B2714">
        <v>16</v>
      </c>
      <c r="C2714">
        <v>33.369999999999997</v>
      </c>
      <c r="D2714" t="s">
        <v>52</v>
      </c>
      <c r="E2714" t="s">
        <v>52</v>
      </c>
      <c r="F2714">
        <v>47</v>
      </c>
      <c r="G2714" t="s">
        <v>737</v>
      </c>
      <c r="H2714">
        <v>6009</v>
      </c>
      <c r="I2714" t="s">
        <v>54</v>
      </c>
      <c r="J2714" t="s">
        <v>55</v>
      </c>
      <c r="K2714" t="s">
        <v>5196</v>
      </c>
      <c r="L2714" t="s">
        <v>57</v>
      </c>
      <c r="M2714">
        <v>1</v>
      </c>
      <c r="N2714">
        <v>1</v>
      </c>
      <c r="O2714" t="s">
        <v>58</v>
      </c>
      <c r="P2714">
        <v>1</v>
      </c>
      <c r="Q2714" t="s">
        <v>59</v>
      </c>
      <c r="R2714" t="s">
        <v>1922</v>
      </c>
      <c r="S2714">
        <v>33.778435999999999</v>
      </c>
      <c r="T2714">
        <v>-118.11864799999999</v>
      </c>
      <c r="U2714">
        <v>1</v>
      </c>
      <c r="V2714">
        <v>117.5</v>
      </c>
      <c r="W2714">
        <v>1</v>
      </c>
      <c r="X2714">
        <v>1</v>
      </c>
      <c r="Y2714">
        <v>9</v>
      </c>
      <c r="Z2714" t="s">
        <v>61</v>
      </c>
      <c r="AA2714">
        <v>1</v>
      </c>
      <c r="AB2714">
        <v>1</v>
      </c>
      <c r="AC2714">
        <v>0</v>
      </c>
      <c r="AD2714">
        <v>1</v>
      </c>
      <c r="AE2714" t="s">
        <v>79</v>
      </c>
      <c r="AF2714">
        <v>1</v>
      </c>
      <c r="AG2714">
        <v>425</v>
      </c>
      <c r="AH2714">
        <v>1</v>
      </c>
      <c r="AI2714" t="s">
        <v>63</v>
      </c>
      <c r="AJ2714">
        <v>1</v>
      </c>
      <c r="AK2714">
        <v>4</v>
      </c>
      <c r="AL2714">
        <v>0</v>
      </c>
      <c r="AM2714" t="s">
        <v>64</v>
      </c>
      <c r="AN2714">
        <v>1</v>
      </c>
      <c r="AO2714">
        <v>1</v>
      </c>
      <c r="AP2714">
        <v>1</v>
      </c>
      <c r="AQ2714">
        <v>72</v>
      </c>
      <c r="AR2714">
        <v>8670.1</v>
      </c>
      <c r="AS2714">
        <v>0</v>
      </c>
      <c r="AT2714">
        <v>2402.64</v>
      </c>
      <c r="AU2714">
        <v>47.55</v>
      </c>
      <c r="AV2714">
        <v>11025.19</v>
      </c>
      <c r="AW2714">
        <v>0</v>
      </c>
      <c r="AX2714">
        <v>1</v>
      </c>
      <c r="AY2714">
        <v>90822</v>
      </c>
      <c r="AZ2714">
        <v>0</v>
      </c>
    </row>
    <row r="2715" spans="1:52">
      <c r="A2715">
        <v>65</v>
      </c>
      <c r="B2715">
        <v>3</v>
      </c>
      <c r="C2715">
        <v>27.49</v>
      </c>
      <c r="D2715" t="s">
        <v>52</v>
      </c>
      <c r="E2715" t="s">
        <v>52</v>
      </c>
      <c r="F2715">
        <v>67</v>
      </c>
      <c r="G2715" t="s">
        <v>5120</v>
      </c>
      <c r="H2715">
        <v>4981</v>
      </c>
      <c r="I2715" t="s">
        <v>66</v>
      </c>
      <c r="J2715" t="s">
        <v>55</v>
      </c>
      <c r="K2715" t="s">
        <v>5197</v>
      </c>
      <c r="L2715" t="s">
        <v>57</v>
      </c>
      <c r="M2715">
        <v>0</v>
      </c>
      <c r="N2715">
        <v>0</v>
      </c>
      <c r="O2715" t="s">
        <v>68</v>
      </c>
      <c r="P2715">
        <v>1</v>
      </c>
      <c r="Q2715" t="s">
        <v>59</v>
      </c>
      <c r="R2715" t="s">
        <v>5122</v>
      </c>
      <c r="S2715">
        <v>36.205464999999997</v>
      </c>
      <c r="T2715">
        <v>-119.085807</v>
      </c>
      <c r="U2715">
        <v>1</v>
      </c>
      <c r="V2715">
        <v>89.8</v>
      </c>
      <c r="W2715">
        <v>1</v>
      </c>
      <c r="X2715">
        <v>0</v>
      </c>
      <c r="Y2715">
        <v>7</v>
      </c>
      <c r="Z2715" t="s">
        <v>87</v>
      </c>
      <c r="AA2715">
        <v>1</v>
      </c>
      <c r="AB2715">
        <v>0</v>
      </c>
      <c r="AC2715">
        <v>1</v>
      </c>
      <c r="AD2715">
        <v>1</v>
      </c>
      <c r="AE2715" t="s">
        <v>62</v>
      </c>
      <c r="AF2715">
        <v>1</v>
      </c>
      <c r="AG2715">
        <v>15508</v>
      </c>
      <c r="AH2715">
        <v>0</v>
      </c>
      <c r="AI2715" t="s">
        <v>63</v>
      </c>
      <c r="AJ2715">
        <v>1</v>
      </c>
      <c r="AK2715">
        <v>3</v>
      </c>
      <c r="AL2715">
        <v>1</v>
      </c>
      <c r="AM2715" t="s">
        <v>64</v>
      </c>
      <c r="AN2715">
        <v>1</v>
      </c>
      <c r="AO2715">
        <v>1</v>
      </c>
      <c r="AP2715">
        <v>0</v>
      </c>
      <c r="AQ2715">
        <v>62</v>
      </c>
      <c r="AR2715">
        <v>5629.55</v>
      </c>
      <c r="AS2715">
        <v>0</v>
      </c>
      <c r="AT2715">
        <v>1704.38</v>
      </c>
      <c r="AU2715">
        <v>0</v>
      </c>
      <c r="AV2715">
        <v>7333.93</v>
      </c>
      <c r="AW2715">
        <v>0</v>
      </c>
      <c r="AX2715">
        <v>1</v>
      </c>
      <c r="AY2715">
        <v>93247</v>
      </c>
      <c r="AZ2715">
        <v>0</v>
      </c>
    </row>
    <row r="2716" spans="1:52">
      <c r="A2716">
        <v>71</v>
      </c>
      <c r="B2716">
        <v>19</v>
      </c>
      <c r="C2716">
        <v>20.83</v>
      </c>
      <c r="D2716" t="s">
        <v>175</v>
      </c>
      <c r="E2716" t="s">
        <v>176</v>
      </c>
      <c r="F2716">
        <v>82</v>
      </c>
      <c r="G2716" t="s">
        <v>1710</v>
      </c>
      <c r="H2716">
        <v>2074</v>
      </c>
      <c r="I2716" t="s">
        <v>66</v>
      </c>
      <c r="J2716" t="s">
        <v>55</v>
      </c>
      <c r="K2716" t="s">
        <v>5198</v>
      </c>
      <c r="L2716" t="s">
        <v>84</v>
      </c>
      <c r="M2716">
        <v>0</v>
      </c>
      <c r="N2716">
        <v>1</v>
      </c>
      <c r="O2716" t="s">
        <v>68</v>
      </c>
      <c r="P2716">
        <v>1</v>
      </c>
      <c r="Q2716" t="s">
        <v>59</v>
      </c>
      <c r="R2716" t="s">
        <v>1712</v>
      </c>
      <c r="S2716">
        <v>38.140718999999997</v>
      </c>
      <c r="T2716">
        <v>-121.83829799999999</v>
      </c>
      <c r="U2716">
        <v>0</v>
      </c>
      <c r="V2716">
        <v>99.05</v>
      </c>
      <c r="W2716">
        <v>1</v>
      </c>
      <c r="X2716">
        <v>0</v>
      </c>
      <c r="Y2716">
        <v>0</v>
      </c>
      <c r="Z2716" t="s">
        <v>61</v>
      </c>
      <c r="AA2716">
        <v>0</v>
      </c>
      <c r="AB2716">
        <v>0</v>
      </c>
      <c r="AC2716">
        <v>1</v>
      </c>
      <c r="AD2716">
        <v>0</v>
      </c>
      <c r="AE2716" t="s">
        <v>62</v>
      </c>
      <c r="AF2716">
        <v>1</v>
      </c>
      <c r="AG2716">
        <v>138</v>
      </c>
      <c r="AH2716">
        <v>0</v>
      </c>
      <c r="AI2716" t="s">
        <v>63</v>
      </c>
      <c r="AJ2716">
        <v>0</v>
      </c>
      <c r="AK2716">
        <v>1</v>
      </c>
      <c r="AL2716">
        <v>1</v>
      </c>
      <c r="AM2716" t="s">
        <v>64</v>
      </c>
      <c r="AN2716">
        <v>1</v>
      </c>
      <c r="AO2716">
        <v>0</v>
      </c>
      <c r="AP2716">
        <v>1</v>
      </c>
      <c r="AQ2716">
        <v>35</v>
      </c>
      <c r="AR2716">
        <v>3395.8</v>
      </c>
      <c r="AS2716">
        <v>120</v>
      </c>
      <c r="AT2716">
        <v>729.05</v>
      </c>
      <c r="AU2716">
        <v>0</v>
      </c>
      <c r="AV2716">
        <v>4244.8500000000004</v>
      </c>
      <c r="AW2716">
        <v>0</v>
      </c>
      <c r="AX2716">
        <v>0</v>
      </c>
      <c r="AY2716">
        <v>94512</v>
      </c>
      <c r="AZ2716">
        <v>1</v>
      </c>
    </row>
    <row r="2717" spans="1:52">
      <c r="A2717">
        <v>54</v>
      </c>
      <c r="B2717">
        <v>10</v>
      </c>
      <c r="C2717">
        <v>24.17</v>
      </c>
      <c r="D2717" t="s">
        <v>52</v>
      </c>
      <c r="E2717" t="s">
        <v>52</v>
      </c>
      <c r="F2717">
        <v>47</v>
      </c>
      <c r="G2717" t="s">
        <v>1270</v>
      </c>
      <c r="H2717">
        <v>3351</v>
      </c>
      <c r="I2717" t="s">
        <v>66</v>
      </c>
      <c r="J2717" t="s">
        <v>55</v>
      </c>
      <c r="K2717" t="s">
        <v>5199</v>
      </c>
      <c r="L2717" t="s">
        <v>57</v>
      </c>
      <c r="M2717">
        <v>0</v>
      </c>
      <c r="N2717">
        <v>0</v>
      </c>
      <c r="O2717" t="s">
        <v>68</v>
      </c>
      <c r="P2717">
        <v>1</v>
      </c>
      <c r="Q2717" t="s">
        <v>59</v>
      </c>
      <c r="R2717" t="s">
        <v>1272</v>
      </c>
      <c r="S2717">
        <v>38.883223999999998</v>
      </c>
      <c r="T2717">
        <v>-121.15918000000001</v>
      </c>
      <c r="U2717">
        <v>1</v>
      </c>
      <c r="V2717">
        <v>68.599999999999994</v>
      </c>
      <c r="W2717">
        <v>0</v>
      </c>
      <c r="X2717">
        <v>0</v>
      </c>
      <c r="Y2717">
        <v>9</v>
      </c>
      <c r="Z2717" t="s">
        <v>209</v>
      </c>
      <c r="AA2717">
        <v>0</v>
      </c>
      <c r="AB2717">
        <v>0</v>
      </c>
      <c r="AC2717">
        <v>1</v>
      </c>
      <c r="AD2717">
        <v>1</v>
      </c>
      <c r="AE2717" t="s">
        <v>62</v>
      </c>
      <c r="AF2717">
        <v>1</v>
      </c>
      <c r="AG2717">
        <v>6096</v>
      </c>
      <c r="AH2717">
        <v>0</v>
      </c>
      <c r="AI2717" t="s">
        <v>63</v>
      </c>
      <c r="AJ2717">
        <v>1</v>
      </c>
      <c r="AK2717">
        <v>4</v>
      </c>
      <c r="AL2717">
        <v>0</v>
      </c>
      <c r="AM2717" t="s">
        <v>64</v>
      </c>
      <c r="AN2717">
        <v>0</v>
      </c>
      <c r="AO2717">
        <v>0</v>
      </c>
      <c r="AP2717">
        <v>0</v>
      </c>
      <c r="AQ2717">
        <v>15</v>
      </c>
      <c r="AR2717">
        <v>1108.5999999999999</v>
      </c>
      <c r="AS2717">
        <v>90</v>
      </c>
      <c r="AT2717">
        <v>362.55</v>
      </c>
      <c r="AU2717">
        <v>0</v>
      </c>
      <c r="AV2717">
        <v>1561.15</v>
      </c>
      <c r="AW2717">
        <v>0</v>
      </c>
      <c r="AX2717">
        <v>0</v>
      </c>
      <c r="AY2717">
        <v>95658</v>
      </c>
      <c r="AZ2717">
        <v>0</v>
      </c>
    </row>
    <row r="2718" spans="1:52">
      <c r="A2718">
        <v>45</v>
      </c>
      <c r="B2718">
        <v>0</v>
      </c>
      <c r="C2718">
        <v>26.25</v>
      </c>
      <c r="D2718" t="s">
        <v>52</v>
      </c>
      <c r="E2718" t="s">
        <v>52</v>
      </c>
      <c r="F2718">
        <v>57</v>
      </c>
      <c r="G2718" t="s">
        <v>2663</v>
      </c>
      <c r="H2718">
        <v>5755</v>
      </c>
      <c r="I2718" t="s">
        <v>54</v>
      </c>
      <c r="J2718" t="s">
        <v>55</v>
      </c>
      <c r="K2718" t="s">
        <v>5200</v>
      </c>
      <c r="L2718" t="s">
        <v>57</v>
      </c>
      <c r="M2718">
        <v>0</v>
      </c>
      <c r="N2718">
        <v>0</v>
      </c>
      <c r="O2718" t="s">
        <v>58</v>
      </c>
      <c r="P2718">
        <v>0</v>
      </c>
      <c r="Q2718" t="s">
        <v>72</v>
      </c>
      <c r="R2718" t="s">
        <v>2665</v>
      </c>
      <c r="S2718">
        <v>37.633361000000001</v>
      </c>
      <c r="T2718">
        <v>-121.86239500000001</v>
      </c>
      <c r="U2718">
        <v>0</v>
      </c>
      <c r="V2718">
        <v>20.100000000000001</v>
      </c>
      <c r="W2718">
        <v>0</v>
      </c>
      <c r="X2718">
        <v>0</v>
      </c>
      <c r="Y2718">
        <v>0</v>
      </c>
      <c r="Z2718" t="s">
        <v>87</v>
      </c>
      <c r="AA2718">
        <v>0</v>
      </c>
      <c r="AB2718">
        <v>0</v>
      </c>
      <c r="AC2718">
        <v>0</v>
      </c>
      <c r="AD2718">
        <v>0</v>
      </c>
      <c r="AE2718" t="s">
        <v>79</v>
      </c>
      <c r="AF2718">
        <v>1</v>
      </c>
      <c r="AG2718">
        <v>36669</v>
      </c>
      <c r="AH2718">
        <v>0</v>
      </c>
      <c r="AI2718" t="s">
        <v>63</v>
      </c>
      <c r="AJ2718">
        <v>0</v>
      </c>
      <c r="AK2718">
        <v>5</v>
      </c>
      <c r="AL2718">
        <v>0</v>
      </c>
      <c r="AM2718" t="s">
        <v>64</v>
      </c>
      <c r="AN2718">
        <v>0</v>
      </c>
      <c r="AO2718">
        <v>0</v>
      </c>
      <c r="AP2718">
        <v>0</v>
      </c>
      <c r="AQ2718">
        <v>54</v>
      </c>
      <c r="AR2718">
        <v>1079.45</v>
      </c>
      <c r="AS2718">
        <v>0</v>
      </c>
      <c r="AT2718">
        <v>1417.5</v>
      </c>
      <c r="AU2718">
        <v>0</v>
      </c>
      <c r="AV2718">
        <v>2496.9499999999998</v>
      </c>
      <c r="AW2718">
        <v>0</v>
      </c>
      <c r="AX2718">
        <v>0</v>
      </c>
      <c r="AY2718">
        <v>94566</v>
      </c>
      <c r="AZ2718">
        <v>0</v>
      </c>
    </row>
    <row r="2719" spans="1:52">
      <c r="A2719">
        <v>19</v>
      </c>
      <c r="B2719">
        <v>53</v>
      </c>
      <c r="C2719">
        <v>33.24</v>
      </c>
      <c r="D2719" t="s">
        <v>52</v>
      </c>
      <c r="E2719" t="s">
        <v>52</v>
      </c>
      <c r="F2719">
        <v>42</v>
      </c>
      <c r="G2719" t="s">
        <v>1797</v>
      </c>
      <c r="H2719">
        <v>2547</v>
      </c>
      <c r="I2719" t="s">
        <v>66</v>
      </c>
      <c r="J2719" t="s">
        <v>55</v>
      </c>
      <c r="K2719" t="s">
        <v>5201</v>
      </c>
      <c r="L2719" t="s">
        <v>57</v>
      </c>
      <c r="M2719">
        <v>0</v>
      </c>
      <c r="N2719">
        <v>0</v>
      </c>
      <c r="O2719" t="s">
        <v>58</v>
      </c>
      <c r="P2719">
        <v>1</v>
      </c>
      <c r="Q2719" t="s">
        <v>77</v>
      </c>
      <c r="R2719" t="s">
        <v>1799</v>
      </c>
      <c r="S2719">
        <v>33.921793000000001</v>
      </c>
      <c r="T2719">
        <v>-118.14058799999999</v>
      </c>
      <c r="U2719">
        <v>1</v>
      </c>
      <c r="V2719">
        <v>50.3</v>
      </c>
      <c r="W2719">
        <v>0</v>
      </c>
      <c r="X2719">
        <v>0</v>
      </c>
      <c r="Y2719">
        <v>7</v>
      </c>
      <c r="Z2719" t="s">
        <v>61</v>
      </c>
      <c r="AA2719">
        <v>0</v>
      </c>
      <c r="AB2719">
        <v>1</v>
      </c>
      <c r="AC2719">
        <v>1</v>
      </c>
      <c r="AD2719">
        <v>1</v>
      </c>
      <c r="AE2719" t="s">
        <v>62</v>
      </c>
      <c r="AF2719">
        <v>1</v>
      </c>
      <c r="AG2719">
        <v>42459</v>
      </c>
      <c r="AH2719">
        <v>0</v>
      </c>
      <c r="AI2719" t="s">
        <v>63</v>
      </c>
      <c r="AJ2719">
        <v>1</v>
      </c>
      <c r="AK2719">
        <v>3</v>
      </c>
      <c r="AL2719">
        <v>0</v>
      </c>
      <c r="AM2719" t="s">
        <v>64</v>
      </c>
      <c r="AN2719">
        <v>0</v>
      </c>
      <c r="AO2719">
        <v>0</v>
      </c>
      <c r="AP2719">
        <v>0</v>
      </c>
      <c r="AQ2719">
        <v>7</v>
      </c>
      <c r="AR2719">
        <v>355.1</v>
      </c>
      <c r="AS2719">
        <v>0</v>
      </c>
      <c r="AT2719">
        <v>232.68</v>
      </c>
      <c r="AU2719">
        <v>0</v>
      </c>
      <c r="AV2719">
        <v>587.78</v>
      </c>
      <c r="AW2719">
        <v>1</v>
      </c>
      <c r="AX2719">
        <v>1</v>
      </c>
      <c r="AY2719">
        <v>90242</v>
      </c>
      <c r="AZ2719">
        <v>0</v>
      </c>
    </row>
    <row r="2720" spans="1:52">
      <c r="A2720">
        <v>33</v>
      </c>
      <c r="B2720">
        <v>17</v>
      </c>
      <c r="C2720">
        <v>7.42</v>
      </c>
      <c r="D2720" t="s">
        <v>52</v>
      </c>
      <c r="E2720" t="s">
        <v>52</v>
      </c>
      <c r="F2720">
        <v>27</v>
      </c>
      <c r="G2720" t="s">
        <v>1931</v>
      </c>
      <c r="H2720">
        <v>5899</v>
      </c>
      <c r="I2720" t="s">
        <v>75</v>
      </c>
      <c r="J2720" t="s">
        <v>55</v>
      </c>
      <c r="K2720" t="s">
        <v>5202</v>
      </c>
      <c r="L2720" t="s">
        <v>57</v>
      </c>
      <c r="M2720">
        <v>0</v>
      </c>
      <c r="N2720">
        <v>1</v>
      </c>
      <c r="O2720" t="s">
        <v>58</v>
      </c>
      <c r="P2720">
        <v>1</v>
      </c>
      <c r="Q2720" t="s">
        <v>77</v>
      </c>
      <c r="R2720" t="s">
        <v>1933</v>
      </c>
      <c r="S2720">
        <v>37.550074000000002</v>
      </c>
      <c r="T2720">
        <v>-118.83716699999999</v>
      </c>
      <c r="U2720">
        <v>0</v>
      </c>
      <c r="V2720">
        <v>53.8</v>
      </c>
      <c r="W2720">
        <v>0</v>
      </c>
      <c r="X2720">
        <v>0</v>
      </c>
      <c r="Y2720">
        <v>0</v>
      </c>
      <c r="Z2720" t="s">
        <v>209</v>
      </c>
      <c r="AA2720">
        <v>0</v>
      </c>
      <c r="AB2720">
        <v>0</v>
      </c>
      <c r="AC2720">
        <v>0</v>
      </c>
      <c r="AD2720">
        <v>0</v>
      </c>
      <c r="AE2720" t="s">
        <v>62</v>
      </c>
      <c r="AF2720">
        <v>1</v>
      </c>
      <c r="AG2720">
        <v>8217</v>
      </c>
      <c r="AH2720">
        <v>1</v>
      </c>
      <c r="AI2720" t="s">
        <v>63</v>
      </c>
      <c r="AJ2720">
        <v>0</v>
      </c>
      <c r="AK2720">
        <v>5</v>
      </c>
      <c r="AL2720">
        <v>0</v>
      </c>
      <c r="AM2720" t="s">
        <v>64</v>
      </c>
      <c r="AN2720">
        <v>0</v>
      </c>
      <c r="AO2720">
        <v>0</v>
      </c>
      <c r="AP2720">
        <v>0</v>
      </c>
      <c r="AQ2720">
        <v>11</v>
      </c>
      <c r="AR2720">
        <v>651.54999999999995</v>
      </c>
      <c r="AS2720">
        <v>0</v>
      </c>
      <c r="AT2720">
        <v>81.62</v>
      </c>
      <c r="AU2720">
        <v>0</v>
      </c>
      <c r="AV2720">
        <v>733.17</v>
      </c>
      <c r="AW2720">
        <v>0</v>
      </c>
      <c r="AX2720">
        <v>1</v>
      </c>
      <c r="AY2720">
        <v>93546</v>
      </c>
      <c r="AZ2720">
        <v>0</v>
      </c>
    </row>
    <row r="2721" spans="1:52">
      <c r="A2721">
        <v>70</v>
      </c>
      <c r="B2721">
        <v>27</v>
      </c>
      <c r="C2721">
        <v>22</v>
      </c>
      <c r="D2721" t="s">
        <v>52</v>
      </c>
      <c r="E2721" t="s">
        <v>52</v>
      </c>
      <c r="F2721">
        <v>23</v>
      </c>
      <c r="G2721" t="s">
        <v>2843</v>
      </c>
      <c r="H2721">
        <v>4951</v>
      </c>
      <c r="I2721" t="s">
        <v>54</v>
      </c>
      <c r="J2721" t="s">
        <v>55</v>
      </c>
      <c r="K2721" t="s">
        <v>5203</v>
      </c>
      <c r="L2721" t="s">
        <v>57</v>
      </c>
      <c r="M2721">
        <v>0</v>
      </c>
      <c r="N2721">
        <v>1</v>
      </c>
      <c r="O2721" t="s">
        <v>58</v>
      </c>
      <c r="P2721">
        <v>1</v>
      </c>
      <c r="Q2721" t="s">
        <v>59</v>
      </c>
      <c r="R2721" t="s">
        <v>2845</v>
      </c>
      <c r="S2721">
        <v>39.432127000000001</v>
      </c>
      <c r="T2721">
        <v>-121.099287</v>
      </c>
      <c r="U2721">
        <v>1</v>
      </c>
      <c r="V2721">
        <v>99.2</v>
      </c>
      <c r="W2721">
        <v>0</v>
      </c>
      <c r="X2721">
        <v>0</v>
      </c>
      <c r="Y2721">
        <v>6</v>
      </c>
      <c r="Z2721" t="s">
        <v>61</v>
      </c>
      <c r="AA2721">
        <v>1</v>
      </c>
      <c r="AB2721">
        <v>0</v>
      </c>
      <c r="AC2721">
        <v>1</v>
      </c>
      <c r="AD2721">
        <v>1</v>
      </c>
      <c r="AE2721" t="s">
        <v>62</v>
      </c>
      <c r="AF2721">
        <v>1</v>
      </c>
      <c r="AG2721">
        <v>632</v>
      </c>
      <c r="AH2721">
        <v>0</v>
      </c>
      <c r="AI2721" t="s">
        <v>63</v>
      </c>
      <c r="AJ2721">
        <v>1</v>
      </c>
      <c r="AK2721">
        <v>4</v>
      </c>
      <c r="AL2721">
        <v>1</v>
      </c>
      <c r="AM2721" t="s">
        <v>64</v>
      </c>
      <c r="AN2721">
        <v>1</v>
      </c>
      <c r="AO2721">
        <v>1</v>
      </c>
      <c r="AP2721">
        <v>1</v>
      </c>
      <c r="AQ2721">
        <v>71</v>
      </c>
      <c r="AR2721">
        <v>7213.75</v>
      </c>
      <c r="AS2721">
        <v>0</v>
      </c>
      <c r="AT2721">
        <v>1562</v>
      </c>
      <c r="AU2721">
        <v>0</v>
      </c>
      <c r="AV2721">
        <v>8775.75</v>
      </c>
      <c r="AW2721">
        <v>0</v>
      </c>
      <c r="AX2721">
        <v>1</v>
      </c>
      <c r="AY2721">
        <v>95922</v>
      </c>
      <c r="AZ2721">
        <v>0</v>
      </c>
    </row>
    <row r="2722" spans="1:52">
      <c r="A2722">
        <v>39</v>
      </c>
      <c r="B2722">
        <v>29</v>
      </c>
      <c r="C2722">
        <v>44.55</v>
      </c>
      <c r="D2722" t="s">
        <v>52</v>
      </c>
      <c r="E2722" t="s">
        <v>52</v>
      </c>
      <c r="F2722">
        <v>80</v>
      </c>
      <c r="G2722" t="s">
        <v>5120</v>
      </c>
      <c r="H2722">
        <v>5004</v>
      </c>
      <c r="I2722" t="s">
        <v>54</v>
      </c>
      <c r="J2722" t="s">
        <v>55</v>
      </c>
      <c r="K2722" t="s">
        <v>5204</v>
      </c>
      <c r="L2722" t="s">
        <v>57</v>
      </c>
      <c r="M2722">
        <v>0</v>
      </c>
      <c r="N2722">
        <v>1</v>
      </c>
      <c r="O2722" t="s">
        <v>68</v>
      </c>
      <c r="P2722">
        <v>1</v>
      </c>
      <c r="Q2722" t="s">
        <v>77</v>
      </c>
      <c r="R2722" t="s">
        <v>5122</v>
      </c>
      <c r="S2722">
        <v>36.205464999999997</v>
      </c>
      <c r="T2722">
        <v>-119.085807</v>
      </c>
      <c r="U2722">
        <v>1</v>
      </c>
      <c r="V2722">
        <v>89.4</v>
      </c>
      <c r="W2722">
        <v>1</v>
      </c>
      <c r="X2722">
        <v>0</v>
      </c>
      <c r="Y2722">
        <v>6</v>
      </c>
      <c r="Z2722" t="s">
        <v>61</v>
      </c>
      <c r="AA2722">
        <v>1</v>
      </c>
      <c r="AB2722">
        <v>1</v>
      </c>
      <c r="AC2722">
        <v>1</v>
      </c>
      <c r="AD2722">
        <v>1</v>
      </c>
      <c r="AE2722" t="s">
        <v>79</v>
      </c>
      <c r="AF2722">
        <v>1</v>
      </c>
      <c r="AG2722">
        <v>15508</v>
      </c>
      <c r="AH2722">
        <v>1</v>
      </c>
      <c r="AI2722" t="s">
        <v>63</v>
      </c>
      <c r="AJ2722">
        <v>1</v>
      </c>
      <c r="AK2722">
        <v>3</v>
      </c>
      <c r="AL2722">
        <v>0</v>
      </c>
      <c r="AM2722" t="s">
        <v>64</v>
      </c>
      <c r="AN2722">
        <v>1</v>
      </c>
      <c r="AO2722">
        <v>1</v>
      </c>
      <c r="AP2722">
        <v>1</v>
      </c>
      <c r="AQ2722">
        <v>63</v>
      </c>
      <c r="AR2722">
        <v>5597.65</v>
      </c>
      <c r="AS2722">
        <v>0</v>
      </c>
      <c r="AT2722">
        <v>2806.65</v>
      </c>
      <c r="AU2722">
        <v>0</v>
      </c>
      <c r="AV2722">
        <v>8404.2999999999993</v>
      </c>
      <c r="AW2722">
        <v>0</v>
      </c>
      <c r="AX2722">
        <v>1</v>
      </c>
      <c r="AY2722">
        <v>93247</v>
      </c>
      <c r="AZ2722">
        <v>0</v>
      </c>
    </row>
    <row r="2723" spans="1:52">
      <c r="A2723">
        <v>60</v>
      </c>
      <c r="B2723">
        <v>0</v>
      </c>
      <c r="C2723">
        <v>36.5</v>
      </c>
      <c r="D2723" t="s">
        <v>52</v>
      </c>
      <c r="E2723" t="s">
        <v>52</v>
      </c>
      <c r="F2723">
        <v>39</v>
      </c>
      <c r="G2723" t="s">
        <v>1780</v>
      </c>
      <c r="H2723">
        <v>3378</v>
      </c>
      <c r="I2723" t="s">
        <v>54</v>
      </c>
      <c r="J2723" t="s">
        <v>55</v>
      </c>
      <c r="K2723" t="s">
        <v>5205</v>
      </c>
      <c r="L2723" t="s">
        <v>57</v>
      </c>
      <c r="M2723">
        <v>0</v>
      </c>
      <c r="N2723">
        <v>0</v>
      </c>
      <c r="O2723" t="s">
        <v>58</v>
      </c>
      <c r="P2723">
        <v>0</v>
      </c>
      <c r="Q2723" t="s">
        <v>72</v>
      </c>
      <c r="R2723" t="s">
        <v>1782</v>
      </c>
      <c r="S2723">
        <v>38.014457</v>
      </c>
      <c r="T2723">
        <v>-122.115432</v>
      </c>
      <c r="U2723">
        <v>0</v>
      </c>
      <c r="V2723">
        <v>25.7</v>
      </c>
      <c r="W2723">
        <v>1</v>
      </c>
      <c r="X2723">
        <v>0</v>
      </c>
      <c r="Y2723">
        <v>0</v>
      </c>
      <c r="Z2723" t="s">
        <v>61</v>
      </c>
      <c r="AA2723">
        <v>0</v>
      </c>
      <c r="AB2723">
        <v>0</v>
      </c>
      <c r="AC2723">
        <v>0</v>
      </c>
      <c r="AD2723">
        <v>0</v>
      </c>
      <c r="AE2723" t="s">
        <v>79</v>
      </c>
      <c r="AF2723">
        <v>1</v>
      </c>
      <c r="AG2723">
        <v>46677</v>
      </c>
      <c r="AH2723">
        <v>0</v>
      </c>
      <c r="AI2723" t="s">
        <v>63</v>
      </c>
      <c r="AJ2723">
        <v>0</v>
      </c>
      <c r="AK2723">
        <v>4</v>
      </c>
      <c r="AL2723">
        <v>0</v>
      </c>
      <c r="AM2723" t="s">
        <v>64</v>
      </c>
      <c r="AN2723">
        <v>0</v>
      </c>
      <c r="AO2723">
        <v>0</v>
      </c>
      <c r="AP2723">
        <v>0</v>
      </c>
      <c r="AQ2723">
        <v>33</v>
      </c>
      <c r="AR2723">
        <v>826.1</v>
      </c>
      <c r="AS2723">
        <v>0</v>
      </c>
      <c r="AT2723">
        <v>1204.5</v>
      </c>
      <c r="AU2723">
        <v>0</v>
      </c>
      <c r="AV2723">
        <v>2030.6</v>
      </c>
      <c r="AW2723">
        <v>0</v>
      </c>
      <c r="AX2723">
        <v>0</v>
      </c>
      <c r="AY2723">
        <v>94553</v>
      </c>
      <c r="AZ2723">
        <v>0</v>
      </c>
    </row>
    <row r="2724" spans="1:52">
      <c r="A2724">
        <v>46</v>
      </c>
      <c r="B2724">
        <v>0</v>
      </c>
      <c r="C2724">
        <v>24.7</v>
      </c>
      <c r="D2724" t="s">
        <v>52</v>
      </c>
      <c r="E2724" t="s">
        <v>52</v>
      </c>
      <c r="F2724">
        <v>49</v>
      </c>
      <c r="G2724" t="s">
        <v>2097</v>
      </c>
      <c r="H2724">
        <v>5248</v>
      </c>
      <c r="I2724" t="s">
        <v>54</v>
      </c>
      <c r="J2724" t="s">
        <v>55</v>
      </c>
      <c r="K2724" t="s">
        <v>5206</v>
      </c>
      <c r="L2724" t="s">
        <v>57</v>
      </c>
      <c r="M2724">
        <v>1</v>
      </c>
      <c r="N2724">
        <v>0</v>
      </c>
      <c r="O2724" t="s">
        <v>68</v>
      </c>
      <c r="P2724">
        <v>0</v>
      </c>
      <c r="Q2724" t="s">
        <v>72</v>
      </c>
      <c r="R2724" t="s">
        <v>2099</v>
      </c>
      <c r="S2724">
        <v>33.603282</v>
      </c>
      <c r="T2724">
        <v>-117.82184100000001</v>
      </c>
      <c r="U2724">
        <v>1</v>
      </c>
      <c r="V2724">
        <v>19.350000000000001</v>
      </c>
      <c r="W2724">
        <v>0</v>
      </c>
      <c r="X2724">
        <v>2</v>
      </c>
      <c r="Y2724">
        <v>2</v>
      </c>
      <c r="Z2724" t="s">
        <v>61</v>
      </c>
      <c r="AA2724">
        <v>0</v>
      </c>
      <c r="AB2724">
        <v>0</v>
      </c>
      <c r="AC2724">
        <v>0</v>
      </c>
      <c r="AD2724">
        <v>1</v>
      </c>
      <c r="AE2724" t="s">
        <v>62</v>
      </c>
      <c r="AF2724">
        <v>1</v>
      </c>
      <c r="AG2724">
        <v>5597</v>
      </c>
      <c r="AH2724">
        <v>0</v>
      </c>
      <c r="AI2724" t="s">
        <v>63</v>
      </c>
      <c r="AJ2724">
        <v>1</v>
      </c>
      <c r="AK2724">
        <v>3</v>
      </c>
      <c r="AL2724">
        <v>0</v>
      </c>
      <c r="AM2724" t="s">
        <v>64</v>
      </c>
      <c r="AN2724">
        <v>0</v>
      </c>
      <c r="AO2724">
        <v>0</v>
      </c>
      <c r="AP2724">
        <v>0</v>
      </c>
      <c r="AQ2724">
        <v>55</v>
      </c>
      <c r="AR2724">
        <v>1153.25</v>
      </c>
      <c r="AS2724">
        <v>0</v>
      </c>
      <c r="AT2724">
        <v>1358.5</v>
      </c>
      <c r="AU2724">
        <v>0</v>
      </c>
      <c r="AV2724">
        <v>2511.75</v>
      </c>
      <c r="AW2724">
        <v>0</v>
      </c>
      <c r="AX2724">
        <v>0</v>
      </c>
      <c r="AY2724">
        <v>92657</v>
      </c>
      <c r="AZ2724">
        <v>0</v>
      </c>
    </row>
    <row r="2725" spans="1:52">
      <c r="A2725">
        <v>34</v>
      </c>
      <c r="B2725">
        <v>0</v>
      </c>
      <c r="C2725">
        <v>29.55</v>
      </c>
      <c r="D2725" t="s">
        <v>52</v>
      </c>
      <c r="E2725" t="s">
        <v>52</v>
      </c>
      <c r="F2725">
        <v>28</v>
      </c>
      <c r="G2725" t="s">
        <v>2132</v>
      </c>
      <c r="H2725">
        <v>5535</v>
      </c>
      <c r="I2725" t="s">
        <v>54</v>
      </c>
      <c r="J2725" t="s">
        <v>55</v>
      </c>
      <c r="K2725" t="s">
        <v>5207</v>
      </c>
      <c r="L2725" t="s">
        <v>57</v>
      </c>
      <c r="M2725">
        <v>1</v>
      </c>
      <c r="N2725">
        <v>0</v>
      </c>
      <c r="O2725" t="s">
        <v>68</v>
      </c>
      <c r="P2725">
        <v>0</v>
      </c>
      <c r="Q2725" t="s">
        <v>72</v>
      </c>
      <c r="R2725" t="s">
        <v>2134</v>
      </c>
      <c r="S2725">
        <v>39.194538999999999</v>
      </c>
      <c r="T2725">
        <v>-120.988066</v>
      </c>
      <c r="U2725">
        <v>1</v>
      </c>
      <c r="V2725">
        <v>24.55</v>
      </c>
      <c r="W2725">
        <v>1</v>
      </c>
      <c r="X2725">
        <v>1</v>
      </c>
      <c r="Y2725">
        <v>6</v>
      </c>
      <c r="Z2725" t="s">
        <v>87</v>
      </c>
      <c r="AA2725">
        <v>0</v>
      </c>
      <c r="AB2725">
        <v>0</v>
      </c>
      <c r="AC2725">
        <v>0</v>
      </c>
      <c r="AD2725">
        <v>1</v>
      </c>
      <c r="AE2725" t="s">
        <v>79</v>
      </c>
      <c r="AF2725">
        <v>1</v>
      </c>
      <c r="AG2725">
        <v>23990</v>
      </c>
      <c r="AH2725">
        <v>0</v>
      </c>
      <c r="AI2725" t="s">
        <v>63</v>
      </c>
      <c r="AJ2725">
        <v>1</v>
      </c>
      <c r="AK2725">
        <v>3</v>
      </c>
      <c r="AL2725">
        <v>0</v>
      </c>
      <c r="AM2725" t="s">
        <v>64</v>
      </c>
      <c r="AN2725">
        <v>0</v>
      </c>
      <c r="AO2725">
        <v>0</v>
      </c>
      <c r="AP2725">
        <v>0</v>
      </c>
      <c r="AQ2725">
        <v>52</v>
      </c>
      <c r="AR2725">
        <v>1331.05</v>
      </c>
      <c r="AS2725">
        <v>0</v>
      </c>
      <c r="AT2725">
        <v>1536.6</v>
      </c>
      <c r="AU2725">
        <v>0</v>
      </c>
      <c r="AV2725">
        <v>2867.65</v>
      </c>
      <c r="AW2725">
        <v>0</v>
      </c>
      <c r="AX2725">
        <v>0</v>
      </c>
      <c r="AY2725">
        <v>95945</v>
      </c>
      <c r="AZ2725">
        <v>0</v>
      </c>
    </row>
    <row r="2726" spans="1:52">
      <c r="A2726">
        <v>68</v>
      </c>
      <c r="B2726">
        <v>9</v>
      </c>
      <c r="C2726">
        <v>0</v>
      </c>
      <c r="D2726" t="s">
        <v>52</v>
      </c>
      <c r="E2726" t="s">
        <v>52</v>
      </c>
      <c r="F2726">
        <v>48</v>
      </c>
      <c r="G2726" t="s">
        <v>2918</v>
      </c>
      <c r="H2726">
        <v>4118</v>
      </c>
      <c r="I2726" t="s">
        <v>66</v>
      </c>
      <c r="J2726" t="s">
        <v>55</v>
      </c>
      <c r="K2726" t="s">
        <v>5208</v>
      </c>
      <c r="L2726" t="s">
        <v>57</v>
      </c>
      <c r="M2726">
        <v>0</v>
      </c>
      <c r="N2726">
        <v>0</v>
      </c>
      <c r="O2726" t="s">
        <v>58</v>
      </c>
      <c r="P2726">
        <v>1</v>
      </c>
      <c r="Q2726" t="s">
        <v>77</v>
      </c>
      <c r="R2726" t="s">
        <v>2920</v>
      </c>
      <c r="S2726">
        <v>33.874223999999998</v>
      </c>
      <c r="T2726">
        <v>-117.993368</v>
      </c>
      <c r="U2726">
        <v>1</v>
      </c>
      <c r="V2726">
        <v>45.3</v>
      </c>
      <c r="W2726">
        <v>0</v>
      </c>
      <c r="X2726">
        <v>0</v>
      </c>
      <c r="Y2726">
        <v>5</v>
      </c>
      <c r="Z2726" t="s">
        <v>61</v>
      </c>
      <c r="AA2726">
        <v>0</v>
      </c>
      <c r="AB2726">
        <v>0</v>
      </c>
      <c r="AC2726">
        <v>0</v>
      </c>
      <c r="AD2726">
        <v>1</v>
      </c>
      <c r="AE2726" t="s">
        <v>62</v>
      </c>
      <c r="AF2726">
        <v>0</v>
      </c>
      <c r="AG2726">
        <v>33528</v>
      </c>
      <c r="AH2726">
        <v>0</v>
      </c>
      <c r="AI2726" t="s">
        <v>63</v>
      </c>
      <c r="AJ2726">
        <v>1</v>
      </c>
      <c r="AK2726">
        <v>4</v>
      </c>
      <c r="AL2726">
        <v>1</v>
      </c>
      <c r="AM2726" t="s">
        <v>64</v>
      </c>
      <c r="AN2726">
        <v>1</v>
      </c>
      <c r="AO2726">
        <v>0</v>
      </c>
      <c r="AP2726">
        <v>1</v>
      </c>
      <c r="AQ2726">
        <v>13</v>
      </c>
      <c r="AR2726">
        <v>528.45000000000005</v>
      </c>
      <c r="AS2726">
        <v>0</v>
      </c>
      <c r="AT2726">
        <v>0</v>
      </c>
      <c r="AU2726">
        <v>0</v>
      </c>
      <c r="AV2726">
        <v>528.45000000000005</v>
      </c>
      <c r="AW2726">
        <v>0</v>
      </c>
      <c r="AX2726">
        <v>1</v>
      </c>
      <c r="AY2726">
        <v>90621</v>
      </c>
      <c r="AZ2726">
        <v>0</v>
      </c>
    </row>
    <row r="2727" spans="1:52">
      <c r="A2727">
        <v>49</v>
      </c>
      <c r="B2727">
        <v>6</v>
      </c>
      <c r="C2727">
        <v>18.34</v>
      </c>
      <c r="D2727" t="s">
        <v>97</v>
      </c>
      <c r="E2727" t="s">
        <v>473</v>
      </c>
      <c r="F2727">
        <v>77</v>
      </c>
      <c r="G2727" t="s">
        <v>542</v>
      </c>
      <c r="H2727">
        <v>5764</v>
      </c>
      <c r="I2727" t="s">
        <v>66</v>
      </c>
      <c r="J2727" t="s">
        <v>55</v>
      </c>
      <c r="K2727" t="s">
        <v>5209</v>
      </c>
      <c r="L2727" t="s">
        <v>84</v>
      </c>
      <c r="M2727">
        <v>0</v>
      </c>
      <c r="N2727">
        <v>1</v>
      </c>
      <c r="O2727" t="s">
        <v>58</v>
      </c>
      <c r="P2727">
        <v>1</v>
      </c>
      <c r="Q2727" t="s">
        <v>59</v>
      </c>
      <c r="R2727" t="s">
        <v>544</v>
      </c>
      <c r="S2727">
        <v>39.748036999999997</v>
      </c>
      <c r="T2727">
        <v>-122.30216900000001</v>
      </c>
      <c r="U2727">
        <v>0</v>
      </c>
      <c r="V2727">
        <v>94.4</v>
      </c>
      <c r="W2727">
        <v>0</v>
      </c>
      <c r="X2727">
        <v>0</v>
      </c>
      <c r="Y2727">
        <v>0</v>
      </c>
      <c r="Z2727" t="s">
        <v>61</v>
      </c>
      <c r="AA2727">
        <v>0</v>
      </c>
      <c r="AB2727">
        <v>0</v>
      </c>
      <c r="AC2727">
        <v>0</v>
      </c>
      <c r="AD2727">
        <v>0</v>
      </c>
      <c r="AE2727" t="s">
        <v>62</v>
      </c>
      <c r="AF2727">
        <v>1</v>
      </c>
      <c r="AG2727">
        <v>13706</v>
      </c>
      <c r="AH2727">
        <v>0</v>
      </c>
      <c r="AI2727" t="s">
        <v>63</v>
      </c>
      <c r="AJ2727">
        <v>0</v>
      </c>
      <c r="AK2727">
        <v>3</v>
      </c>
      <c r="AL2727">
        <v>0</v>
      </c>
      <c r="AM2727" t="s">
        <v>64</v>
      </c>
      <c r="AN2727">
        <v>1</v>
      </c>
      <c r="AO2727">
        <v>1</v>
      </c>
      <c r="AP2727">
        <v>1</v>
      </c>
      <c r="AQ2727">
        <v>1</v>
      </c>
      <c r="AR2727">
        <v>94.4</v>
      </c>
      <c r="AS2727">
        <v>0</v>
      </c>
      <c r="AT2727">
        <v>18.34</v>
      </c>
      <c r="AU2727">
        <v>0</v>
      </c>
      <c r="AV2727">
        <v>112.74</v>
      </c>
      <c r="AW2727">
        <v>0</v>
      </c>
      <c r="AX2727">
        <v>1</v>
      </c>
      <c r="AY2727">
        <v>95963</v>
      </c>
      <c r="AZ2727">
        <v>1</v>
      </c>
    </row>
    <row r="2728" spans="1:52">
      <c r="A2728">
        <v>21</v>
      </c>
      <c r="B2728">
        <v>26</v>
      </c>
      <c r="C2728">
        <v>16.66</v>
      </c>
      <c r="D2728" t="s">
        <v>52</v>
      </c>
      <c r="E2728" t="s">
        <v>52</v>
      </c>
      <c r="F2728">
        <v>35</v>
      </c>
      <c r="G2728" t="s">
        <v>737</v>
      </c>
      <c r="H2728">
        <v>4252</v>
      </c>
      <c r="I2728" t="s">
        <v>75</v>
      </c>
      <c r="J2728" t="s">
        <v>55</v>
      </c>
      <c r="K2728" t="s">
        <v>5210</v>
      </c>
      <c r="L2728" t="s">
        <v>57</v>
      </c>
      <c r="M2728">
        <v>0</v>
      </c>
      <c r="N2728">
        <v>1</v>
      </c>
      <c r="O2728" t="s">
        <v>58</v>
      </c>
      <c r="P2728">
        <v>1</v>
      </c>
      <c r="Q2728" t="s">
        <v>59</v>
      </c>
      <c r="R2728" t="s">
        <v>3720</v>
      </c>
      <c r="S2728">
        <v>33.752524000000001</v>
      </c>
      <c r="T2728">
        <v>-118.21073699999999</v>
      </c>
      <c r="U2728">
        <v>1</v>
      </c>
      <c r="V2728">
        <v>97.65</v>
      </c>
      <c r="W2728">
        <v>1</v>
      </c>
      <c r="X2728">
        <v>0</v>
      </c>
      <c r="Y2728">
        <v>9</v>
      </c>
      <c r="Z2728" t="s">
        <v>105</v>
      </c>
      <c r="AA2728">
        <v>0</v>
      </c>
      <c r="AB2728">
        <v>0</v>
      </c>
      <c r="AC2728">
        <v>1</v>
      </c>
      <c r="AD2728">
        <v>1</v>
      </c>
      <c r="AE2728" t="s">
        <v>62</v>
      </c>
      <c r="AF2728">
        <v>1</v>
      </c>
      <c r="AG2728">
        <v>38427</v>
      </c>
      <c r="AH2728">
        <v>0</v>
      </c>
      <c r="AI2728" t="s">
        <v>63</v>
      </c>
      <c r="AJ2728">
        <v>1</v>
      </c>
      <c r="AK2728">
        <v>4</v>
      </c>
      <c r="AL2728">
        <v>0</v>
      </c>
      <c r="AM2728" t="s">
        <v>64</v>
      </c>
      <c r="AN2728">
        <v>1</v>
      </c>
      <c r="AO2728">
        <v>1</v>
      </c>
      <c r="AP2728">
        <v>1</v>
      </c>
      <c r="AQ2728">
        <v>70</v>
      </c>
      <c r="AR2728">
        <v>6982.5</v>
      </c>
      <c r="AS2728">
        <v>80</v>
      </c>
      <c r="AT2728">
        <v>1166.2</v>
      </c>
      <c r="AU2728">
        <v>0</v>
      </c>
      <c r="AV2728">
        <v>8228.7000000000007</v>
      </c>
      <c r="AW2728">
        <v>1</v>
      </c>
      <c r="AX2728">
        <v>0</v>
      </c>
      <c r="AY2728">
        <v>90802</v>
      </c>
      <c r="AZ2728">
        <v>0</v>
      </c>
    </row>
    <row r="2729" spans="1:52">
      <c r="A2729">
        <v>66</v>
      </c>
      <c r="B2729">
        <v>22</v>
      </c>
      <c r="C2729">
        <v>24.95</v>
      </c>
      <c r="D2729" t="s">
        <v>52</v>
      </c>
      <c r="E2729" t="s">
        <v>52</v>
      </c>
      <c r="F2729">
        <v>59</v>
      </c>
      <c r="G2729" t="s">
        <v>4488</v>
      </c>
      <c r="H2729">
        <v>4267</v>
      </c>
      <c r="I2729" t="s">
        <v>54</v>
      </c>
      <c r="J2729" t="s">
        <v>55</v>
      </c>
      <c r="K2729" t="s">
        <v>5211</v>
      </c>
      <c r="L2729" t="s">
        <v>108</v>
      </c>
      <c r="M2729">
        <v>0</v>
      </c>
      <c r="N2729">
        <v>0</v>
      </c>
      <c r="O2729" t="s">
        <v>58</v>
      </c>
      <c r="P2729">
        <v>1</v>
      </c>
      <c r="Q2729" t="s">
        <v>59</v>
      </c>
      <c r="R2729" t="s">
        <v>4490</v>
      </c>
      <c r="S2729">
        <v>36.917651999999997</v>
      </c>
      <c r="T2729">
        <v>-119.593757</v>
      </c>
      <c r="U2729">
        <v>0</v>
      </c>
      <c r="V2729">
        <v>81.5</v>
      </c>
      <c r="W2729">
        <v>0</v>
      </c>
      <c r="X2729">
        <v>0</v>
      </c>
      <c r="Y2729">
        <v>0</v>
      </c>
      <c r="Z2729" t="s">
        <v>61</v>
      </c>
      <c r="AA2729">
        <v>0</v>
      </c>
      <c r="AB2729">
        <v>0</v>
      </c>
      <c r="AC2729">
        <v>0</v>
      </c>
      <c r="AD2729">
        <v>0</v>
      </c>
      <c r="AE2729" t="s">
        <v>79</v>
      </c>
      <c r="AF2729">
        <v>1</v>
      </c>
      <c r="AG2729">
        <v>46858</v>
      </c>
      <c r="AH2729">
        <v>0</v>
      </c>
      <c r="AI2729" t="s">
        <v>63</v>
      </c>
      <c r="AJ2729">
        <v>0</v>
      </c>
      <c r="AK2729">
        <v>4</v>
      </c>
      <c r="AL2729">
        <v>1</v>
      </c>
      <c r="AM2729" t="s">
        <v>64</v>
      </c>
      <c r="AN2729">
        <v>0</v>
      </c>
      <c r="AO2729">
        <v>0</v>
      </c>
      <c r="AP2729">
        <v>1</v>
      </c>
      <c r="AQ2729">
        <v>2</v>
      </c>
      <c r="AR2729">
        <v>162.55000000000001</v>
      </c>
      <c r="AS2729">
        <v>0</v>
      </c>
      <c r="AT2729">
        <v>49.9</v>
      </c>
      <c r="AU2729">
        <v>0</v>
      </c>
      <c r="AV2729">
        <v>212.45</v>
      </c>
      <c r="AW2729">
        <v>0</v>
      </c>
      <c r="AX2729">
        <v>1</v>
      </c>
      <c r="AY2729">
        <v>93611</v>
      </c>
      <c r="AZ2729">
        <v>0</v>
      </c>
    </row>
    <row r="2730" spans="1:52">
      <c r="A2730">
        <v>48</v>
      </c>
      <c r="B2730">
        <v>0</v>
      </c>
      <c r="C2730">
        <v>39.869999999999997</v>
      </c>
      <c r="D2730" t="s">
        <v>52</v>
      </c>
      <c r="E2730" t="s">
        <v>52</v>
      </c>
      <c r="F2730">
        <v>35</v>
      </c>
      <c r="G2730" t="s">
        <v>3090</v>
      </c>
      <c r="H2730">
        <v>3195</v>
      </c>
      <c r="I2730" t="s">
        <v>66</v>
      </c>
      <c r="J2730" t="s">
        <v>55</v>
      </c>
      <c r="K2730" t="s">
        <v>5212</v>
      </c>
      <c r="L2730" t="s">
        <v>57</v>
      </c>
      <c r="M2730">
        <v>0</v>
      </c>
      <c r="N2730">
        <v>0</v>
      </c>
      <c r="O2730" t="s">
        <v>58</v>
      </c>
      <c r="P2730">
        <v>0</v>
      </c>
      <c r="Q2730" t="s">
        <v>72</v>
      </c>
      <c r="R2730" t="s">
        <v>3092</v>
      </c>
      <c r="S2730">
        <v>39.783746999999998</v>
      </c>
      <c r="T2730">
        <v>-120.66103200000001</v>
      </c>
      <c r="U2730">
        <v>0</v>
      </c>
      <c r="V2730">
        <v>19.600000000000001</v>
      </c>
      <c r="W2730">
        <v>0</v>
      </c>
      <c r="X2730">
        <v>0</v>
      </c>
      <c r="Y2730">
        <v>0</v>
      </c>
      <c r="Z2730" t="s">
        <v>61</v>
      </c>
      <c r="AA2730">
        <v>0</v>
      </c>
      <c r="AB2730">
        <v>0</v>
      </c>
      <c r="AC2730">
        <v>0</v>
      </c>
      <c r="AD2730">
        <v>0</v>
      </c>
      <c r="AE2730" t="s">
        <v>79</v>
      </c>
      <c r="AF2730">
        <v>1</v>
      </c>
      <c r="AG2730">
        <v>1839</v>
      </c>
      <c r="AH2730">
        <v>0</v>
      </c>
      <c r="AI2730" t="s">
        <v>63</v>
      </c>
      <c r="AJ2730">
        <v>0</v>
      </c>
      <c r="AK2730">
        <v>5</v>
      </c>
      <c r="AL2730">
        <v>0</v>
      </c>
      <c r="AM2730" t="s">
        <v>64</v>
      </c>
      <c r="AN2730">
        <v>0</v>
      </c>
      <c r="AO2730">
        <v>0</v>
      </c>
      <c r="AP2730">
        <v>0</v>
      </c>
      <c r="AQ2730">
        <v>15</v>
      </c>
      <c r="AR2730">
        <v>299.39999999999998</v>
      </c>
      <c r="AS2730">
        <v>0</v>
      </c>
      <c r="AT2730">
        <v>598.04999999999995</v>
      </c>
      <c r="AU2730">
        <v>0</v>
      </c>
      <c r="AV2730">
        <v>897.45</v>
      </c>
      <c r="AW2730">
        <v>0</v>
      </c>
      <c r="AX2730">
        <v>0</v>
      </c>
      <c r="AY2730">
        <v>96103</v>
      </c>
      <c r="AZ2730">
        <v>0</v>
      </c>
    </row>
    <row r="2731" spans="1:52">
      <c r="A2731">
        <v>55</v>
      </c>
      <c r="B2731">
        <v>19</v>
      </c>
      <c r="C2731">
        <v>49.52</v>
      </c>
      <c r="D2731" t="s">
        <v>52</v>
      </c>
      <c r="E2731" t="s">
        <v>52</v>
      </c>
      <c r="F2731">
        <v>46</v>
      </c>
      <c r="G2731" t="s">
        <v>2564</v>
      </c>
      <c r="H2731">
        <v>5957</v>
      </c>
      <c r="I2731" t="s">
        <v>54</v>
      </c>
      <c r="J2731" t="s">
        <v>55</v>
      </c>
      <c r="K2731" t="s">
        <v>5213</v>
      </c>
      <c r="L2731" t="s">
        <v>57</v>
      </c>
      <c r="M2731">
        <v>0</v>
      </c>
      <c r="N2731">
        <v>1</v>
      </c>
      <c r="O2731" t="s">
        <v>58</v>
      </c>
      <c r="P2731">
        <v>1</v>
      </c>
      <c r="Q2731" t="s">
        <v>59</v>
      </c>
      <c r="R2731" t="s">
        <v>2566</v>
      </c>
      <c r="S2731">
        <v>34.079934000000002</v>
      </c>
      <c r="T2731">
        <v>-118.046695</v>
      </c>
      <c r="U2731">
        <v>0</v>
      </c>
      <c r="V2731">
        <v>111.3</v>
      </c>
      <c r="W2731">
        <v>1</v>
      </c>
      <c r="X2731">
        <v>0</v>
      </c>
      <c r="Y2731">
        <v>0</v>
      </c>
      <c r="Z2731" t="s">
        <v>105</v>
      </c>
      <c r="AA2731">
        <v>1</v>
      </c>
      <c r="AB2731">
        <v>1</v>
      </c>
      <c r="AC2731">
        <v>0</v>
      </c>
      <c r="AD2731">
        <v>0</v>
      </c>
      <c r="AE2731" t="s">
        <v>79</v>
      </c>
      <c r="AF2731">
        <v>1</v>
      </c>
      <c r="AG2731">
        <v>30211</v>
      </c>
      <c r="AH2731">
        <v>1</v>
      </c>
      <c r="AI2731" t="s">
        <v>63</v>
      </c>
      <c r="AJ2731">
        <v>0</v>
      </c>
      <c r="AK2731">
        <v>3</v>
      </c>
      <c r="AL2731">
        <v>0</v>
      </c>
      <c r="AM2731" t="s">
        <v>64</v>
      </c>
      <c r="AN2731">
        <v>1</v>
      </c>
      <c r="AO2731">
        <v>1</v>
      </c>
      <c r="AP2731">
        <v>1</v>
      </c>
      <c r="AQ2731">
        <v>71</v>
      </c>
      <c r="AR2731">
        <v>7985.9</v>
      </c>
      <c r="AS2731">
        <v>0</v>
      </c>
      <c r="AT2731">
        <v>3515.92</v>
      </c>
      <c r="AU2731">
        <v>0</v>
      </c>
      <c r="AV2731">
        <v>11501.82</v>
      </c>
      <c r="AW2731">
        <v>0</v>
      </c>
      <c r="AX2731">
        <v>1</v>
      </c>
      <c r="AY2731">
        <v>91731</v>
      </c>
      <c r="AZ2731">
        <v>0</v>
      </c>
    </row>
    <row r="2732" spans="1:52">
      <c r="A2732">
        <v>69</v>
      </c>
      <c r="B2732">
        <v>23</v>
      </c>
      <c r="C2732">
        <v>25.23</v>
      </c>
      <c r="D2732" t="s">
        <v>52</v>
      </c>
      <c r="E2732" t="s">
        <v>52</v>
      </c>
      <c r="F2732">
        <v>30</v>
      </c>
      <c r="G2732" t="s">
        <v>3743</v>
      </c>
      <c r="H2732">
        <v>5596</v>
      </c>
      <c r="I2732" t="s">
        <v>66</v>
      </c>
      <c r="J2732" t="s">
        <v>55</v>
      </c>
      <c r="K2732" t="s">
        <v>5214</v>
      </c>
      <c r="L2732" t="s">
        <v>57</v>
      </c>
      <c r="M2732">
        <v>0</v>
      </c>
      <c r="N2732">
        <v>0</v>
      </c>
      <c r="O2732" t="s">
        <v>68</v>
      </c>
      <c r="P2732">
        <v>1</v>
      </c>
      <c r="Q2732" t="s">
        <v>77</v>
      </c>
      <c r="R2732" t="s">
        <v>3745</v>
      </c>
      <c r="S2732">
        <v>39.258746000000002</v>
      </c>
      <c r="T2732">
        <v>-121.77697000000001</v>
      </c>
      <c r="U2732">
        <v>0</v>
      </c>
      <c r="V2732">
        <v>70.349999999999994</v>
      </c>
      <c r="W2732">
        <v>1</v>
      </c>
      <c r="X2732">
        <v>0</v>
      </c>
      <c r="Y2732">
        <v>0</v>
      </c>
      <c r="Z2732" t="s">
        <v>87</v>
      </c>
      <c r="AA2732">
        <v>1</v>
      </c>
      <c r="AB2732">
        <v>1</v>
      </c>
      <c r="AC2732">
        <v>1</v>
      </c>
      <c r="AD2732">
        <v>0</v>
      </c>
      <c r="AE2732" t="s">
        <v>62</v>
      </c>
      <c r="AF2732">
        <v>1</v>
      </c>
      <c r="AG2732">
        <v>8695</v>
      </c>
      <c r="AH2732">
        <v>0</v>
      </c>
      <c r="AI2732" t="s">
        <v>63</v>
      </c>
      <c r="AJ2732">
        <v>0</v>
      </c>
      <c r="AK2732">
        <v>3</v>
      </c>
      <c r="AL2732">
        <v>1</v>
      </c>
      <c r="AM2732" t="s">
        <v>64</v>
      </c>
      <c r="AN2732">
        <v>0</v>
      </c>
      <c r="AO2732">
        <v>0</v>
      </c>
      <c r="AP2732">
        <v>1</v>
      </c>
      <c r="AQ2732">
        <v>50</v>
      </c>
      <c r="AR2732">
        <v>3454.6</v>
      </c>
      <c r="AS2732">
        <v>100</v>
      </c>
      <c r="AT2732">
        <v>1261.5</v>
      </c>
      <c r="AU2732">
        <v>0</v>
      </c>
      <c r="AV2732">
        <v>4816.1000000000004</v>
      </c>
      <c r="AW2732">
        <v>0</v>
      </c>
      <c r="AX2732">
        <v>0</v>
      </c>
      <c r="AY2732">
        <v>95953</v>
      </c>
      <c r="AZ2732">
        <v>0</v>
      </c>
    </row>
    <row r="2733" spans="1:52">
      <c r="A2733">
        <v>46</v>
      </c>
      <c r="B2733">
        <v>2</v>
      </c>
      <c r="C2733">
        <v>16.14</v>
      </c>
      <c r="D2733" t="s">
        <v>80</v>
      </c>
      <c r="E2733" t="s">
        <v>601</v>
      </c>
      <c r="F2733">
        <v>91</v>
      </c>
      <c r="G2733" t="s">
        <v>2232</v>
      </c>
      <c r="H2733">
        <v>3280</v>
      </c>
      <c r="I2733" t="s">
        <v>66</v>
      </c>
      <c r="J2733" t="s">
        <v>55</v>
      </c>
      <c r="K2733" t="s">
        <v>5215</v>
      </c>
      <c r="L2733" t="s">
        <v>84</v>
      </c>
      <c r="M2733">
        <v>0</v>
      </c>
      <c r="N2733">
        <v>1</v>
      </c>
      <c r="O2733" t="s">
        <v>68</v>
      </c>
      <c r="P2733">
        <v>1</v>
      </c>
      <c r="Q2733" t="s">
        <v>59</v>
      </c>
      <c r="R2733" t="s">
        <v>2234</v>
      </c>
      <c r="S2733">
        <v>41.108310000000003</v>
      </c>
      <c r="T2733">
        <v>-121.36036199999999</v>
      </c>
      <c r="U2733">
        <v>0</v>
      </c>
      <c r="V2733">
        <v>79.849999999999994</v>
      </c>
      <c r="W2733">
        <v>0</v>
      </c>
      <c r="X2733">
        <v>0</v>
      </c>
      <c r="Y2733">
        <v>0</v>
      </c>
      <c r="Z2733" t="s">
        <v>93</v>
      </c>
      <c r="AA2733">
        <v>0</v>
      </c>
      <c r="AB2733">
        <v>0</v>
      </c>
      <c r="AC2733">
        <v>1</v>
      </c>
      <c r="AD2733">
        <v>0</v>
      </c>
      <c r="AE2733" t="s">
        <v>62</v>
      </c>
      <c r="AF2733">
        <v>1</v>
      </c>
      <c r="AG2733">
        <v>1554</v>
      </c>
      <c r="AH2733">
        <v>1</v>
      </c>
      <c r="AI2733" t="s">
        <v>63</v>
      </c>
      <c r="AJ2733">
        <v>0</v>
      </c>
      <c r="AK2733">
        <v>2</v>
      </c>
      <c r="AL2733">
        <v>0</v>
      </c>
      <c r="AM2733" t="s">
        <v>64</v>
      </c>
      <c r="AN2733">
        <v>0</v>
      </c>
      <c r="AO2733">
        <v>0</v>
      </c>
      <c r="AP2733">
        <v>0</v>
      </c>
      <c r="AQ2733">
        <v>2</v>
      </c>
      <c r="AR2733">
        <v>152.44999999999999</v>
      </c>
      <c r="AS2733">
        <v>0</v>
      </c>
      <c r="AT2733">
        <v>32.28</v>
      </c>
      <c r="AU2733">
        <v>0</v>
      </c>
      <c r="AV2733">
        <v>184.73</v>
      </c>
      <c r="AW2733">
        <v>0</v>
      </c>
      <c r="AX2733">
        <v>1</v>
      </c>
      <c r="AY2733">
        <v>96056</v>
      </c>
      <c r="AZ2733">
        <v>1</v>
      </c>
    </row>
    <row r="2734" spans="1:52">
      <c r="A2734">
        <v>32</v>
      </c>
      <c r="B2734">
        <v>16</v>
      </c>
      <c r="C2734">
        <v>11.04</v>
      </c>
      <c r="D2734" t="s">
        <v>52</v>
      </c>
      <c r="E2734" t="s">
        <v>52</v>
      </c>
      <c r="F2734">
        <v>70</v>
      </c>
      <c r="G2734" t="s">
        <v>376</v>
      </c>
      <c r="H2734">
        <v>2916</v>
      </c>
      <c r="I2734" t="s">
        <v>66</v>
      </c>
      <c r="J2734" t="s">
        <v>55</v>
      </c>
      <c r="K2734" t="s">
        <v>5216</v>
      </c>
      <c r="L2734" t="s">
        <v>57</v>
      </c>
      <c r="M2734">
        <v>0</v>
      </c>
      <c r="N2734">
        <v>0</v>
      </c>
      <c r="O2734" t="s">
        <v>68</v>
      </c>
      <c r="P2734">
        <v>1</v>
      </c>
      <c r="Q2734" t="s">
        <v>59</v>
      </c>
      <c r="R2734" t="s">
        <v>378</v>
      </c>
      <c r="S2734">
        <v>33.994675999999998</v>
      </c>
      <c r="T2734">
        <v>-117.37249799999999</v>
      </c>
      <c r="U2734">
        <v>0</v>
      </c>
      <c r="V2734">
        <v>81.45</v>
      </c>
      <c r="W2734">
        <v>0</v>
      </c>
      <c r="X2734">
        <v>0</v>
      </c>
      <c r="Y2734">
        <v>0</v>
      </c>
      <c r="Z2734" t="s">
        <v>61</v>
      </c>
      <c r="AA2734">
        <v>0</v>
      </c>
      <c r="AB2734">
        <v>0</v>
      </c>
      <c r="AC2734">
        <v>1</v>
      </c>
      <c r="AD2734">
        <v>0</v>
      </c>
      <c r="AE2734" t="s">
        <v>62</v>
      </c>
      <c r="AF2734">
        <v>1</v>
      </c>
      <c r="AG2734">
        <v>18999</v>
      </c>
      <c r="AH2734">
        <v>0</v>
      </c>
      <c r="AI2734" t="s">
        <v>63</v>
      </c>
      <c r="AJ2734">
        <v>0</v>
      </c>
      <c r="AK2734">
        <v>3</v>
      </c>
      <c r="AL2734">
        <v>0</v>
      </c>
      <c r="AM2734" t="s">
        <v>64</v>
      </c>
      <c r="AN2734">
        <v>0</v>
      </c>
      <c r="AO2734">
        <v>0</v>
      </c>
      <c r="AP2734">
        <v>1</v>
      </c>
      <c r="AQ2734">
        <v>12</v>
      </c>
      <c r="AR2734">
        <v>912</v>
      </c>
      <c r="AS2734">
        <v>0</v>
      </c>
      <c r="AT2734">
        <v>132.47999999999999</v>
      </c>
      <c r="AU2734">
        <v>0</v>
      </c>
      <c r="AV2734">
        <v>1044.48</v>
      </c>
      <c r="AW2734">
        <v>0</v>
      </c>
      <c r="AX2734">
        <v>1</v>
      </c>
      <c r="AY2734">
        <v>92501</v>
      </c>
      <c r="AZ2734">
        <v>0</v>
      </c>
    </row>
    <row r="2735" spans="1:52">
      <c r="A2735">
        <v>59</v>
      </c>
      <c r="B2735">
        <v>28</v>
      </c>
      <c r="C2735">
        <v>9.27</v>
      </c>
      <c r="D2735" t="s">
        <v>52</v>
      </c>
      <c r="E2735" t="s">
        <v>52</v>
      </c>
      <c r="F2735">
        <v>68</v>
      </c>
      <c r="G2735" t="s">
        <v>3631</v>
      </c>
      <c r="H2735">
        <v>5841</v>
      </c>
      <c r="I2735" t="s">
        <v>66</v>
      </c>
      <c r="J2735" t="s">
        <v>55</v>
      </c>
      <c r="K2735" t="s">
        <v>5217</v>
      </c>
      <c r="L2735" t="s">
        <v>57</v>
      </c>
      <c r="M2735">
        <v>0</v>
      </c>
      <c r="N2735">
        <v>0</v>
      </c>
      <c r="O2735" t="s">
        <v>58</v>
      </c>
      <c r="P2735">
        <v>1</v>
      </c>
      <c r="Q2735" t="s">
        <v>59</v>
      </c>
      <c r="R2735" t="s">
        <v>3633</v>
      </c>
      <c r="S2735">
        <v>38.384647999999999</v>
      </c>
      <c r="T2735">
        <v>-121.578701</v>
      </c>
      <c r="U2735">
        <v>0</v>
      </c>
      <c r="V2735">
        <v>75.2</v>
      </c>
      <c r="W2735">
        <v>1</v>
      </c>
      <c r="X2735">
        <v>0</v>
      </c>
      <c r="Y2735">
        <v>0</v>
      </c>
      <c r="Z2735" t="s">
        <v>61</v>
      </c>
      <c r="AA2735">
        <v>0</v>
      </c>
      <c r="AB2735">
        <v>0</v>
      </c>
      <c r="AC2735">
        <v>1</v>
      </c>
      <c r="AD2735">
        <v>0</v>
      </c>
      <c r="AE2735" t="s">
        <v>79</v>
      </c>
      <c r="AF2735">
        <v>1</v>
      </c>
      <c r="AG2735">
        <v>1417</v>
      </c>
      <c r="AH2735">
        <v>0</v>
      </c>
      <c r="AI2735" t="s">
        <v>63</v>
      </c>
      <c r="AJ2735">
        <v>0</v>
      </c>
      <c r="AK2735">
        <v>5</v>
      </c>
      <c r="AL2735">
        <v>0</v>
      </c>
      <c r="AM2735" t="s">
        <v>64</v>
      </c>
      <c r="AN2735">
        <v>0</v>
      </c>
      <c r="AO2735">
        <v>0</v>
      </c>
      <c r="AP2735">
        <v>0</v>
      </c>
      <c r="AQ2735">
        <v>9</v>
      </c>
      <c r="AR2735">
        <v>633.85</v>
      </c>
      <c r="AS2735">
        <v>0</v>
      </c>
      <c r="AT2735">
        <v>83.43</v>
      </c>
      <c r="AU2735">
        <v>0</v>
      </c>
      <c r="AV2735">
        <v>717.28</v>
      </c>
      <c r="AW2735">
        <v>0</v>
      </c>
      <c r="AX2735">
        <v>1</v>
      </c>
      <c r="AY2735">
        <v>95612</v>
      </c>
      <c r="AZ2735">
        <v>0</v>
      </c>
    </row>
    <row r="2736" spans="1:52">
      <c r="A2736">
        <v>55</v>
      </c>
      <c r="B2736">
        <v>24</v>
      </c>
      <c r="C2736">
        <v>27.17</v>
      </c>
      <c r="D2736" t="s">
        <v>52</v>
      </c>
      <c r="E2736" t="s">
        <v>52</v>
      </c>
      <c r="F2736">
        <v>67</v>
      </c>
      <c r="G2736" t="s">
        <v>3697</v>
      </c>
      <c r="H2736">
        <v>4980</v>
      </c>
      <c r="I2736" t="s">
        <v>66</v>
      </c>
      <c r="J2736" t="s">
        <v>55</v>
      </c>
      <c r="K2736" t="s">
        <v>5218</v>
      </c>
      <c r="L2736" t="s">
        <v>57</v>
      </c>
      <c r="M2736">
        <v>0</v>
      </c>
      <c r="N2736">
        <v>1</v>
      </c>
      <c r="O2736" t="s">
        <v>68</v>
      </c>
      <c r="P2736">
        <v>1</v>
      </c>
      <c r="Q2736" t="s">
        <v>59</v>
      </c>
      <c r="R2736" t="s">
        <v>3699</v>
      </c>
      <c r="S2736">
        <v>38.937060000000002</v>
      </c>
      <c r="T2736">
        <v>-123.118111</v>
      </c>
      <c r="U2736">
        <v>0</v>
      </c>
      <c r="V2736">
        <v>89.8</v>
      </c>
      <c r="W2736">
        <v>0</v>
      </c>
      <c r="X2736">
        <v>0</v>
      </c>
      <c r="Y2736">
        <v>0</v>
      </c>
      <c r="Z2736" t="s">
        <v>61</v>
      </c>
      <c r="AA2736">
        <v>0</v>
      </c>
      <c r="AB2736">
        <v>1</v>
      </c>
      <c r="AC2736">
        <v>0</v>
      </c>
      <c r="AD2736">
        <v>0</v>
      </c>
      <c r="AE2736" t="s">
        <v>79</v>
      </c>
      <c r="AF2736">
        <v>1</v>
      </c>
      <c r="AG2736">
        <v>1373</v>
      </c>
      <c r="AH2736">
        <v>0</v>
      </c>
      <c r="AI2736" t="s">
        <v>63</v>
      </c>
      <c r="AJ2736">
        <v>0</v>
      </c>
      <c r="AK2736">
        <v>3</v>
      </c>
      <c r="AL2736">
        <v>0</v>
      </c>
      <c r="AM2736" t="s">
        <v>64</v>
      </c>
      <c r="AN2736">
        <v>0</v>
      </c>
      <c r="AO2736">
        <v>0</v>
      </c>
      <c r="AP2736">
        <v>1</v>
      </c>
      <c r="AQ2736">
        <v>54</v>
      </c>
      <c r="AR2736">
        <v>4667</v>
      </c>
      <c r="AS2736">
        <v>0</v>
      </c>
      <c r="AT2736">
        <v>1467.18</v>
      </c>
      <c r="AU2736">
        <v>0</v>
      </c>
      <c r="AV2736">
        <v>6134.18</v>
      </c>
      <c r="AW2736">
        <v>0</v>
      </c>
      <c r="AX2736">
        <v>1</v>
      </c>
      <c r="AY2736">
        <v>95449</v>
      </c>
      <c r="AZ2736">
        <v>0</v>
      </c>
    </row>
    <row r="2737" spans="1:52">
      <c r="A2737">
        <v>51</v>
      </c>
      <c r="B2737">
        <v>22</v>
      </c>
      <c r="C2737">
        <v>22.83</v>
      </c>
      <c r="D2737" t="s">
        <v>52</v>
      </c>
      <c r="E2737" t="s">
        <v>52</v>
      </c>
      <c r="F2737">
        <v>20</v>
      </c>
      <c r="G2737" t="s">
        <v>1344</v>
      </c>
      <c r="H2737">
        <v>5441</v>
      </c>
      <c r="I2737" t="s">
        <v>54</v>
      </c>
      <c r="J2737" t="s">
        <v>55</v>
      </c>
      <c r="K2737" t="s">
        <v>5219</v>
      </c>
      <c r="L2737" t="s">
        <v>57</v>
      </c>
      <c r="M2737">
        <v>0</v>
      </c>
      <c r="N2737">
        <v>1</v>
      </c>
      <c r="O2737" t="s">
        <v>58</v>
      </c>
      <c r="P2737">
        <v>1</v>
      </c>
      <c r="Q2737" t="s">
        <v>85</v>
      </c>
      <c r="R2737" t="s">
        <v>1346</v>
      </c>
      <c r="S2737">
        <v>38.912880999999999</v>
      </c>
      <c r="T2737">
        <v>-121.08276600000001</v>
      </c>
      <c r="U2737">
        <v>1</v>
      </c>
      <c r="V2737">
        <v>65.650000000000006</v>
      </c>
      <c r="W2737">
        <v>1</v>
      </c>
      <c r="X2737">
        <v>0</v>
      </c>
      <c r="Y2737">
        <v>5</v>
      </c>
      <c r="Z2737" t="s">
        <v>61</v>
      </c>
      <c r="AA2737">
        <v>1</v>
      </c>
      <c r="AB2737">
        <v>1</v>
      </c>
      <c r="AC2737">
        <v>0</v>
      </c>
      <c r="AD2737">
        <v>1</v>
      </c>
      <c r="AE2737" t="s">
        <v>79</v>
      </c>
      <c r="AF2737">
        <v>1</v>
      </c>
      <c r="AG2737">
        <v>24944</v>
      </c>
      <c r="AH2737">
        <v>0</v>
      </c>
      <c r="AI2737" t="s">
        <v>63</v>
      </c>
      <c r="AJ2737">
        <v>1</v>
      </c>
      <c r="AK2737">
        <v>3</v>
      </c>
      <c r="AL2737">
        <v>0</v>
      </c>
      <c r="AM2737" t="s">
        <v>64</v>
      </c>
      <c r="AN2737">
        <v>0</v>
      </c>
      <c r="AO2737">
        <v>0</v>
      </c>
      <c r="AP2737">
        <v>0</v>
      </c>
      <c r="AQ2737">
        <v>67</v>
      </c>
      <c r="AR2737">
        <v>4322.8500000000004</v>
      </c>
      <c r="AS2737">
        <v>0</v>
      </c>
      <c r="AT2737">
        <v>1529.61</v>
      </c>
      <c r="AU2737">
        <v>0</v>
      </c>
      <c r="AV2737">
        <v>5852.46</v>
      </c>
      <c r="AW2737">
        <v>0</v>
      </c>
      <c r="AX2737">
        <v>1</v>
      </c>
      <c r="AY2737">
        <v>95603</v>
      </c>
      <c r="AZ2737">
        <v>0</v>
      </c>
    </row>
    <row r="2738" spans="1:52">
      <c r="A2738">
        <v>39</v>
      </c>
      <c r="B2738">
        <v>17</v>
      </c>
      <c r="C2738">
        <v>33.71</v>
      </c>
      <c r="D2738" t="s">
        <v>97</v>
      </c>
      <c r="E2738" t="s">
        <v>473</v>
      </c>
      <c r="F2738">
        <v>82</v>
      </c>
      <c r="G2738" t="s">
        <v>2043</v>
      </c>
      <c r="H2738">
        <v>5437</v>
      </c>
      <c r="I2738" t="s">
        <v>75</v>
      </c>
      <c r="J2738" t="s">
        <v>55</v>
      </c>
      <c r="K2738" t="s">
        <v>5220</v>
      </c>
      <c r="L2738" t="s">
        <v>84</v>
      </c>
      <c r="M2738">
        <v>0</v>
      </c>
      <c r="N2738">
        <v>0</v>
      </c>
      <c r="O2738" t="s">
        <v>68</v>
      </c>
      <c r="P2738">
        <v>1</v>
      </c>
      <c r="Q2738" t="s">
        <v>59</v>
      </c>
      <c r="R2738" t="s">
        <v>2045</v>
      </c>
      <c r="S2738">
        <v>39.937016999999997</v>
      </c>
      <c r="T2738">
        <v>-121.058043</v>
      </c>
      <c r="U2738">
        <v>0</v>
      </c>
      <c r="V2738">
        <v>70.45</v>
      </c>
      <c r="W2738">
        <v>0</v>
      </c>
      <c r="X2738">
        <v>0</v>
      </c>
      <c r="Y2738">
        <v>0</v>
      </c>
      <c r="Z2738" t="s">
        <v>61</v>
      </c>
      <c r="AA2738">
        <v>0</v>
      </c>
      <c r="AB2738">
        <v>0</v>
      </c>
      <c r="AC2738">
        <v>1</v>
      </c>
      <c r="AD2738">
        <v>0</v>
      </c>
      <c r="AE2738" t="s">
        <v>62</v>
      </c>
      <c r="AF2738">
        <v>1</v>
      </c>
      <c r="AG2738">
        <v>301</v>
      </c>
      <c r="AH2738">
        <v>0</v>
      </c>
      <c r="AI2738" t="s">
        <v>63</v>
      </c>
      <c r="AJ2738">
        <v>0</v>
      </c>
      <c r="AK2738">
        <v>3</v>
      </c>
      <c r="AL2738">
        <v>0</v>
      </c>
      <c r="AM2738" t="s">
        <v>64</v>
      </c>
      <c r="AN2738">
        <v>0</v>
      </c>
      <c r="AO2738">
        <v>0</v>
      </c>
      <c r="AP2738">
        <v>0</v>
      </c>
      <c r="AQ2738">
        <v>38</v>
      </c>
      <c r="AR2738">
        <v>2597.6</v>
      </c>
      <c r="AS2738">
        <v>0</v>
      </c>
      <c r="AT2738">
        <v>1280.98</v>
      </c>
      <c r="AU2738">
        <v>0</v>
      </c>
      <c r="AV2738">
        <v>3878.58</v>
      </c>
      <c r="AW2738">
        <v>0</v>
      </c>
      <c r="AX2738">
        <v>1</v>
      </c>
      <c r="AY2738">
        <v>95956</v>
      </c>
      <c r="AZ2738">
        <v>1</v>
      </c>
    </row>
    <row r="2739" spans="1:52">
      <c r="A2739">
        <v>27</v>
      </c>
      <c r="B2739">
        <v>53</v>
      </c>
      <c r="C2739">
        <v>7.29</v>
      </c>
      <c r="D2739" t="s">
        <v>52</v>
      </c>
      <c r="E2739" t="s">
        <v>52</v>
      </c>
      <c r="F2739">
        <v>40</v>
      </c>
      <c r="G2739" t="s">
        <v>714</v>
      </c>
      <c r="H2739">
        <v>4689</v>
      </c>
      <c r="I2739" t="s">
        <v>54</v>
      </c>
      <c r="J2739" t="s">
        <v>55</v>
      </c>
      <c r="K2739" t="s">
        <v>5221</v>
      </c>
      <c r="L2739" t="s">
        <v>57</v>
      </c>
      <c r="M2739">
        <v>0</v>
      </c>
      <c r="N2739">
        <v>0</v>
      </c>
      <c r="O2739" t="s">
        <v>58</v>
      </c>
      <c r="P2739">
        <v>1</v>
      </c>
      <c r="Q2739" t="s">
        <v>59</v>
      </c>
      <c r="R2739" t="s">
        <v>716</v>
      </c>
      <c r="S2739">
        <v>35.746484000000002</v>
      </c>
      <c r="T2739">
        <v>-121.223355</v>
      </c>
      <c r="U2739">
        <v>1</v>
      </c>
      <c r="V2739">
        <v>79.05</v>
      </c>
      <c r="W2739">
        <v>1</v>
      </c>
      <c r="X2739">
        <v>0</v>
      </c>
      <c r="Y2739">
        <v>5</v>
      </c>
      <c r="Z2739" t="s">
        <v>105</v>
      </c>
      <c r="AA2739">
        <v>0</v>
      </c>
      <c r="AB2739">
        <v>1</v>
      </c>
      <c r="AC2739">
        <v>0</v>
      </c>
      <c r="AD2739">
        <v>1</v>
      </c>
      <c r="AE2739" t="s">
        <v>62</v>
      </c>
      <c r="AF2739">
        <v>1</v>
      </c>
      <c r="AG2739">
        <v>471</v>
      </c>
      <c r="AH2739">
        <v>0</v>
      </c>
      <c r="AI2739" t="s">
        <v>63</v>
      </c>
      <c r="AJ2739">
        <v>1</v>
      </c>
      <c r="AK2739">
        <v>3</v>
      </c>
      <c r="AL2739">
        <v>0</v>
      </c>
      <c r="AM2739" t="s">
        <v>64</v>
      </c>
      <c r="AN2739">
        <v>0</v>
      </c>
      <c r="AO2739">
        <v>0</v>
      </c>
      <c r="AP2739">
        <v>0</v>
      </c>
      <c r="AQ2739">
        <v>72</v>
      </c>
      <c r="AR2739">
        <v>5730.7</v>
      </c>
      <c r="AS2739">
        <v>80</v>
      </c>
      <c r="AT2739">
        <v>524.88</v>
      </c>
      <c r="AU2739">
        <v>0</v>
      </c>
      <c r="AV2739">
        <v>6335.58</v>
      </c>
      <c r="AW2739">
        <v>1</v>
      </c>
      <c r="AX2739">
        <v>0</v>
      </c>
      <c r="AY2739">
        <v>93452</v>
      </c>
      <c r="AZ2739">
        <v>0</v>
      </c>
    </row>
    <row r="2740" spans="1:52">
      <c r="A2740">
        <v>76</v>
      </c>
      <c r="B2740">
        <v>8</v>
      </c>
      <c r="C2740">
        <v>45.67</v>
      </c>
      <c r="D2740" t="s">
        <v>52</v>
      </c>
      <c r="E2740" t="s">
        <v>52</v>
      </c>
      <c r="F2740">
        <v>58</v>
      </c>
      <c r="G2740" t="s">
        <v>4401</v>
      </c>
      <c r="H2740">
        <v>3906</v>
      </c>
      <c r="I2740" t="s">
        <v>75</v>
      </c>
      <c r="J2740" t="s">
        <v>55</v>
      </c>
      <c r="K2740" t="s">
        <v>5222</v>
      </c>
      <c r="L2740" t="s">
        <v>57</v>
      </c>
      <c r="M2740">
        <v>0</v>
      </c>
      <c r="N2740">
        <v>1</v>
      </c>
      <c r="O2740" t="s">
        <v>58</v>
      </c>
      <c r="P2740">
        <v>1</v>
      </c>
      <c r="Q2740" t="s">
        <v>59</v>
      </c>
      <c r="R2740" t="s">
        <v>4403</v>
      </c>
      <c r="S2740">
        <v>33.712035999999998</v>
      </c>
      <c r="T2740">
        <v>-117.950113</v>
      </c>
      <c r="U2740">
        <v>1</v>
      </c>
      <c r="V2740">
        <v>110.85</v>
      </c>
      <c r="W2740">
        <v>1</v>
      </c>
      <c r="X2740">
        <v>0</v>
      </c>
      <c r="Y2740">
        <v>6</v>
      </c>
      <c r="Z2740" t="s">
        <v>258</v>
      </c>
      <c r="AA2740">
        <v>1</v>
      </c>
      <c r="AB2740">
        <v>0</v>
      </c>
      <c r="AC2740">
        <v>1</v>
      </c>
      <c r="AD2740">
        <v>1</v>
      </c>
      <c r="AE2740" t="s">
        <v>62</v>
      </c>
      <c r="AF2740">
        <v>1</v>
      </c>
      <c r="AG2740">
        <v>54548</v>
      </c>
      <c r="AH2740">
        <v>1</v>
      </c>
      <c r="AI2740" t="s">
        <v>63</v>
      </c>
      <c r="AJ2740">
        <v>1</v>
      </c>
      <c r="AK2740">
        <v>4</v>
      </c>
      <c r="AL2740">
        <v>1</v>
      </c>
      <c r="AM2740" t="s">
        <v>64</v>
      </c>
      <c r="AN2740">
        <v>1</v>
      </c>
      <c r="AO2740">
        <v>0</v>
      </c>
      <c r="AP2740">
        <v>1</v>
      </c>
      <c r="AQ2740">
        <v>28</v>
      </c>
      <c r="AR2740">
        <v>3204.4</v>
      </c>
      <c r="AS2740">
        <v>0</v>
      </c>
      <c r="AT2740">
        <v>1278.76</v>
      </c>
      <c r="AU2740">
        <v>0</v>
      </c>
      <c r="AV2740">
        <v>4483.16</v>
      </c>
      <c r="AW2740">
        <v>0</v>
      </c>
      <c r="AX2740">
        <v>1</v>
      </c>
      <c r="AY2740">
        <v>92708</v>
      </c>
      <c r="AZ2740">
        <v>0</v>
      </c>
    </row>
    <row r="2741" spans="1:52">
      <c r="A2741">
        <v>65</v>
      </c>
      <c r="B2741">
        <v>4</v>
      </c>
      <c r="C2741">
        <v>44.86</v>
      </c>
      <c r="D2741" t="s">
        <v>97</v>
      </c>
      <c r="E2741" t="s">
        <v>98</v>
      </c>
      <c r="F2741">
        <v>94</v>
      </c>
      <c r="G2741" t="s">
        <v>335</v>
      </c>
      <c r="H2741">
        <v>3207</v>
      </c>
      <c r="I2741" t="s">
        <v>66</v>
      </c>
      <c r="J2741" t="s">
        <v>55</v>
      </c>
      <c r="K2741" t="s">
        <v>5223</v>
      </c>
      <c r="L2741" t="s">
        <v>84</v>
      </c>
      <c r="M2741">
        <v>0</v>
      </c>
      <c r="N2741">
        <v>0</v>
      </c>
      <c r="O2741" t="s">
        <v>58</v>
      </c>
      <c r="P2741">
        <v>1</v>
      </c>
      <c r="Q2741" t="s">
        <v>59</v>
      </c>
      <c r="R2741" t="s">
        <v>337</v>
      </c>
      <c r="S2741">
        <v>33.887675999999999</v>
      </c>
      <c r="T2741">
        <v>-118.127289</v>
      </c>
      <c r="U2741">
        <v>0</v>
      </c>
      <c r="V2741">
        <v>79.2</v>
      </c>
      <c r="W2741">
        <v>0</v>
      </c>
      <c r="X2741">
        <v>0</v>
      </c>
      <c r="Y2741">
        <v>0</v>
      </c>
      <c r="Z2741" t="s">
        <v>87</v>
      </c>
      <c r="AA2741">
        <v>1</v>
      </c>
      <c r="AB2741">
        <v>1</v>
      </c>
      <c r="AC2741">
        <v>1</v>
      </c>
      <c r="AD2741">
        <v>0</v>
      </c>
      <c r="AE2741" t="s">
        <v>79</v>
      </c>
      <c r="AF2741">
        <v>1</v>
      </c>
      <c r="AG2741">
        <v>72893</v>
      </c>
      <c r="AH2741">
        <v>0</v>
      </c>
      <c r="AI2741" t="s">
        <v>63</v>
      </c>
      <c r="AJ2741">
        <v>0</v>
      </c>
      <c r="AK2741">
        <v>1</v>
      </c>
      <c r="AL2741">
        <v>1</v>
      </c>
      <c r="AM2741" t="s">
        <v>64</v>
      </c>
      <c r="AN2741">
        <v>0</v>
      </c>
      <c r="AO2741">
        <v>0</v>
      </c>
      <c r="AP2741">
        <v>0</v>
      </c>
      <c r="AQ2741">
        <v>40</v>
      </c>
      <c r="AR2741">
        <v>3233.85</v>
      </c>
      <c r="AS2741">
        <v>0</v>
      </c>
      <c r="AT2741">
        <v>1794.4</v>
      </c>
      <c r="AU2741">
        <v>0</v>
      </c>
      <c r="AV2741">
        <v>5028.25</v>
      </c>
      <c r="AW2741">
        <v>0</v>
      </c>
      <c r="AX2741">
        <v>1</v>
      </c>
      <c r="AY2741">
        <v>90706</v>
      </c>
      <c r="AZ2741">
        <v>1</v>
      </c>
    </row>
    <row r="2742" spans="1:52">
      <c r="A2742">
        <v>38</v>
      </c>
      <c r="B2742">
        <v>0</v>
      </c>
      <c r="C2742">
        <v>26.99</v>
      </c>
      <c r="D2742" t="s">
        <v>52</v>
      </c>
      <c r="E2742" t="s">
        <v>52</v>
      </c>
      <c r="F2742">
        <v>58</v>
      </c>
      <c r="G2742" t="s">
        <v>737</v>
      </c>
      <c r="H2742">
        <v>3958</v>
      </c>
      <c r="I2742" t="s">
        <v>75</v>
      </c>
      <c r="J2742" t="s">
        <v>55</v>
      </c>
      <c r="K2742" t="s">
        <v>5224</v>
      </c>
      <c r="L2742" t="s">
        <v>57</v>
      </c>
      <c r="M2742">
        <v>1</v>
      </c>
      <c r="N2742">
        <v>0</v>
      </c>
      <c r="O2742" t="s">
        <v>68</v>
      </c>
      <c r="P2742">
        <v>0</v>
      </c>
      <c r="Q2742" t="s">
        <v>72</v>
      </c>
      <c r="R2742" t="s">
        <v>3546</v>
      </c>
      <c r="S2742">
        <v>33.771611999999998</v>
      </c>
      <c r="T2742">
        <v>-118.143866</v>
      </c>
      <c r="U2742">
        <v>1</v>
      </c>
      <c r="V2742">
        <v>19.75</v>
      </c>
      <c r="W2742">
        <v>0</v>
      </c>
      <c r="X2742">
        <v>2</v>
      </c>
      <c r="Y2742">
        <v>6</v>
      </c>
      <c r="Z2742" t="s">
        <v>209</v>
      </c>
      <c r="AA2742">
        <v>0</v>
      </c>
      <c r="AB2742">
        <v>0</v>
      </c>
      <c r="AC2742">
        <v>0</v>
      </c>
      <c r="AD2742">
        <v>1</v>
      </c>
      <c r="AE2742" t="s">
        <v>79</v>
      </c>
      <c r="AF2742">
        <v>1</v>
      </c>
      <c r="AG2742">
        <v>19034</v>
      </c>
      <c r="AH2742">
        <v>0</v>
      </c>
      <c r="AI2742" t="s">
        <v>63</v>
      </c>
      <c r="AJ2742">
        <v>1</v>
      </c>
      <c r="AK2742">
        <v>3</v>
      </c>
      <c r="AL2742">
        <v>0</v>
      </c>
      <c r="AM2742" t="s">
        <v>64</v>
      </c>
      <c r="AN2742">
        <v>0</v>
      </c>
      <c r="AO2742">
        <v>0</v>
      </c>
      <c r="AP2742">
        <v>0</v>
      </c>
      <c r="AQ2742">
        <v>14</v>
      </c>
      <c r="AR2742">
        <v>309.35000000000002</v>
      </c>
      <c r="AS2742">
        <v>0</v>
      </c>
      <c r="AT2742">
        <v>377.86</v>
      </c>
      <c r="AU2742">
        <v>6.49</v>
      </c>
      <c r="AV2742">
        <v>680.72</v>
      </c>
      <c r="AW2742">
        <v>0</v>
      </c>
      <c r="AX2742">
        <v>0</v>
      </c>
      <c r="AY2742">
        <v>90814</v>
      </c>
      <c r="AZ2742">
        <v>0</v>
      </c>
    </row>
    <row r="2743" spans="1:52">
      <c r="A2743">
        <v>20</v>
      </c>
      <c r="B2743">
        <v>48</v>
      </c>
      <c r="C2743">
        <v>14.53</v>
      </c>
      <c r="D2743" t="s">
        <v>52</v>
      </c>
      <c r="E2743" t="s">
        <v>52</v>
      </c>
      <c r="F2743">
        <v>61</v>
      </c>
      <c r="G2743" t="s">
        <v>289</v>
      </c>
      <c r="H2743">
        <v>2590</v>
      </c>
      <c r="I2743" t="s">
        <v>66</v>
      </c>
      <c r="J2743" t="s">
        <v>55</v>
      </c>
      <c r="K2743" t="s">
        <v>5225</v>
      </c>
      <c r="L2743" t="s">
        <v>57</v>
      </c>
      <c r="M2743">
        <v>0</v>
      </c>
      <c r="N2743">
        <v>0</v>
      </c>
      <c r="O2743" t="s">
        <v>58</v>
      </c>
      <c r="P2743">
        <v>1</v>
      </c>
      <c r="Q2743" t="s">
        <v>85</v>
      </c>
      <c r="R2743" t="s">
        <v>291</v>
      </c>
      <c r="S2743">
        <v>33.719220999999997</v>
      </c>
      <c r="T2743">
        <v>-118.07359599999999</v>
      </c>
      <c r="U2743">
        <v>1</v>
      </c>
      <c r="V2743">
        <v>73.650000000000006</v>
      </c>
      <c r="W2743">
        <v>1</v>
      </c>
      <c r="X2743">
        <v>0</v>
      </c>
      <c r="Y2743">
        <v>5</v>
      </c>
      <c r="Z2743" t="s">
        <v>209</v>
      </c>
      <c r="AA2743">
        <v>0</v>
      </c>
      <c r="AB2743">
        <v>0</v>
      </c>
      <c r="AC2743">
        <v>1</v>
      </c>
      <c r="AD2743">
        <v>1</v>
      </c>
      <c r="AE2743" t="s">
        <v>79</v>
      </c>
      <c r="AF2743">
        <v>1</v>
      </c>
      <c r="AG2743">
        <v>1107</v>
      </c>
      <c r="AH2743">
        <v>1</v>
      </c>
      <c r="AI2743" t="s">
        <v>63</v>
      </c>
      <c r="AJ2743">
        <v>1</v>
      </c>
      <c r="AK2743">
        <v>5</v>
      </c>
      <c r="AL2743">
        <v>0</v>
      </c>
      <c r="AM2743" t="s">
        <v>64</v>
      </c>
      <c r="AN2743">
        <v>1</v>
      </c>
      <c r="AO2743">
        <v>1</v>
      </c>
      <c r="AP2743">
        <v>1</v>
      </c>
      <c r="AQ2743">
        <v>23</v>
      </c>
      <c r="AR2743">
        <v>1642.75</v>
      </c>
      <c r="AS2743">
        <v>0</v>
      </c>
      <c r="AT2743">
        <v>334.19</v>
      </c>
      <c r="AU2743">
        <v>0</v>
      </c>
      <c r="AV2743">
        <v>1976.94</v>
      </c>
      <c r="AW2743">
        <v>1</v>
      </c>
      <c r="AX2743">
        <v>1</v>
      </c>
      <c r="AY2743">
        <v>90742</v>
      </c>
      <c r="AZ2743">
        <v>0</v>
      </c>
    </row>
    <row r="2744" spans="1:52">
      <c r="A2744">
        <v>35</v>
      </c>
      <c r="B2744">
        <v>18</v>
      </c>
      <c r="C2744">
        <v>1.0900000000000001</v>
      </c>
      <c r="D2744" t="s">
        <v>80</v>
      </c>
      <c r="E2744" t="s">
        <v>790</v>
      </c>
      <c r="F2744">
        <v>91</v>
      </c>
      <c r="G2744" t="s">
        <v>5226</v>
      </c>
      <c r="H2744">
        <v>4501</v>
      </c>
      <c r="I2744" t="s">
        <v>66</v>
      </c>
      <c r="J2744" t="s">
        <v>55</v>
      </c>
      <c r="K2744" t="s">
        <v>5227</v>
      </c>
      <c r="L2744" t="s">
        <v>84</v>
      </c>
      <c r="M2744">
        <v>0</v>
      </c>
      <c r="N2744">
        <v>1</v>
      </c>
      <c r="O2744" t="s">
        <v>68</v>
      </c>
      <c r="P2744">
        <v>1</v>
      </c>
      <c r="Q2744" t="s">
        <v>59</v>
      </c>
      <c r="R2744" t="s">
        <v>5228</v>
      </c>
      <c r="S2744">
        <v>38.200231000000002</v>
      </c>
      <c r="T2744">
        <v>-121.235034</v>
      </c>
      <c r="U2744">
        <v>1</v>
      </c>
      <c r="V2744">
        <v>98.5</v>
      </c>
      <c r="W2744">
        <v>1</v>
      </c>
      <c r="X2744">
        <v>0</v>
      </c>
      <c r="Y2744">
        <v>1</v>
      </c>
      <c r="Z2744" t="s">
        <v>209</v>
      </c>
      <c r="AA2744">
        <v>0</v>
      </c>
      <c r="AB2744">
        <v>0</v>
      </c>
      <c r="AC2744">
        <v>1</v>
      </c>
      <c r="AD2744">
        <v>1</v>
      </c>
      <c r="AE2744" t="s">
        <v>62</v>
      </c>
      <c r="AF2744">
        <v>1</v>
      </c>
      <c r="AG2744">
        <v>6317</v>
      </c>
      <c r="AH2744">
        <v>0</v>
      </c>
      <c r="AI2744" t="s">
        <v>63</v>
      </c>
      <c r="AJ2744">
        <v>1</v>
      </c>
      <c r="AK2744">
        <v>2</v>
      </c>
      <c r="AL2744">
        <v>0</v>
      </c>
      <c r="AM2744" t="s">
        <v>64</v>
      </c>
      <c r="AN2744">
        <v>1</v>
      </c>
      <c r="AO2744">
        <v>1</v>
      </c>
      <c r="AP2744">
        <v>1</v>
      </c>
      <c r="AQ2744">
        <v>10</v>
      </c>
      <c r="AR2744">
        <v>1037.75</v>
      </c>
      <c r="AS2744">
        <v>0</v>
      </c>
      <c r="AT2744">
        <v>10.9</v>
      </c>
      <c r="AU2744">
        <v>0</v>
      </c>
      <c r="AV2744">
        <v>1048.6500000000001</v>
      </c>
      <c r="AW2744">
        <v>0</v>
      </c>
      <c r="AX2744">
        <v>1</v>
      </c>
      <c r="AY2744">
        <v>95220</v>
      </c>
      <c r="AZ2744">
        <v>1</v>
      </c>
    </row>
    <row r="2745" spans="1:52">
      <c r="A2745">
        <v>51</v>
      </c>
      <c r="B2745">
        <v>29</v>
      </c>
      <c r="C2745">
        <v>7.26</v>
      </c>
      <c r="D2745" t="s">
        <v>80</v>
      </c>
      <c r="E2745" t="s">
        <v>81</v>
      </c>
      <c r="F2745">
        <v>71</v>
      </c>
      <c r="G2745" t="s">
        <v>4790</v>
      </c>
      <c r="H2745">
        <v>5882</v>
      </c>
      <c r="I2745" t="s">
        <v>66</v>
      </c>
      <c r="J2745" t="s">
        <v>55</v>
      </c>
      <c r="K2745" t="s">
        <v>5229</v>
      </c>
      <c r="L2745" t="s">
        <v>84</v>
      </c>
      <c r="M2745">
        <v>0</v>
      </c>
      <c r="N2745">
        <v>1</v>
      </c>
      <c r="O2745" t="s">
        <v>68</v>
      </c>
      <c r="P2745">
        <v>1</v>
      </c>
      <c r="Q2745" t="s">
        <v>59</v>
      </c>
      <c r="R2745" t="s">
        <v>4792</v>
      </c>
      <c r="S2745">
        <v>34.936</v>
      </c>
      <c r="T2745">
        <v>-120.594655</v>
      </c>
      <c r="U2745">
        <v>0</v>
      </c>
      <c r="V2745">
        <v>74.8</v>
      </c>
      <c r="W2745">
        <v>0</v>
      </c>
      <c r="X2745">
        <v>0</v>
      </c>
      <c r="Y2745">
        <v>0</v>
      </c>
      <c r="Z2745" t="s">
        <v>61</v>
      </c>
      <c r="AA2745">
        <v>0</v>
      </c>
      <c r="AB2745">
        <v>0</v>
      </c>
      <c r="AC2745">
        <v>1</v>
      </c>
      <c r="AD2745">
        <v>0</v>
      </c>
      <c r="AE2745" t="s">
        <v>62</v>
      </c>
      <c r="AF2745">
        <v>1</v>
      </c>
      <c r="AG2745">
        <v>5726</v>
      </c>
      <c r="AH2745">
        <v>0</v>
      </c>
      <c r="AI2745" t="s">
        <v>63</v>
      </c>
      <c r="AJ2745">
        <v>0</v>
      </c>
      <c r="AK2745">
        <v>1</v>
      </c>
      <c r="AL2745">
        <v>0</v>
      </c>
      <c r="AM2745" t="s">
        <v>64</v>
      </c>
      <c r="AN2745">
        <v>0</v>
      </c>
      <c r="AO2745">
        <v>0</v>
      </c>
      <c r="AP2745">
        <v>0</v>
      </c>
      <c r="AQ2745">
        <v>4</v>
      </c>
      <c r="AR2745">
        <v>321.89999999999998</v>
      </c>
      <c r="AS2745">
        <v>0</v>
      </c>
      <c r="AT2745">
        <v>29.04</v>
      </c>
      <c r="AU2745">
        <v>0</v>
      </c>
      <c r="AV2745">
        <v>350.94</v>
      </c>
      <c r="AW2745">
        <v>0</v>
      </c>
      <c r="AX2745">
        <v>1</v>
      </c>
      <c r="AY2745">
        <v>93434</v>
      </c>
      <c r="AZ2745">
        <v>1</v>
      </c>
    </row>
    <row r="2746" spans="1:52">
      <c r="A2746">
        <v>44</v>
      </c>
      <c r="B2746">
        <v>19</v>
      </c>
      <c r="C2746">
        <v>26.28</v>
      </c>
      <c r="D2746" t="s">
        <v>52</v>
      </c>
      <c r="E2746" t="s">
        <v>52</v>
      </c>
      <c r="F2746">
        <v>74</v>
      </c>
      <c r="G2746" t="s">
        <v>1225</v>
      </c>
      <c r="H2746">
        <v>5823</v>
      </c>
      <c r="I2746" t="s">
        <v>75</v>
      </c>
      <c r="J2746" t="s">
        <v>55</v>
      </c>
      <c r="K2746" t="s">
        <v>5230</v>
      </c>
      <c r="L2746" t="s">
        <v>57</v>
      </c>
      <c r="M2746">
        <v>1</v>
      </c>
      <c r="N2746">
        <v>0</v>
      </c>
      <c r="O2746" t="s">
        <v>58</v>
      </c>
      <c r="P2746">
        <v>1</v>
      </c>
      <c r="Q2746" t="s">
        <v>59</v>
      </c>
      <c r="R2746" t="s">
        <v>1227</v>
      </c>
      <c r="S2746">
        <v>36.719141</v>
      </c>
      <c r="T2746">
        <v>-119.20267699999999</v>
      </c>
      <c r="U2746">
        <v>1</v>
      </c>
      <c r="V2746">
        <v>90.45</v>
      </c>
      <c r="W2746">
        <v>1</v>
      </c>
      <c r="X2746">
        <v>1</v>
      </c>
      <c r="Y2746">
        <v>7</v>
      </c>
      <c r="Z2746" t="s">
        <v>258</v>
      </c>
      <c r="AA2746">
        <v>0</v>
      </c>
      <c r="AB2746">
        <v>0</v>
      </c>
      <c r="AC2746">
        <v>1</v>
      </c>
      <c r="AD2746">
        <v>1</v>
      </c>
      <c r="AE2746" t="s">
        <v>62</v>
      </c>
      <c r="AF2746">
        <v>1</v>
      </c>
      <c r="AG2746">
        <v>3146</v>
      </c>
      <c r="AH2746">
        <v>1</v>
      </c>
      <c r="AI2746" t="s">
        <v>63</v>
      </c>
      <c r="AJ2746">
        <v>1</v>
      </c>
      <c r="AK2746">
        <v>3</v>
      </c>
      <c r="AL2746">
        <v>0</v>
      </c>
      <c r="AM2746" t="s">
        <v>64</v>
      </c>
      <c r="AN2746">
        <v>1</v>
      </c>
      <c r="AO2746">
        <v>1</v>
      </c>
      <c r="AP2746">
        <v>0</v>
      </c>
      <c r="AQ2746">
        <v>28</v>
      </c>
      <c r="AR2746">
        <v>2509.25</v>
      </c>
      <c r="AS2746">
        <v>0</v>
      </c>
      <c r="AT2746">
        <v>735.84</v>
      </c>
      <c r="AU2746">
        <v>0</v>
      </c>
      <c r="AV2746">
        <v>3245.09</v>
      </c>
      <c r="AW2746">
        <v>0</v>
      </c>
      <c r="AX2746">
        <v>1</v>
      </c>
      <c r="AY2746">
        <v>93675</v>
      </c>
      <c r="AZ2746">
        <v>0</v>
      </c>
    </row>
    <row r="2747" spans="1:52">
      <c r="A2747">
        <v>28</v>
      </c>
      <c r="B2747">
        <v>59</v>
      </c>
      <c r="C2747">
        <v>18.03</v>
      </c>
      <c r="D2747" t="s">
        <v>88</v>
      </c>
      <c r="E2747" t="s">
        <v>89</v>
      </c>
      <c r="F2747">
        <v>90</v>
      </c>
      <c r="G2747" t="s">
        <v>3418</v>
      </c>
      <c r="H2747">
        <v>5730</v>
      </c>
      <c r="I2747" t="s">
        <v>66</v>
      </c>
      <c r="J2747" t="s">
        <v>55</v>
      </c>
      <c r="K2747" t="s">
        <v>5231</v>
      </c>
      <c r="L2747" t="s">
        <v>84</v>
      </c>
      <c r="M2747">
        <v>0</v>
      </c>
      <c r="N2747">
        <v>0</v>
      </c>
      <c r="O2747" t="s">
        <v>58</v>
      </c>
      <c r="P2747">
        <v>1</v>
      </c>
      <c r="Q2747" t="s">
        <v>85</v>
      </c>
      <c r="R2747" t="s">
        <v>3420</v>
      </c>
      <c r="S2747">
        <v>32.858595000000001</v>
      </c>
      <c r="T2747">
        <v>-115.66270900000001</v>
      </c>
      <c r="U2747">
        <v>0</v>
      </c>
      <c r="V2747">
        <v>60.4</v>
      </c>
      <c r="W2747">
        <v>0</v>
      </c>
      <c r="X2747">
        <v>0</v>
      </c>
      <c r="Y2747">
        <v>0</v>
      </c>
      <c r="Z2747" t="s">
        <v>61</v>
      </c>
      <c r="AA2747">
        <v>1</v>
      </c>
      <c r="AB2747">
        <v>1</v>
      </c>
      <c r="AC2747">
        <v>1</v>
      </c>
      <c r="AD2747">
        <v>0</v>
      </c>
      <c r="AE2747" t="s">
        <v>79</v>
      </c>
      <c r="AF2747">
        <v>1</v>
      </c>
      <c r="AG2747">
        <v>14546</v>
      </c>
      <c r="AH2747">
        <v>1</v>
      </c>
      <c r="AI2747" t="s">
        <v>63</v>
      </c>
      <c r="AJ2747">
        <v>0</v>
      </c>
      <c r="AK2747">
        <v>1</v>
      </c>
      <c r="AL2747">
        <v>0</v>
      </c>
      <c r="AM2747" t="s">
        <v>64</v>
      </c>
      <c r="AN2747">
        <v>0</v>
      </c>
      <c r="AO2747">
        <v>0</v>
      </c>
      <c r="AP2747">
        <v>0</v>
      </c>
      <c r="AQ2747">
        <v>4</v>
      </c>
      <c r="AR2747">
        <v>272.14999999999998</v>
      </c>
      <c r="AS2747">
        <v>0</v>
      </c>
      <c r="AT2747">
        <v>72.12</v>
      </c>
      <c r="AU2747">
        <v>0</v>
      </c>
      <c r="AV2747">
        <v>344.27</v>
      </c>
      <c r="AW2747">
        <v>1</v>
      </c>
      <c r="AX2747">
        <v>1</v>
      </c>
      <c r="AY2747">
        <v>92251</v>
      </c>
      <c r="AZ2747">
        <v>1</v>
      </c>
    </row>
    <row r="2748" spans="1:52">
      <c r="A2748">
        <v>21</v>
      </c>
      <c r="B2748">
        <v>51</v>
      </c>
      <c r="C2748">
        <v>27.27</v>
      </c>
      <c r="D2748" t="s">
        <v>88</v>
      </c>
      <c r="E2748" t="s">
        <v>89</v>
      </c>
      <c r="F2748">
        <v>96</v>
      </c>
      <c r="G2748" t="s">
        <v>5232</v>
      </c>
      <c r="H2748">
        <v>4265</v>
      </c>
      <c r="I2748" t="s">
        <v>66</v>
      </c>
      <c r="J2748" t="s">
        <v>55</v>
      </c>
      <c r="K2748" t="s">
        <v>5233</v>
      </c>
      <c r="L2748" t="s">
        <v>84</v>
      </c>
      <c r="M2748">
        <v>1</v>
      </c>
      <c r="N2748">
        <v>0</v>
      </c>
      <c r="O2748" t="s">
        <v>58</v>
      </c>
      <c r="P2748">
        <v>1</v>
      </c>
      <c r="Q2748" t="s">
        <v>77</v>
      </c>
      <c r="R2748" t="s">
        <v>5234</v>
      </c>
      <c r="S2748">
        <v>35.363339000000003</v>
      </c>
      <c r="T2748">
        <v>-117.637641</v>
      </c>
      <c r="U2748">
        <v>1</v>
      </c>
      <c r="V2748">
        <v>65.7</v>
      </c>
      <c r="W2748">
        <v>0</v>
      </c>
      <c r="X2748">
        <v>2</v>
      </c>
      <c r="Y2748">
        <v>1</v>
      </c>
      <c r="Z2748" t="s">
        <v>61</v>
      </c>
      <c r="AA2748">
        <v>0</v>
      </c>
      <c r="AB2748">
        <v>0</v>
      </c>
      <c r="AC2748">
        <v>0</v>
      </c>
      <c r="AD2748">
        <v>1</v>
      </c>
      <c r="AE2748" t="s">
        <v>79</v>
      </c>
      <c r="AF2748">
        <v>1</v>
      </c>
      <c r="AG2748">
        <v>207</v>
      </c>
      <c r="AH2748">
        <v>0</v>
      </c>
      <c r="AI2748" t="s">
        <v>63</v>
      </c>
      <c r="AJ2748">
        <v>1</v>
      </c>
      <c r="AK2748">
        <v>1</v>
      </c>
      <c r="AL2748">
        <v>0</v>
      </c>
      <c r="AM2748" t="s">
        <v>64</v>
      </c>
      <c r="AN2748">
        <v>1</v>
      </c>
      <c r="AO2748">
        <v>1</v>
      </c>
      <c r="AP2748">
        <v>1</v>
      </c>
      <c r="AQ2748">
        <v>2</v>
      </c>
      <c r="AR2748">
        <v>134.35</v>
      </c>
      <c r="AS2748">
        <v>0</v>
      </c>
      <c r="AT2748">
        <v>54.54</v>
      </c>
      <c r="AU2748">
        <v>0</v>
      </c>
      <c r="AV2748">
        <v>188.89</v>
      </c>
      <c r="AW2748">
        <v>1</v>
      </c>
      <c r="AX2748">
        <v>1</v>
      </c>
      <c r="AY2748">
        <v>93528</v>
      </c>
      <c r="AZ2748">
        <v>1</v>
      </c>
    </row>
    <row r="2749" spans="1:52">
      <c r="A2749">
        <v>47</v>
      </c>
      <c r="B2749">
        <v>24</v>
      </c>
      <c r="C2749">
        <v>18.7</v>
      </c>
      <c r="D2749" t="s">
        <v>88</v>
      </c>
      <c r="E2749" t="s">
        <v>126</v>
      </c>
      <c r="F2749">
        <v>78</v>
      </c>
      <c r="G2749" t="s">
        <v>304</v>
      </c>
      <c r="H2749">
        <v>5701</v>
      </c>
      <c r="I2749" t="s">
        <v>66</v>
      </c>
      <c r="J2749" t="s">
        <v>55</v>
      </c>
      <c r="K2749" t="s">
        <v>5235</v>
      </c>
      <c r="L2749" t="s">
        <v>84</v>
      </c>
      <c r="M2749">
        <v>0</v>
      </c>
      <c r="N2749">
        <v>1</v>
      </c>
      <c r="O2749" t="s">
        <v>68</v>
      </c>
      <c r="P2749">
        <v>1</v>
      </c>
      <c r="Q2749" t="s">
        <v>59</v>
      </c>
      <c r="R2749" t="s">
        <v>306</v>
      </c>
      <c r="S2749">
        <v>32.730583000000003</v>
      </c>
      <c r="T2749">
        <v>-115.50108299999999</v>
      </c>
      <c r="U2749">
        <v>0</v>
      </c>
      <c r="V2749">
        <v>81</v>
      </c>
      <c r="W2749">
        <v>1</v>
      </c>
      <c r="X2749">
        <v>0</v>
      </c>
      <c r="Y2749">
        <v>0</v>
      </c>
      <c r="Z2749" t="s">
        <v>209</v>
      </c>
      <c r="AA2749">
        <v>0</v>
      </c>
      <c r="AB2749">
        <v>0</v>
      </c>
      <c r="AC2749">
        <v>1</v>
      </c>
      <c r="AD2749">
        <v>0</v>
      </c>
      <c r="AE2749" t="s">
        <v>62</v>
      </c>
      <c r="AF2749">
        <v>1</v>
      </c>
      <c r="AG2749">
        <v>3535</v>
      </c>
      <c r="AH2749">
        <v>0</v>
      </c>
      <c r="AI2749" t="s">
        <v>63</v>
      </c>
      <c r="AJ2749">
        <v>0</v>
      </c>
      <c r="AK2749">
        <v>2</v>
      </c>
      <c r="AL2749">
        <v>0</v>
      </c>
      <c r="AM2749" t="s">
        <v>64</v>
      </c>
      <c r="AN2749">
        <v>0</v>
      </c>
      <c r="AO2749">
        <v>0</v>
      </c>
      <c r="AP2749">
        <v>0</v>
      </c>
      <c r="AQ2749">
        <v>23</v>
      </c>
      <c r="AR2749">
        <v>1917.1</v>
      </c>
      <c r="AS2749">
        <v>0</v>
      </c>
      <c r="AT2749">
        <v>430.1</v>
      </c>
      <c r="AU2749">
        <v>0</v>
      </c>
      <c r="AV2749">
        <v>2347.1999999999998</v>
      </c>
      <c r="AW2749">
        <v>0</v>
      </c>
      <c r="AX2749">
        <v>1</v>
      </c>
      <c r="AY2749">
        <v>92249</v>
      </c>
      <c r="AZ2749">
        <v>1</v>
      </c>
    </row>
    <row r="2750" spans="1:52">
      <c r="A2750">
        <v>44</v>
      </c>
      <c r="B2750">
        <v>11</v>
      </c>
      <c r="C2750">
        <v>30.09</v>
      </c>
      <c r="D2750" t="s">
        <v>138</v>
      </c>
      <c r="E2750" t="s">
        <v>139</v>
      </c>
      <c r="F2750">
        <v>94</v>
      </c>
      <c r="G2750" t="s">
        <v>2399</v>
      </c>
      <c r="H2750">
        <v>4471</v>
      </c>
      <c r="I2750" t="s">
        <v>75</v>
      </c>
      <c r="J2750" t="s">
        <v>55</v>
      </c>
      <c r="K2750" t="s">
        <v>5236</v>
      </c>
      <c r="L2750" t="s">
        <v>84</v>
      </c>
      <c r="M2750">
        <v>0</v>
      </c>
      <c r="N2750">
        <v>1</v>
      </c>
      <c r="O2750" t="s">
        <v>58</v>
      </c>
      <c r="P2750">
        <v>1</v>
      </c>
      <c r="Q2750" t="s">
        <v>59</v>
      </c>
      <c r="R2750" t="s">
        <v>2401</v>
      </c>
      <c r="S2750">
        <v>39.913777000000003</v>
      </c>
      <c r="T2750">
        <v>-122.289984</v>
      </c>
      <c r="U2750">
        <v>1</v>
      </c>
      <c r="V2750">
        <v>106.1</v>
      </c>
      <c r="W2750">
        <v>0</v>
      </c>
      <c r="X2750">
        <v>0</v>
      </c>
      <c r="Y2750">
        <v>1</v>
      </c>
      <c r="Z2750" t="s">
        <v>61</v>
      </c>
      <c r="AA2750">
        <v>1</v>
      </c>
      <c r="AB2750">
        <v>1</v>
      </c>
      <c r="AC2750">
        <v>1</v>
      </c>
      <c r="AD2750">
        <v>1</v>
      </c>
      <c r="AE2750" t="s">
        <v>62</v>
      </c>
      <c r="AF2750">
        <v>1</v>
      </c>
      <c r="AG2750">
        <v>13840</v>
      </c>
      <c r="AH2750">
        <v>0</v>
      </c>
      <c r="AI2750" t="s">
        <v>63</v>
      </c>
      <c r="AJ2750">
        <v>1</v>
      </c>
      <c r="AK2750">
        <v>3</v>
      </c>
      <c r="AL2750">
        <v>0</v>
      </c>
      <c r="AM2750" t="s">
        <v>64</v>
      </c>
      <c r="AN2750">
        <v>1</v>
      </c>
      <c r="AO2750">
        <v>1</v>
      </c>
      <c r="AP2750">
        <v>1</v>
      </c>
      <c r="AQ2750">
        <v>53</v>
      </c>
      <c r="AR2750">
        <v>5769.75</v>
      </c>
      <c r="AS2750">
        <v>0</v>
      </c>
      <c r="AT2750">
        <v>1594.77</v>
      </c>
      <c r="AU2750">
        <v>0</v>
      </c>
      <c r="AV2750">
        <v>7364.52</v>
      </c>
      <c r="AW2750">
        <v>0</v>
      </c>
      <c r="AX2750">
        <v>1</v>
      </c>
      <c r="AY2750">
        <v>96021</v>
      </c>
      <c r="AZ2750">
        <v>1</v>
      </c>
    </row>
    <row r="2751" spans="1:52">
      <c r="A2751">
        <v>40</v>
      </c>
      <c r="B2751">
        <v>27</v>
      </c>
      <c r="C2751">
        <v>0</v>
      </c>
      <c r="D2751" t="s">
        <v>52</v>
      </c>
      <c r="E2751" t="s">
        <v>52</v>
      </c>
      <c r="F2751">
        <v>65</v>
      </c>
      <c r="G2751" t="s">
        <v>392</v>
      </c>
      <c r="H2751">
        <v>2555</v>
      </c>
      <c r="I2751" t="s">
        <v>66</v>
      </c>
      <c r="J2751" t="s">
        <v>55</v>
      </c>
      <c r="K2751" t="s">
        <v>5237</v>
      </c>
      <c r="L2751" t="s">
        <v>57</v>
      </c>
      <c r="M2751">
        <v>0</v>
      </c>
      <c r="N2751">
        <v>0</v>
      </c>
      <c r="O2751" t="s">
        <v>68</v>
      </c>
      <c r="P2751">
        <v>1</v>
      </c>
      <c r="Q2751" t="s">
        <v>77</v>
      </c>
      <c r="R2751" t="s">
        <v>5238</v>
      </c>
      <c r="S2751">
        <v>37.809013999999998</v>
      </c>
      <c r="T2751">
        <v>-122.269739</v>
      </c>
      <c r="U2751">
        <v>0</v>
      </c>
      <c r="V2751">
        <v>34.299999999999997</v>
      </c>
      <c r="W2751">
        <v>0</v>
      </c>
      <c r="X2751">
        <v>0</v>
      </c>
      <c r="Y2751">
        <v>0</v>
      </c>
      <c r="Z2751" t="s">
        <v>61</v>
      </c>
      <c r="AA2751">
        <v>1</v>
      </c>
      <c r="AB2751">
        <v>0</v>
      </c>
      <c r="AC2751">
        <v>0</v>
      </c>
      <c r="AD2751">
        <v>0</v>
      </c>
      <c r="AE2751" t="s">
        <v>62</v>
      </c>
      <c r="AF2751">
        <v>0</v>
      </c>
      <c r="AG2751">
        <v>11702</v>
      </c>
      <c r="AH2751">
        <v>1</v>
      </c>
      <c r="AI2751" t="s">
        <v>63</v>
      </c>
      <c r="AJ2751">
        <v>0</v>
      </c>
      <c r="AK2751">
        <v>5</v>
      </c>
      <c r="AL2751">
        <v>0</v>
      </c>
      <c r="AM2751" t="s">
        <v>64</v>
      </c>
      <c r="AN2751">
        <v>0</v>
      </c>
      <c r="AO2751">
        <v>0</v>
      </c>
      <c r="AP2751">
        <v>0</v>
      </c>
      <c r="AQ2751">
        <v>29</v>
      </c>
      <c r="AR2751">
        <v>1004.75</v>
      </c>
      <c r="AS2751">
        <v>0</v>
      </c>
      <c r="AT2751">
        <v>0</v>
      </c>
      <c r="AU2751">
        <v>0</v>
      </c>
      <c r="AV2751">
        <v>1004.75</v>
      </c>
      <c r="AW2751">
        <v>0</v>
      </c>
      <c r="AX2751">
        <v>1</v>
      </c>
      <c r="AY2751">
        <v>94612</v>
      </c>
      <c r="AZ2751">
        <v>0</v>
      </c>
    </row>
    <row r="2752" spans="1:52">
      <c r="A2752">
        <v>50</v>
      </c>
      <c r="B2752">
        <v>29</v>
      </c>
      <c r="C2752">
        <v>42.22</v>
      </c>
      <c r="D2752" t="s">
        <v>88</v>
      </c>
      <c r="E2752" t="s">
        <v>126</v>
      </c>
      <c r="F2752">
        <v>72</v>
      </c>
      <c r="G2752" t="s">
        <v>1039</v>
      </c>
      <c r="H2752">
        <v>2036</v>
      </c>
      <c r="I2752" t="s">
        <v>66</v>
      </c>
      <c r="J2752" t="s">
        <v>55</v>
      </c>
      <c r="K2752" t="s">
        <v>5239</v>
      </c>
      <c r="L2752" t="s">
        <v>84</v>
      </c>
      <c r="M2752">
        <v>0</v>
      </c>
      <c r="N2752">
        <v>0</v>
      </c>
      <c r="O2752" t="s">
        <v>58</v>
      </c>
      <c r="P2752">
        <v>1</v>
      </c>
      <c r="Q2752" t="s">
        <v>59</v>
      </c>
      <c r="R2752" t="s">
        <v>1041</v>
      </c>
      <c r="S2752">
        <v>37.233034000000004</v>
      </c>
      <c r="T2752">
        <v>-121.947427</v>
      </c>
      <c r="U2752">
        <v>1</v>
      </c>
      <c r="V2752">
        <v>86.5</v>
      </c>
      <c r="W2752">
        <v>1</v>
      </c>
      <c r="X2752">
        <v>0</v>
      </c>
      <c r="Y2752">
        <v>3</v>
      </c>
      <c r="Z2752" t="s">
        <v>209</v>
      </c>
      <c r="AA2752">
        <v>0</v>
      </c>
      <c r="AB2752">
        <v>0</v>
      </c>
      <c r="AC2752">
        <v>1</v>
      </c>
      <c r="AD2752">
        <v>1</v>
      </c>
      <c r="AE2752" t="s">
        <v>62</v>
      </c>
      <c r="AF2752">
        <v>1</v>
      </c>
      <c r="AG2752">
        <v>24443</v>
      </c>
      <c r="AH2752">
        <v>0</v>
      </c>
      <c r="AI2752" t="s">
        <v>63</v>
      </c>
      <c r="AJ2752">
        <v>1</v>
      </c>
      <c r="AK2752">
        <v>3</v>
      </c>
      <c r="AL2752">
        <v>0</v>
      </c>
      <c r="AM2752" t="s">
        <v>64</v>
      </c>
      <c r="AN2752">
        <v>1</v>
      </c>
      <c r="AO2752">
        <v>1</v>
      </c>
      <c r="AP2752">
        <v>0</v>
      </c>
      <c r="AQ2752">
        <v>21</v>
      </c>
      <c r="AR2752">
        <v>1808.7</v>
      </c>
      <c r="AS2752">
        <v>0</v>
      </c>
      <c r="AT2752">
        <v>886.62</v>
      </c>
      <c r="AU2752">
        <v>0</v>
      </c>
      <c r="AV2752">
        <v>2695.32</v>
      </c>
      <c r="AW2752">
        <v>0</v>
      </c>
      <c r="AX2752">
        <v>1</v>
      </c>
      <c r="AY2752">
        <v>95032</v>
      </c>
      <c r="AZ2752">
        <v>1</v>
      </c>
    </row>
    <row r="2753" spans="1:52">
      <c r="A2753">
        <v>28</v>
      </c>
      <c r="B2753">
        <v>59</v>
      </c>
      <c r="C2753">
        <v>19.170000000000002</v>
      </c>
      <c r="D2753" t="s">
        <v>52</v>
      </c>
      <c r="E2753" t="s">
        <v>52</v>
      </c>
      <c r="F2753">
        <v>34</v>
      </c>
      <c r="G2753" t="s">
        <v>2888</v>
      </c>
      <c r="H2753">
        <v>4929</v>
      </c>
      <c r="I2753" t="s">
        <v>66</v>
      </c>
      <c r="J2753" t="s">
        <v>55</v>
      </c>
      <c r="K2753" t="s">
        <v>5240</v>
      </c>
      <c r="L2753" t="s">
        <v>57</v>
      </c>
      <c r="M2753">
        <v>1</v>
      </c>
      <c r="N2753">
        <v>0</v>
      </c>
      <c r="O2753" t="s">
        <v>68</v>
      </c>
      <c r="P2753">
        <v>1</v>
      </c>
      <c r="Q2753" t="s">
        <v>85</v>
      </c>
      <c r="R2753" t="s">
        <v>3581</v>
      </c>
      <c r="S2753">
        <v>37.916648000000002</v>
      </c>
      <c r="T2753">
        <v>-122.008483</v>
      </c>
      <c r="U2753">
        <v>0</v>
      </c>
      <c r="V2753">
        <v>52.1</v>
      </c>
      <c r="W2753">
        <v>0</v>
      </c>
      <c r="X2753">
        <v>1</v>
      </c>
      <c r="Y2753">
        <v>0</v>
      </c>
      <c r="Z2753" t="s">
        <v>209</v>
      </c>
      <c r="AA2753">
        <v>0</v>
      </c>
      <c r="AB2753">
        <v>1</v>
      </c>
      <c r="AC2753">
        <v>1</v>
      </c>
      <c r="AD2753">
        <v>0</v>
      </c>
      <c r="AE2753" t="s">
        <v>79</v>
      </c>
      <c r="AF2753">
        <v>1</v>
      </c>
      <c r="AG2753">
        <v>26022</v>
      </c>
      <c r="AH2753">
        <v>0</v>
      </c>
      <c r="AI2753" t="s">
        <v>63</v>
      </c>
      <c r="AJ2753">
        <v>0</v>
      </c>
      <c r="AK2753">
        <v>3</v>
      </c>
      <c r="AL2753">
        <v>0</v>
      </c>
      <c r="AM2753" t="s">
        <v>64</v>
      </c>
      <c r="AN2753">
        <v>0</v>
      </c>
      <c r="AO2753">
        <v>1</v>
      </c>
      <c r="AP2753">
        <v>0</v>
      </c>
      <c r="AQ2753">
        <v>13</v>
      </c>
      <c r="AR2753">
        <v>670.65</v>
      </c>
      <c r="AS2753">
        <v>0</v>
      </c>
      <c r="AT2753">
        <v>249.21</v>
      </c>
      <c r="AU2753">
        <v>0</v>
      </c>
      <c r="AV2753">
        <v>919.86</v>
      </c>
      <c r="AW2753">
        <v>1</v>
      </c>
      <c r="AX2753">
        <v>1</v>
      </c>
      <c r="AY2753">
        <v>94598</v>
      </c>
      <c r="AZ2753">
        <v>0</v>
      </c>
    </row>
    <row r="2754" spans="1:52">
      <c r="A2754">
        <v>69</v>
      </c>
      <c r="B2754">
        <v>23</v>
      </c>
      <c r="C2754">
        <v>23.33</v>
      </c>
      <c r="D2754" t="s">
        <v>88</v>
      </c>
      <c r="E2754" t="s">
        <v>165</v>
      </c>
      <c r="F2754">
        <v>92</v>
      </c>
      <c r="G2754" t="s">
        <v>2695</v>
      </c>
      <c r="H2754">
        <v>5692</v>
      </c>
      <c r="I2754" t="s">
        <v>66</v>
      </c>
      <c r="J2754" t="s">
        <v>55</v>
      </c>
      <c r="K2754" t="s">
        <v>5241</v>
      </c>
      <c r="L2754" t="s">
        <v>84</v>
      </c>
      <c r="M2754">
        <v>0</v>
      </c>
      <c r="N2754">
        <v>0</v>
      </c>
      <c r="O2754" t="s">
        <v>68</v>
      </c>
      <c r="P2754">
        <v>1</v>
      </c>
      <c r="Q2754" t="s">
        <v>59</v>
      </c>
      <c r="R2754" t="s">
        <v>2697</v>
      </c>
      <c r="S2754">
        <v>40.759400999999997</v>
      </c>
      <c r="T2754">
        <v>-122.93933699999999</v>
      </c>
      <c r="U2754">
        <v>0</v>
      </c>
      <c r="V2754">
        <v>90.85</v>
      </c>
      <c r="W2754">
        <v>1</v>
      </c>
      <c r="X2754">
        <v>0</v>
      </c>
      <c r="Y2754">
        <v>0</v>
      </c>
      <c r="Z2754" t="s">
        <v>258</v>
      </c>
      <c r="AA2754">
        <v>0</v>
      </c>
      <c r="AB2754">
        <v>1</v>
      </c>
      <c r="AC2754">
        <v>1</v>
      </c>
      <c r="AD2754">
        <v>0</v>
      </c>
      <c r="AE2754" t="s">
        <v>62</v>
      </c>
      <c r="AF2754">
        <v>1</v>
      </c>
      <c r="AG2754">
        <v>3749</v>
      </c>
      <c r="AH2754">
        <v>0</v>
      </c>
      <c r="AI2754" t="s">
        <v>63</v>
      </c>
      <c r="AJ2754">
        <v>0</v>
      </c>
      <c r="AK2754">
        <v>1</v>
      </c>
      <c r="AL2754">
        <v>1</v>
      </c>
      <c r="AM2754" t="s">
        <v>64</v>
      </c>
      <c r="AN2754">
        <v>0</v>
      </c>
      <c r="AO2754">
        <v>0</v>
      </c>
      <c r="AP2754">
        <v>1</v>
      </c>
      <c r="AQ2754">
        <v>36</v>
      </c>
      <c r="AR2754">
        <v>3186.7</v>
      </c>
      <c r="AS2754">
        <v>0</v>
      </c>
      <c r="AT2754">
        <v>839.88</v>
      </c>
      <c r="AU2754">
        <v>0</v>
      </c>
      <c r="AV2754">
        <v>4026.58</v>
      </c>
      <c r="AW2754">
        <v>0</v>
      </c>
      <c r="AX2754">
        <v>1</v>
      </c>
      <c r="AY2754">
        <v>96093</v>
      </c>
      <c r="AZ2754">
        <v>1</v>
      </c>
    </row>
    <row r="2755" spans="1:52">
      <c r="A2755">
        <v>29</v>
      </c>
      <c r="B2755">
        <v>0</v>
      </c>
      <c r="C2755">
        <v>16.2</v>
      </c>
      <c r="D2755" t="s">
        <v>52</v>
      </c>
      <c r="E2755" t="s">
        <v>52</v>
      </c>
      <c r="F2755">
        <v>46</v>
      </c>
      <c r="G2755" t="s">
        <v>2232</v>
      </c>
      <c r="H2755">
        <v>2750</v>
      </c>
      <c r="I2755" t="s">
        <v>75</v>
      </c>
      <c r="J2755" t="s">
        <v>55</v>
      </c>
      <c r="K2755" t="s">
        <v>5242</v>
      </c>
      <c r="L2755" t="s">
        <v>57</v>
      </c>
      <c r="M2755">
        <v>0</v>
      </c>
      <c r="N2755">
        <v>0</v>
      </c>
      <c r="O2755" t="s">
        <v>58</v>
      </c>
      <c r="P2755">
        <v>0</v>
      </c>
      <c r="Q2755" t="s">
        <v>72</v>
      </c>
      <c r="R2755" t="s">
        <v>2234</v>
      </c>
      <c r="S2755">
        <v>41.108310000000003</v>
      </c>
      <c r="T2755">
        <v>-121.36036199999999</v>
      </c>
      <c r="U2755">
        <v>0</v>
      </c>
      <c r="V2755">
        <v>19.899999999999999</v>
      </c>
      <c r="W2755">
        <v>0</v>
      </c>
      <c r="X2755">
        <v>0</v>
      </c>
      <c r="Y2755">
        <v>0</v>
      </c>
      <c r="Z2755" t="s">
        <v>93</v>
      </c>
      <c r="AA2755">
        <v>0</v>
      </c>
      <c r="AB2755">
        <v>0</v>
      </c>
      <c r="AC2755">
        <v>0</v>
      </c>
      <c r="AD2755">
        <v>0</v>
      </c>
      <c r="AE2755" t="s">
        <v>79</v>
      </c>
      <c r="AF2755">
        <v>1</v>
      </c>
      <c r="AG2755">
        <v>1554</v>
      </c>
      <c r="AH2755">
        <v>0</v>
      </c>
      <c r="AI2755" t="s">
        <v>63</v>
      </c>
      <c r="AJ2755">
        <v>0</v>
      </c>
      <c r="AK2755">
        <v>3</v>
      </c>
      <c r="AL2755">
        <v>0</v>
      </c>
      <c r="AM2755" t="s">
        <v>64</v>
      </c>
      <c r="AN2755">
        <v>0</v>
      </c>
      <c r="AO2755">
        <v>0</v>
      </c>
      <c r="AP2755">
        <v>0</v>
      </c>
      <c r="AQ2755">
        <v>7</v>
      </c>
      <c r="AR2755">
        <v>173.15</v>
      </c>
      <c r="AS2755">
        <v>0</v>
      </c>
      <c r="AT2755">
        <v>113.4</v>
      </c>
      <c r="AU2755">
        <v>0</v>
      </c>
      <c r="AV2755">
        <v>286.55</v>
      </c>
      <c r="AW2755">
        <v>1</v>
      </c>
      <c r="AX2755">
        <v>0</v>
      </c>
      <c r="AY2755">
        <v>96056</v>
      </c>
      <c r="AZ2755">
        <v>0</v>
      </c>
    </row>
    <row r="2756" spans="1:52">
      <c r="A2756">
        <v>29</v>
      </c>
      <c r="B2756">
        <v>53</v>
      </c>
      <c r="C2756">
        <v>2.4900000000000002</v>
      </c>
      <c r="D2756" t="s">
        <v>52</v>
      </c>
      <c r="E2756" t="s">
        <v>52</v>
      </c>
      <c r="F2756">
        <v>5</v>
      </c>
      <c r="G2756" t="s">
        <v>106</v>
      </c>
      <c r="H2756">
        <v>2319</v>
      </c>
      <c r="I2756" t="s">
        <v>75</v>
      </c>
      <c r="J2756" t="s">
        <v>55</v>
      </c>
      <c r="K2756" t="s">
        <v>5243</v>
      </c>
      <c r="L2756" t="s">
        <v>57</v>
      </c>
      <c r="M2756">
        <v>0</v>
      </c>
      <c r="N2756">
        <v>1</v>
      </c>
      <c r="O2756" t="s">
        <v>58</v>
      </c>
      <c r="P2756">
        <v>1</v>
      </c>
      <c r="Q2756" t="s">
        <v>77</v>
      </c>
      <c r="R2756" t="s">
        <v>3213</v>
      </c>
      <c r="S2756">
        <v>33.017518000000003</v>
      </c>
      <c r="T2756">
        <v>-117.11845599999999</v>
      </c>
      <c r="U2756">
        <v>0</v>
      </c>
      <c r="V2756">
        <v>85.1</v>
      </c>
      <c r="W2756">
        <v>1</v>
      </c>
      <c r="X2756">
        <v>0</v>
      </c>
      <c r="Y2756">
        <v>0</v>
      </c>
      <c r="Z2756" t="s">
        <v>61</v>
      </c>
      <c r="AA2756">
        <v>1</v>
      </c>
      <c r="AB2756">
        <v>0</v>
      </c>
      <c r="AC2756">
        <v>0</v>
      </c>
      <c r="AD2756">
        <v>0</v>
      </c>
      <c r="AE2756" t="s">
        <v>79</v>
      </c>
      <c r="AF2756">
        <v>1</v>
      </c>
      <c r="AG2756">
        <v>20046</v>
      </c>
      <c r="AH2756">
        <v>1</v>
      </c>
      <c r="AI2756" t="s">
        <v>63</v>
      </c>
      <c r="AJ2756">
        <v>0</v>
      </c>
      <c r="AK2756">
        <v>3</v>
      </c>
      <c r="AL2756">
        <v>0</v>
      </c>
      <c r="AM2756" t="s">
        <v>64</v>
      </c>
      <c r="AN2756">
        <v>1</v>
      </c>
      <c r="AO2756">
        <v>1</v>
      </c>
      <c r="AP2756">
        <v>1</v>
      </c>
      <c r="AQ2756">
        <v>43</v>
      </c>
      <c r="AR2756">
        <v>3662.25</v>
      </c>
      <c r="AS2756">
        <v>30</v>
      </c>
      <c r="AT2756">
        <v>107.07</v>
      </c>
      <c r="AU2756">
        <v>0</v>
      </c>
      <c r="AV2756">
        <v>3799.32</v>
      </c>
      <c r="AW2756">
        <v>1</v>
      </c>
      <c r="AX2756">
        <v>0</v>
      </c>
      <c r="AY2756">
        <v>92127</v>
      </c>
      <c r="AZ2756">
        <v>0</v>
      </c>
    </row>
    <row r="2757" spans="1:52">
      <c r="A2757">
        <v>45</v>
      </c>
      <c r="B2757">
        <v>17</v>
      </c>
      <c r="C2757">
        <v>20.23</v>
      </c>
      <c r="D2757" t="s">
        <v>175</v>
      </c>
      <c r="E2757" t="s">
        <v>176</v>
      </c>
      <c r="F2757">
        <v>91</v>
      </c>
      <c r="G2757" t="s">
        <v>756</v>
      </c>
      <c r="H2757">
        <v>5797</v>
      </c>
      <c r="I2757" t="s">
        <v>66</v>
      </c>
      <c r="J2757" t="s">
        <v>55</v>
      </c>
      <c r="K2757" t="s">
        <v>5244</v>
      </c>
      <c r="L2757" t="s">
        <v>84</v>
      </c>
      <c r="M2757">
        <v>0</v>
      </c>
      <c r="N2757">
        <v>0</v>
      </c>
      <c r="O2757" t="s">
        <v>58</v>
      </c>
      <c r="P2757">
        <v>1</v>
      </c>
      <c r="Q2757" t="s">
        <v>59</v>
      </c>
      <c r="R2757" t="s">
        <v>758</v>
      </c>
      <c r="S2757">
        <v>38.227285000000002</v>
      </c>
      <c r="T2757">
        <v>-121.02789</v>
      </c>
      <c r="U2757">
        <v>0</v>
      </c>
      <c r="V2757">
        <v>100.25</v>
      </c>
      <c r="W2757">
        <v>1</v>
      </c>
      <c r="X2757">
        <v>0</v>
      </c>
      <c r="Y2757">
        <v>0</v>
      </c>
      <c r="Z2757" t="s">
        <v>93</v>
      </c>
      <c r="AA2757">
        <v>1</v>
      </c>
      <c r="AB2757">
        <v>0</v>
      </c>
      <c r="AC2757">
        <v>1</v>
      </c>
      <c r="AD2757">
        <v>0</v>
      </c>
      <c r="AE2757" t="s">
        <v>79</v>
      </c>
      <c r="AF2757">
        <v>1</v>
      </c>
      <c r="AG2757">
        <v>722</v>
      </c>
      <c r="AH2757">
        <v>0</v>
      </c>
      <c r="AI2757" t="s">
        <v>63</v>
      </c>
      <c r="AJ2757">
        <v>0</v>
      </c>
      <c r="AK2757">
        <v>1</v>
      </c>
      <c r="AL2757">
        <v>0</v>
      </c>
      <c r="AM2757" t="s">
        <v>64</v>
      </c>
      <c r="AN2757">
        <v>1</v>
      </c>
      <c r="AO2757">
        <v>1</v>
      </c>
      <c r="AP2757">
        <v>1</v>
      </c>
      <c r="AQ2757">
        <v>1</v>
      </c>
      <c r="AR2757">
        <v>100.25</v>
      </c>
      <c r="AS2757">
        <v>0</v>
      </c>
      <c r="AT2757">
        <v>20.23</v>
      </c>
      <c r="AU2757">
        <v>0</v>
      </c>
      <c r="AV2757">
        <v>120.48</v>
      </c>
      <c r="AW2757">
        <v>0</v>
      </c>
      <c r="AX2757">
        <v>1</v>
      </c>
      <c r="AY2757">
        <v>95227</v>
      </c>
      <c r="AZ2757">
        <v>1</v>
      </c>
    </row>
    <row r="2758" spans="1:52">
      <c r="A2758">
        <v>39</v>
      </c>
      <c r="B2758">
        <v>24</v>
      </c>
      <c r="C2758">
        <v>36.21</v>
      </c>
      <c r="D2758" t="s">
        <v>52</v>
      </c>
      <c r="E2758" t="s">
        <v>52</v>
      </c>
      <c r="F2758">
        <v>40</v>
      </c>
      <c r="G2758" t="s">
        <v>210</v>
      </c>
      <c r="H2758">
        <v>5589</v>
      </c>
      <c r="I2758" t="s">
        <v>75</v>
      </c>
      <c r="J2758" t="s">
        <v>55</v>
      </c>
      <c r="K2758" t="s">
        <v>5245</v>
      </c>
      <c r="L2758" t="s">
        <v>57</v>
      </c>
      <c r="M2758">
        <v>1</v>
      </c>
      <c r="N2758">
        <v>1</v>
      </c>
      <c r="O2758" t="s">
        <v>68</v>
      </c>
      <c r="P2758">
        <v>1</v>
      </c>
      <c r="Q2758" t="s">
        <v>77</v>
      </c>
      <c r="R2758" t="s">
        <v>2027</v>
      </c>
      <c r="S2758">
        <v>38.585825999999997</v>
      </c>
      <c r="T2758">
        <v>-121.37626299999999</v>
      </c>
      <c r="U2758">
        <v>1</v>
      </c>
      <c r="V2758">
        <v>69.349999999999994</v>
      </c>
      <c r="W2758">
        <v>1</v>
      </c>
      <c r="X2758">
        <v>1</v>
      </c>
      <c r="Y2758">
        <v>6</v>
      </c>
      <c r="Z2758" t="s">
        <v>61</v>
      </c>
      <c r="AA2758">
        <v>1</v>
      </c>
      <c r="AB2758">
        <v>1</v>
      </c>
      <c r="AC2758">
        <v>1</v>
      </c>
      <c r="AD2758">
        <v>1</v>
      </c>
      <c r="AE2758" t="s">
        <v>79</v>
      </c>
      <c r="AF2758">
        <v>1</v>
      </c>
      <c r="AG2758">
        <v>23362</v>
      </c>
      <c r="AH2758">
        <v>1</v>
      </c>
      <c r="AI2758" t="s">
        <v>63</v>
      </c>
      <c r="AJ2758">
        <v>1</v>
      </c>
      <c r="AK2758">
        <v>3</v>
      </c>
      <c r="AL2758">
        <v>0</v>
      </c>
      <c r="AM2758" t="s">
        <v>64</v>
      </c>
      <c r="AN2758">
        <v>0</v>
      </c>
      <c r="AO2758">
        <v>0</v>
      </c>
      <c r="AP2758">
        <v>0</v>
      </c>
      <c r="AQ2758">
        <v>67</v>
      </c>
      <c r="AR2758">
        <v>4653.25</v>
      </c>
      <c r="AS2758">
        <v>0</v>
      </c>
      <c r="AT2758">
        <v>2426.0700000000002</v>
      </c>
      <c r="AU2758">
        <v>9.99</v>
      </c>
      <c r="AV2758">
        <v>7069.33</v>
      </c>
      <c r="AW2758">
        <v>0</v>
      </c>
      <c r="AX2758">
        <v>1</v>
      </c>
      <c r="AY2758">
        <v>95864</v>
      </c>
      <c r="AZ2758">
        <v>0</v>
      </c>
    </row>
    <row r="2759" spans="1:52">
      <c r="A2759">
        <v>69</v>
      </c>
      <c r="B2759">
        <v>23</v>
      </c>
      <c r="C2759">
        <v>5.99</v>
      </c>
      <c r="D2759" t="s">
        <v>138</v>
      </c>
      <c r="E2759" t="s">
        <v>139</v>
      </c>
      <c r="F2759">
        <v>94</v>
      </c>
      <c r="G2759" t="s">
        <v>737</v>
      </c>
      <c r="H2759">
        <v>4584</v>
      </c>
      <c r="I2759" t="s">
        <v>66</v>
      </c>
      <c r="J2759" t="s">
        <v>55</v>
      </c>
      <c r="K2759" t="s">
        <v>5246</v>
      </c>
      <c r="L2759" t="s">
        <v>84</v>
      </c>
      <c r="M2759">
        <v>0</v>
      </c>
      <c r="N2759">
        <v>0</v>
      </c>
      <c r="O2759" t="s">
        <v>68</v>
      </c>
      <c r="P2759">
        <v>1</v>
      </c>
      <c r="Q2759" t="s">
        <v>59</v>
      </c>
      <c r="R2759" t="s">
        <v>5247</v>
      </c>
      <c r="S2759">
        <v>33.781086000000002</v>
      </c>
      <c r="T2759">
        <v>-118.199049</v>
      </c>
      <c r="U2759">
        <v>1</v>
      </c>
      <c r="V2759">
        <v>85</v>
      </c>
      <c r="W2759">
        <v>1</v>
      </c>
      <c r="X2759">
        <v>0</v>
      </c>
      <c r="Y2759">
        <v>1</v>
      </c>
      <c r="Z2759" t="s">
        <v>61</v>
      </c>
      <c r="AA2759">
        <v>0</v>
      </c>
      <c r="AB2759">
        <v>0</v>
      </c>
      <c r="AC2759">
        <v>1</v>
      </c>
      <c r="AD2759">
        <v>1</v>
      </c>
      <c r="AE2759" t="s">
        <v>62</v>
      </c>
      <c r="AF2759">
        <v>1</v>
      </c>
      <c r="AG2759">
        <v>63136</v>
      </c>
      <c r="AH2759">
        <v>0</v>
      </c>
      <c r="AI2759" t="s">
        <v>63</v>
      </c>
      <c r="AJ2759">
        <v>1</v>
      </c>
      <c r="AK2759">
        <v>1</v>
      </c>
      <c r="AL2759">
        <v>1</v>
      </c>
      <c r="AM2759" t="s">
        <v>64</v>
      </c>
      <c r="AN2759">
        <v>1</v>
      </c>
      <c r="AO2759">
        <v>1</v>
      </c>
      <c r="AP2759">
        <v>0</v>
      </c>
      <c r="AQ2759">
        <v>32</v>
      </c>
      <c r="AR2759">
        <v>2642.05</v>
      </c>
      <c r="AS2759">
        <v>0</v>
      </c>
      <c r="AT2759">
        <v>191.68</v>
      </c>
      <c r="AU2759">
        <v>49.57</v>
      </c>
      <c r="AV2759">
        <v>2784.16</v>
      </c>
      <c r="AW2759">
        <v>0</v>
      </c>
      <c r="AX2759">
        <v>1</v>
      </c>
      <c r="AY2759">
        <v>90813</v>
      </c>
      <c r="AZ2759">
        <v>1</v>
      </c>
    </row>
    <row r="2760" spans="1:52">
      <c r="A2760">
        <v>36</v>
      </c>
      <c r="B2760">
        <v>30</v>
      </c>
      <c r="C2760">
        <v>0</v>
      </c>
      <c r="D2760" t="s">
        <v>52</v>
      </c>
      <c r="E2760" t="s">
        <v>52</v>
      </c>
      <c r="F2760">
        <v>78</v>
      </c>
      <c r="G2760" t="s">
        <v>1674</v>
      </c>
      <c r="H2760">
        <v>5691</v>
      </c>
      <c r="I2760" t="s">
        <v>75</v>
      </c>
      <c r="J2760" t="s">
        <v>55</v>
      </c>
      <c r="K2760" t="s">
        <v>5248</v>
      </c>
      <c r="L2760" t="s">
        <v>57</v>
      </c>
      <c r="M2760">
        <v>1</v>
      </c>
      <c r="N2760">
        <v>0</v>
      </c>
      <c r="O2760" t="s">
        <v>58</v>
      </c>
      <c r="P2760">
        <v>1</v>
      </c>
      <c r="Q2760" t="s">
        <v>77</v>
      </c>
      <c r="R2760" t="s">
        <v>1676</v>
      </c>
      <c r="S2760">
        <v>36.057457999999997</v>
      </c>
      <c r="T2760">
        <v>-118.59195099999999</v>
      </c>
      <c r="U2760">
        <v>1</v>
      </c>
      <c r="V2760">
        <v>40.9</v>
      </c>
      <c r="W2760">
        <v>0</v>
      </c>
      <c r="X2760">
        <v>1</v>
      </c>
      <c r="Y2760">
        <v>6</v>
      </c>
      <c r="Z2760" t="s">
        <v>61</v>
      </c>
      <c r="AA2760">
        <v>0</v>
      </c>
      <c r="AB2760">
        <v>0</v>
      </c>
      <c r="AC2760">
        <v>0</v>
      </c>
      <c r="AD2760">
        <v>1</v>
      </c>
      <c r="AE2760" t="s">
        <v>79</v>
      </c>
      <c r="AF2760">
        <v>0</v>
      </c>
      <c r="AG2760">
        <v>191</v>
      </c>
      <c r="AH2760">
        <v>1</v>
      </c>
      <c r="AI2760" t="s">
        <v>63</v>
      </c>
      <c r="AJ2760">
        <v>1</v>
      </c>
      <c r="AK2760">
        <v>3</v>
      </c>
      <c r="AL2760">
        <v>0</v>
      </c>
      <c r="AM2760" t="s">
        <v>64</v>
      </c>
      <c r="AN2760">
        <v>0</v>
      </c>
      <c r="AO2760">
        <v>0</v>
      </c>
      <c r="AP2760">
        <v>1</v>
      </c>
      <c r="AQ2760">
        <v>35</v>
      </c>
      <c r="AR2760">
        <v>1383.6</v>
      </c>
      <c r="AS2760">
        <v>0</v>
      </c>
      <c r="AT2760">
        <v>0</v>
      </c>
      <c r="AU2760">
        <v>0</v>
      </c>
      <c r="AV2760">
        <v>1383.6</v>
      </c>
      <c r="AW2760">
        <v>0</v>
      </c>
      <c r="AX2760">
        <v>1</v>
      </c>
      <c r="AY2760">
        <v>93208</v>
      </c>
      <c r="AZ2760">
        <v>0</v>
      </c>
    </row>
    <row r="2761" spans="1:52">
      <c r="A2761">
        <v>44</v>
      </c>
      <c r="B2761">
        <v>19</v>
      </c>
      <c r="C2761">
        <v>44.1</v>
      </c>
      <c r="D2761" t="s">
        <v>52</v>
      </c>
      <c r="E2761" t="s">
        <v>52</v>
      </c>
      <c r="F2761">
        <v>70</v>
      </c>
      <c r="G2761" t="s">
        <v>3904</v>
      </c>
      <c r="H2761">
        <v>6433</v>
      </c>
      <c r="I2761" t="s">
        <v>66</v>
      </c>
      <c r="J2761" t="s">
        <v>55</v>
      </c>
      <c r="K2761" t="s">
        <v>5249</v>
      </c>
      <c r="L2761" t="s">
        <v>57</v>
      </c>
      <c r="M2761">
        <v>1</v>
      </c>
      <c r="N2761">
        <v>0</v>
      </c>
      <c r="O2761" t="s">
        <v>58</v>
      </c>
      <c r="P2761">
        <v>1</v>
      </c>
      <c r="Q2761" t="s">
        <v>77</v>
      </c>
      <c r="R2761" t="s">
        <v>3906</v>
      </c>
      <c r="S2761">
        <v>38.830739000000001</v>
      </c>
      <c r="T2761">
        <v>-122.196202</v>
      </c>
      <c r="U2761">
        <v>1</v>
      </c>
      <c r="V2761">
        <v>66.8</v>
      </c>
      <c r="W2761">
        <v>1</v>
      </c>
      <c r="X2761">
        <v>1</v>
      </c>
      <c r="Y2761">
        <v>2</v>
      </c>
      <c r="Z2761" t="s">
        <v>87</v>
      </c>
      <c r="AA2761">
        <v>1</v>
      </c>
      <c r="AB2761">
        <v>0</v>
      </c>
      <c r="AC2761">
        <v>1</v>
      </c>
      <c r="AD2761">
        <v>1</v>
      </c>
      <c r="AE2761" t="s">
        <v>62</v>
      </c>
      <c r="AF2761">
        <v>1</v>
      </c>
      <c r="AG2761">
        <v>228</v>
      </c>
      <c r="AH2761">
        <v>0</v>
      </c>
      <c r="AI2761" t="s">
        <v>63</v>
      </c>
      <c r="AJ2761">
        <v>1</v>
      </c>
      <c r="AK2761">
        <v>5</v>
      </c>
      <c r="AL2761">
        <v>0</v>
      </c>
      <c r="AM2761" t="s">
        <v>64</v>
      </c>
      <c r="AN2761">
        <v>0</v>
      </c>
      <c r="AO2761">
        <v>0</v>
      </c>
      <c r="AP2761">
        <v>1</v>
      </c>
      <c r="AQ2761">
        <v>58</v>
      </c>
      <c r="AR2761">
        <v>3970.4</v>
      </c>
      <c r="AS2761">
        <v>0</v>
      </c>
      <c r="AT2761">
        <v>2557.8000000000002</v>
      </c>
      <c r="AU2761">
        <v>0</v>
      </c>
      <c r="AV2761">
        <v>6528.2</v>
      </c>
      <c r="AW2761">
        <v>0</v>
      </c>
      <c r="AX2761">
        <v>1</v>
      </c>
      <c r="AY2761">
        <v>95637</v>
      </c>
      <c r="AZ2761">
        <v>0</v>
      </c>
    </row>
    <row r="2762" spans="1:52">
      <c r="A2762">
        <v>19</v>
      </c>
      <c r="B2762">
        <v>59</v>
      </c>
      <c r="C2762">
        <v>15.76</v>
      </c>
      <c r="D2762" t="s">
        <v>52</v>
      </c>
      <c r="E2762" t="s">
        <v>52</v>
      </c>
      <c r="F2762">
        <v>27</v>
      </c>
      <c r="G2762" t="s">
        <v>392</v>
      </c>
      <c r="H2762">
        <v>4262</v>
      </c>
      <c r="I2762" t="s">
        <v>75</v>
      </c>
      <c r="J2762" t="s">
        <v>55</v>
      </c>
      <c r="K2762" t="s">
        <v>5250</v>
      </c>
      <c r="L2762" t="s">
        <v>57</v>
      </c>
      <c r="M2762">
        <v>1</v>
      </c>
      <c r="N2762">
        <v>0</v>
      </c>
      <c r="O2762" t="s">
        <v>68</v>
      </c>
      <c r="P2762">
        <v>1</v>
      </c>
      <c r="Q2762" t="s">
        <v>59</v>
      </c>
      <c r="R2762" t="s">
        <v>2710</v>
      </c>
      <c r="S2762">
        <v>37.739113000000003</v>
      </c>
      <c r="T2762">
        <v>-122.175602</v>
      </c>
      <c r="U2762">
        <v>1</v>
      </c>
      <c r="V2762">
        <v>94.95</v>
      </c>
      <c r="W2762">
        <v>1</v>
      </c>
      <c r="X2762">
        <v>3</v>
      </c>
      <c r="Y2762">
        <v>6</v>
      </c>
      <c r="Z2762" t="s">
        <v>87</v>
      </c>
      <c r="AA2762">
        <v>1</v>
      </c>
      <c r="AB2762">
        <v>1</v>
      </c>
      <c r="AC2762">
        <v>1</v>
      </c>
      <c r="AD2762">
        <v>1</v>
      </c>
      <c r="AE2762" t="s">
        <v>79</v>
      </c>
      <c r="AF2762">
        <v>1</v>
      </c>
      <c r="AG2762">
        <v>31392</v>
      </c>
      <c r="AH2762">
        <v>0</v>
      </c>
      <c r="AI2762" t="s">
        <v>63</v>
      </c>
      <c r="AJ2762">
        <v>1</v>
      </c>
      <c r="AK2762">
        <v>4</v>
      </c>
      <c r="AL2762">
        <v>0</v>
      </c>
      <c r="AM2762" t="s">
        <v>64</v>
      </c>
      <c r="AN2762">
        <v>0</v>
      </c>
      <c r="AO2762">
        <v>1</v>
      </c>
      <c r="AP2762">
        <v>1</v>
      </c>
      <c r="AQ2762">
        <v>62</v>
      </c>
      <c r="AR2762">
        <v>5791.85</v>
      </c>
      <c r="AS2762">
        <v>0</v>
      </c>
      <c r="AT2762">
        <v>977.12</v>
      </c>
      <c r="AU2762">
        <v>0</v>
      </c>
      <c r="AV2762">
        <v>6768.97</v>
      </c>
      <c r="AW2762">
        <v>1</v>
      </c>
      <c r="AX2762">
        <v>1</v>
      </c>
      <c r="AY2762">
        <v>94603</v>
      </c>
      <c r="AZ2762">
        <v>0</v>
      </c>
    </row>
    <row r="2763" spans="1:52">
      <c r="A2763">
        <v>27</v>
      </c>
      <c r="B2763">
        <v>0</v>
      </c>
      <c r="C2763">
        <v>35.33</v>
      </c>
      <c r="D2763" t="s">
        <v>52</v>
      </c>
      <c r="E2763" t="s">
        <v>52</v>
      </c>
      <c r="F2763">
        <v>67</v>
      </c>
      <c r="G2763" t="s">
        <v>2286</v>
      </c>
      <c r="H2763">
        <v>6232</v>
      </c>
      <c r="I2763" t="s">
        <v>54</v>
      </c>
      <c r="J2763" t="s">
        <v>55</v>
      </c>
      <c r="K2763" t="s">
        <v>5251</v>
      </c>
      <c r="L2763" t="s">
        <v>57</v>
      </c>
      <c r="M2763">
        <v>1</v>
      </c>
      <c r="N2763">
        <v>0</v>
      </c>
      <c r="O2763" t="s">
        <v>68</v>
      </c>
      <c r="P2763">
        <v>0</v>
      </c>
      <c r="Q2763" t="s">
        <v>72</v>
      </c>
      <c r="R2763" t="s">
        <v>2957</v>
      </c>
      <c r="S2763">
        <v>33.736387000000001</v>
      </c>
      <c r="T2763">
        <v>-118.284363</v>
      </c>
      <c r="U2763">
        <v>1</v>
      </c>
      <c r="V2763">
        <v>24.75</v>
      </c>
      <c r="W2763">
        <v>1</v>
      </c>
      <c r="X2763">
        <v>1</v>
      </c>
      <c r="Y2763">
        <v>1</v>
      </c>
      <c r="Z2763" t="s">
        <v>105</v>
      </c>
      <c r="AA2763">
        <v>0</v>
      </c>
      <c r="AB2763">
        <v>0</v>
      </c>
      <c r="AC2763">
        <v>0</v>
      </c>
      <c r="AD2763">
        <v>1</v>
      </c>
      <c r="AE2763" t="s">
        <v>62</v>
      </c>
      <c r="AF2763">
        <v>1</v>
      </c>
      <c r="AG2763">
        <v>58639</v>
      </c>
      <c r="AH2763">
        <v>0</v>
      </c>
      <c r="AI2763" t="s">
        <v>63</v>
      </c>
      <c r="AJ2763">
        <v>1</v>
      </c>
      <c r="AK2763">
        <v>3</v>
      </c>
      <c r="AL2763">
        <v>0</v>
      </c>
      <c r="AM2763" t="s">
        <v>64</v>
      </c>
      <c r="AN2763">
        <v>0</v>
      </c>
      <c r="AO2763">
        <v>0</v>
      </c>
      <c r="AP2763">
        <v>0</v>
      </c>
      <c r="AQ2763">
        <v>72</v>
      </c>
      <c r="AR2763">
        <v>1769.6</v>
      </c>
      <c r="AS2763">
        <v>0</v>
      </c>
      <c r="AT2763">
        <v>2543.7600000000002</v>
      </c>
      <c r="AU2763">
        <v>0</v>
      </c>
      <c r="AV2763">
        <v>4313.3599999999997</v>
      </c>
      <c r="AW2763">
        <v>1</v>
      </c>
      <c r="AX2763">
        <v>0</v>
      </c>
      <c r="AY2763">
        <v>90731</v>
      </c>
      <c r="AZ2763">
        <v>0</v>
      </c>
    </row>
    <row r="2764" spans="1:52">
      <c r="A2764">
        <v>31</v>
      </c>
      <c r="B2764">
        <v>15</v>
      </c>
      <c r="C2764">
        <v>15.48</v>
      </c>
      <c r="D2764" t="s">
        <v>52</v>
      </c>
      <c r="E2764" t="s">
        <v>52</v>
      </c>
      <c r="F2764">
        <v>22</v>
      </c>
      <c r="G2764" t="s">
        <v>737</v>
      </c>
      <c r="H2764">
        <v>4607</v>
      </c>
      <c r="I2764" t="s">
        <v>66</v>
      </c>
      <c r="J2764" t="s">
        <v>55</v>
      </c>
      <c r="K2764" t="s">
        <v>5252</v>
      </c>
      <c r="L2764" t="s">
        <v>57</v>
      </c>
      <c r="M2764">
        <v>0</v>
      </c>
      <c r="N2764">
        <v>0</v>
      </c>
      <c r="O2764" t="s">
        <v>68</v>
      </c>
      <c r="P2764">
        <v>1</v>
      </c>
      <c r="Q2764" t="s">
        <v>85</v>
      </c>
      <c r="R2764" t="s">
        <v>4044</v>
      </c>
      <c r="S2764">
        <v>33.797637999999999</v>
      </c>
      <c r="T2764">
        <v>-118.11662</v>
      </c>
      <c r="U2764">
        <v>1</v>
      </c>
      <c r="V2764">
        <v>55.7</v>
      </c>
      <c r="W2764">
        <v>0</v>
      </c>
      <c r="X2764">
        <v>0</v>
      </c>
      <c r="Y2764">
        <v>6</v>
      </c>
      <c r="Z2764" t="s">
        <v>61</v>
      </c>
      <c r="AA2764">
        <v>0</v>
      </c>
      <c r="AB2764">
        <v>1</v>
      </c>
      <c r="AC2764">
        <v>0</v>
      </c>
      <c r="AD2764">
        <v>1</v>
      </c>
      <c r="AE2764" t="s">
        <v>62</v>
      </c>
      <c r="AF2764">
        <v>1</v>
      </c>
      <c r="AG2764">
        <v>38902</v>
      </c>
      <c r="AH2764">
        <v>1</v>
      </c>
      <c r="AI2764" t="s">
        <v>63</v>
      </c>
      <c r="AJ2764">
        <v>1</v>
      </c>
      <c r="AK2764">
        <v>3</v>
      </c>
      <c r="AL2764">
        <v>0</v>
      </c>
      <c r="AM2764" t="s">
        <v>64</v>
      </c>
      <c r="AN2764">
        <v>0</v>
      </c>
      <c r="AO2764">
        <v>0</v>
      </c>
      <c r="AP2764">
        <v>0</v>
      </c>
      <c r="AQ2764">
        <v>57</v>
      </c>
      <c r="AR2764">
        <v>3171.6</v>
      </c>
      <c r="AS2764">
        <v>0</v>
      </c>
      <c r="AT2764">
        <v>882.36</v>
      </c>
      <c r="AU2764">
        <v>34.590000000000003</v>
      </c>
      <c r="AV2764">
        <v>4019.37</v>
      </c>
      <c r="AW2764">
        <v>0</v>
      </c>
      <c r="AX2764">
        <v>1</v>
      </c>
      <c r="AY2764">
        <v>90815</v>
      </c>
      <c r="AZ2764">
        <v>0</v>
      </c>
    </row>
    <row r="2765" spans="1:52">
      <c r="A2765">
        <v>39</v>
      </c>
      <c r="B2765">
        <v>26</v>
      </c>
      <c r="C2765">
        <v>5.07</v>
      </c>
      <c r="D2765" t="s">
        <v>52</v>
      </c>
      <c r="E2765" t="s">
        <v>52</v>
      </c>
      <c r="F2765">
        <v>43</v>
      </c>
      <c r="G2765" t="s">
        <v>292</v>
      </c>
      <c r="H2765">
        <v>5044</v>
      </c>
      <c r="I2765" t="s">
        <v>75</v>
      </c>
      <c r="J2765" t="s">
        <v>55</v>
      </c>
      <c r="K2765" t="s">
        <v>5253</v>
      </c>
      <c r="L2765" t="s">
        <v>57</v>
      </c>
      <c r="M2765">
        <v>1</v>
      </c>
      <c r="N2765">
        <v>0</v>
      </c>
      <c r="O2765" t="s">
        <v>58</v>
      </c>
      <c r="P2765">
        <v>1</v>
      </c>
      <c r="Q2765" t="s">
        <v>77</v>
      </c>
      <c r="R2765" t="s">
        <v>3291</v>
      </c>
      <c r="S2765">
        <v>35.342891000000002</v>
      </c>
      <c r="T2765">
        <v>-119.064803</v>
      </c>
      <c r="U2765">
        <v>0</v>
      </c>
      <c r="V2765">
        <v>77.55</v>
      </c>
      <c r="W2765">
        <v>1</v>
      </c>
      <c r="X2765">
        <v>3</v>
      </c>
      <c r="Y2765">
        <v>0</v>
      </c>
      <c r="Z2765" t="s">
        <v>87</v>
      </c>
      <c r="AA2765">
        <v>1</v>
      </c>
      <c r="AB2765">
        <v>0</v>
      </c>
      <c r="AC2765">
        <v>1</v>
      </c>
      <c r="AD2765">
        <v>0</v>
      </c>
      <c r="AE2765" t="s">
        <v>79</v>
      </c>
      <c r="AF2765">
        <v>1</v>
      </c>
      <c r="AG2765">
        <v>58632</v>
      </c>
      <c r="AH2765">
        <v>0</v>
      </c>
      <c r="AI2765" t="s">
        <v>63</v>
      </c>
      <c r="AJ2765">
        <v>0</v>
      </c>
      <c r="AK2765">
        <v>3</v>
      </c>
      <c r="AL2765">
        <v>0</v>
      </c>
      <c r="AM2765" t="s">
        <v>64</v>
      </c>
      <c r="AN2765">
        <v>1</v>
      </c>
      <c r="AO2765">
        <v>1</v>
      </c>
      <c r="AP2765">
        <v>1</v>
      </c>
      <c r="AQ2765">
        <v>44</v>
      </c>
      <c r="AR2765">
        <v>3471.1</v>
      </c>
      <c r="AS2765">
        <v>0</v>
      </c>
      <c r="AT2765">
        <v>223.08</v>
      </c>
      <c r="AU2765">
        <v>0</v>
      </c>
      <c r="AV2765">
        <v>3694.18</v>
      </c>
      <c r="AW2765">
        <v>0</v>
      </c>
      <c r="AX2765">
        <v>1</v>
      </c>
      <c r="AY2765">
        <v>93309</v>
      </c>
      <c r="AZ2765">
        <v>0</v>
      </c>
    </row>
    <row r="2766" spans="1:52">
      <c r="A2766">
        <v>55</v>
      </c>
      <c r="B2766">
        <v>9</v>
      </c>
      <c r="C2766">
        <v>34.479999999999997</v>
      </c>
      <c r="D2766" t="s">
        <v>138</v>
      </c>
      <c r="E2766" t="s">
        <v>200</v>
      </c>
      <c r="F2766">
        <v>76</v>
      </c>
      <c r="G2766" t="s">
        <v>4648</v>
      </c>
      <c r="H2766">
        <v>3238</v>
      </c>
      <c r="I2766" t="s">
        <v>66</v>
      </c>
      <c r="J2766" t="s">
        <v>55</v>
      </c>
      <c r="K2766" t="s">
        <v>5254</v>
      </c>
      <c r="L2766" t="s">
        <v>84</v>
      </c>
      <c r="M2766">
        <v>0</v>
      </c>
      <c r="N2766">
        <v>0</v>
      </c>
      <c r="O2766" t="s">
        <v>58</v>
      </c>
      <c r="P2766">
        <v>1</v>
      </c>
      <c r="Q2766" t="s">
        <v>85</v>
      </c>
      <c r="R2766" t="s">
        <v>4650</v>
      </c>
      <c r="S2766">
        <v>32.827184000000003</v>
      </c>
      <c r="T2766">
        <v>-116.703729</v>
      </c>
      <c r="U2766">
        <v>0</v>
      </c>
      <c r="V2766">
        <v>43.95</v>
      </c>
      <c r="W2766">
        <v>0</v>
      </c>
      <c r="X2766">
        <v>0</v>
      </c>
      <c r="Y2766">
        <v>0</v>
      </c>
      <c r="Z2766" t="s">
        <v>93</v>
      </c>
      <c r="AA2766">
        <v>0</v>
      </c>
      <c r="AB2766">
        <v>0</v>
      </c>
      <c r="AC2766">
        <v>0</v>
      </c>
      <c r="AD2766">
        <v>0</v>
      </c>
      <c r="AE2766" t="s">
        <v>79</v>
      </c>
      <c r="AF2766">
        <v>1</v>
      </c>
      <c r="AG2766">
        <v>16486</v>
      </c>
      <c r="AH2766">
        <v>0</v>
      </c>
      <c r="AI2766" t="s">
        <v>63</v>
      </c>
      <c r="AJ2766">
        <v>0</v>
      </c>
      <c r="AK2766">
        <v>3</v>
      </c>
      <c r="AL2766">
        <v>0</v>
      </c>
      <c r="AM2766" t="s">
        <v>64</v>
      </c>
      <c r="AN2766">
        <v>0</v>
      </c>
      <c r="AO2766">
        <v>0</v>
      </c>
      <c r="AP2766">
        <v>0</v>
      </c>
      <c r="AQ2766">
        <v>1</v>
      </c>
      <c r="AR2766">
        <v>43.95</v>
      </c>
      <c r="AS2766">
        <v>0</v>
      </c>
      <c r="AT2766">
        <v>34.479999999999997</v>
      </c>
      <c r="AU2766">
        <v>0</v>
      </c>
      <c r="AV2766">
        <v>78.430000000000007</v>
      </c>
      <c r="AW2766">
        <v>0</v>
      </c>
      <c r="AX2766">
        <v>1</v>
      </c>
      <c r="AY2766">
        <v>91901</v>
      </c>
      <c r="AZ2766">
        <v>1</v>
      </c>
    </row>
    <row r="2767" spans="1:52">
      <c r="A2767">
        <v>53</v>
      </c>
      <c r="B2767">
        <v>11</v>
      </c>
      <c r="C2767">
        <v>17.28</v>
      </c>
      <c r="D2767" t="s">
        <v>52</v>
      </c>
      <c r="E2767" t="s">
        <v>52</v>
      </c>
      <c r="F2767">
        <v>42</v>
      </c>
      <c r="G2767" t="s">
        <v>5255</v>
      </c>
      <c r="H2767">
        <v>4324</v>
      </c>
      <c r="I2767" t="s">
        <v>54</v>
      </c>
      <c r="J2767" t="s">
        <v>55</v>
      </c>
      <c r="K2767" t="s">
        <v>5256</v>
      </c>
      <c r="L2767" t="s">
        <v>57</v>
      </c>
      <c r="M2767">
        <v>0</v>
      </c>
      <c r="N2767">
        <v>1</v>
      </c>
      <c r="O2767" t="s">
        <v>58</v>
      </c>
      <c r="P2767">
        <v>1</v>
      </c>
      <c r="Q2767" t="s">
        <v>77</v>
      </c>
      <c r="R2767" t="s">
        <v>5257</v>
      </c>
      <c r="S2767">
        <v>34.361387000000001</v>
      </c>
      <c r="T2767">
        <v>-117.337509</v>
      </c>
      <c r="U2767">
        <v>1</v>
      </c>
      <c r="V2767">
        <v>82.65</v>
      </c>
      <c r="W2767">
        <v>1</v>
      </c>
      <c r="X2767">
        <v>0</v>
      </c>
      <c r="Y2767">
        <v>7</v>
      </c>
      <c r="Z2767" t="s">
        <v>105</v>
      </c>
      <c r="AA2767">
        <v>1</v>
      </c>
      <c r="AB2767">
        <v>1</v>
      </c>
      <c r="AC2767">
        <v>1</v>
      </c>
      <c r="AD2767">
        <v>1</v>
      </c>
      <c r="AE2767" t="s">
        <v>79</v>
      </c>
      <c r="AF2767">
        <v>1</v>
      </c>
      <c r="AG2767">
        <v>68515</v>
      </c>
      <c r="AH2767">
        <v>0</v>
      </c>
      <c r="AI2767" t="s">
        <v>63</v>
      </c>
      <c r="AJ2767">
        <v>1</v>
      </c>
      <c r="AK2767">
        <v>3</v>
      </c>
      <c r="AL2767">
        <v>0</v>
      </c>
      <c r="AM2767" t="s">
        <v>64</v>
      </c>
      <c r="AN2767">
        <v>1</v>
      </c>
      <c r="AO2767">
        <v>1</v>
      </c>
      <c r="AP2767">
        <v>1</v>
      </c>
      <c r="AQ2767">
        <v>72</v>
      </c>
      <c r="AR2767">
        <v>5919.35</v>
      </c>
      <c r="AS2767">
        <v>0</v>
      </c>
      <c r="AT2767">
        <v>1244.1600000000001</v>
      </c>
      <c r="AU2767">
        <v>0</v>
      </c>
      <c r="AV2767">
        <v>7163.51</v>
      </c>
      <c r="AW2767">
        <v>0</v>
      </c>
      <c r="AX2767">
        <v>1</v>
      </c>
      <c r="AY2767">
        <v>92345</v>
      </c>
      <c r="AZ2767">
        <v>0</v>
      </c>
    </row>
    <row r="2768" spans="1:52">
      <c r="A2768">
        <v>53</v>
      </c>
      <c r="B2768">
        <v>0</v>
      </c>
      <c r="C2768">
        <v>44.19</v>
      </c>
      <c r="D2768" t="s">
        <v>52</v>
      </c>
      <c r="E2768" t="s">
        <v>52</v>
      </c>
      <c r="F2768">
        <v>44</v>
      </c>
      <c r="G2768" t="s">
        <v>2409</v>
      </c>
      <c r="H2768">
        <v>4430</v>
      </c>
      <c r="I2768" t="s">
        <v>54</v>
      </c>
      <c r="J2768" t="s">
        <v>55</v>
      </c>
      <c r="K2768" t="s">
        <v>5258</v>
      </c>
      <c r="L2768" t="s">
        <v>57</v>
      </c>
      <c r="M2768">
        <v>0</v>
      </c>
      <c r="N2768">
        <v>0</v>
      </c>
      <c r="O2768" t="s">
        <v>68</v>
      </c>
      <c r="P2768">
        <v>0</v>
      </c>
      <c r="Q2768" t="s">
        <v>72</v>
      </c>
      <c r="R2768" t="s">
        <v>2411</v>
      </c>
      <c r="S2768">
        <v>40.367964000000001</v>
      </c>
      <c r="T2768">
        <v>-122.93737900000001</v>
      </c>
      <c r="U2768">
        <v>1</v>
      </c>
      <c r="V2768">
        <v>19.55</v>
      </c>
      <c r="W2768">
        <v>0</v>
      </c>
      <c r="X2768">
        <v>0</v>
      </c>
      <c r="Y2768">
        <v>1</v>
      </c>
      <c r="Z2768" t="s">
        <v>258</v>
      </c>
      <c r="AA2768">
        <v>0</v>
      </c>
      <c r="AB2768">
        <v>0</v>
      </c>
      <c r="AC2768">
        <v>0</v>
      </c>
      <c r="AD2768">
        <v>1</v>
      </c>
      <c r="AE2768" t="s">
        <v>62</v>
      </c>
      <c r="AF2768">
        <v>1</v>
      </c>
      <c r="AG2768">
        <v>215</v>
      </c>
      <c r="AH2768">
        <v>0</v>
      </c>
      <c r="AI2768" t="s">
        <v>63</v>
      </c>
      <c r="AJ2768">
        <v>1</v>
      </c>
      <c r="AK2768">
        <v>4</v>
      </c>
      <c r="AL2768">
        <v>0</v>
      </c>
      <c r="AM2768" t="s">
        <v>64</v>
      </c>
      <c r="AN2768">
        <v>0</v>
      </c>
      <c r="AO2768">
        <v>0</v>
      </c>
      <c r="AP2768">
        <v>0</v>
      </c>
      <c r="AQ2768">
        <v>27</v>
      </c>
      <c r="AR2768">
        <v>520.54999999999995</v>
      </c>
      <c r="AS2768">
        <v>0</v>
      </c>
      <c r="AT2768">
        <v>1193.1300000000001</v>
      </c>
      <c r="AU2768">
        <v>0</v>
      </c>
      <c r="AV2768">
        <v>1713.68</v>
      </c>
      <c r="AW2768">
        <v>0</v>
      </c>
      <c r="AX2768">
        <v>0</v>
      </c>
      <c r="AY2768">
        <v>96076</v>
      </c>
      <c r="AZ2768">
        <v>0</v>
      </c>
    </row>
    <row r="2769" spans="1:52">
      <c r="A2769">
        <v>33</v>
      </c>
      <c r="B2769">
        <v>12</v>
      </c>
      <c r="C2769">
        <v>23.54</v>
      </c>
      <c r="D2769" t="s">
        <v>52</v>
      </c>
      <c r="E2769" t="s">
        <v>52</v>
      </c>
      <c r="F2769">
        <v>38</v>
      </c>
      <c r="G2769" t="s">
        <v>3553</v>
      </c>
      <c r="H2769">
        <v>3333</v>
      </c>
      <c r="I2769" t="s">
        <v>54</v>
      </c>
      <c r="J2769" t="s">
        <v>55</v>
      </c>
      <c r="K2769" t="s">
        <v>5259</v>
      </c>
      <c r="L2769" t="s">
        <v>57</v>
      </c>
      <c r="M2769">
        <v>1</v>
      </c>
      <c r="N2769">
        <v>1</v>
      </c>
      <c r="O2769" t="s">
        <v>68</v>
      </c>
      <c r="P2769">
        <v>1</v>
      </c>
      <c r="Q2769" t="s">
        <v>59</v>
      </c>
      <c r="R2769" t="s">
        <v>3555</v>
      </c>
      <c r="S2769">
        <v>37.684694</v>
      </c>
      <c r="T2769">
        <v>-122.40712000000001</v>
      </c>
      <c r="U2769">
        <v>0</v>
      </c>
      <c r="V2769">
        <v>99.7</v>
      </c>
      <c r="W2769">
        <v>1</v>
      </c>
      <c r="X2769">
        <v>2</v>
      </c>
      <c r="Y2769">
        <v>0</v>
      </c>
      <c r="Z2769" t="s">
        <v>61</v>
      </c>
      <c r="AA2769">
        <v>0</v>
      </c>
      <c r="AB2769">
        <v>0</v>
      </c>
      <c r="AC2769">
        <v>0</v>
      </c>
      <c r="AD2769">
        <v>0</v>
      </c>
      <c r="AE2769" t="s">
        <v>62</v>
      </c>
      <c r="AF2769">
        <v>1</v>
      </c>
      <c r="AG2769">
        <v>3635</v>
      </c>
      <c r="AH2769">
        <v>0</v>
      </c>
      <c r="AI2769" t="s">
        <v>63</v>
      </c>
      <c r="AJ2769">
        <v>0</v>
      </c>
      <c r="AK2769">
        <v>4</v>
      </c>
      <c r="AL2769">
        <v>0</v>
      </c>
      <c r="AM2769" t="s">
        <v>64</v>
      </c>
      <c r="AN2769">
        <v>1</v>
      </c>
      <c r="AO2769">
        <v>1</v>
      </c>
      <c r="AP2769">
        <v>1</v>
      </c>
      <c r="AQ2769">
        <v>45</v>
      </c>
      <c r="AR2769">
        <v>4634.3500000000004</v>
      </c>
      <c r="AS2769">
        <v>0</v>
      </c>
      <c r="AT2769">
        <v>1059.3</v>
      </c>
      <c r="AU2769">
        <v>0</v>
      </c>
      <c r="AV2769">
        <v>5693.65</v>
      </c>
      <c r="AW2769">
        <v>0</v>
      </c>
      <c r="AX2769">
        <v>1</v>
      </c>
      <c r="AY2769">
        <v>94005</v>
      </c>
      <c r="AZ2769">
        <v>0</v>
      </c>
    </row>
    <row r="2770" spans="1:52">
      <c r="A2770">
        <v>28</v>
      </c>
      <c r="B2770">
        <v>0</v>
      </c>
      <c r="C2770">
        <v>10.98</v>
      </c>
      <c r="D2770" t="s">
        <v>97</v>
      </c>
      <c r="E2770" t="s">
        <v>391</v>
      </c>
      <c r="F2770">
        <v>87</v>
      </c>
      <c r="G2770" t="s">
        <v>720</v>
      </c>
      <c r="H2770">
        <v>5394</v>
      </c>
      <c r="I2770" t="s">
        <v>66</v>
      </c>
      <c r="J2770" t="s">
        <v>55</v>
      </c>
      <c r="K2770" t="s">
        <v>5260</v>
      </c>
      <c r="L2770" t="s">
        <v>84</v>
      </c>
      <c r="M2770">
        <v>0</v>
      </c>
      <c r="N2770">
        <v>0</v>
      </c>
      <c r="O2770" t="s">
        <v>68</v>
      </c>
      <c r="P2770">
        <v>0</v>
      </c>
      <c r="Q2770" t="s">
        <v>72</v>
      </c>
      <c r="R2770" t="s">
        <v>722</v>
      </c>
      <c r="S2770">
        <v>36.385818</v>
      </c>
      <c r="T2770">
        <v>-119.224243</v>
      </c>
      <c r="U2770">
        <v>0</v>
      </c>
      <c r="V2770">
        <v>20.2</v>
      </c>
      <c r="W2770">
        <v>0</v>
      </c>
      <c r="X2770">
        <v>0</v>
      </c>
      <c r="Y2770">
        <v>0</v>
      </c>
      <c r="Z2770" t="s">
        <v>93</v>
      </c>
      <c r="AA2770">
        <v>0</v>
      </c>
      <c r="AB2770">
        <v>0</v>
      </c>
      <c r="AC2770">
        <v>1</v>
      </c>
      <c r="AD2770">
        <v>0</v>
      </c>
      <c r="AE2770" t="s">
        <v>62</v>
      </c>
      <c r="AF2770">
        <v>1</v>
      </c>
      <c r="AG2770">
        <v>4517</v>
      </c>
      <c r="AH2770">
        <v>0</v>
      </c>
      <c r="AI2770" t="s">
        <v>63</v>
      </c>
      <c r="AJ2770">
        <v>0</v>
      </c>
      <c r="AK2770">
        <v>1</v>
      </c>
      <c r="AL2770">
        <v>0</v>
      </c>
      <c r="AM2770" t="s">
        <v>64</v>
      </c>
      <c r="AN2770">
        <v>0</v>
      </c>
      <c r="AO2770">
        <v>0</v>
      </c>
      <c r="AP2770">
        <v>0</v>
      </c>
      <c r="AQ2770">
        <v>1</v>
      </c>
      <c r="AR2770">
        <v>20.2</v>
      </c>
      <c r="AS2770">
        <v>0</v>
      </c>
      <c r="AT2770">
        <v>10.98</v>
      </c>
      <c r="AU2770">
        <v>0</v>
      </c>
      <c r="AV2770">
        <v>31.18</v>
      </c>
      <c r="AW2770">
        <v>1</v>
      </c>
      <c r="AX2770">
        <v>0</v>
      </c>
      <c r="AY2770">
        <v>93235</v>
      </c>
      <c r="AZ2770">
        <v>1</v>
      </c>
    </row>
    <row r="2771" spans="1:52">
      <c r="A2771">
        <v>57</v>
      </c>
      <c r="B2771">
        <v>0</v>
      </c>
      <c r="C2771">
        <v>33.020000000000003</v>
      </c>
      <c r="D2771" t="s">
        <v>52</v>
      </c>
      <c r="E2771" t="s">
        <v>52</v>
      </c>
      <c r="F2771">
        <v>23</v>
      </c>
      <c r="G2771" t="s">
        <v>737</v>
      </c>
      <c r="H2771">
        <v>5279</v>
      </c>
      <c r="I2771" t="s">
        <v>66</v>
      </c>
      <c r="J2771" t="s">
        <v>55</v>
      </c>
      <c r="K2771" t="s">
        <v>5261</v>
      </c>
      <c r="L2771" t="s">
        <v>108</v>
      </c>
      <c r="M2771">
        <v>0</v>
      </c>
      <c r="N2771">
        <v>0</v>
      </c>
      <c r="O2771" t="s">
        <v>58</v>
      </c>
      <c r="P2771">
        <v>0</v>
      </c>
      <c r="Q2771" t="s">
        <v>72</v>
      </c>
      <c r="R2771" t="s">
        <v>5262</v>
      </c>
      <c r="S2771">
        <v>33.802664</v>
      </c>
      <c r="T2771">
        <v>-118.17997099999999</v>
      </c>
      <c r="U2771">
        <v>0</v>
      </c>
      <c r="V2771">
        <v>19.5</v>
      </c>
      <c r="W2771">
        <v>0</v>
      </c>
      <c r="X2771">
        <v>0</v>
      </c>
      <c r="Y2771">
        <v>0</v>
      </c>
      <c r="Z2771" t="s">
        <v>93</v>
      </c>
      <c r="AA2771">
        <v>0</v>
      </c>
      <c r="AB2771">
        <v>0</v>
      </c>
      <c r="AC2771">
        <v>1</v>
      </c>
      <c r="AD2771">
        <v>0</v>
      </c>
      <c r="AE2771" t="s">
        <v>79</v>
      </c>
      <c r="AF2771">
        <v>1</v>
      </c>
      <c r="AG2771">
        <v>49647</v>
      </c>
      <c r="AH2771">
        <v>0</v>
      </c>
      <c r="AI2771" t="s">
        <v>63</v>
      </c>
      <c r="AJ2771">
        <v>0</v>
      </c>
      <c r="AK2771">
        <v>4</v>
      </c>
      <c r="AL2771">
        <v>0</v>
      </c>
      <c r="AM2771" t="s">
        <v>64</v>
      </c>
      <c r="AN2771">
        <v>0</v>
      </c>
      <c r="AO2771">
        <v>0</v>
      </c>
      <c r="AP2771">
        <v>0</v>
      </c>
      <c r="AQ2771">
        <v>1</v>
      </c>
      <c r="AR2771">
        <v>19.5</v>
      </c>
      <c r="AS2771">
        <v>0</v>
      </c>
      <c r="AT2771">
        <v>33.020000000000003</v>
      </c>
      <c r="AU2771">
        <v>0</v>
      </c>
      <c r="AV2771">
        <v>52.52</v>
      </c>
      <c r="AW2771">
        <v>0</v>
      </c>
      <c r="AX2771">
        <v>0</v>
      </c>
      <c r="AY2771">
        <v>90806</v>
      </c>
      <c r="AZ2771">
        <v>0</v>
      </c>
    </row>
    <row r="2772" spans="1:52">
      <c r="A2772">
        <v>31</v>
      </c>
      <c r="B2772">
        <v>0</v>
      </c>
      <c r="C2772">
        <v>2.82</v>
      </c>
      <c r="D2772" t="s">
        <v>52</v>
      </c>
      <c r="E2772" t="s">
        <v>52</v>
      </c>
      <c r="F2772">
        <v>37</v>
      </c>
      <c r="G2772" t="s">
        <v>960</v>
      </c>
      <c r="H2772">
        <v>5422</v>
      </c>
      <c r="I2772" t="s">
        <v>54</v>
      </c>
      <c r="J2772" t="s">
        <v>55</v>
      </c>
      <c r="K2772" t="s">
        <v>5263</v>
      </c>
      <c r="L2772" t="s">
        <v>57</v>
      </c>
      <c r="M2772">
        <v>0</v>
      </c>
      <c r="N2772">
        <v>0</v>
      </c>
      <c r="O2772" t="s">
        <v>58</v>
      </c>
      <c r="P2772">
        <v>0</v>
      </c>
      <c r="Q2772" t="s">
        <v>72</v>
      </c>
      <c r="R2772" t="s">
        <v>962</v>
      </c>
      <c r="S2772">
        <v>34.074572000000003</v>
      </c>
      <c r="T2772">
        <v>-118.831181</v>
      </c>
      <c r="U2772">
        <v>1</v>
      </c>
      <c r="V2772">
        <v>20.149999999999999</v>
      </c>
      <c r="W2772">
        <v>0</v>
      </c>
      <c r="X2772">
        <v>0</v>
      </c>
      <c r="Y2772">
        <v>10</v>
      </c>
      <c r="Z2772" t="s">
        <v>61</v>
      </c>
      <c r="AA2772">
        <v>0</v>
      </c>
      <c r="AB2772">
        <v>0</v>
      </c>
      <c r="AC2772">
        <v>1</v>
      </c>
      <c r="AD2772">
        <v>1</v>
      </c>
      <c r="AE2772" t="s">
        <v>62</v>
      </c>
      <c r="AF2772">
        <v>1</v>
      </c>
      <c r="AG2772">
        <v>19630</v>
      </c>
      <c r="AH2772">
        <v>0</v>
      </c>
      <c r="AI2772" t="s">
        <v>63</v>
      </c>
      <c r="AJ2772">
        <v>1</v>
      </c>
      <c r="AK2772">
        <v>5</v>
      </c>
      <c r="AL2772">
        <v>0</v>
      </c>
      <c r="AM2772" t="s">
        <v>64</v>
      </c>
      <c r="AN2772">
        <v>0</v>
      </c>
      <c r="AO2772">
        <v>0</v>
      </c>
      <c r="AP2772">
        <v>0</v>
      </c>
      <c r="AQ2772">
        <v>49</v>
      </c>
      <c r="AR2772">
        <v>973.35</v>
      </c>
      <c r="AS2772">
        <v>0</v>
      </c>
      <c r="AT2772">
        <v>138.18</v>
      </c>
      <c r="AU2772">
        <v>0</v>
      </c>
      <c r="AV2772">
        <v>1111.53</v>
      </c>
      <c r="AW2772">
        <v>0</v>
      </c>
      <c r="AX2772">
        <v>0</v>
      </c>
      <c r="AY2772">
        <v>90265</v>
      </c>
      <c r="AZ2772">
        <v>0</v>
      </c>
    </row>
    <row r="2773" spans="1:52">
      <c r="A2773">
        <v>20</v>
      </c>
      <c r="B2773">
        <v>0</v>
      </c>
      <c r="C2773">
        <v>32.18</v>
      </c>
      <c r="D2773" t="s">
        <v>52</v>
      </c>
      <c r="E2773" t="s">
        <v>52</v>
      </c>
      <c r="F2773">
        <v>38</v>
      </c>
      <c r="G2773" t="s">
        <v>166</v>
      </c>
      <c r="H2773">
        <v>4058</v>
      </c>
      <c r="I2773" t="s">
        <v>54</v>
      </c>
      <c r="J2773" t="s">
        <v>55</v>
      </c>
      <c r="K2773" t="s">
        <v>5264</v>
      </c>
      <c r="L2773" t="s">
        <v>57</v>
      </c>
      <c r="M2773">
        <v>0</v>
      </c>
      <c r="N2773">
        <v>0</v>
      </c>
      <c r="O2773" t="s">
        <v>68</v>
      </c>
      <c r="P2773">
        <v>0</v>
      </c>
      <c r="Q2773" t="s">
        <v>72</v>
      </c>
      <c r="R2773" t="s">
        <v>168</v>
      </c>
      <c r="S2773">
        <v>33.141264999999997</v>
      </c>
      <c r="T2773">
        <v>-116.967221</v>
      </c>
      <c r="U2773">
        <v>1</v>
      </c>
      <c r="V2773">
        <v>24.5</v>
      </c>
      <c r="W2773">
        <v>1</v>
      </c>
      <c r="X2773">
        <v>0</v>
      </c>
      <c r="Y2773">
        <v>9</v>
      </c>
      <c r="Z2773" t="s">
        <v>61</v>
      </c>
      <c r="AA2773">
        <v>0</v>
      </c>
      <c r="AB2773">
        <v>0</v>
      </c>
      <c r="AC2773">
        <v>1</v>
      </c>
      <c r="AD2773">
        <v>1</v>
      </c>
      <c r="AE2773" t="s">
        <v>62</v>
      </c>
      <c r="AF2773">
        <v>1</v>
      </c>
      <c r="AG2773">
        <v>48690</v>
      </c>
      <c r="AH2773">
        <v>0</v>
      </c>
      <c r="AI2773" t="s">
        <v>63</v>
      </c>
      <c r="AJ2773">
        <v>1</v>
      </c>
      <c r="AK2773">
        <v>4</v>
      </c>
      <c r="AL2773">
        <v>0</v>
      </c>
      <c r="AM2773" t="s">
        <v>64</v>
      </c>
      <c r="AN2773">
        <v>0</v>
      </c>
      <c r="AO2773">
        <v>0</v>
      </c>
      <c r="AP2773">
        <v>0</v>
      </c>
      <c r="AQ2773">
        <v>71</v>
      </c>
      <c r="AR2773">
        <v>1816.2</v>
      </c>
      <c r="AS2773">
        <v>0</v>
      </c>
      <c r="AT2773">
        <v>2284.7800000000002</v>
      </c>
      <c r="AU2773">
        <v>0</v>
      </c>
      <c r="AV2773">
        <v>4100.9799999999996</v>
      </c>
      <c r="AW2773">
        <v>1</v>
      </c>
      <c r="AX2773">
        <v>0</v>
      </c>
      <c r="AY2773">
        <v>92027</v>
      </c>
      <c r="AZ2773">
        <v>0</v>
      </c>
    </row>
    <row r="2774" spans="1:52">
      <c r="A2774">
        <v>61</v>
      </c>
      <c r="B2774">
        <v>19</v>
      </c>
      <c r="C2774">
        <v>0</v>
      </c>
      <c r="D2774" t="s">
        <v>52</v>
      </c>
      <c r="E2774" t="s">
        <v>52</v>
      </c>
      <c r="F2774">
        <v>43</v>
      </c>
      <c r="G2774" t="s">
        <v>1138</v>
      </c>
      <c r="H2774">
        <v>5230</v>
      </c>
      <c r="I2774" t="s">
        <v>75</v>
      </c>
      <c r="J2774" t="s">
        <v>55</v>
      </c>
      <c r="K2774" t="s">
        <v>5265</v>
      </c>
      <c r="L2774" t="s">
        <v>57</v>
      </c>
      <c r="M2774">
        <v>1</v>
      </c>
      <c r="N2774">
        <v>0</v>
      </c>
      <c r="O2774" t="s">
        <v>68</v>
      </c>
      <c r="P2774">
        <v>1</v>
      </c>
      <c r="Q2774" t="s">
        <v>77</v>
      </c>
      <c r="R2774" t="s">
        <v>1140</v>
      </c>
      <c r="S2774">
        <v>32.790281999999998</v>
      </c>
      <c r="T2774">
        <v>-115.689559</v>
      </c>
      <c r="U2774">
        <v>0</v>
      </c>
      <c r="V2774">
        <v>40.65</v>
      </c>
      <c r="W2774">
        <v>0</v>
      </c>
      <c r="X2774">
        <v>1</v>
      </c>
      <c r="Y2774">
        <v>0</v>
      </c>
      <c r="Z2774" t="s">
        <v>61</v>
      </c>
      <c r="AA2774">
        <v>1</v>
      </c>
      <c r="AB2774">
        <v>1</v>
      </c>
      <c r="AC2774">
        <v>0</v>
      </c>
      <c r="AD2774">
        <v>0</v>
      </c>
      <c r="AE2774" t="s">
        <v>62</v>
      </c>
      <c r="AF2774">
        <v>0</v>
      </c>
      <c r="AG2774">
        <v>1632</v>
      </c>
      <c r="AH2774">
        <v>1</v>
      </c>
      <c r="AI2774" t="s">
        <v>63</v>
      </c>
      <c r="AJ2774">
        <v>0</v>
      </c>
      <c r="AK2774">
        <v>3</v>
      </c>
      <c r="AL2774">
        <v>0</v>
      </c>
      <c r="AM2774" t="s">
        <v>64</v>
      </c>
      <c r="AN2774">
        <v>0</v>
      </c>
      <c r="AO2774">
        <v>0</v>
      </c>
      <c r="AP2774">
        <v>0</v>
      </c>
      <c r="AQ2774">
        <v>23</v>
      </c>
      <c r="AR2774">
        <v>947.4</v>
      </c>
      <c r="AS2774">
        <v>0</v>
      </c>
      <c r="AT2774">
        <v>0</v>
      </c>
      <c r="AU2774">
        <v>0</v>
      </c>
      <c r="AV2774">
        <v>947.4</v>
      </c>
      <c r="AW2774">
        <v>0</v>
      </c>
      <c r="AX2774">
        <v>1</v>
      </c>
      <c r="AY2774">
        <v>92273</v>
      </c>
      <c r="AZ2774">
        <v>0</v>
      </c>
    </row>
    <row r="2775" spans="1:52">
      <c r="A2775">
        <v>59</v>
      </c>
      <c r="B2775">
        <v>16</v>
      </c>
      <c r="C2775">
        <v>0</v>
      </c>
      <c r="D2775" t="s">
        <v>52</v>
      </c>
      <c r="E2775" t="s">
        <v>52</v>
      </c>
      <c r="F2775">
        <v>78</v>
      </c>
      <c r="G2775" t="s">
        <v>2521</v>
      </c>
      <c r="H2775">
        <v>5825</v>
      </c>
      <c r="I2775" t="s">
        <v>66</v>
      </c>
      <c r="J2775" t="s">
        <v>55</v>
      </c>
      <c r="K2775" t="s">
        <v>5266</v>
      </c>
      <c r="L2775" t="s">
        <v>57</v>
      </c>
      <c r="M2775">
        <v>1</v>
      </c>
      <c r="N2775">
        <v>0</v>
      </c>
      <c r="O2775" t="s">
        <v>68</v>
      </c>
      <c r="P2775">
        <v>1</v>
      </c>
      <c r="Q2775" t="s">
        <v>85</v>
      </c>
      <c r="R2775" t="s">
        <v>2523</v>
      </c>
      <c r="S2775">
        <v>40.689242999999998</v>
      </c>
      <c r="T2775">
        <v>-122.037023</v>
      </c>
      <c r="U2775">
        <v>1</v>
      </c>
      <c r="V2775">
        <v>30.2</v>
      </c>
      <c r="W2775">
        <v>0</v>
      </c>
      <c r="X2775">
        <v>2</v>
      </c>
      <c r="Y2775">
        <v>8</v>
      </c>
      <c r="Z2775" t="s">
        <v>61</v>
      </c>
      <c r="AA2775">
        <v>0</v>
      </c>
      <c r="AB2775">
        <v>1</v>
      </c>
      <c r="AC2775">
        <v>1</v>
      </c>
      <c r="AD2775">
        <v>1</v>
      </c>
      <c r="AE2775" t="s">
        <v>62</v>
      </c>
      <c r="AF2775">
        <v>0</v>
      </c>
      <c r="AG2775">
        <v>829</v>
      </c>
      <c r="AH2775">
        <v>0</v>
      </c>
      <c r="AI2775" t="s">
        <v>63</v>
      </c>
      <c r="AJ2775">
        <v>1</v>
      </c>
      <c r="AK2775">
        <v>4</v>
      </c>
      <c r="AL2775">
        <v>0</v>
      </c>
      <c r="AM2775" t="s">
        <v>64</v>
      </c>
      <c r="AN2775">
        <v>0</v>
      </c>
      <c r="AO2775">
        <v>0</v>
      </c>
      <c r="AP2775">
        <v>0</v>
      </c>
      <c r="AQ2775">
        <v>15</v>
      </c>
      <c r="AR2775">
        <v>469.65</v>
      </c>
      <c r="AS2775">
        <v>0</v>
      </c>
      <c r="AT2775">
        <v>0</v>
      </c>
      <c r="AU2775">
        <v>0</v>
      </c>
      <c r="AV2775">
        <v>469.65</v>
      </c>
      <c r="AW2775">
        <v>0</v>
      </c>
      <c r="AX2775">
        <v>1</v>
      </c>
      <c r="AY2775">
        <v>96069</v>
      </c>
      <c r="AZ2775">
        <v>0</v>
      </c>
    </row>
    <row r="2776" spans="1:52">
      <c r="A2776">
        <v>77</v>
      </c>
      <c r="B2776">
        <v>15</v>
      </c>
      <c r="C2776">
        <v>0</v>
      </c>
      <c r="D2776" t="s">
        <v>97</v>
      </c>
      <c r="E2776" t="s">
        <v>98</v>
      </c>
      <c r="F2776">
        <v>87</v>
      </c>
      <c r="G2776" t="s">
        <v>2275</v>
      </c>
      <c r="H2776">
        <v>4628</v>
      </c>
      <c r="I2776" t="s">
        <v>66</v>
      </c>
      <c r="J2776" t="s">
        <v>55</v>
      </c>
      <c r="K2776" t="s">
        <v>5267</v>
      </c>
      <c r="L2776" t="s">
        <v>84</v>
      </c>
      <c r="M2776">
        <v>0</v>
      </c>
      <c r="N2776">
        <v>0</v>
      </c>
      <c r="O2776" t="s">
        <v>58</v>
      </c>
      <c r="P2776">
        <v>1</v>
      </c>
      <c r="Q2776" t="s">
        <v>77</v>
      </c>
      <c r="R2776" t="s">
        <v>4922</v>
      </c>
      <c r="S2776">
        <v>33.22784</v>
      </c>
      <c r="T2776">
        <v>-117.200024</v>
      </c>
      <c r="U2776">
        <v>0</v>
      </c>
      <c r="V2776">
        <v>25.25</v>
      </c>
      <c r="W2776">
        <v>0</v>
      </c>
      <c r="X2776">
        <v>0</v>
      </c>
      <c r="Y2776">
        <v>0</v>
      </c>
      <c r="Z2776" t="s">
        <v>93</v>
      </c>
      <c r="AA2776">
        <v>0</v>
      </c>
      <c r="AB2776">
        <v>0</v>
      </c>
      <c r="AC2776">
        <v>0</v>
      </c>
      <c r="AD2776">
        <v>0</v>
      </c>
      <c r="AE2776" t="s">
        <v>62</v>
      </c>
      <c r="AF2776">
        <v>0</v>
      </c>
      <c r="AG2776">
        <v>44692</v>
      </c>
      <c r="AH2776">
        <v>0</v>
      </c>
      <c r="AI2776" t="s">
        <v>63</v>
      </c>
      <c r="AJ2776">
        <v>0</v>
      </c>
      <c r="AK2776">
        <v>2</v>
      </c>
      <c r="AL2776">
        <v>1</v>
      </c>
      <c r="AM2776" t="s">
        <v>64</v>
      </c>
      <c r="AN2776">
        <v>0</v>
      </c>
      <c r="AO2776">
        <v>0</v>
      </c>
      <c r="AP2776">
        <v>0</v>
      </c>
      <c r="AQ2776">
        <v>1</v>
      </c>
      <c r="AR2776">
        <v>25.25</v>
      </c>
      <c r="AS2776">
        <v>0</v>
      </c>
      <c r="AT2776">
        <v>0</v>
      </c>
      <c r="AU2776">
        <v>0</v>
      </c>
      <c r="AV2776">
        <v>25.25</v>
      </c>
      <c r="AW2776">
        <v>0</v>
      </c>
      <c r="AX2776">
        <v>1</v>
      </c>
      <c r="AY2776">
        <v>92084</v>
      </c>
      <c r="AZ2776">
        <v>1</v>
      </c>
    </row>
    <row r="2777" spans="1:52">
      <c r="A2777">
        <v>28</v>
      </c>
      <c r="B2777">
        <v>85</v>
      </c>
      <c r="C2777">
        <v>10.4</v>
      </c>
      <c r="D2777" t="s">
        <v>52</v>
      </c>
      <c r="E2777" t="s">
        <v>52</v>
      </c>
      <c r="F2777">
        <v>59</v>
      </c>
      <c r="G2777" t="s">
        <v>106</v>
      </c>
      <c r="H2777">
        <v>5211</v>
      </c>
      <c r="I2777" t="s">
        <v>75</v>
      </c>
      <c r="J2777" t="s">
        <v>55</v>
      </c>
      <c r="K2777" t="s">
        <v>5268</v>
      </c>
      <c r="L2777" t="s">
        <v>57</v>
      </c>
      <c r="M2777">
        <v>0</v>
      </c>
      <c r="N2777">
        <v>0</v>
      </c>
      <c r="O2777" t="s">
        <v>68</v>
      </c>
      <c r="P2777">
        <v>1</v>
      </c>
      <c r="Q2777" t="s">
        <v>77</v>
      </c>
      <c r="R2777" t="s">
        <v>4652</v>
      </c>
      <c r="S2777">
        <v>32.802959000000001</v>
      </c>
      <c r="T2777">
        <v>-117.027095</v>
      </c>
      <c r="U2777">
        <v>1</v>
      </c>
      <c r="V2777">
        <v>75.400000000000006</v>
      </c>
      <c r="W2777">
        <v>0</v>
      </c>
      <c r="X2777">
        <v>0</v>
      </c>
      <c r="Y2777">
        <v>9</v>
      </c>
      <c r="Z2777" t="s">
        <v>61</v>
      </c>
      <c r="AA2777">
        <v>1</v>
      </c>
      <c r="AB2777">
        <v>1</v>
      </c>
      <c r="AC2777">
        <v>1</v>
      </c>
      <c r="AD2777">
        <v>1</v>
      </c>
      <c r="AE2777" t="s">
        <v>79</v>
      </c>
      <c r="AF2777">
        <v>1</v>
      </c>
      <c r="AG2777">
        <v>21866</v>
      </c>
      <c r="AH2777">
        <v>0</v>
      </c>
      <c r="AI2777" t="s">
        <v>63</v>
      </c>
      <c r="AJ2777">
        <v>1</v>
      </c>
      <c r="AK2777">
        <v>5</v>
      </c>
      <c r="AL2777">
        <v>0</v>
      </c>
      <c r="AM2777" t="s">
        <v>64</v>
      </c>
      <c r="AN2777">
        <v>1</v>
      </c>
      <c r="AO2777">
        <v>1</v>
      </c>
      <c r="AP2777">
        <v>1</v>
      </c>
      <c r="AQ2777">
        <v>52</v>
      </c>
      <c r="AR2777">
        <v>3865.45</v>
      </c>
      <c r="AS2777">
        <v>0</v>
      </c>
      <c r="AT2777">
        <v>540.79999999999995</v>
      </c>
      <c r="AU2777">
        <v>0</v>
      </c>
      <c r="AV2777">
        <v>4406.25</v>
      </c>
      <c r="AW2777">
        <v>1</v>
      </c>
      <c r="AX2777">
        <v>1</v>
      </c>
      <c r="AY2777">
        <v>92119</v>
      </c>
      <c r="AZ2777">
        <v>0</v>
      </c>
    </row>
    <row r="2778" spans="1:52">
      <c r="A2778">
        <v>73</v>
      </c>
      <c r="B2778">
        <v>7</v>
      </c>
      <c r="C2778">
        <v>38.31</v>
      </c>
      <c r="D2778" t="s">
        <v>80</v>
      </c>
      <c r="E2778" t="s">
        <v>81</v>
      </c>
      <c r="F2778">
        <v>95</v>
      </c>
      <c r="G2778" t="s">
        <v>5269</v>
      </c>
      <c r="H2778">
        <v>5915</v>
      </c>
      <c r="I2778" t="s">
        <v>66</v>
      </c>
      <c r="J2778" t="s">
        <v>55</v>
      </c>
      <c r="K2778" t="s">
        <v>5270</v>
      </c>
      <c r="L2778" t="s">
        <v>84</v>
      </c>
      <c r="M2778">
        <v>0</v>
      </c>
      <c r="N2778">
        <v>0</v>
      </c>
      <c r="O2778" t="s">
        <v>58</v>
      </c>
      <c r="P2778">
        <v>1</v>
      </c>
      <c r="Q2778" t="s">
        <v>59</v>
      </c>
      <c r="R2778" t="s">
        <v>5271</v>
      </c>
      <c r="S2778">
        <v>34.174492999999998</v>
      </c>
      <c r="T2778">
        <v>-117.87067999999999</v>
      </c>
      <c r="U2778">
        <v>1</v>
      </c>
      <c r="V2778">
        <v>80.349999999999994</v>
      </c>
      <c r="W2778">
        <v>1</v>
      </c>
      <c r="X2778">
        <v>0</v>
      </c>
      <c r="Y2778">
        <v>1</v>
      </c>
      <c r="Z2778" t="s">
        <v>61</v>
      </c>
      <c r="AA2778">
        <v>0</v>
      </c>
      <c r="AB2778">
        <v>1</v>
      </c>
      <c r="AC2778">
        <v>0</v>
      </c>
      <c r="AD2778">
        <v>1</v>
      </c>
      <c r="AE2778" t="s">
        <v>62</v>
      </c>
      <c r="AF2778">
        <v>1</v>
      </c>
      <c r="AG2778">
        <v>57775</v>
      </c>
      <c r="AH2778">
        <v>0</v>
      </c>
      <c r="AI2778" t="s">
        <v>63</v>
      </c>
      <c r="AJ2778">
        <v>1</v>
      </c>
      <c r="AK2778">
        <v>1</v>
      </c>
      <c r="AL2778">
        <v>1</v>
      </c>
      <c r="AM2778" t="s">
        <v>64</v>
      </c>
      <c r="AN2778">
        <v>0</v>
      </c>
      <c r="AO2778">
        <v>0</v>
      </c>
      <c r="AP2778">
        <v>0</v>
      </c>
      <c r="AQ2778">
        <v>47</v>
      </c>
      <c r="AR2778">
        <v>3825.85</v>
      </c>
      <c r="AS2778">
        <v>90</v>
      </c>
      <c r="AT2778">
        <v>1800.57</v>
      </c>
      <c r="AU2778">
        <v>0</v>
      </c>
      <c r="AV2778">
        <v>5716.42</v>
      </c>
      <c r="AW2778">
        <v>0</v>
      </c>
      <c r="AX2778">
        <v>0</v>
      </c>
      <c r="AY2778">
        <v>91702</v>
      </c>
      <c r="AZ2778">
        <v>1</v>
      </c>
    </row>
    <row r="2779" spans="1:52">
      <c r="A2779">
        <v>22</v>
      </c>
      <c r="B2779">
        <v>41</v>
      </c>
      <c r="C2779">
        <v>17.3</v>
      </c>
      <c r="D2779" t="s">
        <v>52</v>
      </c>
      <c r="E2779" t="s">
        <v>52</v>
      </c>
      <c r="F2779">
        <v>61</v>
      </c>
      <c r="G2779" t="s">
        <v>737</v>
      </c>
      <c r="H2779">
        <v>5777</v>
      </c>
      <c r="I2779" t="s">
        <v>66</v>
      </c>
      <c r="J2779" t="s">
        <v>55</v>
      </c>
      <c r="K2779" t="s">
        <v>5272</v>
      </c>
      <c r="L2779" t="s">
        <v>57</v>
      </c>
      <c r="M2779">
        <v>0</v>
      </c>
      <c r="N2779">
        <v>0</v>
      </c>
      <c r="O2779" t="s">
        <v>58</v>
      </c>
      <c r="P2779">
        <v>1</v>
      </c>
      <c r="Q2779" t="s">
        <v>59</v>
      </c>
      <c r="R2779" t="s">
        <v>739</v>
      </c>
      <c r="S2779">
        <v>33.830098999999997</v>
      </c>
      <c r="T2779">
        <v>-118.182239</v>
      </c>
      <c r="U2779">
        <v>0</v>
      </c>
      <c r="V2779">
        <v>73.5</v>
      </c>
      <c r="W2779">
        <v>1</v>
      </c>
      <c r="X2779">
        <v>0</v>
      </c>
      <c r="Y2779">
        <v>0</v>
      </c>
      <c r="Z2779" t="s">
        <v>61</v>
      </c>
      <c r="AA2779">
        <v>0</v>
      </c>
      <c r="AB2779">
        <v>0</v>
      </c>
      <c r="AC2779">
        <v>1</v>
      </c>
      <c r="AD2779">
        <v>0</v>
      </c>
      <c r="AE2779" t="s">
        <v>62</v>
      </c>
      <c r="AF2779">
        <v>1</v>
      </c>
      <c r="AG2779">
        <v>31556</v>
      </c>
      <c r="AH2779">
        <v>0</v>
      </c>
      <c r="AI2779" t="s">
        <v>63</v>
      </c>
      <c r="AJ2779">
        <v>0</v>
      </c>
      <c r="AK2779">
        <v>3</v>
      </c>
      <c r="AL2779">
        <v>0</v>
      </c>
      <c r="AM2779" t="s">
        <v>64</v>
      </c>
      <c r="AN2779">
        <v>0</v>
      </c>
      <c r="AO2779">
        <v>0</v>
      </c>
      <c r="AP2779">
        <v>0</v>
      </c>
      <c r="AQ2779">
        <v>8</v>
      </c>
      <c r="AR2779">
        <v>632.20000000000005</v>
      </c>
      <c r="AS2779">
        <v>0</v>
      </c>
      <c r="AT2779">
        <v>138.4</v>
      </c>
      <c r="AU2779">
        <v>0</v>
      </c>
      <c r="AV2779">
        <v>770.6</v>
      </c>
      <c r="AW2779">
        <v>1</v>
      </c>
      <c r="AX2779">
        <v>1</v>
      </c>
      <c r="AY2779">
        <v>90807</v>
      </c>
      <c r="AZ2779">
        <v>0</v>
      </c>
    </row>
    <row r="2780" spans="1:52">
      <c r="A2780">
        <v>75</v>
      </c>
      <c r="B2780">
        <v>13</v>
      </c>
      <c r="C2780">
        <v>39.51</v>
      </c>
      <c r="D2780" t="s">
        <v>88</v>
      </c>
      <c r="E2780" t="s">
        <v>165</v>
      </c>
      <c r="F2780">
        <v>70</v>
      </c>
      <c r="G2780" t="s">
        <v>4488</v>
      </c>
      <c r="H2780">
        <v>2015</v>
      </c>
      <c r="I2780" t="s">
        <v>66</v>
      </c>
      <c r="J2780" t="s">
        <v>55</v>
      </c>
      <c r="K2780" t="s">
        <v>5273</v>
      </c>
      <c r="L2780" t="s">
        <v>84</v>
      </c>
      <c r="M2780">
        <v>0</v>
      </c>
      <c r="N2780">
        <v>0</v>
      </c>
      <c r="O2780" t="s">
        <v>68</v>
      </c>
      <c r="P2780">
        <v>1</v>
      </c>
      <c r="Q2780" t="s">
        <v>59</v>
      </c>
      <c r="R2780" t="s">
        <v>5274</v>
      </c>
      <c r="S2780">
        <v>36.814539000000003</v>
      </c>
      <c r="T2780">
        <v>-119.711868</v>
      </c>
      <c r="U2780">
        <v>0</v>
      </c>
      <c r="V2780">
        <v>84.8</v>
      </c>
      <c r="W2780">
        <v>1</v>
      </c>
      <c r="X2780">
        <v>0</v>
      </c>
      <c r="Y2780">
        <v>0</v>
      </c>
      <c r="Z2780" t="s">
        <v>61</v>
      </c>
      <c r="AA2780">
        <v>0</v>
      </c>
      <c r="AB2780">
        <v>0</v>
      </c>
      <c r="AC2780">
        <v>1</v>
      </c>
      <c r="AD2780">
        <v>0</v>
      </c>
      <c r="AE2780" t="s">
        <v>62</v>
      </c>
      <c r="AF2780">
        <v>1</v>
      </c>
      <c r="AG2780">
        <v>33856</v>
      </c>
      <c r="AH2780">
        <v>0</v>
      </c>
      <c r="AI2780" t="s">
        <v>63</v>
      </c>
      <c r="AJ2780">
        <v>0</v>
      </c>
      <c r="AK2780">
        <v>3</v>
      </c>
      <c r="AL2780">
        <v>1</v>
      </c>
      <c r="AM2780" t="s">
        <v>64</v>
      </c>
      <c r="AN2780">
        <v>0</v>
      </c>
      <c r="AO2780">
        <v>0</v>
      </c>
      <c r="AP2780">
        <v>1</v>
      </c>
      <c r="AQ2780">
        <v>7</v>
      </c>
      <c r="AR2780">
        <v>546.95000000000005</v>
      </c>
      <c r="AS2780">
        <v>0</v>
      </c>
      <c r="AT2780">
        <v>276.57</v>
      </c>
      <c r="AU2780">
        <v>0</v>
      </c>
      <c r="AV2780">
        <v>823.52</v>
      </c>
      <c r="AW2780">
        <v>0</v>
      </c>
      <c r="AX2780">
        <v>0</v>
      </c>
      <c r="AY2780">
        <v>93612</v>
      </c>
      <c r="AZ2780">
        <v>1</v>
      </c>
    </row>
    <row r="2781" spans="1:52">
      <c r="A2781">
        <v>22</v>
      </c>
      <c r="B2781">
        <v>27</v>
      </c>
      <c r="C2781">
        <v>20.75</v>
      </c>
      <c r="D2781" t="s">
        <v>52</v>
      </c>
      <c r="E2781" t="s">
        <v>52</v>
      </c>
      <c r="F2781">
        <v>40</v>
      </c>
      <c r="G2781" t="s">
        <v>2135</v>
      </c>
      <c r="H2781">
        <v>4263</v>
      </c>
      <c r="I2781" t="s">
        <v>54</v>
      </c>
      <c r="J2781" t="s">
        <v>55</v>
      </c>
      <c r="K2781" t="s">
        <v>5275</v>
      </c>
      <c r="L2781" t="s">
        <v>57</v>
      </c>
      <c r="M2781">
        <v>0</v>
      </c>
      <c r="N2781">
        <v>1</v>
      </c>
      <c r="O2781" t="s">
        <v>58</v>
      </c>
      <c r="P2781">
        <v>1</v>
      </c>
      <c r="Q2781" t="s">
        <v>77</v>
      </c>
      <c r="R2781" t="s">
        <v>2137</v>
      </c>
      <c r="S2781">
        <v>36.657462000000002</v>
      </c>
      <c r="T2781">
        <v>-119.595293</v>
      </c>
      <c r="U2781">
        <v>0</v>
      </c>
      <c r="V2781">
        <v>67.650000000000006</v>
      </c>
      <c r="W2781">
        <v>0</v>
      </c>
      <c r="X2781">
        <v>0</v>
      </c>
      <c r="Y2781">
        <v>0</v>
      </c>
      <c r="Z2781" t="s">
        <v>61</v>
      </c>
      <c r="AA2781">
        <v>0</v>
      </c>
      <c r="AB2781">
        <v>1</v>
      </c>
      <c r="AC2781">
        <v>0</v>
      </c>
      <c r="AD2781">
        <v>0</v>
      </c>
      <c r="AE2781" t="s">
        <v>79</v>
      </c>
      <c r="AF2781">
        <v>1</v>
      </c>
      <c r="AG2781">
        <v>1965</v>
      </c>
      <c r="AH2781">
        <v>1</v>
      </c>
      <c r="AI2781" t="s">
        <v>63</v>
      </c>
      <c r="AJ2781">
        <v>0</v>
      </c>
      <c r="AK2781">
        <v>3</v>
      </c>
      <c r="AL2781">
        <v>0</v>
      </c>
      <c r="AM2781" t="s">
        <v>64</v>
      </c>
      <c r="AN2781">
        <v>0</v>
      </c>
      <c r="AO2781">
        <v>0</v>
      </c>
      <c r="AP2781">
        <v>1</v>
      </c>
      <c r="AQ2781">
        <v>34</v>
      </c>
      <c r="AR2781">
        <v>2339.3000000000002</v>
      </c>
      <c r="AS2781">
        <v>0</v>
      </c>
      <c r="AT2781">
        <v>705.5</v>
      </c>
      <c r="AU2781">
        <v>0</v>
      </c>
      <c r="AV2781">
        <v>3044.8</v>
      </c>
      <c r="AW2781">
        <v>1</v>
      </c>
      <c r="AX2781">
        <v>1</v>
      </c>
      <c r="AY2781">
        <v>93616</v>
      </c>
      <c r="AZ2781">
        <v>0</v>
      </c>
    </row>
    <row r="2782" spans="1:52">
      <c r="A2782">
        <v>56</v>
      </c>
      <c r="B2782">
        <v>0</v>
      </c>
      <c r="C2782">
        <v>38.36</v>
      </c>
      <c r="D2782" t="s">
        <v>52</v>
      </c>
      <c r="E2782" t="s">
        <v>52</v>
      </c>
      <c r="F2782">
        <v>74</v>
      </c>
      <c r="G2782" t="s">
        <v>5276</v>
      </c>
      <c r="H2782">
        <v>5151</v>
      </c>
      <c r="I2782" t="s">
        <v>54</v>
      </c>
      <c r="J2782" t="s">
        <v>55</v>
      </c>
      <c r="K2782" t="s">
        <v>5277</v>
      </c>
      <c r="L2782" t="s">
        <v>57</v>
      </c>
      <c r="M2782">
        <v>0</v>
      </c>
      <c r="N2782">
        <v>0</v>
      </c>
      <c r="O2782" t="s">
        <v>68</v>
      </c>
      <c r="P2782">
        <v>0</v>
      </c>
      <c r="Q2782" t="s">
        <v>72</v>
      </c>
      <c r="R2782" t="s">
        <v>5278</v>
      </c>
      <c r="S2782">
        <v>37.225650000000002</v>
      </c>
      <c r="T2782">
        <v>-122.297533</v>
      </c>
      <c r="U2782">
        <v>1</v>
      </c>
      <c r="V2782">
        <v>19.95</v>
      </c>
      <c r="W2782">
        <v>0</v>
      </c>
      <c r="X2782">
        <v>0</v>
      </c>
      <c r="Y2782">
        <v>2</v>
      </c>
      <c r="Z2782" t="s">
        <v>87</v>
      </c>
      <c r="AA2782">
        <v>0</v>
      </c>
      <c r="AB2782">
        <v>0</v>
      </c>
      <c r="AC2782">
        <v>1</v>
      </c>
      <c r="AD2782">
        <v>1</v>
      </c>
      <c r="AE2782" t="s">
        <v>62</v>
      </c>
      <c r="AF2782">
        <v>1</v>
      </c>
      <c r="AG2782">
        <v>2055</v>
      </c>
      <c r="AH2782">
        <v>0</v>
      </c>
      <c r="AI2782" t="s">
        <v>63</v>
      </c>
      <c r="AJ2782">
        <v>1</v>
      </c>
      <c r="AK2782">
        <v>3</v>
      </c>
      <c r="AL2782">
        <v>0</v>
      </c>
      <c r="AM2782" t="s">
        <v>64</v>
      </c>
      <c r="AN2782">
        <v>0</v>
      </c>
      <c r="AO2782">
        <v>0</v>
      </c>
      <c r="AP2782">
        <v>0</v>
      </c>
      <c r="AQ2782">
        <v>63</v>
      </c>
      <c r="AR2782">
        <v>1234.8</v>
      </c>
      <c r="AS2782">
        <v>0</v>
      </c>
      <c r="AT2782">
        <v>2416.6799999999998</v>
      </c>
      <c r="AU2782">
        <v>0</v>
      </c>
      <c r="AV2782">
        <v>3651.48</v>
      </c>
      <c r="AW2782">
        <v>0</v>
      </c>
      <c r="AX2782">
        <v>0</v>
      </c>
      <c r="AY2782">
        <v>94060</v>
      </c>
      <c r="AZ2782">
        <v>0</v>
      </c>
    </row>
    <row r="2783" spans="1:52">
      <c r="A2783">
        <v>41</v>
      </c>
      <c r="B2783">
        <v>4</v>
      </c>
      <c r="C2783">
        <v>49.71</v>
      </c>
      <c r="D2783" t="s">
        <v>52</v>
      </c>
      <c r="E2783" t="s">
        <v>52</v>
      </c>
      <c r="F2783">
        <v>29</v>
      </c>
      <c r="G2783" t="s">
        <v>106</v>
      </c>
      <c r="H2783">
        <v>5863</v>
      </c>
      <c r="I2783" t="s">
        <v>75</v>
      </c>
      <c r="J2783" t="s">
        <v>55</v>
      </c>
      <c r="K2783" t="s">
        <v>5279</v>
      </c>
      <c r="L2783" t="s">
        <v>57</v>
      </c>
      <c r="M2783">
        <v>0</v>
      </c>
      <c r="N2783">
        <v>1</v>
      </c>
      <c r="O2783" t="s">
        <v>68</v>
      </c>
      <c r="P2783">
        <v>1</v>
      </c>
      <c r="Q2783" t="s">
        <v>59</v>
      </c>
      <c r="R2783" t="s">
        <v>1409</v>
      </c>
      <c r="S2783">
        <v>32.893250000000002</v>
      </c>
      <c r="T2783">
        <v>-117.087091</v>
      </c>
      <c r="U2783">
        <v>0</v>
      </c>
      <c r="V2783">
        <v>86.75</v>
      </c>
      <c r="W2783">
        <v>1</v>
      </c>
      <c r="X2783">
        <v>0</v>
      </c>
      <c r="Y2783">
        <v>0</v>
      </c>
      <c r="Z2783" t="s">
        <v>61</v>
      </c>
      <c r="AA2783">
        <v>0</v>
      </c>
      <c r="AB2783">
        <v>0</v>
      </c>
      <c r="AC2783">
        <v>0</v>
      </c>
      <c r="AD2783">
        <v>0</v>
      </c>
      <c r="AE2783" t="s">
        <v>62</v>
      </c>
      <c r="AF2783">
        <v>1</v>
      </c>
      <c r="AG2783">
        <v>29283</v>
      </c>
      <c r="AH2783">
        <v>1</v>
      </c>
      <c r="AI2783" t="s">
        <v>63</v>
      </c>
      <c r="AJ2783">
        <v>0</v>
      </c>
      <c r="AK2783">
        <v>5</v>
      </c>
      <c r="AL2783">
        <v>0</v>
      </c>
      <c r="AM2783" t="s">
        <v>64</v>
      </c>
      <c r="AN2783">
        <v>0</v>
      </c>
      <c r="AO2783">
        <v>0</v>
      </c>
      <c r="AP2783">
        <v>0</v>
      </c>
      <c r="AQ2783">
        <v>17</v>
      </c>
      <c r="AR2783">
        <v>1410.25</v>
      </c>
      <c r="AS2783">
        <v>0</v>
      </c>
      <c r="AT2783">
        <v>845.07</v>
      </c>
      <c r="AU2783">
        <v>0</v>
      </c>
      <c r="AV2783">
        <v>2255.3200000000002</v>
      </c>
      <c r="AW2783">
        <v>0</v>
      </c>
      <c r="AX2783">
        <v>1</v>
      </c>
      <c r="AY2783">
        <v>92131</v>
      </c>
      <c r="AZ2783">
        <v>0</v>
      </c>
    </row>
    <row r="2784" spans="1:52">
      <c r="A2784">
        <v>29</v>
      </c>
      <c r="B2784">
        <v>69</v>
      </c>
      <c r="C2784">
        <v>0</v>
      </c>
      <c r="D2784" t="s">
        <v>52</v>
      </c>
      <c r="E2784" t="s">
        <v>52</v>
      </c>
      <c r="F2784">
        <v>33</v>
      </c>
      <c r="G2784" t="s">
        <v>3743</v>
      </c>
      <c r="H2784">
        <v>4180</v>
      </c>
      <c r="I2784" t="s">
        <v>54</v>
      </c>
      <c r="J2784" t="s">
        <v>55</v>
      </c>
      <c r="K2784" t="s">
        <v>5280</v>
      </c>
      <c r="L2784" t="s">
        <v>57</v>
      </c>
      <c r="M2784">
        <v>1</v>
      </c>
      <c r="N2784">
        <v>1</v>
      </c>
      <c r="O2784" t="s">
        <v>58</v>
      </c>
      <c r="P2784">
        <v>1</v>
      </c>
      <c r="Q2784" t="s">
        <v>77</v>
      </c>
      <c r="R2784" t="s">
        <v>3745</v>
      </c>
      <c r="S2784">
        <v>39.258746000000002</v>
      </c>
      <c r="T2784">
        <v>-121.77697000000001</v>
      </c>
      <c r="U2784">
        <v>1</v>
      </c>
      <c r="V2784">
        <v>46.25</v>
      </c>
      <c r="W2784">
        <v>0</v>
      </c>
      <c r="X2784">
        <v>2</v>
      </c>
      <c r="Y2784">
        <v>10</v>
      </c>
      <c r="Z2784" t="s">
        <v>61</v>
      </c>
      <c r="AA2784">
        <v>1</v>
      </c>
      <c r="AB2784">
        <v>1</v>
      </c>
      <c r="AC2784">
        <v>0</v>
      </c>
      <c r="AD2784">
        <v>1</v>
      </c>
      <c r="AE2784" t="s">
        <v>62</v>
      </c>
      <c r="AF2784">
        <v>0</v>
      </c>
      <c r="AG2784">
        <v>8695</v>
      </c>
      <c r="AH2784">
        <v>1</v>
      </c>
      <c r="AI2784" t="s">
        <v>63</v>
      </c>
      <c r="AJ2784">
        <v>1</v>
      </c>
      <c r="AK2784">
        <v>4</v>
      </c>
      <c r="AL2784">
        <v>0</v>
      </c>
      <c r="AM2784" t="s">
        <v>64</v>
      </c>
      <c r="AN2784">
        <v>0</v>
      </c>
      <c r="AO2784">
        <v>0</v>
      </c>
      <c r="AP2784">
        <v>0</v>
      </c>
      <c r="AQ2784">
        <v>69</v>
      </c>
      <c r="AR2784">
        <v>3121.4</v>
      </c>
      <c r="AS2784">
        <v>0</v>
      </c>
      <c r="AT2784">
        <v>0</v>
      </c>
      <c r="AU2784">
        <v>0</v>
      </c>
      <c r="AV2784">
        <v>3121.4</v>
      </c>
      <c r="AW2784">
        <v>1</v>
      </c>
      <c r="AX2784">
        <v>1</v>
      </c>
      <c r="AY2784">
        <v>95953</v>
      </c>
      <c r="AZ2784">
        <v>0</v>
      </c>
    </row>
    <row r="2785" spans="1:52">
      <c r="A2785">
        <v>28</v>
      </c>
      <c r="B2785">
        <v>0</v>
      </c>
      <c r="C2785">
        <v>41.9</v>
      </c>
      <c r="D2785" t="s">
        <v>52</v>
      </c>
      <c r="E2785" t="s">
        <v>52</v>
      </c>
      <c r="F2785">
        <v>29</v>
      </c>
      <c r="G2785" t="s">
        <v>5281</v>
      </c>
      <c r="H2785">
        <v>2941</v>
      </c>
      <c r="I2785" t="s">
        <v>66</v>
      </c>
      <c r="J2785" t="s">
        <v>55</v>
      </c>
      <c r="K2785" t="s">
        <v>5282</v>
      </c>
      <c r="L2785" t="s">
        <v>108</v>
      </c>
      <c r="M2785">
        <v>0</v>
      </c>
      <c r="N2785">
        <v>0</v>
      </c>
      <c r="O2785" t="s">
        <v>58</v>
      </c>
      <c r="P2785">
        <v>0</v>
      </c>
      <c r="Q2785" t="s">
        <v>72</v>
      </c>
      <c r="R2785" t="s">
        <v>5283</v>
      </c>
      <c r="S2785">
        <v>39.435755999999998</v>
      </c>
      <c r="T2785">
        <v>-121.552071</v>
      </c>
      <c r="U2785">
        <v>1</v>
      </c>
      <c r="V2785">
        <v>19.600000000000001</v>
      </c>
      <c r="W2785">
        <v>0</v>
      </c>
      <c r="X2785">
        <v>0</v>
      </c>
      <c r="Y2785">
        <v>5</v>
      </c>
      <c r="Z2785" t="s">
        <v>61</v>
      </c>
      <c r="AA2785">
        <v>0</v>
      </c>
      <c r="AB2785">
        <v>0</v>
      </c>
      <c r="AC2785">
        <v>1</v>
      </c>
      <c r="AD2785">
        <v>1</v>
      </c>
      <c r="AE2785" t="s">
        <v>79</v>
      </c>
      <c r="AF2785">
        <v>1</v>
      </c>
      <c r="AG2785">
        <v>1254</v>
      </c>
      <c r="AH2785">
        <v>0</v>
      </c>
      <c r="AI2785" t="s">
        <v>63</v>
      </c>
      <c r="AJ2785">
        <v>1</v>
      </c>
      <c r="AK2785">
        <v>3</v>
      </c>
      <c r="AL2785">
        <v>0</v>
      </c>
      <c r="AM2785" t="s">
        <v>64</v>
      </c>
      <c r="AN2785">
        <v>0</v>
      </c>
      <c r="AO2785">
        <v>0</v>
      </c>
      <c r="AP2785">
        <v>0</v>
      </c>
      <c r="AQ2785">
        <v>3</v>
      </c>
      <c r="AR2785">
        <v>55.25</v>
      </c>
      <c r="AS2785">
        <v>0</v>
      </c>
      <c r="AT2785">
        <v>125.7</v>
      </c>
      <c r="AU2785">
        <v>0</v>
      </c>
      <c r="AV2785">
        <v>180.95</v>
      </c>
      <c r="AW2785">
        <v>1</v>
      </c>
      <c r="AX2785">
        <v>0</v>
      </c>
      <c r="AY2785">
        <v>95968</v>
      </c>
      <c r="AZ2785">
        <v>0</v>
      </c>
    </row>
    <row r="2786" spans="1:52">
      <c r="A2786">
        <v>48</v>
      </c>
      <c r="B2786">
        <v>51</v>
      </c>
      <c r="C2786">
        <v>34.700000000000003</v>
      </c>
      <c r="D2786" t="s">
        <v>52</v>
      </c>
      <c r="E2786" t="s">
        <v>52</v>
      </c>
      <c r="F2786">
        <v>43</v>
      </c>
      <c r="G2786" t="s">
        <v>5284</v>
      </c>
      <c r="H2786">
        <v>4076</v>
      </c>
      <c r="I2786" t="s">
        <v>66</v>
      </c>
      <c r="J2786" t="s">
        <v>55</v>
      </c>
      <c r="K2786" t="s">
        <v>5285</v>
      </c>
      <c r="L2786" t="s">
        <v>57</v>
      </c>
      <c r="M2786">
        <v>1</v>
      </c>
      <c r="N2786">
        <v>0</v>
      </c>
      <c r="O2786" t="s">
        <v>68</v>
      </c>
      <c r="P2786">
        <v>1</v>
      </c>
      <c r="Q2786" t="s">
        <v>77</v>
      </c>
      <c r="R2786" t="s">
        <v>5286</v>
      </c>
      <c r="S2786">
        <v>39.203817000000001</v>
      </c>
      <c r="T2786">
        <v>-121.19584</v>
      </c>
      <c r="U2786">
        <v>1</v>
      </c>
      <c r="V2786">
        <v>49.15</v>
      </c>
      <c r="W2786">
        <v>0</v>
      </c>
      <c r="X2786">
        <v>3</v>
      </c>
      <c r="Y2786">
        <v>1</v>
      </c>
      <c r="Z2786" t="s">
        <v>93</v>
      </c>
      <c r="AA2786">
        <v>0</v>
      </c>
      <c r="AB2786">
        <v>1</v>
      </c>
      <c r="AC2786">
        <v>1</v>
      </c>
      <c r="AD2786">
        <v>1</v>
      </c>
      <c r="AE2786" t="s">
        <v>62</v>
      </c>
      <c r="AF2786">
        <v>1</v>
      </c>
      <c r="AG2786">
        <v>9752</v>
      </c>
      <c r="AH2786">
        <v>0</v>
      </c>
      <c r="AI2786" t="s">
        <v>63</v>
      </c>
      <c r="AJ2786">
        <v>1</v>
      </c>
      <c r="AK2786">
        <v>3</v>
      </c>
      <c r="AL2786">
        <v>0</v>
      </c>
      <c r="AM2786" t="s">
        <v>64</v>
      </c>
      <c r="AN2786">
        <v>0</v>
      </c>
      <c r="AO2786">
        <v>0</v>
      </c>
      <c r="AP2786">
        <v>0</v>
      </c>
      <c r="AQ2786">
        <v>6</v>
      </c>
      <c r="AR2786">
        <v>295.64999999999998</v>
      </c>
      <c r="AS2786">
        <v>0</v>
      </c>
      <c r="AT2786">
        <v>208.2</v>
      </c>
      <c r="AU2786">
        <v>0</v>
      </c>
      <c r="AV2786">
        <v>503.85</v>
      </c>
      <c r="AW2786">
        <v>0</v>
      </c>
      <c r="AX2786">
        <v>1</v>
      </c>
      <c r="AY2786">
        <v>95946</v>
      </c>
      <c r="AZ2786">
        <v>0</v>
      </c>
    </row>
    <row r="2787" spans="1:52">
      <c r="A2787">
        <v>76</v>
      </c>
      <c r="B2787">
        <v>18</v>
      </c>
      <c r="C2787">
        <v>11.01</v>
      </c>
      <c r="D2787" t="s">
        <v>52</v>
      </c>
      <c r="E2787" t="s">
        <v>52</v>
      </c>
      <c r="F2787">
        <v>69</v>
      </c>
      <c r="G2787" t="s">
        <v>1522</v>
      </c>
      <c r="H2787">
        <v>4251</v>
      </c>
      <c r="I2787" t="s">
        <v>54</v>
      </c>
      <c r="J2787" t="s">
        <v>55</v>
      </c>
      <c r="K2787" t="s">
        <v>5287</v>
      </c>
      <c r="L2787" t="s">
        <v>57</v>
      </c>
      <c r="M2787">
        <v>0</v>
      </c>
      <c r="N2787">
        <v>1</v>
      </c>
      <c r="O2787" t="s">
        <v>58</v>
      </c>
      <c r="P2787">
        <v>1</v>
      </c>
      <c r="Q2787" t="s">
        <v>59</v>
      </c>
      <c r="R2787" t="s">
        <v>1524</v>
      </c>
      <c r="S2787">
        <v>35.236548999999997</v>
      </c>
      <c r="T2787">
        <v>-120.727344</v>
      </c>
      <c r="U2787">
        <v>0</v>
      </c>
      <c r="V2787">
        <v>108.1</v>
      </c>
      <c r="W2787">
        <v>1</v>
      </c>
      <c r="X2787">
        <v>0</v>
      </c>
      <c r="Y2787">
        <v>0</v>
      </c>
      <c r="Z2787" t="s">
        <v>61</v>
      </c>
      <c r="AA2787">
        <v>1</v>
      </c>
      <c r="AB2787">
        <v>1</v>
      </c>
      <c r="AC2787">
        <v>0</v>
      </c>
      <c r="AD2787">
        <v>0</v>
      </c>
      <c r="AE2787" t="s">
        <v>79</v>
      </c>
      <c r="AF2787">
        <v>1</v>
      </c>
      <c r="AG2787">
        <v>31982</v>
      </c>
      <c r="AH2787">
        <v>0</v>
      </c>
      <c r="AI2787" t="s">
        <v>63</v>
      </c>
      <c r="AJ2787">
        <v>0</v>
      </c>
      <c r="AK2787">
        <v>4</v>
      </c>
      <c r="AL2787">
        <v>1</v>
      </c>
      <c r="AM2787" t="s">
        <v>64</v>
      </c>
      <c r="AN2787">
        <v>1</v>
      </c>
      <c r="AO2787">
        <v>0</v>
      </c>
      <c r="AP2787">
        <v>1</v>
      </c>
      <c r="AQ2787">
        <v>52</v>
      </c>
      <c r="AR2787">
        <v>5839.3</v>
      </c>
      <c r="AS2787">
        <v>0</v>
      </c>
      <c r="AT2787">
        <v>572.52</v>
      </c>
      <c r="AU2787">
        <v>0</v>
      </c>
      <c r="AV2787">
        <v>6411.82</v>
      </c>
      <c r="AW2787">
        <v>0</v>
      </c>
      <c r="AX2787">
        <v>1</v>
      </c>
      <c r="AY2787">
        <v>93405</v>
      </c>
      <c r="AZ2787">
        <v>0</v>
      </c>
    </row>
    <row r="2788" spans="1:52">
      <c r="A2788">
        <v>37</v>
      </c>
      <c r="B2788">
        <v>0</v>
      </c>
      <c r="C2788">
        <v>37.590000000000003</v>
      </c>
      <c r="D2788" t="s">
        <v>52</v>
      </c>
      <c r="E2788" t="s">
        <v>52</v>
      </c>
      <c r="F2788">
        <v>54</v>
      </c>
      <c r="G2788" t="s">
        <v>3736</v>
      </c>
      <c r="H2788">
        <v>4613</v>
      </c>
      <c r="I2788" t="s">
        <v>75</v>
      </c>
      <c r="J2788" t="s">
        <v>55</v>
      </c>
      <c r="K2788" t="s">
        <v>5288</v>
      </c>
      <c r="L2788" t="s">
        <v>57</v>
      </c>
      <c r="M2788">
        <v>1</v>
      </c>
      <c r="N2788">
        <v>0</v>
      </c>
      <c r="O2788" t="s">
        <v>68</v>
      </c>
      <c r="P2788">
        <v>0</v>
      </c>
      <c r="Q2788" t="s">
        <v>72</v>
      </c>
      <c r="R2788" t="s">
        <v>3738</v>
      </c>
      <c r="S2788">
        <v>33.543835000000001</v>
      </c>
      <c r="T2788">
        <v>-115.993906</v>
      </c>
      <c r="U2788">
        <v>1</v>
      </c>
      <c r="V2788">
        <v>20.45</v>
      </c>
      <c r="W2788">
        <v>0</v>
      </c>
      <c r="X2788">
        <v>1</v>
      </c>
      <c r="Y2788">
        <v>0</v>
      </c>
      <c r="Z2788" t="s">
        <v>209</v>
      </c>
      <c r="AA2788">
        <v>0</v>
      </c>
      <c r="AB2788">
        <v>0</v>
      </c>
      <c r="AC2788">
        <v>0</v>
      </c>
      <c r="AD2788">
        <v>1</v>
      </c>
      <c r="AE2788" t="s">
        <v>79</v>
      </c>
      <c r="AF2788">
        <v>1</v>
      </c>
      <c r="AG2788">
        <v>8768</v>
      </c>
      <c r="AH2788">
        <v>0</v>
      </c>
      <c r="AI2788" t="s">
        <v>63</v>
      </c>
      <c r="AJ2788">
        <v>0</v>
      </c>
      <c r="AK2788">
        <v>4</v>
      </c>
      <c r="AL2788">
        <v>0</v>
      </c>
      <c r="AM2788" t="s">
        <v>64</v>
      </c>
      <c r="AN2788">
        <v>0</v>
      </c>
      <c r="AO2788">
        <v>0</v>
      </c>
      <c r="AP2788">
        <v>0</v>
      </c>
      <c r="AQ2788">
        <v>10</v>
      </c>
      <c r="AR2788">
        <v>242.4</v>
      </c>
      <c r="AS2788">
        <v>0</v>
      </c>
      <c r="AT2788">
        <v>375.9</v>
      </c>
      <c r="AU2788">
        <v>0</v>
      </c>
      <c r="AV2788">
        <v>618.29999999999995</v>
      </c>
      <c r="AW2788">
        <v>0</v>
      </c>
      <c r="AX2788">
        <v>0</v>
      </c>
      <c r="AY2788">
        <v>92254</v>
      </c>
      <c r="AZ2788">
        <v>0</v>
      </c>
    </row>
    <row r="2789" spans="1:52">
      <c r="A2789">
        <v>71</v>
      </c>
      <c r="B2789">
        <v>10</v>
      </c>
      <c r="C2789">
        <v>18.43</v>
      </c>
      <c r="D2789" t="s">
        <v>52</v>
      </c>
      <c r="E2789" t="s">
        <v>52</v>
      </c>
      <c r="F2789">
        <v>58</v>
      </c>
      <c r="G2789" t="s">
        <v>5289</v>
      </c>
      <c r="H2789">
        <v>5035</v>
      </c>
      <c r="I2789" t="s">
        <v>75</v>
      </c>
      <c r="J2789" t="s">
        <v>55</v>
      </c>
      <c r="K2789" t="s">
        <v>5290</v>
      </c>
      <c r="L2789" t="s">
        <v>57</v>
      </c>
      <c r="M2789">
        <v>1</v>
      </c>
      <c r="N2789">
        <v>0</v>
      </c>
      <c r="O2789" t="s">
        <v>68</v>
      </c>
      <c r="P2789">
        <v>1</v>
      </c>
      <c r="Q2789" t="s">
        <v>59</v>
      </c>
      <c r="R2789" t="s">
        <v>5291</v>
      </c>
      <c r="S2789">
        <v>39.273096000000002</v>
      </c>
      <c r="T2789">
        <v>-122.050763</v>
      </c>
      <c r="U2789">
        <v>1</v>
      </c>
      <c r="V2789">
        <v>89.85</v>
      </c>
      <c r="W2789">
        <v>1</v>
      </c>
      <c r="X2789">
        <v>1</v>
      </c>
      <c r="Y2789">
        <v>1</v>
      </c>
      <c r="Z2789" t="s">
        <v>87</v>
      </c>
      <c r="AA2789">
        <v>1</v>
      </c>
      <c r="AB2789">
        <v>1</v>
      </c>
      <c r="AC2789">
        <v>1</v>
      </c>
      <c r="AD2789">
        <v>1</v>
      </c>
      <c r="AE2789" t="s">
        <v>62</v>
      </c>
      <c r="AF2789">
        <v>1</v>
      </c>
      <c r="AG2789">
        <v>7503</v>
      </c>
      <c r="AH2789">
        <v>1</v>
      </c>
      <c r="AI2789" t="s">
        <v>63</v>
      </c>
      <c r="AJ2789">
        <v>1</v>
      </c>
      <c r="AK2789">
        <v>3</v>
      </c>
      <c r="AL2789">
        <v>1</v>
      </c>
      <c r="AM2789" t="s">
        <v>64</v>
      </c>
      <c r="AN2789">
        <v>0</v>
      </c>
      <c r="AO2789">
        <v>0</v>
      </c>
      <c r="AP2789">
        <v>0</v>
      </c>
      <c r="AQ2789">
        <v>58</v>
      </c>
      <c r="AR2789">
        <v>5125.75</v>
      </c>
      <c r="AS2789">
        <v>130</v>
      </c>
      <c r="AT2789">
        <v>1068.94</v>
      </c>
      <c r="AU2789">
        <v>0</v>
      </c>
      <c r="AV2789">
        <v>6324.69</v>
      </c>
      <c r="AW2789">
        <v>0</v>
      </c>
      <c r="AX2789">
        <v>0</v>
      </c>
      <c r="AY2789">
        <v>95932</v>
      </c>
      <c r="AZ2789">
        <v>0</v>
      </c>
    </row>
    <row r="2790" spans="1:52">
      <c r="A2790">
        <v>20</v>
      </c>
      <c r="B2790">
        <v>76</v>
      </c>
      <c r="C2790">
        <v>39.049999999999997</v>
      </c>
      <c r="D2790" t="s">
        <v>52</v>
      </c>
      <c r="E2790" t="s">
        <v>52</v>
      </c>
      <c r="F2790">
        <v>22</v>
      </c>
      <c r="G2790" t="s">
        <v>3653</v>
      </c>
      <c r="H2790">
        <v>4098</v>
      </c>
      <c r="I2790" t="s">
        <v>75</v>
      </c>
      <c r="J2790" t="s">
        <v>55</v>
      </c>
      <c r="K2790" t="s">
        <v>5292</v>
      </c>
      <c r="L2790" t="s">
        <v>57</v>
      </c>
      <c r="M2790">
        <v>1</v>
      </c>
      <c r="N2790">
        <v>0</v>
      </c>
      <c r="O2790" t="s">
        <v>58</v>
      </c>
      <c r="P2790">
        <v>1</v>
      </c>
      <c r="Q2790" t="s">
        <v>59</v>
      </c>
      <c r="R2790" t="s">
        <v>3655</v>
      </c>
      <c r="S2790">
        <v>33.944623999999997</v>
      </c>
      <c r="T2790">
        <v>-118.192615</v>
      </c>
      <c r="U2790">
        <v>1</v>
      </c>
      <c r="V2790">
        <v>99.25</v>
      </c>
      <c r="W2790">
        <v>0</v>
      </c>
      <c r="X2790">
        <v>2</v>
      </c>
      <c r="Y2790">
        <v>9</v>
      </c>
      <c r="Z2790" t="s">
        <v>61</v>
      </c>
      <c r="AA2790">
        <v>1</v>
      </c>
      <c r="AB2790">
        <v>1</v>
      </c>
      <c r="AC2790">
        <v>0</v>
      </c>
      <c r="AD2790">
        <v>1</v>
      </c>
      <c r="AE2790" t="s">
        <v>79</v>
      </c>
      <c r="AF2790">
        <v>1</v>
      </c>
      <c r="AG2790">
        <v>96267</v>
      </c>
      <c r="AH2790">
        <v>0</v>
      </c>
      <c r="AI2790" t="s">
        <v>63</v>
      </c>
      <c r="AJ2790">
        <v>1</v>
      </c>
      <c r="AK2790">
        <v>3</v>
      </c>
      <c r="AL2790">
        <v>0</v>
      </c>
      <c r="AM2790" t="s">
        <v>64</v>
      </c>
      <c r="AN2790">
        <v>1</v>
      </c>
      <c r="AO2790">
        <v>1</v>
      </c>
      <c r="AP2790">
        <v>1</v>
      </c>
      <c r="AQ2790">
        <v>58</v>
      </c>
      <c r="AR2790">
        <v>5846.65</v>
      </c>
      <c r="AS2790">
        <v>0</v>
      </c>
      <c r="AT2790">
        <v>2264.9</v>
      </c>
      <c r="AU2790">
        <v>0</v>
      </c>
      <c r="AV2790">
        <v>8111.55</v>
      </c>
      <c r="AW2790">
        <v>1</v>
      </c>
      <c r="AX2790">
        <v>1</v>
      </c>
      <c r="AY2790">
        <v>90280</v>
      </c>
      <c r="AZ2790">
        <v>0</v>
      </c>
    </row>
    <row r="2791" spans="1:52">
      <c r="A2791">
        <v>37</v>
      </c>
      <c r="B2791">
        <v>22</v>
      </c>
      <c r="C2791">
        <v>29.68</v>
      </c>
      <c r="D2791" t="s">
        <v>52</v>
      </c>
      <c r="E2791" t="s">
        <v>52</v>
      </c>
      <c r="F2791">
        <v>76</v>
      </c>
      <c r="G2791" t="s">
        <v>186</v>
      </c>
      <c r="H2791">
        <v>5764</v>
      </c>
      <c r="I2791" t="s">
        <v>66</v>
      </c>
      <c r="J2791" t="s">
        <v>55</v>
      </c>
      <c r="K2791" t="s">
        <v>5293</v>
      </c>
      <c r="L2791" t="s">
        <v>57</v>
      </c>
      <c r="M2791">
        <v>1</v>
      </c>
      <c r="N2791">
        <v>0</v>
      </c>
      <c r="O2791" t="s">
        <v>68</v>
      </c>
      <c r="P2791">
        <v>1</v>
      </c>
      <c r="Q2791" t="s">
        <v>77</v>
      </c>
      <c r="R2791" t="s">
        <v>5294</v>
      </c>
      <c r="S2791">
        <v>34.065874999999998</v>
      </c>
      <c r="T2791">
        <v>-118.23872799999999</v>
      </c>
      <c r="U2791">
        <v>1</v>
      </c>
      <c r="V2791">
        <v>49.95</v>
      </c>
      <c r="W2791">
        <v>0</v>
      </c>
      <c r="X2791">
        <v>2</v>
      </c>
      <c r="Y2791">
        <v>1</v>
      </c>
      <c r="Z2791" t="s">
        <v>209</v>
      </c>
      <c r="AA2791">
        <v>0</v>
      </c>
      <c r="AB2791">
        <v>1</v>
      </c>
      <c r="AC2791">
        <v>1</v>
      </c>
      <c r="AD2791">
        <v>1</v>
      </c>
      <c r="AE2791" t="s">
        <v>161</v>
      </c>
      <c r="AF2791">
        <v>1</v>
      </c>
      <c r="AG2791">
        <v>30596</v>
      </c>
      <c r="AH2791">
        <v>0</v>
      </c>
      <c r="AI2791" t="s">
        <v>63</v>
      </c>
      <c r="AJ2791">
        <v>1</v>
      </c>
      <c r="AK2791">
        <v>3</v>
      </c>
      <c r="AL2791">
        <v>0</v>
      </c>
      <c r="AM2791" t="s">
        <v>64</v>
      </c>
      <c r="AN2791">
        <v>0</v>
      </c>
      <c r="AO2791">
        <v>0</v>
      </c>
      <c r="AP2791">
        <v>0</v>
      </c>
      <c r="AQ2791">
        <v>13</v>
      </c>
      <c r="AR2791">
        <v>587.45000000000005</v>
      </c>
      <c r="AS2791">
        <v>150</v>
      </c>
      <c r="AT2791">
        <v>385.84</v>
      </c>
      <c r="AU2791">
        <v>0</v>
      </c>
      <c r="AV2791">
        <v>1123.29</v>
      </c>
      <c r="AW2791">
        <v>0</v>
      </c>
      <c r="AX2791">
        <v>0</v>
      </c>
      <c r="AY2791">
        <v>90012</v>
      </c>
      <c r="AZ2791">
        <v>0</v>
      </c>
    </row>
    <row r="2792" spans="1:52">
      <c r="A2792">
        <v>41</v>
      </c>
      <c r="B2792">
        <v>29</v>
      </c>
      <c r="C2792">
        <v>16.16</v>
      </c>
      <c r="D2792" t="s">
        <v>52</v>
      </c>
      <c r="E2792" t="s">
        <v>52</v>
      </c>
      <c r="F2792">
        <v>51</v>
      </c>
      <c r="G2792" t="s">
        <v>742</v>
      </c>
      <c r="H2792">
        <v>4489</v>
      </c>
      <c r="I2792" t="s">
        <v>75</v>
      </c>
      <c r="J2792" t="s">
        <v>55</v>
      </c>
      <c r="K2792" t="s">
        <v>5295</v>
      </c>
      <c r="L2792" t="s">
        <v>57</v>
      </c>
      <c r="M2792">
        <v>1</v>
      </c>
      <c r="N2792">
        <v>0</v>
      </c>
      <c r="O2792" t="s">
        <v>58</v>
      </c>
      <c r="P2792">
        <v>1</v>
      </c>
      <c r="Q2792" t="s">
        <v>77</v>
      </c>
      <c r="R2792" t="s">
        <v>744</v>
      </c>
      <c r="S2792">
        <v>34.097862999999997</v>
      </c>
      <c r="T2792">
        <v>-116.594561</v>
      </c>
      <c r="U2792">
        <v>1</v>
      </c>
      <c r="V2792">
        <v>75.75</v>
      </c>
      <c r="W2792">
        <v>1</v>
      </c>
      <c r="X2792">
        <v>3</v>
      </c>
      <c r="Y2792">
        <v>7</v>
      </c>
      <c r="Z2792" t="s">
        <v>87</v>
      </c>
      <c r="AA2792">
        <v>1</v>
      </c>
      <c r="AB2792">
        <v>1</v>
      </c>
      <c r="AC2792">
        <v>1</v>
      </c>
      <c r="AD2792">
        <v>1</v>
      </c>
      <c r="AE2792" t="s">
        <v>62</v>
      </c>
      <c r="AF2792">
        <v>1</v>
      </c>
      <c r="AG2792">
        <v>3499</v>
      </c>
      <c r="AH2792">
        <v>1</v>
      </c>
      <c r="AI2792" t="s">
        <v>63</v>
      </c>
      <c r="AJ2792">
        <v>1</v>
      </c>
      <c r="AK2792">
        <v>3</v>
      </c>
      <c r="AL2792">
        <v>0</v>
      </c>
      <c r="AM2792" t="s">
        <v>64</v>
      </c>
      <c r="AN2792">
        <v>1</v>
      </c>
      <c r="AO2792">
        <v>1</v>
      </c>
      <c r="AP2792">
        <v>0</v>
      </c>
      <c r="AQ2792">
        <v>55</v>
      </c>
      <c r="AR2792">
        <v>4264.25</v>
      </c>
      <c r="AS2792">
        <v>0</v>
      </c>
      <c r="AT2792">
        <v>888.8</v>
      </c>
      <c r="AU2792">
        <v>0</v>
      </c>
      <c r="AV2792">
        <v>5153.05</v>
      </c>
      <c r="AW2792">
        <v>0</v>
      </c>
      <c r="AX2792">
        <v>1</v>
      </c>
      <c r="AY2792">
        <v>92256</v>
      </c>
      <c r="AZ2792">
        <v>0</v>
      </c>
    </row>
    <row r="2793" spans="1:52">
      <c r="A2793">
        <v>44</v>
      </c>
      <c r="B2793">
        <v>24</v>
      </c>
      <c r="C2793">
        <v>0</v>
      </c>
      <c r="D2793" t="s">
        <v>52</v>
      </c>
      <c r="E2793" t="s">
        <v>52</v>
      </c>
      <c r="F2793">
        <v>41</v>
      </c>
      <c r="G2793" t="s">
        <v>385</v>
      </c>
      <c r="H2793">
        <v>5281</v>
      </c>
      <c r="I2793" t="s">
        <v>75</v>
      </c>
      <c r="J2793" t="s">
        <v>55</v>
      </c>
      <c r="K2793" t="s">
        <v>5296</v>
      </c>
      <c r="L2793" t="s">
        <v>57</v>
      </c>
      <c r="M2793">
        <v>0</v>
      </c>
      <c r="N2793">
        <v>1</v>
      </c>
      <c r="O2793" t="s">
        <v>58</v>
      </c>
      <c r="P2793">
        <v>1</v>
      </c>
      <c r="Q2793" t="s">
        <v>77</v>
      </c>
      <c r="R2793" t="s">
        <v>387</v>
      </c>
      <c r="S2793">
        <v>33.012751000000002</v>
      </c>
      <c r="T2793">
        <v>-117.20061699999999</v>
      </c>
      <c r="U2793">
        <v>0</v>
      </c>
      <c r="V2793">
        <v>41.1</v>
      </c>
      <c r="W2793">
        <v>0</v>
      </c>
      <c r="X2793">
        <v>0</v>
      </c>
      <c r="Y2793">
        <v>0</v>
      </c>
      <c r="Z2793" t="s">
        <v>61</v>
      </c>
      <c r="AA2793">
        <v>0</v>
      </c>
      <c r="AB2793">
        <v>1</v>
      </c>
      <c r="AC2793">
        <v>1</v>
      </c>
      <c r="AD2793">
        <v>0</v>
      </c>
      <c r="AE2793" t="s">
        <v>79</v>
      </c>
      <c r="AF2793">
        <v>0</v>
      </c>
      <c r="AG2793">
        <v>7615</v>
      </c>
      <c r="AH2793">
        <v>1</v>
      </c>
      <c r="AI2793" t="s">
        <v>63</v>
      </c>
      <c r="AJ2793">
        <v>0</v>
      </c>
      <c r="AK2793">
        <v>4</v>
      </c>
      <c r="AL2793">
        <v>0</v>
      </c>
      <c r="AM2793" t="s">
        <v>64</v>
      </c>
      <c r="AN2793">
        <v>0</v>
      </c>
      <c r="AO2793">
        <v>0</v>
      </c>
      <c r="AP2793">
        <v>0</v>
      </c>
      <c r="AQ2793">
        <v>57</v>
      </c>
      <c r="AR2793">
        <v>2258.25</v>
      </c>
      <c r="AS2793">
        <v>0</v>
      </c>
      <c r="AT2793">
        <v>0</v>
      </c>
      <c r="AU2793">
        <v>0</v>
      </c>
      <c r="AV2793">
        <v>2258.25</v>
      </c>
      <c r="AW2793">
        <v>0</v>
      </c>
      <c r="AX2793">
        <v>1</v>
      </c>
      <c r="AY2793">
        <v>92067</v>
      </c>
      <c r="AZ2793">
        <v>0</v>
      </c>
    </row>
    <row r="2794" spans="1:52">
      <c r="A2794">
        <v>37</v>
      </c>
      <c r="B2794">
        <v>0</v>
      </c>
      <c r="C2794">
        <v>11.75</v>
      </c>
      <c r="D2794" t="s">
        <v>52</v>
      </c>
      <c r="E2794" t="s">
        <v>52</v>
      </c>
      <c r="F2794">
        <v>65</v>
      </c>
      <c r="G2794" t="s">
        <v>3586</v>
      </c>
      <c r="H2794">
        <v>4517</v>
      </c>
      <c r="I2794" t="s">
        <v>54</v>
      </c>
      <c r="J2794" t="s">
        <v>55</v>
      </c>
      <c r="K2794" t="s">
        <v>5297</v>
      </c>
      <c r="L2794" t="s">
        <v>57</v>
      </c>
      <c r="M2794">
        <v>1</v>
      </c>
      <c r="N2794">
        <v>0</v>
      </c>
      <c r="O2794" t="s">
        <v>68</v>
      </c>
      <c r="P2794">
        <v>0</v>
      </c>
      <c r="Q2794" t="s">
        <v>72</v>
      </c>
      <c r="R2794" t="s">
        <v>5298</v>
      </c>
      <c r="S2794">
        <v>34.907910999999999</v>
      </c>
      <c r="T2794">
        <v>-119.234281</v>
      </c>
      <c r="U2794">
        <v>1</v>
      </c>
      <c r="V2794">
        <v>20.100000000000001</v>
      </c>
      <c r="W2794">
        <v>0</v>
      </c>
      <c r="X2794">
        <v>3</v>
      </c>
      <c r="Y2794">
        <v>7</v>
      </c>
      <c r="Z2794" t="s">
        <v>61</v>
      </c>
      <c r="AA2794">
        <v>0</v>
      </c>
      <c r="AB2794">
        <v>0</v>
      </c>
      <c r="AC2794">
        <v>0</v>
      </c>
      <c r="AD2794">
        <v>1</v>
      </c>
      <c r="AE2794" t="s">
        <v>79</v>
      </c>
      <c r="AF2794">
        <v>1</v>
      </c>
      <c r="AG2794">
        <v>1526</v>
      </c>
      <c r="AH2794">
        <v>0</v>
      </c>
      <c r="AI2794" t="s">
        <v>63</v>
      </c>
      <c r="AJ2794">
        <v>1</v>
      </c>
      <c r="AK2794">
        <v>3</v>
      </c>
      <c r="AL2794">
        <v>0</v>
      </c>
      <c r="AM2794" t="s">
        <v>64</v>
      </c>
      <c r="AN2794">
        <v>0</v>
      </c>
      <c r="AO2794">
        <v>0</v>
      </c>
      <c r="AP2794">
        <v>0</v>
      </c>
      <c r="AQ2794">
        <v>35</v>
      </c>
      <c r="AR2794">
        <v>655.29999999999995</v>
      </c>
      <c r="AS2794">
        <v>0</v>
      </c>
      <c r="AT2794">
        <v>411.25</v>
      </c>
      <c r="AU2794">
        <v>38.61</v>
      </c>
      <c r="AV2794">
        <v>1027.94</v>
      </c>
      <c r="AW2794">
        <v>0</v>
      </c>
      <c r="AX2794">
        <v>0</v>
      </c>
      <c r="AY2794">
        <v>93222</v>
      </c>
      <c r="AZ2794">
        <v>0</v>
      </c>
    </row>
    <row r="2795" spans="1:52">
      <c r="A2795">
        <v>27</v>
      </c>
      <c r="B2795">
        <v>47</v>
      </c>
      <c r="C2795">
        <v>23.88</v>
      </c>
      <c r="D2795" t="s">
        <v>52</v>
      </c>
      <c r="E2795" t="s">
        <v>52</v>
      </c>
      <c r="F2795">
        <v>71</v>
      </c>
      <c r="G2795" t="s">
        <v>2106</v>
      </c>
      <c r="H2795">
        <v>5801</v>
      </c>
      <c r="I2795" t="s">
        <v>75</v>
      </c>
      <c r="J2795" t="s">
        <v>55</v>
      </c>
      <c r="K2795" t="s">
        <v>5299</v>
      </c>
      <c r="L2795" t="s">
        <v>57</v>
      </c>
      <c r="M2795">
        <v>0</v>
      </c>
      <c r="N2795">
        <v>1</v>
      </c>
      <c r="O2795" t="s">
        <v>58</v>
      </c>
      <c r="P2795">
        <v>1</v>
      </c>
      <c r="Q2795" t="s">
        <v>59</v>
      </c>
      <c r="R2795" t="s">
        <v>5300</v>
      </c>
      <c r="S2795">
        <v>34.156629000000002</v>
      </c>
      <c r="T2795">
        <v>-119.11721799999999</v>
      </c>
      <c r="U2795">
        <v>0</v>
      </c>
      <c r="V2795">
        <v>92.05</v>
      </c>
      <c r="W2795">
        <v>1</v>
      </c>
      <c r="X2795">
        <v>0</v>
      </c>
      <c r="Y2795">
        <v>0</v>
      </c>
      <c r="Z2795" t="s">
        <v>61</v>
      </c>
      <c r="AA2795">
        <v>1</v>
      </c>
      <c r="AB2795">
        <v>1</v>
      </c>
      <c r="AC2795">
        <v>1</v>
      </c>
      <c r="AD2795">
        <v>0</v>
      </c>
      <c r="AE2795" t="s">
        <v>62</v>
      </c>
      <c r="AF2795">
        <v>1</v>
      </c>
      <c r="AG2795">
        <v>77791</v>
      </c>
      <c r="AH2795">
        <v>0</v>
      </c>
      <c r="AI2795" t="s">
        <v>63</v>
      </c>
      <c r="AJ2795">
        <v>0</v>
      </c>
      <c r="AK2795">
        <v>3</v>
      </c>
      <c r="AL2795">
        <v>0</v>
      </c>
      <c r="AM2795" t="s">
        <v>64</v>
      </c>
      <c r="AN2795">
        <v>0</v>
      </c>
      <c r="AO2795">
        <v>0</v>
      </c>
      <c r="AP2795">
        <v>0</v>
      </c>
      <c r="AQ2795">
        <v>62</v>
      </c>
      <c r="AR2795">
        <v>5755.8</v>
      </c>
      <c r="AS2795">
        <v>0</v>
      </c>
      <c r="AT2795">
        <v>1480.56</v>
      </c>
      <c r="AU2795">
        <v>14.21</v>
      </c>
      <c r="AV2795">
        <v>7222.15</v>
      </c>
      <c r="AW2795">
        <v>1</v>
      </c>
      <c r="AX2795">
        <v>1</v>
      </c>
      <c r="AY2795">
        <v>93033</v>
      </c>
      <c r="AZ2795">
        <v>0</v>
      </c>
    </row>
    <row r="2796" spans="1:52">
      <c r="A2796">
        <v>55</v>
      </c>
      <c r="B2796">
        <v>29</v>
      </c>
      <c r="C2796">
        <v>0</v>
      </c>
      <c r="D2796" t="s">
        <v>52</v>
      </c>
      <c r="E2796" t="s">
        <v>52</v>
      </c>
      <c r="F2796">
        <v>31</v>
      </c>
      <c r="G2796" t="s">
        <v>5301</v>
      </c>
      <c r="H2796">
        <v>3891</v>
      </c>
      <c r="I2796" t="s">
        <v>66</v>
      </c>
      <c r="J2796" t="s">
        <v>55</v>
      </c>
      <c r="K2796" t="s">
        <v>5302</v>
      </c>
      <c r="L2796" t="s">
        <v>57</v>
      </c>
      <c r="M2796">
        <v>0</v>
      </c>
      <c r="N2796">
        <v>0</v>
      </c>
      <c r="O2796" t="s">
        <v>58</v>
      </c>
      <c r="P2796">
        <v>1</v>
      </c>
      <c r="Q2796" t="s">
        <v>77</v>
      </c>
      <c r="R2796" t="s">
        <v>5303</v>
      </c>
      <c r="S2796">
        <v>37.287757999999997</v>
      </c>
      <c r="T2796">
        <v>-119.54815600000001</v>
      </c>
      <c r="U2796">
        <v>1</v>
      </c>
      <c r="V2796">
        <v>25.15</v>
      </c>
      <c r="W2796">
        <v>0</v>
      </c>
      <c r="X2796">
        <v>0</v>
      </c>
      <c r="Y2796">
        <v>1</v>
      </c>
      <c r="Z2796" t="s">
        <v>61</v>
      </c>
      <c r="AA2796">
        <v>0</v>
      </c>
      <c r="AB2796">
        <v>0</v>
      </c>
      <c r="AC2796">
        <v>1</v>
      </c>
      <c r="AD2796">
        <v>1</v>
      </c>
      <c r="AE2796" t="s">
        <v>62</v>
      </c>
      <c r="AF2796">
        <v>0</v>
      </c>
      <c r="AG2796">
        <v>327</v>
      </c>
      <c r="AH2796">
        <v>0</v>
      </c>
      <c r="AI2796" t="s">
        <v>63</v>
      </c>
      <c r="AJ2796">
        <v>1</v>
      </c>
      <c r="AK2796">
        <v>4</v>
      </c>
      <c r="AL2796">
        <v>0</v>
      </c>
      <c r="AM2796" t="s">
        <v>64</v>
      </c>
      <c r="AN2796">
        <v>0</v>
      </c>
      <c r="AO2796">
        <v>0</v>
      </c>
      <c r="AP2796">
        <v>0</v>
      </c>
      <c r="AQ2796">
        <v>4</v>
      </c>
      <c r="AR2796">
        <v>99.95</v>
      </c>
      <c r="AS2796">
        <v>0</v>
      </c>
      <c r="AT2796">
        <v>0</v>
      </c>
      <c r="AU2796">
        <v>0</v>
      </c>
      <c r="AV2796">
        <v>99.95</v>
      </c>
      <c r="AW2796">
        <v>0</v>
      </c>
      <c r="AX2796">
        <v>1</v>
      </c>
      <c r="AY2796">
        <v>93669</v>
      </c>
      <c r="AZ2796">
        <v>0</v>
      </c>
    </row>
    <row r="2797" spans="1:52">
      <c r="A2797">
        <v>43</v>
      </c>
      <c r="B2797">
        <v>4</v>
      </c>
      <c r="C2797">
        <v>24.41</v>
      </c>
      <c r="D2797" t="s">
        <v>52</v>
      </c>
      <c r="E2797" t="s">
        <v>52</v>
      </c>
      <c r="F2797">
        <v>80</v>
      </c>
      <c r="G2797" t="s">
        <v>866</v>
      </c>
      <c r="H2797">
        <v>4237</v>
      </c>
      <c r="I2797" t="s">
        <v>66</v>
      </c>
      <c r="J2797" t="s">
        <v>55</v>
      </c>
      <c r="K2797" t="s">
        <v>5304</v>
      </c>
      <c r="L2797" t="s">
        <v>108</v>
      </c>
      <c r="M2797">
        <v>0</v>
      </c>
      <c r="N2797">
        <v>0</v>
      </c>
      <c r="O2797" t="s">
        <v>58</v>
      </c>
      <c r="P2797">
        <v>1</v>
      </c>
      <c r="Q2797" t="s">
        <v>59</v>
      </c>
      <c r="R2797" t="s">
        <v>868</v>
      </c>
      <c r="S2797">
        <v>34.321621</v>
      </c>
      <c r="T2797">
        <v>-118.399841</v>
      </c>
      <c r="U2797">
        <v>0</v>
      </c>
      <c r="V2797">
        <v>74.349999999999994</v>
      </c>
      <c r="W2797">
        <v>0</v>
      </c>
      <c r="X2797">
        <v>0</v>
      </c>
      <c r="Y2797">
        <v>0</v>
      </c>
      <c r="Z2797" t="s">
        <v>61</v>
      </c>
      <c r="AA2797">
        <v>1</v>
      </c>
      <c r="AB2797">
        <v>0</v>
      </c>
      <c r="AC2797">
        <v>0</v>
      </c>
      <c r="AD2797">
        <v>0</v>
      </c>
      <c r="AE2797" t="s">
        <v>62</v>
      </c>
      <c r="AF2797">
        <v>1</v>
      </c>
      <c r="AG2797">
        <v>81986</v>
      </c>
      <c r="AH2797">
        <v>0</v>
      </c>
      <c r="AI2797" t="s">
        <v>63</v>
      </c>
      <c r="AJ2797">
        <v>0</v>
      </c>
      <c r="AK2797">
        <v>4</v>
      </c>
      <c r="AL2797">
        <v>0</v>
      </c>
      <c r="AM2797" t="s">
        <v>64</v>
      </c>
      <c r="AN2797">
        <v>0</v>
      </c>
      <c r="AO2797">
        <v>0</v>
      </c>
      <c r="AP2797">
        <v>0</v>
      </c>
      <c r="AQ2797">
        <v>1</v>
      </c>
      <c r="AR2797">
        <v>74.349999999999994</v>
      </c>
      <c r="AS2797">
        <v>0</v>
      </c>
      <c r="AT2797">
        <v>24.41</v>
      </c>
      <c r="AU2797">
        <v>0</v>
      </c>
      <c r="AV2797">
        <v>98.76</v>
      </c>
      <c r="AW2797">
        <v>0</v>
      </c>
      <c r="AX2797">
        <v>1</v>
      </c>
      <c r="AY2797">
        <v>91342</v>
      </c>
      <c r="AZ2797">
        <v>0</v>
      </c>
    </row>
    <row r="2798" spans="1:52">
      <c r="A2798">
        <v>62</v>
      </c>
      <c r="B2798">
        <v>11</v>
      </c>
      <c r="C2798">
        <v>1.63</v>
      </c>
      <c r="D2798" t="s">
        <v>52</v>
      </c>
      <c r="E2798" t="s">
        <v>52</v>
      </c>
      <c r="F2798">
        <v>73</v>
      </c>
      <c r="G2798" t="s">
        <v>120</v>
      </c>
      <c r="H2798">
        <v>3608</v>
      </c>
      <c r="I2798" t="s">
        <v>75</v>
      </c>
      <c r="J2798" t="s">
        <v>55</v>
      </c>
      <c r="K2798" t="s">
        <v>5305</v>
      </c>
      <c r="L2798" t="s">
        <v>57</v>
      </c>
      <c r="M2798">
        <v>1</v>
      </c>
      <c r="N2798">
        <v>1</v>
      </c>
      <c r="O2798" t="s">
        <v>68</v>
      </c>
      <c r="P2798">
        <v>1</v>
      </c>
      <c r="Q2798" t="s">
        <v>77</v>
      </c>
      <c r="R2798" t="s">
        <v>122</v>
      </c>
      <c r="S2798">
        <v>35.858054000000003</v>
      </c>
      <c r="T2798">
        <v>-119.305858</v>
      </c>
      <c r="U2798">
        <v>0</v>
      </c>
      <c r="V2798">
        <v>55.2</v>
      </c>
      <c r="W2798">
        <v>0</v>
      </c>
      <c r="X2798">
        <v>2</v>
      </c>
      <c r="Y2798">
        <v>0</v>
      </c>
      <c r="Z2798" t="s">
        <v>209</v>
      </c>
      <c r="AA2798">
        <v>0</v>
      </c>
      <c r="AB2798">
        <v>0</v>
      </c>
      <c r="AC2798">
        <v>0</v>
      </c>
      <c r="AD2798">
        <v>0</v>
      </c>
      <c r="AE2798" t="s">
        <v>79</v>
      </c>
      <c r="AF2798">
        <v>1</v>
      </c>
      <c r="AG2798">
        <v>9318</v>
      </c>
      <c r="AH2798">
        <v>1</v>
      </c>
      <c r="AI2798" t="s">
        <v>63</v>
      </c>
      <c r="AJ2798">
        <v>0</v>
      </c>
      <c r="AK2798">
        <v>4</v>
      </c>
      <c r="AL2798">
        <v>0</v>
      </c>
      <c r="AM2798" t="s">
        <v>64</v>
      </c>
      <c r="AN2798">
        <v>0</v>
      </c>
      <c r="AO2798">
        <v>0</v>
      </c>
      <c r="AP2798">
        <v>0</v>
      </c>
      <c r="AQ2798">
        <v>15</v>
      </c>
      <c r="AR2798">
        <v>864.55</v>
      </c>
      <c r="AS2798">
        <v>80</v>
      </c>
      <c r="AT2798">
        <v>24.45</v>
      </c>
      <c r="AU2798">
        <v>0</v>
      </c>
      <c r="AV2798">
        <v>969</v>
      </c>
      <c r="AW2798">
        <v>0</v>
      </c>
      <c r="AX2798">
        <v>0</v>
      </c>
      <c r="AY2798">
        <v>93219</v>
      </c>
      <c r="AZ2798">
        <v>0</v>
      </c>
    </row>
    <row r="2799" spans="1:52">
      <c r="A2799">
        <v>59</v>
      </c>
      <c r="B2799">
        <v>53</v>
      </c>
      <c r="C2799">
        <v>27.49</v>
      </c>
      <c r="D2799" t="s">
        <v>52</v>
      </c>
      <c r="E2799" t="s">
        <v>52</v>
      </c>
      <c r="F2799">
        <v>37</v>
      </c>
      <c r="G2799" t="s">
        <v>244</v>
      </c>
      <c r="H2799">
        <v>3853</v>
      </c>
      <c r="I2799" t="s">
        <v>66</v>
      </c>
      <c r="J2799" t="s">
        <v>55</v>
      </c>
      <c r="K2799" t="s">
        <v>5306</v>
      </c>
      <c r="L2799" t="s">
        <v>57</v>
      </c>
      <c r="M2799">
        <v>1</v>
      </c>
      <c r="N2799">
        <v>1</v>
      </c>
      <c r="O2799" t="s">
        <v>58</v>
      </c>
      <c r="P2799">
        <v>1</v>
      </c>
      <c r="Q2799" t="s">
        <v>59</v>
      </c>
      <c r="R2799" t="s">
        <v>248</v>
      </c>
      <c r="S2799">
        <v>38.759751000000001</v>
      </c>
      <c r="T2799">
        <v>-121.288545</v>
      </c>
      <c r="U2799">
        <v>1</v>
      </c>
      <c r="V2799">
        <v>92.55</v>
      </c>
      <c r="W2799">
        <v>1</v>
      </c>
      <c r="X2799">
        <v>3</v>
      </c>
      <c r="Y2799">
        <v>3</v>
      </c>
      <c r="Z2799" t="s">
        <v>87</v>
      </c>
      <c r="AA2799">
        <v>0</v>
      </c>
      <c r="AB2799">
        <v>0</v>
      </c>
      <c r="AC2799">
        <v>1</v>
      </c>
      <c r="AD2799">
        <v>1</v>
      </c>
      <c r="AE2799" t="s">
        <v>62</v>
      </c>
      <c r="AF2799">
        <v>1</v>
      </c>
      <c r="AG2799">
        <v>30614</v>
      </c>
      <c r="AH2799">
        <v>0</v>
      </c>
      <c r="AI2799" t="s">
        <v>63</v>
      </c>
      <c r="AJ2799">
        <v>1</v>
      </c>
      <c r="AK2799">
        <v>3</v>
      </c>
      <c r="AL2799">
        <v>0</v>
      </c>
      <c r="AM2799" t="s">
        <v>64</v>
      </c>
      <c r="AN2799">
        <v>1</v>
      </c>
      <c r="AO2799">
        <v>1</v>
      </c>
      <c r="AP2799">
        <v>0</v>
      </c>
      <c r="AQ2799">
        <v>43</v>
      </c>
      <c r="AR2799">
        <v>4039</v>
      </c>
      <c r="AS2799">
        <v>0</v>
      </c>
      <c r="AT2799">
        <v>1182.07</v>
      </c>
      <c r="AU2799">
        <v>0</v>
      </c>
      <c r="AV2799">
        <v>5221.07</v>
      </c>
      <c r="AW2799">
        <v>0</v>
      </c>
      <c r="AX2799">
        <v>1</v>
      </c>
      <c r="AY2799">
        <v>95678</v>
      </c>
      <c r="AZ2799">
        <v>0</v>
      </c>
    </row>
    <row r="2800" spans="1:52">
      <c r="A2800">
        <v>62</v>
      </c>
      <c r="B2800">
        <v>0</v>
      </c>
      <c r="C2800">
        <v>35.770000000000003</v>
      </c>
      <c r="D2800" t="s">
        <v>52</v>
      </c>
      <c r="E2800" t="s">
        <v>52</v>
      </c>
      <c r="F2800">
        <v>79</v>
      </c>
      <c r="G2800" t="s">
        <v>225</v>
      </c>
      <c r="H2800">
        <v>5250</v>
      </c>
      <c r="I2800" t="s">
        <v>54</v>
      </c>
      <c r="J2800" t="s">
        <v>55</v>
      </c>
      <c r="K2800" t="s">
        <v>5307</v>
      </c>
      <c r="L2800" t="s">
        <v>57</v>
      </c>
      <c r="M2800">
        <v>0</v>
      </c>
      <c r="N2800">
        <v>0</v>
      </c>
      <c r="O2800" t="s">
        <v>58</v>
      </c>
      <c r="P2800">
        <v>0</v>
      </c>
      <c r="Q2800" t="s">
        <v>72</v>
      </c>
      <c r="R2800" t="s">
        <v>227</v>
      </c>
      <c r="S2800">
        <v>38.513483999999998</v>
      </c>
      <c r="T2800">
        <v>-120.70461299999999</v>
      </c>
      <c r="U2800">
        <v>0</v>
      </c>
      <c r="V2800">
        <v>20.25</v>
      </c>
      <c r="W2800">
        <v>0</v>
      </c>
      <c r="X2800">
        <v>0</v>
      </c>
      <c r="Y2800">
        <v>0</v>
      </c>
      <c r="Z2800" t="s">
        <v>61</v>
      </c>
      <c r="AA2800">
        <v>0</v>
      </c>
      <c r="AB2800">
        <v>0</v>
      </c>
      <c r="AC2800">
        <v>1</v>
      </c>
      <c r="AD2800">
        <v>0</v>
      </c>
      <c r="AE2800" t="s">
        <v>62</v>
      </c>
      <c r="AF2800">
        <v>1</v>
      </c>
      <c r="AG2800">
        <v>850</v>
      </c>
      <c r="AH2800">
        <v>0</v>
      </c>
      <c r="AI2800" t="s">
        <v>63</v>
      </c>
      <c r="AJ2800">
        <v>0</v>
      </c>
      <c r="AK2800">
        <v>3</v>
      </c>
      <c r="AL2800">
        <v>0</v>
      </c>
      <c r="AM2800" t="s">
        <v>64</v>
      </c>
      <c r="AN2800">
        <v>0</v>
      </c>
      <c r="AO2800">
        <v>0</v>
      </c>
      <c r="AP2800">
        <v>0</v>
      </c>
      <c r="AQ2800">
        <v>27</v>
      </c>
      <c r="AR2800">
        <v>538.20000000000005</v>
      </c>
      <c r="AS2800">
        <v>0</v>
      </c>
      <c r="AT2800">
        <v>965.79</v>
      </c>
      <c r="AU2800">
        <v>0</v>
      </c>
      <c r="AV2800">
        <v>1503.99</v>
      </c>
      <c r="AW2800">
        <v>0</v>
      </c>
      <c r="AX2800">
        <v>0</v>
      </c>
      <c r="AY2800">
        <v>95629</v>
      </c>
      <c r="AZ2800">
        <v>0</v>
      </c>
    </row>
    <row r="2801" spans="1:52">
      <c r="A2801">
        <v>28</v>
      </c>
      <c r="B2801">
        <v>46</v>
      </c>
      <c r="C2801">
        <v>4.1500000000000004</v>
      </c>
      <c r="D2801" t="s">
        <v>52</v>
      </c>
      <c r="E2801" t="s">
        <v>52</v>
      </c>
      <c r="F2801">
        <v>33</v>
      </c>
      <c r="G2801" t="s">
        <v>4975</v>
      </c>
      <c r="H2801">
        <v>4334</v>
      </c>
      <c r="I2801" t="s">
        <v>66</v>
      </c>
      <c r="J2801" t="s">
        <v>55</v>
      </c>
      <c r="K2801" t="s">
        <v>5308</v>
      </c>
      <c r="L2801" t="s">
        <v>57</v>
      </c>
      <c r="M2801">
        <v>0</v>
      </c>
      <c r="N2801">
        <v>0</v>
      </c>
      <c r="O2801" t="s">
        <v>68</v>
      </c>
      <c r="P2801">
        <v>1</v>
      </c>
      <c r="Q2801" t="s">
        <v>59</v>
      </c>
      <c r="R2801" t="s">
        <v>4977</v>
      </c>
      <c r="S2801">
        <v>34.137742000000003</v>
      </c>
      <c r="T2801">
        <v>-114.36514</v>
      </c>
      <c r="U2801">
        <v>0</v>
      </c>
      <c r="V2801">
        <v>95.4</v>
      </c>
      <c r="W2801">
        <v>1</v>
      </c>
      <c r="X2801">
        <v>0</v>
      </c>
      <c r="Y2801">
        <v>0</v>
      </c>
      <c r="Z2801" t="s">
        <v>61</v>
      </c>
      <c r="AA2801">
        <v>0</v>
      </c>
      <c r="AB2801">
        <v>1</v>
      </c>
      <c r="AC2801">
        <v>1</v>
      </c>
      <c r="AD2801">
        <v>0</v>
      </c>
      <c r="AE2801" t="s">
        <v>62</v>
      </c>
      <c r="AF2801">
        <v>1</v>
      </c>
      <c r="AG2801">
        <v>1564</v>
      </c>
      <c r="AH2801">
        <v>1</v>
      </c>
      <c r="AI2801" t="s">
        <v>63</v>
      </c>
      <c r="AJ2801">
        <v>0</v>
      </c>
      <c r="AK2801">
        <v>3</v>
      </c>
      <c r="AL2801">
        <v>0</v>
      </c>
      <c r="AM2801" t="s">
        <v>64</v>
      </c>
      <c r="AN2801">
        <v>1</v>
      </c>
      <c r="AO2801">
        <v>1</v>
      </c>
      <c r="AP2801">
        <v>0</v>
      </c>
      <c r="AQ2801">
        <v>48</v>
      </c>
      <c r="AR2801">
        <v>4445.3</v>
      </c>
      <c r="AS2801">
        <v>0</v>
      </c>
      <c r="AT2801">
        <v>199.2</v>
      </c>
      <c r="AU2801">
        <v>0</v>
      </c>
      <c r="AV2801">
        <v>4644.5</v>
      </c>
      <c r="AW2801">
        <v>1</v>
      </c>
      <c r="AX2801">
        <v>1</v>
      </c>
      <c r="AY2801">
        <v>92242</v>
      </c>
      <c r="AZ2801">
        <v>0</v>
      </c>
    </row>
    <row r="2802" spans="1:52">
      <c r="A2802">
        <v>20</v>
      </c>
      <c r="B2802">
        <v>26</v>
      </c>
      <c r="C2802">
        <v>18.46</v>
      </c>
      <c r="D2802" t="s">
        <v>52</v>
      </c>
      <c r="E2802" t="s">
        <v>52</v>
      </c>
      <c r="F2802">
        <v>52</v>
      </c>
      <c r="G2802" t="s">
        <v>1525</v>
      </c>
      <c r="H2802">
        <v>2292</v>
      </c>
      <c r="I2802" t="s">
        <v>66</v>
      </c>
      <c r="J2802" t="s">
        <v>55</v>
      </c>
      <c r="K2802" t="s">
        <v>5309</v>
      </c>
      <c r="L2802" t="s">
        <v>57</v>
      </c>
      <c r="M2802">
        <v>0</v>
      </c>
      <c r="N2802">
        <v>1</v>
      </c>
      <c r="O2802" t="s">
        <v>68</v>
      </c>
      <c r="P2802">
        <v>1</v>
      </c>
      <c r="Q2802" t="s">
        <v>59</v>
      </c>
      <c r="R2802" t="s">
        <v>5310</v>
      </c>
      <c r="S2802">
        <v>39.681488000000002</v>
      </c>
      <c r="T2802">
        <v>-121.83721</v>
      </c>
      <c r="U2802">
        <v>0</v>
      </c>
      <c r="V2802">
        <v>76.45</v>
      </c>
      <c r="W2802">
        <v>0</v>
      </c>
      <c r="X2802">
        <v>0</v>
      </c>
      <c r="Y2802">
        <v>0</v>
      </c>
      <c r="Z2802" t="s">
        <v>61</v>
      </c>
      <c r="AA2802">
        <v>0</v>
      </c>
      <c r="AB2802">
        <v>0</v>
      </c>
      <c r="AC2802">
        <v>0</v>
      </c>
      <c r="AD2802">
        <v>0</v>
      </c>
      <c r="AE2802" t="s">
        <v>62</v>
      </c>
      <c r="AF2802">
        <v>1</v>
      </c>
      <c r="AG2802">
        <v>32848</v>
      </c>
      <c r="AH2802">
        <v>0</v>
      </c>
      <c r="AI2802" t="s">
        <v>63</v>
      </c>
      <c r="AJ2802">
        <v>0</v>
      </c>
      <c r="AK2802">
        <v>4</v>
      </c>
      <c r="AL2802">
        <v>0</v>
      </c>
      <c r="AM2802" t="s">
        <v>64</v>
      </c>
      <c r="AN2802">
        <v>0</v>
      </c>
      <c r="AO2802">
        <v>0</v>
      </c>
      <c r="AP2802">
        <v>0</v>
      </c>
      <c r="AQ2802">
        <v>14</v>
      </c>
      <c r="AR2802">
        <v>1117.55</v>
      </c>
      <c r="AS2802">
        <v>0</v>
      </c>
      <c r="AT2802">
        <v>258.44</v>
      </c>
      <c r="AU2802">
        <v>0</v>
      </c>
      <c r="AV2802">
        <v>1375.99</v>
      </c>
      <c r="AW2802">
        <v>1</v>
      </c>
      <c r="AX2802">
        <v>1</v>
      </c>
      <c r="AY2802">
        <v>95928</v>
      </c>
      <c r="AZ2802">
        <v>0</v>
      </c>
    </row>
    <row r="2803" spans="1:52">
      <c r="A2803">
        <v>54</v>
      </c>
      <c r="B2803">
        <v>7</v>
      </c>
      <c r="C2803">
        <v>22.39</v>
      </c>
      <c r="D2803" t="s">
        <v>88</v>
      </c>
      <c r="E2803" t="s">
        <v>165</v>
      </c>
      <c r="F2803">
        <v>84</v>
      </c>
      <c r="G2803" t="s">
        <v>2534</v>
      </c>
      <c r="H2803">
        <v>2122</v>
      </c>
      <c r="I2803" t="s">
        <v>66</v>
      </c>
      <c r="J2803" t="s">
        <v>55</v>
      </c>
      <c r="K2803" t="s">
        <v>5311</v>
      </c>
      <c r="L2803" t="s">
        <v>84</v>
      </c>
      <c r="M2803">
        <v>0</v>
      </c>
      <c r="N2803">
        <v>1</v>
      </c>
      <c r="O2803" t="s">
        <v>58</v>
      </c>
      <c r="P2803">
        <v>1</v>
      </c>
      <c r="Q2803" t="s">
        <v>59</v>
      </c>
      <c r="R2803" t="s">
        <v>3679</v>
      </c>
      <c r="S2803">
        <v>37.691561</v>
      </c>
      <c r="T2803">
        <v>-122.44520199999999</v>
      </c>
      <c r="U2803">
        <v>0</v>
      </c>
      <c r="V2803">
        <v>105.1</v>
      </c>
      <c r="W2803">
        <v>0</v>
      </c>
      <c r="X2803">
        <v>0</v>
      </c>
      <c r="Y2803">
        <v>0</v>
      </c>
      <c r="Z2803" t="s">
        <v>61</v>
      </c>
      <c r="AA2803">
        <v>0</v>
      </c>
      <c r="AB2803">
        <v>1</v>
      </c>
      <c r="AC2803">
        <v>0</v>
      </c>
      <c r="AD2803">
        <v>0</v>
      </c>
      <c r="AE2803" t="s">
        <v>62</v>
      </c>
      <c r="AF2803">
        <v>1</v>
      </c>
      <c r="AG2803">
        <v>47453</v>
      </c>
      <c r="AH2803">
        <v>1</v>
      </c>
      <c r="AI2803" t="s">
        <v>63</v>
      </c>
      <c r="AJ2803">
        <v>0</v>
      </c>
      <c r="AK2803">
        <v>1</v>
      </c>
      <c r="AL2803">
        <v>0</v>
      </c>
      <c r="AM2803" t="s">
        <v>64</v>
      </c>
      <c r="AN2803">
        <v>1</v>
      </c>
      <c r="AO2803">
        <v>1</v>
      </c>
      <c r="AP2803">
        <v>1</v>
      </c>
      <c r="AQ2803">
        <v>15</v>
      </c>
      <c r="AR2803">
        <v>1582.75</v>
      </c>
      <c r="AS2803">
        <v>0</v>
      </c>
      <c r="AT2803">
        <v>335.85</v>
      </c>
      <c r="AU2803">
        <v>0</v>
      </c>
      <c r="AV2803">
        <v>1918.6</v>
      </c>
      <c r="AW2803">
        <v>0</v>
      </c>
      <c r="AX2803">
        <v>1</v>
      </c>
      <c r="AY2803">
        <v>94014</v>
      </c>
      <c r="AZ2803">
        <v>1</v>
      </c>
    </row>
    <row r="2804" spans="1:52">
      <c r="A2804">
        <v>21</v>
      </c>
      <c r="B2804">
        <v>52</v>
      </c>
      <c r="C2804">
        <v>1.51</v>
      </c>
      <c r="D2804" t="s">
        <v>52</v>
      </c>
      <c r="E2804" t="s">
        <v>52</v>
      </c>
      <c r="F2804">
        <v>28</v>
      </c>
      <c r="G2804" t="s">
        <v>3748</v>
      </c>
      <c r="H2804">
        <v>4899</v>
      </c>
      <c r="I2804" t="s">
        <v>66</v>
      </c>
      <c r="J2804" t="s">
        <v>55</v>
      </c>
      <c r="K2804" t="s">
        <v>5312</v>
      </c>
      <c r="L2804" t="s">
        <v>57</v>
      </c>
      <c r="M2804">
        <v>0</v>
      </c>
      <c r="N2804">
        <v>1</v>
      </c>
      <c r="O2804" t="s">
        <v>68</v>
      </c>
      <c r="P2804">
        <v>1</v>
      </c>
      <c r="Q2804" t="s">
        <v>59</v>
      </c>
      <c r="R2804" t="s">
        <v>5313</v>
      </c>
      <c r="S2804">
        <v>33.745745999999997</v>
      </c>
      <c r="T2804">
        <v>-116.51421499999999</v>
      </c>
      <c r="U2804">
        <v>0</v>
      </c>
      <c r="V2804">
        <v>87.35</v>
      </c>
      <c r="W2804">
        <v>1</v>
      </c>
      <c r="X2804">
        <v>0</v>
      </c>
      <c r="Y2804">
        <v>0</v>
      </c>
      <c r="Z2804" t="s">
        <v>87</v>
      </c>
      <c r="AA2804">
        <v>1</v>
      </c>
      <c r="AB2804">
        <v>0</v>
      </c>
      <c r="AC2804">
        <v>1</v>
      </c>
      <c r="AD2804">
        <v>0</v>
      </c>
      <c r="AE2804" t="s">
        <v>62</v>
      </c>
      <c r="AF2804">
        <v>1</v>
      </c>
      <c r="AG2804">
        <v>18884</v>
      </c>
      <c r="AH2804">
        <v>1</v>
      </c>
      <c r="AI2804" t="s">
        <v>63</v>
      </c>
      <c r="AJ2804">
        <v>0</v>
      </c>
      <c r="AK2804">
        <v>5</v>
      </c>
      <c r="AL2804">
        <v>0</v>
      </c>
      <c r="AM2804" t="s">
        <v>64</v>
      </c>
      <c r="AN2804">
        <v>0</v>
      </c>
      <c r="AO2804">
        <v>0</v>
      </c>
      <c r="AP2804">
        <v>0</v>
      </c>
      <c r="AQ2804">
        <v>51</v>
      </c>
      <c r="AR2804">
        <v>4473</v>
      </c>
      <c r="AS2804">
        <v>0</v>
      </c>
      <c r="AT2804">
        <v>77.010000000000005</v>
      </c>
      <c r="AU2804">
        <v>0</v>
      </c>
      <c r="AV2804">
        <v>4550.01</v>
      </c>
      <c r="AW2804">
        <v>1</v>
      </c>
      <c r="AX2804">
        <v>0</v>
      </c>
      <c r="AY2804">
        <v>92264</v>
      </c>
      <c r="AZ2804">
        <v>0</v>
      </c>
    </row>
    <row r="2805" spans="1:52">
      <c r="A2805">
        <v>72</v>
      </c>
      <c r="B2805">
        <v>6</v>
      </c>
      <c r="C2805">
        <v>36.36</v>
      </c>
      <c r="D2805" t="s">
        <v>80</v>
      </c>
      <c r="E2805" t="s">
        <v>425</v>
      </c>
      <c r="F2805">
        <v>82</v>
      </c>
      <c r="G2805" t="s">
        <v>420</v>
      </c>
      <c r="H2805">
        <v>4078</v>
      </c>
      <c r="I2805" t="s">
        <v>66</v>
      </c>
      <c r="J2805" t="s">
        <v>55</v>
      </c>
      <c r="K2805" t="s">
        <v>5314</v>
      </c>
      <c r="L2805" t="s">
        <v>84</v>
      </c>
      <c r="M2805">
        <v>0</v>
      </c>
      <c r="N2805">
        <v>0</v>
      </c>
      <c r="O2805" t="s">
        <v>58</v>
      </c>
      <c r="P2805">
        <v>1</v>
      </c>
      <c r="Q2805" t="s">
        <v>59</v>
      </c>
      <c r="R2805" t="s">
        <v>422</v>
      </c>
      <c r="S2805">
        <v>35.930782000000001</v>
      </c>
      <c r="T2805">
        <v>-121.189757</v>
      </c>
      <c r="U2805">
        <v>0</v>
      </c>
      <c r="V2805">
        <v>89.7</v>
      </c>
      <c r="W2805">
        <v>1</v>
      </c>
      <c r="X2805">
        <v>0</v>
      </c>
      <c r="Y2805">
        <v>0</v>
      </c>
      <c r="Z2805" t="s">
        <v>61</v>
      </c>
      <c r="AA2805">
        <v>1</v>
      </c>
      <c r="AB2805">
        <v>0</v>
      </c>
      <c r="AC2805">
        <v>1</v>
      </c>
      <c r="AD2805">
        <v>0</v>
      </c>
      <c r="AE2805" t="s">
        <v>62</v>
      </c>
      <c r="AF2805">
        <v>1</v>
      </c>
      <c r="AG2805">
        <v>254</v>
      </c>
      <c r="AH2805">
        <v>0</v>
      </c>
      <c r="AI2805" t="s">
        <v>63</v>
      </c>
      <c r="AJ2805">
        <v>0</v>
      </c>
      <c r="AK2805">
        <v>3</v>
      </c>
      <c r="AL2805">
        <v>1</v>
      </c>
      <c r="AM2805" t="s">
        <v>64</v>
      </c>
      <c r="AN2805">
        <v>1</v>
      </c>
      <c r="AO2805">
        <v>0</v>
      </c>
      <c r="AP2805">
        <v>0</v>
      </c>
      <c r="AQ2805">
        <v>25</v>
      </c>
      <c r="AR2805">
        <v>2187.5500000000002</v>
      </c>
      <c r="AS2805">
        <v>0</v>
      </c>
      <c r="AT2805">
        <v>909</v>
      </c>
      <c r="AU2805">
        <v>23.33</v>
      </c>
      <c r="AV2805">
        <v>3073.22</v>
      </c>
      <c r="AW2805">
        <v>0</v>
      </c>
      <c r="AX2805">
        <v>1</v>
      </c>
      <c r="AY2805">
        <v>93928</v>
      </c>
      <c r="AZ2805">
        <v>1</v>
      </c>
    </row>
    <row r="2806" spans="1:52">
      <c r="A2806">
        <v>49</v>
      </c>
      <c r="B2806">
        <v>14</v>
      </c>
      <c r="C2806">
        <v>44.79</v>
      </c>
      <c r="D2806" t="s">
        <v>52</v>
      </c>
      <c r="E2806" t="s">
        <v>52</v>
      </c>
      <c r="F2806">
        <v>77</v>
      </c>
      <c r="G2806" t="s">
        <v>3418</v>
      </c>
      <c r="H2806">
        <v>5160</v>
      </c>
      <c r="I2806" t="s">
        <v>75</v>
      </c>
      <c r="J2806" t="s">
        <v>55</v>
      </c>
      <c r="K2806" t="s">
        <v>5315</v>
      </c>
      <c r="L2806" t="s">
        <v>57</v>
      </c>
      <c r="M2806">
        <v>0</v>
      </c>
      <c r="N2806">
        <v>0</v>
      </c>
      <c r="O2806" t="s">
        <v>58</v>
      </c>
      <c r="P2806">
        <v>1</v>
      </c>
      <c r="Q2806" t="s">
        <v>85</v>
      </c>
      <c r="R2806" t="s">
        <v>3420</v>
      </c>
      <c r="S2806">
        <v>32.858595000000001</v>
      </c>
      <c r="T2806">
        <v>-115.66270900000001</v>
      </c>
      <c r="U2806">
        <v>1</v>
      </c>
      <c r="V2806">
        <v>55.9</v>
      </c>
      <c r="W2806">
        <v>0</v>
      </c>
      <c r="X2806">
        <v>0</v>
      </c>
      <c r="Y2806">
        <v>9</v>
      </c>
      <c r="Z2806" t="s">
        <v>61</v>
      </c>
      <c r="AA2806">
        <v>0</v>
      </c>
      <c r="AB2806">
        <v>1</v>
      </c>
      <c r="AC2806">
        <v>0</v>
      </c>
      <c r="AD2806">
        <v>1</v>
      </c>
      <c r="AE2806" t="s">
        <v>62</v>
      </c>
      <c r="AF2806">
        <v>1</v>
      </c>
      <c r="AG2806">
        <v>14546</v>
      </c>
      <c r="AH2806">
        <v>1</v>
      </c>
      <c r="AI2806" t="s">
        <v>63</v>
      </c>
      <c r="AJ2806">
        <v>1</v>
      </c>
      <c r="AK2806">
        <v>3</v>
      </c>
      <c r="AL2806">
        <v>0</v>
      </c>
      <c r="AM2806" t="s">
        <v>64</v>
      </c>
      <c r="AN2806">
        <v>0</v>
      </c>
      <c r="AO2806">
        <v>0</v>
      </c>
      <c r="AP2806">
        <v>0</v>
      </c>
      <c r="AQ2806">
        <v>68</v>
      </c>
      <c r="AR2806">
        <v>3848.8</v>
      </c>
      <c r="AS2806">
        <v>20</v>
      </c>
      <c r="AT2806">
        <v>3045.72</v>
      </c>
      <c r="AU2806">
        <v>0</v>
      </c>
      <c r="AV2806">
        <v>6914.52</v>
      </c>
      <c r="AW2806">
        <v>0</v>
      </c>
      <c r="AX2806">
        <v>0</v>
      </c>
      <c r="AY2806">
        <v>92251</v>
      </c>
      <c r="AZ2806">
        <v>0</v>
      </c>
    </row>
    <row r="2807" spans="1:52">
      <c r="A2807">
        <v>23</v>
      </c>
      <c r="B2807">
        <v>52</v>
      </c>
      <c r="C2807">
        <v>0</v>
      </c>
      <c r="D2807" t="s">
        <v>52</v>
      </c>
      <c r="E2807" t="s">
        <v>52</v>
      </c>
      <c r="F2807">
        <v>79</v>
      </c>
      <c r="G2807" t="s">
        <v>4074</v>
      </c>
      <c r="H2807">
        <v>3422</v>
      </c>
      <c r="I2807" t="s">
        <v>66</v>
      </c>
      <c r="J2807" t="s">
        <v>55</v>
      </c>
      <c r="K2807" t="s">
        <v>5316</v>
      </c>
      <c r="L2807" t="s">
        <v>57</v>
      </c>
      <c r="M2807">
        <v>1</v>
      </c>
      <c r="N2807">
        <v>0</v>
      </c>
      <c r="O2807" t="s">
        <v>68</v>
      </c>
      <c r="P2807">
        <v>1</v>
      </c>
      <c r="Q2807" t="s">
        <v>85</v>
      </c>
      <c r="R2807" t="s">
        <v>4076</v>
      </c>
      <c r="S2807">
        <v>34.266388999999997</v>
      </c>
      <c r="T2807">
        <v>-118.459744</v>
      </c>
      <c r="U2807">
        <v>1</v>
      </c>
      <c r="V2807">
        <v>34.950000000000003</v>
      </c>
      <c r="W2807">
        <v>0</v>
      </c>
      <c r="X2807">
        <v>1</v>
      </c>
      <c r="Y2807">
        <v>3</v>
      </c>
      <c r="Z2807" t="s">
        <v>61</v>
      </c>
      <c r="AA2807">
        <v>1</v>
      </c>
      <c r="AB2807">
        <v>1</v>
      </c>
      <c r="AC2807">
        <v>1</v>
      </c>
      <c r="AD2807">
        <v>1</v>
      </c>
      <c r="AE2807" t="s">
        <v>79</v>
      </c>
      <c r="AF2807">
        <v>0</v>
      </c>
      <c r="AG2807">
        <v>17112</v>
      </c>
      <c r="AH2807">
        <v>0</v>
      </c>
      <c r="AI2807" t="s">
        <v>63</v>
      </c>
      <c r="AJ2807">
        <v>1</v>
      </c>
      <c r="AK2807">
        <v>3</v>
      </c>
      <c r="AL2807">
        <v>0</v>
      </c>
      <c r="AM2807" t="s">
        <v>64</v>
      </c>
      <c r="AN2807">
        <v>0</v>
      </c>
      <c r="AO2807">
        <v>0</v>
      </c>
      <c r="AP2807">
        <v>0</v>
      </c>
      <c r="AQ2807">
        <v>19</v>
      </c>
      <c r="AR2807">
        <v>610.20000000000005</v>
      </c>
      <c r="AS2807">
        <v>0</v>
      </c>
      <c r="AT2807">
        <v>0</v>
      </c>
      <c r="AU2807">
        <v>0</v>
      </c>
      <c r="AV2807">
        <v>610.20000000000005</v>
      </c>
      <c r="AW2807">
        <v>1</v>
      </c>
      <c r="AX2807">
        <v>1</v>
      </c>
      <c r="AY2807">
        <v>91345</v>
      </c>
      <c r="AZ2807">
        <v>0</v>
      </c>
    </row>
    <row r="2808" spans="1:52">
      <c r="A2808">
        <v>23</v>
      </c>
      <c r="B2808">
        <v>0</v>
      </c>
      <c r="C2808">
        <v>29.79</v>
      </c>
      <c r="D2808" t="s">
        <v>52</v>
      </c>
      <c r="E2808" t="s">
        <v>52</v>
      </c>
      <c r="F2808">
        <v>45</v>
      </c>
      <c r="G2808" t="s">
        <v>2784</v>
      </c>
      <c r="H2808">
        <v>3733</v>
      </c>
      <c r="I2808" t="s">
        <v>54</v>
      </c>
      <c r="J2808" t="s">
        <v>55</v>
      </c>
      <c r="K2808" t="s">
        <v>5317</v>
      </c>
      <c r="L2808" t="s">
        <v>57</v>
      </c>
      <c r="M2808">
        <v>0</v>
      </c>
      <c r="N2808">
        <v>0</v>
      </c>
      <c r="O2808" t="s">
        <v>58</v>
      </c>
      <c r="P2808">
        <v>0</v>
      </c>
      <c r="Q2808" t="s">
        <v>72</v>
      </c>
      <c r="R2808" t="s">
        <v>2786</v>
      </c>
      <c r="S2808">
        <v>37.555630999999998</v>
      </c>
      <c r="T2808">
        <v>-120.911653</v>
      </c>
      <c r="U2808">
        <v>0</v>
      </c>
      <c r="V2808">
        <v>20.7</v>
      </c>
      <c r="W2808">
        <v>0</v>
      </c>
      <c r="X2808">
        <v>0</v>
      </c>
      <c r="Y2808">
        <v>0</v>
      </c>
      <c r="Z2808" t="s">
        <v>61</v>
      </c>
      <c r="AA2808">
        <v>0</v>
      </c>
      <c r="AB2808">
        <v>0</v>
      </c>
      <c r="AC2808">
        <v>0</v>
      </c>
      <c r="AD2808">
        <v>0</v>
      </c>
      <c r="AE2808" t="s">
        <v>79</v>
      </c>
      <c r="AF2808">
        <v>1</v>
      </c>
      <c r="AG2808">
        <v>2130</v>
      </c>
      <c r="AH2808">
        <v>0</v>
      </c>
      <c r="AI2808" t="s">
        <v>63</v>
      </c>
      <c r="AJ2808">
        <v>0</v>
      </c>
      <c r="AK2808">
        <v>4</v>
      </c>
      <c r="AL2808">
        <v>0</v>
      </c>
      <c r="AM2808" t="s">
        <v>64</v>
      </c>
      <c r="AN2808">
        <v>0</v>
      </c>
      <c r="AO2808">
        <v>0</v>
      </c>
      <c r="AP2808">
        <v>0</v>
      </c>
      <c r="AQ2808">
        <v>39</v>
      </c>
      <c r="AR2808">
        <v>762.45</v>
      </c>
      <c r="AS2808">
        <v>0</v>
      </c>
      <c r="AT2808">
        <v>1161.81</v>
      </c>
      <c r="AU2808">
        <v>0</v>
      </c>
      <c r="AV2808">
        <v>1924.26</v>
      </c>
      <c r="AW2808">
        <v>1</v>
      </c>
      <c r="AX2808">
        <v>0</v>
      </c>
      <c r="AY2808">
        <v>95328</v>
      </c>
      <c r="AZ2808">
        <v>0</v>
      </c>
    </row>
    <row r="2809" spans="1:52">
      <c r="A2809">
        <v>70</v>
      </c>
      <c r="B2809">
        <v>28</v>
      </c>
      <c r="C2809">
        <v>44.38</v>
      </c>
      <c r="D2809" t="s">
        <v>52</v>
      </c>
      <c r="E2809" t="s">
        <v>52</v>
      </c>
      <c r="F2809">
        <v>67</v>
      </c>
      <c r="G2809" t="s">
        <v>5318</v>
      </c>
      <c r="H2809">
        <v>5418</v>
      </c>
      <c r="I2809" t="s">
        <v>75</v>
      </c>
      <c r="J2809" t="s">
        <v>55</v>
      </c>
      <c r="K2809" t="s">
        <v>5319</v>
      </c>
      <c r="L2809" t="s">
        <v>57</v>
      </c>
      <c r="M2809">
        <v>1</v>
      </c>
      <c r="N2809">
        <v>0</v>
      </c>
      <c r="O2809" t="s">
        <v>58</v>
      </c>
      <c r="P2809">
        <v>1</v>
      </c>
      <c r="Q2809" t="s">
        <v>59</v>
      </c>
      <c r="R2809" t="s">
        <v>5320</v>
      </c>
      <c r="S2809">
        <v>40.617614000000003</v>
      </c>
      <c r="T2809">
        <v>-122.512861</v>
      </c>
      <c r="U2809">
        <v>1</v>
      </c>
      <c r="V2809">
        <v>110.6</v>
      </c>
      <c r="W2809">
        <v>1</v>
      </c>
      <c r="X2809">
        <v>2</v>
      </c>
      <c r="Y2809">
        <v>1</v>
      </c>
      <c r="Z2809" t="s">
        <v>61</v>
      </c>
      <c r="AA2809">
        <v>1</v>
      </c>
      <c r="AB2809">
        <v>1</v>
      </c>
      <c r="AC2809">
        <v>1</v>
      </c>
      <c r="AD2809">
        <v>1</v>
      </c>
      <c r="AE2809" t="s">
        <v>79</v>
      </c>
      <c r="AF2809">
        <v>1</v>
      </c>
      <c r="AG2809">
        <v>528</v>
      </c>
      <c r="AH2809">
        <v>1</v>
      </c>
      <c r="AI2809" t="s">
        <v>63</v>
      </c>
      <c r="AJ2809">
        <v>1</v>
      </c>
      <c r="AK2809">
        <v>4</v>
      </c>
      <c r="AL2809">
        <v>1</v>
      </c>
      <c r="AM2809" t="s">
        <v>64</v>
      </c>
      <c r="AN2809">
        <v>1</v>
      </c>
      <c r="AO2809">
        <v>0</v>
      </c>
      <c r="AP2809">
        <v>1</v>
      </c>
      <c r="AQ2809">
        <v>66</v>
      </c>
      <c r="AR2809">
        <v>7210.85</v>
      </c>
      <c r="AS2809">
        <v>0</v>
      </c>
      <c r="AT2809">
        <v>2929.08</v>
      </c>
      <c r="AU2809">
        <v>0</v>
      </c>
      <c r="AV2809">
        <v>10139.93</v>
      </c>
      <c r="AW2809">
        <v>0</v>
      </c>
      <c r="AX2809">
        <v>1</v>
      </c>
      <c r="AY2809">
        <v>96087</v>
      </c>
      <c r="AZ2809">
        <v>0</v>
      </c>
    </row>
    <row r="2810" spans="1:52">
      <c r="A2810">
        <v>43</v>
      </c>
      <c r="B2810">
        <v>53</v>
      </c>
      <c r="C2810">
        <v>26.32</v>
      </c>
      <c r="D2810" t="s">
        <v>52</v>
      </c>
      <c r="E2810" t="s">
        <v>52</v>
      </c>
      <c r="F2810">
        <v>23</v>
      </c>
      <c r="G2810" t="s">
        <v>2109</v>
      </c>
      <c r="H2810">
        <v>5308</v>
      </c>
      <c r="I2810" t="s">
        <v>54</v>
      </c>
      <c r="J2810" t="s">
        <v>55</v>
      </c>
      <c r="K2810" t="s">
        <v>5321</v>
      </c>
      <c r="L2810" t="s">
        <v>57</v>
      </c>
      <c r="M2810">
        <v>1</v>
      </c>
      <c r="N2810">
        <v>1</v>
      </c>
      <c r="O2810" t="s">
        <v>58</v>
      </c>
      <c r="P2810">
        <v>1</v>
      </c>
      <c r="Q2810" t="s">
        <v>59</v>
      </c>
      <c r="R2810" t="s">
        <v>3496</v>
      </c>
      <c r="S2810">
        <v>33.678590999999997</v>
      </c>
      <c r="T2810">
        <v>-117.90547100000001</v>
      </c>
      <c r="U2810">
        <v>1</v>
      </c>
      <c r="V2810">
        <v>113.1</v>
      </c>
      <c r="W2810">
        <v>1</v>
      </c>
      <c r="X2810">
        <v>5</v>
      </c>
      <c r="Y2810">
        <v>10</v>
      </c>
      <c r="Z2810" t="s">
        <v>61</v>
      </c>
      <c r="AA2810">
        <v>1</v>
      </c>
      <c r="AB2810">
        <v>1</v>
      </c>
      <c r="AC2810">
        <v>1</v>
      </c>
      <c r="AD2810">
        <v>1</v>
      </c>
      <c r="AE2810" t="s">
        <v>62</v>
      </c>
      <c r="AF2810">
        <v>1</v>
      </c>
      <c r="AG2810">
        <v>48207</v>
      </c>
      <c r="AH2810">
        <v>1</v>
      </c>
      <c r="AI2810" t="s">
        <v>63</v>
      </c>
      <c r="AJ2810">
        <v>1</v>
      </c>
      <c r="AK2810">
        <v>3</v>
      </c>
      <c r="AL2810">
        <v>0</v>
      </c>
      <c r="AM2810" t="s">
        <v>64</v>
      </c>
      <c r="AN2810">
        <v>1</v>
      </c>
      <c r="AO2810">
        <v>1</v>
      </c>
      <c r="AP2810">
        <v>1</v>
      </c>
      <c r="AQ2810">
        <v>72</v>
      </c>
      <c r="AR2810">
        <v>8248.5</v>
      </c>
      <c r="AS2810">
        <v>0</v>
      </c>
      <c r="AT2810">
        <v>1895.04</v>
      </c>
      <c r="AU2810">
        <v>0</v>
      </c>
      <c r="AV2810">
        <v>10143.540000000001</v>
      </c>
      <c r="AW2810">
        <v>0</v>
      </c>
      <c r="AX2810">
        <v>1</v>
      </c>
      <c r="AY2810">
        <v>92626</v>
      </c>
      <c r="AZ2810">
        <v>0</v>
      </c>
    </row>
    <row r="2811" spans="1:52">
      <c r="A2811">
        <v>39</v>
      </c>
      <c r="B2811">
        <v>23</v>
      </c>
      <c r="C2811">
        <v>33.22</v>
      </c>
      <c r="D2811" t="s">
        <v>52</v>
      </c>
      <c r="E2811" t="s">
        <v>52</v>
      </c>
      <c r="F2811">
        <v>20</v>
      </c>
      <c r="G2811" t="s">
        <v>571</v>
      </c>
      <c r="H2811">
        <v>5943</v>
      </c>
      <c r="I2811" t="s">
        <v>66</v>
      </c>
      <c r="J2811" t="s">
        <v>55</v>
      </c>
      <c r="K2811" t="s">
        <v>5322</v>
      </c>
      <c r="L2811" t="s">
        <v>57</v>
      </c>
      <c r="M2811">
        <v>0</v>
      </c>
      <c r="N2811">
        <v>1</v>
      </c>
      <c r="O2811" t="s">
        <v>68</v>
      </c>
      <c r="P2811">
        <v>1</v>
      </c>
      <c r="Q2811" t="s">
        <v>59</v>
      </c>
      <c r="R2811" t="s">
        <v>573</v>
      </c>
      <c r="S2811">
        <v>38.671295000000001</v>
      </c>
      <c r="T2811">
        <v>-121.388251</v>
      </c>
      <c r="U2811">
        <v>1</v>
      </c>
      <c r="V2811">
        <v>94.65</v>
      </c>
      <c r="W2811">
        <v>0</v>
      </c>
      <c r="X2811">
        <v>0</v>
      </c>
      <c r="Y2811">
        <v>9</v>
      </c>
      <c r="Z2811" t="s">
        <v>61</v>
      </c>
      <c r="AA2811">
        <v>0</v>
      </c>
      <c r="AB2811">
        <v>0</v>
      </c>
      <c r="AC2811">
        <v>1</v>
      </c>
      <c r="AD2811">
        <v>1</v>
      </c>
      <c r="AE2811" t="s">
        <v>62</v>
      </c>
      <c r="AF2811">
        <v>1</v>
      </c>
      <c r="AG2811">
        <v>32202</v>
      </c>
      <c r="AH2811">
        <v>0</v>
      </c>
      <c r="AI2811" t="s">
        <v>63</v>
      </c>
      <c r="AJ2811">
        <v>1</v>
      </c>
      <c r="AK2811">
        <v>3</v>
      </c>
      <c r="AL2811">
        <v>0</v>
      </c>
      <c r="AM2811" t="s">
        <v>64</v>
      </c>
      <c r="AN2811">
        <v>1</v>
      </c>
      <c r="AO2811">
        <v>1</v>
      </c>
      <c r="AP2811">
        <v>1</v>
      </c>
      <c r="AQ2811">
        <v>72</v>
      </c>
      <c r="AR2811">
        <v>6747.35</v>
      </c>
      <c r="AS2811">
        <v>0</v>
      </c>
      <c r="AT2811">
        <v>2391.84</v>
      </c>
      <c r="AU2811">
        <v>0</v>
      </c>
      <c r="AV2811">
        <v>9139.19</v>
      </c>
      <c r="AW2811">
        <v>0</v>
      </c>
      <c r="AX2811">
        <v>1</v>
      </c>
      <c r="AY2811">
        <v>95660</v>
      </c>
      <c r="AZ2811">
        <v>0</v>
      </c>
    </row>
    <row r="2812" spans="1:52">
      <c r="A2812">
        <v>60</v>
      </c>
      <c r="B2812">
        <v>22</v>
      </c>
      <c r="C2812">
        <v>6.05</v>
      </c>
      <c r="D2812" t="s">
        <v>52</v>
      </c>
      <c r="E2812" t="s">
        <v>52</v>
      </c>
      <c r="F2812">
        <v>61</v>
      </c>
      <c r="G2812" t="s">
        <v>5323</v>
      </c>
      <c r="H2812">
        <v>5466</v>
      </c>
      <c r="I2812" t="s">
        <v>54</v>
      </c>
      <c r="J2812" t="s">
        <v>55</v>
      </c>
      <c r="K2812" t="s">
        <v>5324</v>
      </c>
      <c r="L2812" t="s">
        <v>57</v>
      </c>
      <c r="M2812">
        <v>0</v>
      </c>
      <c r="N2812">
        <v>1</v>
      </c>
      <c r="O2812" t="s">
        <v>58</v>
      </c>
      <c r="P2812">
        <v>1</v>
      </c>
      <c r="Q2812" t="s">
        <v>77</v>
      </c>
      <c r="R2812" t="s">
        <v>5325</v>
      </c>
      <c r="S2812">
        <v>38.398814999999999</v>
      </c>
      <c r="T2812">
        <v>-122.861923</v>
      </c>
      <c r="U2812">
        <v>0</v>
      </c>
      <c r="V2812">
        <v>84.5</v>
      </c>
      <c r="W2812">
        <v>1</v>
      </c>
      <c r="X2812">
        <v>0</v>
      </c>
      <c r="Y2812">
        <v>0</v>
      </c>
      <c r="Z2812" t="s">
        <v>61</v>
      </c>
      <c r="AA2812">
        <v>1</v>
      </c>
      <c r="AB2812">
        <v>0</v>
      </c>
      <c r="AC2812">
        <v>0</v>
      </c>
      <c r="AD2812">
        <v>0</v>
      </c>
      <c r="AE2812" t="s">
        <v>62</v>
      </c>
      <c r="AF2812">
        <v>1</v>
      </c>
      <c r="AG2812">
        <v>31266</v>
      </c>
      <c r="AH2812">
        <v>1</v>
      </c>
      <c r="AI2812" t="s">
        <v>63</v>
      </c>
      <c r="AJ2812">
        <v>0</v>
      </c>
      <c r="AK2812">
        <v>4</v>
      </c>
      <c r="AL2812">
        <v>0</v>
      </c>
      <c r="AM2812" t="s">
        <v>64</v>
      </c>
      <c r="AN2812">
        <v>1</v>
      </c>
      <c r="AO2812">
        <v>1</v>
      </c>
      <c r="AP2812">
        <v>1</v>
      </c>
      <c r="AQ2812">
        <v>62</v>
      </c>
      <c r="AR2812">
        <v>5193.2</v>
      </c>
      <c r="AS2812">
        <v>0</v>
      </c>
      <c r="AT2812">
        <v>375.1</v>
      </c>
      <c r="AU2812">
        <v>0</v>
      </c>
      <c r="AV2812">
        <v>5568.3</v>
      </c>
      <c r="AW2812">
        <v>0</v>
      </c>
      <c r="AX2812">
        <v>1</v>
      </c>
      <c r="AY2812">
        <v>95472</v>
      </c>
      <c r="AZ2812">
        <v>0</v>
      </c>
    </row>
    <row r="2813" spans="1:52">
      <c r="A2813">
        <v>52</v>
      </c>
      <c r="B2813">
        <v>3</v>
      </c>
      <c r="C2813">
        <v>30.75</v>
      </c>
      <c r="D2813" t="s">
        <v>52</v>
      </c>
      <c r="E2813" t="s">
        <v>52</v>
      </c>
      <c r="F2813">
        <v>39</v>
      </c>
      <c r="G2813" t="s">
        <v>759</v>
      </c>
      <c r="H2813">
        <v>4842</v>
      </c>
      <c r="I2813" t="s">
        <v>54</v>
      </c>
      <c r="J2813" t="s">
        <v>55</v>
      </c>
      <c r="K2813" t="s">
        <v>5326</v>
      </c>
      <c r="L2813" t="s">
        <v>57</v>
      </c>
      <c r="M2813">
        <v>0</v>
      </c>
      <c r="N2813">
        <v>1</v>
      </c>
      <c r="O2813" t="s">
        <v>68</v>
      </c>
      <c r="P2813">
        <v>1</v>
      </c>
      <c r="Q2813" t="s">
        <v>59</v>
      </c>
      <c r="R2813" t="s">
        <v>761</v>
      </c>
      <c r="S2813">
        <v>34.965648000000002</v>
      </c>
      <c r="T2813">
        <v>-117.001509</v>
      </c>
      <c r="U2813">
        <v>1</v>
      </c>
      <c r="V2813">
        <v>114.05</v>
      </c>
      <c r="W2813">
        <v>1</v>
      </c>
      <c r="X2813">
        <v>0</v>
      </c>
      <c r="Y2813">
        <v>5</v>
      </c>
      <c r="Z2813" t="s">
        <v>105</v>
      </c>
      <c r="AA2813">
        <v>1</v>
      </c>
      <c r="AB2813">
        <v>1</v>
      </c>
      <c r="AC2813">
        <v>1</v>
      </c>
      <c r="AD2813">
        <v>1</v>
      </c>
      <c r="AE2813" t="s">
        <v>79</v>
      </c>
      <c r="AF2813">
        <v>1</v>
      </c>
      <c r="AG2813">
        <v>31293</v>
      </c>
      <c r="AH2813">
        <v>1</v>
      </c>
      <c r="AI2813" t="s">
        <v>63</v>
      </c>
      <c r="AJ2813">
        <v>1</v>
      </c>
      <c r="AK2813">
        <v>3</v>
      </c>
      <c r="AL2813">
        <v>0</v>
      </c>
      <c r="AM2813" t="s">
        <v>64</v>
      </c>
      <c r="AN2813">
        <v>1</v>
      </c>
      <c r="AO2813">
        <v>1</v>
      </c>
      <c r="AP2813">
        <v>1</v>
      </c>
      <c r="AQ2813">
        <v>72</v>
      </c>
      <c r="AR2813">
        <v>8468.2000000000007</v>
      </c>
      <c r="AS2813">
        <v>0</v>
      </c>
      <c r="AT2813">
        <v>2214</v>
      </c>
      <c r="AU2813">
        <v>0</v>
      </c>
      <c r="AV2813">
        <v>10682.2</v>
      </c>
      <c r="AW2813">
        <v>0</v>
      </c>
      <c r="AX2813">
        <v>1</v>
      </c>
      <c r="AY2813">
        <v>92311</v>
      </c>
      <c r="AZ2813">
        <v>0</v>
      </c>
    </row>
    <row r="2814" spans="1:52">
      <c r="A2814">
        <v>34</v>
      </c>
      <c r="B2814">
        <v>0</v>
      </c>
      <c r="C2814">
        <v>40.049999999999997</v>
      </c>
      <c r="D2814" t="s">
        <v>175</v>
      </c>
      <c r="E2814" t="s">
        <v>618</v>
      </c>
      <c r="F2814">
        <v>83</v>
      </c>
      <c r="G2814" t="s">
        <v>310</v>
      </c>
      <c r="H2814">
        <v>2102</v>
      </c>
      <c r="I2814" t="s">
        <v>66</v>
      </c>
      <c r="J2814" t="s">
        <v>55</v>
      </c>
      <c r="K2814" t="s">
        <v>5327</v>
      </c>
      <c r="L2814" t="s">
        <v>84</v>
      </c>
      <c r="M2814">
        <v>1</v>
      </c>
      <c r="N2814">
        <v>0</v>
      </c>
      <c r="O2814" t="s">
        <v>68</v>
      </c>
      <c r="P2814">
        <v>0</v>
      </c>
      <c r="Q2814" t="s">
        <v>72</v>
      </c>
      <c r="R2814" t="s">
        <v>499</v>
      </c>
      <c r="S2814">
        <v>37.720497999999999</v>
      </c>
      <c r="T2814">
        <v>-122.443119</v>
      </c>
      <c r="U2814">
        <v>1</v>
      </c>
      <c r="V2814">
        <v>25.9</v>
      </c>
      <c r="W2814">
        <v>1</v>
      </c>
      <c r="X2814">
        <v>1</v>
      </c>
      <c r="Y2814">
        <v>1</v>
      </c>
      <c r="Z2814" t="s">
        <v>93</v>
      </c>
      <c r="AA2814">
        <v>0</v>
      </c>
      <c r="AB2814">
        <v>0</v>
      </c>
      <c r="AC2814">
        <v>1</v>
      </c>
      <c r="AD2814">
        <v>1</v>
      </c>
      <c r="AE2814" t="s">
        <v>62</v>
      </c>
      <c r="AF2814">
        <v>1</v>
      </c>
      <c r="AG2814">
        <v>73117</v>
      </c>
      <c r="AH2814">
        <v>0</v>
      </c>
      <c r="AI2814" t="s">
        <v>63</v>
      </c>
      <c r="AJ2814">
        <v>1</v>
      </c>
      <c r="AK2814">
        <v>1</v>
      </c>
      <c r="AL2814">
        <v>0</v>
      </c>
      <c r="AM2814" t="s">
        <v>64</v>
      </c>
      <c r="AN2814">
        <v>0</v>
      </c>
      <c r="AO2814">
        <v>0</v>
      </c>
      <c r="AP2814">
        <v>0</v>
      </c>
      <c r="AQ2814">
        <v>5</v>
      </c>
      <c r="AR2814">
        <v>135</v>
      </c>
      <c r="AS2814">
        <v>0</v>
      </c>
      <c r="AT2814">
        <v>200.25</v>
      </c>
      <c r="AU2814">
        <v>0</v>
      </c>
      <c r="AV2814">
        <v>335.25</v>
      </c>
      <c r="AW2814">
        <v>0</v>
      </c>
      <c r="AX2814">
        <v>0</v>
      </c>
      <c r="AY2814">
        <v>94112</v>
      </c>
      <c r="AZ2814">
        <v>1</v>
      </c>
    </row>
    <row r="2815" spans="1:52">
      <c r="A2815">
        <v>45</v>
      </c>
      <c r="B2815">
        <v>0</v>
      </c>
      <c r="C2815">
        <v>12.97</v>
      </c>
      <c r="D2815" t="s">
        <v>52</v>
      </c>
      <c r="E2815" t="s">
        <v>52</v>
      </c>
      <c r="F2815">
        <v>70</v>
      </c>
      <c r="G2815" t="s">
        <v>2558</v>
      </c>
      <c r="H2815">
        <v>3076</v>
      </c>
      <c r="I2815" t="s">
        <v>75</v>
      </c>
      <c r="J2815" t="s">
        <v>55</v>
      </c>
      <c r="K2815" t="s">
        <v>5328</v>
      </c>
      <c r="L2815" t="s">
        <v>57</v>
      </c>
      <c r="M2815">
        <v>0</v>
      </c>
      <c r="N2815">
        <v>0</v>
      </c>
      <c r="O2815" t="s">
        <v>68</v>
      </c>
      <c r="P2815">
        <v>0</v>
      </c>
      <c r="Q2815" t="s">
        <v>72</v>
      </c>
      <c r="R2815" t="s">
        <v>2560</v>
      </c>
      <c r="S2815">
        <v>33.281559999999999</v>
      </c>
      <c r="T2815">
        <v>-115.955541</v>
      </c>
      <c r="U2815">
        <v>0</v>
      </c>
      <c r="V2815">
        <v>23.75</v>
      </c>
      <c r="W2815">
        <v>1</v>
      </c>
      <c r="X2815">
        <v>0</v>
      </c>
      <c r="Y2815">
        <v>0</v>
      </c>
      <c r="Z2815" t="s">
        <v>209</v>
      </c>
      <c r="AA2815">
        <v>0</v>
      </c>
      <c r="AB2815">
        <v>0</v>
      </c>
      <c r="AC2815">
        <v>0</v>
      </c>
      <c r="AD2815">
        <v>0</v>
      </c>
      <c r="AE2815" t="s">
        <v>79</v>
      </c>
      <c r="AF2815">
        <v>1</v>
      </c>
      <c r="AG2815">
        <v>799</v>
      </c>
      <c r="AH2815">
        <v>0</v>
      </c>
      <c r="AI2815" t="s">
        <v>63</v>
      </c>
      <c r="AJ2815">
        <v>0</v>
      </c>
      <c r="AK2815">
        <v>4</v>
      </c>
      <c r="AL2815">
        <v>0</v>
      </c>
      <c r="AM2815" t="s">
        <v>64</v>
      </c>
      <c r="AN2815">
        <v>0</v>
      </c>
      <c r="AO2815">
        <v>0</v>
      </c>
      <c r="AP2815">
        <v>0</v>
      </c>
      <c r="AQ2815">
        <v>18</v>
      </c>
      <c r="AR2815">
        <v>424.5</v>
      </c>
      <c r="AS2815">
        <v>0</v>
      </c>
      <c r="AT2815">
        <v>233.46</v>
      </c>
      <c r="AU2815">
        <v>0</v>
      </c>
      <c r="AV2815">
        <v>657.96</v>
      </c>
      <c r="AW2815">
        <v>0</v>
      </c>
      <c r="AX2815">
        <v>0</v>
      </c>
      <c r="AY2815">
        <v>92275</v>
      </c>
      <c r="AZ2815">
        <v>0</v>
      </c>
    </row>
    <row r="2816" spans="1:52">
      <c r="A2816">
        <v>77</v>
      </c>
      <c r="B2816">
        <v>30</v>
      </c>
      <c r="C2816">
        <v>0</v>
      </c>
      <c r="D2816" t="s">
        <v>52</v>
      </c>
      <c r="E2816" t="s">
        <v>52</v>
      </c>
      <c r="F2816">
        <v>49</v>
      </c>
      <c r="G2816" t="s">
        <v>2481</v>
      </c>
      <c r="H2816">
        <v>5829</v>
      </c>
      <c r="I2816" t="s">
        <v>66</v>
      </c>
      <c r="J2816" t="s">
        <v>55</v>
      </c>
      <c r="K2816" t="s">
        <v>5329</v>
      </c>
      <c r="L2816" t="s">
        <v>57</v>
      </c>
      <c r="M2816">
        <v>0</v>
      </c>
      <c r="N2816">
        <v>0</v>
      </c>
      <c r="O2816" t="s">
        <v>68</v>
      </c>
      <c r="P2816">
        <v>1</v>
      </c>
      <c r="Q2816" t="s">
        <v>77</v>
      </c>
      <c r="R2816" t="s">
        <v>2483</v>
      </c>
      <c r="S2816">
        <v>32.671019999999999</v>
      </c>
      <c r="T2816">
        <v>-117.095235</v>
      </c>
      <c r="U2816">
        <v>0</v>
      </c>
      <c r="V2816">
        <v>44.85</v>
      </c>
      <c r="W2816">
        <v>0</v>
      </c>
      <c r="X2816">
        <v>0</v>
      </c>
      <c r="Y2816">
        <v>0</v>
      </c>
      <c r="Z2816" t="s">
        <v>87</v>
      </c>
      <c r="AA2816">
        <v>1</v>
      </c>
      <c r="AB2816">
        <v>1</v>
      </c>
      <c r="AC2816">
        <v>1</v>
      </c>
      <c r="AD2816">
        <v>0</v>
      </c>
      <c r="AE2816" t="s">
        <v>62</v>
      </c>
      <c r="AF2816">
        <v>0</v>
      </c>
      <c r="AG2816">
        <v>62355</v>
      </c>
      <c r="AH2816">
        <v>0</v>
      </c>
      <c r="AI2816" t="s">
        <v>63</v>
      </c>
      <c r="AJ2816">
        <v>0</v>
      </c>
      <c r="AK2816">
        <v>3</v>
      </c>
      <c r="AL2816">
        <v>1</v>
      </c>
      <c r="AM2816" t="s">
        <v>64</v>
      </c>
      <c r="AN2816">
        <v>0</v>
      </c>
      <c r="AO2816">
        <v>0</v>
      </c>
      <c r="AP2816">
        <v>1</v>
      </c>
      <c r="AQ2816">
        <v>55</v>
      </c>
      <c r="AR2816">
        <v>2479.0500000000002</v>
      </c>
      <c r="AS2816">
        <v>0</v>
      </c>
      <c r="AT2816">
        <v>0</v>
      </c>
      <c r="AU2816">
        <v>0</v>
      </c>
      <c r="AV2816">
        <v>2479.0500000000002</v>
      </c>
      <c r="AW2816">
        <v>0</v>
      </c>
      <c r="AX2816">
        <v>1</v>
      </c>
      <c r="AY2816">
        <v>91950</v>
      </c>
      <c r="AZ2816">
        <v>0</v>
      </c>
    </row>
    <row r="2817" spans="1:52">
      <c r="A2817">
        <v>23</v>
      </c>
      <c r="B2817">
        <v>71</v>
      </c>
      <c r="C2817">
        <v>26.86</v>
      </c>
      <c r="D2817" t="s">
        <v>52</v>
      </c>
      <c r="E2817" t="s">
        <v>52</v>
      </c>
      <c r="F2817">
        <v>78</v>
      </c>
      <c r="G2817" t="s">
        <v>1946</v>
      </c>
      <c r="H2817">
        <v>5232</v>
      </c>
      <c r="I2817" t="s">
        <v>66</v>
      </c>
      <c r="J2817" t="s">
        <v>55</v>
      </c>
      <c r="K2817" t="s">
        <v>5330</v>
      </c>
      <c r="L2817" t="s">
        <v>57</v>
      </c>
      <c r="M2817">
        <v>0</v>
      </c>
      <c r="N2817">
        <v>1</v>
      </c>
      <c r="O2817" t="s">
        <v>68</v>
      </c>
      <c r="P2817">
        <v>1</v>
      </c>
      <c r="Q2817" t="s">
        <v>77</v>
      </c>
      <c r="R2817" t="s">
        <v>1948</v>
      </c>
      <c r="S2817">
        <v>38.325598999999997</v>
      </c>
      <c r="T2817">
        <v>-122.642352</v>
      </c>
      <c r="U2817">
        <v>0</v>
      </c>
      <c r="V2817">
        <v>56.15</v>
      </c>
      <c r="W2817">
        <v>0</v>
      </c>
      <c r="X2817">
        <v>0</v>
      </c>
      <c r="Y2817">
        <v>0</v>
      </c>
      <c r="Z2817" t="s">
        <v>61</v>
      </c>
      <c r="AA2817">
        <v>0</v>
      </c>
      <c r="AB2817">
        <v>0</v>
      </c>
      <c r="AC2817">
        <v>0</v>
      </c>
      <c r="AD2817">
        <v>0</v>
      </c>
      <c r="AE2817" t="s">
        <v>62</v>
      </c>
      <c r="AF2817">
        <v>1</v>
      </c>
      <c r="AG2817">
        <v>3777</v>
      </c>
      <c r="AH2817">
        <v>1</v>
      </c>
      <c r="AI2817" t="s">
        <v>63</v>
      </c>
      <c r="AJ2817">
        <v>0</v>
      </c>
      <c r="AK2817">
        <v>4</v>
      </c>
      <c r="AL2817">
        <v>0</v>
      </c>
      <c r="AM2817" t="s">
        <v>64</v>
      </c>
      <c r="AN2817">
        <v>0</v>
      </c>
      <c r="AO2817">
        <v>0</v>
      </c>
      <c r="AP2817">
        <v>0</v>
      </c>
      <c r="AQ2817">
        <v>5</v>
      </c>
      <c r="AR2817">
        <v>291.45</v>
      </c>
      <c r="AS2817">
        <v>0</v>
      </c>
      <c r="AT2817">
        <v>134.30000000000001</v>
      </c>
      <c r="AU2817">
        <v>0</v>
      </c>
      <c r="AV2817">
        <v>425.75</v>
      </c>
      <c r="AW2817">
        <v>1</v>
      </c>
      <c r="AX2817">
        <v>1</v>
      </c>
      <c r="AY2817">
        <v>94951</v>
      </c>
      <c r="AZ2817">
        <v>0</v>
      </c>
    </row>
    <row r="2818" spans="1:52">
      <c r="A2818">
        <v>24</v>
      </c>
      <c r="B2818">
        <v>59</v>
      </c>
      <c r="C2818">
        <v>6.78</v>
      </c>
      <c r="D2818" t="s">
        <v>52</v>
      </c>
      <c r="E2818" t="s">
        <v>52</v>
      </c>
      <c r="F2818">
        <v>62</v>
      </c>
      <c r="G2818" t="s">
        <v>1124</v>
      </c>
      <c r="H2818">
        <v>4654</v>
      </c>
      <c r="I2818" t="s">
        <v>66</v>
      </c>
      <c r="J2818" t="s">
        <v>55</v>
      </c>
      <c r="K2818" t="s">
        <v>5331</v>
      </c>
      <c r="L2818" t="s">
        <v>57</v>
      </c>
      <c r="M2818">
        <v>0</v>
      </c>
      <c r="N2818">
        <v>0</v>
      </c>
      <c r="O2818" t="s">
        <v>58</v>
      </c>
      <c r="P2818">
        <v>1</v>
      </c>
      <c r="Q2818" t="s">
        <v>59</v>
      </c>
      <c r="R2818" t="s">
        <v>1126</v>
      </c>
      <c r="S2818">
        <v>37.070177000000001</v>
      </c>
      <c r="T2818">
        <v>-122.010077</v>
      </c>
      <c r="U2818">
        <v>1</v>
      </c>
      <c r="V2818">
        <v>79.75</v>
      </c>
      <c r="W2818">
        <v>0</v>
      </c>
      <c r="X2818">
        <v>0</v>
      </c>
      <c r="Y2818">
        <v>3</v>
      </c>
      <c r="Z2818" t="s">
        <v>61</v>
      </c>
      <c r="AA2818">
        <v>0</v>
      </c>
      <c r="AB2818">
        <v>0</v>
      </c>
      <c r="AC2818">
        <v>1</v>
      </c>
      <c r="AD2818">
        <v>1</v>
      </c>
      <c r="AE2818" t="s">
        <v>62</v>
      </c>
      <c r="AF2818">
        <v>1</v>
      </c>
      <c r="AG2818">
        <v>14574</v>
      </c>
      <c r="AH2818">
        <v>0</v>
      </c>
      <c r="AI2818" t="s">
        <v>63</v>
      </c>
      <c r="AJ2818">
        <v>1</v>
      </c>
      <c r="AK2818">
        <v>5</v>
      </c>
      <c r="AL2818">
        <v>0</v>
      </c>
      <c r="AM2818" t="s">
        <v>64</v>
      </c>
      <c r="AN2818">
        <v>1</v>
      </c>
      <c r="AO2818">
        <v>1</v>
      </c>
      <c r="AP2818">
        <v>0</v>
      </c>
      <c r="AQ2818">
        <v>9</v>
      </c>
      <c r="AR2818">
        <v>769.1</v>
      </c>
      <c r="AS2818">
        <v>0</v>
      </c>
      <c r="AT2818">
        <v>61.02</v>
      </c>
      <c r="AU2818">
        <v>0</v>
      </c>
      <c r="AV2818">
        <v>830.12</v>
      </c>
      <c r="AW2818">
        <v>1</v>
      </c>
      <c r="AX2818">
        <v>1</v>
      </c>
      <c r="AY2818">
        <v>95066</v>
      </c>
      <c r="AZ2818">
        <v>0</v>
      </c>
    </row>
    <row r="2819" spans="1:52">
      <c r="A2819">
        <v>52</v>
      </c>
      <c r="B2819">
        <v>8</v>
      </c>
      <c r="C2819">
        <v>49.24</v>
      </c>
      <c r="D2819" t="s">
        <v>88</v>
      </c>
      <c r="E2819" t="s">
        <v>119</v>
      </c>
      <c r="F2819">
        <v>77</v>
      </c>
      <c r="G2819" t="s">
        <v>310</v>
      </c>
      <c r="H2819">
        <v>2418</v>
      </c>
      <c r="I2819" t="s">
        <v>66</v>
      </c>
      <c r="J2819" t="s">
        <v>55</v>
      </c>
      <c r="K2819" t="s">
        <v>5332</v>
      </c>
      <c r="L2819" t="s">
        <v>84</v>
      </c>
      <c r="M2819">
        <v>0</v>
      </c>
      <c r="N2819">
        <v>0</v>
      </c>
      <c r="O2819" t="s">
        <v>58</v>
      </c>
      <c r="P2819">
        <v>1</v>
      </c>
      <c r="Q2819" t="s">
        <v>59</v>
      </c>
      <c r="R2819" t="s">
        <v>2486</v>
      </c>
      <c r="S2819">
        <v>37.786031000000001</v>
      </c>
      <c r="T2819">
        <v>-122.43730100000001</v>
      </c>
      <c r="U2819">
        <v>0</v>
      </c>
      <c r="V2819">
        <v>69.650000000000006</v>
      </c>
      <c r="W2819">
        <v>0</v>
      </c>
      <c r="X2819">
        <v>0</v>
      </c>
      <c r="Y2819">
        <v>0</v>
      </c>
      <c r="Z2819" t="s">
        <v>93</v>
      </c>
      <c r="AA2819">
        <v>0</v>
      </c>
      <c r="AB2819">
        <v>0</v>
      </c>
      <c r="AC2819">
        <v>1</v>
      </c>
      <c r="AD2819">
        <v>0</v>
      </c>
      <c r="AE2819" t="s">
        <v>62</v>
      </c>
      <c r="AF2819">
        <v>1</v>
      </c>
      <c r="AG2819">
        <v>33122</v>
      </c>
      <c r="AH2819">
        <v>0</v>
      </c>
      <c r="AI2819" t="s">
        <v>63</v>
      </c>
      <c r="AJ2819">
        <v>0</v>
      </c>
      <c r="AK2819">
        <v>2</v>
      </c>
      <c r="AL2819">
        <v>0</v>
      </c>
      <c r="AM2819" t="s">
        <v>64</v>
      </c>
      <c r="AN2819">
        <v>0</v>
      </c>
      <c r="AO2819">
        <v>0</v>
      </c>
      <c r="AP2819">
        <v>0</v>
      </c>
      <c r="AQ2819">
        <v>1</v>
      </c>
      <c r="AR2819">
        <v>69.650000000000006</v>
      </c>
      <c r="AS2819">
        <v>0</v>
      </c>
      <c r="AT2819">
        <v>49.24</v>
      </c>
      <c r="AU2819">
        <v>0</v>
      </c>
      <c r="AV2819">
        <v>118.89</v>
      </c>
      <c r="AW2819">
        <v>0</v>
      </c>
      <c r="AX2819">
        <v>1</v>
      </c>
      <c r="AY2819">
        <v>94115</v>
      </c>
      <c r="AZ2819">
        <v>1</v>
      </c>
    </row>
    <row r="2820" spans="1:52">
      <c r="A2820">
        <v>56</v>
      </c>
      <c r="B2820">
        <v>29</v>
      </c>
      <c r="C2820">
        <v>0</v>
      </c>
      <c r="D2820" t="s">
        <v>88</v>
      </c>
      <c r="E2820" t="s">
        <v>126</v>
      </c>
      <c r="F2820">
        <v>82</v>
      </c>
      <c r="G2820" t="s">
        <v>5333</v>
      </c>
      <c r="H2820">
        <v>5518</v>
      </c>
      <c r="I2820" t="s">
        <v>66</v>
      </c>
      <c r="J2820" t="s">
        <v>55</v>
      </c>
      <c r="K2820" t="s">
        <v>5334</v>
      </c>
      <c r="L2820" t="s">
        <v>84</v>
      </c>
      <c r="M2820">
        <v>0</v>
      </c>
      <c r="N2820">
        <v>0</v>
      </c>
      <c r="O2820" t="s">
        <v>68</v>
      </c>
      <c r="P2820">
        <v>1</v>
      </c>
      <c r="Q2820" t="s">
        <v>77</v>
      </c>
      <c r="R2820" t="s">
        <v>5335</v>
      </c>
      <c r="S2820">
        <v>34.200175000000002</v>
      </c>
      <c r="T2820">
        <v>-118.540958</v>
      </c>
      <c r="U2820">
        <v>0</v>
      </c>
      <c r="V2820">
        <v>29.7</v>
      </c>
      <c r="W2820">
        <v>0</v>
      </c>
      <c r="X2820">
        <v>0</v>
      </c>
      <c r="Y2820">
        <v>0</v>
      </c>
      <c r="Z2820" t="s">
        <v>61</v>
      </c>
      <c r="AA2820">
        <v>0</v>
      </c>
      <c r="AB2820">
        <v>0</v>
      </c>
      <c r="AC2820">
        <v>1</v>
      </c>
      <c r="AD2820">
        <v>0</v>
      </c>
      <c r="AE2820" t="s">
        <v>62</v>
      </c>
      <c r="AF2820">
        <v>0</v>
      </c>
      <c r="AG2820">
        <v>68018</v>
      </c>
      <c r="AH2820">
        <v>1</v>
      </c>
      <c r="AI2820" t="s">
        <v>63</v>
      </c>
      <c r="AJ2820">
        <v>0</v>
      </c>
      <c r="AK2820">
        <v>1</v>
      </c>
      <c r="AL2820">
        <v>0</v>
      </c>
      <c r="AM2820" t="s">
        <v>64</v>
      </c>
      <c r="AN2820">
        <v>0</v>
      </c>
      <c r="AO2820">
        <v>0</v>
      </c>
      <c r="AP2820">
        <v>0</v>
      </c>
      <c r="AQ2820">
        <v>15</v>
      </c>
      <c r="AR2820">
        <v>438.25</v>
      </c>
      <c r="AS2820">
        <v>90</v>
      </c>
      <c r="AT2820">
        <v>0</v>
      </c>
      <c r="AU2820">
        <v>0</v>
      </c>
      <c r="AV2820">
        <v>528.25</v>
      </c>
      <c r="AW2820">
        <v>0</v>
      </c>
      <c r="AX2820">
        <v>0</v>
      </c>
      <c r="AY2820">
        <v>91335</v>
      </c>
      <c r="AZ2820">
        <v>1</v>
      </c>
    </row>
    <row r="2821" spans="1:52">
      <c r="A2821">
        <v>51</v>
      </c>
      <c r="B2821">
        <v>0</v>
      </c>
      <c r="C2821">
        <v>31.06</v>
      </c>
      <c r="D2821" t="s">
        <v>52</v>
      </c>
      <c r="E2821" t="s">
        <v>52</v>
      </c>
      <c r="F2821">
        <v>44</v>
      </c>
      <c r="G2821" t="s">
        <v>1525</v>
      </c>
      <c r="H2821">
        <v>3985</v>
      </c>
      <c r="I2821" t="s">
        <v>66</v>
      </c>
      <c r="J2821" t="s">
        <v>55</v>
      </c>
      <c r="K2821" t="s">
        <v>5336</v>
      </c>
      <c r="L2821" t="s">
        <v>108</v>
      </c>
      <c r="M2821">
        <v>0</v>
      </c>
      <c r="N2821">
        <v>0</v>
      </c>
      <c r="O2821" t="s">
        <v>68</v>
      </c>
      <c r="P2821">
        <v>0</v>
      </c>
      <c r="Q2821" t="s">
        <v>72</v>
      </c>
      <c r="R2821" t="s">
        <v>1527</v>
      </c>
      <c r="S2821">
        <v>39.745711999999997</v>
      </c>
      <c r="T2821">
        <v>-121.84332999999999</v>
      </c>
      <c r="U2821">
        <v>1</v>
      </c>
      <c r="V2821">
        <v>20</v>
      </c>
      <c r="W2821">
        <v>0</v>
      </c>
      <c r="X2821">
        <v>0</v>
      </c>
      <c r="Y2821">
        <v>3</v>
      </c>
      <c r="Z2821" t="s">
        <v>61</v>
      </c>
      <c r="AA2821">
        <v>0</v>
      </c>
      <c r="AB2821">
        <v>0</v>
      </c>
      <c r="AC2821">
        <v>0</v>
      </c>
      <c r="AD2821">
        <v>1</v>
      </c>
      <c r="AE2821" t="s">
        <v>62</v>
      </c>
      <c r="AF2821">
        <v>1</v>
      </c>
      <c r="AG2821">
        <v>35808</v>
      </c>
      <c r="AH2821">
        <v>0</v>
      </c>
      <c r="AI2821" t="s">
        <v>63</v>
      </c>
      <c r="AJ2821">
        <v>1</v>
      </c>
      <c r="AK2821">
        <v>3</v>
      </c>
      <c r="AL2821">
        <v>0</v>
      </c>
      <c r="AM2821" t="s">
        <v>64</v>
      </c>
      <c r="AN2821">
        <v>0</v>
      </c>
      <c r="AO2821">
        <v>0</v>
      </c>
      <c r="AP2821">
        <v>0</v>
      </c>
      <c r="AQ2821">
        <v>3</v>
      </c>
      <c r="AR2821">
        <v>49.65</v>
      </c>
      <c r="AS2821">
        <v>0</v>
      </c>
      <c r="AT2821">
        <v>93.18</v>
      </c>
      <c r="AU2821">
        <v>0</v>
      </c>
      <c r="AV2821">
        <v>142.83000000000001</v>
      </c>
      <c r="AW2821">
        <v>0</v>
      </c>
      <c r="AX2821">
        <v>0</v>
      </c>
      <c r="AY2821">
        <v>95926</v>
      </c>
      <c r="AZ2821">
        <v>0</v>
      </c>
    </row>
    <row r="2822" spans="1:52">
      <c r="A2822">
        <v>48</v>
      </c>
      <c r="B2822">
        <v>25</v>
      </c>
      <c r="C2822">
        <v>14.18</v>
      </c>
      <c r="D2822" t="s">
        <v>52</v>
      </c>
      <c r="E2822" t="s">
        <v>52</v>
      </c>
      <c r="F2822">
        <v>59</v>
      </c>
      <c r="G2822" t="s">
        <v>1178</v>
      </c>
      <c r="H2822">
        <v>4544</v>
      </c>
      <c r="I2822" t="s">
        <v>54</v>
      </c>
      <c r="J2822" t="s">
        <v>55</v>
      </c>
      <c r="K2822" t="s">
        <v>5337</v>
      </c>
      <c r="L2822" t="s">
        <v>57</v>
      </c>
      <c r="M2822">
        <v>0</v>
      </c>
      <c r="N2822">
        <v>0</v>
      </c>
      <c r="O2822" t="s">
        <v>68</v>
      </c>
      <c r="P2822">
        <v>1</v>
      </c>
      <c r="Q2822" t="s">
        <v>77</v>
      </c>
      <c r="R2822" t="s">
        <v>1180</v>
      </c>
      <c r="S2822">
        <v>39.225633999999999</v>
      </c>
      <c r="T2822">
        <v>-121.15616300000001</v>
      </c>
      <c r="U2822">
        <v>1</v>
      </c>
      <c r="V2822">
        <v>74.55</v>
      </c>
      <c r="W2822">
        <v>0</v>
      </c>
      <c r="X2822">
        <v>0</v>
      </c>
      <c r="Y2822">
        <v>8</v>
      </c>
      <c r="Z2822" t="s">
        <v>61</v>
      </c>
      <c r="AA2822">
        <v>1</v>
      </c>
      <c r="AB2822">
        <v>1</v>
      </c>
      <c r="AC2822">
        <v>1</v>
      </c>
      <c r="AD2822">
        <v>1</v>
      </c>
      <c r="AE2822" t="s">
        <v>62</v>
      </c>
      <c r="AF2822">
        <v>1</v>
      </c>
      <c r="AG2822">
        <v>1601</v>
      </c>
      <c r="AH2822">
        <v>0</v>
      </c>
      <c r="AI2822" t="s">
        <v>63</v>
      </c>
      <c r="AJ2822">
        <v>1</v>
      </c>
      <c r="AK2822">
        <v>4</v>
      </c>
      <c r="AL2822">
        <v>0</v>
      </c>
      <c r="AM2822" t="s">
        <v>64</v>
      </c>
      <c r="AN2822">
        <v>1</v>
      </c>
      <c r="AO2822">
        <v>1</v>
      </c>
      <c r="AP2822">
        <v>1</v>
      </c>
      <c r="AQ2822">
        <v>54</v>
      </c>
      <c r="AR2822">
        <v>4191.45</v>
      </c>
      <c r="AS2822">
        <v>0</v>
      </c>
      <c r="AT2822">
        <v>765.72</v>
      </c>
      <c r="AU2822">
        <v>0</v>
      </c>
      <c r="AV2822">
        <v>4957.17</v>
      </c>
      <c r="AW2822">
        <v>0</v>
      </c>
      <c r="AX2822">
        <v>1</v>
      </c>
      <c r="AY2822">
        <v>95975</v>
      </c>
      <c r="AZ2822">
        <v>0</v>
      </c>
    </row>
    <row r="2823" spans="1:52">
      <c r="A2823">
        <v>23</v>
      </c>
      <c r="B2823">
        <v>26</v>
      </c>
      <c r="C2823">
        <v>18.829999999999998</v>
      </c>
      <c r="D2823" t="s">
        <v>138</v>
      </c>
      <c r="E2823" t="s">
        <v>139</v>
      </c>
      <c r="F2823">
        <v>86</v>
      </c>
      <c r="G2823" t="s">
        <v>737</v>
      </c>
      <c r="H2823">
        <v>3905</v>
      </c>
      <c r="I2823" t="s">
        <v>66</v>
      </c>
      <c r="J2823" t="s">
        <v>55</v>
      </c>
      <c r="K2823" t="s">
        <v>5338</v>
      </c>
      <c r="L2823" t="s">
        <v>84</v>
      </c>
      <c r="M2823">
        <v>0</v>
      </c>
      <c r="N2823">
        <v>0</v>
      </c>
      <c r="O2823" t="s">
        <v>68</v>
      </c>
      <c r="P2823">
        <v>1</v>
      </c>
      <c r="Q2823" t="s">
        <v>59</v>
      </c>
      <c r="R2823" t="s">
        <v>3546</v>
      </c>
      <c r="S2823">
        <v>33.771611999999998</v>
      </c>
      <c r="T2823">
        <v>-118.143866</v>
      </c>
      <c r="U2823">
        <v>0</v>
      </c>
      <c r="V2823">
        <v>85.2</v>
      </c>
      <c r="W2823">
        <v>1</v>
      </c>
      <c r="X2823">
        <v>0</v>
      </c>
      <c r="Y2823">
        <v>0</v>
      </c>
      <c r="Z2823" t="s">
        <v>93</v>
      </c>
      <c r="AA2823">
        <v>0</v>
      </c>
      <c r="AB2823">
        <v>0</v>
      </c>
      <c r="AC2823">
        <v>1</v>
      </c>
      <c r="AD2823">
        <v>0</v>
      </c>
      <c r="AE2823" t="s">
        <v>79</v>
      </c>
      <c r="AF2823">
        <v>1</v>
      </c>
      <c r="AG2823">
        <v>19034</v>
      </c>
      <c r="AH2823">
        <v>0</v>
      </c>
      <c r="AI2823" t="s">
        <v>63</v>
      </c>
      <c r="AJ2823">
        <v>0</v>
      </c>
      <c r="AK2823">
        <v>1</v>
      </c>
      <c r="AL2823">
        <v>0</v>
      </c>
      <c r="AM2823" t="s">
        <v>64</v>
      </c>
      <c r="AN2823">
        <v>1</v>
      </c>
      <c r="AO2823">
        <v>1</v>
      </c>
      <c r="AP2823">
        <v>0</v>
      </c>
      <c r="AQ2823">
        <v>7</v>
      </c>
      <c r="AR2823">
        <v>602.54999999999995</v>
      </c>
      <c r="AS2823">
        <v>0</v>
      </c>
      <c r="AT2823">
        <v>131.81</v>
      </c>
      <c r="AU2823">
        <v>0</v>
      </c>
      <c r="AV2823">
        <v>734.36</v>
      </c>
      <c r="AW2823">
        <v>1</v>
      </c>
      <c r="AX2823">
        <v>1</v>
      </c>
      <c r="AY2823">
        <v>90814</v>
      </c>
      <c r="AZ2823">
        <v>1</v>
      </c>
    </row>
    <row r="2824" spans="1:52">
      <c r="A2824">
        <v>46</v>
      </c>
      <c r="B2824">
        <v>14</v>
      </c>
      <c r="C2824">
        <v>11.45</v>
      </c>
      <c r="D2824" t="s">
        <v>52</v>
      </c>
      <c r="E2824" t="s">
        <v>52</v>
      </c>
      <c r="F2824">
        <v>62</v>
      </c>
      <c r="G2824" t="s">
        <v>216</v>
      </c>
      <c r="H2824">
        <v>5133</v>
      </c>
      <c r="I2824" t="s">
        <v>66</v>
      </c>
      <c r="J2824" t="s">
        <v>55</v>
      </c>
      <c r="K2824" t="s">
        <v>5339</v>
      </c>
      <c r="L2824" t="s">
        <v>108</v>
      </c>
      <c r="M2824">
        <v>1</v>
      </c>
      <c r="N2824">
        <v>0</v>
      </c>
      <c r="O2824" t="s">
        <v>68</v>
      </c>
      <c r="P2824">
        <v>1</v>
      </c>
      <c r="Q2824" t="s">
        <v>59</v>
      </c>
      <c r="R2824" t="s">
        <v>218</v>
      </c>
      <c r="S2824">
        <v>34.845860999999999</v>
      </c>
      <c r="T2824">
        <v>-118.88516300000001</v>
      </c>
      <c r="U2824">
        <v>1</v>
      </c>
      <c r="V2824">
        <v>69.95</v>
      </c>
      <c r="W2824">
        <v>0</v>
      </c>
      <c r="X2824">
        <v>1</v>
      </c>
      <c r="Y2824">
        <v>10</v>
      </c>
      <c r="Z2824" t="s">
        <v>61</v>
      </c>
      <c r="AA2824">
        <v>0</v>
      </c>
      <c r="AB2824">
        <v>0</v>
      </c>
      <c r="AC2824">
        <v>1</v>
      </c>
      <c r="AD2824">
        <v>1</v>
      </c>
      <c r="AE2824" t="s">
        <v>79</v>
      </c>
      <c r="AF2824">
        <v>1</v>
      </c>
      <c r="AG2824">
        <v>1247</v>
      </c>
      <c r="AH2824">
        <v>0</v>
      </c>
      <c r="AI2824" t="s">
        <v>63</v>
      </c>
      <c r="AJ2824">
        <v>1</v>
      </c>
      <c r="AK2824">
        <v>3</v>
      </c>
      <c r="AL2824">
        <v>0</v>
      </c>
      <c r="AM2824" t="s">
        <v>64</v>
      </c>
      <c r="AN2824">
        <v>0</v>
      </c>
      <c r="AO2824">
        <v>0</v>
      </c>
      <c r="AP2824">
        <v>0</v>
      </c>
      <c r="AQ2824">
        <v>1</v>
      </c>
      <c r="AR2824">
        <v>69.95</v>
      </c>
      <c r="AS2824">
        <v>0</v>
      </c>
      <c r="AT2824">
        <v>11.45</v>
      </c>
      <c r="AU2824">
        <v>0</v>
      </c>
      <c r="AV2824">
        <v>81.400000000000006</v>
      </c>
      <c r="AW2824">
        <v>0</v>
      </c>
      <c r="AX2824">
        <v>1</v>
      </c>
      <c r="AY2824">
        <v>93243</v>
      </c>
      <c r="AZ2824">
        <v>0</v>
      </c>
    </row>
    <row r="2825" spans="1:52">
      <c r="A2825">
        <v>35</v>
      </c>
      <c r="B2825">
        <v>0</v>
      </c>
      <c r="C2825">
        <v>17.21</v>
      </c>
      <c r="D2825" t="s">
        <v>52</v>
      </c>
      <c r="E2825" t="s">
        <v>52</v>
      </c>
      <c r="F2825">
        <v>66</v>
      </c>
      <c r="G2825" t="s">
        <v>2326</v>
      </c>
      <c r="H2825">
        <v>4424</v>
      </c>
      <c r="I2825" t="s">
        <v>54</v>
      </c>
      <c r="J2825" t="s">
        <v>55</v>
      </c>
      <c r="K2825" t="s">
        <v>5340</v>
      </c>
      <c r="L2825" t="s">
        <v>57</v>
      </c>
      <c r="M2825">
        <v>1</v>
      </c>
      <c r="N2825">
        <v>0</v>
      </c>
      <c r="O2825" t="s">
        <v>58</v>
      </c>
      <c r="P2825">
        <v>0</v>
      </c>
      <c r="Q2825" t="s">
        <v>72</v>
      </c>
      <c r="R2825" t="s">
        <v>2328</v>
      </c>
      <c r="S2825">
        <v>39.341279999999998</v>
      </c>
      <c r="T2825">
        <v>-120.786867</v>
      </c>
      <c r="U2825">
        <v>1</v>
      </c>
      <c r="V2825">
        <v>20.3</v>
      </c>
      <c r="W2825">
        <v>0</v>
      </c>
      <c r="X2825">
        <v>1</v>
      </c>
      <c r="Y2825">
        <v>6</v>
      </c>
      <c r="Z2825" t="s">
        <v>61</v>
      </c>
      <c r="AA2825">
        <v>0</v>
      </c>
      <c r="AB2825">
        <v>0</v>
      </c>
      <c r="AC2825">
        <v>0</v>
      </c>
      <c r="AD2825">
        <v>1</v>
      </c>
      <c r="AE2825" t="s">
        <v>79</v>
      </c>
      <c r="AF2825">
        <v>1</v>
      </c>
      <c r="AG2825">
        <v>145</v>
      </c>
      <c r="AH2825">
        <v>0</v>
      </c>
      <c r="AI2825" t="s">
        <v>63</v>
      </c>
      <c r="AJ2825">
        <v>1</v>
      </c>
      <c r="AK2825">
        <v>3</v>
      </c>
      <c r="AL2825">
        <v>0</v>
      </c>
      <c r="AM2825" t="s">
        <v>64</v>
      </c>
      <c r="AN2825">
        <v>0</v>
      </c>
      <c r="AO2825">
        <v>0</v>
      </c>
      <c r="AP2825">
        <v>0</v>
      </c>
      <c r="AQ2825">
        <v>58</v>
      </c>
      <c r="AR2825">
        <v>1160.75</v>
      </c>
      <c r="AS2825">
        <v>0</v>
      </c>
      <c r="AT2825">
        <v>998.18</v>
      </c>
      <c r="AU2825">
        <v>25.57</v>
      </c>
      <c r="AV2825">
        <v>2133.36</v>
      </c>
      <c r="AW2825">
        <v>0</v>
      </c>
      <c r="AX2825">
        <v>0</v>
      </c>
      <c r="AY2825">
        <v>95986</v>
      </c>
      <c r="AZ2825">
        <v>0</v>
      </c>
    </row>
    <row r="2826" spans="1:52">
      <c r="A2826">
        <v>62</v>
      </c>
      <c r="B2826">
        <v>0</v>
      </c>
      <c r="C2826">
        <v>29.18</v>
      </c>
      <c r="D2826" t="s">
        <v>52</v>
      </c>
      <c r="E2826" t="s">
        <v>52</v>
      </c>
      <c r="F2826">
        <v>50</v>
      </c>
      <c r="G2826" t="s">
        <v>1419</v>
      </c>
      <c r="H2826">
        <v>4074</v>
      </c>
      <c r="I2826" t="s">
        <v>75</v>
      </c>
      <c r="J2826" t="s">
        <v>55</v>
      </c>
      <c r="K2826" t="s">
        <v>5341</v>
      </c>
      <c r="L2826" t="s">
        <v>57</v>
      </c>
      <c r="M2826">
        <v>0</v>
      </c>
      <c r="N2826">
        <v>0</v>
      </c>
      <c r="O2826" t="s">
        <v>58</v>
      </c>
      <c r="P2826">
        <v>0</v>
      </c>
      <c r="Q2826" t="s">
        <v>72</v>
      </c>
      <c r="R2826" t="s">
        <v>5342</v>
      </c>
      <c r="S2826">
        <v>38.112166000000002</v>
      </c>
      <c r="T2826">
        <v>-122.634384</v>
      </c>
      <c r="U2826">
        <v>1</v>
      </c>
      <c r="V2826">
        <v>20.7</v>
      </c>
      <c r="W2826">
        <v>0</v>
      </c>
      <c r="X2826">
        <v>0</v>
      </c>
      <c r="Y2826">
        <v>0</v>
      </c>
      <c r="Z2826" t="s">
        <v>61</v>
      </c>
      <c r="AA2826">
        <v>0</v>
      </c>
      <c r="AB2826">
        <v>0</v>
      </c>
      <c r="AC2826">
        <v>0</v>
      </c>
      <c r="AD2826">
        <v>1</v>
      </c>
      <c r="AE2826" t="s">
        <v>79</v>
      </c>
      <c r="AF2826">
        <v>1</v>
      </c>
      <c r="AG2826">
        <v>24741</v>
      </c>
      <c r="AH2826">
        <v>0</v>
      </c>
      <c r="AI2826" t="s">
        <v>63</v>
      </c>
      <c r="AJ2826">
        <v>0</v>
      </c>
      <c r="AK2826">
        <v>3</v>
      </c>
      <c r="AL2826">
        <v>0</v>
      </c>
      <c r="AM2826" t="s">
        <v>64</v>
      </c>
      <c r="AN2826">
        <v>0</v>
      </c>
      <c r="AO2826">
        <v>0</v>
      </c>
      <c r="AP2826">
        <v>0</v>
      </c>
      <c r="AQ2826">
        <v>49</v>
      </c>
      <c r="AR2826">
        <v>1032.05</v>
      </c>
      <c r="AS2826">
        <v>0</v>
      </c>
      <c r="AT2826">
        <v>1429.82</v>
      </c>
      <c r="AU2826">
        <v>0</v>
      </c>
      <c r="AV2826">
        <v>2461.87</v>
      </c>
      <c r="AW2826">
        <v>0</v>
      </c>
      <c r="AX2826">
        <v>0</v>
      </c>
      <c r="AY2826">
        <v>94947</v>
      </c>
      <c r="AZ2826">
        <v>0</v>
      </c>
    </row>
    <row r="2827" spans="1:52">
      <c r="A2827">
        <v>57</v>
      </c>
      <c r="B2827">
        <v>4</v>
      </c>
      <c r="C2827">
        <v>33.54</v>
      </c>
      <c r="D2827" t="s">
        <v>52</v>
      </c>
      <c r="E2827" t="s">
        <v>52</v>
      </c>
      <c r="F2827">
        <v>61</v>
      </c>
      <c r="G2827" t="s">
        <v>879</v>
      </c>
      <c r="H2827">
        <v>4885</v>
      </c>
      <c r="I2827" t="s">
        <v>75</v>
      </c>
      <c r="J2827" t="s">
        <v>55</v>
      </c>
      <c r="K2827" t="s">
        <v>5343</v>
      </c>
      <c r="L2827" t="s">
        <v>57</v>
      </c>
      <c r="M2827">
        <v>0</v>
      </c>
      <c r="N2827">
        <v>1</v>
      </c>
      <c r="O2827" t="s">
        <v>58</v>
      </c>
      <c r="P2827">
        <v>1</v>
      </c>
      <c r="Q2827" t="s">
        <v>59</v>
      </c>
      <c r="R2827" t="s">
        <v>1154</v>
      </c>
      <c r="S2827">
        <v>34.050322000000001</v>
      </c>
      <c r="T2827">
        <v>-118.147037</v>
      </c>
      <c r="U2827">
        <v>1</v>
      </c>
      <c r="V2827">
        <v>113.3</v>
      </c>
      <c r="W2827">
        <v>1</v>
      </c>
      <c r="X2827">
        <v>0</v>
      </c>
      <c r="Y2827">
        <v>1</v>
      </c>
      <c r="Z2827" t="s">
        <v>87</v>
      </c>
      <c r="AA2827">
        <v>1</v>
      </c>
      <c r="AB2827">
        <v>1</v>
      </c>
      <c r="AC2827">
        <v>0</v>
      </c>
      <c r="AD2827">
        <v>1</v>
      </c>
      <c r="AE2827" t="s">
        <v>161</v>
      </c>
      <c r="AF2827">
        <v>1</v>
      </c>
      <c r="AG2827">
        <v>33280</v>
      </c>
      <c r="AH2827">
        <v>1</v>
      </c>
      <c r="AI2827" t="s">
        <v>63</v>
      </c>
      <c r="AJ2827">
        <v>1</v>
      </c>
      <c r="AK2827">
        <v>3</v>
      </c>
      <c r="AL2827">
        <v>0</v>
      </c>
      <c r="AM2827" t="s">
        <v>64</v>
      </c>
      <c r="AN2827">
        <v>1</v>
      </c>
      <c r="AO2827">
        <v>1</v>
      </c>
      <c r="AP2827">
        <v>1</v>
      </c>
      <c r="AQ2827">
        <v>45</v>
      </c>
      <c r="AR2827">
        <v>5032.25</v>
      </c>
      <c r="AS2827">
        <v>0</v>
      </c>
      <c r="AT2827">
        <v>1509.3</v>
      </c>
      <c r="AU2827">
        <v>0</v>
      </c>
      <c r="AV2827">
        <v>6541.55</v>
      </c>
      <c r="AW2827">
        <v>0</v>
      </c>
      <c r="AX2827">
        <v>1</v>
      </c>
      <c r="AY2827">
        <v>91754</v>
      </c>
      <c r="AZ2827">
        <v>0</v>
      </c>
    </row>
    <row r="2828" spans="1:52">
      <c r="A2828">
        <v>19</v>
      </c>
      <c r="B2828">
        <v>0</v>
      </c>
      <c r="C2828">
        <v>3.28</v>
      </c>
      <c r="D2828" t="s">
        <v>52</v>
      </c>
      <c r="E2828" t="s">
        <v>52</v>
      </c>
      <c r="F2828">
        <v>51</v>
      </c>
      <c r="G2828" t="s">
        <v>237</v>
      </c>
      <c r="H2828">
        <v>4833</v>
      </c>
      <c r="I2828" t="s">
        <v>54</v>
      </c>
      <c r="J2828" t="s">
        <v>55</v>
      </c>
      <c r="K2828" t="s">
        <v>5344</v>
      </c>
      <c r="L2828" t="s">
        <v>57</v>
      </c>
      <c r="M2828">
        <v>0</v>
      </c>
      <c r="N2828">
        <v>0</v>
      </c>
      <c r="O2828" t="s">
        <v>68</v>
      </c>
      <c r="P2828">
        <v>0</v>
      </c>
      <c r="Q2828" t="s">
        <v>72</v>
      </c>
      <c r="R2828" t="s">
        <v>239</v>
      </c>
      <c r="S2828">
        <v>33.873395000000002</v>
      </c>
      <c r="T2828">
        <v>-118.37018999999999</v>
      </c>
      <c r="U2828">
        <v>1</v>
      </c>
      <c r="V2828">
        <v>24.85</v>
      </c>
      <c r="W2828">
        <v>1</v>
      </c>
      <c r="X2828">
        <v>0</v>
      </c>
      <c r="Y2828">
        <v>9</v>
      </c>
      <c r="Z2828" t="s">
        <v>105</v>
      </c>
      <c r="AA2828">
        <v>0</v>
      </c>
      <c r="AB2828">
        <v>0</v>
      </c>
      <c r="AC2828">
        <v>0</v>
      </c>
      <c r="AD2828">
        <v>1</v>
      </c>
      <c r="AE2828" t="s">
        <v>79</v>
      </c>
      <c r="AF2828">
        <v>1</v>
      </c>
      <c r="AG2828">
        <v>37322</v>
      </c>
      <c r="AH2828">
        <v>0</v>
      </c>
      <c r="AI2828" t="s">
        <v>63</v>
      </c>
      <c r="AJ2828">
        <v>1</v>
      </c>
      <c r="AK2828">
        <v>4</v>
      </c>
      <c r="AL2828">
        <v>0</v>
      </c>
      <c r="AM2828" t="s">
        <v>64</v>
      </c>
      <c r="AN2828">
        <v>0</v>
      </c>
      <c r="AO2828">
        <v>0</v>
      </c>
      <c r="AP2828">
        <v>0</v>
      </c>
      <c r="AQ2828">
        <v>67</v>
      </c>
      <c r="AR2828">
        <v>1583.5</v>
      </c>
      <c r="AS2828">
        <v>0</v>
      </c>
      <c r="AT2828">
        <v>219.76</v>
      </c>
      <c r="AU2828">
        <v>0</v>
      </c>
      <c r="AV2828">
        <v>1803.26</v>
      </c>
      <c r="AW2828">
        <v>1</v>
      </c>
      <c r="AX2828">
        <v>0</v>
      </c>
      <c r="AY2828">
        <v>90278</v>
      </c>
      <c r="AZ2828">
        <v>0</v>
      </c>
    </row>
    <row r="2829" spans="1:52">
      <c r="A2829">
        <v>36</v>
      </c>
      <c r="B2829">
        <v>0</v>
      </c>
      <c r="C2829">
        <v>4.8899999999999997</v>
      </c>
      <c r="D2829" t="s">
        <v>52</v>
      </c>
      <c r="E2829" t="s">
        <v>52</v>
      </c>
      <c r="F2829">
        <v>60</v>
      </c>
      <c r="G2829" t="s">
        <v>3243</v>
      </c>
      <c r="H2829">
        <v>4155</v>
      </c>
      <c r="I2829" t="s">
        <v>54</v>
      </c>
      <c r="J2829" t="s">
        <v>55</v>
      </c>
      <c r="K2829" t="s">
        <v>5345</v>
      </c>
      <c r="L2829" t="s">
        <v>57</v>
      </c>
      <c r="M2829">
        <v>1</v>
      </c>
      <c r="N2829">
        <v>0</v>
      </c>
      <c r="O2829" t="s">
        <v>68</v>
      </c>
      <c r="P2829">
        <v>0</v>
      </c>
      <c r="Q2829" t="s">
        <v>72</v>
      </c>
      <c r="R2829" t="s">
        <v>3245</v>
      </c>
      <c r="S2829">
        <v>35.809921000000003</v>
      </c>
      <c r="T2829">
        <v>-119.127437</v>
      </c>
      <c r="U2829">
        <v>0</v>
      </c>
      <c r="V2829">
        <v>24.35</v>
      </c>
      <c r="W2829">
        <v>1</v>
      </c>
      <c r="X2829">
        <v>3</v>
      </c>
      <c r="Y2829">
        <v>0</v>
      </c>
      <c r="Z2829" t="s">
        <v>61</v>
      </c>
      <c r="AA2829">
        <v>0</v>
      </c>
      <c r="AB2829">
        <v>0</v>
      </c>
      <c r="AC2829">
        <v>0</v>
      </c>
      <c r="AD2829">
        <v>0</v>
      </c>
      <c r="AE2829" t="s">
        <v>79</v>
      </c>
      <c r="AF2829">
        <v>1</v>
      </c>
      <c r="AG2829">
        <v>2956</v>
      </c>
      <c r="AH2829">
        <v>0</v>
      </c>
      <c r="AI2829" t="s">
        <v>63</v>
      </c>
      <c r="AJ2829">
        <v>0</v>
      </c>
      <c r="AK2829">
        <v>4</v>
      </c>
      <c r="AL2829">
        <v>0</v>
      </c>
      <c r="AM2829" t="s">
        <v>64</v>
      </c>
      <c r="AN2829">
        <v>0</v>
      </c>
      <c r="AO2829">
        <v>0</v>
      </c>
      <c r="AP2829">
        <v>0</v>
      </c>
      <c r="AQ2829">
        <v>71</v>
      </c>
      <c r="AR2829">
        <v>1654.6</v>
      </c>
      <c r="AS2829">
        <v>0</v>
      </c>
      <c r="AT2829">
        <v>347.19</v>
      </c>
      <c r="AU2829">
        <v>0</v>
      </c>
      <c r="AV2829">
        <v>2001.79</v>
      </c>
      <c r="AW2829">
        <v>0</v>
      </c>
      <c r="AX2829">
        <v>0</v>
      </c>
      <c r="AY2829">
        <v>93261</v>
      </c>
      <c r="AZ2829">
        <v>0</v>
      </c>
    </row>
    <row r="2830" spans="1:52">
      <c r="A2830">
        <v>20</v>
      </c>
      <c r="B2830">
        <v>59</v>
      </c>
      <c r="C2830">
        <v>17.420000000000002</v>
      </c>
      <c r="D2830" t="s">
        <v>52</v>
      </c>
      <c r="E2830" t="s">
        <v>52</v>
      </c>
      <c r="F2830">
        <v>23</v>
      </c>
      <c r="G2830" t="s">
        <v>392</v>
      </c>
      <c r="H2830">
        <v>2085</v>
      </c>
      <c r="I2830" t="s">
        <v>66</v>
      </c>
      <c r="J2830" t="s">
        <v>55</v>
      </c>
      <c r="K2830" t="s">
        <v>5346</v>
      </c>
      <c r="L2830" t="s">
        <v>108</v>
      </c>
      <c r="M2830">
        <v>0</v>
      </c>
      <c r="N2830">
        <v>0</v>
      </c>
      <c r="O2830" t="s">
        <v>68</v>
      </c>
      <c r="P2830">
        <v>1</v>
      </c>
      <c r="Q2830" t="s">
        <v>77</v>
      </c>
      <c r="R2830" t="s">
        <v>5347</v>
      </c>
      <c r="S2830">
        <v>37.776522999999997</v>
      </c>
      <c r="T2830">
        <v>-122.219268</v>
      </c>
      <c r="U2830">
        <v>0</v>
      </c>
      <c r="V2830">
        <v>50.15</v>
      </c>
      <c r="W2830">
        <v>0</v>
      </c>
      <c r="X2830">
        <v>0</v>
      </c>
      <c r="Y2830">
        <v>0</v>
      </c>
      <c r="Z2830" t="s">
        <v>61</v>
      </c>
      <c r="AA2830">
        <v>0</v>
      </c>
      <c r="AB2830">
        <v>1</v>
      </c>
      <c r="AC2830">
        <v>1</v>
      </c>
      <c r="AD2830">
        <v>0</v>
      </c>
      <c r="AE2830" t="s">
        <v>79</v>
      </c>
      <c r="AF2830">
        <v>1</v>
      </c>
      <c r="AG2830">
        <v>54876</v>
      </c>
      <c r="AH2830">
        <v>0</v>
      </c>
      <c r="AI2830" t="s">
        <v>63</v>
      </c>
      <c r="AJ2830">
        <v>0</v>
      </c>
      <c r="AK2830">
        <v>3</v>
      </c>
      <c r="AL2830">
        <v>0</v>
      </c>
      <c r="AM2830" t="s">
        <v>64</v>
      </c>
      <c r="AN2830">
        <v>0</v>
      </c>
      <c r="AO2830">
        <v>0</v>
      </c>
      <c r="AP2830">
        <v>0</v>
      </c>
      <c r="AQ2830">
        <v>3</v>
      </c>
      <c r="AR2830">
        <v>160.85</v>
      </c>
      <c r="AS2830">
        <v>0</v>
      </c>
      <c r="AT2830">
        <v>52.26</v>
      </c>
      <c r="AU2830">
        <v>0</v>
      </c>
      <c r="AV2830">
        <v>213.11</v>
      </c>
      <c r="AW2830">
        <v>1</v>
      </c>
      <c r="AX2830">
        <v>1</v>
      </c>
      <c r="AY2830">
        <v>94601</v>
      </c>
      <c r="AZ2830">
        <v>0</v>
      </c>
    </row>
    <row r="2831" spans="1:52">
      <c r="A2831">
        <v>34</v>
      </c>
      <c r="B2831">
        <v>8</v>
      </c>
      <c r="C2831">
        <v>0</v>
      </c>
      <c r="D2831" t="s">
        <v>52</v>
      </c>
      <c r="E2831" t="s">
        <v>52</v>
      </c>
      <c r="F2831">
        <v>62</v>
      </c>
      <c r="G2831" t="s">
        <v>1422</v>
      </c>
      <c r="H2831">
        <v>2854</v>
      </c>
      <c r="I2831" t="s">
        <v>66</v>
      </c>
      <c r="J2831" t="s">
        <v>55</v>
      </c>
      <c r="K2831" t="s">
        <v>5348</v>
      </c>
      <c r="L2831" t="s">
        <v>57</v>
      </c>
      <c r="M2831">
        <v>0</v>
      </c>
      <c r="N2831">
        <v>1</v>
      </c>
      <c r="O2831" t="s">
        <v>58</v>
      </c>
      <c r="P2831">
        <v>1</v>
      </c>
      <c r="Q2831" t="s">
        <v>77</v>
      </c>
      <c r="R2831" t="s">
        <v>2431</v>
      </c>
      <c r="S2831">
        <v>38.093701000000003</v>
      </c>
      <c r="T2831">
        <v>-122.276589</v>
      </c>
      <c r="U2831">
        <v>0</v>
      </c>
      <c r="V2831">
        <v>50.6</v>
      </c>
      <c r="W2831">
        <v>0</v>
      </c>
      <c r="X2831">
        <v>0</v>
      </c>
      <c r="Y2831">
        <v>0</v>
      </c>
      <c r="Z2831" t="s">
        <v>61</v>
      </c>
      <c r="AA2831">
        <v>0</v>
      </c>
      <c r="AB2831">
        <v>0</v>
      </c>
      <c r="AC2831">
        <v>1</v>
      </c>
      <c r="AD2831">
        <v>0</v>
      </c>
      <c r="AE2831" t="s">
        <v>62</v>
      </c>
      <c r="AF2831">
        <v>0</v>
      </c>
      <c r="AG2831">
        <v>159</v>
      </c>
      <c r="AH2831">
        <v>0</v>
      </c>
      <c r="AI2831" t="s">
        <v>63</v>
      </c>
      <c r="AJ2831">
        <v>0</v>
      </c>
      <c r="AK2831">
        <v>4</v>
      </c>
      <c r="AL2831">
        <v>0</v>
      </c>
      <c r="AM2831" t="s">
        <v>64</v>
      </c>
      <c r="AN2831">
        <v>1</v>
      </c>
      <c r="AO2831">
        <v>1</v>
      </c>
      <c r="AP2831">
        <v>1</v>
      </c>
      <c r="AQ2831">
        <v>22</v>
      </c>
      <c r="AR2831">
        <v>1073.3</v>
      </c>
      <c r="AS2831">
        <v>0</v>
      </c>
      <c r="AT2831">
        <v>0</v>
      </c>
      <c r="AU2831">
        <v>0</v>
      </c>
      <c r="AV2831">
        <v>1073.3</v>
      </c>
      <c r="AW2831">
        <v>0</v>
      </c>
      <c r="AX2831">
        <v>1</v>
      </c>
      <c r="AY2831">
        <v>94592</v>
      </c>
      <c r="AZ2831">
        <v>0</v>
      </c>
    </row>
    <row r="2832" spans="1:52">
      <c r="A2832">
        <v>54</v>
      </c>
      <c r="B2832">
        <v>22</v>
      </c>
      <c r="C2832">
        <v>20.48</v>
      </c>
      <c r="D2832" t="s">
        <v>88</v>
      </c>
      <c r="E2832" t="s">
        <v>119</v>
      </c>
      <c r="F2832">
        <v>91</v>
      </c>
      <c r="G2832" t="s">
        <v>4931</v>
      </c>
      <c r="H2832">
        <v>5157</v>
      </c>
      <c r="I2832" t="s">
        <v>66</v>
      </c>
      <c r="J2832" t="s">
        <v>55</v>
      </c>
      <c r="K2832" t="s">
        <v>5349</v>
      </c>
      <c r="L2832" t="s">
        <v>84</v>
      </c>
      <c r="M2832">
        <v>0</v>
      </c>
      <c r="N2832">
        <v>0</v>
      </c>
      <c r="O2832" t="s">
        <v>68</v>
      </c>
      <c r="P2832">
        <v>1</v>
      </c>
      <c r="Q2832" t="s">
        <v>59</v>
      </c>
      <c r="R2832" t="s">
        <v>4933</v>
      </c>
      <c r="S2832">
        <v>37.848641000000001</v>
      </c>
      <c r="T2832">
        <v>-122.515692</v>
      </c>
      <c r="U2832">
        <v>1</v>
      </c>
      <c r="V2832">
        <v>99.05</v>
      </c>
      <c r="W2832">
        <v>1</v>
      </c>
      <c r="X2832">
        <v>0</v>
      </c>
      <c r="Y2832">
        <v>1</v>
      </c>
      <c r="Z2832" t="s">
        <v>87</v>
      </c>
      <c r="AA2832">
        <v>1</v>
      </c>
      <c r="AB2832">
        <v>0</v>
      </c>
      <c r="AC2832">
        <v>1</v>
      </c>
      <c r="AD2832">
        <v>1</v>
      </c>
      <c r="AE2832" t="s">
        <v>62</v>
      </c>
      <c r="AF2832">
        <v>1</v>
      </c>
      <c r="AG2832">
        <v>11213</v>
      </c>
      <c r="AH2832">
        <v>0</v>
      </c>
      <c r="AI2832" t="s">
        <v>63</v>
      </c>
      <c r="AJ2832">
        <v>1</v>
      </c>
      <c r="AK2832">
        <v>2</v>
      </c>
      <c r="AL2832">
        <v>0</v>
      </c>
      <c r="AM2832" t="s">
        <v>64</v>
      </c>
      <c r="AN2832">
        <v>1</v>
      </c>
      <c r="AO2832">
        <v>1</v>
      </c>
      <c r="AP2832">
        <v>1</v>
      </c>
      <c r="AQ2832">
        <v>49</v>
      </c>
      <c r="AR2832">
        <v>4853.75</v>
      </c>
      <c r="AS2832">
        <v>0</v>
      </c>
      <c r="AT2832">
        <v>1003.52</v>
      </c>
      <c r="AU2832">
        <v>14.24</v>
      </c>
      <c r="AV2832">
        <v>5843.03</v>
      </c>
      <c r="AW2832">
        <v>0</v>
      </c>
      <c r="AX2832">
        <v>1</v>
      </c>
      <c r="AY2832">
        <v>94965</v>
      </c>
      <c r="AZ2832">
        <v>1</v>
      </c>
    </row>
    <row r="2833" spans="1:52">
      <c r="A2833">
        <v>34</v>
      </c>
      <c r="B2833">
        <v>23</v>
      </c>
      <c r="C2833">
        <v>47.72</v>
      </c>
      <c r="D2833" t="s">
        <v>52</v>
      </c>
      <c r="E2833" t="s">
        <v>52</v>
      </c>
      <c r="F2833">
        <v>43</v>
      </c>
      <c r="G2833" t="s">
        <v>106</v>
      </c>
      <c r="H2833">
        <v>6034</v>
      </c>
      <c r="I2833" t="s">
        <v>75</v>
      </c>
      <c r="J2833" t="s">
        <v>55</v>
      </c>
      <c r="K2833" t="s">
        <v>5350</v>
      </c>
      <c r="L2833" t="s">
        <v>57</v>
      </c>
      <c r="M2833">
        <v>0</v>
      </c>
      <c r="N2833">
        <v>1</v>
      </c>
      <c r="O2833" t="s">
        <v>58</v>
      </c>
      <c r="P2833">
        <v>1</v>
      </c>
      <c r="Q2833" t="s">
        <v>59</v>
      </c>
      <c r="R2833" t="s">
        <v>535</v>
      </c>
      <c r="S2833">
        <v>32.825085999999999</v>
      </c>
      <c r="T2833">
        <v>-117.19942399999999</v>
      </c>
      <c r="U2833">
        <v>1</v>
      </c>
      <c r="V2833">
        <v>98.85</v>
      </c>
      <c r="W2833">
        <v>1</v>
      </c>
      <c r="X2833">
        <v>0</v>
      </c>
      <c r="Y2833">
        <v>1</v>
      </c>
      <c r="Z2833" t="s">
        <v>87</v>
      </c>
      <c r="AA2833">
        <v>0</v>
      </c>
      <c r="AB2833">
        <v>0</v>
      </c>
      <c r="AC2833">
        <v>1</v>
      </c>
      <c r="AD2833">
        <v>1</v>
      </c>
      <c r="AE2833" t="s">
        <v>62</v>
      </c>
      <c r="AF2833">
        <v>1</v>
      </c>
      <c r="AG2833">
        <v>51213</v>
      </c>
      <c r="AH2833">
        <v>0</v>
      </c>
      <c r="AI2833" t="s">
        <v>63</v>
      </c>
      <c r="AJ2833">
        <v>1</v>
      </c>
      <c r="AK2833">
        <v>5</v>
      </c>
      <c r="AL2833">
        <v>0</v>
      </c>
      <c r="AM2833" t="s">
        <v>64</v>
      </c>
      <c r="AN2833">
        <v>1</v>
      </c>
      <c r="AO2833">
        <v>1</v>
      </c>
      <c r="AP2833">
        <v>1</v>
      </c>
      <c r="AQ2833">
        <v>51</v>
      </c>
      <c r="AR2833">
        <v>4947.55</v>
      </c>
      <c r="AS2833">
        <v>130</v>
      </c>
      <c r="AT2833">
        <v>2433.7199999999998</v>
      </c>
      <c r="AU2833">
        <v>0</v>
      </c>
      <c r="AV2833">
        <v>7511.27</v>
      </c>
      <c r="AW2833">
        <v>0</v>
      </c>
      <c r="AX2833">
        <v>0</v>
      </c>
      <c r="AY2833">
        <v>92117</v>
      </c>
      <c r="AZ2833">
        <v>0</v>
      </c>
    </row>
    <row r="2834" spans="1:52">
      <c r="A2834">
        <v>32</v>
      </c>
      <c r="B2834">
        <v>57</v>
      </c>
      <c r="C2834">
        <v>13.13</v>
      </c>
      <c r="D2834" t="s">
        <v>88</v>
      </c>
      <c r="E2834" t="s">
        <v>89</v>
      </c>
      <c r="F2834">
        <v>87</v>
      </c>
      <c r="G2834" t="s">
        <v>155</v>
      </c>
      <c r="H2834">
        <v>2483</v>
      </c>
      <c r="I2834" t="s">
        <v>66</v>
      </c>
      <c r="J2834" t="s">
        <v>55</v>
      </c>
      <c r="K2834" t="s">
        <v>5351</v>
      </c>
      <c r="L2834" t="s">
        <v>84</v>
      </c>
      <c r="M2834">
        <v>1</v>
      </c>
      <c r="N2834">
        <v>0</v>
      </c>
      <c r="O2834" t="s">
        <v>58</v>
      </c>
      <c r="P2834">
        <v>1</v>
      </c>
      <c r="Q2834" t="s">
        <v>59</v>
      </c>
      <c r="R2834" t="s">
        <v>157</v>
      </c>
      <c r="S2834">
        <v>33.978029999999997</v>
      </c>
      <c r="T2834">
        <v>-118.217141</v>
      </c>
      <c r="U2834">
        <v>0</v>
      </c>
      <c r="V2834">
        <v>79.349999999999994</v>
      </c>
      <c r="W2834">
        <v>0</v>
      </c>
      <c r="X2834">
        <v>3</v>
      </c>
      <c r="Y2834">
        <v>0</v>
      </c>
      <c r="Z2834" t="s">
        <v>61</v>
      </c>
      <c r="AA2834">
        <v>0</v>
      </c>
      <c r="AB2834">
        <v>0</v>
      </c>
      <c r="AC2834">
        <v>1</v>
      </c>
      <c r="AD2834">
        <v>0</v>
      </c>
      <c r="AE2834" t="s">
        <v>62</v>
      </c>
      <c r="AF2834">
        <v>1</v>
      </c>
      <c r="AG2834">
        <v>78114</v>
      </c>
      <c r="AH2834">
        <v>0</v>
      </c>
      <c r="AI2834" t="s">
        <v>63</v>
      </c>
      <c r="AJ2834">
        <v>0</v>
      </c>
      <c r="AK2834">
        <v>1</v>
      </c>
      <c r="AL2834">
        <v>0</v>
      </c>
      <c r="AM2834" t="s">
        <v>64</v>
      </c>
      <c r="AN2834">
        <v>0</v>
      </c>
      <c r="AO2834">
        <v>0</v>
      </c>
      <c r="AP2834">
        <v>1</v>
      </c>
      <c r="AQ2834">
        <v>1</v>
      </c>
      <c r="AR2834">
        <v>79.349999999999994</v>
      </c>
      <c r="AS2834">
        <v>0</v>
      </c>
      <c r="AT2834">
        <v>13.13</v>
      </c>
      <c r="AU2834">
        <v>0</v>
      </c>
      <c r="AV2834">
        <v>92.48</v>
      </c>
      <c r="AW2834">
        <v>0</v>
      </c>
      <c r="AX2834">
        <v>1</v>
      </c>
      <c r="AY2834">
        <v>90255</v>
      </c>
      <c r="AZ2834">
        <v>1</v>
      </c>
    </row>
    <row r="2835" spans="1:52">
      <c r="A2835">
        <v>53</v>
      </c>
      <c r="B2835">
        <v>10</v>
      </c>
      <c r="C2835">
        <v>21.39</v>
      </c>
      <c r="D2835" t="s">
        <v>52</v>
      </c>
      <c r="E2835" t="s">
        <v>52</v>
      </c>
      <c r="F2835">
        <v>44</v>
      </c>
      <c r="G2835" t="s">
        <v>1187</v>
      </c>
      <c r="H2835">
        <v>2770</v>
      </c>
      <c r="I2835" t="s">
        <v>66</v>
      </c>
      <c r="J2835" t="s">
        <v>55</v>
      </c>
      <c r="K2835" t="s">
        <v>5352</v>
      </c>
      <c r="L2835" t="s">
        <v>57</v>
      </c>
      <c r="M2835">
        <v>0</v>
      </c>
      <c r="N2835">
        <v>1</v>
      </c>
      <c r="O2835" t="s">
        <v>68</v>
      </c>
      <c r="P2835">
        <v>1</v>
      </c>
      <c r="Q2835" t="s">
        <v>59</v>
      </c>
      <c r="R2835" t="s">
        <v>1189</v>
      </c>
      <c r="S2835">
        <v>34.201107999999998</v>
      </c>
      <c r="T2835">
        <v>-116.593456</v>
      </c>
      <c r="U2835">
        <v>1</v>
      </c>
      <c r="V2835">
        <v>84.8</v>
      </c>
      <c r="W2835">
        <v>1</v>
      </c>
      <c r="X2835">
        <v>0</v>
      </c>
      <c r="Y2835">
        <v>2</v>
      </c>
      <c r="Z2835" t="s">
        <v>87</v>
      </c>
      <c r="AA2835">
        <v>0</v>
      </c>
      <c r="AB2835">
        <v>1</v>
      </c>
      <c r="AC2835">
        <v>1</v>
      </c>
      <c r="AD2835">
        <v>1</v>
      </c>
      <c r="AE2835" t="s">
        <v>79</v>
      </c>
      <c r="AF2835">
        <v>1</v>
      </c>
      <c r="AG2835">
        <v>354</v>
      </c>
      <c r="AH2835">
        <v>0</v>
      </c>
      <c r="AI2835" t="s">
        <v>63</v>
      </c>
      <c r="AJ2835">
        <v>1</v>
      </c>
      <c r="AK2835">
        <v>4</v>
      </c>
      <c r="AL2835">
        <v>0</v>
      </c>
      <c r="AM2835" t="s">
        <v>64</v>
      </c>
      <c r="AN2835">
        <v>0</v>
      </c>
      <c r="AO2835">
        <v>0</v>
      </c>
      <c r="AP2835">
        <v>0</v>
      </c>
      <c r="AQ2835">
        <v>44</v>
      </c>
      <c r="AR2835">
        <v>3626.35</v>
      </c>
      <c r="AS2835">
        <v>0</v>
      </c>
      <c r="AT2835">
        <v>941.16</v>
      </c>
      <c r="AU2835">
        <v>43.96</v>
      </c>
      <c r="AV2835">
        <v>4523.55</v>
      </c>
      <c r="AW2835">
        <v>0</v>
      </c>
      <c r="AX2835">
        <v>1</v>
      </c>
      <c r="AY2835">
        <v>92268</v>
      </c>
      <c r="AZ2835">
        <v>0</v>
      </c>
    </row>
    <row r="2836" spans="1:52">
      <c r="A2836">
        <v>74</v>
      </c>
      <c r="B2836">
        <v>24</v>
      </c>
      <c r="C2836">
        <v>28.54</v>
      </c>
      <c r="D2836" t="s">
        <v>52</v>
      </c>
      <c r="E2836" t="s">
        <v>52</v>
      </c>
      <c r="F2836">
        <v>20</v>
      </c>
      <c r="G2836" t="s">
        <v>4237</v>
      </c>
      <c r="H2836">
        <v>3568</v>
      </c>
      <c r="I2836" t="s">
        <v>75</v>
      </c>
      <c r="J2836" t="s">
        <v>55</v>
      </c>
      <c r="K2836" t="s">
        <v>5353</v>
      </c>
      <c r="L2836" t="s">
        <v>57</v>
      </c>
      <c r="M2836">
        <v>0</v>
      </c>
      <c r="N2836">
        <v>1</v>
      </c>
      <c r="O2836" t="s">
        <v>58</v>
      </c>
      <c r="P2836">
        <v>1</v>
      </c>
      <c r="Q2836" t="s">
        <v>59</v>
      </c>
      <c r="R2836" t="s">
        <v>4239</v>
      </c>
      <c r="S2836">
        <v>36.141319000000003</v>
      </c>
      <c r="T2836">
        <v>-119.129075</v>
      </c>
      <c r="U2836">
        <v>0</v>
      </c>
      <c r="V2836">
        <v>103.75</v>
      </c>
      <c r="W2836">
        <v>1</v>
      </c>
      <c r="X2836">
        <v>0</v>
      </c>
      <c r="Y2836">
        <v>0</v>
      </c>
      <c r="Z2836" t="s">
        <v>61</v>
      </c>
      <c r="AA2836">
        <v>0</v>
      </c>
      <c r="AB2836">
        <v>0</v>
      </c>
      <c r="AC2836">
        <v>1</v>
      </c>
      <c r="AD2836">
        <v>0</v>
      </c>
      <c r="AE2836" t="s">
        <v>79</v>
      </c>
      <c r="AF2836">
        <v>1</v>
      </c>
      <c r="AG2836">
        <v>5689</v>
      </c>
      <c r="AH2836">
        <v>1</v>
      </c>
      <c r="AI2836" t="s">
        <v>63</v>
      </c>
      <c r="AJ2836">
        <v>0</v>
      </c>
      <c r="AK2836">
        <v>3</v>
      </c>
      <c r="AL2836">
        <v>1</v>
      </c>
      <c r="AM2836" t="s">
        <v>64</v>
      </c>
      <c r="AN2836">
        <v>1</v>
      </c>
      <c r="AO2836">
        <v>0</v>
      </c>
      <c r="AP2836">
        <v>1</v>
      </c>
      <c r="AQ2836">
        <v>40</v>
      </c>
      <c r="AR2836">
        <v>4188.3999999999996</v>
      </c>
      <c r="AS2836">
        <v>0</v>
      </c>
      <c r="AT2836">
        <v>1141.5999999999999</v>
      </c>
      <c r="AU2836">
        <v>0</v>
      </c>
      <c r="AV2836">
        <v>5330</v>
      </c>
      <c r="AW2836">
        <v>0</v>
      </c>
      <c r="AX2836">
        <v>1</v>
      </c>
      <c r="AY2836">
        <v>93267</v>
      </c>
      <c r="AZ2836">
        <v>0</v>
      </c>
    </row>
    <row r="2837" spans="1:52">
      <c r="A2837">
        <v>23</v>
      </c>
      <c r="B2837">
        <v>0</v>
      </c>
      <c r="C2837">
        <v>27.72</v>
      </c>
      <c r="D2837" t="s">
        <v>52</v>
      </c>
      <c r="E2837" t="s">
        <v>52</v>
      </c>
      <c r="F2837">
        <v>34</v>
      </c>
      <c r="G2837" t="s">
        <v>4354</v>
      </c>
      <c r="H2837">
        <v>3800</v>
      </c>
      <c r="I2837" t="s">
        <v>75</v>
      </c>
      <c r="J2837" t="s">
        <v>55</v>
      </c>
      <c r="K2837" t="s">
        <v>5354</v>
      </c>
      <c r="L2837" t="s">
        <v>57</v>
      </c>
      <c r="M2837">
        <v>0</v>
      </c>
      <c r="N2837">
        <v>0</v>
      </c>
      <c r="O2837" t="s">
        <v>58</v>
      </c>
      <c r="P2837">
        <v>0</v>
      </c>
      <c r="Q2837" t="s">
        <v>72</v>
      </c>
      <c r="R2837" t="s">
        <v>4356</v>
      </c>
      <c r="S2837">
        <v>34.157136999999999</v>
      </c>
      <c r="T2837">
        <v>-118.548511</v>
      </c>
      <c r="U2837">
        <v>1</v>
      </c>
      <c r="V2837">
        <v>20</v>
      </c>
      <c r="W2837">
        <v>0</v>
      </c>
      <c r="X2837">
        <v>0</v>
      </c>
      <c r="Y2837">
        <v>6</v>
      </c>
      <c r="Z2837" t="s">
        <v>258</v>
      </c>
      <c r="AA2837">
        <v>0</v>
      </c>
      <c r="AB2837">
        <v>0</v>
      </c>
      <c r="AC2837">
        <v>0</v>
      </c>
      <c r="AD2837">
        <v>1</v>
      </c>
      <c r="AE2837" t="s">
        <v>62</v>
      </c>
      <c r="AF2837">
        <v>1</v>
      </c>
      <c r="AG2837">
        <v>27424</v>
      </c>
      <c r="AH2837">
        <v>0</v>
      </c>
      <c r="AI2837" t="s">
        <v>63</v>
      </c>
      <c r="AJ2837">
        <v>1</v>
      </c>
      <c r="AK2837">
        <v>5</v>
      </c>
      <c r="AL2837">
        <v>0</v>
      </c>
      <c r="AM2837" t="s">
        <v>64</v>
      </c>
      <c r="AN2837">
        <v>0</v>
      </c>
      <c r="AO2837">
        <v>0</v>
      </c>
      <c r="AP2837">
        <v>0</v>
      </c>
      <c r="AQ2837">
        <v>29</v>
      </c>
      <c r="AR2837">
        <v>540.04999999999995</v>
      </c>
      <c r="AS2837">
        <v>0</v>
      </c>
      <c r="AT2837">
        <v>803.88</v>
      </c>
      <c r="AU2837">
        <v>0</v>
      </c>
      <c r="AV2837">
        <v>1343.93</v>
      </c>
      <c r="AW2837">
        <v>1</v>
      </c>
      <c r="AX2837">
        <v>0</v>
      </c>
      <c r="AY2837">
        <v>91356</v>
      </c>
      <c r="AZ2837">
        <v>0</v>
      </c>
    </row>
    <row r="2838" spans="1:52">
      <c r="A2838">
        <v>53</v>
      </c>
      <c r="B2838">
        <v>17</v>
      </c>
      <c r="C2838">
        <v>16.579999999999998</v>
      </c>
      <c r="D2838" t="s">
        <v>80</v>
      </c>
      <c r="E2838" t="s">
        <v>81</v>
      </c>
      <c r="F2838">
        <v>91</v>
      </c>
      <c r="G2838" t="s">
        <v>2793</v>
      </c>
      <c r="H2838">
        <v>3469</v>
      </c>
      <c r="I2838" t="s">
        <v>66</v>
      </c>
      <c r="J2838" t="s">
        <v>55</v>
      </c>
      <c r="K2838" t="s">
        <v>5355</v>
      </c>
      <c r="L2838" t="s">
        <v>84</v>
      </c>
      <c r="M2838">
        <v>0</v>
      </c>
      <c r="N2838">
        <v>1</v>
      </c>
      <c r="O2838" t="s">
        <v>68</v>
      </c>
      <c r="P2838">
        <v>1</v>
      </c>
      <c r="Q2838" t="s">
        <v>59</v>
      </c>
      <c r="R2838" t="s">
        <v>2795</v>
      </c>
      <c r="S2838">
        <v>33.917144999999998</v>
      </c>
      <c r="T2838">
        <v>-118.401554</v>
      </c>
      <c r="U2838">
        <v>0</v>
      </c>
      <c r="V2838">
        <v>94.5</v>
      </c>
      <c r="W2838">
        <v>0</v>
      </c>
      <c r="X2838">
        <v>0</v>
      </c>
      <c r="Y2838">
        <v>0</v>
      </c>
      <c r="Z2838" t="s">
        <v>93</v>
      </c>
      <c r="AA2838">
        <v>0</v>
      </c>
      <c r="AB2838">
        <v>0</v>
      </c>
      <c r="AC2838">
        <v>0</v>
      </c>
      <c r="AD2838">
        <v>0</v>
      </c>
      <c r="AE2838" t="s">
        <v>161</v>
      </c>
      <c r="AF2838">
        <v>1</v>
      </c>
      <c r="AG2838">
        <v>16041</v>
      </c>
      <c r="AH2838">
        <v>0</v>
      </c>
      <c r="AI2838" t="s">
        <v>63</v>
      </c>
      <c r="AJ2838">
        <v>0</v>
      </c>
      <c r="AK2838">
        <v>2</v>
      </c>
      <c r="AL2838">
        <v>0</v>
      </c>
      <c r="AM2838" t="s">
        <v>64</v>
      </c>
      <c r="AN2838">
        <v>1</v>
      </c>
      <c r="AO2838">
        <v>1</v>
      </c>
      <c r="AP2838">
        <v>1</v>
      </c>
      <c r="AQ2838">
        <v>6</v>
      </c>
      <c r="AR2838">
        <v>575.45000000000005</v>
      </c>
      <c r="AS2838">
        <v>10</v>
      </c>
      <c r="AT2838">
        <v>99.48</v>
      </c>
      <c r="AU2838">
        <v>0</v>
      </c>
      <c r="AV2838">
        <v>684.93</v>
      </c>
      <c r="AW2838">
        <v>0</v>
      </c>
      <c r="AX2838">
        <v>0</v>
      </c>
      <c r="AY2838">
        <v>90245</v>
      </c>
      <c r="AZ2838">
        <v>1</v>
      </c>
    </row>
    <row r="2839" spans="1:52">
      <c r="A2839">
        <v>63</v>
      </c>
      <c r="B2839">
        <v>0</v>
      </c>
      <c r="C2839">
        <v>45.7</v>
      </c>
      <c r="D2839" t="s">
        <v>52</v>
      </c>
      <c r="E2839" t="s">
        <v>52</v>
      </c>
      <c r="F2839">
        <v>77</v>
      </c>
      <c r="G2839" t="s">
        <v>2179</v>
      </c>
      <c r="H2839">
        <v>5823</v>
      </c>
      <c r="I2839" t="s">
        <v>75</v>
      </c>
      <c r="J2839" t="s">
        <v>55</v>
      </c>
      <c r="K2839" t="s">
        <v>5356</v>
      </c>
      <c r="L2839" t="s">
        <v>57</v>
      </c>
      <c r="M2839">
        <v>0</v>
      </c>
      <c r="N2839">
        <v>0</v>
      </c>
      <c r="O2839" t="s">
        <v>68</v>
      </c>
      <c r="P2839">
        <v>0</v>
      </c>
      <c r="Q2839" t="s">
        <v>72</v>
      </c>
      <c r="R2839" t="s">
        <v>2181</v>
      </c>
      <c r="S2839">
        <v>36.525880000000001</v>
      </c>
      <c r="T2839">
        <v>-121.396719</v>
      </c>
      <c r="U2839">
        <v>0</v>
      </c>
      <c r="V2839">
        <v>19.8</v>
      </c>
      <c r="W2839">
        <v>0</v>
      </c>
      <c r="X2839">
        <v>0</v>
      </c>
      <c r="Y2839">
        <v>0</v>
      </c>
      <c r="Z2839" t="s">
        <v>258</v>
      </c>
      <c r="AA2839">
        <v>0</v>
      </c>
      <c r="AB2839">
        <v>0</v>
      </c>
      <c r="AC2839">
        <v>0</v>
      </c>
      <c r="AD2839">
        <v>0</v>
      </c>
      <c r="AE2839" t="s">
        <v>79</v>
      </c>
      <c r="AF2839">
        <v>1</v>
      </c>
      <c r="AG2839">
        <v>9023</v>
      </c>
      <c r="AH2839">
        <v>0</v>
      </c>
      <c r="AI2839" t="s">
        <v>63</v>
      </c>
      <c r="AJ2839">
        <v>0</v>
      </c>
      <c r="AK2839">
        <v>3</v>
      </c>
      <c r="AL2839">
        <v>0</v>
      </c>
      <c r="AM2839" t="s">
        <v>64</v>
      </c>
      <c r="AN2839">
        <v>0</v>
      </c>
      <c r="AO2839">
        <v>0</v>
      </c>
      <c r="AP2839">
        <v>0</v>
      </c>
      <c r="AQ2839">
        <v>26</v>
      </c>
      <c r="AR2839">
        <v>457.3</v>
      </c>
      <c r="AS2839">
        <v>0</v>
      </c>
      <c r="AT2839">
        <v>1188.2</v>
      </c>
      <c r="AU2839">
        <v>0</v>
      </c>
      <c r="AV2839">
        <v>1645.5</v>
      </c>
      <c r="AW2839">
        <v>0</v>
      </c>
      <c r="AX2839">
        <v>0</v>
      </c>
      <c r="AY2839">
        <v>93926</v>
      </c>
      <c r="AZ2839">
        <v>0</v>
      </c>
    </row>
    <row r="2840" spans="1:52">
      <c r="A2840">
        <v>78</v>
      </c>
      <c r="B2840">
        <v>12</v>
      </c>
      <c r="C2840">
        <v>17.23</v>
      </c>
      <c r="D2840" t="s">
        <v>88</v>
      </c>
      <c r="E2840" t="s">
        <v>119</v>
      </c>
      <c r="F2840">
        <v>74</v>
      </c>
      <c r="G2840" t="s">
        <v>3519</v>
      </c>
      <c r="H2840">
        <v>3621</v>
      </c>
      <c r="I2840" t="s">
        <v>66</v>
      </c>
      <c r="J2840" t="s">
        <v>55</v>
      </c>
      <c r="K2840" t="s">
        <v>5357</v>
      </c>
      <c r="L2840" t="s">
        <v>84</v>
      </c>
      <c r="M2840">
        <v>0</v>
      </c>
      <c r="N2840">
        <v>0</v>
      </c>
      <c r="O2840" t="s">
        <v>68</v>
      </c>
      <c r="P2840">
        <v>1</v>
      </c>
      <c r="Q2840" t="s">
        <v>59</v>
      </c>
      <c r="R2840" t="s">
        <v>3521</v>
      </c>
      <c r="S2840">
        <v>33.644849000000001</v>
      </c>
      <c r="T2840">
        <v>-117.684254</v>
      </c>
      <c r="U2840">
        <v>0</v>
      </c>
      <c r="V2840">
        <v>79.400000000000006</v>
      </c>
      <c r="W2840">
        <v>0</v>
      </c>
      <c r="X2840">
        <v>0</v>
      </c>
      <c r="Y2840">
        <v>0</v>
      </c>
      <c r="Z2840" t="s">
        <v>61</v>
      </c>
      <c r="AA2840">
        <v>0</v>
      </c>
      <c r="AB2840">
        <v>0</v>
      </c>
      <c r="AC2840">
        <v>1</v>
      </c>
      <c r="AD2840">
        <v>0</v>
      </c>
      <c r="AE2840" t="s">
        <v>62</v>
      </c>
      <c r="AF2840">
        <v>1</v>
      </c>
      <c r="AG2840">
        <v>59176</v>
      </c>
      <c r="AH2840">
        <v>0</v>
      </c>
      <c r="AI2840" t="s">
        <v>63</v>
      </c>
      <c r="AJ2840">
        <v>0</v>
      </c>
      <c r="AK2840">
        <v>1</v>
      </c>
      <c r="AL2840">
        <v>1</v>
      </c>
      <c r="AM2840" t="s">
        <v>64</v>
      </c>
      <c r="AN2840">
        <v>1</v>
      </c>
      <c r="AO2840">
        <v>0</v>
      </c>
      <c r="AP2840">
        <v>0</v>
      </c>
      <c r="AQ2840">
        <v>15</v>
      </c>
      <c r="AR2840">
        <v>1156.0999999999999</v>
      </c>
      <c r="AS2840">
        <v>0</v>
      </c>
      <c r="AT2840">
        <v>258.45</v>
      </c>
      <c r="AU2840">
        <v>0</v>
      </c>
      <c r="AV2840">
        <v>1414.55</v>
      </c>
      <c r="AW2840">
        <v>0</v>
      </c>
      <c r="AX2840">
        <v>1</v>
      </c>
      <c r="AY2840">
        <v>92630</v>
      </c>
      <c r="AZ2840">
        <v>1</v>
      </c>
    </row>
    <row r="2841" spans="1:52">
      <c r="A2841">
        <v>47</v>
      </c>
      <c r="B2841">
        <v>11</v>
      </c>
      <c r="C2841">
        <v>4.0199999999999996</v>
      </c>
      <c r="D2841" t="s">
        <v>88</v>
      </c>
      <c r="E2841" t="s">
        <v>89</v>
      </c>
      <c r="F2841">
        <v>87</v>
      </c>
      <c r="G2841" t="s">
        <v>1775</v>
      </c>
      <c r="H2841">
        <v>4895</v>
      </c>
      <c r="I2841" t="s">
        <v>66</v>
      </c>
      <c r="J2841" t="s">
        <v>55</v>
      </c>
      <c r="K2841" t="s">
        <v>5358</v>
      </c>
      <c r="L2841" t="s">
        <v>84</v>
      </c>
      <c r="M2841">
        <v>0</v>
      </c>
      <c r="N2841">
        <v>0</v>
      </c>
      <c r="O2841" t="s">
        <v>68</v>
      </c>
      <c r="P2841">
        <v>1</v>
      </c>
      <c r="Q2841" t="s">
        <v>85</v>
      </c>
      <c r="R2841" t="s">
        <v>1777</v>
      </c>
      <c r="S2841">
        <v>35.869625999999997</v>
      </c>
      <c r="T2841">
        <v>-119.498771</v>
      </c>
      <c r="U2841">
        <v>0</v>
      </c>
      <c r="V2841">
        <v>42.9</v>
      </c>
      <c r="W2841">
        <v>0</v>
      </c>
      <c r="X2841">
        <v>0</v>
      </c>
      <c r="Y2841">
        <v>0</v>
      </c>
      <c r="Z2841" t="s">
        <v>93</v>
      </c>
      <c r="AA2841">
        <v>0</v>
      </c>
      <c r="AB2841">
        <v>0</v>
      </c>
      <c r="AC2841">
        <v>1</v>
      </c>
      <c r="AD2841">
        <v>0</v>
      </c>
      <c r="AE2841" t="s">
        <v>62</v>
      </c>
      <c r="AF2841">
        <v>1</v>
      </c>
      <c r="AG2841">
        <v>1054</v>
      </c>
      <c r="AH2841">
        <v>0</v>
      </c>
      <c r="AI2841" t="s">
        <v>63</v>
      </c>
      <c r="AJ2841">
        <v>0</v>
      </c>
      <c r="AK2841">
        <v>1</v>
      </c>
      <c r="AL2841">
        <v>0</v>
      </c>
      <c r="AM2841" t="s">
        <v>64</v>
      </c>
      <c r="AN2841">
        <v>0</v>
      </c>
      <c r="AO2841">
        <v>0</v>
      </c>
      <c r="AP2841">
        <v>0</v>
      </c>
      <c r="AQ2841">
        <v>1</v>
      </c>
      <c r="AR2841">
        <v>42.9</v>
      </c>
      <c r="AS2841">
        <v>0</v>
      </c>
      <c r="AT2841">
        <v>4.0199999999999996</v>
      </c>
      <c r="AU2841">
        <v>0</v>
      </c>
      <c r="AV2841">
        <v>46.92</v>
      </c>
      <c r="AW2841">
        <v>0</v>
      </c>
      <c r="AX2841">
        <v>1</v>
      </c>
      <c r="AY2841">
        <v>93201</v>
      </c>
      <c r="AZ2841">
        <v>1</v>
      </c>
    </row>
    <row r="2842" spans="1:52">
      <c r="A2842">
        <v>37</v>
      </c>
      <c r="B2842">
        <v>7</v>
      </c>
      <c r="C2842">
        <v>0</v>
      </c>
      <c r="D2842" t="s">
        <v>52</v>
      </c>
      <c r="E2842" t="s">
        <v>52</v>
      </c>
      <c r="F2842">
        <v>68</v>
      </c>
      <c r="G2842" t="s">
        <v>5359</v>
      </c>
      <c r="H2842">
        <v>4348</v>
      </c>
      <c r="I2842" t="s">
        <v>66</v>
      </c>
      <c r="J2842" t="s">
        <v>55</v>
      </c>
      <c r="K2842" t="s">
        <v>5360</v>
      </c>
      <c r="L2842" t="s">
        <v>57</v>
      </c>
      <c r="M2842">
        <v>0</v>
      </c>
      <c r="N2842">
        <v>0</v>
      </c>
      <c r="O2842" t="s">
        <v>68</v>
      </c>
      <c r="P2842">
        <v>1</v>
      </c>
      <c r="Q2842" t="s">
        <v>77</v>
      </c>
      <c r="R2842" t="s">
        <v>5361</v>
      </c>
      <c r="S2842">
        <v>37.469499999999996</v>
      </c>
      <c r="T2842">
        <v>-120.672724</v>
      </c>
      <c r="U2842">
        <v>1</v>
      </c>
      <c r="V2842">
        <v>40.15</v>
      </c>
      <c r="W2842">
        <v>0</v>
      </c>
      <c r="X2842">
        <v>0</v>
      </c>
      <c r="Y2842">
        <v>1</v>
      </c>
      <c r="Z2842" t="s">
        <v>87</v>
      </c>
      <c r="AA2842">
        <v>0</v>
      </c>
      <c r="AB2842">
        <v>1</v>
      </c>
      <c r="AC2842">
        <v>1</v>
      </c>
      <c r="AD2842">
        <v>1</v>
      </c>
      <c r="AE2842" t="s">
        <v>62</v>
      </c>
      <c r="AF2842">
        <v>0</v>
      </c>
      <c r="AG2842">
        <v>809</v>
      </c>
      <c r="AH2842">
        <v>0</v>
      </c>
      <c r="AI2842" t="s">
        <v>63</v>
      </c>
      <c r="AJ2842">
        <v>1</v>
      </c>
      <c r="AK2842">
        <v>4</v>
      </c>
      <c r="AL2842">
        <v>0</v>
      </c>
      <c r="AM2842" t="s">
        <v>64</v>
      </c>
      <c r="AN2842">
        <v>0</v>
      </c>
      <c r="AO2842">
        <v>0</v>
      </c>
      <c r="AP2842">
        <v>1</v>
      </c>
      <c r="AQ2842">
        <v>42</v>
      </c>
      <c r="AR2842">
        <v>1626.05</v>
      </c>
      <c r="AS2842">
        <v>0</v>
      </c>
      <c r="AT2842">
        <v>0</v>
      </c>
      <c r="AU2842">
        <v>0</v>
      </c>
      <c r="AV2842">
        <v>1626.05</v>
      </c>
      <c r="AW2842">
        <v>0</v>
      </c>
      <c r="AX2842">
        <v>1</v>
      </c>
      <c r="AY2842">
        <v>95303</v>
      </c>
      <c r="AZ2842">
        <v>0</v>
      </c>
    </row>
    <row r="2843" spans="1:52">
      <c r="A2843">
        <v>38</v>
      </c>
      <c r="B2843">
        <v>19</v>
      </c>
      <c r="C2843">
        <v>5.36</v>
      </c>
      <c r="D2843" t="s">
        <v>52</v>
      </c>
      <c r="E2843" t="s">
        <v>52</v>
      </c>
      <c r="F2843">
        <v>38</v>
      </c>
      <c r="G2843" t="s">
        <v>2586</v>
      </c>
      <c r="H2843">
        <v>2432</v>
      </c>
      <c r="I2843" t="s">
        <v>66</v>
      </c>
      <c r="J2843" t="s">
        <v>55</v>
      </c>
      <c r="K2843" t="s">
        <v>5362</v>
      </c>
      <c r="L2843" t="s">
        <v>108</v>
      </c>
      <c r="M2843">
        <v>1</v>
      </c>
      <c r="N2843">
        <v>0</v>
      </c>
      <c r="O2843" t="s">
        <v>58</v>
      </c>
      <c r="P2843">
        <v>1</v>
      </c>
      <c r="Q2843" t="s">
        <v>59</v>
      </c>
      <c r="R2843" t="s">
        <v>2588</v>
      </c>
      <c r="S2843">
        <v>33.832799000000001</v>
      </c>
      <c r="T2843">
        <v>-116.250973</v>
      </c>
      <c r="U2843">
        <v>0</v>
      </c>
      <c r="V2843">
        <v>89.35</v>
      </c>
      <c r="W2843">
        <v>0</v>
      </c>
      <c r="X2843">
        <v>1</v>
      </c>
      <c r="Y2843">
        <v>0</v>
      </c>
      <c r="Z2843" t="s">
        <v>61</v>
      </c>
      <c r="AA2843">
        <v>0</v>
      </c>
      <c r="AB2843">
        <v>0</v>
      </c>
      <c r="AC2843">
        <v>1</v>
      </c>
      <c r="AD2843">
        <v>0</v>
      </c>
      <c r="AE2843" t="s">
        <v>62</v>
      </c>
      <c r="AF2843">
        <v>1</v>
      </c>
      <c r="AG2843">
        <v>5529</v>
      </c>
      <c r="AH2843">
        <v>0</v>
      </c>
      <c r="AI2843" t="s">
        <v>63</v>
      </c>
      <c r="AJ2843">
        <v>0</v>
      </c>
      <c r="AK2843">
        <v>3</v>
      </c>
      <c r="AL2843">
        <v>0</v>
      </c>
      <c r="AM2843" t="s">
        <v>64</v>
      </c>
      <c r="AN2843">
        <v>1</v>
      </c>
      <c r="AO2843">
        <v>1</v>
      </c>
      <c r="AP2843">
        <v>1</v>
      </c>
      <c r="AQ2843">
        <v>1</v>
      </c>
      <c r="AR2843">
        <v>89.35</v>
      </c>
      <c r="AS2843">
        <v>0</v>
      </c>
      <c r="AT2843">
        <v>5.36</v>
      </c>
      <c r="AU2843">
        <v>0</v>
      </c>
      <c r="AV2843">
        <v>94.71</v>
      </c>
      <c r="AW2843">
        <v>0</v>
      </c>
      <c r="AX2843">
        <v>1</v>
      </c>
      <c r="AY2843">
        <v>92241</v>
      </c>
      <c r="AZ2843">
        <v>0</v>
      </c>
    </row>
    <row r="2844" spans="1:52">
      <c r="A2844">
        <v>64</v>
      </c>
      <c r="B2844">
        <v>0</v>
      </c>
      <c r="C2844">
        <v>39.299999999999997</v>
      </c>
      <c r="D2844" t="s">
        <v>52</v>
      </c>
      <c r="E2844" t="s">
        <v>52</v>
      </c>
      <c r="F2844">
        <v>31</v>
      </c>
      <c r="G2844" t="s">
        <v>482</v>
      </c>
      <c r="H2844">
        <v>4382</v>
      </c>
      <c r="I2844" t="s">
        <v>54</v>
      </c>
      <c r="J2844" t="s">
        <v>55</v>
      </c>
      <c r="K2844" t="s">
        <v>5363</v>
      </c>
      <c r="L2844" t="s">
        <v>57</v>
      </c>
      <c r="M2844">
        <v>1</v>
      </c>
      <c r="N2844">
        <v>0</v>
      </c>
      <c r="O2844" t="s">
        <v>58</v>
      </c>
      <c r="P2844">
        <v>0</v>
      </c>
      <c r="Q2844" t="s">
        <v>72</v>
      </c>
      <c r="R2844" t="s">
        <v>484</v>
      </c>
      <c r="S2844">
        <v>34.042285999999997</v>
      </c>
      <c r="T2844">
        <v>-117.756106</v>
      </c>
      <c r="U2844">
        <v>1</v>
      </c>
      <c r="V2844">
        <v>25.2</v>
      </c>
      <c r="W2844">
        <v>1</v>
      </c>
      <c r="X2844">
        <v>3</v>
      </c>
      <c r="Y2844">
        <v>1</v>
      </c>
      <c r="Z2844" t="s">
        <v>105</v>
      </c>
      <c r="AA2844">
        <v>0</v>
      </c>
      <c r="AB2844">
        <v>0</v>
      </c>
      <c r="AC2844">
        <v>0</v>
      </c>
      <c r="AD2844">
        <v>1</v>
      </c>
      <c r="AE2844" t="s">
        <v>62</v>
      </c>
      <c r="AF2844">
        <v>1</v>
      </c>
      <c r="AG2844">
        <v>69974</v>
      </c>
      <c r="AH2844">
        <v>0</v>
      </c>
      <c r="AI2844" t="s">
        <v>63</v>
      </c>
      <c r="AJ2844">
        <v>1</v>
      </c>
      <c r="AK2844">
        <v>3</v>
      </c>
      <c r="AL2844">
        <v>0</v>
      </c>
      <c r="AM2844" t="s">
        <v>64</v>
      </c>
      <c r="AN2844">
        <v>0</v>
      </c>
      <c r="AO2844">
        <v>0</v>
      </c>
      <c r="AP2844">
        <v>0</v>
      </c>
      <c r="AQ2844">
        <v>72</v>
      </c>
      <c r="AR2844">
        <v>1787.35</v>
      </c>
      <c r="AS2844">
        <v>0</v>
      </c>
      <c r="AT2844">
        <v>2829.6</v>
      </c>
      <c r="AU2844">
        <v>0</v>
      </c>
      <c r="AV2844">
        <v>4616.95</v>
      </c>
      <c r="AW2844">
        <v>0</v>
      </c>
      <c r="AX2844">
        <v>0</v>
      </c>
      <c r="AY2844">
        <v>91766</v>
      </c>
      <c r="AZ2844">
        <v>0</v>
      </c>
    </row>
    <row r="2845" spans="1:52">
      <c r="A2845">
        <v>33</v>
      </c>
      <c r="B2845">
        <v>16</v>
      </c>
      <c r="C2845">
        <v>5.16</v>
      </c>
      <c r="D2845" t="s">
        <v>97</v>
      </c>
      <c r="E2845" t="s">
        <v>1207</v>
      </c>
      <c r="F2845">
        <v>89</v>
      </c>
      <c r="G2845" t="s">
        <v>82</v>
      </c>
      <c r="H2845">
        <v>4162</v>
      </c>
      <c r="I2845" t="s">
        <v>66</v>
      </c>
      <c r="J2845" t="s">
        <v>55</v>
      </c>
      <c r="K2845" t="s">
        <v>5364</v>
      </c>
      <c r="L2845" t="s">
        <v>84</v>
      </c>
      <c r="M2845">
        <v>1</v>
      </c>
      <c r="N2845">
        <v>0</v>
      </c>
      <c r="O2845" t="s">
        <v>58</v>
      </c>
      <c r="P2845">
        <v>1</v>
      </c>
      <c r="Q2845" t="s">
        <v>77</v>
      </c>
      <c r="R2845" t="s">
        <v>5365</v>
      </c>
      <c r="S2845">
        <v>37.333851000000003</v>
      </c>
      <c r="T2845">
        <v>-121.891147</v>
      </c>
      <c r="U2845">
        <v>0</v>
      </c>
      <c r="V2845">
        <v>44.55</v>
      </c>
      <c r="W2845">
        <v>0</v>
      </c>
      <c r="X2845">
        <v>1</v>
      </c>
      <c r="Y2845">
        <v>0</v>
      </c>
      <c r="Z2845" t="s">
        <v>61</v>
      </c>
      <c r="AA2845">
        <v>0</v>
      </c>
      <c r="AB2845">
        <v>0</v>
      </c>
      <c r="AC2845">
        <v>1</v>
      </c>
      <c r="AD2845">
        <v>0</v>
      </c>
      <c r="AE2845" t="s">
        <v>62</v>
      </c>
      <c r="AF2845">
        <v>1</v>
      </c>
      <c r="AG2845">
        <v>561</v>
      </c>
      <c r="AH2845">
        <v>0</v>
      </c>
      <c r="AI2845" t="s">
        <v>63</v>
      </c>
      <c r="AJ2845">
        <v>0</v>
      </c>
      <c r="AK2845">
        <v>3</v>
      </c>
      <c r="AL2845">
        <v>0</v>
      </c>
      <c r="AM2845" t="s">
        <v>64</v>
      </c>
      <c r="AN2845">
        <v>0</v>
      </c>
      <c r="AO2845">
        <v>0</v>
      </c>
      <c r="AP2845">
        <v>0</v>
      </c>
      <c r="AQ2845">
        <v>12</v>
      </c>
      <c r="AR2845">
        <v>480.6</v>
      </c>
      <c r="AS2845">
        <v>0</v>
      </c>
      <c r="AT2845">
        <v>61.92</v>
      </c>
      <c r="AU2845">
        <v>18.21</v>
      </c>
      <c r="AV2845">
        <v>524.30999999999995</v>
      </c>
      <c r="AW2845">
        <v>0</v>
      </c>
      <c r="AX2845">
        <v>0</v>
      </c>
      <c r="AY2845">
        <v>95113</v>
      </c>
      <c r="AZ2845">
        <v>1</v>
      </c>
    </row>
    <row r="2846" spans="1:52">
      <c r="A2846">
        <v>20</v>
      </c>
      <c r="B2846">
        <v>69</v>
      </c>
      <c r="C2846">
        <v>32.29</v>
      </c>
      <c r="D2846" t="s">
        <v>52</v>
      </c>
      <c r="E2846" t="s">
        <v>52</v>
      </c>
      <c r="F2846">
        <v>27</v>
      </c>
      <c r="G2846" t="s">
        <v>2385</v>
      </c>
      <c r="H2846">
        <v>5468</v>
      </c>
      <c r="I2846" t="s">
        <v>54</v>
      </c>
      <c r="J2846" t="s">
        <v>55</v>
      </c>
      <c r="K2846" t="s">
        <v>5366</v>
      </c>
      <c r="L2846" t="s">
        <v>57</v>
      </c>
      <c r="M2846">
        <v>1</v>
      </c>
      <c r="N2846">
        <v>0</v>
      </c>
      <c r="O2846" t="s">
        <v>58</v>
      </c>
      <c r="P2846">
        <v>1</v>
      </c>
      <c r="Q2846" t="s">
        <v>77</v>
      </c>
      <c r="R2846" t="s">
        <v>2387</v>
      </c>
      <c r="S2846">
        <v>36.810568000000004</v>
      </c>
      <c r="T2846">
        <v>-121.503022</v>
      </c>
      <c r="U2846">
        <v>1</v>
      </c>
      <c r="V2846">
        <v>78.45</v>
      </c>
      <c r="W2846">
        <v>0</v>
      </c>
      <c r="X2846">
        <v>2</v>
      </c>
      <c r="Y2846">
        <v>1</v>
      </c>
      <c r="Z2846" t="s">
        <v>61</v>
      </c>
      <c r="AA2846">
        <v>1</v>
      </c>
      <c r="AB2846">
        <v>1</v>
      </c>
      <c r="AC2846">
        <v>0</v>
      </c>
      <c r="AD2846">
        <v>1</v>
      </c>
      <c r="AE2846" t="s">
        <v>62</v>
      </c>
      <c r="AF2846">
        <v>1</v>
      </c>
      <c r="AG2846">
        <v>3402</v>
      </c>
      <c r="AH2846">
        <v>1</v>
      </c>
      <c r="AI2846" t="s">
        <v>63</v>
      </c>
      <c r="AJ2846">
        <v>1</v>
      </c>
      <c r="AK2846">
        <v>3</v>
      </c>
      <c r="AL2846">
        <v>0</v>
      </c>
      <c r="AM2846" t="s">
        <v>64</v>
      </c>
      <c r="AN2846">
        <v>1</v>
      </c>
      <c r="AO2846">
        <v>1</v>
      </c>
      <c r="AP2846">
        <v>1</v>
      </c>
      <c r="AQ2846">
        <v>41</v>
      </c>
      <c r="AR2846">
        <v>3126.45</v>
      </c>
      <c r="AS2846">
        <v>0</v>
      </c>
      <c r="AT2846">
        <v>1323.89</v>
      </c>
      <c r="AU2846">
        <v>0</v>
      </c>
      <c r="AV2846">
        <v>4450.34</v>
      </c>
      <c r="AW2846">
        <v>1</v>
      </c>
      <c r="AX2846">
        <v>1</v>
      </c>
      <c r="AY2846">
        <v>95045</v>
      </c>
      <c r="AZ2846">
        <v>0</v>
      </c>
    </row>
    <row r="2847" spans="1:52">
      <c r="A2847">
        <v>45</v>
      </c>
      <c r="B2847">
        <v>12</v>
      </c>
      <c r="C2847">
        <v>32.44</v>
      </c>
      <c r="D2847" t="s">
        <v>88</v>
      </c>
      <c r="E2847" t="s">
        <v>89</v>
      </c>
      <c r="F2847">
        <v>89</v>
      </c>
      <c r="G2847" t="s">
        <v>414</v>
      </c>
      <c r="H2847">
        <v>3522</v>
      </c>
      <c r="I2847" t="s">
        <v>66</v>
      </c>
      <c r="J2847" t="s">
        <v>55</v>
      </c>
      <c r="K2847" t="s">
        <v>5367</v>
      </c>
      <c r="L2847" t="s">
        <v>84</v>
      </c>
      <c r="M2847">
        <v>0</v>
      </c>
      <c r="N2847">
        <v>0</v>
      </c>
      <c r="O2847" t="s">
        <v>68</v>
      </c>
      <c r="P2847">
        <v>1</v>
      </c>
      <c r="Q2847" t="s">
        <v>77</v>
      </c>
      <c r="R2847" t="s">
        <v>3198</v>
      </c>
      <c r="S2847">
        <v>36.768774000000001</v>
      </c>
      <c r="T2847">
        <v>-119.76263299999999</v>
      </c>
      <c r="U2847">
        <v>0</v>
      </c>
      <c r="V2847">
        <v>44.4</v>
      </c>
      <c r="W2847">
        <v>0</v>
      </c>
      <c r="X2847">
        <v>0</v>
      </c>
      <c r="Y2847">
        <v>0</v>
      </c>
      <c r="Z2847" t="s">
        <v>93</v>
      </c>
      <c r="AA2847">
        <v>0</v>
      </c>
      <c r="AB2847">
        <v>0</v>
      </c>
      <c r="AC2847">
        <v>0</v>
      </c>
      <c r="AD2847">
        <v>0</v>
      </c>
      <c r="AE2847" t="s">
        <v>161</v>
      </c>
      <c r="AF2847">
        <v>1</v>
      </c>
      <c r="AG2847">
        <v>31180</v>
      </c>
      <c r="AH2847">
        <v>0</v>
      </c>
      <c r="AI2847" t="s">
        <v>63</v>
      </c>
      <c r="AJ2847">
        <v>0</v>
      </c>
      <c r="AK2847">
        <v>1</v>
      </c>
      <c r="AL2847">
        <v>0</v>
      </c>
      <c r="AM2847" t="s">
        <v>64</v>
      </c>
      <c r="AN2847">
        <v>0</v>
      </c>
      <c r="AO2847">
        <v>0</v>
      </c>
      <c r="AP2847">
        <v>0</v>
      </c>
      <c r="AQ2847">
        <v>1</v>
      </c>
      <c r="AR2847">
        <v>44.4</v>
      </c>
      <c r="AS2847">
        <v>0</v>
      </c>
      <c r="AT2847">
        <v>32.44</v>
      </c>
      <c r="AU2847">
        <v>0</v>
      </c>
      <c r="AV2847">
        <v>76.84</v>
      </c>
      <c r="AW2847">
        <v>0</v>
      </c>
      <c r="AX2847">
        <v>1</v>
      </c>
      <c r="AY2847">
        <v>93703</v>
      </c>
      <c r="AZ2847">
        <v>1</v>
      </c>
    </row>
    <row r="2848" spans="1:52">
      <c r="A2848">
        <v>72</v>
      </c>
      <c r="B2848">
        <v>17</v>
      </c>
      <c r="C2848">
        <v>36.270000000000003</v>
      </c>
      <c r="D2848" t="s">
        <v>52</v>
      </c>
      <c r="E2848" t="s">
        <v>52</v>
      </c>
      <c r="F2848">
        <v>51</v>
      </c>
      <c r="G2848" t="s">
        <v>5368</v>
      </c>
      <c r="H2848">
        <v>3468</v>
      </c>
      <c r="I2848" t="s">
        <v>66</v>
      </c>
      <c r="J2848" t="s">
        <v>55</v>
      </c>
      <c r="K2848" t="s">
        <v>5369</v>
      </c>
      <c r="L2848" t="s">
        <v>57</v>
      </c>
      <c r="M2848">
        <v>0</v>
      </c>
      <c r="N2848">
        <v>0</v>
      </c>
      <c r="O2848" t="s">
        <v>58</v>
      </c>
      <c r="P2848">
        <v>1</v>
      </c>
      <c r="Q2848" t="s">
        <v>59</v>
      </c>
      <c r="R2848" t="s">
        <v>5370</v>
      </c>
      <c r="S2848">
        <v>39.225693999999997</v>
      </c>
      <c r="T2848">
        <v>-123.717354</v>
      </c>
      <c r="U2848">
        <v>0</v>
      </c>
      <c r="V2848">
        <v>80.7</v>
      </c>
      <c r="W2848">
        <v>0</v>
      </c>
      <c r="X2848">
        <v>0</v>
      </c>
      <c r="Y2848">
        <v>0</v>
      </c>
      <c r="Z2848" t="s">
        <v>93</v>
      </c>
      <c r="AA2848">
        <v>1</v>
      </c>
      <c r="AB2848">
        <v>1</v>
      </c>
      <c r="AC2848">
        <v>0</v>
      </c>
      <c r="AD2848">
        <v>0</v>
      </c>
      <c r="AE2848" t="s">
        <v>62</v>
      </c>
      <c r="AF2848">
        <v>1</v>
      </c>
      <c r="AG2848">
        <v>1054</v>
      </c>
      <c r="AH2848">
        <v>0</v>
      </c>
      <c r="AI2848" t="s">
        <v>63</v>
      </c>
      <c r="AJ2848">
        <v>0</v>
      </c>
      <c r="AK2848">
        <v>4</v>
      </c>
      <c r="AL2848">
        <v>1</v>
      </c>
      <c r="AM2848" t="s">
        <v>64</v>
      </c>
      <c r="AN2848">
        <v>0</v>
      </c>
      <c r="AO2848">
        <v>0</v>
      </c>
      <c r="AP2848">
        <v>0</v>
      </c>
      <c r="AQ2848">
        <v>5</v>
      </c>
      <c r="AR2848">
        <v>374.8</v>
      </c>
      <c r="AS2848">
        <v>0</v>
      </c>
      <c r="AT2848">
        <v>181.35</v>
      </c>
      <c r="AU2848">
        <v>0</v>
      </c>
      <c r="AV2848">
        <v>556.15</v>
      </c>
      <c r="AW2848">
        <v>0</v>
      </c>
      <c r="AX2848">
        <v>1</v>
      </c>
      <c r="AY2848">
        <v>95410</v>
      </c>
      <c r="AZ2848">
        <v>0</v>
      </c>
    </row>
    <row r="2849" spans="1:52">
      <c r="A2849">
        <v>46</v>
      </c>
      <c r="B2849">
        <v>13</v>
      </c>
      <c r="C2849">
        <v>43.57</v>
      </c>
      <c r="D2849" t="s">
        <v>52</v>
      </c>
      <c r="E2849" t="s">
        <v>52</v>
      </c>
      <c r="F2849">
        <v>23</v>
      </c>
      <c r="G2849" t="s">
        <v>5371</v>
      </c>
      <c r="H2849">
        <v>4754</v>
      </c>
      <c r="I2849" t="s">
        <v>54</v>
      </c>
      <c r="J2849" t="s">
        <v>55</v>
      </c>
      <c r="K2849" t="s">
        <v>5372</v>
      </c>
      <c r="L2849" t="s">
        <v>57</v>
      </c>
      <c r="M2849">
        <v>0</v>
      </c>
      <c r="N2849">
        <v>1</v>
      </c>
      <c r="O2849" t="s">
        <v>58</v>
      </c>
      <c r="P2849">
        <v>1</v>
      </c>
      <c r="Q2849" t="s">
        <v>59</v>
      </c>
      <c r="R2849" t="s">
        <v>5373</v>
      </c>
      <c r="S2849">
        <v>36.452210999999998</v>
      </c>
      <c r="T2849">
        <v>-119.94575</v>
      </c>
      <c r="U2849">
        <v>0</v>
      </c>
      <c r="V2849">
        <v>99.5</v>
      </c>
      <c r="W2849">
        <v>0</v>
      </c>
      <c r="X2849">
        <v>0</v>
      </c>
      <c r="Y2849">
        <v>0</v>
      </c>
      <c r="Z2849" t="s">
        <v>87</v>
      </c>
      <c r="AA2849">
        <v>1</v>
      </c>
      <c r="AB2849">
        <v>1</v>
      </c>
      <c r="AC2849">
        <v>0</v>
      </c>
      <c r="AD2849">
        <v>0</v>
      </c>
      <c r="AE2849" t="s">
        <v>79</v>
      </c>
      <c r="AF2849">
        <v>1</v>
      </c>
      <c r="AG2849">
        <v>5729</v>
      </c>
      <c r="AH2849">
        <v>1</v>
      </c>
      <c r="AI2849" t="s">
        <v>63</v>
      </c>
      <c r="AJ2849">
        <v>0</v>
      </c>
      <c r="AK2849">
        <v>3</v>
      </c>
      <c r="AL2849">
        <v>0</v>
      </c>
      <c r="AM2849" t="s">
        <v>64</v>
      </c>
      <c r="AN2849">
        <v>1</v>
      </c>
      <c r="AO2849">
        <v>1</v>
      </c>
      <c r="AP2849">
        <v>0</v>
      </c>
      <c r="AQ2849">
        <v>53</v>
      </c>
      <c r="AR2849">
        <v>5424.25</v>
      </c>
      <c r="AS2849">
        <v>0</v>
      </c>
      <c r="AT2849">
        <v>2309.21</v>
      </c>
      <c r="AU2849">
        <v>0</v>
      </c>
      <c r="AV2849">
        <v>7733.46</v>
      </c>
      <c r="AW2849">
        <v>0</v>
      </c>
      <c r="AX2849">
        <v>1</v>
      </c>
      <c r="AY2849">
        <v>93656</v>
      </c>
      <c r="AZ2849">
        <v>0</v>
      </c>
    </row>
    <row r="2850" spans="1:52">
      <c r="A2850">
        <v>33</v>
      </c>
      <c r="B2850">
        <v>20</v>
      </c>
      <c r="C2850">
        <v>31.61</v>
      </c>
      <c r="D2850" t="s">
        <v>88</v>
      </c>
      <c r="E2850" t="s">
        <v>119</v>
      </c>
      <c r="F2850">
        <v>76</v>
      </c>
      <c r="G2850" t="s">
        <v>4931</v>
      </c>
      <c r="H2850">
        <v>5646</v>
      </c>
      <c r="I2850" t="s">
        <v>66</v>
      </c>
      <c r="J2850" t="s">
        <v>55</v>
      </c>
      <c r="K2850" t="s">
        <v>5374</v>
      </c>
      <c r="L2850" t="s">
        <v>84</v>
      </c>
      <c r="M2850">
        <v>0</v>
      </c>
      <c r="N2850">
        <v>0</v>
      </c>
      <c r="O2850" t="s">
        <v>58</v>
      </c>
      <c r="P2850">
        <v>1</v>
      </c>
      <c r="Q2850" t="s">
        <v>59</v>
      </c>
      <c r="R2850" t="s">
        <v>4933</v>
      </c>
      <c r="S2850">
        <v>37.848641000000001</v>
      </c>
      <c r="T2850">
        <v>-122.515692</v>
      </c>
      <c r="U2850">
        <v>1</v>
      </c>
      <c r="V2850">
        <v>91.5</v>
      </c>
      <c r="W2850">
        <v>1</v>
      </c>
      <c r="X2850">
        <v>0</v>
      </c>
      <c r="Y2850">
        <v>1</v>
      </c>
      <c r="Z2850" t="s">
        <v>61</v>
      </c>
      <c r="AA2850">
        <v>1</v>
      </c>
      <c r="AB2850">
        <v>0</v>
      </c>
      <c r="AC2850">
        <v>1</v>
      </c>
      <c r="AD2850">
        <v>1</v>
      </c>
      <c r="AE2850" t="s">
        <v>79</v>
      </c>
      <c r="AF2850">
        <v>1</v>
      </c>
      <c r="AG2850">
        <v>11213</v>
      </c>
      <c r="AH2850">
        <v>0</v>
      </c>
      <c r="AI2850" t="s">
        <v>63</v>
      </c>
      <c r="AJ2850">
        <v>1</v>
      </c>
      <c r="AK2850">
        <v>3</v>
      </c>
      <c r="AL2850">
        <v>0</v>
      </c>
      <c r="AM2850" t="s">
        <v>64</v>
      </c>
      <c r="AN2850">
        <v>1</v>
      </c>
      <c r="AO2850">
        <v>1</v>
      </c>
      <c r="AP2850">
        <v>0</v>
      </c>
      <c r="AQ2850">
        <v>3</v>
      </c>
      <c r="AR2850">
        <v>242.95</v>
      </c>
      <c r="AS2850">
        <v>10</v>
      </c>
      <c r="AT2850">
        <v>94.83</v>
      </c>
      <c r="AU2850">
        <v>0</v>
      </c>
      <c r="AV2850">
        <v>347.78</v>
      </c>
      <c r="AW2850">
        <v>0</v>
      </c>
      <c r="AX2850">
        <v>0</v>
      </c>
      <c r="AY2850">
        <v>94965</v>
      </c>
      <c r="AZ2850">
        <v>1</v>
      </c>
    </row>
    <row r="2851" spans="1:52">
      <c r="A2851">
        <v>59</v>
      </c>
      <c r="B2851">
        <v>15</v>
      </c>
      <c r="C2851">
        <v>14.65</v>
      </c>
      <c r="D2851" t="s">
        <v>52</v>
      </c>
      <c r="E2851" t="s">
        <v>52</v>
      </c>
      <c r="F2851">
        <v>32</v>
      </c>
      <c r="G2851" t="s">
        <v>5375</v>
      </c>
      <c r="H2851">
        <v>2962</v>
      </c>
      <c r="I2851" t="s">
        <v>66</v>
      </c>
      <c r="J2851" t="s">
        <v>55</v>
      </c>
      <c r="K2851" t="s">
        <v>5376</v>
      </c>
      <c r="L2851" t="s">
        <v>108</v>
      </c>
      <c r="M2851">
        <v>0</v>
      </c>
      <c r="N2851">
        <v>1</v>
      </c>
      <c r="O2851" t="s">
        <v>68</v>
      </c>
      <c r="P2851">
        <v>1</v>
      </c>
      <c r="Q2851" t="s">
        <v>85</v>
      </c>
      <c r="R2851" t="s">
        <v>5377</v>
      </c>
      <c r="S2851">
        <v>34.278967000000002</v>
      </c>
      <c r="T2851">
        <v>-116.773825</v>
      </c>
      <c r="U2851">
        <v>0</v>
      </c>
      <c r="V2851">
        <v>55.05</v>
      </c>
      <c r="W2851">
        <v>0</v>
      </c>
      <c r="X2851">
        <v>0</v>
      </c>
      <c r="Y2851">
        <v>0</v>
      </c>
      <c r="Z2851" t="s">
        <v>61</v>
      </c>
      <c r="AA2851">
        <v>0</v>
      </c>
      <c r="AB2851">
        <v>0</v>
      </c>
      <c r="AC2851">
        <v>0</v>
      </c>
      <c r="AD2851">
        <v>0</v>
      </c>
      <c r="AE2851" t="s">
        <v>79</v>
      </c>
      <c r="AF2851">
        <v>1</v>
      </c>
      <c r="AG2851">
        <v>9899</v>
      </c>
      <c r="AH2851">
        <v>1</v>
      </c>
      <c r="AI2851" t="s">
        <v>63</v>
      </c>
      <c r="AJ2851">
        <v>0</v>
      </c>
      <c r="AK2851">
        <v>4</v>
      </c>
      <c r="AL2851">
        <v>0</v>
      </c>
      <c r="AM2851" t="s">
        <v>64</v>
      </c>
      <c r="AN2851">
        <v>0</v>
      </c>
      <c r="AO2851">
        <v>0</v>
      </c>
      <c r="AP2851">
        <v>0</v>
      </c>
      <c r="AQ2851">
        <v>1</v>
      </c>
      <c r="AR2851">
        <v>55.05</v>
      </c>
      <c r="AS2851">
        <v>0</v>
      </c>
      <c r="AT2851">
        <v>14.65</v>
      </c>
      <c r="AU2851">
        <v>0</v>
      </c>
      <c r="AV2851">
        <v>69.7</v>
      </c>
      <c r="AW2851">
        <v>0</v>
      </c>
      <c r="AX2851">
        <v>1</v>
      </c>
      <c r="AY2851">
        <v>92314</v>
      </c>
      <c r="AZ2851">
        <v>0</v>
      </c>
    </row>
    <row r="2852" spans="1:52">
      <c r="A2852">
        <v>24</v>
      </c>
      <c r="B2852">
        <v>0</v>
      </c>
      <c r="C2852">
        <v>34.159999999999997</v>
      </c>
      <c r="D2852" t="s">
        <v>52</v>
      </c>
      <c r="E2852" t="s">
        <v>52</v>
      </c>
      <c r="F2852">
        <v>44</v>
      </c>
      <c r="G2852" t="s">
        <v>4074</v>
      </c>
      <c r="H2852">
        <v>4610</v>
      </c>
      <c r="I2852" t="s">
        <v>54</v>
      </c>
      <c r="J2852" t="s">
        <v>55</v>
      </c>
      <c r="K2852" t="s">
        <v>5378</v>
      </c>
      <c r="L2852" t="s">
        <v>57</v>
      </c>
      <c r="M2852">
        <v>0</v>
      </c>
      <c r="N2852">
        <v>0</v>
      </c>
      <c r="O2852" t="s">
        <v>68</v>
      </c>
      <c r="P2852">
        <v>0</v>
      </c>
      <c r="Q2852" t="s">
        <v>72</v>
      </c>
      <c r="R2852" t="s">
        <v>4076</v>
      </c>
      <c r="S2852">
        <v>34.266388999999997</v>
      </c>
      <c r="T2852">
        <v>-118.459744</v>
      </c>
      <c r="U2852">
        <v>0</v>
      </c>
      <c r="V2852">
        <v>24.6</v>
      </c>
      <c r="W2852">
        <v>1</v>
      </c>
      <c r="X2852">
        <v>0</v>
      </c>
      <c r="Y2852">
        <v>0</v>
      </c>
      <c r="Z2852" t="s">
        <v>61</v>
      </c>
      <c r="AA2852">
        <v>0</v>
      </c>
      <c r="AB2852">
        <v>0</v>
      </c>
      <c r="AC2852">
        <v>0</v>
      </c>
      <c r="AD2852">
        <v>0</v>
      </c>
      <c r="AE2852" t="s">
        <v>79</v>
      </c>
      <c r="AF2852">
        <v>1</v>
      </c>
      <c r="AG2852">
        <v>17112</v>
      </c>
      <c r="AH2852">
        <v>0</v>
      </c>
      <c r="AI2852" t="s">
        <v>63</v>
      </c>
      <c r="AJ2852">
        <v>0</v>
      </c>
      <c r="AK2852">
        <v>5</v>
      </c>
      <c r="AL2852">
        <v>0</v>
      </c>
      <c r="AM2852" t="s">
        <v>64</v>
      </c>
      <c r="AN2852">
        <v>0</v>
      </c>
      <c r="AO2852">
        <v>0</v>
      </c>
      <c r="AP2852">
        <v>0</v>
      </c>
      <c r="AQ2852">
        <v>53</v>
      </c>
      <c r="AR2852">
        <v>1279</v>
      </c>
      <c r="AS2852">
        <v>0</v>
      </c>
      <c r="AT2852">
        <v>1810.48</v>
      </c>
      <c r="AU2852">
        <v>37.68</v>
      </c>
      <c r="AV2852">
        <v>3051.8</v>
      </c>
      <c r="AW2852">
        <v>1</v>
      </c>
      <c r="AX2852">
        <v>0</v>
      </c>
      <c r="AY2852">
        <v>91345</v>
      </c>
      <c r="AZ2852">
        <v>0</v>
      </c>
    </row>
    <row r="2853" spans="1:52">
      <c r="A2853">
        <v>33</v>
      </c>
      <c r="B2853">
        <v>29</v>
      </c>
      <c r="C2853">
        <v>34.49</v>
      </c>
      <c r="D2853" t="s">
        <v>52</v>
      </c>
      <c r="E2853" t="s">
        <v>52</v>
      </c>
      <c r="F2853">
        <v>62</v>
      </c>
      <c r="G2853" t="s">
        <v>2586</v>
      </c>
      <c r="H2853">
        <v>5976</v>
      </c>
      <c r="I2853" t="s">
        <v>66</v>
      </c>
      <c r="J2853" t="s">
        <v>55</v>
      </c>
      <c r="K2853" t="s">
        <v>5379</v>
      </c>
      <c r="L2853" t="s">
        <v>57</v>
      </c>
      <c r="M2853">
        <v>0</v>
      </c>
      <c r="N2853">
        <v>1</v>
      </c>
      <c r="O2853" t="s">
        <v>58</v>
      </c>
      <c r="P2853">
        <v>1</v>
      </c>
      <c r="Q2853" t="s">
        <v>59</v>
      </c>
      <c r="R2853" t="s">
        <v>3334</v>
      </c>
      <c r="S2853">
        <v>33.948557999999998</v>
      </c>
      <c r="T2853">
        <v>-116.516976</v>
      </c>
      <c r="U2853">
        <v>1</v>
      </c>
      <c r="V2853">
        <v>85.4</v>
      </c>
      <c r="W2853">
        <v>1</v>
      </c>
      <c r="X2853">
        <v>0</v>
      </c>
      <c r="Y2853">
        <v>6</v>
      </c>
      <c r="Z2853" t="s">
        <v>105</v>
      </c>
      <c r="AA2853">
        <v>1</v>
      </c>
      <c r="AB2853">
        <v>0</v>
      </c>
      <c r="AC2853">
        <v>1</v>
      </c>
      <c r="AD2853">
        <v>1</v>
      </c>
      <c r="AE2853" t="s">
        <v>62</v>
      </c>
      <c r="AF2853">
        <v>1</v>
      </c>
      <c r="AG2853">
        <v>22796</v>
      </c>
      <c r="AH2853">
        <v>0</v>
      </c>
      <c r="AI2853" t="s">
        <v>63</v>
      </c>
      <c r="AJ2853">
        <v>1</v>
      </c>
      <c r="AK2853">
        <v>5</v>
      </c>
      <c r="AL2853">
        <v>0</v>
      </c>
      <c r="AM2853" t="s">
        <v>64</v>
      </c>
      <c r="AN2853">
        <v>0</v>
      </c>
      <c r="AO2853">
        <v>0</v>
      </c>
      <c r="AP2853">
        <v>0</v>
      </c>
      <c r="AQ2853">
        <v>69</v>
      </c>
      <c r="AR2853">
        <v>5869.4</v>
      </c>
      <c r="AS2853">
        <v>0</v>
      </c>
      <c r="AT2853">
        <v>2379.81</v>
      </c>
      <c r="AU2853">
        <v>0</v>
      </c>
      <c r="AV2853">
        <v>8249.2099999999991</v>
      </c>
      <c r="AW2853">
        <v>0</v>
      </c>
      <c r="AX2853">
        <v>1</v>
      </c>
      <c r="AY2853">
        <v>92240</v>
      </c>
      <c r="AZ2853">
        <v>0</v>
      </c>
    </row>
    <row r="2854" spans="1:52">
      <c r="A2854">
        <v>51</v>
      </c>
      <c r="B2854">
        <v>8</v>
      </c>
      <c r="C2854">
        <v>3.81</v>
      </c>
      <c r="D2854" t="s">
        <v>52</v>
      </c>
      <c r="E2854" t="s">
        <v>52</v>
      </c>
      <c r="F2854">
        <v>34</v>
      </c>
      <c r="G2854" t="s">
        <v>338</v>
      </c>
      <c r="H2854">
        <v>4535</v>
      </c>
      <c r="I2854" t="s">
        <v>66</v>
      </c>
      <c r="J2854" t="s">
        <v>55</v>
      </c>
      <c r="K2854" t="s">
        <v>5380</v>
      </c>
      <c r="L2854" t="s">
        <v>57</v>
      </c>
      <c r="M2854">
        <v>0</v>
      </c>
      <c r="N2854">
        <v>0</v>
      </c>
      <c r="O2854" t="s">
        <v>68</v>
      </c>
      <c r="P2854">
        <v>1</v>
      </c>
      <c r="Q2854" t="s">
        <v>59</v>
      </c>
      <c r="R2854" t="s">
        <v>4515</v>
      </c>
      <c r="S2854">
        <v>32.607964000000003</v>
      </c>
      <c r="T2854">
        <v>-117.059459</v>
      </c>
      <c r="U2854">
        <v>1</v>
      </c>
      <c r="V2854">
        <v>95.7</v>
      </c>
      <c r="W2854">
        <v>0</v>
      </c>
      <c r="X2854">
        <v>0</v>
      </c>
      <c r="Y2854">
        <v>7</v>
      </c>
      <c r="Z2854" t="s">
        <v>61</v>
      </c>
      <c r="AA2854">
        <v>0</v>
      </c>
      <c r="AB2854">
        <v>0</v>
      </c>
      <c r="AC2854">
        <v>1</v>
      </c>
      <c r="AD2854">
        <v>1</v>
      </c>
      <c r="AE2854" t="s">
        <v>79</v>
      </c>
      <c r="AF2854">
        <v>1</v>
      </c>
      <c r="AG2854">
        <v>71126</v>
      </c>
      <c r="AH2854">
        <v>1</v>
      </c>
      <c r="AI2854" t="s">
        <v>63</v>
      </c>
      <c r="AJ2854">
        <v>1</v>
      </c>
      <c r="AK2854">
        <v>5</v>
      </c>
      <c r="AL2854">
        <v>0</v>
      </c>
      <c r="AM2854" t="s">
        <v>64</v>
      </c>
      <c r="AN2854">
        <v>1</v>
      </c>
      <c r="AO2854">
        <v>1</v>
      </c>
      <c r="AP2854">
        <v>1</v>
      </c>
      <c r="AQ2854">
        <v>25</v>
      </c>
      <c r="AR2854">
        <v>2338.35</v>
      </c>
      <c r="AS2854">
        <v>0</v>
      </c>
      <c r="AT2854">
        <v>95.25</v>
      </c>
      <c r="AU2854">
        <v>0</v>
      </c>
      <c r="AV2854">
        <v>2433.6</v>
      </c>
      <c r="AW2854">
        <v>0</v>
      </c>
      <c r="AX2854">
        <v>1</v>
      </c>
      <c r="AY2854">
        <v>91911</v>
      </c>
      <c r="AZ2854">
        <v>0</v>
      </c>
    </row>
    <row r="2855" spans="1:52">
      <c r="A2855">
        <v>47</v>
      </c>
      <c r="B2855">
        <v>6</v>
      </c>
      <c r="C2855">
        <v>3.12</v>
      </c>
      <c r="D2855" t="s">
        <v>52</v>
      </c>
      <c r="E2855" t="s">
        <v>52</v>
      </c>
      <c r="F2855">
        <v>34</v>
      </c>
      <c r="G2855" t="s">
        <v>210</v>
      </c>
      <c r="H2855">
        <v>5238</v>
      </c>
      <c r="I2855" t="s">
        <v>75</v>
      </c>
      <c r="J2855" t="s">
        <v>55</v>
      </c>
      <c r="K2855" t="s">
        <v>5381</v>
      </c>
      <c r="L2855" t="s">
        <v>57</v>
      </c>
      <c r="M2855">
        <v>0</v>
      </c>
      <c r="N2855">
        <v>1</v>
      </c>
      <c r="O2855" t="s">
        <v>68</v>
      </c>
      <c r="P2855">
        <v>1</v>
      </c>
      <c r="Q2855" t="s">
        <v>77</v>
      </c>
      <c r="R2855" t="s">
        <v>3945</v>
      </c>
      <c r="S2855">
        <v>38.490507999999998</v>
      </c>
      <c r="T2855">
        <v>-121.284171</v>
      </c>
      <c r="U2855">
        <v>1</v>
      </c>
      <c r="V2855">
        <v>79.3</v>
      </c>
      <c r="W2855">
        <v>1</v>
      </c>
      <c r="X2855">
        <v>0</v>
      </c>
      <c r="Y2855">
        <v>1</v>
      </c>
      <c r="Z2855" t="s">
        <v>61</v>
      </c>
      <c r="AA2855">
        <v>0</v>
      </c>
      <c r="AB2855">
        <v>0</v>
      </c>
      <c r="AC2855">
        <v>1</v>
      </c>
      <c r="AD2855">
        <v>1</v>
      </c>
      <c r="AE2855" t="s">
        <v>79</v>
      </c>
      <c r="AF2855">
        <v>1</v>
      </c>
      <c r="AG2855">
        <v>592</v>
      </c>
      <c r="AH2855">
        <v>1</v>
      </c>
      <c r="AI2855" t="s">
        <v>63</v>
      </c>
      <c r="AJ2855">
        <v>1</v>
      </c>
      <c r="AK2855">
        <v>5</v>
      </c>
      <c r="AL2855">
        <v>0</v>
      </c>
      <c r="AM2855" t="s">
        <v>64</v>
      </c>
      <c r="AN2855">
        <v>1</v>
      </c>
      <c r="AO2855">
        <v>1</v>
      </c>
      <c r="AP2855">
        <v>1</v>
      </c>
      <c r="AQ2855">
        <v>31</v>
      </c>
      <c r="AR2855">
        <v>2484</v>
      </c>
      <c r="AS2855">
        <v>0</v>
      </c>
      <c r="AT2855">
        <v>96.72</v>
      </c>
      <c r="AU2855">
        <v>0</v>
      </c>
      <c r="AV2855">
        <v>2580.7199999999998</v>
      </c>
      <c r="AW2855">
        <v>0</v>
      </c>
      <c r="AX2855">
        <v>1</v>
      </c>
      <c r="AY2855">
        <v>95830</v>
      </c>
      <c r="AZ2855">
        <v>0</v>
      </c>
    </row>
    <row r="2856" spans="1:52">
      <c r="A2856">
        <v>47</v>
      </c>
      <c r="B2856">
        <v>18</v>
      </c>
      <c r="C2856">
        <v>7.31</v>
      </c>
      <c r="D2856" t="s">
        <v>88</v>
      </c>
      <c r="E2856" t="s">
        <v>126</v>
      </c>
      <c r="F2856">
        <v>73</v>
      </c>
      <c r="G2856" t="s">
        <v>539</v>
      </c>
      <c r="H2856">
        <v>4336</v>
      </c>
      <c r="I2856" t="s">
        <v>66</v>
      </c>
      <c r="J2856" t="s">
        <v>55</v>
      </c>
      <c r="K2856" t="s">
        <v>5382</v>
      </c>
      <c r="L2856" t="s">
        <v>84</v>
      </c>
      <c r="M2856">
        <v>0</v>
      </c>
      <c r="N2856">
        <v>0</v>
      </c>
      <c r="O2856" t="s">
        <v>68</v>
      </c>
      <c r="P2856">
        <v>1</v>
      </c>
      <c r="Q2856" t="s">
        <v>77</v>
      </c>
      <c r="R2856" t="s">
        <v>4569</v>
      </c>
      <c r="S2856">
        <v>38.694080999999997</v>
      </c>
      <c r="T2856">
        <v>-121.69443099999999</v>
      </c>
      <c r="U2856">
        <v>0</v>
      </c>
      <c r="V2856">
        <v>49.2</v>
      </c>
      <c r="W2856">
        <v>0</v>
      </c>
      <c r="X2856">
        <v>0</v>
      </c>
      <c r="Y2856">
        <v>0</v>
      </c>
      <c r="Z2856" t="s">
        <v>93</v>
      </c>
      <c r="AA2856">
        <v>0</v>
      </c>
      <c r="AB2856">
        <v>0</v>
      </c>
      <c r="AC2856">
        <v>1</v>
      </c>
      <c r="AD2856">
        <v>0</v>
      </c>
      <c r="AE2856" t="s">
        <v>62</v>
      </c>
      <c r="AF2856">
        <v>1</v>
      </c>
      <c r="AG2856">
        <v>15022</v>
      </c>
      <c r="AH2856">
        <v>1</v>
      </c>
      <c r="AI2856" t="s">
        <v>63</v>
      </c>
      <c r="AJ2856">
        <v>0</v>
      </c>
      <c r="AK2856">
        <v>1</v>
      </c>
      <c r="AL2856">
        <v>0</v>
      </c>
      <c r="AM2856" t="s">
        <v>64</v>
      </c>
      <c r="AN2856">
        <v>0</v>
      </c>
      <c r="AO2856">
        <v>0</v>
      </c>
      <c r="AP2856">
        <v>0</v>
      </c>
      <c r="AQ2856">
        <v>5</v>
      </c>
      <c r="AR2856">
        <v>216.9</v>
      </c>
      <c r="AS2856">
        <v>0</v>
      </c>
      <c r="AT2856">
        <v>36.549999999999997</v>
      </c>
      <c r="AU2856">
        <v>0</v>
      </c>
      <c r="AV2856">
        <v>253.45</v>
      </c>
      <c r="AW2856">
        <v>0</v>
      </c>
      <c r="AX2856">
        <v>1</v>
      </c>
      <c r="AY2856">
        <v>95776</v>
      </c>
      <c r="AZ2856">
        <v>1</v>
      </c>
    </row>
    <row r="2857" spans="1:52">
      <c r="A2857">
        <v>79</v>
      </c>
      <c r="B2857">
        <v>15</v>
      </c>
      <c r="C2857">
        <v>0</v>
      </c>
      <c r="D2857" t="s">
        <v>88</v>
      </c>
      <c r="E2857" t="s">
        <v>165</v>
      </c>
      <c r="F2857">
        <v>73</v>
      </c>
      <c r="G2857" t="s">
        <v>106</v>
      </c>
      <c r="H2857">
        <v>3561</v>
      </c>
      <c r="I2857" t="s">
        <v>66</v>
      </c>
      <c r="J2857" t="s">
        <v>55</v>
      </c>
      <c r="K2857" t="s">
        <v>5383</v>
      </c>
      <c r="L2857" t="s">
        <v>84</v>
      </c>
      <c r="M2857">
        <v>0</v>
      </c>
      <c r="N2857">
        <v>0</v>
      </c>
      <c r="O2857" t="s">
        <v>58</v>
      </c>
      <c r="P2857">
        <v>1</v>
      </c>
      <c r="Q2857" t="s">
        <v>77</v>
      </c>
      <c r="R2857" t="s">
        <v>5384</v>
      </c>
      <c r="S2857">
        <v>32.787835999999999</v>
      </c>
      <c r="T2857">
        <v>-117.232376</v>
      </c>
      <c r="U2857">
        <v>0</v>
      </c>
      <c r="V2857">
        <v>45.7</v>
      </c>
      <c r="W2857">
        <v>0</v>
      </c>
      <c r="X2857">
        <v>0</v>
      </c>
      <c r="Y2857">
        <v>0</v>
      </c>
      <c r="Z2857" t="s">
        <v>61</v>
      </c>
      <c r="AA2857">
        <v>0</v>
      </c>
      <c r="AB2857">
        <v>0</v>
      </c>
      <c r="AC2857">
        <v>0</v>
      </c>
      <c r="AD2857">
        <v>0</v>
      </c>
      <c r="AE2857" t="s">
        <v>62</v>
      </c>
      <c r="AF2857">
        <v>0</v>
      </c>
      <c r="AG2857">
        <v>46086</v>
      </c>
      <c r="AH2857">
        <v>0</v>
      </c>
      <c r="AI2857" t="s">
        <v>63</v>
      </c>
      <c r="AJ2857">
        <v>0</v>
      </c>
      <c r="AK2857">
        <v>3</v>
      </c>
      <c r="AL2857">
        <v>1</v>
      </c>
      <c r="AM2857" t="s">
        <v>64</v>
      </c>
      <c r="AN2857">
        <v>1</v>
      </c>
      <c r="AO2857">
        <v>0</v>
      </c>
      <c r="AP2857">
        <v>1</v>
      </c>
      <c r="AQ2857">
        <v>5</v>
      </c>
      <c r="AR2857">
        <v>198</v>
      </c>
      <c r="AS2857">
        <v>0</v>
      </c>
      <c r="AT2857">
        <v>0</v>
      </c>
      <c r="AU2857">
        <v>0</v>
      </c>
      <c r="AV2857">
        <v>198</v>
      </c>
      <c r="AW2857">
        <v>0</v>
      </c>
      <c r="AX2857">
        <v>1</v>
      </c>
      <c r="AY2857">
        <v>92109</v>
      </c>
      <c r="AZ2857">
        <v>1</v>
      </c>
    </row>
    <row r="2858" spans="1:52">
      <c r="A2858">
        <v>40</v>
      </c>
      <c r="B2858">
        <v>13</v>
      </c>
      <c r="C2858">
        <v>22.23</v>
      </c>
      <c r="D2858" t="s">
        <v>52</v>
      </c>
      <c r="E2858" t="s">
        <v>52</v>
      </c>
      <c r="F2858">
        <v>78</v>
      </c>
      <c r="G2858" t="s">
        <v>2692</v>
      </c>
      <c r="H2858">
        <v>2115</v>
      </c>
      <c r="I2858" t="s">
        <v>66</v>
      </c>
      <c r="J2858" t="s">
        <v>55</v>
      </c>
      <c r="K2858" t="s">
        <v>5385</v>
      </c>
      <c r="L2858" t="s">
        <v>108</v>
      </c>
      <c r="M2858">
        <v>0</v>
      </c>
      <c r="N2858">
        <v>0</v>
      </c>
      <c r="O2858" t="s">
        <v>58</v>
      </c>
      <c r="P2858">
        <v>1</v>
      </c>
      <c r="Q2858" t="s">
        <v>59</v>
      </c>
      <c r="R2858" t="s">
        <v>2694</v>
      </c>
      <c r="S2858">
        <v>34.559882000000002</v>
      </c>
      <c r="T2858">
        <v>-115.637164</v>
      </c>
      <c r="U2858">
        <v>1</v>
      </c>
      <c r="V2858">
        <v>84.05</v>
      </c>
      <c r="W2858">
        <v>1</v>
      </c>
      <c r="X2858">
        <v>0</v>
      </c>
      <c r="Y2858">
        <v>9</v>
      </c>
      <c r="Z2858" t="s">
        <v>61</v>
      </c>
      <c r="AA2858">
        <v>0</v>
      </c>
      <c r="AB2858">
        <v>0</v>
      </c>
      <c r="AC2858">
        <v>1</v>
      </c>
      <c r="AD2858">
        <v>1</v>
      </c>
      <c r="AE2858" t="s">
        <v>62</v>
      </c>
      <c r="AF2858">
        <v>1</v>
      </c>
      <c r="AG2858">
        <v>42</v>
      </c>
      <c r="AH2858">
        <v>0</v>
      </c>
      <c r="AI2858" t="s">
        <v>63</v>
      </c>
      <c r="AJ2858">
        <v>1</v>
      </c>
      <c r="AK2858">
        <v>5</v>
      </c>
      <c r="AL2858">
        <v>0</v>
      </c>
      <c r="AM2858" t="s">
        <v>64</v>
      </c>
      <c r="AN2858">
        <v>0</v>
      </c>
      <c r="AO2858">
        <v>0</v>
      </c>
      <c r="AP2858">
        <v>1</v>
      </c>
      <c r="AQ2858">
        <v>2</v>
      </c>
      <c r="AR2858">
        <v>134.05000000000001</v>
      </c>
      <c r="AS2858">
        <v>0</v>
      </c>
      <c r="AT2858">
        <v>44.46</v>
      </c>
      <c r="AU2858">
        <v>0</v>
      </c>
      <c r="AV2858">
        <v>178.51</v>
      </c>
      <c r="AW2858">
        <v>0</v>
      </c>
      <c r="AX2858">
        <v>1</v>
      </c>
      <c r="AY2858">
        <v>92304</v>
      </c>
      <c r="AZ2858">
        <v>0</v>
      </c>
    </row>
    <row r="2859" spans="1:52">
      <c r="A2859">
        <v>42</v>
      </c>
      <c r="B2859">
        <v>16</v>
      </c>
      <c r="C2859">
        <v>0</v>
      </c>
      <c r="D2859" t="s">
        <v>52</v>
      </c>
      <c r="E2859" t="s">
        <v>52</v>
      </c>
      <c r="F2859">
        <v>30</v>
      </c>
      <c r="G2859" t="s">
        <v>5386</v>
      </c>
      <c r="H2859">
        <v>4601</v>
      </c>
      <c r="I2859" t="s">
        <v>54</v>
      </c>
      <c r="J2859" t="s">
        <v>55</v>
      </c>
      <c r="K2859" t="s">
        <v>5387</v>
      </c>
      <c r="L2859" t="s">
        <v>57</v>
      </c>
      <c r="M2859">
        <v>0</v>
      </c>
      <c r="N2859">
        <v>1</v>
      </c>
      <c r="O2859" t="s">
        <v>68</v>
      </c>
      <c r="P2859">
        <v>1</v>
      </c>
      <c r="Q2859" t="s">
        <v>85</v>
      </c>
      <c r="R2859" t="s">
        <v>5388</v>
      </c>
      <c r="S2859">
        <v>39.033057999999997</v>
      </c>
      <c r="T2859">
        <v>-121.895718</v>
      </c>
      <c r="U2859">
        <v>1</v>
      </c>
      <c r="V2859">
        <v>54.1</v>
      </c>
      <c r="W2859">
        <v>0</v>
      </c>
      <c r="X2859">
        <v>0</v>
      </c>
      <c r="Y2859">
        <v>7</v>
      </c>
      <c r="Z2859" t="s">
        <v>105</v>
      </c>
      <c r="AA2859">
        <v>0</v>
      </c>
      <c r="AB2859">
        <v>1</v>
      </c>
      <c r="AC2859">
        <v>1</v>
      </c>
      <c r="AD2859">
        <v>1</v>
      </c>
      <c r="AE2859" t="s">
        <v>62</v>
      </c>
      <c r="AF2859">
        <v>0</v>
      </c>
      <c r="AG2859">
        <v>531</v>
      </c>
      <c r="AH2859">
        <v>0</v>
      </c>
      <c r="AI2859" t="s">
        <v>63</v>
      </c>
      <c r="AJ2859">
        <v>1</v>
      </c>
      <c r="AK2859">
        <v>3</v>
      </c>
      <c r="AL2859">
        <v>0</v>
      </c>
      <c r="AM2859" t="s">
        <v>64</v>
      </c>
      <c r="AN2859">
        <v>1</v>
      </c>
      <c r="AO2859">
        <v>1</v>
      </c>
      <c r="AP2859">
        <v>1</v>
      </c>
      <c r="AQ2859">
        <v>68</v>
      </c>
      <c r="AR2859">
        <v>3794.5</v>
      </c>
      <c r="AS2859">
        <v>0</v>
      </c>
      <c r="AT2859">
        <v>0</v>
      </c>
      <c r="AU2859">
        <v>0</v>
      </c>
      <c r="AV2859">
        <v>3794.5</v>
      </c>
      <c r="AW2859">
        <v>0</v>
      </c>
      <c r="AX2859">
        <v>1</v>
      </c>
      <c r="AY2859">
        <v>95950</v>
      </c>
      <c r="AZ2859">
        <v>0</v>
      </c>
    </row>
    <row r="2860" spans="1:52">
      <c r="A2860">
        <v>67</v>
      </c>
      <c r="B2860">
        <v>4</v>
      </c>
      <c r="C2860">
        <v>0</v>
      </c>
      <c r="D2860" t="s">
        <v>52</v>
      </c>
      <c r="E2860" t="s">
        <v>52</v>
      </c>
      <c r="F2860">
        <v>38</v>
      </c>
      <c r="G2860" t="s">
        <v>3032</v>
      </c>
      <c r="H2860">
        <v>5715</v>
      </c>
      <c r="I2860" t="s">
        <v>75</v>
      </c>
      <c r="J2860" t="s">
        <v>55</v>
      </c>
      <c r="K2860" t="s">
        <v>5389</v>
      </c>
      <c r="L2860" t="s">
        <v>57</v>
      </c>
      <c r="M2860">
        <v>0</v>
      </c>
      <c r="N2860">
        <v>0</v>
      </c>
      <c r="O2860" t="s">
        <v>58</v>
      </c>
      <c r="P2860">
        <v>1</v>
      </c>
      <c r="Q2860" t="s">
        <v>85</v>
      </c>
      <c r="R2860" t="s">
        <v>3034</v>
      </c>
      <c r="S2860">
        <v>39.756048999999997</v>
      </c>
      <c r="T2860">
        <v>-123.358701</v>
      </c>
      <c r="U2860">
        <v>0</v>
      </c>
      <c r="V2860">
        <v>34.200000000000003</v>
      </c>
      <c r="W2860">
        <v>0</v>
      </c>
      <c r="X2860">
        <v>0</v>
      </c>
      <c r="Y2860">
        <v>0</v>
      </c>
      <c r="Z2860" t="s">
        <v>87</v>
      </c>
      <c r="AA2860">
        <v>0</v>
      </c>
      <c r="AB2860">
        <v>0</v>
      </c>
      <c r="AC2860">
        <v>0</v>
      </c>
      <c r="AD2860">
        <v>0</v>
      </c>
      <c r="AE2860" t="s">
        <v>62</v>
      </c>
      <c r="AF2860">
        <v>0</v>
      </c>
      <c r="AG2860">
        <v>91</v>
      </c>
      <c r="AH2860">
        <v>0</v>
      </c>
      <c r="AI2860" t="s">
        <v>63</v>
      </c>
      <c r="AJ2860">
        <v>0</v>
      </c>
      <c r="AK2860">
        <v>3</v>
      </c>
      <c r="AL2860">
        <v>1</v>
      </c>
      <c r="AM2860" t="s">
        <v>64</v>
      </c>
      <c r="AN2860">
        <v>1</v>
      </c>
      <c r="AO2860">
        <v>0</v>
      </c>
      <c r="AP2860">
        <v>0</v>
      </c>
      <c r="AQ2860">
        <v>45</v>
      </c>
      <c r="AR2860">
        <v>1596.6</v>
      </c>
      <c r="AS2860">
        <v>0</v>
      </c>
      <c r="AT2860">
        <v>0</v>
      </c>
      <c r="AU2860">
        <v>0</v>
      </c>
      <c r="AV2860">
        <v>1596.6</v>
      </c>
      <c r="AW2860">
        <v>0</v>
      </c>
      <c r="AX2860">
        <v>0</v>
      </c>
      <c r="AY2860">
        <v>95429</v>
      </c>
      <c r="AZ2860">
        <v>0</v>
      </c>
    </row>
    <row r="2861" spans="1:52">
      <c r="A2861">
        <v>34</v>
      </c>
      <c r="B2861">
        <v>14</v>
      </c>
      <c r="C2861">
        <v>24.22</v>
      </c>
      <c r="D2861" t="s">
        <v>52</v>
      </c>
      <c r="E2861" t="s">
        <v>52</v>
      </c>
      <c r="F2861">
        <v>34</v>
      </c>
      <c r="G2861" t="s">
        <v>1324</v>
      </c>
      <c r="H2861">
        <v>3738</v>
      </c>
      <c r="I2861" t="s">
        <v>66</v>
      </c>
      <c r="J2861" t="s">
        <v>55</v>
      </c>
      <c r="K2861" t="s">
        <v>5390</v>
      </c>
      <c r="L2861" t="s">
        <v>57</v>
      </c>
      <c r="M2861">
        <v>1</v>
      </c>
      <c r="N2861">
        <v>1</v>
      </c>
      <c r="O2861" t="s">
        <v>68</v>
      </c>
      <c r="P2861">
        <v>1</v>
      </c>
      <c r="Q2861" t="s">
        <v>59</v>
      </c>
      <c r="R2861" t="s">
        <v>4039</v>
      </c>
      <c r="S2861">
        <v>33.719869000000003</v>
      </c>
      <c r="T2861">
        <v>-117.90706299999999</v>
      </c>
      <c r="U2861">
        <v>1</v>
      </c>
      <c r="V2861">
        <v>101.15</v>
      </c>
      <c r="W2861">
        <v>1</v>
      </c>
      <c r="X2861">
        <v>1</v>
      </c>
      <c r="Y2861">
        <v>9</v>
      </c>
      <c r="Z2861" t="s">
        <v>61</v>
      </c>
      <c r="AA2861">
        <v>0</v>
      </c>
      <c r="AB2861">
        <v>0</v>
      </c>
      <c r="AC2861">
        <v>1</v>
      </c>
      <c r="AD2861">
        <v>1</v>
      </c>
      <c r="AE2861" t="s">
        <v>79</v>
      </c>
      <c r="AF2861">
        <v>1</v>
      </c>
      <c r="AG2861">
        <v>91188</v>
      </c>
      <c r="AH2861">
        <v>0</v>
      </c>
      <c r="AI2861" t="s">
        <v>63</v>
      </c>
      <c r="AJ2861">
        <v>1</v>
      </c>
      <c r="AK2861">
        <v>3</v>
      </c>
      <c r="AL2861">
        <v>0</v>
      </c>
      <c r="AM2861" t="s">
        <v>64</v>
      </c>
      <c r="AN2861">
        <v>1</v>
      </c>
      <c r="AO2861">
        <v>1</v>
      </c>
      <c r="AP2861">
        <v>1</v>
      </c>
      <c r="AQ2861">
        <v>38</v>
      </c>
      <c r="AR2861">
        <v>3956.7</v>
      </c>
      <c r="AS2861">
        <v>0</v>
      </c>
      <c r="AT2861">
        <v>920.36</v>
      </c>
      <c r="AU2861">
        <v>0</v>
      </c>
      <c r="AV2861">
        <v>4877.0600000000004</v>
      </c>
      <c r="AW2861">
        <v>0</v>
      </c>
      <c r="AX2861">
        <v>1</v>
      </c>
      <c r="AY2861">
        <v>92704</v>
      </c>
      <c r="AZ2861">
        <v>0</v>
      </c>
    </row>
    <row r="2862" spans="1:52">
      <c r="A2862">
        <v>36</v>
      </c>
      <c r="B2862">
        <v>5</v>
      </c>
      <c r="C2862">
        <v>30.96</v>
      </c>
      <c r="D2862" t="s">
        <v>80</v>
      </c>
      <c r="E2862" t="s">
        <v>251</v>
      </c>
      <c r="F2862">
        <v>87</v>
      </c>
      <c r="G2862" t="s">
        <v>1522</v>
      </c>
      <c r="H2862">
        <v>3420</v>
      </c>
      <c r="I2862" t="s">
        <v>66</v>
      </c>
      <c r="J2862" t="s">
        <v>55</v>
      </c>
      <c r="K2862" t="s">
        <v>5391</v>
      </c>
      <c r="L2862" t="s">
        <v>84</v>
      </c>
      <c r="M2862">
        <v>0</v>
      </c>
      <c r="N2862">
        <v>0</v>
      </c>
      <c r="O2862" t="s">
        <v>58</v>
      </c>
      <c r="P2862">
        <v>1</v>
      </c>
      <c r="Q2862" t="s">
        <v>77</v>
      </c>
      <c r="R2862" t="s">
        <v>1544</v>
      </c>
      <c r="S2862">
        <v>35.233744999999999</v>
      </c>
      <c r="T2862">
        <v>-120.626442</v>
      </c>
      <c r="U2862">
        <v>0</v>
      </c>
      <c r="V2862">
        <v>50.55</v>
      </c>
      <c r="W2862">
        <v>0</v>
      </c>
      <c r="X2862">
        <v>0</v>
      </c>
      <c r="Y2862">
        <v>0</v>
      </c>
      <c r="Z2862" t="s">
        <v>61</v>
      </c>
      <c r="AA2862">
        <v>1</v>
      </c>
      <c r="AB2862">
        <v>0</v>
      </c>
      <c r="AC2862">
        <v>0</v>
      </c>
      <c r="AD2862">
        <v>0</v>
      </c>
      <c r="AE2862" t="s">
        <v>62</v>
      </c>
      <c r="AF2862">
        <v>1</v>
      </c>
      <c r="AG2862">
        <v>27047</v>
      </c>
      <c r="AH2862">
        <v>0</v>
      </c>
      <c r="AI2862" t="s">
        <v>63</v>
      </c>
      <c r="AJ2862">
        <v>0</v>
      </c>
      <c r="AK2862">
        <v>1</v>
      </c>
      <c r="AL2862">
        <v>0</v>
      </c>
      <c r="AM2862" t="s">
        <v>64</v>
      </c>
      <c r="AN2862">
        <v>0</v>
      </c>
      <c r="AO2862">
        <v>0</v>
      </c>
      <c r="AP2862">
        <v>0</v>
      </c>
      <c r="AQ2862">
        <v>1</v>
      </c>
      <c r="AR2862">
        <v>50.55</v>
      </c>
      <c r="AS2862">
        <v>0</v>
      </c>
      <c r="AT2862">
        <v>30.96</v>
      </c>
      <c r="AU2862">
        <v>0</v>
      </c>
      <c r="AV2862">
        <v>81.510000000000005</v>
      </c>
      <c r="AW2862">
        <v>0</v>
      </c>
      <c r="AX2862">
        <v>1</v>
      </c>
      <c r="AY2862">
        <v>93401</v>
      </c>
      <c r="AZ2862">
        <v>1</v>
      </c>
    </row>
    <row r="2863" spans="1:52">
      <c r="A2863">
        <v>69</v>
      </c>
      <c r="B2863">
        <v>14</v>
      </c>
      <c r="C2863">
        <v>19.920000000000002</v>
      </c>
      <c r="D2863" t="s">
        <v>52</v>
      </c>
      <c r="E2863" t="s">
        <v>52</v>
      </c>
      <c r="F2863">
        <v>56</v>
      </c>
      <c r="G2863" t="s">
        <v>385</v>
      </c>
      <c r="H2863">
        <v>4045</v>
      </c>
      <c r="I2863" t="s">
        <v>75</v>
      </c>
      <c r="J2863" t="s">
        <v>55</v>
      </c>
      <c r="K2863" t="s">
        <v>5392</v>
      </c>
      <c r="L2863" t="s">
        <v>57</v>
      </c>
      <c r="M2863">
        <v>0</v>
      </c>
      <c r="N2863">
        <v>0</v>
      </c>
      <c r="O2863" t="s">
        <v>58</v>
      </c>
      <c r="P2863">
        <v>1</v>
      </c>
      <c r="Q2863" t="s">
        <v>77</v>
      </c>
      <c r="R2863" t="s">
        <v>387</v>
      </c>
      <c r="S2863">
        <v>33.012751000000002</v>
      </c>
      <c r="T2863">
        <v>-117.20061699999999</v>
      </c>
      <c r="U2863">
        <v>0</v>
      </c>
      <c r="V2863">
        <v>54.65</v>
      </c>
      <c r="W2863">
        <v>0</v>
      </c>
      <c r="X2863">
        <v>0</v>
      </c>
      <c r="Y2863">
        <v>0</v>
      </c>
      <c r="Z2863" t="s">
        <v>61</v>
      </c>
      <c r="AA2863">
        <v>1</v>
      </c>
      <c r="AB2863">
        <v>0</v>
      </c>
      <c r="AC2863">
        <v>0</v>
      </c>
      <c r="AD2863">
        <v>0</v>
      </c>
      <c r="AE2863" t="s">
        <v>62</v>
      </c>
      <c r="AF2863">
        <v>1</v>
      </c>
      <c r="AG2863">
        <v>7615</v>
      </c>
      <c r="AH2863">
        <v>1</v>
      </c>
      <c r="AI2863" t="s">
        <v>63</v>
      </c>
      <c r="AJ2863">
        <v>0</v>
      </c>
      <c r="AK2863">
        <v>5</v>
      </c>
      <c r="AL2863">
        <v>1</v>
      </c>
      <c r="AM2863" t="s">
        <v>64</v>
      </c>
      <c r="AN2863">
        <v>0</v>
      </c>
      <c r="AO2863">
        <v>0</v>
      </c>
      <c r="AP2863">
        <v>0</v>
      </c>
      <c r="AQ2863">
        <v>32</v>
      </c>
      <c r="AR2863">
        <v>1830.1</v>
      </c>
      <c r="AS2863">
        <v>10</v>
      </c>
      <c r="AT2863">
        <v>637.44000000000005</v>
      </c>
      <c r="AU2863">
        <v>0</v>
      </c>
      <c r="AV2863">
        <v>2477.54</v>
      </c>
      <c r="AW2863">
        <v>0</v>
      </c>
      <c r="AX2863">
        <v>0</v>
      </c>
      <c r="AY2863">
        <v>92067</v>
      </c>
      <c r="AZ2863">
        <v>0</v>
      </c>
    </row>
    <row r="2864" spans="1:52">
      <c r="A2864">
        <v>19</v>
      </c>
      <c r="B2864">
        <v>53</v>
      </c>
      <c r="C2864">
        <v>6.91</v>
      </c>
      <c r="D2864" t="s">
        <v>80</v>
      </c>
      <c r="E2864" t="s">
        <v>240</v>
      </c>
      <c r="F2864">
        <v>87</v>
      </c>
      <c r="G2864" t="s">
        <v>186</v>
      </c>
      <c r="H2864">
        <v>2330</v>
      </c>
      <c r="I2864" t="s">
        <v>66</v>
      </c>
      <c r="J2864" t="s">
        <v>55</v>
      </c>
      <c r="K2864" t="s">
        <v>5393</v>
      </c>
      <c r="L2864" t="s">
        <v>84</v>
      </c>
      <c r="M2864">
        <v>0</v>
      </c>
      <c r="N2864">
        <v>0</v>
      </c>
      <c r="O2864" t="s">
        <v>68</v>
      </c>
      <c r="P2864">
        <v>1</v>
      </c>
      <c r="Q2864" t="s">
        <v>59</v>
      </c>
      <c r="R2864" t="s">
        <v>4376</v>
      </c>
      <c r="S2864">
        <v>34.017696999999998</v>
      </c>
      <c r="T2864">
        <v>-118.200577</v>
      </c>
      <c r="U2864">
        <v>0</v>
      </c>
      <c r="V2864">
        <v>85.65</v>
      </c>
      <c r="W2864">
        <v>1</v>
      </c>
      <c r="X2864">
        <v>0</v>
      </c>
      <c r="Y2864">
        <v>0</v>
      </c>
      <c r="Z2864" t="s">
        <v>61</v>
      </c>
      <c r="AA2864">
        <v>0</v>
      </c>
      <c r="AB2864">
        <v>0</v>
      </c>
      <c r="AC2864">
        <v>1</v>
      </c>
      <c r="AD2864">
        <v>0</v>
      </c>
      <c r="AE2864" t="s">
        <v>62</v>
      </c>
      <c r="AF2864">
        <v>1</v>
      </c>
      <c r="AG2864">
        <v>47487</v>
      </c>
      <c r="AH2864">
        <v>0</v>
      </c>
      <c r="AI2864" t="s">
        <v>63</v>
      </c>
      <c r="AJ2864">
        <v>0</v>
      </c>
      <c r="AK2864">
        <v>1</v>
      </c>
      <c r="AL2864">
        <v>0</v>
      </c>
      <c r="AM2864" t="s">
        <v>64</v>
      </c>
      <c r="AN2864">
        <v>1</v>
      </c>
      <c r="AO2864">
        <v>1</v>
      </c>
      <c r="AP2864">
        <v>0</v>
      </c>
      <c r="AQ2864">
        <v>4</v>
      </c>
      <c r="AR2864">
        <v>338.9</v>
      </c>
      <c r="AS2864">
        <v>0</v>
      </c>
      <c r="AT2864">
        <v>27.64</v>
      </c>
      <c r="AU2864">
        <v>0</v>
      </c>
      <c r="AV2864">
        <v>366.54</v>
      </c>
      <c r="AW2864">
        <v>1</v>
      </c>
      <c r="AX2864">
        <v>1</v>
      </c>
      <c r="AY2864">
        <v>90023</v>
      </c>
      <c r="AZ2864">
        <v>1</v>
      </c>
    </row>
    <row r="2865" spans="1:52">
      <c r="A2865">
        <v>49</v>
      </c>
      <c r="B2865">
        <v>0</v>
      </c>
      <c r="C2865">
        <v>32.47</v>
      </c>
      <c r="D2865" t="s">
        <v>52</v>
      </c>
      <c r="E2865" t="s">
        <v>52</v>
      </c>
      <c r="F2865">
        <v>29</v>
      </c>
      <c r="G2865" t="s">
        <v>1565</v>
      </c>
      <c r="H2865">
        <v>5964</v>
      </c>
      <c r="I2865" t="s">
        <v>75</v>
      </c>
      <c r="J2865" t="s">
        <v>55</v>
      </c>
      <c r="K2865" t="s">
        <v>5394</v>
      </c>
      <c r="L2865" t="s">
        <v>57</v>
      </c>
      <c r="M2865">
        <v>1</v>
      </c>
      <c r="N2865">
        <v>0</v>
      </c>
      <c r="O2865" t="s">
        <v>68</v>
      </c>
      <c r="P2865">
        <v>0</v>
      </c>
      <c r="Q2865" t="s">
        <v>72</v>
      </c>
      <c r="R2865" t="s">
        <v>1567</v>
      </c>
      <c r="S2865">
        <v>38.748316000000003</v>
      </c>
      <c r="T2865">
        <v>-120.675512</v>
      </c>
      <c r="U2865">
        <v>1</v>
      </c>
      <c r="V2865">
        <v>19.899999999999999</v>
      </c>
      <c r="W2865">
        <v>0</v>
      </c>
      <c r="X2865">
        <v>3</v>
      </c>
      <c r="Y2865">
        <v>2</v>
      </c>
      <c r="Z2865" t="s">
        <v>209</v>
      </c>
      <c r="AA2865">
        <v>0</v>
      </c>
      <c r="AB2865">
        <v>0</v>
      </c>
      <c r="AC2865">
        <v>0</v>
      </c>
      <c r="AD2865">
        <v>1</v>
      </c>
      <c r="AE2865" t="s">
        <v>79</v>
      </c>
      <c r="AF2865">
        <v>1</v>
      </c>
      <c r="AG2865">
        <v>4829</v>
      </c>
      <c r="AH2865">
        <v>0</v>
      </c>
      <c r="AI2865" t="s">
        <v>63</v>
      </c>
      <c r="AJ2865">
        <v>1</v>
      </c>
      <c r="AK2865">
        <v>5</v>
      </c>
      <c r="AL2865">
        <v>0</v>
      </c>
      <c r="AM2865" t="s">
        <v>64</v>
      </c>
      <c r="AN2865">
        <v>0</v>
      </c>
      <c r="AO2865">
        <v>0</v>
      </c>
      <c r="AP2865">
        <v>0</v>
      </c>
      <c r="AQ2865">
        <v>19</v>
      </c>
      <c r="AR2865">
        <v>357.7</v>
      </c>
      <c r="AS2865">
        <v>0</v>
      </c>
      <c r="AT2865">
        <v>616.92999999999995</v>
      </c>
      <c r="AU2865">
        <v>0</v>
      </c>
      <c r="AV2865">
        <v>974.63</v>
      </c>
      <c r="AW2865">
        <v>0</v>
      </c>
      <c r="AX2865">
        <v>0</v>
      </c>
      <c r="AY2865">
        <v>95709</v>
      </c>
      <c r="AZ2865">
        <v>0</v>
      </c>
    </row>
    <row r="2866" spans="1:52">
      <c r="A2866">
        <v>27</v>
      </c>
      <c r="B2866">
        <v>48</v>
      </c>
      <c r="C2866">
        <v>0</v>
      </c>
      <c r="D2866" t="s">
        <v>88</v>
      </c>
      <c r="E2866" t="s">
        <v>119</v>
      </c>
      <c r="F2866">
        <v>72</v>
      </c>
      <c r="G2866" t="s">
        <v>82</v>
      </c>
      <c r="H2866">
        <v>5182</v>
      </c>
      <c r="I2866" t="s">
        <v>75</v>
      </c>
      <c r="J2866" t="s">
        <v>55</v>
      </c>
      <c r="K2866" t="s">
        <v>5395</v>
      </c>
      <c r="L2866" t="s">
        <v>84</v>
      </c>
      <c r="M2866">
        <v>0</v>
      </c>
      <c r="N2866">
        <v>0</v>
      </c>
      <c r="O2866" t="s">
        <v>58</v>
      </c>
      <c r="P2866">
        <v>1</v>
      </c>
      <c r="Q2866" t="s">
        <v>77</v>
      </c>
      <c r="R2866" t="s">
        <v>5396</v>
      </c>
      <c r="S2866">
        <v>37.294925999999997</v>
      </c>
      <c r="T2866">
        <v>-121.894763</v>
      </c>
      <c r="U2866">
        <v>0</v>
      </c>
      <c r="V2866">
        <v>44.85</v>
      </c>
      <c r="W2866">
        <v>0</v>
      </c>
      <c r="X2866">
        <v>0</v>
      </c>
      <c r="Y2866">
        <v>0</v>
      </c>
      <c r="Z2866" t="s">
        <v>61</v>
      </c>
      <c r="AA2866">
        <v>0</v>
      </c>
      <c r="AB2866">
        <v>0</v>
      </c>
      <c r="AC2866">
        <v>1</v>
      </c>
      <c r="AD2866">
        <v>0</v>
      </c>
      <c r="AE2866" t="s">
        <v>79</v>
      </c>
      <c r="AF2866">
        <v>0</v>
      </c>
      <c r="AG2866">
        <v>46185</v>
      </c>
      <c r="AH2866">
        <v>0</v>
      </c>
      <c r="AI2866" t="s">
        <v>63</v>
      </c>
      <c r="AJ2866">
        <v>0</v>
      </c>
      <c r="AK2866">
        <v>3</v>
      </c>
      <c r="AL2866">
        <v>0</v>
      </c>
      <c r="AM2866" t="s">
        <v>64</v>
      </c>
      <c r="AN2866">
        <v>1</v>
      </c>
      <c r="AO2866">
        <v>1</v>
      </c>
      <c r="AP2866">
        <v>1</v>
      </c>
      <c r="AQ2866">
        <v>19</v>
      </c>
      <c r="AR2866">
        <v>893.55</v>
      </c>
      <c r="AS2866">
        <v>0</v>
      </c>
      <c r="AT2866">
        <v>0</v>
      </c>
      <c r="AU2866">
        <v>0</v>
      </c>
      <c r="AV2866">
        <v>893.55</v>
      </c>
      <c r="AW2866">
        <v>1</v>
      </c>
      <c r="AX2866">
        <v>1</v>
      </c>
      <c r="AY2866">
        <v>95125</v>
      </c>
      <c r="AZ2866">
        <v>1</v>
      </c>
    </row>
    <row r="2867" spans="1:52">
      <c r="A2867">
        <v>53</v>
      </c>
      <c r="B2867">
        <v>7</v>
      </c>
      <c r="C2867">
        <v>0</v>
      </c>
      <c r="D2867" t="s">
        <v>80</v>
      </c>
      <c r="E2867" t="s">
        <v>251</v>
      </c>
      <c r="F2867">
        <v>77</v>
      </c>
      <c r="G2867" t="s">
        <v>624</v>
      </c>
      <c r="H2867">
        <v>3615</v>
      </c>
      <c r="I2867" t="s">
        <v>66</v>
      </c>
      <c r="J2867" t="s">
        <v>55</v>
      </c>
      <c r="K2867" t="s">
        <v>5397</v>
      </c>
      <c r="L2867" t="s">
        <v>84</v>
      </c>
      <c r="M2867">
        <v>0</v>
      </c>
      <c r="N2867">
        <v>0</v>
      </c>
      <c r="O2867" t="s">
        <v>58</v>
      </c>
      <c r="P2867">
        <v>1</v>
      </c>
      <c r="Q2867" t="s">
        <v>77</v>
      </c>
      <c r="R2867" t="s">
        <v>626</v>
      </c>
      <c r="S2867">
        <v>39.125311000000004</v>
      </c>
      <c r="T2867">
        <v>-121.39228300000001</v>
      </c>
      <c r="U2867">
        <v>0</v>
      </c>
      <c r="V2867">
        <v>30.6</v>
      </c>
      <c r="W2867">
        <v>0</v>
      </c>
      <c r="X2867">
        <v>0</v>
      </c>
      <c r="Y2867">
        <v>0</v>
      </c>
      <c r="Z2867" t="s">
        <v>61</v>
      </c>
      <c r="AA2867">
        <v>1</v>
      </c>
      <c r="AB2867">
        <v>0</v>
      </c>
      <c r="AC2867">
        <v>1</v>
      </c>
      <c r="AD2867">
        <v>0</v>
      </c>
      <c r="AE2867" t="s">
        <v>62</v>
      </c>
      <c r="AF2867">
        <v>0</v>
      </c>
      <c r="AG2867">
        <v>5654</v>
      </c>
      <c r="AH2867">
        <v>0</v>
      </c>
      <c r="AI2867" t="s">
        <v>63</v>
      </c>
      <c r="AJ2867">
        <v>0</v>
      </c>
      <c r="AK2867">
        <v>2</v>
      </c>
      <c r="AL2867">
        <v>0</v>
      </c>
      <c r="AM2867" t="s">
        <v>64</v>
      </c>
      <c r="AN2867">
        <v>0</v>
      </c>
      <c r="AO2867">
        <v>0</v>
      </c>
      <c r="AP2867">
        <v>0</v>
      </c>
      <c r="AQ2867">
        <v>29</v>
      </c>
      <c r="AR2867">
        <v>856.35</v>
      </c>
      <c r="AS2867">
        <v>0</v>
      </c>
      <c r="AT2867">
        <v>0</v>
      </c>
      <c r="AU2867">
        <v>0</v>
      </c>
      <c r="AV2867">
        <v>856.35</v>
      </c>
      <c r="AW2867">
        <v>0</v>
      </c>
      <c r="AX2867">
        <v>1</v>
      </c>
      <c r="AY2867">
        <v>95903</v>
      </c>
      <c r="AZ2867">
        <v>1</v>
      </c>
    </row>
    <row r="2868" spans="1:52">
      <c r="A2868">
        <v>76</v>
      </c>
      <c r="B2868">
        <v>16</v>
      </c>
      <c r="C2868">
        <v>20.420000000000002</v>
      </c>
      <c r="D2868" t="s">
        <v>52</v>
      </c>
      <c r="E2868" t="s">
        <v>52</v>
      </c>
      <c r="F2868">
        <v>55</v>
      </c>
      <c r="G2868" t="s">
        <v>5398</v>
      </c>
      <c r="H2868">
        <v>4162</v>
      </c>
      <c r="I2868" t="s">
        <v>54</v>
      </c>
      <c r="J2868" t="s">
        <v>55</v>
      </c>
      <c r="K2868" t="s">
        <v>5399</v>
      </c>
      <c r="L2868" t="s">
        <v>57</v>
      </c>
      <c r="M2868">
        <v>1</v>
      </c>
      <c r="N2868">
        <v>0</v>
      </c>
      <c r="O2868" t="s">
        <v>58</v>
      </c>
      <c r="P2868">
        <v>1</v>
      </c>
      <c r="Q2868" t="s">
        <v>59</v>
      </c>
      <c r="R2868" t="s">
        <v>5400</v>
      </c>
      <c r="S2868">
        <v>37.084696999999998</v>
      </c>
      <c r="T2868">
        <v>-121.60641699999999</v>
      </c>
      <c r="U2868">
        <v>1</v>
      </c>
      <c r="V2868">
        <v>110.2</v>
      </c>
      <c r="W2868">
        <v>1</v>
      </c>
      <c r="X2868">
        <v>1</v>
      </c>
      <c r="Y2868">
        <v>7</v>
      </c>
      <c r="Z2868" t="s">
        <v>87</v>
      </c>
      <c r="AA2868">
        <v>1</v>
      </c>
      <c r="AB2868">
        <v>1</v>
      </c>
      <c r="AC2868">
        <v>1</v>
      </c>
      <c r="AD2868">
        <v>1</v>
      </c>
      <c r="AE2868" t="s">
        <v>62</v>
      </c>
      <c r="AF2868">
        <v>1</v>
      </c>
      <c r="AG2868">
        <v>5671</v>
      </c>
      <c r="AH2868">
        <v>1</v>
      </c>
      <c r="AI2868" t="s">
        <v>63</v>
      </c>
      <c r="AJ2868">
        <v>1</v>
      </c>
      <c r="AK2868">
        <v>3</v>
      </c>
      <c r="AL2868">
        <v>1</v>
      </c>
      <c r="AM2868" t="s">
        <v>64</v>
      </c>
      <c r="AN2868">
        <v>1</v>
      </c>
      <c r="AO2868">
        <v>0</v>
      </c>
      <c r="AP2868">
        <v>1</v>
      </c>
      <c r="AQ2868">
        <v>46</v>
      </c>
      <c r="AR2868">
        <v>4972.1000000000004</v>
      </c>
      <c r="AS2868">
        <v>0</v>
      </c>
      <c r="AT2868">
        <v>939.32</v>
      </c>
      <c r="AU2868">
        <v>0</v>
      </c>
      <c r="AV2868">
        <v>5911.42</v>
      </c>
      <c r="AW2868">
        <v>0</v>
      </c>
      <c r="AX2868">
        <v>1</v>
      </c>
      <c r="AY2868">
        <v>95046</v>
      </c>
      <c r="AZ2868">
        <v>0</v>
      </c>
    </row>
    <row r="2869" spans="1:52">
      <c r="A2869">
        <v>26</v>
      </c>
      <c r="B2869">
        <v>0</v>
      </c>
      <c r="C2869">
        <v>17.3</v>
      </c>
      <c r="D2869" t="s">
        <v>52</v>
      </c>
      <c r="E2869" t="s">
        <v>52</v>
      </c>
      <c r="F2869">
        <v>65</v>
      </c>
      <c r="G2869" t="s">
        <v>449</v>
      </c>
      <c r="H2869">
        <v>2400</v>
      </c>
      <c r="I2869" t="s">
        <v>75</v>
      </c>
      <c r="J2869" t="s">
        <v>55</v>
      </c>
      <c r="K2869" t="s">
        <v>5401</v>
      </c>
      <c r="L2869" t="s">
        <v>57</v>
      </c>
      <c r="M2869">
        <v>1</v>
      </c>
      <c r="N2869">
        <v>0</v>
      </c>
      <c r="O2869" t="s">
        <v>68</v>
      </c>
      <c r="P2869">
        <v>0</v>
      </c>
      <c r="Q2869" t="s">
        <v>72</v>
      </c>
      <c r="R2869" t="s">
        <v>451</v>
      </c>
      <c r="S2869">
        <v>37.416159</v>
      </c>
      <c r="T2869">
        <v>-122.131337</v>
      </c>
      <c r="U2869">
        <v>0</v>
      </c>
      <c r="V2869">
        <v>20.05</v>
      </c>
      <c r="W2869">
        <v>0</v>
      </c>
      <c r="X2869">
        <v>3</v>
      </c>
      <c r="Y2869">
        <v>0</v>
      </c>
      <c r="Z2869" t="s">
        <v>61</v>
      </c>
      <c r="AA2869">
        <v>0</v>
      </c>
      <c r="AB2869">
        <v>0</v>
      </c>
      <c r="AC2869">
        <v>0</v>
      </c>
      <c r="AD2869">
        <v>0</v>
      </c>
      <c r="AE2869" t="s">
        <v>79</v>
      </c>
      <c r="AF2869">
        <v>1</v>
      </c>
      <c r="AG2869">
        <v>24492</v>
      </c>
      <c r="AH2869">
        <v>0</v>
      </c>
      <c r="AI2869" t="s">
        <v>63</v>
      </c>
      <c r="AJ2869">
        <v>0</v>
      </c>
      <c r="AK2869">
        <v>3</v>
      </c>
      <c r="AL2869">
        <v>0</v>
      </c>
      <c r="AM2869" t="s">
        <v>64</v>
      </c>
      <c r="AN2869">
        <v>0</v>
      </c>
      <c r="AO2869">
        <v>0</v>
      </c>
      <c r="AP2869">
        <v>0</v>
      </c>
      <c r="AQ2869">
        <v>27</v>
      </c>
      <c r="AR2869">
        <v>552.9</v>
      </c>
      <c r="AS2869">
        <v>0</v>
      </c>
      <c r="AT2869">
        <v>467.1</v>
      </c>
      <c r="AU2869">
        <v>0</v>
      </c>
      <c r="AV2869">
        <v>1020</v>
      </c>
      <c r="AW2869">
        <v>1</v>
      </c>
      <c r="AX2869">
        <v>0</v>
      </c>
      <c r="AY2869">
        <v>94306</v>
      </c>
      <c r="AZ2869">
        <v>0</v>
      </c>
    </row>
    <row r="2870" spans="1:52">
      <c r="A2870">
        <v>32</v>
      </c>
      <c r="B2870">
        <v>17</v>
      </c>
      <c r="C2870">
        <v>15.1</v>
      </c>
      <c r="D2870" t="s">
        <v>52</v>
      </c>
      <c r="E2870" t="s">
        <v>52</v>
      </c>
      <c r="F2870">
        <v>35</v>
      </c>
      <c r="G2870" t="s">
        <v>82</v>
      </c>
      <c r="H2870">
        <v>5386</v>
      </c>
      <c r="I2870" t="s">
        <v>54</v>
      </c>
      <c r="J2870" t="s">
        <v>55</v>
      </c>
      <c r="K2870" t="s">
        <v>5402</v>
      </c>
      <c r="L2870" t="s">
        <v>57</v>
      </c>
      <c r="M2870">
        <v>0</v>
      </c>
      <c r="N2870">
        <v>1</v>
      </c>
      <c r="O2870" t="s">
        <v>68</v>
      </c>
      <c r="P2870">
        <v>1</v>
      </c>
      <c r="Q2870" t="s">
        <v>59</v>
      </c>
      <c r="R2870" t="s">
        <v>3256</v>
      </c>
      <c r="S2870">
        <v>37.186140999999999</v>
      </c>
      <c r="T2870">
        <v>-121.843554</v>
      </c>
      <c r="U2870">
        <v>0</v>
      </c>
      <c r="V2870">
        <v>89.45</v>
      </c>
      <c r="W2870">
        <v>1</v>
      </c>
      <c r="X2870">
        <v>0</v>
      </c>
      <c r="Y2870">
        <v>0</v>
      </c>
      <c r="Z2870" t="s">
        <v>87</v>
      </c>
      <c r="AA2870">
        <v>0</v>
      </c>
      <c r="AB2870">
        <v>0</v>
      </c>
      <c r="AC2870">
        <v>1</v>
      </c>
      <c r="AD2870">
        <v>0</v>
      </c>
      <c r="AE2870" t="s">
        <v>79</v>
      </c>
      <c r="AF2870">
        <v>1</v>
      </c>
      <c r="AG2870">
        <v>37090</v>
      </c>
      <c r="AH2870">
        <v>0</v>
      </c>
      <c r="AI2870" t="s">
        <v>63</v>
      </c>
      <c r="AJ2870">
        <v>0</v>
      </c>
      <c r="AK2870">
        <v>3</v>
      </c>
      <c r="AL2870">
        <v>0</v>
      </c>
      <c r="AM2870" t="s">
        <v>64</v>
      </c>
      <c r="AN2870">
        <v>1</v>
      </c>
      <c r="AO2870">
        <v>1</v>
      </c>
      <c r="AP2870">
        <v>0</v>
      </c>
      <c r="AQ2870">
        <v>52</v>
      </c>
      <c r="AR2870">
        <v>4577.75</v>
      </c>
      <c r="AS2870">
        <v>0</v>
      </c>
      <c r="AT2870">
        <v>785.2</v>
      </c>
      <c r="AU2870">
        <v>18.89</v>
      </c>
      <c r="AV2870">
        <v>5344.06</v>
      </c>
      <c r="AW2870">
        <v>0</v>
      </c>
      <c r="AX2870">
        <v>1</v>
      </c>
      <c r="AY2870">
        <v>95120</v>
      </c>
      <c r="AZ2870">
        <v>0</v>
      </c>
    </row>
    <row r="2871" spans="1:52">
      <c r="A2871">
        <v>65</v>
      </c>
      <c r="B2871">
        <v>26</v>
      </c>
      <c r="C2871">
        <v>33.25</v>
      </c>
      <c r="D2871" t="s">
        <v>138</v>
      </c>
      <c r="E2871" t="s">
        <v>139</v>
      </c>
      <c r="F2871">
        <v>96</v>
      </c>
      <c r="G2871" t="s">
        <v>82</v>
      </c>
      <c r="H2871">
        <v>4687</v>
      </c>
      <c r="I2871" t="s">
        <v>66</v>
      </c>
      <c r="J2871" t="s">
        <v>55</v>
      </c>
      <c r="K2871" t="s">
        <v>5403</v>
      </c>
      <c r="L2871" t="s">
        <v>84</v>
      </c>
      <c r="M2871">
        <v>0</v>
      </c>
      <c r="N2871">
        <v>1</v>
      </c>
      <c r="O2871" t="s">
        <v>68</v>
      </c>
      <c r="P2871">
        <v>1</v>
      </c>
      <c r="Q2871" t="s">
        <v>59</v>
      </c>
      <c r="R2871" t="s">
        <v>1673</v>
      </c>
      <c r="S2871">
        <v>37.316146000000003</v>
      </c>
      <c r="T2871">
        <v>-121.936285</v>
      </c>
      <c r="U2871">
        <v>1</v>
      </c>
      <c r="V2871">
        <v>105.65</v>
      </c>
      <c r="W2871">
        <v>1</v>
      </c>
      <c r="X2871">
        <v>0</v>
      </c>
      <c r="Y2871">
        <v>1</v>
      </c>
      <c r="Z2871" t="s">
        <v>61</v>
      </c>
      <c r="AA2871">
        <v>1</v>
      </c>
      <c r="AB2871">
        <v>0</v>
      </c>
      <c r="AC2871">
        <v>1</v>
      </c>
      <c r="AD2871">
        <v>1</v>
      </c>
      <c r="AE2871" t="s">
        <v>62</v>
      </c>
      <c r="AF2871">
        <v>1</v>
      </c>
      <c r="AG2871">
        <v>32804</v>
      </c>
      <c r="AH2871">
        <v>0</v>
      </c>
      <c r="AI2871" t="s">
        <v>63</v>
      </c>
      <c r="AJ2871">
        <v>1</v>
      </c>
      <c r="AK2871">
        <v>3</v>
      </c>
      <c r="AL2871">
        <v>1</v>
      </c>
      <c r="AM2871" t="s">
        <v>64</v>
      </c>
      <c r="AN2871">
        <v>1</v>
      </c>
      <c r="AO2871">
        <v>1</v>
      </c>
      <c r="AP2871">
        <v>1</v>
      </c>
      <c r="AQ2871">
        <v>39</v>
      </c>
      <c r="AR2871">
        <v>4284.8</v>
      </c>
      <c r="AS2871">
        <v>0</v>
      </c>
      <c r="AT2871">
        <v>1296.75</v>
      </c>
      <c r="AU2871">
        <v>0</v>
      </c>
      <c r="AV2871">
        <v>5581.55</v>
      </c>
      <c r="AW2871">
        <v>0</v>
      </c>
      <c r="AX2871">
        <v>1</v>
      </c>
      <c r="AY2871">
        <v>95128</v>
      </c>
      <c r="AZ2871">
        <v>1</v>
      </c>
    </row>
    <row r="2872" spans="1:52">
      <c r="A2872">
        <v>34</v>
      </c>
      <c r="B2872">
        <v>0</v>
      </c>
      <c r="C2872">
        <v>45.83</v>
      </c>
      <c r="D2872" t="s">
        <v>52</v>
      </c>
      <c r="E2872" t="s">
        <v>52</v>
      </c>
      <c r="F2872">
        <v>67</v>
      </c>
      <c r="G2872" t="s">
        <v>3893</v>
      </c>
      <c r="H2872">
        <v>4195</v>
      </c>
      <c r="I2872" t="s">
        <v>66</v>
      </c>
      <c r="J2872" t="s">
        <v>55</v>
      </c>
      <c r="K2872" t="s">
        <v>5404</v>
      </c>
      <c r="L2872" t="s">
        <v>57</v>
      </c>
      <c r="M2872">
        <v>1</v>
      </c>
      <c r="N2872">
        <v>0</v>
      </c>
      <c r="O2872" t="s">
        <v>68</v>
      </c>
      <c r="P2872">
        <v>0</v>
      </c>
      <c r="Q2872" t="s">
        <v>72</v>
      </c>
      <c r="R2872" t="s">
        <v>3895</v>
      </c>
      <c r="S2872">
        <v>39.031875999999997</v>
      </c>
      <c r="T2872">
        <v>-120.81114100000001</v>
      </c>
      <c r="U2872">
        <v>0</v>
      </c>
      <c r="V2872">
        <v>20.399999999999999</v>
      </c>
      <c r="W2872">
        <v>0</v>
      </c>
      <c r="X2872">
        <v>2</v>
      </c>
      <c r="Y2872">
        <v>0</v>
      </c>
      <c r="Z2872" t="s">
        <v>93</v>
      </c>
      <c r="AA2872">
        <v>0</v>
      </c>
      <c r="AB2872">
        <v>0</v>
      </c>
      <c r="AC2872">
        <v>0</v>
      </c>
      <c r="AD2872">
        <v>0</v>
      </c>
      <c r="AE2872" t="s">
        <v>79</v>
      </c>
      <c r="AF2872">
        <v>1</v>
      </c>
      <c r="AG2872">
        <v>5714</v>
      </c>
      <c r="AH2872">
        <v>0</v>
      </c>
      <c r="AI2872" t="s">
        <v>63</v>
      </c>
      <c r="AJ2872">
        <v>0</v>
      </c>
      <c r="AK2872">
        <v>4</v>
      </c>
      <c r="AL2872">
        <v>0</v>
      </c>
      <c r="AM2872" t="s">
        <v>64</v>
      </c>
      <c r="AN2872">
        <v>0</v>
      </c>
      <c r="AO2872">
        <v>0</v>
      </c>
      <c r="AP2872">
        <v>0</v>
      </c>
      <c r="AQ2872">
        <v>9</v>
      </c>
      <c r="AR2872">
        <v>184.1</v>
      </c>
      <c r="AS2872">
        <v>0</v>
      </c>
      <c r="AT2872">
        <v>412.47</v>
      </c>
      <c r="AU2872">
        <v>0</v>
      </c>
      <c r="AV2872">
        <v>596.57000000000005</v>
      </c>
      <c r="AW2872">
        <v>0</v>
      </c>
      <c r="AX2872">
        <v>0</v>
      </c>
      <c r="AY2872">
        <v>95631</v>
      </c>
      <c r="AZ2872">
        <v>0</v>
      </c>
    </row>
    <row r="2873" spans="1:52">
      <c r="A2873">
        <v>55</v>
      </c>
      <c r="B2873">
        <v>0</v>
      </c>
      <c r="C2873">
        <v>13.83</v>
      </c>
      <c r="D2873" t="s">
        <v>52</v>
      </c>
      <c r="E2873" t="s">
        <v>52</v>
      </c>
      <c r="F2873">
        <v>23</v>
      </c>
      <c r="G2873" t="s">
        <v>392</v>
      </c>
      <c r="H2873">
        <v>2049</v>
      </c>
      <c r="I2873" t="s">
        <v>66</v>
      </c>
      <c r="J2873" t="s">
        <v>55</v>
      </c>
      <c r="K2873" t="s">
        <v>5405</v>
      </c>
      <c r="L2873" t="s">
        <v>57</v>
      </c>
      <c r="M2873">
        <v>1</v>
      </c>
      <c r="N2873">
        <v>0</v>
      </c>
      <c r="O2873" t="s">
        <v>68</v>
      </c>
      <c r="P2873">
        <v>0</v>
      </c>
      <c r="Q2873" t="s">
        <v>72</v>
      </c>
      <c r="R2873" t="s">
        <v>3734</v>
      </c>
      <c r="S2873">
        <v>37.808731000000002</v>
      </c>
      <c r="T2873">
        <v>-122.238708</v>
      </c>
      <c r="U2873">
        <v>1</v>
      </c>
      <c r="V2873">
        <v>20.05</v>
      </c>
      <c r="W2873">
        <v>0</v>
      </c>
      <c r="X2873">
        <v>3</v>
      </c>
      <c r="Y2873">
        <v>7</v>
      </c>
      <c r="Z2873" t="s">
        <v>61</v>
      </c>
      <c r="AA2873">
        <v>0</v>
      </c>
      <c r="AB2873">
        <v>0</v>
      </c>
      <c r="AC2873">
        <v>1</v>
      </c>
      <c r="AD2873">
        <v>1</v>
      </c>
      <c r="AE2873" t="s">
        <v>79</v>
      </c>
      <c r="AF2873">
        <v>1</v>
      </c>
      <c r="AG2873">
        <v>29964</v>
      </c>
      <c r="AH2873">
        <v>0</v>
      </c>
      <c r="AI2873" t="s">
        <v>63</v>
      </c>
      <c r="AJ2873">
        <v>1</v>
      </c>
      <c r="AK2873">
        <v>4</v>
      </c>
      <c r="AL2873">
        <v>0</v>
      </c>
      <c r="AM2873" t="s">
        <v>64</v>
      </c>
      <c r="AN2873">
        <v>0</v>
      </c>
      <c r="AO2873">
        <v>0</v>
      </c>
      <c r="AP2873">
        <v>0</v>
      </c>
      <c r="AQ2873">
        <v>10</v>
      </c>
      <c r="AR2873">
        <v>218.5</v>
      </c>
      <c r="AS2873">
        <v>0</v>
      </c>
      <c r="AT2873">
        <v>138.30000000000001</v>
      </c>
      <c r="AU2873">
        <v>0</v>
      </c>
      <c r="AV2873">
        <v>356.8</v>
      </c>
      <c r="AW2873">
        <v>0</v>
      </c>
      <c r="AX2873">
        <v>0</v>
      </c>
      <c r="AY2873">
        <v>94610</v>
      </c>
      <c r="AZ2873">
        <v>0</v>
      </c>
    </row>
    <row r="2874" spans="1:52">
      <c r="A2874">
        <v>31</v>
      </c>
      <c r="B2874">
        <v>24</v>
      </c>
      <c r="C2874">
        <v>11.73</v>
      </c>
      <c r="D2874" t="s">
        <v>88</v>
      </c>
      <c r="E2874" t="s">
        <v>165</v>
      </c>
      <c r="F2874">
        <v>88</v>
      </c>
      <c r="G2874" t="s">
        <v>106</v>
      </c>
      <c r="H2874">
        <v>3037</v>
      </c>
      <c r="I2874" t="s">
        <v>66</v>
      </c>
      <c r="J2874" t="s">
        <v>55</v>
      </c>
      <c r="K2874" t="s">
        <v>5406</v>
      </c>
      <c r="L2874" t="s">
        <v>84</v>
      </c>
      <c r="M2874">
        <v>0</v>
      </c>
      <c r="N2874">
        <v>0</v>
      </c>
      <c r="O2874" t="s">
        <v>68</v>
      </c>
      <c r="P2874">
        <v>1</v>
      </c>
      <c r="Q2874" t="s">
        <v>77</v>
      </c>
      <c r="R2874" t="s">
        <v>5407</v>
      </c>
      <c r="S2874">
        <v>32.787835999999999</v>
      </c>
      <c r="T2874">
        <v>-117.232376</v>
      </c>
      <c r="U2874">
        <v>0</v>
      </c>
      <c r="V2874">
        <v>45.6</v>
      </c>
      <c r="W2874">
        <v>0</v>
      </c>
      <c r="X2874">
        <v>0</v>
      </c>
      <c r="Y2874">
        <v>0</v>
      </c>
      <c r="Z2874" t="s">
        <v>93</v>
      </c>
      <c r="AA2874">
        <v>0</v>
      </c>
      <c r="AB2874">
        <v>0</v>
      </c>
      <c r="AC2874">
        <v>1</v>
      </c>
      <c r="AD2874">
        <v>0</v>
      </c>
      <c r="AE2874" t="s">
        <v>62</v>
      </c>
      <c r="AF2874">
        <v>1</v>
      </c>
      <c r="AG2874">
        <v>46086</v>
      </c>
      <c r="AH2874">
        <v>0</v>
      </c>
      <c r="AI2874" t="s">
        <v>63</v>
      </c>
      <c r="AJ2874">
        <v>0</v>
      </c>
      <c r="AK2874">
        <v>1</v>
      </c>
      <c r="AL2874">
        <v>0</v>
      </c>
      <c r="AM2874" t="s">
        <v>64</v>
      </c>
      <c r="AN2874">
        <v>0</v>
      </c>
      <c r="AO2874">
        <v>0</v>
      </c>
      <c r="AP2874">
        <v>0</v>
      </c>
      <c r="AQ2874">
        <v>1</v>
      </c>
      <c r="AR2874">
        <v>45.6</v>
      </c>
      <c r="AS2874">
        <v>0</v>
      </c>
      <c r="AT2874">
        <v>11.73</v>
      </c>
      <c r="AU2874">
        <v>0</v>
      </c>
      <c r="AV2874">
        <v>57.33</v>
      </c>
      <c r="AW2874">
        <v>0</v>
      </c>
      <c r="AX2874">
        <v>1</v>
      </c>
      <c r="AY2874">
        <v>92109</v>
      </c>
      <c r="AZ2874">
        <v>1</v>
      </c>
    </row>
    <row r="2875" spans="1:52">
      <c r="A2875">
        <v>24</v>
      </c>
      <c r="B2875">
        <v>0</v>
      </c>
      <c r="C2875">
        <v>18.309999999999999</v>
      </c>
      <c r="D2875" t="s">
        <v>52</v>
      </c>
      <c r="E2875" t="s">
        <v>52</v>
      </c>
      <c r="F2875">
        <v>57</v>
      </c>
      <c r="G2875" t="s">
        <v>4645</v>
      </c>
      <c r="H2875">
        <v>2574</v>
      </c>
      <c r="I2875" t="s">
        <v>54</v>
      </c>
      <c r="J2875" t="s">
        <v>55</v>
      </c>
      <c r="K2875" t="s">
        <v>5408</v>
      </c>
      <c r="L2875" t="s">
        <v>57</v>
      </c>
      <c r="M2875">
        <v>0</v>
      </c>
      <c r="N2875">
        <v>0</v>
      </c>
      <c r="O2875" t="s">
        <v>58</v>
      </c>
      <c r="P2875">
        <v>0</v>
      </c>
      <c r="Q2875" t="s">
        <v>72</v>
      </c>
      <c r="R2875" t="s">
        <v>4647</v>
      </c>
      <c r="S2875">
        <v>37.666587</v>
      </c>
      <c r="T2875">
        <v>-120.411517</v>
      </c>
      <c r="U2875">
        <v>0</v>
      </c>
      <c r="V2875">
        <v>20.75</v>
      </c>
      <c r="W2875">
        <v>0</v>
      </c>
      <c r="X2875">
        <v>0</v>
      </c>
      <c r="Y2875">
        <v>0</v>
      </c>
      <c r="Z2875" t="s">
        <v>87</v>
      </c>
      <c r="AA2875">
        <v>0</v>
      </c>
      <c r="AB2875">
        <v>0</v>
      </c>
      <c r="AC2875">
        <v>1</v>
      </c>
      <c r="AD2875">
        <v>0</v>
      </c>
      <c r="AE2875" t="s">
        <v>62</v>
      </c>
      <c r="AF2875">
        <v>1</v>
      </c>
      <c r="AG2875">
        <v>1749</v>
      </c>
      <c r="AH2875">
        <v>0</v>
      </c>
      <c r="AI2875" t="s">
        <v>63</v>
      </c>
      <c r="AJ2875">
        <v>0</v>
      </c>
      <c r="AK2875">
        <v>3</v>
      </c>
      <c r="AL2875">
        <v>0</v>
      </c>
      <c r="AM2875" t="s">
        <v>64</v>
      </c>
      <c r="AN2875">
        <v>0</v>
      </c>
      <c r="AO2875">
        <v>0</v>
      </c>
      <c r="AP2875">
        <v>0</v>
      </c>
      <c r="AQ2875">
        <v>42</v>
      </c>
      <c r="AR2875">
        <v>844.45</v>
      </c>
      <c r="AS2875">
        <v>0</v>
      </c>
      <c r="AT2875">
        <v>769.02</v>
      </c>
      <c r="AU2875">
        <v>0</v>
      </c>
      <c r="AV2875">
        <v>1613.47</v>
      </c>
      <c r="AW2875">
        <v>1</v>
      </c>
      <c r="AX2875">
        <v>0</v>
      </c>
      <c r="AY2875">
        <v>95329</v>
      </c>
      <c r="AZ2875">
        <v>0</v>
      </c>
    </row>
    <row r="2876" spans="1:52">
      <c r="A2876">
        <v>32</v>
      </c>
      <c r="B2876">
        <v>3</v>
      </c>
      <c r="C2876">
        <v>25.48</v>
      </c>
      <c r="D2876" t="s">
        <v>52</v>
      </c>
      <c r="E2876" t="s">
        <v>52</v>
      </c>
      <c r="F2876">
        <v>75</v>
      </c>
      <c r="G2876" t="s">
        <v>2182</v>
      </c>
      <c r="H2876">
        <v>4332</v>
      </c>
      <c r="I2876" t="s">
        <v>54</v>
      </c>
      <c r="J2876" t="s">
        <v>55</v>
      </c>
      <c r="K2876" t="s">
        <v>5409</v>
      </c>
      <c r="L2876" t="s">
        <v>57</v>
      </c>
      <c r="M2876">
        <v>0</v>
      </c>
      <c r="N2876">
        <v>1</v>
      </c>
      <c r="O2876" t="s">
        <v>58</v>
      </c>
      <c r="P2876">
        <v>1</v>
      </c>
      <c r="Q2876" t="s">
        <v>59</v>
      </c>
      <c r="R2876" t="s">
        <v>2184</v>
      </c>
      <c r="S2876">
        <v>36.625114000000004</v>
      </c>
      <c r="T2876">
        <v>-121.823565</v>
      </c>
      <c r="U2876">
        <v>1</v>
      </c>
      <c r="V2876">
        <v>98.2</v>
      </c>
      <c r="W2876">
        <v>1</v>
      </c>
      <c r="X2876">
        <v>0</v>
      </c>
      <c r="Y2876">
        <v>1</v>
      </c>
      <c r="Z2876" t="s">
        <v>61</v>
      </c>
      <c r="AA2876">
        <v>0</v>
      </c>
      <c r="AB2876">
        <v>1</v>
      </c>
      <c r="AC2876">
        <v>1</v>
      </c>
      <c r="AD2876">
        <v>1</v>
      </c>
      <c r="AE2876" t="s">
        <v>62</v>
      </c>
      <c r="AF2876">
        <v>1</v>
      </c>
      <c r="AG2876">
        <v>38244</v>
      </c>
      <c r="AH2876">
        <v>1</v>
      </c>
      <c r="AI2876" t="s">
        <v>63</v>
      </c>
      <c r="AJ2876">
        <v>1</v>
      </c>
      <c r="AK2876">
        <v>3</v>
      </c>
      <c r="AL2876">
        <v>0</v>
      </c>
      <c r="AM2876" t="s">
        <v>64</v>
      </c>
      <c r="AN2876">
        <v>0</v>
      </c>
      <c r="AO2876">
        <v>0</v>
      </c>
      <c r="AP2876">
        <v>1</v>
      </c>
      <c r="AQ2876">
        <v>72</v>
      </c>
      <c r="AR2876">
        <v>7015.9</v>
      </c>
      <c r="AS2876">
        <v>0</v>
      </c>
      <c r="AT2876">
        <v>1834.56</v>
      </c>
      <c r="AU2876">
        <v>0</v>
      </c>
      <c r="AV2876">
        <v>8850.4599999999991</v>
      </c>
      <c r="AW2876">
        <v>0</v>
      </c>
      <c r="AX2876">
        <v>1</v>
      </c>
      <c r="AY2876">
        <v>93955</v>
      </c>
      <c r="AZ2876">
        <v>0</v>
      </c>
    </row>
    <row r="2877" spans="1:52">
      <c r="A2877">
        <v>32</v>
      </c>
      <c r="B2877">
        <v>8</v>
      </c>
      <c r="C2877">
        <v>0</v>
      </c>
      <c r="D2877" t="s">
        <v>52</v>
      </c>
      <c r="E2877" t="s">
        <v>52</v>
      </c>
      <c r="F2877">
        <v>31</v>
      </c>
      <c r="G2877" t="s">
        <v>5410</v>
      </c>
      <c r="H2877">
        <v>2675</v>
      </c>
      <c r="I2877" t="s">
        <v>66</v>
      </c>
      <c r="J2877" t="s">
        <v>55</v>
      </c>
      <c r="K2877" t="s">
        <v>5411</v>
      </c>
      <c r="L2877" t="s">
        <v>57</v>
      </c>
      <c r="M2877">
        <v>0</v>
      </c>
      <c r="N2877">
        <v>0</v>
      </c>
      <c r="O2877" t="s">
        <v>68</v>
      </c>
      <c r="P2877">
        <v>1</v>
      </c>
      <c r="Q2877" t="s">
        <v>77</v>
      </c>
      <c r="R2877" t="s">
        <v>5412</v>
      </c>
      <c r="S2877">
        <v>38.208336000000003</v>
      </c>
      <c r="T2877">
        <v>-120.339938</v>
      </c>
      <c r="U2877">
        <v>0</v>
      </c>
      <c r="V2877">
        <v>25.15</v>
      </c>
      <c r="W2877">
        <v>0</v>
      </c>
      <c r="X2877">
        <v>0</v>
      </c>
      <c r="Y2877">
        <v>0</v>
      </c>
      <c r="Z2877" t="s">
        <v>61</v>
      </c>
      <c r="AA2877">
        <v>0</v>
      </c>
      <c r="AB2877">
        <v>0</v>
      </c>
      <c r="AC2877">
        <v>0</v>
      </c>
      <c r="AD2877">
        <v>0</v>
      </c>
      <c r="AE2877" t="s">
        <v>79</v>
      </c>
      <c r="AF2877">
        <v>0</v>
      </c>
      <c r="AG2877">
        <v>115</v>
      </c>
      <c r="AH2877">
        <v>0</v>
      </c>
      <c r="AI2877" t="s">
        <v>63</v>
      </c>
      <c r="AJ2877">
        <v>0</v>
      </c>
      <c r="AK2877">
        <v>3</v>
      </c>
      <c r="AL2877">
        <v>0</v>
      </c>
      <c r="AM2877" t="s">
        <v>64</v>
      </c>
      <c r="AN2877">
        <v>0</v>
      </c>
      <c r="AO2877">
        <v>0</v>
      </c>
      <c r="AP2877">
        <v>0</v>
      </c>
      <c r="AQ2877">
        <v>18</v>
      </c>
      <c r="AR2877">
        <v>476.8</v>
      </c>
      <c r="AS2877">
        <v>0</v>
      </c>
      <c r="AT2877">
        <v>0</v>
      </c>
      <c r="AU2877">
        <v>0</v>
      </c>
      <c r="AV2877">
        <v>476.8</v>
      </c>
      <c r="AW2877">
        <v>0</v>
      </c>
      <c r="AX2877">
        <v>1</v>
      </c>
      <c r="AY2877">
        <v>95224</v>
      </c>
      <c r="AZ2877">
        <v>0</v>
      </c>
    </row>
    <row r="2878" spans="1:52">
      <c r="A2878">
        <v>52</v>
      </c>
      <c r="B2878">
        <v>0</v>
      </c>
      <c r="C2878">
        <v>43.52</v>
      </c>
      <c r="D2878" t="s">
        <v>52</v>
      </c>
      <c r="E2878" t="s">
        <v>52</v>
      </c>
      <c r="F2878">
        <v>78</v>
      </c>
      <c r="G2878" t="s">
        <v>5413</v>
      </c>
      <c r="H2878">
        <v>4125</v>
      </c>
      <c r="I2878" t="s">
        <v>54</v>
      </c>
      <c r="J2878" t="s">
        <v>55</v>
      </c>
      <c r="K2878" t="s">
        <v>5414</v>
      </c>
      <c r="L2878" t="s">
        <v>57</v>
      </c>
      <c r="M2878">
        <v>1</v>
      </c>
      <c r="N2878">
        <v>0</v>
      </c>
      <c r="O2878" t="s">
        <v>58</v>
      </c>
      <c r="P2878">
        <v>0</v>
      </c>
      <c r="Q2878" t="s">
        <v>72</v>
      </c>
      <c r="R2878" t="s">
        <v>5415</v>
      </c>
      <c r="S2878">
        <v>38.851841999999998</v>
      </c>
      <c r="T2878">
        <v>-120.076204</v>
      </c>
      <c r="U2878">
        <v>1</v>
      </c>
      <c r="V2878">
        <v>19.55</v>
      </c>
      <c r="W2878">
        <v>0</v>
      </c>
      <c r="X2878">
        <v>2</v>
      </c>
      <c r="Y2878">
        <v>4</v>
      </c>
      <c r="Z2878" t="s">
        <v>61</v>
      </c>
      <c r="AA2878">
        <v>0</v>
      </c>
      <c r="AB2878">
        <v>0</v>
      </c>
      <c r="AC2878">
        <v>0</v>
      </c>
      <c r="AD2878">
        <v>1</v>
      </c>
      <c r="AE2878" t="s">
        <v>79</v>
      </c>
      <c r="AF2878">
        <v>1</v>
      </c>
      <c r="AG2878">
        <v>69</v>
      </c>
      <c r="AH2878">
        <v>0</v>
      </c>
      <c r="AI2878" t="s">
        <v>63</v>
      </c>
      <c r="AJ2878">
        <v>1</v>
      </c>
      <c r="AK2878">
        <v>4</v>
      </c>
      <c r="AL2878">
        <v>0</v>
      </c>
      <c r="AM2878" t="s">
        <v>64</v>
      </c>
      <c r="AN2878">
        <v>0</v>
      </c>
      <c r="AO2878">
        <v>0</v>
      </c>
      <c r="AP2878">
        <v>0</v>
      </c>
      <c r="AQ2878">
        <v>58</v>
      </c>
      <c r="AR2878">
        <v>1079.6500000000001</v>
      </c>
      <c r="AS2878">
        <v>0</v>
      </c>
      <c r="AT2878">
        <v>2524.16</v>
      </c>
      <c r="AU2878">
        <v>0</v>
      </c>
      <c r="AV2878">
        <v>3603.81</v>
      </c>
      <c r="AW2878">
        <v>0</v>
      </c>
      <c r="AX2878">
        <v>0</v>
      </c>
      <c r="AY2878">
        <v>95721</v>
      </c>
      <c r="AZ2878">
        <v>0</v>
      </c>
    </row>
    <row r="2879" spans="1:52">
      <c r="A2879">
        <v>44</v>
      </c>
      <c r="B2879">
        <v>0</v>
      </c>
      <c r="C2879">
        <v>27.08</v>
      </c>
      <c r="D2879" t="s">
        <v>52</v>
      </c>
      <c r="E2879" t="s">
        <v>52</v>
      </c>
      <c r="F2879">
        <v>21</v>
      </c>
      <c r="G2879" t="s">
        <v>4360</v>
      </c>
      <c r="H2879">
        <v>5916</v>
      </c>
      <c r="I2879" t="s">
        <v>66</v>
      </c>
      <c r="J2879" t="s">
        <v>55</v>
      </c>
      <c r="K2879" t="s">
        <v>5416</v>
      </c>
      <c r="L2879" t="s">
        <v>108</v>
      </c>
      <c r="M2879">
        <v>0</v>
      </c>
      <c r="N2879">
        <v>0</v>
      </c>
      <c r="O2879" t="s">
        <v>68</v>
      </c>
      <c r="P2879">
        <v>0</v>
      </c>
      <c r="Q2879" t="s">
        <v>72</v>
      </c>
      <c r="R2879" t="s">
        <v>4362</v>
      </c>
      <c r="S2879">
        <v>38.321530000000003</v>
      </c>
      <c r="T2879">
        <v>-120.236358</v>
      </c>
      <c r="U2879">
        <v>0</v>
      </c>
      <c r="V2879">
        <v>19.95</v>
      </c>
      <c r="W2879">
        <v>0</v>
      </c>
      <c r="X2879">
        <v>0</v>
      </c>
      <c r="Y2879">
        <v>0</v>
      </c>
      <c r="Z2879" t="s">
        <v>93</v>
      </c>
      <c r="AA2879">
        <v>0</v>
      </c>
      <c r="AB2879">
        <v>0</v>
      </c>
      <c r="AC2879">
        <v>0</v>
      </c>
      <c r="AD2879">
        <v>0</v>
      </c>
      <c r="AE2879" t="s">
        <v>79</v>
      </c>
      <c r="AF2879">
        <v>1</v>
      </c>
      <c r="AG2879">
        <v>5159</v>
      </c>
      <c r="AH2879">
        <v>0</v>
      </c>
      <c r="AI2879" t="s">
        <v>63</v>
      </c>
      <c r="AJ2879">
        <v>0</v>
      </c>
      <c r="AK2879">
        <v>4</v>
      </c>
      <c r="AL2879">
        <v>0</v>
      </c>
      <c r="AM2879" t="s">
        <v>64</v>
      </c>
      <c r="AN2879">
        <v>0</v>
      </c>
      <c r="AO2879">
        <v>0</v>
      </c>
      <c r="AP2879">
        <v>0</v>
      </c>
      <c r="AQ2879">
        <v>1</v>
      </c>
      <c r="AR2879">
        <v>19.95</v>
      </c>
      <c r="AS2879">
        <v>0</v>
      </c>
      <c r="AT2879">
        <v>27.08</v>
      </c>
      <c r="AU2879">
        <v>0</v>
      </c>
      <c r="AV2879">
        <v>47.03</v>
      </c>
      <c r="AW2879">
        <v>0</v>
      </c>
      <c r="AX2879">
        <v>0</v>
      </c>
      <c r="AY2879">
        <v>95223</v>
      </c>
      <c r="AZ2879">
        <v>0</v>
      </c>
    </row>
    <row r="2880" spans="1:52">
      <c r="A2880">
        <v>30</v>
      </c>
      <c r="B2880">
        <v>27</v>
      </c>
      <c r="C2880">
        <v>3.69</v>
      </c>
      <c r="D2880" t="s">
        <v>52</v>
      </c>
      <c r="E2880" t="s">
        <v>52</v>
      </c>
      <c r="F2880">
        <v>77</v>
      </c>
      <c r="G2880" t="s">
        <v>2518</v>
      </c>
      <c r="H2880">
        <v>4422</v>
      </c>
      <c r="I2880" t="s">
        <v>75</v>
      </c>
      <c r="J2880" t="s">
        <v>55</v>
      </c>
      <c r="K2880" t="s">
        <v>5417</v>
      </c>
      <c r="L2880" t="s">
        <v>57</v>
      </c>
      <c r="M2880">
        <v>0</v>
      </c>
      <c r="N2880">
        <v>1</v>
      </c>
      <c r="O2880" t="s">
        <v>68</v>
      </c>
      <c r="P2880">
        <v>1</v>
      </c>
      <c r="Q2880" t="s">
        <v>85</v>
      </c>
      <c r="R2880" t="s">
        <v>2520</v>
      </c>
      <c r="S2880">
        <v>37.441930999999997</v>
      </c>
      <c r="T2880">
        <v>-121.878502</v>
      </c>
      <c r="U2880">
        <v>0</v>
      </c>
      <c r="V2880">
        <v>75.349999999999994</v>
      </c>
      <c r="W2880">
        <v>0</v>
      </c>
      <c r="X2880">
        <v>0</v>
      </c>
      <c r="Y2880">
        <v>0</v>
      </c>
      <c r="Z2880" t="s">
        <v>61</v>
      </c>
      <c r="AA2880">
        <v>0</v>
      </c>
      <c r="AB2880">
        <v>0</v>
      </c>
      <c r="AC2880">
        <v>1</v>
      </c>
      <c r="AD2880">
        <v>0</v>
      </c>
      <c r="AE2880" t="s">
        <v>62</v>
      </c>
      <c r="AF2880">
        <v>1</v>
      </c>
      <c r="AG2880">
        <v>62848</v>
      </c>
      <c r="AH2880">
        <v>1</v>
      </c>
      <c r="AI2880" t="s">
        <v>63</v>
      </c>
      <c r="AJ2880">
        <v>0</v>
      </c>
      <c r="AK2880">
        <v>3</v>
      </c>
      <c r="AL2880">
        <v>0</v>
      </c>
      <c r="AM2880" t="s">
        <v>64</v>
      </c>
      <c r="AN2880">
        <v>1</v>
      </c>
      <c r="AO2880">
        <v>1</v>
      </c>
      <c r="AP2880">
        <v>1</v>
      </c>
      <c r="AQ2880">
        <v>29</v>
      </c>
      <c r="AR2880">
        <v>2243.9</v>
      </c>
      <c r="AS2880">
        <v>0</v>
      </c>
      <c r="AT2880">
        <v>107.01</v>
      </c>
      <c r="AU2880">
        <v>2.2400000000000002</v>
      </c>
      <c r="AV2880">
        <v>2348.67</v>
      </c>
      <c r="AW2880">
        <v>0</v>
      </c>
      <c r="AX2880">
        <v>1</v>
      </c>
      <c r="AY2880">
        <v>95035</v>
      </c>
      <c r="AZ2880">
        <v>0</v>
      </c>
    </row>
    <row r="2881" spans="1:52">
      <c r="A2881">
        <v>58</v>
      </c>
      <c r="B2881">
        <v>5</v>
      </c>
      <c r="C2881">
        <v>21.14</v>
      </c>
      <c r="D2881" t="s">
        <v>52</v>
      </c>
      <c r="E2881" t="s">
        <v>52</v>
      </c>
      <c r="F2881">
        <v>49</v>
      </c>
      <c r="G2881" t="s">
        <v>3278</v>
      </c>
      <c r="H2881">
        <v>3139</v>
      </c>
      <c r="I2881" t="s">
        <v>66</v>
      </c>
      <c r="J2881" t="s">
        <v>55</v>
      </c>
      <c r="K2881" t="s">
        <v>5418</v>
      </c>
      <c r="L2881" t="s">
        <v>57</v>
      </c>
      <c r="M2881">
        <v>0</v>
      </c>
      <c r="N2881">
        <v>1</v>
      </c>
      <c r="O2881" t="s">
        <v>68</v>
      </c>
      <c r="P2881">
        <v>1</v>
      </c>
      <c r="Q2881" t="s">
        <v>59</v>
      </c>
      <c r="R2881" t="s">
        <v>3280</v>
      </c>
      <c r="S2881">
        <v>39.003357999999999</v>
      </c>
      <c r="T2881">
        <v>-121.02253899999999</v>
      </c>
      <c r="U2881">
        <v>0</v>
      </c>
      <c r="V2881">
        <v>95.65</v>
      </c>
      <c r="W2881">
        <v>1</v>
      </c>
      <c r="X2881">
        <v>0</v>
      </c>
      <c r="Y2881">
        <v>0</v>
      </c>
      <c r="Z2881" t="s">
        <v>61</v>
      </c>
      <c r="AA2881">
        <v>0</v>
      </c>
      <c r="AB2881">
        <v>0</v>
      </c>
      <c r="AC2881">
        <v>1</v>
      </c>
      <c r="AD2881">
        <v>0</v>
      </c>
      <c r="AE2881" t="s">
        <v>62</v>
      </c>
      <c r="AF2881">
        <v>1</v>
      </c>
      <c r="AG2881">
        <v>3747</v>
      </c>
      <c r="AH2881">
        <v>1</v>
      </c>
      <c r="AI2881" t="s">
        <v>63</v>
      </c>
      <c r="AJ2881">
        <v>0</v>
      </c>
      <c r="AK2881">
        <v>4</v>
      </c>
      <c r="AL2881">
        <v>0</v>
      </c>
      <c r="AM2881" t="s">
        <v>64</v>
      </c>
      <c r="AN2881">
        <v>1</v>
      </c>
      <c r="AO2881">
        <v>1</v>
      </c>
      <c r="AP2881">
        <v>0</v>
      </c>
      <c r="AQ2881">
        <v>17</v>
      </c>
      <c r="AR2881">
        <v>1640</v>
      </c>
      <c r="AS2881">
        <v>0</v>
      </c>
      <c r="AT2881">
        <v>359.38</v>
      </c>
      <c r="AU2881">
        <v>0</v>
      </c>
      <c r="AV2881">
        <v>1999.38</v>
      </c>
      <c r="AW2881">
        <v>0</v>
      </c>
      <c r="AX2881">
        <v>1</v>
      </c>
      <c r="AY2881">
        <v>95722</v>
      </c>
      <c r="AZ2881">
        <v>0</v>
      </c>
    </row>
    <row r="2882" spans="1:52">
      <c r="A2882">
        <v>70</v>
      </c>
      <c r="B2882">
        <v>10</v>
      </c>
      <c r="C2882">
        <v>29.3</v>
      </c>
      <c r="D2882" t="s">
        <v>52</v>
      </c>
      <c r="E2882" t="s">
        <v>52</v>
      </c>
      <c r="F2882">
        <v>58</v>
      </c>
      <c r="G2882" t="s">
        <v>228</v>
      </c>
      <c r="H2882">
        <v>4222</v>
      </c>
      <c r="I2882" t="s">
        <v>66</v>
      </c>
      <c r="J2882" t="s">
        <v>55</v>
      </c>
      <c r="K2882" t="s">
        <v>5419</v>
      </c>
      <c r="L2882" t="s">
        <v>57</v>
      </c>
      <c r="M2882">
        <v>0</v>
      </c>
      <c r="N2882">
        <v>1</v>
      </c>
      <c r="O2882" t="s">
        <v>68</v>
      </c>
      <c r="P2882">
        <v>1</v>
      </c>
      <c r="Q2882" t="s">
        <v>59</v>
      </c>
      <c r="R2882" t="s">
        <v>1632</v>
      </c>
      <c r="S2882">
        <v>34.153337999999998</v>
      </c>
      <c r="T2882">
        <v>-118.262974</v>
      </c>
      <c r="U2882">
        <v>0</v>
      </c>
      <c r="V2882">
        <v>116.5</v>
      </c>
      <c r="W2882">
        <v>1</v>
      </c>
      <c r="X2882">
        <v>0</v>
      </c>
      <c r="Y2882">
        <v>0</v>
      </c>
      <c r="Z2882" t="s">
        <v>61</v>
      </c>
      <c r="AA2882">
        <v>1</v>
      </c>
      <c r="AB2882">
        <v>1</v>
      </c>
      <c r="AC2882">
        <v>1</v>
      </c>
      <c r="AD2882">
        <v>0</v>
      </c>
      <c r="AE2882" t="s">
        <v>62</v>
      </c>
      <c r="AF2882">
        <v>1</v>
      </c>
      <c r="AG2882">
        <v>14493</v>
      </c>
      <c r="AH2882">
        <v>1</v>
      </c>
      <c r="AI2882" t="s">
        <v>63</v>
      </c>
      <c r="AJ2882">
        <v>0</v>
      </c>
      <c r="AK2882">
        <v>4</v>
      </c>
      <c r="AL2882">
        <v>1</v>
      </c>
      <c r="AM2882" t="s">
        <v>64</v>
      </c>
      <c r="AN2882">
        <v>1</v>
      </c>
      <c r="AO2882">
        <v>0</v>
      </c>
      <c r="AP2882">
        <v>1</v>
      </c>
      <c r="AQ2882">
        <v>55</v>
      </c>
      <c r="AR2882">
        <v>6382.55</v>
      </c>
      <c r="AS2882">
        <v>0</v>
      </c>
      <c r="AT2882">
        <v>1611.5</v>
      </c>
      <c r="AU2882">
        <v>0</v>
      </c>
      <c r="AV2882">
        <v>7994.05</v>
      </c>
      <c r="AW2882">
        <v>0</v>
      </c>
      <c r="AX2882">
        <v>1</v>
      </c>
      <c r="AY2882">
        <v>91203</v>
      </c>
      <c r="AZ2882">
        <v>0</v>
      </c>
    </row>
    <row r="2883" spans="1:52">
      <c r="A2883">
        <v>68</v>
      </c>
      <c r="B2883">
        <v>12</v>
      </c>
      <c r="C2883">
        <v>9.09</v>
      </c>
      <c r="D2883" t="s">
        <v>175</v>
      </c>
      <c r="E2883" t="s">
        <v>176</v>
      </c>
      <c r="F2883">
        <v>89</v>
      </c>
      <c r="G2883" t="s">
        <v>106</v>
      </c>
      <c r="H2883">
        <v>4074</v>
      </c>
      <c r="I2883" t="s">
        <v>66</v>
      </c>
      <c r="J2883" t="s">
        <v>55</v>
      </c>
      <c r="K2883" t="s">
        <v>5420</v>
      </c>
      <c r="L2883" t="s">
        <v>84</v>
      </c>
      <c r="M2883">
        <v>0</v>
      </c>
      <c r="N2883">
        <v>0</v>
      </c>
      <c r="O2883" t="s">
        <v>58</v>
      </c>
      <c r="P2883">
        <v>1</v>
      </c>
      <c r="Q2883" t="s">
        <v>59</v>
      </c>
      <c r="R2883" t="s">
        <v>519</v>
      </c>
      <c r="S2883">
        <v>32.886924999999998</v>
      </c>
      <c r="T2883">
        <v>-117.152162</v>
      </c>
      <c r="U2883">
        <v>0</v>
      </c>
      <c r="V2883">
        <v>89.15</v>
      </c>
      <c r="W2883">
        <v>1</v>
      </c>
      <c r="X2883">
        <v>0</v>
      </c>
      <c r="Y2883">
        <v>0</v>
      </c>
      <c r="Z2883" t="s">
        <v>258</v>
      </c>
      <c r="AA2883">
        <v>1</v>
      </c>
      <c r="AB2883">
        <v>0</v>
      </c>
      <c r="AC2883">
        <v>1</v>
      </c>
      <c r="AD2883">
        <v>0</v>
      </c>
      <c r="AE2883" t="s">
        <v>62</v>
      </c>
      <c r="AF2883">
        <v>1</v>
      </c>
      <c r="AG2883">
        <v>74232</v>
      </c>
      <c r="AH2883">
        <v>0</v>
      </c>
      <c r="AI2883" t="s">
        <v>63</v>
      </c>
      <c r="AJ2883">
        <v>0</v>
      </c>
      <c r="AK2883">
        <v>1</v>
      </c>
      <c r="AL2883">
        <v>1</v>
      </c>
      <c r="AM2883" t="s">
        <v>64</v>
      </c>
      <c r="AN2883">
        <v>0</v>
      </c>
      <c r="AO2883">
        <v>0</v>
      </c>
      <c r="AP2883">
        <v>1</v>
      </c>
      <c r="AQ2883">
        <v>26</v>
      </c>
      <c r="AR2883">
        <v>2277.65</v>
      </c>
      <c r="AS2883">
        <v>0</v>
      </c>
      <c r="AT2883">
        <v>236.34</v>
      </c>
      <c r="AU2883">
        <v>0</v>
      </c>
      <c r="AV2883">
        <v>2513.9899999999998</v>
      </c>
      <c r="AW2883">
        <v>0</v>
      </c>
      <c r="AX2883">
        <v>1</v>
      </c>
      <c r="AY2883">
        <v>92126</v>
      </c>
      <c r="AZ2883">
        <v>1</v>
      </c>
    </row>
    <row r="2884" spans="1:52">
      <c r="A2884">
        <v>23</v>
      </c>
      <c r="B2884">
        <v>69</v>
      </c>
      <c r="C2884">
        <v>44.92</v>
      </c>
      <c r="D2884" t="s">
        <v>52</v>
      </c>
      <c r="E2884" t="s">
        <v>52</v>
      </c>
      <c r="F2884">
        <v>66</v>
      </c>
      <c r="G2884" t="s">
        <v>414</v>
      </c>
      <c r="H2884">
        <v>5762</v>
      </c>
      <c r="I2884" t="s">
        <v>54</v>
      </c>
      <c r="J2884" t="s">
        <v>55</v>
      </c>
      <c r="K2884" t="s">
        <v>5421</v>
      </c>
      <c r="L2884" t="s">
        <v>57</v>
      </c>
      <c r="M2884">
        <v>0</v>
      </c>
      <c r="N2884">
        <v>1</v>
      </c>
      <c r="O2884" t="s">
        <v>58</v>
      </c>
      <c r="P2884">
        <v>1</v>
      </c>
      <c r="Q2884" t="s">
        <v>77</v>
      </c>
      <c r="R2884" t="s">
        <v>4928</v>
      </c>
      <c r="S2884">
        <v>36.757345000000001</v>
      </c>
      <c r="T2884">
        <v>-119.818274</v>
      </c>
      <c r="U2884">
        <v>1</v>
      </c>
      <c r="V2884">
        <v>89.8</v>
      </c>
      <c r="W2884">
        <v>1</v>
      </c>
      <c r="X2884">
        <v>0</v>
      </c>
      <c r="Y2884">
        <v>3</v>
      </c>
      <c r="Z2884" t="s">
        <v>61</v>
      </c>
      <c r="AA2884">
        <v>1</v>
      </c>
      <c r="AB2884">
        <v>1</v>
      </c>
      <c r="AC2884">
        <v>0</v>
      </c>
      <c r="AD2884">
        <v>1</v>
      </c>
      <c r="AE2884" t="s">
        <v>79</v>
      </c>
      <c r="AF2884">
        <v>1</v>
      </c>
      <c r="AG2884">
        <v>16346</v>
      </c>
      <c r="AH2884">
        <v>1</v>
      </c>
      <c r="AI2884" t="s">
        <v>63</v>
      </c>
      <c r="AJ2884">
        <v>1</v>
      </c>
      <c r="AK2884">
        <v>3</v>
      </c>
      <c r="AL2884">
        <v>0</v>
      </c>
      <c r="AM2884" t="s">
        <v>64</v>
      </c>
      <c r="AN2884">
        <v>1</v>
      </c>
      <c r="AO2884">
        <v>1</v>
      </c>
      <c r="AP2884">
        <v>1</v>
      </c>
      <c r="AQ2884">
        <v>72</v>
      </c>
      <c r="AR2884">
        <v>6510.45</v>
      </c>
      <c r="AS2884">
        <v>0</v>
      </c>
      <c r="AT2884">
        <v>3234.24</v>
      </c>
      <c r="AU2884">
        <v>0</v>
      </c>
      <c r="AV2884">
        <v>9744.69</v>
      </c>
      <c r="AW2884">
        <v>1</v>
      </c>
      <c r="AX2884">
        <v>1</v>
      </c>
      <c r="AY2884">
        <v>93728</v>
      </c>
      <c r="AZ2884">
        <v>0</v>
      </c>
    </row>
    <row r="2885" spans="1:52">
      <c r="A2885">
        <v>27</v>
      </c>
      <c r="B2885">
        <v>59</v>
      </c>
      <c r="C2885">
        <v>30.6</v>
      </c>
      <c r="D2885" t="s">
        <v>52</v>
      </c>
      <c r="E2885" t="s">
        <v>52</v>
      </c>
      <c r="F2885">
        <v>54</v>
      </c>
      <c r="G2885" t="s">
        <v>4465</v>
      </c>
      <c r="H2885">
        <v>4727</v>
      </c>
      <c r="I2885" t="s">
        <v>75</v>
      </c>
      <c r="J2885" t="s">
        <v>55</v>
      </c>
      <c r="K2885" t="s">
        <v>5422</v>
      </c>
      <c r="L2885" t="s">
        <v>57</v>
      </c>
      <c r="M2885">
        <v>0</v>
      </c>
      <c r="N2885">
        <v>1</v>
      </c>
      <c r="O2885" t="s">
        <v>58</v>
      </c>
      <c r="P2885">
        <v>1</v>
      </c>
      <c r="Q2885" t="s">
        <v>59</v>
      </c>
      <c r="R2885" t="s">
        <v>4467</v>
      </c>
      <c r="S2885">
        <v>34.943600000000004</v>
      </c>
      <c r="T2885">
        <v>-115.28790100000001</v>
      </c>
      <c r="U2885">
        <v>0</v>
      </c>
      <c r="V2885">
        <v>95.65</v>
      </c>
      <c r="W2885">
        <v>0</v>
      </c>
      <c r="X2885">
        <v>0</v>
      </c>
      <c r="Y2885">
        <v>0</v>
      </c>
      <c r="Z2885" t="s">
        <v>87</v>
      </c>
      <c r="AA2885">
        <v>1</v>
      </c>
      <c r="AB2885">
        <v>1</v>
      </c>
      <c r="AC2885">
        <v>1</v>
      </c>
      <c r="AD2885">
        <v>0</v>
      </c>
      <c r="AE2885" t="s">
        <v>79</v>
      </c>
      <c r="AF2885">
        <v>1</v>
      </c>
      <c r="AG2885">
        <v>115</v>
      </c>
      <c r="AH2885">
        <v>0</v>
      </c>
      <c r="AI2885" t="s">
        <v>63</v>
      </c>
      <c r="AJ2885">
        <v>0</v>
      </c>
      <c r="AK2885">
        <v>3</v>
      </c>
      <c r="AL2885">
        <v>0</v>
      </c>
      <c r="AM2885" t="s">
        <v>64</v>
      </c>
      <c r="AN2885">
        <v>0</v>
      </c>
      <c r="AO2885">
        <v>0</v>
      </c>
      <c r="AP2885">
        <v>1</v>
      </c>
      <c r="AQ2885">
        <v>46</v>
      </c>
      <c r="AR2885">
        <v>4664.2</v>
      </c>
      <c r="AS2885">
        <v>0</v>
      </c>
      <c r="AT2885">
        <v>1407.6</v>
      </c>
      <c r="AU2885">
        <v>0</v>
      </c>
      <c r="AV2885">
        <v>6071.8</v>
      </c>
      <c r="AW2885">
        <v>1</v>
      </c>
      <c r="AX2885">
        <v>1</v>
      </c>
      <c r="AY2885">
        <v>92332</v>
      </c>
      <c r="AZ2885">
        <v>0</v>
      </c>
    </row>
    <row r="2886" spans="1:52">
      <c r="A2886">
        <v>78</v>
      </c>
      <c r="B2886">
        <v>14</v>
      </c>
      <c r="C2886">
        <v>1.28</v>
      </c>
      <c r="D2886" t="s">
        <v>88</v>
      </c>
      <c r="E2886" t="s">
        <v>165</v>
      </c>
      <c r="F2886">
        <v>71</v>
      </c>
      <c r="G2886" t="s">
        <v>751</v>
      </c>
      <c r="H2886">
        <v>3172</v>
      </c>
      <c r="I2886" t="s">
        <v>66</v>
      </c>
      <c r="J2886" t="s">
        <v>55</v>
      </c>
      <c r="K2886" t="s">
        <v>5423</v>
      </c>
      <c r="L2886" t="s">
        <v>84</v>
      </c>
      <c r="M2886">
        <v>0</v>
      </c>
      <c r="N2886">
        <v>1</v>
      </c>
      <c r="O2886" t="s">
        <v>58</v>
      </c>
      <c r="P2886">
        <v>1</v>
      </c>
      <c r="Q2886" t="s">
        <v>59</v>
      </c>
      <c r="R2886" t="s">
        <v>792</v>
      </c>
      <c r="S2886">
        <v>37.672905999999998</v>
      </c>
      <c r="T2886">
        <v>-120.946594</v>
      </c>
      <c r="U2886">
        <v>1</v>
      </c>
      <c r="V2886">
        <v>99.55</v>
      </c>
      <c r="W2886">
        <v>1</v>
      </c>
      <c r="X2886">
        <v>0</v>
      </c>
      <c r="Y2886">
        <v>1</v>
      </c>
      <c r="Z2886" t="s">
        <v>209</v>
      </c>
      <c r="AA2886">
        <v>0</v>
      </c>
      <c r="AB2886">
        <v>0</v>
      </c>
      <c r="AC2886">
        <v>1</v>
      </c>
      <c r="AD2886">
        <v>1</v>
      </c>
      <c r="AE2886" t="s">
        <v>62</v>
      </c>
      <c r="AF2886">
        <v>1</v>
      </c>
      <c r="AG2886">
        <v>47613</v>
      </c>
      <c r="AH2886">
        <v>0</v>
      </c>
      <c r="AI2886" t="s">
        <v>63</v>
      </c>
      <c r="AJ2886">
        <v>1</v>
      </c>
      <c r="AK2886">
        <v>3</v>
      </c>
      <c r="AL2886">
        <v>1</v>
      </c>
      <c r="AM2886" t="s">
        <v>64</v>
      </c>
      <c r="AN2886">
        <v>1</v>
      </c>
      <c r="AO2886">
        <v>0</v>
      </c>
      <c r="AP2886">
        <v>1</v>
      </c>
      <c r="AQ2886">
        <v>11</v>
      </c>
      <c r="AR2886">
        <v>1131.2</v>
      </c>
      <c r="AS2886">
        <v>0</v>
      </c>
      <c r="AT2886">
        <v>14.08</v>
      </c>
      <c r="AU2886">
        <v>0</v>
      </c>
      <c r="AV2886">
        <v>1145.28</v>
      </c>
      <c r="AW2886">
        <v>0</v>
      </c>
      <c r="AX2886">
        <v>1</v>
      </c>
      <c r="AY2886">
        <v>95355</v>
      </c>
      <c r="AZ2886">
        <v>1</v>
      </c>
    </row>
    <row r="2887" spans="1:52">
      <c r="A2887">
        <v>59</v>
      </c>
      <c r="B2887">
        <v>0</v>
      </c>
      <c r="C2887">
        <v>33</v>
      </c>
      <c r="D2887" t="s">
        <v>52</v>
      </c>
      <c r="E2887" t="s">
        <v>52</v>
      </c>
      <c r="F2887">
        <v>77</v>
      </c>
      <c r="G2887" t="s">
        <v>4139</v>
      </c>
      <c r="H2887">
        <v>4742</v>
      </c>
      <c r="I2887" t="s">
        <v>54</v>
      </c>
      <c r="J2887" t="s">
        <v>55</v>
      </c>
      <c r="K2887" t="s">
        <v>5424</v>
      </c>
      <c r="L2887" t="s">
        <v>57</v>
      </c>
      <c r="M2887">
        <v>0</v>
      </c>
      <c r="N2887">
        <v>0</v>
      </c>
      <c r="O2887" t="s">
        <v>58</v>
      </c>
      <c r="P2887">
        <v>0</v>
      </c>
      <c r="Q2887" t="s">
        <v>72</v>
      </c>
      <c r="R2887" t="s">
        <v>4141</v>
      </c>
      <c r="S2887">
        <v>37.285677</v>
      </c>
      <c r="T2887">
        <v>-122.224165</v>
      </c>
      <c r="U2887">
        <v>1</v>
      </c>
      <c r="V2887">
        <v>24.45</v>
      </c>
      <c r="W2887">
        <v>1</v>
      </c>
      <c r="X2887">
        <v>0</v>
      </c>
      <c r="Y2887">
        <v>10</v>
      </c>
      <c r="Z2887" t="s">
        <v>61</v>
      </c>
      <c r="AA2887">
        <v>0</v>
      </c>
      <c r="AB2887">
        <v>0</v>
      </c>
      <c r="AC2887">
        <v>1</v>
      </c>
      <c r="AD2887">
        <v>1</v>
      </c>
      <c r="AE2887" t="s">
        <v>79</v>
      </c>
      <c r="AF2887">
        <v>1</v>
      </c>
      <c r="AG2887">
        <v>1622</v>
      </c>
      <c r="AH2887">
        <v>0</v>
      </c>
      <c r="AI2887" t="s">
        <v>63</v>
      </c>
      <c r="AJ2887">
        <v>1</v>
      </c>
      <c r="AK2887">
        <v>5</v>
      </c>
      <c r="AL2887">
        <v>0</v>
      </c>
      <c r="AM2887" t="s">
        <v>64</v>
      </c>
      <c r="AN2887">
        <v>0</v>
      </c>
      <c r="AO2887">
        <v>0</v>
      </c>
      <c r="AP2887">
        <v>0</v>
      </c>
      <c r="AQ2887">
        <v>71</v>
      </c>
      <c r="AR2887">
        <v>1681.6</v>
      </c>
      <c r="AS2887">
        <v>0</v>
      </c>
      <c r="AT2887">
        <v>2343</v>
      </c>
      <c r="AU2887">
        <v>0</v>
      </c>
      <c r="AV2887">
        <v>4024.6</v>
      </c>
      <c r="AW2887">
        <v>0</v>
      </c>
      <c r="AX2887">
        <v>0</v>
      </c>
      <c r="AY2887">
        <v>94020</v>
      </c>
      <c r="AZ2887">
        <v>0</v>
      </c>
    </row>
    <row r="2888" spans="1:52">
      <c r="A2888">
        <v>73</v>
      </c>
      <c r="B2888">
        <v>30</v>
      </c>
      <c r="C2888">
        <v>1.34</v>
      </c>
      <c r="D2888" t="s">
        <v>52</v>
      </c>
      <c r="E2888" t="s">
        <v>52</v>
      </c>
      <c r="F2888">
        <v>39</v>
      </c>
      <c r="G2888" t="s">
        <v>2204</v>
      </c>
      <c r="H2888">
        <v>4988</v>
      </c>
      <c r="I2888" t="s">
        <v>54</v>
      </c>
      <c r="J2888" t="s">
        <v>55</v>
      </c>
      <c r="K2888" t="s">
        <v>5425</v>
      </c>
      <c r="L2888" t="s">
        <v>57</v>
      </c>
      <c r="M2888">
        <v>0</v>
      </c>
      <c r="N2888">
        <v>1</v>
      </c>
      <c r="O2888" t="s">
        <v>68</v>
      </c>
      <c r="P2888">
        <v>1</v>
      </c>
      <c r="Q2888" t="s">
        <v>59</v>
      </c>
      <c r="R2888" t="s">
        <v>2206</v>
      </c>
      <c r="S2888">
        <v>33.881157999999999</v>
      </c>
      <c r="T2888">
        <v>-117.854783</v>
      </c>
      <c r="U2888">
        <v>1</v>
      </c>
      <c r="V2888">
        <v>93.05</v>
      </c>
      <c r="W2888">
        <v>1</v>
      </c>
      <c r="X2888">
        <v>0</v>
      </c>
      <c r="Y2888">
        <v>10</v>
      </c>
      <c r="Z2888" t="s">
        <v>105</v>
      </c>
      <c r="AA2888">
        <v>1</v>
      </c>
      <c r="AB2888">
        <v>1</v>
      </c>
      <c r="AC2888">
        <v>1</v>
      </c>
      <c r="AD2888">
        <v>1</v>
      </c>
      <c r="AE2888" t="s">
        <v>62</v>
      </c>
      <c r="AF2888">
        <v>1</v>
      </c>
      <c r="AG2888">
        <v>48170</v>
      </c>
      <c r="AH2888">
        <v>1</v>
      </c>
      <c r="AI2888" t="s">
        <v>63</v>
      </c>
      <c r="AJ2888">
        <v>1</v>
      </c>
      <c r="AK2888">
        <v>3</v>
      </c>
      <c r="AL2888">
        <v>1</v>
      </c>
      <c r="AM2888" t="s">
        <v>64</v>
      </c>
      <c r="AN2888">
        <v>0</v>
      </c>
      <c r="AO2888">
        <v>0</v>
      </c>
      <c r="AP2888">
        <v>0</v>
      </c>
      <c r="AQ2888">
        <v>72</v>
      </c>
      <c r="AR2888">
        <v>6735.05</v>
      </c>
      <c r="AS2888">
        <v>0</v>
      </c>
      <c r="AT2888">
        <v>96.48</v>
      </c>
      <c r="AU2888">
        <v>0</v>
      </c>
      <c r="AV2888">
        <v>6831.53</v>
      </c>
      <c r="AW2888">
        <v>0</v>
      </c>
      <c r="AX2888">
        <v>1</v>
      </c>
      <c r="AY2888">
        <v>92870</v>
      </c>
      <c r="AZ2888">
        <v>0</v>
      </c>
    </row>
    <row r="2889" spans="1:52">
      <c r="A2889">
        <v>19</v>
      </c>
      <c r="B2889">
        <v>58</v>
      </c>
      <c r="C2889">
        <v>23.27</v>
      </c>
      <c r="D2889" t="s">
        <v>52</v>
      </c>
      <c r="E2889" t="s">
        <v>52</v>
      </c>
      <c r="F2889">
        <v>39</v>
      </c>
      <c r="G2889" t="s">
        <v>5191</v>
      </c>
      <c r="H2889">
        <v>5453</v>
      </c>
      <c r="I2889" t="s">
        <v>54</v>
      </c>
      <c r="J2889" t="s">
        <v>55</v>
      </c>
      <c r="K2889" t="s">
        <v>5426</v>
      </c>
      <c r="L2889" t="s">
        <v>57</v>
      </c>
      <c r="M2889">
        <v>0</v>
      </c>
      <c r="N2889">
        <v>1</v>
      </c>
      <c r="O2889" t="s">
        <v>68</v>
      </c>
      <c r="P2889">
        <v>1</v>
      </c>
      <c r="Q2889" t="s">
        <v>77</v>
      </c>
      <c r="R2889" t="s">
        <v>5193</v>
      </c>
      <c r="S2889">
        <v>38.085839</v>
      </c>
      <c r="T2889">
        <v>-120.37855</v>
      </c>
      <c r="U2889">
        <v>1</v>
      </c>
      <c r="V2889">
        <v>91.7</v>
      </c>
      <c r="W2889">
        <v>1</v>
      </c>
      <c r="X2889">
        <v>0</v>
      </c>
      <c r="Y2889">
        <v>1</v>
      </c>
      <c r="Z2889" t="s">
        <v>105</v>
      </c>
      <c r="AA2889">
        <v>1</v>
      </c>
      <c r="AB2889">
        <v>1</v>
      </c>
      <c r="AC2889">
        <v>0</v>
      </c>
      <c r="AD2889">
        <v>1</v>
      </c>
      <c r="AE2889" t="s">
        <v>62</v>
      </c>
      <c r="AF2889">
        <v>1</v>
      </c>
      <c r="AG2889">
        <v>2144</v>
      </c>
      <c r="AH2889">
        <v>1</v>
      </c>
      <c r="AI2889" t="s">
        <v>63</v>
      </c>
      <c r="AJ2889">
        <v>1</v>
      </c>
      <c r="AK2889">
        <v>3</v>
      </c>
      <c r="AL2889">
        <v>0</v>
      </c>
      <c r="AM2889" t="s">
        <v>64</v>
      </c>
      <c r="AN2889">
        <v>1</v>
      </c>
      <c r="AO2889">
        <v>1</v>
      </c>
      <c r="AP2889">
        <v>1</v>
      </c>
      <c r="AQ2889">
        <v>66</v>
      </c>
      <c r="AR2889">
        <v>6075.9</v>
      </c>
      <c r="AS2889">
        <v>0</v>
      </c>
      <c r="AT2889">
        <v>1535.82</v>
      </c>
      <c r="AU2889">
        <v>0</v>
      </c>
      <c r="AV2889">
        <v>7611.72</v>
      </c>
      <c r="AW2889">
        <v>1</v>
      </c>
      <c r="AX2889">
        <v>1</v>
      </c>
      <c r="AY2889">
        <v>95310</v>
      </c>
      <c r="AZ2889">
        <v>0</v>
      </c>
    </row>
    <row r="2890" spans="1:52">
      <c r="A2890">
        <v>55</v>
      </c>
      <c r="B2890">
        <v>2</v>
      </c>
      <c r="C2890">
        <v>42.16</v>
      </c>
      <c r="D2890" t="s">
        <v>175</v>
      </c>
      <c r="E2890" t="s">
        <v>176</v>
      </c>
      <c r="F2890">
        <v>82</v>
      </c>
      <c r="G2890" t="s">
        <v>1295</v>
      </c>
      <c r="H2890">
        <v>4676</v>
      </c>
      <c r="I2890" t="s">
        <v>66</v>
      </c>
      <c r="J2890" t="s">
        <v>55</v>
      </c>
      <c r="K2890" t="s">
        <v>5427</v>
      </c>
      <c r="L2890" t="s">
        <v>84</v>
      </c>
      <c r="M2890">
        <v>0</v>
      </c>
      <c r="N2890">
        <v>0</v>
      </c>
      <c r="O2890" t="s">
        <v>68</v>
      </c>
      <c r="P2890">
        <v>1</v>
      </c>
      <c r="Q2890" t="s">
        <v>85</v>
      </c>
      <c r="R2890" t="s">
        <v>5428</v>
      </c>
      <c r="S2890">
        <v>36.722898000000001</v>
      </c>
      <c r="T2890">
        <v>-121.63364799999999</v>
      </c>
      <c r="U2890">
        <v>0</v>
      </c>
      <c r="V2890">
        <v>75.7</v>
      </c>
      <c r="W2890">
        <v>0</v>
      </c>
      <c r="X2890">
        <v>0</v>
      </c>
      <c r="Y2890">
        <v>0</v>
      </c>
      <c r="Z2890" t="s">
        <v>61</v>
      </c>
      <c r="AA2890">
        <v>0</v>
      </c>
      <c r="AB2890">
        <v>1</v>
      </c>
      <c r="AC2890">
        <v>1</v>
      </c>
      <c r="AD2890">
        <v>0</v>
      </c>
      <c r="AE2890" t="s">
        <v>62</v>
      </c>
      <c r="AF2890">
        <v>1</v>
      </c>
      <c r="AG2890">
        <v>53946</v>
      </c>
      <c r="AH2890">
        <v>0</v>
      </c>
      <c r="AI2890" t="s">
        <v>63</v>
      </c>
      <c r="AJ2890">
        <v>0</v>
      </c>
      <c r="AK2890">
        <v>1</v>
      </c>
      <c r="AL2890">
        <v>0</v>
      </c>
      <c r="AM2890" t="s">
        <v>64</v>
      </c>
      <c r="AN2890">
        <v>0</v>
      </c>
      <c r="AO2890">
        <v>0</v>
      </c>
      <c r="AP2890">
        <v>0</v>
      </c>
      <c r="AQ2890">
        <v>2</v>
      </c>
      <c r="AR2890">
        <v>189.2</v>
      </c>
      <c r="AS2890">
        <v>0</v>
      </c>
      <c r="AT2890">
        <v>84.32</v>
      </c>
      <c r="AU2890">
        <v>0</v>
      </c>
      <c r="AV2890">
        <v>273.52</v>
      </c>
      <c r="AW2890">
        <v>0</v>
      </c>
      <c r="AX2890">
        <v>1</v>
      </c>
      <c r="AY2890">
        <v>93906</v>
      </c>
      <c r="AZ2890">
        <v>1</v>
      </c>
    </row>
    <row r="2891" spans="1:52">
      <c r="A2891">
        <v>33</v>
      </c>
      <c r="B2891">
        <v>3</v>
      </c>
      <c r="C2891">
        <v>21.03</v>
      </c>
      <c r="D2891" t="s">
        <v>52</v>
      </c>
      <c r="E2891" t="s">
        <v>52</v>
      </c>
      <c r="F2891">
        <v>31</v>
      </c>
      <c r="G2891" t="s">
        <v>2197</v>
      </c>
      <c r="H2891">
        <v>3684</v>
      </c>
      <c r="I2891" t="s">
        <v>66</v>
      </c>
      <c r="J2891" t="s">
        <v>55</v>
      </c>
      <c r="K2891" t="s">
        <v>5429</v>
      </c>
      <c r="L2891" t="s">
        <v>57</v>
      </c>
      <c r="M2891">
        <v>0</v>
      </c>
      <c r="N2891">
        <v>0</v>
      </c>
      <c r="O2891" t="s">
        <v>68</v>
      </c>
      <c r="P2891">
        <v>1</v>
      </c>
      <c r="Q2891" t="s">
        <v>77</v>
      </c>
      <c r="R2891" t="s">
        <v>2199</v>
      </c>
      <c r="S2891">
        <v>33.796568000000001</v>
      </c>
      <c r="T2891">
        <v>-116.924723</v>
      </c>
      <c r="U2891">
        <v>0</v>
      </c>
      <c r="V2891">
        <v>55.3</v>
      </c>
      <c r="W2891">
        <v>0</v>
      </c>
      <c r="X2891">
        <v>0</v>
      </c>
      <c r="Y2891">
        <v>0</v>
      </c>
      <c r="Z2891" t="s">
        <v>61</v>
      </c>
      <c r="AA2891">
        <v>0</v>
      </c>
      <c r="AB2891">
        <v>0</v>
      </c>
      <c r="AC2891">
        <v>1</v>
      </c>
      <c r="AD2891">
        <v>0</v>
      </c>
      <c r="AE2891" t="s">
        <v>79</v>
      </c>
      <c r="AF2891">
        <v>1</v>
      </c>
      <c r="AG2891">
        <v>21349</v>
      </c>
      <c r="AH2891">
        <v>0</v>
      </c>
      <c r="AI2891" t="s">
        <v>63</v>
      </c>
      <c r="AJ2891">
        <v>0</v>
      </c>
      <c r="AK2891">
        <v>4</v>
      </c>
      <c r="AL2891">
        <v>0</v>
      </c>
      <c r="AM2891" t="s">
        <v>64</v>
      </c>
      <c r="AN2891">
        <v>1</v>
      </c>
      <c r="AO2891">
        <v>1</v>
      </c>
      <c r="AP2891">
        <v>0</v>
      </c>
      <c r="AQ2891">
        <v>4</v>
      </c>
      <c r="AR2891">
        <v>238.5</v>
      </c>
      <c r="AS2891">
        <v>0</v>
      </c>
      <c r="AT2891">
        <v>84.12</v>
      </c>
      <c r="AU2891">
        <v>0</v>
      </c>
      <c r="AV2891">
        <v>322.62</v>
      </c>
      <c r="AW2891">
        <v>0</v>
      </c>
      <c r="AX2891">
        <v>1</v>
      </c>
      <c r="AY2891">
        <v>92583</v>
      </c>
      <c r="AZ2891">
        <v>0</v>
      </c>
    </row>
    <row r="2892" spans="1:52">
      <c r="A2892">
        <v>53</v>
      </c>
      <c r="B2892">
        <v>24</v>
      </c>
      <c r="C2892">
        <v>22.86</v>
      </c>
      <c r="D2892" t="s">
        <v>88</v>
      </c>
      <c r="E2892" t="s">
        <v>126</v>
      </c>
      <c r="F2892">
        <v>85</v>
      </c>
      <c r="G2892" t="s">
        <v>992</v>
      </c>
      <c r="H2892">
        <v>2075</v>
      </c>
      <c r="I2892" t="s">
        <v>66</v>
      </c>
      <c r="J2892" t="s">
        <v>55</v>
      </c>
      <c r="K2892" t="s">
        <v>5430</v>
      </c>
      <c r="L2892" t="s">
        <v>84</v>
      </c>
      <c r="M2892">
        <v>0</v>
      </c>
      <c r="N2892">
        <v>0</v>
      </c>
      <c r="O2892" t="s">
        <v>58</v>
      </c>
      <c r="P2892">
        <v>1</v>
      </c>
      <c r="Q2892" t="s">
        <v>59</v>
      </c>
      <c r="R2892" t="s">
        <v>5431</v>
      </c>
      <c r="S2892">
        <v>33.848733000000003</v>
      </c>
      <c r="T2892">
        <v>-117.788357</v>
      </c>
      <c r="U2892">
        <v>0</v>
      </c>
      <c r="V2892">
        <v>81.099999999999994</v>
      </c>
      <c r="W2892">
        <v>0</v>
      </c>
      <c r="X2892">
        <v>0</v>
      </c>
      <c r="Y2892">
        <v>0</v>
      </c>
      <c r="Z2892" t="s">
        <v>61</v>
      </c>
      <c r="AA2892">
        <v>0</v>
      </c>
      <c r="AB2892">
        <v>0</v>
      </c>
      <c r="AC2892">
        <v>1</v>
      </c>
      <c r="AD2892">
        <v>0</v>
      </c>
      <c r="AE2892" t="s">
        <v>62</v>
      </c>
      <c r="AF2892">
        <v>1</v>
      </c>
      <c r="AG2892">
        <v>36301</v>
      </c>
      <c r="AH2892">
        <v>0</v>
      </c>
      <c r="AI2892" t="s">
        <v>63</v>
      </c>
      <c r="AJ2892">
        <v>0</v>
      </c>
      <c r="AK2892">
        <v>3</v>
      </c>
      <c r="AL2892">
        <v>0</v>
      </c>
      <c r="AM2892" t="s">
        <v>64</v>
      </c>
      <c r="AN2892">
        <v>1</v>
      </c>
      <c r="AO2892">
        <v>1</v>
      </c>
      <c r="AP2892">
        <v>0</v>
      </c>
      <c r="AQ2892">
        <v>1</v>
      </c>
      <c r="AR2892">
        <v>81.099999999999994</v>
      </c>
      <c r="AS2892">
        <v>0</v>
      </c>
      <c r="AT2892">
        <v>22.86</v>
      </c>
      <c r="AU2892">
        <v>0</v>
      </c>
      <c r="AV2892">
        <v>103.96</v>
      </c>
      <c r="AW2892">
        <v>0</v>
      </c>
      <c r="AX2892">
        <v>1</v>
      </c>
      <c r="AY2892">
        <v>92807</v>
      </c>
      <c r="AZ2892">
        <v>1</v>
      </c>
    </row>
    <row r="2893" spans="1:52">
      <c r="A2893">
        <v>56</v>
      </c>
      <c r="B2893">
        <v>0</v>
      </c>
      <c r="C2893">
        <v>15.21</v>
      </c>
      <c r="D2893" t="s">
        <v>52</v>
      </c>
      <c r="E2893" t="s">
        <v>52</v>
      </c>
      <c r="F2893">
        <v>78</v>
      </c>
      <c r="G2893" t="s">
        <v>3816</v>
      </c>
      <c r="H2893">
        <v>5478</v>
      </c>
      <c r="I2893" t="s">
        <v>54</v>
      </c>
      <c r="J2893" t="s">
        <v>55</v>
      </c>
      <c r="K2893" t="s">
        <v>5432</v>
      </c>
      <c r="L2893" t="s">
        <v>57</v>
      </c>
      <c r="M2893">
        <v>1</v>
      </c>
      <c r="N2893">
        <v>0</v>
      </c>
      <c r="O2893" t="s">
        <v>58</v>
      </c>
      <c r="P2893">
        <v>0</v>
      </c>
      <c r="Q2893" t="s">
        <v>72</v>
      </c>
      <c r="R2893" t="s">
        <v>3818</v>
      </c>
      <c r="S2893">
        <v>34.282704000000003</v>
      </c>
      <c r="T2893">
        <v>-118.312929</v>
      </c>
      <c r="U2893">
        <v>0</v>
      </c>
      <c r="V2893">
        <v>19.75</v>
      </c>
      <c r="W2893">
        <v>0</v>
      </c>
      <c r="X2893">
        <v>2</v>
      </c>
      <c r="Y2893">
        <v>0</v>
      </c>
      <c r="Z2893" t="s">
        <v>61</v>
      </c>
      <c r="AA2893">
        <v>0</v>
      </c>
      <c r="AB2893">
        <v>0</v>
      </c>
      <c r="AC2893">
        <v>1</v>
      </c>
      <c r="AD2893">
        <v>0</v>
      </c>
      <c r="AE2893" t="s">
        <v>79</v>
      </c>
      <c r="AF2893">
        <v>1</v>
      </c>
      <c r="AG2893">
        <v>18752</v>
      </c>
      <c r="AH2893">
        <v>0</v>
      </c>
      <c r="AI2893" t="s">
        <v>63</v>
      </c>
      <c r="AJ2893">
        <v>0</v>
      </c>
      <c r="AK2893">
        <v>4</v>
      </c>
      <c r="AL2893">
        <v>0</v>
      </c>
      <c r="AM2893" t="s">
        <v>64</v>
      </c>
      <c r="AN2893">
        <v>0</v>
      </c>
      <c r="AO2893">
        <v>0</v>
      </c>
      <c r="AP2893">
        <v>0</v>
      </c>
      <c r="AQ2893">
        <v>72</v>
      </c>
      <c r="AR2893">
        <v>1567</v>
      </c>
      <c r="AS2893">
        <v>0</v>
      </c>
      <c r="AT2893">
        <v>1095.1199999999999</v>
      </c>
      <c r="AU2893">
        <v>25.98</v>
      </c>
      <c r="AV2893">
        <v>2636.14</v>
      </c>
      <c r="AW2893">
        <v>0</v>
      </c>
      <c r="AX2893">
        <v>0</v>
      </c>
      <c r="AY2893">
        <v>91040</v>
      </c>
      <c r="AZ2893">
        <v>0</v>
      </c>
    </row>
    <row r="2894" spans="1:52">
      <c r="A2894">
        <v>47</v>
      </c>
      <c r="B2894">
        <v>21</v>
      </c>
      <c r="C2894">
        <v>0</v>
      </c>
      <c r="D2894" t="s">
        <v>52</v>
      </c>
      <c r="E2894" t="s">
        <v>52</v>
      </c>
      <c r="F2894">
        <v>29</v>
      </c>
      <c r="G2894" t="s">
        <v>1164</v>
      </c>
      <c r="H2894">
        <v>3518</v>
      </c>
      <c r="I2894" t="s">
        <v>66</v>
      </c>
      <c r="J2894" t="s">
        <v>55</v>
      </c>
      <c r="K2894" t="s">
        <v>5433</v>
      </c>
      <c r="L2894" t="s">
        <v>108</v>
      </c>
      <c r="M2894">
        <v>1</v>
      </c>
      <c r="N2894">
        <v>0</v>
      </c>
      <c r="O2894" t="s">
        <v>68</v>
      </c>
      <c r="P2894">
        <v>1</v>
      </c>
      <c r="Q2894" t="s">
        <v>85</v>
      </c>
      <c r="R2894" t="s">
        <v>4051</v>
      </c>
      <c r="S2894">
        <v>37.704383999999997</v>
      </c>
      <c r="T2894">
        <v>-122.12670300000001</v>
      </c>
      <c r="U2894">
        <v>0</v>
      </c>
      <c r="V2894">
        <v>24.7</v>
      </c>
      <c r="W2894">
        <v>0</v>
      </c>
      <c r="X2894">
        <v>3</v>
      </c>
      <c r="Y2894">
        <v>0</v>
      </c>
      <c r="Z2894" t="s">
        <v>61</v>
      </c>
      <c r="AA2894">
        <v>0</v>
      </c>
      <c r="AB2894">
        <v>0</v>
      </c>
      <c r="AC2894">
        <v>1</v>
      </c>
      <c r="AD2894">
        <v>0</v>
      </c>
      <c r="AE2894" t="s">
        <v>62</v>
      </c>
      <c r="AF2894">
        <v>0</v>
      </c>
      <c r="AG2894">
        <v>36568</v>
      </c>
      <c r="AH2894">
        <v>0</v>
      </c>
      <c r="AI2894" t="s">
        <v>63</v>
      </c>
      <c r="AJ2894">
        <v>0</v>
      </c>
      <c r="AK2894">
        <v>4</v>
      </c>
      <c r="AL2894">
        <v>0</v>
      </c>
      <c r="AM2894" t="s">
        <v>64</v>
      </c>
      <c r="AN2894">
        <v>0</v>
      </c>
      <c r="AO2894">
        <v>0</v>
      </c>
      <c r="AP2894">
        <v>0</v>
      </c>
      <c r="AQ2894">
        <v>1</v>
      </c>
      <c r="AR2894">
        <v>24.7</v>
      </c>
      <c r="AS2894">
        <v>0</v>
      </c>
      <c r="AT2894">
        <v>0</v>
      </c>
      <c r="AU2894">
        <v>0</v>
      </c>
      <c r="AV2894">
        <v>24.7</v>
      </c>
      <c r="AW2894">
        <v>0</v>
      </c>
      <c r="AX2894">
        <v>0</v>
      </c>
      <c r="AY2894">
        <v>94578</v>
      </c>
      <c r="AZ2894">
        <v>0</v>
      </c>
    </row>
    <row r="2895" spans="1:52">
      <c r="A2895">
        <v>80</v>
      </c>
      <c r="B2895">
        <v>18</v>
      </c>
      <c r="C2895">
        <v>13.84</v>
      </c>
      <c r="D2895" t="s">
        <v>80</v>
      </c>
      <c r="E2895" t="s">
        <v>601</v>
      </c>
      <c r="F2895">
        <v>93</v>
      </c>
      <c r="G2895" t="s">
        <v>482</v>
      </c>
      <c r="H2895">
        <v>4423</v>
      </c>
      <c r="I2895" t="s">
        <v>75</v>
      </c>
      <c r="J2895" t="s">
        <v>55</v>
      </c>
      <c r="K2895" t="s">
        <v>5434</v>
      </c>
      <c r="L2895" t="s">
        <v>84</v>
      </c>
      <c r="M2895">
        <v>0</v>
      </c>
      <c r="N2895">
        <v>1</v>
      </c>
      <c r="O2895" t="s">
        <v>58</v>
      </c>
      <c r="P2895">
        <v>1</v>
      </c>
      <c r="Q2895" t="s">
        <v>85</v>
      </c>
      <c r="R2895" t="s">
        <v>805</v>
      </c>
      <c r="S2895">
        <v>34.083086000000002</v>
      </c>
      <c r="T2895">
        <v>-117.73799699999999</v>
      </c>
      <c r="U2895">
        <v>1</v>
      </c>
      <c r="V2895">
        <v>107.55</v>
      </c>
      <c r="W2895">
        <v>1</v>
      </c>
      <c r="X2895">
        <v>0</v>
      </c>
      <c r="Y2895">
        <v>1</v>
      </c>
      <c r="Z2895" t="s">
        <v>61</v>
      </c>
      <c r="AA2895">
        <v>0</v>
      </c>
      <c r="AB2895">
        <v>0</v>
      </c>
      <c r="AC2895">
        <v>1</v>
      </c>
      <c r="AD2895">
        <v>1</v>
      </c>
      <c r="AE2895" t="s">
        <v>62</v>
      </c>
      <c r="AF2895">
        <v>1</v>
      </c>
      <c r="AG2895">
        <v>46626</v>
      </c>
      <c r="AH2895">
        <v>1</v>
      </c>
      <c r="AI2895" t="s">
        <v>63</v>
      </c>
      <c r="AJ2895">
        <v>1</v>
      </c>
      <c r="AK2895">
        <v>2</v>
      </c>
      <c r="AL2895">
        <v>1</v>
      </c>
      <c r="AM2895" t="s">
        <v>64</v>
      </c>
      <c r="AN2895">
        <v>1</v>
      </c>
      <c r="AO2895">
        <v>0</v>
      </c>
      <c r="AP2895">
        <v>1</v>
      </c>
      <c r="AQ2895">
        <v>43</v>
      </c>
      <c r="AR2895">
        <v>4533.8999999999996</v>
      </c>
      <c r="AS2895">
        <v>140</v>
      </c>
      <c r="AT2895">
        <v>595.12</v>
      </c>
      <c r="AU2895">
        <v>0</v>
      </c>
      <c r="AV2895">
        <v>5269.02</v>
      </c>
      <c r="AW2895">
        <v>0</v>
      </c>
      <c r="AX2895">
        <v>0</v>
      </c>
      <c r="AY2895">
        <v>91767</v>
      </c>
      <c r="AZ2895">
        <v>1</v>
      </c>
    </row>
    <row r="2896" spans="1:52">
      <c r="A2896">
        <v>34</v>
      </c>
      <c r="B2896">
        <v>25</v>
      </c>
      <c r="C2896">
        <v>41.14</v>
      </c>
      <c r="D2896" t="s">
        <v>80</v>
      </c>
      <c r="E2896" t="s">
        <v>601</v>
      </c>
      <c r="F2896">
        <v>66</v>
      </c>
      <c r="G2896" t="s">
        <v>5435</v>
      </c>
      <c r="H2896">
        <v>5411</v>
      </c>
      <c r="I2896" t="s">
        <v>75</v>
      </c>
      <c r="J2896" t="s">
        <v>55</v>
      </c>
      <c r="K2896" t="s">
        <v>5436</v>
      </c>
      <c r="L2896" t="s">
        <v>84</v>
      </c>
      <c r="M2896">
        <v>0</v>
      </c>
      <c r="N2896">
        <v>1</v>
      </c>
      <c r="O2896" t="s">
        <v>68</v>
      </c>
      <c r="P2896">
        <v>1</v>
      </c>
      <c r="Q2896" t="s">
        <v>59</v>
      </c>
      <c r="R2896" t="s">
        <v>5437</v>
      </c>
      <c r="S2896">
        <v>39.381174000000001</v>
      </c>
      <c r="T2896">
        <v>-121.21191</v>
      </c>
      <c r="U2896">
        <v>0</v>
      </c>
      <c r="V2896">
        <v>104.65</v>
      </c>
      <c r="W2896">
        <v>1</v>
      </c>
      <c r="X2896">
        <v>0</v>
      </c>
      <c r="Y2896">
        <v>0</v>
      </c>
      <c r="Z2896" t="s">
        <v>87</v>
      </c>
      <c r="AA2896">
        <v>0</v>
      </c>
      <c r="AB2896">
        <v>0</v>
      </c>
      <c r="AC2896">
        <v>1</v>
      </c>
      <c r="AD2896">
        <v>0</v>
      </c>
      <c r="AE2896" t="s">
        <v>62</v>
      </c>
      <c r="AF2896">
        <v>1</v>
      </c>
      <c r="AG2896">
        <v>614</v>
      </c>
      <c r="AH2896">
        <v>1</v>
      </c>
      <c r="AI2896" t="s">
        <v>63</v>
      </c>
      <c r="AJ2896">
        <v>0</v>
      </c>
      <c r="AK2896">
        <v>2</v>
      </c>
      <c r="AL2896">
        <v>0</v>
      </c>
      <c r="AM2896" t="s">
        <v>64</v>
      </c>
      <c r="AN2896">
        <v>1</v>
      </c>
      <c r="AO2896">
        <v>1</v>
      </c>
      <c r="AP2896">
        <v>1</v>
      </c>
      <c r="AQ2896">
        <v>58</v>
      </c>
      <c r="AR2896">
        <v>6219.6</v>
      </c>
      <c r="AS2896">
        <v>40</v>
      </c>
      <c r="AT2896">
        <v>2386.12</v>
      </c>
      <c r="AU2896">
        <v>0</v>
      </c>
      <c r="AV2896">
        <v>8645.7199999999993</v>
      </c>
      <c r="AW2896">
        <v>0</v>
      </c>
      <c r="AX2896">
        <v>0</v>
      </c>
      <c r="AY2896">
        <v>95935</v>
      </c>
      <c r="AZ2896">
        <v>1</v>
      </c>
    </row>
    <row r="2897" spans="1:52">
      <c r="A2897">
        <v>29</v>
      </c>
      <c r="B2897">
        <v>41</v>
      </c>
      <c r="C2897">
        <v>49.74</v>
      </c>
      <c r="D2897" t="s">
        <v>52</v>
      </c>
      <c r="E2897" t="s">
        <v>52</v>
      </c>
      <c r="F2897">
        <v>54</v>
      </c>
      <c r="G2897" t="s">
        <v>1305</v>
      </c>
      <c r="H2897">
        <v>6035</v>
      </c>
      <c r="I2897" t="s">
        <v>54</v>
      </c>
      <c r="J2897" t="s">
        <v>55</v>
      </c>
      <c r="K2897" t="s">
        <v>5438</v>
      </c>
      <c r="L2897" t="s">
        <v>57</v>
      </c>
      <c r="M2897">
        <v>0</v>
      </c>
      <c r="N2897">
        <v>1</v>
      </c>
      <c r="O2897" t="s">
        <v>68</v>
      </c>
      <c r="P2897">
        <v>1</v>
      </c>
      <c r="Q2897" t="s">
        <v>85</v>
      </c>
      <c r="R2897" t="s">
        <v>1307</v>
      </c>
      <c r="S2897">
        <v>37.572273000000003</v>
      </c>
      <c r="T2897">
        <v>-121.964583</v>
      </c>
      <c r="U2897">
        <v>0</v>
      </c>
      <c r="V2897">
        <v>65.55</v>
      </c>
      <c r="W2897">
        <v>0</v>
      </c>
      <c r="X2897">
        <v>0</v>
      </c>
      <c r="Y2897">
        <v>0</v>
      </c>
      <c r="Z2897" t="s">
        <v>105</v>
      </c>
      <c r="AA2897">
        <v>0</v>
      </c>
      <c r="AB2897">
        <v>1</v>
      </c>
      <c r="AC2897">
        <v>0</v>
      </c>
      <c r="AD2897">
        <v>0</v>
      </c>
      <c r="AE2897" t="s">
        <v>62</v>
      </c>
      <c r="AF2897">
        <v>1</v>
      </c>
      <c r="AG2897">
        <v>66543</v>
      </c>
      <c r="AH2897">
        <v>0</v>
      </c>
      <c r="AI2897" t="s">
        <v>63</v>
      </c>
      <c r="AJ2897">
        <v>0</v>
      </c>
      <c r="AK2897">
        <v>4</v>
      </c>
      <c r="AL2897">
        <v>0</v>
      </c>
      <c r="AM2897" t="s">
        <v>64</v>
      </c>
      <c r="AN2897">
        <v>1</v>
      </c>
      <c r="AO2897">
        <v>1</v>
      </c>
      <c r="AP2897">
        <v>0</v>
      </c>
      <c r="AQ2897">
        <v>67</v>
      </c>
      <c r="AR2897">
        <v>4361.55</v>
      </c>
      <c r="AS2897">
        <v>40</v>
      </c>
      <c r="AT2897">
        <v>3332.58</v>
      </c>
      <c r="AU2897">
        <v>0</v>
      </c>
      <c r="AV2897">
        <v>7734.13</v>
      </c>
      <c r="AW2897">
        <v>1</v>
      </c>
      <c r="AX2897">
        <v>0</v>
      </c>
      <c r="AY2897">
        <v>94536</v>
      </c>
      <c r="AZ2897">
        <v>0</v>
      </c>
    </row>
    <row r="2898" spans="1:52">
      <c r="A2898">
        <v>34</v>
      </c>
      <c r="B2898">
        <v>13</v>
      </c>
      <c r="C2898">
        <v>20.27</v>
      </c>
      <c r="D2898" t="s">
        <v>52</v>
      </c>
      <c r="E2898" t="s">
        <v>52</v>
      </c>
      <c r="F2898">
        <v>26</v>
      </c>
      <c r="G2898" t="s">
        <v>5439</v>
      </c>
      <c r="H2898">
        <v>4093</v>
      </c>
      <c r="I2898" t="s">
        <v>75</v>
      </c>
      <c r="J2898" t="s">
        <v>55</v>
      </c>
      <c r="K2898" t="s">
        <v>5440</v>
      </c>
      <c r="L2898" t="s">
        <v>57</v>
      </c>
      <c r="M2898">
        <v>0</v>
      </c>
      <c r="N2898">
        <v>0</v>
      </c>
      <c r="O2898" t="s">
        <v>58</v>
      </c>
      <c r="P2898">
        <v>1</v>
      </c>
      <c r="Q2898" t="s">
        <v>77</v>
      </c>
      <c r="R2898" t="s">
        <v>5441</v>
      </c>
      <c r="S2898">
        <v>39.408633999999999</v>
      </c>
      <c r="T2898">
        <v>-123.04551600000001</v>
      </c>
      <c r="U2898">
        <v>1</v>
      </c>
      <c r="V2898">
        <v>80.099999999999994</v>
      </c>
      <c r="W2898">
        <v>1</v>
      </c>
      <c r="X2898">
        <v>0</v>
      </c>
      <c r="Y2898">
        <v>7</v>
      </c>
      <c r="Z2898" t="s">
        <v>61</v>
      </c>
      <c r="AA2898">
        <v>1</v>
      </c>
      <c r="AB2898">
        <v>0</v>
      </c>
      <c r="AC2898">
        <v>1</v>
      </c>
      <c r="AD2898">
        <v>1</v>
      </c>
      <c r="AE2898" t="s">
        <v>62</v>
      </c>
      <c r="AF2898">
        <v>1</v>
      </c>
      <c r="AG2898">
        <v>1884</v>
      </c>
      <c r="AH2898">
        <v>1</v>
      </c>
      <c r="AI2898" t="s">
        <v>63</v>
      </c>
      <c r="AJ2898">
        <v>1</v>
      </c>
      <c r="AK2898">
        <v>5</v>
      </c>
      <c r="AL2898">
        <v>0</v>
      </c>
      <c r="AM2898" t="s">
        <v>64</v>
      </c>
      <c r="AN2898">
        <v>1</v>
      </c>
      <c r="AO2898">
        <v>1</v>
      </c>
      <c r="AP2898">
        <v>1</v>
      </c>
      <c r="AQ2898">
        <v>59</v>
      </c>
      <c r="AR2898">
        <v>4693.2</v>
      </c>
      <c r="AS2898">
        <v>0</v>
      </c>
      <c r="AT2898">
        <v>1195.93</v>
      </c>
      <c r="AU2898">
        <v>0</v>
      </c>
      <c r="AV2898">
        <v>5889.13</v>
      </c>
      <c r="AW2898">
        <v>0</v>
      </c>
      <c r="AX2898">
        <v>1</v>
      </c>
      <c r="AY2898">
        <v>95469</v>
      </c>
      <c r="AZ2898">
        <v>0</v>
      </c>
    </row>
    <row r="2899" spans="1:52">
      <c r="A2899">
        <v>57</v>
      </c>
      <c r="B2899">
        <v>11</v>
      </c>
      <c r="C2899">
        <v>17.190000000000001</v>
      </c>
      <c r="D2899" t="s">
        <v>52</v>
      </c>
      <c r="E2899" t="s">
        <v>52</v>
      </c>
      <c r="F2899">
        <v>43</v>
      </c>
      <c r="G2899" t="s">
        <v>787</v>
      </c>
      <c r="H2899">
        <v>5763</v>
      </c>
      <c r="I2899" t="s">
        <v>66</v>
      </c>
      <c r="J2899" t="s">
        <v>55</v>
      </c>
      <c r="K2899" t="s">
        <v>5442</v>
      </c>
      <c r="L2899" t="s">
        <v>57</v>
      </c>
      <c r="M2899">
        <v>0</v>
      </c>
      <c r="N2899">
        <v>0</v>
      </c>
      <c r="O2899" t="s">
        <v>68</v>
      </c>
      <c r="P2899">
        <v>1</v>
      </c>
      <c r="Q2899" t="s">
        <v>77</v>
      </c>
      <c r="R2899" t="s">
        <v>789</v>
      </c>
      <c r="S2899">
        <v>40.497283000000003</v>
      </c>
      <c r="T2899">
        <v>-123.93037</v>
      </c>
      <c r="U2899">
        <v>1</v>
      </c>
      <c r="V2899">
        <v>54.6</v>
      </c>
      <c r="W2899">
        <v>0</v>
      </c>
      <c r="X2899">
        <v>0</v>
      </c>
      <c r="Y2899">
        <v>4</v>
      </c>
      <c r="Z2899" t="s">
        <v>61</v>
      </c>
      <c r="AA2899">
        <v>0</v>
      </c>
      <c r="AB2899">
        <v>0</v>
      </c>
      <c r="AC2899">
        <v>0</v>
      </c>
      <c r="AD2899">
        <v>1</v>
      </c>
      <c r="AE2899" t="s">
        <v>62</v>
      </c>
      <c r="AF2899">
        <v>1</v>
      </c>
      <c r="AG2899">
        <v>1072</v>
      </c>
      <c r="AH2899">
        <v>0</v>
      </c>
      <c r="AI2899" t="s">
        <v>63</v>
      </c>
      <c r="AJ2899">
        <v>1</v>
      </c>
      <c r="AK2899">
        <v>3</v>
      </c>
      <c r="AL2899">
        <v>0</v>
      </c>
      <c r="AM2899" t="s">
        <v>64</v>
      </c>
      <c r="AN2899">
        <v>0</v>
      </c>
      <c r="AO2899">
        <v>0</v>
      </c>
      <c r="AP2899">
        <v>1</v>
      </c>
      <c r="AQ2899">
        <v>21</v>
      </c>
      <c r="AR2899">
        <v>1125.2</v>
      </c>
      <c r="AS2899">
        <v>0</v>
      </c>
      <c r="AT2899">
        <v>360.99</v>
      </c>
      <c r="AU2899">
        <v>0</v>
      </c>
      <c r="AV2899">
        <v>1486.19</v>
      </c>
      <c r="AW2899">
        <v>0</v>
      </c>
      <c r="AX2899">
        <v>1</v>
      </c>
      <c r="AY2899">
        <v>95528</v>
      </c>
      <c r="AZ2899">
        <v>0</v>
      </c>
    </row>
    <row r="2900" spans="1:52">
      <c r="A2900">
        <v>62</v>
      </c>
      <c r="B2900">
        <v>17</v>
      </c>
      <c r="C2900">
        <v>43.51</v>
      </c>
      <c r="D2900" t="s">
        <v>97</v>
      </c>
      <c r="E2900" t="s">
        <v>391</v>
      </c>
      <c r="F2900">
        <v>90</v>
      </c>
      <c r="G2900" t="s">
        <v>3589</v>
      </c>
      <c r="H2900">
        <v>3716</v>
      </c>
      <c r="I2900" t="s">
        <v>66</v>
      </c>
      <c r="J2900" t="s">
        <v>55</v>
      </c>
      <c r="K2900" t="s">
        <v>5443</v>
      </c>
      <c r="L2900" t="s">
        <v>84</v>
      </c>
      <c r="M2900">
        <v>0</v>
      </c>
      <c r="N2900">
        <v>0</v>
      </c>
      <c r="O2900" t="s">
        <v>58</v>
      </c>
      <c r="P2900">
        <v>1</v>
      </c>
      <c r="Q2900" t="s">
        <v>59</v>
      </c>
      <c r="R2900" t="s">
        <v>3591</v>
      </c>
      <c r="S2900">
        <v>38.400264</v>
      </c>
      <c r="T2900">
        <v>-120.641274</v>
      </c>
      <c r="U2900">
        <v>0</v>
      </c>
      <c r="V2900">
        <v>85.4</v>
      </c>
      <c r="W2900">
        <v>0</v>
      </c>
      <c r="X2900">
        <v>0</v>
      </c>
      <c r="Y2900">
        <v>0</v>
      </c>
      <c r="Z2900" t="s">
        <v>93</v>
      </c>
      <c r="AA2900">
        <v>0</v>
      </c>
      <c r="AB2900">
        <v>0</v>
      </c>
      <c r="AC2900">
        <v>1</v>
      </c>
      <c r="AD2900">
        <v>0</v>
      </c>
      <c r="AE2900" t="s">
        <v>79</v>
      </c>
      <c r="AF2900">
        <v>1</v>
      </c>
      <c r="AG2900">
        <v>4354</v>
      </c>
      <c r="AH2900">
        <v>1</v>
      </c>
      <c r="AI2900" t="s">
        <v>63</v>
      </c>
      <c r="AJ2900">
        <v>0</v>
      </c>
      <c r="AK2900">
        <v>2</v>
      </c>
      <c r="AL2900">
        <v>0</v>
      </c>
      <c r="AM2900" t="s">
        <v>64</v>
      </c>
      <c r="AN2900">
        <v>1</v>
      </c>
      <c r="AO2900">
        <v>1</v>
      </c>
      <c r="AP2900">
        <v>0</v>
      </c>
      <c r="AQ2900">
        <v>5</v>
      </c>
      <c r="AR2900">
        <v>425.9</v>
      </c>
      <c r="AS2900">
        <v>0</v>
      </c>
      <c r="AT2900">
        <v>217.55</v>
      </c>
      <c r="AU2900">
        <v>0</v>
      </c>
      <c r="AV2900">
        <v>643.45000000000005</v>
      </c>
      <c r="AW2900">
        <v>0</v>
      </c>
      <c r="AX2900">
        <v>1</v>
      </c>
      <c r="AY2900">
        <v>95665</v>
      </c>
      <c r="AZ2900">
        <v>1</v>
      </c>
    </row>
    <row r="2901" spans="1:52">
      <c r="A2901">
        <v>21</v>
      </c>
      <c r="B2901">
        <v>0</v>
      </c>
      <c r="C2901">
        <v>38.6</v>
      </c>
      <c r="D2901" t="s">
        <v>52</v>
      </c>
      <c r="E2901" t="s">
        <v>52</v>
      </c>
      <c r="F2901">
        <v>70</v>
      </c>
      <c r="G2901" t="s">
        <v>70</v>
      </c>
      <c r="H2901">
        <v>3402</v>
      </c>
      <c r="I2901" t="s">
        <v>66</v>
      </c>
      <c r="J2901" t="s">
        <v>55</v>
      </c>
      <c r="K2901" t="s">
        <v>5444</v>
      </c>
      <c r="L2901" t="s">
        <v>57</v>
      </c>
      <c r="M2901">
        <v>1</v>
      </c>
      <c r="N2901">
        <v>0</v>
      </c>
      <c r="O2901" t="s">
        <v>58</v>
      </c>
      <c r="P2901">
        <v>0</v>
      </c>
      <c r="Q2901" t="s">
        <v>72</v>
      </c>
      <c r="R2901" t="s">
        <v>940</v>
      </c>
      <c r="S2901">
        <v>36.993451</v>
      </c>
      <c r="T2901">
        <v>-122.09885800000001</v>
      </c>
      <c r="U2901">
        <v>1</v>
      </c>
      <c r="V2901">
        <v>20</v>
      </c>
      <c r="W2901">
        <v>0</v>
      </c>
      <c r="X2901">
        <v>3</v>
      </c>
      <c r="Y2901">
        <v>4</v>
      </c>
      <c r="Z2901" t="s">
        <v>61</v>
      </c>
      <c r="AA2901">
        <v>0</v>
      </c>
      <c r="AB2901">
        <v>0</v>
      </c>
      <c r="AC2901">
        <v>0</v>
      </c>
      <c r="AD2901">
        <v>1</v>
      </c>
      <c r="AE2901" t="s">
        <v>62</v>
      </c>
      <c r="AF2901">
        <v>1</v>
      </c>
      <c r="AG2901">
        <v>43192</v>
      </c>
      <c r="AH2901">
        <v>0</v>
      </c>
      <c r="AI2901" t="s">
        <v>63</v>
      </c>
      <c r="AJ2901">
        <v>1</v>
      </c>
      <c r="AK2901">
        <v>3</v>
      </c>
      <c r="AL2901">
        <v>0</v>
      </c>
      <c r="AM2901" t="s">
        <v>64</v>
      </c>
      <c r="AN2901">
        <v>0</v>
      </c>
      <c r="AO2901">
        <v>0</v>
      </c>
      <c r="AP2901">
        <v>0</v>
      </c>
      <c r="AQ2901">
        <v>20</v>
      </c>
      <c r="AR2901">
        <v>417.65</v>
      </c>
      <c r="AS2901">
        <v>0</v>
      </c>
      <c r="AT2901">
        <v>772</v>
      </c>
      <c r="AU2901">
        <v>9.73</v>
      </c>
      <c r="AV2901">
        <v>1179.92</v>
      </c>
      <c r="AW2901">
        <v>1</v>
      </c>
      <c r="AX2901">
        <v>0</v>
      </c>
      <c r="AY2901">
        <v>95060</v>
      </c>
      <c r="AZ2901">
        <v>0</v>
      </c>
    </row>
    <row r="2902" spans="1:52">
      <c r="A2902">
        <v>80</v>
      </c>
      <c r="B2902">
        <v>10</v>
      </c>
      <c r="C2902">
        <v>41.57</v>
      </c>
      <c r="D2902" t="s">
        <v>52</v>
      </c>
      <c r="E2902" t="s">
        <v>52</v>
      </c>
      <c r="F2902">
        <v>23</v>
      </c>
      <c r="G2902" t="s">
        <v>3709</v>
      </c>
      <c r="H2902">
        <v>5041</v>
      </c>
      <c r="I2902" t="s">
        <v>54</v>
      </c>
      <c r="J2902" t="s">
        <v>55</v>
      </c>
      <c r="K2902" t="s">
        <v>5445</v>
      </c>
      <c r="L2902" t="s">
        <v>57</v>
      </c>
      <c r="M2902">
        <v>0</v>
      </c>
      <c r="N2902">
        <v>0</v>
      </c>
      <c r="O2902" t="s">
        <v>58</v>
      </c>
      <c r="P2902">
        <v>1</v>
      </c>
      <c r="Q2902" t="s">
        <v>59</v>
      </c>
      <c r="R2902" t="s">
        <v>3711</v>
      </c>
      <c r="S2902">
        <v>38.931424999999997</v>
      </c>
      <c r="T2902">
        <v>-121.94608100000001</v>
      </c>
      <c r="U2902">
        <v>0</v>
      </c>
      <c r="V2902">
        <v>74.900000000000006</v>
      </c>
      <c r="W2902">
        <v>1</v>
      </c>
      <c r="X2902">
        <v>0</v>
      </c>
      <c r="Y2902">
        <v>0</v>
      </c>
      <c r="Z2902" t="s">
        <v>258</v>
      </c>
      <c r="AA2902">
        <v>0</v>
      </c>
      <c r="AB2902">
        <v>0</v>
      </c>
      <c r="AC2902">
        <v>1</v>
      </c>
      <c r="AD2902">
        <v>0</v>
      </c>
      <c r="AE2902" t="s">
        <v>62</v>
      </c>
      <c r="AF2902">
        <v>1</v>
      </c>
      <c r="AG2902">
        <v>19</v>
      </c>
      <c r="AH2902">
        <v>0</v>
      </c>
      <c r="AI2902" t="s">
        <v>63</v>
      </c>
      <c r="AJ2902">
        <v>0</v>
      </c>
      <c r="AK2902">
        <v>3</v>
      </c>
      <c r="AL2902">
        <v>1</v>
      </c>
      <c r="AM2902" t="s">
        <v>64</v>
      </c>
      <c r="AN2902">
        <v>0</v>
      </c>
      <c r="AO2902">
        <v>0</v>
      </c>
      <c r="AP2902">
        <v>0</v>
      </c>
      <c r="AQ2902">
        <v>36</v>
      </c>
      <c r="AR2902">
        <v>2659.45</v>
      </c>
      <c r="AS2902">
        <v>0</v>
      </c>
      <c r="AT2902">
        <v>1496.52</v>
      </c>
      <c r="AU2902">
        <v>0</v>
      </c>
      <c r="AV2902">
        <v>4155.97</v>
      </c>
      <c r="AW2902">
        <v>0</v>
      </c>
      <c r="AX2902">
        <v>1</v>
      </c>
      <c r="AY2902">
        <v>95937</v>
      </c>
      <c r="AZ2902">
        <v>0</v>
      </c>
    </row>
    <row r="2903" spans="1:52">
      <c r="A2903">
        <v>33</v>
      </c>
      <c r="B2903">
        <v>0</v>
      </c>
      <c r="C2903">
        <v>4.1500000000000004</v>
      </c>
      <c r="D2903" t="s">
        <v>52</v>
      </c>
      <c r="E2903" t="s">
        <v>52</v>
      </c>
      <c r="F2903">
        <v>37</v>
      </c>
      <c r="G2903" t="s">
        <v>365</v>
      </c>
      <c r="H2903">
        <v>4993</v>
      </c>
      <c r="I2903" t="s">
        <v>54</v>
      </c>
      <c r="J2903" t="s">
        <v>55</v>
      </c>
      <c r="K2903" t="s">
        <v>5446</v>
      </c>
      <c r="L2903" t="s">
        <v>57</v>
      </c>
      <c r="M2903">
        <v>1</v>
      </c>
      <c r="N2903">
        <v>0</v>
      </c>
      <c r="O2903" t="s">
        <v>58</v>
      </c>
      <c r="P2903">
        <v>0</v>
      </c>
      <c r="Q2903" t="s">
        <v>72</v>
      </c>
      <c r="R2903" t="s">
        <v>4348</v>
      </c>
      <c r="S2903">
        <v>37.971420999999999</v>
      </c>
      <c r="T2903">
        <v>-121.971504</v>
      </c>
      <c r="U2903">
        <v>1</v>
      </c>
      <c r="V2903">
        <v>25.45</v>
      </c>
      <c r="W2903">
        <v>1</v>
      </c>
      <c r="X2903">
        <v>2</v>
      </c>
      <c r="Y2903">
        <v>0</v>
      </c>
      <c r="Z2903" t="s">
        <v>105</v>
      </c>
      <c r="AA2903">
        <v>0</v>
      </c>
      <c r="AB2903">
        <v>0</v>
      </c>
      <c r="AC2903">
        <v>0</v>
      </c>
      <c r="AD2903">
        <v>1</v>
      </c>
      <c r="AE2903" t="s">
        <v>62</v>
      </c>
      <c r="AF2903">
        <v>1</v>
      </c>
      <c r="AG2903">
        <v>39888</v>
      </c>
      <c r="AH2903">
        <v>0</v>
      </c>
      <c r="AI2903" t="s">
        <v>63</v>
      </c>
      <c r="AJ2903">
        <v>0</v>
      </c>
      <c r="AK2903">
        <v>3</v>
      </c>
      <c r="AL2903">
        <v>0</v>
      </c>
      <c r="AM2903" t="s">
        <v>64</v>
      </c>
      <c r="AN2903">
        <v>0</v>
      </c>
      <c r="AO2903">
        <v>0</v>
      </c>
      <c r="AP2903">
        <v>0</v>
      </c>
      <c r="AQ2903">
        <v>71</v>
      </c>
      <c r="AR2903">
        <v>1813.35</v>
      </c>
      <c r="AS2903">
        <v>0</v>
      </c>
      <c r="AT2903">
        <v>294.64999999999998</v>
      </c>
      <c r="AU2903">
        <v>0</v>
      </c>
      <c r="AV2903">
        <v>2108</v>
      </c>
      <c r="AW2903">
        <v>0</v>
      </c>
      <c r="AX2903">
        <v>0</v>
      </c>
      <c r="AY2903">
        <v>94521</v>
      </c>
      <c r="AZ2903">
        <v>0</v>
      </c>
    </row>
    <row r="2904" spans="1:52">
      <c r="A2904">
        <v>28</v>
      </c>
      <c r="B2904">
        <v>0</v>
      </c>
      <c r="C2904">
        <v>26.49</v>
      </c>
      <c r="D2904" t="s">
        <v>52</v>
      </c>
      <c r="E2904" t="s">
        <v>52</v>
      </c>
      <c r="F2904">
        <v>27</v>
      </c>
      <c r="G2904" t="s">
        <v>1422</v>
      </c>
      <c r="H2904">
        <v>3408</v>
      </c>
      <c r="I2904" t="s">
        <v>54</v>
      </c>
      <c r="J2904" t="s">
        <v>55</v>
      </c>
      <c r="K2904" t="s">
        <v>5447</v>
      </c>
      <c r="L2904" t="s">
        <v>57</v>
      </c>
      <c r="M2904">
        <v>0</v>
      </c>
      <c r="N2904">
        <v>0</v>
      </c>
      <c r="O2904" t="s">
        <v>58</v>
      </c>
      <c r="P2904">
        <v>0</v>
      </c>
      <c r="Q2904" t="s">
        <v>72</v>
      </c>
      <c r="R2904" t="s">
        <v>3914</v>
      </c>
      <c r="S2904">
        <v>38.104705000000003</v>
      </c>
      <c r="T2904">
        <v>-122.247387</v>
      </c>
      <c r="U2904">
        <v>0</v>
      </c>
      <c r="V2904">
        <v>19.850000000000001</v>
      </c>
      <c r="W2904">
        <v>0</v>
      </c>
      <c r="X2904">
        <v>0</v>
      </c>
      <c r="Y2904">
        <v>0</v>
      </c>
      <c r="Z2904" t="s">
        <v>61</v>
      </c>
      <c r="AA2904">
        <v>0</v>
      </c>
      <c r="AB2904">
        <v>0</v>
      </c>
      <c r="AC2904">
        <v>0</v>
      </c>
      <c r="AD2904">
        <v>0</v>
      </c>
      <c r="AE2904" t="s">
        <v>79</v>
      </c>
      <c r="AF2904">
        <v>1</v>
      </c>
      <c r="AG2904">
        <v>37218</v>
      </c>
      <c r="AH2904">
        <v>0</v>
      </c>
      <c r="AI2904" t="s">
        <v>63</v>
      </c>
      <c r="AJ2904">
        <v>0</v>
      </c>
      <c r="AK2904">
        <v>3</v>
      </c>
      <c r="AL2904">
        <v>0</v>
      </c>
      <c r="AM2904" t="s">
        <v>64</v>
      </c>
      <c r="AN2904">
        <v>0</v>
      </c>
      <c r="AO2904">
        <v>0</v>
      </c>
      <c r="AP2904">
        <v>0</v>
      </c>
      <c r="AQ2904">
        <v>37</v>
      </c>
      <c r="AR2904">
        <v>784.25</v>
      </c>
      <c r="AS2904">
        <v>0</v>
      </c>
      <c r="AT2904">
        <v>980.13</v>
      </c>
      <c r="AU2904">
        <v>0</v>
      </c>
      <c r="AV2904">
        <v>1764.38</v>
      </c>
      <c r="AW2904">
        <v>1</v>
      </c>
      <c r="AX2904">
        <v>0</v>
      </c>
      <c r="AY2904">
        <v>94590</v>
      </c>
      <c r="AZ2904">
        <v>0</v>
      </c>
    </row>
    <row r="2905" spans="1:52">
      <c r="A2905">
        <v>75</v>
      </c>
      <c r="B2905">
        <v>22</v>
      </c>
      <c r="C2905">
        <v>16.05</v>
      </c>
      <c r="D2905" t="s">
        <v>138</v>
      </c>
      <c r="E2905" t="s">
        <v>200</v>
      </c>
      <c r="F2905">
        <v>83</v>
      </c>
      <c r="G2905" t="s">
        <v>2272</v>
      </c>
      <c r="H2905">
        <v>3669</v>
      </c>
      <c r="I2905" t="s">
        <v>66</v>
      </c>
      <c r="J2905" t="s">
        <v>55</v>
      </c>
      <c r="K2905" t="s">
        <v>5448</v>
      </c>
      <c r="L2905" t="s">
        <v>84</v>
      </c>
      <c r="M2905">
        <v>0</v>
      </c>
      <c r="N2905">
        <v>0</v>
      </c>
      <c r="O2905" t="s">
        <v>68</v>
      </c>
      <c r="P2905">
        <v>1</v>
      </c>
      <c r="Q2905" t="s">
        <v>59</v>
      </c>
      <c r="R2905" t="s">
        <v>2274</v>
      </c>
      <c r="S2905">
        <v>33.744439</v>
      </c>
      <c r="T2905">
        <v>-117.98587999999999</v>
      </c>
      <c r="U2905">
        <v>1</v>
      </c>
      <c r="V2905">
        <v>70.099999999999994</v>
      </c>
      <c r="W2905">
        <v>0</v>
      </c>
      <c r="X2905">
        <v>0</v>
      </c>
      <c r="Y2905">
        <v>1</v>
      </c>
      <c r="Z2905" t="s">
        <v>61</v>
      </c>
      <c r="AA2905">
        <v>0</v>
      </c>
      <c r="AB2905">
        <v>0</v>
      </c>
      <c r="AC2905">
        <v>1</v>
      </c>
      <c r="AD2905">
        <v>1</v>
      </c>
      <c r="AE2905" t="s">
        <v>79</v>
      </c>
      <c r="AF2905">
        <v>1</v>
      </c>
      <c r="AG2905">
        <v>8660</v>
      </c>
      <c r="AH2905">
        <v>0</v>
      </c>
      <c r="AI2905" t="s">
        <v>63</v>
      </c>
      <c r="AJ2905">
        <v>1</v>
      </c>
      <c r="AK2905">
        <v>2</v>
      </c>
      <c r="AL2905">
        <v>1</v>
      </c>
      <c r="AM2905" t="s">
        <v>64</v>
      </c>
      <c r="AN2905">
        <v>0</v>
      </c>
      <c r="AO2905">
        <v>0</v>
      </c>
      <c r="AP2905">
        <v>0</v>
      </c>
      <c r="AQ2905">
        <v>7</v>
      </c>
      <c r="AR2905">
        <v>467.55</v>
      </c>
      <c r="AS2905">
        <v>0</v>
      </c>
      <c r="AT2905">
        <v>112.35</v>
      </c>
      <c r="AU2905">
        <v>20.23</v>
      </c>
      <c r="AV2905">
        <v>559.66999999999996</v>
      </c>
      <c r="AW2905">
        <v>0</v>
      </c>
      <c r="AX2905">
        <v>1</v>
      </c>
      <c r="AY2905">
        <v>92655</v>
      </c>
      <c r="AZ2905">
        <v>1</v>
      </c>
    </row>
    <row r="2906" spans="1:52">
      <c r="A2906">
        <v>50</v>
      </c>
      <c r="B2906">
        <v>0</v>
      </c>
      <c r="C2906">
        <v>1.2</v>
      </c>
      <c r="D2906" t="s">
        <v>52</v>
      </c>
      <c r="E2906" t="s">
        <v>52</v>
      </c>
      <c r="F2906">
        <v>49</v>
      </c>
      <c r="G2906" t="s">
        <v>4303</v>
      </c>
      <c r="H2906">
        <v>3058</v>
      </c>
      <c r="I2906" t="s">
        <v>75</v>
      </c>
      <c r="J2906" t="s">
        <v>55</v>
      </c>
      <c r="K2906" t="s">
        <v>5449</v>
      </c>
      <c r="L2906" t="s">
        <v>57</v>
      </c>
      <c r="M2906">
        <v>1</v>
      </c>
      <c r="N2906">
        <v>0</v>
      </c>
      <c r="O2906" t="s">
        <v>68</v>
      </c>
      <c r="P2906">
        <v>0</v>
      </c>
      <c r="Q2906" t="s">
        <v>72</v>
      </c>
      <c r="R2906" t="s">
        <v>4305</v>
      </c>
      <c r="S2906">
        <v>40.497441000000002</v>
      </c>
      <c r="T2906">
        <v>-121.827524</v>
      </c>
      <c r="U2906">
        <v>0</v>
      </c>
      <c r="V2906">
        <v>19.8</v>
      </c>
      <c r="W2906">
        <v>0</v>
      </c>
      <c r="X2906">
        <v>3</v>
      </c>
      <c r="Y2906">
        <v>0</v>
      </c>
      <c r="Z2906" t="s">
        <v>209</v>
      </c>
      <c r="AA2906">
        <v>0</v>
      </c>
      <c r="AB2906">
        <v>0</v>
      </c>
      <c r="AC2906">
        <v>0</v>
      </c>
      <c r="AD2906">
        <v>0</v>
      </c>
      <c r="AE2906" t="s">
        <v>79</v>
      </c>
      <c r="AF2906">
        <v>1</v>
      </c>
      <c r="AG2906">
        <v>4231</v>
      </c>
      <c r="AH2906">
        <v>0</v>
      </c>
      <c r="AI2906" t="s">
        <v>63</v>
      </c>
      <c r="AJ2906">
        <v>0</v>
      </c>
      <c r="AK2906">
        <v>3</v>
      </c>
      <c r="AL2906">
        <v>0</v>
      </c>
      <c r="AM2906" t="s">
        <v>64</v>
      </c>
      <c r="AN2906">
        <v>0</v>
      </c>
      <c r="AO2906">
        <v>0</v>
      </c>
      <c r="AP2906">
        <v>0</v>
      </c>
      <c r="AQ2906">
        <v>23</v>
      </c>
      <c r="AR2906">
        <v>465.45</v>
      </c>
      <c r="AS2906">
        <v>0</v>
      </c>
      <c r="AT2906">
        <v>27.6</v>
      </c>
      <c r="AU2906">
        <v>0</v>
      </c>
      <c r="AV2906">
        <v>493.05</v>
      </c>
      <c r="AW2906">
        <v>0</v>
      </c>
      <c r="AX2906">
        <v>0</v>
      </c>
      <c r="AY2906">
        <v>96088</v>
      </c>
      <c r="AZ2906">
        <v>0</v>
      </c>
    </row>
    <row r="2907" spans="1:52">
      <c r="A2907">
        <v>57</v>
      </c>
      <c r="B2907">
        <v>6</v>
      </c>
      <c r="C2907">
        <v>14.38</v>
      </c>
      <c r="D2907" t="s">
        <v>138</v>
      </c>
      <c r="E2907" t="s">
        <v>139</v>
      </c>
      <c r="F2907">
        <v>90</v>
      </c>
      <c r="G2907" t="s">
        <v>1426</v>
      </c>
      <c r="H2907">
        <v>5671</v>
      </c>
      <c r="I2907" t="s">
        <v>66</v>
      </c>
      <c r="J2907" t="s">
        <v>55</v>
      </c>
      <c r="K2907" t="s">
        <v>5450</v>
      </c>
      <c r="L2907" t="s">
        <v>84</v>
      </c>
      <c r="M2907">
        <v>0</v>
      </c>
      <c r="N2907">
        <v>0</v>
      </c>
      <c r="O2907" t="s">
        <v>58</v>
      </c>
      <c r="P2907">
        <v>1</v>
      </c>
      <c r="Q2907" t="s">
        <v>59</v>
      </c>
      <c r="R2907" t="s">
        <v>1428</v>
      </c>
      <c r="S2907">
        <v>38.123544000000003</v>
      </c>
      <c r="T2907">
        <v>-121.15907799999999</v>
      </c>
      <c r="U2907">
        <v>0</v>
      </c>
      <c r="V2907">
        <v>89.75</v>
      </c>
      <c r="W2907">
        <v>1</v>
      </c>
      <c r="X2907">
        <v>0</v>
      </c>
      <c r="Y2907">
        <v>0</v>
      </c>
      <c r="Z2907" t="s">
        <v>209</v>
      </c>
      <c r="AA2907">
        <v>1</v>
      </c>
      <c r="AB2907">
        <v>0</v>
      </c>
      <c r="AC2907">
        <v>1</v>
      </c>
      <c r="AD2907">
        <v>0</v>
      </c>
      <c r="AE2907" t="s">
        <v>62</v>
      </c>
      <c r="AF2907">
        <v>1</v>
      </c>
      <c r="AG2907">
        <v>45755</v>
      </c>
      <c r="AH2907">
        <v>0</v>
      </c>
      <c r="AI2907" t="s">
        <v>63</v>
      </c>
      <c r="AJ2907">
        <v>0</v>
      </c>
      <c r="AK2907">
        <v>3</v>
      </c>
      <c r="AL2907">
        <v>0</v>
      </c>
      <c r="AM2907" t="s">
        <v>64</v>
      </c>
      <c r="AN2907">
        <v>0</v>
      </c>
      <c r="AO2907">
        <v>0</v>
      </c>
      <c r="AP2907">
        <v>1</v>
      </c>
      <c r="AQ2907">
        <v>12</v>
      </c>
      <c r="AR2907">
        <v>1052.4000000000001</v>
      </c>
      <c r="AS2907">
        <v>0</v>
      </c>
      <c r="AT2907">
        <v>172.56</v>
      </c>
      <c r="AU2907">
        <v>0</v>
      </c>
      <c r="AV2907">
        <v>1224.96</v>
      </c>
      <c r="AW2907">
        <v>0</v>
      </c>
      <c r="AX2907">
        <v>1</v>
      </c>
      <c r="AY2907">
        <v>95240</v>
      </c>
      <c r="AZ2907">
        <v>1</v>
      </c>
    </row>
    <row r="2908" spans="1:52">
      <c r="A2908">
        <v>40</v>
      </c>
      <c r="B2908">
        <v>27</v>
      </c>
      <c r="C2908">
        <v>3.78</v>
      </c>
      <c r="D2908" t="s">
        <v>52</v>
      </c>
      <c r="E2908" t="s">
        <v>52</v>
      </c>
      <c r="F2908">
        <v>56</v>
      </c>
      <c r="G2908" t="s">
        <v>4190</v>
      </c>
      <c r="H2908">
        <v>6365</v>
      </c>
      <c r="I2908" t="s">
        <v>75</v>
      </c>
      <c r="J2908" t="s">
        <v>55</v>
      </c>
      <c r="K2908" t="s">
        <v>5451</v>
      </c>
      <c r="L2908" t="s">
        <v>57</v>
      </c>
      <c r="M2908">
        <v>1</v>
      </c>
      <c r="N2908">
        <v>1</v>
      </c>
      <c r="O2908" t="s">
        <v>68</v>
      </c>
      <c r="P2908">
        <v>1</v>
      </c>
      <c r="Q2908" t="s">
        <v>59</v>
      </c>
      <c r="R2908" t="s">
        <v>4192</v>
      </c>
      <c r="S2908">
        <v>40.913192000000002</v>
      </c>
      <c r="T2908">
        <v>-123.06596999999999</v>
      </c>
      <c r="U2908">
        <v>1</v>
      </c>
      <c r="V2908">
        <v>105.25</v>
      </c>
      <c r="W2908">
        <v>1</v>
      </c>
      <c r="X2908">
        <v>1</v>
      </c>
      <c r="Y2908">
        <v>7</v>
      </c>
      <c r="Z2908" t="s">
        <v>87</v>
      </c>
      <c r="AA2908">
        <v>1</v>
      </c>
      <c r="AB2908">
        <v>0</v>
      </c>
      <c r="AC2908">
        <v>1</v>
      </c>
      <c r="AD2908">
        <v>1</v>
      </c>
      <c r="AE2908" t="s">
        <v>62</v>
      </c>
      <c r="AF2908">
        <v>1</v>
      </c>
      <c r="AG2908">
        <v>734</v>
      </c>
      <c r="AH2908">
        <v>0</v>
      </c>
      <c r="AI2908" t="s">
        <v>63</v>
      </c>
      <c r="AJ2908">
        <v>1</v>
      </c>
      <c r="AK2908">
        <v>3</v>
      </c>
      <c r="AL2908">
        <v>0</v>
      </c>
      <c r="AM2908" t="s">
        <v>64</v>
      </c>
      <c r="AN2908">
        <v>1</v>
      </c>
      <c r="AO2908">
        <v>1</v>
      </c>
      <c r="AP2908">
        <v>1</v>
      </c>
      <c r="AQ2908">
        <v>53</v>
      </c>
      <c r="AR2908">
        <v>5576.3</v>
      </c>
      <c r="AS2908">
        <v>0</v>
      </c>
      <c r="AT2908">
        <v>200.34</v>
      </c>
      <c r="AU2908">
        <v>0</v>
      </c>
      <c r="AV2908">
        <v>5776.64</v>
      </c>
      <c r="AW2908">
        <v>0</v>
      </c>
      <c r="AX2908">
        <v>1</v>
      </c>
      <c r="AY2908">
        <v>96048</v>
      </c>
      <c r="AZ2908">
        <v>0</v>
      </c>
    </row>
    <row r="2909" spans="1:52">
      <c r="A2909">
        <v>56</v>
      </c>
      <c r="B2909">
        <v>53</v>
      </c>
      <c r="C2909">
        <v>8.18</v>
      </c>
      <c r="D2909" t="s">
        <v>52</v>
      </c>
      <c r="E2909" t="s">
        <v>52</v>
      </c>
      <c r="F2909">
        <v>41</v>
      </c>
      <c r="G2909" t="s">
        <v>2609</v>
      </c>
      <c r="H2909">
        <v>6136</v>
      </c>
      <c r="I2909" t="s">
        <v>66</v>
      </c>
      <c r="J2909" t="s">
        <v>55</v>
      </c>
      <c r="K2909" t="s">
        <v>5452</v>
      </c>
      <c r="L2909" t="s">
        <v>57</v>
      </c>
      <c r="M2909">
        <v>1</v>
      </c>
      <c r="N2909">
        <v>0</v>
      </c>
      <c r="O2909" t="s">
        <v>58</v>
      </c>
      <c r="P2909">
        <v>1</v>
      </c>
      <c r="Q2909" t="s">
        <v>59</v>
      </c>
      <c r="R2909" t="s">
        <v>2611</v>
      </c>
      <c r="S2909">
        <v>32.759326999999999</v>
      </c>
      <c r="T2909">
        <v>-116.99726</v>
      </c>
      <c r="U2909">
        <v>1</v>
      </c>
      <c r="V2909">
        <v>95.4</v>
      </c>
      <c r="W2909">
        <v>1</v>
      </c>
      <c r="X2909">
        <v>6</v>
      </c>
      <c r="Y2909">
        <v>6</v>
      </c>
      <c r="Z2909" t="s">
        <v>87</v>
      </c>
      <c r="AA2909">
        <v>0</v>
      </c>
      <c r="AB2909">
        <v>0</v>
      </c>
      <c r="AC2909">
        <v>1</v>
      </c>
      <c r="AD2909">
        <v>1</v>
      </c>
      <c r="AE2909" t="s">
        <v>62</v>
      </c>
      <c r="AF2909">
        <v>1</v>
      </c>
      <c r="AG2909">
        <v>44652</v>
      </c>
      <c r="AH2909">
        <v>0</v>
      </c>
      <c r="AI2909" t="s">
        <v>63</v>
      </c>
      <c r="AJ2909">
        <v>1</v>
      </c>
      <c r="AK2909">
        <v>5</v>
      </c>
      <c r="AL2909">
        <v>0</v>
      </c>
      <c r="AM2909" t="s">
        <v>64</v>
      </c>
      <c r="AN2909">
        <v>1</v>
      </c>
      <c r="AO2909">
        <v>1</v>
      </c>
      <c r="AP2909">
        <v>1</v>
      </c>
      <c r="AQ2909">
        <v>49</v>
      </c>
      <c r="AR2909">
        <v>4613.95</v>
      </c>
      <c r="AS2909">
        <v>0</v>
      </c>
      <c r="AT2909">
        <v>400.82</v>
      </c>
      <c r="AU2909">
        <v>0</v>
      </c>
      <c r="AV2909">
        <v>5014.7700000000004</v>
      </c>
      <c r="AW2909">
        <v>0</v>
      </c>
      <c r="AX2909">
        <v>1</v>
      </c>
      <c r="AY2909">
        <v>91941</v>
      </c>
      <c r="AZ2909">
        <v>0</v>
      </c>
    </row>
    <row r="2910" spans="1:52">
      <c r="A2910">
        <v>26</v>
      </c>
      <c r="B2910">
        <v>52</v>
      </c>
      <c r="C2910">
        <v>23.06</v>
      </c>
      <c r="D2910" t="s">
        <v>138</v>
      </c>
      <c r="E2910" t="s">
        <v>139</v>
      </c>
      <c r="F2910">
        <v>86</v>
      </c>
      <c r="G2910" t="s">
        <v>1422</v>
      </c>
      <c r="H2910">
        <v>5460</v>
      </c>
      <c r="I2910" t="s">
        <v>66</v>
      </c>
      <c r="J2910" t="s">
        <v>55</v>
      </c>
      <c r="K2910" t="s">
        <v>5453</v>
      </c>
      <c r="L2910" t="s">
        <v>84</v>
      </c>
      <c r="M2910">
        <v>0</v>
      </c>
      <c r="N2910">
        <v>0</v>
      </c>
      <c r="O2910" t="s">
        <v>68</v>
      </c>
      <c r="P2910">
        <v>1</v>
      </c>
      <c r="Q2910" t="s">
        <v>59</v>
      </c>
      <c r="R2910" t="s">
        <v>4914</v>
      </c>
      <c r="S2910">
        <v>38.161321000000001</v>
      </c>
      <c r="T2910">
        <v>-122.27158799999999</v>
      </c>
      <c r="U2910">
        <v>1</v>
      </c>
      <c r="V2910">
        <v>90.75</v>
      </c>
      <c r="W2910">
        <v>0</v>
      </c>
      <c r="X2910">
        <v>0</v>
      </c>
      <c r="Y2910">
        <v>0</v>
      </c>
      <c r="Z2910" t="s">
        <v>93</v>
      </c>
      <c r="AA2910">
        <v>0</v>
      </c>
      <c r="AB2910">
        <v>0</v>
      </c>
      <c r="AC2910">
        <v>1</v>
      </c>
      <c r="AD2910">
        <v>1</v>
      </c>
      <c r="AE2910" t="s">
        <v>62</v>
      </c>
      <c r="AF2910">
        <v>1</v>
      </c>
      <c r="AG2910">
        <v>42209</v>
      </c>
      <c r="AH2910">
        <v>0</v>
      </c>
      <c r="AI2910" t="s">
        <v>63</v>
      </c>
      <c r="AJ2910">
        <v>0</v>
      </c>
      <c r="AK2910">
        <v>3</v>
      </c>
      <c r="AL2910">
        <v>0</v>
      </c>
      <c r="AM2910" t="s">
        <v>64</v>
      </c>
      <c r="AN2910">
        <v>1</v>
      </c>
      <c r="AO2910">
        <v>1</v>
      </c>
      <c r="AP2910">
        <v>1</v>
      </c>
      <c r="AQ2910">
        <v>1</v>
      </c>
      <c r="AR2910">
        <v>90.75</v>
      </c>
      <c r="AS2910">
        <v>0</v>
      </c>
      <c r="AT2910">
        <v>23.06</v>
      </c>
      <c r="AU2910">
        <v>0</v>
      </c>
      <c r="AV2910">
        <v>113.81</v>
      </c>
      <c r="AW2910">
        <v>1</v>
      </c>
      <c r="AX2910">
        <v>1</v>
      </c>
      <c r="AY2910">
        <v>94589</v>
      </c>
      <c r="AZ2910">
        <v>1</v>
      </c>
    </row>
    <row r="2911" spans="1:52">
      <c r="A2911">
        <v>25</v>
      </c>
      <c r="B2911">
        <v>48</v>
      </c>
      <c r="C2911">
        <v>4</v>
      </c>
      <c r="D2911" t="s">
        <v>88</v>
      </c>
      <c r="E2911" t="s">
        <v>165</v>
      </c>
      <c r="F2911">
        <v>91</v>
      </c>
      <c r="G2911" t="s">
        <v>106</v>
      </c>
      <c r="H2911">
        <v>5292</v>
      </c>
      <c r="I2911" t="s">
        <v>66</v>
      </c>
      <c r="J2911" t="s">
        <v>55</v>
      </c>
      <c r="K2911" t="s">
        <v>5454</v>
      </c>
      <c r="L2911" t="s">
        <v>84</v>
      </c>
      <c r="M2911">
        <v>0</v>
      </c>
      <c r="N2911">
        <v>1</v>
      </c>
      <c r="O2911" t="s">
        <v>68</v>
      </c>
      <c r="P2911">
        <v>1</v>
      </c>
      <c r="Q2911" t="s">
        <v>59</v>
      </c>
      <c r="R2911" t="s">
        <v>5455</v>
      </c>
      <c r="S2911">
        <v>32.787835999999999</v>
      </c>
      <c r="T2911">
        <v>-117.232376</v>
      </c>
      <c r="U2911">
        <v>1</v>
      </c>
      <c r="V2911">
        <v>89.2</v>
      </c>
      <c r="W2911">
        <v>1</v>
      </c>
      <c r="X2911">
        <v>0</v>
      </c>
      <c r="Y2911">
        <v>1</v>
      </c>
      <c r="Z2911" t="s">
        <v>61</v>
      </c>
      <c r="AA2911">
        <v>0</v>
      </c>
      <c r="AB2911">
        <v>0</v>
      </c>
      <c r="AC2911">
        <v>1</v>
      </c>
      <c r="AD2911">
        <v>1</v>
      </c>
      <c r="AE2911" t="s">
        <v>62</v>
      </c>
      <c r="AF2911">
        <v>1</v>
      </c>
      <c r="AG2911">
        <v>46086</v>
      </c>
      <c r="AH2911">
        <v>0</v>
      </c>
      <c r="AI2911" t="s">
        <v>63</v>
      </c>
      <c r="AJ2911">
        <v>1</v>
      </c>
      <c r="AK2911">
        <v>1</v>
      </c>
      <c r="AL2911">
        <v>0</v>
      </c>
      <c r="AM2911" t="s">
        <v>64</v>
      </c>
      <c r="AN2911">
        <v>1</v>
      </c>
      <c r="AO2911">
        <v>1</v>
      </c>
      <c r="AP2911">
        <v>0</v>
      </c>
      <c r="AQ2911">
        <v>29</v>
      </c>
      <c r="AR2911">
        <v>2698.35</v>
      </c>
      <c r="AS2911">
        <v>0</v>
      </c>
      <c r="AT2911">
        <v>116</v>
      </c>
      <c r="AU2911">
        <v>0</v>
      </c>
      <c r="AV2911">
        <v>2814.35</v>
      </c>
      <c r="AW2911">
        <v>1</v>
      </c>
      <c r="AX2911">
        <v>1</v>
      </c>
      <c r="AY2911">
        <v>92109</v>
      </c>
      <c r="AZ2911">
        <v>1</v>
      </c>
    </row>
    <row r="2912" spans="1:52">
      <c r="A2912">
        <v>75</v>
      </c>
      <c r="B2912">
        <v>27</v>
      </c>
      <c r="C2912">
        <v>13.63</v>
      </c>
      <c r="D2912" t="s">
        <v>80</v>
      </c>
      <c r="E2912" t="s">
        <v>81</v>
      </c>
      <c r="F2912">
        <v>89</v>
      </c>
      <c r="G2912" t="s">
        <v>1937</v>
      </c>
      <c r="H2912">
        <v>3077</v>
      </c>
      <c r="I2912" t="s">
        <v>66</v>
      </c>
      <c r="J2912" t="s">
        <v>55</v>
      </c>
      <c r="K2912" t="s">
        <v>5456</v>
      </c>
      <c r="L2912" t="s">
        <v>84</v>
      </c>
      <c r="M2912">
        <v>0</v>
      </c>
      <c r="N2912">
        <v>0</v>
      </c>
      <c r="O2912" t="s">
        <v>68</v>
      </c>
      <c r="P2912">
        <v>1</v>
      </c>
      <c r="Q2912" t="s">
        <v>59</v>
      </c>
      <c r="R2912" t="s">
        <v>1939</v>
      </c>
      <c r="S2912">
        <v>39.123339999999999</v>
      </c>
      <c r="T2912">
        <v>-122.83819800000001</v>
      </c>
      <c r="U2912">
        <v>1</v>
      </c>
      <c r="V2912">
        <v>89.5</v>
      </c>
      <c r="W2912">
        <v>0</v>
      </c>
      <c r="X2912">
        <v>0</v>
      </c>
      <c r="Y2912">
        <v>1</v>
      </c>
      <c r="Z2912" t="s">
        <v>93</v>
      </c>
      <c r="AA2912">
        <v>0</v>
      </c>
      <c r="AB2912">
        <v>0</v>
      </c>
      <c r="AC2912">
        <v>1</v>
      </c>
      <c r="AD2912">
        <v>1</v>
      </c>
      <c r="AE2912" t="s">
        <v>62</v>
      </c>
      <c r="AF2912">
        <v>1</v>
      </c>
      <c r="AG2912">
        <v>2223</v>
      </c>
      <c r="AH2912">
        <v>0</v>
      </c>
      <c r="AI2912" t="s">
        <v>63</v>
      </c>
      <c r="AJ2912">
        <v>1</v>
      </c>
      <c r="AK2912">
        <v>2</v>
      </c>
      <c r="AL2912">
        <v>1</v>
      </c>
      <c r="AM2912" t="s">
        <v>64</v>
      </c>
      <c r="AN2912">
        <v>1</v>
      </c>
      <c r="AO2912">
        <v>0</v>
      </c>
      <c r="AP2912">
        <v>1</v>
      </c>
      <c r="AQ2912">
        <v>7</v>
      </c>
      <c r="AR2912">
        <v>676.7</v>
      </c>
      <c r="AS2912">
        <v>0</v>
      </c>
      <c r="AT2912">
        <v>95.41</v>
      </c>
      <c r="AU2912">
        <v>0</v>
      </c>
      <c r="AV2912">
        <v>772.11</v>
      </c>
      <c r="AW2912">
        <v>0</v>
      </c>
      <c r="AX2912">
        <v>1</v>
      </c>
      <c r="AY2912">
        <v>95464</v>
      </c>
      <c r="AZ2912">
        <v>1</v>
      </c>
    </row>
    <row r="2913" spans="1:52">
      <c r="A2913">
        <v>78</v>
      </c>
      <c r="B2913">
        <v>9</v>
      </c>
      <c r="C2913">
        <v>25.51</v>
      </c>
      <c r="D2913" t="s">
        <v>52</v>
      </c>
      <c r="E2913" t="s">
        <v>52</v>
      </c>
      <c r="F2913">
        <v>70</v>
      </c>
      <c r="G2913" t="s">
        <v>1464</v>
      </c>
      <c r="H2913">
        <v>4915</v>
      </c>
      <c r="I2913" t="s">
        <v>54</v>
      </c>
      <c r="J2913" t="s">
        <v>55</v>
      </c>
      <c r="K2913" t="s">
        <v>5457</v>
      </c>
      <c r="L2913" t="s">
        <v>57</v>
      </c>
      <c r="M2913">
        <v>0</v>
      </c>
      <c r="N2913">
        <v>0</v>
      </c>
      <c r="O2913" t="s">
        <v>68</v>
      </c>
      <c r="P2913">
        <v>1</v>
      </c>
      <c r="Q2913" t="s">
        <v>59</v>
      </c>
      <c r="R2913" t="s">
        <v>1466</v>
      </c>
      <c r="S2913">
        <v>40.408796000000002</v>
      </c>
      <c r="T2913">
        <v>-121.579609</v>
      </c>
      <c r="U2913">
        <v>0</v>
      </c>
      <c r="V2913">
        <v>84.35</v>
      </c>
      <c r="W2913">
        <v>1</v>
      </c>
      <c r="X2913">
        <v>0</v>
      </c>
      <c r="Y2913">
        <v>0</v>
      </c>
      <c r="Z2913" t="s">
        <v>209</v>
      </c>
      <c r="AA2913">
        <v>0</v>
      </c>
      <c r="AB2913">
        <v>0</v>
      </c>
      <c r="AC2913">
        <v>1</v>
      </c>
      <c r="AD2913">
        <v>0</v>
      </c>
      <c r="AE2913" t="s">
        <v>62</v>
      </c>
      <c r="AF2913">
        <v>1</v>
      </c>
      <c r="AG2913">
        <v>124</v>
      </c>
      <c r="AH2913">
        <v>0</v>
      </c>
      <c r="AI2913" t="s">
        <v>63</v>
      </c>
      <c r="AJ2913">
        <v>0</v>
      </c>
      <c r="AK2913">
        <v>4</v>
      </c>
      <c r="AL2913">
        <v>1</v>
      </c>
      <c r="AM2913" t="s">
        <v>64</v>
      </c>
      <c r="AN2913">
        <v>0</v>
      </c>
      <c r="AO2913">
        <v>0</v>
      </c>
      <c r="AP2913">
        <v>1</v>
      </c>
      <c r="AQ2913">
        <v>20</v>
      </c>
      <c r="AR2913">
        <v>1745.2</v>
      </c>
      <c r="AS2913">
        <v>10</v>
      </c>
      <c r="AT2913">
        <v>510.2</v>
      </c>
      <c r="AU2913">
        <v>0</v>
      </c>
      <c r="AV2913">
        <v>2265.4</v>
      </c>
      <c r="AW2913">
        <v>0</v>
      </c>
      <c r="AX2913">
        <v>0</v>
      </c>
      <c r="AY2913">
        <v>96063</v>
      </c>
      <c r="AZ2913">
        <v>0</v>
      </c>
    </row>
    <row r="2914" spans="1:52">
      <c r="A2914">
        <v>60</v>
      </c>
      <c r="B2914">
        <v>22</v>
      </c>
      <c r="C2914">
        <v>33.97</v>
      </c>
      <c r="D2914" t="s">
        <v>52</v>
      </c>
      <c r="E2914" t="s">
        <v>52</v>
      </c>
      <c r="F2914">
        <v>35</v>
      </c>
      <c r="G2914" t="s">
        <v>4406</v>
      </c>
      <c r="H2914">
        <v>5796</v>
      </c>
      <c r="I2914" t="s">
        <v>66</v>
      </c>
      <c r="J2914" t="s">
        <v>55</v>
      </c>
      <c r="K2914" t="s">
        <v>5458</v>
      </c>
      <c r="L2914" t="s">
        <v>57</v>
      </c>
      <c r="M2914">
        <v>0</v>
      </c>
      <c r="N2914">
        <v>0</v>
      </c>
      <c r="O2914" t="s">
        <v>68</v>
      </c>
      <c r="P2914">
        <v>1</v>
      </c>
      <c r="Q2914" t="s">
        <v>77</v>
      </c>
      <c r="R2914" t="s">
        <v>4408</v>
      </c>
      <c r="S2914">
        <v>40.877552000000001</v>
      </c>
      <c r="T2914">
        <v>-121.885884</v>
      </c>
      <c r="U2914">
        <v>0</v>
      </c>
      <c r="V2914">
        <v>51.15</v>
      </c>
      <c r="W2914">
        <v>0</v>
      </c>
      <c r="X2914">
        <v>0</v>
      </c>
      <c r="Y2914">
        <v>0</v>
      </c>
      <c r="Z2914" t="s">
        <v>61</v>
      </c>
      <c r="AA2914">
        <v>0</v>
      </c>
      <c r="AB2914">
        <v>1</v>
      </c>
      <c r="AC2914">
        <v>1</v>
      </c>
      <c r="AD2914">
        <v>0</v>
      </c>
      <c r="AE2914" t="s">
        <v>62</v>
      </c>
      <c r="AF2914">
        <v>1</v>
      </c>
      <c r="AG2914">
        <v>431</v>
      </c>
      <c r="AH2914">
        <v>0</v>
      </c>
      <c r="AI2914" t="s">
        <v>63</v>
      </c>
      <c r="AJ2914">
        <v>0</v>
      </c>
      <c r="AK2914">
        <v>3</v>
      </c>
      <c r="AL2914">
        <v>0</v>
      </c>
      <c r="AM2914" t="s">
        <v>64</v>
      </c>
      <c r="AN2914">
        <v>0</v>
      </c>
      <c r="AO2914">
        <v>0</v>
      </c>
      <c r="AP2914">
        <v>0</v>
      </c>
      <c r="AQ2914">
        <v>24</v>
      </c>
      <c r="AR2914">
        <v>1275.7</v>
      </c>
      <c r="AS2914">
        <v>0</v>
      </c>
      <c r="AT2914">
        <v>815.28</v>
      </c>
      <c r="AU2914">
        <v>0</v>
      </c>
      <c r="AV2914">
        <v>2090.98</v>
      </c>
      <c r="AW2914">
        <v>0</v>
      </c>
      <c r="AX2914">
        <v>1</v>
      </c>
      <c r="AY2914">
        <v>96065</v>
      </c>
      <c r="AZ2914">
        <v>0</v>
      </c>
    </row>
    <row r="2915" spans="1:52">
      <c r="A2915">
        <v>49</v>
      </c>
      <c r="B2915">
        <v>0</v>
      </c>
      <c r="C2915">
        <v>27.93</v>
      </c>
      <c r="D2915" t="s">
        <v>52</v>
      </c>
      <c r="E2915" t="s">
        <v>52</v>
      </c>
      <c r="F2915">
        <v>52</v>
      </c>
      <c r="G2915" t="s">
        <v>2063</v>
      </c>
      <c r="H2915">
        <v>4185</v>
      </c>
      <c r="I2915" t="s">
        <v>54</v>
      </c>
      <c r="J2915" t="s">
        <v>55</v>
      </c>
      <c r="K2915" t="s">
        <v>5459</v>
      </c>
      <c r="L2915" t="s">
        <v>57</v>
      </c>
      <c r="M2915">
        <v>1</v>
      </c>
      <c r="N2915">
        <v>0</v>
      </c>
      <c r="O2915" t="s">
        <v>68</v>
      </c>
      <c r="P2915">
        <v>0</v>
      </c>
      <c r="Q2915" t="s">
        <v>72</v>
      </c>
      <c r="R2915" t="s">
        <v>2065</v>
      </c>
      <c r="S2915">
        <v>34.137318999999998</v>
      </c>
      <c r="T2915">
        <v>-118.029837</v>
      </c>
      <c r="U2915">
        <v>1</v>
      </c>
      <c r="V2915">
        <v>25.1</v>
      </c>
      <c r="W2915">
        <v>1</v>
      </c>
      <c r="X2915">
        <v>2</v>
      </c>
      <c r="Y2915">
        <v>7</v>
      </c>
      <c r="Z2915" t="s">
        <v>105</v>
      </c>
      <c r="AA2915">
        <v>0</v>
      </c>
      <c r="AB2915">
        <v>0</v>
      </c>
      <c r="AC2915">
        <v>1</v>
      </c>
      <c r="AD2915">
        <v>1</v>
      </c>
      <c r="AE2915" t="s">
        <v>79</v>
      </c>
      <c r="AF2915">
        <v>1</v>
      </c>
      <c r="AG2915">
        <v>30028</v>
      </c>
      <c r="AH2915">
        <v>0</v>
      </c>
      <c r="AI2915" t="s">
        <v>63</v>
      </c>
      <c r="AJ2915">
        <v>1</v>
      </c>
      <c r="AK2915">
        <v>3</v>
      </c>
      <c r="AL2915">
        <v>0</v>
      </c>
      <c r="AM2915" t="s">
        <v>64</v>
      </c>
      <c r="AN2915">
        <v>0</v>
      </c>
      <c r="AO2915">
        <v>0</v>
      </c>
      <c r="AP2915">
        <v>0</v>
      </c>
      <c r="AQ2915">
        <v>72</v>
      </c>
      <c r="AR2915">
        <v>1790.8</v>
      </c>
      <c r="AS2915">
        <v>0</v>
      </c>
      <c r="AT2915">
        <v>2010.96</v>
      </c>
      <c r="AU2915">
        <v>46.81</v>
      </c>
      <c r="AV2915">
        <v>3754.95</v>
      </c>
      <c r="AW2915">
        <v>0</v>
      </c>
      <c r="AX2915">
        <v>0</v>
      </c>
      <c r="AY2915">
        <v>91006</v>
      </c>
      <c r="AZ2915">
        <v>0</v>
      </c>
    </row>
    <row r="2916" spans="1:52">
      <c r="A2916">
        <v>58</v>
      </c>
      <c r="B2916">
        <v>28</v>
      </c>
      <c r="C2916">
        <v>32.270000000000003</v>
      </c>
      <c r="D2916" t="s">
        <v>52</v>
      </c>
      <c r="E2916" t="s">
        <v>52</v>
      </c>
      <c r="F2916">
        <v>33</v>
      </c>
      <c r="G2916" t="s">
        <v>2001</v>
      </c>
      <c r="H2916">
        <v>3937</v>
      </c>
      <c r="I2916" t="s">
        <v>75</v>
      </c>
      <c r="J2916" t="s">
        <v>55</v>
      </c>
      <c r="K2916" t="s">
        <v>5460</v>
      </c>
      <c r="L2916" t="s">
        <v>57</v>
      </c>
      <c r="M2916">
        <v>1</v>
      </c>
      <c r="N2916">
        <v>0</v>
      </c>
      <c r="O2916" t="s">
        <v>68</v>
      </c>
      <c r="P2916">
        <v>1</v>
      </c>
      <c r="Q2916" t="s">
        <v>85</v>
      </c>
      <c r="R2916" t="s">
        <v>2003</v>
      </c>
      <c r="S2916">
        <v>40.923558</v>
      </c>
      <c r="T2916">
        <v>-122.059933</v>
      </c>
      <c r="U2916">
        <v>1</v>
      </c>
      <c r="V2916">
        <v>62.1</v>
      </c>
      <c r="W2916">
        <v>1</v>
      </c>
      <c r="X2916">
        <v>3</v>
      </c>
      <c r="Y2916">
        <v>10</v>
      </c>
      <c r="Z2916" t="s">
        <v>61</v>
      </c>
      <c r="AA2916">
        <v>0</v>
      </c>
      <c r="AB2916">
        <v>1</v>
      </c>
      <c r="AC2916">
        <v>1</v>
      </c>
      <c r="AD2916">
        <v>1</v>
      </c>
      <c r="AE2916" t="s">
        <v>79</v>
      </c>
      <c r="AF2916">
        <v>1</v>
      </c>
      <c r="AG2916">
        <v>459</v>
      </c>
      <c r="AH2916">
        <v>1</v>
      </c>
      <c r="AI2916" t="s">
        <v>63</v>
      </c>
      <c r="AJ2916">
        <v>1</v>
      </c>
      <c r="AK2916">
        <v>3</v>
      </c>
      <c r="AL2916">
        <v>0</v>
      </c>
      <c r="AM2916" t="s">
        <v>64</v>
      </c>
      <c r="AN2916">
        <v>0</v>
      </c>
      <c r="AO2916">
        <v>0</v>
      </c>
      <c r="AP2916">
        <v>0</v>
      </c>
      <c r="AQ2916">
        <v>17</v>
      </c>
      <c r="AR2916">
        <v>1096.6500000000001</v>
      </c>
      <c r="AS2916">
        <v>0</v>
      </c>
      <c r="AT2916">
        <v>548.59</v>
      </c>
      <c r="AU2916">
        <v>0</v>
      </c>
      <c r="AV2916">
        <v>1645.24</v>
      </c>
      <c r="AW2916">
        <v>0</v>
      </c>
      <c r="AX2916">
        <v>1</v>
      </c>
      <c r="AY2916">
        <v>96084</v>
      </c>
      <c r="AZ2916">
        <v>0</v>
      </c>
    </row>
    <row r="2917" spans="1:52">
      <c r="A2917">
        <v>28</v>
      </c>
      <c r="B2917">
        <v>27</v>
      </c>
      <c r="C2917">
        <v>9.76</v>
      </c>
      <c r="D2917" t="s">
        <v>88</v>
      </c>
      <c r="E2917" t="s">
        <v>165</v>
      </c>
      <c r="F2917">
        <v>86</v>
      </c>
      <c r="G2917" t="s">
        <v>106</v>
      </c>
      <c r="H2917">
        <v>4559</v>
      </c>
      <c r="I2917" t="s">
        <v>66</v>
      </c>
      <c r="J2917" t="s">
        <v>55</v>
      </c>
      <c r="K2917" t="s">
        <v>5461</v>
      </c>
      <c r="L2917" t="s">
        <v>84</v>
      </c>
      <c r="M2917">
        <v>0</v>
      </c>
      <c r="N2917">
        <v>0</v>
      </c>
      <c r="O2917" t="s">
        <v>58</v>
      </c>
      <c r="P2917">
        <v>1</v>
      </c>
      <c r="Q2917" t="s">
        <v>85</v>
      </c>
      <c r="R2917" t="s">
        <v>190</v>
      </c>
      <c r="S2917">
        <v>32.961064</v>
      </c>
      <c r="T2917">
        <v>-117.134917</v>
      </c>
      <c r="U2917">
        <v>1</v>
      </c>
      <c r="V2917">
        <v>70.7</v>
      </c>
      <c r="W2917">
        <v>0</v>
      </c>
      <c r="X2917">
        <v>0</v>
      </c>
      <c r="Y2917">
        <v>1</v>
      </c>
      <c r="Z2917" t="s">
        <v>93</v>
      </c>
      <c r="AA2917">
        <v>0</v>
      </c>
      <c r="AB2917">
        <v>0</v>
      </c>
      <c r="AC2917">
        <v>1</v>
      </c>
      <c r="AD2917">
        <v>1</v>
      </c>
      <c r="AE2917" t="s">
        <v>62</v>
      </c>
      <c r="AF2917">
        <v>1</v>
      </c>
      <c r="AG2917">
        <v>47224</v>
      </c>
      <c r="AH2917">
        <v>0</v>
      </c>
      <c r="AI2917" t="s">
        <v>63</v>
      </c>
      <c r="AJ2917">
        <v>1</v>
      </c>
      <c r="AK2917">
        <v>2</v>
      </c>
      <c r="AL2917">
        <v>0</v>
      </c>
      <c r="AM2917" t="s">
        <v>64</v>
      </c>
      <c r="AN2917">
        <v>0</v>
      </c>
      <c r="AO2917">
        <v>0</v>
      </c>
      <c r="AP2917">
        <v>0</v>
      </c>
      <c r="AQ2917">
        <v>2</v>
      </c>
      <c r="AR2917">
        <v>141.44999999999999</v>
      </c>
      <c r="AS2917">
        <v>0</v>
      </c>
      <c r="AT2917">
        <v>19.52</v>
      </c>
      <c r="AU2917">
        <v>0</v>
      </c>
      <c r="AV2917">
        <v>160.97</v>
      </c>
      <c r="AW2917">
        <v>1</v>
      </c>
      <c r="AX2917">
        <v>1</v>
      </c>
      <c r="AY2917">
        <v>92129</v>
      </c>
      <c r="AZ2917">
        <v>1</v>
      </c>
    </row>
    <row r="2918" spans="1:52">
      <c r="A2918">
        <v>39</v>
      </c>
      <c r="B2918">
        <v>3</v>
      </c>
      <c r="C2918">
        <v>37.5</v>
      </c>
      <c r="D2918" t="s">
        <v>52</v>
      </c>
      <c r="E2918" t="s">
        <v>52</v>
      </c>
      <c r="F2918">
        <v>31</v>
      </c>
      <c r="G2918" t="s">
        <v>1967</v>
      </c>
      <c r="H2918">
        <v>4633</v>
      </c>
      <c r="I2918" t="s">
        <v>66</v>
      </c>
      <c r="J2918" t="s">
        <v>55</v>
      </c>
      <c r="K2918" t="s">
        <v>5462</v>
      </c>
      <c r="L2918" t="s">
        <v>108</v>
      </c>
      <c r="M2918">
        <v>0</v>
      </c>
      <c r="N2918">
        <v>0</v>
      </c>
      <c r="O2918" t="s">
        <v>58</v>
      </c>
      <c r="P2918">
        <v>1</v>
      </c>
      <c r="Q2918" t="s">
        <v>77</v>
      </c>
      <c r="R2918" t="s">
        <v>1969</v>
      </c>
      <c r="S2918">
        <v>39.672812999999998</v>
      </c>
      <c r="T2918">
        <v>-120.456699</v>
      </c>
      <c r="U2918">
        <v>0</v>
      </c>
      <c r="V2918">
        <v>43.8</v>
      </c>
      <c r="W2918">
        <v>0</v>
      </c>
      <c r="X2918">
        <v>0</v>
      </c>
      <c r="Y2918">
        <v>0</v>
      </c>
      <c r="Z2918" t="s">
        <v>93</v>
      </c>
      <c r="AA2918">
        <v>0</v>
      </c>
      <c r="AB2918">
        <v>0</v>
      </c>
      <c r="AC2918">
        <v>0</v>
      </c>
      <c r="AD2918">
        <v>0</v>
      </c>
      <c r="AE2918" t="s">
        <v>62</v>
      </c>
      <c r="AF2918">
        <v>1</v>
      </c>
      <c r="AG2918">
        <v>322</v>
      </c>
      <c r="AH2918">
        <v>0</v>
      </c>
      <c r="AI2918" t="s">
        <v>63</v>
      </c>
      <c r="AJ2918">
        <v>0</v>
      </c>
      <c r="AK2918">
        <v>5</v>
      </c>
      <c r="AL2918">
        <v>0</v>
      </c>
      <c r="AM2918" t="s">
        <v>64</v>
      </c>
      <c r="AN2918">
        <v>0</v>
      </c>
      <c r="AO2918">
        <v>0</v>
      </c>
      <c r="AP2918">
        <v>0</v>
      </c>
      <c r="AQ2918">
        <v>1</v>
      </c>
      <c r="AR2918">
        <v>43.8</v>
      </c>
      <c r="AS2918">
        <v>0</v>
      </c>
      <c r="AT2918">
        <v>37.5</v>
      </c>
      <c r="AU2918">
        <v>0</v>
      </c>
      <c r="AV2918">
        <v>81.3</v>
      </c>
      <c r="AW2918">
        <v>0</v>
      </c>
      <c r="AX2918">
        <v>1</v>
      </c>
      <c r="AY2918">
        <v>96124</v>
      </c>
      <c r="AZ2918">
        <v>0</v>
      </c>
    </row>
    <row r="2919" spans="1:52">
      <c r="A2919">
        <v>75</v>
      </c>
      <c r="B2919">
        <v>11</v>
      </c>
      <c r="C2919">
        <v>42.19</v>
      </c>
      <c r="D2919" t="s">
        <v>52</v>
      </c>
      <c r="E2919" t="s">
        <v>52</v>
      </c>
      <c r="F2919">
        <v>72</v>
      </c>
      <c r="G2919" t="s">
        <v>2153</v>
      </c>
      <c r="H2919">
        <v>4368</v>
      </c>
      <c r="I2919" t="s">
        <v>54</v>
      </c>
      <c r="J2919" t="s">
        <v>55</v>
      </c>
      <c r="K2919" t="s">
        <v>5463</v>
      </c>
      <c r="L2919" t="s">
        <v>57</v>
      </c>
      <c r="M2919">
        <v>0</v>
      </c>
      <c r="N2919">
        <v>0</v>
      </c>
      <c r="O2919" t="s">
        <v>68</v>
      </c>
      <c r="P2919">
        <v>1</v>
      </c>
      <c r="Q2919" t="s">
        <v>59</v>
      </c>
      <c r="R2919" t="s">
        <v>2155</v>
      </c>
      <c r="S2919">
        <v>37.114334999999997</v>
      </c>
      <c r="T2919">
        <v>-122.237162</v>
      </c>
      <c r="U2919">
        <v>0</v>
      </c>
      <c r="V2919">
        <v>72.95</v>
      </c>
      <c r="W2919">
        <v>1</v>
      </c>
      <c r="X2919">
        <v>0</v>
      </c>
      <c r="Y2919">
        <v>0</v>
      </c>
      <c r="Z2919" t="s">
        <v>87</v>
      </c>
      <c r="AA2919">
        <v>0</v>
      </c>
      <c r="AB2919">
        <v>0</v>
      </c>
      <c r="AC2919">
        <v>1</v>
      </c>
      <c r="AD2919">
        <v>0</v>
      </c>
      <c r="AE2919" t="s">
        <v>62</v>
      </c>
      <c r="AF2919">
        <v>1</v>
      </c>
      <c r="AG2919">
        <v>857</v>
      </c>
      <c r="AH2919">
        <v>0</v>
      </c>
      <c r="AI2919" t="s">
        <v>63</v>
      </c>
      <c r="AJ2919">
        <v>0</v>
      </c>
      <c r="AK2919">
        <v>3</v>
      </c>
      <c r="AL2919">
        <v>1</v>
      </c>
      <c r="AM2919" t="s">
        <v>64</v>
      </c>
      <c r="AN2919">
        <v>0</v>
      </c>
      <c r="AO2919">
        <v>0</v>
      </c>
      <c r="AP2919">
        <v>0</v>
      </c>
      <c r="AQ2919">
        <v>52</v>
      </c>
      <c r="AR2919">
        <v>3829.75</v>
      </c>
      <c r="AS2919">
        <v>0</v>
      </c>
      <c r="AT2919">
        <v>2193.88</v>
      </c>
      <c r="AU2919">
        <v>0</v>
      </c>
      <c r="AV2919">
        <v>6023.63</v>
      </c>
      <c r="AW2919">
        <v>0</v>
      </c>
      <c r="AX2919">
        <v>1</v>
      </c>
      <c r="AY2919">
        <v>95017</v>
      </c>
      <c r="AZ2919">
        <v>0</v>
      </c>
    </row>
    <row r="2920" spans="1:52">
      <c r="A2920">
        <v>39</v>
      </c>
      <c r="B2920">
        <v>12</v>
      </c>
      <c r="C2920">
        <v>0</v>
      </c>
      <c r="D2920" t="s">
        <v>97</v>
      </c>
      <c r="E2920" t="s">
        <v>98</v>
      </c>
      <c r="F2920">
        <v>76</v>
      </c>
      <c r="G2920" t="s">
        <v>5276</v>
      </c>
      <c r="H2920">
        <v>5768</v>
      </c>
      <c r="I2920" t="s">
        <v>66</v>
      </c>
      <c r="J2920" t="s">
        <v>55</v>
      </c>
      <c r="K2920" t="s">
        <v>5464</v>
      </c>
      <c r="L2920" t="s">
        <v>84</v>
      </c>
      <c r="M2920">
        <v>0</v>
      </c>
      <c r="N2920">
        <v>0</v>
      </c>
      <c r="O2920" t="s">
        <v>58</v>
      </c>
      <c r="P2920">
        <v>1</v>
      </c>
      <c r="Q2920" t="s">
        <v>77</v>
      </c>
      <c r="R2920" t="s">
        <v>5278</v>
      </c>
      <c r="S2920">
        <v>37.225650000000002</v>
      </c>
      <c r="T2920">
        <v>-122.297533</v>
      </c>
      <c r="U2920">
        <v>0</v>
      </c>
      <c r="V2920">
        <v>24.6</v>
      </c>
      <c r="W2920">
        <v>0</v>
      </c>
      <c r="X2920">
        <v>0</v>
      </c>
      <c r="Y2920">
        <v>0</v>
      </c>
      <c r="Z2920" t="s">
        <v>61</v>
      </c>
      <c r="AA2920">
        <v>0</v>
      </c>
      <c r="AB2920">
        <v>0</v>
      </c>
      <c r="AC2920">
        <v>0</v>
      </c>
      <c r="AD2920">
        <v>0</v>
      </c>
      <c r="AE2920" t="s">
        <v>62</v>
      </c>
      <c r="AF2920">
        <v>0</v>
      </c>
      <c r="AG2920">
        <v>2055</v>
      </c>
      <c r="AH2920">
        <v>0</v>
      </c>
      <c r="AI2920" t="s">
        <v>63</v>
      </c>
      <c r="AJ2920">
        <v>0</v>
      </c>
      <c r="AK2920">
        <v>2</v>
      </c>
      <c r="AL2920">
        <v>0</v>
      </c>
      <c r="AM2920" t="s">
        <v>64</v>
      </c>
      <c r="AN2920">
        <v>0</v>
      </c>
      <c r="AO2920">
        <v>0</v>
      </c>
      <c r="AP2920">
        <v>0</v>
      </c>
      <c r="AQ2920">
        <v>1</v>
      </c>
      <c r="AR2920">
        <v>24.6</v>
      </c>
      <c r="AS2920">
        <v>0</v>
      </c>
      <c r="AT2920">
        <v>0</v>
      </c>
      <c r="AU2920">
        <v>0</v>
      </c>
      <c r="AV2920">
        <v>24.6</v>
      </c>
      <c r="AW2920">
        <v>0</v>
      </c>
      <c r="AX2920">
        <v>1</v>
      </c>
      <c r="AY2920">
        <v>94060</v>
      </c>
      <c r="AZ2920">
        <v>1</v>
      </c>
    </row>
    <row r="2921" spans="1:52">
      <c r="A2921">
        <v>52</v>
      </c>
      <c r="B2921">
        <v>0</v>
      </c>
      <c r="C2921">
        <v>26.85</v>
      </c>
      <c r="D2921" t="s">
        <v>52</v>
      </c>
      <c r="E2921" t="s">
        <v>52</v>
      </c>
      <c r="F2921">
        <v>48</v>
      </c>
      <c r="G2921" t="s">
        <v>304</v>
      </c>
      <c r="H2921">
        <v>5355</v>
      </c>
      <c r="I2921" t="s">
        <v>75</v>
      </c>
      <c r="J2921" t="s">
        <v>55</v>
      </c>
      <c r="K2921" t="s">
        <v>5465</v>
      </c>
      <c r="L2921" t="s">
        <v>57</v>
      </c>
      <c r="M2921">
        <v>0</v>
      </c>
      <c r="N2921">
        <v>0</v>
      </c>
      <c r="O2921" t="s">
        <v>58</v>
      </c>
      <c r="P2921">
        <v>0</v>
      </c>
      <c r="Q2921" t="s">
        <v>72</v>
      </c>
      <c r="R2921" t="s">
        <v>306</v>
      </c>
      <c r="S2921">
        <v>32.730583000000003</v>
      </c>
      <c r="T2921">
        <v>-115.50108299999999</v>
      </c>
      <c r="U2921">
        <v>0</v>
      </c>
      <c r="V2921">
        <v>20.05</v>
      </c>
      <c r="W2921">
        <v>0</v>
      </c>
      <c r="X2921">
        <v>0</v>
      </c>
      <c r="Y2921">
        <v>0</v>
      </c>
      <c r="Z2921" t="s">
        <v>61</v>
      </c>
      <c r="AA2921">
        <v>0</v>
      </c>
      <c r="AB2921">
        <v>0</v>
      </c>
      <c r="AC2921">
        <v>0</v>
      </c>
      <c r="AD2921">
        <v>0</v>
      </c>
      <c r="AE2921" t="s">
        <v>79</v>
      </c>
      <c r="AF2921">
        <v>1</v>
      </c>
      <c r="AG2921">
        <v>3535</v>
      </c>
      <c r="AH2921">
        <v>0</v>
      </c>
      <c r="AI2921" t="s">
        <v>63</v>
      </c>
      <c r="AJ2921">
        <v>0</v>
      </c>
      <c r="AK2921">
        <v>4</v>
      </c>
      <c r="AL2921">
        <v>0</v>
      </c>
      <c r="AM2921" t="s">
        <v>64</v>
      </c>
      <c r="AN2921">
        <v>0</v>
      </c>
      <c r="AO2921">
        <v>0</v>
      </c>
      <c r="AP2921">
        <v>0</v>
      </c>
      <c r="AQ2921">
        <v>11</v>
      </c>
      <c r="AR2921">
        <v>237.7</v>
      </c>
      <c r="AS2921">
        <v>0</v>
      </c>
      <c r="AT2921">
        <v>295.35000000000002</v>
      </c>
      <c r="AU2921">
        <v>0</v>
      </c>
      <c r="AV2921">
        <v>533.04999999999995</v>
      </c>
      <c r="AW2921">
        <v>0</v>
      </c>
      <c r="AX2921">
        <v>0</v>
      </c>
      <c r="AY2921">
        <v>92249</v>
      </c>
      <c r="AZ2921">
        <v>0</v>
      </c>
    </row>
    <row r="2922" spans="1:52">
      <c r="A2922">
        <v>29</v>
      </c>
      <c r="B2922">
        <v>52</v>
      </c>
      <c r="C2922">
        <v>7.6</v>
      </c>
      <c r="D2922" t="s">
        <v>52</v>
      </c>
      <c r="E2922" t="s">
        <v>52</v>
      </c>
      <c r="F2922">
        <v>64</v>
      </c>
      <c r="G2922" t="s">
        <v>82</v>
      </c>
      <c r="H2922">
        <v>4852</v>
      </c>
      <c r="I2922" t="s">
        <v>66</v>
      </c>
      <c r="J2922" t="s">
        <v>55</v>
      </c>
      <c r="K2922" t="s">
        <v>5466</v>
      </c>
      <c r="L2922" t="s">
        <v>57</v>
      </c>
      <c r="M2922">
        <v>0</v>
      </c>
      <c r="N2922">
        <v>0</v>
      </c>
      <c r="O2922" t="s">
        <v>58</v>
      </c>
      <c r="P2922">
        <v>1</v>
      </c>
      <c r="Q2922" t="s">
        <v>77</v>
      </c>
      <c r="R2922" t="s">
        <v>5365</v>
      </c>
      <c r="S2922">
        <v>37.333851000000003</v>
      </c>
      <c r="T2922">
        <v>-121.891147</v>
      </c>
      <c r="U2922">
        <v>1</v>
      </c>
      <c r="V2922">
        <v>75.400000000000006</v>
      </c>
      <c r="W2922">
        <v>1</v>
      </c>
      <c r="X2922">
        <v>0</v>
      </c>
      <c r="Y2922">
        <v>5</v>
      </c>
      <c r="Z2922" t="s">
        <v>209</v>
      </c>
      <c r="AA2922">
        <v>1</v>
      </c>
      <c r="AB2922">
        <v>0</v>
      </c>
      <c r="AC2922">
        <v>1</v>
      </c>
      <c r="AD2922">
        <v>1</v>
      </c>
      <c r="AE2922" t="s">
        <v>62</v>
      </c>
      <c r="AF2922">
        <v>1</v>
      </c>
      <c r="AG2922">
        <v>561</v>
      </c>
      <c r="AH2922">
        <v>0</v>
      </c>
      <c r="AI2922" t="s">
        <v>63</v>
      </c>
      <c r="AJ2922">
        <v>1</v>
      </c>
      <c r="AK2922">
        <v>3</v>
      </c>
      <c r="AL2922">
        <v>0</v>
      </c>
      <c r="AM2922" t="s">
        <v>64</v>
      </c>
      <c r="AN2922">
        <v>1</v>
      </c>
      <c r="AO2922">
        <v>1</v>
      </c>
      <c r="AP2922">
        <v>1</v>
      </c>
      <c r="AQ2922">
        <v>17</v>
      </c>
      <c r="AR2922">
        <v>1322.55</v>
      </c>
      <c r="AS2922">
        <v>0</v>
      </c>
      <c r="AT2922">
        <v>129.19999999999999</v>
      </c>
      <c r="AU2922">
        <v>0</v>
      </c>
      <c r="AV2922">
        <v>1451.75</v>
      </c>
      <c r="AW2922">
        <v>1</v>
      </c>
      <c r="AX2922">
        <v>1</v>
      </c>
      <c r="AY2922">
        <v>95113</v>
      </c>
      <c r="AZ2922">
        <v>0</v>
      </c>
    </row>
    <row r="2923" spans="1:52">
      <c r="A2923">
        <v>21</v>
      </c>
      <c r="B2923">
        <v>51</v>
      </c>
      <c r="C2923">
        <v>49.29</v>
      </c>
      <c r="D2923" t="s">
        <v>175</v>
      </c>
      <c r="E2923" t="s">
        <v>176</v>
      </c>
      <c r="F2923">
        <v>85</v>
      </c>
      <c r="G2923" t="s">
        <v>5110</v>
      </c>
      <c r="H2923">
        <v>4630</v>
      </c>
      <c r="I2923" t="s">
        <v>75</v>
      </c>
      <c r="J2923" t="s">
        <v>55</v>
      </c>
      <c r="K2923" t="s">
        <v>5467</v>
      </c>
      <c r="L2923" t="s">
        <v>84</v>
      </c>
      <c r="M2923">
        <v>0</v>
      </c>
      <c r="N2923">
        <v>1</v>
      </c>
      <c r="O2923" t="s">
        <v>68</v>
      </c>
      <c r="P2923">
        <v>1</v>
      </c>
      <c r="Q2923" t="s">
        <v>59</v>
      </c>
      <c r="R2923" t="s">
        <v>5112</v>
      </c>
      <c r="S2923">
        <v>38.672708</v>
      </c>
      <c r="T2923">
        <v>-122.40321900000001</v>
      </c>
      <c r="U2923">
        <v>0</v>
      </c>
      <c r="V2923">
        <v>105</v>
      </c>
      <c r="W2923">
        <v>0</v>
      </c>
      <c r="X2923">
        <v>0</v>
      </c>
      <c r="Y2923">
        <v>0</v>
      </c>
      <c r="Z2923" t="s">
        <v>61</v>
      </c>
      <c r="AA2923">
        <v>1</v>
      </c>
      <c r="AB2923">
        <v>0</v>
      </c>
      <c r="AC2923">
        <v>1</v>
      </c>
      <c r="AD2923">
        <v>0</v>
      </c>
      <c r="AE2923" t="s">
        <v>62</v>
      </c>
      <c r="AF2923">
        <v>1</v>
      </c>
      <c r="AG2923">
        <v>494</v>
      </c>
      <c r="AH2923">
        <v>1</v>
      </c>
      <c r="AI2923" t="s">
        <v>63</v>
      </c>
      <c r="AJ2923">
        <v>0</v>
      </c>
      <c r="AK2923">
        <v>2</v>
      </c>
      <c r="AL2923">
        <v>0</v>
      </c>
      <c r="AM2923" t="s">
        <v>64</v>
      </c>
      <c r="AN2923">
        <v>1</v>
      </c>
      <c r="AO2923">
        <v>1</v>
      </c>
      <c r="AP2923">
        <v>1</v>
      </c>
      <c r="AQ2923">
        <v>52</v>
      </c>
      <c r="AR2923">
        <v>5426.85</v>
      </c>
      <c r="AS2923">
        <v>0</v>
      </c>
      <c r="AT2923">
        <v>2563.08</v>
      </c>
      <c r="AU2923">
        <v>0</v>
      </c>
      <c r="AV2923">
        <v>7989.93</v>
      </c>
      <c r="AW2923">
        <v>1</v>
      </c>
      <c r="AX2923">
        <v>1</v>
      </c>
      <c r="AY2923">
        <v>94567</v>
      </c>
      <c r="AZ2923">
        <v>1</v>
      </c>
    </row>
    <row r="2924" spans="1:52">
      <c r="A2924">
        <v>59</v>
      </c>
      <c r="B2924">
        <v>15</v>
      </c>
      <c r="C2924">
        <v>42.08</v>
      </c>
      <c r="D2924" t="s">
        <v>52</v>
      </c>
      <c r="E2924" t="s">
        <v>52</v>
      </c>
      <c r="F2924">
        <v>60</v>
      </c>
      <c r="G2924" t="s">
        <v>5024</v>
      </c>
      <c r="H2924">
        <v>5461</v>
      </c>
      <c r="I2924" t="s">
        <v>75</v>
      </c>
      <c r="J2924" t="s">
        <v>55</v>
      </c>
      <c r="K2924" t="s">
        <v>5468</v>
      </c>
      <c r="L2924" t="s">
        <v>57</v>
      </c>
      <c r="M2924">
        <v>0</v>
      </c>
      <c r="N2924">
        <v>1</v>
      </c>
      <c r="O2924" t="s">
        <v>68</v>
      </c>
      <c r="P2924">
        <v>1</v>
      </c>
      <c r="Q2924" t="s">
        <v>59</v>
      </c>
      <c r="R2924" t="s">
        <v>5026</v>
      </c>
      <c r="S2924">
        <v>38.606703000000003</v>
      </c>
      <c r="T2924">
        <v>-120.586659</v>
      </c>
      <c r="U2924">
        <v>1</v>
      </c>
      <c r="V2924">
        <v>110.7</v>
      </c>
      <c r="W2924">
        <v>1</v>
      </c>
      <c r="X2924">
        <v>0</v>
      </c>
      <c r="Y2924">
        <v>9</v>
      </c>
      <c r="Z2924" t="s">
        <v>258</v>
      </c>
      <c r="AA2924">
        <v>0</v>
      </c>
      <c r="AB2924">
        <v>1</v>
      </c>
      <c r="AC2924">
        <v>1</v>
      </c>
      <c r="AD2924">
        <v>1</v>
      </c>
      <c r="AE2924" t="s">
        <v>62</v>
      </c>
      <c r="AF2924">
        <v>1</v>
      </c>
      <c r="AG2924">
        <v>2958</v>
      </c>
      <c r="AH2924">
        <v>1</v>
      </c>
      <c r="AI2924" t="s">
        <v>63</v>
      </c>
      <c r="AJ2924">
        <v>1</v>
      </c>
      <c r="AK2924">
        <v>3</v>
      </c>
      <c r="AL2924">
        <v>0</v>
      </c>
      <c r="AM2924" t="s">
        <v>64</v>
      </c>
      <c r="AN2924">
        <v>1</v>
      </c>
      <c r="AO2924">
        <v>1</v>
      </c>
      <c r="AP2924">
        <v>1</v>
      </c>
      <c r="AQ2924">
        <v>38</v>
      </c>
      <c r="AR2924">
        <v>4428.6000000000004</v>
      </c>
      <c r="AS2924">
        <v>0</v>
      </c>
      <c r="AT2924">
        <v>1599.04</v>
      </c>
      <c r="AU2924">
        <v>0</v>
      </c>
      <c r="AV2924">
        <v>6027.64</v>
      </c>
      <c r="AW2924">
        <v>0</v>
      </c>
      <c r="AX2924">
        <v>1</v>
      </c>
      <c r="AY2924">
        <v>95684</v>
      </c>
      <c r="AZ2924">
        <v>0</v>
      </c>
    </row>
    <row r="2925" spans="1:52">
      <c r="A2925">
        <v>45</v>
      </c>
      <c r="B2925">
        <v>53</v>
      </c>
      <c r="C2925">
        <v>11.36</v>
      </c>
      <c r="D2925" t="s">
        <v>52</v>
      </c>
      <c r="E2925" t="s">
        <v>52</v>
      </c>
      <c r="F2925">
        <v>80</v>
      </c>
      <c r="G2925" t="s">
        <v>798</v>
      </c>
      <c r="H2925">
        <v>4388</v>
      </c>
      <c r="I2925" t="s">
        <v>54</v>
      </c>
      <c r="J2925" t="s">
        <v>55</v>
      </c>
      <c r="K2925" t="s">
        <v>5469</v>
      </c>
      <c r="L2925" t="s">
        <v>57</v>
      </c>
      <c r="M2925">
        <v>1</v>
      </c>
      <c r="N2925">
        <v>1</v>
      </c>
      <c r="O2925" t="s">
        <v>58</v>
      </c>
      <c r="P2925">
        <v>1</v>
      </c>
      <c r="Q2925" t="s">
        <v>59</v>
      </c>
      <c r="R2925" t="s">
        <v>800</v>
      </c>
      <c r="S2925">
        <v>36.220761000000003</v>
      </c>
      <c r="T2925">
        <v>-120.980777</v>
      </c>
      <c r="U2925">
        <v>1</v>
      </c>
      <c r="V2925">
        <v>115.15</v>
      </c>
      <c r="W2925">
        <v>1</v>
      </c>
      <c r="X2925">
        <v>3</v>
      </c>
      <c r="Y2925">
        <v>3</v>
      </c>
      <c r="Z2925" t="s">
        <v>105</v>
      </c>
      <c r="AA2925">
        <v>1</v>
      </c>
      <c r="AB2925">
        <v>1</v>
      </c>
      <c r="AC2925">
        <v>1</v>
      </c>
      <c r="AD2925">
        <v>1</v>
      </c>
      <c r="AE2925" t="s">
        <v>79</v>
      </c>
      <c r="AF2925">
        <v>1</v>
      </c>
      <c r="AG2925">
        <v>14477</v>
      </c>
      <c r="AH2925">
        <v>1</v>
      </c>
      <c r="AI2925" t="s">
        <v>63</v>
      </c>
      <c r="AJ2925">
        <v>1</v>
      </c>
      <c r="AK2925">
        <v>4</v>
      </c>
      <c r="AL2925">
        <v>0</v>
      </c>
      <c r="AM2925" t="s">
        <v>64</v>
      </c>
      <c r="AN2925">
        <v>1</v>
      </c>
      <c r="AO2925">
        <v>1</v>
      </c>
      <c r="AP2925">
        <v>1</v>
      </c>
      <c r="AQ2925">
        <v>70</v>
      </c>
      <c r="AR2925">
        <v>8250</v>
      </c>
      <c r="AS2925">
        <v>0</v>
      </c>
      <c r="AT2925">
        <v>795.2</v>
      </c>
      <c r="AU2925">
        <v>0</v>
      </c>
      <c r="AV2925">
        <v>9045.2000000000007</v>
      </c>
      <c r="AW2925">
        <v>0</v>
      </c>
      <c r="AX2925">
        <v>1</v>
      </c>
      <c r="AY2925">
        <v>93930</v>
      </c>
      <c r="AZ2925">
        <v>0</v>
      </c>
    </row>
    <row r="2926" spans="1:52">
      <c r="A2926">
        <v>53</v>
      </c>
      <c r="B2926">
        <v>24</v>
      </c>
      <c r="C2926">
        <v>11.81</v>
      </c>
      <c r="D2926" t="s">
        <v>97</v>
      </c>
      <c r="E2926" t="s">
        <v>391</v>
      </c>
      <c r="F2926">
        <v>68</v>
      </c>
      <c r="G2926" t="s">
        <v>1095</v>
      </c>
      <c r="H2926">
        <v>2266</v>
      </c>
      <c r="I2926" t="s">
        <v>66</v>
      </c>
      <c r="J2926" t="s">
        <v>55</v>
      </c>
      <c r="K2926" t="s">
        <v>5470</v>
      </c>
      <c r="L2926" t="s">
        <v>84</v>
      </c>
      <c r="M2926">
        <v>0</v>
      </c>
      <c r="N2926">
        <v>0</v>
      </c>
      <c r="O2926" t="s">
        <v>58</v>
      </c>
      <c r="P2926">
        <v>1</v>
      </c>
      <c r="Q2926" t="s">
        <v>59</v>
      </c>
      <c r="R2926" t="s">
        <v>1097</v>
      </c>
      <c r="S2926">
        <v>37.343845999999999</v>
      </c>
      <c r="T2926">
        <v>-121.03939099999999</v>
      </c>
      <c r="U2926">
        <v>0</v>
      </c>
      <c r="V2926">
        <v>91.1</v>
      </c>
      <c r="W2926">
        <v>0</v>
      </c>
      <c r="X2926">
        <v>0</v>
      </c>
      <c r="Y2926">
        <v>0</v>
      </c>
      <c r="Z2926" t="s">
        <v>61</v>
      </c>
      <c r="AA2926">
        <v>0</v>
      </c>
      <c r="AB2926">
        <v>0</v>
      </c>
      <c r="AC2926">
        <v>1</v>
      </c>
      <c r="AD2926">
        <v>0</v>
      </c>
      <c r="AE2926" t="s">
        <v>62</v>
      </c>
      <c r="AF2926">
        <v>1</v>
      </c>
      <c r="AG2926">
        <v>8504</v>
      </c>
      <c r="AH2926">
        <v>0</v>
      </c>
      <c r="AI2926" t="s">
        <v>63</v>
      </c>
      <c r="AJ2926">
        <v>0</v>
      </c>
      <c r="AK2926">
        <v>2</v>
      </c>
      <c r="AL2926">
        <v>0</v>
      </c>
      <c r="AM2926" t="s">
        <v>64</v>
      </c>
      <c r="AN2926">
        <v>1</v>
      </c>
      <c r="AO2926">
        <v>1</v>
      </c>
      <c r="AP2926">
        <v>1</v>
      </c>
      <c r="AQ2926">
        <v>6</v>
      </c>
      <c r="AR2926">
        <v>455.3</v>
      </c>
      <c r="AS2926">
        <v>0</v>
      </c>
      <c r="AT2926">
        <v>70.86</v>
      </c>
      <c r="AU2926">
        <v>0</v>
      </c>
      <c r="AV2926">
        <v>526.16</v>
      </c>
      <c r="AW2926">
        <v>0</v>
      </c>
      <c r="AX2926">
        <v>1</v>
      </c>
      <c r="AY2926">
        <v>95360</v>
      </c>
      <c r="AZ2926">
        <v>1</v>
      </c>
    </row>
    <row r="2927" spans="1:52">
      <c r="A2927">
        <v>23</v>
      </c>
      <c r="B2927">
        <v>0</v>
      </c>
      <c r="C2927">
        <v>13.35</v>
      </c>
      <c r="D2927" t="s">
        <v>52</v>
      </c>
      <c r="E2927" t="s">
        <v>52</v>
      </c>
      <c r="F2927">
        <v>21</v>
      </c>
      <c r="G2927" t="s">
        <v>110</v>
      </c>
      <c r="H2927">
        <v>5970</v>
      </c>
      <c r="I2927" t="s">
        <v>54</v>
      </c>
      <c r="J2927" t="s">
        <v>55</v>
      </c>
      <c r="K2927" t="s">
        <v>5471</v>
      </c>
      <c r="L2927" t="s">
        <v>57</v>
      </c>
      <c r="M2927">
        <v>0</v>
      </c>
      <c r="N2927">
        <v>0</v>
      </c>
      <c r="O2927" t="s">
        <v>58</v>
      </c>
      <c r="P2927">
        <v>0</v>
      </c>
      <c r="Q2927" t="s">
        <v>72</v>
      </c>
      <c r="R2927" t="s">
        <v>112</v>
      </c>
      <c r="S2927">
        <v>35.151491</v>
      </c>
      <c r="T2927">
        <v>-117.92759700000001</v>
      </c>
      <c r="U2927">
        <v>1</v>
      </c>
      <c r="V2927">
        <v>24.1</v>
      </c>
      <c r="W2927">
        <v>1</v>
      </c>
      <c r="X2927">
        <v>0</v>
      </c>
      <c r="Y2927">
        <v>9</v>
      </c>
      <c r="Z2927" t="s">
        <v>87</v>
      </c>
      <c r="AA2927">
        <v>0</v>
      </c>
      <c r="AB2927">
        <v>0</v>
      </c>
      <c r="AC2927">
        <v>1</v>
      </c>
      <c r="AD2927">
        <v>1</v>
      </c>
      <c r="AE2927" t="s">
        <v>79</v>
      </c>
      <c r="AF2927">
        <v>1</v>
      </c>
      <c r="AG2927">
        <v>8316</v>
      </c>
      <c r="AH2927">
        <v>0</v>
      </c>
      <c r="AI2927" t="s">
        <v>63</v>
      </c>
      <c r="AJ2927">
        <v>1</v>
      </c>
      <c r="AK2927">
        <v>4</v>
      </c>
      <c r="AL2927">
        <v>0</v>
      </c>
      <c r="AM2927" t="s">
        <v>64</v>
      </c>
      <c r="AN2927">
        <v>0</v>
      </c>
      <c r="AO2927">
        <v>0</v>
      </c>
      <c r="AP2927">
        <v>0</v>
      </c>
      <c r="AQ2927">
        <v>61</v>
      </c>
      <c r="AR2927">
        <v>1551.6</v>
      </c>
      <c r="AS2927">
        <v>0</v>
      </c>
      <c r="AT2927">
        <v>814.35</v>
      </c>
      <c r="AU2927">
        <v>0</v>
      </c>
      <c r="AV2927">
        <v>2365.9499999999998</v>
      </c>
      <c r="AW2927">
        <v>1</v>
      </c>
      <c r="AX2927">
        <v>0</v>
      </c>
      <c r="AY2927">
        <v>93505</v>
      </c>
      <c r="AZ2927">
        <v>0</v>
      </c>
    </row>
    <row r="2928" spans="1:52">
      <c r="A2928">
        <v>31</v>
      </c>
      <c r="B2928">
        <v>13</v>
      </c>
      <c r="C2928">
        <v>0</v>
      </c>
      <c r="D2928" t="s">
        <v>52</v>
      </c>
      <c r="E2928" t="s">
        <v>52</v>
      </c>
      <c r="F2928">
        <v>51</v>
      </c>
      <c r="G2928" t="s">
        <v>106</v>
      </c>
      <c r="H2928">
        <v>4193</v>
      </c>
      <c r="I2928" t="s">
        <v>66</v>
      </c>
      <c r="J2928" t="s">
        <v>55</v>
      </c>
      <c r="K2928" t="s">
        <v>5472</v>
      </c>
      <c r="L2928" t="s">
        <v>108</v>
      </c>
      <c r="M2928">
        <v>0</v>
      </c>
      <c r="N2928">
        <v>0</v>
      </c>
      <c r="O2928" t="s">
        <v>68</v>
      </c>
      <c r="P2928">
        <v>1</v>
      </c>
      <c r="Q2928" t="s">
        <v>77</v>
      </c>
      <c r="R2928" t="s">
        <v>3848</v>
      </c>
      <c r="S2928">
        <v>33.000269000000003</v>
      </c>
      <c r="T2928">
        <v>-117.072093</v>
      </c>
      <c r="U2928">
        <v>0</v>
      </c>
      <c r="V2928">
        <v>25.35</v>
      </c>
      <c r="W2928">
        <v>0</v>
      </c>
      <c r="X2928">
        <v>0</v>
      </c>
      <c r="Y2928">
        <v>0</v>
      </c>
      <c r="Z2928" t="s">
        <v>61</v>
      </c>
      <c r="AA2928">
        <v>0</v>
      </c>
      <c r="AB2928">
        <v>0</v>
      </c>
      <c r="AC2928">
        <v>0</v>
      </c>
      <c r="AD2928">
        <v>0</v>
      </c>
      <c r="AE2928" t="s">
        <v>79</v>
      </c>
      <c r="AF2928">
        <v>0</v>
      </c>
      <c r="AG2928">
        <v>42733</v>
      </c>
      <c r="AH2928">
        <v>0</v>
      </c>
      <c r="AI2928" t="s">
        <v>63</v>
      </c>
      <c r="AJ2928">
        <v>0</v>
      </c>
      <c r="AK2928">
        <v>4</v>
      </c>
      <c r="AL2928">
        <v>0</v>
      </c>
      <c r="AM2928" t="s">
        <v>64</v>
      </c>
      <c r="AN2928">
        <v>0</v>
      </c>
      <c r="AO2928">
        <v>0</v>
      </c>
      <c r="AP2928">
        <v>0</v>
      </c>
      <c r="AQ2928">
        <v>1</v>
      </c>
      <c r="AR2928">
        <v>25.35</v>
      </c>
      <c r="AS2928">
        <v>0</v>
      </c>
      <c r="AT2928">
        <v>0</v>
      </c>
      <c r="AU2928">
        <v>0</v>
      </c>
      <c r="AV2928">
        <v>25.35</v>
      </c>
      <c r="AW2928">
        <v>0</v>
      </c>
      <c r="AX2928">
        <v>1</v>
      </c>
      <c r="AY2928">
        <v>92128</v>
      </c>
      <c r="AZ2928">
        <v>0</v>
      </c>
    </row>
    <row r="2929" spans="1:52">
      <c r="A2929">
        <v>21</v>
      </c>
      <c r="B2929">
        <v>59</v>
      </c>
      <c r="C2929">
        <v>45.21</v>
      </c>
      <c r="D2929" t="s">
        <v>52</v>
      </c>
      <c r="E2929" t="s">
        <v>52</v>
      </c>
      <c r="F2929">
        <v>39</v>
      </c>
      <c r="G2929" t="s">
        <v>1324</v>
      </c>
      <c r="H2929">
        <v>5083</v>
      </c>
      <c r="I2929" t="s">
        <v>54</v>
      </c>
      <c r="J2929" t="s">
        <v>55</v>
      </c>
      <c r="K2929" t="s">
        <v>5473</v>
      </c>
      <c r="L2929" t="s">
        <v>57</v>
      </c>
      <c r="M2929">
        <v>1</v>
      </c>
      <c r="N2929">
        <v>0</v>
      </c>
      <c r="O2929" t="s">
        <v>68</v>
      </c>
      <c r="P2929">
        <v>1</v>
      </c>
      <c r="Q2929" t="s">
        <v>85</v>
      </c>
      <c r="R2929" t="s">
        <v>1851</v>
      </c>
      <c r="S2929">
        <v>33.748477999999999</v>
      </c>
      <c r="T2929">
        <v>-117.858918</v>
      </c>
      <c r="U2929">
        <v>1</v>
      </c>
      <c r="V2929">
        <v>54.65</v>
      </c>
      <c r="W2929">
        <v>0</v>
      </c>
      <c r="X2929">
        <v>1</v>
      </c>
      <c r="Y2929">
        <v>1</v>
      </c>
      <c r="Z2929" t="s">
        <v>61</v>
      </c>
      <c r="AA2929">
        <v>0</v>
      </c>
      <c r="AB2929">
        <v>1</v>
      </c>
      <c r="AC2929">
        <v>0</v>
      </c>
      <c r="AD2929">
        <v>1</v>
      </c>
      <c r="AE2929" t="s">
        <v>62</v>
      </c>
      <c r="AF2929">
        <v>1</v>
      </c>
      <c r="AG2929">
        <v>58157</v>
      </c>
      <c r="AH2929">
        <v>1</v>
      </c>
      <c r="AI2929" t="s">
        <v>63</v>
      </c>
      <c r="AJ2929">
        <v>1</v>
      </c>
      <c r="AK2929">
        <v>3</v>
      </c>
      <c r="AL2929">
        <v>0</v>
      </c>
      <c r="AM2929" t="s">
        <v>64</v>
      </c>
      <c r="AN2929">
        <v>0</v>
      </c>
      <c r="AO2929">
        <v>0</v>
      </c>
      <c r="AP2929">
        <v>0</v>
      </c>
      <c r="AQ2929">
        <v>45</v>
      </c>
      <c r="AR2929">
        <v>2553.6999999999998</v>
      </c>
      <c r="AS2929">
        <v>0</v>
      </c>
      <c r="AT2929">
        <v>2034.45</v>
      </c>
      <c r="AU2929">
        <v>0</v>
      </c>
      <c r="AV2929">
        <v>4588.1499999999996</v>
      </c>
      <c r="AW2929">
        <v>1</v>
      </c>
      <c r="AX2929">
        <v>1</v>
      </c>
      <c r="AY2929">
        <v>92701</v>
      </c>
      <c r="AZ2929">
        <v>0</v>
      </c>
    </row>
    <row r="2930" spans="1:52">
      <c r="A2930">
        <v>20</v>
      </c>
      <c r="B2930">
        <v>76</v>
      </c>
      <c r="C2930">
        <v>6.5</v>
      </c>
      <c r="D2930" t="s">
        <v>52</v>
      </c>
      <c r="E2930" t="s">
        <v>52</v>
      </c>
      <c r="F2930">
        <v>20</v>
      </c>
      <c r="G2930" t="s">
        <v>632</v>
      </c>
      <c r="H2930">
        <v>4922</v>
      </c>
      <c r="I2930" t="s">
        <v>66</v>
      </c>
      <c r="J2930" t="s">
        <v>55</v>
      </c>
      <c r="K2930" t="s">
        <v>5474</v>
      </c>
      <c r="L2930" t="s">
        <v>57</v>
      </c>
      <c r="M2930">
        <v>1</v>
      </c>
      <c r="N2930">
        <v>0</v>
      </c>
      <c r="O2930" t="s">
        <v>58</v>
      </c>
      <c r="P2930">
        <v>1</v>
      </c>
      <c r="Q2930" t="s">
        <v>59</v>
      </c>
      <c r="R2930" t="s">
        <v>634</v>
      </c>
      <c r="S2930">
        <v>32.852947</v>
      </c>
      <c r="T2930">
        <v>-114.850784</v>
      </c>
      <c r="U2930">
        <v>1</v>
      </c>
      <c r="V2930">
        <v>85.95</v>
      </c>
      <c r="W2930">
        <v>1</v>
      </c>
      <c r="X2930">
        <v>2</v>
      </c>
      <c r="Y2930">
        <v>0</v>
      </c>
      <c r="Z2930" t="s">
        <v>209</v>
      </c>
      <c r="AA2930">
        <v>0</v>
      </c>
      <c r="AB2930">
        <v>0</v>
      </c>
      <c r="AC2930">
        <v>0</v>
      </c>
      <c r="AD2930">
        <v>1</v>
      </c>
      <c r="AE2930" t="s">
        <v>62</v>
      </c>
      <c r="AF2930">
        <v>1</v>
      </c>
      <c r="AG2930">
        <v>3663</v>
      </c>
      <c r="AH2930">
        <v>0</v>
      </c>
      <c r="AI2930" t="s">
        <v>63</v>
      </c>
      <c r="AJ2930">
        <v>0</v>
      </c>
      <c r="AK2930">
        <v>3</v>
      </c>
      <c r="AL2930">
        <v>0</v>
      </c>
      <c r="AM2930" t="s">
        <v>64</v>
      </c>
      <c r="AN2930">
        <v>1</v>
      </c>
      <c r="AO2930">
        <v>1</v>
      </c>
      <c r="AP2930">
        <v>0</v>
      </c>
      <c r="AQ2930">
        <v>10</v>
      </c>
      <c r="AR2930">
        <v>858.6</v>
      </c>
      <c r="AS2930">
        <v>0</v>
      </c>
      <c r="AT2930">
        <v>65</v>
      </c>
      <c r="AU2930">
        <v>0</v>
      </c>
      <c r="AV2930">
        <v>923.6</v>
      </c>
      <c r="AW2930">
        <v>1</v>
      </c>
      <c r="AX2930">
        <v>1</v>
      </c>
      <c r="AY2930">
        <v>92283</v>
      </c>
      <c r="AZ2930">
        <v>0</v>
      </c>
    </row>
    <row r="2931" spans="1:52">
      <c r="A2931">
        <v>65</v>
      </c>
      <c r="B2931">
        <v>9</v>
      </c>
      <c r="C2931">
        <v>24.96</v>
      </c>
      <c r="D2931" t="s">
        <v>52</v>
      </c>
      <c r="E2931" t="s">
        <v>52</v>
      </c>
      <c r="F2931">
        <v>30</v>
      </c>
      <c r="G2931" t="s">
        <v>2275</v>
      </c>
      <c r="H2931">
        <v>3021</v>
      </c>
      <c r="I2931" t="s">
        <v>54</v>
      </c>
      <c r="J2931" t="s">
        <v>55</v>
      </c>
      <c r="K2931" t="s">
        <v>5475</v>
      </c>
      <c r="L2931" t="s">
        <v>57</v>
      </c>
      <c r="M2931">
        <v>0</v>
      </c>
      <c r="N2931">
        <v>1</v>
      </c>
      <c r="O2931" t="s">
        <v>58</v>
      </c>
      <c r="P2931">
        <v>1</v>
      </c>
      <c r="Q2931" t="s">
        <v>59</v>
      </c>
      <c r="R2931" t="s">
        <v>4922</v>
      </c>
      <c r="S2931">
        <v>33.22784</v>
      </c>
      <c r="T2931">
        <v>-117.200024</v>
      </c>
      <c r="U2931">
        <v>0</v>
      </c>
      <c r="V2931">
        <v>75.5</v>
      </c>
      <c r="W2931">
        <v>0</v>
      </c>
      <c r="X2931">
        <v>0</v>
      </c>
      <c r="Y2931">
        <v>0</v>
      </c>
      <c r="Z2931" t="s">
        <v>61</v>
      </c>
      <c r="AA2931">
        <v>0</v>
      </c>
      <c r="AB2931">
        <v>0</v>
      </c>
      <c r="AC2931">
        <v>0</v>
      </c>
      <c r="AD2931">
        <v>0</v>
      </c>
      <c r="AE2931" t="s">
        <v>79</v>
      </c>
      <c r="AF2931">
        <v>1</v>
      </c>
      <c r="AG2931">
        <v>44692</v>
      </c>
      <c r="AH2931">
        <v>0</v>
      </c>
      <c r="AI2931" t="s">
        <v>63</v>
      </c>
      <c r="AJ2931">
        <v>0</v>
      </c>
      <c r="AK2931">
        <v>3</v>
      </c>
      <c r="AL2931">
        <v>1</v>
      </c>
      <c r="AM2931" t="s">
        <v>64</v>
      </c>
      <c r="AN2931">
        <v>0</v>
      </c>
      <c r="AO2931">
        <v>0</v>
      </c>
      <c r="AP2931">
        <v>0</v>
      </c>
      <c r="AQ2931">
        <v>9</v>
      </c>
      <c r="AR2931">
        <v>637.4</v>
      </c>
      <c r="AS2931">
        <v>0</v>
      </c>
      <c r="AT2931">
        <v>224.64</v>
      </c>
      <c r="AU2931">
        <v>0</v>
      </c>
      <c r="AV2931">
        <v>862.04</v>
      </c>
      <c r="AW2931">
        <v>0</v>
      </c>
      <c r="AX2931">
        <v>1</v>
      </c>
      <c r="AY2931">
        <v>92084</v>
      </c>
      <c r="AZ2931">
        <v>0</v>
      </c>
    </row>
    <row r="2932" spans="1:52">
      <c r="A2932">
        <v>74</v>
      </c>
      <c r="B2932">
        <v>6</v>
      </c>
      <c r="C2932">
        <v>13.8</v>
      </c>
      <c r="D2932" t="s">
        <v>88</v>
      </c>
      <c r="E2932" t="s">
        <v>126</v>
      </c>
      <c r="F2932">
        <v>92</v>
      </c>
      <c r="G2932" t="s">
        <v>417</v>
      </c>
      <c r="H2932">
        <v>4174</v>
      </c>
      <c r="I2932" t="s">
        <v>66</v>
      </c>
      <c r="J2932" t="s">
        <v>55</v>
      </c>
      <c r="K2932" t="s">
        <v>5476</v>
      </c>
      <c r="L2932" t="s">
        <v>84</v>
      </c>
      <c r="M2932">
        <v>0</v>
      </c>
      <c r="N2932">
        <v>0</v>
      </c>
      <c r="O2932" t="s">
        <v>58</v>
      </c>
      <c r="P2932">
        <v>1</v>
      </c>
      <c r="Q2932" t="s">
        <v>59</v>
      </c>
      <c r="R2932" t="s">
        <v>2425</v>
      </c>
      <c r="S2932">
        <v>38.018065</v>
      </c>
      <c r="T2932">
        <v>-122.546024</v>
      </c>
      <c r="U2932">
        <v>0</v>
      </c>
      <c r="V2932">
        <v>75.75</v>
      </c>
      <c r="W2932">
        <v>1</v>
      </c>
      <c r="X2932">
        <v>0</v>
      </c>
      <c r="Y2932">
        <v>0</v>
      </c>
      <c r="Z2932" t="s">
        <v>61</v>
      </c>
      <c r="AA2932">
        <v>0</v>
      </c>
      <c r="AB2932">
        <v>0</v>
      </c>
      <c r="AC2932">
        <v>1</v>
      </c>
      <c r="AD2932">
        <v>0</v>
      </c>
      <c r="AE2932" t="s">
        <v>62</v>
      </c>
      <c r="AF2932">
        <v>1</v>
      </c>
      <c r="AG2932">
        <v>28403</v>
      </c>
      <c r="AH2932">
        <v>0</v>
      </c>
      <c r="AI2932" t="s">
        <v>63</v>
      </c>
      <c r="AJ2932">
        <v>0</v>
      </c>
      <c r="AK2932">
        <v>3</v>
      </c>
      <c r="AL2932">
        <v>1</v>
      </c>
      <c r="AM2932" t="s">
        <v>64</v>
      </c>
      <c r="AN2932">
        <v>0</v>
      </c>
      <c r="AO2932">
        <v>0</v>
      </c>
      <c r="AP2932">
        <v>0</v>
      </c>
      <c r="AQ2932">
        <v>8</v>
      </c>
      <c r="AR2932">
        <v>606.25</v>
      </c>
      <c r="AS2932">
        <v>0</v>
      </c>
      <c r="AT2932">
        <v>110.4</v>
      </c>
      <c r="AU2932">
        <v>0</v>
      </c>
      <c r="AV2932">
        <v>716.65</v>
      </c>
      <c r="AW2932">
        <v>0</v>
      </c>
      <c r="AX2932">
        <v>1</v>
      </c>
      <c r="AY2932">
        <v>94903</v>
      </c>
      <c r="AZ2932">
        <v>1</v>
      </c>
    </row>
    <row r="2933" spans="1:52">
      <c r="A2933">
        <v>56</v>
      </c>
      <c r="B2933">
        <v>27</v>
      </c>
      <c r="C2933">
        <v>45.46</v>
      </c>
      <c r="D2933" t="s">
        <v>52</v>
      </c>
      <c r="E2933" t="s">
        <v>52</v>
      </c>
      <c r="F2933">
        <v>79</v>
      </c>
      <c r="G2933" t="s">
        <v>4394</v>
      </c>
      <c r="H2933">
        <v>6148</v>
      </c>
      <c r="I2933" t="s">
        <v>66</v>
      </c>
      <c r="J2933" t="s">
        <v>55</v>
      </c>
      <c r="K2933" t="s">
        <v>5477</v>
      </c>
      <c r="L2933" t="s">
        <v>57</v>
      </c>
      <c r="M2933">
        <v>0</v>
      </c>
      <c r="N2933">
        <v>0</v>
      </c>
      <c r="O2933" t="s">
        <v>68</v>
      </c>
      <c r="P2933">
        <v>1</v>
      </c>
      <c r="Q2933" t="s">
        <v>59</v>
      </c>
      <c r="R2933" t="s">
        <v>4396</v>
      </c>
      <c r="S2933">
        <v>37.435664000000003</v>
      </c>
      <c r="T2933">
        <v>-121.04905599999999</v>
      </c>
      <c r="U2933">
        <v>0</v>
      </c>
      <c r="V2933">
        <v>98.7</v>
      </c>
      <c r="W2933">
        <v>1</v>
      </c>
      <c r="X2933">
        <v>0</v>
      </c>
      <c r="Y2933">
        <v>0</v>
      </c>
      <c r="Z2933" t="s">
        <v>87</v>
      </c>
      <c r="AA2933">
        <v>1</v>
      </c>
      <c r="AB2933">
        <v>0</v>
      </c>
      <c r="AC2933">
        <v>0</v>
      </c>
      <c r="AD2933">
        <v>0</v>
      </c>
      <c r="AE2933" t="s">
        <v>62</v>
      </c>
      <c r="AF2933">
        <v>1</v>
      </c>
      <c r="AG2933">
        <v>1508</v>
      </c>
      <c r="AH2933">
        <v>0</v>
      </c>
      <c r="AI2933" t="s">
        <v>63</v>
      </c>
      <c r="AJ2933">
        <v>0</v>
      </c>
      <c r="AK2933">
        <v>3</v>
      </c>
      <c r="AL2933">
        <v>0</v>
      </c>
      <c r="AM2933" t="s">
        <v>64</v>
      </c>
      <c r="AN2933">
        <v>1</v>
      </c>
      <c r="AO2933">
        <v>1</v>
      </c>
      <c r="AP2933">
        <v>1</v>
      </c>
      <c r="AQ2933">
        <v>49</v>
      </c>
      <c r="AR2933">
        <v>4920.55</v>
      </c>
      <c r="AS2933">
        <v>0</v>
      </c>
      <c r="AT2933">
        <v>2227.54</v>
      </c>
      <c r="AU2933">
        <v>0</v>
      </c>
      <c r="AV2933">
        <v>7148.09</v>
      </c>
      <c r="AW2933">
        <v>0</v>
      </c>
      <c r="AX2933">
        <v>1</v>
      </c>
      <c r="AY2933">
        <v>95313</v>
      </c>
      <c r="AZ2933">
        <v>0</v>
      </c>
    </row>
    <row r="2934" spans="1:52">
      <c r="A2934">
        <v>39</v>
      </c>
      <c r="B2934">
        <v>0</v>
      </c>
      <c r="C2934">
        <v>18.989999999999998</v>
      </c>
      <c r="D2934" t="s">
        <v>52</v>
      </c>
      <c r="E2934" t="s">
        <v>52</v>
      </c>
      <c r="F2934">
        <v>71</v>
      </c>
      <c r="G2934" t="s">
        <v>437</v>
      </c>
      <c r="H2934">
        <v>5574</v>
      </c>
      <c r="I2934" t="s">
        <v>54</v>
      </c>
      <c r="J2934" t="s">
        <v>55</v>
      </c>
      <c r="K2934" t="s">
        <v>5478</v>
      </c>
      <c r="L2934" t="s">
        <v>57</v>
      </c>
      <c r="M2934">
        <v>1</v>
      </c>
      <c r="N2934">
        <v>0</v>
      </c>
      <c r="O2934" t="s">
        <v>68</v>
      </c>
      <c r="P2934">
        <v>0</v>
      </c>
      <c r="Q2934" t="s">
        <v>72</v>
      </c>
      <c r="R2934" t="s">
        <v>439</v>
      </c>
      <c r="S2934">
        <v>37.724817000000002</v>
      </c>
      <c r="T2934">
        <v>-122.224363</v>
      </c>
      <c r="U2934">
        <v>1</v>
      </c>
      <c r="V2934">
        <v>23.9</v>
      </c>
      <c r="W2934">
        <v>1</v>
      </c>
      <c r="X2934">
        <v>1</v>
      </c>
      <c r="Y2934">
        <v>9</v>
      </c>
      <c r="Z2934" t="s">
        <v>105</v>
      </c>
      <c r="AA2934">
        <v>0</v>
      </c>
      <c r="AB2934">
        <v>0</v>
      </c>
      <c r="AC2934">
        <v>0</v>
      </c>
      <c r="AD2934">
        <v>1</v>
      </c>
      <c r="AE2934" t="s">
        <v>79</v>
      </c>
      <c r="AF2934">
        <v>1</v>
      </c>
      <c r="AG2934">
        <v>13996</v>
      </c>
      <c r="AH2934">
        <v>0</v>
      </c>
      <c r="AI2934" t="s">
        <v>63</v>
      </c>
      <c r="AJ2934">
        <v>1</v>
      </c>
      <c r="AK2934">
        <v>4</v>
      </c>
      <c r="AL2934">
        <v>0</v>
      </c>
      <c r="AM2934" t="s">
        <v>64</v>
      </c>
      <c r="AN2934">
        <v>0</v>
      </c>
      <c r="AO2934">
        <v>0</v>
      </c>
      <c r="AP2934">
        <v>0</v>
      </c>
      <c r="AQ2934">
        <v>71</v>
      </c>
      <c r="AR2934">
        <v>1626.4</v>
      </c>
      <c r="AS2934">
        <v>0</v>
      </c>
      <c r="AT2934">
        <v>1348.29</v>
      </c>
      <c r="AU2934">
        <v>0</v>
      </c>
      <c r="AV2934">
        <v>2974.69</v>
      </c>
      <c r="AW2934">
        <v>0</v>
      </c>
      <c r="AX2934">
        <v>0</v>
      </c>
      <c r="AY2934">
        <v>94502</v>
      </c>
      <c r="AZ2934">
        <v>0</v>
      </c>
    </row>
    <row r="2935" spans="1:52">
      <c r="A2935">
        <v>51</v>
      </c>
      <c r="B2935">
        <v>28</v>
      </c>
      <c r="C2935">
        <v>21.69</v>
      </c>
      <c r="D2935" t="s">
        <v>88</v>
      </c>
      <c r="E2935" t="s">
        <v>119</v>
      </c>
      <c r="F2935">
        <v>65</v>
      </c>
      <c r="G2935" t="s">
        <v>186</v>
      </c>
      <c r="H2935">
        <v>2941</v>
      </c>
      <c r="I2935" t="s">
        <v>66</v>
      </c>
      <c r="J2935" t="s">
        <v>55</v>
      </c>
      <c r="K2935" t="s">
        <v>5479</v>
      </c>
      <c r="L2935" t="s">
        <v>84</v>
      </c>
      <c r="M2935">
        <v>1</v>
      </c>
      <c r="N2935">
        <v>1</v>
      </c>
      <c r="O2935" t="s">
        <v>68</v>
      </c>
      <c r="P2935">
        <v>1</v>
      </c>
      <c r="Q2935" t="s">
        <v>59</v>
      </c>
      <c r="R2935" t="s">
        <v>3623</v>
      </c>
      <c r="S2935">
        <v>34.137411999999998</v>
      </c>
      <c r="T2935">
        <v>-118.207607</v>
      </c>
      <c r="U2935">
        <v>0</v>
      </c>
      <c r="V2935">
        <v>106.35</v>
      </c>
      <c r="W2935">
        <v>1</v>
      </c>
      <c r="X2935">
        <v>1</v>
      </c>
      <c r="Y2935">
        <v>0</v>
      </c>
      <c r="Z2935" t="s">
        <v>258</v>
      </c>
      <c r="AA2935">
        <v>1</v>
      </c>
      <c r="AB2935">
        <v>0</v>
      </c>
      <c r="AC2935">
        <v>1</v>
      </c>
      <c r="AD2935">
        <v>0</v>
      </c>
      <c r="AE2935" t="s">
        <v>62</v>
      </c>
      <c r="AF2935">
        <v>1</v>
      </c>
      <c r="AG2935">
        <v>27866</v>
      </c>
      <c r="AH2935">
        <v>0</v>
      </c>
      <c r="AI2935" t="s">
        <v>63</v>
      </c>
      <c r="AJ2935">
        <v>0</v>
      </c>
      <c r="AK2935">
        <v>2</v>
      </c>
      <c r="AL2935">
        <v>0</v>
      </c>
      <c r="AM2935" t="s">
        <v>64</v>
      </c>
      <c r="AN2935">
        <v>1</v>
      </c>
      <c r="AO2935">
        <v>1</v>
      </c>
      <c r="AP2935">
        <v>1</v>
      </c>
      <c r="AQ2935">
        <v>34</v>
      </c>
      <c r="AR2935">
        <v>3549.25</v>
      </c>
      <c r="AS2935">
        <v>0</v>
      </c>
      <c r="AT2935">
        <v>737.46</v>
      </c>
      <c r="AU2935">
        <v>0</v>
      </c>
      <c r="AV2935">
        <v>4286.71</v>
      </c>
      <c r="AW2935">
        <v>0</v>
      </c>
      <c r="AX2935">
        <v>1</v>
      </c>
      <c r="AY2935">
        <v>90041</v>
      </c>
      <c r="AZ2935">
        <v>1</v>
      </c>
    </row>
    <row r="2936" spans="1:52">
      <c r="A2936">
        <v>62</v>
      </c>
      <c r="B2936">
        <v>3</v>
      </c>
      <c r="C2936">
        <v>35.130000000000003</v>
      </c>
      <c r="D2936" t="s">
        <v>52</v>
      </c>
      <c r="E2936" t="s">
        <v>52</v>
      </c>
      <c r="F2936">
        <v>43</v>
      </c>
      <c r="G2936" t="s">
        <v>4482</v>
      </c>
      <c r="H2936">
        <v>4807</v>
      </c>
      <c r="I2936" t="s">
        <v>75</v>
      </c>
      <c r="J2936" t="s">
        <v>55</v>
      </c>
      <c r="K2936" t="s">
        <v>5480</v>
      </c>
      <c r="L2936" t="s">
        <v>57</v>
      </c>
      <c r="M2936">
        <v>0</v>
      </c>
      <c r="N2936">
        <v>1</v>
      </c>
      <c r="O2936" t="s">
        <v>68</v>
      </c>
      <c r="P2936">
        <v>1</v>
      </c>
      <c r="Q2936" t="s">
        <v>77</v>
      </c>
      <c r="R2936" t="s">
        <v>4484</v>
      </c>
      <c r="S2936">
        <v>40.080342000000002</v>
      </c>
      <c r="T2936">
        <v>-120.95780499999999</v>
      </c>
      <c r="U2936">
        <v>0</v>
      </c>
      <c r="V2936">
        <v>79</v>
      </c>
      <c r="W2936">
        <v>0</v>
      </c>
      <c r="X2936">
        <v>0</v>
      </c>
      <c r="Y2936">
        <v>0</v>
      </c>
      <c r="Z2936" t="s">
        <v>61</v>
      </c>
      <c r="AA2936">
        <v>0</v>
      </c>
      <c r="AB2936">
        <v>1</v>
      </c>
      <c r="AC2936">
        <v>0</v>
      </c>
      <c r="AD2936">
        <v>0</v>
      </c>
      <c r="AE2936" t="s">
        <v>79</v>
      </c>
      <c r="AF2936">
        <v>1</v>
      </c>
      <c r="AG2936">
        <v>178</v>
      </c>
      <c r="AH2936">
        <v>1</v>
      </c>
      <c r="AI2936" t="s">
        <v>63</v>
      </c>
      <c r="AJ2936">
        <v>0</v>
      </c>
      <c r="AK2936">
        <v>3</v>
      </c>
      <c r="AL2936">
        <v>0</v>
      </c>
      <c r="AM2936" t="s">
        <v>64</v>
      </c>
      <c r="AN2936">
        <v>1</v>
      </c>
      <c r="AO2936">
        <v>1</v>
      </c>
      <c r="AP2936">
        <v>1</v>
      </c>
      <c r="AQ2936">
        <v>60</v>
      </c>
      <c r="AR2936">
        <v>4801.1000000000004</v>
      </c>
      <c r="AS2936">
        <v>0</v>
      </c>
      <c r="AT2936">
        <v>2107.8000000000002</v>
      </c>
      <c r="AU2936">
        <v>0</v>
      </c>
      <c r="AV2936">
        <v>6908.9</v>
      </c>
      <c r="AW2936">
        <v>0</v>
      </c>
      <c r="AX2936">
        <v>1</v>
      </c>
      <c r="AY2936">
        <v>95934</v>
      </c>
      <c r="AZ2936">
        <v>0</v>
      </c>
    </row>
    <row r="2937" spans="1:52">
      <c r="A2937">
        <v>70</v>
      </c>
      <c r="B2937">
        <v>5</v>
      </c>
      <c r="C2937">
        <v>22.02</v>
      </c>
      <c r="D2937" t="s">
        <v>52</v>
      </c>
      <c r="E2937" t="s">
        <v>52</v>
      </c>
      <c r="F2937">
        <v>47</v>
      </c>
      <c r="G2937" t="s">
        <v>5060</v>
      </c>
      <c r="H2937">
        <v>5111</v>
      </c>
      <c r="I2937" t="s">
        <v>54</v>
      </c>
      <c r="J2937" t="s">
        <v>55</v>
      </c>
      <c r="K2937" t="s">
        <v>5481</v>
      </c>
      <c r="L2937" t="s">
        <v>57</v>
      </c>
      <c r="M2937">
        <v>0</v>
      </c>
      <c r="N2937">
        <v>0</v>
      </c>
      <c r="O2937" t="s">
        <v>68</v>
      </c>
      <c r="P2937">
        <v>1</v>
      </c>
      <c r="Q2937" t="s">
        <v>59</v>
      </c>
      <c r="R2937" t="s">
        <v>5062</v>
      </c>
      <c r="S2937">
        <v>40.346634000000002</v>
      </c>
      <c r="T2937">
        <v>-120.386422</v>
      </c>
      <c r="U2937">
        <v>0</v>
      </c>
      <c r="V2937">
        <v>74.45</v>
      </c>
      <c r="W2937">
        <v>1</v>
      </c>
      <c r="X2937">
        <v>0</v>
      </c>
      <c r="Y2937">
        <v>0</v>
      </c>
      <c r="Z2937" t="s">
        <v>209</v>
      </c>
      <c r="AA2937">
        <v>0</v>
      </c>
      <c r="AB2937">
        <v>0</v>
      </c>
      <c r="AC2937">
        <v>1</v>
      </c>
      <c r="AD2937">
        <v>0</v>
      </c>
      <c r="AE2937" t="s">
        <v>62</v>
      </c>
      <c r="AF2937">
        <v>1</v>
      </c>
      <c r="AG2937">
        <v>408</v>
      </c>
      <c r="AH2937">
        <v>0</v>
      </c>
      <c r="AI2937" t="s">
        <v>63</v>
      </c>
      <c r="AJ2937">
        <v>0</v>
      </c>
      <c r="AK2937">
        <v>5</v>
      </c>
      <c r="AL2937">
        <v>1</v>
      </c>
      <c r="AM2937" t="s">
        <v>64</v>
      </c>
      <c r="AN2937">
        <v>0</v>
      </c>
      <c r="AO2937">
        <v>0</v>
      </c>
      <c r="AP2937">
        <v>0</v>
      </c>
      <c r="AQ2937">
        <v>16</v>
      </c>
      <c r="AR2937">
        <v>1261.3499999999999</v>
      </c>
      <c r="AS2937">
        <v>0</v>
      </c>
      <c r="AT2937">
        <v>352.32</v>
      </c>
      <c r="AU2937">
        <v>0</v>
      </c>
      <c r="AV2937">
        <v>1613.67</v>
      </c>
      <c r="AW2937">
        <v>0</v>
      </c>
      <c r="AX2937">
        <v>1</v>
      </c>
      <c r="AY2937">
        <v>96128</v>
      </c>
      <c r="AZ2937">
        <v>0</v>
      </c>
    </row>
    <row r="2938" spans="1:52">
      <c r="A2938">
        <v>65</v>
      </c>
      <c r="B2938">
        <v>16</v>
      </c>
      <c r="C2938">
        <v>42.3</v>
      </c>
      <c r="D2938" t="s">
        <v>88</v>
      </c>
      <c r="E2938" t="s">
        <v>165</v>
      </c>
      <c r="F2938">
        <v>92</v>
      </c>
      <c r="G2938" t="s">
        <v>106</v>
      </c>
      <c r="H2938">
        <v>5001</v>
      </c>
      <c r="I2938" t="s">
        <v>66</v>
      </c>
      <c r="J2938" t="s">
        <v>55</v>
      </c>
      <c r="K2938" t="s">
        <v>5482</v>
      </c>
      <c r="L2938" t="s">
        <v>84</v>
      </c>
      <c r="M2938">
        <v>0</v>
      </c>
      <c r="N2938">
        <v>0</v>
      </c>
      <c r="O2938" t="s">
        <v>68</v>
      </c>
      <c r="P2938">
        <v>1</v>
      </c>
      <c r="Q2938" t="s">
        <v>59</v>
      </c>
      <c r="R2938" t="s">
        <v>109</v>
      </c>
      <c r="S2938">
        <v>32.957194999999999</v>
      </c>
      <c r="T2938">
        <v>-117.20254199999999</v>
      </c>
      <c r="U2938">
        <v>0</v>
      </c>
      <c r="V2938">
        <v>79.099999999999994</v>
      </c>
      <c r="W2938">
        <v>0</v>
      </c>
      <c r="X2938">
        <v>0</v>
      </c>
      <c r="Y2938">
        <v>0</v>
      </c>
      <c r="Z2938" t="s">
        <v>61</v>
      </c>
      <c r="AA2938">
        <v>0</v>
      </c>
      <c r="AB2938">
        <v>0</v>
      </c>
      <c r="AC2938">
        <v>1</v>
      </c>
      <c r="AD2938">
        <v>0</v>
      </c>
      <c r="AE2938" t="s">
        <v>62</v>
      </c>
      <c r="AF2938">
        <v>1</v>
      </c>
      <c r="AG2938">
        <v>28201</v>
      </c>
      <c r="AH2938">
        <v>0</v>
      </c>
      <c r="AI2938" t="s">
        <v>63</v>
      </c>
      <c r="AJ2938">
        <v>0</v>
      </c>
      <c r="AK2938">
        <v>3</v>
      </c>
      <c r="AL2938">
        <v>1</v>
      </c>
      <c r="AM2938" t="s">
        <v>64</v>
      </c>
      <c r="AN2938">
        <v>0</v>
      </c>
      <c r="AO2938">
        <v>0</v>
      </c>
      <c r="AP2938">
        <v>1</v>
      </c>
      <c r="AQ2938">
        <v>1</v>
      </c>
      <c r="AR2938">
        <v>79.099999999999994</v>
      </c>
      <c r="AS2938">
        <v>0</v>
      </c>
      <c r="AT2938">
        <v>42.3</v>
      </c>
      <c r="AU2938">
        <v>0</v>
      </c>
      <c r="AV2938">
        <v>121.4</v>
      </c>
      <c r="AW2938">
        <v>0</v>
      </c>
      <c r="AX2938">
        <v>1</v>
      </c>
      <c r="AY2938">
        <v>92130</v>
      </c>
      <c r="AZ2938">
        <v>1</v>
      </c>
    </row>
    <row r="2939" spans="1:52">
      <c r="A2939">
        <v>43</v>
      </c>
      <c r="B2939">
        <v>0</v>
      </c>
      <c r="C2939">
        <v>2.59</v>
      </c>
      <c r="D2939" t="s">
        <v>52</v>
      </c>
      <c r="E2939" t="s">
        <v>52</v>
      </c>
      <c r="F2939">
        <v>25</v>
      </c>
      <c r="G2939" t="s">
        <v>737</v>
      </c>
      <c r="H2939">
        <v>5975</v>
      </c>
      <c r="I2939" t="s">
        <v>66</v>
      </c>
      <c r="J2939" t="s">
        <v>55</v>
      </c>
      <c r="K2939" t="s">
        <v>5483</v>
      </c>
      <c r="L2939" t="s">
        <v>57</v>
      </c>
      <c r="M2939">
        <v>0</v>
      </c>
      <c r="N2939">
        <v>0</v>
      </c>
      <c r="O2939" t="s">
        <v>68</v>
      </c>
      <c r="P2939">
        <v>0</v>
      </c>
      <c r="Q2939" t="s">
        <v>72</v>
      </c>
      <c r="R2939" t="s">
        <v>807</v>
      </c>
      <c r="S2939">
        <v>33.760458</v>
      </c>
      <c r="T2939">
        <v>-118.12972499999999</v>
      </c>
      <c r="U2939">
        <v>0</v>
      </c>
      <c r="V2939">
        <v>19.399999999999999</v>
      </c>
      <c r="W2939">
        <v>0</v>
      </c>
      <c r="X2939">
        <v>0</v>
      </c>
      <c r="Y2939">
        <v>0</v>
      </c>
      <c r="Z2939" t="s">
        <v>61</v>
      </c>
      <c r="AA2939">
        <v>0</v>
      </c>
      <c r="AB2939">
        <v>0</v>
      </c>
      <c r="AC2939">
        <v>1</v>
      </c>
      <c r="AD2939">
        <v>0</v>
      </c>
      <c r="AE2939" t="s">
        <v>79</v>
      </c>
      <c r="AF2939">
        <v>1</v>
      </c>
      <c r="AG2939">
        <v>31352</v>
      </c>
      <c r="AH2939">
        <v>0</v>
      </c>
      <c r="AI2939" t="s">
        <v>63</v>
      </c>
      <c r="AJ2939">
        <v>0</v>
      </c>
      <c r="AK2939">
        <v>4</v>
      </c>
      <c r="AL2939">
        <v>0</v>
      </c>
      <c r="AM2939" t="s">
        <v>64</v>
      </c>
      <c r="AN2939">
        <v>0</v>
      </c>
      <c r="AO2939">
        <v>0</v>
      </c>
      <c r="AP2939">
        <v>0</v>
      </c>
      <c r="AQ2939">
        <v>27</v>
      </c>
      <c r="AR2939">
        <v>460.25</v>
      </c>
      <c r="AS2939">
        <v>0</v>
      </c>
      <c r="AT2939">
        <v>69.930000000000007</v>
      </c>
      <c r="AU2939">
        <v>29.59</v>
      </c>
      <c r="AV2939">
        <v>500.59</v>
      </c>
      <c r="AW2939">
        <v>0</v>
      </c>
      <c r="AX2939">
        <v>0</v>
      </c>
      <c r="AY2939">
        <v>90803</v>
      </c>
      <c r="AZ2939">
        <v>0</v>
      </c>
    </row>
    <row r="2940" spans="1:52">
      <c r="A2940">
        <v>47</v>
      </c>
      <c r="B2940">
        <v>13</v>
      </c>
      <c r="C2940">
        <v>36.11</v>
      </c>
      <c r="D2940" t="s">
        <v>52</v>
      </c>
      <c r="E2940" t="s">
        <v>52</v>
      </c>
      <c r="F2940">
        <v>35</v>
      </c>
      <c r="G2940" t="s">
        <v>5484</v>
      </c>
      <c r="H2940">
        <v>4998</v>
      </c>
      <c r="I2940" t="s">
        <v>66</v>
      </c>
      <c r="J2940" t="s">
        <v>55</v>
      </c>
      <c r="K2940" t="s">
        <v>5485</v>
      </c>
      <c r="L2940" t="s">
        <v>57</v>
      </c>
      <c r="M2940">
        <v>0</v>
      </c>
      <c r="N2940">
        <v>0</v>
      </c>
      <c r="O2940" t="s">
        <v>58</v>
      </c>
      <c r="P2940">
        <v>1</v>
      </c>
      <c r="Q2940" t="s">
        <v>77</v>
      </c>
      <c r="R2940" t="s">
        <v>5486</v>
      </c>
      <c r="S2940">
        <v>39.495767999999998</v>
      </c>
      <c r="T2940">
        <v>-121.747472</v>
      </c>
      <c r="U2940">
        <v>0</v>
      </c>
      <c r="V2940">
        <v>45</v>
      </c>
      <c r="W2940">
        <v>0</v>
      </c>
      <c r="X2940">
        <v>0</v>
      </c>
      <c r="Y2940">
        <v>0</v>
      </c>
      <c r="Z2940" t="s">
        <v>61</v>
      </c>
      <c r="AA2940">
        <v>0</v>
      </c>
      <c r="AB2940">
        <v>0</v>
      </c>
      <c r="AC2940">
        <v>1</v>
      </c>
      <c r="AD2940">
        <v>0</v>
      </c>
      <c r="AE2940" t="s">
        <v>62</v>
      </c>
      <c r="AF2940">
        <v>1</v>
      </c>
      <c r="AG2940">
        <v>74</v>
      </c>
      <c r="AH2940">
        <v>0</v>
      </c>
      <c r="AI2940" t="s">
        <v>63</v>
      </c>
      <c r="AJ2940">
        <v>0</v>
      </c>
      <c r="AK2940">
        <v>3</v>
      </c>
      <c r="AL2940">
        <v>0</v>
      </c>
      <c r="AM2940" t="s">
        <v>64</v>
      </c>
      <c r="AN2940">
        <v>0</v>
      </c>
      <c r="AO2940">
        <v>0</v>
      </c>
      <c r="AP2940">
        <v>0</v>
      </c>
      <c r="AQ2940">
        <v>12</v>
      </c>
      <c r="AR2940">
        <v>524.35</v>
      </c>
      <c r="AS2940">
        <v>0</v>
      </c>
      <c r="AT2940">
        <v>433.32</v>
      </c>
      <c r="AU2940">
        <v>0</v>
      </c>
      <c r="AV2940">
        <v>957.67</v>
      </c>
      <c r="AW2940">
        <v>0</v>
      </c>
      <c r="AX2940">
        <v>1</v>
      </c>
      <c r="AY2940">
        <v>95974</v>
      </c>
      <c r="AZ2940">
        <v>0</v>
      </c>
    </row>
    <row r="2941" spans="1:52">
      <c r="A2941">
        <v>59</v>
      </c>
      <c r="B2941">
        <v>16</v>
      </c>
      <c r="C2941">
        <v>35.22</v>
      </c>
      <c r="D2941" t="s">
        <v>80</v>
      </c>
      <c r="E2941" t="s">
        <v>601</v>
      </c>
      <c r="F2941">
        <v>88</v>
      </c>
      <c r="G2941" t="s">
        <v>310</v>
      </c>
      <c r="H2941">
        <v>4129</v>
      </c>
      <c r="I2941" t="s">
        <v>66</v>
      </c>
      <c r="J2941" t="s">
        <v>55</v>
      </c>
      <c r="K2941" t="s">
        <v>5487</v>
      </c>
      <c r="L2941" t="s">
        <v>84</v>
      </c>
      <c r="M2941">
        <v>0</v>
      </c>
      <c r="N2941">
        <v>1</v>
      </c>
      <c r="O2941" t="s">
        <v>68</v>
      </c>
      <c r="P2941">
        <v>1</v>
      </c>
      <c r="Q2941" t="s">
        <v>59</v>
      </c>
      <c r="R2941" t="s">
        <v>4839</v>
      </c>
      <c r="S2941">
        <v>37.758085000000001</v>
      </c>
      <c r="T2941">
        <v>-122.43480099999999</v>
      </c>
      <c r="U2941">
        <v>1</v>
      </c>
      <c r="V2941">
        <v>95.75</v>
      </c>
      <c r="W2941">
        <v>1</v>
      </c>
      <c r="X2941">
        <v>0</v>
      </c>
      <c r="Y2941">
        <v>1</v>
      </c>
      <c r="Z2941" t="s">
        <v>61</v>
      </c>
      <c r="AA2941">
        <v>1</v>
      </c>
      <c r="AB2941">
        <v>0</v>
      </c>
      <c r="AC2941">
        <v>1</v>
      </c>
      <c r="AD2941">
        <v>1</v>
      </c>
      <c r="AE2941" t="s">
        <v>62</v>
      </c>
      <c r="AF2941">
        <v>1</v>
      </c>
      <c r="AG2941">
        <v>30587</v>
      </c>
      <c r="AH2941">
        <v>0</v>
      </c>
      <c r="AI2941" t="s">
        <v>63</v>
      </c>
      <c r="AJ2941">
        <v>1</v>
      </c>
      <c r="AK2941">
        <v>2</v>
      </c>
      <c r="AL2941">
        <v>0</v>
      </c>
      <c r="AM2941" t="s">
        <v>64</v>
      </c>
      <c r="AN2941">
        <v>0</v>
      </c>
      <c r="AO2941">
        <v>0</v>
      </c>
      <c r="AP2941">
        <v>1</v>
      </c>
      <c r="AQ2941">
        <v>60</v>
      </c>
      <c r="AR2941">
        <v>5742.9</v>
      </c>
      <c r="AS2941">
        <v>0</v>
      </c>
      <c r="AT2941">
        <v>2113.1999999999998</v>
      </c>
      <c r="AU2941">
        <v>0</v>
      </c>
      <c r="AV2941">
        <v>7856.1</v>
      </c>
      <c r="AW2941">
        <v>0</v>
      </c>
      <c r="AX2941">
        <v>1</v>
      </c>
      <c r="AY2941">
        <v>94114</v>
      </c>
      <c r="AZ2941">
        <v>1</v>
      </c>
    </row>
    <row r="2942" spans="1:52">
      <c r="A2942">
        <v>63</v>
      </c>
      <c r="B2942">
        <v>26</v>
      </c>
      <c r="C2942">
        <v>19.989999999999998</v>
      </c>
      <c r="D2942" t="s">
        <v>52</v>
      </c>
      <c r="E2942" t="s">
        <v>52</v>
      </c>
      <c r="F2942">
        <v>34</v>
      </c>
      <c r="G2942" t="s">
        <v>960</v>
      </c>
      <c r="H2942">
        <v>6205</v>
      </c>
      <c r="I2942" t="s">
        <v>66</v>
      </c>
      <c r="J2942" t="s">
        <v>55</v>
      </c>
      <c r="K2942" t="s">
        <v>5488</v>
      </c>
      <c r="L2942" t="s">
        <v>57</v>
      </c>
      <c r="M2942">
        <v>0</v>
      </c>
      <c r="N2942">
        <v>1</v>
      </c>
      <c r="O2942" t="s">
        <v>58</v>
      </c>
      <c r="P2942">
        <v>1</v>
      </c>
      <c r="Q2942" t="s">
        <v>77</v>
      </c>
      <c r="R2942" t="s">
        <v>962</v>
      </c>
      <c r="S2942">
        <v>34.074572000000003</v>
      </c>
      <c r="T2942">
        <v>-118.831181</v>
      </c>
      <c r="U2942">
        <v>1</v>
      </c>
      <c r="V2942">
        <v>55.15</v>
      </c>
      <c r="W2942">
        <v>0</v>
      </c>
      <c r="X2942">
        <v>0</v>
      </c>
      <c r="Y2942">
        <v>7</v>
      </c>
      <c r="Z2942" t="s">
        <v>61</v>
      </c>
      <c r="AA2942">
        <v>0</v>
      </c>
      <c r="AB2942">
        <v>1</v>
      </c>
      <c r="AC2942">
        <v>1</v>
      </c>
      <c r="AD2942">
        <v>1</v>
      </c>
      <c r="AE2942" t="s">
        <v>79</v>
      </c>
      <c r="AF2942">
        <v>1</v>
      </c>
      <c r="AG2942">
        <v>19630</v>
      </c>
      <c r="AH2942">
        <v>0</v>
      </c>
      <c r="AI2942" t="s">
        <v>63</v>
      </c>
      <c r="AJ2942">
        <v>1</v>
      </c>
      <c r="AK2942">
        <v>3</v>
      </c>
      <c r="AL2942">
        <v>0</v>
      </c>
      <c r="AM2942" t="s">
        <v>64</v>
      </c>
      <c r="AN2942">
        <v>0</v>
      </c>
      <c r="AO2942">
        <v>0</v>
      </c>
      <c r="AP2942">
        <v>0</v>
      </c>
      <c r="AQ2942">
        <v>65</v>
      </c>
      <c r="AR2942">
        <v>3673.15</v>
      </c>
      <c r="AS2942">
        <v>0</v>
      </c>
      <c r="AT2942">
        <v>1299.3499999999999</v>
      </c>
      <c r="AU2942">
        <v>0</v>
      </c>
      <c r="AV2942">
        <v>4972.5</v>
      </c>
      <c r="AW2942">
        <v>0</v>
      </c>
      <c r="AX2942">
        <v>1</v>
      </c>
      <c r="AY2942">
        <v>90265</v>
      </c>
      <c r="AZ2942">
        <v>0</v>
      </c>
    </row>
    <row r="2943" spans="1:52">
      <c r="A2943">
        <v>32</v>
      </c>
      <c r="B2943">
        <v>24</v>
      </c>
      <c r="C2943">
        <v>28.86</v>
      </c>
      <c r="D2943" t="s">
        <v>52</v>
      </c>
      <c r="E2943" t="s">
        <v>52</v>
      </c>
      <c r="F2943">
        <v>76</v>
      </c>
      <c r="G2943" t="s">
        <v>376</v>
      </c>
      <c r="H2943">
        <v>3851</v>
      </c>
      <c r="I2943" t="s">
        <v>66</v>
      </c>
      <c r="J2943" t="s">
        <v>55</v>
      </c>
      <c r="K2943" t="s">
        <v>5489</v>
      </c>
      <c r="L2943" t="s">
        <v>57</v>
      </c>
      <c r="M2943">
        <v>0</v>
      </c>
      <c r="N2943">
        <v>0</v>
      </c>
      <c r="O2943" t="s">
        <v>68</v>
      </c>
      <c r="P2943">
        <v>1</v>
      </c>
      <c r="Q2943" t="s">
        <v>85</v>
      </c>
      <c r="R2943" t="s">
        <v>5490</v>
      </c>
      <c r="S2943">
        <v>33.976328000000002</v>
      </c>
      <c r="T2943">
        <v>-117.31978599999999</v>
      </c>
      <c r="U2943">
        <v>1</v>
      </c>
      <c r="V2943">
        <v>60.9</v>
      </c>
      <c r="W2943">
        <v>0</v>
      </c>
      <c r="X2943">
        <v>0</v>
      </c>
      <c r="Y2943">
        <v>7</v>
      </c>
      <c r="Z2943" t="s">
        <v>258</v>
      </c>
      <c r="AA2943">
        <v>1</v>
      </c>
      <c r="AB2943">
        <v>1</v>
      </c>
      <c r="AC2943">
        <v>0</v>
      </c>
      <c r="AD2943">
        <v>1</v>
      </c>
      <c r="AE2943" t="s">
        <v>161</v>
      </c>
      <c r="AF2943">
        <v>1</v>
      </c>
      <c r="AG2943">
        <v>48649</v>
      </c>
      <c r="AH2943">
        <v>1</v>
      </c>
      <c r="AI2943" t="s">
        <v>63</v>
      </c>
      <c r="AJ2943">
        <v>1</v>
      </c>
      <c r="AK2943">
        <v>3</v>
      </c>
      <c r="AL2943">
        <v>0</v>
      </c>
      <c r="AM2943" t="s">
        <v>64</v>
      </c>
      <c r="AN2943">
        <v>0</v>
      </c>
      <c r="AO2943">
        <v>0</v>
      </c>
      <c r="AP2943">
        <v>0</v>
      </c>
      <c r="AQ2943">
        <v>28</v>
      </c>
      <c r="AR2943">
        <v>1785.65</v>
      </c>
      <c r="AS2943">
        <v>0</v>
      </c>
      <c r="AT2943">
        <v>808.08</v>
      </c>
      <c r="AU2943">
        <v>0</v>
      </c>
      <c r="AV2943">
        <v>2593.73</v>
      </c>
      <c r="AW2943">
        <v>0</v>
      </c>
      <c r="AX2943">
        <v>1</v>
      </c>
      <c r="AY2943">
        <v>92507</v>
      </c>
      <c r="AZ2943">
        <v>0</v>
      </c>
    </row>
    <row r="2944" spans="1:52">
      <c r="A2944">
        <v>54</v>
      </c>
      <c r="B2944">
        <v>0</v>
      </c>
      <c r="C2944">
        <v>23.73</v>
      </c>
      <c r="D2944" t="s">
        <v>52</v>
      </c>
      <c r="E2944" t="s">
        <v>52</v>
      </c>
      <c r="F2944">
        <v>42</v>
      </c>
      <c r="G2944" t="s">
        <v>186</v>
      </c>
      <c r="H2944">
        <v>2186</v>
      </c>
      <c r="I2944" t="s">
        <v>66</v>
      </c>
      <c r="J2944" t="s">
        <v>55</v>
      </c>
      <c r="K2944" t="s">
        <v>5491</v>
      </c>
      <c r="L2944" t="s">
        <v>57</v>
      </c>
      <c r="M2944">
        <v>1</v>
      </c>
      <c r="N2944">
        <v>0</v>
      </c>
      <c r="O2944" t="s">
        <v>68</v>
      </c>
      <c r="P2944">
        <v>0</v>
      </c>
      <c r="Q2944" t="s">
        <v>72</v>
      </c>
      <c r="R2944" t="s">
        <v>3471</v>
      </c>
      <c r="S2944">
        <v>33.952714</v>
      </c>
      <c r="T2944">
        <v>-118.292061</v>
      </c>
      <c r="U2944">
        <v>1</v>
      </c>
      <c r="V2944">
        <v>19.850000000000001</v>
      </c>
      <c r="W2944">
        <v>0</v>
      </c>
      <c r="X2944">
        <v>2</v>
      </c>
      <c r="Y2944">
        <v>8</v>
      </c>
      <c r="Z2944" t="s">
        <v>93</v>
      </c>
      <c r="AA2944">
        <v>0</v>
      </c>
      <c r="AB2944">
        <v>0</v>
      </c>
      <c r="AC2944">
        <v>0</v>
      </c>
      <c r="AD2944">
        <v>1</v>
      </c>
      <c r="AE2944" t="s">
        <v>79</v>
      </c>
      <c r="AF2944">
        <v>1</v>
      </c>
      <c r="AG2944">
        <v>87383</v>
      </c>
      <c r="AH2944">
        <v>0</v>
      </c>
      <c r="AI2944" t="s">
        <v>63</v>
      </c>
      <c r="AJ2944">
        <v>1</v>
      </c>
      <c r="AK2944">
        <v>5</v>
      </c>
      <c r="AL2944">
        <v>0</v>
      </c>
      <c r="AM2944" t="s">
        <v>64</v>
      </c>
      <c r="AN2944">
        <v>0</v>
      </c>
      <c r="AO2944">
        <v>0</v>
      </c>
      <c r="AP2944">
        <v>0</v>
      </c>
      <c r="AQ2944">
        <v>6</v>
      </c>
      <c r="AR2944">
        <v>138.85</v>
      </c>
      <c r="AS2944">
        <v>0</v>
      </c>
      <c r="AT2944">
        <v>142.38</v>
      </c>
      <c r="AU2944">
        <v>0</v>
      </c>
      <c r="AV2944">
        <v>281.23</v>
      </c>
      <c r="AW2944">
        <v>0</v>
      </c>
      <c r="AX2944">
        <v>0</v>
      </c>
      <c r="AY2944">
        <v>90044</v>
      </c>
      <c r="AZ2944">
        <v>0</v>
      </c>
    </row>
    <row r="2945" spans="1:52">
      <c r="A2945">
        <v>33</v>
      </c>
      <c r="B2945">
        <v>25</v>
      </c>
      <c r="C2945">
        <v>36.78</v>
      </c>
      <c r="D2945" t="s">
        <v>52</v>
      </c>
      <c r="E2945" t="s">
        <v>52</v>
      </c>
      <c r="F2945">
        <v>57</v>
      </c>
      <c r="G2945" t="s">
        <v>388</v>
      </c>
      <c r="H2945">
        <v>5631</v>
      </c>
      <c r="I2945" t="s">
        <v>75</v>
      </c>
      <c r="J2945" t="s">
        <v>55</v>
      </c>
      <c r="K2945" t="s">
        <v>5492</v>
      </c>
      <c r="L2945" t="s">
        <v>57</v>
      </c>
      <c r="M2945">
        <v>0</v>
      </c>
      <c r="N2945">
        <v>1</v>
      </c>
      <c r="O2945" t="s">
        <v>68</v>
      </c>
      <c r="P2945">
        <v>1</v>
      </c>
      <c r="Q2945" t="s">
        <v>77</v>
      </c>
      <c r="R2945" t="s">
        <v>2354</v>
      </c>
      <c r="S2945">
        <v>33.601309000000001</v>
      </c>
      <c r="T2945">
        <v>-117.902304</v>
      </c>
      <c r="U2945">
        <v>0</v>
      </c>
      <c r="V2945">
        <v>86.95</v>
      </c>
      <c r="W2945">
        <v>0</v>
      </c>
      <c r="X2945">
        <v>0</v>
      </c>
      <c r="Y2945">
        <v>0</v>
      </c>
      <c r="Z2945" t="s">
        <v>87</v>
      </c>
      <c r="AA2945">
        <v>1</v>
      </c>
      <c r="AB2945">
        <v>1</v>
      </c>
      <c r="AC2945">
        <v>1</v>
      </c>
      <c r="AD2945">
        <v>0</v>
      </c>
      <c r="AE2945" t="s">
        <v>62</v>
      </c>
      <c r="AF2945">
        <v>1</v>
      </c>
      <c r="AG2945">
        <v>4242</v>
      </c>
      <c r="AH2945">
        <v>1</v>
      </c>
      <c r="AI2945" t="s">
        <v>63</v>
      </c>
      <c r="AJ2945">
        <v>0</v>
      </c>
      <c r="AK2945">
        <v>4</v>
      </c>
      <c r="AL2945">
        <v>0</v>
      </c>
      <c r="AM2945" t="s">
        <v>64</v>
      </c>
      <c r="AN2945">
        <v>1</v>
      </c>
      <c r="AO2945">
        <v>1</v>
      </c>
      <c r="AP2945">
        <v>1</v>
      </c>
      <c r="AQ2945">
        <v>47</v>
      </c>
      <c r="AR2945">
        <v>4138.8999999999996</v>
      </c>
      <c r="AS2945">
        <v>0</v>
      </c>
      <c r="AT2945">
        <v>1728.66</v>
      </c>
      <c r="AU2945">
        <v>0</v>
      </c>
      <c r="AV2945">
        <v>5867.56</v>
      </c>
      <c r="AW2945">
        <v>0</v>
      </c>
      <c r="AX2945">
        <v>1</v>
      </c>
      <c r="AY2945">
        <v>92661</v>
      </c>
      <c r="AZ2945">
        <v>0</v>
      </c>
    </row>
    <row r="2946" spans="1:52">
      <c r="A2946">
        <v>53</v>
      </c>
      <c r="B2946">
        <v>22</v>
      </c>
      <c r="C2946">
        <v>2.86</v>
      </c>
      <c r="D2946" t="s">
        <v>88</v>
      </c>
      <c r="E2946" t="s">
        <v>89</v>
      </c>
      <c r="F2946">
        <v>84</v>
      </c>
      <c r="G2946" t="s">
        <v>392</v>
      </c>
      <c r="H2946">
        <v>2989</v>
      </c>
      <c r="I2946" t="s">
        <v>66</v>
      </c>
      <c r="J2946" t="s">
        <v>55</v>
      </c>
      <c r="K2946" t="s">
        <v>5493</v>
      </c>
      <c r="L2946" t="s">
        <v>84</v>
      </c>
      <c r="M2946">
        <v>0</v>
      </c>
      <c r="N2946">
        <v>1</v>
      </c>
      <c r="O2946" t="s">
        <v>68</v>
      </c>
      <c r="P2946">
        <v>1</v>
      </c>
      <c r="Q2946" t="s">
        <v>77</v>
      </c>
      <c r="R2946" t="s">
        <v>5494</v>
      </c>
      <c r="S2946">
        <v>37.792489000000003</v>
      </c>
      <c r="T2946">
        <v>-122.244314</v>
      </c>
      <c r="U2946">
        <v>1</v>
      </c>
      <c r="V2946">
        <v>57.45</v>
      </c>
      <c r="W2946">
        <v>0</v>
      </c>
      <c r="X2946">
        <v>0</v>
      </c>
      <c r="Y2946">
        <v>1</v>
      </c>
      <c r="Z2946" t="s">
        <v>61</v>
      </c>
      <c r="AA2946">
        <v>0</v>
      </c>
      <c r="AB2946">
        <v>0</v>
      </c>
      <c r="AC2946">
        <v>0</v>
      </c>
      <c r="AD2946">
        <v>1</v>
      </c>
      <c r="AE2946" t="s">
        <v>62</v>
      </c>
      <c r="AF2946">
        <v>1</v>
      </c>
      <c r="AG2946">
        <v>41876</v>
      </c>
      <c r="AH2946">
        <v>0</v>
      </c>
      <c r="AI2946" t="s">
        <v>63</v>
      </c>
      <c r="AJ2946">
        <v>1</v>
      </c>
      <c r="AK2946">
        <v>1</v>
      </c>
      <c r="AL2946">
        <v>0</v>
      </c>
      <c r="AM2946" t="s">
        <v>64</v>
      </c>
      <c r="AN2946">
        <v>1</v>
      </c>
      <c r="AO2946">
        <v>1</v>
      </c>
      <c r="AP2946">
        <v>0</v>
      </c>
      <c r="AQ2946">
        <v>18</v>
      </c>
      <c r="AR2946">
        <v>990.85</v>
      </c>
      <c r="AS2946">
        <v>0</v>
      </c>
      <c r="AT2946">
        <v>51.48</v>
      </c>
      <c r="AU2946">
        <v>15.73</v>
      </c>
      <c r="AV2946">
        <v>1026.5999999999999</v>
      </c>
      <c r="AW2946">
        <v>0</v>
      </c>
      <c r="AX2946">
        <v>1</v>
      </c>
      <c r="AY2946">
        <v>94606</v>
      </c>
      <c r="AZ2946">
        <v>1</v>
      </c>
    </row>
    <row r="2947" spans="1:52">
      <c r="A2947">
        <v>59</v>
      </c>
      <c r="B2947">
        <v>24</v>
      </c>
      <c r="C2947">
        <v>0</v>
      </c>
      <c r="D2947" t="s">
        <v>52</v>
      </c>
      <c r="E2947" t="s">
        <v>52</v>
      </c>
      <c r="F2947">
        <v>46</v>
      </c>
      <c r="G2947" t="s">
        <v>5495</v>
      </c>
      <c r="H2947">
        <v>4577</v>
      </c>
      <c r="I2947" t="s">
        <v>54</v>
      </c>
      <c r="J2947" t="s">
        <v>55</v>
      </c>
      <c r="K2947" t="s">
        <v>5496</v>
      </c>
      <c r="L2947" t="s">
        <v>57</v>
      </c>
      <c r="M2947">
        <v>0</v>
      </c>
      <c r="N2947">
        <v>0</v>
      </c>
      <c r="O2947" t="s">
        <v>58</v>
      </c>
      <c r="P2947">
        <v>1</v>
      </c>
      <c r="Q2947" t="s">
        <v>77</v>
      </c>
      <c r="R2947" t="s">
        <v>5497</v>
      </c>
      <c r="S2947">
        <v>32.984394999999999</v>
      </c>
      <c r="T2947">
        <v>-117.013454</v>
      </c>
      <c r="U2947">
        <v>1</v>
      </c>
      <c r="V2947">
        <v>46.35</v>
      </c>
      <c r="W2947">
        <v>0</v>
      </c>
      <c r="X2947">
        <v>0</v>
      </c>
      <c r="Y2947">
        <v>7</v>
      </c>
      <c r="Z2947" t="s">
        <v>258</v>
      </c>
      <c r="AA2947">
        <v>0</v>
      </c>
      <c r="AB2947">
        <v>1</v>
      </c>
      <c r="AC2947">
        <v>1</v>
      </c>
      <c r="AD2947">
        <v>1</v>
      </c>
      <c r="AE2947" t="s">
        <v>79</v>
      </c>
      <c r="AF2947">
        <v>0</v>
      </c>
      <c r="AG2947">
        <v>47969</v>
      </c>
      <c r="AH2947">
        <v>1</v>
      </c>
      <c r="AI2947" t="s">
        <v>63</v>
      </c>
      <c r="AJ2947">
        <v>1</v>
      </c>
      <c r="AK2947">
        <v>4</v>
      </c>
      <c r="AL2947">
        <v>0</v>
      </c>
      <c r="AM2947" t="s">
        <v>64</v>
      </c>
      <c r="AN2947">
        <v>0</v>
      </c>
      <c r="AO2947">
        <v>0</v>
      </c>
      <c r="AP2947">
        <v>1</v>
      </c>
      <c r="AQ2947">
        <v>35</v>
      </c>
      <c r="AR2947">
        <v>1662.05</v>
      </c>
      <c r="AS2947">
        <v>140</v>
      </c>
      <c r="AT2947">
        <v>0</v>
      </c>
      <c r="AU2947">
        <v>0</v>
      </c>
      <c r="AV2947">
        <v>1802.05</v>
      </c>
      <c r="AW2947">
        <v>0</v>
      </c>
      <c r="AX2947">
        <v>0</v>
      </c>
      <c r="AY2947">
        <v>92064</v>
      </c>
      <c r="AZ2947">
        <v>0</v>
      </c>
    </row>
    <row r="2948" spans="1:52">
      <c r="A2948">
        <v>30</v>
      </c>
      <c r="B2948">
        <v>27</v>
      </c>
      <c r="C2948">
        <v>36.520000000000003</v>
      </c>
      <c r="D2948" t="s">
        <v>88</v>
      </c>
      <c r="E2948" t="s">
        <v>89</v>
      </c>
      <c r="F2948">
        <v>81</v>
      </c>
      <c r="G2948" t="s">
        <v>210</v>
      </c>
      <c r="H2948">
        <v>2264</v>
      </c>
      <c r="I2948" t="s">
        <v>66</v>
      </c>
      <c r="J2948" t="s">
        <v>55</v>
      </c>
      <c r="K2948" t="s">
        <v>5498</v>
      </c>
      <c r="L2948" t="s">
        <v>84</v>
      </c>
      <c r="M2948">
        <v>0</v>
      </c>
      <c r="N2948">
        <v>1</v>
      </c>
      <c r="O2948" t="s">
        <v>68</v>
      </c>
      <c r="P2948">
        <v>1</v>
      </c>
      <c r="Q2948" t="s">
        <v>59</v>
      </c>
      <c r="R2948" t="s">
        <v>1223</v>
      </c>
      <c r="S2948">
        <v>38.486938000000002</v>
      </c>
      <c r="T2948">
        <v>-121.395805</v>
      </c>
      <c r="U2948">
        <v>0</v>
      </c>
      <c r="V2948">
        <v>85.3</v>
      </c>
      <c r="W2948">
        <v>1</v>
      </c>
      <c r="X2948">
        <v>0</v>
      </c>
      <c r="Y2948">
        <v>0</v>
      </c>
      <c r="Z2948" t="s">
        <v>61</v>
      </c>
      <c r="AA2948">
        <v>1</v>
      </c>
      <c r="AB2948">
        <v>0</v>
      </c>
      <c r="AC2948">
        <v>1</v>
      </c>
      <c r="AD2948">
        <v>0</v>
      </c>
      <c r="AE2948" t="s">
        <v>62</v>
      </c>
      <c r="AF2948">
        <v>1</v>
      </c>
      <c r="AG2948">
        <v>54880</v>
      </c>
      <c r="AH2948">
        <v>0</v>
      </c>
      <c r="AI2948" t="s">
        <v>63</v>
      </c>
      <c r="AJ2948">
        <v>0</v>
      </c>
      <c r="AK2948">
        <v>1</v>
      </c>
      <c r="AL2948">
        <v>0</v>
      </c>
      <c r="AM2948" t="s">
        <v>64</v>
      </c>
      <c r="AN2948">
        <v>0</v>
      </c>
      <c r="AO2948">
        <v>0</v>
      </c>
      <c r="AP2948">
        <v>0</v>
      </c>
      <c r="AQ2948">
        <v>5</v>
      </c>
      <c r="AR2948">
        <v>424.15</v>
      </c>
      <c r="AS2948">
        <v>0</v>
      </c>
      <c r="AT2948">
        <v>182.6</v>
      </c>
      <c r="AU2948">
        <v>0</v>
      </c>
      <c r="AV2948">
        <v>606.75</v>
      </c>
      <c r="AW2948">
        <v>0</v>
      </c>
      <c r="AX2948">
        <v>1</v>
      </c>
      <c r="AY2948">
        <v>95828</v>
      </c>
      <c r="AZ2948">
        <v>1</v>
      </c>
    </row>
    <row r="2949" spans="1:52">
      <c r="A2949">
        <v>24</v>
      </c>
      <c r="B2949">
        <v>0</v>
      </c>
      <c r="C2949">
        <v>7.18</v>
      </c>
      <c r="D2949" t="s">
        <v>52</v>
      </c>
      <c r="E2949" t="s">
        <v>52</v>
      </c>
      <c r="F2949">
        <v>59</v>
      </c>
      <c r="G2949" t="s">
        <v>398</v>
      </c>
      <c r="H2949">
        <v>4328</v>
      </c>
      <c r="I2949" t="s">
        <v>54</v>
      </c>
      <c r="J2949" t="s">
        <v>55</v>
      </c>
      <c r="K2949" t="s">
        <v>5499</v>
      </c>
      <c r="L2949" t="s">
        <v>57</v>
      </c>
      <c r="M2949">
        <v>0</v>
      </c>
      <c r="N2949">
        <v>0</v>
      </c>
      <c r="O2949" t="s">
        <v>68</v>
      </c>
      <c r="P2949">
        <v>0</v>
      </c>
      <c r="Q2949" t="s">
        <v>72</v>
      </c>
      <c r="R2949" t="s">
        <v>655</v>
      </c>
      <c r="S2949">
        <v>34.119363</v>
      </c>
      <c r="T2949">
        <v>-117.855059</v>
      </c>
      <c r="U2949">
        <v>0</v>
      </c>
      <c r="V2949">
        <v>19.95</v>
      </c>
      <c r="W2949">
        <v>0</v>
      </c>
      <c r="X2949">
        <v>0</v>
      </c>
      <c r="Y2949">
        <v>0</v>
      </c>
      <c r="Z2949" t="s">
        <v>61</v>
      </c>
      <c r="AA2949">
        <v>0</v>
      </c>
      <c r="AB2949">
        <v>0</v>
      </c>
      <c r="AC2949">
        <v>0</v>
      </c>
      <c r="AD2949">
        <v>0</v>
      </c>
      <c r="AE2949" t="s">
        <v>79</v>
      </c>
      <c r="AF2949">
        <v>1</v>
      </c>
      <c r="AG2949">
        <v>25135</v>
      </c>
      <c r="AH2949">
        <v>0</v>
      </c>
      <c r="AI2949" t="s">
        <v>63</v>
      </c>
      <c r="AJ2949">
        <v>0</v>
      </c>
      <c r="AK2949">
        <v>4</v>
      </c>
      <c r="AL2949">
        <v>0</v>
      </c>
      <c r="AM2949" t="s">
        <v>64</v>
      </c>
      <c r="AN2949">
        <v>0</v>
      </c>
      <c r="AO2949">
        <v>0</v>
      </c>
      <c r="AP2949">
        <v>0</v>
      </c>
      <c r="AQ2949">
        <v>69</v>
      </c>
      <c r="AR2949">
        <v>1399.35</v>
      </c>
      <c r="AS2949">
        <v>0</v>
      </c>
      <c r="AT2949">
        <v>495.42</v>
      </c>
      <c r="AU2949">
        <v>0</v>
      </c>
      <c r="AV2949">
        <v>1894.77</v>
      </c>
      <c r="AW2949">
        <v>1</v>
      </c>
      <c r="AX2949">
        <v>0</v>
      </c>
      <c r="AY2949">
        <v>91740</v>
      </c>
      <c r="AZ2949">
        <v>0</v>
      </c>
    </row>
    <row r="2950" spans="1:52">
      <c r="A2950">
        <v>54</v>
      </c>
      <c r="B2950">
        <v>25</v>
      </c>
      <c r="C2950">
        <v>33.659999999999997</v>
      </c>
      <c r="D2950" t="s">
        <v>52</v>
      </c>
      <c r="E2950" t="s">
        <v>52</v>
      </c>
      <c r="F2950">
        <v>46</v>
      </c>
      <c r="G2950" t="s">
        <v>3800</v>
      </c>
      <c r="H2950">
        <v>4768</v>
      </c>
      <c r="I2950" t="s">
        <v>66</v>
      </c>
      <c r="J2950" t="s">
        <v>55</v>
      </c>
      <c r="K2950" t="s">
        <v>5500</v>
      </c>
      <c r="L2950" t="s">
        <v>57</v>
      </c>
      <c r="M2950">
        <v>0</v>
      </c>
      <c r="N2950">
        <v>1</v>
      </c>
      <c r="O2950" t="s">
        <v>58</v>
      </c>
      <c r="P2950">
        <v>1</v>
      </c>
      <c r="Q2950" t="s">
        <v>59</v>
      </c>
      <c r="R2950" t="s">
        <v>3802</v>
      </c>
      <c r="S2950">
        <v>36.993665999999997</v>
      </c>
      <c r="T2950">
        <v>-119.34826700000001</v>
      </c>
      <c r="U2950">
        <v>1</v>
      </c>
      <c r="V2950">
        <v>103.65</v>
      </c>
      <c r="W2950">
        <v>1</v>
      </c>
      <c r="X2950">
        <v>0</v>
      </c>
      <c r="Y2950">
        <v>4</v>
      </c>
      <c r="Z2950" t="s">
        <v>87</v>
      </c>
      <c r="AA2950">
        <v>1</v>
      </c>
      <c r="AB2950">
        <v>0</v>
      </c>
      <c r="AC2950">
        <v>1</v>
      </c>
      <c r="AD2950">
        <v>1</v>
      </c>
      <c r="AE2950" t="s">
        <v>79</v>
      </c>
      <c r="AF2950">
        <v>1</v>
      </c>
      <c r="AG2950">
        <v>2633</v>
      </c>
      <c r="AH2950">
        <v>0</v>
      </c>
      <c r="AI2950" t="s">
        <v>63</v>
      </c>
      <c r="AJ2950">
        <v>1</v>
      </c>
      <c r="AK2950">
        <v>5</v>
      </c>
      <c r="AL2950">
        <v>0</v>
      </c>
      <c r="AM2950" t="s">
        <v>64</v>
      </c>
      <c r="AN2950">
        <v>1</v>
      </c>
      <c r="AO2950">
        <v>1</v>
      </c>
      <c r="AP2950">
        <v>1</v>
      </c>
      <c r="AQ2950">
        <v>55</v>
      </c>
      <c r="AR2950">
        <v>5676.65</v>
      </c>
      <c r="AS2950">
        <v>0</v>
      </c>
      <c r="AT2950">
        <v>1851.3</v>
      </c>
      <c r="AU2950">
        <v>0</v>
      </c>
      <c r="AV2950">
        <v>7527.95</v>
      </c>
      <c r="AW2950">
        <v>0</v>
      </c>
      <c r="AX2950">
        <v>1</v>
      </c>
      <c r="AY2950">
        <v>93667</v>
      </c>
      <c r="AZ2950">
        <v>0</v>
      </c>
    </row>
    <row r="2951" spans="1:52">
      <c r="A2951">
        <v>27</v>
      </c>
      <c r="B2951">
        <v>59</v>
      </c>
      <c r="C2951">
        <v>21.83</v>
      </c>
      <c r="D2951" t="s">
        <v>97</v>
      </c>
      <c r="E2951" t="s">
        <v>391</v>
      </c>
      <c r="F2951">
        <v>69</v>
      </c>
      <c r="G2951" t="s">
        <v>446</v>
      </c>
      <c r="H2951">
        <v>3584</v>
      </c>
      <c r="I2951" t="s">
        <v>66</v>
      </c>
      <c r="J2951" t="s">
        <v>55</v>
      </c>
      <c r="K2951" t="s">
        <v>5501</v>
      </c>
      <c r="L2951" t="s">
        <v>84</v>
      </c>
      <c r="M2951">
        <v>0</v>
      </c>
      <c r="N2951">
        <v>1</v>
      </c>
      <c r="O2951" t="s">
        <v>68</v>
      </c>
      <c r="P2951">
        <v>1</v>
      </c>
      <c r="Q2951" t="s">
        <v>59</v>
      </c>
      <c r="R2951" t="s">
        <v>448</v>
      </c>
      <c r="S2951">
        <v>40.656286999999999</v>
      </c>
      <c r="T2951">
        <v>-121.42896500000001</v>
      </c>
      <c r="U2951">
        <v>1</v>
      </c>
      <c r="V2951">
        <v>106.1</v>
      </c>
      <c r="W2951">
        <v>1</v>
      </c>
      <c r="X2951">
        <v>0</v>
      </c>
      <c r="Y2951">
        <v>1</v>
      </c>
      <c r="Z2951" t="s">
        <v>209</v>
      </c>
      <c r="AA2951">
        <v>0</v>
      </c>
      <c r="AB2951">
        <v>0</v>
      </c>
      <c r="AC2951">
        <v>1</v>
      </c>
      <c r="AD2951">
        <v>1</v>
      </c>
      <c r="AE2951" t="s">
        <v>62</v>
      </c>
      <c r="AF2951">
        <v>1</v>
      </c>
      <c r="AG2951">
        <v>182</v>
      </c>
      <c r="AH2951">
        <v>1</v>
      </c>
      <c r="AI2951" t="s">
        <v>63</v>
      </c>
      <c r="AJ2951">
        <v>1</v>
      </c>
      <c r="AK2951">
        <v>1</v>
      </c>
      <c r="AL2951">
        <v>0</v>
      </c>
      <c r="AM2951" t="s">
        <v>64</v>
      </c>
      <c r="AN2951">
        <v>1</v>
      </c>
      <c r="AO2951">
        <v>1</v>
      </c>
      <c r="AP2951">
        <v>1</v>
      </c>
      <c r="AQ2951">
        <v>21</v>
      </c>
      <c r="AR2951">
        <v>2249.9499999999998</v>
      </c>
      <c r="AS2951">
        <v>0</v>
      </c>
      <c r="AT2951">
        <v>458.43</v>
      </c>
      <c r="AU2951">
        <v>0</v>
      </c>
      <c r="AV2951">
        <v>2708.38</v>
      </c>
      <c r="AW2951">
        <v>1</v>
      </c>
      <c r="AX2951">
        <v>1</v>
      </c>
      <c r="AY2951">
        <v>96071</v>
      </c>
      <c r="AZ2951">
        <v>1</v>
      </c>
    </row>
    <row r="2952" spans="1:52">
      <c r="A2952">
        <v>55</v>
      </c>
      <c r="B2952">
        <v>0</v>
      </c>
      <c r="C2952">
        <v>11.15</v>
      </c>
      <c r="D2952" t="s">
        <v>52</v>
      </c>
      <c r="E2952" t="s">
        <v>52</v>
      </c>
      <c r="F2952">
        <v>40</v>
      </c>
      <c r="G2952" t="s">
        <v>1871</v>
      </c>
      <c r="H2952">
        <v>6403</v>
      </c>
      <c r="I2952" t="s">
        <v>54</v>
      </c>
      <c r="J2952" t="s">
        <v>55</v>
      </c>
      <c r="K2952" t="s">
        <v>5502</v>
      </c>
      <c r="L2952" t="s">
        <v>57</v>
      </c>
      <c r="M2952">
        <v>1</v>
      </c>
      <c r="N2952">
        <v>0</v>
      </c>
      <c r="O2952" t="s">
        <v>68</v>
      </c>
      <c r="P2952">
        <v>0</v>
      </c>
      <c r="Q2952" t="s">
        <v>72</v>
      </c>
      <c r="R2952" t="s">
        <v>1899</v>
      </c>
      <c r="S2952">
        <v>37.639215</v>
      </c>
      <c r="T2952">
        <v>-122.037554</v>
      </c>
      <c r="U2952">
        <v>1</v>
      </c>
      <c r="V2952">
        <v>20.65</v>
      </c>
      <c r="W2952">
        <v>0</v>
      </c>
      <c r="X2952">
        <v>2</v>
      </c>
      <c r="Y2952">
        <v>9</v>
      </c>
      <c r="Z2952" t="s">
        <v>87</v>
      </c>
      <c r="AA2952">
        <v>0</v>
      </c>
      <c r="AB2952">
        <v>0</v>
      </c>
      <c r="AC2952">
        <v>0</v>
      </c>
      <c r="AD2952">
        <v>1</v>
      </c>
      <c r="AE2952" t="s">
        <v>79</v>
      </c>
      <c r="AF2952">
        <v>1</v>
      </c>
      <c r="AG2952">
        <v>72993</v>
      </c>
      <c r="AH2952">
        <v>0</v>
      </c>
      <c r="AI2952" t="s">
        <v>63</v>
      </c>
      <c r="AJ2952">
        <v>1</v>
      </c>
      <c r="AK2952">
        <v>5</v>
      </c>
      <c r="AL2952">
        <v>0</v>
      </c>
      <c r="AM2952" t="s">
        <v>64</v>
      </c>
      <c r="AN2952">
        <v>0</v>
      </c>
      <c r="AO2952">
        <v>0</v>
      </c>
      <c r="AP2952">
        <v>0</v>
      </c>
      <c r="AQ2952">
        <v>62</v>
      </c>
      <c r="AR2952">
        <v>1218.45</v>
      </c>
      <c r="AS2952">
        <v>0</v>
      </c>
      <c r="AT2952">
        <v>691.3</v>
      </c>
      <c r="AU2952">
        <v>0</v>
      </c>
      <c r="AV2952">
        <v>1909.75</v>
      </c>
      <c r="AW2952">
        <v>0</v>
      </c>
      <c r="AX2952">
        <v>0</v>
      </c>
      <c r="AY2952">
        <v>94544</v>
      </c>
      <c r="AZ2952">
        <v>0</v>
      </c>
    </row>
    <row r="2953" spans="1:52">
      <c r="A2953">
        <v>47</v>
      </c>
      <c r="B2953">
        <v>0</v>
      </c>
      <c r="C2953">
        <v>19.75</v>
      </c>
      <c r="D2953" t="s">
        <v>52</v>
      </c>
      <c r="E2953" t="s">
        <v>52</v>
      </c>
      <c r="F2953">
        <v>70</v>
      </c>
      <c r="G2953" t="s">
        <v>5503</v>
      </c>
      <c r="H2953">
        <v>6492</v>
      </c>
      <c r="I2953" t="s">
        <v>54</v>
      </c>
      <c r="J2953" t="s">
        <v>55</v>
      </c>
      <c r="K2953" t="s">
        <v>5504</v>
      </c>
      <c r="L2953" t="s">
        <v>57</v>
      </c>
      <c r="M2953">
        <v>1</v>
      </c>
      <c r="N2953">
        <v>0</v>
      </c>
      <c r="O2953" t="s">
        <v>68</v>
      </c>
      <c r="P2953">
        <v>0</v>
      </c>
      <c r="Q2953" t="s">
        <v>72</v>
      </c>
      <c r="R2953" t="s">
        <v>5505</v>
      </c>
      <c r="S2953">
        <v>38.368744</v>
      </c>
      <c r="T2953">
        <v>-122.522642</v>
      </c>
      <c r="U2953">
        <v>1</v>
      </c>
      <c r="V2953">
        <v>19.95</v>
      </c>
      <c r="W2953">
        <v>0</v>
      </c>
      <c r="X2953">
        <v>3</v>
      </c>
      <c r="Y2953">
        <v>4</v>
      </c>
      <c r="Z2953" t="s">
        <v>105</v>
      </c>
      <c r="AA2953">
        <v>0</v>
      </c>
      <c r="AB2953">
        <v>0</v>
      </c>
      <c r="AC2953">
        <v>1</v>
      </c>
      <c r="AD2953">
        <v>1</v>
      </c>
      <c r="AE2953" t="s">
        <v>62</v>
      </c>
      <c r="AF2953">
        <v>1</v>
      </c>
      <c r="AG2953">
        <v>4101</v>
      </c>
      <c r="AH2953">
        <v>0</v>
      </c>
      <c r="AI2953" t="s">
        <v>63</v>
      </c>
      <c r="AJ2953">
        <v>1</v>
      </c>
      <c r="AK2953">
        <v>3</v>
      </c>
      <c r="AL2953">
        <v>0</v>
      </c>
      <c r="AM2953" t="s">
        <v>64</v>
      </c>
      <c r="AN2953">
        <v>0</v>
      </c>
      <c r="AO2953">
        <v>0</v>
      </c>
      <c r="AP2953">
        <v>0</v>
      </c>
      <c r="AQ2953">
        <v>68</v>
      </c>
      <c r="AR2953">
        <v>1303.25</v>
      </c>
      <c r="AS2953">
        <v>0</v>
      </c>
      <c r="AT2953">
        <v>1343</v>
      </c>
      <c r="AU2953">
        <v>0</v>
      </c>
      <c r="AV2953">
        <v>2646.25</v>
      </c>
      <c r="AW2953">
        <v>0</v>
      </c>
      <c r="AX2953">
        <v>0</v>
      </c>
      <c r="AY2953">
        <v>95442</v>
      </c>
      <c r="AZ2953">
        <v>0</v>
      </c>
    </row>
    <row r="2954" spans="1:52">
      <c r="A2954">
        <v>51</v>
      </c>
      <c r="B2954">
        <v>21</v>
      </c>
      <c r="C2954">
        <v>12.27</v>
      </c>
      <c r="D2954" t="s">
        <v>52</v>
      </c>
      <c r="E2954" t="s">
        <v>52</v>
      </c>
      <c r="F2954">
        <v>47</v>
      </c>
      <c r="G2954" t="s">
        <v>310</v>
      </c>
      <c r="H2954">
        <v>5447</v>
      </c>
      <c r="I2954" t="s">
        <v>54</v>
      </c>
      <c r="J2954" t="s">
        <v>55</v>
      </c>
      <c r="K2954" t="s">
        <v>5506</v>
      </c>
      <c r="L2954" t="s">
        <v>57</v>
      </c>
      <c r="M2954">
        <v>0</v>
      </c>
      <c r="N2954">
        <v>1</v>
      </c>
      <c r="O2954" t="s">
        <v>68</v>
      </c>
      <c r="P2954">
        <v>1</v>
      </c>
      <c r="Q2954" t="s">
        <v>77</v>
      </c>
      <c r="R2954" t="s">
        <v>2568</v>
      </c>
      <c r="S2954">
        <v>37.746699</v>
      </c>
      <c r="T2954">
        <v>-122.44283299999999</v>
      </c>
      <c r="U2954">
        <v>0</v>
      </c>
      <c r="V2954">
        <v>80.599999999999994</v>
      </c>
      <c r="W2954">
        <v>1</v>
      </c>
      <c r="X2954">
        <v>0</v>
      </c>
      <c r="Y2954">
        <v>0</v>
      </c>
      <c r="Z2954" t="s">
        <v>61</v>
      </c>
      <c r="AA2954">
        <v>1</v>
      </c>
      <c r="AB2954">
        <v>1</v>
      </c>
      <c r="AC2954">
        <v>0</v>
      </c>
      <c r="AD2954">
        <v>0</v>
      </c>
      <c r="AE2954" t="s">
        <v>62</v>
      </c>
      <c r="AF2954">
        <v>1</v>
      </c>
      <c r="AG2954">
        <v>27906</v>
      </c>
      <c r="AH2954">
        <v>1</v>
      </c>
      <c r="AI2954" t="s">
        <v>63</v>
      </c>
      <c r="AJ2954">
        <v>0</v>
      </c>
      <c r="AK2954">
        <v>4</v>
      </c>
      <c r="AL2954">
        <v>0</v>
      </c>
      <c r="AM2954" t="s">
        <v>64</v>
      </c>
      <c r="AN2954">
        <v>1</v>
      </c>
      <c r="AO2954">
        <v>1</v>
      </c>
      <c r="AP2954">
        <v>0</v>
      </c>
      <c r="AQ2954">
        <v>71</v>
      </c>
      <c r="AR2954">
        <v>5708.2</v>
      </c>
      <c r="AS2954">
        <v>0</v>
      </c>
      <c r="AT2954">
        <v>871.17</v>
      </c>
      <c r="AU2954">
        <v>0</v>
      </c>
      <c r="AV2954">
        <v>6579.37</v>
      </c>
      <c r="AW2954">
        <v>0</v>
      </c>
      <c r="AX2954">
        <v>1</v>
      </c>
      <c r="AY2954">
        <v>94131</v>
      </c>
      <c r="AZ2954">
        <v>0</v>
      </c>
    </row>
    <row r="2955" spans="1:52">
      <c r="A2955">
        <v>34</v>
      </c>
      <c r="B2955">
        <v>22</v>
      </c>
      <c r="C2955">
        <v>37.97</v>
      </c>
      <c r="D2955" t="s">
        <v>52</v>
      </c>
      <c r="E2955" t="s">
        <v>52</v>
      </c>
      <c r="F2955">
        <v>63</v>
      </c>
      <c r="G2955" t="s">
        <v>2620</v>
      </c>
      <c r="H2955">
        <v>3971</v>
      </c>
      <c r="I2955" t="s">
        <v>66</v>
      </c>
      <c r="J2955" t="s">
        <v>55</v>
      </c>
      <c r="K2955" t="s">
        <v>5507</v>
      </c>
      <c r="L2955" t="s">
        <v>57</v>
      </c>
      <c r="M2955">
        <v>1</v>
      </c>
      <c r="N2955">
        <v>0</v>
      </c>
      <c r="O2955" t="s">
        <v>68</v>
      </c>
      <c r="P2955">
        <v>1</v>
      </c>
      <c r="Q2955" t="s">
        <v>77</v>
      </c>
      <c r="R2955" t="s">
        <v>2622</v>
      </c>
      <c r="S2955">
        <v>38.049292000000001</v>
      </c>
      <c r="T2955">
        <v>-122.228415</v>
      </c>
      <c r="U2955">
        <v>1</v>
      </c>
      <c r="V2955">
        <v>54.3</v>
      </c>
      <c r="W2955">
        <v>0</v>
      </c>
      <c r="X2955">
        <v>1</v>
      </c>
      <c r="Y2955">
        <v>6</v>
      </c>
      <c r="Z2955" t="s">
        <v>258</v>
      </c>
      <c r="AA2955">
        <v>0</v>
      </c>
      <c r="AB2955">
        <v>1</v>
      </c>
      <c r="AC2955">
        <v>0</v>
      </c>
      <c r="AD2955">
        <v>1</v>
      </c>
      <c r="AE2955" t="s">
        <v>62</v>
      </c>
      <c r="AF2955">
        <v>1</v>
      </c>
      <c r="AG2955">
        <v>3193</v>
      </c>
      <c r="AH2955">
        <v>1</v>
      </c>
      <c r="AI2955" t="s">
        <v>63</v>
      </c>
      <c r="AJ2955">
        <v>1</v>
      </c>
      <c r="AK2955">
        <v>4</v>
      </c>
      <c r="AL2955">
        <v>0</v>
      </c>
      <c r="AM2955" t="s">
        <v>64</v>
      </c>
      <c r="AN2955">
        <v>0</v>
      </c>
      <c r="AO2955">
        <v>0</v>
      </c>
      <c r="AP2955">
        <v>0</v>
      </c>
      <c r="AQ2955">
        <v>25</v>
      </c>
      <c r="AR2955">
        <v>1296.8</v>
      </c>
      <c r="AS2955">
        <v>0</v>
      </c>
      <c r="AT2955">
        <v>949.25</v>
      </c>
      <c r="AU2955">
        <v>0</v>
      </c>
      <c r="AV2955">
        <v>2246.0500000000002</v>
      </c>
      <c r="AW2955">
        <v>0</v>
      </c>
      <c r="AX2955">
        <v>1</v>
      </c>
      <c r="AY2955">
        <v>94525</v>
      </c>
      <c r="AZ2955">
        <v>0</v>
      </c>
    </row>
    <row r="2956" spans="1:52">
      <c r="A2956">
        <v>19</v>
      </c>
      <c r="B2956">
        <v>58</v>
      </c>
      <c r="C2956">
        <v>31.84</v>
      </c>
      <c r="D2956" t="s">
        <v>52</v>
      </c>
      <c r="E2956" t="s">
        <v>52</v>
      </c>
      <c r="F2956">
        <v>40</v>
      </c>
      <c r="G2956" t="s">
        <v>3487</v>
      </c>
      <c r="H2956">
        <v>4010</v>
      </c>
      <c r="I2956" t="s">
        <v>66</v>
      </c>
      <c r="J2956" t="s">
        <v>55</v>
      </c>
      <c r="K2956" t="s">
        <v>5508</v>
      </c>
      <c r="L2956" t="s">
        <v>57</v>
      </c>
      <c r="M2956">
        <v>0</v>
      </c>
      <c r="N2956">
        <v>1</v>
      </c>
      <c r="O2956" t="s">
        <v>68</v>
      </c>
      <c r="P2956">
        <v>1</v>
      </c>
      <c r="Q2956" t="s">
        <v>85</v>
      </c>
      <c r="R2956" t="s">
        <v>3489</v>
      </c>
      <c r="S2956">
        <v>33.624654</v>
      </c>
      <c r="T2956">
        <v>-117.611733</v>
      </c>
      <c r="U2956">
        <v>0</v>
      </c>
      <c r="V2956">
        <v>64.3</v>
      </c>
      <c r="W2956">
        <v>0</v>
      </c>
      <c r="X2956">
        <v>0</v>
      </c>
      <c r="Y2956">
        <v>0</v>
      </c>
      <c r="Z2956" t="s">
        <v>93</v>
      </c>
      <c r="AA2956">
        <v>0</v>
      </c>
      <c r="AB2956">
        <v>0</v>
      </c>
      <c r="AC2956">
        <v>0</v>
      </c>
      <c r="AD2956">
        <v>0</v>
      </c>
      <c r="AE2956" t="s">
        <v>62</v>
      </c>
      <c r="AF2956">
        <v>1</v>
      </c>
      <c r="AG2956">
        <v>42193</v>
      </c>
      <c r="AH2956">
        <v>1</v>
      </c>
      <c r="AI2956" t="s">
        <v>63</v>
      </c>
      <c r="AJ2956">
        <v>0</v>
      </c>
      <c r="AK2956">
        <v>4</v>
      </c>
      <c r="AL2956">
        <v>0</v>
      </c>
      <c r="AM2956" t="s">
        <v>64</v>
      </c>
      <c r="AN2956">
        <v>0</v>
      </c>
      <c r="AO2956">
        <v>0</v>
      </c>
      <c r="AP2956">
        <v>1</v>
      </c>
      <c r="AQ2956">
        <v>7</v>
      </c>
      <c r="AR2956">
        <v>445.95</v>
      </c>
      <c r="AS2956">
        <v>0</v>
      </c>
      <c r="AT2956">
        <v>222.88</v>
      </c>
      <c r="AU2956">
        <v>0</v>
      </c>
      <c r="AV2956">
        <v>668.83</v>
      </c>
      <c r="AW2956">
        <v>1</v>
      </c>
      <c r="AX2956">
        <v>1</v>
      </c>
      <c r="AY2956">
        <v>92688</v>
      </c>
      <c r="AZ2956">
        <v>0</v>
      </c>
    </row>
    <row r="2957" spans="1:52">
      <c r="A2957">
        <v>27</v>
      </c>
      <c r="B2957">
        <v>47</v>
      </c>
      <c r="C2957">
        <v>1.03</v>
      </c>
      <c r="D2957" t="s">
        <v>52</v>
      </c>
      <c r="E2957" t="s">
        <v>52</v>
      </c>
      <c r="F2957">
        <v>64</v>
      </c>
      <c r="G2957" t="s">
        <v>5509</v>
      </c>
      <c r="H2957">
        <v>4868</v>
      </c>
      <c r="I2957" t="s">
        <v>75</v>
      </c>
      <c r="J2957" t="s">
        <v>55</v>
      </c>
      <c r="K2957" t="s">
        <v>5510</v>
      </c>
      <c r="L2957" t="s">
        <v>57</v>
      </c>
      <c r="M2957">
        <v>0</v>
      </c>
      <c r="N2957">
        <v>0</v>
      </c>
      <c r="O2957" t="s">
        <v>58</v>
      </c>
      <c r="P2957">
        <v>1</v>
      </c>
      <c r="Q2957" t="s">
        <v>59</v>
      </c>
      <c r="R2957" t="s">
        <v>5511</v>
      </c>
      <c r="S2957">
        <v>38.005839000000002</v>
      </c>
      <c r="T2957">
        <v>-122.638155</v>
      </c>
      <c r="U2957">
        <v>0</v>
      </c>
      <c r="V2957">
        <v>100.3</v>
      </c>
      <c r="W2957">
        <v>0</v>
      </c>
      <c r="X2957">
        <v>0</v>
      </c>
      <c r="Y2957">
        <v>0</v>
      </c>
      <c r="Z2957" t="s">
        <v>61</v>
      </c>
      <c r="AA2957">
        <v>1</v>
      </c>
      <c r="AB2957">
        <v>1</v>
      </c>
      <c r="AC2957">
        <v>1</v>
      </c>
      <c r="AD2957">
        <v>0</v>
      </c>
      <c r="AE2957" t="s">
        <v>62</v>
      </c>
      <c r="AF2957">
        <v>1</v>
      </c>
      <c r="AG2957">
        <v>1449</v>
      </c>
      <c r="AH2957">
        <v>0</v>
      </c>
      <c r="AI2957" t="s">
        <v>63</v>
      </c>
      <c r="AJ2957">
        <v>0</v>
      </c>
      <c r="AK2957">
        <v>3</v>
      </c>
      <c r="AL2957">
        <v>0</v>
      </c>
      <c r="AM2957" t="s">
        <v>64</v>
      </c>
      <c r="AN2957">
        <v>1</v>
      </c>
      <c r="AO2957">
        <v>1</v>
      </c>
      <c r="AP2957">
        <v>1</v>
      </c>
      <c r="AQ2957">
        <v>45</v>
      </c>
      <c r="AR2957">
        <v>4483.95</v>
      </c>
      <c r="AS2957">
        <v>0</v>
      </c>
      <c r="AT2957">
        <v>46.35</v>
      </c>
      <c r="AU2957">
        <v>0</v>
      </c>
      <c r="AV2957">
        <v>4530.3</v>
      </c>
      <c r="AW2957">
        <v>1</v>
      </c>
      <c r="AX2957">
        <v>1</v>
      </c>
      <c r="AY2957">
        <v>94973</v>
      </c>
      <c r="AZ2957">
        <v>0</v>
      </c>
    </row>
    <row r="2958" spans="1:52">
      <c r="A2958">
        <v>64</v>
      </c>
      <c r="B2958">
        <v>12</v>
      </c>
      <c r="C2958">
        <v>3.18</v>
      </c>
      <c r="D2958" t="s">
        <v>52</v>
      </c>
      <c r="E2958" t="s">
        <v>52</v>
      </c>
      <c r="F2958">
        <v>26</v>
      </c>
      <c r="G2958" t="s">
        <v>1092</v>
      </c>
      <c r="H2958">
        <v>4022</v>
      </c>
      <c r="I2958" t="s">
        <v>66</v>
      </c>
      <c r="J2958" t="s">
        <v>55</v>
      </c>
      <c r="K2958" t="s">
        <v>5512</v>
      </c>
      <c r="L2958" t="s">
        <v>57</v>
      </c>
      <c r="M2958">
        <v>1</v>
      </c>
      <c r="N2958">
        <v>1</v>
      </c>
      <c r="O2958" t="s">
        <v>68</v>
      </c>
      <c r="P2958">
        <v>1</v>
      </c>
      <c r="Q2958" t="s">
        <v>59</v>
      </c>
      <c r="R2958" t="s">
        <v>4327</v>
      </c>
      <c r="S2958">
        <v>34.031528999999999</v>
      </c>
      <c r="T2958">
        <v>-118.491156</v>
      </c>
      <c r="U2958">
        <v>1</v>
      </c>
      <c r="V2958">
        <v>85.45</v>
      </c>
      <c r="W2958">
        <v>0</v>
      </c>
      <c r="X2958">
        <v>2</v>
      </c>
      <c r="Y2958">
        <v>6</v>
      </c>
      <c r="Z2958" t="s">
        <v>61</v>
      </c>
      <c r="AA2958">
        <v>0</v>
      </c>
      <c r="AB2958">
        <v>0</v>
      </c>
      <c r="AC2958">
        <v>0</v>
      </c>
      <c r="AD2958">
        <v>1</v>
      </c>
      <c r="AE2958" t="s">
        <v>62</v>
      </c>
      <c r="AF2958">
        <v>1</v>
      </c>
      <c r="AG2958">
        <v>23559</v>
      </c>
      <c r="AH2958">
        <v>0</v>
      </c>
      <c r="AI2958" t="s">
        <v>63</v>
      </c>
      <c r="AJ2958">
        <v>1</v>
      </c>
      <c r="AK2958">
        <v>3</v>
      </c>
      <c r="AL2958">
        <v>0</v>
      </c>
      <c r="AM2958" t="s">
        <v>64</v>
      </c>
      <c r="AN2958">
        <v>0</v>
      </c>
      <c r="AO2958">
        <v>0</v>
      </c>
      <c r="AP2958">
        <v>1</v>
      </c>
      <c r="AQ2958">
        <v>28</v>
      </c>
      <c r="AR2958">
        <v>2289.9</v>
      </c>
      <c r="AS2958">
        <v>0</v>
      </c>
      <c r="AT2958">
        <v>89.04</v>
      </c>
      <c r="AU2958">
        <v>0</v>
      </c>
      <c r="AV2958">
        <v>2378.94</v>
      </c>
      <c r="AW2958">
        <v>0</v>
      </c>
      <c r="AX2958">
        <v>1</v>
      </c>
      <c r="AY2958">
        <v>90403</v>
      </c>
      <c r="AZ2958">
        <v>0</v>
      </c>
    </row>
    <row r="2959" spans="1:52">
      <c r="A2959">
        <v>54</v>
      </c>
      <c r="B2959">
        <v>18</v>
      </c>
      <c r="C2959">
        <v>19.239999999999998</v>
      </c>
      <c r="D2959" t="s">
        <v>52</v>
      </c>
      <c r="E2959" t="s">
        <v>52</v>
      </c>
      <c r="F2959">
        <v>25</v>
      </c>
      <c r="G2959" t="s">
        <v>210</v>
      </c>
      <c r="H2959">
        <v>4505</v>
      </c>
      <c r="I2959" t="s">
        <v>54</v>
      </c>
      <c r="J2959" t="s">
        <v>55</v>
      </c>
      <c r="K2959" t="s">
        <v>5513</v>
      </c>
      <c r="L2959" t="s">
        <v>57</v>
      </c>
      <c r="M2959">
        <v>0</v>
      </c>
      <c r="N2959">
        <v>1</v>
      </c>
      <c r="O2959" t="s">
        <v>58</v>
      </c>
      <c r="P2959">
        <v>1</v>
      </c>
      <c r="Q2959" t="s">
        <v>59</v>
      </c>
      <c r="R2959" t="s">
        <v>1697</v>
      </c>
      <c r="S2959">
        <v>38.475465</v>
      </c>
      <c r="T2959">
        <v>-121.443625</v>
      </c>
      <c r="U2959">
        <v>1</v>
      </c>
      <c r="V2959">
        <v>106.05</v>
      </c>
      <c r="W2959">
        <v>1</v>
      </c>
      <c r="X2959">
        <v>0</v>
      </c>
      <c r="Y2959">
        <v>4</v>
      </c>
      <c r="Z2959" t="s">
        <v>61</v>
      </c>
      <c r="AA2959">
        <v>1</v>
      </c>
      <c r="AB2959">
        <v>1</v>
      </c>
      <c r="AC2959">
        <v>1</v>
      </c>
      <c r="AD2959">
        <v>1</v>
      </c>
      <c r="AE2959" t="s">
        <v>79</v>
      </c>
      <c r="AF2959">
        <v>1</v>
      </c>
      <c r="AG2959">
        <v>72199</v>
      </c>
      <c r="AH2959">
        <v>1</v>
      </c>
      <c r="AI2959" t="s">
        <v>63</v>
      </c>
      <c r="AJ2959">
        <v>1</v>
      </c>
      <c r="AK2959">
        <v>3</v>
      </c>
      <c r="AL2959">
        <v>0</v>
      </c>
      <c r="AM2959" t="s">
        <v>64</v>
      </c>
      <c r="AN2959">
        <v>1</v>
      </c>
      <c r="AO2959">
        <v>1</v>
      </c>
      <c r="AP2959">
        <v>0</v>
      </c>
      <c r="AQ2959">
        <v>36</v>
      </c>
      <c r="AR2959">
        <v>3834.4</v>
      </c>
      <c r="AS2959">
        <v>50</v>
      </c>
      <c r="AT2959">
        <v>692.64</v>
      </c>
      <c r="AU2959">
        <v>0</v>
      </c>
      <c r="AV2959">
        <v>4577.04</v>
      </c>
      <c r="AW2959">
        <v>0</v>
      </c>
      <c r="AX2959">
        <v>0</v>
      </c>
      <c r="AY2959">
        <v>95823</v>
      </c>
      <c r="AZ2959">
        <v>0</v>
      </c>
    </row>
    <row r="2960" spans="1:52">
      <c r="A2960">
        <v>74</v>
      </c>
      <c r="B2960">
        <v>19</v>
      </c>
      <c r="C2960">
        <v>0</v>
      </c>
      <c r="D2960" t="s">
        <v>52</v>
      </c>
      <c r="E2960" t="s">
        <v>52</v>
      </c>
      <c r="F2960">
        <v>28</v>
      </c>
      <c r="G2960" t="s">
        <v>1124</v>
      </c>
      <c r="H2960">
        <v>5421</v>
      </c>
      <c r="I2960" t="s">
        <v>54</v>
      </c>
      <c r="J2960" t="s">
        <v>55</v>
      </c>
      <c r="K2960" t="s">
        <v>5514</v>
      </c>
      <c r="L2960" t="s">
        <v>57</v>
      </c>
      <c r="M2960">
        <v>0</v>
      </c>
      <c r="N2960">
        <v>1</v>
      </c>
      <c r="O2960" t="s">
        <v>68</v>
      </c>
      <c r="P2960">
        <v>1</v>
      </c>
      <c r="Q2960" t="s">
        <v>77</v>
      </c>
      <c r="R2960" t="s">
        <v>1126</v>
      </c>
      <c r="S2960">
        <v>37.070177000000001</v>
      </c>
      <c r="T2960">
        <v>-122.010077</v>
      </c>
      <c r="U2960">
        <v>1</v>
      </c>
      <c r="V2960">
        <v>46.35</v>
      </c>
      <c r="W2960">
        <v>0</v>
      </c>
      <c r="X2960">
        <v>0</v>
      </c>
      <c r="Y2960">
        <v>9</v>
      </c>
      <c r="Z2960" t="s">
        <v>105</v>
      </c>
      <c r="AA2960">
        <v>1</v>
      </c>
      <c r="AB2960">
        <v>1</v>
      </c>
      <c r="AC2960">
        <v>0</v>
      </c>
      <c r="AD2960">
        <v>1</v>
      </c>
      <c r="AE2960" t="s">
        <v>79</v>
      </c>
      <c r="AF2960">
        <v>0</v>
      </c>
      <c r="AG2960">
        <v>14574</v>
      </c>
      <c r="AH2960">
        <v>1</v>
      </c>
      <c r="AI2960" t="s">
        <v>63</v>
      </c>
      <c r="AJ2960">
        <v>1</v>
      </c>
      <c r="AK2960">
        <v>4</v>
      </c>
      <c r="AL2960">
        <v>1</v>
      </c>
      <c r="AM2960" t="s">
        <v>64</v>
      </c>
      <c r="AN2960">
        <v>0</v>
      </c>
      <c r="AO2960">
        <v>0</v>
      </c>
      <c r="AP2960">
        <v>0</v>
      </c>
      <c r="AQ2960">
        <v>71</v>
      </c>
      <c r="AR2960">
        <v>3353.4</v>
      </c>
      <c r="AS2960">
        <v>0</v>
      </c>
      <c r="AT2960">
        <v>0</v>
      </c>
      <c r="AU2960">
        <v>18.64</v>
      </c>
      <c r="AV2960">
        <v>3334.76</v>
      </c>
      <c r="AW2960">
        <v>0</v>
      </c>
      <c r="AX2960">
        <v>1</v>
      </c>
      <c r="AY2960">
        <v>95066</v>
      </c>
      <c r="AZ2960">
        <v>0</v>
      </c>
    </row>
    <row r="2961" spans="1:52">
      <c r="A2961">
        <v>48</v>
      </c>
      <c r="B2961">
        <v>3</v>
      </c>
      <c r="C2961">
        <v>35.71</v>
      </c>
      <c r="D2961" t="s">
        <v>88</v>
      </c>
      <c r="E2961" t="s">
        <v>89</v>
      </c>
      <c r="F2961">
        <v>88</v>
      </c>
      <c r="G2961" t="s">
        <v>2337</v>
      </c>
      <c r="H2961">
        <v>2046</v>
      </c>
      <c r="I2961" t="s">
        <v>66</v>
      </c>
      <c r="J2961" t="s">
        <v>55</v>
      </c>
      <c r="K2961" t="s">
        <v>5515</v>
      </c>
      <c r="L2961" t="s">
        <v>84</v>
      </c>
      <c r="M2961">
        <v>0</v>
      </c>
      <c r="N2961">
        <v>0</v>
      </c>
      <c r="O2961" t="s">
        <v>68</v>
      </c>
      <c r="P2961">
        <v>1</v>
      </c>
      <c r="Q2961" t="s">
        <v>85</v>
      </c>
      <c r="R2961" t="s">
        <v>2339</v>
      </c>
      <c r="S2961">
        <v>35.490704999999998</v>
      </c>
      <c r="T2961">
        <v>-119.286833</v>
      </c>
      <c r="U2961">
        <v>1</v>
      </c>
      <c r="V2961">
        <v>80</v>
      </c>
      <c r="W2961">
        <v>0</v>
      </c>
      <c r="X2961">
        <v>0</v>
      </c>
      <c r="Y2961">
        <v>1</v>
      </c>
      <c r="Z2961" t="s">
        <v>93</v>
      </c>
      <c r="AA2961">
        <v>0</v>
      </c>
      <c r="AB2961">
        <v>0</v>
      </c>
      <c r="AC2961">
        <v>0</v>
      </c>
      <c r="AD2961">
        <v>1</v>
      </c>
      <c r="AE2961" t="s">
        <v>62</v>
      </c>
      <c r="AF2961">
        <v>1</v>
      </c>
      <c r="AG2961">
        <v>15177</v>
      </c>
      <c r="AH2961">
        <v>0</v>
      </c>
      <c r="AI2961" t="s">
        <v>63</v>
      </c>
      <c r="AJ2961">
        <v>1</v>
      </c>
      <c r="AK2961">
        <v>1</v>
      </c>
      <c r="AL2961">
        <v>0</v>
      </c>
      <c r="AM2961" t="s">
        <v>64</v>
      </c>
      <c r="AN2961">
        <v>1</v>
      </c>
      <c r="AO2961">
        <v>1</v>
      </c>
      <c r="AP2961">
        <v>0</v>
      </c>
      <c r="AQ2961">
        <v>1</v>
      </c>
      <c r="AR2961">
        <v>80</v>
      </c>
      <c r="AS2961">
        <v>0</v>
      </c>
      <c r="AT2961">
        <v>35.71</v>
      </c>
      <c r="AU2961">
        <v>0</v>
      </c>
      <c r="AV2961">
        <v>115.71</v>
      </c>
      <c r="AW2961">
        <v>0</v>
      </c>
      <c r="AX2961">
        <v>1</v>
      </c>
      <c r="AY2961">
        <v>93263</v>
      </c>
      <c r="AZ2961">
        <v>1</v>
      </c>
    </row>
    <row r="2962" spans="1:52">
      <c r="A2962">
        <v>20</v>
      </c>
      <c r="B2962">
        <v>73</v>
      </c>
      <c r="C2962">
        <v>47.91</v>
      </c>
      <c r="D2962" t="s">
        <v>52</v>
      </c>
      <c r="E2962" t="s">
        <v>52</v>
      </c>
      <c r="F2962">
        <v>69</v>
      </c>
      <c r="G2962" t="s">
        <v>4250</v>
      </c>
      <c r="H2962">
        <v>5109</v>
      </c>
      <c r="I2962" t="s">
        <v>66</v>
      </c>
      <c r="J2962" t="s">
        <v>55</v>
      </c>
      <c r="K2962" t="s">
        <v>5516</v>
      </c>
      <c r="L2962" t="s">
        <v>57</v>
      </c>
      <c r="M2962">
        <v>1</v>
      </c>
      <c r="N2962">
        <v>0</v>
      </c>
      <c r="O2962" t="s">
        <v>58</v>
      </c>
      <c r="P2962">
        <v>1</v>
      </c>
      <c r="Q2962" t="s">
        <v>59</v>
      </c>
      <c r="R2962" t="s">
        <v>4252</v>
      </c>
      <c r="S2962">
        <v>35.050345</v>
      </c>
      <c r="T2962">
        <v>-120.489599</v>
      </c>
      <c r="U2962">
        <v>1</v>
      </c>
      <c r="V2962">
        <v>80.849999999999994</v>
      </c>
      <c r="W2962">
        <v>0</v>
      </c>
      <c r="X2962">
        <v>2</v>
      </c>
      <c r="Y2962">
        <v>8</v>
      </c>
      <c r="Z2962" t="s">
        <v>61</v>
      </c>
      <c r="AA2962">
        <v>0</v>
      </c>
      <c r="AB2962">
        <v>0</v>
      </c>
      <c r="AC2962">
        <v>1</v>
      </c>
      <c r="AD2962">
        <v>1</v>
      </c>
      <c r="AE2962" t="s">
        <v>62</v>
      </c>
      <c r="AF2962">
        <v>1</v>
      </c>
      <c r="AG2962">
        <v>15405</v>
      </c>
      <c r="AH2962">
        <v>0</v>
      </c>
      <c r="AI2962" t="s">
        <v>63</v>
      </c>
      <c r="AJ2962">
        <v>1</v>
      </c>
      <c r="AK2962">
        <v>5</v>
      </c>
      <c r="AL2962">
        <v>0</v>
      </c>
      <c r="AM2962" t="s">
        <v>64</v>
      </c>
      <c r="AN2962">
        <v>0</v>
      </c>
      <c r="AO2962">
        <v>0</v>
      </c>
      <c r="AP2962">
        <v>1</v>
      </c>
      <c r="AQ2962">
        <v>5</v>
      </c>
      <c r="AR2962">
        <v>356.1</v>
      </c>
      <c r="AS2962">
        <v>0</v>
      </c>
      <c r="AT2962">
        <v>239.55</v>
      </c>
      <c r="AU2962">
        <v>0</v>
      </c>
      <c r="AV2962">
        <v>595.65</v>
      </c>
      <c r="AW2962">
        <v>1</v>
      </c>
      <c r="AX2962">
        <v>1</v>
      </c>
      <c r="AY2962">
        <v>93444</v>
      </c>
      <c r="AZ2962">
        <v>0</v>
      </c>
    </row>
    <row r="2963" spans="1:52">
      <c r="A2963">
        <v>35</v>
      </c>
      <c r="B2963">
        <v>0</v>
      </c>
      <c r="C2963">
        <v>29.01</v>
      </c>
      <c r="D2963" t="s">
        <v>138</v>
      </c>
      <c r="E2963" t="s">
        <v>139</v>
      </c>
      <c r="F2963">
        <v>69</v>
      </c>
      <c r="G2963" t="s">
        <v>995</v>
      </c>
      <c r="H2963">
        <v>5638</v>
      </c>
      <c r="I2963" t="s">
        <v>66</v>
      </c>
      <c r="J2963" t="s">
        <v>55</v>
      </c>
      <c r="K2963" t="s">
        <v>5517</v>
      </c>
      <c r="L2963" t="s">
        <v>84</v>
      </c>
      <c r="M2963">
        <v>1</v>
      </c>
      <c r="N2963">
        <v>0</v>
      </c>
      <c r="O2963" t="s">
        <v>58</v>
      </c>
      <c r="P2963">
        <v>0</v>
      </c>
      <c r="Q2963" t="s">
        <v>72</v>
      </c>
      <c r="R2963" t="s">
        <v>5518</v>
      </c>
      <c r="S2963">
        <v>33.885810999999997</v>
      </c>
      <c r="T2963">
        <v>-118.206459</v>
      </c>
      <c r="U2963">
        <v>1</v>
      </c>
      <c r="V2963">
        <v>19.25</v>
      </c>
      <c r="W2963">
        <v>0</v>
      </c>
      <c r="X2963">
        <v>3</v>
      </c>
      <c r="Y2963">
        <v>1</v>
      </c>
      <c r="Z2963" t="s">
        <v>209</v>
      </c>
      <c r="AA2963">
        <v>0</v>
      </c>
      <c r="AB2963">
        <v>0</v>
      </c>
      <c r="AC2963">
        <v>1</v>
      </c>
      <c r="AD2963">
        <v>1</v>
      </c>
      <c r="AE2963" t="s">
        <v>79</v>
      </c>
      <c r="AF2963">
        <v>1</v>
      </c>
      <c r="AG2963">
        <v>51387</v>
      </c>
      <c r="AH2963">
        <v>0</v>
      </c>
      <c r="AI2963" t="s">
        <v>63</v>
      </c>
      <c r="AJ2963">
        <v>1</v>
      </c>
      <c r="AK2963">
        <v>1</v>
      </c>
      <c r="AL2963">
        <v>0</v>
      </c>
      <c r="AM2963" t="s">
        <v>64</v>
      </c>
      <c r="AN2963">
        <v>0</v>
      </c>
      <c r="AO2963">
        <v>0</v>
      </c>
      <c r="AP2963">
        <v>0</v>
      </c>
      <c r="AQ2963">
        <v>11</v>
      </c>
      <c r="AR2963">
        <v>180.3</v>
      </c>
      <c r="AS2963">
        <v>0</v>
      </c>
      <c r="AT2963">
        <v>319.11</v>
      </c>
      <c r="AU2963">
        <v>0</v>
      </c>
      <c r="AV2963">
        <v>499.41</v>
      </c>
      <c r="AW2963">
        <v>0</v>
      </c>
      <c r="AX2963">
        <v>0</v>
      </c>
      <c r="AY2963">
        <v>90221</v>
      </c>
      <c r="AZ2963">
        <v>1</v>
      </c>
    </row>
    <row r="2964" spans="1:52">
      <c r="A2964">
        <v>32</v>
      </c>
      <c r="B2964">
        <v>17</v>
      </c>
      <c r="C2964">
        <v>7.65</v>
      </c>
      <c r="D2964" t="s">
        <v>52</v>
      </c>
      <c r="E2964" t="s">
        <v>52</v>
      </c>
      <c r="F2964">
        <v>76</v>
      </c>
      <c r="G2964" t="s">
        <v>1111</v>
      </c>
      <c r="H2964">
        <v>3415</v>
      </c>
      <c r="I2964" t="s">
        <v>66</v>
      </c>
      <c r="J2964" t="s">
        <v>55</v>
      </c>
      <c r="K2964" t="s">
        <v>5519</v>
      </c>
      <c r="L2964" t="s">
        <v>57</v>
      </c>
      <c r="M2964">
        <v>0</v>
      </c>
      <c r="N2964">
        <v>0</v>
      </c>
      <c r="O2964" t="s">
        <v>68</v>
      </c>
      <c r="P2964">
        <v>1</v>
      </c>
      <c r="Q2964" t="s">
        <v>77</v>
      </c>
      <c r="R2964" t="s">
        <v>1113</v>
      </c>
      <c r="S2964">
        <v>38.235021000000003</v>
      </c>
      <c r="T2964">
        <v>-122.557332</v>
      </c>
      <c r="U2964">
        <v>0</v>
      </c>
      <c r="V2964">
        <v>62.25</v>
      </c>
      <c r="W2964">
        <v>0</v>
      </c>
      <c r="X2964">
        <v>0</v>
      </c>
      <c r="Y2964">
        <v>0</v>
      </c>
      <c r="Z2964" t="s">
        <v>209</v>
      </c>
      <c r="AA2964">
        <v>0</v>
      </c>
      <c r="AB2964">
        <v>1</v>
      </c>
      <c r="AC2964">
        <v>0</v>
      </c>
      <c r="AD2964">
        <v>0</v>
      </c>
      <c r="AE2964" t="s">
        <v>62</v>
      </c>
      <c r="AF2964">
        <v>1</v>
      </c>
      <c r="AG2964">
        <v>35419</v>
      </c>
      <c r="AH2964">
        <v>1</v>
      </c>
      <c r="AI2964" t="s">
        <v>63</v>
      </c>
      <c r="AJ2964">
        <v>0</v>
      </c>
      <c r="AK2964">
        <v>3</v>
      </c>
      <c r="AL2964">
        <v>0</v>
      </c>
      <c r="AM2964" t="s">
        <v>64</v>
      </c>
      <c r="AN2964">
        <v>0</v>
      </c>
      <c r="AO2964">
        <v>0</v>
      </c>
      <c r="AP2964">
        <v>1</v>
      </c>
      <c r="AQ2964">
        <v>10</v>
      </c>
      <c r="AR2964">
        <v>612.95000000000005</v>
      </c>
      <c r="AS2964">
        <v>0</v>
      </c>
      <c r="AT2964">
        <v>76.5</v>
      </c>
      <c r="AU2964">
        <v>0</v>
      </c>
      <c r="AV2964">
        <v>689.45</v>
      </c>
      <c r="AW2964">
        <v>0</v>
      </c>
      <c r="AX2964">
        <v>1</v>
      </c>
      <c r="AY2964">
        <v>94954</v>
      </c>
      <c r="AZ2964">
        <v>0</v>
      </c>
    </row>
    <row r="2965" spans="1:52">
      <c r="A2965">
        <v>71</v>
      </c>
      <c r="B2965">
        <v>6</v>
      </c>
      <c r="C2965">
        <v>20.48</v>
      </c>
      <c r="D2965" t="s">
        <v>52</v>
      </c>
      <c r="E2965" t="s">
        <v>52</v>
      </c>
      <c r="F2965">
        <v>8</v>
      </c>
      <c r="G2965" t="s">
        <v>954</v>
      </c>
      <c r="H2965">
        <v>6102</v>
      </c>
      <c r="I2965" t="s">
        <v>54</v>
      </c>
      <c r="J2965" t="s">
        <v>55</v>
      </c>
      <c r="K2965" t="s">
        <v>5520</v>
      </c>
      <c r="L2965" t="s">
        <v>57</v>
      </c>
      <c r="M2965">
        <v>0</v>
      </c>
      <c r="N2965">
        <v>1</v>
      </c>
      <c r="O2965" t="s">
        <v>58</v>
      </c>
      <c r="P2965">
        <v>1</v>
      </c>
      <c r="Q2965" t="s">
        <v>77</v>
      </c>
      <c r="R2965" t="s">
        <v>956</v>
      </c>
      <c r="S2965">
        <v>33.897122000000003</v>
      </c>
      <c r="T2965">
        <v>-118.16443200000001</v>
      </c>
      <c r="U2965">
        <v>1</v>
      </c>
      <c r="V2965">
        <v>88.05</v>
      </c>
      <c r="W2965">
        <v>1</v>
      </c>
      <c r="X2965">
        <v>0</v>
      </c>
      <c r="Y2965">
        <v>1</v>
      </c>
      <c r="Z2965" t="s">
        <v>105</v>
      </c>
      <c r="AA2965">
        <v>1</v>
      </c>
      <c r="AB2965">
        <v>1</v>
      </c>
      <c r="AC2965">
        <v>1</v>
      </c>
      <c r="AD2965">
        <v>1</v>
      </c>
      <c r="AE2965" t="s">
        <v>79</v>
      </c>
      <c r="AF2965">
        <v>1</v>
      </c>
      <c r="AG2965">
        <v>55306</v>
      </c>
      <c r="AH2965">
        <v>1</v>
      </c>
      <c r="AI2965" t="s">
        <v>63</v>
      </c>
      <c r="AJ2965">
        <v>1</v>
      </c>
      <c r="AK2965">
        <v>3</v>
      </c>
      <c r="AL2965">
        <v>1</v>
      </c>
      <c r="AM2965" t="s">
        <v>64</v>
      </c>
      <c r="AN2965">
        <v>1</v>
      </c>
      <c r="AO2965">
        <v>1</v>
      </c>
      <c r="AP2965">
        <v>1</v>
      </c>
      <c r="AQ2965">
        <v>72</v>
      </c>
      <c r="AR2965">
        <v>6425.65</v>
      </c>
      <c r="AS2965">
        <v>0</v>
      </c>
      <c r="AT2965">
        <v>1474.56</v>
      </c>
      <c r="AU2965">
        <v>0</v>
      </c>
      <c r="AV2965">
        <v>7900.21</v>
      </c>
      <c r="AW2965">
        <v>0</v>
      </c>
      <c r="AX2965">
        <v>1</v>
      </c>
      <c r="AY2965">
        <v>90723</v>
      </c>
      <c r="AZ2965">
        <v>0</v>
      </c>
    </row>
    <row r="2966" spans="1:52">
      <c r="A2966">
        <v>62</v>
      </c>
      <c r="B2966">
        <v>8</v>
      </c>
      <c r="C2966">
        <v>46.49</v>
      </c>
      <c r="D2966" t="s">
        <v>52</v>
      </c>
      <c r="E2966" t="s">
        <v>52</v>
      </c>
      <c r="F2966">
        <v>60</v>
      </c>
      <c r="G2966" t="s">
        <v>70</v>
      </c>
      <c r="H2966">
        <v>5831</v>
      </c>
      <c r="I2966" t="s">
        <v>66</v>
      </c>
      <c r="J2966" t="s">
        <v>55</v>
      </c>
      <c r="K2966" t="s">
        <v>5521</v>
      </c>
      <c r="L2966" t="s">
        <v>57</v>
      </c>
      <c r="M2966">
        <v>0</v>
      </c>
      <c r="N2966">
        <v>0</v>
      </c>
      <c r="O2966" t="s">
        <v>68</v>
      </c>
      <c r="P2966">
        <v>1</v>
      </c>
      <c r="Q2966" t="s">
        <v>85</v>
      </c>
      <c r="R2966" t="s">
        <v>940</v>
      </c>
      <c r="S2966">
        <v>36.993451</v>
      </c>
      <c r="T2966">
        <v>-122.09885800000001</v>
      </c>
      <c r="U2966">
        <v>0</v>
      </c>
      <c r="V2966">
        <v>61.55</v>
      </c>
      <c r="W2966">
        <v>0</v>
      </c>
      <c r="X2966">
        <v>0</v>
      </c>
      <c r="Y2966">
        <v>0</v>
      </c>
      <c r="Z2966" t="s">
        <v>209</v>
      </c>
      <c r="AA2966">
        <v>0</v>
      </c>
      <c r="AB2966">
        <v>0</v>
      </c>
      <c r="AC2966">
        <v>1</v>
      </c>
      <c r="AD2966">
        <v>0</v>
      </c>
      <c r="AE2966" t="s">
        <v>79</v>
      </c>
      <c r="AF2966">
        <v>1</v>
      </c>
      <c r="AG2966">
        <v>43192</v>
      </c>
      <c r="AH2966">
        <v>1</v>
      </c>
      <c r="AI2966" t="s">
        <v>63</v>
      </c>
      <c r="AJ2966">
        <v>0</v>
      </c>
      <c r="AK2966">
        <v>3</v>
      </c>
      <c r="AL2966">
        <v>0</v>
      </c>
      <c r="AM2966" t="s">
        <v>64</v>
      </c>
      <c r="AN2966">
        <v>0</v>
      </c>
      <c r="AO2966">
        <v>0</v>
      </c>
      <c r="AP2966">
        <v>1</v>
      </c>
      <c r="AQ2966">
        <v>19</v>
      </c>
      <c r="AR2966">
        <v>1093.2</v>
      </c>
      <c r="AS2966">
        <v>0</v>
      </c>
      <c r="AT2966">
        <v>883.31</v>
      </c>
      <c r="AU2966">
        <v>0</v>
      </c>
      <c r="AV2966">
        <v>1976.51</v>
      </c>
      <c r="AW2966">
        <v>0</v>
      </c>
      <c r="AX2966">
        <v>1</v>
      </c>
      <c r="AY2966">
        <v>95060</v>
      </c>
      <c r="AZ2966">
        <v>0</v>
      </c>
    </row>
    <row r="2967" spans="1:52">
      <c r="A2967">
        <v>23</v>
      </c>
      <c r="B2967">
        <v>41</v>
      </c>
      <c r="C2967">
        <v>29.44</v>
      </c>
      <c r="D2967" t="s">
        <v>52</v>
      </c>
      <c r="E2967" t="s">
        <v>52</v>
      </c>
      <c r="F2967">
        <v>55</v>
      </c>
      <c r="G2967" t="s">
        <v>4059</v>
      </c>
      <c r="H2967">
        <v>5988</v>
      </c>
      <c r="I2967" t="s">
        <v>75</v>
      </c>
      <c r="J2967" t="s">
        <v>55</v>
      </c>
      <c r="K2967" t="s">
        <v>5522</v>
      </c>
      <c r="L2967" t="s">
        <v>57</v>
      </c>
      <c r="M2967">
        <v>0</v>
      </c>
      <c r="N2967">
        <v>0</v>
      </c>
      <c r="O2967" t="s">
        <v>58</v>
      </c>
      <c r="P2967">
        <v>1</v>
      </c>
      <c r="Q2967" t="s">
        <v>85</v>
      </c>
      <c r="R2967" t="s">
        <v>4061</v>
      </c>
      <c r="S2967">
        <v>32.619464999999998</v>
      </c>
      <c r="T2967">
        <v>-116.593605</v>
      </c>
      <c r="U2967">
        <v>0</v>
      </c>
      <c r="V2967">
        <v>60.15</v>
      </c>
      <c r="W2967">
        <v>1</v>
      </c>
      <c r="X2967">
        <v>0</v>
      </c>
      <c r="Y2967">
        <v>0</v>
      </c>
      <c r="Z2967" t="s">
        <v>87</v>
      </c>
      <c r="AA2967">
        <v>1</v>
      </c>
      <c r="AB2967">
        <v>1</v>
      </c>
      <c r="AC2967">
        <v>1</v>
      </c>
      <c r="AD2967">
        <v>0</v>
      </c>
      <c r="AE2967" t="s">
        <v>62</v>
      </c>
      <c r="AF2967">
        <v>1</v>
      </c>
      <c r="AG2967">
        <v>905</v>
      </c>
      <c r="AH2967">
        <v>0</v>
      </c>
      <c r="AI2967" t="s">
        <v>63</v>
      </c>
      <c r="AJ2967">
        <v>0</v>
      </c>
      <c r="AK2967">
        <v>3</v>
      </c>
      <c r="AL2967">
        <v>0</v>
      </c>
      <c r="AM2967" t="s">
        <v>64</v>
      </c>
      <c r="AN2967">
        <v>0</v>
      </c>
      <c r="AO2967">
        <v>1</v>
      </c>
      <c r="AP2967">
        <v>0</v>
      </c>
      <c r="AQ2967">
        <v>42</v>
      </c>
      <c r="AR2967">
        <v>2421.6</v>
      </c>
      <c r="AS2967">
        <v>0</v>
      </c>
      <c r="AT2967">
        <v>1236.48</v>
      </c>
      <c r="AU2967">
        <v>0</v>
      </c>
      <c r="AV2967">
        <v>3658.08</v>
      </c>
      <c r="AW2967">
        <v>1</v>
      </c>
      <c r="AX2967">
        <v>1</v>
      </c>
      <c r="AY2967">
        <v>91963</v>
      </c>
      <c r="AZ2967">
        <v>0</v>
      </c>
    </row>
    <row r="2968" spans="1:52">
      <c r="A2968">
        <v>36</v>
      </c>
      <c r="B2968">
        <v>17</v>
      </c>
      <c r="C2968">
        <v>0</v>
      </c>
      <c r="D2968" t="s">
        <v>52</v>
      </c>
      <c r="E2968" t="s">
        <v>52</v>
      </c>
      <c r="F2968">
        <v>29</v>
      </c>
      <c r="G2968" t="s">
        <v>5523</v>
      </c>
      <c r="H2968">
        <v>6091</v>
      </c>
      <c r="I2968" t="s">
        <v>54</v>
      </c>
      <c r="J2968" t="s">
        <v>55</v>
      </c>
      <c r="K2968" t="s">
        <v>5524</v>
      </c>
      <c r="L2968" t="s">
        <v>57</v>
      </c>
      <c r="M2968">
        <v>0</v>
      </c>
      <c r="N2968">
        <v>1</v>
      </c>
      <c r="O2968" t="s">
        <v>68</v>
      </c>
      <c r="P2968">
        <v>1</v>
      </c>
      <c r="Q2968" t="s">
        <v>85</v>
      </c>
      <c r="R2968" t="s">
        <v>5525</v>
      </c>
      <c r="S2968">
        <v>33.970343</v>
      </c>
      <c r="T2968">
        <v>-118.171368</v>
      </c>
      <c r="U2968">
        <v>1</v>
      </c>
      <c r="V2968">
        <v>42.1</v>
      </c>
      <c r="W2968">
        <v>0</v>
      </c>
      <c r="X2968">
        <v>0</v>
      </c>
      <c r="Y2968">
        <v>7</v>
      </c>
      <c r="Z2968" t="s">
        <v>105</v>
      </c>
      <c r="AA2968">
        <v>1</v>
      </c>
      <c r="AB2968">
        <v>1</v>
      </c>
      <c r="AC2968">
        <v>0</v>
      </c>
      <c r="AD2968">
        <v>1</v>
      </c>
      <c r="AE2968" t="s">
        <v>62</v>
      </c>
      <c r="AF2968">
        <v>0</v>
      </c>
      <c r="AG2968">
        <v>105285</v>
      </c>
      <c r="AH2968">
        <v>0</v>
      </c>
      <c r="AI2968" t="s">
        <v>63</v>
      </c>
      <c r="AJ2968">
        <v>1</v>
      </c>
      <c r="AK2968">
        <v>4</v>
      </c>
      <c r="AL2968">
        <v>0</v>
      </c>
      <c r="AM2968" t="s">
        <v>64</v>
      </c>
      <c r="AN2968">
        <v>0</v>
      </c>
      <c r="AO2968">
        <v>0</v>
      </c>
      <c r="AP2968">
        <v>0</v>
      </c>
      <c r="AQ2968">
        <v>72</v>
      </c>
      <c r="AR2968">
        <v>2962</v>
      </c>
      <c r="AS2968">
        <v>0</v>
      </c>
      <c r="AT2968">
        <v>0</v>
      </c>
      <c r="AU2968">
        <v>0</v>
      </c>
      <c r="AV2968">
        <v>2962</v>
      </c>
      <c r="AW2968">
        <v>0</v>
      </c>
      <c r="AX2968">
        <v>1</v>
      </c>
      <c r="AY2968">
        <v>90201</v>
      </c>
      <c r="AZ2968">
        <v>0</v>
      </c>
    </row>
    <row r="2969" spans="1:52">
      <c r="A2969">
        <v>19</v>
      </c>
      <c r="B2969">
        <v>59</v>
      </c>
      <c r="C2969">
        <v>36.22</v>
      </c>
      <c r="D2969" t="s">
        <v>52</v>
      </c>
      <c r="E2969" t="s">
        <v>52</v>
      </c>
      <c r="F2969">
        <v>25</v>
      </c>
      <c r="G2969" t="s">
        <v>1429</v>
      </c>
      <c r="H2969">
        <v>2331</v>
      </c>
      <c r="I2969" t="s">
        <v>66</v>
      </c>
      <c r="J2969" t="s">
        <v>55</v>
      </c>
      <c r="K2969" t="s">
        <v>5526</v>
      </c>
      <c r="L2969" t="s">
        <v>57</v>
      </c>
      <c r="M2969">
        <v>0</v>
      </c>
      <c r="N2969">
        <v>0</v>
      </c>
      <c r="O2969" t="s">
        <v>58</v>
      </c>
      <c r="P2969">
        <v>1</v>
      </c>
      <c r="Q2969" t="s">
        <v>85</v>
      </c>
      <c r="R2969" t="s">
        <v>1431</v>
      </c>
      <c r="S2969">
        <v>36.560498000000003</v>
      </c>
      <c r="T2969">
        <v>-117.962461</v>
      </c>
      <c r="U2969">
        <v>0</v>
      </c>
      <c r="V2969">
        <v>50.1</v>
      </c>
      <c r="W2969">
        <v>0</v>
      </c>
      <c r="X2969">
        <v>0</v>
      </c>
      <c r="Y2969">
        <v>0</v>
      </c>
      <c r="Z2969" t="s">
        <v>61</v>
      </c>
      <c r="AA2969">
        <v>0</v>
      </c>
      <c r="AB2969">
        <v>1</v>
      </c>
      <c r="AC2969">
        <v>0</v>
      </c>
      <c r="AD2969">
        <v>0</v>
      </c>
      <c r="AE2969" t="s">
        <v>62</v>
      </c>
      <c r="AF2969">
        <v>1</v>
      </c>
      <c r="AG2969">
        <v>71</v>
      </c>
      <c r="AH2969">
        <v>0</v>
      </c>
      <c r="AI2969" t="s">
        <v>63</v>
      </c>
      <c r="AJ2969">
        <v>0</v>
      </c>
      <c r="AK2969">
        <v>3</v>
      </c>
      <c r="AL2969">
        <v>0</v>
      </c>
      <c r="AM2969" t="s">
        <v>64</v>
      </c>
      <c r="AN2969">
        <v>0</v>
      </c>
      <c r="AO2969">
        <v>0</v>
      </c>
      <c r="AP2969">
        <v>0</v>
      </c>
      <c r="AQ2969">
        <v>14</v>
      </c>
      <c r="AR2969">
        <v>709.5</v>
      </c>
      <c r="AS2969">
        <v>0</v>
      </c>
      <c r="AT2969">
        <v>507.08</v>
      </c>
      <c r="AU2969">
        <v>0</v>
      </c>
      <c r="AV2969">
        <v>1216.58</v>
      </c>
      <c r="AW2969">
        <v>1</v>
      </c>
      <c r="AX2969">
        <v>1</v>
      </c>
      <c r="AY2969">
        <v>93530</v>
      </c>
      <c r="AZ2969">
        <v>0</v>
      </c>
    </row>
    <row r="2970" spans="1:52">
      <c r="A2970">
        <v>77</v>
      </c>
      <c r="B2970">
        <v>20</v>
      </c>
      <c r="C2970">
        <v>49.6</v>
      </c>
      <c r="D2970" t="s">
        <v>88</v>
      </c>
      <c r="E2970" t="s">
        <v>165</v>
      </c>
      <c r="F2970">
        <v>91</v>
      </c>
      <c r="G2970" t="s">
        <v>2001</v>
      </c>
      <c r="H2970">
        <v>3106</v>
      </c>
      <c r="I2970" t="s">
        <v>66</v>
      </c>
      <c r="J2970" t="s">
        <v>55</v>
      </c>
      <c r="K2970" t="s">
        <v>5527</v>
      </c>
      <c r="L2970" t="s">
        <v>84</v>
      </c>
      <c r="M2970">
        <v>0</v>
      </c>
      <c r="N2970">
        <v>1</v>
      </c>
      <c r="O2970" t="s">
        <v>68</v>
      </c>
      <c r="P2970">
        <v>1</v>
      </c>
      <c r="Q2970" t="s">
        <v>59</v>
      </c>
      <c r="R2970" t="s">
        <v>2003</v>
      </c>
      <c r="S2970">
        <v>40.923558</v>
      </c>
      <c r="T2970">
        <v>-122.059933</v>
      </c>
      <c r="U2970">
        <v>0</v>
      </c>
      <c r="V2970">
        <v>88.8</v>
      </c>
      <c r="W2970">
        <v>1</v>
      </c>
      <c r="X2970">
        <v>0</v>
      </c>
      <c r="Y2970">
        <v>0</v>
      </c>
      <c r="Z2970" t="s">
        <v>61</v>
      </c>
      <c r="AA2970">
        <v>0</v>
      </c>
      <c r="AB2970">
        <v>0</v>
      </c>
      <c r="AC2970">
        <v>1</v>
      </c>
      <c r="AD2970">
        <v>0</v>
      </c>
      <c r="AE2970" t="s">
        <v>62</v>
      </c>
      <c r="AF2970">
        <v>1</v>
      </c>
      <c r="AG2970">
        <v>459</v>
      </c>
      <c r="AH2970">
        <v>0</v>
      </c>
      <c r="AI2970" t="s">
        <v>63</v>
      </c>
      <c r="AJ2970">
        <v>0</v>
      </c>
      <c r="AK2970">
        <v>1</v>
      </c>
      <c r="AL2970">
        <v>1</v>
      </c>
      <c r="AM2970" t="s">
        <v>64</v>
      </c>
      <c r="AN2970">
        <v>0</v>
      </c>
      <c r="AO2970">
        <v>0</v>
      </c>
      <c r="AP2970">
        <v>1</v>
      </c>
      <c r="AQ2970">
        <v>1</v>
      </c>
      <c r="AR2970">
        <v>88.8</v>
      </c>
      <c r="AS2970">
        <v>10</v>
      </c>
      <c r="AT2970">
        <v>49.6</v>
      </c>
      <c r="AU2970">
        <v>0</v>
      </c>
      <c r="AV2970">
        <v>148.4</v>
      </c>
      <c r="AW2970">
        <v>0</v>
      </c>
      <c r="AX2970">
        <v>0</v>
      </c>
      <c r="AY2970">
        <v>96084</v>
      </c>
      <c r="AZ2970">
        <v>1</v>
      </c>
    </row>
    <row r="2971" spans="1:52">
      <c r="A2971">
        <v>52</v>
      </c>
      <c r="B2971">
        <v>26</v>
      </c>
      <c r="C2971">
        <v>14.26</v>
      </c>
      <c r="D2971" t="s">
        <v>97</v>
      </c>
      <c r="E2971" t="s">
        <v>98</v>
      </c>
      <c r="F2971">
        <v>84</v>
      </c>
      <c r="G2971" t="s">
        <v>449</v>
      </c>
      <c r="H2971">
        <v>4944</v>
      </c>
      <c r="I2971" t="s">
        <v>66</v>
      </c>
      <c r="J2971" t="s">
        <v>55</v>
      </c>
      <c r="K2971" t="s">
        <v>5528</v>
      </c>
      <c r="L2971" t="s">
        <v>84</v>
      </c>
      <c r="M2971">
        <v>0</v>
      </c>
      <c r="N2971">
        <v>1</v>
      </c>
      <c r="O2971" t="s">
        <v>68</v>
      </c>
      <c r="P2971">
        <v>1</v>
      </c>
      <c r="Q2971" t="s">
        <v>77</v>
      </c>
      <c r="R2971" t="s">
        <v>1594</v>
      </c>
      <c r="S2971">
        <v>37.386977999999999</v>
      </c>
      <c r="T2971">
        <v>-122.177746</v>
      </c>
      <c r="U2971">
        <v>0</v>
      </c>
      <c r="V2971">
        <v>70.05</v>
      </c>
      <c r="W2971">
        <v>0</v>
      </c>
      <c r="X2971">
        <v>0</v>
      </c>
      <c r="Y2971">
        <v>0</v>
      </c>
      <c r="Z2971" t="s">
        <v>61</v>
      </c>
      <c r="AA2971">
        <v>0</v>
      </c>
      <c r="AB2971">
        <v>0</v>
      </c>
      <c r="AC2971">
        <v>1</v>
      </c>
      <c r="AD2971">
        <v>0</v>
      </c>
      <c r="AE2971" t="s">
        <v>62</v>
      </c>
      <c r="AF2971">
        <v>1</v>
      </c>
      <c r="AG2971">
        <v>1723</v>
      </c>
      <c r="AH2971">
        <v>0</v>
      </c>
      <c r="AI2971" t="s">
        <v>63</v>
      </c>
      <c r="AJ2971">
        <v>0</v>
      </c>
      <c r="AK2971">
        <v>1</v>
      </c>
      <c r="AL2971">
        <v>0</v>
      </c>
      <c r="AM2971" t="s">
        <v>64</v>
      </c>
      <c r="AN2971">
        <v>1</v>
      </c>
      <c r="AO2971">
        <v>1</v>
      </c>
      <c r="AP2971">
        <v>1</v>
      </c>
      <c r="AQ2971">
        <v>5</v>
      </c>
      <c r="AR2971">
        <v>346.4</v>
      </c>
      <c r="AS2971">
        <v>0</v>
      </c>
      <c r="AT2971">
        <v>71.3</v>
      </c>
      <c r="AU2971">
        <v>0</v>
      </c>
      <c r="AV2971">
        <v>417.7</v>
      </c>
      <c r="AW2971">
        <v>0</v>
      </c>
      <c r="AX2971">
        <v>1</v>
      </c>
      <c r="AY2971">
        <v>94304</v>
      </c>
      <c r="AZ2971">
        <v>1</v>
      </c>
    </row>
    <row r="2972" spans="1:52">
      <c r="A2972">
        <v>60</v>
      </c>
      <c r="B2972">
        <v>2</v>
      </c>
      <c r="C2972">
        <v>15.2</v>
      </c>
      <c r="D2972" t="s">
        <v>52</v>
      </c>
      <c r="E2972" t="s">
        <v>52</v>
      </c>
      <c r="F2972">
        <v>46</v>
      </c>
      <c r="G2972" t="s">
        <v>5529</v>
      </c>
      <c r="H2972">
        <v>5754</v>
      </c>
      <c r="I2972" t="s">
        <v>66</v>
      </c>
      <c r="J2972" t="s">
        <v>55</v>
      </c>
      <c r="K2972" t="s">
        <v>5530</v>
      </c>
      <c r="L2972" t="s">
        <v>108</v>
      </c>
      <c r="M2972">
        <v>0</v>
      </c>
      <c r="N2972">
        <v>0</v>
      </c>
      <c r="O2972" t="s">
        <v>68</v>
      </c>
      <c r="P2972">
        <v>1</v>
      </c>
      <c r="Q2972" t="s">
        <v>59</v>
      </c>
      <c r="R2972" t="s">
        <v>5531</v>
      </c>
      <c r="S2972">
        <v>37.908242000000001</v>
      </c>
      <c r="T2972">
        <v>-121.682472</v>
      </c>
      <c r="U2972">
        <v>0</v>
      </c>
      <c r="V2972">
        <v>85</v>
      </c>
      <c r="W2972">
        <v>0</v>
      </c>
      <c r="X2972">
        <v>0</v>
      </c>
      <c r="Y2972">
        <v>0</v>
      </c>
      <c r="Z2972" t="s">
        <v>61</v>
      </c>
      <c r="AA2972">
        <v>1</v>
      </c>
      <c r="AB2972">
        <v>0</v>
      </c>
      <c r="AC2972">
        <v>1</v>
      </c>
      <c r="AD2972">
        <v>0</v>
      </c>
      <c r="AE2972" t="s">
        <v>62</v>
      </c>
      <c r="AF2972">
        <v>1</v>
      </c>
      <c r="AG2972">
        <v>26577</v>
      </c>
      <c r="AH2972">
        <v>0</v>
      </c>
      <c r="AI2972" t="s">
        <v>63</v>
      </c>
      <c r="AJ2972">
        <v>0</v>
      </c>
      <c r="AK2972">
        <v>4</v>
      </c>
      <c r="AL2972">
        <v>0</v>
      </c>
      <c r="AM2972" t="s">
        <v>64</v>
      </c>
      <c r="AN2972">
        <v>1</v>
      </c>
      <c r="AO2972">
        <v>1</v>
      </c>
      <c r="AP2972">
        <v>0</v>
      </c>
      <c r="AQ2972">
        <v>1</v>
      </c>
      <c r="AR2972">
        <v>85</v>
      </c>
      <c r="AS2972">
        <v>0</v>
      </c>
      <c r="AT2972">
        <v>15.2</v>
      </c>
      <c r="AU2972">
        <v>0</v>
      </c>
      <c r="AV2972">
        <v>100.2</v>
      </c>
      <c r="AW2972">
        <v>0</v>
      </c>
      <c r="AX2972">
        <v>1</v>
      </c>
      <c r="AY2972">
        <v>94513</v>
      </c>
      <c r="AZ2972">
        <v>0</v>
      </c>
    </row>
    <row r="2973" spans="1:52">
      <c r="A2973">
        <v>26</v>
      </c>
      <c r="B2973">
        <v>69</v>
      </c>
      <c r="C2973">
        <v>36.700000000000003</v>
      </c>
      <c r="D2973" t="s">
        <v>52</v>
      </c>
      <c r="E2973" t="s">
        <v>52</v>
      </c>
      <c r="F2973">
        <v>33</v>
      </c>
      <c r="G2973" t="s">
        <v>186</v>
      </c>
      <c r="H2973">
        <v>4459</v>
      </c>
      <c r="I2973" t="s">
        <v>75</v>
      </c>
      <c r="J2973" t="s">
        <v>55</v>
      </c>
      <c r="K2973" t="s">
        <v>5532</v>
      </c>
      <c r="L2973" t="s">
        <v>57</v>
      </c>
      <c r="M2973">
        <v>1</v>
      </c>
      <c r="N2973">
        <v>0</v>
      </c>
      <c r="O2973" t="s">
        <v>68</v>
      </c>
      <c r="P2973">
        <v>1</v>
      </c>
      <c r="Q2973" t="s">
        <v>77</v>
      </c>
      <c r="R2973" t="s">
        <v>2035</v>
      </c>
      <c r="S2973">
        <v>34.076259</v>
      </c>
      <c r="T2973">
        <v>-118.310715</v>
      </c>
      <c r="U2973">
        <v>1</v>
      </c>
      <c r="V2973">
        <v>69.05</v>
      </c>
      <c r="W2973">
        <v>1</v>
      </c>
      <c r="X2973">
        <v>2</v>
      </c>
      <c r="Y2973">
        <v>5</v>
      </c>
      <c r="Z2973" t="s">
        <v>258</v>
      </c>
      <c r="AA2973">
        <v>0</v>
      </c>
      <c r="AB2973">
        <v>1</v>
      </c>
      <c r="AC2973">
        <v>0</v>
      </c>
      <c r="AD2973">
        <v>1</v>
      </c>
      <c r="AE2973" t="s">
        <v>62</v>
      </c>
      <c r="AF2973">
        <v>1</v>
      </c>
      <c r="AG2973">
        <v>67852</v>
      </c>
      <c r="AH2973">
        <v>1</v>
      </c>
      <c r="AI2973" t="s">
        <v>63</v>
      </c>
      <c r="AJ2973">
        <v>1</v>
      </c>
      <c r="AK2973">
        <v>4</v>
      </c>
      <c r="AL2973">
        <v>0</v>
      </c>
      <c r="AM2973" t="s">
        <v>64</v>
      </c>
      <c r="AN2973">
        <v>0</v>
      </c>
      <c r="AO2973">
        <v>0</v>
      </c>
      <c r="AP2973">
        <v>1</v>
      </c>
      <c r="AQ2973">
        <v>29</v>
      </c>
      <c r="AR2973">
        <v>1958.45</v>
      </c>
      <c r="AS2973">
        <v>40</v>
      </c>
      <c r="AT2973">
        <v>1064.3</v>
      </c>
      <c r="AU2973">
        <v>0</v>
      </c>
      <c r="AV2973">
        <v>3062.75</v>
      </c>
      <c r="AW2973">
        <v>1</v>
      </c>
      <c r="AX2973">
        <v>0</v>
      </c>
      <c r="AY2973">
        <v>90004</v>
      </c>
      <c r="AZ2973">
        <v>0</v>
      </c>
    </row>
    <row r="2974" spans="1:52">
      <c r="A2974">
        <v>56</v>
      </c>
      <c r="B2974">
        <v>11</v>
      </c>
      <c r="C2974">
        <v>45.57</v>
      </c>
      <c r="D2974" t="s">
        <v>52</v>
      </c>
      <c r="E2974" t="s">
        <v>52</v>
      </c>
      <c r="F2974">
        <v>78</v>
      </c>
      <c r="G2974" t="s">
        <v>5161</v>
      </c>
      <c r="H2974">
        <v>4838</v>
      </c>
      <c r="I2974" t="s">
        <v>54</v>
      </c>
      <c r="J2974" t="s">
        <v>55</v>
      </c>
      <c r="K2974" t="s">
        <v>5533</v>
      </c>
      <c r="L2974" t="s">
        <v>57</v>
      </c>
      <c r="M2974">
        <v>0</v>
      </c>
      <c r="N2974">
        <v>1</v>
      </c>
      <c r="O2974" t="s">
        <v>68</v>
      </c>
      <c r="P2974">
        <v>1</v>
      </c>
      <c r="Q2974" t="s">
        <v>77</v>
      </c>
      <c r="R2974" t="s">
        <v>5163</v>
      </c>
      <c r="S2974">
        <v>33.03933</v>
      </c>
      <c r="T2974">
        <v>-115.191857</v>
      </c>
      <c r="U2974">
        <v>0</v>
      </c>
      <c r="V2974">
        <v>74.599999999999994</v>
      </c>
      <c r="W2974">
        <v>1</v>
      </c>
      <c r="X2974">
        <v>0</v>
      </c>
      <c r="Y2974">
        <v>0</v>
      </c>
      <c r="Z2974" t="s">
        <v>105</v>
      </c>
      <c r="AA2974">
        <v>1</v>
      </c>
      <c r="AB2974">
        <v>1</v>
      </c>
      <c r="AC2974">
        <v>1</v>
      </c>
      <c r="AD2974">
        <v>0</v>
      </c>
      <c r="AE2974" t="s">
        <v>79</v>
      </c>
      <c r="AF2974">
        <v>1</v>
      </c>
      <c r="AG2974">
        <v>23394</v>
      </c>
      <c r="AH2974">
        <v>0</v>
      </c>
      <c r="AI2974" t="s">
        <v>63</v>
      </c>
      <c r="AJ2974">
        <v>0</v>
      </c>
      <c r="AK2974">
        <v>3</v>
      </c>
      <c r="AL2974">
        <v>0</v>
      </c>
      <c r="AM2974" t="s">
        <v>64</v>
      </c>
      <c r="AN2974">
        <v>1</v>
      </c>
      <c r="AO2974">
        <v>1</v>
      </c>
      <c r="AP2974">
        <v>0</v>
      </c>
      <c r="AQ2974">
        <v>66</v>
      </c>
      <c r="AR2974">
        <v>4798.3999999999996</v>
      </c>
      <c r="AS2974">
        <v>0</v>
      </c>
      <c r="AT2974">
        <v>3007.62</v>
      </c>
      <c r="AU2974">
        <v>0</v>
      </c>
      <c r="AV2974">
        <v>7806.02</v>
      </c>
      <c r="AW2974">
        <v>0</v>
      </c>
      <c r="AX2974">
        <v>1</v>
      </c>
      <c r="AY2974">
        <v>92227</v>
      </c>
      <c r="AZ2974">
        <v>0</v>
      </c>
    </row>
    <row r="2975" spans="1:52">
      <c r="A2975">
        <v>44</v>
      </c>
      <c r="B2975">
        <v>7</v>
      </c>
      <c r="C2975">
        <v>6.58</v>
      </c>
      <c r="D2975" t="s">
        <v>52</v>
      </c>
      <c r="E2975" t="s">
        <v>52</v>
      </c>
      <c r="F2975">
        <v>70</v>
      </c>
      <c r="G2975" t="s">
        <v>414</v>
      </c>
      <c r="H2975">
        <v>5678</v>
      </c>
      <c r="I2975" t="s">
        <v>54</v>
      </c>
      <c r="J2975" t="s">
        <v>55</v>
      </c>
      <c r="K2975" t="s">
        <v>5534</v>
      </c>
      <c r="L2975" t="s">
        <v>57</v>
      </c>
      <c r="M2975">
        <v>0</v>
      </c>
      <c r="N2975">
        <v>1</v>
      </c>
      <c r="O2975" t="s">
        <v>58</v>
      </c>
      <c r="P2975">
        <v>1</v>
      </c>
      <c r="Q2975" t="s">
        <v>59</v>
      </c>
      <c r="R2975" t="s">
        <v>4857</v>
      </c>
      <c r="S2975">
        <v>36.822715000000002</v>
      </c>
      <c r="T2975">
        <v>-119.761826</v>
      </c>
      <c r="U2975">
        <v>1</v>
      </c>
      <c r="V2975">
        <v>105</v>
      </c>
      <c r="W2975">
        <v>1</v>
      </c>
      <c r="X2975">
        <v>0</v>
      </c>
      <c r="Y2975">
        <v>7</v>
      </c>
      <c r="Z2975" t="s">
        <v>61</v>
      </c>
      <c r="AA2975">
        <v>0</v>
      </c>
      <c r="AB2975">
        <v>1</v>
      </c>
      <c r="AC2975">
        <v>1</v>
      </c>
      <c r="AD2975">
        <v>1</v>
      </c>
      <c r="AE2975" t="s">
        <v>79</v>
      </c>
      <c r="AF2975">
        <v>1</v>
      </c>
      <c r="AG2975">
        <v>29337</v>
      </c>
      <c r="AH2975">
        <v>0</v>
      </c>
      <c r="AI2975" t="s">
        <v>63</v>
      </c>
      <c r="AJ2975">
        <v>1</v>
      </c>
      <c r="AK2975">
        <v>3</v>
      </c>
      <c r="AL2975">
        <v>0</v>
      </c>
      <c r="AM2975" t="s">
        <v>64</v>
      </c>
      <c r="AN2975">
        <v>1</v>
      </c>
      <c r="AO2975">
        <v>1</v>
      </c>
      <c r="AP2975">
        <v>1</v>
      </c>
      <c r="AQ2975">
        <v>72</v>
      </c>
      <c r="AR2975">
        <v>7589.8</v>
      </c>
      <c r="AS2975">
        <v>0</v>
      </c>
      <c r="AT2975">
        <v>473.76</v>
      </c>
      <c r="AU2975">
        <v>0</v>
      </c>
      <c r="AV2975">
        <v>8063.56</v>
      </c>
      <c r="AW2975">
        <v>0</v>
      </c>
      <c r="AX2975">
        <v>1</v>
      </c>
      <c r="AY2975">
        <v>93710</v>
      </c>
      <c r="AZ2975">
        <v>0</v>
      </c>
    </row>
    <row r="2976" spans="1:52">
      <c r="A2976">
        <v>74</v>
      </c>
      <c r="B2976">
        <v>4</v>
      </c>
      <c r="C2976">
        <v>0</v>
      </c>
      <c r="D2976" t="s">
        <v>52</v>
      </c>
      <c r="E2976" t="s">
        <v>52</v>
      </c>
      <c r="F2976">
        <v>68</v>
      </c>
      <c r="G2976" t="s">
        <v>914</v>
      </c>
      <c r="H2976">
        <v>2599</v>
      </c>
      <c r="I2976" t="s">
        <v>54</v>
      </c>
      <c r="J2976" t="s">
        <v>55</v>
      </c>
      <c r="K2976" t="s">
        <v>5535</v>
      </c>
      <c r="L2976" t="s">
        <v>57</v>
      </c>
      <c r="M2976">
        <v>0</v>
      </c>
      <c r="N2976">
        <v>1</v>
      </c>
      <c r="O2976" t="s">
        <v>68</v>
      </c>
      <c r="P2976">
        <v>1</v>
      </c>
      <c r="Q2976" t="s">
        <v>77</v>
      </c>
      <c r="R2976" t="s">
        <v>916</v>
      </c>
      <c r="S2976">
        <v>37.963994999999997</v>
      </c>
      <c r="T2976">
        <v>-122.288296</v>
      </c>
      <c r="U2976">
        <v>0</v>
      </c>
      <c r="V2976">
        <v>45.4</v>
      </c>
      <c r="W2976">
        <v>0</v>
      </c>
      <c r="X2976">
        <v>0</v>
      </c>
      <c r="Y2976">
        <v>0</v>
      </c>
      <c r="Z2976" t="s">
        <v>61</v>
      </c>
      <c r="AA2976">
        <v>0</v>
      </c>
      <c r="AB2976">
        <v>0</v>
      </c>
      <c r="AC2976">
        <v>0</v>
      </c>
      <c r="AD2976">
        <v>0</v>
      </c>
      <c r="AE2976" t="s">
        <v>79</v>
      </c>
      <c r="AF2976">
        <v>0</v>
      </c>
      <c r="AG2976">
        <v>25399</v>
      </c>
      <c r="AH2976">
        <v>1</v>
      </c>
      <c r="AI2976" t="s">
        <v>63</v>
      </c>
      <c r="AJ2976">
        <v>0</v>
      </c>
      <c r="AK2976">
        <v>5</v>
      </c>
      <c r="AL2976">
        <v>1</v>
      </c>
      <c r="AM2976" t="s">
        <v>64</v>
      </c>
      <c r="AN2976">
        <v>0</v>
      </c>
      <c r="AO2976">
        <v>0</v>
      </c>
      <c r="AP2976">
        <v>1</v>
      </c>
      <c r="AQ2976">
        <v>5</v>
      </c>
      <c r="AR2976">
        <v>214.75</v>
      </c>
      <c r="AS2976">
        <v>0</v>
      </c>
      <c r="AT2976">
        <v>0</v>
      </c>
      <c r="AU2976">
        <v>0</v>
      </c>
      <c r="AV2976">
        <v>214.75</v>
      </c>
      <c r="AW2976">
        <v>0</v>
      </c>
      <c r="AX2976">
        <v>1</v>
      </c>
      <c r="AY2976">
        <v>94803</v>
      </c>
      <c r="AZ2976">
        <v>0</v>
      </c>
    </row>
    <row r="2977" spans="1:52">
      <c r="A2977">
        <v>29</v>
      </c>
      <c r="B2977">
        <v>71</v>
      </c>
      <c r="C2977">
        <v>4.4800000000000004</v>
      </c>
      <c r="D2977" t="s">
        <v>138</v>
      </c>
      <c r="E2977" t="s">
        <v>200</v>
      </c>
      <c r="F2977">
        <v>73</v>
      </c>
      <c r="G2977" t="s">
        <v>5371</v>
      </c>
      <c r="H2977">
        <v>2767</v>
      </c>
      <c r="I2977" t="s">
        <v>75</v>
      </c>
      <c r="J2977" t="s">
        <v>55</v>
      </c>
      <c r="K2977" t="s">
        <v>5536</v>
      </c>
      <c r="L2977" t="s">
        <v>84</v>
      </c>
      <c r="M2977">
        <v>0</v>
      </c>
      <c r="N2977">
        <v>1</v>
      </c>
      <c r="O2977" t="s">
        <v>58</v>
      </c>
      <c r="P2977">
        <v>1</v>
      </c>
      <c r="Q2977" t="s">
        <v>59</v>
      </c>
      <c r="R2977" t="s">
        <v>5373</v>
      </c>
      <c r="S2977">
        <v>36.452210999999998</v>
      </c>
      <c r="T2977">
        <v>-119.94575</v>
      </c>
      <c r="U2977">
        <v>0</v>
      </c>
      <c r="V2977">
        <v>95.55</v>
      </c>
      <c r="W2977">
        <v>0</v>
      </c>
      <c r="X2977">
        <v>0</v>
      </c>
      <c r="Y2977">
        <v>0</v>
      </c>
      <c r="Z2977" t="s">
        <v>258</v>
      </c>
      <c r="AA2977">
        <v>0</v>
      </c>
      <c r="AB2977">
        <v>1</v>
      </c>
      <c r="AC2977">
        <v>1</v>
      </c>
      <c r="AD2977">
        <v>0</v>
      </c>
      <c r="AE2977" t="s">
        <v>62</v>
      </c>
      <c r="AF2977">
        <v>1</v>
      </c>
      <c r="AG2977">
        <v>5729</v>
      </c>
      <c r="AH2977">
        <v>1</v>
      </c>
      <c r="AI2977" t="s">
        <v>63</v>
      </c>
      <c r="AJ2977">
        <v>0</v>
      </c>
      <c r="AK2977">
        <v>1</v>
      </c>
      <c r="AL2977">
        <v>0</v>
      </c>
      <c r="AM2977" t="s">
        <v>64</v>
      </c>
      <c r="AN2977">
        <v>0</v>
      </c>
      <c r="AO2977">
        <v>1</v>
      </c>
      <c r="AP2977">
        <v>1</v>
      </c>
      <c r="AQ2977">
        <v>39</v>
      </c>
      <c r="AR2977">
        <v>3692.85</v>
      </c>
      <c r="AS2977">
        <v>0</v>
      </c>
      <c r="AT2977">
        <v>174.72</v>
      </c>
      <c r="AU2977">
        <v>0</v>
      </c>
      <c r="AV2977">
        <v>3867.57</v>
      </c>
      <c r="AW2977">
        <v>1</v>
      </c>
      <c r="AX2977">
        <v>1</v>
      </c>
      <c r="AY2977">
        <v>93656</v>
      </c>
      <c r="AZ2977">
        <v>1</v>
      </c>
    </row>
    <row r="2978" spans="1:52">
      <c r="A2978">
        <v>30</v>
      </c>
      <c r="B2978">
        <v>0</v>
      </c>
      <c r="C2978">
        <v>43.84</v>
      </c>
      <c r="D2978" t="s">
        <v>52</v>
      </c>
      <c r="E2978" t="s">
        <v>52</v>
      </c>
      <c r="F2978">
        <v>54</v>
      </c>
      <c r="G2978" t="s">
        <v>950</v>
      </c>
      <c r="H2978">
        <v>5249</v>
      </c>
      <c r="I2978" t="s">
        <v>66</v>
      </c>
      <c r="J2978" t="s">
        <v>55</v>
      </c>
      <c r="K2978" t="s">
        <v>5537</v>
      </c>
      <c r="L2978" t="s">
        <v>108</v>
      </c>
      <c r="M2978">
        <v>0</v>
      </c>
      <c r="N2978">
        <v>0</v>
      </c>
      <c r="O2978" t="s">
        <v>58</v>
      </c>
      <c r="P2978">
        <v>0</v>
      </c>
      <c r="Q2978" t="s">
        <v>72</v>
      </c>
      <c r="R2978" t="s">
        <v>952</v>
      </c>
      <c r="S2978">
        <v>35.480896000000001</v>
      </c>
      <c r="T2978">
        <v>-120.469476</v>
      </c>
      <c r="U2978">
        <v>0</v>
      </c>
      <c r="V2978">
        <v>25.7</v>
      </c>
      <c r="W2978">
        <v>1</v>
      </c>
      <c r="X2978">
        <v>0</v>
      </c>
      <c r="Y2978">
        <v>0</v>
      </c>
      <c r="Z2978" t="s">
        <v>93</v>
      </c>
      <c r="AA2978">
        <v>0</v>
      </c>
      <c r="AB2978">
        <v>0</v>
      </c>
      <c r="AC2978">
        <v>1</v>
      </c>
      <c r="AD2978">
        <v>0</v>
      </c>
      <c r="AE2978" t="s">
        <v>62</v>
      </c>
      <c r="AF2978">
        <v>1</v>
      </c>
      <c r="AG2978">
        <v>1203</v>
      </c>
      <c r="AH2978">
        <v>0</v>
      </c>
      <c r="AI2978" t="s">
        <v>63</v>
      </c>
      <c r="AJ2978">
        <v>0</v>
      </c>
      <c r="AK2978">
        <v>3</v>
      </c>
      <c r="AL2978">
        <v>0</v>
      </c>
      <c r="AM2978" t="s">
        <v>64</v>
      </c>
      <c r="AN2978">
        <v>0</v>
      </c>
      <c r="AO2978">
        <v>0</v>
      </c>
      <c r="AP2978">
        <v>0</v>
      </c>
      <c r="AQ2978">
        <v>1</v>
      </c>
      <c r="AR2978">
        <v>25.7</v>
      </c>
      <c r="AS2978">
        <v>0</v>
      </c>
      <c r="AT2978">
        <v>43.84</v>
      </c>
      <c r="AU2978">
        <v>0</v>
      </c>
      <c r="AV2978">
        <v>69.540000000000006</v>
      </c>
      <c r="AW2978">
        <v>0</v>
      </c>
      <c r="AX2978">
        <v>0</v>
      </c>
      <c r="AY2978">
        <v>93432</v>
      </c>
      <c r="AZ2978">
        <v>0</v>
      </c>
    </row>
    <row r="2979" spans="1:52">
      <c r="A2979">
        <v>67</v>
      </c>
      <c r="B2979">
        <v>11</v>
      </c>
      <c r="C2979">
        <v>16.32</v>
      </c>
      <c r="D2979" t="s">
        <v>97</v>
      </c>
      <c r="E2979" t="s">
        <v>1207</v>
      </c>
      <c r="F2979">
        <v>70</v>
      </c>
      <c r="G2979" t="s">
        <v>5538</v>
      </c>
      <c r="H2979">
        <v>2075</v>
      </c>
      <c r="I2979" t="s">
        <v>66</v>
      </c>
      <c r="J2979" t="s">
        <v>55</v>
      </c>
      <c r="K2979" t="s">
        <v>5539</v>
      </c>
      <c r="L2979" t="s">
        <v>84</v>
      </c>
      <c r="M2979">
        <v>0</v>
      </c>
      <c r="N2979">
        <v>0</v>
      </c>
      <c r="O2979" t="s">
        <v>68</v>
      </c>
      <c r="P2979">
        <v>1</v>
      </c>
      <c r="Q2979" t="s">
        <v>59</v>
      </c>
      <c r="R2979" t="s">
        <v>5540</v>
      </c>
      <c r="S2979">
        <v>38.626128000000001</v>
      </c>
      <c r="T2979">
        <v>-121.328011</v>
      </c>
      <c r="U2979">
        <v>0</v>
      </c>
      <c r="V2979">
        <v>74.95</v>
      </c>
      <c r="W2979">
        <v>1</v>
      </c>
      <c r="X2979">
        <v>0</v>
      </c>
      <c r="Y2979">
        <v>0</v>
      </c>
      <c r="Z2979" t="s">
        <v>209</v>
      </c>
      <c r="AA2979">
        <v>0</v>
      </c>
      <c r="AB2979">
        <v>0</v>
      </c>
      <c r="AC2979">
        <v>1</v>
      </c>
      <c r="AD2979">
        <v>0</v>
      </c>
      <c r="AE2979" t="s">
        <v>62</v>
      </c>
      <c r="AF2979">
        <v>1</v>
      </c>
      <c r="AG2979">
        <v>58830</v>
      </c>
      <c r="AH2979">
        <v>0</v>
      </c>
      <c r="AI2979" t="s">
        <v>63</v>
      </c>
      <c r="AJ2979">
        <v>0</v>
      </c>
      <c r="AK2979">
        <v>3</v>
      </c>
      <c r="AL2979">
        <v>1</v>
      </c>
      <c r="AM2979" t="s">
        <v>64</v>
      </c>
      <c r="AN2979">
        <v>0</v>
      </c>
      <c r="AO2979">
        <v>0</v>
      </c>
      <c r="AP2979">
        <v>0</v>
      </c>
      <c r="AQ2979">
        <v>14</v>
      </c>
      <c r="AR2979">
        <v>1036.75</v>
      </c>
      <c r="AS2979">
        <v>0</v>
      </c>
      <c r="AT2979">
        <v>228.48</v>
      </c>
      <c r="AU2979">
        <v>39.29</v>
      </c>
      <c r="AV2979">
        <v>1225.94</v>
      </c>
      <c r="AW2979">
        <v>0</v>
      </c>
      <c r="AX2979">
        <v>1</v>
      </c>
      <c r="AY2979">
        <v>95608</v>
      </c>
      <c r="AZ2979">
        <v>1</v>
      </c>
    </row>
    <row r="2980" spans="1:52">
      <c r="A2980">
        <v>59</v>
      </c>
      <c r="B2980">
        <v>0</v>
      </c>
      <c r="C2980">
        <v>20.73</v>
      </c>
      <c r="D2980" t="s">
        <v>52</v>
      </c>
      <c r="E2980" t="s">
        <v>52</v>
      </c>
      <c r="F2980">
        <v>72</v>
      </c>
      <c r="G2980" t="s">
        <v>5541</v>
      </c>
      <c r="H2980">
        <v>2111</v>
      </c>
      <c r="I2980" t="s">
        <v>54</v>
      </c>
      <c r="J2980" t="s">
        <v>55</v>
      </c>
      <c r="K2980" t="s">
        <v>5542</v>
      </c>
      <c r="L2980" t="s">
        <v>57</v>
      </c>
      <c r="M2980">
        <v>1</v>
      </c>
      <c r="N2980">
        <v>0</v>
      </c>
      <c r="O2980" t="s">
        <v>68</v>
      </c>
      <c r="P2980">
        <v>0</v>
      </c>
      <c r="Q2980" t="s">
        <v>72</v>
      </c>
      <c r="R2980" t="s">
        <v>5543</v>
      </c>
      <c r="S2980">
        <v>40.531256999999997</v>
      </c>
      <c r="T2980">
        <v>-122.148139</v>
      </c>
      <c r="U2980">
        <v>1</v>
      </c>
      <c r="V2980">
        <v>26.3</v>
      </c>
      <c r="W2980">
        <v>1</v>
      </c>
      <c r="X2980">
        <v>3</v>
      </c>
      <c r="Y2980">
        <v>1</v>
      </c>
      <c r="Z2980" t="s">
        <v>87</v>
      </c>
      <c r="AA2980">
        <v>0</v>
      </c>
      <c r="AB2980">
        <v>0</v>
      </c>
      <c r="AC2980">
        <v>0</v>
      </c>
      <c r="AD2980">
        <v>1</v>
      </c>
      <c r="AE2980" t="s">
        <v>62</v>
      </c>
      <c r="AF2980">
        <v>1</v>
      </c>
      <c r="AG2980">
        <v>830</v>
      </c>
      <c r="AH2980">
        <v>0</v>
      </c>
      <c r="AI2980" t="s">
        <v>63</v>
      </c>
      <c r="AJ2980">
        <v>1</v>
      </c>
      <c r="AK2980">
        <v>3</v>
      </c>
      <c r="AL2980">
        <v>0</v>
      </c>
      <c r="AM2980" t="s">
        <v>64</v>
      </c>
      <c r="AN2980">
        <v>0</v>
      </c>
      <c r="AO2980">
        <v>0</v>
      </c>
      <c r="AP2980">
        <v>0</v>
      </c>
      <c r="AQ2980">
        <v>48</v>
      </c>
      <c r="AR2980">
        <v>1245.05</v>
      </c>
      <c r="AS2980">
        <v>0</v>
      </c>
      <c r="AT2980">
        <v>995.04</v>
      </c>
      <c r="AU2980">
        <v>0</v>
      </c>
      <c r="AV2980">
        <v>2240.09</v>
      </c>
      <c r="AW2980">
        <v>0</v>
      </c>
      <c r="AX2980">
        <v>0</v>
      </c>
      <c r="AY2980">
        <v>96062</v>
      </c>
      <c r="AZ2980">
        <v>0</v>
      </c>
    </row>
    <row r="2981" spans="1:52">
      <c r="A2981">
        <v>27</v>
      </c>
      <c r="B2981">
        <v>52</v>
      </c>
      <c r="C2981">
        <v>33.39</v>
      </c>
      <c r="D2981" t="s">
        <v>52</v>
      </c>
      <c r="E2981" t="s">
        <v>52</v>
      </c>
      <c r="F2981">
        <v>27</v>
      </c>
      <c r="G2981" t="s">
        <v>734</v>
      </c>
      <c r="H2981">
        <v>5723</v>
      </c>
      <c r="I2981" t="s">
        <v>54</v>
      </c>
      <c r="J2981" t="s">
        <v>55</v>
      </c>
      <c r="K2981" t="s">
        <v>5544</v>
      </c>
      <c r="L2981" t="s">
        <v>57</v>
      </c>
      <c r="M2981">
        <v>1</v>
      </c>
      <c r="N2981">
        <v>1</v>
      </c>
      <c r="O2981" t="s">
        <v>58</v>
      </c>
      <c r="P2981">
        <v>1</v>
      </c>
      <c r="Q2981" t="s">
        <v>59</v>
      </c>
      <c r="R2981" t="s">
        <v>736</v>
      </c>
      <c r="S2981">
        <v>37.212190999999997</v>
      </c>
      <c r="T2981">
        <v>-119.749323</v>
      </c>
      <c r="U2981">
        <v>1</v>
      </c>
      <c r="V2981">
        <v>109.55</v>
      </c>
      <c r="W2981">
        <v>1</v>
      </c>
      <c r="X2981">
        <v>3</v>
      </c>
      <c r="Y2981">
        <v>9</v>
      </c>
      <c r="Z2981" t="s">
        <v>61</v>
      </c>
      <c r="AA2981">
        <v>1</v>
      </c>
      <c r="AB2981">
        <v>1</v>
      </c>
      <c r="AC2981">
        <v>0</v>
      </c>
      <c r="AD2981">
        <v>1</v>
      </c>
      <c r="AE2981" t="s">
        <v>79</v>
      </c>
      <c r="AF2981">
        <v>1</v>
      </c>
      <c r="AG2981">
        <v>9395</v>
      </c>
      <c r="AH2981">
        <v>0</v>
      </c>
      <c r="AI2981" t="s">
        <v>63</v>
      </c>
      <c r="AJ2981">
        <v>1</v>
      </c>
      <c r="AK2981">
        <v>4</v>
      </c>
      <c r="AL2981">
        <v>0</v>
      </c>
      <c r="AM2981" t="s">
        <v>64</v>
      </c>
      <c r="AN2981">
        <v>1</v>
      </c>
      <c r="AO2981">
        <v>1</v>
      </c>
      <c r="AP2981">
        <v>1</v>
      </c>
      <c r="AQ2981">
        <v>72</v>
      </c>
      <c r="AR2981">
        <v>7887.25</v>
      </c>
      <c r="AS2981">
        <v>120</v>
      </c>
      <c r="AT2981">
        <v>2404.08</v>
      </c>
      <c r="AU2981">
        <v>0</v>
      </c>
      <c r="AV2981">
        <v>10411.33</v>
      </c>
      <c r="AW2981">
        <v>1</v>
      </c>
      <c r="AX2981">
        <v>0</v>
      </c>
      <c r="AY2981">
        <v>93614</v>
      </c>
      <c r="AZ2981">
        <v>0</v>
      </c>
    </row>
    <row r="2982" spans="1:52">
      <c r="A2982">
        <v>23</v>
      </c>
      <c r="B2982">
        <v>58</v>
      </c>
      <c r="C2982">
        <v>48.17</v>
      </c>
      <c r="D2982" t="s">
        <v>52</v>
      </c>
      <c r="E2982" t="s">
        <v>52</v>
      </c>
      <c r="F2982">
        <v>46</v>
      </c>
      <c r="G2982" t="s">
        <v>177</v>
      </c>
      <c r="H2982">
        <v>5662</v>
      </c>
      <c r="I2982" t="s">
        <v>75</v>
      </c>
      <c r="J2982" t="s">
        <v>55</v>
      </c>
      <c r="K2982" t="s">
        <v>5545</v>
      </c>
      <c r="L2982" t="s">
        <v>57</v>
      </c>
      <c r="M2982">
        <v>0</v>
      </c>
      <c r="N2982">
        <v>0</v>
      </c>
      <c r="O2982" t="s">
        <v>58</v>
      </c>
      <c r="P2982">
        <v>1</v>
      </c>
      <c r="Q2982" t="s">
        <v>77</v>
      </c>
      <c r="R2982" t="s">
        <v>179</v>
      </c>
      <c r="S2982">
        <v>38.353630000000003</v>
      </c>
      <c r="T2982">
        <v>-121.44195000000001</v>
      </c>
      <c r="U2982">
        <v>0</v>
      </c>
      <c r="V2982">
        <v>58.6</v>
      </c>
      <c r="W2982">
        <v>0</v>
      </c>
      <c r="X2982">
        <v>0</v>
      </c>
      <c r="Y2982">
        <v>0</v>
      </c>
      <c r="Z2982" t="s">
        <v>258</v>
      </c>
      <c r="AA2982">
        <v>1</v>
      </c>
      <c r="AB2982">
        <v>0</v>
      </c>
      <c r="AC2982">
        <v>1</v>
      </c>
      <c r="AD2982">
        <v>0</v>
      </c>
      <c r="AE2982" t="s">
        <v>79</v>
      </c>
      <c r="AF2982">
        <v>1</v>
      </c>
      <c r="AG2982">
        <v>47065</v>
      </c>
      <c r="AH2982">
        <v>0</v>
      </c>
      <c r="AI2982" t="s">
        <v>63</v>
      </c>
      <c r="AJ2982">
        <v>0</v>
      </c>
      <c r="AK2982">
        <v>4</v>
      </c>
      <c r="AL2982">
        <v>0</v>
      </c>
      <c r="AM2982" t="s">
        <v>64</v>
      </c>
      <c r="AN2982">
        <v>0</v>
      </c>
      <c r="AO2982">
        <v>0</v>
      </c>
      <c r="AP2982">
        <v>1</v>
      </c>
      <c r="AQ2982">
        <v>39</v>
      </c>
      <c r="AR2982">
        <v>2224.5</v>
      </c>
      <c r="AS2982">
        <v>0</v>
      </c>
      <c r="AT2982">
        <v>1878.63</v>
      </c>
      <c r="AU2982">
        <v>0</v>
      </c>
      <c r="AV2982">
        <v>4103.13</v>
      </c>
      <c r="AW2982">
        <v>1</v>
      </c>
      <c r="AX2982">
        <v>1</v>
      </c>
      <c r="AY2982">
        <v>95758</v>
      </c>
      <c r="AZ2982">
        <v>0</v>
      </c>
    </row>
    <row r="2983" spans="1:52">
      <c r="A2983">
        <v>39</v>
      </c>
      <c r="B2983">
        <v>12</v>
      </c>
      <c r="C2983">
        <v>39.58</v>
      </c>
      <c r="D2983" t="s">
        <v>80</v>
      </c>
      <c r="E2983" t="s">
        <v>790</v>
      </c>
      <c r="F2983">
        <v>91</v>
      </c>
      <c r="G2983" t="s">
        <v>2088</v>
      </c>
      <c r="H2983">
        <v>5438</v>
      </c>
      <c r="I2983" t="s">
        <v>66</v>
      </c>
      <c r="J2983" t="s">
        <v>55</v>
      </c>
      <c r="K2983" t="s">
        <v>5546</v>
      </c>
      <c r="L2983" t="s">
        <v>84</v>
      </c>
      <c r="M2983">
        <v>0</v>
      </c>
      <c r="N2983">
        <v>1</v>
      </c>
      <c r="O2983" t="s">
        <v>68</v>
      </c>
      <c r="P2983">
        <v>1</v>
      </c>
      <c r="Q2983" t="s">
        <v>59</v>
      </c>
      <c r="R2983" t="s">
        <v>5547</v>
      </c>
      <c r="S2983">
        <v>34.207295000000002</v>
      </c>
      <c r="T2983">
        <v>-118.40002200000001</v>
      </c>
      <c r="U2983">
        <v>0</v>
      </c>
      <c r="V2983">
        <v>89.4</v>
      </c>
      <c r="W2983">
        <v>0</v>
      </c>
      <c r="X2983">
        <v>0</v>
      </c>
      <c r="Y2983">
        <v>0</v>
      </c>
      <c r="Z2983" t="s">
        <v>209</v>
      </c>
      <c r="AA2983">
        <v>1</v>
      </c>
      <c r="AB2983">
        <v>0</v>
      </c>
      <c r="AC2983">
        <v>1</v>
      </c>
      <c r="AD2983">
        <v>0</v>
      </c>
      <c r="AE2983" t="s">
        <v>62</v>
      </c>
      <c r="AF2983">
        <v>1</v>
      </c>
      <c r="AG2983">
        <v>57146</v>
      </c>
      <c r="AH2983">
        <v>0</v>
      </c>
      <c r="AI2983" t="s">
        <v>63</v>
      </c>
      <c r="AJ2983">
        <v>0</v>
      </c>
      <c r="AK2983">
        <v>2</v>
      </c>
      <c r="AL2983">
        <v>0</v>
      </c>
      <c r="AM2983" t="s">
        <v>64</v>
      </c>
      <c r="AN2983">
        <v>0</v>
      </c>
      <c r="AO2983">
        <v>0</v>
      </c>
      <c r="AP2983">
        <v>1</v>
      </c>
      <c r="AQ2983">
        <v>22</v>
      </c>
      <c r="AR2983">
        <v>2001.5</v>
      </c>
      <c r="AS2983">
        <v>0</v>
      </c>
      <c r="AT2983">
        <v>870.76</v>
      </c>
      <c r="AU2983">
        <v>0</v>
      </c>
      <c r="AV2983">
        <v>2872.26</v>
      </c>
      <c r="AW2983">
        <v>0</v>
      </c>
      <c r="AX2983">
        <v>1</v>
      </c>
      <c r="AY2983">
        <v>91605</v>
      </c>
      <c r="AZ2983">
        <v>1</v>
      </c>
    </row>
    <row r="2984" spans="1:52">
      <c r="A2984">
        <v>59</v>
      </c>
      <c r="B2984">
        <v>25</v>
      </c>
      <c r="C2984">
        <v>14.09</v>
      </c>
      <c r="D2984" t="s">
        <v>88</v>
      </c>
      <c r="E2984" t="s">
        <v>165</v>
      </c>
      <c r="F2984">
        <v>88</v>
      </c>
      <c r="G2984" t="s">
        <v>106</v>
      </c>
      <c r="H2984">
        <v>3427</v>
      </c>
      <c r="I2984" t="s">
        <v>66</v>
      </c>
      <c r="J2984" t="s">
        <v>55</v>
      </c>
      <c r="K2984" t="s">
        <v>5548</v>
      </c>
      <c r="L2984" t="s">
        <v>84</v>
      </c>
      <c r="M2984">
        <v>0</v>
      </c>
      <c r="N2984">
        <v>0</v>
      </c>
      <c r="O2984" t="s">
        <v>68</v>
      </c>
      <c r="P2984">
        <v>1</v>
      </c>
      <c r="Q2984" t="s">
        <v>59</v>
      </c>
      <c r="R2984" t="s">
        <v>5549</v>
      </c>
      <c r="S2984">
        <v>32.787835999999999</v>
      </c>
      <c r="T2984">
        <v>-117.232376</v>
      </c>
      <c r="U2984">
        <v>1</v>
      </c>
      <c r="V2984">
        <v>83.65</v>
      </c>
      <c r="W2984">
        <v>1</v>
      </c>
      <c r="X2984">
        <v>0</v>
      </c>
      <c r="Y2984">
        <v>1</v>
      </c>
      <c r="Z2984" t="s">
        <v>61</v>
      </c>
      <c r="AA2984">
        <v>0</v>
      </c>
      <c r="AB2984">
        <v>0</v>
      </c>
      <c r="AC2984">
        <v>1</v>
      </c>
      <c r="AD2984">
        <v>1</v>
      </c>
      <c r="AE2984" t="s">
        <v>62</v>
      </c>
      <c r="AF2984">
        <v>1</v>
      </c>
      <c r="AG2984">
        <v>46086</v>
      </c>
      <c r="AH2984">
        <v>0</v>
      </c>
      <c r="AI2984" t="s">
        <v>63</v>
      </c>
      <c r="AJ2984">
        <v>1</v>
      </c>
      <c r="AK2984">
        <v>2</v>
      </c>
      <c r="AL2984">
        <v>0</v>
      </c>
      <c r="AM2984" t="s">
        <v>64</v>
      </c>
      <c r="AN2984">
        <v>1</v>
      </c>
      <c r="AO2984">
        <v>1</v>
      </c>
      <c r="AP2984">
        <v>0</v>
      </c>
      <c r="AQ2984">
        <v>19</v>
      </c>
      <c r="AR2984">
        <v>1465.75</v>
      </c>
      <c r="AS2984">
        <v>130</v>
      </c>
      <c r="AT2984">
        <v>267.70999999999998</v>
      </c>
      <c r="AU2984">
        <v>0</v>
      </c>
      <c r="AV2984">
        <v>1863.46</v>
      </c>
      <c r="AW2984">
        <v>0</v>
      </c>
      <c r="AX2984">
        <v>0</v>
      </c>
      <c r="AY2984">
        <v>92109</v>
      </c>
      <c r="AZ2984">
        <v>1</v>
      </c>
    </row>
    <row r="2985" spans="1:52">
      <c r="A2985">
        <v>55</v>
      </c>
      <c r="B2985">
        <v>28</v>
      </c>
      <c r="C2985">
        <v>14.14</v>
      </c>
      <c r="D2985" t="s">
        <v>52</v>
      </c>
      <c r="E2985" t="s">
        <v>52</v>
      </c>
      <c r="F2985">
        <v>51</v>
      </c>
      <c r="G2985" t="s">
        <v>186</v>
      </c>
      <c r="H2985">
        <v>4795</v>
      </c>
      <c r="I2985" t="s">
        <v>54</v>
      </c>
      <c r="J2985" t="s">
        <v>55</v>
      </c>
      <c r="K2985" t="s">
        <v>5550</v>
      </c>
      <c r="L2985" t="s">
        <v>57</v>
      </c>
      <c r="M2985">
        <v>0</v>
      </c>
      <c r="N2985">
        <v>1</v>
      </c>
      <c r="O2985" t="s">
        <v>68</v>
      </c>
      <c r="P2985">
        <v>1</v>
      </c>
      <c r="Q2985" t="s">
        <v>77</v>
      </c>
      <c r="R2985" t="s">
        <v>5084</v>
      </c>
      <c r="S2985">
        <v>34.008293000000002</v>
      </c>
      <c r="T2985">
        <v>-118.346766</v>
      </c>
      <c r="U2985">
        <v>1</v>
      </c>
      <c r="V2985">
        <v>73.599999999999994</v>
      </c>
      <c r="W2985">
        <v>0</v>
      </c>
      <c r="X2985">
        <v>0</v>
      </c>
      <c r="Y2985">
        <v>10</v>
      </c>
      <c r="Z2985" t="s">
        <v>87</v>
      </c>
      <c r="AA2985">
        <v>1</v>
      </c>
      <c r="AB2985">
        <v>0</v>
      </c>
      <c r="AC2985">
        <v>0</v>
      </c>
      <c r="AD2985">
        <v>1</v>
      </c>
      <c r="AE2985" t="s">
        <v>62</v>
      </c>
      <c r="AF2985">
        <v>1</v>
      </c>
      <c r="AG2985">
        <v>30852</v>
      </c>
      <c r="AH2985">
        <v>0</v>
      </c>
      <c r="AI2985" t="s">
        <v>63</v>
      </c>
      <c r="AJ2985">
        <v>1</v>
      </c>
      <c r="AK2985">
        <v>4</v>
      </c>
      <c r="AL2985">
        <v>0</v>
      </c>
      <c r="AM2985" t="s">
        <v>64</v>
      </c>
      <c r="AN2985">
        <v>1</v>
      </c>
      <c r="AO2985">
        <v>1</v>
      </c>
      <c r="AP2985">
        <v>1</v>
      </c>
      <c r="AQ2985">
        <v>47</v>
      </c>
      <c r="AR2985">
        <v>3522.65</v>
      </c>
      <c r="AS2985">
        <v>0</v>
      </c>
      <c r="AT2985">
        <v>664.58</v>
      </c>
      <c r="AU2985">
        <v>0</v>
      </c>
      <c r="AV2985">
        <v>4187.2299999999996</v>
      </c>
      <c r="AW2985">
        <v>0</v>
      </c>
      <c r="AX2985">
        <v>1</v>
      </c>
      <c r="AY2985">
        <v>90008</v>
      </c>
      <c r="AZ2985">
        <v>0</v>
      </c>
    </row>
    <row r="2986" spans="1:52">
      <c r="A2986">
        <v>48</v>
      </c>
      <c r="B2986">
        <v>28</v>
      </c>
      <c r="C2986">
        <v>0</v>
      </c>
      <c r="D2986" t="s">
        <v>52</v>
      </c>
      <c r="E2986" t="s">
        <v>52</v>
      </c>
      <c r="F2986">
        <v>80</v>
      </c>
      <c r="G2986" t="s">
        <v>4600</v>
      </c>
      <c r="H2986">
        <v>6406</v>
      </c>
      <c r="I2986" t="s">
        <v>75</v>
      </c>
      <c r="J2986" t="s">
        <v>55</v>
      </c>
      <c r="K2986" t="s">
        <v>5551</v>
      </c>
      <c r="L2986" t="s">
        <v>57</v>
      </c>
      <c r="M2986">
        <v>0</v>
      </c>
      <c r="N2986">
        <v>0</v>
      </c>
      <c r="O2986" t="s">
        <v>68</v>
      </c>
      <c r="P2986">
        <v>1</v>
      </c>
      <c r="Q2986" t="s">
        <v>77</v>
      </c>
      <c r="R2986" t="s">
        <v>4602</v>
      </c>
      <c r="S2986">
        <v>37.17277</v>
      </c>
      <c r="T2986">
        <v>-119.2997</v>
      </c>
      <c r="U2986">
        <v>0</v>
      </c>
      <c r="V2986">
        <v>40.6</v>
      </c>
      <c r="W2986">
        <v>0</v>
      </c>
      <c r="X2986">
        <v>0</v>
      </c>
      <c r="Y2986">
        <v>0</v>
      </c>
      <c r="Z2986" t="s">
        <v>87</v>
      </c>
      <c r="AA2986">
        <v>1</v>
      </c>
      <c r="AB2986">
        <v>1</v>
      </c>
      <c r="AC2986">
        <v>1</v>
      </c>
      <c r="AD2986">
        <v>0</v>
      </c>
      <c r="AE2986" t="s">
        <v>62</v>
      </c>
      <c r="AF2986">
        <v>0</v>
      </c>
      <c r="AG2986">
        <v>273</v>
      </c>
      <c r="AH2986">
        <v>1</v>
      </c>
      <c r="AI2986" t="s">
        <v>63</v>
      </c>
      <c r="AJ2986">
        <v>0</v>
      </c>
      <c r="AK2986">
        <v>3</v>
      </c>
      <c r="AL2986">
        <v>0</v>
      </c>
      <c r="AM2986" t="s">
        <v>64</v>
      </c>
      <c r="AN2986">
        <v>0</v>
      </c>
      <c r="AO2986">
        <v>0</v>
      </c>
      <c r="AP2986">
        <v>0</v>
      </c>
      <c r="AQ2986">
        <v>63</v>
      </c>
      <c r="AR2986">
        <v>2588.9499999999998</v>
      </c>
      <c r="AS2986">
        <v>0</v>
      </c>
      <c r="AT2986">
        <v>0</v>
      </c>
      <c r="AU2986">
        <v>0</v>
      </c>
      <c r="AV2986">
        <v>2588.9499999999998</v>
      </c>
      <c r="AW2986">
        <v>0</v>
      </c>
      <c r="AX2986">
        <v>1</v>
      </c>
      <c r="AY2986">
        <v>93605</v>
      </c>
      <c r="AZ2986">
        <v>0</v>
      </c>
    </row>
    <row r="2987" spans="1:52">
      <c r="A2987">
        <v>32</v>
      </c>
      <c r="B2987">
        <v>19</v>
      </c>
      <c r="C2987">
        <v>19.87</v>
      </c>
      <c r="D2987" t="s">
        <v>52</v>
      </c>
      <c r="E2987" t="s">
        <v>52</v>
      </c>
      <c r="F2987">
        <v>77</v>
      </c>
      <c r="G2987" t="s">
        <v>5552</v>
      </c>
      <c r="H2987">
        <v>5753</v>
      </c>
      <c r="I2987" t="s">
        <v>66</v>
      </c>
      <c r="J2987" t="s">
        <v>55</v>
      </c>
      <c r="K2987" t="s">
        <v>5553</v>
      </c>
      <c r="L2987" t="s">
        <v>108</v>
      </c>
      <c r="M2987">
        <v>0</v>
      </c>
      <c r="N2987">
        <v>0</v>
      </c>
      <c r="O2987" t="s">
        <v>68</v>
      </c>
      <c r="P2987">
        <v>1</v>
      </c>
      <c r="Q2987" t="s">
        <v>77</v>
      </c>
      <c r="R2987" t="s">
        <v>5554</v>
      </c>
      <c r="S2987">
        <v>33.761893999999998</v>
      </c>
      <c r="T2987">
        <v>-117.120868</v>
      </c>
      <c r="U2987">
        <v>0</v>
      </c>
      <c r="V2987">
        <v>54.45</v>
      </c>
      <c r="W2987">
        <v>0</v>
      </c>
      <c r="X2987">
        <v>0</v>
      </c>
      <c r="Y2987">
        <v>0</v>
      </c>
      <c r="Z2987" t="s">
        <v>61</v>
      </c>
      <c r="AA2987">
        <v>0</v>
      </c>
      <c r="AB2987">
        <v>1</v>
      </c>
      <c r="AC2987">
        <v>1</v>
      </c>
      <c r="AD2987">
        <v>0</v>
      </c>
      <c r="AE2987" t="s">
        <v>79</v>
      </c>
      <c r="AF2987">
        <v>1</v>
      </c>
      <c r="AG2987">
        <v>4283</v>
      </c>
      <c r="AH2987">
        <v>1</v>
      </c>
      <c r="AI2987" t="s">
        <v>63</v>
      </c>
      <c r="AJ2987">
        <v>0</v>
      </c>
      <c r="AK2987">
        <v>3</v>
      </c>
      <c r="AL2987">
        <v>0</v>
      </c>
      <c r="AM2987" t="s">
        <v>64</v>
      </c>
      <c r="AN2987">
        <v>0</v>
      </c>
      <c r="AO2987">
        <v>0</v>
      </c>
      <c r="AP2987">
        <v>0</v>
      </c>
      <c r="AQ2987">
        <v>2</v>
      </c>
      <c r="AR2987">
        <v>87.3</v>
      </c>
      <c r="AS2987">
        <v>0</v>
      </c>
      <c r="AT2987">
        <v>39.74</v>
      </c>
      <c r="AU2987">
        <v>0</v>
      </c>
      <c r="AV2987">
        <v>127.04</v>
      </c>
      <c r="AW2987">
        <v>0</v>
      </c>
      <c r="AX2987">
        <v>1</v>
      </c>
      <c r="AY2987">
        <v>92548</v>
      </c>
      <c r="AZ2987">
        <v>0</v>
      </c>
    </row>
    <row r="2988" spans="1:52">
      <c r="A2988">
        <v>63</v>
      </c>
      <c r="B2988">
        <v>20</v>
      </c>
      <c r="C2988">
        <v>2.8</v>
      </c>
      <c r="D2988" t="s">
        <v>52</v>
      </c>
      <c r="E2988" t="s">
        <v>52</v>
      </c>
      <c r="F2988">
        <v>63</v>
      </c>
      <c r="G2988" t="s">
        <v>5555</v>
      </c>
      <c r="H2988">
        <v>6161</v>
      </c>
      <c r="I2988" t="s">
        <v>66</v>
      </c>
      <c r="J2988" t="s">
        <v>55</v>
      </c>
      <c r="K2988" t="s">
        <v>5556</v>
      </c>
      <c r="L2988" t="s">
        <v>57</v>
      </c>
      <c r="M2988">
        <v>0</v>
      </c>
      <c r="N2988">
        <v>1</v>
      </c>
      <c r="O2988" t="s">
        <v>58</v>
      </c>
      <c r="P2988">
        <v>1</v>
      </c>
      <c r="Q2988" t="s">
        <v>59</v>
      </c>
      <c r="R2988" t="s">
        <v>5557</v>
      </c>
      <c r="S2988">
        <v>38.542448</v>
      </c>
      <c r="T2988">
        <v>-122.419923</v>
      </c>
      <c r="U2988">
        <v>1</v>
      </c>
      <c r="V2988">
        <v>90.55</v>
      </c>
      <c r="W2988">
        <v>1</v>
      </c>
      <c r="X2988">
        <v>0</v>
      </c>
      <c r="Y2988">
        <v>1</v>
      </c>
      <c r="Z2988" t="s">
        <v>61</v>
      </c>
      <c r="AA2988">
        <v>1</v>
      </c>
      <c r="AB2988">
        <v>0</v>
      </c>
      <c r="AC2988">
        <v>0</v>
      </c>
      <c r="AD2988">
        <v>1</v>
      </c>
      <c r="AE2988" t="s">
        <v>62</v>
      </c>
      <c r="AF2988">
        <v>1</v>
      </c>
      <c r="AG2988">
        <v>3641</v>
      </c>
      <c r="AH2988">
        <v>1</v>
      </c>
      <c r="AI2988" t="s">
        <v>63</v>
      </c>
      <c r="AJ2988">
        <v>1</v>
      </c>
      <c r="AK2988">
        <v>4</v>
      </c>
      <c r="AL2988">
        <v>0</v>
      </c>
      <c r="AM2988" t="s">
        <v>64</v>
      </c>
      <c r="AN2988">
        <v>0</v>
      </c>
      <c r="AO2988">
        <v>0</v>
      </c>
      <c r="AP2988">
        <v>0</v>
      </c>
      <c r="AQ2988">
        <v>56</v>
      </c>
      <c r="AR2988">
        <v>5116.6000000000004</v>
      </c>
      <c r="AS2988">
        <v>40</v>
      </c>
      <c r="AT2988">
        <v>156.80000000000001</v>
      </c>
      <c r="AU2988">
        <v>0</v>
      </c>
      <c r="AV2988">
        <v>5313.4</v>
      </c>
      <c r="AW2988">
        <v>0</v>
      </c>
      <c r="AX2988">
        <v>0</v>
      </c>
      <c r="AY2988">
        <v>94508</v>
      </c>
      <c r="AZ2988">
        <v>0</v>
      </c>
    </row>
    <row r="2989" spans="1:52">
      <c r="A2989">
        <v>49</v>
      </c>
      <c r="B2989">
        <v>16</v>
      </c>
      <c r="C2989">
        <v>41.09</v>
      </c>
      <c r="D2989" t="s">
        <v>52</v>
      </c>
      <c r="E2989" t="s">
        <v>52</v>
      </c>
      <c r="F2989">
        <v>35</v>
      </c>
      <c r="G2989" t="s">
        <v>971</v>
      </c>
      <c r="H2989">
        <v>4583</v>
      </c>
      <c r="I2989" t="s">
        <v>54</v>
      </c>
      <c r="J2989" t="s">
        <v>55</v>
      </c>
      <c r="K2989" t="s">
        <v>5558</v>
      </c>
      <c r="L2989" t="s">
        <v>57</v>
      </c>
      <c r="M2989">
        <v>1</v>
      </c>
      <c r="N2989">
        <v>1</v>
      </c>
      <c r="O2989" t="s">
        <v>68</v>
      </c>
      <c r="P2989">
        <v>1</v>
      </c>
      <c r="Q2989" t="s">
        <v>59</v>
      </c>
      <c r="R2989" t="s">
        <v>973</v>
      </c>
      <c r="S2989">
        <v>33.752591000000002</v>
      </c>
      <c r="T2989">
        <v>-117.993661</v>
      </c>
      <c r="U2989">
        <v>1</v>
      </c>
      <c r="V2989">
        <v>99.5</v>
      </c>
      <c r="W2989">
        <v>1</v>
      </c>
      <c r="X2989">
        <v>1</v>
      </c>
      <c r="Y2989">
        <v>3</v>
      </c>
      <c r="Z2989" t="s">
        <v>61</v>
      </c>
      <c r="AA2989">
        <v>0</v>
      </c>
      <c r="AB2989">
        <v>0</v>
      </c>
      <c r="AC2989">
        <v>1</v>
      </c>
      <c r="AD2989">
        <v>1</v>
      </c>
      <c r="AE2989" t="s">
        <v>79</v>
      </c>
      <c r="AF2989">
        <v>1</v>
      </c>
      <c r="AG2989">
        <v>88230</v>
      </c>
      <c r="AH2989">
        <v>0</v>
      </c>
      <c r="AI2989" t="s">
        <v>63</v>
      </c>
      <c r="AJ2989">
        <v>1</v>
      </c>
      <c r="AK2989">
        <v>4</v>
      </c>
      <c r="AL2989">
        <v>0</v>
      </c>
      <c r="AM2989" t="s">
        <v>64</v>
      </c>
      <c r="AN2989">
        <v>1</v>
      </c>
      <c r="AO2989">
        <v>1</v>
      </c>
      <c r="AP2989">
        <v>1</v>
      </c>
      <c r="AQ2989">
        <v>59</v>
      </c>
      <c r="AR2989">
        <v>5861.75</v>
      </c>
      <c r="AS2989">
        <v>0</v>
      </c>
      <c r="AT2989">
        <v>2424.31</v>
      </c>
      <c r="AU2989">
        <v>0</v>
      </c>
      <c r="AV2989">
        <v>8286.06</v>
      </c>
      <c r="AW2989">
        <v>0</v>
      </c>
      <c r="AX2989">
        <v>1</v>
      </c>
      <c r="AY2989">
        <v>92683</v>
      </c>
      <c r="AZ2989">
        <v>0</v>
      </c>
    </row>
    <row r="2990" spans="1:52">
      <c r="A2990">
        <v>57</v>
      </c>
      <c r="B2990">
        <v>11</v>
      </c>
      <c r="C2990">
        <v>34.97</v>
      </c>
      <c r="D2990" t="s">
        <v>52</v>
      </c>
      <c r="E2990" t="s">
        <v>52</v>
      </c>
      <c r="F2990">
        <v>73</v>
      </c>
      <c r="G2990" t="s">
        <v>1234</v>
      </c>
      <c r="H2990">
        <v>4528</v>
      </c>
      <c r="I2990" t="s">
        <v>54</v>
      </c>
      <c r="J2990" t="s">
        <v>55</v>
      </c>
      <c r="K2990" t="s">
        <v>5559</v>
      </c>
      <c r="L2990" t="s">
        <v>57</v>
      </c>
      <c r="M2990">
        <v>0</v>
      </c>
      <c r="N2990">
        <v>1</v>
      </c>
      <c r="O2990" t="s">
        <v>68</v>
      </c>
      <c r="P2990">
        <v>1</v>
      </c>
      <c r="Q2990" t="s">
        <v>85</v>
      </c>
      <c r="R2990" t="s">
        <v>1236</v>
      </c>
      <c r="S2990">
        <v>34.100969999999997</v>
      </c>
      <c r="T2990">
        <v>-117.57881999999999</v>
      </c>
      <c r="U2990">
        <v>1</v>
      </c>
      <c r="V2990">
        <v>90.6</v>
      </c>
      <c r="W2990">
        <v>1</v>
      </c>
      <c r="X2990">
        <v>0</v>
      </c>
      <c r="Y2990">
        <v>1</v>
      </c>
      <c r="Z2990" t="s">
        <v>61</v>
      </c>
      <c r="AA2990">
        <v>1</v>
      </c>
      <c r="AB2990">
        <v>1</v>
      </c>
      <c r="AC2990">
        <v>1</v>
      </c>
      <c r="AD2990">
        <v>1</v>
      </c>
      <c r="AE2990" t="s">
        <v>79</v>
      </c>
      <c r="AF2990">
        <v>1</v>
      </c>
      <c r="AG2990">
        <v>51970</v>
      </c>
      <c r="AH2990">
        <v>1</v>
      </c>
      <c r="AI2990" t="s">
        <v>63</v>
      </c>
      <c r="AJ2990">
        <v>1</v>
      </c>
      <c r="AK2990">
        <v>3</v>
      </c>
      <c r="AL2990">
        <v>0</v>
      </c>
      <c r="AM2990" t="s">
        <v>64</v>
      </c>
      <c r="AN2990">
        <v>1</v>
      </c>
      <c r="AO2990">
        <v>1</v>
      </c>
      <c r="AP2990">
        <v>1</v>
      </c>
      <c r="AQ2990">
        <v>72</v>
      </c>
      <c r="AR2990">
        <v>6441.85</v>
      </c>
      <c r="AS2990">
        <v>0</v>
      </c>
      <c r="AT2990">
        <v>2517.84</v>
      </c>
      <c r="AU2990">
        <v>0</v>
      </c>
      <c r="AV2990">
        <v>8959.69</v>
      </c>
      <c r="AW2990">
        <v>0</v>
      </c>
      <c r="AX2990">
        <v>1</v>
      </c>
      <c r="AY2990">
        <v>91730</v>
      </c>
      <c r="AZ2990">
        <v>0</v>
      </c>
    </row>
    <row r="2991" spans="1:52">
      <c r="A2991">
        <v>42</v>
      </c>
      <c r="B2991">
        <v>0</v>
      </c>
      <c r="C2991">
        <v>24.71</v>
      </c>
      <c r="D2991" t="s">
        <v>52</v>
      </c>
      <c r="E2991" t="s">
        <v>52</v>
      </c>
      <c r="F2991">
        <v>23</v>
      </c>
      <c r="G2991" t="s">
        <v>99</v>
      </c>
      <c r="H2991">
        <v>5072</v>
      </c>
      <c r="I2991" t="s">
        <v>54</v>
      </c>
      <c r="J2991" t="s">
        <v>55</v>
      </c>
      <c r="K2991" t="s">
        <v>5560</v>
      </c>
      <c r="L2991" t="s">
        <v>57</v>
      </c>
      <c r="M2991">
        <v>0</v>
      </c>
      <c r="N2991">
        <v>0</v>
      </c>
      <c r="O2991" t="s">
        <v>58</v>
      </c>
      <c r="P2991">
        <v>0</v>
      </c>
      <c r="Q2991" t="s">
        <v>72</v>
      </c>
      <c r="R2991" t="s">
        <v>660</v>
      </c>
      <c r="S2991">
        <v>37.388348999999998</v>
      </c>
      <c r="T2991">
        <v>-122.075299</v>
      </c>
      <c r="U2991">
        <v>1</v>
      </c>
      <c r="V2991">
        <v>25.95</v>
      </c>
      <c r="W2991">
        <v>1</v>
      </c>
      <c r="X2991">
        <v>0</v>
      </c>
      <c r="Y2991">
        <v>2</v>
      </c>
      <c r="Z2991" t="s">
        <v>105</v>
      </c>
      <c r="AA2991">
        <v>0</v>
      </c>
      <c r="AB2991">
        <v>0</v>
      </c>
      <c r="AC2991">
        <v>1</v>
      </c>
      <c r="AD2991">
        <v>1</v>
      </c>
      <c r="AE2991" t="s">
        <v>79</v>
      </c>
      <c r="AF2991">
        <v>1</v>
      </c>
      <c r="AG2991">
        <v>13483</v>
      </c>
      <c r="AH2991">
        <v>0</v>
      </c>
      <c r="AI2991" t="s">
        <v>63</v>
      </c>
      <c r="AJ2991">
        <v>1</v>
      </c>
      <c r="AK2991">
        <v>5</v>
      </c>
      <c r="AL2991">
        <v>0</v>
      </c>
      <c r="AM2991" t="s">
        <v>64</v>
      </c>
      <c r="AN2991">
        <v>0</v>
      </c>
      <c r="AO2991">
        <v>0</v>
      </c>
      <c r="AP2991">
        <v>0</v>
      </c>
      <c r="AQ2991">
        <v>71</v>
      </c>
      <c r="AR2991">
        <v>1801.9</v>
      </c>
      <c r="AS2991">
        <v>0</v>
      </c>
      <c r="AT2991">
        <v>1754.41</v>
      </c>
      <c r="AU2991">
        <v>0</v>
      </c>
      <c r="AV2991">
        <v>3556.31</v>
      </c>
      <c r="AW2991">
        <v>0</v>
      </c>
      <c r="AX2991">
        <v>0</v>
      </c>
      <c r="AY2991">
        <v>94041</v>
      </c>
      <c r="AZ2991">
        <v>0</v>
      </c>
    </row>
    <row r="2992" spans="1:52">
      <c r="A2992">
        <v>50</v>
      </c>
      <c r="B2992">
        <v>57</v>
      </c>
      <c r="C2992">
        <v>38.44</v>
      </c>
      <c r="D2992" t="s">
        <v>52</v>
      </c>
      <c r="E2992" t="s">
        <v>52</v>
      </c>
      <c r="F2992">
        <v>26</v>
      </c>
      <c r="G2992" t="s">
        <v>5079</v>
      </c>
      <c r="H2992">
        <v>5100</v>
      </c>
      <c r="I2992" t="s">
        <v>66</v>
      </c>
      <c r="J2992" t="s">
        <v>55</v>
      </c>
      <c r="K2992" t="s">
        <v>5561</v>
      </c>
      <c r="L2992" t="s">
        <v>57</v>
      </c>
      <c r="M2992">
        <v>1</v>
      </c>
      <c r="N2992">
        <v>0</v>
      </c>
      <c r="O2992" t="s">
        <v>68</v>
      </c>
      <c r="P2992">
        <v>1</v>
      </c>
      <c r="Q2992" t="s">
        <v>59</v>
      </c>
      <c r="R2992" t="s">
        <v>5081</v>
      </c>
      <c r="S2992">
        <v>34.152799999999999</v>
      </c>
      <c r="T2992">
        <v>-118.00048200000001</v>
      </c>
      <c r="U2992">
        <v>1</v>
      </c>
      <c r="V2992">
        <v>74.349999999999994</v>
      </c>
      <c r="W2992">
        <v>1</v>
      </c>
      <c r="X2992">
        <v>4</v>
      </c>
      <c r="Y2992">
        <v>9</v>
      </c>
      <c r="Z2992" t="s">
        <v>87</v>
      </c>
      <c r="AA2992">
        <v>0</v>
      </c>
      <c r="AB2992">
        <v>0</v>
      </c>
      <c r="AC2992">
        <v>0</v>
      </c>
      <c r="AD2992">
        <v>1</v>
      </c>
      <c r="AE2992" t="s">
        <v>62</v>
      </c>
      <c r="AF2992">
        <v>1</v>
      </c>
      <c r="AG2992">
        <v>41067</v>
      </c>
      <c r="AH2992">
        <v>0</v>
      </c>
      <c r="AI2992" t="s">
        <v>63</v>
      </c>
      <c r="AJ2992">
        <v>1</v>
      </c>
      <c r="AK2992">
        <v>5</v>
      </c>
      <c r="AL2992">
        <v>0</v>
      </c>
      <c r="AM2992" t="s">
        <v>64</v>
      </c>
      <c r="AN2992">
        <v>0</v>
      </c>
      <c r="AO2992">
        <v>0</v>
      </c>
      <c r="AP2992">
        <v>0</v>
      </c>
      <c r="AQ2992">
        <v>60</v>
      </c>
      <c r="AR2992">
        <v>4453.3</v>
      </c>
      <c r="AS2992">
        <v>0</v>
      </c>
      <c r="AT2992">
        <v>2306.4</v>
      </c>
      <c r="AU2992">
        <v>0</v>
      </c>
      <c r="AV2992">
        <v>6759.7</v>
      </c>
      <c r="AW2992">
        <v>0</v>
      </c>
      <c r="AX2992">
        <v>1</v>
      </c>
      <c r="AY2992">
        <v>91016</v>
      </c>
      <c r="AZ2992">
        <v>0</v>
      </c>
    </row>
    <row r="2993" spans="1:52">
      <c r="A2993">
        <v>45</v>
      </c>
      <c r="B2993">
        <v>0</v>
      </c>
      <c r="C2993">
        <v>41.56</v>
      </c>
      <c r="D2993" t="s">
        <v>52</v>
      </c>
      <c r="E2993" t="s">
        <v>52</v>
      </c>
      <c r="F2993">
        <v>53</v>
      </c>
      <c r="G2993" t="s">
        <v>4080</v>
      </c>
      <c r="H2993">
        <v>4194</v>
      </c>
      <c r="I2993" t="s">
        <v>75</v>
      </c>
      <c r="J2993" t="s">
        <v>55</v>
      </c>
      <c r="K2993" t="s">
        <v>5562</v>
      </c>
      <c r="L2993" t="s">
        <v>57</v>
      </c>
      <c r="M2993">
        <v>1</v>
      </c>
      <c r="N2993">
        <v>0</v>
      </c>
      <c r="O2993" t="s">
        <v>68</v>
      </c>
      <c r="P2993">
        <v>0</v>
      </c>
      <c r="Q2993" t="s">
        <v>72</v>
      </c>
      <c r="R2993" t="s">
        <v>4082</v>
      </c>
      <c r="S2993">
        <v>37.424342000000003</v>
      </c>
      <c r="T2993">
        <v>-122.16564099999999</v>
      </c>
      <c r="U2993">
        <v>1</v>
      </c>
      <c r="V2993">
        <v>19.399999999999999</v>
      </c>
      <c r="W2993">
        <v>0</v>
      </c>
      <c r="X2993">
        <v>2</v>
      </c>
      <c r="Y2993">
        <v>1</v>
      </c>
      <c r="Z2993" t="s">
        <v>61</v>
      </c>
      <c r="AA2993">
        <v>0</v>
      </c>
      <c r="AB2993">
        <v>0</v>
      </c>
      <c r="AC2993">
        <v>0</v>
      </c>
      <c r="AD2993">
        <v>1</v>
      </c>
      <c r="AE2993" t="s">
        <v>79</v>
      </c>
      <c r="AF2993">
        <v>1</v>
      </c>
      <c r="AG2993">
        <v>13386</v>
      </c>
      <c r="AH2993">
        <v>0</v>
      </c>
      <c r="AI2993" t="s">
        <v>63</v>
      </c>
      <c r="AJ2993">
        <v>1</v>
      </c>
      <c r="AK2993">
        <v>5</v>
      </c>
      <c r="AL2993">
        <v>0</v>
      </c>
      <c r="AM2993" t="s">
        <v>64</v>
      </c>
      <c r="AN2993">
        <v>0</v>
      </c>
      <c r="AO2993">
        <v>0</v>
      </c>
      <c r="AP2993">
        <v>0</v>
      </c>
      <c r="AQ2993">
        <v>57</v>
      </c>
      <c r="AR2993">
        <v>1061.5999999999999</v>
      </c>
      <c r="AS2993">
        <v>0</v>
      </c>
      <c r="AT2993">
        <v>2368.92</v>
      </c>
      <c r="AU2993">
        <v>0</v>
      </c>
      <c r="AV2993">
        <v>3430.52</v>
      </c>
      <c r="AW2993">
        <v>0</v>
      </c>
      <c r="AX2993">
        <v>0</v>
      </c>
      <c r="AY2993">
        <v>94305</v>
      </c>
      <c r="AZ2993">
        <v>0</v>
      </c>
    </row>
    <row r="2994" spans="1:52">
      <c r="A2994">
        <v>22</v>
      </c>
      <c r="B2994">
        <v>52</v>
      </c>
      <c r="C2994">
        <v>0</v>
      </c>
      <c r="D2994" t="s">
        <v>52</v>
      </c>
      <c r="E2994" t="s">
        <v>52</v>
      </c>
      <c r="F2994">
        <v>23</v>
      </c>
      <c r="G2994" t="s">
        <v>4317</v>
      </c>
      <c r="H2994">
        <v>4275</v>
      </c>
      <c r="I2994" t="s">
        <v>54</v>
      </c>
      <c r="J2994" t="s">
        <v>55</v>
      </c>
      <c r="K2994" t="s">
        <v>5563</v>
      </c>
      <c r="L2994" t="s">
        <v>57</v>
      </c>
      <c r="M2994">
        <v>0</v>
      </c>
      <c r="N2994">
        <v>1</v>
      </c>
      <c r="O2994" t="s">
        <v>58</v>
      </c>
      <c r="P2994">
        <v>1</v>
      </c>
      <c r="Q2994" t="s">
        <v>77</v>
      </c>
      <c r="R2994" t="s">
        <v>4319</v>
      </c>
      <c r="S2994">
        <v>33.936298000000001</v>
      </c>
      <c r="T2994">
        <v>-116.849577</v>
      </c>
      <c r="U2994">
        <v>1</v>
      </c>
      <c r="V2994">
        <v>66.25</v>
      </c>
      <c r="W2994">
        <v>0</v>
      </c>
      <c r="X2994">
        <v>0</v>
      </c>
      <c r="Y2994">
        <v>3</v>
      </c>
      <c r="Z2994" t="s">
        <v>61</v>
      </c>
      <c r="AA2994">
        <v>1</v>
      </c>
      <c r="AB2994">
        <v>1</v>
      </c>
      <c r="AC2994">
        <v>0</v>
      </c>
      <c r="AD2994">
        <v>1</v>
      </c>
      <c r="AE2994" t="s">
        <v>79</v>
      </c>
      <c r="AF2994">
        <v>0</v>
      </c>
      <c r="AG2994">
        <v>25859</v>
      </c>
      <c r="AH2994">
        <v>1</v>
      </c>
      <c r="AI2994" t="s">
        <v>63</v>
      </c>
      <c r="AJ2994">
        <v>1</v>
      </c>
      <c r="AK2994">
        <v>4</v>
      </c>
      <c r="AL2994">
        <v>0</v>
      </c>
      <c r="AM2994" t="s">
        <v>64</v>
      </c>
      <c r="AN2994">
        <v>1</v>
      </c>
      <c r="AO2994">
        <v>1</v>
      </c>
      <c r="AP2994">
        <v>1</v>
      </c>
      <c r="AQ2994">
        <v>52</v>
      </c>
      <c r="AR2994">
        <v>3330.1</v>
      </c>
      <c r="AS2994">
        <v>0</v>
      </c>
      <c r="AT2994">
        <v>0</v>
      </c>
      <c r="AU2994">
        <v>0</v>
      </c>
      <c r="AV2994">
        <v>3330.1</v>
      </c>
      <c r="AW2994">
        <v>1</v>
      </c>
      <c r="AX2994">
        <v>1</v>
      </c>
      <c r="AY2994">
        <v>92220</v>
      </c>
      <c r="AZ2994">
        <v>0</v>
      </c>
    </row>
    <row r="2995" spans="1:52">
      <c r="A2995">
        <v>20</v>
      </c>
      <c r="B2995">
        <v>51</v>
      </c>
      <c r="C2995">
        <v>27.09</v>
      </c>
      <c r="D2995" t="s">
        <v>52</v>
      </c>
      <c r="E2995" t="s">
        <v>52</v>
      </c>
      <c r="F2995">
        <v>74</v>
      </c>
      <c r="G2995" t="s">
        <v>376</v>
      </c>
      <c r="H2995">
        <v>6204</v>
      </c>
      <c r="I2995" t="s">
        <v>54</v>
      </c>
      <c r="J2995" t="s">
        <v>55</v>
      </c>
      <c r="K2995" t="s">
        <v>5564</v>
      </c>
      <c r="L2995" t="s">
        <v>57</v>
      </c>
      <c r="M2995">
        <v>1</v>
      </c>
      <c r="N2995">
        <v>1</v>
      </c>
      <c r="O2995" t="s">
        <v>58</v>
      </c>
      <c r="P2995">
        <v>1</v>
      </c>
      <c r="Q2995" t="s">
        <v>59</v>
      </c>
      <c r="R2995" t="s">
        <v>5490</v>
      </c>
      <c r="S2995">
        <v>33.976328000000002</v>
      </c>
      <c r="T2995">
        <v>-117.31978599999999</v>
      </c>
      <c r="U2995">
        <v>0</v>
      </c>
      <c r="V2995">
        <v>90.95</v>
      </c>
      <c r="W2995">
        <v>1</v>
      </c>
      <c r="X2995">
        <v>1</v>
      </c>
      <c r="Y2995">
        <v>0</v>
      </c>
      <c r="Z2995" t="s">
        <v>105</v>
      </c>
      <c r="AA2995">
        <v>0</v>
      </c>
      <c r="AB2995">
        <v>1</v>
      </c>
      <c r="AC2995">
        <v>1</v>
      </c>
      <c r="AD2995">
        <v>0</v>
      </c>
      <c r="AE2995" t="s">
        <v>79</v>
      </c>
      <c r="AF2995">
        <v>1</v>
      </c>
      <c r="AG2995">
        <v>48649</v>
      </c>
      <c r="AH2995">
        <v>1</v>
      </c>
      <c r="AI2995" t="s">
        <v>63</v>
      </c>
      <c r="AJ2995">
        <v>0</v>
      </c>
      <c r="AK2995">
        <v>3</v>
      </c>
      <c r="AL2995">
        <v>0</v>
      </c>
      <c r="AM2995" t="s">
        <v>64</v>
      </c>
      <c r="AN2995">
        <v>0</v>
      </c>
      <c r="AO2995">
        <v>0</v>
      </c>
      <c r="AP2995">
        <v>0</v>
      </c>
      <c r="AQ2995">
        <v>66</v>
      </c>
      <c r="AR2995">
        <v>5930.05</v>
      </c>
      <c r="AS2995">
        <v>0</v>
      </c>
      <c r="AT2995">
        <v>1787.94</v>
      </c>
      <c r="AU2995">
        <v>0</v>
      </c>
      <c r="AV2995">
        <v>7717.99</v>
      </c>
      <c r="AW2995">
        <v>1</v>
      </c>
      <c r="AX2995">
        <v>1</v>
      </c>
      <c r="AY2995">
        <v>92507</v>
      </c>
      <c r="AZ2995">
        <v>0</v>
      </c>
    </row>
    <row r="2996" spans="1:52">
      <c r="A2996">
        <v>45</v>
      </c>
      <c r="B2996">
        <v>0</v>
      </c>
      <c r="C2996">
        <v>35.32</v>
      </c>
      <c r="D2996" t="s">
        <v>52</v>
      </c>
      <c r="E2996" t="s">
        <v>52</v>
      </c>
      <c r="F2996">
        <v>53</v>
      </c>
      <c r="G2996" t="s">
        <v>210</v>
      </c>
      <c r="H2996">
        <v>4263</v>
      </c>
      <c r="I2996" t="s">
        <v>66</v>
      </c>
      <c r="J2996" t="s">
        <v>55</v>
      </c>
      <c r="K2996" t="s">
        <v>5565</v>
      </c>
      <c r="L2996" t="s">
        <v>57</v>
      </c>
      <c r="M2996">
        <v>0</v>
      </c>
      <c r="N2996">
        <v>0</v>
      </c>
      <c r="O2996" t="s">
        <v>68</v>
      </c>
      <c r="P2996">
        <v>0</v>
      </c>
      <c r="Q2996" t="s">
        <v>72</v>
      </c>
      <c r="R2996" t="s">
        <v>5566</v>
      </c>
      <c r="S2996">
        <v>38.574855999999997</v>
      </c>
      <c r="T2996">
        <v>-121.46504</v>
      </c>
      <c r="U2996">
        <v>0</v>
      </c>
      <c r="V2996">
        <v>20.85</v>
      </c>
      <c r="W2996">
        <v>0</v>
      </c>
      <c r="X2996">
        <v>0</v>
      </c>
      <c r="Y2996">
        <v>0</v>
      </c>
      <c r="Z2996" t="s">
        <v>61</v>
      </c>
      <c r="AA2996">
        <v>0</v>
      </c>
      <c r="AB2996">
        <v>0</v>
      </c>
      <c r="AC2996">
        <v>0</v>
      </c>
      <c r="AD2996">
        <v>0</v>
      </c>
      <c r="AE2996" t="s">
        <v>62</v>
      </c>
      <c r="AF2996">
        <v>1</v>
      </c>
      <c r="AG2996">
        <v>16164</v>
      </c>
      <c r="AH2996">
        <v>0</v>
      </c>
      <c r="AI2996" t="s">
        <v>63</v>
      </c>
      <c r="AJ2996">
        <v>0</v>
      </c>
      <c r="AK2996">
        <v>5</v>
      </c>
      <c r="AL2996">
        <v>0</v>
      </c>
      <c r="AM2996" t="s">
        <v>64</v>
      </c>
      <c r="AN2996">
        <v>0</v>
      </c>
      <c r="AO2996">
        <v>0</v>
      </c>
      <c r="AP2996">
        <v>0</v>
      </c>
      <c r="AQ2996">
        <v>23</v>
      </c>
      <c r="AR2996">
        <v>473.9</v>
      </c>
      <c r="AS2996">
        <v>0</v>
      </c>
      <c r="AT2996">
        <v>812.36</v>
      </c>
      <c r="AU2996">
        <v>0</v>
      </c>
      <c r="AV2996">
        <v>1286.26</v>
      </c>
      <c r="AW2996">
        <v>0</v>
      </c>
      <c r="AX2996">
        <v>0</v>
      </c>
      <c r="AY2996">
        <v>95816</v>
      </c>
      <c r="AZ2996">
        <v>0</v>
      </c>
    </row>
    <row r="2997" spans="1:52">
      <c r="A2997">
        <v>79</v>
      </c>
      <c r="B2997">
        <v>17</v>
      </c>
      <c r="C2997">
        <v>10.67</v>
      </c>
      <c r="D2997" t="s">
        <v>80</v>
      </c>
      <c r="E2997" t="s">
        <v>240</v>
      </c>
      <c r="F2997">
        <v>92</v>
      </c>
      <c r="G2997" t="s">
        <v>2534</v>
      </c>
      <c r="H2997">
        <v>2654</v>
      </c>
      <c r="I2997" t="s">
        <v>75</v>
      </c>
      <c r="J2997" t="s">
        <v>55</v>
      </c>
      <c r="K2997" t="s">
        <v>5567</v>
      </c>
      <c r="L2997" t="s">
        <v>84</v>
      </c>
      <c r="M2997">
        <v>0</v>
      </c>
      <c r="N2997">
        <v>1</v>
      </c>
      <c r="O2997" t="s">
        <v>68</v>
      </c>
      <c r="P2997">
        <v>1</v>
      </c>
      <c r="Q2997" t="s">
        <v>77</v>
      </c>
      <c r="R2997" t="s">
        <v>2536</v>
      </c>
      <c r="S2997">
        <v>37.680844</v>
      </c>
      <c r="T2997">
        <v>-122.48130999999999</v>
      </c>
      <c r="U2997">
        <v>0</v>
      </c>
      <c r="V2997">
        <v>62.7</v>
      </c>
      <c r="W2997">
        <v>0</v>
      </c>
      <c r="X2997">
        <v>0</v>
      </c>
      <c r="Y2997">
        <v>0</v>
      </c>
      <c r="Z2997" t="s">
        <v>61</v>
      </c>
      <c r="AA2997">
        <v>0</v>
      </c>
      <c r="AB2997">
        <v>1</v>
      </c>
      <c r="AC2997">
        <v>0</v>
      </c>
      <c r="AD2997">
        <v>0</v>
      </c>
      <c r="AE2997" t="s">
        <v>79</v>
      </c>
      <c r="AF2997">
        <v>1</v>
      </c>
      <c r="AG2997">
        <v>63337</v>
      </c>
      <c r="AH2997">
        <v>0</v>
      </c>
      <c r="AI2997" t="s">
        <v>63</v>
      </c>
      <c r="AJ2997">
        <v>0</v>
      </c>
      <c r="AK2997">
        <v>1</v>
      </c>
      <c r="AL2997">
        <v>1</v>
      </c>
      <c r="AM2997" t="s">
        <v>64</v>
      </c>
      <c r="AN2997">
        <v>1</v>
      </c>
      <c r="AO2997">
        <v>0</v>
      </c>
      <c r="AP2997">
        <v>0</v>
      </c>
      <c r="AQ2997">
        <v>45</v>
      </c>
      <c r="AR2997">
        <v>2791.5</v>
      </c>
      <c r="AS2997">
        <v>0</v>
      </c>
      <c r="AT2997">
        <v>480.15</v>
      </c>
      <c r="AU2997">
        <v>0</v>
      </c>
      <c r="AV2997">
        <v>3271.65</v>
      </c>
      <c r="AW2997">
        <v>0</v>
      </c>
      <c r="AX2997">
        <v>1</v>
      </c>
      <c r="AY2997">
        <v>94015</v>
      </c>
      <c r="AZ2997">
        <v>1</v>
      </c>
    </row>
    <row r="2998" spans="1:52">
      <c r="A2998">
        <v>24</v>
      </c>
      <c r="B2998">
        <v>0</v>
      </c>
      <c r="C2998">
        <v>33.61</v>
      </c>
      <c r="D2998" t="s">
        <v>52</v>
      </c>
      <c r="E2998" t="s">
        <v>52</v>
      </c>
      <c r="F2998">
        <v>72</v>
      </c>
      <c r="G2998" t="s">
        <v>186</v>
      </c>
      <c r="H2998">
        <v>4766</v>
      </c>
      <c r="I2998" t="s">
        <v>54</v>
      </c>
      <c r="J2998" t="s">
        <v>55</v>
      </c>
      <c r="K2998" t="s">
        <v>5568</v>
      </c>
      <c r="L2998" t="s">
        <v>57</v>
      </c>
      <c r="M2998">
        <v>0</v>
      </c>
      <c r="N2998">
        <v>0</v>
      </c>
      <c r="O2998" t="s">
        <v>68</v>
      </c>
      <c r="P2998">
        <v>0</v>
      </c>
      <c r="Q2998" t="s">
        <v>72</v>
      </c>
      <c r="R2998" t="s">
        <v>2318</v>
      </c>
      <c r="S2998">
        <v>34.030577999999998</v>
      </c>
      <c r="T2998">
        <v>-118.399613</v>
      </c>
      <c r="U2998">
        <v>1</v>
      </c>
      <c r="V2998">
        <v>24.45</v>
      </c>
      <c r="W2998">
        <v>1</v>
      </c>
      <c r="X2998">
        <v>0</v>
      </c>
      <c r="Y2998">
        <v>2</v>
      </c>
      <c r="Z2998" t="s">
        <v>61</v>
      </c>
      <c r="AA2998">
        <v>0</v>
      </c>
      <c r="AB2998">
        <v>0</v>
      </c>
      <c r="AC2998">
        <v>0</v>
      </c>
      <c r="AD2998">
        <v>1</v>
      </c>
      <c r="AE2998" t="s">
        <v>62</v>
      </c>
      <c r="AF2998">
        <v>1</v>
      </c>
      <c r="AG2998">
        <v>58218</v>
      </c>
      <c r="AH2998">
        <v>0</v>
      </c>
      <c r="AI2998" t="s">
        <v>63</v>
      </c>
      <c r="AJ2998">
        <v>1</v>
      </c>
      <c r="AK2998">
        <v>3</v>
      </c>
      <c r="AL2998">
        <v>0</v>
      </c>
      <c r="AM2998" t="s">
        <v>64</v>
      </c>
      <c r="AN2998">
        <v>0</v>
      </c>
      <c r="AO2998">
        <v>0</v>
      </c>
      <c r="AP2998">
        <v>0</v>
      </c>
      <c r="AQ2998">
        <v>71</v>
      </c>
      <c r="AR2998">
        <v>1730.65</v>
      </c>
      <c r="AS2998">
        <v>0</v>
      </c>
      <c r="AT2998">
        <v>2386.31</v>
      </c>
      <c r="AU2998">
        <v>0</v>
      </c>
      <c r="AV2998">
        <v>4116.96</v>
      </c>
      <c r="AW2998">
        <v>1</v>
      </c>
      <c r="AX2998">
        <v>0</v>
      </c>
      <c r="AY2998">
        <v>90034</v>
      </c>
      <c r="AZ2998">
        <v>0</v>
      </c>
    </row>
    <row r="2999" spans="1:52">
      <c r="A2999">
        <v>66</v>
      </c>
      <c r="B2999">
        <v>27</v>
      </c>
      <c r="C2999">
        <v>11.57</v>
      </c>
      <c r="D2999" t="s">
        <v>88</v>
      </c>
      <c r="E2999" t="s">
        <v>89</v>
      </c>
      <c r="F2999">
        <v>74</v>
      </c>
      <c r="G2999" t="s">
        <v>1305</v>
      </c>
      <c r="H2999">
        <v>5084</v>
      </c>
      <c r="I2999" t="s">
        <v>66</v>
      </c>
      <c r="J2999" t="s">
        <v>55</v>
      </c>
      <c r="K2999" t="s">
        <v>5569</v>
      </c>
      <c r="L2999" t="s">
        <v>84</v>
      </c>
      <c r="M2999">
        <v>0</v>
      </c>
      <c r="N2999">
        <v>0</v>
      </c>
      <c r="O2999" t="s">
        <v>68</v>
      </c>
      <c r="P2999">
        <v>1</v>
      </c>
      <c r="Q2999" t="s">
        <v>59</v>
      </c>
      <c r="R2999" t="s">
        <v>1730</v>
      </c>
      <c r="S2999">
        <v>37.516790999999998</v>
      </c>
      <c r="T2999">
        <v>-121.899117</v>
      </c>
      <c r="U2999">
        <v>0</v>
      </c>
      <c r="V2999">
        <v>100.3</v>
      </c>
      <c r="W2999">
        <v>0</v>
      </c>
      <c r="X2999">
        <v>0</v>
      </c>
      <c r="Y2999">
        <v>0</v>
      </c>
      <c r="Z2999" t="s">
        <v>61</v>
      </c>
      <c r="AA2999">
        <v>0</v>
      </c>
      <c r="AB2999">
        <v>1</v>
      </c>
      <c r="AC2999">
        <v>0</v>
      </c>
      <c r="AD2999">
        <v>0</v>
      </c>
      <c r="AE2999" t="s">
        <v>79</v>
      </c>
      <c r="AF2999">
        <v>1</v>
      </c>
      <c r="AG2999">
        <v>46917</v>
      </c>
      <c r="AH2999">
        <v>1</v>
      </c>
      <c r="AI2999" t="s">
        <v>63</v>
      </c>
      <c r="AJ2999">
        <v>0</v>
      </c>
      <c r="AK2999">
        <v>1</v>
      </c>
      <c r="AL2999">
        <v>1</v>
      </c>
      <c r="AM2999" t="s">
        <v>64</v>
      </c>
      <c r="AN2999">
        <v>1</v>
      </c>
      <c r="AO2999">
        <v>1</v>
      </c>
      <c r="AP2999">
        <v>1</v>
      </c>
      <c r="AQ2999">
        <v>8</v>
      </c>
      <c r="AR2999">
        <v>832.35</v>
      </c>
      <c r="AS2999">
        <v>0</v>
      </c>
      <c r="AT2999">
        <v>92.56</v>
      </c>
      <c r="AU2999">
        <v>0</v>
      </c>
      <c r="AV2999">
        <v>924.91</v>
      </c>
      <c r="AW2999">
        <v>0</v>
      </c>
      <c r="AX2999">
        <v>1</v>
      </c>
      <c r="AY2999">
        <v>94539</v>
      </c>
      <c r="AZ2999">
        <v>1</v>
      </c>
    </row>
    <row r="3000" spans="1:52">
      <c r="A3000">
        <v>52</v>
      </c>
      <c r="B3000">
        <v>20</v>
      </c>
      <c r="C3000">
        <v>49.3</v>
      </c>
      <c r="D3000" t="s">
        <v>88</v>
      </c>
      <c r="E3000" t="s">
        <v>89</v>
      </c>
      <c r="F3000">
        <v>77</v>
      </c>
      <c r="G3000" t="s">
        <v>4508</v>
      </c>
      <c r="H3000">
        <v>4418</v>
      </c>
      <c r="I3000" t="s">
        <v>66</v>
      </c>
      <c r="J3000" t="s">
        <v>55</v>
      </c>
      <c r="K3000" t="s">
        <v>5570</v>
      </c>
      <c r="L3000" t="s">
        <v>84</v>
      </c>
      <c r="M3000">
        <v>0</v>
      </c>
      <c r="N3000">
        <v>0</v>
      </c>
      <c r="O3000" t="s">
        <v>68</v>
      </c>
      <c r="P3000">
        <v>1</v>
      </c>
      <c r="Q3000" t="s">
        <v>59</v>
      </c>
      <c r="R3000" t="s">
        <v>4510</v>
      </c>
      <c r="S3000">
        <v>34.186211</v>
      </c>
      <c r="T3000">
        <v>-117.07683</v>
      </c>
      <c r="U3000">
        <v>0</v>
      </c>
      <c r="V3000">
        <v>80.25</v>
      </c>
      <c r="W3000">
        <v>1</v>
      </c>
      <c r="X3000">
        <v>0</v>
      </c>
      <c r="Y3000">
        <v>0</v>
      </c>
      <c r="Z3000" t="s">
        <v>258</v>
      </c>
      <c r="AA3000">
        <v>1</v>
      </c>
      <c r="AB3000">
        <v>0</v>
      </c>
      <c r="AC3000">
        <v>1</v>
      </c>
      <c r="AD3000">
        <v>0</v>
      </c>
      <c r="AE3000" t="s">
        <v>62</v>
      </c>
      <c r="AF3000">
        <v>1</v>
      </c>
      <c r="AG3000">
        <v>5395</v>
      </c>
      <c r="AH3000">
        <v>0</v>
      </c>
      <c r="AI3000" t="s">
        <v>63</v>
      </c>
      <c r="AJ3000">
        <v>0</v>
      </c>
      <c r="AK3000">
        <v>1</v>
      </c>
      <c r="AL3000">
        <v>0</v>
      </c>
      <c r="AM3000" t="s">
        <v>64</v>
      </c>
      <c r="AN3000">
        <v>0</v>
      </c>
      <c r="AO3000">
        <v>0</v>
      </c>
      <c r="AP3000">
        <v>0</v>
      </c>
      <c r="AQ3000">
        <v>24</v>
      </c>
      <c r="AR3000">
        <v>1861.5</v>
      </c>
      <c r="AS3000">
        <v>0</v>
      </c>
      <c r="AT3000">
        <v>1183.2</v>
      </c>
      <c r="AU3000">
        <v>0</v>
      </c>
      <c r="AV3000">
        <v>3044.7</v>
      </c>
      <c r="AW3000">
        <v>0</v>
      </c>
      <c r="AX3000">
        <v>1</v>
      </c>
      <c r="AY3000">
        <v>92382</v>
      </c>
      <c r="AZ3000">
        <v>1</v>
      </c>
    </row>
    <row r="3001" spans="1:52">
      <c r="A3001">
        <v>66</v>
      </c>
      <c r="B3001">
        <v>22</v>
      </c>
      <c r="C3001">
        <v>32.369999999999997</v>
      </c>
      <c r="D3001" t="s">
        <v>52</v>
      </c>
      <c r="E3001" t="s">
        <v>52</v>
      </c>
      <c r="F3001">
        <v>69</v>
      </c>
      <c r="G3001" t="s">
        <v>817</v>
      </c>
      <c r="H3001">
        <v>6072</v>
      </c>
      <c r="I3001" t="s">
        <v>54</v>
      </c>
      <c r="J3001" t="s">
        <v>55</v>
      </c>
      <c r="K3001" t="s">
        <v>5571</v>
      </c>
      <c r="L3001" t="s">
        <v>57</v>
      </c>
      <c r="M3001">
        <v>0</v>
      </c>
      <c r="N3001">
        <v>0</v>
      </c>
      <c r="O3001" t="s">
        <v>58</v>
      </c>
      <c r="P3001">
        <v>1</v>
      </c>
      <c r="Q3001" t="s">
        <v>59</v>
      </c>
      <c r="R3001" t="s">
        <v>819</v>
      </c>
      <c r="S3001">
        <v>34.238162000000003</v>
      </c>
      <c r="T3001">
        <v>-117.534306</v>
      </c>
      <c r="U3001">
        <v>1</v>
      </c>
      <c r="V3001">
        <v>78.5</v>
      </c>
      <c r="W3001">
        <v>1</v>
      </c>
      <c r="X3001">
        <v>0</v>
      </c>
      <c r="Y3001">
        <v>4</v>
      </c>
      <c r="Z3001" t="s">
        <v>105</v>
      </c>
      <c r="AA3001">
        <v>0</v>
      </c>
      <c r="AB3001">
        <v>1</v>
      </c>
      <c r="AC3001">
        <v>0</v>
      </c>
      <c r="AD3001">
        <v>1</v>
      </c>
      <c r="AE3001" t="s">
        <v>62</v>
      </c>
      <c r="AF3001">
        <v>1</v>
      </c>
      <c r="AG3001">
        <v>1090</v>
      </c>
      <c r="AH3001">
        <v>0</v>
      </c>
      <c r="AI3001" t="s">
        <v>63</v>
      </c>
      <c r="AJ3001">
        <v>1</v>
      </c>
      <c r="AK3001">
        <v>3</v>
      </c>
      <c r="AL3001">
        <v>1</v>
      </c>
      <c r="AM3001" t="s">
        <v>64</v>
      </c>
      <c r="AN3001">
        <v>0</v>
      </c>
      <c r="AO3001">
        <v>0</v>
      </c>
      <c r="AP3001">
        <v>0</v>
      </c>
      <c r="AQ3001">
        <v>72</v>
      </c>
      <c r="AR3001">
        <v>5602.25</v>
      </c>
      <c r="AS3001">
        <v>0</v>
      </c>
      <c r="AT3001">
        <v>2330.64</v>
      </c>
      <c r="AU3001">
        <v>0</v>
      </c>
      <c r="AV3001">
        <v>7932.89</v>
      </c>
      <c r="AW3001">
        <v>0</v>
      </c>
      <c r="AX3001">
        <v>1</v>
      </c>
      <c r="AY3001">
        <v>92358</v>
      </c>
      <c r="AZ3001">
        <v>0</v>
      </c>
    </row>
    <row r="3002" spans="1:52">
      <c r="A3002">
        <v>72</v>
      </c>
      <c r="B3002">
        <v>24</v>
      </c>
      <c r="C3002">
        <v>37.53</v>
      </c>
      <c r="D3002" t="s">
        <v>52</v>
      </c>
      <c r="E3002" t="s">
        <v>52</v>
      </c>
      <c r="F3002">
        <v>20</v>
      </c>
      <c r="G3002" t="s">
        <v>1426</v>
      </c>
      <c r="H3002">
        <v>5089</v>
      </c>
      <c r="I3002" t="s">
        <v>54</v>
      </c>
      <c r="J3002" t="s">
        <v>55</v>
      </c>
      <c r="K3002" t="s">
        <v>5572</v>
      </c>
      <c r="L3002" t="s">
        <v>57</v>
      </c>
      <c r="M3002">
        <v>0</v>
      </c>
      <c r="N3002">
        <v>1</v>
      </c>
      <c r="O3002" t="s">
        <v>58</v>
      </c>
      <c r="P3002">
        <v>1</v>
      </c>
      <c r="Q3002" t="s">
        <v>77</v>
      </c>
      <c r="R3002" t="s">
        <v>5573</v>
      </c>
      <c r="S3002">
        <v>38.128087000000001</v>
      </c>
      <c r="T3002">
        <v>-121.40779999999999</v>
      </c>
      <c r="U3002">
        <v>1</v>
      </c>
      <c r="V3002">
        <v>82.7</v>
      </c>
      <c r="W3002">
        <v>1</v>
      </c>
      <c r="X3002">
        <v>0</v>
      </c>
      <c r="Y3002">
        <v>1</v>
      </c>
      <c r="Z3002" t="s">
        <v>105</v>
      </c>
      <c r="AA3002">
        <v>1</v>
      </c>
      <c r="AB3002">
        <v>1</v>
      </c>
      <c r="AC3002">
        <v>1</v>
      </c>
      <c r="AD3002">
        <v>1</v>
      </c>
      <c r="AE3002" t="s">
        <v>62</v>
      </c>
      <c r="AF3002">
        <v>1</v>
      </c>
      <c r="AG3002">
        <v>22073</v>
      </c>
      <c r="AH3002">
        <v>1</v>
      </c>
      <c r="AI3002" t="s">
        <v>63</v>
      </c>
      <c r="AJ3002">
        <v>1</v>
      </c>
      <c r="AK3002">
        <v>3</v>
      </c>
      <c r="AL3002">
        <v>1</v>
      </c>
      <c r="AM3002" t="s">
        <v>64</v>
      </c>
      <c r="AN3002">
        <v>1</v>
      </c>
      <c r="AO3002">
        <v>1</v>
      </c>
      <c r="AP3002">
        <v>0</v>
      </c>
      <c r="AQ3002">
        <v>71</v>
      </c>
      <c r="AR3002">
        <v>5831.2</v>
      </c>
      <c r="AS3002">
        <v>0</v>
      </c>
      <c r="AT3002">
        <v>2664.63</v>
      </c>
      <c r="AU3002">
        <v>0</v>
      </c>
      <c r="AV3002">
        <v>8495.83</v>
      </c>
      <c r="AW3002">
        <v>0</v>
      </c>
      <c r="AX3002">
        <v>1</v>
      </c>
      <c r="AY3002">
        <v>95242</v>
      </c>
      <c r="AZ3002">
        <v>0</v>
      </c>
    </row>
    <row r="3003" spans="1:52">
      <c r="A3003">
        <v>20</v>
      </c>
      <c r="B3003">
        <v>48</v>
      </c>
      <c r="C3003">
        <v>37.450000000000003</v>
      </c>
      <c r="D3003" t="s">
        <v>52</v>
      </c>
      <c r="E3003" t="s">
        <v>52</v>
      </c>
      <c r="F3003">
        <v>59</v>
      </c>
      <c r="G3003" t="s">
        <v>1871</v>
      </c>
      <c r="H3003">
        <v>5527</v>
      </c>
      <c r="I3003" t="s">
        <v>54</v>
      </c>
      <c r="J3003" t="s">
        <v>55</v>
      </c>
      <c r="K3003" t="s">
        <v>5574</v>
      </c>
      <c r="L3003" t="s">
        <v>57</v>
      </c>
      <c r="M3003">
        <v>0</v>
      </c>
      <c r="N3003">
        <v>1</v>
      </c>
      <c r="O3003" t="s">
        <v>58</v>
      </c>
      <c r="P3003">
        <v>1</v>
      </c>
      <c r="Q3003" t="s">
        <v>77</v>
      </c>
      <c r="R3003" t="s">
        <v>1873</v>
      </c>
      <c r="S3003">
        <v>37.674002000000002</v>
      </c>
      <c r="T3003">
        <v>-122.076796</v>
      </c>
      <c r="U3003">
        <v>1</v>
      </c>
      <c r="V3003">
        <v>92.4</v>
      </c>
      <c r="W3003">
        <v>1</v>
      </c>
      <c r="X3003">
        <v>0</v>
      </c>
      <c r="Y3003">
        <v>8</v>
      </c>
      <c r="Z3003" t="s">
        <v>61</v>
      </c>
      <c r="AA3003">
        <v>1</v>
      </c>
      <c r="AB3003">
        <v>1</v>
      </c>
      <c r="AC3003">
        <v>1</v>
      </c>
      <c r="AD3003">
        <v>1</v>
      </c>
      <c r="AE3003" t="s">
        <v>62</v>
      </c>
      <c r="AF3003">
        <v>1</v>
      </c>
      <c r="AG3003">
        <v>60274</v>
      </c>
      <c r="AH3003">
        <v>1</v>
      </c>
      <c r="AI3003" t="s">
        <v>63</v>
      </c>
      <c r="AJ3003">
        <v>1</v>
      </c>
      <c r="AK3003">
        <v>3</v>
      </c>
      <c r="AL3003">
        <v>0</v>
      </c>
      <c r="AM3003" t="s">
        <v>64</v>
      </c>
      <c r="AN3003">
        <v>1</v>
      </c>
      <c r="AO3003">
        <v>1</v>
      </c>
      <c r="AP3003">
        <v>1</v>
      </c>
      <c r="AQ3003">
        <v>72</v>
      </c>
      <c r="AR3003">
        <v>6786.1</v>
      </c>
      <c r="AS3003">
        <v>150</v>
      </c>
      <c r="AT3003">
        <v>2696.4</v>
      </c>
      <c r="AU3003">
        <v>0</v>
      </c>
      <c r="AV3003">
        <v>9632.5</v>
      </c>
      <c r="AW3003">
        <v>1</v>
      </c>
      <c r="AX3003">
        <v>0</v>
      </c>
      <c r="AY3003">
        <v>94541</v>
      </c>
      <c r="AZ3003">
        <v>0</v>
      </c>
    </row>
    <row r="3004" spans="1:52">
      <c r="A3004">
        <v>38</v>
      </c>
      <c r="B3004">
        <v>0</v>
      </c>
      <c r="C3004">
        <v>13.72</v>
      </c>
      <c r="D3004" t="s">
        <v>52</v>
      </c>
      <c r="E3004" t="s">
        <v>52</v>
      </c>
      <c r="F3004">
        <v>71</v>
      </c>
      <c r="G3004" t="s">
        <v>2741</v>
      </c>
      <c r="H3004">
        <v>6251</v>
      </c>
      <c r="I3004" t="s">
        <v>54</v>
      </c>
      <c r="J3004" t="s">
        <v>55</v>
      </c>
      <c r="K3004" t="s">
        <v>5575</v>
      </c>
      <c r="L3004" t="s">
        <v>57</v>
      </c>
      <c r="M3004">
        <v>0</v>
      </c>
      <c r="N3004">
        <v>0</v>
      </c>
      <c r="O3004" t="s">
        <v>68</v>
      </c>
      <c r="P3004">
        <v>0</v>
      </c>
      <c r="Q3004" t="s">
        <v>72</v>
      </c>
      <c r="R3004" t="s">
        <v>2743</v>
      </c>
      <c r="S3004">
        <v>33.884073000000001</v>
      </c>
      <c r="T3004">
        <v>-117.732197</v>
      </c>
      <c r="U3004">
        <v>1</v>
      </c>
      <c r="V3004">
        <v>24.8</v>
      </c>
      <c r="W3004">
        <v>1</v>
      </c>
      <c r="X3004">
        <v>0</v>
      </c>
      <c r="Y3004">
        <v>1</v>
      </c>
      <c r="Z3004" t="s">
        <v>61</v>
      </c>
      <c r="AA3004">
        <v>0</v>
      </c>
      <c r="AB3004">
        <v>0</v>
      </c>
      <c r="AC3004">
        <v>0</v>
      </c>
      <c r="AD3004">
        <v>1</v>
      </c>
      <c r="AE3004" t="s">
        <v>79</v>
      </c>
      <c r="AF3004">
        <v>1</v>
      </c>
      <c r="AG3004">
        <v>20893</v>
      </c>
      <c r="AH3004">
        <v>0</v>
      </c>
      <c r="AI3004" t="s">
        <v>63</v>
      </c>
      <c r="AJ3004">
        <v>1</v>
      </c>
      <c r="AK3004">
        <v>3</v>
      </c>
      <c r="AL3004">
        <v>0</v>
      </c>
      <c r="AM3004" t="s">
        <v>64</v>
      </c>
      <c r="AN3004">
        <v>0</v>
      </c>
      <c r="AO3004">
        <v>0</v>
      </c>
      <c r="AP3004">
        <v>0</v>
      </c>
      <c r="AQ3004">
        <v>72</v>
      </c>
      <c r="AR3004">
        <v>1874.3</v>
      </c>
      <c r="AS3004">
        <v>0</v>
      </c>
      <c r="AT3004">
        <v>987.84</v>
      </c>
      <c r="AU3004">
        <v>16.260000000000002</v>
      </c>
      <c r="AV3004">
        <v>2845.88</v>
      </c>
      <c r="AW3004">
        <v>0</v>
      </c>
      <c r="AX3004">
        <v>0</v>
      </c>
      <c r="AY3004">
        <v>92887</v>
      </c>
      <c r="AZ3004">
        <v>0</v>
      </c>
    </row>
    <row r="3005" spans="1:52">
      <c r="A3005">
        <v>61</v>
      </c>
      <c r="B3005">
        <v>14</v>
      </c>
      <c r="C3005">
        <v>1.59</v>
      </c>
      <c r="D3005" t="s">
        <v>97</v>
      </c>
      <c r="E3005" t="s">
        <v>473</v>
      </c>
      <c r="F3005">
        <v>79</v>
      </c>
      <c r="G3005" t="s">
        <v>2106</v>
      </c>
      <c r="H3005">
        <v>2326</v>
      </c>
      <c r="I3005" t="s">
        <v>66</v>
      </c>
      <c r="J3005" t="s">
        <v>55</v>
      </c>
      <c r="K3005" t="s">
        <v>5576</v>
      </c>
      <c r="L3005" t="s">
        <v>84</v>
      </c>
      <c r="M3005">
        <v>0</v>
      </c>
      <c r="N3005">
        <v>0</v>
      </c>
      <c r="O3005" t="s">
        <v>58</v>
      </c>
      <c r="P3005">
        <v>1</v>
      </c>
      <c r="Q3005" t="s">
        <v>85</v>
      </c>
      <c r="R3005" t="s">
        <v>2108</v>
      </c>
      <c r="S3005">
        <v>34.223244000000001</v>
      </c>
      <c r="T3005">
        <v>-119.18012</v>
      </c>
      <c r="U3005">
        <v>0</v>
      </c>
      <c r="V3005">
        <v>53.55</v>
      </c>
      <c r="W3005">
        <v>0</v>
      </c>
      <c r="X3005">
        <v>0</v>
      </c>
      <c r="Y3005">
        <v>0</v>
      </c>
      <c r="Z3005" t="s">
        <v>61</v>
      </c>
      <c r="AA3005">
        <v>0</v>
      </c>
      <c r="AB3005">
        <v>0</v>
      </c>
      <c r="AC3005">
        <v>1</v>
      </c>
      <c r="AD3005">
        <v>0</v>
      </c>
      <c r="AE3005" t="s">
        <v>79</v>
      </c>
      <c r="AF3005">
        <v>1</v>
      </c>
      <c r="AG3005">
        <v>79736</v>
      </c>
      <c r="AH3005">
        <v>0</v>
      </c>
      <c r="AI3005" t="s">
        <v>63</v>
      </c>
      <c r="AJ3005">
        <v>0</v>
      </c>
      <c r="AK3005">
        <v>1</v>
      </c>
      <c r="AL3005">
        <v>0</v>
      </c>
      <c r="AM3005" t="s">
        <v>64</v>
      </c>
      <c r="AN3005">
        <v>0</v>
      </c>
      <c r="AO3005">
        <v>0</v>
      </c>
      <c r="AP3005">
        <v>1</v>
      </c>
      <c r="AQ3005">
        <v>1</v>
      </c>
      <c r="AR3005">
        <v>53.55</v>
      </c>
      <c r="AS3005">
        <v>0</v>
      </c>
      <c r="AT3005">
        <v>1.59</v>
      </c>
      <c r="AU3005">
        <v>0</v>
      </c>
      <c r="AV3005">
        <v>55.14</v>
      </c>
      <c r="AW3005">
        <v>0</v>
      </c>
      <c r="AX3005">
        <v>1</v>
      </c>
      <c r="AY3005">
        <v>93030</v>
      </c>
      <c r="AZ3005">
        <v>1</v>
      </c>
    </row>
    <row r="3006" spans="1:52">
      <c r="A3006">
        <v>20</v>
      </c>
      <c r="B3006">
        <v>0</v>
      </c>
      <c r="C3006">
        <v>20</v>
      </c>
      <c r="D3006" t="s">
        <v>52</v>
      </c>
      <c r="E3006" t="s">
        <v>52</v>
      </c>
      <c r="F3006">
        <v>36</v>
      </c>
      <c r="G3006" t="s">
        <v>1491</v>
      </c>
      <c r="H3006">
        <v>2269</v>
      </c>
      <c r="I3006" t="s">
        <v>54</v>
      </c>
      <c r="J3006" t="s">
        <v>55</v>
      </c>
      <c r="K3006" t="s">
        <v>5577</v>
      </c>
      <c r="L3006" t="s">
        <v>57</v>
      </c>
      <c r="M3006">
        <v>1</v>
      </c>
      <c r="N3006">
        <v>0</v>
      </c>
      <c r="O3006" t="s">
        <v>58</v>
      </c>
      <c r="P3006">
        <v>0</v>
      </c>
      <c r="Q3006" t="s">
        <v>72</v>
      </c>
      <c r="R3006" t="s">
        <v>1493</v>
      </c>
      <c r="S3006">
        <v>33.521447000000002</v>
      </c>
      <c r="T3006">
        <v>-117.602555</v>
      </c>
      <c r="U3006">
        <v>1</v>
      </c>
      <c r="V3006">
        <v>19.350000000000001</v>
      </c>
      <c r="W3006">
        <v>0</v>
      </c>
      <c r="X3006">
        <v>3</v>
      </c>
      <c r="Y3006">
        <v>5</v>
      </c>
      <c r="Z3006" t="s">
        <v>61</v>
      </c>
      <c r="AA3006">
        <v>0</v>
      </c>
      <c r="AB3006">
        <v>0</v>
      </c>
      <c r="AC3006">
        <v>0</v>
      </c>
      <c r="AD3006">
        <v>1</v>
      </c>
      <c r="AE3006" t="s">
        <v>79</v>
      </c>
      <c r="AF3006">
        <v>1</v>
      </c>
      <c r="AG3006">
        <v>34321</v>
      </c>
      <c r="AH3006">
        <v>0</v>
      </c>
      <c r="AI3006" t="s">
        <v>63</v>
      </c>
      <c r="AJ3006">
        <v>1</v>
      </c>
      <c r="AK3006">
        <v>5</v>
      </c>
      <c r="AL3006">
        <v>0</v>
      </c>
      <c r="AM3006" t="s">
        <v>64</v>
      </c>
      <c r="AN3006">
        <v>0</v>
      </c>
      <c r="AO3006">
        <v>0</v>
      </c>
      <c r="AP3006">
        <v>0</v>
      </c>
      <c r="AQ3006">
        <v>18</v>
      </c>
      <c r="AR3006">
        <v>309.25</v>
      </c>
      <c r="AS3006">
        <v>0</v>
      </c>
      <c r="AT3006">
        <v>360</v>
      </c>
      <c r="AU3006">
        <v>0</v>
      </c>
      <c r="AV3006">
        <v>669.25</v>
      </c>
      <c r="AW3006">
        <v>1</v>
      </c>
      <c r="AX3006">
        <v>0</v>
      </c>
      <c r="AY3006">
        <v>92675</v>
      </c>
      <c r="AZ3006">
        <v>0</v>
      </c>
    </row>
    <row r="3007" spans="1:52">
      <c r="A3007">
        <v>79</v>
      </c>
      <c r="B3007">
        <v>11</v>
      </c>
      <c r="C3007">
        <v>32.19</v>
      </c>
      <c r="D3007" t="s">
        <v>52</v>
      </c>
      <c r="E3007" t="s">
        <v>52</v>
      </c>
      <c r="F3007">
        <v>54</v>
      </c>
      <c r="G3007" t="s">
        <v>1797</v>
      </c>
      <c r="H3007">
        <v>4425</v>
      </c>
      <c r="I3007" t="s">
        <v>54</v>
      </c>
      <c r="J3007" t="s">
        <v>55</v>
      </c>
      <c r="K3007" t="s">
        <v>5578</v>
      </c>
      <c r="L3007" t="s">
        <v>57</v>
      </c>
      <c r="M3007">
        <v>0</v>
      </c>
      <c r="N3007">
        <v>0</v>
      </c>
      <c r="O3007" t="s">
        <v>58</v>
      </c>
      <c r="P3007">
        <v>1</v>
      </c>
      <c r="Q3007" t="s">
        <v>59</v>
      </c>
      <c r="R3007" t="s">
        <v>1799</v>
      </c>
      <c r="S3007">
        <v>33.921793000000001</v>
      </c>
      <c r="T3007">
        <v>-118.14058799999999</v>
      </c>
      <c r="U3007">
        <v>0</v>
      </c>
      <c r="V3007">
        <v>94.2</v>
      </c>
      <c r="W3007">
        <v>1</v>
      </c>
      <c r="X3007">
        <v>0</v>
      </c>
      <c r="Y3007">
        <v>0</v>
      </c>
      <c r="Z3007" t="s">
        <v>61</v>
      </c>
      <c r="AA3007">
        <v>0</v>
      </c>
      <c r="AB3007">
        <v>0</v>
      </c>
      <c r="AC3007">
        <v>1</v>
      </c>
      <c r="AD3007">
        <v>0</v>
      </c>
      <c r="AE3007" t="s">
        <v>62</v>
      </c>
      <c r="AF3007">
        <v>1</v>
      </c>
      <c r="AG3007">
        <v>42459</v>
      </c>
      <c r="AH3007">
        <v>0</v>
      </c>
      <c r="AI3007" t="s">
        <v>63</v>
      </c>
      <c r="AJ3007">
        <v>0</v>
      </c>
      <c r="AK3007">
        <v>4</v>
      </c>
      <c r="AL3007">
        <v>1</v>
      </c>
      <c r="AM3007" t="s">
        <v>64</v>
      </c>
      <c r="AN3007">
        <v>1</v>
      </c>
      <c r="AO3007">
        <v>1</v>
      </c>
      <c r="AP3007">
        <v>1</v>
      </c>
      <c r="AQ3007">
        <v>17</v>
      </c>
      <c r="AR3007">
        <v>1608.15</v>
      </c>
      <c r="AS3007">
        <v>0</v>
      </c>
      <c r="AT3007">
        <v>547.23</v>
      </c>
      <c r="AU3007">
        <v>36.4</v>
      </c>
      <c r="AV3007">
        <v>2118.98</v>
      </c>
      <c r="AW3007">
        <v>0</v>
      </c>
      <c r="AX3007">
        <v>1</v>
      </c>
      <c r="AY3007">
        <v>90242</v>
      </c>
      <c r="AZ3007">
        <v>0</v>
      </c>
    </row>
    <row r="3008" spans="1:52">
      <c r="A3008">
        <v>44</v>
      </c>
      <c r="B3008">
        <v>0</v>
      </c>
      <c r="C3008">
        <v>24.48</v>
      </c>
      <c r="D3008" t="s">
        <v>52</v>
      </c>
      <c r="E3008" t="s">
        <v>52</v>
      </c>
      <c r="F3008">
        <v>37</v>
      </c>
      <c r="G3008" t="s">
        <v>4763</v>
      </c>
      <c r="H3008">
        <v>4402</v>
      </c>
      <c r="I3008" t="s">
        <v>54</v>
      </c>
      <c r="J3008" t="s">
        <v>55</v>
      </c>
      <c r="K3008" t="s">
        <v>5579</v>
      </c>
      <c r="L3008" t="s">
        <v>57</v>
      </c>
      <c r="M3008">
        <v>1</v>
      </c>
      <c r="N3008">
        <v>0</v>
      </c>
      <c r="O3008" t="s">
        <v>68</v>
      </c>
      <c r="P3008">
        <v>0</v>
      </c>
      <c r="Q3008" t="s">
        <v>72</v>
      </c>
      <c r="R3008" t="s">
        <v>4765</v>
      </c>
      <c r="S3008">
        <v>33.906495999999997</v>
      </c>
      <c r="T3008">
        <v>-116.56949899999999</v>
      </c>
      <c r="U3008">
        <v>0</v>
      </c>
      <c r="V3008">
        <v>20</v>
      </c>
      <c r="W3008">
        <v>0</v>
      </c>
      <c r="X3008">
        <v>2</v>
      </c>
      <c r="Y3008">
        <v>0</v>
      </c>
      <c r="Z3008" t="s">
        <v>61</v>
      </c>
      <c r="AA3008">
        <v>0</v>
      </c>
      <c r="AB3008">
        <v>0</v>
      </c>
      <c r="AC3008">
        <v>0</v>
      </c>
      <c r="AD3008">
        <v>0</v>
      </c>
      <c r="AE3008" t="s">
        <v>62</v>
      </c>
      <c r="AF3008">
        <v>1</v>
      </c>
      <c r="AG3008">
        <v>732</v>
      </c>
      <c r="AH3008">
        <v>0</v>
      </c>
      <c r="AI3008" t="s">
        <v>63</v>
      </c>
      <c r="AJ3008">
        <v>0</v>
      </c>
      <c r="AK3008">
        <v>3</v>
      </c>
      <c r="AL3008">
        <v>0</v>
      </c>
      <c r="AM3008" t="s">
        <v>64</v>
      </c>
      <c r="AN3008">
        <v>0</v>
      </c>
      <c r="AO3008">
        <v>0</v>
      </c>
      <c r="AP3008">
        <v>0</v>
      </c>
      <c r="AQ3008">
        <v>62</v>
      </c>
      <c r="AR3008">
        <v>1250.0999999999999</v>
      </c>
      <c r="AS3008">
        <v>0</v>
      </c>
      <c r="AT3008">
        <v>1517.76</v>
      </c>
      <c r="AU3008">
        <v>0</v>
      </c>
      <c r="AV3008">
        <v>2767.86</v>
      </c>
      <c r="AW3008">
        <v>0</v>
      </c>
      <c r="AX3008">
        <v>0</v>
      </c>
      <c r="AY3008">
        <v>92258</v>
      </c>
      <c r="AZ3008">
        <v>0</v>
      </c>
    </row>
    <row r="3009" spans="1:52">
      <c r="A3009">
        <v>27</v>
      </c>
      <c r="B3009">
        <v>46</v>
      </c>
      <c r="C3009">
        <v>43.06</v>
      </c>
      <c r="D3009" t="s">
        <v>88</v>
      </c>
      <c r="E3009" t="s">
        <v>89</v>
      </c>
      <c r="F3009">
        <v>77</v>
      </c>
      <c r="G3009" t="s">
        <v>2506</v>
      </c>
      <c r="H3009">
        <v>4669</v>
      </c>
      <c r="I3009" t="s">
        <v>66</v>
      </c>
      <c r="J3009" t="s">
        <v>55</v>
      </c>
      <c r="K3009" t="s">
        <v>5580</v>
      </c>
      <c r="L3009" t="s">
        <v>84</v>
      </c>
      <c r="M3009">
        <v>0</v>
      </c>
      <c r="N3009">
        <v>0</v>
      </c>
      <c r="O3009" t="s">
        <v>68</v>
      </c>
      <c r="P3009">
        <v>1</v>
      </c>
      <c r="Q3009" t="s">
        <v>59</v>
      </c>
      <c r="R3009" t="s">
        <v>2508</v>
      </c>
      <c r="S3009">
        <v>38.166791000000003</v>
      </c>
      <c r="T3009">
        <v>-121.14207</v>
      </c>
      <c r="U3009">
        <v>0</v>
      </c>
      <c r="V3009">
        <v>79.900000000000006</v>
      </c>
      <c r="W3009">
        <v>0</v>
      </c>
      <c r="X3009">
        <v>0</v>
      </c>
      <c r="Y3009">
        <v>0</v>
      </c>
      <c r="Z3009" t="s">
        <v>93</v>
      </c>
      <c r="AA3009">
        <v>0</v>
      </c>
      <c r="AB3009">
        <v>0</v>
      </c>
      <c r="AC3009">
        <v>1</v>
      </c>
      <c r="AD3009">
        <v>0</v>
      </c>
      <c r="AE3009" t="s">
        <v>62</v>
      </c>
      <c r="AF3009">
        <v>1</v>
      </c>
      <c r="AG3009">
        <v>3205</v>
      </c>
      <c r="AH3009">
        <v>0</v>
      </c>
      <c r="AI3009" t="s">
        <v>63</v>
      </c>
      <c r="AJ3009">
        <v>0</v>
      </c>
      <c r="AK3009">
        <v>1</v>
      </c>
      <c r="AL3009">
        <v>0</v>
      </c>
      <c r="AM3009" t="s">
        <v>64</v>
      </c>
      <c r="AN3009">
        <v>1</v>
      </c>
      <c r="AO3009">
        <v>1</v>
      </c>
      <c r="AP3009">
        <v>0</v>
      </c>
      <c r="AQ3009">
        <v>4</v>
      </c>
      <c r="AR3009">
        <v>324.3</v>
      </c>
      <c r="AS3009">
        <v>0</v>
      </c>
      <c r="AT3009">
        <v>172.24</v>
      </c>
      <c r="AU3009">
        <v>0</v>
      </c>
      <c r="AV3009">
        <v>496.54</v>
      </c>
      <c r="AW3009">
        <v>1</v>
      </c>
      <c r="AX3009">
        <v>1</v>
      </c>
      <c r="AY3009">
        <v>95237</v>
      </c>
      <c r="AZ3009">
        <v>1</v>
      </c>
    </row>
    <row r="3010" spans="1:52">
      <c r="A3010">
        <v>49</v>
      </c>
      <c r="B3010">
        <v>28</v>
      </c>
      <c r="C3010">
        <v>12.97</v>
      </c>
      <c r="D3010" t="s">
        <v>52</v>
      </c>
      <c r="E3010" t="s">
        <v>52</v>
      </c>
      <c r="F3010">
        <v>72</v>
      </c>
      <c r="G3010" t="s">
        <v>5581</v>
      </c>
      <c r="H3010">
        <v>4170</v>
      </c>
      <c r="I3010" t="s">
        <v>75</v>
      </c>
      <c r="J3010" t="s">
        <v>55</v>
      </c>
      <c r="K3010" t="s">
        <v>5582</v>
      </c>
      <c r="L3010" t="s">
        <v>57</v>
      </c>
      <c r="M3010">
        <v>1</v>
      </c>
      <c r="N3010">
        <v>0</v>
      </c>
      <c r="O3010" t="s">
        <v>58</v>
      </c>
      <c r="P3010">
        <v>1</v>
      </c>
      <c r="Q3010" t="s">
        <v>59</v>
      </c>
      <c r="R3010" t="s">
        <v>5583</v>
      </c>
      <c r="S3010">
        <v>35.865794999999999</v>
      </c>
      <c r="T3010">
        <v>-118.69759000000001</v>
      </c>
      <c r="U3010">
        <v>1</v>
      </c>
      <c r="V3010">
        <v>88.9</v>
      </c>
      <c r="W3010">
        <v>0</v>
      </c>
      <c r="X3010">
        <v>1</v>
      </c>
      <c r="Y3010">
        <v>4</v>
      </c>
      <c r="Z3010" t="s">
        <v>61</v>
      </c>
      <c r="AA3010">
        <v>0</v>
      </c>
      <c r="AB3010">
        <v>0</v>
      </c>
      <c r="AC3010">
        <v>0</v>
      </c>
      <c r="AD3010">
        <v>1</v>
      </c>
      <c r="AE3010" t="s">
        <v>62</v>
      </c>
      <c r="AF3010">
        <v>1</v>
      </c>
      <c r="AG3010">
        <v>226</v>
      </c>
      <c r="AH3010">
        <v>0</v>
      </c>
      <c r="AI3010" t="s">
        <v>63</v>
      </c>
      <c r="AJ3010">
        <v>1</v>
      </c>
      <c r="AK3010">
        <v>5</v>
      </c>
      <c r="AL3010">
        <v>0</v>
      </c>
      <c r="AM3010" t="s">
        <v>64</v>
      </c>
      <c r="AN3010">
        <v>1</v>
      </c>
      <c r="AO3010">
        <v>1</v>
      </c>
      <c r="AP3010">
        <v>1</v>
      </c>
      <c r="AQ3010">
        <v>56</v>
      </c>
      <c r="AR3010">
        <v>4968</v>
      </c>
      <c r="AS3010">
        <v>0</v>
      </c>
      <c r="AT3010">
        <v>726.32</v>
      </c>
      <c r="AU3010">
        <v>0</v>
      </c>
      <c r="AV3010">
        <v>5694.32</v>
      </c>
      <c r="AW3010">
        <v>0</v>
      </c>
      <c r="AX3010">
        <v>1</v>
      </c>
      <c r="AY3010">
        <v>93207</v>
      </c>
      <c r="AZ3010">
        <v>0</v>
      </c>
    </row>
    <row r="3011" spans="1:52">
      <c r="A3011">
        <v>63</v>
      </c>
      <c r="B3011">
        <v>19</v>
      </c>
      <c r="C3011">
        <v>15.94</v>
      </c>
      <c r="D3011" t="s">
        <v>52</v>
      </c>
      <c r="E3011" t="s">
        <v>52</v>
      </c>
      <c r="F3011">
        <v>24</v>
      </c>
      <c r="G3011" t="s">
        <v>82</v>
      </c>
      <c r="H3011">
        <v>5918</v>
      </c>
      <c r="I3011" t="s">
        <v>75</v>
      </c>
      <c r="J3011" t="s">
        <v>55</v>
      </c>
      <c r="K3011" t="s">
        <v>5584</v>
      </c>
      <c r="L3011" t="s">
        <v>57</v>
      </c>
      <c r="M3011">
        <v>1</v>
      </c>
      <c r="N3011">
        <v>1</v>
      </c>
      <c r="O3011" t="s">
        <v>68</v>
      </c>
      <c r="P3011">
        <v>1</v>
      </c>
      <c r="Q3011" t="s">
        <v>77</v>
      </c>
      <c r="R3011" t="s">
        <v>5585</v>
      </c>
      <c r="S3011">
        <v>37.350284000000002</v>
      </c>
      <c r="T3011">
        <v>-121.85285500000001</v>
      </c>
      <c r="U3011">
        <v>1</v>
      </c>
      <c r="V3011">
        <v>76.75</v>
      </c>
      <c r="W3011">
        <v>0</v>
      </c>
      <c r="X3011">
        <v>2</v>
      </c>
      <c r="Y3011">
        <v>1</v>
      </c>
      <c r="Z3011" t="s">
        <v>61</v>
      </c>
      <c r="AA3011">
        <v>1</v>
      </c>
      <c r="AB3011">
        <v>0</v>
      </c>
      <c r="AC3011">
        <v>0</v>
      </c>
      <c r="AD3011">
        <v>1</v>
      </c>
      <c r="AE3011" t="s">
        <v>79</v>
      </c>
      <c r="AF3011">
        <v>1</v>
      </c>
      <c r="AG3011">
        <v>51706</v>
      </c>
      <c r="AH3011">
        <v>1</v>
      </c>
      <c r="AI3011" t="s">
        <v>63</v>
      </c>
      <c r="AJ3011">
        <v>1</v>
      </c>
      <c r="AK3011">
        <v>4</v>
      </c>
      <c r="AL3011">
        <v>0</v>
      </c>
      <c r="AM3011" t="s">
        <v>64</v>
      </c>
      <c r="AN3011">
        <v>1</v>
      </c>
      <c r="AO3011">
        <v>1</v>
      </c>
      <c r="AP3011">
        <v>1</v>
      </c>
      <c r="AQ3011">
        <v>59</v>
      </c>
      <c r="AR3011">
        <v>4541.8999999999996</v>
      </c>
      <c r="AS3011">
        <v>0</v>
      </c>
      <c r="AT3011">
        <v>940.46</v>
      </c>
      <c r="AU3011">
        <v>0</v>
      </c>
      <c r="AV3011">
        <v>5482.36</v>
      </c>
      <c r="AW3011">
        <v>0</v>
      </c>
      <c r="AX3011">
        <v>1</v>
      </c>
      <c r="AY3011">
        <v>95116</v>
      </c>
      <c r="AZ3011">
        <v>0</v>
      </c>
    </row>
    <row r="3012" spans="1:52">
      <c r="A3012">
        <v>58</v>
      </c>
      <c r="B3012">
        <v>11</v>
      </c>
      <c r="C3012">
        <v>20.41</v>
      </c>
      <c r="D3012" t="s">
        <v>88</v>
      </c>
      <c r="E3012" t="s">
        <v>89</v>
      </c>
      <c r="F3012">
        <v>91</v>
      </c>
      <c r="G3012" t="s">
        <v>751</v>
      </c>
      <c r="H3012">
        <v>4857</v>
      </c>
      <c r="I3012" t="s">
        <v>66</v>
      </c>
      <c r="J3012" t="s">
        <v>55</v>
      </c>
      <c r="K3012" t="s">
        <v>5586</v>
      </c>
      <c r="L3012" t="s">
        <v>84</v>
      </c>
      <c r="M3012">
        <v>0</v>
      </c>
      <c r="N3012">
        <v>0</v>
      </c>
      <c r="O3012" t="s">
        <v>68</v>
      </c>
      <c r="P3012">
        <v>1</v>
      </c>
      <c r="Q3012" t="s">
        <v>59</v>
      </c>
      <c r="R3012" t="s">
        <v>753</v>
      </c>
      <c r="S3012">
        <v>37.716186</v>
      </c>
      <c r="T3012">
        <v>-121.025836</v>
      </c>
      <c r="U3012">
        <v>0</v>
      </c>
      <c r="V3012">
        <v>86</v>
      </c>
      <c r="W3012">
        <v>1</v>
      </c>
      <c r="X3012">
        <v>0</v>
      </c>
      <c r="Y3012">
        <v>0</v>
      </c>
      <c r="Z3012" t="s">
        <v>209</v>
      </c>
      <c r="AA3012">
        <v>0</v>
      </c>
      <c r="AB3012">
        <v>0</v>
      </c>
      <c r="AC3012">
        <v>1</v>
      </c>
      <c r="AD3012">
        <v>0</v>
      </c>
      <c r="AE3012" t="s">
        <v>62</v>
      </c>
      <c r="AF3012">
        <v>1</v>
      </c>
      <c r="AG3012">
        <v>26055</v>
      </c>
      <c r="AH3012">
        <v>0</v>
      </c>
      <c r="AI3012" t="s">
        <v>63</v>
      </c>
      <c r="AJ3012">
        <v>0</v>
      </c>
      <c r="AK3012">
        <v>1</v>
      </c>
      <c r="AL3012">
        <v>0</v>
      </c>
      <c r="AM3012" t="s">
        <v>64</v>
      </c>
      <c r="AN3012">
        <v>1</v>
      </c>
      <c r="AO3012">
        <v>1</v>
      </c>
      <c r="AP3012">
        <v>0</v>
      </c>
      <c r="AQ3012">
        <v>19</v>
      </c>
      <c r="AR3012">
        <v>1532.45</v>
      </c>
      <c r="AS3012">
        <v>30</v>
      </c>
      <c r="AT3012">
        <v>387.79</v>
      </c>
      <c r="AU3012">
        <v>0</v>
      </c>
      <c r="AV3012">
        <v>1950.24</v>
      </c>
      <c r="AW3012">
        <v>0</v>
      </c>
      <c r="AX3012">
        <v>0</v>
      </c>
      <c r="AY3012">
        <v>95356</v>
      </c>
      <c r="AZ3012">
        <v>1</v>
      </c>
    </row>
    <row r="3013" spans="1:52">
      <c r="A3013">
        <v>67</v>
      </c>
      <c r="B3013">
        <v>30</v>
      </c>
      <c r="C3013">
        <v>13.56</v>
      </c>
      <c r="D3013" t="s">
        <v>52</v>
      </c>
      <c r="E3013" t="s">
        <v>52</v>
      </c>
      <c r="F3013">
        <v>63</v>
      </c>
      <c r="G3013" t="s">
        <v>210</v>
      </c>
      <c r="H3013">
        <v>4478</v>
      </c>
      <c r="I3013" t="s">
        <v>54</v>
      </c>
      <c r="J3013" t="s">
        <v>55</v>
      </c>
      <c r="K3013" t="s">
        <v>5587</v>
      </c>
      <c r="L3013" t="s">
        <v>57</v>
      </c>
      <c r="M3013">
        <v>0</v>
      </c>
      <c r="N3013">
        <v>0</v>
      </c>
      <c r="O3013" t="s">
        <v>68</v>
      </c>
      <c r="P3013">
        <v>1</v>
      </c>
      <c r="Q3013" t="s">
        <v>59</v>
      </c>
      <c r="R3013" t="s">
        <v>2174</v>
      </c>
      <c r="S3013">
        <v>38.542532000000001</v>
      </c>
      <c r="T3013">
        <v>-121.378826</v>
      </c>
      <c r="U3013">
        <v>0</v>
      </c>
      <c r="V3013">
        <v>69.150000000000006</v>
      </c>
      <c r="W3013">
        <v>0</v>
      </c>
      <c r="X3013">
        <v>0</v>
      </c>
      <c r="Y3013">
        <v>0</v>
      </c>
      <c r="Z3013" t="s">
        <v>258</v>
      </c>
      <c r="AA3013">
        <v>0</v>
      </c>
      <c r="AB3013">
        <v>0</v>
      </c>
      <c r="AC3013">
        <v>0</v>
      </c>
      <c r="AD3013">
        <v>0</v>
      </c>
      <c r="AE3013" t="s">
        <v>79</v>
      </c>
      <c r="AF3013">
        <v>1</v>
      </c>
      <c r="AG3013">
        <v>38818</v>
      </c>
      <c r="AH3013">
        <v>0</v>
      </c>
      <c r="AI3013" t="s">
        <v>63</v>
      </c>
      <c r="AJ3013">
        <v>0</v>
      </c>
      <c r="AK3013">
        <v>3</v>
      </c>
      <c r="AL3013">
        <v>1</v>
      </c>
      <c r="AM3013" t="s">
        <v>64</v>
      </c>
      <c r="AN3013">
        <v>0</v>
      </c>
      <c r="AO3013">
        <v>0</v>
      </c>
      <c r="AP3013">
        <v>0</v>
      </c>
      <c r="AQ3013">
        <v>34</v>
      </c>
      <c r="AR3013">
        <v>2275.1</v>
      </c>
      <c r="AS3013">
        <v>0</v>
      </c>
      <c r="AT3013">
        <v>461.04</v>
      </c>
      <c r="AU3013">
        <v>0</v>
      </c>
      <c r="AV3013">
        <v>2736.14</v>
      </c>
      <c r="AW3013">
        <v>0</v>
      </c>
      <c r="AX3013">
        <v>1</v>
      </c>
      <c r="AY3013">
        <v>95826</v>
      </c>
      <c r="AZ3013">
        <v>0</v>
      </c>
    </row>
    <row r="3014" spans="1:52">
      <c r="A3014">
        <v>37</v>
      </c>
      <c r="B3014">
        <v>16</v>
      </c>
      <c r="C3014">
        <v>42.39</v>
      </c>
      <c r="D3014" t="s">
        <v>52</v>
      </c>
      <c r="E3014" t="s">
        <v>52</v>
      </c>
      <c r="F3014">
        <v>65</v>
      </c>
      <c r="G3014" t="s">
        <v>3586</v>
      </c>
      <c r="H3014">
        <v>2205</v>
      </c>
      <c r="I3014" t="s">
        <v>75</v>
      </c>
      <c r="J3014" t="s">
        <v>55</v>
      </c>
      <c r="K3014" t="s">
        <v>5588</v>
      </c>
      <c r="L3014" t="s">
        <v>57</v>
      </c>
      <c r="M3014">
        <v>0</v>
      </c>
      <c r="N3014">
        <v>0</v>
      </c>
      <c r="O3014" t="s">
        <v>58</v>
      </c>
      <c r="P3014">
        <v>1</v>
      </c>
      <c r="Q3014" t="s">
        <v>85</v>
      </c>
      <c r="R3014" t="s">
        <v>3588</v>
      </c>
      <c r="S3014">
        <v>34.827661999999997</v>
      </c>
      <c r="T3014">
        <v>-118.999073</v>
      </c>
      <c r="U3014">
        <v>1</v>
      </c>
      <c r="V3014">
        <v>65.599999999999994</v>
      </c>
      <c r="W3014">
        <v>0</v>
      </c>
      <c r="X3014">
        <v>0</v>
      </c>
      <c r="Y3014">
        <v>2</v>
      </c>
      <c r="Z3014" t="s">
        <v>61</v>
      </c>
      <c r="AA3014">
        <v>1</v>
      </c>
      <c r="AB3014">
        <v>0</v>
      </c>
      <c r="AC3014">
        <v>1</v>
      </c>
      <c r="AD3014">
        <v>1</v>
      </c>
      <c r="AE3014" t="s">
        <v>79</v>
      </c>
      <c r="AF3014">
        <v>1</v>
      </c>
      <c r="AG3014">
        <v>4498</v>
      </c>
      <c r="AH3014">
        <v>1</v>
      </c>
      <c r="AI3014" t="s">
        <v>63</v>
      </c>
      <c r="AJ3014">
        <v>1</v>
      </c>
      <c r="AK3014">
        <v>3</v>
      </c>
      <c r="AL3014">
        <v>0</v>
      </c>
      <c r="AM3014" t="s">
        <v>64</v>
      </c>
      <c r="AN3014">
        <v>0</v>
      </c>
      <c r="AO3014">
        <v>0</v>
      </c>
      <c r="AP3014">
        <v>1</v>
      </c>
      <c r="AQ3014">
        <v>9</v>
      </c>
      <c r="AR3014">
        <v>593.29999999999995</v>
      </c>
      <c r="AS3014">
        <v>0</v>
      </c>
      <c r="AT3014">
        <v>381.51</v>
      </c>
      <c r="AU3014">
        <v>0</v>
      </c>
      <c r="AV3014">
        <v>974.81</v>
      </c>
      <c r="AW3014">
        <v>0</v>
      </c>
      <c r="AX3014">
        <v>1</v>
      </c>
      <c r="AY3014">
        <v>93225</v>
      </c>
      <c r="AZ3014">
        <v>0</v>
      </c>
    </row>
    <row r="3015" spans="1:52">
      <c r="A3015">
        <v>80</v>
      </c>
      <c r="B3015">
        <v>0</v>
      </c>
      <c r="C3015">
        <v>37.25</v>
      </c>
      <c r="D3015" t="s">
        <v>52</v>
      </c>
      <c r="E3015" t="s">
        <v>52</v>
      </c>
      <c r="F3015">
        <v>26</v>
      </c>
      <c r="G3015" t="s">
        <v>437</v>
      </c>
      <c r="H3015">
        <v>5341</v>
      </c>
      <c r="I3015" t="s">
        <v>54</v>
      </c>
      <c r="J3015" t="s">
        <v>55</v>
      </c>
      <c r="K3015" t="s">
        <v>5589</v>
      </c>
      <c r="L3015" t="s">
        <v>57</v>
      </c>
      <c r="M3015">
        <v>0</v>
      </c>
      <c r="N3015">
        <v>0</v>
      </c>
      <c r="O3015" t="s">
        <v>68</v>
      </c>
      <c r="P3015">
        <v>0</v>
      </c>
      <c r="Q3015" t="s">
        <v>72</v>
      </c>
      <c r="R3015" t="s">
        <v>5590</v>
      </c>
      <c r="S3015">
        <v>37.774633000000001</v>
      </c>
      <c r="T3015">
        <v>-122.274434</v>
      </c>
      <c r="U3015">
        <v>1</v>
      </c>
      <c r="V3015">
        <v>25.45</v>
      </c>
      <c r="W3015">
        <v>1</v>
      </c>
      <c r="X3015">
        <v>0</v>
      </c>
      <c r="Y3015">
        <v>3</v>
      </c>
      <c r="Z3015" t="s">
        <v>105</v>
      </c>
      <c r="AA3015">
        <v>0</v>
      </c>
      <c r="AB3015">
        <v>0</v>
      </c>
      <c r="AC3015">
        <v>0</v>
      </c>
      <c r="AD3015">
        <v>1</v>
      </c>
      <c r="AE3015" t="s">
        <v>79</v>
      </c>
      <c r="AF3015">
        <v>1</v>
      </c>
      <c r="AG3015">
        <v>58555</v>
      </c>
      <c r="AH3015">
        <v>0</v>
      </c>
      <c r="AI3015" t="s">
        <v>63</v>
      </c>
      <c r="AJ3015">
        <v>1</v>
      </c>
      <c r="AK3015">
        <v>5</v>
      </c>
      <c r="AL3015">
        <v>1</v>
      </c>
      <c r="AM3015" t="s">
        <v>64</v>
      </c>
      <c r="AN3015">
        <v>0</v>
      </c>
      <c r="AO3015">
        <v>0</v>
      </c>
      <c r="AP3015">
        <v>0</v>
      </c>
      <c r="AQ3015">
        <v>71</v>
      </c>
      <c r="AR3015">
        <v>1789.65</v>
      </c>
      <c r="AS3015">
        <v>0</v>
      </c>
      <c r="AT3015">
        <v>2644.75</v>
      </c>
      <c r="AU3015">
        <v>0</v>
      </c>
      <c r="AV3015">
        <v>4434.3999999999996</v>
      </c>
      <c r="AW3015">
        <v>0</v>
      </c>
      <c r="AX3015">
        <v>0</v>
      </c>
      <c r="AY3015">
        <v>94501</v>
      </c>
      <c r="AZ3015">
        <v>0</v>
      </c>
    </row>
    <row r="3016" spans="1:52">
      <c r="A3016">
        <v>30</v>
      </c>
      <c r="B3016">
        <v>69</v>
      </c>
      <c r="C3016">
        <v>28.7</v>
      </c>
      <c r="D3016" t="s">
        <v>80</v>
      </c>
      <c r="E3016" t="s">
        <v>81</v>
      </c>
      <c r="F3016">
        <v>67</v>
      </c>
      <c r="G3016" t="s">
        <v>1627</v>
      </c>
      <c r="H3016">
        <v>5258</v>
      </c>
      <c r="I3016" t="s">
        <v>66</v>
      </c>
      <c r="J3016" t="s">
        <v>55</v>
      </c>
      <c r="K3016" t="s">
        <v>5591</v>
      </c>
      <c r="L3016" t="s">
        <v>84</v>
      </c>
      <c r="M3016">
        <v>0</v>
      </c>
      <c r="N3016">
        <v>0</v>
      </c>
      <c r="O3016" t="s">
        <v>68</v>
      </c>
      <c r="P3016">
        <v>1</v>
      </c>
      <c r="Q3016" t="s">
        <v>59</v>
      </c>
      <c r="R3016" t="s">
        <v>3780</v>
      </c>
      <c r="S3016">
        <v>40.587918999999999</v>
      </c>
      <c r="T3016">
        <v>-122.464732</v>
      </c>
      <c r="U3016">
        <v>0</v>
      </c>
      <c r="V3016">
        <v>69.650000000000006</v>
      </c>
      <c r="W3016">
        <v>0</v>
      </c>
      <c r="X3016">
        <v>0</v>
      </c>
      <c r="Y3016">
        <v>0</v>
      </c>
      <c r="Z3016" t="s">
        <v>93</v>
      </c>
      <c r="AA3016">
        <v>0</v>
      </c>
      <c r="AB3016">
        <v>0</v>
      </c>
      <c r="AC3016">
        <v>1</v>
      </c>
      <c r="AD3016">
        <v>0</v>
      </c>
      <c r="AE3016" t="s">
        <v>62</v>
      </c>
      <c r="AF3016">
        <v>1</v>
      </c>
      <c r="AG3016">
        <v>31586</v>
      </c>
      <c r="AH3016">
        <v>0</v>
      </c>
      <c r="AI3016" t="s">
        <v>63</v>
      </c>
      <c r="AJ3016">
        <v>0</v>
      </c>
      <c r="AK3016">
        <v>1</v>
      </c>
      <c r="AL3016">
        <v>0</v>
      </c>
      <c r="AM3016" t="s">
        <v>64</v>
      </c>
      <c r="AN3016">
        <v>0</v>
      </c>
      <c r="AO3016">
        <v>0</v>
      </c>
      <c r="AP3016">
        <v>0</v>
      </c>
      <c r="AQ3016">
        <v>1</v>
      </c>
      <c r="AR3016">
        <v>69.650000000000006</v>
      </c>
      <c r="AS3016">
        <v>0</v>
      </c>
      <c r="AT3016">
        <v>28.7</v>
      </c>
      <c r="AU3016">
        <v>0</v>
      </c>
      <c r="AV3016">
        <v>98.35</v>
      </c>
      <c r="AW3016">
        <v>0</v>
      </c>
      <c r="AX3016">
        <v>1</v>
      </c>
      <c r="AY3016">
        <v>96001</v>
      </c>
      <c r="AZ3016">
        <v>1</v>
      </c>
    </row>
    <row r="3017" spans="1:52">
      <c r="A3017">
        <v>44</v>
      </c>
      <c r="B3017">
        <v>11</v>
      </c>
      <c r="C3017">
        <v>30.96</v>
      </c>
      <c r="D3017" t="s">
        <v>52</v>
      </c>
      <c r="E3017" t="s">
        <v>52</v>
      </c>
      <c r="F3017">
        <v>38</v>
      </c>
      <c r="G3017" t="s">
        <v>523</v>
      </c>
      <c r="H3017">
        <v>5097</v>
      </c>
      <c r="I3017" t="s">
        <v>54</v>
      </c>
      <c r="J3017" t="s">
        <v>55</v>
      </c>
      <c r="K3017" t="s">
        <v>5592</v>
      </c>
      <c r="L3017" t="s">
        <v>57</v>
      </c>
      <c r="M3017">
        <v>0</v>
      </c>
      <c r="N3017">
        <v>1</v>
      </c>
      <c r="O3017" t="s">
        <v>68</v>
      </c>
      <c r="P3017">
        <v>1</v>
      </c>
      <c r="Q3017" t="s">
        <v>59</v>
      </c>
      <c r="R3017" t="s">
        <v>525</v>
      </c>
      <c r="S3017">
        <v>34.424925999999999</v>
      </c>
      <c r="T3017">
        <v>-117.18450300000001</v>
      </c>
      <c r="U3017">
        <v>0</v>
      </c>
      <c r="V3017">
        <v>105.65</v>
      </c>
      <c r="W3017">
        <v>0</v>
      </c>
      <c r="X3017">
        <v>0</v>
      </c>
      <c r="Y3017">
        <v>0</v>
      </c>
      <c r="Z3017" t="s">
        <v>61</v>
      </c>
      <c r="AA3017">
        <v>0</v>
      </c>
      <c r="AB3017">
        <v>1</v>
      </c>
      <c r="AC3017">
        <v>1</v>
      </c>
      <c r="AD3017">
        <v>0</v>
      </c>
      <c r="AE3017" t="s">
        <v>62</v>
      </c>
      <c r="AF3017">
        <v>1</v>
      </c>
      <c r="AG3017">
        <v>28819</v>
      </c>
      <c r="AH3017">
        <v>1</v>
      </c>
      <c r="AI3017" t="s">
        <v>63</v>
      </c>
      <c r="AJ3017">
        <v>0</v>
      </c>
      <c r="AK3017">
        <v>4</v>
      </c>
      <c r="AL3017">
        <v>0</v>
      </c>
      <c r="AM3017" t="s">
        <v>64</v>
      </c>
      <c r="AN3017">
        <v>1</v>
      </c>
      <c r="AO3017">
        <v>1</v>
      </c>
      <c r="AP3017">
        <v>1</v>
      </c>
      <c r="AQ3017">
        <v>66</v>
      </c>
      <c r="AR3017">
        <v>6844.5</v>
      </c>
      <c r="AS3017">
        <v>0</v>
      </c>
      <c r="AT3017">
        <v>2043.36</v>
      </c>
      <c r="AU3017">
        <v>0</v>
      </c>
      <c r="AV3017">
        <v>8887.86</v>
      </c>
      <c r="AW3017">
        <v>0</v>
      </c>
      <c r="AX3017">
        <v>1</v>
      </c>
      <c r="AY3017">
        <v>92308</v>
      </c>
      <c r="AZ3017">
        <v>0</v>
      </c>
    </row>
    <row r="3018" spans="1:52">
      <c r="A3018">
        <v>48</v>
      </c>
      <c r="B3018">
        <v>17</v>
      </c>
      <c r="C3018">
        <v>19.190000000000001</v>
      </c>
      <c r="D3018" t="s">
        <v>80</v>
      </c>
      <c r="E3018" t="s">
        <v>251</v>
      </c>
      <c r="F3018">
        <v>68</v>
      </c>
      <c r="G3018" t="s">
        <v>4317</v>
      </c>
      <c r="H3018">
        <v>4718</v>
      </c>
      <c r="I3018" t="s">
        <v>66</v>
      </c>
      <c r="J3018" t="s">
        <v>55</v>
      </c>
      <c r="K3018" t="s">
        <v>5593</v>
      </c>
      <c r="L3018" t="s">
        <v>84</v>
      </c>
      <c r="M3018">
        <v>0</v>
      </c>
      <c r="N3018">
        <v>0</v>
      </c>
      <c r="O3018" t="s">
        <v>68</v>
      </c>
      <c r="P3018">
        <v>1</v>
      </c>
      <c r="Q3018" t="s">
        <v>59</v>
      </c>
      <c r="R3018" t="s">
        <v>4319</v>
      </c>
      <c r="S3018">
        <v>33.936298000000001</v>
      </c>
      <c r="T3018">
        <v>-116.849577</v>
      </c>
      <c r="U3018">
        <v>0</v>
      </c>
      <c r="V3018">
        <v>79.349999999999994</v>
      </c>
      <c r="W3018">
        <v>1</v>
      </c>
      <c r="X3018">
        <v>0</v>
      </c>
      <c r="Y3018">
        <v>0</v>
      </c>
      <c r="Z3018" t="s">
        <v>61</v>
      </c>
      <c r="AA3018">
        <v>1</v>
      </c>
      <c r="AB3018">
        <v>0</v>
      </c>
      <c r="AC3018">
        <v>1</v>
      </c>
      <c r="AD3018">
        <v>0</v>
      </c>
      <c r="AE3018" t="s">
        <v>62</v>
      </c>
      <c r="AF3018">
        <v>1</v>
      </c>
      <c r="AG3018">
        <v>25859</v>
      </c>
      <c r="AH3018">
        <v>0</v>
      </c>
      <c r="AI3018" t="s">
        <v>63</v>
      </c>
      <c r="AJ3018">
        <v>0</v>
      </c>
      <c r="AK3018">
        <v>1</v>
      </c>
      <c r="AL3018">
        <v>0</v>
      </c>
      <c r="AM3018" t="s">
        <v>64</v>
      </c>
      <c r="AN3018">
        <v>0</v>
      </c>
      <c r="AO3018">
        <v>0</v>
      </c>
      <c r="AP3018">
        <v>0</v>
      </c>
      <c r="AQ3018">
        <v>22</v>
      </c>
      <c r="AR3018">
        <v>1730.35</v>
      </c>
      <c r="AS3018">
        <v>0</v>
      </c>
      <c r="AT3018">
        <v>422.18</v>
      </c>
      <c r="AU3018">
        <v>0</v>
      </c>
      <c r="AV3018">
        <v>2152.5300000000002</v>
      </c>
      <c r="AW3018">
        <v>0</v>
      </c>
      <c r="AX3018">
        <v>1</v>
      </c>
      <c r="AY3018">
        <v>92220</v>
      </c>
      <c r="AZ3018">
        <v>1</v>
      </c>
    </row>
    <row r="3019" spans="1:52">
      <c r="A3019">
        <v>74</v>
      </c>
      <c r="B3019">
        <v>13</v>
      </c>
      <c r="C3019">
        <v>8.75</v>
      </c>
      <c r="D3019" t="s">
        <v>80</v>
      </c>
      <c r="E3019" t="s">
        <v>240</v>
      </c>
      <c r="F3019">
        <v>69</v>
      </c>
      <c r="G3019" t="s">
        <v>365</v>
      </c>
      <c r="H3019">
        <v>5863</v>
      </c>
      <c r="I3019" t="s">
        <v>75</v>
      </c>
      <c r="J3019" t="s">
        <v>55</v>
      </c>
      <c r="K3019" t="s">
        <v>5594</v>
      </c>
      <c r="L3019" t="s">
        <v>84</v>
      </c>
      <c r="M3019">
        <v>0</v>
      </c>
      <c r="N3019">
        <v>1</v>
      </c>
      <c r="O3019" t="s">
        <v>58</v>
      </c>
      <c r="P3019">
        <v>1</v>
      </c>
      <c r="Q3019" t="s">
        <v>59</v>
      </c>
      <c r="R3019" t="s">
        <v>5595</v>
      </c>
      <c r="S3019">
        <v>37.990118000000002</v>
      </c>
      <c r="T3019">
        <v>-122.01218799999999</v>
      </c>
      <c r="U3019">
        <v>1</v>
      </c>
      <c r="V3019">
        <v>109.55</v>
      </c>
      <c r="W3019">
        <v>1</v>
      </c>
      <c r="X3019">
        <v>0</v>
      </c>
      <c r="Y3019">
        <v>7</v>
      </c>
      <c r="Z3019" t="s">
        <v>87</v>
      </c>
      <c r="AA3019">
        <v>0</v>
      </c>
      <c r="AB3019">
        <v>1</v>
      </c>
      <c r="AC3019">
        <v>1</v>
      </c>
      <c r="AD3019">
        <v>1</v>
      </c>
      <c r="AE3019" t="s">
        <v>79</v>
      </c>
      <c r="AF3019">
        <v>1</v>
      </c>
      <c r="AG3019">
        <v>18650</v>
      </c>
      <c r="AH3019">
        <v>1</v>
      </c>
      <c r="AI3019" t="s">
        <v>63</v>
      </c>
      <c r="AJ3019">
        <v>1</v>
      </c>
      <c r="AK3019">
        <v>2</v>
      </c>
      <c r="AL3019">
        <v>1</v>
      </c>
      <c r="AM3019" t="s">
        <v>64</v>
      </c>
      <c r="AN3019">
        <v>1</v>
      </c>
      <c r="AO3019">
        <v>0</v>
      </c>
      <c r="AP3019">
        <v>1</v>
      </c>
      <c r="AQ3019">
        <v>43</v>
      </c>
      <c r="AR3019">
        <v>4830.25</v>
      </c>
      <c r="AS3019">
        <v>0</v>
      </c>
      <c r="AT3019">
        <v>376.25</v>
      </c>
      <c r="AU3019">
        <v>0</v>
      </c>
      <c r="AV3019">
        <v>5206.5</v>
      </c>
      <c r="AW3019">
        <v>0</v>
      </c>
      <c r="AX3019">
        <v>1</v>
      </c>
      <c r="AY3019">
        <v>94519</v>
      </c>
      <c r="AZ3019">
        <v>1</v>
      </c>
    </row>
    <row r="3020" spans="1:52">
      <c r="A3020">
        <v>41</v>
      </c>
      <c r="B3020">
        <v>19</v>
      </c>
      <c r="C3020">
        <v>31.4</v>
      </c>
      <c r="D3020" t="s">
        <v>52</v>
      </c>
      <c r="E3020" t="s">
        <v>52</v>
      </c>
      <c r="F3020">
        <v>36</v>
      </c>
      <c r="G3020" t="s">
        <v>5596</v>
      </c>
      <c r="H3020">
        <v>5795</v>
      </c>
      <c r="I3020" t="s">
        <v>54</v>
      </c>
      <c r="J3020" t="s">
        <v>55</v>
      </c>
      <c r="K3020" t="s">
        <v>5597</v>
      </c>
      <c r="L3020" t="s">
        <v>57</v>
      </c>
      <c r="M3020">
        <v>1</v>
      </c>
      <c r="N3020">
        <v>1</v>
      </c>
      <c r="O3020" t="s">
        <v>68</v>
      </c>
      <c r="P3020">
        <v>1</v>
      </c>
      <c r="Q3020" t="s">
        <v>59</v>
      </c>
      <c r="R3020" t="s">
        <v>5598</v>
      </c>
      <c r="S3020">
        <v>38.921332999999997</v>
      </c>
      <c r="T3020">
        <v>-120.897718</v>
      </c>
      <c r="U3020">
        <v>1</v>
      </c>
      <c r="V3020">
        <v>105.25</v>
      </c>
      <c r="W3020">
        <v>0</v>
      </c>
      <c r="X3020">
        <v>2</v>
      </c>
      <c r="Y3020">
        <v>3</v>
      </c>
      <c r="Z3020" t="s">
        <v>61</v>
      </c>
      <c r="AA3020">
        <v>1</v>
      </c>
      <c r="AB3020">
        <v>1</v>
      </c>
      <c r="AC3020">
        <v>1</v>
      </c>
      <c r="AD3020">
        <v>1</v>
      </c>
      <c r="AE3020" t="s">
        <v>62</v>
      </c>
      <c r="AF3020">
        <v>1</v>
      </c>
      <c r="AG3020">
        <v>1140</v>
      </c>
      <c r="AH3020">
        <v>0</v>
      </c>
      <c r="AI3020" t="s">
        <v>63</v>
      </c>
      <c r="AJ3020">
        <v>1</v>
      </c>
      <c r="AK3020">
        <v>3</v>
      </c>
      <c r="AL3020">
        <v>0</v>
      </c>
      <c r="AM3020" t="s">
        <v>64</v>
      </c>
      <c r="AN3020">
        <v>1</v>
      </c>
      <c r="AO3020">
        <v>1</v>
      </c>
      <c r="AP3020">
        <v>1</v>
      </c>
      <c r="AQ3020">
        <v>68</v>
      </c>
      <c r="AR3020">
        <v>7173.15</v>
      </c>
      <c r="AS3020">
        <v>0</v>
      </c>
      <c r="AT3020">
        <v>2135.1999999999998</v>
      </c>
      <c r="AU3020">
        <v>0</v>
      </c>
      <c r="AV3020">
        <v>9308.35</v>
      </c>
      <c r="AW3020">
        <v>0</v>
      </c>
      <c r="AX3020">
        <v>1</v>
      </c>
      <c r="AY3020">
        <v>95635</v>
      </c>
      <c r="AZ3020">
        <v>0</v>
      </c>
    </row>
    <row r="3021" spans="1:52">
      <c r="A3021">
        <v>51</v>
      </c>
      <c r="B3021">
        <v>13</v>
      </c>
      <c r="C3021">
        <v>24.75</v>
      </c>
      <c r="D3021" t="s">
        <v>52</v>
      </c>
      <c r="E3021" t="s">
        <v>52</v>
      </c>
      <c r="F3021">
        <v>21</v>
      </c>
      <c r="G3021" t="s">
        <v>3111</v>
      </c>
      <c r="H3021">
        <v>2183</v>
      </c>
      <c r="I3021" t="s">
        <v>66</v>
      </c>
      <c r="J3021" t="s">
        <v>55</v>
      </c>
      <c r="K3021" t="s">
        <v>5599</v>
      </c>
      <c r="L3021" t="s">
        <v>57</v>
      </c>
      <c r="M3021">
        <v>0</v>
      </c>
      <c r="N3021">
        <v>1</v>
      </c>
      <c r="O3021" t="s">
        <v>68</v>
      </c>
      <c r="P3021">
        <v>1</v>
      </c>
      <c r="Q3021" t="s">
        <v>59</v>
      </c>
      <c r="R3021" t="s">
        <v>3113</v>
      </c>
      <c r="S3021">
        <v>39.492046000000002</v>
      </c>
      <c r="T3021">
        <v>-123.375818</v>
      </c>
      <c r="U3021">
        <v>0</v>
      </c>
      <c r="V3021">
        <v>103.65</v>
      </c>
      <c r="W3021">
        <v>1</v>
      </c>
      <c r="X3021">
        <v>0</v>
      </c>
      <c r="Y3021">
        <v>0</v>
      </c>
      <c r="Z3021" t="s">
        <v>87</v>
      </c>
      <c r="AA3021">
        <v>0</v>
      </c>
      <c r="AB3021">
        <v>0</v>
      </c>
      <c r="AC3021">
        <v>1</v>
      </c>
      <c r="AD3021">
        <v>0</v>
      </c>
      <c r="AE3021" t="s">
        <v>62</v>
      </c>
      <c r="AF3021">
        <v>1</v>
      </c>
      <c r="AG3021">
        <v>13472</v>
      </c>
      <c r="AH3021">
        <v>1</v>
      </c>
      <c r="AI3021" t="s">
        <v>63</v>
      </c>
      <c r="AJ3021">
        <v>0</v>
      </c>
      <c r="AK3021">
        <v>5</v>
      </c>
      <c r="AL3021">
        <v>0</v>
      </c>
      <c r="AM3021" t="s">
        <v>64</v>
      </c>
      <c r="AN3021">
        <v>1</v>
      </c>
      <c r="AO3021">
        <v>1</v>
      </c>
      <c r="AP3021">
        <v>1</v>
      </c>
      <c r="AQ3021">
        <v>45</v>
      </c>
      <c r="AR3021">
        <v>4747.8500000000004</v>
      </c>
      <c r="AS3021">
        <v>0</v>
      </c>
      <c r="AT3021">
        <v>1113.75</v>
      </c>
      <c r="AU3021">
        <v>0</v>
      </c>
      <c r="AV3021">
        <v>5861.6</v>
      </c>
      <c r="AW3021">
        <v>0</v>
      </c>
      <c r="AX3021">
        <v>1</v>
      </c>
      <c r="AY3021">
        <v>95490</v>
      </c>
      <c r="AZ3021">
        <v>0</v>
      </c>
    </row>
    <row r="3022" spans="1:52">
      <c r="A3022">
        <v>67</v>
      </c>
      <c r="B3022">
        <v>19</v>
      </c>
      <c r="C3022">
        <v>34.549999999999997</v>
      </c>
      <c r="D3022" t="s">
        <v>52</v>
      </c>
      <c r="E3022" t="s">
        <v>52</v>
      </c>
      <c r="F3022">
        <v>69</v>
      </c>
      <c r="G3022" t="s">
        <v>656</v>
      </c>
      <c r="H3022">
        <v>4148</v>
      </c>
      <c r="I3022" t="s">
        <v>75</v>
      </c>
      <c r="J3022" t="s">
        <v>55</v>
      </c>
      <c r="K3022" t="s">
        <v>5600</v>
      </c>
      <c r="L3022" t="s">
        <v>57</v>
      </c>
      <c r="M3022">
        <v>0</v>
      </c>
      <c r="N3022">
        <v>0</v>
      </c>
      <c r="O3022" t="s">
        <v>58</v>
      </c>
      <c r="P3022">
        <v>1</v>
      </c>
      <c r="Q3022" t="s">
        <v>59</v>
      </c>
      <c r="R3022" t="s">
        <v>658</v>
      </c>
      <c r="S3022">
        <v>32.587556999999997</v>
      </c>
      <c r="T3022">
        <v>-116.636816</v>
      </c>
      <c r="U3022">
        <v>1</v>
      </c>
      <c r="V3022">
        <v>87.3</v>
      </c>
      <c r="W3022">
        <v>0</v>
      </c>
      <c r="X3022">
        <v>0</v>
      </c>
      <c r="Y3022">
        <v>6</v>
      </c>
      <c r="Z3022" t="s">
        <v>61</v>
      </c>
      <c r="AA3022">
        <v>1</v>
      </c>
      <c r="AB3022">
        <v>1</v>
      </c>
      <c r="AC3022">
        <v>0</v>
      </c>
      <c r="AD3022">
        <v>1</v>
      </c>
      <c r="AE3022" t="s">
        <v>79</v>
      </c>
      <c r="AF3022">
        <v>1</v>
      </c>
      <c r="AG3022">
        <v>91</v>
      </c>
      <c r="AH3022">
        <v>0</v>
      </c>
      <c r="AI3022" t="s">
        <v>63</v>
      </c>
      <c r="AJ3022">
        <v>1</v>
      </c>
      <c r="AK3022">
        <v>3</v>
      </c>
      <c r="AL3022">
        <v>1</v>
      </c>
      <c r="AM3022" t="s">
        <v>64</v>
      </c>
      <c r="AN3022">
        <v>1</v>
      </c>
      <c r="AO3022">
        <v>0</v>
      </c>
      <c r="AP3022">
        <v>0</v>
      </c>
      <c r="AQ3022">
        <v>69</v>
      </c>
      <c r="AR3022">
        <v>6055.55</v>
      </c>
      <c r="AS3022">
        <v>0</v>
      </c>
      <c r="AT3022">
        <v>2383.9499999999998</v>
      </c>
      <c r="AU3022">
        <v>0</v>
      </c>
      <c r="AV3022">
        <v>8439.5</v>
      </c>
      <c r="AW3022">
        <v>0</v>
      </c>
      <c r="AX3022">
        <v>1</v>
      </c>
      <c r="AY3022">
        <v>91980</v>
      </c>
      <c r="AZ3022">
        <v>0</v>
      </c>
    </row>
    <row r="3023" spans="1:52">
      <c r="A3023">
        <v>22</v>
      </c>
      <c r="B3023">
        <v>59</v>
      </c>
      <c r="C3023">
        <v>0</v>
      </c>
      <c r="D3023" t="s">
        <v>52</v>
      </c>
      <c r="E3023" t="s">
        <v>52</v>
      </c>
      <c r="F3023">
        <v>59</v>
      </c>
      <c r="G3023" t="s">
        <v>5601</v>
      </c>
      <c r="H3023">
        <v>6427</v>
      </c>
      <c r="I3023" t="s">
        <v>54</v>
      </c>
      <c r="J3023" t="s">
        <v>55</v>
      </c>
      <c r="K3023" t="s">
        <v>5602</v>
      </c>
      <c r="L3023" t="s">
        <v>57</v>
      </c>
      <c r="M3023">
        <v>0</v>
      </c>
      <c r="N3023">
        <v>1</v>
      </c>
      <c r="O3023" t="s">
        <v>68</v>
      </c>
      <c r="P3023">
        <v>1</v>
      </c>
      <c r="Q3023" t="s">
        <v>77</v>
      </c>
      <c r="R3023" t="s">
        <v>5603</v>
      </c>
      <c r="S3023">
        <v>35.989792000000001</v>
      </c>
      <c r="T3023">
        <v>-121.055933</v>
      </c>
      <c r="U3023">
        <v>1</v>
      </c>
      <c r="V3023">
        <v>62.15</v>
      </c>
      <c r="W3023">
        <v>0</v>
      </c>
      <c r="X3023">
        <v>0</v>
      </c>
      <c r="Y3023">
        <v>1</v>
      </c>
      <c r="Z3023" t="s">
        <v>87</v>
      </c>
      <c r="AA3023">
        <v>0</v>
      </c>
      <c r="AB3023">
        <v>1</v>
      </c>
      <c r="AC3023">
        <v>1</v>
      </c>
      <c r="AD3023">
        <v>1</v>
      </c>
      <c r="AE3023" t="s">
        <v>79</v>
      </c>
      <c r="AF3023">
        <v>0</v>
      </c>
      <c r="AG3023">
        <v>538</v>
      </c>
      <c r="AH3023">
        <v>1</v>
      </c>
      <c r="AI3023" t="s">
        <v>63</v>
      </c>
      <c r="AJ3023">
        <v>1</v>
      </c>
      <c r="AK3023">
        <v>3</v>
      </c>
      <c r="AL3023">
        <v>0</v>
      </c>
      <c r="AM3023" t="s">
        <v>64</v>
      </c>
      <c r="AN3023">
        <v>1</v>
      </c>
      <c r="AO3023">
        <v>1</v>
      </c>
      <c r="AP3023">
        <v>1</v>
      </c>
      <c r="AQ3023">
        <v>61</v>
      </c>
      <c r="AR3023">
        <v>3778.85</v>
      </c>
      <c r="AS3023">
        <v>0</v>
      </c>
      <c r="AT3023">
        <v>0</v>
      </c>
      <c r="AU3023">
        <v>0</v>
      </c>
      <c r="AV3023">
        <v>3778.85</v>
      </c>
      <c r="AW3023">
        <v>1</v>
      </c>
      <c r="AX3023">
        <v>1</v>
      </c>
      <c r="AY3023">
        <v>93932</v>
      </c>
      <c r="AZ3023">
        <v>0</v>
      </c>
    </row>
    <row r="3024" spans="1:52">
      <c r="A3024">
        <v>20</v>
      </c>
      <c r="B3024">
        <v>59</v>
      </c>
      <c r="C3024">
        <v>47.81</v>
      </c>
      <c r="D3024" t="s">
        <v>52</v>
      </c>
      <c r="E3024" t="s">
        <v>52</v>
      </c>
      <c r="F3024">
        <v>24</v>
      </c>
      <c r="G3024" t="s">
        <v>414</v>
      </c>
      <c r="H3024">
        <v>6281</v>
      </c>
      <c r="I3024" t="s">
        <v>75</v>
      </c>
      <c r="J3024" t="s">
        <v>55</v>
      </c>
      <c r="K3024" t="s">
        <v>5604</v>
      </c>
      <c r="L3024" t="s">
        <v>57</v>
      </c>
      <c r="M3024">
        <v>1</v>
      </c>
      <c r="N3024">
        <v>0</v>
      </c>
      <c r="O3024" t="s">
        <v>68</v>
      </c>
      <c r="P3024">
        <v>1</v>
      </c>
      <c r="Q3024" t="s">
        <v>85</v>
      </c>
      <c r="R3024" t="s">
        <v>3230</v>
      </c>
      <c r="S3024">
        <v>36.841655000000003</v>
      </c>
      <c r="T3024">
        <v>-119.797113</v>
      </c>
      <c r="U3024">
        <v>0</v>
      </c>
      <c r="V3024">
        <v>62.85</v>
      </c>
      <c r="W3024">
        <v>0</v>
      </c>
      <c r="X3024">
        <v>2</v>
      </c>
      <c r="Y3024">
        <v>0</v>
      </c>
      <c r="Z3024" t="s">
        <v>87</v>
      </c>
      <c r="AA3024">
        <v>1</v>
      </c>
      <c r="AB3024">
        <v>1</v>
      </c>
      <c r="AC3024">
        <v>0</v>
      </c>
      <c r="AD3024">
        <v>0</v>
      </c>
      <c r="AE3024" t="s">
        <v>79</v>
      </c>
      <c r="AF3024">
        <v>1</v>
      </c>
      <c r="AG3024">
        <v>3258</v>
      </c>
      <c r="AH3024">
        <v>1</v>
      </c>
      <c r="AI3024" t="s">
        <v>63</v>
      </c>
      <c r="AJ3024">
        <v>0</v>
      </c>
      <c r="AK3024">
        <v>4</v>
      </c>
      <c r="AL3024">
        <v>0</v>
      </c>
      <c r="AM3024" t="s">
        <v>64</v>
      </c>
      <c r="AN3024">
        <v>0</v>
      </c>
      <c r="AO3024">
        <v>0</v>
      </c>
      <c r="AP3024">
        <v>0</v>
      </c>
      <c r="AQ3024">
        <v>53</v>
      </c>
      <c r="AR3024">
        <v>3419.5</v>
      </c>
      <c r="AS3024">
        <v>0</v>
      </c>
      <c r="AT3024">
        <v>2533.9299999999998</v>
      </c>
      <c r="AU3024">
        <v>0</v>
      </c>
      <c r="AV3024">
        <v>5953.43</v>
      </c>
      <c r="AW3024">
        <v>1</v>
      </c>
      <c r="AX3024">
        <v>1</v>
      </c>
      <c r="AY3024">
        <v>93650</v>
      </c>
      <c r="AZ3024">
        <v>0</v>
      </c>
    </row>
    <row r="3025" spans="1:52">
      <c r="A3025">
        <v>80</v>
      </c>
      <c r="B3025">
        <v>4</v>
      </c>
      <c r="C3025">
        <v>0</v>
      </c>
      <c r="D3025" t="s">
        <v>52</v>
      </c>
      <c r="E3025" t="s">
        <v>52</v>
      </c>
      <c r="F3025">
        <v>65</v>
      </c>
      <c r="G3025" t="s">
        <v>780</v>
      </c>
      <c r="H3025">
        <v>5600</v>
      </c>
      <c r="I3025" t="s">
        <v>54</v>
      </c>
      <c r="J3025" t="s">
        <v>55</v>
      </c>
      <c r="K3025" t="s">
        <v>5605</v>
      </c>
      <c r="L3025" t="s">
        <v>57</v>
      </c>
      <c r="M3025">
        <v>0</v>
      </c>
      <c r="N3025">
        <v>1</v>
      </c>
      <c r="O3025" t="s">
        <v>68</v>
      </c>
      <c r="P3025">
        <v>1</v>
      </c>
      <c r="Q3025" t="s">
        <v>77</v>
      </c>
      <c r="R3025" t="s">
        <v>3643</v>
      </c>
      <c r="S3025">
        <v>33.148116000000002</v>
      </c>
      <c r="T3025">
        <v>-117.306043</v>
      </c>
      <c r="U3025">
        <v>1</v>
      </c>
      <c r="V3025">
        <v>50</v>
      </c>
      <c r="W3025">
        <v>0</v>
      </c>
      <c r="X3025">
        <v>0</v>
      </c>
      <c r="Y3025">
        <v>1</v>
      </c>
      <c r="Z3025" t="s">
        <v>61</v>
      </c>
      <c r="AA3025">
        <v>1</v>
      </c>
      <c r="AB3025">
        <v>0</v>
      </c>
      <c r="AC3025">
        <v>1</v>
      </c>
      <c r="AD3025">
        <v>1</v>
      </c>
      <c r="AE3025" t="s">
        <v>62</v>
      </c>
      <c r="AF3025">
        <v>0</v>
      </c>
      <c r="AG3025">
        <v>35582</v>
      </c>
      <c r="AH3025">
        <v>1</v>
      </c>
      <c r="AI3025" t="s">
        <v>63</v>
      </c>
      <c r="AJ3025">
        <v>1</v>
      </c>
      <c r="AK3025">
        <v>3</v>
      </c>
      <c r="AL3025">
        <v>1</v>
      </c>
      <c r="AM3025" t="s">
        <v>64</v>
      </c>
      <c r="AN3025">
        <v>0</v>
      </c>
      <c r="AO3025">
        <v>0</v>
      </c>
      <c r="AP3025">
        <v>1</v>
      </c>
      <c r="AQ3025">
        <v>33</v>
      </c>
      <c r="AR3025">
        <v>1750.85</v>
      </c>
      <c r="AS3025">
        <v>0</v>
      </c>
      <c r="AT3025">
        <v>0</v>
      </c>
      <c r="AU3025">
        <v>0</v>
      </c>
      <c r="AV3025">
        <v>1750.85</v>
      </c>
      <c r="AW3025">
        <v>0</v>
      </c>
      <c r="AX3025">
        <v>1</v>
      </c>
      <c r="AY3025">
        <v>92008</v>
      </c>
      <c r="AZ3025">
        <v>0</v>
      </c>
    </row>
    <row r="3026" spans="1:52">
      <c r="A3026">
        <v>24</v>
      </c>
      <c r="B3026">
        <v>0</v>
      </c>
      <c r="C3026">
        <v>16.02</v>
      </c>
      <c r="D3026" t="s">
        <v>52</v>
      </c>
      <c r="E3026" t="s">
        <v>52</v>
      </c>
      <c r="F3026">
        <v>60</v>
      </c>
      <c r="G3026" t="s">
        <v>5606</v>
      </c>
      <c r="H3026">
        <v>5743</v>
      </c>
      <c r="I3026" t="s">
        <v>54</v>
      </c>
      <c r="J3026" t="s">
        <v>55</v>
      </c>
      <c r="K3026" t="s">
        <v>5607</v>
      </c>
      <c r="L3026" t="s">
        <v>57</v>
      </c>
      <c r="M3026">
        <v>1</v>
      </c>
      <c r="N3026">
        <v>0</v>
      </c>
      <c r="O3026" t="s">
        <v>68</v>
      </c>
      <c r="P3026">
        <v>0</v>
      </c>
      <c r="Q3026" t="s">
        <v>72</v>
      </c>
      <c r="R3026" t="s">
        <v>5608</v>
      </c>
      <c r="S3026">
        <v>35.886766999999999</v>
      </c>
      <c r="T3026">
        <v>-120.608661</v>
      </c>
      <c r="U3026">
        <v>1</v>
      </c>
      <c r="V3026">
        <v>20</v>
      </c>
      <c r="W3026">
        <v>0</v>
      </c>
      <c r="X3026">
        <v>1</v>
      </c>
      <c r="Y3026">
        <v>5</v>
      </c>
      <c r="Z3026" t="s">
        <v>61</v>
      </c>
      <c r="AA3026">
        <v>0</v>
      </c>
      <c r="AB3026">
        <v>0</v>
      </c>
      <c r="AC3026">
        <v>1</v>
      </c>
      <c r="AD3026">
        <v>1</v>
      </c>
      <c r="AE3026" t="s">
        <v>79</v>
      </c>
      <c r="AF3026">
        <v>1</v>
      </c>
      <c r="AG3026">
        <v>2666</v>
      </c>
      <c r="AH3026">
        <v>0</v>
      </c>
      <c r="AI3026" t="s">
        <v>63</v>
      </c>
      <c r="AJ3026">
        <v>1</v>
      </c>
      <c r="AK3026">
        <v>3</v>
      </c>
      <c r="AL3026">
        <v>0</v>
      </c>
      <c r="AM3026" t="s">
        <v>64</v>
      </c>
      <c r="AN3026">
        <v>0</v>
      </c>
      <c r="AO3026">
        <v>0</v>
      </c>
      <c r="AP3026">
        <v>0</v>
      </c>
      <c r="AQ3026">
        <v>41</v>
      </c>
      <c r="AR3026">
        <v>879.8</v>
      </c>
      <c r="AS3026">
        <v>0</v>
      </c>
      <c r="AT3026">
        <v>656.82</v>
      </c>
      <c r="AU3026">
        <v>0</v>
      </c>
      <c r="AV3026">
        <v>1536.62</v>
      </c>
      <c r="AW3026">
        <v>1</v>
      </c>
      <c r="AX3026">
        <v>0</v>
      </c>
      <c r="AY3026">
        <v>93451</v>
      </c>
      <c r="AZ3026">
        <v>0</v>
      </c>
    </row>
    <row r="3027" spans="1:52">
      <c r="A3027">
        <v>36</v>
      </c>
      <c r="B3027">
        <v>5</v>
      </c>
      <c r="C3027">
        <v>12.5</v>
      </c>
      <c r="D3027" t="s">
        <v>80</v>
      </c>
      <c r="E3027" t="s">
        <v>251</v>
      </c>
      <c r="F3027">
        <v>79</v>
      </c>
      <c r="G3027" t="s">
        <v>310</v>
      </c>
      <c r="H3027">
        <v>3306</v>
      </c>
      <c r="I3027" t="s">
        <v>75</v>
      </c>
      <c r="J3027" t="s">
        <v>55</v>
      </c>
      <c r="K3027" t="s">
        <v>5609</v>
      </c>
      <c r="L3027" t="s">
        <v>84</v>
      </c>
      <c r="M3027">
        <v>0</v>
      </c>
      <c r="N3027">
        <v>1</v>
      </c>
      <c r="O3027" t="s">
        <v>68</v>
      </c>
      <c r="P3027">
        <v>1</v>
      </c>
      <c r="Q3027" t="s">
        <v>77</v>
      </c>
      <c r="R3027" t="s">
        <v>5610</v>
      </c>
      <c r="S3027">
        <v>37.750020999999997</v>
      </c>
      <c r="T3027">
        <v>-122.415201</v>
      </c>
      <c r="U3027">
        <v>0</v>
      </c>
      <c r="V3027">
        <v>82</v>
      </c>
      <c r="W3027">
        <v>1</v>
      </c>
      <c r="X3027">
        <v>0</v>
      </c>
      <c r="Y3027">
        <v>0</v>
      </c>
      <c r="Z3027" t="s">
        <v>61</v>
      </c>
      <c r="AA3027">
        <v>0</v>
      </c>
      <c r="AB3027">
        <v>0</v>
      </c>
      <c r="AC3027">
        <v>1</v>
      </c>
      <c r="AD3027">
        <v>0</v>
      </c>
      <c r="AE3027" t="s">
        <v>79</v>
      </c>
      <c r="AF3027">
        <v>1</v>
      </c>
      <c r="AG3027">
        <v>74641</v>
      </c>
      <c r="AH3027">
        <v>1</v>
      </c>
      <c r="AI3027" t="s">
        <v>63</v>
      </c>
      <c r="AJ3027">
        <v>0</v>
      </c>
      <c r="AK3027">
        <v>1</v>
      </c>
      <c r="AL3027">
        <v>0</v>
      </c>
      <c r="AM3027" t="s">
        <v>64</v>
      </c>
      <c r="AN3027">
        <v>1</v>
      </c>
      <c r="AO3027">
        <v>1</v>
      </c>
      <c r="AP3027">
        <v>1</v>
      </c>
      <c r="AQ3027">
        <v>18</v>
      </c>
      <c r="AR3027">
        <v>1425.45</v>
      </c>
      <c r="AS3027">
        <v>0</v>
      </c>
      <c r="AT3027">
        <v>225</v>
      </c>
      <c r="AU3027">
        <v>0</v>
      </c>
      <c r="AV3027">
        <v>1650.45</v>
      </c>
      <c r="AW3027">
        <v>0</v>
      </c>
      <c r="AX3027">
        <v>1</v>
      </c>
      <c r="AY3027">
        <v>94110</v>
      </c>
      <c r="AZ3027">
        <v>1</v>
      </c>
    </row>
    <row r="3028" spans="1:52">
      <c r="A3028">
        <v>51</v>
      </c>
      <c r="B3028">
        <v>0</v>
      </c>
      <c r="C3028">
        <v>30.41</v>
      </c>
      <c r="D3028" t="s">
        <v>52</v>
      </c>
      <c r="E3028" t="s">
        <v>52</v>
      </c>
      <c r="F3028">
        <v>42</v>
      </c>
      <c r="G3028" t="s">
        <v>2232</v>
      </c>
      <c r="H3028">
        <v>4642</v>
      </c>
      <c r="I3028" t="s">
        <v>54</v>
      </c>
      <c r="J3028" t="s">
        <v>55</v>
      </c>
      <c r="K3028" t="s">
        <v>5611</v>
      </c>
      <c r="L3028" t="s">
        <v>57</v>
      </c>
      <c r="M3028">
        <v>1</v>
      </c>
      <c r="N3028">
        <v>0</v>
      </c>
      <c r="O3028" t="s">
        <v>58</v>
      </c>
      <c r="P3028">
        <v>0</v>
      </c>
      <c r="Q3028" t="s">
        <v>72</v>
      </c>
      <c r="R3028" t="s">
        <v>2234</v>
      </c>
      <c r="S3028">
        <v>41.108310000000003</v>
      </c>
      <c r="T3028">
        <v>-121.36036199999999</v>
      </c>
      <c r="U3028">
        <v>1</v>
      </c>
      <c r="V3028">
        <v>19.7</v>
      </c>
      <c r="W3028">
        <v>0</v>
      </c>
      <c r="X3028">
        <v>1</v>
      </c>
      <c r="Y3028">
        <v>8</v>
      </c>
      <c r="Z3028" t="s">
        <v>61</v>
      </c>
      <c r="AA3028">
        <v>0</v>
      </c>
      <c r="AB3028">
        <v>0</v>
      </c>
      <c r="AC3028">
        <v>0</v>
      </c>
      <c r="AD3028">
        <v>1</v>
      </c>
      <c r="AE3028" t="s">
        <v>79</v>
      </c>
      <c r="AF3028">
        <v>1</v>
      </c>
      <c r="AG3028">
        <v>1554</v>
      </c>
      <c r="AH3028">
        <v>0</v>
      </c>
      <c r="AI3028" t="s">
        <v>63</v>
      </c>
      <c r="AJ3028">
        <v>1</v>
      </c>
      <c r="AK3028">
        <v>4</v>
      </c>
      <c r="AL3028">
        <v>0</v>
      </c>
      <c r="AM3028" t="s">
        <v>64</v>
      </c>
      <c r="AN3028">
        <v>0</v>
      </c>
      <c r="AO3028">
        <v>0</v>
      </c>
      <c r="AP3028">
        <v>0</v>
      </c>
      <c r="AQ3028">
        <v>24</v>
      </c>
      <c r="AR3028">
        <v>452.55</v>
      </c>
      <c r="AS3028">
        <v>0</v>
      </c>
      <c r="AT3028">
        <v>729.84</v>
      </c>
      <c r="AU3028">
        <v>0</v>
      </c>
      <c r="AV3028">
        <v>1182.3900000000001</v>
      </c>
      <c r="AW3028">
        <v>0</v>
      </c>
      <c r="AX3028">
        <v>0</v>
      </c>
      <c r="AY3028">
        <v>96056</v>
      </c>
      <c r="AZ3028">
        <v>0</v>
      </c>
    </row>
    <row r="3029" spans="1:52">
      <c r="A3029">
        <v>44</v>
      </c>
      <c r="B3029">
        <v>20</v>
      </c>
      <c r="C3029">
        <v>37.29</v>
      </c>
      <c r="D3029" t="s">
        <v>88</v>
      </c>
      <c r="E3029" t="s">
        <v>165</v>
      </c>
      <c r="F3029">
        <v>90</v>
      </c>
      <c r="G3029" t="s">
        <v>106</v>
      </c>
      <c r="H3029">
        <v>5344</v>
      </c>
      <c r="I3029" t="s">
        <v>66</v>
      </c>
      <c r="J3029" t="s">
        <v>55</v>
      </c>
      <c r="K3029" t="s">
        <v>5612</v>
      </c>
      <c r="L3029" t="s">
        <v>84</v>
      </c>
      <c r="M3029">
        <v>0</v>
      </c>
      <c r="N3029">
        <v>0</v>
      </c>
      <c r="O3029" t="s">
        <v>68</v>
      </c>
      <c r="P3029">
        <v>1</v>
      </c>
      <c r="Q3029" t="s">
        <v>85</v>
      </c>
      <c r="R3029" t="s">
        <v>1901</v>
      </c>
      <c r="S3029">
        <v>32.898612999999997</v>
      </c>
      <c r="T3029">
        <v>-117.20293700000001</v>
      </c>
      <c r="U3029">
        <v>0</v>
      </c>
      <c r="V3029">
        <v>62.05</v>
      </c>
      <c r="W3029">
        <v>1</v>
      </c>
      <c r="X3029">
        <v>0</v>
      </c>
      <c r="Y3029">
        <v>0</v>
      </c>
      <c r="Z3029" t="s">
        <v>61</v>
      </c>
      <c r="AA3029">
        <v>0</v>
      </c>
      <c r="AB3029">
        <v>0</v>
      </c>
      <c r="AC3029">
        <v>0</v>
      </c>
      <c r="AD3029">
        <v>0</v>
      </c>
      <c r="AE3029" t="s">
        <v>62</v>
      </c>
      <c r="AF3029">
        <v>1</v>
      </c>
      <c r="AG3029">
        <v>4258</v>
      </c>
      <c r="AH3029">
        <v>0</v>
      </c>
      <c r="AI3029" t="s">
        <v>63</v>
      </c>
      <c r="AJ3029">
        <v>0</v>
      </c>
      <c r="AK3029">
        <v>1</v>
      </c>
      <c r="AL3029">
        <v>0</v>
      </c>
      <c r="AM3029" t="s">
        <v>64</v>
      </c>
      <c r="AN3029">
        <v>1</v>
      </c>
      <c r="AO3029">
        <v>1</v>
      </c>
      <c r="AP3029">
        <v>0</v>
      </c>
      <c r="AQ3029">
        <v>2</v>
      </c>
      <c r="AR3029">
        <v>118.3</v>
      </c>
      <c r="AS3029">
        <v>0</v>
      </c>
      <c r="AT3029">
        <v>74.58</v>
      </c>
      <c r="AU3029">
        <v>0</v>
      </c>
      <c r="AV3029">
        <v>192.88</v>
      </c>
      <c r="AW3029">
        <v>0</v>
      </c>
      <c r="AX3029">
        <v>1</v>
      </c>
      <c r="AY3029">
        <v>92121</v>
      </c>
      <c r="AZ3029">
        <v>1</v>
      </c>
    </row>
    <row r="3030" spans="1:52">
      <c r="A3030">
        <v>31</v>
      </c>
      <c r="B3030">
        <v>13</v>
      </c>
      <c r="C3030">
        <v>12.36</v>
      </c>
      <c r="D3030" t="s">
        <v>52</v>
      </c>
      <c r="E3030" t="s">
        <v>52</v>
      </c>
      <c r="F3030">
        <v>79</v>
      </c>
      <c r="G3030" t="s">
        <v>3429</v>
      </c>
      <c r="H3030">
        <v>5137</v>
      </c>
      <c r="I3030" t="s">
        <v>75</v>
      </c>
      <c r="J3030" t="s">
        <v>55</v>
      </c>
      <c r="K3030" t="s">
        <v>5613</v>
      </c>
      <c r="L3030" t="s">
        <v>57</v>
      </c>
      <c r="M3030">
        <v>0</v>
      </c>
      <c r="N3030">
        <v>0</v>
      </c>
      <c r="O3030" t="s">
        <v>68</v>
      </c>
      <c r="P3030">
        <v>1</v>
      </c>
      <c r="Q3030" t="s">
        <v>59</v>
      </c>
      <c r="R3030" t="s">
        <v>3431</v>
      </c>
      <c r="S3030">
        <v>39.624561</v>
      </c>
      <c r="T3030">
        <v>-121.55286599999999</v>
      </c>
      <c r="U3030">
        <v>0</v>
      </c>
      <c r="V3030">
        <v>100.2</v>
      </c>
      <c r="W3030">
        <v>1</v>
      </c>
      <c r="X3030">
        <v>0</v>
      </c>
      <c r="Y3030">
        <v>0</v>
      </c>
      <c r="Z3030" t="s">
        <v>258</v>
      </c>
      <c r="AA3030">
        <v>1</v>
      </c>
      <c r="AB3030">
        <v>0</v>
      </c>
      <c r="AC3030">
        <v>0</v>
      </c>
      <c r="AD3030">
        <v>0</v>
      </c>
      <c r="AE3030" t="s">
        <v>62</v>
      </c>
      <c r="AF3030">
        <v>1</v>
      </c>
      <c r="AG3030">
        <v>17782</v>
      </c>
      <c r="AH3030">
        <v>0</v>
      </c>
      <c r="AI3030" t="s">
        <v>63</v>
      </c>
      <c r="AJ3030">
        <v>0</v>
      </c>
      <c r="AK3030">
        <v>3</v>
      </c>
      <c r="AL3030">
        <v>0</v>
      </c>
      <c r="AM3030" t="s">
        <v>64</v>
      </c>
      <c r="AN3030">
        <v>1</v>
      </c>
      <c r="AO3030">
        <v>1</v>
      </c>
      <c r="AP3030">
        <v>1</v>
      </c>
      <c r="AQ3030">
        <v>28</v>
      </c>
      <c r="AR3030">
        <v>2688.45</v>
      </c>
      <c r="AS3030">
        <v>0</v>
      </c>
      <c r="AT3030">
        <v>346.08</v>
      </c>
      <c r="AU3030">
        <v>42.64</v>
      </c>
      <c r="AV3030">
        <v>2991.89</v>
      </c>
      <c r="AW3030">
        <v>0</v>
      </c>
      <c r="AX3030">
        <v>1</v>
      </c>
      <c r="AY3030">
        <v>95965</v>
      </c>
      <c r="AZ3030">
        <v>0</v>
      </c>
    </row>
    <row r="3031" spans="1:52">
      <c r="A3031">
        <v>55</v>
      </c>
      <c r="B3031">
        <v>2</v>
      </c>
      <c r="C3031">
        <v>12.78</v>
      </c>
      <c r="D3031" t="s">
        <v>138</v>
      </c>
      <c r="E3031" t="s">
        <v>139</v>
      </c>
      <c r="F3031">
        <v>84</v>
      </c>
      <c r="G3031" t="s">
        <v>911</v>
      </c>
      <c r="H3031">
        <v>4206</v>
      </c>
      <c r="I3031" t="s">
        <v>66</v>
      </c>
      <c r="J3031" t="s">
        <v>55</v>
      </c>
      <c r="K3031" t="s">
        <v>5614</v>
      </c>
      <c r="L3031" t="s">
        <v>84</v>
      </c>
      <c r="M3031">
        <v>0</v>
      </c>
      <c r="N3031">
        <v>0</v>
      </c>
      <c r="O3031" t="s">
        <v>68</v>
      </c>
      <c r="P3031">
        <v>1</v>
      </c>
      <c r="Q3031" t="s">
        <v>59</v>
      </c>
      <c r="R3031" t="s">
        <v>913</v>
      </c>
      <c r="S3031">
        <v>33.850504000000001</v>
      </c>
      <c r="T3031">
        <v>-118.03989199999999</v>
      </c>
      <c r="U3031">
        <v>0</v>
      </c>
      <c r="V3031">
        <v>89.5</v>
      </c>
      <c r="W3031">
        <v>0</v>
      </c>
      <c r="X3031">
        <v>0</v>
      </c>
      <c r="Y3031">
        <v>0</v>
      </c>
      <c r="Z3031" t="s">
        <v>209</v>
      </c>
      <c r="AA3031">
        <v>0</v>
      </c>
      <c r="AB3031">
        <v>0</v>
      </c>
      <c r="AC3031">
        <v>1</v>
      </c>
      <c r="AD3031">
        <v>0</v>
      </c>
      <c r="AE3031" t="s">
        <v>62</v>
      </c>
      <c r="AF3031">
        <v>1</v>
      </c>
      <c r="AG3031">
        <v>15505</v>
      </c>
      <c r="AH3031">
        <v>0</v>
      </c>
      <c r="AI3031" t="s">
        <v>63</v>
      </c>
      <c r="AJ3031">
        <v>0</v>
      </c>
      <c r="AK3031">
        <v>3</v>
      </c>
      <c r="AL3031">
        <v>0</v>
      </c>
      <c r="AM3031" t="s">
        <v>64</v>
      </c>
      <c r="AN3031">
        <v>1</v>
      </c>
      <c r="AO3031">
        <v>1</v>
      </c>
      <c r="AP3031">
        <v>1</v>
      </c>
      <c r="AQ3031">
        <v>10</v>
      </c>
      <c r="AR3031">
        <v>863.1</v>
      </c>
      <c r="AS3031">
        <v>0</v>
      </c>
      <c r="AT3031">
        <v>127.8</v>
      </c>
      <c r="AU3031">
        <v>0</v>
      </c>
      <c r="AV3031">
        <v>990.9</v>
      </c>
      <c r="AW3031">
        <v>0</v>
      </c>
      <c r="AX3031">
        <v>1</v>
      </c>
      <c r="AY3031">
        <v>90623</v>
      </c>
      <c r="AZ3031">
        <v>1</v>
      </c>
    </row>
    <row r="3032" spans="1:52">
      <c r="A3032">
        <v>31</v>
      </c>
      <c r="B3032">
        <v>26</v>
      </c>
      <c r="C3032">
        <v>49.98</v>
      </c>
      <c r="D3032" t="s">
        <v>80</v>
      </c>
      <c r="E3032" t="s">
        <v>251</v>
      </c>
      <c r="F3032">
        <v>87</v>
      </c>
      <c r="G3032" t="s">
        <v>3631</v>
      </c>
      <c r="H3032">
        <v>4406</v>
      </c>
      <c r="I3032" t="s">
        <v>75</v>
      </c>
      <c r="J3032" t="s">
        <v>55</v>
      </c>
      <c r="K3032" t="s">
        <v>5615</v>
      </c>
      <c r="L3032" t="s">
        <v>84</v>
      </c>
      <c r="M3032">
        <v>0</v>
      </c>
      <c r="N3032">
        <v>0</v>
      </c>
      <c r="O3032" t="s">
        <v>68</v>
      </c>
      <c r="P3032">
        <v>1</v>
      </c>
      <c r="Q3032" t="s">
        <v>59</v>
      </c>
      <c r="R3032" t="s">
        <v>3633</v>
      </c>
      <c r="S3032">
        <v>38.384647999999999</v>
      </c>
      <c r="T3032">
        <v>-121.578701</v>
      </c>
      <c r="U3032">
        <v>0</v>
      </c>
      <c r="V3032">
        <v>105.4</v>
      </c>
      <c r="W3032">
        <v>0</v>
      </c>
      <c r="X3032">
        <v>0</v>
      </c>
      <c r="Y3032">
        <v>0</v>
      </c>
      <c r="Z3032" t="s">
        <v>87</v>
      </c>
      <c r="AA3032">
        <v>1</v>
      </c>
      <c r="AB3032">
        <v>1</v>
      </c>
      <c r="AC3032">
        <v>1</v>
      </c>
      <c r="AD3032">
        <v>0</v>
      </c>
      <c r="AE3032" t="s">
        <v>79</v>
      </c>
      <c r="AF3032">
        <v>1</v>
      </c>
      <c r="AG3032">
        <v>1417</v>
      </c>
      <c r="AH3032">
        <v>1</v>
      </c>
      <c r="AI3032" t="s">
        <v>63</v>
      </c>
      <c r="AJ3032">
        <v>0</v>
      </c>
      <c r="AK3032">
        <v>1</v>
      </c>
      <c r="AL3032">
        <v>0</v>
      </c>
      <c r="AM3032" t="s">
        <v>64</v>
      </c>
      <c r="AN3032">
        <v>1</v>
      </c>
      <c r="AO3032">
        <v>1</v>
      </c>
      <c r="AP3032">
        <v>1</v>
      </c>
      <c r="AQ3032">
        <v>54</v>
      </c>
      <c r="AR3032">
        <v>5643.4</v>
      </c>
      <c r="AS3032">
        <v>0</v>
      </c>
      <c r="AT3032">
        <v>2698.92</v>
      </c>
      <c r="AU3032">
        <v>0</v>
      </c>
      <c r="AV3032">
        <v>8342.32</v>
      </c>
      <c r="AW3032">
        <v>0</v>
      </c>
      <c r="AX3032">
        <v>1</v>
      </c>
      <c r="AY3032">
        <v>95612</v>
      </c>
      <c r="AZ3032">
        <v>1</v>
      </c>
    </row>
    <row r="3033" spans="1:52">
      <c r="A3033">
        <v>75</v>
      </c>
      <c r="B3033">
        <v>4</v>
      </c>
      <c r="C3033">
        <v>2.88</v>
      </c>
      <c r="D3033" t="s">
        <v>88</v>
      </c>
      <c r="E3033" t="s">
        <v>89</v>
      </c>
      <c r="F3033">
        <v>88</v>
      </c>
      <c r="G3033" t="s">
        <v>5616</v>
      </c>
      <c r="H3033">
        <v>3369</v>
      </c>
      <c r="I3033" t="s">
        <v>66</v>
      </c>
      <c r="J3033" t="s">
        <v>55</v>
      </c>
      <c r="K3033" t="s">
        <v>5617</v>
      </c>
      <c r="L3033" t="s">
        <v>84</v>
      </c>
      <c r="M3033">
        <v>0</v>
      </c>
      <c r="N3033">
        <v>1</v>
      </c>
      <c r="O3033" t="s">
        <v>58</v>
      </c>
      <c r="P3033">
        <v>1</v>
      </c>
      <c r="Q3033" t="s">
        <v>59</v>
      </c>
      <c r="R3033" t="s">
        <v>5618</v>
      </c>
      <c r="S3033">
        <v>38.674275999999999</v>
      </c>
      <c r="T3033">
        <v>-121.961866</v>
      </c>
      <c r="U3033">
        <v>1</v>
      </c>
      <c r="V3033">
        <v>94.25</v>
      </c>
      <c r="W3033">
        <v>1</v>
      </c>
      <c r="X3033">
        <v>0</v>
      </c>
      <c r="Y3033">
        <v>1</v>
      </c>
      <c r="Z3033" t="s">
        <v>61</v>
      </c>
      <c r="AA3033">
        <v>1</v>
      </c>
      <c r="AB3033">
        <v>0</v>
      </c>
      <c r="AC3033">
        <v>1</v>
      </c>
      <c r="AD3033">
        <v>1</v>
      </c>
      <c r="AE3033" t="s">
        <v>62</v>
      </c>
      <c r="AF3033">
        <v>1</v>
      </c>
      <c r="AG3033">
        <v>844</v>
      </c>
      <c r="AH3033">
        <v>0</v>
      </c>
      <c r="AI3033" t="s">
        <v>63</v>
      </c>
      <c r="AJ3033">
        <v>1</v>
      </c>
      <c r="AK3033">
        <v>1</v>
      </c>
      <c r="AL3033">
        <v>1</v>
      </c>
      <c r="AM3033" t="s">
        <v>64</v>
      </c>
      <c r="AN3033">
        <v>1</v>
      </c>
      <c r="AO3033">
        <v>0</v>
      </c>
      <c r="AP3033">
        <v>0</v>
      </c>
      <c r="AQ3033">
        <v>34</v>
      </c>
      <c r="AR3033">
        <v>3217.55</v>
      </c>
      <c r="AS3033">
        <v>0</v>
      </c>
      <c r="AT3033">
        <v>97.92</v>
      </c>
      <c r="AU3033">
        <v>0</v>
      </c>
      <c r="AV3033">
        <v>3315.47</v>
      </c>
      <c r="AW3033">
        <v>0</v>
      </c>
      <c r="AX3033">
        <v>1</v>
      </c>
      <c r="AY3033">
        <v>95653</v>
      </c>
      <c r="AZ3033">
        <v>1</v>
      </c>
    </row>
    <row r="3034" spans="1:52">
      <c r="A3034">
        <v>35</v>
      </c>
      <c r="B3034">
        <v>0</v>
      </c>
      <c r="C3034">
        <v>40.51</v>
      </c>
      <c r="D3034" t="s">
        <v>97</v>
      </c>
      <c r="E3034" t="s">
        <v>391</v>
      </c>
      <c r="F3034">
        <v>70</v>
      </c>
      <c r="G3034" t="s">
        <v>2241</v>
      </c>
      <c r="H3034">
        <v>4103</v>
      </c>
      <c r="I3034" t="s">
        <v>66</v>
      </c>
      <c r="J3034" t="s">
        <v>55</v>
      </c>
      <c r="K3034" t="s">
        <v>5619</v>
      </c>
      <c r="L3034" t="s">
        <v>84</v>
      </c>
      <c r="M3034">
        <v>0</v>
      </c>
      <c r="N3034">
        <v>0</v>
      </c>
      <c r="O3034" t="s">
        <v>68</v>
      </c>
      <c r="P3034">
        <v>0</v>
      </c>
      <c r="Q3034" t="s">
        <v>72</v>
      </c>
      <c r="R3034" t="s">
        <v>2243</v>
      </c>
      <c r="S3034">
        <v>41.950682999999998</v>
      </c>
      <c r="T3034">
        <v>-124.097094</v>
      </c>
      <c r="U3034">
        <v>0</v>
      </c>
      <c r="V3034">
        <v>20.149999999999999</v>
      </c>
      <c r="W3034">
        <v>0</v>
      </c>
      <c r="X3034">
        <v>0</v>
      </c>
      <c r="Y3034">
        <v>0</v>
      </c>
      <c r="Z3034" t="s">
        <v>93</v>
      </c>
      <c r="AA3034">
        <v>0</v>
      </c>
      <c r="AB3034">
        <v>0</v>
      </c>
      <c r="AC3034">
        <v>0</v>
      </c>
      <c r="AD3034">
        <v>0</v>
      </c>
      <c r="AE3034" t="s">
        <v>79</v>
      </c>
      <c r="AF3034">
        <v>1</v>
      </c>
      <c r="AG3034">
        <v>2020</v>
      </c>
      <c r="AH3034">
        <v>0</v>
      </c>
      <c r="AI3034" t="s">
        <v>63</v>
      </c>
      <c r="AJ3034">
        <v>0</v>
      </c>
      <c r="AK3034">
        <v>2</v>
      </c>
      <c r="AL3034">
        <v>0</v>
      </c>
      <c r="AM3034" t="s">
        <v>64</v>
      </c>
      <c r="AN3034">
        <v>0</v>
      </c>
      <c r="AO3034">
        <v>0</v>
      </c>
      <c r="AP3034">
        <v>0</v>
      </c>
      <c r="AQ3034">
        <v>1</v>
      </c>
      <c r="AR3034">
        <v>20.149999999999999</v>
      </c>
      <c r="AS3034">
        <v>0</v>
      </c>
      <c r="AT3034">
        <v>40.51</v>
      </c>
      <c r="AU3034">
        <v>0</v>
      </c>
      <c r="AV3034">
        <v>60.66</v>
      </c>
      <c r="AW3034">
        <v>0</v>
      </c>
      <c r="AX3034">
        <v>0</v>
      </c>
      <c r="AY3034">
        <v>95567</v>
      </c>
      <c r="AZ3034">
        <v>1</v>
      </c>
    </row>
    <row r="3035" spans="1:52">
      <c r="A3035">
        <v>79</v>
      </c>
      <c r="B3035">
        <v>25</v>
      </c>
      <c r="C3035">
        <v>4.45</v>
      </c>
      <c r="D3035" t="s">
        <v>138</v>
      </c>
      <c r="E3035" t="s">
        <v>139</v>
      </c>
      <c r="F3035">
        <v>91</v>
      </c>
      <c r="G3035" t="s">
        <v>3412</v>
      </c>
      <c r="H3035">
        <v>3363</v>
      </c>
      <c r="I3035" t="s">
        <v>66</v>
      </c>
      <c r="J3035" t="s">
        <v>55</v>
      </c>
      <c r="K3035" t="s">
        <v>5620</v>
      </c>
      <c r="L3035" t="s">
        <v>84</v>
      </c>
      <c r="M3035">
        <v>0</v>
      </c>
      <c r="N3035">
        <v>0</v>
      </c>
      <c r="O3035" t="s">
        <v>58</v>
      </c>
      <c r="P3035">
        <v>1</v>
      </c>
      <c r="Q3035" t="s">
        <v>59</v>
      </c>
      <c r="R3035" t="s">
        <v>5621</v>
      </c>
      <c r="S3035">
        <v>33.119028</v>
      </c>
      <c r="T3035">
        <v>-117.16603600000001</v>
      </c>
      <c r="U3035">
        <v>0</v>
      </c>
      <c r="V3035">
        <v>82</v>
      </c>
      <c r="W3035">
        <v>1</v>
      </c>
      <c r="X3035">
        <v>0</v>
      </c>
      <c r="Y3035">
        <v>0</v>
      </c>
      <c r="Z3035" t="s">
        <v>61</v>
      </c>
      <c r="AA3035">
        <v>0</v>
      </c>
      <c r="AB3035">
        <v>0</v>
      </c>
      <c r="AC3035">
        <v>1</v>
      </c>
      <c r="AD3035">
        <v>0</v>
      </c>
      <c r="AE3035" t="s">
        <v>62</v>
      </c>
      <c r="AF3035">
        <v>1</v>
      </c>
      <c r="AG3035">
        <v>6760</v>
      </c>
      <c r="AH3035">
        <v>0</v>
      </c>
      <c r="AI3035" t="s">
        <v>63</v>
      </c>
      <c r="AJ3035">
        <v>0</v>
      </c>
      <c r="AK3035">
        <v>2</v>
      </c>
      <c r="AL3035">
        <v>1</v>
      </c>
      <c r="AM3035" t="s">
        <v>64</v>
      </c>
      <c r="AN3035">
        <v>1</v>
      </c>
      <c r="AO3035">
        <v>0</v>
      </c>
      <c r="AP3035">
        <v>0</v>
      </c>
      <c r="AQ3035">
        <v>13</v>
      </c>
      <c r="AR3035">
        <v>1127.2</v>
      </c>
      <c r="AS3035">
        <v>0</v>
      </c>
      <c r="AT3035">
        <v>57.85</v>
      </c>
      <c r="AU3035">
        <v>0</v>
      </c>
      <c r="AV3035">
        <v>1185.05</v>
      </c>
      <c r="AW3035">
        <v>0</v>
      </c>
      <c r="AX3035">
        <v>1</v>
      </c>
      <c r="AY3035">
        <v>92078</v>
      </c>
      <c r="AZ3035">
        <v>1</v>
      </c>
    </row>
    <row r="3036" spans="1:52">
      <c r="A3036">
        <v>56</v>
      </c>
      <c r="B3036">
        <v>4</v>
      </c>
      <c r="C3036">
        <v>14.32</v>
      </c>
      <c r="D3036" t="s">
        <v>52</v>
      </c>
      <c r="E3036" t="s">
        <v>52</v>
      </c>
      <c r="F3036">
        <v>44</v>
      </c>
      <c r="G3036" t="s">
        <v>2518</v>
      </c>
      <c r="H3036">
        <v>2731</v>
      </c>
      <c r="I3036" t="s">
        <v>66</v>
      </c>
      <c r="J3036" t="s">
        <v>55</v>
      </c>
      <c r="K3036" t="s">
        <v>5622</v>
      </c>
      <c r="L3036" t="s">
        <v>57</v>
      </c>
      <c r="M3036">
        <v>0</v>
      </c>
      <c r="N3036">
        <v>0</v>
      </c>
      <c r="O3036" t="s">
        <v>68</v>
      </c>
      <c r="P3036">
        <v>1</v>
      </c>
      <c r="Q3036" t="s">
        <v>77</v>
      </c>
      <c r="R3036" t="s">
        <v>2520</v>
      </c>
      <c r="S3036">
        <v>37.441930999999997</v>
      </c>
      <c r="T3036">
        <v>-121.878502</v>
      </c>
      <c r="U3036">
        <v>1</v>
      </c>
      <c r="V3036">
        <v>65.849999999999994</v>
      </c>
      <c r="W3036">
        <v>1</v>
      </c>
      <c r="X3036">
        <v>0</v>
      </c>
      <c r="Y3036">
        <v>1</v>
      </c>
      <c r="Z3036" t="s">
        <v>209</v>
      </c>
      <c r="AA3036">
        <v>0</v>
      </c>
      <c r="AB3036">
        <v>1</v>
      </c>
      <c r="AC3036">
        <v>1</v>
      </c>
      <c r="AD3036">
        <v>1</v>
      </c>
      <c r="AE3036" t="s">
        <v>62</v>
      </c>
      <c r="AF3036">
        <v>1</v>
      </c>
      <c r="AG3036">
        <v>62848</v>
      </c>
      <c r="AH3036">
        <v>0</v>
      </c>
      <c r="AI3036" t="s">
        <v>63</v>
      </c>
      <c r="AJ3036">
        <v>1</v>
      </c>
      <c r="AK3036">
        <v>3</v>
      </c>
      <c r="AL3036">
        <v>0</v>
      </c>
      <c r="AM3036" t="s">
        <v>64</v>
      </c>
      <c r="AN3036">
        <v>1</v>
      </c>
      <c r="AO3036">
        <v>1</v>
      </c>
      <c r="AP3036">
        <v>0</v>
      </c>
      <c r="AQ3036">
        <v>13</v>
      </c>
      <c r="AR3036">
        <v>902.25</v>
      </c>
      <c r="AS3036">
        <v>0</v>
      </c>
      <c r="AT3036">
        <v>186.16</v>
      </c>
      <c r="AU3036">
        <v>0</v>
      </c>
      <c r="AV3036">
        <v>1088.4100000000001</v>
      </c>
      <c r="AW3036">
        <v>0</v>
      </c>
      <c r="AX3036">
        <v>1</v>
      </c>
      <c r="AY3036">
        <v>95035</v>
      </c>
      <c r="AZ3036">
        <v>0</v>
      </c>
    </row>
    <row r="3037" spans="1:52">
      <c r="A3037">
        <v>35</v>
      </c>
      <c r="B3037">
        <v>21</v>
      </c>
      <c r="C3037">
        <v>40.869999999999997</v>
      </c>
      <c r="D3037" t="s">
        <v>52</v>
      </c>
      <c r="E3037" t="s">
        <v>52</v>
      </c>
      <c r="F3037">
        <v>30</v>
      </c>
      <c r="G3037" t="s">
        <v>90</v>
      </c>
      <c r="H3037">
        <v>4118</v>
      </c>
      <c r="I3037" t="s">
        <v>66</v>
      </c>
      <c r="J3037" t="s">
        <v>55</v>
      </c>
      <c r="K3037" t="s">
        <v>5623</v>
      </c>
      <c r="L3037" t="s">
        <v>108</v>
      </c>
      <c r="M3037">
        <v>0</v>
      </c>
      <c r="N3037">
        <v>0</v>
      </c>
      <c r="O3037" t="s">
        <v>58</v>
      </c>
      <c r="P3037">
        <v>1</v>
      </c>
      <c r="Q3037" t="s">
        <v>85</v>
      </c>
      <c r="R3037" t="s">
        <v>987</v>
      </c>
      <c r="S3037">
        <v>37.954089000000003</v>
      </c>
      <c r="T3037">
        <v>-121.329761</v>
      </c>
      <c r="U3037">
        <v>0</v>
      </c>
      <c r="V3037">
        <v>44.75</v>
      </c>
      <c r="W3037">
        <v>0</v>
      </c>
      <c r="X3037">
        <v>0</v>
      </c>
      <c r="Y3037">
        <v>0</v>
      </c>
      <c r="Z3037" t="s">
        <v>61</v>
      </c>
      <c r="AA3037">
        <v>0</v>
      </c>
      <c r="AB3037">
        <v>0</v>
      </c>
      <c r="AC3037">
        <v>0</v>
      </c>
      <c r="AD3037">
        <v>0</v>
      </c>
      <c r="AE3037" t="s">
        <v>79</v>
      </c>
      <c r="AF3037">
        <v>1</v>
      </c>
      <c r="AG3037">
        <v>16357</v>
      </c>
      <c r="AH3037">
        <v>0</v>
      </c>
      <c r="AI3037" t="s">
        <v>63</v>
      </c>
      <c r="AJ3037">
        <v>0</v>
      </c>
      <c r="AK3037">
        <v>5</v>
      </c>
      <c r="AL3037">
        <v>0</v>
      </c>
      <c r="AM3037" t="s">
        <v>64</v>
      </c>
      <c r="AN3037">
        <v>0</v>
      </c>
      <c r="AO3037">
        <v>0</v>
      </c>
      <c r="AP3037">
        <v>0</v>
      </c>
      <c r="AQ3037">
        <v>1</v>
      </c>
      <c r="AR3037">
        <v>44.75</v>
      </c>
      <c r="AS3037">
        <v>0</v>
      </c>
      <c r="AT3037">
        <v>40.869999999999997</v>
      </c>
      <c r="AU3037">
        <v>0</v>
      </c>
      <c r="AV3037">
        <v>85.62</v>
      </c>
      <c r="AW3037">
        <v>0</v>
      </c>
      <c r="AX3037">
        <v>1</v>
      </c>
      <c r="AY3037">
        <v>95203</v>
      </c>
      <c r="AZ3037">
        <v>0</v>
      </c>
    </row>
    <row r="3038" spans="1:52">
      <c r="A3038">
        <v>44</v>
      </c>
      <c r="B3038">
        <v>22</v>
      </c>
      <c r="C3038">
        <v>40.590000000000003</v>
      </c>
      <c r="D3038" t="s">
        <v>52</v>
      </c>
      <c r="E3038" t="s">
        <v>52</v>
      </c>
      <c r="F3038">
        <v>39</v>
      </c>
      <c r="G3038" t="s">
        <v>1295</v>
      </c>
      <c r="H3038">
        <v>5253</v>
      </c>
      <c r="I3038" t="s">
        <v>66</v>
      </c>
      <c r="J3038" t="s">
        <v>55</v>
      </c>
      <c r="K3038" t="s">
        <v>5624</v>
      </c>
      <c r="L3038" t="s">
        <v>57</v>
      </c>
      <c r="M3038">
        <v>0</v>
      </c>
      <c r="N3038">
        <v>0</v>
      </c>
      <c r="O3038" t="s">
        <v>68</v>
      </c>
      <c r="P3038">
        <v>1</v>
      </c>
      <c r="Q3038" t="s">
        <v>77</v>
      </c>
      <c r="R3038" t="s">
        <v>4815</v>
      </c>
      <c r="S3038">
        <v>36.774619999999999</v>
      </c>
      <c r="T3038">
        <v>-121.664714</v>
      </c>
      <c r="U3038">
        <v>0</v>
      </c>
      <c r="V3038">
        <v>45.2</v>
      </c>
      <c r="W3038">
        <v>0</v>
      </c>
      <c r="X3038">
        <v>0</v>
      </c>
      <c r="Y3038">
        <v>0</v>
      </c>
      <c r="Z3038" t="s">
        <v>209</v>
      </c>
      <c r="AA3038">
        <v>0</v>
      </c>
      <c r="AB3038">
        <v>0</v>
      </c>
      <c r="AC3038">
        <v>0</v>
      </c>
      <c r="AD3038">
        <v>0</v>
      </c>
      <c r="AE3038" t="s">
        <v>79</v>
      </c>
      <c r="AF3038">
        <v>1</v>
      </c>
      <c r="AG3038">
        <v>22292</v>
      </c>
      <c r="AH3038">
        <v>0</v>
      </c>
      <c r="AI3038" t="s">
        <v>63</v>
      </c>
      <c r="AJ3038">
        <v>0</v>
      </c>
      <c r="AK3038">
        <v>5</v>
      </c>
      <c r="AL3038">
        <v>0</v>
      </c>
      <c r="AM3038" t="s">
        <v>64</v>
      </c>
      <c r="AN3038">
        <v>0</v>
      </c>
      <c r="AO3038">
        <v>0</v>
      </c>
      <c r="AP3038">
        <v>0</v>
      </c>
      <c r="AQ3038">
        <v>11</v>
      </c>
      <c r="AR3038">
        <v>492</v>
      </c>
      <c r="AS3038">
        <v>150</v>
      </c>
      <c r="AT3038">
        <v>446.49</v>
      </c>
      <c r="AU3038">
        <v>0</v>
      </c>
      <c r="AV3038">
        <v>1088.49</v>
      </c>
      <c r="AW3038">
        <v>0</v>
      </c>
      <c r="AX3038">
        <v>0</v>
      </c>
      <c r="AY3038">
        <v>93907</v>
      </c>
      <c r="AZ3038">
        <v>0</v>
      </c>
    </row>
    <row r="3039" spans="1:52">
      <c r="A3039">
        <v>20</v>
      </c>
      <c r="B3039">
        <v>59</v>
      </c>
      <c r="C3039">
        <v>48.91</v>
      </c>
      <c r="D3039" t="s">
        <v>52</v>
      </c>
      <c r="E3039" t="s">
        <v>52</v>
      </c>
      <c r="F3039">
        <v>54</v>
      </c>
      <c r="G3039" t="s">
        <v>1305</v>
      </c>
      <c r="H3039">
        <v>2297</v>
      </c>
      <c r="I3039" t="s">
        <v>75</v>
      </c>
      <c r="J3039" t="s">
        <v>55</v>
      </c>
      <c r="K3039" t="s">
        <v>5625</v>
      </c>
      <c r="L3039" t="s">
        <v>57</v>
      </c>
      <c r="M3039">
        <v>0</v>
      </c>
      <c r="N3039">
        <v>1</v>
      </c>
      <c r="O3039" t="s">
        <v>58</v>
      </c>
      <c r="P3039">
        <v>1</v>
      </c>
      <c r="Q3039" t="s">
        <v>77</v>
      </c>
      <c r="R3039" t="s">
        <v>1730</v>
      </c>
      <c r="S3039">
        <v>37.516790999999998</v>
      </c>
      <c r="T3039">
        <v>-121.899117</v>
      </c>
      <c r="U3039">
        <v>0</v>
      </c>
      <c r="V3039">
        <v>78.2</v>
      </c>
      <c r="W3039">
        <v>0</v>
      </c>
      <c r="X3039">
        <v>0</v>
      </c>
      <c r="Y3039">
        <v>0</v>
      </c>
      <c r="Z3039" t="s">
        <v>258</v>
      </c>
      <c r="AA3039">
        <v>1</v>
      </c>
      <c r="AB3039">
        <v>0</v>
      </c>
      <c r="AC3039">
        <v>0</v>
      </c>
      <c r="AD3039">
        <v>0</v>
      </c>
      <c r="AE3039" t="s">
        <v>79</v>
      </c>
      <c r="AF3039">
        <v>1</v>
      </c>
      <c r="AG3039">
        <v>46917</v>
      </c>
      <c r="AH3039">
        <v>1</v>
      </c>
      <c r="AI3039" t="s">
        <v>63</v>
      </c>
      <c r="AJ3039">
        <v>0</v>
      </c>
      <c r="AK3039">
        <v>3</v>
      </c>
      <c r="AL3039">
        <v>0</v>
      </c>
      <c r="AM3039" t="s">
        <v>64</v>
      </c>
      <c r="AN3039">
        <v>1</v>
      </c>
      <c r="AO3039">
        <v>1</v>
      </c>
      <c r="AP3039">
        <v>1</v>
      </c>
      <c r="AQ3039">
        <v>27</v>
      </c>
      <c r="AR3039">
        <v>2078.9499999999998</v>
      </c>
      <c r="AS3039">
        <v>0</v>
      </c>
      <c r="AT3039">
        <v>1320.57</v>
      </c>
      <c r="AU3039">
        <v>0</v>
      </c>
      <c r="AV3039">
        <v>3399.52</v>
      </c>
      <c r="AW3039">
        <v>1</v>
      </c>
      <c r="AX3039">
        <v>1</v>
      </c>
      <c r="AY3039">
        <v>94539</v>
      </c>
      <c r="AZ3039">
        <v>0</v>
      </c>
    </row>
    <row r="3040" spans="1:52">
      <c r="A3040">
        <v>64</v>
      </c>
      <c r="B3040">
        <v>19</v>
      </c>
      <c r="C3040">
        <v>13.58</v>
      </c>
      <c r="D3040" t="s">
        <v>52</v>
      </c>
      <c r="E3040" t="s">
        <v>52</v>
      </c>
      <c r="F3040">
        <v>78</v>
      </c>
      <c r="G3040" t="s">
        <v>2881</v>
      </c>
      <c r="H3040">
        <v>3762</v>
      </c>
      <c r="I3040" t="s">
        <v>66</v>
      </c>
      <c r="J3040" t="s">
        <v>55</v>
      </c>
      <c r="K3040" t="s">
        <v>5626</v>
      </c>
      <c r="L3040" t="s">
        <v>57</v>
      </c>
      <c r="M3040">
        <v>0</v>
      </c>
      <c r="N3040">
        <v>0</v>
      </c>
      <c r="O3040" t="s">
        <v>58</v>
      </c>
      <c r="P3040">
        <v>1</v>
      </c>
      <c r="Q3040" t="s">
        <v>77</v>
      </c>
      <c r="R3040" t="s">
        <v>2883</v>
      </c>
      <c r="S3040">
        <v>34.441398</v>
      </c>
      <c r="T3040">
        <v>-119.51316300000001</v>
      </c>
      <c r="U3040">
        <v>0</v>
      </c>
      <c r="V3040">
        <v>48.85</v>
      </c>
      <c r="W3040">
        <v>1</v>
      </c>
      <c r="X3040">
        <v>0</v>
      </c>
      <c r="Y3040">
        <v>0</v>
      </c>
      <c r="Z3040" t="s">
        <v>61</v>
      </c>
      <c r="AA3040">
        <v>0</v>
      </c>
      <c r="AB3040">
        <v>0</v>
      </c>
      <c r="AC3040">
        <v>0</v>
      </c>
      <c r="AD3040">
        <v>0</v>
      </c>
      <c r="AE3040" t="s">
        <v>79</v>
      </c>
      <c r="AF3040">
        <v>1</v>
      </c>
      <c r="AG3040">
        <v>17409</v>
      </c>
      <c r="AH3040">
        <v>0</v>
      </c>
      <c r="AI3040" t="s">
        <v>63</v>
      </c>
      <c r="AJ3040">
        <v>0</v>
      </c>
      <c r="AK3040">
        <v>4</v>
      </c>
      <c r="AL3040">
        <v>0</v>
      </c>
      <c r="AM3040" t="s">
        <v>64</v>
      </c>
      <c r="AN3040">
        <v>0</v>
      </c>
      <c r="AO3040">
        <v>0</v>
      </c>
      <c r="AP3040">
        <v>0</v>
      </c>
      <c r="AQ3040">
        <v>15</v>
      </c>
      <c r="AR3040">
        <v>631.4</v>
      </c>
      <c r="AS3040">
        <v>0</v>
      </c>
      <c r="AT3040">
        <v>203.7</v>
      </c>
      <c r="AU3040">
        <v>32.090000000000003</v>
      </c>
      <c r="AV3040">
        <v>803.01</v>
      </c>
      <c r="AW3040">
        <v>0</v>
      </c>
      <c r="AX3040">
        <v>1</v>
      </c>
      <c r="AY3040">
        <v>93013</v>
      </c>
      <c r="AZ3040">
        <v>0</v>
      </c>
    </row>
    <row r="3041" spans="1:52">
      <c r="A3041">
        <v>78</v>
      </c>
      <c r="B3041">
        <v>12</v>
      </c>
      <c r="C3041">
        <v>19.760000000000002</v>
      </c>
      <c r="D3041" t="s">
        <v>80</v>
      </c>
      <c r="E3041" t="s">
        <v>240</v>
      </c>
      <c r="F3041">
        <v>88</v>
      </c>
      <c r="G3041" t="s">
        <v>1237</v>
      </c>
      <c r="H3041">
        <v>5337</v>
      </c>
      <c r="I3041" t="s">
        <v>66</v>
      </c>
      <c r="J3041" t="s">
        <v>55</v>
      </c>
      <c r="K3041" t="s">
        <v>5627</v>
      </c>
      <c r="L3041" t="s">
        <v>84</v>
      </c>
      <c r="M3041">
        <v>1</v>
      </c>
      <c r="N3041">
        <v>1</v>
      </c>
      <c r="O3041" t="s">
        <v>58</v>
      </c>
      <c r="P3041">
        <v>1</v>
      </c>
      <c r="Q3041" t="s">
        <v>59</v>
      </c>
      <c r="R3041" t="s">
        <v>3017</v>
      </c>
      <c r="S3041">
        <v>33.936290999999997</v>
      </c>
      <c r="T3041">
        <v>-118.332639</v>
      </c>
      <c r="U3041">
        <v>1</v>
      </c>
      <c r="V3041">
        <v>98.5</v>
      </c>
      <c r="W3041">
        <v>0</v>
      </c>
      <c r="X3041">
        <v>1</v>
      </c>
      <c r="Y3041">
        <v>1</v>
      </c>
      <c r="Z3041" t="s">
        <v>258</v>
      </c>
      <c r="AA3041">
        <v>1</v>
      </c>
      <c r="AB3041">
        <v>0</v>
      </c>
      <c r="AC3041">
        <v>1</v>
      </c>
      <c r="AD3041">
        <v>1</v>
      </c>
      <c r="AE3041" t="s">
        <v>62</v>
      </c>
      <c r="AF3041">
        <v>1</v>
      </c>
      <c r="AG3041">
        <v>27778</v>
      </c>
      <c r="AH3041">
        <v>0</v>
      </c>
      <c r="AI3041" t="s">
        <v>63</v>
      </c>
      <c r="AJ3041">
        <v>1</v>
      </c>
      <c r="AK3041">
        <v>2</v>
      </c>
      <c r="AL3041">
        <v>1</v>
      </c>
      <c r="AM3041" t="s">
        <v>64</v>
      </c>
      <c r="AN3041">
        <v>1</v>
      </c>
      <c r="AO3041">
        <v>0</v>
      </c>
      <c r="AP3041">
        <v>1</v>
      </c>
      <c r="AQ3041">
        <v>25</v>
      </c>
      <c r="AR3041">
        <v>2514.5</v>
      </c>
      <c r="AS3041">
        <v>0</v>
      </c>
      <c r="AT3041">
        <v>494</v>
      </c>
      <c r="AU3041">
        <v>13.43</v>
      </c>
      <c r="AV3041">
        <v>2995.07</v>
      </c>
      <c r="AW3041">
        <v>0</v>
      </c>
      <c r="AX3041">
        <v>1</v>
      </c>
      <c r="AY3041">
        <v>90303</v>
      </c>
      <c r="AZ3041">
        <v>1</v>
      </c>
    </row>
    <row r="3042" spans="1:52">
      <c r="A3042">
        <v>55</v>
      </c>
      <c r="B3042">
        <v>16</v>
      </c>
      <c r="C3042">
        <v>0</v>
      </c>
      <c r="D3042" t="s">
        <v>52</v>
      </c>
      <c r="E3042" t="s">
        <v>52</v>
      </c>
      <c r="F3042">
        <v>33</v>
      </c>
      <c r="G3042" t="s">
        <v>5628</v>
      </c>
      <c r="H3042">
        <v>2372</v>
      </c>
      <c r="I3042" t="s">
        <v>66</v>
      </c>
      <c r="J3042" t="s">
        <v>55</v>
      </c>
      <c r="K3042" t="s">
        <v>5629</v>
      </c>
      <c r="L3042" t="s">
        <v>57</v>
      </c>
      <c r="M3042">
        <v>0</v>
      </c>
      <c r="N3042">
        <v>0</v>
      </c>
      <c r="O3042" t="s">
        <v>68</v>
      </c>
      <c r="P3042">
        <v>1</v>
      </c>
      <c r="Q3042" t="s">
        <v>85</v>
      </c>
      <c r="R3042" t="s">
        <v>5630</v>
      </c>
      <c r="S3042">
        <v>34.408161</v>
      </c>
      <c r="T3042">
        <v>-118.865111</v>
      </c>
      <c r="U3042">
        <v>0</v>
      </c>
      <c r="V3042">
        <v>25.25</v>
      </c>
      <c r="W3042">
        <v>0</v>
      </c>
      <c r="X3042">
        <v>0</v>
      </c>
      <c r="Y3042">
        <v>0</v>
      </c>
      <c r="Z3042" t="s">
        <v>61</v>
      </c>
      <c r="AA3042">
        <v>0</v>
      </c>
      <c r="AB3042">
        <v>0</v>
      </c>
      <c r="AC3042">
        <v>1</v>
      </c>
      <c r="AD3042">
        <v>0</v>
      </c>
      <c r="AE3042" t="s">
        <v>79</v>
      </c>
      <c r="AF3042">
        <v>0</v>
      </c>
      <c r="AG3042">
        <v>16013</v>
      </c>
      <c r="AH3042">
        <v>0</v>
      </c>
      <c r="AI3042" t="s">
        <v>63</v>
      </c>
      <c r="AJ3042">
        <v>0</v>
      </c>
      <c r="AK3042">
        <v>3</v>
      </c>
      <c r="AL3042">
        <v>0</v>
      </c>
      <c r="AM3042" t="s">
        <v>64</v>
      </c>
      <c r="AN3042">
        <v>0</v>
      </c>
      <c r="AO3042">
        <v>0</v>
      </c>
      <c r="AP3042">
        <v>0</v>
      </c>
      <c r="AQ3042">
        <v>8</v>
      </c>
      <c r="AR3042">
        <v>186.3</v>
      </c>
      <c r="AS3042">
        <v>0</v>
      </c>
      <c r="AT3042">
        <v>0</v>
      </c>
      <c r="AU3042">
        <v>0</v>
      </c>
      <c r="AV3042">
        <v>186.3</v>
      </c>
      <c r="AW3042">
        <v>0</v>
      </c>
      <c r="AX3042">
        <v>1</v>
      </c>
      <c r="AY3042">
        <v>93015</v>
      </c>
      <c r="AZ3042">
        <v>0</v>
      </c>
    </row>
    <row r="3043" spans="1:52">
      <c r="A3043">
        <v>49</v>
      </c>
      <c r="B3043">
        <v>0</v>
      </c>
      <c r="C3043">
        <v>2.83</v>
      </c>
      <c r="D3043" t="s">
        <v>52</v>
      </c>
      <c r="E3043" t="s">
        <v>52</v>
      </c>
      <c r="F3043">
        <v>63</v>
      </c>
      <c r="G3043" t="s">
        <v>1092</v>
      </c>
      <c r="H3043">
        <v>5740</v>
      </c>
      <c r="I3043" t="s">
        <v>54</v>
      </c>
      <c r="J3043" t="s">
        <v>55</v>
      </c>
      <c r="K3043" t="s">
        <v>5631</v>
      </c>
      <c r="L3043" t="s">
        <v>57</v>
      </c>
      <c r="M3043">
        <v>0</v>
      </c>
      <c r="N3043">
        <v>0</v>
      </c>
      <c r="O3043" t="s">
        <v>58</v>
      </c>
      <c r="P3043">
        <v>0</v>
      </c>
      <c r="Q3043" t="s">
        <v>72</v>
      </c>
      <c r="R3043" t="s">
        <v>1094</v>
      </c>
      <c r="S3043">
        <v>34.005439000000003</v>
      </c>
      <c r="T3043">
        <v>-118.477507</v>
      </c>
      <c r="U3043">
        <v>0</v>
      </c>
      <c r="V3043">
        <v>20.05</v>
      </c>
      <c r="W3043">
        <v>0</v>
      </c>
      <c r="X3043">
        <v>0</v>
      </c>
      <c r="Y3043">
        <v>0</v>
      </c>
      <c r="Z3043" t="s">
        <v>105</v>
      </c>
      <c r="AA3043">
        <v>0</v>
      </c>
      <c r="AB3043">
        <v>0</v>
      </c>
      <c r="AC3043">
        <v>0</v>
      </c>
      <c r="AD3043">
        <v>0</v>
      </c>
      <c r="AE3043" t="s">
        <v>62</v>
      </c>
      <c r="AF3043">
        <v>1</v>
      </c>
      <c r="AG3043">
        <v>26099</v>
      </c>
      <c r="AH3043">
        <v>0</v>
      </c>
      <c r="AI3043" t="s">
        <v>63</v>
      </c>
      <c r="AJ3043">
        <v>0</v>
      </c>
      <c r="AK3043">
        <v>4</v>
      </c>
      <c r="AL3043">
        <v>0</v>
      </c>
      <c r="AM3043" t="s">
        <v>64</v>
      </c>
      <c r="AN3043">
        <v>0</v>
      </c>
      <c r="AO3043">
        <v>0</v>
      </c>
      <c r="AP3043">
        <v>0</v>
      </c>
      <c r="AQ3043">
        <v>68</v>
      </c>
      <c r="AR3043">
        <v>1386.9</v>
      </c>
      <c r="AS3043">
        <v>0</v>
      </c>
      <c r="AT3043">
        <v>192.44</v>
      </c>
      <c r="AU3043">
        <v>0</v>
      </c>
      <c r="AV3043">
        <v>1579.34</v>
      </c>
      <c r="AW3043">
        <v>0</v>
      </c>
      <c r="AX3043">
        <v>0</v>
      </c>
      <c r="AY3043">
        <v>90405</v>
      </c>
      <c r="AZ3043">
        <v>0</v>
      </c>
    </row>
    <row r="3044" spans="1:52">
      <c r="A3044">
        <v>49</v>
      </c>
      <c r="B3044">
        <v>28</v>
      </c>
      <c r="C3044">
        <v>15.15</v>
      </c>
      <c r="D3044" t="s">
        <v>52</v>
      </c>
      <c r="E3044" t="s">
        <v>52</v>
      </c>
      <c r="F3044">
        <v>44</v>
      </c>
      <c r="G3044" t="s">
        <v>3724</v>
      </c>
      <c r="H3044">
        <v>5404</v>
      </c>
      <c r="I3044" t="s">
        <v>66</v>
      </c>
      <c r="J3044" t="s">
        <v>55</v>
      </c>
      <c r="K3044" t="s">
        <v>5632</v>
      </c>
      <c r="L3044" t="s">
        <v>57</v>
      </c>
      <c r="M3044">
        <v>0</v>
      </c>
      <c r="N3044">
        <v>1</v>
      </c>
      <c r="O3044" t="s">
        <v>68</v>
      </c>
      <c r="P3044">
        <v>1</v>
      </c>
      <c r="Q3044" t="s">
        <v>59</v>
      </c>
      <c r="R3044" t="s">
        <v>3726</v>
      </c>
      <c r="S3044">
        <v>37.051166000000002</v>
      </c>
      <c r="T3044">
        <v>-122.056194</v>
      </c>
      <c r="U3044">
        <v>1</v>
      </c>
      <c r="V3044">
        <v>99.4</v>
      </c>
      <c r="W3044">
        <v>1</v>
      </c>
      <c r="X3044">
        <v>0</v>
      </c>
      <c r="Y3044">
        <v>1</v>
      </c>
      <c r="Z3044" t="s">
        <v>61</v>
      </c>
      <c r="AA3044">
        <v>0</v>
      </c>
      <c r="AB3044">
        <v>1</v>
      </c>
      <c r="AC3044">
        <v>0</v>
      </c>
      <c r="AD3044">
        <v>1</v>
      </c>
      <c r="AE3044" t="s">
        <v>62</v>
      </c>
      <c r="AF3044">
        <v>1</v>
      </c>
      <c r="AG3044">
        <v>77</v>
      </c>
      <c r="AH3044">
        <v>1</v>
      </c>
      <c r="AI3044" t="s">
        <v>63</v>
      </c>
      <c r="AJ3044">
        <v>1</v>
      </c>
      <c r="AK3044">
        <v>4</v>
      </c>
      <c r="AL3044">
        <v>0</v>
      </c>
      <c r="AM3044" t="s">
        <v>64</v>
      </c>
      <c r="AN3044">
        <v>0</v>
      </c>
      <c r="AO3044">
        <v>0</v>
      </c>
      <c r="AP3044">
        <v>1</v>
      </c>
      <c r="AQ3044">
        <v>61</v>
      </c>
      <c r="AR3044">
        <v>5943.65</v>
      </c>
      <c r="AS3044">
        <v>0</v>
      </c>
      <c r="AT3044">
        <v>924.15</v>
      </c>
      <c r="AU3044">
        <v>0</v>
      </c>
      <c r="AV3044">
        <v>6867.8</v>
      </c>
      <c r="AW3044">
        <v>0</v>
      </c>
      <c r="AX3044">
        <v>1</v>
      </c>
      <c r="AY3044">
        <v>95041</v>
      </c>
      <c r="AZ3044">
        <v>0</v>
      </c>
    </row>
    <row r="3045" spans="1:52">
      <c r="A3045">
        <v>49</v>
      </c>
      <c r="B3045">
        <v>22</v>
      </c>
      <c r="C3045">
        <v>48.89</v>
      </c>
      <c r="D3045" t="s">
        <v>80</v>
      </c>
      <c r="E3045" t="s">
        <v>790</v>
      </c>
      <c r="F3045">
        <v>88</v>
      </c>
      <c r="G3045" t="s">
        <v>106</v>
      </c>
      <c r="H3045">
        <v>4248</v>
      </c>
      <c r="I3045" t="s">
        <v>66</v>
      </c>
      <c r="J3045" t="s">
        <v>55</v>
      </c>
      <c r="K3045" t="s">
        <v>5633</v>
      </c>
      <c r="L3045" t="s">
        <v>84</v>
      </c>
      <c r="M3045">
        <v>0</v>
      </c>
      <c r="N3045">
        <v>0</v>
      </c>
      <c r="O3045" t="s">
        <v>58</v>
      </c>
      <c r="P3045">
        <v>1</v>
      </c>
      <c r="Q3045" t="s">
        <v>77</v>
      </c>
      <c r="R3045" t="s">
        <v>5634</v>
      </c>
      <c r="S3045">
        <v>32.805517999999999</v>
      </c>
      <c r="T3045">
        <v>-117.16905199999999</v>
      </c>
      <c r="U3045">
        <v>0</v>
      </c>
      <c r="V3045">
        <v>49.65</v>
      </c>
      <c r="W3045">
        <v>0</v>
      </c>
      <c r="X3045">
        <v>0</v>
      </c>
      <c r="Y3045">
        <v>0</v>
      </c>
      <c r="Z3045" t="s">
        <v>93</v>
      </c>
      <c r="AA3045">
        <v>0</v>
      </c>
      <c r="AB3045">
        <v>0</v>
      </c>
      <c r="AC3045">
        <v>1</v>
      </c>
      <c r="AD3045">
        <v>0</v>
      </c>
      <c r="AE3045" t="s">
        <v>62</v>
      </c>
      <c r="AF3045">
        <v>1</v>
      </c>
      <c r="AG3045">
        <v>46828</v>
      </c>
      <c r="AH3045">
        <v>1</v>
      </c>
      <c r="AI3045" t="s">
        <v>63</v>
      </c>
      <c r="AJ3045">
        <v>0</v>
      </c>
      <c r="AK3045">
        <v>2</v>
      </c>
      <c r="AL3045">
        <v>0</v>
      </c>
      <c r="AM3045" t="s">
        <v>64</v>
      </c>
      <c r="AN3045">
        <v>0</v>
      </c>
      <c r="AO3045">
        <v>0</v>
      </c>
      <c r="AP3045">
        <v>0</v>
      </c>
      <c r="AQ3045">
        <v>6</v>
      </c>
      <c r="AR3045">
        <v>267.35000000000002</v>
      </c>
      <c r="AS3045">
        <v>0</v>
      </c>
      <c r="AT3045">
        <v>293.33999999999997</v>
      </c>
      <c r="AU3045">
        <v>0</v>
      </c>
      <c r="AV3045">
        <v>560.69000000000005</v>
      </c>
      <c r="AW3045">
        <v>0</v>
      </c>
      <c r="AX3045">
        <v>1</v>
      </c>
      <c r="AY3045">
        <v>92111</v>
      </c>
      <c r="AZ3045">
        <v>1</v>
      </c>
    </row>
    <row r="3046" spans="1:52">
      <c r="A3046">
        <v>51</v>
      </c>
      <c r="B3046">
        <v>4</v>
      </c>
      <c r="C3046">
        <v>45.69</v>
      </c>
      <c r="D3046" t="s">
        <v>52</v>
      </c>
      <c r="E3046" t="s">
        <v>52</v>
      </c>
      <c r="F3046">
        <v>68</v>
      </c>
      <c r="G3046" t="s">
        <v>210</v>
      </c>
      <c r="H3046">
        <v>5900</v>
      </c>
      <c r="I3046" t="s">
        <v>66</v>
      </c>
      <c r="J3046" t="s">
        <v>55</v>
      </c>
      <c r="K3046" t="s">
        <v>5635</v>
      </c>
      <c r="L3046" t="s">
        <v>57</v>
      </c>
      <c r="M3046">
        <v>0</v>
      </c>
      <c r="N3046">
        <v>1</v>
      </c>
      <c r="O3046" t="s">
        <v>68</v>
      </c>
      <c r="P3046">
        <v>1</v>
      </c>
      <c r="Q3046" t="s">
        <v>85</v>
      </c>
      <c r="R3046" t="s">
        <v>3945</v>
      </c>
      <c r="S3046">
        <v>38.490507999999998</v>
      </c>
      <c r="T3046">
        <v>-121.284171</v>
      </c>
      <c r="U3046">
        <v>0</v>
      </c>
      <c r="V3046">
        <v>75.150000000000006</v>
      </c>
      <c r="W3046">
        <v>0</v>
      </c>
      <c r="X3046">
        <v>0</v>
      </c>
      <c r="Y3046">
        <v>0</v>
      </c>
      <c r="Z3046" t="s">
        <v>61</v>
      </c>
      <c r="AA3046">
        <v>0</v>
      </c>
      <c r="AB3046">
        <v>0</v>
      </c>
      <c r="AC3046">
        <v>0</v>
      </c>
      <c r="AD3046">
        <v>0</v>
      </c>
      <c r="AE3046" t="s">
        <v>62</v>
      </c>
      <c r="AF3046">
        <v>1</v>
      </c>
      <c r="AG3046">
        <v>592</v>
      </c>
      <c r="AH3046">
        <v>1</v>
      </c>
      <c r="AI3046" t="s">
        <v>63</v>
      </c>
      <c r="AJ3046">
        <v>0</v>
      </c>
      <c r="AK3046">
        <v>4</v>
      </c>
      <c r="AL3046">
        <v>0</v>
      </c>
      <c r="AM3046" t="s">
        <v>64</v>
      </c>
      <c r="AN3046">
        <v>1</v>
      </c>
      <c r="AO3046">
        <v>1</v>
      </c>
      <c r="AP3046">
        <v>1</v>
      </c>
      <c r="AQ3046">
        <v>5</v>
      </c>
      <c r="AR3046">
        <v>392.65</v>
      </c>
      <c r="AS3046">
        <v>0</v>
      </c>
      <c r="AT3046">
        <v>228.45</v>
      </c>
      <c r="AU3046">
        <v>0</v>
      </c>
      <c r="AV3046">
        <v>621.1</v>
      </c>
      <c r="AW3046">
        <v>0</v>
      </c>
      <c r="AX3046">
        <v>1</v>
      </c>
      <c r="AY3046">
        <v>95830</v>
      </c>
      <c r="AZ3046">
        <v>0</v>
      </c>
    </row>
    <row r="3047" spans="1:52">
      <c r="A3047">
        <v>45</v>
      </c>
      <c r="B3047">
        <v>3</v>
      </c>
      <c r="C3047">
        <v>42.65</v>
      </c>
      <c r="D3047" t="s">
        <v>138</v>
      </c>
      <c r="E3047" t="s">
        <v>139</v>
      </c>
      <c r="F3047">
        <v>77</v>
      </c>
      <c r="G3047" t="s">
        <v>5636</v>
      </c>
      <c r="H3047">
        <v>3796</v>
      </c>
      <c r="I3047" t="s">
        <v>66</v>
      </c>
      <c r="J3047" t="s">
        <v>55</v>
      </c>
      <c r="K3047" t="s">
        <v>5637</v>
      </c>
      <c r="L3047" t="s">
        <v>84</v>
      </c>
      <c r="M3047">
        <v>0</v>
      </c>
      <c r="N3047">
        <v>1</v>
      </c>
      <c r="O3047" t="s">
        <v>68</v>
      </c>
      <c r="P3047">
        <v>1</v>
      </c>
      <c r="Q3047" t="s">
        <v>59</v>
      </c>
      <c r="R3047" t="s">
        <v>5638</v>
      </c>
      <c r="S3047">
        <v>35.097323000000003</v>
      </c>
      <c r="T3047">
        <v>-118.171288</v>
      </c>
      <c r="U3047">
        <v>1</v>
      </c>
      <c r="V3047">
        <v>104.4</v>
      </c>
      <c r="W3047">
        <v>1</v>
      </c>
      <c r="X3047">
        <v>0</v>
      </c>
      <c r="Y3047">
        <v>1</v>
      </c>
      <c r="Z3047" t="s">
        <v>209</v>
      </c>
      <c r="AA3047">
        <v>1</v>
      </c>
      <c r="AB3047">
        <v>0</v>
      </c>
      <c r="AC3047">
        <v>0</v>
      </c>
      <c r="AD3047">
        <v>1</v>
      </c>
      <c r="AE3047" t="s">
        <v>62</v>
      </c>
      <c r="AF3047">
        <v>1</v>
      </c>
      <c r="AG3047">
        <v>4882</v>
      </c>
      <c r="AH3047">
        <v>0</v>
      </c>
      <c r="AI3047" t="s">
        <v>63</v>
      </c>
      <c r="AJ3047">
        <v>1</v>
      </c>
      <c r="AK3047">
        <v>2</v>
      </c>
      <c r="AL3047">
        <v>0</v>
      </c>
      <c r="AM3047" t="s">
        <v>64</v>
      </c>
      <c r="AN3047">
        <v>1</v>
      </c>
      <c r="AO3047">
        <v>1</v>
      </c>
      <c r="AP3047">
        <v>1</v>
      </c>
      <c r="AQ3047">
        <v>21</v>
      </c>
      <c r="AR3047">
        <v>2157.9499999999998</v>
      </c>
      <c r="AS3047">
        <v>0</v>
      </c>
      <c r="AT3047">
        <v>895.65</v>
      </c>
      <c r="AU3047">
        <v>0</v>
      </c>
      <c r="AV3047">
        <v>3053.6</v>
      </c>
      <c r="AW3047">
        <v>0</v>
      </c>
      <c r="AX3047">
        <v>1</v>
      </c>
      <c r="AY3047">
        <v>93501</v>
      </c>
      <c r="AZ3047">
        <v>1</v>
      </c>
    </row>
    <row r="3048" spans="1:52">
      <c r="A3048">
        <v>54</v>
      </c>
      <c r="B3048">
        <v>0</v>
      </c>
      <c r="C3048">
        <v>4.26</v>
      </c>
      <c r="D3048" t="s">
        <v>52</v>
      </c>
      <c r="E3048" t="s">
        <v>52</v>
      </c>
      <c r="F3048">
        <v>27</v>
      </c>
      <c r="G3048" t="s">
        <v>3353</v>
      </c>
      <c r="H3048">
        <v>5651</v>
      </c>
      <c r="I3048" t="s">
        <v>75</v>
      </c>
      <c r="J3048" t="s">
        <v>55</v>
      </c>
      <c r="K3048" t="s">
        <v>5639</v>
      </c>
      <c r="L3048" t="s">
        <v>57</v>
      </c>
      <c r="M3048">
        <v>1</v>
      </c>
      <c r="N3048">
        <v>0</v>
      </c>
      <c r="O3048" t="s">
        <v>68</v>
      </c>
      <c r="P3048">
        <v>0</v>
      </c>
      <c r="Q3048" t="s">
        <v>72</v>
      </c>
      <c r="R3048" t="s">
        <v>3355</v>
      </c>
      <c r="S3048">
        <v>41.266007999999999</v>
      </c>
      <c r="T3048">
        <v>-120.490731</v>
      </c>
      <c r="U3048">
        <v>1</v>
      </c>
      <c r="V3048">
        <v>20</v>
      </c>
      <c r="W3048">
        <v>0</v>
      </c>
      <c r="X3048">
        <v>2</v>
      </c>
      <c r="Y3048">
        <v>7</v>
      </c>
      <c r="Z3048" t="s">
        <v>61</v>
      </c>
      <c r="AA3048">
        <v>0</v>
      </c>
      <c r="AB3048">
        <v>0</v>
      </c>
      <c r="AC3048">
        <v>0</v>
      </c>
      <c r="AD3048">
        <v>1</v>
      </c>
      <c r="AE3048" t="s">
        <v>79</v>
      </c>
      <c r="AF3048">
        <v>1</v>
      </c>
      <c r="AG3048">
        <v>277</v>
      </c>
      <c r="AH3048">
        <v>0</v>
      </c>
      <c r="AI3048" t="s">
        <v>63</v>
      </c>
      <c r="AJ3048">
        <v>1</v>
      </c>
      <c r="AK3048">
        <v>3</v>
      </c>
      <c r="AL3048">
        <v>0</v>
      </c>
      <c r="AM3048" t="s">
        <v>64</v>
      </c>
      <c r="AN3048">
        <v>0</v>
      </c>
      <c r="AO3048">
        <v>0</v>
      </c>
      <c r="AP3048">
        <v>0</v>
      </c>
      <c r="AQ3048">
        <v>13</v>
      </c>
      <c r="AR3048">
        <v>218.55</v>
      </c>
      <c r="AS3048">
        <v>0</v>
      </c>
      <c r="AT3048">
        <v>55.38</v>
      </c>
      <c r="AU3048">
        <v>0</v>
      </c>
      <c r="AV3048">
        <v>273.93</v>
      </c>
      <c r="AW3048">
        <v>0</v>
      </c>
      <c r="AX3048">
        <v>0</v>
      </c>
      <c r="AY3048">
        <v>96116</v>
      </c>
      <c r="AZ3048">
        <v>0</v>
      </c>
    </row>
    <row r="3049" spans="1:52">
      <c r="A3049">
        <v>51</v>
      </c>
      <c r="B3049">
        <v>11</v>
      </c>
      <c r="C3049">
        <v>33.44</v>
      </c>
      <c r="D3049" t="s">
        <v>88</v>
      </c>
      <c r="E3049" t="s">
        <v>89</v>
      </c>
      <c r="F3049">
        <v>68</v>
      </c>
      <c r="G3049" t="s">
        <v>737</v>
      </c>
      <c r="H3049">
        <v>5216</v>
      </c>
      <c r="I3049" t="s">
        <v>66</v>
      </c>
      <c r="J3049" t="s">
        <v>55</v>
      </c>
      <c r="K3049" t="s">
        <v>5640</v>
      </c>
      <c r="L3049" t="s">
        <v>84</v>
      </c>
      <c r="M3049">
        <v>0</v>
      </c>
      <c r="N3049">
        <v>0</v>
      </c>
      <c r="O3049" t="s">
        <v>58</v>
      </c>
      <c r="P3049">
        <v>1</v>
      </c>
      <c r="Q3049" t="s">
        <v>59</v>
      </c>
      <c r="R3049" t="s">
        <v>5641</v>
      </c>
      <c r="S3049">
        <v>33.819814000000001</v>
      </c>
      <c r="T3049">
        <v>-118.222416</v>
      </c>
      <c r="U3049">
        <v>0</v>
      </c>
      <c r="V3049">
        <v>79.150000000000006</v>
      </c>
      <c r="W3049">
        <v>1</v>
      </c>
      <c r="X3049">
        <v>0</v>
      </c>
      <c r="Y3049">
        <v>0</v>
      </c>
      <c r="Z3049" t="s">
        <v>209</v>
      </c>
      <c r="AA3049">
        <v>1</v>
      </c>
      <c r="AB3049">
        <v>0</v>
      </c>
      <c r="AC3049">
        <v>1</v>
      </c>
      <c r="AD3049">
        <v>0</v>
      </c>
      <c r="AE3049" t="s">
        <v>62</v>
      </c>
      <c r="AF3049">
        <v>1</v>
      </c>
      <c r="AG3049">
        <v>35656</v>
      </c>
      <c r="AH3049">
        <v>0</v>
      </c>
      <c r="AI3049" t="s">
        <v>63</v>
      </c>
      <c r="AJ3049">
        <v>0</v>
      </c>
      <c r="AK3049">
        <v>1</v>
      </c>
      <c r="AL3049">
        <v>0</v>
      </c>
      <c r="AM3049" t="s">
        <v>64</v>
      </c>
      <c r="AN3049">
        <v>0</v>
      </c>
      <c r="AO3049">
        <v>0</v>
      </c>
      <c r="AP3049">
        <v>0</v>
      </c>
      <c r="AQ3049">
        <v>23</v>
      </c>
      <c r="AR3049">
        <v>1676.95</v>
      </c>
      <c r="AS3049">
        <v>0</v>
      </c>
      <c r="AT3049">
        <v>769.12</v>
      </c>
      <c r="AU3049">
        <v>0</v>
      </c>
      <c r="AV3049">
        <v>2446.0700000000002</v>
      </c>
      <c r="AW3049">
        <v>0</v>
      </c>
      <c r="AX3049">
        <v>1</v>
      </c>
      <c r="AY3049">
        <v>90810</v>
      </c>
      <c r="AZ3049">
        <v>1</v>
      </c>
    </row>
    <row r="3050" spans="1:52">
      <c r="A3050">
        <v>26</v>
      </c>
      <c r="B3050">
        <v>0</v>
      </c>
      <c r="C3050">
        <v>12.61</v>
      </c>
      <c r="D3050" t="s">
        <v>52</v>
      </c>
      <c r="E3050" t="s">
        <v>52</v>
      </c>
      <c r="F3050">
        <v>78</v>
      </c>
      <c r="G3050" t="s">
        <v>661</v>
      </c>
      <c r="H3050">
        <v>5744</v>
      </c>
      <c r="I3050" t="s">
        <v>75</v>
      </c>
      <c r="J3050" t="s">
        <v>55</v>
      </c>
      <c r="K3050" t="s">
        <v>5642</v>
      </c>
      <c r="L3050" t="s">
        <v>57</v>
      </c>
      <c r="M3050">
        <v>0</v>
      </c>
      <c r="N3050">
        <v>0</v>
      </c>
      <c r="O3050" t="s">
        <v>68</v>
      </c>
      <c r="P3050">
        <v>0</v>
      </c>
      <c r="Q3050" t="s">
        <v>72</v>
      </c>
      <c r="R3050" t="s">
        <v>663</v>
      </c>
      <c r="S3050">
        <v>35.349240999999999</v>
      </c>
      <c r="T3050">
        <v>-116.770281</v>
      </c>
      <c r="U3050">
        <v>1</v>
      </c>
      <c r="V3050">
        <v>20.85</v>
      </c>
      <c r="W3050">
        <v>0</v>
      </c>
      <c r="X3050">
        <v>0</v>
      </c>
      <c r="Y3050">
        <v>1</v>
      </c>
      <c r="Z3050" t="s">
        <v>61</v>
      </c>
      <c r="AA3050">
        <v>0</v>
      </c>
      <c r="AB3050">
        <v>0</v>
      </c>
      <c r="AC3050">
        <v>0</v>
      </c>
      <c r="AD3050">
        <v>1</v>
      </c>
      <c r="AE3050" t="s">
        <v>62</v>
      </c>
      <c r="AF3050">
        <v>1</v>
      </c>
      <c r="AG3050">
        <v>9465</v>
      </c>
      <c r="AH3050">
        <v>0</v>
      </c>
      <c r="AI3050" t="s">
        <v>63</v>
      </c>
      <c r="AJ3050">
        <v>1</v>
      </c>
      <c r="AK3050">
        <v>4</v>
      </c>
      <c r="AL3050">
        <v>0</v>
      </c>
      <c r="AM3050" t="s">
        <v>64</v>
      </c>
      <c r="AN3050">
        <v>0</v>
      </c>
      <c r="AO3050">
        <v>0</v>
      </c>
      <c r="AP3050">
        <v>0</v>
      </c>
      <c r="AQ3050">
        <v>36</v>
      </c>
      <c r="AR3050">
        <v>720.05</v>
      </c>
      <c r="AS3050">
        <v>0</v>
      </c>
      <c r="AT3050">
        <v>453.96</v>
      </c>
      <c r="AU3050">
        <v>0</v>
      </c>
      <c r="AV3050">
        <v>1174.01</v>
      </c>
      <c r="AW3050">
        <v>1</v>
      </c>
      <c r="AX3050">
        <v>0</v>
      </c>
      <c r="AY3050">
        <v>92310</v>
      </c>
      <c r="AZ3050">
        <v>0</v>
      </c>
    </row>
    <row r="3051" spans="1:52">
      <c r="A3051">
        <v>37</v>
      </c>
      <c r="B3051">
        <v>18</v>
      </c>
      <c r="C3051">
        <v>22.64</v>
      </c>
      <c r="D3051" t="s">
        <v>52</v>
      </c>
      <c r="E3051" t="s">
        <v>52</v>
      </c>
      <c r="F3051">
        <v>30</v>
      </c>
      <c r="G3051" t="s">
        <v>338</v>
      </c>
      <c r="H3051">
        <v>4403</v>
      </c>
      <c r="I3051" t="s">
        <v>75</v>
      </c>
      <c r="J3051" t="s">
        <v>55</v>
      </c>
      <c r="K3051" t="s">
        <v>5643</v>
      </c>
      <c r="L3051" t="s">
        <v>57</v>
      </c>
      <c r="M3051">
        <v>0</v>
      </c>
      <c r="N3051">
        <v>1</v>
      </c>
      <c r="O3051" t="s">
        <v>58</v>
      </c>
      <c r="P3051">
        <v>1</v>
      </c>
      <c r="Q3051" t="s">
        <v>77</v>
      </c>
      <c r="R3051" t="s">
        <v>4515</v>
      </c>
      <c r="S3051">
        <v>32.607964000000003</v>
      </c>
      <c r="T3051">
        <v>-117.059459</v>
      </c>
      <c r="U3051">
        <v>0</v>
      </c>
      <c r="V3051">
        <v>68.95</v>
      </c>
      <c r="W3051">
        <v>1</v>
      </c>
      <c r="X3051">
        <v>0</v>
      </c>
      <c r="Y3051">
        <v>0</v>
      </c>
      <c r="Z3051" t="s">
        <v>258</v>
      </c>
      <c r="AA3051">
        <v>1</v>
      </c>
      <c r="AB3051">
        <v>0</v>
      </c>
      <c r="AC3051">
        <v>1</v>
      </c>
      <c r="AD3051">
        <v>0</v>
      </c>
      <c r="AE3051" t="s">
        <v>79</v>
      </c>
      <c r="AF3051">
        <v>1</v>
      </c>
      <c r="AG3051">
        <v>71126</v>
      </c>
      <c r="AH3051">
        <v>0</v>
      </c>
      <c r="AI3051" t="s">
        <v>63</v>
      </c>
      <c r="AJ3051">
        <v>0</v>
      </c>
      <c r="AK3051">
        <v>5</v>
      </c>
      <c r="AL3051">
        <v>0</v>
      </c>
      <c r="AM3051" t="s">
        <v>64</v>
      </c>
      <c r="AN3051">
        <v>0</v>
      </c>
      <c r="AO3051">
        <v>0</v>
      </c>
      <c r="AP3051">
        <v>1</v>
      </c>
      <c r="AQ3051">
        <v>30</v>
      </c>
      <c r="AR3051">
        <v>2038.7</v>
      </c>
      <c r="AS3051">
        <v>0</v>
      </c>
      <c r="AT3051">
        <v>679.2</v>
      </c>
      <c r="AU3051">
        <v>0</v>
      </c>
      <c r="AV3051">
        <v>2717.9</v>
      </c>
      <c r="AW3051">
        <v>0</v>
      </c>
      <c r="AX3051">
        <v>1</v>
      </c>
      <c r="AY3051">
        <v>91911</v>
      </c>
      <c r="AZ3051">
        <v>0</v>
      </c>
    </row>
    <row r="3052" spans="1:52">
      <c r="A3052">
        <v>69</v>
      </c>
      <c r="B3052">
        <v>4</v>
      </c>
      <c r="C3052">
        <v>28.67</v>
      </c>
      <c r="D3052" t="s">
        <v>52</v>
      </c>
      <c r="E3052" t="s">
        <v>52</v>
      </c>
      <c r="F3052">
        <v>46</v>
      </c>
      <c r="G3052" t="s">
        <v>3376</v>
      </c>
      <c r="H3052">
        <v>4320</v>
      </c>
      <c r="I3052" t="s">
        <v>54</v>
      </c>
      <c r="J3052" t="s">
        <v>55</v>
      </c>
      <c r="K3052" t="s">
        <v>5644</v>
      </c>
      <c r="L3052" t="s">
        <v>108</v>
      </c>
      <c r="M3052">
        <v>0</v>
      </c>
      <c r="N3052">
        <v>0</v>
      </c>
      <c r="O3052" t="s">
        <v>68</v>
      </c>
      <c r="P3052">
        <v>1</v>
      </c>
      <c r="Q3052" t="s">
        <v>77</v>
      </c>
      <c r="R3052" t="s">
        <v>3378</v>
      </c>
      <c r="S3052">
        <v>36.315978999999999</v>
      </c>
      <c r="T3052">
        <v>-119.710852</v>
      </c>
      <c r="U3052">
        <v>0</v>
      </c>
      <c r="V3052">
        <v>44</v>
      </c>
      <c r="W3052">
        <v>0</v>
      </c>
      <c r="X3052">
        <v>0</v>
      </c>
      <c r="Y3052">
        <v>0</v>
      </c>
      <c r="Z3052" t="s">
        <v>93</v>
      </c>
      <c r="AA3052">
        <v>0</v>
      </c>
      <c r="AB3052">
        <v>0</v>
      </c>
      <c r="AC3052">
        <v>0</v>
      </c>
      <c r="AD3052">
        <v>0</v>
      </c>
      <c r="AE3052" t="s">
        <v>62</v>
      </c>
      <c r="AF3052">
        <v>1</v>
      </c>
      <c r="AG3052">
        <v>2872</v>
      </c>
      <c r="AH3052">
        <v>0</v>
      </c>
      <c r="AI3052" t="s">
        <v>63</v>
      </c>
      <c r="AJ3052">
        <v>0</v>
      </c>
      <c r="AK3052">
        <v>4</v>
      </c>
      <c r="AL3052">
        <v>1</v>
      </c>
      <c r="AM3052" t="s">
        <v>64</v>
      </c>
      <c r="AN3052">
        <v>0</v>
      </c>
      <c r="AO3052">
        <v>0</v>
      </c>
      <c r="AP3052">
        <v>0</v>
      </c>
      <c r="AQ3052">
        <v>1</v>
      </c>
      <c r="AR3052">
        <v>44</v>
      </c>
      <c r="AS3052">
        <v>0</v>
      </c>
      <c r="AT3052">
        <v>28.67</v>
      </c>
      <c r="AU3052">
        <v>0</v>
      </c>
      <c r="AV3052">
        <v>72.67</v>
      </c>
      <c r="AW3052">
        <v>0</v>
      </c>
      <c r="AX3052">
        <v>1</v>
      </c>
      <c r="AY3052">
        <v>93202</v>
      </c>
      <c r="AZ3052">
        <v>0</v>
      </c>
    </row>
    <row r="3053" spans="1:52">
      <c r="A3053">
        <v>36</v>
      </c>
      <c r="B3053">
        <v>28</v>
      </c>
      <c r="C3053">
        <v>30.55</v>
      </c>
      <c r="D3053" t="s">
        <v>88</v>
      </c>
      <c r="E3053" t="s">
        <v>89</v>
      </c>
      <c r="F3053">
        <v>66</v>
      </c>
      <c r="G3053" t="s">
        <v>1792</v>
      </c>
      <c r="H3053">
        <v>2003</v>
      </c>
      <c r="I3053" t="s">
        <v>66</v>
      </c>
      <c r="J3053" t="s">
        <v>55</v>
      </c>
      <c r="K3053" t="s">
        <v>5645</v>
      </c>
      <c r="L3053" t="s">
        <v>84</v>
      </c>
      <c r="M3053">
        <v>0</v>
      </c>
      <c r="N3053">
        <v>1</v>
      </c>
      <c r="O3053" t="s">
        <v>68</v>
      </c>
      <c r="P3053">
        <v>1</v>
      </c>
      <c r="Q3053" t="s">
        <v>59</v>
      </c>
      <c r="R3053" t="s">
        <v>1794</v>
      </c>
      <c r="S3053">
        <v>38.244805999999997</v>
      </c>
      <c r="T3053">
        <v>-120.41730099999999</v>
      </c>
      <c r="U3053">
        <v>1</v>
      </c>
      <c r="V3053">
        <v>102.25</v>
      </c>
      <c r="W3053">
        <v>1</v>
      </c>
      <c r="X3053">
        <v>0</v>
      </c>
      <c r="Y3053">
        <v>1</v>
      </c>
      <c r="Z3053" t="s">
        <v>61</v>
      </c>
      <c r="AA3053">
        <v>0</v>
      </c>
      <c r="AB3053">
        <v>0</v>
      </c>
      <c r="AC3053">
        <v>1</v>
      </c>
      <c r="AD3053">
        <v>1</v>
      </c>
      <c r="AE3053" t="s">
        <v>79</v>
      </c>
      <c r="AF3053">
        <v>1</v>
      </c>
      <c r="AG3053">
        <v>88</v>
      </c>
      <c r="AH3053">
        <v>0</v>
      </c>
      <c r="AI3053" t="s">
        <v>63</v>
      </c>
      <c r="AJ3053">
        <v>1</v>
      </c>
      <c r="AK3053">
        <v>1</v>
      </c>
      <c r="AL3053">
        <v>0</v>
      </c>
      <c r="AM3053" t="s">
        <v>64</v>
      </c>
      <c r="AN3053">
        <v>1</v>
      </c>
      <c r="AO3053">
        <v>1</v>
      </c>
      <c r="AP3053">
        <v>1</v>
      </c>
      <c r="AQ3053">
        <v>13</v>
      </c>
      <c r="AR3053">
        <v>1359</v>
      </c>
      <c r="AS3053">
        <v>0</v>
      </c>
      <c r="AT3053">
        <v>397.15</v>
      </c>
      <c r="AU3053">
        <v>0</v>
      </c>
      <c r="AV3053">
        <v>1756.15</v>
      </c>
      <c r="AW3053">
        <v>0</v>
      </c>
      <c r="AX3053">
        <v>1</v>
      </c>
      <c r="AY3053">
        <v>95250</v>
      </c>
      <c r="AZ3053">
        <v>1</v>
      </c>
    </row>
    <row r="3054" spans="1:52">
      <c r="A3054">
        <v>64</v>
      </c>
      <c r="B3054">
        <v>17</v>
      </c>
      <c r="C3054">
        <v>28.36</v>
      </c>
      <c r="D3054" t="s">
        <v>52</v>
      </c>
      <c r="E3054" t="s">
        <v>52</v>
      </c>
      <c r="F3054">
        <v>43</v>
      </c>
      <c r="G3054" t="s">
        <v>2100</v>
      </c>
      <c r="H3054">
        <v>4190</v>
      </c>
      <c r="I3054" t="s">
        <v>54</v>
      </c>
      <c r="J3054" t="s">
        <v>55</v>
      </c>
      <c r="K3054" t="s">
        <v>5646</v>
      </c>
      <c r="L3054" t="s">
        <v>57</v>
      </c>
      <c r="M3054">
        <v>1</v>
      </c>
      <c r="N3054">
        <v>1</v>
      </c>
      <c r="O3054" t="s">
        <v>58</v>
      </c>
      <c r="P3054">
        <v>1</v>
      </c>
      <c r="Q3054" t="s">
        <v>59</v>
      </c>
      <c r="R3054" t="s">
        <v>2102</v>
      </c>
      <c r="S3054">
        <v>33.044541000000002</v>
      </c>
      <c r="T3054">
        <v>-116.833922</v>
      </c>
      <c r="U3054">
        <v>1</v>
      </c>
      <c r="V3054">
        <v>104.05</v>
      </c>
      <c r="W3054">
        <v>1</v>
      </c>
      <c r="X3054">
        <v>1</v>
      </c>
      <c r="Y3054">
        <v>1</v>
      </c>
      <c r="Z3054" t="s">
        <v>87</v>
      </c>
      <c r="AA3054">
        <v>1</v>
      </c>
      <c r="AB3054">
        <v>1</v>
      </c>
      <c r="AC3054">
        <v>1</v>
      </c>
      <c r="AD3054">
        <v>1</v>
      </c>
      <c r="AE3054" t="s">
        <v>62</v>
      </c>
      <c r="AF3054">
        <v>1</v>
      </c>
      <c r="AG3054">
        <v>33104</v>
      </c>
      <c r="AH3054">
        <v>1</v>
      </c>
      <c r="AI3054" t="s">
        <v>63</v>
      </c>
      <c r="AJ3054">
        <v>1</v>
      </c>
      <c r="AK3054">
        <v>3</v>
      </c>
      <c r="AL3054">
        <v>0</v>
      </c>
      <c r="AM3054" t="s">
        <v>64</v>
      </c>
      <c r="AN3054">
        <v>1</v>
      </c>
      <c r="AO3054">
        <v>1</v>
      </c>
      <c r="AP3054">
        <v>0</v>
      </c>
      <c r="AQ3054">
        <v>53</v>
      </c>
      <c r="AR3054">
        <v>5566.4</v>
      </c>
      <c r="AS3054">
        <v>0</v>
      </c>
      <c r="AT3054">
        <v>1503.08</v>
      </c>
      <c r="AU3054">
        <v>0</v>
      </c>
      <c r="AV3054">
        <v>7069.48</v>
      </c>
      <c r="AW3054">
        <v>0</v>
      </c>
      <c r="AX3054">
        <v>1</v>
      </c>
      <c r="AY3054">
        <v>92065</v>
      </c>
      <c r="AZ3054">
        <v>0</v>
      </c>
    </row>
    <row r="3055" spans="1:52">
      <c r="A3055">
        <v>35</v>
      </c>
      <c r="B3055">
        <v>0</v>
      </c>
      <c r="C3055">
        <v>5.42</v>
      </c>
      <c r="D3055" t="s">
        <v>52</v>
      </c>
      <c r="E3055" t="s">
        <v>52</v>
      </c>
      <c r="F3055">
        <v>74</v>
      </c>
      <c r="G3055" t="s">
        <v>4196</v>
      </c>
      <c r="H3055">
        <v>5761</v>
      </c>
      <c r="I3055" t="s">
        <v>66</v>
      </c>
      <c r="J3055" t="s">
        <v>55</v>
      </c>
      <c r="K3055" t="s">
        <v>5647</v>
      </c>
      <c r="L3055" t="s">
        <v>108</v>
      </c>
      <c r="M3055">
        <v>0</v>
      </c>
      <c r="N3055">
        <v>0</v>
      </c>
      <c r="O3055" t="s">
        <v>58</v>
      </c>
      <c r="P3055">
        <v>0</v>
      </c>
      <c r="Q3055" t="s">
        <v>72</v>
      </c>
      <c r="R3055" t="s">
        <v>4198</v>
      </c>
      <c r="S3055">
        <v>33.391181000000003</v>
      </c>
      <c r="T3055">
        <v>-118.421305</v>
      </c>
      <c r="U3055">
        <v>1</v>
      </c>
      <c r="V3055">
        <v>20.350000000000001</v>
      </c>
      <c r="W3055">
        <v>0</v>
      </c>
      <c r="X3055">
        <v>0</v>
      </c>
      <c r="Y3055">
        <v>3</v>
      </c>
      <c r="Z3055" t="s">
        <v>93</v>
      </c>
      <c r="AA3055">
        <v>0</v>
      </c>
      <c r="AB3055">
        <v>0</v>
      </c>
      <c r="AC3055">
        <v>0</v>
      </c>
      <c r="AD3055">
        <v>1</v>
      </c>
      <c r="AE3055" t="s">
        <v>79</v>
      </c>
      <c r="AF3055">
        <v>1</v>
      </c>
      <c r="AG3055">
        <v>3699</v>
      </c>
      <c r="AH3055">
        <v>0</v>
      </c>
      <c r="AI3055" t="s">
        <v>63</v>
      </c>
      <c r="AJ3055">
        <v>1</v>
      </c>
      <c r="AK3055">
        <v>4</v>
      </c>
      <c r="AL3055">
        <v>0</v>
      </c>
      <c r="AM3055" t="s">
        <v>64</v>
      </c>
      <c r="AN3055">
        <v>0</v>
      </c>
      <c r="AO3055">
        <v>0</v>
      </c>
      <c r="AP3055">
        <v>0</v>
      </c>
      <c r="AQ3055">
        <v>2</v>
      </c>
      <c r="AR3055">
        <v>41.85</v>
      </c>
      <c r="AS3055">
        <v>0</v>
      </c>
      <c r="AT3055">
        <v>10.84</v>
      </c>
      <c r="AU3055">
        <v>0</v>
      </c>
      <c r="AV3055">
        <v>52.69</v>
      </c>
      <c r="AW3055">
        <v>0</v>
      </c>
      <c r="AX3055">
        <v>0</v>
      </c>
      <c r="AY3055">
        <v>90704</v>
      </c>
      <c r="AZ3055">
        <v>0</v>
      </c>
    </row>
    <row r="3056" spans="1:52">
      <c r="A3056">
        <v>68</v>
      </c>
      <c r="B3056">
        <v>3</v>
      </c>
      <c r="C3056">
        <v>27.56</v>
      </c>
      <c r="D3056" t="s">
        <v>52</v>
      </c>
      <c r="E3056" t="s">
        <v>52</v>
      </c>
      <c r="F3056">
        <v>65</v>
      </c>
      <c r="G3056" t="s">
        <v>482</v>
      </c>
      <c r="H3056">
        <v>5328</v>
      </c>
      <c r="I3056" t="s">
        <v>75</v>
      </c>
      <c r="J3056" t="s">
        <v>55</v>
      </c>
      <c r="K3056" t="s">
        <v>5648</v>
      </c>
      <c r="L3056" t="s">
        <v>57</v>
      </c>
      <c r="M3056">
        <v>0</v>
      </c>
      <c r="N3056">
        <v>0</v>
      </c>
      <c r="O3056" t="s">
        <v>68</v>
      </c>
      <c r="P3056">
        <v>1</v>
      </c>
      <c r="Q3056" t="s">
        <v>59</v>
      </c>
      <c r="R3056" t="s">
        <v>805</v>
      </c>
      <c r="S3056">
        <v>34.083086000000002</v>
      </c>
      <c r="T3056">
        <v>-117.73799699999999</v>
      </c>
      <c r="U3056">
        <v>1</v>
      </c>
      <c r="V3056">
        <v>107.05</v>
      </c>
      <c r="W3056">
        <v>1</v>
      </c>
      <c r="X3056">
        <v>0</v>
      </c>
      <c r="Y3056">
        <v>3</v>
      </c>
      <c r="Z3056" t="s">
        <v>61</v>
      </c>
      <c r="AA3056">
        <v>1</v>
      </c>
      <c r="AB3056">
        <v>0</v>
      </c>
      <c r="AC3056">
        <v>0</v>
      </c>
      <c r="AD3056">
        <v>1</v>
      </c>
      <c r="AE3056" t="s">
        <v>62</v>
      </c>
      <c r="AF3056">
        <v>1</v>
      </c>
      <c r="AG3056">
        <v>46626</v>
      </c>
      <c r="AH3056">
        <v>1</v>
      </c>
      <c r="AI3056" t="s">
        <v>63</v>
      </c>
      <c r="AJ3056">
        <v>1</v>
      </c>
      <c r="AK3056">
        <v>3</v>
      </c>
      <c r="AL3056">
        <v>1</v>
      </c>
      <c r="AM3056" t="s">
        <v>64</v>
      </c>
      <c r="AN3056">
        <v>1</v>
      </c>
      <c r="AO3056">
        <v>0</v>
      </c>
      <c r="AP3056">
        <v>1</v>
      </c>
      <c r="AQ3056">
        <v>20</v>
      </c>
      <c r="AR3056">
        <v>2172.0500000000002</v>
      </c>
      <c r="AS3056">
        <v>0</v>
      </c>
      <c r="AT3056">
        <v>551.20000000000005</v>
      </c>
      <c r="AU3056">
        <v>0</v>
      </c>
      <c r="AV3056">
        <v>2723.25</v>
      </c>
      <c r="AW3056">
        <v>0</v>
      </c>
      <c r="AX3056">
        <v>1</v>
      </c>
      <c r="AY3056">
        <v>91767</v>
      </c>
      <c r="AZ3056">
        <v>0</v>
      </c>
    </row>
    <row r="3057" spans="1:52">
      <c r="A3057">
        <v>22</v>
      </c>
      <c r="B3057">
        <v>0</v>
      </c>
      <c r="C3057">
        <v>22.36</v>
      </c>
      <c r="D3057" t="s">
        <v>52</v>
      </c>
      <c r="E3057" t="s">
        <v>52</v>
      </c>
      <c r="F3057">
        <v>52</v>
      </c>
      <c r="G3057" t="s">
        <v>1569</v>
      </c>
      <c r="H3057">
        <v>5921</v>
      </c>
      <c r="I3057" t="s">
        <v>54</v>
      </c>
      <c r="J3057" t="s">
        <v>55</v>
      </c>
      <c r="K3057" t="s">
        <v>5649</v>
      </c>
      <c r="L3057" t="s">
        <v>57</v>
      </c>
      <c r="M3057">
        <v>1</v>
      </c>
      <c r="N3057">
        <v>0</v>
      </c>
      <c r="O3057" t="s">
        <v>58</v>
      </c>
      <c r="P3057">
        <v>0</v>
      </c>
      <c r="Q3057" t="s">
        <v>72</v>
      </c>
      <c r="R3057" t="s">
        <v>2805</v>
      </c>
      <c r="S3057">
        <v>34.224376999999997</v>
      </c>
      <c r="T3057">
        <v>-118.632656</v>
      </c>
      <c r="U3057">
        <v>1</v>
      </c>
      <c r="V3057">
        <v>19.7</v>
      </c>
      <c r="W3057">
        <v>0</v>
      </c>
      <c r="X3057">
        <v>2</v>
      </c>
      <c r="Y3057">
        <v>5</v>
      </c>
      <c r="Z3057" t="s">
        <v>61</v>
      </c>
      <c r="AA3057">
        <v>0</v>
      </c>
      <c r="AB3057">
        <v>0</v>
      </c>
      <c r="AC3057">
        <v>0</v>
      </c>
      <c r="AD3057">
        <v>1</v>
      </c>
      <c r="AE3057" t="s">
        <v>79</v>
      </c>
      <c r="AF3057">
        <v>1</v>
      </c>
      <c r="AG3057">
        <v>49242</v>
      </c>
      <c r="AH3057">
        <v>0</v>
      </c>
      <c r="AI3057" t="s">
        <v>63</v>
      </c>
      <c r="AJ3057">
        <v>1</v>
      </c>
      <c r="AK3057">
        <v>3</v>
      </c>
      <c r="AL3057">
        <v>0</v>
      </c>
      <c r="AM3057" t="s">
        <v>64</v>
      </c>
      <c r="AN3057">
        <v>0</v>
      </c>
      <c r="AO3057">
        <v>0</v>
      </c>
      <c r="AP3057">
        <v>0</v>
      </c>
      <c r="AQ3057">
        <v>71</v>
      </c>
      <c r="AR3057">
        <v>1415.85</v>
      </c>
      <c r="AS3057">
        <v>0</v>
      </c>
      <c r="AT3057">
        <v>1587.56</v>
      </c>
      <c r="AU3057">
        <v>0</v>
      </c>
      <c r="AV3057">
        <v>3003.41</v>
      </c>
      <c r="AW3057">
        <v>1</v>
      </c>
      <c r="AX3057">
        <v>0</v>
      </c>
      <c r="AY3057">
        <v>91304</v>
      </c>
      <c r="AZ3057">
        <v>0</v>
      </c>
    </row>
    <row r="3058" spans="1:52">
      <c r="A3058">
        <v>24</v>
      </c>
      <c r="B3058">
        <v>48</v>
      </c>
      <c r="C3058">
        <v>37.76</v>
      </c>
      <c r="D3058" t="s">
        <v>52</v>
      </c>
      <c r="E3058" t="s">
        <v>52</v>
      </c>
      <c r="F3058">
        <v>67</v>
      </c>
      <c r="G3058" t="s">
        <v>2010</v>
      </c>
      <c r="H3058">
        <v>4769</v>
      </c>
      <c r="I3058" t="s">
        <v>54</v>
      </c>
      <c r="J3058" t="s">
        <v>55</v>
      </c>
      <c r="K3058" t="s">
        <v>5650</v>
      </c>
      <c r="L3058" t="s">
        <v>57</v>
      </c>
      <c r="M3058">
        <v>0</v>
      </c>
      <c r="N3058">
        <v>0</v>
      </c>
      <c r="O3058" t="s">
        <v>58</v>
      </c>
      <c r="P3058">
        <v>1</v>
      </c>
      <c r="Q3058" t="s">
        <v>59</v>
      </c>
      <c r="R3058" t="s">
        <v>2012</v>
      </c>
      <c r="S3058">
        <v>37.257772000000003</v>
      </c>
      <c r="T3058">
        <v>-122.051824</v>
      </c>
      <c r="U3058">
        <v>0</v>
      </c>
      <c r="V3058">
        <v>97.45</v>
      </c>
      <c r="W3058">
        <v>1</v>
      </c>
      <c r="X3058">
        <v>0</v>
      </c>
      <c r="Y3058">
        <v>0</v>
      </c>
      <c r="Z3058" t="s">
        <v>61</v>
      </c>
      <c r="AA3058">
        <v>1</v>
      </c>
      <c r="AB3058">
        <v>0</v>
      </c>
      <c r="AC3058">
        <v>0</v>
      </c>
      <c r="AD3058">
        <v>0</v>
      </c>
      <c r="AE3058" t="s">
        <v>62</v>
      </c>
      <c r="AF3058">
        <v>1</v>
      </c>
      <c r="AG3058">
        <v>30589</v>
      </c>
      <c r="AH3058">
        <v>0</v>
      </c>
      <c r="AI3058" t="s">
        <v>63</v>
      </c>
      <c r="AJ3058">
        <v>0</v>
      </c>
      <c r="AK3058">
        <v>3</v>
      </c>
      <c r="AL3058">
        <v>0</v>
      </c>
      <c r="AM3058" t="s">
        <v>64</v>
      </c>
      <c r="AN3058">
        <v>1</v>
      </c>
      <c r="AO3058">
        <v>1</v>
      </c>
      <c r="AP3058">
        <v>1</v>
      </c>
      <c r="AQ3058">
        <v>63</v>
      </c>
      <c r="AR3058">
        <v>6253</v>
      </c>
      <c r="AS3058">
        <v>0</v>
      </c>
      <c r="AT3058">
        <v>2378.88</v>
      </c>
      <c r="AU3058">
        <v>0</v>
      </c>
      <c r="AV3058">
        <v>8631.8799999999992</v>
      </c>
      <c r="AW3058">
        <v>1</v>
      </c>
      <c r="AX3058">
        <v>1</v>
      </c>
      <c r="AY3058">
        <v>95070</v>
      </c>
      <c r="AZ3058">
        <v>0</v>
      </c>
    </row>
    <row r="3059" spans="1:52">
      <c r="A3059">
        <v>22</v>
      </c>
      <c r="B3059">
        <v>0</v>
      </c>
      <c r="C3059">
        <v>19.27</v>
      </c>
      <c r="D3059" t="s">
        <v>52</v>
      </c>
      <c r="E3059" t="s">
        <v>52</v>
      </c>
      <c r="F3059">
        <v>42</v>
      </c>
      <c r="G3059" t="s">
        <v>228</v>
      </c>
      <c r="H3059">
        <v>5110</v>
      </c>
      <c r="I3059" t="s">
        <v>75</v>
      </c>
      <c r="J3059" t="s">
        <v>55</v>
      </c>
      <c r="K3059" t="s">
        <v>5651</v>
      </c>
      <c r="L3059" t="s">
        <v>57</v>
      </c>
      <c r="M3059">
        <v>0</v>
      </c>
      <c r="N3059">
        <v>0</v>
      </c>
      <c r="O3059" t="s">
        <v>68</v>
      </c>
      <c r="P3059">
        <v>0</v>
      </c>
      <c r="Q3059" t="s">
        <v>72</v>
      </c>
      <c r="R3059" t="s">
        <v>3455</v>
      </c>
      <c r="S3059">
        <v>34.17051</v>
      </c>
      <c r="T3059">
        <v>-118.289463</v>
      </c>
      <c r="U3059">
        <v>1</v>
      </c>
      <c r="V3059">
        <v>20.55</v>
      </c>
      <c r="W3059">
        <v>0</v>
      </c>
      <c r="X3059">
        <v>0</v>
      </c>
      <c r="Y3059">
        <v>3</v>
      </c>
      <c r="Z3059" t="s">
        <v>61</v>
      </c>
      <c r="AA3059">
        <v>0</v>
      </c>
      <c r="AB3059">
        <v>0</v>
      </c>
      <c r="AC3059">
        <v>1</v>
      </c>
      <c r="AD3059">
        <v>1</v>
      </c>
      <c r="AE3059" t="s">
        <v>79</v>
      </c>
      <c r="AF3059">
        <v>1</v>
      </c>
      <c r="AG3059">
        <v>23981</v>
      </c>
      <c r="AH3059">
        <v>0</v>
      </c>
      <c r="AI3059" t="s">
        <v>63</v>
      </c>
      <c r="AJ3059">
        <v>1</v>
      </c>
      <c r="AK3059">
        <v>4</v>
      </c>
      <c r="AL3059">
        <v>0</v>
      </c>
      <c r="AM3059" t="s">
        <v>64</v>
      </c>
      <c r="AN3059">
        <v>0</v>
      </c>
      <c r="AO3059">
        <v>0</v>
      </c>
      <c r="AP3059">
        <v>0</v>
      </c>
      <c r="AQ3059">
        <v>61</v>
      </c>
      <c r="AR3059">
        <v>1252</v>
      </c>
      <c r="AS3059">
        <v>0</v>
      </c>
      <c r="AT3059">
        <v>1175.47</v>
      </c>
      <c r="AU3059">
        <v>0</v>
      </c>
      <c r="AV3059">
        <v>2427.4699999999998</v>
      </c>
      <c r="AW3059">
        <v>1</v>
      </c>
      <c r="AX3059">
        <v>0</v>
      </c>
      <c r="AY3059">
        <v>91201</v>
      </c>
      <c r="AZ3059">
        <v>0</v>
      </c>
    </row>
    <row r="3060" spans="1:52">
      <c r="A3060">
        <v>46</v>
      </c>
      <c r="B3060">
        <v>19</v>
      </c>
      <c r="C3060">
        <v>12.58</v>
      </c>
      <c r="D3060" t="s">
        <v>88</v>
      </c>
      <c r="E3060" t="s">
        <v>89</v>
      </c>
      <c r="F3060">
        <v>89</v>
      </c>
      <c r="G3060" t="s">
        <v>574</v>
      </c>
      <c r="H3060">
        <v>3600</v>
      </c>
      <c r="I3060" t="s">
        <v>66</v>
      </c>
      <c r="J3060" t="s">
        <v>55</v>
      </c>
      <c r="K3060" t="s">
        <v>5652</v>
      </c>
      <c r="L3060" t="s">
        <v>84</v>
      </c>
      <c r="M3060">
        <v>0</v>
      </c>
      <c r="N3060">
        <v>0</v>
      </c>
      <c r="O3060" t="s">
        <v>58</v>
      </c>
      <c r="P3060">
        <v>1</v>
      </c>
      <c r="Q3060" t="s">
        <v>59</v>
      </c>
      <c r="R3060" t="s">
        <v>620</v>
      </c>
      <c r="S3060">
        <v>37.863843000000003</v>
      </c>
      <c r="T3060">
        <v>-122.275684</v>
      </c>
      <c r="U3060">
        <v>0</v>
      </c>
      <c r="V3060">
        <v>70.05</v>
      </c>
      <c r="W3060">
        <v>0</v>
      </c>
      <c r="X3060">
        <v>0</v>
      </c>
      <c r="Y3060">
        <v>0</v>
      </c>
      <c r="Z3060" t="s">
        <v>61</v>
      </c>
      <c r="AA3060">
        <v>0</v>
      </c>
      <c r="AB3060">
        <v>0</v>
      </c>
      <c r="AC3060">
        <v>1</v>
      </c>
      <c r="AD3060">
        <v>0</v>
      </c>
      <c r="AE3060" t="s">
        <v>79</v>
      </c>
      <c r="AF3060">
        <v>1</v>
      </c>
      <c r="AG3060">
        <v>19763</v>
      </c>
      <c r="AH3060">
        <v>0</v>
      </c>
      <c r="AI3060" t="s">
        <v>63</v>
      </c>
      <c r="AJ3060">
        <v>0</v>
      </c>
      <c r="AK3060">
        <v>1</v>
      </c>
      <c r="AL3060">
        <v>0</v>
      </c>
      <c r="AM3060" t="s">
        <v>64</v>
      </c>
      <c r="AN3060">
        <v>0</v>
      </c>
      <c r="AO3060">
        <v>0</v>
      </c>
      <c r="AP3060">
        <v>0</v>
      </c>
      <c r="AQ3060">
        <v>4</v>
      </c>
      <c r="AR3060">
        <v>266.89999999999998</v>
      </c>
      <c r="AS3060">
        <v>0</v>
      </c>
      <c r="AT3060">
        <v>50.32</v>
      </c>
      <c r="AU3060">
        <v>0</v>
      </c>
      <c r="AV3060">
        <v>317.22000000000003</v>
      </c>
      <c r="AW3060">
        <v>0</v>
      </c>
      <c r="AX3060">
        <v>1</v>
      </c>
      <c r="AY3060">
        <v>94703</v>
      </c>
      <c r="AZ3060">
        <v>1</v>
      </c>
    </row>
    <row r="3061" spans="1:52">
      <c r="A3061">
        <v>31</v>
      </c>
      <c r="B3061">
        <v>75</v>
      </c>
      <c r="C3061">
        <v>46.7</v>
      </c>
      <c r="D3061" t="s">
        <v>52</v>
      </c>
      <c r="E3061" t="s">
        <v>52</v>
      </c>
      <c r="F3061">
        <v>48</v>
      </c>
      <c r="G3061" t="s">
        <v>1092</v>
      </c>
      <c r="H3061">
        <v>4387</v>
      </c>
      <c r="I3061" t="s">
        <v>54</v>
      </c>
      <c r="J3061" t="s">
        <v>55</v>
      </c>
      <c r="K3061" t="s">
        <v>5653</v>
      </c>
      <c r="L3061" t="s">
        <v>57</v>
      </c>
      <c r="M3061">
        <v>1</v>
      </c>
      <c r="N3061">
        <v>0</v>
      </c>
      <c r="O3061" t="s">
        <v>68</v>
      </c>
      <c r="P3061">
        <v>1</v>
      </c>
      <c r="Q3061" t="s">
        <v>59</v>
      </c>
      <c r="R3061" t="s">
        <v>4444</v>
      </c>
      <c r="S3061">
        <v>34.026333999999999</v>
      </c>
      <c r="T3061">
        <v>-118.474222</v>
      </c>
      <c r="U3061">
        <v>1</v>
      </c>
      <c r="V3061">
        <v>79.95</v>
      </c>
      <c r="W3061">
        <v>0</v>
      </c>
      <c r="X3061">
        <v>8</v>
      </c>
      <c r="Y3061">
        <v>2</v>
      </c>
      <c r="Z3061" t="s">
        <v>87</v>
      </c>
      <c r="AA3061">
        <v>1</v>
      </c>
      <c r="AB3061">
        <v>0</v>
      </c>
      <c r="AC3061">
        <v>1</v>
      </c>
      <c r="AD3061">
        <v>1</v>
      </c>
      <c r="AE3061" t="s">
        <v>62</v>
      </c>
      <c r="AF3061">
        <v>1</v>
      </c>
      <c r="AG3061">
        <v>19975</v>
      </c>
      <c r="AH3061">
        <v>1</v>
      </c>
      <c r="AI3061" t="s">
        <v>63</v>
      </c>
      <c r="AJ3061">
        <v>1</v>
      </c>
      <c r="AK3061">
        <v>3</v>
      </c>
      <c r="AL3061">
        <v>0</v>
      </c>
      <c r="AM3061" t="s">
        <v>64</v>
      </c>
      <c r="AN3061">
        <v>0</v>
      </c>
      <c r="AO3061">
        <v>0</v>
      </c>
      <c r="AP3061">
        <v>0</v>
      </c>
      <c r="AQ3061">
        <v>54</v>
      </c>
      <c r="AR3061">
        <v>4362.05</v>
      </c>
      <c r="AS3061">
        <v>0</v>
      </c>
      <c r="AT3061">
        <v>2521.8000000000002</v>
      </c>
      <c r="AU3061">
        <v>0</v>
      </c>
      <c r="AV3061">
        <v>6883.85</v>
      </c>
      <c r="AW3061">
        <v>0</v>
      </c>
      <c r="AX3061">
        <v>1</v>
      </c>
      <c r="AY3061">
        <v>90404</v>
      </c>
      <c r="AZ3061">
        <v>0</v>
      </c>
    </row>
    <row r="3062" spans="1:52">
      <c r="A3062">
        <v>59</v>
      </c>
      <c r="B3062">
        <v>26</v>
      </c>
      <c r="C3062">
        <v>4.03</v>
      </c>
      <c r="D3062" t="s">
        <v>52</v>
      </c>
      <c r="E3062" t="s">
        <v>52</v>
      </c>
      <c r="F3062">
        <v>74</v>
      </c>
      <c r="G3062" t="s">
        <v>166</v>
      </c>
      <c r="H3062">
        <v>3749</v>
      </c>
      <c r="I3062" t="s">
        <v>66</v>
      </c>
      <c r="J3062" t="s">
        <v>55</v>
      </c>
      <c r="K3062" t="s">
        <v>5654</v>
      </c>
      <c r="L3062" t="s">
        <v>57</v>
      </c>
      <c r="M3062">
        <v>1</v>
      </c>
      <c r="N3062">
        <v>0</v>
      </c>
      <c r="O3062" t="s">
        <v>58</v>
      </c>
      <c r="P3062">
        <v>1</v>
      </c>
      <c r="Q3062" t="s">
        <v>85</v>
      </c>
      <c r="R3062" t="s">
        <v>3630</v>
      </c>
      <c r="S3062">
        <v>33.079833999999998</v>
      </c>
      <c r="T3062">
        <v>-117.134275</v>
      </c>
      <c r="U3062">
        <v>0</v>
      </c>
      <c r="V3062">
        <v>48.8</v>
      </c>
      <c r="W3062">
        <v>0</v>
      </c>
      <c r="X3062">
        <v>2</v>
      </c>
      <c r="Y3062">
        <v>0</v>
      </c>
      <c r="Z3062" t="s">
        <v>209</v>
      </c>
      <c r="AA3062">
        <v>0</v>
      </c>
      <c r="AB3062">
        <v>0</v>
      </c>
      <c r="AC3062">
        <v>0</v>
      </c>
      <c r="AD3062">
        <v>0</v>
      </c>
      <c r="AE3062" t="s">
        <v>79</v>
      </c>
      <c r="AF3062">
        <v>1</v>
      </c>
      <c r="AG3062">
        <v>17944</v>
      </c>
      <c r="AH3062">
        <v>1</v>
      </c>
      <c r="AI3062" t="s">
        <v>63</v>
      </c>
      <c r="AJ3062">
        <v>0</v>
      </c>
      <c r="AK3062">
        <v>3</v>
      </c>
      <c r="AL3062">
        <v>0</v>
      </c>
      <c r="AM3062" t="s">
        <v>64</v>
      </c>
      <c r="AN3062">
        <v>0</v>
      </c>
      <c r="AO3062">
        <v>0</v>
      </c>
      <c r="AP3062">
        <v>0</v>
      </c>
      <c r="AQ3062">
        <v>19</v>
      </c>
      <c r="AR3062">
        <v>953.65</v>
      </c>
      <c r="AS3062">
        <v>0</v>
      </c>
      <c r="AT3062">
        <v>76.569999999999993</v>
      </c>
      <c r="AU3062">
        <v>0</v>
      </c>
      <c r="AV3062">
        <v>1030.22</v>
      </c>
      <c r="AW3062">
        <v>0</v>
      </c>
      <c r="AX3062">
        <v>1</v>
      </c>
      <c r="AY3062">
        <v>92029</v>
      </c>
      <c r="AZ3062">
        <v>0</v>
      </c>
    </row>
    <row r="3063" spans="1:52">
      <c r="A3063">
        <v>53</v>
      </c>
      <c r="B3063">
        <v>28</v>
      </c>
      <c r="C3063">
        <v>41.66</v>
      </c>
      <c r="D3063" t="s">
        <v>52</v>
      </c>
      <c r="E3063" t="s">
        <v>52</v>
      </c>
      <c r="F3063">
        <v>75</v>
      </c>
      <c r="G3063" t="s">
        <v>1249</v>
      </c>
      <c r="H3063">
        <v>4219</v>
      </c>
      <c r="I3063" t="s">
        <v>66</v>
      </c>
      <c r="J3063" t="s">
        <v>55</v>
      </c>
      <c r="K3063" t="s">
        <v>5655</v>
      </c>
      <c r="L3063" t="s">
        <v>57</v>
      </c>
      <c r="M3063">
        <v>0</v>
      </c>
      <c r="N3063">
        <v>0</v>
      </c>
      <c r="O3063" t="s">
        <v>68</v>
      </c>
      <c r="P3063">
        <v>1</v>
      </c>
      <c r="Q3063" t="s">
        <v>59</v>
      </c>
      <c r="R3063" t="s">
        <v>2169</v>
      </c>
      <c r="S3063">
        <v>37.410567</v>
      </c>
      <c r="T3063">
        <v>-122.297152</v>
      </c>
      <c r="U3063">
        <v>0</v>
      </c>
      <c r="V3063">
        <v>94.3</v>
      </c>
      <c r="W3063">
        <v>1</v>
      </c>
      <c r="X3063">
        <v>0</v>
      </c>
      <c r="Y3063">
        <v>0</v>
      </c>
      <c r="Z3063" t="s">
        <v>258</v>
      </c>
      <c r="AA3063">
        <v>1</v>
      </c>
      <c r="AB3063">
        <v>1</v>
      </c>
      <c r="AC3063">
        <v>1</v>
      </c>
      <c r="AD3063">
        <v>0</v>
      </c>
      <c r="AE3063" t="s">
        <v>79</v>
      </c>
      <c r="AF3063">
        <v>1</v>
      </c>
      <c r="AG3063">
        <v>25569</v>
      </c>
      <c r="AH3063">
        <v>0</v>
      </c>
      <c r="AI3063" t="s">
        <v>63</v>
      </c>
      <c r="AJ3063">
        <v>0</v>
      </c>
      <c r="AK3063">
        <v>3</v>
      </c>
      <c r="AL3063">
        <v>0</v>
      </c>
      <c r="AM3063" t="s">
        <v>64</v>
      </c>
      <c r="AN3063">
        <v>1</v>
      </c>
      <c r="AO3063">
        <v>1</v>
      </c>
      <c r="AP3063">
        <v>0</v>
      </c>
      <c r="AQ3063">
        <v>30</v>
      </c>
      <c r="AR3063">
        <v>2679.7</v>
      </c>
      <c r="AS3063">
        <v>0</v>
      </c>
      <c r="AT3063">
        <v>1249.8</v>
      </c>
      <c r="AU3063">
        <v>0</v>
      </c>
      <c r="AV3063">
        <v>3929.5</v>
      </c>
      <c r="AW3063">
        <v>0</v>
      </c>
      <c r="AX3063">
        <v>1</v>
      </c>
      <c r="AY3063">
        <v>94062</v>
      </c>
      <c r="AZ3063">
        <v>0</v>
      </c>
    </row>
    <row r="3064" spans="1:52">
      <c r="A3064">
        <v>26</v>
      </c>
      <c r="B3064">
        <v>59</v>
      </c>
      <c r="C3064">
        <v>3.35</v>
      </c>
      <c r="D3064" t="s">
        <v>52</v>
      </c>
      <c r="E3064" t="s">
        <v>52</v>
      </c>
      <c r="F3064">
        <v>40</v>
      </c>
      <c r="G3064" t="s">
        <v>1522</v>
      </c>
      <c r="H3064">
        <v>4910</v>
      </c>
      <c r="I3064" t="s">
        <v>66</v>
      </c>
      <c r="J3064" t="s">
        <v>55</v>
      </c>
      <c r="K3064" t="s">
        <v>5656</v>
      </c>
      <c r="L3064" t="s">
        <v>57</v>
      </c>
      <c r="M3064">
        <v>0</v>
      </c>
      <c r="N3064">
        <v>1</v>
      </c>
      <c r="O3064" t="s">
        <v>68</v>
      </c>
      <c r="P3064">
        <v>1</v>
      </c>
      <c r="Q3064" t="s">
        <v>59</v>
      </c>
      <c r="R3064" t="s">
        <v>1544</v>
      </c>
      <c r="S3064">
        <v>35.233744999999999</v>
      </c>
      <c r="T3064">
        <v>-120.626442</v>
      </c>
      <c r="U3064">
        <v>1</v>
      </c>
      <c r="V3064">
        <v>75.3</v>
      </c>
      <c r="W3064">
        <v>0</v>
      </c>
      <c r="X3064">
        <v>0</v>
      </c>
      <c r="Y3064">
        <v>10</v>
      </c>
      <c r="Z3064" t="s">
        <v>61</v>
      </c>
      <c r="AA3064">
        <v>0</v>
      </c>
      <c r="AB3064">
        <v>0</v>
      </c>
      <c r="AC3064">
        <v>1</v>
      </c>
      <c r="AD3064">
        <v>1</v>
      </c>
      <c r="AE3064" t="s">
        <v>79</v>
      </c>
      <c r="AF3064">
        <v>1</v>
      </c>
      <c r="AG3064">
        <v>27047</v>
      </c>
      <c r="AH3064">
        <v>0</v>
      </c>
      <c r="AI3064" t="s">
        <v>63</v>
      </c>
      <c r="AJ3064">
        <v>1</v>
      </c>
      <c r="AK3064">
        <v>4</v>
      </c>
      <c r="AL3064">
        <v>0</v>
      </c>
      <c r="AM3064" t="s">
        <v>64</v>
      </c>
      <c r="AN3064">
        <v>0</v>
      </c>
      <c r="AO3064">
        <v>0</v>
      </c>
      <c r="AP3064">
        <v>0</v>
      </c>
      <c r="AQ3064">
        <v>29</v>
      </c>
      <c r="AR3064">
        <v>2263.4</v>
      </c>
      <c r="AS3064">
        <v>0</v>
      </c>
      <c r="AT3064">
        <v>97.15</v>
      </c>
      <c r="AU3064">
        <v>0</v>
      </c>
      <c r="AV3064">
        <v>2360.5500000000002</v>
      </c>
      <c r="AW3064">
        <v>1</v>
      </c>
      <c r="AX3064">
        <v>1</v>
      </c>
      <c r="AY3064">
        <v>93401</v>
      </c>
      <c r="AZ3064">
        <v>0</v>
      </c>
    </row>
    <row r="3065" spans="1:52">
      <c r="A3065">
        <v>21</v>
      </c>
      <c r="B3065">
        <v>52</v>
      </c>
      <c r="C3065">
        <v>0</v>
      </c>
      <c r="D3065" t="s">
        <v>52</v>
      </c>
      <c r="E3065" t="s">
        <v>52</v>
      </c>
      <c r="F3065">
        <v>48</v>
      </c>
      <c r="G3065" t="s">
        <v>4077</v>
      </c>
      <c r="H3065">
        <v>3909</v>
      </c>
      <c r="I3065" t="s">
        <v>54</v>
      </c>
      <c r="J3065" t="s">
        <v>55</v>
      </c>
      <c r="K3065" t="s">
        <v>5657</v>
      </c>
      <c r="L3065" t="s">
        <v>57</v>
      </c>
      <c r="M3065">
        <v>0</v>
      </c>
      <c r="N3065">
        <v>1</v>
      </c>
      <c r="O3065" t="s">
        <v>58</v>
      </c>
      <c r="P3065">
        <v>1</v>
      </c>
      <c r="Q3065" t="s">
        <v>85</v>
      </c>
      <c r="R3065" t="s">
        <v>4079</v>
      </c>
      <c r="S3065">
        <v>38.731054999999998</v>
      </c>
      <c r="T3065">
        <v>-123.316553</v>
      </c>
      <c r="U3065">
        <v>0</v>
      </c>
      <c r="V3065">
        <v>63.4</v>
      </c>
      <c r="W3065">
        <v>0</v>
      </c>
      <c r="X3065">
        <v>0</v>
      </c>
      <c r="Y3065">
        <v>0</v>
      </c>
      <c r="Z3065" t="s">
        <v>61</v>
      </c>
      <c r="AA3065">
        <v>1</v>
      </c>
      <c r="AB3065">
        <v>1</v>
      </c>
      <c r="AC3065">
        <v>1</v>
      </c>
      <c r="AD3065">
        <v>0</v>
      </c>
      <c r="AE3065" t="s">
        <v>161</v>
      </c>
      <c r="AF3065">
        <v>0</v>
      </c>
      <c r="AG3065">
        <v>747</v>
      </c>
      <c r="AH3065">
        <v>1</v>
      </c>
      <c r="AI3065" t="s">
        <v>63</v>
      </c>
      <c r="AJ3065">
        <v>0</v>
      </c>
      <c r="AK3065">
        <v>4</v>
      </c>
      <c r="AL3065">
        <v>0</v>
      </c>
      <c r="AM3065" t="s">
        <v>64</v>
      </c>
      <c r="AN3065">
        <v>1</v>
      </c>
      <c r="AO3065">
        <v>1</v>
      </c>
      <c r="AP3065">
        <v>1</v>
      </c>
      <c r="AQ3065">
        <v>6</v>
      </c>
      <c r="AR3065">
        <v>348.8</v>
      </c>
      <c r="AS3065">
        <v>10</v>
      </c>
      <c r="AT3065">
        <v>0</v>
      </c>
      <c r="AU3065">
        <v>0</v>
      </c>
      <c r="AV3065">
        <v>358.8</v>
      </c>
      <c r="AW3065">
        <v>1</v>
      </c>
      <c r="AX3065">
        <v>0</v>
      </c>
      <c r="AY3065">
        <v>95412</v>
      </c>
      <c r="AZ3065">
        <v>0</v>
      </c>
    </row>
    <row r="3066" spans="1:52">
      <c r="A3066">
        <v>51</v>
      </c>
      <c r="B3066">
        <v>57</v>
      </c>
      <c r="C3066">
        <v>36.71</v>
      </c>
      <c r="D3066" t="s">
        <v>52</v>
      </c>
      <c r="E3066" t="s">
        <v>52</v>
      </c>
      <c r="F3066">
        <v>43</v>
      </c>
      <c r="G3066" t="s">
        <v>3822</v>
      </c>
      <c r="H3066">
        <v>3973</v>
      </c>
      <c r="I3066" t="s">
        <v>75</v>
      </c>
      <c r="J3066" t="s">
        <v>55</v>
      </c>
      <c r="K3066" t="s">
        <v>5658</v>
      </c>
      <c r="L3066" t="s">
        <v>57</v>
      </c>
      <c r="M3066">
        <v>1</v>
      </c>
      <c r="N3066">
        <v>1</v>
      </c>
      <c r="O3066" t="s">
        <v>68</v>
      </c>
      <c r="P3066">
        <v>1</v>
      </c>
      <c r="Q3066" t="s">
        <v>77</v>
      </c>
      <c r="R3066" t="s">
        <v>3824</v>
      </c>
      <c r="S3066">
        <v>33.738543</v>
      </c>
      <c r="T3066">
        <v>-117.78504599999999</v>
      </c>
      <c r="U3066">
        <v>1</v>
      </c>
      <c r="V3066">
        <v>82</v>
      </c>
      <c r="W3066">
        <v>1</v>
      </c>
      <c r="X3066">
        <v>3</v>
      </c>
      <c r="Y3066">
        <v>2</v>
      </c>
      <c r="Z3066" t="s">
        <v>258</v>
      </c>
      <c r="AA3066">
        <v>0</v>
      </c>
      <c r="AB3066">
        <v>0</v>
      </c>
      <c r="AC3066">
        <v>1</v>
      </c>
      <c r="AD3066">
        <v>1</v>
      </c>
      <c r="AE3066" t="s">
        <v>79</v>
      </c>
      <c r="AF3066">
        <v>1</v>
      </c>
      <c r="AG3066">
        <v>17494</v>
      </c>
      <c r="AH3066">
        <v>1</v>
      </c>
      <c r="AI3066" t="s">
        <v>63</v>
      </c>
      <c r="AJ3066">
        <v>1</v>
      </c>
      <c r="AK3066">
        <v>4</v>
      </c>
      <c r="AL3066">
        <v>0</v>
      </c>
      <c r="AM3066" t="s">
        <v>64</v>
      </c>
      <c r="AN3066">
        <v>1</v>
      </c>
      <c r="AO3066">
        <v>1</v>
      </c>
      <c r="AP3066">
        <v>1</v>
      </c>
      <c r="AQ3066">
        <v>26</v>
      </c>
      <c r="AR3066">
        <v>2083.1</v>
      </c>
      <c r="AS3066">
        <v>0</v>
      </c>
      <c r="AT3066">
        <v>954.46</v>
      </c>
      <c r="AU3066">
        <v>42.43</v>
      </c>
      <c r="AV3066">
        <v>2995.13</v>
      </c>
      <c r="AW3066">
        <v>0</v>
      </c>
      <c r="AX3066">
        <v>1</v>
      </c>
      <c r="AY3066">
        <v>92782</v>
      </c>
      <c r="AZ3066">
        <v>0</v>
      </c>
    </row>
    <row r="3067" spans="1:52">
      <c r="A3067">
        <v>20</v>
      </c>
      <c r="B3067">
        <v>59</v>
      </c>
      <c r="C3067">
        <v>24.33</v>
      </c>
      <c r="D3067" t="s">
        <v>52</v>
      </c>
      <c r="E3067" t="s">
        <v>52</v>
      </c>
      <c r="F3067">
        <v>47</v>
      </c>
      <c r="G3067" t="s">
        <v>106</v>
      </c>
      <c r="H3067">
        <v>4142</v>
      </c>
      <c r="I3067" t="s">
        <v>66</v>
      </c>
      <c r="J3067" t="s">
        <v>55</v>
      </c>
      <c r="K3067" t="s">
        <v>5659</v>
      </c>
      <c r="L3067" t="s">
        <v>108</v>
      </c>
      <c r="M3067">
        <v>1</v>
      </c>
      <c r="N3067">
        <v>0</v>
      </c>
      <c r="O3067" t="s">
        <v>68</v>
      </c>
      <c r="P3067">
        <v>1</v>
      </c>
      <c r="Q3067" t="s">
        <v>59</v>
      </c>
      <c r="R3067" t="s">
        <v>5660</v>
      </c>
      <c r="S3067">
        <v>32.725230000000003</v>
      </c>
      <c r="T3067">
        <v>-117.171346</v>
      </c>
      <c r="U3067">
        <v>1</v>
      </c>
      <c r="V3067">
        <v>90.1</v>
      </c>
      <c r="W3067">
        <v>0</v>
      </c>
      <c r="X3067">
        <v>3</v>
      </c>
      <c r="Y3067">
        <v>1</v>
      </c>
      <c r="Z3067" t="s">
        <v>61</v>
      </c>
      <c r="AA3067">
        <v>0</v>
      </c>
      <c r="AB3067">
        <v>0</v>
      </c>
      <c r="AC3067">
        <v>1</v>
      </c>
      <c r="AD3067">
        <v>1</v>
      </c>
      <c r="AE3067" t="s">
        <v>62</v>
      </c>
      <c r="AF3067">
        <v>1</v>
      </c>
      <c r="AG3067">
        <v>27505</v>
      </c>
      <c r="AH3067">
        <v>0</v>
      </c>
      <c r="AI3067" t="s">
        <v>63</v>
      </c>
      <c r="AJ3067">
        <v>1</v>
      </c>
      <c r="AK3067">
        <v>3</v>
      </c>
      <c r="AL3067">
        <v>0</v>
      </c>
      <c r="AM3067" t="s">
        <v>64</v>
      </c>
      <c r="AN3067">
        <v>1</v>
      </c>
      <c r="AO3067">
        <v>1</v>
      </c>
      <c r="AP3067">
        <v>1</v>
      </c>
      <c r="AQ3067">
        <v>1</v>
      </c>
      <c r="AR3067">
        <v>90.1</v>
      </c>
      <c r="AS3067">
        <v>0</v>
      </c>
      <c r="AT3067">
        <v>24.33</v>
      </c>
      <c r="AU3067">
        <v>0</v>
      </c>
      <c r="AV3067">
        <v>114.43</v>
      </c>
      <c r="AW3067">
        <v>1</v>
      </c>
      <c r="AX3067">
        <v>1</v>
      </c>
      <c r="AY3067">
        <v>92101</v>
      </c>
      <c r="AZ3067">
        <v>0</v>
      </c>
    </row>
    <row r="3068" spans="1:52">
      <c r="A3068">
        <v>21</v>
      </c>
      <c r="B3068">
        <v>51</v>
      </c>
      <c r="C3068">
        <v>9.98</v>
      </c>
      <c r="D3068" t="s">
        <v>138</v>
      </c>
      <c r="E3068" t="s">
        <v>200</v>
      </c>
      <c r="F3068">
        <v>72</v>
      </c>
      <c r="G3068" t="s">
        <v>2322</v>
      </c>
      <c r="H3068">
        <v>2570</v>
      </c>
      <c r="I3068" t="s">
        <v>66</v>
      </c>
      <c r="J3068" t="s">
        <v>55</v>
      </c>
      <c r="K3068" t="s">
        <v>5661</v>
      </c>
      <c r="L3068" t="s">
        <v>84</v>
      </c>
      <c r="M3068">
        <v>0</v>
      </c>
      <c r="N3068">
        <v>0</v>
      </c>
      <c r="O3068" t="s">
        <v>58</v>
      </c>
      <c r="P3068">
        <v>1</v>
      </c>
      <c r="Q3068" t="s">
        <v>59</v>
      </c>
      <c r="R3068" t="s">
        <v>2324</v>
      </c>
      <c r="S3068">
        <v>35.214981999999999</v>
      </c>
      <c r="T3068">
        <v>-118.59049</v>
      </c>
      <c r="U3068">
        <v>1</v>
      </c>
      <c r="V3068">
        <v>97.95</v>
      </c>
      <c r="W3068">
        <v>1</v>
      </c>
      <c r="X3068">
        <v>0</v>
      </c>
      <c r="Y3068">
        <v>4</v>
      </c>
      <c r="Z3068" t="s">
        <v>93</v>
      </c>
      <c r="AA3068">
        <v>1</v>
      </c>
      <c r="AB3068">
        <v>0</v>
      </c>
      <c r="AC3068">
        <v>1</v>
      </c>
      <c r="AD3068">
        <v>1</v>
      </c>
      <c r="AE3068" t="s">
        <v>62</v>
      </c>
      <c r="AF3068">
        <v>1</v>
      </c>
      <c r="AG3068">
        <v>1436</v>
      </c>
      <c r="AH3068">
        <v>0</v>
      </c>
      <c r="AI3068" t="s">
        <v>63</v>
      </c>
      <c r="AJ3068">
        <v>1</v>
      </c>
      <c r="AK3068">
        <v>3</v>
      </c>
      <c r="AL3068">
        <v>0</v>
      </c>
      <c r="AM3068" t="s">
        <v>64</v>
      </c>
      <c r="AN3068">
        <v>1</v>
      </c>
      <c r="AO3068">
        <v>1</v>
      </c>
      <c r="AP3068">
        <v>1</v>
      </c>
      <c r="AQ3068">
        <v>4</v>
      </c>
      <c r="AR3068">
        <v>384.5</v>
      </c>
      <c r="AS3068">
        <v>0</v>
      </c>
      <c r="AT3068">
        <v>39.92</v>
      </c>
      <c r="AU3068">
        <v>0</v>
      </c>
      <c r="AV3068">
        <v>424.42</v>
      </c>
      <c r="AW3068">
        <v>1</v>
      </c>
      <c r="AX3068">
        <v>1</v>
      </c>
      <c r="AY3068">
        <v>93531</v>
      </c>
      <c r="AZ3068">
        <v>1</v>
      </c>
    </row>
    <row r="3069" spans="1:52">
      <c r="A3069">
        <v>63</v>
      </c>
      <c r="B3069">
        <v>8</v>
      </c>
      <c r="C3069">
        <v>35</v>
      </c>
      <c r="D3069" t="s">
        <v>52</v>
      </c>
      <c r="E3069" t="s">
        <v>52</v>
      </c>
      <c r="F3069">
        <v>26</v>
      </c>
      <c r="G3069" t="s">
        <v>4064</v>
      </c>
      <c r="H3069">
        <v>4745</v>
      </c>
      <c r="I3069" t="s">
        <v>75</v>
      </c>
      <c r="J3069" t="s">
        <v>55</v>
      </c>
      <c r="K3069" t="s">
        <v>5662</v>
      </c>
      <c r="L3069" t="s">
        <v>57</v>
      </c>
      <c r="M3069">
        <v>0</v>
      </c>
      <c r="N3069">
        <v>0</v>
      </c>
      <c r="O3069" t="s">
        <v>68</v>
      </c>
      <c r="P3069">
        <v>1</v>
      </c>
      <c r="Q3069" t="s">
        <v>59</v>
      </c>
      <c r="R3069" t="s">
        <v>5663</v>
      </c>
      <c r="S3069">
        <v>38.333132999999997</v>
      </c>
      <c r="T3069">
        <v>-121.920151</v>
      </c>
      <c r="U3069">
        <v>1</v>
      </c>
      <c r="V3069">
        <v>96.4</v>
      </c>
      <c r="W3069">
        <v>1</v>
      </c>
      <c r="X3069">
        <v>0</v>
      </c>
      <c r="Y3069">
        <v>7</v>
      </c>
      <c r="Z3069" t="s">
        <v>87</v>
      </c>
      <c r="AA3069">
        <v>1</v>
      </c>
      <c r="AB3069">
        <v>1</v>
      </c>
      <c r="AC3069">
        <v>1</v>
      </c>
      <c r="AD3069">
        <v>1</v>
      </c>
      <c r="AE3069" t="s">
        <v>79</v>
      </c>
      <c r="AF3069">
        <v>1</v>
      </c>
      <c r="AG3069">
        <v>63157</v>
      </c>
      <c r="AH3069">
        <v>0</v>
      </c>
      <c r="AI3069" t="s">
        <v>63</v>
      </c>
      <c r="AJ3069">
        <v>1</v>
      </c>
      <c r="AK3069">
        <v>3</v>
      </c>
      <c r="AL3069">
        <v>0</v>
      </c>
      <c r="AM3069" t="s">
        <v>64</v>
      </c>
      <c r="AN3069">
        <v>1</v>
      </c>
      <c r="AO3069">
        <v>1</v>
      </c>
      <c r="AP3069">
        <v>0</v>
      </c>
      <c r="AQ3069">
        <v>51</v>
      </c>
      <c r="AR3069">
        <v>4911.05</v>
      </c>
      <c r="AS3069">
        <v>0</v>
      </c>
      <c r="AT3069">
        <v>1785</v>
      </c>
      <c r="AU3069">
        <v>0</v>
      </c>
      <c r="AV3069">
        <v>6696.05</v>
      </c>
      <c r="AW3069">
        <v>0</v>
      </c>
      <c r="AX3069">
        <v>1</v>
      </c>
      <c r="AY3069">
        <v>95687</v>
      </c>
      <c r="AZ3069">
        <v>0</v>
      </c>
    </row>
    <row r="3070" spans="1:52">
      <c r="A3070">
        <v>45</v>
      </c>
      <c r="B3070">
        <v>7</v>
      </c>
      <c r="C3070">
        <v>0</v>
      </c>
      <c r="D3070" t="s">
        <v>52</v>
      </c>
      <c r="E3070" t="s">
        <v>52</v>
      </c>
      <c r="F3070">
        <v>36</v>
      </c>
      <c r="G3070" t="s">
        <v>745</v>
      </c>
      <c r="H3070">
        <v>5052</v>
      </c>
      <c r="I3070" t="s">
        <v>75</v>
      </c>
      <c r="J3070" t="s">
        <v>55</v>
      </c>
      <c r="K3070" t="s">
        <v>5664</v>
      </c>
      <c r="L3070" t="s">
        <v>57</v>
      </c>
      <c r="M3070">
        <v>0</v>
      </c>
      <c r="N3070">
        <v>0</v>
      </c>
      <c r="O3070" t="s">
        <v>68</v>
      </c>
      <c r="P3070">
        <v>1</v>
      </c>
      <c r="Q3070" t="s">
        <v>77</v>
      </c>
      <c r="R3070" t="s">
        <v>747</v>
      </c>
      <c r="S3070">
        <v>40.142256000000003</v>
      </c>
      <c r="T3070">
        <v>-123.85292699999999</v>
      </c>
      <c r="U3070">
        <v>0</v>
      </c>
      <c r="V3070">
        <v>35.4</v>
      </c>
      <c r="W3070">
        <v>0</v>
      </c>
      <c r="X3070">
        <v>0</v>
      </c>
      <c r="Y3070">
        <v>0</v>
      </c>
      <c r="Z3070" t="s">
        <v>87</v>
      </c>
      <c r="AA3070">
        <v>0</v>
      </c>
      <c r="AB3070">
        <v>1</v>
      </c>
      <c r="AC3070">
        <v>1</v>
      </c>
      <c r="AD3070">
        <v>0</v>
      </c>
      <c r="AE3070" t="s">
        <v>79</v>
      </c>
      <c r="AF3070">
        <v>0</v>
      </c>
      <c r="AG3070">
        <v>1851</v>
      </c>
      <c r="AH3070">
        <v>1</v>
      </c>
      <c r="AI3070" t="s">
        <v>63</v>
      </c>
      <c r="AJ3070">
        <v>0</v>
      </c>
      <c r="AK3070">
        <v>3</v>
      </c>
      <c r="AL3070">
        <v>0</v>
      </c>
      <c r="AM3070" t="s">
        <v>64</v>
      </c>
      <c r="AN3070">
        <v>0</v>
      </c>
      <c r="AO3070">
        <v>0</v>
      </c>
      <c r="AP3070">
        <v>0</v>
      </c>
      <c r="AQ3070">
        <v>50</v>
      </c>
      <c r="AR3070">
        <v>1748.9</v>
      </c>
      <c r="AS3070">
        <v>0</v>
      </c>
      <c r="AT3070">
        <v>0</v>
      </c>
      <c r="AU3070">
        <v>0</v>
      </c>
      <c r="AV3070">
        <v>1748.9</v>
      </c>
      <c r="AW3070">
        <v>0</v>
      </c>
      <c r="AX3070">
        <v>1</v>
      </c>
      <c r="AY3070">
        <v>95560</v>
      </c>
      <c r="AZ3070">
        <v>0</v>
      </c>
    </row>
    <row r="3071" spans="1:52">
      <c r="A3071">
        <v>19</v>
      </c>
      <c r="B3071">
        <v>73</v>
      </c>
      <c r="C3071">
        <v>0</v>
      </c>
      <c r="D3071" t="s">
        <v>52</v>
      </c>
      <c r="E3071" t="s">
        <v>52</v>
      </c>
      <c r="F3071">
        <v>67</v>
      </c>
      <c r="G3071" t="s">
        <v>960</v>
      </c>
      <c r="H3071">
        <v>3445</v>
      </c>
      <c r="I3071" t="s">
        <v>75</v>
      </c>
      <c r="J3071" t="s">
        <v>55</v>
      </c>
      <c r="K3071" t="s">
        <v>5665</v>
      </c>
      <c r="L3071" t="s">
        <v>57</v>
      </c>
      <c r="M3071">
        <v>0</v>
      </c>
      <c r="N3071">
        <v>0</v>
      </c>
      <c r="O3071" t="s">
        <v>58</v>
      </c>
      <c r="P3071">
        <v>1</v>
      </c>
      <c r="Q3071" t="s">
        <v>77</v>
      </c>
      <c r="R3071" t="s">
        <v>1008</v>
      </c>
      <c r="S3071">
        <v>34.037036999999998</v>
      </c>
      <c r="T3071">
        <v>-118.705803</v>
      </c>
      <c r="U3071">
        <v>0</v>
      </c>
      <c r="V3071">
        <v>41.15</v>
      </c>
      <c r="W3071">
        <v>0</v>
      </c>
      <c r="X3071">
        <v>0</v>
      </c>
      <c r="Y3071">
        <v>0</v>
      </c>
      <c r="Z3071" t="s">
        <v>258</v>
      </c>
      <c r="AA3071">
        <v>1</v>
      </c>
      <c r="AB3071">
        <v>1</v>
      </c>
      <c r="AC3071">
        <v>0</v>
      </c>
      <c r="AD3071">
        <v>0</v>
      </c>
      <c r="AE3071" t="s">
        <v>62</v>
      </c>
      <c r="AF3071">
        <v>0</v>
      </c>
      <c r="AG3071">
        <v>11</v>
      </c>
      <c r="AH3071">
        <v>1</v>
      </c>
      <c r="AI3071" t="s">
        <v>63</v>
      </c>
      <c r="AJ3071">
        <v>0</v>
      </c>
      <c r="AK3071">
        <v>4</v>
      </c>
      <c r="AL3071">
        <v>0</v>
      </c>
      <c r="AM3071" t="s">
        <v>64</v>
      </c>
      <c r="AN3071">
        <v>0</v>
      </c>
      <c r="AO3071">
        <v>0</v>
      </c>
      <c r="AP3071">
        <v>0</v>
      </c>
      <c r="AQ3071">
        <v>39</v>
      </c>
      <c r="AR3071">
        <v>1700.9</v>
      </c>
      <c r="AS3071">
        <v>0</v>
      </c>
      <c r="AT3071">
        <v>0</v>
      </c>
      <c r="AU3071">
        <v>0</v>
      </c>
      <c r="AV3071">
        <v>1700.9</v>
      </c>
      <c r="AW3071">
        <v>1</v>
      </c>
      <c r="AX3071">
        <v>1</v>
      </c>
      <c r="AY3071">
        <v>90263</v>
      </c>
      <c r="AZ3071">
        <v>0</v>
      </c>
    </row>
    <row r="3072" spans="1:52">
      <c r="A3072">
        <v>47</v>
      </c>
      <c r="B3072">
        <v>19</v>
      </c>
      <c r="C3072">
        <v>27.25</v>
      </c>
      <c r="D3072" t="s">
        <v>52</v>
      </c>
      <c r="E3072" t="s">
        <v>52</v>
      </c>
      <c r="F3072">
        <v>25</v>
      </c>
      <c r="G3072" t="s">
        <v>3740</v>
      </c>
      <c r="H3072">
        <v>5534</v>
      </c>
      <c r="I3072" t="s">
        <v>54</v>
      </c>
      <c r="J3072" t="s">
        <v>55</v>
      </c>
      <c r="K3072" t="s">
        <v>5666</v>
      </c>
      <c r="L3072" t="s">
        <v>57</v>
      </c>
      <c r="M3072">
        <v>0</v>
      </c>
      <c r="N3072">
        <v>0</v>
      </c>
      <c r="O3072" t="s">
        <v>68</v>
      </c>
      <c r="P3072">
        <v>1</v>
      </c>
      <c r="Q3072" t="s">
        <v>59</v>
      </c>
      <c r="R3072" t="s">
        <v>3742</v>
      </c>
      <c r="S3072">
        <v>34.274845999999997</v>
      </c>
      <c r="T3072">
        <v>-116.93758099999999</v>
      </c>
      <c r="U3072">
        <v>1</v>
      </c>
      <c r="V3072">
        <v>105.5</v>
      </c>
      <c r="W3072">
        <v>0</v>
      </c>
      <c r="X3072">
        <v>0</v>
      </c>
      <c r="Y3072">
        <v>8</v>
      </c>
      <c r="Z3072" t="s">
        <v>105</v>
      </c>
      <c r="AA3072">
        <v>1</v>
      </c>
      <c r="AB3072">
        <v>1</v>
      </c>
      <c r="AC3072">
        <v>0</v>
      </c>
      <c r="AD3072">
        <v>1</v>
      </c>
      <c r="AE3072" t="s">
        <v>62</v>
      </c>
      <c r="AF3072">
        <v>1</v>
      </c>
      <c r="AG3072">
        <v>414</v>
      </c>
      <c r="AH3072">
        <v>1</v>
      </c>
      <c r="AI3072" t="s">
        <v>63</v>
      </c>
      <c r="AJ3072">
        <v>1</v>
      </c>
      <c r="AK3072">
        <v>3</v>
      </c>
      <c r="AL3072">
        <v>0</v>
      </c>
      <c r="AM3072" t="s">
        <v>64</v>
      </c>
      <c r="AN3072">
        <v>1</v>
      </c>
      <c r="AO3072">
        <v>1</v>
      </c>
      <c r="AP3072">
        <v>1</v>
      </c>
      <c r="AQ3072">
        <v>72</v>
      </c>
      <c r="AR3072">
        <v>7611.55</v>
      </c>
      <c r="AS3072">
        <v>0</v>
      </c>
      <c r="AT3072">
        <v>1962</v>
      </c>
      <c r="AU3072">
        <v>0</v>
      </c>
      <c r="AV3072">
        <v>9573.5499999999993</v>
      </c>
      <c r="AW3072">
        <v>0</v>
      </c>
      <c r="AX3072">
        <v>1</v>
      </c>
      <c r="AY3072">
        <v>92333</v>
      </c>
      <c r="AZ3072">
        <v>0</v>
      </c>
    </row>
    <row r="3073" spans="1:52">
      <c r="A3073">
        <v>64</v>
      </c>
      <c r="B3073">
        <v>7</v>
      </c>
      <c r="C3073">
        <v>11.58</v>
      </c>
      <c r="D3073" t="s">
        <v>52</v>
      </c>
      <c r="E3073" t="s">
        <v>52</v>
      </c>
      <c r="F3073">
        <v>40</v>
      </c>
      <c r="G3073" t="s">
        <v>492</v>
      </c>
      <c r="H3073">
        <v>5514</v>
      </c>
      <c r="I3073" t="s">
        <v>66</v>
      </c>
      <c r="J3073" t="s">
        <v>55</v>
      </c>
      <c r="K3073" t="s">
        <v>5667</v>
      </c>
      <c r="L3073" t="s">
        <v>57</v>
      </c>
      <c r="M3073">
        <v>0</v>
      </c>
      <c r="N3073">
        <v>0</v>
      </c>
      <c r="O3073" t="s">
        <v>68</v>
      </c>
      <c r="P3073">
        <v>1</v>
      </c>
      <c r="Q3073" t="s">
        <v>59</v>
      </c>
      <c r="R3073" t="s">
        <v>844</v>
      </c>
      <c r="S3073">
        <v>34.159007000000003</v>
      </c>
      <c r="T3073">
        <v>-118.08735299999999</v>
      </c>
      <c r="U3073">
        <v>0</v>
      </c>
      <c r="V3073">
        <v>74.849999999999994</v>
      </c>
      <c r="W3073">
        <v>1</v>
      </c>
      <c r="X3073">
        <v>0</v>
      </c>
      <c r="Y3073">
        <v>0</v>
      </c>
      <c r="Z3073" t="s">
        <v>93</v>
      </c>
      <c r="AA3073">
        <v>0</v>
      </c>
      <c r="AB3073">
        <v>0</v>
      </c>
      <c r="AC3073">
        <v>1</v>
      </c>
      <c r="AD3073">
        <v>0</v>
      </c>
      <c r="AE3073" t="s">
        <v>62</v>
      </c>
      <c r="AF3073">
        <v>1</v>
      </c>
      <c r="AG3073">
        <v>32369</v>
      </c>
      <c r="AH3073">
        <v>0</v>
      </c>
      <c r="AI3073" t="s">
        <v>63</v>
      </c>
      <c r="AJ3073">
        <v>0</v>
      </c>
      <c r="AK3073">
        <v>4</v>
      </c>
      <c r="AL3073">
        <v>0</v>
      </c>
      <c r="AM3073" t="s">
        <v>64</v>
      </c>
      <c r="AN3073">
        <v>0</v>
      </c>
      <c r="AO3073">
        <v>0</v>
      </c>
      <c r="AP3073">
        <v>0</v>
      </c>
      <c r="AQ3073">
        <v>8</v>
      </c>
      <c r="AR3073">
        <v>572.45000000000005</v>
      </c>
      <c r="AS3073">
        <v>0</v>
      </c>
      <c r="AT3073">
        <v>92.64</v>
      </c>
      <c r="AU3073">
        <v>0</v>
      </c>
      <c r="AV3073">
        <v>665.09</v>
      </c>
      <c r="AW3073">
        <v>0</v>
      </c>
      <c r="AX3073">
        <v>1</v>
      </c>
      <c r="AY3073">
        <v>91107</v>
      </c>
      <c r="AZ3073">
        <v>0</v>
      </c>
    </row>
    <row r="3074" spans="1:52">
      <c r="A3074">
        <v>23</v>
      </c>
      <c r="B3074">
        <v>42</v>
      </c>
      <c r="C3074">
        <v>0</v>
      </c>
      <c r="D3074" t="s">
        <v>52</v>
      </c>
      <c r="E3074" t="s">
        <v>52</v>
      </c>
      <c r="F3074">
        <v>25</v>
      </c>
      <c r="G3074" t="s">
        <v>5668</v>
      </c>
      <c r="H3074">
        <v>5455</v>
      </c>
      <c r="I3074" t="s">
        <v>75</v>
      </c>
      <c r="J3074" t="s">
        <v>55</v>
      </c>
      <c r="K3074" t="s">
        <v>5669</v>
      </c>
      <c r="L3074" t="s">
        <v>57</v>
      </c>
      <c r="M3074">
        <v>0</v>
      </c>
      <c r="N3074">
        <v>0</v>
      </c>
      <c r="O3074" t="s">
        <v>58</v>
      </c>
      <c r="P3074">
        <v>1</v>
      </c>
      <c r="Q3074" t="s">
        <v>85</v>
      </c>
      <c r="R3074" t="s">
        <v>5670</v>
      </c>
      <c r="S3074">
        <v>36.991762000000001</v>
      </c>
      <c r="T3074">
        <v>-119.242874</v>
      </c>
      <c r="U3074">
        <v>0</v>
      </c>
      <c r="V3074">
        <v>40.35</v>
      </c>
      <c r="W3074">
        <v>0</v>
      </c>
      <c r="X3074">
        <v>0</v>
      </c>
      <c r="Y3074">
        <v>0</v>
      </c>
      <c r="Z3074" t="s">
        <v>61</v>
      </c>
      <c r="AA3074">
        <v>0</v>
      </c>
      <c r="AB3074">
        <v>0</v>
      </c>
      <c r="AC3074">
        <v>1</v>
      </c>
      <c r="AD3074">
        <v>0</v>
      </c>
      <c r="AE3074" t="s">
        <v>79</v>
      </c>
      <c r="AF3074">
        <v>0</v>
      </c>
      <c r="AG3074">
        <v>3464</v>
      </c>
      <c r="AH3074">
        <v>1</v>
      </c>
      <c r="AI3074" t="s">
        <v>63</v>
      </c>
      <c r="AJ3074">
        <v>0</v>
      </c>
      <c r="AK3074">
        <v>4</v>
      </c>
      <c r="AL3074">
        <v>0</v>
      </c>
      <c r="AM3074" t="s">
        <v>64</v>
      </c>
      <c r="AN3074">
        <v>1</v>
      </c>
      <c r="AO3074">
        <v>1</v>
      </c>
      <c r="AP3074">
        <v>0</v>
      </c>
      <c r="AQ3074">
        <v>30</v>
      </c>
      <c r="AR3074">
        <v>1187.05</v>
      </c>
      <c r="AS3074">
        <v>0</v>
      </c>
      <c r="AT3074">
        <v>0</v>
      </c>
      <c r="AU3074">
        <v>0</v>
      </c>
      <c r="AV3074">
        <v>1187.05</v>
      </c>
      <c r="AW3074">
        <v>1</v>
      </c>
      <c r="AX3074">
        <v>1</v>
      </c>
      <c r="AY3074">
        <v>93602</v>
      </c>
      <c r="AZ3074">
        <v>0</v>
      </c>
    </row>
    <row r="3075" spans="1:52">
      <c r="A3075">
        <v>25</v>
      </c>
      <c r="B3075">
        <v>59</v>
      </c>
      <c r="C3075">
        <v>14.19</v>
      </c>
      <c r="D3075" t="s">
        <v>88</v>
      </c>
      <c r="E3075" t="s">
        <v>165</v>
      </c>
      <c r="F3075">
        <v>79</v>
      </c>
      <c r="G3075" t="s">
        <v>332</v>
      </c>
      <c r="H3075">
        <v>2412</v>
      </c>
      <c r="I3075" t="s">
        <v>66</v>
      </c>
      <c r="J3075" t="s">
        <v>55</v>
      </c>
      <c r="K3075" t="s">
        <v>5671</v>
      </c>
      <c r="L3075" t="s">
        <v>84</v>
      </c>
      <c r="M3075">
        <v>0</v>
      </c>
      <c r="N3075">
        <v>0</v>
      </c>
      <c r="O3075" t="s">
        <v>58</v>
      </c>
      <c r="P3075">
        <v>1</v>
      </c>
      <c r="Q3075" t="s">
        <v>59</v>
      </c>
      <c r="R3075" t="s">
        <v>424</v>
      </c>
      <c r="S3075">
        <v>33.507255000000001</v>
      </c>
      <c r="T3075">
        <v>-117.029473</v>
      </c>
      <c r="U3075">
        <v>0</v>
      </c>
      <c r="V3075">
        <v>69.599999999999994</v>
      </c>
      <c r="W3075">
        <v>0</v>
      </c>
      <c r="X3075">
        <v>0</v>
      </c>
      <c r="Y3075">
        <v>0</v>
      </c>
      <c r="Z3075" t="s">
        <v>61</v>
      </c>
      <c r="AA3075">
        <v>0</v>
      </c>
      <c r="AB3075">
        <v>0</v>
      </c>
      <c r="AC3075">
        <v>1</v>
      </c>
      <c r="AD3075">
        <v>0</v>
      </c>
      <c r="AE3075" t="s">
        <v>62</v>
      </c>
      <c r="AF3075">
        <v>1</v>
      </c>
      <c r="AG3075">
        <v>46171</v>
      </c>
      <c r="AH3075">
        <v>0</v>
      </c>
      <c r="AI3075" t="s">
        <v>63</v>
      </c>
      <c r="AJ3075">
        <v>0</v>
      </c>
      <c r="AK3075">
        <v>1</v>
      </c>
      <c r="AL3075">
        <v>0</v>
      </c>
      <c r="AM3075" t="s">
        <v>64</v>
      </c>
      <c r="AN3075">
        <v>0</v>
      </c>
      <c r="AO3075">
        <v>1</v>
      </c>
      <c r="AP3075">
        <v>0</v>
      </c>
      <c r="AQ3075">
        <v>1</v>
      </c>
      <c r="AR3075">
        <v>69.599999999999994</v>
      </c>
      <c r="AS3075">
        <v>0</v>
      </c>
      <c r="AT3075">
        <v>14.19</v>
      </c>
      <c r="AU3075">
        <v>0</v>
      </c>
      <c r="AV3075">
        <v>83.79</v>
      </c>
      <c r="AW3075">
        <v>1</v>
      </c>
      <c r="AX3075">
        <v>1</v>
      </c>
      <c r="AY3075">
        <v>92592</v>
      </c>
      <c r="AZ3075">
        <v>1</v>
      </c>
    </row>
    <row r="3076" spans="1:52">
      <c r="A3076">
        <v>73</v>
      </c>
      <c r="B3076">
        <v>20</v>
      </c>
      <c r="C3076">
        <v>18.38</v>
      </c>
      <c r="D3076" t="s">
        <v>138</v>
      </c>
      <c r="E3076" t="s">
        <v>200</v>
      </c>
      <c r="F3076">
        <v>70</v>
      </c>
      <c r="G3076" t="s">
        <v>456</v>
      </c>
      <c r="H3076">
        <v>3561</v>
      </c>
      <c r="I3076" t="s">
        <v>66</v>
      </c>
      <c r="J3076" t="s">
        <v>55</v>
      </c>
      <c r="K3076" t="s">
        <v>5672</v>
      </c>
      <c r="L3076" t="s">
        <v>84</v>
      </c>
      <c r="M3076">
        <v>0</v>
      </c>
      <c r="N3076">
        <v>1</v>
      </c>
      <c r="O3076" t="s">
        <v>58</v>
      </c>
      <c r="P3076">
        <v>1</v>
      </c>
      <c r="Q3076" t="s">
        <v>59</v>
      </c>
      <c r="R3076" t="s">
        <v>458</v>
      </c>
      <c r="S3076">
        <v>34.404544000000001</v>
      </c>
      <c r="T3076">
        <v>-119.30211799999999</v>
      </c>
      <c r="U3076">
        <v>0</v>
      </c>
      <c r="V3076">
        <v>86.85</v>
      </c>
      <c r="W3076">
        <v>0</v>
      </c>
      <c r="X3076">
        <v>0</v>
      </c>
      <c r="Y3076">
        <v>0</v>
      </c>
      <c r="Z3076" t="s">
        <v>61</v>
      </c>
      <c r="AA3076">
        <v>0</v>
      </c>
      <c r="AB3076">
        <v>0</v>
      </c>
      <c r="AC3076">
        <v>1</v>
      </c>
      <c r="AD3076">
        <v>0</v>
      </c>
      <c r="AE3076" t="s">
        <v>62</v>
      </c>
      <c r="AF3076">
        <v>1</v>
      </c>
      <c r="AG3076">
        <v>6503</v>
      </c>
      <c r="AH3076">
        <v>0</v>
      </c>
      <c r="AI3076" t="s">
        <v>63</v>
      </c>
      <c r="AJ3076">
        <v>0</v>
      </c>
      <c r="AK3076">
        <v>2</v>
      </c>
      <c r="AL3076">
        <v>1</v>
      </c>
      <c r="AM3076" t="s">
        <v>64</v>
      </c>
      <c r="AN3076">
        <v>0</v>
      </c>
      <c r="AO3076">
        <v>0</v>
      </c>
      <c r="AP3076">
        <v>1</v>
      </c>
      <c r="AQ3076">
        <v>3</v>
      </c>
      <c r="AR3076">
        <v>220.95</v>
      </c>
      <c r="AS3076">
        <v>0</v>
      </c>
      <c r="AT3076">
        <v>55.14</v>
      </c>
      <c r="AU3076">
        <v>0</v>
      </c>
      <c r="AV3076">
        <v>276.08999999999997</v>
      </c>
      <c r="AW3076">
        <v>0</v>
      </c>
      <c r="AX3076">
        <v>1</v>
      </c>
      <c r="AY3076">
        <v>93022</v>
      </c>
      <c r="AZ3076">
        <v>1</v>
      </c>
    </row>
    <row r="3077" spans="1:52">
      <c r="A3077">
        <v>63</v>
      </c>
      <c r="B3077">
        <v>11</v>
      </c>
      <c r="C3077">
        <v>0</v>
      </c>
      <c r="D3077" t="s">
        <v>52</v>
      </c>
      <c r="E3077" t="s">
        <v>52</v>
      </c>
      <c r="F3077">
        <v>24</v>
      </c>
      <c r="G3077" t="s">
        <v>3093</v>
      </c>
      <c r="H3077">
        <v>3090</v>
      </c>
      <c r="I3077" t="s">
        <v>66</v>
      </c>
      <c r="J3077" t="s">
        <v>55</v>
      </c>
      <c r="K3077" t="s">
        <v>5673</v>
      </c>
      <c r="L3077" t="s">
        <v>57</v>
      </c>
      <c r="M3077">
        <v>0</v>
      </c>
      <c r="N3077">
        <v>0</v>
      </c>
      <c r="O3077" t="s">
        <v>68</v>
      </c>
      <c r="P3077">
        <v>1</v>
      </c>
      <c r="Q3077" t="s">
        <v>85</v>
      </c>
      <c r="R3077" t="s">
        <v>3095</v>
      </c>
      <c r="S3077">
        <v>40.077027999999999</v>
      </c>
      <c r="T3077">
        <v>-121.494168</v>
      </c>
      <c r="U3077">
        <v>0</v>
      </c>
      <c r="V3077">
        <v>25.65</v>
      </c>
      <c r="W3077">
        <v>0</v>
      </c>
      <c r="X3077">
        <v>0</v>
      </c>
      <c r="Y3077">
        <v>0</v>
      </c>
      <c r="Z3077" t="s">
        <v>61</v>
      </c>
      <c r="AA3077">
        <v>0</v>
      </c>
      <c r="AB3077">
        <v>0</v>
      </c>
      <c r="AC3077">
        <v>1</v>
      </c>
      <c r="AD3077">
        <v>0</v>
      </c>
      <c r="AE3077" t="s">
        <v>161</v>
      </c>
      <c r="AF3077">
        <v>0</v>
      </c>
      <c r="AG3077">
        <v>1351</v>
      </c>
      <c r="AH3077">
        <v>0</v>
      </c>
      <c r="AI3077" t="s">
        <v>63</v>
      </c>
      <c r="AJ3077">
        <v>0</v>
      </c>
      <c r="AK3077">
        <v>3</v>
      </c>
      <c r="AL3077">
        <v>0</v>
      </c>
      <c r="AM3077" t="s">
        <v>64</v>
      </c>
      <c r="AN3077">
        <v>0</v>
      </c>
      <c r="AO3077">
        <v>0</v>
      </c>
      <c r="AP3077">
        <v>0</v>
      </c>
      <c r="AQ3077">
        <v>17</v>
      </c>
      <c r="AR3077">
        <v>440.2</v>
      </c>
      <c r="AS3077">
        <v>0</v>
      </c>
      <c r="AT3077">
        <v>0</v>
      </c>
      <c r="AU3077">
        <v>0</v>
      </c>
      <c r="AV3077">
        <v>440.2</v>
      </c>
      <c r="AW3077">
        <v>0</v>
      </c>
      <c r="AX3077">
        <v>1</v>
      </c>
      <c r="AY3077">
        <v>95942</v>
      </c>
      <c r="AZ3077">
        <v>0</v>
      </c>
    </row>
    <row r="3078" spans="1:52">
      <c r="A3078">
        <v>40</v>
      </c>
      <c r="B3078">
        <v>13</v>
      </c>
      <c r="C3078">
        <v>0</v>
      </c>
      <c r="D3078" t="s">
        <v>52</v>
      </c>
      <c r="E3078" t="s">
        <v>52</v>
      </c>
      <c r="F3078">
        <v>61</v>
      </c>
      <c r="G3078" t="s">
        <v>1963</v>
      </c>
      <c r="H3078">
        <v>4003</v>
      </c>
      <c r="I3078" t="s">
        <v>75</v>
      </c>
      <c r="J3078" t="s">
        <v>55</v>
      </c>
      <c r="K3078" t="s">
        <v>5674</v>
      </c>
      <c r="L3078" t="s">
        <v>57</v>
      </c>
      <c r="M3078">
        <v>0</v>
      </c>
      <c r="N3078">
        <v>0</v>
      </c>
      <c r="O3078" t="s">
        <v>68</v>
      </c>
      <c r="P3078">
        <v>1</v>
      </c>
      <c r="Q3078" t="s">
        <v>77</v>
      </c>
      <c r="R3078" t="s">
        <v>1965</v>
      </c>
      <c r="S3078">
        <v>41.405192999999997</v>
      </c>
      <c r="T3078">
        <v>-123.008567</v>
      </c>
      <c r="U3078">
        <v>0</v>
      </c>
      <c r="V3078">
        <v>45.05</v>
      </c>
      <c r="W3078">
        <v>0</v>
      </c>
      <c r="X3078">
        <v>0</v>
      </c>
      <c r="Y3078">
        <v>0</v>
      </c>
      <c r="Z3078" t="s">
        <v>258</v>
      </c>
      <c r="AA3078">
        <v>0</v>
      </c>
      <c r="AB3078">
        <v>1</v>
      </c>
      <c r="AC3078">
        <v>0</v>
      </c>
      <c r="AD3078">
        <v>0</v>
      </c>
      <c r="AE3078" t="s">
        <v>62</v>
      </c>
      <c r="AF3078">
        <v>0</v>
      </c>
      <c r="AG3078">
        <v>2156</v>
      </c>
      <c r="AH3078">
        <v>1</v>
      </c>
      <c r="AI3078" t="s">
        <v>63</v>
      </c>
      <c r="AJ3078">
        <v>0</v>
      </c>
      <c r="AK3078">
        <v>3</v>
      </c>
      <c r="AL3078">
        <v>0</v>
      </c>
      <c r="AM3078" t="s">
        <v>64</v>
      </c>
      <c r="AN3078">
        <v>0</v>
      </c>
      <c r="AO3078">
        <v>0</v>
      </c>
      <c r="AP3078">
        <v>1</v>
      </c>
      <c r="AQ3078">
        <v>39</v>
      </c>
      <c r="AR3078">
        <v>1790.6</v>
      </c>
      <c r="AS3078">
        <v>0</v>
      </c>
      <c r="AT3078">
        <v>0</v>
      </c>
      <c r="AU3078">
        <v>0</v>
      </c>
      <c r="AV3078">
        <v>1790.6</v>
      </c>
      <c r="AW3078">
        <v>0</v>
      </c>
      <c r="AX3078">
        <v>1</v>
      </c>
      <c r="AY3078">
        <v>96027</v>
      </c>
      <c r="AZ3078">
        <v>0</v>
      </c>
    </row>
    <row r="3079" spans="1:52">
      <c r="A3079">
        <v>39</v>
      </c>
      <c r="B3079">
        <v>0</v>
      </c>
      <c r="C3079">
        <v>8.9499999999999993</v>
      </c>
      <c r="D3079" t="s">
        <v>138</v>
      </c>
      <c r="E3079" t="s">
        <v>139</v>
      </c>
      <c r="F3079">
        <v>85</v>
      </c>
      <c r="G3079" t="s">
        <v>2724</v>
      </c>
      <c r="H3079">
        <v>4931</v>
      </c>
      <c r="I3079" t="s">
        <v>75</v>
      </c>
      <c r="J3079" t="s">
        <v>55</v>
      </c>
      <c r="K3079" t="s">
        <v>5675</v>
      </c>
      <c r="L3079" t="s">
        <v>84</v>
      </c>
      <c r="M3079">
        <v>0</v>
      </c>
      <c r="N3079">
        <v>0</v>
      </c>
      <c r="O3079" t="s">
        <v>58</v>
      </c>
      <c r="P3079">
        <v>0</v>
      </c>
      <c r="Q3079" t="s">
        <v>72</v>
      </c>
      <c r="R3079" t="s">
        <v>2726</v>
      </c>
      <c r="S3079">
        <v>33.801869000000003</v>
      </c>
      <c r="T3079">
        <v>-117.995068</v>
      </c>
      <c r="U3079">
        <v>0</v>
      </c>
      <c r="V3079">
        <v>20.149999999999999</v>
      </c>
      <c r="W3079">
        <v>0</v>
      </c>
      <c r="X3079">
        <v>0</v>
      </c>
      <c r="Y3079">
        <v>0</v>
      </c>
      <c r="Z3079" t="s">
        <v>209</v>
      </c>
      <c r="AA3079">
        <v>0</v>
      </c>
      <c r="AB3079">
        <v>0</v>
      </c>
      <c r="AC3079">
        <v>0</v>
      </c>
      <c r="AD3079">
        <v>0</v>
      </c>
      <c r="AE3079" t="s">
        <v>62</v>
      </c>
      <c r="AF3079">
        <v>1</v>
      </c>
      <c r="AG3079">
        <v>29694</v>
      </c>
      <c r="AH3079">
        <v>0</v>
      </c>
      <c r="AI3079" t="s">
        <v>63</v>
      </c>
      <c r="AJ3079">
        <v>0</v>
      </c>
      <c r="AK3079">
        <v>3</v>
      </c>
      <c r="AL3079">
        <v>0</v>
      </c>
      <c r="AM3079" t="s">
        <v>64</v>
      </c>
      <c r="AN3079">
        <v>0</v>
      </c>
      <c r="AO3079">
        <v>0</v>
      </c>
      <c r="AP3079">
        <v>0</v>
      </c>
      <c r="AQ3079">
        <v>18</v>
      </c>
      <c r="AR3079">
        <v>390.85</v>
      </c>
      <c r="AS3079">
        <v>0</v>
      </c>
      <c r="AT3079">
        <v>161.1</v>
      </c>
      <c r="AU3079">
        <v>0</v>
      </c>
      <c r="AV3079">
        <v>551.95000000000005</v>
      </c>
      <c r="AW3079">
        <v>0</v>
      </c>
      <c r="AX3079">
        <v>0</v>
      </c>
      <c r="AY3079">
        <v>90680</v>
      </c>
      <c r="AZ3079">
        <v>1</v>
      </c>
    </row>
    <row r="3080" spans="1:52">
      <c r="A3080">
        <v>37</v>
      </c>
      <c r="B3080">
        <v>14</v>
      </c>
      <c r="C3080">
        <v>48.38</v>
      </c>
      <c r="D3080" t="s">
        <v>88</v>
      </c>
      <c r="E3080" t="s">
        <v>119</v>
      </c>
      <c r="F3080">
        <v>72</v>
      </c>
      <c r="G3080" t="s">
        <v>751</v>
      </c>
      <c r="H3080">
        <v>3212</v>
      </c>
      <c r="I3080" t="s">
        <v>66</v>
      </c>
      <c r="J3080" t="s">
        <v>55</v>
      </c>
      <c r="K3080" t="s">
        <v>5676</v>
      </c>
      <c r="L3080" t="s">
        <v>84</v>
      </c>
      <c r="M3080">
        <v>0</v>
      </c>
      <c r="N3080">
        <v>0</v>
      </c>
      <c r="O3080" t="s">
        <v>58</v>
      </c>
      <c r="P3080">
        <v>1</v>
      </c>
      <c r="Q3080" t="s">
        <v>59</v>
      </c>
      <c r="R3080" t="s">
        <v>3955</v>
      </c>
      <c r="S3080">
        <v>37.670526000000002</v>
      </c>
      <c r="T3080">
        <v>-120.877572</v>
      </c>
      <c r="U3080">
        <v>1</v>
      </c>
      <c r="V3080">
        <v>80.3</v>
      </c>
      <c r="W3080">
        <v>0</v>
      </c>
      <c r="X3080">
        <v>0</v>
      </c>
      <c r="Y3080">
        <v>1</v>
      </c>
      <c r="Z3080" t="s">
        <v>93</v>
      </c>
      <c r="AA3080">
        <v>0</v>
      </c>
      <c r="AB3080">
        <v>0</v>
      </c>
      <c r="AC3080">
        <v>1</v>
      </c>
      <c r="AD3080">
        <v>1</v>
      </c>
      <c r="AE3080" t="s">
        <v>62</v>
      </c>
      <c r="AF3080">
        <v>1</v>
      </c>
      <c r="AG3080">
        <v>13343</v>
      </c>
      <c r="AH3080">
        <v>0</v>
      </c>
      <c r="AI3080" t="s">
        <v>63</v>
      </c>
      <c r="AJ3080">
        <v>1</v>
      </c>
      <c r="AK3080">
        <v>1</v>
      </c>
      <c r="AL3080">
        <v>0</v>
      </c>
      <c r="AM3080" t="s">
        <v>64</v>
      </c>
      <c r="AN3080">
        <v>1</v>
      </c>
      <c r="AO3080">
        <v>1</v>
      </c>
      <c r="AP3080">
        <v>0</v>
      </c>
      <c r="AQ3080">
        <v>3</v>
      </c>
      <c r="AR3080">
        <v>250.05</v>
      </c>
      <c r="AS3080">
        <v>0</v>
      </c>
      <c r="AT3080">
        <v>145.13999999999999</v>
      </c>
      <c r="AU3080">
        <v>0</v>
      </c>
      <c r="AV3080">
        <v>395.19</v>
      </c>
      <c r="AW3080">
        <v>0</v>
      </c>
      <c r="AX3080">
        <v>1</v>
      </c>
      <c r="AY3080">
        <v>95357</v>
      </c>
      <c r="AZ3080">
        <v>1</v>
      </c>
    </row>
    <row r="3081" spans="1:52">
      <c r="A3081">
        <v>70</v>
      </c>
      <c r="B3081">
        <v>30</v>
      </c>
      <c r="C3081">
        <v>43.45</v>
      </c>
      <c r="D3081" t="s">
        <v>80</v>
      </c>
      <c r="E3081" t="s">
        <v>240</v>
      </c>
      <c r="F3081">
        <v>68</v>
      </c>
      <c r="G3081" t="s">
        <v>2170</v>
      </c>
      <c r="H3081">
        <v>5056</v>
      </c>
      <c r="I3081" t="s">
        <v>66</v>
      </c>
      <c r="J3081" t="s">
        <v>55</v>
      </c>
      <c r="K3081" t="s">
        <v>5677</v>
      </c>
      <c r="L3081" t="s">
        <v>84</v>
      </c>
      <c r="M3081">
        <v>0</v>
      </c>
      <c r="N3081">
        <v>0</v>
      </c>
      <c r="O3081" t="s">
        <v>58</v>
      </c>
      <c r="P3081">
        <v>1</v>
      </c>
      <c r="Q3081" t="s">
        <v>59</v>
      </c>
      <c r="R3081" t="s">
        <v>2172</v>
      </c>
      <c r="S3081">
        <v>34.312944999999999</v>
      </c>
      <c r="T3081">
        <v>-118.858169</v>
      </c>
      <c r="U3081">
        <v>0</v>
      </c>
      <c r="V3081">
        <v>69.849999999999994</v>
      </c>
      <c r="W3081">
        <v>0</v>
      </c>
      <c r="X3081">
        <v>0</v>
      </c>
      <c r="Y3081">
        <v>0</v>
      </c>
      <c r="Z3081" t="s">
        <v>61</v>
      </c>
      <c r="AA3081">
        <v>0</v>
      </c>
      <c r="AB3081">
        <v>0</v>
      </c>
      <c r="AC3081">
        <v>1</v>
      </c>
      <c r="AD3081">
        <v>0</v>
      </c>
      <c r="AE3081" t="s">
        <v>62</v>
      </c>
      <c r="AF3081">
        <v>1</v>
      </c>
      <c r="AG3081">
        <v>32984</v>
      </c>
      <c r="AH3081">
        <v>0</v>
      </c>
      <c r="AI3081" t="s">
        <v>63</v>
      </c>
      <c r="AJ3081">
        <v>0</v>
      </c>
      <c r="AK3081">
        <v>1</v>
      </c>
      <c r="AL3081">
        <v>1</v>
      </c>
      <c r="AM3081" t="s">
        <v>64</v>
      </c>
      <c r="AN3081">
        <v>0</v>
      </c>
      <c r="AO3081">
        <v>0</v>
      </c>
      <c r="AP3081">
        <v>0</v>
      </c>
      <c r="AQ3081">
        <v>1</v>
      </c>
      <c r="AR3081">
        <v>69.849999999999994</v>
      </c>
      <c r="AS3081">
        <v>40</v>
      </c>
      <c r="AT3081">
        <v>43.45</v>
      </c>
      <c r="AU3081">
        <v>0</v>
      </c>
      <c r="AV3081">
        <v>153.30000000000001</v>
      </c>
      <c r="AW3081">
        <v>0</v>
      </c>
      <c r="AX3081">
        <v>0</v>
      </c>
      <c r="AY3081">
        <v>93021</v>
      </c>
      <c r="AZ3081">
        <v>1</v>
      </c>
    </row>
    <row r="3082" spans="1:52">
      <c r="A3082">
        <v>57</v>
      </c>
      <c r="B3082">
        <v>24</v>
      </c>
      <c r="C3082">
        <v>1.27</v>
      </c>
      <c r="D3082" t="s">
        <v>52</v>
      </c>
      <c r="E3082" t="s">
        <v>52</v>
      </c>
      <c r="F3082">
        <v>58</v>
      </c>
      <c r="G3082" t="s">
        <v>2278</v>
      </c>
      <c r="H3082">
        <v>6301</v>
      </c>
      <c r="I3082" t="s">
        <v>54</v>
      </c>
      <c r="J3082" t="s">
        <v>55</v>
      </c>
      <c r="K3082" t="s">
        <v>5678</v>
      </c>
      <c r="L3082" t="s">
        <v>57</v>
      </c>
      <c r="M3082">
        <v>0</v>
      </c>
      <c r="N3082">
        <v>1</v>
      </c>
      <c r="O3082" t="s">
        <v>58</v>
      </c>
      <c r="P3082">
        <v>1</v>
      </c>
      <c r="Q3082" t="s">
        <v>77</v>
      </c>
      <c r="R3082" t="s">
        <v>2280</v>
      </c>
      <c r="S3082">
        <v>36.245925999999997</v>
      </c>
      <c r="T3082">
        <v>-118.693138</v>
      </c>
      <c r="U3082">
        <v>1</v>
      </c>
      <c r="V3082">
        <v>73.8</v>
      </c>
      <c r="W3082">
        <v>0</v>
      </c>
      <c r="X3082">
        <v>0</v>
      </c>
      <c r="Y3082">
        <v>9</v>
      </c>
      <c r="Z3082" t="s">
        <v>87</v>
      </c>
      <c r="AA3082">
        <v>0</v>
      </c>
      <c r="AB3082">
        <v>0</v>
      </c>
      <c r="AC3082">
        <v>1</v>
      </c>
      <c r="AD3082">
        <v>1</v>
      </c>
      <c r="AE3082" t="s">
        <v>62</v>
      </c>
      <c r="AF3082">
        <v>1</v>
      </c>
      <c r="AG3082">
        <v>3546</v>
      </c>
      <c r="AH3082">
        <v>1</v>
      </c>
      <c r="AI3082" t="s">
        <v>63</v>
      </c>
      <c r="AJ3082">
        <v>1</v>
      </c>
      <c r="AK3082">
        <v>4</v>
      </c>
      <c r="AL3082">
        <v>0</v>
      </c>
      <c r="AM3082" t="s">
        <v>64</v>
      </c>
      <c r="AN3082">
        <v>1</v>
      </c>
      <c r="AO3082">
        <v>1</v>
      </c>
      <c r="AP3082">
        <v>1</v>
      </c>
      <c r="AQ3082">
        <v>61</v>
      </c>
      <c r="AR3082">
        <v>4616.05</v>
      </c>
      <c r="AS3082">
        <v>30</v>
      </c>
      <c r="AT3082">
        <v>77.47</v>
      </c>
      <c r="AU3082">
        <v>49.51</v>
      </c>
      <c r="AV3082">
        <v>4674.01</v>
      </c>
      <c r="AW3082">
        <v>0</v>
      </c>
      <c r="AX3082">
        <v>0</v>
      </c>
      <c r="AY3082">
        <v>93265</v>
      </c>
      <c r="AZ3082">
        <v>0</v>
      </c>
    </row>
    <row r="3083" spans="1:52">
      <c r="A3083">
        <v>59</v>
      </c>
      <c r="B3083">
        <v>23</v>
      </c>
      <c r="C3083">
        <v>49.33</v>
      </c>
      <c r="D3083" t="s">
        <v>52</v>
      </c>
      <c r="E3083" t="s">
        <v>52</v>
      </c>
      <c r="F3083">
        <v>35</v>
      </c>
      <c r="G3083" t="s">
        <v>3939</v>
      </c>
      <c r="H3083">
        <v>5544</v>
      </c>
      <c r="I3083" t="s">
        <v>66</v>
      </c>
      <c r="J3083" t="s">
        <v>55</v>
      </c>
      <c r="K3083" t="s">
        <v>5679</v>
      </c>
      <c r="L3083" t="s">
        <v>57</v>
      </c>
      <c r="M3083">
        <v>0</v>
      </c>
      <c r="N3083">
        <v>0</v>
      </c>
      <c r="O3083" t="s">
        <v>58</v>
      </c>
      <c r="P3083">
        <v>1</v>
      </c>
      <c r="Q3083" t="s">
        <v>59</v>
      </c>
      <c r="R3083" t="s">
        <v>3941</v>
      </c>
      <c r="S3083">
        <v>34.030915</v>
      </c>
      <c r="T3083">
        <v>-117.273201</v>
      </c>
      <c r="U3083">
        <v>1</v>
      </c>
      <c r="V3083">
        <v>80.400000000000006</v>
      </c>
      <c r="W3083">
        <v>0</v>
      </c>
      <c r="X3083">
        <v>0</v>
      </c>
      <c r="Y3083">
        <v>8</v>
      </c>
      <c r="Z3083" t="s">
        <v>61</v>
      </c>
      <c r="AA3083">
        <v>0</v>
      </c>
      <c r="AB3083">
        <v>0</v>
      </c>
      <c r="AC3083">
        <v>0</v>
      </c>
      <c r="AD3083">
        <v>1</v>
      </c>
      <c r="AE3083" t="s">
        <v>62</v>
      </c>
      <c r="AF3083">
        <v>1</v>
      </c>
      <c r="AG3083">
        <v>52202</v>
      </c>
      <c r="AH3083">
        <v>0</v>
      </c>
      <c r="AI3083" t="s">
        <v>63</v>
      </c>
      <c r="AJ3083">
        <v>1</v>
      </c>
      <c r="AK3083">
        <v>3</v>
      </c>
      <c r="AL3083">
        <v>0</v>
      </c>
      <c r="AM3083" t="s">
        <v>64</v>
      </c>
      <c r="AN3083">
        <v>1</v>
      </c>
      <c r="AO3083">
        <v>1</v>
      </c>
      <c r="AP3083">
        <v>0</v>
      </c>
      <c r="AQ3083">
        <v>36</v>
      </c>
      <c r="AR3083">
        <v>2937.65</v>
      </c>
      <c r="AS3083">
        <v>0</v>
      </c>
      <c r="AT3083">
        <v>1775.88</v>
      </c>
      <c r="AU3083">
        <v>0</v>
      </c>
      <c r="AV3083">
        <v>4713.53</v>
      </c>
      <c r="AW3083">
        <v>0</v>
      </c>
      <c r="AX3083">
        <v>1</v>
      </c>
      <c r="AY3083">
        <v>92324</v>
      </c>
      <c r="AZ3083">
        <v>0</v>
      </c>
    </row>
    <row r="3084" spans="1:52">
      <c r="A3084">
        <v>75</v>
      </c>
      <c r="B3084">
        <v>10</v>
      </c>
      <c r="C3084">
        <v>5.31</v>
      </c>
      <c r="D3084" t="s">
        <v>88</v>
      </c>
      <c r="E3084" t="s">
        <v>89</v>
      </c>
      <c r="F3084">
        <v>84</v>
      </c>
      <c r="G3084" t="s">
        <v>1674</v>
      </c>
      <c r="H3084">
        <v>5604</v>
      </c>
      <c r="I3084" t="s">
        <v>66</v>
      </c>
      <c r="J3084" t="s">
        <v>55</v>
      </c>
      <c r="K3084" t="s">
        <v>5680</v>
      </c>
      <c r="L3084" t="s">
        <v>84</v>
      </c>
      <c r="M3084">
        <v>0</v>
      </c>
      <c r="N3084">
        <v>0</v>
      </c>
      <c r="O3084" t="s">
        <v>68</v>
      </c>
      <c r="P3084">
        <v>1</v>
      </c>
      <c r="Q3084" t="s">
        <v>59</v>
      </c>
      <c r="R3084" t="s">
        <v>1676</v>
      </c>
      <c r="S3084">
        <v>36.057457999999997</v>
      </c>
      <c r="T3084">
        <v>-118.59195099999999</v>
      </c>
      <c r="U3084">
        <v>1</v>
      </c>
      <c r="V3084">
        <v>94.55</v>
      </c>
      <c r="W3084">
        <v>1</v>
      </c>
      <c r="X3084">
        <v>0</v>
      </c>
      <c r="Y3084">
        <v>7</v>
      </c>
      <c r="Z3084" t="s">
        <v>61</v>
      </c>
      <c r="AA3084">
        <v>0</v>
      </c>
      <c r="AB3084">
        <v>0</v>
      </c>
      <c r="AC3084">
        <v>1</v>
      </c>
      <c r="AD3084">
        <v>1</v>
      </c>
      <c r="AE3084" t="s">
        <v>62</v>
      </c>
      <c r="AF3084">
        <v>1</v>
      </c>
      <c r="AG3084">
        <v>191</v>
      </c>
      <c r="AH3084">
        <v>0</v>
      </c>
      <c r="AI3084" t="s">
        <v>63</v>
      </c>
      <c r="AJ3084">
        <v>1</v>
      </c>
      <c r="AK3084">
        <v>1</v>
      </c>
      <c r="AL3084">
        <v>1</v>
      </c>
      <c r="AM3084" t="s">
        <v>64</v>
      </c>
      <c r="AN3084">
        <v>1</v>
      </c>
      <c r="AO3084">
        <v>1</v>
      </c>
      <c r="AP3084">
        <v>1</v>
      </c>
      <c r="AQ3084">
        <v>20</v>
      </c>
      <c r="AR3084">
        <v>1899.65</v>
      </c>
      <c r="AS3084">
        <v>0</v>
      </c>
      <c r="AT3084">
        <v>106.2</v>
      </c>
      <c r="AU3084">
        <v>0</v>
      </c>
      <c r="AV3084">
        <v>2005.85</v>
      </c>
      <c r="AW3084">
        <v>0</v>
      </c>
      <c r="AX3084">
        <v>1</v>
      </c>
      <c r="AY3084">
        <v>93208</v>
      </c>
      <c r="AZ3084">
        <v>1</v>
      </c>
    </row>
    <row r="3085" spans="1:52">
      <c r="A3085">
        <v>50</v>
      </c>
      <c r="B3085">
        <v>0</v>
      </c>
      <c r="C3085">
        <v>1.36</v>
      </c>
      <c r="D3085" t="s">
        <v>52</v>
      </c>
      <c r="E3085" t="s">
        <v>52</v>
      </c>
      <c r="F3085">
        <v>56</v>
      </c>
      <c r="G3085" t="s">
        <v>186</v>
      </c>
      <c r="H3085">
        <v>3048</v>
      </c>
      <c r="I3085" t="s">
        <v>75</v>
      </c>
      <c r="J3085" t="s">
        <v>55</v>
      </c>
      <c r="K3085" t="s">
        <v>5681</v>
      </c>
      <c r="L3085" t="s">
        <v>57</v>
      </c>
      <c r="M3085">
        <v>0</v>
      </c>
      <c r="N3085">
        <v>0</v>
      </c>
      <c r="O3085" t="s">
        <v>58</v>
      </c>
      <c r="P3085">
        <v>0</v>
      </c>
      <c r="Q3085" t="s">
        <v>72</v>
      </c>
      <c r="R3085" t="s">
        <v>2333</v>
      </c>
      <c r="S3085">
        <v>34.048012999999997</v>
      </c>
      <c r="T3085">
        <v>-118.293953</v>
      </c>
      <c r="U3085">
        <v>0</v>
      </c>
      <c r="V3085">
        <v>19.899999999999999</v>
      </c>
      <c r="W3085">
        <v>0</v>
      </c>
      <c r="X3085">
        <v>0</v>
      </c>
      <c r="Y3085">
        <v>0</v>
      </c>
      <c r="Z3085" t="s">
        <v>61</v>
      </c>
      <c r="AA3085">
        <v>0</v>
      </c>
      <c r="AB3085">
        <v>0</v>
      </c>
      <c r="AC3085">
        <v>0</v>
      </c>
      <c r="AD3085">
        <v>0</v>
      </c>
      <c r="AE3085" t="s">
        <v>79</v>
      </c>
      <c r="AF3085">
        <v>1</v>
      </c>
      <c r="AG3085">
        <v>62784</v>
      </c>
      <c r="AH3085">
        <v>0</v>
      </c>
      <c r="AI3085" t="s">
        <v>63</v>
      </c>
      <c r="AJ3085">
        <v>0</v>
      </c>
      <c r="AK3085">
        <v>5</v>
      </c>
      <c r="AL3085">
        <v>0</v>
      </c>
      <c r="AM3085" t="s">
        <v>64</v>
      </c>
      <c r="AN3085">
        <v>0</v>
      </c>
      <c r="AO3085">
        <v>0</v>
      </c>
      <c r="AP3085">
        <v>0</v>
      </c>
      <c r="AQ3085">
        <v>25</v>
      </c>
      <c r="AR3085">
        <v>527.5</v>
      </c>
      <c r="AS3085">
        <v>0</v>
      </c>
      <c r="AT3085">
        <v>34</v>
      </c>
      <c r="AU3085">
        <v>0</v>
      </c>
      <c r="AV3085">
        <v>561.5</v>
      </c>
      <c r="AW3085">
        <v>0</v>
      </c>
      <c r="AX3085">
        <v>0</v>
      </c>
      <c r="AY3085">
        <v>90006</v>
      </c>
      <c r="AZ3085">
        <v>0</v>
      </c>
    </row>
    <row r="3086" spans="1:52">
      <c r="A3086">
        <v>41</v>
      </c>
      <c r="B3086">
        <v>0</v>
      </c>
      <c r="C3086">
        <v>17.12</v>
      </c>
      <c r="D3086" t="s">
        <v>52</v>
      </c>
      <c r="E3086" t="s">
        <v>52</v>
      </c>
      <c r="F3086">
        <v>21</v>
      </c>
      <c r="G3086" t="s">
        <v>1967</v>
      </c>
      <c r="H3086">
        <v>4747</v>
      </c>
      <c r="I3086" t="s">
        <v>54</v>
      </c>
      <c r="J3086" t="s">
        <v>55</v>
      </c>
      <c r="K3086" t="s">
        <v>5682</v>
      </c>
      <c r="L3086" t="s">
        <v>57</v>
      </c>
      <c r="M3086">
        <v>0</v>
      </c>
      <c r="N3086">
        <v>0</v>
      </c>
      <c r="O3086" t="s">
        <v>58</v>
      </c>
      <c r="P3086">
        <v>0</v>
      </c>
      <c r="Q3086" t="s">
        <v>72</v>
      </c>
      <c r="R3086" t="s">
        <v>1969</v>
      </c>
      <c r="S3086">
        <v>39.672812999999998</v>
      </c>
      <c r="T3086">
        <v>-120.456699</v>
      </c>
      <c r="U3086">
        <v>1</v>
      </c>
      <c r="V3086">
        <v>25.8</v>
      </c>
      <c r="W3086">
        <v>1</v>
      </c>
      <c r="X3086">
        <v>0</v>
      </c>
      <c r="Y3086">
        <v>8</v>
      </c>
      <c r="Z3086" t="s">
        <v>105</v>
      </c>
      <c r="AA3086">
        <v>0</v>
      </c>
      <c r="AB3086">
        <v>0</v>
      </c>
      <c r="AC3086">
        <v>0</v>
      </c>
      <c r="AD3086">
        <v>1</v>
      </c>
      <c r="AE3086" t="s">
        <v>79</v>
      </c>
      <c r="AF3086">
        <v>1</v>
      </c>
      <c r="AG3086">
        <v>322</v>
      </c>
      <c r="AH3086">
        <v>0</v>
      </c>
      <c r="AI3086" t="s">
        <v>63</v>
      </c>
      <c r="AJ3086">
        <v>1</v>
      </c>
      <c r="AK3086">
        <v>4</v>
      </c>
      <c r="AL3086">
        <v>0</v>
      </c>
      <c r="AM3086" t="s">
        <v>64</v>
      </c>
      <c r="AN3086">
        <v>0</v>
      </c>
      <c r="AO3086">
        <v>0</v>
      </c>
      <c r="AP3086">
        <v>0</v>
      </c>
      <c r="AQ3086">
        <v>68</v>
      </c>
      <c r="AR3086">
        <v>1911.5</v>
      </c>
      <c r="AS3086">
        <v>0</v>
      </c>
      <c r="AT3086">
        <v>1164.1600000000001</v>
      </c>
      <c r="AU3086">
        <v>0</v>
      </c>
      <c r="AV3086">
        <v>3075.66</v>
      </c>
      <c r="AW3086">
        <v>0</v>
      </c>
      <c r="AX3086">
        <v>0</v>
      </c>
      <c r="AY3086">
        <v>96124</v>
      </c>
      <c r="AZ3086">
        <v>0</v>
      </c>
    </row>
    <row r="3087" spans="1:52">
      <c r="A3087">
        <v>68</v>
      </c>
      <c r="B3087">
        <v>25</v>
      </c>
      <c r="C3087">
        <v>39.69</v>
      </c>
      <c r="D3087" t="s">
        <v>88</v>
      </c>
      <c r="E3087" t="s">
        <v>126</v>
      </c>
      <c r="F3087">
        <v>92</v>
      </c>
      <c r="G3087" t="s">
        <v>4090</v>
      </c>
      <c r="H3087">
        <v>3689</v>
      </c>
      <c r="I3087" t="s">
        <v>66</v>
      </c>
      <c r="J3087" t="s">
        <v>55</v>
      </c>
      <c r="K3087" t="s">
        <v>5683</v>
      </c>
      <c r="L3087" t="s">
        <v>84</v>
      </c>
      <c r="M3087">
        <v>0</v>
      </c>
      <c r="N3087">
        <v>1</v>
      </c>
      <c r="O3087" t="s">
        <v>68</v>
      </c>
      <c r="P3087">
        <v>1</v>
      </c>
      <c r="Q3087" t="s">
        <v>59</v>
      </c>
      <c r="R3087" t="s">
        <v>5684</v>
      </c>
      <c r="S3087">
        <v>34.567058000000003</v>
      </c>
      <c r="T3087">
        <v>-117.362329</v>
      </c>
      <c r="U3087">
        <v>0</v>
      </c>
      <c r="V3087">
        <v>101.4</v>
      </c>
      <c r="W3087">
        <v>1</v>
      </c>
      <c r="X3087">
        <v>0</v>
      </c>
      <c r="Y3087">
        <v>0</v>
      </c>
      <c r="Z3087" t="s">
        <v>258</v>
      </c>
      <c r="AA3087">
        <v>0</v>
      </c>
      <c r="AB3087">
        <v>0</v>
      </c>
      <c r="AC3087">
        <v>1</v>
      </c>
      <c r="AD3087">
        <v>0</v>
      </c>
      <c r="AE3087" t="s">
        <v>62</v>
      </c>
      <c r="AF3087">
        <v>1</v>
      </c>
      <c r="AG3087">
        <v>12083</v>
      </c>
      <c r="AH3087">
        <v>0</v>
      </c>
      <c r="AI3087" t="s">
        <v>63</v>
      </c>
      <c r="AJ3087">
        <v>0</v>
      </c>
      <c r="AK3087">
        <v>3</v>
      </c>
      <c r="AL3087">
        <v>1</v>
      </c>
      <c r="AM3087" t="s">
        <v>64</v>
      </c>
      <c r="AN3087">
        <v>1</v>
      </c>
      <c r="AO3087">
        <v>0</v>
      </c>
      <c r="AP3087">
        <v>1</v>
      </c>
      <c r="AQ3087">
        <v>35</v>
      </c>
      <c r="AR3087">
        <v>3496.3</v>
      </c>
      <c r="AS3087">
        <v>0</v>
      </c>
      <c r="AT3087">
        <v>1389.15</v>
      </c>
      <c r="AU3087">
        <v>0</v>
      </c>
      <c r="AV3087">
        <v>4885.45</v>
      </c>
      <c r="AW3087">
        <v>0</v>
      </c>
      <c r="AX3087">
        <v>1</v>
      </c>
      <c r="AY3087">
        <v>92394</v>
      </c>
      <c r="AZ3087">
        <v>1</v>
      </c>
    </row>
    <row r="3088" spans="1:52">
      <c r="A3088">
        <v>61</v>
      </c>
      <c r="B3088">
        <v>3</v>
      </c>
      <c r="C3088">
        <v>8.18</v>
      </c>
      <c r="D3088" t="s">
        <v>80</v>
      </c>
      <c r="E3088" t="s">
        <v>251</v>
      </c>
      <c r="F3088">
        <v>74</v>
      </c>
      <c r="G3088" t="s">
        <v>1560</v>
      </c>
      <c r="H3088">
        <v>4857</v>
      </c>
      <c r="I3088" t="s">
        <v>75</v>
      </c>
      <c r="J3088" t="s">
        <v>55</v>
      </c>
      <c r="K3088" t="s">
        <v>5685</v>
      </c>
      <c r="L3088" t="s">
        <v>84</v>
      </c>
      <c r="M3088">
        <v>0</v>
      </c>
      <c r="N3088">
        <v>1</v>
      </c>
      <c r="O3088" t="s">
        <v>68</v>
      </c>
      <c r="P3088">
        <v>1</v>
      </c>
      <c r="Q3088" t="s">
        <v>59</v>
      </c>
      <c r="R3088" t="s">
        <v>1562</v>
      </c>
      <c r="S3088">
        <v>32.68674</v>
      </c>
      <c r="T3088">
        <v>-117.186612</v>
      </c>
      <c r="U3088">
        <v>1</v>
      </c>
      <c r="V3088">
        <v>104.1</v>
      </c>
      <c r="W3088">
        <v>1</v>
      </c>
      <c r="X3088">
        <v>0</v>
      </c>
      <c r="Y3088">
        <v>4</v>
      </c>
      <c r="Z3088" t="s">
        <v>105</v>
      </c>
      <c r="AA3088">
        <v>1</v>
      </c>
      <c r="AB3088">
        <v>0</v>
      </c>
      <c r="AC3088">
        <v>0</v>
      </c>
      <c r="AD3088">
        <v>1</v>
      </c>
      <c r="AE3088" t="s">
        <v>62</v>
      </c>
      <c r="AF3088">
        <v>1</v>
      </c>
      <c r="AG3088">
        <v>24093</v>
      </c>
      <c r="AH3088">
        <v>0</v>
      </c>
      <c r="AI3088" t="s">
        <v>63</v>
      </c>
      <c r="AJ3088">
        <v>1</v>
      </c>
      <c r="AK3088">
        <v>2</v>
      </c>
      <c r="AL3088">
        <v>0</v>
      </c>
      <c r="AM3088" t="s">
        <v>64</v>
      </c>
      <c r="AN3088">
        <v>1</v>
      </c>
      <c r="AO3088">
        <v>1</v>
      </c>
      <c r="AP3088">
        <v>1</v>
      </c>
      <c r="AQ3088">
        <v>67</v>
      </c>
      <c r="AR3088">
        <v>7040.85</v>
      </c>
      <c r="AS3088">
        <v>0</v>
      </c>
      <c r="AT3088">
        <v>548.05999999999995</v>
      </c>
      <c r="AU3088">
        <v>0</v>
      </c>
      <c r="AV3088">
        <v>7588.91</v>
      </c>
      <c r="AW3088">
        <v>0</v>
      </c>
      <c r="AX3088">
        <v>1</v>
      </c>
      <c r="AY3088">
        <v>92118</v>
      </c>
      <c r="AZ3088">
        <v>1</v>
      </c>
    </row>
    <row r="3089" spans="1:52">
      <c r="A3089">
        <v>37</v>
      </c>
      <c r="B3089">
        <v>0</v>
      </c>
      <c r="C3089">
        <v>26.95</v>
      </c>
      <c r="D3089" t="s">
        <v>52</v>
      </c>
      <c r="E3089" t="s">
        <v>52</v>
      </c>
      <c r="F3089">
        <v>20</v>
      </c>
      <c r="G3089" t="s">
        <v>995</v>
      </c>
      <c r="H3089">
        <v>5849</v>
      </c>
      <c r="I3089" t="s">
        <v>54</v>
      </c>
      <c r="J3089" t="s">
        <v>55</v>
      </c>
      <c r="K3089" t="s">
        <v>5686</v>
      </c>
      <c r="L3089" t="s">
        <v>57</v>
      </c>
      <c r="M3089">
        <v>0</v>
      </c>
      <c r="N3089">
        <v>0</v>
      </c>
      <c r="O3089" t="s">
        <v>58</v>
      </c>
      <c r="P3089">
        <v>0</v>
      </c>
      <c r="Q3089" t="s">
        <v>72</v>
      </c>
      <c r="R3089" t="s">
        <v>4009</v>
      </c>
      <c r="S3089">
        <v>33.912246000000003</v>
      </c>
      <c r="T3089">
        <v>-118.236773</v>
      </c>
      <c r="U3089">
        <v>1</v>
      </c>
      <c r="V3089">
        <v>20.149999999999999</v>
      </c>
      <c r="W3089">
        <v>0</v>
      </c>
      <c r="X3089">
        <v>0</v>
      </c>
      <c r="Y3089">
        <v>5</v>
      </c>
      <c r="Z3089" t="s">
        <v>87</v>
      </c>
      <c r="AA3089">
        <v>0</v>
      </c>
      <c r="AB3089">
        <v>0</v>
      </c>
      <c r="AC3089">
        <v>0</v>
      </c>
      <c r="AD3089">
        <v>1</v>
      </c>
      <c r="AE3089" t="s">
        <v>62</v>
      </c>
      <c r="AF3089">
        <v>1</v>
      </c>
      <c r="AG3089">
        <v>29825</v>
      </c>
      <c r="AH3089">
        <v>0</v>
      </c>
      <c r="AI3089" t="s">
        <v>63</v>
      </c>
      <c r="AJ3089">
        <v>1</v>
      </c>
      <c r="AK3089">
        <v>4</v>
      </c>
      <c r="AL3089">
        <v>0</v>
      </c>
      <c r="AM3089" t="s">
        <v>64</v>
      </c>
      <c r="AN3089">
        <v>0</v>
      </c>
      <c r="AO3089">
        <v>0</v>
      </c>
      <c r="AP3089">
        <v>0</v>
      </c>
      <c r="AQ3089">
        <v>50</v>
      </c>
      <c r="AR3089">
        <v>930.9</v>
      </c>
      <c r="AS3089">
        <v>0</v>
      </c>
      <c r="AT3089">
        <v>1347.5</v>
      </c>
      <c r="AU3089">
        <v>0</v>
      </c>
      <c r="AV3089">
        <v>2278.4</v>
      </c>
      <c r="AW3089">
        <v>0</v>
      </c>
      <c r="AX3089">
        <v>0</v>
      </c>
      <c r="AY3089">
        <v>90222</v>
      </c>
      <c r="AZ3089">
        <v>0</v>
      </c>
    </row>
    <row r="3090" spans="1:52">
      <c r="A3090">
        <v>55</v>
      </c>
      <c r="B3090">
        <v>17</v>
      </c>
      <c r="C3090">
        <v>0</v>
      </c>
      <c r="D3090" t="s">
        <v>52</v>
      </c>
      <c r="E3090" t="s">
        <v>52</v>
      </c>
      <c r="F3090">
        <v>36</v>
      </c>
      <c r="G3090" t="s">
        <v>536</v>
      </c>
      <c r="H3090">
        <v>4256</v>
      </c>
      <c r="I3090" t="s">
        <v>75</v>
      </c>
      <c r="J3090" t="s">
        <v>55</v>
      </c>
      <c r="K3090" t="s">
        <v>5687</v>
      </c>
      <c r="L3090" t="s">
        <v>57</v>
      </c>
      <c r="M3090">
        <v>0</v>
      </c>
      <c r="N3090">
        <v>1</v>
      </c>
      <c r="O3090" t="s">
        <v>68</v>
      </c>
      <c r="P3090">
        <v>1</v>
      </c>
      <c r="Q3090" t="s">
        <v>85</v>
      </c>
      <c r="R3090" t="s">
        <v>538</v>
      </c>
      <c r="S3090">
        <v>34.238208</v>
      </c>
      <c r="T3090">
        <v>-118.55029</v>
      </c>
      <c r="U3090">
        <v>0</v>
      </c>
      <c r="V3090">
        <v>54</v>
      </c>
      <c r="W3090">
        <v>0</v>
      </c>
      <c r="X3090">
        <v>0</v>
      </c>
      <c r="Y3090">
        <v>0</v>
      </c>
      <c r="Z3090" t="s">
        <v>61</v>
      </c>
      <c r="AA3090">
        <v>0</v>
      </c>
      <c r="AB3090">
        <v>1</v>
      </c>
      <c r="AC3090">
        <v>1</v>
      </c>
      <c r="AD3090">
        <v>0</v>
      </c>
      <c r="AE3090" t="s">
        <v>62</v>
      </c>
      <c r="AF3090">
        <v>0</v>
      </c>
      <c r="AG3090">
        <v>25751</v>
      </c>
      <c r="AH3090">
        <v>0</v>
      </c>
      <c r="AI3090" t="s">
        <v>63</v>
      </c>
      <c r="AJ3090">
        <v>0</v>
      </c>
      <c r="AK3090">
        <v>3</v>
      </c>
      <c r="AL3090">
        <v>0</v>
      </c>
      <c r="AM3090" t="s">
        <v>64</v>
      </c>
      <c r="AN3090">
        <v>1</v>
      </c>
      <c r="AO3090">
        <v>1</v>
      </c>
      <c r="AP3090">
        <v>1</v>
      </c>
      <c r="AQ3090">
        <v>44</v>
      </c>
      <c r="AR3090">
        <v>2440.25</v>
      </c>
      <c r="AS3090">
        <v>0</v>
      </c>
      <c r="AT3090">
        <v>0</v>
      </c>
      <c r="AU3090">
        <v>5.47</v>
      </c>
      <c r="AV3090">
        <v>2434.7800000000002</v>
      </c>
      <c r="AW3090">
        <v>0</v>
      </c>
      <c r="AX3090">
        <v>1</v>
      </c>
      <c r="AY3090">
        <v>91324</v>
      </c>
      <c r="AZ3090">
        <v>0</v>
      </c>
    </row>
    <row r="3091" spans="1:52">
      <c r="A3091">
        <v>64</v>
      </c>
      <c r="B3091">
        <v>8</v>
      </c>
      <c r="C3091">
        <v>12.98</v>
      </c>
      <c r="D3091" t="s">
        <v>52</v>
      </c>
      <c r="E3091" t="s">
        <v>52</v>
      </c>
      <c r="F3091">
        <v>72</v>
      </c>
      <c r="G3091" t="s">
        <v>5688</v>
      </c>
      <c r="H3091">
        <v>4000</v>
      </c>
      <c r="I3091" t="s">
        <v>75</v>
      </c>
      <c r="J3091" t="s">
        <v>55</v>
      </c>
      <c r="K3091" t="s">
        <v>5689</v>
      </c>
      <c r="L3091" t="s">
        <v>57</v>
      </c>
      <c r="M3091">
        <v>0</v>
      </c>
      <c r="N3091">
        <v>0</v>
      </c>
      <c r="O3091" t="s">
        <v>58</v>
      </c>
      <c r="P3091">
        <v>1</v>
      </c>
      <c r="Q3091" t="s">
        <v>77</v>
      </c>
      <c r="R3091" t="s">
        <v>5690</v>
      </c>
      <c r="S3091">
        <v>39.170375999999997</v>
      </c>
      <c r="T3091">
        <v>-120.838404</v>
      </c>
      <c r="U3091">
        <v>1</v>
      </c>
      <c r="V3091">
        <v>64.849999999999994</v>
      </c>
      <c r="W3091">
        <v>1</v>
      </c>
      <c r="X3091">
        <v>0</v>
      </c>
      <c r="Y3091">
        <v>6</v>
      </c>
      <c r="Z3091" t="s">
        <v>61</v>
      </c>
      <c r="AA3091">
        <v>0</v>
      </c>
      <c r="AB3091">
        <v>0</v>
      </c>
      <c r="AC3091">
        <v>1</v>
      </c>
      <c r="AD3091">
        <v>1</v>
      </c>
      <c r="AE3091" t="s">
        <v>62</v>
      </c>
      <c r="AF3091">
        <v>1</v>
      </c>
      <c r="AG3091">
        <v>407</v>
      </c>
      <c r="AH3091">
        <v>1</v>
      </c>
      <c r="AI3091" t="s">
        <v>63</v>
      </c>
      <c r="AJ3091">
        <v>1</v>
      </c>
      <c r="AK3091">
        <v>3</v>
      </c>
      <c r="AL3091">
        <v>0</v>
      </c>
      <c r="AM3091" t="s">
        <v>64</v>
      </c>
      <c r="AN3091">
        <v>0</v>
      </c>
      <c r="AO3091">
        <v>0</v>
      </c>
      <c r="AP3091">
        <v>1</v>
      </c>
      <c r="AQ3091">
        <v>43</v>
      </c>
      <c r="AR3091">
        <v>2908.2</v>
      </c>
      <c r="AS3091">
        <v>0</v>
      </c>
      <c r="AT3091">
        <v>558.14</v>
      </c>
      <c r="AU3091">
        <v>0</v>
      </c>
      <c r="AV3091">
        <v>3466.34</v>
      </c>
      <c r="AW3091">
        <v>0</v>
      </c>
      <c r="AX3091">
        <v>1</v>
      </c>
      <c r="AY3091">
        <v>95717</v>
      </c>
      <c r="AZ3091">
        <v>0</v>
      </c>
    </row>
    <row r="3092" spans="1:52">
      <c r="A3092">
        <v>50</v>
      </c>
      <c r="B3092">
        <v>21</v>
      </c>
      <c r="C3092">
        <v>8.44</v>
      </c>
      <c r="D3092" t="s">
        <v>52</v>
      </c>
      <c r="E3092" t="s">
        <v>52</v>
      </c>
      <c r="F3092">
        <v>35</v>
      </c>
      <c r="G3092" t="s">
        <v>737</v>
      </c>
      <c r="H3092">
        <v>3128</v>
      </c>
      <c r="I3092" t="s">
        <v>66</v>
      </c>
      <c r="J3092" t="s">
        <v>55</v>
      </c>
      <c r="K3092" t="s">
        <v>5691</v>
      </c>
      <c r="L3092" t="s">
        <v>57</v>
      </c>
      <c r="M3092">
        <v>1</v>
      </c>
      <c r="N3092">
        <v>1</v>
      </c>
      <c r="O3092" t="s">
        <v>68</v>
      </c>
      <c r="P3092">
        <v>1</v>
      </c>
      <c r="Q3092" t="s">
        <v>85</v>
      </c>
      <c r="R3092" t="s">
        <v>3720</v>
      </c>
      <c r="S3092">
        <v>33.752524000000001</v>
      </c>
      <c r="T3092">
        <v>-118.21073699999999</v>
      </c>
      <c r="U3092">
        <v>1</v>
      </c>
      <c r="V3092">
        <v>69.5</v>
      </c>
      <c r="W3092">
        <v>0</v>
      </c>
      <c r="X3092">
        <v>1</v>
      </c>
      <c r="Y3092">
        <v>1</v>
      </c>
      <c r="Z3092" t="s">
        <v>61</v>
      </c>
      <c r="AA3092">
        <v>1</v>
      </c>
      <c r="AB3092">
        <v>0</v>
      </c>
      <c r="AC3092">
        <v>1</v>
      </c>
      <c r="AD3092">
        <v>1</v>
      </c>
      <c r="AE3092" t="s">
        <v>79</v>
      </c>
      <c r="AF3092">
        <v>1</v>
      </c>
      <c r="AG3092">
        <v>38427</v>
      </c>
      <c r="AH3092">
        <v>1</v>
      </c>
      <c r="AI3092" t="s">
        <v>63</v>
      </c>
      <c r="AJ3092">
        <v>1</v>
      </c>
      <c r="AK3092">
        <v>4</v>
      </c>
      <c r="AL3092">
        <v>0</v>
      </c>
      <c r="AM3092" t="s">
        <v>64</v>
      </c>
      <c r="AN3092">
        <v>1</v>
      </c>
      <c r="AO3092">
        <v>1</v>
      </c>
      <c r="AP3092">
        <v>0</v>
      </c>
      <c r="AQ3092">
        <v>15</v>
      </c>
      <c r="AR3092">
        <v>1071.4000000000001</v>
      </c>
      <c r="AS3092">
        <v>0</v>
      </c>
      <c r="AT3092">
        <v>126.6</v>
      </c>
      <c r="AU3092">
        <v>0</v>
      </c>
      <c r="AV3092">
        <v>1198</v>
      </c>
      <c r="AW3092">
        <v>0</v>
      </c>
      <c r="AX3092">
        <v>1</v>
      </c>
      <c r="AY3092">
        <v>90802</v>
      </c>
      <c r="AZ3092">
        <v>0</v>
      </c>
    </row>
    <row r="3093" spans="1:52">
      <c r="A3093">
        <v>73</v>
      </c>
      <c r="B3093">
        <v>25</v>
      </c>
      <c r="C3093">
        <v>17.22</v>
      </c>
      <c r="D3093" t="s">
        <v>52</v>
      </c>
      <c r="E3093" t="s">
        <v>52</v>
      </c>
      <c r="F3093">
        <v>36</v>
      </c>
      <c r="G3093" t="s">
        <v>228</v>
      </c>
      <c r="H3093">
        <v>2136</v>
      </c>
      <c r="I3093" t="s">
        <v>54</v>
      </c>
      <c r="J3093" t="s">
        <v>55</v>
      </c>
      <c r="K3093" t="s">
        <v>5692</v>
      </c>
      <c r="L3093" t="s">
        <v>57</v>
      </c>
      <c r="M3093">
        <v>0</v>
      </c>
      <c r="N3093">
        <v>0</v>
      </c>
      <c r="O3093" t="s">
        <v>58</v>
      </c>
      <c r="P3093">
        <v>1</v>
      </c>
      <c r="Q3093" t="s">
        <v>77</v>
      </c>
      <c r="R3093" t="s">
        <v>3455</v>
      </c>
      <c r="S3093">
        <v>34.17051</v>
      </c>
      <c r="T3093">
        <v>-118.289463</v>
      </c>
      <c r="U3093">
        <v>1</v>
      </c>
      <c r="V3093">
        <v>63.55</v>
      </c>
      <c r="W3093">
        <v>1</v>
      </c>
      <c r="X3093">
        <v>0</v>
      </c>
      <c r="Y3093">
        <v>5</v>
      </c>
      <c r="Z3093" t="s">
        <v>209</v>
      </c>
      <c r="AA3093">
        <v>1</v>
      </c>
      <c r="AB3093">
        <v>1</v>
      </c>
      <c r="AC3093">
        <v>1</v>
      </c>
      <c r="AD3093">
        <v>1</v>
      </c>
      <c r="AE3093" t="s">
        <v>79</v>
      </c>
      <c r="AF3093">
        <v>1</v>
      </c>
      <c r="AG3093">
        <v>23981</v>
      </c>
      <c r="AH3093">
        <v>1</v>
      </c>
      <c r="AI3093" t="s">
        <v>63</v>
      </c>
      <c r="AJ3093">
        <v>1</v>
      </c>
      <c r="AK3093">
        <v>3</v>
      </c>
      <c r="AL3093">
        <v>1</v>
      </c>
      <c r="AM3093" t="s">
        <v>64</v>
      </c>
      <c r="AN3093">
        <v>0</v>
      </c>
      <c r="AO3093">
        <v>0</v>
      </c>
      <c r="AP3093">
        <v>0</v>
      </c>
      <c r="AQ3093">
        <v>22</v>
      </c>
      <c r="AR3093">
        <v>1381.8</v>
      </c>
      <c r="AS3093">
        <v>0</v>
      </c>
      <c r="AT3093">
        <v>378.84</v>
      </c>
      <c r="AU3093">
        <v>0</v>
      </c>
      <c r="AV3093">
        <v>1760.64</v>
      </c>
      <c r="AW3093">
        <v>0</v>
      </c>
      <c r="AX3093">
        <v>1</v>
      </c>
      <c r="AY3093">
        <v>91201</v>
      </c>
      <c r="AZ3093">
        <v>0</v>
      </c>
    </row>
    <row r="3094" spans="1:52">
      <c r="A3094">
        <v>39</v>
      </c>
      <c r="B3094">
        <v>18</v>
      </c>
      <c r="C3094">
        <v>23.82</v>
      </c>
      <c r="D3094" t="s">
        <v>52</v>
      </c>
      <c r="E3094" t="s">
        <v>52</v>
      </c>
      <c r="F3094">
        <v>79</v>
      </c>
      <c r="G3094" t="s">
        <v>2496</v>
      </c>
      <c r="H3094">
        <v>4516</v>
      </c>
      <c r="I3094" t="s">
        <v>66</v>
      </c>
      <c r="J3094" t="s">
        <v>55</v>
      </c>
      <c r="K3094" t="s">
        <v>5693</v>
      </c>
      <c r="L3094" t="s">
        <v>57</v>
      </c>
      <c r="M3094">
        <v>0</v>
      </c>
      <c r="N3094">
        <v>0</v>
      </c>
      <c r="O3094" t="s">
        <v>68</v>
      </c>
      <c r="P3094">
        <v>1</v>
      </c>
      <c r="Q3094" t="s">
        <v>59</v>
      </c>
      <c r="R3094" t="s">
        <v>2498</v>
      </c>
      <c r="S3094">
        <v>34.144703</v>
      </c>
      <c r="T3094">
        <v>-117.77029899999999</v>
      </c>
      <c r="U3094">
        <v>0</v>
      </c>
      <c r="V3094">
        <v>74.599999999999994</v>
      </c>
      <c r="W3094">
        <v>1</v>
      </c>
      <c r="X3094">
        <v>0</v>
      </c>
      <c r="Y3094">
        <v>0</v>
      </c>
      <c r="Z3094" t="s">
        <v>87</v>
      </c>
      <c r="AA3094">
        <v>0</v>
      </c>
      <c r="AB3094">
        <v>0</v>
      </c>
      <c r="AC3094">
        <v>1</v>
      </c>
      <c r="AD3094">
        <v>0</v>
      </c>
      <c r="AE3094" t="s">
        <v>62</v>
      </c>
      <c r="AF3094">
        <v>1</v>
      </c>
      <c r="AG3094">
        <v>35530</v>
      </c>
      <c r="AH3094">
        <v>0</v>
      </c>
      <c r="AI3094" t="s">
        <v>63</v>
      </c>
      <c r="AJ3094">
        <v>0</v>
      </c>
      <c r="AK3094">
        <v>5</v>
      </c>
      <c r="AL3094">
        <v>0</v>
      </c>
      <c r="AM3094" t="s">
        <v>64</v>
      </c>
      <c r="AN3094">
        <v>0</v>
      </c>
      <c r="AO3094">
        <v>0</v>
      </c>
      <c r="AP3094">
        <v>0</v>
      </c>
      <c r="AQ3094">
        <v>49</v>
      </c>
      <c r="AR3094">
        <v>3720.35</v>
      </c>
      <c r="AS3094">
        <v>0</v>
      </c>
      <c r="AT3094">
        <v>1167.18</v>
      </c>
      <c r="AU3094">
        <v>0</v>
      </c>
      <c r="AV3094">
        <v>4887.53</v>
      </c>
      <c r="AW3094">
        <v>0</v>
      </c>
      <c r="AX3094">
        <v>1</v>
      </c>
      <c r="AY3094">
        <v>91750</v>
      </c>
      <c r="AZ3094">
        <v>0</v>
      </c>
    </row>
    <row r="3095" spans="1:52">
      <c r="A3095">
        <v>21</v>
      </c>
      <c r="B3095">
        <v>85</v>
      </c>
      <c r="C3095">
        <v>36.06</v>
      </c>
      <c r="D3095" t="s">
        <v>80</v>
      </c>
      <c r="E3095" t="s">
        <v>601</v>
      </c>
      <c r="F3095">
        <v>96</v>
      </c>
      <c r="G3095" t="s">
        <v>5694</v>
      </c>
      <c r="H3095">
        <v>5317</v>
      </c>
      <c r="I3095" t="s">
        <v>66</v>
      </c>
      <c r="J3095" t="s">
        <v>55</v>
      </c>
      <c r="K3095" t="s">
        <v>5695</v>
      </c>
      <c r="L3095" t="s">
        <v>84</v>
      </c>
      <c r="M3095">
        <v>0</v>
      </c>
      <c r="N3095">
        <v>0</v>
      </c>
      <c r="O3095" t="s">
        <v>68</v>
      </c>
      <c r="P3095">
        <v>1</v>
      </c>
      <c r="Q3095" t="s">
        <v>59</v>
      </c>
      <c r="R3095" t="s">
        <v>5696</v>
      </c>
      <c r="S3095">
        <v>37.827945999999997</v>
      </c>
      <c r="T3095">
        <v>-122.107185</v>
      </c>
      <c r="U3095">
        <v>0</v>
      </c>
      <c r="V3095">
        <v>70.7</v>
      </c>
      <c r="W3095">
        <v>0</v>
      </c>
      <c r="X3095">
        <v>0</v>
      </c>
      <c r="Y3095">
        <v>0</v>
      </c>
      <c r="Z3095" t="s">
        <v>61</v>
      </c>
      <c r="AA3095">
        <v>0</v>
      </c>
      <c r="AB3095">
        <v>0</v>
      </c>
      <c r="AC3095">
        <v>0</v>
      </c>
      <c r="AD3095">
        <v>0</v>
      </c>
      <c r="AE3095" t="s">
        <v>79</v>
      </c>
      <c r="AF3095">
        <v>1</v>
      </c>
      <c r="AG3095">
        <v>16510</v>
      </c>
      <c r="AH3095">
        <v>0</v>
      </c>
      <c r="AI3095" t="s">
        <v>63</v>
      </c>
      <c r="AJ3095">
        <v>0</v>
      </c>
      <c r="AK3095">
        <v>1</v>
      </c>
      <c r="AL3095">
        <v>0</v>
      </c>
      <c r="AM3095" t="s">
        <v>64</v>
      </c>
      <c r="AN3095">
        <v>0</v>
      </c>
      <c r="AO3095">
        <v>0</v>
      </c>
      <c r="AP3095">
        <v>0</v>
      </c>
      <c r="AQ3095">
        <v>2</v>
      </c>
      <c r="AR3095">
        <v>140.69999999999999</v>
      </c>
      <c r="AS3095">
        <v>0</v>
      </c>
      <c r="AT3095">
        <v>72.12</v>
      </c>
      <c r="AU3095">
        <v>0</v>
      </c>
      <c r="AV3095">
        <v>212.82</v>
      </c>
      <c r="AW3095">
        <v>1</v>
      </c>
      <c r="AX3095">
        <v>1</v>
      </c>
      <c r="AY3095">
        <v>94556</v>
      </c>
      <c r="AZ3095">
        <v>1</v>
      </c>
    </row>
    <row r="3096" spans="1:52">
      <c r="A3096">
        <v>38</v>
      </c>
      <c r="B3096">
        <v>17</v>
      </c>
      <c r="C3096">
        <v>0</v>
      </c>
      <c r="D3096" t="s">
        <v>52</v>
      </c>
      <c r="E3096" t="s">
        <v>52</v>
      </c>
      <c r="F3096">
        <v>55</v>
      </c>
      <c r="G3096" t="s">
        <v>1121</v>
      </c>
      <c r="H3096">
        <v>4159</v>
      </c>
      <c r="I3096" t="s">
        <v>54</v>
      </c>
      <c r="J3096" t="s">
        <v>55</v>
      </c>
      <c r="K3096" t="s">
        <v>5697</v>
      </c>
      <c r="L3096" t="s">
        <v>57</v>
      </c>
      <c r="M3096">
        <v>0</v>
      </c>
      <c r="N3096">
        <v>1</v>
      </c>
      <c r="O3096" t="s">
        <v>58</v>
      </c>
      <c r="P3096">
        <v>1</v>
      </c>
      <c r="Q3096" t="s">
        <v>77</v>
      </c>
      <c r="R3096" t="s">
        <v>1123</v>
      </c>
      <c r="S3096">
        <v>34.211199999999998</v>
      </c>
      <c r="T3096">
        <v>-118.230625</v>
      </c>
      <c r="U3096">
        <v>1</v>
      </c>
      <c r="V3096">
        <v>51.35</v>
      </c>
      <c r="W3096">
        <v>0</v>
      </c>
      <c r="X3096">
        <v>0</v>
      </c>
      <c r="Y3096">
        <v>10</v>
      </c>
      <c r="Z3096" t="s">
        <v>87</v>
      </c>
      <c r="AA3096">
        <v>1</v>
      </c>
      <c r="AB3096">
        <v>0</v>
      </c>
      <c r="AC3096">
        <v>0</v>
      </c>
      <c r="AD3096">
        <v>1</v>
      </c>
      <c r="AE3096" t="s">
        <v>79</v>
      </c>
      <c r="AF3096">
        <v>0</v>
      </c>
      <c r="AG3096">
        <v>7527</v>
      </c>
      <c r="AH3096">
        <v>1</v>
      </c>
      <c r="AI3096" t="s">
        <v>63</v>
      </c>
      <c r="AJ3096">
        <v>1</v>
      </c>
      <c r="AK3096">
        <v>3</v>
      </c>
      <c r="AL3096">
        <v>0</v>
      </c>
      <c r="AM3096" t="s">
        <v>64</v>
      </c>
      <c r="AN3096">
        <v>0</v>
      </c>
      <c r="AO3096">
        <v>0</v>
      </c>
      <c r="AP3096">
        <v>1</v>
      </c>
      <c r="AQ3096">
        <v>61</v>
      </c>
      <c r="AR3096">
        <v>3244.4</v>
      </c>
      <c r="AS3096">
        <v>0</v>
      </c>
      <c r="AT3096">
        <v>0</v>
      </c>
      <c r="AU3096">
        <v>0</v>
      </c>
      <c r="AV3096">
        <v>3244.4</v>
      </c>
      <c r="AW3096">
        <v>0</v>
      </c>
      <c r="AX3096">
        <v>1</v>
      </c>
      <c r="AY3096">
        <v>91020</v>
      </c>
      <c r="AZ3096">
        <v>0</v>
      </c>
    </row>
    <row r="3097" spans="1:52">
      <c r="A3097">
        <v>65</v>
      </c>
      <c r="B3097">
        <v>9</v>
      </c>
      <c r="C3097">
        <v>0</v>
      </c>
      <c r="D3097" t="s">
        <v>52</v>
      </c>
      <c r="E3097" t="s">
        <v>52</v>
      </c>
      <c r="F3097">
        <v>46</v>
      </c>
      <c r="G3097" t="s">
        <v>5698</v>
      </c>
      <c r="H3097">
        <v>3920</v>
      </c>
      <c r="I3097" t="s">
        <v>54</v>
      </c>
      <c r="J3097" t="s">
        <v>55</v>
      </c>
      <c r="K3097" t="s">
        <v>5699</v>
      </c>
      <c r="L3097" t="s">
        <v>57</v>
      </c>
      <c r="M3097">
        <v>0</v>
      </c>
      <c r="N3097">
        <v>1</v>
      </c>
      <c r="O3097" t="s">
        <v>68</v>
      </c>
      <c r="P3097">
        <v>1</v>
      </c>
      <c r="Q3097" t="s">
        <v>85</v>
      </c>
      <c r="R3097" t="s">
        <v>5700</v>
      </c>
      <c r="S3097">
        <v>38.065359000000001</v>
      </c>
      <c r="T3097">
        <v>-122.665566</v>
      </c>
      <c r="U3097">
        <v>1</v>
      </c>
      <c r="V3097">
        <v>53.95</v>
      </c>
      <c r="W3097">
        <v>0</v>
      </c>
      <c r="X3097">
        <v>0</v>
      </c>
      <c r="Y3097">
        <v>8</v>
      </c>
      <c r="Z3097" t="s">
        <v>87</v>
      </c>
      <c r="AA3097">
        <v>1</v>
      </c>
      <c r="AB3097">
        <v>0</v>
      </c>
      <c r="AC3097">
        <v>1</v>
      </c>
      <c r="AD3097">
        <v>1</v>
      </c>
      <c r="AE3097" t="s">
        <v>62</v>
      </c>
      <c r="AF3097">
        <v>0</v>
      </c>
      <c r="AG3097">
        <v>607</v>
      </c>
      <c r="AH3097">
        <v>0</v>
      </c>
      <c r="AI3097" t="s">
        <v>63</v>
      </c>
      <c r="AJ3097">
        <v>1</v>
      </c>
      <c r="AK3097">
        <v>3</v>
      </c>
      <c r="AL3097">
        <v>1</v>
      </c>
      <c r="AM3097" t="s">
        <v>64</v>
      </c>
      <c r="AN3097">
        <v>1</v>
      </c>
      <c r="AO3097">
        <v>1</v>
      </c>
      <c r="AP3097">
        <v>1</v>
      </c>
      <c r="AQ3097">
        <v>41</v>
      </c>
      <c r="AR3097">
        <v>2215.4</v>
      </c>
      <c r="AS3097">
        <v>0</v>
      </c>
      <c r="AT3097">
        <v>0</v>
      </c>
      <c r="AU3097">
        <v>0</v>
      </c>
      <c r="AV3097">
        <v>2215.4</v>
      </c>
      <c r="AW3097">
        <v>0</v>
      </c>
      <c r="AX3097">
        <v>1</v>
      </c>
      <c r="AY3097">
        <v>94946</v>
      </c>
      <c r="AZ3097">
        <v>0</v>
      </c>
    </row>
    <row r="3098" spans="1:52">
      <c r="A3098">
        <v>39</v>
      </c>
      <c r="B3098">
        <v>53</v>
      </c>
      <c r="C3098">
        <v>23.52</v>
      </c>
      <c r="D3098" t="s">
        <v>52</v>
      </c>
      <c r="E3098" t="s">
        <v>52</v>
      </c>
      <c r="F3098">
        <v>66</v>
      </c>
      <c r="G3098" t="s">
        <v>5701</v>
      </c>
      <c r="H3098">
        <v>6484</v>
      </c>
      <c r="I3098" t="s">
        <v>66</v>
      </c>
      <c r="J3098" t="s">
        <v>55</v>
      </c>
      <c r="K3098" t="s">
        <v>5702</v>
      </c>
      <c r="L3098" t="s">
        <v>57</v>
      </c>
      <c r="M3098">
        <v>1</v>
      </c>
      <c r="N3098">
        <v>0</v>
      </c>
      <c r="O3098" t="s">
        <v>68</v>
      </c>
      <c r="P3098">
        <v>1</v>
      </c>
      <c r="Q3098" t="s">
        <v>59</v>
      </c>
      <c r="R3098" t="s">
        <v>5703</v>
      </c>
      <c r="S3098">
        <v>39.025866999999998</v>
      </c>
      <c r="T3098">
        <v>-123.38154400000001</v>
      </c>
      <c r="U3098">
        <v>1</v>
      </c>
      <c r="V3098">
        <v>96.95</v>
      </c>
      <c r="W3098">
        <v>1</v>
      </c>
      <c r="X3098">
        <v>3</v>
      </c>
      <c r="Y3098">
        <v>4</v>
      </c>
      <c r="Z3098" t="s">
        <v>87</v>
      </c>
      <c r="AA3098">
        <v>1</v>
      </c>
      <c r="AB3098">
        <v>0</v>
      </c>
      <c r="AC3098">
        <v>1</v>
      </c>
      <c r="AD3098">
        <v>1</v>
      </c>
      <c r="AE3098" t="s">
        <v>79</v>
      </c>
      <c r="AF3098">
        <v>1</v>
      </c>
      <c r="AG3098">
        <v>1374</v>
      </c>
      <c r="AH3098">
        <v>1</v>
      </c>
      <c r="AI3098" t="s">
        <v>63</v>
      </c>
      <c r="AJ3098">
        <v>1</v>
      </c>
      <c r="AK3098">
        <v>5</v>
      </c>
      <c r="AL3098">
        <v>0</v>
      </c>
      <c r="AM3098" t="s">
        <v>64</v>
      </c>
      <c r="AN3098">
        <v>0</v>
      </c>
      <c r="AO3098">
        <v>0</v>
      </c>
      <c r="AP3098">
        <v>1</v>
      </c>
      <c r="AQ3098">
        <v>56</v>
      </c>
      <c r="AR3098">
        <v>5432.2</v>
      </c>
      <c r="AS3098">
        <v>0</v>
      </c>
      <c r="AT3098">
        <v>1317.12</v>
      </c>
      <c r="AU3098">
        <v>0</v>
      </c>
      <c r="AV3098">
        <v>6749.32</v>
      </c>
      <c r="AW3098">
        <v>0</v>
      </c>
      <c r="AX3098">
        <v>1</v>
      </c>
      <c r="AY3098">
        <v>95415</v>
      </c>
      <c r="AZ3098">
        <v>0</v>
      </c>
    </row>
    <row r="3099" spans="1:52">
      <c r="A3099">
        <v>47</v>
      </c>
      <c r="B3099">
        <v>10</v>
      </c>
      <c r="C3099">
        <v>5.39</v>
      </c>
      <c r="D3099" t="s">
        <v>52</v>
      </c>
      <c r="E3099" t="s">
        <v>52</v>
      </c>
      <c r="F3099">
        <v>69</v>
      </c>
      <c r="G3099" t="s">
        <v>332</v>
      </c>
      <c r="H3099">
        <v>3953</v>
      </c>
      <c r="I3099" t="s">
        <v>66</v>
      </c>
      <c r="J3099" t="s">
        <v>55</v>
      </c>
      <c r="K3099" t="s">
        <v>5704</v>
      </c>
      <c r="L3099" t="s">
        <v>108</v>
      </c>
      <c r="M3099">
        <v>0</v>
      </c>
      <c r="N3099">
        <v>0</v>
      </c>
      <c r="O3099" t="s">
        <v>68</v>
      </c>
      <c r="P3099">
        <v>1</v>
      </c>
      <c r="Q3099" t="s">
        <v>59</v>
      </c>
      <c r="R3099" t="s">
        <v>424</v>
      </c>
      <c r="S3099">
        <v>33.507255000000001</v>
      </c>
      <c r="T3099">
        <v>-117.029473</v>
      </c>
      <c r="U3099">
        <v>0</v>
      </c>
      <c r="V3099">
        <v>90.7</v>
      </c>
      <c r="W3099">
        <v>0</v>
      </c>
      <c r="X3099">
        <v>0</v>
      </c>
      <c r="Y3099">
        <v>0</v>
      </c>
      <c r="Z3099" t="s">
        <v>61</v>
      </c>
      <c r="AA3099">
        <v>0</v>
      </c>
      <c r="AB3099">
        <v>0</v>
      </c>
      <c r="AC3099">
        <v>0</v>
      </c>
      <c r="AD3099">
        <v>0</v>
      </c>
      <c r="AE3099" t="s">
        <v>79</v>
      </c>
      <c r="AF3099">
        <v>1</v>
      </c>
      <c r="AG3099">
        <v>46171</v>
      </c>
      <c r="AH3099">
        <v>0</v>
      </c>
      <c r="AI3099" t="s">
        <v>63</v>
      </c>
      <c r="AJ3099">
        <v>0</v>
      </c>
      <c r="AK3099">
        <v>4</v>
      </c>
      <c r="AL3099">
        <v>0</v>
      </c>
      <c r="AM3099" t="s">
        <v>64</v>
      </c>
      <c r="AN3099">
        <v>1</v>
      </c>
      <c r="AO3099">
        <v>1</v>
      </c>
      <c r="AP3099">
        <v>1</v>
      </c>
      <c r="AQ3099">
        <v>3</v>
      </c>
      <c r="AR3099">
        <v>237.65</v>
      </c>
      <c r="AS3099">
        <v>0</v>
      </c>
      <c r="AT3099">
        <v>16.170000000000002</v>
      </c>
      <c r="AU3099">
        <v>0</v>
      </c>
      <c r="AV3099">
        <v>253.82</v>
      </c>
      <c r="AW3099">
        <v>0</v>
      </c>
      <c r="AX3099">
        <v>1</v>
      </c>
      <c r="AY3099">
        <v>92592</v>
      </c>
      <c r="AZ3099">
        <v>0</v>
      </c>
    </row>
    <row r="3100" spans="1:52">
      <c r="A3100">
        <v>60</v>
      </c>
      <c r="B3100">
        <v>28</v>
      </c>
      <c r="C3100">
        <v>17.52</v>
      </c>
      <c r="D3100" t="s">
        <v>52</v>
      </c>
      <c r="E3100" t="s">
        <v>52</v>
      </c>
      <c r="F3100">
        <v>52</v>
      </c>
      <c r="G3100" t="s">
        <v>863</v>
      </c>
      <c r="H3100">
        <v>3325</v>
      </c>
      <c r="I3100" t="s">
        <v>75</v>
      </c>
      <c r="J3100" t="s">
        <v>55</v>
      </c>
      <c r="K3100" t="s">
        <v>5705</v>
      </c>
      <c r="L3100" t="s">
        <v>57</v>
      </c>
      <c r="M3100">
        <v>0</v>
      </c>
      <c r="N3100">
        <v>0</v>
      </c>
      <c r="O3100" t="s">
        <v>58</v>
      </c>
      <c r="P3100">
        <v>1</v>
      </c>
      <c r="Q3100" t="s">
        <v>77</v>
      </c>
      <c r="R3100" t="s">
        <v>865</v>
      </c>
      <c r="S3100">
        <v>39.009779999999999</v>
      </c>
      <c r="T3100">
        <v>-120.978273</v>
      </c>
      <c r="U3100">
        <v>0</v>
      </c>
      <c r="V3100">
        <v>58.2</v>
      </c>
      <c r="W3100">
        <v>0</v>
      </c>
      <c r="X3100">
        <v>0</v>
      </c>
      <c r="Y3100">
        <v>0</v>
      </c>
      <c r="Z3100" t="s">
        <v>61</v>
      </c>
      <c r="AA3100">
        <v>1</v>
      </c>
      <c r="AB3100">
        <v>1</v>
      </c>
      <c r="AC3100">
        <v>0</v>
      </c>
      <c r="AD3100">
        <v>0</v>
      </c>
      <c r="AE3100" t="s">
        <v>62</v>
      </c>
      <c r="AF3100">
        <v>1</v>
      </c>
      <c r="AG3100">
        <v>31</v>
      </c>
      <c r="AH3100">
        <v>1</v>
      </c>
      <c r="AI3100" t="s">
        <v>63</v>
      </c>
      <c r="AJ3100">
        <v>0</v>
      </c>
      <c r="AK3100">
        <v>4</v>
      </c>
      <c r="AL3100">
        <v>0</v>
      </c>
      <c r="AM3100" t="s">
        <v>64</v>
      </c>
      <c r="AN3100">
        <v>0</v>
      </c>
      <c r="AO3100">
        <v>0</v>
      </c>
      <c r="AP3100">
        <v>0</v>
      </c>
      <c r="AQ3100">
        <v>8</v>
      </c>
      <c r="AR3100">
        <v>469.25</v>
      </c>
      <c r="AS3100">
        <v>30</v>
      </c>
      <c r="AT3100">
        <v>140.16</v>
      </c>
      <c r="AU3100">
        <v>0</v>
      </c>
      <c r="AV3100">
        <v>639.41</v>
      </c>
      <c r="AW3100">
        <v>0</v>
      </c>
      <c r="AX3100">
        <v>0</v>
      </c>
      <c r="AY3100">
        <v>95736</v>
      </c>
      <c r="AZ3100">
        <v>0</v>
      </c>
    </row>
    <row r="3101" spans="1:52">
      <c r="A3101">
        <v>79</v>
      </c>
      <c r="B3101">
        <v>23</v>
      </c>
      <c r="C3101">
        <v>5.09</v>
      </c>
      <c r="D3101" t="s">
        <v>88</v>
      </c>
      <c r="E3101" t="s">
        <v>89</v>
      </c>
      <c r="F3101">
        <v>81</v>
      </c>
      <c r="G3101" t="s">
        <v>106</v>
      </c>
      <c r="H3101">
        <v>2407</v>
      </c>
      <c r="I3101" t="s">
        <v>66</v>
      </c>
      <c r="J3101" t="s">
        <v>55</v>
      </c>
      <c r="K3101" t="s">
        <v>5706</v>
      </c>
      <c r="L3101" t="s">
        <v>84</v>
      </c>
      <c r="M3101">
        <v>0</v>
      </c>
      <c r="N3101">
        <v>0</v>
      </c>
      <c r="O3101" t="s">
        <v>58</v>
      </c>
      <c r="P3101">
        <v>1</v>
      </c>
      <c r="Q3101" t="s">
        <v>59</v>
      </c>
      <c r="R3101" t="s">
        <v>250</v>
      </c>
      <c r="S3101">
        <v>32.765009999999997</v>
      </c>
      <c r="T3101">
        <v>-117.19938</v>
      </c>
      <c r="U3101">
        <v>0</v>
      </c>
      <c r="V3101">
        <v>74.400000000000006</v>
      </c>
      <c r="W3101">
        <v>1</v>
      </c>
      <c r="X3101">
        <v>0</v>
      </c>
      <c r="Y3101">
        <v>0</v>
      </c>
      <c r="Z3101" t="s">
        <v>61</v>
      </c>
      <c r="AA3101">
        <v>0</v>
      </c>
      <c r="AB3101">
        <v>0</v>
      </c>
      <c r="AC3101">
        <v>1</v>
      </c>
      <c r="AD3101">
        <v>0</v>
      </c>
      <c r="AE3101" t="s">
        <v>62</v>
      </c>
      <c r="AF3101">
        <v>1</v>
      </c>
      <c r="AG3101">
        <v>24169</v>
      </c>
      <c r="AH3101">
        <v>0</v>
      </c>
      <c r="AI3101" t="s">
        <v>63</v>
      </c>
      <c r="AJ3101">
        <v>0</v>
      </c>
      <c r="AK3101">
        <v>1</v>
      </c>
      <c r="AL3101">
        <v>1</v>
      </c>
      <c r="AM3101" t="s">
        <v>64</v>
      </c>
      <c r="AN3101">
        <v>0</v>
      </c>
      <c r="AO3101">
        <v>0</v>
      </c>
      <c r="AP3101">
        <v>0</v>
      </c>
      <c r="AQ3101">
        <v>22</v>
      </c>
      <c r="AR3101">
        <v>1692.6</v>
      </c>
      <c r="AS3101">
        <v>0</v>
      </c>
      <c r="AT3101">
        <v>111.98</v>
      </c>
      <c r="AU3101">
        <v>0</v>
      </c>
      <c r="AV3101">
        <v>1804.58</v>
      </c>
      <c r="AW3101">
        <v>0</v>
      </c>
      <c r="AX3101">
        <v>0</v>
      </c>
      <c r="AY3101">
        <v>92110</v>
      </c>
      <c r="AZ3101">
        <v>1</v>
      </c>
    </row>
    <row r="3102" spans="1:52">
      <c r="A3102">
        <v>33</v>
      </c>
      <c r="B3102">
        <v>5</v>
      </c>
      <c r="C3102">
        <v>28.83</v>
      </c>
      <c r="D3102" t="s">
        <v>52</v>
      </c>
      <c r="E3102" t="s">
        <v>52</v>
      </c>
      <c r="F3102">
        <v>37</v>
      </c>
      <c r="G3102" t="s">
        <v>737</v>
      </c>
      <c r="H3102">
        <v>5228</v>
      </c>
      <c r="I3102" t="s">
        <v>75</v>
      </c>
      <c r="J3102" t="s">
        <v>55</v>
      </c>
      <c r="K3102" t="s">
        <v>5707</v>
      </c>
      <c r="L3102" t="s">
        <v>57</v>
      </c>
      <c r="M3102">
        <v>0</v>
      </c>
      <c r="N3102">
        <v>1</v>
      </c>
      <c r="O3102" t="s">
        <v>68</v>
      </c>
      <c r="P3102">
        <v>1</v>
      </c>
      <c r="Q3102" t="s">
        <v>59</v>
      </c>
      <c r="R3102" t="s">
        <v>1922</v>
      </c>
      <c r="S3102">
        <v>33.778435999999999</v>
      </c>
      <c r="T3102">
        <v>-118.11864799999999</v>
      </c>
      <c r="U3102">
        <v>1</v>
      </c>
      <c r="V3102">
        <v>96.65</v>
      </c>
      <c r="W3102">
        <v>0</v>
      </c>
      <c r="X3102">
        <v>0</v>
      </c>
      <c r="Y3102">
        <v>1</v>
      </c>
      <c r="Z3102" t="s">
        <v>209</v>
      </c>
      <c r="AA3102">
        <v>0</v>
      </c>
      <c r="AB3102">
        <v>0</v>
      </c>
      <c r="AC3102">
        <v>1</v>
      </c>
      <c r="AD3102">
        <v>1</v>
      </c>
      <c r="AE3102" t="s">
        <v>62</v>
      </c>
      <c r="AF3102">
        <v>1</v>
      </c>
      <c r="AG3102">
        <v>425</v>
      </c>
      <c r="AH3102">
        <v>0</v>
      </c>
      <c r="AI3102" t="s">
        <v>63</v>
      </c>
      <c r="AJ3102">
        <v>1</v>
      </c>
      <c r="AK3102">
        <v>5</v>
      </c>
      <c r="AL3102">
        <v>0</v>
      </c>
      <c r="AM3102" t="s">
        <v>64</v>
      </c>
      <c r="AN3102">
        <v>1</v>
      </c>
      <c r="AO3102">
        <v>1</v>
      </c>
      <c r="AP3102">
        <v>1</v>
      </c>
      <c r="AQ3102">
        <v>17</v>
      </c>
      <c r="AR3102">
        <v>1588.25</v>
      </c>
      <c r="AS3102">
        <v>0</v>
      </c>
      <c r="AT3102">
        <v>490.11</v>
      </c>
      <c r="AU3102">
        <v>0</v>
      </c>
      <c r="AV3102">
        <v>2078.36</v>
      </c>
      <c r="AW3102">
        <v>0</v>
      </c>
      <c r="AX3102">
        <v>1</v>
      </c>
      <c r="AY3102">
        <v>90822</v>
      </c>
      <c r="AZ3102">
        <v>0</v>
      </c>
    </row>
    <row r="3103" spans="1:52">
      <c r="A3103">
        <v>74</v>
      </c>
      <c r="B3103">
        <v>10</v>
      </c>
      <c r="C3103">
        <v>11.91</v>
      </c>
      <c r="D3103" t="s">
        <v>52</v>
      </c>
      <c r="E3103" t="s">
        <v>52</v>
      </c>
      <c r="F3103">
        <v>45</v>
      </c>
      <c r="G3103" t="s">
        <v>2416</v>
      </c>
      <c r="H3103">
        <v>5768</v>
      </c>
      <c r="I3103" t="s">
        <v>75</v>
      </c>
      <c r="J3103" t="s">
        <v>55</v>
      </c>
      <c r="K3103" t="s">
        <v>5708</v>
      </c>
      <c r="L3103" t="s">
        <v>57</v>
      </c>
      <c r="M3103">
        <v>0</v>
      </c>
      <c r="N3103">
        <v>0</v>
      </c>
      <c r="O3103" t="s">
        <v>58</v>
      </c>
      <c r="P3103">
        <v>1</v>
      </c>
      <c r="Q3103" t="s">
        <v>59</v>
      </c>
      <c r="R3103" t="s">
        <v>2418</v>
      </c>
      <c r="S3103">
        <v>38.922812</v>
      </c>
      <c r="T3103">
        <v>-121.312005</v>
      </c>
      <c r="U3103">
        <v>1</v>
      </c>
      <c r="V3103">
        <v>105.6</v>
      </c>
      <c r="W3103">
        <v>1</v>
      </c>
      <c r="X3103">
        <v>0</v>
      </c>
      <c r="Y3103">
        <v>3</v>
      </c>
      <c r="Z3103" t="s">
        <v>61</v>
      </c>
      <c r="AA3103">
        <v>1</v>
      </c>
      <c r="AB3103">
        <v>1</v>
      </c>
      <c r="AC3103">
        <v>1</v>
      </c>
      <c r="AD3103">
        <v>1</v>
      </c>
      <c r="AE3103" t="s">
        <v>62</v>
      </c>
      <c r="AF3103">
        <v>1</v>
      </c>
      <c r="AG3103">
        <v>15286</v>
      </c>
      <c r="AH3103">
        <v>0</v>
      </c>
      <c r="AI3103" t="s">
        <v>63</v>
      </c>
      <c r="AJ3103">
        <v>1</v>
      </c>
      <c r="AK3103">
        <v>3</v>
      </c>
      <c r="AL3103">
        <v>1</v>
      </c>
      <c r="AM3103" t="s">
        <v>64</v>
      </c>
      <c r="AN3103">
        <v>1</v>
      </c>
      <c r="AO3103">
        <v>1</v>
      </c>
      <c r="AP3103">
        <v>1</v>
      </c>
      <c r="AQ3103">
        <v>67</v>
      </c>
      <c r="AR3103">
        <v>7112.15</v>
      </c>
      <c r="AS3103">
        <v>0</v>
      </c>
      <c r="AT3103">
        <v>797.97</v>
      </c>
      <c r="AU3103">
        <v>0</v>
      </c>
      <c r="AV3103">
        <v>7910.12</v>
      </c>
      <c r="AW3103">
        <v>0</v>
      </c>
      <c r="AX3103">
        <v>1</v>
      </c>
      <c r="AY3103">
        <v>95648</v>
      </c>
      <c r="AZ3103">
        <v>0</v>
      </c>
    </row>
    <row r="3104" spans="1:52">
      <c r="A3104">
        <v>63</v>
      </c>
      <c r="B3104">
        <v>18</v>
      </c>
      <c r="C3104">
        <v>39.770000000000003</v>
      </c>
      <c r="D3104" t="s">
        <v>52</v>
      </c>
      <c r="E3104" t="s">
        <v>52</v>
      </c>
      <c r="F3104">
        <v>76</v>
      </c>
      <c r="G3104" t="s">
        <v>2017</v>
      </c>
      <c r="H3104">
        <v>3851</v>
      </c>
      <c r="I3104" t="s">
        <v>66</v>
      </c>
      <c r="J3104" t="s">
        <v>55</v>
      </c>
      <c r="K3104" t="s">
        <v>5709</v>
      </c>
      <c r="L3104" t="s">
        <v>57</v>
      </c>
      <c r="M3104">
        <v>1</v>
      </c>
      <c r="N3104">
        <v>1</v>
      </c>
      <c r="O3104" t="s">
        <v>58</v>
      </c>
      <c r="P3104">
        <v>1</v>
      </c>
      <c r="Q3104" t="s">
        <v>77</v>
      </c>
      <c r="R3104" t="s">
        <v>2019</v>
      </c>
      <c r="S3104">
        <v>37.653947000000002</v>
      </c>
      <c r="T3104">
        <v>-118.231443</v>
      </c>
      <c r="U3104">
        <v>1</v>
      </c>
      <c r="V3104">
        <v>76.5</v>
      </c>
      <c r="W3104">
        <v>0</v>
      </c>
      <c r="X3104">
        <v>1</v>
      </c>
      <c r="Y3104">
        <v>5</v>
      </c>
      <c r="Z3104" t="s">
        <v>61</v>
      </c>
      <c r="AA3104">
        <v>1</v>
      </c>
      <c r="AB3104">
        <v>0</v>
      </c>
      <c r="AC3104">
        <v>0</v>
      </c>
      <c r="AD3104">
        <v>1</v>
      </c>
      <c r="AE3104" t="s">
        <v>62</v>
      </c>
      <c r="AF3104">
        <v>1</v>
      </c>
      <c r="AG3104">
        <v>340</v>
      </c>
      <c r="AH3104">
        <v>1</v>
      </c>
      <c r="AI3104" t="s">
        <v>63</v>
      </c>
      <c r="AJ3104">
        <v>1</v>
      </c>
      <c r="AK3104">
        <v>5</v>
      </c>
      <c r="AL3104">
        <v>0</v>
      </c>
      <c r="AM3104" t="s">
        <v>64</v>
      </c>
      <c r="AN3104">
        <v>1</v>
      </c>
      <c r="AO3104">
        <v>1</v>
      </c>
      <c r="AP3104">
        <v>1</v>
      </c>
      <c r="AQ3104">
        <v>15</v>
      </c>
      <c r="AR3104">
        <v>1155.5999999999999</v>
      </c>
      <c r="AS3104">
        <v>0</v>
      </c>
      <c r="AT3104">
        <v>596.54999999999995</v>
      </c>
      <c r="AU3104">
        <v>0</v>
      </c>
      <c r="AV3104">
        <v>1752.15</v>
      </c>
      <c r="AW3104">
        <v>0</v>
      </c>
      <c r="AX3104">
        <v>1</v>
      </c>
      <c r="AY3104">
        <v>93512</v>
      </c>
      <c r="AZ3104">
        <v>0</v>
      </c>
    </row>
    <row r="3105" spans="1:52">
      <c r="A3105">
        <v>59</v>
      </c>
      <c r="B3105">
        <v>22</v>
      </c>
      <c r="C3105">
        <v>49.95</v>
      </c>
      <c r="D3105" t="s">
        <v>52</v>
      </c>
      <c r="E3105" t="s">
        <v>52</v>
      </c>
      <c r="F3105">
        <v>65</v>
      </c>
      <c r="G3105" t="s">
        <v>2229</v>
      </c>
      <c r="H3105">
        <v>4133</v>
      </c>
      <c r="I3105" t="s">
        <v>66</v>
      </c>
      <c r="J3105" t="s">
        <v>55</v>
      </c>
      <c r="K3105" t="s">
        <v>5710</v>
      </c>
      <c r="L3105" t="s">
        <v>57</v>
      </c>
      <c r="M3105">
        <v>1</v>
      </c>
      <c r="N3105">
        <v>0</v>
      </c>
      <c r="O3105" t="s">
        <v>68</v>
      </c>
      <c r="P3105">
        <v>1</v>
      </c>
      <c r="Q3105" t="s">
        <v>59</v>
      </c>
      <c r="R3105" t="s">
        <v>2231</v>
      </c>
      <c r="S3105">
        <v>38.375324999999997</v>
      </c>
      <c r="T3105">
        <v>-121.507935</v>
      </c>
      <c r="U3105">
        <v>1</v>
      </c>
      <c r="V3105">
        <v>74.3</v>
      </c>
      <c r="W3105">
        <v>1</v>
      </c>
      <c r="X3105">
        <v>2</v>
      </c>
      <c r="Y3105">
        <v>4</v>
      </c>
      <c r="Z3105" t="s">
        <v>87</v>
      </c>
      <c r="AA3105">
        <v>0</v>
      </c>
      <c r="AB3105">
        <v>0</v>
      </c>
      <c r="AC3105">
        <v>1</v>
      </c>
      <c r="AD3105">
        <v>1</v>
      </c>
      <c r="AE3105" t="s">
        <v>62</v>
      </c>
      <c r="AF3105">
        <v>1</v>
      </c>
      <c r="AG3105">
        <v>213</v>
      </c>
      <c r="AH3105">
        <v>0</v>
      </c>
      <c r="AI3105" t="s">
        <v>63</v>
      </c>
      <c r="AJ3105">
        <v>1</v>
      </c>
      <c r="AK3105">
        <v>5</v>
      </c>
      <c r="AL3105">
        <v>0</v>
      </c>
      <c r="AM3105" t="s">
        <v>64</v>
      </c>
      <c r="AN3105">
        <v>0</v>
      </c>
      <c r="AO3105">
        <v>0</v>
      </c>
      <c r="AP3105">
        <v>0</v>
      </c>
      <c r="AQ3105">
        <v>57</v>
      </c>
      <c r="AR3105">
        <v>4018.35</v>
      </c>
      <c r="AS3105">
        <v>70</v>
      </c>
      <c r="AT3105">
        <v>2847.15</v>
      </c>
      <c r="AU3105">
        <v>0</v>
      </c>
      <c r="AV3105">
        <v>6935.5</v>
      </c>
      <c r="AW3105">
        <v>0</v>
      </c>
      <c r="AX3105">
        <v>0</v>
      </c>
      <c r="AY3105">
        <v>95639</v>
      </c>
      <c r="AZ3105">
        <v>0</v>
      </c>
    </row>
    <row r="3106" spans="1:52">
      <c r="A3106">
        <v>53</v>
      </c>
      <c r="B3106">
        <v>13</v>
      </c>
      <c r="C3106">
        <v>3.66</v>
      </c>
      <c r="D3106" t="s">
        <v>52</v>
      </c>
      <c r="E3106" t="s">
        <v>52</v>
      </c>
      <c r="F3106">
        <v>32</v>
      </c>
      <c r="G3106" t="s">
        <v>4488</v>
      </c>
      <c r="H3106">
        <v>4262</v>
      </c>
      <c r="I3106" t="s">
        <v>54</v>
      </c>
      <c r="J3106" t="s">
        <v>55</v>
      </c>
      <c r="K3106" t="s">
        <v>5711</v>
      </c>
      <c r="L3106" t="s">
        <v>57</v>
      </c>
      <c r="M3106">
        <v>0</v>
      </c>
      <c r="N3106">
        <v>1</v>
      </c>
      <c r="O3106" t="s">
        <v>68</v>
      </c>
      <c r="P3106">
        <v>1</v>
      </c>
      <c r="Q3106" t="s">
        <v>77</v>
      </c>
      <c r="R3106" t="s">
        <v>4490</v>
      </c>
      <c r="S3106">
        <v>36.917651999999997</v>
      </c>
      <c r="T3106">
        <v>-119.593757</v>
      </c>
      <c r="U3106">
        <v>0</v>
      </c>
      <c r="V3106">
        <v>69.650000000000006</v>
      </c>
      <c r="W3106">
        <v>1</v>
      </c>
      <c r="X3106">
        <v>0</v>
      </c>
      <c r="Y3106">
        <v>0</v>
      </c>
      <c r="Z3106" t="s">
        <v>105</v>
      </c>
      <c r="AA3106">
        <v>1</v>
      </c>
      <c r="AB3106">
        <v>1</v>
      </c>
      <c r="AC3106">
        <v>0</v>
      </c>
      <c r="AD3106">
        <v>0</v>
      </c>
      <c r="AE3106" t="s">
        <v>62</v>
      </c>
      <c r="AF3106">
        <v>1</v>
      </c>
      <c r="AG3106">
        <v>46858</v>
      </c>
      <c r="AH3106">
        <v>1</v>
      </c>
      <c r="AI3106" t="s">
        <v>63</v>
      </c>
      <c r="AJ3106">
        <v>0</v>
      </c>
      <c r="AK3106">
        <v>5</v>
      </c>
      <c r="AL3106">
        <v>0</v>
      </c>
      <c r="AM3106" t="s">
        <v>64</v>
      </c>
      <c r="AN3106">
        <v>0</v>
      </c>
      <c r="AO3106">
        <v>0</v>
      </c>
      <c r="AP3106">
        <v>0</v>
      </c>
      <c r="AQ3106">
        <v>72</v>
      </c>
      <c r="AR3106">
        <v>4908.25</v>
      </c>
      <c r="AS3106">
        <v>0</v>
      </c>
      <c r="AT3106">
        <v>263.52</v>
      </c>
      <c r="AU3106">
        <v>0</v>
      </c>
      <c r="AV3106">
        <v>5171.7700000000004</v>
      </c>
      <c r="AW3106">
        <v>0</v>
      </c>
      <c r="AX3106">
        <v>1</v>
      </c>
      <c r="AY3106">
        <v>93611</v>
      </c>
      <c r="AZ3106">
        <v>0</v>
      </c>
    </row>
    <row r="3107" spans="1:52">
      <c r="A3107">
        <v>29</v>
      </c>
      <c r="B3107">
        <v>51</v>
      </c>
      <c r="C3107">
        <v>5.93</v>
      </c>
      <c r="D3107" t="s">
        <v>175</v>
      </c>
      <c r="E3107" t="s">
        <v>425</v>
      </c>
      <c r="F3107">
        <v>73</v>
      </c>
      <c r="G3107" t="s">
        <v>1245</v>
      </c>
      <c r="H3107">
        <v>4072</v>
      </c>
      <c r="I3107" t="s">
        <v>75</v>
      </c>
      <c r="J3107" t="s">
        <v>55</v>
      </c>
      <c r="K3107" t="s">
        <v>5712</v>
      </c>
      <c r="L3107" t="s">
        <v>84</v>
      </c>
      <c r="M3107">
        <v>0</v>
      </c>
      <c r="N3107">
        <v>0</v>
      </c>
      <c r="O3107" t="s">
        <v>68</v>
      </c>
      <c r="P3107">
        <v>1</v>
      </c>
      <c r="Q3107" t="s">
        <v>59</v>
      </c>
      <c r="R3107" t="s">
        <v>1247</v>
      </c>
      <c r="S3107">
        <v>39.559708999999998</v>
      </c>
      <c r="T3107">
        <v>-120.34563900000001</v>
      </c>
      <c r="U3107">
        <v>1</v>
      </c>
      <c r="V3107">
        <v>100.95</v>
      </c>
      <c r="W3107">
        <v>1</v>
      </c>
      <c r="X3107">
        <v>0</v>
      </c>
      <c r="Y3107">
        <v>1</v>
      </c>
      <c r="Z3107" t="s">
        <v>61</v>
      </c>
      <c r="AA3107">
        <v>0</v>
      </c>
      <c r="AB3107">
        <v>0</v>
      </c>
      <c r="AC3107">
        <v>1</v>
      </c>
      <c r="AD3107">
        <v>1</v>
      </c>
      <c r="AE3107" t="s">
        <v>62</v>
      </c>
      <c r="AF3107">
        <v>1</v>
      </c>
      <c r="AG3107">
        <v>227</v>
      </c>
      <c r="AH3107">
        <v>1</v>
      </c>
      <c r="AI3107" t="s">
        <v>63</v>
      </c>
      <c r="AJ3107">
        <v>1</v>
      </c>
      <c r="AK3107">
        <v>3</v>
      </c>
      <c r="AL3107">
        <v>0</v>
      </c>
      <c r="AM3107" t="s">
        <v>64</v>
      </c>
      <c r="AN3107">
        <v>1</v>
      </c>
      <c r="AO3107">
        <v>1</v>
      </c>
      <c r="AP3107">
        <v>1</v>
      </c>
      <c r="AQ3107">
        <v>19</v>
      </c>
      <c r="AR3107">
        <v>1875.55</v>
      </c>
      <c r="AS3107">
        <v>0</v>
      </c>
      <c r="AT3107">
        <v>112.67</v>
      </c>
      <c r="AU3107">
        <v>0</v>
      </c>
      <c r="AV3107">
        <v>1988.22</v>
      </c>
      <c r="AW3107">
        <v>1</v>
      </c>
      <c r="AX3107">
        <v>1</v>
      </c>
      <c r="AY3107">
        <v>96126</v>
      </c>
      <c r="AZ3107">
        <v>1</v>
      </c>
    </row>
    <row r="3108" spans="1:52">
      <c r="A3108">
        <v>41</v>
      </c>
      <c r="B3108">
        <v>0</v>
      </c>
      <c r="C3108">
        <v>39.590000000000003</v>
      </c>
      <c r="D3108" t="s">
        <v>52</v>
      </c>
      <c r="E3108" t="s">
        <v>52</v>
      </c>
      <c r="F3108">
        <v>54</v>
      </c>
      <c r="G3108" t="s">
        <v>353</v>
      </c>
      <c r="H3108">
        <v>4208</v>
      </c>
      <c r="I3108" t="s">
        <v>75</v>
      </c>
      <c r="J3108" t="s">
        <v>55</v>
      </c>
      <c r="K3108" t="s">
        <v>5713</v>
      </c>
      <c r="L3108" t="s">
        <v>57</v>
      </c>
      <c r="M3108">
        <v>0</v>
      </c>
      <c r="N3108">
        <v>0</v>
      </c>
      <c r="O3108" t="s">
        <v>58</v>
      </c>
      <c r="P3108">
        <v>0</v>
      </c>
      <c r="Q3108" t="s">
        <v>72</v>
      </c>
      <c r="R3108" t="s">
        <v>355</v>
      </c>
      <c r="S3108">
        <v>37.106901999999998</v>
      </c>
      <c r="T3108">
        <v>-122.10000599999999</v>
      </c>
      <c r="U3108">
        <v>0</v>
      </c>
      <c r="V3108">
        <v>20.25</v>
      </c>
      <c r="W3108">
        <v>0</v>
      </c>
      <c r="X3108">
        <v>0</v>
      </c>
      <c r="Y3108">
        <v>0</v>
      </c>
      <c r="Z3108" t="s">
        <v>61</v>
      </c>
      <c r="AA3108">
        <v>0</v>
      </c>
      <c r="AB3108">
        <v>0</v>
      </c>
      <c r="AC3108">
        <v>0</v>
      </c>
      <c r="AD3108">
        <v>0</v>
      </c>
      <c r="AE3108" t="s">
        <v>79</v>
      </c>
      <c r="AF3108">
        <v>1</v>
      </c>
      <c r="AG3108">
        <v>1007</v>
      </c>
      <c r="AH3108">
        <v>0</v>
      </c>
      <c r="AI3108" t="s">
        <v>63</v>
      </c>
      <c r="AJ3108">
        <v>0</v>
      </c>
      <c r="AK3108">
        <v>5</v>
      </c>
      <c r="AL3108">
        <v>0</v>
      </c>
      <c r="AM3108" t="s">
        <v>64</v>
      </c>
      <c r="AN3108">
        <v>0</v>
      </c>
      <c r="AO3108">
        <v>0</v>
      </c>
      <c r="AP3108">
        <v>0</v>
      </c>
      <c r="AQ3108">
        <v>7</v>
      </c>
      <c r="AR3108">
        <v>129.15</v>
      </c>
      <c r="AS3108">
        <v>0</v>
      </c>
      <c r="AT3108">
        <v>277.13</v>
      </c>
      <c r="AU3108">
        <v>0</v>
      </c>
      <c r="AV3108">
        <v>406.28</v>
      </c>
      <c r="AW3108">
        <v>0</v>
      </c>
      <c r="AX3108">
        <v>0</v>
      </c>
      <c r="AY3108">
        <v>95007</v>
      </c>
      <c r="AZ3108">
        <v>0</v>
      </c>
    </row>
    <row r="3109" spans="1:52">
      <c r="A3109">
        <v>38</v>
      </c>
      <c r="B3109">
        <v>22</v>
      </c>
      <c r="C3109">
        <v>1.1200000000000001</v>
      </c>
      <c r="D3109" t="s">
        <v>138</v>
      </c>
      <c r="E3109" t="s">
        <v>139</v>
      </c>
      <c r="F3109">
        <v>71</v>
      </c>
      <c r="G3109" t="s">
        <v>3301</v>
      </c>
      <c r="H3109">
        <v>3608</v>
      </c>
      <c r="I3109" t="s">
        <v>66</v>
      </c>
      <c r="J3109" t="s">
        <v>55</v>
      </c>
      <c r="K3109" t="s">
        <v>5714</v>
      </c>
      <c r="L3109" t="s">
        <v>84</v>
      </c>
      <c r="M3109">
        <v>0</v>
      </c>
      <c r="N3109">
        <v>0</v>
      </c>
      <c r="O3109" t="s">
        <v>58</v>
      </c>
      <c r="P3109">
        <v>1</v>
      </c>
      <c r="Q3109" t="s">
        <v>59</v>
      </c>
      <c r="R3109" t="s">
        <v>3303</v>
      </c>
      <c r="S3109">
        <v>39.239818</v>
      </c>
      <c r="T3109">
        <v>-123.565432</v>
      </c>
      <c r="U3109">
        <v>1</v>
      </c>
      <c r="V3109">
        <v>85.75</v>
      </c>
      <c r="W3109">
        <v>0</v>
      </c>
      <c r="X3109">
        <v>0</v>
      </c>
      <c r="Y3109">
        <v>1</v>
      </c>
      <c r="Z3109" t="s">
        <v>93</v>
      </c>
      <c r="AA3109">
        <v>0</v>
      </c>
      <c r="AB3109">
        <v>0</v>
      </c>
      <c r="AC3109">
        <v>1</v>
      </c>
      <c r="AD3109">
        <v>1</v>
      </c>
      <c r="AE3109" t="s">
        <v>62</v>
      </c>
      <c r="AF3109">
        <v>1</v>
      </c>
      <c r="AG3109">
        <v>371</v>
      </c>
      <c r="AH3109">
        <v>1</v>
      </c>
      <c r="AI3109" t="s">
        <v>63</v>
      </c>
      <c r="AJ3109">
        <v>1</v>
      </c>
      <c r="AK3109">
        <v>1</v>
      </c>
      <c r="AL3109">
        <v>0</v>
      </c>
      <c r="AM3109" t="s">
        <v>64</v>
      </c>
      <c r="AN3109">
        <v>0</v>
      </c>
      <c r="AO3109">
        <v>0</v>
      </c>
      <c r="AP3109">
        <v>1</v>
      </c>
      <c r="AQ3109">
        <v>5</v>
      </c>
      <c r="AR3109">
        <v>470.95</v>
      </c>
      <c r="AS3109">
        <v>0</v>
      </c>
      <c r="AT3109">
        <v>5.6</v>
      </c>
      <c r="AU3109">
        <v>44.16</v>
      </c>
      <c r="AV3109">
        <v>432.39</v>
      </c>
      <c r="AW3109">
        <v>0</v>
      </c>
      <c r="AX3109">
        <v>1</v>
      </c>
      <c r="AY3109">
        <v>95427</v>
      </c>
      <c r="AZ3109">
        <v>1</v>
      </c>
    </row>
    <row r="3110" spans="1:52">
      <c r="A3110">
        <v>47</v>
      </c>
      <c r="B3110">
        <v>16</v>
      </c>
      <c r="C3110">
        <v>21.93</v>
      </c>
      <c r="D3110" t="s">
        <v>52</v>
      </c>
      <c r="E3110" t="s">
        <v>52</v>
      </c>
      <c r="F3110">
        <v>62</v>
      </c>
      <c r="G3110" t="s">
        <v>186</v>
      </c>
      <c r="H3110">
        <v>3445</v>
      </c>
      <c r="I3110" t="s">
        <v>66</v>
      </c>
      <c r="J3110" t="s">
        <v>55</v>
      </c>
      <c r="K3110" t="s">
        <v>5715</v>
      </c>
      <c r="L3110" t="s">
        <v>57</v>
      </c>
      <c r="M3110">
        <v>0</v>
      </c>
      <c r="N3110">
        <v>0</v>
      </c>
      <c r="O3110" t="s">
        <v>58</v>
      </c>
      <c r="P3110">
        <v>1</v>
      </c>
      <c r="Q3110" t="s">
        <v>59</v>
      </c>
      <c r="R3110" t="s">
        <v>2078</v>
      </c>
      <c r="S3110">
        <v>34.050198000000002</v>
      </c>
      <c r="T3110">
        <v>-118.21094600000001</v>
      </c>
      <c r="U3110">
        <v>0</v>
      </c>
      <c r="V3110">
        <v>79.55</v>
      </c>
      <c r="W3110">
        <v>1</v>
      </c>
      <c r="X3110">
        <v>0</v>
      </c>
      <c r="Y3110">
        <v>0</v>
      </c>
      <c r="Z3110" t="s">
        <v>209</v>
      </c>
      <c r="AA3110">
        <v>0</v>
      </c>
      <c r="AB3110">
        <v>0</v>
      </c>
      <c r="AC3110">
        <v>1</v>
      </c>
      <c r="AD3110">
        <v>0</v>
      </c>
      <c r="AE3110" t="s">
        <v>79</v>
      </c>
      <c r="AF3110">
        <v>1</v>
      </c>
      <c r="AG3110">
        <v>49431</v>
      </c>
      <c r="AH3110">
        <v>1</v>
      </c>
      <c r="AI3110" t="s">
        <v>63</v>
      </c>
      <c r="AJ3110">
        <v>0</v>
      </c>
      <c r="AK3110">
        <v>3</v>
      </c>
      <c r="AL3110">
        <v>0</v>
      </c>
      <c r="AM3110" t="s">
        <v>64</v>
      </c>
      <c r="AN3110">
        <v>0</v>
      </c>
      <c r="AO3110">
        <v>0</v>
      </c>
      <c r="AP3110">
        <v>0</v>
      </c>
      <c r="AQ3110">
        <v>12</v>
      </c>
      <c r="AR3110">
        <v>958.25</v>
      </c>
      <c r="AS3110">
        <v>0</v>
      </c>
      <c r="AT3110">
        <v>263.16000000000003</v>
      </c>
      <c r="AU3110">
        <v>0</v>
      </c>
      <c r="AV3110">
        <v>1221.4100000000001</v>
      </c>
      <c r="AW3110">
        <v>0</v>
      </c>
      <c r="AX3110">
        <v>1</v>
      </c>
      <c r="AY3110">
        <v>90033</v>
      </c>
      <c r="AZ3110">
        <v>0</v>
      </c>
    </row>
    <row r="3111" spans="1:52">
      <c r="A3111">
        <v>54</v>
      </c>
      <c r="B3111">
        <v>0</v>
      </c>
      <c r="C3111">
        <v>17.43</v>
      </c>
      <c r="D3111" t="s">
        <v>52</v>
      </c>
      <c r="E3111" t="s">
        <v>52</v>
      </c>
      <c r="F3111">
        <v>59</v>
      </c>
      <c r="G3111" t="s">
        <v>3379</v>
      </c>
      <c r="H3111">
        <v>5847</v>
      </c>
      <c r="I3111" t="s">
        <v>54</v>
      </c>
      <c r="J3111" t="s">
        <v>55</v>
      </c>
      <c r="K3111" t="s">
        <v>5716</v>
      </c>
      <c r="L3111" t="s">
        <v>57</v>
      </c>
      <c r="M3111">
        <v>1</v>
      </c>
      <c r="N3111">
        <v>0</v>
      </c>
      <c r="O3111" t="s">
        <v>58</v>
      </c>
      <c r="P3111">
        <v>0</v>
      </c>
      <c r="Q3111" t="s">
        <v>72</v>
      </c>
      <c r="R3111" t="s">
        <v>3381</v>
      </c>
      <c r="S3111">
        <v>39.873370999999999</v>
      </c>
      <c r="T3111">
        <v>-123.741474</v>
      </c>
      <c r="U3111">
        <v>1</v>
      </c>
      <c r="V3111">
        <v>24.9</v>
      </c>
      <c r="W3111">
        <v>1</v>
      </c>
      <c r="X3111">
        <v>1</v>
      </c>
      <c r="Y3111">
        <v>4</v>
      </c>
      <c r="Z3111" t="s">
        <v>61</v>
      </c>
      <c r="AA3111">
        <v>0</v>
      </c>
      <c r="AB3111">
        <v>0</v>
      </c>
      <c r="AC3111">
        <v>1</v>
      </c>
      <c r="AD3111">
        <v>1</v>
      </c>
      <c r="AE3111" t="s">
        <v>79</v>
      </c>
      <c r="AF3111">
        <v>1</v>
      </c>
      <c r="AG3111">
        <v>321</v>
      </c>
      <c r="AH3111">
        <v>0</v>
      </c>
      <c r="AI3111" t="s">
        <v>63</v>
      </c>
      <c r="AJ3111">
        <v>1</v>
      </c>
      <c r="AK3111">
        <v>5</v>
      </c>
      <c r="AL3111">
        <v>0</v>
      </c>
      <c r="AM3111" t="s">
        <v>64</v>
      </c>
      <c r="AN3111">
        <v>0</v>
      </c>
      <c r="AO3111">
        <v>0</v>
      </c>
      <c r="AP3111">
        <v>0</v>
      </c>
      <c r="AQ3111">
        <v>67</v>
      </c>
      <c r="AR3111">
        <v>1680.25</v>
      </c>
      <c r="AS3111">
        <v>0</v>
      </c>
      <c r="AT3111">
        <v>1167.81</v>
      </c>
      <c r="AU3111">
        <v>0</v>
      </c>
      <c r="AV3111">
        <v>2848.06</v>
      </c>
      <c r="AW3111">
        <v>0</v>
      </c>
      <c r="AX3111">
        <v>0</v>
      </c>
      <c r="AY3111">
        <v>95585</v>
      </c>
      <c r="AZ3111">
        <v>0</v>
      </c>
    </row>
    <row r="3112" spans="1:52">
      <c r="A3112">
        <v>77</v>
      </c>
      <c r="B3112">
        <v>21</v>
      </c>
      <c r="C3112">
        <v>33.57</v>
      </c>
      <c r="D3112" t="s">
        <v>52</v>
      </c>
      <c r="E3112" t="s">
        <v>52</v>
      </c>
      <c r="F3112">
        <v>75</v>
      </c>
      <c r="G3112" t="s">
        <v>1332</v>
      </c>
      <c r="H3112">
        <v>5352</v>
      </c>
      <c r="I3112" t="s">
        <v>75</v>
      </c>
      <c r="J3112" t="s">
        <v>55</v>
      </c>
      <c r="K3112" t="s">
        <v>5717</v>
      </c>
      <c r="L3112" t="s">
        <v>57</v>
      </c>
      <c r="M3112">
        <v>0</v>
      </c>
      <c r="N3112">
        <v>1</v>
      </c>
      <c r="O3112" t="s">
        <v>68</v>
      </c>
      <c r="P3112">
        <v>1</v>
      </c>
      <c r="Q3112" t="s">
        <v>77</v>
      </c>
      <c r="R3112" t="s">
        <v>1334</v>
      </c>
      <c r="S3112">
        <v>33.929811999999998</v>
      </c>
      <c r="T3112">
        <v>-116.76058</v>
      </c>
      <c r="U3112">
        <v>1</v>
      </c>
      <c r="V3112">
        <v>84.8</v>
      </c>
      <c r="W3112">
        <v>1</v>
      </c>
      <c r="X3112">
        <v>0</v>
      </c>
      <c r="Y3112">
        <v>5</v>
      </c>
      <c r="Z3112" t="s">
        <v>61</v>
      </c>
      <c r="AA3112">
        <v>1</v>
      </c>
      <c r="AB3112">
        <v>0</v>
      </c>
      <c r="AC3112">
        <v>1</v>
      </c>
      <c r="AD3112">
        <v>1</v>
      </c>
      <c r="AE3112" t="s">
        <v>62</v>
      </c>
      <c r="AF3112">
        <v>1</v>
      </c>
      <c r="AG3112">
        <v>2355</v>
      </c>
      <c r="AH3112">
        <v>1</v>
      </c>
      <c r="AI3112" t="s">
        <v>63</v>
      </c>
      <c r="AJ3112">
        <v>1</v>
      </c>
      <c r="AK3112">
        <v>3</v>
      </c>
      <c r="AL3112">
        <v>1</v>
      </c>
      <c r="AM3112" t="s">
        <v>64</v>
      </c>
      <c r="AN3112">
        <v>1</v>
      </c>
      <c r="AO3112">
        <v>0</v>
      </c>
      <c r="AP3112">
        <v>1</v>
      </c>
      <c r="AQ3112">
        <v>27</v>
      </c>
      <c r="AR3112">
        <v>2309.5500000000002</v>
      </c>
      <c r="AS3112">
        <v>0</v>
      </c>
      <c r="AT3112">
        <v>906.39</v>
      </c>
      <c r="AU3112">
        <v>0</v>
      </c>
      <c r="AV3112">
        <v>3215.94</v>
      </c>
      <c r="AW3112">
        <v>0</v>
      </c>
      <c r="AX3112">
        <v>1</v>
      </c>
      <c r="AY3112">
        <v>92230</v>
      </c>
      <c r="AZ3112">
        <v>0</v>
      </c>
    </row>
    <row r="3113" spans="1:52">
      <c r="A3113">
        <v>68</v>
      </c>
      <c r="B3113">
        <v>29</v>
      </c>
      <c r="C3113">
        <v>44.56</v>
      </c>
      <c r="D3113" t="s">
        <v>52</v>
      </c>
      <c r="E3113" t="s">
        <v>52</v>
      </c>
      <c r="F3113">
        <v>60</v>
      </c>
      <c r="G3113" t="s">
        <v>1161</v>
      </c>
      <c r="H3113">
        <v>5896</v>
      </c>
      <c r="I3113" t="s">
        <v>54</v>
      </c>
      <c r="J3113" t="s">
        <v>55</v>
      </c>
      <c r="K3113" t="s">
        <v>5718</v>
      </c>
      <c r="L3113" t="s">
        <v>57</v>
      </c>
      <c r="M3113">
        <v>0</v>
      </c>
      <c r="N3113">
        <v>1</v>
      </c>
      <c r="O3113" t="s">
        <v>68</v>
      </c>
      <c r="P3113">
        <v>1</v>
      </c>
      <c r="Q3113" t="s">
        <v>59</v>
      </c>
      <c r="R3113" t="s">
        <v>1163</v>
      </c>
      <c r="S3113">
        <v>38.107441000000001</v>
      </c>
      <c r="T3113">
        <v>-120.230625</v>
      </c>
      <c r="U3113">
        <v>0</v>
      </c>
      <c r="V3113">
        <v>116.1</v>
      </c>
      <c r="W3113">
        <v>1</v>
      </c>
      <c r="X3113">
        <v>0</v>
      </c>
      <c r="Y3113">
        <v>0</v>
      </c>
      <c r="Z3113" t="s">
        <v>61</v>
      </c>
      <c r="AA3113">
        <v>1</v>
      </c>
      <c r="AB3113">
        <v>1</v>
      </c>
      <c r="AC3113">
        <v>1</v>
      </c>
      <c r="AD3113">
        <v>0</v>
      </c>
      <c r="AE3113" t="s">
        <v>79</v>
      </c>
      <c r="AF3113">
        <v>1</v>
      </c>
      <c r="AG3113">
        <v>4848</v>
      </c>
      <c r="AH3113">
        <v>1</v>
      </c>
      <c r="AI3113" t="s">
        <v>63</v>
      </c>
      <c r="AJ3113">
        <v>0</v>
      </c>
      <c r="AK3113">
        <v>3</v>
      </c>
      <c r="AL3113">
        <v>1</v>
      </c>
      <c r="AM3113" t="s">
        <v>64</v>
      </c>
      <c r="AN3113">
        <v>1</v>
      </c>
      <c r="AO3113">
        <v>0</v>
      </c>
      <c r="AP3113">
        <v>1</v>
      </c>
      <c r="AQ3113">
        <v>67</v>
      </c>
      <c r="AR3113">
        <v>7839.85</v>
      </c>
      <c r="AS3113">
        <v>40</v>
      </c>
      <c r="AT3113">
        <v>2985.52</v>
      </c>
      <c r="AU3113">
        <v>0</v>
      </c>
      <c r="AV3113">
        <v>10865.37</v>
      </c>
      <c r="AW3113">
        <v>0</v>
      </c>
      <c r="AX3113">
        <v>0</v>
      </c>
      <c r="AY3113">
        <v>95383</v>
      </c>
      <c r="AZ3113">
        <v>0</v>
      </c>
    </row>
    <row r="3114" spans="1:52">
      <c r="A3114">
        <v>45</v>
      </c>
      <c r="B3114">
        <v>27</v>
      </c>
      <c r="C3114">
        <v>0</v>
      </c>
      <c r="D3114" t="s">
        <v>52</v>
      </c>
      <c r="E3114" t="s">
        <v>52</v>
      </c>
      <c r="F3114">
        <v>40</v>
      </c>
      <c r="G3114" t="s">
        <v>2119</v>
      </c>
      <c r="H3114">
        <v>2136</v>
      </c>
      <c r="I3114" t="s">
        <v>54</v>
      </c>
      <c r="J3114" t="s">
        <v>55</v>
      </c>
      <c r="K3114" t="s">
        <v>5719</v>
      </c>
      <c r="L3114" t="s">
        <v>57</v>
      </c>
      <c r="M3114">
        <v>0</v>
      </c>
      <c r="N3114">
        <v>1</v>
      </c>
      <c r="O3114" t="s">
        <v>68</v>
      </c>
      <c r="P3114">
        <v>1</v>
      </c>
      <c r="Q3114" t="s">
        <v>77</v>
      </c>
      <c r="R3114" t="s">
        <v>2121</v>
      </c>
      <c r="S3114">
        <v>33.817473</v>
      </c>
      <c r="T3114">
        <v>-117.810462</v>
      </c>
      <c r="U3114">
        <v>0</v>
      </c>
      <c r="V3114">
        <v>54.85</v>
      </c>
      <c r="W3114">
        <v>0</v>
      </c>
      <c r="X3114">
        <v>0</v>
      </c>
      <c r="Y3114">
        <v>0</v>
      </c>
      <c r="Z3114" t="s">
        <v>61</v>
      </c>
      <c r="AA3114">
        <v>1</v>
      </c>
      <c r="AB3114">
        <v>1</v>
      </c>
      <c r="AC3114">
        <v>0</v>
      </c>
      <c r="AD3114">
        <v>0</v>
      </c>
      <c r="AE3114" t="s">
        <v>79</v>
      </c>
      <c r="AF3114">
        <v>0</v>
      </c>
      <c r="AG3114">
        <v>5935</v>
      </c>
      <c r="AH3114">
        <v>1</v>
      </c>
      <c r="AI3114" t="s">
        <v>63</v>
      </c>
      <c r="AJ3114">
        <v>0</v>
      </c>
      <c r="AK3114">
        <v>4</v>
      </c>
      <c r="AL3114">
        <v>0</v>
      </c>
      <c r="AM3114" t="s">
        <v>64</v>
      </c>
      <c r="AN3114">
        <v>0</v>
      </c>
      <c r="AO3114">
        <v>0</v>
      </c>
      <c r="AP3114">
        <v>1</v>
      </c>
      <c r="AQ3114">
        <v>16</v>
      </c>
      <c r="AR3114">
        <v>916.15</v>
      </c>
      <c r="AS3114">
        <v>0</v>
      </c>
      <c r="AT3114">
        <v>0</v>
      </c>
      <c r="AU3114">
        <v>0</v>
      </c>
      <c r="AV3114">
        <v>916.15</v>
      </c>
      <c r="AW3114">
        <v>0</v>
      </c>
      <c r="AX3114">
        <v>1</v>
      </c>
      <c r="AY3114">
        <v>92861</v>
      </c>
      <c r="AZ3114">
        <v>0</v>
      </c>
    </row>
    <row r="3115" spans="1:52">
      <c r="A3115">
        <v>33</v>
      </c>
      <c r="B3115">
        <v>23</v>
      </c>
      <c r="C3115">
        <v>18</v>
      </c>
      <c r="D3115" t="s">
        <v>52</v>
      </c>
      <c r="E3115" t="s">
        <v>52</v>
      </c>
      <c r="F3115">
        <v>57</v>
      </c>
      <c r="G3115" t="s">
        <v>470</v>
      </c>
      <c r="H3115">
        <v>2742</v>
      </c>
      <c r="I3115" t="s">
        <v>66</v>
      </c>
      <c r="J3115" t="s">
        <v>55</v>
      </c>
      <c r="K3115" t="s">
        <v>5720</v>
      </c>
      <c r="L3115" t="s">
        <v>108</v>
      </c>
      <c r="M3115">
        <v>0</v>
      </c>
      <c r="N3115">
        <v>0</v>
      </c>
      <c r="O3115" t="s">
        <v>58</v>
      </c>
      <c r="P3115">
        <v>1</v>
      </c>
      <c r="Q3115" t="s">
        <v>59</v>
      </c>
      <c r="R3115" t="s">
        <v>5721</v>
      </c>
      <c r="S3115">
        <v>34.213048999999998</v>
      </c>
      <c r="T3115">
        <v>-118.317651</v>
      </c>
      <c r="U3115">
        <v>0</v>
      </c>
      <c r="V3115">
        <v>79.150000000000006</v>
      </c>
      <c r="W3115">
        <v>1</v>
      </c>
      <c r="X3115">
        <v>0</v>
      </c>
      <c r="Y3115">
        <v>0</v>
      </c>
      <c r="Z3115" t="s">
        <v>93</v>
      </c>
      <c r="AA3115">
        <v>1</v>
      </c>
      <c r="AB3115">
        <v>0</v>
      </c>
      <c r="AC3115">
        <v>1</v>
      </c>
      <c r="AD3115">
        <v>0</v>
      </c>
      <c r="AE3115" t="s">
        <v>79</v>
      </c>
      <c r="AF3115">
        <v>1</v>
      </c>
      <c r="AG3115">
        <v>25882</v>
      </c>
      <c r="AH3115">
        <v>0</v>
      </c>
      <c r="AI3115" t="s">
        <v>63</v>
      </c>
      <c r="AJ3115">
        <v>0</v>
      </c>
      <c r="AK3115">
        <v>4</v>
      </c>
      <c r="AL3115">
        <v>0</v>
      </c>
      <c r="AM3115" t="s">
        <v>64</v>
      </c>
      <c r="AN3115">
        <v>0</v>
      </c>
      <c r="AO3115">
        <v>0</v>
      </c>
      <c r="AP3115">
        <v>0</v>
      </c>
      <c r="AQ3115">
        <v>1</v>
      </c>
      <c r="AR3115">
        <v>79.150000000000006</v>
      </c>
      <c r="AS3115">
        <v>60</v>
      </c>
      <c r="AT3115">
        <v>18</v>
      </c>
      <c r="AU3115">
        <v>0</v>
      </c>
      <c r="AV3115">
        <v>157.15</v>
      </c>
      <c r="AW3115">
        <v>0</v>
      </c>
      <c r="AX3115">
        <v>0</v>
      </c>
      <c r="AY3115">
        <v>91504</v>
      </c>
      <c r="AZ3115">
        <v>0</v>
      </c>
    </row>
    <row r="3116" spans="1:52">
      <c r="A3116">
        <v>42</v>
      </c>
      <c r="B3116">
        <v>0</v>
      </c>
      <c r="C3116">
        <v>27.65</v>
      </c>
      <c r="D3116" t="s">
        <v>52</v>
      </c>
      <c r="E3116" t="s">
        <v>52</v>
      </c>
      <c r="F3116">
        <v>58</v>
      </c>
      <c r="G3116" t="s">
        <v>1895</v>
      </c>
      <c r="H3116">
        <v>3879</v>
      </c>
      <c r="I3116" t="s">
        <v>54</v>
      </c>
      <c r="J3116" t="s">
        <v>55</v>
      </c>
      <c r="K3116" t="s">
        <v>5722</v>
      </c>
      <c r="L3116" t="s">
        <v>57</v>
      </c>
      <c r="M3116">
        <v>1</v>
      </c>
      <c r="N3116">
        <v>0</v>
      </c>
      <c r="O3116" t="s">
        <v>58</v>
      </c>
      <c r="P3116">
        <v>0</v>
      </c>
      <c r="Q3116" t="s">
        <v>72</v>
      </c>
      <c r="R3116" t="s">
        <v>1897</v>
      </c>
      <c r="S3116">
        <v>37.553469</v>
      </c>
      <c r="T3116">
        <v>-120.952825</v>
      </c>
      <c r="U3116">
        <v>1</v>
      </c>
      <c r="V3116">
        <v>20.25</v>
      </c>
      <c r="W3116">
        <v>0</v>
      </c>
      <c r="X3116">
        <v>1</v>
      </c>
      <c r="Y3116">
        <v>7</v>
      </c>
      <c r="Z3116" t="s">
        <v>61</v>
      </c>
      <c r="AA3116">
        <v>0</v>
      </c>
      <c r="AB3116">
        <v>0</v>
      </c>
      <c r="AC3116">
        <v>0</v>
      </c>
      <c r="AD3116">
        <v>1</v>
      </c>
      <c r="AE3116" t="s">
        <v>62</v>
      </c>
      <c r="AF3116">
        <v>1</v>
      </c>
      <c r="AG3116">
        <v>32881</v>
      </c>
      <c r="AH3116">
        <v>0</v>
      </c>
      <c r="AI3116" t="s">
        <v>63</v>
      </c>
      <c r="AJ3116">
        <v>1</v>
      </c>
      <c r="AK3116">
        <v>3</v>
      </c>
      <c r="AL3116">
        <v>0</v>
      </c>
      <c r="AM3116" t="s">
        <v>64</v>
      </c>
      <c r="AN3116">
        <v>0</v>
      </c>
      <c r="AO3116">
        <v>0</v>
      </c>
      <c r="AP3116">
        <v>0</v>
      </c>
      <c r="AQ3116">
        <v>46</v>
      </c>
      <c r="AR3116">
        <v>890.35</v>
      </c>
      <c r="AS3116">
        <v>0</v>
      </c>
      <c r="AT3116">
        <v>1271.9000000000001</v>
      </c>
      <c r="AU3116">
        <v>0</v>
      </c>
      <c r="AV3116">
        <v>2162.25</v>
      </c>
      <c r="AW3116">
        <v>0</v>
      </c>
      <c r="AX3116">
        <v>0</v>
      </c>
      <c r="AY3116">
        <v>95307</v>
      </c>
      <c r="AZ3116">
        <v>0</v>
      </c>
    </row>
    <row r="3117" spans="1:52">
      <c r="A3117">
        <v>53</v>
      </c>
      <c r="B3117">
        <v>0</v>
      </c>
      <c r="C3117">
        <v>38.51</v>
      </c>
      <c r="D3117" t="s">
        <v>52</v>
      </c>
      <c r="E3117" t="s">
        <v>52</v>
      </c>
      <c r="F3117">
        <v>24</v>
      </c>
      <c r="G3117" t="s">
        <v>5723</v>
      </c>
      <c r="H3117">
        <v>5046</v>
      </c>
      <c r="I3117" t="s">
        <v>54</v>
      </c>
      <c r="J3117" t="s">
        <v>55</v>
      </c>
      <c r="K3117" t="s">
        <v>5724</v>
      </c>
      <c r="L3117" t="s">
        <v>57</v>
      </c>
      <c r="M3117">
        <v>1</v>
      </c>
      <c r="N3117">
        <v>0</v>
      </c>
      <c r="O3117" t="s">
        <v>58</v>
      </c>
      <c r="P3117">
        <v>0</v>
      </c>
      <c r="Q3117" t="s">
        <v>72</v>
      </c>
      <c r="R3117" t="s">
        <v>5725</v>
      </c>
      <c r="S3117">
        <v>34.647959</v>
      </c>
      <c r="T3117">
        <v>-117.29695700000001</v>
      </c>
      <c r="U3117">
        <v>1</v>
      </c>
      <c r="V3117">
        <v>21</v>
      </c>
      <c r="W3117">
        <v>0</v>
      </c>
      <c r="X3117">
        <v>3</v>
      </c>
      <c r="Y3117">
        <v>8</v>
      </c>
      <c r="Z3117" t="s">
        <v>87</v>
      </c>
      <c r="AA3117">
        <v>0</v>
      </c>
      <c r="AB3117">
        <v>0</v>
      </c>
      <c r="AC3117">
        <v>0</v>
      </c>
      <c r="AD3117">
        <v>1</v>
      </c>
      <c r="AE3117" t="s">
        <v>79</v>
      </c>
      <c r="AF3117">
        <v>1</v>
      </c>
      <c r="AG3117">
        <v>909</v>
      </c>
      <c r="AH3117">
        <v>0</v>
      </c>
      <c r="AI3117" t="s">
        <v>63</v>
      </c>
      <c r="AJ3117">
        <v>1</v>
      </c>
      <c r="AK3117">
        <v>3</v>
      </c>
      <c r="AL3117">
        <v>0</v>
      </c>
      <c r="AM3117" t="s">
        <v>64</v>
      </c>
      <c r="AN3117">
        <v>0</v>
      </c>
      <c r="AO3117">
        <v>0</v>
      </c>
      <c r="AP3117">
        <v>0</v>
      </c>
      <c r="AQ3117">
        <v>55</v>
      </c>
      <c r="AR3117">
        <v>1210.3</v>
      </c>
      <c r="AS3117">
        <v>0</v>
      </c>
      <c r="AT3117">
        <v>2118.0500000000002</v>
      </c>
      <c r="AU3117">
        <v>0</v>
      </c>
      <c r="AV3117">
        <v>3328.35</v>
      </c>
      <c r="AW3117">
        <v>0</v>
      </c>
      <c r="AX3117">
        <v>0</v>
      </c>
      <c r="AY3117">
        <v>92368</v>
      </c>
      <c r="AZ3117">
        <v>0</v>
      </c>
    </row>
    <row r="3118" spans="1:52">
      <c r="A3118">
        <v>67</v>
      </c>
      <c r="B3118">
        <v>4</v>
      </c>
      <c r="C3118">
        <v>0</v>
      </c>
      <c r="D3118" t="s">
        <v>175</v>
      </c>
      <c r="E3118" t="s">
        <v>1468</v>
      </c>
      <c r="F3118">
        <v>92</v>
      </c>
      <c r="G3118" t="s">
        <v>82</v>
      </c>
      <c r="H3118">
        <v>3244</v>
      </c>
      <c r="I3118" t="s">
        <v>66</v>
      </c>
      <c r="J3118" t="s">
        <v>55</v>
      </c>
      <c r="K3118" t="s">
        <v>5726</v>
      </c>
      <c r="L3118" t="s">
        <v>84</v>
      </c>
      <c r="M3118">
        <v>0</v>
      </c>
      <c r="N3118">
        <v>0</v>
      </c>
      <c r="O3118" t="s">
        <v>58</v>
      </c>
      <c r="P3118">
        <v>1</v>
      </c>
      <c r="Q3118" t="s">
        <v>77</v>
      </c>
      <c r="R3118" t="s">
        <v>925</v>
      </c>
      <c r="S3118">
        <v>37.346670000000003</v>
      </c>
      <c r="T3118">
        <v>-121.91001900000001</v>
      </c>
      <c r="U3118">
        <v>0</v>
      </c>
      <c r="V3118">
        <v>34.700000000000003</v>
      </c>
      <c r="W3118">
        <v>0</v>
      </c>
      <c r="X3118">
        <v>0</v>
      </c>
      <c r="Y3118">
        <v>0</v>
      </c>
      <c r="Z3118" t="s">
        <v>209</v>
      </c>
      <c r="AA3118">
        <v>0</v>
      </c>
      <c r="AB3118">
        <v>0</v>
      </c>
      <c r="AC3118">
        <v>1</v>
      </c>
      <c r="AD3118">
        <v>0</v>
      </c>
      <c r="AE3118" t="s">
        <v>62</v>
      </c>
      <c r="AF3118">
        <v>0</v>
      </c>
      <c r="AG3118">
        <v>18197</v>
      </c>
      <c r="AH3118">
        <v>0</v>
      </c>
      <c r="AI3118" t="s">
        <v>63</v>
      </c>
      <c r="AJ3118">
        <v>0</v>
      </c>
      <c r="AK3118">
        <v>1</v>
      </c>
      <c r="AL3118">
        <v>1</v>
      </c>
      <c r="AM3118" t="s">
        <v>64</v>
      </c>
      <c r="AN3118">
        <v>1</v>
      </c>
      <c r="AO3118">
        <v>0</v>
      </c>
      <c r="AP3118">
        <v>0</v>
      </c>
      <c r="AQ3118">
        <v>10</v>
      </c>
      <c r="AR3118">
        <v>329.8</v>
      </c>
      <c r="AS3118">
        <v>0</v>
      </c>
      <c r="AT3118">
        <v>0</v>
      </c>
      <c r="AU3118">
        <v>0</v>
      </c>
      <c r="AV3118">
        <v>329.8</v>
      </c>
      <c r="AW3118">
        <v>0</v>
      </c>
      <c r="AX3118">
        <v>1</v>
      </c>
      <c r="AY3118">
        <v>95110</v>
      </c>
      <c r="AZ3118">
        <v>1</v>
      </c>
    </row>
    <row r="3119" spans="1:52">
      <c r="A3119">
        <v>52</v>
      </c>
      <c r="B3119">
        <v>0</v>
      </c>
      <c r="C3119">
        <v>1.44</v>
      </c>
      <c r="D3119" t="s">
        <v>52</v>
      </c>
      <c r="E3119" t="s">
        <v>52</v>
      </c>
      <c r="F3119">
        <v>35</v>
      </c>
      <c r="G3119" t="s">
        <v>1369</v>
      </c>
      <c r="H3119">
        <v>3260</v>
      </c>
      <c r="I3119" t="s">
        <v>54</v>
      </c>
      <c r="J3119" t="s">
        <v>55</v>
      </c>
      <c r="K3119" t="s">
        <v>5727</v>
      </c>
      <c r="L3119" t="s">
        <v>57</v>
      </c>
      <c r="M3119">
        <v>1</v>
      </c>
      <c r="N3119">
        <v>0</v>
      </c>
      <c r="O3119" t="s">
        <v>58</v>
      </c>
      <c r="P3119">
        <v>0</v>
      </c>
      <c r="Q3119" t="s">
        <v>72</v>
      </c>
      <c r="R3119" t="s">
        <v>1371</v>
      </c>
      <c r="S3119">
        <v>36.863303000000002</v>
      </c>
      <c r="T3119">
        <v>-121.781632</v>
      </c>
      <c r="U3119">
        <v>1</v>
      </c>
      <c r="V3119">
        <v>20.05</v>
      </c>
      <c r="W3119">
        <v>0</v>
      </c>
      <c r="X3119">
        <v>1</v>
      </c>
      <c r="Y3119">
        <v>1</v>
      </c>
      <c r="Z3119" t="s">
        <v>61</v>
      </c>
      <c r="AA3119">
        <v>0</v>
      </c>
      <c r="AB3119">
        <v>0</v>
      </c>
      <c r="AC3119">
        <v>0</v>
      </c>
      <c r="AD3119">
        <v>1</v>
      </c>
      <c r="AE3119" t="s">
        <v>79</v>
      </c>
      <c r="AF3119">
        <v>1</v>
      </c>
      <c r="AG3119">
        <v>899</v>
      </c>
      <c r="AH3119">
        <v>0</v>
      </c>
      <c r="AI3119" t="s">
        <v>63</v>
      </c>
      <c r="AJ3119">
        <v>1</v>
      </c>
      <c r="AK3119">
        <v>5</v>
      </c>
      <c r="AL3119">
        <v>0</v>
      </c>
      <c r="AM3119" t="s">
        <v>64</v>
      </c>
      <c r="AN3119">
        <v>0</v>
      </c>
      <c r="AO3119">
        <v>0</v>
      </c>
      <c r="AP3119">
        <v>0</v>
      </c>
      <c r="AQ3119">
        <v>47</v>
      </c>
      <c r="AR3119">
        <v>1016.7</v>
      </c>
      <c r="AS3119">
        <v>0</v>
      </c>
      <c r="AT3119">
        <v>67.680000000000007</v>
      </c>
      <c r="AU3119">
        <v>0</v>
      </c>
      <c r="AV3119">
        <v>1084.3800000000001</v>
      </c>
      <c r="AW3119">
        <v>0</v>
      </c>
      <c r="AX3119">
        <v>0</v>
      </c>
      <c r="AY3119">
        <v>95039</v>
      </c>
      <c r="AZ3119">
        <v>0</v>
      </c>
    </row>
    <row r="3120" spans="1:52">
      <c r="A3120">
        <v>54</v>
      </c>
      <c r="B3120">
        <v>23</v>
      </c>
      <c r="C3120">
        <v>5.01</v>
      </c>
      <c r="D3120" t="s">
        <v>52</v>
      </c>
      <c r="E3120" t="s">
        <v>52</v>
      </c>
      <c r="F3120">
        <v>49</v>
      </c>
      <c r="G3120" t="s">
        <v>482</v>
      </c>
      <c r="H3120">
        <v>4777</v>
      </c>
      <c r="I3120" t="s">
        <v>54</v>
      </c>
      <c r="J3120" t="s">
        <v>55</v>
      </c>
      <c r="K3120" t="s">
        <v>5728</v>
      </c>
      <c r="L3120" t="s">
        <v>57</v>
      </c>
      <c r="M3120">
        <v>1</v>
      </c>
      <c r="N3120">
        <v>1</v>
      </c>
      <c r="O3120" t="s">
        <v>68</v>
      </c>
      <c r="P3120">
        <v>1</v>
      </c>
      <c r="Q3120" t="s">
        <v>59</v>
      </c>
      <c r="R3120" t="s">
        <v>1352</v>
      </c>
      <c r="S3120">
        <v>34.067931999999999</v>
      </c>
      <c r="T3120">
        <v>-117.785168</v>
      </c>
      <c r="U3120">
        <v>1</v>
      </c>
      <c r="V3120">
        <v>94.35</v>
      </c>
      <c r="W3120">
        <v>1</v>
      </c>
      <c r="X3120">
        <v>2</v>
      </c>
      <c r="Y3120">
        <v>2</v>
      </c>
      <c r="Z3120" t="s">
        <v>87</v>
      </c>
      <c r="AA3120">
        <v>0</v>
      </c>
      <c r="AB3120">
        <v>0</v>
      </c>
      <c r="AC3120">
        <v>0</v>
      </c>
      <c r="AD3120">
        <v>1</v>
      </c>
      <c r="AE3120" t="s">
        <v>62</v>
      </c>
      <c r="AF3120">
        <v>1</v>
      </c>
      <c r="AG3120">
        <v>36057</v>
      </c>
      <c r="AH3120">
        <v>1</v>
      </c>
      <c r="AI3120" t="s">
        <v>63</v>
      </c>
      <c r="AJ3120">
        <v>1</v>
      </c>
      <c r="AK3120">
        <v>4</v>
      </c>
      <c r="AL3120">
        <v>0</v>
      </c>
      <c r="AM3120" t="s">
        <v>64</v>
      </c>
      <c r="AN3120">
        <v>1</v>
      </c>
      <c r="AO3120">
        <v>1</v>
      </c>
      <c r="AP3120">
        <v>0</v>
      </c>
      <c r="AQ3120">
        <v>58</v>
      </c>
      <c r="AR3120">
        <v>5563.65</v>
      </c>
      <c r="AS3120">
        <v>0</v>
      </c>
      <c r="AT3120">
        <v>290.58</v>
      </c>
      <c r="AU3120">
        <v>0</v>
      </c>
      <c r="AV3120">
        <v>5854.23</v>
      </c>
      <c r="AW3120">
        <v>0</v>
      </c>
      <c r="AX3120">
        <v>1</v>
      </c>
      <c r="AY3120">
        <v>91768</v>
      </c>
      <c r="AZ3120">
        <v>0</v>
      </c>
    </row>
    <row r="3121" spans="1:52">
      <c r="A3121">
        <v>48</v>
      </c>
      <c r="B3121">
        <v>13</v>
      </c>
      <c r="C3121">
        <v>25.69</v>
      </c>
      <c r="D3121" t="s">
        <v>52</v>
      </c>
      <c r="E3121" t="s">
        <v>52</v>
      </c>
      <c r="F3121">
        <v>33</v>
      </c>
      <c r="G3121" t="s">
        <v>376</v>
      </c>
      <c r="H3121">
        <v>3286</v>
      </c>
      <c r="I3121" t="s">
        <v>66</v>
      </c>
      <c r="J3121" t="s">
        <v>55</v>
      </c>
      <c r="K3121" t="s">
        <v>5729</v>
      </c>
      <c r="L3121" t="s">
        <v>57</v>
      </c>
      <c r="M3121">
        <v>0</v>
      </c>
      <c r="N3121">
        <v>0</v>
      </c>
      <c r="O3121" t="s">
        <v>68</v>
      </c>
      <c r="P3121">
        <v>1</v>
      </c>
      <c r="Q3121" t="s">
        <v>59</v>
      </c>
      <c r="R3121" t="s">
        <v>4235</v>
      </c>
      <c r="S3121">
        <v>33.920907</v>
      </c>
      <c r="T3121">
        <v>-117.48942599999999</v>
      </c>
      <c r="U3121">
        <v>0</v>
      </c>
      <c r="V3121">
        <v>100.3</v>
      </c>
      <c r="W3121">
        <v>1</v>
      </c>
      <c r="X3121">
        <v>0</v>
      </c>
      <c r="Y3121">
        <v>0</v>
      </c>
      <c r="Z3121" t="s">
        <v>61</v>
      </c>
      <c r="AA3121">
        <v>0</v>
      </c>
      <c r="AB3121">
        <v>0</v>
      </c>
      <c r="AC3121">
        <v>1</v>
      </c>
      <c r="AD3121">
        <v>0</v>
      </c>
      <c r="AE3121" t="s">
        <v>62</v>
      </c>
      <c r="AF3121">
        <v>1</v>
      </c>
      <c r="AG3121">
        <v>38446</v>
      </c>
      <c r="AH3121">
        <v>1</v>
      </c>
      <c r="AI3121" t="s">
        <v>63</v>
      </c>
      <c r="AJ3121">
        <v>0</v>
      </c>
      <c r="AK3121">
        <v>5</v>
      </c>
      <c r="AL3121">
        <v>0</v>
      </c>
      <c r="AM3121" t="s">
        <v>64</v>
      </c>
      <c r="AN3121">
        <v>1</v>
      </c>
      <c r="AO3121">
        <v>1</v>
      </c>
      <c r="AP3121">
        <v>1</v>
      </c>
      <c r="AQ3121">
        <v>42</v>
      </c>
      <c r="AR3121">
        <v>4222.95</v>
      </c>
      <c r="AS3121">
        <v>0</v>
      </c>
      <c r="AT3121">
        <v>1078.98</v>
      </c>
      <c r="AU3121">
        <v>0</v>
      </c>
      <c r="AV3121">
        <v>5301.93</v>
      </c>
      <c r="AW3121">
        <v>0</v>
      </c>
      <c r="AX3121">
        <v>1</v>
      </c>
      <c r="AY3121">
        <v>92505</v>
      </c>
      <c r="AZ3121">
        <v>0</v>
      </c>
    </row>
    <row r="3122" spans="1:52">
      <c r="A3122">
        <v>57</v>
      </c>
      <c r="B3122">
        <v>11</v>
      </c>
      <c r="C3122">
        <v>15.92</v>
      </c>
      <c r="D3122" t="s">
        <v>80</v>
      </c>
      <c r="E3122" t="s">
        <v>601</v>
      </c>
      <c r="F3122">
        <v>88</v>
      </c>
      <c r="G3122" t="s">
        <v>995</v>
      </c>
      <c r="H3122">
        <v>5963</v>
      </c>
      <c r="I3122" t="s">
        <v>66</v>
      </c>
      <c r="J3122" t="s">
        <v>55</v>
      </c>
      <c r="K3122" t="s">
        <v>5730</v>
      </c>
      <c r="L3122" t="s">
        <v>84</v>
      </c>
      <c r="M3122">
        <v>0</v>
      </c>
      <c r="N3122">
        <v>0</v>
      </c>
      <c r="O3122" t="s">
        <v>58</v>
      </c>
      <c r="P3122">
        <v>1</v>
      </c>
      <c r="Q3122" t="s">
        <v>59</v>
      </c>
      <c r="R3122" t="s">
        <v>5518</v>
      </c>
      <c r="S3122">
        <v>33.885810999999997</v>
      </c>
      <c r="T3122">
        <v>-118.206459</v>
      </c>
      <c r="U3122">
        <v>0</v>
      </c>
      <c r="V3122">
        <v>70.3</v>
      </c>
      <c r="W3122">
        <v>0</v>
      </c>
      <c r="X3122">
        <v>0</v>
      </c>
      <c r="Y3122">
        <v>0</v>
      </c>
      <c r="Z3122" t="s">
        <v>93</v>
      </c>
      <c r="AA3122">
        <v>0</v>
      </c>
      <c r="AB3122">
        <v>0</v>
      </c>
      <c r="AC3122">
        <v>1</v>
      </c>
      <c r="AD3122">
        <v>0</v>
      </c>
      <c r="AE3122" t="s">
        <v>62</v>
      </c>
      <c r="AF3122">
        <v>1</v>
      </c>
      <c r="AG3122">
        <v>51387</v>
      </c>
      <c r="AH3122">
        <v>0</v>
      </c>
      <c r="AI3122" t="s">
        <v>63</v>
      </c>
      <c r="AJ3122">
        <v>0</v>
      </c>
      <c r="AK3122">
        <v>1</v>
      </c>
      <c r="AL3122">
        <v>0</v>
      </c>
      <c r="AM3122" t="s">
        <v>64</v>
      </c>
      <c r="AN3122">
        <v>0</v>
      </c>
      <c r="AO3122">
        <v>0</v>
      </c>
      <c r="AP3122">
        <v>0</v>
      </c>
      <c r="AQ3122">
        <v>1</v>
      </c>
      <c r="AR3122">
        <v>70.3</v>
      </c>
      <c r="AS3122">
        <v>0</v>
      </c>
      <c r="AT3122">
        <v>15.92</v>
      </c>
      <c r="AU3122">
        <v>0</v>
      </c>
      <c r="AV3122">
        <v>86.22</v>
      </c>
      <c r="AW3122">
        <v>0</v>
      </c>
      <c r="AX3122">
        <v>1</v>
      </c>
      <c r="AY3122">
        <v>90221</v>
      </c>
      <c r="AZ3122">
        <v>1</v>
      </c>
    </row>
    <row r="3123" spans="1:52">
      <c r="A3123">
        <v>73</v>
      </c>
      <c r="B3123">
        <v>26</v>
      </c>
      <c r="C3123">
        <v>17.43</v>
      </c>
      <c r="D3123" t="s">
        <v>88</v>
      </c>
      <c r="E3123" t="s">
        <v>89</v>
      </c>
      <c r="F3123">
        <v>91</v>
      </c>
      <c r="G3123" t="s">
        <v>3560</v>
      </c>
      <c r="H3123">
        <v>2505</v>
      </c>
      <c r="I3123" t="s">
        <v>66</v>
      </c>
      <c r="J3123" t="s">
        <v>55</v>
      </c>
      <c r="K3123" t="s">
        <v>5731</v>
      </c>
      <c r="L3123" t="s">
        <v>84</v>
      </c>
      <c r="M3123">
        <v>0</v>
      </c>
      <c r="N3123">
        <v>1</v>
      </c>
      <c r="O3123" t="s">
        <v>68</v>
      </c>
      <c r="P3123">
        <v>1</v>
      </c>
      <c r="Q3123" t="s">
        <v>59</v>
      </c>
      <c r="R3123" t="s">
        <v>3562</v>
      </c>
      <c r="S3123">
        <v>32.830852</v>
      </c>
      <c r="T3123">
        <v>-116.44460100000001</v>
      </c>
      <c r="U3123">
        <v>1</v>
      </c>
      <c r="V3123">
        <v>103</v>
      </c>
      <c r="W3123">
        <v>1</v>
      </c>
      <c r="X3123">
        <v>0</v>
      </c>
      <c r="Y3123">
        <v>1</v>
      </c>
      <c r="Z3123" t="s">
        <v>87</v>
      </c>
      <c r="AA3123">
        <v>1</v>
      </c>
      <c r="AB3123">
        <v>0</v>
      </c>
      <c r="AC3123">
        <v>1</v>
      </c>
      <c r="AD3123">
        <v>1</v>
      </c>
      <c r="AE3123" t="s">
        <v>62</v>
      </c>
      <c r="AF3123">
        <v>1</v>
      </c>
      <c r="AG3123">
        <v>81</v>
      </c>
      <c r="AH3123">
        <v>0</v>
      </c>
      <c r="AI3123" t="s">
        <v>63</v>
      </c>
      <c r="AJ3123">
        <v>1</v>
      </c>
      <c r="AK3123">
        <v>1</v>
      </c>
      <c r="AL3123">
        <v>1</v>
      </c>
      <c r="AM3123" t="s">
        <v>64</v>
      </c>
      <c r="AN3123">
        <v>1</v>
      </c>
      <c r="AO3123">
        <v>0</v>
      </c>
      <c r="AP3123">
        <v>1</v>
      </c>
      <c r="AQ3123">
        <v>43</v>
      </c>
      <c r="AR3123">
        <v>4414.3</v>
      </c>
      <c r="AS3123">
        <v>0</v>
      </c>
      <c r="AT3123">
        <v>749.49</v>
      </c>
      <c r="AU3123">
        <v>0</v>
      </c>
      <c r="AV3123">
        <v>5163.79</v>
      </c>
      <c r="AW3123">
        <v>0</v>
      </c>
      <c r="AX3123">
        <v>1</v>
      </c>
      <c r="AY3123">
        <v>91948</v>
      </c>
      <c r="AZ3123">
        <v>1</v>
      </c>
    </row>
    <row r="3124" spans="1:52">
      <c r="A3124">
        <v>35</v>
      </c>
      <c r="B3124">
        <v>5</v>
      </c>
      <c r="C3124">
        <v>0</v>
      </c>
      <c r="D3124" t="s">
        <v>52</v>
      </c>
      <c r="E3124" t="s">
        <v>52</v>
      </c>
      <c r="F3124">
        <v>35</v>
      </c>
      <c r="G3124" t="s">
        <v>605</v>
      </c>
      <c r="H3124">
        <v>4529</v>
      </c>
      <c r="I3124" t="s">
        <v>75</v>
      </c>
      <c r="J3124" t="s">
        <v>55</v>
      </c>
      <c r="K3124" t="s">
        <v>5732</v>
      </c>
      <c r="L3124" t="s">
        <v>57</v>
      </c>
      <c r="M3124">
        <v>0</v>
      </c>
      <c r="N3124">
        <v>1</v>
      </c>
      <c r="O3124" t="s">
        <v>68</v>
      </c>
      <c r="P3124">
        <v>1</v>
      </c>
      <c r="Q3124" t="s">
        <v>77</v>
      </c>
      <c r="R3124" t="s">
        <v>607</v>
      </c>
      <c r="S3124">
        <v>38.047745999999997</v>
      </c>
      <c r="T3124">
        <v>-121.03049900000001</v>
      </c>
      <c r="U3124">
        <v>0</v>
      </c>
      <c r="V3124">
        <v>50.05</v>
      </c>
      <c r="W3124">
        <v>0</v>
      </c>
      <c r="X3124">
        <v>0</v>
      </c>
      <c r="Y3124">
        <v>0</v>
      </c>
      <c r="Z3124" t="s">
        <v>61</v>
      </c>
      <c r="AA3124">
        <v>0</v>
      </c>
      <c r="AB3124">
        <v>0</v>
      </c>
      <c r="AC3124">
        <v>1</v>
      </c>
      <c r="AD3124">
        <v>0</v>
      </c>
      <c r="AE3124" t="s">
        <v>62</v>
      </c>
      <c r="AF3124">
        <v>0</v>
      </c>
      <c r="AG3124">
        <v>3148</v>
      </c>
      <c r="AH3124">
        <v>0</v>
      </c>
      <c r="AI3124" t="s">
        <v>63</v>
      </c>
      <c r="AJ3124">
        <v>0</v>
      </c>
      <c r="AK3124">
        <v>3</v>
      </c>
      <c r="AL3124">
        <v>0</v>
      </c>
      <c r="AM3124" t="s">
        <v>64</v>
      </c>
      <c r="AN3124">
        <v>1</v>
      </c>
      <c r="AO3124">
        <v>1</v>
      </c>
      <c r="AP3124">
        <v>1</v>
      </c>
      <c r="AQ3124">
        <v>31</v>
      </c>
      <c r="AR3124">
        <v>1523.4</v>
      </c>
      <c r="AS3124">
        <v>0</v>
      </c>
      <c r="AT3124">
        <v>0</v>
      </c>
      <c r="AU3124">
        <v>0</v>
      </c>
      <c r="AV3124">
        <v>1523.4</v>
      </c>
      <c r="AW3124">
        <v>0</v>
      </c>
      <c r="AX3124">
        <v>1</v>
      </c>
      <c r="AY3124">
        <v>95236</v>
      </c>
      <c r="AZ3124">
        <v>0</v>
      </c>
    </row>
    <row r="3125" spans="1:52">
      <c r="A3125">
        <v>78</v>
      </c>
      <c r="B3125">
        <v>22</v>
      </c>
      <c r="C3125">
        <v>5.71</v>
      </c>
      <c r="D3125" t="s">
        <v>138</v>
      </c>
      <c r="E3125" t="s">
        <v>200</v>
      </c>
      <c r="F3125">
        <v>91</v>
      </c>
      <c r="G3125" t="s">
        <v>1249</v>
      </c>
      <c r="H3125">
        <v>3684</v>
      </c>
      <c r="I3125" t="s">
        <v>66</v>
      </c>
      <c r="J3125" t="s">
        <v>55</v>
      </c>
      <c r="K3125" t="s">
        <v>5733</v>
      </c>
      <c r="L3125" t="s">
        <v>84</v>
      </c>
      <c r="M3125">
        <v>0</v>
      </c>
      <c r="N3125">
        <v>0</v>
      </c>
      <c r="O3125" t="s">
        <v>68</v>
      </c>
      <c r="P3125">
        <v>1</v>
      </c>
      <c r="Q3125" t="s">
        <v>59</v>
      </c>
      <c r="R3125" t="s">
        <v>1251</v>
      </c>
      <c r="S3125">
        <v>37.461250999999997</v>
      </c>
      <c r="T3125">
        <v>-122.23541400000001</v>
      </c>
      <c r="U3125">
        <v>0</v>
      </c>
      <c r="V3125">
        <v>71.3</v>
      </c>
      <c r="W3125">
        <v>0</v>
      </c>
      <c r="X3125">
        <v>0</v>
      </c>
      <c r="Y3125">
        <v>0</v>
      </c>
      <c r="Z3125" t="s">
        <v>209</v>
      </c>
      <c r="AA3125">
        <v>0</v>
      </c>
      <c r="AB3125">
        <v>0</v>
      </c>
      <c r="AC3125">
        <v>0</v>
      </c>
      <c r="AD3125">
        <v>0</v>
      </c>
      <c r="AE3125" t="s">
        <v>79</v>
      </c>
      <c r="AF3125">
        <v>1</v>
      </c>
      <c r="AG3125">
        <v>35737</v>
      </c>
      <c r="AH3125">
        <v>0</v>
      </c>
      <c r="AI3125" t="s">
        <v>63</v>
      </c>
      <c r="AJ3125">
        <v>0</v>
      </c>
      <c r="AK3125">
        <v>2</v>
      </c>
      <c r="AL3125">
        <v>1</v>
      </c>
      <c r="AM3125" t="s">
        <v>64</v>
      </c>
      <c r="AN3125">
        <v>0</v>
      </c>
      <c r="AO3125">
        <v>0</v>
      </c>
      <c r="AP3125">
        <v>0</v>
      </c>
      <c r="AQ3125">
        <v>20</v>
      </c>
      <c r="AR3125">
        <v>1389.2</v>
      </c>
      <c r="AS3125">
        <v>0</v>
      </c>
      <c r="AT3125">
        <v>114.2</v>
      </c>
      <c r="AU3125">
        <v>0</v>
      </c>
      <c r="AV3125">
        <v>1503.4</v>
      </c>
      <c r="AW3125">
        <v>0</v>
      </c>
      <c r="AX3125">
        <v>1</v>
      </c>
      <c r="AY3125">
        <v>94061</v>
      </c>
      <c r="AZ3125">
        <v>1</v>
      </c>
    </row>
    <row r="3126" spans="1:52">
      <c r="A3126">
        <v>23</v>
      </c>
      <c r="B3126">
        <v>59</v>
      </c>
      <c r="C3126">
        <v>42.31</v>
      </c>
      <c r="D3126" t="s">
        <v>52</v>
      </c>
      <c r="E3126" t="s">
        <v>52</v>
      </c>
      <c r="F3126">
        <v>78</v>
      </c>
      <c r="G3126" t="s">
        <v>1150</v>
      </c>
      <c r="H3126">
        <v>4436</v>
      </c>
      <c r="I3126" t="s">
        <v>54</v>
      </c>
      <c r="J3126" t="s">
        <v>55</v>
      </c>
      <c r="K3126" t="s">
        <v>5734</v>
      </c>
      <c r="L3126" t="s">
        <v>57</v>
      </c>
      <c r="M3126">
        <v>1</v>
      </c>
      <c r="N3126">
        <v>1</v>
      </c>
      <c r="O3126" t="s">
        <v>68</v>
      </c>
      <c r="P3126">
        <v>1</v>
      </c>
      <c r="Q3126" t="s">
        <v>77</v>
      </c>
      <c r="R3126" t="s">
        <v>1152</v>
      </c>
      <c r="S3126">
        <v>33.990645999999998</v>
      </c>
      <c r="T3126">
        <v>-117.663025</v>
      </c>
      <c r="U3126">
        <v>1</v>
      </c>
      <c r="V3126">
        <v>68.05</v>
      </c>
      <c r="W3126">
        <v>0</v>
      </c>
      <c r="X3126">
        <v>2</v>
      </c>
      <c r="Y3126">
        <v>2</v>
      </c>
      <c r="Z3126" t="s">
        <v>61</v>
      </c>
      <c r="AA3126">
        <v>1</v>
      </c>
      <c r="AB3126">
        <v>1</v>
      </c>
      <c r="AC3126">
        <v>1</v>
      </c>
      <c r="AD3126">
        <v>1</v>
      </c>
      <c r="AE3126" t="s">
        <v>62</v>
      </c>
      <c r="AF3126">
        <v>1</v>
      </c>
      <c r="AG3126">
        <v>75319</v>
      </c>
      <c r="AH3126">
        <v>1</v>
      </c>
      <c r="AI3126" t="s">
        <v>63</v>
      </c>
      <c r="AJ3126">
        <v>1</v>
      </c>
      <c r="AK3126">
        <v>4</v>
      </c>
      <c r="AL3126">
        <v>0</v>
      </c>
      <c r="AM3126" t="s">
        <v>64</v>
      </c>
      <c r="AN3126">
        <v>0</v>
      </c>
      <c r="AO3126">
        <v>0</v>
      </c>
      <c r="AP3126">
        <v>0</v>
      </c>
      <c r="AQ3126">
        <v>61</v>
      </c>
      <c r="AR3126">
        <v>4158.25</v>
      </c>
      <c r="AS3126">
        <v>0</v>
      </c>
      <c r="AT3126">
        <v>2580.91</v>
      </c>
      <c r="AU3126">
        <v>0</v>
      </c>
      <c r="AV3126">
        <v>6739.16</v>
      </c>
      <c r="AW3126">
        <v>1</v>
      </c>
      <c r="AX3126">
        <v>1</v>
      </c>
      <c r="AY3126">
        <v>91710</v>
      </c>
      <c r="AZ3126">
        <v>0</v>
      </c>
    </row>
    <row r="3127" spans="1:52">
      <c r="A3127">
        <v>24</v>
      </c>
      <c r="B3127">
        <v>52</v>
      </c>
      <c r="C3127">
        <v>36.92</v>
      </c>
      <c r="D3127" t="s">
        <v>52</v>
      </c>
      <c r="E3127" t="s">
        <v>52</v>
      </c>
      <c r="F3127">
        <v>57</v>
      </c>
      <c r="G3127" t="s">
        <v>113</v>
      </c>
      <c r="H3127">
        <v>4473</v>
      </c>
      <c r="I3127" t="s">
        <v>75</v>
      </c>
      <c r="J3127" t="s">
        <v>55</v>
      </c>
      <c r="K3127" t="s">
        <v>5735</v>
      </c>
      <c r="L3127" t="s">
        <v>57</v>
      </c>
      <c r="M3127">
        <v>1</v>
      </c>
      <c r="N3127">
        <v>0</v>
      </c>
      <c r="O3127" t="s">
        <v>58</v>
      </c>
      <c r="P3127">
        <v>1</v>
      </c>
      <c r="Q3127" t="s">
        <v>59</v>
      </c>
      <c r="R3127" t="s">
        <v>115</v>
      </c>
      <c r="S3127">
        <v>34.199787000000001</v>
      </c>
      <c r="T3127">
        <v>-118.68492999999999</v>
      </c>
      <c r="U3127">
        <v>1</v>
      </c>
      <c r="V3127">
        <v>89.35</v>
      </c>
      <c r="W3127">
        <v>1</v>
      </c>
      <c r="X3127">
        <v>3</v>
      </c>
      <c r="Y3127">
        <v>1</v>
      </c>
      <c r="Z3127" t="s">
        <v>61</v>
      </c>
      <c r="AA3127">
        <v>0</v>
      </c>
      <c r="AB3127">
        <v>0</v>
      </c>
      <c r="AC3127">
        <v>1</v>
      </c>
      <c r="AD3127">
        <v>1</v>
      </c>
      <c r="AE3127" t="s">
        <v>62</v>
      </c>
      <c r="AF3127">
        <v>1</v>
      </c>
      <c r="AG3127">
        <v>23637</v>
      </c>
      <c r="AH3127">
        <v>1</v>
      </c>
      <c r="AI3127" t="s">
        <v>63</v>
      </c>
      <c r="AJ3127">
        <v>1</v>
      </c>
      <c r="AK3127">
        <v>4</v>
      </c>
      <c r="AL3127">
        <v>0</v>
      </c>
      <c r="AM3127" t="s">
        <v>64</v>
      </c>
      <c r="AN3127">
        <v>1</v>
      </c>
      <c r="AO3127">
        <v>1</v>
      </c>
      <c r="AP3127">
        <v>0</v>
      </c>
      <c r="AQ3127">
        <v>19</v>
      </c>
      <c r="AR3127">
        <v>1686.85</v>
      </c>
      <c r="AS3127">
        <v>0</v>
      </c>
      <c r="AT3127">
        <v>701.48</v>
      </c>
      <c r="AU3127">
        <v>0</v>
      </c>
      <c r="AV3127">
        <v>2388.33</v>
      </c>
      <c r="AW3127">
        <v>1</v>
      </c>
      <c r="AX3127">
        <v>1</v>
      </c>
      <c r="AY3127">
        <v>91307</v>
      </c>
      <c r="AZ3127">
        <v>0</v>
      </c>
    </row>
    <row r="3128" spans="1:52">
      <c r="A3128">
        <v>40</v>
      </c>
      <c r="B3128">
        <v>28</v>
      </c>
      <c r="C3128">
        <v>11.75</v>
      </c>
      <c r="D3128" t="s">
        <v>52</v>
      </c>
      <c r="E3128" t="s">
        <v>52</v>
      </c>
      <c r="F3128">
        <v>25</v>
      </c>
      <c r="G3128" t="s">
        <v>5736</v>
      </c>
      <c r="H3128">
        <v>2597</v>
      </c>
      <c r="I3128" t="s">
        <v>66</v>
      </c>
      <c r="J3128" t="s">
        <v>55</v>
      </c>
      <c r="K3128" t="s">
        <v>5737</v>
      </c>
      <c r="L3128" t="s">
        <v>57</v>
      </c>
      <c r="M3128">
        <v>0</v>
      </c>
      <c r="N3128">
        <v>0</v>
      </c>
      <c r="O3128" t="s">
        <v>68</v>
      </c>
      <c r="P3128">
        <v>1</v>
      </c>
      <c r="Q3128" t="s">
        <v>77</v>
      </c>
      <c r="R3128" t="s">
        <v>5738</v>
      </c>
      <c r="S3128">
        <v>34.129677000000001</v>
      </c>
      <c r="T3128">
        <v>-117.15427699999999</v>
      </c>
      <c r="U3128">
        <v>0</v>
      </c>
      <c r="V3128">
        <v>49</v>
      </c>
      <c r="W3128">
        <v>1</v>
      </c>
      <c r="X3128">
        <v>0</v>
      </c>
      <c r="Y3128">
        <v>0</v>
      </c>
      <c r="Z3128" t="s">
        <v>61</v>
      </c>
      <c r="AA3128">
        <v>0</v>
      </c>
      <c r="AB3128">
        <v>0</v>
      </c>
      <c r="AC3128">
        <v>1</v>
      </c>
      <c r="AD3128">
        <v>0</v>
      </c>
      <c r="AE3128" t="s">
        <v>62</v>
      </c>
      <c r="AF3128">
        <v>1</v>
      </c>
      <c r="AG3128">
        <v>48245</v>
      </c>
      <c r="AH3128">
        <v>0</v>
      </c>
      <c r="AI3128" t="s">
        <v>63</v>
      </c>
      <c r="AJ3128">
        <v>0</v>
      </c>
      <c r="AK3128">
        <v>3</v>
      </c>
      <c r="AL3128">
        <v>0</v>
      </c>
      <c r="AM3128" t="s">
        <v>64</v>
      </c>
      <c r="AN3128">
        <v>0</v>
      </c>
      <c r="AO3128">
        <v>0</v>
      </c>
      <c r="AP3128">
        <v>0</v>
      </c>
      <c r="AQ3128">
        <v>15</v>
      </c>
      <c r="AR3128">
        <v>749.25</v>
      </c>
      <c r="AS3128">
        <v>0</v>
      </c>
      <c r="AT3128">
        <v>176.25</v>
      </c>
      <c r="AU3128">
        <v>0</v>
      </c>
      <c r="AV3128">
        <v>925.5</v>
      </c>
      <c r="AW3128">
        <v>0</v>
      </c>
      <c r="AX3128">
        <v>1</v>
      </c>
      <c r="AY3128">
        <v>92346</v>
      </c>
      <c r="AZ3128">
        <v>0</v>
      </c>
    </row>
    <row r="3129" spans="1:52">
      <c r="A3129">
        <v>31</v>
      </c>
      <c r="B3129">
        <v>3</v>
      </c>
      <c r="C3129">
        <v>20.86</v>
      </c>
      <c r="D3129" t="s">
        <v>175</v>
      </c>
      <c r="E3129" t="s">
        <v>1468</v>
      </c>
      <c r="F3129">
        <v>75</v>
      </c>
      <c r="G3129" t="s">
        <v>520</v>
      </c>
      <c r="H3129">
        <v>4028</v>
      </c>
      <c r="I3129" t="s">
        <v>66</v>
      </c>
      <c r="J3129" t="s">
        <v>55</v>
      </c>
      <c r="K3129" t="s">
        <v>5739</v>
      </c>
      <c r="L3129" t="s">
        <v>84</v>
      </c>
      <c r="M3129">
        <v>0</v>
      </c>
      <c r="N3129">
        <v>0</v>
      </c>
      <c r="O3129" t="s">
        <v>68</v>
      </c>
      <c r="P3129">
        <v>1</v>
      </c>
      <c r="Q3129" t="s">
        <v>77</v>
      </c>
      <c r="R3129" t="s">
        <v>522</v>
      </c>
      <c r="S3129">
        <v>33.762351000000002</v>
      </c>
      <c r="T3129">
        <v>-117.488725</v>
      </c>
      <c r="U3129">
        <v>0</v>
      </c>
      <c r="V3129">
        <v>49.4</v>
      </c>
      <c r="W3129">
        <v>0</v>
      </c>
      <c r="X3129">
        <v>0</v>
      </c>
      <c r="Y3129">
        <v>0</v>
      </c>
      <c r="Z3129" t="s">
        <v>61</v>
      </c>
      <c r="AA3129">
        <v>0</v>
      </c>
      <c r="AB3129">
        <v>1</v>
      </c>
      <c r="AC3129">
        <v>0</v>
      </c>
      <c r="AD3129">
        <v>0</v>
      </c>
      <c r="AE3129" t="s">
        <v>62</v>
      </c>
      <c r="AF3129">
        <v>1</v>
      </c>
      <c r="AG3129">
        <v>13188</v>
      </c>
      <c r="AH3129">
        <v>0</v>
      </c>
      <c r="AI3129" t="s">
        <v>63</v>
      </c>
      <c r="AJ3129">
        <v>0</v>
      </c>
      <c r="AK3129">
        <v>1</v>
      </c>
      <c r="AL3129">
        <v>0</v>
      </c>
      <c r="AM3129" t="s">
        <v>64</v>
      </c>
      <c r="AN3129">
        <v>0</v>
      </c>
      <c r="AO3129">
        <v>0</v>
      </c>
      <c r="AP3129">
        <v>0</v>
      </c>
      <c r="AQ3129">
        <v>18</v>
      </c>
      <c r="AR3129">
        <v>874.8</v>
      </c>
      <c r="AS3129">
        <v>0</v>
      </c>
      <c r="AT3129">
        <v>375.48</v>
      </c>
      <c r="AU3129">
        <v>0</v>
      </c>
      <c r="AV3129">
        <v>1250.28</v>
      </c>
      <c r="AW3129">
        <v>0</v>
      </c>
      <c r="AX3129">
        <v>1</v>
      </c>
      <c r="AY3129">
        <v>92883</v>
      </c>
      <c r="AZ3129">
        <v>1</v>
      </c>
    </row>
    <row r="3130" spans="1:52">
      <c r="A3130">
        <v>50</v>
      </c>
      <c r="B3130">
        <v>12</v>
      </c>
      <c r="C3130">
        <v>19.77</v>
      </c>
      <c r="D3130" t="s">
        <v>52</v>
      </c>
      <c r="E3130" t="s">
        <v>52</v>
      </c>
      <c r="F3130">
        <v>52</v>
      </c>
      <c r="G3130" t="s">
        <v>1228</v>
      </c>
      <c r="H3130">
        <v>5318</v>
      </c>
      <c r="I3130" t="s">
        <v>66</v>
      </c>
      <c r="J3130" t="s">
        <v>55</v>
      </c>
      <c r="K3130" t="s">
        <v>5740</v>
      </c>
      <c r="L3130" t="s">
        <v>57</v>
      </c>
      <c r="M3130">
        <v>1</v>
      </c>
      <c r="N3130">
        <v>1</v>
      </c>
      <c r="O3130" t="s">
        <v>68</v>
      </c>
      <c r="P3130">
        <v>1</v>
      </c>
      <c r="Q3130" t="s">
        <v>77</v>
      </c>
      <c r="R3130" t="s">
        <v>1230</v>
      </c>
      <c r="S3130">
        <v>35.846066999999998</v>
      </c>
      <c r="T3130">
        <v>-119.00407300000001</v>
      </c>
      <c r="U3130">
        <v>1</v>
      </c>
      <c r="V3130">
        <v>60.2</v>
      </c>
      <c r="W3130">
        <v>0</v>
      </c>
      <c r="X3130">
        <v>2</v>
      </c>
      <c r="Y3130">
        <v>5</v>
      </c>
      <c r="Z3130" t="s">
        <v>209</v>
      </c>
      <c r="AA3130">
        <v>0</v>
      </c>
      <c r="AB3130">
        <v>0</v>
      </c>
      <c r="AC3130">
        <v>0</v>
      </c>
      <c r="AD3130">
        <v>1</v>
      </c>
      <c r="AE3130" t="s">
        <v>79</v>
      </c>
      <c r="AF3130">
        <v>1</v>
      </c>
      <c r="AG3130">
        <v>823</v>
      </c>
      <c r="AH3130">
        <v>0</v>
      </c>
      <c r="AI3130" t="s">
        <v>63</v>
      </c>
      <c r="AJ3130">
        <v>1</v>
      </c>
      <c r="AK3130">
        <v>4</v>
      </c>
      <c r="AL3130">
        <v>0</v>
      </c>
      <c r="AM3130" t="s">
        <v>64</v>
      </c>
      <c r="AN3130">
        <v>0</v>
      </c>
      <c r="AO3130">
        <v>0</v>
      </c>
      <c r="AP3130">
        <v>1</v>
      </c>
      <c r="AQ3130">
        <v>10</v>
      </c>
      <c r="AR3130">
        <v>563.5</v>
      </c>
      <c r="AS3130">
        <v>0</v>
      </c>
      <c r="AT3130">
        <v>197.7</v>
      </c>
      <c r="AU3130">
        <v>0</v>
      </c>
      <c r="AV3130">
        <v>761.2</v>
      </c>
      <c r="AW3130">
        <v>0</v>
      </c>
      <c r="AX3130">
        <v>1</v>
      </c>
      <c r="AY3130">
        <v>93218</v>
      </c>
      <c r="AZ3130">
        <v>0</v>
      </c>
    </row>
    <row r="3131" spans="1:52">
      <c r="A3131">
        <v>27</v>
      </c>
      <c r="B3131">
        <v>0</v>
      </c>
      <c r="C3131">
        <v>27.5</v>
      </c>
      <c r="D3131" t="s">
        <v>52</v>
      </c>
      <c r="E3131" t="s">
        <v>52</v>
      </c>
      <c r="F3131">
        <v>54</v>
      </c>
      <c r="G3131" t="s">
        <v>1960</v>
      </c>
      <c r="H3131">
        <v>4540</v>
      </c>
      <c r="I3131" t="s">
        <v>75</v>
      </c>
      <c r="J3131" t="s">
        <v>55</v>
      </c>
      <c r="K3131" t="s">
        <v>5741</v>
      </c>
      <c r="L3131" t="s">
        <v>108</v>
      </c>
      <c r="M3131">
        <v>1</v>
      </c>
      <c r="N3131">
        <v>0</v>
      </c>
      <c r="O3131" t="s">
        <v>68</v>
      </c>
      <c r="P3131">
        <v>0</v>
      </c>
      <c r="Q3131" t="s">
        <v>72</v>
      </c>
      <c r="R3131" t="s">
        <v>1962</v>
      </c>
      <c r="S3131">
        <v>41.162295</v>
      </c>
      <c r="T3131">
        <v>-124.02738100000001</v>
      </c>
      <c r="U3131">
        <v>1</v>
      </c>
      <c r="V3131">
        <v>20.399999999999999</v>
      </c>
      <c r="W3131">
        <v>0</v>
      </c>
      <c r="X3131">
        <v>2</v>
      </c>
      <c r="Y3131">
        <v>3</v>
      </c>
      <c r="Z3131" t="s">
        <v>61</v>
      </c>
      <c r="AA3131">
        <v>0</v>
      </c>
      <c r="AB3131">
        <v>0</v>
      </c>
      <c r="AC3131">
        <v>0</v>
      </c>
      <c r="AD3131">
        <v>1</v>
      </c>
      <c r="AE3131" t="s">
        <v>79</v>
      </c>
      <c r="AF3131">
        <v>1</v>
      </c>
      <c r="AG3131">
        <v>2369</v>
      </c>
      <c r="AH3131">
        <v>0</v>
      </c>
      <c r="AI3131" t="s">
        <v>63</v>
      </c>
      <c r="AJ3131">
        <v>1</v>
      </c>
      <c r="AK3131">
        <v>4</v>
      </c>
      <c r="AL3131">
        <v>0</v>
      </c>
      <c r="AM3131" t="s">
        <v>64</v>
      </c>
      <c r="AN3131">
        <v>0</v>
      </c>
      <c r="AO3131">
        <v>0</v>
      </c>
      <c r="AP3131">
        <v>0</v>
      </c>
      <c r="AQ3131">
        <v>1</v>
      </c>
      <c r="AR3131">
        <v>20.399999999999999</v>
      </c>
      <c r="AS3131">
        <v>0</v>
      </c>
      <c r="AT3131">
        <v>27.5</v>
      </c>
      <c r="AU3131">
        <v>0</v>
      </c>
      <c r="AV3131">
        <v>47.9</v>
      </c>
      <c r="AW3131">
        <v>1</v>
      </c>
      <c r="AX3131">
        <v>0</v>
      </c>
      <c r="AY3131">
        <v>95570</v>
      </c>
      <c r="AZ3131">
        <v>0</v>
      </c>
    </row>
    <row r="3132" spans="1:52">
      <c r="A3132">
        <v>52</v>
      </c>
      <c r="B3132">
        <v>0</v>
      </c>
      <c r="C3132">
        <v>10.46</v>
      </c>
      <c r="D3132" t="s">
        <v>52</v>
      </c>
      <c r="E3132" t="s">
        <v>52</v>
      </c>
      <c r="F3132">
        <v>34</v>
      </c>
      <c r="G3132" t="s">
        <v>4688</v>
      </c>
      <c r="H3132">
        <v>2066</v>
      </c>
      <c r="I3132" t="s">
        <v>66</v>
      </c>
      <c r="J3132" t="s">
        <v>55</v>
      </c>
      <c r="K3132" t="s">
        <v>5742</v>
      </c>
      <c r="L3132" t="s">
        <v>57</v>
      </c>
      <c r="M3132">
        <v>0</v>
      </c>
      <c r="N3132">
        <v>0</v>
      </c>
      <c r="O3132" t="s">
        <v>58</v>
      </c>
      <c r="P3132">
        <v>0</v>
      </c>
      <c r="Q3132" t="s">
        <v>72</v>
      </c>
      <c r="R3132" t="s">
        <v>4690</v>
      </c>
      <c r="S3132">
        <v>39.094101999999999</v>
      </c>
      <c r="T3132">
        <v>-123.50085300000001</v>
      </c>
      <c r="U3132">
        <v>0</v>
      </c>
      <c r="V3132">
        <v>21.2</v>
      </c>
      <c r="W3132">
        <v>0</v>
      </c>
      <c r="X3132">
        <v>0</v>
      </c>
      <c r="Y3132">
        <v>0</v>
      </c>
      <c r="Z3132" t="s">
        <v>61</v>
      </c>
      <c r="AA3132">
        <v>0</v>
      </c>
      <c r="AB3132">
        <v>0</v>
      </c>
      <c r="AC3132">
        <v>1</v>
      </c>
      <c r="AD3132">
        <v>0</v>
      </c>
      <c r="AE3132" t="s">
        <v>62</v>
      </c>
      <c r="AF3132">
        <v>1</v>
      </c>
      <c r="AG3132">
        <v>1113</v>
      </c>
      <c r="AH3132">
        <v>0</v>
      </c>
      <c r="AI3132" t="s">
        <v>63</v>
      </c>
      <c r="AJ3132">
        <v>0</v>
      </c>
      <c r="AK3132">
        <v>4</v>
      </c>
      <c r="AL3132">
        <v>0</v>
      </c>
      <c r="AM3132" t="s">
        <v>64</v>
      </c>
      <c r="AN3132">
        <v>0</v>
      </c>
      <c r="AO3132">
        <v>0</v>
      </c>
      <c r="AP3132">
        <v>0</v>
      </c>
      <c r="AQ3132">
        <v>10</v>
      </c>
      <c r="AR3132">
        <v>222.65</v>
      </c>
      <c r="AS3132">
        <v>0</v>
      </c>
      <c r="AT3132">
        <v>104.6</v>
      </c>
      <c r="AU3132">
        <v>0</v>
      </c>
      <c r="AV3132">
        <v>327.25</v>
      </c>
      <c r="AW3132">
        <v>0</v>
      </c>
      <c r="AX3132">
        <v>0</v>
      </c>
      <c r="AY3132">
        <v>95466</v>
      </c>
      <c r="AZ3132">
        <v>0</v>
      </c>
    </row>
    <row r="3133" spans="1:52">
      <c r="A3133">
        <v>43</v>
      </c>
      <c r="B3133">
        <v>8</v>
      </c>
      <c r="C3133">
        <v>38.89</v>
      </c>
      <c r="D3133" t="s">
        <v>175</v>
      </c>
      <c r="E3133" t="s">
        <v>618</v>
      </c>
      <c r="F3133">
        <v>76</v>
      </c>
      <c r="G3133" t="s">
        <v>3278</v>
      </c>
      <c r="H3133">
        <v>3131</v>
      </c>
      <c r="I3133" t="s">
        <v>66</v>
      </c>
      <c r="J3133" t="s">
        <v>55</v>
      </c>
      <c r="K3133" t="s">
        <v>5743</v>
      </c>
      <c r="L3133" t="s">
        <v>84</v>
      </c>
      <c r="M3133">
        <v>0</v>
      </c>
      <c r="N3133">
        <v>1</v>
      </c>
      <c r="O3133" t="s">
        <v>68</v>
      </c>
      <c r="P3133">
        <v>1</v>
      </c>
      <c r="Q3133" t="s">
        <v>59</v>
      </c>
      <c r="R3133" t="s">
        <v>3280</v>
      </c>
      <c r="S3133">
        <v>39.003357999999999</v>
      </c>
      <c r="T3133">
        <v>-121.02253899999999</v>
      </c>
      <c r="U3133">
        <v>0</v>
      </c>
      <c r="V3133">
        <v>104.1</v>
      </c>
      <c r="W3133">
        <v>1</v>
      </c>
      <c r="X3133">
        <v>0</v>
      </c>
      <c r="Y3133">
        <v>0</v>
      </c>
      <c r="Z3133" t="s">
        <v>93</v>
      </c>
      <c r="AA3133">
        <v>1</v>
      </c>
      <c r="AB3133">
        <v>0</v>
      </c>
      <c r="AC3133">
        <v>0</v>
      </c>
      <c r="AD3133">
        <v>0</v>
      </c>
      <c r="AE3133" t="s">
        <v>161</v>
      </c>
      <c r="AF3133">
        <v>1</v>
      </c>
      <c r="AG3133">
        <v>3747</v>
      </c>
      <c r="AH3133">
        <v>0</v>
      </c>
      <c r="AI3133" t="s">
        <v>63</v>
      </c>
      <c r="AJ3133">
        <v>0</v>
      </c>
      <c r="AK3133">
        <v>3</v>
      </c>
      <c r="AL3133">
        <v>0</v>
      </c>
      <c r="AM3133" t="s">
        <v>64</v>
      </c>
      <c r="AN3133">
        <v>1</v>
      </c>
      <c r="AO3133">
        <v>1</v>
      </c>
      <c r="AP3133">
        <v>1</v>
      </c>
      <c r="AQ3133">
        <v>5</v>
      </c>
      <c r="AR3133">
        <v>541.9</v>
      </c>
      <c r="AS3133">
        <v>0</v>
      </c>
      <c r="AT3133">
        <v>194.45</v>
      </c>
      <c r="AU3133">
        <v>0</v>
      </c>
      <c r="AV3133">
        <v>736.35</v>
      </c>
      <c r="AW3133">
        <v>0</v>
      </c>
      <c r="AX3133">
        <v>1</v>
      </c>
      <c r="AY3133">
        <v>95722</v>
      </c>
      <c r="AZ3133">
        <v>1</v>
      </c>
    </row>
    <row r="3134" spans="1:52">
      <c r="A3134">
        <v>65</v>
      </c>
      <c r="B3134">
        <v>23</v>
      </c>
      <c r="C3134">
        <v>0</v>
      </c>
      <c r="D3134" t="s">
        <v>52</v>
      </c>
      <c r="E3134" t="s">
        <v>52</v>
      </c>
      <c r="F3134">
        <v>31</v>
      </c>
      <c r="G3134" t="s">
        <v>186</v>
      </c>
      <c r="H3134">
        <v>5583</v>
      </c>
      <c r="I3134" t="s">
        <v>54</v>
      </c>
      <c r="J3134" t="s">
        <v>55</v>
      </c>
      <c r="K3134" t="s">
        <v>5744</v>
      </c>
      <c r="L3134" t="s">
        <v>57</v>
      </c>
      <c r="M3134">
        <v>1</v>
      </c>
      <c r="N3134">
        <v>1</v>
      </c>
      <c r="O3134" t="s">
        <v>58</v>
      </c>
      <c r="P3134">
        <v>1</v>
      </c>
      <c r="Q3134" t="s">
        <v>77</v>
      </c>
      <c r="R3134" t="s">
        <v>3612</v>
      </c>
      <c r="S3134">
        <v>34.043143999999998</v>
      </c>
      <c r="T3134">
        <v>-118.251977</v>
      </c>
      <c r="U3134">
        <v>1</v>
      </c>
      <c r="V3134">
        <v>53</v>
      </c>
      <c r="W3134">
        <v>0</v>
      </c>
      <c r="X3134">
        <v>1</v>
      </c>
      <c r="Y3134">
        <v>4</v>
      </c>
      <c r="Z3134" t="s">
        <v>61</v>
      </c>
      <c r="AA3134">
        <v>1</v>
      </c>
      <c r="AB3134">
        <v>0</v>
      </c>
      <c r="AC3134">
        <v>1</v>
      </c>
      <c r="AD3134">
        <v>1</v>
      </c>
      <c r="AE3134" t="s">
        <v>62</v>
      </c>
      <c r="AF3134">
        <v>0</v>
      </c>
      <c r="AG3134">
        <v>3524</v>
      </c>
      <c r="AH3134">
        <v>0</v>
      </c>
      <c r="AI3134" t="s">
        <v>63</v>
      </c>
      <c r="AJ3134">
        <v>1</v>
      </c>
      <c r="AK3134">
        <v>4</v>
      </c>
      <c r="AL3134">
        <v>1</v>
      </c>
      <c r="AM3134" t="s">
        <v>64</v>
      </c>
      <c r="AN3134">
        <v>1</v>
      </c>
      <c r="AO3134">
        <v>1</v>
      </c>
      <c r="AP3134">
        <v>1</v>
      </c>
      <c r="AQ3134">
        <v>68</v>
      </c>
      <c r="AR3134">
        <v>3656.25</v>
      </c>
      <c r="AS3134">
        <v>0</v>
      </c>
      <c r="AT3134">
        <v>0</v>
      </c>
      <c r="AU3134">
        <v>0</v>
      </c>
      <c r="AV3134">
        <v>3656.25</v>
      </c>
      <c r="AW3134">
        <v>0</v>
      </c>
      <c r="AX3134">
        <v>1</v>
      </c>
      <c r="AY3134">
        <v>90014</v>
      </c>
      <c r="AZ3134">
        <v>0</v>
      </c>
    </row>
    <row r="3135" spans="1:52">
      <c r="A3135">
        <v>37</v>
      </c>
      <c r="B3135">
        <v>7</v>
      </c>
      <c r="C3135">
        <v>44.33</v>
      </c>
      <c r="D3135" t="s">
        <v>97</v>
      </c>
      <c r="E3135" t="s">
        <v>1207</v>
      </c>
      <c r="F3135">
        <v>90</v>
      </c>
      <c r="G3135" t="s">
        <v>186</v>
      </c>
      <c r="H3135">
        <v>3249</v>
      </c>
      <c r="I3135" t="s">
        <v>66</v>
      </c>
      <c r="J3135" t="s">
        <v>55</v>
      </c>
      <c r="K3135" t="s">
        <v>5745</v>
      </c>
      <c r="L3135" t="s">
        <v>84</v>
      </c>
      <c r="M3135">
        <v>0</v>
      </c>
      <c r="N3135">
        <v>0</v>
      </c>
      <c r="O3135" t="s">
        <v>58</v>
      </c>
      <c r="P3135">
        <v>1</v>
      </c>
      <c r="Q3135" t="s">
        <v>59</v>
      </c>
      <c r="R3135" t="s">
        <v>5064</v>
      </c>
      <c r="S3135">
        <v>34.046174000000001</v>
      </c>
      <c r="T3135">
        <v>-118.446333</v>
      </c>
      <c r="U3135">
        <v>0</v>
      </c>
      <c r="V3135">
        <v>78.900000000000006</v>
      </c>
      <c r="W3135">
        <v>0</v>
      </c>
      <c r="X3135">
        <v>0</v>
      </c>
      <c r="Y3135">
        <v>0</v>
      </c>
      <c r="Z3135" t="s">
        <v>61</v>
      </c>
      <c r="AA3135">
        <v>0</v>
      </c>
      <c r="AB3135">
        <v>0</v>
      </c>
      <c r="AC3135">
        <v>1</v>
      </c>
      <c r="AD3135">
        <v>0</v>
      </c>
      <c r="AE3135" t="s">
        <v>62</v>
      </c>
      <c r="AF3135">
        <v>1</v>
      </c>
      <c r="AG3135">
        <v>41175</v>
      </c>
      <c r="AH3135">
        <v>0</v>
      </c>
      <c r="AI3135" t="s">
        <v>63</v>
      </c>
      <c r="AJ3135">
        <v>0</v>
      </c>
      <c r="AK3135">
        <v>2</v>
      </c>
      <c r="AL3135">
        <v>0</v>
      </c>
      <c r="AM3135" t="s">
        <v>64</v>
      </c>
      <c r="AN3135">
        <v>0</v>
      </c>
      <c r="AO3135">
        <v>0</v>
      </c>
      <c r="AP3135">
        <v>1</v>
      </c>
      <c r="AQ3135">
        <v>29</v>
      </c>
      <c r="AR3135">
        <v>2384.15</v>
      </c>
      <c r="AS3135">
        <v>0</v>
      </c>
      <c r="AT3135">
        <v>1285.57</v>
      </c>
      <c r="AU3135">
        <v>0</v>
      </c>
      <c r="AV3135">
        <v>3669.72</v>
      </c>
      <c r="AW3135">
        <v>0</v>
      </c>
      <c r="AX3135">
        <v>1</v>
      </c>
      <c r="AY3135">
        <v>90025</v>
      </c>
      <c r="AZ3135">
        <v>1</v>
      </c>
    </row>
    <row r="3136" spans="1:52">
      <c r="A3136">
        <v>20</v>
      </c>
      <c r="B3136">
        <v>71</v>
      </c>
      <c r="C3136">
        <v>25.04</v>
      </c>
      <c r="D3136" t="s">
        <v>52</v>
      </c>
      <c r="E3136" t="s">
        <v>52</v>
      </c>
      <c r="F3136">
        <v>41</v>
      </c>
      <c r="G3136" t="s">
        <v>2970</v>
      </c>
      <c r="H3136">
        <v>3615</v>
      </c>
      <c r="I3136" t="s">
        <v>66</v>
      </c>
      <c r="J3136" t="s">
        <v>55</v>
      </c>
      <c r="K3136" t="s">
        <v>5746</v>
      </c>
      <c r="L3136" t="s">
        <v>57</v>
      </c>
      <c r="M3136">
        <v>1</v>
      </c>
      <c r="N3136">
        <v>1</v>
      </c>
      <c r="O3136" t="s">
        <v>68</v>
      </c>
      <c r="P3136">
        <v>1</v>
      </c>
      <c r="Q3136" t="s">
        <v>77</v>
      </c>
      <c r="R3136" t="s">
        <v>2972</v>
      </c>
      <c r="S3136">
        <v>41.082472000000003</v>
      </c>
      <c r="T3136">
        <v>-121.195215</v>
      </c>
      <c r="U3136">
        <v>1</v>
      </c>
      <c r="V3136">
        <v>54.35</v>
      </c>
      <c r="W3136">
        <v>0</v>
      </c>
      <c r="X3136">
        <v>1</v>
      </c>
      <c r="Y3136">
        <v>6</v>
      </c>
      <c r="Z3136" t="s">
        <v>61</v>
      </c>
      <c r="AA3136">
        <v>0</v>
      </c>
      <c r="AB3136">
        <v>0</v>
      </c>
      <c r="AC3136">
        <v>0</v>
      </c>
      <c r="AD3136">
        <v>1</v>
      </c>
      <c r="AE3136" t="s">
        <v>79</v>
      </c>
      <c r="AF3136">
        <v>1</v>
      </c>
      <c r="AG3136">
        <v>240</v>
      </c>
      <c r="AH3136">
        <v>1</v>
      </c>
      <c r="AI3136" t="s">
        <v>63</v>
      </c>
      <c r="AJ3136">
        <v>1</v>
      </c>
      <c r="AK3136">
        <v>3</v>
      </c>
      <c r="AL3136">
        <v>0</v>
      </c>
      <c r="AM3136" t="s">
        <v>64</v>
      </c>
      <c r="AN3136">
        <v>0</v>
      </c>
      <c r="AO3136">
        <v>0</v>
      </c>
      <c r="AP3136">
        <v>0</v>
      </c>
      <c r="AQ3136">
        <v>31</v>
      </c>
      <c r="AR3136">
        <v>1647</v>
      </c>
      <c r="AS3136">
        <v>0</v>
      </c>
      <c r="AT3136">
        <v>776.24</v>
      </c>
      <c r="AU3136">
        <v>0</v>
      </c>
      <c r="AV3136">
        <v>2423.2399999999998</v>
      </c>
      <c r="AW3136">
        <v>1</v>
      </c>
      <c r="AX3136">
        <v>1</v>
      </c>
      <c r="AY3136">
        <v>96068</v>
      </c>
      <c r="AZ3136">
        <v>0</v>
      </c>
    </row>
    <row r="3137" spans="1:52">
      <c r="A3137">
        <v>56</v>
      </c>
      <c r="B3137">
        <v>0</v>
      </c>
      <c r="C3137">
        <v>22.1</v>
      </c>
      <c r="D3137" t="s">
        <v>52</v>
      </c>
      <c r="E3137" t="s">
        <v>52</v>
      </c>
      <c r="F3137">
        <v>72</v>
      </c>
      <c r="G3137" t="s">
        <v>5747</v>
      </c>
      <c r="H3137">
        <v>5579</v>
      </c>
      <c r="I3137" t="s">
        <v>75</v>
      </c>
      <c r="J3137" t="s">
        <v>55</v>
      </c>
      <c r="K3137" t="s">
        <v>5748</v>
      </c>
      <c r="L3137" t="s">
        <v>57</v>
      </c>
      <c r="M3137">
        <v>0</v>
      </c>
      <c r="N3137">
        <v>0</v>
      </c>
      <c r="O3137" t="s">
        <v>58</v>
      </c>
      <c r="P3137">
        <v>0</v>
      </c>
      <c r="Q3137" t="s">
        <v>72</v>
      </c>
      <c r="R3137" t="s">
        <v>5749</v>
      </c>
      <c r="S3137">
        <v>39.872960999999997</v>
      </c>
      <c r="T3137">
        <v>-120.198876</v>
      </c>
      <c r="U3137">
        <v>1</v>
      </c>
      <c r="V3137">
        <v>20.05</v>
      </c>
      <c r="W3137">
        <v>0</v>
      </c>
      <c r="X3137">
        <v>0</v>
      </c>
      <c r="Y3137">
        <v>3</v>
      </c>
      <c r="Z3137" t="s">
        <v>61</v>
      </c>
      <c r="AA3137">
        <v>0</v>
      </c>
      <c r="AB3137">
        <v>0</v>
      </c>
      <c r="AC3137">
        <v>1</v>
      </c>
      <c r="AD3137">
        <v>1</v>
      </c>
      <c r="AE3137" t="s">
        <v>62</v>
      </c>
      <c r="AF3137">
        <v>1</v>
      </c>
      <c r="AG3137">
        <v>650</v>
      </c>
      <c r="AH3137">
        <v>0</v>
      </c>
      <c r="AI3137" t="s">
        <v>63</v>
      </c>
      <c r="AJ3137">
        <v>1</v>
      </c>
      <c r="AK3137">
        <v>5</v>
      </c>
      <c r="AL3137">
        <v>0</v>
      </c>
      <c r="AM3137" t="s">
        <v>64</v>
      </c>
      <c r="AN3137">
        <v>0</v>
      </c>
      <c r="AO3137">
        <v>0</v>
      </c>
      <c r="AP3137">
        <v>0</v>
      </c>
      <c r="AQ3137">
        <v>49</v>
      </c>
      <c r="AR3137">
        <v>923.1</v>
      </c>
      <c r="AS3137">
        <v>0</v>
      </c>
      <c r="AT3137">
        <v>1082.9000000000001</v>
      </c>
      <c r="AU3137">
        <v>0</v>
      </c>
      <c r="AV3137">
        <v>2006</v>
      </c>
      <c r="AW3137">
        <v>0</v>
      </c>
      <c r="AX3137">
        <v>0</v>
      </c>
      <c r="AY3137">
        <v>96105</v>
      </c>
      <c r="AZ3137">
        <v>0</v>
      </c>
    </row>
    <row r="3138" spans="1:52">
      <c r="A3138">
        <v>44</v>
      </c>
      <c r="B3138">
        <v>27</v>
      </c>
      <c r="C3138">
        <v>8.94</v>
      </c>
      <c r="D3138" t="s">
        <v>52</v>
      </c>
      <c r="E3138" t="s">
        <v>52</v>
      </c>
      <c r="F3138">
        <v>50</v>
      </c>
      <c r="G3138" t="s">
        <v>186</v>
      </c>
      <c r="H3138">
        <v>3246</v>
      </c>
      <c r="I3138" t="s">
        <v>54</v>
      </c>
      <c r="J3138" t="s">
        <v>55</v>
      </c>
      <c r="K3138" t="s">
        <v>5750</v>
      </c>
      <c r="L3138" t="s">
        <v>57</v>
      </c>
      <c r="M3138">
        <v>1</v>
      </c>
      <c r="N3138">
        <v>0</v>
      </c>
      <c r="O3138" t="s">
        <v>58</v>
      </c>
      <c r="P3138">
        <v>1</v>
      </c>
      <c r="Q3138" t="s">
        <v>77</v>
      </c>
      <c r="R3138" t="s">
        <v>2035</v>
      </c>
      <c r="S3138">
        <v>34.076259</v>
      </c>
      <c r="T3138">
        <v>-118.310715</v>
      </c>
      <c r="U3138">
        <v>1</v>
      </c>
      <c r="V3138">
        <v>79.650000000000006</v>
      </c>
      <c r="W3138">
        <v>1</v>
      </c>
      <c r="X3138">
        <v>1</v>
      </c>
      <c r="Y3138">
        <v>5</v>
      </c>
      <c r="Z3138" t="s">
        <v>61</v>
      </c>
      <c r="AA3138">
        <v>1</v>
      </c>
      <c r="AB3138">
        <v>0</v>
      </c>
      <c r="AC3138">
        <v>0</v>
      </c>
      <c r="AD3138">
        <v>1</v>
      </c>
      <c r="AE3138" t="s">
        <v>62</v>
      </c>
      <c r="AF3138">
        <v>1</v>
      </c>
      <c r="AG3138">
        <v>67852</v>
      </c>
      <c r="AH3138">
        <v>1</v>
      </c>
      <c r="AI3138" t="s">
        <v>63</v>
      </c>
      <c r="AJ3138">
        <v>1</v>
      </c>
      <c r="AK3138">
        <v>4</v>
      </c>
      <c r="AL3138">
        <v>0</v>
      </c>
      <c r="AM3138" t="s">
        <v>64</v>
      </c>
      <c r="AN3138">
        <v>1</v>
      </c>
      <c r="AO3138">
        <v>1</v>
      </c>
      <c r="AP3138">
        <v>1</v>
      </c>
      <c r="AQ3138">
        <v>48</v>
      </c>
      <c r="AR3138">
        <v>3870.3</v>
      </c>
      <c r="AS3138">
        <v>0</v>
      </c>
      <c r="AT3138">
        <v>429.12</v>
      </c>
      <c r="AU3138">
        <v>0</v>
      </c>
      <c r="AV3138">
        <v>4299.42</v>
      </c>
      <c r="AW3138">
        <v>0</v>
      </c>
      <c r="AX3138">
        <v>1</v>
      </c>
      <c r="AY3138">
        <v>90004</v>
      </c>
      <c r="AZ3138">
        <v>0</v>
      </c>
    </row>
    <row r="3139" spans="1:52">
      <c r="A3139">
        <v>39</v>
      </c>
      <c r="B3139">
        <v>20</v>
      </c>
      <c r="C3139">
        <v>38.380000000000003</v>
      </c>
      <c r="D3139" t="s">
        <v>52</v>
      </c>
      <c r="E3139" t="s">
        <v>52</v>
      </c>
      <c r="F3139">
        <v>43</v>
      </c>
      <c r="G3139" t="s">
        <v>564</v>
      </c>
      <c r="H3139">
        <v>4451</v>
      </c>
      <c r="I3139" t="s">
        <v>54</v>
      </c>
      <c r="J3139" t="s">
        <v>55</v>
      </c>
      <c r="K3139" t="s">
        <v>5751</v>
      </c>
      <c r="L3139" t="s">
        <v>57</v>
      </c>
      <c r="M3139">
        <v>0</v>
      </c>
      <c r="N3139">
        <v>1</v>
      </c>
      <c r="O3139" t="s">
        <v>68</v>
      </c>
      <c r="P3139">
        <v>1</v>
      </c>
      <c r="Q3139" t="s">
        <v>77</v>
      </c>
      <c r="R3139" t="s">
        <v>566</v>
      </c>
      <c r="S3139">
        <v>33.798265999999998</v>
      </c>
      <c r="T3139">
        <v>-118.300237</v>
      </c>
      <c r="U3139">
        <v>1</v>
      </c>
      <c r="V3139">
        <v>92.2</v>
      </c>
      <c r="W3139">
        <v>1</v>
      </c>
      <c r="X3139">
        <v>0</v>
      </c>
      <c r="Y3139">
        <v>4</v>
      </c>
      <c r="Z3139" t="s">
        <v>105</v>
      </c>
      <c r="AA3139">
        <v>1</v>
      </c>
      <c r="AB3139">
        <v>1</v>
      </c>
      <c r="AC3139">
        <v>1</v>
      </c>
      <c r="AD3139">
        <v>1</v>
      </c>
      <c r="AE3139" t="s">
        <v>79</v>
      </c>
      <c r="AF3139">
        <v>1</v>
      </c>
      <c r="AG3139">
        <v>24660</v>
      </c>
      <c r="AH3139">
        <v>1</v>
      </c>
      <c r="AI3139" t="s">
        <v>63</v>
      </c>
      <c r="AJ3139">
        <v>1</v>
      </c>
      <c r="AK3139">
        <v>3</v>
      </c>
      <c r="AL3139">
        <v>0</v>
      </c>
      <c r="AM3139" t="s">
        <v>64</v>
      </c>
      <c r="AN3139">
        <v>1</v>
      </c>
      <c r="AO3139">
        <v>1</v>
      </c>
      <c r="AP3139">
        <v>1</v>
      </c>
      <c r="AQ3139">
        <v>68</v>
      </c>
      <c r="AR3139">
        <v>6392.85</v>
      </c>
      <c r="AS3139">
        <v>0</v>
      </c>
      <c r="AT3139">
        <v>2609.84</v>
      </c>
      <c r="AU3139">
        <v>0</v>
      </c>
      <c r="AV3139">
        <v>9002.69</v>
      </c>
      <c r="AW3139">
        <v>0</v>
      </c>
      <c r="AX3139">
        <v>1</v>
      </c>
      <c r="AY3139">
        <v>90710</v>
      </c>
      <c r="AZ3139">
        <v>0</v>
      </c>
    </row>
    <row r="3140" spans="1:52">
      <c r="A3140">
        <v>31</v>
      </c>
      <c r="B3140">
        <v>9</v>
      </c>
      <c r="C3140">
        <v>17.91</v>
      </c>
      <c r="D3140" t="s">
        <v>175</v>
      </c>
      <c r="E3140" t="s">
        <v>1468</v>
      </c>
      <c r="F3140">
        <v>68</v>
      </c>
      <c r="G3140" t="s">
        <v>1650</v>
      </c>
      <c r="H3140">
        <v>4041</v>
      </c>
      <c r="I3140" t="s">
        <v>66</v>
      </c>
      <c r="J3140" t="s">
        <v>55</v>
      </c>
      <c r="K3140" t="s">
        <v>5752</v>
      </c>
      <c r="L3140" t="s">
        <v>84</v>
      </c>
      <c r="M3140">
        <v>0</v>
      </c>
      <c r="N3140">
        <v>1</v>
      </c>
      <c r="O3140" t="s">
        <v>58</v>
      </c>
      <c r="P3140">
        <v>1</v>
      </c>
      <c r="Q3140" t="s">
        <v>59</v>
      </c>
      <c r="R3140" t="s">
        <v>1652</v>
      </c>
      <c r="S3140">
        <v>37.654435999999997</v>
      </c>
      <c r="T3140">
        <v>-122.426468</v>
      </c>
      <c r="U3140">
        <v>1</v>
      </c>
      <c r="V3140">
        <v>88.25</v>
      </c>
      <c r="W3140">
        <v>1</v>
      </c>
      <c r="X3140">
        <v>0</v>
      </c>
      <c r="Y3140">
        <v>7</v>
      </c>
      <c r="Z3140" t="s">
        <v>61</v>
      </c>
      <c r="AA3140">
        <v>0</v>
      </c>
      <c r="AB3140">
        <v>0</v>
      </c>
      <c r="AC3140">
        <v>0</v>
      </c>
      <c r="AD3140">
        <v>1</v>
      </c>
      <c r="AE3140" t="s">
        <v>62</v>
      </c>
      <c r="AF3140">
        <v>1</v>
      </c>
      <c r="AG3140">
        <v>60599</v>
      </c>
      <c r="AH3140">
        <v>0</v>
      </c>
      <c r="AI3140" t="s">
        <v>63</v>
      </c>
      <c r="AJ3140">
        <v>1</v>
      </c>
      <c r="AK3140">
        <v>2</v>
      </c>
      <c r="AL3140">
        <v>0</v>
      </c>
      <c r="AM3140" t="s">
        <v>64</v>
      </c>
      <c r="AN3140">
        <v>0</v>
      </c>
      <c r="AO3140">
        <v>0</v>
      </c>
      <c r="AP3140">
        <v>1</v>
      </c>
      <c r="AQ3140">
        <v>17</v>
      </c>
      <c r="AR3140">
        <v>1460.65</v>
      </c>
      <c r="AS3140">
        <v>0</v>
      </c>
      <c r="AT3140">
        <v>304.47000000000003</v>
      </c>
      <c r="AU3140">
        <v>0</v>
      </c>
      <c r="AV3140">
        <v>1765.12</v>
      </c>
      <c r="AW3140">
        <v>0</v>
      </c>
      <c r="AX3140">
        <v>1</v>
      </c>
      <c r="AY3140">
        <v>94080</v>
      </c>
      <c r="AZ3140">
        <v>1</v>
      </c>
    </row>
    <row r="3141" spans="1:52">
      <c r="A3141">
        <v>36</v>
      </c>
      <c r="B3141">
        <v>9</v>
      </c>
      <c r="C3141">
        <v>0</v>
      </c>
      <c r="D3141" t="s">
        <v>52</v>
      </c>
      <c r="E3141" t="s">
        <v>52</v>
      </c>
      <c r="F3141">
        <v>75</v>
      </c>
      <c r="G3141" t="s">
        <v>2888</v>
      </c>
      <c r="H3141">
        <v>4369</v>
      </c>
      <c r="I3141" t="s">
        <v>54</v>
      </c>
      <c r="J3141" t="s">
        <v>55</v>
      </c>
      <c r="K3141" t="s">
        <v>5753</v>
      </c>
      <c r="L3141" t="s">
        <v>57</v>
      </c>
      <c r="M3141">
        <v>0</v>
      </c>
      <c r="N3141">
        <v>1</v>
      </c>
      <c r="O3141" t="s">
        <v>68</v>
      </c>
      <c r="P3141">
        <v>1</v>
      </c>
      <c r="Q3141" t="s">
        <v>85</v>
      </c>
      <c r="R3141" t="s">
        <v>5754</v>
      </c>
      <c r="S3141">
        <v>37.862127999999998</v>
      </c>
      <c r="T3141">
        <v>-122.075197</v>
      </c>
      <c r="U3141">
        <v>0</v>
      </c>
      <c r="V3141">
        <v>65.599999999999994</v>
      </c>
      <c r="W3141">
        <v>0</v>
      </c>
      <c r="X3141">
        <v>0</v>
      </c>
      <c r="Y3141">
        <v>0</v>
      </c>
      <c r="Z3141" t="s">
        <v>61</v>
      </c>
      <c r="AA3141">
        <v>1</v>
      </c>
      <c r="AB3141">
        <v>1</v>
      </c>
      <c r="AC3141">
        <v>1</v>
      </c>
      <c r="AD3141">
        <v>0</v>
      </c>
      <c r="AE3141" t="s">
        <v>62</v>
      </c>
      <c r="AF3141">
        <v>0</v>
      </c>
      <c r="AG3141">
        <v>18024</v>
      </c>
      <c r="AH3141">
        <v>1</v>
      </c>
      <c r="AI3141" t="s">
        <v>63</v>
      </c>
      <c r="AJ3141">
        <v>0</v>
      </c>
      <c r="AK3141">
        <v>3</v>
      </c>
      <c r="AL3141">
        <v>0</v>
      </c>
      <c r="AM3141" t="s">
        <v>64</v>
      </c>
      <c r="AN3141">
        <v>1</v>
      </c>
      <c r="AO3141">
        <v>1</v>
      </c>
      <c r="AP3141">
        <v>1</v>
      </c>
      <c r="AQ3141">
        <v>72</v>
      </c>
      <c r="AR3141">
        <v>4566.5</v>
      </c>
      <c r="AS3141">
        <v>0</v>
      </c>
      <c r="AT3141">
        <v>0</v>
      </c>
      <c r="AU3141">
        <v>0</v>
      </c>
      <c r="AV3141">
        <v>4566.5</v>
      </c>
      <c r="AW3141">
        <v>0</v>
      </c>
      <c r="AX3141">
        <v>1</v>
      </c>
      <c r="AY3141">
        <v>94595</v>
      </c>
      <c r="AZ3141">
        <v>0</v>
      </c>
    </row>
    <row r="3142" spans="1:52">
      <c r="A3142">
        <v>36</v>
      </c>
      <c r="B3142">
        <v>3</v>
      </c>
      <c r="C3142">
        <v>7.64</v>
      </c>
      <c r="D3142" t="s">
        <v>52</v>
      </c>
      <c r="E3142" t="s">
        <v>52</v>
      </c>
      <c r="F3142">
        <v>46</v>
      </c>
      <c r="G3142" t="s">
        <v>5755</v>
      </c>
      <c r="H3142">
        <v>5166</v>
      </c>
      <c r="I3142" t="s">
        <v>66</v>
      </c>
      <c r="J3142" t="s">
        <v>55</v>
      </c>
      <c r="K3142" t="s">
        <v>5756</v>
      </c>
      <c r="L3142" t="s">
        <v>57</v>
      </c>
      <c r="M3142">
        <v>0</v>
      </c>
      <c r="N3142">
        <v>0</v>
      </c>
      <c r="O3142" t="s">
        <v>68</v>
      </c>
      <c r="P3142">
        <v>1</v>
      </c>
      <c r="Q3142" t="s">
        <v>59</v>
      </c>
      <c r="R3142" t="s">
        <v>5757</v>
      </c>
      <c r="S3142">
        <v>33.290906999999997</v>
      </c>
      <c r="T3142">
        <v>-117.202895</v>
      </c>
      <c r="U3142">
        <v>0</v>
      </c>
      <c r="V3142">
        <v>79.849999999999994</v>
      </c>
      <c r="W3142">
        <v>1</v>
      </c>
      <c r="X3142">
        <v>0</v>
      </c>
      <c r="Y3142">
        <v>0</v>
      </c>
      <c r="Z3142" t="s">
        <v>87</v>
      </c>
      <c r="AA3142">
        <v>1</v>
      </c>
      <c r="AB3142">
        <v>0</v>
      </c>
      <c r="AC3142">
        <v>1</v>
      </c>
      <c r="AD3142">
        <v>0</v>
      </c>
      <c r="AE3142" t="s">
        <v>62</v>
      </c>
      <c r="AF3142">
        <v>1</v>
      </c>
      <c r="AG3142">
        <v>3849</v>
      </c>
      <c r="AH3142">
        <v>0</v>
      </c>
      <c r="AI3142" t="s">
        <v>63</v>
      </c>
      <c r="AJ3142">
        <v>0</v>
      </c>
      <c r="AK3142">
        <v>4</v>
      </c>
      <c r="AL3142">
        <v>0</v>
      </c>
      <c r="AM3142" t="s">
        <v>64</v>
      </c>
      <c r="AN3142">
        <v>0</v>
      </c>
      <c r="AO3142">
        <v>0</v>
      </c>
      <c r="AP3142">
        <v>0</v>
      </c>
      <c r="AQ3142">
        <v>54</v>
      </c>
      <c r="AR3142">
        <v>4308.25</v>
      </c>
      <c r="AS3142">
        <v>0</v>
      </c>
      <c r="AT3142">
        <v>412.56</v>
      </c>
      <c r="AU3142">
        <v>0</v>
      </c>
      <c r="AV3142">
        <v>4720.8100000000004</v>
      </c>
      <c r="AW3142">
        <v>0</v>
      </c>
      <c r="AX3142">
        <v>1</v>
      </c>
      <c r="AY3142">
        <v>92003</v>
      </c>
      <c r="AZ3142">
        <v>0</v>
      </c>
    </row>
    <row r="3143" spans="1:52">
      <c r="A3143">
        <v>63</v>
      </c>
      <c r="B3143">
        <v>12</v>
      </c>
      <c r="C3143">
        <v>0</v>
      </c>
      <c r="D3143" t="s">
        <v>52</v>
      </c>
      <c r="E3143" t="s">
        <v>52</v>
      </c>
      <c r="F3143">
        <v>55</v>
      </c>
      <c r="G3143" t="s">
        <v>4108</v>
      </c>
      <c r="H3143">
        <v>3448</v>
      </c>
      <c r="I3143" t="s">
        <v>66</v>
      </c>
      <c r="J3143" t="s">
        <v>55</v>
      </c>
      <c r="K3143" t="s">
        <v>5758</v>
      </c>
      <c r="L3143" t="s">
        <v>57</v>
      </c>
      <c r="M3143">
        <v>0</v>
      </c>
      <c r="N3143">
        <v>0</v>
      </c>
      <c r="O3143" t="s">
        <v>68</v>
      </c>
      <c r="P3143">
        <v>1</v>
      </c>
      <c r="Q3143" t="s">
        <v>85</v>
      </c>
      <c r="R3143" t="s">
        <v>4110</v>
      </c>
      <c r="S3143">
        <v>34.139082000000002</v>
      </c>
      <c r="T3143">
        <v>-118.39275000000001</v>
      </c>
      <c r="U3143">
        <v>0</v>
      </c>
      <c r="V3143">
        <v>31.1</v>
      </c>
      <c r="W3143">
        <v>0</v>
      </c>
      <c r="X3143">
        <v>0</v>
      </c>
      <c r="Y3143">
        <v>0</v>
      </c>
      <c r="Z3143" t="s">
        <v>209</v>
      </c>
      <c r="AA3143">
        <v>1</v>
      </c>
      <c r="AB3143">
        <v>0</v>
      </c>
      <c r="AC3143">
        <v>1</v>
      </c>
      <c r="AD3143">
        <v>0</v>
      </c>
      <c r="AE3143" t="s">
        <v>161</v>
      </c>
      <c r="AF3143">
        <v>0</v>
      </c>
      <c r="AG3143">
        <v>26157</v>
      </c>
      <c r="AH3143">
        <v>0</v>
      </c>
      <c r="AI3143" t="s">
        <v>63</v>
      </c>
      <c r="AJ3143">
        <v>0</v>
      </c>
      <c r="AK3143">
        <v>5</v>
      </c>
      <c r="AL3143">
        <v>0</v>
      </c>
      <c r="AM3143" t="s">
        <v>64</v>
      </c>
      <c r="AN3143">
        <v>0</v>
      </c>
      <c r="AO3143">
        <v>0</v>
      </c>
      <c r="AP3143">
        <v>0</v>
      </c>
      <c r="AQ3143">
        <v>14</v>
      </c>
      <c r="AR3143">
        <v>419.7</v>
      </c>
      <c r="AS3143">
        <v>0</v>
      </c>
      <c r="AT3143">
        <v>0</v>
      </c>
      <c r="AU3143">
        <v>0</v>
      </c>
      <c r="AV3143">
        <v>419.7</v>
      </c>
      <c r="AW3143">
        <v>0</v>
      </c>
      <c r="AX3143">
        <v>1</v>
      </c>
      <c r="AY3143">
        <v>91604</v>
      </c>
      <c r="AZ3143">
        <v>0</v>
      </c>
    </row>
    <row r="3144" spans="1:52">
      <c r="A3144">
        <v>30</v>
      </c>
      <c r="B3144">
        <v>73</v>
      </c>
      <c r="C3144">
        <v>6.49</v>
      </c>
      <c r="D3144" t="s">
        <v>52</v>
      </c>
      <c r="E3144" t="s">
        <v>52</v>
      </c>
      <c r="F3144">
        <v>57</v>
      </c>
      <c r="G3144" t="s">
        <v>186</v>
      </c>
      <c r="H3144">
        <v>5982</v>
      </c>
      <c r="I3144" t="s">
        <v>66</v>
      </c>
      <c r="J3144" t="s">
        <v>55</v>
      </c>
      <c r="K3144" t="s">
        <v>5759</v>
      </c>
      <c r="L3144" t="s">
        <v>57</v>
      </c>
      <c r="M3144">
        <v>0</v>
      </c>
      <c r="N3144">
        <v>1</v>
      </c>
      <c r="O3144" t="s">
        <v>58</v>
      </c>
      <c r="P3144">
        <v>1</v>
      </c>
      <c r="Q3144" t="s">
        <v>59</v>
      </c>
      <c r="R3144" t="s">
        <v>4706</v>
      </c>
      <c r="S3144">
        <v>34.029043000000001</v>
      </c>
      <c r="T3144">
        <v>-118.239504</v>
      </c>
      <c r="U3144">
        <v>0</v>
      </c>
      <c r="V3144">
        <v>90.05</v>
      </c>
      <c r="W3144">
        <v>0</v>
      </c>
      <c r="X3144">
        <v>0</v>
      </c>
      <c r="Y3144">
        <v>0</v>
      </c>
      <c r="Z3144" t="s">
        <v>209</v>
      </c>
      <c r="AA3144">
        <v>1</v>
      </c>
      <c r="AB3144">
        <v>0</v>
      </c>
      <c r="AC3144">
        <v>1</v>
      </c>
      <c r="AD3144">
        <v>0</v>
      </c>
      <c r="AE3144" t="s">
        <v>62</v>
      </c>
      <c r="AF3144">
        <v>1</v>
      </c>
      <c r="AG3144">
        <v>3012</v>
      </c>
      <c r="AH3144">
        <v>0</v>
      </c>
      <c r="AI3144" t="s">
        <v>63</v>
      </c>
      <c r="AJ3144">
        <v>0</v>
      </c>
      <c r="AK3144">
        <v>3</v>
      </c>
      <c r="AL3144">
        <v>0</v>
      </c>
      <c r="AM3144" t="s">
        <v>64</v>
      </c>
      <c r="AN3144">
        <v>1</v>
      </c>
      <c r="AO3144">
        <v>1</v>
      </c>
      <c r="AP3144">
        <v>0</v>
      </c>
      <c r="AQ3144">
        <v>21</v>
      </c>
      <c r="AR3144">
        <v>1862.9</v>
      </c>
      <c r="AS3144">
        <v>30</v>
      </c>
      <c r="AT3144">
        <v>136.29</v>
      </c>
      <c r="AU3144">
        <v>0</v>
      </c>
      <c r="AV3144">
        <v>2029.19</v>
      </c>
      <c r="AW3144">
        <v>0</v>
      </c>
      <c r="AX3144">
        <v>0</v>
      </c>
      <c r="AY3144">
        <v>90021</v>
      </c>
      <c r="AZ3144">
        <v>0</v>
      </c>
    </row>
    <row r="3145" spans="1:52">
      <c r="A3145">
        <v>20</v>
      </c>
      <c r="B3145">
        <v>47</v>
      </c>
      <c r="C3145">
        <v>44.5</v>
      </c>
      <c r="D3145" t="s">
        <v>88</v>
      </c>
      <c r="E3145" t="s">
        <v>165</v>
      </c>
      <c r="F3145">
        <v>74</v>
      </c>
      <c r="G3145" t="s">
        <v>166</v>
      </c>
      <c r="H3145">
        <v>6105</v>
      </c>
      <c r="I3145" t="s">
        <v>75</v>
      </c>
      <c r="J3145" t="s">
        <v>55</v>
      </c>
      <c r="K3145" t="s">
        <v>5760</v>
      </c>
      <c r="L3145" t="s">
        <v>84</v>
      </c>
      <c r="M3145">
        <v>0</v>
      </c>
      <c r="N3145">
        <v>1</v>
      </c>
      <c r="O3145" t="s">
        <v>68</v>
      </c>
      <c r="P3145">
        <v>1</v>
      </c>
      <c r="Q3145" t="s">
        <v>59</v>
      </c>
      <c r="R3145" t="s">
        <v>168</v>
      </c>
      <c r="S3145">
        <v>33.141264999999997</v>
      </c>
      <c r="T3145">
        <v>-116.967221</v>
      </c>
      <c r="U3145">
        <v>0</v>
      </c>
      <c r="V3145">
        <v>103.25</v>
      </c>
      <c r="W3145">
        <v>1</v>
      </c>
      <c r="X3145">
        <v>0</v>
      </c>
      <c r="Y3145">
        <v>0</v>
      </c>
      <c r="Z3145" t="s">
        <v>87</v>
      </c>
      <c r="AA3145">
        <v>1</v>
      </c>
      <c r="AB3145">
        <v>0</v>
      </c>
      <c r="AC3145">
        <v>1</v>
      </c>
      <c r="AD3145">
        <v>0</v>
      </c>
      <c r="AE3145" t="s">
        <v>62</v>
      </c>
      <c r="AF3145">
        <v>1</v>
      </c>
      <c r="AG3145">
        <v>48690</v>
      </c>
      <c r="AH3145">
        <v>0</v>
      </c>
      <c r="AI3145" t="s">
        <v>63</v>
      </c>
      <c r="AJ3145">
        <v>0</v>
      </c>
      <c r="AK3145">
        <v>1</v>
      </c>
      <c r="AL3145">
        <v>0</v>
      </c>
      <c r="AM3145" t="s">
        <v>64</v>
      </c>
      <c r="AN3145">
        <v>1</v>
      </c>
      <c r="AO3145">
        <v>1</v>
      </c>
      <c r="AP3145">
        <v>1</v>
      </c>
      <c r="AQ3145">
        <v>58</v>
      </c>
      <c r="AR3145">
        <v>6017.65</v>
      </c>
      <c r="AS3145">
        <v>0</v>
      </c>
      <c r="AT3145">
        <v>2581</v>
      </c>
      <c r="AU3145">
        <v>0</v>
      </c>
      <c r="AV3145">
        <v>8598.65</v>
      </c>
      <c r="AW3145">
        <v>1</v>
      </c>
      <c r="AX3145">
        <v>1</v>
      </c>
      <c r="AY3145">
        <v>92027</v>
      </c>
      <c r="AZ3145">
        <v>1</v>
      </c>
    </row>
    <row r="3146" spans="1:52">
      <c r="A3146">
        <v>39</v>
      </c>
      <c r="B3146">
        <v>21</v>
      </c>
      <c r="C3146">
        <v>48.22</v>
      </c>
      <c r="D3146" t="s">
        <v>97</v>
      </c>
      <c r="E3146" t="s">
        <v>1207</v>
      </c>
      <c r="F3146">
        <v>73</v>
      </c>
      <c r="G3146" t="s">
        <v>186</v>
      </c>
      <c r="H3146">
        <v>3017</v>
      </c>
      <c r="I3146" t="s">
        <v>66</v>
      </c>
      <c r="J3146" t="s">
        <v>55</v>
      </c>
      <c r="K3146" t="s">
        <v>5761</v>
      </c>
      <c r="L3146" t="s">
        <v>84</v>
      </c>
      <c r="M3146">
        <v>0</v>
      </c>
      <c r="N3146">
        <v>0</v>
      </c>
      <c r="O3146" t="s">
        <v>68</v>
      </c>
      <c r="P3146">
        <v>1</v>
      </c>
      <c r="Q3146" t="s">
        <v>77</v>
      </c>
      <c r="R3146" t="s">
        <v>4400</v>
      </c>
      <c r="S3146">
        <v>34.085807000000003</v>
      </c>
      <c r="T3146">
        <v>-118.20661699999999</v>
      </c>
      <c r="U3146">
        <v>0</v>
      </c>
      <c r="V3146">
        <v>46.3</v>
      </c>
      <c r="W3146">
        <v>0</v>
      </c>
      <c r="X3146">
        <v>0</v>
      </c>
      <c r="Y3146">
        <v>0</v>
      </c>
      <c r="Z3146" t="s">
        <v>61</v>
      </c>
      <c r="AA3146">
        <v>0</v>
      </c>
      <c r="AB3146">
        <v>0</v>
      </c>
      <c r="AC3146">
        <v>0</v>
      </c>
      <c r="AD3146">
        <v>0</v>
      </c>
      <c r="AE3146" t="s">
        <v>79</v>
      </c>
      <c r="AF3146">
        <v>1</v>
      </c>
      <c r="AG3146">
        <v>38415</v>
      </c>
      <c r="AH3146">
        <v>0</v>
      </c>
      <c r="AI3146" t="s">
        <v>63</v>
      </c>
      <c r="AJ3146">
        <v>0</v>
      </c>
      <c r="AK3146">
        <v>1</v>
      </c>
      <c r="AL3146">
        <v>0</v>
      </c>
      <c r="AM3146" t="s">
        <v>64</v>
      </c>
      <c r="AN3146">
        <v>0</v>
      </c>
      <c r="AO3146">
        <v>0</v>
      </c>
      <c r="AP3146">
        <v>0</v>
      </c>
      <c r="AQ3146">
        <v>1</v>
      </c>
      <c r="AR3146">
        <v>46.3</v>
      </c>
      <c r="AS3146">
        <v>0</v>
      </c>
      <c r="AT3146">
        <v>48.22</v>
      </c>
      <c r="AU3146">
        <v>0</v>
      </c>
      <c r="AV3146">
        <v>94.52</v>
      </c>
      <c r="AW3146">
        <v>0</v>
      </c>
      <c r="AX3146">
        <v>1</v>
      </c>
      <c r="AY3146">
        <v>90031</v>
      </c>
      <c r="AZ3146">
        <v>1</v>
      </c>
    </row>
    <row r="3147" spans="1:52">
      <c r="A3147">
        <v>23</v>
      </c>
      <c r="B3147">
        <v>42</v>
      </c>
      <c r="C3147">
        <v>38.03</v>
      </c>
      <c r="D3147" t="s">
        <v>52</v>
      </c>
      <c r="E3147" t="s">
        <v>52</v>
      </c>
      <c r="F3147">
        <v>26</v>
      </c>
      <c r="G3147" t="s">
        <v>2878</v>
      </c>
      <c r="H3147">
        <v>3403</v>
      </c>
      <c r="I3147" t="s">
        <v>66</v>
      </c>
      <c r="J3147" t="s">
        <v>55</v>
      </c>
      <c r="K3147" t="s">
        <v>5762</v>
      </c>
      <c r="L3147" t="s">
        <v>57</v>
      </c>
      <c r="M3147">
        <v>0</v>
      </c>
      <c r="N3147">
        <v>0</v>
      </c>
      <c r="O3147" t="s">
        <v>58</v>
      </c>
      <c r="P3147">
        <v>1</v>
      </c>
      <c r="Q3147" t="s">
        <v>59</v>
      </c>
      <c r="R3147" t="s">
        <v>2880</v>
      </c>
      <c r="S3147">
        <v>34.903052000000002</v>
      </c>
      <c r="T3147">
        <v>-118.41125099999999</v>
      </c>
      <c r="U3147">
        <v>1</v>
      </c>
      <c r="V3147">
        <v>78.150000000000006</v>
      </c>
      <c r="W3147">
        <v>1</v>
      </c>
      <c r="X3147">
        <v>0</v>
      </c>
      <c r="Y3147">
        <v>4</v>
      </c>
      <c r="Z3147" t="s">
        <v>61</v>
      </c>
      <c r="AA3147">
        <v>0</v>
      </c>
      <c r="AB3147">
        <v>1</v>
      </c>
      <c r="AC3147">
        <v>1</v>
      </c>
      <c r="AD3147">
        <v>1</v>
      </c>
      <c r="AE3147" t="s">
        <v>79</v>
      </c>
      <c r="AF3147">
        <v>1</v>
      </c>
      <c r="AG3147">
        <v>14931</v>
      </c>
      <c r="AH3147">
        <v>0</v>
      </c>
      <c r="AI3147" t="s">
        <v>63</v>
      </c>
      <c r="AJ3147">
        <v>1</v>
      </c>
      <c r="AK3147">
        <v>3</v>
      </c>
      <c r="AL3147">
        <v>0</v>
      </c>
      <c r="AM3147" t="s">
        <v>64</v>
      </c>
      <c r="AN3147">
        <v>0</v>
      </c>
      <c r="AO3147">
        <v>0</v>
      </c>
      <c r="AP3147">
        <v>0</v>
      </c>
      <c r="AQ3147">
        <v>10</v>
      </c>
      <c r="AR3147">
        <v>765.15</v>
      </c>
      <c r="AS3147">
        <v>0</v>
      </c>
      <c r="AT3147">
        <v>380.3</v>
      </c>
      <c r="AU3147">
        <v>0</v>
      </c>
      <c r="AV3147">
        <v>1145.45</v>
      </c>
      <c r="AW3147">
        <v>1</v>
      </c>
      <c r="AX3147">
        <v>1</v>
      </c>
      <c r="AY3147">
        <v>93560</v>
      </c>
      <c r="AZ3147">
        <v>0</v>
      </c>
    </row>
    <row r="3148" spans="1:52">
      <c r="A3148">
        <v>32</v>
      </c>
      <c r="B3148">
        <v>15</v>
      </c>
      <c r="C3148">
        <v>49.14</v>
      </c>
      <c r="D3148" t="s">
        <v>175</v>
      </c>
      <c r="E3148" t="s">
        <v>176</v>
      </c>
      <c r="F3148">
        <v>91</v>
      </c>
      <c r="G3148" t="s">
        <v>172</v>
      </c>
      <c r="H3148">
        <v>2456</v>
      </c>
      <c r="I3148" t="s">
        <v>66</v>
      </c>
      <c r="J3148" t="s">
        <v>55</v>
      </c>
      <c r="K3148" t="s">
        <v>5763</v>
      </c>
      <c r="L3148" t="s">
        <v>84</v>
      </c>
      <c r="M3148">
        <v>0</v>
      </c>
      <c r="N3148">
        <v>0</v>
      </c>
      <c r="O3148" t="s">
        <v>68</v>
      </c>
      <c r="P3148">
        <v>1</v>
      </c>
      <c r="Q3148" t="s">
        <v>59</v>
      </c>
      <c r="R3148" t="s">
        <v>681</v>
      </c>
      <c r="S3148">
        <v>34.437944999999999</v>
      </c>
      <c r="T3148">
        <v>-119.77191000000001</v>
      </c>
      <c r="U3148">
        <v>0</v>
      </c>
      <c r="V3148">
        <v>88.45</v>
      </c>
      <c r="W3148">
        <v>0</v>
      </c>
      <c r="X3148">
        <v>0</v>
      </c>
      <c r="Y3148">
        <v>0</v>
      </c>
      <c r="Z3148" t="s">
        <v>61</v>
      </c>
      <c r="AA3148">
        <v>0</v>
      </c>
      <c r="AB3148">
        <v>0</v>
      </c>
      <c r="AC3148">
        <v>1</v>
      </c>
      <c r="AD3148">
        <v>0</v>
      </c>
      <c r="AE3148" t="s">
        <v>62</v>
      </c>
      <c r="AF3148">
        <v>1</v>
      </c>
      <c r="AG3148">
        <v>15757</v>
      </c>
      <c r="AH3148">
        <v>0</v>
      </c>
      <c r="AI3148" t="s">
        <v>63</v>
      </c>
      <c r="AJ3148">
        <v>0</v>
      </c>
      <c r="AK3148">
        <v>3</v>
      </c>
      <c r="AL3148">
        <v>0</v>
      </c>
      <c r="AM3148" t="s">
        <v>64</v>
      </c>
      <c r="AN3148">
        <v>1</v>
      </c>
      <c r="AO3148">
        <v>1</v>
      </c>
      <c r="AP3148">
        <v>1</v>
      </c>
      <c r="AQ3148">
        <v>4</v>
      </c>
      <c r="AR3148">
        <v>370.65</v>
      </c>
      <c r="AS3148">
        <v>0</v>
      </c>
      <c r="AT3148">
        <v>196.56</v>
      </c>
      <c r="AU3148">
        <v>0</v>
      </c>
      <c r="AV3148">
        <v>567.21</v>
      </c>
      <c r="AW3148">
        <v>0</v>
      </c>
      <c r="AX3148">
        <v>1</v>
      </c>
      <c r="AY3148">
        <v>93110</v>
      </c>
      <c r="AZ3148">
        <v>1</v>
      </c>
    </row>
    <row r="3149" spans="1:52">
      <c r="A3149">
        <v>76</v>
      </c>
      <c r="B3149">
        <v>8</v>
      </c>
      <c r="C3149">
        <v>35.67</v>
      </c>
      <c r="D3149" t="s">
        <v>52</v>
      </c>
      <c r="E3149" t="s">
        <v>52</v>
      </c>
      <c r="F3149">
        <v>50</v>
      </c>
      <c r="G3149" t="s">
        <v>5284</v>
      </c>
      <c r="H3149">
        <v>4503</v>
      </c>
      <c r="I3149" t="s">
        <v>54</v>
      </c>
      <c r="J3149" t="s">
        <v>55</v>
      </c>
      <c r="K3149" t="s">
        <v>5764</v>
      </c>
      <c r="L3149" t="s">
        <v>57</v>
      </c>
      <c r="M3149">
        <v>0</v>
      </c>
      <c r="N3149">
        <v>0</v>
      </c>
      <c r="O3149" t="s">
        <v>58</v>
      </c>
      <c r="P3149">
        <v>1</v>
      </c>
      <c r="Q3149" t="s">
        <v>59</v>
      </c>
      <c r="R3149" t="s">
        <v>5286</v>
      </c>
      <c r="S3149">
        <v>39.203817000000001</v>
      </c>
      <c r="T3149">
        <v>-121.19584</v>
      </c>
      <c r="U3149">
        <v>0</v>
      </c>
      <c r="V3149">
        <v>72.75</v>
      </c>
      <c r="W3149">
        <v>0</v>
      </c>
      <c r="X3149">
        <v>0</v>
      </c>
      <c r="Y3149">
        <v>0</v>
      </c>
      <c r="Z3149" t="s">
        <v>61</v>
      </c>
      <c r="AA3149">
        <v>1</v>
      </c>
      <c r="AB3149">
        <v>0</v>
      </c>
      <c r="AC3149">
        <v>0</v>
      </c>
      <c r="AD3149">
        <v>0</v>
      </c>
      <c r="AE3149" t="s">
        <v>62</v>
      </c>
      <c r="AF3149">
        <v>1</v>
      </c>
      <c r="AG3149">
        <v>9752</v>
      </c>
      <c r="AH3149">
        <v>0</v>
      </c>
      <c r="AI3149" t="s">
        <v>63</v>
      </c>
      <c r="AJ3149">
        <v>0</v>
      </c>
      <c r="AK3149">
        <v>4</v>
      </c>
      <c r="AL3149">
        <v>1</v>
      </c>
      <c r="AM3149" t="s">
        <v>64</v>
      </c>
      <c r="AN3149">
        <v>0</v>
      </c>
      <c r="AO3149">
        <v>0</v>
      </c>
      <c r="AP3149">
        <v>0</v>
      </c>
      <c r="AQ3149">
        <v>4</v>
      </c>
      <c r="AR3149">
        <v>317.75</v>
      </c>
      <c r="AS3149">
        <v>0</v>
      </c>
      <c r="AT3149">
        <v>142.68</v>
      </c>
      <c r="AU3149">
        <v>0</v>
      </c>
      <c r="AV3149">
        <v>460.43</v>
      </c>
      <c r="AW3149">
        <v>0</v>
      </c>
      <c r="AX3149">
        <v>1</v>
      </c>
      <c r="AY3149">
        <v>95946</v>
      </c>
      <c r="AZ3149">
        <v>0</v>
      </c>
    </row>
    <row r="3150" spans="1:52">
      <c r="A3150">
        <v>29</v>
      </c>
      <c r="B3150">
        <v>59</v>
      </c>
      <c r="C3150">
        <v>27.84</v>
      </c>
      <c r="D3150" t="s">
        <v>52</v>
      </c>
      <c r="E3150" t="s">
        <v>52</v>
      </c>
      <c r="F3150">
        <v>58</v>
      </c>
      <c r="G3150" t="s">
        <v>551</v>
      </c>
      <c r="H3150">
        <v>2738</v>
      </c>
      <c r="I3150" t="s">
        <v>75</v>
      </c>
      <c r="J3150" t="s">
        <v>55</v>
      </c>
      <c r="K3150" t="s">
        <v>5765</v>
      </c>
      <c r="L3150" t="s">
        <v>57</v>
      </c>
      <c r="M3150">
        <v>0</v>
      </c>
      <c r="N3150">
        <v>0</v>
      </c>
      <c r="O3150" t="s">
        <v>68</v>
      </c>
      <c r="P3150">
        <v>1</v>
      </c>
      <c r="Q3150" t="s">
        <v>85</v>
      </c>
      <c r="R3150" t="s">
        <v>553</v>
      </c>
      <c r="S3150">
        <v>34.758699</v>
      </c>
      <c r="T3150">
        <v>-120.275839</v>
      </c>
      <c r="U3150">
        <v>0</v>
      </c>
      <c r="V3150">
        <v>61.25</v>
      </c>
      <c r="W3150">
        <v>0</v>
      </c>
      <c r="X3150">
        <v>0</v>
      </c>
      <c r="Y3150">
        <v>0</v>
      </c>
      <c r="Z3150" t="s">
        <v>209</v>
      </c>
      <c r="AA3150">
        <v>1</v>
      </c>
      <c r="AB3150">
        <v>0</v>
      </c>
      <c r="AC3150">
        <v>1</v>
      </c>
      <c r="AD3150">
        <v>0</v>
      </c>
      <c r="AE3150" t="s">
        <v>62</v>
      </c>
      <c r="AF3150">
        <v>1</v>
      </c>
      <c r="AG3150">
        <v>1328</v>
      </c>
      <c r="AH3150">
        <v>0</v>
      </c>
      <c r="AI3150" t="s">
        <v>63</v>
      </c>
      <c r="AJ3150">
        <v>0</v>
      </c>
      <c r="AK3150">
        <v>3</v>
      </c>
      <c r="AL3150">
        <v>0</v>
      </c>
      <c r="AM3150" t="s">
        <v>64</v>
      </c>
      <c r="AN3150">
        <v>0</v>
      </c>
      <c r="AO3150">
        <v>0</v>
      </c>
      <c r="AP3150">
        <v>1</v>
      </c>
      <c r="AQ3150">
        <v>11</v>
      </c>
      <c r="AR3150">
        <v>729.95</v>
      </c>
      <c r="AS3150">
        <v>0</v>
      </c>
      <c r="AT3150">
        <v>306.24</v>
      </c>
      <c r="AU3150">
        <v>0</v>
      </c>
      <c r="AV3150">
        <v>1036.19</v>
      </c>
      <c r="AW3150">
        <v>1</v>
      </c>
      <c r="AX3150">
        <v>1</v>
      </c>
      <c r="AY3150">
        <v>93440</v>
      </c>
      <c r="AZ3150">
        <v>0</v>
      </c>
    </row>
    <row r="3151" spans="1:52">
      <c r="A3151">
        <v>24</v>
      </c>
      <c r="B3151">
        <v>42</v>
      </c>
      <c r="C3151">
        <v>7.01</v>
      </c>
      <c r="D3151" t="s">
        <v>52</v>
      </c>
      <c r="E3151" t="s">
        <v>52</v>
      </c>
      <c r="F3151">
        <v>46</v>
      </c>
      <c r="G3151" t="s">
        <v>4488</v>
      </c>
      <c r="H3151">
        <v>5324</v>
      </c>
      <c r="I3151" t="s">
        <v>66</v>
      </c>
      <c r="J3151" t="s">
        <v>55</v>
      </c>
      <c r="K3151" t="s">
        <v>5766</v>
      </c>
      <c r="L3151" t="s">
        <v>57</v>
      </c>
      <c r="M3151">
        <v>0</v>
      </c>
      <c r="N3151">
        <v>0</v>
      </c>
      <c r="O3151" t="s">
        <v>58</v>
      </c>
      <c r="P3151">
        <v>1</v>
      </c>
      <c r="Q3151" t="s">
        <v>59</v>
      </c>
      <c r="R3151" t="s">
        <v>4490</v>
      </c>
      <c r="S3151">
        <v>36.917651999999997</v>
      </c>
      <c r="T3151">
        <v>-119.593757</v>
      </c>
      <c r="U3151">
        <v>0</v>
      </c>
      <c r="V3151">
        <v>76</v>
      </c>
      <c r="W3151">
        <v>1</v>
      </c>
      <c r="X3151">
        <v>0</v>
      </c>
      <c r="Y3151">
        <v>0</v>
      </c>
      <c r="Z3151" t="s">
        <v>61</v>
      </c>
      <c r="AA3151">
        <v>0</v>
      </c>
      <c r="AB3151">
        <v>0</v>
      </c>
      <c r="AC3151">
        <v>1</v>
      </c>
      <c r="AD3151">
        <v>0</v>
      </c>
      <c r="AE3151" t="s">
        <v>79</v>
      </c>
      <c r="AF3151">
        <v>1</v>
      </c>
      <c r="AG3151">
        <v>46858</v>
      </c>
      <c r="AH3151">
        <v>0</v>
      </c>
      <c r="AI3151" t="s">
        <v>63</v>
      </c>
      <c r="AJ3151">
        <v>0</v>
      </c>
      <c r="AK3151">
        <v>3</v>
      </c>
      <c r="AL3151">
        <v>0</v>
      </c>
      <c r="AM3151" t="s">
        <v>64</v>
      </c>
      <c r="AN3151">
        <v>0</v>
      </c>
      <c r="AO3151">
        <v>0</v>
      </c>
      <c r="AP3151">
        <v>0</v>
      </c>
      <c r="AQ3151">
        <v>29</v>
      </c>
      <c r="AR3151">
        <v>2215.25</v>
      </c>
      <c r="AS3151">
        <v>0</v>
      </c>
      <c r="AT3151">
        <v>203.29</v>
      </c>
      <c r="AU3151">
        <v>0</v>
      </c>
      <c r="AV3151">
        <v>2418.54</v>
      </c>
      <c r="AW3151">
        <v>1</v>
      </c>
      <c r="AX3151">
        <v>1</v>
      </c>
      <c r="AY3151">
        <v>93611</v>
      </c>
      <c r="AZ3151">
        <v>0</v>
      </c>
    </row>
    <row r="3152" spans="1:52">
      <c r="A3152">
        <v>57</v>
      </c>
      <c r="B3152">
        <v>29</v>
      </c>
      <c r="C3152">
        <v>10.3</v>
      </c>
      <c r="D3152" t="s">
        <v>138</v>
      </c>
      <c r="E3152" t="s">
        <v>139</v>
      </c>
      <c r="F3152">
        <v>81</v>
      </c>
      <c r="G3152" t="s">
        <v>3149</v>
      </c>
      <c r="H3152">
        <v>4107</v>
      </c>
      <c r="I3152" t="s">
        <v>66</v>
      </c>
      <c r="J3152" t="s">
        <v>55</v>
      </c>
      <c r="K3152" t="s">
        <v>5767</v>
      </c>
      <c r="L3152" t="s">
        <v>84</v>
      </c>
      <c r="M3152">
        <v>0</v>
      </c>
      <c r="N3152">
        <v>0</v>
      </c>
      <c r="O3152" t="s">
        <v>58</v>
      </c>
      <c r="P3152">
        <v>1</v>
      </c>
      <c r="Q3152" t="s">
        <v>59</v>
      </c>
      <c r="R3152" t="s">
        <v>3151</v>
      </c>
      <c r="S3152">
        <v>38.148862000000001</v>
      </c>
      <c r="T3152">
        <v>-121.737696</v>
      </c>
      <c r="U3152">
        <v>0</v>
      </c>
      <c r="V3152">
        <v>89.8</v>
      </c>
      <c r="W3152">
        <v>0</v>
      </c>
      <c r="X3152">
        <v>0</v>
      </c>
      <c r="Y3152">
        <v>0</v>
      </c>
      <c r="Z3152" t="s">
        <v>209</v>
      </c>
      <c r="AA3152">
        <v>0</v>
      </c>
      <c r="AB3152">
        <v>0</v>
      </c>
      <c r="AC3152">
        <v>1</v>
      </c>
      <c r="AD3152">
        <v>0</v>
      </c>
      <c r="AE3152" t="s">
        <v>79</v>
      </c>
      <c r="AF3152">
        <v>1</v>
      </c>
      <c r="AG3152">
        <v>5246</v>
      </c>
      <c r="AH3152">
        <v>0</v>
      </c>
      <c r="AI3152" t="s">
        <v>63</v>
      </c>
      <c r="AJ3152">
        <v>0</v>
      </c>
      <c r="AK3152">
        <v>1</v>
      </c>
      <c r="AL3152">
        <v>0</v>
      </c>
      <c r="AM3152" t="s">
        <v>64</v>
      </c>
      <c r="AN3152">
        <v>1</v>
      </c>
      <c r="AO3152">
        <v>1</v>
      </c>
      <c r="AP3152">
        <v>1</v>
      </c>
      <c r="AQ3152">
        <v>14</v>
      </c>
      <c r="AR3152">
        <v>1129.0999999999999</v>
      </c>
      <c r="AS3152">
        <v>0</v>
      </c>
      <c r="AT3152">
        <v>144.19999999999999</v>
      </c>
      <c r="AU3152">
        <v>0</v>
      </c>
      <c r="AV3152">
        <v>1273.3</v>
      </c>
      <c r="AW3152">
        <v>0</v>
      </c>
      <c r="AX3152">
        <v>1</v>
      </c>
      <c r="AY3152">
        <v>94571</v>
      </c>
      <c r="AZ3152">
        <v>1</v>
      </c>
    </row>
    <row r="3153" spans="1:52">
      <c r="A3153">
        <v>26</v>
      </c>
      <c r="B3153">
        <v>76</v>
      </c>
      <c r="C3153">
        <v>37</v>
      </c>
      <c r="D3153" t="s">
        <v>52</v>
      </c>
      <c r="E3153" t="s">
        <v>52</v>
      </c>
      <c r="F3153">
        <v>62</v>
      </c>
      <c r="G3153" t="s">
        <v>1698</v>
      </c>
      <c r="H3153">
        <v>4191</v>
      </c>
      <c r="I3153" t="s">
        <v>66</v>
      </c>
      <c r="J3153" t="s">
        <v>55</v>
      </c>
      <c r="K3153" t="s">
        <v>5768</v>
      </c>
      <c r="L3153" t="s">
        <v>57</v>
      </c>
      <c r="M3153">
        <v>0</v>
      </c>
      <c r="N3153">
        <v>1</v>
      </c>
      <c r="O3153" t="s">
        <v>68</v>
      </c>
      <c r="P3153">
        <v>1</v>
      </c>
      <c r="Q3153" t="s">
        <v>59</v>
      </c>
      <c r="R3153" t="s">
        <v>1700</v>
      </c>
      <c r="S3153">
        <v>33.889605000000003</v>
      </c>
      <c r="T3153">
        <v>-115.257009</v>
      </c>
      <c r="U3153">
        <v>0</v>
      </c>
      <c r="V3153">
        <v>98.65</v>
      </c>
      <c r="W3153">
        <v>0</v>
      </c>
      <c r="X3153">
        <v>0</v>
      </c>
      <c r="Y3153">
        <v>0</v>
      </c>
      <c r="Z3153" t="s">
        <v>61</v>
      </c>
      <c r="AA3153">
        <v>0</v>
      </c>
      <c r="AB3153">
        <v>0</v>
      </c>
      <c r="AC3153">
        <v>1</v>
      </c>
      <c r="AD3153">
        <v>0</v>
      </c>
      <c r="AE3153" t="s">
        <v>62</v>
      </c>
      <c r="AF3153">
        <v>1</v>
      </c>
      <c r="AG3153">
        <v>964</v>
      </c>
      <c r="AH3153">
        <v>1</v>
      </c>
      <c r="AI3153" t="s">
        <v>63</v>
      </c>
      <c r="AJ3153">
        <v>0</v>
      </c>
      <c r="AK3153">
        <v>3</v>
      </c>
      <c r="AL3153">
        <v>0</v>
      </c>
      <c r="AM3153" t="s">
        <v>64</v>
      </c>
      <c r="AN3153">
        <v>1</v>
      </c>
      <c r="AO3153">
        <v>1</v>
      </c>
      <c r="AP3153">
        <v>1</v>
      </c>
      <c r="AQ3153">
        <v>26</v>
      </c>
      <c r="AR3153">
        <v>2537</v>
      </c>
      <c r="AS3153">
        <v>0</v>
      </c>
      <c r="AT3153">
        <v>962</v>
      </c>
      <c r="AU3153">
        <v>0</v>
      </c>
      <c r="AV3153">
        <v>3499</v>
      </c>
      <c r="AW3153">
        <v>1</v>
      </c>
      <c r="AX3153">
        <v>1</v>
      </c>
      <c r="AY3153">
        <v>92239</v>
      </c>
      <c r="AZ3153">
        <v>0</v>
      </c>
    </row>
    <row r="3154" spans="1:52">
      <c r="A3154">
        <v>69</v>
      </c>
      <c r="B3154">
        <v>20</v>
      </c>
      <c r="C3154">
        <v>7.85</v>
      </c>
      <c r="D3154" t="s">
        <v>52</v>
      </c>
      <c r="E3154" t="s">
        <v>52</v>
      </c>
      <c r="F3154">
        <v>58</v>
      </c>
      <c r="G3154" t="s">
        <v>992</v>
      </c>
      <c r="H3154">
        <v>4768</v>
      </c>
      <c r="I3154" t="s">
        <v>75</v>
      </c>
      <c r="J3154" t="s">
        <v>55</v>
      </c>
      <c r="K3154" t="s">
        <v>5769</v>
      </c>
      <c r="L3154" t="s">
        <v>57</v>
      </c>
      <c r="M3154">
        <v>0</v>
      </c>
      <c r="N3154">
        <v>0</v>
      </c>
      <c r="O3154" t="s">
        <v>58</v>
      </c>
      <c r="P3154">
        <v>1</v>
      </c>
      <c r="Q3154" t="s">
        <v>59</v>
      </c>
      <c r="R3154" t="s">
        <v>5431</v>
      </c>
      <c r="S3154">
        <v>33.848733000000003</v>
      </c>
      <c r="T3154">
        <v>-117.788357</v>
      </c>
      <c r="U3154">
        <v>1</v>
      </c>
      <c r="V3154">
        <v>106.85</v>
      </c>
      <c r="W3154">
        <v>1</v>
      </c>
      <c r="X3154">
        <v>0</v>
      </c>
      <c r="Y3154">
        <v>8</v>
      </c>
      <c r="Z3154" t="s">
        <v>105</v>
      </c>
      <c r="AA3154">
        <v>1</v>
      </c>
      <c r="AB3154">
        <v>1</v>
      </c>
      <c r="AC3154">
        <v>1</v>
      </c>
      <c r="AD3154">
        <v>1</v>
      </c>
      <c r="AE3154" t="s">
        <v>62</v>
      </c>
      <c r="AF3154">
        <v>1</v>
      </c>
      <c r="AG3154">
        <v>36301</v>
      </c>
      <c r="AH3154">
        <v>0</v>
      </c>
      <c r="AI3154" t="s">
        <v>63</v>
      </c>
      <c r="AJ3154">
        <v>1</v>
      </c>
      <c r="AK3154">
        <v>4</v>
      </c>
      <c r="AL3154">
        <v>1</v>
      </c>
      <c r="AM3154" t="s">
        <v>64</v>
      </c>
      <c r="AN3154">
        <v>1</v>
      </c>
      <c r="AO3154">
        <v>1</v>
      </c>
      <c r="AP3154">
        <v>1</v>
      </c>
      <c r="AQ3154">
        <v>72</v>
      </c>
      <c r="AR3154">
        <v>7677.4</v>
      </c>
      <c r="AS3154">
        <v>100</v>
      </c>
      <c r="AT3154">
        <v>565.20000000000005</v>
      </c>
      <c r="AU3154">
        <v>0</v>
      </c>
      <c r="AV3154">
        <v>8342.6</v>
      </c>
      <c r="AW3154">
        <v>0</v>
      </c>
      <c r="AX3154">
        <v>0</v>
      </c>
      <c r="AY3154">
        <v>92807</v>
      </c>
      <c r="AZ3154">
        <v>0</v>
      </c>
    </row>
    <row r="3155" spans="1:52">
      <c r="A3155">
        <v>35</v>
      </c>
      <c r="B3155">
        <v>16</v>
      </c>
      <c r="C3155">
        <v>4.28</v>
      </c>
      <c r="D3155" t="s">
        <v>52</v>
      </c>
      <c r="E3155" t="s">
        <v>52</v>
      </c>
      <c r="F3155">
        <v>78</v>
      </c>
      <c r="G3155" t="s">
        <v>3740</v>
      </c>
      <c r="H3155">
        <v>5382</v>
      </c>
      <c r="I3155" t="s">
        <v>75</v>
      </c>
      <c r="J3155" t="s">
        <v>55</v>
      </c>
      <c r="K3155" t="s">
        <v>5770</v>
      </c>
      <c r="L3155" t="s">
        <v>57</v>
      </c>
      <c r="M3155">
        <v>1</v>
      </c>
      <c r="N3155">
        <v>0</v>
      </c>
      <c r="O3155" t="s">
        <v>68</v>
      </c>
      <c r="P3155">
        <v>1</v>
      </c>
      <c r="Q3155" t="s">
        <v>59</v>
      </c>
      <c r="R3155" t="s">
        <v>3742</v>
      </c>
      <c r="S3155">
        <v>34.274845999999997</v>
      </c>
      <c r="T3155">
        <v>-116.93758099999999</v>
      </c>
      <c r="U3155">
        <v>0</v>
      </c>
      <c r="V3155">
        <v>103.8</v>
      </c>
      <c r="W3155">
        <v>1</v>
      </c>
      <c r="X3155">
        <v>1</v>
      </c>
      <c r="Y3155">
        <v>0</v>
      </c>
      <c r="Z3155" t="s">
        <v>258</v>
      </c>
      <c r="AA3155">
        <v>1</v>
      </c>
      <c r="AB3155">
        <v>1</v>
      </c>
      <c r="AC3155">
        <v>1</v>
      </c>
      <c r="AD3155">
        <v>0</v>
      </c>
      <c r="AE3155" t="s">
        <v>62</v>
      </c>
      <c r="AF3155">
        <v>1</v>
      </c>
      <c r="AG3155">
        <v>414</v>
      </c>
      <c r="AH3155">
        <v>0</v>
      </c>
      <c r="AI3155" t="s">
        <v>63</v>
      </c>
      <c r="AJ3155">
        <v>0</v>
      </c>
      <c r="AK3155">
        <v>4</v>
      </c>
      <c r="AL3155">
        <v>0</v>
      </c>
      <c r="AM3155" t="s">
        <v>64</v>
      </c>
      <c r="AN3155">
        <v>1</v>
      </c>
      <c r="AO3155">
        <v>1</v>
      </c>
      <c r="AP3155">
        <v>1</v>
      </c>
      <c r="AQ3155">
        <v>34</v>
      </c>
      <c r="AR3155">
        <v>3470.8</v>
      </c>
      <c r="AS3155">
        <v>0</v>
      </c>
      <c r="AT3155">
        <v>145.52000000000001</v>
      </c>
      <c r="AU3155">
        <v>0</v>
      </c>
      <c r="AV3155">
        <v>3616.32</v>
      </c>
      <c r="AW3155">
        <v>0</v>
      </c>
      <c r="AX3155">
        <v>1</v>
      </c>
      <c r="AY3155">
        <v>92333</v>
      </c>
      <c r="AZ3155">
        <v>0</v>
      </c>
    </row>
    <row r="3156" spans="1:52">
      <c r="A3156">
        <v>21</v>
      </c>
      <c r="B3156">
        <v>0</v>
      </c>
      <c r="C3156">
        <v>1.5</v>
      </c>
      <c r="D3156" t="s">
        <v>52</v>
      </c>
      <c r="E3156" t="s">
        <v>52</v>
      </c>
      <c r="F3156">
        <v>54</v>
      </c>
      <c r="G3156" t="s">
        <v>1240</v>
      </c>
      <c r="H3156">
        <v>5057</v>
      </c>
      <c r="I3156" t="s">
        <v>66</v>
      </c>
      <c r="J3156" t="s">
        <v>55</v>
      </c>
      <c r="K3156" t="s">
        <v>5771</v>
      </c>
      <c r="L3156" t="s">
        <v>108</v>
      </c>
      <c r="M3156">
        <v>0</v>
      </c>
      <c r="N3156">
        <v>0</v>
      </c>
      <c r="O3156" t="s">
        <v>58</v>
      </c>
      <c r="P3156">
        <v>0</v>
      </c>
      <c r="Q3156" t="s">
        <v>72</v>
      </c>
      <c r="R3156" t="s">
        <v>1242</v>
      </c>
      <c r="S3156">
        <v>39.333736999999999</v>
      </c>
      <c r="T3156">
        <v>-120.858667</v>
      </c>
      <c r="U3156">
        <v>0</v>
      </c>
      <c r="V3156">
        <v>19.899999999999999</v>
      </c>
      <c r="W3156">
        <v>0</v>
      </c>
      <c r="X3156">
        <v>0</v>
      </c>
      <c r="Y3156">
        <v>0</v>
      </c>
      <c r="Z3156" t="s">
        <v>61</v>
      </c>
      <c r="AA3156">
        <v>0</v>
      </c>
      <c r="AB3156">
        <v>0</v>
      </c>
      <c r="AC3156">
        <v>0</v>
      </c>
      <c r="AD3156">
        <v>0</v>
      </c>
      <c r="AE3156" t="s">
        <v>79</v>
      </c>
      <c r="AF3156">
        <v>1</v>
      </c>
      <c r="AG3156">
        <v>17269</v>
      </c>
      <c r="AH3156">
        <v>0</v>
      </c>
      <c r="AI3156" t="s">
        <v>63</v>
      </c>
      <c r="AJ3156">
        <v>0</v>
      </c>
      <c r="AK3156">
        <v>5</v>
      </c>
      <c r="AL3156">
        <v>0</v>
      </c>
      <c r="AM3156" t="s">
        <v>64</v>
      </c>
      <c r="AN3156">
        <v>0</v>
      </c>
      <c r="AO3156">
        <v>0</v>
      </c>
      <c r="AP3156">
        <v>0</v>
      </c>
      <c r="AQ3156">
        <v>1</v>
      </c>
      <c r="AR3156">
        <v>19.899999999999999</v>
      </c>
      <c r="AS3156">
        <v>0</v>
      </c>
      <c r="AT3156">
        <v>1.5</v>
      </c>
      <c r="AU3156">
        <v>0</v>
      </c>
      <c r="AV3156">
        <v>21.4</v>
      </c>
      <c r="AW3156">
        <v>1</v>
      </c>
      <c r="AX3156">
        <v>0</v>
      </c>
      <c r="AY3156">
        <v>95959</v>
      </c>
      <c r="AZ3156">
        <v>0</v>
      </c>
    </row>
    <row r="3157" spans="1:52">
      <c r="A3157">
        <v>49</v>
      </c>
      <c r="B3157">
        <v>18</v>
      </c>
      <c r="C3157">
        <v>12.57</v>
      </c>
      <c r="D3157" t="s">
        <v>52</v>
      </c>
      <c r="E3157" t="s">
        <v>52</v>
      </c>
      <c r="F3157">
        <v>57</v>
      </c>
      <c r="G3157" t="s">
        <v>5772</v>
      </c>
      <c r="H3157">
        <v>3922</v>
      </c>
      <c r="I3157" t="s">
        <v>54</v>
      </c>
      <c r="J3157" t="s">
        <v>55</v>
      </c>
      <c r="K3157" t="s">
        <v>5773</v>
      </c>
      <c r="L3157" t="s">
        <v>57</v>
      </c>
      <c r="M3157">
        <v>1</v>
      </c>
      <c r="N3157">
        <v>1</v>
      </c>
      <c r="O3157" t="s">
        <v>68</v>
      </c>
      <c r="P3157">
        <v>1</v>
      </c>
      <c r="Q3157" t="s">
        <v>59</v>
      </c>
      <c r="R3157" t="s">
        <v>5774</v>
      </c>
      <c r="S3157">
        <v>36.460611</v>
      </c>
      <c r="T3157">
        <v>-121.852507</v>
      </c>
      <c r="U3157">
        <v>1</v>
      </c>
      <c r="V3157">
        <v>111.8</v>
      </c>
      <c r="W3157">
        <v>1</v>
      </c>
      <c r="X3157">
        <v>2</v>
      </c>
      <c r="Y3157">
        <v>10</v>
      </c>
      <c r="Z3157" t="s">
        <v>61</v>
      </c>
      <c r="AA3157">
        <v>1</v>
      </c>
      <c r="AB3157">
        <v>1</v>
      </c>
      <c r="AC3157">
        <v>0</v>
      </c>
      <c r="AD3157">
        <v>1</v>
      </c>
      <c r="AE3157" t="s">
        <v>79</v>
      </c>
      <c r="AF3157">
        <v>1</v>
      </c>
      <c r="AG3157">
        <v>13121</v>
      </c>
      <c r="AH3157">
        <v>1</v>
      </c>
      <c r="AI3157" t="s">
        <v>63</v>
      </c>
      <c r="AJ3157">
        <v>1</v>
      </c>
      <c r="AK3157">
        <v>3</v>
      </c>
      <c r="AL3157">
        <v>0</v>
      </c>
      <c r="AM3157" t="s">
        <v>64</v>
      </c>
      <c r="AN3157">
        <v>1</v>
      </c>
      <c r="AO3157">
        <v>1</v>
      </c>
      <c r="AP3157">
        <v>1</v>
      </c>
      <c r="AQ3157">
        <v>48</v>
      </c>
      <c r="AR3157">
        <v>5443.65</v>
      </c>
      <c r="AS3157">
        <v>0</v>
      </c>
      <c r="AT3157">
        <v>603.36</v>
      </c>
      <c r="AU3157">
        <v>0</v>
      </c>
      <c r="AV3157">
        <v>6047.01</v>
      </c>
      <c r="AW3157">
        <v>0</v>
      </c>
      <c r="AX3157">
        <v>1</v>
      </c>
      <c r="AY3157">
        <v>93923</v>
      </c>
      <c r="AZ3157">
        <v>0</v>
      </c>
    </row>
    <row r="3158" spans="1:52">
      <c r="A3158">
        <v>73</v>
      </c>
      <c r="B3158">
        <v>13</v>
      </c>
      <c r="C3158">
        <v>0</v>
      </c>
      <c r="D3158" t="s">
        <v>138</v>
      </c>
      <c r="E3158" t="s">
        <v>139</v>
      </c>
      <c r="F3158">
        <v>90</v>
      </c>
      <c r="G3158" t="s">
        <v>1270</v>
      </c>
      <c r="H3158">
        <v>4002</v>
      </c>
      <c r="I3158" t="s">
        <v>66</v>
      </c>
      <c r="J3158" t="s">
        <v>55</v>
      </c>
      <c r="K3158" t="s">
        <v>5775</v>
      </c>
      <c r="L3158" t="s">
        <v>84</v>
      </c>
      <c r="M3158">
        <v>0</v>
      </c>
      <c r="N3158">
        <v>1</v>
      </c>
      <c r="O3158" t="s">
        <v>58</v>
      </c>
      <c r="P3158">
        <v>1</v>
      </c>
      <c r="Q3158" t="s">
        <v>77</v>
      </c>
      <c r="R3158" t="s">
        <v>1272</v>
      </c>
      <c r="S3158">
        <v>38.883223999999998</v>
      </c>
      <c r="T3158">
        <v>-121.15918000000001</v>
      </c>
      <c r="U3158">
        <v>0</v>
      </c>
      <c r="V3158">
        <v>30.4</v>
      </c>
      <c r="W3158">
        <v>0</v>
      </c>
      <c r="X3158">
        <v>0</v>
      </c>
      <c r="Y3158">
        <v>0</v>
      </c>
      <c r="Z3158" t="s">
        <v>61</v>
      </c>
      <c r="AA3158">
        <v>0</v>
      </c>
      <c r="AB3158">
        <v>0</v>
      </c>
      <c r="AC3158">
        <v>1</v>
      </c>
      <c r="AD3158">
        <v>0</v>
      </c>
      <c r="AE3158" t="s">
        <v>62</v>
      </c>
      <c r="AF3158">
        <v>0</v>
      </c>
      <c r="AG3158">
        <v>6096</v>
      </c>
      <c r="AH3158">
        <v>0</v>
      </c>
      <c r="AI3158" t="s">
        <v>63</v>
      </c>
      <c r="AJ3158">
        <v>0</v>
      </c>
      <c r="AK3158">
        <v>1</v>
      </c>
      <c r="AL3158">
        <v>1</v>
      </c>
      <c r="AM3158" t="s">
        <v>64</v>
      </c>
      <c r="AN3158">
        <v>0</v>
      </c>
      <c r="AO3158">
        <v>0</v>
      </c>
      <c r="AP3158">
        <v>0</v>
      </c>
      <c r="AQ3158">
        <v>2</v>
      </c>
      <c r="AR3158">
        <v>78.650000000000006</v>
      </c>
      <c r="AS3158">
        <v>0</v>
      </c>
      <c r="AT3158">
        <v>0</v>
      </c>
      <c r="AU3158">
        <v>0</v>
      </c>
      <c r="AV3158">
        <v>78.650000000000006</v>
      </c>
      <c r="AW3158">
        <v>0</v>
      </c>
      <c r="AX3158">
        <v>1</v>
      </c>
      <c r="AY3158">
        <v>95658</v>
      </c>
      <c r="AZ3158">
        <v>1</v>
      </c>
    </row>
    <row r="3159" spans="1:52">
      <c r="A3159">
        <v>77</v>
      </c>
      <c r="B3159">
        <v>25</v>
      </c>
      <c r="C3159">
        <v>23.46</v>
      </c>
      <c r="D3159" t="s">
        <v>97</v>
      </c>
      <c r="E3159" t="s">
        <v>391</v>
      </c>
      <c r="F3159">
        <v>65</v>
      </c>
      <c r="G3159" t="s">
        <v>149</v>
      </c>
      <c r="H3159">
        <v>3350</v>
      </c>
      <c r="I3159" t="s">
        <v>66</v>
      </c>
      <c r="J3159" t="s">
        <v>55</v>
      </c>
      <c r="K3159" t="s">
        <v>5776</v>
      </c>
      <c r="L3159" t="s">
        <v>84</v>
      </c>
      <c r="M3159">
        <v>0</v>
      </c>
      <c r="N3159">
        <v>0</v>
      </c>
      <c r="O3159" t="s">
        <v>58</v>
      </c>
      <c r="P3159">
        <v>1</v>
      </c>
      <c r="Q3159" t="s">
        <v>59</v>
      </c>
      <c r="R3159" t="s">
        <v>151</v>
      </c>
      <c r="S3159">
        <v>33.993991000000001</v>
      </c>
      <c r="T3159">
        <v>-118.39704</v>
      </c>
      <c r="U3159">
        <v>0</v>
      </c>
      <c r="V3159">
        <v>75.45</v>
      </c>
      <c r="W3159">
        <v>1</v>
      </c>
      <c r="X3159">
        <v>0</v>
      </c>
      <c r="Y3159">
        <v>0</v>
      </c>
      <c r="Z3159" t="s">
        <v>61</v>
      </c>
      <c r="AA3159">
        <v>0</v>
      </c>
      <c r="AB3159">
        <v>0</v>
      </c>
      <c r="AC3159">
        <v>1</v>
      </c>
      <c r="AD3159">
        <v>0</v>
      </c>
      <c r="AE3159" t="s">
        <v>79</v>
      </c>
      <c r="AF3159">
        <v>1</v>
      </c>
      <c r="AG3159">
        <v>31963</v>
      </c>
      <c r="AH3159">
        <v>0</v>
      </c>
      <c r="AI3159" t="s">
        <v>63</v>
      </c>
      <c r="AJ3159">
        <v>0</v>
      </c>
      <c r="AK3159">
        <v>3</v>
      </c>
      <c r="AL3159">
        <v>1</v>
      </c>
      <c r="AM3159" t="s">
        <v>64</v>
      </c>
      <c r="AN3159">
        <v>0</v>
      </c>
      <c r="AO3159">
        <v>0</v>
      </c>
      <c r="AP3159">
        <v>0</v>
      </c>
      <c r="AQ3159">
        <v>2</v>
      </c>
      <c r="AR3159">
        <v>158.4</v>
      </c>
      <c r="AS3159">
        <v>0</v>
      </c>
      <c r="AT3159">
        <v>46.92</v>
      </c>
      <c r="AU3159">
        <v>0</v>
      </c>
      <c r="AV3159">
        <v>205.32</v>
      </c>
      <c r="AW3159">
        <v>0</v>
      </c>
      <c r="AX3159">
        <v>1</v>
      </c>
      <c r="AY3159">
        <v>90230</v>
      </c>
      <c r="AZ3159">
        <v>1</v>
      </c>
    </row>
    <row r="3160" spans="1:52">
      <c r="A3160">
        <v>43</v>
      </c>
      <c r="B3160">
        <v>26</v>
      </c>
      <c r="C3160">
        <v>16.82</v>
      </c>
      <c r="D3160" t="s">
        <v>80</v>
      </c>
      <c r="E3160" t="s">
        <v>790</v>
      </c>
      <c r="F3160">
        <v>85</v>
      </c>
      <c r="G3160" t="s">
        <v>2941</v>
      </c>
      <c r="H3160">
        <v>3968</v>
      </c>
      <c r="I3160" t="s">
        <v>66</v>
      </c>
      <c r="J3160" t="s">
        <v>55</v>
      </c>
      <c r="K3160" t="s">
        <v>5777</v>
      </c>
      <c r="L3160" t="s">
        <v>84</v>
      </c>
      <c r="M3160">
        <v>0</v>
      </c>
      <c r="N3160">
        <v>1</v>
      </c>
      <c r="O3160" t="s">
        <v>58</v>
      </c>
      <c r="P3160">
        <v>1</v>
      </c>
      <c r="Q3160" t="s">
        <v>59</v>
      </c>
      <c r="R3160" t="s">
        <v>2943</v>
      </c>
      <c r="S3160">
        <v>36.689582000000001</v>
      </c>
      <c r="T3160">
        <v>-121.758398</v>
      </c>
      <c r="U3160">
        <v>0</v>
      </c>
      <c r="V3160">
        <v>101.25</v>
      </c>
      <c r="W3160">
        <v>0</v>
      </c>
      <c r="X3160">
        <v>0</v>
      </c>
      <c r="Y3160">
        <v>0</v>
      </c>
      <c r="Z3160" t="s">
        <v>61</v>
      </c>
      <c r="AA3160">
        <v>1</v>
      </c>
      <c r="AB3160">
        <v>0</v>
      </c>
      <c r="AC3160">
        <v>1</v>
      </c>
      <c r="AD3160">
        <v>0</v>
      </c>
      <c r="AE3160" t="s">
        <v>62</v>
      </c>
      <c r="AF3160">
        <v>1</v>
      </c>
      <c r="AG3160">
        <v>21759</v>
      </c>
      <c r="AH3160">
        <v>0</v>
      </c>
      <c r="AI3160" t="s">
        <v>63</v>
      </c>
      <c r="AJ3160">
        <v>0</v>
      </c>
      <c r="AK3160">
        <v>3</v>
      </c>
      <c r="AL3160">
        <v>0</v>
      </c>
      <c r="AM3160" t="s">
        <v>64</v>
      </c>
      <c r="AN3160">
        <v>1</v>
      </c>
      <c r="AO3160">
        <v>1</v>
      </c>
      <c r="AP3160">
        <v>1</v>
      </c>
      <c r="AQ3160">
        <v>15</v>
      </c>
      <c r="AR3160">
        <v>1457.25</v>
      </c>
      <c r="AS3160">
        <v>0</v>
      </c>
      <c r="AT3160">
        <v>252.3</v>
      </c>
      <c r="AU3160">
        <v>0</v>
      </c>
      <c r="AV3160">
        <v>1709.55</v>
      </c>
      <c r="AW3160">
        <v>0</v>
      </c>
      <c r="AX3160">
        <v>1</v>
      </c>
      <c r="AY3160">
        <v>93933</v>
      </c>
      <c r="AZ3160">
        <v>1</v>
      </c>
    </row>
    <row r="3161" spans="1:52">
      <c r="A3161">
        <v>57</v>
      </c>
      <c r="B3161">
        <v>0</v>
      </c>
      <c r="C3161">
        <v>35.42</v>
      </c>
      <c r="D3161" t="s">
        <v>52</v>
      </c>
      <c r="E3161" t="s">
        <v>52</v>
      </c>
      <c r="F3161">
        <v>58</v>
      </c>
      <c r="G3161" t="s">
        <v>3140</v>
      </c>
      <c r="H3161">
        <v>2843</v>
      </c>
      <c r="I3161" t="s">
        <v>75</v>
      </c>
      <c r="J3161" t="s">
        <v>55</v>
      </c>
      <c r="K3161" t="s">
        <v>5778</v>
      </c>
      <c r="L3161" t="s">
        <v>108</v>
      </c>
      <c r="M3161">
        <v>1</v>
      </c>
      <c r="N3161">
        <v>0</v>
      </c>
      <c r="O3161" t="s">
        <v>58</v>
      </c>
      <c r="P3161">
        <v>0</v>
      </c>
      <c r="Q3161" t="s">
        <v>72</v>
      </c>
      <c r="R3161" t="s">
        <v>3142</v>
      </c>
      <c r="S3161">
        <v>34.296574</v>
      </c>
      <c r="T3161">
        <v>-118.244839</v>
      </c>
      <c r="U3161">
        <v>1</v>
      </c>
      <c r="V3161">
        <v>20.3</v>
      </c>
      <c r="W3161">
        <v>0</v>
      </c>
      <c r="X3161">
        <v>2</v>
      </c>
      <c r="Y3161">
        <v>2</v>
      </c>
      <c r="Z3161" t="s">
        <v>61</v>
      </c>
      <c r="AA3161">
        <v>0</v>
      </c>
      <c r="AB3161">
        <v>0</v>
      </c>
      <c r="AC3161">
        <v>0</v>
      </c>
      <c r="AD3161">
        <v>1</v>
      </c>
      <c r="AE3161" t="s">
        <v>79</v>
      </c>
      <c r="AF3161">
        <v>1</v>
      </c>
      <c r="AG3161">
        <v>26753</v>
      </c>
      <c r="AH3161">
        <v>0</v>
      </c>
      <c r="AI3161" t="s">
        <v>63</v>
      </c>
      <c r="AJ3161">
        <v>1</v>
      </c>
      <c r="AK3161">
        <v>3</v>
      </c>
      <c r="AL3161">
        <v>0</v>
      </c>
      <c r="AM3161" t="s">
        <v>64</v>
      </c>
      <c r="AN3161">
        <v>0</v>
      </c>
      <c r="AO3161">
        <v>0</v>
      </c>
      <c r="AP3161">
        <v>0</v>
      </c>
      <c r="AQ3161">
        <v>2</v>
      </c>
      <c r="AR3161">
        <v>31.9</v>
      </c>
      <c r="AS3161">
        <v>0</v>
      </c>
      <c r="AT3161">
        <v>70.84</v>
      </c>
      <c r="AU3161">
        <v>0</v>
      </c>
      <c r="AV3161">
        <v>102.74</v>
      </c>
      <c r="AW3161">
        <v>0</v>
      </c>
      <c r="AX3161">
        <v>0</v>
      </c>
      <c r="AY3161">
        <v>91042</v>
      </c>
      <c r="AZ3161">
        <v>0</v>
      </c>
    </row>
    <row r="3162" spans="1:52">
      <c r="A3162">
        <v>37</v>
      </c>
      <c r="B3162">
        <v>4</v>
      </c>
      <c r="C3162">
        <v>13.01</v>
      </c>
      <c r="D3162" t="s">
        <v>88</v>
      </c>
      <c r="E3162" t="s">
        <v>89</v>
      </c>
      <c r="F3162">
        <v>70</v>
      </c>
      <c r="G3162" t="s">
        <v>82</v>
      </c>
      <c r="H3162">
        <v>2294</v>
      </c>
      <c r="I3162" t="s">
        <v>66</v>
      </c>
      <c r="J3162" t="s">
        <v>55</v>
      </c>
      <c r="K3162" t="s">
        <v>5779</v>
      </c>
      <c r="L3162" t="s">
        <v>84</v>
      </c>
      <c r="M3162">
        <v>0</v>
      </c>
      <c r="N3162">
        <v>0</v>
      </c>
      <c r="O3162" t="s">
        <v>58</v>
      </c>
      <c r="P3162">
        <v>1</v>
      </c>
      <c r="Q3162" t="s">
        <v>85</v>
      </c>
      <c r="R3162" t="s">
        <v>4115</v>
      </c>
      <c r="S3162">
        <v>37.286819999999999</v>
      </c>
      <c r="T3162">
        <v>-121.723877</v>
      </c>
      <c r="U3162">
        <v>0</v>
      </c>
      <c r="V3162">
        <v>55.4</v>
      </c>
      <c r="W3162">
        <v>0</v>
      </c>
      <c r="X3162">
        <v>0</v>
      </c>
      <c r="Y3162">
        <v>0</v>
      </c>
      <c r="Z3162" t="s">
        <v>93</v>
      </c>
      <c r="AA3162">
        <v>0</v>
      </c>
      <c r="AB3162">
        <v>0</v>
      </c>
      <c r="AC3162">
        <v>1</v>
      </c>
      <c r="AD3162">
        <v>0</v>
      </c>
      <c r="AE3162" t="s">
        <v>62</v>
      </c>
      <c r="AF3162">
        <v>1</v>
      </c>
      <c r="AG3162">
        <v>15798</v>
      </c>
      <c r="AH3162">
        <v>0</v>
      </c>
      <c r="AI3162" t="s">
        <v>63</v>
      </c>
      <c r="AJ3162">
        <v>0</v>
      </c>
      <c r="AK3162">
        <v>1</v>
      </c>
      <c r="AL3162">
        <v>0</v>
      </c>
      <c r="AM3162" t="s">
        <v>64</v>
      </c>
      <c r="AN3162">
        <v>1</v>
      </c>
      <c r="AO3162">
        <v>1</v>
      </c>
      <c r="AP3162">
        <v>0</v>
      </c>
      <c r="AQ3162">
        <v>1</v>
      </c>
      <c r="AR3162">
        <v>55.4</v>
      </c>
      <c r="AS3162">
        <v>0</v>
      </c>
      <c r="AT3162">
        <v>13.01</v>
      </c>
      <c r="AU3162">
        <v>0</v>
      </c>
      <c r="AV3162">
        <v>68.41</v>
      </c>
      <c r="AW3162">
        <v>0</v>
      </c>
      <c r="AX3162">
        <v>1</v>
      </c>
      <c r="AY3162">
        <v>95135</v>
      </c>
      <c r="AZ3162">
        <v>1</v>
      </c>
    </row>
    <row r="3163" spans="1:52">
      <c r="A3163">
        <v>22</v>
      </c>
      <c r="B3163">
        <v>58</v>
      </c>
      <c r="C3163">
        <v>0</v>
      </c>
      <c r="D3163" t="s">
        <v>52</v>
      </c>
      <c r="E3163" t="s">
        <v>52</v>
      </c>
      <c r="F3163">
        <v>42</v>
      </c>
      <c r="G3163" t="s">
        <v>1290</v>
      </c>
      <c r="H3163">
        <v>5214</v>
      </c>
      <c r="I3163" t="s">
        <v>66</v>
      </c>
      <c r="J3163" t="s">
        <v>55</v>
      </c>
      <c r="K3163" t="s">
        <v>5780</v>
      </c>
      <c r="L3163" t="s">
        <v>57</v>
      </c>
      <c r="M3163">
        <v>0</v>
      </c>
      <c r="N3163">
        <v>1</v>
      </c>
      <c r="O3163" t="s">
        <v>68</v>
      </c>
      <c r="P3163">
        <v>1</v>
      </c>
      <c r="Q3163" t="s">
        <v>85</v>
      </c>
      <c r="R3163" t="s">
        <v>1292</v>
      </c>
      <c r="S3163">
        <v>36.303666</v>
      </c>
      <c r="T3163">
        <v>-119.82565700000001</v>
      </c>
      <c r="U3163">
        <v>0</v>
      </c>
      <c r="V3163">
        <v>30.2</v>
      </c>
      <c r="W3163">
        <v>0</v>
      </c>
      <c r="X3163">
        <v>0</v>
      </c>
      <c r="Y3163">
        <v>0</v>
      </c>
      <c r="Z3163" t="s">
        <v>87</v>
      </c>
      <c r="AA3163">
        <v>0</v>
      </c>
      <c r="AB3163">
        <v>0</v>
      </c>
      <c r="AC3163">
        <v>1</v>
      </c>
      <c r="AD3163">
        <v>0</v>
      </c>
      <c r="AE3163" t="s">
        <v>62</v>
      </c>
      <c r="AF3163">
        <v>0</v>
      </c>
      <c r="AG3163">
        <v>30419</v>
      </c>
      <c r="AH3163">
        <v>0</v>
      </c>
      <c r="AI3163" t="s">
        <v>63</v>
      </c>
      <c r="AJ3163">
        <v>0</v>
      </c>
      <c r="AK3163">
        <v>4</v>
      </c>
      <c r="AL3163">
        <v>0</v>
      </c>
      <c r="AM3163" t="s">
        <v>64</v>
      </c>
      <c r="AN3163">
        <v>0</v>
      </c>
      <c r="AO3163">
        <v>0</v>
      </c>
      <c r="AP3163">
        <v>0</v>
      </c>
      <c r="AQ3163">
        <v>49</v>
      </c>
      <c r="AR3163">
        <v>1453.1</v>
      </c>
      <c r="AS3163">
        <v>0</v>
      </c>
      <c r="AT3163">
        <v>0</v>
      </c>
      <c r="AU3163">
        <v>0</v>
      </c>
      <c r="AV3163">
        <v>1453.1</v>
      </c>
      <c r="AW3163">
        <v>1</v>
      </c>
      <c r="AX3163">
        <v>1</v>
      </c>
      <c r="AY3163">
        <v>93245</v>
      </c>
      <c r="AZ3163">
        <v>0</v>
      </c>
    </row>
    <row r="3164" spans="1:52">
      <c r="A3164">
        <v>34</v>
      </c>
      <c r="B3164">
        <v>8</v>
      </c>
      <c r="C3164">
        <v>37.590000000000003</v>
      </c>
      <c r="D3164" t="s">
        <v>52</v>
      </c>
      <c r="E3164" t="s">
        <v>52</v>
      </c>
      <c r="F3164">
        <v>75</v>
      </c>
      <c r="G3164" t="s">
        <v>664</v>
      </c>
      <c r="H3164">
        <v>5461</v>
      </c>
      <c r="I3164" t="s">
        <v>66</v>
      </c>
      <c r="J3164" t="s">
        <v>55</v>
      </c>
      <c r="K3164" t="s">
        <v>5781</v>
      </c>
      <c r="L3164" t="s">
        <v>57</v>
      </c>
      <c r="M3164">
        <v>0</v>
      </c>
      <c r="N3164">
        <v>0</v>
      </c>
      <c r="O3164" t="s">
        <v>68</v>
      </c>
      <c r="P3164">
        <v>1</v>
      </c>
      <c r="Q3164" t="s">
        <v>59</v>
      </c>
      <c r="R3164" t="s">
        <v>666</v>
      </c>
      <c r="S3164">
        <v>38.805481</v>
      </c>
      <c r="T3164">
        <v>-120.13287</v>
      </c>
      <c r="U3164">
        <v>0</v>
      </c>
      <c r="V3164">
        <v>92.4</v>
      </c>
      <c r="W3164">
        <v>1</v>
      </c>
      <c r="X3164">
        <v>0</v>
      </c>
      <c r="Y3164">
        <v>0</v>
      </c>
      <c r="Z3164" t="s">
        <v>61</v>
      </c>
      <c r="AA3164">
        <v>1</v>
      </c>
      <c r="AB3164">
        <v>1</v>
      </c>
      <c r="AC3164">
        <v>1</v>
      </c>
      <c r="AD3164">
        <v>0</v>
      </c>
      <c r="AE3164" t="s">
        <v>79</v>
      </c>
      <c r="AF3164">
        <v>1</v>
      </c>
      <c r="AG3164">
        <v>25</v>
      </c>
      <c r="AH3164">
        <v>0</v>
      </c>
      <c r="AI3164" t="s">
        <v>63</v>
      </c>
      <c r="AJ3164">
        <v>0</v>
      </c>
      <c r="AK3164">
        <v>3</v>
      </c>
      <c r="AL3164">
        <v>0</v>
      </c>
      <c r="AM3164" t="s">
        <v>64</v>
      </c>
      <c r="AN3164">
        <v>0</v>
      </c>
      <c r="AO3164">
        <v>0</v>
      </c>
      <c r="AP3164">
        <v>1</v>
      </c>
      <c r="AQ3164">
        <v>26</v>
      </c>
      <c r="AR3164">
        <v>2349.8000000000002</v>
      </c>
      <c r="AS3164">
        <v>0</v>
      </c>
      <c r="AT3164">
        <v>977.34</v>
      </c>
      <c r="AU3164">
        <v>0</v>
      </c>
      <c r="AV3164">
        <v>3327.14</v>
      </c>
      <c r="AW3164">
        <v>0</v>
      </c>
      <c r="AX3164">
        <v>1</v>
      </c>
      <c r="AY3164">
        <v>95735</v>
      </c>
      <c r="AZ3164">
        <v>0</v>
      </c>
    </row>
    <row r="3165" spans="1:52">
      <c r="A3165">
        <v>34</v>
      </c>
      <c r="B3165">
        <v>9</v>
      </c>
      <c r="C3165">
        <v>21.85</v>
      </c>
      <c r="D3165" t="s">
        <v>52</v>
      </c>
      <c r="E3165" t="s">
        <v>52</v>
      </c>
      <c r="F3165">
        <v>26</v>
      </c>
      <c r="G3165" t="s">
        <v>5782</v>
      </c>
      <c r="H3165">
        <v>3519</v>
      </c>
      <c r="I3165" t="s">
        <v>66</v>
      </c>
      <c r="J3165" t="s">
        <v>55</v>
      </c>
      <c r="K3165" t="s">
        <v>5783</v>
      </c>
      <c r="L3165" t="s">
        <v>57</v>
      </c>
      <c r="M3165">
        <v>0</v>
      </c>
      <c r="N3165">
        <v>0</v>
      </c>
      <c r="O3165" t="s">
        <v>68</v>
      </c>
      <c r="P3165">
        <v>1</v>
      </c>
      <c r="Q3165" t="s">
        <v>77</v>
      </c>
      <c r="R3165" t="s">
        <v>5784</v>
      </c>
      <c r="S3165">
        <v>38.803730999999999</v>
      </c>
      <c r="T3165">
        <v>-121.04379900000001</v>
      </c>
      <c r="U3165">
        <v>1</v>
      </c>
      <c r="V3165">
        <v>54.95</v>
      </c>
      <c r="W3165">
        <v>0</v>
      </c>
      <c r="X3165">
        <v>0</v>
      </c>
      <c r="Y3165">
        <v>9</v>
      </c>
      <c r="Z3165" t="s">
        <v>209</v>
      </c>
      <c r="AA3165">
        <v>0</v>
      </c>
      <c r="AB3165">
        <v>1</v>
      </c>
      <c r="AC3165">
        <v>1</v>
      </c>
      <c r="AD3165">
        <v>1</v>
      </c>
      <c r="AE3165" t="s">
        <v>79</v>
      </c>
      <c r="AF3165">
        <v>1</v>
      </c>
      <c r="AG3165">
        <v>1173</v>
      </c>
      <c r="AH3165">
        <v>1</v>
      </c>
      <c r="AI3165" t="s">
        <v>63</v>
      </c>
      <c r="AJ3165">
        <v>1</v>
      </c>
      <c r="AK3165">
        <v>3</v>
      </c>
      <c r="AL3165">
        <v>0</v>
      </c>
      <c r="AM3165" t="s">
        <v>64</v>
      </c>
      <c r="AN3165">
        <v>0</v>
      </c>
      <c r="AO3165">
        <v>0</v>
      </c>
      <c r="AP3165">
        <v>0</v>
      </c>
      <c r="AQ3165">
        <v>10</v>
      </c>
      <c r="AR3165">
        <v>568.85</v>
      </c>
      <c r="AS3165">
        <v>0</v>
      </c>
      <c r="AT3165">
        <v>218.5</v>
      </c>
      <c r="AU3165">
        <v>0</v>
      </c>
      <c r="AV3165">
        <v>787.35</v>
      </c>
      <c r="AW3165">
        <v>0</v>
      </c>
      <c r="AX3165">
        <v>1</v>
      </c>
      <c r="AY3165">
        <v>95664</v>
      </c>
      <c r="AZ3165">
        <v>0</v>
      </c>
    </row>
    <row r="3166" spans="1:52">
      <c r="A3166">
        <v>64</v>
      </c>
      <c r="B3166">
        <v>27</v>
      </c>
      <c r="C3166">
        <v>8.4</v>
      </c>
      <c r="D3166" t="s">
        <v>52</v>
      </c>
      <c r="E3166" t="s">
        <v>52</v>
      </c>
      <c r="F3166">
        <v>80</v>
      </c>
      <c r="G3166" t="s">
        <v>771</v>
      </c>
      <c r="H3166">
        <v>2496</v>
      </c>
      <c r="I3166" t="s">
        <v>66</v>
      </c>
      <c r="J3166" t="s">
        <v>55</v>
      </c>
      <c r="K3166" t="s">
        <v>5785</v>
      </c>
      <c r="L3166" t="s">
        <v>57</v>
      </c>
      <c r="M3166">
        <v>1</v>
      </c>
      <c r="N3166">
        <v>0</v>
      </c>
      <c r="O3166" t="s">
        <v>68</v>
      </c>
      <c r="P3166">
        <v>1</v>
      </c>
      <c r="Q3166" t="s">
        <v>85</v>
      </c>
      <c r="R3166" t="s">
        <v>773</v>
      </c>
      <c r="S3166">
        <v>34.238802</v>
      </c>
      <c r="T3166">
        <v>-118.48229600000001</v>
      </c>
      <c r="U3166">
        <v>0</v>
      </c>
      <c r="V3166">
        <v>54.15</v>
      </c>
      <c r="W3166">
        <v>0</v>
      </c>
      <c r="X3166">
        <v>1</v>
      </c>
      <c r="Y3166">
        <v>0</v>
      </c>
      <c r="Z3166" t="s">
        <v>61</v>
      </c>
      <c r="AA3166">
        <v>1</v>
      </c>
      <c r="AB3166">
        <v>0</v>
      </c>
      <c r="AC3166">
        <v>0</v>
      </c>
      <c r="AD3166">
        <v>0</v>
      </c>
      <c r="AE3166" t="s">
        <v>62</v>
      </c>
      <c r="AF3166">
        <v>1</v>
      </c>
      <c r="AG3166">
        <v>57017</v>
      </c>
      <c r="AH3166">
        <v>1</v>
      </c>
      <c r="AI3166" t="s">
        <v>63</v>
      </c>
      <c r="AJ3166">
        <v>0</v>
      </c>
      <c r="AK3166">
        <v>4</v>
      </c>
      <c r="AL3166">
        <v>0</v>
      </c>
      <c r="AM3166" t="s">
        <v>64</v>
      </c>
      <c r="AN3166">
        <v>0</v>
      </c>
      <c r="AO3166">
        <v>0</v>
      </c>
      <c r="AP3166">
        <v>0</v>
      </c>
      <c r="AQ3166">
        <v>23</v>
      </c>
      <c r="AR3166">
        <v>1312.45</v>
      </c>
      <c r="AS3166">
        <v>40</v>
      </c>
      <c r="AT3166">
        <v>193.2</v>
      </c>
      <c r="AU3166">
        <v>0</v>
      </c>
      <c r="AV3166">
        <v>1545.65</v>
      </c>
      <c r="AW3166">
        <v>0</v>
      </c>
      <c r="AX3166">
        <v>0</v>
      </c>
      <c r="AY3166">
        <v>91343</v>
      </c>
      <c r="AZ3166">
        <v>0</v>
      </c>
    </row>
    <row r="3167" spans="1:52">
      <c r="A3167">
        <v>21</v>
      </c>
      <c r="B3167">
        <v>42</v>
      </c>
      <c r="C3167">
        <v>0</v>
      </c>
      <c r="D3167" t="s">
        <v>52</v>
      </c>
      <c r="E3167" t="s">
        <v>52</v>
      </c>
      <c r="F3167">
        <v>30</v>
      </c>
      <c r="G3167" t="s">
        <v>1344</v>
      </c>
      <c r="H3167">
        <v>5528</v>
      </c>
      <c r="I3167" t="s">
        <v>66</v>
      </c>
      <c r="J3167" t="s">
        <v>55</v>
      </c>
      <c r="K3167" t="s">
        <v>5786</v>
      </c>
      <c r="L3167" t="s">
        <v>57</v>
      </c>
      <c r="M3167">
        <v>0</v>
      </c>
      <c r="N3167">
        <v>0</v>
      </c>
      <c r="O3167" t="s">
        <v>58</v>
      </c>
      <c r="P3167">
        <v>1</v>
      </c>
      <c r="Q3167" t="s">
        <v>77</v>
      </c>
      <c r="R3167" t="s">
        <v>2357</v>
      </c>
      <c r="S3167">
        <v>38.990029999999997</v>
      </c>
      <c r="T3167">
        <v>-121.114408</v>
      </c>
      <c r="U3167">
        <v>1</v>
      </c>
      <c r="V3167">
        <v>49.65</v>
      </c>
      <c r="W3167">
        <v>0</v>
      </c>
      <c r="X3167">
        <v>0</v>
      </c>
      <c r="Y3167">
        <v>0</v>
      </c>
      <c r="Z3167" t="s">
        <v>87</v>
      </c>
      <c r="AA3167">
        <v>1</v>
      </c>
      <c r="AB3167">
        <v>0</v>
      </c>
      <c r="AC3167">
        <v>1</v>
      </c>
      <c r="AD3167">
        <v>1</v>
      </c>
      <c r="AE3167" t="s">
        <v>62</v>
      </c>
      <c r="AF3167">
        <v>0</v>
      </c>
      <c r="AG3167">
        <v>18197</v>
      </c>
      <c r="AH3167">
        <v>0</v>
      </c>
      <c r="AI3167" t="s">
        <v>63</v>
      </c>
      <c r="AJ3167">
        <v>0</v>
      </c>
      <c r="AK3167">
        <v>3</v>
      </c>
      <c r="AL3167">
        <v>0</v>
      </c>
      <c r="AM3167" t="s">
        <v>64</v>
      </c>
      <c r="AN3167">
        <v>1</v>
      </c>
      <c r="AO3167">
        <v>1</v>
      </c>
      <c r="AP3167">
        <v>1</v>
      </c>
      <c r="AQ3167">
        <v>51</v>
      </c>
      <c r="AR3167">
        <v>2553.35</v>
      </c>
      <c r="AS3167">
        <v>0</v>
      </c>
      <c r="AT3167">
        <v>0</v>
      </c>
      <c r="AU3167">
        <v>0</v>
      </c>
      <c r="AV3167">
        <v>2553.35</v>
      </c>
      <c r="AW3167">
        <v>1</v>
      </c>
      <c r="AX3167">
        <v>1</v>
      </c>
      <c r="AY3167">
        <v>95602</v>
      </c>
      <c r="AZ3167">
        <v>0</v>
      </c>
    </row>
    <row r="3168" spans="1:52">
      <c r="A3168">
        <v>72</v>
      </c>
      <c r="B3168">
        <v>21</v>
      </c>
      <c r="C3168">
        <v>1.67</v>
      </c>
      <c r="D3168" t="s">
        <v>52</v>
      </c>
      <c r="E3168" t="s">
        <v>52</v>
      </c>
      <c r="F3168">
        <v>77</v>
      </c>
      <c r="G3168" t="s">
        <v>310</v>
      </c>
      <c r="H3168">
        <v>4452</v>
      </c>
      <c r="I3168" t="s">
        <v>75</v>
      </c>
      <c r="J3168" t="s">
        <v>55</v>
      </c>
      <c r="K3168" t="s">
        <v>5787</v>
      </c>
      <c r="L3168" t="s">
        <v>57</v>
      </c>
      <c r="M3168">
        <v>0</v>
      </c>
      <c r="N3168">
        <v>0</v>
      </c>
      <c r="O3168" t="s">
        <v>58</v>
      </c>
      <c r="P3168">
        <v>1</v>
      </c>
      <c r="Q3168" t="s">
        <v>59</v>
      </c>
      <c r="R3168" t="s">
        <v>2904</v>
      </c>
      <c r="S3168">
        <v>37.794486999999997</v>
      </c>
      <c r="T3168">
        <v>-122.42227</v>
      </c>
      <c r="U3168">
        <v>0</v>
      </c>
      <c r="V3168">
        <v>89</v>
      </c>
      <c r="W3168">
        <v>1</v>
      </c>
      <c r="X3168">
        <v>0</v>
      </c>
      <c r="Y3168">
        <v>0</v>
      </c>
      <c r="Z3168" t="s">
        <v>61</v>
      </c>
      <c r="AA3168">
        <v>1</v>
      </c>
      <c r="AB3168">
        <v>0</v>
      </c>
      <c r="AC3168">
        <v>0</v>
      </c>
      <c r="AD3168">
        <v>0</v>
      </c>
      <c r="AE3168" t="s">
        <v>79</v>
      </c>
      <c r="AF3168">
        <v>1</v>
      </c>
      <c r="AG3168">
        <v>56330</v>
      </c>
      <c r="AH3168">
        <v>0</v>
      </c>
      <c r="AI3168" t="s">
        <v>63</v>
      </c>
      <c r="AJ3168">
        <v>0</v>
      </c>
      <c r="AK3168">
        <v>4</v>
      </c>
      <c r="AL3168">
        <v>1</v>
      </c>
      <c r="AM3168" t="s">
        <v>64</v>
      </c>
      <c r="AN3168">
        <v>0</v>
      </c>
      <c r="AO3168">
        <v>0</v>
      </c>
      <c r="AP3168">
        <v>1</v>
      </c>
      <c r="AQ3168">
        <v>15</v>
      </c>
      <c r="AR3168">
        <v>1288.3</v>
      </c>
      <c r="AS3168">
        <v>0</v>
      </c>
      <c r="AT3168">
        <v>25.05</v>
      </c>
      <c r="AU3168">
        <v>45.69</v>
      </c>
      <c r="AV3168">
        <v>1267.6600000000001</v>
      </c>
      <c r="AW3168">
        <v>0</v>
      </c>
      <c r="AX3168">
        <v>1</v>
      </c>
      <c r="AY3168">
        <v>94109</v>
      </c>
      <c r="AZ3168">
        <v>0</v>
      </c>
    </row>
    <row r="3169" spans="1:52">
      <c r="A3169">
        <v>37</v>
      </c>
      <c r="B3169">
        <v>0</v>
      </c>
      <c r="C3169">
        <v>48.06</v>
      </c>
      <c r="D3169" t="s">
        <v>52</v>
      </c>
      <c r="E3169" t="s">
        <v>52</v>
      </c>
      <c r="F3169">
        <v>72</v>
      </c>
      <c r="G3169" t="s">
        <v>737</v>
      </c>
      <c r="H3169">
        <v>2173</v>
      </c>
      <c r="I3169" t="s">
        <v>75</v>
      </c>
      <c r="J3169" t="s">
        <v>55</v>
      </c>
      <c r="K3169" t="s">
        <v>5788</v>
      </c>
      <c r="L3169" t="s">
        <v>57</v>
      </c>
      <c r="M3169">
        <v>0</v>
      </c>
      <c r="N3169">
        <v>0</v>
      </c>
      <c r="O3169" t="s">
        <v>68</v>
      </c>
      <c r="P3169">
        <v>0</v>
      </c>
      <c r="Q3169" t="s">
        <v>72</v>
      </c>
      <c r="R3169" t="s">
        <v>5247</v>
      </c>
      <c r="S3169">
        <v>33.781086000000002</v>
      </c>
      <c r="T3169">
        <v>-118.199049</v>
      </c>
      <c r="U3169">
        <v>1</v>
      </c>
      <c r="V3169">
        <v>20.149999999999999</v>
      </c>
      <c r="W3169">
        <v>0</v>
      </c>
      <c r="X3169">
        <v>0</v>
      </c>
      <c r="Y3169">
        <v>3</v>
      </c>
      <c r="Z3169" t="s">
        <v>61</v>
      </c>
      <c r="AA3169">
        <v>0</v>
      </c>
      <c r="AB3169">
        <v>0</v>
      </c>
      <c r="AC3169">
        <v>0</v>
      </c>
      <c r="AD3169">
        <v>1</v>
      </c>
      <c r="AE3169" t="s">
        <v>79</v>
      </c>
      <c r="AF3169">
        <v>1</v>
      </c>
      <c r="AG3169">
        <v>63136</v>
      </c>
      <c r="AH3169">
        <v>0</v>
      </c>
      <c r="AI3169" t="s">
        <v>63</v>
      </c>
      <c r="AJ3169">
        <v>1</v>
      </c>
      <c r="AK3169">
        <v>5</v>
      </c>
      <c r="AL3169">
        <v>0</v>
      </c>
      <c r="AM3169" t="s">
        <v>64</v>
      </c>
      <c r="AN3169">
        <v>0</v>
      </c>
      <c r="AO3169">
        <v>0</v>
      </c>
      <c r="AP3169">
        <v>0</v>
      </c>
      <c r="AQ3169">
        <v>22</v>
      </c>
      <c r="AR3169">
        <v>419.9</v>
      </c>
      <c r="AS3169">
        <v>0</v>
      </c>
      <c r="AT3169">
        <v>1057.32</v>
      </c>
      <c r="AU3169">
        <v>0</v>
      </c>
      <c r="AV3169">
        <v>1477.22</v>
      </c>
      <c r="AW3169">
        <v>0</v>
      </c>
      <c r="AX3169">
        <v>0</v>
      </c>
      <c r="AY3169">
        <v>90813</v>
      </c>
      <c r="AZ3169">
        <v>0</v>
      </c>
    </row>
    <row r="3170" spans="1:52">
      <c r="A3170">
        <v>69</v>
      </c>
      <c r="B3170">
        <v>12</v>
      </c>
      <c r="C3170">
        <v>47.02</v>
      </c>
      <c r="D3170" t="s">
        <v>52</v>
      </c>
      <c r="E3170" t="s">
        <v>52</v>
      </c>
      <c r="F3170">
        <v>38</v>
      </c>
      <c r="G3170" t="s">
        <v>186</v>
      </c>
      <c r="H3170">
        <v>5309</v>
      </c>
      <c r="I3170" t="s">
        <v>54</v>
      </c>
      <c r="J3170" t="s">
        <v>55</v>
      </c>
      <c r="K3170" t="s">
        <v>5789</v>
      </c>
      <c r="L3170" t="s">
        <v>57</v>
      </c>
      <c r="M3170">
        <v>0</v>
      </c>
      <c r="N3170">
        <v>1</v>
      </c>
      <c r="O3170" t="s">
        <v>58</v>
      </c>
      <c r="P3170">
        <v>1</v>
      </c>
      <c r="Q3170" t="s">
        <v>59</v>
      </c>
      <c r="R3170" t="s">
        <v>2078</v>
      </c>
      <c r="S3170">
        <v>34.050198000000002</v>
      </c>
      <c r="T3170">
        <v>-118.21094600000001</v>
      </c>
      <c r="U3170">
        <v>1</v>
      </c>
      <c r="V3170">
        <v>96.35</v>
      </c>
      <c r="W3170">
        <v>1</v>
      </c>
      <c r="X3170">
        <v>0</v>
      </c>
      <c r="Y3170">
        <v>3</v>
      </c>
      <c r="Z3170" t="s">
        <v>61</v>
      </c>
      <c r="AA3170">
        <v>1</v>
      </c>
      <c r="AB3170">
        <v>1</v>
      </c>
      <c r="AC3170">
        <v>1</v>
      </c>
      <c r="AD3170">
        <v>1</v>
      </c>
      <c r="AE3170" t="s">
        <v>79</v>
      </c>
      <c r="AF3170">
        <v>1</v>
      </c>
      <c r="AG3170">
        <v>49431</v>
      </c>
      <c r="AH3170">
        <v>1</v>
      </c>
      <c r="AI3170" t="s">
        <v>63</v>
      </c>
      <c r="AJ3170">
        <v>1</v>
      </c>
      <c r="AK3170">
        <v>4</v>
      </c>
      <c r="AL3170">
        <v>1</v>
      </c>
      <c r="AM3170" t="s">
        <v>64</v>
      </c>
      <c r="AN3170">
        <v>0</v>
      </c>
      <c r="AO3170">
        <v>0</v>
      </c>
      <c r="AP3170">
        <v>0</v>
      </c>
      <c r="AQ3170">
        <v>71</v>
      </c>
      <c r="AR3170">
        <v>6766.95</v>
      </c>
      <c r="AS3170">
        <v>0</v>
      </c>
      <c r="AT3170">
        <v>3338.42</v>
      </c>
      <c r="AU3170">
        <v>0</v>
      </c>
      <c r="AV3170">
        <v>10105.370000000001</v>
      </c>
      <c r="AW3170">
        <v>0</v>
      </c>
      <c r="AX3170">
        <v>1</v>
      </c>
      <c r="AY3170">
        <v>90033</v>
      </c>
      <c r="AZ3170">
        <v>0</v>
      </c>
    </row>
    <row r="3171" spans="1:52">
      <c r="A3171">
        <v>58</v>
      </c>
      <c r="B3171">
        <v>28</v>
      </c>
      <c r="C3171">
        <v>34.07</v>
      </c>
      <c r="D3171" t="s">
        <v>52</v>
      </c>
      <c r="E3171" t="s">
        <v>52</v>
      </c>
      <c r="F3171">
        <v>75</v>
      </c>
      <c r="G3171" t="s">
        <v>5790</v>
      </c>
      <c r="H3171">
        <v>4403</v>
      </c>
      <c r="I3171" t="s">
        <v>66</v>
      </c>
      <c r="J3171" t="s">
        <v>55</v>
      </c>
      <c r="K3171" t="s">
        <v>5791</v>
      </c>
      <c r="L3171" t="s">
        <v>57</v>
      </c>
      <c r="M3171">
        <v>1</v>
      </c>
      <c r="N3171">
        <v>0</v>
      </c>
      <c r="O3171" t="s">
        <v>68</v>
      </c>
      <c r="P3171">
        <v>1</v>
      </c>
      <c r="Q3171" t="s">
        <v>77</v>
      </c>
      <c r="R3171" t="s">
        <v>5792</v>
      </c>
      <c r="S3171">
        <v>33.947305</v>
      </c>
      <c r="T3171">
        <v>-118.439841</v>
      </c>
      <c r="U3171">
        <v>0</v>
      </c>
      <c r="V3171">
        <v>45.65</v>
      </c>
      <c r="W3171">
        <v>0</v>
      </c>
      <c r="X3171">
        <v>2</v>
      </c>
      <c r="Y3171">
        <v>0</v>
      </c>
      <c r="Z3171" t="s">
        <v>209</v>
      </c>
      <c r="AA3171">
        <v>0</v>
      </c>
      <c r="AB3171">
        <v>0</v>
      </c>
      <c r="AC3171">
        <v>1</v>
      </c>
      <c r="AD3171">
        <v>0</v>
      </c>
      <c r="AE3171" t="s">
        <v>79</v>
      </c>
      <c r="AF3171">
        <v>1</v>
      </c>
      <c r="AG3171">
        <v>11264</v>
      </c>
      <c r="AH3171">
        <v>0</v>
      </c>
      <c r="AI3171" t="s">
        <v>63</v>
      </c>
      <c r="AJ3171">
        <v>0</v>
      </c>
      <c r="AK3171">
        <v>5</v>
      </c>
      <c r="AL3171">
        <v>0</v>
      </c>
      <c r="AM3171" t="s">
        <v>64</v>
      </c>
      <c r="AN3171">
        <v>0</v>
      </c>
      <c r="AO3171">
        <v>0</v>
      </c>
      <c r="AP3171">
        <v>0</v>
      </c>
      <c r="AQ3171">
        <v>18</v>
      </c>
      <c r="AR3171">
        <v>747.2</v>
      </c>
      <c r="AS3171">
        <v>40</v>
      </c>
      <c r="AT3171">
        <v>613.26</v>
      </c>
      <c r="AU3171">
        <v>0</v>
      </c>
      <c r="AV3171">
        <v>1400.46</v>
      </c>
      <c r="AW3171">
        <v>0</v>
      </c>
      <c r="AX3171">
        <v>0</v>
      </c>
      <c r="AY3171">
        <v>90293</v>
      </c>
      <c r="AZ3171">
        <v>0</v>
      </c>
    </row>
    <row r="3172" spans="1:52">
      <c r="A3172">
        <v>58</v>
      </c>
      <c r="B3172">
        <v>17</v>
      </c>
      <c r="C3172">
        <v>2.88</v>
      </c>
      <c r="D3172" t="s">
        <v>88</v>
      </c>
      <c r="E3172" t="s">
        <v>89</v>
      </c>
      <c r="F3172">
        <v>66</v>
      </c>
      <c r="G3172" t="s">
        <v>1960</v>
      </c>
      <c r="H3172">
        <v>3335</v>
      </c>
      <c r="I3172" t="s">
        <v>66</v>
      </c>
      <c r="J3172" t="s">
        <v>55</v>
      </c>
      <c r="K3172" t="s">
        <v>5793</v>
      </c>
      <c r="L3172" t="s">
        <v>84</v>
      </c>
      <c r="M3172">
        <v>0</v>
      </c>
      <c r="N3172">
        <v>0</v>
      </c>
      <c r="O3172" t="s">
        <v>68</v>
      </c>
      <c r="P3172">
        <v>1</v>
      </c>
      <c r="Q3172" t="s">
        <v>77</v>
      </c>
      <c r="R3172" t="s">
        <v>1962</v>
      </c>
      <c r="S3172">
        <v>41.162295</v>
      </c>
      <c r="T3172">
        <v>-124.02738100000001</v>
      </c>
      <c r="U3172">
        <v>0</v>
      </c>
      <c r="V3172">
        <v>54.7</v>
      </c>
      <c r="W3172">
        <v>0</v>
      </c>
      <c r="X3172">
        <v>0</v>
      </c>
      <c r="Y3172">
        <v>0</v>
      </c>
      <c r="Z3172" t="s">
        <v>93</v>
      </c>
      <c r="AA3172">
        <v>0</v>
      </c>
      <c r="AB3172">
        <v>0</v>
      </c>
      <c r="AC3172">
        <v>1</v>
      </c>
      <c r="AD3172">
        <v>0</v>
      </c>
      <c r="AE3172" t="s">
        <v>79</v>
      </c>
      <c r="AF3172">
        <v>1</v>
      </c>
      <c r="AG3172">
        <v>2369</v>
      </c>
      <c r="AH3172">
        <v>0</v>
      </c>
      <c r="AI3172" t="s">
        <v>63</v>
      </c>
      <c r="AJ3172">
        <v>0</v>
      </c>
      <c r="AK3172">
        <v>1</v>
      </c>
      <c r="AL3172">
        <v>0</v>
      </c>
      <c r="AM3172" t="s">
        <v>64</v>
      </c>
      <c r="AN3172">
        <v>0</v>
      </c>
      <c r="AO3172">
        <v>0</v>
      </c>
      <c r="AP3172">
        <v>1</v>
      </c>
      <c r="AQ3172">
        <v>3</v>
      </c>
      <c r="AR3172">
        <v>169.45</v>
      </c>
      <c r="AS3172">
        <v>0</v>
      </c>
      <c r="AT3172">
        <v>8.64</v>
      </c>
      <c r="AU3172">
        <v>0</v>
      </c>
      <c r="AV3172">
        <v>178.09</v>
      </c>
      <c r="AW3172">
        <v>0</v>
      </c>
      <c r="AX3172">
        <v>1</v>
      </c>
      <c r="AY3172">
        <v>95570</v>
      </c>
      <c r="AZ3172">
        <v>1</v>
      </c>
    </row>
    <row r="3173" spans="1:52">
      <c r="A3173">
        <v>21</v>
      </c>
      <c r="B3173">
        <v>0</v>
      </c>
      <c r="C3173">
        <v>9.1999999999999993</v>
      </c>
      <c r="D3173" t="s">
        <v>52</v>
      </c>
      <c r="E3173" t="s">
        <v>52</v>
      </c>
      <c r="F3173">
        <v>68</v>
      </c>
      <c r="G3173" t="s">
        <v>3412</v>
      </c>
      <c r="H3173">
        <v>5747</v>
      </c>
      <c r="I3173" t="s">
        <v>54</v>
      </c>
      <c r="J3173" t="s">
        <v>55</v>
      </c>
      <c r="K3173" t="s">
        <v>5794</v>
      </c>
      <c r="L3173" t="s">
        <v>57</v>
      </c>
      <c r="M3173">
        <v>1</v>
      </c>
      <c r="N3173">
        <v>0</v>
      </c>
      <c r="O3173" t="s">
        <v>68</v>
      </c>
      <c r="P3173">
        <v>0</v>
      </c>
      <c r="Q3173" t="s">
        <v>72</v>
      </c>
      <c r="R3173" t="s">
        <v>5621</v>
      </c>
      <c r="S3173">
        <v>33.119028</v>
      </c>
      <c r="T3173">
        <v>-117.16603600000001</v>
      </c>
      <c r="U3173">
        <v>1</v>
      </c>
      <c r="V3173">
        <v>25.35</v>
      </c>
      <c r="W3173">
        <v>1</v>
      </c>
      <c r="X3173">
        <v>2</v>
      </c>
      <c r="Y3173">
        <v>2</v>
      </c>
      <c r="Z3173" t="s">
        <v>61</v>
      </c>
      <c r="AA3173">
        <v>0</v>
      </c>
      <c r="AB3173">
        <v>0</v>
      </c>
      <c r="AC3173">
        <v>0</v>
      </c>
      <c r="AD3173">
        <v>1</v>
      </c>
      <c r="AE3173" t="s">
        <v>79</v>
      </c>
      <c r="AF3173">
        <v>1</v>
      </c>
      <c r="AG3173">
        <v>6760</v>
      </c>
      <c r="AH3173">
        <v>0</v>
      </c>
      <c r="AI3173" t="s">
        <v>63</v>
      </c>
      <c r="AJ3173">
        <v>1</v>
      </c>
      <c r="AK3173">
        <v>5</v>
      </c>
      <c r="AL3173">
        <v>0</v>
      </c>
      <c r="AM3173" t="s">
        <v>64</v>
      </c>
      <c r="AN3173">
        <v>0</v>
      </c>
      <c r="AO3173">
        <v>0</v>
      </c>
      <c r="AP3173">
        <v>0</v>
      </c>
      <c r="AQ3173">
        <v>71</v>
      </c>
      <c r="AR3173">
        <v>1847.55</v>
      </c>
      <c r="AS3173">
        <v>0</v>
      </c>
      <c r="AT3173">
        <v>653.20000000000005</v>
      </c>
      <c r="AU3173">
        <v>0</v>
      </c>
      <c r="AV3173">
        <v>2500.75</v>
      </c>
      <c r="AW3173">
        <v>1</v>
      </c>
      <c r="AX3173">
        <v>0</v>
      </c>
      <c r="AY3173">
        <v>92078</v>
      </c>
      <c r="AZ3173">
        <v>0</v>
      </c>
    </row>
    <row r="3174" spans="1:52">
      <c r="A3174">
        <v>20</v>
      </c>
      <c r="B3174">
        <v>0</v>
      </c>
      <c r="C3174">
        <v>31.53</v>
      </c>
      <c r="D3174" t="s">
        <v>52</v>
      </c>
      <c r="E3174" t="s">
        <v>52</v>
      </c>
      <c r="F3174">
        <v>52</v>
      </c>
      <c r="G3174" t="s">
        <v>186</v>
      </c>
      <c r="H3174">
        <v>5577</v>
      </c>
      <c r="I3174" t="s">
        <v>54</v>
      </c>
      <c r="J3174" t="s">
        <v>55</v>
      </c>
      <c r="K3174" t="s">
        <v>5795</v>
      </c>
      <c r="L3174" t="s">
        <v>57</v>
      </c>
      <c r="M3174">
        <v>1</v>
      </c>
      <c r="N3174">
        <v>0</v>
      </c>
      <c r="O3174" t="s">
        <v>58</v>
      </c>
      <c r="P3174">
        <v>0</v>
      </c>
      <c r="Q3174" t="s">
        <v>72</v>
      </c>
      <c r="R3174" t="s">
        <v>5064</v>
      </c>
      <c r="S3174">
        <v>34.046174000000001</v>
      </c>
      <c r="T3174">
        <v>-118.446333</v>
      </c>
      <c r="U3174">
        <v>1</v>
      </c>
      <c r="V3174">
        <v>24.45</v>
      </c>
      <c r="W3174">
        <v>1</v>
      </c>
      <c r="X3174">
        <v>2</v>
      </c>
      <c r="Y3174">
        <v>2</v>
      </c>
      <c r="Z3174" t="s">
        <v>87</v>
      </c>
      <c r="AA3174">
        <v>0</v>
      </c>
      <c r="AB3174">
        <v>0</v>
      </c>
      <c r="AC3174">
        <v>1</v>
      </c>
      <c r="AD3174">
        <v>1</v>
      </c>
      <c r="AE3174" t="s">
        <v>79</v>
      </c>
      <c r="AF3174">
        <v>1</v>
      </c>
      <c r="AG3174">
        <v>41175</v>
      </c>
      <c r="AH3174">
        <v>0</v>
      </c>
      <c r="AI3174" t="s">
        <v>63</v>
      </c>
      <c r="AJ3174">
        <v>1</v>
      </c>
      <c r="AK3174">
        <v>3</v>
      </c>
      <c r="AL3174">
        <v>0</v>
      </c>
      <c r="AM3174" t="s">
        <v>64</v>
      </c>
      <c r="AN3174">
        <v>0</v>
      </c>
      <c r="AO3174">
        <v>0</v>
      </c>
      <c r="AP3174">
        <v>0</v>
      </c>
      <c r="AQ3174">
        <v>56</v>
      </c>
      <c r="AR3174">
        <v>1385.85</v>
      </c>
      <c r="AS3174">
        <v>0</v>
      </c>
      <c r="AT3174">
        <v>1765.68</v>
      </c>
      <c r="AU3174">
        <v>0</v>
      </c>
      <c r="AV3174">
        <v>3151.53</v>
      </c>
      <c r="AW3174">
        <v>1</v>
      </c>
      <c r="AX3174">
        <v>0</v>
      </c>
      <c r="AY3174">
        <v>90025</v>
      </c>
      <c r="AZ3174">
        <v>0</v>
      </c>
    </row>
    <row r="3175" spans="1:52">
      <c r="A3175">
        <v>54</v>
      </c>
      <c r="B3175">
        <v>18</v>
      </c>
      <c r="C3175">
        <v>2.19</v>
      </c>
      <c r="D3175" t="s">
        <v>88</v>
      </c>
      <c r="E3175" t="s">
        <v>89</v>
      </c>
      <c r="F3175">
        <v>76</v>
      </c>
      <c r="G3175" t="s">
        <v>4556</v>
      </c>
      <c r="H3175">
        <v>3670</v>
      </c>
      <c r="I3175" t="s">
        <v>66</v>
      </c>
      <c r="J3175" t="s">
        <v>55</v>
      </c>
      <c r="K3175" t="s">
        <v>5796</v>
      </c>
      <c r="L3175" t="s">
        <v>84</v>
      </c>
      <c r="M3175">
        <v>0</v>
      </c>
      <c r="N3175">
        <v>0</v>
      </c>
      <c r="O3175" t="s">
        <v>68</v>
      </c>
      <c r="P3175">
        <v>1</v>
      </c>
      <c r="Q3175" t="s">
        <v>59</v>
      </c>
      <c r="R3175" t="s">
        <v>4558</v>
      </c>
      <c r="S3175">
        <v>36.798881999999999</v>
      </c>
      <c r="T3175">
        <v>-120.01951099999999</v>
      </c>
      <c r="U3175">
        <v>0</v>
      </c>
      <c r="V3175">
        <v>99.95</v>
      </c>
      <c r="W3175">
        <v>1</v>
      </c>
      <c r="X3175">
        <v>0</v>
      </c>
      <c r="Y3175">
        <v>0</v>
      </c>
      <c r="Z3175" t="s">
        <v>209</v>
      </c>
      <c r="AA3175">
        <v>1</v>
      </c>
      <c r="AB3175">
        <v>0</v>
      </c>
      <c r="AC3175">
        <v>1</v>
      </c>
      <c r="AD3175">
        <v>0</v>
      </c>
      <c r="AE3175" t="s">
        <v>62</v>
      </c>
      <c r="AF3175">
        <v>1</v>
      </c>
      <c r="AG3175">
        <v>807</v>
      </c>
      <c r="AH3175">
        <v>0</v>
      </c>
      <c r="AI3175" t="s">
        <v>63</v>
      </c>
      <c r="AJ3175">
        <v>0</v>
      </c>
      <c r="AK3175">
        <v>1</v>
      </c>
      <c r="AL3175">
        <v>0</v>
      </c>
      <c r="AM3175" t="s">
        <v>64</v>
      </c>
      <c r="AN3175">
        <v>1</v>
      </c>
      <c r="AO3175">
        <v>1</v>
      </c>
      <c r="AP3175">
        <v>1</v>
      </c>
      <c r="AQ3175">
        <v>19</v>
      </c>
      <c r="AR3175">
        <v>1931.75</v>
      </c>
      <c r="AS3175">
        <v>0</v>
      </c>
      <c r="AT3175">
        <v>41.61</v>
      </c>
      <c r="AU3175">
        <v>0</v>
      </c>
      <c r="AV3175">
        <v>1973.36</v>
      </c>
      <c r="AW3175">
        <v>0</v>
      </c>
      <c r="AX3175">
        <v>1</v>
      </c>
      <c r="AY3175">
        <v>93606</v>
      </c>
      <c r="AZ3175">
        <v>1</v>
      </c>
    </row>
    <row r="3176" spans="1:52">
      <c r="A3176">
        <v>28</v>
      </c>
      <c r="B3176">
        <v>41</v>
      </c>
      <c r="C3176">
        <v>21.84</v>
      </c>
      <c r="D3176" t="s">
        <v>52</v>
      </c>
      <c r="E3176" t="s">
        <v>52</v>
      </c>
      <c r="F3176">
        <v>75</v>
      </c>
      <c r="G3176" t="s">
        <v>106</v>
      </c>
      <c r="H3176">
        <v>2640</v>
      </c>
      <c r="I3176" t="s">
        <v>66</v>
      </c>
      <c r="J3176" t="s">
        <v>55</v>
      </c>
      <c r="K3176" t="s">
        <v>5797</v>
      </c>
      <c r="L3176" t="s">
        <v>57</v>
      </c>
      <c r="M3176">
        <v>0</v>
      </c>
      <c r="N3176">
        <v>0</v>
      </c>
      <c r="O3176" t="s">
        <v>68</v>
      </c>
      <c r="P3176">
        <v>1</v>
      </c>
      <c r="Q3176" t="s">
        <v>59</v>
      </c>
      <c r="R3176" t="s">
        <v>519</v>
      </c>
      <c r="S3176">
        <v>32.886924999999998</v>
      </c>
      <c r="T3176">
        <v>-117.152162</v>
      </c>
      <c r="U3176">
        <v>0</v>
      </c>
      <c r="V3176">
        <v>96.1</v>
      </c>
      <c r="W3176">
        <v>0</v>
      </c>
      <c r="X3176">
        <v>0</v>
      </c>
      <c r="Y3176">
        <v>0</v>
      </c>
      <c r="Z3176" t="s">
        <v>61</v>
      </c>
      <c r="AA3176">
        <v>1</v>
      </c>
      <c r="AB3176">
        <v>0</v>
      </c>
      <c r="AC3176">
        <v>1</v>
      </c>
      <c r="AD3176">
        <v>0</v>
      </c>
      <c r="AE3176" t="s">
        <v>79</v>
      </c>
      <c r="AF3176">
        <v>1</v>
      </c>
      <c r="AG3176">
        <v>74232</v>
      </c>
      <c r="AH3176">
        <v>0</v>
      </c>
      <c r="AI3176" t="s">
        <v>63</v>
      </c>
      <c r="AJ3176">
        <v>0</v>
      </c>
      <c r="AK3176">
        <v>4</v>
      </c>
      <c r="AL3176">
        <v>0</v>
      </c>
      <c r="AM3176" t="s">
        <v>64</v>
      </c>
      <c r="AN3176">
        <v>1</v>
      </c>
      <c r="AO3176">
        <v>1</v>
      </c>
      <c r="AP3176">
        <v>1</v>
      </c>
      <c r="AQ3176">
        <v>37</v>
      </c>
      <c r="AR3176">
        <v>3646.8</v>
      </c>
      <c r="AS3176">
        <v>0</v>
      </c>
      <c r="AT3176">
        <v>808.08</v>
      </c>
      <c r="AU3176">
        <v>0</v>
      </c>
      <c r="AV3176">
        <v>4454.88</v>
      </c>
      <c r="AW3176">
        <v>1</v>
      </c>
      <c r="AX3176">
        <v>1</v>
      </c>
      <c r="AY3176">
        <v>92126</v>
      </c>
      <c r="AZ3176">
        <v>0</v>
      </c>
    </row>
    <row r="3177" spans="1:52">
      <c r="A3177">
        <v>59</v>
      </c>
      <c r="B3177">
        <v>13</v>
      </c>
      <c r="C3177">
        <v>46.99</v>
      </c>
      <c r="D3177" t="s">
        <v>52</v>
      </c>
      <c r="E3177" t="s">
        <v>52</v>
      </c>
      <c r="F3177">
        <v>44</v>
      </c>
      <c r="G3177" t="s">
        <v>186</v>
      </c>
      <c r="H3177">
        <v>5114</v>
      </c>
      <c r="I3177" t="s">
        <v>75</v>
      </c>
      <c r="J3177" t="s">
        <v>55</v>
      </c>
      <c r="K3177" t="s">
        <v>5798</v>
      </c>
      <c r="L3177" t="s">
        <v>57</v>
      </c>
      <c r="M3177">
        <v>0</v>
      </c>
      <c r="N3177">
        <v>0</v>
      </c>
      <c r="O3177" t="s">
        <v>68</v>
      </c>
      <c r="P3177">
        <v>1</v>
      </c>
      <c r="Q3177" t="s">
        <v>85</v>
      </c>
      <c r="R3177" t="s">
        <v>1056</v>
      </c>
      <c r="S3177">
        <v>34.039223999999997</v>
      </c>
      <c r="T3177">
        <v>-118.266293</v>
      </c>
      <c r="U3177">
        <v>1</v>
      </c>
      <c r="V3177">
        <v>70.8</v>
      </c>
      <c r="W3177">
        <v>0</v>
      </c>
      <c r="X3177">
        <v>0</v>
      </c>
      <c r="Y3177">
        <v>6</v>
      </c>
      <c r="Z3177" t="s">
        <v>61</v>
      </c>
      <c r="AA3177">
        <v>1</v>
      </c>
      <c r="AB3177">
        <v>1</v>
      </c>
      <c r="AC3177">
        <v>0</v>
      </c>
      <c r="AD3177">
        <v>1</v>
      </c>
      <c r="AE3177" t="s">
        <v>79</v>
      </c>
      <c r="AF3177">
        <v>1</v>
      </c>
      <c r="AG3177">
        <v>15140</v>
      </c>
      <c r="AH3177">
        <v>1</v>
      </c>
      <c r="AI3177" t="s">
        <v>63</v>
      </c>
      <c r="AJ3177">
        <v>1</v>
      </c>
      <c r="AK3177">
        <v>3</v>
      </c>
      <c r="AL3177">
        <v>0</v>
      </c>
      <c r="AM3177" t="s">
        <v>64</v>
      </c>
      <c r="AN3177">
        <v>0</v>
      </c>
      <c r="AO3177">
        <v>0</v>
      </c>
      <c r="AP3177">
        <v>1</v>
      </c>
      <c r="AQ3177">
        <v>63</v>
      </c>
      <c r="AR3177">
        <v>4448.8</v>
      </c>
      <c r="AS3177">
        <v>0</v>
      </c>
      <c r="AT3177">
        <v>2960.37</v>
      </c>
      <c r="AU3177">
        <v>0</v>
      </c>
      <c r="AV3177">
        <v>7409.17</v>
      </c>
      <c r="AW3177">
        <v>0</v>
      </c>
      <c r="AX3177">
        <v>1</v>
      </c>
      <c r="AY3177">
        <v>90015</v>
      </c>
      <c r="AZ3177">
        <v>0</v>
      </c>
    </row>
    <row r="3178" spans="1:52">
      <c r="A3178">
        <v>73</v>
      </c>
      <c r="B3178">
        <v>9</v>
      </c>
      <c r="C3178">
        <v>24.24</v>
      </c>
      <c r="D3178" t="s">
        <v>80</v>
      </c>
      <c r="E3178" t="s">
        <v>240</v>
      </c>
      <c r="F3178">
        <v>76</v>
      </c>
      <c r="G3178" t="s">
        <v>166</v>
      </c>
      <c r="H3178">
        <v>4989</v>
      </c>
      <c r="I3178" t="s">
        <v>66</v>
      </c>
      <c r="J3178" t="s">
        <v>55</v>
      </c>
      <c r="K3178" t="s">
        <v>5799</v>
      </c>
      <c r="L3178" t="s">
        <v>84</v>
      </c>
      <c r="M3178">
        <v>0</v>
      </c>
      <c r="N3178">
        <v>0</v>
      </c>
      <c r="O3178" t="s">
        <v>58</v>
      </c>
      <c r="P3178">
        <v>1</v>
      </c>
      <c r="Q3178" t="s">
        <v>85</v>
      </c>
      <c r="R3178" t="s">
        <v>3630</v>
      </c>
      <c r="S3178">
        <v>33.079833999999998</v>
      </c>
      <c r="T3178">
        <v>-117.134275</v>
      </c>
      <c r="U3178">
        <v>1</v>
      </c>
      <c r="V3178">
        <v>49.55</v>
      </c>
      <c r="W3178">
        <v>0</v>
      </c>
      <c r="X3178">
        <v>0</v>
      </c>
      <c r="Y3178">
        <v>1</v>
      </c>
      <c r="Z3178" t="s">
        <v>93</v>
      </c>
      <c r="AA3178">
        <v>0</v>
      </c>
      <c r="AB3178">
        <v>1</v>
      </c>
      <c r="AC3178">
        <v>1</v>
      </c>
      <c r="AD3178">
        <v>1</v>
      </c>
      <c r="AE3178" t="s">
        <v>62</v>
      </c>
      <c r="AF3178">
        <v>1</v>
      </c>
      <c r="AG3178">
        <v>17944</v>
      </c>
      <c r="AH3178">
        <v>0</v>
      </c>
      <c r="AI3178" t="s">
        <v>63</v>
      </c>
      <c r="AJ3178">
        <v>1</v>
      </c>
      <c r="AK3178">
        <v>1</v>
      </c>
      <c r="AL3178">
        <v>1</v>
      </c>
      <c r="AM3178" t="s">
        <v>64</v>
      </c>
      <c r="AN3178">
        <v>0</v>
      </c>
      <c r="AO3178">
        <v>0</v>
      </c>
      <c r="AP3178">
        <v>0</v>
      </c>
      <c r="AQ3178">
        <v>1</v>
      </c>
      <c r="AR3178">
        <v>49.55</v>
      </c>
      <c r="AS3178">
        <v>0</v>
      </c>
      <c r="AT3178">
        <v>24.24</v>
      </c>
      <c r="AU3178">
        <v>0</v>
      </c>
      <c r="AV3178">
        <v>73.790000000000006</v>
      </c>
      <c r="AW3178">
        <v>0</v>
      </c>
      <c r="AX3178">
        <v>1</v>
      </c>
      <c r="AY3178">
        <v>92029</v>
      </c>
      <c r="AZ3178">
        <v>1</v>
      </c>
    </row>
    <row r="3179" spans="1:52">
      <c r="A3179">
        <v>38</v>
      </c>
      <c r="B3179">
        <v>56</v>
      </c>
      <c r="C3179">
        <v>22.56</v>
      </c>
      <c r="D3179" t="s">
        <v>52</v>
      </c>
      <c r="E3179" t="s">
        <v>52</v>
      </c>
      <c r="F3179">
        <v>44</v>
      </c>
      <c r="G3179" t="s">
        <v>338</v>
      </c>
      <c r="H3179">
        <v>4603</v>
      </c>
      <c r="I3179" t="s">
        <v>66</v>
      </c>
      <c r="J3179" t="s">
        <v>55</v>
      </c>
      <c r="K3179" t="s">
        <v>5800</v>
      </c>
      <c r="L3179" t="s">
        <v>57</v>
      </c>
      <c r="M3179">
        <v>1</v>
      </c>
      <c r="N3179">
        <v>1</v>
      </c>
      <c r="O3179" t="s">
        <v>68</v>
      </c>
      <c r="P3179">
        <v>1</v>
      </c>
      <c r="Q3179" t="s">
        <v>59</v>
      </c>
      <c r="R3179" t="s">
        <v>340</v>
      </c>
      <c r="S3179">
        <v>32.641640000000002</v>
      </c>
      <c r="T3179">
        <v>-116.985026</v>
      </c>
      <c r="U3179">
        <v>1</v>
      </c>
      <c r="V3179">
        <v>90.4</v>
      </c>
      <c r="W3179">
        <v>1</v>
      </c>
      <c r="X3179">
        <v>3</v>
      </c>
      <c r="Y3179">
        <v>10</v>
      </c>
      <c r="Z3179" t="s">
        <v>87</v>
      </c>
      <c r="AA3179">
        <v>0</v>
      </c>
      <c r="AB3179">
        <v>0</v>
      </c>
      <c r="AC3179">
        <v>1</v>
      </c>
      <c r="AD3179">
        <v>1</v>
      </c>
      <c r="AE3179" t="s">
        <v>79</v>
      </c>
      <c r="AF3179">
        <v>1</v>
      </c>
      <c r="AG3179">
        <v>12884</v>
      </c>
      <c r="AH3179">
        <v>0</v>
      </c>
      <c r="AI3179" t="s">
        <v>63</v>
      </c>
      <c r="AJ3179">
        <v>1</v>
      </c>
      <c r="AK3179">
        <v>5</v>
      </c>
      <c r="AL3179">
        <v>0</v>
      </c>
      <c r="AM3179" t="s">
        <v>64</v>
      </c>
      <c r="AN3179">
        <v>0</v>
      </c>
      <c r="AO3179">
        <v>0</v>
      </c>
      <c r="AP3179">
        <v>1</v>
      </c>
      <c r="AQ3179">
        <v>55</v>
      </c>
      <c r="AR3179">
        <v>5099.1499999999996</v>
      </c>
      <c r="AS3179">
        <v>0</v>
      </c>
      <c r="AT3179">
        <v>1240.8</v>
      </c>
      <c r="AU3179">
        <v>0</v>
      </c>
      <c r="AV3179">
        <v>6339.95</v>
      </c>
      <c r="AW3179">
        <v>0</v>
      </c>
      <c r="AX3179">
        <v>1</v>
      </c>
      <c r="AY3179">
        <v>91913</v>
      </c>
      <c r="AZ3179">
        <v>0</v>
      </c>
    </row>
    <row r="3180" spans="1:52">
      <c r="A3180">
        <v>70</v>
      </c>
      <c r="B3180">
        <v>9</v>
      </c>
      <c r="C3180">
        <v>33.22</v>
      </c>
      <c r="D3180" t="s">
        <v>88</v>
      </c>
      <c r="E3180" t="s">
        <v>89</v>
      </c>
      <c r="F3180">
        <v>90</v>
      </c>
      <c r="G3180" t="s">
        <v>2052</v>
      </c>
      <c r="H3180">
        <v>2091</v>
      </c>
      <c r="I3180" t="s">
        <v>66</v>
      </c>
      <c r="J3180" t="s">
        <v>55</v>
      </c>
      <c r="K3180" t="s">
        <v>5801</v>
      </c>
      <c r="L3180" t="s">
        <v>84</v>
      </c>
      <c r="M3180">
        <v>0</v>
      </c>
      <c r="N3180">
        <v>0</v>
      </c>
      <c r="O3180" t="s">
        <v>58</v>
      </c>
      <c r="P3180">
        <v>1</v>
      </c>
      <c r="Q3180" t="s">
        <v>59</v>
      </c>
      <c r="R3180" t="s">
        <v>3264</v>
      </c>
      <c r="S3180">
        <v>38.695079999999997</v>
      </c>
      <c r="T3180">
        <v>-121.27161599999999</v>
      </c>
      <c r="U3180">
        <v>0</v>
      </c>
      <c r="V3180">
        <v>74.400000000000006</v>
      </c>
      <c r="W3180">
        <v>0</v>
      </c>
      <c r="X3180">
        <v>0</v>
      </c>
      <c r="Y3180">
        <v>0</v>
      </c>
      <c r="Z3180" t="s">
        <v>258</v>
      </c>
      <c r="AA3180">
        <v>1</v>
      </c>
      <c r="AB3180">
        <v>0</v>
      </c>
      <c r="AC3180">
        <v>1</v>
      </c>
      <c r="AD3180">
        <v>0</v>
      </c>
      <c r="AE3180" t="s">
        <v>62</v>
      </c>
      <c r="AF3180">
        <v>1</v>
      </c>
      <c r="AG3180">
        <v>43718</v>
      </c>
      <c r="AH3180">
        <v>0</v>
      </c>
      <c r="AI3180" t="s">
        <v>63</v>
      </c>
      <c r="AJ3180">
        <v>0</v>
      </c>
      <c r="AK3180">
        <v>1</v>
      </c>
      <c r="AL3180">
        <v>1</v>
      </c>
      <c r="AM3180" t="s">
        <v>64</v>
      </c>
      <c r="AN3180">
        <v>0</v>
      </c>
      <c r="AO3180">
        <v>0</v>
      </c>
      <c r="AP3180">
        <v>0</v>
      </c>
      <c r="AQ3180">
        <v>32</v>
      </c>
      <c r="AR3180">
        <v>2276.9499999999998</v>
      </c>
      <c r="AS3180">
        <v>0</v>
      </c>
      <c r="AT3180">
        <v>1063.04</v>
      </c>
      <c r="AU3180">
        <v>44.31</v>
      </c>
      <c r="AV3180">
        <v>3295.68</v>
      </c>
      <c r="AW3180">
        <v>0</v>
      </c>
      <c r="AX3180">
        <v>1</v>
      </c>
      <c r="AY3180">
        <v>95610</v>
      </c>
      <c r="AZ3180">
        <v>1</v>
      </c>
    </row>
    <row r="3181" spans="1:52">
      <c r="A3181">
        <v>62</v>
      </c>
      <c r="B3181">
        <v>7</v>
      </c>
      <c r="C3181">
        <v>37.08</v>
      </c>
      <c r="D3181" t="s">
        <v>52</v>
      </c>
      <c r="E3181" t="s">
        <v>52</v>
      </c>
      <c r="F3181">
        <v>79</v>
      </c>
      <c r="G3181" t="s">
        <v>3052</v>
      </c>
      <c r="H3181">
        <v>2709</v>
      </c>
      <c r="I3181" t="s">
        <v>66</v>
      </c>
      <c r="J3181" t="s">
        <v>55</v>
      </c>
      <c r="K3181" t="s">
        <v>5802</v>
      </c>
      <c r="L3181" t="s">
        <v>57</v>
      </c>
      <c r="M3181">
        <v>0</v>
      </c>
      <c r="N3181">
        <v>1</v>
      </c>
      <c r="O3181" t="s">
        <v>58</v>
      </c>
      <c r="P3181">
        <v>1</v>
      </c>
      <c r="Q3181" t="s">
        <v>85</v>
      </c>
      <c r="R3181" t="s">
        <v>3054</v>
      </c>
      <c r="S3181">
        <v>40.031939999999999</v>
      </c>
      <c r="T3181">
        <v>-122.176023</v>
      </c>
      <c r="U3181">
        <v>1</v>
      </c>
      <c r="V3181">
        <v>67.8</v>
      </c>
      <c r="W3181">
        <v>0</v>
      </c>
      <c r="X3181">
        <v>0</v>
      </c>
      <c r="Y3181">
        <v>6</v>
      </c>
      <c r="Z3181" t="s">
        <v>209</v>
      </c>
      <c r="AA3181">
        <v>0</v>
      </c>
      <c r="AB3181">
        <v>0</v>
      </c>
      <c r="AC3181">
        <v>1</v>
      </c>
      <c r="AD3181">
        <v>1</v>
      </c>
      <c r="AE3181" t="s">
        <v>79</v>
      </c>
      <c r="AF3181">
        <v>1</v>
      </c>
      <c r="AG3181">
        <v>3357</v>
      </c>
      <c r="AH3181">
        <v>0</v>
      </c>
      <c r="AI3181" t="s">
        <v>63</v>
      </c>
      <c r="AJ3181">
        <v>1</v>
      </c>
      <c r="AK3181">
        <v>5</v>
      </c>
      <c r="AL3181">
        <v>0</v>
      </c>
      <c r="AM3181" t="s">
        <v>64</v>
      </c>
      <c r="AN3181">
        <v>1</v>
      </c>
      <c r="AO3181">
        <v>1</v>
      </c>
      <c r="AP3181">
        <v>1</v>
      </c>
      <c r="AQ3181">
        <v>10</v>
      </c>
      <c r="AR3181">
        <v>653.15</v>
      </c>
      <c r="AS3181">
        <v>0</v>
      </c>
      <c r="AT3181">
        <v>370.8</v>
      </c>
      <c r="AU3181">
        <v>0</v>
      </c>
      <c r="AV3181">
        <v>1023.95</v>
      </c>
      <c r="AW3181">
        <v>0</v>
      </c>
      <c r="AX3181">
        <v>1</v>
      </c>
      <c r="AY3181">
        <v>96035</v>
      </c>
      <c r="AZ3181">
        <v>0</v>
      </c>
    </row>
    <row r="3182" spans="1:52">
      <c r="A3182">
        <v>24</v>
      </c>
      <c r="B3182">
        <v>0</v>
      </c>
      <c r="C3182">
        <v>4.2699999999999996</v>
      </c>
      <c r="D3182" t="s">
        <v>52</v>
      </c>
      <c r="E3182" t="s">
        <v>52</v>
      </c>
      <c r="F3182">
        <v>32</v>
      </c>
      <c r="G3182" t="s">
        <v>5803</v>
      </c>
      <c r="H3182">
        <v>4722</v>
      </c>
      <c r="I3182" t="s">
        <v>54</v>
      </c>
      <c r="J3182" t="s">
        <v>55</v>
      </c>
      <c r="K3182" t="s">
        <v>5804</v>
      </c>
      <c r="L3182" t="s">
        <v>57</v>
      </c>
      <c r="M3182">
        <v>1</v>
      </c>
      <c r="N3182">
        <v>0</v>
      </c>
      <c r="O3182" t="s">
        <v>58</v>
      </c>
      <c r="P3182">
        <v>0</v>
      </c>
      <c r="Q3182" t="s">
        <v>72</v>
      </c>
      <c r="R3182" t="s">
        <v>5805</v>
      </c>
      <c r="S3182">
        <v>37.573633000000001</v>
      </c>
      <c r="T3182">
        <v>-122.455167</v>
      </c>
      <c r="U3182">
        <v>1</v>
      </c>
      <c r="V3182">
        <v>24.05</v>
      </c>
      <c r="W3182">
        <v>1</v>
      </c>
      <c r="X3182">
        <v>2</v>
      </c>
      <c r="Y3182">
        <v>4</v>
      </c>
      <c r="Z3182" t="s">
        <v>105</v>
      </c>
      <c r="AA3182">
        <v>0</v>
      </c>
      <c r="AB3182">
        <v>0</v>
      </c>
      <c r="AC3182">
        <v>0</v>
      </c>
      <c r="AD3182">
        <v>1</v>
      </c>
      <c r="AE3182" t="s">
        <v>79</v>
      </c>
      <c r="AF3182">
        <v>1</v>
      </c>
      <c r="AG3182">
        <v>38885</v>
      </c>
      <c r="AH3182">
        <v>0</v>
      </c>
      <c r="AI3182" t="s">
        <v>63</v>
      </c>
      <c r="AJ3182">
        <v>1</v>
      </c>
      <c r="AK3182">
        <v>5</v>
      </c>
      <c r="AL3182">
        <v>0</v>
      </c>
      <c r="AM3182" t="s">
        <v>64</v>
      </c>
      <c r="AN3182">
        <v>0</v>
      </c>
      <c r="AO3182">
        <v>0</v>
      </c>
      <c r="AP3182">
        <v>0</v>
      </c>
      <c r="AQ3182">
        <v>70</v>
      </c>
      <c r="AR3182">
        <v>1764.75</v>
      </c>
      <c r="AS3182">
        <v>0</v>
      </c>
      <c r="AT3182">
        <v>298.89999999999998</v>
      </c>
      <c r="AU3182">
        <v>0</v>
      </c>
      <c r="AV3182">
        <v>2063.65</v>
      </c>
      <c r="AW3182">
        <v>1</v>
      </c>
      <c r="AX3182">
        <v>0</v>
      </c>
      <c r="AY3182">
        <v>94044</v>
      </c>
      <c r="AZ3182">
        <v>0</v>
      </c>
    </row>
    <row r="3183" spans="1:52">
      <c r="A3183">
        <v>39</v>
      </c>
      <c r="B3183">
        <v>0</v>
      </c>
      <c r="C3183">
        <v>14.6</v>
      </c>
      <c r="D3183" t="s">
        <v>52</v>
      </c>
      <c r="E3183" t="s">
        <v>52</v>
      </c>
      <c r="F3183">
        <v>71</v>
      </c>
      <c r="G3183" t="s">
        <v>5806</v>
      </c>
      <c r="H3183">
        <v>2047</v>
      </c>
      <c r="I3183" t="s">
        <v>66</v>
      </c>
      <c r="J3183" t="s">
        <v>55</v>
      </c>
      <c r="K3183" t="s">
        <v>5807</v>
      </c>
      <c r="L3183" t="s">
        <v>57</v>
      </c>
      <c r="M3183">
        <v>1</v>
      </c>
      <c r="N3183">
        <v>0</v>
      </c>
      <c r="O3183" t="s">
        <v>58</v>
      </c>
      <c r="P3183">
        <v>0</v>
      </c>
      <c r="Q3183" t="s">
        <v>72</v>
      </c>
      <c r="R3183" t="s">
        <v>5808</v>
      </c>
      <c r="S3183">
        <v>33.53604</v>
      </c>
      <c r="T3183">
        <v>-116.11922199999999</v>
      </c>
      <c r="U3183">
        <v>1</v>
      </c>
      <c r="V3183">
        <v>20.45</v>
      </c>
      <c r="W3183">
        <v>0</v>
      </c>
      <c r="X3183">
        <v>2</v>
      </c>
      <c r="Y3183">
        <v>8</v>
      </c>
      <c r="Z3183" t="s">
        <v>61</v>
      </c>
      <c r="AA3183">
        <v>0</v>
      </c>
      <c r="AB3183">
        <v>0</v>
      </c>
      <c r="AC3183">
        <v>0</v>
      </c>
      <c r="AD3183">
        <v>1</v>
      </c>
      <c r="AE3183" t="s">
        <v>79</v>
      </c>
      <c r="AF3183">
        <v>1</v>
      </c>
      <c r="AG3183">
        <v>17018</v>
      </c>
      <c r="AH3183">
        <v>0</v>
      </c>
      <c r="AI3183" t="s">
        <v>63</v>
      </c>
      <c r="AJ3183">
        <v>1</v>
      </c>
      <c r="AK3183">
        <v>4</v>
      </c>
      <c r="AL3183">
        <v>0</v>
      </c>
      <c r="AM3183" t="s">
        <v>64</v>
      </c>
      <c r="AN3183">
        <v>0</v>
      </c>
      <c r="AO3183">
        <v>0</v>
      </c>
      <c r="AP3183">
        <v>0</v>
      </c>
      <c r="AQ3183">
        <v>18</v>
      </c>
      <c r="AR3183">
        <v>357</v>
      </c>
      <c r="AS3183">
        <v>0</v>
      </c>
      <c r="AT3183">
        <v>262.8</v>
      </c>
      <c r="AU3183">
        <v>0</v>
      </c>
      <c r="AV3183">
        <v>619.79999999999995</v>
      </c>
      <c r="AW3183">
        <v>0</v>
      </c>
      <c r="AX3183">
        <v>0</v>
      </c>
      <c r="AY3183">
        <v>92274</v>
      </c>
      <c r="AZ3183">
        <v>0</v>
      </c>
    </row>
    <row r="3184" spans="1:52">
      <c r="A3184">
        <v>78</v>
      </c>
      <c r="B3184">
        <v>8</v>
      </c>
      <c r="C3184">
        <v>0</v>
      </c>
      <c r="D3184" t="s">
        <v>88</v>
      </c>
      <c r="E3184" t="s">
        <v>126</v>
      </c>
      <c r="F3184">
        <v>91</v>
      </c>
      <c r="G3184" t="s">
        <v>186</v>
      </c>
      <c r="H3184">
        <v>5433</v>
      </c>
      <c r="I3184" t="s">
        <v>66</v>
      </c>
      <c r="J3184" t="s">
        <v>55</v>
      </c>
      <c r="K3184" t="s">
        <v>5809</v>
      </c>
      <c r="L3184" t="s">
        <v>84</v>
      </c>
      <c r="M3184">
        <v>0</v>
      </c>
      <c r="N3184">
        <v>1</v>
      </c>
      <c r="O3184" t="s">
        <v>68</v>
      </c>
      <c r="P3184">
        <v>1</v>
      </c>
      <c r="Q3184" t="s">
        <v>77</v>
      </c>
      <c r="R3184" t="s">
        <v>3603</v>
      </c>
      <c r="S3184">
        <v>34.023809999999997</v>
      </c>
      <c r="T3184">
        <v>-118.156582</v>
      </c>
      <c r="U3184">
        <v>0</v>
      </c>
      <c r="V3184">
        <v>39.65</v>
      </c>
      <c r="W3184">
        <v>0</v>
      </c>
      <c r="X3184">
        <v>0</v>
      </c>
      <c r="Y3184">
        <v>0</v>
      </c>
      <c r="Z3184" t="s">
        <v>61</v>
      </c>
      <c r="AA3184">
        <v>0</v>
      </c>
      <c r="AB3184">
        <v>0</v>
      </c>
      <c r="AC3184">
        <v>1</v>
      </c>
      <c r="AD3184">
        <v>0</v>
      </c>
      <c r="AE3184" t="s">
        <v>62</v>
      </c>
      <c r="AF3184">
        <v>0</v>
      </c>
      <c r="AG3184">
        <v>68701</v>
      </c>
      <c r="AH3184">
        <v>0</v>
      </c>
      <c r="AI3184" t="s">
        <v>63</v>
      </c>
      <c r="AJ3184">
        <v>0</v>
      </c>
      <c r="AK3184">
        <v>3</v>
      </c>
      <c r="AL3184">
        <v>1</v>
      </c>
      <c r="AM3184" t="s">
        <v>64</v>
      </c>
      <c r="AN3184">
        <v>1</v>
      </c>
      <c r="AO3184">
        <v>0</v>
      </c>
      <c r="AP3184">
        <v>0</v>
      </c>
      <c r="AQ3184">
        <v>1</v>
      </c>
      <c r="AR3184">
        <v>39.65</v>
      </c>
      <c r="AS3184">
        <v>20</v>
      </c>
      <c r="AT3184">
        <v>0</v>
      </c>
      <c r="AU3184">
        <v>0</v>
      </c>
      <c r="AV3184">
        <v>59.65</v>
      </c>
      <c r="AW3184">
        <v>0</v>
      </c>
      <c r="AX3184">
        <v>0</v>
      </c>
      <c r="AY3184">
        <v>90022</v>
      </c>
      <c r="AZ3184">
        <v>1</v>
      </c>
    </row>
    <row r="3185" spans="1:52">
      <c r="A3185">
        <v>26</v>
      </c>
      <c r="B3185">
        <v>58</v>
      </c>
      <c r="C3185">
        <v>0</v>
      </c>
      <c r="D3185" t="s">
        <v>52</v>
      </c>
      <c r="E3185" t="s">
        <v>52</v>
      </c>
      <c r="F3185">
        <v>70</v>
      </c>
      <c r="G3185" t="s">
        <v>737</v>
      </c>
      <c r="H3185">
        <v>3345</v>
      </c>
      <c r="I3185" t="s">
        <v>54</v>
      </c>
      <c r="J3185" t="s">
        <v>55</v>
      </c>
      <c r="K3185" t="s">
        <v>5810</v>
      </c>
      <c r="L3185" t="s">
        <v>57</v>
      </c>
      <c r="M3185">
        <v>0</v>
      </c>
      <c r="N3185">
        <v>1</v>
      </c>
      <c r="O3185" t="s">
        <v>68</v>
      </c>
      <c r="P3185">
        <v>1</v>
      </c>
      <c r="Q3185" t="s">
        <v>85</v>
      </c>
      <c r="R3185" t="s">
        <v>807</v>
      </c>
      <c r="S3185">
        <v>33.760458</v>
      </c>
      <c r="T3185">
        <v>-118.12972499999999</v>
      </c>
      <c r="U3185">
        <v>1</v>
      </c>
      <c r="V3185">
        <v>38.549999999999997</v>
      </c>
      <c r="W3185">
        <v>0</v>
      </c>
      <c r="X3185">
        <v>0</v>
      </c>
      <c r="Y3185">
        <v>5</v>
      </c>
      <c r="Z3185" t="s">
        <v>61</v>
      </c>
      <c r="AA3185">
        <v>1</v>
      </c>
      <c r="AB3185">
        <v>1</v>
      </c>
      <c r="AC3185">
        <v>0</v>
      </c>
      <c r="AD3185">
        <v>1</v>
      </c>
      <c r="AE3185" t="s">
        <v>79</v>
      </c>
      <c r="AF3185">
        <v>0</v>
      </c>
      <c r="AG3185">
        <v>31352</v>
      </c>
      <c r="AH3185">
        <v>0</v>
      </c>
      <c r="AI3185" t="s">
        <v>63</v>
      </c>
      <c r="AJ3185">
        <v>1</v>
      </c>
      <c r="AK3185">
        <v>4</v>
      </c>
      <c r="AL3185">
        <v>0</v>
      </c>
      <c r="AM3185" t="s">
        <v>64</v>
      </c>
      <c r="AN3185">
        <v>0</v>
      </c>
      <c r="AO3185">
        <v>0</v>
      </c>
      <c r="AP3185">
        <v>0</v>
      </c>
      <c r="AQ3185">
        <v>7</v>
      </c>
      <c r="AR3185">
        <v>280</v>
      </c>
      <c r="AS3185">
        <v>0</v>
      </c>
      <c r="AT3185">
        <v>0</v>
      </c>
      <c r="AU3185">
        <v>0</v>
      </c>
      <c r="AV3185">
        <v>280</v>
      </c>
      <c r="AW3185">
        <v>1</v>
      </c>
      <c r="AX3185">
        <v>1</v>
      </c>
      <c r="AY3185">
        <v>90803</v>
      </c>
      <c r="AZ3185">
        <v>0</v>
      </c>
    </row>
    <row r="3186" spans="1:52">
      <c r="A3186">
        <v>37</v>
      </c>
      <c r="B3186">
        <v>9</v>
      </c>
      <c r="C3186">
        <v>5.08</v>
      </c>
      <c r="D3186" t="s">
        <v>52</v>
      </c>
      <c r="E3186" t="s">
        <v>52</v>
      </c>
      <c r="F3186">
        <v>42</v>
      </c>
      <c r="G3186" t="s">
        <v>90</v>
      </c>
      <c r="H3186">
        <v>5875</v>
      </c>
      <c r="I3186" t="s">
        <v>66</v>
      </c>
      <c r="J3186" t="s">
        <v>55</v>
      </c>
      <c r="K3186" t="s">
        <v>5811</v>
      </c>
      <c r="L3186" t="s">
        <v>57</v>
      </c>
      <c r="M3186">
        <v>0</v>
      </c>
      <c r="N3186">
        <v>0</v>
      </c>
      <c r="O3186" t="s">
        <v>58</v>
      </c>
      <c r="P3186">
        <v>1</v>
      </c>
      <c r="Q3186" t="s">
        <v>59</v>
      </c>
      <c r="R3186" t="s">
        <v>5812</v>
      </c>
      <c r="S3186">
        <v>38.044522999999998</v>
      </c>
      <c r="T3186">
        <v>-121.34804800000001</v>
      </c>
      <c r="U3186">
        <v>1</v>
      </c>
      <c r="V3186">
        <v>89.8</v>
      </c>
      <c r="W3186">
        <v>1</v>
      </c>
      <c r="X3186">
        <v>0</v>
      </c>
      <c r="Y3186">
        <v>2</v>
      </c>
      <c r="Z3186" t="s">
        <v>87</v>
      </c>
      <c r="AA3186">
        <v>0</v>
      </c>
      <c r="AB3186">
        <v>1</v>
      </c>
      <c r="AC3186">
        <v>1</v>
      </c>
      <c r="AD3186">
        <v>1</v>
      </c>
      <c r="AE3186" t="s">
        <v>62</v>
      </c>
      <c r="AF3186">
        <v>1</v>
      </c>
      <c r="AG3186">
        <v>30814</v>
      </c>
      <c r="AH3186">
        <v>0</v>
      </c>
      <c r="AI3186" t="s">
        <v>63</v>
      </c>
      <c r="AJ3186">
        <v>1</v>
      </c>
      <c r="AK3186">
        <v>3</v>
      </c>
      <c r="AL3186">
        <v>0</v>
      </c>
      <c r="AM3186" t="s">
        <v>64</v>
      </c>
      <c r="AN3186">
        <v>0</v>
      </c>
      <c r="AO3186">
        <v>0</v>
      </c>
      <c r="AP3186">
        <v>1</v>
      </c>
      <c r="AQ3186">
        <v>55</v>
      </c>
      <c r="AR3186">
        <v>4959.6000000000004</v>
      </c>
      <c r="AS3186">
        <v>0</v>
      </c>
      <c r="AT3186">
        <v>279.39999999999998</v>
      </c>
      <c r="AU3186">
        <v>0</v>
      </c>
      <c r="AV3186">
        <v>5239</v>
      </c>
      <c r="AW3186">
        <v>0</v>
      </c>
      <c r="AX3186">
        <v>1</v>
      </c>
      <c r="AY3186">
        <v>95209</v>
      </c>
      <c r="AZ3186">
        <v>0</v>
      </c>
    </row>
    <row r="3187" spans="1:52">
      <c r="A3187">
        <v>46</v>
      </c>
      <c r="B3187">
        <v>30</v>
      </c>
      <c r="C3187">
        <v>9.06</v>
      </c>
      <c r="D3187" t="s">
        <v>52</v>
      </c>
      <c r="E3187" t="s">
        <v>52</v>
      </c>
      <c r="F3187">
        <v>71</v>
      </c>
      <c r="G3187" t="s">
        <v>2546</v>
      </c>
      <c r="H3187">
        <v>4278</v>
      </c>
      <c r="I3187" t="s">
        <v>54</v>
      </c>
      <c r="J3187" t="s">
        <v>55</v>
      </c>
      <c r="K3187" t="s">
        <v>5813</v>
      </c>
      <c r="L3187" t="s">
        <v>57</v>
      </c>
      <c r="M3187">
        <v>0</v>
      </c>
      <c r="N3187">
        <v>1</v>
      </c>
      <c r="O3187" t="s">
        <v>58</v>
      </c>
      <c r="P3187">
        <v>1</v>
      </c>
      <c r="Q3187" t="s">
        <v>77</v>
      </c>
      <c r="R3187" t="s">
        <v>2548</v>
      </c>
      <c r="S3187">
        <v>37.924014</v>
      </c>
      <c r="T3187">
        <v>-122.51169400000001</v>
      </c>
      <c r="U3187">
        <v>1</v>
      </c>
      <c r="V3187">
        <v>87.95</v>
      </c>
      <c r="W3187">
        <v>1</v>
      </c>
      <c r="X3187">
        <v>0</v>
      </c>
      <c r="Y3187">
        <v>7</v>
      </c>
      <c r="Z3187" t="s">
        <v>61</v>
      </c>
      <c r="AA3187">
        <v>1</v>
      </c>
      <c r="AB3187">
        <v>1</v>
      </c>
      <c r="AC3187">
        <v>0</v>
      </c>
      <c r="AD3187">
        <v>1</v>
      </c>
      <c r="AE3187" t="s">
        <v>62</v>
      </c>
      <c r="AF3187">
        <v>1</v>
      </c>
      <c r="AG3187">
        <v>9038</v>
      </c>
      <c r="AH3187">
        <v>1</v>
      </c>
      <c r="AI3187" t="s">
        <v>63</v>
      </c>
      <c r="AJ3187">
        <v>1</v>
      </c>
      <c r="AK3187">
        <v>4</v>
      </c>
      <c r="AL3187">
        <v>0</v>
      </c>
      <c r="AM3187" t="s">
        <v>64</v>
      </c>
      <c r="AN3187">
        <v>1</v>
      </c>
      <c r="AO3187">
        <v>1</v>
      </c>
      <c r="AP3187">
        <v>1</v>
      </c>
      <c r="AQ3187">
        <v>71</v>
      </c>
      <c r="AR3187">
        <v>6365.35</v>
      </c>
      <c r="AS3187">
        <v>0</v>
      </c>
      <c r="AT3187">
        <v>643.26</v>
      </c>
      <c r="AU3187">
        <v>0</v>
      </c>
      <c r="AV3187">
        <v>7008.61</v>
      </c>
      <c r="AW3187">
        <v>0</v>
      </c>
      <c r="AX3187">
        <v>1</v>
      </c>
      <c r="AY3187">
        <v>94925</v>
      </c>
      <c r="AZ3187">
        <v>0</v>
      </c>
    </row>
    <row r="3188" spans="1:52">
      <c r="A3188">
        <v>46</v>
      </c>
      <c r="B3188">
        <v>26</v>
      </c>
      <c r="C3188">
        <v>0</v>
      </c>
      <c r="D3188" t="s">
        <v>52</v>
      </c>
      <c r="E3188" t="s">
        <v>52</v>
      </c>
      <c r="F3188">
        <v>70</v>
      </c>
      <c r="G3188" t="s">
        <v>1308</v>
      </c>
      <c r="H3188">
        <v>3523</v>
      </c>
      <c r="I3188" t="s">
        <v>66</v>
      </c>
      <c r="J3188" t="s">
        <v>55</v>
      </c>
      <c r="K3188" t="s">
        <v>5814</v>
      </c>
      <c r="L3188" t="s">
        <v>57</v>
      </c>
      <c r="M3188">
        <v>0</v>
      </c>
      <c r="N3188">
        <v>1</v>
      </c>
      <c r="O3188" t="s">
        <v>58</v>
      </c>
      <c r="P3188">
        <v>1</v>
      </c>
      <c r="Q3188" t="s">
        <v>77</v>
      </c>
      <c r="R3188" t="s">
        <v>1310</v>
      </c>
      <c r="S3188">
        <v>41.027281000000002</v>
      </c>
      <c r="T3188">
        <v>-120.669427</v>
      </c>
      <c r="U3188">
        <v>0</v>
      </c>
      <c r="V3188">
        <v>35</v>
      </c>
      <c r="W3188">
        <v>0</v>
      </c>
      <c r="X3188">
        <v>0</v>
      </c>
      <c r="Y3188">
        <v>0</v>
      </c>
      <c r="Z3188" t="s">
        <v>61</v>
      </c>
      <c r="AA3188">
        <v>0</v>
      </c>
      <c r="AB3188">
        <v>1</v>
      </c>
      <c r="AC3188">
        <v>0</v>
      </c>
      <c r="AD3188">
        <v>0</v>
      </c>
      <c r="AE3188" t="s">
        <v>79</v>
      </c>
      <c r="AF3188">
        <v>0</v>
      </c>
      <c r="AG3188">
        <v>72</v>
      </c>
      <c r="AH3188">
        <v>0</v>
      </c>
      <c r="AI3188" t="s">
        <v>63</v>
      </c>
      <c r="AJ3188">
        <v>0</v>
      </c>
      <c r="AK3188">
        <v>4</v>
      </c>
      <c r="AL3188">
        <v>0</v>
      </c>
      <c r="AM3188" t="s">
        <v>64</v>
      </c>
      <c r="AN3188">
        <v>0</v>
      </c>
      <c r="AO3188">
        <v>0</v>
      </c>
      <c r="AP3188">
        <v>0</v>
      </c>
      <c r="AQ3188">
        <v>4</v>
      </c>
      <c r="AR3188">
        <v>135.75</v>
      </c>
      <c r="AS3188">
        <v>50</v>
      </c>
      <c r="AT3188">
        <v>0</v>
      </c>
      <c r="AU3188">
        <v>0</v>
      </c>
      <c r="AV3188">
        <v>185.75</v>
      </c>
      <c r="AW3188">
        <v>0</v>
      </c>
      <c r="AX3188">
        <v>0</v>
      </c>
      <c r="AY3188">
        <v>96132</v>
      </c>
      <c r="AZ3188">
        <v>0</v>
      </c>
    </row>
    <row r="3189" spans="1:52">
      <c r="A3189">
        <v>44</v>
      </c>
      <c r="B3189">
        <v>15</v>
      </c>
      <c r="C3189">
        <v>35.32</v>
      </c>
      <c r="D3189" t="s">
        <v>52</v>
      </c>
      <c r="E3189" t="s">
        <v>52</v>
      </c>
      <c r="F3189">
        <v>56</v>
      </c>
      <c r="G3189" t="s">
        <v>1657</v>
      </c>
      <c r="H3189">
        <v>5871</v>
      </c>
      <c r="I3189" t="s">
        <v>66</v>
      </c>
      <c r="J3189" t="s">
        <v>55</v>
      </c>
      <c r="K3189" t="s">
        <v>5815</v>
      </c>
      <c r="L3189" t="s">
        <v>57</v>
      </c>
      <c r="M3189">
        <v>0</v>
      </c>
      <c r="N3189">
        <v>1</v>
      </c>
      <c r="O3189" t="s">
        <v>68</v>
      </c>
      <c r="P3189">
        <v>1</v>
      </c>
      <c r="Q3189" t="s">
        <v>59</v>
      </c>
      <c r="R3189" t="s">
        <v>1838</v>
      </c>
      <c r="S3189">
        <v>32.730263999999998</v>
      </c>
      <c r="T3189">
        <v>-116.950963</v>
      </c>
      <c r="U3189">
        <v>0</v>
      </c>
      <c r="V3189">
        <v>89.4</v>
      </c>
      <c r="W3189">
        <v>1</v>
      </c>
      <c r="X3189">
        <v>0</v>
      </c>
      <c r="Y3189">
        <v>0</v>
      </c>
      <c r="Z3189" t="s">
        <v>87</v>
      </c>
      <c r="AA3189">
        <v>0</v>
      </c>
      <c r="AB3189">
        <v>0</v>
      </c>
      <c r="AC3189">
        <v>0</v>
      </c>
      <c r="AD3189">
        <v>0</v>
      </c>
      <c r="AE3189" t="s">
        <v>79</v>
      </c>
      <c r="AF3189">
        <v>1</v>
      </c>
      <c r="AG3189">
        <v>7863</v>
      </c>
      <c r="AH3189">
        <v>0</v>
      </c>
      <c r="AI3189" t="s">
        <v>63</v>
      </c>
      <c r="AJ3189">
        <v>0</v>
      </c>
      <c r="AK3189">
        <v>5</v>
      </c>
      <c r="AL3189">
        <v>0</v>
      </c>
      <c r="AM3189" t="s">
        <v>64</v>
      </c>
      <c r="AN3189">
        <v>1</v>
      </c>
      <c r="AO3189">
        <v>1</v>
      </c>
      <c r="AP3189">
        <v>0</v>
      </c>
      <c r="AQ3189">
        <v>54</v>
      </c>
      <c r="AR3189">
        <v>4869.5</v>
      </c>
      <c r="AS3189">
        <v>0</v>
      </c>
      <c r="AT3189">
        <v>1907.28</v>
      </c>
      <c r="AU3189">
        <v>0</v>
      </c>
      <c r="AV3189">
        <v>6776.78</v>
      </c>
      <c r="AW3189">
        <v>0</v>
      </c>
      <c r="AX3189">
        <v>1</v>
      </c>
      <c r="AY3189">
        <v>91978</v>
      </c>
      <c r="AZ3189">
        <v>0</v>
      </c>
    </row>
    <row r="3190" spans="1:52">
      <c r="A3190">
        <v>28</v>
      </c>
      <c r="B3190">
        <v>69</v>
      </c>
      <c r="C3190">
        <v>39.090000000000003</v>
      </c>
      <c r="D3190" t="s">
        <v>52</v>
      </c>
      <c r="E3190" t="s">
        <v>52</v>
      </c>
      <c r="F3190">
        <v>43</v>
      </c>
      <c r="G3190" t="s">
        <v>1764</v>
      </c>
      <c r="H3190">
        <v>4603</v>
      </c>
      <c r="I3190" t="s">
        <v>54</v>
      </c>
      <c r="J3190" t="s">
        <v>55</v>
      </c>
      <c r="K3190" t="s">
        <v>5816</v>
      </c>
      <c r="L3190" t="s">
        <v>57</v>
      </c>
      <c r="M3190">
        <v>1</v>
      </c>
      <c r="N3190">
        <v>0</v>
      </c>
      <c r="O3190" t="s">
        <v>68</v>
      </c>
      <c r="P3190">
        <v>1</v>
      </c>
      <c r="Q3190" t="s">
        <v>59</v>
      </c>
      <c r="R3190" t="s">
        <v>1766</v>
      </c>
      <c r="S3190">
        <v>34.087558000000001</v>
      </c>
      <c r="T3190">
        <v>-117.464096</v>
      </c>
      <c r="U3190">
        <v>1</v>
      </c>
      <c r="V3190">
        <v>97.2</v>
      </c>
      <c r="W3190">
        <v>1</v>
      </c>
      <c r="X3190">
        <v>2</v>
      </c>
      <c r="Y3190">
        <v>7</v>
      </c>
      <c r="Z3190" t="s">
        <v>105</v>
      </c>
      <c r="AA3190">
        <v>0</v>
      </c>
      <c r="AB3190">
        <v>1</v>
      </c>
      <c r="AC3190">
        <v>1</v>
      </c>
      <c r="AD3190">
        <v>1</v>
      </c>
      <c r="AE3190" t="s">
        <v>62</v>
      </c>
      <c r="AF3190">
        <v>1</v>
      </c>
      <c r="AG3190">
        <v>82630</v>
      </c>
      <c r="AH3190">
        <v>0</v>
      </c>
      <c r="AI3190" t="s">
        <v>63</v>
      </c>
      <c r="AJ3190">
        <v>1</v>
      </c>
      <c r="AK3190">
        <v>3</v>
      </c>
      <c r="AL3190">
        <v>0</v>
      </c>
      <c r="AM3190" t="s">
        <v>64</v>
      </c>
      <c r="AN3190">
        <v>1</v>
      </c>
      <c r="AO3190">
        <v>1</v>
      </c>
      <c r="AP3190">
        <v>1</v>
      </c>
      <c r="AQ3190">
        <v>71</v>
      </c>
      <c r="AR3190">
        <v>6910.3</v>
      </c>
      <c r="AS3190">
        <v>0</v>
      </c>
      <c r="AT3190">
        <v>2775.39</v>
      </c>
      <c r="AU3190">
        <v>0</v>
      </c>
      <c r="AV3190">
        <v>9685.69</v>
      </c>
      <c r="AW3190">
        <v>1</v>
      </c>
      <c r="AX3190">
        <v>1</v>
      </c>
      <c r="AY3190">
        <v>92335</v>
      </c>
      <c r="AZ3190">
        <v>0</v>
      </c>
    </row>
    <row r="3191" spans="1:52">
      <c r="A3191">
        <v>43</v>
      </c>
      <c r="B3191">
        <v>0</v>
      </c>
      <c r="C3191">
        <v>16.670000000000002</v>
      </c>
      <c r="D3191" t="s">
        <v>52</v>
      </c>
      <c r="E3191" t="s">
        <v>52</v>
      </c>
      <c r="F3191">
        <v>28</v>
      </c>
      <c r="G3191" t="s">
        <v>3394</v>
      </c>
      <c r="H3191">
        <v>2606</v>
      </c>
      <c r="I3191" t="s">
        <v>66</v>
      </c>
      <c r="J3191" t="s">
        <v>55</v>
      </c>
      <c r="K3191" t="s">
        <v>5817</v>
      </c>
      <c r="L3191" t="s">
        <v>57</v>
      </c>
      <c r="M3191">
        <v>1</v>
      </c>
      <c r="N3191">
        <v>0</v>
      </c>
      <c r="O3191" t="s">
        <v>68</v>
      </c>
      <c r="P3191">
        <v>0</v>
      </c>
      <c r="Q3191" t="s">
        <v>72</v>
      </c>
      <c r="R3191" t="s">
        <v>5818</v>
      </c>
      <c r="S3191">
        <v>38.592745000000001</v>
      </c>
      <c r="T3191">
        <v>-121.540036</v>
      </c>
      <c r="U3191">
        <v>1</v>
      </c>
      <c r="V3191">
        <v>20.45</v>
      </c>
      <c r="W3191">
        <v>0</v>
      </c>
      <c r="X3191">
        <v>2</v>
      </c>
      <c r="Y3191">
        <v>3</v>
      </c>
      <c r="Z3191" t="s">
        <v>61</v>
      </c>
      <c r="AA3191">
        <v>0</v>
      </c>
      <c r="AB3191">
        <v>0</v>
      </c>
      <c r="AC3191">
        <v>1</v>
      </c>
      <c r="AD3191">
        <v>1</v>
      </c>
      <c r="AE3191" t="s">
        <v>62</v>
      </c>
      <c r="AF3191">
        <v>1</v>
      </c>
      <c r="AG3191">
        <v>12756</v>
      </c>
      <c r="AH3191">
        <v>0</v>
      </c>
      <c r="AI3191" t="s">
        <v>63</v>
      </c>
      <c r="AJ3191">
        <v>1</v>
      </c>
      <c r="AK3191">
        <v>5</v>
      </c>
      <c r="AL3191">
        <v>0</v>
      </c>
      <c r="AM3191" t="s">
        <v>64</v>
      </c>
      <c r="AN3191">
        <v>0</v>
      </c>
      <c r="AO3191">
        <v>0</v>
      </c>
      <c r="AP3191">
        <v>0</v>
      </c>
      <c r="AQ3191">
        <v>11</v>
      </c>
      <c r="AR3191">
        <v>250.8</v>
      </c>
      <c r="AS3191">
        <v>0</v>
      </c>
      <c r="AT3191">
        <v>183.37</v>
      </c>
      <c r="AU3191">
        <v>0</v>
      </c>
      <c r="AV3191">
        <v>434.17</v>
      </c>
      <c r="AW3191">
        <v>0</v>
      </c>
      <c r="AX3191">
        <v>0</v>
      </c>
      <c r="AY3191">
        <v>95605</v>
      </c>
      <c r="AZ3191">
        <v>0</v>
      </c>
    </row>
    <row r="3192" spans="1:52">
      <c r="A3192">
        <v>24</v>
      </c>
      <c r="B3192">
        <v>51</v>
      </c>
      <c r="C3192">
        <v>16.25</v>
      </c>
      <c r="D3192" t="s">
        <v>52</v>
      </c>
      <c r="E3192" t="s">
        <v>52</v>
      </c>
      <c r="F3192">
        <v>60</v>
      </c>
      <c r="G3192" t="s">
        <v>492</v>
      </c>
      <c r="H3192">
        <v>4288</v>
      </c>
      <c r="I3192" t="s">
        <v>66</v>
      </c>
      <c r="J3192" t="s">
        <v>55</v>
      </c>
      <c r="K3192" t="s">
        <v>5819</v>
      </c>
      <c r="L3192" t="s">
        <v>57</v>
      </c>
      <c r="M3192">
        <v>0</v>
      </c>
      <c r="N3192">
        <v>0</v>
      </c>
      <c r="O3192" t="s">
        <v>58</v>
      </c>
      <c r="P3192">
        <v>1</v>
      </c>
      <c r="Q3192" t="s">
        <v>77</v>
      </c>
      <c r="R3192" t="s">
        <v>844</v>
      </c>
      <c r="S3192">
        <v>34.159007000000003</v>
      </c>
      <c r="T3192">
        <v>-118.08735299999999</v>
      </c>
      <c r="U3192">
        <v>0</v>
      </c>
      <c r="V3192">
        <v>50.7</v>
      </c>
      <c r="W3192">
        <v>1</v>
      </c>
      <c r="X3192">
        <v>0</v>
      </c>
      <c r="Y3192">
        <v>0</v>
      </c>
      <c r="Z3192" t="s">
        <v>61</v>
      </c>
      <c r="AA3192">
        <v>0</v>
      </c>
      <c r="AB3192">
        <v>0</v>
      </c>
      <c r="AC3192">
        <v>0</v>
      </c>
      <c r="AD3192">
        <v>0</v>
      </c>
      <c r="AE3192" t="s">
        <v>62</v>
      </c>
      <c r="AF3192">
        <v>1</v>
      </c>
      <c r="AG3192">
        <v>32369</v>
      </c>
      <c r="AH3192">
        <v>0</v>
      </c>
      <c r="AI3192" t="s">
        <v>63</v>
      </c>
      <c r="AJ3192">
        <v>0</v>
      </c>
      <c r="AK3192">
        <v>4</v>
      </c>
      <c r="AL3192">
        <v>0</v>
      </c>
      <c r="AM3192" t="s">
        <v>64</v>
      </c>
      <c r="AN3192">
        <v>0</v>
      </c>
      <c r="AO3192">
        <v>0</v>
      </c>
      <c r="AP3192">
        <v>0</v>
      </c>
      <c r="AQ3192">
        <v>4</v>
      </c>
      <c r="AR3192">
        <v>214.55</v>
      </c>
      <c r="AS3192">
        <v>0</v>
      </c>
      <c r="AT3192">
        <v>65</v>
      </c>
      <c r="AU3192">
        <v>39.92</v>
      </c>
      <c r="AV3192">
        <v>239.63</v>
      </c>
      <c r="AW3192">
        <v>1</v>
      </c>
      <c r="AX3192">
        <v>1</v>
      </c>
      <c r="AY3192">
        <v>91107</v>
      </c>
      <c r="AZ3192">
        <v>0</v>
      </c>
    </row>
    <row r="3193" spans="1:52">
      <c r="A3193">
        <v>31</v>
      </c>
      <c r="B3193">
        <v>19</v>
      </c>
      <c r="C3193">
        <v>7.99</v>
      </c>
      <c r="D3193" t="s">
        <v>52</v>
      </c>
      <c r="E3193" t="s">
        <v>52</v>
      </c>
      <c r="F3193">
        <v>29</v>
      </c>
      <c r="G3193" t="s">
        <v>177</v>
      </c>
      <c r="H3193">
        <v>4811</v>
      </c>
      <c r="I3193" t="s">
        <v>75</v>
      </c>
      <c r="J3193" t="s">
        <v>55</v>
      </c>
      <c r="K3193" t="s">
        <v>5820</v>
      </c>
      <c r="L3193" t="s">
        <v>57</v>
      </c>
      <c r="M3193">
        <v>1</v>
      </c>
      <c r="N3193">
        <v>1</v>
      </c>
      <c r="O3193" t="s">
        <v>58</v>
      </c>
      <c r="P3193">
        <v>1</v>
      </c>
      <c r="Q3193" t="s">
        <v>59</v>
      </c>
      <c r="R3193" t="s">
        <v>179</v>
      </c>
      <c r="S3193">
        <v>38.353630000000003</v>
      </c>
      <c r="T3193">
        <v>-121.44195000000001</v>
      </c>
      <c r="U3193">
        <v>1</v>
      </c>
      <c r="V3193">
        <v>100.3</v>
      </c>
      <c r="W3193">
        <v>0</v>
      </c>
      <c r="X3193">
        <v>2</v>
      </c>
      <c r="Y3193">
        <v>7</v>
      </c>
      <c r="Z3193" t="s">
        <v>61</v>
      </c>
      <c r="AA3193">
        <v>0</v>
      </c>
      <c r="AB3193">
        <v>1</v>
      </c>
      <c r="AC3193">
        <v>0</v>
      </c>
      <c r="AD3193">
        <v>1</v>
      </c>
      <c r="AE3193" t="s">
        <v>62</v>
      </c>
      <c r="AF3193">
        <v>1</v>
      </c>
      <c r="AG3193">
        <v>47065</v>
      </c>
      <c r="AH3193">
        <v>0</v>
      </c>
      <c r="AI3193" t="s">
        <v>63</v>
      </c>
      <c r="AJ3193">
        <v>1</v>
      </c>
      <c r="AK3193">
        <v>3</v>
      </c>
      <c r="AL3193">
        <v>0</v>
      </c>
      <c r="AM3193" t="s">
        <v>64</v>
      </c>
      <c r="AN3193">
        <v>1</v>
      </c>
      <c r="AO3193">
        <v>1</v>
      </c>
      <c r="AP3193">
        <v>1</v>
      </c>
      <c r="AQ3193">
        <v>52</v>
      </c>
      <c r="AR3193">
        <v>5244.45</v>
      </c>
      <c r="AS3193">
        <v>0</v>
      </c>
      <c r="AT3193">
        <v>415.48</v>
      </c>
      <c r="AU3193">
        <v>0</v>
      </c>
      <c r="AV3193">
        <v>5659.93</v>
      </c>
      <c r="AW3193">
        <v>0</v>
      </c>
      <c r="AX3193">
        <v>1</v>
      </c>
      <c r="AY3193">
        <v>95758</v>
      </c>
      <c r="AZ3193">
        <v>0</v>
      </c>
    </row>
    <row r="3194" spans="1:52">
      <c r="A3194">
        <v>31</v>
      </c>
      <c r="B3194">
        <v>0</v>
      </c>
      <c r="C3194">
        <v>30.64</v>
      </c>
      <c r="D3194" t="s">
        <v>52</v>
      </c>
      <c r="E3194" t="s">
        <v>52</v>
      </c>
      <c r="F3194">
        <v>59</v>
      </c>
      <c r="G3194" t="s">
        <v>5398</v>
      </c>
      <c r="H3194">
        <v>4797</v>
      </c>
      <c r="I3194" t="s">
        <v>54</v>
      </c>
      <c r="J3194" t="s">
        <v>55</v>
      </c>
      <c r="K3194" t="s">
        <v>5821</v>
      </c>
      <c r="L3194" t="s">
        <v>57</v>
      </c>
      <c r="M3194">
        <v>1</v>
      </c>
      <c r="N3194">
        <v>0</v>
      </c>
      <c r="O3194" t="s">
        <v>58</v>
      </c>
      <c r="P3194">
        <v>0</v>
      </c>
      <c r="Q3194" t="s">
        <v>72</v>
      </c>
      <c r="R3194" t="s">
        <v>5400</v>
      </c>
      <c r="S3194">
        <v>37.084696999999998</v>
      </c>
      <c r="T3194">
        <v>-121.60641699999999</v>
      </c>
      <c r="U3194">
        <v>0</v>
      </c>
      <c r="V3194">
        <v>25.1</v>
      </c>
      <c r="W3194">
        <v>1</v>
      </c>
      <c r="X3194">
        <v>3</v>
      </c>
      <c r="Y3194">
        <v>0</v>
      </c>
      <c r="Z3194" t="s">
        <v>61</v>
      </c>
      <c r="AA3194">
        <v>0</v>
      </c>
      <c r="AB3194">
        <v>0</v>
      </c>
      <c r="AC3194">
        <v>1</v>
      </c>
      <c r="AD3194">
        <v>0</v>
      </c>
      <c r="AE3194" t="s">
        <v>62</v>
      </c>
      <c r="AF3194">
        <v>1</v>
      </c>
      <c r="AG3194">
        <v>5671</v>
      </c>
      <c r="AH3194">
        <v>0</v>
      </c>
      <c r="AI3194" t="s">
        <v>63</v>
      </c>
      <c r="AJ3194">
        <v>0</v>
      </c>
      <c r="AK3194">
        <v>4</v>
      </c>
      <c r="AL3194">
        <v>0</v>
      </c>
      <c r="AM3194" t="s">
        <v>64</v>
      </c>
      <c r="AN3194">
        <v>0</v>
      </c>
      <c r="AO3194">
        <v>0</v>
      </c>
      <c r="AP3194">
        <v>0</v>
      </c>
      <c r="AQ3194">
        <v>43</v>
      </c>
      <c r="AR3194">
        <v>1070.1500000000001</v>
      </c>
      <c r="AS3194">
        <v>0</v>
      </c>
      <c r="AT3194">
        <v>1317.52</v>
      </c>
      <c r="AU3194">
        <v>0</v>
      </c>
      <c r="AV3194">
        <v>2387.67</v>
      </c>
      <c r="AW3194">
        <v>0</v>
      </c>
      <c r="AX3194">
        <v>0</v>
      </c>
      <c r="AY3194">
        <v>95046</v>
      </c>
      <c r="AZ3194">
        <v>0</v>
      </c>
    </row>
    <row r="3195" spans="1:52">
      <c r="A3195">
        <v>68</v>
      </c>
      <c r="B3195">
        <v>21</v>
      </c>
      <c r="C3195">
        <v>45.81</v>
      </c>
      <c r="D3195" t="s">
        <v>88</v>
      </c>
      <c r="E3195" t="s">
        <v>89</v>
      </c>
      <c r="F3195">
        <v>66</v>
      </c>
      <c r="G3195" t="s">
        <v>74</v>
      </c>
      <c r="H3195">
        <v>4880</v>
      </c>
      <c r="I3195" t="s">
        <v>66</v>
      </c>
      <c r="J3195" t="s">
        <v>55</v>
      </c>
      <c r="K3195" t="s">
        <v>5822</v>
      </c>
      <c r="L3195" t="s">
        <v>84</v>
      </c>
      <c r="M3195">
        <v>0</v>
      </c>
      <c r="N3195">
        <v>0</v>
      </c>
      <c r="O3195" t="s">
        <v>58</v>
      </c>
      <c r="P3195">
        <v>1</v>
      </c>
      <c r="Q3195" t="s">
        <v>59</v>
      </c>
      <c r="R3195" t="s">
        <v>78</v>
      </c>
      <c r="S3195">
        <v>33.924143000000001</v>
      </c>
      <c r="T3195">
        <v>-117.79387</v>
      </c>
      <c r="U3195">
        <v>0</v>
      </c>
      <c r="V3195">
        <v>85.7</v>
      </c>
      <c r="W3195">
        <v>1</v>
      </c>
      <c r="X3195">
        <v>0</v>
      </c>
      <c r="Y3195">
        <v>0</v>
      </c>
      <c r="Z3195" t="s">
        <v>61</v>
      </c>
      <c r="AA3195">
        <v>0</v>
      </c>
      <c r="AB3195">
        <v>0</v>
      </c>
      <c r="AC3195">
        <v>1</v>
      </c>
      <c r="AD3195">
        <v>0</v>
      </c>
      <c r="AE3195" t="s">
        <v>62</v>
      </c>
      <c r="AF3195">
        <v>1</v>
      </c>
      <c r="AG3195">
        <v>1408</v>
      </c>
      <c r="AH3195">
        <v>0</v>
      </c>
      <c r="AI3195" t="s">
        <v>63</v>
      </c>
      <c r="AJ3195">
        <v>0</v>
      </c>
      <c r="AK3195">
        <v>1</v>
      </c>
      <c r="AL3195">
        <v>1</v>
      </c>
      <c r="AM3195" t="s">
        <v>64</v>
      </c>
      <c r="AN3195">
        <v>0</v>
      </c>
      <c r="AO3195">
        <v>0</v>
      </c>
      <c r="AP3195">
        <v>1</v>
      </c>
      <c r="AQ3195">
        <v>1</v>
      </c>
      <c r="AR3195">
        <v>85.7</v>
      </c>
      <c r="AS3195">
        <v>0</v>
      </c>
      <c r="AT3195">
        <v>45.81</v>
      </c>
      <c r="AU3195">
        <v>0</v>
      </c>
      <c r="AV3195">
        <v>131.51</v>
      </c>
      <c r="AW3195">
        <v>0</v>
      </c>
      <c r="AX3195">
        <v>1</v>
      </c>
      <c r="AY3195">
        <v>92823</v>
      </c>
      <c r="AZ3195">
        <v>1</v>
      </c>
    </row>
    <row r="3196" spans="1:52">
      <c r="A3196">
        <v>74</v>
      </c>
      <c r="B3196">
        <v>12</v>
      </c>
      <c r="C3196">
        <v>48.62</v>
      </c>
      <c r="D3196" t="s">
        <v>52</v>
      </c>
      <c r="E3196" t="s">
        <v>52</v>
      </c>
      <c r="F3196">
        <v>24</v>
      </c>
      <c r="G3196" t="s">
        <v>1880</v>
      </c>
      <c r="H3196">
        <v>3041</v>
      </c>
      <c r="I3196" t="s">
        <v>54</v>
      </c>
      <c r="J3196" t="s">
        <v>55</v>
      </c>
      <c r="K3196" t="s">
        <v>5823</v>
      </c>
      <c r="L3196" t="s">
        <v>57</v>
      </c>
      <c r="M3196">
        <v>0</v>
      </c>
      <c r="N3196">
        <v>0</v>
      </c>
      <c r="O3196" t="s">
        <v>58</v>
      </c>
      <c r="P3196">
        <v>1</v>
      </c>
      <c r="Q3196" t="s">
        <v>59</v>
      </c>
      <c r="R3196" t="s">
        <v>5824</v>
      </c>
      <c r="S3196">
        <v>34.057256000000002</v>
      </c>
      <c r="T3196">
        <v>-117.667677</v>
      </c>
      <c r="U3196">
        <v>0</v>
      </c>
      <c r="V3196">
        <v>79.5</v>
      </c>
      <c r="W3196">
        <v>0</v>
      </c>
      <c r="X3196">
        <v>0</v>
      </c>
      <c r="Y3196">
        <v>0</v>
      </c>
      <c r="Z3196" t="s">
        <v>61</v>
      </c>
      <c r="AA3196">
        <v>0</v>
      </c>
      <c r="AB3196">
        <v>0</v>
      </c>
      <c r="AC3196">
        <v>1</v>
      </c>
      <c r="AD3196">
        <v>0</v>
      </c>
      <c r="AE3196" t="s">
        <v>62</v>
      </c>
      <c r="AF3196">
        <v>1</v>
      </c>
      <c r="AG3196">
        <v>54254</v>
      </c>
      <c r="AH3196">
        <v>0</v>
      </c>
      <c r="AI3196" t="s">
        <v>63</v>
      </c>
      <c r="AJ3196">
        <v>0</v>
      </c>
      <c r="AK3196">
        <v>4</v>
      </c>
      <c r="AL3196">
        <v>1</v>
      </c>
      <c r="AM3196" t="s">
        <v>64</v>
      </c>
      <c r="AN3196">
        <v>1</v>
      </c>
      <c r="AO3196">
        <v>0</v>
      </c>
      <c r="AP3196">
        <v>0</v>
      </c>
      <c r="AQ3196">
        <v>32</v>
      </c>
      <c r="AR3196">
        <v>2665</v>
      </c>
      <c r="AS3196">
        <v>0</v>
      </c>
      <c r="AT3196">
        <v>1555.84</v>
      </c>
      <c r="AU3196">
        <v>0</v>
      </c>
      <c r="AV3196">
        <v>4220.84</v>
      </c>
      <c r="AW3196">
        <v>0</v>
      </c>
      <c r="AX3196">
        <v>1</v>
      </c>
      <c r="AY3196">
        <v>91762</v>
      </c>
      <c r="AZ3196">
        <v>0</v>
      </c>
    </row>
    <row r="3197" spans="1:52">
      <c r="A3197">
        <v>35</v>
      </c>
      <c r="B3197">
        <v>53</v>
      </c>
      <c r="C3197">
        <v>22.83</v>
      </c>
      <c r="D3197" t="s">
        <v>52</v>
      </c>
      <c r="E3197" t="s">
        <v>52</v>
      </c>
      <c r="F3197">
        <v>44</v>
      </c>
      <c r="G3197" t="s">
        <v>5825</v>
      </c>
      <c r="H3197">
        <v>5394</v>
      </c>
      <c r="I3197" t="s">
        <v>54</v>
      </c>
      <c r="J3197" t="s">
        <v>55</v>
      </c>
      <c r="K3197" t="s">
        <v>5826</v>
      </c>
      <c r="L3197" t="s">
        <v>57</v>
      </c>
      <c r="M3197">
        <v>1</v>
      </c>
      <c r="N3197">
        <v>1</v>
      </c>
      <c r="O3197" t="s">
        <v>68</v>
      </c>
      <c r="P3197">
        <v>1</v>
      </c>
      <c r="Q3197" t="s">
        <v>77</v>
      </c>
      <c r="R3197" t="s">
        <v>5827</v>
      </c>
      <c r="S3197">
        <v>37.890273999999998</v>
      </c>
      <c r="T3197">
        <v>-122.295192</v>
      </c>
      <c r="U3197">
        <v>1</v>
      </c>
      <c r="V3197">
        <v>85.45</v>
      </c>
      <c r="W3197">
        <v>0</v>
      </c>
      <c r="X3197">
        <v>3</v>
      </c>
      <c r="Y3197">
        <v>9</v>
      </c>
      <c r="Z3197" t="s">
        <v>105</v>
      </c>
      <c r="AA3197">
        <v>1</v>
      </c>
      <c r="AB3197">
        <v>1</v>
      </c>
      <c r="AC3197">
        <v>0</v>
      </c>
      <c r="AD3197">
        <v>1</v>
      </c>
      <c r="AE3197" t="s">
        <v>62</v>
      </c>
      <c r="AF3197">
        <v>1</v>
      </c>
      <c r="AG3197">
        <v>15882</v>
      </c>
      <c r="AH3197">
        <v>1</v>
      </c>
      <c r="AI3197" t="s">
        <v>63</v>
      </c>
      <c r="AJ3197">
        <v>1</v>
      </c>
      <c r="AK3197">
        <v>3</v>
      </c>
      <c r="AL3197">
        <v>0</v>
      </c>
      <c r="AM3197" t="s">
        <v>64</v>
      </c>
      <c r="AN3197">
        <v>1</v>
      </c>
      <c r="AO3197">
        <v>1</v>
      </c>
      <c r="AP3197">
        <v>1</v>
      </c>
      <c r="AQ3197">
        <v>71</v>
      </c>
      <c r="AR3197">
        <v>6029.9</v>
      </c>
      <c r="AS3197">
        <v>0</v>
      </c>
      <c r="AT3197">
        <v>1620.93</v>
      </c>
      <c r="AU3197">
        <v>0</v>
      </c>
      <c r="AV3197">
        <v>7650.83</v>
      </c>
      <c r="AW3197">
        <v>0</v>
      </c>
      <c r="AX3197">
        <v>1</v>
      </c>
      <c r="AY3197">
        <v>94706</v>
      </c>
      <c r="AZ3197">
        <v>0</v>
      </c>
    </row>
    <row r="3198" spans="1:52">
      <c r="A3198">
        <v>39</v>
      </c>
      <c r="B3198">
        <v>29</v>
      </c>
      <c r="C3198">
        <v>42.08</v>
      </c>
      <c r="D3198" t="s">
        <v>80</v>
      </c>
      <c r="E3198" t="s">
        <v>601</v>
      </c>
      <c r="F3198">
        <v>94</v>
      </c>
      <c r="G3198" t="s">
        <v>1569</v>
      </c>
      <c r="H3198">
        <v>2283</v>
      </c>
      <c r="I3198" t="s">
        <v>66</v>
      </c>
      <c r="J3198" t="s">
        <v>55</v>
      </c>
      <c r="K3198" t="s">
        <v>5828</v>
      </c>
      <c r="L3198" t="s">
        <v>84</v>
      </c>
      <c r="M3198">
        <v>1</v>
      </c>
      <c r="N3198">
        <v>1</v>
      </c>
      <c r="O3198" t="s">
        <v>68</v>
      </c>
      <c r="P3198">
        <v>1</v>
      </c>
      <c r="Q3198" t="s">
        <v>59</v>
      </c>
      <c r="R3198" t="s">
        <v>2805</v>
      </c>
      <c r="S3198">
        <v>34.224376999999997</v>
      </c>
      <c r="T3198">
        <v>-118.632656</v>
      </c>
      <c r="U3198">
        <v>1</v>
      </c>
      <c r="V3198">
        <v>91</v>
      </c>
      <c r="W3198">
        <v>0</v>
      </c>
      <c r="X3198">
        <v>2</v>
      </c>
      <c r="Y3198">
        <v>5</v>
      </c>
      <c r="Z3198" t="s">
        <v>61</v>
      </c>
      <c r="AA3198">
        <v>1</v>
      </c>
      <c r="AB3198">
        <v>0</v>
      </c>
      <c r="AC3198">
        <v>1</v>
      </c>
      <c r="AD3198">
        <v>1</v>
      </c>
      <c r="AE3198" t="s">
        <v>62</v>
      </c>
      <c r="AF3198">
        <v>1</v>
      </c>
      <c r="AG3198">
        <v>49242</v>
      </c>
      <c r="AH3198">
        <v>0</v>
      </c>
      <c r="AI3198" t="s">
        <v>63</v>
      </c>
      <c r="AJ3198">
        <v>1</v>
      </c>
      <c r="AK3198">
        <v>2</v>
      </c>
      <c r="AL3198">
        <v>0</v>
      </c>
      <c r="AM3198" t="s">
        <v>64</v>
      </c>
      <c r="AN3198">
        <v>1</v>
      </c>
      <c r="AO3198">
        <v>1</v>
      </c>
      <c r="AP3198">
        <v>0</v>
      </c>
      <c r="AQ3198">
        <v>6</v>
      </c>
      <c r="AR3198">
        <v>531</v>
      </c>
      <c r="AS3198">
        <v>0</v>
      </c>
      <c r="AT3198">
        <v>252.48</v>
      </c>
      <c r="AU3198">
        <v>0</v>
      </c>
      <c r="AV3198">
        <v>783.48</v>
      </c>
      <c r="AW3198">
        <v>0</v>
      </c>
      <c r="AX3198">
        <v>1</v>
      </c>
      <c r="AY3198">
        <v>91304</v>
      </c>
      <c r="AZ3198">
        <v>1</v>
      </c>
    </row>
    <row r="3199" spans="1:52">
      <c r="A3199">
        <v>41</v>
      </c>
      <c r="B3199">
        <v>29</v>
      </c>
      <c r="C3199">
        <v>26.01</v>
      </c>
      <c r="D3199" t="s">
        <v>52</v>
      </c>
      <c r="E3199" t="s">
        <v>52</v>
      </c>
      <c r="F3199">
        <v>56</v>
      </c>
      <c r="G3199" t="s">
        <v>2435</v>
      </c>
      <c r="H3199">
        <v>2934</v>
      </c>
      <c r="I3199" t="s">
        <v>54</v>
      </c>
      <c r="J3199" t="s">
        <v>55</v>
      </c>
      <c r="K3199" t="s">
        <v>5829</v>
      </c>
      <c r="L3199" t="s">
        <v>57</v>
      </c>
      <c r="M3199">
        <v>0</v>
      </c>
      <c r="N3199">
        <v>1</v>
      </c>
      <c r="O3199" t="s">
        <v>58</v>
      </c>
      <c r="P3199">
        <v>1</v>
      </c>
      <c r="Q3199" t="s">
        <v>85</v>
      </c>
      <c r="R3199" t="s">
        <v>2437</v>
      </c>
      <c r="S3199">
        <v>40.796621000000002</v>
      </c>
      <c r="T3199">
        <v>-124.15428</v>
      </c>
      <c r="U3199">
        <v>1</v>
      </c>
      <c r="V3199">
        <v>81</v>
      </c>
      <c r="W3199">
        <v>0</v>
      </c>
      <c r="X3199">
        <v>0</v>
      </c>
      <c r="Y3199">
        <v>10</v>
      </c>
      <c r="Z3199" t="s">
        <v>61</v>
      </c>
      <c r="AA3199">
        <v>0</v>
      </c>
      <c r="AB3199">
        <v>1</v>
      </c>
      <c r="AC3199">
        <v>1</v>
      </c>
      <c r="AD3199">
        <v>1</v>
      </c>
      <c r="AE3199" t="s">
        <v>79</v>
      </c>
      <c r="AF3199">
        <v>1</v>
      </c>
      <c r="AG3199">
        <v>23224</v>
      </c>
      <c r="AH3199">
        <v>1</v>
      </c>
      <c r="AI3199" t="s">
        <v>63</v>
      </c>
      <c r="AJ3199">
        <v>1</v>
      </c>
      <c r="AK3199">
        <v>3</v>
      </c>
      <c r="AL3199">
        <v>0</v>
      </c>
      <c r="AM3199" t="s">
        <v>64</v>
      </c>
      <c r="AN3199">
        <v>1</v>
      </c>
      <c r="AO3199">
        <v>1</v>
      </c>
      <c r="AP3199">
        <v>1</v>
      </c>
      <c r="AQ3199">
        <v>45</v>
      </c>
      <c r="AR3199">
        <v>3533.6</v>
      </c>
      <c r="AS3199">
        <v>0</v>
      </c>
      <c r="AT3199">
        <v>1170.45</v>
      </c>
      <c r="AU3199">
        <v>0</v>
      </c>
      <c r="AV3199">
        <v>4704.05</v>
      </c>
      <c r="AW3199">
        <v>0</v>
      </c>
      <c r="AX3199">
        <v>1</v>
      </c>
      <c r="AY3199">
        <v>95501</v>
      </c>
      <c r="AZ3199">
        <v>0</v>
      </c>
    </row>
    <row r="3200" spans="1:52">
      <c r="A3200">
        <v>61</v>
      </c>
      <c r="B3200">
        <v>0</v>
      </c>
      <c r="C3200">
        <v>34.29</v>
      </c>
      <c r="D3200" t="s">
        <v>52</v>
      </c>
      <c r="E3200" t="s">
        <v>52</v>
      </c>
      <c r="F3200">
        <v>30</v>
      </c>
      <c r="G3200" t="s">
        <v>4969</v>
      </c>
      <c r="H3200">
        <v>5512</v>
      </c>
      <c r="I3200" t="s">
        <v>54</v>
      </c>
      <c r="J3200" t="s">
        <v>55</v>
      </c>
      <c r="K3200" t="s">
        <v>5830</v>
      </c>
      <c r="L3200" t="s">
        <v>57</v>
      </c>
      <c r="M3200">
        <v>0</v>
      </c>
      <c r="N3200">
        <v>0</v>
      </c>
      <c r="O3200" t="s">
        <v>68</v>
      </c>
      <c r="P3200">
        <v>0</v>
      </c>
      <c r="Q3200" t="s">
        <v>72</v>
      </c>
      <c r="R3200" t="s">
        <v>4971</v>
      </c>
      <c r="S3200">
        <v>35.842889</v>
      </c>
      <c r="T3200">
        <v>-121.004862</v>
      </c>
      <c r="U3200">
        <v>1</v>
      </c>
      <c r="V3200">
        <v>25.4</v>
      </c>
      <c r="W3200">
        <v>1</v>
      </c>
      <c r="X3200">
        <v>0</v>
      </c>
      <c r="Y3200">
        <v>2</v>
      </c>
      <c r="Z3200" t="s">
        <v>105</v>
      </c>
      <c r="AA3200">
        <v>0</v>
      </c>
      <c r="AB3200">
        <v>0</v>
      </c>
      <c r="AC3200">
        <v>0</v>
      </c>
      <c r="AD3200">
        <v>1</v>
      </c>
      <c r="AE3200" t="s">
        <v>79</v>
      </c>
      <c r="AF3200">
        <v>1</v>
      </c>
      <c r="AG3200">
        <v>1363</v>
      </c>
      <c r="AH3200">
        <v>0</v>
      </c>
      <c r="AI3200" t="s">
        <v>63</v>
      </c>
      <c r="AJ3200">
        <v>1</v>
      </c>
      <c r="AK3200">
        <v>3</v>
      </c>
      <c r="AL3200">
        <v>0</v>
      </c>
      <c r="AM3200" t="s">
        <v>64</v>
      </c>
      <c r="AN3200">
        <v>0</v>
      </c>
      <c r="AO3200">
        <v>0</v>
      </c>
      <c r="AP3200">
        <v>0</v>
      </c>
      <c r="AQ3200">
        <v>72</v>
      </c>
      <c r="AR3200">
        <v>1710.9</v>
      </c>
      <c r="AS3200">
        <v>0</v>
      </c>
      <c r="AT3200">
        <v>2468.88</v>
      </c>
      <c r="AU3200">
        <v>0</v>
      </c>
      <c r="AV3200">
        <v>4179.78</v>
      </c>
      <c r="AW3200">
        <v>0</v>
      </c>
      <c r="AX3200">
        <v>0</v>
      </c>
      <c r="AY3200">
        <v>93426</v>
      </c>
      <c r="AZ3200">
        <v>0</v>
      </c>
    </row>
    <row r="3201" spans="1:52">
      <c r="A3201">
        <v>53</v>
      </c>
      <c r="B3201">
        <v>0</v>
      </c>
      <c r="C3201">
        <v>7.74</v>
      </c>
      <c r="D3201" t="s">
        <v>52</v>
      </c>
      <c r="E3201" t="s">
        <v>52</v>
      </c>
      <c r="F3201">
        <v>60</v>
      </c>
      <c r="G3201" t="s">
        <v>3788</v>
      </c>
      <c r="H3201">
        <v>4052</v>
      </c>
      <c r="I3201" t="s">
        <v>75</v>
      </c>
      <c r="J3201" t="s">
        <v>55</v>
      </c>
      <c r="K3201" t="s">
        <v>5831</v>
      </c>
      <c r="L3201" t="s">
        <v>57</v>
      </c>
      <c r="M3201">
        <v>0</v>
      </c>
      <c r="N3201">
        <v>0</v>
      </c>
      <c r="O3201" t="s">
        <v>68</v>
      </c>
      <c r="P3201">
        <v>0</v>
      </c>
      <c r="Q3201" t="s">
        <v>72</v>
      </c>
      <c r="R3201" t="s">
        <v>3790</v>
      </c>
      <c r="S3201">
        <v>36.633498000000003</v>
      </c>
      <c r="T3201">
        <v>-119.298895</v>
      </c>
      <c r="U3201">
        <v>0</v>
      </c>
      <c r="V3201">
        <v>19.149999999999999</v>
      </c>
      <c r="W3201">
        <v>0</v>
      </c>
      <c r="X3201">
        <v>0</v>
      </c>
      <c r="Y3201">
        <v>0</v>
      </c>
      <c r="Z3201" t="s">
        <v>61</v>
      </c>
      <c r="AA3201">
        <v>0</v>
      </c>
      <c r="AB3201">
        <v>0</v>
      </c>
      <c r="AC3201">
        <v>1</v>
      </c>
      <c r="AD3201">
        <v>0</v>
      </c>
      <c r="AE3201" t="s">
        <v>79</v>
      </c>
      <c r="AF3201">
        <v>1</v>
      </c>
      <c r="AG3201">
        <v>8449</v>
      </c>
      <c r="AH3201">
        <v>0</v>
      </c>
      <c r="AI3201" t="s">
        <v>63</v>
      </c>
      <c r="AJ3201">
        <v>0</v>
      </c>
      <c r="AK3201">
        <v>3</v>
      </c>
      <c r="AL3201">
        <v>0</v>
      </c>
      <c r="AM3201" t="s">
        <v>64</v>
      </c>
      <c r="AN3201">
        <v>0</v>
      </c>
      <c r="AO3201">
        <v>0</v>
      </c>
      <c r="AP3201">
        <v>0</v>
      </c>
      <c r="AQ3201">
        <v>35</v>
      </c>
      <c r="AR3201">
        <v>638</v>
      </c>
      <c r="AS3201">
        <v>0</v>
      </c>
      <c r="AT3201">
        <v>270.89999999999998</v>
      </c>
      <c r="AU3201">
        <v>0</v>
      </c>
      <c r="AV3201">
        <v>908.9</v>
      </c>
      <c r="AW3201">
        <v>0</v>
      </c>
      <c r="AX3201">
        <v>0</v>
      </c>
      <c r="AY3201">
        <v>93646</v>
      </c>
      <c r="AZ3201">
        <v>0</v>
      </c>
    </row>
    <row r="3202" spans="1:52">
      <c r="A3202">
        <v>25</v>
      </c>
      <c r="B3202">
        <v>51</v>
      </c>
      <c r="C3202">
        <v>42.81</v>
      </c>
      <c r="D3202" t="s">
        <v>52</v>
      </c>
      <c r="E3202" t="s">
        <v>52</v>
      </c>
      <c r="F3202">
        <v>20</v>
      </c>
      <c r="G3202" t="s">
        <v>1419</v>
      </c>
      <c r="H3202">
        <v>6483</v>
      </c>
      <c r="I3202" t="s">
        <v>66</v>
      </c>
      <c r="J3202" t="s">
        <v>55</v>
      </c>
      <c r="K3202" t="s">
        <v>5832</v>
      </c>
      <c r="L3202" t="s">
        <v>57</v>
      </c>
      <c r="M3202">
        <v>0</v>
      </c>
      <c r="N3202">
        <v>0</v>
      </c>
      <c r="O3202" t="s">
        <v>58</v>
      </c>
      <c r="P3202">
        <v>1</v>
      </c>
      <c r="Q3202" t="s">
        <v>59</v>
      </c>
      <c r="R3202" t="s">
        <v>2239</v>
      </c>
      <c r="S3202">
        <v>38.067203999999997</v>
      </c>
      <c r="T3202">
        <v>-122.52400400000001</v>
      </c>
      <c r="U3202">
        <v>1</v>
      </c>
      <c r="V3202">
        <v>85.6</v>
      </c>
      <c r="W3202">
        <v>1</v>
      </c>
      <c r="X3202">
        <v>0</v>
      </c>
      <c r="Y3202">
        <v>9</v>
      </c>
      <c r="Z3202" t="s">
        <v>61</v>
      </c>
      <c r="AA3202">
        <v>0</v>
      </c>
      <c r="AB3202">
        <v>0</v>
      </c>
      <c r="AC3202">
        <v>1</v>
      </c>
      <c r="AD3202">
        <v>1</v>
      </c>
      <c r="AE3202" t="s">
        <v>62</v>
      </c>
      <c r="AF3202">
        <v>1</v>
      </c>
      <c r="AG3202">
        <v>13361</v>
      </c>
      <c r="AH3202">
        <v>0</v>
      </c>
      <c r="AI3202" t="s">
        <v>63</v>
      </c>
      <c r="AJ3202">
        <v>1</v>
      </c>
      <c r="AK3202">
        <v>4</v>
      </c>
      <c r="AL3202">
        <v>0</v>
      </c>
      <c r="AM3202" t="s">
        <v>64</v>
      </c>
      <c r="AN3202">
        <v>0</v>
      </c>
      <c r="AO3202">
        <v>0</v>
      </c>
      <c r="AP3202">
        <v>1</v>
      </c>
      <c r="AQ3202">
        <v>56</v>
      </c>
      <c r="AR3202">
        <v>4902.8</v>
      </c>
      <c r="AS3202">
        <v>0</v>
      </c>
      <c r="AT3202">
        <v>2397.36</v>
      </c>
      <c r="AU3202">
        <v>0</v>
      </c>
      <c r="AV3202">
        <v>7300.16</v>
      </c>
      <c r="AW3202">
        <v>1</v>
      </c>
      <c r="AX3202">
        <v>1</v>
      </c>
      <c r="AY3202">
        <v>94949</v>
      </c>
      <c r="AZ3202">
        <v>0</v>
      </c>
    </row>
    <row r="3203" spans="1:52">
      <c r="A3203">
        <v>47</v>
      </c>
      <c r="B3203">
        <v>4</v>
      </c>
      <c r="C3203">
        <v>38.93</v>
      </c>
      <c r="D3203" t="s">
        <v>52</v>
      </c>
      <c r="E3203" t="s">
        <v>52</v>
      </c>
      <c r="F3203">
        <v>49</v>
      </c>
      <c r="G3203" t="s">
        <v>2590</v>
      </c>
      <c r="H3203">
        <v>5140</v>
      </c>
      <c r="I3203" t="s">
        <v>66</v>
      </c>
      <c r="J3203" t="s">
        <v>55</v>
      </c>
      <c r="K3203" t="s">
        <v>5833</v>
      </c>
      <c r="L3203" t="s">
        <v>57</v>
      </c>
      <c r="M3203">
        <v>0</v>
      </c>
      <c r="N3203">
        <v>1</v>
      </c>
      <c r="O3203" t="s">
        <v>58</v>
      </c>
      <c r="P3203">
        <v>1</v>
      </c>
      <c r="Q3203" t="s">
        <v>85</v>
      </c>
      <c r="R3203" t="s">
        <v>2592</v>
      </c>
      <c r="S3203">
        <v>40.267158000000002</v>
      </c>
      <c r="T3203">
        <v>-123.805913</v>
      </c>
      <c r="U3203">
        <v>1</v>
      </c>
      <c r="V3203">
        <v>54.25</v>
      </c>
      <c r="W3203">
        <v>0</v>
      </c>
      <c r="X3203">
        <v>0</v>
      </c>
      <c r="Y3203">
        <v>6</v>
      </c>
      <c r="Z3203" t="s">
        <v>209</v>
      </c>
      <c r="AA3203">
        <v>0</v>
      </c>
      <c r="AB3203">
        <v>0</v>
      </c>
      <c r="AC3203">
        <v>0</v>
      </c>
      <c r="AD3203">
        <v>1</v>
      </c>
      <c r="AE3203" t="s">
        <v>62</v>
      </c>
      <c r="AF3203">
        <v>1</v>
      </c>
      <c r="AG3203">
        <v>644</v>
      </c>
      <c r="AH3203">
        <v>1</v>
      </c>
      <c r="AI3203" t="s">
        <v>63</v>
      </c>
      <c r="AJ3203">
        <v>1</v>
      </c>
      <c r="AK3203">
        <v>5</v>
      </c>
      <c r="AL3203">
        <v>0</v>
      </c>
      <c r="AM3203" t="s">
        <v>64</v>
      </c>
      <c r="AN3203">
        <v>0</v>
      </c>
      <c r="AO3203">
        <v>0</v>
      </c>
      <c r="AP3203">
        <v>0</v>
      </c>
      <c r="AQ3203">
        <v>23</v>
      </c>
      <c r="AR3203">
        <v>1221.55</v>
      </c>
      <c r="AS3203">
        <v>0</v>
      </c>
      <c r="AT3203">
        <v>895.39</v>
      </c>
      <c r="AU3203">
        <v>0</v>
      </c>
      <c r="AV3203">
        <v>2116.94</v>
      </c>
      <c r="AW3203">
        <v>0</v>
      </c>
      <c r="AX3203">
        <v>1</v>
      </c>
      <c r="AY3203">
        <v>95554</v>
      </c>
      <c r="AZ3203">
        <v>0</v>
      </c>
    </row>
    <row r="3204" spans="1:52">
      <c r="A3204">
        <v>25</v>
      </c>
      <c r="B3204">
        <v>59</v>
      </c>
      <c r="C3204">
        <v>32.159999999999997</v>
      </c>
      <c r="D3204" t="s">
        <v>52</v>
      </c>
      <c r="E3204" t="s">
        <v>52</v>
      </c>
      <c r="F3204">
        <v>34</v>
      </c>
      <c r="G3204" t="s">
        <v>1369</v>
      </c>
      <c r="H3204">
        <v>6171</v>
      </c>
      <c r="I3204" t="s">
        <v>54</v>
      </c>
      <c r="J3204" t="s">
        <v>55</v>
      </c>
      <c r="K3204" t="s">
        <v>5834</v>
      </c>
      <c r="L3204" t="s">
        <v>57</v>
      </c>
      <c r="M3204">
        <v>1</v>
      </c>
      <c r="N3204">
        <v>1</v>
      </c>
      <c r="O3204" t="s">
        <v>58</v>
      </c>
      <c r="P3204">
        <v>1</v>
      </c>
      <c r="Q3204" t="s">
        <v>59</v>
      </c>
      <c r="R3204" t="s">
        <v>1371</v>
      </c>
      <c r="S3204">
        <v>36.863303000000002</v>
      </c>
      <c r="T3204">
        <v>-121.781632</v>
      </c>
      <c r="U3204">
        <v>1</v>
      </c>
      <c r="V3204">
        <v>100.45</v>
      </c>
      <c r="W3204">
        <v>1</v>
      </c>
      <c r="X3204">
        <v>2</v>
      </c>
      <c r="Y3204">
        <v>4</v>
      </c>
      <c r="Z3204" t="s">
        <v>105</v>
      </c>
      <c r="AA3204">
        <v>0</v>
      </c>
      <c r="AB3204">
        <v>1</v>
      </c>
      <c r="AC3204">
        <v>0</v>
      </c>
      <c r="AD3204">
        <v>1</v>
      </c>
      <c r="AE3204" t="s">
        <v>62</v>
      </c>
      <c r="AF3204">
        <v>1</v>
      </c>
      <c r="AG3204">
        <v>899</v>
      </c>
      <c r="AH3204">
        <v>1</v>
      </c>
      <c r="AI3204" t="s">
        <v>63</v>
      </c>
      <c r="AJ3204">
        <v>1</v>
      </c>
      <c r="AK3204">
        <v>3</v>
      </c>
      <c r="AL3204">
        <v>0</v>
      </c>
      <c r="AM3204" t="s">
        <v>64</v>
      </c>
      <c r="AN3204">
        <v>1</v>
      </c>
      <c r="AO3204">
        <v>1</v>
      </c>
      <c r="AP3204">
        <v>0</v>
      </c>
      <c r="AQ3204">
        <v>71</v>
      </c>
      <c r="AR3204">
        <v>7159.7</v>
      </c>
      <c r="AS3204">
        <v>0</v>
      </c>
      <c r="AT3204">
        <v>2283.36</v>
      </c>
      <c r="AU3204">
        <v>16.12</v>
      </c>
      <c r="AV3204">
        <v>9426.94</v>
      </c>
      <c r="AW3204">
        <v>1</v>
      </c>
      <c r="AX3204">
        <v>1</v>
      </c>
      <c r="AY3204">
        <v>95039</v>
      </c>
      <c r="AZ3204">
        <v>0</v>
      </c>
    </row>
    <row r="3205" spans="1:52">
      <c r="A3205">
        <v>71</v>
      </c>
      <c r="B3205">
        <v>2</v>
      </c>
      <c r="C3205">
        <v>5.87</v>
      </c>
      <c r="D3205" t="s">
        <v>52</v>
      </c>
      <c r="E3205" t="s">
        <v>52</v>
      </c>
      <c r="F3205">
        <v>78</v>
      </c>
      <c r="G3205" t="s">
        <v>4354</v>
      </c>
      <c r="H3205">
        <v>3061</v>
      </c>
      <c r="I3205" t="s">
        <v>75</v>
      </c>
      <c r="J3205" t="s">
        <v>55</v>
      </c>
      <c r="K3205" t="s">
        <v>5835</v>
      </c>
      <c r="L3205" t="s">
        <v>57</v>
      </c>
      <c r="M3205">
        <v>0</v>
      </c>
      <c r="N3205">
        <v>0</v>
      </c>
      <c r="O3205" t="s">
        <v>68</v>
      </c>
      <c r="P3205">
        <v>1</v>
      </c>
      <c r="Q3205" t="s">
        <v>59</v>
      </c>
      <c r="R3205" t="s">
        <v>4356</v>
      </c>
      <c r="S3205">
        <v>34.157136999999999</v>
      </c>
      <c r="T3205">
        <v>-118.548511</v>
      </c>
      <c r="U3205">
        <v>0</v>
      </c>
      <c r="V3205">
        <v>99</v>
      </c>
      <c r="W3205">
        <v>1</v>
      </c>
      <c r="X3205">
        <v>0</v>
      </c>
      <c r="Y3205">
        <v>0</v>
      </c>
      <c r="Z3205" t="s">
        <v>61</v>
      </c>
      <c r="AA3205">
        <v>1</v>
      </c>
      <c r="AB3205">
        <v>0</v>
      </c>
      <c r="AC3205">
        <v>1</v>
      </c>
      <c r="AD3205">
        <v>0</v>
      </c>
      <c r="AE3205" t="s">
        <v>62</v>
      </c>
      <c r="AF3205">
        <v>1</v>
      </c>
      <c r="AG3205">
        <v>27424</v>
      </c>
      <c r="AH3205">
        <v>0</v>
      </c>
      <c r="AI3205" t="s">
        <v>63</v>
      </c>
      <c r="AJ3205">
        <v>0</v>
      </c>
      <c r="AK3205">
        <v>4</v>
      </c>
      <c r="AL3205">
        <v>1</v>
      </c>
      <c r="AM3205" t="s">
        <v>64</v>
      </c>
      <c r="AN3205">
        <v>1</v>
      </c>
      <c r="AO3205">
        <v>0</v>
      </c>
      <c r="AP3205">
        <v>1</v>
      </c>
      <c r="AQ3205">
        <v>48</v>
      </c>
      <c r="AR3205">
        <v>4744.3500000000004</v>
      </c>
      <c r="AS3205">
        <v>0</v>
      </c>
      <c r="AT3205">
        <v>281.76</v>
      </c>
      <c r="AU3205">
        <v>0</v>
      </c>
      <c r="AV3205">
        <v>5026.1099999999997</v>
      </c>
      <c r="AW3205">
        <v>0</v>
      </c>
      <c r="AX3205">
        <v>1</v>
      </c>
      <c r="AY3205">
        <v>91356</v>
      </c>
      <c r="AZ3205">
        <v>0</v>
      </c>
    </row>
    <row r="3206" spans="1:52">
      <c r="A3206">
        <v>28</v>
      </c>
      <c r="B3206">
        <v>0</v>
      </c>
      <c r="C3206">
        <v>12.87</v>
      </c>
      <c r="D3206" t="s">
        <v>52</v>
      </c>
      <c r="E3206" t="s">
        <v>52</v>
      </c>
      <c r="F3206">
        <v>79</v>
      </c>
      <c r="G3206" t="s">
        <v>1410</v>
      </c>
      <c r="H3206">
        <v>5398</v>
      </c>
      <c r="I3206" t="s">
        <v>54</v>
      </c>
      <c r="J3206" t="s">
        <v>55</v>
      </c>
      <c r="K3206" t="s">
        <v>5836</v>
      </c>
      <c r="L3206" t="s">
        <v>57</v>
      </c>
      <c r="M3206">
        <v>0</v>
      </c>
      <c r="N3206">
        <v>0</v>
      </c>
      <c r="O3206" t="s">
        <v>58</v>
      </c>
      <c r="P3206">
        <v>0</v>
      </c>
      <c r="Q3206" t="s">
        <v>72</v>
      </c>
      <c r="R3206" t="s">
        <v>1412</v>
      </c>
      <c r="S3206">
        <v>41.336354</v>
      </c>
      <c r="T3206">
        <v>-124.044354</v>
      </c>
      <c r="U3206">
        <v>1</v>
      </c>
      <c r="V3206">
        <v>19.399999999999999</v>
      </c>
      <c r="W3206">
        <v>0</v>
      </c>
      <c r="X3206">
        <v>0</v>
      </c>
      <c r="Y3206">
        <v>8</v>
      </c>
      <c r="Z3206" t="s">
        <v>61</v>
      </c>
      <c r="AA3206">
        <v>0</v>
      </c>
      <c r="AB3206">
        <v>0</v>
      </c>
      <c r="AC3206">
        <v>0</v>
      </c>
      <c r="AD3206">
        <v>1</v>
      </c>
      <c r="AE3206" t="s">
        <v>62</v>
      </c>
      <c r="AF3206">
        <v>1</v>
      </c>
      <c r="AG3206">
        <v>494</v>
      </c>
      <c r="AH3206">
        <v>0</v>
      </c>
      <c r="AI3206" t="s">
        <v>63</v>
      </c>
      <c r="AJ3206">
        <v>1</v>
      </c>
      <c r="AK3206">
        <v>3</v>
      </c>
      <c r="AL3206">
        <v>0</v>
      </c>
      <c r="AM3206" t="s">
        <v>64</v>
      </c>
      <c r="AN3206">
        <v>0</v>
      </c>
      <c r="AO3206">
        <v>0</v>
      </c>
      <c r="AP3206">
        <v>0</v>
      </c>
      <c r="AQ3206">
        <v>72</v>
      </c>
      <c r="AR3206">
        <v>1496.45</v>
      </c>
      <c r="AS3206">
        <v>0</v>
      </c>
      <c r="AT3206">
        <v>926.64</v>
      </c>
      <c r="AU3206">
        <v>0</v>
      </c>
      <c r="AV3206">
        <v>2423.09</v>
      </c>
      <c r="AW3206">
        <v>1</v>
      </c>
      <c r="AX3206">
        <v>0</v>
      </c>
      <c r="AY3206">
        <v>95555</v>
      </c>
      <c r="AZ3206">
        <v>0</v>
      </c>
    </row>
    <row r="3207" spans="1:52">
      <c r="A3207">
        <v>62</v>
      </c>
      <c r="B3207">
        <v>19</v>
      </c>
      <c r="C3207">
        <v>0</v>
      </c>
      <c r="D3207" t="s">
        <v>52</v>
      </c>
      <c r="E3207" t="s">
        <v>52</v>
      </c>
      <c r="F3207">
        <v>55</v>
      </c>
      <c r="G3207" t="s">
        <v>5509</v>
      </c>
      <c r="H3207">
        <v>4574</v>
      </c>
      <c r="I3207" t="s">
        <v>54</v>
      </c>
      <c r="J3207" t="s">
        <v>55</v>
      </c>
      <c r="K3207" t="s">
        <v>5837</v>
      </c>
      <c r="L3207" t="s">
        <v>57</v>
      </c>
      <c r="M3207">
        <v>0</v>
      </c>
      <c r="N3207">
        <v>1</v>
      </c>
      <c r="O3207" t="s">
        <v>68</v>
      </c>
      <c r="P3207">
        <v>1</v>
      </c>
      <c r="Q3207" t="s">
        <v>77</v>
      </c>
      <c r="R3207" t="s">
        <v>5511</v>
      </c>
      <c r="S3207">
        <v>38.005839000000002</v>
      </c>
      <c r="T3207">
        <v>-122.638155</v>
      </c>
      <c r="U3207">
        <v>0</v>
      </c>
      <c r="V3207">
        <v>56.75</v>
      </c>
      <c r="W3207">
        <v>0</v>
      </c>
      <c r="X3207">
        <v>0</v>
      </c>
      <c r="Y3207">
        <v>0</v>
      </c>
      <c r="Z3207" t="s">
        <v>61</v>
      </c>
      <c r="AA3207">
        <v>0</v>
      </c>
      <c r="AB3207">
        <v>0</v>
      </c>
      <c r="AC3207">
        <v>0</v>
      </c>
      <c r="AD3207">
        <v>0</v>
      </c>
      <c r="AE3207" t="s">
        <v>62</v>
      </c>
      <c r="AF3207">
        <v>0</v>
      </c>
      <c r="AG3207">
        <v>1449</v>
      </c>
      <c r="AH3207">
        <v>1</v>
      </c>
      <c r="AI3207" t="s">
        <v>63</v>
      </c>
      <c r="AJ3207">
        <v>0</v>
      </c>
      <c r="AK3207">
        <v>4</v>
      </c>
      <c r="AL3207">
        <v>0</v>
      </c>
      <c r="AM3207" t="s">
        <v>64</v>
      </c>
      <c r="AN3207">
        <v>1</v>
      </c>
      <c r="AO3207">
        <v>1</v>
      </c>
      <c r="AP3207">
        <v>1</v>
      </c>
      <c r="AQ3207">
        <v>22</v>
      </c>
      <c r="AR3207">
        <v>1304.8499999999999</v>
      </c>
      <c r="AS3207">
        <v>0</v>
      </c>
      <c r="AT3207">
        <v>0</v>
      </c>
      <c r="AU3207">
        <v>0</v>
      </c>
      <c r="AV3207">
        <v>1304.8499999999999</v>
      </c>
      <c r="AW3207">
        <v>0</v>
      </c>
      <c r="AX3207">
        <v>1</v>
      </c>
      <c r="AY3207">
        <v>94973</v>
      </c>
      <c r="AZ3207">
        <v>0</v>
      </c>
    </row>
    <row r="3208" spans="1:52">
      <c r="A3208">
        <v>52</v>
      </c>
      <c r="B3208">
        <v>30</v>
      </c>
      <c r="C3208">
        <v>36.24</v>
      </c>
      <c r="D3208" t="s">
        <v>88</v>
      </c>
      <c r="E3208" t="s">
        <v>119</v>
      </c>
      <c r="F3208">
        <v>67</v>
      </c>
      <c r="G3208" t="s">
        <v>5838</v>
      </c>
      <c r="H3208">
        <v>5670</v>
      </c>
      <c r="I3208" t="s">
        <v>66</v>
      </c>
      <c r="J3208" t="s">
        <v>55</v>
      </c>
      <c r="K3208" t="s">
        <v>5839</v>
      </c>
      <c r="L3208" t="s">
        <v>84</v>
      </c>
      <c r="M3208">
        <v>0</v>
      </c>
      <c r="N3208">
        <v>1</v>
      </c>
      <c r="O3208" t="s">
        <v>58</v>
      </c>
      <c r="P3208">
        <v>1</v>
      </c>
      <c r="Q3208" t="s">
        <v>77</v>
      </c>
      <c r="R3208" t="s">
        <v>5840</v>
      </c>
      <c r="S3208">
        <v>33.925832999999997</v>
      </c>
      <c r="T3208">
        <v>-117.559639</v>
      </c>
      <c r="U3208">
        <v>0</v>
      </c>
      <c r="V3208">
        <v>61.65</v>
      </c>
      <c r="W3208">
        <v>1</v>
      </c>
      <c r="X3208">
        <v>0</v>
      </c>
      <c r="Y3208">
        <v>0</v>
      </c>
      <c r="Z3208" t="s">
        <v>209</v>
      </c>
      <c r="AA3208">
        <v>0</v>
      </c>
      <c r="AB3208">
        <v>1</v>
      </c>
      <c r="AC3208">
        <v>1</v>
      </c>
      <c r="AD3208">
        <v>0</v>
      </c>
      <c r="AE3208" t="s">
        <v>161</v>
      </c>
      <c r="AF3208">
        <v>1</v>
      </c>
      <c r="AG3208">
        <v>22443</v>
      </c>
      <c r="AH3208">
        <v>1</v>
      </c>
      <c r="AI3208" t="s">
        <v>63</v>
      </c>
      <c r="AJ3208">
        <v>0</v>
      </c>
      <c r="AK3208">
        <v>1</v>
      </c>
      <c r="AL3208">
        <v>0</v>
      </c>
      <c r="AM3208" t="s">
        <v>64</v>
      </c>
      <c r="AN3208">
        <v>0</v>
      </c>
      <c r="AO3208">
        <v>0</v>
      </c>
      <c r="AP3208">
        <v>0</v>
      </c>
      <c r="AQ3208">
        <v>12</v>
      </c>
      <c r="AR3208">
        <v>713.75</v>
      </c>
      <c r="AS3208">
        <v>0</v>
      </c>
      <c r="AT3208">
        <v>434.88</v>
      </c>
      <c r="AU3208">
        <v>0</v>
      </c>
      <c r="AV3208">
        <v>1148.6300000000001</v>
      </c>
      <c r="AW3208">
        <v>0</v>
      </c>
      <c r="AX3208">
        <v>1</v>
      </c>
      <c r="AY3208">
        <v>92860</v>
      </c>
      <c r="AZ3208">
        <v>1</v>
      </c>
    </row>
    <row r="3209" spans="1:52">
      <c r="A3209">
        <v>53</v>
      </c>
      <c r="B3209">
        <v>17</v>
      </c>
      <c r="C3209">
        <v>22.95</v>
      </c>
      <c r="D3209" t="s">
        <v>52</v>
      </c>
      <c r="E3209" t="s">
        <v>52</v>
      </c>
      <c r="F3209">
        <v>71</v>
      </c>
      <c r="G3209" t="s">
        <v>162</v>
      </c>
      <c r="H3209">
        <v>5791</v>
      </c>
      <c r="I3209" t="s">
        <v>54</v>
      </c>
      <c r="J3209" t="s">
        <v>55</v>
      </c>
      <c r="K3209" t="s">
        <v>5841</v>
      </c>
      <c r="L3209" t="s">
        <v>57</v>
      </c>
      <c r="M3209">
        <v>0</v>
      </c>
      <c r="N3209">
        <v>1</v>
      </c>
      <c r="O3209" t="s">
        <v>68</v>
      </c>
      <c r="P3209">
        <v>1</v>
      </c>
      <c r="Q3209" t="s">
        <v>59</v>
      </c>
      <c r="R3209" t="s">
        <v>164</v>
      </c>
      <c r="S3209">
        <v>33.914774999999999</v>
      </c>
      <c r="T3209">
        <v>-118.348083</v>
      </c>
      <c r="U3209">
        <v>1</v>
      </c>
      <c r="V3209">
        <v>109.75</v>
      </c>
      <c r="W3209">
        <v>1</v>
      </c>
      <c r="X3209">
        <v>0</v>
      </c>
      <c r="Y3209">
        <v>6</v>
      </c>
      <c r="Z3209" t="s">
        <v>61</v>
      </c>
      <c r="AA3209">
        <v>1</v>
      </c>
      <c r="AB3209">
        <v>0</v>
      </c>
      <c r="AC3209">
        <v>1</v>
      </c>
      <c r="AD3209">
        <v>1</v>
      </c>
      <c r="AE3209" t="s">
        <v>79</v>
      </c>
      <c r="AF3209">
        <v>1</v>
      </c>
      <c r="AG3209">
        <v>93315</v>
      </c>
      <c r="AH3209">
        <v>1</v>
      </c>
      <c r="AI3209" t="s">
        <v>63</v>
      </c>
      <c r="AJ3209">
        <v>1</v>
      </c>
      <c r="AK3209">
        <v>3</v>
      </c>
      <c r="AL3209">
        <v>0</v>
      </c>
      <c r="AM3209" t="s">
        <v>64</v>
      </c>
      <c r="AN3209">
        <v>1</v>
      </c>
      <c r="AO3209">
        <v>1</v>
      </c>
      <c r="AP3209">
        <v>1</v>
      </c>
      <c r="AQ3209">
        <v>72</v>
      </c>
      <c r="AR3209">
        <v>7758.9</v>
      </c>
      <c r="AS3209">
        <v>0</v>
      </c>
      <c r="AT3209">
        <v>1652.4</v>
      </c>
      <c r="AU3209">
        <v>0</v>
      </c>
      <c r="AV3209">
        <v>9411.2999999999993</v>
      </c>
      <c r="AW3209">
        <v>0</v>
      </c>
      <c r="AX3209">
        <v>1</v>
      </c>
      <c r="AY3209">
        <v>90250</v>
      </c>
      <c r="AZ3209">
        <v>0</v>
      </c>
    </row>
    <row r="3210" spans="1:52">
      <c r="A3210">
        <v>47</v>
      </c>
      <c r="B3210">
        <v>18</v>
      </c>
      <c r="C3210">
        <v>0</v>
      </c>
      <c r="D3210" t="s">
        <v>52</v>
      </c>
      <c r="E3210" t="s">
        <v>52</v>
      </c>
      <c r="F3210">
        <v>60</v>
      </c>
      <c r="G3210" t="s">
        <v>5747</v>
      </c>
      <c r="H3210">
        <v>5840</v>
      </c>
      <c r="I3210" t="s">
        <v>54</v>
      </c>
      <c r="J3210" t="s">
        <v>55</v>
      </c>
      <c r="K3210" t="s">
        <v>5842</v>
      </c>
      <c r="L3210" t="s">
        <v>57</v>
      </c>
      <c r="M3210">
        <v>0</v>
      </c>
      <c r="N3210">
        <v>1</v>
      </c>
      <c r="O3210" t="s">
        <v>68</v>
      </c>
      <c r="P3210">
        <v>1</v>
      </c>
      <c r="Q3210" t="s">
        <v>77</v>
      </c>
      <c r="R3210" t="s">
        <v>5749</v>
      </c>
      <c r="S3210">
        <v>39.872960999999997</v>
      </c>
      <c r="T3210">
        <v>-120.198876</v>
      </c>
      <c r="U3210">
        <v>1</v>
      </c>
      <c r="V3210">
        <v>39.15</v>
      </c>
      <c r="W3210">
        <v>0</v>
      </c>
      <c r="X3210">
        <v>0</v>
      </c>
      <c r="Y3210">
        <v>1</v>
      </c>
      <c r="Z3210" t="s">
        <v>61</v>
      </c>
      <c r="AA3210">
        <v>0</v>
      </c>
      <c r="AB3210">
        <v>1</v>
      </c>
      <c r="AC3210">
        <v>1</v>
      </c>
      <c r="AD3210">
        <v>1</v>
      </c>
      <c r="AE3210" t="s">
        <v>79</v>
      </c>
      <c r="AF3210">
        <v>0</v>
      </c>
      <c r="AG3210">
        <v>650</v>
      </c>
      <c r="AH3210">
        <v>1</v>
      </c>
      <c r="AI3210" t="s">
        <v>63</v>
      </c>
      <c r="AJ3210">
        <v>1</v>
      </c>
      <c r="AK3210">
        <v>3</v>
      </c>
      <c r="AL3210">
        <v>0</v>
      </c>
      <c r="AM3210" t="s">
        <v>64</v>
      </c>
      <c r="AN3210">
        <v>0</v>
      </c>
      <c r="AO3210">
        <v>0</v>
      </c>
      <c r="AP3210">
        <v>0</v>
      </c>
      <c r="AQ3210">
        <v>70</v>
      </c>
      <c r="AR3210">
        <v>2692.75</v>
      </c>
      <c r="AS3210">
        <v>0</v>
      </c>
      <c r="AT3210">
        <v>0</v>
      </c>
      <c r="AU3210">
        <v>0</v>
      </c>
      <c r="AV3210">
        <v>2692.75</v>
      </c>
      <c r="AW3210">
        <v>0</v>
      </c>
      <c r="AX3210">
        <v>1</v>
      </c>
      <c r="AY3210">
        <v>96105</v>
      </c>
      <c r="AZ3210">
        <v>0</v>
      </c>
    </row>
    <row r="3211" spans="1:52">
      <c r="A3211">
        <v>43</v>
      </c>
      <c r="B3211">
        <v>6</v>
      </c>
      <c r="C3211">
        <v>34.340000000000003</v>
      </c>
      <c r="D3211" t="s">
        <v>52</v>
      </c>
      <c r="E3211" t="s">
        <v>52</v>
      </c>
      <c r="F3211">
        <v>68</v>
      </c>
      <c r="G3211" t="s">
        <v>921</v>
      </c>
      <c r="H3211">
        <v>4544</v>
      </c>
      <c r="I3211" t="s">
        <v>66</v>
      </c>
      <c r="J3211" t="s">
        <v>55</v>
      </c>
      <c r="K3211" t="s">
        <v>5843</v>
      </c>
      <c r="L3211" t="s">
        <v>57</v>
      </c>
      <c r="M3211">
        <v>0</v>
      </c>
      <c r="N3211">
        <v>0</v>
      </c>
      <c r="O3211" t="s">
        <v>68</v>
      </c>
      <c r="P3211">
        <v>1</v>
      </c>
      <c r="Q3211" t="s">
        <v>59</v>
      </c>
      <c r="R3211" t="s">
        <v>923</v>
      </c>
      <c r="S3211">
        <v>34.101607999999999</v>
      </c>
      <c r="T3211">
        <v>-118.055848</v>
      </c>
      <c r="U3211">
        <v>0</v>
      </c>
      <c r="V3211">
        <v>81.150000000000006</v>
      </c>
      <c r="W3211">
        <v>1</v>
      </c>
      <c r="X3211">
        <v>0</v>
      </c>
      <c r="Y3211">
        <v>0</v>
      </c>
      <c r="Z3211" t="s">
        <v>93</v>
      </c>
      <c r="AA3211">
        <v>0</v>
      </c>
      <c r="AB3211">
        <v>1</v>
      </c>
      <c r="AC3211">
        <v>1</v>
      </c>
      <c r="AD3211">
        <v>0</v>
      </c>
      <c r="AE3211" t="s">
        <v>62</v>
      </c>
      <c r="AF3211">
        <v>1</v>
      </c>
      <c r="AG3211">
        <v>32718</v>
      </c>
      <c r="AH3211">
        <v>0</v>
      </c>
      <c r="AI3211" t="s">
        <v>63</v>
      </c>
      <c r="AJ3211">
        <v>0</v>
      </c>
      <c r="AK3211">
        <v>4</v>
      </c>
      <c r="AL3211">
        <v>0</v>
      </c>
      <c r="AM3211" t="s">
        <v>64</v>
      </c>
      <c r="AN3211">
        <v>0</v>
      </c>
      <c r="AO3211">
        <v>0</v>
      </c>
      <c r="AP3211">
        <v>0</v>
      </c>
      <c r="AQ3211">
        <v>9</v>
      </c>
      <c r="AR3211">
        <v>784.45</v>
      </c>
      <c r="AS3211">
        <v>50</v>
      </c>
      <c r="AT3211">
        <v>309.06</v>
      </c>
      <c r="AU3211">
        <v>0</v>
      </c>
      <c r="AV3211">
        <v>1143.51</v>
      </c>
      <c r="AW3211">
        <v>0</v>
      </c>
      <c r="AX3211">
        <v>0</v>
      </c>
      <c r="AY3211">
        <v>91780</v>
      </c>
      <c r="AZ3211">
        <v>0</v>
      </c>
    </row>
    <row r="3212" spans="1:52">
      <c r="A3212">
        <v>65</v>
      </c>
      <c r="B3212">
        <v>5</v>
      </c>
      <c r="C3212">
        <v>16.649999999999999</v>
      </c>
      <c r="D3212" t="s">
        <v>52</v>
      </c>
      <c r="E3212" t="s">
        <v>52</v>
      </c>
      <c r="F3212">
        <v>51</v>
      </c>
      <c r="G3212" t="s">
        <v>3171</v>
      </c>
      <c r="H3212">
        <v>6441</v>
      </c>
      <c r="I3212" t="s">
        <v>75</v>
      </c>
      <c r="J3212" t="s">
        <v>55</v>
      </c>
      <c r="K3212" t="s">
        <v>5844</v>
      </c>
      <c r="L3212" t="s">
        <v>57</v>
      </c>
      <c r="M3212">
        <v>0</v>
      </c>
      <c r="N3212">
        <v>1</v>
      </c>
      <c r="O3212" t="s">
        <v>68</v>
      </c>
      <c r="P3212">
        <v>1</v>
      </c>
      <c r="Q3212" t="s">
        <v>59</v>
      </c>
      <c r="R3212" t="s">
        <v>3173</v>
      </c>
      <c r="S3212">
        <v>34.273871999999997</v>
      </c>
      <c r="T3212">
        <v>-114.19290100000001</v>
      </c>
      <c r="U3212">
        <v>1</v>
      </c>
      <c r="V3212">
        <v>103.15</v>
      </c>
      <c r="W3212">
        <v>1</v>
      </c>
      <c r="X3212">
        <v>0</v>
      </c>
      <c r="Y3212">
        <v>1</v>
      </c>
      <c r="Z3212" t="s">
        <v>61</v>
      </c>
      <c r="AA3212">
        <v>1</v>
      </c>
      <c r="AB3212">
        <v>0</v>
      </c>
      <c r="AC3212">
        <v>1</v>
      </c>
      <c r="AD3212">
        <v>1</v>
      </c>
      <c r="AE3212" t="s">
        <v>62</v>
      </c>
      <c r="AF3212">
        <v>1</v>
      </c>
      <c r="AG3212">
        <v>131</v>
      </c>
      <c r="AH3212">
        <v>0</v>
      </c>
      <c r="AI3212" t="s">
        <v>63</v>
      </c>
      <c r="AJ3212">
        <v>1</v>
      </c>
      <c r="AK3212">
        <v>3</v>
      </c>
      <c r="AL3212">
        <v>1</v>
      </c>
      <c r="AM3212" t="s">
        <v>64</v>
      </c>
      <c r="AN3212">
        <v>1</v>
      </c>
      <c r="AO3212">
        <v>1</v>
      </c>
      <c r="AP3212">
        <v>1</v>
      </c>
      <c r="AQ3212">
        <v>65</v>
      </c>
      <c r="AR3212">
        <v>6792.45</v>
      </c>
      <c r="AS3212">
        <v>0</v>
      </c>
      <c r="AT3212">
        <v>1082.25</v>
      </c>
      <c r="AU3212">
        <v>0</v>
      </c>
      <c r="AV3212">
        <v>7874.7</v>
      </c>
      <c r="AW3212">
        <v>0</v>
      </c>
      <c r="AX3212">
        <v>1</v>
      </c>
      <c r="AY3212">
        <v>92267</v>
      </c>
      <c r="AZ3212">
        <v>0</v>
      </c>
    </row>
    <row r="3213" spans="1:52">
      <c r="A3213">
        <v>51</v>
      </c>
      <c r="B3213">
        <v>12</v>
      </c>
      <c r="C3213">
        <v>19.63</v>
      </c>
      <c r="D3213" t="s">
        <v>52</v>
      </c>
      <c r="E3213" t="s">
        <v>52</v>
      </c>
      <c r="F3213">
        <v>43</v>
      </c>
      <c r="G3213" t="s">
        <v>3586</v>
      </c>
      <c r="H3213">
        <v>4977</v>
      </c>
      <c r="I3213" t="s">
        <v>75</v>
      </c>
      <c r="J3213" t="s">
        <v>55</v>
      </c>
      <c r="K3213" t="s">
        <v>5845</v>
      </c>
      <c r="L3213" t="s">
        <v>57</v>
      </c>
      <c r="M3213">
        <v>1</v>
      </c>
      <c r="N3213">
        <v>0</v>
      </c>
      <c r="O3213" t="s">
        <v>58</v>
      </c>
      <c r="P3213">
        <v>1</v>
      </c>
      <c r="Q3213" t="s">
        <v>77</v>
      </c>
      <c r="R3213" t="s">
        <v>5298</v>
      </c>
      <c r="S3213">
        <v>34.907910999999999</v>
      </c>
      <c r="T3213">
        <v>-119.234281</v>
      </c>
      <c r="U3213">
        <v>1</v>
      </c>
      <c r="V3213">
        <v>54.15</v>
      </c>
      <c r="W3213">
        <v>0</v>
      </c>
      <c r="X3213">
        <v>1</v>
      </c>
      <c r="Y3213">
        <v>5</v>
      </c>
      <c r="Z3213" t="s">
        <v>209</v>
      </c>
      <c r="AA3213">
        <v>0</v>
      </c>
      <c r="AB3213">
        <v>1</v>
      </c>
      <c r="AC3213">
        <v>0</v>
      </c>
      <c r="AD3213">
        <v>1</v>
      </c>
      <c r="AE3213" t="s">
        <v>62</v>
      </c>
      <c r="AF3213">
        <v>1</v>
      </c>
      <c r="AG3213">
        <v>1526</v>
      </c>
      <c r="AH3213">
        <v>1</v>
      </c>
      <c r="AI3213" t="s">
        <v>63</v>
      </c>
      <c r="AJ3213">
        <v>1</v>
      </c>
      <c r="AK3213">
        <v>3</v>
      </c>
      <c r="AL3213">
        <v>0</v>
      </c>
      <c r="AM3213" t="s">
        <v>64</v>
      </c>
      <c r="AN3213">
        <v>0</v>
      </c>
      <c r="AO3213">
        <v>0</v>
      </c>
      <c r="AP3213">
        <v>0</v>
      </c>
      <c r="AQ3213">
        <v>13</v>
      </c>
      <c r="AR3213">
        <v>701.05</v>
      </c>
      <c r="AS3213">
        <v>0</v>
      </c>
      <c r="AT3213">
        <v>255.19</v>
      </c>
      <c r="AU3213">
        <v>0</v>
      </c>
      <c r="AV3213">
        <v>956.24</v>
      </c>
      <c r="AW3213">
        <v>0</v>
      </c>
      <c r="AX3213">
        <v>1</v>
      </c>
      <c r="AY3213">
        <v>93222</v>
      </c>
      <c r="AZ3213">
        <v>0</v>
      </c>
    </row>
    <row r="3214" spans="1:52">
      <c r="A3214">
        <v>43</v>
      </c>
      <c r="B3214">
        <v>22</v>
      </c>
      <c r="C3214">
        <v>36.99</v>
      </c>
      <c r="D3214" t="s">
        <v>88</v>
      </c>
      <c r="E3214" t="s">
        <v>119</v>
      </c>
      <c r="F3214">
        <v>78</v>
      </c>
      <c r="G3214" t="s">
        <v>4648</v>
      </c>
      <c r="H3214">
        <v>4689</v>
      </c>
      <c r="I3214" t="s">
        <v>66</v>
      </c>
      <c r="J3214" t="s">
        <v>55</v>
      </c>
      <c r="K3214" t="s">
        <v>5846</v>
      </c>
      <c r="L3214" t="s">
        <v>84</v>
      </c>
      <c r="M3214">
        <v>0</v>
      </c>
      <c r="N3214">
        <v>0</v>
      </c>
      <c r="O3214" t="s">
        <v>58</v>
      </c>
      <c r="P3214">
        <v>1</v>
      </c>
      <c r="Q3214" t="s">
        <v>85</v>
      </c>
      <c r="R3214" t="s">
        <v>4650</v>
      </c>
      <c r="S3214">
        <v>32.827184000000003</v>
      </c>
      <c r="T3214">
        <v>-116.703729</v>
      </c>
      <c r="U3214">
        <v>0</v>
      </c>
      <c r="V3214">
        <v>45.65</v>
      </c>
      <c r="W3214">
        <v>0</v>
      </c>
      <c r="X3214">
        <v>0</v>
      </c>
      <c r="Y3214">
        <v>0</v>
      </c>
      <c r="Z3214" t="s">
        <v>61</v>
      </c>
      <c r="AA3214">
        <v>0</v>
      </c>
      <c r="AB3214">
        <v>0</v>
      </c>
      <c r="AC3214">
        <v>1</v>
      </c>
      <c r="AD3214">
        <v>0</v>
      </c>
      <c r="AE3214" t="s">
        <v>62</v>
      </c>
      <c r="AF3214">
        <v>1</v>
      </c>
      <c r="AG3214">
        <v>16486</v>
      </c>
      <c r="AH3214">
        <v>0</v>
      </c>
      <c r="AI3214" t="s">
        <v>63</v>
      </c>
      <c r="AJ3214">
        <v>0</v>
      </c>
      <c r="AK3214">
        <v>2</v>
      </c>
      <c r="AL3214">
        <v>0</v>
      </c>
      <c r="AM3214" t="s">
        <v>64</v>
      </c>
      <c r="AN3214">
        <v>0</v>
      </c>
      <c r="AO3214">
        <v>0</v>
      </c>
      <c r="AP3214">
        <v>0</v>
      </c>
      <c r="AQ3214">
        <v>1</v>
      </c>
      <c r="AR3214">
        <v>45.65</v>
      </c>
      <c r="AS3214">
        <v>0</v>
      </c>
      <c r="AT3214">
        <v>36.99</v>
      </c>
      <c r="AU3214">
        <v>0</v>
      </c>
      <c r="AV3214">
        <v>82.64</v>
      </c>
      <c r="AW3214">
        <v>0</v>
      </c>
      <c r="AX3214">
        <v>1</v>
      </c>
      <c r="AY3214">
        <v>91901</v>
      </c>
      <c r="AZ3214">
        <v>1</v>
      </c>
    </row>
    <row r="3215" spans="1:52">
      <c r="A3215">
        <v>42</v>
      </c>
      <c r="B3215">
        <v>0</v>
      </c>
      <c r="C3215">
        <v>3.01</v>
      </c>
      <c r="D3215" t="s">
        <v>52</v>
      </c>
      <c r="E3215" t="s">
        <v>52</v>
      </c>
      <c r="F3215">
        <v>29</v>
      </c>
      <c r="G3215" t="s">
        <v>1575</v>
      </c>
      <c r="H3215">
        <v>3556</v>
      </c>
      <c r="I3215" t="s">
        <v>54</v>
      </c>
      <c r="J3215" t="s">
        <v>55</v>
      </c>
      <c r="K3215" t="s">
        <v>5847</v>
      </c>
      <c r="L3215" t="s">
        <v>57</v>
      </c>
      <c r="M3215">
        <v>1</v>
      </c>
      <c r="N3215">
        <v>0</v>
      </c>
      <c r="O3215" t="s">
        <v>58</v>
      </c>
      <c r="P3215">
        <v>0</v>
      </c>
      <c r="Q3215" t="s">
        <v>72</v>
      </c>
      <c r="R3215" t="s">
        <v>1577</v>
      </c>
      <c r="S3215">
        <v>40.274301999999999</v>
      </c>
      <c r="T3215">
        <v>-124.210902</v>
      </c>
      <c r="U3215">
        <v>1</v>
      </c>
      <c r="V3215">
        <v>20.149999999999999</v>
      </c>
      <c r="W3215">
        <v>0</v>
      </c>
      <c r="X3215">
        <v>3</v>
      </c>
      <c r="Y3215">
        <v>1</v>
      </c>
      <c r="Z3215" t="s">
        <v>61</v>
      </c>
      <c r="AA3215">
        <v>0</v>
      </c>
      <c r="AB3215">
        <v>0</v>
      </c>
      <c r="AC3215">
        <v>0</v>
      </c>
      <c r="AD3215">
        <v>1</v>
      </c>
      <c r="AE3215" t="s">
        <v>62</v>
      </c>
      <c r="AF3215">
        <v>1</v>
      </c>
      <c r="AG3215">
        <v>300</v>
      </c>
      <c r="AH3215">
        <v>0</v>
      </c>
      <c r="AI3215" t="s">
        <v>63</v>
      </c>
      <c r="AJ3215">
        <v>1</v>
      </c>
      <c r="AK3215">
        <v>5</v>
      </c>
      <c r="AL3215">
        <v>0</v>
      </c>
      <c r="AM3215" t="s">
        <v>64</v>
      </c>
      <c r="AN3215">
        <v>0</v>
      </c>
      <c r="AO3215">
        <v>0</v>
      </c>
      <c r="AP3215">
        <v>0</v>
      </c>
      <c r="AQ3215">
        <v>40</v>
      </c>
      <c r="AR3215">
        <v>777.35</v>
      </c>
      <c r="AS3215">
        <v>0</v>
      </c>
      <c r="AT3215">
        <v>120.4</v>
      </c>
      <c r="AU3215">
        <v>0</v>
      </c>
      <c r="AV3215">
        <v>897.75</v>
      </c>
      <c r="AW3215">
        <v>0</v>
      </c>
      <c r="AX3215">
        <v>0</v>
      </c>
      <c r="AY3215">
        <v>95558</v>
      </c>
      <c r="AZ3215">
        <v>0</v>
      </c>
    </row>
    <row r="3216" spans="1:52">
      <c r="A3216">
        <v>40</v>
      </c>
      <c r="B3216">
        <v>0</v>
      </c>
      <c r="C3216">
        <v>16.91</v>
      </c>
      <c r="D3216" t="s">
        <v>52</v>
      </c>
      <c r="E3216" t="s">
        <v>52</v>
      </c>
      <c r="F3216">
        <v>31</v>
      </c>
      <c r="G3216" t="s">
        <v>123</v>
      </c>
      <c r="H3216">
        <v>3192</v>
      </c>
      <c r="I3216" t="s">
        <v>66</v>
      </c>
      <c r="J3216" t="s">
        <v>55</v>
      </c>
      <c r="K3216" t="s">
        <v>5848</v>
      </c>
      <c r="L3216" t="s">
        <v>108</v>
      </c>
      <c r="M3216">
        <v>0</v>
      </c>
      <c r="N3216">
        <v>0</v>
      </c>
      <c r="O3216" t="s">
        <v>68</v>
      </c>
      <c r="P3216">
        <v>0</v>
      </c>
      <c r="Q3216" t="s">
        <v>72</v>
      </c>
      <c r="R3216" t="s">
        <v>125</v>
      </c>
      <c r="S3216">
        <v>38.184583000000003</v>
      </c>
      <c r="T3216">
        <v>-119.286558</v>
      </c>
      <c r="U3216">
        <v>0</v>
      </c>
      <c r="V3216">
        <v>19.649999999999999</v>
      </c>
      <c r="W3216">
        <v>0</v>
      </c>
      <c r="X3216">
        <v>0</v>
      </c>
      <c r="Y3216">
        <v>0</v>
      </c>
      <c r="Z3216" t="s">
        <v>61</v>
      </c>
      <c r="AA3216">
        <v>0</v>
      </c>
      <c r="AB3216">
        <v>0</v>
      </c>
      <c r="AC3216">
        <v>0</v>
      </c>
      <c r="AD3216">
        <v>0</v>
      </c>
      <c r="AE3216" t="s">
        <v>79</v>
      </c>
      <c r="AF3216">
        <v>1</v>
      </c>
      <c r="AG3216">
        <v>826</v>
      </c>
      <c r="AH3216">
        <v>0</v>
      </c>
      <c r="AI3216" t="s">
        <v>63</v>
      </c>
      <c r="AJ3216">
        <v>0</v>
      </c>
      <c r="AK3216">
        <v>3</v>
      </c>
      <c r="AL3216">
        <v>0</v>
      </c>
      <c r="AM3216" t="s">
        <v>64</v>
      </c>
      <c r="AN3216">
        <v>0</v>
      </c>
      <c r="AO3216">
        <v>0</v>
      </c>
      <c r="AP3216">
        <v>0</v>
      </c>
      <c r="AQ3216">
        <v>1</v>
      </c>
      <c r="AR3216">
        <v>19.649999999999999</v>
      </c>
      <c r="AS3216">
        <v>0</v>
      </c>
      <c r="AT3216">
        <v>16.91</v>
      </c>
      <c r="AU3216">
        <v>0</v>
      </c>
      <c r="AV3216">
        <v>36.56</v>
      </c>
      <c r="AW3216">
        <v>0</v>
      </c>
      <c r="AX3216">
        <v>0</v>
      </c>
      <c r="AY3216">
        <v>93517</v>
      </c>
      <c r="AZ3216">
        <v>0</v>
      </c>
    </row>
    <row r="3217" spans="1:52">
      <c r="A3217">
        <v>59</v>
      </c>
      <c r="B3217">
        <v>5</v>
      </c>
      <c r="C3217">
        <v>35.53</v>
      </c>
      <c r="D3217" t="s">
        <v>175</v>
      </c>
      <c r="E3217" t="s">
        <v>176</v>
      </c>
      <c r="F3217">
        <v>91</v>
      </c>
      <c r="G3217" t="s">
        <v>186</v>
      </c>
      <c r="H3217">
        <v>3721</v>
      </c>
      <c r="I3217" t="s">
        <v>66</v>
      </c>
      <c r="J3217" t="s">
        <v>55</v>
      </c>
      <c r="K3217" t="s">
        <v>5849</v>
      </c>
      <c r="L3217" t="s">
        <v>84</v>
      </c>
      <c r="M3217">
        <v>0</v>
      </c>
      <c r="N3217">
        <v>0</v>
      </c>
      <c r="O3217" t="s">
        <v>68</v>
      </c>
      <c r="P3217">
        <v>1</v>
      </c>
      <c r="Q3217" t="s">
        <v>85</v>
      </c>
      <c r="R3217" t="s">
        <v>2391</v>
      </c>
      <c r="S3217">
        <v>34.099868999999998</v>
      </c>
      <c r="T3217">
        <v>-118.326843</v>
      </c>
      <c r="U3217">
        <v>0</v>
      </c>
      <c r="V3217">
        <v>45.15</v>
      </c>
      <c r="W3217">
        <v>0</v>
      </c>
      <c r="X3217">
        <v>0</v>
      </c>
      <c r="Y3217">
        <v>0</v>
      </c>
      <c r="Z3217" t="s">
        <v>61</v>
      </c>
      <c r="AA3217">
        <v>0</v>
      </c>
      <c r="AB3217">
        <v>0</v>
      </c>
      <c r="AC3217">
        <v>1</v>
      </c>
      <c r="AD3217">
        <v>0</v>
      </c>
      <c r="AE3217" t="s">
        <v>79</v>
      </c>
      <c r="AF3217">
        <v>1</v>
      </c>
      <c r="AG3217">
        <v>30568</v>
      </c>
      <c r="AH3217">
        <v>0</v>
      </c>
      <c r="AI3217" t="s">
        <v>63</v>
      </c>
      <c r="AJ3217">
        <v>0</v>
      </c>
      <c r="AK3217">
        <v>2</v>
      </c>
      <c r="AL3217">
        <v>0</v>
      </c>
      <c r="AM3217" t="s">
        <v>64</v>
      </c>
      <c r="AN3217">
        <v>0</v>
      </c>
      <c r="AO3217">
        <v>0</v>
      </c>
      <c r="AP3217">
        <v>0</v>
      </c>
      <c r="AQ3217">
        <v>8</v>
      </c>
      <c r="AR3217">
        <v>438.4</v>
      </c>
      <c r="AS3217">
        <v>0</v>
      </c>
      <c r="AT3217">
        <v>284.24</v>
      </c>
      <c r="AU3217">
        <v>0</v>
      </c>
      <c r="AV3217">
        <v>722.64</v>
      </c>
      <c r="AW3217">
        <v>0</v>
      </c>
      <c r="AX3217">
        <v>1</v>
      </c>
      <c r="AY3217">
        <v>90028</v>
      </c>
      <c r="AZ3217">
        <v>1</v>
      </c>
    </row>
    <row r="3218" spans="1:52">
      <c r="A3218">
        <v>50</v>
      </c>
      <c r="B3218">
        <v>0</v>
      </c>
      <c r="C3218">
        <v>33.9</v>
      </c>
      <c r="D3218" t="s">
        <v>52</v>
      </c>
      <c r="E3218" t="s">
        <v>52</v>
      </c>
      <c r="F3218">
        <v>40</v>
      </c>
      <c r="G3218" t="s">
        <v>1880</v>
      </c>
      <c r="H3218">
        <v>5209</v>
      </c>
      <c r="I3218" t="s">
        <v>66</v>
      </c>
      <c r="J3218" t="s">
        <v>55</v>
      </c>
      <c r="K3218" t="s">
        <v>5850</v>
      </c>
      <c r="L3218" t="s">
        <v>57</v>
      </c>
      <c r="M3218">
        <v>1</v>
      </c>
      <c r="N3218">
        <v>0</v>
      </c>
      <c r="O3218" t="s">
        <v>68</v>
      </c>
      <c r="P3218">
        <v>0</v>
      </c>
      <c r="Q3218" t="s">
        <v>72</v>
      </c>
      <c r="R3218" t="s">
        <v>1882</v>
      </c>
      <c r="S3218">
        <v>34.074086999999999</v>
      </c>
      <c r="T3218">
        <v>-117.60561800000001</v>
      </c>
      <c r="U3218">
        <v>1</v>
      </c>
      <c r="V3218">
        <v>21.15</v>
      </c>
      <c r="W3218">
        <v>0</v>
      </c>
      <c r="X3218">
        <v>2</v>
      </c>
      <c r="Y3218">
        <v>8</v>
      </c>
      <c r="Z3218" t="s">
        <v>209</v>
      </c>
      <c r="AA3218">
        <v>0</v>
      </c>
      <c r="AB3218">
        <v>0</v>
      </c>
      <c r="AC3218">
        <v>1</v>
      </c>
      <c r="AD3218">
        <v>1</v>
      </c>
      <c r="AE3218" t="s">
        <v>62</v>
      </c>
      <c r="AF3218">
        <v>1</v>
      </c>
      <c r="AG3218">
        <v>49474</v>
      </c>
      <c r="AH3218">
        <v>0</v>
      </c>
      <c r="AI3218" t="s">
        <v>63</v>
      </c>
      <c r="AJ3218">
        <v>1</v>
      </c>
      <c r="AK3218">
        <v>4</v>
      </c>
      <c r="AL3218">
        <v>0</v>
      </c>
      <c r="AM3218" t="s">
        <v>64</v>
      </c>
      <c r="AN3218">
        <v>0</v>
      </c>
      <c r="AO3218">
        <v>0</v>
      </c>
      <c r="AP3218">
        <v>0</v>
      </c>
      <c r="AQ3218">
        <v>12</v>
      </c>
      <c r="AR3218">
        <v>306.05</v>
      </c>
      <c r="AS3218">
        <v>0</v>
      </c>
      <c r="AT3218">
        <v>406.8</v>
      </c>
      <c r="AU3218">
        <v>0</v>
      </c>
      <c r="AV3218">
        <v>712.85</v>
      </c>
      <c r="AW3218">
        <v>0</v>
      </c>
      <c r="AX3218">
        <v>0</v>
      </c>
      <c r="AY3218">
        <v>91764</v>
      </c>
      <c r="AZ3218">
        <v>0</v>
      </c>
    </row>
    <row r="3219" spans="1:52">
      <c r="A3219">
        <v>21</v>
      </c>
      <c r="B3219">
        <v>69</v>
      </c>
      <c r="C3219">
        <v>39.19</v>
      </c>
      <c r="D3219" t="s">
        <v>52</v>
      </c>
      <c r="E3219" t="s">
        <v>52</v>
      </c>
      <c r="F3219">
        <v>49</v>
      </c>
      <c r="G3219" t="s">
        <v>3803</v>
      </c>
      <c r="H3219">
        <v>3255</v>
      </c>
      <c r="I3219" t="s">
        <v>66</v>
      </c>
      <c r="J3219" t="s">
        <v>55</v>
      </c>
      <c r="K3219" t="s">
        <v>5851</v>
      </c>
      <c r="L3219" t="s">
        <v>108</v>
      </c>
      <c r="M3219">
        <v>0</v>
      </c>
      <c r="N3219">
        <v>0</v>
      </c>
      <c r="O3219" t="s">
        <v>68</v>
      </c>
      <c r="P3219">
        <v>1</v>
      </c>
      <c r="Q3219" t="s">
        <v>77</v>
      </c>
      <c r="R3219" t="s">
        <v>3805</v>
      </c>
      <c r="S3219">
        <v>41.486953</v>
      </c>
      <c r="T3219">
        <v>-120.91397499999999</v>
      </c>
      <c r="U3219">
        <v>0</v>
      </c>
      <c r="V3219">
        <v>55.25</v>
      </c>
      <c r="W3219">
        <v>0</v>
      </c>
      <c r="X3219">
        <v>0</v>
      </c>
      <c r="Y3219">
        <v>0</v>
      </c>
      <c r="Z3219" t="s">
        <v>61</v>
      </c>
      <c r="AA3219">
        <v>0</v>
      </c>
      <c r="AB3219">
        <v>0</v>
      </c>
      <c r="AC3219">
        <v>1</v>
      </c>
      <c r="AD3219">
        <v>0</v>
      </c>
      <c r="AE3219" t="s">
        <v>62</v>
      </c>
      <c r="AF3219">
        <v>1</v>
      </c>
      <c r="AG3219">
        <v>417</v>
      </c>
      <c r="AH3219">
        <v>0</v>
      </c>
      <c r="AI3219" t="s">
        <v>63</v>
      </c>
      <c r="AJ3219">
        <v>0</v>
      </c>
      <c r="AK3219">
        <v>5</v>
      </c>
      <c r="AL3219">
        <v>0</v>
      </c>
      <c r="AM3219" t="s">
        <v>64</v>
      </c>
      <c r="AN3219">
        <v>1</v>
      </c>
      <c r="AO3219">
        <v>1</v>
      </c>
      <c r="AP3219">
        <v>0</v>
      </c>
      <c r="AQ3219">
        <v>1</v>
      </c>
      <c r="AR3219">
        <v>55.25</v>
      </c>
      <c r="AS3219">
        <v>60</v>
      </c>
      <c r="AT3219">
        <v>39.19</v>
      </c>
      <c r="AU3219">
        <v>0</v>
      </c>
      <c r="AV3219">
        <v>154.44</v>
      </c>
      <c r="AW3219">
        <v>1</v>
      </c>
      <c r="AX3219">
        <v>0</v>
      </c>
      <c r="AY3219">
        <v>96015</v>
      </c>
      <c r="AZ3219">
        <v>0</v>
      </c>
    </row>
    <row r="3220" spans="1:52">
      <c r="A3220">
        <v>74</v>
      </c>
      <c r="B3220">
        <v>13</v>
      </c>
      <c r="C3220">
        <v>31.73</v>
      </c>
      <c r="D3220" t="s">
        <v>52</v>
      </c>
      <c r="E3220" t="s">
        <v>52</v>
      </c>
      <c r="F3220">
        <v>77</v>
      </c>
      <c r="G3220" t="s">
        <v>1228</v>
      </c>
      <c r="H3220">
        <v>5242</v>
      </c>
      <c r="I3220" t="s">
        <v>75</v>
      </c>
      <c r="J3220" t="s">
        <v>55</v>
      </c>
      <c r="K3220" t="s">
        <v>5852</v>
      </c>
      <c r="L3220" t="s">
        <v>57</v>
      </c>
      <c r="M3220">
        <v>0</v>
      </c>
      <c r="N3220">
        <v>0</v>
      </c>
      <c r="O3220" t="s">
        <v>68</v>
      </c>
      <c r="P3220">
        <v>1</v>
      </c>
      <c r="Q3220" t="s">
        <v>59</v>
      </c>
      <c r="R3220" t="s">
        <v>1230</v>
      </c>
      <c r="S3220">
        <v>35.846066999999998</v>
      </c>
      <c r="T3220">
        <v>-119.00407300000001</v>
      </c>
      <c r="U3220">
        <v>0</v>
      </c>
      <c r="V3220">
        <v>70</v>
      </c>
      <c r="W3220">
        <v>0</v>
      </c>
      <c r="X3220">
        <v>0</v>
      </c>
      <c r="Y3220">
        <v>0</v>
      </c>
      <c r="Z3220" t="s">
        <v>258</v>
      </c>
      <c r="AA3220">
        <v>0</v>
      </c>
      <c r="AB3220">
        <v>0</v>
      </c>
      <c r="AC3220">
        <v>0</v>
      </c>
      <c r="AD3220">
        <v>0</v>
      </c>
      <c r="AE3220" t="s">
        <v>79</v>
      </c>
      <c r="AF3220">
        <v>1</v>
      </c>
      <c r="AG3220">
        <v>823</v>
      </c>
      <c r="AH3220">
        <v>0</v>
      </c>
      <c r="AI3220" t="s">
        <v>63</v>
      </c>
      <c r="AJ3220">
        <v>0</v>
      </c>
      <c r="AK3220">
        <v>3</v>
      </c>
      <c r="AL3220">
        <v>1</v>
      </c>
      <c r="AM3220" t="s">
        <v>64</v>
      </c>
      <c r="AN3220">
        <v>0</v>
      </c>
      <c r="AO3220">
        <v>0</v>
      </c>
      <c r="AP3220">
        <v>0</v>
      </c>
      <c r="AQ3220">
        <v>24</v>
      </c>
      <c r="AR3220">
        <v>1732.6</v>
      </c>
      <c r="AS3220">
        <v>140</v>
      </c>
      <c r="AT3220">
        <v>761.52</v>
      </c>
      <c r="AU3220">
        <v>0</v>
      </c>
      <c r="AV3220">
        <v>2634.12</v>
      </c>
      <c r="AW3220">
        <v>0</v>
      </c>
      <c r="AX3220">
        <v>0</v>
      </c>
      <c r="AY3220">
        <v>93218</v>
      </c>
      <c r="AZ3220">
        <v>0</v>
      </c>
    </row>
    <row r="3221" spans="1:52">
      <c r="A3221">
        <v>34</v>
      </c>
      <c r="B3221">
        <v>13</v>
      </c>
      <c r="C3221">
        <v>42.89</v>
      </c>
      <c r="D3221" t="s">
        <v>80</v>
      </c>
      <c r="E3221" t="s">
        <v>790</v>
      </c>
      <c r="F3221">
        <v>79</v>
      </c>
      <c r="G3221" t="s">
        <v>5853</v>
      </c>
      <c r="H3221">
        <v>5299</v>
      </c>
      <c r="I3221" t="s">
        <v>66</v>
      </c>
      <c r="J3221" t="s">
        <v>55</v>
      </c>
      <c r="K3221" t="s">
        <v>5854</v>
      </c>
      <c r="L3221" t="s">
        <v>84</v>
      </c>
      <c r="M3221">
        <v>0</v>
      </c>
      <c r="N3221">
        <v>0</v>
      </c>
      <c r="O3221" t="s">
        <v>58</v>
      </c>
      <c r="P3221">
        <v>1</v>
      </c>
      <c r="Q3221" t="s">
        <v>59</v>
      </c>
      <c r="R3221" t="s">
        <v>5855</v>
      </c>
      <c r="S3221">
        <v>38.852544000000002</v>
      </c>
      <c r="T3221">
        <v>-120.83766900000001</v>
      </c>
      <c r="U3221">
        <v>0</v>
      </c>
      <c r="V3221">
        <v>94.2</v>
      </c>
      <c r="W3221">
        <v>1</v>
      </c>
      <c r="X3221">
        <v>0</v>
      </c>
      <c r="Y3221">
        <v>0</v>
      </c>
      <c r="Z3221" t="s">
        <v>61</v>
      </c>
      <c r="AA3221">
        <v>0</v>
      </c>
      <c r="AB3221">
        <v>0</v>
      </c>
      <c r="AC3221">
        <v>1</v>
      </c>
      <c r="AD3221">
        <v>0</v>
      </c>
      <c r="AE3221" t="s">
        <v>62</v>
      </c>
      <c r="AF3221">
        <v>1</v>
      </c>
      <c r="AG3221">
        <v>2536</v>
      </c>
      <c r="AH3221">
        <v>0</v>
      </c>
      <c r="AI3221" t="s">
        <v>63</v>
      </c>
      <c r="AJ3221">
        <v>0</v>
      </c>
      <c r="AK3221">
        <v>2</v>
      </c>
      <c r="AL3221">
        <v>0</v>
      </c>
      <c r="AM3221" t="s">
        <v>64</v>
      </c>
      <c r="AN3221">
        <v>1</v>
      </c>
      <c r="AO3221">
        <v>1</v>
      </c>
      <c r="AP3221">
        <v>1</v>
      </c>
      <c r="AQ3221">
        <v>2</v>
      </c>
      <c r="AR3221">
        <v>193.8</v>
      </c>
      <c r="AS3221">
        <v>0</v>
      </c>
      <c r="AT3221">
        <v>85.78</v>
      </c>
      <c r="AU3221">
        <v>0</v>
      </c>
      <c r="AV3221">
        <v>279.58</v>
      </c>
      <c r="AW3221">
        <v>0</v>
      </c>
      <c r="AX3221">
        <v>1</v>
      </c>
      <c r="AY3221">
        <v>95633</v>
      </c>
      <c r="AZ3221">
        <v>1</v>
      </c>
    </row>
    <row r="3222" spans="1:52">
      <c r="A3222">
        <v>56</v>
      </c>
      <c r="B3222">
        <v>0</v>
      </c>
      <c r="C3222">
        <v>26.17</v>
      </c>
      <c r="D3222" t="s">
        <v>52</v>
      </c>
      <c r="E3222" t="s">
        <v>52</v>
      </c>
      <c r="F3222">
        <v>69</v>
      </c>
      <c r="G3222" t="s">
        <v>53</v>
      </c>
      <c r="H3222">
        <v>3705</v>
      </c>
      <c r="I3222" t="s">
        <v>54</v>
      </c>
      <c r="J3222" t="s">
        <v>55</v>
      </c>
      <c r="K3222" t="s">
        <v>5856</v>
      </c>
      <c r="L3222" t="s">
        <v>57</v>
      </c>
      <c r="M3222">
        <v>1</v>
      </c>
      <c r="N3222">
        <v>0</v>
      </c>
      <c r="O3222" t="s">
        <v>68</v>
      </c>
      <c r="P3222">
        <v>0</v>
      </c>
      <c r="Q3222" t="s">
        <v>72</v>
      </c>
      <c r="R3222" t="s">
        <v>683</v>
      </c>
      <c r="S3222">
        <v>37.556634000000003</v>
      </c>
      <c r="T3222">
        <v>-122.317723</v>
      </c>
      <c r="U3222">
        <v>1</v>
      </c>
      <c r="V3222">
        <v>24</v>
      </c>
      <c r="W3222">
        <v>1</v>
      </c>
      <c r="X3222">
        <v>1</v>
      </c>
      <c r="Y3222">
        <v>0</v>
      </c>
      <c r="Z3222" t="s">
        <v>61</v>
      </c>
      <c r="AA3222">
        <v>0</v>
      </c>
      <c r="AB3222">
        <v>0</v>
      </c>
      <c r="AC3222">
        <v>1</v>
      </c>
      <c r="AD3222">
        <v>1</v>
      </c>
      <c r="AE3222" t="s">
        <v>62</v>
      </c>
      <c r="AF3222">
        <v>1</v>
      </c>
      <c r="AG3222">
        <v>23393</v>
      </c>
      <c r="AH3222">
        <v>0</v>
      </c>
      <c r="AI3222" t="s">
        <v>63</v>
      </c>
      <c r="AJ3222">
        <v>0</v>
      </c>
      <c r="AK3222">
        <v>3</v>
      </c>
      <c r="AL3222">
        <v>0</v>
      </c>
      <c r="AM3222" t="s">
        <v>64</v>
      </c>
      <c r="AN3222">
        <v>0</v>
      </c>
      <c r="AO3222">
        <v>0</v>
      </c>
      <c r="AP3222">
        <v>0</v>
      </c>
      <c r="AQ3222">
        <v>12</v>
      </c>
      <c r="AR3222">
        <v>269.64999999999998</v>
      </c>
      <c r="AS3222">
        <v>0</v>
      </c>
      <c r="AT3222">
        <v>314.04000000000002</v>
      </c>
      <c r="AU3222">
        <v>0</v>
      </c>
      <c r="AV3222">
        <v>583.69000000000005</v>
      </c>
      <c r="AW3222">
        <v>0</v>
      </c>
      <c r="AX3222">
        <v>0</v>
      </c>
      <c r="AY3222">
        <v>94402</v>
      </c>
      <c r="AZ3222">
        <v>0</v>
      </c>
    </row>
    <row r="3223" spans="1:52">
      <c r="A3223">
        <v>63</v>
      </c>
      <c r="B3223">
        <v>7</v>
      </c>
      <c r="C3223">
        <v>0</v>
      </c>
      <c r="D3223" t="s">
        <v>52</v>
      </c>
      <c r="E3223" t="s">
        <v>52</v>
      </c>
      <c r="F3223">
        <v>52</v>
      </c>
      <c r="G3223" t="s">
        <v>1249</v>
      </c>
      <c r="H3223">
        <v>4247</v>
      </c>
      <c r="I3223" t="s">
        <v>54</v>
      </c>
      <c r="J3223" t="s">
        <v>55</v>
      </c>
      <c r="K3223" t="s">
        <v>5857</v>
      </c>
      <c r="L3223" t="s">
        <v>57</v>
      </c>
      <c r="M3223">
        <v>0</v>
      </c>
      <c r="N3223">
        <v>0</v>
      </c>
      <c r="O3223" t="s">
        <v>58</v>
      </c>
      <c r="P3223">
        <v>1</v>
      </c>
      <c r="Q3223" t="s">
        <v>77</v>
      </c>
      <c r="R3223" t="s">
        <v>2169</v>
      </c>
      <c r="S3223">
        <v>37.410567</v>
      </c>
      <c r="T3223">
        <v>-122.297152</v>
      </c>
      <c r="U3223">
        <v>0</v>
      </c>
      <c r="V3223">
        <v>39.1</v>
      </c>
      <c r="W3223">
        <v>0</v>
      </c>
      <c r="X3223">
        <v>0</v>
      </c>
      <c r="Y3223">
        <v>0</v>
      </c>
      <c r="Z3223" t="s">
        <v>61</v>
      </c>
      <c r="AA3223">
        <v>1</v>
      </c>
      <c r="AB3223">
        <v>1</v>
      </c>
      <c r="AC3223">
        <v>0</v>
      </c>
      <c r="AD3223">
        <v>0</v>
      </c>
      <c r="AE3223" t="s">
        <v>79</v>
      </c>
      <c r="AF3223">
        <v>0</v>
      </c>
      <c r="AG3223">
        <v>25569</v>
      </c>
      <c r="AH3223">
        <v>1</v>
      </c>
      <c r="AI3223" t="s">
        <v>63</v>
      </c>
      <c r="AJ3223">
        <v>0</v>
      </c>
      <c r="AK3223">
        <v>3</v>
      </c>
      <c r="AL3223">
        <v>0</v>
      </c>
      <c r="AM3223" t="s">
        <v>64</v>
      </c>
      <c r="AN3223">
        <v>0</v>
      </c>
      <c r="AO3223">
        <v>0</v>
      </c>
      <c r="AP3223">
        <v>0</v>
      </c>
      <c r="AQ3223">
        <v>52</v>
      </c>
      <c r="AR3223">
        <v>1982.1</v>
      </c>
      <c r="AS3223">
        <v>130</v>
      </c>
      <c r="AT3223">
        <v>0</v>
      </c>
      <c r="AU3223">
        <v>0</v>
      </c>
      <c r="AV3223">
        <v>2112.1</v>
      </c>
      <c r="AW3223">
        <v>0</v>
      </c>
      <c r="AX3223">
        <v>0</v>
      </c>
      <c r="AY3223">
        <v>94062</v>
      </c>
      <c r="AZ3223">
        <v>0</v>
      </c>
    </row>
    <row r="3224" spans="1:52">
      <c r="A3224">
        <v>52</v>
      </c>
      <c r="B3224">
        <v>0</v>
      </c>
      <c r="C3224">
        <v>47.82</v>
      </c>
      <c r="D3224" t="s">
        <v>52</v>
      </c>
      <c r="E3224" t="s">
        <v>52</v>
      </c>
      <c r="F3224">
        <v>40</v>
      </c>
      <c r="G3224" t="s">
        <v>210</v>
      </c>
      <c r="H3224">
        <v>4246</v>
      </c>
      <c r="I3224" t="s">
        <v>54</v>
      </c>
      <c r="J3224" t="s">
        <v>55</v>
      </c>
      <c r="K3224" t="s">
        <v>5858</v>
      </c>
      <c r="L3224" t="s">
        <v>57</v>
      </c>
      <c r="M3224">
        <v>0</v>
      </c>
      <c r="N3224">
        <v>0</v>
      </c>
      <c r="O3224" t="s">
        <v>68</v>
      </c>
      <c r="P3224">
        <v>0</v>
      </c>
      <c r="Q3224" t="s">
        <v>72</v>
      </c>
      <c r="R3224" t="s">
        <v>1244</v>
      </c>
      <c r="S3224">
        <v>38.590035</v>
      </c>
      <c r="T3224">
        <v>-121.41245499999999</v>
      </c>
      <c r="U3224">
        <v>0</v>
      </c>
      <c r="V3224">
        <v>25.95</v>
      </c>
      <c r="W3224">
        <v>1</v>
      </c>
      <c r="X3224">
        <v>0</v>
      </c>
      <c r="Y3224">
        <v>0</v>
      </c>
      <c r="Z3224" t="s">
        <v>61</v>
      </c>
      <c r="AA3224">
        <v>0</v>
      </c>
      <c r="AB3224">
        <v>0</v>
      </c>
      <c r="AC3224">
        <v>1</v>
      </c>
      <c r="AD3224">
        <v>0</v>
      </c>
      <c r="AE3224" t="s">
        <v>62</v>
      </c>
      <c r="AF3224">
        <v>1</v>
      </c>
      <c r="AG3224">
        <v>30715</v>
      </c>
      <c r="AH3224">
        <v>0</v>
      </c>
      <c r="AI3224" t="s">
        <v>63</v>
      </c>
      <c r="AJ3224">
        <v>0</v>
      </c>
      <c r="AK3224">
        <v>3</v>
      </c>
      <c r="AL3224">
        <v>0</v>
      </c>
      <c r="AM3224" t="s">
        <v>64</v>
      </c>
      <c r="AN3224">
        <v>0</v>
      </c>
      <c r="AO3224">
        <v>0</v>
      </c>
      <c r="AP3224">
        <v>0</v>
      </c>
      <c r="AQ3224">
        <v>56</v>
      </c>
      <c r="AR3224">
        <v>1444.05</v>
      </c>
      <c r="AS3224">
        <v>0</v>
      </c>
      <c r="AT3224">
        <v>2677.92</v>
      </c>
      <c r="AU3224">
        <v>0</v>
      </c>
      <c r="AV3224">
        <v>4121.97</v>
      </c>
      <c r="AW3224">
        <v>0</v>
      </c>
      <c r="AX3224">
        <v>0</v>
      </c>
      <c r="AY3224">
        <v>95825</v>
      </c>
      <c r="AZ3224">
        <v>0</v>
      </c>
    </row>
    <row r="3225" spans="1:52">
      <c r="A3225">
        <v>46</v>
      </c>
      <c r="B3225">
        <v>15</v>
      </c>
      <c r="C3225">
        <v>3.36</v>
      </c>
      <c r="D3225" t="s">
        <v>97</v>
      </c>
      <c r="E3225" t="s">
        <v>391</v>
      </c>
      <c r="F3225">
        <v>91</v>
      </c>
      <c r="G3225" t="s">
        <v>99</v>
      </c>
      <c r="H3225">
        <v>5525</v>
      </c>
      <c r="I3225" t="s">
        <v>66</v>
      </c>
      <c r="J3225" t="s">
        <v>55</v>
      </c>
      <c r="K3225" t="s">
        <v>5859</v>
      </c>
      <c r="L3225" t="s">
        <v>84</v>
      </c>
      <c r="M3225">
        <v>0</v>
      </c>
      <c r="N3225">
        <v>0</v>
      </c>
      <c r="O3225" t="s">
        <v>68</v>
      </c>
      <c r="P3225">
        <v>1</v>
      </c>
      <c r="Q3225" t="s">
        <v>59</v>
      </c>
      <c r="R3225" t="s">
        <v>5165</v>
      </c>
      <c r="S3225">
        <v>37.419725</v>
      </c>
      <c r="T3225">
        <v>-122.06294699999999</v>
      </c>
      <c r="U3225">
        <v>0</v>
      </c>
      <c r="V3225">
        <v>98.15</v>
      </c>
      <c r="W3225">
        <v>1</v>
      </c>
      <c r="X3225">
        <v>0</v>
      </c>
      <c r="Y3225">
        <v>0</v>
      </c>
      <c r="Z3225" t="s">
        <v>61</v>
      </c>
      <c r="AA3225">
        <v>0</v>
      </c>
      <c r="AB3225">
        <v>1</v>
      </c>
      <c r="AC3225">
        <v>0</v>
      </c>
      <c r="AD3225">
        <v>0</v>
      </c>
      <c r="AE3225" t="s">
        <v>161</v>
      </c>
      <c r="AF3225">
        <v>1</v>
      </c>
      <c r="AG3225">
        <v>27822</v>
      </c>
      <c r="AH3225">
        <v>0</v>
      </c>
      <c r="AI3225" t="s">
        <v>63</v>
      </c>
      <c r="AJ3225">
        <v>0</v>
      </c>
      <c r="AK3225">
        <v>1</v>
      </c>
      <c r="AL3225">
        <v>0</v>
      </c>
      <c r="AM3225" t="s">
        <v>64</v>
      </c>
      <c r="AN3225">
        <v>1</v>
      </c>
      <c r="AO3225">
        <v>1</v>
      </c>
      <c r="AP3225">
        <v>1</v>
      </c>
      <c r="AQ3225">
        <v>13</v>
      </c>
      <c r="AR3225">
        <v>1230.25</v>
      </c>
      <c r="AS3225">
        <v>40</v>
      </c>
      <c r="AT3225">
        <v>43.68</v>
      </c>
      <c r="AU3225">
        <v>0</v>
      </c>
      <c r="AV3225">
        <v>1313.93</v>
      </c>
      <c r="AW3225">
        <v>0</v>
      </c>
      <c r="AX3225">
        <v>0</v>
      </c>
      <c r="AY3225">
        <v>94043</v>
      </c>
      <c r="AZ3225">
        <v>1</v>
      </c>
    </row>
    <row r="3226" spans="1:52">
      <c r="A3226">
        <v>52</v>
      </c>
      <c r="B3226">
        <v>9</v>
      </c>
      <c r="C3226">
        <v>25.88</v>
      </c>
      <c r="D3226" t="s">
        <v>138</v>
      </c>
      <c r="E3226" t="s">
        <v>200</v>
      </c>
      <c r="F3226">
        <v>85</v>
      </c>
      <c r="G3226" t="s">
        <v>1721</v>
      </c>
      <c r="H3226">
        <v>4811</v>
      </c>
      <c r="I3226" t="s">
        <v>66</v>
      </c>
      <c r="J3226" t="s">
        <v>55</v>
      </c>
      <c r="K3226" t="s">
        <v>5860</v>
      </c>
      <c r="L3226" t="s">
        <v>84</v>
      </c>
      <c r="M3226">
        <v>0</v>
      </c>
      <c r="N3226">
        <v>1</v>
      </c>
      <c r="O3226" t="s">
        <v>58</v>
      </c>
      <c r="P3226">
        <v>1</v>
      </c>
      <c r="Q3226" t="s">
        <v>59</v>
      </c>
      <c r="R3226" t="s">
        <v>5861</v>
      </c>
      <c r="S3226">
        <v>33.782955000000001</v>
      </c>
      <c r="T3226">
        <v>-118.026456</v>
      </c>
      <c r="U3226">
        <v>1</v>
      </c>
      <c r="V3226">
        <v>102.45</v>
      </c>
      <c r="W3226">
        <v>1</v>
      </c>
      <c r="X3226">
        <v>0</v>
      </c>
      <c r="Y3226">
        <v>1</v>
      </c>
      <c r="Z3226" t="s">
        <v>61</v>
      </c>
      <c r="AA3226">
        <v>0</v>
      </c>
      <c r="AB3226">
        <v>1</v>
      </c>
      <c r="AC3226">
        <v>1</v>
      </c>
      <c r="AD3226">
        <v>1</v>
      </c>
      <c r="AE3226" t="s">
        <v>62</v>
      </c>
      <c r="AF3226">
        <v>1</v>
      </c>
      <c r="AG3226">
        <v>15878</v>
      </c>
      <c r="AH3226">
        <v>0</v>
      </c>
      <c r="AI3226" t="s">
        <v>63</v>
      </c>
      <c r="AJ3226">
        <v>1</v>
      </c>
      <c r="AK3226">
        <v>1</v>
      </c>
      <c r="AL3226">
        <v>0</v>
      </c>
      <c r="AM3226" t="s">
        <v>64</v>
      </c>
      <c r="AN3226">
        <v>1</v>
      </c>
      <c r="AO3226">
        <v>1</v>
      </c>
      <c r="AP3226">
        <v>1</v>
      </c>
      <c r="AQ3226">
        <v>1</v>
      </c>
      <c r="AR3226">
        <v>102.45</v>
      </c>
      <c r="AS3226">
        <v>0</v>
      </c>
      <c r="AT3226">
        <v>25.88</v>
      </c>
      <c r="AU3226">
        <v>0</v>
      </c>
      <c r="AV3226">
        <v>128.33000000000001</v>
      </c>
      <c r="AW3226">
        <v>0</v>
      </c>
      <c r="AX3226">
        <v>1</v>
      </c>
      <c r="AY3226">
        <v>92845</v>
      </c>
      <c r="AZ3226">
        <v>1</v>
      </c>
    </row>
    <row r="3227" spans="1:52">
      <c r="A3227">
        <v>47</v>
      </c>
      <c r="B3227">
        <v>14</v>
      </c>
      <c r="C3227">
        <v>0</v>
      </c>
      <c r="D3227" t="s">
        <v>52</v>
      </c>
      <c r="E3227" t="s">
        <v>52</v>
      </c>
      <c r="F3227">
        <v>65</v>
      </c>
      <c r="G3227" t="s">
        <v>2275</v>
      </c>
      <c r="H3227">
        <v>3248</v>
      </c>
      <c r="I3227" t="s">
        <v>66</v>
      </c>
      <c r="J3227" t="s">
        <v>55</v>
      </c>
      <c r="K3227" t="s">
        <v>5862</v>
      </c>
      <c r="L3227" t="s">
        <v>57</v>
      </c>
      <c r="M3227">
        <v>0</v>
      </c>
      <c r="N3227">
        <v>0</v>
      </c>
      <c r="O3227" t="s">
        <v>58</v>
      </c>
      <c r="P3227">
        <v>1</v>
      </c>
      <c r="Q3227" t="s">
        <v>77</v>
      </c>
      <c r="R3227" t="s">
        <v>4922</v>
      </c>
      <c r="S3227">
        <v>33.22784</v>
      </c>
      <c r="T3227">
        <v>-117.200024</v>
      </c>
      <c r="U3227">
        <v>0</v>
      </c>
      <c r="V3227">
        <v>44.95</v>
      </c>
      <c r="W3227">
        <v>0</v>
      </c>
      <c r="X3227">
        <v>0</v>
      </c>
      <c r="Y3227">
        <v>0</v>
      </c>
      <c r="Z3227" t="s">
        <v>61</v>
      </c>
      <c r="AA3227">
        <v>0</v>
      </c>
      <c r="AB3227">
        <v>0</v>
      </c>
      <c r="AC3227">
        <v>1</v>
      </c>
      <c r="AD3227">
        <v>0</v>
      </c>
      <c r="AE3227" t="s">
        <v>62</v>
      </c>
      <c r="AF3227">
        <v>0</v>
      </c>
      <c r="AG3227">
        <v>44692</v>
      </c>
      <c r="AH3227">
        <v>0</v>
      </c>
      <c r="AI3227" t="s">
        <v>63</v>
      </c>
      <c r="AJ3227">
        <v>0</v>
      </c>
      <c r="AK3227">
        <v>3</v>
      </c>
      <c r="AL3227">
        <v>0</v>
      </c>
      <c r="AM3227" t="s">
        <v>64</v>
      </c>
      <c r="AN3227">
        <v>1</v>
      </c>
      <c r="AO3227">
        <v>1</v>
      </c>
      <c r="AP3227">
        <v>1</v>
      </c>
      <c r="AQ3227">
        <v>23</v>
      </c>
      <c r="AR3227">
        <v>996.85</v>
      </c>
      <c r="AS3227">
        <v>40</v>
      </c>
      <c r="AT3227">
        <v>0</v>
      </c>
      <c r="AU3227">
        <v>25.84</v>
      </c>
      <c r="AV3227">
        <v>1011.01</v>
      </c>
      <c r="AW3227">
        <v>0</v>
      </c>
      <c r="AX3227">
        <v>0</v>
      </c>
      <c r="AY3227">
        <v>92084</v>
      </c>
      <c r="AZ3227">
        <v>0</v>
      </c>
    </row>
    <row r="3228" spans="1:52">
      <c r="A3228">
        <v>61</v>
      </c>
      <c r="B3228">
        <v>11</v>
      </c>
      <c r="C3228">
        <v>31.09</v>
      </c>
      <c r="D3228" t="s">
        <v>88</v>
      </c>
      <c r="E3228" t="s">
        <v>165</v>
      </c>
      <c r="F3228">
        <v>66</v>
      </c>
      <c r="G3228" t="s">
        <v>269</v>
      </c>
      <c r="H3228">
        <v>4192</v>
      </c>
      <c r="I3228" t="s">
        <v>66</v>
      </c>
      <c r="J3228" t="s">
        <v>55</v>
      </c>
      <c r="K3228" t="s">
        <v>5863</v>
      </c>
      <c r="L3228" t="s">
        <v>84</v>
      </c>
      <c r="M3228">
        <v>0</v>
      </c>
      <c r="N3228">
        <v>0</v>
      </c>
      <c r="O3228" t="s">
        <v>68</v>
      </c>
      <c r="P3228">
        <v>1</v>
      </c>
      <c r="Q3228" t="s">
        <v>59</v>
      </c>
      <c r="R3228" t="s">
        <v>271</v>
      </c>
      <c r="S3228">
        <v>33.362575</v>
      </c>
      <c r="T3228">
        <v>-117.299644</v>
      </c>
      <c r="U3228">
        <v>0</v>
      </c>
      <c r="V3228">
        <v>96.1</v>
      </c>
      <c r="W3228">
        <v>0</v>
      </c>
      <c r="X3228">
        <v>0</v>
      </c>
      <c r="Y3228">
        <v>0</v>
      </c>
      <c r="Z3228" t="s">
        <v>61</v>
      </c>
      <c r="AA3228">
        <v>0</v>
      </c>
      <c r="AB3228">
        <v>0</v>
      </c>
      <c r="AC3228">
        <v>1</v>
      </c>
      <c r="AD3228">
        <v>0</v>
      </c>
      <c r="AE3228" t="s">
        <v>62</v>
      </c>
      <c r="AF3228">
        <v>1</v>
      </c>
      <c r="AG3228">
        <v>42239</v>
      </c>
      <c r="AH3228">
        <v>1</v>
      </c>
      <c r="AI3228" t="s">
        <v>63</v>
      </c>
      <c r="AJ3228">
        <v>0</v>
      </c>
      <c r="AK3228">
        <v>1</v>
      </c>
      <c r="AL3228">
        <v>0</v>
      </c>
      <c r="AM3228" t="s">
        <v>64</v>
      </c>
      <c r="AN3228">
        <v>1</v>
      </c>
      <c r="AO3228">
        <v>1</v>
      </c>
      <c r="AP3228">
        <v>1</v>
      </c>
      <c r="AQ3228">
        <v>5</v>
      </c>
      <c r="AR3228">
        <v>453.4</v>
      </c>
      <c r="AS3228">
        <v>0</v>
      </c>
      <c r="AT3228">
        <v>155.44999999999999</v>
      </c>
      <c r="AU3228">
        <v>0</v>
      </c>
      <c r="AV3228">
        <v>608.85</v>
      </c>
      <c r="AW3228">
        <v>0</v>
      </c>
      <c r="AX3228">
        <v>1</v>
      </c>
      <c r="AY3228">
        <v>92028</v>
      </c>
      <c r="AZ3228">
        <v>1</v>
      </c>
    </row>
    <row r="3229" spans="1:52">
      <c r="A3229">
        <v>31</v>
      </c>
      <c r="B3229">
        <v>0</v>
      </c>
      <c r="C3229">
        <v>7.83</v>
      </c>
      <c r="D3229" t="s">
        <v>52</v>
      </c>
      <c r="E3229" t="s">
        <v>52</v>
      </c>
      <c r="F3229">
        <v>44</v>
      </c>
      <c r="G3229" t="s">
        <v>2010</v>
      </c>
      <c r="H3229">
        <v>5064</v>
      </c>
      <c r="I3229" t="s">
        <v>66</v>
      </c>
      <c r="J3229" t="s">
        <v>55</v>
      </c>
      <c r="K3229" t="s">
        <v>5864</v>
      </c>
      <c r="L3229" t="s">
        <v>57</v>
      </c>
      <c r="M3229">
        <v>0</v>
      </c>
      <c r="N3229">
        <v>0</v>
      </c>
      <c r="O3229" t="s">
        <v>68</v>
      </c>
      <c r="P3229">
        <v>0</v>
      </c>
      <c r="Q3229" t="s">
        <v>72</v>
      </c>
      <c r="R3229" t="s">
        <v>2012</v>
      </c>
      <c r="S3229">
        <v>37.257772000000003</v>
      </c>
      <c r="T3229">
        <v>-122.051824</v>
      </c>
      <c r="U3229">
        <v>0</v>
      </c>
      <c r="V3229">
        <v>20.25</v>
      </c>
      <c r="W3229">
        <v>0</v>
      </c>
      <c r="X3229">
        <v>0</v>
      </c>
      <c r="Y3229">
        <v>0</v>
      </c>
      <c r="Z3229" t="s">
        <v>61</v>
      </c>
      <c r="AA3229">
        <v>0</v>
      </c>
      <c r="AB3229">
        <v>0</v>
      </c>
      <c r="AC3229">
        <v>0</v>
      </c>
      <c r="AD3229">
        <v>0</v>
      </c>
      <c r="AE3229" t="s">
        <v>79</v>
      </c>
      <c r="AF3229">
        <v>1</v>
      </c>
      <c r="AG3229">
        <v>30589</v>
      </c>
      <c r="AH3229">
        <v>0</v>
      </c>
      <c r="AI3229" t="s">
        <v>63</v>
      </c>
      <c r="AJ3229">
        <v>0</v>
      </c>
      <c r="AK3229">
        <v>3</v>
      </c>
      <c r="AL3229">
        <v>0</v>
      </c>
      <c r="AM3229" t="s">
        <v>64</v>
      </c>
      <c r="AN3229">
        <v>0</v>
      </c>
      <c r="AO3229">
        <v>0</v>
      </c>
      <c r="AP3229">
        <v>0</v>
      </c>
      <c r="AQ3229">
        <v>5</v>
      </c>
      <c r="AR3229">
        <v>109.8</v>
      </c>
      <c r="AS3229">
        <v>0</v>
      </c>
      <c r="AT3229">
        <v>39.15</v>
      </c>
      <c r="AU3229">
        <v>0</v>
      </c>
      <c r="AV3229">
        <v>148.94999999999999</v>
      </c>
      <c r="AW3229">
        <v>0</v>
      </c>
      <c r="AX3229">
        <v>0</v>
      </c>
      <c r="AY3229">
        <v>95070</v>
      </c>
      <c r="AZ3229">
        <v>0</v>
      </c>
    </row>
    <row r="3230" spans="1:52">
      <c r="A3230">
        <v>28</v>
      </c>
      <c r="B3230">
        <v>59</v>
      </c>
      <c r="C3230">
        <v>0</v>
      </c>
      <c r="D3230" t="s">
        <v>52</v>
      </c>
      <c r="E3230" t="s">
        <v>52</v>
      </c>
      <c r="F3230">
        <v>56</v>
      </c>
      <c r="G3230" t="s">
        <v>2421</v>
      </c>
      <c r="H3230">
        <v>5644</v>
      </c>
      <c r="I3230" t="s">
        <v>54</v>
      </c>
      <c r="J3230" t="s">
        <v>55</v>
      </c>
      <c r="K3230" t="s">
        <v>5865</v>
      </c>
      <c r="L3230" t="s">
        <v>57</v>
      </c>
      <c r="M3230">
        <v>1</v>
      </c>
      <c r="N3230">
        <v>1</v>
      </c>
      <c r="O3230" t="s">
        <v>58</v>
      </c>
      <c r="P3230">
        <v>1</v>
      </c>
      <c r="Q3230" t="s">
        <v>77</v>
      </c>
      <c r="R3230" t="s">
        <v>2423</v>
      </c>
      <c r="S3230">
        <v>35.511833000000003</v>
      </c>
      <c r="T3230">
        <v>-120.918713</v>
      </c>
      <c r="U3230">
        <v>1</v>
      </c>
      <c r="V3230">
        <v>49.85</v>
      </c>
      <c r="W3230">
        <v>0</v>
      </c>
      <c r="X3230">
        <v>3</v>
      </c>
      <c r="Y3230">
        <v>3</v>
      </c>
      <c r="Z3230" t="s">
        <v>87</v>
      </c>
      <c r="AA3230">
        <v>1</v>
      </c>
      <c r="AB3230">
        <v>0</v>
      </c>
      <c r="AC3230">
        <v>0</v>
      </c>
      <c r="AD3230">
        <v>1</v>
      </c>
      <c r="AE3230" t="s">
        <v>62</v>
      </c>
      <c r="AF3230">
        <v>0</v>
      </c>
      <c r="AG3230">
        <v>3220</v>
      </c>
      <c r="AH3230">
        <v>1</v>
      </c>
      <c r="AI3230" t="s">
        <v>63</v>
      </c>
      <c r="AJ3230">
        <v>1</v>
      </c>
      <c r="AK3230">
        <v>5</v>
      </c>
      <c r="AL3230">
        <v>0</v>
      </c>
      <c r="AM3230" t="s">
        <v>64</v>
      </c>
      <c r="AN3230">
        <v>1</v>
      </c>
      <c r="AO3230">
        <v>1</v>
      </c>
      <c r="AP3230">
        <v>0</v>
      </c>
      <c r="AQ3230">
        <v>64</v>
      </c>
      <c r="AR3230">
        <v>3210.35</v>
      </c>
      <c r="AS3230">
        <v>0</v>
      </c>
      <c r="AT3230">
        <v>0</v>
      </c>
      <c r="AU3230">
        <v>0</v>
      </c>
      <c r="AV3230">
        <v>3210.35</v>
      </c>
      <c r="AW3230">
        <v>1</v>
      </c>
      <c r="AX3230">
        <v>1</v>
      </c>
      <c r="AY3230">
        <v>93430</v>
      </c>
      <c r="AZ3230">
        <v>0</v>
      </c>
    </row>
    <row r="3231" spans="1:52">
      <c r="A3231">
        <v>75</v>
      </c>
      <c r="B3231">
        <v>29</v>
      </c>
      <c r="C3231">
        <v>0</v>
      </c>
      <c r="D3231" t="s">
        <v>52</v>
      </c>
      <c r="E3231" t="s">
        <v>52</v>
      </c>
      <c r="F3231">
        <v>72</v>
      </c>
      <c r="G3231" t="s">
        <v>1098</v>
      </c>
      <c r="H3231">
        <v>2494</v>
      </c>
      <c r="I3231" t="s">
        <v>54</v>
      </c>
      <c r="J3231" t="s">
        <v>55</v>
      </c>
      <c r="K3231" t="s">
        <v>5866</v>
      </c>
      <c r="L3231" t="s">
        <v>57</v>
      </c>
      <c r="M3231">
        <v>0</v>
      </c>
      <c r="N3231">
        <v>1</v>
      </c>
      <c r="O3231" t="s">
        <v>68</v>
      </c>
      <c r="P3231">
        <v>1</v>
      </c>
      <c r="Q3231" t="s">
        <v>77</v>
      </c>
      <c r="R3231" t="s">
        <v>1100</v>
      </c>
      <c r="S3231">
        <v>37.956963000000002</v>
      </c>
      <c r="T3231">
        <v>-120.863055</v>
      </c>
      <c r="U3231">
        <v>0</v>
      </c>
      <c r="V3231">
        <v>36.65</v>
      </c>
      <c r="W3231">
        <v>0</v>
      </c>
      <c r="X3231">
        <v>0</v>
      </c>
      <c r="Y3231">
        <v>0</v>
      </c>
      <c r="Z3231" t="s">
        <v>258</v>
      </c>
      <c r="AA3231">
        <v>1</v>
      </c>
      <c r="AB3231">
        <v>0</v>
      </c>
      <c r="AC3231">
        <v>0</v>
      </c>
      <c r="AD3231">
        <v>0</v>
      </c>
      <c r="AE3231" t="s">
        <v>62</v>
      </c>
      <c r="AF3231">
        <v>0</v>
      </c>
      <c r="AG3231">
        <v>596</v>
      </c>
      <c r="AH3231">
        <v>0</v>
      </c>
      <c r="AI3231" t="s">
        <v>63</v>
      </c>
      <c r="AJ3231">
        <v>0</v>
      </c>
      <c r="AK3231">
        <v>5</v>
      </c>
      <c r="AL3231">
        <v>1</v>
      </c>
      <c r="AM3231" t="s">
        <v>64</v>
      </c>
      <c r="AN3231">
        <v>0</v>
      </c>
      <c r="AO3231">
        <v>0</v>
      </c>
      <c r="AP3231">
        <v>0</v>
      </c>
      <c r="AQ3231">
        <v>37</v>
      </c>
      <c r="AR3231">
        <v>1315</v>
      </c>
      <c r="AS3231">
        <v>0</v>
      </c>
      <c r="AT3231">
        <v>0</v>
      </c>
      <c r="AU3231">
        <v>0</v>
      </c>
      <c r="AV3231">
        <v>1315</v>
      </c>
      <c r="AW3231">
        <v>0</v>
      </c>
      <c r="AX3231">
        <v>1</v>
      </c>
      <c r="AY3231">
        <v>95230</v>
      </c>
      <c r="AZ3231">
        <v>0</v>
      </c>
    </row>
    <row r="3232" spans="1:52">
      <c r="A3232">
        <v>36</v>
      </c>
      <c r="B3232">
        <v>21</v>
      </c>
      <c r="C3232">
        <v>2.92</v>
      </c>
      <c r="D3232" t="s">
        <v>88</v>
      </c>
      <c r="E3232" t="s">
        <v>165</v>
      </c>
      <c r="F3232">
        <v>89</v>
      </c>
      <c r="G3232" t="s">
        <v>5867</v>
      </c>
      <c r="H3232">
        <v>3687</v>
      </c>
      <c r="I3232" t="s">
        <v>66</v>
      </c>
      <c r="J3232" t="s">
        <v>55</v>
      </c>
      <c r="K3232" t="s">
        <v>5868</v>
      </c>
      <c r="L3232" t="s">
        <v>84</v>
      </c>
      <c r="M3232">
        <v>0</v>
      </c>
      <c r="N3232">
        <v>0</v>
      </c>
      <c r="O3232" t="s">
        <v>68</v>
      </c>
      <c r="P3232">
        <v>1</v>
      </c>
      <c r="Q3232" t="s">
        <v>59</v>
      </c>
      <c r="R3232" t="s">
        <v>5869</v>
      </c>
      <c r="S3232">
        <v>38.715497999999997</v>
      </c>
      <c r="T3232">
        <v>-121.363411</v>
      </c>
      <c r="U3232">
        <v>1</v>
      </c>
      <c r="V3232">
        <v>74.400000000000006</v>
      </c>
      <c r="W3232">
        <v>1</v>
      </c>
      <c r="X3232">
        <v>0</v>
      </c>
      <c r="Y3232">
        <v>1</v>
      </c>
      <c r="Z3232" t="s">
        <v>61</v>
      </c>
      <c r="AA3232">
        <v>0</v>
      </c>
      <c r="AB3232">
        <v>0</v>
      </c>
      <c r="AC3232">
        <v>1</v>
      </c>
      <c r="AD3232">
        <v>1</v>
      </c>
      <c r="AE3232" t="s">
        <v>79</v>
      </c>
      <c r="AF3232">
        <v>1</v>
      </c>
      <c r="AG3232">
        <v>36432</v>
      </c>
      <c r="AH3232">
        <v>0</v>
      </c>
      <c r="AI3232" t="s">
        <v>63</v>
      </c>
      <c r="AJ3232">
        <v>1</v>
      </c>
      <c r="AK3232">
        <v>1</v>
      </c>
      <c r="AL3232">
        <v>0</v>
      </c>
      <c r="AM3232" t="s">
        <v>64</v>
      </c>
      <c r="AN3232">
        <v>0</v>
      </c>
      <c r="AO3232">
        <v>0</v>
      </c>
      <c r="AP3232">
        <v>0</v>
      </c>
      <c r="AQ3232">
        <v>13</v>
      </c>
      <c r="AR3232">
        <v>896.75</v>
      </c>
      <c r="AS3232">
        <v>0</v>
      </c>
      <c r="AT3232">
        <v>37.96</v>
      </c>
      <c r="AU3232">
        <v>0</v>
      </c>
      <c r="AV3232">
        <v>934.71</v>
      </c>
      <c r="AW3232">
        <v>0</v>
      </c>
      <c r="AX3232">
        <v>1</v>
      </c>
      <c r="AY3232">
        <v>95843</v>
      </c>
      <c r="AZ3232">
        <v>1</v>
      </c>
    </row>
    <row r="3233" spans="1:52">
      <c r="A3233">
        <v>38</v>
      </c>
      <c r="B3233">
        <v>0</v>
      </c>
      <c r="C3233">
        <v>38.630000000000003</v>
      </c>
      <c r="D3233" t="s">
        <v>52</v>
      </c>
      <c r="E3233" t="s">
        <v>52</v>
      </c>
      <c r="F3233">
        <v>53</v>
      </c>
      <c r="G3233" t="s">
        <v>2550</v>
      </c>
      <c r="H3233">
        <v>5261</v>
      </c>
      <c r="I3233" t="s">
        <v>54</v>
      </c>
      <c r="J3233" t="s">
        <v>55</v>
      </c>
      <c r="K3233" t="s">
        <v>5870</v>
      </c>
      <c r="L3233" t="s">
        <v>57</v>
      </c>
      <c r="M3233">
        <v>1</v>
      </c>
      <c r="N3233">
        <v>0</v>
      </c>
      <c r="O3233" t="s">
        <v>58</v>
      </c>
      <c r="P3233">
        <v>0</v>
      </c>
      <c r="Q3233" t="s">
        <v>72</v>
      </c>
      <c r="R3233" t="s">
        <v>2552</v>
      </c>
      <c r="S3233">
        <v>37.023668999999998</v>
      </c>
      <c r="T3233">
        <v>-121.946461</v>
      </c>
      <c r="U3233">
        <v>1</v>
      </c>
      <c r="V3233">
        <v>19.2</v>
      </c>
      <c r="W3233">
        <v>0</v>
      </c>
      <c r="X3233">
        <v>3</v>
      </c>
      <c r="Y3233">
        <v>1</v>
      </c>
      <c r="Z3233" t="s">
        <v>61</v>
      </c>
      <c r="AA3233">
        <v>0</v>
      </c>
      <c r="AB3233">
        <v>0</v>
      </c>
      <c r="AC3233">
        <v>1</v>
      </c>
      <c r="AD3233">
        <v>1</v>
      </c>
      <c r="AE3233" t="s">
        <v>79</v>
      </c>
      <c r="AF3233">
        <v>1</v>
      </c>
      <c r="AG3233">
        <v>9823</v>
      </c>
      <c r="AH3233">
        <v>0</v>
      </c>
      <c r="AI3233" t="s">
        <v>63</v>
      </c>
      <c r="AJ3233">
        <v>1</v>
      </c>
      <c r="AK3233">
        <v>3</v>
      </c>
      <c r="AL3233">
        <v>0</v>
      </c>
      <c r="AM3233" t="s">
        <v>64</v>
      </c>
      <c r="AN3233">
        <v>0</v>
      </c>
      <c r="AO3233">
        <v>0</v>
      </c>
      <c r="AP3233">
        <v>0</v>
      </c>
      <c r="AQ3233">
        <v>70</v>
      </c>
      <c r="AR3233">
        <v>1401.4</v>
      </c>
      <c r="AS3233">
        <v>0</v>
      </c>
      <c r="AT3233">
        <v>2704.1</v>
      </c>
      <c r="AU3233">
        <v>0</v>
      </c>
      <c r="AV3233">
        <v>4105.5</v>
      </c>
      <c r="AW3233">
        <v>0</v>
      </c>
      <c r="AX3233">
        <v>0</v>
      </c>
      <c r="AY3233">
        <v>95073</v>
      </c>
      <c r="AZ3233">
        <v>0</v>
      </c>
    </row>
    <row r="3234" spans="1:52">
      <c r="A3234">
        <v>43</v>
      </c>
      <c r="B3234">
        <v>3</v>
      </c>
      <c r="C3234">
        <v>38.299999999999997</v>
      </c>
      <c r="D3234" t="s">
        <v>52</v>
      </c>
      <c r="E3234" t="s">
        <v>52</v>
      </c>
      <c r="F3234">
        <v>22</v>
      </c>
      <c r="G3234" t="s">
        <v>5439</v>
      </c>
      <c r="H3234">
        <v>4256</v>
      </c>
      <c r="I3234" t="s">
        <v>54</v>
      </c>
      <c r="J3234" t="s">
        <v>55</v>
      </c>
      <c r="K3234" t="s">
        <v>5871</v>
      </c>
      <c r="L3234" t="s">
        <v>57</v>
      </c>
      <c r="M3234">
        <v>0</v>
      </c>
      <c r="N3234">
        <v>1</v>
      </c>
      <c r="O3234" t="s">
        <v>68</v>
      </c>
      <c r="P3234">
        <v>1</v>
      </c>
      <c r="Q3234" t="s">
        <v>59</v>
      </c>
      <c r="R3234" t="s">
        <v>5441</v>
      </c>
      <c r="S3234">
        <v>39.408633999999999</v>
      </c>
      <c r="T3234">
        <v>-123.04551600000001</v>
      </c>
      <c r="U3234">
        <v>1</v>
      </c>
      <c r="V3234">
        <v>97.95</v>
      </c>
      <c r="W3234">
        <v>1</v>
      </c>
      <c r="X3234">
        <v>0</v>
      </c>
      <c r="Y3234">
        <v>1</v>
      </c>
      <c r="Z3234" t="s">
        <v>105</v>
      </c>
      <c r="AA3234">
        <v>1</v>
      </c>
      <c r="AB3234">
        <v>1</v>
      </c>
      <c r="AC3234">
        <v>1</v>
      </c>
      <c r="AD3234">
        <v>1</v>
      </c>
      <c r="AE3234" t="s">
        <v>79</v>
      </c>
      <c r="AF3234">
        <v>1</v>
      </c>
      <c r="AG3234">
        <v>1884</v>
      </c>
      <c r="AH3234">
        <v>0</v>
      </c>
      <c r="AI3234" t="s">
        <v>63</v>
      </c>
      <c r="AJ3234">
        <v>1</v>
      </c>
      <c r="AK3234">
        <v>4</v>
      </c>
      <c r="AL3234">
        <v>0</v>
      </c>
      <c r="AM3234" t="s">
        <v>64</v>
      </c>
      <c r="AN3234">
        <v>0</v>
      </c>
      <c r="AO3234">
        <v>0</v>
      </c>
      <c r="AP3234">
        <v>1</v>
      </c>
      <c r="AQ3234">
        <v>72</v>
      </c>
      <c r="AR3234">
        <v>7114.25</v>
      </c>
      <c r="AS3234">
        <v>0</v>
      </c>
      <c r="AT3234">
        <v>2757.6</v>
      </c>
      <c r="AU3234">
        <v>0</v>
      </c>
      <c r="AV3234">
        <v>9871.85</v>
      </c>
      <c r="AW3234">
        <v>0</v>
      </c>
      <c r="AX3234">
        <v>1</v>
      </c>
      <c r="AY3234">
        <v>95469</v>
      </c>
      <c r="AZ3234">
        <v>0</v>
      </c>
    </row>
    <row r="3235" spans="1:52">
      <c r="A3235">
        <v>69</v>
      </c>
      <c r="B3235">
        <v>21</v>
      </c>
      <c r="C3235">
        <v>0</v>
      </c>
      <c r="D3235" t="s">
        <v>88</v>
      </c>
      <c r="E3235" t="s">
        <v>89</v>
      </c>
      <c r="F3235">
        <v>65</v>
      </c>
      <c r="G3235" t="s">
        <v>5020</v>
      </c>
      <c r="H3235">
        <v>4842</v>
      </c>
      <c r="I3235" t="s">
        <v>66</v>
      </c>
      <c r="J3235" t="s">
        <v>55</v>
      </c>
      <c r="K3235" t="s">
        <v>5872</v>
      </c>
      <c r="L3235" t="s">
        <v>84</v>
      </c>
      <c r="M3235">
        <v>0</v>
      </c>
      <c r="N3235">
        <v>0</v>
      </c>
      <c r="O3235" t="s">
        <v>58</v>
      </c>
      <c r="P3235">
        <v>1</v>
      </c>
      <c r="Q3235" t="s">
        <v>77</v>
      </c>
      <c r="R3235" t="s">
        <v>5022</v>
      </c>
      <c r="S3235">
        <v>40.022184000000003</v>
      </c>
      <c r="T3235">
        <v>-121.06238399999999</v>
      </c>
      <c r="U3235">
        <v>0</v>
      </c>
      <c r="V3235">
        <v>25.05</v>
      </c>
      <c r="W3235">
        <v>0</v>
      </c>
      <c r="X3235">
        <v>0</v>
      </c>
      <c r="Y3235">
        <v>0</v>
      </c>
      <c r="Z3235" t="s">
        <v>93</v>
      </c>
      <c r="AA3235">
        <v>0</v>
      </c>
      <c r="AB3235">
        <v>0</v>
      </c>
      <c r="AC3235">
        <v>0</v>
      </c>
      <c r="AD3235">
        <v>0</v>
      </c>
      <c r="AE3235" t="s">
        <v>79</v>
      </c>
      <c r="AF3235">
        <v>0</v>
      </c>
      <c r="AG3235">
        <v>73</v>
      </c>
      <c r="AH3235">
        <v>0</v>
      </c>
      <c r="AI3235" t="s">
        <v>63</v>
      </c>
      <c r="AJ3235">
        <v>0</v>
      </c>
      <c r="AK3235">
        <v>1</v>
      </c>
      <c r="AL3235">
        <v>1</v>
      </c>
      <c r="AM3235" t="s">
        <v>64</v>
      </c>
      <c r="AN3235">
        <v>0</v>
      </c>
      <c r="AO3235">
        <v>0</v>
      </c>
      <c r="AP3235">
        <v>0</v>
      </c>
      <c r="AQ3235">
        <v>1</v>
      </c>
      <c r="AR3235">
        <v>25.05</v>
      </c>
      <c r="AS3235">
        <v>0</v>
      </c>
      <c r="AT3235">
        <v>0</v>
      </c>
      <c r="AU3235">
        <v>0</v>
      </c>
      <c r="AV3235">
        <v>25.05</v>
      </c>
      <c r="AW3235">
        <v>0</v>
      </c>
      <c r="AX3235">
        <v>1</v>
      </c>
      <c r="AY3235">
        <v>95984</v>
      </c>
      <c r="AZ3235">
        <v>1</v>
      </c>
    </row>
    <row r="3236" spans="1:52">
      <c r="A3236">
        <v>38</v>
      </c>
      <c r="B3236">
        <v>0</v>
      </c>
      <c r="C3236">
        <v>18</v>
      </c>
      <c r="D3236" t="s">
        <v>52</v>
      </c>
      <c r="E3236" t="s">
        <v>52</v>
      </c>
      <c r="F3236">
        <v>47</v>
      </c>
      <c r="G3236" t="s">
        <v>3143</v>
      </c>
      <c r="H3236">
        <v>3243</v>
      </c>
      <c r="I3236" t="s">
        <v>75</v>
      </c>
      <c r="J3236" t="s">
        <v>55</v>
      </c>
      <c r="K3236" t="s">
        <v>5873</v>
      </c>
      <c r="L3236" t="s">
        <v>57</v>
      </c>
      <c r="M3236">
        <v>1</v>
      </c>
      <c r="N3236">
        <v>0</v>
      </c>
      <c r="O3236" t="s">
        <v>68</v>
      </c>
      <c r="P3236">
        <v>0</v>
      </c>
      <c r="Q3236" t="s">
        <v>72</v>
      </c>
      <c r="R3236" t="s">
        <v>3145</v>
      </c>
      <c r="S3236">
        <v>33.989524000000003</v>
      </c>
      <c r="T3236">
        <v>-118.089299</v>
      </c>
      <c r="U3236">
        <v>1</v>
      </c>
      <c r="V3236">
        <v>19.8</v>
      </c>
      <c r="W3236">
        <v>0</v>
      </c>
      <c r="X3236">
        <v>1</v>
      </c>
      <c r="Y3236">
        <v>10</v>
      </c>
      <c r="Z3236" t="s">
        <v>61</v>
      </c>
      <c r="AA3236">
        <v>0</v>
      </c>
      <c r="AB3236">
        <v>0</v>
      </c>
      <c r="AC3236">
        <v>0</v>
      </c>
      <c r="AD3236">
        <v>1</v>
      </c>
      <c r="AE3236" t="s">
        <v>79</v>
      </c>
      <c r="AF3236">
        <v>1</v>
      </c>
      <c r="AG3236">
        <v>63288</v>
      </c>
      <c r="AH3236">
        <v>0</v>
      </c>
      <c r="AI3236" t="s">
        <v>63</v>
      </c>
      <c r="AJ3236">
        <v>1</v>
      </c>
      <c r="AK3236">
        <v>3</v>
      </c>
      <c r="AL3236">
        <v>0</v>
      </c>
      <c r="AM3236" t="s">
        <v>64</v>
      </c>
      <c r="AN3236">
        <v>0</v>
      </c>
      <c r="AO3236">
        <v>0</v>
      </c>
      <c r="AP3236">
        <v>0</v>
      </c>
      <c r="AQ3236">
        <v>21</v>
      </c>
      <c r="AR3236">
        <v>350.1</v>
      </c>
      <c r="AS3236">
        <v>0</v>
      </c>
      <c r="AT3236">
        <v>378</v>
      </c>
      <c r="AU3236">
        <v>0</v>
      </c>
      <c r="AV3236">
        <v>728.1</v>
      </c>
      <c r="AW3236">
        <v>0</v>
      </c>
      <c r="AX3236">
        <v>0</v>
      </c>
      <c r="AY3236">
        <v>90660</v>
      </c>
      <c r="AZ3236">
        <v>0</v>
      </c>
    </row>
    <row r="3237" spans="1:52">
      <c r="A3237">
        <v>31</v>
      </c>
      <c r="B3237">
        <v>14</v>
      </c>
      <c r="C3237">
        <v>11.19</v>
      </c>
      <c r="D3237" t="s">
        <v>52</v>
      </c>
      <c r="E3237" t="s">
        <v>52</v>
      </c>
      <c r="F3237">
        <v>26</v>
      </c>
      <c r="G3237" t="s">
        <v>632</v>
      </c>
      <c r="H3237">
        <v>3527</v>
      </c>
      <c r="I3237" t="s">
        <v>66</v>
      </c>
      <c r="J3237" t="s">
        <v>55</v>
      </c>
      <c r="K3237" t="s">
        <v>5874</v>
      </c>
      <c r="L3237" t="s">
        <v>108</v>
      </c>
      <c r="M3237">
        <v>0</v>
      </c>
      <c r="N3237">
        <v>0</v>
      </c>
      <c r="O3237" t="s">
        <v>68</v>
      </c>
      <c r="P3237">
        <v>1</v>
      </c>
      <c r="Q3237" t="s">
        <v>59</v>
      </c>
      <c r="R3237" t="s">
        <v>634</v>
      </c>
      <c r="S3237">
        <v>32.852947</v>
      </c>
      <c r="T3237">
        <v>-114.850784</v>
      </c>
      <c r="U3237">
        <v>0</v>
      </c>
      <c r="V3237">
        <v>69.8</v>
      </c>
      <c r="W3237">
        <v>0</v>
      </c>
      <c r="X3237">
        <v>0</v>
      </c>
      <c r="Y3237">
        <v>0</v>
      </c>
      <c r="Z3237" t="s">
        <v>61</v>
      </c>
      <c r="AA3237">
        <v>0</v>
      </c>
      <c r="AB3237">
        <v>0</v>
      </c>
      <c r="AC3237">
        <v>1</v>
      </c>
      <c r="AD3237">
        <v>0</v>
      </c>
      <c r="AE3237" t="s">
        <v>62</v>
      </c>
      <c r="AF3237">
        <v>1</v>
      </c>
      <c r="AG3237">
        <v>3663</v>
      </c>
      <c r="AH3237">
        <v>0</v>
      </c>
      <c r="AI3237" t="s">
        <v>63</v>
      </c>
      <c r="AJ3237">
        <v>0</v>
      </c>
      <c r="AK3237">
        <v>3</v>
      </c>
      <c r="AL3237">
        <v>0</v>
      </c>
      <c r="AM3237" t="s">
        <v>64</v>
      </c>
      <c r="AN3237">
        <v>0</v>
      </c>
      <c r="AO3237">
        <v>0</v>
      </c>
      <c r="AP3237">
        <v>0</v>
      </c>
      <c r="AQ3237">
        <v>2</v>
      </c>
      <c r="AR3237">
        <v>146.65</v>
      </c>
      <c r="AS3237">
        <v>10</v>
      </c>
      <c r="AT3237">
        <v>22.38</v>
      </c>
      <c r="AU3237">
        <v>0</v>
      </c>
      <c r="AV3237">
        <v>179.03</v>
      </c>
      <c r="AW3237">
        <v>0</v>
      </c>
      <c r="AX3237">
        <v>0</v>
      </c>
      <c r="AY3237">
        <v>92283</v>
      </c>
      <c r="AZ3237">
        <v>0</v>
      </c>
    </row>
    <row r="3238" spans="1:52">
      <c r="A3238">
        <v>46</v>
      </c>
      <c r="B3238">
        <v>29</v>
      </c>
      <c r="C3238">
        <v>10.99</v>
      </c>
      <c r="D3238" t="s">
        <v>52</v>
      </c>
      <c r="E3238" t="s">
        <v>52</v>
      </c>
      <c r="F3238">
        <v>74</v>
      </c>
      <c r="G3238" t="s">
        <v>373</v>
      </c>
      <c r="H3238">
        <v>5846</v>
      </c>
      <c r="I3238" t="s">
        <v>66</v>
      </c>
      <c r="J3238" t="s">
        <v>55</v>
      </c>
      <c r="K3238" t="s">
        <v>5875</v>
      </c>
      <c r="L3238" t="s">
        <v>57</v>
      </c>
      <c r="M3238">
        <v>0</v>
      </c>
      <c r="N3238">
        <v>0</v>
      </c>
      <c r="O3238" t="s">
        <v>58</v>
      </c>
      <c r="P3238">
        <v>1</v>
      </c>
      <c r="Q3238" t="s">
        <v>77</v>
      </c>
      <c r="R3238" t="s">
        <v>375</v>
      </c>
      <c r="S3238">
        <v>34.501452</v>
      </c>
      <c r="T3238">
        <v>-118.20786200000001</v>
      </c>
      <c r="U3238">
        <v>0</v>
      </c>
      <c r="V3238">
        <v>44.05</v>
      </c>
      <c r="W3238">
        <v>0</v>
      </c>
      <c r="X3238">
        <v>0</v>
      </c>
      <c r="Y3238">
        <v>0</v>
      </c>
      <c r="Z3238" t="s">
        <v>61</v>
      </c>
      <c r="AA3238">
        <v>0</v>
      </c>
      <c r="AB3238">
        <v>0</v>
      </c>
      <c r="AC3238">
        <v>1</v>
      </c>
      <c r="AD3238">
        <v>0</v>
      </c>
      <c r="AE3238" t="s">
        <v>79</v>
      </c>
      <c r="AF3238">
        <v>1</v>
      </c>
      <c r="AG3238">
        <v>7831</v>
      </c>
      <c r="AH3238">
        <v>0</v>
      </c>
      <c r="AI3238" t="s">
        <v>63</v>
      </c>
      <c r="AJ3238">
        <v>0</v>
      </c>
      <c r="AK3238">
        <v>5</v>
      </c>
      <c r="AL3238">
        <v>0</v>
      </c>
      <c r="AM3238" t="s">
        <v>64</v>
      </c>
      <c r="AN3238">
        <v>0</v>
      </c>
      <c r="AO3238">
        <v>0</v>
      </c>
      <c r="AP3238">
        <v>0</v>
      </c>
      <c r="AQ3238">
        <v>5</v>
      </c>
      <c r="AR3238">
        <v>202.15</v>
      </c>
      <c r="AS3238">
        <v>0</v>
      </c>
      <c r="AT3238">
        <v>54.95</v>
      </c>
      <c r="AU3238">
        <v>0</v>
      </c>
      <c r="AV3238">
        <v>257.10000000000002</v>
      </c>
      <c r="AW3238">
        <v>0</v>
      </c>
      <c r="AX3238">
        <v>1</v>
      </c>
      <c r="AY3238">
        <v>93510</v>
      </c>
      <c r="AZ3238">
        <v>0</v>
      </c>
    </row>
    <row r="3239" spans="1:52">
      <c r="A3239">
        <v>46</v>
      </c>
      <c r="B3239">
        <v>0</v>
      </c>
      <c r="C3239">
        <v>1.86</v>
      </c>
      <c r="D3239" t="s">
        <v>52</v>
      </c>
      <c r="E3239" t="s">
        <v>52</v>
      </c>
      <c r="F3239">
        <v>59</v>
      </c>
      <c r="G3239" t="s">
        <v>3482</v>
      </c>
      <c r="H3239">
        <v>5901</v>
      </c>
      <c r="I3239" t="s">
        <v>54</v>
      </c>
      <c r="J3239" t="s">
        <v>55</v>
      </c>
      <c r="K3239" t="s">
        <v>5876</v>
      </c>
      <c r="L3239" t="s">
        <v>57</v>
      </c>
      <c r="M3239">
        <v>0</v>
      </c>
      <c r="N3239">
        <v>0</v>
      </c>
      <c r="O3239" t="s">
        <v>68</v>
      </c>
      <c r="P3239">
        <v>0</v>
      </c>
      <c r="Q3239" t="s">
        <v>72</v>
      </c>
      <c r="R3239" t="s">
        <v>3484</v>
      </c>
      <c r="S3239">
        <v>33.933565000000002</v>
      </c>
      <c r="T3239">
        <v>-118.062611</v>
      </c>
      <c r="U3239">
        <v>1</v>
      </c>
      <c r="V3239">
        <v>23.55</v>
      </c>
      <c r="W3239">
        <v>1</v>
      </c>
      <c r="X3239">
        <v>0</v>
      </c>
      <c r="Y3239">
        <v>1</v>
      </c>
      <c r="Z3239" t="s">
        <v>105</v>
      </c>
      <c r="AA3239">
        <v>0</v>
      </c>
      <c r="AB3239">
        <v>0</v>
      </c>
      <c r="AC3239">
        <v>1</v>
      </c>
      <c r="AD3239">
        <v>1</v>
      </c>
      <c r="AE3239" t="s">
        <v>62</v>
      </c>
      <c r="AF3239">
        <v>1</v>
      </c>
      <c r="AG3239">
        <v>16271</v>
      </c>
      <c r="AH3239">
        <v>0</v>
      </c>
      <c r="AI3239" t="s">
        <v>63</v>
      </c>
      <c r="AJ3239">
        <v>1</v>
      </c>
      <c r="AK3239">
        <v>3</v>
      </c>
      <c r="AL3239">
        <v>0</v>
      </c>
      <c r="AM3239" t="s">
        <v>64</v>
      </c>
      <c r="AN3239">
        <v>0</v>
      </c>
      <c r="AO3239">
        <v>0</v>
      </c>
      <c r="AP3239">
        <v>0</v>
      </c>
      <c r="AQ3239">
        <v>72</v>
      </c>
      <c r="AR3239">
        <v>1723.95</v>
      </c>
      <c r="AS3239">
        <v>0</v>
      </c>
      <c r="AT3239">
        <v>133.91999999999999</v>
      </c>
      <c r="AU3239">
        <v>0</v>
      </c>
      <c r="AV3239">
        <v>1857.87</v>
      </c>
      <c r="AW3239">
        <v>0</v>
      </c>
      <c r="AX3239">
        <v>0</v>
      </c>
      <c r="AY3239">
        <v>90670</v>
      </c>
      <c r="AZ3239">
        <v>0</v>
      </c>
    </row>
    <row r="3240" spans="1:52">
      <c r="A3240">
        <v>38</v>
      </c>
      <c r="B3240">
        <v>0</v>
      </c>
      <c r="C3240">
        <v>18.8</v>
      </c>
      <c r="D3240" t="s">
        <v>52</v>
      </c>
      <c r="E3240" t="s">
        <v>52</v>
      </c>
      <c r="F3240">
        <v>55</v>
      </c>
      <c r="G3240" t="s">
        <v>2981</v>
      </c>
      <c r="H3240">
        <v>2910</v>
      </c>
      <c r="I3240" t="s">
        <v>75</v>
      </c>
      <c r="J3240" t="s">
        <v>55</v>
      </c>
      <c r="K3240" t="s">
        <v>5877</v>
      </c>
      <c r="L3240" t="s">
        <v>57</v>
      </c>
      <c r="M3240">
        <v>0</v>
      </c>
      <c r="N3240">
        <v>0</v>
      </c>
      <c r="O3240" t="s">
        <v>58</v>
      </c>
      <c r="P3240">
        <v>0</v>
      </c>
      <c r="Q3240" t="s">
        <v>72</v>
      </c>
      <c r="R3240" t="s">
        <v>3977</v>
      </c>
      <c r="S3240">
        <v>34.557710999999998</v>
      </c>
      <c r="T3240">
        <v>-118.02944100000001</v>
      </c>
      <c r="U3240">
        <v>0</v>
      </c>
      <c r="V3240">
        <v>20.100000000000001</v>
      </c>
      <c r="W3240">
        <v>0</v>
      </c>
      <c r="X3240">
        <v>0</v>
      </c>
      <c r="Y3240">
        <v>0</v>
      </c>
      <c r="Z3240" t="s">
        <v>209</v>
      </c>
      <c r="AA3240">
        <v>0</v>
      </c>
      <c r="AB3240">
        <v>0</v>
      </c>
      <c r="AC3240">
        <v>0</v>
      </c>
      <c r="AD3240">
        <v>0</v>
      </c>
      <c r="AE3240" t="s">
        <v>161</v>
      </c>
      <c r="AF3240">
        <v>1</v>
      </c>
      <c r="AG3240">
        <v>25370</v>
      </c>
      <c r="AH3240">
        <v>0</v>
      </c>
      <c r="AI3240" t="s">
        <v>63</v>
      </c>
      <c r="AJ3240">
        <v>0</v>
      </c>
      <c r="AK3240">
        <v>4</v>
      </c>
      <c r="AL3240">
        <v>0</v>
      </c>
      <c r="AM3240" t="s">
        <v>64</v>
      </c>
      <c r="AN3240">
        <v>0</v>
      </c>
      <c r="AO3240">
        <v>0</v>
      </c>
      <c r="AP3240">
        <v>0</v>
      </c>
      <c r="AQ3240">
        <v>18</v>
      </c>
      <c r="AR3240">
        <v>407.05</v>
      </c>
      <c r="AS3240">
        <v>0</v>
      </c>
      <c r="AT3240">
        <v>338.4</v>
      </c>
      <c r="AU3240">
        <v>0</v>
      </c>
      <c r="AV3240">
        <v>745.45</v>
      </c>
      <c r="AW3240">
        <v>0</v>
      </c>
      <c r="AX3240">
        <v>0</v>
      </c>
      <c r="AY3240">
        <v>93552</v>
      </c>
      <c r="AZ3240">
        <v>0</v>
      </c>
    </row>
    <row r="3241" spans="1:52">
      <c r="A3241">
        <v>68</v>
      </c>
      <c r="B3241">
        <v>27</v>
      </c>
      <c r="C3241">
        <v>3.96</v>
      </c>
      <c r="D3241" t="s">
        <v>138</v>
      </c>
      <c r="E3241" t="s">
        <v>139</v>
      </c>
      <c r="F3241">
        <v>89</v>
      </c>
      <c r="G3241" t="s">
        <v>5878</v>
      </c>
      <c r="H3241">
        <v>2202</v>
      </c>
      <c r="I3241" t="s">
        <v>66</v>
      </c>
      <c r="J3241" t="s">
        <v>55</v>
      </c>
      <c r="K3241" t="s">
        <v>5879</v>
      </c>
      <c r="L3241" t="s">
        <v>84</v>
      </c>
      <c r="M3241">
        <v>0</v>
      </c>
      <c r="N3241">
        <v>0</v>
      </c>
      <c r="O3241" t="s">
        <v>58</v>
      </c>
      <c r="P3241">
        <v>1</v>
      </c>
      <c r="Q3241" t="s">
        <v>59</v>
      </c>
      <c r="R3241" t="s">
        <v>5880</v>
      </c>
      <c r="S3241">
        <v>37.038890000000002</v>
      </c>
      <c r="T3241">
        <v>-121.528955</v>
      </c>
      <c r="U3241">
        <v>0</v>
      </c>
      <c r="V3241">
        <v>89.7</v>
      </c>
      <c r="W3241">
        <v>0</v>
      </c>
      <c r="X3241">
        <v>0</v>
      </c>
      <c r="Y3241">
        <v>0</v>
      </c>
      <c r="Z3241" t="s">
        <v>61</v>
      </c>
      <c r="AA3241">
        <v>0</v>
      </c>
      <c r="AB3241">
        <v>0</v>
      </c>
      <c r="AC3241">
        <v>0</v>
      </c>
      <c r="AD3241">
        <v>0</v>
      </c>
      <c r="AE3241" t="s">
        <v>62</v>
      </c>
      <c r="AF3241">
        <v>1</v>
      </c>
      <c r="AG3241">
        <v>49968</v>
      </c>
      <c r="AH3241">
        <v>0</v>
      </c>
      <c r="AI3241" t="s">
        <v>63</v>
      </c>
      <c r="AJ3241">
        <v>0</v>
      </c>
      <c r="AK3241">
        <v>2</v>
      </c>
      <c r="AL3241">
        <v>1</v>
      </c>
      <c r="AM3241" t="s">
        <v>64</v>
      </c>
      <c r="AN3241">
        <v>1</v>
      </c>
      <c r="AO3241">
        <v>0</v>
      </c>
      <c r="AP3241">
        <v>1</v>
      </c>
      <c r="AQ3241">
        <v>11</v>
      </c>
      <c r="AR3241">
        <v>1047.7</v>
      </c>
      <c r="AS3241">
        <v>0</v>
      </c>
      <c r="AT3241">
        <v>43.56</v>
      </c>
      <c r="AU3241">
        <v>0</v>
      </c>
      <c r="AV3241">
        <v>1091.26</v>
      </c>
      <c r="AW3241">
        <v>0</v>
      </c>
      <c r="AX3241">
        <v>1</v>
      </c>
      <c r="AY3241">
        <v>95020</v>
      </c>
      <c r="AZ3241">
        <v>1</v>
      </c>
    </row>
    <row r="3242" spans="1:52">
      <c r="A3242">
        <v>66</v>
      </c>
      <c r="B3242">
        <v>6</v>
      </c>
      <c r="C3242">
        <v>0</v>
      </c>
      <c r="D3242" t="s">
        <v>88</v>
      </c>
      <c r="E3242" t="s">
        <v>126</v>
      </c>
      <c r="F3242">
        <v>77</v>
      </c>
      <c r="G3242" t="s">
        <v>2981</v>
      </c>
      <c r="H3242">
        <v>5573</v>
      </c>
      <c r="I3242" t="s">
        <v>66</v>
      </c>
      <c r="J3242" t="s">
        <v>55</v>
      </c>
      <c r="K3242" t="s">
        <v>5881</v>
      </c>
      <c r="L3242" t="s">
        <v>84</v>
      </c>
      <c r="M3242">
        <v>0</v>
      </c>
      <c r="N3242">
        <v>0</v>
      </c>
      <c r="O3242" t="s">
        <v>68</v>
      </c>
      <c r="P3242">
        <v>1</v>
      </c>
      <c r="Q3242" t="s">
        <v>77</v>
      </c>
      <c r="R3242" t="s">
        <v>3417</v>
      </c>
      <c r="S3242">
        <v>34.598221000000002</v>
      </c>
      <c r="T3242">
        <v>-117.79593</v>
      </c>
      <c r="U3242">
        <v>0</v>
      </c>
      <c r="V3242">
        <v>24.45</v>
      </c>
      <c r="W3242">
        <v>0</v>
      </c>
      <c r="X3242">
        <v>0</v>
      </c>
      <c r="Y3242">
        <v>0</v>
      </c>
      <c r="Z3242" t="s">
        <v>61</v>
      </c>
      <c r="AA3242">
        <v>0</v>
      </c>
      <c r="AB3242">
        <v>0</v>
      </c>
      <c r="AC3242">
        <v>1</v>
      </c>
      <c r="AD3242">
        <v>0</v>
      </c>
      <c r="AE3242" t="s">
        <v>79</v>
      </c>
      <c r="AF3242">
        <v>0</v>
      </c>
      <c r="AG3242">
        <v>6787</v>
      </c>
      <c r="AH3242">
        <v>0</v>
      </c>
      <c r="AI3242" t="s">
        <v>63</v>
      </c>
      <c r="AJ3242">
        <v>0</v>
      </c>
      <c r="AK3242">
        <v>3</v>
      </c>
      <c r="AL3242">
        <v>1</v>
      </c>
      <c r="AM3242" t="s">
        <v>64</v>
      </c>
      <c r="AN3242">
        <v>0</v>
      </c>
      <c r="AO3242">
        <v>0</v>
      </c>
      <c r="AP3242">
        <v>0</v>
      </c>
      <c r="AQ3242">
        <v>2</v>
      </c>
      <c r="AR3242">
        <v>47.5</v>
      </c>
      <c r="AS3242">
        <v>0</v>
      </c>
      <c r="AT3242">
        <v>0</v>
      </c>
      <c r="AU3242">
        <v>0</v>
      </c>
      <c r="AV3242">
        <v>47.5</v>
      </c>
      <c r="AW3242">
        <v>0</v>
      </c>
      <c r="AX3242">
        <v>1</v>
      </c>
      <c r="AY3242">
        <v>93591</v>
      </c>
      <c r="AZ3242">
        <v>1</v>
      </c>
    </row>
    <row r="3243" spans="1:52">
      <c r="A3243">
        <v>56</v>
      </c>
      <c r="B3243">
        <v>5</v>
      </c>
      <c r="C3243">
        <v>3.13</v>
      </c>
      <c r="D3243" t="s">
        <v>138</v>
      </c>
      <c r="E3243" t="s">
        <v>139</v>
      </c>
      <c r="F3243">
        <v>91</v>
      </c>
      <c r="G3243" t="s">
        <v>183</v>
      </c>
      <c r="H3243">
        <v>4815</v>
      </c>
      <c r="I3243" t="s">
        <v>66</v>
      </c>
      <c r="J3243" t="s">
        <v>55</v>
      </c>
      <c r="K3243" t="s">
        <v>5882</v>
      </c>
      <c r="L3243" t="s">
        <v>84</v>
      </c>
      <c r="M3243">
        <v>0</v>
      </c>
      <c r="N3243">
        <v>0</v>
      </c>
      <c r="O3243" t="s">
        <v>68</v>
      </c>
      <c r="P3243">
        <v>1</v>
      </c>
      <c r="Q3243" t="s">
        <v>59</v>
      </c>
      <c r="R3243" t="s">
        <v>185</v>
      </c>
      <c r="S3243">
        <v>34.255203000000002</v>
      </c>
      <c r="T3243">
        <v>-117.17565399999999</v>
      </c>
      <c r="U3243">
        <v>0</v>
      </c>
      <c r="V3243">
        <v>79.95</v>
      </c>
      <c r="W3243">
        <v>0</v>
      </c>
      <c r="X3243">
        <v>0</v>
      </c>
      <c r="Y3243">
        <v>0</v>
      </c>
      <c r="Z3243" t="s">
        <v>93</v>
      </c>
      <c r="AA3243">
        <v>0</v>
      </c>
      <c r="AB3243">
        <v>0</v>
      </c>
      <c r="AC3243">
        <v>1</v>
      </c>
      <c r="AD3243">
        <v>0</v>
      </c>
      <c r="AE3243" t="s">
        <v>62</v>
      </c>
      <c r="AF3243">
        <v>1</v>
      </c>
      <c r="AG3243">
        <v>455</v>
      </c>
      <c r="AH3243">
        <v>0</v>
      </c>
      <c r="AI3243" t="s">
        <v>63</v>
      </c>
      <c r="AJ3243">
        <v>0</v>
      </c>
      <c r="AK3243">
        <v>3</v>
      </c>
      <c r="AL3243">
        <v>0</v>
      </c>
      <c r="AM3243" t="s">
        <v>64</v>
      </c>
      <c r="AN3243">
        <v>0</v>
      </c>
      <c r="AO3243">
        <v>0</v>
      </c>
      <c r="AP3243">
        <v>1</v>
      </c>
      <c r="AQ3243">
        <v>1</v>
      </c>
      <c r="AR3243">
        <v>79.95</v>
      </c>
      <c r="AS3243">
        <v>0</v>
      </c>
      <c r="AT3243">
        <v>3.13</v>
      </c>
      <c r="AU3243">
        <v>0</v>
      </c>
      <c r="AV3243">
        <v>83.08</v>
      </c>
      <c r="AW3243">
        <v>0</v>
      </c>
      <c r="AX3243">
        <v>1</v>
      </c>
      <c r="AY3243">
        <v>92321</v>
      </c>
      <c r="AZ3243">
        <v>1</v>
      </c>
    </row>
    <row r="3244" spans="1:52">
      <c r="A3244">
        <v>21</v>
      </c>
      <c r="B3244">
        <v>59</v>
      </c>
      <c r="C3244">
        <v>15.29</v>
      </c>
      <c r="D3244" t="s">
        <v>52</v>
      </c>
      <c r="E3244" t="s">
        <v>52</v>
      </c>
      <c r="F3244">
        <v>69</v>
      </c>
      <c r="G3244" t="s">
        <v>106</v>
      </c>
      <c r="H3244">
        <v>4085</v>
      </c>
      <c r="I3244" t="s">
        <v>75</v>
      </c>
      <c r="J3244" t="s">
        <v>55</v>
      </c>
      <c r="K3244" t="s">
        <v>5883</v>
      </c>
      <c r="L3244" t="s">
        <v>57</v>
      </c>
      <c r="M3244">
        <v>1</v>
      </c>
      <c r="N3244">
        <v>0</v>
      </c>
      <c r="O3244" t="s">
        <v>58</v>
      </c>
      <c r="P3244">
        <v>1</v>
      </c>
      <c r="Q3244" t="s">
        <v>85</v>
      </c>
      <c r="R3244" t="s">
        <v>5884</v>
      </c>
      <c r="S3244">
        <v>32.578102999999999</v>
      </c>
      <c r="T3244">
        <v>-117.012975</v>
      </c>
      <c r="U3244">
        <v>1</v>
      </c>
      <c r="V3244">
        <v>76</v>
      </c>
      <c r="W3244">
        <v>1</v>
      </c>
      <c r="X3244">
        <v>3</v>
      </c>
      <c r="Y3244">
        <v>7</v>
      </c>
      <c r="Z3244" t="s">
        <v>61</v>
      </c>
      <c r="AA3244">
        <v>0</v>
      </c>
      <c r="AB3244">
        <v>1</v>
      </c>
      <c r="AC3244">
        <v>0</v>
      </c>
      <c r="AD3244">
        <v>1</v>
      </c>
      <c r="AE3244" t="s">
        <v>62</v>
      </c>
      <c r="AF3244">
        <v>1</v>
      </c>
      <c r="AG3244">
        <v>68776</v>
      </c>
      <c r="AH3244">
        <v>0</v>
      </c>
      <c r="AI3244" t="s">
        <v>63</v>
      </c>
      <c r="AJ3244">
        <v>1</v>
      </c>
      <c r="AK3244">
        <v>4</v>
      </c>
      <c r="AL3244">
        <v>0</v>
      </c>
      <c r="AM3244" t="s">
        <v>64</v>
      </c>
      <c r="AN3244">
        <v>1</v>
      </c>
      <c r="AO3244">
        <v>1</v>
      </c>
      <c r="AP3244">
        <v>1</v>
      </c>
      <c r="AQ3244">
        <v>20</v>
      </c>
      <c r="AR3244">
        <v>1588.75</v>
      </c>
      <c r="AS3244">
        <v>70</v>
      </c>
      <c r="AT3244">
        <v>305.8</v>
      </c>
      <c r="AU3244">
        <v>7.3</v>
      </c>
      <c r="AV3244">
        <v>1957.25</v>
      </c>
      <c r="AW3244">
        <v>1</v>
      </c>
      <c r="AX3244">
        <v>0</v>
      </c>
      <c r="AY3244">
        <v>92154</v>
      </c>
      <c r="AZ3244">
        <v>0</v>
      </c>
    </row>
    <row r="3245" spans="1:52">
      <c r="A3245">
        <v>49</v>
      </c>
      <c r="B3245">
        <v>21</v>
      </c>
      <c r="C3245">
        <v>0</v>
      </c>
      <c r="D3245" t="s">
        <v>88</v>
      </c>
      <c r="E3245" t="s">
        <v>126</v>
      </c>
      <c r="F3245">
        <v>79</v>
      </c>
      <c r="G3245" t="s">
        <v>3429</v>
      </c>
      <c r="H3245">
        <v>4648</v>
      </c>
      <c r="I3245" t="s">
        <v>66</v>
      </c>
      <c r="J3245" t="s">
        <v>55</v>
      </c>
      <c r="K3245" t="s">
        <v>5885</v>
      </c>
      <c r="L3245" t="s">
        <v>84</v>
      </c>
      <c r="M3245">
        <v>0</v>
      </c>
      <c r="N3245">
        <v>0</v>
      </c>
      <c r="O3245" t="s">
        <v>58</v>
      </c>
      <c r="P3245">
        <v>1</v>
      </c>
      <c r="Q3245" t="s">
        <v>77</v>
      </c>
      <c r="R3245" t="s">
        <v>3498</v>
      </c>
      <c r="S3245">
        <v>39.473896000000003</v>
      </c>
      <c r="T3245">
        <v>-121.415927</v>
      </c>
      <c r="U3245">
        <v>0</v>
      </c>
      <c r="V3245">
        <v>42.6</v>
      </c>
      <c r="W3245">
        <v>0</v>
      </c>
      <c r="X3245">
        <v>0</v>
      </c>
      <c r="Y3245">
        <v>0</v>
      </c>
      <c r="Z3245" t="s">
        <v>93</v>
      </c>
      <c r="AA3245">
        <v>1</v>
      </c>
      <c r="AB3245">
        <v>1</v>
      </c>
      <c r="AC3245">
        <v>1</v>
      </c>
      <c r="AD3245">
        <v>0</v>
      </c>
      <c r="AE3245" t="s">
        <v>62</v>
      </c>
      <c r="AF3245">
        <v>0</v>
      </c>
      <c r="AG3245">
        <v>28382</v>
      </c>
      <c r="AH3245">
        <v>0</v>
      </c>
      <c r="AI3245" t="s">
        <v>63</v>
      </c>
      <c r="AJ3245">
        <v>0</v>
      </c>
      <c r="AK3245">
        <v>2</v>
      </c>
      <c r="AL3245">
        <v>0</v>
      </c>
      <c r="AM3245" t="s">
        <v>64</v>
      </c>
      <c r="AN3245">
        <v>1</v>
      </c>
      <c r="AO3245">
        <v>1</v>
      </c>
      <c r="AP3245">
        <v>0</v>
      </c>
      <c r="AQ3245">
        <v>2</v>
      </c>
      <c r="AR3245">
        <v>72.400000000000006</v>
      </c>
      <c r="AS3245">
        <v>0</v>
      </c>
      <c r="AT3245">
        <v>0</v>
      </c>
      <c r="AU3245">
        <v>0</v>
      </c>
      <c r="AV3245">
        <v>72.400000000000006</v>
      </c>
      <c r="AW3245">
        <v>0</v>
      </c>
      <c r="AX3245">
        <v>1</v>
      </c>
      <c r="AY3245">
        <v>95966</v>
      </c>
      <c r="AZ3245">
        <v>1</v>
      </c>
    </row>
    <row r="3246" spans="1:52">
      <c r="A3246">
        <v>58</v>
      </c>
      <c r="B3246">
        <v>13</v>
      </c>
      <c r="C3246">
        <v>7.51</v>
      </c>
      <c r="D3246" t="s">
        <v>52</v>
      </c>
      <c r="E3246" t="s">
        <v>52</v>
      </c>
      <c r="F3246">
        <v>60</v>
      </c>
      <c r="G3246" t="s">
        <v>5495</v>
      </c>
      <c r="H3246">
        <v>4517</v>
      </c>
      <c r="I3246" t="s">
        <v>54</v>
      </c>
      <c r="J3246" t="s">
        <v>55</v>
      </c>
      <c r="K3246" t="s">
        <v>5886</v>
      </c>
      <c r="L3246" t="s">
        <v>57</v>
      </c>
      <c r="M3246">
        <v>0</v>
      </c>
      <c r="N3246">
        <v>1</v>
      </c>
      <c r="O3246" t="s">
        <v>58</v>
      </c>
      <c r="P3246">
        <v>1</v>
      </c>
      <c r="Q3246" t="s">
        <v>77</v>
      </c>
      <c r="R3246" t="s">
        <v>5497</v>
      </c>
      <c r="S3246">
        <v>32.984394999999999</v>
      </c>
      <c r="T3246">
        <v>-117.013454</v>
      </c>
      <c r="U3246">
        <v>0</v>
      </c>
      <c r="V3246">
        <v>74.45</v>
      </c>
      <c r="W3246">
        <v>0</v>
      </c>
      <c r="X3246">
        <v>0</v>
      </c>
      <c r="Y3246">
        <v>0</v>
      </c>
      <c r="Z3246" t="s">
        <v>87</v>
      </c>
      <c r="AA3246">
        <v>0</v>
      </c>
      <c r="AB3246">
        <v>0</v>
      </c>
      <c r="AC3246">
        <v>1</v>
      </c>
      <c r="AD3246">
        <v>0</v>
      </c>
      <c r="AE3246" t="s">
        <v>62</v>
      </c>
      <c r="AF3246">
        <v>1</v>
      </c>
      <c r="AG3246">
        <v>47969</v>
      </c>
      <c r="AH3246">
        <v>1</v>
      </c>
      <c r="AI3246" t="s">
        <v>63</v>
      </c>
      <c r="AJ3246">
        <v>0</v>
      </c>
      <c r="AK3246">
        <v>5</v>
      </c>
      <c r="AL3246">
        <v>0</v>
      </c>
      <c r="AM3246" t="s">
        <v>64</v>
      </c>
      <c r="AN3246">
        <v>1</v>
      </c>
      <c r="AO3246">
        <v>1</v>
      </c>
      <c r="AP3246">
        <v>1</v>
      </c>
      <c r="AQ3246">
        <v>49</v>
      </c>
      <c r="AR3246">
        <v>3721.9</v>
      </c>
      <c r="AS3246">
        <v>0</v>
      </c>
      <c r="AT3246">
        <v>367.99</v>
      </c>
      <c r="AU3246">
        <v>0</v>
      </c>
      <c r="AV3246">
        <v>4089.89</v>
      </c>
      <c r="AW3246">
        <v>0</v>
      </c>
      <c r="AX3246">
        <v>1</v>
      </c>
      <c r="AY3246">
        <v>92064</v>
      </c>
      <c r="AZ3246">
        <v>0</v>
      </c>
    </row>
    <row r="3247" spans="1:52">
      <c r="A3247">
        <v>21</v>
      </c>
      <c r="B3247">
        <v>69</v>
      </c>
      <c r="C3247">
        <v>37.47</v>
      </c>
      <c r="D3247" t="s">
        <v>52</v>
      </c>
      <c r="E3247" t="s">
        <v>52</v>
      </c>
      <c r="F3247">
        <v>58</v>
      </c>
      <c r="G3247" t="s">
        <v>1937</v>
      </c>
      <c r="H3247">
        <v>5206</v>
      </c>
      <c r="I3247" t="s">
        <v>75</v>
      </c>
      <c r="J3247" t="s">
        <v>55</v>
      </c>
      <c r="K3247" t="s">
        <v>5887</v>
      </c>
      <c r="L3247" t="s">
        <v>57</v>
      </c>
      <c r="M3247">
        <v>1</v>
      </c>
      <c r="N3247">
        <v>1</v>
      </c>
      <c r="O3247" t="s">
        <v>58</v>
      </c>
      <c r="P3247">
        <v>1</v>
      </c>
      <c r="Q3247" t="s">
        <v>59</v>
      </c>
      <c r="R3247" t="s">
        <v>1939</v>
      </c>
      <c r="S3247">
        <v>39.123339999999999</v>
      </c>
      <c r="T3247">
        <v>-122.83819800000001</v>
      </c>
      <c r="U3247">
        <v>1</v>
      </c>
      <c r="V3247">
        <v>92.85</v>
      </c>
      <c r="W3247">
        <v>1</v>
      </c>
      <c r="X3247">
        <v>3</v>
      </c>
      <c r="Y3247">
        <v>8</v>
      </c>
      <c r="Z3247" t="s">
        <v>61</v>
      </c>
      <c r="AA3247">
        <v>1</v>
      </c>
      <c r="AB3247">
        <v>0</v>
      </c>
      <c r="AC3247">
        <v>1</v>
      </c>
      <c r="AD3247">
        <v>1</v>
      </c>
      <c r="AE3247" t="s">
        <v>62</v>
      </c>
      <c r="AF3247">
        <v>1</v>
      </c>
      <c r="AG3247">
        <v>2223</v>
      </c>
      <c r="AH3247">
        <v>0</v>
      </c>
      <c r="AI3247" t="s">
        <v>63</v>
      </c>
      <c r="AJ3247">
        <v>1</v>
      </c>
      <c r="AK3247">
        <v>4</v>
      </c>
      <c r="AL3247">
        <v>0</v>
      </c>
      <c r="AM3247" t="s">
        <v>64</v>
      </c>
      <c r="AN3247">
        <v>1</v>
      </c>
      <c r="AO3247">
        <v>1</v>
      </c>
      <c r="AP3247">
        <v>0</v>
      </c>
      <c r="AQ3247">
        <v>64</v>
      </c>
      <c r="AR3247">
        <v>5980.75</v>
      </c>
      <c r="AS3247">
        <v>0</v>
      </c>
      <c r="AT3247">
        <v>2398.08</v>
      </c>
      <c r="AU3247">
        <v>0</v>
      </c>
      <c r="AV3247">
        <v>8378.83</v>
      </c>
      <c r="AW3247">
        <v>1</v>
      </c>
      <c r="AX3247">
        <v>1</v>
      </c>
      <c r="AY3247">
        <v>95464</v>
      </c>
      <c r="AZ3247">
        <v>0</v>
      </c>
    </row>
    <row r="3248" spans="1:52">
      <c r="A3248">
        <v>32</v>
      </c>
      <c r="B3248">
        <v>30</v>
      </c>
      <c r="C3248">
        <v>11.56</v>
      </c>
      <c r="D3248" t="s">
        <v>52</v>
      </c>
      <c r="E3248" t="s">
        <v>52</v>
      </c>
      <c r="F3248">
        <v>20</v>
      </c>
      <c r="G3248" t="s">
        <v>656</v>
      </c>
      <c r="H3248">
        <v>4621</v>
      </c>
      <c r="I3248" t="s">
        <v>75</v>
      </c>
      <c r="J3248" t="s">
        <v>55</v>
      </c>
      <c r="K3248" t="s">
        <v>5888</v>
      </c>
      <c r="L3248" t="s">
        <v>57</v>
      </c>
      <c r="M3248">
        <v>0</v>
      </c>
      <c r="N3248">
        <v>0</v>
      </c>
      <c r="O3248" t="s">
        <v>68</v>
      </c>
      <c r="P3248">
        <v>1</v>
      </c>
      <c r="Q3248" t="s">
        <v>77</v>
      </c>
      <c r="R3248" t="s">
        <v>658</v>
      </c>
      <c r="S3248">
        <v>32.587556999999997</v>
      </c>
      <c r="T3248">
        <v>-116.636816</v>
      </c>
      <c r="U3248">
        <v>0</v>
      </c>
      <c r="V3248">
        <v>54.8</v>
      </c>
      <c r="W3248">
        <v>0</v>
      </c>
      <c r="X3248">
        <v>0</v>
      </c>
      <c r="Y3248">
        <v>0</v>
      </c>
      <c r="Z3248" t="s">
        <v>105</v>
      </c>
      <c r="AA3248">
        <v>1</v>
      </c>
      <c r="AB3248">
        <v>1</v>
      </c>
      <c r="AC3248">
        <v>1</v>
      </c>
      <c r="AD3248">
        <v>0</v>
      </c>
      <c r="AE3248" t="s">
        <v>161</v>
      </c>
      <c r="AF3248">
        <v>1</v>
      </c>
      <c r="AG3248">
        <v>91</v>
      </c>
      <c r="AH3248">
        <v>0</v>
      </c>
      <c r="AI3248" t="s">
        <v>63</v>
      </c>
      <c r="AJ3248">
        <v>0</v>
      </c>
      <c r="AK3248">
        <v>4</v>
      </c>
      <c r="AL3248">
        <v>0</v>
      </c>
      <c r="AM3248" t="s">
        <v>64</v>
      </c>
      <c r="AN3248">
        <v>0</v>
      </c>
      <c r="AO3248">
        <v>0</v>
      </c>
      <c r="AP3248">
        <v>0</v>
      </c>
      <c r="AQ3248">
        <v>66</v>
      </c>
      <c r="AR3248">
        <v>3465.7</v>
      </c>
      <c r="AS3248">
        <v>0</v>
      </c>
      <c r="AT3248">
        <v>762.96</v>
      </c>
      <c r="AU3248">
        <v>0</v>
      </c>
      <c r="AV3248">
        <v>4228.66</v>
      </c>
      <c r="AW3248">
        <v>0</v>
      </c>
      <c r="AX3248">
        <v>1</v>
      </c>
      <c r="AY3248">
        <v>91980</v>
      </c>
      <c r="AZ3248">
        <v>0</v>
      </c>
    </row>
    <row r="3249" spans="1:52">
      <c r="A3249">
        <v>21</v>
      </c>
      <c r="B3249">
        <v>53</v>
      </c>
      <c r="C3249">
        <v>0</v>
      </c>
      <c r="D3249" t="s">
        <v>52</v>
      </c>
      <c r="E3249" t="s">
        <v>52</v>
      </c>
      <c r="F3249">
        <v>28</v>
      </c>
      <c r="G3249" t="s">
        <v>5889</v>
      </c>
      <c r="H3249">
        <v>5905</v>
      </c>
      <c r="I3249" t="s">
        <v>66</v>
      </c>
      <c r="J3249" t="s">
        <v>55</v>
      </c>
      <c r="K3249" t="s">
        <v>5890</v>
      </c>
      <c r="L3249" t="s">
        <v>57</v>
      </c>
      <c r="M3249">
        <v>0</v>
      </c>
      <c r="N3249">
        <v>0</v>
      </c>
      <c r="O3249" t="s">
        <v>68</v>
      </c>
      <c r="P3249">
        <v>1</v>
      </c>
      <c r="Q3249" t="s">
        <v>77</v>
      </c>
      <c r="R3249" t="s">
        <v>5891</v>
      </c>
      <c r="S3249">
        <v>39.597974999999998</v>
      </c>
      <c r="T3249">
        <v>-122.032248</v>
      </c>
      <c r="U3249">
        <v>1</v>
      </c>
      <c r="V3249">
        <v>44.3</v>
      </c>
      <c r="W3249">
        <v>0</v>
      </c>
      <c r="X3249">
        <v>0</v>
      </c>
      <c r="Y3249">
        <v>1</v>
      </c>
      <c r="Z3249" t="s">
        <v>87</v>
      </c>
      <c r="AA3249">
        <v>0</v>
      </c>
      <c r="AB3249">
        <v>0</v>
      </c>
      <c r="AC3249">
        <v>1</v>
      </c>
      <c r="AD3249">
        <v>1</v>
      </c>
      <c r="AE3249" t="s">
        <v>62</v>
      </c>
      <c r="AF3249">
        <v>0</v>
      </c>
      <c r="AG3249">
        <v>1454</v>
      </c>
      <c r="AH3249">
        <v>0</v>
      </c>
      <c r="AI3249" t="s">
        <v>63</v>
      </c>
      <c r="AJ3249">
        <v>1</v>
      </c>
      <c r="AK3249">
        <v>4</v>
      </c>
      <c r="AL3249">
        <v>0</v>
      </c>
      <c r="AM3249" t="s">
        <v>64</v>
      </c>
      <c r="AN3249">
        <v>1</v>
      </c>
      <c r="AO3249">
        <v>1</v>
      </c>
      <c r="AP3249">
        <v>1</v>
      </c>
      <c r="AQ3249">
        <v>59</v>
      </c>
      <c r="AR3249">
        <v>2666.75</v>
      </c>
      <c r="AS3249">
        <v>20</v>
      </c>
      <c r="AT3249">
        <v>0</v>
      </c>
      <c r="AU3249">
        <v>0</v>
      </c>
      <c r="AV3249">
        <v>2686.75</v>
      </c>
      <c r="AW3249">
        <v>1</v>
      </c>
      <c r="AX3249">
        <v>0</v>
      </c>
      <c r="AY3249">
        <v>95943</v>
      </c>
      <c r="AZ3249">
        <v>0</v>
      </c>
    </row>
    <row r="3250" spans="1:52">
      <c r="A3250">
        <v>31</v>
      </c>
      <c r="B3250">
        <v>16</v>
      </c>
      <c r="C3250">
        <v>36.43</v>
      </c>
      <c r="D3250" t="s">
        <v>88</v>
      </c>
      <c r="E3250" t="s">
        <v>165</v>
      </c>
      <c r="F3250">
        <v>90</v>
      </c>
      <c r="G3250" t="s">
        <v>269</v>
      </c>
      <c r="H3250">
        <v>5900</v>
      </c>
      <c r="I3250" t="s">
        <v>66</v>
      </c>
      <c r="J3250" t="s">
        <v>55</v>
      </c>
      <c r="K3250" t="s">
        <v>5892</v>
      </c>
      <c r="L3250" t="s">
        <v>84</v>
      </c>
      <c r="M3250">
        <v>0</v>
      </c>
      <c r="N3250">
        <v>0</v>
      </c>
      <c r="O3250" t="s">
        <v>58</v>
      </c>
      <c r="P3250">
        <v>1</v>
      </c>
      <c r="Q3250" t="s">
        <v>77</v>
      </c>
      <c r="R3250" t="s">
        <v>271</v>
      </c>
      <c r="S3250">
        <v>33.362575</v>
      </c>
      <c r="T3250">
        <v>-117.299644</v>
      </c>
      <c r="U3250">
        <v>0</v>
      </c>
      <c r="V3250">
        <v>74.650000000000006</v>
      </c>
      <c r="W3250">
        <v>0</v>
      </c>
      <c r="X3250">
        <v>0</v>
      </c>
      <c r="Y3250">
        <v>0</v>
      </c>
      <c r="Z3250" t="s">
        <v>93</v>
      </c>
      <c r="AA3250">
        <v>1</v>
      </c>
      <c r="AB3250">
        <v>1</v>
      </c>
      <c r="AC3250">
        <v>1</v>
      </c>
      <c r="AD3250">
        <v>0</v>
      </c>
      <c r="AE3250" t="s">
        <v>62</v>
      </c>
      <c r="AF3250">
        <v>1</v>
      </c>
      <c r="AG3250">
        <v>42239</v>
      </c>
      <c r="AH3250">
        <v>0</v>
      </c>
      <c r="AI3250" t="s">
        <v>63</v>
      </c>
      <c r="AJ3250">
        <v>0</v>
      </c>
      <c r="AK3250">
        <v>1</v>
      </c>
      <c r="AL3250">
        <v>0</v>
      </c>
      <c r="AM3250" t="s">
        <v>64</v>
      </c>
      <c r="AN3250">
        <v>1</v>
      </c>
      <c r="AO3250">
        <v>1</v>
      </c>
      <c r="AP3250">
        <v>1</v>
      </c>
      <c r="AQ3250">
        <v>9</v>
      </c>
      <c r="AR3250">
        <v>703.55</v>
      </c>
      <c r="AS3250">
        <v>0</v>
      </c>
      <c r="AT3250">
        <v>327.87</v>
      </c>
      <c r="AU3250">
        <v>0</v>
      </c>
      <c r="AV3250">
        <v>1031.42</v>
      </c>
      <c r="AW3250">
        <v>0</v>
      </c>
      <c r="AX3250">
        <v>1</v>
      </c>
      <c r="AY3250">
        <v>92028</v>
      </c>
      <c r="AZ3250">
        <v>1</v>
      </c>
    </row>
    <row r="3251" spans="1:52">
      <c r="A3251">
        <v>56</v>
      </c>
      <c r="B3251">
        <v>24</v>
      </c>
      <c r="C3251">
        <v>0</v>
      </c>
      <c r="D3251" t="s">
        <v>80</v>
      </c>
      <c r="E3251" t="s">
        <v>81</v>
      </c>
      <c r="F3251">
        <v>72</v>
      </c>
      <c r="G3251" t="s">
        <v>2620</v>
      </c>
      <c r="H3251">
        <v>3106</v>
      </c>
      <c r="I3251" t="s">
        <v>66</v>
      </c>
      <c r="J3251" t="s">
        <v>55</v>
      </c>
      <c r="K3251" t="s">
        <v>5893</v>
      </c>
      <c r="L3251" t="s">
        <v>84</v>
      </c>
      <c r="M3251">
        <v>1</v>
      </c>
      <c r="N3251">
        <v>1</v>
      </c>
      <c r="O3251" t="s">
        <v>58</v>
      </c>
      <c r="P3251">
        <v>1</v>
      </c>
      <c r="Q3251" t="s">
        <v>77</v>
      </c>
      <c r="R3251" t="s">
        <v>2622</v>
      </c>
      <c r="S3251">
        <v>38.049292000000001</v>
      </c>
      <c r="T3251">
        <v>-122.228415</v>
      </c>
      <c r="U3251">
        <v>0</v>
      </c>
      <c r="V3251">
        <v>30.1</v>
      </c>
      <c r="W3251">
        <v>0</v>
      </c>
      <c r="X3251">
        <v>2</v>
      </c>
      <c r="Y3251">
        <v>0</v>
      </c>
      <c r="Z3251" t="s">
        <v>61</v>
      </c>
      <c r="AA3251">
        <v>0</v>
      </c>
      <c r="AB3251">
        <v>0</v>
      </c>
      <c r="AC3251">
        <v>0</v>
      </c>
      <c r="AD3251">
        <v>0</v>
      </c>
      <c r="AE3251" t="s">
        <v>79</v>
      </c>
      <c r="AF3251">
        <v>0</v>
      </c>
      <c r="AG3251">
        <v>3193</v>
      </c>
      <c r="AH3251">
        <v>0</v>
      </c>
      <c r="AI3251" t="s">
        <v>63</v>
      </c>
      <c r="AJ3251">
        <v>0</v>
      </c>
      <c r="AK3251">
        <v>3</v>
      </c>
      <c r="AL3251">
        <v>0</v>
      </c>
      <c r="AM3251" t="s">
        <v>64</v>
      </c>
      <c r="AN3251">
        <v>0</v>
      </c>
      <c r="AO3251">
        <v>0</v>
      </c>
      <c r="AP3251">
        <v>0</v>
      </c>
      <c r="AQ3251">
        <v>39</v>
      </c>
      <c r="AR3251">
        <v>1131.3</v>
      </c>
      <c r="AS3251">
        <v>150</v>
      </c>
      <c r="AT3251">
        <v>0</v>
      </c>
      <c r="AU3251">
        <v>0</v>
      </c>
      <c r="AV3251">
        <v>1281.3</v>
      </c>
      <c r="AW3251">
        <v>0</v>
      </c>
      <c r="AX3251">
        <v>0</v>
      </c>
      <c r="AY3251">
        <v>94525</v>
      </c>
      <c r="AZ3251">
        <v>1</v>
      </c>
    </row>
    <row r="3252" spans="1:52">
      <c r="A3252">
        <v>70</v>
      </c>
      <c r="B3252">
        <v>12</v>
      </c>
      <c r="C3252">
        <v>11.74</v>
      </c>
      <c r="D3252" t="s">
        <v>52</v>
      </c>
      <c r="E3252" t="s">
        <v>52</v>
      </c>
      <c r="F3252">
        <v>24</v>
      </c>
      <c r="G3252" t="s">
        <v>2796</v>
      </c>
      <c r="H3252">
        <v>5151</v>
      </c>
      <c r="I3252" t="s">
        <v>66</v>
      </c>
      <c r="J3252" t="s">
        <v>55</v>
      </c>
      <c r="K3252" t="s">
        <v>5894</v>
      </c>
      <c r="L3252" t="s">
        <v>57</v>
      </c>
      <c r="M3252">
        <v>1</v>
      </c>
      <c r="N3252">
        <v>1</v>
      </c>
      <c r="O3252" t="s">
        <v>68</v>
      </c>
      <c r="P3252">
        <v>1</v>
      </c>
      <c r="Q3252" t="s">
        <v>59</v>
      </c>
      <c r="R3252" t="s">
        <v>2798</v>
      </c>
      <c r="S3252">
        <v>37.873916000000001</v>
      </c>
      <c r="T3252">
        <v>-122.20522</v>
      </c>
      <c r="U3252">
        <v>1</v>
      </c>
      <c r="V3252">
        <v>108.9</v>
      </c>
      <c r="W3252">
        <v>1</v>
      </c>
      <c r="X3252">
        <v>1</v>
      </c>
      <c r="Y3252">
        <v>7</v>
      </c>
      <c r="Z3252" t="s">
        <v>61</v>
      </c>
      <c r="AA3252">
        <v>1</v>
      </c>
      <c r="AB3252">
        <v>0</v>
      </c>
      <c r="AC3252">
        <v>1</v>
      </c>
      <c r="AD3252">
        <v>1</v>
      </c>
      <c r="AE3252" t="s">
        <v>62</v>
      </c>
      <c r="AF3252">
        <v>1</v>
      </c>
      <c r="AG3252">
        <v>17964</v>
      </c>
      <c r="AH3252">
        <v>1</v>
      </c>
      <c r="AI3252" t="s">
        <v>63</v>
      </c>
      <c r="AJ3252">
        <v>1</v>
      </c>
      <c r="AK3252">
        <v>3</v>
      </c>
      <c r="AL3252">
        <v>1</v>
      </c>
      <c r="AM3252" t="s">
        <v>64</v>
      </c>
      <c r="AN3252">
        <v>1</v>
      </c>
      <c r="AO3252">
        <v>1</v>
      </c>
      <c r="AP3252">
        <v>1</v>
      </c>
      <c r="AQ3252">
        <v>34</v>
      </c>
      <c r="AR3252">
        <v>3625.2</v>
      </c>
      <c r="AS3252">
        <v>30</v>
      </c>
      <c r="AT3252">
        <v>399.16</v>
      </c>
      <c r="AU3252">
        <v>0</v>
      </c>
      <c r="AV3252">
        <v>4054.36</v>
      </c>
      <c r="AW3252">
        <v>0</v>
      </c>
      <c r="AX3252">
        <v>0</v>
      </c>
      <c r="AY3252">
        <v>94563</v>
      </c>
      <c r="AZ3252">
        <v>0</v>
      </c>
    </row>
    <row r="3253" spans="1:52">
      <c r="A3253">
        <v>56</v>
      </c>
      <c r="B3253">
        <v>21</v>
      </c>
      <c r="C3253">
        <v>40.659999999999997</v>
      </c>
      <c r="D3253" t="s">
        <v>52</v>
      </c>
      <c r="E3253" t="s">
        <v>52</v>
      </c>
      <c r="F3253">
        <v>25</v>
      </c>
      <c r="G3253" t="s">
        <v>3530</v>
      </c>
      <c r="H3253">
        <v>6349</v>
      </c>
      <c r="I3253" t="s">
        <v>54</v>
      </c>
      <c r="J3253" t="s">
        <v>55</v>
      </c>
      <c r="K3253" t="s">
        <v>5895</v>
      </c>
      <c r="L3253" t="s">
        <v>57</v>
      </c>
      <c r="M3253">
        <v>1</v>
      </c>
      <c r="N3253">
        <v>1</v>
      </c>
      <c r="O3253" t="s">
        <v>68</v>
      </c>
      <c r="P3253">
        <v>1</v>
      </c>
      <c r="Q3253" t="s">
        <v>59</v>
      </c>
      <c r="R3253" t="s">
        <v>3532</v>
      </c>
      <c r="S3253">
        <v>38.525759999999998</v>
      </c>
      <c r="T3253">
        <v>-123.013347</v>
      </c>
      <c r="U3253">
        <v>1</v>
      </c>
      <c r="V3253">
        <v>115.55</v>
      </c>
      <c r="W3253">
        <v>1</v>
      </c>
      <c r="X3253">
        <v>3</v>
      </c>
      <c r="Y3253">
        <v>3</v>
      </c>
      <c r="Z3253" t="s">
        <v>61</v>
      </c>
      <c r="AA3253">
        <v>1</v>
      </c>
      <c r="AB3253">
        <v>1</v>
      </c>
      <c r="AC3253">
        <v>0</v>
      </c>
      <c r="AD3253">
        <v>1</v>
      </c>
      <c r="AE3253" t="s">
        <v>62</v>
      </c>
      <c r="AF3253">
        <v>1</v>
      </c>
      <c r="AG3253">
        <v>4913</v>
      </c>
      <c r="AH3253">
        <v>1</v>
      </c>
      <c r="AI3253" t="s">
        <v>63</v>
      </c>
      <c r="AJ3253">
        <v>1</v>
      </c>
      <c r="AK3253">
        <v>3</v>
      </c>
      <c r="AL3253">
        <v>0</v>
      </c>
      <c r="AM3253" t="s">
        <v>64</v>
      </c>
      <c r="AN3253">
        <v>1</v>
      </c>
      <c r="AO3253">
        <v>1</v>
      </c>
      <c r="AP3253">
        <v>1</v>
      </c>
      <c r="AQ3253">
        <v>62</v>
      </c>
      <c r="AR3253">
        <v>7159.05</v>
      </c>
      <c r="AS3253">
        <v>0</v>
      </c>
      <c r="AT3253">
        <v>2520.92</v>
      </c>
      <c r="AU3253">
        <v>0</v>
      </c>
      <c r="AV3253">
        <v>9679.9699999999993</v>
      </c>
      <c r="AW3253">
        <v>0</v>
      </c>
      <c r="AX3253">
        <v>1</v>
      </c>
      <c r="AY3253">
        <v>95446</v>
      </c>
      <c r="AZ3253">
        <v>0</v>
      </c>
    </row>
    <row r="3254" spans="1:52">
      <c r="A3254">
        <v>32</v>
      </c>
      <c r="B3254">
        <v>26</v>
      </c>
      <c r="C3254">
        <v>7.11</v>
      </c>
      <c r="D3254" t="s">
        <v>52</v>
      </c>
      <c r="E3254" t="s">
        <v>52</v>
      </c>
      <c r="F3254">
        <v>34</v>
      </c>
      <c r="G3254" t="s">
        <v>186</v>
      </c>
      <c r="H3254">
        <v>3503</v>
      </c>
      <c r="I3254" t="s">
        <v>66</v>
      </c>
      <c r="J3254" t="s">
        <v>55</v>
      </c>
      <c r="K3254" t="s">
        <v>5896</v>
      </c>
      <c r="L3254" t="s">
        <v>108</v>
      </c>
      <c r="M3254">
        <v>0</v>
      </c>
      <c r="N3254">
        <v>1</v>
      </c>
      <c r="O3254" t="s">
        <v>58</v>
      </c>
      <c r="P3254">
        <v>1</v>
      </c>
      <c r="Q3254" t="s">
        <v>59</v>
      </c>
      <c r="R3254" t="s">
        <v>3603</v>
      </c>
      <c r="S3254">
        <v>34.023809999999997</v>
      </c>
      <c r="T3254">
        <v>-118.156582</v>
      </c>
      <c r="U3254">
        <v>0</v>
      </c>
      <c r="V3254">
        <v>75.55</v>
      </c>
      <c r="W3254">
        <v>0</v>
      </c>
      <c r="X3254">
        <v>0</v>
      </c>
      <c r="Y3254">
        <v>0</v>
      </c>
      <c r="Z3254" t="s">
        <v>61</v>
      </c>
      <c r="AA3254">
        <v>0</v>
      </c>
      <c r="AB3254">
        <v>0</v>
      </c>
      <c r="AC3254">
        <v>0</v>
      </c>
      <c r="AD3254">
        <v>0</v>
      </c>
      <c r="AE3254" t="s">
        <v>62</v>
      </c>
      <c r="AF3254">
        <v>1</v>
      </c>
      <c r="AG3254">
        <v>68701</v>
      </c>
      <c r="AH3254">
        <v>0</v>
      </c>
      <c r="AI3254" t="s">
        <v>63</v>
      </c>
      <c r="AJ3254">
        <v>0</v>
      </c>
      <c r="AK3254">
        <v>5</v>
      </c>
      <c r="AL3254">
        <v>0</v>
      </c>
      <c r="AM3254" t="s">
        <v>64</v>
      </c>
      <c r="AN3254">
        <v>0</v>
      </c>
      <c r="AO3254">
        <v>0</v>
      </c>
      <c r="AP3254">
        <v>0</v>
      </c>
      <c r="AQ3254">
        <v>1</v>
      </c>
      <c r="AR3254">
        <v>75.55</v>
      </c>
      <c r="AS3254">
        <v>0</v>
      </c>
      <c r="AT3254">
        <v>7.11</v>
      </c>
      <c r="AU3254">
        <v>0</v>
      </c>
      <c r="AV3254">
        <v>82.66</v>
      </c>
      <c r="AW3254">
        <v>0</v>
      </c>
      <c r="AX3254">
        <v>1</v>
      </c>
      <c r="AY3254">
        <v>90022</v>
      </c>
      <c r="AZ3254">
        <v>0</v>
      </c>
    </row>
    <row r="3255" spans="1:52">
      <c r="A3255">
        <v>19</v>
      </c>
      <c r="B3255">
        <v>0</v>
      </c>
      <c r="C3255">
        <v>36.75</v>
      </c>
      <c r="D3255" t="s">
        <v>52</v>
      </c>
      <c r="E3255" t="s">
        <v>52</v>
      </c>
      <c r="F3255">
        <v>68</v>
      </c>
      <c r="G3255" t="s">
        <v>3748</v>
      </c>
      <c r="H3255">
        <v>2864</v>
      </c>
      <c r="I3255" t="s">
        <v>66</v>
      </c>
      <c r="J3255" t="s">
        <v>55</v>
      </c>
      <c r="K3255" t="s">
        <v>5897</v>
      </c>
      <c r="L3255" t="s">
        <v>57</v>
      </c>
      <c r="M3255">
        <v>0</v>
      </c>
      <c r="N3255">
        <v>0</v>
      </c>
      <c r="O3255" t="s">
        <v>58</v>
      </c>
      <c r="P3255">
        <v>0</v>
      </c>
      <c r="Q3255" t="s">
        <v>72</v>
      </c>
      <c r="R3255" t="s">
        <v>5313</v>
      </c>
      <c r="S3255">
        <v>33.745745999999997</v>
      </c>
      <c r="T3255">
        <v>-116.51421499999999</v>
      </c>
      <c r="U3255">
        <v>0</v>
      </c>
      <c r="V3255">
        <v>20.350000000000001</v>
      </c>
      <c r="W3255">
        <v>0</v>
      </c>
      <c r="X3255">
        <v>0</v>
      </c>
      <c r="Y3255">
        <v>0</v>
      </c>
      <c r="Z3255" t="s">
        <v>61</v>
      </c>
      <c r="AA3255">
        <v>0</v>
      </c>
      <c r="AB3255">
        <v>0</v>
      </c>
      <c r="AC3255">
        <v>0</v>
      </c>
      <c r="AD3255">
        <v>0</v>
      </c>
      <c r="AE3255" t="s">
        <v>79</v>
      </c>
      <c r="AF3255">
        <v>1</v>
      </c>
      <c r="AG3255">
        <v>18884</v>
      </c>
      <c r="AH3255">
        <v>0</v>
      </c>
      <c r="AI3255" t="s">
        <v>63</v>
      </c>
      <c r="AJ3255">
        <v>0</v>
      </c>
      <c r="AK3255">
        <v>5</v>
      </c>
      <c r="AL3255">
        <v>0</v>
      </c>
      <c r="AM3255" t="s">
        <v>64</v>
      </c>
      <c r="AN3255">
        <v>0</v>
      </c>
      <c r="AO3255">
        <v>0</v>
      </c>
      <c r="AP3255">
        <v>0</v>
      </c>
      <c r="AQ3255">
        <v>34</v>
      </c>
      <c r="AR3255">
        <v>673.2</v>
      </c>
      <c r="AS3255">
        <v>0</v>
      </c>
      <c r="AT3255">
        <v>1249.5</v>
      </c>
      <c r="AU3255">
        <v>0</v>
      </c>
      <c r="AV3255">
        <v>1922.7</v>
      </c>
      <c r="AW3255">
        <v>1</v>
      </c>
      <c r="AX3255">
        <v>0</v>
      </c>
      <c r="AY3255">
        <v>92264</v>
      </c>
      <c r="AZ3255">
        <v>0</v>
      </c>
    </row>
    <row r="3256" spans="1:52">
      <c r="A3256">
        <v>63</v>
      </c>
      <c r="B3256">
        <v>18</v>
      </c>
      <c r="C3256">
        <v>30.09</v>
      </c>
      <c r="D3256" t="s">
        <v>52</v>
      </c>
      <c r="E3256" t="s">
        <v>52</v>
      </c>
      <c r="F3256">
        <v>56</v>
      </c>
      <c r="G3256" t="s">
        <v>106</v>
      </c>
      <c r="H3256">
        <v>2675</v>
      </c>
      <c r="I3256" t="s">
        <v>75</v>
      </c>
      <c r="J3256" t="s">
        <v>55</v>
      </c>
      <c r="K3256" t="s">
        <v>5898</v>
      </c>
      <c r="L3256" t="s">
        <v>57</v>
      </c>
      <c r="M3256">
        <v>0</v>
      </c>
      <c r="N3256">
        <v>0</v>
      </c>
      <c r="O3256" t="s">
        <v>58</v>
      </c>
      <c r="P3256">
        <v>1</v>
      </c>
      <c r="Q3256" t="s">
        <v>59</v>
      </c>
      <c r="R3256" t="s">
        <v>5660</v>
      </c>
      <c r="S3256">
        <v>32.725230000000003</v>
      </c>
      <c r="T3256">
        <v>-117.171346</v>
      </c>
      <c r="U3256">
        <v>0</v>
      </c>
      <c r="V3256">
        <v>89.1</v>
      </c>
      <c r="W3256">
        <v>0</v>
      </c>
      <c r="X3256">
        <v>0</v>
      </c>
      <c r="Y3256">
        <v>0</v>
      </c>
      <c r="Z3256" t="s">
        <v>258</v>
      </c>
      <c r="AA3256">
        <v>0</v>
      </c>
      <c r="AB3256">
        <v>0</v>
      </c>
      <c r="AC3256">
        <v>1</v>
      </c>
      <c r="AD3256">
        <v>0</v>
      </c>
      <c r="AE3256" t="s">
        <v>161</v>
      </c>
      <c r="AF3256">
        <v>1</v>
      </c>
      <c r="AG3256">
        <v>27505</v>
      </c>
      <c r="AH3256">
        <v>0</v>
      </c>
      <c r="AI3256" t="s">
        <v>63</v>
      </c>
      <c r="AJ3256">
        <v>0</v>
      </c>
      <c r="AK3256">
        <v>4</v>
      </c>
      <c r="AL3256">
        <v>0</v>
      </c>
      <c r="AM3256" t="s">
        <v>64</v>
      </c>
      <c r="AN3256">
        <v>1</v>
      </c>
      <c r="AO3256">
        <v>1</v>
      </c>
      <c r="AP3256">
        <v>1</v>
      </c>
      <c r="AQ3256">
        <v>38</v>
      </c>
      <c r="AR3256">
        <v>3342</v>
      </c>
      <c r="AS3256">
        <v>90</v>
      </c>
      <c r="AT3256">
        <v>1143.42</v>
      </c>
      <c r="AU3256">
        <v>0</v>
      </c>
      <c r="AV3256">
        <v>4575.42</v>
      </c>
      <c r="AW3256">
        <v>0</v>
      </c>
      <c r="AX3256">
        <v>0</v>
      </c>
      <c r="AY3256">
        <v>92101</v>
      </c>
      <c r="AZ3256">
        <v>0</v>
      </c>
    </row>
    <row r="3257" spans="1:52">
      <c r="A3257">
        <v>61</v>
      </c>
      <c r="B3257">
        <v>3</v>
      </c>
      <c r="C3257">
        <v>6.45</v>
      </c>
      <c r="D3257" t="s">
        <v>52</v>
      </c>
      <c r="E3257" t="s">
        <v>52</v>
      </c>
      <c r="F3257">
        <v>54</v>
      </c>
      <c r="G3257" t="s">
        <v>2687</v>
      </c>
      <c r="H3257">
        <v>5741</v>
      </c>
      <c r="I3257" t="s">
        <v>54</v>
      </c>
      <c r="J3257" t="s">
        <v>55</v>
      </c>
      <c r="K3257" t="s">
        <v>5899</v>
      </c>
      <c r="L3257" t="s">
        <v>57</v>
      </c>
      <c r="M3257">
        <v>0</v>
      </c>
      <c r="N3257">
        <v>1</v>
      </c>
      <c r="O3257" t="s">
        <v>58</v>
      </c>
      <c r="P3257">
        <v>1</v>
      </c>
      <c r="Q3257" t="s">
        <v>77</v>
      </c>
      <c r="R3257" t="s">
        <v>2689</v>
      </c>
      <c r="S3257">
        <v>40.271535</v>
      </c>
      <c r="T3257">
        <v>-121.01808699999999</v>
      </c>
      <c r="U3257">
        <v>0</v>
      </c>
      <c r="V3257">
        <v>74.3</v>
      </c>
      <c r="W3257">
        <v>0</v>
      </c>
      <c r="X3257">
        <v>0</v>
      </c>
      <c r="Y3257">
        <v>0</v>
      </c>
      <c r="Z3257" t="s">
        <v>61</v>
      </c>
      <c r="AA3257">
        <v>1</v>
      </c>
      <c r="AB3257">
        <v>1</v>
      </c>
      <c r="AC3257">
        <v>1</v>
      </c>
      <c r="AD3257">
        <v>0</v>
      </c>
      <c r="AE3257" t="s">
        <v>79</v>
      </c>
      <c r="AF3257">
        <v>1</v>
      </c>
      <c r="AG3257">
        <v>4158</v>
      </c>
      <c r="AH3257">
        <v>1</v>
      </c>
      <c r="AI3257" t="s">
        <v>63</v>
      </c>
      <c r="AJ3257">
        <v>0</v>
      </c>
      <c r="AK3257">
        <v>4</v>
      </c>
      <c r="AL3257">
        <v>0</v>
      </c>
      <c r="AM3257" t="s">
        <v>64</v>
      </c>
      <c r="AN3257">
        <v>0</v>
      </c>
      <c r="AO3257">
        <v>0</v>
      </c>
      <c r="AP3257">
        <v>1</v>
      </c>
      <c r="AQ3257">
        <v>57</v>
      </c>
      <c r="AR3257">
        <v>4166.3500000000004</v>
      </c>
      <c r="AS3257">
        <v>0</v>
      </c>
      <c r="AT3257">
        <v>367.65</v>
      </c>
      <c r="AU3257">
        <v>0</v>
      </c>
      <c r="AV3257">
        <v>4534</v>
      </c>
      <c r="AW3257">
        <v>0</v>
      </c>
      <c r="AX3257">
        <v>1</v>
      </c>
      <c r="AY3257">
        <v>96137</v>
      </c>
      <c r="AZ3257">
        <v>0</v>
      </c>
    </row>
    <row r="3258" spans="1:52">
      <c r="A3258">
        <v>57</v>
      </c>
      <c r="B3258">
        <v>0</v>
      </c>
      <c r="C3258">
        <v>6.85</v>
      </c>
      <c r="D3258" t="s">
        <v>52</v>
      </c>
      <c r="E3258" t="s">
        <v>52</v>
      </c>
      <c r="F3258">
        <v>80</v>
      </c>
      <c r="G3258" t="s">
        <v>166</v>
      </c>
      <c r="H3258">
        <v>5191</v>
      </c>
      <c r="I3258" t="s">
        <v>66</v>
      </c>
      <c r="J3258" t="s">
        <v>55</v>
      </c>
      <c r="K3258" t="s">
        <v>5900</v>
      </c>
      <c r="L3258" t="s">
        <v>108</v>
      </c>
      <c r="M3258">
        <v>0</v>
      </c>
      <c r="N3258">
        <v>0</v>
      </c>
      <c r="O3258" t="s">
        <v>58</v>
      </c>
      <c r="P3258">
        <v>0</v>
      </c>
      <c r="Q3258" t="s">
        <v>72</v>
      </c>
      <c r="R3258" t="s">
        <v>168</v>
      </c>
      <c r="S3258">
        <v>33.141264999999997</v>
      </c>
      <c r="T3258">
        <v>-116.967221</v>
      </c>
      <c r="U3258">
        <v>0</v>
      </c>
      <c r="V3258">
        <v>20.05</v>
      </c>
      <c r="W3258">
        <v>0</v>
      </c>
      <c r="X3258">
        <v>0</v>
      </c>
      <c r="Y3258">
        <v>0</v>
      </c>
      <c r="Z3258" t="s">
        <v>93</v>
      </c>
      <c r="AA3258">
        <v>0</v>
      </c>
      <c r="AB3258">
        <v>0</v>
      </c>
      <c r="AC3258">
        <v>1</v>
      </c>
      <c r="AD3258">
        <v>0</v>
      </c>
      <c r="AE3258" t="s">
        <v>161</v>
      </c>
      <c r="AF3258">
        <v>1</v>
      </c>
      <c r="AG3258">
        <v>48690</v>
      </c>
      <c r="AH3258">
        <v>0</v>
      </c>
      <c r="AI3258" t="s">
        <v>63</v>
      </c>
      <c r="AJ3258">
        <v>0</v>
      </c>
      <c r="AK3258">
        <v>3</v>
      </c>
      <c r="AL3258">
        <v>0</v>
      </c>
      <c r="AM3258" t="s">
        <v>64</v>
      </c>
      <c r="AN3258">
        <v>0</v>
      </c>
      <c r="AO3258">
        <v>0</v>
      </c>
      <c r="AP3258">
        <v>0</v>
      </c>
      <c r="AQ3258">
        <v>2</v>
      </c>
      <c r="AR3258">
        <v>39.25</v>
      </c>
      <c r="AS3258">
        <v>0</v>
      </c>
      <c r="AT3258">
        <v>13.7</v>
      </c>
      <c r="AU3258">
        <v>0</v>
      </c>
      <c r="AV3258">
        <v>52.95</v>
      </c>
      <c r="AW3258">
        <v>0</v>
      </c>
      <c r="AX3258">
        <v>0</v>
      </c>
      <c r="AY3258">
        <v>92027</v>
      </c>
      <c r="AZ3258">
        <v>0</v>
      </c>
    </row>
    <row r="3259" spans="1:52">
      <c r="A3259">
        <v>36</v>
      </c>
      <c r="B3259">
        <v>6</v>
      </c>
      <c r="C3259">
        <v>44.42</v>
      </c>
      <c r="D3259" t="s">
        <v>52</v>
      </c>
      <c r="E3259" t="s">
        <v>52</v>
      </c>
      <c r="F3259">
        <v>24</v>
      </c>
      <c r="G3259" t="s">
        <v>4571</v>
      </c>
      <c r="H3259">
        <v>5528</v>
      </c>
      <c r="I3259" t="s">
        <v>66</v>
      </c>
      <c r="J3259" t="s">
        <v>55</v>
      </c>
      <c r="K3259" t="s">
        <v>5901</v>
      </c>
      <c r="L3259" t="s">
        <v>108</v>
      </c>
      <c r="M3259">
        <v>0</v>
      </c>
      <c r="N3259">
        <v>1</v>
      </c>
      <c r="O3259" t="s">
        <v>68</v>
      </c>
      <c r="P3259">
        <v>1</v>
      </c>
      <c r="Q3259" t="s">
        <v>85</v>
      </c>
      <c r="R3259" t="s">
        <v>4573</v>
      </c>
      <c r="S3259">
        <v>33.680031</v>
      </c>
      <c r="T3259">
        <v>-116.171678</v>
      </c>
      <c r="U3259">
        <v>0</v>
      </c>
      <c r="V3259">
        <v>77.400000000000006</v>
      </c>
      <c r="W3259">
        <v>0</v>
      </c>
      <c r="X3259">
        <v>0</v>
      </c>
      <c r="Y3259">
        <v>0</v>
      </c>
      <c r="Z3259" t="s">
        <v>93</v>
      </c>
      <c r="AA3259">
        <v>0</v>
      </c>
      <c r="AB3259">
        <v>1</v>
      </c>
      <c r="AC3259">
        <v>1</v>
      </c>
      <c r="AD3259">
        <v>0</v>
      </c>
      <c r="AE3259" t="s">
        <v>62</v>
      </c>
      <c r="AF3259">
        <v>1</v>
      </c>
      <c r="AG3259">
        <v>23170</v>
      </c>
      <c r="AH3259">
        <v>0</v>
      </c>
      <c r="AI3259" t="s">
        <v>63</v>
      </c>
      <c r="AJ3259">
        <v>0</v>
      </c>
      <c r="AK3259">
        <v>4</v>
      </c>
      <c r="AL3259">
        <v>0</v>
      </c>
      <c r="AM3259" t="s">
        <v>64</v>
      </c>
      <c r="AN3259">
        <v>1</v>
      </c>
      <c r="AO3259">
        <v>1</v>
      </c>
      <c r="AP3259">
        <v>1</v>
      </c>
      <c r="AQ3259">
        <v>3</v>
      </c>
      <c r="AR3259">
        <v>206.15</v>
      </c>
      <c r="AS3259">
        <v>0</v>
      </c>
      <c r="AT3259">
        <v>133.26</v>
      </c>
      <c r="AU3259">
        <v>0</v>
      </c>
      <c r="AV3259">
        <v>339.41</v>
      </c>
      <c r="AW3259">
        <v>0</v>
      </c>
      <c r="AX3259">
        <v>1</v>
      </c>
      <c r="AY3259">
        <v>92236</v>
      </c>
      <c r="AZ3259">
        <v>0</v>
      </c>
    </row>
    <row r="3260" spans="1:52">
      <c r="A3260">
        <v>67</v>
      </c>
      <c r="B3260">
        <v>4</v>
      </c>
      <c r="C3260">
        <v>17.71</v>
      </c>
      <c r="D3260" t="s">
        <v>52</v>
      </c>
      <c r="E3260" t="s">
        <v>52</v>
      </c>
      <c r="F3260">
        <v>59</v>
      </c>
      <c r="G3260" t="s">
        <v>1862</v>
      </c>
      <c r="H3260">
        <v>4086</v>
      </c>
      <c r="I3260" t="s">
        <v>54</v>
      </c>
      <c r="J3260" t="s">
        <v>55</v>
      </c>
      <c r="K3260" t="s">
        <v>5902</v>
      </c>
      <c r="L3260" t="s">
        <v>57</v>
      </c>
      <c r="M3260">
        <v>0</v>
      </c>
      <c r="N3260">
        <v>1</v>
      </c>
      <c r="O3260" t="s">
        <v>68</v>
      </c>
      <c r="P3260">
        <v>1</v>
      </c>
      <c r="Q3260" t="s">
        <v>59</v>
      </c>
      <c r="R3260" t="s">
        <v>1864</v>
      </c>
      <c r="S3260">
        <v>39.696759999999998</v>
      </c>
      <c r="T3260">
        <v>-121.644379</v>
      </c>
      <c r="U3260">
        <v>1</v>
      </c>
      <c r="V3260">
        <v>109.55</v>
      </c>
      <c r="W3260">
        <v>1</v>
      </c>
      <c r="X3260">
        <v>0</v>
      </c>
      <c r="Y3260">
        <v>1</v>
      </c>
      <c r="Z3260" t="s">
        <v>61</v>
      </c>
      <c r="AA3260">
        <v>1</v>
      </c>
      <c r="AB3260">
        <v>1</v>
      </c>
      <c r="AC3260">
        <v>1</v>
      </c>
      <c r="AD3260">
        <v>1</v>
      </c>
      <c r="AE3260" t="s">
        <v>62</v>
      </c>
      <c r="AF3260">
        <v>1</v>
      </c>
      <c r="AG3260">
        <v>28318</v>
      </c>
      <c r="AH3260">
        <v>0</v>
      </c>
      <c r="AI3260" t="s">
        <v>63</v>
      </c>
      <c r="AJ3260">
        <v>1</v>
      </c>
      <c r="AK3260">
        <v>3</v>
      </c>
      <c r="AL3260">
        <v>1</v>
      </c>
      <c r="AM3260" t="s">
        <v>64</v>
      </c>
      <c r="AN3260">
        <v>1</v>
      </c>
      <c r="AO3260">
        <v>1</v>
      </c>
      <c r="AP3260">
        <v>1</v>
      </c>
      <c r="AQ3260">
        <v>72</v>
      </c>
      <c r="AR3260">
        <v>7920.7</v>
      </c>
      <c r="AS3260">
        <v>0</v>
      </c>
      <c r="AT3260">
        <v>1275.1199999999999</v>
      </c>
      <c r="AU3260">
        <v>0</v>
      </c>
      <c r="AV3260">
        <v>9195.82</v>
      </c>
      <c r="AW3260">
        <v>0</v>
      </c>
      <c r="AX3260">
        <v>1</v>
      </c>
      <c r="AY3260">
        <v>95969</v>
      </c>
      <c r="AZ3260">
        <v>0</v>
      </c>
    </row>
    <row r="3261" spans="1:52">
      <c r="A3261">
        <v>65</v>
      </c>
      <c r="B3261">
        <v>3</v>
      </c>
      <c r="C3261">
        <v>44.13</v>
      </c>
      <c r="D3261" t="s">
        <v>88</v>
      </c>
      <c r="E3261" t="s">
        <v>165</v>
      </c>
      <c r="F3261">
        <v>70</v>
      </c>
      <c r="G3261" t="s">
        <v>332</v>
      </c>
      <c r="H3261">
        <v>2596</v>
      </c>
      <c r="I3261" t="s">
        <v>66</v>
      </c>
      <c r="J3261" t="s">
        <v>55</v>
      </c>
      <c r="K3261" t="s">
        <v>5903</v>
      </c>
      <c r="L3261" t="s">
        <v>84</v>
      </c>
      <c r="M3261">
        <v>0</v>
      </c>
      <c r="N3261">
        <v>1</v>
      </c>
      <c r="O3261" t="s">
        <v>58</v>
      </c>
      <c r="P3261">
        <v>1</v>
      </c>
      <c r="Q3261" t="s">
        <v>59</v>
      </c>
      <c r="R3261" t="s">
        <v>424</v>
      </c>
      <c r="S3261">
        <v>33.507255000000001</v>
      </c>
      <c r="T3261">
        <v>-117.029473</v>
      </c>
      <c r="U3261">
        <v>1</v>
      </c>
      <c r="V3261">
        <v>83.05</v>
      </c>
      <c r="W3261">
        <v>1</v>
      </c>
      <c r="X3261">
        <v>0</v>
      </c>
      <c r="Y3261">
        <v>2</v>
      </c>
      <c r="Z3261" t="s">
        <v>61</v>
      </c>
      <c r="AA3261">
        <v>0</v>
      </c>
      <c r="AB3261">
        <v>0</v>
      </c>
      <c r="AC3261">
        <v>1</v>
      </c>
      <c r="AD3261">
        <v>1</v>
      </c>
      <c r="AE3261" t="s">
        <v>62</v>
      </c>
      <c r="AF3261">
        <v>1</v>
      </c>
      <c r="AG3261">
        <v>46171</v>
      </c>
      <c r="AH3261">
        <v>1</v>
      </c>
      <c r="AI3261" t="s">
        <v>63</v>
      </c>
      <c r="AJ3261">
        <v>1</v>
      </c>
      <c r="AK3261">
        <v>3</v>
      </c>
      <c r="AL3261">
        <v>1</v>
      </c>
      <c r="AM3261" t="s">
        <v>64</v>
      </c>
      <c r="AN3261">
        <v>0</v>
      </c>
      <c r="AO3261">
        <v>0</v>
      </c>
      <c r="AP3261">
        <v>0</v>
      </c>
      <c r="AQ3261">
        <v>15</v>
      </c>
      <c r="AR3261">
        <v>1258.3</v>
      </c>
      <c r="AS3261">
        <v>110</v>
      </c>
      <c r="AT3261">
        <v>661.95</v>
      </c>
      <c r="AU3261">
        <v>0</v>
      </c>
      <c r="AV3261">
        <v>2030.25</v>
      </c>
      <c r="AW3261">
        <v>0</v>
      </c>
      <c r="AX3261">
        <v>0</v>
      </c>
      <c r="AY3261">
        <v>92592</v>
      </c>
      <c r="AZ3261">
        <v>1</v>
      </c>
    </row>
    <row r="3262" spans="1:52">
      <c r="A3262">
        <v>49</v>
      </c>
      <c r="B3262">
        <v>19</v>
      </c>
      <c r="C3262">
        <v>29.18</v>
      </c>
      <c r="D3262" t="s">
        <v>88</v>
      </c>
      <c r="E3262" t="s">
        <v>165</v>
      </c>
      <c r="F3262">
        <v>78</v>
      </c>
      <c r="G3262" t="s">
        <v>269</v>
      </c>
      <c r="H3262">
        <v>4786</v>
      </c>
      <c r="I3262" t="s">
        <v>66</v>
      </c>
      <c r="J3262" t="s">
        <v>55</v>
      </c>
      <c r="K3262" t="s">
        <v>5904</v>
      </c>
      <c r="L3262" t="s">
        <v>84</v>
      </c>
      <c r="M3262">
        <v>0</v>
      </c>
      <c r="N3262">
        <v>1</v>
      </c>
      <c r="O3262" t="s">
        <v>58</v>
      </c>
      <c r="P3262">
        <v>1</v>
      </c>
      <c r="Q3262" t="s">
        <v>59</v>
      </c>
      <c r="R3262" t="s">
        <v>271</v>
      </c>
      <c r="S3262">
        <v>33.362575</v>
      </c>
      <c r="T3262">
        <v>-117.299644</v>
      </c>
      <c r="U3262">
        <v>1</v>
      </c>
      <c r="V3262">
        <v>87.25</v>
      </c>
      <c r="W3262">
        <v>1</v>
      </c>
      <c r="X3262">
        <v>0</v>
      </c>
      <c r="Y3262">
        <v>1</v>
      </c>
      <c r="Z3262" t="s">
        <v>61</v>
      </c>
      <c r="AA3262">
        <v>0</v>
      </c>
      <c r="AB3262">
        <v>0</v>
      </c>
      <c r="AC3262">
        <v>1</v>
      </c>
      <c r="AD3262">
        <v>1</v>
      </c>
      <c r="AE3262" t="s">
        <v>62</v>
      </c>
      <c r="AF3262">
        <v>1</v>
      </c>
      <c r="AG3262">
        <v>42239</v>
      </c>
      <c r="AH3262">
        <v>0</v>
      </c>
      <c r="AI3262" t="s">
        <v>63</v>
      </c>
      <c r="AJ3262">
        <v>1</v>
      </c>
      <c r="AK3262">
        <v>2</v>
      </c>
      <c r="AL3262">
        <v>0</v>
      </c>
      <c r="AM3262" t="s">
        <v>64</v>
      </c>
      <c r="AN3262">
        <v>1</v>
      </c>
      <c r="AO3262">
        <v>1</v>
      </c>
      <c r="AP3262">
        <v>0</v>
      </c>
      <c r="AQ3262">
        <v>14</v>
      </c>
      <c r="AR3262">
        <v>1258.5999999999999</v>
      </c>
      <c r="AS3262">
        <v>0</v>
      </c>
      <c r="AT3262">
        <v>408.52</v>
      </c>
      <c r="AU3262">
        <v>0</v>
      </c>
      <c r="AV3262">
        <v>1667.12</v>
      </c>
      <c r="AW3262">
        <v>0</v>
      </c>
      <c r="AX3262">
        <v>1</v>
      </c>
      <c r="AY3262">
        <v>92028</v>
      </c>
      <c r="AZ3262">
        <v>1</v>
      </c>
    </row>
    <row r="3263" spans="1:52">
      <c r="A3263">
        <v>30</v>
      </c>
      <c r="B3263">
        <v>52</v>
      </c>
      <c r="C3263">
        <v>40.71</v>
      </c>
      <c r="D3263" t="s">
        <v>52</v>
      </c>
      <c r="E3263" t="s">
        <v>52</v>
      </c>
      <c r="F3263">
        <v>37</v>
      </c>
      <c r="G3263" t="s">
        <v>992</v>
      </c>
      <c r="H3263">
        <v>3198</v>
      </c>
      <c r="I3263" t="s">
        <v>66</v>
      </c>
      <c r="J3263" t="s">
        <v>55</v>
      </c>
      <c r="K3263" t="s">
        <v>5905</v>
      </c>
      <c r="L3263" t="s">
        <v>57</v>
      </c>
      <c r="M3263">
        <v>0</v>
      </c>
      <c r="N3263">
        <v>0</v>
      </c>
      <c r="O3263" t="s">
        <v>68</v>
      </c>
      <c r="P3263">
        <v>1</v>
      </c>
      <c r="Q3263" t="s">
        <v>59</v>
      </c>
      <c r="R3263" t="s">
        <v>4068</v>
      </c>
      <c r="S3263">
        <v>33.844982999999999</v>
      </c>
      <c r="T3263">
        <v>-117.952151</v>
      </c>
      <c r="U3263">
        <v>0</v>
      </c>
      <c r="V3263">
        <v>70.5</v>
      </c>
      <c r="W3263">
        <v>0</v>
      </c>
      <c r="X3263">
        <v>0</v>
      </c>
      <c r="Y3263">
        <v>0</v>
      </c>
      <c r="Z3263" t="s">
        <v>93</v>
      </c>
      <c r="AA3263">
        <v>0</v>
      </c>
      <c r="AB3263">
        <v>0</v>
      </c>
      <c r="AC3263">
        <v>1</v>
      </c>
      <c r="AD3263">
        <v>0</v>
      </c>
      <c r="AE3263" t="s">
        <v>62</v>
      </c>
      <c r="AF3263">
        <v>1</v>
      </c>
      <c r="AG3263">
        <v>60553</v>
      </c>
      <c r="AH3263">
        <v>0</v>
      </c>
      <c r="AI3263" t="s">
        <v>63</v>
      </c>
      <c r="AJ3263">
        <v>0</v>
      </c>
      <c r="AK3263">
        <v>3</v>
      </c>
      <c r="AL3263">
        <v>0</v>
      </c>
      <c r="AM3263" t="s">
        <v>64</v>
      </c>
      <c r="AN3263">
        <v>0</v>
      </c>
      <c r="AO3263">
        <v>0</v>
      </c>
      <c r="AP3263">
        <v>0</v>
      </c>
      <c r="AQ3263">
        <v>9</v>
      </c>
      <c r="AR3263">
        <v>597.9</v>
      </c>
      <c r="AS3263">
        <v>0</v>
      </c>
      <c r="AT3263">
        <v>366.39</v>
      </c>
      <c r="AU3263">
        <v>0</v>
      </c>
      <c r="AV3263">
        <v>964.29</v>
      </c>
      <c r="AW3263">
        <v>0</v>
      </c>
      <c r="AX3263">
        <v>1</v>
      </c>
      <c r="AY3263">
        <v>92801</v>
      </c>
      <c r="AZ3263">
        <v>0</v>
      </c>
    </row>
    <row r="3264" spans="1:52">
      <c r="A3264">
        <v>33</v>
      </c>
      <c r="B3264">
        <v>28</v>
      </c>
      <c r="C3264">
        <v>41.53</v>
      </c>
      <c r="D3264" t="s">
        <v>52</v>
      </c>
      <c r="E3264" t="s">
        <v>52</v>
      </c>
      <c r="F3264">
        <v>72</v>
      </c>
      <c r="G3264" t="s">
        <v>2843</v>
      </c>
      <c r="H3264">
        <v>4341</v>
      </c>
      <c r="I3264" t="s">
        <v>66</v>
      </c>
      <c r="J3264" t="s">
        <v>55</v>
      </c>
      <c r="K3264" t="s">
        <v>5906</v>
      </c>
      <c r="L3264" t="s">
        <v>57</v>
      </c>
      <c r="M3264">
        <v>0</v>
      </c>
      <c r="N3264">
        <v>1</v>
      </c>
      <c r="O3264" t="s">
        <v>58</v>
      </c>
      <c r="P3264">
        <v>1</v>
      </c>
      <c r="Q3264" t="s">
        <v>59</v>
      </c>
      <c r="R3264" t="s">
        <v>2845</v>
      </c>
      <c r="S3264">
        <v>39.432127000000001</v>
      </c>
      <c r="T3264">
        <v>-121.099287</v>
      </c>
      <c r="U3264">
        <v>0</v>
      </c>
      <c r="V3264">
        <v>101.35</v>
      </c>
      <c r="W3264">
        <v>1</v>
      </c>
      <c r="X3264">
        <v>0</v>
      </c>
      <c r="Y3264">
        <v>0</v>
      </c>
      <c r="Z3264" t="s">
        <v>61</v>
      </c>
      <c r="AA3264">
        <v>0</v>
      </c>
      <c r="AB3264">
        <v>0</v>
      </c>
      <c r="AC3264">
        <v>1</v>
      </c>
      <c r="AD3264">
        <v>0</v>
      </c>
      <c r="AE3264" t="s">
        <v>62</v>
      </c>
      <c r="AF3264">
        <v>1</v>
      </c>
      <c r="AG3264">
        <v>632</v>
      </c>
      <c r="AH3264">
        <v>0</v>
      </c>
      <c r="AI3264" t="s">
        <v>63</v>
      </c>
      <c r="AJ3264">
        <v>0</v>
      </c>
      <c r="AK3264">
        <v>5</v>
      </c>
      <c r="AL3264">
        <v>0</v>
      </c>
      <c r="AM3264" t="s">
        <v>64</v>
      </c>
      <c r="AN3264">
        <v>1</v>
      </c>
      <c r="AO3264">
        <v>1</v>
      </c>
      <c r="AP3264">
        <v>1</v>
      </c>
      <c r="AQ3264">
        <v>32</v>
      </c>
      <c r="AR3264">
        <v>3334.9</v>
      </c>
      <c r="AS3264">
        <v>0</v>
      </c>
      <c r="AT3264">
        <v>1328.96</v>
      </c>
      <c r="AU3264">
        <v>0</v>
      </c>
      <c r="AV3264">
        <v>4663.8599999999997</v>
      </c>
      <c r="AW3264">
        <v>0</v>
      </c>
      <c r="AX3264">
        <v>1</v>
      </c>
      <c r="AY3264">
        <v>95922</v>
      </c>
      <c r="AZ3264">
        <v>0</v>
      </c>
    </row>
    <row r="3265" spans="1:52">
      <c r="A3265">
        <v>41</v>
      </c>
      <c r="B3265">
        <v>11</v>
      </c>
      <c r="C3265">
        <v>30.94</v>
      </c>
      <c r="D3265" t="s">
        <v>97</v>
      </c>
      <c r="E3265" t="s">
        <v>391</v>
      </c>
      <c r="F3265">
        <v>91</v>
      </c>
      <c r="G3265" t="s">
        <v>1580</v>
      </c>
      <c r="H3265">
        <v>4348</v>
      </c>
      <c r="I3265" t="s">
        <v>75</v>
      </c>
      <c r="J3265" t="s">
        <v>55</v>
      </c>
      <c r="K3265" t="s">
        <v>5907</v>
      </c>
      <c r="L3265" t="s">
        <v>84</v>
      </c>
      <c r="M3265">
        <v>0</v>
      </c>
      <c r="N3265">
        <v>0</v>
      </c>
      <c r="O3265" t="s">
        <v>58</v>
      </c>
      <c r="P3265">
        <v>1</v>
      </c>
      <c r="Q3265" t="s">
        <v>59</v>
      </c>
      <c r="R3265" t="s">
        <v>1582</v>
      </c>
      <c r="S3265">
        <v>38.265898999999997</v>
      </c>
      <c r="T3265">
        <v>-121.93946099999999</v>
      </c>
      <c r="U3265">
        <v>1</v>
      </c>
      <c r="V3265">
        <v>94.35</v>
      </c>
      <c r="W3265">
        <v>1</v>
      </c>
      <c r="X3265">
        <v>0</v>
      </c>
      <c r="Y3265">
        <v>1</v>
      </c>
      <c r="Z3265" t="s">
        <v>105</v>
      </c>
      <c r="AA3265">
        <v>0</v>
      </c>
      <c r="AB3265">
        <v>1</v>
      </c>
      <c r="AC3265">
        <v>1</v>
      </c>
      <c r="AD3265">
        <v>1</v>
      </c>
      <c r="AE3265" t="s">
        <v>79</v>
      </c>
      <c r="AF3265">
        <v>1</v>
      </c>
      <c r="AG3265">
        <v>9978</v>
      </c>
      <c r="AH3265">
        <v>1</v>
      </c>
      <c r="AI3265" t="s">
        <v>63</v>
      </c>
      <c r="AJ3265">
        <v>1</v>
      </c>
      <c r="AK3265">
        <v>1</v>
      </c>
      <c r="AL3265">
        <v>0</v>
      </c>
      <c r="AM3265" t="s">
        <v>64</v>
      </c>
      <c r="AN3265">
        <v>1</v>
      </c>
      <c r="AO3265">
        <v>1</v>
      </c>
      <c r="AP3265">
        <v>0</v>
      </c>
      <c r="AQ3265">
        <v>67</v>
      </c>
      <c r="AR3265">
        <v>6341.45</v>
      </c>
      <c r="AS3265">
        <v>0</v>
      </c>
      <c r="AT3265">
        <v>2072.98</v>
      </c>
      <c r="AU3265">
        <v>0</v>
      </c>
      <c r="AV3265">
        <v>8414.43</v>
      </c>
      <c r="AW3265">
        <v>0</v>
      </c>
      <c r="AX3265">
        <v>1</v>
      </c>
      <c r="AY3265">
        <v>94535</v>
      </c>
      <c r="AZ3265">
        <v>1</v>
      </c>
    </row>
    <row r="3266" spans="1:52">
      <c r="A3266">
        <v>31</v>
      </c>
      <c r="B3266">
        <v>12</v>
      </c>
      <c r="C3266">
        <v>27.74</v>
      </c>
      <c r="D3266" t="s">
        <v>52</v>
      </c>
      <c r="E3266" t="s">
        <v>52</v>
      </c>
      <c r="F3266">
        <v>70</v>
      </c>
      <c r="G3266" t="s">
        <v>1237</v>
      </c>
      <c r="H3266">
        <v>4915</v>
      </c>
      <c r="I3266" t="s">
        <v>66</v>
      </c>
      <c r="J3266" t="s">
        <v>55</v>
      </c>
      <c r="K3266" t="s">
        <v>5908</v>
      </c>
      <c r="L3266" t="s">
        <v>57</v>
      </c>
      <c r="M3266">
        <v>1</v>
      </c>
      <c r="N3266">
        <v>0</v>
      </c>
      <c r="O3266" t="s">
        <v>58</v>
      </c>
      <c r="P3266">
        <v>1</v>
      </c>
      <c r="Q3266" t="s">
        <v>59</v>
      </c>
      <c r="R3266" t="s">
        <v>1239</v>
      </c>
      <c r="S3266">
        <v>33.958134000000001</v>
      </c>
      <c r="T3266">
        <v>-118.330905</v>
      </c>
      <c r="U3266">
        <v>1</v>
      </c>
      <c r="V3266">
        <v>86.8</v>
      </c>
      <c r="W3266">
        <v>1</v>
      </c>
      <c r="X3266">
        <v>2</v>
      </c>
      <c r="Y3266">
        <v>0</v>
      </c>
      <c r="Z3266" t="s">
        <v>87</v>
      </c>
      <c r="AA3266">
        <v>0</v>
      </c>
      <c r="AB3266">
        <v>1</v>
      </c>
      <c r="AC3266">
        <v>1</v>
      </c>
      <c r="AD3266">
        <v>1</v>
      </c>
      <c r="AE3266" t="s">
        <v>62</v>
      </c>
      <c r="AF3266">
        <v>1</v>
      </c>
      <c r="AG3266">
        <v>13779</v>
      </c>
      <c r="AH3266">
        <v>1</v>
      </c>
      <c r="AI3266" t="s">
        <v>63</v>
      </c>
      <c r="AJ3266">
        <v>0</v>
      </c>
      <c r="AK3266">
        <v>3</v>
      </c>
      <c r="AL3266">
        <v>0</v>
      </c>
      <c r="AM3266" t="s">
        <v>64</v>
      </c>
      <c r="AN3266">
        <v>0</v>
      </c>
      <c r="AO3266">
        <v>0</v>
      </c>
      <c r="AP3266">
        <v>0</v>
      </c>
      <c r="AQ3266">
        <v>64</v>
      </c>
      <c r="AR3266">
        <v>5327.25</v>
      </c>
      <c r="AS3266">
        <v>0</v>
      </c>
      <c r="AT3266">
        <v>1775.36</v>
      </c>
      <c r="AU3266">
        <v>0</v>
      </c>
      <c r="AV3266">
        <v>7102.61</v>
      </c>
      <c r="AW3266">
        <v>0</v>
      </c>
      <c r="AX3266">
        <v>1</v>
      </c>
      <c r="AY3266">
        <v>90305</v>
      </c>
      <c r="AZ3266">
        <v>0</v>
      </c>
    </row>
    <row r="3267" spans="1:52">
      <c r="A3267">
        <v>51</v>
      </c>
      <c r="B3267">
        <v>22</v>
      </c>
      <c r="C3267">
        <v>37.5</v>
      </c>
      <c r="D3267" t="s">
        <v>52</v>
      </c>
      <c r="E3267" t="s">
        <v>52</v>
      </c>
      <c r="F3267">
        <v>25</v>
      </c>
      <c r="G3267" t="s">
        <v>520</v>
      </c>
      <c r="H3267">
        <v>4210</v>
      </c>
      <c r="I3267" t="s">
        <v>54</v>
      </c>
      <c r="J3267" t="s">
        <v>55</v>
      </c>
      <c r="K3267" t="s">
        <v>5909</v>
      </c>
      <c r="L3267" t="s">
        <v>57</v>
      </c>
      <c r="M3267">
        <v>0</v>
      </c>
      <c r="N3267">
        <v>1</v>
      </c>
      <c r="O3267" t="s">
        <v>68</v>
      </c>
      <c r="P3267">
        <v>1</v>
      </c>
      <c r="Q3267" t="s">
        <v>59</v>
      </c>
      <c r="R3267" t="s">
        <v>5910</v>
      </c>
      <c r="S3267">
        <v>33.893822999999998</v>
      </c>
      <c r="T3267">
        <v>-117.531446</v>
      </c>
      <c r="U3267">
        <v>0</v>
      </c>
      <c r="V3267">
        <v>108.65</v>
      </c>
      <c r="W3267">
        <v>1</v>
      </c>
      <c r="X3267">
        <v>0</v>
      </c>
      <c r="Y3267">
        <v>0</v>
      </c>
      <c r="Z3267" t="s">
        <v>61</v>
      </c>
      <c r="AA3267">
        <v>1</v>
      </c>
      <c r="AB3267">
        <v>0</v>
      </c>
      <c r="AC3267">
        <v>0</v>
      </c>
      <c r="AD3267">
        <v>0</v>
      </c>
      <c r="AE3267" t="s">
        <v>62</v>
      </c>
      <c r="AF3267">
        <v>1</v>
      </c>
      <c r="AG3267">
        <v>44875</v>
      </c>
      <c r="AH3267">
        <v>1</v>
      </c>
      <c r="AI3267" t="s">
        <v>63</v>
      </c>
      <c r="AJ3267">
        <v>0</v>
      </c>
      <c r="AK3267">
        <v>4</v>
      </c>
      <c r="AL3267">
        <v>0</v>
      </c>
      <c r="AM3267" t="s">
        <v>64</v>
      </c>
      <c r="AN3267">
        <v>1</v>
      </c>
      <c r="AO3267">
        <v>1</v>
      </c>
      <c r="AP3267">
        <v>1</v>
      </c>
      <c r="AQ3267">
        <v>46</v>
      </c>
      <c r="AR3267">
        <v>4903.2</v>
      </c>
      <c r="AS3267">
        <v>0</v>
      </c>
      <c r="AT3267">
        <v>1725</v>
      </c>
      <c r="AU3267">
        <v>0</v>
      </c>
      <c r="AV3267">
        <v>6628.2</v>
      </c>
      <c r="AW3267">
        <v>0</v>
      </c>
      <c r="AX3267">
        <v>1</v>
      </c>
      <c r="AY3267">
        <v>92879</v>
      </c>
      <c r="AZ3267">
        <v>0</v>
      </c>
    </row>
    <row r="3268" spans="1:52">
      <c r="A3268">
        <v>63</v>
      </c>
      <c r="B3268">
        <v>2</v>
      </c>
      <c r="C3268">
        <v>35.04</v>
      </c>
      <c r="D3268" t="s">
        <v>52</v>
      </c>
      <c r="E3268" t="s">
        <v>52</v>
      </c>
      <c r="F3268">
        <v>35</v>
      </c>
      <c r="G3268" t="s">
        <v>5911</v>
      </c>
      <c r="H3268">
        <v>4591</v>
      </c>
      <c r="I3268" t="s">
        <v>66</v>
      </c>
      <c r="J3268" t="s">
        <v>55</v>
      </c>
      <c r="K3268" t="s">
        <v>5912</v>
      </c>
      <c r="L3268" t="s">
        <v>57</v>
      </c>
      <c r="M3268">
        <v>0</v>
      </c>
      <c r="N3268">
        <v>0</v>
      </c>
      <c r="O3268" t="s">
        <v>68</v>
      </c>
      <c r="P3268">
        <v>1</v>
      </c>
      <c r="Q3268" t="s">
        <v>59</v>
      </c>
      <c r="R3268" t="s">
        <v>5913</v>
      </c>
      <c r="S3268">
        <v>33.036790000000003</v>
      </c>
      <c r="T3268">
        <v>-115.60503</v>
      </c>
      <c r="U3268">
        <v>0</v>
      </c>
      <c r="V3268">
        <v>69.5</v>
      </c>
      <c r="W3268">
        <v>0</v>
      </c>
      <c r="X3268">
        <v>0</v>
      </c>
      <c r="Y3268">
        <v>0</v>
      </c>
      <c r="Z3268" t="s">
        <v>61</v>
      </c>
      <c r="AA3268">
        <v>0</v>
      </c>
      <c r="AB3268">
        <v>0</v>
      </c>
      <c r="AC3268">
        <v>1</v>
      </c>
      <c r="AD3268">
        <v>0</v>
      </c>
      <c r="AE3268" t="s">
        <v>79</v>
      </c>
      <c r="AF3268">
        <v>1</v>
      </c>
      <c r="AG3268">
        <v>2388</v>
      </c>
      <c r="AH3268">
        <v>0</v>
      </c>
      <c r="AI3268" t="s">
        <v>63</v>
      </c>
      <c r="AJ3268">
        <v>0</v>
      </c>
      <c r="AK3268">
        <v>3</v>
      </c>
      <c r="AL3268">
        <v>0</v>
      </c>
      <c r="AM3268" t="s">
        <v>64</v>
      </c>
      <c r="AN3268">
        <v>0</v>
      </c>
      <c r="AO3268">
        <v>0</v>
      </c>
      <c r="AP3268">
        <v>0</v>
      </c>
      <c r="AQ3268">
        <v>38</v>
      </c>
      <c r="AR3268">
        <v>2625.25</v>
      </c>
      <c r="AS3268">
        <v>0</v>
      </c>
      <c r="AT3268">
        <v>1331.52</v>
      </c>
      <c r="AU3268">
        <v>20.190000000000001</v>
      </c>
      <c r="AV3268">
        <v>3936.58</v>
      </c>
      <c r="AW3268">
        <v>0</v>
      </c>
      <c r="AX3268">
        <v>1</v>
      </c>
      <c r="AY3268">
        <v>92281</v>
      </c>
      <c r="AZ3268">
        <v>0</v>
      </c>
    </row>
    <row r="3269" spans="1:52">
      <c r="A3269">
        <v>54</v>
      </c>
      <c r="B3269">
        <v>30</v>
      </c>
      <c r="C3269">
        <v>36.049999999999997</v>
      </c>
      <c r="D3269" t="s">
        <v>52</v>
      </c>
      <c r="E3269" t="s">
        <v>52</v>
      </c>
      <c r="F3269">
        <v>23</v>
      </c>
      <c r="G3269" t="s">
        <v>5914</v>
      </c>
      <c r="H3269">
        <v>2900</v>
      </c>
      <c r="I3269" t="s">
        <v>75</v>
      </c>
      <c r="J3269" t="s">
        <v>55</v>
      </c>
      <c r="K3269" t="s">
        <v>5915</v>
      </c>
      <c r="L3269" t="s">
        <v>108</v>
      </c>
      <c r="M3269">
        <v>0</v>
      </c>
      <c r="N3269">
        <v>1</v>
      </c>
      <c r="O3269" t="s">
        <v>58</v>
      </c>
      <c r="P3269">
        <v>1</v>
      </c>
      <c r="Q3269" t="s">
        <v>77</v>
      </c>
      <c r="R3269" t="s">
        <v>5916</v>
      </c>
      <c r="S3269">
        <v>38.415002999999999</v>
      </c>
      <c r="T3269">
        <v>-122.998726</v>
      </c>
      <c r="U3269">
        <v>0</v>
      </c>
      <c r="V3269">
        <v>74.099999999999994</v>
      </c>
      <c r="W3269">
        <v>0</v>
      </c>
      <c r="X3269">
        <v>0</v>
      </c>
      <c r="Y3269">
        <v>0</v>
      </c>
      <c r="Z3269" t="s">
        <v>61</v>
      </c>
      <c r="AA3269">
        <v>0</v>
      </c>
      <c r="AB3269">
        <v>0</v>
      </c>
      <c r="AC3269">
        <v>0</v>
      </c>
      <c r="AD3269">
        <v>0</v>
      </c>
      <c r="AE3269" t="s">
        <v>79</v>
      </c>
      <c r="AF3269">
        <v>1</v>
      </c>
      <c r="AG3269">
        <v>1880</v>
      </c>
      <c r="AH3269">
        <v>1</v>
      </c>
      <c r="AI3269" t="s">
        <v>63</v>
      </c>
      <c r="AJ3269">
        <v>0</v>
      </c>
      <c r="AK3269">
        <v>5</v>
      </c>
      <c r="AL3269">
        <v>0</v>
      </c>
      <c r="AM3269" t="s">
        <v>64</v>
      </c>
      <c r="AN3269">
        <v>1</v>
      </c>
      <c r="AO3269">
        <v>1</v>
      </c>
      <c r="AP3269">
        <v>1</v>
      </c>
      <c r="AQ3269">
        <v>1</v>
      </c>
      <c r="AR3269">
        <v>74.099999999999994</v>
      </c>
      <c r="AS3269">
        <v>0</v>
      </c>
      <c r="AT3269">
        <v>36.049999999999997</v>
      </c>
      <c r="AU3269">
        <v>0</v>
      </c>
      <c r="AV3269">
        <v>110.15</v>
      </c>
      <c r="AW3269">
        <v>0</v>
      </c>
      <c r="AX3269">
        <v>1</v>
      </c>
      <c r="AY3269">
        <v>95465</v>
      </c>
      <c r="AZ3269">
        <v>0</v>
      </c>
    </row>
    <row r="3270" spans="1:52">
      <c r="A3270">
        <v>46</v>
      </c>
      <c r="B3270">
        <v>0</v>
      </c>
      <c r="C3270">
        <v>19.05</v>
      </c>
      <c r="D3270" t="s">
        <v>52</v>
      </c>
      <c r="E3270" t="s">
        <v>52</v>
      </c>
      <c r="F3270">
        <v>49</v>
      </c>
      <c r="G3270" t="s">
        <v>2432</v>
      </c>
      <c r="H3270">
        <v>3196</v>
      </c>
      <c r="I3270" t="s">
        <v>66</v>
      </c>
      <c r="J3270" t="s">
        <v>55</v>
      </c>
      <c r="K3270" t="s">
        <v>5917</v>
      </c>
      <c r="L3270" t="s">
        <v>57</v>
      </c>
      <c r="M3270">
        <v>1</v>
      </c>
      <c r="N3270">
        <v>0</v>
      </c>
      <c r="O3270" t="s">
        <v>58</v>
      </c>
      <c r="P3270">
        <v>0</v>
      </c>
      <c r="Q3270" t="s">
        <v>72</v>
      </c>
      <c r="R3270" t="s">
        <v>2434</v>
      </c>
      <c r="S3270">
        <v>39.607830999999997</v>
      </c>
      <c r="T3270">
        <v>-121.777959</v>
      </c>
      <c r="U3270">
        <v>1</v>
      </c>
      <c r="V3270">
        <v>19.8</v>
      </c>
      <c r="W3270">
        <v>0</v>
      </c>
      <c r="X3270">
        <v>1</v>
      </c>
      <c r="Y3270">
        <v>6</v>
      </c>
      <c r="Z3270" t="s">
        <v>209</v>
      </c>
      <c r="AA3270">
        <v>0</v>
      </c>
      <c r="AB3270">
        <v>0</v>
      </c>
      <c r="AC3270">
        <v>1</v>
      </c>
      <c r="AD3270">
        <v>1</v>
      </c>
      <c r="AE3270" t="s">
        <v>62</v>
      </c>
      <c r="AF3270">
        <v>1</v>
      </c>
      <c r="AG3270">
        <v>3524</v>
      </c>
      <c r="AH3270">
        <v>0</v>
      </c>
      <c r="AI3270" t="s">
        <v>63</v>
      </c>
      <c r="AJ3270">
        <v>1</v>
      </c>
      <c r="AK3270">
        <v>3</v>
      </c>
      <c r="AL3270">
        <v>0</v>
      </c>
      <c r="AM3270" t="s">
        <v>64</v>
      </c>
      <c r="AN3270">
        <v>0</v>
      </c>
      <c r="AO3270">
        <v>0</v>
      </c>
      <c r="AP3270">
        <v>0</v>
      </c>
      <c r="AQ3270">
        <v>10</v>
      </c>
      <c r="AR3270">
        <v>196.75</v>
      </c>
      <c r="AS3270">
        <v>0</v>
      </c>
      <c r="AT3270">
        <v>190.5</v>
      </c>
      <c r="AU3270">
        <v>0</v>
      </c>
      <c r="AV3270">
        <v>387.25</v>
      </c>
      <c r="AW3270">
        <v>0</v>
      </c>
      <c r="AX3270">
        <v>0</v>
      </c>
      <c r="AY3270">
        <v>95938</v>
      </c>
      <c r="AZ3270">
        <v>0</v>
      </c>
    </row>
    <row r="3271" spans="1:52">
      <c r="A3271">
        <v>46</v>
      </c>
      <c r="B3271">
        <v>20</v>
      </c>
      <c r="C3271">
        <v>36.520000000000003</v>
      </c>
      <c r="D3271" t="s">
        <v>52</v>
      </c>
      <c r="E3271" t="s">
        <v>52</v>
      </c>
      <c r="F3271">
        <v>41</v>
      </c>
      <c r="G3271" t="s">
        <v>574</v>
      </c>
      <c r="H3271">
        <v>4033</v>
      </c>
      <c r="I3271" t="s">
        <v>66</v>
      </c>
      <c r="J3271" t="s">
        <v>55</v>
      </c>
      <c r="K3271" t="s">
        <v>5918</v>
      </c>
      <c r="L3271" t="s">
        <v>57</v>
      </c>
      <c r="M3271">
        <v>0</v>
      </c>
      <c r="N3271">
        <v>0</v>
      </c>
      <c r="O3271" t="s">
        <v>58</v>
      </c>
      <c r="P3271">
        <v>1</v>
      </c>
      <c r="Q3271" t="s">
        <v>59</v>
      </c>
      <c r="R3271" t="s">
        <v>5919</v>
      </c>
      <c r="S3271">
        <v>37.897742999999998</v>
      </c>
      <c r="T3271">
        <v>-122.263124</v>
      </c>
      <c r="U3271">
        <v>0</v>
      </c>
      <c r="V3271">
        <v>76.400000000000006</v>
      </c>
      <c r="W3271">
        <v>0</v>
      </c>
      <c r="X3271">
        <v>0</v>
      </c>
      <c r="Y3271">
        <v>0</v>
      </c>
      <c r="Z3271" t="s">
        <v>61</v>
      </c>
      <c r="AA3271">
        <v>0</v>
      </c>
      <c r="AB3271">
        <v>1</v>
      </c>
      <c r="AC3271">
        <v>0</v>
      </c>
      <c r="AD3271">
        <v>0</v>
      </c>
      <c r="AE3271" t="s">
        <v>62</v>
      </c>
      <c r="AF3271">
        <v>1</v>
      </c>
      <c r="AG3271">
        <v>10737</v>
      </c>
      <c r="AH3271">
        <v>0</v>
      </c>
      <c r="AI3271" t="s">
        <v>63</v>
      </c>
      <c r="AJ3271">
        <v>0</v>
      </c>
      <c r="AK3271">
        <v>4</v>
      </c>
      <c r="AL3271">
        <v>0</v>
      </c>
      <c r="AM3271" t="s">
        <v>64</v>
      </c>
      <c r="AN3271">
        <v>0</v>
      </c>
      <c r="AO3271">
        <v>0</v>
      </c>
      <c r="AP3271">
        <v>0</v>
      </c>
      <c r="AQ3271">
        <v>11</v>
      </c>
      <c r="AR3271">
        <v>838.7</v>
      </c>
      <c r="AS3271">
        <v>0</v>
      </c>
      <c r="AT3271">
        <v>401.72</v>
      </c>
      <c r="AU3271">
        <v>0</v>
      </c>
      <c r="AV3271">
        <v>1240.42</v>
      </c>
      <c r="AW3271">
        <v>0</v>
      </c>
      <c r="AX3271">
        <v>1</v>
      </c>
      <c r="AY3271">
        <v>94708</v>
      </c>
      <c r="AZ3271">
        <v>0</v>
      </c>
    </row>
    <row r="3272" spans="1:52">
      <c r="A3272">
        <v>25</v>
      </c>
      <c r="B3272">
        <v>42</v>
      </c>
      <c r="C3272">
        <v>12.19</v>
      </c>
      <c r="D3272" t="s">
        <v>138</v>
      </c>
      <c r="E3272" t="s">
        <v>200</v>
      </c>
      <c r="F3272">
        <v>80</v>
      </c>
      <c r="G3272" t="s">
        <v>561</v>
      </c>
      <c r="H3272">
        <v>4544</v>
      </c>
      <c r="I3272" t="s">
        <v>54</v>
      </c>
      <c r="J3272" t="s">
        <v>55</v>
      </c>
      <c r="K3272" t="s">
        <v>5920</v>
      </c>
      <c r="L3272" t="s">
        <v>84</v>
      </c>
      <c r="M3272">
        <v>0</v>
      </c>
      <c r="N3272">
        <v>0</v>
      </c>
      <c r="O3272" t="s">
        <v>68</v>
      </c>
      <c r="P3272">
        <v>1</v>
      </c>
      <c r="Q3272" t="s">
        <v>59</v>
      </c>
      <c r="R3272" t="s">
        <v>563</v>
      </c>
      <c r="S3272">
        <v>36.696759</v>
      </c>
      <c r="T3272">
        <v>-119.024051</v>
      </c>
      <c r="U3272">
        <v>0</v>
      </c>
      <c r="V3272">
        <v>104</v>
      </c>
      <c r="W3272">
        <v>1</v>
      </c>
      <c r="X3272">
        <v>0</v>
      </c>
      <c r="Y3272">
        <v>0</v>
      </c>
      <c r="Z3272" t="s">
        <v>105</v>
      </c>
      <c r="AA3272">
        <v>0</v>
      </c>
      <c r="AB3272">
        <v>1</v>
      </c>
      <c r="AC3272">
        <v>1</v>
      </c>
      <c r="AD3272">
        <v>0</v>
      </c>
      <c r="AE3272" t="s">
        <v>79</v>
      </c>
      <c r="AF3272">
        <v>1</v>
      </c>
      <c r="AG3272">
        <v>571</v>
      </c>
      <c r="AH3272">
        <v>1</v>
      </c>
      <c r="AI3272" t="s">
        <v>63</v>
      </c>
      <c r="AJ3272">
        <v>0</v>
      </c>
      <c r="AK3272">
        <v>1</v>
      </c>
      <c r="AL3272">
        <v>0</v>
      </c>
      <c r="AM3272" t="s">
        <v>64</v>
      </c>
      <c r="AN3272">
        <v>1</v>
      </c>
      <c r="AO3272">
        <v>1</v>
      </c>
      <c r="AP3272">
        <v>1</v>
      </c>
      <c r="AQ3272">
        <v>70</v>
      </c>
      <c r="AR3272">
        <v>7250.15</v>
      </c>
      <c r="AS3272">
        <v>0</v>
      </c>
      <c r="AT3272">
        <v>853.3</v>
      </c>
      <c r="AU3272">
        <v>0</v>
      </c>
      <c r="AV3272">
        <v>8103.45</v>
      </c>
      <c r="AW3272">
        <v>1</v>
      </c>
      <c r="AX3272">
        <v>1</v>
      </c>
      <c r="AY3272">
        <v>93641</v>
      </c>
      <c r="AZ3272">
        <v>1</v>
      </c>
    </row>
    <row r="3273" spans="1:52">
      <c r="A3273">
        <v>45</v>
      </c>
      <c r="B3273">
        <v>6</v>
      </c>
      <c r="C3273">
        <v>1.08</v>
      </c>
      <c r="D3273" t="s">
        <v>52</v>
      </c>
      <c r="E3273" t="s">
        <v>52</v>
      </c>
      <c r="F3273">
        <v>78</v>
      </c>
      <c r="G3273" t="s">
        <v>4169</v>
      </c>
      <c r="H3273">
        <v>3277</v>
      </c>
      <c r="I3273" t="s">
        <v>66</v>
      </c>
      <c r="J3273" t="s">
        <v>55</v>
      </c>
      <c r="K3273" t="s">
        <v>5921</v>
      </c>
      <c r="L3273" t="s">
        <v>57</v>
      </c>
      <c r="M3273">
        <v>0</v>
      </c>
      <c r="N3273">
        <v>0</v>
      </c>
      <c r="O3273" t="s">
        <v>68</v>
      </c>
      <c r="P3273">
        <v>1</v>
      </c>
      <c r="Q3273" t="s">
        <v>59</v>
      </c>
      <c r="R3273" t="s">
        <v>4171</v>
      </c>
      <c r="S3273">
        <v>36.296850999999997</v>
      </c>
      <c r="T3273">
        <v>-117.865469</v>
      </c>
      <c r="U3273">
        <v>0</v>
      </c>
      <c r="V3273">
        <v>74.25</v>
      </c>
      <c r="W3273">
        <v>0</v>
      </c>
      <c r="X3273">
        <v>0</v>
      </c>
      <c r="Y3273">
        <v>0</v>
      </c>
      <c r="Z3273" t="s">
        <v>87</v>
      </c>
      <c r="AA3273">
        <v>0</v>
      </c>
      <c r="AB3273">
        <v>0</v>
      </c>
      <c r="AC3273">
        <v>1</v>
      </c>
      <c r="AD3273">
        <v>0</v>
      </c>
      <c r="AE3273" t="s">
        <v>62</v>
      </c>
      <c r="AF3273">
        <v>1</v>
      </c>
      <c r="AG3273">
        <v>318</v>
      </c>
      <c r="AH3273">
        <v>1</v>
      </c>
      <c r="AI3273" t="s">
        <v>63</v>
      </c>
      <c r="AJ3273">
        <v>0</v>
      </c>
      <c r="AK3273">
        <v>3</v>
      </c>
      <c r="AL3273">
        <v>0</v>
      </c>
      <c r="AM3273" t="s">
        <v>64</v>
      </c>
      <c r="AN3273">
        <v>0</v>
      </c>
      <c r="AO3273">
        <v>0</v>
      </c>
      <c r="AP3273">
        <v>0</v>
      </c>
      <c r="AQ3273">
        <v>41</v>
      </c>
      <c r="AR3273">
        <v>3089.1</v>
      </c>
      <c r="AS3273">
        <v>0</v>
      </c>
      <c r="AT3273">
        <v>44.28</v>
      </c>
      <c r="AU3273">
        <v>0</v>
      </c>
      <c r="AV3273">
        <v>3133.38</v>
      </c>
      <c r="AW3273">
        <v>0</v>
      </c>
      <c r="AX3273">
        <v>1</v>
      </c>
      <c r="AY3273">
        <v>93549</v>
      </c>
      <c r="AZ3273">
        <v>0</v>
      </c>
    </row>
    <row r="3274" spans="1:52">
      <c r="A3274">
        <v>57</v>
      </c>
      <c r="B3274">
        <v>11</v>
      </c>
      <c r="C3274">
        <v>30.54</v>
      </c>
      <c r="D3274" t="s">
        <v>52</v>
      </c>
      <c r="E3274" t="s">
        <v>52</v>
      </c>
      <c r="F3274">
        <v>55</v>
      </c>
      <c r="G3274" t="s">
        <v>365</v>
      </c>
      <c r="H3274">
        <v>4497</v>
      </c>
      <c r="I3274" t="s">
        <v>66</v>
      </c>
      <c r="J3274" t="s">
        <v>55</v>
      </c>
      <c r="K3274" t="s">
        <v>5922</v>
      </c>
      <c r="L3274" t="s">
        <v>57</v>
      </c>
      <c r="M3274">
        <v>0</v>
      </c>
      <c r="N3274">
        <v>1</v>
      </c>
      <c r="O3274" t="s">
        <v>58</v>
      </c>
      <c r="P3274">
        <v>1</v>
      </c>
      <c r="Q3274" t="s">
        <v>77</v>
      </c>
      <c r="R3274" t="s">
        <v>5923</v>
      </c>
      <c r="S3274">
        <v>37.950248000000002</v>
      </c>
      <c r="T3274">
        <v>-122.02245499999999</v>
      </c>
      <c r="U3274">
        <v>0</v>
      </c>
      <c r="V3274">
        <v>58.95</v>
      </c>
      <c r="W3274">
        <v>0</v>
      </c>
      <c r="X3274">
        <v>0</v>
      </c>
      <c r="Y3274">
        <v>0</v>
      </c>
      <c r="Z3274" t="s">
        <v>61</v>
      </c>
      <c r="AA3274">
        <v>0</v>
      </c>
      <c r="AB3274">
        <v>1</v>
      </c>
      <c r="AC3274">
        <v>0</v>
      </c>
      <c r="AD3274">
        <v>0</v>
      </c>
      <c r="AE3274" t="s">
        <v>62</v>
      </c>
      <c r="AF3274">
        <v>1</v>
      </c>
      <c r="AG3274">
        <v>27394</v>
      </c>
      <c r="AH3274">
        <v>1</v>
      </c>
      <c r="AI3274" t="s">
        <v>63</v>
      </c>
      <c r="AJ3274">
        <v>0</v>
      </c>
      <c r="AK3274">
        <v>4</v>
      </c>
      <c r="AL3274">
        <v>0</v>
      </c>
      <c r="AM3274" t="s">
        <v>64</v>
      </c>
      <c r="AN3274">
        <v>0</v>
      </c>
      <c r="AO3274">
        <v>0</v>
      </c>
      <c r="AP3274">
        <v>0</v>
      </c>
      <c r="AQ3274">
        <v>15</v>
      </c>
      <c r="AR3274">
        <v>955.15</v>
      </c>
      <c r="AS3274">
        <v>0</v>
      </c>
      <c r="AT3274">
        <v>458.1</v>
      </c>
      <c r="AU3274">
        <v>0</v>
      </c>
      <c r="AV3274">
        <v>1413.25</v>
      </c>
      <c r="AW3274">
        <v>0</v>
      </c>
      <c r="AX3274">
        <v>1</v>
      </c>
      <c r="AY3274">
        <v>94518</v>
      </c>
      <c r="AZ3274">
        <v>0</v>
      </c>
    </row>
    <row r="3275" spans="1:52">
      <c r="A3275">
        <v>23</v>
      </c>
      <c r="B3275">
        <v>76</v>
      </c>
      <c r="C3275">
        <v>13.86</v>
      </c>
      <c r="D3275" t="s">
        <v>138</v>
      </c>
      <c r="E3275" t="s">
        <v>139</v>
      </c>
      <c r="F3275">
        <v>76</v>
      </c>
      <c r="G3275" t="s">
        <v>149</v>
      </c>
      <c r="H3275">
        <v>5393</v>
      </c>
      <c r="I3275" t="s">
        <v>66</v>
      </c>
      <c r="J3275" t="s">
        <v>55</v>
      </c>
      <c r="K3275" t="s">
        <v>5924</v>
      </c>
      <c r="L3275" t="s">
        <v>84</v>
      </c>
      <c r="M3275">
        <v>0</v>
      </c>
      <c r="N3275">
        <v>0</v>
      </c>
      <c r="O3275" t="s">
        <v>58</v>
      </c>
      <c r="P3275">
        <v>1</v>
      </c>
      <c r="Q3275" t="s">
        <v>59</v>
      </c>
      <c r="R3275" t="s">
        <v>151</v>
      </c>
      <c r="S3275">
        <v>33.993991000000001</v>
      </c>
      <c r="T3275">
        <v>-118.39704</v>
      </c>
      <c r="U3275">
        <v>0</v>
      </c>
      <c r="V3275">
        <v>74.25</v>
      </c>
      <c r="W3275">
        <v>0</v>
      </c>
      <c r="X3275">
        <v>0</v>
      </c>
      <c r="Y3275">
        <v>0</v>
      </c>
      <c r="Z3275" t="s">
        <v>61</v>
      </c>
      <c r="AA3275">
        <v>0</v>
      </c>
      <c r="AB3275">
        <v>1</v>
      </c>
      <c r="AC3275">
        <v>1</v>
      </c>
      <c r="AD3275">
        <v>0</v>
      </c>
      <c r="AE3275" t="s">
        <v>79</v>
      </c>
      <c r="AF3275">
        <v>1</v>
      </c>
      <c r="AG3275">
        <v>31963</v>
      </c>
      <c r="AH3275">
        <v>0</v>
      </c>
      <c r="AI3275" t="s">
        <v>63</v>
      </c>
      <c r="AJ3275">
        <v>0</v>
      </c>
      <c r="AK3275">
        <v>1</v>
      </c>
      <c r="AL3275">
        <v>0</v>
      </c>
      <c r="AM3275" t="s">
        <v>64</v>
      </c>
      <c r="AN3275">
        <v>0</v>
      </c>
      <c r="AO3275">
        <v>1</v>
      </c>
      <c r="AP3275">
        <v>0</v>
      </c>
      <c r="AQ3275">
        <v>9</v>
      </c>
      <c r="AR3275">
        <v>639.65</v>
      </c>
      <c r="AS3275">
        <v>0</v>
      </c>
      <c r="AT3275">
        <v>124.74</v>
      </c>
      <c r="AU3275">
        <v>0</v>
      </c>
      <c r="AV3275">
        <v>764.39</v>
      </c>
      <c r="AW3275">
        <v>1</v>
      </c>
      <c r="AX3275">
        <v>1</v>
      </c>
      <c r="AY3275">
        <v>90230</v>
      </c>
      <c r="AZ3275">
        <v>1</v>
      </c>
    </row>
    <row r="3276" spans="1:52">
      <c r="A3276">
        <v>26</v>
      </c>
      <c r="B3276">
        <v>46</v>
      </c>
      <c r="C3276">
        <v>15.41</v>
      </c>
      <c r="D3276" t="s">
        <v>52</v>
      </c>
      <c r="E3276" t="s">
        <v>52</v>
      </c>
      <c r="F3276">
        <v>78</v>
      </c>
      <c r="G3276" t="s">
        <v>734</v>
      </c>
      <c r="H3276">
        <v>3278</v>
      </c>
      <c r="I3276" t="s">
        <v>75</v>
      </c>
      <c r="J3276" t="s">
        <v>55</v>
      </c>
      <c r="K3276" t="s">
        <v>5925</v>
      </c>
      <c r="L3276" t="s">
        <v>57</v>
      </c>
      <c r="M3276">
        <v>0</v>
      </c>
      <c r="N3276">
        <v>0</v>
      </c>
      <c r="O3276" t="s">
        <v>68</v>
      </c>
      <c r="P3276">
        <v>1</v>
      </c>
      <c r="Q3276" t="s">
        <v>77</v>
      </c>
      <c r="R3276" t="s">
        <v>736</v>
      </c>
      <c r="S3276">
        <v>37.212190999999997</v>
      </c>
      <c r="T3276">
        <v>-119.749323</v>
      </c>
      <c r="U3276">
        <v>1</v>
      </c>
      <c r="V3276">
        <v>72.8</v>
      </c>
      <c r="W3276">
        <v>1</v>
      </c>
      <c r="X3276">
        <v>0</v>
      </c>
      <c r="Y3276">
        <v>10</v>
      </c>
      <c r="Z3276" t="s">
        <v>61</v>
      </c>
      <c r="AA3276">
        <v>0</v>
      </c>
      <c r="AB3276">
        <v>1</v>
      </c>
      <c r="AC3276">
        <v>1</v>
      </c>
      <c r="AD3276">
        <v>1</v>
      </c>
      <c r="AE3276" t="s">
        <v>79</v>
      </c>
      <c r="AF3276">
        <v>1</v>
      </c>
      <c r="AG3276">
        <v>9395</v>
      </c>
      <c r="AH3276">
        <v>1</v>
      </c>
      <c r="AI3276" t="s">
        <v>63</v>
      </c>
      <c r="AJ3276">
        <v>1</v>
      </c>
      <c r="AK3276">
        <v>5</v>
      </c>
      <c r="AL3276">
        <v>0</v>
      </c>
      <c r="AM3276" t="s">
        <v>64</v>
      </c>
      <c r="AN3276">
        <v>0</v>
      </c>
      <c r="AO3276">
        <v>0</v>
      </c>
      <c r="AP3276">
        <v>1</v>
      </c>
      <c r="AQ3276">
        <v>32</v>
      </c>
      <c r="AR3276">
        <v>2333.0500000000002</v>
      </c>
      <c r="AS3276">
        <v>0</v>
      </c>
      <c r="AT3276">
        <v>493.12</v>
      </c>
      <c r="AU3276">
        <v>0</v>
      </c>
      <c r="AV3276">
        <v>2826.17</v>
      </c>
      <c r="AW3276">
        <v>1</v>
      </c>
      <c r="AX3276">
        <v>1</v>
      </c>
      <c r="AY3276">
        <v>93614</v>
      </c>
      <c r="AZ3276">
        <v>0</v>
      </c>
    </row>
    <row r="3277" spans="1:52">
      <c r="A3277">
        <v>49</v>
      </c>
      <c r="B3277">
        <v>6</v>
      </c>
      <c r="C3277">
        <v>9.5500000000000007</v>
      </c>
      <c r="D3277" t="s">
        <v>52</v>
      </c>
      <c r="E3277" t="s">
        <v>52</v>
      </c>
      <c r="F3277">
        <v>35</v>
      </c>
      <c r="G3277" t="s">
        <v>520</v>
      </c>
      <c r="H3277">
        <v>3402</v>
      </c>
      <c r="I3277" t="s">
        <v>66</v>
      </c>
      <c r="J3277" t="s">
        <v>55</v>
      </c>
      <c r="K3277" t="s">
        <v>5926</v>
      </c>
      <c r="L3277" t="s">
        <v>57</v>
      </c>
      <c r="M3277">
        <v>0</v>
      </c>
      <c r="N3277">
        <v>1</v>
      </c>
      <c r="O3277" t="s">
        <v>68</v>
      </c>
      <c r="P3277">
        <v>1</v>
      </c>
      <c r="Q3277" t="s">
        <v>59</v>
      </c>
      <c r="R3277" t="s">
        <v>5910</v>
      </c>
      <c r="S3277">
        <v>33.893822999999998</v>
      </c>
      <c r="T3277">
        <v>-117.531446</v>
      </c>
      <c r="U3277">
        <v>0</v>
      </c>
      <c r="V3277">
        <v>89.95</v>
      </c>
      <c r="W3277">
        <v>0</v>
      </c>
      <c r="X3277">
        <v>0</v>
      </c>
      <c r="Y3277">
        <v>0</v>
      </c>
      <c r="Z3277" t="s">
        <v>209</v>
      </c>
      <c r="AA3277">
        <v>0</v>
      </c>
      <c r="AB3277">
        <v>0</v>
      </c>
      <c r="AC3277">
        <v>0</v>
      </c>
      <c r="AD3277">
        <v>0</v>
      </c>
      <c r="AE3277" t="s">
        <v>79</v>
      </c>
      <c r="AF3277">
        <v>1</v>
      </c>
      <c r="AG3277">
        <v>44875</v>
      </c>
      <c r="AH3277">
        <v>1</v>
      </c>
      <c r="AI3277" t="s">
        <v>63</v>
      </c>
      <c r="AJ3277">
        <v>0</v>
      </c>
      <c r="AK3277">
        <v>5</v>
      </c>
      <c r="AL3277">
        <v>0</v>
      </c>
      <c r="AM3277" t="s">
        <v>64</v>
      </c>
      <c r="AN3277">
        <v>0</v>
      </c>
      <c r="AO3277">
        <v>0</v>
      </c>
      <c r="AP3277">
        <v>1</v>
      </c>
      <c r="AQ3277">
        <v>19</v>
      </c>
      <c r="AR3277">
        <v>1682.4</v>
      </c>
      <c r="AS3277">
        <v>0</v>
      </c>
      <c r="AT3277">
        <v>181.45</v>
      </c>
      <c r="AU3277">
        <v>29.64</v>
      </c>
      <c r="AV3277">
        <v>1834.21</v>
      </c>
      <c r="AW3277">
        <v>0</v>
      </c>
      <c r="AX3277">
        <v>1</v>
      </c>
      <c r="AY3277">
        <v>92879</v>
      </c>
      <c r="AZ3277">
        <v>0</v>
      </c>
    </row>
    <row r="3278" spans="1:52">
      <c r="A3278">
        <v>60</v>
      </c>
      <c r="B3278">
        <v>5</v>
      </c>
      <c r="C3278">
        <v>44.28</v>
      </c>
      <c r="D3278" t="s">
        <v>97</v>
      </c>
      <c r="E3278" t="s">
        <v>391</v>
      </c>
      <c r="F3278">
        <v>91</v>
      </c>
      <c r="G3278" t="s">
        <v>5927</v>
      </c>
      <c r="H3278">
        <v>5392</v>
      </c>
      <c r="I3278" t="s">
        <v>66</v>
      </c>
      <c r="J3278" t="s">
        <v>55</v>
      </c>
      <c r="K3278" t="s">
        <v>5928</v>
      </c>
      <c r="L3278" t="s">
        <v>84</v>
      </c>
      <c r="M3278">
        <v>0</v>
      </c>
      <c r="N3278">
        <v>0</v>
      </c>
      <c r="O3278" t="s">
        <v>68</v>
      </c>
      <c r="P3278">
        <v>1</v>
      </c>
      <c r="Q3278" t="s">
        <v>59</v>
      </c>
      <c r="R3278" t="s">
        <v>5929</v>
      </c>
      <c r="S3278">
        <v>35.652242000000001</v>
      </c>
      <c r="T3278">
        <v>-119.4464</v>
      </c>
      <c r="U3278">
        <v>0</v>
      </c>
      <c r="V3278">
        <v>74.900000000000006</v>
      </c>
      <c r="W3278">
        <v>0</v>
      </c>
      <c r="X3278">
        <v>0</v>
      </c>
      <c r="Y3278">
        <v>0</v>
      </c>
      <c r="Z3278" t="s">
        <v>258</v>
      </c>
      <c r="AA3278">
        <v>0</v>
      </c>
      <c r="AB3278">
        <v>1</v>
      </c>
      <c r="AC3278">
        <v>1</v>
      </c>
      <c r="AD3278">
        <v>0</v>
      </c>
      <c r="AE3278" t="s">
        <v>62</v>
      </c>
      <c r="AF3278">
        <v>1</v>
      </c>
      <c r="AG3278">
        <v>22760</v>
      </c>
      <c r="AH3278">
        <v>0</v>
      </c>
      <c r="AI3278" t="s">
        <v>63</v>
      </c>
      <c r="AJ3278">
        <v>0</v>
      </c>
      <c r="AK3278">
        <v>1</v>
      </c>
      <c r="AL3278">
        <v>0</v>
      </c>
      <c r="AM3278" t="s">
        <v>64</v>
      </c>
      <c r="AN3278">
        <v>0</v>
      </c>
      <c r="AO3278">
        <v>0</v>
      </c>
      <c r="AP3278">
        <v>0</v>
      </c>
      <c r="AQ3278">
        <v>28</v>
      </c>
      <c r="AR3278">
        <v>2068.5500000000002</v>
      </c>
      <c r="AS3278">
        <v>0</v>
      </c>
      <c r="AT3278">
        <v>1239.8399999999999</v>
      </c>
      <c r="AU3278">
        <v>0</v>
      </c>
      <c r="AV3278">
        <v>3308.39</v>
      </c>
      <c r="AW3278">
        <v>0</v>
      </c>
      <c r="AX3278">
        <v>1</v>
      </c>
      <c r="AY3278">
        <v>93280</v>
      </c>
      <c r="AZ3278">
        <v>1</v>
      </c>
    </row>
    <row r="3279" spans="1:52">
      <c r="A3279">
        <v>31</v>
      </c>
      <c r="B3279">
        <v>29</v>
      </c>
      <c r="C3279">
        <v>0</v>
      </c>
      <c r="D3279" t="s">
        <v>52</v>
      </c>
      <c r="E3279" t="s">
        <v>52</v>
      </c>
      <c r="F3279">
        <v>31</v>
      </c>
      <c r="G3279" t="s">
        <v>4787</v>
      </c>
      <c r="H3279">
        <v>3897</v>
      </c>
      <c r="I3279" t="s">
        <v>54</v>
      </c>
      <c r="J3279" t="s">
        <v>55</v>
      </c>
      <c r="K3279" t="s">
        <v>5930</v>
      </c>
      <c r="L3279" t="s">
        <v>57</v>
      </c>
      <c r="M3279">
        <v>1</v>
      </c>
      <c r="N3279">
        <v>0</v>
      </c>
      <c r="O3279" t="s">
        <v>68</v>
      </c>
      <c r="P3279">
        <v>1</v>
      </c>
      <c r="Q3279" t="s">
        <v>77</v>
      </c>
      <c r="R3279" t="s">
        <v>4789</v>
      </c>
      <c r="S3279">
        <v>37.601247999999998</v>
      </c>
      <c r="T3279">
        <v>-122.403099</v>
      </c>
      <c r="U3279">
        <v>1</v>
      </c>
      <c r="V3279">
        <v>40.549999999999997</v>
      </c>
      <c r="W3279">
        <v>0</v>
      </c>
      <c r="X3279">
        <v>1</v>
      </c>
      <c r="Y3279">
        <v>10</v>
      </c>
      <c r="Z3279" t="s">
        <v>61</v>
      </c>
      <c r="AA3279">
        <v>0</v>
      </c>
      <c r="AB3279">
        <v>0</v>
      </c>
      <c r="AC3279">
        <v>1</v>
      </c>
      <c r="AD3279">
        <v>1</v>
      </c>
      <c r="AE3279" t="s">
        <v>62</v>
      </c>
      <c r="AF3279">
        <v>0</v>
      </c>
      <c r="AG3279">
        <v>20350</v>
      </c>
      <c r="AH3279">
        <v>1</v>
      </c>
      <c r="AI3279" t="s">
        <v>63</v>
      </c>
      <c r="AJ3279">
        <v>1</v>
      </c>
      <c r="AK3279">
        <v>5</v>
      </c>
      <c r="AL3279">
        <v>0</v>
      </c>
      <c r="AM3279" t="s">
        <v>64</v>
      </c>
      <c r="AN3279">
        <v>0</v>
      </c>
      <c r="AO3279">
        <v>0</v>
      </c>
      <c r="AP3279">
        <v>1</v>
      </c>
      <c r="AQ3279">
        <v>34</v>
      </c>
      <c r="AR3279">
        <v>1325.85</v>
      </c>
      <c r="AS3279">
        <v>0</v>
      </c>
      <c r="AT3279">
        <v>0</v>
      </c>
      <c r="AU3279">
        <v>0</v>
      </c>
      <c r="AV3279">
        <v>1325.85</v>
      </c>
      <c r="AW3279">
        <v>0</v>
      </c>
      <c r="AX3279">
        <v>1</v>
      </c>
      <c r="AY3279">
        <v>94030</v>
      </c>
      <c r="AZ3279">
        <v>0</v>
      </c>
    </row>
    <row r="3280" spans="1:52">
      <c r="A3280">
        <v>50</v>
      </c>
      <c r="B3280">
        <v>25</v>
      </c>
      <c r="C3280">
        <v>38.58</v>
      </c>
      <c r="D3280" t="s">
        <v>52</v>
      </c>
      <c r="E3280" t="s">
        <v>52</v>
      </c>
      <c r="F3280">
        <v>70</v>
      </c>
      <c r="G3280" t="s">
        <v>2040</v>
      </c>
      <c r="H3280">
        <v>6466</v>
      </c>
      <c r="I3280" t="s">
        <v>54</v>
      </c>
      <c r="J3280" t="s">
        <v>55</v>
      </c>
      <c r="K3280" t="s">
        <v>5931</v>
      </c>
      <c r="L3280" t="s">
        <v>57</v>
      </c>
      <c r="M3280">
        <v>0</v>
      </c>
      <c r="N3280">
        <v>1</v>
      </c>
      <c r="O3280" t="s">
        <v>68</v>
      </c>
      <c r="P3280">
        <v>1</v>
      </c>
      <c r="Q3280" t="s">
        <v>77</v>
      </c>
      <c r="R3280" t="s">
        <v>2042</v>
      </c>
      <c r="S3280">
        <v>41.932206999999998</v>
      </c>
      <c r="T3280">
        <v>-120.135941</v>
      </c>
      <c r="U3280">
        <v>1</v>
      </c>
      <c r="V3280">
        <v>72.95</v>
      </c>
      <c r="W3280">
        <v>1</v>
      </c>
      <c r="X3280">
        <v>0</v>
      </c>
      <c r="Y3280">
        <v>4</v>
      </c>
      <c r="Z3280" t="s">
        <v>105</v>
      </c>
      <c r="AA3280">
        <v>1</v>
      </c>
      <c r="AB3280">
        <v>0</v>
      </c>
      <c r="AC3280">
        <v>0</v>
      </c>
      <c r="AD3280">
        <v>1</v>
      </c>
      <c r="AE3280" t="s">
        <v>62</v>
      </c>
      <c r="AF3280">
        <v>1</v>
      </c>
      <c r="AG3280">
        <v>231</v>
      </c>
      <c r="AH3280">
        <v>1</v>
      </c>
      <c r="AI3280" t="s">
        <v>63</v>
      </c>
      <c r="AJ3280">
        <v>1</v>
      </c>
      <c r="AK3280">
        <v>4</v>
      </c>
      <c r="AL3280">
        <v>0</v>
      </c>
      <c r="AM3280" t="s">
        <v>64</v>
      </c>
      <c r="AN3280">
        <v>0</v>
      </c>
      <c r="AO3280">
        <v>0</v>
      </c>
      <c r="AP3280">
        <v>1</v>
      </c>
      <c r="AQ3280">
        <v>70</v>
      </c>
      <c r="AR3280">
        <v>5265.55</v>
      </c>
      <c r="AS3280">
        <v>60</v>
      </c>
      <c r="AT3280">
        <v>2700.6</v>
      </c>
      <c r="AU3280">
        <v>0</v>
      </c>
      <c r="AV3280">
        <v>8026.15</v>
      </c>
      <c r="AW3280">
        <v>0</v>
      </c>
      <c r="AX3280">
        <v>0</v>
      </c>
      <c r="AY3280">
        <v>96112</v>
      </c>
      <c r="AZ3280">
        <v>0</v>
      </c>
    </row>
    <row r="3281" spans="1:52">
      <c r="A3281">
        <v>68</v>
      </c>
      <c r="B3281">
        <v>2</v>
      </c>
      <c r="C3281">
        <v>17.600000000000001</v>
      </c>
      <c r="D3281" t="s">
        <v>52</v>
      </c>
      <c r="E3281" t="s">
        <v>52</v>
      </c>
      <c r="F3281">
        <v>49</v>
      </c>
      <c r="G3281" t="s">
        <v>4991</v>
      </c>
      <c r="H3281">
        <v>5033</v>
      </c>
      <c r="I3281" t="s">
        <v>54</v>
      </c>
      <c r="J3281" t="s">
        <v>55</v>
      </c>
      <c r="K3281" t="s">
        <v>5932</v>
      </c>
      <c r="L3281" t="s">
        <v>108</v>
      </c>
      <c r="M3281">
        <v>0</v>
      </c>
      <c r="N3281">
        <v>0</v>
      </c>
      <c r="O3281" t="s">
        <v>58</v>
      </c>
      <c r="P3281">
        <v>1</v>
      </c>
      <c r="Q3281" t="s">
        <v>59</v>
      </c>
      <c r="R3281" t="s">
        <v>4993</v>
      </c>
      <c r="S3281">
        <v>32.853743000000001</v>
      </c>
      <c r="T3281">
        <v>-117.25033999999999</v>
      </c>
      <c r="U3281">
        <v>0</v>
      </c>
      <c r="V3281">
        <v>71.25</v>
      </c>
      <c r="W3281">
        <v>0</v>
      </c>
      <c r="X3281">
        <v>0</v>
      </c>
      <c r="Y3281">
        <v>0</v>
      </c>
      <c r="Z3281" t="s">
        <v>61</v>
      </c>
      <c r="AA3281">
        <v>0</v>
      </c>
      <c r="AB3281">
        <v>0</v>
      </c>
      <c r="AC3281">
        <v>1</v>
      </c>
      <c r="AD3281">
        <v>0</v>
      </c>
      <c r="AE3281" t="s">
        <v>62</v>
      </c>
      <c r="AF3281">
        <v>1</v>
      </c>
      <c r="AG3281">
        <v>42617</v>
      </c>
      <c r="AH3281">
        <v>0</v>
      </c>
      <c r="AI3281" t="s">
        <v>63</v>
      </c>
      <c r="AJ3281">
        <v>0</v>
      </c>
      <c r="AK3281">
        <v>4</v>
      </c>
      <c r="AL3281">
        <v>1</v>
      </c>
      <c r="AM3281" t="s">
        <v>64</v>
      </c>
      <c r="AN3281">
        <v>0</v>
      </c>
      <c r="AO3281">
        <v>0</v>
      </c>
      <c r="AP3281">
        <v>0</v>
      </c>
      <c r="AQ3281">
        <v>1</v>
      </c>
      <c r="AR3281">
        <v>71.25</v>
      </c>
      <c r="AS3281">
        <v>10</v>
      </c>
      <c r="AT3281">
        <v>17.600000000000001</v>
      </c>
      <c r="AU3281">
        <v>0</v>
      </c>
      <c r="AV3281">
        <v>98.85</v>
      </c>
      <c r="AW3281">
        <v>0</v>
      </c>
      <c r="AX3281">
        <v>0</v>
      </c>
      <c r="AY3281">
        <v>92037</v>
      </c>
      <c r="AZ3281">
        <v>0</v>
      </c>
    </row>
    <row r="3282" spans="1:52">
      <c r="A3282">
        <v>70</v>
      </c>
      <c r="B3282">
        <v>12</v>
      </c>
      <c r="C3282">
        <v>0</v>
      </c>
      <c r="D3282" t="s">
        <v>80</v>
      </c>
      <c r="E3282" t="s">
        <v>601</v>
      </c>
      <c r="F3282">
        <v>92</v>
      </c>
      <c r="G3282" t="s">
        <v>5755</v>
      </c>
      <c r="H3282">
        <v>2167</v>
      </c>
      <c r="I3282" t="s">
        <v>66</v>
      </c>
      <c r="J3282" t="s">
        <v>55</v>
      </c>
      <c r="K3282" t="s">
        <v>5933</v>
      </c>
      <c r="L3282" t="s">
        <v>84</v>
      </c>
      <c r="M3282">
        <v>0</v>
      </c>
      <c r="N3282">
        <v>1</v>
      </c>
      <c r="O3282" t="s">
        <v>58</v>
      </c>
      <c r="P3282">
        <v>1</v>
      </c>
      <c r="Q3282" t="s">
        <v>77</v>
      </c>
      <c r="R3282" t="s">
        <v>5757</v>
      </c>
      <c r="S3282">
        <v>33.290906999999997</v>
      </c>
      <c r="T3282">
        <v>-117.202895</v>
      </c>
      <c r="U3282">
        <v>1</v>
      </c>
      <c r="V3282">
        <v>48.35</v>
      </c>
      <c r="W3282">
        <v>0</v>
      </c>
      <c r="X3282">
        <v>0</v>
      </c>
      <c r="Y3282">
        <v>1</v>
      </c>
      <c r="Z3282" t="s">
        <v>61</v>
      </c>
      <c r="AA3282">
        <v>0</v>
      </c>
      <c r="AB3282">
        <v>0</v>
      </c>
      <c r="AC3282">
        <v>1</v>
      </c>
      <c r="AD3282">
        <v>1</v>
      </c>
      <c r="AE3282" t="s">
        <v>62</v>
      </c>
      <c r="AF3282">
        <v>0</v>
      </c>
      <c r="AG3282">
        <v>3849</v>
      </c>
      <c r="AH3282">
        <v>0</v>
      </c>
      <c r="AI3282" t="s">
        <v>63</v>
      </c>
      <c r="AJ3282">
        <v>1</v>
      </c>
      <c r="AK3282">
        <v>2</v>
      </c>
      <c r="AL3282">
        <v>1</v>
      </c>
      <c r="AM3282" t="s">
        <v>64</v>
      </c>
      <c r="AN3282">
        <v>1</v>
      </c>
      <c r="AO3282">
        <v>1</v>
      </c>
      <c r="AP3282">
        <v>1</v>
      </c>
      <c r="AQ3282">
        <v>18</v>
      </c>
      <c r="AR3282">
        <v>810.7</v>
      </c>
      <c r="AS3282">
        <v>0</v>
      </c>
      <c r="AT3282">
        <v>0</v>
      </c>
      <c r="AU3282">
        <v>0</v>
      </c>
      <c r="AV3282">
        <v>810.7</v>
      </c>
      <c r="AW3282">
        <v>0</v>
      </c>
      <c r="AX3282">
        <v>1</v>
      </c>
      <c r="AY3282">
        <v>92003</v>
      </c>
      <c r="AZ3282">
        <v>1</v>
      </c>
    </row>
    <row r="3283" spans="1:52">
      <c r="A3283">
        <v>26</v>
      </c>
      <c r="B3283">
        <v>52</v>
      </c>
      <c r="C3283">
        <v>0</v>
      </c>
      <c r="D3283" t="s">
        <v>52</v>
      </c>
      <c r="E3283" t="s">
        <v>52</v>
      </c>
      <c r="F3283">
        <v>28</v>
      </c>
      <c r="G3283" t="s">
        <v>1131</v>
      </c>
      <c r="H3283">
        <v>4134</v>
      </c>
      <c r="I3283" t="s">
        <v>66</v>
      </c>
      <c r="J3283" t="s">
        <v>55</v>
      </c>
      <c r="K3283" t="s">
        <v>5934</v>
      </c>
      <c r="L3283" t="s">
        <v>57</v>
      </c>
      <c r="M3283">
        <v>1</v>
      </c>
      <c r="N3283">
        <v>0</v>
      </c>
      <c r="O3283" t="s">
        <v>68</v>
      </c>
      <c r="P3283">
        <v>1</v>
      </c>
      <c r="Q3283" t="s">
        <v>77</v>
      </c>
      <c r="R3283" t="s">
        <v>1133</v>
      </c>
      <c r="S3283">
        <v>37.750821999999999</v>
      </c>
      <c r="T3283">
        <v>-121.238423</v>
      </c>
      <c r="U3283">
        <v>1</v>
      </c>
      <c r="V3283">
        <v>25.55</v>
      </c>
      <c r="W3283">
        <v>0</v>
      </c>
      <c r="X3283">
        <v>2</v>
      </c>
      <c r="Y3283">
        <v>9</v>
      </c>
      <c r="Z3283" t="s">
        <v>209</v>
      </c>
      <c r="AA3283">
        <v>0</v>
      </c>
      <c r="AB3283">
        <v>0</v>
      </c>
      <c r="AC3283">
        <v>0</v>
      </c>
      <c r="AD3283">
        <v>1</v>
      </c>
      <c r="AE3283" t="s">
        <v>79</v>
      </c>
      <c r="AF3283">
        <v>0</v>
      </c>
      <c r="AG3283">
        <v>19867</v>
      </c>
      <c r="AH3283">
        <v>0</v>
      </c>
      <c r="AI3283" t="s">
        <v>63</v>
      </c>
      <c r="AJ3283">
        <v>1</v>
      </c>
      <c r="AK3283">
        <v>3</v>
      </c>
      <c r="AL3283">
        <v>0</v>
      </c>
      <c r="AM3283" t="s">
        <v>64</v>
      </c>
      <c r="AN3283">
        <v>0</v>
      </c>
      <c r="AO3283">
        <v>0</v>
      </c>
      <c r="AP3283">
        <v>0</v>
      </c>
      <c r="AQ3283">
        <v>18</v>
      </c>
      <c r="AR3283">
        <v>467.85</v>
      </c>
      <c r="AS3283">
        <v>0</v>
      </c>
      <c r="AT3283">
        <v>0</v>
      </c>
      <c r="AU3283">
        <v>0</v>
      </c>
      <c r="AV3283">
        <v>467.85</v>
      </c>
      <c r="AW3283">
        <v>1</v>
      </c>
      <c r="AX3283">
        <v>1</v>
      </c>
      <c r="AY3283">
        <v>95337</v>
      </c>
      <c r="AZ3283">
        <v>0</v>
      </c>
    </row>
    <row r="3284" spans="1:52">
      <c r="A3284">
        <v>47</v>
      </c>
      <c r="B3284">
        <v>0</v>
      </c>
      <c r="C3284">
        <v>48.57</v>
      </c>
      <c r="D3284" t="s">
        <v>52</v>
      </c>
      <c r="E3284" t="s">
        <v>52</v>
      </c>
      <c r="F3284">
        <v>64</v>
      </c>
      <c r="G3284" t="s">
        <v>1469</v>
      </c>
      <c r="H3284">
        <v>4485</v>
      </c>
      <c r="I3284" t="s">
        <v>54</v>
      </c>
      <c r="J3284" t="s">
        <v>55</v>
      </c>
      <c r="K3284" t="s">
        <v>5935</v>
      </c>
      <c r="L3284" t="s">
        <v>57</v>
      </c>
      <c r="M3284">
        <v>1</v>
      </c>
      <c r="N3284">
        <v>0</v>
      </c>
      <c r="O3284" t="s">
        <v>68</v>
      </c>
      <c r="P3284">
        <v>0</v>
      </c>
      <c r="Q3284" t="s">
        <v>72</v>
      </c>
      <c r="R3284" t="s">
        <v>5936</v>
      </c>
      <c r="S3284">
        <v>33.688546000000002</v>
      </c>
      <c r="T3284">
        <v>-117.78809099999999</v>
      </c>
      <c r="U3284">
        <v>1</v>
      </c>
      <c r="V3284">
        <v>20.05</v>
      </c>
      <c r="W3284">
        <v>0</v>
      </c>
      <c r="X3284">
        <v>2</v>
      </c>
      <c r="Y3284">
        <v>5</v>
      </c>
      <c r="Z3284" t="s">
        <v>105</v>
      </c>
      <c r="AA3284">
        <v>0</v>
      </c>
      <c r="AB3284">
        <v>0</v>
      </c>
      <c r="AC3284">
        <v>0</v>
      </c>
      <c r="AD3284">
        <v>1</v>
      </c>
      <c r="AE3284" t="s">
        <v>79</v>
      </c>
      <c r="AF3284">
        <v>1</v>
      </c>
      <c r="AG3284">
        <v>27369</v>
      </c>
      <c r="AH3284">
        <v>0</v>
      </c>
      <c r="AI3284" t="s">
        <v>63</v>
      </c>
      <c r="AJ3284">
        <v>1</v>
      </c>
      <c r="AK3284">
        <v>3</v>
      </c>
      <c r="AL3284">
        <v>0</v>
      </c>
      <c r="AM3284" t="s">
        <v>64</v>
      </c>
      <c r="AN3284">
        <v>0</v>
      </c>
      <c r="AO3284">
        <v>0</v>
      </c>
      <c r="AP3284">
        <v>0</v>
      </c>
      <c r="AQ3284">
        <v>70</v>
      </c>
      <c r="AR3284">
        <v>1360.25</v>
      </c>
      <c r="AS3284">
        <v>0</v>
      </c>
      <c r="AT3284">
        <v>3399.9</v>
      </c>
      <c r="AU3284">
        <v>0</v>
      </c>
      <c r="AV3284">
        <v>4760.1499999999996</v>
      </c>
      <c r="AW3284">
        <v>0</v>
      </c>
      <c r="AX3284">
        <v>0</v>
      </c>
      <c r="AY3284">
        <v>92604</v>
      </c>
      <c r="AZ3284">
        <v>0</v>
      </c>
    </row>
    <row r="3285" spans="1:52">
      <c r="A3285">
        <v>57</v>
      </c>
      <c r="B3285">
        <v>11</v>
      </c>
      <c r="C3285">
        <v>31.13</v>
      </c>
      <c r="D3285" t="s">
        <v>88</v>
      </c>
      <c r="E3285" t="s">
        <v>89</v>
      </c>
      <c r="F3285">
        <v>90</v>
      </c>
      <c r="G3285" t="s">
        <v>1217</v>
      </c>
      <c r="H3285">
        <v>4261</v>
      </c>
      <c r="I3285" t="s">
        <v>75</v>
      </c>
      <c r="J3285" t="s">
        <v>55</v>
      </c>
      <c r="K3285" t="s">
        <v>5937</v>
      </c>
      <c r="L3285" t="s">
        <v>84</v>
      </c>
      <c r="M3285">
        <v>0</v>
      </c>
      <c r="N3285">
        <v>1</v>
      </c>
      <c r="O3285" t="s">
        <v>58</v>
      </c>
      <c r="P3285">
        <v>1</v>
      </c>
      <c r="Q3285" t="s">
        <v>59</v>
      </c>
      <c r="R3285" t="s">
        <v>1219</v>
      </c>
      <c r="S3285">
        <v>33.879983000000003</v>
      </c>
      <c r="T3285">
        <v>-117.895482</v>
      </c>
      <c r="U3285">
        <v>1</v>
      </c>
      <c r="V3285">
        <v>109.25</v>
      </c>
      <c r="W3285">
        <v>1</v>
      </c>
      <c r="X3285">
        <v>0</v>
      </c>
      <c r="Y3285">
        <v>1</v>
      </c>
      <c r="Z3285" t="s">
        <v>61</v>
      </c>
      <c r="AA3285">
        <v>1</v>
      </c>
      <c r="AB3285">
        <v>0</v>
      </c>
      <c r="AC3285">
        <v>1</v>
      </c>
      <c r="AD3285">
        <v>1</v>
      </c>
      <c r="AE3285" t="s">
        <v>62</v>
      </c>
      <c r="AF3285">
        <v>1</v>
      </c>
      <c r="AG3285">
        <v>34592</v>
      </c>
      <c r="AH3285">
        <v>1</v>
      </c>
      <c r="AI3285" t="s">
        <v>63</v>
      </c>
      <c r="AJ3285">
        <v>1</v>
      </c>
      <c r="AK3285">
        <v>1</v>
      </c>
      <c r="AL3285">
        <v>0</v>
      </c>
      <c r="AM3285" t="s">
        <v>64</v>
      </c>
      <c r="AN3285">
        <v>1</v>
      </c>
      <c r="AO3285">
        <v>1</v>
      </c>
      <c r="AP3285">
        <v>1</v>
      </c>
      <c r="AQ3285">
        <v>72</v>
      </c>
      <c r="AR3285">
        <v>8109.8</v>
      </c>
      <c r="AS3285">
        <v>0</v>
      </c>
      <c r="AT3285">
        <v>2241.36</v>
      </c>
      <c r="AU3285">
        <v>0</v>
      </c>
      <c r="AV3285">
        <v>10351.16</v>
      </c>
      <c r="AW3285">
        <v>0</v>
      </c>
      <c r="AX3285">
        <v>1</v>
      </c>
      <c r="AY3285">
        <v>92831</v>
      </c>
      <c r="AZ3285">
        <v>1</v>
      </c>
    </row>
    <row r="3286" spans="1:52">
      <c r="A3286">
        <v>64</v>
      </c>
      <c r="B3286">
        <v>30</v>
      </c>
      <c r="C3286">
        <v>33.53</v>
      </c>
      <c r="D3286" t="s">
        <v>52</v>
      </c>
      <c r="E3286" t="s">
        <v>52</v>
      </c>
      <c r="F3286">
        <v>34</v>
      </c>
      <c r="G3286" t="s">
        <v>2310</v>
      </c>
      <c r="H3286">
        <v>2168</v>
      </c>
      <c r="I3286" t="s">
        <v>66</v>
      </c>
      <c r="J3286" t="s">
        <v>55</v>
      </c>
      <c r="K3286" t="s">
        <v>5938</v>
      </c>
      <c r="L3286" t="s">
        <v>108</v>
      </c>
      <c r="M3286">
        <v>0</v>
      </c>
      <c r="N3286">
        <v>0</v>
      </c>
      <c r="O3286" t="s">
        <v>68</v>
      </c>
      <c r="P3286">
        <v>1</v>
      </c>
      <c r="Q3286" t="s">
        <v>77</v>
      </c>
      <c r="R3286" t="s">
        <v>2312</v>
      </c>
      <c r="S3286">
        <v>32.671169999999996</v>
      </c>
      <c r="T3286">
        <v>-117.00232</v>
      </c>
      <c r="U3286">
        <v>0</v>
      </c>
      <c r="V3286">
        <v>54.65</v>
      </c>
      <c r="W3286">
        <v>0</v>
      </c>
      <c r="X3286">
        <v>0</v>
      </c>
      <c r="Y3286">
        <v>0</v>
      </c>
      <c r="Z3286" t="s">
        <v>61</v>
      </c>
      <c r="AA3286">
        <v>0</v>
      </c>
      <c r="AB3286">
        <v>0</v>
      </c>
      <c r="AC3286">
        <v>0</v>
      </c>
      <c r="AD3286">
        <v>0</v>
      </c>
      <c r="AE3286" t="s">
        <v>161</v>
      </c>
      <c r="AF3286">
        <v>1</v>
      </c>
      <c r="AG3286">
        <v>17389</v>
      </c>
      <c r="AH3286">
        <v>0</v>
      </c>
      <c r="AI3286" t="s">
        <v>63</v>
      </c>
      <c r="AJ3286">
        <v>0</v>
      </c>
      <c r="AK3286">
        <v>5</v>
      </c>
      <c r="AL3286">
        <v>0</v>
      </c>
      <c r="AM3286" t="s">
        <v>64</v>
      </c>
      <c r="AN3286">
        <v>1</v>
      </c>
      <c r="AO3286">
        <v>1</v>
      </c>
      <c r="AP3286">
        <v>0</v>
      </c>
      <c r="AQ3286">
        <v>3</v>
      </c>
      <c r="AR3286">
        <v>189.1</v>
      </c>
      <c r="AS3286">
        <v>0</v>
      </c>
      <c r="AT3286">
        <v>100.59</v>
      </c>
      <c r="AU3286">
        <v>0</v>
      </c>
      <c r="AV3286">
        <v>289.69</v>
      </c>
      <c r="AW3286">
        <v>0</v>
      </c>
      <c r="AX3286">
        <v>1</v>
      </c>
      <c r="AY3286">
        <v>91902</v>
      </c>
      <c r="AZ3286">
        <v>0</v>
      </c>
    </row>
    <row r="3287" spans="1:52">
      <c r="A3287">
        <v>47</v>
      </c>
      <c r="B3287">
        <v>25</v>
      </c>
      <c r="C3287">
        <v>14.05</v>
      </c>
      <c r="D3287" t="s">
        <v>52</v>
      </c>
      <c r="E3287" t="s">
        <v>52</v>
      </c>
      <c r="F3287">
        <v>56</v>
      </c>
      <c r="G3287" t="s">
        <v>414</v>
      </c>
      <c r="H3287">
        <v>5327</v>
      </c>
      <c r="I3287" t="s">
        <v>75</v>
      </c>
      <c r="J3287" t="s">
        <v>55</v>
      </c>
      <c r="K3287" t="s">
        <v>5939</v>
      </c>
      <c r="L3287" t="s">
        <v>57</v>
      </c>
      <c r="M3287">
        <v>0</v>
      </c>
      <c r="N3287">
        <v>1</v>
      </c>
      <c r="O3287" t="s">
        <v>68</v>
      </c>
      <c r="P3287">
        <v>1</v>
      </c>
      <c r="Q3287" t="s">
        <v>77</v>
      </c>
      <c r="R3287" t="s">
        <v>3958</v>
      </c>
      <c r="S3287">
        <v>36.739384999999999</v>
      </c>
      <c r="T3287">
        <v>-119.753649</v>
      </c>
      <c r="U3287">
        <v>1</v>
      </c>
      <c r="V3287">
        <v>71.400000000000006</v>
      </c>
      <c r="W3287">
        <v>0</v>
      </c>
      <c r="X3287">
        <v>0</v>
      </c>
      <c r="Y3287">
        <v>0</v>
      </c>
      <c r="Z3287" t="s">
        <v>61</v>
      </c>
      <c r="AA3287">
        <v>0</v>
      </c>
      <c r="AB3287">
        <v>1</v>
      </c>
      <c r="AC3287">
        <v>0</v>
      </c>
      <c r="AD3287">
        <v>1</v>
      </c>
      <c r="AE3287" t="s">
        <v>79</v>
      </c>
      <c r="AF3287">
        <v>1</v>
      </c>
      <c r="AG3287">
        <v>47999</v>
      </c>
      <c r="AH3287">
        <v>1</v>
      </c>
      <c r="AI3287" t="s">
        <v>63</v>
      </c>
      <c r="AJ3287">
        <v>0</v>
      </c>
      <c r="AK3287">
        <v>3</v>
      </c>
      <c r="AL3287">
        <v>0</v>
      </c>
      <c r="AM3287" t="s">
        <v>64</v>
      </c>
      <c r="AN3287">
        <v>1</v>
      </c>
      <c r="AO3287">
        <v>1</v>
      </c>
      <c r="AP3287">
        <v>0</v>
      </c>
      <c r="AQ3287">
        <v>62</v>
      </c>
      <c r="AR3287">
        <v>4487.3</v>
      </c>
      <c r="AS3287">
        <v>0</v>
      </c>
      <c r="AT3287">
        <v>871.1</v>
      </c>
      <c r="AU3287">
        <v>0</v>
      </c>
      <c r="AV3287">
        <v>5358.4</v>
      </c>
      <c r="AW3287">
        <v>0</v>
      </c>
      <c r="AX3287">
        <v>1</v>
      </c>
      <c r="AY3287">
        <v>93702</v>
      </c>
      <c r="AZ3287">
        <v>0</v>
      </c>
    </row>
    <row r="3288" spans="1:52">
      <c r="A3288">
        <v>19</v>
      </c>
      <c r="B3288">
        <v>41</v>
      </c>
      <c r="C3288">
        <v>30.51</v>
      </c>
      <c r="D3288" t="s">
        <v>52</v>
      </c>
      <c r="E3288" t="s">
        <v>52</v>
      </c>
      <c r="F3288">
        <v>61</v>
      </c>
      <c r="G3288" t="s">
        <v>1249</v>
      </c>
      <c r="H3288">
        <v>6139</v>
      </c>
      <c r="I3288" t="s">
        <v>75</v>
      </c>
      <c r="J3288" t="s">
        <v>55</v>
      </c>
      <c r="K3288" t="s">
        <v>5940</v>
      </c>
      <c r="L3288" t="s">
        <v>57</v>
      </c>
      <c r="M3288">
        <v>0</v>
      </c>
      <c r="N3288">
        <v>0</v>
      </c>
      <c r="O3288" t="s">
        <v>68</v>
      </c>
      <c r="P3288">
        <v>1</v>
      </c>
      <c r="Q3288" t="s">
        <v>59</v>
      </c>
      <c r="R3288" t="s">
        <v>1289</v>
      </c>
      <c r="S3288">
        <v>37.527496999999997</v>
      </c>
      <c r="T3288">
        <v>-122.230941</v>
      </c>
      <c r="U3288">
        <v>1</v>
      </c>
      <c r="V3288">
        <v>96.1</v>
      </c>
      <c r="W3288">
        <v>1</v>
      </c>
      <c r="X3288">
        <v>0</v>
      </c>
      <c r="Y3288">
        <v>4</v>
      </c>
      <c r="Z3288" t="s">
        <v>87</v>
      </c>
      <c r="AA3288">
        <v>1</v>
      </c>
      <c r="AB3288">
        <v>1</v>
      </c>
      <c r="AC3288">
        <v>0</v>
      </c>
      <c r="AD3288">
        <v>1</v>
      </c>
      <c r="AE3288" t="s">
        <v>62</v>
      </c>
      <c r="AF3288">
        <v>1</v>
      </c>
      <c r="AG3288">
        <v>10658</v>
      </c>
      <c r="AH3288">
        <v>0</v>
      </c>
      <c r="AI3288" t="s">
        <v>63</v>
      </c>
      <c r="AJ3288">
        <v>1</v>
      </c>
      <c r="AK3288">
        <v>4</v>
      </c>
      <c r="AL3288">
        <v>0</v>
      </c>
      <c r="AM3288" t="s">
        <v>64</v>
      </c>
      <c r="AN3288">
        <v>1</v>
      </c>
      <c r="AO3288">
        <v>1</v>
      </c>
      <c r="AP3288">
        <v>0</v>
      </c>
      <c r="AQ3288">
        <v>62</v>
      </c>
      <c r="AR3288">
        <v>6001.45</v>
      </c>
      <c r="AS3288">
        <v>0</v>
      </c>
      <c r="AT3288">
        <v>1891.62</v>
      </c>
      <c r="AU3288">
        <v>0</v>
      </c>
      <c r="AV3288">
        <v>7893.07</v>
      </c>
      <c r="AW3288">
        <v>1</v>
      </c>
      <c r="AX3288">
        <v>1</v>
      </c>
      <c r="AY3288">
        <v>94065</v>
      </c>
      <c r="AZ3288">
        <v>0</v>
      </c>
    </row>
    <row r="3289" spans="1:52">
      <c r="A3289">
        <v>23</v>
      </c>
      <c r="B3289">
        <v>30</v>
      </c>
      <c r="C3289">
        <v>21.68</v>
      </c>
      <c r="D3289" t="s">
        <v>52</v>
      </c>
      <c r="E3289" t="s">
        <v>52</v>
      </c>
      <c r="F3289">
        <v>24</v>
      </c>
      <c r="G3289" t="s">
        <v>3281</v>
      </c>
      <c r="H3289">
        <v>4280</v>
      </c>
      <c r="I3289" t="s">
        <v>54</v>
      </c>
      <c r="J3289" t="s">
        <v>55</v>
      </c>
      <c r="K3289" t="s">
        <v>5941</v>
      </c>
      <c r="L3289" t="s">
        <v>57</v>
      </c>
      <c r="M3289">
        <v>0</v>
      </c>
      <c r="N3289">
        <v>1</v>
      </c>
      <c r="O3289" t="s">
        <v>68</v>
      </c>
      <c r="P3289">
        <v>1</v>
      </c>
      <c r="Q3289" t="s">
        <v>59</v>
      </c>
      <c r="R3289" t="s">
        <v>3283</v>
      </c>
      <c r="S3289">
        <v>34.103577999999999</v>
      </c>
      <c r="T3289">
        <v>-117.04053999999999</v>
      </c>
      <c r="U3289">
        <v>1</v>
      </c>
      <c r="V3289">
        <v>114.3</v>
      </c>
      <c r="W3289">
        <v>1</v>
      </c>
      <c r="X3289">
        <v>0</v>
      </c>
      <c r="Y3289">
        <v>10</v>
      </c>
      <c r="Z3289" t="s">
        <v>105</v>
      </c>
      <c r="AA3289">
        <v>1</v>
      </c>
      <c r="AB3289">
        <v>1</v>
      </c>
      <c r="AC3289">
        <v>0</v>
      </c>
      <c r="AD3289">
        <v>1</v>
      </c>
      <c r="AE3289" t="s">
        <v>79</v>
      </c>
      <c r="AF3289">
        <v>1</v>
      </c>
      <c r="AG3289">
        <v>7324</v>
      </c>
      <c r="AH3289">
        <v>1</v>
      </c>
      <c r="AI3289" t="s">
        <v>63</v>
      </c>
      <c r="AJ3289">
        <v>1</v>
      </c>
      <c r="AK3289">
        <v>4</v>
      </c>
      <c r="AL3289">
        <v>0</v>
      </c>
      <c r="AM3289" t="s">
        <v>64</v>
      </c>
      <c r="AN3289">
        <v>1</v>
      </c>
      <c r="AO3289">
        <v>1</v>
      </c>
      <c r="AP3289">
        <v>1</v>
      </c>
      <c r="AQ3289">
        <v>70</v>
      </c>
      <c r="AR3289">
        <v>8244.2999999999993</v>
      </c>
      <c r="AS3289">
        <v>0</v>
      </c>
      <c r="AT3289">
        <v>1517.6</v>
      </c>
      <c r="AU3289">
        <v>0</v>
      </c>
      <c r="AV3289">
        <v>9761.9</v>
      </c>
      <c r="AW3289">
        <v>1</v>
      </c>
      <c r="AX3289">
        <v>1</v>
      </c>
      <c r="AY3289">
        <v>92359</v>
      </c>
      <c r="AZ3289">
        <v>0</v>
      </c>
    </row>
    <row r="3290" spans="1:52">
      <c r="A3290">
        <v>64</v>
      </c>
      <c r="B3290">
        <v>24</v>
      </c>
      <c r="C3290">
        <v>24.48</v>
      </c>
      <c r="D3290" t="s">
        <v>88</v>
      </c>
      <c r="E3290" t="s">
        <v>89</v>
      </c>
      <c r="F3290">
        <v>85</v>
      </c>
      <c r="G3290" t="s">
        <v>1116</v>
      </c>
      <c r="H3290">
        <v>4243</v>
      </c>
      <c r="I3290" t="s">
        <v>66</v>
      </c>
      <c r="J3290" t="s">
        <v>55</v>
      </c>
      <c r="K3290" t="s">
        <v>5942</v>
      </c>
      <c r="L3290" t="s">
        <v>84</v>
      </c>
      <c r="M3290">
        <v>0</v>
      </c>
      <c r="N3290">
        <v>0</v>
      </c>
      <c r="O3290" t="s">
        <v>68</v>
      </c>
      <c r="P3290">
        <v>1</v>
      </c>
      <c r="Q3290" t="s">
        <v>59</v>
      </c>
      <c r="R3290" t="s">
        <v>1118</v>
      </c>
      <c r="S3290">
        <v>38.683605</v>
      </c>
      <c r="T3290">
        <v>-120.811852</v>
      </c>
      <c r="U3290">
        <v>0</v>
      </c>
      <c r="V3290">
        <v>79.150000000000006</v>
      </c>
      <c r="W3290">
        <v>1</v>
      </c>
      <c r="X3290">
        <v>0</v>
      </c>
      <c r="Y3290">
        <v>0</v>
      </c>
      <c r="Z3290" t="s">
        <v>61</v>
      </c>
      <c r="AA3290">
        <v>1</v>
      </c>
      <c r="AB3290">
        <v>0</v>
      </c>
      <c r="AC3290">
        <v>1</v>
      </c>
      <c r="AD3290">
        <v>0</v>
      </c>
      <c r="AE3290" t="s">
        <v>62</v>
      </c>
      <c r="AF3290">
        <v>1</v>
      </c>
      <c r="AG3290">
        <v>4426</v>
      </c>
      <c r="AH3290">
        <v>0</v>
      </c>
      <c r="AI3290" t="s">
        <v>63</v>
      </c>
      <c r="AJ3290">
        <v>0</v>
      </c>
      <c r="AK3290">
        <v>1</v>
      </c>
      <c r="AL3290">
        <v>0</v>
      </c>
      <c r="AM3290" t="s">
        <v>64</v>
      </c>
      <c r="AN3290">
        <v>0</v>
      </c>
      <c r="AO3290">
        <v>0</v>
      </c>
      <c r="AP3290">
        <v>0</v>
      </c>
      <c r="AQ3290">
        <v>1</v>
      </c>
      <c r="AR3290">
        <v>79.150000000000006</v>
      </c>
      <c r="AS3290">
        <v>0</v>
      </c>
      <c r="AT3290">
        <v>24.48</v>
      </c>
      <c r="AU3290">
        <v>0</v>
      </c>
      <c r="AV3290">
        <v>103.63</v>
      </c>
      <c r="AW3290">
        <v>0</v>
      </c>
      <c r="AX3290">
        <v>1</v>
      </c>
      <c r="AY3290">
        <v>95619</v>
      </c>
      <c r="AZ3290">
        <v>1</v>
      </c>
    </row>
    <row r="3291" spans="1:52">
      <c r="A3291">
        <v>44</v>
      </c>
      <c r="B3291">
        <v>30</v>
      </c>
      <c r="C3291">
        <v>16.57</v>
      </c>
      <c r="D3291" t="s">
        <v>52</v>
      </c>
      <c r="E3291" t="s">
        <v>52</v>
      </c>
      <c r="F3291">
        <v>76</v>
      </c>
      <c r="G3291" t="s">
        <v>558</v>
      </c>
      <c r="H3291">
        <v>4643</v>
      </c>
      <c r="I3291" t="s">
        <v>66</v>
      </c>
      <c r="J3291" t="s">
        <v>55</v>
      </c>
      <c r="K3291" t="s">
        <v>5943</v>
      </c>
      <c r="L3291" t="s">
        <v>57</v>
      </c>
      <c r="M3291">
        <v>0</v>
      </c>
      <c r="N3291">
        <v>0</v>
      </c>
      <c r="O3291" t="s">
        <v>58</v>
      </c>
      <c r="P3291">
        <v>1</v>
      </c>
      <c r="Q3291" t="s">
        <v>59</v>
      </c>
      <c r="R3291" t="s">
        <v>560</v>
      </c>
      <c r="S3291">
        <v>41.737962000000003</v>
      </c>
      <c r="T3291">
        <v>-123.07557</v>
      </c>
      <c r="U3291">
        <v>0</v>
      </c>
      <c r="V3291">
        <v>100</v>
      </c>
      <c r="W3291">
        <v>1</v>
      </c>
      <c r="X3291">
        <v>0</v>
      </c>
      <c r="Y3291">
        <v>0</v>
      </c>
      <c r="Z3291" t="s">
        <v>61</v>
      </c>
      <c r="AA3291">
        <v>1</v>
      </c>
      <c r="AB3291">
        <v>0</v>
      </c>
      <c r="AC3291">
        <v>1</v>
      </c>
      <c r="AD3291">
        <v>0</v>
      </c>
      <c r="AE3291" t="s">
        <v>62</v>
      </c>
      <c r="AF3291">
        <v>1</v>
      </c>
      <c r="AG3291">
        <v>88</v>
      </c>
      <c r="AH3291">
        <v>0</v>
      </c>
      <c r="AI3291" t="s">
        <v>63</v>
      </c>
      <c r="AJ3291">
        <v>0</v>
      </c>
      <c r="AK3291">
        <v>5</v>
      </c>
      <c r="AL3291">
        <v>0</v>
      </c>
      <c r="AM3291" t="s">
        <v>64</v>
      </c>
      <c r="AN3291">
        <v>1</v>
      </c>
      <c r="AO3291">
        <v>1</v>
      </c>
      <c r="AP3291">
        <v>1</v>
      </c>
      <c r="AQ3291">
        <v>33</v>
      </c>
      <c r="AR3291">
        <v>3320.6</v>
      </c>
      <c r="AS3291">
        <v>0</v>
      </c>
      <c r="AT3291">
        <v>546.80999999999995</v>
      </c>
      <c r="AU3291">
        <v>0</v>
      </c>
      <c r="AV3291">
        <v>3867.41</v>
      </c>
      <c r="AW3291">
        <v>0</v>
      </c>
      <c r="AX3291">
        <v>1</v>
      </c>
      <c r="AY3291">
        <v>96085</v>
      </c>
      <c r="AZ3291">
        <v>0</v>
      </c>
    </row>
    <row r="3292" spans="1:52">
      <c r="A3292">
        <v>57</v>
      </c>
      <c r="B3292">
        <v>0</v>
      </c>
      <c r="C3292">
        <v>13.89</v>
      </c>
      <c r="D3292" t="s">
        <v>52</v>
      </c>
      <c r="E3292" t="s">
        <v>52</v>
      </c>
      <c r="F3292">
        <v>56</v>
      </c>
      <c r="G3292" t="s">
        <v>1237</v>
      </c>
      <c r="H3292">
        <v>5764</v>
      </c>
      <c r="I3292" t="s">
        <v>54</v>
      </c>
      <c r="J3292" t="s">
        <v>55</v>
      </c>
      <c r="K3292" t="s">
        <v>5944</v>
      </c>
      <c r="L3292" t="s">
        <v>57</v>
      </c>
      <c r="M3292">
        <v>0</v>
      </c>
      <c r="N3292">
        <v>0</v>
      </c>
      <c r="O3292" t="s">
        <v>58</v>
      </c>
      <c r="P3292">
        <v>0</v>
      </c>
      <c r="Q3292" t="s">
        <v>72</v>
      </c>
      <c r="R3292" t="s">
        <v>3407</v>
      </c>
      <c r="S3292">
        <v>33.956445000000002</v>
      </c>
      <c r="T3292">
        <v>-118.358634</v>
      </c>
      <c r="U3292">
        <v>0</v>
      </c>
      <c r="V3292">
        <v>19.55</v>
      </c>
      <c r="W3292">
        <v>0</v>
      </c>
      <c r="X3292">
        <v>0</v>
      </c>
      <c r="Y3292">
        <v>0</v>
      </c>
      <c r="Z3292" t="s">
        <v>87</v>
      </c>
      <c r="AA3292">
        <v>0</v>
      </c>
      <c r="AB3292">
        <v>0</v>
      </c>
      <c r="AC3292">
        <v>1</v>
      </c>
      <c r="AD3292">
        <v>0</v>
      </c>
      <c r="AE3292" t="s">
        <v>62</v>
      </c>
      <c r="AF3292">
        <v>1</v>
      </c>
      <c r="AG3292">
        <v>37527</v>
      </c>
      <c r="AH3292">
        <v>0</v>
      </c>
      <c r="AI3292" t="s">
        <v>63</v>
      </c>
      <c r="AJ3292">
        <v>0</v>
      </c>
      <c r="AK3292">
        <v>5</v>
      </c>
      <c r="AL3292">
        <v>0</v>
      </c>
      <c r="AM3292" t="s">
        <v>64</v>
      </c>
      <c r="AN3292">
        <v>0</v>
      </c>
      <c r="AO3292">
        <v>0</v>
      </c>
      <c r="AP3292">
        <v>0</v>
      </c>
      <c r="AQ3292">
        <v>56</v>
      </c>
      <c r="AR3292">
        <v>1080.55</v>
      </c>
      <c r="AS3292">
        <v>0</v>
      </c>
      <c r="AT3292">
        <v>777.84</v>
      </c>
      <c r="AU3292">
        <v>0</v>
      </c>
      <c r="AV3292">
        <v>1858.39</v>
      </c>
      <c r="AW3292">
        <v>0</v>
      </c>
      <c r="AX3292">
        <v>0</v>
      </c>
      <c r="AY3292">
        <v>90301</v>
      </c>
      <c r="AZ3292">
        <v>0</v>
      </c>
    </row>
    <row r="3293" spans="1:52">
      <c r="A3293">
        <v>28</v>
      </c>
      <c r="B3293">
        <v>59</v>
      </c>
      <c r="C3293">
        <v>40.630000000000003</v>
      </c>
      <c r="D3293" t="s">
        <v>88</v>
      </c>
      <c r="E3293" t="s">
        <v>89</v>
      </c>
      <c r="F3293">
        <v>84</v>
      </c>
      <c r="G3293" t="s">
        <v>587</v>
      </c>
      <c r="H3293">
        <v>4154</v>
      </c>
      <c r="I3293" t="s">
        <v>66</v>
      </c>
      <c r="J3293" t="s">
        <v>55</v>
      </c>
      <c r="K3293" t="s">
        <v>5945</v>
      </c>
      <c r="L3293" t="s">
        <v>84</v>
      </c>
      <c r="M3293">
        <v>0</v>
      </c>
      <c r="N3293">
        <v>1</v>
      </c>
      <c r="O3293" t="s">
        <v>58</v>
      </c>
      <c r="P3293">
        <v>1</v>
      </c>
      <c r="Q3293" t="s">
        <v>59</v>
      </c>
      <c r="R3293" t="s">
        <v>1689</v>
      </c>
      <c r="S3293">
        <v>38.439695999999998</v>
      </c>
      <c r="T3293">
        <v>-122.668817</v>
      </c>
      <c r="U3293">
        <v>1</v>
      </c>
      <c r="V3293">
        <v>84.5</v>
      </c>
      <c r="W3293">
        <v>1</v>
      </c>
      <c r="X3293">
        <v>0</v>
      </c>
      <c r="Y3293">
        <v>1</v>
      </c>
      <c r="Z3293" t="s">
        <v>61</v>
      </c>
      <c r="AA3293">
        <v>1</v>
      </c>
      <c r="AB3293">
        <v>0</v>
      </c>
      <c r="AC3293">
        <v>1</v>
      </c>
      <c r="AD3293">
        <v>1</v>
      </c>
      <c r="AE3293" t="s">
        <v>62</v>
      </c>
      <c r="AF3293">
        <v>1</v>
      </c>
      <c r="AG3293">
        <v>22250</v>
      </c>
      <c r="AH3293">
        <v>0</v>
      </c>
      <c r="AI3293" t="s">
        <v>63</v>
      </c>
      <c r="AJ3293">
        <v>1</v>
      </c>
      <c r="AK3293">
        <v>1</v>
      </c>
      <c r="AL3293">
        <v>0</v>
      </c>
      <c r="AM3293" t="s">
        <v>64</v>
      </c>
      <c r="AN3293">
        <v>0</v>
      </c>
      <c r="AO3293">
        <v>1</v>
      </c>
      <c r="AP3293">
        <v>0</v>
      </c>
      <c r="AQ3293">
        <v>12</v>
      </c>
      <c r="AR3293">
        <v>916.9</v>
      </c>
      <c r="AS3293">
        <v>0</v>
      </c>
      <c r="AT3293">
        <v>487.56</v>
      </c>
      <c r="AU3293">
        <v>0</v>
      </c>
      <c r="AV3293">
        <v>1404.46</v>
      </c>
      <c r="AW3293">
        <v>1</v>
      </c>
      <c r="AX3293">
        <v>1</v>
      </c>
      <c r="AY3293">
        <v>95405</v>
      </c>
      <c r="AZ3293">
        <v>1</v>
      </c>
    </row>
    <row r="3294" spans="1:52">
      <c r="A3294">
        <v>35</v>
      </c>
      <c r="B3294">
        <v>0</v>
      </c>
      <c r="C3294">
        <v>37.659999999999997</v>
      </c>
      <c r="D3294" t="s">
        <v>138</v>
      </c>
      <c r="E3294" t="s">
        <v>139</v>
      </c>
      <c r="F3294">
        <v>76</v>
      </c>
      <c r="G3294" t="s">
        <v>335</v>
      </c>
      <c r="H3294">
        <v>5984</v>
      </c>
      <c r="I3294" t="s">
        <v>66</v>
      </c>
      <c r="J3294" t="s">
        <v>55</v>
      </c>
      <c r="K3294" t="s">
        <v>5946</v>
      </c>
      <c r="L3294" t="s">
        <v>84</v>
      </c>
      <c r="M3294">
        <v>0</v>
      </c>
      <c r="N3294">
        <v>0</v>
      </c>
      <c r="O3294" t="s">
        <v>58</v>
      </c>
      <c r="P3294">
        <v>0</v>
      </c>
      <c r="Q3294" t="s">
        <v>72</v>
      </c>
      <c r="R3294" t="s">
        <v>337</v>
      </c>
      <c r="S3294">
        <v>33.887675999999999</v>
      </c>
      <c r="T3294">
        <v>-118.127289</v>
      </c>
      <c r="U3294">
        <v>0</v>
      </c>
      <c r="V3294">
        <v>20.350000000000001</v>
      </c>
      <c r="W3294">
        <v>0</v>
      </c>
      <c r="X3294">
        <v>0</v>
      </c>
      <c r="Y3294">
        <v>0</v>
      </c>
      <c r="Z3294" t="s">
        <v>61</v>
      </c>
      <c r="AA3294">
        <v>0</v>
      </c>
      <c r="AB3294">
        <v>0</v>
      </c>
      <c r="AC3294">
        <v>0</v>
      </c>
      <c r="AD3294">
        <v>0</v>
      </c>
      <c r="AE3294" t="s">
        <v>79</v>
      </c>
      <c r="AF3294">
        <v>1</v>
      </c>
      <c r="AG3294">
        <v>72893</v>
      </c>
      <c r="AH3294">
        <v>0</v>
      </c>
      <c r="AI3294" t="s">
        <v>63</v>
      </c>
      <c r="AJ3294">
        <v>0</v>
      </c>
      <c r="AK3294">
        <v>3</v>
      </c>
      <c r="AL3294">
        <v>0</v>
      </c>
      <c r="AM3294" t="s">
        <v>64</v>
      </c>
      <c r="AN3294">
        <v>0</v>
      </c>
      <c r="AO3294">
        <v>0</v>
      </c>
      <c r="AP3294">
        <v>0</v>
      </c>
      <c r="AQ3294">
        <v>4</v>
      </c>
      <c r="AR3294">
        <v>77.5</v>
      </c>
      <c r="AS3294">
        <v>0</v>
      </c>
      <c r="AT3294">
        <v>150.63999999999999</v>
      </c>
      <c r="AU3294">
        <v>0</v>
      </c>
      <c r="AV3294">
        <v>228.14</v>
      </c>
      <c r="AW3294">
        <v>0</v>
      </c>
      <c r="AX3294">
        <v>0</v>
      </c>
      <c r="AY3294">
        <v>90706</v>
      </c>
      <c r="AZ3294">
        <v>1</v>
      </c>
    </row>
    <row r="3295" spans="1:52">
      <c r="A3295">
        <v>39</v>
      </c>
      <c r="B3295">
        <v>18</v>
      </c>
      <c r="C3295">
        <v>28.13</v>
      </c>
      <c r="D3295" t="s">
        <v>88</v>
      </c>
      <c r="E3295" t="s">
        <v>89</v>
      </c>
      <c r="F3295">
        <v>69</v>
      </c>
      <c r="G3295" t="s">
        <v>3833</v>
      </c>
      <c r="H3295">
        <v>5452</v>
      </c>
      <c r="I3295" t="s">
        <v>75</v>
      </c>
      <c r="J3295" t="s">
        <v>55</v>
      </c>
      <c r="K3295" t="s">
        <v>5947</v>
      </c>
      <c r="L3295" t="s">
        <v>84</v>
      </c>
      <c r="M3295">
        <v>0</v>
      </c>
      <c r="N3295">
        <v>1</v>
      </c>
      <c r="O3295" t="s">
        <v>58</v>
      </c>
      <c r="P3295">
        <v>1</v>
      </c>
      <c r="Q3295" t="s">
        <v>59</v>
      </c>
      <c r="R3295" t="s">
        <v>3835</v>
      </c>
      <c r="S3295">
        <v>38.859093000000001</v>
      </c>
      <c r="T3295">
        <v>-121.182872</v>
      </c>
      <c r="U3295">
        <v>0</v>
      </c>
      <c r="V3295">
        <v>100.05</v>
      </c>
      <c r="W3295">
        <v>1</v>
      </c>
      <c r="X3295">
        <v>0</v>
      </c>
      <c r="Y3295">
        <v>0</v>
      </c>
      <c r="Z3295" t="s">
        <v>61</v>
      </c>
      <c r="AA3295">
        <v>0</v>
      </c>
      <c r="AB3295">
        <v>0</v>
      </c>
      <c r="AC3295">
        <v>1</v>
      </c>
      <c r="AD3295">
        <v>0</v>
      </c>
      <c r="AE3295" t="s">
        <v>79</v>
      </c>
      <c r="AF3295">
        <v>1</v>
      </c>
      <c r="AG3295">
        <v>2048</v>
      </c>
      <c r="AH3295">
        <v>0</v>
      </c>
      <c r="AI3295" t="s">
        <v>63</v>
      </c>
      <c r="AJ3295">
        <v>0</v>
      </c>
      <c r="AK3295">
        <v>1</v>
      </c>
      <c r="AL3295">
        <v>0</v>
      </c>
      <c r="AM3295" t="s">
        <v>64</v>
      </c>
      <c r="AN3295">
        <v>1</v>
      </c>
      <c r="AO3295">
        <v>1</v>
      </c>
      <c r="AP3295">
        <v>1</v>
      </c>
      <c r="AQ3295">
        <v>64</v>
      </c>
      <c r="AR3295">
        <v>6254.2</v>
      </c>
      <c r="AS3295">
        <v>0</v>
      </c>
      <c r="AT3295">
        <v>1800.32</v>
      </c>
      <c r="AU3295">
        <v>0</v>
      </c>
      <c r="AV3295">
        <v>8054.52</v>
      </c>
      <c r="AW3295">
        <v>0</v>
      </c>
      <c r="AX3295">
        <v>1</v>
      </c>
      <c r="AY3295">
        <v>95663</v>
      </c>
      <c r="AZ3295">
        <v>1</v>
      </c>
    </row>
    <row r="3296" spans="1:52">
      <c r="A3296">
        <v>27</v>
      </c>
      <c r="B3296">
        <v>0</v>
      </c>
      <c r="C3296">
        <v>25.54</v>
      </c>
      <c r="D3296" t="s">
        <v>52</v>
      </c>
      <c r="E3296" t="s">
        <v>52</v>
      </c>
      <c r="F3296">
        <v>78</v>
      </c>
      <c r="G3296" t="s">
        <v>388</v>
      </c>
      <c r="H3296">
        <v>5939</v>
      </c>
      <c r="I3296" t="s">
        <v>54</v>
      </c>
      <c r="J3296" t="s">
        <v>55</v>
      </c>
      <c r="K3296" t="s">
        <v>5948</v>
      </c>
      <c r="L3296" t="s">
        <v>57</v>
      </c>
      <c r="M3296">
        <v>1</v>
      </c>
      <c r="N3296">
        <v>0</v>
      </c>
      <c r="O3296" t="s">
        <v>58</v>
      </c>
      <c r="P3296">
        <v>0</v>
      </c>
      <c r="Q3296" t="s">
        <v>72</v>
      </c>
      <c r="R3296" t="s">
        <v>1115</v>
      </c>
      <c r="S3296">
        <v>33.634625999999997</v>
      </c>
      <c r="T3296">
        <v>-117.874882</v>
      </c>
      <c r="U3296">
        <v>1</v>
      </c>
      <c r="V3296">
        <v>25.6</v>
      </c>
      <c r="W3296">
        <v>1</v>
      </c>
      <c r="X3296">
        <v>2</v>
      </c>
      <c r="Y3296">
        <v>1</v>
      </c>
      <c r="Z3296" t="s">
        <v>61</v>
      </c>
      <c r="AA3296">
        <v>0</v>
      </c>
      <c r="AB3296">
        <v>0</v>
      </c>
      <c r="AC3296">
        <v>1</v>
      </c>
      <c r="AD3296">
        <v>1</v>
      </c>
      <c r="AE3296" t="s">
        <v>79</v>
      </c>
      <c r="AF3296">
        <v>1</v>
      </c>
      <c r="AG3296">
        <v>28687</v>
      </c>
      <c r="AH3296">
        <v>0</v>
      </c>
      <c r="AI3296" t="s">
        <v>63</v>
      </c>
      <c r="AJ3296">
        <v>1</v>
      </c>
      <c r="AK3296">
        <v>5</v>
      </c>
      <c r="AL3296">
        <v>0</v>
      </c>
      <c r="AM3296" t="s">
        <v>64</v>
      </c>
      <c r="AN3296">
        <v>0</v>
      </c>
      <c r="AO3296">
        <v>0</v>
      </c>
      <c r="AP3296">
        <v>0</v>
      </c>
      <c r="AQ3296">
        <v>23</v>
      </c>
      <c r="AR3296">
        <v>514.75</v>
      </c>
      <c r="AS3296">
        <v>0</v>
      </c>
      <c r="AT3296">
        <v>587.41999999999996</v>
      </c>
      <c r="AU3296">
        <v>0</v>
      </c>
      <c r="AV3296">
        <v>1102.17</v>
      </c>
      <c r="AW3296">
        <v>1</v>
      </c>
      <c r="AX3296">
        <v>0</v>
      </c>
      <c r="AY3296">
        <v>92660</v>
      </c>
      <c r="AZ3296">
        <v>0</v>
      </c>
    </row>
    <row r="3297" spans="1:52">
      <c r="A3297">
        <v>61</v>
      </c>
      <c r="B3297">
        <v>16</v>
      </c>
      <c r="C3297">
        <v>31.35</v>
      </c>
      <c r="D3297" t="s">
        <v>88</v>
      </c>
      <c r="E3297" t="s">
        <v>89</v>
      </c>
      <c r="F3297">
        <v>77</v>
      </c>
      <c r="G3297" t="s">
        <v>186</v>
      </c>
      <c r="H3297">
        <v>5789</v>
      </c>
      <c r="I3297" t="s">
        <v>66</v>
      </c>
      <c r="J3297" t="s">
        <v>55</v>
      </c>
      <c r="K3297" t="s">
        <v>5949</v>
      </c>
      <c r="L3297" t="s">
        <v>84</v>
      </c>
      <c r="M3297">
        <v>1</v>
      </c>
      <c r="N3297">
        <v>0</v>
      </c>
      <c r="O3297" t="s">
        <v>68</v>
      </c>
      <c r="P3297">
        <v>1</v>
      </c>
      <c r="Q3297" t="s">
        <v>59</v>
      </c>
      <c r="R3297" t="s">
        <v>2391</v>
      </c>
      <c r="S3297">
        <v>34.099868999999998</v>
      </c>
      <c r="T3297">
        <v>-118.326843</v>
      </c>
      <c r="U3297">
        <v>1</v>
      </c>
      <c r="V3297">
        <v>99.35</v>
      </c>
      <c r="W3297">
        <v>1</v>
      </c>
      <c r="X3297">
        <v>1</v>
      </c>
      <c r="Y3297">
        <v>1</v>
      </c>
      <c r="Z3297" t="s">
        <v>61</v>
      </c>
      <c r="AA3297">
        <v>1</v>
      </c>
      <c r="AB3297">
        <v>0</v>
      </c>
      <c r="AC3297">
        <v>1</v>
      </c>
      <c r="AD3297">
        <v>1</v>
      </c>
      <c r="AE3297" t="s">
        <v>62</v>
      </c>
      <c r="AF3297">
        <v>1</v>
      </c>
      <c r="AG3297">
        <v>30568</v>
      </c>
      <c r="AH3297">
        <v>0</v>
      </c>
      <c r="AI3297" t="s">
        <v>63</v>
      </c>
      <c r="AJ3297">
        <v>1</v>
      </c>
      <c r="AK3297">
        <v>1</v>
      </c>
      <c r="AL3297">
        <v>0</v>
      </c>
      <c r="AM3297" t="s">
        <v>64</v>
      </c>
      <c r="AN3297">
        <v>1</v>
      </c>
      <c r="AO3297">
        <v>1</v>
      </c>
      <c r="AP3297">
        <v>1</v>
      </c>
      <c r="AQ3297">
        <v>47</v>
      </c>
      <c r="AR3297">
        <v>4749.1499999999996</v>
      </c>
      <c r="AS3297">
        <v>0</v>
      </c>
      <c r="AT3297">
        <v>1473.45</v>
      </c>
      <c r="AU3297">
        <v>0</v>
      </c>
      <c r="AV3297">
        <v>6222.6</v>
      </c>
      <c r="AW3297">
        <v>0</v>
      </c>
      <c r="AX3297">
        <v>1</v>
      </c>
      <c r="AY3297">
        <v>90028</v>
      </c>
      <c r="AZ3297">
        <v>1</v>
      </c>
    </row>
    <row r="3298" spans="1:52">
      <c r="A3298">
        <v>55</v>
      </c>
      <c r="B3298">
        <v>17</v>
      </c>
      <c r="C3298">
        <v>40.520000000000003</v>
      </c>
      <c r="D3298" t="s">
        <v>88</v>
      </c>
      <c r="E3298" t="s">
        <v>126</v>
      </c>
      <c r="F3298">
        <v>91</v>
      </c>
      <c r="G3298" t="s">
        <v>5172</v>
      </c>
      <c r="H3298">
        <v>4296</v>
      </c>
      <c r="I3298" t="s">
        <v>54</v>
      </c>
      <c r="J3298" t="s">
        <v>55</v>
      </c>
      <c r="K3298" t="s">
        <v>5950</v>
      </c>
      <c r="L3298" t="s">
        <v>84</v>
      </c>
      <c r="M3298">
        <v>0</v>
      </c>
      <c r="N3298">
        <v>0</v>
      </c>
      <c r="O3298" t="s">
        <v>58</v>
      </c>
      <c r="P3298">
        <v>1</v>
      </c>
      <c r="Q3298" t="s">
        <v>59</v>
      </c>
      <c r="R3298" t="s">
        <v>5174</v>
      </c>
      <c r="S3298">
        <v>40.485849000000002</v>
      </c>
      <c r="T3298">
        <v>-124.163234</v>
      </c>
      <c r="U3298">
        <v>1</v>
      </c>
      <c r="V3298">
        <v>93.7</v>
      </c>
      <c r="W3298">
        <v>1</v>
      </c>
      <c r="X3298">
        <v>0</v>
      </c>
      <c r="Y3298">
        <v>2</v>
      </c>
      <c r="Z3298" t="s">
        <v>105</v>
      </c>
      <c r="AA3298">
        <v>0</v>
      </c>
      <c r="AB3298">
        <v>0</v>
      </c>
      <c r="AC3298">
        <v>1</v>
      </c>
      <c r="AD3298">
        <v>1</v>
      </c>
      <c r="AE3298" t="s">
        <v>62</v>
      </c>
      <c r="AF3298">
        <v>1</v>
      </c>
      <c r="AG3298">
        <v>3284</v>
      </c>
      <c r="AH3298">
        <v>0</v>
      </c>
      <c r="AI3298" t="s">
        <v>63</v>
      </c>
      <c r="AJ3298">
        <v>1</v>
      </c>
      <c r="AK3298">
        <v>3</v>
      </c>
      <c r="AL3298">
        <v>0</v>
      </c>
      <c r="AM3298" t="s">
        <v>64</v>
      </c>
      <c r="AN3298">
        <v>1</v>
      </c>
      <c r="AO3298">
        <v>1</v>
      </c>
      <c r="AP3298">
        <v>1</v>
      </c>
      <c r="AQ3298">
        <v>71</v>
      </c>
      <c r="AR3298">
        <v>6585.35</v>
      </c>
      <c r="AS3298">
        <v>0</v>
      </c>
      <c r="AT3298">
        <v>2876.92</v>
      </c>
      <c r="AU3298">
        <v>0</v>
      </c>
      <c r="AV3298">
        <v>9462.27</v>
      </c>
      <c r="AW3298">
        <v>0</v>
      </c>
      <c r="AX3298">
        <v>1</v>
      </c>
      <c r="AY3298">
        <v>95562</v>
      </c>
      <c r="AZ3298">
        <v>1</v>
      </c>
    </row>
    <row r="3299" spans="1:52">
      <c r="A3299">
        <v>52</v>
      </c>
      <c r="B3299">
        <v>0</v>
      </c>
      <c r="C3299">
        <v>25.92</v>
      </c>
      <c r="D3299" t="s">
        <v>52</v>
      </c>
      <c r="E3299" t="s">
        <v>52</v>
      </c>
      <c r="F3299">
        <v>61</v>
      </c>
      <c r="G3299" t="s">
        <v>3771</v>
      </c>
      <c r="H3299">
        <v>5994</v>
      </c>
      <c r="I3299" t="s">
        <v>66</v>
      </c>
      <c r="J3299" t="s">
        <v>55</v>
      </c>
      <c r="K3299" t="s">
        <v>5951</v>
      </c>
      <c r="L3299" t="s">
        <v>108</v>
      </c>
      <c r="M3299">
        <v>0</v>
      </c>
      <c r="N3299">
        <v>0</v>
      </c>
      <c r="O3299" t="s">
        <v>58</v>
      </c>
      <c r="P3299">
        <v>0</v>
      </c>
      <c r="Q3299" t="s">
        <v>72</v>
      </c>
      <c r="R3299" t="s">
        <v>3773</v>
      </c>
      <c r="S3299">
        <v>41.212694999999997</v>
      </c>
      <c r="T3299">
        <v>-122.392067</v>
      </c>
      <c r="U3299">
        <v>0</v>
      </c>
      <c r="V3299">
        <v>20.350000000000001</v>
      </c>
      <c r="W3299">
        <v>0</v>
      </c>
      <c r="X3299">
        <v>0</v>
      </c>
      <c r="Y3299">
        <v>0</v>
      </c>
      <c r="Z3299" t="s">
        <v>61</v>
      </c>
      <c r="AA3299">
        <v>0</v>
      </c>
      <c r="AB3299">
        <v>0</v>
      </c>
      <c r="AC3299">
        <v>0</v>
      </c>
      <c r="AD3299">
        <v>0</v>
      </c>
      <c r="AE3299" t="s">
        <v>79</v>
      </c>
      <c r="AF3299">
        <v>1</v>
      </c>
      <c r="AG3299">
        <v>2602</v>
      </c>
      <c r="AH3299">
        <v>0</v>
      </c>
      <c r="AI3299" t="s">
        <v>63</v>
      </c>
      <c r="AJ3299">
        <v>0</v>
      </c>
      <c r="AK3299">
        <v>3</v>
      </c>
      <c r="AL3299">
        <v>0</v>
      </c>
      <c r="AM3299" t="s">
        <v>64</v>
      </c>
      <c r="AN3299">
        <v>0</v>
      </c>
      <c r="AO3299">
        <v>0</v>
      </c>
      <c r="AP3299">
        <v>0</v>
      </c>
      <c r="AQ3299">
        <v>2</v>
      </c>
      <c r="AR3299">
        <v>45.3</v>
      </c>
      <c r="AS3299">
        <v>0</v>
      </c>
      <c r="AT3299">
        <v>51.84</v>
      </c>
      <c r="AU3299">
        <v>0</v>
      </c>
      <c r="AV3299">
        <v>97.14</v>
      </c>
      <c r="AW3299">
        <v>0</v>
      </c>
      <c r="AX3299">
        <v>0</v>
      </c>
      <c r="AY3299">
        <v>96025</v>
      </c>
      <c r="AZ3299">
        <v>0</v>
      </c>
    </row>
    <row r="3300" spans="1:52">
      <c r="A3300">
        <v>38</v>
      </c>
      <c r="B3300">
        <v>11</v>
      </c>
      <c r="C3300">
        <v>44.33</v>
      </c>
      <c r="D3300" t="s">
        <v>88</v>
      </c>
      <c r="E3300" t="s">
        <v>89</v>
      </c>
      <c r="F3300">
        <v>89</v>
      </c>
      <c r="G3300" t="s">
        <v>186</v>
      </c>
      <c r="H3300">
        <v>5340</v>
      </c>
      <c r="I3300" t="s">
        <v>66</v>
      </c>
      <c r="J3300" t="s">
        <v>55</v>
      </c>
      <c r="K3300" t="s">
        <v>5952</v>
      </c>
      <c r="L3300" t="s">
        <v>84</v>
      </c>
      <c r="M3300">
        <v>1</v>
      </c>
      <c r="N3300">
        <v>1</v>
      </c>
      <c r="O3300" t="s">
        <v>68</v>
      </c>
      <c r="P3300">
        <v>1</v>
      </c>
      <c r="Q3300" t="s">
        <v>59</v>
      </c>
      <c r="R3300" t="s">
        <v>1056</v>
      </c>
      <c r="S3300">
        <v>34.039223999999997</v>
      </c>
      <c r="T3300">
        <v>-118.266293</v>
      </c>
      <c r="U3300">
        <v>0</v>
      </c>
      <c r="V3300">
        <v>103.7</v>
      </c>
      <c r="W3300">
        <v>1</v>
      </c>
      <c r="X3300">
        <v>1</v>
      </c>
      <c r="Y3300">
        <v>0</v>
      </c>
      <c r="Z3300" t="s">
        <v>61</v>
      </c>
      <c r="AA3300">
        <v>1</v>
      </c>
      <c r="AB3300">
        <v>0</v>
      </c>
      <c r="AC3300">
        <v>1</v>
      </c>
      <c r="AD3300">
        <v>0</v>
      </c>
      <c r="AE3300" t="s">
        <v>62</v>
      </c>
      <c r="AF3300">
        <v>1</v>
      </c>
      <c r="AG3300">
        <v>15140</v>
      </c>
      <c r="AH3300">
        <v>0</v>
      </c>
      <c r="AI3300" t="s">
        <v>63</v>
      </c>
      <c r="AJ3300">
        <v>0</v>
      </c>
      <c r="AK3300">
        <v>1</v>
      </c>
      <c r="AL3300">
        <v>0</v>
      </c>
      <c r="AM3300" t="s">
        <v>64</v>
      </c>
      <c r="AN3300">
        <v>1</v>
      </c>
      <c r="AO3300">
        <v>1</v>
      </c>
      <c r="AP3300">
        <v>1</v>
      </c>
      <c r="AQ3300">
        <v>49</v>
      </c>
      <c r="AR3300">
        <v>5036.3</v>
      </c>
      <c r="AS3300">
        <v>0</v>
      </c>
      <c r="AT3300">
        <v>2172.17</v>
      </c>
      <c r="AU3300">
        <v>0</v>
      </c>
      <c r="AV3300">
        <v>7208.47</v>
      </c>
      <c r="AW3300">
        <v>0</v>
      </c>
      <c r="AX3300">
        <v>1</v>
      </c>
      <c r="AY3300">
        <v>90015</v>
      </c>
      <c r="AZ3300">
        <v>1</v>
      </c>
    </row>
    <row r="3301" spans="1:52">
      <c r="A3301">
        <v>43</v>
      </c>
      <c r="B3301">
        <v>0</v>
      </c>
      <c r="C3301">
        <v>11.02</v>
      </c>
      <c r="D3301" t="s">
        <v>52</v>
      </c>
      <c r="E3301" t="s">
        <v>52</v>
      </c>
      <c r="F3301">
        <v>44</v>
      </c>
      <c r="G3301" t="s">
        <v>2299</v>
      </c>
      <c r="H3301">
        <v>4254</v>
      </c>
      <c r="I3301" t="s">
        <v>75</v>
      </c>
      <c r="J3301" t="s">
        <v>55</v>
      </c>
      <c r="K3301" t="s">
        <v>5953</v>
      </c>
      <c r="L3301" t="s">
        <v>57</v>
      </c>
      <c r="M3301">
        <v>0</v>
      </c>
      <c r="N3301">
        <v>0</v>
      </c>
      <c r="O3301" t="s">
        <v>68</v>
      </c>
      <c r="P3301">
        <v>0</v>
      </c>
      <c r="Q3301" t="s">
        <v>72</v>
      </c>
      <c r="R3301" t="s">
        <v>2301</v>
      </c>
      <c r="S3301">
        <v>34.110123999999999</v>
      </c>
      <c r="T3301">
        <v>-119.100972</v>
      </c>
      <c r="U3301">
        <v>0</v>
      </c>
      <c r="V3301">
        <v>19.95</v>
      </c>
      <c r="W3301">
        <v>0</v>
      </c>
      <c r="X3301">
        <v>0</v>
      </c>
      <c r="Y3301">
        <v>0</v>
      </c>
      <c r="Z3301" t="s">
        <v>87</v>
      </c>
      <c r="AA3301">
        <v>0</v>
      </c>
      <c r="AB3301">
        <v>0</v>
      </c>
      <c r="AC3301">
        <v>0</v>
      </c>
      <c r="AD3301">
        <v>0</v>
      </c>
      <c r="AE3301" t="s">
        <v>62</v>
      </c>
      <c r="AF3301">
        <v>1</v>
      </c>
      <c r="AG3301">
        <v>25634</v>
      </c>
      <c r="AH3301">
        <v>0</v>
      </c>
      <c r="AI3301" t="s">
        <v>63</v>
      </c>
      <c r="AJ3301">
        <v>0</v>
      </c>
      <c r="AK3301">
        <v>5</v>
      </c>
      <c r="AL3301">
        <v>0</v>
      </c>
      <c r="AM3301" t="s">
        <v>64</v>
      </c>
      <c r="AN3301">
        <v>0</v>
      </c>
      <c r="AO3301">
        <v>0</v>
      </c>
      <c r="AP3301">
        <v>0</v>
      </c>
      <c r="AQ3301">
        <v>48</v>
      </c>
      <c r="AR3301">
        <v>1004.5</v>
      </c>
      <c r="AS3301">
        <v>0</v>
      </c>
      <c r="AT3301">
        <v>528.96</v>
      </c>
      <c r="AU3301">
        <v>0</v>
      </c>
      <c r="AV3301">
        <v>1533.46</v>
      </c>
      <c r="AW3301">
        <v>0</v>
      </c>
      <c r="AX3301">
        <v>0</v>
      </c>
      <c r="AY3301">
        <v>93041</v>
      </c>
      <c r="AZ3301">
        <v>0</v>
      </c>
    </row>
    <row r="3302" spans="1:52">
      <c r="A3302">
        <v>23</v>
      </c>
      <c r="B3302">
        <v>69</v>
      </c>
      <c r="C3302">
        <v>23.02</v>
      </c>
      <c r="D3302" t="s">
        <v>52</v>
      </c>
      <c r="E3302" t="s">
        <v>52</v>
      </c>
      <c r="F3302">
        <v>80</v>
      </c>
      <c r="G3302" t="s">
        <v>4156</v>
      </c>
      <c r="H3302">
        <v>5127</v>
      </c>
      <c r="I3302" t="s">
        <v>54</v>
      </c>
      <c r="J3302" t="s">
        <v>55</v>
      </c>
      <c r="K3302" t="s">
        <v>5954</v>
      </c>
      <c r="L3302" t="s">
        <v>57</v>
      </c>
      <c r="M3302">
        <v>0</v>
      </c>
      <c r="N3302">
        <v>1</v>
      </c>
      <c r="O3302" t="s">
        <v>58</v>
      </c>
      <c r="P3302">
        <v>1</v>
      </c>
      <c r="Q3302" t="s">
        <v>85</v>
      </c>
      <c r="R3302" t="s">
        <v>4158</v>
      </c>
      <c r="S3302">
        <v>38.050558000000002</v>
      </c>
      <c r="T3302">
        <v>-121.646924</v>
      </c>
      <c r="U3302">
        <v>0</v>
      </c>
      <c r="V3302">
        <v>73</v>
      </c>
      <c r="W3302">
        <v>0</v>
      </c>
      <c r="X3302">
        <v>0</v>
      </c>
      <c r="Y3302">
        <v>0</v>
      </c>
      <c r="Z3302" t="s">
        <v>105</v>
      </c>
      <c r="AA3302">
        <v>1</v>
      </c>
      <c r="AB3302">
        <v>1</v>
      </c>
      <c r="AC3302">
        <v>1</v>
      </c>
      <c r="AD3302">
        <v>0</v>
      </c>
      <c r="AE3302" t="s">
        <v>79</v>
      </c>
      <c r="AF3302">
        <v>1</v>
      </c>
      <c r="AG3302">
        <v>2379</v>
      </c>
      <c r="AH3302">
        <v>1</v>
      </c>
      <c r="AI3302" t="s">
        <v>63</v>
      </c>
      <c r="AJ3302">
        <v>0</v>
      </c>
      <c r="AK3302">
        <v>4</v>
      </c>
      <c r="AL3302">
        <v>0</v>
      </c>
      <c r="AM3302" t="s">
        <v>64</v>
      </c>
      <c r="AN3302">
        <v>1</v>
      </c>
      <c r="AO3302">
        <v>1</v>
      </c>
      <c r="AP3302">
        <v>0</v>
      </c>
      <c r="AQ3302">
        <v>72</v>
      </c>
      <c r="AR3302">
        <v>5265.2</v>
      </c>
      <c r="AS3302">
        <v>0</v>
      </c>
      <c r="AT3302">
        <v>1657.44</v>
      </c>
      <c r="AU3302">
        <v>0</v>
      </c>
      <c r="AV3302">
        <v>6922.64</v>
      </c>
      <c r="AW3302">
        <v>1</v>
      </c>
      <c r="AX3302">
        <v>1</v>
      </c>
      <c r="AY3302">
        <v>94511</v>
      </c>
      <c r="AZ3302">
        <v>0</v>
      </c>
    </row>
    <row r="3303" spans="1:52">
      <c r="A3303">
        <v>25</v>
      </c>
      <c r="B3303">
        <v>71</v>
      </c>
      <c r="C3303">
        <v>9.84</v>
      </c>
      <c r="D3303" t="s">
        <v>52</v>
      </c>
      <c r="E3303" t="s">
        <v>52</v>
      </c>
      <c r="F3303">
        <v>25</v>
      </c>
      <c r="G3303" t="s">
        <v>1800</v>
      </c>
      <c r="H3303">
        <v>3513</v>
      </c>
      <c r="I3303" t="s">
        <v>66</v>
      </c>
      <c r="J3303" t="s">
        <v>55</v>
      </c>
      <c r="K3303" t="s">
        <v>5955</v>
      </c>
      <c r="L3303" t="s">
        <v>57</v>
      </c>
      <c r="M3303">
        <v>1</v>
      </c>
      <c r="N3303">
        <v>0</v>
      </c>
      <c r="O3303" t="s">
        <v>58</v>
      </c>
      <c r="P3303">
        <v>1</v>
      </c>
      <c r="Q3303" t="s">
        <v>59</v>
      </c>
      <c r="R3303" t="s">
        <v>1802</v>
      </c>
      <c r="S3303">
        <v>32.796970000000002</v>
      </c>
      <c r="T3303">
        <v>-116.969082</v>
      </c>
      <c r="U3303">
        <v>1</v>
      </c>
      <c r="V3303">
        <v>85.6</v>
      </c>
      <c r="W3303">
        <v>1</v>
      </c>
      <c r="X3303">
        <v>1</v>
      </c>
      <c r="Y3303">
        <v>10</v>
      </c>
      <c r="Z3303" t="s">
        <v>61</v>
      </c>
      <c r="AA3303">
        <v>0</v>
      </c>
      <c r="AB3303">
        <v>0</v>
      </c>
      <c r="AC3303">
        <v>0</v>
      </c>
      <c r="AD3303">
        <v>1</v>
      </c>
      <c r="AE3303" t="s">
        <v>62</v>
      </c>
      <c r="AF3303">
        <v>1</v>
      </c>
      <c r="AG3303">
        <v>55277</v>
      </c>
      <c r="AH3303">
        <v>0</v>
      </c>
      <c r="AI3303" t="s">
        <v>63</v>
      </c>
      <c r="AJ3303">
        <v>1</v>
      </c>
      <c r="AK3303">
        <v>3</v>
      </c>
      <c r="AL3303">
        <v>0</v>
      </c>
      <c r="AM3303" t="s">
        <v>64</v>
      </c>
      <c r="AN3303">
        <v>1</v>
      </c>
      <c r="AO3303">
        <v>1</v>
      </c>
      <c r="AP3303">
        <v>0</v>
      </c>
      <c r="AQ3303">
        <v>23</v>
      </c>
      <c r="AR3303">
        <v>1868.4</v>
      </c>
      <c r="AS3303">
        <v>0</v>
      </c>
      <c r="AT3303">
        <v>226.32</v>
      </c>
      <c r="AU3303">
        <v>0</v>
      </c>
      <c r="AV3303">
        <v>2094.7199999999998</v>
      </c>
      <c r="AW3303">
        <v>1</v>
      </c>
      <c r="AX3303">
        <v>1</v>
      </c>
      <c r="AY3303">
        <v>92020</v>
      </c>
      <c r="AZ3303">
        <v>0</v>
      </c>
    </row>
    <row r="3304" spans="1:52">
      <c r="A3304">
        <v>45</v>
      </c>
      <c r="B3304">
        <v>0</v>
      </c>
      <c r="C3304">
        <v>35.89</v>
      </c>
      <c r="D3304" t="s">
        <v>52</v>
      </c>
      <c r="E3304" t="s">
        <v>52</v>
      </c>
      <c r="F3304">
        <v>53</v>
      </c>
      <c r="G3304" t="s">
        <v>1913</v>
      </c>
      <c r="H3304">
        <v>4165</v>
      </c>
      <c r="I3304" t="s">
        <v>54</v>
      </c>
      <c r="J3304" t="s">
        <v>55</v>
      </c>
      <c r="K3304" t="s">
        <v>5956</v>
      </c>
      <c r="L3304" t="s">
        <v>57</v>
      </c>
      <c r="M3304">
        <v>1</v>
      </c>
      <c r="N3304">
        <v>0</v>
      </c>
      <c r="O3304" t="s">
        <v>68</v>
      </c>
      <c r="P3304">
        <v>0</v>
      </c>
      <c r="Q3304" t="s">
        <v>72</v>
      </c>
      <c r="R3304" t="s">
        <v>1915</v>
      </c>
      <c r="S3304">
        <v>34.281911000000001</v>
      </c>
      <c r="T3304">
        <v>-118.556218</v>
      </c>
      <c r="U3304">
        <v>1</v>
      </c>
      <c r="V3304">
        <v>19.95</v>
      </c>
      <c r="W3304">
        <v>0</v>
      </c>
      <c r="X3304">
        <v>3</v>
      </c>
      <c r="Y3304">
        <v>1</v>
      </c>
      <c r="Z3304" t="s">
        <v>105</v>
      </c>
      <c r="AA3304">
        <v>0</v>
      </c>
      <c r="AB3304">
        <v>0</v>
      </c>
      <c r="AC3304">
        <v>0</v>
      </c>
      <c r="AD3304">
        <v>1</v>
      </c>
      <c r="AE3304" t="s">
        <v>62</v>
      </c>
      <c r="AF3304">
        <v>1</v>
      </c>
      <c r="AG3304">
        <v>28067</v>
      </c>
      <c r="AH3304">
        <v>0</v>
      </c>
      <c r="AI3304" t="s">
        <v>63</v>
      </c>
      <c r="AJ3304">
        <v>1</v>
      </c>
      <c r="AK3304">
        <v>3</v>
      </c>
      <c r="AL3304">
        <v>0</v>
      </c>
      <c r="AM3304" t="s">
        <v>64</v>
      </c>
      <c r="AN3304">
        <v>0</v>
      </c>
      <c r="AO3304">
        <v>0</v>
      </c>
      <c r="AP3304">
        <v>0</v>
      </c>
      <c r="AQ3304">
        <v>68</v>
      </c>
      <c r="AR3304">
        <v>1377.7</v>
      </c>
      <c r="AS3304">
        <v>0</v>
      </c>
      <c r="AT3304">
        <v>2440.52</v>
      </c>
      <c r="AU3304">
        <v>28.98</v>
      </c>
      <c r="AV3304">
        <v>3789.24</v>
      </c>
      <c r="AW3304">
        <v>0</v>
      </c>
      <c r="AX3304">
        <v>0</v>
      </c>
      <c r="AY3304">
        <v>91326</v>
      </c>
      <c r="AZ3304">
        <v>0</v>
      </c>
    </row>
    <row r="3305" spans="1:52">
      <c r="A3305">
        <v>44</v>
      </c>
      <c r="B3305">
        <v>10</v>
      </c>
      <c r="C3305">
        <v>8.77</v>
      </c>
      <c r="D3305" t="s">
        <v>175</v>
      </c>
      <c r="E3305" t="s">
        <v>176</v>
      </c>
      <c r="F3305">
        <v>90</v>
      </c>
      <c r="G3305" t="s">
        <v>186</v>
      </c>
      <c r="H3305">
        <v>4773</v>
      </c>
      <c r="I3305" t="s">
        <v>66</v>
      </c>
      <c r="J3305" t="s">
        <v>55</v>
      </c>
      <c r="K3305" t="s">
        <v>5957</v>
      </c>
      <c r="L3305" t="s">
        <v>84</v>
      </c>
      <c r="M3305">
        <v>0</v>
      </c>
      <c r="N3305">
        <v>0</v>
      </c>
      <c r="O3305" t="s">
        <v>68</v>
      </c>
      <c r="P3305">
        <v>1</v>
      </c>
      <c r="Q3305" t="s">
        <v>77</v>
      </c>
      <c r="R3305" t="s">
        <v>1302</v>
      </c>
      <c r="S3305">
        <v>34.091828999999997</v>
      </c>
      <c r="T3305">
        <v>-118.49124399999999</v>
      </c>
      <c r="U3305">
        <v>0</v>
      </c>
      <c r="V3305">
        <v>44.15</v>
      </c>
      <c r="W3305">
        <v>0</v>
      </c>
      <c r="X3305">
        <v>0</v>
      </c>
      <c r="Y3305">
        <v>0</v>
      </c>
      <c r="Z3305" t="s">
        <v>61</v>
      </c>
      <c r="AA3305">
        <v>0</v>
      </c>
      <c r="AB3305">
        <v>0</v>
      </c>
      <c r="AC3305">
        <v>1</v>
      </c>
      <c r="AD3305">
        <v>0</v>
      </c>
      <c r="AE3305" t="s">
        <v>79</v>
      </c>
      <c r="AF3305">
        <v>1</v>
      </c>
      <c r="AG3305">
        <v>33523</v>
      </c>
      <c r="AH3305">
        <v>0</v>
      </c>
      <c r="AI3305" t="s">
        <v>63</v>
      </c>
      <c r="AJ3305">
        <v>0</v>
      </c>
      <c r="AK3305">
        <v>1</v>
      </c>
      <c r="AL3305">
        <v>0</v>
      </c>
      <c r="AM3305" t="s">
        <v>64</v>
      </c>
      <c r="AN3305">
        <v>0</v>
      </c>
      <c r="AO3305">
        <v>0</v>
      </c>
      <c r="AP3305">
        <v>0</v>
      </c>
      <c r="AQ3305">
        <v>1</v>
      </c>
      <c r="AR3305">
        <v>44.15</v>
      </c>
      <c r="AS3305">
        <v>0</v>
      </c>
      <c r="AT3305">
        <v>8.77</v>
      </c>
      <c r="AU3305">
        <v>0</v>
      </c>
      <c r="AV3305">
        <v>52.92</v>
      </c>
      <c r="AW3305">
        <v>0</v>
      </c>
      <c r="AX3305">
        <v>1</v>
      </c>
      <c r="AY3305">
        <v>90049</v>
      </c>
      <c r="AZ3305">
        <v>1</v>
      </c>
    </row>
    <row r="3306" spans="1:52">
      <c r="A3306">
        <v>42</v>
      </c>
      <c r="B3306">
        <v>25</v>
      </c>
      <c r="C3306">
        <v>14.46</v>
      </c>
      <c r="D3306" t="s">
        <v>52</v>
      </c>
      <c r="E3306" t="s">
        <v>52</v>
      </c>
      <c r="F3306">
        <v>63</v>
      </c>
      <c r="G3306" t="s">
        <v>879</v>
      </c>
      <c r="H3306">
        <v>2810</v>
      </c>
      <c r="I3306" t="s">
        <v>75</v>
      </c>
      <c r="J3306" t="s">
        <v>55</v>
      </c>
      <c r="K3306" t="s">
        <v>5958</v>
      </c>
      <c r="L3306" t="s">
        <v>57</v>
      </c>
      <c r="M3306">
        <v>0</v>
      </c>
      <c r="N3306">
        <v>1</v>
      </c>
      <c r="O3306" t="s">
        <v>58</v>
      </c>
      <c r="P3306">
        <v>1</v>
      </c>
      <c r="Q3306" t="s">
        <v>77</v>
      </c>
      <c r="R3306" t="s">
        <v>1154</v>
      </c>
      <c r="S3306">
        <v>34.050322000000001</v>
      </c>
      <c r="T3306">
        <v>-118.147037</v>
      </c>
      <c r="U3306">
        <v>0</v>
      </c>
      <c r="V3306">
        <v>58</v>
      </c>
      <c r="W3306">
        <v>0</v>
      </c>
      <c r="X3306">
        <v>0</v>
      </c>
      <c r="Y3306">
        <v>0</v>
      </c>
      <c r="Z3306" t="s">
        <v>61</v>
      </c>
      <c r="AA3306">
        <v>0</v>
      </c>
      <c r="AB3306">
        <v>1</v>
      </c>
      <c r="AC3306">
        <v>0</v>
      </c>
      <c r="AD3306">
        <v>0</v>
      </c>
      <c r="AE3306" t="s">
        <v>79</v>
      </c>
      <c r="AF3306">
        <v>1</v>
      </c>
      <c r="AG3306">
        <v>33280</v>
      </c>
      <c r="AH3306">
        <v>1</v>
      </c>
      <c r="AI3306" t="s">
        <v>63</v>
      </c>
      <c r="AJ3306">
        <v>0</v>
      </c>
      <c r="AK3306">
        <v>3</v>
      </c>
      <c r="AL3306">
        <v>0</v>
      </c>
      <c r="AM3306" t="s">
        <v>64</v>
      </c>
      <c r="AN3306">
        <v>0</v>
      </c>
      <c r="AO3306">
        <v>0</v>
      </c>
      <c r="AP3306">
        <v>0</v>
      </c>
      <c r="AQ3306">
        <v>29</v>
      </c>
      <c r="AR3306">
        <v>1734.5</v>
      </c>
      <c r="AS3306">
        <v>0</v>
      </c>
      <c r="AT3306">
        <v>419.34</v>
      </c>
      <c r="AU3306">
        <v>0</v>
      </c>
      <c r="AV3306">
        <v>2153.84</v>
      </c>
      <c r="AW3306">
        <v>0</v>
      </c>
      <c r="AX3306">
        <v>1</v>
      </c>
      <c r="AY3306">
        <v>91754</v>
      </c>
      <c r="AZ3306">
        <v>0</v>
      </c>
    </row>
    <row r="3307" spans="1:52">
      <c r="A3307">
        <v>34</v>
      </c>
      <c r="B3307">
        <v>14</v>
      </c>
      <c r="C3307">
        <v>38.15</v>
      </c>
      <c r="D3307" t="s">
        <v>52</v>
      </c>
      <c r="E3307" t="s">
        <v>52</v>
      </c>
      <c r="F3307">
        <v>70</v>
      </c>
      <c r="G3307" t="s">
        <v>186</v>
      </c>
      <c r="H3307">
        <v>4488</v>
      </c>
      <c r="I3307" t="s">
        <v>66</v>
      </c>
      <c r="J3307" t="s">
        <v>55</v>
      </c>
      <c r="K3307" t="s">
        <v>5959</v>
      </c>
      <c r="L3307" t="s">
        <v>57</v>
      </c>
      <c r="M3307">
        <v>0</v>
      </c>
      <c r="N3307">
        <v>1</v>
      </c>
      <c r="O3307" t="s">
        <v>58</v>
      </c>
      <c r="P3307">
        <v>1</v>
      </c>
      <c r="Q3307" t="s">
        <v>59</v>
      </c>
      <c r="R3307" t="s">
        <v>2638</v>
      </c>
      <c r="S3307">
        <v>34.052917000000001</v>
      </c>
      <c r="T3307">
        <v>-118.255178</v>
      </c>
      <c r="U3307">
        <v>1</v>
      </c>
      <c r="V3307">
        <v>100.5</v>
      </c>
      <c r="W3307">
        <v>1</v>
      </c>
      <c r="X3307">
        <v>0</v>
      </c>
      <c r="Y3307">
        <v>3</v>
      </c>
      <c r="Z3307" t="s">
        <v>87</v>
      </c>
      <c r="AA3307">
        <v>0</v>
      </c>
      <c r="AB3307">
        <v>0</v>
      </c>
      <c r="AC3307">
        <v>1</v>
      </c>
      <c r="AD3307">
        <v>1</v>
      </c>
      <c r="AE3307" t="s">
        <v>62</v>
      </c>
      <c r="AF3307">
        <v>1</v>
      </c>
      <c r="AG3307">
        <v>21</v>
      </c>
      <c r="AH3307">
        <v>0</v>
      </c>
      <c r="AI3307" t="s">
        <v>63</v>
      </c>
      <c r="AJ3307">
        <v>1</v>
      </c>
      <c r="AK3307">
        <v>3</v>
      </c>
      <c r="AL3307">
        <v>0</v>
      </c>
      <c r="AM3307" t="s">
        <v>64</v>
      </c>
      <c r="AN3307">
        <v>1</v>
      </c>
      <c r="AO3307">
        <v>1</v>
      </c>
      <c r="AP3307">
        <v>1</v>
      </c>
      <c r="AQ3307">
        <v>47</v>
      </c>
      <c r="AR3307">
        <v>4707.1000000000004</v>
      </c>
      <c r="AS3307">
        <v>0</v>
      </c>
      <c r="AT3307">
        <v>1793.05</v>
      </c>
      <c r="AU3307">
        <v>0</v>
      </c>
      <c r="AV3307">
        <v>6500.15</v>
      </c>
      <c r="AW3307">
        <v>0</v>
      </c>
      <c r="AX3307">
        <v>1</v>
      </c>
      <c r="AY3307">
        <v>90071</v>
      </c>
      <c r="AZ3307">
        <v>0</v>
      </c>
    </row>
    <row r="3308" spans="1:52">
      <c r="A3308">
        <v>29</v>
      </c>
      <c r="B3308">
        <v>73</v>
      </c>
      <c r="C3308">
        <v>0</v>
      </c>
      <c r="D3308" t="s">
        <v>52</v>
      </c>
      <c r="E3308" t="s">
        <v>52</v>
      </c>
      <c r="F3308">
        <v>48</v>
      </c>
      <c r="G3308" t="s">
        <v>5538</v>
      </c>
      <c r="H3308">
        <v>4928</v>
      </c>
      <c r="I3308" t="s">
        <v>75</v>
      </c>
      <c r="J3308" t="s">
        <v>55</v>
      </c>
      <c r="K3308" t="s">
        <v>5960</v>
      </c>
      <c r="L3308" t="s">
        <v>57</v>
      </c>
      <c r="M3308">
        <v>0</v>
      </c>
      <c r="N3308">
        <v>1</v>
      </c>
      <c r="O3308" t="s">
        <v>58</v>
      </c>
      <c r="P3308">
        <v>1</v>
      </c>
      <c r="Q3308" t="s">
        <v>77</v>
      </c>
      <c r="R3308" t="s">
        <v>5540</v>
      </c>
      <c r="S3308">
        <v>38.626128000000001</v>
      </c>
      <c r="T3308">
        <v>-121.328011</v>
      </c>
      <c r="U3308">
        <v>0</v>
      </c>
      <c r="V3308">
        <v>44.45</v>
      </c>
      <c r="W3308">
        <v>0</v>
      </c>
      <c r="X3308">
        <v>0</v>
      </c>
      <c r="Y3308">
        <v>0</v>
      </c>
      <c r="Z3308" t="s">
        <v>87</v>
      </c>
      <c r="AA3308">
        <v>0</v>
      </c>
      <c r="AB3308">
        <v>1</v>
      </c>
      <c r="AC3308">
        <v>1</v>
      </c>
      <c r="AD3308">
        <v>0</v>
      </c>
      <c r="AE3308" t="s">
        <v>62</v>
      </c>
      <c r="AF3308">
        <v>0</v>
      </c>
      <c r="AG3308">
        <v>58830</v>
      </c>
      <c r="AH3308">
        <v>0</v>
      </c>
      <c r="AI3308" t="s">
        <v>63</v>
      </c>
      <c r="AJ3308">
        <v>0</v>
      </c>
      <c r="AK3308">
        <v>4</v>
      </c>
      <c r="AL3308">
        <v>0</v>
      </c>
      <c r="AM3308" t="s">
        <v>64</v>
      </c>
      <c r="AN3308">
        <v>1</v>
      </c>
      <c r="AO3308">
        <v>1</v>
      </c>
      <c r="AP3308">
        <v>0</v>
      </c>
      <c r="AQ3308">
        <v>60</v>
      </c>
      <c r="AR3308">
        <v>2773.9</v>
      </c>
      <c r="AS3308">
        <v>0</v>
      </c>
      <c r="AT3308">
        <v>0</v>
      </c>
      <c r="AU3308">
        <v>0</v>
      </c>
      <c r="AV3308">
        <v>2773.9</v>
      </c>
      <c r="AW3308">
        <v>1</v>
      </c>
      <c r="AX3308">
        <v>1</v>
      </c>
      <c r="AY3308">
        <v>95608</v>
      </c>
      <c r="AZ3308">
        <v>0</v>
      </c>
    </row>
    <row r="3309" spans="1:52">
      <c r="A3309">
        <v>48</v>
      </c>
      <c r="B3309">
        <v>9</v>
      </c>
      <c r="C3309">
        <v>15.77</v>
      </c>
      <c r="D3309" t="s">
        <v>175</v>
      </c>
      <c r="E3309" t="s">
        <v>618</v>
      </c>
      <c r="F3309">
        <v>96</v>
      </c>
      <c r="G3309" t="s">
        <v>5961</v>
      </c>
      <c r="H3309">
        <v>5414</v>
      </c>
      <c r="I3309" t="s">
        <v>75</v>
      </c>
      <c r="J3309" t="s">
        <v>55</v>
      </c>
      <c r="K3309" t="s">
        <v>5962</v>
      </c>
      <c r="L3309" t="s">
        <v>84</v>
      </c>
      <c r="M3309">
        <v>0</v>
      </c>
      <c r="N3309">
        <v>0</v>
      </c>
      <c r="O3309" t="s">
        <v>68</v>
      </c>
      <c r="P3309">
        <v>1</v>
      </c>
      <c r="Q3309" t="s">
        <v>59</v>
      </c>
      <c r="R3309" t="s">
        <v>5963</v>
      </c>
      <c r="S3309">
        <v>38.109124999999999</v>
      </c>
      <c r="T3309">
        <v>-120.078597</v>
      </c>
      <c r="U3309">
        <v>1</v>
      </c>
      <c r="V3309">
        <v>94.25</v>
      </c>
      <c r="W3309">
        <v>0</v>
      </c>
      <c r="X3309">
        <v>0</v>
      </c>
      <c r="Y3309">
        <v>1</v>
      </c>
      <c r="Z3309" t="s">
        <v>87</v>
      </c>
      <c r="AA3309">
        <v>1</v>
      </c>
      <c r="AB3309">
        <v>0</v>
      </c>
      <c r="AC3309">
        <v>1</v>
      </c>
      <c r="AD3309">
        <v>1</v>
      </c>
      <c r="AE3309" t="s">
        <v>62</v>
      </c>
      <c r="AF3309">
        <v>1</v>
      </c>
      <c r="AG3309">
        <v>683</v>
      </c>
      <c r="AH3309">
        <v>0</v>
      </c>
      <c r="AI3309" t="s">
        <v>63</v>
      </c>
      <c r="AJ3309">
        <v>1</v>
      </c>
      <c r="AK3309">
        <v>3</v>
      </c>
      <c r="AL3309">
        <v>0</v>
      </c>
      <c r="AM3309" t="s">
        <v>64</v>
      </c>
      <c r="AN3309">
        <v>1</v>
      </c>
      <c r="AO3309">
        <v>1</v>
      </c>
      <c r="AP3309">
        <v>1</v>
      </c>
      <c r="AQ3309">
        <v>53</v>
      </c>
      <c r="AR3309">
        <v>4867.95</v>
      </c>
      <c r="AS3309">
        <v>0</v>
      </c>
      <c r="AT3309">
        <v>835.81</v>
      </c>
      <c r="AU3309">
        <v>0</v>
      </c>
      <c r="AV3309">
        <v>5703.76</v>
      </c>
      <c r="AW3309">
        <v>0</v>
      </c>
      <c r="AX3309">
        <v>1</v>
      </c>
      <c r="AY3309">
        <v>95335</v>
      </c>
      <c r="AZ3309">
        <v>1</v>
      </c>
    </row>
    <row r="3310" spans="1:52">
      <c r="A3310">
        <v>57</v>
      </c>
      <c r="B3310">
        <v>0</v>
      </c>
      <c r="C3310">
        <v>32.78</v>
      </c>
      <c r="D3310" t="s">
        <v>52</v>
      </c>
      <c r="E3310" t="s">
        <v>52</v>
      </c>
      <c r="F3310">
        <v>46</v>
      </c>
      <c r="G3310" t="s">
        <v>1039</v>
      </c>
      <c r="H3310">
        <v>3007</v>
      </c>
      <c r="I3310" t="s">
        <v>66</v>
      </c>
      <c r="J3310" t="s">
        <v>55</v>
      </c>
      <c r="K3310" t="s">
        <v>5964</v>
      </c>
      <c r="L3310" t="s">
        <v>108</v>
      </c>
      <c r="M3310">
        <v>1</v>
      </c>
      <c r="N3310">
        <v>0</v>
      </c>
      <c r="O3310" t="s">
        <v>68</v>
      </c>
      <c r="P3310">
        <v>0</v>
      </c>
      <c r="Q3310" t="s">
        <v>72</v>
      </c>
      <c r="R3310" t="s">
        <v>4895</v>
      </c>
      <c r="S3310">
        <v>37.222842</v>
      </c>
      <c r="T3310">
        <v>-121.988727</v>
      </c>
      <c r="U3310">
        <v>1</v>
      </c>
      <c r="V3310">
        <v>19.2</v>
      </c>
      <c r="W3310">
        <v>0</v>
      </c>
      <c r="X3310">
        <v>3</v>
      </c>
      <c r="Y3310">
        <v>10</v>
      </c>
      <c r="Z3310" t="s">
        <v>61</v>
      </c>
      <c r="AA3310">
        <v>0</v>
      </c>
      <c r="AB3310">
        <v>0</v>
      </c>
      <c r="AC3310">
        <v>0</v>
      </c>
      <c r="AD3310">
        <v>1</v>
      </c>
      <c r="AE3310" t="s">
        <v>79</v>
      </c>
      <c r="AF3310">
        <v>1</v>
      </c>
      <c r="AG3310">
        <v>13290</v>
      </c>
      <c r="AH3310">
        <v>0</v>
      </c>
      <c r="AI3310" t="s">
        <v>63</v>
      </c>
      <c r="AJ3310">
        <v>1</v>
      </c>
      <c r="AK3310">
        <v>5</v>
      </c>
      <c r="AL3310">
        <v>0</v>
      </c>
      <c r="AM3310" t="s">
        <v>64</v>
      </c>
      <c r="AN3310">
        <v>0</v>
      </c>
      <c r="AO3310">
        <v>0</v>
      </c>
      <c r="AP3310">
        <v>0</v>
      </c>
      <c r="AQ3310">
        <v>1</v>
      </c>
      <c r="AR3310">
        <v>19.2</v>
      </c>
      <c r="AS3310">
        <v>0</v>
      </c>
      <c r="AT3310">
        <v>32.78</v>
      </c>
      <c r="AU3310">
        <v>0</v>
      </c>
      <c r="AV3310">
        <v>51.98</v>
      </c>
      <c r="AW3310">
        <v>0</v>
      </c>
      <c r="AX3310">
        <v>0</v>
      </c>
      <c r="AY3310">
        <v>95030</v>
      </c>
      <c r="AZ3310">
        <v>0</v>
      </c>
    </row>
    <row r="3311" spans="1:52">
      <c r="A3311">
        <v>22</v>
      </c>
      <c r="B3311">
        <v>69</v>
      </c>
      <c r="C3311">
        <v>12.05</v>
      </c>
      <c r="D3311" t="s">
        <v>80</v>
      </c>
      <c r="E3311" t="s">
        <v>81</v>
      </c>
      <c r="F3311">
        <v>91</v>
      </c>
      <c r="G3311" t="s">
        <v>5965</v>
      </c>
      <c r="H3311">
        <v>5267</v>
      </c>
      <c r="I3311" t="s">
        <v>66</v>
      </c>
      <c r="J3311" t="s">
        <v>55</v>
      </c>
      <c r="K3311" t="s">
        <v>5966</v>
      </c>
      <c r="L3311" t="s">
        <v>84</v>
      </c>
      <c r="M3311">
        <v>0</v>
      </c>
      <c r="N3311">
        <v>0</v>
      </c>
      <c r="O3311" t="s">
        <v>68</v>
      </c>
      <c r="P3311">
        <v>1</v>
      </c>
      <c r="Q3311" t="s">
        <v>59</v>
      </c>
      <c r="R3311" t="s">
        <v>5967</v>
      </c>
      <c r="S3311">
        <v>34.059722000000001</v>
      </c>
      <c r="T3311">
        <v>-117.39104</v>
      </c>
      <c r="U3311">
        <v>0</v>
      </c>
      <c r="V3311">
        <v>94.25</v>
      </c>
      <c r="W3311">
        <v>0</v>
      </c>
      <c r="X3311">
        <v>0</v>
      </c>
      <c r="Y3311">
        <v>0</v>
      </c>
      <c r="Z3311" t="s">
        <v>93</v>
      </c>
      <c r="AA3311">
        <v>1</v>
      </c>
      <c r="AB3311">
        <v>0</v>
      </c>
      <c r="AC3311">
        <v>1</v>
      </c>
      <c r="AD3311">
        <v>0</v>
      </c>
      <c r="AE3311" t="s">
        <v>62</v>
      </c>
      <c r="AF3311">
        <v>1</v>
      </c>
      <c r="AG3311">
        <v>25995</v>
      </c>
      <c r="AH3311">
        <v>0</v>
      </c>
      <c r="AI3311" t="s">
        <v>63</v>
      </c>
      <c r="AJ3311">
        <v>0</v>
      </c>
      <c r="AK3311">
        <v>3</v>
      </c>
      <c r="AL3311">
        <v>0</v>
      </c>
      <c r="AM3311" t="s">
        <v>64</v>
      </c>
      <c r="AN3311">
        <v>1</v>
      </c>
      <c r="AO3311">
        <v>1</v>
      </c>
      <c r="AP3311">
        <v>1</v>
      </c>
      <c r="AQ3311">
        <v>7</v>
      </c>
      <c r="AR3311">
        <v>669</v>
      </c>
      <c r="AS3311">
        <v>0</v>
      </c>
      <c r="AT3311">
        <v>84.35</v>
      </c>
      <c r="AU3311">
        <v>0</v>
      </c>
      <c r="AV3311">
        <v>753.35</v>
      </c>
      <c r="AW3311">
        <v>1</v>
      </c>
      <c r="AX3311">
        <v>1</v>
      </c>
      <c r="AY3311">
        <v>92316</v>
      </c>
      <c r="AZ3311">
        <v>1</v>
      </c>
    </row>
    <row r="3312" spans="1:52">
      <c r="A3312">
        <v>42</v>
      </c>
      <c r="B3312">
        <v>76</v>
      </c>
      <c r="C3312">
        <v>43.37</v>
      </c>
      <c r="D3312" t="s">
        <v>52</v>
      </c>
      <c r="E3312" t="s">
        <v>52</v>
      </c>
      <c r="F3312">
        <v>52</v>
      </c>
      <c r="G3312" t="s">
        <v>5968</v>
      </c>
      <c r="H3312">
        <v>5288</v>
      </c>
      <c r="I3312" t="s">
        <v>75</v>
      </c>
      <c r="J3312" t="s">
        <v>55</v>
      </c>
      <c r="K3312" t="s">
        <v>5969</v>
      </c>
      <c r="L3312" t="s">
        <v>57</v>
      </c>
      <c r="M3312">
        <v>1</v>
      </c>
      <c r="N3312">
        <v>1</v>
      </c>
      <c r="O3312" t="s">
        <v>68</v>
      </c>
      <c r="P3312">
        <v>1</v>
      </c>
      <c r="Q3312" t="s">
        <v>59</v>
      </c>
      <c r="R3312" t="s">
        <v>5970</v>
      </c>
      <c r="S3312">
        <v>41.163637000000001</v>
      </c>
      <c r="T3312">
        <v>-123.704841</v>
      </c>
      <c r="U3312">
        <v>1</v>
      </c>
      <c r="V3312">
        <v>94.8</v>
      </c>
      <c r="W3312">
        <v>0</v>
      </c>
      <c r="X3312">
        <v>3</v>
      </c>
      <c r="Y3312">
        <v>1</v>
      </c>
      <c r="Z3312" t="s">
        <v>61</v>
      </c>
      <c r="AA3312">
        <v>1</v>
      </c>
      <c r="AB3312">
        <v>1</v>
      </c>
      <c r="AC3312">
        <v>0</v>
      </c>
      <c r="AD3312">
        <v>1</v>
      </c>
      <c r="AE3312" t="s">
        <v>79</v>
      </c>
      <c r="AF3312">
        <v>1</v>
      </c>
      <c r="AG3312">
        <v>3041</v>
      </c>
      <c r="AH3312">
        <v>0</v>
      </c>
      <c r="AI3312" t="s">
        <v>63</v>
      </c>
      <c r="AJ3312">
        <v>1</v>
      </c>
      <c r="AK3312">
        <v>4</v>
      </c>
      <c r="AL3312">
        <v>0</v>
      </c>
      <c r="AM3312" t="s">
        <v>64</v>
      </c>
      <c r="AN3312">
        <v>1</v>
      </c>
      <c r="AO3312">
        <v>1</v>
      </c>
      <c r="AP3312">
        <v>0</v>
      </c>
      <c r="AQ3312">
        <v>32</v>
      </c>
      <c r="AR3312">
        <v>3131.55</v>
      </c>
      <c r="AS3312">
        <v>40</v>
      </c>
      <c r="AT3312">
        <v>1387.84</v>
      </c>
      <c r="AU3312">
        <v>0</v>
      </c>
      <c r="AV3312">
        <v>4559.3900000000003</v>
      </c>
      <c r="AW3312">
        <v>0</v>
      </c>
      <c r="AX3312">
        <v>0</v>
      </c>
      <c r="AY3312">
        <v>95546</v>
      </c>
      <c r="AZ3312">
        <v>0</v>
      </c>
    </row>
    <row r="3313" spans="1:52">
      <c r="A3313">
        <v>28</v>
      </c>
      <c r="B3313">
        <v>48</v>
      </c>
      <c r="C3313">
        <v>47.02</v>
      </c>
      <c r="D3313" t="s">
        <v>52</v>
      </c>
      <c r="E3313" t="s">
        <v>52</v>
      </c>
      <c r="F3313">
        <v>54</v>
      </c>
      <c r="G3313" t="s">
        <v>3363</v>
      </c>
      <c r="H3313">
        <v>6173</v>
      </c>
      <c r="I3313" t="s">
        <v>54</v>
      </c>
      <c r="J3313" t="s">
        <v>55</v>
      </c>
      <c r="K3313" t="s">
        <v>5971</v>
      </c>
      <c r="L3313" t="s">
        <v>57</v>
      </c>
      <c r="M3313">
        <v>1</v>
      </c>
      <c r="N3313">
        <v>1</v>
      </c>
      <c r="O3313" t="s">
        <v>58</v>
      </c>
      <c r="P3313">
        <v>1</v>
      </c>
      <c r="Q3313" t="s">
        <v>59</v>
      </c>
      <c r="R3313" t="s">
        <v>3365</v>
      </c>
      <c r="S3313">
        <v>40.692523000000001</v>
      </c>
      <c r="T3313">
        <v>-122.369876</v>
      </c>
      <c r="U3313">
        <v>1</v>
      </c>
      <c r="V3313">
        <v>117.6</v>
      </c>
      <c r="W3313">
        <v>1</v>
      </c>
      <c r="X3313">
        <v>1</v>
      </c>
      <c r="Y3313">
        <v>10</v>
      </c>
      <c r="Z3313" t="s">
        <v>61</v>
      </c>
      <c r="AA3313">
        <v>1</v>
      </c>
      <c r="AB3313">
        <v>1</v>
      </c>
      <c r="AC3313">
        <v>1</v>
      </c>
      <c r="AD3313">
        <v>1</v>
      </c>
      <c r="AE3313" t="s">
        <v>62</v>
      </c>
      <c r="AF3313">
        <v>1</v>
      </c>
      <c r="AG3313">
        <v>6277</v>
      </c>
      <c r="AH3313">
        <v>1</v>
      </c>
      <c r="AI3313" t="s">
        <v>63</v>
      </c>
      <c r="AJ3313">
        <v>1</v>
      </c>
      <c r="AK3313">
        <v>3</v>
      </c>
      <c r="AL3313">
        <v>0</v>
      </c>
      <c r="AM3313" t="s">
        <v>64</v>
      </c>
      <c r="AN3313">
        <v>1</v>
      </c>
      <c r="AO3313">
        <v>1</v>
      </c>
      <c r="AP3313">
        <v>1</v>
      </c>
      <c r="AQ3313">
        <v>72</v>
      </c>
      <c r="AR3313">
        <v>8308.9</v>
      </c>
      <c r="AS3313">
        <v>0</v>
      </c>
      <c r="AT3313">
        <v>3385.44</v>
      </c>
      <c r="AU3313">
        <v>5.44</v>
      </c>
      <c r="AV3313">
        <v>11688.9</v>
      </c>
      <c r="AW3313">
        <v>1</v>
      </c>
      <c r="AX3313">
        <v>1</v>
      </c>
      <c r="AY3313">
        <v>96019</v>
      </c>
      <c r="AZ3313">
        <v>0</v>
      </c>
    </row>
    <row r="3314" spans="1:52">
      <c r="A3314">
        <v>50</v>
      </c>
      <c r="B3314">
        <v>14</v>
      </c>
      <c r="C3314">
        <v>41.78</v>
      </c>
      <c r="D3314" t="s">
        <v>52</v>
      </c>
      <c r="E3314" t="s">
        <v>52</v>
      </c>
      <c r="F3314">
        <v>38</v>
      </c>
      <c r="G3314" t="s">
        <v>2643</v>
      </c>
      <c r="H3314">
        <v>5261</v>
      </c>
      <c r="I3314" t="s">
        <v>66</v>
      </c>
      <c r="J3314" t="s">
        <v>55</v>
      </c>
      <c r="K3314" t="s">
        <v>5972</v>
      </c>
      <c r="L3314" t="s">
        <v>57</v>
      </c>
      <c r="M3314">
        <v>0</v>
      </c>
      <c r="N3314">
        <v>1</v>
      </c>
      <c r="O3314" t="s">
        <v>58</v>
      </c>
      <c r="P3314">
        <v>1</v>
      </c>
      <c r="Q3314" t="s">
        <v>59</v>
      </c>
      <c r="R3314" t="s">
        <v>2645</v>
      </c>
      <c r="S3314">
        <v>34.115192</v>
      </c>
      <c r="T3314">
        <v>-118.61017</v>
      </c>
      <c r="U3314">
        <v>0</v>
      </c>
      <c r="V3314">
        <v>111.05</v>
      </c>
      <c r="W3314">
        <v>1</v>
      </c>
      <c r="X3314">
        <v>0</v>
      </c>
      <c r="Y3314">
        <v>0</v>
      </c>
      <c r="Z3314" t="s">
        <v>61</v>
      </c>
      <c r="AA3314">
        <v>1</v>
      </c>
      <c r="AB3314">
        <v>1</v>
      </c>
      <c r="AC3314">
        <v>1</v>
      </c>
      <c r="AD3314">
        <v>0</v>
      </c>
      <c r="AE3314" t="s">
        <v>79</v>
      </c>
      <c r="AF3314">
        <v>1</v>
      </c>
      <c r="AG3314">
        <v>5451</v>
      </c>
      <c r="AH3314">
        <v>0</v>
      </c>
      <c r="AI3314" t="s">
        <v>63</v>
      </c>
      <c r="AJ3314">
        <v>0</v>
      </c>
      <c r="AK3314">
        <v>4</v>
      </c>
      <c r="AL3314">
        <v>0</v>
      </c>
      <c r="AM3314" t="s">
        <v>64</v>
      </c>
      <c r="AN3314">
        <v>1</v>
      </c>
      <c r="AO3314">
        <v>1</v>
      </c>
      <c r="AP3314">
        <v>1</v>
      </c>
      <c r="AQ3314">
        <v>65</v>
      </c>
      <c r="AR3314">
        <v>7107</v>
      </c>
      <c r="AS3314">
        <v>0</v>
      </c>
      <c r="AT3314">
        <v>2715.7</v>
      </c>
      <c r="AU3314">
        <v>0</v>
      </c>
      <c r="AV3314">
        <v>9822.7000000000007</v>
      </c>
      <c r="AW3314">
        <v>0</v>
      </c>
      <c r="AX3314">
        <v>1</v>
      </c>
      <c r="AY3314">
        <v>90290</v>
      </c>
      <c r="AZ3314">
        <v>0</v>
      </c>
    </row>
    <row r="3315" spans="1:52">
      <c r="A3315">
        <v>57</v>
      </c>
      <c r="B3315">
        <v>0</v>
      </c>
      <c r="C3315">
        <v>13.34</v>
      </c>
      <c r="D3315" t="s">
        <v>52</v>
      </c>
      <c r="E3315" t="s">
        <v>52</v>
      </c>
      <c r="F3315">
        <v>68</v>
      </c>
      <c r="G3315" t="s">
        <v>3251</v>
      </c>
      <c r="H3315">
        <v>5712</v>
      </c>
      <c r="I3315" t="s">
        <v>66</v>
      </c>
      <c r="J3315" t="s">
        <v>55</v>
      </c>
      <c r="K3315" t="s">
        <v>5973</v>
      </c>
      <c r="L3315" t="s">
        <v>57</v>
      </c>
      <c r="M3315">
        <v>0</v>
      </c>
      <c r="N3315">
        <v>0</v>
      </c>
      <c r="O3315" t="s">
        <v>68</v>
      </c>
      <c r="P3315">
        <v>0</v>
      </c>
      <c r="Q3315" t="s">
        <v>72</v>
      </c>
      <c r="R3315" t="s">
        <v>3253</v>
      </c>
      <c r="S3315">
        <v>35.405721999999997</v>
      </c>
      <c r="T3315">
        <v>-117.773354</v>
      </c>
      <c r="U3315">
        <v>0</v>
      </c>
      <c r="V3315">
        <v>20.3</v>
      </c>
      <c r="W3315">
        <v>0</v>
      </c>
      <c r="X3315">
        <v>0</v>
      </c>
      <c r="Y3315">
        <v>0</v>
      </c>
      <c r="Z3315" t="s">
        <v>258</v>
      </c>
      <c r="AA3315">
        <v>0</v>
      </c>
      <c r="AB3315">
        <v>0</v>
      </c>
      <c r="AC3315">
        <v>1</v>
      </c>
      <c r="AD3315">
        <v>0</v>
      </c>
      <c r="AE3315" t="s">
        <v>62</v>
      </c>
      <c r="AF3315">
        <v>1</v>
      </c>
      <c r="AG3315">
        <v>117</v>
      </c>
      <c r="AH3315">
        <v>0</v>
      </c>
      <c r="AI3315" t="s">
        <v>63</v>
      </c>
      <c r="AJ3315">
        <v>0</v>
      </c>
      <c r="AK3315">
        <v>5</v>
      </c>
      <c r="AL3315">
        <v>0</v>
      </c>
      <c r="AM3315" t="s">
        <v>64</v>
      </c>
      <c r="AN3315">
        <v>0</v>
      </c>
      <c r="AO3315">
        <v>0</v>
      </c>
      <c r="AP3315">
        <v>0</v>
      </c>
      <c r="AQ3315">
        <v>26</v>
      </c>
      <c r="AR3315">
        <v>511.25</v>
      </c>
      <c r="AS3315">
        <v>0</v>
      </c>
      <c r="AT3315">
        <v>346.84</v>
      </c>
      <c r="AU3315">
        <v>0</v>
      </c>
      <c r="AV3315">
        <v>858.09</v>
      </c>
      <c r="AW3315">
        <v>0</v>
      </c>
      <c r="AX3315">
        <v>0</v>
      </c>
      <c r="AY3315">
        <v>93554</v>
      </c>
      <c r="AZ3315">
        <v>0</v>
      </c>
    </row>
    <row r="3316" spans="1:52">
      <c r="A3316">
        <v>46</v>
      </c>
      <c r="B3316">
        <v>16</v>
      </c>
      <c r="C3316">
        <v>42.1</v>
      </c>
      <c r="D3316" t="s">
        <v>52</v>
      </c>
      <c r="E3316" t="s">
        <v>52</v>
      </c>
      <c r="F3316">
        <v>40</v>
      </c>
      <c r="G3316" t="s">
        <v>5974</v>
      </c>
      <c r="H3316">
        <v>2267</v>
      </c>
      <c r="I3316" t="s">
        <v>66</v>
      </c>
      <c r="J3316" t="s">
        <v>55</v>
      </c>
      <c r="K3316" t="s">
        <v>5975</v>
      </c>
      <c r="L3316" t="s">
        <v>57</v>
      </c>
      <c r="M3316">
        <v>1</v>
      </c>
      <c r="N3316">
        <v>1</v>
      </c>
      <c r="O3316" t="s">
        <v>58</v>
      </c>
      <c r="P3316">
        <v>1</v>
      </c>
      <c r="Q3316" t="s">
        <v>59</v>
      </c>
      <c r="R3316" t="s">
        <v>5976</v>
      </c>
      <c r="S3316">
        <v>34.957030000000003</v>
      </c>
      <c r="T3316">
        <v>-117.73045</v>
      </c>
      <c r="U3316">
        <v>0</v>
      </c>
      <c r="V3316">
        <v>93</v>
      </c>
      <c r="W3316">
        <v>0</v>
      </c>
      <c r="X3316">
        <v>1</v>
      </c>
      <c r="Y3316">
        <v>0</v>
      </c>
      <c r="Z3316" t="s">
        <v>61</v>
      </c>
      <c r="AA3316">
        <v>0</v>
      </c>
      <c r="AB3316">
        <v>1</v>
      </c>
      <c r="AC3316">
        <v>0</v>
      </c>
      <c r="AD3316">
        <v>0</v>
      </c>
      <c r="AE3316" t="s">
        <v>62</v>
      </c>
      <c r="AF3316">
        <v>1</v>
      </c>
      <c r="AG3316">
        <v>2241</v>
      </c>
      <c r="AH3316">
        <v>1</v>
      </c>
      <c r="AI3316" t="s">
        <v>63</v>
      </c>
      <c r="AJ3316">
        <v>0</v>
      </c>
      <c r="AK3316">
        <v>3</v>
      </c>
      <c r="AL3316">
        <v>0</v>
      </c>
      <c r="AM3316" t="s">
        <v>64</v>
      </c>
      <c r="AN3316">
        <v>1</v>
      </c>
      <c r="AO3316">
        <v>1</v>
      </c>
      <c r="AP3316">
        <v>0</v>
      </c>
      <c r="AQ3316">
        <v>9</v>
      </c>
      <c r="AR3316">
        <v>870.25</v>
      </c>
      <c r="AS3316">
        <v>0</v>
      </c>
      <c r="AT3316">
        <v>378.9</v>
      </c>
      <c r="AU3316">
        <v>0</v>
      </c>
      <c r="AV3316">
        <v>1249.1500000000001</v>
      </c>
      <c r="AW3316">
        <v>0</v>
      </c>
      <c r="AX3316">
        <v>1</v>
      </c>
      <c r="AY3316">
        <v>93516</v>
      </c>
      <c r="AZ3316">
        <v>0</v>
      </c>
    </row>
    <row r="3317" spans="1:52">
      <c r="A3317">
        <v>25</v>
      </c>
      <c r="B3317">
        <v>85</v>
      </c>
      <c r="C3317">
        <v>18.36</v>
      </c>
      <c r="D3317" t="s">
        <v>52</v>
      </c>
      <c r="E3317" t="s">
        <v>52</v>
      </c>
      <c r="F3317">
        <v>45</v>
      </c>
      <c r="G3317" t="s">
        <v>428</v>
      </c>
      <c r="H3317">
        <v>3096</v>
      </c>
      <c r="I3317" t="s">
        <v>66</v>
      </c>
      <c r="J3317" t="s">
        <v>55</v>
      </c>
      <c r="K3317" t="s">
        <v>5977</v>
      </c>
      <c r="L3317" t="s">
        <v>57</v>
      </c>
      <c r="M3317">
        <v>1</v>
      </c>
      <c r="N3317">
        <v>1</v>
      </c>
      <c r="O3317" t="s">
        <v>68</v>
      </c>
      <c r="P3317">
        <v>1</v>
      </c>
      <c r="Q3317" t="s">
        <v>59</v>
      </c>
      <c r="R3317" t="s">
        <v>430</v>
      </c>
      <c r="S3317">
        <v>39.117536999999999</v>
      </c>
      <c r="T3317">
        <v>-122.284654</v>
      </c>
      <c r="U3317">
        <v>1</v>
      </c>
      <c r="V3317">
        <v>89.85</v>
      </c>
      <c r="W3317">
        <v>0</v>
      </c>
      <c r="X3317">
        <v>3</v>
      </c>
      <c r="Y3317">
        <v>5</v>
      </c>
      <c r="Z3317" t="s">
        <v>61</v>
      </c>
      <c r="AA3317">
        <v>1</v>
      </c>
      <c r="AB3317">
        <v>0</v>
      </c>
      <c r="AC3317">
        <v>1</v>
      </c>
      <c r="AD3317">
        <v>1</v>
      </c>
      <c r="AE3317" t="s">
        <v>62</v>
      </c>
      <c r="AF3317">
        <v>1</v>
      </c>
      <c r="AG3317">
        <v>4579</v>
      </c>
      <c r="AH3317">
        <v>0</v>
      </c>
      <c r="AI3317" t="s">
        <v>63</v>
      </c>
      <c r="AJ3317">
        <v>1</v>
      </c>
      <c r="AK3317">
        <v>5</v>
      </c>
      <c r="AL3317">
        <v>0</v>
      </c>
      <c r="AM3317" t="s">
        <v>64</v>
      </c>
      <c r="AN3317">
        <v>0</v>
      </c>
      <c r="AO3317">
        <v>0</v>
      </c>
      <c r="AP3317">
        <v>1</v>
      </c>
      <c r="AQ3317">
        <v>34</v>
      </c>
      <c r="AR3317">
        <v>3091.75</v>
      </c>
      <c r="AS3317">
        <v>0</v>
      </c>
      <c r="AT3317">
        <v>624.24</v>
      </c>
      <c r="AU3317">
        <v>14.93</v>
      </c>
      <c r="AV3317">
        <v>3701.06</v>
      </c>
      <c r="AW3317">
        <v>1</v>
      </c>
      <c r="AX3317">
        <v>1</v>
      </c>
      <c r="AY3317">
        <v>95987</v>
      </c>
      <c r="AZ3317">
        <v>0</v>
      </c>
    </row>
    <row r="3318" spans="1:52">
      <c r="A3318">
        <v>20</v>
      </c>
      <c r="B3318">
        <v>47</v>
      </c>
      <c r="C3318">
        <v>35.29</v>
      </c>
      <c r="D3318" t="s">
        <v>52</v>
      </c>
      <c r="E3318" t="s">
        <v>52</v>
      </c>
      <c r="F3318">
        <v>42</v>
      </c>
      <c r="G3318" t="s">
        <v>244</v>
      </c>
      <c r="H3318">
        <v>3744</v>
      </c>
      <c r="I3318" t="s">
        <v>66</v>
      </c>
      <c r="J3318" t="s">
        <v>55</v>
      </c>
      <c r="K3318" t="s">
        <v>5978</v>
      </c>
      <c r="L3318" t="s">
        <v>57</v>
      </c>
      <c r="M3318">
        <v>0</v>
      </c>
      <c r="N3318">
        <v>1</v>
      </c>
      <c r="O3318" t="s">
        <v>58</v>
      </c>
      <c r="P3318">
        <v>1</v>
      </c>
      <c r="Q3318" t="s">
        <v>59</v>
      </c>
      <c r="R3318" t="s">
        <v>246</v>
      </c>
      <c r="S3318">
        <v>38.784329</v>
      </c>
      <c r="T3318">
        <v>-121.373245</v>
      </c>
      <c r="U3318">
        <v>1</v>
      </c>
      <c r="V3318">
        <v>100.45</v>
      </c>
      <c r="W3318">
        <v>1</v>
      </c>
      <c r="X3318">
        <v>0</v>
      </c>
      <c r="Y3318">
        <v>10</v>
      </c>
      <c r="Z3318" t="s">
        <v>258</v>
      </c>
      <c r="AA3318">
        <v>0</v>
      </c>
      <c r="AB3318">
        <v>0</v>
      </c>
      <c r="AC3318">
        <v>1</v>
      </c>
      <c r="AD3318">
        <v>1</v>
      </c>
      <c r="AE3318" t="s">
        <v>62</v>
      </c>
      <c r="AF3318">
        <v>1</v>
      </c>
      <c r="AG3318">
        <v>25418</v>
      </c>
      <c r="AH3318">
        <v>0</v>
      </c>
      <c r="AI3318" t="s">
        <v>63</v>
      </c>
      <c r="AJ3318">
        <v>1</v>
      </c>
      <c r="AK3318">
        <v>5</v>
      </c>
      <c r="AL3318">
        <v>0</v>
      </c>
      <c r="AM3318" t="s">
        <v>64</v>
      </c>
      <c r="AN3318">
        <v>1</v>
      </c>
      <c r="AO3318">
        <v>1</v>
      </c>
      <c r="AP3318">
        <v>1</v>
      </c>
      <c r="AQ3318">
        <v>34</v>
      </c>
      <c r="AR3318">
        <v>3414.65</v>
      </c>
      <c r="AS3318">
        <v>0</v>
      </c>
      <c r="AT3318">
        <v>1199.8599999999999</v>
      </c>
      <c r="AU3318">
        <v>0</v>
      </c>
      <c r="AV3318">
        <v>4614.51</v>
      </c>
      <c r="AW3318">
        <v>1</v>
      </c>
      <c r="AX3318">
        <v>1</v>
      </c>
      <c r="AY3318">
        <v>95747</v>
      </c>
      <c r="AZ3318">
        <v>0</v>
      </c>
    </row>
    <row r="3319" spans="1:52">
      <c r="A3319">
        <v>38</v>
      </c>
      <c r="B3319">
        <v>26</v>
      </c>
      <c r="C3319">
        <v>0</v>
      </c>
      <c r="D3319" t="s">
        <v>175</v>
      </c>
      <c r="E3319" t="s">
        <v>176</v>
      </c>
      <c r="F3319">
        <v>71</v>
      </c>
      <c r="G3319" t="s">
        <v>90</v>
      </c>
      <c r="H3319">
        <v>3958</v>
      </c>
      <c r="I3319" t="s">
        <v>66</v>
      </c>
      <c r="J3319" t="s">
        <v>55</v>
      </c>
      <c r="K3319" t="s">
        <v>5979</v>
      </c>
      <c r="L3319" t="s">
        <v>84</v>
      </c>
      <c r="M3319">
        <v>0</v>
      </c>
      <c r="N3319">
        <v>0</v>
      </c>
      <c r="O3319" t="s">
        <v>68</v>
      </c>
      <c r="P3319">
        <v>1</v>
      </c>
      <c r="Q3319" t="s">
        <v>77</v>
      </c>
      <c r="R3319" t="s">
        <v>5812</v>
      </c>
      <c r="S3319">
        <v>38.044522999999998</v>
      </c>
      <c r="T3319">
        <v>-121.34804800000001</v>
      </c>
      <c r="U3319">
        <v>0</v>
      </c>
      <c r="V3319">
        <v>35.549999999999997</v>
      </c>
      <c r="W3319">
        <v>0</v>
      </c>
      <c r="X3319">
        <v>0</v>
      </c>
      <c r="Y3319">
        <v>0</v>
      </c>
      <c r="Z3319" t="s">
        <v>61</v>
      </c>
      <c r="AA3319">
        <v>0</v>
      </c>
      <c r="AB3319">
        <v>0</v>
      </c>
      <c r="AC3319">
        <v>1</v>
      </c>
      <c r="AD3319">
        <v>0</v>
      </c>
      <c r="AE3319" t="s">
        <v>62</v>
      </c>
      <c r="AF3319">
        <v>0</v>
      </c>
      <c r="AG3319">
        <v>30814</v>
      </c>
      <c r="AH3319">
        <v>0</v>
      </c>
      <c r="AI3319" t="s">
        <v>63</v>
      </c>
      <c r="AJ3319">
        <v>0</v>
      </c>
      <c r="AK3319">
        <v>1</v>
      </c>
      <c r="AL3319">
        <v>0</v>
      </c>
      <c r="AM3319" t="s">
        <v>64</v>
      </c>
      <c r="AN3319">
        <v>1</v>
      </c>
      <c r="AO3319">
        <v>1</v>
      </c>
      <c r="AP3319">
        <v>0</v>
      </c>
      <c r="AQ3319">
        <v>1</v>
      </c>
      <c r="AR3319">
        <v>35.549999999999997</v>
      </c>
      <c r="AS3319">
        <v>0</v>
      </c>
      <c r="AT3319">
        <v>0</v>
      </c>
      <c r="AU3319">
        <v>0</v>
      </c>
      <c r="AV3319">
        <v>35.549999999999997</v>
      </c>
      <c r="AW3319">
        <v>0</v>
      </c>
      <c r="AX3319">
        <v>1</v>
      </c>
      <c r="AY3319">
        <v>95209</v>
      </c>
      <c r="AZ3319">
        <v>1</v>
      </c>
    </row>
    <row r="3320" spans="1:52">
      <c r="A3320">
        <v>25</v>
      </c>
      <c r="B3320">
        <v>52</v>
      </c>
      <c r="C3320">
        <v>0</v>
      </c>
      <c r="D3320" t="s">
        <v>88</v>
      </c>
      <c r="E3320" t="s">
        <v>89</v>
      </c>
      <c r="F3320">
        <v>95</v>
      </c>
      <c r="G3320" t="s">
        <v>5980</v>
      </c>
      <c r="H3320">
        <v>5153</v>
      </c>
      <c r="I3320" t="s">
        <v>66</v>
      </c>
      <c r="J3320" t="s">
        <v>55</v>
      </c>
      <c r="K3320" t="s">
        <v>5981</v>
      </c>
      <c r="L3320" t="s">
        <v>84</v>
      </c>
      <c r="M3320">
        <v>0</v>
      </c>
      <c r="N3320">
        <v>1</v>
      </c>
      <c r="O3320" t="s">
        <v>58</v>
      </c>
      <c r="P3320">
        <v>1</v>
      </c>
      <c r="Q3320" t="s">
        <v>77</v>
      </c>
      <c r="R3320" t="s">
        <v>5982</v>
      </c>
      <c r="S3320">
        <v>33.762759000000003</v>
      </c>
      <c r="T3320">
        <v>-116.324817</v>
      </c>
      <c r="U3320">
        <v>0</v>
      </c>
      <c r="V3320">
        <v>54.15</v>
      </c>
      <c r="W3320">
        <v>0</v>
      </c>
      <c r="X3320">
        <v>0</v>
      </c>
      <c r="Y3320">
        <v>0</v>
      </c>
      <c r="Z3320" t="s">
        <v>258</v>
      </c>
      <c r="AA3320">
        <v>1</v>
      </c>
      <c r="AB3320">
        <v>0</v>
      </c>
      <c r="AC3320">
        <v>1</v>
      </c>
      <c r="AD3320">
        <v>0</v>
      </c>
      <c r="AE3320" t="s">
        <v>79</v>
      </c>
      <c r="AF3320">
        <v>0</v>
      </c>
      <c r="AG3320">
        <v>19702</v>
      </c>
      <c r="AH3320">
        <v>0</v>
      </c>
      <c r="AI3320" t="s">
        <v>63</v>
      </c>
      <c r="AJ3320">
        <v>0</v>
      </c>
      <c r="AK3320">
        <v>1</v>
      </c>
      <c r="AL3320">
        <v>0</v>
      </c>
      <c r="AM3320" t="s">
        <v>64</v>
      </c>
      <c r="AN3320">
        <v>1</v>
      </c>
      <c r="AO3320">
        <v>1</v>
      </c>
      <c r="AP3320">
        <v>1</v>
      </c>
      <c r="AQ3320">
        <v>24</v>
      </c>
      <c r="AR3320">
        <v>1240.25</v>
      </c>
      <c r="AS3320">
        <v>0</v>
      </c>
      <c r="AT3320">
        <v>0</v>
      </c>
      <c r="AU3320">
        <v>0</v>
      </c>
      <c r="AV3320">
        <v>1240.25</v>
      </c>
      <c r="AW3320">
        <v>1</v>
      </c>
      <c r="AX3320">
        <v>1</v>
      </c>
      <c r="AY3320">
        <v>92211</v>
      </c>
      <c r="AZ3320">
        <v>1</v>
      </c>
    </row>
    <row r="3321" spans="1:52">
      <c r="A3321">
        <v>76</v>
      </c>
      <c r="B3321">
        <v>20</v>
      </c>
      <c r="C3321">
        <v>0</v>
      </c>
      <c r="D3321" t="s">
        <v>175</v>
      </c>
      <c r="E3321" t="s">
        <v>176</v>
      </c>
      <c r="F3321">
        <v>89</v>
      </c>
      <c r="G3321" t="s">
        <v>106</v>
      </c>
      <c r="H3321">
        <v>5702</v>
      </c>
      <c r="I3321" t="s">
        <v>66</v>
      </c>
      <c r="J3321" t="s">
        <v>55</v>
      </c>
      <c r="K3321" t="s">
        <v>5983</v>
      </c>
      <c r="L3321" t="s">
        <v>84</v>
      </c>
      <c r="M3321">
        <v>0</v>
      </c>
      <c r="N3321">
        <v>0</v>
      </c>
      <c r="O3321" t="s">
        <v>58</v>
      </c>
      <c r="P3321">
        <v>1</v>
      </c>
      <c r="Q3321" t="s">
        <v>85</v>
      </c>
      <c r="R3321" t="s">
        <v>519</v>
      </c>
      <c r="S3321">
        <v>32.886924999999998</v>
      </c>
      <c r="T3321">
        <v>-117.152162</v>
      </c>
      <c r="U3321">
        <v>0</v>
      </c>
      <c r="V3321">
        <v>29.65</v>
      </c>
      <c r="W3321">
        <v>0</v>
      </c>
      <c r="X3321">
        <v>0</v>
      </c>
      <c r="Y3321">
        <v>0</v>
      </c>
      <c r="Z3321" t="s">
        <v>61</v>
      </c>
      <c r="AA3321">
        <v>0</v>
      </c>
      <c r="AB3321">
        <v>0</v>
      </c>
      <c r="AC3321">
        <v>1</v>
      </c>
      <c r="AD3321">
        <v>0</v>
      </c>
      <c r="AE3321" t="s">
        <v>62</v>
      </c>
      <c r="AF3321">
        <v>0</v>
      </c>
      <c r="AG3321">
        <v>74232</v>
      </c>
      <c r="AH3321">
        <v>1</v>
      </c>
      <c r="AI3321" t="s">
        <v>63</v>
      </c>
      <c r="AJ3321">
        <v>0</v>
      </c>
      <c r="AK3321">
        <v>2</v>
      </c>
      <c r="AL3321">
        <v>1</v>
      </c>
      <c r="AM3321" t="s">
        <v>64</v>
      </c>
      <c r="AN3321">
        <v>0</v>
      </c>
      <c r="AO3321">
        <v>0</v>
      </c>
      <c r="AP3321">
        <v>0</v>
      </c>
      <c r="AQ3321">
        <v>10</v>
      </c>
      <c r="AR3321">
        <v>291.39999999999998</v>
      </c>
      <c r="AS3321">
        <v>110</v>
      </c>
      <c r="AT3321">
        <v>0</v>
      </c>
      <c r="AU3321">
        <v>0</v>
      </c>
      <c r="AV3321">
        <v>401.4</v>
      </c>
      <c r="AW3321">
        <v>0</v>
      </c>
      <c r="AX3321">
        <v>0</v>
      </c>
      <c r="AY3321">
        <v>92126</v>
      </c>
      <c r="AZ3321">
        <v>1</v>
      </c>
    </row>
    <row r="3322" spans="1:52">
      <c r="A3322">
        <v>46</v>
      </c>
      <c r="B3322">
        <v>0</v>
      </c>
      <c r="C3322">
        <v>45.77</v>
      </c>
      <c r="D3322" t="s">
        <v>88</v>
      </c>
      <c r="E3322" t="s">
        <v>165</v>
      </c>
      <c r="F3322">
        <v>67</v>
      </c>
      <c r="G3322" t="s">
        <v>106</v>
      </c>
      <c r="H3322">
        <v>5441</v>
      </c>
      <c r="I3322" t="s">
        <v>66</v>
      </c>
      <c r="J3322" t="s">
        <v>55</v>
      </c>
      <c r="K3322" t="s">
        <v>5984</v>
      </c>
      <c r="L3322" t="s">
        <v>84</v>
      </c>
      <c r="M3322">
        <v>1</v>
      </c>
      <c r="N3322">
        <v>0</v>
      </c>
      <c r="O3322" t="s">
        <v>68</v>
      </c>
      <c r="P3322">
        <v>0</v>
      </c>
      <c r="Q3322" t="s">
        <v>72</v>
      </c>
      <c r="R3322" t="s">
        <v>519</v>
      </c>
      <c r="S3322">
        <v>32.886924999999998</v>
      </c>
      <c r="T3322">
        <v>-117.152162</v>
      </c>
      <c r="U3322">
        <v>1</v>
      </c>
      <c r="V3322">
        <v>19.899999999999999</v>
      </c>
      <c r="W3322">
        <v>0</v>
      </c>
      <c r="X3322">
        <v>1</v>
      </c>
      <c r="Y3322">
        <v>4</v>
      </c>
      <c r="Z3322" t="s">
        <v>93</v>
      </c>
      <c r="AA3322">
        <v>0</v>
      </c>
      <c r="AB3322">
        <v>0</v>
      </c>
      <c r="AC3322">
        <v>0</v>
      </c>
      <c r="AD3322">
        <v>1</v>
      </c>
      <c r="AE3322" t="s">
        <v>161</v>
      </c>
      <c r="AF3322">
        <v>1</v>
      </c>
      <c r="AG3322">
        <v>74232</v>
      </c>
      <c r="AH3322">
        <v>0</v>
      </c>
      <c r="AI3322" t="s">
        <v>63</v>
      </c>
      <c r="AJ3322">
        <v>1</v>
      </c>
      <c r="AK3322">
        <v>1</v>
      </c>
      <c r="AL3322">
        <v>0</v>
      </c>
      <c r="AM3322" t="s">
        <v>64</v>
      </c>
      <c r="AN3322">
        <v>0</v>
      </c>
      <c r="AO3322">
        <v>0</v>
      </c>
      <c r="AP3322">
        <v>0</v>
      </c>
      <c r="AQ3322">
        <v>1</v>
      </c>
      <c r="AR3322">
        <v>19.899999999999999</v>
      </c>
      <c r="AS3322">
        <v>0</v>
      </c>
      <c r="AT3322">
        <v>45.77</v>
      </c>
      <c r="AU3322">
        <v>0</v>
      </c>
      <c r="AV3322">
        <v>65.67</v>
      </c>
      <c r="AW3322">
        <v>0</v>
      </c>
      <c r="AX3322">
        <v>0</v>
      </c>
      <c r="AY3322">
        <v>92126</v>
      </c>
      <c r="AZ3322">
        <v>1</v>
      </c>
    </row>
    <row r="3323" spans="1:52">
      <c r="A3323">
        <v>33</v>
      </c>
      <c r="B3323">
        <v>8</v>
      </c>
      <c r="C3323">
        <v>44.27</v>
      </c>
      <c r="D3323" t="s">
        <v>52</v>
      </c>
      <c r="E3323" t="s">
        <v>52</v>
      </c>
      <c r="F3323">
        <v>56</v>
      </c>
      <c r="G3323" t="s">
        <v>1369</v>
      </c>
      <c r="H3323">
        <v>5096</v>
      </c>
      <c r="I3323" t="s">
        <v>54</v>
      </c>
      <c r="J3323" t="s">
        <v>55</v>
      </c>
      <c r="K3323" t="s">
        <v>5985</v>
      </c>
      <c r="L3323" t="s">
        <v>57</v>
      </c>
      <c r="M3323">
        <v>0</v>
      </c>
      <c r="N3323">
        <v>1</v>
      </c>
      <c r="O3323" t="s">
        <v>58</v>
      </c>
      <c r="P3323">
        <v>1</v>
      </c>
      <c r="Q3323" t="s">
        <v>59</v>
      </c>
      <c r="R3323" t="s">
        <v>1371</v>
      </c>
      <c r="S3323">
        <v>36.863303000000002</v>
      </c>
      <c r="T3323">
        <v>-121.781632</v>
      </c>
      <c r="U3323">
        <v>1</v>
      </c>
      <c r="V3323">
        <v>103.95</v>
      </c>
      <c r="W3323">
        <v>1</v>
      </c>
      <c r="X3323">
        <v>0</v>
      </c>
      <c r="Y3323">
        <v>10</v>
      </c>
      <c r="Z3323" t="s">
        <v>105</v>
      </c>
      <c r="AA3323">
        <v>1</v>
      </c>
      <c r="AB3323">
        <v>1</v>
      </c>
      <c r="AC3323">
        <v>1</v>
      </c>
      <c r="AD3323">
        <v>1</v>
      </c>
      <c r="AE3323" t="s">
        <v>62</v>
      </c>
      <c r="AF3323">
        <v>1</v>
      </c>
      <c r="AG3323">
        <v>899</v>
      </c>
      <c r="AH3323">
        <v>1</v>
      </c>
      <c r="AI3323" t="s">
        <v>63</v>
      </c>
      <c r="AJ3323">
        <v>1</v>
      </c>
      <c r="AK3323">
        <v>3</v>
      </c>
      <c r="AL3323">
        <v>0</v>
      </c>
      <c r="AM3323" t="s">
        <v>64</v>
      </c>
      <c r="AN3323">
        <v>0</v>
      </c>
      <c r="AO3323">
        <v>0</v>
      </c>
      <c r="AP3323">
        <v>1</v>
      </c>
      <c r="AQ3323">
        <v>72</v>
      </c>
      <c r="AR3323">
        <v>7556.9</v>
      </c>
      <c r="AS3323">
        <v>70</v>
      </c>
      <c r="AT3323">
        <v>3187.44</v>
      </c>
      <c r="AU3323">
        <v>0</v>
      </c>
      <c r="AV3323">
        <v>10814.34</v>
      </c>
      <c r="AW3323">
        <v>0</v>
      </c>
      <c r="AX3323">
        <v>0</v>
      </c>
      <c r="AY3323">
        <v>95039</v>
      </c>
      <c r="AZ3323">
        <v>0</v>
      </c>
    </row>
    <row r="3324" spans="1:52">
      <c r="A3324">
        <v>40</v>
      </c>
      <c r="B3324">
        <v>0</v>
      </c>
      <c r="C3324">
        <v>48.73</v>
      </c>
      <c r="D3324" t="s">
        <v>52</v>
      </c>
      <c r="E3324" t="s">
        <v>52</v>
      </c>
      <c r="F3324">
        <v>33</v>
      </c>
      <c r="G3324" t="s">
        <v>1797</v>
      </c>
      <c r="H3324">
        <v>4444</v>
      </c>
      <c r="I3324" t="s">
        <v>54</v>
      </c>
      <c r="J3324" t="s">
        <v>55</v>
      </c>
      <c r="K3324" t="s">
        <v>5986</v>
      </c>
      <c r="L3324" t="s">
        <v>57</v>
      </c>
      <c r="M3324">
        <v>0</v>
      </c>
      <c r="N3324">
        <v>0</v>
      </c>
      <c r="O3324" t="s">
        <v>68</v>
      </c>
      <c r="P3324">
        <v>0</v>
      </c>
      <c r="Q3324" t="s">
        <v>72</v>
      </c>
      <c r="R3324" t="s">
        <v>1799</v>
      </c>
      <c r="S3324">
        <v>33.921793000000001</v>
      </c>
      <c r="T3324">
        <v>-118.14058799999999</v>
      </c>
      <c r="U3324">
        <v>1</v>
      </c>
      <c r="V3324">
        <v>24.25</v>
      </c>
      <c r="W3324">
        <v>1</v>
      </c>
      <c r="X3324">
        <v>0</v>
      </c>
      <c r="Y3324">
        <v>4</v>
      </c>
      <c r="Z3324" t="s">
        <v>87</v>
      </c>
      <c r="AA3324">
        <v>0</v>
      </c>
      <c r="AB3324">
        <v>0</v>
      </c>
      <c r="AC3324">
        <v>1</v>
      </c>
      <c r="AD3324">
        <v>1</v>
      </c>
      <c r="AE3324" t="s">
        <v>62</v>
      </c>
      <c r="AF3324">
        <v>1</v>
      </c>
      <c r="AG3324">
        <v>42459</v>
      </c>
      <c r="AH3324">
        <v>0</v>
      </c>
      <c r="AI3324" t="s">
        <v>63</v>
      </c>
      <c r="AJ3324">
        <v>1</v>
      </c>
      <c r="AK3324">
        <v>5</v>
      </c>
      <c r="AL3324">
        <v>0</v>
      </c>
      <c r="AM3324" t="s">
        <v>64</v>
      </c>
      <c r="AN3324">
        <v>0</v>
      </c>
      <c r="AO3324">
        <v>0</v>
      </c>
      <c r="AP3324">
        <v>0</v>
      </c>
      <c r="AQ3324">
        <v>62</v>
      </c>
      <c r="AR3324">
        <v>1424.6</v>
      </c>
      <c r="AS3324">
        <v>0</v>
      </c>
      <c r="AT3324">
        <v>3021.26</v>
      </c>
      <c r="AU3324">
        <v>0</v>
      </c>
      <c r="AV3324">
        <v>4445.8599999999997</v>
      </c>
      <c r="AW3324">
        <v>0</v>
      </c>
      <c r="AX3324">
        <v>0</v>
      </c>
      <c r="AY3324">
        <v>90242</v>
      </c>
      <c r="AZ3324">
        <v>0</v>
      </c>
    </row>
    <row r="3325" spans="1:52">
      <c r="A3325">
        <v>39</v>
      </c>
      <c r="B3325">
        <v>17</v>
      </c>
      <c r="C3325">
        <v>29.4</v>
      </c>
      <c r="D3325" t="s">
        <v>175</v>
      </c>
      <c r="E3325" t="s">
        <v>176</v>
      </c>
      <c r="F3325">
        <v>67</v>
      </c>
      <c r="G3325" t="s">
        <v>1980</v>
      </c>
      <c r="H3325">
        <v>2227</v>
      </c>
      <c r="I3325" t="s">
        <v>66</v>
      </c>
      <c r="J3325" t="s">
        <v>55</v>
      </c>
      <c r="K3325" t="s">
        <v>5987</v>
      </c>
      <c r="L3325" t="s">
        <v>84</v>
      </c>
      <c r="M3325">
        <v>1</v>
      </c>
      <c r="N3325">
        <v>0</v>
      </c>
      <c r="O3325" t="s">
        <v>58</v>
      </c>
      <c r="P3325">
        <v>1</v>
      </c>
      <c r="Q3325" t="s">
        <v>59</v>
      </c>
      <c r="R3325" t="s">
        <v>1982</v>
      </c>
      <c r="S3325">
        <v>34.364153000000002</v>
      </c>
      <c r="T3325">
        <v>-118.615583</v>
      </c>
      <c r="U3325">
        <v>0</v>
      </c>
      <c r="V3325">
        <v>70.150000000000006</v>
      </c>
      <c r="W3325">
        <v>0</v>
      </c>
      <c r="X3325">
        <v>2</v>
      </c>
      <c r="Y3325">
        <v>0</v>
      </c>
      <c r="Z3325" t="s">
        <v>61</v>
      </c>
      <c r="AA3325">
        <v>0</v>
      </c>
      <c r="AB3325">
        <v>0</v>
      </c>
      <c r="AC3325">
        <v>1</v>
      </c>
      <c r="AD3325">
        <v>0</v>
      </c>
      <c r="AE3325" t="s">
        <v>62</v>
      </c>
      <c r="AF3325">
        <v>1</v>
      </c>
      <c r="AG3325">
        <v>9937</v>
      </c>
      <c r="AH3325">
        <v>0</v>
      </c>
      <c r="AI3325" t="s">
        <v>63</v>
      </c>
      <c r="AJ3325">
        <v>0</v>
      </c>
      <c r="AK3325">
        <v>2</v>
      </c>
      <c r="AL3325">
        <v>0</v>
      </c>
      <c r="AM3325" t="s">
        <v>64</v>
      </c>
      <c r="AN3325">
        <v>0</v>
      </c>
      <c r="AO3325">
        <v>0</v>
      </c>
      <c r="AP3325">
        <v>0</v>
      </c>
      <c r="AQ3325">
        <v>4</v>
      </c>
      <c r="AR3325">
        <v>268.35000000000002</v>
      </c>
      <c r="AS3325">
        <v>0</v>
      </c>
      <c r="AT3325">
        <v>117.6</v>
      </c>
      <c r="AU3325">
        <v>21.69</v>
      </c>
      <c r="AV3325">
        <v>364.26</v>
      </c>
      <c r="AW3325">
        <v>0</v>
      </c>
      <c r="AX3325">
        <v>1</v>
      </c>
      <c r="AY3325">
        <v>91381</v>
      </c>
      <c r="AZ3325">
        <v>1</v>
      </c>
    </row>
    <row r="3326" spans="1:52">
      <c r="A3326">
        <v>57</v>
      </c>
      <c r="B3326">
        <v>17</v>
      </c>
      <c r="C3326">
        <v>23.72</v>
      </c>
      <c r="D3326" t="s">
        <v>52</v>
      </c>
      <c r="E3326" t="s">
        <v>52</v>
      </c>
      <c r="F3326">
        <v>46</v>
      </c>
      <c r="G3326" t="s">
        <v>2953</v>
      </c>
      <c r="H3326">
        <v>2081</v>
      </c>
      <c r="I3326" t="s">
        <v>66</v>
      </c>
      <c r="J3326" t="s">
        <v>55</v>
      </c>
      <c r="K3326" t="s">
        <v>5988</v>
      </c>
      <c r="L3326" t="s">
        <v>108</v>
      </c>
      <c r="M3326">
        <v>1</v>
      </c>
      <c r="N3326">
        <v>0</v>
      </c>
      <c r="O3326" t="s">
        <v>58</v>
      </c>
      <c r="P3326">
        <v>1</v>
      </c>
      <c r="Q3326" t="s">
        <v>59</v>
      </c>
      <c r="R3326" t="s">
        <v>3903</v>
      </c>
      <c r="S3326">
        <v>34.141145999999999</v>
      </c>
      <c r="T3326">
        <v>-117.65558299999999</v>
      </c>
      <c r="U3326">
        <v>1</v>
      </c>
      <c r="V3326">
        <v>80.7</v>
      </c>
      <c r="W3326">
        <v>0</v>
      </c>
      <c r="X3326">
        <v>1</v>
      </c>
      <c r="Y3326">
        <v>5</v>
      </c>
      <c r="Z3326" t="s">
        <v>93</v>
      </c>
      <c r="AA3326">
        <v>0</v>
      </c>
      <c r="AB3326">
        <v>0</v>
      </c>
      <c r="AC3326">
        <v>1</v>
      </c>
      <c r="AD3326">
        <v>1</v>
      </c>
      <c r="AE3326" t="s">
        <v>62</v>
      </c>
      <c r="AF3326">
        <v>1</v>
      </c>
      <c r="AG3326">
        <v>23331</v>
      </c>
      <c r="AH3326">
        <v>0</v>
      </c>
      <c r="AI3326" t="s">
        <v>63</v>
      </c>
      <c r="AJ3326">
        <v>1</v>
      </c>
      <c r="AK3326">
        <v>4</v>
      </c>
      <c r="AL3326">
        <v>0</v>
      </c>
      <c r="AM3326" t="s">
        <v>64</v>
      </c>
      <c r="AN3326">
        <v>0</v>
      </c>
      <c r="AO3326">
        <v>0</v>
      </c>
      <c r="AP3326">
        <v>1</v>
      </c>
      <c r="AQ3326">
        <v>3</v>
      </c>
      <c r="AR3326">
        <v>239.45</v>
      </c>
      <c r="AS3326">
        <v>0</v>
      </c>
      <c r="AT3326">
        <v>71.16</v>
      </c>
      <c r="AU3326">
        <v>0</v>
      </c>
      <c r="AV3326">
        <v>310.61</v>
      </c>
      <c r="AW3326">
        <v>0</v>
      </c>
      <c r="AX3326">
        <v>1</v>
      </c>
      <c r="AY3326">
        <v>91784</v>
      </c>
      <c r="AZ3326">
        <v>0</v>
      </c>
    </row>
    <row r="3327" spans="1:52">
      <c r="A3327">
        <v>55</v>
      </c>
      <c r="B3327">
        <v>0</v>
      </c>
      <c r="C3327">
        <v>7.8</v>
      </c>
      <c r="D3327" t="s">
        <v>52</v>
      </c>
      <c r="E3327" t="s">
        <v>52</v>
      </c>
      <c r="F3327">
        <v>26</v>
      </c>
      <c r="G3327" t="s">
        <v>5961</v>
      </c>
      <c r="H3327">
        <v>4841</v>
      </c>
      <c r="I3327" t="s">
        <v>66</v>
      </c>
      <c r="J3327" t="s">
        <v>55</v>
      </c>
      <c r="K3327" t="s">
        <v>5989</v>
      </c>
      <c r="L3327" t="s">
        <v>108</v>
      </c>
      <c r="M3327">
        <v>0</v>
      </c>
      <c r="N3327">
        <v>0</v>
      </c>
      <c r="O3327" t="s">
        <v>68</v>
      </c>
      <c r="P3327">
        <v>0</v>
      </c>
      <c r="Q3327" t="s">
        <v>72</v>
      </c>
      <c r="R3327" t="s">
        <v>5963</v>
      </c>
      <c r="S3327">
        <v>38.109124999999999</v>
      </c>
      <c r="T3327">
        <v>-120.078597</v>
      </c>
      <c r="U3327">
        <v>0</v>
      </c>
      <c r="V3327">
        <v>19.649999999999999</v>
      </c>
      <c r="W3327">
        <v>0</v>
      </c>
      <c r="X3327">
        <v>0</v>
      </c>
      <c r="Y3327">
        <v>0</v>
      </c>
      <c r="Z3327" t="s">
        <v>61</v>
      </c>
      <c r="AA3327">
        <v>0</v>
      </c>
      <c r="AB3327">
        <v>0</v>
      </c>
      <c r="AC3327">
        <v>1</v>
      </c>
      <c r="AD3327">
        <v>0</v>
      </c>
      <c r="AE3327" t="s">
        <v>62</v>
      </c>
      <c r="AF3327">
        <v>1</v>
      </c>
      <c r="AG3327">
        <v>683</v>
      </c>
      <c r="AH3327">
        <v>0</v>
      </c>
      <c r="AI3327" t="s">
        <v>63</v>
      </c>
      <c r="AJ3327">
        <v>0</v>
      </c>
      <c r="AK3327">
        <v>5</v>
      </c>
      <c r="AL3327">
        <v>0</v>
      </c>
      <c r="AM3327" t="s">
        <v>64</v>
      </c>
      <c r="AN3327">
        <v>0</v>
      </c>
      <c r="AO3327">
        <v>0</v>
      </c>
      <c r="AP3327">
        <v>0</v>
      </c>
      <c r="AQ3327">
        <v>2</v>
      </c>
      <c r="AR3327">
        <v>31.2</v>
      </c>
      <c r="AS3327">
        <v>0</v>
      </c>
      <c r="AT3327">
        <v>15.6</v>
      </c>
      <c r="AU3327">
        <v>0</v>
      </c>
      <c r="AV3327">
        <v>46.8</v>
      </c>
      <c r="AW3327">
        <v>0</v>
      </c>
      <c r="AX3327">
        <v>0</v>
      </c>
      <c r="AY3327">
        <v>95335</v>
      </c>
      <c r="AZ3327">
        <v>0</v>
      </c>
    </row>
    <row r="3328" spans="1:52">
      <c r="A3328">
        <v>60</v>
      </c>
      <c r="B3328">
        <v>0</v>
      </c>
      <c r="C3328">
        <v>31.7</v>
      </c>
      <c r="D3328" t="s">
        <v>52</v>
      </c>
      <c r="E3328" t="s">
        <v>52</v>
      </c>
      <c r="F3328">
        <v>20</v>
      </c>
      <c r="G3328" t="s">
        <v>2976</v>
      </c>
      <c r="H3328">
        <v>4784</v>
      </c>
      <c r="I3328" t="s">
        <v>54</v>
      </c>
      <c r="J3328" t="s">
        <v>55</v>
      </c>
      <c r="K3328" t="s">
        <v>5990</v>
      </c>
      <c r="L3328" t="s">
        <v>57</v>
      </c>
      <c r="M3328">
        <v>1</v>
      </c>
      <c r="N3328">
        <v>0</v>
      </c>
      <c r="O3328" t="s">
        <v>58</v>
      </c>
      <c r="P3328">
        <v>0</v>
      </c>
      <c r="Q3328" t="s">
        <v>72</v>
      </c>
      <c r="R3328" t="s">
        <v>2978</v>
      </c>
      <c r="S3328">
        <v>35.666885999999998</v>
      </c>
      <c r="T3328">
        <v>-119.186717</v>
      </c>
      <c r="U3328">
        <v>0</v>
      </c>
      <c r="V3328">
        <v>20.45</v>
      </c>
      <c r="W3328">
        <v>0</v>
      </c>
      <c r="X3328">
        <v>3</v>
      </c>
      <c r="Y3328">
        <v>0</v>
      </c>
      <c r="Z3328" t="s">
        <v>61</v>
      </c>
      <c r="AA3328">
        <v>0</v>
      </c>
      <c r="AB3328">
        <v>0</v>
      </c>
      <c r="AC3328">
        <v>0</v>
      </c>
      <c r="AD3328">
        <v>0</v>
      </c>
      <c r="AE3328" t="s">
        <v>79</v>
      </c>
      <c r="AF3328">
        <v>1</v>
      </c>
      <c r="AG3328">
        <v>10781</v>
      </c>
      <c r="AH3328">
        <v>0</v>
      </c>
      <c r="AI3328" t="s">
        <v>63</v>
      </c>
      <c r="AJ3328">
        <v>0</v>
      </c>
      <c r="AK3328">
        <v>4</v>
      </c>
      <c r="AL3328">
        <v>0</v>
      </c>
      <c r="AM3328" t="s">
        <v>64</v>
      </c>
      <c r="AN3328">
        <v>0</v>
      </c>
      <c r="AO3328">
        <v>0</v>
      </c>
      <c r="AP3328">
        <v>0</v>
      </c>
      <c r="AQ3328">
        <v>49</v>
      </c>
      <c r="AR3328">
        <v>1024.6500000000001</v>
      </c>
      <c r="AS3328">
        <v>0</v>
      </c>
      <c r="AT3328">
        <v>1553.3</v>
      </c>
      <c r="AU3328">
        <v>0</v>
      </c>
      <c r="AV3328">
        <v>2577.9499999999998</v>
      </c>
      <c r="AW3328">
        <v>0</v>
      </c>
      <c r="AX3328">
        <v>0</v>
      </c>
      <c r="AY3328">
        <v>93250</v>
      </c>
      <c r="AZ3328">
        <v>0</v>
      </c>
    </row>
    <row r="3329" spans="1:52">
      <c r="A3329">
        <v>30</v>
      </c>
      <c r="B3329">
        <v>0</v>
      </c>
      <c r="C3329">
        <v>5.32</v>
      </c>
      <c r="D3329" t="s">
        <v>52</v>
      </c>
      <c r="E3329" t="s">
        <v>52</v>
      </c>
      <c r="F3329">
        <v>42</v>
      </c>
      <c r="G3329" t="s">
        <v>5991</v>
      </c>
      <c r="H3329">
        <v>5674</v>
      </c>
      <c r="I3329" t="s">
        <v>54</v>
      </c>
      <c r="J3329" t="s">
        <v>55</v>
      </c>
      <c r="K3329" t="s">
        <v>5992</v>
      </c>
      <c r="L3329" t="s">
        <v>57</v>
      </c>
      <c r="M3329">
        <v>0</v>
      </c>
      <c r="N3329">
        <v>0</v>
      </c>
      <c r="O3329" t="s">
        <v>58</v>
      </c>
      <c r="P3329">
        <v>0</v>
      </c>
      <c r="Q3329" t="s">
        <v>72</v>
      </c>
      <c r="R3329" t="s">
        <v>5993</v>
      </c>
      <c r="S3329">
        <v>36.276879999999998</v>
      </c>
      <c r="T3329">
        <v>-117.033326</v>
      </c>
      <c r="U3329">
        <v>1</v>
      </c>
      <c r="V3329">
        <v>25.05</v>
      </c>
      <c r="W3329">
        <v>1</v>
      </c>
      <c r="X3329">
        <v>0</v>
      </c>
      <c r="Y3329">
        <v>10</v>
      </c>
      <c r="Z3329" t="s">
        <v>87</v>
      </c>
      <c r="AA3329">
        <v>0</v>
      </c>
      <c r="AB3329">
        <v>0</v>
      </c>
      <c r="AC3329">
        <v>1</v>
      </c>
      <c r="AD3329">
        <v>1</v>
      </c>
      <c r="AE3329" t="s">
        <v>62</v>
      </c>
      <c r="AF3329">
        <v>1</v>
      </c>
      <c r="AG3329">
        <v>443</v>
      </c>
      <c r="AH3329">
        <v>0</v>
      </c>
      <c r="AI3329" t="s">
        <v>63</v>
      </c>
      <c r="AJ3329">
        <v>1</v>
      </c>
      <c r="AK3329">
        <v>4</v>
      </c>
      <c r="AL3329">
        <v>0</v>
      </c>
      <c r="AM3329" t="s">
        <v>64</v>
      </c>
      <c r="AN3329">
        <v>0</v>
      </c>
      <c r="AO3329">
        <v>0</v>
      </c>
      <c r="AP3329">
        <v>0</v>
      </c>
      <c r="AQ3329">
        <v>52</v>
      </c>
      <c r="AR3329">
        <v>1270.25</v>
      </c>
      <c r="AS3329">
        <v>0</v>
      </c>
      <c r="AT3329">
        <v>276.64</v>
      </c>
      <c r="AU3329">
        <v>0</v>
      </c>
      <c r="AV3329">
        <v>1546.89</v>
      </c>
      <c r="AW3329">
        <v>0</v>
      </c>
      <c r="AX3329">
        <v>0</v>
      </c>
      <c r="AY3329">
        <v>92328</v>
      </c>
      <c r="AZ3329">
        <v>0</v>
      </c>
    </row>
    <row r="3330" spans="1:52">
      <c r="A3330">
        <v>22</v>
      </c>
      <c r="B3330">
        <v>27</v>
      </c>
      <c r="C3330">
        <v>44.99</v>
      </c>
      <c r="D3330" t="s">
        <v>52</v>
      </c>
      <c r="E3330" t="s">
        <v>52</v>
      </c>
      <c r="F3330">
        <v>37</v>
      </c>
      <c r="G3330" t="s">
        <v>5161</v>
      </c>
      <c r="H3330">
        <v>3895</v>
      </c>
      <c r="I3330" t="s">
        <v>66</v>
      </c>
      <c r="J3330" t="s">
        <v>55</v>
      </c>
      <c r="K3330" t="s">
        <v>5994</v>
      </c>
      <c r="L3330" t="s">
        <v>57</v>
      </c>
      <c r="M3330">
        <v>0</v>
      </c>
      <c r="N3330">
        <v>0</v>
      </c>
      <c r="O3330" t="s">
        <v>58</v>
      </c>
      <c r="P3330">
        <v>1</v>
      </c>
      <c r="Q3330" t="s">
        <v>59</v>
      </c>
      <c r="R3330" t="s">
        <v>5163</v>
      </c>
      <c r="S3330">
        <v>33.03933</v>
      </c>
      <c r="T3330">
        <v>-115.191857</v>
      </c>
      <c r="U3330">
        <v>0</v>
      </c>
      <c r="V3330">
        <v>80.5</v>
      </c>
      <c r="W3330">
        <v>0</v>
      </c>
      <c r="X3330">
        <v>0</v>
      </c>
      <c r="Y3330">
        <v>0</v>
      </c>
      <c r="Z3330" t="s">
        <v>61</v>
      </c>
      <c r="AA3330">
        <v>0</v>
      </c>
      <c r="AB3330">
        <v>0</v>
      </c>
      <c r="AC3330">
        <v>1</v>
      </c>
      <c r="AD3330">
        <v>0</v>
      </c>
      <c r="AE3330" t="s">
        <v>62</v>
      </c>
      <c r="AF3330">
        <v>1</v>
      </c>
      <c r="AG3330">
        <v>23394</v>
      </c>
      <c r="AH3330">
        <v>0</v>
      </c>
      <c r="AI3330" t="s">
        <v>63</v>
      </c>
      <c r="AJ3330">
        <v>0</v>
      </c>
      <c r="AK3330">
        <v>4</v>
      </c>
      <c r="AL3330">
        <v>0</v>
      </c>
      <c r="AM3330" t="s">
        <v>64</v>
      </c>
      <c r="AN3330">
        <v>1</v>
      </c>
      <c r="AO3330">
        <v>1</v>
      </c>
      <c r="AP3330">
        <v>0</v>
      </c>
      <c r="AQ3330">
        <v>13</v>
      </c>
      <c r="AR3330">
        <v>1011.8</v>
      </c>
      <c r="AS3330">
        <v>0</v>
      </c>
      <c r="AT3330">
        <v>584.87</v>
      </c>
      <c r="AU3330">
        <v>24.99</v>
      </c>
      <c r="AV3330">
        <v>1571.68</v>
      </c>
      <c r="AW3330">
        <v>1</v>
      </c>
      <c r="AX3330">
        <v>1</v>
      </c>
      <c r="AY3330">
        <v>92227</v>
      </c>
      <c r="AZ3330">
        <v>0</v>
      </c>
    </row>
    <row r="3331" spans="1:52">
      <c r="A3331">
        <v>79</v>
      </c>
      <c r="B3331">
        <v>29</v>
      </c>
      <c r="C3331">
        <v>47.35</v>
      </c>
      <c r="D3331" t="s">
        <v>138</v>
      </c>
      <c r="E3331" t="s">
        <v>139</v>
      </c>
      <c r="F3331">
        <v>83</v>
      </c>
      <c r="G3331" t="s">
        <v>2799</v>
      </c>
      <c r="H3331">
        <v>3330</v>
      </c>
      <c r="I3331" t="s">
        <v>66</v>
      </c>
      <c r="J3331" t="s">
        <v>55</v>
      </c>
      <c r="K3331" t="s">
        <v>5995</v>
      </c>
      <c r="L3331" t="s">
        <v>84</v>
      </c>
      <c r="M3331">
        <v>0</v>
      </c>
      <c r="N3331">
        <v>0</v>
      </c>
      <c r="O3331" t="s">
        <v>58</v>
      </c>
      <c r="P3331">
        <v>1</v>
      </c>
      <c r="Q3331" t="s">
        <v>59</v>
      </c>
      <c r="R3331" t="s">
        <v>2801</v>
      </c>
      <c r="S3331">
        <v>33.840524000000002</v>
      </c>
      <c r="T3331">
        <v>-118.148403</v>
      </c>
      <c r="U3331">
        <v>0</v>
      </c>
      <c r="V3331">
        <v>98.25</v>
      </c>
      <c r="W3331">
        <v>1</v>
      </c>
      <c r="X3331">
        <v>0</v>
      </c>
      <c r="Y3331">
        <v>0</v>
      </c>
      <c r="Z3331" t="s">
        <v>61</v>
      </c>
      <c r="AA3331">
        <v>1</v>
      </c>
      <c r="AB3331">
        <v>0</v>
      </c>
      <c r="AC3331">
        <v>1</v>
      </c>
      <c r="AD3331">
        <v>0</v>
      </c>
      <c r="AE3331" t="s">
        <v>62</v>
      </c>
      <c r="AF3331">
        <v>1</v>
      </c>
      <c r="AG3331">
        <v>30173</v>
      </c>
      <c r="AH3331">
        <v>0</v>
      </c>
      <c r="AI3331" t="s">
        <v>63</v>
      </c>
      <c r="AJ3331">
        <v>0</v>
      </c>
      <c r="AK3331">
        <v>3</v>
      </c>
      <c r="AL3331">
        <v>1</v>
      </c>
      <c r="AM3331" t="s">
        <v>64</v>
      </c>
      <c r="AN3331">
        <v>1</v>
      </c>
      <c r="AO3331">
        <v>1</v>
      </c>
      <c r="AP3331">
        <v>1</v>
      </c>
      <c r="AQ3331">
        <v>6</v>
      </c>
      <c r="AR3331">
        <v>560.6</v>
      </c>
      <c r="AS3331">
        <v>0</v>
      </c>
      <c r="AT3331">
        <v>284.10000000000002</v>
      </c>
      <c r="AU3331">
        <v>0</v>
      </c>
      <c r="AV3331">
        <v>844.7</v>
      </c>
      <c r="AW3331">
        <v>0</v>
      </c>
      <c r="AX3331">
        <v>1</v>
      </c>
      <c r="AY3331">
        <v>90712</v>
      </c>
      <c r="AZ3331">
        <v>1</v>
      </c>
    </row>
    <row r="3332" spans="1:52">
      <c r="A3332">
        <v>60</v>
      </c>
      <c r="B3332">
        <v>17</v>
      </c>
      <c r="C3332">
        <v>23</v>
      </c>
      <c r="D3332" t="s">
        <v>52</v>
      </c>
      <c r="E3332" t="s">
        <v>52</v>
      </c>
      <c r="F3332">
        <v>25</v>
      </c>
      <c r="G3332" t="s">
        <v>4773</v>
      </c>
      <c r="H3332">
        <v>5819</v>
      </c>
      <c r="I3332" t="s">
        <v>66</v>
      </c>
      <c r="J3332" t="s">
        <v>55</v>
      </c>
      <c r="K3332" t="s">
        <v>5996</v>
      </c>
      <c r="L3332" t="s">
        <v>57</v>
      </c>
      <c r="M3332">
        <v>1</v>
      </c>
      <c r="N3332">
        <v>0</v>
      </c>
      <c r="O3332" t="s">
        <v>58</v>
      </c>
      <c r="P3332">
        <v>1</v>
      </c>
      <c r="Q3332" t="s">
        <v>59</v>
      </c>
      <c r="R3332" t="s">
        <v>4775</v>
      </c>
      <c r="S3332">
        <v>38.343282000000002</v>
      </c>
      <c r="T3332">
        <v>-122.9755</v>
      </c>
      <c r="U3332">
        <v>1</v>
      </c>
      <c r="V3332">
        <v>70.2</v>
      </c>
      <c r="W3332">
        <v>0</v>
      </c>
      <c r="X3332">
        <v>2</v>
      </c>
      <c r="Y3332">
        <v>0</v>
      </c>
      <c r="Z3332" t="s">
        <v>209</v>
      </c>
      <c r="AA3332">
        <v>0</v>
      </c>
      <c r="AB3332">
        <v>0</v>
      </c>
      <c r="AC3332">
        <v>0</v>
      </c>
      <c r="AD3332">
        <v>1</v>
      </c>
      <c r="AE3332" t="s">
        <v>62</v>
      </c>
      <c r="AF3332">
        <v>1</v>
      </c>
      <c r="AG3332">
        <v>584</v>
      </c>
      <c r="AH3332">
        <v>0</v>
      </c>
      <c r="AI3332" t="s">
        <v>63</v>
      </c>
      <c r="AJ3332">
        <v>0</v>
      </c>
      <c r="AK3332">
        <v>4</v>
      </c>
      <c r="AL3332">
        <v>0</v>
      </c>
      <c r="AM3332" t="s">
        <v>64</v>
      </c>
      <c r="AN3332">
        <v>0</v>
      </c>
      <c r="AO3332">
        <v>0</v>
      </c>
      <c r="AP3332">
        <v>0</v>
      </c>
      <c r="AQ3332">
        <v>14</v>
      </c>
      <c r="AR3332">
        <v>1046.5</v>
      </c>
      <c r="AS3332">
        <v>0</v>
      </c>
      <c r="AT3332">
        <v>322</v>
      </c>
      <c r="AU3332">
        <v>0</v>
      </c>
      <c r="AV3332">
        <v>1368.5</v>
      </c>
      <c r="AW3332">
        <v>0</v>
      </c>
      <c r="AX3332">
        <v>1</v>
      </c>
      <c r="AY3332">
        <v>94922</v>
      </c>
      <c r="AZ3332">
        <v>0</v>
      </c>
    </row>
    <row r="3333" spans="1:52">
      <c r="A3333">
        <v>51</v>
      </c>
      <c r="B3333">
        <v>22</v>
      </c>
      <c r="C3333">
        <v>0</v>
      </c>
      <c r="D3333" t="s">
        <v>52</v>
      </c>
      <c r="E3333" t="s">
        <v>52</v>
      </c>
      <c r="F3333">
        <v>73</v>
      </c>
      <c r="G3333" t="s">
        <v>574</v>
      </c>
      <c r="H3333">
        <v>2875</v>
      </c>
      <c r="I3333" t="s">
        <v>66</v>
      </c>
      <c r="J3333" t="s">
        <v>55</v>
      </c>
      <c r="K3333" t="s">
        <v>5997</v>
      </c>
      <c r="L3333" t="s">
        <v>57</v>
      </c>
      <c r="M3333">
        <v>0</v>
      </c>
      <c r="N3333">
        <v>0</v>
      </c>
      <c r="O3333" t="s">
        <v>58</v>
      </c>
      <c r="P3333">
        <v>1</v>
      </c>
      <c r="Q3333" t="s">
        <v>85</v>
      </c>
      <c r="R3333" t="s">
        <v>2528</v>
      </c>
      <c r="S3333">
        <v>37.858898000000003</v>
      </c>
      <c r="T3333">
        <v>-122.240512</v>
      </c>
      <c r="U3333">
        <v>0</v>
      </c>
      <c r="V3333">
        <v>50.35</v>
      </c>
      <c r="W3333">
        <v>0</v>
      </c>
      <c r="X3333">
        <v>0</v>
      </c>
      <c r="Y3333">
        <v>0</v>
      </c>
      <c r="Z3333" t="s">
        <v>61</v>
      </c>
      <c r="AA3333">
        <v>1</v>
      </c>
      <c r="AB3333">
        <v>0</v>
      </c>
      <c r="AC3333">
        <v>1</v>
      </c>
      <c r="AD3333">
        <v>0</v>
      </c>
      <c r="AE3333" t="s">
        <v>62</v>
      </c>
      <c r="AF3333">
        <v>0</v>
      </c>
      <c r="AG3333">
        <v>12448</v>
      </c>
      <c r="AH3333">
        <v>0</v>
      </c>
      <c r="AI3333" t="s">
        <v>63</v>
      </c>
      <c r="AJ3333">
        <v>0</v>
      </c>
      <c r="AK3333">
        <v>3</v>
      </c>
      <c r="AL3333">
        <v>0</v>
      </c>
      <c r="AM3333" t="s">
        <v>64</v>
      </c>
      <c r="AN3333">
        <v>1</v>
      </c>
      <c r="AO3333">
        <v>1</v>
      </c>
      <c r="AP3333">
        <v>1</v>
      </c>
      <c r="AQ3333">
        <v>22</v>
      </c>
      <c r="AR3333">
        <v>1098.8499999999999</v>
      </c>
      <c r="AS3333">
        <v>0</v>
      </c>
      <c r="AT3333">
        <v>0</v>
      </c>
      <c r="AU3333">
        <v>0</v>
      </c>
      <c r="AV3333">
        <v>1098.8499999999999</v>
      </c>
      <c r="AW3333">
        <v>0</v>
      </c>
      <c r="AX3333">
        <v>1</v>
      </c>
      <c r="AY3333">
        <v>94705</v>
      </c>
      <c r="AZ3333">
        <v>0</v>
      </c>
    </row>
    <row r="3334" spans="1:52">
      <c r="A3334">
        <v>33</v>
      </c>
      <c r="B3334">
        <v>18</v>
      </c>
      <c r="C3334">
        <v>6.1</v>
      </c>
      <c r="D3334" t="s">
        <v>52</v>
      </c>
      <c r="E3334" t="s">
        <v>52</v>
      </c>
      <c r="F3334">
        <v>38</v>
      </c>
      <c r="G3334" t="s">
        <v>5998</v>
      </c>
      <c r="H3334">
        <v>2613</v>
      </c>
      <c r="I3334" t="s">
        <v>54</v>
      </c>
      <c r="J3334" t="s">
        <v>55</v>
      </c>
      <c r="K3334" t="s">
        <v>5999</v>
      </c>
      <c r="L3334" t="s">
        <v>57</v>
      </c>
      <c r="M3334">
        <v>0</v>
      </c>
      <c r="N3334">
        <v>1</v>
      </c>
      <c r="O3334" t="s">
        <v>68</v>
      </c>
      <c r="P3334">
        <v>1</v>
      </c>
      <c r="Q3334" t="s">
        <v>59</v>
      </c>
      <c r="R3334" t="s">
        <v>6000</v>
      </c>
      <c r="S3334">
        <v>40.343212999999999</v>
      </c>
      <c r="T3334">
        <v>-121.81541199999999</v>
      </c>
      <c r="U3334">
        <v>1</v>
      </c>
      <c r="V3334">
        <v>96.9</v>
      </c>
      <c r="W3334">
        <v>1</v>
      </c>
      <c r="X3334">
        <v>0</v>
      </c>
      <c r="Y3334">
        <v>1</v>
      </c>
      <c r="Z3334" t="s">
        <v>87</v>
      </c>
      <c r="AA3334">
        <v>1</v>
      </c>
      <c r="AB3334">
        <v>1</v>
      </c>
      <c r="AC3334">
        <v>1</v>
      </c>
      <c r="AD3334">
        <v>1</v>
      </c>
      <c r="AE3334" t="s">
        <v>62</v>
      </c>
      <c r="AF3334">
        <v>1</v>
      </c>
      <c r="AG3334">
        <v>433</v>
      </c>
      <c r="AH3334">
        <v>0</v>
      </c>
      <c r="AI3334" t="s">
        <v>63</v>
      </c>
      <c r="AJ3334">
        <v>1</v>
      </c>
      <c r="AK3334">
        <v>4</v>
      </c>
      <c r="AL3334">
        <v>0</v>
      </c>
      <c r="AM3334" t="s">
        <v>64</v>
      </c>
      <c r="AN3334">
        <v>0</v>
      </c>
      <c r="AO3334">
        <v>0</v>
      </c>
      <c r="AP3334">
        <v>1</v>
      </c>
      <c r="AQ3334">
        <v>48</v>
      </c>
      <c r="AR3334">
        <v>4473.45</v>
      </c>
      <c r="AS3334">
        <v>0</v>
      </c>
      <c r="AT3334">
        <v>292.8</v>
      </c>
      <c r="AU3334">
        <v>0</v>
      </c>
      <c r="AV3334">
        <v>4766.25</v>
      </c>
      <c r="AW3334">
        <v>0</v>
      </c>
      <c r="AX3334">
        <v>1</v>
      </c>
      <c r="AY3334">
        <v>96075</v>
      </c>
      <c r="AZ3334">
        <v>0</v>
      </c>
    </row>
    <row r="3335" spans="1:52">
      <c r="A3335">
        <v>60</v>
      </c>
      <c r="B3335">
        <v>23</v>
      </c>
      <c r="C3335">
        <v>25.26</v>
      </c>
      <c r="D3335" t="s">
        <v>52</v>
      </c>
      <c r="E3335" t="s">
        <v>52</v>
      </c>
      <c r="F3335">
        <v>46</v>
      </c>
      <c r="G3335" t="s">
        <v>873</v>
      </c>
      <c r="H3335">
        <v>4994</v>
      </c>
      <c r="I3335" t="s">
        <v>66</v>
      </c>
      <c r="J3335" t="s">
        <v>55</v>
      </c>
      <c r="K3335" t="s">
        <v>6001</v>
      </c>
      <c r="L3335" t="s">
        <v>57</v>
      </c>
      <c r="M3335">
        <v>1</v>
      </c>
      <c r="N3335">
        <v>0</v>
      </c>
      <c r="O3335" t="s">
        <v>68</v>
      </c>
      <c r="P3335">
        <v>1</v>
      </c>
      <c r="Q3335" t="s">
        <v>59</v>
      </c>
      <c r="R3335" t="s">
        <v>875</v>
      </c>
      <c r="S3335">
        <v>35.013299000000004</v>
      </c>
      <c r="T3335">
        <v>-116.834092</v>
      </c>
      <c r="U3335">
        <v>1</v>
      </c>
      <c r="V3335">
        <v>75.75</v>
      </c>
      <c r="W3335">
        <v>1</v>
      </c>
      <c r="X3335">
        <v>3</v>
      </c>
      <c r="Y3335">
        <v>7</v>
      </c>
      <c r="Z3335" t="s">
        <v>258</v>
      </c>
      <c r="AA3335">
        <v>0</v>
      </c>
      <c r="AB3335">
        <v>0</v>
      </c>
      <c r="AC3335">
        <v>1</v>
      </c>
      <c r="AD3335">
        <v>1</v>
      </c>
      <c r="AE3335" t="s">
        <v>62</v>
      </c>
      <c r="AF3335">
        <v>1</v>
      </c>
      <c r="AG3335">
        <v>1195</v>
      </c>
      <c r="AH3335">
        <v>0</v>
      </c>
      <c r="AI3335" t="s">
        <v>63</v>
      </c>
      <c r="AJ3335">
        <v>1</v>
      </c>
      <c r="AK3335">
        <v>3</v>
      </c>
      <c r="AL3335">
        <v>0</v>
      </c>
      <c r="AM3335" t="s">
        <v>64</v>
      </c>
      <c r="AN3335">
        <v>0</v>
      </c>
      <c r="AO3335">
        <v>0</v>
      </c>
      <c r="AP3335">
        <v>0</v>
      </c>
      <c r="AQ3335">
        <v>27</v>
      </c>
      <c r="AR3335">
        <v>1929</v>
      </c>
      <c r="AS3335">
        <v>0</v>
      </c>
      <c r="AT3335">
        <v>682.02</v>
      </c>
      <c r="AU3335">
        <v>0</v>
      </c>
      <c r="AV3335">
        <v>2611.02</v>
      </c>
      <c r="AW3335">
        <v>0</v>
      </c>
      <c r="AX3335">
        <v>1</v>
      </c>
      <c r="AY3335">
        <v>92398</v>
      </c>
      <c r="AZ3335">
        <v>0</v>
      </c>
    </row>
    <row r="3336" spans="1:52">
      <c r="A3336">
        <v>21</v>
      </c>
      <c r="B3336">
        <v>0</v>
      </c>
      <c r="C3336">
        <v>38.28</v>
      </c>
      <c r="D3336" t="s">
        <v>52</v>
      </c>
      <c r="E3336" t="s">
        <v>52</v>
      </c>
      <c r="F3336">
        <v>22</v>
      </c>
      <c r="G3336" t="s">
        <v>4674</v>
      </c>
      <c r="H3336">
        <v>2189</v>
      </c>
      <c r="I3336" t="s">
        <v>66</v>
      </c>
      <c r="J3336" t="s">
        <v>55</v>
      </c>
      <c r="K3336" t="s">
        <v>6002</v>
      </c>
      <c r="L3336" t="s">
        <v>57</v>
      </c>
      <c r="M3336">
        <v>1</v>
      </c>
      <c r="N3336">
        <v>0</v>
      </c>
      <c r="O3336" t="s">
        <v>68</v>
      </c>
      <c r="P3336">
        <v>0</v>
      </c>
      <c r="Q3336" t="s">
        <v>72</v>
      </c>
      <c r="R3336" t="s">
        <v>4676</v>
      </c>
      <c r="S3336">
        <v>35.861927999999999</v>
      </c>
      <c r="T3336">
        <v>-118.636698</v>
      </c>
      <c r="U3336">
        <v>0</v>
      </c>
      <c r="V3336">
        <v>26.35</v>
      </c>
      <c r="W3336">
        <v>1</v>
      </c>
      <c r="X3336">
        <v>3</v>
      </c>
      <c r="Y3336">
        <v>0</v>
      </c>
      <c r="Z3336" t="s">
        <v>93</v>
      </c>
      <c r="AA3336">
        <v>0</v>
      </c>
      <c r="AB3336">
        <v>0</v>
      </c>
      <c r="AC3336">
        <v>0</v>
      </c>
      <c r="AD3336">
        <v>0</v>
      </c>
      <c r="AE3336" t="s">
        <v>79</v>
      </c>
      <c r="AF3336">
        <v>1</v>
      </c>
      <c r="AG3336">
        <v>266</v>
      </c>
      <c r="AH3336">
        <v>0</v>
      </c>
      <c r="AI3336" t="s">
        <v>63</v>
      </c>
      <c r="AJ3336">
        <v>0</v>
      </c>
      <c r="AK3336">
        <v>3</v>
      </c>
      <c r="AL3336">
        <v>0</v>
      </c>
      <c r="AM3336" t="s">
        <v>64</v>
      </c>
      <c r="AN3336">
        <v>0</v>
      </c>
      <c r="AO3336">
        <v>0</v>
      </c>
      <c r="AP3336">
        <v>0</v>
      </c>
      <c r="AQ3336">
        <v>6</v>
      </c>
      <c r="AR3336">
        <v>184.05</v>
      </c>
      <c r="AS3336">
        <v>0</v>
      </c>
      <c r="AT3336">
        <v>229.68</v>
      </c>
      <c r="AU3336">
        <v>0</v>
      </c>
      <c r="AV3336">
        <v>413.73</v>
      </c>
      <c r="AW3336">
        <v>1</v>
      </c>
      <c r="AX3336">
        <v>0</v>
      </c>
      <c r="AY3336">
        <v>93260</v>
      </c>
      <c r="AZ3336">
        <v>0</v>
      </c>
    </row>
    <row r="3337" spans="1:52">
      <c r="A3337">
        <v>34</v>
      </c>
      <c r="B3337">
        <v>10</v>
      </c>
      <c r="C3337">
        <v>28.4</v>
      </c>
      <c r="D3337" t="s">
        <v>88</v>
      </c>
      <c r="E3337" t="s">
        <v>165</v>
      </c>
      <c r="F3337">
        <v>65</v>
      </c>
      <c r="G3337" t="s">
        <v>106</v>
      </c>
      <c r="H3337">
        <v>4421</v>
      </c>
      <c r="I3337" t="s">
        <v>75</v>
      </c>
      <c r="J3337" t="s">
        <v>55</v>
      </c>
      <c r="K3337" t="s">
        <v>6003</v>
      </c>
      <c r="L3337" t="s">
        <v>84</v>
      </c>
      <c r="M3337">
        <v>0</v>
      </c>
      <c r="N3337">
        <v>1</v>
      </c>
      <c r="O3337" t="s">
        <v>68</v>
      </c>
      <c r="P3337">
        <v>1</v>
      </c>
      <c r="Q3337" t="s">
        <v>85</v>
      </c>
      <c r="R3337" t="s">
        <v>109</v>
      </c>
      <c r="S3337">
        <v>32.957194999999999</v>
      </c>
      <c r="T3337">
        <v>-117.20254199999999</v>
      </c>
      <c r="U3337">
        <v>1</v>
      </c>
      <c r="V3337">
        <v>87.4</v>
      </c>
      <c r="W3337">
        <v>1</v>
      </c>
      <c r="X3337">
        <v>0</v>
      </c>
      <c r="Y3337">
        <v>1</v>
      </c>
      <c r="Z3337" t="s">
        <v>105</v>
      </c>
      <c r="AA3337">
        <v>1</v>
      </c>
      <c r="AB3337">
        <v>0</v>
      </c>
      <c r="AC3337">
        <v>0</v>
      </c>
      <c r="AD3337">
        <v>1</v>
      </c>
      <c r="AE3337" t="s">
        <v>62</v>
      </c>
      <c r="AF3337">
        <v>1</v>
      </c>
      <c r="AG3337">
        <v>28201</v>
      </c>
      <c r="AH3337">
        <v>0</v>
      </c>
      <c r="AI3337" t="s">
        <v>63</v>
      </c>
      <c r="AJ3337">
        <v>1</v>
      </c>
      <c r="AK3337">
        <v>2</v>
      </c>
      <c r="AL3337">
        <v>0</v>
      </c>
      <c r="AM3337" t="s">
        <v>64</v>
      </c>
      <c r="AN3337">
        <v>0</v>
      </c>
      <c r="AO3337">
        <v>0</v>
      </c>
      <c r="AP3337">
        <v>0</v>
      </c>
      <c r="AQ3337">
        <v>67</v>
      </c>
      <c r="AR3337">
        <v>5918.8</v>
      </c>
      <c r="AS3337">
        <v>0</v>
      </c>
      <c r="AT3337">
        <v>1902.8</v>
      </c>
      <c r="AU3337">
        <v>0</v>
      </c>
      <c r="AV3337">
        <v>7821.6</v>
      </c>
      <c r="AW3337">
        <v>0</v>
      </c>
      <c r="AX3337">
        <v>1</v>
      </c>
      <c r="AY3337">
        <v>92130</v>
      </c>
      <c r="AZ3337">
        <v>1</v>
      </c>
    </row>
    <row r="3338" spans="1:52">
      <c r="A3338">
        <v>55</v>
      </c>
      <c r="B3338">
        <v>0</v>
      </c>
      <c r="C3338">
        <v>47.31</v>
      </c>
      <c r="D3338" t="s">
        <v>52</v>
      </c>
      <c r="E3338" t="s">
        <v>52</v>
      </c>
      <c r="F3338">
        <v>63</v>
      </c>
      <c r="G3338" t="s">
        <v>437</v>
      </c>
      <c r="H3338">
        <v>2050</v>
      </c>
      <c r="I3338" t="s">
        <v>75</v>
      </c>
      <c r="J3338" t="s">
        <v>55</v>
      </c>
      <c r="K3338" t="s">
        <v>6004</v>
      </c>
      <c r="L3338" t="s">
        <v>57</v>
      </c>
      <c r="M3338">
        <v>0</v>
      </c>
      <c r="N3338">
        <v>0</v>
      </c>
      <c r="O3338" t="s">
        <v>58</v>
      </c>
      <c r="P3338">
        <v>0</v>
      </c>
      <c r="Q3338" t="s">
        <v>72</v>
      </c>
      <c r="R3338" t="s">
        <v>5590</v>
      </c>
      <c r="S3338">
        <v>37.774633000000001</v>
      </c>
      <c r="T3338">
        <v>-122.274434</v>
      </c>
      <c r="U3338">
        <v>0</v>
      </c>
      <c r="V3338">
        <v>21.05</v>
      </c>
      <c r="W3338">
        <v>0</v>
      </c>
      <c r="X3338">
        <v>0</v>
      </c>
      <c r="Y3338">
        <v>0</v>
      </c>
      <c r="Z3338" t="s">
        <v>61</v>
      </c>
      <c r="AA3338">
        <v>0</v>
      </c>
      <c r="AB3338">
        <v>0</v>
      </c>
      <c r="AC3338">
        <v>0</v>
      </c>
      <c r="AD3338">
        <v>0</v>
      </c>
      <c r="AE3338" t="s">
        <v>62</v>
      </c>
      <c r="AF3338">
        <v>1</v>
      </c>
      <c r="AG3338">
        <v>58555</v>
      </c>
      <c r="AH3338">
        <v>0</v>
      </c>
      <c r="AI3338" t="s">
        <v>63</v>
      </c>
      <c r="AJ3338">
        <v>0</v>
      </c>
      <c r="AK3338">
        <v>5</v>
      </c>
      <c r="AL3338">
        <v>0</v>
      </c>
      <c r="AM3338" t="s">
        <v>64</v>
      </c>
      <c r="AN3338">
        <v>0</v>
      </c>
      <c r="AO3338">
        <v>0</v>
      </c>
      <c r="AP3338">
        <v>0</v>
      </c>
      <c r="AQ3338">
        <v>24</v>
      </c>
      <c r="AR3338">
        <v>531.54999999999995</v>
      </c>
      <c r="AS3338">
        <v>0</v>
      </c>
      <c r="AT3338">
        <v>1135.44</v>
      </c>
      <c r="AU3338">
        <v>0</v>
      </c>
      <c r="AV3338">
        <v>1666.99</v>
      </c>
      <c r="AW3338">
        <v>0</v>
      </c>
      <c r="AX3338">
        <v>0</v>
      </c>
      <c r="AY3338">
        <v>94501</v>
      </c>
      <c r="AZ3338">
        <v>0</v>
      </c>
    </row>
    <row r="3339" spans="1:52">
      <c r="A3339">
        <v>57</v>
      </c>
      <c r="B3339">
        <v>0</v>
      </c>
      <c r="C3339">
        <v>39.78</v>
      </c>
      <c r="D3339" t="s">
        <v>52</v>
      </c>
      <c r="E3339" t="s">
        <v>52</v>
      </c>
      <c r="F3339">
        <v>21</v>
      </c>
      <c r="G3339" t="s">
        <v>2550</v>
      </c>
      <c r="H3339">
        <v>4884</v>
      </c>
      <c r="I3339" t="s">
        <v>54</v>
      </c>
      <c r="J3339" t="s">
        <v>55</v>
      </c>
      <c r="K3339" t="s">
        <v>6005</v>
      </c>
      <c r="L3339" t="s">
        <v>57</v>
      </c>
      <c r="M3339">
        <v>0</v>
      </c>
      <c r="N3339">
        <v>0</v>
      </c>
      <c r="O3339" t="s">
        <v>58</v>
      </c>
      <c r="P3339">
        <v>0</v>
      </c>
      <c r="Q3339" t="s">
        <v>72</v>
      </c>
      <c r="R3339" t="s">
        <v>2552</v>
      </c>
      <c r="S3339">
        <v>37.023668999999998</v>
      </c>
      <c r="T3339">
        <v>-121.946461</v>
      </c>
      <c r="U3339">
        <v>1</v>
      </c>
      <c r="V3339">
        <v>24.25</v>
      </c>
      <c r="W3339">
        <v>1</v>
      </c>
      <c r="X3339">
        <v>0</v>
      </c>
      <c r="Y3339">
        <v>10</v>
      </c>
      <c r="Z3339" t="s">
        <v>105</v>
      </c>
      <c r="AA3339">
        <v>0</v>
      </c>
      <c r="AB3339">
        <v>0</v>
      </c>
      <c r="AC3339">
        <v>0</v>
      </c>
      <c r="AD3339">
        <v>1</v>
      </c>
      <c r="AE3339" t="s">
        <v>62</v>
      </c>
      <c r="AF3339">
        <v>1</v>
      </c>
      <c r="AG3339">
        <v>9823</v>
      </c>
      <c r="AH3339">
        <v>0</v>
      </c>
      <c r="AI3339" t="s">
        <v>63</v>
      </c>
      <c r="AJ3339">
        <v>1</v>
      </c>
      <c r="AK3339">
        <v>3</v>
      </c>
      <c r="AL3339">
        <v>0</v>
      </c>
      <c r="AM3339" t="s">
        <v>64</v>
      </c>
      <c r="AN3339">
        <v>0</v>
      </c>
      <c r="AO3339">
        <v>0</v>
      </c>
      <c r="AP3339">
        <v>0</v>
      </c>
      <c r="AQ3339">
        <v>69</v>
      </c>
      <c r="AR3339">
        <v>1641.8</v>
      </c>
      <c r="AS3339">
        <v>0</v>
      </c>
      <c r="AT3339">
        <v>2744.82</v>
      </c>
      <c r="AU3339">
        <v>45.75</v>
      </c>
      <c r="AV3339">
        <v>4340.87</v>
      </c>
      <c r="AW3339">
        <v>0</v>
      </c>
      <c r="AX3339">
        <v>0</v>
      </c>
      <c r="AY3339">
        <v>95073</v>
      </c>
      <c r="AZ3339">
        <v>0</v>
      </c>
    </row>
    <row r="3340" spans="1:52">
      <c r="A3340">
        <v>68</v>
      </c>
      <c r="B3340">
        <v>11</v>
      </c>
      <c r="C3340">
        <v>27.75</v>
      </c>
      <c r="D3340" t="s">
        <v>175</v>
      </c>
      <c r="E3340" t="s">
        <v>176</v>
      </c>
      <c r="F3340">
        <v>86</v>
      </c>
      <c r="G3340" t="s">
        <v>6006</v>
      </c>
      <c r="H3340">
        <v>6117</v>
      </c>
      <c r="I3340" t="s">
        <v>75</v>
      </c>
      <c r="J3340" t="s">
        <v>55</v>
      </c>
      <c r="K3340" t="s">
        <v>6007</v>
      </c>
      <c r="L3340" t="s">
        <v>84</v>
      </c>
      <c r="M3340">
        <v>0</v>
      </c>
      <c r="N3340">
        <v>1</v>
      </c>
      <c r="O3340" t="s">
        <v>58</v>
      </c>
      <c r="P3340">
        <v>1</v>
      </c>
      <c r="Q3340" t="s">
        <v>59</v>
      </c>
      <c r="R3340" t="s">
        <v>6008</v>
      </c>
      <c r="S3340">
        <v>37.996462000000001</v>
      </c>
      <c r="T3340">
        <v>-122.293716</v>
      </c>
      <c r="U3340">
        <v>1</v>
      </c>
      <c r="V3340">
        <v>105.95</v>
      </c>
      <c r="W3340">
        <v>1</v>
      </c>
      <c r="X3340">
        <v>0</v>
      </c>
      <c r="Y3340">
        <v>1</v>
      </c>
      <c r="Z3340" t="s">
        <v>61</v>
      </c>
      <c r="AA3340">
        <v>0</v>
      </c>
      <c r="AB3340">
        <v>0</v>
      </c>
      <c r="AC3340">
        <v>1</v>
      </c>
      <c r="AD3340">
        <v>1</v>
      </c>
      <c r="AE3340" t="s">
        <v>79</v>
      </c>
      <c r="AF3340">
        <v>1</v>
      </c>
      <c r="AG3340">
        <v>16717</v>
      </c>
      <c r="AH3340">
        <v>1</v>
      </c>
      <c r="AI3340" t="s">
        <v>63</v>
      </c>
      <c r="AJ3340">
        <v>1</v>
      </c>
      <c r="AK3340">
        <v>2</v>
      </c>
      <c r="AL3340">
        <v>1</v>
      </c>
      <c r="AM3340" t="s">
        <v>64</v>
      </c>
      <c r="AN3340">
        <v>1</v>
      </c>
      <c r="AO3340">
        <v>0</v>
      </c>
      <c r="AP3340">
        <v>1</v>
      </c>
      <c r="AQ3340">
        <v>66</v>
      </c>
      <c r="AR3340">
        <v>6975.25</v>
      </c>
      <c r="AS3340">
        <v>0</v>
      </c>
      <c r="AT3340">
        <v>1831.5</v>
      </c>
      <c r="AU3340">
        <v>0</v>
      </c>
      <c r="AV3340">
        <v>8806.75</v>
      </c>
      <c r="AW3340">
        <v>0</v>
      </c>
      <c r="AX3340">
        <v>1</v>
      </c>
      <c r="AY3340">
        <v>94564</v>
      </c>
      <c r="AZ3340">
        <v>1</v>
      </c>
    </row>
    <row r="3341" spans="1:52">
      <c r="A3341">
        <v>78</v>
      </c>
      <c r="B3341">
        <v>23</v>
      </c>
      <c r="C3341">
        <v>0</v>
      </c>
      <c r="D3341" t="s">
        <v>52</v>
      </c>
      <c r="E3341" t="s">
        <v>52</v>
      </c>
      <c r="F3341">
        <v>70</v>
      </c>
      <c r="G3341" t="s">
        <v>4260</v>
      </c>
      <c r="H3341">
        <v>5185</v>
      </c>
      <c r="I3341" t="s">
        <v>54</v>
      </c>
      <c r="J3341" t="s">
        <v>55</v>
      </c>
      <c r="K3341" t="s">
        <v>6009</v>
      </c>
      <c r="L3341" t="s">
        <v>57</v>
      </c>
      <c r="M3341">
        <v>0</v>
      </c>
      <c r="N3341">
        <v>1</v>
      </c>
      <c r="O3341" t="s">
        <v>58</v>
      </c>
      <c r="P3341">
        <v>1</v>
      </c>
      <c r="Q3341" t="s">
        <v>77</v>
      </c>
      <c r="R3341" t="s">
        <v>4262</v>
      </c>
      <c r="S3341">
        <v>34.231053000000003</v>
      </c>
      <c r="T3341">
        <v>-118.338307</v>
      </c>
      <c r="U3341">
        <v>0</v>
      </c>
      <c r="V3341">
        <v>50.5</v>
      </c>
      <c r="W3341">
        <v>0</v>
      </c>
      <c r="X3341">
        <v>0</v>
      </c>
      <c r="Y3341">
        <v>0</v>
      </c>
      <c r="Z3341" t="s">
        <v>61</v>
      </c>
      <c r="AA3341">
        <v>1</v>
      </c>
      <c r="AB3341">
        <v>0</v>
      </c>
      <c r="AC3341">
        <v>1</v>
      </c>
      <c r="AD3341">
        <v>0</v>
      </c>
      <c r="AE3341" t="s">
        <v>62</v>
      </c>
      <c r="AF3341">
        <v>0</v>
      </c>
      <c r="AG3341">
        <v>46639</v>
      </c>
      <c r="AH3341">
        <v>1</v>
      </c>
      <c r="AI3341" t="s">
        <v>63</v>
      </c>
      <c r="AJ3341">
        <v>0</v>
      </c>
      <c r="AK3341">
        <v>3</v>
      </c>
      <c r="AL3341">
        <v>1</v>
      </c>
      <c r="AM3341" t="s">
        <v>64</v>
      </c>
      <c r="AN3341">
        <v>0</v>
      </c>
      <c r="AO3341">
        <v>0</v>
      </c>
      <c r="AP3341">
        <v>1</v>
      </c>
      <c r="AQ3341">
        <v>52</v>
      </c>
      <c r="AR3341">
        <v>2566.3000000000002</v>
      </c>
      <c r="AS3341">
        <v>0</v>
      </c>
      <c r="AT3341">
        <v>0</v>
      </c>
      <c r="AU3341">
        <v>0</v>
      </c>
      <c r="AV3341">
        <v>2566.3000000000002</v>
      </c>
      <c r="AW3341">
        <v>0</v>
      </c>
      <c r="AX3341">
        <v>1</v>
      </c>
      <c r="AY3341">
        <v>91352</v>
      </c>
      <c r="AZ3341">
        <v>0</v>
      </c>
    </row>
    <row r="3342" spans="1:52">
      <c r="A3342">
        <v>42</v>
      </c>
      <c r="B3342">
        <v>0</v>
      </c>
      <c r="C3342">
        <v>14.79</v>
      </c>
      <c r="D3342" t="s">
        <v>52</v>
      </c>
      <c r="E3342" t="s">
        <v>52</v>
      </c>
      <c r="F3342">
        <v>21</v>
      </c>
      <c r="G3342" t="s">
        <v>186</v>
      </c>
      <c r="H3342">
        <v>5695</v>
      </c>
      <c r="I3342" t="s">
        <v>66</v>
      </c>
      <c r="J3342" t="s">
        <v>55</v>
      </c>
      <c r="K3342" t="s">
        <v>6010</v>
      </c>
      <c r="L3342" t="s">
        <v>108</v>
      </c>
      <c r="M3342">
        <v>0</v>
      </c>
      <c r="N3342">
        <v>0</v>
      </c>
      <c r="O3342" t="s">
        <v>58</v>
      </c>
      <c r="P3342">
        <v>0</v>
      </c>
      <c r="Q3342" t="s">
        <v>72</v>
      </c>
      <c r="R3342" t="s">
        <v>2333</v>
      </c>
      <c r="S3342">
        <v>34.048012999999997</v>
      </c>
      <c r="T3342">
        <v>-118.293953</v>
      </c>
      <c r="U3342">
        <v>0</v>
      </c>
      <c r="V3342">
        <v>20.399999999999999</v>
      </c>
      <c r="W3342">
        <v>0</v>
      </c>
      <c r="X3342">
        <v>0</v>
      </c>
      <c r="Y3342">
        <v>0</v>
      </c>
      <c r="Z3342" t="s">
        <v>93</v>
      </c>
      <c r="AA3342">
        <v>0</v>
      </c>
      <c r="AB3342">
        <v>0</v>
      </c>
      <c r="AC3342">
        <v>0</v>
      </c>
      <c r="AD3342">
        <v>0</v>
      </c>
      <c r="AE3342" t="s">
        <v>79</v>
      </c>
      <c r="AF3342">
        <v>1</v>
      </c>
      <c r="AG3342">
        <v>62784</v>
      </c>
      <c r="AH3342">
        <v>0</v>
      </c>
      <c r="AI3342" t="s">
        <v>63</v>
      </c>
      <c r="AJ3342">
        <v>0</v>
      </c>
      <c r="AK3342">
        <v>4</v>
      </c>
      <c r="AL3342">
        <v>0</v>
      </c>
      <c r="AM3342" t="s">
        <v>64</v>
      </c>
      <c r="AN3342">
        <v>0</v>
      </c>
      <c r="AO3342">
        <v>0</v>
      </c>
      <c r="AP3342">
        <v>0</v>
      </c>
      <c r="AQ3342">
        <v>3</v>
      </c>
      <c r="AR3342">
        <v>63.15</v>
      </c>
      <c r="AS3342">
        <v>0</v>
      </c>
      <c r="AT3342">
        <v>44.37</v>
      </c>
      <c r="AU3342">
        <v>0</v>
      </c>
      <c r="AV3342">
        <v>107.52</v>
      </c>
      <c r="AW3342">
        <v>0</v>
      </c>
      <c r="AX3342">
        <v>0</v>
      </c>
      <c r="AY3342">
        <v>90006</v>
      </c>
      <c r="AZ3342">
        <v>0</v>
      </c>
    </row>
    <row r="3343" spans="1:52">
      <c r="A3343">
        <v>52</v>
      </c>
      <c r="B3343">
        <v>3</v>
      </c>
      <c r="C3343">
        <v>16.670000000000002</v>
      </c>
      <c r="D3343" t="s">
        <v>88</v>
      </c>
      <c r="E3343" t="s">
        <v>89</v>
      </c>
      <c r="F3343">
        <v>91</v>
      </c>
      <c r="G3343" t="s">
        <v>4284</v>
      </c>
      <c r="H3343">
        <v>3123</v>
      </c>
      <c r="I3343" t="s">
        <v>66</v>
      </c>
      <c r="J3343" t="s">
        <v>55</v>
      </c>
      <c r="K3343" t="s">
        <v>6011</v>
      </c>
      <c r="L3343" t="s">
        <v>84</v>
      </c>
      <c r="M3343">
        <v>0</v>
      </c>
      <c r="N3343">
        <v>1</v>
      </c>
      <c r="O3343" t="s">
        <v>58</v>
      </c>
      <c r="P3343">
        <v>1</v>
      </c>
      <c r="Q3343" t="s">
        <v>59</v>
      </c>
      <c r="R3343" t="s">
        <v>4286</v>
      </c>
      <c r="S3343">
        <v>39.298065000000001</v>
      </c>
      <c r="T3343">
        <v>-123.25211</v>
      </c>
      <c r="U3343">
        <v>1</v>
      </c>
      <c r="V3343">
        <v>102.8</v>
      </c>
      <c r="W3343">
        <v>0</v>
      </c>
      <c r="X3343">
        <v>0</v>
      </c>
      <c r="Y3343">
        <v>1</v>
      </c>
      <c r="Z3343" t="s">
        <v>61</v>
      </c>
      <c r="AA3343">
        <v>1</v>
      </c>
      <c r="AB3343">
        <v>0</v>
      </c>
      <c r="AC3343">
        <v>1</v>
      </c>
      <c r="AD3343">
        <v>1</v>
      </c>
      <c r="AE3343" t="s">
        <v>62</v>
      </c>
      <c r="AF3343">
        <v>1</v>
      </c>
      <c r="AG3343">
        <v>5995</v>
      </c>
      <c r="AH3343">
        <v>1</v>
      </c>
      <c r="AI3343" t="s">
        <v>63</v>
      </c>
      <c r="AJ3343">
        <v>1</v>
      </c>
      <c r="AK3343">
        <v>1</v>
      </c>
      <c r="AL3343">
        <v>0</v>
      </c>
      <c r="AM3343" t="s">
        <v>64</v>
      </c>
      <c r="AN3343">
        <v>1</v>
      </c>
      <c r="AO3343">
        <v>1</v>
      </c>
      <c r="AP3343">
        <v>1</v>
      </c>
      <c r="AQ3343">
        <v>21</v>
      </c>
      <c r="AR3343">
        <v>2110.15</v>
      </c>
      <c r="AS3343">
        <v>0</v>
      </c>
      <c r="AT3343">
        <v>350.07</v>
      </c>
      <c r="AU3343">
        <v>0</v>
      </c>
      <c r="AV3343">
        <v>2460.2199999999998</v>
      </c>
      <c r="AW3343">
        <v>0</v>
      </c>
      <c r="AX3343">
        <v>1</v>
      </c>
      <c r="AY3343">
        <v>95470</v>
      </c>
      <c r="AZ3343">
        <v>1</v>
      </c>
    </row>
    <row r="3344" spans="1:52">
      <c r="A3344">
        <v>32</v>
      </c>
      <c r="B3344">
        <v>9</v>
      </c>
      <c r="C3344">
        <v>0</v>
      </c>
      <c r="D3344" t="s">
        <v>88</v>
      </c>
      <c r="E3344" t="s">
        <v>126</v>
      </c>
      <c r="F3344">
        <v>83</v>
      </c>
      <c r="G3344" t="s">
        <v>3426</v>
      </c>
      <c r="H3344">
        <v>2573</v>
      </c>
      <c r="I3344" t="s">
        <v>66</v>
      </c>
      <c r="J3344" t="s">
        <v>55</v>
      </c>
      <c r="K3344" t="s">
        <v>6012</v>
      </c>
      <c r="L3344" t="s">
        <v>84</v>
      </c>
      <c r="M3344">
        <v>0</v>
      </c>
      <c r="N3344">
        <v>0</v>
      </c>
      <c r="O3344" t="s">
        <v>68</v>
      </c>
      <c r="P3344">
        <v>1</v>
      </c>
      <c r="Q3344" t="s">
        <v>77</v>
      </c>
      <c r="R3344" t="s">
        <v>3707</v>
      </c>
      <c r="S3344">
        <v>34.360261000000001</v>
      </c>
      <c r="T3344">
        <v>-119.306383</v>
      </c>
      <c r="U3344">
        <v>1</v>
      </c>
      <c r="V3344">
        <v>29.95</v>
      </c>
      <c r="W3344">
        <v>0</v>
      </c>
      <c r="X3344">
        <v>0</v>
      </c>
      <c r="Y3344">
        <v>1</v>
      </c>
      <c r="Z3344" t="s">
        <v>93</v>
      </c>
      <c r="AA3344">
        <v>1</v>
      </c>
      <c r="AB3344">
        <v>0</v>
      </c>
      <c r="AC3344">
        <v>1</v>
      </c>
      <c r="AD3344">
        <v>1</v>
      </c>
      <c r="AE3344" t="s">
        <v>62</v>
      </c>
      <c r="AF3344">
        <v>0</v>
      </c>
      <c r="AG3344">
        <v>32899</v>
      </c>
      <c r="AH3344">
        <v>0</v>
      </c>
      <c r="AI3344" t="s">
        <v>63</v>
      </c>
      <c r="AJ3344">
        <v>1</v>
      </c>
      <c r="AK3344">
        <v>2</v>
      </c>
      <c r="AL3344">
        <v>0</v>
      </c>
      <c r="AM3344" t="s">
        <v>64</v>
      </c>
      <c r="AN3344">
        <v>0</v>
      </c>
      <c r="AO3344">
        <v>0</v>
      </c>
      <c r="AP3344">
        <v>0</v>
      </c>
      <c r="AQ3344">
        <v>9</v>
      </c>
      <c r="AR3344">
        <v>248.95</v>
      </c>
      <c r="AS3344">
        <v>10</v>
      </c>
      <c r="AT3344">
        <v>0</v>
      </c>
      <c r="AU3344">
        <v>0</v>
      </c>
      <c r="AV3344">
        <v>258.95</v>
      </c>
      <c r="AW3344">
        <v>0</v>
      </c>
      <c r="AX3344">
        <v>0</v>
      </c>
      <c r="AY3344">
        <v>93001</v>
      </c>
      <c r="AZ3344">
        <v>1</v>
      </c>
    </row>
    <row r="3345" spans="1:52">
      <c r="A3345">
        <v>51</v>
      </c>
      <c r="B3345">
        <v>0</v>
      </c>
      <c r="C3345">
        <v>20.77</v>
      </c>
      <c r="D3345" t="s">
        <v>52</v>
      </c>
      <c r="E3345" t="s">
        <v>52</v>
      </c>
      <c r="F3345">
        <v>61</v>
      </c>
      <c r="G3345" t="s">
        <v>835</v>
      </c>
      <c r="H3345">
        <v>6141</v>
      </c>
      <c r="I3345" t="s">
        <v>54</v>
      </c>
      <c r="J3345" t="s">
        <v>55</v>
      </c>
      <c r="K3345" t="s">
        <v>6013</v>
      </c>
      <c r="L3345" t="s">
        <v>57</v>
      </c>
      <c r="M3345">
        <v>0</v>
      </c>
      <c r="N3345">
        <v>0</v>
      </c>
      <c r="O3345" t="s">
        <v>58</v>
      </c>
      <c r="P3345">
        <v>0</v>
      </c>
      <c r="Q3345" t="s">
        <v>72</v>
      </c>
      <c r="R3345" t="s">
        <v>837</v>
      </c>
      <c r="S3345">
        <v>32.698963999999997</v>
      </c>
      <c r="T3345">
        <v>-115.886656</v>
      </c>
      <c r="U3345">
        <v>0</v>
      </c>
      <c r="V3345">
        <v>25.15</v>
      </c>
      <c r="W3345">
        <v>1</v>
      </c>
      <c r="X3345">
        <v>0</v>
      </c>
      <c r="Y3345">
        <v>0</v>
      </c>
      <c r="Z3345" t="s">
        <v>105</v>
      </c>
      <c r="AA3345">
        <v>0</v>
      </c>
      <c r="AB3345">
        <v>0</v>
      </c>
      <c r="AC3345">
        <v>1</v>
      </c>
      <c r="AD3345">
        <v>0</v>
      </c>
      <c r="AE3345" t="s">
        <v>79</v>
      </c>
      <c r="AF3345">
        <v>1</v>
      </c>
      <c r="AG3345">
        <v>471</v>
      </c>
      <c r="AH3345">
        <v>0</v>
      </c>
      <c r="AI3345" t="s">
        <v>63</v>
      </c>
      <c r="AJ3345">
        <v>0</v>
      </c>
      <c r="AK3345">
        <v>5</v>
      </c>
      <c r="AL3345">
        <v>0</v>
      </c>
      <c r="AM3345" t="s">
        <v>64</v>
      </c>
      <c r="AN3345">
        <v>0</v>
      </c>
      <c r="AO3345">
        <v>0</v>
      </c>
      <c r="AP3345">
        <v>0</v>
      </c>
      <c r="AQ3345">
        <v>66</v>
      </c>
      <c r="AR3345">
        <v>1683.6</v>
      </c>
      <c r="AS3345">
        <v>0</v>
      </c>
      <c r="AT3345">
        <v>1370.82</v>
      </c>
      <c r="AU3345">
        <v>0</v>
      </c>
      <c r="AV3345">
        <v>3054.42</v>
      </c>
      <c r="AW3345">
        <v>0</v>
      </c>
      <c r="AX3345">
        <v>0</v>
      </c>
      <c r="AY3345">
        <v>92259</v>
      </c>
      <c r="AZ3345">
        <v>0</v>
      </c>
    </row>
    <row r="3346" spans="1:52">
      <c r="A3346">
        <v>59</v>
      </c>
      <c r="B3346">
        <v>0</v>
      </c>
      <c r="C3346">
        <v>12.55</v>
      </c>
      <c r="D3346" t="s">
        <v>52</v>
      </c>
      <c r="E3346" t="s">
        <v>52</v>
      </c>
      <c r="F3346">
        <v>48</v>
      </c>
      <c r="G3346" t="s">
        <v>4461</v>
      </c>
      <c r="H3346">
        <v>4272</v>
      </c>
      <c r="I3346" t="s">
        <v>75</v>
      </c>
      <c r="J3346" t="s">
        <v>55</v>
      </c>
      <c r="K3346" t="s">
        <v>6014</v>
      </c>
      <c r="L3346" t="s">
        <v>57</v>
      </c>
      <c r="M3346">
        <v>1</v>
      </c>
      <c r="N3346">
        <v>0</v>
      </c>
      <c r="O3346" t="s">
        <v>58</v>
      </c>
      <c r="P3346">
        <v>0</v>
      </c>
      <c r="Q3346" t="s">
        <v>72</v>
      </c>
      <c r="R3346" t="s">
        <v>4463</v>
      </c>
      <c r="S3346">
        <v>35.116306999999999</v>
      </c>
      <c r="T3346">
        <v>-118.817644</v>
      </c>
      <c r="U3346">
        <v>1</v>
      </c>
      <c r="V3346">
        <v>20.25</v>
      </c>
      <c r="W3346">
        <v>0</v>
      </c>
      <c r="X3346">
        <v>3</v>
      </c>
      <c r="Y3346">
        <v>10</v>
      </c>
      <c r="Z3346" t="s">
        <v>61</v>
      </c>
      <c r="AA3346">
        <v>0</v>
      </c>
      <c r="AB3346">
        <v>0</v>
      </c>
      <c r="AC3346">
        <v>0</v>
      </c>
      <c r="AD3346">
        <v>1</v>
      </c>
      <c r="AE3346" t="s">
        <v>79</v>
      </c>
      <c r="AF3346">
        <v>1</v>
      </c>
      <c r="AG3346">
        <v>16206</v>
      </c>
      <c r="AH3346">
        <v>0</v>
      </c>
      <c r="AI3346" t="s">
        <v>63</v>
      </c>
      <c r="AJ3346">
        <v>1</v>
      </c>
      <c r="AK3346">
        <v>5</v>
      </c>
      <c r="AL3346">
        <v>0</v>
      </c>
      <c r="AM3346" t="s">
        <v>64</v>
      </c>
      <c r="AN3346">
        <v>0</v>
      </c>
      <c r="AO3346">
        <v>0</v>
      </c>
      <c r="AP3346">
        <v>0</v>
      </c>
      <c r="AQ3346">
        <v>9</v>
      </c>
      <c r="AR3346">
        <v>172.35</v>
      </c>
      <c r="AS3346">
        <v>0</v>
      </c>
      <c r="AT3346">
        <v>112.95</v>
      </c>
      <c r="AU3346">
        <v>0</v>
      </c>
      <c r="AV3346">
        <v>285.3</v>
      </c>
      <c r="AW3346">
        <v>0</v>
      </c>
      <c r="AX3346">
        <v>0</v>
      </c>
      <c r="AY3346">
        <v>93203</v>
      </c>
      <c r="AZ3346">
        <v>0</v>
      </c>
    </row>
    <row r="3347" spans="1:52">
      <c r="A3347">
        <v>34</v>
      </c>
      <c r="B3347">
        <v>11</v>
      </c>
      <c r="C3347">
        <v>42.85</v>
      </c>
      <c r="D3347" t="s">
        <v>52</v>
      </c>
      <c r="E3347" t="s">
        <v>52</v>
      </c>
      <c r="F3347">
        <v>46</v>
      </c>
      <c r="G3347" t="s">
        <v>6015</v>
      </c>
      <c r="H3347">
        <v>4577</v>
      </c>
      <c r="I3347" t="s">
        <v>75</v>
      </c>
      <c r="J3347" t="s">
        <v>55</v>
      </c>
      <c r="K3347" t="s">
        <v>6016</v>
      </c>
      <c r="L3347" t="s">
        <v>57</v>
      </c>
      <c r="M3347">
        <v>1</v>
      </c>
      <c r="N3347">
        <v>0</v>
      </c>
      <c r="O3347" t="s">
        <v>58</v>
      </c>
      <c r="P3347">
        <v>1</v>
      </c>
      <c r="Q3347" t="s">
        <v>77</v>
      </c>
      <c r="R3347" t="s">
        <v>6017</v>
      </c>
      <c r="S3347">
        <v>37.454923999999998</v>
      </c>
      <c r="T3347">
        <v>-122.20316800000001</v>
      </c>
      <c r="U3347">
        <v>1</v>
      </c>
      <c r="V3347">
        <v>49.7</v>
      </c>
      <c r="W3347">
        <v>0</v>
      </c>
      <c r="X3347">
        <v>2</v>
      </c>
      <c r="Y3347">
        <v>2</v>
      </c>
      <c r="Z3347" t="s">
        <v>87</v>
      </c>
      <c r="AA3347">
        <v>0</v>
      </c>
      <c r="AB3347">
        <v>1</v>
      </c>
      <c r="AC3347">
        <v>1</v>
      </c>
      <c r="AD3347">
        <v>1</v>
      </c>
      <c r="AE3347" t="s">
        <v>62</v>
      </c>
      <c r="AF3347">
        <v>1</v>
      </c>
      <c r="AG3347">
        <v>6876</v>
      </c>
      <c r="AH3347">
        <v>0</v>
      </c>
      <c r="AI3347" t="s">
        <v>63</v>
      </c>
      <c r="AJ3347">
        <v>1</v>
      </c>
      <c r="AK3347">
        <v>3</v>
      </c>
      <c r="AL3347">
        <v>0</v>
      </c>
      <c r="AM3347" t="s">
        <v>64</v>
      </c>
      <c r="AN3347">
        <v>0</v>
      </c>
      <c r="AO3347">
        <v>0</v>
      </c>
      <c r="AP3347">
        <v>0</v>
      </c>
      <c r="AQ3347">
        <v>61</v>
      </c>
      <c r="AR3347">
        <v>2961.4</v>
      </c>
      <c r="AS3347">
        <v>0</v>
      </c>
      <c r="AT3347">
        <v>2613.85</v>
      </c>
      <c r="AU3347">
        <v>0</v>
      </c>
      <c r="AV3347">
        <v>5575.25</v>
      </c>
      <c r="AW3347">
        <v>0</v>
      </c>
      <c r="AX3347">
        <v>1</v>
      </c>
      <c r="AY3347">
        <v>94027</v>
      </c>
      <c r="AZ3347">
        <v>0</v>
      </c>
    </row>
    <row r="3348" spans="1:52">
      <c r="A3348">
        <v>36</v>
      </c>
      <c r="B3348">
        <v>11</v>
      </c>
      <c r="C3348">
        <v>13.94</v>
      </c>
      <c r="D3348" t="s">
        <v>52</v>
      </c>
      <c r="E3348" t="s">
        <v>52</v>
      </c>
      <c r="F3348">
        <v>67</v>
      </c>
      <c r="G3348" t="s">
        <v>3812</v>
      </c>
      <c r="H3348">
        <v>5012</v>
      </c>
      <c r="I3348" t="s">
        <v>66</v>
      </c>
      <c r="J3348" t="s">
        <v>55</v>
      </c>
      <c r="K3348" t="s">
        <v>6018</v>
      </c>
      <c r="L3348" t="s">
        <v>57</v>
      </c>
      <c r="M3348">
        <v>1</v>
      </c>
      <c r="N3348">
        <v>1</v>
      </c>
      <c r="O3348" t="s">
        <v>58</v>
      </c>
      <c r="P3348">
        <v>1</v>
      </c>
      <c r="Q3348" t="s">
        <v>59</v>
      </c>
      <c r="R3348" t="s">
        <v>3814</v>
      </c>
      <c r="S3348">
        <v>33.054578999999997</v>
      </c>
      <c r="T3348">
        <v>-117.25664999999999</v>
      </c>
      <c r="U3348">
        <v>1</v>
      </c>
      <c r="V3348">
        <v>109.6</v>
      </c>
      <c r="W3348">
        <v>1</v>
      </c>
      <c r="X3348">
        <v>2</v>
      </c>
      <c r="Y3348">
        <v>5</v>
      </c>
      <c r="Z3348" t="s">
        <v>87</v>
      </c>
      <c r="AA3348">
        <v>0</v>
      </c>
      <c r="AB3348">
        <v>1</v>
      </c>
      <c r="AC3348">
        <v>1</v>
      </c>
      <c r="AD3348">
        <v>1</v>
      </c>
      <c r="AE3348" t="s">
        <v>79</v>
      </c>
      <c r="AF3348">
        <v>1</v>
      </c>
      <c r="AG3348">
        <v>47126</v>
      </c>
      <c r="AH3348">
        <v>1</v>
      </c>
      <c r="AI3348" t="s">
        <v>63</v>
      </c>
      <c r="AJ3348">
        <v>1</v>
      </c>
      <c r="AK3348">
        <v>3</v>
      </c>
      <c r="AL3348">
        <v>0</v>
      </c>
      <c r="AM3348" t="s">
        <v>64</v>
      </c>
      <c r="AN3348">
        <v>1</v>
      </c>
      <c r="AO3348">
        <v>1</v>
      </c>
      <c r="AP3348">
        <v>1</v>
      </c>
      <c r="AQ3348">
        <v>56</v>
      </c>
      <c r="AR3348">
        <v>5953</v>
      </c>
      <c r="AS3348">
        <v>0</v>
      </c>
      <c r="AT3348">
        <v>780.64</v>
      </c>
      <c r="AU3348">
        <v>0</v>
      </c>
      <c r="AV3348">
        <v>6733.64</v>
      </c>
      <c r="AW3348">
        <v>0</v>
      </c>
      <c r="AX3348">
        <v>1</v>
      </c>
      <c r="AY3348">
        <v>92024</v>
      </c>
      <c r="AZ3348">
        <v>0</v>
      </c>
    </row>
    <row r="3349" spans="1:52">
      <c r="A3349">
        <v>41</v>
      </c>
      <c r="B3349">
        <v>8</v>
      </c>
      <c r="C3349">
        <v>34.880000000000003</v>
      </c>
      <c r="D3349" t="s">
        <v>88</v>
      </c>
      <c r="E3349" t="s">
        <v>89</v>
      </c>
      <c r="F3349">
        <v>82</v>
      </c>
      <c r="G3349" t="s">
        <v>6019</v>
      </c>
      <c r="H3349">
        <v>5641</v>
      </c>
      <c r="I3349" t="s">
        <v>66</v>
      </c>
      <c r="J3349" t="s">
        <v>55</v>
      </c>
      <c r="K3349" t="s">
        <v>6020</v>
      </c>
      <c r="L3349" t="s">
        <v>84</v>
      </c>
      <c r="M3349">
        <v>0</v>
      </c>
      <c r="N3349">
        <v>0</v>
      </c>
      <c r="O3349" t="s">
        <v>68</v>
      </c>
      <c r="P3349">
        <v>1</v>
      </c>
      <c r="Q3349" t="s">
        <v>59</v>
      </c>
      <c r="R3349" t="s">
        <v>6021</v>
      </c>
      <c r="S3349">
        <v>37.329725000000003</v>
      </c>
      <c r="T3349">
        <v>-120.306399</v>
      </c>
      <c r="U3349">
        <v>0</v>
      </c>
      <c r="V3349">
        <v>94.7</v>
      </c>
      <c r="W3349">
        <v>1</v>
      </c>
      <c r="X3349">
        <v>0</v>
      </c>
      <c r="Y3349">
        <v>0</v>
      </c>
      <c r="Z3349" t="s">
        <v>61</v>
      </c>
      <c r="AA3349">
        <v>0</v>
      </c>
      <c r="AB3349">
        <v>0</v>
      </c>
      <c r="AC3349">
        <v>1</v>
      </c>
      <c r="AD3349">
        <v>0</v>
      </c>
      <c r="AE3349" t="s">
        <v>62</v>
      </c>
      <c r="AF3349">
        <v>1</v>
      </c>
      <c r="AG3349">
        <v>4150</v>
      </c>
      <c r="AH3349">
        <v>0</v>
      </c>
      <c r="AI3349" t="s">
        <v>63</v>
      </c>
      <c r="AJ3349">
        <v>0</v>
      </c>
      <c r="AK3349">
        <v>1</v>
      </c>
      <c r="AL3349">
        <v>0</v>
      </c>
      <c r="AM3349" t="s">
        <v>64</v>
      </c>
      <c r="AN3349">
        <v>1</v>
      </c>
      <c r="AO3349">
        <v>1</v>
      </c>
      <c r="AP3349">
        <v>1</v>
      </c>
      <c r="AQ3349">
        <v>25</v>
      </c>
      <c r="AR3349">
        <v>2362.1</v>
      </c>
      <c r="AS3349">
        <v>0</v>
      </c>
      <c r="AT3349">
        <v>872</v>
      </c>
      <c r="AU3349">
        <v>0</v>
      </c>
      <c r="AV3349">
        <v>3234.1</v>
      </c>
      <c r="AW3349">
        <v>0</v>
      </c>
      <c r="AX3349">
        <v>1</v>
      </c>
      <c r="AY3349">
        <v>95365</v>
      </c>
      <c r="AZ3349">
        <v>1</v>
      </c>
    </row>
    <row r="3350" spans="1:52">
      <c r="A3350">
        <v>56</v>
      </c>
      <c r="B3350">
        <v>22</v>
      </c>
      <c r="C3350">
        <v>14.41</v>
      </c>
      <c r="D3350" t="s">
        <v>52</v>
      </c>
      <c r="E3350" t="s">
        <v>52</v>
      </c>
      <c r="F3350">
        <v>50</v>
      </c>
      <c r="G3350" t="s">
        <v>2106</v>
      </c>
      <c r="H3350">
        <v>5904</v>
      </c>
      <c r="I3350" t="s">
        <v>75</v>
      </c>
      <c r="J3350" t="s">
        <v>55</v>
      </c>
      <c r="K3350" t="s">
        <v>6022</v>
      </c>
      <c r="L3350" t="s">
        <v>57</v>
      </c>
      <c r="M3350">
        <v>1</v>
      </c>
      <c r="N3350">
        <v>1</v>
      </c>
      <c r="O3350" t="s">
        <v>68</v>
      </c>
      <c r="P3350">
        <v>1</v>
      </c>
      <c r="Q3350" t="s">
        <v>59</v>
      </c>
      <c r="R3350" t="s">
        <v>2893</v>
      </c>
      <c r="S3350">
        <v>34.184539999999998</v>
      </c>
      <c r="T3350">
        <v>-119.224666</v>
      </c>
      <c r="U3350">
        <v>1</v>
      </c>
      <c r="V3350">
        <v>85.05</v>
      </c>
      <c r="W3350">
        <v>0</v>
      </c>
      <c r="X3350">
        <v>1</v>
      </c>
      <c r="Y3350">
        <v>5</v>
      </c>
      <c r="Z3350" t="s">
        <v>61</v>
      </c>
      <c r="AA3350">
        <v>0</v>
      </c>
      <c r="AB3350">
        <v>0</v>
      </c>
      <c r="AC3350">
        <v>1</v>
      </c>
      <c r="AD3350">
        <v>1</v>
      </c>
      <c r="AE3350" t="s">
        <v>62</v>
      </c>
      <c r="AF3350">
        <v>1</v>
      </c>
      <c r="AG3350">
        <v>25322</v>
      </c>
      <c r="AH3350">
        <v>0</v>
      </c>
      <c r="AI3350" t="s">
        <v>63</v>
      </c>
      <c r="AJ3350">
        <v>1</v>
      </c>
      <c r="AK3350">
        <v>4</v>
      </c>
      <c r="AL3350">
        <v>0</v>
      </c>
      <c r="AM3350" t="s">
        <v>64</v>
      </c>
      <c r="AN3350">
        <v>0</v>
      </c>
      <c r="AO3350">
        <v>0</v>
      </c>
      <c r="AP3350">
        <v>1</v>
      </c>
      <c r="AQ3350">
        <v>40</v>
      </c>
      <c r="AR3350">
        <v>3355.65</v>
      </c>
      <c r="AS3350">
        <v>0</v>
      </c>
      <c r="AT3350">
        <v>576.4</v>
      </c>
      <c r="AU3350">
        <v>38.15</v>
      </c>
      <c r="AV3350">
        <v>3893.9</v>
      </c>
      <c r="AW3350">
        <v>0</v>
      </c>
      <c r="AX3350">
        <v>1</v>
      </c>
      <c r="AY3350">
        <v>93035</v>
      </c>
      <c r="AZ3350">
        <v>0</v>
      </c>
    </row>
    <row r="3351" spans="1:52">
      <c r="A3351">
        <v>51</v>
      </c>
      <c r="B3351">
        <v>13</v>
      </c>
      <c r="C3351">
        <v>27.3</v>
      </c>
      <c r="D3351" t="s">
        <v>52</v>
      </c>
      <c r="E3351" t="s">
        <v>52</v>
      </c>
      <c r="F3351">
        <v>74</v>
      </c>
      <c r="G3351" t="s">
        <v>6023</v>
      </c>
      <c r="H3351">
        <v>5311</v>
      </c>
      <c r="I3351" t="s">
        <v>75</v>
      </c>
      <c r="J3351" t="s">
        <v>55</v>
      </c>
      <c r="K3351" t="s">
        <v>6024</v>
      </c>
      <c r="L3351" t="s">
        <v>57</v>
      </c>
      <c r="M3351">
        <v>0</v>
      </c>
      <c r="N3351">
        <v>0</v>
      </c>
      <c r="O3351" t="s">
        <v>68</v>
      </c>
      <c r="P3351">
        <v>1</v>
      </c>
      <c r="Q3351" t="s">
        <v>59</v>
      </c>
      <c r="R3351" t="s">
        <v>6025</v>
      </c>
      <c r="S3351">
        <v>38.197907000000001</v>
      </c>
      <c r="T3351">
        <v>-122.017258</v>
      </c>
      <c r="U3351">
        <v>0</v>
      </c>
      <c r="V3351">
        <v>86.35</v>
      </c>
      <c r="W3351">
        <v>0</v>
      </c>
      <c r="X3351">
        <v>0</v>
      </c>
      <c r="Y3351">
        <v>0</v>
      </c>
      <c r="Z3351" t="s">
        <v>87</v>
      </c>
      <c r="AA3351">
        <v>0</v>
      </c>
      <c r="AB3351">
        <v>1</v>
      </c>
      <c r="AC3351">
        <v>0</v>
      </c>
      <c r="AD3351">
        <v>0</v>
      </c>
      <c r="AE3351" t="s">
        <v>79</v>
      </c>
      <c r="AF3351">
        <v>1</v>
      </c>
      <c r="AG3351">
        <v>39279</v>
      </c>
      <c r="AH3351">
        <v>0</v>
      </c>
      <c r="AI3351" t="s">
        <v>63</v>
      </c>
      <c r="AJ3351">
        <v>0</v>
      </c>
      <c r="AK3351">
        <v>3</v>
      </c>
      <c r="AL3351">
        <v>0</v>
      </c>
      <c r="AM3351" t="s">
        <v>64</v>
      </c>
      <c r="AN3351">
        <v>0</v>
      </c>
      <c r="AO3351">
        <v>0</v>
      </c>
      <c r="AP3351">
        <v>1</v>
      </c>
      <c r="AQ3351">
        <v>51</v>
      </c>
      <c r="AR3351">
        <v>4267.1499999999996</v>
      </c>
      <c r="AS3351">
        <v>0</v>
      </c>
      <c r="AT3351">
        <v>1392.3</v>
      </c>
      <c r="AU3351">
        <v>0</v>
      </c>
      <c r="AV3351">
        <v>5659.45</v>
      </c>
      <c r="AW3351">
        <v>0</v>
      </c>
      <c r="AX3351">
        <v>1</v>
      </c>
      <c r="AY3351">
        <v>94585</v>
      </c>
      <c r="AZ3351">
        <v>0</v>
      </c>
    </row>
    <row r="3352" spans="1:52">
      <c r="A3352">
        <v>58</v>
      </c>
      <c r="B3352">
        <v>0</v>
      </c>
      <c r="C3352">
        <v>15.71</v>
      </c>
      <c r="D3352" t="s">
        <v>52</v>
      </c>
      <c r="E3352" t="s">
        <v>52</v>
      </c>
      <c r="F3352">
        <v>80</v>
      </c>
      <c r="G3352" t="s">
        <v>6026</v>
      </c>
      <c r="H3352">
        <v>5039</v>
      </c>
      <c r="I3352" t="s">
        <v>75</v>
      </c>
      <c r="J3352" t="s">
        <v>55</v>
      </c>
      <c r="K3352" t="s">
        <v>6027</v>
      </c>
      <c r="L3352" t="s">
        <v>57</v>
      </c>
      <c r="M3352">
        <v>0</v>
      </c>
      <c r="N3352">
        <v>0</v>
      </c>
      <c r="O3352" t="s">
        <v>68</v>
      </c>
      <c r="P3352">
        <v>0</v>
      </c>
      <c r="Q3352" t="s">
        <v>72</v>
      </c>
      <c r="R3352" t="s">
        <v>6028</v>
      </c>
      <c r="S3352">
        <v>33.782345999999997</v>
      </c>
      <c r="T3352">
        <v>-117.63526299999999</v>
      </c>
      <c r="U3352">
        <v>0</v>
      </c>
      <c r="V3352">
        <v>19.5</v>
      </c>
      <c r="W3352">
        <v>0</v>
      </c>
      <c r="X3352">
        <v>0</v>
      </c>
      <c r="Y3352">
        <v>0</v>
      </c>
      <c r="Z3352" t="s">
        <v>61</v>
      </c>
      <c r="AA3352">
        <v>0</v>
      </c>
      <c r="AB3352">
        <v>0</v>
      </c>
      <c r="AC3352">
        <v>0</v>
      </c>
      <c r="AD3352">
        <v>0</v>
      </c>
      <c r="AE3352" t="s">
        <v>79</v>
      </c>
      <c r="AF3352">
        <v>1</v>
      </c>
      <c r="AG3352">
        <v>1859</v>
      </c>
      <c r="AH3352">
        <v>0</v>
      </c>
      <c r="AI3352" t="s">
        <v>63</v>
      </c>
      <c r="AJ3352">
        <v>0</v>
      </c>
      <c r="AK3352">
        <v>3</v>
      </c>
      <c r="AL3352">
        <v>0</v>
      </c>
      <c r="AM3352" t="s">
        <v>64</v>
      </c>
      <c r="AN3352">
        <v>0</v>
      </c>
      <c r="AO3352">
        <v>0</v>
      </c>
      <c r="AP3352">
        <v>0</v>
      </c>
      <c r="AQ3352">
        <v>10</v>
      </c>
      <c r="AR3352">
        <v>225.85</v>
      </c>
      <c r="AS3352">
        <v>0</v>
      </c>
      <c r="AT3352">
        <v>157.1</v>
      </c>
      <c r="AU3352">
        <v>0</v>
      </c>
      <c r="AV3352">
        <v>382.95</v>
      </c>
      <c r="AW3352">
        <v>0</v>
      </c>
      <c r="AX3352">
        <v>0</v>
      </c>
      <c r="AY3352">
        <v>92676</v>
      </c>
      <c r="AZ3352">
        <v>0</v>
      </c>
    </row>
    <row r="3353" spans="1:52">
      <c r="A3353">
        <v>43</v>
      </c>
      <c r="B3353">
        <v>7</v>
      </c>
      <c r="C3353">
        <v>44.97</v>
      </c>
      <c r="D3353" t="s">
        <v>52</v>
      </c>
      <c r="E3353" t="s">
        <v>52</v>
      </c>
      <c r="F3353">
        <v>33</v>
      </c>
      <c r="G3353" t="s">
        <v>1624</v>
      </c>
      <c r="H3353">
        <v>4948</v>
      </c>
      <c r="I3353" t="s">
        <v>75</v>
      </c>
      <c r="J3353" t="s">
        <v>55</v>
      </c>
      <c r="K3353" t="s">
        <v>6029</v>
      </c>
      <c r="L3353" t="s">
        <v>57</v>
      </c>
      <c r="M3353">
        <v>0</v>
      </c>
      <c r="N3353">
        <v>1</v>
      </c>
      <c r="O3353" t="s">
        <v>58</v>
      </c>
      <c r="P3353">
        <v>1</v>
      </c>
      <c r="Q3353" t="s">
        <v>85</v>
      </c>
      <c r="R3353" t="s">
        <v>4628</v>
      </c>
      <c r="S3353">
        <v>34.099891</v>
      </c>
      <c r="T3353">
        <v>-118.414338</v>
      </c>
      <c r="U3353">
        <v>1</v>
      </c>
      <c r="V3353">
        <v>54.4</v>
      </c>
      <c r="W3353">
        <v>0</v>
      </c>
      <c r="X3353">
        <v>0</v>
      </c>
      <c r="Y3353">
        <v>2</v>
      </c>
      <c r="Z3353" t="s">
        <v>209</v>
      </c>
      <c r="AA3353">
        <v>0</v>
      </c>
      <c r="AB3353">
        <v>0</v>
      </c>
      <c r="AC3353">
        <v>1</v>
      </c>
      <c r="AD3353">
        <v>1</v>
      </c>
      <c r="AE3353" t="s">
        <v>79</v>
      </c>
      <c r="AF3353">
        <v>1</v>
      </c>
      <c r="AG3353">
        <v>21397</v>
      </c>
      <c r="AH3353">
        <v>1</v>
      </c>
      <c r="AI3353" t="s">
        <v>63</v>
      </c>
      <c r="AJ3353">
        <v>1</v>
      </c>
      <c r="AK3353">
        <v>5</v>
      </c>
      <c r="AL3353">
        <v>0</v>
      </c>
      <c r="AM3353" t="s">
        <v>64</v>
      </c>
      <c r="AN3353">
        <v>0</v>
      </c>
      <c r="AO3353">
        <v>0</v>
      </c>
      <c r="AP3353">
        <v>0</v>
      </c>
      <c r="AQ3353">
        <v>18</v>
      </c>
      <c r="AR3353">
        <v>957.1</v>
      </c>
      <c r="AS3353">
        <v>0</v>
      </c>
      <c r="AT3353">
        <v>809.46</v>
      </c>
      <c r="AU3353">
        <v>0</v>
      </c>
      <c r="AV3353">
        <v>1766.56</v>
      </c>
      <c r="AW3353">
        <v>0</v>
      </c>
      <c r="AX3353">
        <v>1</v>
      </c>
      <c r="AY3353">
        <v>90210</v>
      </c>
      <c r="AZ3353">
        <v>0</v>
      </c>
    </row>
    <row r="3354" spans="1:52">
      <c r="A3354">
        <v>56</v>
      </c>
      <c r="B3354">
        <v>11</v>
      </c>
      <c r="C3354">
        <v>4.8</v>
      </c>
      <c r="D3354" t="s">
        <v>175</v>
      </c>
      <c r="E3354" t="s">
        <v>1468</v>
      </c>
      <c r="F3354">
        <v>66</v>
      </c>
      <c r="G3354" t="s">
        <v>2083</v>
      </c>
      <c r="H3354">
        <v>5633</v>
      </c>
      <c r="I3354" t="s">
        <v>66</v>
      </c>
      <c r="J3354" t="s">
        <v>55</v>
      </c>
      <c r="K3354" t="s">
        <v>6030</v>
      </c>
      <c r="L3354" t="s">
        <v>84</v>
      </c>
      <c r="M3354">
        <v>0</v>
      </c>
      <c r="N3354">
        <v>0</v>
      </c>
      <c r="O3354" t="s">
        <v>68</v>
      </c>
      <c r="P3354">
        <v>1</v>
      </c>
      <c r="Q3354" t="s">
        <v>59</v>
      </c>
      <c r="R3354" t="s">
        <v>2085</v>
      </c>
      <c r="S3354">
        <v>38.240419000000003</v>
      </c>
      <c r="T3354">
        <v>-121.587535</v>
      </c>
      <c r="U3354">
        <v>0</v>
      </c>
      <c r="V3354">
        <v>74.349999999999994</v>
      </c>
      <c r="W3354">
        <v>0</v>
      </c>
      <c r="X3354">
        <v>0</v>
      </c>
      <c r="Y3354">
        <v>0</v>
      </c>
      <c r="Z3354" t="s">
        <v>61</v>
      </c>
      <c r="AA3354">
        <v>1</v>
      </c>
      <c r="AB3354">
        <v>0</v>
      </c>
      <c r="AC3354">
        <v>1</v>
      </c>
      <c r="AD3354">
        <v>0</v>
      </c>
      <c r="AE3354" t="s">
        <v>62</v>
      </c>
      <c r="AF3354">
        <v>1</v>
      </c>
      <c r="AG3354">
        <v>2344</v>
      </c>
      <c r="AH3354">
        <v>0</v>
      </c>
      <c r="AI3354" t="s">
        <v>63</v>
      </c>
      <c r="AJ3354">
        <v>0</v>
      </c>
      <c r="AK3354">
        <v>3</v>
      </c>
      <c r="AL3354">
        <v>0</v>
      </c>
      <c r="AM3354" t="s">
        <v>64</v>
      </c>
      <c r="AN3354">
        <v>0</v>
      </c>
      <c r="AO3354">
        <v>0</v>
      </c>
      <c r="AP3354">
        <v>0</v>
      </c>
      <c r="AQ3354">
        <v>1</v>
      </c>
      <c r="AR3354">
        <v>74.349999999999994</v>
      </c>
      <c r="AS3354">
        <v>0</v>
      </c>
      <c r="AT3354">
        <v>4.8</v>
      </c>
      <c r="AU3354">
        <v>0</v>
      </c>
      <c r="AV3354">
        <v>79.150000000000006</v>
      </c>
      <c r="AW3354">
        <v>0</v>
      </c>
      <c r="AX3354">
        <v>1</v>
      </c>
      <c r="AY3354">
        <v>95690</v>
      </c>
      <c r="AZ3354">
        <v>1</v>
      </c>
    </row>
    <row r="3355" spans="1:52">
      <c r="A3355">
        <v>41</v>
      </c>
      <c r="B3355">
        <v>18</v>
      </c>
      <c r="C3355">
        <v>5.43</v>
      </c>
      <c r="D3355" t="s">
        <v>88</v>
      </c>
      <c r="E3355" t="s">
        <v>119</v>
      </c>
      <c r="F3355">
        <v>93</v>
      </c>
      <c r="G3355" t="s">
        <v>6006</v>
      </c>
      <c r="H3355">
        <v>5228</v>
      </c>
      <c r="I3355" t="s">
        <v>66</v>
      </c>
      <c r="J3355" t="s">
        <v>55</v>
      </c>
      <c r="K3355" t="s">
        <v>6031</v>
      </c>
      <c r="L3355" t="s">
        <v>84</v>
      </c>
      <c r="M3355">
        <v>0</v>
      </c>
      <c r="N3355">
        <v>0</v>
      </c>
      <c r="O3355" t="s">
        <v>68</v>
      </c>
      <c r="P3355">
        <v>1</v>
      </c>
      <c r="Q3355" t="s">
        <v>59</v>
      </c>
      <c r="R3355" t="s">
        <v>6008</v>
      </c>
      <c r="S3355">
        <v>37.996462000000001</v>
      </c>
      <c r="T3355">
        <v>-122.293716</v>
      </c>
      <c r="U3355">
        <v>0</v>
      </c>
      <c r="V3355">
        <v>86.6</v>
      </c>
      <c r="W3355">
        <v>1</v>
      </c>
      <c r="X3355">
        <v>0</v>
      </c>
      <c r="Y3355">
        <v>0</v>
      </c>
      <c r="Z3355" t="s">
        <v>93</v>
      </c>
      <c r="AA3355">
        <v>0</v>
      </c>
      <c r="AB3355">
        <v>0</v>
      </c>
      <c r="AC3355">
        <v>1</v>
      </c>
      <c r="AD3355">
        <v>0</v>
      </c>
      <c r="AE3355" t="s">
        <v>62</v>
      </c>
      <c r="AF3355">
        <v>1</v>
      </c>
      <c r="AG3355">
        <v>16717</v>
      </c>
      <c r="AH3355">
        <v>0</v>
      </c>
      <c r="AI3355" t="s">
        <v>63</v>
      </c>
      <c r="AJ3355">
        <v>0</v>
      </c>
      <c r="AK3355">
        <v>3</v>
      </c>
      <c r="AL3355">
        <v>0</v>
      </c>
      <c r="AM3355" t="s">
        <v>64</v>
      </c>
      <c r="AN3355">
        <v>1</v>
      </c>
      <c r="AO3355">
        <v>1</v>
      </c>
      <c r="AP3355">
        <v>0</v>
      </c>
      <c r="AQ3355">
        <v>1</v>
      </c>
      <c r="AR3355">
        <v>86.6</v>
      </c>
      <c r="AS3355">
        <v>0</v>
      </c>
      <c r="AT3355">
        <v>5.43</v>
      </c>
      <c r="AU3355">
        <v>0</v>
      </c>
      <c r="AV3355">
        <v>92.03</v>
      </c>
      <c r="AW3355">
        <v>0</v>
      </c>
      <c r="AX3355">
        <v>1</v>
      </c>
      <c r="AY3355">
        <v>94564</v>
      </c>
      <c r="AZ3355">
        <v>1</v>
      </c>
    </row>
    <row r="3356" spans="1:52">
      <c r="A3356">
        <v>60</v>
      </c>
      <c r="B3356">
        <v>0</v>
      </c>
      <c r="C3356">
        <v>11.35</v>
      </c>
      <c r="D3356" t="s">
        <v>52</v>
      </c>
      <c r="E3356" t="s">
        <v>52</v>
      </c>
      <c r="F3356">
        <v>42</v>
      </c>
      <c r="G3356" t="s">
        <v>2976</v>
      </c>
      <c r="H3356">
        <v>4836</v>
      </c>
      <c r="I3356" t="s">
        <v>75</v>
      </c>
      <c r="J3356" t="s">
        <v>55</v>
      </c>
      <c r="K3356" t="s">
        <v>6032</v>
      </c>
      <c r="L3356" t="s">
        <v>57</v>
      </c>
      <c r="M3356">
        <v>0</v>
      </c>
      <c r="N3356">
        <v>0</v>
      </c>
      <c r="O3356" t="s">
        <v>58</v>
      </c>
      <c r="P3356">
        <v>0</v>
      </c>
      <c r="Q3356" t="s">
        <v>72</v>
      </c>
      <c r="R3356" t="s">
        <v>2978</v>
      </c>
      <c r="S3356">
        <v>35.666885999999998</v>
      </c>
      <c r="T3356">
        <v>-119.186717</v>
      </c>
      <c r="U3356">
        <v>1</v>
      </c>
      <c r="V3356">
        <v>19.850000000000001</v>
      </c>
      <c r="W3356">
        <v>0</v>
      </c>
      <c r="X3356">
        <v>0</v>
      </c>
      <c r="Y3356">
        <v>6</v>
      </c>
      <c r="Z3356" t="s">
        <v>87</v>
      </c>
      <c r="AA3356">
        <v>0</v>
      </c>
      <c r="AB3356">
        <v>0</v>
      </c>
      <c r="AC3356">
        <v>1</v>
      </c>
      <c r="AD3356">
        <v>1</v>
      </c>
      <c r="AE3356" t="s">
        <v>62</v>
      </c>
      <c r="AF3356">
        <v>1</v>
      </c>
      <c r="AG3356">
        <v>10781</v>
      </c>
      <c r="AH3356">
        <v>0</v>
      </c>
      <c r="AI3356" t="s">
        <v>63</v>
      </c>
      <c r="AJ3356">
        <v>1</v>
      </c>
      <c r="AK3356">
        <v>3</v>
      </c>
      <c r="AL3356">
        <v>0</v>
      </c>
      <c r="AM3356" t="s">
        <v>64</v>
      </c>
      <c r="AN3356">
        <v>0</v>
      </c>
      <c r="AO3356">
        <v>0</v>
      </c>
      <c r="AP3356">
        <v>0</v>
      </c>
      <c r="AQ3356">
        <v>53</v>
      </c>
      <c r="AR3356">
        <v>1039.45</v>
      </c>
      <c r="AS3356">
        <v>0</v>
      </c>
      <c r="AT3356">
        <v>601.54999999999995</v>
      </c>
      <c r="AU3356">
        <v>14.67</v>
      </c>
      <c r="AV3356">
        <v>1626.33</v>
      </c>
      <c r="AW3356">
        <v>0</v>
      </c>
      <c r="AX3356">
        <v>0</v>
      </c>
      <c r="AY3356">
        <v>93250</v>
      </c>
      <c r="AZ3356">
        <v>0</v>
      </c>
    </row>
    <row r="3357" spans="1:52">
      <c r="A3357">
        <v>76</v>
      </c>
      <c r="B3357">
        <v>16</v>
      </c>
      <c r="C3357">
        <v>5.19</v>
      </c>
      <c r="D3357" t="s">
        <v>52</v>
      </c>
      <c r="E3357" t="s">
        <v>52</v>
      </c>
      <c r="F3357">
        <v>65</v>
      </c>
      <c r="G3357" t="s">
        <v>3853</v>
      </c>
      <c r="H3357">
        <v>5514</v>
      </c>
      <c r="I3357" t="s">
        <v>54</v>
      </c>
      <c r="J3357" t="s">
        <v>55</v>
      </c>
      <c r="K3357" t="s">
        <v>6033</v>
      </c>
      <c r="L3357" t="s">
        <v>57</v>
      </c>
      <c r="M3357">
        <v>0</v>
      </c>
      <c r="N3357">
        <v>1</v>
      </c>
      <c r="O3357" t="s">
        <v>68</v>
      </c>
      <c r="P3357">
        <v>1</v>
      </c>
      <c r="Q3357" t="s">
        <v>59</v>
      </c>
      <c r="R3357" t="s">
        <v>3855</v>
      </c>
      <c r="S3357">
        <v>34.457828999999997</v>
      </c>
      <c r="T3357">
        <v>-116.139589</v>
      </c>
      <c r="U3357">
        <v>0</v>
      </c>
      <c r="V3357">
        <v>101.05</v>
      </c>
      <c r="W3357">
        <v>1</v>
      </c>
      <c r="X3357">
        <v>0</v>
      </c>
      <c r="Y3357">
        <v>0</v>
      </c>
      <c r="Z3357" t="s">
        <v>61</v>
      </c>
      <c r="AA3357">
        <v>0</v>
      </c>
      <c r="AB3357">
        <v>0</v>
      </c>
      <c r="AC3357">
        <v>1</v>
      </c>
      <c r="AD3357">
        <v>0</v>
      </c>
      <c r="AE3357" t="s">
        <v>62</v>
      </c>
      <c r="AF3357">
        <v>1</v>
      </c>
      <c r="AG3357">
        <v>14104</v>
      </c>
      <c r="AH3357">
        <v>0</v>
      </c>
      <c r="AI3357" t="s">
        <v>63</v>
      </c>
      <c r="AJ3357">
        <v>0</v>
      </c>
      <c r="AK3357">
        <v>3</v>
      </c>
      <c r="AL3357">
        <v>1</v>
      </c>
      <c r="AM3357" t="s">
        <v>64</v>
      </c>
      <c r="AN3357">
        <v>1</v>
      </c>
      <c r="AO3357">
        <v>0</v>
      </c>
      <c r="AP3357">
        <v>1</v>
      </c>
      <c r="AQ3357">
        <v>56</v>
      </c>
      <c r="AR3357">
        <v>5594</v>
      </c>
      <c r="AS3357">
        <v>10</v>
      </c>
      <c r="AT3357">
        <v>290.64</v>
      </c>
      <c r="AU3357">
        <v>0</v>
      </c>
      <c r="AV3357">
        <v>5894.64</v>
      </c>
      <c r="AW3357">
        <v>0</v>
      </c>
      <c r="AX3357">
        <v>0</v>
      </c>
      <c r="AY3357">
        <v>92278</v>
      </c>
      <c r="AZ3357">
        <v>0</v>
      </c>
    </row>
    <row r="3358" spans="1:52">
      <c r="A3358">
        <v>56</v>
      </c>
      <c r="B3358">
        <v>7</v>
      </c>
      <c r="C3358">
        <v>11.22</v>
      </c>
      <c r="D3358" t="s">
        <v>52</v>
      </c>
      <c r="E3358" t="s">
        <v>52</v>
      </c>
      <c r="F3358">
        <v>60</v>
      </c>
      <c r="G3358" t="s">
        <v>2799</v>
      </c>
      <c r="H3358">
        <v>4941</v>
      </c>
      <c r="I3358" t="s">
        <v>75</v>
      </c>
      <c r="J3358" t="s">
        <v>55</v>
      </c>
      <c r="K3358" t="s">
        <v>6034</v>
      </c>
      <c r="L3358" t="s">
        <v>57</v>
      </c>
      <c r="M3358">
        <v>0</v>
      </c>
      <c r="N3358">
        <v>1</v>
      </c>
      <c r="O3358" t="s">
        <v>68</v>
      </c>
      <c r="P3358">
        <v>1</v>
      </c>
      <c r="Q3358" t="s">
        <v>59</v>
      </c>
      <c r="R3358" t="s">
        <v>6035</v>
      </c>
      <c r="S3358">
        <v>33.841026999999997</v>
      </c>
      <c r="T3358">
        <v>-118.078097</v>
      </c>
      <c r="U3358">
        <v>0</v>
      </c>
      <c r="V3358">
        <v>101.35</v>
      </c>
      <c r="W3358">
        <v>1</v>
      </c>
      <c r="X3358">
        <v>0</v>
      </c>
      <c r="Y3358">
        <v>0</v>
      </c>
      <c r="Z3358" t="s">
        <v>61</v>
      </c>
      <c r="AA3358">
        <v>1</v>
      </c>
      <c r="AB3358">
        <v>1</v>
      </c>
      <c r="AC3358">
        <v>0</v>
      </c>
      <c r="AD3358">
        <v>0</v>
      </c>
      <c r="AE3358" t="s">
        <v>62</v>
      </c>
      <c r="AF3358">
        <v>1</v>
      </c>
      <c r="AG3358">
        <v>20890</v>
      </c>
      <c r="AH3358">
        <v>0</v>
      </c>
      <c r="AI3358" t="s">
        <v>63</v>
      </c>
      <c r="AJ3358">
        <v>0</v>
      </c>
      <c r="AK3358">
        <v>4</v>
      </c>
      <c r="AL3358">
        <v>0</v>
      </c>
      <c r="AM3358" t="s">
        <v>64</v>
      </c>
      <c r="AN3358">
        <v>0</v>
      </c>
      <c r="AO3358">
        <v>0</v>
      </c>
      <c r="AP3358">
        <v>1</v>
      </c>
      <c r="AQ3358">
        <v>68</v>
      </c>
      <c r="AR3358">
        <v>7110.75</v>
      </c>
      <c r="AS3358">
        <v>0</v>
      </c>
      <c r="AT3358">
        <v>762.96</v>
      </c>
      <c r="AU3358">
        <v>0</v>
      </c>
      <c r="AV3358">
        <v>7873.71</v>
      </c>
      <c r="AW3358">
        <v>0</v>
      </c>
      <c r="AX3358">
        <v>1</v>
      </c>
      <c r="AY3358">
        <v>90715</v>
      </c>
      <c r="AZ3358">
        <v>0</v>
      </c>
    </row>
    <row r="3359" spans="1:52">
      <c r="A3359">
        <v>55</v>
      </c>
      <c r="B3359">
        <v>20</v>
      </c>
      <c r="C3359">
        <v>9.36</v>
      </c>
      <c r="D3359" t="s">
        <v>52</v>
      </c>
      <c r="E3359" t="s">
        <v>52</v>
      </c>
      <c r="F3359">
        <v>22</v>
      </c>
      <c r="G3359" t="s">
        <v>4317</v>
      </c>
      <c r="H3359">
        <v>4260</v>
      </c>
      <c r="I3359" t="s">
        <v>54</v>
      </c>
      <c r="J3359" t="s">
        <v>55</v>
      </c>
      <c r="K3359" t="s">
        <v>6036</v>
      </c>
      <c r="L3359" t="s">
        <v>57</v>
      </c>
      <c r="M3359">
        <v>1</v>
      </c>
      <c r="N3359">
        <v>1</v>
      </c>
      <c r="O3359" t="s">
        <v>68</v>
      </c>
      <c r="P3359">
        <v>1</v>
      </c>
      <c r="Q3359" t="s">
        <v>85</v>
      </c>
      <c r="R3359" t="s">
        <v>4319</v>
      </c>
      <c r="S3359">
        <v>33.936298000000001</v>
      </c>
      <c r="T3359">
        <v>-116.849577</v>
      </c>
      <c r="U3359">
        <v>0</v>
      </c>
      <c r="V3359">
        <v>89.55</v>
      </c>
      <c r="W3359">
        <v>1</v>
      </c>
      <c r="X3359">
        <v>2</v>
      </c>
      <c r="Y3359">
        <v>0</v>
      </c>
      <c r="Z3359" t="s">
        <v>87</v>
      </c>
      <c r="AA3359">
        <v>1</v>
      </c>
      <c r="AB3359">
        <v>1</v>
      </c>
      <c r="AC3359">
        <v>0</v>
      </c>
      <c r="AD3359">
        <v>0</v>
      </c>
      <c r="AE3359" t="s">
        <v>161</v>
      </c>
      <c r="AF3359">
        <v>1</v>
      </c>
      <c r="AG3359">
        <v>25859</v>
      </c>
      <c r="AH3359">
        <v>1</v>
      </c>
      <c r="AI3359" t="s">
        <v>63</v>
      </c>
      <c r="AJ3359">
        <v>0</v>
      </c>
      <c r="AK3359">
        <v>4</v>
      </c>
      <c r="AL3359">
        <v>0</v>
      </c>
      <c r="AM3359" t="s">
        <v>64</v>
      </c>
      <c r="AN3359">
        <v>1</v>
      </c>
      <c r="AO3359">
        <v>1</v>
      </c>
      <c r="AP3359">
        <v>1</v>
      </c>
      <c r="AQ3359">
        <v>57</v>
      </c>
      <c r="AR3359">
        <v>5012.3500000000004</v>
      </c>
      <c r="AS3359">
        <v>0</v>
      </c>
      <c r="AT3359">
        <v>533.52</v>
      </c>
      <c r="AU3359">
        <v>30.45</v>
      </c>
      <c r="AV3359">
        <v>5515.42</v>
      </c>
      <c r="AW3359">
        <v>0</v>
      </c>
      <c r="AX3359">
        <v>1</v>
      </c>
      <c r="AY3359">
        <v>92220</v>
      </c>
      <c r="AZ3359">
        <v>0</v>
      </c>
    </row>
    <row r="3360" spans="1:52">
      <c r="A3360">
        <v>51</v>
      </c>
      <c r="B3360">
        <v>23</v>
      </c>
      <c r="C3360">
        <v>43.2</v>
      </c>
      <c r="D3360" t="s">
        <v>52</v>
      </c>
      <c r="E3360" t="s">
        <v>52</v>
      </c>
      <c r="F3360">
        <v>62</v>
      </c>
      <c r="G3360" t="s">
        <v>737</v>
      </c>
      <c r="H3360">
        <v>5769</v>
      </c>
      <c r="I3360" t="s">
        <v>54</v>
      </c>
      <c r="J3360" t="s">
        <v>55</v>
      </c>
      <c r="K3360" t="s">
        <v>6037</v>
      </c>
      <c r="L3360" t="s">
        <v>57</v>
      </c>
      <c r="M3360">
        <v>0</v>
      </c>
      <c r="N3360">
        <v>1</v>
      </c>
      <c r="O3360" t="s">
        <v>68</v>
      </c>
      <c r="P3360">
        <v>1</v>
      </c>
      <c r="Q3360" t="s">
        <v>77</v>
      </c>
      <c r="R3360" t="s">
        <v>5262</v>
      </c>
      <c r="S3360">
        <v>33.802664</v>
      </c>
      <c r="T3360">
        <v>-118.17997099999999</v>
      </c>
      <c r="U3360">
        <v>1</v>
      </c>
      <c r="V3360">
        <v>86.1</v>
      </c>
      <c r="W3360">
        <v>0</v>
      </c>
      <c r="X3360">
        <v>0</v>
      </c>
      <c r="Y3360">
        <v>2</v>
      </c>
      <c r="Z3360" t="s">
        <v>61</v>
      </c>
      <c r="AA3360">
        <v>1</v>
      </c>
      <c r="AB3360">
        <v>1</v>
      </c>
      <c r="AC3360">
        <v>0</v>
      </c>
      <c r="AD3360">
        <v>1</v>
      </c>
      <c r="AE3360" t="s">
        <v>62</v>
      </c>
      <c r="AF3360">
        <v>1</v>
      </c>
      <c r="AG3360">
        <v>49647</v>
      </c>
      <c r="AH3360">
        <v>1</v>
      </c>
      <c r="AI3360" t="s">
        <v>63</v>
      </c>
      <c r="AJ3360">
        <v>1</v>
      </c>
      <c r="AK3360">
        <v>4</v>
      </c>
      <c r="AL3360">
        <v>0</v>
      </c>
      <c r="AM3360" t="s">
        <v>64</v>
      </c>
      <c r="AN3360">
        <v>1</v>
      </c>
      <c r="AO3360">
        <v>1</v>
      </c>
      <c r="AP3360">
        <v>1</v>
      </c>
      <c r="AQ3360">
        <v>62</v>
      </c>
      <c r="AR3360">
        <v>5215.25</v>
      </c>
      <c r="AS3360">
        <v>0</v>
      </c>
      <c r="AT3360">
        <v>2678.4</v>
      </c>
      <c r="AU3360">
        <v>0</v>
      </c>
      <c r="AV3360">
        <v>7893.65</v>
      </c>
      <c r="AW3360">
        <v>0</v>
      </c>
      <c r="AX3360">
        <v>1</v>
      </c>
      <c r="AY3360">
        <v>90806</v>
      </c>
      <c r="AZ3360">
        <v>0</v>
      </c>
    </row>
    <row r="3361" spans="1:52">
      <c r="A3361">
        <v>31</v>
      </c>
      <c r="B3361">
        <v>10</v>
      </c>
      <c r="C3361">
        <v>0</v>
      </c>
      <c r="D3361" t="s">
        <v>175</v>
      </c>
      <c r="E3361" t="s">
        <v>176</v>
      </c>
      <c r="F3361">
        <v>82</v>
      </c>
      <c r="G3361" t="s">
        <v>2182</v>
      </c>
      <c r="H3361">
        <v>4429</v>
      </c>
      <c r="I3361" t="s">
        <v>66</v>
      </c>
      <c r="J3361" t="s">
        <v>55</v>
      </c>
      <c r="K3361" t="s">
        <v>6038</v>
      </c>
      <c r="L3361" t="s">
        <v>84</v>
      </c>
      <c r="M3361">
        <v>0</v>
      </c>
      <c r="N3361">
        <v>0</v>
      </c>
      <c r="O3361" t="s">
        <v>58</v>
      </c>
      <c r="P3361">
        <v>1</v>
      </c>
      <c r="Q3361" t="s">
        <v>77</v>
      </c>
      <c r="R3361" t="s">
        <v>2184</v>
      </c>
      <c r="S3361">
        <v>36.625114000000004</v>
      </c>
      <c r="T3361">
        <v>-121.823565</v>
      </c>
      <c r="U3361">
        <v>0</v>
      </c>
      <c r="V3361">
        <v>28.6</v>
      </c>
      <c r="W3361">
        <v>0</v>
      </c>
      <c r="X3361">
        <v>0</v>
      </c>
      <c r="Y3361">
        <v>0</v>
      </c>
      <c r="Z3361" t="s">
        <v>61</v>
      </c>
      <c r="AA3361">
        <v>0</v>
      </c>
      <c r="AB3361">
        <v>0</v>
      </c>
      <c r="AC3361">
        <v>0</v>
      </c>
      <c r="AD3361">
        <v>0</v>
      </c>
      <c r="AE3361" t="s">
        <v>79</v>
      </c>
      <c r="AF3361">
        <v>0</v>
      </c>
      <c r="AG3361">
        <v>38244</v>
      </c>
      <c r="AH3361">
        <v>1</v>
      </c>
      <c r="AI3361" t="s">
        <v>63</v>
      </c>
      <c r="AJ3361">
        <v>0</v>
      </c>
      <c r="AK3361">
        <v>2</v>
      </c>
      <c r="AL3361">
        <v>0</v>
      </c>
      <c r="AM3361" t="s">
        <v>64</v>
      </c>
      <c r="AN3361">
        <v>0</v>
      </c>
      <c r="AO3361">
        <v>0</v>
      </c>
      <c r="AP3361">
        <v>0</v>
      </c>
      <c r="AQ3361">
        <v>37</v>
      </c>
      <c r="AR3361">
        <v>973.55</v>
      </c>
      <c r="AS3361">
        <v>0</v>
      </c>
      <c r="AT3361">
        <v>0</v>
      </c>
      <c r="AU3361">
        <v>0</v>
      </c>
      <c r="AV3361">
        <v>973.55</v>
      </c>
      <c r="AW3361">
        <v>0</v>
      </c>
      <c r="AX3361">
        <v>1</v>
      </c>
      <c r="AY3361">
        <v>93955</v>
      </c>
      <c r="AZ3361">
        <v>1</v>
      </c>
    </row>
    <row r="3362" spans="1:52">
      <c r="A3362">
        <v>66</v>
      </c>
      <c r="B3362">
        <v>2</v>
      </c>
      <c r="C3362">
        <v>6.03</v>
      </c>
      <c r="D3362" t="s">
        <v>97</v>
      </c>
      <c r="E3362" t="s">
        <v>1207</v>
      </c>
      <c r="F3362">
        <v>74</v>
      </c>
      <c r="G3362" t="s">
        <v>2799</v>
      </c>
      <c r="H3362">
        <v>5925</v>
      </c>
      <c r="I3362" t="s">
        <v>54</v>
      </c>
      <c r="J3362" t="s">
        <v>55</v>
      </c>
      <c r="K3362" t="s">
        <v>6039</v>
      </c>
      <c r="L3362" t="s">
        <v>84</v>
      </c>
      <c r="M3362">
        <v>0</v>
      </c>
      <c r="N3362">
        <v>1</v>
      </c>
      <c r="O3362" t="s">
        <v>68</v>
      </c>
      <c r="P3362">
        <v>1</v>
      </c>
      <c r="Q3362" t="s">
        <v>59</v>
      </c>
      <c r="R3362" t="s">
        <v>6040</v>
      </c>
      <c r="S3362">
        <v>33.847754999999999</v>
      </c>
      <c r="T3362">
        <v>-118.112532</v>
      </c>
      <c r="U3362">
        <v>1</v>
      </c>
      <c r="V3362">
        <v>104.15</v>
      </c>
      <c r="W3362">
        <v>1</v>
      </c>
      <c r="X3362">
        <v>0</v>
      </c>
      <c r="Y3362">
        <v>0</v>
      </c>
      <c r="Z3362" t="s">
        <v>61</v>
      </c>
      <c r="AA3362">
        <v>1</v>
      </c>
      <c r="AB3362">
        <v>0</v>
      </c>
      <c r="AC3362">
        <v>1</v>
      </c>
      <c r="AD3362">
        <v>1</v>
      </c>
      <c r="AE3362" t="s">
        <v>62</v>
      </c>
      <c r="AF3362">
        <v>1</v>
      </c>
      <c r="AG3362">
        <v>27563</v>
      </c>
      <c r="AH3362">
        <v>0</v>
      </c>
      <c r="AI3362" t="s">
        <v>63</v>
      </c>
      <c r="AJ3362">
        <v>0</v>
      </c>
      <c r="AK3362">
        <v>3</v>
      </c>
      <c r="AL3362">
        <v>1</v>
      </c>
      <c r="AM3362" t="s">
        <v>64</v>
      </c>
      <c r="AN3362">
        <v>1</v>
      </c>
      <c r="AO3362">
        <v>0</v>
      </c>
      <c r="AP3362">
        <v>1</v>
      </c>
      <c r="AQ3362">
        <v>72</v>
      </c>
      <c r="AR3362">
        <v>7689.95</v>
      </c>
      <c r="AS3362">
        <v>0</v>
      </c>
      <c r="AT3362">
        <v>434.16</v>
      </c>
      <c r="AU3362">
        <v>0</v>
      </c>
      <c r="AV3362">
        <v>8124.11</v>
      </c>
      <c r="AW3362">
        <v>0</v>
      </c>
      <c r="AX3362">
        <v>1</v>
      </c>
      <c r="AY3362">
        <v>90713</v>
      </c>
      <c r="AZ3362">
        <v>1</v>
      </c>
    </row>
    <row r="3363" spans="1:52">
      <c r="A3363">
        <v>46</v>
      </c>
      <c r="B3363">
        <v>24</v>
      </c>
      <c r="C3363">
        <v>14.83</v>
      </c>
      <c r="D3363" t="s">
        <v>52</v>
      </c>
      <c r="E3363" t="s">
        <v>52</v>
      </c>
      <c r="F3363">
        <v>21</v>
      </c>
      <c r="G3363" t="s">
        <v>6041</v>
      </c>
      <c r="H3363">
        <v>6079</v>
      </c>
      <c r="I3363" t="s">
        <v>54</v>
      </c>
      <c r="J3363" t="s">
        <v>55</v>
      </c>
      <c r="K3363" t="s">
        <v>6042</v>
      </c>
      <c r="L3363" t="s">
        <v>57</v>
      </c>
      <c r="M3363">
        <v>1</v>
      </c>
      <c r="N3363">
        <v>1</v>
      </c>
      <c r="O3363" t="s">
        <v>58</v>
      </c>
      <c r="P3363">
        <v>1</v>
      </c>
      <c r="Q3363" t="s">
        <v>77</v>
      </c>
      <c r="R3363" t="s">
        <v>6043</v>
      </c>
      <c r="S3363">
        <v>32.909872999999997</v>
      </c>
      <c r="T3363">
        <v>-116.906774</v>
      </c>
      <c r="U3363">
        <v>1</v>
      </c>
      <c r="V3363">
        <v>69.900000000000006</v>
      </c>
      <c r="W3363">
        <v>1</v>
      </c>
      <c r="X3363">
        <v>1</v>
      </c>
      <c r="Y3363">
        <v>1</v>
      </c>
      <c r="Z3363" t="s">
        <v>105</v>
      </c>
      <c r="AA3363">
        <v>0</v>
      </c>
      <c r="AB3363">
        <v>0</v>
      </c>
      <c r="AC3363">
        <v>1</v>
      </c>
      <c r="AD3363">
        <v>1</v>
      </c>
      <c r="AE3363" t="s">
        <v>62</v>
      </c>
      <c r="AF3363">
        <v>1</v>
      </c>
      <c r="AG3363">
        <v>42277</v>
      </c>
      <c r="AH3363">
        <v>1</v>
      </c>
      <c r="AI3363" t="s">
        <v>63</v>
      </c>
      <c r="AJ3363">
        <v>1</v>
      </c>
      <c r="AK3363">
        <v>3</v>
      </c>
      <c r="AL3363">
        <v>0</v>
      </c>
      <c r="AM3363" t="s">
        <v>64</v>
      </c>
      <c r="AN3363">
        <v>1</v>
      </c>
      <c r="AO3363">
        <v>1</v>
      </c>
      <c r="AP3363">
        <v>0</v>
      </c>
      <c r="AQ3363">
        <v>67</v>
      </c>
      <c r="AR3363">
        <v>4615.8999999999996</v>
      </c>
      <c r="AS3363">
        <v>0</v>
      </c>
      <c r="AT3363">
        <v>993.61</v>
      </c>
      <c r="AU3363">
        <v>0</v>
      </c>
      <c r="AV3363">
        <v>5609.51</v>
      </c>
      <c r="AW3363">
        <v>0</v>
      </c>
      <c r="AX3363">
        <v>1</v>
      </c>
      <c r="AY3363">
        <v>92040</v>
      </c>
      <c r="AZ3363">
        <v>0</v>
      </c>
    </row>
    <row r="3364" spans="1:52">
      <c r="A3364">
        <v>31</v>
      </c>
      <c r="B3364">
        <v>29</v>
      </c>
      <c r="C3364">
        <v>43.69</v>
      </c>
      <c r="D3364" t="s">
        <v>52</v>
      </c>
      <c r="E3364" t="s">
        <v>52</v>
      </c>
      <c r="F3364">
        <v>51</v>
      </c>
      <c r="G3364" t="s">
        <v>4354</v>
      </c>
      <c r="H3364">
        <v>4442</v>
      </c>
      <c r="I3364" t="s">
        <v>75</v>
      </c>
      <c r="J3364" t="s">
        <v>55</v>
      </c>
      <c r="K3364" t="s">
        <v>6044</v>
      </c>
      <c r="L3364" t="s">
        <v>57</v>
      </c>
      <c r="M3364">
        <v>1</v>
      </c>
      <c r="N3364">
        <v>1</v>
      </c>
      <c r="O3364" t="s">
        <v>68</v>
      </c>
      <c r="P3364">
        <v>1</v>
      </c>
      <c r="Q3364" t="s">
        <v>77</v>
      </c>
      <c r="R3364" t="s">
        <v>4356</v>
      </c>
      <c r="S3364">
        <v>34.157136999999999</v>
      </c>
      <c r="T3364">
        <v>-118.548511</v>
      </c>
      <c r="U3364">
        <v>0</v>
      </c>
      <c r="V3364">
        <v>64.849999999999994</v>
      </c>
      <c r="W3364">
        <v>0</v>
      </c>
      <c r="X3364">
        <v>3</v>
      </c>
      <c r="Y3364">
        <v>0</v>
      </c>
      <c r="Z3364" t="s">
        <v>61</v>
      </c>
      <c r="AA3364">
        <v>0</v>
      </c>
      <c r="AB3364">
        <v>1</v>
      </c>
      <c r="AC3364">
        <v>0</v>
      </c>
      <c r="AD3364">
        <v>0</v>
      </c>
      <c r="AE3364" t="s">
        <v>79</v>
      </c>
      <c r="AF3364">
        <v>1</v>
      </c>
      <c r="AG3364">
        <v>27424</v>
      </c>
      <c r="AH3364">
        <v>0</v>
      </c>
      <c r="AI3364" t="s">
        <v>63</v>
      </c>
      <c r="AJ3364">
        <v>0</v>
      </c>
      <c r="AK3364">
        <v>4</v>
      </c>
      <c r="AL3364">
        <v>0</v>
      </c>
      <c r="AM3364" t="s">
        <v>64</v>
      </c>
      <c r="AN3364">
        <v>1</v>
      </c>
      <c r="AO3364">
        <v>1</v>
      </c>
      <c r="AP3364">
        <v>0</v>
      </c>
      <c r="AQ3364">
        <v>15</v>
      </c>
      <c r="AR3364">
        <v>950.75</v>
      </c>
      <c r="AS3364">
        <v>0</v>
      </c>
      <c r="AT3364">
        <v>655.35</v>
      </c>
      <c r="AU3364">
        <v>0</v>
      </c>
      <c r="AV3364">
        <v>1606.1</v>
      </c>
      <c r="AW3364">
        <v>0</v>
      </c>
      <c r="AX3364">
        <v>1</v>
      </c>
      <c r="AY3364">
        <v>91356</v>
      </c>
      <c r="AZ3364">
        <v>0</v>
      </c>
    </row>
    <row r="3365" spans="1:52">
      <c r="A3365">
        <v>30</v>
      </c>
      <c r="B3365">
        <v>59</v>
      </c>
      <c r="C3365">
        <v>34.47</v>
      </c>
      <c r="D3365" t="s">
        <v>88</v>
      </c>
      <c r="E3365" t="s">
        <v>165</v>
      </c>
      <c r="F3365">
        <v>89</v>
      </c>
      <c r="G3365" t="s">
        <v>106</v>
      </c>
      <c r="H3365">
        <v>2850</v>
      </c>
      <c r="I3365" t="s">
        <v>66</v>
      </c>
      <c r="J3365" t="s">
        <v>55</v>
      </c>
      <c r="K3365" t="s">
        <v>6045</v>
      </c>
      <c r="L3365" t="s">
        <v>84</v>
      </c>
      <c r="M3365">
        <v>0</v>
      </c>
      <c r="N3365">
        <v>0</v>
      </c>
      <c r="O3365" t="s">
        <v>58</v>
      </c>
      <c r="P3365">
        <v>1</v>
      </c>
      <c r="Q3365" t="s">
        <v>59</v>
      </c>
      <c r="R3365" t="s">
        <v>109</v>
      </c>
      <c r="S3365">
        <v>32.957194999999999</v>
      </c>
      <c r="T3365">
        <v>-117.20254199999999</v>
      </c>
      <c r="U3365">
        <v>0</v>
      </c>
      <c r="V3365">
        <v>85.8</v>
      </c>
      <c r="W3365">
        <v>1</v>
      </c>
      <c r="X3365">
        <v>0</v>
      </c>
      <c r="Y3365">
        <v>0</v>
      </c>
      <c r="Z3365" t="s">
        <v>93</v>
      </c>
      <c r="AA3365">
        <v>0</v>
      </c>
      <c r="AB3365">
        <v>0</v>
      </c>
      <c r="AC3365">
        <v>0</v>
      </c>
      <c r="AD3365">
        <v>0</v>
      </c>
      <c r="AE3365" t="s">
        <v>79</v>
      </c>
      <c r="AF3365">
        <v>1</v>
      </c>
      <c r="AG3365">
        <v>28201</v>
      </c>
      <c r="AH3365">
        <v>0</v>
      </c>
      <c r="AI3365" t="s">
        <v>63</v>
      </c>
      <c r="AJ3365">
        <v>0</v>
      </c>
      <c r="AK3365">
        <v>3</v>
      </c>
      <c r="AL3365">
        <v>0</v>
      </c>
      <c r="AM3365" t="s">
        <v>64</v>
      </c>
      <c r="AN3365">
        <v>1</v>
      </c>
      <c r="AO3365">
        <v>1</v>
      </c>
      <c r="AP3365">
        <v>0</v>
      </c>
      <c r="AQ3365">
        <v>1</v>
      </c>
      <c r="AR3365">
        <v>85.8</v>
      </c>
      <c r="AS3365">
        <v>0</v>
      </c>
      <c r="AT3365">
        <v>34.47</v>
      </c>
      <c r="AU3365">
        <v>0</v>
      </c>
      <c r="AV3365">
        <v>120.27</v>
      </c>
      <c r="AW3365">
        <v>0</v>
      </c>
      <c r="AX3365">
        <v>1</v>
      </c>
      <c r="AY3365">
        <v>92130</v>
      </c>
      <c r="AZ3365">
        <v>1</v>
      </c>
    </row>
    <row r="3366" spans="1:52">
      <c r="A3366">
        <v>66</v>
      </c>
      <c r="B3366">
        <v>18</v>
      </c>
      <c r="C3366">
        <v>8.7200000000000006</v>
      </c>
      <c r="D3366" t="s">
        <v>52</v>
      </c>
      <c r="E3366" t="s">
        <v>52</v>
      </c>
      <c r="F3366">
        <v>50</v>
      </c>
      <c r="G3366" t="s">
        <v>737</v>
      </c>
      <c r="H3366">
        <v>3558</v>
      </c>
      <c r="I3366" t="s">
        <v>54</v>
      </c>
      <c r="J3366" t="s">
        <v>55</v>
      </c>
      <c r="K3366" t="s">
        <v>6046</v>
      </c>
      <c r="L3366" t="s">
        <v>57</v>
      </c>
      <c r="M3366">
        <v>0</v>
      </c>
      <c r="N3366">
        <v>1</v>
      </c>
      <c r="O3366" t="s">
        <v>58</v>
      </c>
      <c r="P3366">
        <v>1</v>
      </c>
      <c r="Q3366" t="s">
        <v>59</v>
      </c>
      <c r="R3366" t="s">
        <v>4044</v>
      </c>
      <c r="S3366">
        <v>33.797637999999999</v>
      </c>
      <c r="T3366">
        <v>-118.11662</v>
      </c>
      <c r="U3366">
        <v>0</v>
      </c>
      <c r="V3366">
        <v>79.349999999999994</v>
      </c>
      <c r="W3366">
        <v>1</v>
      </c>
      <c r="X3366">
        <v>0</v>
      </c>
      <c r="Y3366">
        <v>0</v>
      </c>
      <c r="Z3366" t="s">
        <v>61</v>
      </c>
      <c r="AA3366">
        <v>0</v>
      </c>
      <c r="AB3366">
        <v>0</v>
      </c>
      <c r="AC3366">
        <v>1</v>
      </c>
      <c r="AD3366">
        <v>0</v>
      </c>
      <c r="AE3366" t="s">
        <v>79</v>
      </c>
      <c r="AF3366">
        <v>1</v>
      </c>
      <c r="AG3366">
        <v>38902</v>
      </c>
      <c r="AH3366">
        <v>0</v>
      </c>
      <c r="AI3366" t="s">
        <v>63</v>
      </c>
      <c r="AJ3366">
        <v>0</v>
      </c>
      <c r="AK3366">
        <v>5</v>
      </c>
      <c r="AL3366">
        <v>1</v>
      </c>
      <c r="AM3366" t="s">
        <v>64</v>
      </c>
      <c r="AN3366">
        <v>0</v>
      </c>
      <c r="AO3366">
        <v>0</v>
      </c>
      <c r="AP3366">
        <v>0</v>
      </c>
      <c r="AQ3366">
        <v>23</v>
      </c>
      <c r="AR3366">
        <v>1835.3</v>
      </c>
      <c r="AS3366">
        <v>0</v>
      </c>
      <c r="AT3366">
        <v>200.56</v>
      </c>
      <c r="AU3366">
        <v>15.41</v>
      </c>
      <c r="AV3366">
        <v>2020.45</v>
      </c>
      <c r="AW3366">
        <v>0</v>
      </c>
      <c r="AX3366">
        <v>1</v>
      </c>
      <c r="AY3366">
        <v>90815</v>
      </c>
      <c r="AZ3366">
        <v>0</v>
      </c>
    </row>
    <row r="3367" spans="1:52">
      <c r="A3367">
        <v>35</v>
      </c>
      <c r="B3367">
        <v>29</v>
      </c>
      <c r="C3367">
        <v>24.72</v>
      </c>
      <c r="D3367" t="s">
        <v>97</v>
      </c>
      <c r="E3367" t="s">
        <v>473</v>
      </c>
      <c r="F3367">
        <v>91</v>
      </c>
      <c r="G3367" t="s">
        <v>3394</v>
      </c>
      <c r="H3367">
        <v>2518</v>
      </c>
      <c r="I3367" t="s">
        <v>66</v>
      </c>
      <c r="J3367" t="s">
        <v>55</v>
      </c>
      <c r="K3367" t="s">
        <v>6047</v>
      </c>
      <c r="L3367" t="s">
        <v>84</v>
      </c>
      <c r="M3367">
        <v>0</v>
      </c>
      <c r="N3367">
        <v>0</v>
      </c>
      <c r="O3367" t="s">
        <v>68</v>
      </c>
      <c r="P3367">
        <v>1</v>
      </c>
      <c r="Q3367" t="s">
        <v>59</v>
      </c>
      <c r="R3367" t="s">
        <v>5818</v>
      </c>
      <c r="S3367">
        <v>38.592745000000001</v>
      </c>
      <c r="T3367">
        <v>-121.540036</v>
      </c>
      <c r="U3367">
        <v>0</v>
      </c>
      <c r="V3367">
        <v>79.5</v>
      </c>
      <c r="W3367">
        <v>1</v>
      </c>
      <c r="X3367">
        <v>0</v>
      </c>
      <c r="Y3367">
        <v>0</v>
      </c>
      <c r="Z3367" t="s">
        <v>61</v>
      </c>
      <c r="AA3367">
        <v>0</v>
      </c>
      <c r="AB3367">
        <v>0</v>
      </c>
      <c r="AC3367">
        <v>1</v>
      </c>
      <c r="AD3367">
        <v>0</v>
      </c>
      <c r="AE3367" t="s">
        <v>62</v>
      </c>
      <c r="AF3367">
        <v>1</v>
      </c>
      <c r="AG3367">
        <v>12756</v>
      </c>
      <c r="AH3367">
        <v>1</v>
      </c>
      <c r="AI3367" t="s">
        <v>63</v>
      </c>
      <c r="AJ3367">
        <v>0</v>
      </c>
      <c r="AK3367">
        <v>1</v>
      </c>
      <c r="AL3367">
        <v>0</v>
      </c>
      <c r="AM3367" t="s">
        <v>64</v>
      </c>
      <c r="AN3367">
        <v>0</v>
      </c>
      <c r="AO3367">
        <v>0</v>
      </c>
      <c r="AP3367">
        <v>0</v>
      </c>
      <c r="AQ3367">
        <v>27</v>
      </c>
      <c r="AR3367">
        <v>2180.5500000000002</v>
      </c>
      <c r="AS3367">
        <v>0</v>
      </c>
      <c r="AT3367">
        <v>667.44</v>
      </c>
      <c r="AU3367">
        <v>0</v>
      </c>
      <c r="AV3367">
        <v>2847.99</v>
      </c>
      <c r="AW3367">
        <v>0</v>
      </c>
      <c r="AX3367">
        <v>1</v>
      </c>
      <c r="AY3367">
        <v>95605</v>
      </c>
      <c r="AZ3367">
        <v>1</v>
      </c>
    </row>
    <row r="3368" spans="1:52">
      <c r="A3368">
        <v>36</v>
      </c>
      <c r="B3368">
        <v>2</v>
      </c>
      <c r="C3368">
        <v>46.6</v>
      </c>
      <c r="D3368" t="s">
        <v>80</v>
      </c>
      <c r="E3368" t="s">
        <v>790</v>
      </c>
      <c r="F3368">
        <v>94</v>
      </c>
      <c r="G3368" t="s">
        <v>587</v>
      </c>
      <c r="H3368">
        <v>5659</v>
      </c>
      <c r="I3368" t="s">
        <v>66</v>
      </c>
      <c r="J3368" t="s">
        <v>55</v>
      </c>
      <c r="K3368" t="s">
        <v>6048</v>
      </c>
      <c r="L3368" t="s">
        <v>84</v>
      </c>
      <c r="M3368">
        <v>0</v>
      </c>
      <c r="N3368">
        <v>0</v>
      </c>
      <c r="O3368" t="s">
        <v>68</v>
      </c>
      <c r="P3368">
        <v>1</v>
      </c>
      <c r="Q3368" t="s">
        <v>85</v>
      </c>
      <c r="R3368" t="s">
        <v>2640</v>
      </c>
      <c r="S3368">
        <v>38.526941000000001</v>
      </c>
      <c r="T3368">
        <v>-122.709096</v>
      </c>
      <c r="U3368">
        <v>0</v>
      </c>
      <c r="V3368">
        <v>51.5</v>
      </c>
      <c r="W3368">
        <v>0</v>
      </c>
      <c r="X3368">
        <v>0</v>
      </c>
      <c r="Y3368">
        <v>0</v>
      </c>
      <c r="Z3368" t="s">
        <v>209</v>
      </c>
      <c r="AA3368">
        <v>0</v>
      </c>
      <c r="AB3368">
        <v>0</v>
      </c>
      <c r="AC3368">
        <v>0</v>
      </c>
      <c r="AD3368">
        <v>0</v>
      </c>
      <c r="AE3368" t="s">
        <v>161</v>
      </c>
      <c r="AF3368">
        <v>1</v>
      </c>
      <c r="AG3368">
        <v>35057</v>
      </c>
      <c r="AH3368">
        <v>1</v>
      </c>
      <c r="AI3368" t="s">
        <v>63</v>
      </c>
      <c r="AJ3368">
        <v>0</v>
      </c>
      <c r="AK3368">
        <v>1</v>
      </c>
      <c r="AL3368">
        <v>0</v>
      </c>
      <c r="AM3368" t="s">
        <v>64</v>
      </c>
      <c r="AN3368">
        <v>0</v>
      </c>
      <c r="AO3368">
        <v>0</v>
      </c>
      <c r="AP3368">
        <v>0</v>
      </c>
      <c r="AQ3368">
        <v>17</v>
      </c>
      <c r="AR3368">
        <v>900.5</v>
      </c>
      <c r="AS3368">
        <v>0</v>
      </c>
      <c r="AT3368">
        <v>792.2</v>
      </c>
      <c r="AU3368">
        <v>35.340000000000003</v>
      </c>
      <c r="AV3368">
        <v>1657.36</v>
      </c>
      <c r="AW3368">
        <v>0</v>
      </c>
      <c r="AX3368">
        <v>1</v>
      </c>
      <c r="AY3368">
        <v>95404</v>
      </c>
      <c r="AZ3368">
        <v>1</v>
      </c>
    </row>
    <row r="3369" spans="1:52">
      <c r="A3369">
        <v>73</v>
      </c>
      <c r="B3369">
        <v>0</v>
      </c>
      <c r="C3369">
        <v>15.9</v>
      </c>
      <c r="D3369" t="s">
        <v>52</v>
      </c>
      <c r="E3369" t="s">
        <v>52</v>
      </c>
      <c r="F3369">
        <v>22</v>
      </c>
      <c r="G3369" t="s">
        <v>2275</v>
      </c>
      <c r="H3369">
        <v>5209</v>
      </c>
      <c r="I3369" t="s">
        <v>54</v>
      </c>
      <c r="J3369" t="s">
        <v>55</v>
      </c>
      <c r="K3369" t="s">
        <v>6049</v>
      </c>
      <c r="L3369" t="s">
        <v>57</v>
      </c>
      <c r="M3369">
        <v>0</v>
      </c>
      <c r="N3369">
        <v>0</v>
      </c>
      <c r="O3369" t="s">
        <v>58</v>
      </c>
      <c r="P3369">
        <v>0</v>
      </c>
      <c r="Q3369" t="s">
        <v>72</v>
      </c>
      <c r="R3369" t="s">
        <v>2277</v>
      </c>
      <c r="S3369">
        <v>33.174939999999999</v>
      </c>
      <c r="T3369">
        <v>-117.242761</v>
      </c>
      <c r="U3369">
        <v>1</v>
      </c>
      <c r="V3369">
        <v>19.55</v>
      </c>
      <c r="W3369">
        <v>0</v>
      </c>
      <c r="X3369">
        <v>0</v>
      </c>
      <c r="Y3369">
        <v>2</v>
      </c>
      <c r="Z3369" t="s">
        <v>105</v>
      </c>
      <c r="AA3369">
        <v>0</v>
      </c>
      <c r="AB3369">
        <v>0</v>
      </c>
      <c r="AC3369">
        <v>1</v>
      </c>
      <c r="AD3369">
        <v>1</v>
      </c>
      <c r="AE3369" t="s">
        <v>79</v>
      </c>
      <c r="AF3369">
        <v>1</v>
      </c>
      <c r="AG3369">
        <v>62036</v>
      </c>
      <c r="AH3369">
        <v>0</v>
      </c>
      <c r="AI3369" t="s">
        <v>63</v>
      </c>
      <c r="AJ3369">
        <v>1</v>
      </c>
      <c r="AK3369">
        <v>3</v>
      </c>
      <c r="AL3369">
        <v>1</v>
      </c>
      <c r="AM3369" t="s">
        <v>64</v>
      </c>
      <c r="AN3369">
        <v>0</v>
      </c>
      <c r="AO3369">
        <v>0</v>
      </c>
      <c r="AP3369">
        <v>0</v>
      </c>
      <c r="AQ3369">
        <v>70</v>
      </c>
      <c r="AR3369">
        <v>1462.05</v>
      </c>
      <c r="AS3369">
        <v>0</v>
      </c>
      <c r="AT3369">
        <v>1113</v>
      </c>
      <c r="AU3369">
        <v>0</v>
      </c>
      <c r="AV3369">
        <v>2575.0500000000002</v>
      </c>
      <c r="AW3369">
        <v>0</v>
      </c>
      <c r="AX3369">
        <v>0</v>
      </c>
      <c r="AY3369">
        <v>92083</v>
      </c>
      <c r="AZ3369">
        <v>0</v>
      </c>
    </row>
    <row r="3370" spans="1:52">
      <c r="A3370">
        <v>31</v>
      </c>
      <c r="B3370">
        <v>0</v>
      </c>
      <c r="C3370">
        <v>14.79</v>
      </c>
      <c r="D3370" t="s">
        <v>52</v>
      </c>
      <c r="E3370" t="s">
        <v>52</v>
      </c>
      <c r="F3370">
        <v>43</v>
      </c>
      <c r="G3370" t="s">
        <v>186</v>
      </c>
      <c r="H3370">
        <v>2698</v>
      </c>
      <c r="I3370" t="s">
        <v>66</v>
      </c>
      <c r="J3370" t="s">
        <v>55</v>
      </c>
      <c r="K3370" t="s">
        <v>6050</v>
      </c>
      <c r="L3370" t="s">
        <v>57</v>
      </c>
      <c r="M3370">
        <v>1</v>
      </c>
      <c r="N3370">
        <v>0</v>
      </c>
      <c r="O3370" t="s">
        <v>58</v>
      </c>
      <c r="P3370">
        <v>0</v>
      </c>
      <c r="Q3370" t="s">
        <v>72</v>
      </c>
      <c r="R3370" t="s">
        <v>1666</v>
      </c>
      <c r="S3370">
        <v>33.988543</v>
      </c>
      <c r="T3370">
        <v>-118.334081</v>
      </c>
      <c r="U3370">
        <v>1</v>
      </c>
      <c r="V3370">
        <v>20.05</v>
      </c>
      <c r="W3370">
        <v>0</v>
      </c>
      <c r="X3370">
        <v>2</v>
      </c>
      <c r="Y3370">
        <v>10</v>
      </c>
      <c r="Z3370" t="s">
        <v>61</v>
      </c>
      <c r="AA3370">
        <v>0</v>
      </c>
      <c r="AB3370">
        <v>0</v>
      </c>
      <c r="AC3370">
        <v>0</v>
      </c>
      <c r="AD3370">
        <v>1</v>
      </c>
      <c r="AE3370" t="s">
        <v>79</v>
      </c>
      <c r="AF3370">
        <v>1</v>
      </c>
      <c r="AG3370">
        <v>44764</v>
      </c>
      <c r="AH3370">
        <v>0</v>
      </c>
      <c r="AI3370" t="s">
        <v>63</v>
      </c>
      <c r="AJ3370">
        <v>1</v>
      </c>
      <c r="AK3370">
        <v>3</v>
      </c>
      <c r="AL3370">
        <v>0</v>
      </c>
      <c r="AM3370" t="s">
        <v>64</v>
      </c>
      <c r="AN3370">
        <v>0</v>
      </c>
      <c r="AO3370">
        <v>0</v>
      </c>
      <c r="AP3370">
        <v>0</v>
      </c>
      <c r="AQ3370">
        <v>20</v>
      </c>
      <c r="AR3370">
        <v>406.05</v>
      </c>
      <c r="AS3370">
        <v>0</v>
      </c>
      <c r="AT3370">
        <v>295.8</v>
      </c>
      <c r="AU3370">
        <v>0</v>
      </c>
      <c r="AV3370">
        <v>701.85</v>
      </c>
      <c r="AW3370">
        <v>0</v>
      </c>
      <c r="AX3370">
        <v>0</v>
      </c>
      <c r="AY3370">
        <v>90043</v>
      </c>
      <c r="AZ3370">
        <v>0</v>
      </c>
    </row>
    <row r="3371" spans="1:52">
      <c r="A3371">
        <v>79</v>
      </c>
      <c r="B3371">
        <v>9</v>
      </c>
      <c r="C3371">
        <v>29.15</v>
      </c>
      <c r="D3371" t="s">
        <v>52</v>
      </c>
      <c r="E3371" t="s">
        <v>52</v>
      </c>
      <c r="F3371">
        <v>47</v>
      </c>
      <c r="G3371" t="s">
        <v>6051</v>
      </c>
      <c r="H3371">
        <v>4621</v>
      </c>
      <c r="I3371" t="s">
        <v>75</v>
      </c>
      <c r="J3371" t="s">
        <v>55</v>
      </c>
      <c r="K3371" t="s">
        <v>6052</v>
      </c>
      <c r="L3371" t="s">
        <v>57</v>
      </c>
      <c r="M3371">
        <v>0</v>
      </c>
      <c r="N3371">
        <v>1</v>
      </c>
      <c r="O3371" t="s">
        <v>68</v>
      </c>
      <c r="P3371">
        <v>1</v>
      </c>
      <c r="Q3371" t="s">
        <v>59</v>
      </c>
      <c r="R3371" t="s">
        <v>6053</v>
      </c>
      <c r="S3371">
        <v>33.972293000000001</v>
      </c>
      <c r="T3371">
        <v>-116.654195</v>
      </c>
      <c r="U3371">
        <v>1</v>
      </c>
      <c r="V3371">
        <v>105.1</v>
      </c>
      <c r="W3371">
        <v>1</v>
      </c>
      <c r="X3371">
        <v>0</v>
      </c>
      <c r="Y3371">
        <v>4</v>
      </c>
      <c r="Z3371" t="s">
        <v>61</v>
      </c>
      <c r="AA3371">
        <v>1</v>
      </c>
      <c r="AB3371">
        <v>0</v>
      </c>
      <c r="AC3371">
        <v>1</v>
      </c>
      <c r="AD3371">
        <v>1</v>
      </c>
      <c r="AE3371" t="s">
        <v>62</v>
      </c>
      <c r="AF3371">
        <v>1</v>
      </c>
      <c r="AG3371">
        <v>805</v>
      </c>
      <c r="AH3371">
        <v>0</v>
      </c>
      <c r="AI3371" t="s">
        <v>63</v>
      </c>
      <c r="AJ3371">
        <v>1</v>
      </c>
      <c r="AK3371">
        <v>4</v>
      </c>
      <c r="AL3371">
        <v>1</v>
      </c>
      <c r="AM3371" t="s">
        <v>64</v>
      </c>
      <c r="AN3371">
        <v>1</v>
      </c>
      <c r="AO3371">
        <v>1</v>
      </c>
      <c r="AP3371">
        <v>1</v>
      </c>
      <c r="AQ3371">
        <v>52</v>
      </c>
      <c r="AR3371">
        <v>5376.4</v>
      </c>
      <c r="AS3371">
        <v>0</v>
      </c>
      <c r="AT3371">
        <v>1515.8</v>
      </c>
      <c r="AU3371">
        <v>0</v>
      </c>
      <c r="AV3371">
        <v>6892.2</v>
      </c>
      <c r="AW3371">
        <v>0</v>
      </c>
      <c r="AX3371">
        <v>1</v>
      </c>
      <c r="AY3371">
        <v>92282</v>
      </c>
      <c r="AZ3371">
        <v>0</v>
      </c>
    </row>
    <row r="3372" spans="1:52">
      <c r="A3372">
        <v>52</v>
      </c>
      <c r="B3372">
        <v>8</v>
      </c>
      <c r="C3372">
        <v>23.45</v>
      </c>
      <c r="D3372" t="s">
        <v>52</v>
      </c>
      <c r="E3372" t="s">
        <v>52</v>
      </c>
      <c r="F3372">
        <v>48</v>
      </c>
      <c r="G3372" t="s">
        <v>106</v>
      </c>
      <c r="H3372">
        <v>6149</v>
      </c>
      <c r="I3372" t="s">
        <v>54</v>
      </c>
      <c r="J3372" t="s">
        <v>55</v>
      </c>
      <c r="K3372" t="s">
        <v>6054</v>
      </c>
      <c r="L3372" t="s">
        <v>57</v>
      </c>
      <c r="M3372">
        <v>0</v>
      </c>
      <c r="N3372">
        <v>1</v>
      </c>
      <c r="O3372" t="s">
        <v>58</v>
      </c>
      <c r="P3372">
        <v>1</v>
      </c>
      <c r="Q3372" t="s">
        <v>77</v>
      </c>
      <c r="R3372" t="s">
        <v>109</v>
      </c>
      <c r="S3372">
        <v>32.957194999999999</v>
      </c>
      <c r="T3372">
        <v>-117.20254199999999</v>
      </c>
      <c r="U3372">
        <v>0</v>
      </c>
      <c r="V3372">
        <v>89.65</v>
      </c>
      <c r="W3372">
        <v>1</v>
      </c>
      <c r="X3372">
        <v>0</v>
      </c>
      <c r="Y3372">
        <v>0</v>
      </c>
      <c r="Z3372" t="s">
        <v>61</v>
      </c>
      <c r="AA3372">
        <v>1</v>
      </c>
      <c r="AB3372">
        <v>1</v>
      </c>
      <c r="AC3372">
        <v>0</v>
      </c>
      <c r="AD3372">
        <v>0</v>
      </c>
      <c r="AE3372" t="s">
        <v>62</v>
      </c>
      <c r="AF3372">
        <v>1</v>
      </c>
      <c r="AG3372">
        <v>28201</v>
      </c>
      <c r="AH3372">
        <v>1</v>
      </c>
      <c r="AI3372" t="s">
        <v>63</v>
      </c>
      <c r="AJ3372">
        <v>0</v>
      </c>
      <c r="AK3372">
        <v>3</v>
      </c>
      <c r="AL3372">
        <v>0</v>
      </c>
      <c r="AM3372" t="s">
        <v>64</v>
      </c>
      <c r="AN3372">
        <v>1</v>
      </c>
      <c r="AO3372">
        <v>1</v>
      </c>
      <c r="AP3372">
        <v>1</v>
      </c>
      <c r="AQ3372">
        <v>61</v>
      </c>
      <c r="AR3372">
        <v>5308.7</v>
      </c>
      <c r="AS3372">
        <v>0</v>
      </c>
      <c r="AT3372">
        <v>1430.45</v>
      </c>
      <c r="AU3372">
        <v>0</v>
      </c>
      <c r="AV3372">
        <v>6739.15</v>
      </c>
      <c r="AW3372">
        <v>0</v>
      </c>
      <c r="AX3372">
        <v>1</v>
      </c>
      <c r="AY3372">
        <v>92130</v>
      </c>
      <c r="AZ3372">
        <v>0</v>
      </c>
    </row>
    <row r="3373" spans="1:52">
      <c r="A3373">
        <v>40</v>
      </c>
      <c r="B3373">
        <v>0</v>
      </c>
      <c r="C3373">
        <v>15.91</v>
      </c>
      <c r="D3373" t="s">
        <v>52</v>
      </c>
      <c r="E3373" t="s">
        <v>52</v>
      </c>
      <c r="F3373">
        <v>61</v>
      </c>
      <c r="G3373" t="s">
        <v>2962</v>
      </c>
      <c r="H3373">
        <v>3944</v>
      </c>
      <c r="I3373" t="s">
        <v>54</v>
      </c>
      <c r="J3373" t="s">
        <v>55</v>
      </c>
      <c r="K3373" t="s">
        <v>6055</v>
      </c>
      <c r="L3373" t="s">
        <v>57</v>
      </c>
      <c r="M3373">
        <v>1</v>
      </c>
      <c r="N3373">
        <v>0</v>
      </c>
      <c r="O3373" t="s">
        <v>58</v>
      </c>
      <c r="P3373">
        <v>0</v>
      </c>
      <c r="Q3373" t="s">
        <v>72</v>
      </c>
      <c r="R3373" t="s">
        <v>2964</v>
      </c>
      <c r="S3373">
        <v>38.358463999999998</v>
      </c>
      <c r="T3373">
        <v>-120.57930399999999</v>
      </c>
      <c r="U3373">
        <v>1</v>
      </c>
      <c r="V3373">
        <v>19.75</v>
      </c>
      <c r="W3373">
        <v>0</v>
      </c>
      <c r="X3373">
        <v>3</v>
      </c>
      <c r="Y3373">
        <v>6</v>
      </c>
      <c r="Z3373" t="s">
        <v>258</v>
      </c>
      <c r="AA3373">
        <v>0</v>
      </c>
      <c r="AB3373">
        <v>0</v>
      </c>
      <c r="AC3373">
        <v>0</v>
      </c>
      <c r="AD3373">
        <v>1</v>
      </c>
      <c r="AE3373" t="s">
        <v>79</v>
      </c>
      <c r="AF3373">
        <v>1</v>
      </c>
      <c r="AG3373">
        <v>21</v>
      </c>
      <c r="AH3373">
        <v>0</v>
      </c>
      <c r="AI3373" t="s">
        <v>63</v>
      </c>
      <c r="AJ3373">
        <v>1</v>
      </c>
      <c r="AK3373">
        <v>3</v>
      </c>
      <c r="AL3373">
        <v>0</v>
      </c>
      <c r="AM3373" t="s">
        <v>64</v>
      </c>
      <c r="AN3373">
        <v>0</v>
      </c>
      <c r="AO3373">
        <v>0</v>
      </c>
      <c r="AP3373">
        <v>0</v>
      </c>
      <c r="AQ3373">
        <v>39</v>
      </c>
      <c r="AR3373">
        <v>757.95</v>
      </c>
      <c r="AS3373">
        <v>0</v>
      </c>
      <c r="AT3373">
        <v>620.49</v>
      </c>
      <c r="AU3373">
        <v>0</v>
      </c>
      <c r="AV3373">
        <v>1378.44</v>
      </c>
      <c r="AW3373">
        <v>0</v>
      </c>
      <c r="AX3373">
        <v>0</v>
      </c>
      <c r="AY3373">
        <v>95232</v>
      </c>
      <c r="AZ3373">
        <v>0</v>
      </c>
    </row>
    <row r="3374" spans="1:52">
      <c r="A3374">
        <v>36</v>
      </c>
      <c r="B3374">
        <v>0</v>
      </c>
      <c r="C3374">
        <v>20.18</v>
      </c>
      <c r="D3374" t="s">
        <v>52</v>
      </c>
      <c r="E3374" t="s">
        <v>52</v>
      </c>
      <c r="F3374">
        <v>38</v>
      </c>
      <c r="G3374" t="s">
        <v>172</v>
      </c>
      <c r="H3374">
        <v>5606</v>
      </c>
      <c r="I3374" t="s">
        <v>75</v>
      </c>
      <c r="J3374" t="s">
        <v>55</v>
      </c>
      <c r="K3374" t="s">
        <v>6056</v>
      </c>
      <c r="L3374" t="s">
        <v>57</v>
      </c>
      <c r="M3374">
        <v>0</v>
      </c>
      <c r="N3374">
        <v>0</v>
      </c>
      <c r="O3374" t="s">
        <v>58</v>
      </c>
      <c r="P3374">
        <v>0</v>
      </c>
      <c r="Q3374" t="s">
        <v>72</v>
      </c>
      <c r="R3374" t="s">
        <v>2216</v>
      </c>
      <c r="S3374">
        <v>34.419203000000003</v>
      </c>
      <c r="T3374">
        <v>-119.710008</v>
      </c>
      <c r="U3374">
        <v>0</v>
      </c>
      <c r="V3374">
        <v>19.149999999999999</v>
      </c>
      <c r="W3374">
        <v>0</v>
      </c>
      <c r="X3374">
        <v>0</v>
      </c>
      <c r="Y3374">
        <v>0</v>
      </c>
      <c r="Z3374" t="s">
        <v>61</v>
      </c>
      <c r="AA3374">
        <v>0</v>
      </c>
      <c r="AB3374">
        <v>0</v>
      </c>
      <c r="AC3374">
        <v>0</v>
      </c>
      <c r="AD3374">
        <v>0</v>
      </c>
      <c r="AE3374" t="s">
        <v>79</v>
      </c>
      <c r="AF3374">
        <v>1</v>
      </c>
      <c r="AG3374">
        <v>31727</v>
      </c>
      <c r="AH3374">
        <v>0</v>
      </c>
      <c r="AI3374" t="s">
        <v>63</v>
      </c>
      <c r="AJ3374">
        <v>0</v>
      </c>
      <c r="AK3374">
        <v>5</v>
      </c>
      <c r="AL3374">
        <v>0</v>
      </c>
      <c r="AM3374" t="s">
        <v>64</v>
      </c>
      <c r="AN3374">
        <v>0</v>
      </c>
      <c r="AO3374">
        <v>0</v>
      </c>
      <c r="AP3374">
        <v>0</v>
      </c>
      <c r="AQ3374">
        <v>27</v>
      </c>
      <c r="AR3374">
        <v>501.35</v>
      </c>
      <c r="AS3374">
        <v>0</v>
      </c>
      <c r="AT3374">
        <v>544.86</v>
      </c>
      <c r="AU3374">
        <v>0</v>
      </c>
      <c r="AV3374">
        <v>1046.21</v>
      </c>
      <c r="AW3374">
        <v>0</v>
      </c>
      <c r="AX3374">
        <v>0</v>
      </c>
      <c r="AY3374">
        <v>93101</v>
      </c>
      <c r="AZ3374">
        <v>0</v>
      </c>
    </row>
    <row r="3375" spans="1:52">
      <c r="A3375">
        <v>27</v>
      </c>
      <c r="B3375">
        <v>47</v>
      </c>
      <c r="C3375">
        <v>17.579999999999998</v>
      </c>
      <c r="D3375" t="s">
        <v>52</v>
      </c>
      <c r="E3375" t="s">
        <v>52</v>
      </c>
      <c r="F3375">
        <v>21</v>
      </c>
      <c r="G3375" t="s">
        <v>6057</v>
      </c>
      <c r="H3375">
        <v>5548</v>
      </c>
      <c r="I3375" t="s">
        <v>66</v>
      </c>
      <c r="J3375" t="s">
        <v>55</v>
      </c>
      <c r="K3375" t="s">
        <v>6058</v>
      </c>
      <c r="L3375" t="s">
        <v>57</v>
      </c>
      <c r="M3375">
        <v>0</v>
      </c>
      <c r="N3375">
        <v>0</v>
      </c>
      <c r="O3375" t="s">
        <v>68</v>
      </c>
      <c r="P3375">
        <v>1</v>
      </c>
      <c r="Q3375" t="s">
        <v>59</v>
      </c>
      <c r="R3375" t="s">
        <v>6059</v>
      </c>
      <c r="S3375">
        <v>37.497914999999999</v>
      </c>
      <c r="T3375">
        <v>-122.26736099999999</v>
      </c>
      <c r="U3375">
        <v>1</v>
      </c>
      <c r="V3375">
        <v>94.4</v>
      </c>
      <c r="W3375">
        <v>1</v>
      </c>
      <c r="X3375">
        <v>0</v>
      </c>
      <c r="Y3375">
        <v>1</v>
      </c>
      <c r="Z3375" t="s">
        <v>87</v>
      </c>
      <c r="AA3375">
        <v>1</v>
      </c>
      <c r="AB3375">
        <v>1</v>
      </c>
      <c r="AC3375">
        <v>1</v>
      </c>
      <c r="AD3375">
        <v>1</v>
      </c>
      <c r="AE3375" t="s">
        <v>79</v>
      </c>
      <c r="AF3375">
        <v>1</v>
      </c>
      <c r="AG3375">
        <v>28098</v>
      </c>
      <c r="AH3375">
        <v>0</v>
      </c>
      <c r="AI3375" t="s">
        <v>63</v>
      </c>
      <c r="AJ3375">
        <v>1</v>
      </c>
      <c r="AK3375">
        <v>4</v>
      </c>
      <c r="AL3375">
        <v>0</v>
      </c>
      <c r="AM3375" t="s">
        <v>64</v>
      </c>
      <c r="AN3375">
        <v>1</v>
      </c>
      <c r="AO3375">
        <v>1</v>
      </c>
      <c r="AP3375">
        <v>0</v>
      </c>
      <c r="AQ3375">
        <v>50</v>
      </c>
      <c r="AR3375">
        <v>4914.8999999999996</v>
      </c>
      <c r="AS3375">
        <v>0</v>
      </c>
      <c r="AT3375">
        <v>879</v>
      </c>
      <c r="AU3375">
        <v>0</v>
      </c>
      <c r="AV3375">
        <v>5793.9</v>
      </c>
      <c r="AW3375">
        <v>1</v>
      </c>
      <c r="AX3375">
        <v>1</v>
      </c>
      <c r="AY3375">
        <v>94070</v>
      </c>
      <c r="AZ3375">
        <v>0</v>
      </c>
    </row>
    <row r="3376" spans="1:52">
      <c r="A3376">
        <v>46</v>
      </c>
      <c r="B3376">
        <v>11</v>
      </c>
      <c r="C3376">
        <v>24.9</v>
      </c>
      <c r="D3376" t="s">
        <v>88</v>
      </c>
      <c r="E3376" t="s">
        <v>165</v>
      </c>
      <c r="F3376">
        <v>91</v>
      </c>
      <c r="G3376" t="s">
        <v>269</v>
      </c>
      <c r="H3376">
        <v>4655</v>
      </c>
      <c r="I3376" t="s">
        <v>66</v>
      </c>
      <c r="J3376" t="s">
        <v>55</v>
      </c>
      <c r="K3376" t="s">
        <v>6060</v>
      </c>
      <c r="L3376" t="s">
        <v>84</v>
      </c>
      <c r="M3376">
        <v>0</v>
      </c>
      <c r="N3376">
        <v>0</v>
      </c>
      <c r="O3376" t="s">
        <v>68</v>
      </c>
      <c r="P3376">
        <v>1</v>
      </c>
      <c r="Q3376" t="s">
        <v>77</v>
      </c>
      <c r="R3376" t="s">
        <v>271</v>
      </c>
      <c r="S3376">
        <v>33.362575</v>
      </c>
      <c r="T3376">
        <v>-117.299644</v>
      </c>
      <c r="U3376">
        <v>0</v>
      </c>
      <c r="V3376">
        <v>44.65</v>
      </c>
      <c r="W3376">
        <v>0</v>
      </c>
      <c r="X3376">
        <v>0</v>
      </c>
      <c r="Y3376">
        <v>0</v>
      </c>
      <c r="Z3376" t="s">
        <v>61</v>
      </c>
      <c r="AA3376">
        <v>0</v>
      </c>
      <c r="AB3376">
        <v>0</v>
      </c>
      <c r="AC3376">
        <v>0</v>
      </c>
      <c r="AD3376">
        <v>0</v>
      </c>
      <c r="AE3376" t="s">
        <v>161</v>
      </c>
      <c r="AF3376">
        <v>1</v>
      </c>
      <c r="AG3376">
        <v>42239</v>
      </c>
      <c r="AH3376">
        <v>0</v>
      </c>
      <c r="AI3376" t="s">
        <v>63</v>
      </c>
      <c r="AJ3376">
        <v>0</v>
      </c>
      <c r="AK3376">
        <v>1</v>
      </c>
      <c r="AL3376">
        <v>0</v>
      </c>
      <c r="AM3376" t="s">
        <v>64</v>
      </c>
      <c r="AN3376">
        <v>0</v>
      </c>
      <c r="AO3376">
        <v>0</v>
      </c>
      <c r="AP3376">
        <v>0</v>
      </c>
      <c r="AQ3376">
        <v>2</v>
      </c>
      <c r="AR3376">
        <v>74.900000000000006</v>
      </c>
      <c r="AS3376">
        <v>10</v>
      </c>
      <c r="AT3376">
        <v>49.8</v>
      </c>
      <c r="AU3376">
        <v>0</v>
      </c>
      <c r="AV3376">
        <v>134.69999999999999</v>
      </c>
      <c r="AW3376">
        <v>0</v>
      </c>
      <c r="AX3376">
        <v>0</v>
      </c>
      <c r="AY3376">
        <v>92028</v>
      </c>
      <c r="AZ3376">
        <v>1</v>
      </c>
    </row>
    <row r="3377" spans="1:52">
      <c r="A3377">
        <v>34</v>
      </c>
      <c r="B3377">
        <v>25</v>
      </c>
      <c r="C3377">
        <v>47.1</v>
      </c>
      <c r="D3377" t="s">
        <v>52</v>
      </c>
      <c r="E3377" t="s">
        <v>52</v>
      </c>
      <c r="F3377">
        <v>40</v>
      </c>
      <c r="G3377" t="s">
        <v>6061</v>
      </c>
      <c r="H3377">
        <v>2499</v>
      </c>
      <c r="I3377" t="s">
        <v>75</v>
      </c>
      <c r="J3377" t="s">
        <v>55</v>
      </c>
      <c r="K3377" t="s">
        <v>6062</v>
      </c>
      <c r="L3377" t="s">
        <v>57</v>
      </c>
      <c r="M3377">
        <v>1</v>
      </c>
      <c r="N3377">
        <v>0</v>
      </c>
      <c r="O3377" t="s">
        <v>68</v>
      </c>
      <c r="P3377">
        <v>1</v>
      </c>
      <c r="Q3377" t="s">
        <v>77</v>
      </c>
      <c r="R3377" t="s">
        <v>6063</v>
      </c>
      <c r="S3377">
        <v>40.309088000000003</v>
      </c>
      <c r="T3377">
        <v>-123.668201</v>
      </c>
      <c r="U3377">
        <v>1</v>
      </c>
      <c r="V3377">
        <v>55.1</v>
      </c>
      <c r="W3377">
        <v>1</v>
      </c>
      <c r="X3377">
        <v>1</v>
      </c>
      <c r="Y3377">
        <v>2</v>
      </c>
      <c r="Z3377" t="s">
        <v>61</v>
      </c>
      <c r="AA3377">
        <v>0</v>
      </c>
      <c r="AB3377">
        <v>0</v>
      </c>
      <c r="AC3377">
        <v>1</v>
      </c>
      <c r="AD3377">
        <v>1</v>
      </c>
      <c r="AE3377" t="s">
        <v>79</v>
      </c>
      <c r="AF3377">
        <v>1</v>
      </c>
      <c r="AG3377">
        <v>199</v>
      </c>
      <c r="AH3377">
        <v>1</v>
      </c>
      <c r="AI3377" t="s">
        <v>63</v>
      </c>
      <c r="AJ3377">
        <v>1</v>
      </c>
      <c r="AK3377">
        <v>4</v>
      </c>
      <c r="AL3377">
        <v>0</v>
      </c>
      <c r="AM3377" t="s">
        <v>64</v>
      </c>
      <c r="AN3377">
        <v>0</v>
      </c>
      <c r="AO3377">
        <v>0</v>
      </c>
      <c r="AP3377">
        <v>0</v>
      </c>
      <c r="AQ3377">
        <v>25</v>
      </c>
      <c r="AR3377">
        <v>1466.1</v>
      </c>
      <c r="AS3377">
        <v>0</v>
      </c>
      <c r="AT3377">
        <v>1177.5</v>
      </c>
      <c r="AU3377">
        <v>0</v>
      </c>
      <c r="AV3377">
        <v>2643.6</v>
      </c>
      <c r="AW3377">
        <v>0</v>
      </c>
      <c r="AX3377">
        <v>1</v>
      </c>
      <c r="AY3377">
        <v>95514</v>
      </c>
      <c r="AZ3377">
        <v>0</v>
      </c>
    </row>
    <row r="3378" spans="1:52">
      <c r="A3378">
        <v>47</v>
      </c>
      <c r="B3378">
        <v>28</v>
      </c>
      <c r="C3378">
        <v>0</v>
      </c>
      <c r="D3378" t="s">
        <v>52</v>
      </c>
      <c r="E3378" t="s">
        <v>52</v>
      </c>
      <c r="F3378">
        <v>29</v>
      </c>
      <c r="G3378" t="s">
        <v>4713</v>
      </c>
      <c r="H3378">
        <v>5103</v>
      </c>
      <c r="I3378" t="s">
        <v>75</v>
      </c>
      <c r="J3378" t="s">
        <v>55</v>
      </c>
      <c r="K3378" t="s">
        <v>6064</v>
      </c>
      <c r="L3378" t="s">
        <v>57</v>
      </c>
      <c r="M3378">
        <v>0</v>
      </c>
      <c r="N3378">
        <v>0</v>
      </c>
      <c r="O3378" t="s">
        <v>58</v>
      </c>
      <c r="P3378">
        <v>1</v>
      </c>
      <c r="Q3378" t="s">
        <v>85</v>
      </c>
      <c r="R3378" t="s">
        <v>4715</v>
      </c>
      <c r="S3378">
        <v>35.165667999999997</v>
      </c>
      <c r="T3378">
        <v>-120.65584200000001</v>
      </c>
      <c r="U3378">
        <v>0</v>
      </c>
      <c r="V3378">
        <v>39.5</v>
      </c>
      <c r="W3378">
        <v>0</v>
      </c>
      <c r="X3378">
        <v>0</v>
      </c>
      <c r="Y3378">
        <v>0</v>
      </c>
      <c r="Z3378" t="s">
        <v>61</v>
      </c>
      <c r="AA3378">
        <v>1</v>
      </c>
      <c r="AB3378">
        <v>1</v>
      </c>
      <c r="AC3378">
        <v>0</v>
      </c>
      <c r="AD3378">
        <v>0</v>
      </c>
      <c r="AE3378" t="s">
        <v>79</v>
      </c>
      <c r="AF3378">
        <v>0</v>
      </c>
      <c r="AG3378">
        <v>8564</v>
      </c>
      <c r="AH3378">
        <v>1</v>
      </c>
      <c r="AI3378" t="s">
        <v>63</v>
      </c>
      <c r="AJ3378">
        <v>0</v>
      </c>
      <c r="AK3378">
        <v>3</v>
      </c>
      <c r="AL3378">
        <v>0</v>
      </c>
      <c r="AM3378" t="s">
        <v>64</v>
      </c>
      <c r="AN3378">
        <v>0</v>
      </c>
      <c r="AO3378">
        <v>0</v>
      </c>
      <c r="AP3378">
        <v>0</v>
      </c>
      <c r="AQ3378">
        <v>29</v>
      </c>
      <c r="AR3378">
        <v>1082.75</v>
      </c>
      <c r="AS3378">
        <v>0</v>
      </c>
      <c r="AT3378">
        <v>0</v>
      </c>
      <c r="AU3378">
        <v>0</v>
      </c>
      <c r="AV3378">
        <v>1082.75</v>
      </c>
      <c r="AW3378">
        <v>0</v>
      </c>
      <c r="AX3378">
        <v>1</v>
      </c>
      <c r="AY3378">
        <v>93449</v>
      </c>
      <c r="AZ3378">
        <v>0</v>
      </c>
    </row>
    <row r="3379" spans="1:52">
      <c r="A3379">
        <v>53</v>
      </c>
      <c r="B3379">
        <v>27</v>
      </c>
      <c r="C3379">
        <v>11.4</v>
      </c>
      <c r="D3379" t="s">
        <v>52</v>
      </c>
      <c r="E3379" t="s">
        <v>52</v>
      </c>
      <c r="F3379">
        <v>58</v>
      </c>
      <c r="G3379" t="s">
        <v>5806</v>
      </c>
      <c r="H3379">
        <v>4803</v>
      </c>
      <c r="I3379" t="s">
        <v>54</v>
      </c>
      <c r="J3379" t="s">
        <v>55</v>
      </c>
      <c r="K3379" t="s">
        <v>6065</v>
      </c>
      <c r="L3379" t="s">
        <v>57</v>
      </c>
      <c r="M3379">
        <v>1</v>
      </c>
      <c r="N3379">
        <v>0</v>
      </c>
      <c r="O3379" t="s">
        <v>58</v>
      </c>
      <c r="P3379">
        <v>1</v>
      </c>
      <c r="Q3379" t="s">
        <v>59</v>
      </c>
      <c r="R3379" t="s">
        <v>5808</v>
      </c>
      <c r="S3379">
        <v>33.53604</v>
      </c>
      <c r="T3379">
        <v>-116.11922199999999</v>
      </c>
      <c r="U3379">
        <v>1</v>
      </c>
      <c r="V3379">
        <v>94.1</v>
      </c>
      <c r="W3379">
        <v>1</v>
      </c>
      <c r="X3379">
        <v>3</v>
      </c>
      <c r="Y3379">
        <v>1</v>
      </c>
      <c r="Z3379" t="s">
        <v>105</v>
      </c>
      <c r="AA3379">
        <v>1</v>
      </c>
      <c r="AB3379">
        <v>0</v>
      </c>
      <c r="AC3379">
        <v>0</v>
      </c>
      <c r="AD3379">
        <v>1</v>
      </c>
      <c r="AE3379" t="s">
        <v>79</v>
      </c>
      <c r="AF3379">
        <v>1</v>
      </c>
      <c r="AG3379">
        <v>17018</v>
      </c>
      <c r="AH3379">
        <v>1</v>
      </c>
      <c r="AI3379" t="s">
        <v>63</v>
      </c>
      <c r="AJ3379">
        <v>1</v>
      </c>
      <c r="AK3379">
        <v>4</v>
      </c>
      <c r="AL3379">
        <v>0</v>
      </c>
      <c r="AM3379" t="s">
        <v>64</v>
      </c>
      <c r="AN3379">
        <v>0</v>
      </c>
      <c r="AO3379">
        <v>0</v>
      </c>
      <c r="AP3379">
        <v>1</v>
      </c>
      <c r="AQ3379">
        <v>67</v>
      </c>
      <c r="AR3379">
        <v>6302.8</v>
      </c>
      <c r="AS3379">
        <v>0</v>
      </c>
      <c r="AT3379">
        <v>763.8</v>
      </c>
      <c r="AU3379">
        <v>0</v>
      </c>
      <c r="AV3379">
        <v>7066.6</v>
      </c>
      <c r="AW3379">
        <v>0</v>
      </c>
      <c r="AX3379">
        <v>1</v>
      </c>
      <c r="AY3379">
        <v>92274</v>
      </c>
      <c r="AZ3379">
        <v>0</v>
      </c>
    </row>
    <row r="3380" spans="1:52">
      <c r="A3380">
        <v>31</v>
      </c>
      <c r="B3380">
        <v>0</v>
      </c>
      <c r="C3380">
        <v>10.220000000000001</v>
      </c>
      <c r="D3380" t="s">
        <v>52</v>
      </c>
      <c r="E3380" t="s">
        <v>52</v>
      </c>
      <c r="F3380">
        <v>33</v>
      </c>
      <c r="G3380" t="s">
        <v>1295</v>
      </c>
      <c r="H3380">
        <v>4441</v>
      </c>
      <c r="I3380" t="s">
        <v>66</v>
      </c>
      <c r="J3380" t="s">
        <v>55</v>
      </c>
      <c r="K3380" t="s">
        <v>6066</v>
      </c>
      <c r="L3380" t="s">
        <v>108</v>
      </c>
      <c r="M3380">
        <v>0</v>
      </c>
      <c r="N3380">
        <v>0</v>
      </c>
      <c r="O3380" t="s">
        <v>68</v>
      </c>
      <c r="P3380">
        <v>0</v>
      </c>
      <c r="Q3380" t="s">
        <v>72</v>
      </c>
      <c r="R3380" t="s">
        <v>5428</v>
      </c>
      <c r="S3380">
        <v>36.722898000000001</v>
      </c>
      <c r="T3380">
        <v>-121.63364799999999</v>
      </c>
      <c r="U3380">
        <v>0</v>
      </c>
      <c r="V3380">
        <v>19.75</v>
      </c>
      <c r="W3380">
        <v>0</v>
      </c>
      <c r="X3380">
        <v>0</v>
      </c>
      <c r="Y3380">
        <v>0</v>
      </c>
      <c r="Z3380" t="s">
        <v>93</v>
      </c>
      <c r="AA3380">
        <v>0</v>
      </c>
      <c r="AB3380">
        <v>0</v>
      </c>
      <c r="AC3380">
        <v>1</v>
      </c>
      <c r="AD3380">
        <v>0</v>
      </c>
      <c r="AE3380" t="s">
        <v>79</v>
      </c>
      <c r="AF3380">
        <v>1</v>
      </c>
      <c r="AG3380">
        <v>53946</v>
      </c>
      <c r="AH3380">
        <v>0</v>
      </c>
      <c r="AI3380" t="s">
        <v>63</v>
      </c>
      <c r="AJ3380">
        <v>0</v>
      </c>
      <c r="AK3380">
        <v>5</v>
      </c>
      <c r="AL3380">
        <v>0</v>
      </c>
      <c r="AM3380" t="s">
        <v>64</v>
      </c>
      <c r="AN3380">
        <v>0</v>
      </c>
      <c r="AO3380">
        <v>0</v>
      </c>
      <c r="AP3380">
        <v>0</v>
      </c>
      <c r="AQ3380">
        <v>1</v>
      </c>
      <c r="AR3380">
        <v>19.75</v>
      </c>
      <c r="AS3380">
        <v>0</v>
      </c>
      <c r="AT3380">
        <v>10.220000000000001</v>
      </c>
      <c r="AU3380">
        <v>0</v>
      </c>
      <c r="AV3380">
        <v>29.97</v>
      </c>
      <c r="AW3380">
        <v>0</v>
      </c>
      <c r="AX3380">
        <v>0</v>
      </c>
      <c r="AY3380">
        <v>93906</v>
      </c>
      <c r="AZ3380">
        <v>0</v>
      </c>
    </row>
    <row r="3381" spans="1:52">
      <c r="A3381">
        <v>26</v>
      </c>
      <c r="B3381">
        <v>27</v>
      </c>
      <c r="C3381">
        <v>36.29</v>
      </c>
      <c r="D3381" t="s">
        <v>88</v>
      </c>
      <c r="E3381" t="s">
        <v>165</v>
      </c>
      <c r="F3381">
        <v>92</v>
      </c>
      <c r="G3381" t="s">
        <v>166</v>
      </c>
      <c r="H3381">
        <v>4233</v>
      </c>
      <c r="I3381" t="s">
        <v>66</v>
      </c>
      <c r="J3381" t="s">
        <v>55</v>
      </c>
      <c r="K3381" t="s">
        <v>6067</v>
      </c>
      <c r="L3381" t="s">
        <v>84</v>
      </c>
      <c r="M3381">
        <v>0</v>
      </c>
      <c r="N3381">
        <v>1</v>
      </c>
      <c r="O3381" t="s">
        <v>58</v>
      </c>
      <c r="P3381">
        <v>1</v>
      </c>
      <c r="Q3381" t="s">
        <v>59</v>
      </c>
      <c r="R3381" t="s">
        <v>168</v>
      </c>
      <c r="S3381">
        <v>33.141264999999997</v>
      </c>
      <c r="T3381">
        <v>-116.967221</v>
      </c>
      <c r="U3381">
        <v>1</v>
      </c>
      <c r="V3381">
        <v>99.5</v>
      </c>
      <c r="W3381">
        <v>1</v>
      </c>
      <c r="X3381">
        <v>0</v>
      </c>
      <c r="Y3381">
        <v>1</v>
      </c>
      <c r="Z3381" t="s">
        <v>61</v>
      </c>
      <c r="AA3381">
        <v>0</v>
      </c>
      <c r="AB3381">
        <v>0</v>
      </c>
      <c r="AC3381">
        <v>1</v>
      </c>
      <c r="AD3381">
        <v>1</v>
      </c>
      <c r="AE3381" t="s">
        <v>62</v>
      </c>
      <c r="AF3381">
        <v>1</v>
      </c>
      <c r="AG3381">
        <v>48690</v>
      </c>
      <c r="AH3381">
        <v>0</v>
      </c>
      <c r="AI3381" t="s">
        <v>63</v>
      </c>
      <c r="AJ3381">
        <v>1</v>
      </c>
      <c r="AK3381">
        <v>1</v>
      </c>
      <c r="AL3381">
        <v>0</v>
      </c>
      <c r="AM3381" t="s">
        <v>64</v>
      </c>
      <c r="AN3381">
        <v>1</v>
      </c>
      <c r="AO3381">
        <v>1</v>
      </c>
      <c r="AP3381">
        <v>1</v>
      </c>
      <c r="AQ3381">
        <v>37</v>
      </c>
      <c r="AR3381">
        <v>3762</v>
      </c>
      <c r="AS3381">
        <v>0</v>
      </c>
      <c r="AT3381">
        <v>1342.73</v>
      </c>
      <c r="AU3381">
        <v>0</v>
      </c>
      <c r="AV3381">
        <v>5104.7299999999996</v>
      </c>
      <c r="AW3381">
        <v>1</v>
      </c>
      <c r="AX3381">
        <v>1</v>
      </c>
      <c r="AY3381">
        <v>92027</v>
      </c>
      <c r="AZ3381">
        <v>1</v>
      </c>
    </row>
    <row r="3382" spans="1:52">
      <c r="A3382">
        <v>41</v>
      </c>
      <c r="B3382">
        <v>0</v>
      </c>
      <c r="C3382">
        <v>8.25</v>
      </c>
      <c r="D3382" t="s">
        <v>52</v>
      </c>
      <c r="E3382" t="s">
        <v>52</v>
      </c>
      <c r="F3382">
        <v>37</v>
      </c>
      <c r="G3382" t="s">
        <v>4630</v>
      </c>
      <c r="H3382">
        <v>4848</v>
      </c>
      <c r="I3382" t="s">
        <v>75</v>
      </c>
      <c r="J3382" t="s">
        <v>55</v>
      </c>
      <c r="K3382" t="s">
        <v>6068</v>
      </c>
      <c r="L3382" t="s">
        <v>57</v>
      </c>
      <c r="M3382">
        <v>0</v>
      </c>
      <c r="N3382">
        <v>0</v>
      </c>
      <c r="O3382" t="s">
        <v>58</v>
      </c>
      <c r="P3382">
        <v>0</v>
      </c>
      <c r="Q3382" t="s">
        <v>72</v>
      </c>
      <c r="R3382" t="s">
        <v>4632</v>
      </c>
      <c r="S3382">
        <v>37.089111000000003</v>
      </c>
      <c r="T3382">
        <v>-122.062213</v>
      </c>
      <c r="U3382">
        <v>1</v>
      </c>
      <c r="V3382">
        <v>19.600000000000001</v>
      </c>
      <c r="W3382">
        <v>0</v>
      </c>
      <c r="X3382">
        <v>0</v>
      </c>
      <c r="Y3382">
        <v>0</v>
      </c>
      <c r="Z3382" t="s">
        <v>61</v>
      </c>
      <c r="AA3382">
        <v>0</v>
      </c>
      <c r="AB3382">
        <v>0</v>
      </c>
      <c r="AC3382">
        <v>0</v>
      </c>
      <c r="AD3382">
        <v>1</v>
      </c>
      <c r="AE3382" t="s">
        <v>79</v>
      </c>
      <c r="AF3382">
        <v>1</v>
      </c>
      <c r="AG3382">
        <v>8728</v>
      </c>
      <c r="AH3382">
        <v>0</v>
      </c>
      <c r="AI3382" t="s">
        <v>63</v>
      </c>
      <c r="AJ3382">
        <v>0</v>
      </c>
      <c r="AK3382">
        <v>3</v>
      </c>
      <c r="AL3382">
        <v>0</v>
      </c>
      <c r="AM3382" t="s">
        <v>64</v>
      </c>
      <c r="AN3382">
        <v>0</v>
      </c>
      <c r="AO3382">
        <v>0</v>
      </c>
      <c r="AP3382">
        <v>0</v>
      </c>
      <c r="AQ3382">
        <v>52</v>
      </c>
      <c r="AR3382">
        <v>1012.4</v>
      </c>
      <c r="AS3382">
        <v>0</v>
      </c>
      <c r="AT3382">
        <v>429</v>
      </c>
      <c r="AU3382">
        <v>46.07</v>
      </c>
      <c r="AV3382">
        <v>1395.33</v>
      </c>
      <c r="AW3382">
        <v>0</v>
      </c>
      <c r="AX3382">
        <v>0</v>
      </c>
      <c r="AY3382">
        <v>95018</v>
      </c>
      <c r="AZ3382">
        <v>0</v>
      </c>
    </row>
    <row r="3383" spans="1:52">
      <c r="A3383">
        <v>19</v>
      </c>
      <c r="B3383">
        <v>52</v>
      </c>
      <c r="C3383">
        <v>5.33</v>
      </c>
      <c r="D3383" t="s">
        <v>88</v>
      </c>
      <c r="E3383" t="s">
        <v>165</v>
      </c>
      <c r="F3383">
        <v>70</v>
      </c>
      <c r="G3383" t="s">
        <v>1634</v>
      </c>
      <c r="H3383">
        <v>4235</v>
      </c>
      <c r="I3383" t="s">
        <v>66</v>
      </c>
      <c r="J3383" t="s">
        <v>55</v>
      </c>
      <c r="K3383" t="s">
        <v>6069</v>
      </c>
      <c r="L3383" t="s">
        <v>84</v>
      </c>
      <c r="M3383">
        <v>0</v>
      </c>
      <c r="N3383">
        <v>1</v>
      </c>
      <c r="O3383" t="s">
        <v>68</v>
      </c>
      <c r="P3383">
        <v>1</v>
      </c>
      <c r="Q3383" t="s">
        <v>85</v>
      </c>
      <c r="R3383" t="s">
        <v>1636</v>
      </c>
      <c r="S3383">
        <v>38.071326999999997</v>
      </c>
      <c r="T3383">
        <v>-120.632221</v>
      </c>
      <c r="U3383">
        <v>0</v>
      </c>
      <c r="V3383">
        <v>55.1</v>
      </c>
      <c r="W3383">
        <v>0</v>
      </c>
      <c r="X3383">
        <v>0</v>
      </c>
      <c r="Y3383">
        <v>0</v>
      </c>
      <c r="Z3383" t="s">
        <v>93</v>
      </c>
      <c r="AA3383">
        <v>0</v>
      </c>
      <c r="AB3383">
        <v>1</v>
      </c>
      <c r="AC3383">
        <v>1</v>
      </c>
      <c r="AD3383">
        <v>0</v>
      </c>
      <c r="AE3383" t="s">
        <v>161</v>
      </c>
      <c r="AF3383">
        <v>1</v>
      </c>
      <c r="AG3383">
        <v>4264</v>
      </c>
      <c r="AH3383">
        <v>0</v>
      </c>
      <c r="AI3383" t="s">
        <v>63</v>
      </c>
      <c r="AJ3383">
        <v>0</v>
      </c>
      <c r="AK3383">
        <v>1</v>
      </c>
      <c r="AL3383">
        <v>0</v>
      </c>
      <c r="AM3383" t="s">
        <v>64</v>
      </c>
      <c r="AN3383">
        <v>0</v>
      </c>
      <c r="AO3383">
        <v>0</v>
      </c>
      <c r="AP3383">
        <v>0</v>
      </c>
      <c r="AQ3383">
        <v>2</v>
      </c>
      <c r="AR3383">
        <v>113.35</v>
      </c>
      <c r="AS3383">
        <v>0</v>
      </c>
      <c r="AT3383">
        <v>10.66</v>
      </c>
      <c r="AU3383">
        <v>0</v>
      </c>
      <c r="AV3383">
        <v>124.01</v>
      </c>
      <c r="AW3383">
        <v>1</v>
      </c>
      <c r="AX3383">
        <v>1</v>
      </c>
      <c r="AY3383">
        <v>95222</v>
      </c>
      <c r="AZ3383">
        <v>1</v>
      </c>
    </row>
    <row r="3384" spans="1:52">
      <c r="A3384">
        <v>35</v>
      </c>
      <c r="B3384">
        <v>21</v>
      </c>
      <c r="C3384">
        <v>17.489999999999998</v>
      </c>
      <c r="D3384" t="s">
        <v>52</v>
      </c>
      <c r="E3384" t="s">
        <v>52</v>
      </c>
      <c r="F3384">
        <v>60</v>
      </c>
      <c r="G3384" t="s">
        <v>2286</v>
      </c>
      <c r="H3384">
        <v>6311</v>
      </c>
      <c r="I3384" t="s">
        <v>54</v>
      </c>
      <c r="J3384" t="s">
        <v>55</v>
      </c>
      <c r="K3384" t="s">
        <v>6070</v>
      </c>
      <c r="L3384" t="s">
        <v>57</v>
      </c>
      <c r="M3384">
        <v>0</v>
      </c>
      <c r="N3384">
        <v>0</v>
      </c>
      <c r="O3384" t="s">
        <v>58</v>
      </c>
      <c r="P3384">
        <v>1</v>
      </c>
      <c r="Q3384" t="s">
        <v>59</v>
      </c>
      <c r="R3384" t="s">
        <v>2288</v>
      </c>
      <c r="S3384">
        <v>33.744118999999998</v>
      </c>
      <c r="T3384">
        <v>-118.31448</v>
      </c>
      <c r="U3384">
        <v>1</v>
      </c>
      <c r="V3384">
        <v>101.05</v>
      </c>
      <c r="W3384">
        <v>1</v>
      </c>
      <c r="X3384">
        <v>0</v>
      </c>
      <c r="Y3384">
        <v>2</v>
      </c>
      <c r="Z3384" t="s">
        <v>61</v>
      </c>
      <c r="AA3384">
        <v>1</v>
      </c>
      <c r="AB3384">
        <v>0</v>
      </c>
      <c r="AC3384">
        <v>1</v>
      </c>
      <c r="AD3384">
        <v>1</v>
      </c>
      <c r="AE3384" t="s">
        <v>62</v>
      </c>
      <c r="AF3384">
        <v>1</v>
      </c>
      <c r="AG3384">
        <v>21279</v>
      </c>
      <c r="AH3384">
        <v>0</v>
      </c>
      <c r="AI3384" t="s">
        <v>63</v>
      </c>
      <c r="AJ3384">
        <v>1</v>
      </c>
      <c r="AK3384">
        <v>4</v>
      </c>
      <c r="AL3384">
        <v>0</v>
      </c>
      <c r="AM3384" t="s">
        <v>64</v>
      </c>
      <c r="AN3384">
        <v>1</v>
      </c>
      <c r="AO3384">
        <v>1</v>
      </c>
      <c r="AP3384">
        <v>1</v>
      </c>
      <c r="AQ3384">
        <v>61</v>
      </c>
      <c r="AR3384">
        <v>5971.25</v>
      </c>
      <c r="AS3384">
        <v>0</v>
      </c>
      <c r="AT3384">
        <v>1066.8900000000001</v>
      </c>
      <c r="AU3384">
        <v>0</v>
      </c>
      <c r="AV3384">
        <v>7038.14</v>
      </c>
      <c r="AW3384">
        <v>0</v>
      </c>
      <c r="AX3384">
        <v>1</v>
      </c>
      <c r="AY3384">
        <v>90732</v>
      </c>
      <c r="AZ3384">
        <v>0</v>
      </c>
    </row>
    <row r="3385" spans="1:52">
      <c r="A3385">
        <v>36</v>
      </c>
      <c r="B3385">
        <v>9</v>
      </c>
      <c r="C3385">
        <v>12.71</v>
      </c>
      <c r="D3385" t="s">
        <v>52</v>
      </c>
      <c r="E3385" t="s">
        <v>52</v>
      </c>
      <c r="F3385">
        <v>36</v>
      </c>
      <c r="G3385" t="s">
        <v>5889</v>
      </c>
      <c r="H3385">
        <v>3676</v>
      </c>
      <c r="I3385" t="s">
        <v>66</v>
      </c>
      <c r="J3385" t="s">
        <v>55</v>
      </c>
      <c r="K3385" t="s">
        <v>6071</v>
      </c>
      <c r="L3385" t="s">
        <v>57</v>
      </c>
      <c r="M3385">
        <v>0</v>
      </c>
      <c r="N3385">
        <v>0</v>
      </c>
      <c r="O3385" t="s">
        <v>68</v>
      </c>
      <c r="P3385">
        <v>1</v>
      </c>
      <c r="Q3385" t="s">
        <v>59</v>
      </c>
      <c r="R3385" t="s">
        <v>5891</v>
      </c>
      <c r="S3385">
        <v>39.597974999999998</v>
      </c>
      <c r="T3385">
        <v>-122.032248</v>
      </c>
      <c r="U3385">
        <v>1</v>
      </c>
      <c r="V3385">
        <v>91.7</v>
      </c>
      <c r="W3385">
        <v>1</v>
      </c>
      <c r="X3385">
        <v>0</v>
      </c>
      <c r="Y3385">
        <v>3</v>
      </c>
      <c r="Z3385" t="s">
        <v>61</v>
      </c>
      <c r="AA3385">
        <v>0</v>
      </c>
      <c r="AB3385">
        <v>1</v>
      </c>
      <c r="AC3385">
        <v>0</v>
      </c>
      <c r="AD3385">
        <v>1</v>
      </c>
      <c r="AE3385" t="s">
        <v>62</v>
      </c>
      <c r="AF3385">
        <v>1</v>
      </c>
      <c r="AG3385">
        <v>1454</v>
      </c>
      <c r="AH3385">
        <v>0</v>
      </c>
      <c r="AI3385" t="s">
        <v>63</v>
      </c>
      <c r="AJ3385">
        <v>1</v>
      </c>
      <c r="AK3385">
        <v>3</v>
      </c>
      <c r="AL3385">
        <v>0</v>
      </c>
      <c r="AM3385" t="s">
        <v>64</v>
      </c>
      <c r="AN3385">
        <v>0</v>
      </c>
      <c r="AO3385">
        <v>0</v>
      </c>
      <c r="AP3385">
        <v>1</v>
      </c>
      <c r="AQ3385">
        <v>38</v>
      </c>
      <c r="AR3385">
        <v>3479.05</v>
      </c>
      <c r="AS3385">
        <v>0</v>
      </c>
      <c r="AT3385">
        <v>482.98</v>
      </c>
      <c r="AU3385">
        <v>0</v>
      </c>
      <c r="AV3385">
        <v>3962.03</v>
      </c>
      <c r="AW3385">
        <v>0</v>
      </c>
      <c r="AX3385">
        <v>1</v>
      </c>
      <c r="AY3385">
        <v>95943</v>
      </c>
      <c r="AZ3385">
        <v>0</v>
      </c>
    </row>
    <row r="3386" spans="1:52">
      <c r="A3386">
        <v>20</v>
      </c>
      <c r="B3386">
        <v>48</v>
      </c>
      <c r="C3386">
        <v>10.59</v>
      </c>
      <c r="D3386" t="s">
        <v>175</v>
      </c>
      <c r="E3386" t="s">
        <v>176</v>
      </c>
      <c r="F3386">
        <v>65</v>
      </c>
      <c r="G3386" t="s">
        <v>180</v>
      </c>
      <c r="H3386">
        <v>4839</v>
      </c>
      <c r="I3386" t="s">
        <v>66</v>
      </c>
      <c r="J3386" t="s">
        <v>55</v>
      </c>
      <c r="K3386" t="s">
        <v>6072</v>
      </c>
      <c r="L3386" t="s">
        <v>84</v>
      </c>
      <c r="M3386">
        <v>0</v>
      </c>
      <c r="N3386">
        <v>1</v>
      </c>
      <c r="O3386" t="s">
        <v>58</v>
      </c>
      <c r="P3386">
        <v>1</v>
      </c>
      <c r="Q3386" t="s">
        <v>59</v>
      </c>
      <c r="R3386" t="s">
        <v>182</v>
      </c>
      <c r="S3386">
        <v>34.102119000000002</v>
      </c>
      <c r="T3386">
        <v>-117.815532</v>
      </c>
      <c r="U3386">
        <v>1</v>
      </c>
      <c r="V3386">
        <v>105.05</v>
      </c>
      <c r="W3386">
        <v>1</v>
      </c>
      <c r="X3386">
        <v>0</v>
      </c>
      <c r="Y3386">
        <v>6</v>
      </c>
      <c r="Z3386" t="s">
        <v>61</v>
      </c>
      <c r="AA3386">
        <v>1</v>
      </c>
      <c r="AB3386">
        <v>0</v>
      </c>
      <c r="AC3386">
        <v>1</v>
      </c>
      <c r="AD3386">
        <v>1</v>
      </c>
      <c r="AE3386" t="s">
        <v>62</v>
      </c>
      <c r="AF3386">
        <v>1</v>
      </c>
      <c r="AG3386">
        <v>33878</v>
      </c>
      <c r="AH3386">
        <v>0</v>
      </c>
      <c r="AI3386" t="s">
        <v>63</v>
      </c>
      <c r="AJ3386">
        <v>1</v>
      </c>
      <c r="AK3386">
        <v>2</v>
      </c>
      <c r="AL3386">
        <v>0</v>
      </c>
      <c r="AM3386" t="s">
        <v>64</v>
      </c>
      <c r="AN3386">
        <v>1</v>
      </c>
      <c r="AO3386">
        <v>1</v>
      </c>
      <c r="AP3386">
        <v>1</v>
      </c>
      <c r="AQ3386">
        <v>52</v>
      </c>
      <c r="AR3386">
        <v>5624.85</v>
      </c>
      <c r="AS3386">
        <v>0</v>
      </c>
      <c r="AT3386">
        <v>550.67999999999995</v>
      </c>
      <c r="AU3386">
        <v>27.6</v>
      </c>
      <c r="AV3386">
        <v>6147.93</v>
      </c>
      <c r="AW3386">
        <v>1</v>
      </c>
      <c r="AX3386">
        <v>1</v>
      </c>
      <c r="AY3386">
        <v>91773</v>
      </c>
      <c r="AZ3386">
        <v>1</v>
      </c>
    </row>
    <row r="3387" spans="1:52">
      <c r="A3387">
        <v>53</v>
      </c>
      <c r="B3387">
        <v>30</v>
      </c>
      <c r="C3387">
        <v>0</v>
      </c>
      <c r="D3387" t="s">
        <v>52</v>
      </c>
      <c r="E3387" t="s">
        <v>52</v>
      </c>
      <c r="F3387">
        <v>21</v>
      </c>
      <c r="G3387" t="s">
        <v>6006</v>
      </c>
      <c r="H3387">
        <v>5388</v>
      </c>
      <c r="I3387" t="s">
        <v>66</v>
      </c>
      <c r="J3387" t="s">
        <v>55</v>
      </c>
      <c r="K3387" t="s">
        <v>6073</v>
      </c>
      <c r="L3387" t="s">
        <v>57</v>
      </c>
      <c r="M3387">
        <v>0</v>
      </c>
      <c r="N3387">
        <v>1</v>
      </c>
      <c r="O3387" t="s">
        <v>68</v>
      </c>
      <c r="P3387">
        <v>1</v>
      </c>
      <c r="Q3387" t="s">
        <v>77</v>
      </c>
      <c r="R3387" t="s">
        <v>6008</v>
      </c>
      <c r="S3387">
        <v>37.996462000000001</v>
      </c>
      <c r="T3387">
        <v>-122.293716</v>
      </c>
      <c r="U3387">
        <v>0</v>
      </c>
      <c r="V3387">
        <v>33.6</v>
      </c>
      <c r="W3387">
        <v>0</v>
      </c>
      <c r="X3387">
        <v>0</v>
      </c>
      <c r="Y3387">
        <v>0</v>
      </c>
      <c r="Z3387" t="s">
        <v>61</v>
      </c>
      <c r="AA3387">
        <v>0</v>
      </c>
      <c r="AB3387">
        <v>1</v>
      </c>
      <c r="AC3387">
        <v>0</v>
      </c>
      <c r="AD3387">
        <v>0</v>
      </c>
      <c r="AE3387" t="s">
        <v>79</v>
      </c>
      <c r="AF3387">
        <v>0</v>
      </c>
      <c r="AG3387">
        <v>16717</v>
      </c>
      <c r="AH3387">
        <v>0</v>
      </c>
      <c r="AI3387" t="s">
        <v>63</v>
      </c>
      <c r="AJ3387">
        <v>0</v>
      </c>
      <c r="AK3387">
        <v>4</v>
      </c>
      <c r="AL3387">
        <v>0</v>
      </c>
      <c r="AM3387" t="s">
        <v>64</v>
      </c>
      <c r="AN3387">
        <v>0</v>
      </c>
      <c r="AO3387">
        <v>0</v>
      </c>
      <c r="AP3387">
        <v>0</v>
      </c>
      <c r="AQ3387">
        <v>18</v>
      </c>
      <c r="AR3387">
        <v>550.35</v>
      </c>
      <c r="AS3387">
        <v>0</v>
      </c>
      <c r="AT3387">
        <v>0</v>
      </c>
      <c r="AU3387">
        <v>0</v>
      </c>
      <c r="AV3387">
        <v>550.35</v>
      </c>
      <c r="AW3387">
        <v>0</v>
      </c>
      <c r="AX3387">
        <v>1</v>
      </c>
      <c r="AY3387">
        <v>94564</v>
      </c>
      <c r="AZ3387">
        <v>0</v>
      </c>
    </row>
    <row r="3388" spans="1:52">
      <c r="A3388">
        <v>55</v>
      </c>
      <c r="B3388">
        <v>10</v>
      </c>
      <c r="C3388">
        <v>17.079999999999998</v>
      </c>
      <c r="D3388" t="s">
        <v>138</v>
      </c>
      <c r="E3388" t="s">
        <v>200</v>
      </c>
      <c r="F3388">
        <v>81</v>
      </c>
      <c r="G3388" t="s">
        <v>6074</v>
      </c>
      <c r="H3388">
        <v>2969</v>
      </c>
      <c r="I3388" t="s">
        <v>66</v>
      </c>
      <c r="J3388" t="s">
        <v>55</v>
      </c>
      <c r="K3388" t="s">
        <v>6075</v>
      </c>
      <c r="L3388" t="s">
        <v>84</v>
      </c>
      <c r="M3388">
        <v>0</v>
      </c>
      <c r="N3388">
        <v>0</v>
      </c>
      <c r="O3388" t="s">
        <v>58</v>
      </c>
      <c r="P3388">
        <v>1</v>
      </c>
      <c r="Q3388" t="s">
        <v>59</v>
      </c>
      <c r="R3388" t="s">
        <v>6076</v>
      </c>
      <c r="S3388">
        <v>40.448632000000003</v>
      </c>
      <c r="T3388">
        <v>-122.306657</v>
      </c>
      <c r="U3388">
        <v>1</v>
      </c>
      <c r="V3388">
        <v>69.95</v>
      </c>
      <c r="W3388">
        <v>0</v>
      </c>
      <c r="X3388">
        <v>0</v>
      </c>
      <c r="Y3388">
        <v>1</v>
      </c>
      <c r="Z3388" t="s">
        <v>93</v>
      </c>
      <c r="AA3388">
        <v>0</v>
      </c>
      <c r="AB3388">
        <v>0</v>
      </c>
      <c r="AC3388">
        <v>0</v>
      </c>
      <c r="AD3388">
        <v>1</v>
      </c>
      <c r="AE3388" t="s">
        <v>62</v>
      </c>
      <c r="AF3388">
        <v>1</v>
      </c>
      <c r="AG3388">
        <v>21418</v>
      </c>
      <c r="AH3388">
        <v>0</v>
      </c>
      <c r="AI3388" t="s">
        <v>63</v>
      </c>
      <c r="AJ3388">
        <v>1</v>
      </c>
      <c r="AK3388">
        <v>2</v>
      </c>
      <c r="AL3388">
        <v>0</v>
      </c>
      <c r="AM3388" t="s">
        <v>64</v>
      </c>
      <c r="AN3388">
        <v>0</v>
      </c>
      <c r="AO3388">
        <v>0</v>
      </c>
      <c r="AP3388">
        <v>0</v>
      </c>
      <c r="AQ3388">
        <v>5</v>
      </c>
      <c r="AR3388">
        <v>330.15</v>
      </c>
      <c r="AS3388">
        <v>0</v>
      </c>
      <c r="AT3388">
        <v>85.4</v>
      </c>
      <c r="AU3388">
        <v>0</v>
      </c>
      <c r="AV3388">
        <v>415.55</v>
      </c>
      <c r="AW3388">
        <v>0</v>
      </c>
      <c r="AX3388">
        <v>1</v>
      </c>
      <c r="AY3388">
        <v>96007</v>
      </c>
      <c r="AZ3388">
        <v>1</v>
      </c>
    </row>
    <row r="3389" spans="1:52">
      <c r="A3389">
        <v>19</v>
      </c>
      <c r="B3389">
        <v>59</v>
      </c>
      <c r="C3389">
        <v>0</v>
      </c>
      <c r="D3389" t="s">
        <v>52</v>
      </c>
      <c r="E3389" t="s">
        <v>52</v>
      </c>
      <c r="F3389">
        <v>68</v>
      </c>
      <c r="G3389" t="s">
        <v>388</v>
      </c>
      <c r="H3389">
        <v>3072</v>
      </c>
      <c r="I3389" t="s">
        <v>66</v>
      </c>
      <c r="J3389" t="s">
        <v>55</v>
      </c>
      <c r="K3389" t="s">
        <v>6077</v>
      </c>
      <c r="L3389" t="s">
        <v>57</v>
      </c>
      <c r="M3389">
        <v>1</v>
      </c>
      <c r="N3389">
        <v>0</v>
      </c>
      <c r="O3389" t="s">
        <v>68</v>
      </c>
      <c r="P3389">
        <v>1</v>
      </c>
      <c r="Q3389" t="s">
        <v>77</v>
      </c>
      <c r="R3389" t="s">
        <v>6078</v>
      </c>
      <c r="S3389">
        <v>33.622509999999998</v>
      </c>
      <c r="T3389">
        <v>-117.927024</v>
      </c>
      <c r="U3389">
        <v>0</v>
      </c>
      <c r="V3389">
        <v>25.35</v>
      </c>
      <c r="W3389">
        <v>0</v>
      </c>
      <c r="X3389">
        <v>2</v>
      </c>
      <c r="Y3389">
        <v>0</v>
      </c>
      <c r="Z3389" t="s">
        <v>209</v>
      </c>
      <c r="AA3389">
        <v>0</v>
      </c>
      <c r="AB3389">
        <v>0</v>
      </c>
      <c r="AC3389">
        <v>1</v>
      </c>
      <c r="AD3389">
        <v>0</v>
      </c>
      <c r="AE3389" t="s">
        <v>79</v>
      </c>
      <c r="AF3389">
        <v>0</v>
      </c>
      <c r="AG3389">
        <v>22133</v>
      </c>
      <c r="AH3389">
        <v>0</v>
      </c>
      <c r="AI3389" t="s">
        <v>63</v>
      </c>
      <c r="AJ3389">
        <v>0</v>
      </c>
      <c r="AK3389">
        <v>4</v>
      </c>
      <c r="AL3389">
        <v>0</v>
      </c>
      <c r="AM3389" t="s">
        <v>64</v>
      </c>
      <c r="AN3389">
        <v>0</v>
      </c>
      <c r="AO3389">
        <v>1</v>
      </c>
      <c r="AP3389">
        <v>0</v>
      </c>
      <c r="AQ3389">
        <v>19</v>
      </c>
      <c r="AR3389">
        <v>566.1</v>
      </c>
      <c r="AS3389">
        <v>0</v>
      </c>
      <c r="AT3389">
        <v>0</v>
      </c>
      <c r="AU3389">
        <v>0</v>
      </c>
      <c r="AV3389">
        <v>566.1</v>
      </c>
      <c r="AW3389">
        <v>1</v>
      </c>
      <c r="AX3389">
        <v>1</v>
      </c>
      <c r="AY3389">
        <v>92663</v>
      </c>
      <c r="AZ3389">
        <v>0</v>
      </c>
    </row>
    <row r="3390" spans="1:52">
      <c r="A3390">
        <v>44</v>
      </c>
      <c r="B3390">
        <v>21</v>
      </c>
      <c r="C3390">
        <v>27.24</v>
      </c>
      <c r="D3390" t="s">
        <v>97</v>
      </c>
      <c r="E3390" t="s">
        <v>98</v>
      </c>
      <c r="F3390">
        <v>83</v>
      </c>
      <c r="G3390" t="s">
        <v>289</v>
      </c>
      <c r="H3390">
        <v>2131</v>
      </c>
      <c r="I3390" t="s">
        <v>66</v>
      </c>
      <c r="J3390" t="s">
        <v>55</v>
      </c>
      <c r="K3390" t="s">
        <v>6079</v>
      </c>
      <c r="L3390" t="s">
        <v>84</v>
      </c>
      <c r="M3390">
        <v>1</v>
      </c>
      <c r="N3390">
        <v>0</v>
      </c>
      <c r="O3390" t="s">
        <v>68</v>
      </c>
      <c r="P3390">
        <v>1</v>
      </c>
      <c r="Q3390" t="s">
        <v>77</v>
      </c>
      <c r="R3390" t="s">
        <v>291</v>
      </c>
      <c r="S3390">
        <v>33.719220999999997</v>
      </c>
      <c r="T3390">
        <v>-118.07359599999999</v>
      </c>
      <c r="U3390">
        <v>1</v>
      </c>
      <c r="V3390">
        <v>61.45</v>
      </c>
      <c r="W3390">
        <v>0</v>
      </c>
      <c r="X3390">
        <v>1</v>
      </c>
      <c r="Y3390">
        <v>4</v>
      </c>
      <c r="Z3390" t="s">
        <v>61</v>
      </c>
      <c r="AA3390">
        <v>0</v>
      </c>
      <c r="AB3390">
        <v>0</v>
      </c>
      <c r="AC3390">
        <v>0</v>
      </c>
      <c r="AD3390">
        <v>1</v>
      </c>
      <c r="AE3390" t="s">
        <v>79</v>
      </c>
      <c r="AF3390">
        <v>1</v>
      </c>
      <c r="AG3390">
        <v>1107</v>
      </c>
      <c r="AH3390">
        <v>1</v>
      </c>
      <c r="AI3390" t="s">
        <v>63</v>
      </c>
      <c r="AJ3390">
        <v>1</v>
      </c>
      <c r="AK3390">
        <v>2</v>
      </c>
      <c r="AL3390">
        <v>0</v>
      </c>
      <c r="AM3390" t="s">
        <v>64</v>
      </c>
      <c r="AN3390">
        <v>1</v>
      </c>
      <c r="AO3390">
        <v>1</v>
      </c>
      <c r="AP3390">
        <v>0</v>
      </c>
      <c r="AQ3390">
        <v>4</v>
      </c>
      <c r="AR3390">
        <v>229.55</v>
      </c>
      <c r="AS3390">
        <v>0</v>
      </c>
      <c r="AT3390">
        <v>108.96</v>
      </c>
      <c r="AU3390">
        <v>0</v>
      </c>
      <c r="AV3390">
        <v>338.51</v>
      </c>
      <c r="AW3390">
        <v>0</v>
      </c>
      <c r="AX3390">
        <v>1</v>
      </c>
      <c r="AY3390">
        <v>90742</v>
      </c>
      <c r="AZ3390">
        <v>1</v>
      </c>
    </row>
    <row r="3391" spans="1:52">
      <c r="A3391">
        <v>23</v>
      </c>
      <c r="B3391">
        <v>69</v>
      </c>
      <c r="C3391">
        <v>0</v>
      </c>
      <c r="D3391" t="s">
        <v>88</v>
      </c>
      <c r="E3391" t="s">
        <v>119</v>
      </c>
      <c r="F3391">
        <v>70</v>
      </c>
      <c r="G3391" t="s">
        <v>177</v>
      </c>
      <c r="H3391">
        <v>4324</v>
      </c>
      <c r="I3391" t="s">
        <v>66</v>
      </c>
      <c r="J3391" t="s">
        <v>55</v>
      </c>
      <c r="K3391" t="s">
        <v>6080</v>
      </c>
      <c r="L3391" t="s">
        <v>84</v>
      </c>
      <c r="M3391">
        <v>0</v>
      </c>
      <c r="N3391">
        <v>0</v>
      </c>
      <c r="O3391" t="s">
        <v>68</v>
      </c>
      <c r="P3391">
        <v>1</v>
      </c>
      <c r="Q3391" t="s">
        <v>77</v>
      </c>
      <c r="R3391" t="s">
        <v>1841</v>
      </c>
      <c r="S3391">
        <v>38.434137999999997</v>
      </c>
      <c r="T3391">
        <v>-121.30587</v>
      </c>
      <c r="U3391">
        <v>1</v>
      </c>
      <c r="V3391">
        <v>41.05</v>
      </c>
      <c r="W3391">
        <v>0</v>
      </c>
      <c r="X3391">
        <v>0</v>
      </c>
      <c r="Y3391">
        <v>1</v>
      </c>
      <c r="Z3391" t="s">
        <v>87</v>
      </c>
      <c r="AA3391">
        <v>1</v>
      </c>
      <c r="AB3391">
        <v>0</v>
      </c>
      <c r="AC3391">
        <v>1</v>
      </c>
      <c r="AD3391">
        <v>1</v>
      </c>
      <c r="AE3391" t="s">
        <v>62</v>
      </c>
      <c r="AF3391">
        <v>0</v>
      </c>
      <c r="AG3391">
        <v>38534</v>
      </c>
      <c r="AH3391">
        <v>0</v>
      </c>
      <c r="AI3391" t="s">
        <v>63</v>
      </c>
      <c r="AJ3391">
        <v>1</v>
      </c>
      <c r="AK3391">
        <v>2</v>
      </c>
      <c r="AL3391">
        <v>0</v>
      </c>
      <c r="AM3391" t="s">
        <v>64</v>
      </c>
      <c r="AN3391">
        <v>1</v>
      </c>
      <c r="AO3391">
        <v>1</v>
      </c>
      <c r="AP3391">
        <v>0</v>
      </c>
      <c r="AQ3391">
        <v>59</v>
      </c>
      <c r="AR3391">
        <v>2452.6999999999998</v>
      </c>
      <c r="AS3391">
        <v>0</v>
      </c>
      <c r="AT3391">
        <v>0</v>
      </c>
      <c r="AU3391">
        <v>0</v>
      </c>
      <c r="AV3391">
        <v>2452.6999999999998</v>
      </c>
      <c r="AW3391">
        <v>1</v>
      </c>
      <c r="AX3391">
        <v>1</v>
      </c>
      <c r="AY3391">
        <v>95624</v>
      </c>
      <c r="AZ3391">
        <v>1</v>
      </c>
    </row>
    <row r="3392" spans="1:52">
      <c r="A3392">
        <v>57</v>
      </c>
      <c r="B3392">
        <v>10</v>
      </c>
      <c r="C3392">
        <v>38.96</v>
      </c>
      <c r="D3392" t="s">
        <v>52</v>
      </c>
      <c r="E3392" t="s">
        <v>52</v>
      </c>
      <c r="F3392">
        <v>66</v>
      </c>
      <c r="G3392" t="s">
        <v>3007</v>
      </c>
      <c r="H3392">
        <v>2328</v>
      </c>
      <c r="I3392" t="s">
        <v>66</v>
      </c>
      <c r="J3392" t="s">
        <v>55</v>
      </c>
      <c r="K3392" t="s">
        <v>6081</v>
      </c>
      <c r="L3392" t="s">
        <v>57</v>
      </c>
      <c r="M3392">
        <v>0</v>
      </c>
      <c r="N3392">
        <v>0</v>
      </c>
      <c r="O3392" t="s">
        <v>58</v>
      </c>
      <c r="P3392">
        <v>1</v>
      </c>
      <c r="Q3392" t="s">
        <v>77</v>
      </c>
      <c r="R3392" t="s">
        <v>3009</v>
      </c>
      <c r="S3392">
        <v>39.117018000000002</v>
      </c>
      <c r="T3392">
        <v>-120.212535</v>
      </c>
      <c r="U3392">
        <v>0</v>
      </c>
      <c r="V3392">
        <v>55.5</v>
      </c>
      <c r="W3392">
        <v>0</v>
      </c>
      <c r="X3392">
        <v>0</v>
      </c>
      <c r="Y3392">
        <v>0</v>
      </c>
      <c r="Z3392" t="s">
        <v>93</v>
      </c>
      <c r="AA3392">
        <v>0</v>
      </c>
      <c r="AB3392">
        <v>0</v>
      </c>
      <c r="AC3392">
        <v>0</v>
      </c>
      <c r="AD3392">
        <v>0</v>
      </c>
      <c r="AE3392" t="s">
        <v>79</v>
      </c>
      <c r="AF3392">
        <v>1</v>
      </c>
      <c r="AG3392">
        <v>858</v>
      </c>
      <c r="AH3392">
        <v>0</v>
      </c>
      <c r="AI3392" t="s">
        <v>63</v>
      </c>
      <c r="AJ3392">
        <v>0</v>
      </c>
      <c r="AK3392">
        <v>4</v>
      </c>
      <c r="AL3392">
        <v>0</v>
      </c>
      <c r="AM3392" t="s">
        <v>64</v>
      </c>
      <c r="AN3392">
        <v>0</v>
      </c>
      <c r="AO3392">
        <v>0</v>
      </c>
      <c r="AP3392">
        <v>1</v>
      </c>
      <c r="AQ3392">
        <v>4</v>
      </c>
      <c r="AR3392">
        <v>227.35</v>
      </c>
      <c r="AS3392">
        <v>0</v>
      </c>
      <c r="AT3392">
        <v>155.84</v>
      </c>
      <c r="AU3392">
        <v>0</v>
      </c>
      <c r="AV3392">
        <v>383.19</v>
      </c>
      <c r="AW3392">
        <v>0</v>
      </c>
      <c r="AX3392">
        <v>1</v>
      </c>
      <c r="AY3392">
        <v>96141</v>
      </c>
      <c r="AZ3392">
        <v>0</v>
      </c>
    </row>
    <row r="3393" spans="1:52">
      <c r="A3393">
        <v>29</v>
      </c>
      <c r="B3393">
        <v>59</v>
      </c>
      <c r="C3393">
        <v>48.45</v>
      </c>
      <c r="D3393" t="s">
        <v>52</v>
      </c>
      <c r="E3393" t="s">
        <v>52</v>
      </c>
      <c r="F3393">
        <v>49</v>
      </c>
      <c r="G3393" t="s">
        <v>5541</v>
      </c>
      <c r="H3393">
        <v>3446</v>
      </c>
      <c r="I3393" t="s">
        <v>66</v>
      </c>
      <c r="J3393" t="s">
        <v>55</v>
      </c>
      <c r="K3393" t="s">
        <v>6082</v>
      </c>
      <c r="L3393" t="s">
        <v>57</v>
      </c>
      <c r="M3393">
        <v>0</v>
      </c>
      <c r="N3393">
        <v>0</v>
      </c>
      <c r="O3393" t="s">
        <v>68</v>
      </c>
      <c r="P3393">
        <v>1</v>
      </c>
      <c r="Q3393" t="s">
        <v>77</v>
      </c>
      <c r="R3393" t="s">
        <v>5543</v>
      </c>
      <c r="S3393">
        <v>40.531256999999997</v>
      </c>
      <c r="T3393">
        <v>-122.148139</v>
      </c>
      <c r="U3393">
        <v>0</v>
      </c>
      <c r="V3393">
        <v>49.45</v>
      </c>
      <c r="W3393">
        <v>0</v>
      </c>
      <c r="X3393">
        <v>0</v>
      </c>
      <c r="Y3393">
        <v>0</v>
      </c>
      <c r="Z3393" t="s">
        <v>61</v>
      </c>
      <c r="AA3393">
        <v>0</v>
      </c>
      <c r="AB3393">
        <v>0</v>
      </c>
      <c r="AC3393">
        <v>1</v>
      </c>
      <c r="AD3393">
        <v>0</v>
      </c>
      <c r="AE3393" t="s">
        <v>79</v>
      </c>
      <c r="AF3393">
        <v>1</v>
      </c>
      <c r="AG3393">
        <v>830</v>
      </c>
      <c r="AH3393">
        <v>1</v>
      </c>
      <c r="AI3393" t="s">
        <v>63</v>
      </c>
      <c r="AJ3393">
        <v>0</v>
      </c>
      <c r="AK3393">
        <v>4</v>
      </c>
      <c r="AL3393">
        <v>0</v>
      </c>
      <c r="AM3393" t="s">
        <v>64</v>
      </c>
      <c r="AN3393">
        <v>0</v>
      </c>
      <c r="AO3393">
        <v>0</v>
      </c>
      <c r="AP3393">
        <v>0</v>
      </c>
      <c r="AQ3393">
        <v>16</v>
      </c>
      <c r="AR3393">
        <v>799</v>
      </c>
      <c r="AS3393">
        <v>0</v>
      </c>
      <c r="AT3393">
        <v>775.2</v>
      </c>
      <c r="AU3393">
        <v>0</v>
      </c>
      <c r="AV3393">
        <v>1574.2</v>
      </c>
      <c r="AW3393">
        <v>1</v>
      </c>
      <c r="AX3393">
        <v>1</v>
      </c>
      <c r="AY3393">
        <v>96062</v>
      </c>
      <c r="AZ3393">
        <v>0</v>
      </c>
    </row>
    <row r="3394" spans="1:52">
      <c r="A3394">
        <v>35</v>
      </c>
      <c r="B3394">
        <v>17</v>
      </c>
      <c r="C3394">
        <v>20.37</v>
      </c>
      <c r="D3394" t="s">
        <v>52</v>
      </c>
      <c r="E3394" t="s">
        <v>52</v>
      </c>
      <c r="F3394">
        <v>72</v>
      </c>
      <c r="G3394" t="s">
        <v>310</v>
      </c>
      <c r="H3394">
        <v>3666</v>
      </c>
      <c r="I3394" t="s">
        <v>66</v>
      </c>
      <c r="J3394" t="s">
        <v>55</v>
      </c>
      <c r="K3394" t="s">
        <v>6083</v>
      </c>
      <c r="L3394" t="s">
        <v>108</v>
      </c>
      <c r="M3394">
        <v>0</v>
      </c>
      <c r="N3394">
        <v>0</v>
      </c>
      <c r="O3394" t="s">
        <v>68</v>
      </c>
      <c r="P3394">
        <v>1</v>
      </c>
      <c r="Q3394" t="s">
        <v>85</v>
      </c>
      <c r="R3394" t="s">
        <v>3880</v>
      </c>
      <c r="S3394">
        <v>37.779499999999999</v>
      </c>
      <c r="T3394">
        <v>-122.41923300000001</v>
      </c>
      <c r="U3394">
        <v>0</v>
      </c>
      <c r="V3394">
        <v>45.45</v>
      </c>
      <c r="W3394">
        <v>0</v>
      </c>
      <c r="X3394">
        <v>0</v>
      </c>
      <c r="Y3394">
        <v>0</v>
      </c>
      <c r="Z3394" t="s">
        <v>61</v>
      </c>
      <c r="AA3394">
        <v>0</v>
      </c>
      <c r="AB3394">
        <v>0</v>
      </c>
      <c r="AC3394">
        <v>0</v>
      </c>
      <c r="AD3394">
        <v>0</v>
      </c>
      <c r="AE3394" t="s">
        <v>79</v>
      </c>
      <c r="AF3394">
        <v>1</v>
      </c>
      <c r="AG3394">
        <v>28998</v>
      </c>
      <c r="AH3394">
        <v>0</v>
      </c>
      <c r="AI3394" t="s">
        <v>63</v>
      </c>
      <c r="AJ3394">
        <v>0</v>
      </c>
      <c r="AK3394">
        <v>5</v>
      </c>
      <c r="AL3394">
        <v>0</v>
      </c>
      <c r="AM3394" t="s">
        <v>64</v>
      </c>
      <c r="AN3394">
        <v>0</v>
      </c>
      <c r="AO3394">
        <v>0</v>
      </c>
      <c r="AP3394">
        <v>0</v>
      </c>
      <c r="AQ3394">
        <v>3</v>
      </c>
      <c r="AR3394">
        <v>141.69999999999999</v>
      </c>
      <c r="AS3394">
        <v>0</v>
      </c>
      <c r="AT3394">
        <v>61.11</v>
      </c>
      <c r="AU3394">
        <v>0</v>
      </c>
      <c r="AV3394">
        <v>202.81</v>
      </c>
      <c r="AW3394">
        <v>0</v>
      </c>
      <c r="AX3394">
        <v>1</v>
      </c>
      <c r="AY3394">
        <v>94102</v>
      </c>
      <c r="AZ3394">
        <v>0</v>
      </c>
    </row>
    <row r="3395" spans="1:52">
      <c r="A3395">
        <v>60</v>
      </c>
      <c r="B3395">
        <v>13</v>
      </c>
      <c r="C3395">
        <v>13.8</v>
      </c>
      <c r="D3395" t="s">
        <v>52</v>
      </c>
      <c r="E3395" t="s">
        <v>52</v>
      </c>
      <c r="F3395">
        <v>58</v>
      </c>
      <c r="G3395" t="s">
        <v>6084</v>
      </c>
      <c r="H3395">
        <v>3093</v>
      </c>
      <c r="I3395" t="s">
        <v>75</v>
      </c>
      <c r="J3395" t="s">
        <v>55</v>
      </c>
      <c r="K3395" t="s">
        <v>6085</v>
      </c>
      <c r="L3395" t="s">
        <v>57</v>
      </c>
      <c r="M3395">
        <v>1</v>
      </c>
      <c r="N3395">
        <v>1</v>
      </c>
      <c r="O3395" t="s">
        <v>68</v>
      </c>
      <c r="P3395">
        <v>1</v>
      </c>
      <c r="Q3395" t="s">
        <v>77</v>
      </c>
      <c r="R3395" t="s">
        <v>6086</v>
      </c>
      <c r="S3395">
        <v>36.464635000000001</v>
      </c>
      <c r="T3395">
        <v>-119.094348</v>
      </c>
      <c r="U3395">
        <v>1</v>
      </c>
      <c r="V3395">
        <v>59.8</v>
      </c>
      <c r="W3395">
        <v>0</v>
      </c>
      <c r="X3395">
        <v>2</v>
      </c>
      <c r="Y3395">
        <v>5</v>
      </c>
      <c r="Z3395" t="s">
        <v>61</v>
      </c>
      <c r="AA3395">
        <v>1</v>
      </c>
      <c r="AB3395">
        <v>1</v>
      </c>
      <c r="AC3395">
        <v>0</v>
      </c>
      <c r="AD3395">
        <v>1</v>
      </c>
      <c r="AE3395" t="s">
        <v>62</v>
      </c>
      <c r="AF3395">
        <v>1</v>
      </c>
      <c r="AG3395">
        <v>8870</v>
      </c>
      <c r="AH3395">
        <v>0</v>
      </c>
      <c r="AI3395" t="s">
        <v>63</v>
      </c>
      <c r="AJ3395">
        <v>1</v>
      </c>
      <c r="AK3395">
        <v>3</v>
      </c>
      <c r="AL3395">
        <v>0</v>
      </c>
      <c r="AM3395" t="s">
        <v>64</v>
      </c>
      <c r="AN3395">
        <v>0</v>
      </c>
      <c r="AO3395">
        <v>0</v>
      </c>
      <c r="AP3395">
        <v>0</v>
      </c>
      <c r="AQ3395">
        <v>39</v>
      </c>
      <c r="AR3395">
        <v>2343.85</v>
      </c>
      <c r="AS3395">
        <v>140</v>
      </c>
      <c r="AT3395">
        <v>538.20000000000005</v>
      </c>
      <c r="AU3395">
        <v>0</v>
      </c>
      <c r="AV3395">
        <v>3022.05</v>
      </c>
      <c r="AW3395">
        <v>0</v>
      </c>
      <c r="AX3395">
        <v>0</v>
      </c>
      <c r="AY3395">
        <v>93286</v>
      </c>
      <c r="AZ3395">
        <v>0</v>
      </c>
    </row>
    <row r="3396" spans="1:52">
      <c r="A3396">
        <v>25</v>
      </c>
      <c r="B3396">
        <v>26</v>
      </c>
      <c r="C3396">
        <v>24.85</v>
      </c>
      <c r="D3396" t="s">
        <v>52</v>
      </c>
      <c r="E3396" t="s">
        <v>52</v>
      </c>
      <c r="F3396">
        <v>57</v>
      </c>
      <c r="G3396" t="s">
        <v>656</v>
      </c>
      <c r="H3396">
        <v>4115</v>
      </c>
      <c r="I3396" t="s">
        <v>54</v>
      </c>
      <c r="J3396" t="s">
        <v>55</v>
      </c>
      <c r="K3396" t="s">
        <v>6087</v>
      </c>
      <c r="L3396" t="s">
        <v>57</v>
      </c>
      <c r="M3396">
        <v>0</v>
      </c>
      <c r="N3396">
        <v>1</v>
      </c>
      <c r="O3396" t="s">
        <v>58</v>
      </c>
      <c r="P3396">
        <v>1</v>
      </c>
      <c r="Q3396" t="s">
        <v>59</v>
      </c>
      <c r="R3396" t="s">
        <v>658</v>
      </c>
      <c r="S3396">
        <v>32.587556999999997</v>
      </c>
      <c r="T3396">
        <v>-116.636816</v>
      </c>
      <c r="U3396">
        <v>0</v>
      </c>
      <c r="V3396">
        <v>115.05</v>
      </c>
      <c r="W3396">
        <v>1</v>
      </c>
      <c r="X3396">
        <v>0</v>
      </c>
      <c r="Y3396">
        <v>0</v>
      </c>
      <c r="Z3396" t="s">
        <v>87</v>
      </c>
      <c r="AA3396">
        <v>1</v>
      </c>
      <c r="AB3396">
        <v>1</v>
      </c>
      <c r="AC3396">
        <v>0</v>
      </c>
      <c r="AD3396">
        <v>0</v>
      </c>
      <c r="AE3396" t="s">
        <v>79</v>
      </c>
      <c r="AF3396">
        <v>1</v>
      </c>
      <c r="AG3396">
        <v>91</v>
      </c>
      <c r="AH3396">
        <v>1</v>
      </c>
      <c r="AI3396" t="s">
        <v>63</v>
      </c>
      <c r="AJ3396">
        <v>0</v>
      </c>
      <c r="AK3396">
        <v>4</v>
      </c>
      <c r="AL3396">
        <v>0</v>
      </c>
      <c r="AM3396" t="s">
        <v>64</v>
      </c>
      <c r="AN3396">
        <v>1</v>
      </c>
      <c r="AO3396">
        <v>1</v>
      </c>
      <c r="AP3396">
        <v>1</v>
      </c>
      <c r="AQ3396">
        <v>43</v>
      </c>
      <c r="AR3396">
        <v>4895.1000000000004</v>
      </c>
      <c r="AS3396">
        <v>0</v>
      </c>
      <c r="AT3396">
        <v>1068.55</v>
      </c>
      <c r="AU3396">
        <v>10.76</v>
      </c>
      <c r="AV3396">
        <v>5952.89</v>
      </c>
      <c r="AW3396">
        <v>1</v>
      </c>
      <c r="AX3396">
        <v>1</v>
      </c>
      <c r="AY3396">
        <v>91980</v>
      </c>
      <c r="AZ3396">
        <v>0</v>
      </c>
    </row>
    <row r="3397" spans="1:52">
      <c r="A3397">
        <v>77</v>
      </c>
      <c r="B3397">
        <v>30</v>
      </c>
      <c r="C3397">
        <v>13.02</v>
      </c>
      <c r="D3397" t="s">
        <v>175</v>
      </c>
      <c r="E3397" t="s">
        <v>176</v>
      </c>
      <c r="F3397">
        <v>93</v>
      </c>
      <c r="G3397" t="s">
        <v>82</v>
      </c>
      <c r="H3397">
        <v>2905</v>
      </c>
      <c r="I3397" t="s">
        <v>66</v>
      </c>
      <c r="J3397" t="s">
        <v>55</v>
      </c>
      <c r="K3397" t="s">
        <v>6088</v>
      </c>
      <c r="L3397" t="s">
        <v>84</v>
      </c>
      <c r="M3397">
        <v>0</v>
      </c>
      <c r="N3397">
        <v>0</v>
      </c>
      <c r="O3397" t="s">
        <v>58</v>
      </c>
      <c r="P3397">
        <v>1</v>
      </c>
      <c r="Q3397" t="s">
        <v>59</v>
      </c>
      <c r="R3397" t="s">
        <v>2728</v>
      </c>
      <c r="S3397">
        <v>37.270938000000001</v>
      </c>
      <c r="T3397">
        <v>-121.851046</v>
      </c>
      <c r="U3397">
        <v>1</v>
      </c>
      <c r="V3397">
        <v>90.6</v>
      </c>
      <c r="W3397">
        <v>1</v>
      </c>
      <c r="X3397">
        <v>0</v>
      </c>
      <c r="Y3397">
        <v>1</v>
      </c>
      <c r="Z3397" t="s">
        <v>93</v>
      </c>
      <c r="AA3397">
        <v>1</v>
      </c>
      <c r="AB3397">
        <v>0</v>
      </c>
      <c r="AC3397">
        <v>1</v>
      </c>
      <c r="AD3397">
        <v>1</v>
      </c>
      <c r="AE3397" t="s">
        <v>62</v>
      </c>
      <c r="AF3397">
        <v>1</v>
      </c>
      <c r="AG3397">
        <v>36944</v>
      </c>
      <c r="AH3397">
        <v>0</v>
      </c>
      <c r="AI3397" t="s">
        <v>63</v>
      </c>
      <c r="AJ3397">
        <v>1</v>
      </c>
      <c r="AK3397">
        <v>2</v>
      </c>
      <c r="AL3397">
        <v>1</v>
      </c>
      <c r="AM3397" t="s">
        <v>64</v>
      </c>
      <c r="AN3397">
        <v>0</v>
      </c>
      <c r="AO3397">
        <v>0</v>
      </c>
      <c r="AP3397">
        <v>1</v>
      </c>
      <c r="AQ3397">
        <v>1</v>
      </c>
      <c r="AR3397">
        <v>90.6</v>
      </c>
      <c r="AS3397">
        <v>0</v>
      </c>
      <c r="AT3397">
        <v>13.02</v>
      </c>
      <c r="AU3397">
        <v>0</v>
      </c>
      <c r="AV3397">
        <v>103.62</v>
      </c>
      <c r="AW3397">
        <v>0</v>
      </c>
      <c r="AX3397">
        <v>1</v>
      </c>
      <c r="AY3397">
        <v>95136</v>
      </c>
      <c r="AZ3397">
        <v>1</v>
      </c>
    </row>
    <row r="3398" spans="1:52">
      <c r="A3398">
        <v>28</v>
      </c>
      <c r="B3398">
        <v>48</v>
      </c>
      <c r="C3398">
        <v>38.71</v>
      </c>
      <c r="D3398" t="s">
        <v>52</v>
      </c>
      <c r="E3398" t="s">
        <v>52</v>
      </c>
      <c r="F3398">
        <v>73</v>
      </c>
      <c r="G3398" t="s">
        <v>4825</v>
      </c>
      <c r="H3398">
        <v>3186</v>
      </c>
      <c r="I3398" t="s">
        <v>66</v>
      </c>
      <c r="J3398" t="s">
        <v>55</v>
      </c>
      <c r="K3398" t="s">
        <v>6089</v>
      </c>
      <c r="L3398" t="s">
        <v>57</v>
      </c>
      <c r="M3398">
        <v>1</v>
      </c>
      <c r="N3398">
        <v>1</v>
      </c>
      <c r="O3398" t="s">
        <v>58</v>
      </c>
      <c r="P3398">
        <v>1</v>
      </c>
      <c r="Q3398" t="s">
        <v>59</v>
      </c>
      <c r="R3398" t="s">
        <v>4827</v>
      </c>
      <c r="S3398">
        <v>32.579134000000003</v>
      </c>
      <c r="T3398">
        <v>-117.11900900000001</v>
      </c>
      <c r="U3398">
        <v>1</v>
      </c>
      <c r="V3398">
        <v>95.5</v>
      </c>
      <c r="W3398">
        <v>1</v>
      </c>
      <c r="X3398">
        <v>2</v>
      </c>
      <c r="Y3398">
        <v>5</v>
      </c>
      <c r="Z3398" t="s">
        <v>61</v>
      </c>
      <c r="AA3398">
        <v>0</v>
      </c>
      <c r="AB3398">
        <v>0</v>
      </c>
      <c r="AC3398">
        <v>1</v>
      </c>
      <c r="AD3398">
        <v>1</v>
      </c>
      <c r="AE3398" t="s">
        <v>62</v>
      </c>
      <c r="AF3398">
        <v>1</v>
      </c>
      <c r="AG3398">
        <v>26662</v>
      </c>
      <c r="AH3398">
        <v>1</v>
      </c>
      <c r="AI3398" t="s">
        <v>63</v>
      </c>
      <c r="AJ3398">
        <v>1</v>
      </c>
      <c r="AK3398">
        <v>3</v>
      </c>
      <c r="AL3398">
        <v>0</v>
      </c>
      <c r="AM3398" t="s">
        <v>64</v>
      </c>
      <c r="AN3398">
        <v>1</v>
      </c>
      <c r="AO3398">
        <v>1</v>
      </c>
      <c r="AP3398">
        <v>0</v>
      </c>
      <c r="AQ3398">
        <v>20</v>
      </c>
      <c r="AR3398">
        <v>1916.2</v>
      </c>
      <c r="AS3398">
        <v>0</v>
      </c>
      <c r="AT3398">
        <v>774.2</v>
      </c>
      <c r="AU3398">
        <v>0</v>
      </c>
      <c r="AV3398">
        <v>2690.4</v>
      </c>
      <c r="AW3398">
        <v>1</v>
      </c>
      <c r="AX3398">
        <v>1</v>
      </c>
      <c r="AY3398">
        <v>91932</v>
      </c>
      <c r="AZ3398">
        <v>0</v>
      </c>
    </row>
    <row r="3399" spans="1:52">
      <c r="A3399">
        <v>59</v>
      </c>
      <c r="B3399">
        <v>18</v>
      </c>
      <c r="C3399">
        <v>30.68</v>
      </c>
      <c r="D3399" t="s">
        <v>52</v>
      </c>
      <c r="E3399" t="s">
        <v>52</v>
      </c>
      <c r="F3399">
        <v>57</v>
      </c>
      <c r="G3399" t="s">
        <v>3412</v>
      </c>
      <c r="H3399">
        <v>4487</v>
      </c>
      <c r="I3399" t="s">
        <v>54</v>
      </c>
      <c r="J3399" t="s">
        <v>55</v>
      </c>
      <c r="K3399" t="s">
        <v>6090</v>
      </c>
      <c r="L3399" t="s">
        <v>57</v>
      </c>
      <c r="M3399">
        <v>0</v>
      </c>
      <c r="N3399">
        <v>1</v>
      </c>
      <c r="O3399" t="s">
        <v>58</v>
      </c>
      <c r="P3399">
        <v>1</v>
      </c>
      <c r="Q3399" t="s">
        <v>85</v>
      </c>
      <c r="R3399" t="s">
        <v>3414</v>
      </c>
      <c r="S3399">
        <v>33.162624000000001</v>
      </c>
      <c r="T3399">
        <v>-117.170863</v>
      </c>
      <c r="U3399">
        <v>1</v>
      </c>
      <c r="V3399">
        <v>85.75</v>
      </c>
      <c r="W3399">
        <v>1</v>
      </c>
      <c r="X3399">
        <v>0</v>
      </c>
      <c r="Y3399">
        <v>3</v>
      </c>
      <c r="Z3399" t="s">
        <v>61</v>
      </c>
      <c r="AA3399">
        <v>1</v>
      </c>
      <c r="AB3399">
        <v>1</v>
      </c>
      <c r="AC3399">
        <v>0</v>
      </c>
      <c r="AD3399">
        <v>1</v>
      </c>
      <c r="AE3399" t="s">
        <v>79</v>
      </c>
      <c r="AF3399">
        <v>1</v>
      </c>
      <c r="AG3399">
        <v>52664</v>
      </c>
      <c r="AH3399">
        <v>1</v>
      </c>
      <c r="AI3399" t="s">
        <v>63</v>
      </c>
      <c r="AJ3399">
        <v>1</v>
      </c>
      <c r="AK3399">
        <v>3</v>
      </c>
      <c r="AL3399">
        <v>0</v>
      </c>
      <c r="AM3399" t="s">
        <v>64</v>
      </c>
      <c r="AN3399">
        <v>1</v>
      </c>
      <c r="AO3399">
        <v>1</v>
      </c>
      <c r="AP3399">
        <v>1</v>
      </c>
      <c r="AQ3399">
        <v>71</v>
      </c>
      <c r="AR3399">
        <v>6223.8</v>
      </c>
      <c r="AS3399">
        <v>0</v>
      </c>
      <c r="AT3399">
        <v>2178.2800000000002</v>
      </c>
      <c r="AU3399">
        <v>4.5999999999999996</v>
      </c>
      <c r="AV3399">
        <v>8397.48</v>
      </c>
      <c r="AW3399">
        <v>0</v>
      </c>
      <c r="AX3399">
        <v>1</v>
      </c>
      <c r="AY3399">
        <v>92069</v>
      </c>
      <c r="AZ3399">
        <v>0</v>
      </c>
    </row>
    <row r="3400" spans="1:52">
      <c r="A3400">
        <v>41</v>
      </c>
      <c r="B3400">
        <v>0</v>
      </c>
      <c r="C3400">
        <v>37.61</v>
      </c>
      <c r="D3400" t="s">
        <v>138</v>
      </c>
      <c r="E3400" t="s">
        <v>139</v>
      </c>
      <c r="F3400">
        <v>90</v>
      </c>
      <c r="G3400" t="s">
        <v>1135</v>
      </c>
      <c r="H3400">
        <v>4115</v>
      </c>
      <c r="I3400" t="s">
        <v>66</v>
      </c>
      <c r="J3400" t="s">
        <v>55</v>
      </c>
      <c r="K3400" t="s">
        <v>6091</v>
      </c>
      <c r="L3400" t="s">
        <v>84</v>
      </c>
      <c r="M3400">
        <v>0</v>
      </c>
      <c r="N3400">
        <v>0</v>
      </c>
      <c r="O3400" t="s">
        <v>68</v>
      </c>
      <c r="P3400">
        <v>0</v>
      </c>
      <c r="Q3400" t="s">
        <v>72</v>
      </c>
      <c r="R3400" t="s">
        <v>1137</v>
      </c>
      <c r="S3400">
        <v>34.432842999999998</v>
      </c>
      <c r="T3400">
        <v>-118.73010600000001</v>
      </c>
      <c r="U3400">
        <v>1</v>
      </c>
      <c r="V3400">
        <v>20.55</v>
      </c>
      <c r="W3400">
        <v>0</v>
      </c>
      <c r="X3400">
        <v>0</v>
      </c>
      <c r="Y3400">
        <v>1</v>
      </c>
      <c r="Z3400" t="s">
        <v>93</v>
      </c>
      <c r="AA3400">
        <v>0</v>
      </c>
      <c r="AB3400">
        <v>0</v>
      </c>
      <c r="AC3400">
        <v>1</v>
      </c>
      <c r="AD3400">
        <v>1</v>
      </c>
      <c r="AE3400" t="s">
        <v>79</v>
      </c>
      <c r="AF3400">
        <v>1</v>
      </c>
      <c r="AG3400">
        <v>1459</v>
      </c>
      <c r="AH3400">
        <v>0</v>
      </c>
      <c r="AI3400" t="s">
        <v>63</v>
      </c>
      <c r="AJ3400">
        <v>1</v>
      </c>
      <c r="AK3400">
        <v>1</v>
      </c>
      <c r="AL3400">
        <v>0</v>
      </c>
      <c r="AM3400" t="s">
        <v>64</v>
      </c>
      <c r="AN3400">
        <v>0</v>
      </c>
      <c r="AO3400">
        <v>0</v>
      </c>
      <c r="AP3400">
        <v>0</v>
      </c>
      <c r="AQ3400">
        <v>3</v>
      </c>
      <c r="AR3400">
        <v>51.15</v>
      </c>
      <c r="AS3400">
        <v>0</v>
      </c>
      <c r="AT3400">
        <v>112.83</v>
      </c>
      <c r="AU3400">
        <v>0</v>
      </c>
      <c r="AV3400">
        <v>163.98</v>
      </c>
      <c r="AW3400">
        <v>0</v>
      </c>
      <c r="AX3400">
        <v>0</v>
      </c>
      <c r="AY3400">
        <v>93040</v>
      </c>
      <c r="AZ3400">
        <v>1</v>
      </c>
    </row>
    <row r="3401" spans="1:52">
      <c r="A3401">
        <v>54</v>
      </c>
      <c r="B3401">
        <v>28</v>
      </c>
      <c r="C3401">
        <v>34.619999999999997</v>
      </c>
      <c r="D3401" t="s">
        <v>52</v>
      </c>
      <c r="E3401" t="s">
        <v>52</v>
      </c>
      <c r="F3401">
        <v>40</v>
      </c>
      <c r="G3401" t="s">
        <v>6092</v>
      </c>
      <c r="H3401">
        <v>4697</v>
      </c>
      <c r="I3401" t="s">
        <v>54</v>
      </c>
      <c r="J3401" t="s">
        <v>55</v>
      </c>
      <c r="K3401" t="s">
        <v>6093</v>
      </c>
      <c r="L3401" t="s">
        <v>57</v>
      </c>
      <c r="M3401">
        <v>0</v>
      </c>
      <c r="N3401">
        <v>1</v>
      </c>
      <c r="O3401" t="s">
        <v>68</v>
      </c>
      <c r="P3401">
        <v>1</v>
      </c>
      <c r="Q3401" t="s">
        <v>59</v>
      </c>
      <c r="R3401" t="s">
        <v>6094</v>
      </c>
      <c r="S3401">
        <v>33.753146000000001</v>
      </c>
      <c r="T3401">
        <v>-118.367459</v>
      </c>
      <c r="U3401">
        <v>1</v>
      </c>
      <c r="V3401">
        <v>107.6</v>
      </c>
      <c r="W3401">
        <v>1</v>
      </c>
      <c r="X3401">
        <v>0</v>
      </c>
      <c r="Y3401">
        <v>8</v>
      </c>
      <c r="Z3401" t="s">
        <v>61</v>
      </c>
      <c r="AA3401">
        <v>0</v>
      </c>
      <c r="AB3401">
        <v>0</v>
      </c>
      <c r="AC3401">
        <v>1</v>
      </c>
      <c r="AD3401">
        <v>1</v>
      </c>
      <c r="AE3401" t="s">
        <v>62</v>
      </c>
      <c r="AF3401">
        <v>1</v>
      </c>
      <c r="AG3401">
        <v>41263</v>
      </c>
      <c r="AH3401">
        <v>1</v>
      </c>
      <c r="AI3401" t="s">
        <v>63</v>
      </c>
      <c r="AJ3401">
        <v>1</v>
      </c>
      <c r="AK3401">
        <v>4</v>
      </c>
      <c r="AL3401">
        <v>0</v>
      </c>
      <c r="AM3401" t="s">
        <v>64</v>
      </c>
      <c r="AN3401">
        <v>1</v>
      </c>
      <c r="AO3401">
        <v>1</v>
      </c>
      <c r="AP3401">
        <v>1</v>
      </c>
      <c r="AQ3401">
        <v>62</v>
      </c>
      <c r="AR3401">
        <v>6912.7</v>
      </c>
      <c r="AS3401">
        <v>0</v>
      </c>
      <c r="AT3401">
        <v>2146.44</v>
      </c>
      <c r="AU3401">
        <v>0</v>
      </c>
      <c r="AV3401">
        <v>9059.14</v>
      </c>
      <c r="AW3401">
        <v>0</v>
      </c>
      <c r="AX3401">
        <v>1</v>
      </c>
      <c r="AY3401">
        <v>90275</v>
      </c>
      <c r="AZ3401">
        <v>0</v>
      </c>
    </row>
    <row r="3402" spans="1:52">
      <c r="A3402">
        <v>48</v>
      </c>
      <c r="B3402">
        <v>16</v>
      </c>
      <c r="C3402">
        <v>31.23</v>
      </c>
      <c r="D3402" t="s">
        <v>52</v>
      </c>
      <c r="E3402" t="s">
        <v>52</v>
      </c>
      <c r="F3402">
        <v>32</v>
      </c>
      <c r="G3402" t="s">
        <v>169</v>
      </c>
      <c r="H3402">
        <v>4094</v>
      </c>
      <c r="I3402" t="s">
        <v>66</v>
      </c>
      <c r="J3402" t="s">
        <v>55</v>
      </c>
      <c r="K3402" t="s">
        <v>6095</v>
      </c>
      <c r="L3402" t="s">
        <v>57</v>
      </c>
      <c r="M3402">
        <v>0</v>
      </c>
      <c r="N3402">
        <v>1</v>
      </c>
      <c r="O3402" t="s">
        <v>58</v>
      </c>
      <c r="P3402">
        <v>1</v>
      </c>
      <c r="Q3402" t="s">
        <v>59</v>
      </c>
      <c r="R3402" t="s">
        <v>171</v>
      </c>
      <c r="S3402">
        <v>33.829583</v>
      </c>
      <c r="T3402">
        <v>-116.474131</v>
      </c>
      <c r="U3402">
        <v>0</v>
      </c>
      <c r="V3402">
        <v>83.25</v>
      </c>
      <c r="W3402">
        <v>1</v>
      </c>
      <c r="X3402">
        <v>0</v>
      </c>
      <c r="Y3402">
        <v>0</v>
      </c>
      <c r="Z3402" t="s">
        <v>87</v>
      </c>
      <c r="AA3402">
        <v>1</v>
      </c>
      <c r="AB3402">
        <v>0</v>
      </c>
      <c r="AC3402">
        <v>1</v>
      </c>
      <c r="AD3402">
        <v>0</v>
      </c>
      <c r="AE3402" t="s">
        <v>62</v>
      </c>
      <c r="AF3402">
        <v>1</v>
      </c>
      <c r="AG3402">
        <v>43141</v>
      </c>
      <c r="AH3402">
        <v>0</v>
      </c>
      <c r="AI3402" t="s">
        <v>63</v>
      </c>
      <c r="AJ3402">
        <v>0</v>
      </c>
      <c r="AK3402">
        <v>3</v>
      </c>
      <c r="AL3402">
        <v>0</v>
      </c>
      <c r="AM3402" t="s">
        <v>64</v>
      </c>
      <c r="AN3402">
        <v>0</v>
      </c>
      <c r="AO3402">
        <v>0</v>
      </c>
      <c r="AP3402">
        <v>0</v>
      </c>
      <c r="AQ3402">
        <v>59</v>
      </c>
      <c r="AR3402">
        <v>4949.1000000000004</v>
      </c>
      <c r="AS3402">
        <v>0</v>
      </c>
      <c r="AT3402">
        <v>1842.57</v>
      </c>
      <c r="AU3402">
        <v>0</v>
      </c>
      <c r="AV3402">
        <v>6791.67</v>
      </c>
      <c r="AW3402">
        <v>0</v>
      </c>
      <c r="AX3402">
        <v>1</v>
      </c>
      <c r="AY3402">
        <v>92234</v>
      </c>
      <c r="AZ3402">
        <v>0</v>
      </c>
    </row>
    <row r="3403" spans="1:52">
      <c r="A3403">
        <v>53</v>
      </c>
      <c r="B3403">
        <v>18</v>
      </c>
      <c r="C3403">
        <v>0</v>
      </c>
      <c r="D3403" t="s">
        <v>80</v>
      </c>
      <c r="E3403" t="s">
        <v>81</v>
      </c>
      <c r="F3403">
        <v>91</v>
      </c>
      <c r="G3403" t="s">
        <v>3301</v>
      </c>
      <c r="H3403">
        <v>2860</v>
      </c>
      <c r="I3403" t="s">
        <v>66</v>
      </c>
      <c r="J3403" t="s">
        <v>55</v>
      </c>
      <c r="K3403" t="s">
        <v>6096</v>
      </c>
      <c r="L3403" t="s">
        <v>84</v>
      </c>
      <c r="M3403">
        <v>0</v>
      </c>
      <c r="N3403">
        <v>0</v>
      </c>
      <c r="O3403" t="s">
        <v>58</v>
      </c>
      <c r="P3403">
        <v>1</v>
      </c>
      <c r="Q3403" t="s">
        <v>77</v>
      </c>
      <c r="R3403" t="s">
        <v>3303</v>
      </c>
      <c r="S3403">
        <v>39.239818</v>
      </c>
      <c r="T3403">
        <v>-123.565432</v>
      </c>
      <c r="U3403">
        <v>0</v>
      </c>
      <c r="V3403">
        <v>30.9</v>
      </c>
      <c r="W3403">
        <v>0</v>
      </c>
      <c r="X3403">
        <v>0</v>
      </c>
      <c r="Y3403">
        <v>0</v>
      </c>
      <c r="Z3403" t="s">
        <v>61</v>
      </c>
      <c r="AA3403">
        <v>0</v>
      </c>
      <c r="AB3403">
        <v>0</v>
      </c>
      <c r="AC3403">
        <v>1</v>
      </c>
      <c r="AD3403">
        <v>0</v>
      </c>
      <c r="AE3403" t="s">
        <v>62</v>
      </c>
      <c r="AF3403">
        <v>0</v>
      </c>
      <c r="AG3403">
        <v>371</v>
      </c>
      <c r="AH3403">
        <v>1</v>
      </c>
      <c r="AI3403" t="s">
        <v>63</v>
      </c>
      <c r="AJ3403">
        <v>0</v>
      </c>
      <c r="AK3403">
        <v>2</v>
      </c>
      <c r="AL3403">
        <v>0</v>
      </c>
      <c r="AM3403" t="s">
        <v>64</v>
      </c>
      <c r="AN3403">
        <v>0</v>
      </c>
      <c r="AO3403">
        <v>0</v>
      </c>
      <c r="AP3403">
        <v>0</v>
      </c>
      <c r="AQ3403">
        <v>2</v>
      </c>
      <c r="AR3403">
        <v>59.05</v>
      </c>
      <c r="AS3403">
        <v>0</v>
      </c>
      <c r="AT3403">
        <v>0</v>
      </c>
      <c r="AU3403">
        <v>0</v>
      </c>
      <c r="AV3403">
        <v>59.05</v>
      </c>
      <c r="AW3403">
        <v>0</v>
      </c>
      <c r="AX3403">
        <v>1</v>
      </c>
      <c r="AY3403">
        <v>95427</v>
      </c>
      <c r="AZ3403">
        <v>1</v>
      </c>
    </row>
    <row r="3404" spans="1:52">
      <c r="A3404">
        <v>19</v>
      </c>
      <c r="B3404">
        <v>82</v>
      </c>
      <c r="C3404">
        <v>0</v>
      </c>
      <c r="D3404" t="s">
        <v>88</v>
      </c>
      <c r="E3404" t="s">
        <v>89</v>
      </c>
      <c r="F3404">
        <v>93</v>
      </c>
      <c r="G3404" t="s">
        <v>106</v>
      </c>
      <c r="H3404">
        <v>5024</v>
      </c>
      <c r="I3404" t="s">
        <v>66</v>
      </c>
      <c r="J3404" t="s">
        <v>55</v>
      </c>
      <c r="K3404" t="s">
        <v>6097</v>
      </c>
      <c r="L3404" t="s">
        <v>84</v>
      </c>
      <c r="M3404">
        <v>0</v>
      </c>
      <c r="N3404">
        <v>0</v>
      </c>
      <c r="O3404" t="s">
        <v>58</v>
      </c>
      <c r="P3404">
        <v>1</v>
      </c>
      <c r="Q3404" t="s">
        <v>85</v>
      </c>
      <c r="R3404" t="s">
        <v>2830</v>
      </c>
      <c r="S3404">
        <v>32.827238000000001</v>
      </c>
      <c r="T3404">
        <v>-117.089287</v>
      </c>
      <c r="U3404">
        <v>1</v>
      </c>
      <c r="V3404">
        <v>34</v>
      </c>
      <c r="W3404">
        <v>0</v>
      </c>
      <c r="X3404">
        <v>0</v>
      </c>
      <c r="Y3404">
        <v>1</v>
      </c>
      <c r="Z3404" t="s">
        <v>258</v>
      </c>
      <c r="AA3404">
        <v>0</v>
      </c>
      <c r="AB3404">
        <v>0</v>
      </c>
      <c r="AC3404">
        <v>1</v>
      </c>
      <c r="AD3404">
        <v>1</v>
      </c>
      <c r="AE3404" t="s">
        <v>62</v>
      </c>
      <c r="AF3404">
        <v>0</v>
      </c>
      <c r="AG3404">
        <v>30206</v>
      </c>
      <c r="AH3404">
        <v>0</v>
      </c>
      <c r="AI3404" t="s">
        <v>63</v>
      </c>
      <c r="AJ3404">
        <v>1</v>
      </c>
      <c r="AK3404">
        <v>1</v>
      </c>
      <c r="AL3404">
        <v>0</v>
      </c>
      <c r="AM3404" t="s">
        <v>64</v>
      </c>
      <c r="AN3404">
        <v>0</v>
      </c>
      <c r="AO3404">
        <v>0</v>
      </c>
      <c r="AP3404">
        <v>1</v>
      </c>
      <c r="AQ3404">
        <v>25</v>
      </c>
      <c r="AR3404">
        <v>853</v>
      </c>
      <c r="AS3404">
        <v>0</v>
      </c>
      <c r="AT3404">
        <v>0</v>
      </c>
      <c r="AU3404">
        <v>0</v>
      </c>
      <c r="AV3404">
        <v>853</v>
      </c>
      <c r="AW3404">
        <v>1</v>
      </c>
      <c r="AX3404">
        <v>1</v>
      </c>
      <c r="AY3404">
        <v>92124</v>
      </c>
      <c r="AZ3404">
        <v>1</v>
      </c>
    </row>
    <row r="3405" spans="1:52">
      <c r="A3405">
        <v>23</v>
      </c>
      <c r="B3405">
        <v>46</v>
      </c>
      <c r="C3405">
        <v>26.45</v>
      </c>
      <c r="D3405" t="s">
        <v>52</v>
      </c>
      <c r="E3405" t="s">
        <v>52</v>
      </c>
      <c r="F3405">
        <v>28</v>
      </c>
      <c r="G3405" t="s">
        <v>904</v>
      </c>
      <c r="H3405">
        <v>5189</v>
      </c>
      <c r="I3405" t="s">
        <v>54</v>
      </c>
      <c r="J3405" t="s">
        <v>55</v>
      </c>
      <c r="K3405" t="s">
        <v>6098</v>
      </c>
      <c r="L3405" t="s">
        <v>57</v>
      </c>
      <c r="M3405">
        <v>0</v>
      </c>
      <c r="N3405">
        <v>1</v>
      </c>
      <c r="O3405" t="s">
        <v>68</v>
      </c>
      <c r="P3405">
        <v>1</v>
      </c>
      <c r="Q3405" t="s">
        <v>77</v>
      </c>
      <c r="R3405" t="s">
        <v>906</v>
      </c>
      <c r="S3405">
        <v>33.739415000000001</v>
      </c>
      <c r="T3405">
        <v>-116.968339</v>
      </c>
      <c r="U3405">
        <v>0</v>
      </c>
      <c r="V3405">
        <v>79.45</v>
      </c>
      <c r="W3405">
        <v>1</v>
      </c>
      <c r="X3405">
        <v>0</v>
      </c>
      <c r="Y3405">
        <v>0</v>
      </c>
      <c r="Z3405" t="s">
        <v>105</v>
      </c>
      <c r="AA3405">
        <v>1</v>
      </c>
      <c r="AB3405">
        <v>1</v>
      </c>
      <c r="AC3405">
        <v>1</v>
      </c>
      <c r="AD3405">
        <v>0</v>
      </c>
      <c r="AE3405" t="s">
        <v>79</v>
      </c>
      <c r="AF3405">
        <v>1</v>
      </c>
      <c r="AG3405">
        <v>29687</v>
      </c>
      <c r="AH3405">
        <v>1</v>
      </c>
      <c r="AI3405" t="s">
        <v>63</v>
      </c>
      <c r="AJ3405">
        <v>0</v>
      </c>
      <c r="AK3405">
        <v>4</v>
      </c>
      <c r="AL3405">
        <v>0</v>
      </c>
      <c r="AM3405" t="s">
        <v>64</v>
      </c>
      <c r="AN3405">
        <v>0</v>
      </c>
      <c r="AO3405">
        <v>0</v>
      </c>
      <c r="AP3405">
        <v>1</v>
      </c>
      <c r="AQ3405">
        <v>69</v>
      </c>
      <c r="AR3405">
        <v>5502.55</v>
      </c>
      <c r="AS3405">
        <v>80</v>
      </c>
      <c r="AT3405">
        <v>1825.05</v>
      </c>
      <c r="AU3405">
        <v>0</v>
      </c>
      <c r="AV3405">
        <v>7407.6</v>
      </c>
      <c r="AW3405">
        <v>1</v>
      </c>
      <c r="AX3405">
        <v>0</v>
      </c>
      <c r="AY3405">
        <v>92543</v>
      </c>
      <c r="AZ3405">
        <v>0</v>
      </c>
    </row>
    <row r="3406" spans="1:52">
      <c r="A3406">
        <v>66</v>
      </c>
      <c r="B3406">
        <v>8</v>
      </c>
      <c r="C3406">
        <v>20.190000000000001</v>
      </c>
      <c r="D3406" t="s">
        <v>52</v>
      </c>
      <c r="E3406" t="s">
        <v>52</v>
      </c>
      <c r="F3406">
        <v>28</v>
      </c>
      <c r="G3406" t="s">
        <v>2382</v>
      </c>
      <c r="H3406">
        <v>6270</v>
      </c>
      <c r="I3406" t="s">
        <v>54</v>
      </c>
      <c r="J3406" t="s">
        <v>55</v>
      </c>
      <c r="K3406" t="s">
        <v>6099</v>
      </c>
      <c r="L3406" t="s">
        <v>57</v>
      </c>
      <c r="M3406">
        <v>0</v>
      </c>
      <c r="N3406">
        <v>1</v>
      </c>
      <c r="O3406" t="s">
        <v>68</v>
      </c>
      <c r="P3406">
        <v>1</v>
      </c>
      <c r="Q3406" t="s">
        <v>59</v>
      </c>
      <c r="R3406" t="s">
        <v>2384</v>
      </c>
      <c r="S3406">
        <v>35.478735999999998</v>
      </c>
      <c r="T3406">
        <v>-115.51698399999999</v>
      </c>
      <c r="U3406">
        <v>1</v>
      </c>
      <c r="V3406">
        <v>102.1</v>
      </c>
      <c r="W3406">
        <v>1</v>
      </c>
      <c r="X3406">
        <v>0</v>
      </c>
      <c r="Y3406">
        <v>2</v>
      </c>
      <c r="Z3406" t="s">
        <v>61</v>
      </c>
      <c r="AA3406">
        <v>0</v>
      </c>
      <c r="AB3406">
        <v>0</v>
      </c>
      <c r="AC3406">
        <v>0</v>
      </c>
      <c r="AD3406">
        <v>1</v>
      </c>
      <c r="AE3406" t="s">
        <v>62</v>
      </c>
      <c r="AF3406">
        <v>1</v>
      </c>
      <c r="AG3406">
        <v>162</v>
      </c>
      <c r="AH3406">
        <v>1</v>
      </c>
      <c r="AI3406" t="s">
        <v>63</v>
      </c>
      <c r="AJ3406">
        <v>1</v>
      </c>
      <c r="AK3406">
        <v>4</v>
      </c>
      <c r="AL3406">
        <v>1</v>
      </c>
      <c r="AM3406" t="s">
        <v>64</v>
      </c>
      <c r="AN3406">
        <v>1</v>
      </c>
      <c r="AO3406">
        <v>1</v>
      </c>
      <c r="AP3406">
        <v>1</v>
      </c>
      <c r="AQ3406">
        <v>64</v>
      </c>
      <c r="AR3406">
        <v>6538.45</v>
      </c>
      <c r="AS3406">
        <v>0</v>
      </c>
      <c r="AT3406">
        <v>1292.1600000000001</v>
      </c>
      <c r="AU3406">
        <v>0</v>
      </c>
      <c r="AV3406">
        <v>7830.61</v>
      </c>
      <c r="AW3406">
        <v>0</v>
      </c>
      <c r="AX3406">
        <v>1</v>
      </c>
      <c r="AY3406">
        <v>92364</v>
      </c>
      <c r="AZ3406">
        <v>0</v>
      </c>
    </row>
    <row r="3407" spans="1:52">
      <c r="A3407">
        <v>52</v>
      </c>
      <c r="B3407">
        <v>6</v>
      </c>
      <c r="C3407">
        <v>41.21</v>
      </c>
      <c r="D3407" t="s">
        <v>52</v>
      </c>
      <c r="E3407" t="s">
        <v>52</v>
      </c>
      <c r="F3407">
        <v>65</v>
      </c>
      <c r="G3407" t="s">
        <v>292</v>
      </c>
      <c r="H3407">
        <v>2332</v>
      </c>
      <c r="I3407" t="s">
        <v>66</v>
      </c>
      <c r="J3407" t="s">
        <v>55</v>
      </c>
      <c r="K3407" t="s">
        <v>6100</v>
      </c>
      <c r="L3407" t="s">
        <v>57</v>
      </c>
      <c r="M3407">
        <v>0</v>
      </c>
      <c r="N3407">
        <v>0</v>
      </c>
      <c r="O3407" t="s">
        <v>68</v>
      </c>
      <c r="P3407">
        <v>1</v>
      </c>
      <c r="Q3407" t="s">
        <v>59</v>
      </c>
      <c r="R3407" t="s">
        <v>6101</v>
      </c>
      <c r="S3407">
        <v>35.449880999999998</v>
      </c>
      <c r="T3407">
        <v>-118.841442</v>
      </c>
      <c r="U3407">
        <v>0</v>
      </c>
      <c r="V3407">
        <v>83.15</v>
      </c>
      <c r="W3407">
        <v>1</v>
      </c>
      <c r="X3407">
        <v>0</v>
      </c>
      <c r="Y3407">
        <v>0</v>
      </c>
      <c r="Z3407" t="s">
        <v>61</v>
      </c>
      <c r="AA3407">
        <v>0</v>
      </c>
      <c r="AB3407">
        <v>0</v>
      </c>
      <c r="AC3407">
        <v>0</v>
      </c>
      <c r="AD3407">
        <v>0</v>
      </c>
      <c r="AE3407" t="s">
        <v>62</v>
      </c>
      <c r="AF3407">
        <v>1</v>
      </c>
      <c r="AG3407">
        <v>53481</v>
      </c>
      <c r="AH3407">
        <v>0</v>
      </c>
      <c r="AI3407" t="s">
        <v>63</v>
      </c>
      <c r="AJ3407">
        <v>0</v>
      </c>
      <c r="AK3407">
        <v>4</v>
      </c>
      <c r="AL3407">
        <v>0</v>
      </c>
      <c r="AM3407" t="s">
        <v>64</v>
      </c>
      <c r="AN3407">
        <v>0</v>
      </c>
      <c r="AO3407">
        <v>0</v>
      </c>
      <c r="AP3407">
        <v>1</v>
      </c>
      <c r="AQ3407">
        <v>35</v>
      </c>
      <c r="AR3407">
        <v>2848.45</v>
      </c>
      <c r="AS3407">
        <v>0</v>
      </c>
      <c r="AT3407">
        <v>1442.35</v>
      </c>
      <c r="AU3407">
        <v>18.84</v>
      </c>
      <c r="AV3407">
        <v>4271.96</v>
      </c>
      <c r="AW3407">
        <v>0</v>
      </c>
      <c r="AX3407">
        <v>1</v>
      </c>
      <c r="AY3407">
        <v>93306</v>
      </c>
      <c r="AZ3407">
        <v>0</v>
      </c>
    </row>
    <row r="3408" spans="1:52">
      <c r="A3408">
        <v>61</v>
      </c>
      <c r="B3408">
        <v>14</v>
      </c>
      <c r="C3408">
        <v>0</v>
      </c>
      <c r="D3408" t="s">
        <v>52</v>
      </c>
      <c r="E3408" t="s">
        <v>52</v>
      </c>
      <c r="F3408">
        <v>47</v>
      </c>
      <c r="G3408" t="s">
        <v>5668</v>
      </c>
      <c r="H3408">
        <v>5535</v>
      </c>
      <c r="I3408" t="s">
        <v>75</v>
      </c>
      <c r="J3408" t="s">
        <v>55</v>
      </c>
      <c r="K3408" t="s">
        <v>6102</v>
      </c>
      <c r="L3408" t="s">
        <v>57</v>
      </c>
      <c r="M3408">
        <v>0</v>
      </c>
      <c r="N3408">
        <v>1</v>
      </c>
      <c r="O3408" t="s">
        <v>68</v>
      </c>
      <c r="P3408">
        <v>1</v>
      </c>
      <c r="Q3408" t="s">
        <v>77</v>
      </c>
      <c r="R3408" t="s">
        <v>5670</v>
      </c>
      <c r="S3408">
        <v>36.991762000000001</v>
      </c>
      <c r="T3408">
        <v>-119.242874</v>
      </c>
      <c r="U3408">
        <v>0</v>
      </c>
      <c r="V3408">
        <v>50.8</v>
      </c>
      <c r="W3408">
        <v>0</v>
      </c>
      <c r="X3408">
        <v>0</v>
      </c>
      <c r="Y3408">
        <v>0</v>
      </c>
      <c r="Z3408" t="s">
        <v>61</v>
      </c>
      <c r="AA3408">
        <v>0</v>
      </c>
      <c r="AB3408">
        <v>1</v>
      </c>
      <c r="AC3408">
        <v>0</v>
      </c>
      <c r="AD3408">
        <v>0</v>
      </c>
      <c r="AE3408" t="s">
        <v>161</v>
      </c>
      <c r="AF3408">
        <v>0</v>
      </c>
      <c r="AG3408">
        <v>3464</v>
      </c>
      <c r="AH3408">
        <v>1</v>
      </c>
      <c r="AI3408" t="s">
        <v>63</v>
      </c>
      <c r="AJ3408">
        <v>0</v>
      </c>
      <c r="AK3408">
        <v>4</v>
      </c>
      <c r="AL3408">
        <v>0</v>
      </c>
      <c r="AM3408" t="s">
        <v>64</v>
      </c>
      <c r="AN3408">
        <v>1</v>
      </c>
      <c r="AO3408">
        <v>1</v>
      </c>
      <c r="AP3408">
        <v>0</v>
      </c>
      <c r="AQ3408">
        <v>9</v>
      </c>
      <c r="AR3408">
        <v>463.6</v>
      </c>
      <c r="AS3408">
        <v>0</v>
      </c>
      <c r="AT3408">
        <v>0</v>
      </c>
      <c r="AU3408">
        <v>0</v>
      </c>
      <c r="AV3408">
        <v>463.6</v>
      </c>
      <c r="AW3408">
        <v>0</v>
      </c>
      <c r="AX3408">
        <v>1</v>
      </c>
      <c r="AY3408">
        <v>93602</v>
      </c>
      <c r="AZ3408">
        <v>0</v>
      </c>
    </row>
    <row r="3409" spans="1:52">
      <c r="A3409">
        <v>46</v>
      </c>
      <c r="B3409">
        <v>28</v>
      </c>
      <c r="C3409">
        <v>4.7</v>
      </c>
      <c r="D3409" t="s">
        <v>52</v>
      </c>
      <c r="E3409" t="s">
        <v>52</v>
      </c>
      <c r="F3409">
        <v>39</v>
      </c>
      <c r="G3409" t="s">
        <v>3134</v>
      </c>
      <c r="H3409">
        <v>6307</v>
      </c>
      <c r="I3409" t="s">
        <v>54</v>
      </c>
      <c r="J3409" t="s">
        <v>55</v>
      </c>
      <c r="K3409" t="s">
        <v>6103</v>
      </c>
      <c r="L3409" t="s">
        <v>57</v>
      </c>
      <c r="M3409">
        <v>0</v>
      </c>
      <c r="N3409">
        <v>0</v>
      </c>
      <c r="O3409" t="s">
        <v>58</v>
      </c>
      <c r="P3409">
        <v>1</v>
      </c>
      <c r="Q3409" t="s">
        <v>85</v>
      </c>
      <c r="R3409" t="s">
        <v>3136</v>
      </c>
      <c r="S3409">
        <v>34.167236000000003</v>
      </c>
      <c r="T3409">
        <v>-116.28151099999999</v>
      </c>
      <c r="U3409">
        <v>1</v>
      </c>
      <c r="V3409">
        <v>84.95</v>
      </c>
      <c r="W3409">
        <v>1</v>
      </c>
      <c r="X3409">
        <v>0</v>
      </c>
      <c r="Y3409">
        <v>1</v>
      </c>
      <c r="Z3409" t="s">
        <v>87</v>
      </c>
      <c r="AA3409">
        <v>1</v>
      </c>
      <c r="AB3409">
        <v>1</v>
      </c>
      <c r="AC3409">
        <v>1</v>
      </c>
      <c r="AD3409">
        <v>1</v>
      </c>
      <c r="AE3409" t="s">
        <v>62</v>
      </c>
      <c r="AF3409">
        <v>1</v>
      </c>
      <c r="AG3409">
        <v>8141</v>
      </c>
      <c r="AH3409">
        <v>1</v>
      </c>
      <c r="AI3409" t="s">
        <v>63</v>
      </c>
      <c r="AJ3409">
        <v>1</v>
      </c>
      <c r="AK3409">
        <v>4</v>
      </c>
      <c r="AL3409">
        <v>0</v>
      </c>
      <c r="AM3409" t="s">
        <v>64</v>
      </c>
      <c r="AN3409">
        <v>1</v>
      </c>
      <c r="AO3409">
        <v>1</v>
      </c>
      <c r="AP3409">
        <v>1</v>
      </c>
      <c r="AQ3409">
        <v>62</v>
      </c>
      <c r="AR3409">
        <v>5150.55</v>
      </c>
      <c r="AS3409">
        <v>0</v>
      </c>
      <c r="AT3409">
        <v>291.39999999999998</v>
      </c>
      <c r="AU3409">
        <v>4.68</v>
      </c>
      <c r="AV3409">
        <v>5437.27</v>
      </c>
      <c r="AW3409">
        <v>0</v>
      </c>
      <c r="AX3409">
        <v>1</v>
      </c>
      <c r="AY3409">
        <v>92252</v>
      </c>
      <c r="AZ3409">
        <v>0</v>
      </c>
    </row>
    <row r="3410" spans="1:52">
      <c r="A3410">
        <v>58</v>
      </c>
      <c r="B3410">
        <v>2</v>
      </c>
      <c r="C3410">
        <v>1.02</v>
      </c>
      <c r="D3410" t="s">
        <v>52</v>
      </c>
      <c r="E3410" t="s">
        <v>52</v>
      </c>
      <c r="F3410">
        <v>34</v>
      </c>
      <c r="G3410" t="s">
        <v>737</v>
      </c>
      <c r="H3410">
        <v>3468</v>
      </c>
      <c r="I3410" t="s">
        <v>66</v>
      </c>
      <c r="J3410" t="s">
        <v>55</v>
      </c>
      <c r="K3410" t="s">
        <v>6104</v>
      </c>
      <c r="L3410" t="s">
        <v>57</v>
      </c>
      <c r="M3410">
        <v>0</v>
      </c>
      <c r="N3410">
        <v>1</v>
      </c>
      <c r="O3410" t="s">
        <v>58</v>
      </c>
      <c r="P3410">
        <v>1</v>
      </c>
      <c r="Q3410" t="s">
        <v>59</v>
      </c>
      <c r="R3410" t="s">
        <v>5641</v>
      </c>
      <c r="S3410">
        <v>33.819814000000001</v>
      </c>
      <c r="T3410">
        <v>-118.222416</v>
      </c>
      <c r="U3410">
        <v>1</v>
      </c>
      <c r="V3410">
        <v>100.05</v>
      </c>
      <c r="W3410">
        <v>0</v>
      </c>
      <c r="X3410">
        <v>0</v>
      </c>
      <c r="Y3410">
        <v>3</v>
      </c>
      <c r="Z3410" t="s">
        <v>87</v>
      </c>
      <c r="AA3410">
        <v>0</v>
      </c>
      <c r="AB3410">
        <v>0</v>
      </c>
      <c r="AC3410">
        <v>1</v>
      </c>
      <c r="AD3410">
        <v>1</v>
      </c>
      <c r="AE3410" t="s">
        <v>79</v>
      </c>
      <c r="AF3410">
        <v>1</v>
      </c>
      <c r="AG3410">
        <v>35656</v>
      </c>
      <c r="AH3410">
        <v>1</v>
      </c>
      <c r="AI3410" t="s">
        <v>63</v>
      </c>
      <c r="AJ3410">
        <v>1</v>
      </c>
      <c r="AK3410">
        <v>5</v>
      </c>
      <c r="AL3410">
        <v>0</v>
      </c>
      <c r="AM3410" t="s">
        <v>64</v>
      </c>
      <c r="AN3410">
        <v>1</v>
      </c>
      <c r="AO3410">
        <v>1</v>
      </c>
      <c r="AP3410">
        <v>1</v>
      </c>
      <c r="AQ3410">
        <v>48</v>
      </c>
      <c r="AR3410">
        <v>4834</v>
      </c>
      <c r="AS3410">
        <v>0</v>
      </c>
      <c r="AT3410">
        <v>48.96</v>
      </c>
      <c r="AU3410">
        <v>37.450000000000003</v>
      </c>
      <c r="AV3410">
        <v>4845.51</v>
      </c>
      <c r="AW3410">
        <v>0</v>
      </c>
      <c r="AX3410">
        <v>1</v>
      </c>
      <c r="AY3410">
        <v>90810</v>
      </c>
      <c r="AZ3410">
        <v>0</v>
      </c>
    </row>
    <row r="3411" spans="1:52">
      <c r="A3411">
        <v>61</v>
      </c>
      <c r="B3411">
        <v>0</v>
      </c>
      <c r="C3411">
        <v>47.5</v>
      </c>
      <c r="D3411" t="s">
        <v>52</v>
      </c>
      <c r="E3411" t="s">
        <v>52</v>
      </c>
      <c r="F3411">
        <v>47</v>
      </c>
      <c r="G3411" t="s">
        <v>1624</v>
      </c>
      <c r="H3411">
        <v>2320</v>
      </c>
      <c r="I3411" t="s">
        <v>54</v>
      </c>
      <c r="J3411" t="s">
        <v>55</v>
      </c>
      <c r="K3411" t="s">
        <v>6105</v>
      </c>
      <c r="L3411" t="s">
        <v>57</v>
      </c>
      <c r="M3411">
        <v>1</v>
      </c>
      <c r="N3411">
        <v>0</v>
      </c>
      <c r="O3411" t="s">
        <v>58</v>
      </c>
      <c r="P3411">
        <v>0</v>
      </c>
      <c r="Q3411" t="s">
        <v>72</v>
      </c>
      <c r="R3411" t="s">
        <v>4628</v>
      </c>
      <c r="S3411">
        <v>34.099891</v>
      </c>
      <c r="T3411">
        <v>-118.414338</v>
      </c>
      <c r="U3411">
        <v>1</v>
      </c>
      <c r="V3411">
        <v>19.399999999999999</v>
      </c>
      <c r="W3411">
        <v>0</v>
      </c>
      <c r="X3411">
        <v>1</v>
      </c>
      <c r="Y3411">
        <v>9</v>
      </c>
      <c r="Z3411" t="s">
        <v>61</v>
      </c>
      <c r="AA3411">
        <v>0</v>
      </c>
      <c r="AB3411">
        <v>0</v>
      </c>
      <c r="AC3411">
        <v>0</v>
      </c>
      <c r="AD3411">
        <v>1</v>
      </c>
      <c r="AE3411" t="s">
        <v>79</v>
      </c>
      <c r="AF3411">
        <v>1</v>
      </c>
      <c r="AG3411">
        <v>21397</v>
      </c>
      <c r="AH3411">
        <v>0</v>
      </c>
      <c r="AI3411" t="s">
        <v>63</v>
      </c>
      <c r="AJ3411">
        <v>1</v>
      </c>
      <c r="AK3411">
        <v>4</v>
      </c>
      <c r="AL3411">
        <v>0</v>
      </c>
      <c r="AM3411" t="s">
        <v>64</v>
      </c>
      <c r="AN3411">
        <v>0</v>
      </c>
      <c r="AO3411">
        <v>0</v>
      </c>
      <c r="AP3411">
        <v>0</v>
      </c>
      <c r="AQ3411">
        <v>46</v>
      </c>
      <c r="AR3411">
        <v>967.85</v>
      </c>
      <c r="AS3411">
        <v>0</v>
      </c>
      <c r="AT3411">
        <v>2185</v>
      </c>
      <c r="AU3411">
        <v>0</v>
      </c>
      <c r="AV3411">
        <v>3152.85</v>
      </c>
      <c r="AW3411">
        <v>0</v>
      </c>
      <c r="AX3411">
        <v>0</v>
      </c>
      <c r="AY3411">
        <v>90210</v>
      </c>
      <c r="AZ3411">
        <v>0</v>
      </c>
    </row>
    <row r="3412" spans="1:52">
      <c r="A3412">
        <v>73</v>
      </c>
      <c r="B3412">
        <v>26</v>
      </c>
      <c r="C3412">
        <v>26.95</v>
      </c>
      <c r="D3412" t="s">
        <v>88</v>
      </c>
      <c r="E3412" t="s">
        <v>165</v>
      </c>
      <c r="F3412">
        <v>82</v>
      </c>
      <c r="G3412" t="s">
        <v>166</v>
      </c>
      <c r="H3412">
        <v>4457</v>
      </c>
      <c r="I3412" t="s">
        <v>66</v>
      </c>
      <c r="J3412" t="s">
        <v>55</v>
      </c>
      <c r="K3412" t="s">
        <v>6106</v>
      </c>
      <c r="L3412" t="s">
        <v>84</v>
      </c>
      <c r="M3412">
        <v>0</v>
      </c>
      <c r="N3412">
        <v>0</v>
      </c>
      <c r="O3412" t="s">
        <v>58</v>
      </c>
      <c r="P3412">
        <v>1</v>
      </c>
      <c r="Q3412" t="s">
        <v>59</v>
      </c>
      <c r="R3412" t="s">
        <v>168</v>
      </c>
      <c r="S3412">
        <v>33.141264999999997</v>
      </c>
      <c r="T3412">
        <v>-116.967221</v>
      </c>
      <c r="U3412">
        <v>1</v>
      </c>
      <c r="V3412">
        <v>70.55</v>
      </c>
      <c r="W3412">
        <v>0</v>
      </c>
      <c r="X3412">
        <v>0</v>
      </c>
      <c r="Y3412">
        <v>1</v>
      </c>
      <c r="Z3412" t="s">
        <v>61</v>
      </c>
      <c r="AA3412">
        <v>0</v>
      </c>
      <c r="AB3412">
        <v>0</v>
      </c>
      <c r="AC3412">
        <v>0</v>
      </c>
      <c r="AD3412">
        <v>1</v>
      </c>
      <c r="AE3412" t="s">
        <v>62</v>
      </c>
      <c r="AF3412">
        <v>1</v>
      </c>
      <c r="AG3412">
        <v>48690</v>
      </c>
      <c r="AH3412">
        <v>0</v>
      </c>
      <c r="AI3412" t="s">
        <v>63</v>
      </c>
      <c r="AJ3412">
        <v>1</v>
      </c>
      <c r="AK3412">
        <v>3</v>
      </c>
      <c r="AL3412">
        <v>1</v>
      </c>
      <c r="AM3412" t="s">
        <v>64</v>
      </c>
      <c r="AN3412">
        <v>0</v>
      </c>
      <c r="AO3412">
        <v>0</v>
      </c>
      <c r="AP3412">
        <v>0</v>
      </c>
      <c r="AQ3412">
        <v>47</v>
      </c>
      <c r="AR3412">
        <v>3309.25</v>
      </c>
      <c r="AS3412">
        <v>0</v>
      </c>
      <c r="AT3412">
        <v>1266.6500000000001</v>
      </c>
      <c r="AU3412">
        <v>26.99</v>
      </c>
      <c r="AV3412">
        <v>4548.91</v>
      </c>
      <c r="AW3412">
        <v>0</v>
      </c>
      <c r="AX3412">
        <v>1</v>
      </c>
      <c r="AY3412">
        <v>92027</v>
      </c>
      <c r="AZ3412">
        <v>1</v>
      </c>
    </row>
    <row r="3413" spans="1:52">
      <c r="A3413">
        <v>37</v>
      </c>
      <c r="B3413">
        <v>18</v>
      </c>
      <c r="C3413">
        <v>38.28</v>
      </c>
      <c r="D3413" t="s">
        <v>97</v>
      </c>
      <c r="E3413" t="s">
        <v>391</v>
      </c>
      <c r="F3413">
        <v>93</v>
      </c>
      <c r="G3413" t="s">
        <v>3502</v>
      </c>
      <c r="H3413">
        <v>2078</v>
      </c>
      <c r="I3413" t="s">
        <v>66</v>
      </c>
      <c r="J3413" t="s">
        <v>55</v>
      </c>
      <c r="K3413" t="s">
        <v>6107</v>
      </c>
      <c r="L3413" t="s">
        <v>84</v>
      </c>
      <c r="M3413">
        <v>0</v>
      </c>
      <c r="N3413">
        <v>0</v>
      </c>
      <c r="O3413" t="s">
        <v>58</v>
      </c>
      <c r="P3413">
        <v>1</v>
      </c>
      <c r="Q3413" t="s">
        <v>59</v>
      </c>
      <c r="R3413" t="s">
        <v>3504</v>
      </c>
      <c r="S3413">
        <v>38.544001999999999</v>
      </c>
      <c r="T3413">
        <v>-121.685559</v>
      </c>
      <c r="U3413">
        <v>0</v>
      </c>
      <c r="V3413">
        <v>74.900000000000006</v>
      </c>
      <c r="W3413">
        <v>1</v>
      </c>
      <c r="X3413">
        <v>0</v>
      </c>
      <c r="Y3413">
        <v>0</v>
      </c>
      <c r="Z3413" t="s">
        <v>61</v>
      </c>
      <c r="AA3413">
        <v>0</v>
      </c>
      <c r="AB3413">
        <v>0</v>
      </c>
      <c r="AC3413">
        <v>0</v>
      </c>
      <c r="AD3413">
        <v>0</v>
      </c>
      <c r="AE3413" t="s">
        <v>79</v>
      </c>
      <c r="AF3413">
        <v>1</v>
      </c>
      <c r="AG3413">
        <v>648</v>
      </c>
      <c r="AH3413">
        <v>0</v>
      </c>
      <c r="AI3413" t="s">
        <v>63</v>
      </c>
      <c r="AJ3413">
        <v>0</v>
      </c>
      <c r="AK3413">
        <v>1</v>
      </c>
      <c r="AL3413">
        <v>0</v>
      </c>
      <c r="AM3413" t="s">
        <v>64</v>
      </c>
      <c r="AN3413">
        <v>0</v>
      </c>
      <c r="AO3413">
        <v>0</v>
      </c>
      <c r="AP3413">
        <v>0</v>
      </c>
      <c r="AQ3413">
        <v>2</v>
      </c>
      <c r="AR3413">
        <v>147.15</v>
      </c>
      <c r="AS3413">
        <v>0</v>
      </c>
      <c r="AT3413">
        <v>76.56</v>
      </c>
      <c r="AU3413">
        <v>0</v>
      </c>
      <c r="AV3413">
        <v>223.71</v>
      </c>
      <c r="AW3413">
        <v>0</v>
      </c>
      <c r="AX3413">
        <v>1</v>
      </c>
      <c r="AY3413">
        <v>95618</v>
      </c>
      <c r="AZ3413">
        <v>1</v>
      </c>
    </row>
    <row r="3414" spans="1:52">
      <c r="A3414">
        <v>59</v>
      </c>
      <c r="B3414">
        <v>0</v>
      </c>
      <c r="C3414">
        <v>30.1</v>
      </c>
      <c r="D3414" t="s">
        <v>52</v>
      </c>
      <c r="E3414" t="s">
        <v>52</v>
      </c>
      <c r="F3414">
        <v>38</v>
      </c>
      <c r="G3414" t="s">
        <v>2083</v>
      </c>
      <c r="H3414">
        <v>6373</v>
      </c>
      <c r="I3414" t="s">
        <v>54</v>
      </c>
      <c r="J3414" t="s">
        <v>55</v>
      </c>
      <c r="K3414" t="s">
        <v>6108</v>
      </c>
      <c r="L3414" t="s">
        <v>57</v>
      </c>
      <c r="M3414">
        <v>1</v>
      </c>
      <c r="N3414">
        <v>0</v>
      </c>
      <c r="O3414" t="s">
        <v>68</v>
      </c>
      <c r="P3414">
        <v>0</v>
      </c>
      <c r="Q3414" t="s">
        <v>72</v>
      </c>
      <c r="R3414" t="s">
        <v>2085</v>
      </c>
      <c r="S3414">
        <v>38.240419000000003</v>
      </c>
      <c r="T3414">
        <v>-121.587535</v>
      </c>
      <c r="U3414">
        <v>1</v>
      </c>
      <c r="V3414">
        <v>19.149999999999999</v>
      </c>
      <c r="W3414">
        <v>0</v>
      </c>
      <c r="X3414">
        <v>3</v>
      </c>
      <c r="Y3414">
        <v>2</v>
      </c>
      <c r="Z3414" t="s">
        <v>61</v>
      </c>
      <c r="AA3414">
        <v>0</v>
      </c>
      <c r="AB3414">
        <v>0</v>
      </c>
      <c r="AC3414">
        <v>1</v>
      </c>
      <c r="AD3414">
        <v>1</v>
      </c>
      <c r="AE3414" t="s">
        <v>161</v>
      </c>
      <c r="AF3414">
        <v>1</v>
      </c>
      <c r="AG3414">
        <v>2344</v>
      </c>
      <c r="AH3414">
        <v>0</v>
      </c>
      <c r="AI3414" t="s">
        <v>63</v>
      </c>
      <c r="AJ3414">
        <v>1</v>
      </c>
      <c r="AK3414">
        <v>5</v>
      </c>
      <c r="AL3414">
        <v>0</v>
      </c>
      <c r="AM3414" t="s">
        <v>64</v>
      </c>
      <c r="AN3414">
        <v>0</v>
      </c>
      <c r="AO3414">
        <v>0</v>
      </c>
      <c r="AP3414">
        <v>0</v>
      </c>
      <c r="AQ3414">
        <v>63</v>
      </c>
      <c r="AR3414">
        <v>1177.05</v>
      </c>
      <c r="AS3414">
        <v>0</v>
      </c>
      <c r="AT3414">
        <v>1896.3</v>
      </c>
      <c r="AU3414">
        <v>0</v>
      </c>
      <c r="AV3414">
        <v>3073.35</v>
      </c>
      <c r="AW3414">
        <v>0</v>
      </c>
      <c r="AX3414">
        <v>0</v>
      </c>
      <c r="AY3414">
        <v>95690</v>
      </c>
      <c r="AZ3414">
        <v>0</v>
      </c>
    </row>
    <row r="3415" spans="1:52">
      <c r="A3415">
        <v>36</v>
      </c>
      <c r="B3415">
        <v>29</v>
      </c>
      <c r="C3415">
        <v>2.87</v>
      </c>
      <c r="D3415" t="s">
        <v>52</v>
      </c>
      <c r="E3415" t="s">
        <v>52</v>
      </c>
      <c r="F3415">
        <v>64</v>
      </c>
      <c r="G3415" t="s">
        <v>130</v>
      </c>
      <c r="H3415">
        <v>3597</v>
      </c>
      <c r="I3415" t="s">
        <v>66</v>
      </c>
      <c r="J3415" t="s">
        <v>55</v>
      </c>
      <c r="K3415" t="s">
        <v>6109</v>
      </c>
      <c r="L3415" t="s">
        <v>57</v>
      </c>
      <c r="M3415">
        <v>0</v>
      </c>
      <c r="N3415">
        <v>1</v>
      </c>
      <c r="O3415" t="s">
        <v>68</v>
      </c>
      <c r="P3415">
        <v>1</v>
      </c>
      <c r="Q3415" t="s">
        <v>59</v>
      </c>
      <c r="R3415" t="s">
        <v>132</v>
      </c>
      <c r="S3415">
        <v>33.548869000000003</v>
      </c>
      <c r="T3415">
        <v>-117.334165</v>
      </c>
      <c r="U3415">
        <v>0</v>
      </c>
      <c r="V3415">
        <v>95</v>
      </c>
      <c r="W3415">
        <v>1</v>
      </c>
      <c r="X3415">
        <v>0</v>
      </c>
      <c r="Y3415">
        <v>0</v>
      </c>
      <c r="Z3415" t="s">
        <v>258</v>
      </c>
      <c r="AA3415">
        <v>1</v>
      </c>
      <c r="AB3415">
        <v>1</v>
      </c>
      <c r="AC3415">
        <v>1</v>
      </c>
      <c r="AD3415">
        <v>0</v>
      </c>
      <c r="AE3415" t="s">
        <v>79</v>
      </c>
      <c r="AF3415">
        <v>1</v>
      </c>
      <c r="AG3415">
        <v>36149</v>
      </c>
      <c r="AH3415">
        <v>1</v>
      </c>
      <c r="AI3415" t="s">
        <v>63</v>
      </c>
      <c r="AJ3415">
        <v>0</v>
      </c>
      <c r="AK3415">
        <v>3</v>
      </c>
      <c r="AL3415">
        <v>0</v>
      </c>
      <c r="AM3415" t="s">
        <v>64</v>
      </c>
      <c r="AN3415">
        <v>0</v>
      </c>
      <c r="AO3415">
        <v>0</v>
      </c>
      <c r="AP3415">
        <v>0</v>
      </c>
      <c r="AQ3415">
        <v>30</v>
      </c>
      <c r="AR3415">
        <v>2852.4</v>
      </c>
      <c r="AS3415">
        <v>0</v>
      </c>
      <c r="AT3415">
        <v>86.1</v>
      </c>
      <c r="AU3415">
        <v>0</v>
      </c>
      <c r="AV3415">
        <v>2938.5</v>
      </c>
      <c r="AW3415">
        <v>0</v>
      </c>
      <c r="AX3415">
        <v>1</v>
      </c>
      <c r="AY3415">
        <v>92562</v>
      </c>
      <c r="AZ3415">
        <v>0</v>
      </c>
    </row>
    <row r="3416" spans="1:52">
      <c r="A3416">
        <v>61</v>
      </c>
      <c r="B3416">
        <v>2</v>
      </c>
      <c r="C3416">
        <v>47.03</v>
      </c>
      <c r="D3416" t="s">
        <v>88</v>
      </c>
      <c r="E3416" t="s">
        <v>89</v>
      </c>
      <c r="F3416">
        <v>91</v>
      </c>
      <c r="G3416" t="s">
        <v>817</v>
      </c>
      <c r="H3416">
        <v>2031</v>
      </c>
      <c r="I3416" t="s">
        <v>66</v>
      </c>
      <c r="J3416" t="s">
        <v>55</v>
      </c>
      <c r="K3416" t="s">
        <v>6110</v>
      </c>
      <c r="L3416" t="s">
        <v>84</v>
      </c>
      <c r="M3416">
        <v>0</v>
      </c>
      <c r="N3416">
        <v>0</v>
      </c>
      <c r="O3416" t="s">
        <v>68</v>
      </c>
      <c r="P3416">
        <v>1</v>
      </c>
      <c r="Q3416" t="s">
        <v>59</v>
      </c>
      <c r="R3416" t="s">
        <v>819</v>
      </c>
      <c r="S3416">
        <v>34.238162000000003</v>
      </c>
      <c r="T3416">
        <v>-117.534306</v>
      </c>
      <c r="U3416">
        <v>0</v>
      </c>
      <c r="V3416">
        <v>99.8</v>
      </c>
      <c r="W3416">
        <v>1</v>
      </c>
      <c r="X3416">
        <v>0</v>
      </c>
      <c r="Y3416">
        <v>0</v>
      </c>
      <c r="Z3416" t="s">
        <v>61</v>
      </c>
      <c r="AA3416">
        <v>1</v>
      </c>
      <c r="AB3416">
        <v>0</v>
      </c>
      <c r="AC3416">
        <v>1</v>
      </c>
      <c r="AD3416">
        <v>0</v>
      </c>
      <c r="AE3416" t="s">
        <v>62</v>
      </c>
      <c r="AF3416">
        <v>1</v>
      </c>
      <c r="AG3416">
        <v>1090</v>
      </c>
      <c r="AH3416">
        <v>0</v>
      </c>
      <c r="AI3416" t="s">
        <v>63</v>
      </c>
      <c r="AJ3416">
        <v>0</v>
      </c>
      <c r="AK3416">
        <v>1</v>
      </c>
      <c r="AL3416">
        <v>0</v>
      </c>
      <c r="AM3416" t="s">
        <v>64</v>
      </c>
      <c r="AN3416">
        <v>1</v>
      </c>
      <c r="AO3416">
        <v>1</v>
      </c>
      <c r="AP3416">
        <v>1</v>
      </c>
      <c r="AQ3416">
        <v>7</v>
      </c>
      <c r="AR3416">
        <v>673.25</v>
      </c>
      <c r="AS3416">
        <v>10</v>
      </c>
      <c r="AT3416">
        <v>329.21</v>
      </c>
      <c r="AU3416">
        <v>0</v>
      </c>
      <c r="AV3416">
        <v>1012.46</v>
      </c>
      <c r="AW3416">
        <v>0</v>
      </c>
      <c r="AX3416">
        <v>0</v>
      </c>
      <c r="AY3416">
        <v>92358</v>
      </c>
      <c r="AZ3416">
        <v>1</v>
      </c>
    </row>
    <row r="3417" spans="1:52">
      <c r="A3417">
        <v>33</v>
      </c>
      <c r="B3417">
        <v>23</v>
      </c>
      <c r="C3417">
        <v>13.77</v>
      </c>
      <c r="D3417" t="s">
        <v>52</v>
      </c>
      <c r="E3417" t="s">
        <v>52</v>
      </c>
      <c r="F3417">
        <v>46</v>
      </c>
      <c r="G3417" t="s">
        <v>4482</v>
      </c>
      <c r="H3417">
        <v>2862</v>
      </c>
      <c r="I3417" t="s">
        <v>66</v>
      </c>
      <c r="J3417" t="s">
        <v>55</v>
      </c>
      <c r="K3417" t="s">
        <v>6111</v>
      </c>
      <c r="L3417" t="s">
        <v>57</v>
      </c>
      <c r="M3417">
        <v>1</v>
      </c>
      <c r="N3417">
        <v>1</v>
      </c>
      <c r="O3417" t="s">
        <v>68</v>
      </c>
      <c r="P3417">
        <v>1</v>
      </c>
      <c r="Q3417" t="s">
        <v>77</v>
      </c>
      <c r="R3417" t="s">
        <v>4484</v>
      </c>
      <c r="S3417">
        <v>40.080342000000002</v>
      </c>
      <c r="T3417">
        <v>-120.95780499999999</v>
      </c>
      <c r="U3417">
        <v>1</v>
      </c>
      <c r="V3417">
        <v>72.8</v>
      </c>
      <c r="W3417">
        <v>1</v>
      </c>
      <c r="X3417">
        <v>2</v>
      </c>
      <c r="Y3417">
        <v>4</v>
      </c>
      <c r="Z3417" t="s">
        <v>61</v>
      </c>
      <c r="AA3417">
        <v>1</v>
      </c>
      <c r="AB3417">
        <v>0</v>
      </c>
      <c r="AC3417">
        <v>1</v>
      </c>
      <c r="AD3417">
        <v>1</v>
      </c>
      <c r="AE3417" t="s">
        <v>62</v>
      </c>
      <c r="AF3417">
        <v>1</v>
      </c>
      <c r="AG3417">
        <v>178</v>
      </c>
      <c r="AH3417">
        <v>1</v>
      </c>
      <c r="AI3417" t="s">
        <v>63</v>
      </c>
      <c r="AJ3417">
        <v>1</v>
      </c>
      <c r="AK3417">
        <v>4</v>
      </c>
      <c r="AL3417">
        <v>0</v>
      </c>
      <c r="AM3417" t="s">
        <v>64</v>
      </c>
      <c r="AN3417">
        <v>0</v>
      </c>
      <c r="AO3417">
        <v>0</v>
      </c>
      <c r="AP3417">
        <v>1</v>
      </c>
      <c r="AQ3417">
        <v>13</v>
      </c>
      <c r="AR3417">
        <v>930.05</v>
      </c>
      <c r="AS3417">
        <v>0</v>
      </c>
      <c r="AT3417">
        <v>179.01</v>
      </c>
      <c r="AU3417">
        <v>0</v>
      </c>
      <c r="AV3417">
        <v>1109.06</v>
      </c>
      <c r="AW3417">
        <v>0</v>
      </c>
      <c r="AX3417">
        <v>1</v>
      </c>
      <c r="AY3417">
        <v>95934</v>
      </c>
      <c r="AZ3417">
        <v>0</v>
      </c>
    </row>
    <row r="3418" spans="1:52">
      <c r="A3418">
        <v>75</v>
      </c>
      <c r="B3418">
        <v>19</v>
      </c>
      <c r="C3418">
        <v>0</v>
      </c>
      <c r="D3418" t="s">
        <v>52</v>
      </c>
      <c r="E3418" t="s">
        <v>52</v>
      </c>
      <c r="F3418">
        <v>49</v>
      </c>
      <c r="G3418" t="s">
        <v>162</v>
      </c>
      <c r="H3418">
        <v>2617</v>
      </c>
      <c r="I3418" t="s">
        <v>75</v>
      </c>
      <c r="J3418" t="s">
        <v>55</v>
      </c>
      <c r="K3418" t="s">
        <v>6112</v>
      </c>
      <c r="L3418" t="s">
        <v>57</v>
      </c>
      <c r="M3418">
        <v>1</v>
      </c>
      <c r="N3418">
        <v>0</v>
      </c>
      <c r="O3418" t="s">
        <v>58</v>
      </c>
      <c r="P3418">
        <v>1</v>
      </c>
      <c r="Q3418" t="s">
        <v>77</v>
      </c>
      <c r="R3418" t="s">
        <v>164</v>
      </c>
      <c r="S3418">
        <v>33.914774999999999</v>
      </c>
      <c r="T3418">
        <v>-118.348083</v>
      </c>
      <c r="U3418">
        <v>1</v>
      </c>
      <c r="V3418">
        <v>29.9</v>
      </c>
      <c r="W3418">
        <v>0</v>
      </c>
      <c r="X3418">
        <v>2</v>
      </c>
      <c r="Y3418">
        <v>0</v>
      </c>
      <c r="Z3418" t="s">
        <v>61</v>
      </c>
      <c r="AA3418">
        <v>1</v>
      </c>
      <c r="AB3418">
        <v>0</v>
      </c>
      <c r="AC3418">
        <v>0</v>
      </c>
      <c r="AD3418">
        <v>1</v>
      </c>
      <c r="AE3418" t="s">
        <v>62</v>
      </c>
      <c r="AF3418">
        <v>0</v>
      </c>
      <c r="AG3418">
        <v>93315</v>
      </c>
      <c r="AH3418">
        <v>0</v>
      </c>
      <c r="AI3418" t="s">
        <v>63</v>
      </c>
      <c r="AJ3418">
        <v>0</v>
      </c>
      <c r="AK3418">
        <v>5</v>
      </c>
      <c r="AL3418">
        <v>1</v>
      </c>
      <c r="AM3418" t="s">
        <v>64</v>
      </c>
      <c r="AN3418">
        <v>0</v>
      </c>
      <c r="AO3418">
        <v>0</v>
      </c>
      <c r="AP3418">
        <v>0</v>
      </c>
      <c r="AQ3418">
        <v>48</v>
      </c>
      <c r="AR3418">
        <v>1388.75</v>
      </c>
      <c r="AS3418">
        <v>0</v>
      </c>
      <c r="AT3418">
        <v>0</v>
      </c>
      <c r="AU3418">
        <v>0</v>
      </c>
      <c r="AV3418">
        <v>1388.75</v>
      </c>
      <c r="AW3418">
        <v>0</v>
      </c>
      <c r="AX3418">
        <v>1</v>
      </c>
      <c r="AY3418">
        <v>90250</v>
      </c>
      <c r="AZ3418">
        <v>0</v>
      </c>
    </row>
    <row r="3419" spans="1:52">
      <c r="A3419">
        <v>53</v>
      </c>
      <c r="B3419">
        <v>30</v>
      </c>
      <c r="C3419">
        <v>0</v>
      </c>
      <c r="D3419" t="s">
        <v>52</v>
      </c>
      <c r="E3419" t="s">
        <v>52</v>
      </c>
      <c r="F3419">
        <v>43</v>
      </c>
      <c r="G3419" t="s">
        <v>1522</v>
      </c>
      <c r="H3419">
        <v>5638</v>
      </c>
      <c r="I3419" t="s">
        <v>75</v>
      </c>
      <c r="J3419" t="s">
        <v>55</v>
      </c>
      <c r="K3419" t="s">
        <v>6113</v>
      </c>
      <c r="L3419" t="s">
        <v>57</v>
      </c>
      <c r="M3419">
        <v>0</v>
      </c>
      <c r="N3419">
        <v>1</v>
      </c>
      <c r="O3419" t="s">
        <v>68</v>
      </c>
      <c r="P3419">
        <v>1</v>
      </c>
      <c r="Q3419" t="s">
        <v>77</v>
      </c>
      <c r="R3419" t="s">
        <v>1524</v>
      </c>
      <c r="S3419">
        <v>35.236548999999997</v>
      </c>
      <c r="T3419">
        <v>-120.727344</v>
      </c>
      <c r="U3419">
        <v>1</v>
      </c>
      <c r="V3419">
        <v>53.15</v>
      </c>
      <c r="W3419">
        <v>0</v>
      </c>
      <c r="X3419">
        <v>0</v>
      </c>
      <c r="Y3419">
        <v>5</v>
      </c>
      <c r="Z3419" t="s">
        <v>61</v>
      </c>
      <c r="AA3419">
        <v>0</v>
      </c>
      <c r="AB3419">
        <v>1</v>
      </c>
      <c r="AC3419">
        <v>0</v>
      </c>
      <c r="AD3419">
        <v>1</v>
      </c>
      <c r="AE3419" t="s">
        <v>79</v>
      </c>
      <c r="AF3419">
        <v>0</v>
      </c>
      <c r="AG3419">
        <v>31982</v>
      </c>
      <c r="AH3419">
        <v>0</v>
      </c>
      <c r="AI3419" t="s">
        <v>63</v>
      </c>
      <c r="AJ3419">
        <v>1</v>
      </c>
      <c r="AK3419">
        <v>3</v>
      </c>
      <c r="AL3419">
        <v>0</v>
      </c>
      <c r="AM3419" t="s">
        <v>64</v>
      </c>
      <c r="AN3419">
        <v>1</v>
      </c>
      <c r="AO3419">
        <v>1</v>
      </c>
      <c r="AP3419">
        <v>1</v>
      </c>
      <c r="AQ3419">
        <v>35</v>
      </c>
      <c r="AR3419">
        <v>1930.9</v>
      </c>
      <c r="AS3419">
        <v>0</v>
      </c>
      <c r="AT3419">
        <v>0</v>
      </c>
      <c r="AU3419">
        <v>0</v>
      </c>
      <c r="AV3419">
        <v>1930.9</v>
      </c>
      <c r="AW3419">
        <v>0</v>
      </c>
      <c r="AX3419">
        <v>1</v>
      </c>
      <c r="AY3419">
        <v>93405</v>
      </c>
      <c r="AZ3419">
        <v>0</v>
      </c>
    </row>
    <row r="3420" spans="1:52">
      <c r="A3420">
        <v>42</v>
      </c>
      <c r="B3420">
        <v>26</v>
      </c>
      <c r="C3420">
        <v>12.6</v>
      </c>
      <c r="D3420" t="s">
        <v>52</v>
      </c>
      <c r="E3420" t="s">
        <v>52</v>
      </c>
      <c r="F3420">
        <v>76</v>
      </c>
      <c r="G3420" t="s">
        <v>310</v>
      </c>
      <c r="H3420">
        <v>3265</v>
      </c>
      <c r="I3420" t="s">
        <v>54</v>
      </c>
      <c r="J3420" t="s">
        <v>55</v>
      </c>
      <c r="K3420" t="s">
        <v>6114</v>
      </c>
      <c r="L3420" t="s">
        <v>57</v>
      </c>
      <c r="M3420">
        <v>1</v>
      </c>
      <c r="N3420">
        <v>1</v>
      </c>
      <c r="O3420" t="s">
        <v>58</v>
      </c>
      <c r="P3420">
        <v>1</v>
      </c>
      <c r="Q3420" t="s">
        <v>59</v>
      </c>
      <c r="R3420" t="s">
        <v>6115</v>
      </c>
      <c r="S3420">
        <v>37.781303999999999</v>
      </c>
      <c r="T3420">
        <v>-122.461522</v>
      </c>
      <c r="U3420">
        <v>1</v>
      </c>
      <c r="V3420">
        <v>100.4</v>
      </c>
      <c r="W3420">
        <v>0</v>
      </c>
      <c r="X3420">
        <v>3</v>
      </c>
      <c r="Y3420">
        <v>1</v>
      </c>
      <c r="Z3420" t="s">
        <v>61</v>
      </c>
      <c r="AA3420">
        <v>0</v>
      </c>
      <c r="AB3420">
        <v>0</v>
      </c>
      <c r="AC3420">
        <v>1</v>
      </c>
      <c r="AD3420">
        <v>1</v>
      </c>
      <c r="AE3420" t="s">
        <v>62</v>
      </c>
      <c r="AF3420">
        <v>1</v>
      </c>
      <c r="AG3420">
        <v>38955</v>
      </c>
      <c r="AH3420">
        <v>1</v>
      </c>
      <c r="AI3420" t="s">
        <v>63</v>
      </c>
      <c r="AJ3420">
        <v>1</v>
      </c>
      <c r="AK3420">
        <v>5</v>
      </c>
      <c r="AL3420">
        <v>0</v>
      </c>
      <c r="AM3420" t="s">
        <v>64</v>
      </c>
      <c r="AN3420">
        <v>1</v>
      </c>
      <c r="AO3420">
        <v>1</v>
      </c>
      <c r="AP3420">
        <v>1</v>
      </c>
      <c r="AQ3420">
        <v>42</v>
      </c>
      <c r="AR3420">
        <v>4303.6499999999996</v>
      </c>
      <c r="AS3420">
        <v>0</v>
      </c>
      <c r="AT3420">
        <v>529.20000000000005</v>
      </c>
      <c r="AU3420">
        <v>0</v>
      </c>
      <c r="AV3420">
        <v>4832.8500000000004</v>
      </c>
      <c r="AW3420">
        <v>0</v>
      </c>
      <c r="AX3420">
        <v>1</v>
      </c>
      <c r="AY3420">
        <v>94118</v>
      </c>
      <c r="AZ3420">
        <v>0</v>
      </c>
    </row>
    <row r="3421" spans="1:52">
      <c r="A3421">
        <v>48</v>
      </c>
      <c r="B3421">
        <v>22</v>
      </c>
      <c r="C3421">
        <v>0</v>
      </c>
      <c r="D3421" t="s">
        <v>52</v>
      </c>
      <c r="E3421" t="s">
        <v>52</v>
      </c>
      <c r="F3421">
        <v>64</v>
      </c>
      <c r="G3421" t="s">
        <v>4753</v>
      </c>
      <c r="H3421">
        <v>5988</v>
      </c>
      <c r="I3421" t="s">
        <v>75</v>
      </c>
      <c r="J3421" t="s">
        <v>55</v>
      </c>
      <c r="K3421" t="s">
        <v>6116</v>
      </c>
      <c r="L3421" t="s">
        <v>57</v>
      </c>
      <c r="M3421">
        <v>1</v>
      </c>
      <c r="N3421">
        <v>0</v>
      </c>
      <c r="O3421" t="s">
        <v>58</v>
      </c>
      <c r="P3421">
        <v>1</v>
      </c>
      <c r="Q3421" t="s">
        <v>77</v>
      </c>
      <c r="R3421" t="s">
        <v>4755</v>
      </c>
      <c r="S3421">
        <v>33.606898999999999</v>
      </c>
      <c r="T3421">
        <v>-117.717854</v>
      </c>
      <c r="U3421">
        <v>1</v>
      </c>
      <c r="V3421">
        <v>30.25</v>
      </c>
      <c r="W3421">
        <v>0</v>
      </c>
      <c r="X3421">
        <v>1</v>
      </c>
      <c r="Y3421">
        <v>4</v>
      </c>
      <c r="Z3421" t="s">
        <v>61</v>
      </c>
      <c r="AA3421">
        <v>0</v>
      </c>
      <c r="AB3421">
        <v>0</v>
      </c>
      <c r="AC3421">
        <v>0</v>
      </c>
      <c r="AD3421">
        <v>1</v>
      </c>
      <c r="AE3421" t="s">
        <v>79</v>
      </c>
      <c r="AF3421">
        <v>0</v>
      </c>
      <c r="AG3421">
        <v>48273</v>
      </c>
      <c r="AH3421">
        <v>1</v>
      </c>
      <c r="AI3421" t="s">
        <v>63</v>
      </c>
      <c r="AJ3421">
        <v>1</v>
      </c>
      <c r="AK3421">
        <v>4</v>
      </c>
      <c r="AL3421">
        <v>0</v>
      </c>
      <c r="AM3421" t="s">
        <v>64</v>
      </c>
      <c r="AN3421">
        <v>0</v>
      </c>
      <c r="AO3421">
        <v>0</v>
      </c>
      <c r="AP3421">
        <v>0</v>
      </c>
      <c r="AQ3421">
        <v>12</v>
      </c>
      <c r="AR3421">
        <v>368.85</v>
      </c>
      <c r="AS3421">
        <v>0</v>
      </c>
      <c r="AT3421">
        <v>0</v>
      </c>
      <c r="AU3421">
        <v>0</v>
      </c>
      <c r="AV3421">
        <v>368.85</v>
      </c>
      <c r="AW3421">
        <v>0</v>
      </c>
      <c r="AX3421">
        <v>1</v>
      </c>
      <c r="AY3421">
        <v>92653</v>
      </c>
      <c r="AZ3421">
        <v>0</v>
      </c>
    </row>
    <row r="3422" spans="1:52">
      <c r="A3422">
        <v>48</v>
      </c>
      <c r="B3422">
        <v>28</v>
      </c>
      <c r="C3422">
        <v>44.57</v>
      </c>
      <c r="D3422" t="s">
        <v>52</v>
      </c>
      <c r="E3422" t="s">
        <v>52</v>
      </c>
      <c r="F3422">
        <v>47</v>
      </c>
      <c r="G3422" t="s">
        <v>574</v>
      </c>
      <c r="H3422">
        <v>6247</v>
      </c>
      <c r="I3422" t="s">
        <v>75</v>
      </c>
      <c r="J3422" t="s">
        <v>55</v>
      </c>
      <c r="K3422" t="s">
        <v>6117</v>
      </c>
      <c r="L3422" t="s">
        <v>57</v>
      </c>
      <c r="M3422">
        <v>0</v>
      </c>
      <c r="N3422">
        <v>0</v>
      </c>
      <c r="O3422" t="s">
        <v>68</v>
      </c>
      <c r="P3422">
        <v>1</v>
      </c>
      <c r="Q3422" t="s">
        <v>59</v>
      </c>
      <c r="R3422" t="s">
        <v>3223</v>
      </c>
      <c r="S3422">
        <v>37.872902000000003</v>
      </c>
      <c r="T3422">
        <v>-122.303708</v>
      </c>
      <c r="U3422">
        <v>0</v>
      </c>
      <c r="V3422">
        <v>105.2</v>
      </c>
      <c r="W3422">
        <v>1</v>
      </c>
      <c r="X3422">
        <v>0</v>
      </c>
      <c r="Y3422">
        <v>0</v>
      </c>
      <c r="Z3422" t="s">
        <v>105</v>
      </c>
      <c r="AA3422">
        <v>1</v>
      </c>
      <c r="AB3422">
        <v>0</v>
      </c>
      <c r="AC3422">
        <v>1</v>
      </c>
      <c r="AD3422">
        <v>0</v>
      </c>
      <c r="AE3422" t="s">
        <v>62</v>
      </c>
      <c r="AF3422">
        <v>1</v>
      </c>
      <c r="AG3422">
        <v>8157</v>
      </c>
      <c r="AH3422">
        <v>1</v>
      </c>
      <c r="AI3422" t="s">
        <v>63</v>
      </c>
      <c r="AJ3422">
        <v>0</v>
      </c>
      <c r="AK3422">
        <v>3</v>
      </c>
      <c r="AL3422">
        <v>0</v>
      </c>
      <c r="AM3422" t="s">
        <v>64</v>
      </c>
      <c r="AN3422">
        <v>1</v>
      </c>
      <c r="AO3422">
        <v>1</v>
      </c>
      <c r="AP3422">
        <v>1</v>
      </c>
      <c r="AQ3422">
        <v>69</v>
      </c>
      <c r="AR3422">
        <v>7386.05</v>
      </c>
      <c r="AS3422">
        <v>0</v>
      </c>
      <c r="AT3422">
        <v>3075.33</v>
      </c>
      <c r="AU3422">
        <v>0</v>
      </c>
      <c r="AV3422">
        <v>10461.379999999999</v>
      </c>
      <c r="AW3422">
        <v>0</v>
      </c>
      <c r="AX3422">
        <v>1</v>
      </c>
      <c r="AY3422">
        <v>94710</v>
      </c>
      <c r="AZ3422">
        <v>0</v>
      </c>
    </row>
    <row r="3423" spans="1:52">
      <c r="A3423">
        <v>46</v>
      </c>
      <c r="B3423">
        <v>9</v>
      </c>
      <c r="C3423">
        <v>0</v>
      </c>
      <c r="D3423" t="s">
        <v>52</v>
      </c>
      <c r="E3423" t="s">
        <v>52</v>
      </c>
      <c r="F3423">
        <v>40</v>
      </c>
      <c r="G3423" t="s">
        <v>737</v>
      </c>
      <c r="H3423">
        <v>2751</v>
      </c>
      <c r="I3423" t="s">
        <v>54</v>
      </c>
      <c r="J3423" t="s">
        <v>55</v>
      </c>
      <c r="K3423" t="s">
        <v>6118</v>
      </c>
      <c r="L3423" t="s">
        <v>57</v>
      </c>
      <c r="M3423">
        <v>0</v>
      </c>
      <c r="N3423">
        <v>1</v>
      </c>
      <c r="O3423" t="s">
        <v>58</v>
      </c>
      <c r="P3423">
        <v>1</v>
      </c>
      <c r="Q3423" t="s">
        <v>85</v>
      </c>
      <c r="R3423" t="s">
        <v>853</v>
      </c>
      <c r="S3423">
        <v>33.783047000000003</v>
      </c>
      <c r="T3423">
        <v>-118.1486</v>
      </c>
      <c r="U3423">
        <v>0</v>
      </c>
      <c r="V3423">
        <v>53.1</v>
      </c>
      <c r="W3423">
        <v>0</v>
      </c>
      <c r="X3423">
        <v>0</v>
      </c>
      <c r="Y3423">
        <v>0</v>
      </c>
      <c r="Z3423" t="s">
        <v>61</v>
      </c>
      <c r="AA3423">
        <v>1</v>
      </c>
      <c r="AB3423">
        <v>1</v>
      </c>
      <c r="AC3423">
        <v>1</v>
      </c>
      <c r="AD3423">
        <v>0</v>
      </c>
      <c r="AE3423" t="s">
        <v>79</v>
      </c>
      <c r="AF3423">
        <v>0</v>
      </c>
      <c r="AG3423">
        <v>43467</v>
      </c>
      <c r="AH3423">
        <v>1</v>
      </c>
      <c r="AI3423" t="s">
        <v>63</v>
      </c>
      <c r="AJ3423">
        <v>0</v>
      </c>
      <c r="AK3423">
        <v>3</v>
      </c>
      <c r="AL3423">
        <v>0</v>
      </c>
      <c r="AM3423" t="s">
        <v>64</v>
      </c>
      <c r="AN3423">
        <v>1</v>
      </c>
      <c r="AO3423">
        <v>1</v>
      </c>
      <c r="AP3423">
        <v>0</v>
      </c>
      <c r="AQ3423">
        <v>36</v>
      </c>
      <c r="AR3423">
        <v>1901.25</v>
      </c>
      <c r="AS3423">
        <v>0</v>
      </c>
      <c r="AT3423">
        <v>0</v>
      </c>
      <c r="AU3423">
        <v>0</v>
      </c>
      <c r="AV3423">
        <v>1901.25</v>
      </c>
      <c r="AW3423">
        <v>0</v>
      </c>
      <c r="AX3423">
        <v>1</v>
      </c>
      <c r="AY3423">
        <v>90804</v>
      </c>
      <c r="AZ3423">
        <v>0</v>
      </c>
    </row>
    <row r="3424" spans="1:52">
      <c r="A3424">
        <v>26</v>
      </c>
      <c r="B3424">
        <v>59</v>
      </c>
      <c r="C3424">
        <v>11.79</v>
      </c>
      <c r="D3424" t="s">
        <v>52</v>
      </c>
      <c r="E3424" t="s">
        <v>52</v>
      </c>
      <c r="F3424">
        <v>79</v>
      </c>
      <c r="G3424" t="s">
        <v>3422</v>
      </c>
      <c r="H3424">
        <v>3153</v>
      </c>
      <c r="I3424" t="s">
        <v>66</v>
      </c>
      <c r="J3424" t="s">
        <v>55</v>
      </c>
      <c r="K3424" t="s">
        <v>6119</v>
      </c>
      <c r="L3424" t="s">
        <v>57</v>
      </c>
      <c r="M3424">
        <v>1</v>
      </c>
      <c r="N3424">
        <v>0</v>
      </c>
      <c r="O3424" t="s">
        <v>68</v>
      </c>
      <c r="P3424">
        <v>1</v>
      </c>
      <c r="Q3424" t="s">
        <v>59</v>
      </c>
      <c r="R3424" t="s">
        <v>3424</v>
      </c>
      <c r="S3424">
        <v>40.946784999999998</v>
      </c>
      <c r="T3424">
        <v>-121.719489</v>
      </c>
      <c r="U3424">
        <v>1</v>
      </c>
      <c r="V3424">
        <v>85.9</v>
      </c>
      <c r="W3424">
        <v>0</v>
      </c>
      <c r="X3424">
        <v>3</v>
      </c>
      <c r="Y3424">
        <v>0</v>
      </c>
      <c r="Z3424" t="s">
        <v>258</v>
      </c>
      <c r="AA3424">
        <v>0</v>
      </c>
      <c r="AB3424">
        <v>0</v>
      </c>
      <c r="AC3424">
        <v>0</v>
      </c>
      <c r="AD3424">
        <v>1</v>
      </c>
      <c r="AE3424" t="s">
        <v>62</v>
      </c>
      <c r="AF3424">
        <v>1</v>
      </c>
      <c r="AG3424">
        <v>4552</v>
      </c>
      <c r="AH3424">
        <v>1</v>
      </c>
      <c r="AI3424" t="s">
        <v>63</v>
      </c>
      <c r="AJ3424">
        <v>0</v>
      </c>
      <c r="AK3424">
        <v>3</v>
      </c>
      <c r="AL3424">
        <v>0</v>
      </c>
      <c r="AM3424" t="s">
        <v>64</v>
      </c>
      <c r="AN3424">
        <v>0</v>
      </c>
      <c r="AO3424">
        <v>0</v>
      </c>
      <c r="AP3424">
        <v>1</v>
      </c>
      <c r="AQ3424">
        <v>25</v>
      </c>
      <c r="AR3424">
        <v>2199.0500000000002</v>
      </c>
      <c r="AS3424">
        <v>0</v>
      </c>
      <c r="AT3424">
        <v>294.75</v>
      </c>
      <c r="AU3424">
        <v>0</v>
      </c>
      <c r="AV3424">
        <v>2493.8000000000002</v>
      </c>
      <c r="AW3424">
        <v>1</v>
      </c>
      <c r="AX3424">
        <v>1</v>
      </c>
      <c r="AY3424">
        <v>96013</v>
      </c>
      <c r="AZ3424">
        <v>0</v>
      </c>
    </row>
    <row r="3425" spans="1:52">
      <c r="A3425">
        <v>48</v>
      </c>
      <c r="B3425">
        <v>23</v>
      </c>
      <c r="C3425">
        <v>12.48</v>
      </c>
      <c r="D3425" t="s">
        <v>52</v>
      </c>
      <c r="E3425" t="s">
        <v>52</v>
      </c>
      <c r="F3425">
        <v>66</v>
      </c>
      <c r="G3425" t="s">
        <v>392</v>
      </c>
      <c r="H3425">
        <v>4285</v>
      </c>
      <c r="I3425" t="s">
        <v>54</v>
      </c>
      <c r="J3425" t="s">
        <v>55</v>
      </c>
      <c r="K3425" t="s">
        <v>6120</v>
      </c>
      <c r="L3425" t="s">
        <v>57</v>
      </c>
      <c r="M3425">
        <v>1</v>
      </c>
      <c r="N3425">
        <v>1</v>
      </c>
      <c r="O3425" t="s">
        <v>68</v>
      </c>
      <c r="P3425">
        <v>1</v>
      </c>
      <c r="Q3425" t="s">
        <v>77</v>
      </c>
      <c r="R3425" t="s">
        <v>5494</v>
      </c>
      <c r="S3425">
        <v>37.792489000000003</v>
      </c>
      <c r="T3425">
        <v>-122.244314</v>
      </c>
      <c r="U3425">
        <v>0</v>
      </c>
      <c r="V3425">
        <v>79.5</v>
      </c>
      <c r="W3425">
        <v>0</v>
      </c>
      <c r="X3425">
        <v>2</v>
      </c>
      <c r="Y3425">
        <v>0</v>
      </c>
      <c r="Z3425" t="s">
        <v>105</v>
      </c>
      <c r="AA3425">
        <v>1</v>
      </c>
      <c r="AB3425">
        <v>0</v>
      </c>
      <c r="AC3425">
        <v>1</v>
      </c>
      <c r="AD3425">
        <v>0</v>
      </c>
      <c r="AE3425" t="s">
        <v>79</v>
      </c>
      <c r="AF3425">
        <v>1</v>
      </c>
      <c r="AG3425">
        <v>41876</v>
      </c>
      <c r="AH3425">
        <v>1</v>
      </c>
      <c r="AI3425" t="s">
        <v>63</v>
      </c>
      <c r="AJ3425">
        <v>0</v>
      </c>
      <c r="AK3425">
        <v>4</v>
      </c>
      <c r="AL3425">
        <v>0</v>
      </c>
      <c r="AM3425" t="s">
        <v>64</v>
      </c>
      <c r="AN3425">
        <v>1</v>
      </c>
      <c r="AO3425">
        <v>1</v>
      </c>
      <c r="AP3425">
        <v>1</v>
      </c>
      <c r="AQ3425">
        <v>66</v>
      </c>
      <c r="AR3425">
        <v>5196.1000000000004</v>
      </c>
      <c r="AS3425">
        <v>0</v>
      </c>
      <c r="AT3425">
        <v>823.68</v>
      </c>
      <c r="AU3425">
        <v>0</v>
      </c>
      <c r="AV3425">
        <v>6019.78</v>
      </c>
      <c r="AW3425">
        <v>0</v>
      </c>
      <c r="AX3425">
        <v>1</v>
      </c>
      <c r="AY3425">
        <v>94606</v>
      </c>
      <c r="AZ3425">
        <v>0</v>
      </c>
    </row>
    <row r="3426" spans="1:52">
      <c r="A3426">
        <v>25</v>
      </c>
      <c r="B3426">
        <v>46</v>
      </c>
      <c r="C3426">
        <v>0</v>
      </c>
      <c r="D3426" t="s">
        <v>52</v>
      </c>
      <c r="E3426" t="s">
        <v>52</v>
      </c>
      <c r="F3426">
        <v>67</v>
      </c>
      <c r="G3426" t="s">
        <v>6121</v>
      </c>
      <c r="H3426">
        <v>2496</v>
      </c>
      <c r="I3426" t="s">
        <v>66</v>
      </c>
      <c r="J3426" t="s">
        <v>55</v>
      </c>
      <c r="K3426" t="s">
        <v>6122</v>
      </c>
      <c r="L3426" t="s">
        <v>108</v>
      </c>
      <c r="M3426">
        <v>0</v>
      </c>
      <c r="N3426">
        <v>0</v>
      </c>
      <c r="O3426" t="s">
        <v>58</v>
      </c>
      <c r="P3426">
        <v>1</v>
      </c>
      <c r="Q3426" t="s">
        <v>77</v>
      </c>
      <c r="R3426" t="s">
        <v>6123</v>
      </c>
      <c r="S3426">
        <v>37.570279999999997</v>
      </c>
      <c r="T3426">
        <v>-122.36577800000001</v>
      </c>
      <c r="U3426">
        <v>0</v>
      </c>
      <c r="V3426">
        <v>34.799999999999997</v>
      </c>
      <c r="W3426">
        <v>0</v>
      </c>
      <c r="X3426">
        <v>0</v>
      </c>
      <c r="Y3426">
        <v>0</v>
      </c>
      <c r="Z3426" t="s">
        <v>61</v>
      </c>
      <c r="AA3426">
        <v>0</v>
      </c>
      <c r="AB3426">
        <v>0</v>
      </c>
      <c r="AC3426">
        <v>1</v>
      </c>
      <c r="AD3426">
        <v>0</v>
      </c>
      <c r="AE3426" t="s">
        <v>79</v>
      </c>
      <c r="AF3426">
        <v>0</v>
      </c>
      <c r="AG3426">
        <v>40346</v>
      </c>
      <c r="AH3426">
        <v>0</v>
      </c>
      <c r="AI3426" t="s">
        <v>63</v>
      </c>
      <c r="AJ3426">
        <v>0</v>
      </c>
      <c r="AK3426">
        <v>4</v>
      </c>
      <c r="AL3426">
        <v>0</v>
      </c>
      <c r="AM3426" t="s">
        <v>64</v>
      </c>
      <c r="AN3426">
        <v>0</v>
      </c>
      <c r="AO3426">
        <v>0</v>
      </c>
      <c r="AP3426">
        <v>1</v>
      </c>
      <c r="AQ3426">
        <v>3</v>
      </c>
      <c r="AR3426">
        <v>113.95</v>
      </c>
      <c r="AS3426">
        <v>0</v>
      </c>
      <c r="AT3426">
        <v>0</v>
      </c>
      <c r="AU3426">
        <v>0</v>
      </c>
      <c r="AV3426">
        <v>113.95</v>
      </c>
      <c r="AW3426">
        <v>1</v>
      </c>
      <c r="AX3426">
        <v>1</v>
      </c>
      <c r="AY3426">
        <v>94010</v>
      </c>
      <c r="AZ3426">
        <v>0</v>
      </c>
    </row>
    <row r="3427" spans="1:52">
      <c r="A3427">
        <v>36</v>
      </c>
      <c r="B3427">
        <v>22</v>
      </c>
      <c r="C3427">
        <v>12.84</v>
      </c>
      <c r="D3427" t="s">
        <v>52</v>
      </c>
      <c r="E3427" t="s">
        <v>52</v>
      </c>
      <c r="F3427">
        <v>67</v>
      </c>
      <c r="G3427" t="s">
        <v>4688</v>
      </c>
      <c r="H3427">
        <v>4116</v>
      </c>
      <c r="I3427" t="s">
        <v>54</v>
      </c>
      <c r="J3427" t="s">
        <v>55</v>
      </c>
      <c r="K3427" t="s">
        <v>6124</v>
      </c>
      <c r="L3427" t="s">
        <v>57</v>
      </c>
      <c r="M3427">
        <v>1</v>
      </c>
      <c r="N3427">
        <v>1</v>
      </c>
      <c r="O3427" t="s">
        <v>58</v>
      </c>
      <c r="P3427">
        <v>1</v>
      </c>
      <c r="Q3427" t="s">
        <v>77</v>
      </c>
      <c r="R3427" t="s">
        <v>4690</v>
      </c>
      <c r="S3427">
        <v>39.094101999999999</v>
      </c>
      <c r="T3427">
        <v>-123.50085300000001</v>
      </c>
      <c r="U3427">
        <v>1</v>
      </c>
      <c r="V3427">
        <v>83.6</v>
      </c>
      <c r="W3427">
        <v>1</v>
      </c>
      <c r="X3427">
        <v>1</v>
      </c>
      <c r="Y3427">
        <v>4</v>
      </c>
      <c r="Z3427" t="s">
        <v>61</v>
      </c>
      <c r="AA3427">
        <v>1</v>
      </c>
      <c r="AB3427">
        <v>1</v>
      </c>
      <c r="AC3427">
        <v>1</v>
      </c>
      <c r="AD3427">
        <v>1</v>
      </c>
      <c r="AE3427" t="s">
        <v>79</v>
      </c>
      <c r="AF3427">
        <v>1</v>
      </c>
      <c r="AG3427">
        <v>1113</v>
      </c>
      <c r="AH3427">
        <v>0</v>
      </c>
      <c r="AI3427" t="s">
        <v>63</v>
      </c>
      <c r="AJ3427">
        <v>1</v>
      </c>
      <c r="AK3427">
        <v>3</v>
      </c>
      <c r="AL3427">
        <v>0</v>
      </c>
      <c r="AM3427" t="s">
        <v>64</v>
      </c>
      <c r="AN3427">
        <v>1</v>
      </c>
      <c r="AO3427">
        <v>1</v>
      </c>
      <c r="AP3427">
        <v>1</v>
      </c>
      <c r="AQ3427">
        <v>72</v>
      </c>
      <c r="AR3427">
        <v>5959.3</v>
      </c>
      <c r="AS3427">
        <v>0</v>
      </c>
      <c r="AT3427">
        <v>924.48</v>
      </c>
      <c r="AU3427">
        <v>0</v>
      </c>
      <c r="AV3427">
        <v>6883.78</v>
      </c>
      <c r="AW3427">
        <v>0</v>
      </c>
      <c r="AX3427">
        <v>1</v>
      </c>
      <c r="AY3427">
        <v>95466</v>
      </c>
      <c r="AZ3427">
        <v>0</v>
      </c>
    </row>
    <row r="3428" spans="1:52">
      <c r="A3428">
        <v>60</v>
      </c>
      <c r="B3428">
        <v>21</v>
      </c>
      <c r="C3428">
        <v>27.49</v>
      </c>
      <c r="D3428" t="s">
        <v>52</v>
      </c>
      <c r="E3428" t="s">
        <v>52</v>
      </c>
      <c r="F3428">
        <v>66</v>
      </c>
      <c r="G3428" t="s">
        <v>106</v>
      </c>
      <c r="H3428">
        <v>2159</v>
      </c>
      <c r="I3428" t="s">
        <v>66</v>
      </c>
      <c r="J3428" t="s">
        <v>55</v>
      </c>
      <c r="K3428" t="s">
        <v>6125</v>
      </c>
      <c r="L3428" t="s">
        <v>57</v>
      </c>
      <c r="M3428">
        <v>1</v>
      </c>
      <c r="N3428">
        <v>0</v>
      </c>
      <c r="O3428" t="s">
        <v>58</v>
      </c>
      <c r="P3428">
        <v>1</v>
      </c>
      <c r="Q3428" t="s">
        <v>85</v>
      </c>
      <c r="R3428" t="s">
        <v>3544</v>
      </c>
      <c r="S3428">
        <v>32.677715999999997</v>
      </c>
      <c r="T3428">
        <v>-117.04766600000001</v>
      </c>
      <c r="U3428">
        <v>1</v>
      </c>
      <c r="V3428">
        <v>69.5</v>
      </c>
      <c r="W3428">
        <v>1</v>
      </c>
      <c r="X3428">
        <v>1</v>
      </c>
      <c r="Y3428">
        <v>6</v>
      </c>
      <c r="Z3428" t="s">
        <v>61</v>
      </c>
      <c r="AA3428">
        <v>1</v>
      </c>
      <c r="AB3428">
        <v>0</v>
      </c>
      <c r="AC3428">
        <v>1</v>
      </c>
      <c r="AD3428">
        <v>1</v>
      </c>
      <c r="AE3428" t="s">
        <v>79</v>
      </c>
      <c r="AF3428">
        <v>1</v>
      </c>
      <c r="AG3428">
        <v>36351</v>
      </c>
      <c r="AH3428">
        <v>1</v>
      </c>
      <c r="AI3428" t="s">
        <v>63</v>
      </c>
      <c r="AJ3428">
        <v>1</v>
      </c>
      <c r="AK3428">
        <v>4</v>
      </c>
      <c r="AL3428">
        <v>0</v>
      </c>
      <c r="AM3428" t="s">
        <v>64</v>
      </c>
      <c r="AN3428">
        <v>0</v>
      </c>
      <c r="AO3428">
        <v>0</v>
      </c>
      <c r="AP3428">
        <v>1</v>
      </c>
      <c r="AQ3428">
        <v>23</v>
      </c>
      <c r="AR3428">
        <v>1652.1</v>
      </c>
      <c r="AS3428">
        <v>0</v>
      </c>
      <c r="AT3428">
        <v>632.27</v>
      </c>
      <c r="AU3428">
        <v>16.89</v>
      </c>
      <c r="AV3428">
        <v>2267.48</v>
      </c>
      <c r="AW3428">
        <v>0</v>
      </c>
      <c r="AX3428">
        <v>1</v>
      </c>
      <c r="AY3428">
        <v>92139</v>
      </c>
      <c r="AZ3428">
        <v>0</v>
      </c>
    </row>
    <row r="3429" spans="1:52">
      <c r="A3429">
        <v>65</v>
      </c>
      <c r="B3429">
        <v>7</v>
      </c>
      <c r="C3429">
        <v>28.63</v>
      </c>
      <c r="D3429" t="s">
        <v>88</v>
      </c>
      <c r="E3429" t="s">
        <v>89</v>
      </c>
      <c r="F3429">
        <v>78</v>
      </c>
      <c r="G3429" t="s">
        <v>4688</v>
      </c>
      <c r="H3429">
        <v>5565</v>
      </c>
      <c r="I3429" t="s">
        <v>66</v>
      </c>
      <c r="J3429" t="s">
        <v>55</v>
      </c>
      <c r="K3429" t="s">
        <v>6126</v>
      </c>
      <c r="L3429" t="s">
        <v>84</v>
      </c>
      <c r="M3429">
        <v>0</v>
      </c>
      <c r="N3429">
        <v>1</v>
      </c>
      <c r="O3429" t="s">
        <v>68</v>
      </c>
      <c r="P3429">
        <v>1</v>
      </c>
      <c r="Q3429" t="s">
        <v>85</v>
      </c>
      <c r="R3429" t="s">
        <v>4690</v>
      </c>
      <c r="S3429">
        <v>39.094101999999999</v>
      </c>
      <c r="T3429">
        <v>-123.50085300000001</v>
      </c>
      <c r="U3429">
        <v>0</v>
      </c>
      <c r="V3429">
        <v>83.8</v>
      </c>
      <c r="W3429">
        <v>0</v>
      </c>
      <c r="X3429">
        <v>0</v>
      </c>
      <c r="Y3429">
        <v>0</v>
      </c>
      <c r="Z3429" t="s">
        <v>209</v>
      </c>
      <c r="AA3429">
        <v>1</v>
      </c>
      <c r="AB3429">
        <v>0</v>
      </c>
      <c r="AC3429">
        <v>1</v>
      </c>
      <c r="AD3429">
        <v>0</v>
      </c>
      <c r="AE3429" t="s">
        <v>79</v>
      </c>
      <c r="AF3429">
        <v>1</v>
      </c>
      <c r="AG3429">
        <v>1113</v>
      </c>
      <c r="AH3429">
        <v>1</v>
      </c>
      <c r="AI3429" t="s">
        <v>63</v>
      </c>
      <c r="AJ3429">
        <v>0</v>
      </c>
      <c r="AK3429">
        <v>1</v>
      </c>
      <c r="AL3429">
        <v>1</v>
      </c>
      <c r="AM3429" t="s">
        <v>64</v>
      </c>
      <c r="AN3429">
        <v>0</v>
      </c>
      <c r="AO3429">
        <v>0</v>
      </c>
      <c r="AP3429">
        <v>0</v>
      </c>
      <c r="AQ3429">
        <v>12</v>
      </c>
      <c r="AR3429">
        <v>1029.75</v>
      </c>
      <c r="AS3429">
        <v>80</v>
      </c>
      <c r="AT3429">
        <v>343.56</v>
      </c>
      <c r="AU3429">
        <v>44.58</v>
      </c>
      <c r="AV3429">
        <v>1408.73</v>
      </c>
      <c r="AW3429">
        <v>0</v>
      </c>
      <c r="AX3429">
        <v>0</v>
      </c>
      <c r="AY3429">
        <v>95466</v>
      </c>
      <c r="AZ3429">
        <v>1</v>
      </c>
    </row>
    <row r="3430" spans="1:52">
      <c r="A3430">
        <v>23</v>
      </c>
      <c r="B3430">
        <v>59</v>
      </c>
      <c r="C3430">
        <v>1.67</v>
      </c>
      <c r="D3430" t="s">
        <v>52</v>
      </c>
      <c r="E3430" t="s">
        <v>52</v>
      </c>
      <c r="F3430">
        <v>38</v>
      </c>
      <c r="G3430" t="s">
        <v>2931</v>
      </c>
      <c r="H3430">
        <v>5076</v>
      </c>
      <c r="I3430" t="s">
        <v>54</v>
      </c>
      <c r="J3430" t="s">
        <v>55</v>
      </c>
      <c r="K3430" t="s">
        <v>6127</v>
      </c>
      <c r="L3430" t="s">
        <v>57</v>
      </c>
      <c r="M3430">
        <v>0</v>
      </c>
      <c r="N3430">
        <v>1</v>
      </c>
      <c r="O3430" t="s">
        <v>58</v>
      </c>
      <c r="P3430">
        <v>1</v>
      </c>
      <c r="Q3430" t="s">
        <v>59</v>
      </c>
      <c r="R3430" t="s">
        <v>2933</v>
      </c>
      <c r="S3430">
        <v>37.815458999999997</v>
      </c>
      <c r="T3430">
        <v>-121.977203</v>
      </c>
      <c r="U3430">
        <v>1</v>
      </c>
      <c r="V3430">
        <v>115.55</v>
      </c>
      <c r="W3430">
        <v>1</v>
      </c>
      <c r="X3430">
        <v>0</v>
      </c>
      <c r="Y3430">
        <v>1</v>
      </c>
      <c r="Z3430" t="s">
        <v>61</v>
      </c>
      <c r="AA3430">
        <v>1</v>
      </c>
      <c r="AB3430">
        <v>1</v>
      </c>
      <c r="AC3430">
        <v>1</v>
      </c>
      <c r="AD3430">
        <v>1</v>
      </c>
      <c r="AE3430" t="s">
        <v>79</v>
      </c>
      <c r="AF3430">
        <v>1</v>
      </c>
      <c r="AG3430">
        <v>32873</v>
      </c>
      <c r="AH3430">
        <v>1</v>
      </c>
      <c r="AI3430" t="s">
        <v>63</v>
      </c>
      <c r="AJ3430">
        <v>1</v>
      </c>
      <c r="AK3430">
        <v>3</v>
      </c>
      <c r="AL3430">
        <v>0</v>
      </c>
      <c r="AM3430" t="s">
        <v>64</v>
      </c>
      <c r="AN3430">
        <v>1</v>
      </c>
      <c r="AO3430">
        <v>1</v>
      </c>
      <c r="AP3430">
        <v>1</v>
      </c>
      <c r="AQ3430">
        <v>72</v>
      </c>
      <c r="AR3430">
        <v>8312.4</v>
      </c>
      <c r="AS3430">
        <v>0</v>
      </c>
      <c r="AT3430">
        <v>120.24</v>
      </c>
      <c r="AU3430">
        <v>0</v>
      </c>
      <c r="AV3430">
        <v>8432.64</v>
      </c>
      <c r="AW3430">
        <v>1</v>
      </c>
      <c r="AX3430">
        <v>1</v>
      </c>
      <c r="AY3430">
        <v>94526</v>
      </c>
      <c r="AZ3430">
        <v>0</v>
      </c>
    </row>
    <row r="3431" spans="1:52">
      <c r="A3431">
        <v>71</v>
      </c>
      <c r="B3431">
        <v>14</v>
      </c>
      <c r="C3431">
        <v>49.85</v>
      </c>
      <c r="D3431" t="s">
        <v>97</v>
      </c>
      <c r="E3431" t="s">
        <v>1207</v>
      </c>
      <c r="F3431">
        <v>72</v>
      </c>
      <c r="G3431" t="s">
        <v>1637</v>
      </c>
      <c r="H3431">
        <v>4512</v>
      </c>
      <c r="I3431" t="s">
        <v>66</v>
      </c>
      <c r="J3431" t="s">
        <v>55</v>
      </c>
      <c r="K3431" t="s">
        <v>6128</v>
      </c>
      <c r="L3431" t="s">
        <v>84</v>
      </c>
      <c r="M3431">
        <v>0</v>
      </c>
      <c r="N3431">
        <v>0</v>
      </c>
      <c r="O3431" t="s">
        <v>68</v>
      </c>
      <c r="P3431">
        <v>1</v>
      </c>
      <c r="Q3431" t="s">
        <v>59</v>
      </c>
      <c r="R3431" t="s">
        <v>1639</v>
      </c>
      <c r="S3431">
        <v>38.287135999999997</v>
      </c>
      <c r="T3431">
        <v>-122.02710999999999</v>
      </c>
      <c r="U3431">
        <v>1</v>
      </c>
      <c r="V3431">
        <v>100.05</v>
      </c>
      <c r="W3431">
        <v>1</v>
      </c>
      <c r="X3431">
        <v>0</v>
      </c>
      <c r="Y3431">
        <v>6</v>
      </c>
      <c r="Z3431" t="s">
        <v>61</v>
      </c>
      <c r="AA3431">
        <v>0</v>
      </c>
      <c r="AB3431">
        <v>0</v>
      </c>
      <c r="AC3431">
        <v>1</v>
      </c>
      <c r="AD3431">
        <v>1</v>
      </c>
      <c r="AE3431" t="s">
        <v>79</v>
      </c>
      <c r="AF3431">
        <v>1</v>
      </c>
      <c r="AG3431">
        <v>77683</v>
      </c>
      <c r="AH3431">
        <v>1</v>
      </c>
      <c r="AI3431" t="s">
        <v>63</v>
      </c>
      <c r="AJ3431">
        <v>1</v>
      </c>
      <c r="AK3431">
        <v>2</v>
      </c>
      <c r="AL3431">
        <v>1</v>
      </c>
      <c r="AM3431" t="s">
        <v>64</v>
      </c>
      <c r="AN3431">
        <v>1</v>
      </c>
      <c r="AO3431">
        <v>0</v>
      </c>
      <c r="AP3431">
        <v>1</v>
      </c>
      <c r="AQ3431">
        <v>66</v>
      </c>
      <c r="AR3431">
        <v>6871.9</v>
      </c>
      <c r="AS3431">
        <v>0</v>
      </c>
      <c r="AT3431">
        <v>3290.1</v>
      </c>
      <c r="AU3431">
        <v>0</v>
      </c>
      <c r="AV3431">
        <v>10162</v>
      </c>
      <c r="AW3431">
        <v>0</v>
      </c>
      <c r="AX3431">
        <v>1</v>
      </c>
      <c r="AY3431">
        <v>94533</v>
      </c>
      <c r="AZ3431">
        <v>1</v>
      </c>
    </row>
    <row r="3432" spans="1:52">
      <c r="A3432">
        <v>78</v>
      </c>
      <c r="B3432">
        <v>17</v>
      </c>
      <c r="C3432">
        <v>9.6999999999999993</v>
      </c>
      <c r="D3432" t="s">
        <v>138</v>
      </c>
      <c r="E3432" t="s">
        <v>200</v>
      </c>
      <c r="F3432">
        <v>75</v>
      </c>
      <c r="G3432" t="s">
        <v>2799</v>
      </c>
      <c r="H3432">
        <v>3591</v>
      </c>
      <c r="I3432" t="s">
        <v>66</v>
      </c>
      <c r="J3432" t="s">
        <v>55</v>
      </c>
      <c r="K3432" t="s">
        <v>6129</v>
      </c>
      <c r="L3432" t="s">
        <v>84</v>
      </c>
      <c r="M3432">
        <v>0</v>
      </c>
      <c r="N3432">
        <v>0</v>
      </c>
      <c r="O3432" t="s">
        <v>68</v>
      </c>
      <c r="P3432">
        <v>1</v>
      </c>
      <c r="Q3432" t="s">
        <v>59</v>
      </c>
      <c r="R3432" t="s">
        <v>2801</v>
      </c>
      <c r="S3432">
        <v>33.840524000000002</v>
      </c>
      <c r="T3432">
        <v>-118.148403</v>
      </c>
      <c r="U3432">
        <v>1</v>
      </c>
      <c r="V3432">
        <v>94.7</v>
      </c>
      <c r="W3432">
        <v>1</v>
      </c>
      <c r="X3432">
        <v>0</v>
      </c>
      <c r="Y3432">
        <v>0</v>
      </c>
      <c r="Z3432" t="s">
        <v>61</v>
      </c>
      <c r="AA3432">
        <v>1</v>
      </c>
      <c r="AB3432">
        <v>1</v>
      </c>
      <c r="AC3432">
        <v>1</v>
      </c>
      <c r="AD3432">
        <v>1</v>
      </c>
      <c r="AE3432" t="s">
        <v>79</v>
      </c>
      <c r="AF3432">
        <v>1</v>
      </c>
      <c r="AG3432">
        <v>30173</v>
      </c>
      <c r="AH3432">
        <v>0</v>
      </c>
      <c r="AI3432" t="s">
        <v>63</v>
      </c>
      <c r="AJ3432">
        <v>0</v>
      </c>
      <c r="AK3432">
        <v>1</v>
      </c>
      <c r="AL3432">
        <v>1</v>
      </c>
      <c r="AM3432" t="s">
        <v>64</v>
      </c>
      <c r="AN3432">
        <v>1</v>
      </c>
      <c r="AO3432">
        <v>1</v>
      </c>
      <c r="AP3432">
        <v>0</v>
      </c>
      <c r="AQ3432">
        <v>7</v>
      </c>
      <c r="AR3432">
        <v>673.1</v>
      </c>
      <c r="AS3432">
        <v>0</v>
      </c>
      <c r="AT3432">
        <v>67.900000000000006</v>
      </c>
      <c r="AU3432">
        <v>0</v>
      </c>
      <c r="AV3432">
        <v>741</v>
      </c>
      <c r="AW3432">
        <v>0</v>
      </c>
      <c r="AX3432">
        <v>1</v>
      </c>
      <c r="AY3432">
        <v>90712</v>
      </c>
      <c r="AZ3432">
        <v>1</v>
      </c>
    </row>
    <row r="3433" spans="1:52">
      <c r="A3433">
        <v>30</v>
      </c>
      <c r="B3433">
        <v>59</v>
      </c>
      <c r="C3433">
        <v>0</v>
      </c>
      <c r="D3433" t="s">
        <v>80</v>
      </c>
      <c r="E3433" t="s">
        <v>81</v>
      </c>
      <c r="F3433">
        <v>67</v>
      </c>
      <c r="G3433" t="s">
        <v>5596</v>
      </c>
      <c r="H3433">
        <v>5824</v>
      </c>
      <c r="I3433" t="s">
        <v>66</v>
      </c>
      <c r="J3433" t="s">
        <v>55</v>
      </c>
      <c r="K3433" t="s">
        <v>6130</v>
      </c>
      <c r="L3433" t="s">
        <v>84</v>
      </c>
      <c r="M3433">
        <v>0</v>
      </c>
      <c r="N3433">
        <v>1</v>
      </c>
      <c r="O3433" t="s">
        <v>68</v>
      </c>
      <c r="P3433">
        <v>1</v>
      </c>
      <c r="Q3433" t="s">
        <v>85</v>
      </c>
      <c r="R3433" t="s">
        <v>5598</v>
      </c>
      <c r="S3433">
        <v>38.921332999999997</v>
      </c>
      <c r="T3433">
        <v>-120.897718</v>
      </c>
      <c r="U3433">
        <v>0</v>
      </c>
      <c r="V3433">
        <v>43.25</v>
      </c>
      <c r="W3433">
        <v>0</v>
      </c>
      <c r="X3433">
        <v>0</v>
      </c>
      <c r="Y3433">
        <v>0</v>
      </c>
      <c r="Z3433" t="s">
        <v>61</v>
      </c>
      <c r="AA3433">
        <v>1</v>
      </c>
      <c r="AB3433">
        <v>1</v>
      </c>
      <c r="AC3433">
        <v>1</v>
      </c>
      <c r="AD3433">
        <v>0</v>
      </c>
      <c r="AE3433" t="s">
        <v>161</v>
      </c>
      <c r="AF3433">
        <v>0</v>
      </c>
      <c r="AG3433">
        <v>1140</v>
      </c>
      <c r="AH3433">
        <v>1</v>
      </c>
      <c r="AI3433" t="s">
        <v>63</v>
      </c>
      <c r="AJ3433">
        <v>0</v>
      </c>
      <c r="AK3433">
        <v>2</v>
      </c>
      <c r="AL3433">
        <v>0</v>
      </c>
      <c r="AM3433" t="s">
        <v>64</v>
      </c>
      <c r="AN3433">
        <v>0</v>
      </c>
      <c r="AO3433">
        <v>0</v>
      </c>
      <c r="AP3433">
        <v>0</v>
      </c>
      <c r="AQ3433">
        <v>5</v>
      </c>
      <c r="AR3433">
        <v>219</v>
      </c>
      <c r="AS3433">
        <v>0</v>
      </c>
      <c r="AT3433">
        <v>0</v>
      </c>
      <c r="AU3433">
        <v>0</v>
      </c>
      <c r="AV3433">
        <v>219</v>
      </c>
      <c r="AW3433">
        <v>0</v>
      </c>
      <c r="AX3433">
        <v>1</v>
      </c>
      <c r="AY3433">
        <v>95635</v>
      </c>
      <c r="AZ3433">
        <v>1</v>
      </c>
    </row>
    <row r="3434" spans="1:52">
      <c r="A3434">
        <v>56</v>
      </c>
      <c r="B3434">
        <v>17</v>
      </c>
      <c r="C3434">
        <v>5.08</v>
      </c>
      <c r="D3434" t="s">
        <v>52</v>
      </c>
      <c r="E3434" t="s">
        <v>52</v>
      </c>
      <c r="F3434">
        <v>26</v>
      </c>
      <c r="G3434" t="s">
        <v>3924</v>
      </c>
      <c r="H3434">
        <v>4370</v>
      </c>
      <c r="I3434" t="s">
        <v>66</v>
      </c>
      <c r="J3434" t="s">
        <v>55</v>
      </c>
      <c r="K3434" t="s">
        <v>6131</v>
      </c>
      <c r="L3434" t="s">
        <v>108</v>
      </c>
      <c r="M3434">
        <v>0</v>
      </c>
      <c r="N3434">
        <v>0</v>
      </c>
      <c r="O3434" t="s">
        <v>68</v>
      </c>
      <c r="P3434">
        <v>1</v>
      </c>
      <c r="Q3434" t="s">
        <v>77</v>
      </c>
      <c r="R3434" t="s">
        <v>3926</v>
      </c>
      <c r="S3434">
        <v>41.831901000000002</v>
      </c>
      <c r="T3434">
        <v>-123.487478</v>
      </c>
      <c r="U3434">
        <v>0</v>
      </c>
      <c r="V3434">
        <v>44.9</v>
      </c>
      <c r="W3434">
        <v>0</v>
      </c>
      <c r="X3434">
        <v>0</v>
      </c>
      <c r="Y3434">
        <v>0</v>
      </c>
      <c r="Z3434" t="s">
        <v>61</v>
      </c>
      <c r="AA3434">
        <v>0</v>
      </c>
      <c r="AB3434">
        <v>0</v>
      </c>
      <c r="AC3434">
        <v>0</v>
      </c>
      <c r="AD3434">
        <v>0</v>
      </c>
      <c r="AE3434" t="s">
        <v>62</v>
      </c>
      <c r="AF3434">
        <v>1</v>
      </c>
      <c r="AG3434">
        <v>1294</v>
      </c>
      <c r="AH3434">
        <v>0</v>
      </c>
      <c r="AI3434" t="s">
        <v>63</v>
      </c>
      <c r="AJ3434">
        <v>0</v>
      </c>
      <c r="AK3434">
        <v>4</v>
      </c>
      <c r="AL3434">
        <v>0</v>
      </c>
      <c r="AM3434" t="s">
        <v>64</v>
      </c>
      <c r="AN3434">
        <v>0</v>
      </c>
      <c r="AO3434">
        <v>0</v>
      </c>
      <c r="AP3434">
        <v>0</v>
      </c>
      <c r="AQ3434">
        <v>2</v>
      </c>
      <c r="AR3434">
        <v>111.05</v>
      </c>
      <c r="AS3434">
        <v>0</v>
      </c>
      <c r="AT3434">
        <v>10.16</v>
      </c>
      <c r="AU3434">
        <v>0</v>
      </c>
      <c r="AV3434">
        <v>121.21</v>
      </c>
      <c r="AW3434">
        <v>0</v>
      </c>
      <c r="AX3434">
        <v>1</v>
      </c>
      <c r="AY3434">
        <v>96039</v>
      </c>
      <c r="AZ3434">
        <v>0</v>
      </c>
    </row>
    <row r="3435" spans="1:52">
      <c r="A3435">
        <v>61</v>
      </c>
      <c r="B3435">
        <v>19</v>
      </c>
      <c r="C3435">
        <v>1.67</v>
      </c>
      <c r="D3435" t="s">
        <v>52</v>
      </c>
      <c r="E3435" t="s">
        <v>52</v>
      </c>
      <c r="F3435">
        <v>59</v>
      </c>
      <c r="G3435" t="s">
        <v>4469</v>
      </c>
      <c r="H3435">
        <v>5998</v>
      </c>
      <c r="I3435" t="s">
        <v>66</v>
      </c>
      <c r="J3435" t="s">
        <v>55</v>
      </c>
      <c r="K3435" t="s">
        <v>6132</v>
      </c>
      <c r="L3435" t="s">
        <v>108</v>
      </c>
      <c r="M3435">
        <v>1</v>
      </c>
      <c r="N3435">
        <v>0</v>
      </c>
      <c r="O3435" t="s">
        <v>58</v>
      </c>
      <c r="P3435">
        <v>1</v>
      </c>
      <c r="Q3435" t="s">
        <v>59</v>
      </c>
      <c r="R3435" t="s">
        <v>4471</v>
      </c>
      <c r="S3435">
        <v>37.279688999999998</v>
      </c>
      <c r="T3435">
        <v>-121.954567</v>
      </c>
      <c r="U3435">
        <v>1</v>
      </c>
      <c r="V3435">
        <v>69.55</v>
      </c>
      <c r="W3435">
        <v>0</v>
      </c>
      <c r="X3435">
        <v>2</v>
      </c>
      <c r="Y3435">
        <v>3</v>
      </c>
      <c r="Z3435" t="s">
        <v>61</v>
      </c>
      <c r="AA3435">
        <v>0</v>
      </c>
      <c r="AB3435">
        <v>0</v>
      </c>
      <c r="AC3435">
        <v>1</v>
      </c>
      <c r="AD3435">
        <v>1</v>
      </c>
      <c r="AE3435" t="s">
        <v>62</v>
      </c>
      <c r="AF3435">
        <v>1</v>
      </c>
      <c r="AG3435">
        <v>44976</v>
      </c>
      <c r="AH3435">
        <v>0</v>
      </c>
      <c r="AI3435" t="s">
        <v>63</v>
      </c>
      <c r="AJ3435">
        <v>1</v>
      </c>
      <c r="AK3435">
        <v>3</v>
      </c>
      <c r="AL3435">
        <v>0</v>
      </c>
      <c r="AM3435" t="s">
        <v>64</v>
      </c>
      <c r="AN3435">
        <v>0</v>
      </c>
      <c r="AO3435">
        <v>0</v>
      </c>
      <c r="AP3435">
        <v>0</v>
      </c>
      <c r="AQ3435">
        <v>3</v>
      </c>
      <c r="AR3435">
        <v>200.2</v>
      </c>
      <c r="AS3435">
        <v>0</v>
      </c>
      <c r="AT3435">
        <v>5.01</v>
      </c>
      <c r="AU3435">
        <v>33.799999999999997</v>
      </c>
      <c r="AV3435">
        <v>171.41</v>
      </c>
      <c r="AW3435">
        <v>0</v>
      </c>
      <c r="AX3435">
        <v>1</v>
      </c>
      <c r="AY3435">
        <v>95008</v>
      </c>
      <c r="AZ3435">
        <v>0</v>
      </c>
    </row>
    <row r="3436" spans="1:52">
      <c r="A3436">
        <v>73</v>
      </c>
      <c r="B3436">
        <v>4</v>
      </c>
      <c r="C3436">
        <v>45.46</v>
      </c>
      <c r="D3436" t="s">
        <v>52</v>
      </c>
      <c r="E3436" t="s">
        <v>52</v>
      </c>
      <c r="F3436">
        <v>66</v>
      </c>
      <c r="G3436" t="s">
        <v>310</v>
      </c>
      <c r="H3436">
        <v>3771</v>
      </c>
      <c r="I3436" t="s">
        <v>54</v>
      </c>
      <c r="J3436" t="s">
        <v>55</v>
      </c>
      <c r="K3436" t="s">
        <v>6133</v>
      </c>
      <c r="L3436" t="s">
        <v>57</v>
      </c>
      <c r="M3436">
        <v>0</v>
      </c>
      <c r="N3436">
        <v>0</v>
      </c>
      <c r="O3436" t="s">
        <v>68</v>
      </c>
      <c r="P3436">
        <v>1</v>
      </c>
      <c r="Q3436" t="s">
        <v>59</v>
      </c>
      <c r="R3436" t="s">
        <v>2223</v>
      </c>
      <c r="S3436">
        <v>37.801775999999997</v>
      </c>
      <c r="T3436">
        <v>-122.402293</v>
      </c>
      <c r="U3436">
        <v>1</v>
      </c>
      <c r="V3436">
        <v>75.099999999999994</v>
      </c>
      <c r="W3436">
        <v>1</v>
      </c>
      <c r="X3436">
        <v>0</v>
      </c>
      <c r="Y3436">
        <v>8</v>
      </c>
      <c r="Z3436" t="s">
        <v>61</v>
      </c>
      <c r="AA3436">
        <v>0</v>
      </c>
      <c r="AB3436">
        <v>0</v>
      </c>
      <c r="AC3436">
        <v>1</v>
      </c>
      <c r="AD3436">
        <v>1</v>
      </c>
      <c r="AE3436" t="s">
        <v>62</v>
      </c>
      <c r="AF3436">
        <v>1</v>
      </c>
      <c r="AG3436">
        <v>3337</v>
      </c>
      <c r="AH3436">
        <v>0</v>
      </c>
      <c r="AI3436" t="s">
        <v>63</v>
      </c>
      <c r="AJ3436">
        <v>1</v>
      </c>
      <c r="AK3436">
        <v>4</v>
      </c>
      <c r="AL3436">
        <v>1</v>
      </c>
      <c r="AM3436" t="s">
        <v>64</v>
      </c>
      <c r="AN3436">
        <v>0</v>
      </c>
      <c r="AO3436">
        <v>0</v>
      </c>
      <c r="AP3436">
        <v>0</v>
      </c>
      <c r="AQ3436">
        <v>14</v>
      </c>
      <c r="AR3436">
        <v>1013.35</v>
      </c>
      <c r="AS3436">
        <v>0</v>
      </c>
      <c r="AT3436">
        <v>636.44000000000005</v>
      </c>
      <c r="AU3436">
        <v>0</v>
      </c>
      <c r="AV3436">
        <v>1649.79</v>
      </c>
      <c r="AW3436">
        <v>0</v>
      </c>
      <c r="AX3436">
        <v>1</v>
      </c>
      <c r="AY3436">
        <v>94111</v>
      </c>
      <c r="AZ3436">
        <v>0</v>
      </c>
    </row>
    <row r="3437" spans="1:52">
      <c r="A3437">
        <v>22</v>
      </c>
      <c r="B3437">
        <v>51</v>
      </c>
      <c r="C3437">
        <v>0</v>
      </c>
      <c r="D3437" t="s">
        <v>52</v>
      </c>
      <c r="E3437" t="s">
        <v>52</v>
      </c>
      <c r="F3437">
        <v>22</v>
      </c>
      <c r="G3437" t="s">
        <v>4308</v>
      </c>
      <c r="H3437">
        <v>4194</v>
      </c>
      <c r="I3437" t="s">
        <v>66</v>
      </c>
      <c r="J3437" t="s">
        <v>55</v>
      </c>
      <c r="K3437" t="s">
        <v>6134</v>
      </c>
      <c r="L3437" t="s">
        <v>57</v>
      </c>
      <c r="M3437">
        <v>1</v>
      </c>
      <c r="N3437">
        <v>0</v>
      </c>
      <c r="O3437" t="s">
        <v>58</v>
      </c>
      <c r="P3437">
        <v>1</v>
      </c>
      <c r="Q3437" t="s">
        <v>77</v>
      </c>
      <c r="R3437" t="s">
        <v>4310</v>
      </c>
      <c r="S3437">
        <v>35.939067999999999</v>
      </c>
      <c r="T3437">
        <v>-119.043666</v>
      </c>
      <c r="U3437">
        <v>0</v>
      </c>
      <c r="V3437">
        <v>38.5</v>
      </c>
      <c r="W3437">
        <v>0</v>
      </c>
      <c r="X3437">
        <v>1</v>
      </c>
      <c r="Y3437">
        <v>0</v>
      </c>
      <c r="Z3437" t="s">
        <v>61</v>
      </c>
      <c r="AA3437">
        <v>0</v>
      </c>
      <c r="AB3437">
        <v>1</v>
      </c>
      <c r="AC3437">
        <v>1</v>
      </c>
      <c r="AD3437">
        <v>0</v>
      </c>
      <c r="AE3437" t="s">
        <v>62</v>
      </c>
      <c r="AF3437">
        <v>0</v>
      </c>
      <c r="AG3437">
        <v>5868</v>
      </c>
      <c r="AH3437">
        <v>0</v>
      </c>
      <c r="AI3437" t="s">
        <v>63</v>
      </c>
      <c r="AJ3437">
        <v>0</v>
      </c>
      <c r="AK3437">
        <v>3</v>
      </c>
      <c r="AL3437">
        <v>0</v>
      </c>
      <c r="AM3437" t="s">
        <v>64</v>
      </c>
      <c r="AN3437">
        <v>1</v>
      </c>
      <c r="AO3437">
        <v>1</v>
      </c>
      <c r="AP3437">
        <v>0</v>
      </c>
      <c r="AQ3437">
        <v>8</v>
      </c>
      <c r="AR3437">
        <v>330.8</v>
      </c>
      <c r="AS3437">
        <v>0</v>
      </c>
      <c r="AT3437">
        <v>0</v>
      </c>
      <c r="AU3437">
        <v>0</v>
      </c>
      <c r="AV3437">
        <v>330.8</v>
      </c>
      <c r="AW3437">
        <v>1</v>
      </c>
      <c r="AX3437">
        <v>1</v>
      </c>
      <c r="AY3437">
        <v>93270</v>
      </c>
      <c r="AZ3437">
        <v>0</v>
      </c>
    </row>
    <row r="3438" spans="1:52">
      <c r="A3438">
        <v>55</v>
      </c>
      <c r="B3438">
        <v>0</v>
      </c>
      <c r="C3438">
        <v>33.47</v>
      </c>
      <c r="D3438" t="s">
        <v>52</v>
      </c>
      <c r="E3438" t="s">
        <v>52</v>
      </c>
      <c r="F3438">
        <v>52</v>
      </c>
      <c r="G3438" t="s">
        <v>4885</v>
      </c>
      <c r="H3438">
        <v>6009</v>
      </c>
      <c r="I3438" t="s">
        <v>54</v>
      </c>
      <c r="J3438" t="s">
        <v>55</v>
      </c>
      <c r="K3438" t="s">
        <v>6135</v>
      </c>
      <c r="L3438" t="s">
        <v>57</v>
      </c>
      <c r="M3438">
        <v>1</v>
      </c>
      <c r="N3438">
        <v>0</v>
      </c>
      <c r="O3438" t="s">
        <v>68</v>
      </c>
      <c r="P3438">
        <v>0</v>
      </c>
      <c r="Q3438" t="s">
        <v>72</v>
      </c>
      <c r="R3438" t="s">
        <v>4887</v>
      </c>
      <c r="S3438">
        <v>40.426679</v>
      </c>
      <c r="T3438">
        <v>-121.850421</v>
      </c>
      <c r="U3438">
        <v>1</v>
      </c>
      <c r="V3438">
        <v>19.850000000000001</v>
      </c>
      <c r="W3438">
        <v>0</v>
      </c>
      <c r="X3438">
        <v>1</v>
      </c>
      <c r="Y3438">
        <v>5</v>
      </c>
      <c r="Z3438" t="s">
        <v>87</v>
      </c>
      <c r="AA3438">
        <v>0</v>
      </c>
      <c r="AB3438">
        <v>0</v>
      </c>
      <c r="AC3438">
        <v>1</v>
      </c>
      <c r="AD3438">
        <v>1</v>
      </c>
      <c r="AE3438" t="s">
        <v>79</v>
      </c>
      <c r="AF3438">
        <v>1</v>
      </c>
      <c r="AG3438">
        <v>598</v>
      </c>
      <c r="AH3438">
        <v>0</v>
      </c>
      <c r="AI3438" t="s">
        <v>63</v>
      </c>
      <c r="AJ3438">
        <v>1</v>
      </c>
      <c r="AK3438">
        <v>3</v>
      </c>
      <c r="AL3438">
        <v>0</v>
      </c>
      <c r="AM3438" t="s">
        <v>64</v>
      </c>
      <c r="AN3438">
        <v>0</v>
      </c>
      <c r="AO3438">
        <v>0</v>
      </c>
      <c r="AP3438">
        <v>0</v>
      </c>
      <c r="AQ3438">
        <v>65</v>
      </c>
      <c r="AR3438">
        <v>1267.05</v>
      </c>
      <c r="AS3438">
        <v>0</v>
      </c>
      <c r="AT3438">
        <v>2175.5500000000002</v>
      </c>
      <c r="AU3438">
        <v>0</v>
      </c>
      <c r="AV3438">
        <v>3442.6</v>
      </c>
      <c r="AW3438">
        <v>0</v>
      </c>
      <c r="AX3438">
        <v>0</v>
      </c>
      <c r="AY3438">
        <v>96059</v>
      </c>
      <c r="AZ3438">
        <v>0</v>
      </c>
    </row>
    <row r="3439" spans="1:52">
      <c r="A3439">
        <v>50</v>
      </c>
      <c r="B3439">
        <v>16</v>
      </c>
      <c r="C3439">
        <v>4.45</v>
      </c>
      <c r="D3439" t="s">
        <v>52</v>
      </c>
      <c r="E3439" t="s">
        <v>52</v>
      </c>
      <c r="F3439">
        <v>68</v>
      </c>
      <c r="G3439" t="s">
        <v>854</v>
      </c>
      <c r="H3439">
        <v>3157</v>
      </c>
      <c r="I3439" t="s">
        <v>66</v>
      </c>
      <c r="J3439" t="s">
        <v>55</v>
      </c>
      <c r="K3439" t="s">
        <v>6136</v>
      </c>
      <c r="L3439" t="s">
        <v>57</v>
      </c>
      <c r="M3439">
        <v>0</v>
      </c>
      <c r="N3439">
        <v>0</v>
      </c>
      <c r="O3439" t="s">
        <v>58</v>
      </c>
      <c r="P3439">
        <v>1</v>
      </c>
      <c r="Q3439" t="s">
        <v>59</v>
      </c>
      <c r="R3439" t="s">
        <v>856</v>
      </c>
      <c r="S3439">
        <v>38.192608</v>
      </c>
      <c r="T3439">
        <v>-120.957842</v>
      </c>
      <c r="U3439">
        <v>1</v>
      </c>
      <c r="V3439">
        <v>78.099999999999994</v>
      </c>
      <c r="W3439">
        <v>0</v>
      </c>
      <c r="X3439">
        <v>0</v>
      </c>
      <c r="Y3439">
        <v>7</v>
      </c>
      <c r="Z3439" t="s">
        <v>61</v>
      </c>
      <c r="AA3439">
        <v>0</v>
      </c>
      <c r="AB3439">
        <v>0</v>
      </c>
      <c r="AC3439">
        <v>1</v>
      </c>
      <c r="AD3439">
        <v>1</v>
      </c>
      <c r="AE3439" t="s">
        <v>62</v>
      </c>
      <c r="AF3439">
        <v>1</v>
      </c>
      <c r="AG3439">
        <v>304</v>
      </c>
      <c r="AH3439">
        <v>0</v>
      </c>
      <c r="AI3439" t="s">
        <v>63</v>
      </c>
      <c r="AJ3439">
        <v>1</v>
      </c>
      <c r="AK3439">
        <v>4</v>
      </c>
      <c r="AL3439">
        <v>0</v>
      </c>
      <c r="AM3439" t="s">
        <v>64</v>
      </c>
      <c r="AN3439">
        <v>1</v>
      </c>
      <c r="AO3439">
        <v>1</v>
      </c>
      <c r="AP3439">
        <v>0</v>
      </c>
      <c r="AQ3439">
        <v>14</v>
      </c>
      <c r="AR3439">
        <v>1122.4000000000001</v>
      </c>
      <c r="AS3439">
        <v>0</v>
      </c>
      <c r="AT3439">
        <v>62.3</v>
      </c>
      <c r="AU3439">
        <v>0</v>
      </c>
      <c r="AV3439">
        <v>1184.7</v>
      </c>
      <c r="AW3439">
        <v>0</v>
      </c>
      <c r="AX3439">
        <v>1</v>
      </c>
      <c r="AY3439">
        <v>95254</v>
      </c>
      <c r="AZ3439">
        <v>0</v>
      </c>
    </row>
    <row r="3440" spans="1:52">
      <c r="A3440">
        <v>21</v>
      </c>
      <c r="B3440">
        <v>0</v>
      </c>
      <c r="C3440">
        <v>32.729999999999997</v>
      </c>
      <c r="D3440" t="s">
        <v>52</v>
      </c>
      <c r="E3440" t="s">
        <v>52</v>
      </c>
      <c r="F3440">
        <v>38</v>
      </c>
      <c r="G3440" t="s">
        <v>3844</v>
      </c>
      <c r="H3440">
        <v>4556</v>
      </c>
      <c r="I3440" t="s">
        <v>66</v>
      </c>
      <c r="J3440" t="s">
        <v>55</v>
      </c>
      <c r="K3440" t="s">
        <v>6137</v>
      </c>
      <c r="L3440" t="s">
        <v>108</v>
      </c>
      <c r="M3440">
        <v>1</v>
      </c>
      <c r="N3440">
        <v>0</v>
      </c>
      <c r="O3440" t="s">
        <v>58</v>
      </c>
      <c r="P3440">
        <v>0</v>
      </c>
      <c r="Q3440" t="s">
        <v>72</v>
      </c>
      <c r="R3440" t="s">
        <v>3846</v>
      </c>
      <c r="S3440">
        <v>34.018354000000002</v>
      </c>
      <c r="T3440">
        <v>-117.85492000000001</v>
      </c>
      <c r="U3440">
        <v>0</v>
      </c>
      <c r="V3440">
        <v>25.4</v>
      </c>
      <c r="W3440">
        <v>1</v>
      </c>
      <c r="X3440">
        <v>1</v>
      </c>
      <c r="Y3440">
        <v>0</v>
      </c>
      <c r="Z3440" t="s">
        <v>93</v>
      </c>
      <c r="AA3440">
        <v>0</v>
      </c>
      <c r="AB3440">
        <v>0</v>
      </c>
      <c r="AC3440">
        <v>0</v>
      </c>
      <c r="AD3440">
        <v>0</v>
      </c>
      <c r="AE3440" t="s">
        <v>161</v>
      </c>
      <c r="AF3440">
        <v>1</v>
      </c>
      <c r="AG3440">
        <v>45118</v>
      </c>
      <c r="AH3440">
        <v>0</v>
      </c>
      <c r="AI3440" t="s">
        <v>63</v>
      </c>
      <c r="AJ3440">
        <v>0</v>
      </c>
      <c r="AK3440">
        <v>3</v>
      </c>
      <c r="AL3440">
        <v>0</v>
      </c>
      <c r="AM3440" t="s">
        <v>64</v>
      </c>
      <c r="AN3440">
        <v>0</v>
      </c>
      <c r="AO3440">
        <v>0</v>
      </c>
      <c r="AP3440">
        <v>0</v>
      </c>
      <c r="AQ3440">
        <v>1</v>
      </c>
      <c r="AR3440">
        <v>25.4</v>
      </c>
      <c r="AS3440">
        <v>0</v>
      </c>
      <c r="AT3440">
        <v>32.729999999999997</v>
      </c>
      <c r="AU3440">
        <v>0</v>
      </c>
      <c r="AV3440">
        <v>58.13</v>
      </c>
      <c r="AW3440">
        <v>1</v>
      </c>
      <c r="AX3440">
        <v>0</v>
      </c>
      <c r="AY3440">
        <v>91789</v>
      </c>
      <c r="AZ3440">
        <v>0</v>
      </c>
    </row>
    <row r="3441" spans="1:52">
      <c r="A3441">
        <v>71</v>
      </c>
      <c r="B3441">
        <v>20</v>
      </c>
      <c r="C3441">
        <v>2.38</v>
      </c>
      <c r="D3441" t="s">
        <v>52</v>
      </c>
      <c r="E3441" t="s">
        <v>52</v>
      </c>
      <c r="F3441">
        <v>66</v>
      </c>
      <c r="G3441" t="s">
        <v>1469</v>
      </c>
      <c r="H3441">
        <v>2535</v>
      </c>
      <c r="I3441" t="s">
        <v>75</v>
      </c>
      <c r="J3441" t="s">
        <v>55</v>
      </c>
      <c r="K3441" t="s">
        <v>6138</v>
      </c>
      <c r="L3441" t="s">
        <v>57</v>
      </c>
      <c r="M3441">
        <v>0</v>
      </c>
      <c r="N3441">
        <v>1</v>
      </c>
      <c r="O3441" t="s">
        <v>68</v>
      </c>
      <c r="P3441">
        <v>1</v>
      </c>
      <c r="Q3441" t="s">
        <v>59</v>
      </c>
      <c r="R3441" t="s">
        <v>3539</v>
      </c>
      <c r="S3441">
        <v>33.703975999999997</v>
      </c>
      <c r="T3441">
        <v>-117.824172</v>
      </c>
      <c r="U3441">
        <v>1</v>
      </c>
      <c r="V3441">
        <v>98.7</v>
      </c>
      <c r="W3441">
        <v>1</v>
      </c>
      <c r="X3441">
        <v>0</v>
      </c>
      <c r="Y3441">
        <v>1</v>
      </c>
      <c r="Z3441" t="s">
        <v>87</v>
      </c>
      <c r="AA3441">
        <v>1</v>
      </c>
      <c r="AB3441">
        <v>0</v>
      </c>
      <c r="AC3441">
        <v>1</v>
      </c>
      <c r="AD3441">
        <v>1</v>
      </c>
      <c r="AE3441" t="s">
        <v>62</v>
      </c>
      <c r="AF3441">
        <v>1</v>
      </c>
      <c r="AG3441">
        <v>17621</v>
      </c>
      <c r="AH3441">
        <v>1</v>
      </c>
      <c r="AI3441" t="s">
        <v>63</v>
      </c>
      <c r="AJ3441">
        <v>1</v>
      </c>
      <c r="AK3441">
        <v>3</v>
      </c>
      <c r="AL3441">
        <v>1</v>
      </c>
      <c r="AM3441" t="s">
        <v>64</v>
      </c>
      <c r="AN3441">
        <v>0</v>
      </c>
      <c r="AO3441">
        <v>0</v>
      </c>
      <c r="AP3441">
        <v>1</v>
      </c>
      <c r="AQ3441">
        <v>45</v>
      </c>
      <c r="AR3441">
        <v>4525.8</v>
      </c>
      <c r="AS3441">
        <v>0</v>
      </c>
      <c r="AT3441">
        <v>107.1</v>
      </c>
      <c r="AU3441">
        <v>0</v>
      </c>
      <c r="AV3441">
        <v>4632.8999999999996</v>
      </c>
      <c r="AW3441">
        <v>0</v>
      </c>
      <c r="AX3441">
        <v>1</v>
      </c>
      <c r="AY3441">
        <v>92606</v>
      </c>
      <c r="AZ3441">
        <v>0</v>
      </c>
    </row>
    <row r="3442" spans="1:52">
      <c r="A3442">
        <v>53</v>
      </c>
      <c r="B3442">
        <v>20</v>
      </c>
      <c r="C3442">
        <v>43.48</v>
      </c>
      <c r="D3442" t="s">
        <v>52</v>
      </c>
      <c r="E3442" t="s">
        <v>52</v>
      </c>
      <c r="F3442">
        <v>72</v>
      </c>
      <c r="G3442" t="s">
        <v>4377</v>
      </c>
      <c r="H3442">
        <v>4302</v>
      </c>
      <c r="I3442" t="s">
        <v>54</v>
      </c>
      <c r="J3442" t="s">
        <v>55</v>
      </c>
      <c r="K3442" t="s">
        <v>6139</v>
      </c>
      <c r="L3442" t="s">
        <v>57</v>
      </c>
      <c r="M3442">
        <v>0</v>
      </c>
      <c r="N3442">
        <v>1</v>
      </c>
      <c r="O3442" t="s">
        <v>68</v>
      </c>
      <c r="P3442">
        <v>1</v>
      </c>
      <c r="Q3442" t="s">
        <v>77</v>
      </c>
      <c r="R3442" t="s">
        <v>4379</v>
      </c>
      <c r="S3442">
        <v>39.071159999999999</v>
      </c>
      <c r="T3442">
        <v>-122.59854199999999</v>
      </c>
      <c r="U3442">
        <v>1</v>
      </c>
      <c r="V3442">
        <v>80.8</v>
      </c>
      <c r="W3442">
        <v>1</v>
      </c>
      <c r="X3442">
        <v>0</v>
      </c>
      <c r="Y3442">
        <v>1</v>
      </c>
      <c r="Z3442" t="s">
        <v>61</v>
      </c>
      <c r="AA3442">
        <v>1</v>
      </c>
      <c r="AB3442">
        <v>1</v>
      </c>
      <c r="AC3442">
        <v>1</v>
      </c>
      <c r="AD3442">
        <v>1</v>
      </c>
      <c r="AE3442" t="s">
        <v>62</v>
      </c>
      <c r="AF3442">
        <v>1</v>
      </c>
      <c r="AG3442">
        <v>3684</v>
      </c>
      <c r="AH3442">
        <v>1</v>
      </c>
      <c r="AI3442" t="s">
        <v>63</v>
      </c>
      <c r="AJ3442">
        <v>1</v>
      </c>
      <c r="AK3442">
        <v>4</v>
      </c>
      <c r="AL3442">
        <v>0</v>
      </c>
      <c r="AM3442" t="s">
        <v>64</v>
      </c>
      <c r="AN3442">
        <v>1</v>
      </c>
      <c r="AO3442">
        <v>1</v>
      </c>
      <c r="AP3442">
        <v>0</v>
      </c>
      <c r="AQ3442">
        <v>61</v>
      </c>
      <c r="AR3442">
        <v>4860.8500000000004</v>
      </c>
      <c r="AS3442">
        <v>0</v>
      </c>
      <c r="AT3442">
        <v>2652.28</v>
      </c>
      <c r="AU3442">
        <v>17.170000000000002</v>
      </c>
      <c r="AV3442">
        <v>7495.96</v>
      </c>
      <c r="AW3442">
        <v>0</v>
      </c>
      <c r="AX3442">
        <v>1</v>
      </c>
      <c r="AY3442">
        <v>95423</v>
      </c>
      <c r="AZ3442">
        <v>0</v>
      </c>
    </row>
    <row r="3443" spans="1:52">
      <c r="A3443">
        <v>56</v>
      </c>
      <c r="B3443">
        <v>30</v>
      </c>
      <c r="C3443">
        <v>40.47</v>
      </c>
      <c r="D3443" t="s">
        <v>80</v>
      </c>
      <c r="E3443" t="s">
        <v>251</v>
      </c>
      <c r="F3443">
        <v>89</v>
      </c>
      <c r="G3443" t="s">
        <v>2241</v>
      </c>
      <c r="H3443">
        <v>5207</v>
      </c>
      <c r="I3443" t="s">
        <v>54</v>
      </c>
      <c r="J3443" t="s">
        <v>55</v>
      </c>
      <c r="K3443" t="s">
        <v>6140</v>
      </c>
      <c r="L3443" t="s">
        <v>84</v>
      </c>
      <c r="M3443">
        <v>0</v>
      </c>
      <c r="N3443">
        <v>0</v>
      </c>
      <c r="O3443" t="s">
        <v>68</v>
      </c>
      <c r="P3443">
        <v>1</v>
      </c>
      <c r="Q3443" t="s">
        <v>77</v>
      </c>
      <c r="R3443" t="s">
        <v>2243</v>
      </c>
      <c r="S3443">
        <v>41.950682999999998</v>
      </c>
      <c r="T3443">
        <v>-124.097094</v>
      </c>
      <c r="U3443">
        <v>1</v>
      </c>
      <c r="V3443">
        <v>74.8</v>
      </c>
      <c r="W3443">
        <v>0</v>
      </c>
      <c r="X3443">
        <v>0</v>
      </c>
      <c r="Y3443">
        <v>1</v>
      </c>
      <c r="Z3443" t="s">
        <v>87</v>
      </c>
      <c r="AA3443">
        <v>0</v>
      </c>
      <c r="AB3443">
        <v>1</v>
      </c>
      <c r="AC3443">
        <v>1</v>
      </c>
      <c r="AD3443">
        <v>1</v>
      </c>
      <c r="AE3443" t="s">
        <v>62</v>
      </c>
      <c r="AF3443">
        <v>1</v>
      </c>
      <c r="AG3443">
        <v>2020</v>
      </c>
      <c r="AH3443">
        <v>1</v>
      </c>
      <c r="AI3443" t="s">
        <v>63</v>
      </c>
      <c r="AJ3443">
        <v>1</v>
      </c>
      <c r="AK3443">
        <v>1</v>
      </c>
      <c r="AL3443">
        <v>0</v>
      </c>
      <c r="AM3443" t="s">
        <v>64</v>
      </c>
      <c r="AN3443">
        <v>1</v>
      </c>
      <c r="AO3443">
        <v>1</v>
      </c>
      <c r="AP3443">
        <v>1</v>
      </c>
      <c r="AQ3443">
        <v>65</v>
      </c>
      <c r="AR3443">
        <v>4820.1499999999996</v>
      </c>
      <c r="AS3443">
        <v>0</v>
      </c>
      <c r="AT3443">
        <v>2630.55</v>
      </c>
      <c r="AU3443">
        <v>0</v>
      </c>
      <c r="AV3443">
        <v>7450.7</v>
      </c>
      <c r="AW3443">
        <v>0</v>
      </c>
      <c r="AX3443">
        <v>1</v>
      </c>
      <c r="AY3443">
        <v>95567</v>
      </c>
      <c r="AZ3443">
        <v>1</v>
      </c>
    </row>
    <row r="3444" spans="1:52">
      <c r="A3444">
        <v>70</v>
      </c>
      <c r="B3444">
        <v>3</v>
      </c>
      <c r="C3444">
        <v>0</v>
      </c>
      <c r="D3444" t="s">
        <v>138</v>
      </c>
      <c r="E3444" t="s">
        <v>139</v>
      </c>
      <c r="F3444">
        <v>82</v>
      </c>
      <c r="G3444" t="s">
        <v>228</v>
      </c>
      <c r="H3444">
        <v>5172</v>
      </c>
      <c r="I3444" t="s">
        <v>66</v>
      </c>
      <c r="J3444" t="s">
        <v>55</v>
      </c>
      <c r="K3444" t="s">
        <v>6141</v>
      </c>
      <c r="L3444" t="s">
        <v>84</v>
      </c>
      <c r="M3444">
        <v>0</v>
      </c>
      <c r="N3444">
        <v>0</v>
      </c>
      <c r="O3444" t="s">
        <v>68</v>
      </c>
      <c r="P3444">
        <v>1</v>
      </c>
      <c r="Q3444" t="s">
        <v>85</v>
      </c>
      <c r="R3444" t="s">
        <v>230</v>
      </c>
      <c r="S3444">
        <v>34.167926000000001</v>
      </c>
      <c r="T3444">
        <v>-118.267539</v>
      </c>
      <c r="U3444">
        <v>1</v>
      </c>
      <c r="V3444">
        <v>44.85</v>
      </c>
      <c r="W3444">
        <v>0</v>
      </c>
      <c r="X3444">
        <v>0</v>
      </c>
      <c r="Y3444">
        <v>1</v>
      </c>
      <c r="Z3444" t="s">
        <v>61</v>
      </c>
      <c r="AA3444">
        <v>0</v>
      </c>
      <c r="AB3444">
        <v>0</v>
      </c>
      <c r="AC3444">
        <v>1</v>
      </c>
      <c r="AD3444">
        <v>1</v>
      </c>
      <c r="AE3444" t="s">
        <v>62</v>
      </c>
      <c r="AF3444">
        <v>0</v>
      </c>
      <c r="AG3444">
        <v>21990</v>
      </c>
      <c r="AH3444">
        <v>0</v>
      </c>
      <c r="AI3444" t="s">
        <v>63</v>
      </c>
      <c r="AJ3444">
        <v>1</v>
      </c>
      <c r="AK3444">
        <v>2</v>
      </c>
      <c r="AL3444">
        <v>1</v>
      </c>
      <c r="AM3444" t="s">
        <v>64</v>
      </c>
      <c r="AN3444">
        <v>1</v>
      </c>
      <c r="AO3444">
        <v>1</v>
      </c>
      <c r="AP3444">
        <v>1</v>
      </c>
      <c r="AQ3444">
        <v>57</v>
      </c>
      <c r="AR3444">
        <v>2572.9499999999998</v>
      </c>
      <c r="AS3444">
        <v>0</v>
      </c>
      <c r="AT3444">
        <v>0</v>
      </c>
      <c r="AU3444">
        <v>12.07</v>
      </c>
      <c r="AV3444">
        <v>2560.88</v>
      </c>
      <c r="AW3444">
        <v>0</v>
      </c>
      <c r="AX3444">
        <v>1</v>
      </c>
      <c r="AY3444">
        <v>91202</v>
      </c>
      <c r="AZ3444">
        <v>1</v>
      </c>
    </row>
    <row r="3445" spans="1:52">
      <c r="A3445">
        <v>32</v>
      </c>
      <c r="B3445">
        <v>18</v>
      </c>
      <c r="C3445">
        <v>16.11</v>
      </c>
      <c r="D3445" t="s">
        <v>52</v>
      </c>
      <c r="E3445" t="s">
        <v>52</v>
      </c>
      <c r="F3445">
        <v>52</v>
      </c>
      <c r="G3445" t="s">
        <v>520</v>
      </c>
      <c r="H3445">
        <v>4159</v>
      </c>
      <c r="I3445" t="s">
        <v>75</v>
      </c>
      <c r="J3445" t="s">
        <v>55</v>
      </c>
      <c r="K3445" t="s">
        <v>6142</v>
      </c>
      <c r="L3445" t="s">
        <v>57</v>
      </c>
      <c r="M3445">
        <v>0</v>
      </c>
      <c r="N3445">
        <v>1</v>
      </c>
      <c r="O3445" t="s">
        <v>58</v>
      </c>
      <c r="P3445">
        <v>1</v>
      </c>
      <c r="Q3445" t="s">
        <v>85</v>
      </c>
      <c r="R3445" t="s">
        <v>1579</v>
      </c>
      <c r="S3445">
        <v>33.833686</v>
      </c>
      <c r="T3445">
        <v>-117.513063</v>
      </c>
      <c r="U3445">
        <v>0</v>
      </c>
      <c r="V3445">
        <v>80.55</v>
      </c>
      <c r="W3445">
        <v>1</v>
      </c>
      <c r="X3445">
        <v>0</v>
      </c>
      <c r="Y3445">
        <v>0</v>
      </c>
      <c r="Z3445" t="s">
        <v>61</v>
      </c>
      <c r="AA3445">
        <v>0</v>
      </c>
      <c r="AB3445">
        <v>0</v>
      </c>
      <c r="AC3445">
        <v>0</v>
      </c>
      <c r="AD3445">
        <v>0</v>
      </c>
      <c r="AE3445" t="s">
        <v>79</v>
      </c>
      <c r="AF3445">
        <v>1</v>
      </c>
      <c r="AG3445">
        <v>21911</v>
      </c>
      <c r="AH3445">
        <v>1</v>
      </c>
      <c r="AI3445" t="s">
        <v>63</v>
      </c>
      <c r="AJ3445">
        <v>0</v>
      </c>
      <c r="AK3445">
        <v>5</v>
      </c>
      <c r="AL3445">
        <v>0</v>
      </c>
      <c r="AM3445" t="s">
        <v>64</v>
      </c>
      <c r="AN3445">
        <v>1</v>
      </c>
      <c r="AO3445">
        <v>1</v>
      </c>
      <c r="AP3445">
        <v>1</v>
      </c>
      <c r="AQ3445">
        <v>60</v>
      </c>
      <c r="AR3445">
        <v>4847.05</v>
      </c>
      <c r="AS3445">
        <v>0</v>
      </c>
      <c r="AT3445">
        <v>966.6</v>
      </c>
      <c r="AU3445">
        <v>0</v>
      </c>
      <c r="AV3445">
        <v>5813.65</v>
      </c>
      <c r="AW3445">
        <v>0</v>
      </c>
      <c r="AX3445">
        <v>1</v>
      </c>
      <c r="AY3445">
        <v>92881</v>
      </c>
      <c r="AZ3445">
        <v>0</v>
      </c>
    </row>
    <row r="3446" spans="1:52">
      <c r="A3446">
        <v>31</v>
      </c>
      <c r="B3446">
        <v>24</v>
      </c>
      <c r="C3446">
        <v>8.51</v>
      </c>
      <c r="D3446" t="s">
        <v>52</v>
      </c>
      <c r="E3446" t="s">
        <v>52</v>
      </c>
      <c r="F3446">
        <v>35</v>
      </c>
      <c r="G3446" t="s">
        <v>1356</v>
      </c>
      <c r="H3446">
        <v>4461</v>
      </c>
      <c r="I3446" t="s">
        <v>54</v>
      </c>
      <c r="J3446" t="s">
        <v>55</v>
      </c>
      <c r="K3446" t="s">
        <v>6143</v>
      </c>
      <c r="L3446" t="s">
        <v>57</v>
      </c>
      <c r="M3446">
        <v>1</v>
      </c>
      <c r="N3446">
        <v>1</v>
      </c>
      <c r="O3446" t="s">
        <v>68</v>
      </c>
      <c r="P3446">
        <v>1</v>
      </c>
      <c r="Q3446" t="s">
        <v>59</v>
      </c>
      <c r="R3446" t="s">
        <v>3006</v>
      </c>
      <c r="S3446">
        <v>36.375590000000003</v>
      </c>
      <c r="T3446">
        <v>-119.21168900000001</v>
      </c>
      <c r="U3446">
        <v>1</v>
      </c>
      <c r="V3446">
        <v>90.45</v>
      </c>
      <c r="W3446">
        <v>1</v>
      </c>
      <c r="X3446">
        <v>3</v>
      </c>
      <c r="Y3446">
        <v>7</v>
      </c>
      <c r="Z3446" t="s">
        <v>105</v>
      </c>
      <c r="AA3446">
        <v>1</v>
      </c>
      <c r="AB3446">
        <v>0</v>
      </c>
      <c r="AC3446">
        <v>0</v>
      </c>
      <c r="AD3446">
        <v>1</v>
      </c>
      <c r="AE3446" t="s">
        <v>62</v>
      </c>
      <c r="AF3446">
        <v>1</v>
      </c>
      <c r="AG3446">
        <v>30395</v>
      </c>
      <c r="AH3446">
        <v>1</v>
      </c>
      <c r="AI3446" t="s">
        <v>63</v>
      </c>
      <c r="AJ3446">
        <v>1</v>
      </c>
      <c r="AK3446">
        <v>3</v>
      </c>
      <c r="AL3446">
        <v>0</v>
      </c>
      <c r="AM3446" t="s">
        <v>64</v>
      </c>
      <c r="AN3446">
        <v>0</v>
      </c>
      <c r="AO3446">
        <v>0</v>
      </c>
      <c r="AP3446">
        <v>0</v>
      </c>
      <c r="AQ3446">
        <v>72</v>
      </c>
      <c r="AR3446">
        <v>6565.85</v>
      </c>
      <c r="AS3446">
        <v>0</v>
      </c>
      <c r="AT3446">
        <v>612.72</v>
      </c>
      <c r="AU3446">
        <v>0</v>
      </c>
      <c r="AV3446">
        <v>7178.57</v>
      </c>
      <c r="AW3446">
        <v>0</v>
      </c>
      <c r="AX3446">
        <v>1</v>
      </c>
      <c r="AY3446">
        <v>93292</v>
      </c>
      <c r="AZ3446">
        <v>0</v>
      </c>
    </row>
    <row r="3447" spans="1:52">
      <c r="A3447">
        <v>61</v>
      </c>
      <c r="B3447">
        <v>10</v>
      </c>
      <c r="C3447">
        <v>33.11</v>
      </c>
      <c r="D3447" t="s">
        <v>52</v>
      </c>
      <c r="E3447" t="s">
        <v>52</v>
      </c>
      <c r="F3447">
        <v>78</v>
      </c>
      <c r="G3447" t="s">
        <v>392</v>
      </c>
      <c r="H3447">
        <v>6351</v>
      </c>
      <c r="I3447" t="s">
        <v>75</v>
      </c>
      <c r="J3447" t="s">
        <v>55</v>
      </c>
      <c r="K3447" t="s">
        <v>6144</v>
      </c>
      <c r="L3447" t="s">
        <v>57</v>
      </c>
      <c r="M3447">
        <v>0</v>
      </c>
      <c r="N3447">
        <v>1</v>
      </c>
      <c r="O3447" t="s">
        <v>68</v>
      </c>
      <c r="P3447">
        <v>1</v>
      </c>
      <c r="Q3447" t="s">
        <v>59</v>
      </c>
      <c r="R3447" t="s">
        <v>2857</v>
      </c>
      <c r="S3447">
        <v>37.807070000000003</v>
      </c>
      <c r="T3447">
        <v>-122.29740099999999</v>
      </c>
      <c r="U3447">
        <v>0</v>
      </c>
      <c r="V3447">
        <v>110</v>
      </c>
      <c r="W3447">
        <v>1</v>
      </c>
      <c r="X3447">
        <v>0</v>
      </c>
      <c r="Y3447">
        <v>0</v>
      </c>
      <c r="Z3447" t="s">
        <v>61</v>
      </c>
      <c r="AA3447">
        <v>0</v>
      </c>
      <c r="AB3447">
        <v>1</v>
      </c>
      <c r="AC3447">
        <v>1</v>
      </c>
      <c r="AD3447">
        <v>0</v>
      </c>
      <c r="AE3447" t="s">
        <v>79</v>
      </c>
      <c r="AF3447">
        <v>1</v>
      </c>
      <c r="AG3447">
        <v>21054</v>
      </c>
      <c r="AH3447">
        <v>1</v>
      </c>
      <c r="AI3447" t="s">
        <v>63</v>
      </c>
      <c r="AJ3447">
        <v>0</v>
      </c>
      <c r="AK3447">
        <v>4</v>
      </c>
      <c r="AL3447">
        <v>0</v>
      </c>
      <c r="AM3447" t="s">
        <v>64</v>
      </c>
      <c r="AN3447">
        <v>1</v>
      </c>
      <c r="AO3447">
        <v>1</v>
      </c>
      <c r="AP3447">
        <v>1</v>
      </c>
      <c r="AQ3447">
        <v>65</v>
      </c>
      <c r="AR3447">
        <v>7138.65</v>
      </c>
      <c r="AS3447">
        <v>0</v>
      </c>
      <c r="AT3447">
        <v>2152.15</v>
      </c>
      <c r="AU3447">
        <v>0</v>
      </c>
      <c r="AV3447">
        <v>9290.7999999999993</v>
      </c>
      <c r="AW3447">
        <v>0</v>
      </c>
      <c r="AX3447">
        <v>1</v>
      </c>
      <c r="AY3447">
        <v>94607</v>
      </c>
      <c r="AZ3447">
        <v>0</v>
      </c>
    </row>
    <row r="3448" spans="1:52">
      <c r="A3448">
        <v>24</v>
      </c>
      <c r="B3448">
        <v>48</v>
      </c>
      <c r="C3448">
        <v>45.69</v>
      </c>
      <c r="D3448" t="s">
        <v>52</v>
      </c>
      <c r="E3448" t="s">
        <v>52</v>
      </c>
      <c r="F3448">
        <v>22</v>
      </c>
      <c r="G3448" t="s">
        <v>4260</v>
      </c>
      <c r="H3448">
        <v>4344</v>
      </c>
      <c r="I3448" t="s">
        <v>75</v>
      </c>
      <c r="J3448" t="s">
        <v>55</v>
      </c>
      <c r="K3448" t="s">
        <v>6145</v>
      </c>
      <c r="L3448" t="s">
        <v>57</v>
      </c>
      <c r="M3448">
        <v>0</v>
      </c>
      <c r="N3448">
        <v>1</v>
      </c>
      <c r="O3448" t="s">
        <v>68</v>
      </c>
      <c r="P3448">
        <v>1</v>
      </c>
      <c r="Q3448" t="s">
        <v>59</v>
      </c>
      <c r="R3448" t="s">
        <v>4262</v>
      </c>
      <c r="S3448">
        <v>34.231053000000003</v>
      </c>
      <c r="T3448">
        <v>-118.338307</v>
      </c>
      <c r="U3448">
        <v>0</v>
      </c>
      <c r="V3448">
        <v>104</v>
      </c>
      <c r="W3448">
        <v>1</v>
      </c>
      <c r="X3448">
        <v>0</v>
      </c>
      <c r="Y3448">
        <v>0</v>
      </c>
      <c r="Z3448" t="s">
        <v>87</v>
      </c>
      <c r="AA3448">
        <v>0</v>
      </c>
      <c r="AB3448">
        <v>1</v>
      </c>
      <c r="AC3448">
        <v>0</v>
      </c>
      <c r="AD3448">
        <v>0</v>
      </c>
      <c r="AE3448" t="s">
        <v>62</v>
      </c>
      <c r="AF3448">
        <v>1</v>
      </c>
      <c r="AG3448">
        <v>46639</v>
      </c>
      <c r="AH3448">
        <v>0</v>
      </c>
      <c r="AI3448" t="s">
        <v>63</v>
      </c>
      <c r="AJ3448">
        <v>0</v>
      </c>
      <c r="AK3448">
        <v>3</v>
      </c>
      <c r="AL3448">
        <v>0</v>
      </c>
      <c r="AM3448" t="s">
        <v>64</v>
      </c>
      <c r="AN3448">
        <v>1</v>
      </c>
      <c r="AO3448">
        <v>1</v>
      </c>
      <c r="AP3448">
        <v>1</v>
      </c>
      <c r="AQ3448">
        <v>61</v>
      </c>
      <c r="AR3448">
        <v>6363.45</v>
      </c>
      <c r="AS3448">
        <v>0</v>
      </c>
      <c r="AT3448">
        <v>2787.09</v>
      </c>
      <c r="AU3448">
        <v>0</v>
      </c>
      <c r="AV3448">
        <v>9150.5400000000009</v>
      </c>
      <c r="AW3448">
        <v>1</v>
      </c>
      <c r="AX3448">
        <v>1</v>
      </c>
      <c r="AY3448">
        <v>91352</v>
      </c>
      <c r="AZ3448">
        <v>0</v>
      </c>
    </row>
    <row r="3449" spans="1:52">
      <c r="A3449">
        <v>45</v>
      </c>
      <c r="B3449">
        <v>11</v>
      </c>
      <c r="C3449">
        <v>0</v>
      </c>
      <c r="D3449" t="s">
        <v>52</v>
      </c>
      <c r="E3449" t="s">
        <v>52</v>
      </c>
      <c r="F3449">
        <v>32</v>
      </c>
      <c r="G3449" t="s">
        <v>1092</v>
      </c>
      <c r="H3449">
        <v>5381</v>
      </c>
      <c r="I3449" t="s">
        <v>66</v>
      </c>
      <c r="J3449" t="s">
        <v>55</v>
      </c>
      <c r="K3449" t="s">
        <v>6146</v>
      </c>
      <c r="L3449" t="s">
        <v>57</v>
      </c>
      <c r="M3449">
        <v>0</v>
      </c>
      <c r="N3449">
        <v>1</v>
      </c>
      <c r="O3449" t="s">
        <v>58</v>
      </c>
      <c r="P3449">
        <v>1</v>
      </c>
      <c r="Q3449" t="s">
        <v>77</v>
      </c>
      <c r="R3449" t="s">
        <v>4327</v>
      </c>
      <c r="S3449">
        <v>34.031528999999999</v>
      </c>
      <c r="T3449">
        <v>-118.491156</v>
      </c>
      <c r="U3449">
        <v>0</v>
      </c>
      <c r="V3449">
        <v>35.200000000000003</v>
      </c>
      <c r="W3449">
        <v>0</v>
      </c>
      <c r="X3449">
        <v>0</v>
      </c>
      <c r="Y3449">
        <v>0</v>
      </c>
      <c r="Z3449" t="s">
        <v>209</v>
      </c>
      <c r="AA3449">
        <v>0</v>
      </c>
      <c r="AB3449">
        <v>0</v>
      </c>
      <c r="AC3449">
        <v>1</v>
      </c>
      <c r="AD3449">
        <v>0</v>
      </c>
      <c r="AE3449" t="s">
        <v>62</v>
      </c>
      <c r="AF3449">
        <v>0</v>
      </c>
      <c r="AG3449">
        <v>23559</v>
      </c>
      <c r="AH3449">
        <v>1</v>
      </c>
      <c r="AI3449" t="s">
        <v>63</v>
      </c>
      <c r="AJ3449">
        <v>0</v>
      </c>
      <c r="AK3449">
        <v>3</v>
      </c>
      <c r="AL3449">
        <v>0</v>
      </c>
      <c r="AM3449" t="s">
        <v>64</v>
      </c>
      <c r="AN3449">
        <v>0</v>
      </c>
      <c r="AO3449">
        <v>0</v>
      </c>
      <c r="AP3449">
        <v>0</v>
      </c>
      <c r="AQ3449">
        <v>18</v>
      </c>
      <c r="AR3449">
        <v>607.29999999999995</v>
      </c>
      <c r="AS3449">
        <v>50</v>
      </c>
      <c r="AT3449">
        <v>0</v>
      </c>
      <c r="AU3449">
        <v>0</v>
      </c>
      <c r="AV3449">
        <v>657.3</v>
      </c>
      <c r="AW3449">
        <v>0</v>
      </c>
      <c r="AX3449">
        <v>0</v>
      </c>
      <c r="AY3449">
        <v>90403</v>
      </c>
      <c r="AZ3449">
        <v>0</v>
      </c>
    </row>
    <row r="3450" spans="1:52">
      <c r="A3450">
        <v>27</v>
      </c>
      <c r="B3450">
        <v>0</v>
      </c>
      <c r="C3450">
        <v>22.01</v>
      </c>
      <c r="D3450" t="s">
        <v>52</v>
      </c>
      <c r="E3450" t="s">
        <v>52</v>
      </c>
      <c r="F3450">
        <v>45</v>
      </c>
      <c r="G3450" t="s">
        <v>310</v>
      </c>
      <c r="H3450">
        <v>5332</v>
      </c>
      <c r="I3450" t="s">
        <v>66</v>
      </c>
      <c r="J3450" t="s">
        <v>55</v>
      </c>
      <c r="K3450" t="s">
        <v>6147</v>
      </c>
      <c r="L3450" t="s">
        <v>57</v>
      </c>
      <c r="M3450">
        <v>0</v>
      </c>
      <c r="N3450">
        <v>0</v>
      </c>
      <c r="O3450" t="s">
        <v>58</v>
      </c>
      <c r="P3450">
        <v>0</v>
      </c>
      <c r="Q3450" t="s">
        <v>72</v>
      </c>
      <c r="R3450" t="s">
        <v>2568</v>
      </c>
      <c r="S3450">
        <v>37.746699</v>
      </c>
      <c r="T3450">
        <v>-122.44283299999999</v>
      </c>
      <c r="U3450">
        <v>0</v>
      </c>
      <c r="V3450">
        <v>20.3</v>
      </c>
      <c r="W3450">
        <v>0</v>
      </c>
      <c r="X3450">
        <v>0</v>
      </c>
      <c r="Y3450">
        <v>0</v>
      </c>
      <c r="Z3450" t="s">
        <v>209</v>
      </c>
      <c r="AA3450">
        <v>0</v>
      </c>
      <c r="AB3450">
        <v>0</v>
      </c>
      <c r="AC3450">
        <v>1</v>
      </c>
      <c r="AD3450">
        <v>0</v>
      </c>
      <c r="AE3450" t="s">
        <v>79</v>
      </c>
      <c r="AF3450">
        <v>1</v>
      </c>
      <c r="AG3450">
        <v>27906</v>
      </c>
      <c r="AH3450">
        <v>0</v>
      </c>
      <c r="AI3450" t="s">
        <v>63</v>
      </c>
      <c r="AJ3450">
        <v>0</v>
      </c>
      <c r="AK3450">
        <v>4</v>
      </c>
      <c r="AL3450">
        <v>0</v>
      </c>
      <c r="AM3450" t="s">
        <v>64</v>
      </c>
      <c r="AN3450">
        <v>0</v>
      </c>
      <c r="AO3450">
        <v>0</v>
      </c>
      <c r="AP3450">
        <v>0</v>
      </c>
      <c r="AQ3450">
        <v>13</v>
      </c>
      <c r="AR3450">
        <v>275.39999999999998</v>
      </c>
      <c r="AS3450">
        <v>0</v>
      </c>
      <c r="AT3450">
        <v>286.13</v>
      </c>
      <c r="AU3450">
        <v>0</v>
      </c>
      <c r="AV3450">
        <v>561.53</v>
      </c>
      <c r="AW3450">
        <v>1</v>
      </c>
      <c r="AX3450">
        <v>0</v>
      </c>
      <c r="AY3450">
        <v>94131</v>
      </c>
      <c r="AZ3450">
        <v>0</v>
      </c>
    </row>
    <row r="3451" spans="1:52">
      <c r="A3451">
        <v>47</v>
      </c>
      <c r="B3451">
        <v>14</v>
      </c>
      <c r="C3451">
        <v>0</v>
      </c>
      <c r="D3451" t="s">
        <v>88</v>
      </c>
      <c r="E3451" t="s">
        <v>89</v>
      </c>
      <c r="F3451">
        <v>93</v>
      </c>
      <c r="G3451" t="s">
        <v>2799</v>
      </c>
      <c r="H3451">
        <v>4667</v>
      </c>
      <c r="I3451" t="s">
        <v>66</v>
      </c>
      <c r="J3451" t="s">
        <v>55</v>
      </c>
      <c r="K3451" t="s">
        <v>6148</v>
      </c>
      <c r="L3451" t="s">
        <v>84</v>
      </c>
      <c r="M3451">
        <v>0</v>
      </c>
      <c r="N3451">
        <v>0</v>
      </c>
      <c r="O3451" t="s">
        <v>68</v>
      </c>
      <c r="P3451">
        <v>1</v>
      </c>
      <c r="Q3451" t="s">
        <v>77</v>
      </c>
      <c r="R3451" t="s">
        <v>6040</v>
      </c>
      <c r="S3451">
        <v>33.847754999999999</v>
      </c>
      <c r="T3451">
        <v>-118.112532</v>
      </c>
      <c r="U3451">
        <v>0</v>
      </c>
      <c r="V3451">
        <v>30.5</v>
      </c>
      <c r="W3451">
        <v>0</v>
      </c>
      <c r="X3451">
        <v>0</v>
      </c>
      <c r="Y3451">
        <v>0</v>
      </c>
      <c r="Z3451" t="s">
        <v>93</v>
      </c>
      <c r="AA3451">
        <v>1</v>
      </c>
      <c r="AB3451">
        <v>0</v>
      </c>
      <c r="AC3451">
        <v>1</v>
      </c>
      <c r="AD3451">
        <v>0</v>
      </c>
      <c r="AE3451" t="s">
        <v>79</v>
      </c>
      <c r="AF3451">
        <v>0</v>
      </c>
      <c r="AG3451">
        <v>27563</v>
      </c>
      <c r="AH3451">
        <v>0</v>
      </c>
      <c r="AI3451" t="s">
        <v>63</v>
      </c>
      <c r="AJ3451">
        <v>0</v>
      </c>
      <c r="AK3451">
        <v>1</v>
      </c>
      <c r="AL3451">
        <v>0</v>
      </c>
      <c r="AM3451" t="s">
        <v>64</v>
      </c>
      <c r="AN3451">
        <v>0</v>
      </c>
      <c r="AO3451">
        <v>0</v>
      </c>
      <c r="AP3451">
        <v>0</v>
      </c>
      <c r="AQ3451">
        <v>6</v>
      </c>
      <c r="AR3451">
        <v>208.7</v>
      </c>
      <c r="AS3451">
        <v>0</v>
      </c>
      <c r="AT3451">
        <v>0</v>
      </c>
      <c r="AU3451">
        <v>0</v>
      </c>
      <c r="AV3451">
        <v>208.7</v>
      </c>
      <c r="AW3451">
        <v>0</v>
      </c>
      <c r="AX3451">
        <v>1</v>
      </c>
      <c r="AY3451">
        <v>90713</v>
      </c>
      <c r="AZ3451">
        <v>1</v>
      </c>
    </row>
    <row r="3452" spans="1:52">
      <c r="A3452">
        <v>20</v>
      </c>
      <c r="B3452">
        <v>52</v>
      </c>
      <c r="C3452">
        <v>21.72</v>
      </c>
      <c r="D3452" t="s">
        <v>175</v>
      </c>
      <c r="E3452" t="s">
        <v>1468</v>
      </c>
      <c r="F3452">
        <v>94</v>
      </c>
      <c r="G3452" t="s">
        <v>3715</v>
      </c>
      <c r="H3452">
        <v>3108</v>
      </c>
      <c r="I3452" t="s">
        <v>66</v>
      </c>
      <c r="J3452" t="s">
        <v>55</v>
      </c>
      <c r="K3452" t="s">
        <v>6149</v>
      </c>
      <c r="L3452" t="s">
        <v>84</v>
      </c>
      <c r="M3452">
        <v>0</v>
      </c>
      <c r="N3452">
        <v>0</v>
      </c>
      <c r="O3452" t="s">
        <v>58</v>
      </c>
      <c r="P3452">
        <v>1</v>
      </c>
      <c r="Q3452" t="s">
        <v>59</v>
      </c>
      <c r="R3452" t="s">
        <v>3717</v>
      </c>
      <c r="S3452">
        <v>34.097344999999997</v>
      </c>
      <c r="T3452">
        <v>-117.906736</v>
      </c>
      <c r="U3452">
        <v>0</v>
      </c>
      <c r="V3452">
        <v>79.599999999999994</v>
      </c>
      <c r="W3452">
        <v>0</v>
      </c>
      <c r="X3452">
        <v>0</v>
      </c>
      <c r="Y3452">
        <v>0</v>
      </c>
      <c r="Z3452" t="s">
        <v>93</v>
      </c>
      <c r="AA3452">
        <v>0</v>
      </c>
      <c r="AB3452">
        <v>0</v>
      </c>
      <c r="AC3452">
        <v>1</v>
      </c>
      <c r="AD3452">
        <v>0</v>
      </c>
      <c r="AE3452" t="s">
        <v>62</v>
      </c>
      <c r="AF3452">
        <v>1</v>
      </c>
      <c r="AG3452">
        <v>33817</v>
      </c>
      <c r="AH3452">
        <v>0</v>
      </c>
      <c r="AI3452" t="s">
        <v>63</v>
      </c>
      <c r="AJ3452">
        <v>0</v>
      </c>
      <c r="AK3452">
        <v>2</v>
      </c>
      <c r="AL3452">
        <v>0</v>
      </c>
      <c r="AM3452" t="s">
        <v>64</v>
      </c>
      <c r="AN3452">
        <v>1</v>
      </c>
      <c r="AO3452">
        <v>1</v>
      </c>
      <c r="AP3452">
        <v>0</v>
      </c>
      <c r="AQ3452">
        <v>1</v>
      </c>
      <c r="AR3452">
        <v>79.599999999999994</v>
      </c>
      <c r="AS3452">
        <v>0</v>
      </c>
      <c r="AT3452">
        <v>21.72</v>
      </c>
      <c r="AU3452">
        <v>0</v>
      </c>
      <c r="AV3452">
        <v>101.32</v>
      </c>
      <c r="AW3452">
        <v>1</v>
      </c>
      <c r="AX3452">
        <v>1</v>
      </c>
      <c r="AY3452">
        <v>91722</v>
      </c>
      <c r="AZ3452">
        <v>1</v>
      </c>
    </row>
    <row r="3453" spans="1:52">
      <c r="A3453">
        <v>38</v>
      </c>
      <c r="B3453">
        <v>22</v>
      </c>
      <c r="C3453">
        <v>48.2</v>
      </c>
      <c r="D3453" t="s">
        <v>52</v>
      </c>
      <c r="E3453" t="s">
        <v>52</v>
      </c>
      <c r="F3453">
        <v>54</v>
      </c>
      <c r="G3453" t="s">
        <v>1786</v>
      </c>
      <c r="H3453">
        <v>3003</v>
      </c>
      <c r="I3453" t="s">
        <v>66</v>
      </c>
      <c r="J3453" t="s">
        <v>55</v>
      </c>
      <c r="K3453" t="s">
        <v>6150</v>
      </c>
      <c r="L3453" t="s">
        <v>57</v>
      </c>
      <c r="M3453">
        <v>0</v>
      </c>
      <c r="N3453">
        <v>0</v>
      </c>
      <c r="O3453" t="s">
        <v>68</v>
      </c>
      <c r="P3453">
        <v>1</v>
      </c>
      <c r="Q3453" t="s">
        <v>77</v>
      </c>
      <c r="R3453" t="s">
        <v>1788</v>
      </c>
      <c r="S3453">
        <v>35.634487999999997</v>
      </c>
      <c r="T3453">
        <v>-120.29353399999999</v>
      </c>
      <c r="U3453">
        <v>0</v>
      </c>
      <c r="V3453">
        <v>59.25</v>
      </c>
      <c r="W3453">
        <v>1</v>
      </c>
      <c r="X3453">
        <v>0</v>
      </c>
      <c r="Y3453">
        <v>0</v>
      </c>
      <c r="Z3453" t="s">
        <v>93</v>
      </c>
      <c r="AA3453">
        <v>0</v>
      </c>
      <c r="AB3453">
        <v>0</v>
      </c>
      <c r="AC3453">
        <v>1</v>
      </c>
      <c r="AD3453">
        <v>0</v>
      </c>
      <c r="AE3453" t="s">
        <v>62</v>
      </c>
      <c r="AF3453">
        <v>1</v>
      </c>
      <c r="AG3453">
        <v>1255</v>
      </c>
      <c r="AH3453">
        <v>0</v>
      </c>
      <c r="AI3453" t="s">
        <v>63</v>
      </c>
      <c r="AJ3453">
        <v>0</v>
      </c>
      <c r="AK3453">
        <v>3</v>
      </c>
      <c r="AL3453">
        <v>0</v>
      </c>
      <c r="AM3453" t="s">
        <v>64</v>
      </c>
      <c r="AN3453">
        <v>0</v>
      </c>
      <c r="AO3453">
        <v>0</v>
      </c>
      <c r="AP3453">
        <v>1</v>
      </c>
      <c r="AQ3453">
        <v>8</v>
      </c>
      <c r="AR3453">
        <v>436.6</v>
      </c>
      <c r="AS3453">
        <v>0</v>
      </c>
      <c r="AT3453">
        <v>385.6</v>
      </c>
      <c r="AU3453">
        <v>0</v>
      </c>
      <c r="AV3453">
        <v>822.2</v>
      </c>
      <c r="AW3453">
        <v>0</v>
      </c>
      <c r="AX3453">
        <v>1</v>
      </c>
      <c r="AY3453">
        <v>93461</v>
      </c>
      <c r="AZ3453">
        <v>0</v>
      </c>
    </row>
    <row r="3454" spans="1:52">
      <c r="A3454">
        <v>24</v>
      </c>
      <c r="B3454">
        <v>53</v>
      </c>
      <c r="C3454">
        <v>2.38</v>
      </c>
      <c r="D3454" t="s">
        <v>52</v>
      </c>
      <c r="E3454" t="s">
        <v>52</v>
      </c>
      <c r="F3454">
        <v>25</v>
      </c>
      <c r="G3454" t="s">
        <v>957</v>
      </c>
      <c r="H3454">
        <v>5922</v>
      </c>
      <c r="I3454" t="s">
        <v>66</v>
      </c>
      <c r="J3454" t="s">
        <v>55</v>
      </c>
      <c r="K3454" t="s">
        <v>6151</v>
      </c>
      <c r="L3454" t="s">
        <v>57</v>
      </c>
      <c r="M3454">
        <v>0</v>
      </c>
      <c r="N3454">
        <v>0</v>
      </c>
      <c r="O3454" t="s">
        <v>68</v>
      </c>
      <c r="P3454">
        <v>1</v>
      </c>
      <c r="Q3454" t="s">
        <v>77</v>
      </c>
      <c r="R3454" t="s">
        <v>959</v>
      </c>
      <c r="S3454">
        <v>36.625791999999997</v>
      </c>
      <c r="T3454">
        <v>-119.672483</v>
      </c>
      <c r="U3454">
        <v>1</v>
      </c>
      <c r="V3454">
        <v>49.55</v>
      </c>
      <c r="W3454">
        <v>0</v>
      </c>
      <c r="X3454">
        <v>0</v>
      </c>
      <c r="Y3454">
        <v>6</v>
      </c>
      <c r="Z3454" t="s">
        <v>93</v>
      </c>
      <c r="AA3454">
        <v>1</v>
      </c>
      <c r="AB3454">
        <v>0</v>
      </c>
      <c r="AC3454">
        <v>1</v>
      </c>
      <c r="AD3454">
        <v>1</v>
      </c>
      <c r="AE3454" t="s">
        <v>62</v>
      </c>
      <c r="AF3454">
        <v>1</v>
      </c>
      <c r="AG3454">
        <v>5635</v>
      </c>
      <c r="AH3454">
        <v>0</v>
      </c>
      <c r="AI3454" t="s">
        <v>63</v>
      </c>
      <c r="AJ3454">
        <v>1</v>
      </c>
      <c r="AK3454">
        <v>5</v>
      </c>
      <c r="AL3454">
        <v>0</v>
      </c>
      <c r="AM3454" t="s">
        <v>64</v>
      </c>
      <c r="AN3454">
        <v>0</v>
      </c>
      <c r="AO3454">
        <v>0</v>
      </c>
      <c r="AP3454">
        <v>0</v>
      </c>
      <c r="AQ3454">
        <v>8</v>
      </c>
      <c r="AR3454">
        <v>393.45</v>
      </c>
      <c r="AS3454">
        <v>0</v>
      </c>
      <c r="AT3454">
        <v>19.04</v>
      </c>
      <c r="AU3454">
        <v>0</v>
      </c>
      <c r="AV3454">
        <v>412.49</v>
      </c>
      <c r="AW3454">
        <v>1</v>
      </c>
      <c r="AX3454">
        <v>1</v>
      </c>
      <c r="AY3454">
        <v>93625</v>
      </c>
      <c r="AZ3454">
        <v>0</v>
      </c>
    </row>
    <row r="3455" spans="1:52">
      <c r="A3455">
        <v>49</v>
      </c>
      <c r="B3455">
        <v>2</v>
      </c>
      <c r="C3455">
        <v>16.64</v>
      </c>
      <c r="D3455" t="s">
        <v>52</v>
      </c>
      <c r="E3455" t="s">
        <v>52</v>
      </c>
      <c r="F3455">
        <v>28</v>
      </c>
      <c r="G3455" t="s">
        <v>228</v>
      </c>
      <c r="H3455">
        <v>5579</v>
      </c>
      <c r="I3455" t="s">
        <v>66</v>
      </c>
      <c r="J3455" t="s">
        <v>55</v>
      </c>
      <c r="K3455" t="s">
        <v>6152</v>
      </c>
      <c r="L3455" t="s">
        <v>108</v>
      </c>
      <c r="M3455">
        <v>0</v>
      </c>
      <c r="N3455">
        <v>0</v>
      </c>
      <c r="O3455" t="s">
        <v>68</v>
      </c>
      <c r="P3455">
        <v>1</v>
      </c>
      <c r="Q3455" t="s">
        <v>59</v>
      </c>
      <c r="R3455" t="s">
        <v>1312</v>
      </c>
      <c r="S3455">
        <v>34.162514999999999</v>
      </c>
      <c r="T3455">
        <v>-118.203869</v>
      </c>
      <c r="U3455">
        <v>0</v>
      </c>
      <c r="V3455">
        <v>89.25</v>
      </c>
      <c r="W3455">
        <v>0</v>
      </c>
      <c r="X3455">
        <v>0</v>
      </c>
      <c r="Y3455">
        <v>0</v>
      </c>
      <c r="Z3455" t="s">
        <v>61</v>
      </c>
      <c r="AA3455">
        <v>0</v>
      </c>
      <c r="AB3455">
        <v>0</v>
      </c>
      <c r="AC3455">
        <v>1</v>
      </c>
      <c r="AD3455">
        <v>0</v>
      </c>
      <c r="AE3455" t="s">
        <v>62</v>
      </c>
      <c r="AF3455">
        <v>1</v>
      </c>
      <c r="AG3455">
        <v>31297</v>
      </c>
      <c r="AH3455">
        <v>0</v>
      </c>
      <c r="AI3455" t="s">
        <v>63</v>
      </c>
      <c r="AJ3455">
        <v>0</v>
      </c>
      <c r="AK3455">
        <v>5</v>
      </c>
      <c r="AL3455">
        <v>0</v>
      </c>
      <c r="AM3455" t="s">
        <v>64</v>
      </c>
      <c r="AN3455">
        <v>1</v>
      </c>
      <c r="AO3455">
        <v>1</v>
      </c>
      <c r="AP3455">
        <v>1</v>
      </c>
      <c r="AQ3455">
        <v>1</v>
      </c>
      <c r="AR3455">
        <v>89.25</v>
      </c>
      <c r="AS3455">
        <v>0</v>
      </c>
      <c r="AT3455">
        <v>16.64</v>
      </c>
      <c r="AU3455">
        <v>0</v>
      </c>
      <c r="AV3455">
        <v>105.89</v>
      </c>
      <c r="AW3455">
        <v>0</v>
      </c>
      <c r="AX3455">
        <v>1</v>
      </c>
      <c r="AY3455">
        <v>91206</v>
      </c>
      <c r="AZ3455">
        <v>0</v>
      </c>
    </row>
    <row r="3456" spans="1:52">
      <c r="A3456">
        <v>60</v>
      </c>
      <c r="B3456">
        <v>0</v>
      </c>
      <c r="C3456">
        <v>36.14</v>
      </c>
      <c r="D3456" t="s">
        <v>52</v>
      </c>
      <c r="E3456" t="s">
        <v>52</v>
      </c>
      <c r="F3456">
        <v>68</v>
      </c>
      <c r="G3456" t="s">
        <v>2586</v>
      </c>
      <c r="H3456">
        <v>2111</v>
      </c>
      <c r="I3456" t="s">
        <v>75</v>
      </c>
      <c r="J3456" t="s">
        <v>55</v>
      </c>
      <c r="K3456" t="s">
        <v>6153</v>
      </c>
      <c r="L3456" t="s">
        <v>57</v>
      </c>
      <c r="M3456">
        <v>0</v>
      </c>
      <c r="N3456">
        <v>0</v>
      </c>
      <c r="O3456" t="s">
        <v>68</v>
      </c>
      <c r="P3456">
        <v>0</v>
      </c>
      <c r="Q3456" t="s">
        <v>72</v>
      </c>
      <c r="R3456" t="s">
        <v>3334</v>
      </c>
      <c r="S3456">
        <v>33.948557999999998</v>
      </c>
      <c r="T3456">
        <v>-116.516976</v>
      </c>
      <c r="U3456">
        <v>1</v>
      </c>
      <c r="V3456">
        <v>19.3</v>
      </c>
      <c r="W3456">
        <v>0</v>
      </c>
      <c r="X3456">
        <v>0</v>
      </c>
      <c r="Y3456">
        <v>3</v>
      </c>
      <c r="Z3456" t="s">
        <v>61</v>
      </c>
      <c r="AA3456">
        <v>0</v>
      </c>
      <c r="AB3456">
        <v>0</v>
      </c>
      <c r="AC3456">
        <v>0</v>
      </c>
      <c r="AD3456">
        <v>1</v>
      </c>
      <c r="AE3456" t="s">
        <v>79</v>
      </c>
      <c r="AF3456">
        <v>1</v>
      </c>
      <c r="AG3456">
        <v>22796</v>
      </c>
      <c r="AH3456">
        <v>0</v>
      </c>
      <c r="AI3456" t="s">
        <v>63</v>
      </c>
      <c r="AJ3456">
        <v>1</v>
      </c>
      <c r="AK3456">
        <v>5</v>
      </c>
      <c r="AL3456">
        <v>0</v>
      </c>
      <c r="AM3456" t="s">
        <v>64</v>
      </c>
      <c r="AN3456">
        <v>0</v>
      </c>
      <c r="AO3456">
        <v>0</v>
      </c>
      <c r="AP3456">
        <v>0</v>
      </c>
      <c r="AQ3456">
        <v>23</v>
      </c>
      <c r="AR3456">
        <v>486.2</v>
      </c>
      <c r="AS3456">
        <v>0</v>
      </c>
      <c r="AT3456">
        <v>831.22</v>
      </c>
      <c r="AU3456">
        <v>0</v>
      </c>
      <c r="AV3456">
        <v>1317.42</v>
      </c>
      <c r="AW3456">
        <v>0</v>
      </c>
      <c r="AX3456">
        <v>0</v>
      </c>
      <c r="AY3456">
        <v>92240</v>
      </c>
      <c r="AZ3456">
        <v>0</v>
      </c>
    </row>
    <row r="3457" spans="1:52">
      <c r="A3457">
        <v>19</v>
      </c>
      <c r="B3457">
        <v>47</v>
      </c>
      <c r="C3457">
        <v>40.96</v>
      </c>
      <c r="D3457" t="s">
        <v>52</v>
      </c>
      <c r="E3457" t="s">
        <v>52</v>
      </c>
      <c r="F3457">
        <v>71</v>
      </c>
      <c r="G3457" t="s">
        <v>2049</v>
      </c>
      <c r="H3457">
        <v>6060</v>
      </c>
      <c r="I3457" t="s">
        <v>54</v>
      </c>
      <c r="J3457" t="s">
        <v>55</v>
      </c>
      <c r="K3457" t="s">
        <v>6154</v>
      </c>
      <c r="L3457" t="s">
        <v>57</v>
      </c>
      <c r="M3457">
        <v>1</v>
      </c>
      <c r="N3457">
        <v>1</v>
      </c>
      <c r="O3457" t="s">
        <v>68</v>
      </c>
      <c r="P3457">
        <v>1</v>
      </c>
      <c r="Q3457" t="s">
        <v>59</v>
      </c>
      <c r="R3457" t="s">
        <v>2051</v>
      </c>
      <c r="S3457">
        <v>38.254849999999998</v>
      </c>
      <c r="T3457">
        <v>-122.461799</v>
      </c>
      <c r="U3457">
        <v>1</v>
      </c>
      <c r="V3457">
        <v>111.2</v>
      </c>
      <c r="W3457">
        <v>1</v>
      </c>
      <c r="X3457">
        <v>1</v>
      </c>
      <c r="Y3457">
        <v>6</v>
      </c>
      <c r="Z3457" t="s">
        <v>61</v>
      </c>
      <c r="AA3457">
        <v>1</v>
      </c>
      <c r="AB3457">
        <v>0</v>
      </c>
      <c r="AC3457">
        <v>1</v>
      </c>
      <c r="AD3457">
        <v>1</v>
      </c>
      <c r="AE3457" t="s">
        <v>62</v>
      </c>
      <c r="AF3457">
        <v>1</v>
      </c>
      <c r="AG3457">
        <v>34314</v>
      </c>
      <c r="AH3457">
        <v>1</v>
      </c>
      <c r="AI3457" t="s">
        <v>63</v>
      </c>
      <c r="AJ3457">
        <v>1</v>
      </c>
      <c r="AK3457">
        <v>4</v>
      </c>
      <c r="AL3457">
        <v>0</v>
      </c>
      <c r="AM3457" t="s">
        <v>64</v>
      </c>
      <c r="AN3457">
        <v>1</v>
      </c>
      <c r="AO3457">
        <v>1</v>
      </c>
      <c r="AP3457">
        <v>1</v>
      </c>
      <c r="AQ3457">
        <v>67</v>
      </c>
      <c r="AR3457">
        <v>7530.8</v>
      </c>
      <c r="AS3457">
        <v>0</v>
      </c>
      <c r="AT3457">
        <v>2744.32</v>
      </c>
      <c r="AU3457">
        <v>0</v>
      </c>
      <c r="AV3457">
        <v>10275.120000000001</v>
      </c>
      <c r="AW3457">
        <v>1</v>
      </c>
      <c r="AX3457">
        <v>1</v>
      </c>
      <c r="AY3457">
        <v>95476</v>
      </c>
      <c r="AZ3457">
        <v>0</v>
      </c>
    </row>
    <row r="3458" spans="1:52">
      <c r="A3458">
        <v>29</v>
      </c>
      <c r="B3458">
        <v>48</v>
      </c>
      <c r="C3458">
        <v>41.08</v>
      </c>
      <c r="D3458" t="s">
        <v>52</v>
      </c>
      <c r="E3458" t="s">
        <v>52</v>
      </c>
      <c r="F3458">
        <v>37</v>
      </c>
      <c r="G3458" t="s">
        <v>1764</v>
      </c>
      <c r="H3458">
        <v>5334</v>
      </c>
      <c r="I3458" t="s">
        <v>66</v>
      </c>
      <c r="J3458" t="s">
        <v>55</v>
      </c>
      <c r="K3458" t="s">
        <v>6155</v>
      </c>
      <c r="L3458" t="s">
        <v>57</v>
      </c>
      <c r="M3458">
        <v>1</v>
      </c>
      <c r="N3458">
        <v>1</v>
      </c>
      <c r="O3458" t="s">
        <v>68</v>
      </c>
      <c r="P3458">
        <v>1</v>
      </c>
      <c r="Q3458" t="s">
        <v>59</v>
      </c>
      <c r="R3458" t="s">
        <v>1766</v>
      </c>
      <c r="S3458">
        <v>34.087558000000001</v>
      </c>
      <c r="T3458">
        <v>-117.464096</v>
      </c>
      <c r="U3458">
        <v>0</v>
      </c>
      <c r="V3458">
        <v>80.55</v>
      </c>
      <c r="W3458">
        <v>1</v>
      </c>
      <c r="X3458">
        <v>3</v>
      </c>
      <c r="Y3458">
        <v>0</v>
      </c>
      <c r="Z3458" t="s">
        <v>209</v>
      </c>
      <c r="AA3458">
        <v>0</v>
      </c>
      <c r="AB3458">
        <v>0</v>
      </c>
      <c r="AC3458">
        <v>1</v>
      </c>
      <c r="AD3458">
        <v>0</v>
      </c>
      <c r="AE3458" t="s">
        <v>79</v>
      </c>
      <c r="AF3458">
        <v>1</v>
      </c>
      <c r="AG3458">
        <v>82630</v>
      </c>
      <c r="AH3458">
        <v>0</v>
      </c>
      <c r="AI3458" t="s">
        <v>63</v>
      </c>
      <c r="AJ3458">
        <v>0</v>
      </c>
      <c r="AK3458">
        <v>5</v>
      </c>
      <c r="AL3458">
        <v>0</v>
      </c>
      <c r="AM3458" t="s">
        <v>64</v>
      </c>
      <c r="AN3458">
        <v>0</v>
      </c>
      <c r="AO3458">
        <v>0</v>
      </c>
      <c r="AP3458">
        <v>0</v>
      </c>
      <c r="AQ3458">
        <v>18</v>
      </c>
      <c r="AR3458">
        <v>1406.65</v>
      </c>
      <c r="AS3458">
        <v>0</v>
      </c>
      <c r="AT3458">
        <v>739.44</v>
      </c>
      <c r="AU3458">
        <v>0</v>
      </c>
      <c r="AV3458">
        <v>2146.09</v>
      </c>
      <c r="AW3458">
        <v>1</v>
      </c>
      <c r="AX3458">
        <v>1</v>
      </c>
      <c r="AY3458">
        <v>92335</v>
      </c>
      <c r="AZ3458">
        <v>0</v>
      </c>
    </row>
    <row r="3459" spans="1:52">
      <c r="A3459">
        <v>80</v>
      </c>
      <c r="B3459">
        <v>3</v>
      </c>
      <c r="C3459">
        <v>18.23</v>
      </c>
      <c r="D3459" t="s">
        <v>52</v>
      </c>
      <c r="E3459" t="s">
        <v>52</v>
      </c>
      <c r="F3459">
        <v>52</v>
      </c>
      <c r="G3459" t="s">
        <v>479</v>
      </c>
      <c r="H3459">
        <v>4574</v>
      </c>
      <c r="I3459" t="s">
        <v>54</v>
      </c>
      <c r="J3459" t="s">
        <v>55</v>
      </c>
      <c r="K3459" t="s">
        <v>6156</v>
      </c>
      <c r="L3459" t="s">
        <v>57</v>
      </c>
      <c r="M3459">
        <v>0</v>
      </c>
      <c r="N3459">
        <v>1</v>
      </c>
      <c r="O3459" t="s">
        <v>68</v>
      </c>
      <c r="P3459">
        <v>1</v>
      </c>
      <c r="Q3459" t="s">
        <v>59</v>
      </c>
      <c r="R3459" t="s">
        <v>481</v>
      </c>
      <c r="S3459">
        <v>38.888351</v>
      </c>
      <c r="T3459">
        <v>-123.23964700000001</v>
      </c>
      <c r="U3459">
        <v>0</v>
      </c>
      <c r="V3459">
        <v>99.1</v>
      </c>
      <c r="W3459">
        <v>0</v>
      </c>
      <c r="X3459">
        <v>0</v>
      </c>
      <c r="Y3459">
        <v>0</v>
      </c>
      <c r="Z3459" t="s">
        <v>87</v>
      </c>
      <c r="AA3459">
        <v>1</v>
      </c>
      <c r="AB3459">
        <v>0</v>
      </c>
      <c r="AC3459">
        <v>1</v>
      </c>
      <c r="AD3459">
        <v>0</v>
      </c>
      <c r="AE3459" t="s">
        <v>62</v>
      </c>
      <c r="AF3459">
        <v>1</v>
      </c>
      <c r="AG3459">
        <v>335</v>
      </c>
      <c r="AH3459">
        <v>0</v>
      </c>
      <c r="AI3459" t="s">
        <v>63</v>
      </c>
      <c r="AJ3459">
        <v>0</v>
      </c>
      <c r="AK3459">
        <v>4</v>
      </c>
      <c r="AL3459">
        <v>1</v>
      </c>
      <c r="AM3459" t="s">
        <v>64</v>
      </c>
      <c r="AN3459">
        <v>1</v>
      </c>
      <c r="AO3459">
        <v>1</v>
      </c>
      <c r="AP3459">
        <v>1</v>
      </c>
      <c r="AQ3459">
        <v>65</v>
      </c>
      <c r="AR3459">
        <v>6496.15</v>
      </c>
      <c r="AS3459">
        <v>0</v>
      </c>
      <c r="AT3459">
        <v>1184.95</v>
      </c>
      <c r="AU3459">
        <v>0</v>
      </c>
      <c r="AV3459">
        <v>7681.1</v>
      </c>
      <c r="AW3459">
        <v>0</v>
      </c>
      <c r="AX3459">
        <v>1</v>
      </c>
      <c r="AY3459">
        <v>95494</v>
      </c>
      <c r="AZ3459">
        <v>0</v>
      </c>
    </row>
    <row r="3460" spans="1:52">
      <c r="A3460">
        <v>42</v>
      </c>
      <c r="B3460">
        <v>27</v>
      </c>
      <c r="C3460">
        <v>11.5</v>
      </c>
      <c r="D3460" t="s">
        <v>80</v>
      </c>
      <c r="E3460" t="s">
        <v>251</v>
      </c>
      <c r="F3460">
        <v>75</v>
      </c>
      <c r="G3460" t="s">
        <v>102</v>
      </c>
      <c r="H3460">
        <v>5119</v>
      </c>
      <c r="I3460" t="s">
        <v>66</v>
      </c>
      <c r="J3460" t="s">
        <v>55</v>
      </c>
      <c r="K3460" t="s">
        <v>6157</v>
      </c>
      <c r="L3460" t="s">
        <v>84</v>
      </c>
      <c r="M3460">
        <v>0</v>
      </c>
      <c r="N3460">
        <v>0</v>
      </c>
      <c r="O3460" t="s">
        <v>68</v>
      </c>
      <c r="P3460">
        <v>1</v>
      </c>
      <c r="Q3460" t="s">
        <v>59</v>
      </c>
      <c r="R3460" t="s">
        <v>104</v>
      </c>
      <c r="S3460">
        <v>34.297628000000003</v>
      </c>
      <c r="T3460">
        <v>-119.014627</v>
      </c>
      <c r="U3460">
        <v>1</v>
      </c>
      <c r="V3460">
        <v>80.5</v>
      </c>
      <c r="W3460">
        <v>1</v>
      </c>
      <c r="X3460">
        <v>0</v>
      </c>
      <c r="Y3460">
        <v>3</v>
      </c>
      <c r="Z3460" t="s">
        <v>209</v>
      </c>
      <c r="AA3460">
        <v>1</v>
      </c>
      <c r="AB3460">
        <v>0</v>
      </c>
      <c r="AC3460">
        <v>1</v>
      </c>
      <c r="AD3460">
        <v>1</v>
      </c>
      <c r="AE3460" t="s">
        <v>62</v>
      </c>
      <c r="AF3460">
        <v>1</v>
      </c>
      <c r="AG3460">
        <v>2966</v>
      </c>
      <c r="AH3460">
        <v>0</v>
      </c>
      <c r="AI3460" t="s">
        <v>63</v>
      </c>
      <c r="AJ3460">
        <v>1</v>
      </c>
      <c r="AK3460">
        <v>1</v>
      </c>
      <c r="AL3460">
        <v>0</v>
      </c>
      <c r="AM3460" t="s">
        <v>64</v>
      </c>
      <c r="AN3460">
        <v>0</v>
      </c>
      <c r="AO3460">
        <v>0</v>
      </c>
      <c r="AP3460">
        <v>0</v>
      </c>
      <c r="AQ3460">
        <v>11</v>
      </c>
      <c r="AR3460">
        <v>896.9</v>
      </c>
      <c r="AS3460">
        <v>0</v>
      </c>
      <c r="AT3460">
        <v>126.5</v>
      </c>
      <c r="AU3460">
        <v>0</v>
      </c>
      <c r="AV3460">
        <v>1023.4</v>
      </c>
      <c r="AW3460">
        <v>0</v>
      </c>
      <c r="AX3460">
        <v>1</v>
      </c>
      <c r="AY3460">
        <v>93066</v>
      </c>
      <c r="AZ3460">
        <v>1</v>
      </c>
    </row>
    <row r="3461" spans="1:52">
      <c r="A3461">
        <v>21</v>
      </c>
      <c r="B3461">
        <v>0</v>
      </c>
      <c r="C3461">
        <v>29.33</v>
      </c>
      <c r="D3461" t="s">
        <v>88</v>
      </c>
      <c r="E3461" t="s">
        <v>165</v>
      </c>
      <c r="F3461">
        <v>91</v>
      </c>
      <c r="G3461" t="s">
        <v>395</v>
      </c>
      <c r="H3461">
        <v>4851</v>
      </c>
      <c r="I3461" t="s">
        <v>66</v>
      </c>
      <c r="J3461" t="s">
        <v>55</v>
      </c>
      <c r="K3461" t="s">
        <v>6158</v>
      </c>
      <c r="L3461" t="s">
        <v>84</v>
      </c>
      <c r="M3461">
        <v>0</v>
      </c>
      <c r="N3461">
        <v>0</v>
      </c>
      <c r="O3461" t="s">
        <v>68</v>
      </c>
      <c r="P3461">
        <v>0</v>
      </c>
      <c r="Q3461" t="s">
        <v>72</v>
      </c>
      <c r="R3461" t="s">
        <v>1331</v>
      </c>
      <c r="S3461">
        <v>34.712707999999999</v>
      </c>
      <c r="T3461">
        <v>-117.889656</v>
      </c>
      <c r="U3461">
        <v>0</v>
      </c>
      <c r="V3461">
        <v>19.75</v>
      </c>
      <c r="W3461">
        <v>0</v>
      </c>
      <c r="X3461">
        <v>0</v>
      </c>
      <c r="Y3461">
        <v>0</v>
      </c>
      <c r="Z3461" t="s">
        <v>61</v>
      </c>
      <c r="AA3461">
        <v>0</v>
      </c>
      <c r="AB3461">
        <v>0</v>
      </c>
      <c r="AC3461">
        <v>0</v>
      </c>
      <c r="AD3461">
        <v>0</v>
      </c>
      <c r="AE3461" t="s">
        <v>79</v>
      </c>
      <c r="AF3461">
        <v>1</v>
      </c>
      <c r="AG3461">
        <v>57794</v>
      </c>
      <c r="AH3461">
        <v>0</v>
      </c>
      <c r="AI3461" t="s">
        <v>63</v>
      </c>
      <c r="AJ3461">
        <v>0</v>
      </c>
      <c r="AK3461">
        <v>3</v>
      </c>
      <c r="AL3461">
        <v>0</v>
      </c>
      <c r="AM3461" t="s">
        <v>64</v>
      </c>
      <c r="AN3461">
        <v>0</v>
      </c>
      <c r="AO3461">
        <v>0</v>
      </c>
      <c r="AP3461">
        <v>0</v>
      </c>
      <c r="AQ3461">
        <v>1</v>
      </c>
      <c r="AR3461">
        <v>19.75</v>
      </c>
      <c r="AS3461">
        <v>0</v>
      </c>
      <c r="AT3461">
        <v>29.33</v>
      </c>
      <c r="AU3461">
        <v>0</v>
      </c>
      <c r="AV3461">
        <v>49.08</v>
      </c>
      <c r="AW3461">
        <v>1</v>
      </c>
      <c r="AX3461">
        <v>0</v>
      </c>
      <c r="AY3461">
        <v>93535</v>
      </c>
      <c r="AZ3461">
        <v>1</v>
      </c>
    </row>
    <row r="3462" spans="1:52">
      <c r="A3462">
        <v>67</v>
      </c>
      <c r="B3462">
        <v>10</v>
      </c>
      <c r="C3462">
        <v>43.19</v>
      </c>
      <c r="D3462" t="s">
        <v>52</v>
      </c>
      <c r="E3462" t="s">
        <v>52</v>
      </c>
      <c r="F3462">
        <v>69</v>
      </c>
      <c r="G3462" t="s">
        <v>1429</v>
      </c>
      <c r="H3462">
        <v>4537</v>
      </c>
      <c r="I3462" t="s">
        <v>54</v>
      </c>
      <c r="J3462" t="s">
        <v>55</v>
      </c>
      <c r="K3462" t="s">
        <v>6159</v>
      </c>
      <c r="L3462" t="s">
        <v>57</v>
      </c>
      <c r="M3462">
        <v>0</v>
      </c>
      <c r="N3462">
        <v>1</v>
      </c>
      <c r="O3462" t="s">
        <v>68</v>
      </c>
      <c r="P3462">
        <v>1</v>
      </c>
      <c r="Q3462" t="s">
        <v>85</v>
      </c>
      <c r="R3462" t="s">
        <v>1431</v>
      </c>
      <c r="S3462">
        <v>36.560498000000003</v>
      </c>
      <c r="T3462">
        <v>-117.962461</v>
      </c>
      <c r="U3462">
        <v>0</v>
      </c>
      <c r="V3462">
        <v>81.349999999999994</v>
      </c>
      <c r="W3462">
        <v>1</v>
      </c>
      <c r="X3462">
        <v>0</v>
      </c>
      <c r="Y3462">
        <v>0</v>
      </c>
      <c r="Z3462" t="s">
        <v>87</v>
      </c>
      <c r="AA3462">
        <v>1</v>
      </c>
      <c r="AB3462">
        <v>1</v>
      </c>
      <c r="AC3462">
        <v>0</v>
      </c>
      <c r="AD3462">
        <v>0</v>
      </c>
      <c r="AE3462" t="s">
        <v>79</v>
      </c>
      <c r="AF3462">
        <v>1</v>
      </c>
      <c r="AG3462">
        <v>71</v>
      </c>
      <c r="AH3462">
        <v>1</v>
      </c>
      <c r="AI3462" t="s">
        <v>63</v>
      </c>
      <c r="AJ3462">
        <v>0</v>
      </c>
      <c r="AK3462">
        <v>4</v>
      </c>
      <c r="AL3462">
        <v>1</v>
      </c>
      <c r="AM3462" t="s">
        <v>64</v>
      </c>
      <c r="AN3462">
        <v>1</v>
      </c>
      <c r="AO3462">
        <v>1</v>
      </c>
      <c r="AP3462">
        <v>0</v>
      </c>
      <c r="AQ3462">
        <v>49</v>
      </c>
      <c r="AR3462">
        <v>4060.9</v>
      </c>
      <c r="AS3462">
        <v>0</v>
      </c>
      <c r="AT3462">
        <v>2116.31</v>
      </c>
      <c r="AU3462">
        <v>0</v>
      </c>
      <c r="AV3462">
        <v>6177.21</v>
      </c>
      <c r="AW3462">
        <v>0</v>
      </c>
      <c r="AX3462">
        <v>1</v>
      </c>
      <c r="AY3462">
        <v>93530</v>
      </c>
      <c r="AZ3462">
        <v>0</v>
      </c>
    </row>
    <row r="3463" spans="1:52">
      <c r="A3463">
        <v>45</v>
      </c>
      <c r="B3463">
        <v>24</v>
      </c>
      <c r="C3463">
        <v>41.74</v>
      </c>
      <c r="D3463" t="s">
        <v>97</v>
      </c>
      <c r="E3463" t="s">
        <v>1207</v>
      </c>
      <c r="F3463">
        <v>87</v>
      </c>
      <c r="G3463" t="s">
        <v>2598</v>
      </c>
      <c r="H3463">
        <v>6481</v>
      </c>
      <c r="I3463" t="s">
        <v>66</v>
      </c>
      <c r="J3463" t="s">
        <v>55</v>
      </c>
      <c r="K3463" t="s">
        <v>6160</v>
      </c>
      <c r="L3463" t="s">
        <v>84</v>
      </c>
      <c r="M3463">
        <v>0</v>
      </c>
      <c r="N3463">
        <v>0</v>
      </c>
      <c r="O3463" t="s">
        <v>58</v>
      </c>
      <c r="P3463">
        <v>1</v>
      </c>
      <c r="Q3463" t="s">
        <v>59</v>
      </c>
      <c r="R3463" t="s">
        <v>2600</v>
      </c>
      <c r="S3463">
        <v>37.007238000000001</v>
      </c>
      <c r="T3463">
        <v>-119.505661</v>
      </c>
      <c r="U3463">
        <v>1</v>
      </c>
      <c r="V3463">
        <v>98.4</v>
      </c>
      <c r="W3463">
        <v>1</v>
      </c>
      <c r="X3463">
        <v>0</v>
      </c>
      <c r="Y3463">
        <v>1</v>
      </c>
      <c r="Z3463" t="s">
        <v>61</v>
      </c>
      <c r="AA3463">
        <v>1</v>
      </c>
      <c r="AB3463">
        <v>0</v>
      </c>
      <c r="AC3463">
        <v>1</v>
      </c>
      <c r="AD3463">
        <v>1</v>
      </c>
      <c r="AE3463" t="s">
        <v>79</v>
      </c>
      <c r="AF3463">
        <v>1</v>
      </c>
      <c r="AG3463">
        <v>1314</v>
      </c>
      <c r="AH3463">
        <v>0</v>
      </c>
      <c r="AI3463" t="s">
        <v>63</v>
      </c>
      <c r="AJ3463">
        <v>1</v>
      </c>
      <c r="AK3463">
        <v>2</v>
      </c>
      <c r="AL3463">
        <v>0</v>
      </c>
      <c r="AM3463" t="s">
        <v>64</v>
      </c>
      <c r="AN3463">
        <v>1</v>
      </c>
      <c r="AO3463">
        <v>1</v>
      </c>
      <c r="AP3463">
        <v>1</v>
      </c>
      <c r="AQ3463">
        <v>53</v>
      </c>
      <c r="AR3463">
        <v>5149.5</v>
      </c>
      <c r="AS3463">
        <v>0</v>
      </c>
      <c r="AT3463">
        <v>2212.2199999999998</v>
      </c>
      <c r="AU3463">
        <v>0</v>
      </c>
      <c r="AV3463">
        <v>7361.72</v>
      </c>
      <c r="AW3463">
        <v>0</v>
      </c>
      <c r="AX3463">
        <v>1</v>
      </c>
      <c r="AY3463">
        <v>93651</v>
      </c>
      <c r="AZ3463">
        <v>1</v>
      </c>
    </row>
    <row r="3464" spans="1:52">
      <c r="A3464">
        <v>38</v>
      </c>
      <c r="B3464">
        <v>11</v>
      </c>
      <c r="C3464">
        <v>25.16</v>
      </c>
      <c r="D3464" t="s">
        <v>52</v>
      </c>
      <c r="E3464" t="s">
        <v>52</v>
      </c>
      <c r="F3464">
        <v>56</v>
      </c>
      <c r="G3464" t="s">
        <v>5269</v>
      </c>
      <c r="H3464">
        <v>5246</v>
      </c>
      <c r="I3464" t="s">
        <v>75</v>
      </c>
      <c r="J3464" t="s">
        <v>55</v>
      </c>
      <c r="K3464" t="s">
        <v>6161</v>
      </c>
      <c r="L3464" t="s">
        <v>57</v>
      </c>
      <c r="M3464">
        <v>0</v>
      </c>
      <c r="N3464">
        <v>0</v>
      </c>
      <c r="O3464" t="s">
        <v>58</v>
      </c>
      <c r="P3464">
        <v>1</v>
      </c>
      <c r="Q3464" t="s">
        <v>77</v>
      </c>
      <c r="R3464" t="s">
        <v>5271</v>
      </c>
      <c r="S3464">
        <v>34.174492999999998</v>
      </c>
      <c r="T3464">
        <v>-117.87067999999999</v>
      </c>
      <c r="U3464">
        <v>1</v>
      </c>
      <c r="V3464">
        <v>74.7</v>
      </c>
      <c r="W3464">
        <v>0</v>
      </c>
      <c r="X3464">
        <v>0</v>
      </c>
      <c r="Y3464">
        <v>10</v>
      </c>
      <c r="Z3464" t="s">
        <v>87</v>
      </c>
      <c r="AA3464">
        <v>0</v>
      </c>
      <c r="AB3464">
        <v>1</v>
      </c>
      <c r="AC3464">
        <v>1</v>
      </c>
      <c r="AD3464">
        <v>1</v>
      </c>
      <c r="AE3464" t="s">
        <v>79</v>
      </c>
      <c r="AF3464">
        <v>1</v>
      </c>
      <c r="AG3464">
        <v>57775</v>
      </c>
      <c r="AH3464">
        <v>1</v>
      </c>
      <c r="AI3464" t="s">
        <v>63</v>
      </c>
      <c r="AJ3464">
        <v>1</v>
      </c>
      <c r="AK3464">
        <v>4</v>
      </c>
      <c r="AL3464">
        <v>0</v>
      </c>
      <c r="AM3464" t="s">
        <v>64</v>
      </c>
      <c r="AN3464">
        <v>1</v>
      </c>
      <c r="AO3464">
        <v>1</v>
      </c>
      <c r="AP3464">
        <v>1</v>
      </c>
      <c r="AQ3464">
        <v>41</v>
      </c>
      <c r="AR3464">
        <v>3187.65</v>
      </c>
      <c r="AS3464">
        <v>0</v>
      </c>
      <c r="AT3464">
        <v>1031.56</v>
      </c>
      <c r="AU3464">
        <v>0</v>
      </c>
      <c r="AV3464">
        <v>4219.21</v>
      </c>
      <c r="AW3464">
        <v>0</v>
      </c>
      <c r="AX3464">
        <v>1</v>
      </c>
      <c r="AY3464">
        <v>91702</v>
      </c>
      <c r="AZ3464">
        <v>0</v>
      </c>
    </row>
    <row r="3465" spans="1:52">
      <c r="A3465">
        <v>28</v>
      </c>
      <c r="B3465">
        <v>51</v>
      </c>
      <c r="C3465">
        <v>13.58</v>
      </c>
      <c r="D3465" t="s">
        <v>52</v>
      </c>
      <c r="E3465" t="s">
        <v>52</v>
      </c>
      <c r="F3465">
        <v>54</v>
      </c>
      <c r="G3465" t="s">
        <v>3724</v>
      </c>
      <c r="H3465">
        <v>3877</v>
      </c>
      <c r="I3465" t="s">
        <v>75</v>
      </c>
      <c r="J3465" t="s">
        <v>55</v>
      </c>
      <c r="K3465" t="s">
        <v>6162</v>
      </c>
      <c r="L3465" t="s">
        <v>57</v>
      </c>
      <c r="M3465">
        <v>0</v>
      </c>
      <c r="N3465">
        <v>1</v>
      </c>
      <c r="O3465" t="s">
        <v>68</v>
      </c>
      <c r="P3465">
        <v>1</v>
      </c>
      <c r="Q3465" t="s">
        <v>77</v>
      </c>
      <c r="R3465" t="s">
        <v>3726</v>
      </c>
      <c r="S3465">
        <v>37.051166000000002</v>
      </c>
      <c r="T3465">
        <v>-122.056194</v>
      </c>
      <c r="U3465">
        <v>1</v>
      </c>
      <c r="V3465">
        <v>68.5</v>
      </c>
      <c r="W3465">
        <v>1</v>
      </c>
      <c r="X3465">
        <v>0</v>
      </c>
      <c r="Y3465">
        <v>4</v>
      </c>
      <c r="Z3465" t="s">
        <v>61</v>
      </c>
      <c r="AA3465">
        <v>1</v>
      </c>
      <c r="AB3465">
        <v>0</v>
      </c>
      <c r="AC3465">
        <v>0</v>
      </c>
      <c r="AD3465">
        <v>1</v>
      </c>
      <c r="AE3465" t="s">
        <v>62</v>
      </c>
      <c r="AF3465">
        <v>1</v>
      </c>
      <c r="AG3465">
        <v>77</v>
      </c>
      <c r="AH3465">
        <v>0</v>
      </c>
      <c r="AI3465" t="s">
        <v>63</v>
      </c>
      <c r="AJ3465">
        <v>1</v>
      </c>
      <c r="AK3465">
        <v>4</v>
      </c>
      <c r="AL3465">
        <v>0</v>
      </c>
      <c r="AM3465" t="s">
        <v>64</v>
      </c>
      <c r="AN3465">
        <v>0</v>
      </c>
      <c r="AO3465">
        <v>0</v>
      </c>
      <c r="AP3465">
        <v>1</v>
      </c>
      <c r="AQ3465">
        <v>41</v>
      </c>
      <c r="AR3465">
        <v>2839.95</v>
      </c>
      <c r="AS3465">
        <v>0</v>
      </c>
      <c r="AT3465">
        <v>556.78</v>
      </c>
      <c r="AU3465">
        <v>38.369999999999997</v>
      </c>
      <c r="AV3465">
        <v>3358.36</v>
      </c>
      <c r="AW3465">
        <v>1</v>
      </c>
      <c r="AX3465">
        <v>1</v>
      </c>
      <c r="AY3465">
        <v>95041</v>
      </c>
      <c r="AZ3465">
        <v>0</v>
      </c>
    </row>
    <row r="3466" spans="1:52">
      <c r="A3466">
        <v>21</v>
      </c>
      <c r="B3466">
        <v>47</v>
      </c>
      <c r="C3466">
        <v>0</v>
      </c>
      <c r="D3466" t="s">
        <v>52</v>
      </c>
      <c r="E3466" t="s">
        <v>52</v>
      </c>
      <c r="F3466">
        <v>76</v>
      </c>
      <c r="G3466" t="s">
        <v>186</v>
      </c>
      <c r="H3466">
        <v>3332</v>
      </c>
      <c r="I3466" t="s">
        <v>66</v>
      </c>
      <c r="J3466" t="s">
        <v>55</v>
      </c>
      <c r="K3466" t="s">
        <v>6163</v>
      </c>
      <c r="L3466" t="s">
        <v>57</v>
      </c>
      <c r="M3466">
        <v>1</v>
      </c>
      <c r="N3466">
        <v>1</v>
      </c>
      <c r="O3466" t="s">
        <v>68</v>
      </c>
      <c r="P3466">
        <v>1</v>
      </c>
      <c r="Q3466" t="s">
        <v>85</v>
      </c>
      <c r="R3466" t="s">
        <v>2673</v>
      </c>
      <c r="S3466">
        <v>33.994523999999998</v>
      </c>
      <c r="T3466">
        <v>-118.149953</v>
      </c>
      <c r="U3466">
        <v>1</v>
      </c>
      <c r="V3466">
        <v>58.85</v>
      </c>
      <c r="W3466">
        <v>0</v>
      </c>
      <c r="X3466">
        <v>2</v>
      </c>
      <c r="Y3466">
        <v>9</v>
      </c>
      <c r="Z3466" t="s">
        <v>93</v>
      </c>
      <c r="AA3466">
        <v>1</v>
      </c>
      <c r="AB3466">
        <v>1</v>
      </c>
      <c r="AC3466">
        <v>0</v>
      </c>
      <c r="AD3466">
        <v>1</v>
      </c>
      <c r="AE3466" t="s">
        <v>79</v>
      </c>
      <c r="AF3466">
        <v>0</v>
      </c>
      <c r="AG3466">
        <v>9805</v>
      </c>
      <c r="AH3466">
        <v>0</v>
      </c>
      <c r="AI3466" t="s">
        <v>63</v>
      </c>
      <c r="AJ3466">
        <v>1</v>
      </c>
      <c r="AK3466">
        <v>3</v>
      </c>
      <c r="AL3466">
        <v>0</v>
      </c>
      <c r="AM3466" t="s">
        <v>64</v>
      </c>
      <c r="AN3466">
        <v>1</v>
      </c>
      <c r="AO3466">
        <v>1</v>
      </c>
      <c r="AP3466">
        <v>1</v>
      </c>
      <c r="AQ3466">
        <v>7</v>
      </c>
      <c r="AR3466">
        <v>465.7</v>
      </c>
      <c r="AS3466">
        <v>0</v>
      </c>
      <c r="AT3466">
        <v>0</v>
      </c>
      <c r="AU3466">
        <v>0</v>
      </c>
      <c r="AV3466">
        <v>465.7</v>
      </c>
      <c r="AW3466">
        <v>1</v>
      </c>
      <c r="AX3466">
        <v>1</v>
      </c>
      <c r="AY3466">
        <v>90040</v>
      </c>
      <c r="AZ3466">
        <v>0</v>
      </c>
    </row>
    <row r="3467" spans="1:52">
      <c r="A3467">
        <v>23</v>
      </c>
      <c r="B3467">
        <v>71</v>
      </c>
      <c r="C3467">
        <v>0</v>
      </c>
      <c r="D3467" t="s">
        <v>88</v>
      </c>
      <c r="E3467" t="s">
        <v>89</v>
      </c>
      <c r="F3467">
        <v>80</v>
      </c>
      <c r="G3467" t="s">
        <v>186</v>
      </c>
      <c r="H3467">
        <v>2240</v>
      </c>
      <c r="I3467" t="s">
        <v>66</v>
      </c>
      <c r="J3467" t="s">
        <v>55</v>
      </c>
      <c r="K3467" t="s">
        <v>6164</v>
      </c>
      <c r="L3467" t="s">
        <v>84</v>
      </c>
      <c r="M3467">
        <v>0</v>
      </c>
      <c r="N3467">
        <v>1</v>
      </c>
      <c r="O3467" t="s">
        <v>58</v>
      </c>
      <c r="P3467">
        <v>1</v>
      </c>
      <c r="Q3467" t="s">
        <v>77</v>
      </c>
      <c r="R3467" t="s">
        <v>4245</v>
      </c>
      <c r="S3467">
        <v>34.007089999999998</v>
      </c>
      <c r="T3467">
        <v>-118.258681</v>
      </c>
      <c r="U3467">
        <v>0</v>
      </c>
      <c r="V3467">
        <v>47.95</v>
      </c>
      <c r="W3467">
        <v>0</v>
      </c>
      <c r="X3467">
        <v>0</v>
      </c>
      <c r="Y3467">
        <v>0</v>
      </c>
      <c r="Z3467" t="s">
        <v>93</v>
      </c>
      <c r="AA3467">
        <v>0</v>
      </c>
      <c r="AB3467">
        <v>0</v>
      </c>
      <c r="AC3467">
        <v>1</v>
      </c>
      <c r="AD3467">
        <v>0</v>
      </c>
      <c r="AE3467" t="s">
        <v>62</v>
      </c>
      <c r="AF3467">
        <v>0</v>
      </c>
      <c r="AG3467">
        <v>101215</v>
      </c>
      <c r="AH3467">
        <v>0</v>
      </c>
      <c r="AI3467" t="s">
        <v>63</v>
      </c>
      <c r="AJ3467">
        <v>0</v>
      </c>
      <c r="AK3467">
        <v>1</v>
      </c>
      <c r="AL3467">
        <v>0</v>
      </c>
      <c r="AM3467" t="s">
        <v>64</v>
      </c>
      <c r="AN3467">
        <v>1</v>
      </c>
      <c r="AO3467">
        <v>1</v>
      </c>
      <c r="AP3467">
        <v>1</v>
      </c>
      <c r="AQ3467">
        <v>6</v>
      </c>
      <c r="AR3467">
        <v>305.10000000000002</v>
      </c>
      <c r="AS3467">
        <v>0</v>
      </c>
      <c r="AT3467">
        <v>0</v>
      </c>
      <c r="AU3467">
        <v>0</v>
      </c>
      <c r="AV3467">
        <v>305.10000000000002</v>
      </c>
      <c r="AW3467">
        <v>1</v>
      </c>
      <c r="AX3467">
        <v>1</v>
      </c>
      <c r="AY3467">
        <v>90011</v>
      </c>
      <c r="AZ3467">
        <v>1</v>
      </c>
    </row>
    <row r="3468" spans="1:52">
      <c r="A3468">
        <v>35</v>
      </c>
      <c r="B3468">
        <v>9</v>
      </c>
      <c r="C3468">
        <v>49.48</v>
      </c>
      <c r="D3468" t="s">
        <v>52</v>
      </c>
      <c r="E3468" t="s">
        <v>52</v>
      </c>
      <c r="F3468">
        <v>64</v>
      </c>
      <c r="G3468" t="s">
        <v>2843</v>
      </c>
      <c r="H3468">
        <v>4293</v>
      </c>
      <c r="I3468" t="s">
        <v>54</v>
      </c>
      <c r="J3468" t="s">
        <v>55</v>
      </c>
      <c r="K3468" t="s">
        <v>6165</v>
      </c>
      <c r="L3468" t="s">
        <v>57</v>
      </c>
      <c r="M3468">
        <v>0</v>
      </c>
      <c r="N3468">
        <v>1</v>
      </c>
      <c r="O3468" t="s">
        <v>68</v>
      </c>
      <c r="P3468">
        <v>1</v>
      </c>
      <c r="Q3468" t="s">
        <v>85</v>
      </c>
      <c r="R3468" t="s">
        <v>2845</v>
      </c>
      <c r="S3468">
        <v>39.432127000000001</v>
      </c>
      <c r="T3468">
        <v>-121.099287</v>
      </c>
      <c r="U3468">
        <v>0</v>
      </c>
      <c r="V3468">
        <v>54.15</v>
      </c>
      <c r="W3468">
        <v>1</v>
      </c>
      <c r="X3468">
        <v>0</v>
      </c>
      <c r="Y3468">
        <v>0</v>
      </c>
      <c r="Z3468" t="s">
        <v>87</v>
      </c>
      <c r="AA3468">
        <v>0</v>
      </c>
      <c r="AB3468">
        <v>0</v>
      </c>
      <c r="AC3468">
        <v>0</v>
      </c>
      <c r="AD3468">
        <v>0</v>
      </c>
      <c r="AE3468" t="s">
        <v>79</v>
      </c>
      <c r="AF3468">
        <v>1</v>
      </c>
      <c r="AG3468">
        <v>632</v>
      </c>
      <c r="AH3468">
        <v>0</v>
      </c>
      <c r="AI3468" t="s">
        <v>63</v>
      </c>
      <c r="AJ3468">
        <v>0</v>
      </c>
      <c r="AK3468">
        <v>3</v>
      </c>
      <c r="AL3468">
        <v>0</v>
      </c>
      <c r="AM3468" t="s">
        <v>64</v>
      </c>
      <c r="AN3468">
        <v>0</v>
      </c>
      <c r="AO3468">
        <v>0</v>
      </c>
      <c r="AP3468">
        <v>0</v>
      </c>
      <c r="AQ3468">
        <v>59</v>
      </c>
      <c r="AR3468">
        <v>3116.15</v>
      </c>
      <c r="AS3468">
        <v>0</v>
      </c>
      <c r="AT3468">
        <v>2919.32</v>
      </c>
      <c r="AU3468">
        <v>0</v>
      </c>
      <c r="AV3468">
        <v>6035.47</v>
      </c>
      <c r="AW3468">
        <v>0</v>
      </c>
      <c r="AX3468">
        <v>1</v>
      </c>
      <c r="AY3468">
        <v>95922</v>
      </c>
      <c r="AZ3468">
        <v>0</v>
      </c>
    </row>
    <row r="3469" spans="1:52">
      <c r="A3469">
        <v>54</v>
      </c>
      <c r="B3469">
        <v>27</v>
      </c>
      <c r="C3469">
        <v>0</v>
      </c>
      <c r="D3469" t="s">
        <v>88</v>
      </c>
      <c r="E3469" t="s">
        <v>89</v>
      </c>
      <c r="F3469">
        <v>95</v>
      </c>
      <c r="G3469" t="s">
        <v>228</v>
      </c>
      <c r="H3469">
        <v>4534</v>
      </c>
      <c r="I3469" t="s">
        <v>66</v>
      </c>
      <c r="J3469" t="s">
        <v>55</v>
      </c>
      <c r="K3469" t="s">
        <v>6166</v>
      </c>
      <c r="L3469" t="s">
        <v>84</v>
      </c>
      <c r="M3469">
        <v>0</v>
      </c>
      <c r="N3469">
        <v>0</v>
      </c>
      <c r="O3469" t="s">
        <v>58</v>
      </c>
      <c r="P3469">
        <v>1</v>
      </c>
      <c r="Q3469" t="s">
        <v>77</v>
      </c>
      <c r="R3469" t="s">
        <v>230</v>
      </c>
      <c r="S3469">
        <v>34.167926000000001</v>
      </c>
      <c r="T3469">
        <v>-118.267539</v>
      </c>
      <c r="U3469">
        <v>0</v>
      </c>
      <c r="V3469">
        <v>29.95</v>
      </c>
      <c r="W3469">
        <v>0</v>
      </c>
      <c r="X3469">
        <v>0</v>
      </c>
      <c r="Y3469">
        <v>0</v>
      </c>
      <c r="Z3469" t="s">
        <v>93</v>
      </c>
      <c r="AA3469">
        <v>1</v>
      </c>
      <c r="AB3469">
        <v>0</v>
      </c>
      <c r="AC3469">
        <v>0</v>
      </c>
      <c r="AD3469">
        <v>0</v>
      </c>
      <c r="AE3469" t="s">
        <v>62</v>
      </c>
      <c r="AF3469">
        <v>0</v>
      </c>
      <c r="AG3469">
        <v>21990</v>
      </c>
      <c r="AH3469">
        <v>0</v>
      </c>
      <c r="AI3469" t="s">
        <v>63</v>
      </c>
      <c r="AJ3469">
        <v>0</v>
      </c>
      <c r="AK3469">
        <v>1</v>
      </c>
      <c r="AL3469">
        <v>0</v>
      </c>
      <c r="AM3469" t="s">
        <v>64</v>
      </c>
      <c r="AN3469">
        <v>0</v>
      </c>
      <c r="AO3469">
        <v>0</v>
      </c>
      <c r="AP3469">
        <v>0</v>
      </c>
      <c r="AQ3469">
        <v>1</v>
      </c>
      <c r="AR3469">
        <v>29.95</v>
      </c>
      <c r="AS3469">
        <v>0</v>
      </c>
      <c r="AT3469">
        <v>0</v>
      </c>
      <c r="AU3469">
        <v>0</v>
      </c>
      <c r="AV3469">
        <v>29.95</v>
      </c>
      <c r="AW3469">
        <v>0</v>
      </c>
      <c r="AX3469">
        <v>1</v>
      </c>
      <c r="AY3469">
        <v>91202</v>
      </c>
      <c r="AZ3469">
        <v>1</v>
      </c>
    </row>
    <row r="3470" spans="1:52">
      <c r="A3470">
        <v>71</v>
      </c>
      <c r="B3470">
        <v>27</v>
      </c>
      <c r="C3470">
        <v>46.11</v>
      </c>
      <c r="D3470" t="s">
        <v>175</v>
      </c>
      <c r="E3470" t="s">
        <v>176</v>
      </c>
      <c r="F3470">
        <v>71</v>
      </c>
      <c r="G3470" t="s">
        <v>2626</v>
      </c>
      <c r="H3470">
        <v>5014</v>
      </c>
      <c r="I3470" t="s">
        <v>66</v>
      </c>
      <c r="J3470" t="s">
        <v>55</v>
      </c>
      <c r="K3470" t="s">
        <v>6167</v>
      </c>
      <c r="L3470" t="s">
        <v>84</v>
      </c>
      <c r="M3470">
        <v>0</v>
      </c>
      <c r="N3470">
        <v>0</v>
      </c>
      <c r="O3470" t="s">
        <v>68</v>
      </c>
      <c r="P3470">
        <v>1</v>
      </c>
      <c r="Q3470" t="s">
        <v>59</v>
      </c>
      <c r="R3470" t="s">
        <v>2628</v>
      </c>
      <c r="S3470">
        <v>35.916943000000003</v>
      </c>
      <c r="T3470">
        <v>-120.129921</v>
      </c>
      <c r="U3470">
        <v>0</v>
      </c>
      <c r="V3470">
        <v>90.5</v>
      </c>
      <c r="W3470">
        <v>1</v>
      </c>
      <c r="X3470">
        <v>0</v>
      </c>
      <c r="Y3470">
        <v>0</v>
      </c>
      <c r="Z3470" t="s">
        <v>61</v>
      </c>
      <c r="AA3470">
        <v>0</v>
      </c>
      <c r="AB3470">
        <v>0</v>
      </c>
      <c r="AC3470">
        <v>1</v>
      </c>
      <c r="AD3470">
        <v>0</v>
      </c>
      <c r="AE3470" t="s">
        <v>62</v>
      </c>
      <c r="AF3470">
        <v>1</v>
      </c>
      <c r="AG3470">
        <v>14697</v>
      </c>
      <c r="AH3470">
        <v>1</v>
      </c>
      <c r="AI3470" t="s">
        <v>63</v>
      </c>
      <c r="AJ3470">
        <v>0</v>
      </c>
      <c r="AK3470">
        <v>1</v>
      </c>
      <c r="AL3470">
        <v>1</v>
      </c>
      <c r="AM3470" t="s">
        <v>64</v>
      </c>
      <c r="AN3470">
        <v>0</v>
      </c>
      <c r="AO3470">
        <v>0</v>
      </c>
      <c r="AP3470">
        <v>1</v>
      </c>
      <c r="AQ3470">
        <v>22</v>
      </c>
      <c r="AR3470">
        <v>1910.6</v>
      </c>
      <c r="AS3470">
        <v>0</v>
      </c>
      <c r="AT3470">
        <v>1014.42</v>
      </c>
      <c r="AU3470">
        <v>0</v>
      </c>
      <c r="AV3470">
        <v>2925.02</v>
      </c>
      <c r="AW3470">
        <v>0</v>
      </c>
      <c r="AX3470">
        <v>1</v>
      </c>
      <c r="AY3470">
        <v>93204</v>
      </c>
      <c r="AZ3470">
        <v>1</v>
      </c>
    </row>
    <row r="3471" spans="1:52">
      <c r="A3471">
        <v>44</v>
      </c>
      <c r="B3471">
        <v>0</v>
      </c>
      <c r="C3471">
        <v>33.1</v>
      </c>
      <c r="D3471" t="s">
        <v>52</v>
      </c>
      <c r="E3471" t="s">
        <v>52</v>
      </c>
      <c r="F3471">
        <v>73</v>
      </c>
      <c r="G3471" t="s">
        <v>3490</v>
      </c>
      <c r="H3471">
        <v>3772</v>
      </c>
      <c r="I3471" t="s">
        <v>54</v>
      </c>
      <c r="J3471" t="s">
        <v>55</v>
      </c>
      <c r="K3471" t="s">
        <v>6168</v>
      </c>
      <c r="L3471" t="s">
        <v>57</v>
      </c>
      <c r="M3471">
        <v>1</v>
      </c>
      <c r="N3471">
        <v>0</v>
      </c>
      <c r="O3471" t="s">
        <v>68</v>
      </c>
      <c r="P3471">
        <v>0</v>
      </c>
      <c r="Q3471" t="s">
        <v>72</v>
      </c>
      <c r="R3471" t="s">
        <v>3492</v>
      </c>
      <c r="S3471">
        <v>36.635660999999999</v>
      </c>
      <c r="T3471">
        <v>-120.28864400000001</v>
      </c>
      <c r="U3471">
        <v>1</v>
      </c>
      <c r="V3471">
        <v>25.05</v>
      </c>
      <c r="W3471">
        <v>1</v>
      </c>
      <c r="X3471">
        <v>1</v>
      </c>
      <c r="Y3471">
        <v>9</v>
      </c>
      <c r="Z3471" t="s">
        <v>258</v>
      </c>
      <c r="AA3471">
        <v>0</v>
      </c>
      <c r="AB3471">
        <v>0</v>
      </c>
      <c r="AC3471">
        <v>0</v>
      </c>
      <c r="AD3471">
        <v>1</v>
      </c>
      <c r="AE3471" t="s">
        <v>79</v>
      </c>
      <c r="AF3471">
        <v>1</v>
      </c>
      <c r="AG3471">
        <v>1130</v>
      </c>
      <c r="AH3471">
        <v>0</v>
      </c>
      <c r="AI3471" t="s">
        <v>63</v>
      </c>
      <c r="AJ3471">
        <v>1</v>
      </c>
      <c r="AK3471">
        <v>3</v>
      </c>
      <c r="AL3471">
        <v>0</v>
      </c>
      <c r="AM3471" t="s">
        <v>64</v>
      </c>
      <c r="AN3471">
        <v>0</v>
      </c>
      <c r="AO3471">
        <v>0</v>
      </c>
      <c r="AP3471">
        <v>0</v>
      </c>
      <c r="AQ3471">
        <v>38</v>
      </c>
      <c r="AR3471">
        <v>963.95</v>
      </c>
      <c r="AS3471">
        <v>0</v>
      </c>
      <c r="AT3471">
        <v>1257.8</v>
      </c>
      <c r="AU3471">
        <v>0</v>
      </c>
      <c r="AV3471">
        <v>2221.75</v>
      </c>
      <c r="AW3471">
        <v>0</v>
      </c>
      <c r="AX3471">
        <v>0</v>
      </c>
      <c r="AY3471">
        <v>93668</v>
      </c>
      <c r="AZ3471">
        <v>0</v>
      </c>
    </row>
    <row r="3472" spans="1:52">
      <c r="A3472">
        <v>57</v>
      </c>
      <c r="B3472">
        <v>3</v>
      </c>
      <c r="C3472">
        <v>28.72</v>
      </c>
      <c r="D3472" t="s">
        <v>52</v>
      </c>
      <c r="E3472" t="s">
        <v>52</v>
      </c>
      <c r="F3472">
        <v>74</v>
      </c>
      <c r="G3472" t="s">
        <v>310</v>
      </c>
      <c r="H3472">
        <v>3091</v>
      </c>
      <c r="I3472" t="s">
        <v>75</v>
      </c>
      <c r="J3472" t="s">
        <v>55</v>
      </c>
      <c r="K3472" t="s">
        <v>6169</v>
      </c>
      <c r="L3472" t="s">
        <v>57</v>
      </c>
      <c r="M3472">
        <v>0</v>
      </c>
      <c r="N3472">
        <v>1</v>
      </c>
      <c r="O3472" t="s">
        <v>68</v>
      </c>
      <c r="P3472">
        <v>1</v>
      </c>
      <c r="Q3472" t="s">
        <v>59</v>
      </c>
      <c r="R3472" t="s">
        <v>3132</v>
      </c>
      <c r="S3472">
        <v>37.770533</v>
      </c>
      <c r="T3472">
        <v>-122.445121</v>
      </c>
      <c r="U3472">
        <v>0</v>
      </c>
      <c r="V3472">
        <v>112.2</v>
      </c>
      <c r="W3472">
        <v>0</v>
      </c>
      <c r="X3472">
        <v>0</v>
      </c>
      <c r="Y3472">
        <v>0</v>
      </c>
      <c r="Z3472" t="s">
        <v>61</v>
      </c>
      <c r="AA3472">
        <v>1</v>
      </c>
      <c r="AB3472">
        <v>1</v>
      </c>
      <c r="AC3472">
        <v>0</v>
      </c>
      <c r="AD3472">
        <v>0</v>
      </c>
      <c r="AE3472" t="s">
        <v>79</v>
      </c>
      <c r="AF3472">
        <v>1</v>
      </c>
      <c r="AG3472">
        <v>38756</v>
      </c>
      <c r="AH3472">
        <v>1</v>
      </c>
      <c r="AI3472" t="s">
        <v>63</v>
      </c>
      <c r="AJ3472">
        <v>0</v>
      </c>
      <c r="AK3472">
        <v>3</v>
      </c>
      <c r="AL3472">
        <v>0</v>
      </c>
      <c r="AM3472" t="s">
        <v>64</v>
      </c>
      <c r="AN3472">
        <v>1</v>
      </c>
      <c r="AO3472">
        <v>1</v>
      </c>
      <c r="AP3472">
        <v>1</v>
      </c>
      <c r="AQ3472">
        <v>45</v>
      </c>
      <c r="AR3472">
        <v>5031.8500000000004</v>
      </c>
      <c r="AS3472">
        <v>0</v>
      </c>
      <c r="AT3472">
        <v>1292.4000000000001</v>
      </c>
      <c r="AU3472">
        <v>0</v>
      </c>
      <c r="AV3472">
        <v>6324.25</v>
      </c>
      <c r="AW3472">
        <v>0</v>
      </c>
      <c r="AX3472">
        <v>1</v>
      </c>
      <c r="AY3472">
        <v>94117</v>
      </c>
      <c r="AZ3472">
        <v>0</v>
      </c>
    </row>
    <row r="3473" spans="1:52">
      <c r="A3473">
        <v>35</v>
      </c>
      <c r="B3473">
        <v>11</v>
      </c>
      <c r="C3473">
        <v>13.73</v>
      </c>
      <c r="D3473" t="s">
        <v>138</v>
      </c>
      <c r="E3473" t="s">
        <v>139</v>
      </c>
      <c r="F3473">
        <v>89</v>
      </c>
      <c r="G3473" t="s">
        <v>3307</v>
      </c>
      <c r="H3473">
        <v>4134</v>
      </c>
      <c r="I3473" t="s">
        <v>66</v>
      </c>
      <c r="J3473" t="s">
        <v>55</v>
      </c>
      <c r="K3473" t="s">
        <v>6170</v>
      </c>
      <c r="L3473" t="s">
        <v>84</v>
      </c>
      <c r="M3473">
        <v>0</v>
      </c>
      <c r="N3473">
        <v>0</v>
      </c>
      <c r="O3473" t="s">
        <v>68</v>
      </c>
      <c r="P3473">
        <v>1</v>
      </c>
      <c r="Q3473" t="s">
        <v>77</v>
      </c>
      <c r="R3473" t="s">
        <v>3309</v>
      </c>
      <c r="S3473">
        <v>36.301689000000003</v>
      </c>
      <c r="T3473">
        <v>-119.018233</v>
      </c>
      <c r="U3473">
        <v>0</v>
      </c>
      <c r="V3473">
        <v>47.8</v>
      </c>
      <c r="W3473">
        <v>0</v>
      </c>
      <c r="X3473">
        <v>0</v>
      </c>
      <c r="Y3473">
        <v>0</v>
      </c>
      <c r="Z3473" t="s">
        <v>93</v>
      </c>
      <c r="AA3473">
        <v>0</v>
      </c>
      <c r="AB3473">
        <v>1</v>
      </c>
      <c r="AC3473">
        <v>1</v>
      </c>
      <c r="AD3473">
        <v>0</v>
      </c>
      <c r="AE3473" t="s">
        <v>62</v>
      </c>
      <c r="AF3473">
        <v>1</v>
      </c>
      <c r="AG3473">
        <v>13333</v>
      </c>
      <c r="AH3473">
        <v>0</v>
      </c>
      <c r="AI3473" t="s">
        <v>63</v>
      </c>
      <c r="AJ3473">
        <v>0</v>
      </c>
      <c r="AK3473">
        <v>1</v>
      </c>
      <c r="AL3473">
        <v>0</v>
      </c>
      <c r="AM3473" t="s">
        <v>64</v>
      </c>
      <c r="AN3473">
        <v>0</v>
      </c>
      <c r="AO3473">
        <v>0</v>
      </c>
      <c r="AP3473">
        <v>0</v>
      </c>
      <c r="AQ3473">
        <v>2</v>
      </c>
      <c r="AR3473">
        <v>92.45</v>
      </c>
      <c r="AS3473">
        <v>0</v>
      </c>
      <c r="AT3473">
        <v>27.46</v>
      </c>
      <c r="AU3473">
        <v>0</v>
      </c>
      <c r="AV3473">
        <v>119.91</v>
      </c>
      <c r="AW3473">
        <v>0</v>
      </c>
      <c r="AX3473">
        <v>1</v>
      </c>
      <c r="AY3473">
        <v>93221</v>
      </c>
      <c r="AZ3473">
        <v>1</v>
      </c>
    </row>
    <row r="3474" spans="1:52">
      <c r="A3474">
        <v>28</v>
      </c>
      <c r="B3474">
        <v>53</v>
      </c>
      <c r="C3474">
        <v>21.26</v>
      </c>
      <c r="D3474" t="s">
        <v>52</v>
      </c>
      <c r="E3474" t="s">
        <v>52</v>
      </c>
      <c r="F3474">
        <v>21</v>
      </c>
      <c r="G3474" t="s">
        <v>1049</v>
      </c>
      <c r="H3474">
        <v>5758</v>
      </c>
      <c r="I3474" t="s">
        <v>54</v>
      </c>
      <c r="J3474" t="s">
        <v>55</v>
      </c>
      <c r="K3474" t="s">
        <v>6171</v>
      </c>
      <c r="L3474" t="s">
        <v>57</v>
      </c>
      <c r="M3474">
        <v>0</v>
      </c>
      <c r="N3474">
        <v>0</v>
      </c>
      <c r="O3474" t="s">
        <v>68</v>
      </c>
      <c r="P3474">
        <v>1</v>
      </c>
      <c r="Q3474" t="s">
        <v>59</v>
      </c>
      <c r="R3474" t="s">
        <v>1051</v>
      </c>
      <c r="S3474">
        <v>39.955587000000001</v>
      </c>
      <c r="T3474">
        <v>-123.681175</v>
      </c>
      <c r="U3474">
        <v>1</v>
      </c>
      <c r="V3474">
        <v>108.95</v>
      </c>
      <c r="W3474">
        <v>1</v>
      </c>
      <c r="X3474">
        <v>0</v>
      </c>
      <c r="Y3474">
        <v>0</v>
      </c>
      <c r="Z3474" t="s">
        <v>61</v>
      </c>
      <c r="AA3474">
        <v>1</v>
      </c>
      <c r="AB3474">
        <v>1</v>
      </c>
      <c r="AC3474">
        <v>1</v>
      </c>
      <c r="AD3474">
        <v>1</v>
      </c>
      <c r="AE3474" t="s">
        <v>79</v>
      </c>
      <c r="AF3474">
        <v>1</v>
      </c>
      <c r="AG3474">
        <v>200</v>
      </c>
      <c r="AH3474">
        <v>1</v>
      </c>
      <c r="AI3474" t="s">
        <v>63</v>
      </c>
      <c r="AJ3474">
        <v>0</v>
      </c>
      <c r="AK3474">
        <v>4</v>
      </c>
      <c r="AL3474">
        <v>0</v>
      </c>
      <c r="AM3474" t="s">
        <v>64</v>
      </c>
      <c r="AN3474">
        <v>1</v>
      </c>
      <c r="AO3474">
        <v>1</v>
      </c>
      <c r="AP3474">
        <v>1</v>
      </c>
      <c r="AQ3474">
        <v>72</v>
      </c>
      <c r="AR3474">
        <v>7875</v>
      </c>
      <c r="AS3474">
        <v>0</v>
      </c>
      <c r="AT3474">
        <v>1530.72</v>
      </c>
      <c r="AU3474">
        <v>0</v>
      </c>
      <c r="AV3474">
        <v>9405.7199999999993</v>
      </c>
      <c r="AW3474">
        <v>1</v>
      </c>
      <c r="AX3474">
        <v>1</v>
      </c>
      <c r="AY3474">
        <v>95587</v>
      </c>
      <c r="AZ3474">
        <v>0</v>
      </c>
    </row>
    <row r="3475" spans="1:52">
      <c r="A3475">
        <v>41</v>
      </c>
      <c r="B3475">
        <v>18</v>
      </c>
      <c r="C3475">
        <v>26.38</v>
      </c>
      <c r="D3475" t="s">
        <v>52</v>
      </c>
      <c r="E3475" t="s">
        <v>52</v>
      </c>
      <c r="F3475">
        <v>62</v>
      </c>
      <c r="G3475" t="s">
        <v>4401</v>
      </c>
      <c r="H3475">
        <v>6481</v>
      </c>
      <c r="I3475" t="s">
        <v>54</v>
      </c>
      <c r="J3475" t="s">
        <v>55</v>
      </c>
      <c r="K3475" t="s">
        <v>6172</v>
      </c>
      <c r="L3475" t="s">
        <v>57</v>
      </c>
      <c r="M3475">
        <v>1</v>
      </c>
      <c r="N3475">
        <v>1</v>
      </c>
      <c r="O3475" t="s">
        <v>68</v>
      </c>
      <c r="P3475">
        <v>1</v>
      </c>
      <c r="Q3475" t="s">
        <v>59</v>
      </c>
      <c r="R3475" t="s">
        <v>4403</v>
      </c>
      <c r="S3475">
        <v>33.712035999999998</v>
      </c>
      <c r="T3475">
        <v>-117.950113</v>
      </c>
      <c r="U3475">
        <v>1</v>
      </c>
      <c r="V3475">
        <v>116.05</v>
      </c>
      <c r="W3475">
        <v>1</v>
      </c>
      <c r="X3475">
        <v>1</v>
      </c>
      <c r="Y3475">
        <v>5</v>
      </c>
      <c r="Z3475" t="s">
        <v>105</v>
      </c>
      <c r="AA3475">
        <v>1</v>
      </c>
      <c r="AB3475">
        <v>1</v>
      </c>
      <c r="AC3475">
        <v>1</v>
      </c>
      <c r="AD3475">
        <v>1</v>
      </c>
      <c r="AE3475" t="s">
        <v>62</v>
      </c>
      <c r="AF3475">
        <v>1</v>
      </c>
      <c r="AG3475">
        <v>54548</v>
      </c>
      <c r="AH3475">
        <v>1</v>
      </c>
      <c r="AI3475" t="s">
        <v>63</v>
      </c>
      <c r="AJ3475">
        <v>1</v>
      </c>
      <c r="AK3475">
        <v>3</v>
      </c>
      <c r="AL3475">
        <v>0</v>
      </c>
      <c r="AM3475" t="s">
        <v>64</v>
      </c>
      <c r="AN3475">
        <v>1</v>
      </c>
      <c r="AO3475">
        <v>1</v>
      </c>
      <c r="AP3475">
        <v>1</v>
      </c>
      <c r="AQ3475">
        <v>71</v>
      </c>
      <c r="AR3475">
        <v>8297.5</v>
      </c>
      <c r="AS3475">
        <v>110</v>
      </c>
      <c r="AT3475">
        <v>1872.98</v>
      </c>
      <c r="AU3475">
        <v>42.57</v>
      </c>
      <c r="AV3475">
        <v>10237.91</v>
      </c>
      <c r="AW3475">
        <v>0</v>
      </c>
      <c r="AX3475">
        <v>0</v>
      </c>
      <c r="AY3475">
        <v>92708</v>
      </c>
      <c r="AZ3475">
        <v>0</v>
      </c>
    </row>
    <row r="3476" spans="1:52">
      <c r="A3476">
        <v>55</v>
      </c>
      <c r="B3476">
        <v>8</v>
      </c>
      <c r="C3476">
        <v>9.0399999999999991</v>
      </c>
      <c r="D3476" t="s">
        <v>52</v>
      </c>
      <c r="E3476" t="s">
        <v>52</v>
      </c>
      <c r="F3476">
        <v>20</v>
      </c>
      <c r="G3476" t="s">
        <v>2088</v>
      </c>
      <c r="H3476">
        <v>2499</v>
      </c>
      <c r="I3476" t="s">
        <v>75</v>
      </c>
      <c r="J3476" t="s">
        <v>55</v>
      </c>
      <c r="K3476" t="s">
        <v>6173</v>
      </c>
      <c r="L3476" t="s">
        <v>57</v>
      </c>
      <c r="M3476">
        <v>0</v>
      </c>
      <c r="N3476">
        <v>1</v>
      </c>
      <c r="O3476" t="s">
        <v>58</v>
      </c>
      <c r="P3476">
        <v>1</v>
      </c>
      <c r="Q3476" t="s">
        <v>77</v>
      </c>
      <c r="R3476" t="s">
        <v>3200</v>
      </c>
      <c r="S3476">
        <v>34.151359999999997</v>
      </c>
      <c r="T3476">
        <v>-118.364786</v>
      </c>
      <c r="U3476">
        <v>0</v>
      </c>
      <c r="V3476">
        <v>55.8</v>
      </c>
      <c r="W3476">
        <v>0</v>
      </c>
      <c r="X3476">
        <v>0</v>
      </c>
      <c r="Y3476">
        <v>0</v>
      </c>
      <c r="Z3476" t="s">
        <v>209</v>
      </c>
      <c r="AA3476">
        <v>1</v>
      </c>
      <c r="AB3476">
        <v>0</v>
      </c>
      <c r="AC3476">
        <v>0</v>
      </c>
      <c r="AD3476">
        <v>0</v>
      </c>
      <c r="AE3476" t="s">
        <v>62</v>
      </c>
      <c r="AF3476">
        <v>1</v>
      </c>
      <c r="AG3476">
        <v>16996</v>
      </c>
      <c r="AH3476">
        <v>0</v>
      </c>
      <c r="AI3476" t="s">
        <v>63</v>
      </c>
      <c r="AJ3476">
        <v>0</v>
      </c>
      <c r="AK3476">
        <v>3</v>
      </c>
      <c r="AL3476">
        <v>0</v>
      </c>
      <c r="AM3476" t="s">
        <v>64</v>
      </c>
      <c r="AN3476">
        <v>0</v>
      </c>
      <c r="AO3476">
        <v>0</v>
      </c>
      <c r="AP3476">
        <v>0</v>
      </c>
      <c r="AQ3476">
        <v>23</v>
      </c>
      <c r="AR3476">
        <v>1327.85</v>
      </c>
      <c r="AS3476">
        <v>0</v>
      </c>
      <c r="AT3476">
        <v>207.92</v>
      </c>
      <c r="AU3476">
        <v>0</v>
      </c>
      <c r="AV3476">
        <v>1535.77</v>
      </c>
      <c r="AW3476">
        <v>0</v>
      </c>
      <c r="AX3476">
        <v>1</v>
      </c>
      <c r="AY3476">
        <v>91602</v>
      </c>
      <c r="AZ3476">
        <v>0</v>
      </c>
    </row>
    <row r="3477" spans="1:52">
      <c r="A3477">
        <v>52</v>
      </c>
      <c r="B3477">
        <v>18</v>
      </c>
      <c r="C3477">
        <v>0</v>
      </c>
      <c r="D3477" t="s">
        <v>52</v>
      </c>
      <c r="E3477" t="s">
        <v>52</v>
      </c>
      <c r="F3477">
        <v>72</v>
      </c>
      <c r="G3477" t="s">
        <v>6174</v>
      </c>
      <c r="H3477">
        <v>4036</v>
      </c>
      <c r="I3477" t="s">
        <v>54</v>
      </c>
      <c r="J3477" t="s">
        <v>55</v>
      </c>
      <c r="K3477" t="s">
        <v>6175</v>
      </c>
      <c r="L3477" t="s">
        <v>57</v>
      </c>
      <c r="M3477">
        <v>0</v>
      </c>
      <c r="N3477">
        <v>1</v>
      </c>
      <c r="O3477" t="s">
        <v>68</v>
      </c>
      <c r="P3477">
        <v>1</v>
      </c>
      <c r="Q3477" t="s">
        <v>77</v>
      </c>
      <c r="R3477" t="s">
        <v>6176</v>
      </c>
      <c r="S3477">
        <v>36.596271000000002</v>
      </c>
      <c r="T3477">
        <v>-121.442274</v>
      </c>
      <c r="U3477">
        <v>1</v>
      </c>
      <c r="V3477">
        <v>64.8</v>
      </c>
      <c r="W3477">
        <v>0</v>
      </c>
      <c r="X3477">
        <v>0</v>
      </c>
      <c r="Y3477">
        <v>9</v>
      </c>
      <c r="Z3477" t="s">
        <v>61</v>
      </c>
      <c r="AA3477">
        <v>1</v>
      </c>
      <c r="AB3477">
        <v>1</v>
      </c>
      <c r="AC3477">
        <v>1</v>
      </c>
      <c r="AD3477">
        <v>1</v>
      </c>
      <c r="AE3477" t="s">
        <v>79</v>
      </c>
      <c r="AF3477">
        <v>0</v>
      </c>
      <c r="AG3477">
        <v>1140</v>
      </c>
      <c r="AH3477">
        <v>1</v>
      </c>
      <c r="AI3477" t="s">
        <v>63</v>
      </c>
      <c r="AJ3477">
        <v>1</v>
      </c>
      <c r="AK3477">
        <v>3</v>
      </c>
      <c r="AL3477">
        <v>0</v>
      </c>
      <c r="AM3477" t="s">
        <v>64</v>
      </c>
      <c r="AN3477">
        <v>1</v>
      </c>
      <c r="AO3477">
        <v>1</v>
      </c>
      <c r="AP3477">
        <v>1</v>
      </c>
      <c r="AQ3477">
        <v>72</v>
      </c>
      <c r="AR3477">
        <v>4719.75</v>
      </c>
      <c r="AS3477">
        <v>0</v>
      </c>
      <c r="AT3477">
        <v>0</v>
      </c>
      <c r="AU3477">
        <v>0</v>
      </c>
      <c r="AV3477">
        <v>4719.75</v>
      </c>
      <c r="AW3477">
        <v>0</v>
      </c>
      <c r="AX3477">
        <v>1</v>
      </c>
      <c r="AY3477">
        <v>93925</v>
      </c>
      <c r="AZ3477">
        <v>0</v>
      </c>
    </row>
    <row r="3478" spans="1:52">
      <c r="A3478">
        <v>20</v>
      </c>
      <c r="B3478">
        <v>52</v>
      </c>
      <c r="C3478">
        <v>35.01</v>
      </c>
      <c r="D3478" t="s">
        <v>88</v>
      </c>
      <c r="E3478" t="s">
        <v>165</v>
      </c>
      <c r="F3478">
        <v>72</v>
      </c>
      <c r="G3478" t="s">
        <v>344</v>
      </c>
      <c r="H3478">
        <v>2567</v>
      </c>
      <c r="I3478" t="s">
        <v>66</v>
      </c>
      <c r="J3478" t="s">
        <v>55</v>
      </c>
      <c r="K3478" t="s">
        <v>6177</v>
      </c>
      <c r="L3478" t="s">
        <v>84</v>
      </c>
      <c r="M3478">
        <v>0</v>
      </c>
      <c r="N3478">
        <v>0</v>
      </c>
      <c r="O3478" t="s">
        <v>58</v>
      </c>
      <c r="P3478">
        <v>1</v>
      </c>
      <c r="Q3478" t="s">
        <v>59</v>
      </c>
      <c r="R3478" t="s">
        <v>346</v>
      </c>
      <c r="S3478">
        <v>38.688763999999999</v>
      </c>
      <c r="T3478">
        <v>-121.457596</v>
      </c>
      <c r="U3478">
        <v>0</v>
      </c>
      <c r="V3478">
        <v>76</v>
      </c>
      <c r="W3478">
        <v>1</v>
      </c>
      <c r="X3478">
        <v>0</v>
      </c>
      <c r="Y3478">
        <v>0</v>
      </c>
      <c r="Z3478" t="s">
        <v>61</v>
      </c>
      <c r="AA3478">
        <v>0</v>
      </c>
      <c r="AB3478">
        <v>0</v>
      </c>
      <c r="AC3478">
        <v>0</v>
      </c>
      <c r="AD3478">
        <v>0</v>
      </c>
      <c r="AE3478" t="s">
        <v>62</v>
      </c>
      <c r="AF3478">
        <v>1</v>
      </c>
      <c r="AG3478">
        <v>14010</v>
      </c>
      <c r="AH3478">
        <v>0</v>
      </c>
      <c r="AI3478" t="s">
        <v>63</v>
      </c>
      <c r="AJ3478">
        <v>0</v>
      </c>
      <c r="AK3478">
        <v>1</v>
      </c>
      <c r="AL3478">
        <v>0</v>
      </c>
      <c r="AM3478" t="s">
        <v>64</v>
      </c>
      <c r="AN3478">
        <v>0</v>
      </c>
      <c r="AO3478">
        <v>0</v>
      </c>
      <c r="AP3478">
        <v>0</v>
      </c>
      <c r="AQ3478">
        <v>1</v>
      </c>
      <c r="AR3478">
        <v>76</v>
      </c>
      <c r="AS3478">
        <v>0</v>
      </c>
      <c r="AT3478">
        <v>35.01</v>
      </c>
      <c r="AU3478">
        <v>0</v>
      </c>
      <c r="AV3478">
        <v>111.01</v>
      </c>
      <c r="AW3478">
        <v>1</v>
      </c>
      <c r="AX3478">
        <v>1</v>
      </c>
      <c r="AY3478">
        <v>95673</v>
      </c>
      <c r="AZ3478">
        <v>1</v>
      </c>
    </row>
    <row r="3479" spans="1:52">
      <c r="A3479">
        <v>67</v>
      </c>
      <c r="B3479">
        <v>15</v>
      </c>
      <c r="C3479">
        <v>29.29</v>
      </c>
      <c r="D3479" t="s">
        <v>97</v>
      </c>
      <c r="E3479" t="s">
        <v>98</v>
      </c>
      <c r="F3479">
        <v>75</v>
      </c>
      <c r="G3479" t="s">
        <v>6178</v>
      </c>
      <c r="H3479">
        <v>3336</v>
      </c>
      <c r="I3479" t="s">
        <v>66</v>
      </c>
      <c r="J3479" t="s">
        <v>55</v>
      </c>
      <c r="K3479" t="s">
        <v>6179</v>
      </c>
      <c r="L3479" t="s">
        <v>84</v>
      </c>
      <c r="M3479">
        <v>0</v>
      </c>
      <c r="N3479">
        <v>0</v>
      </c>
      <c r="O3479" t="s">
        <v>58</v>
      </c>
      <c r="P3479">
        <v>1</v>
      </c>
      <c r="Q3479" t="s">
        <v>59</v>
      </c>
      <c r="R3479" t="s">
        <v>6180</v>
      </c>
      <c r="S3479">
        <v>35.383809999999997</v>
      </c>
      <c r="T3479">
        <v>-119.730885</v>
      </c>
      <c r="U3479">
        <v>0</v>
      </c>
      <c r="V3479">
        <v>85.8</v>
      </c>
      <c r="W3479">
        <v>1</v>
      </c>
      <c r="X3479">
        <v>0</v>
      </c>
      <c r="Y3479">
        <v>0</v>
      </c>
      <c r="Z3479" t="s">
        <v>209</v>
      </c>
      <c r="AA3479">
        <v>0</v>
      </c>
      <c r="AB3479">
        <v>0</v>
      </c>
      <c r="AC3479">
        <v>1</v>
      </c>
      <c r="AD3479">
        <v>0</v>
      </c>
      <c r="AE3479" t="s">
        <v>79</v>
      </c>
      <c r="AF3479">
        <v>1</v>
      </c>
      <c r="AG3479">
        <v>302</v>
      </c>
      <c r="AH3479">
        <v>0</v>
      </c>
      <c r="AI3479" t="s">
        <v>63</v>
      </c>
      <c r="AJ3479">
        <v>0</v>
      </c>
      <c r="AK3479">
        <v>1</v>
      </c>
      <c r="AL3479">
        <v>1</v>
      </c>
      <c r="AM3479" t="s">
        <v>64</v>
      </c>
      <c r="AN3479">
        <v>1</v>
      </c>
      <c r="AO3479">
        <v>1</v>
      </c>
      <c r="AP3479">
        <v>0</v>
      </c>
      <c r="AQ3479">
        <v>20</v>
      </c>
      <c r="AR3479">
        <v>1727.5</v>
      </c>
      <c r="AS3479">
        <v>0</v>
      </c>
      <c r="AT3479">
        <v>585.79999999999995</v>
      </c>
      <c r="AU3479">
        <v>0</v>
      </c>
      <c r="AV3479">
        <v>2313.3000000000002</v>
      </c>
      <c r="AW3479">
        <v>0</v>
      </c>
      <c r="AX3479">
        <v>1</v>
      </c>
      <c r="AY3479">
        <v>93251</v>
      </c>
      <c r="AZ3479">
        <v>1</v>
      </c>
    </row>
    <row r="3480" spans="1:52">
      <c r="A3480">
        <v>76</v>
      </c>
      <c r="B3480">
        <v>22</v>
      </c>
      <c r="C3480">
        <v>43.51</v>
      </c>
      <c r="D3480" t="s">
        <v>138</v>
      </c>
      <c r="E3480" t="s">
        <v>139</v>
      </c>
      <c r="F3480">
        <v>79</v>
      </c>
      <c r="G3480" t="s">
        <v>1634</v>
      </c>
      <c r="H3480">
        <v>3966</v>
      </c>
      <c r="I3480" t="s">
        <v>66</v>
      </c>
      <c r="J3480" t="s">
        <v>55</v>
      </c>
      <c r="K3480" t="s">
        <v>6181</v>
      </c>
      <c r="L3480" t="s">
        <v>84</v>
      </c>
      <c r="M3480">
        <v>0</v>
      </c>
      <c r="N3480">
        <v>1</v>
      </c>
      <c r="O3480" t="s">
        <v>68</v>
      </c>
      <c r="P3480">
        <v>1</v>
      </c>
      <c r="Q3480" t="s">
        <v>59</v>
      </c>
      <c r="R3480" t="s">
        <v>1636</v>
      </c>
      <c r="S3480">
        <v>38.071326999999997</v>
      </c>
      <c r="T3480">
        <v>-120.632221</v>
      </c>
      <c r="U3480">
        <v>1</v>
      </c>
      <c r="V3480">
        <v>104.9</v>
      </c>
      <c r="W3480">
        <v>1</v>
      </c>
      <c r="X3480">
        <v>0</v>
      </c>
      <c r="Y3480">
        <v>1</v>
      </c>
      <c r="Z3480" t="s">
        <v>258</v>
      </c>
      <c r="AA3480">
        <v>0</v>
      </c>
      <c r="AB3480">
        <v>0</v>
      </c>
      <c r="AC3480">
        <v>1</v>
      </c>
      <c r="AD3480">
        <v>1</v>
      </c>
      <c r="AE3480" t="s">
        <v>62</v>
      </c>
      <c r="AF3480">
        <v>1</v>
      </c>
      <c r="AG3480">
        <v>4264</v>
      </c>
      <c r="AH3480">
        <v>1</v>
      </c>
      <c r="AI3480" t="s">
        <v>63</v>
      </c>
      <c r="AJ3480">
        <v>1</v>
      </c>
      <c r="AK3480">
        <v>1</v>
      </c>
      <c r="AL3480">
        <v>1</v>
      </c>
      <c r="AM3480" t="s">
        <v>64</v>
      </c>
      <c r="AN3480">
        <v>1</v>
      </c>
      <c r="AO3480">
        <v>0</v>
      </c>
      <c r="AP3480">
        <v>1</v>
      </c>
      <c r="AQ3480">
        <v>32</v>
      </c>
      <c r="AR3480">
        <v>3351.55</v>
      </c>
      <c r="AS3480">
        <v>0</v>
      </c>
      <c r="AT3480">
        <v>1392.32</v>
      </c>
      <c r="AU3480">
        <v>33.729999999999997</v>
      </c>
      <c r="AV3480">
        <v>4710.1400000000003</v>
      </c>
      <c r="AW3480">
        <v>0</v>
      </c>
      <c r="AX3480">
        <v>1</v>
      </c>
      <c r="AY3480">
        <v>95222</v>
      </c>
      <c r="AZ3480">
        <v>1</v>
      </c>
    </row>
    <row r="3481" spans="1:52">
      <c r="A3481">
        <v>33</v>
      </c>
      <c r="B3481">
        <v>11</v>
      </c>
      <c r="C3481">
        <v>17.010000000000002</v>
      </c>
      <c r="D3481" t="s">
        <v>52</v>
      </c>
      <c r="E3481" t="s">
        <v>52</v>
      </c>
      <c r="F3481">
        <v>21</v>
      </c>
      <c r="G3481" t="s">
        <v>3596</v>
      </c>
      <c r="H3481">
        <v>5660</v>
      </c>
      <c r="I3481" t="s">
        <v>75</v>
      </c>
      <c r="J3481" t="s">
        <v>55</v>
      </c>
      <c r="K3481" t="s">
        <v>6182</v>
      </c>
      <c r="L3481" t="s">
        <v>57</v>
      </c>
      <c r="M3481">
        <v>1</v>
      </c>
      <c r="N3481">
        <v>0</v>
      </c>
      <c r="O3481" t="s">
        <v>58</v>
      </c>
      <c r="P3481">
        <v>1</v>
      </c>
      <c r="Q3481" t="s">
        <v>77</v>
      </c>
      <c r="R3481" t="s">
        <v>6183</v>
      </c>
      <c r="S3481">
        <v>34.153733000000003</v>
      </c>
      <c r="T3481">
        <v>-118.593408</v>
      </c>
      <c r="U3481">
        <v>1</v>
      </c>
      <c r="V3481">
        <v>53.45</v>
      </c>
      <c r="W3481">
        <v>0</v>
      </c>
      <c r="X3481">
        <v>2</v>
      </c>
      <c r="Y3481">
        <v>1</v>
      </c>
      <c r="Z3481" t="s">
        <v>61</v>
      </c>
      <c r="AA3481">
        <v>1</v>
      </c>
      <c r="AB3481">
        <v>1</v>
      </c>
      <c r="AC3481">
        <v>0</v>
      </c>
      <c r="AD3481">
        <v>1</v>
      </c>
      <c r="AE3481" t="s">
        <v>62</v>
      </c>
      <c r="AF3481">
        <v>1</v>
      </c>
      <c r="AG3481">
        <v>25988</v>
      </c>
      <c r="AH3481">
        <v>0</v>
      </c>
      <c r="AI3481" t="s">
        <v>63</v>
      </c>
      <c r="AJ3481">
        <v>1</v>
      </c>
      <c r="AK3481">
        <v>3</v>
      </c>
      <c r="AL3481">
        <v>0</v>
      </c>
      <c r="AM3481" t="s">
        <v>64</v>
      </c>
      <c r="AN3481">
        <v>0</v>
      </c>
      <c r="AO3481">
        <v>0</v>
      </c>
      <c r="AP3481">
        <v>0</v>
      </c>
      <c r="AQ3481">
        <v>57</v>
      </c>
      <c r="AR3481">
        <v>3053</v>
      </c>
      <c r="AS3481">
        <v>0</v>
      </c>
      <c r="AT3481">
        <v>969.57</v>
      </c>
      <c r="AU3481">
        <v>0</v>
      </c>
      <c r="AV3481">
        <v>4022.57</v>
      </c>
      <c r="AW3481">
        <v>0</v>
      </c>
      <c r="AX3481">
        <v>1</v>
      </c>
      <c r="AY3481">
        <v>91364</v>
      </c>
      <c r="AZ3481">
        <v>0</v>
      </c>
    </row>
    <row r="3482" spans="1:52">
      <c r="A3482">
        <v>30</v>
      </c>
      <c r="B3482">
        <v>0</v>
      </c>
      <c r="C3482">
        <v>28.1</v>
      </c>
      <c r="D3482" t="s">
        <v>52</v>
      </c>
      <c r="E3482" t="s">
        <v>52</v>
      </c>
      <c r="F3482">
        <v>39</v>
      </c>
      <c r="G3482" t="s">
        <v>1441</v>
      </c>
      <c r="H3482">
        <v>4358</v>
      </c>
      <c r="I3482" t="s">
        <v>75</v>
      </c>
      <c r="J3482" t="s">
        <v>55</v>
      </c>
      <c r="K3482" t="s">
        <v>6184</v>
      </c>
      <c r="L3482" t="s">
        <v>57</v>
      </c>
      <c r="M3482">
        <v>0</v>
      </c>
      <c r="N3482">
        <v>0</v>
      </c>
      <c r="O3482" t="s">
        <v>58</v>
      </c>
      <c r="P3482">
        <v>0</v>
      </c>
      <c r="Q3482" t="s">
        <v>72</v>
      </c>
      <c r="R3482" t="s">
        <v>1443</v>
      </c>
      <c r="S3482">
        <v>34.090924999999999</v>
      </c>
      <c r="T3482">
        <v>-118.128164</v>
      </c>
      <c r="U3482">
        <v>1</v>
      </c>
      <c r="V3482">
        <v>19.850000000000001</v>
      </c>
      <c r="W3482">
        <v>0</v>
      </c>
      <c r="X3482">
        <v>0</v>
      </c>
      <c r="Y3482">
        <v>1</v>
      </c>
      <c r="Z3482" t="s">
        <v>61</v>
      </c>
      <c r="AA3482">
        <v>0</v>
      </c>
      <c r="AB3482">
        <v>0</v>
      </c>
      <c r="AC3482">
        <v>1</v>
      </c>
      <c r="AD3482">
        <v>1</v>
      </c>
      <c r="AE3482" t="s">
        <v>62</v>
      </c>
      <c r="AF3482">
        <v>1</v>
      </c>
      <c r="AG3482">
        <v>54382</v>
      </c>
      <c r="AH3482">
        <v>0</v>
      </c>
      <c r="AI3482" t="s">
        <v>63</v>
      </c>
      <c r="AJ3482">
        <v>1</v>
      </c>
      <c r="AK3482">
        <v>5</v>
      </c>
      <c r="AL3482">
        <v>0</v>
      </c>
      <c r="AM3482" t="s">
        <v>64</v>
      </c>
      <c r="AN3482">
        <v>0</v>
      </c>
      <c r="AO3482">
        <v>0</v>
      </c>
      <c r="AP3482">
        <v>0</v>
      </c>
      <c r="AQ3482">
        <v>50</v>
      </c>
      <c r="AR3482">
        <v>943.1</v>
      </c>
      <c r="AS3482">
        <v>0</v>
      </c>
      <c r="AT3482">
        <v>1405</v>
      </c>
      <c r="AU3482">
        <v>0</v>
      </c>
      <c r="AV3482">
        <v>2348.1</v>
      </c>
      <c r="AW3482">
        <v>0</v>
      </c>
      <c r="AX3482">
        <v>0</v>
      </c>
      <c r="AY3482">
        <v>91801</v>
      </c>
      <c r="AZ3482">
        <v>0</v>
      </c>
    </row>
    <row r="3483" spans="1:52">
      <c r="A3483">
        <v>73</v>
      </c>
      <c r="B3483">
        <v>18</v>
      </c>
      <c r="C3483">
        <v>30.3</v>
      </c>
      <c r="D3483" t="s">
        <v>52</v>
      </c>
      <c r="E3483" t="s">
        <v>52</v>
      </c>
      <c r="F3483">
        <v>38</v>
      </c>
      <c r="G3483" t="s">
        <v>4733</v>
      </c>
      <c r="H3483">
        <v>2784</v>
      </c>
      <c r="I3483" t="s">
        <v>75</v>
      </c>
      <c r="J3483" t="s">
        <v>55</v>
      </c>
      <c r="K3483" t="s">
        <v>6185</v>
      </c>
      <c r="L3483" t="s">
        <v>57</v>
      </c>
      <c r="M3483">
        <v>0</v>
      </c>
      <c r="N3483">
        <v>1</v>
      </c>
      <c r="O3483" t="s">
        <v>58</v>
      </c>
      <c r="P3483">
        <v>1</v>
      </c>
      <c r="Q3483" t="s">
        <v>77</v>
      </c>
      <c r="R3483" t="s">
        <v>4735</v>
      </c>
      <c r="S3483">
        <v>41.280478000000002</v>
      </c>
      <c r="T3483">
        <v>-121.16024899999999</v>
      </c>
      <c r="U3483">
        <v>1</v>
      </c>
      <c r="V3483">
        <v>71.7</v>
      </c>
      <c r="W3483">
        <v>1</v>
      </c>
      <c r="X3483">
        <v>0</v>
      </c>
      <c r="Y3483">
        <v>4</v>
      </c>
      <c r="Z3483" t="s">
        <v>61</v>
      </c>
      <c r="AA3483">
        <v>1</v>
      </c>
      <c r="AB3483">
        <v>0</v>
      </c>
      <c r="AC3483">
        <v>0</v>
      </c>
      <c r="AD3483">
        <v>1</v>
      </c>
      <c r="AE3483" t="s">
        <v>62</v>
      </c>
      <c r="AF3483">
        <v>1</v>
      </c>
      <c r="AG3483">
        <v>386</v>
      </c>
      <c r="AH3483">
        <v>0</v>
      </c>
      <c r="AI3483" t="s">
        <v>63</v>
      </c>
      <c r="AJ3483">
        <v>1</v>
      </c>
      <c r="AK3483">
        <v>5</v>
      </c>
      <c r="AL3483">
        <v>1</v>
      </c>
      <c r="AM3483" t="s">
        <v>64</v>
      </c>
      <c r="AN3483">
        <v>1</v>
      </c>
      <c r="AO3483">
        <v>0</v>
      </c>
      <c r="AP3483">
        <v>0</v>
      </c>
      <c r="AQ3483">
        <v>21</v>
      </c>
      <c r="AR3483">
        <v>1497.05</v>
      </c>
      <c r="AS3483">
        <v>100</v>
      </c>
      <c r="AT3483">
        <v>636.29999999999995</v>
      </c>
      <c r="AU3483">
        <v>0</v>
      </c>
      <c r="AV3483">
        <v>2233.35</v>
      </c>
      <c r="AW3483">
        <v>0</v>
      </c>
      <c r="AX3483">
        <v>0</v>
      </c>
      <c r="AY3483">
        <v>96054</v>
      </c>
      <c r="AZ3483">
        <v>0</v>
      </c>
    </row>
    <row r="3484" spans="1:52">
      <c r="A3484">
        <v>58</v>
      </c>
      <c r="B3484">
        <v>28</v>
      </c>
      <c r="C3484">
        <v>38.94</v>
      </c>
      <c r="D3484" t="s">
        <v>52</v>
      </c>
      <c r="E3484" t="s">
        <v>52</v>
      </c>
      <c r="F3484">
        <v>42</v>
      </c>
      <c r="G3484" t="s">
        <v>2014</v>
      </c>
      <c r="H3484">
        <v>4418</v>
      </c>
      <c r="I3484" t="s">
        <v>66</v>
      </c>
      <c r="J3484" t="s">
        <v>55</v>
      </c>
      <c r="K3484" t="s">
        <v>6186</v>
      </c>
      <c r="L3484" t="s">
        <v>57</v>
      </c>
      <c r="M3484">
        <v>1</v>
      </c>
      <c r="N3484">
        <v>0</v>
      </c>
      <c r="O3484" t="s">
        <v>58</v>
      </c>
      <c r="P3484">
        <v>1</v>
      </c>
      <c r="Q3484" t="s">
        <v>77</v>
      </c>
      <c r="R3484" t="s">
        <v>2016</v>
      </c>
      <c r="S3484">
        <v>37.921137000000002</v>
      </c>
      <c r="T3484">
        <v>-122.657562</v>
      </c>
      <c r="U3484">
        <v>0</v>
      </c>
      <c r="V3484">
        <v>45.2</v>
      </c>
      <c r="W3484">
        <v>0</v>
      </c>
      <c r="X3484">
        <v>3</v>
      </c>
      <c r="Y3484">
        <v>0</v>
      </c>
      <c r="Z3484" t="s">
        <v>61</v>
      </c>
      <c r="AA3484">
        <v>0</v>
      </c>
      <c r="AB3484">
        <v>0</v>
      </c>
      <c r="AC3484">
        <v>0</v>
      </c>
      <c r="AD3484">
        <v>0</v>
      </c>
      <c r="AE3484" t="s">
        <v>62</v>
      </c>
      <c r="AF3484">
        <v>1</v>
      </c>
      <c r="AG3484">
        <v>781</v>
      </c>
      <c r="AH3484">
        <v>0</v>
      </c>
      <c r="AI3484" t="s">
        <v>63</v>
      </c>
      <c r="AJ3484">
        <v>0</v>
      </c>
      <c r="AK3484">
        <v>5</v>
      </c>
      <c r="AL3484">
        <v>0</v>
      </c>
      <c r="AM3484" t="s">
        <v>64</v>
      </c>
      <c r="AN3484">
        <v>0</v>
      </c>
      <c r="AO3484">
        <v>0</v>
      </c>
      <c r="AP3484">
        <v>0</v>
      </c>
      <c r="AQ3484">
        <v>41</v>
      </c>
      <c r="AR3484">
        <v>1841.9</v>
      </c>
      <c r="AS3484">
        <v>0</v>
      </c>
      <c r="AT3484">
        <v>1596.54</v>
      </c>
      <c r="AU3484">
        <v>0</v>
      </c>
      <c r="AV3484">
        <v>3438.44</v>
      </c>
      <c r="AW3484">
        <v>0</v>
      </c>
      <c r="AX3484">
        <v>1</v>
      </c>
      <c r="AY3484">
        <v>94970</v>
      </c>
      <c r="AZ3484">
        <v>0</v>
      </c>
    </row>
    <row r="3485" spans="1:52">
      <c r="A3485">
        <v>32</v>
      </c>
      <c r="B3485">
        <v>30</v>
      </c>
      <c r="C3485">
        <v>17.96</v>
      </c>
      <c r="D3485" t="s">
        <v>175</v>
      </c>
      <c r="E3485" t="s">
        <v>176</v>
      </c>
      <c r="F3485">
        <v>77</v>
      </c>
      <c r="G3485" t="s">
        <v>2867</v>
      </c>
      <c r="H3485">
        <v>3226</v>
      </c>
      <c r="I3485" t="s">
        <v>66</v>
      </c>
      <c r="J3485" t="s">
        <v>55</v>
      </c>
      <c r="K3485" t="s">
        <v>6187</v>
      </c>
      <c r="L3485" t="s">
        <v>84</v>
      </c>
      <c r="M3485">
        <v>0</v>
      </c>
      <c r="N3485">
        <v>0</v>
      </c>
      <c r="O3485" t="s">
        <v>68</v>
      </c>
      <c r="P3485">
        <v>1</v>
      </c>
      <c r="Q3485" t="s">
        <v>59</v>
      </c>
      <c r="R3485" t="s">
        <v>2869</v>
      </c>
      <c r="S3485">
        <v>35.215730999999998</v>
      </c>
      <c r="T3485">
        <v>-119.57013000000001</v>
      </c>
      <c r="U3485">
        <v>1</v>
      </c>
      <c r="V3485">
        <v>73.849999999999994</v>
      </c>
      <c r="W3485">
        <v>1</v>
      </c>
      <c r="X3485">
        <v>0</v>
      </c>
      <c r="Y3485">
        <v>1</v>
      </c>
      <c r="Z3485" t="s">
        <v>61</v>
      </c>
      <c r="AA3485">
        <v>0</v>
      </c>
      <c r="AB3485">
        <v>0</v>
      </c>
      <c r="AC3485">
        <v>1</v>
      </c>
      <c r="AD3485">
        <v>1</v>
      </c>
      <c r="AE3485" t="s">
        <v>62</v>
      </c>
      <c r="AF3485">
        <v>1</v>
      </c>
      <c r="AG3485">
        <v>626</v>
      </c>
      <c r="AH3485">
        <v>0</v>
      </c>
      <c r="AI3485" t="s">
        <v>63</v>
      </c>
      <c r="AJ3485">
        <v>1</v>
      </c>
      <c r="AK3485">
        <v>1</v>
      </c>
      <c r="AL3485">
        <v>0</v>
      </c>
      <c r="AM3485" t="s">
        <v>64</v>
      </c>
      <c r="AN3485">
        <v>0</v>
      </c>
      <c r="AO3485">
        <v>0</v>
      </c>
      <c r="AP3485">
        <v>0</v>
      </c>
      <c r="AQ3485">
        <v>16</v>
      </c>
      <c r="AR3485">
        <v>1284.2</v>
      </c>
      <c r="AS3485">
        <v>0</v>
      </c>
      <c r="AT3485">
        <v>287.36</v>
      </c>
      <c r="AU3485">
        <v>0</v>
      </c>
      <c r="AV3485">
        <v>1571.56</v>
      </c>
      <c r="AW3485">
        <v>0</v>
      </c>
      <c r="AX3485">
        <v>1</v>
      </c>
      <c r="AY3485">
        <v>93224</v>
      </c>
      <c r="AZ3485">
        <v>1</v>
      </c>
    </row>
    <row r="3486" spans="1:52">
      <c r="A3486">
        <v>52</v>
      </c>
      <c r="B3486">
        <v>12</v>
      </c>
      <c r="C3486">
        <v>29.39</v>
      </c>
      <c r="D3486" t="s">
        <v>52</v>
      </c>
      <c r="E3486" t="s">
        <v>52</v>
      </c>
      <c r="F3486">
        <v>20</v>
      </c>
      <c r="G3486" t="s">
        <v>801</v>
      </c>
      <c r="H3486">
        <v>4635</v>
      </c>
      <c r="I3486" t="s">
        <v>75</v>
      </c>
      <c r="J3486" t="s">
        <v>55</v>
      </c>
      <c r="K3486" t="s">
        <v>6188</v>
      </c>
      <c r="L3486" t="s">
        <v>57</v>
      </c>
      <c r="M3486">
        <v>0</v>
      </c>
      <c r="N3486">
        <v>1</v>
      </c>
      <c r="O3486" t="s">
        <v>58</v>
      </c>
      <c r="P3486">
        <v>1</v>
      </c>
      <c r="Q3486" t="s">
        <v>59</v>
      </c>
      <c r="R3486" t="s">
        <v>1379</v>
      </c>
      <c r="S3486">
        <v>33.907361000000002</v>
      </c>
      <c r="T3486">
        <v>-117.109972</v>
      </c>
      <c r="U3486">
        <v>0</v>
      </c>
      <c r="V3486">
        <v>98.6</v>
      </c>
      <c r="W3486">
        <v>1</v>
      </c>
      <c r="X3486">
        <v>0</v>
      </c>
      <c r="Y3486">
        <v>0</v>
      </c>
      <c r="Z3486" t="s">
        <v>61</v>
      </c>
      <c r="AA3486">
        <v>1</v>
      </c>
      <c r="AB3486">
        <v>1</v>
      </c>
      <c r="AC3486">
        <v>0</v>
      </c>
      <c r="AD3486">
        <v>0</v>
      </c>
      <c r="AE3486" t="s">
        <v>79</v>
      </c>
      <c r="AF3486">
        <v>1</v>
      </c>
      <c r="AG3486">
        <v>12743</v>
      </c>
      <c r="AH3486">
        <v>0</v>
      </c>
      <c r="AI3486" t="s">
        <v>63</v>
      </c>
      <c r="AJ3486">
        <v>0</v>
      </c>
      <c r="AK3486">
        <v>3</v>
      </c>
      <c r="AL3486">
        <v>0</v>
      </c>
      <c r="AM3486" t="s">
        <v>64</v>
      </c>
      <c r="AN3486">
        <v>0</v>
      </c>
      <c r="AO3486">
        <v>0</v>
      </c>
      <c r="AP3486">
        <v>1</v>
      </c>
      <c r="AQ3486">
        <v>53</v>
      </c>
      <c r="AR3486">
        <v>5311.85</v>
      </c>
      <c r="AS3486">
        <v>0</v>
      </c>
      <c r="AT3486">
        <v>1557.67</v>
      </c>
      <c r="AU3486">
        <v>0</v>
      </c>
      <c r="AV3486">
        <v>6869.52</v>
      </c>
      <c r="AW3486">
        <v>0</v>
      </c>
      <c r="AX3486">
        <v>1</v>
      </c>
      <c r="AY3486">
        <v>92555</v>
      </c>
      <c r="AZ3486">
        <v>0</v>
      </c>
    </row>
    <row r="3487" spans="1:52">
      <c r="A3487">
        <v>43</v>
      </c>
      <c r="B3487">
        <v>14</v>
      </c>
      <c r="C3487">
        <v>3.79</v>
      </c>
      <c r="D3487" t="s">
        <v>52</v>
      </c>
      <c r="E3487" t="s">
        <v>52</v>
      </c>
      <c r="F3487">
        <v>49</v>
      </c>
      <c r="G3487" t="s">
        <v>106</v>
      </c>
      <c r="H3487">
        <v>5955</v>
      </c>
      <c r="I3487" t="s">
        <v>66</v>
      </c>
      <c r="J3487" t="s">
        <v>55</v>
      </c>
      <c r="K3487" t="s">
        <v>6189</v>
      </c>
      <c r="L3487" t="s">
        <v>57</v>
      </c>
      <c r="M3487">
        <v>0</v>
      </c>
      <c r="N3487">
        <v>0</v>
      </c>
      <c r="O3487" t="s">
        <v>68</v>
      </c>
      <c r="P3487">
        <v>1</v>
      </c>
      <c r="Q3487" t="s">
        <v>59</v>
      </c>
      <c r="R3487" t="s">
        <v>3898</v>
      </c>
      <c r="S3487">
        <v>32.741852000000002</v>
      </c>
      <c r="T3487">
        <v>-117.243453</v>
      </c>
      <c r="U3487">
        <v>1</v>
      </c>
      <c r="V3487">
        <v>89.7</v>
      </c>
      <c r="W3487">
        <v>0</v>
      </c>
      <c r="X3487">
        <v>0</v>
      </c>
      <c r="Y3487">
        <v>1</v>
      </c>
      <c r="Z3487" t="s">
        <v>61</v>
      </c>
      <c r="AA3487">
        <v>0</v>
      </c>
      <c r="AB3487">
        <v>0</v>
      </c>
      <c r="AC3487">
        <v>0</v>
      </c>
      <c r="AD3487">
        <v>1</v>
      </c>
      <c r="AE3487" t="s">
        <v>79</v>
      </c>
      <c r="AF3487">
        <v>1</v>
      </c>
      <c r="AG3487">
        <v>27959</v>
      </c>
      <c r="AH3487">
        <v>0</v>
      </c>
      <c r="AI3487" t="s">
        <v>63</v>
      </c>
      <c r="AJ3487">
        <v>1</v>
      </c>
      <c r="AK3487">
        <v>4</v>
      </c>
      <c r="AL3487">
        <v>0</v>
      </c>
      <c r="AM3487" t="s">
        <v>64</v>
      </c>
      <c r="AN3487">
        <v>1</v>
      </c>
      <c r="AO3487">
        <v>1</v>
      </c>
      <c r="AP3487">
        <v>1</v>
      </c>
      <c r="AQ3487">
        <v>56</v>
      </c>
      <c r="AR3487">
        <v>4952.95</v>
      </c>
      <c r="AS3487">
        <v>0</v>
      </c>
      <c r="AT3487">
        <v>212.24</v>
      </c>
      <c r="AU3487">
        <v>41.66</v>
      </c>
      <c r="AV3487">
        <v>5123.53</v>
      </c>
      <c r="AW3487">
        <v>0</v>
      </c>
      <c r="AX3487">
        <v>1</v>
      </c>
      <c r="AY3487">
        <v>92107</v>
      </c>
      <c r="AZ3487">
        <v>0</v>
      </c>
    </row>
    <row r="3488" spans="1:52">
      <c r="A3488">
        <v>55</v>
      </c>
      <c r="B3488">
        <v>13</v>
      </c>
      <c r="C3488">
        <v>38.21</v>
      </c>
      <c r="D3488" t="s">
        <v>52</v>
      </c>
      <c r="E3488" t="s">
        <v>52</v>
      </c>
      <c r="F3488">
        <v>24</v>
      </c>
      <c r="G3488" t="s">
        <v>82</v>
      </c>
      <c r="H3488">
        <v>2978</v>
      </c>
      <c r="I3488" t="s">
        <v>66</v>
      </c>
      <c r="J3488" t="s">
        <v>55</v>
      </c>
      <c r="K3488" t="s">
        <v>6190</v>
      </c>
      <c r="L3488" t="s">
        <v>108</v>
      </c>
      <c r="M3488">
        <v>0</v>
      </c>
      <c r="N3488">
        <v>0</v>
      </c>
      <c r="O3488" t="s">
        <v>68</v>
      </c>
      <c r="P3488">
        <v>1</v>
      </c>
      <c r="Q3488" t="s">
        <v>85</v>
      </c>
      <c r="R3488" t="s">
        <v>1673</v>
      </c>
      <c r="S3488">
        <v>37.316146000000003</v>
      </c>
      <c r="T3488">
        <v>-121.936285</v>
      </c>
      <c r="U3488">
        <v>0</v>
      </c>
      <c r="V3488">
        <v>49.8</v>
      </c>
      <c r="W3488">
        <v>0</v>
      </c>
      <c r="X3488">
        <v>0</v>
      </c>
      <c r="Y3488">
        <v>0</v>
      </c>
      <c r="Z3488" t="s">
        <v>61</v>
      </c>
      <c r="AA3488">
        <v>0</v>
      </c>
      <c r="AB3488">
        <v>1</v>
      </c>
      <c r="AC3488">
        <v>1</v>
      </c>
      <c r="AD3488">
        <v>0</v>
      </c>
      <c r="AE3488" t="s">
        <v>79</v>
      </c>
      <c r="AF3488">
        <v>1</v>
      </c>
      <c r="AG3488">
        <v>32804</v>
      </c>
      <c r="AH3488">
        <v>0</v>
      </c>
      <c r="AI3488" t="s">
        <v>63</v>
      </c>
      <c r="AJ3488">
        <v>0</v>
      </c>
      <c r="AK3488">
        <v>3</v>
      </c>
      <c r="AL3488">
        <v>0</v>
      </c>
      <c r="AM3488" t="s">
        <v>64</v>
      </c>
      <c r="AN3488">
        <v>0</v>
      </c>
      <c r="AO3488">
        <v>0</v>
      </c>
      <c r="AP3488">
        <v>0</v>
      </c>
      <c r="AQ3488">
        <v>1</v>
      </c>
      <c r="AR3488">
        <v>49.8</v>
      </c>
      <c r="AS3488">
        <v>0</v>
      </c>
      <c r="AT3488">
        <v>38.21</v>
      </c>
      <c r="AU3488">
        <v>0</v>
      </c>
      <c r="AV3488">
        <v>88.01</v>
      </c>
      <c r="AW3488">
        <v>0</v>
      </c>
      <c r="AX3488">
        <v>1</v>
      </c>
      <c r="AY3488">
        <v>95128</v>
      </c>
      <c r="AZ3488">
        <v>0</v>
      </c>
    </row>
    <row r="3489" spans="1:52">
      <c r="A3489">
        <v>42</v>
      </c>
      <c r="B3489">
        <v>0</v>
      </c>
      <c r="C3489">
        <v>39.770000000000003</v>
      </c>
      <c r="D3489" t="s">
        <v>52</v>
      </c>
      <c r="E3489" t="s">
        <v>52</v>
      </c>
      <c r="F3489">
        <v>52</v>
      </c>
      <c r="G3489" t="s">
        <v>1624</v>
      </c>
      <c r="H3489">
        <v>4962</v>
      </c>
      <c r="I3489" t="s">
        <v>54</v>
      </c>
      <c r="J3489" t="s">
        <v>55</v>
      </c>
      <c r="K3489" t="s">
        <v>6191</v>
      </c>
      <c r="L3489" t="s">
        <v>57</v>
      </c>
      <c r="M3489">
        <v>0</v>
      </c>
      <c r="N3489">
        <v>0</v>
      </c>
      <c r="O3489" t="s">
        <v>68</v>
      </c>
      <c r="P3489">
        <v>0</v>
      </c>
      <c r="Q3489" t="s">
        <v>72</v>
      </c>
      <c r="R3489" t="s">
        <v>1771</v>
      </c>
      <c r="S3489">
        <v>34.063946999999999</v>
      </c>
      <c r="T3489">
        <v>-118.38300099999999</v>
      </c>
      <c r="U3489">
        <v>0</v>
      </c>
      <c r="V3489">
        <v>20.350000000000001</v>
      </c>
      <c r="W3489">
        <v>0</v>
      </c>
      <c r="X3489">
        <v>0</v>
      </c>
      <c r="Y3489">
        <v>0</v>
      </c>
      <c r="Z3489" t="s">
        <v>258</v>
      </c>
      <c r="AA3489">
        <v>0</v>
      </c>
      <c r="AB3489">
        <v>0</v>
      </c>
      <c r="AC3489">
        <v>0</v>
      </c>
      <c r="AD3489">
        <v>0</v>
      </c>
      <c r="AE3489" t="s">
        <v>79</v>
      </c>
      <c r="AF3489">
        <v>1</v>
      </c>
      <c r="AG3489">
        <v>8321</v>
      </c>
      <c r="AH3489">
        <v>0</v>
      </c>
      <c r="AI3489" t="s">
        <v>63</v>
      </c>
      <c r="AJ3489">
        <v>0</v>
      </c>
      <c r="AK3489">
        <v>3</v>
      </c>
      <c r="AL3489">
        <v>0</v>
      </c>
      <c r="AM3489" t="s">
        <v>64</v>
      </c>
      <c r="AN3489">
        <v>0</v>
      </c>
      <c r="AO3489">
        <v>0</v>
      </c>
      <c r="AP3489">
        <v>0</v>
      </c>
      <c r="AQ3489">
        <v>27</v>
      </c>
      <c r="AR3489">
        <v>531.6</v>
      </c>
      <c r="AS3489">
        <v>0</v>
      </c>
      <c r="AT3489">
        <v>1073.79</v>
      </c>
      <c r="AU3489">
        <v>0</v>
      </c>
      <c r="AV3489">
        <v>1605.39</v>
      </c>
      <c r="AW3489">
        <v>0</v>
      </c>
      <c r="AX3489">
        <v>0</v>
      </c>
      <c r="AY3489">
        <v>90211</v>
      </c>
      <c r="AZ3489">
        <v>0</v>
      </c>
    </row>
    <row r="3490" spans="1:52">
      <c r="A3490">
        <v>46</v>
      </c>
      <c r="B3490">
        <v>19</v>
      </c>
      <c r="C3490">
        <v>25.63</v>
      </c>
      <c r="D3490" t="s">
        <v>52</v>
      </c>
      <c r="E3490" t="s">
        <v>52</v>
      </c>
      <c r="F3490">
        <v>39</v>
      </c>
      <c r="G3490" t="s">
        <v>228</v>
      </c>
      <c r="H3490">
        <v>2068</v>
      </c>
      <c r="I3490" t="s">
        <v>75</v>
      </c>
      <c r="J3490" t="s">
        <v>55</v>
      </c>
      <c r="K3490" t="s">
        <v>6192</v>
      </c>
      <c r="L3490" t="s">
        <v>57</v>
      </c>
      <c r="M3490">
        <v>0</v>
      </c>
      <c r="N3490">
        <v>1</v>
      </c>
      <c r="O3490" t="s">
        <v>58</v>
      </c>
      <c r="P3490">
        <v>1</v>
      </c>
      <c r="Q3490" t="s">
        <v>77</v>
      </c>
      <c r="R3490" t="s">
        <v>1300</v>
      </c>
      <c r="S3490">
        <v>34.182378</v>
      </c>
      <c r="T3490">
        <v>-118.262922</v>
      </c>
      <c r="U3490">
        <v>1</v>
      </c>
      <c r="V3490">
        <v>90.1</v>
      </c>
      <c r="W3490">
        <v>1</v>
      </c>
      <c r="X3490">
        <v>0</v>
      </c>
      <c r="Y3490">
        <v>1</v>
      </c>
      <c r="Z3490" t="s">
        <v>258</v>
      </c>
      <c r="AA3490">
        <v>1</v>
      </c>
      <c r="AB3490">
        <v>1</v>
      </c>
      <c r="AC3490">
        <v>1</v>
      </c>
      <c r="AD3490">
        <v>1</v>
      </c>
      <c r="AE3490" t="s">
        <v>79</v>
      </c>
      <c r="AF3490">
        <v>1</v>
      </c>
      <c r="AG3490">
        <v>9864</v>
      </c>
      <c r="AH3490">
        <v>1</v>
      </c>
      <c r="AI3490" t="s">
        <v>63</v>
      </c>
      <c r="AJ3490">
        <v>1</v>
      </c>
      <c r="AK3490">
        <v>3</v>
      </c>
      <c r="AL3490">
        <v>0</v>
      </c>
      <c r="AM3490" t="s">
        <v>64</v>
      </c>
      <c r="AN3490">
        <v>1</v>
      </c>
      <c r="AO3490">
        <v>1</v>
      </c>
      <c r="AP3490">
        <v>1</v>
      </c>
      <c r="AQ3490">
        <v>26</v>
      </c>
      <c r="AR3490">
        <v>2312.5500000000002</v>
      </c>
      <c r="AS3490">
        <v>0</v>
      </c>
      <c r="AT3490">
        <v>666.38</v>
      </c>
      <c r="AU3490">
        <v>47.79</v>
      </c>
      <c r="AV3490">
        <v>2931.14</v>
      </c>
      <c r="AW3490">
        <v>0</v>
      </c>
      <c r="AX3490">
        <v>1</v>
      </c>
      <c r="AY3490">
        <v>91207</v>
      </c>
      <c r="AZ3490">
        <v>0</v>
      </c>
    </row>
    <row r="3491" spans="1:52">
      <c r="A3491">
        <v>47</v>
      </c>
      <c r="B3491">
        <v>0</v>
      </c>
      <c r="C3491">
        <v>5.28</v>
      </c>
      <c r="D3491" t="s">
        <v>52</v>
      </c>
      <c r="E3491" t="s">
        <v>52</v>
      </c>
      <c r="F3491">
        <v>64</v>
      </c>
      <c r="G3491" t="s">
        <v>2738</v>
      </c>
      <c r="H3491">
        <v>5676</v>
      </c>
      <c r="I3491" t="s">
        <v>54</v>
      </c>
      <c r="J3491" t="s">
        <v>55</v>
      </c>
      <c r="K3491" t="s">
        <v>6193</v>
      </c>
      <c r="L3491" t="s">
        <v>57</v>
      </c>
      <c r="M3491">
        <v>0</v>
      </c>
      <c r="N3491">
        <v>0</v>
      </c>
      <c r="O3491" t="s">
        <v>58</v>
      </c>
      <c r="P3491">
        <v>0</v>
      </c>
      <c r="Q3491" t="s">
        <v>72</v>
      </c>
      <c r="R3491" t="s">
        <v>2740</v>
      </c>
      <c r="S3491">
        <v>35.369553000000003</v>
      </c>
      <c r="T3491">
        <v>-120.763864</v>
      </c>
      <c r="U3491">
        <v>0</v>
      </c>
      <c r="V3491">
        <v>26.25</v>
      </c>
      <c r="W3491">
        <v>1</v>
      </c>
      <c r="X3491">
        <v>0</v>
      </c>
      <c r="Y3491">
        <v>0</v>
      </c>
      <c r="Z3491" t="s">
        <v>209</v>
      </c>
      <c r="AA3491">
        <v>0</v>
      </c>
      <c r="AB3491">
        <v>0</v>
      </c>
      <c r="AC3491">
        <v>0</v>
      </c>
      <c r="AD3491">
        <v>0</v>
      </c>
      <c r="AE3491" t="s">
        <v>79</v>
      </c>
      <c r="AF3491">
        <v>1</v>
      </c>
      <c r="AG3491">
        <v>10909</v>
      </c>
      <c r="AH3491">
        <v>0</v>
      </c>
      <c r="AI3491" t="s">
        <v>63</v>
      </c>
      <c r="AJ3491">
        <v>0</v>
      </c>
      <c r="AK3491">
        <v>4</v>
      </c>
      <c r="AL3491">
        <v>0</v>
      </c>
      <c r="AM3491" t="s">
        <v>64</v>
      </c>
      <c r="AN3491">
        <v>0</v>
      </c>
      <c r="AO3491">
        <v>0</v>
      </c>
      <c r="AP3491">
        <v>0</v>
      </c>
      <c r="AQ3491">
        <v>22</v>
      </c>
      <c r="AR3491">
        <v>605.9</v>
      </c>
      <c r="AS3491">
        <v>0</v>
      </c>
      <c r="AT3491">
        <v>116.16</v>
      </c>
      <c r="AU3491">
        <v>0</v>
      </c>
      <c r="AV3491">
        <v>722.06</v>
      </c>
      <c r="AW3491">
        <v>0</v>
      </c>
      <c r="AX3491">
        <v>0</v>
      </c>
      <c r="AY3491">
        <v>93442</v>
      </c>
      <c r="AZ3491">
        <v>0</v>
      </c>
    </row>
    <row r="3492" spans="1:52">
      <c r="A3492">
        <v>33</v>
      </c>
      <c r="B3492">
        <v>0</v>
      </c>
      <c r="C3492">
        <v>15.12</v>
      </c>
      <c r="D3492" t="s">
        <v>97</v>
      </c>
      <c r="E3492" t="s">
        <v>391</v>
      </c>
      <c r="F3492">
        <v>79</v>
      </c>
      <c r="G3492" t="s">
        <v>3983</v>
      </c>
      <c r="H3492">
        <v>4323</v>
      </c>
      <c r="I3492" t="s">
        <v>66</v>
      </c>
      <c r="J3492" t="s">
        <v>55</v>
      </c>
      <c r="K3492" t="s">
        <v>6194</v>
      </c>
      <c r="L3492" t="s">
        <v>84</v>
      </c>
      <c r="M3492">
        <v>0</v>
      </c>
      <c r="N3492">
        <v>0</v>
      </c>
      <c r="O3492" t="s">
        <v>68</v>
      </c>
      <c r="P3492">
        <v>0</v>
      </c>
      <c r="Q3492" t="s">
        <v>72</v>
      </c>
      <c r="R3492" t="s">
        <v>3985</v>
      </c>
      <c r="S3492">
        <v>40.559176999999998</v>
      </c>
      <c r="T3492">
        <v>-120.61211299999999</v>
      </c>
      <c r="U3492">
        <v>0</v>
      </c>
      <c r="V3492">
        <v>19.8</v>
      </c>
      <c r="W3492">
        <v>0</v>
      </c>
      <c r="X3492">
        <v>0</v>
      </c>
      <c r="Y3492">
        <v>0</v>
      </c>
      <c r="Z3492" t="s">
        <v>93</v>
      </c>
      <c r="AA3492">
        <v>0</v>
      </c>
      <c r="AB3492">
        <v>0</v>
      </c>
      <c r="AC3492">
        <v>1</v>
      </c>
      <c r="AD3492">
        <v>0</v>
      </c>
      <c r="AE3492" t="s">
        <v>161</v>
      </c>
      <c r="AF3492">
        <v>1</v>
      </c>
      <c r="AG3492">
        <v>19440</v>
      </c>
      <c r="AH3492">
        <v>0</v>
      </c>
      <c r="AI3492" t="s">
        <v>63</v>
      </c>
      <c r="AJ3492">
        <v>0</v>
      </c>
      <c r="AK3492">
        <v>1</v>
      </c>
      <c r="AL3492">
        <v>0</v>
      </c>
      <c r="AM3492" t="s">
        <v>64</v>
      </c>
      <c r="AN3492">
        <v>0</v>
      </c>
      <c r="AO3492">
        <v>0</v>
      </c>
      <c r="AP3492">
        <v>0</v>
      </c>
      <c r="AQ3492">
        <v>3</v>
      </c>
      <c r="AR3492">
        <v>58.15</v>
      </c>
      <c r="AS3492">
        <v>0</v>
      </c>
      <c r="AT3492">
        <v>45.36</v>
      </c>
      <c r="AU3492">
        <v>0</v>
      </c>
      <c r="AV3492">
        <v>103.51</v>
      </c>
      <c r="AW3492">
        <v>0</v>
      </c>
      <c r="AX3492">
        <v>0</v>
      </c>
      <c r="AY3492">
        <v>96130</v>
      </c>
      <c r="AZ3492">
        <v>1</v>
      </c>
    </row>
    <row r="3493" spans="1:52">
      <c r="A3493">
        <v>48</v>
      </c>
      <c r="B3493">
        <v>11</v>
      </c>
      <c r="C3493">
        <v>0</v>
      </c>
      <c r="D3493" t="s">
        <v>52</v>
      </c>
      <c r="E3493" t="s">
        <v>52</v>
      </c>
      <c r="F3493">
        <v>33</v>
      </c>
      <c r="G3493" t="s">
        <v>643</v>
      </c>
      <c r="H3493">
        <v>4580</v>
      </c>
      <c r="I3493" t="s">
        <v>66</v>
      </c>
      <c r="J3493" t="s">
        <v>55</v>
      </c>
      <c r="K3493" t="s">
        <v>6195</v>
      </c>
      <c r="L3493" t="s">
        <v>57</v>
      </c>
      <c r="M3493">
        <v>0</v>
      </c>
      <c r="N3493">
        <v>0</v>
      </c>
      <c r="O3493" t="s">
        <v>68</v>
      </c>
      <c r="P3493">
        <v>1</v>
      </c>
      <c r="Q3493" t="s">
        <v>77</v>
      </c>
      <c r="R3493" t="s">
        <v>2494</v>
      </c>
      <c r="S3493">
        <v>33.723579000000001</v>
      </c>
      <c r="T3493">
        <v>-118.005441</v>
      </c>
      <c r="U3493">
        <v>0</v>
      </c>
      <c r="V3493">
        <v>25.1</v>
      </c>
      <c r="W3493">
        <v>0</v>
      </c>
      <c r="X3493">
        <v>0</v>
      </c>
      <c r="Y3493">
        <v>0</v>
      </c>
      <c r="Z3493" t="s">
        <v>61</v>
      </c>
      <c r="AA3493">
        <v>0</v>
      </c>
      <c r="AB3493">
        <v>0</v>
      </c>
      <c r="AC3493">
        <v>0</v>
      </c>
      <c r="AD3493">
        <v>0</v>
      </c>
      <c r="AE3493" t="s">
        <v>79</v>
      </c>
      <c r="AF3493">
        <v>0</v>
      </c>
      <c r="AG3493">
        <v>58764</v>
      </c>
      <c r="AH3493">
        <v>0</v>
      </c>
      <c r="AI3493" t="s">
        <v>63</v>
      </c>
      <c r="AJ3493">
        <v>0</v>
      </c>
      <c r="AK3493">
        <v>4</v>
      </c>
      <c r="AL3493">
        <v>0</v>
      </c>
      <c r="AM3493" t="s">
        <v>64</v>
      </c>
      <c r="AN3493">
        <v>0</v>
      </c>
      <c r="AO3493">
        <v>0</v>
      </c>
      <c r="AP3493">
        <v>0</v>
      </c>
      <c r="AQ3493">
        <v>17</v>
      </c>
      <c r="AR3493">
        <v>382.8</v>
      </c>
      <c r="AS3493">
        <v>0</v>
      </c>
      <c r="AT3493">
        <v>0</v>
      </c>
      <c r="AU3493">
        <v>0</v>
      </c>
      <c r="AV3493">
        <v>382.8</v>
      </c>
      <c r="AW3493">
        <v>0</v>
      </c>
      <c r="AX3493">
        <v>1</v>
      </c>
      <c r="AY3493">
        <v>92647</v>
      </c>
      <c r="AZ3493">
        <v>0</v>
      </c>
    </row>
    <row r="3494" spans="1:52">
      <c r="A3494">
        <v>79</v>
      </c>
      <c r="B3494">
        <v>22</v>
      </c>
      <c r="C3494">
        <v>44.1</v>
      </c>
      <c r="D3494" t="s">
        <v>52</v>
      </c>
      <c r="E3494" t="s">
        <v>52</v>
      </c>
      <c r="F3494">
        <v>55</v>
      </c>
      <c r="G3494" t="s">
        <v>2858</v>
      </c>
      <c r="H3494">
        <v>3669</v>
      </c>
      <c r="I3494" t="s">
        <v>66</v>
      </c>
      <c r="J3494" t="s">
        <v>55</v>
      </c>
      <c r="K3494" t="s">
        <v>6196</v>
      </c>
      <c r="L3494" t="s">
        <v>57</v>
      </c>
      <c r="M3494">
        <v>0</v>
      </c>
      <c r="N3494">
        <v>0</v>
      </c>
      <c r="O3494" t="s">
        <v>68</v>
      </c>
      <c r="P3494">
        <v>1</v>
      </c>
      <c r="Q3494" t="s">
        <v>59</v>
      </c>
      <c r="R3494" t="s">
        <v>2860</v>
      </c>
      <c r="S3494">
        <v>38.966712999999999</v>
      </c>
      <c r="T3494">
        <v>-123.586412</v>
      </c>
      <c r="U3494">
        <v>1</v>
      </c>
      <c r="V3494">
        <v>100.6</v>
      </c>
      <c r="W3494">
        <v>1</v>
      </c>
      <c r="X3494">
        <v>0</v>
      </c>
      <c r="Y3494">
        <v>6</v>
      </c>
      <c r="Z3494" t="s">
        <v>61</v>
      </c>
      <c r="AA3494">
        <v>1</v>
      </c>
      <c r="AB3494">
        <v>0</v>
      </c>
      <c r="AC3494">
        <v>1</v>
      </c>
      <c r="AD3494">
        <v>1</v>
      </c>
      <c r="AE3494" t="s">
        <v>62</v>
      </c>
      <c r="AF3494">
        <v>1</v>
      </c>
      <c r="AG3494">
        <v>586</v>
      </c>
      <c r="AH3494">
        <v>0</v>
      </c>
      <c r="AI3494" t="s">
        <v>63</v>
      </c>
      <c r="AJ3494">
        <v>1</v>
      </c>
      <c r="AK3494">
        <v>4</v>
      </c>
      <c r="AL3494">
        <v>1</v>
      </c>
      <c r="AM3494" t="s">
        <v>64</v>
      </c>
      <c r="AN3494">
        <v>1</v>
      </c>
      <c r="AO3494">
        <v>0</v>
      </c>
      <c r="AP3494">
        <v>1</v>
      </c>
      <c r="AQ3494">
        <v>33</v>
      </c>
      <c r="AR3494">
        <v>3270.25</v>
      </c>
      <c r="AS3494">
        <v>0</v>
      </c>
      <c r="AT3494">
        <v>1455.3</v>
      </c>
      <c r="AU3494">
        <v>0</v>
      </c>
      <c r="AV3494">
        <v>4725.55</v>
      </c>
      <c r="AW3494">
        <v>0</v>
      </c>
      <c r="AX3494">
        <v>1</v>
      </c>
      <c r="AY3494">
        <v>95459</v>
      </c>
      <c r="AZ3494">
        <v>0</v>
      </c>
    </row>
    <row r="3495" spans="1:52">
      <c r="A3495">
        <v>56</v>
      </c>
      <c r="B3495">
        <v>13</v>
      </c>
      <c r="C3495">
        <v>16.149999999999999</v>
      </c>
      <c r="D3495" t="s">
        <v>88</v>
      </c>
      <c r="E3495" t="s">
        <v>165</v>
      </c>
      <c r="F3495">
        <v>84</v>
      </c>
      <c r="G3495" t="s">
        <v>1721</v>
      </c>
      <c r="H3495">
        <v>3591</v>
      </c>
      <c r="I3495" t="s">
        <v>66</v>
      </c>
      <c r="J3495" t="s">
        <v>55</v>
      </c>
      <c r="K3495" t="s">
        <v>6197</v>
      </c>
      <c r="L3495" t="s">
        <v>84</v>
      </c>
      <c r="M3495">
        <v>0</v>
      </c>
      <c r="N3495">
        <v>0</v>
      </c>
      <c r="O3495" t="s">
        <v>58</v>
      </c>
      <c r="P3495">
        <v>1</v>
      </c>
      <c r="Q3495" t="s">
        <v>59</v>
      </c>
      <c r="R3495" t="s">
        <v>6198</v>
      </c>
      <c r="S3495">
        <v>33.786738</v>
      </c>
      <c r="T3495">
        <v>-117.982564</v>
      </c>
      <c r="U3495">
        <v>0</v>
      </c>
      <c r="V3495">
        <v>89.45</v>
      </c>
      <c r="W3495">
        <v>0</v>
      </c>
      <c r="X3495">
        <v>0</v>
      </c>
      <c r="Y3495">
        <v>0</v>
      </c>
      <c r="Z3495" t="s">
        <v>61</v>
      </c>
      <c r="AA3495">
        <v>0</v>
      </c>
      <c r="AB3495">
        <v>0</v>
      </c>
      <c r="AC3495">
        <v>1</v>
      </c>
      <c r="AD3495">
        <v>0</v>
      </c>
      <c r="AE3495" t="s">
        <v>62</v>
      </c>
      <c r="AF3495">
        <v>1</v>
      </c>
      <c r="AG3495">
        <v>31428</v>
      </c>
      <c r="AH3495">
        <v>0</v>
      </c>
      <c r="AI3495" t="s">
        <v>63</v>
      </c>
      <c r="AJ3495">
        <v>0</v>
      </c>
      <c r="AK3495">
        <v>3</v>
      </c>
      <c r="AL3495">
        <v>0</v>
      </c>
      <c r="AM3495" t="s">
        <v>64</v>
      </c>
      <c r="AN3495">
        <v>1</v>
      </c>
      <c r="AO3495">
        <v>1</v>
      </c>
      <c r="AP3495">
        <v>1</v>
      </c>
      <c r="AQ3495">
        <v>3</v>
      </c>
      <c r="AR3495">
        <v>240.45</v>
      </c>
      <c r="AS3495">
        <v>0</v>
      </c>
      <c r="AT3495">
        <v>48.45</v>
      </c>
      <c r="AU3495">
        <v>0</v>
      </c>
      <c r="AV3495">
        <v>288.89999999999998</v>
      </c>
      <c r="AW3495">
        <v>0</v>
      </c>
      <c r="AX3495">
        <v>1</v>
      </c>
      <c r="AY3495">
        <v>92841</v>
      </c>
      <c r="AZ3495">
        <v>1</v>
      </c>
    </row>
    <row r="3496" spans="1:52">
      <c r="A3496">
        <v>42</v>
      </c>
      <c r="B3496">
        <v>20</v>
      </c>
      <c r="C3496">
        <v>1.76</v>
      </c>
      <c r="D3496" t="s">
        <v>52</v>
      </c>
      <c r="E3496" t="s">
        <v>52</v>
      </c>
      <c r="F3496">
        <v>43</v>
      </c>
      <c r="G3496" t="s">
        <v>106</v>
      </c>
      <c r="H3496">
        <v>5298</v>
      </c>
      <c r="I3496" t="s">
        <v>54</v>
      </c>
      <c r="J3496" t="s">
        <v>55</v>
      </c>
      <c r="K3496" t="s">
        <v>6199</v>
      </c>
      <c r="L3496" t="s">
        <v>57</v>
      </c>
      <c r="M3496">
        <v>1</v>
      </c>
      <c r="N3496">
        <v>1</v>
      </c>
      <c r="O3496" t="s">
        <v>68</v>
      </c>
      <c r="P3496">
        <v>1</v>
      </c>
      <c r="Q3496" t="s">
        <v>59</v>
      </c>
      <c r="R3496" t="s">
        <v>1894</v>
      </c>
      <c r="S3496">
        <v>32.807867000000002</v>
      </c>
      <c r="T3496">
        <v>-117.060993</v>
      </c>
      <c r="U3496">
        <v>1</v>
      </c>
      <c r="V3496">
        <v>108.15</v>
      </c>
      <c r="W3496">
        <v>0</v>
      </c>
      <c r="X3496">
        <v>3</v>
      </c>
      <c r="Y3496">
        <v>2</v>
      </c>
      <c r="Z3496" t="s">
        <v>61</v>
      </c>
      <c r="AA3496">
        <v>1</v>
      </c>
      <c r="AB3496">
        <v>1</v>
      </c>
      <c r="AC3496">
        <v>0</v>
      </c>
      <c r="AD3496">
        <v>1</v>
      </c>
      <c r="AE3496" t="s">
        <v>79</v>
      </c>
      <c r="AF3496">
        <v>1</v>
      </c>
      <c r="AG3496">
        <v>25569</v>
      </c>
      <c r="AH3496">
        <v>1</v>
      </c>
      <c r="AI3496" t="s">
        <v>63</v>
      </c>
      <c r="AJ3496">
        <v>1</v>
      </c>
      <c r="AK3496">
        <v>4</v>
      </c>
      <c r="AL3496">
        <v>0</v>
      </c>
      <c r="AM3496" t="s">
        <v>64</v>
      </c>
      <c r="AN3496">
        <v>1</v>
      </c>
      <c r="AO3496">
        <v>1</v>
      </c>
      <c r="AP3496">
        <v>1</v>
      </c>
      <c r="AQ3496">
        <v>62</v>
      </c>
      <c r="AR3496">
        <v>6825.65</v>
      </c>
      <c r="AS3496">
        <v>0</v>
      </c>
      <c r="AT3496">
        <v>109.12</v>
      </c>
      <c r="AU3496">
        <v>0</v>
      </c>
      <c r="AV3496">
        <v>6934.77</v>
      </c>
      <c r="AW3496">
        <v>0</v>
      </c>
      <c r="AX3496">
        <v>1</v>
      </c>
      <c r="AY3496">
        <v>92120</v>
      </c>
      <c r="AZ3496">
        <v>0</v>
      </c>
    </row>
    <row r="3497" spans="1:52">
      <c r="A3497">
        <v>28</v>
      </c>
      <c r="B3497">
        <v>0</v>
      </c>
      <c r="C3497">
        <v>10.23</v>
      </c>
      <c r="D3497" t="s">
        <v>52</v>
      </c>
      <c r="E3497" t="s">
        <v>52</v>
      </c>
      <c r="F3497">
        <v>43</v>
      </c>
      <c r="G3497" t="s">
        <v>1627</v>
      </c>
      <c r="H3497">
        <v>4186</v>
      </c>
      <c r="I3497" t="s">
        <v>75</v>
      </c>
      <c r="J3497" t="s">
        <v>55</v>
      </c>
      <c r="K3497" t="s">
        <v>6200</v>
      </c>
      <c r="L3497" t="s">
        <v>57</v>
      </c>
      <c r="M3497">
        <v>1</v>
      </c>
      <c r="N3497">
        <v>0</v>
      </c>
      <c r="O3497" t="s">
        <v>58</v>
      </c>
      <c r="P3497">
        <v>0</v>
      </c>
      <c r="Q3497" t="s">
        <v>72</v>
      </c>
      <c r="R3497" t="s">
        <v>1629</v>
      </c>
      <c r="S3497">
        <v>40.527833999999999</v>
      </c>
      <c r="T3497">
        <v>-122.318749</v>
      </c>
      <c r="U3497">
        <v>0</v>
      </c>
      <c r="V3497">
        <v>20.3</v>
      </c>
      <c r="W3497">
        <v>0</v>
      </c>
      <c r="X3497">
        <v>3</v>
      </c>
      <c r="Y3497">
        <v>0</v>
      </c>
      <c r="Z3497" t="s">
        <v>61</v>
      </c>
      <c r="AA3497">
        <v>0</v>
      </c>
      <c r="AB3497">
        <v>0</v>
      </c>
      <c r="AC3497">
        <v>0</v>
      </c>
      <c r="AD3497">
        <v>0</v>
      </c>
      <c r="AE3497" t="s">
        <v>62</v>
      </c>
      <c r="AF3497">
        <v>1</v>
      </c>
      <c r="AG3497">
        <v>30338</v>
      </c>
      <c r="AH3497">
        <v>0</v>
      </c>
      <c r="AI3497" t="s">
        <v>63</v>
      </c>
      <c r="AJ3497">
        <v>0</v>
      </c>
      <c r="AK3497">
        <v>3</v>
      </c>
      <c r="AL3497">
        <v>0</v>
      </c>
      <c r="AM3497" t="s">
        <v>64</v>
      </c>
      <c r="AN3497">
        <v>0</v>
      </c>
      <c r="AO3497">
        <v>0</v>
      </c>
      <c r="AP3497">
        <v>0</v>
      </c>
      <c r="AQ3497">
        <v>37</v>
      </c>
      <c r="AR3497">
        <v>755.4</v>
      </c>
      <c r="AS3497">
        <v>0</v>
      </c>
      <c r="AT3497">
        <v>378.51</v>
      </c>
      <c r="AU3497">
        <v>0</v>
      </c>
      <c r="AV3497">
        <v>1133.9100000000001</v>
      </c>
      <c r="AW3497">
        <v>1</v>
      </c>
      <c r="AX3497">
        <v>0</v>
      </c>
      <c r="AY3497">
        <v>96002</v>
      </c>
      <c r="AZ3497">
        <v>0</v>
      </c>
    </row>
    <row r="3498" spans="1:52">
      <c r="A3498">
        <v>66</v>
      </c>
      <c r="B3498">
        <v>4</v>
      </c>
      <c r="C3498">
        <v>40</v>
      </c>
      <c r="D3498" t="s">
        <v>52</v>
      </c>
      <c r="E3498" t="s">
        <v>52</v>
      </c>
      <c r="F3498">
        <v>48</v>
      </c>
      <c r="G3498" t="s">
        <v>4095</v>
      </c>
      <c r="H3498">
        <v>2893</v>
      </c>
      <c r="I3498" t="s">
        <v>66</v>
      </c>
      <c r="J3498" t="s">
        <v>55</v>
      </c>
      <c r="K3498" t="s">
        <v>6201</v>
      </c>
      <c r="L3498" t="s">
        <v>57</v>
      </c>
      <c r="M3498">
        <v>0</v>
      </c>
      <c r="N3498">
        <v>1</v>
      </c>
      <c r="O3498" t="s">
        <v>58</v>
      </c>
      <c r="P3498">
        <v>1</v>
      </c>
      <c r="Q3498" t="s">
        <v>59</v>
      </c>
      <c r="R3498" t="s">
        <v>4097</v>
      </c>
      <c r="S3498">
        <v>41.750354000000002</v>
      </c>
      <c r="T3498">
        <v>-120.403885</v>
      </c>
      <c r="U3498">
        <v>0</v>
      </c>
      <c r="V3498">
        <v>90.1</v>
      </c>
      <c r="W3498">
        <v>1</v>
      </c>
      <c r="X3498">
        <v>0</v>
      </c>
      <c r="Y3498">
        <v>0</v>
      </c>
      <c r="Z3498" t="s">
        <v>93</v>
      </c>
      <c r="AA3498">
        <v>0</v>
      </c>
      <c r="AB3498">
        <v>0</v>
      </c>
      <c r="AC3498">
        <v>1</v>
      </c>
      <c r="AD3498">
        <v>0</v>
      </c>
      <c r="AE3498" t="s">
        <v>62</v>
      </c>
      <c r="AF3498">
        <v>1</v>
      </c>
      <c r="AG3498">
        <v>104</v>
      </c>
      <c r="AH3498">
        <v>0</v>
      </c>
      <c r="AI3498" t="s">
        <v>63</v>
      </c>
      <c r="AJ3498">
        <v>0</v>
      </c>
      <c r="AK3498">
        <v>5</v>
      </c>
      <c r="AL3498">
        <v>1</v>
      </c>
      <c r="AM3498" t="s">
        <v>64</v>
      </c>
      <c r="AN3498">
        <v>0</v>
      </c>
      <c r="AO3498">
        <v>0</v>
      </c>
      <c r="AP3498">
        <v>1</v>
      </c>
      <c r="AQ3498">
        <v>9</v>
      </c>
      <c r="AR3498">
        <v>816.8</v>
      </c>
      <c r="AS3498">
        <v>0</v>
      </c>
      <c r="AT3498">
        <v>360</v>
      </c>
      <c r="AU3498">
        <v>0</v>
      </c>
      <c r="AV3498">
        <v>1176.8</v>
      </c>
      <c r="AW3498">
        <v>0</v>
      </c>
      <c r="AX3498">
        <v>1</v>
      </c>
      <c r="AY3498">
        <v>96108</v>
      </c>
      <c r="AZ3498">
        <v>0</v>
      </c>
    </row>
    <row r="3499" spans="1:52">
      <c r="A3499">
        <v>35</v>
      </c>
      <c r="B3499">
        <v>0</v>
      </c>
      <c r="C3499">
        <v>3.49</v>
      </c>
      <c r="D3499" t="s">
        <v>52</v>
      </c>
      <c r="E3499" t="s">
        <v>52</v>
      </c>
      <c r="F3499">
        <v>29</v>
      </c>
      <c r="G3499" t="s">
        <v>4753</v>
      </c>
      <c r="H3499">
        <v>4123</v>
      </c>
      <c r="I3499" t="s">
        <v>66</v>
      </c>
      <c r="J3499" t="s">
        <v>55</v>
      </c>
      <c r="K3499" t="s">
        <v>6202</v>
      </c>
      <c r="L3499" t="s">
        <v>57</v>
      </c>
      <c r="M3499">
        <v>0</v>
      </c>
      <c r="N3499">
        <v>0</v>
      </c>
      <c r="O3499" t="s">
        <v>68</v>
      </c>
      <c r="P3499">
        <v>0</v>
      </c>
      <c r="Q3499" t="s">
        <v>72</v>
      </c>
      <c r="R3499" t="s">
        <v>4755</v>
      </c>
      <c r="S3499">
        <v>33.606898999999999</v>
      </c>
      <c r="T3499">
        <v>-117.717854</v>
      </c>
      <c r="U3499">
        <v>0</v>
      </c>
      <c r="V3499">
        <v>19.75</v>
      </c>
      <c r="W3499">
        <v>0</v>
      </c>
      <c r="X3499">
        <v>0</v>
      </c>
      <c r="Y3499">
        <v>0</v>
      </c>
      <c r="Z3499" t="s">
        <v>61</v>
      </c>
      <c r="AA3499">
        <v>0</v>
      </c>
      <c r="AB3499">
        <v>0</v>
      </c>
      <c r="AC3499">
        <v>0</v>
      </c>
      <c r="AD3499">
        <v>0</v>
      </c>
      <c r="AE3499" t="s">
        <v>79</v>
      </c>
      <c r="AF3499">
        <v>1</v>
      </c>
      <c r="AG3499">
        <v>48273</v>
      </c>
      <c r="AH3499">
        <v>0</v>
      </c>
      <c r="AI3499" t="s">
        <v>63</v>
      </c>
      <c r="AJ3499">
        <v>0</v>
      </c>
      <c r="AK3499">
        <v>5</v>
      </c>
      <c r="AL3499">
        <v>0</v>
      </c>
      <c r="AM3499" t="s">
        <v>64</v>
      </c>
      <c r="AN3499">
        <v>0</v>
      </c>
      <c r="AO3499">
        <v>0</v>
      </c>
      <c r="AP3499">
        <v>0</v>
      </c>
      <c r="AQ3499">
        <v>15</v>
      </c>
      <c r="AR3499">
        <v>311.60000000000002</v>
      </c>
      <c r="AS3499">
        <v>0</v>
      </c>
      <c r="AT3499">
        <v>52.35</v>
      </c>
      <c r="AU3499">
        <v>0</v>
      </c>
      <c r="AV3499">
        <v>363.95</v>
      </c>
      <c r="AW3499">
        <v>0</v>
      </c>
      <c r="AX3499">
        <v>0</v>
      </c>
      <c r="AY3499">
        <v>92653</v>
      </c>
      <c r="AZ3499">
        <v>0</v>
      </c>
    </row>
    <row r="3500" spans="1:52">
      <c r="A3500">
        <v>74</v>
      </c>
      <c r="B3500">
        <v>25</v>
      </c>
      <c r="C3500">
        <v>28.72</v>
      </c>
      <c r="D3500" t="s">
        <v>52</v>
      </c>
      <c r="E3500" t="s">
        <v>52</v>
      </c>
      <c r="F3500">
        <v>26</v>
      </c>
      <c r="G3500" t="s">
        <v>2858</v>
      </c>
      <c r="H3500">
        <v>4796</v>
      </c>
      <c r="I3500" t="s">
        <v>54</v>
      </c>
      <c r="J3500" t="s">
        <v>55</v>
      </c>
      <c r="K3500" t="s">
        <v>6203</v>
      </c>
      <c r="L3500" t="s">
        <v>57</v>
      </c>
      <c r="M3500">
        <v>0</v>
      </c>
      <c r="N3500">
        <v>1</v>
      </c>
      <c r="O3500" t="s">
        <v>58</v>
      </c>
      <c r="P3500">
        <v>1</v>
      </c>
      <c r="Q3500" t="s">
        <v>59</v>
      </c>
      <c r="R3500" t="s">
        <v>2860</v>
      </c>
      <c r="S3500">
        <v>38.966712999999999</v>
      </c>
      <c r="T3500">
        <v>-123.586412</v>
      </c>
      <c r="U3500">
        <v>1</v>
      </c>
      <c r="V3500">
        <v>114.85</v>
      </c>
      <c r="W3500">
        <v>1</v>
      </c>
      <c r="X3500">
        <v>0</v>
      </c>
      <c r="Y3500">
        <v>3</v>
      </c>
      <c r="Z3500" t="s">
        <v>105</v>
      </c>
      <c r="AA3500">
        <v>1</v>
      </c>
      <c r="AB3500">
        <v>1</v>
      </c>
      <c r="AC3500">
        <v>1</v>
      </c>
      <c r="AD3500">
        <v>1</v>
      </c>
      <c r="AE3500" t="s">
        <v>62</v>
      </c>
      <c r="AF3500">
        <v>1</v>
      </c>
      <c r="AG3500">
        <v>586</v>
      </c>
      <c r="AH3500">
        <v>1</v>
      </c>
      <c r="AI3500" t="s">
        <v>63</v>
      </c>
      <c r="AJ3500">
        <v>1</v>
      </c>
      <c r="AK3500">
        <v>3</v>
      </c>
      <c r="AL3500">
        <v>1</v>
      </c>
      <c r="AM3500" t="s">
        <v>64</v>
      </c>
      <c r="AN3500">
        <v>1</v>
      </c>
      <c r="AO3500">
        <v>0</v>
      </c>
      <c r="AP3500">
        <v>1</v>
      </c>
      <c r="AQ3500">
        <v>72</v>
      </c>
      <c r="AR3500">
        <v>8317.9500000000007</v>
      </c>
      <c r="AS3500">
        <v>0</v>
      </c>
      <c r="AT3500">
        <v>2067.84</v>
      </c>
      <c r="AU3500">
        <v>0</v>
      </c>
      <c r="AV3500">
        <v>10385.790000000001</v>
      </c>
      <c r="AW3500">
        <v>0</v>
      </c>
      <c r="AX3500">
        <v>1</v>
      </c>
      <c r="AY3500">
        <v>95459</v>
      </c>
      <c r="AZ3500">
        <v>0</v>
      </c>
    </row>
    <row r="3501" spans="1:52">
      <c r="A3501">
        <v>28</v>
      </c>
      <c r="B3501">
        <v>0</v>
      </c>
      <c r="C3501">
        <v>5.2</v>
      </c>
      <c r="D3501" t="s">
        <v>52</v>
      </c>
      <c r="E3501" t="s">
        <v>52</v>
      </c>
      <c r="F3501">
        <v>42</v>
      </c>
      <c r="G3501" t="s">
        <v>1217</v>
      </c>
      <c r="H3501">
        <v>2894</v>
      </c>
      <c r="I3501" t="s">
        <v>75</v>
      </c>
      <c r="J3501" t="s">
        <v>55</v>
      </c>
      <c r="K3501" t="s">
        <v>6204</v>
      </c>
      <c r="L3501" t="s">
        <v>57</v>
      </c>
      <c r="M3501">
        <v>0</v>
      </c>
      <c r="N3501">
        <v>0</v>
      </c>
      <c r="O3501" t="s">
        <v>68</v>
      </c>
      <c r="P3501">
        <v>0</v>
      </c>
      <c r="Q3501" t="s">
        <v>72</v>
      </c>
      <c r="R3501" t="s">
        <v>6205</v>
      </c>
      <c r="S3501">
        <v>33.868316</v>
      </c>
      <c r="T3501">
        <v>-117.929029</v>
      </c>
      <c r="U3501">
        <v>1</v>
      </c>
      <c r="V3501">
        <v>20.100000000000001</v>
      </c>
      <c r="W3501">
        <v>0</v>
      </c>
      <c r="X3501">
        <v>0</v>
      </c>
      <c r="Y3501">
        <v>1</v>
      </c>
      <c r="Z3501" t="s">
        <v>61</v>
      </c>
      <c r="AA3501">
        <v>0</v>
      </c>
      <c r="AB3501">
        <v>0</v>
      </c>
      <c r="AC3501">
        <v>0</v>
      </c>
      <c r="AD3501">
        <v>1</v>
      </c>
      <c r="AE3501" t="s">
        <v>79</v>
      </c>
      <c r="AF3501">
        <v>1</v>
      </c>
      <c r="AG3501">
        <v>24502</v>
      </c>
      <c r="AH3501">
        <v>0</v>
      </c>
      <c r="AI3501" t="s">
        <v>63</v>
      </c>
      <c r="AJ3501">
        <v>1</v>
      </c>
      <c r="AK3501">
        <v>3</v>
      </c>
      <c r="AL3501">
        <v>0</v>
      </c>
      <c r="AM3501" t="s">
        <v>64</v>
      </c>
      <c r="AN3501">
        <v>0</v>
      </c>
      <c r="AO3501">
        <v>0</v>
      </c>
      <c r="AP3501">
        <v>0</v>
      </c>
      <c r="AQ3501">
        <v>5</v>
      </c>
      <c r="AR3501">
        <v>85.1</v>
      </c>
      <c r="AS3501">
        <v>0</v>
      </c>
      <c r="AT3501">
        <v>26</v>
      </c>
      <c r="AU3501">
        <v>0</v>
      </c>
      <c r="AV3501">
        <v>111.1</v>
      </c>
      <c r="AW3501">
        <v>1</v>
      </c>
      <c r="AX3501">
        <v>0</v>
      </c>
      <c r="AY3501">
        <v>92832</v>
      </c>
      <c r="AZ3501">
        <v>0</v>
      </c>
    </row>
    <row r="3502" spans="1:52">
      <c r="A3502">
        <v>43</v>
      </c>
      <c r="B3502">
        <v>28</v>
      </c>
      <c r="C3502">
        <v>9.26</v>
      </c>
      <c r="D3502" t="s">
        <v>52</v>
      </c>
      <c r="E3502" t="s">
        <v>52</v>
      </c>
      <c r="F3502">
        <v>74</v>
      </c>
      <c r="G3502" t="s">
        <v>2976</v>
      </c>
      <c r="H3502">
        <v>2322</v>
      </c>
      <c r="I3502" t="s">
        <v>75</v>
      </c>
      <c r="J3502" t="s">
        <v>55</v>
      </c>
      <c r="K3502" t="s">
        <v>6206</v>
      </c>
      <c r="L3502" t="s">
        <v>57</v>
      </c>
      <c r="M3502">
        <v>0</v>
      </c>
      <c r="N3502">
        <v>1</v>
      </c>
      <c r="O3502" t="s">
        <v>68</v>
      </c>
      <c r="P3502">
        <v>1</v>
      </c>
      <c r="Q3502" t="s">
        <v>77</v>
      </c>
      <c r="R3502" t="s">
        <v>2978</v>
      </c>
      <c r="S3502">
        <v>35.666885999999998</v>
      </c>
      <c r="T3502">
        <v>-119.186717</v>
      </c>
      <c r="U3502">
        <v>1</v>
      </c>
      <c r="V3502">
        <v>79.25</v>
      </c>
      <c r="W3502">
        <v>1</v>
      </c>
      <c r="X3502">
        <v>0</v>
      </c>
      <c r="Y3502">
        <v>6</v>
      </c>
      <c r="Z3502" t="s">
        <v>61</v>
      </c>
      <c r="AA3502">
        <v>0</v>
      </c>
      <c r="AB3502">
        <v>1</v>
      </c>
      <c r="AC3502">
        <v>0</v>
      </c>
      <c r="AD3502">
        <v>1</v>
      </c>
      <c r="AE3502" t="s">
        <v>79</v>
      </c>
      <c r="AF3502">
        <v>1</v>
      </c>
      <c r="AG3502">
        <v>10781</v>
      </c>
      <c r="AH3502">
        <v>0</v>
      </c>
      <c r="AI3502" t="s">
        <v>63</v>
      </c>
      <c r="AJ3502">
        <v>1</v>
      </c>
      <c r="AK3502">
        <v>3</v>
      </c>
      <c r="AL3502">
        <v>0</v>
      </c>
      <c r="AM3502" t="s">
        <v>64</v>
      </c>
      <c r="AN3502">
        <v>1</v>
      </c>
      <c r="AO3502">
        <v>1</v>
      </c>
      <c r="AP3502">
        <v>1</v>
      </c>
      <c r="AQ3502">
        <v>37</v>
      </c>
      <c r="AR3502">
        <v>2911.8</v>
      </c>
      <c r="AS3502">
        <v>0</v>
      </c>
      <c r="AT3502">
        <v>342.62</v>
      </c>
      <c r="AU3502">
        <v>0</v>
      </c>
      <c r="AV3502">
        <v>3254.42</v>
      </c>
      <c r="AW3502">
        <v>0</v>
      </c>
      <c r="AX3502">
        <v>1</v>
      </c>
      <c r="AY3502">
        <v>93250</v>
      </c>
      <c r="AZ3502">
        <v>0</v>
      </c>
    </row>
    <row r="3503" spans="1:52">
      <c r="A3503">
        <v>22</v>
      </c>
      <c r="B3503">
        <v>73</v>
      </c>
      <c r="C3503">
        <v>42.49</v>
      </c>
      <c r="D3503" t="s">
        <v>52</v>
      </c>
      <c r="E3503" t="s">
        <v>52</v>
      </c>
      <c r="F3503">
        <v>35</v>
      </c>
      <c r="G3503" t="s">
        <v>1356</v>
      </c>
      <c r="H3503">
        <v>5503</v>
      </c>
      <c r="I3503" t="s">
        <v>66</v>
      </c>
      <c r="J3503" t="s">
        <v>55</v>
      </c>
      <c r="K3503" t="s">
        <v>6207</v>
      </c>
      <c r="L3503" t="s">
        <v>57</v>
      </c>
      <c r="M3503">
        <v>0</v>
      </c>
      <c r="N3503">
        <v>0</v>
      </c>
      <c r="O3503" t="s">
        <v>58</v>
      </c>
      <c r="P3503">
        <v>1</v>
      </c>
      <c r="Q3503" t="s">
        <v>59</v>
      </c>
      <c r="R3503" t="s">
        <v>2147</v>
      </c>
      <c r="S3503">
        <v>36.303792999999999</v>
      </c>
      <c r="T3503">
        <v>-119.375646</v>
      </c>
      <c r="U3503">
        <v>0</v>
      </c>
      <c r="V3503">
        <v>106.4</v>
      </c>
      <c r="W3503">
        <v>1</v>
      </c>
      <c r="X3503">
        <v>0</v>
      </c>
      <c r="Y3503">
        <v>0</v>
      </c>
      <c r="Z3503" t="s">
        <v>61</v>
      </c>
      <c r="AA3503">
        <v>0</v>
      </c>
      <c r="AB3503">
        <v>1</v>
      </c>
      <c r="AC3503">
        <v>0</v>
      </c>
      <c r="AD3503">
        <v>0</v>
      </c>
      <c r="AE3503" t="s">
        <v>62</v>
      </c>
      <c r="AF3503">
        <v>1</v>
      </c>
      <c r="AG3503">
        <v>44741</v>
      </c>
      <c r="AH3503">
        <v>1</v>
      </c>
      <c r="AI3503" t="s">
        <v>63</v>
      </c>
      <c r="AJ3503">
        <v>0</v>
      </c>
      <c r="AK3503">
        <v>4</v>
      </c>
      <c r="AL3503">
        <v>0</v>
      </c>
      <c r="AM3503" t="s">
        <v>64</v>
      </c>
      <c r="AN3503">
        <v>1</v>
      </c>
      <c r="AO3503">
        <v>1</v>
      </c>
      <c r="AP3503">
        <v>1</v>
      </c>
      <c r="AQ3503">
        <v>30</v>
      </c>
      <c r="AR3503">
        <v>3211.9</v>
      </c>
      <c r="AS3503">
        <v>60</v>
      </c>
      <c r="AT3503">
        <v>1274.7</v>
      </c>
      <c r="AU3503">
        <v>0</v>
      </c>
      <c r="AV3503">
        <v>4546.6000000000004</v>
      </c>
      <c r="AW3503">
        <v>1</v>
      </c>
      <c r="AX3503">
        <v>0</v>
      </c>
      <c r="AY3503">
        <v>93277</v>
      </c>
      <c r="AZ3503">
        <v>0</v>
      </c>
    </row>
    <row r="3504" spans="1:52">
      <c r="A3504">
        <v>51</v>
      </c>
      <c r="B3504">
        <v>0</v>
      </c>
      <c r="C3504">
        <v>26.63</v>
      </c>
      <c r="D3504" t="s">
        <v>97</v>
      </c>
      <c r="E3504" t="s">
        <v>98</v>
      </c>
      <c r="F3504">
        <v>83</v>
      </c>
      <c r="G3504" t="s">
        <v>1880</v>
      </c>
      <c r="H3504">
        <v>5084</v>
      </c>
      <c r="I3504" t="s">
        <v>54</v>
      </c>
      <c r="J3504" t="s">
        <v>55</v>
      </c>
      <c r="K3504" t="s">
        <v>6208</v>
      </c>
      <c r="L3504" t="s">
        <v>84</v>
      </c>
      <c r="M3504">
        <v>0</v>
      </c>
      <c r="N3504">
        <v>0</v>
      </c>
      <c r="O3504" t="s">
        <v>68</v>
      </c>
      <c r="P3504">
        <v>0</v>
      </c>
      <c r="Q3504" t="s">
        <v>72</v>
      </c>
      <c r="R3504" t="s">
        <v>5824</v>
      </c>
      <c r="S3504">
        <v>34.057256000000002</v>
      </c>
      <c r="T3504">
        <v>-117.667677</v>
      </c>
      <c r="U3504">
        <v>0</v>
      </c>
      <c r="V3504">
        <v>19.350000000000001</v>
      </c>
      <c r="W3504">
        <v>0</v>
      </c>
      <c r="X3504">
        <v>0</v>
      </c>
      <c r="Y3504">
        <v>0</v>
      </c>
      <c r="Z3504" t="s">
        <v>61</v>
      </c>
      <c r="AA3504">
        <v>0</v>
      </c>
      <c r="AB3504">
        <v>0</v>
      </c>
      <c r="AC3504">
        <v>0</v>
      </c>
      <c r="AD3504">
        <v>0</v>
      </c>
      <c r="AE3504" t="s">
        <v>79</v>
      </c>
      <c r="AF3504">
        <v>1</v>
      </c>
      <c r="AG3504">
        <v>54254</v>
      </c>
      <c r="AH3504">
        <v>0</v>
      </c>
      <c r="AI3504" t="s">
        <v>63</v>
      </c>
      <c r="AJ3504">
        <v>0</v>
      </c>
      <c r="AK3504">
        <v>3</v>
      </c>
      <c r="AL3504">
        <v>0</v>
      </c>
      <c r="AM3504" t="s">
        <v>64</v>
      </c>
      <c r="AN3504">
        <v>0</v>
      </c>
      <c r="AO3504">
        <v>0</v>
      </c>
      <c r="AP3504">
        <v>0</v>
      </c>
      <c r="AQ3504">
        <v>59</v>
      </c>
      <c r="AR3504">
        <v>1099.5999999999999</v>
      </c>
      <c r="AS3504">
        <v>0</v>
      </c>
      <c r="AT3504">
        <v>1571.17</v>
      </c>
      <c r="AU3504">
        <v>14.22</v>
      </c>
      <c r="AV3504">
        <v>2656.55</v>
      </c>
      <c r="AW3504">
        <v>0</v>
      </c>
      <c r="AX3504">
        <v>0</v>
      </c>
      <c r="AY3504">
        <v>91762</v>
      </c>
      <c r="AZ3504">
        <v>1</v>
      </c>
    </row>
    <row r="3505" spans="1:52">
      <c r="A3505">
        <v>56</v>
      </c>
      <c r="B3505">
        <v>8</v>
      </c>
      <c r="C3505">
        <v>26</v>
      </c>
      <c r="D3505" t="s">
        <v>80</v>
      </c>
      <c r="E3505" t="s">
        <v>601</v>
      </c>
      <c r="F3505">
        <v>93</v>
      </c>
      <c r="G3505" t="s">
        <v>4630</v>
      </c>
      <c r="H3505">
        <v>3963</v>
      </c>
      <c r="I3505" t="s">
        <v>66</v>
      </c>
      <c r="J3505" t="s">
        <v>55</v>
      </c>
      <c r="K3505" t="s">
        <v>6209</v>
      </c>
      <c r="L3505" t="s">
        <v>84</v>
      </c>
      <c r="M3505">
        <v>0</v>
      </c>
      <c r="N3505">
        <v>0</v>
      </c>
      <c r="O3505" t="s">
        <v>58</v>
      </c>
      <c r="P3505">
        <v>1</v>
      </c>
      <c r="Q3505" t="s">
        <v>59</v>
      </c>
      <c r="R3505" t="s">
        <v>4632</v>
      </c>
      <c r="S3505">
        <v>37.089111000000003</v>
      </c>
      <c r="T3505">
        <v>-122.062213</v>
      </c>
      <c r="U3505">
        <v>0</v>
      </c>
      <c r="V3505">
        <v>70.75</v>
      </c>
      <c r="W3505">
        <v>0</v>
      </c>
      <c r="X3505">
        <v>0</v>
      </c>
      <c r="Y3505">
        <v>0</v>
      </c>
      <c r="Z3505" t="s">
        <v>61</v>
      </c>
      <c r="AA3505">
        <v>0</v>
      </c>
      <c r="AB3505">
        <v>0</v>
      </c>
      <c r="AC3505">
        <v>0</v>
      </c>
      <c r="AD3505">
        <v>0</v>
      </c>
      <c r="AE3505" t="s">
        <v>161</v>
      </c>
      <c r="AF3505">
        <v>1</v>
      </c>
      <c r="AG3505">
        <v>8728</v>
      </c>
      <c r="AH3505">
        <v>0</v>
      </c>
      <c r="AI3505" t="s">
        <v>63</v>
      </c>
      <c r="AJ3505">
        <v>0</v>
      </c>
      <c r="AK3505">
        <v>2</v>
      </c>
      <c r="AL3505">
        <v>0</v>
      </c>
      <c r="AM3505" t="s">
        <v>64</v>
      </c>
      <c r="AN3505">
        <v>0</v>
      </c>
      <c r="AO3505">
        <v>0</v>
      </c>
      <c r="AP3505">
        <v>0</v>
      </c>
      <c r="AQ3505">
        <v>1</v>
      </c>
      <c r="AR3505">
        <v>70.75</v>
      </c>
      <c r="AS3505">
        <v>0</v>
      </c>
      <c r="AT3505">
        <v>26</v>
      </c>
      <c r="AU3505">
        <v>0</v>
      </c>
      <c r="AV3505">
        <v>96.75</v>
      </c>
      <c r="AW3505">
        <v>0</v>
      </c>
      <c r="AX3505">
        <v>1</v>
      </c>
      <c r="AY3505">
        <v>95018</v>
      </c>
      <c r="AZ3505">
        <v>1</v>
      </c>
    </row>
    <row r="3506" spans="1:52">
      <c r="A3506">
        <v>22</v>
      </c>
      <c r="B3506">
        <v>82</v>
      </c>
      <c r="C3506">
        <v>0</v>
      </c>
      <c r="D3506" t="s">
        <v>52</v>
      </c>
      <c r="E3506" t="s">
        <v>52</v>
      </c>
      <c r="F3506">
        <v>54</v>
      </c>
      <c r="G3506" t="s">
        <v>1410</v>
      </c>
      <c r="H3506">
        <v>4296</v>
      </c>
      <c r="I3506" t="s">
        <v>75</v>
      </c>
      <c r="J3506" t="s">
        <v>55</v>
      </c>
      <c r="K3506" t="s">
        <v>6210</v>
      </c>
      <c r="L3506" t="s">
        <v>57</v>
      </c>
      <c r="M3506">
        <v>0</v>
      </c>
      <c r="N3506">
        <v>0</v>
      </c>
      <c r="O3506" t="s">
        <v>68</v>
      </c>
      <c r="P3506">
        <v>1</v>
      </c>
      <c r="Q3506" t="s">
        <v>85</v>
      </c>
      <c r="R3506" t="s">
        <v>1412</v>
      </c>
      <c r="S3506">
        <v>41.336354</v>
      </c>
      <c r="T3506">
        <v>-124.044354</v>
      </c>
      <c r="U3506">
        <v>0</v>
      </c>
      <c r="V3506">
        <v>54.55</v>
      </c>
      <c r="W3506">
        <v>0</v>
      </c>
      <c r="X3506">
        <v>0</v>
      </c>
      <c r="Y3506">
        <v>0</v>
      </c>
      <c r="Z3506" t="s">
        <v>258</v>
      </c>
      <c r="AA3506">
        <v>0</v>
      </c>
      <c r="AB3506">
        <v>1</v>
      </c>
      <c r="AC3506">
        <v>0</v>
      </c>
      <c r="AD3506">
        <v>0</v>
      </c>
      <c r="AE3506" t="s">
        <v>79</v>
      </c>
      <c r="AF3506">
        <v>0</v>
      </c>
      <c r="AG3506">
        <v>494</v>
      </c>
      <c r="AH3506">
        <v>1</v>
      </c>
      <c r="AI3506" t="s">
        <v>63</v>
      </c>
      <c r="AJ3506">
        <v>0</v>
      </c>
      <c r="AK3506">
        <v>4</v>
      </c>
      <c r="AL3506">
        <v>0</v>
      </c>
      <c r="AM3506" t="s">
        <v>64</v>
      </c>
      <c r="AN3506">
        <v>1</v>
      </c>
      <c r="AO3506">
        <v>1</v>
      </c>
      <c r="AP3506">
        <v>1</v>
      </c>
      <c r="AQ3506">
        <v>26</v>
      </c>
      <c r="AR3506">
        <v>1362.85</v>
      </c>
      <c r="AS3506">
        <v>0</v>
      </c>
      <c r="AT3506">
        <v>0</v>
      </c>
      <c r="AU3506">
        <v>0</v>
      </c>
      <c r="AV3506">
        <v>1362.85</v>
      </c>
      <c r="AW3506">
        <v>1</v>
      </c>
      <c r="AX3506">
        <v>1</v>
      </c>
      <c r="AY3506">
        <v>95555</v>
      </c>
      <c r="AZ3506">
        <v>0</v>
      </c>
    </row>
    <row r="3507" spans="1:52">
      <c r="A3507">
        <v>51</v>
      </c>
      <c r="B3507">
        <v>15</v>
      </c>
      <c r="C3507">
        <v>0</v>
      </c>
      <c r="D3507" t="s">
        <v>88</v>
      </c>
      <c r="E3507" t="s">
        <v>126</v>
      </c>
      <c r="F3507">
        <v>66</v>
      </c>
      <c r="G3507" t="s">
        <v>210</v>
      </c>
      <c r="H3507">
        <v>4481</v>
      </c>
      <c r="I3507" t="s">
        <v>54</v>
      </c>
      <c r="J3507" t="s">
        <v>55</v>
      </c>
      <c r="K3507" t="s">
        <v>6211</v>
      </c>
      <c r="L3507" t="s">
        <v>84</v>
      </c>
      <c r="M3507">
        <v>0</v>
      </c>
      <c r="N3507">
        <v>1</v>
      </c>
      <c r="O3507" t="s">
        <v>58</v>
      </c>
      <c r="P3507">
        <v>1</v>
      </c>
      <c r="Q3507" t="s">
        <v>85</v>
      </c>
      <c r="R3507" t="s">
        <v>2029</v>
      </c>
      <c r="S3507">
        <v>38.691606999999998</v>
      </c>
      <c r="T3507">
        <v>-121.602284</v>
      </c>
      <c r="U3507">
        <v>1</v>
      </c>
      <c r="V3507">
        <v>54.2</v>
      </c>
      <c r="W3507">
        <v>0</v>
      </c>
      <c r="X3507">
        <v>0</v>
      </c>
      <c r="Y3507">
        <v>1</v>
      </c>
      <c r="Z3507" t="s">
        <v>105</v>
      </c>
      <c r="AA3507">
        <v>1</v>
      </c>
      <c r="AB3507">
        <v>0</v>
      </c>
      <c r="AC3507">
        <v>1</v>
      </c>
      <c r="AD3507">
        <v>1</v>
      </c>
      <c r="AE3507" t="s">
        <v>62</v>
      </c>
      <c r="AF3507">
        <v>0</v>
      </c>
      <c r="AG3507">
        <v>264</v>
      </c>
      <c r="AH3507">
        <v>0</v>
      </c>
      <c r="AI3507" t="s">
        <v>63</v>
      </c>
      <c r="AJ3507">
        <v>1</v>
      </c>
      <c r="AK3507">
        <v>3</v>
      </c>
      <c r="AL3507">
        <v>0</v>
      </c>
      <c r="AM3507" t="s">
        <v>64</v>
      </c>
      <c r="AN3507">
        <v>1</v>
      </c>
      <c r="AO3507">
        <v>1</v>
      </c>
      <c r="AP3507">
        <v>1</v>
      </c>
      <c r="AQ3507">
        <v>72</v>
      </c>
      <c r="AR3507">
        <v>3937.45</v>
      </c>
      <c r="AS3507">
        <v>0</v>
      </c>
      <c r="AT3507">
        <v>0</v>
      </c>
      <c r="AU3507">
        <v>0</v>
      </c>
      <c r="AV3507">
        <v>3937.45</v>
      </c>
      <c r="AW3507">
        <v>0</v>
      </c>
      <c r="AX3507">
        <v>1</v>
      </c>
      <c r="AY3507">
        <v>95837</v>
      </c>
      <c r="AZ3507">
        <v>1</v>
      </c>
    </row>
    <row r="3508" spans="1:52">
      <c r="A3508">
        <v>45</v>
      </c>
      <c r="B3508">
        <v>0</v>
      </c>
      <c r="C3508">
        <v>34.380000000000003</v>
      </c>
      <c r="D3508" t="s">
        <v>52</v>
      </c>
      <c r="E3508" t="s">
        <v>52</v>
      </c>
      <c r="F3508">
        <v>77</v>
      </c>
      <c r="G3508" t="s">
        <v>5736</v>
      </c>
      <c r="H3508">
        <v>4823</v>
      </c>
      <c r="I3508" t="s">
        <v>66</v>
      </c>
      <c r="J3508" t="s">
        <v>55</v>
      </c>
      <c r="K3508" t="s">
        <v>6212</v>
      </c>
      <c r="L3508" t="s">
        <v>108</v>
      </c>
      <c r="M3508">
        <v>0</v>
      </c>
      <c r="N3508">
        <v>0</v>
      </c>
      <c r="O3508" t="s">
        <v>68</v>
      </c>
      <c r="P3508">
        <v>0</v>
      </c>
      <c r="Q3508" t="s">
        <v>72</v>
      </c>
      <c r="R3508" t="s">
        <v>5738</v>
      </c>
      <c r="S3508">
        <v>34.129677000000001</v>
      </c>
      <c r="T3508">
        <v>-117.15427699999999</v>
      </c>
      <c r="U3508">
        <v>1</v>
      </c>
      <c r="V3508">
        <v>20</v>
      </c>
      <c r="W3508">
        <v>0</v>
      </c>
      <c r="X3508">
        <v>0</v>
      </c>
      <c r="Y3508">
        <v>10</v>
      </c>
      <c r="Z3508" t="s">
        <v>61</v>
      </c>
      <c r="AA3508">
        <v>0</v>
      </c>
      <c r="AB3508">
        <v>0</v>
      </c>
      <c r="AC3508">
        <v>0</v>
      </c>
      <c r="AD3508">
        <v>1</v>
      </c>
      <c r="AE3508" t="s">
        <v>161</v>
      </c>
      <c r="AF3508">
        <v>1</v>
      </c>
      <c r="AG3508">
        <v>48245</v>
      </c>
      <c r="AH3508">
        <v>0</v>
      </c>
      <c r="AI3508" t="s">
        <v>63</v>
      </c>
      <c r="AJ3508">
        <v>1</v>
      </c>
      <c r="AK3508">
        <v>4</v>
      </c>
      <c r="AL3508">
        <v>0</v>
      </c>
      <c r="AM3508" t="s">
        <v>64</v>
      </c>
      <c r="AN3508">
        <v>0</v>
      </c>
      <c r="AO3508">
        <v>0</v>
      </c>
      <c r="AP3508">
        <v>0</v>
      </c>
      <c r="AQ3508">
        <v>2</v>
      </c>
      <c r="AR3508">
        <v>38</v>
      </c>
      <c r="AS3508">
        <v>0</v>
      </c>
      <c r="AT3508">
        <v>68.760000000000005</v>
      </c>
      <c r="AU3508">
        <v>0</v>
      </c>
      <c r="AV3508">
        <v>106.76</v>
      </c>
      <c r="AW3508">
        <v>0</v>
      </c>
      <c r="AX3508">
        <v>0</v>
      </c>
      <c r="AY3508">
        <v>92346</v>
      </c>
      <c r="AZ3508">
        <v>0</v>
      </c>
    </row>
    <row r="3509" spans="1:52">
      <c r="A3509">
        <v>26</v>
      </c>
      <c r="B3509">
        <v>82</v>
      </c>
      <c r="C3509">
        <v>37.1</v>
      </c>
      <c r="D3509" t="s">
        <v>52</v>
      </c>
      <c r="E3509" t="s">
        <v>52</v>
      </c>
      <c r="F3509">
        <v>35</v>
      </c>
      <c r="G3509" t="s">
        <v>506</v>
      </c>
      <c r="H3509">
        <v>4591</v>
      </c>
      <c r="I3509" t="s">
        <v>66</v>
      </c>
      <c r="J3509" t="s">
        <v>55</v>
      </c>
      <c r="K3509" t="s">
        <v>6213</v>
      </c>
      <c r="L3509" t="s">
        <v>57</v>
      </c>
      <c r="M3509">
        <v>0</v>
      </c>
      <c r="N3509">
        <v>1</v>
      </c>
      <c r="O3509" t="s">
        <v>58</v>
      </c>
      <c r="P3509">
        <v>1</v>
      </c>
      <c r="Q3509" t="s">
        <v>59</v>
      </c>
      <c r="R3509" t="s">
        <v>1824</v>
      </c>
      <c r="S3509">
        <v>33.705835999999998</v>
      </c>
      <c r="T3509">
        <v>-117.31820399999999</v>
      </c>
      <c r="U3509">
        <v>1</v>
      </c>
      <c r="V3509">
        <v>74.599999999999994</v>
      </c>
      <c r="W3509">
        <v>0</v>
      </c>
      <c r="X3509">
        <v>0</v>
      </c>
      <c r="Y3509">
        <v>7</v>
      </c>
      <c r="Z3509" t="s">
        <v>61</v>
      </c>
      <c r="AA3509">
        <v>0</v>
      </c>
      <c r="AB3509">
        <v>0</v>
      </c>
      <c r="AC3509">
        <v>1</v>
      </c>
      <c r="AD3509">
        <v>1</v>
      </c>
      <c r="AE3509" t="s">
        <v>62</v>
      </c>
      <c r="AF3509">
        <v>1</v>
      </c>
      <c r="AG3509">
        <v>4546</v>
      </c>
      <c r="AH3509">
        <v>0</v>
      </c>
      <c r="AI3509" t="s">
        <v>63</v>
      </c>
      <c r="AJ3509">
        <v>1</v>
      </c>
      <c r="AK3509">
        <v>5</v>
      </c>
      <c r="AL3509">
        <v>0</v>
      </c>
      <c r="AM3509" t="s">
        <v>64</v>
      </c>
      <c r="AN3509">
        <v>0</v>
      </c>
      <c r="AO3509">
        <v>0</v>
      </c>
      <c r="AP3509">
        <v>0</v>
      </c>
      <c r="AQ3509">
        <v>25</v>
      </c>
      <c r="AR3509">
        <v>1797.75</v>
      </c>
      <c r="AS3509">
        <v>0</v>
      </c>
      <c r="AT3509">
        <v>927.5</v>
      </c>
      <c r="AU3509">
        <v>0</v>
      </c>
      <c r="AV3509">
        <v>2725.25</v>
      </c>
      <c r="AW3509">
        <v>1</v>
      </c>
      <c r="AX3509">
        <v>1</v>
      </c>
      <c r="AY3509">
        <v>92532</v>
      </c>
      <c r="AZ3509">
        <v>0</v>
      </c>
    </row>
    <row r="3510" spans="1:52">
      <c r="A3510">
        <v>52</v>
      </c>
      <c r="B3510">
        <v>3</v>
      </c>
      <c r="C3510">
        <v>20.440000000000001</v>
      </c>
      <c r="D3510" t="s">
        <v>88</v>
      </c>
      <c r="E3510" t="s">
        <v>165</v>
      </c>
      <c r="F3510">
        <v>71</v>
      </c>
      <c r="G3510" t="s">
        <v>106</v>
      </c>
      <c r="H3510">
        <v>6350</v>
      </c>
      <c r="I3510" t="s">
        <v>75</v>
      </c>
      <c r="J3510" t="s">
        <v>55</v>
      </c>
      <c r="K3510" t="s">
        <v>6214</v>
      </c>
      <c r="L3510" t="s">
        <v>84</v>
      </c>
      <c r="M3510">
        <v>0</v>
      </c>
      <c r="N3510">
        <v>0</v>
      </c>
      <c r="O3510" t="s">
        <v>68</v>
      </c>
      <c r="P3510">
        <v>1</v>
      </c>
      <c r="Q3510" t="s">
        <v>59</v>
      </c>
      <c r="R3510" t="s">
        <v>6215</v>
      </c>
      <c r="S3510">
        <v>32.787835999999999</v>
      </c>
      <c r="T3510">
        <v>-117.232376</v>
      </c>
      <c r="U3510">
        <v>0</v>
      </c>
      <c r="V3510">
        <v>104.7</v>
      </c>
      <c r="W3510">
        <v>1</v>
      </c>
      <c r="X3510">
        <v>0</v>
      </c>
      <c r="Y3510">
        <v>0</v>
      </c>
      <c r="Z3510" t="s">
        <v>105</v>
      </c>
      <c r="AA3510">
        <v>1</v>
      </c>
      <c r="AB3510">
        <v>0</v>
      </c>
      <c r="AC3510">
        <v>1</v>
      </c>
      <c r="AD3510">
        <v>0</v>
      </c>
      <c r="AE3510" t="s">
        <v>62</v>
      </c>
      <c r="AF3510">
        <v>1</v>
      </c>
      <c r="AG3510">
        <v>46086</v>
      </c>
      <c r="AH3510">
        <v>1</v>
      </c>
      <c r="AI3510" t="s">
        <v>63</v>
      </c>
      <c r="AJ3510">
        <v>0</v>
      </c>
      <c r="AK3510">
        <v>3</v>
      </c>
      <c r="AL3510">
        <v>0</v>
      </c>
      <c r="AM3510" t="s">
        <v>64</v>
      </c>
      <c r="AN3510">
        <v>1</v>
      </c>
      <c r="AO3510">
        <v>1</v>
      </c>
      <c r="AP3510">
        <v>1</v>
      </c>
      <c r="AQ3510">
        <v>69</v>
      </c>
      <c r="AR3510">
        <v>7220.35</v>
      </c>
      <c r="AS3510">
        <v>0</v>
      </c>
      <c r="AT3510">
        <v>1410.36</v>
      </c>
      <c r="AU3510">
        <v>0</v>
      </c>
      <c r="AV3510">
        <v>8630.7099999999991</v>
      </c>
      <c r="AW3510">
        <v>0</v>
      </c>
      <c r="AX3510">
        <v>1</v>
      </c>
      <c r="AY3510">
        <v>92109</v>
      </c>
      <c r="AZ3510">
        <v>1</v>
      </c>
    </row>
    <row r="3511" spans="1:52">
      <c r="A3511">
        <v>48</v>
      </c>
      <c r="B3511">
        <v>0</v>
      </c>
      <c r="C3511">
        <v>43.71</v>
      </c>
      <c r="D3511" t="s">
        <v>52</v>
      </c>
      <c r="E3511" t="s">
        <v>52</v>
      </c>
      <c r="F3511">
        <v>64</v>
      </c>
      <c r="G3511" t="s">
        <v>1057</v>
      </c>
      <c r="H3511">
        <v>4254</v>
      </c>
      <c r="I3511" t="s">
        <v>54</v>
      </c>
      <c r="J3511" t="s">
        <v>55</v>
      </c>
      <c r="K3511" t="s">
        <v>6216</v>
      </c>
      <c r="L3511" t="s">
        <v>57</v>
      </c>
      <c r="M3511">
        <v>1</v>
      </c>
      <c r="N3511">
        <v>0</v>
      </c>
      <c r="O3511" t="s">
        <v>58</v>
      </c>
      <c r="P3511">
        <v>0</v>
      </c>
      <c r="Q3511" t="s">
        <v>72</v>
      </c>
      <c r="R3511" t="s">
        <v>1059</v>
      </c>
      <c r="S3511">
        <v>34.147148999999999</v>
      </c>
      <c r="T3511">
        <v>-118.463365</v>
      </c>
      <c r="U3511">
        <v>1</v>
      </c>
      <c r="V3511">
        <v>20.9</v>
      </c>
      <c r="W3511">
        <v>0</v>
      </c>
      <c r="X3511">
        <v>3</v>
      </c>
      <c r="Y3511">
        <v>1</v>
      </c>
      <c r="Z3511" t="s">
        <v>61</v>
      </c>
      <c r="AA3511">
        <v>0</v>
      </c>
      <c r="AB3511">
        <v>0</v>
      </c>
      <c r="AC3511">
        <v>0</v>
      </c>
      <c r="AD3511">
        <v>1</v>
      </c>
      <c r="AE3511" t="s">
        <v>79</v>
      </c>
      <c r="AF3511">
        <v>1</v>
      </c>
      <c r="AG3511">
        <v>22085</v>
      </c>
      <c r="AH3511">
        <v>0</v>
      </c>
      <c r="AI3511" t="s">
        <v>63</v>
      </c>
      <c r="AJ3511">
        <v>1</v>
      </c>
      <c r="AK3511">
        <v>5</v>
      </c>
      <c r="AL3511">
        <v>0</v>
      </c>
      <c r="AM3511" t="s">
        <v>64</v>
      </c>
      <c r="AN3511">
        <v>0</v>
      </c>
      <c r="AO3511">
        <v>0</v>
      </c>
      <c r="AP3511">
        <v>0</v>
      </c>
      <c r="AQ3511">
        <v>53</v>
      </c>
      <c r="AR3511">
        <v>1146.05</v>
      </c>
      <c r="AS3511">
        <v>0</v>
      </c>
      <c r="AT3511">
        <v>2316.63</v>
      </c>
      <c r="AU3511">
        <v>0</v>
      </c>
      <c r="AV3511">
        <v>3462.68</v>
      </c>
      <c r="AW3511">
        <v>0</v>
      </c>
      <c r="AX3511">
        <v>0</v>
      </c>
      <c r="AY3511">
        <v>91403</v>
      </c>
      <c r="AZ3511">
        <v>0</v>
      </c>
    </row>
    <row r="3512" spans="1:52">
      <c r="A3512">
        <v>42</v>
      </c>
      <c r="B3512">
        <v>9</v>
      </c>
      <c r="C3512">
        <v>35.700000000000003</v>
      </c>
      <c r="D3512" t="s">
        <v>175</v>
      </c>
      <c r="E3512" t="s">
        <v>618</v>
      </c>
      <c r="F3512">
        <v>76</v>
      </c>
      <c r="G3512" t="s">
        <v>3550</v>
      </c>
      <c r="H3512">
        <v>2704</v>
      </c>
      <c r="I3512" t="s">
        <v>75</v>
      </c>
      <c r="J3512" t="s">
        <v>55</v>
      </c>
      <c r="K3512" t="s">
        <v>6217</v>
      </c>
      <c r="L3512" t="s">
        <v>84</v>
      </c>
      <c r="M3512">
        <v>0</v>
      </c>
      <c r="N3512">
        <v>1</v>
      </c>
      <c r="O3512" t="s">
        <v>68</v>
      </c>
      <c r="P3512">
        <v>1</v>
      </c>
      <c r="Q3512" t="s">
        <v>77</v>
      </c>
      <c r="R3512" t="s">
        <v>3552</v>
      </c>
      <c r="S3512">
        <v>39.237540000000003</v>
      </c>
      <c r="T3512">
        <v>-120.720196</v>
      </c>
      <c r="U3512">
        <v>1</v>
      </c>
      <c r="V3512">
        <v>80</v>
      </c>
      <c r="W3512">
        <v>0</v>
      </c>
      <c r="X3512">
        <v>0</v>
      </c>
      <c r="Y3512">
        <v>1</v>
      </c>
      <c r="Z3512" t="s">
        <v>61</v>
      </c>
      <c r="AA3512">
        <v>0</v>
      </c>
      <c r="AB3512">
        <v>1</v>
      </c>
      <c r="AC3512">
        <v>0</v>
      </c>
      <c r="AD3512">
        <v>1</v>
      </c>
      <c r="AE3512" t="s">
        <v>79</v>
      </c>
      <c r="AF3512">
        <v>1</v>
      </c>
      <c r="AG3512">
        <v>185</v>
      </c>
      <c r="AH3512">
        <v>1</v>
      </c>
      <c r="AI3512" t="s">
        <v>63</v>
      </c>
      <c r="AJ3512">
        <v>1</v>
      </c>
      <c r="AK3512">
        <v>1</v>
      </c>
      <c r="AL3512">
        <v>0</v>
      </c>
      <c r="AM3512" t="s">
        <v>64</v>
      </c>
      <c r="AN3512">
        <v>1</v>
      </c>
      <c r="AO3512">
        <v>1</v>
      </c>
      <c r="AP3512">
        <v>1</v>
      </c>
      <c r="AQ3512">
        <v>39</v>
      </c>
      <c r="AR3512">
        <v>3182.95</v>
      </c>
      <c r="AS3512">
        <v>0</v>
      </c>
      <c r="AT3512">
        <v>1392.3</v>
      </c>
      <c r="AU3512">
        <v>0</v>
      </c>
      <c r="AV3512">
        <v>4575.25</v>
      </c>
      <c r="AW3512">
        <v>0</v>
      </c>
      <c r="AX3512">
        <v>1</v>
      </c>
      <c r="AY3512">
        <v>95715</v>
      </c>
      <c r="AZ3512">
        <v>1</v>
      </c>
    </row>
    <row r="3513" spans="1:52">
      <c r="A3513">
        <v>55</v>
      </c>
      <c r="B3513">
        <v>14</v>
      </c>
      <c r="C3513">
        <v>42.21</v>
      </c>
      <c r="D3513" t="s">
        <v>97</v>
      </c>
      <c r="E3513" t="s">
        <v>98</v>
      </c>
      <c r="F3513">
        <v>91</v>
      </c>
      <c r="G3513" t="s">
        <v>99</v>
      </c>
      <c r="H3513">
        <v>5812</v>
      </c>
      <c r="I3513" t="s">
        <v>66</v>
      </c>
      <c r="J3513" t="s">
        <v>55</v>
      </c>
      <c r="K3513" t="s">
        <v>6218</v>
      </c>
      <c r="L3513" t="s">
        <v>84</v>
      </c>
      <c r="M3513">
        <v>0</v>
      </c>
      <c r="N3513">
        <v>1</v>
      </c>
      <c r="O3513" t="s">
        <v>68</v>
      </c>
      <c r="P3513">
        <v>1</v>
      </c>
      <c r="Q3513" t="s">
        <v>59</v>
      </c>
      <c r="R3513" t="s">
        <v>5165</v>
      </c>
      <c r="S3513">
        <v>37.419725</v>
      </c>
      <c r="T3513">
        <v>-122.06294699999999</v>
      </c>
      <c r="U3513">
        <v>1</v>
      </c>
      <c r="V3513">
        <v>103.85</v>
      </c>
      <c r="W3513">
        <v>1</v>
      </c>
      <c r="X3513">
        <v>0</v>
      </c>
      <c r="Y3513">
        <v>6</v>
      </c>
      <c r="Z3513" t="s">
        <v>87</v>
      </c>
      <c r="AA3513">
        <v>1</v>
      </c>
      <c r="AB3513">
        <v>0</v>
      </c>
      <c r="AC3513">
        <v>1</v>
      </c>
      <c r="AD3513">
        <v>1</v>
      </c>
      <c r="AE3513" t="s">
        <v>62</v>
      </c>
      <c r="AF3513">
        <v>1</v>
      </c>
      <c r="AG3513">
        <v>27822</v>
      </c>
      <c r="AH3513">
        <v>0</v>
      </c>
      <c r="AI3513" t="s">
        <v>63</v>
      </c>
      <c r="AJ3513">
        <v>1</v>
      </c>
      <c r="AK3513">
        <v>2</v>
      </c>
      <c r="AL3513">
        <v>0</v>
      </c>
      <c r="AM3513" t="s">
        <v>64</v>
      </c>
      <c r="AN3513">
        <v>1</v>
      </c>
      <c r="AO3513">
        <v>1</v>
      </c>
      <c r="AP3513">
        <v>1</v>
      </c>
      <c r="AQ3513">
        <v>50</v>
      </c>
      <c r="AR3513">
        <v>5017.8999999999996</v>
      </c>
      <c r="AS3513">
        <v>0</v>
      </c>
      <c r="AT3513">
        <v>2110.5</v>
      </c>
      <c r="AU3513">
        <v>0</v>
      </c>
      <c r="AV3513">
        <v>7128.4</v>
      </c>
      <c r="AW3513">
        <v>0</v>
      </c>
      <c r="AX3513">
        <v>1</v>
      </c>
      <c r="AY3513">
        <v>94043</v>
      </c>
      <c r="AZ3513">
        <v>1</v>
      </c>
    </row>
    <row r="3514" spans="1:52">
      <c r="A3514">
        <v>47</v>
      </c>
      <c r="B3514">
        <v>8</v>
      </c>
      <c r="C3514">
        <v>10.53</v>
      </c>
      <c r="D3514" t="s">
        <v>175</v>
      </c>
      <c r="E3514" t="s">
        <v>176</v>
      </c>
      <c r="F3514">
        <v>76</v>
      </c>
      <c r="G3514" t="s">
        <v>106</v>
      </c>
      <c r="H3514">
        <v>4157</v>
      </c>
      <c r="I3514" t="s">
        <v>66</v>
      </c>
      <c r="J3514" t="s">
        <v>55</v>
      </c>
      <c r="K3514" t="s">
        <v>6219</v>
      </c>
      <c r="L3514" t="s">
        <v>84</v>
      </c>
      <c r="M3514">
        <v>0</v>
      </c>
      <c r="N3514">
        <v>0</v>
      </c>
      <c r="O3514" t="s">
        <v>58</v>
      </c>
      <c r="P3514">
        <v>1</v>
      </c>
      <c r="Q3514" t="s">
        <v>59</v>
      </c>
      <c r="R3514" t="s">
        <v>6220</v>
      </c>
      <c r="S3514">
        <v>32.857230000000001</v>
      </c>
      <c r="T3514">
        <v>-117.209774</v>
      </c>
      <c r="U3514">
        <v>0</v>
      </c>
      <c r="V3514">
        <v>90.4</v>
      </c>
      <c r="W3514">
        <v>0</v>
      </c>
      <c r="X3514">
        <v>0</v>
      </c>
      <c r="Y3514">
        <v>0</v>
      </c>
      <c r="Z3514" t="s">
        <v>93</v>
      </c>
      <c r="AA3514">
        <v>0</v>
      </c>
      <c r="AB3514">
        <v>0</v>
      </c>
      <c r="AC3514">
        <v>1</v>
      </c>
      <c r="AD3514">
        <v>0</v>
      </c>
      <c r="AE3514" t="s">
        <v>62</v>
      </c>
      <c r="AF3514">
        <v>1</v>
      </c>
      <c r="AG3514">
        <v>34902</v>
      </c>
      <c r="AH3514">
        <v>0</v>
      </c>
      <c r="AI3514" t="s">
        <v>63</v>
      </c>
      <c r="AJ3514">
        <v>0</v>
      </c>
      <c r="AK3514">
        <v>3</v>
      </c>
      <c r="AL3514">
        <v>0</v>
      </c>
      <c r="AM3514" t="s">
        <v>64</v>
      </c>
      <c r="AN3514">
        <v>1</v>
      </c>
      <c r="AO3514">
        <v>1</v>
      </c>
      <c r="AP3514">
        <v>1</v>
      </c>
      <c r="AQ3514">
        <v>2</v>
      </c>
      <c r="AR3514">
        <v>168.2</v>
      </c>
      <c r="AS3514">
        <v>0</v>
      </c>
      <c r="AT3514">
        <v>21.06</v>
      </c>
      <c r="AU3514">
        <v>0</v>
      </c>
      <c r="AV3514">
        <v>189.26</v>
      </c>
      <c r="AW3514">
        <v>0</v>
      </c>
      <c r="AX3514">
        <v>1</v>
      </c>
      <c r="AY3514">
        <v>92122</v>
      </c>
      <c r="AZ3514">
        <v>1</v>
      </c>
    </row>
    <row r="3515" spans="1:52">
      <c r="A3515">
        <v>64</v>
      </c>
      <c r="B3515">
        <v>0</v>
      </c>
      <c r="C3515">
        <v>43.18</v>
      </c>
      <c r="D3515" t="s">
        <v>52</v>
      </c>
      <c r="E3515" t="s">
        <v>52</v>
      </c>
      <c r="F3515">
        <v>26</v>
      </c>
      <c r="G3515" t="s">
        <v>186</v>
      </c>
      <c r="H3515">
        <v>5029</v>
      </c>
      <c r="I3515" t="s">
        <v>66</v>
      </c>
      <c r="J3515" t="s">
        <v>55</v>
      </c>
      <c r="K3515" t="s">
        <v>6221</v>
      </c>
      <c r="L3515" t="s">
        <v>57</v>
      </c>
      <c r="M3515">
        <v>0</v>
      </c>
      <c r="N3515">
        <v>0</v>
      </c>
      <c r="O3515" t="s">
        <v>58</v>
      </c>
      <c r="P3515">
        <v>0</v>
      </c>
      <c r="Q3515" t="s">
        <v>72</v>
      </c>
      <c r="R3515" t="s">
        <v>872</v>
      </c>
      <c r="S3515">
        <v>33.954017</v>
      </c>
      <c r="T3515">
        <v>-118.402447</v>
      </c>
      <c r="U3515">
        <v>0</v>
      </c>
      <c r="V3515">
        <v>20.2</v>
      </c>
      <c r="W3515">
        <v>0</v>
      </c>
      <c r="X3515">
        <v>0</v>
      </c>
      <c r="Y3515">
        <v>0</v>
      </c>
      <c r="Z3515" t="s">
        <v>93</v>
      </c>
      <c r="AA3515">
        <v>0</v>
      </c>
      <c r="AB3515">
        <v>0</v>
      </c>
      <c r="AC3515">
        <v>0</v>
      </c>
      <c r="AD3515">
        <v>0</v>
      </c>
      <c r="AE3515" t="s">
        <v>79</v>
      </c>
      <c r="AF3515">
        <v>1</v>
      </c>
      <c r="AG3515">
        <v>39334</v>
      </c>
      <c r="AH3515">
        <v>0</v>
      </c>
      <c r="AI3515" t="s">
        <v>63</v>
      </c>
      <c r="AJ3515">
        <v>0</v>
      </c>
      <c r="AK3515">
        <v>5</v>
      </c>
      <c r="AL3515">
        <v>0</v>
      </c>
      <c r="AM3515" t="s">
        <v>64</v>
      </c>
      <c r="AN3515">
        <v>0</v>
      </c>
      <c r="AO3515">
        <v>0</v>
      </c>
      <c r="AP3515">
        <v>0</v>
      </c>
      <c r="AQ3515">
        <v>6</v>
      </c>
      <c r="AR3515">
        <v>123.65</v>
      </c>
      <c r="AS3515">
        <v>0</v>
      </c>
      <c r="AT3515">
        <v>259.08</v>
      </c>
      <c r="AU3515">
        <v>0</v>
      </c>
      <c r="AV3515">
        <v>382.73</v>
      </c>
      <c r="AW3515">
        <v>0</v>
      </c>
      <c r="AX3515">
        <v>0</v>
      </c>
      <c r="AY3515">
        <v>90045</v>
      </c>
      <c r="AZ3515">
        <v>0</v>
      </c>
    </row>
    <row r="3516" spans="1:52">
      <c r="A3516">
        <v>49</v>
      </c>
      <c r="B3516">
        <v>28</v>
      </c>
      <c r="C3516">
        <v>19.68</v>
      </c>
      <c r="D3516" t="s">
        <v>52</v>
      </c>
      <c r="E3516" t="s">
        <v>52</v>
      </c>
      <c r="F3516">
        <v>77</v>
      </c>
      <c r="G3516" t="s">
        <v>4401</v>
      </c>
      <c r="H3516">
        <v>4928</v>
      </c>
      <c r="I3516" t="s">
        <v>75</v>
      </c>
      <c r="J3516" t="s">
        <v>55</v>
      </c>
      <c r="K3516" t="s">
        <v>6222</v>
      </c>
      <c r="L3516" t="s">
        <v>57</v>
      </c>
      <c r="M3516">
        <v>0</v>
      </c>
      <c r="N3516">
        <v>1</v>
      </c>
      <c r="O3516" t="s">
        <v>58</v>
      </c>
      <c r="P3516">
        <v>1</v>
      </c>
      <c r="Q3516" t="s">
        <v>59</v>
      </c>
      <c r="R3516" t="s">
        <v>4403</v>
      </c>
      <c r="S3516">
        <v>33.712035999999998</v>
      </c>
      <c r="T3516">
        <v>-117.950113</v>
      </c>
      <c r="U3516">
        <v>0</v>
      </c>
      <c r="V3516">
        <v>92.15</v>
      </c>
      <c r="W3516">
        <v>1</v>
      </c>
      <c r="X3516">
        <v>0</v>
      </c>
      <c r="Y3516">
        <v>0</v>
      </c>
      <c r="Z3516" t="s">
        <v>105</v>
      </c>
      <c r="AA3516">
        <v>0</v>
      </c>
      <c r="AB3516">
        <v>0</v>
      </c>
      <c r="AC3516">
        <v>1</v>
      </c>
      <c r="AD3516">
        <v>0</v>
      </c>
      <c r="AE3516" t="s">
        <v>62</v>
      </c>
      <c r="AF3516">
        <v>1</v>
      </c>
      <c r="AG3516">
        <v>54548</v>
      </c>
      <c r="AH3516">
        <v>0</v>
      </c>
      <c r="AI3516" t="s">
        <v>63</v>
      </c>
      <c r="AJ3516">
        <v>0</v>
      </c>
      <c r="AK3516">
        <v>4</v>
      </c>
      <c r="AL3516">
        <v>0</v>
      </c>
      <c r="AM3516" t="s">
        <v>64</v>
      </c>
      <c r="AN3516">
        <v>0</v>
      </c>
      <c r="AO3516">
        <v>0</v>
      </c>
      <c r="AP3516">
        <v>1</v>
      </c>
      <c r="AQ3516">
        <v>66</v>
      </c>
      <c r="AR3516">
        <v>6056.9</v>
      </c>
      <c r="AS3516">
        <v>0</v>
      </c>
      <c r="AT3516">
        <v>1298.8800000000001</v>
      </c>
      <c r="AU3516">
        <v>0</v>
      </c>
      <c r="AV3516">
        <v>7355.78</v>
      </c>
      <c r="AW3516">
        <v>0</v>
      </c>
      <c r="AX3516">
        <v>1</v>
      </c>
      <c r="AY3516">
        <v>92708</v>
      </c>
      <c r="AZ3516">
        <v>0</v>
      </c>
    </row>
    <row r="3517" spans="1:52">
      <c r="A3517">
        <v>68</v>
      </c>
      <c r="B3517">
        <v>4</v>
      </c>
      <c r="C3517">
        <v>46.24</v>
      </c>
      <c r="D3517" t="s">
        <v>52</v>
      </c>
      <c r="E3517" t="s">
        <v>52</v>
      </c>
      <c r="F3517">
        <v>23</v>
      </c>
      <c r="G3517" t="s">
        <v>1608</v>
      </c>
      <c r="H3517">
        <v>3935</v>
      </c>
      <c r="I3517" t="s">
        <v>54</v>
      </c>
      <c r="J3517" t="s">
        <v>55</v>
      </c>
      <c r="K3517" t="s">
        <v>6223</v>
      </c>
      <c r="L3517" t="s">
        <v>57</v>
      </c>
      <c r="M3517">
        <v>0</v>
      </c>
      <c r="N3517">
        <v>1</v>
      </c>
      <c r="O3517" t="s">
        <v>58</v>
      </c>
      <c r="P3517">
        <v>1</v>
      </c>
      <c r="Q3517" t="s">
        <v>59</v>
      </c>
      <c r="R3517" t="s">
        <v>1610</v>
      </c>
      <c r="S3517">
        <v>35.957019000000003</v>
      </c>
      <c r="T3517">
        <v>-119.330928</v>
      </c>
      <c r="U3517">
        <v>1</v>
      </c>
      <c r="V3517">
        <v>85.7</v>
      </c>
      <c r="W3517">
        <v>0</v>
      </c>
      <c r="X3517">
        <v>0</v>
      </c>
      <c r="Y3517">
        <v>4</v>
      </c>
      <c r="Z3517" t="s">
        <v>61</v>
      </c>
      <c r="AA3517">
        <v>0</v>
      </c>
      <c r="AB3517">
        <v>0</v>
      </c>
      <c r="AC3517">
        <v>1</v>
      </c>
      <c r="AD3517">
        <v>1</v>
      </c>
      <c r="AE3517" t="s">
        <v>79</v>
      </c>
      <c r="AF3517">
        <v>1</v>
      </c>
      <c r="AG3517">
        <v>4198</v>
      </c>
      <c r="AH3517">
        <v>0</v>
      </c>
      <c r="AI3517" t="s">
        <v>63</v>
      </c>
      <c r="AJ3517">
        <v>1</v>
      </c>
      <c r="AK3517">
        <v>3</v>
      </c>
      <c r="AL3517">
        <v>1</v>
      </c>
      <c r="AM3517" t="s">
        <v>64</v>
      </c>
      <c r="AN3517">
        <v>0</v>
      </c>
      <c r="AO3517">
        <v>0</v>
      </c>
      <c r="AP3517">
        <v>1</v>
      </c>
      <c r="AQ3517">
        <v>26</v>
      </c>
      <c r="AR3517">
        <v>2067</v>
      </c>
      <c r="AS3517">
        <v>0</v>
      </c>
      <c r="AT3517">
        <v>1202.24</v>
      </c>
      <c r="AU3517">
        <v>0</v>
      </c>
      <c r="AV3517">
        <v>3269.24</v>
      </c>
      <c r="AW3517">
        <v>0</v>
      </c>
      <c r="AX3517">
        <v>1</v>
      </c>
      <c r="AY3517">
        <v>93256</v>
      </c>
      <c r="AZ3517">
        <v>0</v>
      </c>
    </row>
    <row r="3518" spans="1:52">
      <c r="A3518">
        <v>53</v>
      </c>
      <c r="B3518">
        <v>10</v>
      </c>
      <c r="C3518">
        <v>0</v>
      </c>
      <c r="D3518" t="s">
        <v>52</v>
      </c>
      <c r="E3518" t="s">
        <v>52</v>
      </c>
      <c r="F3518">
        <v>66</v>
      </c>
      <c r="G3518" t="s">
        <v>186</v>
      </c>
      <c r="H3518">
        <v>4307</v>
      </c>
      <c r="I3518" t="s">
        <v>75</v>
      </c>
      <c r="J3518" t="s">
        <v>55</v>
      </c>
      <c r="K3518" t="s">
        <v>6224</v>
      </c>
      <c r="L3518" t="s">
        <v>57</v>
      </c>
      <c r="M3518">
        <v>0</v>
      </c>
      <c r="N3518">
        <v>1</v>
      </c>
      <c r="O3518" t="s">
        <v>68</v>
      </c>
      <c r="P3518">
        <v>1</v>
      </c>
      <c r="Q3518" t="s">
        <v>77</v>
      </c>
      <c r="R3518" t="s">
        <v>2035</v>
      </c>
      <c r="S3518">
        <v>34.076259</v>
      </c>
      <c r="T3518">
        <v>-118.310715</v>
      </c>
      <c r="U3518">
        <v>0</v>
      </c>
      <c r="V3518">
        <v>42.3</v>
      </c>
      <c r="W3518">
        <v>0</v>
      </c>
      <c r="X3518">
        <v>0</v>
      </c>
      <c r="Y3518">
        <v>0</v>
      </c>
      <c r="Z3518" t="s">
        <v>61</v>
      </c>
      <c r="AA3518">
        <v>0</v>
      </c>
      <c r="AB3518">
        <v>1</v>
      </c>
      <c r="AC3518">
        <v>0</v>
      </c>
      <c r="AD3518">
        <v>0</v>
      </c>
      <c r="AE3518" t="s">
        <v>62</v>
      </c>
      <c r="AF3518">
        <v>0</v>
      </c>
      <c r="AG3518">
        <v>67852</v>
      </c>
      <c r="AH3518">
        <v>1</v>
      </c>
      <c r="AI3518" t="s">
        <v>63</v>
      </c>
      <c r="AJ3518">
        <v>0</v>
      </c>
      <c r="AK3518">
        <v>3</v>
      </c>
      <c r="AL3518">
        <v>0</v>
      </c>
      <c r="AM3518" t="s">
        <v>64</v>
      </c>
      <c r="AN3518">
        <v>0</v>
      </c>
      <c r="AO3518">
        <v>0</v>
      </c>
      <c r="AP3518">
        <v>0</v>
      </c>
      <c r="AQ3518">
        <v>45</v>
      </c>
      <c r="AR3518">
        <v>1840.75</v>
      </c>
      <c r="AS3518">
        <v>0</v>
      </c>
      <c r="AT3518">
        <v>0</v>
      </c>
      <c r="AU3518">
        <v>0</v>
      </c>
      <c r="AV3518">
        <v>1840.75</v>
      </c>
      <c r="AW3518">
        <v>0</v>
      </c>
      <c r="AX3518">
        <v>1</v>
      </c>
      <c r="AY3518">
        <v>90004</v>
      </c>
      <c r="AZ3518">
        <v>0</v>
      </c>
    </row>
    <row r="3519" spans="1:52">
      <c r="A3519">
        <v>27</v>
      </c>
      <c r="B3519">
        <v>0</v>
      </c>
      <c r="C3519">
        <v>35.81</v>
      </c>
      <c r="D3519" t="s">
        <v>52</v>
      </c>
      <c r="E3519" t="s">
        <v>52</v>
      </c>
      <c r="F3519">
        <v>76</v>
      </c>
      <c r="G3519" t="s">
        <v>6057</v>
      </c>
      <c r="H3519">
        <v>4862</v>
      </c>
      <c r="I3519" t="s">
        <v>66</v>
      </c>
      <c r="J3519" t="s">
        <v>55</v>
      </c>
      <c r="K3519" t="s">
        <v>6225</v>
      </c>
      <c r="L3519" t="s">
        <v>57</v>
      </c>
      <c r="M3519">
        <v>0</v>
      </c>
      <c r="N3519">
        <v>0</v>
      </c>
      <c r="O3519" t="s">
        <v>58</v>
      </c>
      <c r="P3519">
        <v>0</v>
      </c>
      <c r="Q3519" t="s">
        <v>72</v>
      </c>
      <c r="R3519" t="s">
        <v>6059</v>
      </c>
      <c r="S3519">
        <v>37.497914999999999</v>
      </c>
      <c r="T3519">
        <v>-122.26736099999999</v>
      </c>
      <c r="U3519">
        <v>0</v>
      </c>
      <c r="V3519">
        <v>19.45</v>
      </c>
      <c r="W3519">
        <v>0</v>
      </c>
      <c r="X3519">
        <v>0</v>
      </c>
      <c r="Y3519">
        <v>0</v>
      </c>
      <c r="Z3519" t="s">
        <v>61</v>
      </c>
      <c r="AA3519">
        <v>0</v>
      </c>
      <c r="AB3519">
        <v>0</v>
      </c>
      <c r="AC3519">
        <v>0</v>
      </c>
      <c r="AD3519">
        <v>0</v>
      </c>
      <c r="AE3519" t="s">
        <v>62</v>
      </c>
      <c r="AF3519">
        <v>1</v>
      </c>
      <c r="AG3519">
        <v>28098</v>
      </c>
      <c r="AH3519">
        <v>0</v>
      </c>
      <c r="AI3519" t="s">
        <v>63</v>
      </c>
      <c r="AJ3519">
        <v>0</v>
      </c>
      <c r="AK3519">
        <v>4</v>
      </c>
      <c r="AL3519">
        <v>0</v>
      </c>
      <c r="AM3519" t="s">
        <v>64</v>
      </c>
      <c r="AN3519">
        <v>0</v>
      </c>
      <c r="AO3519">
        <v>0</v>
      </c>
      <c r="AP3519">
        <v>0</v>
      </c>
      <c r="AQ3519">
        <v>12</v>
      </c>
      <c r="AR3519">
        <v>227.45</v>
      </c>
      <c r="AS3519">
        <v>0</v>
      </c>
      <c r="AT3519">
        <v>429.72</v>
      </c>
      <c r="AU3519">
        <v>0</v>
      </c>
      <c r="AV3519">
        <v>657.17</v>
      </c>
      <c r="AW3519">
        <v>1</v>
      </c>
      <c r="AX3519">
        <v>0</v>
      </c>
      <c r="AY3519">
        <v>94070</v>
      </c>
      <c r="AZ3519">
        <v>0</v>
      </c>
    </row>
    <row r="3520" spans="1:52">
      <c r="A3520">
        <v>36</v>
      </c>
      <c r="B3520">
        <v>14</v>
      </c>
      <c r="C3520">
        <v>0</v>
      </c>
      <c r="D3520" t="s">
        <v>52</v>
      </c>
      <c r="E3520" t="s">
        <v>52</v>
      </c>
      <c r="F3520">
        <v>46</v>
      </c>
      <c r="G3520" t="s">
        <v>2067</v>
      </c>
      <c r="H3520">
        <v>4921</v>
      </c>
      <c r="I3520" t="s">
        <v>54</v>
      </c>
      <c r="J3520" t="s">
        <v>55</v>
      </c>
      <c r="K3520" t="s">
        <v>6226</v>
      </c>
      <c r="L3520" t="s">
        <v>57</v>
      </c>
      <c r="M3520">
        <v>0</v>
      </c>
      <c r="N3520">
        <v>1</v>
      </c>
      <c r="O3520" t="s">
        <v>68</v>
      </c>
      <c r="P3520">
        <v>1</v>
      </c>
      <c r="Q3520" t="s">
        <v>85</v>
      </c>
      <c r="R3520" t="s">
        <v>2069</v>
      </c>
      <c r="S3520">
        <v>36.217863999999999</v>
      </c>
      <c r="T3520">
        <v>-120.080117</v>
      </c>
      <c r="U3520">
        <v>0</v>
      </c>
      <c r="V3520">
        <v>63.7</v>
      </c>
      <c r="W3520">
        <v>0</v>
      </c>
      <c r="X3520">
        <v>0</v>
      </c>
      <c r="Y3520">
        <v>0</v>
      </c>
      <c r="Z3520" t="s">
        <v>105</v>
      </c>
      <c r="AA3520">
        <v>1</v>
      </c>
      <c r="AB3520">
        <v>1</v>
      </c>
      <c r="AC3520">
        <v>1</v>
      </c>
      <c r="AD3520">
        <v>0</v>
      </c>
      <c r="AE3520" t="s">
        <v>62</v>
      </c>
      <c r="AF3520">
        <v>0</v>
      </c>
      <c r="AG3520">
        <v>6918</v>
      </c>
      <c r="AH3520">
        <v>1</v>
      </c>
      <c r="AI3520" t="s">
        <v>63</v>
      </c>
      <c r="AJ3520">
        <v>0</v>
      </c>
      <c r="AK3520">
        <v>3</v>
      </c>
      <c r="AL3520">
        <v>0</v>
      </c>
      <c r="AM3520" t="s">
        <v>64</v>
      </c>
      <c r="AN3520">
        <v>1</v>
      </c>
      <c r="AO3520">
        <v>1</v>
      </c>
      <c r="AP3520">
        <v>1</v>
      </c>
      <c r="AQ3520">
        <v>72</v>
      </c>
      <c r="AR3520">
        <v>4464.8</v>
      </c>
      <c r="AS3520">
        <v>0</v>
      </c>
      <c r="AT3520">
        <v>0</v>
      </c>
      <c r="AU3520">
        <v>0</v>
      </c>
      <c r="AV3520">
        <v>4464.8</v>
      </c>
      <c r="AW3520">
        <v>0</v>
      </c>
      <c r="AX3520">
        <v>1</v>
      </c>
      <c r="AY3520">
        <v>93234</v>
      </c>
      <c r="AZ3520">
        <v>0</v>
      </c>
    </row>
    <row r="3521" spans="1:52">
      <c r="A3521">
        <v>19</v>
      </c>
      <c r="B3521">
        <v>52</v>
      </c>
      <c r="C3521">
        <v>43.56</v>
      </c>
      <c r="D3521" t="s">
        <v>52</v>
      </c>
      <c r="E3521" t="s">
        <v>52</v>
      </c>
      <c r="F3521">
        <v>34</v>
      </c>
      <c r="G3521" t="s">
        <v>269</v>
      </c>
      <c r="H3521">
        <v>4545</v>
      </c>
      <c r="I3521" t="s">
        <v>66</v>
      </c>
      <c r="J3521" t="s">
        <v>55</v>
      </c>
      <c r="K3521" t="s">
        <v>6227</v>
      </c>
      <c r="L3521" t="s">
        <v>108</v>
      </c>
      <c r="M3521">
        <v>0</v>
      </c>
      <c r="N3521">
        <v>0</v>
      </c>
      <c r="O3521" t="s">
        <v>68</v>
      </c>
      <c r="P3521">
        <v>1</v>
      </c>
      <c r="Q3521" t="s">
        <v>59</v>
      </c>
      <c r="R3521" t="s">
        <v>271</v>
      </c>
      <c r="S3521">
        <v>33.362575</v>
      </c>
      <c r="T3521">
        <v>-117.299644</v>
      </c>
      <c r="U3521">
        <v>0</v>
      </c>
      <c r="V3521">
        <v>74.75</v>
      </c>
      <c r="W3521">
        <v>0</v>
      </c>
      <c r="X3521">
        <v>0</v>
      </c>
      <c r="Y3521">
        <v>0</v>
      </c>
      <c r="Z3521" t="s">
        <v>93</v>
      </c>
      <c r="AA3521">
        <v>1</v>
      </c>
      <c r="AB3521">
        <v>0</v>
      </c>
      <c r="AC3521">
        <v>1</v>
      </c>
      <c r="AD3521">
        <v>0</v>
      </c>
      <c r="AE3521" t="s">
        <v>62</v>
      </c>
      <c r="AF3521">
        <v>1</v>
      </c>
      <c r="AG3521">
        <v>42239</v>
      </c>
      <c r="AH3521">
        <v>0</v>
      </c>
      <c r="AI3521" t="s">
        <v>63</v>
      </c>
      <c r="AJ3521">
        <v>0</v>
      </c>
      <c r="AK3521">
        <v>3</v>
      </c>
      <c r="AL3521">
        <v>0</v>
      </c>
      <c r="AM3521" t="s">
        <v>64</v>
      </c>
      <c r="AN3521">
        <v>0</v>
      </c>
      <c r="AO3521">
        <v>0</v>
      </c>
      <c r="AP3521">
        <v>0</v>
      </c>
      <c r="AQ3521">
        <v>2</v>
      </c>
      <c r="AR3521">
        <v>144.80000000000001</v>
      </c>
      <c r="AS3521">
        <v>0</v>
      </c>
      <c r="AT3521">
        <v>87.12</v>
      </c>
      <c r="AU3521">
        <v>0</v>
      </c>
      <c r="AV3521">
        <v>231.92</v>
      </c>
      <c r="AW3521">
        <v>1</v>
      </c>
      <c r="AX3521">
        <v>1</v>
      </c>
      <c r="AY3521">
        <v>92028</v>
      </c>
      <c r="AZ3521">
        <v>0</v>
      </c>
    </row>
    <row r="3522" spans="1:52">
      <c r="A3522">
        <v>61</v>
      </c>
      <c r="B3522">
        <v>0</v>
      </c>
      <c r="C3522">
        <v>5.01</v>
      </c>
      <c r="D3522" t="s">
        <v>52</v>
      </c>
      <c r="E3522" t="s">
        <v>52</v>
      </c>
      <c r="F3522">
        <v>74</v>
      </c>
      <c r="G3522" t="s">
        <v>5484</v>
      </c>
      <c r="H3522">
        <v>4058</v>
      </c>
      <c r="I3522" t="s">
        <v>66</v>
      </c>
      <c r="J3522" t="s">
        <v>55</v>
      </c>
      <c r="K3522" t="s">
        <v>6228</v>
      </c>
      <c r="L3522" t="s">
        <v>57</v>
      </c>
      <c r="M3522">
        <v>1</v>
      </c>
      <c r="N3522">
        <v>0</v>
      </c>
      <c r="O3522" t="s">
        <v>58</v>
      </c>
      <c r="P3522">
        <v>0</v>
      </c>
      <c r="Q3522" t="s">
        <v>72</v>
      </c>
      <c r="R3522" t="s">
        <v>5486</v>
      </c>
      <c r="S3522">
        <v>39.495767999999998</v>
      </c>
      <c r="T3522">
        <v>-121.747472</v>
      </c>
      <c r="U3522">
        <v>1</v>
      </c>
      <c r="V3522">
        <v>20.65</v>
      </c>
      <c r="W3522">
        <v>0</v>
      </c>
      <c r="X3522">
        <v>1</v>
      </c>
      <c r="Y3522">
        <v>7</v>
      </c>
      <c r="Z3522" t="s">
        <v>61</v>
      </c>
      <c r="AA3522">
        <v>0</v>
      </c>
      <c r="AB3522">
        <v>0</v>
      </c>
      <c r="AC3522">
        <v>0</v>
      </c>
      <c r="AD3522">
        <v>1</v>
      </c>
      <c r="AE3522" t="s">
        <v>79</v>
      </c>
      <c r="AF3522">
        <v>1</v>
      </c>
      <c r="AG3522">
        <v>74</v>
      </c>
      <c r="AH3522">
        <v>0</v>
      </c>
      <c r="AI3522" t="s">
        <v>63</v>
      </c>
      <c r="AJ3522">
        <v>1</v>
      </c>
      <c r="AK3522">
        <v>3</v>
      </c>
      <c r="AL3522">
        <v>0</v>
      </c>
      <c r="AM3522" t="s">
        <v>64</v>
      </c>
      <c r="AN3522">
        <v>0</v>
      </c>
      <c r="AO3522">
        <v>0</v>
      </c>
      <c r="AP3522">
        <v>0</v>
      </c>
      <c r="AQ3522">
        <v>7</v>
      </c>
      <c r="AR3522">
        <v>158.94999999999999</v>
      </c>
      <c r="AS3522">
        <v>0</v>
      </c>
      <c r="AT3522">
        <v>35.07</v>
      </c>
      <c r="AU3522">
        <v>0</v>
      </c>
      <c r="AV3522">
        <v>194.02</v>
      </c>
      <c r="AW3522">
        <v>0</v>
      </c>
      <c r="AX3522">
        <v>0</v>
      </c>
      <c r="AY3522">
        <v>95974</v>
      </c>
      <c r="AZ3522">
        <v>0</v>
      </c>
    </row>
    <row r="3523" spans="1:52">
      <c r="A3523">
        <v>48</v>
      </c>
      <c r="B3523">
        <v>0</v>
      </c>
      <c r="C3523">
        <v>32.28</v>
      </c>
      <c r="D3523" t="s">
        <v>52</v>
      </c>
      <c r="E3523" t="s">
        <v>52</v>
      </c>
      <c r="F3523">
        <v>79</v>
      </c>
      <c r="G3523" t="s">
        <v>656</v>
      </c>
      <c r="H3523">
        <v>4052</v>
      </c>
      <c r="I3523" t="s">
        <v>54</v>
      </c>
      <c r="J3523" t="s">
        <v>55</v>
      </c>
      <c r="K3523" t="s">
        <v>6229</v>
      </c>
      <c r="L3523" t="s">
        <v>57</v>
      </c>
      <c r="M3523">
        <v>1</v>
      </c>
      <c r="N3523">
        <v>0</v>
      </c>
      <c r="O3523" t="s">
        <v>68</v>
      </c>
      <c r="P3523">
        <v>0</v>
      </c>
      <c r="Q3523" t="s">
        <v>72</v>
      </c>
      <c r="R3523" t="s">
        <v>658</v>
      </c>
      <c r="S3523">
        <v>32.587556999999997</v>
      </c>
      <c r="T3523">
        <v>-116.636816</v>
      </c>
      <c r="U3523">
        <v>0</v>
      </c>
      <c r="V3523">
        <v>19.7</v>
      </c>
      <c r="W3523">
        <v>0</v>
      </c>
      <c r="X3523">
        <v>1</v>
      </c>
      <c r="Y3523">
        <v>0</v>
      </c>
      <c r="Z3523" t="s">
        <v>258</v>
      </c>
      <c r="AA3523">
        <v>0</v>
      </c>
      <c r="AB3523">
        <v>0</v>
      </c>
      <c r="AC3523">
        <v>0</v>
      </c>
      <c r="AD3523">
        <v>0</v>
      </c>
      <c r="AE3523" t="s">
        <v>79</v>
      </c>
      <c r="AF3523">
        <v>1</v>
      </c>
      <c r="AG3523">
        <v>91</v>
      </c>
      <c r="AH3523">
        <v>0</v>
      </c>
      <c r="AI3523" t="s">
        <v>63</v>
      </c>
      <c r="AJ3523">
        <v>0</v>
      </c>
      <c r="AK3523">
        <v>3</v>
      </c>
      <c r="AL3523">
        <v>0</v>
      </c>
      <c r="AM3523" t="s">
        <v>64</v>
      </c>
      <c r="AN3523">
        <v>0</v>
      </c>
      <c r="AO3523">
        <v>0</v>
      </c>
      <c r="AP3523">
        <v>0</v>
      </c>
      <c r="AQ3523">
        <v>27</v>
      </c>
      <c r="AR3523">
        <v>509.3</v>
      </c>
      <c r="AS3523">
        <v>0</v>
      </c>
      <c r="AT3523">
        <v>871.56</v>
      </c>
      <c r="AU3523">
        <v>0</v>
      </c>
      <c r="AV3523">
        <v>1380.86</v>
      </c>
      <c r="AW3523">
        <v>0</v>
      </c>
      <c r="AX3523">
        <v>0</v>
      </c>
      <c r="AY3523">
        <v>91980</v>
      </c>
      <c r="AZ3523">
        <v>0</v>
      </c>
    </row>
    <row r="3524" spans="1:52">
      <c r="A3524">
        <v>44</v>
      </c>
      <c r="B3524">
        <v>53</v>
      </c>
      <c r="C3524">
        <v>0</v>
      </c>
      <c r="D3524" t="s">
        <v>52</v>
      </c>
      <c r="E3524" t="s">
        <v>52</v>
      </c>
      <c r="F3524">
        <v>70</v>
      </c>
      <c r="G3524" t="s">
        <v>186</v>
      </c>
      <c r="H3524">
        <v>4741</v>
      </c>
      <c r="I3524" t="s">
        <v>66</v>
      </c>
      <c r="J3524" t="s">
        <v>55</v>
      </c>
      <c r="K3524" t="s">
        <v>6230</v>
      </c>
      <c r="L3524" t="s">
        <v>57</v>
      </c>
      <c r="M3524">
        <v>1</v>
      </c>
      <c r="N3524">
        <v>0</v>
      </c>
      <c r="O3524" t="s">
        <v>68</v>
      </c>
      <c r="P3524">
        <v>1</v>
      </c>
      <c r="Q3524" t="s">
        <v>85</v>
      </c>
      <c r="R3524" t="s">
        <v>1641</v>
      </c>
      <c r="S3524">
        <v>34.057496</v>
      </c>
      <c r="T3524">
        <v>-118.41395900000001</v>
      </c>
      <c r="U3524">
        <v>1</v>
      </c>
      <c r="V3524">
        <v>29.3</v>
      </c>
      <c r="W3524">
        <v>0</v>
      </c>
      <c r="X3524">
        <v>3</v>
      </c>
      <c r="Y3524">
        <v>5</v>
      </c>
      <c r="Z3524" t="s">
        <v>87</v>
      </c>
      <c r="AA3524">
        <v>1</v>
      </c>
      <c r="AB3524">
        <v>0</v>
      </c>
      <c r="AC3524">
        <v>0</v>
      </c>
      <c r="AD3524">
        <v>1</v>
      </c>
      <c r="AE3524" t="s">
        <v>79</v>
      </c>
      <c r="AF3524">
        <v>0</v>
      </c>
      <c r="AG3524">
        <v>2527</v>
      </c>
      <c r="AH3524">
        <v>0</v>
      </c>
      <c r="AI3524" t="s">
        <v>63</v>
      </c>
      <c r="AJ3524">
        <v>1</v>
      </c>
      <c r="AK3524">
        <v>3</v>
      </c>
      <c r="AL3524">
        <v>0</v>
      </c>
      <c r="AM3524" t="s">
        <v>64</v>
      </c>
      <c r="AN3524">
        <v>0</v>
      </c>
      <c r="AO3524">
        <v>0</v>
      </c>
      <c r="AP3524">
        <v>0</v>
      </c>
      <c r="AQ3524">
        <v>43</v>
      </c>
      <c r="AR3524">
        <v>1224.05</v>
      </c>
      <c r="AS3524">
        <v>0</v>
      </c>
      <c r="AT3524">
        <v>0</v>
      </c>
      <c r="AU3524">
        <v>0</v>
      </c>
      <c r="AV3524">
        <v>1224.05</v>
      </c>
      <c r="AW3524">
        <v>0</v>
      </c>
      <c r="AX3524">
        <v>1</v>
      </c>
      <c r="AY3524">
        <v>90067</v>
      </c>
      <c r="AZ3524">
        <v>0</v>
      </c>
    </row>
    <row r="3525" spans="1:52">
      <c r="A3525">
        <v>55</v>
      </c>
      <c r="B3525">
        <v>22</v>
      </c>
      <c r="C3525">
        <v>34.43</v>
      </c>
      <c r="D3525" t="s">
        <v>52</v>
      </c>
      <c r="E3525" t="s">
        <v>52</v>
      </c>
      <c r="F3525">
        <v>74</v>
      </c>
      <c r="G3525" t="s">
        <v>244</v>
      </c>
      <c r="H3525">
        <v>4711</v>
      </c>
      <c r="I3525" t="s">
        <v>75</v>
      </c>
      <c r="J3525" t="s">
        <v>55</v>
      </c>
      <c r="K3525" t="s">
        <v>6231</v>
      </c>
      <c r="L3525" t="s">
        <v>57</v>
      </c>
      <c r="M3525">
        <v>1</v>
      </c>
      <c r="N3525">
        <v>0</v>
      </c>
      <c r="O3525" t="s">
        <v>68</v>
      </c>
      <c r="P3525">
        <v>1</v>
      </c>
      <c r="Q3525" t="s">
        <v>77</v>
      </c>
      <c r="R3525" t="s">
        <v>246</v>
      </c>
      <c r="S3525">
        <v>38.784329</v>
      </c>
      <c r="T3525">
        <v>-121.373245</v>
      </c>
      <c r="U3525">
        <v>0</v>
      </c>
      <c r="V3525">
        <v>54.4</v>
      </c>
      <c r="W3525">
        <v>0</v>
      </c>
      <c r="X3525">
        <v>1</v>
      </c>
      <c r="Y3525">
        <v>0</v>
      </c>
      <c r="Z3525" t="s">
        <v>258</v>
      </c>
      <c r="AA3525">
        <v>1</v>
      </c>
      <c r="AB3525">
        <v>0</v>
      </c>
      <c r="AC3525">
        <v>1</v>
      </c>
      <c r="AD3525">
        <v>0</v>
      </c>
      <c r="AE3525" t="s">
        <v>79</v>
      </c>
      <c r="AF3525">
        <v>1</v>
      </c>
      <c r="AG3525">
        <v>25418</v>
      </c>
      <c r="AH3525">
        <v>1</v>
      </c>
      <c r="AI3525" t="s">
        <v>63</v>
      </c>
      <c r="AJ3525">
        <v>0</v>
      </c>
      <c r="AK3525">
        <v>3</v>
      </c>
      <c r="AL3525">
        <v>0</v>
      </c>
      <c r="AM3525" t="s">
        <v>64</v>
      </c>
      <c r="AN3525">
        <v>0</v>
      </c>
      <c r="AO3525">
        <v>0</v>
      </c>
      <c r="AP3525">
        <v>0</v>
      </c>
      <c r="AQ3525">
        <v>28</v>
      </c>
      <c r="AR3525">
        <v>1516.6</v>
      </c>
      <c r="AS3525">
        <v>0</v>
      </c>
      <c r="AT3525">
        <v>964.04</v>
      </c>
      <c r="AU3525">
        <v>0</v>
      </c>
      <c r="AV3525">
        <v>2480.64</v>
      </c>
      <c r="AW3525">
        <v>0</v>
      </c>
      <c r="AX3525">
        <v>1</v>
      </c>
      <c r="AY3525">
        <v>95747</v>
      </c>
      <c r="AZ3525">
        <v>0</v>
      </c>
    </row>
    <row r="3526" spans="1:52">
      <c r="A3526">
        <v>44</v>
      </c>
      <c r="B3526">
        <v>2</v>
      </c>
      <c r="C3526">
        <v>18.899999999999999</v>
      </c>
      <c r="D3526" t="s">
        <v>52</v>
      </c>
      <c r="E3526" t="s">
        <v>52</v>
      </c>
      <c r="F3526">
        <v>67</v>
      </c>
      <c r="G3526" t="s">
        <v>237</v>
      </c>
      <c r="H3526">
        <v>5496</v>
      </c>
      <c r="I3526" t="s">
        <v>66</v>
      </c>
      <c r="J3526" t="s">
        <v>55</v>
      </c>
      <c r="K3526" t="s">
        <v>6232</v>
      </c>
      <c r="L3526" t="s">
        <v>57</v>
      </c>
      <c r="M3526">
        <v>0</v>
      </c>
      <c r="N3526">
        <v>1</v>
      </c>
      <c r="O3526" t="s">
        <v>68</v>
      </c>
      <c r="P3526">
        <v>1</v>
      </c>
      <c r="Q3526" t="s">
        <v>59</v>
      </c>
      <c r="R3526" t="s">
        <v>239</v>
      </c>
      <c r="S3526">
        <v>33.873395000000002</v>
      </c>
      <c r="T3526">
        <v>-118.37018999999999</v>
      </c>
      <c r="U3526">
        <v>0</v>
      </c>
      <c r="V3526">
        <v>90.7</v>
      </c>
      <c r="W3526">
        <v>1</v>
      </c>
      <c r="X3526">
        <v>0</v>
      </c>
      <c r="Y3526">
        <v>0</v>
      </c>
      <c r="Z3526" t="s">
        <v>61</v>
      </c>
      <c r="AA3526">
        <v>1</v>
      </c>
      <c r="AB3526">
        <v>1</v>
      </c>
      <c r="AC3526">
        <v>0</v>
      </c>
      <c r="AD3526">
        <v>0</v>
      </c>
      <c r="AE3526" t="s">
        <v>62</v>
      </c>
      <c r="AF3526">
        <v>1</v>
      </c>
      <c r="AG3526">
        <v>37322</v>
      </c>
      <c r="AH3526">
        <v>0</v>
      </c>
      <c r="AI3526" t="s">
        <v>63</v>
      </c>
      <c r="AJ3526">
        <v>0</v>
      </c>
      <c r="AK3526">
        <v>3</v>
      </c>
      <c r="AL3526">
        <v>0</v>
      </c>
      <c r="AM3526" t="s">
        <v>64</v>
      </c>
      <c r="AN3526">
        <v>0</v>
      </c>
      <c r="AO3526">
        <v>0</v>
      </c>
      <c r="AP3526">
        <v>0</v>
      </c>
      <c r="AQ3526">
        <v>62</v>
      </c>
      <c r="AR3526">
        <v>5586.45</v>
      </c>
      <c r="AS3526">
        <v>0</v>
      </c>
      <c r="AT3526">
        <v>1171.8</v>
      </c>
      <c r="AU3526">
        <v>0</v>
      </c>
      <c r="AV3526">
        <v>6758.25</v>
      </c>
      <c r="AW3526">
        <v>0</v>
      </c>
      <c r="AX3526">
        <v>1</v>
      </c>
      <c r="AY3526">
        <v>90278</v>
      </c>
      <c r="AZ3526">
        <v>0</v>
      </c>
    </row>
    <row r="3527" spans="1:52">
      <c r="A3527">
        <v>78</v>
      </c>
      <c r="B3527">
        <v>5</v>
      </c>
      <c r="C3527">
        <v>45.9</v>
      </c>
      <c r="D3527" t="s">
        <v>88</v>
      </c>
      <c r="E3527" t="s">
        <v>126</v>
      </c>
      <c r="F3527">
        <v>86</v>
      </c>
      <c r="G3527" t="s">
        <v>643</v>
      </c>
      <c r="H3527">
        <v>3327</v>
      </c>
      <c r="I3527" t="s">
        <v>66</v>
      </c>
      <c r="J3527" t="s">
        <v>55</v>
      </c>
      <c r="K3527" t="s">
        <v>6233</v>
      </c>
      <c r="L3527" t="s">
        <v>84</v>
      </c>
      <c r="M3527">
        <v>0</v>
      </c>
      <c r="N3527">
        <v>0</v>
      </c>
      <c r="O3527" t="s">
        <v>68</v>
      </c>
      <c r="P3527">
        <v>1</v>
      </c>
      <c r="Q3527" t="s">
        <v>59</v>
      </c>
      <c r="R3527" t="s">
        <v>2306</v>
      </c>
      <c r="S3527">
        <v>33.679659000000001</v>
      </c>
      <c r="T3527">
        <v>-118.016195</v>
      </c>
      <c r="U3527">
        <v>1</v>
      </c>
      <c r="V3527">
        <v>71.8</v>
      </c>
      <c r="W3527">
        <v>0</v>
      </c>
      <c r="X3527">
        <v>0</v>
      </c>
      <c r="Y3527">
        <v>1</v>
      </c>
      <c r="Z3527" t="s">
        <v>61</v>
      </c>
      <c r="AA3527">
        <v>0</v>
      </c>
      <c r="AB3527">
        <v>0</v>
      </c>
      <c r="AC3527">
        <v>1</v>
      </c>
      <c r="AD3527">
        <v>1</v>
      </c>
      <c r="AE3527" t="s">
        <v>62</v>
      </c>
      <c r="AF3527">
        <v>1</v>
      </c>
      <c r="AG3527">
        <v>42663</v>
      </c>
      <c r="AH3527">
        <v>0</v>
      </c>
      <c r="AI3527" t="s">
        <v>63</v>
      </c>
      <c r="AJ3527">
        <v>1</v>
      </c>
      <c r="AK3527">
        <v>1</v>
      </c>
      <c r="AL3527">
        <v>1</v>
      </c>
      <c r="AM3527" t="s">
        <v>64</v>
      </c>
      <c r="AN3527">
        <v>0</v>
      </c>
      <c r="AO3527">
        <v>0</v>
      </c>
      <c r="AP3527">
        <v>0</v>
      </c>
      <c r="AQ3527">
        <v>16</v>
      </c>
      <c r="AR3527">
        <v>1167.8</v>
      </c>
      <c r="AS3527">
        <v>0</v>
      </c>
      <c r="AT3527">
        <v>734.4</v>
      </c>
      <c r="AU3527">
        <v>0</v>
      </c>
      <c r="AV3527">
        <v>1902.2</v>
      </c>
      <c r="AW3527">
        <v>0</v>
      </c>
      <c r="AX3527">
        <v>1</v>
      </c>
      <c r="AY3527">
        <v>92648</v>
      </c>
      <c r="AZ3527">
        <v>1</v>
      </c>
    </row>
    <row r="3528" spans="1:52">
      <c r="A3528">
        <v>59</v>
      </c>
      <c r="B3528">
        <v>17</v>
      </c>
      <c r="C3528">
        <v>35.33</v>
      </c>
      <c r="D3528" t="s">
        <v>88</v>
      </c>
      <c r="E3528" t="s">
        <v>89</v>
      </c>
      <c r="F3528">
        <v>80</v>
      </c>
      <c r="G3528" t="s">
        <v>106</v>
      </c>
      <c r="H3528">
        <v>5135</v>
      </c>
      <c r="I3528" t="s">
        <v>66</v>
      </c>
      <c r="J3528" t="s">
        <v>55</v>
      </c>
      <c r="K3528" t="s">
        <v>6234</v>
      </c>
      <c r="L3528" t="s">
        <v>84</v>
      </c>
      <c r="M3528">
        <v>0</v>
      </c>
      <c r="N3528">
        <v>0</v>
      </c>
      <c r="O3528" t="s">
        <v>58</v>
      </c>
      <c r="P3528">
        <v>1</v>
      </c>
      <c r="Q3528" t="s">
        <v>59</v>
      </c>
      <c r="R3528" t="s">
        <v>2817</v>
      </c>
      <c r="S3528">
        <v>32.697097999999997</v>
      </c>
      <c r="T3528">
        <v>-117.116587</v>
      </c>
      <c r="U3528">
        <v>1</v>
      </c>
      <c r="V3528">
        <v>84.4</v>
      </c>
      <c r="W3528">
        <v>1</v>
      </c>
      <c r="X3528">
        <v>0</v>
      </c>
      <c r="Y3528">
        <v>1</v>
      </c>
      <c r="Z3528" t="s">
        <v>61</v>
      </c>
      <c r="AA3528">
        <v>0</v>
      </c>
      <c r="AB3528">
        <v>0</v>
      </c>
      <c r="AC3528">
        <v>1</v>
      </c>
      <c r="AD3528">
        <v>1</v>
      </c>
      <c r="AE3528" t="s">
        <v>62</v>
      </c>
      <c r="AF3528">
        <v>1</v>
      </c>
      <c r="AG3528">
        <v>47431</v>
      </c>
      <c r="AH3528">
        <v>0</v>
      </c>
      <c r="AI3528" t="s">
        <v>63</v>
      </c>
      <c r="AJ3528">
        <v>1</v>
      </c>
      <c r="AK3528">
        <v>1</v>
      </c>
      <c r="AL3528">
        <v>0</v>
      </c>
      <c r="AM3528" t="s">
        <v>64</v>
      </c>
      <c r="AN3528">
        <v>0</v>
      </c>
      <c r="AO3528">
        <v>0</v>
      </c>
      <c r="AP3528">
        <v>1</v>
      </c>
      <c r="AQ3528">
        <v>50</v>
      </c>
      <c r="AR3528">
        <v>4116.1499999999996</v>
      </c>
      <c r="AS3528">
        <v>0</v>
      </c>
      <c r="AT3528">
        <v>1766.5</v>
      </c>
      <c r="AU3528">
        <v>0</v>
      </c>
      <c r="AV3528">
        <v>5882.65</v>
      </c>
      <c r="AW3528">
        <v>0</v>
      </c>
      <c r="AX3528">
        <v>1</v>
      </c>
      <c r="AY3528">
        <v>92113</v>
      </c>
      <c r="AZ3528">
        <v>1</v>
      </c>
    </row>
    <row r="3529" spans="1:52">
      <c r="A3529">
        <v>26</v>
      </c>
      <c r="B3529">
        <v>59</v>
      </c>
      <c r="C3529">
        <v>36.479999999999997</v>
      </c>
      <c r="D3529" t="s">
        <v>175</v>
      </c>
      <c r="E3529" t="s">
        <v>176</v>
      </c>
      <c r="F3529">
        <v>90</v>
      </c>
      <c r="G3529" t="s">
        <v>106</v>
      </c>
      <c r="H3529">
        <v>2450</v>
      </c>
      <c r="I3529" t="s">
        <v>66</v>
      </c>
      <c r="J3529" t="s">
        <v>55</v>
      </c>
      <c r="K3529" t="s">
        <v>6235</v>
      </c>
      <c r="L3529" t="s">
        <v>84</v>
      </c>
      <c r="M3529">
        <v>0</v>
      </c>
      <c r="N3529">
        <v>0</v>
      </c>
      <c r="O3529" t="s">
        <v>68</v>
      </c>
      <c r="P3529">
        <v>1</v>
      </c>
      <c r="Q3529" t="s">
        <v>77</v>
      </c>
      <c r="R3529" t="s">
        <v>190</v>
      </c>
      <c r="S3529">
        <v>32.961064</v>
      </c>
      <c r="T3529">
        <v>-117.134917</v>
      </c>
      <c r="U3529">
        <v>0</v>
      </c>
      <c r="V3529">
        <v>45.35</v>
      </c>
      <c r="W3529">
        <v>0</v>
      </c>
      <c r="X3529">
        <v>0</v>
      </c>
      <c r="Y3529">
        <v>0</v>
      </c>
      <c r="Z3529" t="s">
        <v>61</v>
      </c>
      <c r="AA3529">
        <v>0</v>
      </c>
      <c r="AB3529">
        <v>0</v>
      </c>
      <c r="AC3529">
        <v>1</v>
      </c>
      <c r="AD3529">
        <v>0</v>
      </c>
      <c r="AE3529" t="s">
        <v>62</v>
      </c>
      <c r="AF3529">
        <v>1</v>
      </c>
      <c r="AG3529">
        <v>47224</v>
      </c>
      <c r="AH3529">
        <v>0</v>
      </c>
      <c r="AI3529" t="s">
        <v>63</v>
      </c>
      <c r="AJ3529">
        <v>0</v>
      </c>
      <c r="AK3529">
        <v>3</v>
      </c>
      <c r="AL3529">
        <v>0</v>
      </c>
      <c r="AM3529" t="s">
        <v>64</v>
      </c>
      <c r="AN3529">
        <v>0</v>
      </c>
      <c r="AO3529">
        <v>0</v>
      </c>
      <c r="AP3529">
        <v>0</v>
      </c>
      <c r="AQ3529">
        <v>3</v>
      </c>
      <c r="AR3529">
        <v>141.5</v>
      </c>
      <c r="AS3529">
        <v>0</v>
      </c>
      <c r="AT3529">
        <v>109.44</v>
      </c>
      <c r="AU3529">
        <v>0</v>
      </c>
      <c r="AV3529">
        <v>250.94</v>
      </c>
      <c r="AW3529">
        <v>1</v>
      </c>
      <c r="AX3529">
        <v>1</v>
      </c>
      <c r="AY3529">
        <v>92129</v>
      </c>
      <c r="AZ3529">
        <v>1</v>
      </c>
    </row>
    <row r="3530" spans="1:52">
      <c r="A3530">
        <v>30</v>
      </c>
      <c r="B3530">
        <v>42</v>
      </c>
      <c r="C3530">
        <v>0</v>
      </c>
      <c r="D3530" t="s">
        <v>138</v>
      </c>
      <c r="E3530" t="s">
        <v>200</v>
      </c>
      <c r="F3530">
        <v>69</v>
      </c>
      <c r="G3530" t="s">
        <v>3983</v>
      </c>
      <c r="H3530">
        <v>6041</v>
      </c>
      <c r="I3530" t="s">
        <v>66</v>
      </c>
      <c r="J3530" t="s">
        <v>55</v>
      </c>
      <c r="K3530" t="s">
        <v>6236</v>
      </c>
      <c r="L3530" t="s">
        <v>84</v>
      </c>
      <c r="M3530">
        <v>0</v>
      </c>
      <c r="N3530">
        <v>1</v>
      </c>
      <c r="O3530" t="s">
        <v>68</v>
      </c>
      <c r="P3530">
        <v>1</v>
      </c>
      <c r="Q3530" t="s">
        <v>77</v>
      </c>
      <c r="R3530" t="s">
        <v>3985</v>
      </c>
      <c r="S3530">
        <v>40.559176999999998</v>
      </c>
      <c r="T3530">
        <v>-120.61211299999999</v>
      </c>
      <c r="U3530">
        <v>1</v>
      </c>
      <c r="V3530">
        <v>54.55</v>
      </c>
      <c r="W3530">
        <v>0</v>
      </c>
      <c r="X3530">
        <v>0</v>
      </c>
      <c r="Y3530">
        <v>1</v>
      </c>
      <c r="Z3530" t="s">
        <v>61</v>
      </c>
      <c r="AA3530">
        <v>0</v>
      </c>
      <c r="AB3530">
        <v>0</v>
      </c>
      <c r="AC3530">
        <v>1</v>
      </c>
      <c r="AD3530">
        <v>1</v>
      </c>
      <c r="AE3530" t="s">
        <v>62</v>
      </c>
      <c r="AF3530">
        <v>0</v>
      </c>
      <c r="AG3530">
        <v>19440</v>
      </c>
      <c r="AH3530">
        <v>1</v>
      </c>
      <c r="AI3530" t="s">
        <v>63</v>
      </c>
      <c r="AJ3530">
        <v>1</v>
      </c>
      <c r="AK3530">
        <v>1</v>
      </c>
      <c r="AL3530">
        <v>0</v>
      </c>
      <c r="AM3530" t="s">
        <v>64</v>
      </c>
      <c r="AN3530">
        <v>1</v>
      </c>
      <c r="AO3530">
        <v>1</v>
      </c>
      <c r="AP3530">
        <v>1</v>
      </c>
      <c r="AQ3530">
        <v>55</v>
      </c>
      <c r="AR3530">
        <v>2978.3</v>
      </c>
      <c r="AS3530">
        <v>50</v>
      </c>
      <c r="AT3530">
        <v>0</v>
      </c>
      <c r="AU3530">
        <v>0</v>
      </c>
      <c r="AV3530">
        <v>3028.3</v>
      </c>
      <c r="AW3530">
        <v>0</v>
      </c>
      <c r="AX3530">
        <v>0</v>
      </c>
      <c r="AY3530">
        <v>96130</v>
      </c>
      <c r="AZ3530">
        <v>1</v>
      </c>
    </row>
    <row r="3531" spans="1:52">
      <c r="A3531">
        <v>62</v>
      </c>
      <c r="B3531">
        <v>15</v>
      </c>
      <c r="C3531">
        <v>43.84</v>
      </c>
      <c r="D3531" t="s">
        <v>52</v>
      </c>
      <c r="E3531" t="s">
        <v>52</v>
      </c>
      <c r="F3531">
        <v>54</v>
      </c>
      <c r="G3531" t="s">
        <v>210</v>
      </c>
      <c r="H3531">
        <v>6082</v>
      </c>
      <c r="I3531" t="s">
        <v>54</v>
      </c>
      <c r="J3531" t="s">
        <v>55</v>
      </c>
      <c r="K3531" t="s">
        <v>6237</v>
      </c>
      <c r="L3531" t="s">
        <v>57</v>
      </c>
      <c r="M3531">
        <v>0</v>
      </c>
      <c r="N3531">
        <v>0</v>
      </c>
      <c r="O3531" t="s">
        <v>68</v>
      </c>
      <c r="P3531">
        <v>1</v>
      </c>
      <c r="Q3531" t="s">
        <v>59</v>
      </c>
      <c r="R3531" t="s">
        <v>1223</v>
      </c>
      <c r="S3531">
        <v>38.486938000000002</v>
      </c>
      <c r="T3531">
        <v>-121.395805</v>
      </c>
      <c r="U3531">
        <v>1</v>
      </c>
      <c r="V3531">
        <v>100.55</v>
      </c>
      <c r="W3531">
        <v>1</v>
      </c>
      <c r="X3531">
        <v>0</v>
      </c>
      <c r="Y3531">
        <v>5</v>
      </c>
      <c r="Z3531" t="s">
        <v>105</v>
      </c>
      <c r="AA3531">
        <v>1</v>
      </c>
      <c r="AB3531">
        <v>1</v>
      </c>
      <c r="AC3531">
        <v>1</v>
      </c>
      <c r="AD3531">
        <v>1</v>
      </c>
      <c r="AE3531" t="s">
        <v>62</v>
      </c>
      <c r="AF3531">
        <v>1</v>
      </c>
      <c r="AG3531">
        <v>54880</v>
      </c>
      <c r="AH3531">
        <v>1</v>
      </c>
      <c r="AI3531" t="s">
        <v>63</v>
      </c>
      <c r="AJ3531">
        <v>1</v>
      </c>
      <c r="AK3531">
        <v>5</v>
      </c>
      <c r="AL3531">
        <v>0</v>
      </c>
      <c r="AM3531" t="s">
        <v>64</v>
      </c>
      <c r="AN3531">
        <v>1</v>
      </c>
      <c r="AO3531">
        <v>1</v>
      </c>
      <c r="AP3531">
        <v>0</v>
      </c>
      <c r="AQ3531">
        <v>72</v>
      </c>
      <c r="AR3531">
        <v>7325.1</v>
      </c>
      <c r="AS3531">
        <v>0</v>
      </c>
      <c r="AT3531">
        <v>3156.48</v>
      </c>
      <c r="AU3531">
        <v>0</v>
      </c>
      <c r="AV3531">
        <v>10481.58</v>
      </c>
      <c r="AW3531">
        <v>0</v>
      </c>
      <c r="AX3531">
        <v>1</v>
      </c>
      <c r="AY3531">
        <v>95828</v>
      </c>
      <c r="AZ3531">
        <v>0</v>
      </c>
    </row>
    <row r="3532" spans="1:52">
      <c r="A3532">
        <v>70</v>
      </c>
      <c r="B3532">
        <v>0</v>
      </c>
      <c r="C3532">
        <v>22.92</v>
      </c>
      <c r="D3532" t="s">
        <v>80</v>
      </c>
      <c r="E3532" t="s">
        <v>240</v>
      </c>
      <c r="F3532">
        <v>78</v>
      </c>
      <c r="G3532" t="s">
        <v>210</v>
      </c>
      <c r="H3532">
        <v>3848</v>
      </c>
      <c r="I3532" t="s">
        <v>66</v>
      </c>
      <c r="J3532" t="s">
        <v>55</v>
      </c>
      <c r="K3532" t="s">
        <v>6238</v>
      </c>
      <c r="L3532" t="s">
        <v>84</v>
      </c>
      <c r="M3532">
        <v>0</v>
      </c>
      <c r="N3532">
        <v>0</v>
      </c>
      <c r="O3532" t="s">
        <v>58</v>
      </c>
      <c r="P3532">
        <v>0</v>
      </c>
      <c r="Q3532" t="s">
        <v>72</v>
      </c>
      <c r="R3532" t="s">
        <v>3982</v>
      </c>
      <c r="S3532">
        <v>38.567594</v>
      </c>
      <c r="T3532">
        <v>-121.437507</v>
      </c>
      <c r="U3532">
        <v>0</v>
      </c>
      <c r="V3532">
        <v>19.45</v>
      </c>
      <c r="W3532">
        <v>0</v>
      </c>
      <c r="X3532">
        <v>0</v>
      </c>
      <c r="Y3532">
        <v>0</v>
      </c>
      <c r="Z3532" t="s">
        <v>61</v>
      </c>
      <c r="AA3532">
        <v>0</v>
      </c>
      <c r="AB3532">
        <v>0</v>
      </c>
      <c r="AC3532">
        <v>1</v>
      </c>
      <c r="AD3532">
        <v>0</v>
      </c>
      <c r="AE3532" t="s">
        <v>62</v>
      </c>
      <c r="AF3532">
        <v>1</v>
      </c>
      <c r="AG3532">
        <v>15975</v>
      </c>
      <c r="AH3532">
        <v>0</v>
      </c>
      <c r="AI3532" t="s">
        <v>63</v>
      </c>
      <c r="AJ3532">
        <v>0</v>
      </c>
      <c r="AK3532">
        <v>1</v>
      </c>
      <c r="AL3532">
        <v>1</v>
      </c>
      <c r="AM3532" t="s">
        <v>64</v>
      </c>
      <c r="AN3532">
        <v>0</v>
      </c>
      <c r="AO3532">
        <v>0</v>
      </c>
      <c r="AP3532">
        <v>0</v>
      </c>
      <c r="AQ3532">
        <v>1</v>
      </c>
      <c r="AR3532">
        <v>19.45</v>
      </c>
      <c r="AS3532">
        <v>0</v>
      </c>
      <c r="AT3532">
        <v>22.92</v>
      </c>
      <c r="AU3532">
        <v>0</v>
      </c>
      <c r="AV3532">
        <v>42.37</v>
      </c>
      <c r="AW3532">
        <v>0</v>
      </c>
      <c r="AX3532">
        <v>0</v>
      </c>
      <c r="AY3532">
        <v>95819</v>
      </c>
      <c r="AZ3532">
        <v>1</v>
      </c>
    </row>
    <row r="3533" spans="1:52">
      <c r="A3533">
        <v>64</v>
      </c>
      <c r="B3533">
        <v>19</v>
      </c>
      <c r="C3533">
        <v>1.59</v>
      </c>
      <c r="D3533" t="s">
        <v>52</v>
      </c>
      <c r="E3533" t="s">
        <v>52</v>
      </c>
      <c r="F3533">
        <v>55</v>
      </c>
      <c r="G3533" t="s">
        <v>1507</v>
      </c>
      <c r="H3533">
        <v>5602</v>
      </c>
      <c r="I3533" t="s">
        <v>66</v>
      </c>
      <c r="J3533" t="s">
        <v>55</v>
      </c>
      <c r="K3533" t="s">
        <v>6239</v>
      </c>
      <c r="L3533" t="s">
        <v>57</v>
      </c>
      <c r="M3533">
        <v>0</v>
      </c>
      <c r="N3533">
        <v>0</v>
      </c>
      <c r="O3533" t="s">
        <v>68</v>
      </c>
      <c r="P3533">
        <v>1</v>
      </c>
      <c r="Q3533" t="s">
        <v>59</v>
      </c>
      <c r="R3533" t="s">
        <v>1509</v>
      </c>
      <c r="S3533">
        <v>36.527242999999999</v>
      </c>
      <c r="T3533">
        <v>-118.594938</v>
      </c>
      <c r="U3533">
        <v>1</v>
      </c>
      <c r="V3533">
        <v>81.400000000000006</v>
      </c>
      <c r="W3533">
        <v>1</v>
      </c>
      <c r="X3533">
        <v>0</v>
      </c>
      <c r="Y3533">
        <v>4</v>
      </c>
      <c r="Z3533" t="s">
        <v>87</v>
      </c>
      <c r="AA3533">
        <v>1</v>
      </c>
      <c r="AB3533">
        <v>0</v>
      </c>
      <c r="AC3533">
        <v>0</v>
      </c>
      <c r="AD3533">
        <v>1</v>
      </c>
      <c r="AE3533" t="s">
        <v>62</v>
      </c>
      <c r="AF3533">
        <v>1</v>
      </c>
      <c r="AG3533">
        <v>56</v>
      </c>
      <c r="AH3533">
        <v>0</v>
      </c>
      <c r="AI3533" t="s">
        <v>63</v>
      </c>
      <c r="AJ3533">
        <v>1</v>
      </c>
      <c r="AK3533">
        <v>5</v>
      </c>
      <c r="AL3533">
        <v>0</v>
      </c>
      <c r="AM3533" t="s">
        <v>64</v>
      </c>
      <c r="AN3533">
        <v>0</v>
      </c>
      <c r="AO3533">
        <v>0</v>
      </c>
      <c r="AP3533">
        <v>0</v>
      </c>
      <c r="AQ3533">
        <v>45</v>
      </c>
      <c r="AR3533">
        <v>3775.85</v>
      </c>
      <c r="AS3533">
        <v>0</v>
      </c>
      <c r="AT3533">
        <v>71.55</v>
      </c>
      <c r="AU3533">
        <v>0</v>
      </c>
      <c r="AV3533">
        <v>3847.4</v>
      </c>
      <c r="AW3533">
        <v>0</v>
      </c>
      <c r="AX3533">
        <v>1</v>
      </c>
      <c r="AY3533">
        <v>93262</v>
      </c>
      <c r="AZ3533">
        <v>0</v>
      </c>
    </row>
    <row r="3534" spans="1:52">
      <c r="A3534">
        <v>65</v>
      </c>
      <c r="B3534">
        <v>2</v>
      </c>
      <c r="C3534">
        <v>46.46</v>
      </c>
      <c r="D3534" t="s">
        <v>52</v>
      </c>
      <c r="E3534" t="s">
        <v>52</v>
      </c>
      <c r="F3534">
        <v>45</v>
      </c>
      <c r="G3534" t="s">
        <v>2345</v>
      </c>
      <c r="H3534">
        <v>4914</v>
      </c>
      <c r="I3534" t="s">
        <v>66</v>
      </c>
      <c r="J3534" t="s">
        <v>55</v>
      </c>
      <c r="K3534" t="s">
        <v>6240</v>
      </c>
      <c r="L3534" t="s">
        <v>57</v>
      </c>
      <c r="M3534">
        <v>0</v>
      </c>
      <c r="N3534">
        <v>0</v>
      </c>
      <c r="O3534" t="s">
        <v>68</v>
      </c>
      <c r="P3534">
        <v>1</v>
      </c>
      <c r="Q3534" t="s">
        <v>59</v>
      </c>
      <c r="R3534" t="s">
        <v>2347</v>
      </c>
      <c r="S3534">
        <v>34.370378000000002</v>
      </c>
      <c r="T3534">
        <v>-118.50411800000001</v>
      </c>
      <c r="U3534">
        <v>1</v>
      </c>
      <c r="V3534">
        <v>94.55</v>
      </c>
      <c r="W3534">
        <v>0</v>
      </c>
      <c r="X3534">
        <v>0</v>
      </c>
      <c r="Y3534">
        <v>8</v>
      </c>
      <c r="Z3534" t="s">
        <v>87</v>
      </c>
      <c r="AA3534">
        <v>1</v>
      </c>
      <c r="AB3534">
        <v>0</v>
      </c>
      <c r="AC3534">
        <v>1</v>
      </c>
      <c r="AD3534">
        <v>1</v>
      </c>
      <c r="AE3534" t="s">
        <v>62</v>
      </c>
      <c r="AF3534">
        <v>1</v>
      </c>
      <c r="AG3534">
        <v>30742</v>
      </c>
      <c r="AH3534">
        <v>0</v>
      </c>
      <c r="AI3534" t="s">
        <v>63</v>
      </c>
      <c r="AJ3534">
        <v>1</v>
      </c>
      <c r="AK3534">
        <v>3</v>
      </c>
      <c r="AL3534">
        <v>1</v>
      </c>
      <c r="AM3534" t="s">
        <v>64</v>
      </c>
      <c r="AN3534">
        <v>1</v>
      </c>
      <c r="AO3534">
        <v>1</v>
      </c>
      <c r="AP3534">
        <v>1</v>
      </c>
      <c r="AQ3534">
        <v>41</v>
      </c>
      <c r="AR3534">
        <v>3851.45</v>
      </c>
      <c r="AS3534">
        <v>40</v>
      </c>
      <c r="AT3534">
        <v>1904.86</v>
      </c>
      <c r="AU3534">
        <v>0</v>
      </c>
      <c r="AV3534">
        <v>5796.31</v>
      </c>
      <c r="AW3534">
        <v>0</v>
      </c>
      <c r="AX3534">
        <v>0</v>
      </c>
      <c r="AY3534">
        <v>91321</v>
      </c>
      <c r="AZ3534">
        <v>0</v>
      </c>
    </row>
    <row r="3535" spans="1:52">
      <c r="A3535">
        <v>61</v>
      </c>
      <c r="B3535">
        <v>22</v>
      </c>
      <c r="C3535">
        <v>0</v>
      </c>
      <c r="D3535" t="s">
        <v>52</v>
      </c>
      <c r="E3535" t="s">
        <v>52</v>
      </c>
      <c r="F3535">
        <v>32</v>
      </c>
      <c r="G3535" t="s">
        <v>621</v>
      </c>
      <c r="H3535">
        <v>6107</v>
      </c>
      <c r="I3535" t="s">
        <v>54</v>
      </c>
      <c r="J3535" t="s">
        <v>55</v>
      </c>
      <c r="K3535" t="s">
        <v>6241</v>
      </c>
      <c r="L3535" t="s">
        <v>57</v>
      </c>
      <c r="M3535">
        <v>1</v>
      </c>
      <c r="N3535">
        <v>1</v>
      </c>
      <c r="O3535" t="s">
        <v>58</v>
      </c>
      <c r="P3535">
        <v>1</v>
      </c>
      <c r="Q3535" t="s">
        <v>77</v>
      </c>
      <c r="R3535" t="s">
        <v>623</v>
      </c>
      <c r="S3535">
        <v>38.493887999999998</v>
      </c>
      <c r="T3535">
        <v>-122.777141</v>
      </c>
      <c r="U3535">
        <v>1</v>
      </c>
      <c r="V3535">
        <v>63.8</v>
      </c>
      <c r="W3535">
        <v>0</v>
      </c>
      <c r="X3535">
        <v>3</v>
      </c>
      <c r="Y3535">
        <v>8</v>
      </c>
      <c r="Z3535" t="s">
        <v>61</v>
      </c>
      <c r="AA3535">
        <v>1</v>
      </c>
      <c r="AB3535">
        <v>1</v>
      </c>
      <c r="AC3535">
        <v>1</v>
      </c>
      <c r="AD3535">
        <v>1</v>
      </c>
      <c r="AE3535" t="s">
        <v>62</v>
      </c>
      <c r="AF3535">
        <v>0</v>
      </c>
      <c r="AG3535">
        <v>476</v>
      </c>
      <c r="AH3535">
        <v>1</v>
      </c>
      <c r="AI3535" t="s">
        <v>63</v>
      </c>
      <c r="AJ3535">
        <v>1</v>
      </c>
      <c r="AK3535">
        <v>4</v>
      </c>
      <c r="AL3535">
        <v>0</v>
      </c>
      <c r="AM3535" t="s">
        <v>64</v>
      </c>
      <c r="AN3535">
        <v>1</v>
      </c>
      <c r="AO3535">
        <v>1</v>
      </c>
      <c r="AP3535">
        <v>1</v>
      </c>
      <c r="AQ3535">
        <v>72</v>
      </c>
      <c r="AR3535">
        <v>4684.3</v>
      </c>
      <c r="AS3535">
        <v>0</v>
      </c>
      <c r="AT3535">
        <v>0</v>
      </c>
      <c r="AU3535">
        <v>0</v>
      </c>
      <c r="AV3535">
        <v>4684.3</v>
      </c>
      <c r="AW3535">
        <v>0</v>
      </c>
      <c r="AX3535">
        <v>1</v>
      </c>
      <c r="AY3535">
        <v>95439</v>
      </c>
      <c r="AZ3535">
        <v>0</v>
      </c>
    </row>
    <row r="3536" spans="1:52">
      <c r="A3536">
        <v>23</v>
      </c>
      <c r="B3536">
        <v>26</v>
      </c>
      <c r="C3536">
        <v>14.24</v>
      </c>
      <c r="D3536" t="s">
        <v>52</v>
      </c>
      <c r="E3536" t="s">
        <v>52</v>
      </c>
      <c r="F3536">
        <v>29</v>
      </c>
      <c r="G3536" t="s">
        <v>3533</v>
      </c>
      <c r="H3536">
        <v>4434</v>
      </c>
      <c r="I3536" t="s">
        <v>75</v>
      </c>
      <c r="J3536" t="s">
        <v>55</v>
      </c>
      <c r="K3536" t="s">
        <v>6242</v>
      </c>
      <c r="L3536" t="s">
        <v>57</v>
      </c>
      <c r="M3536">
        <v>1</v>
      </c>
      <c r="N3536">
        <v>1</v>
      </c>
      <c r="O3536" t="s">
        <v>58</v>
      </c>
      <c r="P3536">
        <v>1</v>
      </c>
      <c r="Q3536" t="s">
        <v>85</v>
      </c>
      <c r="R3536" t="s">
        <v>3535</v>
      </c>
      <c r="S3536">
        <v>40.198233999999999</v>
      </c>
      <c r="T3536">
        <v>-120.18089000000001</v>
      </c>
      <c r="U3536">
        <v>0</v>
      </c>
      <c r="V3536">
        <v>73.55</v>
      </c>
      <c r="W3536">
        <v>1</v>
      </c>
      <c r="X3536">
        <v>1</v>
      </c>
      <c r="Y3536">
        <v>0</v>
      </c>
      <c r="Z3536" t="s">
        <v>209</v>
      </c>
      <c r="AA3536">
        <v>0</v>
      </c>
      <c r="AB3536">
        <v>1</v>
      </c>
      <c r="AC3536">
        <v>0</v>
      </c>
      <c r="AD3536">
        <v>0</v>
      </c>
      <c r="AE3536" t="s">
        <v>79</v>
      </c>
      <c r="AF3536">
        <v>1</v>
      </c>
      <c r="AG3536">
        <v>946</v>
      </c>
      <c r="AH3536">
        <v>1</v>
      </c>
      <c r="AI3536" t="s">
        <v>63</v>
      </c>
      <c r="AJ3536">
        <v>0</v>
      </c>
      <c r="AK3536">
        <v>3</v>
      </c>
      <c r="AL3536">
        <v>0</v>
      </c>
      <c r="AM3536" t="s">
        <v>64</v>
      </c>
      <c r="AN3536">
        <v>1</v>
      </c>
      <c r="AO3536">
        <v>1</v>
      </c>
      <c r="AP3536">
        <v>0</v>
      </c>
      <c r="AQ3536">
        <v>10</v>
      </c>
      <c r="AR3536">
        <v>693.3</v>
      </c>
      <c r="AS3536">
        <v>0</v>
      </c>
      <c r="AT3536">
        <v>142.4</v>
      </c>
      <c r="AU3536">
        <v>0</v>
      </c>
      <c r="AV3536">
        <v>835.7</v>
      </c>
      <c r="AW3536">
        <v>1</v>
      </c>
      <c r="AX3536">
        <v>1</v>
      </c>
      <c r="AY3536">
        <v>96113</v>
      </c>
      <c r="AZ3536">
        <v>0</v>
      </c>
    </row>
    <row r="3537" spans="1:52">
      <c r="A3537">
        <v>52</v>
      </c>
      <c r="B3537">
        <v>6</v>
      </c>
      <c r="C3537">
        <v>27.88</v>
      </c>
      <c r="D3537" t="s">
        <v>52</v>
      </c>
      <c r="E3537" t="s">
        <v>52</v>
      </c>
      <c r="F3537">
        <v>30</v>
      </c>
      <c r="G3537" t="s">
        <v>882</v>
      </c>
      <c r="H3537">
        <v>4320</v>
      </c>
      <c r="I3537" t="s">
        <v>75</v>
      </c>
      <c r="J3537" t="s">
        <v>55</v>
      </c>
      <c r="K3537" t="s">
        <v>6243</v>
      </c>
      <c r="L3537" t="s">
        <v>57</v>
      </c>
      <c r="M3537">
        <v>0</v>
      </c>
      <c r="N3537">
        <v>1</v>
      </c>
      <c r="O3537" t="s">
        <v>68</v>
      </c>
      <c r="P3537">
        <v>1</v>
      </c>
      <c r="Q3537" t="s">
        <v>85</v>
      </c>
      <c r="R3537" t="s">
        <v>3500</v>
      </c>
      <c r="S3537">
        <v>33.859171000000003</v>
      </c>
      <c r="T3537">
        <v>-118.252272</v>
      </c>
      <c r="U3537">
        <v>0</v>
      </c>
      <c r="V3537">
        <v>64.5</v>
      </c>
      <c r="W3537">
        <v>0</v>
      </c>
      <c r="X3537">
        <v>0</v>
      </c>
      <c r="Y3537">
        <v>0</v>
      </c>
      <c r="Z3537" t="s">
        <v>258</v>
      </c>
      <c r="AA3537">
        <v>1</v>
      </c>
      <c r="AB3537">
        <v>0</v>
      </c>
      <c r="AC3537">
        <v>0</v>
      </c>
      <c r="AD3537">
        <v>0</v>
      </c>
      <c r="AE3537" t="s">
        <v>79</v>
      </c>
      <c r="AF3537">
        <v>1</v>
      </c>
      <c r="AG3537">
        <v>25566</v>
      </c>
      <c r="AH3537">
        <v>0</v>
      </c>
      <c r="AI3537" t="s">
        <v>63</v>
      </c>
      <c r="AJ3537">
        <v>0</v>
      </c>
      <c r="AK3537">
        <v>5</v>
      </c>
      <c r="AL3537">
        <v>0</v>
      </c>
      <c r="AM3537" t="s">
        <v>64</v>
      </c>
      <c r="AN3537">
        <v>0</v>
      </c>
      <c r="AO3537">
        <v>0</v>
      </c>
      <c r="AP3537">
        <v>1</v>
      </c>
      <c r="AQ3537">
        <v>30</v>
      </c>
      <c r="AR3537">
        <v>1929.95</v>
      </c>
      <c r="AS3537">
        <v>0</v>
      </c>
      <c r="AT3537">
        <v>836.4</v>
      </c>
      <c r="AU3537">
        <v>0</v>
      </c>
      <c r="AV3537">
        <v>2766.35</v>
      </c>
      <c r="AW3537">
        <v>0</v>
      </c>
      <c r="AX3537">
        <v>0</v>
      </c>
      <c r="AY3537">
        <v>90746</v>
      </c>
      <c r="AZ3537">
        <v>0</v>
      </c>
    </row>
    <row r="3538" spans="1:52">
      <c r="A3538">
        <v>45</v>
      </c>
      <c r="B3538">
        <v>22</v>
      </c>
      <c r="C3538">
        <v>8.48</v>
      </c>
      <c r="D3538" t="s">
        <v>52</v>
      </c>
      <c r="E3538" t="s">
        <v>52</v>
      </c>
      <c r="F3538">
        <v>78</v>
      </c>
      <c r="G3538" t="s">
        <v>411</v>
      </c>
      <c r="H3538">
        <v>4520</v>
      </c>
      <c r="I3538" t="s">
        <v>54</v>
      </c>
      <c r="J3538" t="s">
        <v>55</v>
      </c>
      <c r="K3538" t="s">
        <v>6244</v>
      </c>
      <c r="L3538" t="s">
        <v>57</v>
      </c>
      <c r="M3538">
        <v>0</v>
      </c>
      <c r="N3538">
        <v>0</v>
      </c>
      <c r="O3538" t="s">
        <v>58</v>
      </c>
      <c r="P3538">
        <v>1</v>
      </c>
      <c r="Q3538" t="s">
        <v>59</v>
      </c>
      <c r="R3538" t="s">
        <v>413</v>
      </c>
      <c r="S3538">
        <v>37.722726999999999</v>
      </c>
      <c r="T3538">
        <v>-122.02157</v>
      </c>
      <c r="U3538">
        <v>0</v>
      </c>
      <c r="V3538">
        <v>84.7</v>
      </c>
      <c r="W3538">
        <v>1</v>
      </c>
      <c r="X3538">
        <v>0</v>
      </c>
      <c r="Y3538">
        <v>0</v>
      </c>
      <c r="Z3538" t="s">
        <v>105</v>
      </c>
      <c r="AA3538">
        <v>0</v>
      </c>
      <c r="AB3538">
        <v>1</v>
      </c>
      <c r="AC3538">
        <v>1</v>
      </c>
      <c r="AD3538">
        <v>0</v>
      </c>
      <c r="AE3538" t="s">
        <v>62</v>
      </c>
      <c r="AF3538">
        <v>1</v>
      </c>
      <c r="AG3538">
        <v>13212</v>
      </c>
      <c r="AH3538">
        <v>1</v>
      </c>
      <c r="AI3538" t="s">
        <v>63</v>
      </c>
      <c r="AJ3538">
        <v>0</v>
      </c>
      <c r="AK3538">
        <v>3</v>
      </c>
      <c r="AL3538">
        <v>0</v>
      </c>
      <c r="AM3538" t="s">
        <v>64</v>
      </c>
      <c r="AN3538">
        <v>0</v>
      </c>
      <c r="AO3538">
        <v>0</v>
      </c>
      <c r="AP3538">
        <v>0</v>
      </c>
      <c r="AQ3538">
        <v>72</v>
      </c>
      <c r="AR3538">
        <v>6185.15</v>
      </c>
      <c r="AS3538">
        <v>0</v>
      </c>
      <c r="AT3538">
        <v>610.55999999999995</v>
      </c>
      <c r="AU3538">
        <v>0</v>
      </c>
      <c r="AV3538">
        <v>6795.71</v>
      </c>
      <c r="AW3538">
        <v>0</v>
      </c>
      <c r="AX3538">
        <v>1</v>
      </c>
      <c r="AY3538">
        <v>94552</v>
      </c>
      <c r="AZ3538">
        <v>0</v>
      </c>
    </row>
    <row r="3539" spans="1:52">
      <c r="A3539">
        <v>41</v>
      </c>
      <c r="B3539">
        <v>28</v>
      </c>
      <c r="C3539">
        <v>43.33</v>
      </c>
      <c r="D3539" t="s">
        <v>52</v>
      </c>
      <c r="E3539" t="s">
        <v>52</v>
      </c>
      <c r="F3539">
        <v>36</v>
      </c>
      <c r="G3539" t="s">
        <v>2741</v>
      </c>
      <c r="H3539">
        <v>5328</v>
      </c>
      <c r="I3539" t="s">
        <v>54</v>
      </c>
      <c r="J3539" t="s">
        <v>55</v>
      </c>
      <c r="K3539" t="s">
        <v>6245</v>
      </c>
      <c r="L3539" t="s">
        <v>57</v>
      </c>
      <c r="M3539">
        <v>1</v>
      </c>
      <c r="N3539">
        <v>1</v>
      </c>
      <c r="O3539" t="s">
        <v>58</v>
      </c>
      <c r="P3539">
        <v>1</v>
      </c>
      <c r="Q3539" t="s">
        <v>59</v>
      </c>
      <c r="R3539" t="s">
        <v>4660</v>
      </c>
      <c r="S3539">
        <v>33.897252999999999</v>
      </c>
      <c r="T3539">
        <v>-117.792202</v>
      </c>
      <c r="U3539">
        <v>1</v>
      </c>
      <c r="V3539">
        <v>115.25</v>
      </c>
      <c r="W3539">
        <v>1</v>
      </c>
      <c r="X3539">
        <v>1</v>
      </c>
      <c r="Y3539">
        <v>1</v>
      </c>
      <c r="Z3539" t="s">
        <v>87</v>
      </c>
      <c r="AA3539">
        <v>1</v>
      </c>
      <c r="AB3539">
        <v>1</v>
      </c>
      <c r="AC3539">
        <v>0</v>
      </c>
      <c r="AD3539">
        <v>1</v>
      </c>
      <c r="AE3539" t="s">
        <v>79</v>
      </c>
      <c r="AF3539">
        <v>1</v>
      </c>
      <c r="AG3539">
        <v>39458</v>
      </c>
      <c r="AH3539">
        <v>1</v>
      </c>
      <c r="AI3539" t="s">
        <v>63</v>
      </c>
      <c r="AJ3539">
        <v>1</v>
      </c>
      <c r="AK3539">
        <v>5</v>
      </c>
      <c r="AL3539">
        <v>0</v>
      </c>
      <c r="AM3539" t="s">
        <v>64</v>
      </c>
      <c r="AN3539">
        <v>1</v>
      </c>
      <c r="AO3539">
        <v>1</v>
      </c>
      <c r="AP3539">
        <v>1</v>
      </c>
      <c r="AQ3539">
        <v>60</v>
      </c>
      <c r="AR3539">
        <v>6758.45</v>
      </c>
      <c r="AS3539">
        <v>0</v>
      </c>
      <c r="AT3539">
        <v>2599.8000000000002</v>
      </c>
      <c r="AU3539">
        <v>11.85</v>
      </c>
      <c r="AV3539">
        <v>9346.4</v>
      </c>
      <c r="AW3539">
        <v>0</v>
      </c>
      <c r="AX3539">
        <v>1</v>
      </c>
      <c r="AY3539">
        <v>92886</v>
      </c>
      <c r="AZ3539">
        <v>0</v>
      </c>
    </row>
    <row r="3540" spans="1:52">
      <c r="A3540">
        <v>27</v>
      </c>
      <c r="B3540">
        <v>58</v>
      </c>
      <c r="C3540">
        <v>37.57</v>
      </c>
      <c r="D3540" t="s">
        <v>52</v>
      </c>
      <c r="E3540" t="s">
        <v>52</v>
      </c>
      <c r="F3540">
        <v>21</v>
      </c>
      <c r="G3540" t="s">
        <v>579</v>
      </c>
      <c r="H3540">
        <v>2629</v>
      </c>
      <c r="I3540" t="s">
        <v>66</v>
      </c>
      <c r="J3540" t="s">
        <v>55</v>
      </c>
      <c r="K3540" t="s">
        <v>6246</v>
      </c>
      <c r="L3540" t="s">
        <v>57</v>
      </c>
      <c r="M3540">
        <v>0</v>
      </c>
      <c r="N3540">
        <v>0</v>
      </c>
      <c r="O3540" t="s">
        <v>58</v>
      </c>
      <c r="P3540">
        <v>1</v>
      </c>
      <c r="Q3540" t="s">
        <v>85</v>
      </c>
      <c r="R3540" t="s">
        <v>3170</v>
      </c>
      <c r="S3540">
        <v>37.348129</v>
      </c>
      <c r="T3540">
        <v>-121.98469</v>
      </c>
      <c r="U3540">
        <v>0</v>
      </c>
      <c r="V3540">
        <v>55</v>
      </c>
      <c r="W3540">
        <v>0</v>
      </c>
      <c r="X3540">
        <v>0</v>
      </c>
      <c r="Y3540">
        <v>0</v>
      </c>
      <c r="Z3540" t="s">
        <v>61</v>
      </c>
      <c r="AA3540">
        <v>0</v>
      </c>
      <c r="AB3540">
        <v>0</v>
      </c>
      <c r="AC3540">
        <v>1</v>
      </c>
      <c r="AD3540">
        <v>0</v>
      </c>
      <c r="AE3540" t="s">
        <v>62</v>
      </c>
      <c r="AF3540">
        <v>1</v>
      </c>
      <c r="AG3540">
        <v>52986</v>
      </c>
      <c r="AH3540">
        <v>0</v>
      </c>
      <c r="AI3540" t="s">
        <v>63</v>
      </c>
      <c r="AJ3540">
        <v>0</v>
      </c>
      <c r="AK3540">
        <v>5</v>
      </c>
      <c r="AL3540">
        <v>0</v>
      </c>
      <c r="AM3540" t="s">
        <v>64</v>
      </c>
      <c r="AN3540">
        <v>1</v>
      </c>
      <c r="AO3540">
        <v>1</v>
      </c>
      <c r="AP3540">
        <v>0</v>
      </c>
      <c r="AQ3540">
        <v>6</v>
      </c>
      <c r="AR3540">
        <v>340.4</v>
      </c>
      <c r="AS3540">
        <v>0</v>
      </c>
      <c r="AT3540">
        <v>225.42</v>
      </c>
      <c r="AU3540">
        <v>0</v>
      </c>
      <c r="AV3540">
        <v>565.82000000000005</v>
      </c>
      <c r="AW3540">
        <v>1</v>
      </c>
      <c r="AX3540">
        <v>1</v>
      </c>
      <c r="AY3540">
        <v>95051</v>
      </c>
      <c r="AZ3540">
        <v>0</v>
      </c>
    </row>
    <row r="3541" spans="1:52">
      <c r="A3541">
        <v>50</v>
      </c>
      <c r="B3541">
        <v>26</v>
      </c>
      <c r="C3541">
        <v>46.58</v>
      </c>
      <c r="D3541" t="s">
        <v>97</v>
      </c>
      <c r="E3541" t="s">
        <v>1207</v>
      </c>
      <c r="F3541">
        <v>67</v>
      </c>
      <c r="G3541" t="s">
        <v>3143</v>
      </c>
      <c r="H3541">
        <v>3624</v>
      </c>
      <c r="I3541" t="s">
        <v>66</v>
      </c>
      <c r="J3541" t="s">
        <v>55</v>
      </c>
      <c r="K3541" t="s">
        <v>6247</v>
      </c>
      <c r="L3541" t="s">
        <v>84</v>
      </c>
      <c r="M3541">
        <v>0</v>
      </c>
      <c r="N3541">
        <v>0</v>
      </c>
      <c r="O3541" t="s">
        <v>68</v>
      </c>
      <c r="P3541">
        <v>1</v>
      </c>
      <c r="Q3541" t="s">
        <v>77</v>
      </c>
      <c r="R3541" t="s">
        <v>3145</v>
      </c>
      <c r="S3541">
        <v>33.989524000000003</v>
      </c>
      <c r="T3541">
        <v>-118.089299</v>
      </c>
      <c r="U3541">
        <v>0</v>
      </c>
      <c r="V3541">
        <v>50.25</v>
      </c>
      <c r="W3541">
        <v>0</v>
      </c>
      <c r="X3541">
        <v>0</v>
      </c>
      <c r="Y3541">
        <v>0</v>
      </c>
      <c r="Z3541" t="s">
        <v>61</v>
      </c>
      <c r="AA3541">
        <v>0</v>
      </c>
      <c r="AB3541">
        <v>0</v>
      </c>
      <c r="AC3541">
        <v>0</v>
      </c>
      <c r="AD3541">
        <v>0</v>
      </c>
      <c r="AE3541" t="s">
        <v>62</v>
      </c>
      <c r="AF3541">
        <v>1</v>
      </c>
      <c r="AG3541">
        <v>63288</v>
      </c>
      <c r="AH3541">
        <v>1</v>
      </c>
      <c r="AI3541" t="s">
        <v>63</v>
      </c>
      <c r="AJ3541">
        <v>0</v>
      </c>
      <c r="AK3541">
        <v>1</v>
      </c>
      <c r="AL3541">
        <v>0</v>
      </c>
      <c r="AM3541" t="s">
        <v>64</v>
      </c>
      <c r="AN3541">
        <v>0</v>
      </c>
      <c r="AO3541">
        <v>0</v>
      </c>
      <c r="AP3541">
        <v>0</v>
      </c>
      <c r="AQ3541">
        <v>12</v>
      </c>
      <c r="AR3541">
        <v>593.75</v>
      </c>
      <c r="AS3541">
        <v>120</v>
      </c>
      <c r="AT3541">
        <v>558.96</v>
      </c>
      <c r="AU3541">
        <v>0</v>
      </c>
      <c r="AV3541">
        <v>1272.71</v>
      </c>
      <c r="AW3541">
        <v>0</v>
      </c>
      <c r="AX3541">
        <v>0</v>
      </c>
      <c r="AY3541">
        <v>90660</v>
      </c>
      <c r="AZ3541">
        <v>1</v>
      </c>
    </row>
    <row r="3542" spans="1:52">
      <c r="A3542">
        <v>27</v>
      </c>
      <c r="B3542">
        <v>76</v>
      </c>
      <c r="C3542">
        <v>18.329999999999998</v>
      </c>
      <c r="D3542" t="s">
        <v>52</v>
      </c>
      <c r="E3542" t="s">
        <v>52</v>
      </c>
      <c r="F3542">
        <v>71</v>
      </c>
      <c r="G3542" t="s">
        <v>376</v>
      </c>
      <c r="H3542">
        <v>3042</v>
      </c>
      <c r="I3542" t="s">
        <v>66</v>
      </c>
      <c r="J3542" t="s">
        <v>55</v>
      </c>
      <c r="K3542" t="s">
        <v>6248</v>
      </c>
      <c r="L3542" t="s">
        <v>57</v>
      </c>
      <c r="M3542">
        <v>0</v>
      </c>
      <c r="N3542">
        <v>1</v>
      </c>
      <c r="O3542" t="s">
        <v>68</v>
      </c>
      <c r="P3542">
        <v>1</v>
      </c>
      <c r="Q3542" t="s">
        <v>59</v>
      </c>
      <c r="R3542" t="s">
        <v>6249</v>
      </c>
      <c r="S3542">
        <v>33.910800000000002</v>
      </c>
      <c r="T3542">
        <v>-117.39815299999999</v>
      </c>
      <c r="U3542">
        <v>0</v>
      </c>
      <c r="V3542">
        <v>72.900000000000006</v>
      </c>
      <c r="W3542">
        <v>0</v>
      </c>
      <c r="X3542">
        <v>0</v>
      </c>
      <c r="Y3542">
        <v>0</v>
      </c>
      <c r="Z3542" t="s">
        <v>209</v>
      </c>
      <c r="AA3542">
        <v>0</v>
      </c>
      <c r="AB3542">
        <v>0</v>
      </c>
      <c r="AC3542">
        <v>0</v>
      </c>
      <c r="AD3542">
        <v>0</v>
      </c>
      <c r="AE3542" t="s">
        <v>62</v>
      </c>
      <c r="AF3542">
        <v>1</v>
      </c>
      <c r="AG3542">
        <v>46550</v>
      </c>
      <c r="AH3542">
        <v>0</v>
      </c>
      <c r="AI3542" t="s">
        <v>63</v>
      </c>
      <c r="AJ3542">
        <v>0</v>
      </c>
      <c r="AK3542">
        <v>3</v>
      </c>
      <c r="AL3542">
        <v>0</v>
      </c>
      <c r="AM3542" t="s">
        <v>64</v>
      </c>
      <c r="AN3542">
        <v>0</v>
      </c>
      <c r="AO3542">
        <v>0</v>
      </c>
      <c r="AP3542">
        <v>0</v>
      </c>
      <c r="AQ3542">
        <v>11</v>
      </c>
      <c r="AR3542">
        <v>818.45</v>
      </c>
      <c r="AS3542">
        <v>0</v>
      </c>
      <c r="AT3542">
        <v>201.63</v>
      </c>
      <c r="AU3542">
        <v>0</v>
      </c>
      <c r="AV3542">
        <v>1020.08</v>
      </c>
      <c r="AW3542">
        <v>1</v>
      </c>
      <c r="AX3542">
        <v>1</v>
      </c>
      <c r="AY3542">
        <v>92504</v>
      </c>
      <c r="AZ3542">
        <v>0</v>
      </c>
    </row>
    <row r="3543" spans="1:52">
      <c r="A3543">
        <v>65</v>
      </c>
      <c r="B3543">
        <v>20</v>
      </c>
      <c r="C3543">
        <v>2.37</v>
      </c>
      <c r="D3543" t="s">
        <v>88</v>
      </c>
      <c r="E3543" t="s">
        <v>165</v>
      </c>
      <c r="F3543">
        <v>81</v>
      </c>
      <c r="G3543" t="s">
        <v>4556</v>
      </c>
      <c r="H3543">
        <v>2403</v>
      </c>
      <c r="I3543" t="s">
        <v>75</v>
      </c>
      <c r="J3543" t="s">
        <v>55</v>
      </c>
      <c r="K3543" t="s">
        <v>6250</v>
      </c>
      <c r="L3543" t="s">
        <v>84</v>
      </c>
      <c r="M3543">
        <v>0</v>
      </c>
      <c r="N3543">
        <v>1</v>
      </c>
      <c r="O3543" t="s">
        <v>58</v>
      </c>
      <c r="P3543">
        <v>1</v>
      </c>
      <c r="Q3543" t="s">
        <v>59</v>
      </c>
      <c r="R3543" t="s">
        <v>4558</v>
      </c>
      <c r="S3543">
        <v>36.798881999999999</v>
      </c>
      <c r="T3543">
        <v>-120.01951099999999</v>
      </c>
      <c r="U3543">
        <v>0</v>
      </c>
      <c r="V3543">
        <v>110</v>
      </c>
      <c r="W3543">
        <v>1</v>
      </c>
      <c r="X3543">
        <v>0</v>
      </c>
      <c r="Y3543">
        <v>0</v>
      </c>
      <c r="Z3543" t="s">
        <v>61</v>
      </c>
      <c r="AA3543">
        <v>1</v>
      </c>
      <c r="AB3543">
        <v>1</v>
      </c>
      <c r="AC3543">
        <v>1</v>
      </c>
      <c r="AD3543">
        <v>0</v>
      </c>
      <c r="AE3543" t="s">
        <v>62</v>
      </c>
      <c r="AF3543">
        <v>1</v>
      </c>
      <c r="AG3543">
        <v>807</v>
      </c>
      <c r="AH3543">
        <v>0</v>
      </c>
      <c r="AI3543" t="s">
        <v>63</v>
      </c>
      <c r="AJ3543">
        <v>0</v>
      </c>
      <c r="AK3543">
        <v>1</v>
      </c>
      <c r="AL3543">
        <v>1</v>
      </c>
      <c r="AM3543" t="s">
        <v>64</v>
      </c>
      <c r="AN3543">
        <v>1</v>
      </c>
      <c r="AO3543">
        <v>1</v>
      </c>
      <c r="AP3543">
        <v>1</v>
      </c>
      <c r="AQ3543">
        <v>46</v>
      </c>
      <c r="AR3543">
        <v>4874.8</v>
      </c>
      <c r="AS3543">
        <v>0</v>
      </c>
      <c r="AT3543">
        <v>109.02</v>
      </c>
      <c r="AU3543">
        <v>0</v>
      </c>
      <c r="AV3543">
        <v>4983.82</v>
      </c>
      <c r="AW3543">
        <v>0</v>
      </c>
      <c r="AX3543">
        <v>1</v>
      </c>
      <c r="AY3543">
        <v>93606</v>
      </c>
      <c r="AZ3543">
        <v>1</v>
      </c>
    </row>
    <row r="3544" spans="1:52">
      <c r="A3544">
        <v>24</v>
      </c>
      <c r="B3544">
        <v>27</v>
      </c>
      <c r="C3544">
        <v>24.27</v>
      </c>
      <c r="D3544" t="s">
        <v>52</v>
      </c>
      <c r="E3544" t="s">
        <v>52</v>
      </c>
      <c r="F3544">
        <v>68</v>
      </c>
      <c r="G3544" t="s">
        <v>6251</v>
      </c>
      <c r="H3544">
        <v>3103</v>
      </c>
      <c r="I3544" t="s">
        <v>66</v>
      </c>
      <c r="J3544" t="s">
        <v>55</v>
      </c>
      <c r="K3544" t="s">
        <v>6252</v>
      </c>
      <c r="L3544" t="s">
        <v>57</v>
      </c>
      <c r="M3544">
        <v>1</v>
      </c>
      <c r="N3544">
        <v>0</v>
      </c>
      <c r="O3544" t="s">
        <v>58</v>
      </c>
      <c r="P3544">
        <v>1</v>
      </c>
      <c r="Q3544" t="s">
        <v>85</v>
      </c>
      <c r="R3544" t="s">
        <v>6253</v>
      </c>
      <c r="S3544">
        <v>41.599978</v>
      </c>
      <c r="T3544">
        <v>-122.53938100000001</v>
      </c>
      <c r="U3544">
        <v>1</v>
      </c>
      <c r="V3544">
        <v>46.3</v>
      </c>
      <c r="W3544">
        <v>0</v>
      </c>
      <c r="X3544">
        <v>3</v>
      </c>
      <c r="Y3544">
        <v>7</v>
      </c>
      <c r="Z3544" t="s">
        <v>209</v>
      </c>
      <c r="AA3544">
        <v>0</v>
      </c>
      <c r="AB3544">
        <v>0</v>
      </c>
      <c r="AC3544">
        <v>0</v>
      </c>
      <c r="AD3544">
        <v>1</v>
      </c>
      <c r="AE3544" t="s">
        <v>62</v>
      </c>
      <c r="AF3544">
        <v>1</v>
      </c>
      <c r="AG3544">
        <v>616</v>
      </c>
      <c r="AH3544">
        <v>0</v>
      </c>
      <c r="AI3544" t="s">
        <v>63</v>
      </c>
      <c r="AJ3544">
        <v>1</v>
      </c>
      <c r="AK3544">
        <v>5</v>
      </c>
      <c r="AL3544">
        <v>0</v>
      </c>
      <c r="AM3544" t="s">
        <v>64</v>
      </c>
      <c r="AN3544">
        <v>0</v>
      </c>
      <c r="AO3544">
        <v>0</v>
      </c>
      <c r="AP3544">
        <v>0</v>
      </c>
      <c r="AQ3544">
        <v>15</v>
      </c>
      <c r="AR3544">
        <v>639.45000000000005</v>
      </c>
      <c r="AS3544">
        <v>0</v>
      </c>
      <c r="AT3544">
        <v>364.05</v>
      </c>
      <c r="AU3544">
        <v>0</v>
      </c>
      <c r="AV3544">
        <v>1003.5</v>
      </c>
      <c r="AW3544">
        <v>1</v>
      </c>
      <c r="AX3544">
        <v>1</v>
      </c>
      <c r="AY3544">
        <v>96038</v>
      </c>
      <c r="AZ3544">
        <v>0</v>
      </c>
    </row>
    <row r="3545" spans="1:52">
      <c r="A3545">
        <v>30</v>
      </c>
      <c r="B3545">
        <v>59</v>
      </c>
      <c r="C3545">
        <v>5.74</v>
      </c>
      <c r="D3545" t="s">
        <v>52</v>
      </c>
      <c r="E3545" t="s">
        <v>52</v>
      </c>
      <c r="F3545">
        <v>41</v>
      </c>
      <c r="G3545" t="s">
        <v>5998</v>
      </c>
      <c r="H3545">
        <v>2530</v>
      </c>
      <c r="I3545" t="s">
        <v>66</v>
      </c>
      <c r="J3545" t="s">
        <v>55</v>
      </c>
      <c r="K3545" t="s">
        <v>6254</v>
      </c>
      <c r="L3545" t="s">
        <v>57</v>
      </c>
      <c r="M3545">
        <v>1</v>
      </c>
      <c r="N3545">
        <v>1</v>
      </c>
      <c r="O3545" t="s">
        <v>58</v>
      </c>
      <c r="P3545">
        <v>1</v>
      </c>
      <c r="Q3545" t="s">
        <v>77</v>
      </c>
      <c r="R3545" t="s">
        <v>6000</v>
      </c>
      <c r="S3545">
        <v>40.343212999999999</v>
      </c>
      <c r="T3545">
        <v>-121.81541199999999</v>
      </c>
      <c r="U3545">
        <v>1</v>
      </c>
      <c r="V3545">
        <v>55.55</v>
      </c>
      <c r="W3545">
        <v>0</v>
      </c>
      <c r="X3545">
        <v>2</v>
      </c>
      <c r="Y3545">
        <v>6</v>
      </c>
      <c r="Z3545" t="s">
        <v>61</v>
      </c>
      <c r="AA3545">
        <v>1</v>
      </c>
      <c r="AB3545">
        <v>0</v>
      </c>
      <c r="AC3545">
        <v>1</v>
      </c>
      <c r="AD3545">
        <v>1</v>
      </c>
      <c r="AE3545" t="s">
        <v>79</v>
      </c>
      <c r="AF3545">
        <v>1</v>
      </c>
      <c r="AG3545">
        <v>433</v>
      </c>
      <c r="AH3545">
        <v>0</v>
      </c>
      <c r="AI3545" t="s">
        <v>63</v>
      </c>
      <c r="AJ3545">
        <v>1</v>
      </c>
      <c r="AK3545">
        <v>5</v>
      </c>
      <c r="AL3545">
        <v>0</v>
      </c>
      <c r="AM3545" t="s">
        <v>64</v>
      </c>
      <c r="AN3545">
        <v>0</v>
      </c>
      <c r="AO3545">
        <v>0</v>
      </c>
      <c r="AP3545">
        <v>0</v>
      </c>
      <c r="AQ3545">
        <v>10</v>
      </c>
      <c r="AR3545">
        <v>551.29999999999995</v>
      </c>
      <c r="AS3545">
        <v>0</v>
      </c>
      <c r="AT3545">
        <v>57.4</v>
      </c>
      <c r="AU3545">
        <v>0</v>
      </c>
      <c r="AV3545">
        <v>608.70000000000005</v>
      </c>
      <c r="AW3545">
        <v>0</v>
      </c>
      <c r="AX3545">
        <v>1</v>
      </c>
      <c r="AY3545">
        <v>96075</v>
      </c>
      <c r="AZ3545">
        <v>0</v>
      </c>
    </row>
    <row r="3546" spans="1:52">
      <c r="A3546">
        <v>27</v>
      </c>
      <c r="B3546">
        <v>42</v>
      </c>
      <c r="C3546">
        <v>39.840000000000003</v>
      </c>
      <c r="D3546" t="s">
        <v>52</v>
      </c>
      <c r="E3546" t="s">
        <v>52</v>
      </c>
      <c r="F3546">
        <v>23</v>
      </c>
      <c r="G3546" t="s">
        <v>2953</v>
      </c>
      <c r="H3546">
        <v>4020</v>
      </c>
      <c r="I3546" t="s">
        <v>66</v>
      </c>
      <c r="J3546" t="s">
        <v>55</v>
      </c>
      <c r="K3546" t="s">
        <v>6255</v>
      </c>
      <c r="L3546" t="s">
        <v>57</v>
      </c>
      <c r="M3546">
        <v>0</v>
      </c>
      <c r="N3546">
        <v>1</v>
      </c>
      <c r="O3546" t="s">
        <v>58</v>
      </c>
      <c r="P3546">
        <v>1</v>
      </c>
      <c r="Q3546" t="s">
        <v>85</v>
      </c>
      <c r="R3546" t="s">
        <v>2955</v>
      </c>
      <c r="S3546">
        <v>34.105493000000003</v>
      </c>
      <c r="T3546">
        <v>-117.660934</v>
      </c>
      <c r="U3546">
        <v>0</v>
      </c>
      <c r="V3546">
        <v>54.75</v>
      </c>
      <c r="W3546">
        <v>0</v>
      </c>
      <c r="X3546">
        <v>0</v>
      </c>
      <c r="Y3546">
        <v>0</v>
      </c>
      <c r="Z3546" t="s">
        <v>61</v>
      </c>
      <c r="AA3546">
        <v>1</v>
      </c>
      <c r="AB3546">
        <v>0</v>
      </c>
      <c r="AC3546">
        <v>1</v>
      </c>
      <c r="AD3546">
        <v>0</v>
      </c>
      <c r="AE3546" t="s">
        <v>79</v>
      </c>
      <c r="AF3546">
        <v>1</v>
      </c>
      <c r="AG3546">
        <v>48827</v>
      </c>
      <c r="AH3546">
        <v>0</v>
      </c>
      <c r="AI3546" t="s">
        <v>63</v>
      </c>
      <c r="AJ3546">
        <v>0</v>
      </c>
      <c r="AK3546">
        <v>4</v>
      </c>
      <c r="AL3546">
        <v>0</v>
      </c>
      <c r="AM3546" t="s">
        <v>64</v>
      </c>
      <c r="AN3546">
        <v>0</v>
      </c>
      <c r="AO3546">
        <v>0</v>
      </c>
      <c r="AP3546">
        <v>0</v>
      </c>
      <c r="AQ3546">
        <v>26</v>
      </c>
      <c r="AR3546">
        <v>1406.9</v>
      </c>
      <c r="AS3546">
        <v>0</v>
      </c>
      <c r="AT3546">
        <v>1035.8399999999999</v>
      </c>
      <c r="AU3546">
        <v>0</v>
      </c>
      <c r="AV3546">
        <v>2442.7399999999998</v>
      </c>
      <c r="AW3546">
        <v>1</v>
      </c>
      <c r="AX3546">
        <v>1</v>
      </c>
      <c r="AY3546">
        <v>91786</v>
      </c>
      <c r="AZ3546">
        <v>0</v>
      </c>
    </row>
    <row r="3547" spans="1:52">
      <c r="A3547">
        <v>74</v>
      </c>
      <c r="B3547">
        <v>24</v>
      </c>
      <c r="C3547">
        <v>5.77</v>
      </c>
      <c r="D3547" t="s">
        <v>52</v>
      </c>
      <c r="E3547" t="s">
        <v>52</v>
      </c>
      <c r="F3547">
        <v>25</v>
      </c>
      <c r="G3547" t="s">
        <v>1217</v>
      </c>
      <c r="H3547">
        <v>4993</v>
      </c>
      <c r="I3547" t="s">
        <v>54</v>
      </c>
      <c r="J3547" t="s">
        <v>55</v>
      </c>
      <c r="K3547" t="s">
        <v>6256</v>
      </c>
      <c r="L3547" t="s">
        <v>57</v>
      </c>
      <c r="M3547">
        <v>0</v>
      </c>
      <c r="N3547">
        <v>1</v>
      </c>
      <c r="O3547" t="s">
        <v>58</v>
      </c>
      <c r="P3547">
        <v>1</v>
      </c>
      <c r="Q3547" t="s">
        <v>77</v>
      </c>
      <c r="R3547" t="s">
        <v>3106</v>
      </c>
      <c r="S3547">
        <v>33.877639000000002</v>
      </c>
      <c r="T3547">
        <v>-117.961212</v>
      </c>
      <c r="U3547">
        <v>1</v>
      </c>
      <c r="V3547">
        <v>89.55</v>
      </c>
      <c r="W3547">
        <v>1</v>
      </c>
      <c r="X3547">
        <v>0</v>
      </c>
      <c r="Y3547">
        <v>4</v>
      </c>
      <c r="Z3547" t="s">
        <v>105</v>
      </c>
      <c r="AA3547">
        <v>1</v>
      </c>
      <c r="AB3547">
        <v>1</v>
      </c>
      <c r="AC3547">
        <v>1</v>
      </c>
      <c r="AD3547">
        <v>1</v>
      </c>
      <c r="AE3547" t="s">
        <v>79</v>
      </c>
      <c r="AF3547">
        <v>1</v>
      </c>
      <c r="AG3547">
        <v>46105</v>
      </c>
      <c r="AH3547">
        <v>1</v>
      </c>
      <c r="AI3547" t="s">
        <v>63</v>
      </c>
      <c r="AJ3547">
        <v>1</v>
      </c>
      <c r="AK3547">
        <v>3</v>
      </c>
      <c r="AL3547">
        <v>1</v>
      </c>
      <c r="AM3547" t="s">
        <v>64</v>
      </c>
      <c r="AN3547">
        <v>1</v>
      </c>
      <c r="AO3547">
        <v>0</v>
      </c>
      <c r="AP3547">
        <v>1</v>
      </c>
      <c r="AQ3547">
        <v>72</v>
      </c>
      <c r="AR3547">
        <v>6448.85</v>
      </c>
      <c r="AS3547">
        <v>0</v>
      </c>
      <c r="AT3547">
        <v>415.44</v>
      </c>
      <c r="AU3547">
        <v>0</v>
      </c>
      <c r="AV3547">
        <v>6864.29</v>
      </c>
      <c r="AW3547">
        <v>0</v>
      </c>
      <c r="AX3547">
        <v>1</v>
      </c>
      <c r="AY3547">
        <v>92833</v>
      </c>
      <c r="AZ3547">
        <v>0</v>
      </c>
    </row>
    <row r="3548" spans="1:52">
      <c r="A3548">
        <v>42</v>
      </c>
      <c r="B3548">
        <v>6</v>
      </c>
      <c r="C3548">
        <v>44.52</v>
      </c>
      <c r="D3548" t="s">
        <v>52</v>
      </c>
      <c r="E3548" t="s">
        <v>52</v>
      </c>
      <c r="F3548">
        <v>26</v>
      </c>
      <c r="G3548" t="s">
        <v>324</v>
      </c>
      <c r="H3548">
        <v>2546</v>
      </c>
      <c r="I3548" t="s">
        <v>75</v>
      </c>
      <c r="J3548" t="s">
        <v>55</v>
      </c>
      <c r="K3548" t="s">
        <v>6257</v>
      </c>
      <c r="L3548" t="s">
        <v>57</v>
      </c>
      <c r="M3548">
        <v>0</v>
      </c>
      <c r="N3548">
        <v>1</v>
      </c>
      <c r="O3548" t="s">
        <v>68</v>
      </c>
      <c r="P3548">
        <v>1</v>
      </c>
      <c r="Q3548" t="s">
        <v>77</v>
      </c>
      <c r="R3548" t="s">
        <v>326</v>
      </c>
      <c r="S3548">
        <v>39.904001999999998</v>
      </c>
      <c r="T3548">
        <v>-121.527823</v>
      </c>
      <c r="U3548">
        <v>0</v>
      </c>
      <c r="V3548">
        <v>90.6</v>
      </c>
      <c r="W3548">
        <v>1</v>
      </c>
      <c r="X3548">
        <v>0</v>
      </c>
      <c r="Y3548">
        <v>0</v>
      </c>
      <c r="Z3548" t="s">
        <v>61</v>
      </c>
      <c r="AA3548">
        <v>1</v>
      </c>
      <c r="AB3548">
        <v>1</v>
      </c>
      <c r="AC3548">
        <v>1</v>
      </c>
      <c r="AD3548">
        <v>0</v>
      </c>
      <c r="AE3548" t="s">
        <v>62</v>
      </c>
      <c r="AF3548">
        <v>1</v>
      </c>
      <c r="AG3548">
        <v>28</v>
      </c>
      <c r="AH3548">
        <v>1</v>
      </c>
      <c r="AI3548" t="s">
        <v>63</v>
      </c>
      <c r="AJ3548">
        <v>0</v>
      </c>
      <c r="AK3548">
        <v>4</v>
      </c>
      <c r="AL3548">
        <v>0</v>
      </c>
      <c r="AM3548" t="s">
        <v>64</v>
      </c>
      <c r="AN3548">
        <v>1</v>
      </c>
      <c r="AO3548">
        <v>1</v>
      </c>
      <c r="AP3548">
        <v>1</v>
      </c>
      <c r="AQ3548">
        <v>37</v>
      </c>
      <c r="AR3548">
        <v>3358.65</v>
      </c>
      <c r="AS3548">
        <v>0</v>
      </c>
      <c r="AT3548">
        <v>1647.24</v>
      </c>
      <c r="AU3548">
        <v>8.9600000000000009</v>
      </c>
      <c r="AV3548">
        <v>4996.93</v>
      </c>
      <c r="AW3548">
        <v>0</v>
      </c>
      <c r="AX3548">
        <v>1</v>
      </c>
      <c r="AY3548">
        <v>95978</v>
      </c>
      <c r="AZ3548">
        <v>0</v>
      </c>
    </row>
    <row r="3549" spans="1:52">
      <c r="A3549">
        <v>36</v>
      </c>
      <c r="B3549">
        <v>20</v>
      </c>
      <c r="C3549">
        <v>34.270000000000003</v>
      </c>
      <c r="D3549" t="s">
        <v>52</v>
      </c>
      <c r="E3549" t="s">
        <v>52</v>
      </c>
      <c r="F3549">
        <v>69</v>
      </c>
      <c r="G3549" t="s">
        <v>6258</v>
      </c>
      <c r="H3549">
        <v>4478</v>
      </c>
      <c r="I3549" t="s">
        <v>75</v>
      </c>
      <c r="J3549" t="s">
        <v>55</v>
      </c>
      <c r="K3549" t="s">
        <v>6259</v>
      </c>
      <c r="L3549" t="s">
        <v>57</v>
      </c>
      <c r="M3549">
        <v>0</v>
      </c>
      <c r="N3549">
        <v>0</v>
      </c>
      <c r="O3549" t="s">
        <v>58</v>
      </c>
      <c r="P3549">
        <v>1</v>
      </c>
      <c r="Q3549" t="s">
        <v>59</v>
      </c>
      <c r="R3549" t="s">
        <v>6260</v>
      </c>
      <c r="S3549">
        <v>40.775272000000001</v>
      </c>
      <c r="T3549">
        <v>-123.287414</v>
      </c>
      <c r="U3549">
        <v>0</v>
      </c>
      <c r="V3549">
        <v>100.05</v>
      </c>
      <c r="W3549">
        <v>0</v>
      </c>
      <c r="X3549">
        <v>0</v>
      </c>
      <c r="Y3549">
        <v>0</v>
      </c>
      <c r="Z3549" t="s">
        <v>61</v>
      </c>
      <c r="AA3549">
        <v>1</v>
      </c>
      <c r="AB3549">
        <v>1</v>
      </c>
      <c r="AC3549">
        <v>1</v>
      </c>
      <c r="AD3549">
        <v>0</v>
      </c>
      <c r="AE3549" t="s">
        <v>79</v>
      </c>
      <c r="AF3549">
        <v>1</v>
      </c>
      <c r="AG3549">
        <v>269</v>
      </c>
      <c r="AH3549">
        <v>0</v>
      </c>
      <c r="AI3549" t="s">
        <v>63</v>
      </c>
      <c r="AJ3549">
        <v>0</v>
      </c>
      <c r="AK3549">
        <v>4</v>
      </c>
      <c r="AL3549">
        <v>0</v>
      </c>
      <c r="AM3549" t="s">
        <v>64</v>
      </c>
      <c r="AN3549">
        <v>1</v>
      </c>
      <c r="AO3549">
        <v>1</v>
      </c>
      <c r="AP3549">
        <v>1</v>
      </c>
      <c r="AQ3549">
        <v>54</v>
      </c>
      <c r="AR3549">
        <v>5299.65</v>
      </c>
      <c r="AS3549">
        <v>0</v>
      </c>
      <c r="AT3549">
        <v>1850.58</v>
      </c>
      <c r="AU3549">
        <v>0</v>
      </c>
      <c r="AV3549">
        <v>7150.23</v>
      </c>
      <c r="AW3549">
        <v>0</v>
      </c>
      <c r="AX3549">
        <v>1</v>
      </c>
      <c r="AY3549">
        <v>96010</v>
      </c>
      <c r="AZ3549">
        <v>0</v>
      </c>
    </row>
    <row r="3550" spans="1:52">
      <c r="A3550">
        <v>30</v>
      </c>
      <c r="B3550">
        <v>0</v>
      </c>
      <c r="C3550">
        <v>22.78</v>
      </c>
      <c r="D3550" t="s">
        <v>138</v>
      </c>
      <c r="E3550" t="s">
        <v>139</v>
      </c>
      <c r="F3550">
        <v>86</v>
      </c>
      <c r="G3550" t="s">
        <v>1698</v>
      </c>
      <c r="H3550">
        <v>3785</v>
      </c>
      <c r="I3550" t="s">
        <v>66</v>
      </c>
      <c r="J3550" t="s">
        <v>55</v>
      </c>
      <c r="K3550" t="s">
        <v>6261</v>
      </c>
      <c r="L3550" t="s">
        <v>84</v>
      </c>
      <c r="M3550">
        <v>1</v>
      </c>
      <c r="N3550">
        <v>0</v>
      </c>
      <c r="O3550" t="s">
        <v>68</v>
      </c>
      <c r="P3550">
        <v>0</v>
      </c>
      <c r="Q3550" t="s">
        <v>72</v>
      </c>
      <c r="R3550" t="s">
        <v>1700</v>
      </c>
      <c r="S3550">
        <v>33.889605000000003</v>
      </c>
      <c r="T3550">
        <v>-115.257009</v>
      </c>
      <c r="U3550">
        <v>0</v>
      </c>
      <c r="V3550">
        <v>19.399999999999999</v>
      </c>
      <c r="W3550">
        <v>0</v>
      </c>
      <c r="X3550">
        <v>3</v>
      </c>
      <c r="Y3550">
        <v>0</v>
      </c>
      <c r="Z3550" t="s">
        <v>61</v>
      </c>
      <c r="AA3550">
        <v>0</v>
      </c>
      <c r="AB3550">
        <v>0</v>
      </c>
      <c r="AC3550">
        <v>1</v>
      </c>
      <c r="AD3550">
        <v>0</v>
      </c>
      <c r="AE3550" t="s">
        <v>62</v>
      </c>
      <c r="AF3550">
        <v>1</v>
      </c>
      <c r="AG3550">
        <v>964</v>
      </c>
      <c r="AH3550">
        <v>0</v>
      </c>
      <c r="AI3550" t="s">
        <v>63</v>
      </c>
      <c r="AJ3550">
        <v>0</v>
      </c>
      <c r="AK3550">
        <v>2</v>
      </c>
      <c r="AL3550">
        <v>0</v>
      </c>
      <c r="AM3550" t="s">
        <v>64</v>
      </c>
      <c r="AN3550">
        <v>0</v>
      </c>
      <c r="AO3550">
        <v>0</v>
      </c>
      <c r="AP3550">
        <v>0</v>
      </c>
      <c r="AQ3550">
        <v>20</v>
      </c>
      <c r="AR3550">
        <v>374.5</v>
      </c>
      <c r="AS3550">
        <v>0</v>
      </c>
      <c r="AT3550">
        <v>455.6</v>
      </c>
      <c r="AU3550">
        <v>0</v>
      </c>
      <c r="AV3550">
        <v>830.1</v>
      </c>
      <c r="AW3550">
        <v>0</v>
      </c>
      <c r="AX3550">
        <v>0</v>
      </c>
      <c r="AY3550">
        <v>92239</v>
      </c>
      <c r="AZ3550">
        <v>1</v>
      </c>
    </row>
    <row r="3551" spans="1:52">
      <c r="A3551">
        <v>74</v>
      </c>
      <c r="B3551">
        <v>9</v>
      </c>
      <c r="C3551">
        <v>39.97</v>
      </c>
      <c r="D3551" t="s">
        <v>88</v>
      </c>
      <c r="E3551" t="s">
        <v>89</v>
      </c>
      <c r="F3551">
        <v>69</v>
      </c>
      <c r="G3551" t="s">
        <v>5435</v>
      </c>
      <c r="H3551">
        <v>5683</v>
      </c>
      <c r="I3551" t="s">
        <v>66</v>
      </c>
      <c r="J3551" t="s">
        <v>55</v>
      </c>
      <c r="K3551" t="s">
        <v>6262</v>
      </c>
      <c r="L3551" t="s">
        <v>84</v>
      </c>
      <c r="M3551">
        <v>0</v>
      </c>
      <c r="N3551">
        <v>0</v>
      </c>
      <c r="O3551" t="s">
        <v>68</v>
      </c>
      <c r="P3551">
        <v>1</v>
      </c>
      <c r="Q3551" t="s">
        <v>59</v>
      </c>
      <c r="R3551" t="s">
        <v>5437</v>
      </c>
      <c r="S3551">
        <v>39.381174000000001</v>
      </c>
      <c r="T3551">
        <v>-121.21191</v>
      </c>
      <c r="U3551">
        <v>0</v>
      </c>
      <c r="V3551">
        <v>88.2</v>
      </c>
      <c r="W3551">
        <v>1</v>
      </c>
      <c r="X3551">
        <v>0</v>
      </c>
      <c r="Y3551">
        <v>0</v>
      </c>
      <c r="Z3551" t="s">
        <v>209</v>
      </c>
      <c r="AA3551">
        <v>1</v>
      </c>
      <c r="AB3551">
        <v>0</v>
      </c>
      <c r="AC3551">
        <v>1</v>
      </c>
      <c r="AD3551">
        <v>0</v>
      </c>
      <c r="AE3551" t="s">
        <v>62</v>
      </c>
      <c r="AF3551">
        <v>1</v>
      </c>
      <c r="AG3551">
        <v>614</v>
      </c>
      <c r="AH3551">
        <v>0</v>
      </c>
      <c r="AI3551" t="s">
        <v>63</v>
      </c>
      <c r="AJ3551">
        <v>0</v>
      </c>
      <c r="AK3551">
        <v>1</v>
      </c>
      <c r="AL3551">
        <v>1</v>
      </c>
      <c r="AM3551" t="s">
        <v>64</v>
      </c>
      <c r="AN3551">
        <v>0</v>
      </c>
      <c r="AO3551">
        <v>0</v>
      </c>
      <c r="AP3551">
        <v>1</v>
      </c>
      <c r="AQ3551">
        <v>19</v>
      </c>
      <c r="AR3551">
        <v>1775.8</v>
      </c>
      <c r="AS3551">
        <v>0</v>
      </c>
      <c r="AT3551">
        <v>759.43</v>
      </c>
      <c r="AU3551">
        <v>0</v>
      </c>
      <c r="AV3551">
        <v>2535.23</v>
      </c>
      <c r="AW3551">
        <v>0</v>
      </c>
      <c r="AX3551">
        <v>1</v>
      </c>
      <c r="AY3551">
        <v>95935</v>
      </c>
      <c r="AZ3551">
        <v>1</v>
      </c>
    </row>
    <row r="3552" spans="1:52">
      <c r="A3552">
        <v>60</v>
      </c>
      <c r="B3552">
        <v>0</v>
      </c>
      <c r="C3552">
        <v>14.41</v>
      </c>
      <c r="D3552" t="s">
        <v>52</v>
      </c>
      <c r="E3552" t="s">
        <v>52</v>
      </c>
      <c r="F3552">
        <v>62</v>
      </c>
      <c r="G3552" t="s">
        <v>567</v>
      </c>
      <c r="H3552">
        <v>4444</v>
      </c>
      <c r="I3552" t="s">
        <v>54</v>
      </c>
      <c r="J3552" t="s">
        <v>55</v>
      </c>
      <c r="K3552" t="s">
        <v>6263</v>
      </c>
      <c r="L3552" t="s">
        <v>57</v>
      </c>
      <c r="M3552">
        <v>1</v>
      </c>
      <c r="N3552">
        <v>0</v>
      </c>
      <c r="O3552" t="s">
        <v>68</v>
      </c>
      <c r="P3552">
        <v>0</v>
      </c>
      <c r="Q3552" t="s">
        <v>72</v>
      </c>
      <c r="R3552" t="s">
        <v>569</v>
      </c>
      <c r="S3552">
        <v>39.584580000000003</v>
      </c>
      <c r="T3552">
        <v>-121.093256</v>
      </c>
      <c r="U3552">
        <v>1</v>
      </c>
      <c r="V3552">
        <v>24.65</v>
      </c>
      <c r="W3552">
        <v>1</v>
      </c>
      <c r="X3552">
        <v>2</v>
      </c>
      <c r="Y3552">
        <v>6</v>
      </c>
      <c r="Z3552" t="s">
        <v>61</v>
      </c>
      <c r="AA3552">
        <v>0</v>
      </c>
      <c r="AB3552">
        <v>0</v>
      </c>
      <c r="AC3552">
        <v>0</v>
      </c>
      <c r="AD3552">
        <v>1</v>
      </c>
      <c r="AE3552" t="s">
        <v>62</v>
      </c>
      <c r="AF3552">
        <v>1</v>
      </c>
      <c r="AG3552">
        <v>101</v>
      </c>
      <c r="AH3552">
        <v>0</v>
      </c>
      <c r="AI3552" t="s">
        <v>63</v>
      </c>
      <c r="AJ3552">
        <v>1</v>
      </c>
      <c r="AK3552">
        <v>5</v>
      </c>
      <c r="AL3552">
        <v>0</v>
      </c>
      <c r="AM3552" t="s">
        <v>64</v>
      </c>
      <c r="AN3552">
        <v>0</v>
      </c>
      <c r="AO3552">
        <v>0</v>
      </c>
      <c r="AP3552">
        <v>0</v>
      </c>
      <c r="AQ3552">
        <v>67</v>
      </c>
      <c r="AR3552">
        <v>1620.45</v>
      </c>
      <c r="AS3552">
        <v>0</v>
      </c>
      <c r="AT3552">
        <v>965.47</v>
      </c>
      <c r="AU3552">
        <v>0</v>
      </c>
      <c r="AV3552">
        <v>2585.92</v>
      </c>
      <c r="AW3552">
        <v>0</v>
      </c>
      <c r="AX3552">
        <v>0</v>
      </c>
      <c r="AY3552">
        <v>95981</v>
      </c>
      <c r="AZ3552">
        <v>0</v>
      </c>
    </row>
    <row r="3553" spans="1:52">
      <c r="A3553">
        <v>71</v>
      </c>
      <c r="B3553">
        <v>15</v>
      </c>
      <c r="C3553">
        <v>30.03</v>
      </c>
      <c r="D3553" t="s">
        <v>88</v>
      </c>
      <c r="E3553" t="s">
        <v>119</v>
      </c>
      <c r="F3553">
        <v>73</v>
      </c>
      <c r="G3553" t="s">
        <v>4508</v>
      </c>
      <c r="H3553">
        <v>5910</v>
      </c>
      <c r="I3553" t="s">
        <v>54</v>
      </c>
      <c r="J3553" t="s">
        <v>55</v>
      </c>
      <c r="K3553" t="s">
        <v>6264</v>
      </c>
      <c r="L3553" t="s">
        <v>84</v>
      </c>
      <c r="M3553">
        <v>0</v>
      </c>
      <c r="N3553">
        <v>1</v>
      </c>
      <c r="O3553" t="s">
        <v>68</v>
      </c>
      <c r="P3553">
        <v>1</v>
      </c>
      <c r="Q3553" t="s">
        <v>77</v>
      </c>
      <c r="R3553" t="s">
        <v>4510</v>
      </c>
      <c r="S3553">
        <v>34.186211</v>
      </c>
      <c r="T3553">
        <v>-117.07683</v>
      </c>
      <c r="U3553">
        <v>1</v>
      </c>
      <c r="V3553">
        <v>79.400000000000006</v>
      </c>
      <c r="W3553">
        <v>1</v>
      </c>
      <c r="X3553">
        <v>0</v>
      </c>
      <c r="Y3553">
        <v>1</v>
      </c>
      <c r="Z3553" t="s">
        <v>61</v>
      </c>
      <c r="AA3553">
        <v>1</v>
      </c>
      <c r="AB3553">
        <v>1</v>
      </c>
      <c r="AC3553">
        <v>0</v>
      </c>
      <c r="AD3553">
        <v>1</v>
      </c>
      <c r="AE3553" t="s">
        <v>79</v>
      </c>
      <c r="AF3553">
        <v>1</v>
      </c>
      <c r="AG3553">
        <v>5395</v>
      </c>
      <c r="AH3553">
        <v>1</v>
      </c>
      <c r="AI3553" t="s">
        <v>63</v>
      </c>
      <c r="AJ3553">
        <v>1</v>
      </c>
      <c r="AK3553">
        <v>1</v>
      </c>
      <c r="AL3553">
        <v>1</v>
      </c>
      <c r="AM3553" t="s">
        <v>64</v>
      </c>
      <c r="AN3553">
        <v>0</v>
      </c>
      <c r="AO3553">
        <v>0</v>
      </c>
      <c r="AP3553">
        <v>1</v>
      </c>
      <c r="AQ3553">
        <v>66</v>
      </c>
      <c r="AR3553">
        <v>5154.6000000000004</v>
      </c>
      <c r="AS3553">
        <v>150</v>
      </c>
      <c r="AT3553">
        <v>1981.98</v>
      </c>
      <c r="AU3553">
        <v>0</v>
      </c>
      <c r="AV3553">
        <v>7286.58</v>
      </c>
      <c r="AW3553">
        <v>0</v>
      </c>
      <c r="AX3553">
        <v>0</v>
      </c>
      <c r="AY3553">
        <v>92382</v>
      </c>
      <c r="AZ3553">
        <v>1</v>
      </c>
    </row>
    <row r="3554" spans="1:52">
      <c r="A3554">
        <v>46</v>
      </c>
      <c r="B3554">
        <v>30</v>
      </c>
      <c r="C3554">
        <v>0</v>
      </c>
      <c r="D3554" t="s">
        <v>80</v>
      </c>
      <c r="E3554" t="s">
        <v>790</v>
      </c>
      <c r="F3554">
        <v>66</v>
      </c>
      <c r="G3554" t="s">
        <v>2741</v>
      </c>
      <c r="H3554">
        <v>2601</v>
      </c>
      <c r="I3554" t="s">
        <v>66</v>
      </c>
      <c r="J3554" t="s">
        <v>55</v>
      </c>
      <c r="K3554" t="s">
        <v>6265</v>
      </c>
      <c r="L3554" t="s">
        <v>84</v>
      </c>
      <c r="M3554">
        <v>0</v>
      </c>
      <c r="N3554">
        <v>1</v>
      </c>
      <c r="O3554" t="s">
        <v>58</v>
      </c>
      <c r="P3554">
        <v>1</v>
      </c>
      <c r="Q3554" t="s">
        <v>85</v>
      </c>
      <c r="R3554" t="s">
        <v>2743</v>
      </c>
      <c r="S3554">
        <v>33.884073000000001</v>
      </c>
      <c r="T3554">
        <v>-117.732197</v>
      </c>
      <c r="U3554">
        <v>1</v>
      </c>
      <c r="V3554">
        <v>39.049999999999997</v>
      </c>
      <c r="W3554">
        <v>0</v>
      </c>
      <c r="X3554">
        <v>0</v>
      </c>
      <c r="Y3554">
        <v>1</v>
      </c>
      <c r="Z3554" t="s">
        <v>61</v>
      </c>
      <c r="AA3554">
        <v>0</v>
      </c>
      <c r="AB3554">
        <v>0</v>
      </c>
      <c r="AC3554">
        <v>1</v>
      </c>
      <c r="AD3554">
        <v>1</v>
      </c>
      <c r="AE3554" t="s">
        <v>62</v>
      </c>
      <c r="AF3554">
        <v>0</v>
      </c>
      <c r="AG3554">
        <v>20893</v>
      </c>
      <c r="AH3554">
        <v>0</v>
      </c>
      <c r="AI3554" t="s">
        <v>63</v>
      </c>
      <c r="AJ3554">
        <v>1</v>
      </c>
      <c r="AK3554">
        <v>3</v>
      </c>
      <c r="AL3554">
        <v>0</v>
      </c>
      <c r="AM3554" t="s">
        <v>64</v>
      </c>
      <c r="AN3554">
        <v>0</v>
      </c>
      <c r="AO3554">
        <v>0</v>
      </c>
      <c r="AP3554">
        <v>1</v>
      </c>
      <c r="AQ3554">
        <v>18</v>
      </c>
      <c r="AR3554">
        <v>669.85</v>
      </c>
      <c r="AS3554">
        <v>0</v>
      </c>
      <c r="AT3554">
        <v>0</v>
      </c>
      <c r="AU3554">
        <v>0</v>
      </c>
      <c r="AV3554">
        <v>669.85</v>
      </c>
      <c r="AW3554">
        <v>0</v>
      </c>
      <c r="AX3554">
        <v>1</v>
      </c>
      <c r="AY3554">
        <v>92887</v>
      </c>
      <c r="AZ3554">
        <v>1</v>
      </c>
    </row>
    <row r="3555" spans="1:52">
      <c r="A3555">
        <v>33</v>
      </c>
      <c r="B3555">
        <v>15</v>
      </c>
      <c r="C3555">
        <v>22.17</v>
      </c>
      <c r="D3555" t="s">
        <v>52</v>
      </c>
      <c r="E3555" t="s">
        <v>52</v>
      </c>
      <c r="F3555">
        <v>50</v>
      </c>
      <c r="G3555" t="s">
        <v>5853</v>
      </c>
      <c r="H3555">
        <v>5110</v>
      </c>
      <c r="I3555" t="s">
        <v>66</v>
      </c>
      <c r="J3555" t="s">
        <v>55</v>
      </c>
      <c r="K3555" t="s">
        <v>6266</v>
      </c>
      <c r="L3555" t="s">
        <v>57</v>
      </c>
      <c r="M3555">
        <v>0</v>
      </c>
      <c r="N3555">
        <v>1</v>
      </c>
      <c r="O3555" t="s">
        <v>58</v>
      </c>
      <c r="P3555">
        <v>1</v>
      </c>
      <c r="Q3555" t="s">
        <v>59</v>
      </c>
      <c r="R3555" t="s">
        <v>5855</v>
      </c>
      <c r="S3555">
        <v>38.852544000000002</v>
      </c>
      <c r="T3555">
        <v>-120.83766900000001</v>
      </c>
      <c r="U3555">
        <v>1</v>
      </c>
      <c r="V3555">
        <v>90.15</v>
      </c>
      <c r="W3555">
        <v>1</v>
      </c>
      <c r="X3555">
        <v>0</v>
      </c>
      <c r="Y3555">
        <v>2</v>
      </c>
      <c r="Z3555" t="s">
        <v>209</v>
      </c>
      <c r="AA3555">
        <v>0</v>
      </c>
      <c r="AB3555">
        <v>0</v>
      </c>
      <c r="AC3555">
        <v>0</v>
      </c>
      <c r="AD3555">
        <v>1</v>
      </c>
      <c r="AE3555" t="s">
        <v>79</v>
      </c>
      <c r="AF3555">
        <v>1</v>
      </c>
      <c r="AG3555">
        <v>2536</v>
      </c>
      <c r="AH3555">
        <v>0</v>
      </c>
      <c r="AI3555" t="s">
        <v>63</v>
      </c>
      <c r="AJ3555">
        <v>1</v>
      </c>
      <c r="AK3555">
        <v>4</v>
      </c>
      <c r="AL3555">
        <v>0</v>
      </c>
      <c r="AM3555" t="s">
        <v>64</v>
      </c>
      <c r="AN3555">
        <v>1</v>
      </c>
      <c r="AO3555">
        <v>1</v>
      </c>
      <c r="AP3555">
        <v>0</v>
      </c>
      <c r="AQ3555">
        <v>23</v>
      </c>
      <c r="AR3555">
        <v>2044.95</v>
      </c>
      <c r="AS3555">
        <v>0</v>
      </c>
      <c r="AT3555">
        <v>509.91</v>
      </c>
      <c r="AU3555">
        <v>0</v>
      </c>
      <c r="AV3555">
        <v>2554.86</v>
      </c>
      <c r="AW3555">
        <v>0</v>
      </c>
      <c r="AX3555">
        <v>1</v>
      </c>
      <c r="AY3555">
        <v>95633</v>
      </c>
      <c r="AZ3555">
        <v>0</v>
      </c>
    </row>
    <row r="3556" spans="1:52">
      <c r="A3556">
        <v>47</v>
      </c>
      <c r="B3556">
        <v>27</v>
      </c>
      <c r="C3556">
        <v>0</v>
      </c>
      <c r="D3556" t="s">
        <v>52</v>
      </c>
      <c r="E3556" t="s">
        <v>52</v>
      </c>
      <c r="F3556">
        <v>78</v>
      </c>
      <c r="G3556" t="s">
        <v>2790</v>
      </c>
      <c r="H3556">
        <v>3000</v>
      </c>
      <c r="I3556" t="s">
        <v>66</v>
      </c>
      <c r="J3556" t="s">
        <v>55</v>
      </c>
      <c r="K3556" t="s">
        <v>6267</v>
      </c>
      <c r="L3556" t="s">
        <v>57</v>
      </c>
      <c r="M3556">
        <v>0</v>
      </c>
      <c r="N3556">
        <v>1</v>
      </c>
      <c r="O3556" t="s">
        <v>58</v>
      </c>
      <c r="P3556">
        <v>1</v>
      </c>
      <c r="Q3556" t="s">
        <v>77</v>
      </c>
      <c r="R3556" t="s">
        <v>2792</v>
      </c>
      <c r="S3556">
        <v>37.980269</v>
      </c>
      <c r="T3556">
        <v>-122.342635</v>
      </c>
      <c r="U3556">
        <v>0</v>
      </c>
      <c r="V3556">
        <v>49.15</v>
      </c>
      <c r="W3556">
        <v>0</v>
      </c>
      <c r="X3556">
        <v>0</v>
      </c>
      <c r="Y3556">
        <v>0</v>
      </c>
      <c r="Z3556" t="s">
        <v>209</v>
      </c>
      <c r="AA3556">
        <v>0</v>
      </c>
      <c r="AB3556">
        <v>0</v>
      </c>
      <c r="AC3556">
        <v>0</v>
      </c>
      <c r="AD3556">
        <v>0</v>
      </c>
      <c r="AE3556" t="s">
        <v>62</v>
      </c>
      <c r="AF3556">
        <v>0</v>
      </c>
      <c r="AG3556">
        <v>55720</v>
      </c>
      <c r="AH3556">
        <v>0</v>
      </c>
      <c r="AI3556" t="s">
        <v>63</v>
      </c>
      <c r="AJ3556">
        <v>0</v>
      </c>
      <c r="AK3556">
        <v>3</v>
      </c>
      <c r="AL3556">
        <v>0</v>
      </c>
      <c r="AM3556" t="s">
        <v>64</v>
      </c>
      <c r="AN3556">
        <v>1</v>
      </c>
      <c r="AO3556">
        <v>1</v>
      </c>
      <c r="AP3556">
        <v>1</v>
      </c>
      <c r="AQ3556">
        <v>13</v>
      </c>
      <c r="AR3556">
        <v>649.4</v>
      </c>
      <c r="AS3556">
        <v>0</v>
      </c>
      <c r="AT3556">
        <v>0</v>
      </c>
      <c r="AU3556">
        <v>0</v>
      </c>
      <c r="AV3556">
        <v>649.4</v>
      </c>
      <c r="AW3556">
        <v>0</v>
      </c>
      <c r="AX3556">
        <v>1</v>
      </c>
      <c r="AY3556">
        <v>94806</v>
      </c>
      <c r="AZ3556">
        <v>0</v>
      </c>
    </row>
    <row r="3557" spans="1:52">
      <c r="A3557">
        <v>38</v>
      </c>
      <c r="B3557">
        <v>29</v>
      </c>
      <c r="C3557">
        <v>31.39</v>
      </c>
      <c r="D3557" t="s">
        <v>52</v>
      </c>
      <c r="E3557" t="s">
        <v>52</v>
      </c>
      <c r="F3557">
        <v>34</v>
      </c>
      <c r="G3557" t="s">
        <v>2179</v>
      </c>
      <c r="H3557">
        <v>3519</v>
      </c>
      <c r="I3557" t="s">
        <v>75</v>
      </c>
      <c r="J3557" t="s">
        <v>55</v>
      </c>
      <c r="K3557" t="s">
        <v>6268</v>
      </c>
      <c r="L3557" t="s">
        <v>57</v>
      </c>
      <c r="M3557">
        <v>0</v>
      </c>
      <c r="N3557">
        <v>1</v>
      </c>
      <c r="O3557" t="s">
        <v>58</v>
      </c>
      <c r="P3557">
        <v>1</v>
      </c>
      <c r="Q3557" t="s">
        <v>77</v>
      </c>
      <c r="R3557" t="s">
        <v>2181</v>
      </c>
      <c r="S3557">
        <v>36.525880000000001</v>
      </c>
      <c r="T3557">
        <v>-121.396719</v>
      </c>
      <c r="U3557">
        <v>1</v>
      </c>
      <c r="V3557">
        <v>68.75</v>
      </c>
      <c r="W3557">
        <v>0</v>
      </c>
      <c r="X3557">
        <v>0</v>
      </c>
      <c r="Y3557">
        <v>3</v>
      </c>
      <c r="Z3557" t="s">
        <v>61</v>
      </c>
      <c r="AA3557">
        <v>0</v>
      </c>
      <c r="AB3557">
        <v>1</v>
      </c>
      <c r="AC3557">
        <v>1</v>
      </c>
      <c r="AD3557">
        <v>1</v>
      </c>
      <c r="AE3557" t="s">
        <v>62</v>
      </c>
      <c r="AF3557">
        <v>1</v>
      </c>
      <c r="AG3557">
        <v>9023</v>
      </c>
      <c r="AH3557">
        <v>1</v>
      </c>
      <c r="AI3557" t="s">
        <v>63</v>
      </c>
      <c r="AJ3557">
        <v>1</v>
      </c>
      <c r="AK3557">
        <v>3</v>
      </c>
      <c r="AL3557">
        <v>0</v>
      </c>
      <c r="AM3557" t="s">
        <v>64</v>
      </c>
      <c r="AN3557">
        <v>1</v>
      </c>
      <c r="AO3557">
        <v>1</v>
      </c>
      <c r="AP3557">
        <v>0</v>
      </c>
      <c r="AQ3557">
        <v>23</v>
      </c>
      <c r="AR3557">
        <v>1689.45</v>
      </c>
      <c r="AS3557">
        <v>0</v>
      </c>
      <c r="AT3557">
        <v>721.97</v>
      </c>
      <c r="AU3557">
        <v>0</v>
      </c>
      <c r="AV3557">
        <v>2411.42</v>
      </c>
      <c r="AW3557">
        <v>0</v>
      </c>
      <c r="AX3557">
        <v>1</v>
      </c>
      <c r="AY3557">
        <v>93926</v>
      </c>
      <c r="AZ3557">
        <v>0</v>
      </c>
    </row>
    <row r="3558" spans="1:52">
      <c r="A3558">
        <v>43</v>
      </c>
      <c r="B3558">
        <v>0</v>
      </c>
      <c r="C3558">
        <v>20.78</v>
      </c>
      <c r="D3558" t="s">
        <v>52</v>
      </c>
      <c r="E3558" t="s">
        <v>52</v>
      </c>
      <c r="F3558">
        <v>28</v>
      </c>
      <c r="G3558" t="s">
        <v>1880</v>
      </c>
      <c r="H3558">
        <v>3727</v>
      </c>
      <c r="I3558" t="s">
        <v>66</v>
      </c>
      <c r="J3558" t="s">
        <v>55</v>
      </c>
      <c r="K3558" t="s">
        <v>6269</v>
      </c>
      <c r="L3558" t="s">
        <v>57</v>
      </c>
      <c r="M3558">
        <v>0</v>
      </c>
      <c r="N3558">
        <v>0</v>
      </c>
      <c r="O3558" t="s">
        <v>68</v>
      </c>
      <c r="P3558">
        <v>0</v>
      </c>
      <c r="Q3558" t="s">
        <v>72</v>
      </c>
      <c r="R3558" t="s">
        <v>5824</v>
      </c>
      <c r="S3558">
        <v>34.057256000000002</v>
      </c>
      <c r="T3558">
        <v>-117.667677</v>
      </c>
      <c r="U3558">
        <v>1</v>
      </c>
      <c r="V3558">
        <v>20.45</v>
      </c>
      <c r="W3558">
        <v>0</v>
      </c>
      <c r="X3558">
        <v>0</v>
      </c>
      <c r="Y3558">
        <v>1</v>
      </c>
      <c r="Z3558" t="s">
        <v>209</v>
      </c>
      <c r="AA3558">
        <v>0</v>
      </c>
      <c r="AB3558">
        <v>0</v>
      </c>
      <c r="AC3558">
        <v>1</v>
      </c>
      <c r="AD3558">
        <v>1</v>
      </c>
      <c r="AE3558" t="s">
        <v>62</v>
      </c>
      <c r="AF3558">
        <v>1</v>
      </c>
      <c r="AG3558">
        <v>54254</v>
      </c>
      <c r="AH3558">
        <v>0</v>
      </c>
      <c r="AI3558" t="s">
        <v>63</v>
      </c>
      <c r="AJ3558">
        <v>1</v>
      </c>
      <c r="AK3558">
        <v>4</v>
      </c>
      <c r="AL3558">
        <v>0</v>
      </c>
      <c r="AM3558" t="s">
        <v>64</v>
      </c>
      <c r="AN3558">
        <v>0</v>
      </c>
      <c r="AO3558">
        <v>0</v>
      </c>
      <c r="AP3558">
        <v>0</v>
      </c>
      <c r="AQ3558">
        <v>22</v>
      </c>
      <c r="AR3558">
        <v>471.55</v>
      </c>
      <c r="AS3558">
        <v>0</v>
      </c>
      <c r="AT3558">
        <v>457.16</v>
      </c>
      <c r="AU3558">
        <v>0</v>
      </c>
      <c r="AV3558">
        <v>928.71</v>
      </c>
      <c r="AW3558">
        <v>0</v>
      </c>
      <c r="AX3558">
        <v>0</v>
      </c>
      <c r="AY3558">
        <v>91762</v>
      </c>
      <c r="AZ3558">
        <v>0</v>
      </c>
    </row>
    <row r="3559" spans="1:52">
      <c r="A3559">
        <v>36</v>
      </c>
      <c r="B3559">
        <v>0</v>
      </c>
      <c r="C3559">
        <v>23.56</v>
      </c>
      <c r="D3559" t="s">
        <v>52</v>
      </c>
      <c r="E3559" t="s">
        <v>52</v>
      </c>
      <c r="F3559">
        <v>34</v>
      </c>
      <c r="G3559" t="s">
        <v>947</v>
      </c>
      <c r="H3559">
        <v>4818</v>
      </c>
      <c r="I3559" t="s">
        <v>75</v>
      </c>
      <c r="J3559" t="s">
        <v>55</v>
      </c>
      <c r="K3559" t="s">
        <v>6270</v>
      </c>
      <c r="L3559" t="s">
        <v>57</v>
      </c>
      <c r="M3559">
        <v>0</v>
      </c>
      <c r="N3559">
        <v>0</v>
      </c>
      <c r="O3559" t="s">
        <v>58</v>
      </c>
      <c r="P3559">
        <v>0</v>
      </c>
      <c r="Q3559" t="s">
        <v>72</v>
      </c>
      <c r="R3559" t="s">
        <v>949</v>
      </c>
      <c r="S3559">
        <v>40.648023999999999</v>
      </c>
      <c r="T3559">
        <v>-123.46508799999999</v>
      </c>
      <c r="U3559">
        <v>0</v>
      </c>
      <c r="V3559">
        <v>19.649999999999999</v>
      </c>
      <c r="W3559">
        <v>0</v>
      </c>
      <c r="X3559">
        <v>0</v>
      </c>
      <c r="Y3559">
        <v>0</v>
      </c>
      <c r="Z3559" t="s">
        <v>61</v>
      </c>
      <c r="AA3559">
        <v>0</v>
      </c>
      <c r="AB3559">
        <v>0</v>
      </c>
      <c r="AC3559">
        <v>0</v>
      </c>
      <c r="AD3559">
        <v>0</v>
      </c>
      <c r="AE3559" t="s">
        <v>79</v>
      </c>
      <c r="AF3559">
        <v>1</v>
      </c>
      <c r="AG3559">
        <v>268</v>
      </c>
      <c r="AH3559">
        <v>0</v>
      </c>
      <c r="AI3559" t="s">
        <v>63</v>
      </c>
      <c r="AJ3559">
        <v>0</v>
      </c>
      <c r="AK3559">
        <v>5</v>
      </c>
      <c r="AL3559">
        <v>0</v>
      </c>
      <c r="AM3559" t="s">
        <v>64</v>
      </c>
      <c r="AN3559">
        <v>0</v>
      </c>
      <c r="AO3559">
        <v>0</v>
      </c>
      <c r="AP3559">
        <v>0</v>
      </c>
      <c r="AQ3559">
        <v>15</v>
      </c>
      <c r="AR3559">
        <v>270.60000000000002</v>
      </c>
      <c r="AS3559">
        <v>0</v>
      </c>
      <c r="AT3559">
        <v>353.4</v>
      </c>
      <c r="AU3559">
        <v>0</v>
      </c>
      <c r="AV3559">
        <v>624</v>
      </c>
      <c r="AW3559">
        <v>0</v>
      </c>
      <c r="AX3559">
        <v>0</v>
      </c>
      <c r="AY3559">
        <v>96046</v>
      </c>
      <c r="AZ3559">
        <v>0</v>
      </c>
    </row>
    <row r="3560" spans="1:52">
      <c r="A3560">
        <v>35</v>
      </c>
      <c r="B3560">
        <v>0</v>
      </c>
      <c r="C3560">
        <v>14.91</v>
      </c>
      <c r="D3560" t="s">
        <v>52</v>
      </c>
      <c r="E3560" t="s">
        <v>52</v>
      </c>
      <c r="F3560">
        <v>24</v>
      </c>
      <c r="G3560" t="s">
        <v>2103</v>
      </c>
      <c r="H3560">
        <v>3392</v>
      </c>
      <c r="I3560" t="s">
        <v>54</v>
      </c>
      <c r="J3560" t="s">
        <v>55</v>
      </c>
      <c r="K3560" t="s">
        <v>6271</v>
      </c>
      <c r="L3560" t="s">
        <v>57</v>
      </c>
      <c r="M3560">
        <v>1</v>
      </c>
      <c r="N3560">
        <v>0</v>
      </c>
      <c r="O3560" t="s">
        <v>68</v>
      </c>
      <c r="P3560">
        <v>0</v>
      </c>
      <c r="Q3560" t="s">
        <v>72</v>
      </c>
      <c r="R3560" t="s">
        <v>2105</v>
      </c>
      <c r="S3560">
        <v>34.286130999999997</v>
      </c>
      <c r="T3560">
        <v>-118.435969</v>
      </c>
      <c r="U3560">
        <v>1</v>
      </c>
      <c r="V3560">
        <v>20.100000000000001</v>
      </c>
      <c r="W3560">
        <v>0</v>
      </c>
      <c r="X3560">
        <v>2</v>
      </c>
      <c r="Y3560">
        <v>4</v>
      </c>
      <c r="Z3560" t="s">
        <v>61</v>
      </c>
      <c r="AA3560">
        <v>0</v>
      </c>
      <c r="AB3560">
        <v>0</v>
      </c>
      <c r="AC3560">
        <v>1</v>
      </c>
      <c r="AD3560">
        <v>1</v>
      </c>
      <c r="AE3560" t="s">
        <v>161</v>
      </c>
      <c r="AF3560">
        <v>1</v>
      </c>
      <c r="AG3560">
        <v>33389</v>
      </c>
      <c r="AH3560">
        <v>0</v>
      </c>
      <c r="AI3560" t="s">
        <v>63</v>
      </c>
      <c r="AJ3560">
        <v>1</v>
      </c>
      <c r="AK3560">
        <v>5</v>
      </c>
      <c r="AL3560">
        <v>0</v>
      </c>
      <c r="AM3560" t="s">
        <v>64</v>
      </c>
      <c r="AN3560">
        <v>0</v>
      </c>
      <c r="AO3560">
        <v>0</v>
      </c>
      <c r="AP3560">
        <v>0</v>
      </c>
      <c r="AQ3560">
        <v>46</v>
      </c>
      <c r="AR3560">
        <v>936.85</v>
      </c>
      <c r="AS3560">
        <v>0</v>
      </c>
      <c r="AT3560">
        <v>685.86</v>
      </c>
      <c r="AU3560">
        <v>0</v>
      </c>
      <c r="AV3560">
        <v>1622.71</v>
      </c>
      <c r="AW3560">
        <v>0</v>
      </c>
      <c r="AX3560">
        <v>0</v>
      </c>
      <c r="AY3560">
        <v>91340</v>
      </c>
      <c r="AZ3560">
        <v>0</v>
      </c>
    </row>
    <row r="3561" spans="1:52">
      <c r="A3561">
        <v>47</v>
      </c>
      <c r="B3561">
        <v>0</v>
      </c>
      <c r="C3561">
        <v>44.09</v>
      </c>
      <c r="D3561" t="s">
        <v>52</v>
      </c>
      <c r="E3561" t="s">
        <v>52</v>
      </c>
      <c r="F3561">
        <v>72</v>
      </c>
      <c r="G3561" t="s">
        <v>571</v>
      </c>
      <c r="H3561">
        <v>5774</v>
      </c>
      <c r="I3561" t="s">
        <v>66</v>
      </c>
      <c r="J3561" t="s">
        <v>55</v>
      </c>
      <c r="K3561" t="s">
        <v>6272</v>
      </c>
      <c r="L3561" t="s">
        <v>108</v>
      </c>
      <c r="M3561">
        <v>0</v>
      </c>
      <c r="N3561">
        <v>0</v>
      </c>
      <c r="O3561" t="s">
        <v>58</v>
      </c>
      <c r="P3561">
        <v>0</v>
      </c>
      <c r="Q3561" t="s">
        <v>72</v>
      </c>
      <c r="R3561" t="s">
        <v>573</v>
      </c>
      <c r="S3561">
        <v>38.671295000000001</v>
      </c>
      <c r="T3561">
        <v>-121.388251</v>
      </c>
      <c r="U3561">
        <v>0</v>
      </c>
      <c r="V3561">
        <v>20.350000000000001</v>
      </c>
      <c r="W3561">
        <v>0</v>
      </c>
      <c r="X3561">
        <v>0</v>
      </c>
      <c r="Y3561">
        <v>0</v>
      </c>
      <c r="Z3561" t="s">
        <v>61</v>
      </c>
      <c r="AA3561">
        <v>0</v>
      </c>
      <c r="AB3561">
        <v>0</v>
      </c>
      <c r="AC3561">
        <v>0</v>
      </c>
      <c r="AD3561">
        <v>0</v>
      </c>
      <c r="AE3561" t="s">
        <v>79</v>
      </c>
      <c r="AF3561">
        <v>1</v>
      </c>
      <c r="AG3561">
        <v>32202</v>
      </c>
      <c r="AH3561">
        <v>0</v>
      </c>
      <c r="AI3561" t="s">
        <v>63</v>
      </c>
      <c r="AJ3561">
        <v>0</v>
      </c>
      <c r="AK3561">
        <v>3</v>
      </c>
      <c r="AL3561">
        <v>0</v>
      </c>
      <c r="AM3561" t="s">
        <v>64</v>
      </c>
      <c r="AN3561">
        <v>0</v>
      </c>
      <c r="AO3561">
        <v>0</v>
      </c>
      <c r="AP3561">
        <v>0</v>
      </c>
      <c r="AQ3561">
        <v>1</v>
      </c>
      <c r="AR3561">
        <v>20.350000000000001</v>
      </c>
      <c r="AS3561">
        <v>0</v>
      </c>
      <c r="AT3561">
        <v>44.09</v>
      </c>
      <c r="AU3561">
        <v>0</v>
      </c>
      <c r="AV3561">
        <v>64.44</v>
      </c>
      <c r="AW3561">
        <v>0</v>
      </c>
      <c r="AX3561">
        <v>0</v>
      </c>
      <c r="AY3561">
        <v>95660</v>
      </c>
      <c r="AZ3561">
        <v>0</v>
      </c>
    </row>
    <row r="3562" spans="1:52">
      <c r="A3562">
        <v>62</v>
      </c>
      <c r="B3562">
        <v>0</v>
      </c>
      <c r="C3562">
        <v>17.170000000000002</v>
      </c>
      <c r="D3562" t="s">
        <v>52</v>
      </c>
      <c r="E3562" t="s">
        <v>52</v>
      </c>
      <c r="F3562">
        <v>43</v>
      </c>
      <c r="G3562" t="s">
        <v>4550</v>
      </c>
      <c r="H3562">
        <v>2916</v>
      </c>
      <c r="I3562" t="s">
        <v>75</v>
      </c>
      <c r="J3562" t="s">
        <v>55</v>
      </c>
      <c r="K3562" t="s">
        <v>6273</v>
      </c>
      <c r="L3562" t="s">
        <v>57</v>
      </c>
      <c r="M3562">
        <v>0</v>
      </c>
      <c r="N3562">
        <v>0</v>
      </c>
      <c r="O3562" t="s">
        <v>68</v>
      </c>
      <c r="P3562">
        <v>0</v>
      </c>
      <c r="Q3562" t="s">
        <v>72</v>
      </c>
      <c r="R3562" t="s">
        <v>4552</v>
      </c>
      <c r="S3562">
        <v>34.294142000000001</v>
      </c>
      <c r="T3562">
        <v>-118.603883</v>
      </c>
      <c r="U3562">
        <v>0</v>
      </c>
      <c r="V3562">
        <v>18.8</v>
      </c>
      <c r="W3562">
        <v>0</v>
      </c>
      <c r="X3562">
        <v>0</v>
      </c>
      <c r="Y3562">
        <v>0</v>
      </c>
      <c r="Z3562" t="s">
        <v>209</v>
      </c>
      <c r="AA3562">
        <v>0</v>
      </c>
      <c r="AB3562">
        <v>0</v>
      </c>
      <c r="AC3562">
        <v>0</v>
      </c>
      <c r="AD3562">
        <v>0</v>
      </c>
      <c r="AE3562" t="s">
        <v>79</v>
      </c>
      <c r="AF3562">
        <v>1</v>
      </c>
      <c r="AG3562">
        <v>35325</v>
      </c>
      <c r="AH3562">
        <v>0</v>
      </c>
      <c r="AI3562" t="s">
        <v>63</v>
      </c>
      <c r="AJ3562">
        <v>0</v>
      </c>
      <c r="AK3562">
        <v>3</v>
      </c>
      <c r="AL3562">
        <v>0</v>
      </c>
      <c r="AM3562" t="s">
        <v>64</v>
      </c>
      <c r="AN3562">
        <v>0</v>
      </c>
      <c r="AO3562">
        <v>0</v>
      </c>
      <c r="AP3562">
        <v>0</v>
      </c>
      <c r="AQ3562">
        <v>19</v>
      </c>
      <c r="AR3562">
        <v>279.2</v>
      </c>
      <c r="AS3562">
        <v>0</v>
      </c>
      <c r="AT3562">
        <v>326.23</v>
      </c>
      <c r="AU3562">
        <v>0</v>
      </c>
      <c r="AV3562">
        <v>605.42999999999995</v>
      </c>
      <c r="AW3562">
        <v>0</v>
      </c>
      <c r="AX3562">
        <v>0</v>
      </c>
      <c r="AY3562">
        <v>91311</v>
      </c>
      <c r="AZ3562">
        <v>0</v>
      </c>
    </row>
    <row r="3563" spans="1:52">
      <c r="A3563">
        <v>37</v>
      </c>
      <c r="B3563">
        <v>29</v>
      </c>
      <c r="C3563">
        <v>46.44</v>
      </c>
      <c r="D3563" t="s">
        <v>52</v>
      </c>
      <c r="E3563" t="s">
        <v>52</v>
      </c>
      <c r="F3563">
        <v>45</v>
      </c>
      <c r="G3563" t="s">
        <v>82</v>
      </c>
      <c r="H3563">
        <v>5189</v>
      </c>
      <c r="I3563" t="s">
        <v>75</v>
      </c>
      <c r="J3563" t="s">
        <v>55</v>
      </c>
      <c r="K3563" t="s">
        <v>6274</v>
      </c>
      <c r="L3563" t="s">
        <v>57</v>
      </c>
      <c r="M3563">
        <v>0</v>
      </c>
      <c r="N3563">
        <v>1</v>
      </c>
      <c r="O3563" t="s">
        <v>58</v>
      </c>
      <c r="P3563">
        <v>1</v>
      </c>
      <c r="Q3563" t="s">
        <v>59</v>
      </c>
      <c r="R3563" t="s">
        <v>86</v>
      </c>
      <c r="S3563">
        <v>37.311087999999998</v>
      </c>
      <c r="T3563">
        <v>-121.961786</v>
      </c>
      <c r="U3563">
        <v>1</v>
      </c>
      <c r="V3563">
        <v>115</v>
      </c>
      <c r="W3563">
        <v>1</v>
      </c>
      <c r="X3563">
        <v>0</v>
      </c>
      <c r="Y3563">
        <v>1</v>
      </c>
      <c r="Z3563" t="s">
        <v>61</v>
      </c>
      <c r="AA3563">
        <v>1</v>
      </c>
      <c r="AB3563">
        <v>1</v>
      </c>
      <c r="AC3563">
        <v>1</v>
      </c>
      <c r="AD3563">
        <v>1</v>
      </c>
      <c r="AE3563" t="s">
        <v>62</v>
      </c>
      <c r="AF3563">
        <v>1</v>
      </c>
      <c r="AG3563">
        <v>29914</v>
      </c>
      <c r="AH3563">
        <v>1</v>
      </c>
      <c r="AI3563" t="s">
        <v>63</v>
      </c>
      <c r="AJ3563">
        <v>1</v>
      </c>
      <c r="AK3563">
        <v>4</v>
      </c>
      <c r="AL3563">
        <v>0</v>
      </c>
      <c r="AM3563" t="s">
        <v>64</v>
      </c>
      <c r="AN3563">
        <v>1</v>
      </c>
      <c r="AO3563">
        <v>1</v>
      </c>
      <c r="AP3563">
        <v>1</v>
      </c>
      <c r="AQ3563">
        <v>64</v>
      </c>
      <c r="AR3563">
        <v>7396.15</v>
      </c>
      <c r="AS3563">
        <v>0</v>
      </c>
      <c r="AT3563">
        <v>2972.16</v>
      </c>
      <c r="AU3563">
        <v>0</v>
      </c>
      <c r="AV3563">
        <v>10368.31</v>
      </c>
      <c r="AW3563">
        <v>0</v>
      </c>
      <c r="AX3563">
        <v>1</v>
      </c>
      <c r="AY3563">
        <v>95117</v>
      </c>
      <c r="AZ3563">
        <v>0</v>
      </c>
    </row>
    <row r="3564" spans="1:52">
      <c r="A3564">
        <v>51</v>
      </c>
      <c r="B3564">
        <v>28</v>
      </c>
      <c r="C3564">
        <v>43.49</v>
      </c>
      <c r="D3564" t="s">
        <v>52</v>
      </c>
      <c r="E3564" t="s">
        <v>52</v>
      </c>
      <c r="F3564">
        <v>33</v>
      </c>
      <c r="G3564" t="s">
        <v>704</v>
      </c>
      <c r="H3564">
        <v>5456</v>
      </c>
      <c r="I3564" t="s">
        <v>66</v>
      </c>
      <c r="J3564" t="s">
        <v>55</v>
      </c>
      <c r="K3564" t="s">
        <v>6275</v>
      </c>
      <c r="L3564" t="s">
        <v>57</v>
      </c>
      <c r="M3564">
        <v>0</v>
      </c>
      <c r="N3564">
        <v>0</v>
      </c>
      <c r="O3564" t="s">
        <v>58</v>
      </c>
      <c r="P3564">
        <v>1</v>
      </c>
      <c r="Q3564" t="s">
        <v>59</v>
      </c>
      <c r="R3564" t="s">
        <v>706</v>
      </c>
      <c r="S3564">
        <v>38.434362</v>
      </c>
      <c r="T3564">
        <v>-122.86891</v>
      </c>
      <c r="U3564">
        <v>1</v>
      </c>
      <c r="V3564">
        <v>69.8</v>
      </c>
      <c r="W3564">
        <v>0</v>
      </c>
      <c r="X3564">
        <v>0</v>
      </c>
      <c r="Y3564">
        <v>0</v>
      </c>
      <c r="Z3564" t="s">
        <v>61</v>
      </c>
      <c r="AA3564">
        <v>0</v>
      </c>
      <c r="AB3564">
        <v>0</v>
      </c>
      <c r="AC3564">
        <v>1</v>
      </c>
      <c r="AD3564">
        <v>1</v>
      </c>
      <c r="AE3564" t="s">
        <v>62</v>
      </c>
      <c r="AF3564">
        <v>1</v>
      </c>
      <c r="AG3564">
        <v>390</v>
      </c>
      <c r="AH3564">
        <v>0</v>
      </c>
      <c r="AI3564" t="s">
        <v>63</v>
      </c>
      <c r="AJ3564">
        <v>0</v>
      </c>
      <c r="AK3564">
        <v>5</v>
      </c>
      <c r="AL3564">
        <v>0</v>
      </c>
      <c r="AM3564" t="s">
        <v>64</v>
      </c>
      <c r="AN3564">
        <v>0</v>
      </c>
      <c r="AO3564">
        <v>0</v>
      </c>
      <c r="AP3564">
        <v>0</v>
      </c>
      <c r="AQ3564">
        <v>20</v>
      </c>
      <c r="AR3564">
        <v>1540.35</v>
      </c>
      <c r="AS3564">
        <v>0</v>
      </c>
      <c r="AT3564">
        <v>869.8</v>
      </c>
      <c r="AU3564">
        <v>0</v>
      </c>
      <c r="AV3564">
        <v>2410.15</v>
      </c>
      <c r="AW3564">
        <v>0</v>
      </c>
      <c r="AX3564">
        <v>1</v>
      </c>
      <c r="AY3564">
        <v>95444</v>
      </c>
      <c r="AZ3564">
        <v>0</v>
      </c>
    </row>
    <row r="3565" spans="1:52">
      <c r="A3565">
        <v>46</v>
      </c>
      <c r="B3565">
        <v>24</v>
      </c>
      <c r="C3565">
        <v>12.97</v>
      </c>
      <c r="D3565" t="s">
        <v>52</v>
      </c>
      <c r="E3565" t="s">
        <v>52</v>
      </c>
      <c r="F3565">
        <v>26</v>
      </c>
      <c r="G3565" t="s">
        <v>4790</v>
      </c>
      <c r="H3565">
        <v>3387</v>
      </c>
      <c r="I3565" t="s">
        <v>75</v>
      </c>
      <c r="J3565" t="s">
        <v>55</v>
      </c>
      <c r="K3565" t="s">
        <v>6276</v>
      </c>
      <c r="L3565" t="s">
        <v>57</v>
      </c>
      <c r="M3565">
        <v>0</v>
      </c>
      <c r="N3565">
        <v>1</v>
      </c>
      <c r="O3565" t="s">
        <v>68</v>
      </c>
      <c r="P3565">
        <v>1</v>
      </c>
      <c r="Q3565" t="s">
        <v>59</v>
      </c>
      <c r="R3565" t="s">
        <v>4792</v>
      </c>
      <c r="S3565">
        <v>34.936</v>
      </c>
      <c r="T3565">
        <v>-120.594655</v>
      </c>
      <c r="U3565">
        <v>1</v>
      </c>
      <c r="V3565">
        <v>80.8</v>
      </c>
      <c r="W3565">
        <v>0</v>
      </c>
      <c r="X3565">
        <v>0</v>
      </c>
      <c r="Y3565">
        <v>5</v>
      </c>
      <c r="Z3565" t="s">
        <v>87</v>
      </c>
      <c r="AA3565">
        <v>1</v>
      </c>
      <c r="AB3565">
        <v>0</v>
      </c>
      <c r="AC3565">
        <v>0</v>
      </c>
      <c r="AD3565">
        <v>1</v>
      </c>
      <c r="AE3565" t="s">
        <v>62</v>
      </c>
      <c r="AF3565">
        <v>1</v>
      </c>
      <c r="AG3565">
        <v>5726</v>
      </c>
      <c r="AH3565">
        <v>0</v>
      </c>
      <c r="AI3565" t="s">
        <v>63</v>
      </c>
      <c r="AJ3565">
        <v>1</v>
      </c>
      <c r="AK3565">
        <v>3</v>
      </c>
      <c r="AL3565">
        <v>0</v>
      </c>
      <c r="AM3565" t="s">
        <v>64</v>
      </c>
      <c r="AN3565">
        <v>0</v>
      </c>
      <c r="AO3565">
        <v>0</v>
      </c>
      <c r="AP3565">
        <v>0</v>
      </c>
      <c r="AQ3565">
        <v>40</v>
      </c>
      <c r="AR3565">
        <v>3132.75</v>
      </c>
      <c r="AS3565">
        <v>0</v>
      </c>
      <c r="AT3565">
        <v>518.79999999999995</v>
      </c>
      <c r="AU3565">
        <v>0</v>
      </c>
      <c r="AV3565">
        <v>3651.55</v>
      </c>
      <c r="AW3565">
        <v>0</v>
      </c>
      <c r="AX3565">
        <v>1</v>
      </c>
      <c r="AY3565">
        <v>93434</v>
      </c>
      <c r="AZ3565">
        <v>0</v>
      </c>
    </row>
    <row r="3566" spans="1:52">
      <c r="A3566">
        <v>27</v>
      </c>
      <c r="B3566">
        <v>0</v>
      </c>
      <c r="C3566">
        <v>26.33</v>
      </c>
      <c r="D3566" t="s">
        <v>52</v>
      </c>
      <c r="E3566" t="s">
        <v>52</v>
      </c>
      <c r="F3566">
        <v>56</v>
      </c>
      <c r="G3566" t="s">
        <v>1405</v>
      </c>
      <c r="H3566">
        <v>5756</v>
      </c>
      <c r="I3566" t="s">
        <v>66</v>
      </c>
      <c r="J3566" t="s">
        <v>55</v>
      </c>
      <c r="K3566" t="s">
        <v>6277</v>
      </c>
      <c r="L3566" t="s">
        <v>108</v>
      </c>
      <c r="M3566">
        <v>0</v>
      </c>
      <c r="N3566">
        <v>0</v>
      </c>
      <c r="O3566" t="s">
        <v>58</v>
      </c>
      <c r="P3566">
        <v>0</v>
      </c>
      <c r="Q3566" t="s">
        <v>72</v>
      </c>
      <c r="R3566" t="s">
        <v>1407</v>
      </c>
      <c r="S3566">
        <v>40.057783999999998</v>
      </c>
      <c r="T3566">
        <v>-123.679461</v>
      </c>
      <c r="U3566">
        <v>0</v>
      </c>
      <c r="V3566">
        <v>24.6</v>
      </c>
      <c r="W3566">
        <v>1</v>
      </c>
      <c r="X3566">
        <v>0</v>
      </c>
      <c r="Y3566">
        <v>0</v>
      </c>
      <c r="Z3566" t="s">
        <v>61</v>
      </c>
      <c r="AA3566">
        <v>0</v>
      </c>
      <c r="AB3566">
        <v>0</v>
      </c>
      <c r="AC3566">
        <v>0</v>
      </c>
      <c r="AD3566">
        <v>0</v>
      </c>
      <c r="AE3566" t="s">
        <v>79</v>
      </c>
      <c r="AF3566">
        <v>1</v>
      </c>
      <c r="AG3566">
        <v>2423</v>
      </c>
      <c r="AH3566">
        <v>0</v>
      </c>
      <c r="AI3566" t="s">
        <v>63</v>
      </c>
      <c r="AJ3566">
        <v>0</v>
      </c>
      <c r="AK3566">
        <v>4</v>
      </c>
      <c r="AL3566">
        <v>0</v>
      </c>
      <c r="AM3566" t="s">
        <v>64</v>
      </c>
      <c r="AN3566">
        <v>0</v>
      </c>
      <c r="AO3566">
        <v>0</v>
      </c>
      <c r="AP3566">
        <v>0</v>
      </c>
      <c r="AQ3566">
        <v>3</v>
      </c>
      <c r="AR3566">
        <v>86.35</v>
      </c>
      <c r="AS3566">
        <v>0</v>
      </c>
      <c r="AT3566">
        <v>78.989999999999995</v>
      </c>
      <c r="AU3566">
        <v>0</v>
      </c>
      <c r="AV3566">
        <v>165.34</v>
      </c>
      <c r="AW3566">
        <v>1</v>
      </c>
      <c r="AX3566">
        <v>0</v>
      </c>
      <c r="AY3566">
        <v>95542</v>
      </c>
      <c r="AZ3566">
        <v>0</v>
      </c>
    </row>
    <row r="3567" spans="1:52">
      <c r="A3567">
        <v>49</v>
      </c>
      <c r="B3567">
        <v>14</v>
      </c>
      <c r="C3567">
        <v>11.12</v>
      </c>
      <c r="D3567" t="s">
        <v>88</v>
      </c>
      <c r="E3567" t="s">
        <v>165</v>
      </c>
      <c r="F3567">
        <v>68</v>
      </c>
      <c r="G3567" t="s">
        <v>269</v>
      </c>
      <c r="H3567">
        <v>2887</v>
      </c>
      <c r="I3567" t="s">
        <v>66</v>
      </c>
      <c r="J3567" t="s">
        <v>55</v>
      </c>
      <c r="K3567" t="s">
        <v>6278</v>
      </c>
      <c r="L3567" t="s">
        <v>84</v>
      </c>
      <c r="M3567">
        <v>0</v>
      </c>
      <c r="N3567">
        <v>0</v>
      </c>
      <c r="O3567" t="s">
        <v>68</v>
      </c>
      <c r="P3567">
        <v>1</v>
      </c>
      <c r="Q3567" t="s">
        <v>77</v>
      </c>
      <c r="R3567" t="s">
        <v>271</v>
      </c>
      <c r="S3567">
        <v>33.362575</v>
      </c>
      <c r="T3567">
        <v>-117.299644</v>
      </c>
      <c r="U3567">
        <v>0</v>
      </c>
      <c r="V3567">
        <v>45.4</v>
      </c>
      <c r="W3567">
        <v>0</v>
      </c>
      <c r="X3567">
        <v>0</v>
      </c>
      <c r="Y3567">
        <v>0</v>
      </c>
      <c r="Z3567" t="s">
        <v>61</v>
      </c>
      <c r="AA3567">
        <v>0</v>
      </c>
      <c r="AB3567">
        <v>0</v>
      </c>
      <c r="AC3567">
        <v>1</v>
      </c>
      <c r="AD3567">
        <v>0</v>
      </c>
      <c r="AE3567" t="s">
        <v>62</v>
      </c>
      <c r="AF3567">
        <v>1</v>
      </c>
      <c r="AG3567">
        <v>42239</v>
      </c>
      <c r="AH3567">
        <v>0</v>
      </c>
      <c r="AI3567" t="s">
        <v>63</v>
      </c>
      <c r="AJ3567">
        <v>0</v>
      </c>
      <c r="AK3567">
        <v>3</v>
      </c>
      <c r="AL3567">
        <v>0</v>
      </c>
      <c r="AM3567" t="s">
        <v>64</v>
      </c>
      <c r="AN3567">
        <v>0</v>
      </c>
      <c r="AO3567">
        <v>0</v>
      </c>
      <c r="AP3567">
        <v>0</v>
      </c>
      <c r="AQ3567">
        <v>12</v>
      </c>
      <c r="AR3567">
        <v>518.9</v>
      </c>
      <c r="AS3567">
        <v>0</v>
      </c>
      <c r="AT3567">
        <v>133.44</v>
      </c>
      <c r="AU3567">
        <v>0</v>
      </c>
      <c r="AV3567">
        <v>652.34</v>
      </c>
      <c r="AW3567">
        <v>0</v>
      </c>
      <c r="AX3567">
        <v>1</v>
      </c>
      <c r="AY3567">
        <v>92028</v>
      </c>
      <c r="AZ3567">
        <v>1</v>
      </c>
    </row>
    <row r="3568" spans="1:52">
      <c r="A3568">
        <v>36</v>
      </c>
      <c r="B3568">
        <v>8</v>
      </c>
      <c r="C3568">
        <v>6.86</v>
      </c>
      <c r="D3568" t="s">
        <v>175</v>
      </c>
      <c r="E3568" t="s">
        <v>176</v>
      </c>
      <c r="F3568">
        <v>65</v>
      </c>
      <c r="G3568" t="s">
        <v>186</v>
      </c>
      <c r="H3568">
        <v>5091</v>
      </c>
      <c r="I3568" t="s">
        <v>66</v>
      </c>
      <c r="J3568" t="s">
        <v>55</v>
      </c>
      <c r="K3568" t="s">
        <v>6279</v>
      </c>
      <c r="L3568" t="s">
        <v>84</v>
      </c>
      <c r="M3568">
        <v>0</v>
      </c>
      <c r="N3568">
        <v>0</v>
      </c>
      <c r="O3568" t="s">
        <v>58</v>
      </c>
      <c r="P3568">
        <v>1</v>
      </c>
      <c r="Q3568" t="s">
        <v>77</v>
      </c>
      <c r="R3568" t="s">
        <v>3523</v>
      </c>
      <c r="S3568">
        <v>33.987945000000003</v>
      </c>
      <c r="T3568">
        <v>-118.370442</v>
      </c>
      <c r="U3568">
        <v>0</v>
      </c>
      <c r="V3568">
        <v>53.9</v>
      </c>
      <c r="W3568">
        <v>0</v>
      </c>
      <c r="X3568">
        <v>0</v>
      </c>
      <c r="Y3568">
        <v>0</v>
      </c>
      <c r="Z3568" t="s">
        <v>209</v>
      </c>
      <c r="AA3568">
        <v>1</v>
      </c>
      <c r="AB3568">
        <v>0</v>
      </c>
      <c r="AC3568">
        <v>1</v>
      </c>
      <c r="AD3568">
        <v>0</v>
      </c>
      <c r="AE3568" t="s">
        <v>79</v>
      </c>
      <c r="AF3568">
        <v>1</v>
      </c>
      <c r="AG3568">
        <v>8115</v>
      </c>
      <c r="AH3568">
        <v>1</v>
      </c>
      <c r="AI3568" t="s">
        <v>63</v>
      </c>
      <c r="AJ3568">
        <v>0</v>
      </c>
      <c r="AK3568">
        <v>3</v>
      </c>
      <c r="AL3568">
        <v>0</v>
      </c>
      <c r="AM3568" t="s">
        <v>64</v>
      </c>
      <c r="AN3568">
        <v>0</v>
      </c>
      <c r="AO3568">
        <v>0</v>
      </c>
      <c r="AP3568">
        <v>0</v>
      </c>
      <c r="AQ3568">
        <v>16</v>
      </c>
      <c r="AR3568">
        <v>834.15</v>
      </c>
      <c r="AS3568">
        <v>40</v>
      </c>
      <c r="AT3568">
        <v>109.76</v>
      </c>
      <c r="AU3568">
        <v>0</v>
      </c>
      <c r="AV3568">
        <v>983.91</v>
      </c>
      <c r="AW3568">
        <v>0</v>
      </c>
      <c r="AX3568">
        <v>0</v>
      </c>
      <c r="AY3568">
        <v>90056</v>
      </c>
      <c r="AZ3568">
        <v>1</v>
      </c>
    </row>
    <row r="3569" spans="1:52">
      <c r="A3569">
        <v>35</v>
      </c>
      <c r="B3569">
        <v>17</v>
      </c>
      <c r="C3569">
        <v>36.840000000000003</v>
      </c>
      <c r="D3569" t="s">
        <v>97</v>
      </c>
      <c r="E3569" t="s">
        <v>98</v>
      </c>
      <c r="F3569">
        <v>91</v>
      </c>
      <c r="G3569" t="s">
        <v>3359</v>
      </c>
      <c r="H3569">
        <v>4154</v>
      </c>
      <c r="I3569" t="s">
        <v>66</v>
      </c>
      <c r="J3569" t="s">
        <v>55</v>
      </c>
      <c r="K3569" t="s">
        <v>6280</v>
      </c>
      <c r="L3569" t="s">
        <v>84</v>
      </c>
      <c r="M3569">
        <v>0</v>
      </c>
      <c r="N3569">
        <v>1</v>
      </c>
      <c r="O3569" t="s">
        <v>68</v>
      </c>
      <c r="P3569">
        <v>1</v>
      </c>
      <c r="Q3569" t="s">
        <v>59</v>
      </c>
      <c r="R3569" t="s">
        <v>3361</v>
      </c>
      <c r="S3569">
        <v>34.244410999999999</v>
      </c>
      <c r="T3569">
        <v>-117.072654</v>
      </c>
      <c r="U3569">
        <v>0</v>
      </c>
      <c r="V3569">
        <v>89.35</v>
      </c>
      <c r="W3569">
        <v>1</v>
      </c>
      <c r="X3569">
        <v>0</v>
      </c>
      <c r="Y3569">
        <v>0</v>
      </c>
      <c r="Z3569" t="s">
        <v>61</v>
      </c>
      <c r="AA3569">
        <v>0</v>
      </c>
      <c r="AB3569">
        <v>0</v>
      </c>
      <c r="AC3569">
        <v>1</v>
      </c>
      <c r="AD3569">
        <v>0</v>
      </c>
      <c r="AE3569" t="s">
        <v>79</v>
      </c>
      <c r="AF3569">
        <v>1</v>
      </c>
      <c r="AG3569">
        <v>317</v>
      </c>
      <c r="AH3569">
        <v>0</v>
      </c>
      <c r="AI3569" t="s">
        <v>63</v>
      </c>
      <c r="AJ3569">
        <v>0</v>
      </c>
      <c r="AK3569">
        <v>1</v>
      </c>
      <c r="AL3569">
        <v>0</v>
      </c>
      <c r="AM3569" t="s">
        <v>64</v>
      </c>
      <c r="AN3569">
        <v>0</v>
      </c>
      <c r="AO3569">
        <v>0</v>
      </c>
      <c r="AP3569">
        <v>1</v>
      </c>
      <c r="AQ3569">
        <v>7</v>
      </c>
      <c r="AR3569">
        <v>631.85</v>
      </c>
      <c r="AS3569">
        <v>60</v>
      </c>
      <c r="AT3569">
        <v>257.88</v>
      </c>
      <c r="AU3569">
        <v>0</v>
      </c>
      <c r="AV3569">
        <v>949.73</v>
      </c>
      <c r="AW3569">
        <v>0</v>
      </c>
      <c r="AX3569">
        <v>0</v>
      </c>
      <c r="AY3569">
        <v>92341</v>
      </c>
      <c r="AZ3569">
        <v>1</v>
      </c>
    </row>
    <row r="3570" spans="1:52">
      <c r="A3570">
        <v>46</v>
      </c>
      <c r="B3570">
        <v>0</v>
      </c>
      <c r="C3570">
        <v>37.83</v>
      </c>
      <c r="D3570" t="s">
        <v>52</v>
      </c>
      <c r="E3570" t="s">
        <v>52</v>
      </c>
      <c r="F3570">
        <v>20</v>
      </c>
      <c r="G3570" t="s">
        <v>310</v>
      </c>
      <c r="H3570">
        <v>4890</v>
      </c>
      <c r="I3570" t="s">
        <v>54</v>
      </c>
      <c r="J3570" t="s">
        <v>55</v>
      </c>
      <c r="K3570" t="s">
        <v>6281</v>
      </c>
      <c r="L3570" t="s">
        <v>57</v>
      </c>
      <c r="M3570">
        <v>0</v>
      </c>
      <c r="N3570">
        <v>0</v>
      </c>
      <c r="O3570" t="s">
        <v>58</v>
      </c>
      <c r="P3570">
        <v>0</v>
      </c>
      <c r="Q3570" t="s">
        <v>72</v>
      </c>
      <c r="R3570" t="s">
        <v>312</v>
      </c>
      <c r="S3570">
        <v>37.776718000000002</v>
      </c>
      <c r="T3570">
        <v>-122.49578099999999</v>
      </c>
      <c r="U3570">
        <v>1</v>
      </c>
      <c r="V3570">
        <v>19.600000000000001</v>
      </c>
      <c r="W3570">
        <v>0</v>
      </c>
      <c r="X3570">
        <v>0</v>
      </c>
      <c r="Y3570">
        <v>2</v>
      </c>
      <c r="Z3570" t="s">
        <v>61</v>
      </c>
      <c r="AA3570">
        <v>0</v>
      </c>
      <c r="AB3570">
        <v>0</v>
      </c>
      <c r="AC3570">
        <v>0</v>
      </c>
      <c r="AD3570">
        <v>1</v>
      </c>
      <c r="AE3570" t="s">
        <v>79</v>
      </c>
      <c r="AF3570">
        <v>1</v>
      </c>
      <c r="AG3570">
        <v>42476</v>
      </c>
      <c r="AH3570">
        <v>0</v>
      </c>
      <c r="AI3570" t="s">
        <v>63</v>
      </c>
      <c r="AJ3570">
        <v>1</v>
      </c>
      <c r="AK3570">
        <v>4</v>
      </c>
      <c r="AL3570">
        <v>0</v>
      </c>
      <c r="AM3570" t="s">
        <v>64</v>
      </c>
      <c r="AN3570">
        <v>0</v>
      </c>
      <c r="AO3570">
        <v>0</v>
      </c>
      <c r="AP3570">
        <v>0</v>
      </c>
      <c r="AQ3570">
        <v>71</v>
      </c>
      <c r="AR3570">
        <v>1416.5</v>
      </c>
      <c r="AS3570">
        <v>0</v>
      </c>
      <c r="AT3570">
        <v>2685.93</v>
      </c>
      <c r="AU3570">
        <v>0</v>
      </c>
      <c r="AV3570">
        <v>4102.43</v>
      </c>
      <c r="AW3570">
        <v>0</v>
      </c>
      <c r="AX3570">
        <v>0</v>
      </c>
      <c r="AY3570">
        <v>94121</v>
      </c>
      <c r="AZ3570">
        <v>0</v>
      </c>
    </row>
    <row r="3571" spans="1:52">
      <c r="A3571">
        <v>24</v>
      </c>
      <c r="B3571">
        <v>41</v>
      </c>
      <c r="C3571">
        <v>41.8</v>
      </c>
      <c r="D3571" t="s">
        <v>88</v>
      </c>
      <c r="E3571" t="s">
        <v>165</v>
      </c>
      <c r="F3571">
        <v>76</v>
      </c>
      <c r="G3571" t="s">
        <v>332</v>
      </c>
      <c r="H3571">
        <v>4161</v>
      </c>
      <c r="I3571" t="s">
        <v>75</v>
      </c>
      <c r="J3571" t="s">
        <v>55</v>
      </c>
      <c r="K3571" t="s">
        <v>6282</v>
      </c>
      <c r="L3571" t="s">
        <v>84</v>
      </c>
      <c r="M3571">
        <v>0</v>
      </c>
      <c r="N3571">
        <v>1</v>
      </c>
      <c r="O3571" t="s">
        <v>68</v>
      </c>
      <c r="P3571">
        <v>1</v>
      </c>
      <c r="Q3571" t="s">
        <v>59</v>
      </c>
      <c r="R3571" t="s">
        <v>424</v>
      </c>
      <c r="S3571">
        <v>33.507255000000001</v>
      </c>
      <c r="T3571">
        <v>-117.029473</v>
      </c>
      <c r="U3571">
        <v>1</v>
      </c>
      <c r="V3571">
        <v>95.8</v>
      </c>
      <c r="W3571">
        <v>0</v>
      </c>
      <c r="X3571">
        <v>0</v>
      </c>
      <c r="Y3571">
        <v>1</v>
      </c>
      <c r="Z3571" t="s">
        <v>258</v>
      </c>
      <c r="AA3571">
        <v>0</v>
      </c>
      <c r="AB3571">
        <v>0</v>
      </c>
      <c r="AC3571">
        <v>1</v>
      </c>
      <c r="AD3571">
        <v>1</v>
      </c>
      <c r="AE3571" t="s">
        <v>62</v>
      </c>
      <c r="AF3571">
        <v>1</v>
      </c>
      <c r="AG3571">
        <v>46171</v>
      </c>
      <c r="AH3571">
        <v>0</v>
      </c>
      <c r="AI3571" t="s">
        <v>63</v>
      </c>
      <c r="AJ3571">
        <v>1</v>
      </c>
      <c r="AK3571">
        <v>2</v>
      </c>
      <c r="AL3571">
        <v>0</v>
      </c>
      <c r="AM3571" t="s">
        <v>64</v>
      </c>
      <c r="AN3571">
        <v>1</v>
      </c>
      <c r="AO3571">
        <v>1</v>
      </c>
      <c r="AP3571">
        <v>1</v>
      </c>
      <c r="AQ3571">
        <v>33</v>
      </c>
      <c r="AR3571">
        <v>3036.75</v>
      </c>
      <c r="AS3571">
        <v>60</v>
      </c>
      <c r="AT3571">
        <v>1379.4</v>
      </c>
      <c r="AU3571">
        <v>0</v>
      </c>
      <c r="AV3571">
        <v>4476.1499999999996</v>
      </c>
      <c r="AW3571">
        <v>1</v>
      </c>
      <c r="AX3571">
        <v>0</v>
      </c>
      <c r="AY3571">
        <v>92592</v>
      </c>
      <c r="AZ3571">
        <v>1</v>
      </c>
    </row>
    <row r="3572" spans="1:52">
      <c r="A3572">
        <v>44</v>
      </c>
      <c r="B3572">
        <v>26</v>
      </c>
      <c r="C3572">
        <v>16.39</v>
      </c>
      <c r="D3572" t="s">
        <v>52</v>
      </c>
      <c r="E3572" t="s">
        <v>52</v>
      </c>
      <c r="F3572">
        <v>53</v>
      </c>
      <c r="G3572" t="s">
        <v>228</v>
      </c>
      <c r="H3572">
        <v>4494</v>
      </c>
      <c r="I3572" t="s">
        <v>75</v>
      </c>
      <c r="J3572" t="s">
        <v>55</v>
      </c>
      <c r="K3572" t="s">
        <v>6283</v>
      </c>
      <c r="L3572" t="s">
        <v>57</v>
      </c>
      <c r="M3572">
        <v>0</v>
      </c>
      <c r="N3572">
        <v>1</v>
      </c>
      <c r="O3572" t="s">
        <v>58</v>
      </c>
      <c r="P3572">
        <v>1</v>
      </c>
      <c r="Q3572" t="s">
        <v>59</v>
      </c>
      <c r="R3572" t="s">
        <v>1340</v>
      </c>
      <c r="S3572">
        <v>34.195385999999999</v>
      </c>
      <c r="T3572">
        <v>-118.238508</v>
      </c>
      <c r="U3572">
        <v>0</v>
      </c>
      <c r="V3572">
        <v>104.55</v>
      </c>
      <c r="W3572">
        <v>1</v>
      </c>
      <c r="X3572">
        <v>0</v>
      </c>
      <c r="Y3572">
        <v>0</v>
      </c>
      <c r="Z3572" t="s">
        <v>105</v>
      </c>
      <c r="AA3572">
        <v>1</v>
      </c>
      <c r="AB3572">
        <v>1</v>
      </c>
      <c r="AC3572">
        <v>1</v>
      </c>
      <c r="AD3572">
        <v>0</v>
      </c>
      <c r="AE3572" t="s">
        <v>62</v>
      </c>
      <c r="AF3572">
        <v>1</v>
      </c>
      <c r="AG3572">
        <v>16910</v>
      </c>
      <c r="AH3572">
        <v>1</v>
      </c>
      <c r="AI3572" t="s">
        <v>63</v>
      </c>
      <c r="AJ3572">
        <v>0</v>
      </c>
      <c r="AK3572">
        <v>3</v>
      </c>
      <c r="AL3572">
        <v>0</v>
      </c>
      <c r="AM3572" t="s">
        <v>64</v>
      </c>
      <c r="AN3572">
        <v>0</v>
      </c>
      <c r="AO3572">
        <v>0</v>
      </c>
      <c r="AP3572">
        <v>1</v>
      </c>
      <c r="AQ3572">
        <v>66</v>
      </c>
      <c r="AR3572">
        <v>6779.05</v>
      </c>
      <c r="AS3572">
        <v>0</v>
      </c>
      <c r="AT3572">
        <v>1081.74</v>
      </c>
      <c r="AU3572">
        <v>0</v>
      </c>
      <c r="AV3572">
        <v>7860.79</v>
      </c>
      <c r="AW3572">
        <v>0</v>
      </c>
      <c r="AX3572">
        <v>1</v>
      </c>
      <c r="AY3572">
        <v>91208</v>
      </c>
      <c r="AZ3572">
        <v>0</v>
      </c>
    </row>
    <row r="3573" spans="1:52">
      <c r="A3573">
        <v>64</v>
      </c>
      <c r="B3573">
        <v>0</v>
      </c>
      <c r="C3573">
        <v>26.26</v>
      </c>
      <c r="D3573" t="s">
        <v>52</v>
      </c>
      <c r="E3573" t="s">
        <v>52</v>
      </c>
      <c r="F3573">
        <v>20</v>
      </c>
      <c r="G3573" t="s">
        <v>414</v>
      </c>
      <c r="H3573">
        <v>2782</v>
      </c>
      <c r="I3573" t="s">
        <v>54</v>
      </c>
      <c r="J3573" t="s">
        <v>55</v>
      </c>
      <c r="K3573" t="s">
        <v>6284</v>
      </c>
      <c r="L3573" t="s">
        <v>57</v>
      </c>
      <c r="M3573">
        <v>0</v>
      </c>
      <c r="N3573">
        <v>0</v>
      </c>
      <c r="O3573" t="s">
        <v>68</v>
      </c>
      <c r="P3573">
        <v>0</v>
      </c>
      <c r="Q3573" t="s">
        <v>72</v>
      </c>
      <c r="R3573" t="s">
        <v>416</v>
      </c>
      <c r="S3573">
        <v>36.732694000000002</v>
      </c>
      <c r="T3573">
        <v>-119.78378600000001</v>
      </c>
      <c r="U3573">
        <v>0</v>
      </c>
      <c r="V3573">
        <v>20.05</v>
      </c>
      <c r="W3573">
        <v>0</v>
      </c>
      <c r="X3573">
        <v>0</v>
      </c>
      <c r="Y3573">
        <v>0</v>
      </c>
      <c r="Z3573" t="s">
        <v>61</v>
      </c>
      <c r="AA3573">
        <v>0</v>
      </c>
      <c r="AB3573">
        <v>0</v>
      </c>
      <c r="AC3573">
        <v>0</v>
      </c>
      <c r="AD3573">
        <v>0</v>
      </c>
      <c r="AE3573" t="s">
        <v>79</v>
      </c>
      <c r="AF3573">
        <v>1</v>
      </c>
      <c r="AG3573">
        <v>6848</v>
      </c>
      <c r="AH3573">
        <v>0</v>
      </c>
      <c r="AI3573" t="s">
        <v>63</v>
      </c>
      <c r="AJ3573">
        <v>0</v>
      </c>
      <c r="AK3573">
        <v>3</v>
      </c>
      <c r="AL3573">
        <v>0</v>
      </c>
      <c r="AM3573" t="s">
        <v>64</v>
      </c>
      <c r="AN3573">
        <v>0</v>
      </c>
      <c r="AO3573">
        <v>0</v>
      </c>
      <c r="AP3573">
        <v>0</v>
      </c>
      <c r="AQ3573">
        <v>18</v>
      </c>
      <c r="AR3573">
        <v>388.6</v>
      </c>
      <c r="AS3573">
        <v>0</v>
      </c>
      <c r="AT3573">
        <v>472.68</v>
      </c>
      <c r="AU3573">
        <v>0</v>
      </c>
      <c r="AV3573">
        <v>861.28</v>
      </c>
      <c r="AW3573">
        <v>0</v>
      </c>
      <c r="AX3573">
        <v>0</v>
      </c>
      <c r="AY3573">
        <v>93721</v>
      </c>
      <c r="AZ3573">
        <v>0</v>
      </c>
    </row>
    <row r="3574" spans="1:52">
      <c r="A3574">
        <v>27</v>
      </c>
      <c r="B3574">
        <v>0</v>
      </c>
      <c r="C3574">
        <v>45.86</v>
      </c>
      <c r="D3574" t="s">
        <v>52</v>
      </c>
      <c r="E3574" t="s">
        <v>52</v>
      </c>
      <c r="F3574">
        <v>68</v>
      </c>
      <c r="G3574" t="s">
        <v>1327</v>
      </c>
      <c r="H3574">
        <v>3061</v>
      </c>
      <c r="I3574" t="s">
        <v>66</v>
      </c>
      <c r="J3574" t="s">
        <v>55</v>
      </c>
      <c r="K3574" t="s">
        <v>6285</v>
      </c>
      <c r="L3574" t="s">
        <v>108</v>
      </c>
      <c r="M3574">
        <v>0</v>
      </c>
      <c r="N3574">
        <v>0</v>
      </c>
      <c r="O3574" t="s">
        <v>58</v>
      </c>
      <c r="P3574">
        <v>0</v>
      </c>
      <c r="Q3574" t="s">
        <v>72</v>
      </c>
      <c r="R3574" t="s">
        <v>2025</v>
      </c>
      <c r="S3574">
        <v>37.349545999999997</v>
      </c>
      <c r="T3574">
        <v>-122.134356</v>
      </c>
      <c r="U3574">
        <v>0</v>
      </c>
      <c r="V3574">
        <v>20.7</v>
      </c>
      <c r="W3574">
        <v>0</v>
      </c>
      <c r="X3574">
        <v>0</v>
      </c>
      <c r="Y3574">
        <v>0</v>
      </c>
      <c r="Z3574" t="s">
        <v>61</v>
      </c>
      <c r="AA3574">
        <v>0</v>
      </c>
      <c r="AB3574">
        <v>0</v>
      </c>
      <c r="AC3574">
        <v>0</v>
      </c>
      <c r="AD3574">
        <v>0</v>
      </c>
      <c r="AE3574" t="s">
        <v>62</v>
      </c>
      <c r="AF3574">
        <v>1</v>
      </c>
      <c r="AG3574">
        <v>18486</v>
      </c>
      <c r="AH3574">
        <v>0</v>
      </c>
      <c r="AI3574" t="s">
        <v>63</v>
      </c>
      <c r="AJ3574">
        <v>0</v>
      </c>
      <c r="AK3574">
        <v>5</v>
      </c>
      <c r="AL3574">
        <v>0</v>
      </c>
      <c r="AM3574" t="s">
        <v>64</v>
      </c>
      <c r="AN3574">
        <v>0</v>
      </c>
      <c r="AO3574">
        <v>0</v>
      </c>
      <c r="AP3574">
        <v>0</v>
      </c>
      <c r="AQ3574">
        <v>1</v>
      </c>
      <c r="AR3574">
        <v>20.7</v>
      </c>
      <c r="AS3574">
        <v>0</v>
      </c>
      <c r="AT3574">
        <v>45.86</v>
      </c>
      <c r="AU3574">
        <v>0</v>
      </c>
      <c r="AV3574">
        <v>66.56</v>
      </c>
      <c r="AW3574">
        <v>1</v>
      </c>
      <c r="AX3574">
        <v>0</v>
      </c>
      <c r="AY3574">
        <v>94022</v>
      </c>
      <c r="AZ3574">
        <v>0</v>
      </c>
    </row>
    <row r="3575" spans="1:52">
      <c r="A3575">
        <v>59</v>
      </c>
      <c r="B3575">
        <v>21</v>
      </c>
      <c r="C3575">
        <v>0</v>
      </c>
      <c r="D3575" t="s">
        <v>52</v>
      </c>
      <c r="E3575" t="s">
        <v>52</v>
      </c>
      <c r="F3575">
        <v>79</v>
      </c>
      <c r="G3575" t="s">
        <v>1634</v>
      </c>
      <c r="H3575">
        <v>2454</v>
      </c>
      <c r="I3575" t="s">
        <v>66</v>
      </c>
      <c r="J3575" t="s">
        <v>55</v>
      </c>
      <c r="K3575" t="s">
        <v>6286</v>
      </c>
      <c r="L3575" t="s">
        <v>57</v>
      </c>
      <c r="M3575">
        <v>0</v>
      </c>
      <c r="N3575">
        <v>0</v>
      </c>
      <c r="O3575" t="s">
        <v>58</v>
      </c>
      <c r="P3575">
        <v>1</v>
      </c>
      <c r="Q3575" t="s">
        <v>85</v>
      </c>
      <c r="R3575" t="s">
        <v>1636</v>
      </c>
      <c r="S3575">
        <v>38.071326999999997</v>
      </c>
      <c r="T3575">
        <v>-120.632221</v>
      </c>
      <c r="U3575">
        <v>0</v>
      </c>
      <c r="V3575">
        <v>40.35</v>
      </c>
      <c r="W3575">
        <v>0</v>
      </c>
      <c r="X3575">
        <v>0</v>
      </c>
      <c r="Y3575">
        <v>0</v>
      </c>
      <c r="Z3575" t="s">
        <v>87</v>
      </c>
      <c r="AA3575">
        <v>1</v>
      </c>
      <c r="AB3575">
        <v>0</v>
      </c>
      <c r="AC3575">
        <v>1</v>
      </c>
      <c r="AD3575">
        <v>0</v>
      </c>
      <c r="AE3575" t="s">
        <v>62</v>
      </c>
      <c r="AF3575">
        <v>0</v>
      </c>
      <c r="AG3575">
        <v>4264</v>
      </c>
      <c r="AH3575">
        <v>0</v>
      </c>
      <c r="AI3575" t="s">
        <v>63</v>
      </c>
      <c r="AJ3575">
        <v>0</v>
      </c>
      <c r="AK3575">
        <v>5</v>
      </c>
      <c r="AL3575">
        <v>0</v>
      </c>
      <c r="AM3575" t="s">
        <v>64</v>
      </c>
      <c r="AN3575">
        <v>1</v>
      </c>
      <c r="AO3575">
        <v>1</v>
      </c>
      <c r="AP3575">
        <v>0</v>
      </c>
      <c r="AQ3575">
        <v>41</v>
      </c>
      <c r="AR3575">
        <v>1677.85</v>
      </c>
      <c r="AS3575">
        <v>0</v>
      </c>
      <c r="AT3575">
        <v>0</v>
      </c>
      <c r="AU3575">
        <v>0</v>
      </c>
      <c r="AV3575">
        <v>1677.85</v>
      </c>
      <c r="AW3575">
        <v>0</v>
      </c>
      <c r="AX3575">
        <v>1</v>
      </c>
      <c r="AY3575">
        <v>95222</v>
      </c>
      <c r="AZ3575">
        <v>0</v>
      </c>
    </row>
    <row r="3576" spans="1:52">
      <c r="A3576">
        <v>57</v>
      </c>
      <c r="B3576">
        <v>20</v>
      </c>
      <c r="C3576">
        <v>44.81</v>
      </c>
      <c r="D3576" t="s">
        <v>52</v>
      </c>
      <c r="E3576" t="s">
        <v>52</v>
      </c>
      <c r="F3576">
        <v>34</v>
      </c>
      <c r="G3576" t="s">
        <v>6287</v>
      </c>
      <c r="H3576">
        <v>3463</v>
      </c>
      <c r="I3576" t="s">
        <v>66</v>
      </c>
      <c r="J3576" t="s">
        <v>55</v>
      </c>
      <c r="K3576" t="s">
        <v>6288</v>
      </c>
      <c r="L3576" t="s">
        <v>57</v>
      </c>
      <c r="M3576">
        <v>0</v>
      </c>
      <c r="N3576">
        <v>1</v>
      </c>
      <c r="O3576" t="s">
        <v>58</v>
      </c>
      <c r="P3576">
        <v>1</v>
      </c>
      <c r="Q3576" t="s">
        <v>77</v>
      </c>
      <c r="R3576" t="s">
        <v>6289</v>
      </c>
      <c r="S3576">
        <v>36.622236999999998</v>
      </c>
      <c r="T3576">
        <v>-119.521126</v>
      </c>
      <c r="U3576">
        <v>0</v>
      </c>
      <c r="V3576">
        <v>60.55</v>
      </c>
      <c r="W3576">
        <v>0</v>
      </c>
      <c r="X3576">
        <v>0</v>
      </c>
      <c r="Y3576">
        <v>0</v>
      </c>
      <c r="Z3576" t="s">
        <v>61</v>
      </c>
      <c r="AA3576">
        <v>1</v>
      </c>
      <c r="AB3576">
        <v>1</v>
      </c>
      <c r="AC3576">
        <v>0</v>
      </c>
      <c r="AD3576">
        <v>0</v>
      </c>
      <c r="AE3576" t="s">
        <v>62</v>
      </c>
      <c r="AF3576">
        <v>1</v>
      </c>
      <c r="AG3576">
        <v>12587</v>
      </c>
      <c r="AH3576">
        <v>0</v>
      </c>
      <c r="AI3576" t="s">
        <v>63</v>
      </c>
      <c r="AJ3576">
        <v>0</v>
      </c>
      <c r="AK3576">
        <v>4</v>
      </c>
      <c r="AL3576">
        <v>0</v>
      </c>
      <c r="AM3576" t="s">
        <v>64</v>
      </c>
      <c r="AN3576">
        <v>0</v>
      </c>
      <c r="AO3576">
        <v>0</v>
      </c>
      <c r="AP3576">
        <v>0</v>
      </c>
      <c r="AQ3576">
        <v>35</v>
      </c>
      <c r="AR3576">
        <v>1982.6</v>
      </c>
      <c r="AS3576">
        <v>0</v>
      </c>
      <c r="AT3576">
        <v>1568.35</v>
      </c>
      <c r="AU3576">
        <v>0</v>
      </c>
      <c r="AV3576">
        <v>3550.95</v>
      </c>
      <c r="AW3576">
        <v>0</v>
      </c>
      <c r="AX3576">
        <v>1</v>
      </c>
      <c r="AY3576">
        <v>93648</v>
      </c>
      <c r="AZ3576">
        <v>0</v>
      </c>
    </row>
    <row r="3577" spans="1:52">
      <c r="A3577">
        <v>36</v>
      </c>
      <c r="B3577">
        <v>30</v>
      </c>
      <c r="C3577">
        <v>36.93</v>
      </c>
      <c r="D3577" t="s">
        <v>52</v>
      </c>
      <c r="E3577" t="s">
        <v>52</v>
      </c>
      <c r="F3577">
        <v>34</v>
      </c>
      <c r="G3577" t="s">
        <v>3512</v>
      </c>
      <c r="H3577">
        <v>4572</v>
      </c>
      <c r="I3577" t="s">
        <v>75</v>
      </c>
      <c r="J3577" t="s">
        <v>55</v>
      </c>
      <c r="K3577" t="s">
        <v>6290</v>
      </c>
      <c r="L3577" t="s">
        <v>57</v>
      </c>
      <c r="M3577">
        <v>0</v>
      </c>
      <c r="N3577">
        <v>1</v>
      </c>
      <c r="O3577" t="s">
        <v>58</v>
      </c>
      <c r="P3577">
        <v>1</v>
      </c>
      <c r="Q3577" t="s">
        <v>77</v>
      </c>
      <c r="R3577" t="s">
        <v>3514</v>
      </c>
      <c r="S3577">
        <v>39.082568000000002</v>
      </c>
      <c r="T3577">
        <v>-121.55325000000001</v>
      </c>
      <c r="U3577">
        <v>0</v>
      </c>
      <c r="V3577">
        <v>68.599999999999994</v>
      </c>
      <c r="W3577">
        <v>1</v>
      </c>
      <c r="X3577">
        <v>0</v>
      </c>
      <c r="Y3577">
        <v>0</v>
      </c>
      <c r="Z3577" t="s">
        <v>61</v>
      </c>
      <c r="AA3577">
        <v>0</v>
      </c>
      <c r="AB3577">
        <v>0</v>
      </c>
      <c r="AC3577">
        <v>1</v>
      </c>
      <c r="AD3577">
        <v>0</v>
      </c>
      <c r="AE3577" t="s">
        <v>62</v>
      </c>
      <c r="AF3577">
        <v>1</v>
      </c>
      <c r="AG3577">
        <v>6439</v>
      </c>
      <c r="AH3577">
        <v>1</v>
      </c>
      <c r="AI3577" t="s">
        <v>63</v>
      </c>
      <c r="AJ3577">
        <v>0</v>
      </c>
      <c r="AK3577">
        <v>4</v>
      </c>
      <c r="AL3577">
        <v>0</v>
      </c>
      <c r="AM3577" t="s">
        <v>64</v>
      </c>
      <c r="AN3577">
        <v>1</v>
      </c>
      <c r="AO3577">
        <v>1</v>
      </c>
      <c r="AP3577">
        <v>0</v>
      </c>
      <c r="AQ3577">
        <v>41</v>
      </c>
      <c r="AR3577">
        <v>2877.05</v>
      </c>
      <c r="AS3577">
        <v>0</v>
      </c>
      <c r="AT3577">
        <v>1514.13</v>
      </c>
      <c r="AU3577">
        <v>0</v>
      </c>
      <c r="AV3577">
        <v>4391.18</v>
      </c>
      <c r="AW3577">
        <v>0</v>
      </c>
      <c r="AX3577">
        <v>1</v>
      </c>
      <c r="AY3577">
        <v>95961</v>
      </c>
      <c r="AZ3577">
        <v>0</v>
      </c>
    </row>
    <row r="3578" spans="1:52">
      <c r="A3578">
        <v>47</v>
      </c>
      <c r="B3578">
        <v>7</v>
      </c>
      <c r="C3578">
        <v>21.3</v>
      </c>
      <c r="D3578" t="s">
        <v>52</v>
      </c>
      <c r="E3578" t="s">
        <v>52</v>
      </c>
      <c r="F3578">
        <v>27</v>
      </c>
      <c r="G3578" t="s">
        <v>476</v>
      </c>
      <c r="H3578">
        <v>3527</v>
      </c>
      <c r="I3578" t="s">
        <v>66</v>
      </c>
      <c r="J3578" t="s">
        <v>55</v>
      </c>
      <c r="K3578" t="s">
        <v>6291</v>
      </c>
      <c r="L3578" t="s">
        <v>108</v>
      </c>
      <c r="M3578">
        <v>0</v>
      </c>
      <c r="N3578">
        <v>0</v>
      </c>
      <c r="O3578" t="s">
        <v>58</v>
      </c>
      <c r="P3578">
        <v>1</v>
      </c>
      <c r="Q3578" t="s">
        <v>77</v>
      </c>
      <c r="R3578" t="s">
        <v>478</v>
      </c>
      <c r="S3578">
        <v>38.183917999999998</v>
      </c>
      <c r="T3578">
        <v>-120.89881699999999</v>
      </c>
      <c r="U3578">
        <v>0</v>
      </c>
      <c r="V3578">
        <v>54.15</v>
      </c>
      <c r="W3578">
        <v>1</v>
      </c>
      <c r="X3578">
        <v>0</v>
      </c>
      <c r="Y3578">
        <v>0</v>
      </c>
      <c r="Z3578" t="s">
        <v>93</v>
      </c>
      <c r="AA3578">
        <v>1</v>
      </c>
      <c r="AB3578">
        <v>0</v>
      </c>
      <c r="AC3578">
        <v>0</v>
      </c>
      <c r="AD3578">
        <v>0</v>
      </c>
      <c r="AE3578" t="s">
        <v>79</v>
      </c>
      <c r="AF3578">
        <v>1</v>
      </c>
      <c r="AG3578">
        <v>27</v>
      </c>
      <c r="AH3578">
        <v>0</v>
      </c>
      <c r="AI3578" t="s">
        <v>63</v>
      </c>
      <c r="AJ3578">
        <v>0</v>
      </c>
      <c r="AK3578">
        <v>5</v>
      </c>
      <c r="AL3578">
        <v>0</v>
      </c>
      <c r="AM3578" t="s">
        <v>64</v>
      </c>
      <c r="AN3578">
        <v>0</v>
      </c>
      <c r="AO3578">
        <v>0</v>
      </c>
      <c r="AP3578">
        <v>0</v>
      </c>
      <c r="AQ3578">
        <v>2</v>
      </c>
      <c r="AR3578">
        <v>101.65</v>
      </c>
      <c r="AS3578">
        <v>10</v>
      </c>
      <c r="AT3578">
        <v>42.6</v>
      </c>
      <c r="AU3578">
        <v>0</v>
      </c>
      <c r="AV3578">
        <v>154.25</v>
      </c>
      <c r="AW3578">
        <v>0</v>
      </c>
      <c r="AX3578">
        <v>0</v>
      </c>
      <c r="AY3578">
        <v>95225</v>
      </c>
      <c r="AZ3578">
        <v>0</v>
      </c>
    </row>
    <row r="3579" spans="1:52">
      <c r="A3579">
        <v>55</v>
      </c>
      <c r="B3579">
        <v>0</v>
      </c>
      <c r="C3579">
        <v>35.340000000000003</v>
      </c>
      <c r="D3579" t="s">
        <v>52</v>
      </c>
      <c r="E3579" t="s">
        <v>52</v>
      </c>
      <c r="F3579">
        <v>32</v>
      </c>
      <c r="G3579" t="s">
        <v>414</v>
      </c>
      <c r="H3579">
        <v>5887</v>
      </c>
      <c r="I3579" t="s">
        <v>54</v>
      </c>
      <c r="J3579" t="s">
        <v>55</v>
      </c>
      <c r="K3579" t="s">
        <v>6292</v>
      </c>
      <c r="L3579" t="s">
        <v>57</v>
      </c>
      <c r="M3579">
        <v>0</v>
      </c>
      <c r="N3579">
        <v>0</v>
      </c>
      <c r="O3579" t="s">
        <v>58</v>
      </c>
      <c r="P3579">
        <v>0</v>
      </c>
      <c r="Q3579" t="s">
        <v>72</v>
      </c>
      <c r="R3579" t="s">
        <v>3230</v>
      </c>
      <c r="S3579">
        <v>36.841655000000003</v>
      </c>
      <c r="T3579">
        <v>-119.797113</v>
      </c>
      <c r="U3579">
        <v>1</v>
      </c>
      <c r="V3579">
        <v>25.25</v>
      </c>
      <c r="W3579">
        <v>1</v>
      </c>
      <c r="X3579">
        <v>0</v>
      </c>
      <c r="Y3579">
        <v>1</v>
      </c>
      <c r="Z3579" t="s">
        <v>61</v>
      </c>
      <c r="AA3579">
        <v>0</v>
      </c>
      <c r="AB3579">
        <v>0</v>
      </c>
      <c r="AC3579">
        <v>1</v>
      </c>
      <c r="AD3579">
        <v>1</v>
      </c>
      <c r="AE3579" t="s">
        <v>79</v>
      </c>
      <c r="AF3579">
        <v>1</v>
      </c>
      <c r="AG3579">
        <v>3258</v>
      </c>
      <c r="AH3579">
        <v>0</v>
      </c>
      <c r="AI3579" t="s">
        <v>63</v>
      </c>
      <c r="AJ3579">
        <v>1</v>
      </c>
      <c r="AK3579">
        <v>5</v>
      </c>
      <c r="AL3579">
        <v>0</v>
      </c>
      <c r="AM3579" t="s">
        <v>64</v>
      </c>
      <c r="AN3579">
        <v>0</v>
      </c>
      <c r="AO3579">
        <v>0</v>
      </c>
      <c r="AP3579">
        <v>0</v>
      </c>
      <c r="AQ3579">
        <v>67</v>
      </c>
      <c r="AR3579">
        <v>1733.15</v>
      </c>
      <c r="AS3579">
        <v>0</v>
      </c>
      <c r="AT3579">
        <v>2367.7800000000002</v>
      </c>
      <c r="AU3579">
        <v>0</v>
      </c>
      <c r="AV3579">
        <v>4100.93</v>
      </c>
      <c r="AW3579">
        <v>0</v>
      </c>
      <c r="AX3579">
        <v>0</v>
      </c>
      <c r="AY3579">
        <v>93650</v>
      </c>
      <c r="AZ3579">
        <v>0</v>
      </c>
    </row>
    <row r="3580" spans="1:52">
      <c r="A3580">
        <v>45</v>
      </c>
      <c r="B3580">
        <v>10</v>
      </c>
      <c r="C3580">
        <v>0</v>
      </c>
      <c r="D3580" t="s">
        <v>52</v>
      </c>
      <c r="E3580" t="s">
        <v>52</v>
      </c>
      <c r="F3580">
        <v>24</v>
      </c>
      <c r="G3580" t="s">
        <v>310</v>
      </c>
      <c r="H3580">
        <v>4266</v>
      </c>
      <c r="I3580" t="s">
        <v>54</v>
      </c>
      <c r="J3580" t="s">
        <v>55</v>
      </c>
      <c r="K3580" t="s">
        <v>6293</v>
      </c>
      <c r="L3580" t="s">
        <v>57</v>
      </c>
      <c r="M3580">
        <v>0</v>
      </c>
      <c r="N3580">
        <v>1</v>
      </c>
      <c r="O3580" t="s">
        <v>68</v>
      </c>
      <c r="P3580">
        <v>1</v>
      </c>
      <c r="Q3580" t="s">
        <v>85</v>
      </c>
      <c r="R3580" t="s">
        <v>2284</v>
      </c>
      <c r="S3580">
        <v>37.744410000000002</v>
      </c>
      <c r="T3580">
        <v>-122.48676399999999</v>
      </c>
      <c r="U3580">
        <v>0</v>
      </c>
      <c r="V3580">
        <v>65.55</v>
      </c>
      <c r="W3580">
        <v>0</v>
      </c>
      <c r="X3580">
        <v>0</v>
      </c>
      <c r="Y3580">
        <v>0</v>
      </c>
      <c r="Z3580" t="s">
        <v>61</v>
      </c>
      <c r="AA3580">
        <v>1</v>
      </c>
      <c r="AB3580">
        <v>1</v>
      </c>
      <c r="AC3580">
        <v>1</v>
      </c>
      <c r="AD3580">
        <v>0</v>
      </c>
      <c r="AE3580" t="s">
        <v>62</v>
      </c>
      <c r="AF3580">
        <v>0</v>
      </c>
      <c r="AG3580">
        <v>42959</v>
      </c>
      <c r="AH3580">
        <v>1</v>
      </c>
      <c r="AI3580" t="s">
        <v>63</v>
      </c>
      <c r="AJ3580">
        <v>0</v>
      </c>
      <c r="AK3580">
        <v>4</v>
      </c>
      <c r="AL3580">
        <v>0</v>
      </c>
      <c r="AM3580" t="s">
        <v>64</v>
      </c>
      <c r="AN3580">
        <v>1</v>
      </c>
      <c r="AO3580">
        <v>1</v>
      </c>
      <c r="AP3580">
        <v>1</v>
      </c>
      <c r="AQ3580">
        <v>72</v>
      </c>
      <c r="AR3580">
        <v>4807.45</v>
      </c>
      <c r="AS3580">
        <v>0</v>
      </c>
      <c r="AT3580">
        <v>0</v>
      </c>
      <c r="AU3580">
        <v>0</v>
      </c>
      <c r="AV3580">
        <v>4807.45</v>
      </c>
      <c r="AW3580">
        <v>0</v>
      </c>
      <c r="AX3580">
        <v>1</v>
      </c>
      <c r="AY3580">
        <v>94116</v>
      </c>
      <c r="AZ3580">
        <v>0</v>
      </c>
    </row>
    <row r="3581" spans="1:52">
      <c r="A3581">
        <v>22</v>
      </c>
      <c r="B3581">
        <v>52</v>
      </c>
      <c r="C3581">
        <v>23.09</v>
      </c>
      <c r="D3581" t="s">
        <v>175</v>
      </c>
      <c r="E3581" t="s">
        <v>425</v>
      </c>
      <c r="F3581">
        <v>72</v>
      </c>
      <c r="G3581" t="s">
        <v>777</v>
      </c>
      <c r="H3581">
        <v>2568</v>
      </c>
      <c r="I3581" t="s">
        <v>66</v>
      </c>
      <c r="J3581" t="s">
        <v>55</v>
      </c>
      <c r="K3581" t="s">
        <v>6294</v>
      </c>
      <c r="L3581" t="s">
        <v>84</v>
      </c>
      <c r="M3581">
        <v>0</v>
      </c>
      <c r="N3581">
        <v>1</v>
      </c>
      <c r="O3581" t="s">
        <v>68</v>
      </c>
      <c r="P3581">
        <v>1</v>
      </c>
      <c r="Q3581" t="s">
        <v>59</v>
      </c>
      <c r="R3581" t="s">
        <v>6295</v>
      </c>
      <c r="S3581">
        <v>33.698869999999999</v>
      </c>
      <c r="T3581">
        <v>-117.25071</v>
      </c>
      <c r="U3581">
        <v>1</v>
      </c>
      <c r="V3581">
        <v>100.05</v>
      </c>
      <c r="W3581">
        <v>1</v>
      </c>
      <c r="X3581">
        <v>0</v>
      </c>
      <c r="Y3581">
        <v>2</v>
      </c>
      <c r="Z3581" t="s">
        <v>258</v>
      </c>
      <c r="AA3581">
        <v>0</v>
      </c>
      <c r="AB3581">
        <v>0</v>
      </c>
      <c r="AC3581">
        <v>1</v>
      </c>
      <c r="AD3581">
        <v>1</v>
      </c>
      <c r="AE3581" t="s">
        <v>62</v>
      </c>
      <c r="AF3581">
        <v>1</v>
      </c>
      <c r="AG3581">
        <v>13151</v>
      </c>
      <c r="AH3581">
        <v>0</v>
      </c>
      <c r="AI3581" t="s">
        <v>63</v>
      </c>
      <c r="AJ3581">
        <v>1</v>
      </c>
      <c r="AK3581">
        <v>3</v>
      </c>
      <c r="AL3581">
        <v>0</v>
      </c>
      <c r="AM3581" t="s">
        <v>64</v>
      </c>
      <c r="AN3581">
        <v>1</v>
      </c>
      <c r="AO3581">
        <v>1</v>
      </c>
      <c r="AP3581">
        <v>1</v>
      </c>
      <c r="AQ3581">
        <v>34</v>
      </c>
      <c r="AR3581">
        <v>3480</v>
      </c>
      <c r="AS3581">
        <v>20</v>
      </c>
      <c r="AT3581">
        <v>785.06</v>
      </c>
      <c r="AU3581">
        <v>0</v>
      </c>
      <c r="AV3581">
        <v>4285.0600000000004</v>
      </c>
      <c r="AW3581">
        <v>1</v>
      </c>
      <c r="AX3581">
        <v>0</v>
      </c>
      <c r="AY3581">
        <v>92587</v>
      </c>
      <c r="AZ3581">
        <v>1</v>
      </c>
    </row>
    <row r="3582" spans="1:52">
      <c r="A3582">
        <v>32</v>
      </c>
      <c r="B3582">
        <v>0</v>
      </c>
      <c r="C3582">
        <v>2.52</v>
      </c>
      <c r="D3582" t="s">
        <v>52</v>
      </c>
      <c r="E3582" t="s">
        <v>52</v>
      </c>
      <c r="F3582">
        <v>63</v>
      </c>
      <c r="G3582" t="s">
        <v>4743</v>
      </c>
      <c r="H3582">
        <v>5359</v>
      </c>
      <c r="I3582" t="s">
        <v>54</v>
      </c>
      <c r="J3582" t="s">
        <v>55</v>
      </c>
      <c r="K3582" t="s">
        <v>6296</v>
      </c>
      <c r="L3582" t="s">
        <v>57</v>
      </c>
      <c r="M3582">
        <v>1</v>
      </c>
      <c r="N3582">
        <v>0</v>
      </c>
      <c r="O3582" t="s">
        <v>58</v>
      </c>
      <c r="P3582">
        <v>0</v>
      </c>
      <c r="Q3582" t="s">
        <v>72</v>
      </c>
      <c r="R3582" t="s">
        <v>4745</v>
      </c>
      <c r="S3582">
        <v>40.726948999999998</v>
      </c>
      <c r="T3582">
        <v>-124.217378</v>
      </c>
      <c r="U3582">
        <v>1</v>
      </c>
      <c r="V3582">
        <v>20.9</v>
      </c>
      <c r="W3582">
        <v>0</v>
      </c>
      <c r="X3582">
        <v>1</v>
      </c>
      <c r="Y3582">
        <v>3</v>
      </c>
      <c r="Z3582" t="s">
        <v>209</v>
      </c>
      <c r="AA3582">
        <v>0</v>
      </c>
      <c r="AB3582">
        <v>0</v>
      </c>
      <c r="AC3582">
        <v>0</v>
      </c>
      <c r="AD3582">
        <v>1</v>
      </c>
      <c r="AE3582" t="s">
        <v>79</v>
      </c>
      <c r="AF3582">
        <v>1</v>
      </c>
      <c r="AG3582">
        <v>228</v>
      </c>
      <c r="AH3582">
        <v>0</v>
      </c>
      <c r="AI3582" t="s">
        <v>63</v>
      </c>
      <c r="AJ3582">
        <v>1</v>
      </c>
      <c r="AK3582">
        <v>5</v>
      </c>
      <c r="AL3582">
        <v>0</v>
      </c>
      <c r="AM3582" t="s">
        <v>64</v>
      </c>
      <c r="AN3582">
        <v>0</v>
      </c>
      <c r="AO3582">
        <v>0</v>
      </c>
      <c r="AP3582">
        <v>0</v>
      </c>
      <c r="AQ3582">
        <v>11</v>
      </c>
      <c r="AR3582">
        <v>202.3</v>
      </c>
      <c r="AS3582">
        <v>0</v>
      </c>
      <c r="AT3582">
        <v>27.72</v>
      </c>
      <c r="AU3582">
        <v>0</v>
      </c>
      <c r="AV3582">
        <v>230.02</v>
      </c>
      <c r="AW3582">
        <v>0</v>
      </c>
      <c r="AX3582">
        <v>0</v>
      </c>
      <c r="AY3582">
        <v>95537</v>
      </c>
      <c r="AZ3582">
        <v>0</v>
      </c>
    </row>
    <row r="3583" spans="1:52">
      <c r="A3583">
        <v>45</v>
      </c>
      <c r="B3583">
        <v>16</v>
      </c>
      <c r="C3583">
        <v>22.22</v>
      </c>
      <c r="D3583" t="s">
        <v>52</v>
      </c>
      <c r="E3583" t="s">
        <v>52</v>
      </c>
      <c r="F3583">
        <v>79</v>
      </c>
      <c r="G3583" t="s">
        <v>376</v>
      </c>
      <c r="H3583">
        <v>6174</v>
      </c>
      <c r="I3583" t="s">
        <v>54</v>
      </c>
      <c r="J3583" t="s">
        <v>55</v>
      </c>
      <c r="K3583" t="s">
        <v>6297</v>
      </c>
      <c r="L3583" t="s">
        <v>57</v>
      </c>
      <c r="M3583">
        <v>0</v>
      </c>
      <c r="N3583">
        <v>0</v>
      </c>
      <c r="O3583" t="s">
        <v>68</v>
      </c>
      <c r="P3583">
        <v>1</v>
      </c>
      <c r="Q3583" t="s">
        <v>77</v>
      </c>
      <c r="R3583" t="s">
        <v>6298</v>
      </c>
      <c r="S3583">
        <v>33.885499000000003</v>
      </c>
      <c r="T3583">
        <v>-117.32495900000001</v>
      </c>
      <c r="U3583">
        <v>1</v>
      </c>
      <c r="V3583">
        <v>61.35</v>
      </c>
      <c r="W3583">
        <v>0</v>
      </c>
      <c r="X3583">
        <v>0</v>
      </c>
      <c r="Y3583">
        <v>5</v>
      </c>
      <c r="Z3583" t="s">
        <v>61</v>
      </c>
      <c r="AA3583">
        <v>1</v>
      </c>
      <c r="AB3583">
        <v>1</v>
      </c>
      <c r="AC3583">
        <v>1</v>
      </c>
      <c r="AD3583">
        <v>1</v>
      </c>
      <c r="AE3583" t="s">
        <v>79</v>
      </c>
      <c r="AF3583">
        <v>1</v>
      </c>
      <c r="AG3583">
        <v>17147</v>
      </c>
      <c r="AH3583">
        <v>1</v>
      </c>
      <c r="AI3583" t="s">
        <v>63</v>
      </c>
      <c r="AJ3583">
        <v>1</v>
      </c>
      <c r="AK3583">
        <v>3</v>
      </c>
      <c r="AL3583">
        <v>0</v>
      </c>
      <c r="AM3583" t="s">
        <v>64</v>
      </c>
      <c r="AN3583">
        <v>0</v>
      </c>
      <c r="AO3583">
        <v>0</v>
      </c>
      <c r="AP3583">
        <v>0</v>
      </c>
      <c r="AQ3583">
        <v>60</v>
      </c>
      <c r="AR3583">
        <v>3766.2</v>
      </c>
      <c r="AS3583">
        <v>0</v>
      </c>
      <c r="AT3583">
        <v>1333.2</v>
      </c>
      <c r="AU3583">
        <v>0</v>
      </c>
      <c r="AV3583">
        <v>5099.3999999999996</v>
      </c>
      <c r="AW3583">
        <v>0</v>
      </c>
      <c r="AX3583">
        <v>1</v>
      </c>
      <c r="AY3583">
        <v>92508</v>
      </c>
      <c r="AZ3583">
        <v>0</v>
      </c>
    </row>
    <row r="3584" spans="1:52">
      <c r="A3584">
        <v>53</v>
      </c>
      <c r="B3584">
        <v>19</v>
      </c>
      <c r="C3584">
        <v>3.3</v>
      </c>
      <c r="D3584" t="s">
        <v>52</v>
      </c>
      <c r="E3584" t="s">
        <v>52</v>
      </c>
      <c r="F3584">
        <v>49</v>
      </c>
      <c r="G3584" t="s">
        <v>828</v>
      </c>
      <c r="H3584">
        <v>4103</v>
      </c>
      <c r="I3584" t="s">
        <v>75</v>
      </c>
      <c r="J3584" t="s">
        <v>55</v>
      </c>
      <c r="K3584" t="s">
        <v>6299</v>
      </c>
      <c r="L3584" t="s">
        <v>57</v>
      </c>
      <c r="M3584">
        <v>1</v>
      </c>
      <c r="N3584">
        <v>1</v>
      </c>
      <c r="O3584" t="s">
        <v>58</v>
      </c>
      <c r="P3584">
        <v>1</v>
      </c>
      <c r="Q3584" t="s">
        <v>59</v>
      </c>
      <c r="R3584" t="s">
        <v>830</v>
      </c>
      <c r="S3584">
        <v>34.296813</v>
      </c>
      <c r="T3584">
        <v>-118.685703</v>
      </c>
      <c r="U3584">
        <v>1</v>
      </c>
      <c r="V3584">
        <v>109.4</v>
      </c>
      <c r="W3584">
        <v>1</v>
      </c>
      <c r="X3584">
        <v>2</v>
      </c>
      <c r="Y3584">
        <v>7</v>
      </c>
      <c r="Z3584" t="s">
        <v>61</v>
      </c>
      <c r="AA3584">
        <v>0</v>
      </c>
      <c r="AB3584">
        <v>1</v>
      </c>
      <c r="AC3584">
        <v>1</v>
      </c>
      <c r="AD3584">
        <v>1</v>
      </c>
      <c r="AE3584" t="s">
        <v>62</v>
      </c>
      <c r="AF3584">
        <v>1</v>
      </c>
      <c r="AG3584">
        <v>49027</v>
      </c>
      <c r="AH3584">
        <v>1</v>
      </c>
      <c r="AI3584" t="s">
        <v>63</v>
      </c>
      <c r="AJ3584">
        <v>1</v>
      </c>
      <c r="AK3584">
        <v>3</v>
      </c>
      <c r="AL3584">
        <v>0</v>
      </c>
      <c r="AM3584" t="s">
        <v>64</v>
      </c>
      <c r="AN3584">
        <v>1</v>
      </c>
      <c r="AO3584">
        <v>1</v>
      </c>
      <c r="AP3584">
        <v>1</v>
      </c>
      <c r="AQ3584">
        <v>67</v>
      </c>
      <c r="AR3584">
        <v>7281.6</v>
      </c>
      <c r="AS3584">
        <v>0</v>
      </c>
      <c r="AT3584">
        <v>221.1</v>
      </c>
      <c r="AU3584">
        <v>38.340000000000003</v>
      </c>
      <c r="AV3584">
        <v>7464.36</v>
      </c>
      <c r="AW3584">
        <v>0</v>
      </c>
      <c r="AX3584">
        <v>1</v>
      </c>
      <c r="AY3584">
        <v>93063</v>
      </c>
      <c r="AZ3584">
        <v>0</v>
      </c>
    </row>
    <row r="3585" spans="1:52">
      <c r="A3585">
        <v>33</v>
      </c>
      <c r="B3585">
        <v>3</v>
      </c>
      <c r="C3585">
        <v>49.76</v>
      </c>
      <c r="D3585" t="s">
        <v>88</v>
      </c>
      <c r="E3585" t="s">
        <v>119</v>
      </c>
      <c r="F3585">
        <v>89</v>
      </c>
      <c r="G3585" t="s">
        <v>3422</v>
      </c>
      <c r="H3585">
        <v>4183</v>
      </c>
      <c r="I3585" t="s">
        <v>66</v>
      </c>
      <c r="J3585" t="s">
        <v>55</v>
      </c>
      <c r="K3585" t="s">
        <v>6300</v>
      </c>
      <c r="L3585" t="s">
        <v>84</v>
      </c>
      <c r="M3585">
        <v>0</v>
      </c>
      <c r="N3585">
        <v>0</v>
      </c>
      <c r="O3585" t="s">
        <v>68</v>
      </c>
      <c r="P3585">
        <v>1</v>
      </c>
      <c r="Q3585" t="s">
        <v>59</v>
      </c>
      <c r="R3585" t="s">
        <v>3424</v>
      </c>
      <c r="S3585">
        <v>40.946784999999998</v>
      </c>
      <c r="T3585">
        <v>-121.719489</v>
      </c>
      <c r="U3585">
        <v>0</v>
      </c>
      <c r="V3585">
        <v>79.25</v>
      </c>
      <c r="W3585">
        <v>0</v>
      </c>
      <c r="X3585">
        <v>0</v>
      </c>
      <c r="Y3585">
        <v>0</v>
      </c>
      <c r="Z3585" t="s">
        <v>93</v>
      </c>
      <c r="AA3585">
        <v>0</v>
      </c>
      <c r="AB3585">
        <v>0</v>
      </c>
      <c r="AC3585">
        <v>0</v>
      </c>
      <c r="AD3585">
        <v>0</v>
      </c>
      <c r="AE3585" t="s">
        <v>62</v>
      </c>
      <c r="AF3585">
        <v>1</v>
      </c>
      <c r="AG3585">
        <v>4552</v>
      </c>
      <c r="AH3585">
        <v>0</v>
      </c>
      <c r="AI3585" t="s">
        <v>63</v>
      </c>
      <c r="AJ3585">
        <v>0</v>
      </c>
      <c r="AK3585">
        <v>2</v>
      </c>
      <c r="AL3585">
        <v>0</v>
      </c>
      <c r="AM3585" t="s">
        <v>64</v>
      </c>
      <c r="AN3585">
        <v>0</v>
      </c>
      <c r="AO3585">
        <v>0</v>
      </c>
      <c r="AP3585">
        <v>1</v>
      </c>
      <c r="AQ3585">
        <v>3</v>
      </c>
      <c r="AR3585">
        <v>267.60000000000002</v>
      </c>
      <c r="AS3585">
        <v>10</v>
      </c>
      <c r="AT3585">
        <v>149.28</v>
      </c>
      <c r="AU3585">
        <v>0</v>
      </c>
      <c r="AV3585">
        <v>426.88</v>
      </c>
      <c r="AW3585">
        <v>0</v>
      </c>
      <c r="AX3585">
        <v>0</v>
      </c>
      <c r="AY3585">
        <v>96013</v>
      </c>
      <c r="AZ3585">
        <v>1</v>
      </c>
    </row>
    <row r="3586" spans="1:52">
      <c r="A3586">
        <v>27</v>
      </c>
      <c r="B3586">
        <v>48</v>
      </c>
      <c r="C3586">
        <v>5.77</v>
      </c>
      <c r="D3586" t="s">
        <v>52</v>
      </c>
      <c r="E3586" t="s">
        <v>52</v>
      </c>
      <c r="F3586">
        <v>41</v>
      </c>
      <c r="G3586" t="s">
        <v>737</v>
      </c>
      <c r="H3586">
        <v>5192</v>
      </c>
      <c r="I3586" t="s">
        <v>75</v>
      </c>
      <c r="J3586" t="s">
        <v>55</v>
      </c>
      <c r="K3586" t="s">
        <v>6301</v>
      </c>
      <c r="L3586" t="s">
        <v>57</v>
      </c>
      <c r="M3586">
        <v>0</v>
      </c>
      <c r="N3586">
        <v>1</v>
      </c>
      <c r="O3586" t="s">
        <v>58</v>
      </c>
      <c r="P3586">
        <v>1</v>
      </c>
      <c r="Q3586" t="s">
        <v>59</v>
      </c>
      <c r="R3586" t="s">
        <v>1550</v>
      </c>
      <c r="S3586">
        <v>33.864621999999997</v>
      </c>
      <c r="T3586">
        <v>-118.179626</v>
      </c>
      <c r="U3586">
        <v>1</v>
      </c>
      <c r="V3586">
        <v>108.15</v>
      </c>
      <c r="W3586">
        <v>1</v>
      </c>
      <c r="X3586">
        <v>0</v>
      </c>
      <c r="Y3586">
        <v>4</v>
      </c>
      <c r="Z3586" t="s">
        <v>105</v>
      </c>
      <c r="AA3586">
        <v>1</v>
      </c>
      <c r="AB3586">
        <v>1</v>
      </c>
      <c r="AC3586">
        <v>1</v>
      </c>
      <c r="AD3586">
        <v>1</v>
      </c>
      <c r="AE3586" t="s">
        <v>79</v>
      </c>
      <c r="AF3586">
        <v>1</v>
      </c>
      <c r="AG3586">
        <v>91664</v>
      </c>
      <c r="AH3586">
        <v>0</v>
      </c>
      <c r="AI3586" t="s">
        <v>63</v>
      </c>
      <c r="AJ3586">
        <v>1</v>
      </c>
      <c r="AK3586">
        <v>4</v>
      </c>
      <c r="AL3586">
        <v>0</v>
      </c>
      <c r="AM3586" t="s">
        <v>64</v>
      </c>
      <c r="AN3586">
        <v>1</v>
      </c>
      <c r="AO3586">
        <v>1</v>
      </c>
      <c r="AP3586">
        <v>1</v>
      </c>
      <c r="AQ3586">
        <v>70</v>
      </c>
      <c r="AR3586">
        <v>7930.55</v>
      </c>
      <c r="AS3586">
        <v>0</v>
      </c>
      <c r="AT3586">
        <v>403.9</v>
      </c>
      <c r="AU3586">
        <v>0</v>
      </c>
      <c r="AV3586">
        <v>8334.4500000000007</v>
      </c>
      <c r="AW3586">
        <v>1</v>
      </c>
      <c r="AX3586">
        <v>1</v>
      </c>
      <c r="AY3586">
        <v>90805</v>
      </c>
      <c r="AZ3586">
        <v>0</v>
      </c>
    </row>
    <row r="3587" spans="1:52">
      <c r="A3587">
        <v>68</v>
      </c>
      <c r="B3587">
        <v>2</v>
      </c>
      <c r="C3587">
        <v>40.93</v>
      </c>
      <c r="D3587" t="s">
        <v>88</v>
      </c>
      <c r="E3587" t="s">
        <v>165</v>
      </c>
      <c r="F3587">
        <v>93</v>
      </c>
      <c r="G3587" t="s">
        <v>106</v>
      </c>
      <c r="H3587">
        <v>3797</v>
      </c>
      <c r="I3587" t="s">
        <v>66</v>
      </c>
      <c r="J3587" t="s">
        <v>55</v>
      </c>
      <c r="K3587" t="s">
        <v>6302</v>
      </c>
      <c r="L3587" t="s">
        <v>84</v>
      </c>
      <c r="M3587">
        <v>0</v>
      </c>
      <c r="N3587">
        <v>0</v>
      </c>
      <c r="O3587" t="s">
        <v>68</v>
      </c>
      <c r="P3587">
        <v>1</v>
      </c>
      <c r="Q3587" t="s">
        <v>77</v>
      </c>
      <c r="R3587" t="s">
        <v>109</v>
      </c>
      <c r="S3587">
        <v>32.957194999999999</v>
      </c>
      <c r="T3587">
        <v>-117.20254199999999</v>
      </c>
      <c r="U3587">
        <v>0</v>
      </c>
      <c r="V3587">
        <v>45.05</v>
      </c>
      <c r="W3587">
        <v>0</v>
      </c>
      <c r="X3587">
        <v>0</v>
      </c>
      <c r="Y3587">
        <v>0</v>
      </c>
      <c r="Z3587" t="s">
        <v>61</v>
      </c>
      <c r="AA3587">
        <v>0</v>
      </c>
      <c r="AB3587">
        <v>0</v>
      </c>
      <c r="AC3587">
        <v>1</v>
      </c>
      <c r="AD3587">
        <v>0</v>
      </c>
      <c r="AE3587" t="s">
        <v>62</v>
      </c>
      <c r="AF3587">
        <v>1</v>
      </c>
      <c r="AG3587">
        <v>28201</v>
      </c>
      <c r="AH3587">
        <v>0</v>
      </c>
      <c r="AI3587" t="s">
        <v>63</v>
      </c>
      <c r="AJ3587">
        <v>0</v>
      </c>
      <c r="AK3587">
        <v>1</v>
      </c>
      <c r="AL3587">
        <v>1</v>
      </c>
      <c r="AM3587" t="s">
        <v>64</v>
      </c>
      <c r="AN3587">
        <v>0</v>
      </c>
      <c r="AO3587">
        <v>0</v>
      </c>
      <c r="AP3587">
        <v>0</v>
      </c>
      <c r="AQ3587">
        <v>17</v>
      </c>
      <c r="AR3587">
        <v>770.6</v>
      </c>
      <c r="AS3587">
        <v>0</v>
      </c>
      <c r="AT3587">
        <v>695.81</v>
      </c>
      <c r="AU3587">
        <v>0</v>
      </c>
      <c r="AV3587">
        <v>1466.41</v>
      </c>
      <c r="AW3587">
        <v>0</v>
      </c>
      <c r="AX3587">
        <v>1</v>
      </c>
      <c r="AY3587">
        <v>92130</v>
      </c>
      <c r="AZ3587">
        <v>1</v>
      </c>
    </row>
    <row r="3588" spans="1:52">
      <c r="A3588">
        <v>44</v>
      </c>
      <c r="B3588">
        <v>9</v>
      </c>
      <c r="C3588">
        <v>21.08</v>
      </c>
      <c r="D3588" t="s">
        <v>88</v>
      </c>
      <c r="E3588" t="s">
        <v>89</v>
      </c>
      <c r="F3588">
        <v>91</v>
      </c>
      <c r="G3588" t="s">
        <v>186</v>
      </c>
      <c r="H3588">
        <v>4747</v>
      </c>
      <c r="I3588" t="s">
        <v>66</v>
      </c>
      <c r="J3588" t="s">
        <v>55</v>
      </c>
      <c r="K3588" t="s">
        <v>6303</v>
      </c>
      <c r="L3588" t="s">
        <v>84</v>
      </c>
      <c r="M3588">
        <v>0</v>
      </c>
      <c r="N3588">
        <v>0</v>
      </c>
      <c r="O3588" t="s">
        <v>68</v>
      </c>
      <c r="P3588">
        <v>1</v>
      </c>
      <c r="Q3588" t="s">
        <v>59</v>
      </c>
      <c r="R3588" t="s">
        <v>4146</v>
      </c>
      <c r="S3588">
        <v>34.044638999999997</v>
      </c>
      <c r="T3588">
        <v>-118.240413</v>
      </c>
      <c r="U3588">
        <v>1</v>
      </c>
      <c r="V3588">
        <v>94.65</v>
      </c>
      <c r="W3588">
        <v>1</v>
      </c>
      <c r="X3588">
        <v>0</v>
      </c>
      <c r="Y3588">
        <v>1</v>
      </c>
      <c r="Z3588" t="s">
        <v>61</v>
      </c>
      <c r="AA3588">
        <v>0</v>
      </c>
      <c r="AB3588">
        <v>0</v>
      </c>
      <c r="AC3588">
        <v>1</v>
      </c>
      <c r="AD3588">
        <v>1</v>
      </c>
      <c r="AE3588" t="s">
        <v>62</v>
      </c>
      <c r="AF3588">
        <v>1</v>
      </c>
      <c r="AG3588">
        <v>9732</v>
      </c>
      <c r="AH3588">
        <v>0</v>
      </c>
      <c r="AI3588" t="s">
        <v>63</v>
      </c>
      <c r="AJ3588">
        <v>1</v>
      </c>
      <c r="AK3588">
        <v>1</v>
      </c>
      <c r="AL3588">
        <v>0</v>
      </c>
      <c r="AM3588" t="s">
        <v>64</v>
      </c>
      <c r="AN3588">
        <v>1</v>
      </c>
      <c r="AO3588">
        <v>1</v>
      </c>
      <c r="AP3588">
        <v>1</v>
      </c>
      <c r="AQ3588">
        <v>51</v>
      </c>
      <c r="AR3588">
        <v>4812.75</v>
      </c>
      <c r="AS3588">
        <v>0</v>
      </c>
      <c r="AT3588">
        <v>1075.08</v>
      </c>
      <c r="AU3588">
        <v>0</v>
      </c>
      <c r="AV3588">
        <v>5887.83</v>
      </c>
      <c r="AW3588">
        <v>0</v>
      </c>
      <c r="AX3588">
        <v>1</v>
      </c>
      <c r="AY3588">
        <v>90013</v>
      </c>
      <c r="AZ3588">
        <v>1</v>
      </c>
    </row>
    <row r="3589" spans="1:52">
      <c r="A3589">
        <v>54</v>
      </c>
      <c r="B3589">
        <v>6</v>
      </c>
      <c r="C3589">
        <v>17.47</v>
      </c>
      <c r="D3589" t="s">
        <v>175</v>
      </c>
      <c r="E3589" t="s">
        <v>176</v>
      </c>
      <c r="F3589">
        <v>72</v>
      </c>
      <c r="G3589" t="s">
        <v>4422</v>
      </c>
      <c r="H3589">
        <v>3016</v>
      </c>
      <c r="I3589" t="s">
        <v>66</v>
      </c>
      <c r="J3589" t="s">
        <v>55</v>
      </c>
      <c r="K3589" t="s">
        <v>6304</v>
      </c>
      <c r="L3589" t="s">
        <v>84</v>
      </c>
      <c r="M3589">
        <v>0</v>
      </c>
      <c r="N3589">
        <v>1</v>
      </c>
      <c r="O3589" t="s">
        <v>68</v>
      </c>
      <c r="P3589">
        <v>1</v>
      </c>
      <c r="Q3589" t="s">
        <v>59</v>
      </c>
      <c r="R3589" t="s">
        <v>4424</v>
      </c>
      <c r="S3589">
        <v>35.451402000000002</v>
      </c>
      <c r="T3589">
        <v>-119.48841299999999</v>
      </c>
      <c r="U3589">
        <v>1</v>
      </c>
      <c r="V3589">
        <v>94.85</v>
      </c>
      <c r="W3589">
        <v>0</v>
      </c>
      <c r="X3589">
        <v>0</v>
      </c>
      <c r="Y3589">
        <v>1</v>
      </c>
      <c r="Z3589" t="s">
        <v>61</v>
      </c>
      <c r="AA3589">
        <v>1</v>
      </c>
      <c r="AB3589">
        <v>0</v>
      </c>
      <c r="AC3589">
        <v>1</v>
      </c>
      <c r="AD3589">
        <v>1</v>
      </c>
      <c r="AE3589" t="s">
        <v>79</v>
      </c>
      <c r="AF3589">
        <v>1</v>
      </c>
      <c r="AG3589">
        <v>2078</v>
      </c>
      <c r="AH3589">
        <v>1</v>
      </c>
      <c r="AI3589" t="s">
        <v>63</v>
      </c>
      <c r="AJ3589">
        <v>1</v>
      </c>
      <c r="AK3589">
        <v>2</v>
      </c>
      <c r="AL3589">
        <v>0</v>
      </c>
      <c r="AM3589" t="s">
        <v>64</v>
      </c>
      <c r="AN3589">
        <v>0</v>
      </c>
      <c r="AO3589">
        <v>0</v>
      </c>
      <c r="AP3589">
        <v>1</v>
      </c>
      <c r="AQ3589">
        <v>9</v>
      </c>
      <c r="AR3589">
        <v>890.6</v>
      </c>
      <c r="AS3589">
        <v>0</v>
      </c>
      <c r="AT3589">
        <v>157.22999999999999</v>
      </c>
      <c r="AU3589">
        <v>0</v>
      </c>
      <c r="AV3589">
        <v>1047.83</v>
      </c>
      <c r="AW3589">
        <v>0</v>
      </c>
      <c r="AX3589">
        <v>1</v>
      </c>
      <c r="AY3589">
        <v>93206</v>
      </c>
      <c r="AZ3589">
        <v>1</v>
      </c>
    </row>
    <row r="3590" spans="1:52">
      <c r="A3590">
        <v>26</v>
      </c>
      <c r="B3590">
        <v>52</v>
      </c>
      <c r="C3590">
        <v>11.76</v>
      </c>
      <c r="D3590" t="s">
        <v>52</v>
      </c>
      <c r="E3590" t="s">
        <v>52</v>
      </c>
      <c r="F3590">
        <v>67</v>
      </c>
      <c r="G3590" t="s">
        <v>1111</v>
      </c>
      <c r="H3590">
        <v>4825</v>
      </c>
      <c r="I3590" t="s">
        <v>54</v>
      </c>
      <c r="J3590" t="s">
        <v>55</v>
      </c>
      <c r="K3590" t="s">
        <v>6305</v>
      </c>
      <c r="L3590" t="s">
        <v>57</v>
      </c>
      <c r="M3590">
        <v>0</v>
      </c>
      <c r="N3590">
        <v>1</v>
      </c>
      <c r="O3590" t="s">
        <v>58</v>
      </c>
      <c r="P3590">
        <v>1</v>
      </c>
      <c r="Q3590" t="s">
        <v>59</v>
      </c>
      <c r="R3590" t="s">
        <v>1555</v>
      </c>
      <c r="S3590">
        <v>38.237017999999999</v>
      </c>
      <c r="T3590">
        <v>-122.77872000000001</v>
      </c>
      <c r="U3590">
        <v>0</v>
      </c>
      <c r="V3590">
        <v>95.1</v>
      </c>
      <c r="W3590">
        <v>1</v>
      </c>
      <c r="X3590">
        <v>0</v>
      </c>
      <c r="Y3590">
        <v>0</v>
      </c>
      <c r="Z3590" t="s">
        <v>61</v>
      </c>
      <c r="AA3590">
        <v>0</v>
      </c>
      <c r="AB3590">
        <v>0</v>
      </c>
      <c r="AC3590">
        <v>1</v>
      </c>
      <c r="AD3590">
        <v>0</v>
      </c>
      <c r="AE3590" t="s">
        <v>62</v>
      </c>
      <c r="AF3590">
        <v>1</v>
      </c>
      <c r="AG3590">
        <v>31930</v>
      </c>
      <c r="AH3590">
        <v>1</v>
      </c>
      <c r="AI3590" t="s">
        <v>63</v>
      </c>
      <c r="AJ3590">
        <v>0</v>
      </c>
      <c r="AK3590">
        <v>3</v>
      </c>
      <c r="AL3590">
        <v>0</v>
      </c>
      <c r="AM3590" t="s">
        <v>64</v>
      </c>
      <c r="AN3590">
        <v>1</v>
      </c>
      <c r="AO3590">
        <v>1</v>
      </c>
      <c r="AP3590">
        <v>0</v>
      </c>
      <c r="AQ3590">
        <v>54</v>
      </c>
      <c r="AR3590">
        <v>5064.8500000000004</v>
      </c>
      <c r="AS3590">
        <v>0</v>
      </c>
      <c r="AT3590">
        <v>635.04</v>
      </c>
      <c r="AU3590">
        <v>0</v>
      </c>
      <c r="AV3590">
        <v>5699.89</v>
      </c>
      <c r="AW3590">
        <v>1</v>
      </c>
      <c r="AX3590">
        <v>1</v>
      </c>
      <c r="AY3590">
        <v>94952</v>
      </c>
      <c r="AZ3590">
        <v>0</v>
      </c>
    </row>
    <row r="3591" spans="1:52">
      <c r="A3591">
        <v>35</v>
      </c>
      <c r="B3591">
        <v>10</v>
      </c>
      <c r="C3591">
        <v>11.12</v>
      </c>
      <c r="D3591" t="s">
        <v>52</v>
      </c>
      <c r="E3591" t="s">
        <v>52</v>
      </c>
      <c r="F3591">
        <v>61</v>
      </c>
      <c r="G3591" t="s">
        <v>186</v>
      </c>
      <c r="H3591">
        <v>5540</v>
      </c>
      <c r="I3591" t="s">
        <v>54</v>
      </c>
      <c r="J3591" t="s">
        <v>55</v>
      </c>
      <c r="K3591" t="s">
        <v>6306</v>
      </c>
      <c r="L3591" t="s">
        <v>57</v>
      </c>
      <c r="M3591">
        <v>0</v>
      </c>
      <c r="N3591">
        <v>0</v>
      </c>
      <c r="O3591" t="s">
        <v>68</v>
      </c>
      <c r="P3591">
        <v>1</v>
      </c>
      <c r="Q3591" t="s">
        <v>85</v>
      </c>
      <c r="R3591" t="s">
        <v>5084</v>
      </c>
      <c r="S3591">
        <v>34.008293000000002</v>
      </c>
      <c r="T3591">
        <v>-118.346766</v>
      </c>
      <c r="U3591">
        <v>1</v>
      </c>
      <c r="V3591">
        <v>70.8</v>
      </c>
      <c r="W3591">
        <v>1</v>
      </c>
      <c r="X3591">
        <v>0</v>
      </c>
      <c r="Y3591">
        <v>1</v>
      </c>
      <c r="Z3591" t="s">
        <v>61</v>
      </c>
      <c r="AA3591">
        <v>1</v>
      </c>
      <c r="AB3591">
        <v>0</v>
      </c>
      <c r="AC3591">
        <v>0</v>
      </c>
      <c r="AD3591">
        <v>1</v>
      </c>
      <c r="AE3591" t="s">
        <v>79</v>
      </c>
      <c r="AF3591">
        <v>1</v>
      </c>
      <c r="AG3591">
        <v>30852</v>
      </c>
      <c r="AH3591">
        <v>1</v>
      </c>
      <c r="AI3591" t="s">
        <v>63</v>
      </c>
      <c r="AJ3591">
        <v>1</v>
      </c>
      <c r="AK3591">
        <v>4</v>
      </c>
      <c r="AL3591">
        <v>0</v>
      </c>
      <c r="AM3591" t="s">
        <v>64</v>
      </c>
      <c r="AN3591">
        <v>1</v>
      </c>
      <c r="AO3591">
        <v>1</v>
      </c>
      <c r="AP3591">
        <v>0</v>
      </c>
      <c r="AQ3591">
        <v>68</v>
      </c>
      <c r="AR3591">
        <v>4859.95</v>
      </c>
      <c r="AS3591">
        <v>0</v>
      </c>
      <c r="AT3591">
        <v>756.16</v>
      </c>
      <c r="AU3591">
        <v>0</v>
      </c>
      <c r="AV3591">
        <v>5616.11</v>
      </c>
      <c r="AW3591">
        <v>0</v>
      </c>
      <c r="AX3591">
        <v>1</v>
      </c>
      <c r="AY3591">
        <v>90008</v>
      </c>
      <c r="AZ3591">
        <v>0</v>
      </c>
    </row>
    <row r="3592" spans="1:52">
      <c r="A3592">
        <v>25</v>
      </c>
      <c r="B3592">
        <v>27</v>
      </c>
      <c r="C3592">
        <v>19.41</v>
      </c>
      <c r="D3592" t="s">
        <v>52</v>
      </c>
      <c r="E3592" t="s">
        <v>52</v>
      </c>
      <c r="F3592">
        <v>65</v>
      </c>
      <c r="G3592" t="s">
        <v>186</v>
      </c>
      <c r="H3592">
        <v>2725</v>
      </c>
      <c r="I3592" t="s">
        <v>66</v>
      </c>
      <c r="J3592" t="s">
        <v>55</v>
      </c>
      <c r="K3592" t="s">
        <v>6307</v>
      </c>
      <c r="L3592" t="s">
        <v>57</v>
      </c>
      <c r="M3592">
        <v>0</v>
      </c>
      <c r="N3592">
        <v>0</v>
      </c>
      <c r="O3592" t="s">
        <v>58</v>
      </c>
      <c r="P3592">
        <v>1</v>
      </c>
      <c r="Q3592" t="s">
        <v>85</v>
      </c>
      <c r="R3592" t="s">
        <v>2990</v>
      </c>
      <c r="S3592">
        <v>34.127194000000003</v>
      </c>
      <c r="T3592">
        <v>-118.295647</v>
      </c>
      <c r="U3592">
        <v>0</v>
      </c>
      <c r="V3592">
        <v>55.3</v>
      </c>
      <c r="W3592">
        <v>0</v>
      </c>
      <c r="X3592">
        <v>0</v>
      </c>
      <c r="Y3592">
        <v>0</v>
      </c>
      <c r="Z3592" t="s">
        <v>61</v>
      </c>
      <c r="AA3592">
        <v>1</v>
      </c>
      <c r="AB3592">
        <v>1</v>
      </c>
      <c r="AC3592">
        <v>1</v>
      </c>
      <c r="AD3592">
        <v>0</v>
      </c>
      <c r="AE3592" t="s">
        <v>62</v>
      </c>
      <c r="AF3592">
        <v>1</v>
      </c>
      <c r="AG3592">
        <v>48727</v>
      </c>
      <c r="AH3592">
        <v>0</v>
      </c>
      <c r="AI3592" t="s">
        <v>63</v>
      </c>
      <c r="AJ3592">
        <v>0</v>
      </c>
      <c r="AK3592">
        <v>4</v>
      </c>
      <c r="AL3592">
        <v>0</v>
      </c>
      <c r="AM3592" t="s">
        <v>64</v>
      </c>
      <c r="AN3592">
        <v>0</v>
      </c>
      <c r="AO3592">
        <v>0</v>
      </c>
      <c r="AP3592">
        <v>0</v>
      </c>
      <c r="AQ3592">
        <v>30</v>
      </c>
      <c r="AR3592">
        <v>1530.6</v>
      </c>
      <c r="AS3592">
        <v>0</v>
      </c>
      <c r="AT3592">
        <v>582.29999999999995</v>
      </c>
      <c r="AU3592">
        <v>0</v>
      </c>
      <c r="AV3592">
        <v>2112.9</v>
      </c>
      <c r="AW3592">
        <v>1</v>
      </c>
      <c r="AX3592">
        <v>1</v>
      </c>
      <c r="AY3592">
        <v>90027</v>
      </c>
      <c r="AZ3592">
        <v>0</v>
      </c>
    </row>
    <row r="3593" spans="1:52">
      <c r="A3593">
        <v>79</v>
      </c>
      <c r="B3593">
        <v>17</v>
      </c>
      <c r="C3593">
        <v>9.5299999999999994</v>
      </c>
      <c r="D3593" t="s">
        <v>88</v>
      </c>
      <c r="E3593" t="s">
        <v>165</v>
      </c>
      <c r="F3593">
        <v>90</v>
      </c>
      <c r="G3593" t="s">
        <v>106</v>
      </c>
      <c r="H3593">
        <v>4871</v>
      </c>
      <c r="I3593" t="s">
        <v>66</v>
      </c>
      <c r="J3593" t="s">
        <v>55</v>
      </c>
      <c r="K3593" t="s">
        <v>6308</v>
      </c>
      <c r="L3593" t="s">
        <v>84</v>
      </c>
      <c r="M3593">
        <v>0</v>
      </c>
      <c r="N3593">
        <v>0</v>
      </c>
      <c r="O3593" t="s">
        <v>58</v>
      </c>
      <c r="P3593">
        <v>1</v>
      </c>
      <c r="Q3593" t="s">
        <v>59</v>
      </c>
      <c r="R3593" t="s">
        <v>109</v>
      </c>
      <c r="S3593">
        <v>32.957194999999999</v>
      </c>
      <c r="T3593">
        <v>-117.20254199999999</v>
      </c>
      <c r="U3593">
        <v>0</v>
      </c>
      <c r="V3593">
        <v>84.65</v>
      </c>
      <c r="W3593">
        <v>1</v>
      </c>
      <c r="X3593">
        <v>0</v>
      </c>
      <c r="Y3593">
        <v>0</v>
      </c>
      <c r="Z3593" t="s">
        <v>61</v>
      </c>
      <c r="AA3593">
        <v>0</v>
      </c>
      <c r="AB3593">
        <v>0</v>
      </c>
      <c r="AC3593">
        <v>1</v>
      </c>
      <c r="AD3593">
        <v>0</v>
      </c>
      <c r="AE3593" t="s">
        <v>62</v>
      </c>
      <c r="AF3593">
        <v>1</v>
      </c>
      <c r="AG3593">
        <v>28201</v>
      </c>
      <c r="AH3593">
        <v>0</v>
      </c>
      <c r="AI3593" t="s">
        <v>63</v>
      </c>
      <c r="AJ3593">
        <v>0</v>
      </c>
      <c r="AK3593">
        <v>2</v>
      </c>
      <c r="AL3593">
        <v>1</v>
      </c>
      <c r="AM3593" t="s">
        <v>64</v>
      </c>
      <c r="AN3593">
        <v>0</v>
      </c>
      <c r="AO3593">
        <v>0</v>
      </c>
      <c r="AP3593">
        <v>1</v>
      </c>
      <c r="AQ3593">
        <v>42</v>
      </c>
      <c r="AR3593">
        <v>3541.35</v>
      </c>
      <c r="AS3593">
        <v>0</v>
      </c>
      <c r="AT3593">
        <v>400.26</v>
      </c>
      <c r="AU3593">
        <v>0</v>
      </c>
      <c r="AV3593">
        <v>3941.61</v>
      </c>
      <c r="AW3593">
        <v>0</v>
      </c>
      <c r="AX3593">
        <v>1</v>
      </c>
      <c r="AY3593">
        <v>92130</v>
      </c>
      <c r="AZ3593">
        <v>1</v>
      </c>
    </row>
    <row r="3594" spans="1:52">
      <c r="A3594">
        <v>46</v>
      </c>
      <c r="B3594">
        <v>17</v>
      </c>
      <c r="C3594">
        <v>25.09</v>
      </c>
      <c r="D3594" t="s">
        <v>52</v>
      </c>
      <c r="E3594" t="s">
        <v>52</v>
      </c>
      <c r="F3594">
        <v>55</v>
      </c>
      <c r="G3594" t="s">
        <v>5803</v>
      </c>
      <c r="H3594">
        <v>2495</v>
      </c>
      <c r="I3594" t="s">
        <v>75</v>
      </c>
      <c r="J3594" t="s">
        <v>55</v>
      </c>
      <c r="K3594" t="s">
        <v>6309</v>
      </c>
      <c r="L3594" t="s">
        <v>57</v>
      </c>
      <c r="M3594">
        <v>0</v>
      </c>
      <c r="N3594">
        <v>1</v>
      </c>
      <c r="O3594" t="s">
        <v>58</v>
      </c>
      <c r="P3594">
        <v>1</v>
      </c>
      <c r="Q3594" t="s">
        <v>85</v>
      </c>
      <c r="R3594" t="s">
        <v>5805</v>
      </c>
      <c r="S3594">
        <v>37.573633000000001</v>
      </c>
      <c r="T3594">
        <v>-122.455167</v>
      </c>
      <c r="U3594">
        <v>1</v>
      </c>
      <c r="V3594">
        <v>78.849999999999994</v>
      </c>
      <c r="W3594">
        <v>1</v>
      </c>
      <c r="X3594">
        <v>0</v>
      </c>
      <c r="Y3594">
        <v>3</v>
      </c>
      <c r="Z3594" t="s">
        <v>61</v>
      </c>
      <c r="AA3594">
        <v>0</v>
      </c>
      <c r="AB3594">
        <v>1</v>
      </c>
      <c r="AC3594">
        <v>0</v>
      </c>
      <c r="AD3594">
        <v>1</v>
      </c>
      <c r="AE3594" t="s">
        <v>62</v>
      </c>
      <c r="AF3594">
        <v>1</v>
      </c>
      <c r="AG3594">
        <v>38885</v>
      </c>
      <c r="AH3594">
        <v>0</v>
      </c>
      <c r="AI3594" t="s">
        <v>63</v>
      </c>
      <c r="AJ3594">
        <v>1</v>
      </c>
      <c r="AK3594">
        <v>3</v>
      </c>
      <c r="AL3594">
        <v>0</v>
      </c>
      <c r="AM3594" t="s">
        <v>64</v>
      </c>
      <c r="AN3594">
        <v>1</v>
      </c>
      <c r="AO3594">
        <v>1</v>
      </c>
      <c r="AP3594">
        <v>1</v>
      </c>
      <c r="AQ3594">
        <v>12</v>
      </c>
      <c r="AR3594">
        <v>876.75</v>
      </c>
      <c r="AS3594">
        <v>0</v>
      </c>
      <c r="AT3594">
        <v>301.08</v>
      </c>
      <c r="AU3594">
        <v>0</v>
      </c>
      <c r="AV3594">
        <v>1177.83</v>
      </c>
      <c r="AW3594">
        <v>0</v>
      </c>
      <c r="AX3594">
        <v>1</v>
      </c>
      <c r="AY3594">
        <v>94044</v>
      </c>
      <c r="AZ3594">
        <v>0</v>
      </c>
    </row>
    <row r="3595" spans="1:52">
      <c r="A3595">
        <v>64</v>
      </c>
      <c r="B3595">
        <v>19</v>
      </c>
      <c r="C3595">
        <v>28.63</v>
      </c>
      <c r="D3595" t="s">
        <v>52</v>
      </c>
      <c r="E3595" t="s">
        <v>52</v>
      </c>
      <c r="F3595">
        <v>46</v>
      </c>
      <c r="G3595" t="s">
        <v>6310</v>
      </c>
      <c r="H3595">
        <v>4641</v>
      </c>
      <c r="I3595" t="s">
        <v>54</v>
      </c>
      <c r="J3595" t="s">
        <v>55</v>
      </c>
      <c r="K3595" t="s">
        <v>6311</v>
      </c>
      <c r="L3595" t="s">
        <v>57</v>
      </c>
      <c r="M3595">
        <v>1</v>
      </c>
      <c r="N3595">
        <v>1</v>
      </c>
      <c r="O3595" t="s">
        <v>68</v>
      </c>
      <c r="P3595">
        <v>1</v>
      </c>
      <c r="Q3595" t="s">
        <v>77</v>
      </c>
      <c r="R3595" t="s">
        <v>6312</v>
      </c>
      <c r="S3595">
        <v>37.982716000000003</v>
      </c>
      <c r="T3595">
        <v>-120.343732</v>
      </c>
      <c r="U3595">
        <v>1</v>
      </c>
      <c r="V3595">
        <v>88.7</v>
      </c>
      <c r="W3595">
        <v>1</v>
      </c>
      <c r="X3595">
        <v>2</v>
      </c>
      <c r="Y3595">
        <v>1</v>
      </c>
      <c r="Z3595" t="s">
        <v>105</v>
      </c>
      <c r="AA3595">
        <v>1</v>
      </c>
      <c r="AB3595">
        <v>1</v>
      </c>
      <c r="AC3595">
        <v>0</v>
      </c>
      <c r="AD3595">
        <v>1</v>
      </c>
      <c r="AE3595" t="s">
        <v>79</v>
      </c>
      <c r="AF3595">
        <v>1</v>
      </c>
      <c r="AG3595">
        <v>25340</v>
      </c>
      <c r="AH3595">
        <v>1</v>
      </c>
      <c r="AI3595" t="s">
        <v>63</v>
      </c>
      <c r="AJ3595">
        <v>1</v>
      </c>
      <c r="AK3595">
        <v>4</v>
      </c>
      <c r="AL3595">
        <v>0</v>
      </c>
      <c r="AM3595" t="s">
        <v>64</v>
      </c>
      <c r="AN3595">
        <v>1</v>
      </c>
      <c r="AO3595">
        <v>1</v>
      </c>
      <c r="AP3595">
        <v>1</v>
      </c>
      <c r="AQ3595">
        <v>72</v>
      </c>
      <c r="AR3595">
        <v>6501.35</v>
      </c>
      <c r="AS3595">
        <v>0</v>
      </c>
      <c r="AT3595">
        <v>2061.36</v>
      </c>
      <c r="AU3595">
        <v>0</v>
      </c>
      <c r="AV3595">
        <v>8562.7099999999991</v>
      </c>
      <c r="AW3595">
        <v>0</v>
      </c>
      <c r="AX3595">
        <v>1</v>
      </c>
      <c r="AY3595">
        <v>95370</v>
      </c>
      <c r="AZ3595">
        <v>0</v>
      </c>
    </row>
    <row r="3596" spans="1:52">
      <c r="A3596">
        <v>38</v>
      </c>
      <c r="B3596">
        <v>19</v>
      </c>
      <c r="C3596">
        <v>32.229999999999997</v>
      </c>
      <c r="D3596" t="s">
        <v>52</v>
      </c>
      <c r="E3596" t="s">
        <v>52</v>
      </c>
      <c r="F3596">
        <v>55</v>
      </c>
      <c r="G3596" t="s">
        <v>2962</v>
      </c>
      <c r="H3596">
        <v>6419</v>
      </c>
      <c r="I3596" t="s">
        <v>54</v>
      </c>
      <c r="J3596" t="s">
        <v>55</v>
      </c>
      <c r="K3596" t="s">
        <v>6313</v>
      </c>
      <c r="L3596" t="s">
        <v>57</v>
      </c>
      <c r="M3596">
        <v>1</v>
      </c>
      <c r="N3596">
        <v>1</v>
      </c>
      <c r="O3596" t="s">
        <v>58</v>
      </c>
      <c r="P3596">
        <v>1</v>
      </c>
      <c r="Q3596" t="s">
        <v>59</v>
      </c>
      <c r="R3596" t="s">
        <v>2964</v>
      </c>
      <c r="S3596">
        <v>38.358463999999998</v>
      </c>
      <c r="T3596">
        <v>-120.57930399999999</v>
      </c>
      <c r="U3596">
        <v>1</v>
      </c>
      <c r="V3596">
        <v>109.5</v>
      </c>
      <c r="W3596">
        <v>0</v>
      </c>
      <c r="X3596">
        <v>1</v>
      </c>
      <c r="Y3596">
        <v>3</v>
      </c>
      <c r="Z3596" t="s">
        <v>61</v>
      </c>
      <c r="AA3596">
        <v>1</v>
      </c>
      <c r="AB3596">
        <v>1</v>
      </c>
      <c r="AC3596">
        <v>1</v>
      </c>
      <c r="AD3596">
        <v>1</v>
      </c>
      <c r="AE3596" t="s">
        <v>79</v>
      </c>
      <c r="AF3596">
        <v>1</v>
      </c>
      <c r="AG3596">
        <v>21</v>
      </c>
      <c r="AH3596">
        <v>1</v>
      </c>
      <c r="AI3596" t="s">
        <v>63</v>
      </c>
      <c r="AJ3596">
        <v>1</v>
      </c>
      <c r="AK3596">
        <v>3</v>
      </c>
      <c r="AL3596">
        <v>0</v>
      </c>
      <c r="AM3596" t="s">
        <v>64</v>
      </c>
      <c r="AN3596">
        <v>1</v>
      </c>
      <c r="AO3596">
        <v>1</v>
      </c>
      <c r="AP3596">
        <v>1</v>
      </c>
      <c r="AQ3596">
        <v>72</v>
      </c>
      <c r="AR3596">
        <v>7854.9</v>
      </c>
      <c r="AS3596">
        <v>0</v>
      </c>
      <c r="AT3596">
        <v>2320.56</v>
      </c>
      <c r="AU3596">
        <v>0</v>
      </c>
      <c r="AV3596">
        <v>10175.459999999999</v>
      </c>
      <c r="AW3596">
        <v>0</v>
      </c>
      <c r="AX3596">
        <v>1</v>
      </c>
      <c r="AY3596">
        <v>95232</v>
      </c>
      <c r="AZ3596">
        <v>0</v>
      </c>
    </row>
    <row r="3597" spans="1:52">
      <c r="A3597">
        <v>62</v>
      </c>
      <c r="B3597">
        <v>0</v>
      </c>
      <c r="C3597">
        <v>46.59</v>
      </c>
      <c r="D3597" t="s">
        <v>52</v>
      </c>
      <c r="E3597" t="s">
        <v>52</v>
      </c>
      <c r="F3597">
        <v>64</v>
      </c>
      <c r="G3597" t="s">
        <v>4377</v>
      </c>
      <c r="H3597">
        <v>5820</v>
      </c>
      <c r="I3597" t="s">
        <v>66</v>
      </c>
      <c r="J3597" t="s">
        <v>55</v>
      </c>
      <c r="K3597" t="s">
        <v>6314</v>
      </c>
      <c r="L3597" t="s">
        <v>108</v>
      </c>
      <c r="M3597">
        <v>0</v>
      </c>
      <c r="N3597">
        <v>0</v>
      </c>
      <c r="O3597" t="s">
        <v>68</v>
      </c>
      <c r="P3597">
        <v>0</v>
      </c>
      <c r="Q3597" t="s">
        <v>72</v>
      </c>
      <c r="R3597" t="s">
        <v>4379</v>
      </c>
      <c r="S3597">
        <v>39.071159999999999</v>
      </c>
      <c r="T3597">
        <v>-122.59854199999999</v>
      </c>
      <c r="U3597">
        <v>0</v>
      </c>
      <c r="V3597">
        <v>19.45</v>
      </c>
      <c r="W3597">
        <v>0</v>
      </c>
      <c r="X3597">
        <v>0</v>
      </c>
      <c r="Y3597">
        <v>0</v>
      </c>
      <c r="Z3597" t="s">
        <v>93</v>
      </c>
      <c r="AA3597">
        <v>0</v>
      </c>
      <c r="AB3597">
        <v>0</v>
      </c>
      <c r="AC3597">
        <v>0</v>
      </c>
      <c r="AD3597">
        <v>0</v>
      </c>
      <c r="AE3597" t="s">
        <v>62</v>
      </c>
      <c r="AF3597">
        <v>1</v>
      </c>
      <c r="AG3597">
        <v>3684</v>
      </c>
      <c r="AH3597">
        <v>0</v>
      </c>
      <c r="AI3597" t="s">
        <v>63</v>
      </c>
      <c r="AJ3597">
        <v>0</v>
      </c>
      <c r="AK3597">
        <v>3</v>
      </c>
      <c r="AL3597">
        <v>0</v>
      </c>
      <c r="AM3597" t="s">
        <v>64</v>
      </c>
      <c r="AN3597">
        <v>0</v>
      </c>
      <c r="AO3597">
        <v>0</v>
      </c>
      <c r="AP3597">
        <v>0</v>
      </c>
      <c r="AQ3597">
        <v>1</v>
      </c>
      <c r="AR3597">
        <v>19.45</v>
      </c>
      <c r="AS3597">
        <v>0</v>
      </c>
      <c r="AT3597">
        <v>46.59</v>
      </c>
      <c r="AU3597">
        <v>0</v>
      </c>
      <c r="AV3597">
        <v>66.040000000000006</v>
      </c>
      <c r="AW3597">
        <v>0</v>
      </c>
      <c r="AX3597">
        <v>0</v>
      </c>
      <c r="AY3597">
        <v>95423</v>
      </c>
      <c r="AZ3597">
        <v>0</v>
      </c>
    </row>
    <row r="3598" spans="1:52">
      <c r="A3598">
        <v>66</v>
      </c>
      <c r="B3598">
        <v>28</v>
      </c>
      <c r="C3598">
        <v>39.49</v>
      </c>
      <c r="D3598" t="s">
        <v>52</v>
      </c>
      <c r="E3598" t="s">
        <v>52</v>
      </c>
      <c r="F3598">
        <v>57</v>
      </c>
      <c r="G3598" t="s">
        <v>6315</v>
      </c>
      <c r="H3598">
        <v>5291</v>
      </c>
      <c r="I3598" t="s">
        <v>75</v>
      </c>
      <c r="J3598" t="s">
        <v>55</v>
      </c>
      <c r="K3598" t="s">
        <v>6316</v>
      </c>
      <c r="L3598" t="s">
        <v>57</v>
      </c>
      <c r="M3598">
        <v>0</v>
      </c>
      <c r="N3598">
        <v>1</v>
      </c>
      <c r="O3598" t="s">
        <v>68</v>
      </c>
      <c r="P3598">
        <v>1</v>
      </c>
      <c r="Q3598" t="s">
        <v>59</v>
      </c>
      <c r="R3598" t="s">
        <v>6317</v>
      </c>
      <c r="S3598">
        <v>33.782068000000002</v>
      </c>
      <c r="T3598">
        <v>-118.262263</v>
      </c>
      <c r="U3598">
        <v>1</v>
      </c>
      <c r="V3598">
        <v>104.8</v>
      </c>
      <c r="W3598">
        <v>1</v>
      </c>
      <c r="X3598">
        <v>0</v>
      </c>
      <c r="Y3598">
        <v>3</v>
      </c>
      <c r="Z3598" t="s">
        <v>61</v>
      </c>
      <c r="AA3598">
        <v>1</v>
      </c>
      <c r="AB3598">
        <v>0</v>
      </c>
      <c r="AC3598">
        <v>1</v>
      </c>
      <c r="AD3598">
        <v>1</v>
      </c>
      <c r="AE3598" t="s">
        <v>62</v>
      </c>
      <c r="AF3598">
        <v>1</v>
      </c>
      <c r="AG3598">
        <v>53323</v>
      </c>
      <c r="AH3598">
        <v>0</v>
      </c>
      <c r="AI3598" t="s">
        <v>63</v>
      </c>
      <c r="AJ3598">
        <v>1</v>
      </c>
      <c r="AK3598">
        <v>5</v>
      </c>
      <c r="AL3598">
        <v>1</v>
      </c>
      <c r="AM3598" t="s">
        <v>64</v>
      </c>
      <c r="AN3598">
        <v>1</v>
      </c>
      <c r="AO3598">
        <v>0</v>
      </c>
      <c r="AP3598">
        <v>1</v>
      </c>
      <c r="AQ3598">
        <v>70</v>
      </c>
      <c r="AR3598">
        <v>7308.95</v>
      </c>
      <c r="AS3598">
        <v>0</v>
      </c>
      <c r="AT3598">
        <v>2764.3</v>
      </c>
      <c r="AU3598">
        <v>6.11</v>
      </c>
      <c r="AV3598">
        <v>10067.14</v>
      </c>
      <c r="AW3598">
        <v>0</v>
      </c>
      <c r="AX3598">
        <v>1</v>
      </c>
      <c r="AY3598">
        <v>90744</v>
      </c>
      <c r="AZ3598">
        <v>0</v>
      </c>
    </row>
    <row r="3599" spans="1:52">
      <c r="A3599">
        <v>60</v>
      </c>
      <c r="B3599">
        <v>27</v>
      </c>
      <c r="C3599">
        <v>6.73</v>
      </c>
      <c r="D3599" t="s">
        <v>52</v>
      </c>
      <c r="E3599" t="s">
        <v>52</v>
      </c>
      <c r="F3599">
        <v>70</v>
      </c>
      <c r="G3599" t="s">
        <v>2334</v>
      </c>
      <c r="H3599">
        <v>4558</v>
      </c>
      <c r="I3599" t="s">
        <v>66</v>
      </c>
      <c r="J3599" t="s">
        <v>55</v>
      </c>
      <c r="K3599" t="s">
        <v>6318</v>
      </c>
      <c r="L3599" t="s">
        <v>57</v>
      </c>
      <c r="M3599">
        <v>1</v>
      </c>
      <c r="N3599">
        <v>1</v>
      </c>
      <c r="O3599" t="s">
        <v>68</v>
      </c>
      <c r="P3599">
        <v>1</v>
      </c>
      <c r="Q3599" t="s">
        <v>77</v>
      </c>
      <c r="R3599" t="s">
        <v>2336</v>
      </c>
      <c r="S3599">
        <v>35.279983999999999</v>
      </c>
      <c r="T3599">
        <v>-120.824288</v>
      </c>
      <c r="U3599">
        <v>1</v>
      </c>
      <c r="V3599">
        <v>80.099999999999994</v>
      </c>
      <c r="W3599">
        <v>1</v>
      </c>
      <c r="X3599">
        <v>2</v>
      </c>
      <c r="Y3599">
        <v>6</v>
      </c>
      <c r="Z3599" t="s">
        <v>61</v>
      </c>
      <c r="AA3599">
        <v>1</v>
      </c>
      <c r="AB3599">
        <v>0</v>
      </c>
      <c r="AC3599">
        <v>0</v>
      </c>
      <c r="AD3599">
        <v>1</v>
      </c>
      <c r="AE3599" t="s">
        <v>79</v>
      </c>
      <c r="AF3599">
        <v>1</v>
      </c>
      <c r="AG3599">
        <v>14859</v>
      </c>
      <c r="AH3599">
        <v>0</v>
      </c>
      <c r="AI3599" t="s">
        <v>63</v>
      </c>
      <c r="AJ3599">
        <v>1</v>
      </c>
      <c r="AK3599">
        <v>4</v>
      </c>
      <c r="AL3599">
        <v>0</v>
      </c>
      <c r="AM3599" t="s">
        <v>64</v>
      </c>
      <c r="AN3599">
        <v>1</v>
      </c>
      <c r="AO3599">
        <v>1</v>
      </c>
      <c r="AP3599">
        <v>1</v>
      </c>
      <c r="AQ3599">
        <v>29</v>
      </c>
      <c r="AR3599">
        <v>2211.8000000000002</v>
      </c>
      <c r="AS3599">
        <v>0</v>
      </c>
      <c r="AT3599">
        <v>195.17</v>
      </c>
      <c r="AU3599">
        <v>0</v>
      </c>
      <c r="AV3599">
        <v>2406.9699999999998</v>
      </c>
      <c r="AW3599">
        <v>0</v>
      </c>
      <c r="AX3599">
        <v>1</v>
      </c>
      <c r="AY3599">
        <v>93402</v>
      </c>
      <c r="AZ3599">
        <v>0</v>
      </c>
    </row>
    <row r="3600" spans="1:52">
      <c r="A3600">
        <v>21</v>
      </c>
      <c r="B3600">
        <v>71</v>
      </c>
      <c r="C3600">
        <v>40.770000000000003</v>
      </c>
      <c r="D3600" t="s">
        <v>52</v>
      </c>
      <c r="E3600" t="s">
        <v>52</v>
      </c>
      <c r="F3600">
        <v>40</v>
      </c>
      <c r="G3600" t="s">
        <v>698</v>
      </c>
      <c r="H3600">
        <v>6116</v>
      </c>
      <c r="I3600" t="s">
        <v>54</v>
      </c>
      <c r="J3600" t="s">
        <v>55</v>
      </c>
      <c r="K3600" t="s">
        <v>6319</v>
      </c>
      <c r="L3600" t="s">
        <v>57</v>
      </c>
      <c r="M3600">
        <v>1</v>
      </c>
      <c r="N3600">
        <v>1</v>
      </c>
      <c r="O3600" t="s">
        <v>68</v>
      </c>
      <c r="P3600">
        <v>1</v>
      </c>
      <c r="Q3600" t="s">
        <v>59</v>
      </c>
      <c r="R3600" t="s">
        <v>700</v>
      </c>
      <c r="S3600">
        <v>40.637104999999998</v>
      </c>
      <c r="T3600">
        <v>-121.906949</v>
      </c>
      <c r="U3600">
        <v>1</v>
      </c>
      <c r="V3600">
        <v>116.55</v>
      </c>
      <c r="W3600">
        <v>1</v>
      </c>
      <c r="X3600">
        <v>2</v>
      </c>
      <c r="Y3600">
        <v>5</v>
      </c>
      <c r="Z3600" t="s">
        <v>105</v>
      </c>
      <c r="AA3600">
        <v>1</v>
      </c>
      <c r="AB3600">
        <v>1</v>
      </c>
      <c r="AC3600">
        <v>1</v>
      </c>
      <c r="AD3600">
        <v>1</v>
      </c>
      <c r="AE3600" t="s">
        <v>79</v>
      </c>
      <c r="AF3600">
        <v>1</v>
      </c>
      <c r="AG3600">
        <v>843</v>
      </c>
      <c r="AH3600">
        <v>1</v>
      </c>
      <c r="AI3600" t="s">
        <v>63</v>
      </c>
      <c r="AJ3600">
        <v>1</v>
      </c>
      <c r="AK3600">
        <v>3</v>
      </c>
      <c r="AL3600">
        <v>0</v>
      </c>
      <c r="AM3600" t="s">
        <v>64</v>
      </c>
      <c r="AN3600">
        <v>1</v>
      </c>
      <c r="AO3600">
        <v>1</v>
      </c>
      <c r="AP3600">
        <v>1</v>
      </c>
      <c r="AQ3600">
        <v>70</v>
      </c>
      <c r="AR3600">
        <v>8152.3</v>
      </c>
      <c r="AS3600">
        <v>0</v>
      </c>
      <c r="AT3600">
        <v>2853.9</v>
      </c>
      <c r="AU3600">
        <v>0</v>
      </c>
      <c r="AV3600">
        <v>11006.2</v>
      </c>
      <c r="AW3600">
        <v>1</v>
      </c>
      <c r="AX3600">
        <v>1</v>
      </c>
      <c r="AY3600">
        <v>96096</v>
      </c>
      <c r="AZ3600">
        <v>0</v>
      </c>
    </row>
    <row r="3601" spans="1:52">
      <c r="A3601">
        <v>37</v>
      </c>
      <c r="B3601">
        <v>13</v>
      </c>
      <c r="C3601">
        <v>10.74</v>
      </c>
      <c r="D3601" t="s">
        <v>52</v>
      </c>
      <c r="E3601" t="s">
        <v>52</v>
      </c>
      <c r="F3601">
        <v>71</v>
      </c>
      <c r="G3601" t="s">
        <v>1092</v>
      </c>
      <c r="H3601">
        <v>4864</v>
      </c>
      <c r="I3601" t="s">
        <v>66</v>
      </c>
      <c r="J3601" t="s">
        <v>55</v>
      </c>
      <c r="K3601" t="s">
        <v>6320</v>
      </c>
      <c r="L3601" t="s">
        <v>57</v>
      </c>
      <c r="M3601">
        <v>0</v>
      </c>
      <c r="N3601">
        <v>0</v>
      </c>
      <c r="O3601" t="s">
        <v>58</v>
      </c>
      <c r="P3601">
        <v>1</v>
      </c>
      <c r="Q3601" t="s">
        <v>77</v>
      </c>
      <c r="R3601" t="s">
        <v>1759</v>
      </c>
      <c r="S3601">
        <v>34.015481000000001</v>
      </c>
      <c r="T3601">
        <v>-118.49323099999999</v>
      </c>
      <c r="U3601">
        <v>0</v>
      </c>
      <c r="V3601">
        <v>48.8</v>
      </c>
      <c r="W3601">
        <v>0</v>
      </c>
      <c r="X3601">
        <v>0</v>
      </c>
      <c r="Y3601">
        <v>0</v>
      </c>
      <c r="Z3601" t="s">
        <v>258</v>
      </c>
      <c r="AA3601">
        <v>0</v>
      </c>
      <c r="AB3601">
        <v>1</v>
      </c>
      <c r="AC3601">
        <v>1</v>
      </c>
      <c r="AD3601">
        <v>0</v>
      </c>
      <c r="AE3601" t="s">
        <v>79</v>
      </c>
      <c r="AF3601">
        <v>1</v>
      </c>
      <c r="AG3601">
        <v>5221</v>
      </c>
      <c r="AH3601">
        <v>0</v>
      </c>
      <c r="AI3601" t="s">
        <v>63</v>
      </c>
      <c r="AJ3601">
        <v>0</v>
      </c>
      <c r="AK3601">
        <v>3</v>
      </c>
      <c r="AL3601">
        <v>0</v>
      </c>
      <c r="AM3601" t="s">
        <v>64</v>
      </c>
      <c r="AN3601">
        <v>0</v>
      </c>
      <c r="AO3601">
        <v>0</v>
      </c>
      <c r="AP3601">
        <v>0</v>
      </c>
      <c r="AQ3601">
        <v>30</v>
      </c>
      <c r="AR3601">
        <v>1536.75</v>
      </c>
      <c r="AS3601">
        <v>0</v>
      </c>
      <c r="AT3601">
        <v>322.2</v>
      </c>
      <c r="AU3601">
        <v>0</v>
      </c>
      <c r="AV3601">
        <v>1858.95</v>
      </c>
      <c r="AW3601">
        <v>0</v>
      </c>
      <c r="AX3601">
        <v>1</v>
      </c>
      <c r="AY3601">
        <v>90401</v>
      </c>
      <c r="AZ3601">
        <v>0</v>
      </c>
    </row>
    <row r="3602" spans="1:52">
      <c r="A3602">
        <v>41</v>
      </c>
      <c r="B3602">
        <v>7</v>
      </c>
      <c r="C3602">
        <v>10.28</v>
      </c>
      <c r="D3602" t="s">
        <v>52</v>
      </c>
      <c r="E3602" t="s">
        <v>52</v>
      </c>
      <c r="F3602">
        <v>38</v>
      </c>
      <c r="G3602" t="s">
        <v>3174</v>
      </c>
      <c r="H3602">
        <v>2853</v>
      </c>
      <c r="I3602" t="s">
        <v>75</v>
      </c>
      <c r="J3602" t="s">
        <v>55</v>
      </c>
      <c r="K3602" t="s">
        <v>6321</v>
      </c>
      <c r="L3602" t="s">
        <v>57</v>
      </c>
      <c r="M3602">
        <v>0</v>
      </c>
      <c r="N3602">
        <v>0</v>
      </c>
      <c r="O3602" t="s">
        <v>58</v>
      </c>
      <c r="P3602">
        <v>1</v>
      </c>
      <c r="Q3602" t="s">
        <v>85</v>
      </c>
      <c r="R3602" t="s">
        <v>3176</v>
      </c>
      <c r="S3602">
        <v>34.256500000000003</v>
      </c>
      <c r="T3602">
        <v>-117.19335</v>
      </c>
      <c r="U3602">
        <v>0</v>
      </c>
      <c r="V3602">
        <v>59.4</v>
      </c>
      <c r="W3602">
        <v>1</v>
      </c>
      <c r="X3602">
        <v>0</v>
      </c>
      <c r="Y3602">
        <v>0</v>
      </c>
      <c r="Z3602" t="s">
        <v>61</v>
      </c>
      <c r="AA3602">
        <v>0</v>
      </c>
      <c r="AB3602">
        <v>1</v>
      </c>
      <c r="AC3602">
        <v>0</v>
      </c>
      <c r="AD3602">
        <v>0</v>
      </c>
      <c r="AE3602" t="s">
        <v>62</v>
      </c>
      <c r="AF3602">
        <v>1</v>
      </c>
      <c r="AG3602">
        <v>9793</v>
      </c>
      <c r="AH3602">
        <v>1</v>
      </c>
      <c r="AI3602" t="s">
        <v>63</v>
      </c>
      <c r="AJ3602">
        <v>0</v>
      </c>
      <c r="AK3602">
        <v>3</v>
      </c>
      <c r="AL3602">
        <v>0</v>
      </c>
      <c r="AM3602" t="s">
        <v>64</v>
      </c>
      <c r="AN3602">
        <v>0</v>
      </c>
      <c r="AO3602">
        <v>0</v>
      </c>
      <c r="AP3602">
        <v>0</v>
      </c>
      <c r="AQ3602">
        <v>33</v>
      </c>
      <c r="AR3602">
        <v>1952.8</v>
      </c>
      <c r="AS3602">
        <v>0</v>
      </c>
      <c r="AT3602">
        <v>339.24</v>
      </c>
      <c r="AU3602">
        <v>0</v>
      </c>
      <c r="AV3602">
        <v>2292.04</v>
      </c>
      <c r="AW3602">
        <v>0</v>
      </c>
      <c r="AX3602">
        <v>1</v>
      </c>
      <c r="AY3602">
        <v>92352</v>
      </c>
      <c r="AZ3602">
        <v>0</v>
      </c>
    </row>
    <row r="3603" spans="1:52">
      <c r="A3603">
        <v>23</v>
      </c>
      <c r="B3603">
        <v>41</v>
      </c>
      <c r="C3603">
        <v>19.2</v>
      </c>
      <c r="D3603" t="s">
        <v>52</v>
      </c>
      <c r="E3603" t="s">
        <v>52</v>
      </c>
      <c r="F3603">
        <v>32</v>
      </c>
      <c r="G3603" t="s">
        <v>737</v>
      </c>
      <c r="H3603">
        <v>3549</v>
      </c>
      <c r="I3603" t="s">
        <v>66</v>
      </c>
      <c r="J3603" t="s">
        <v>55</v>
      </c>
      <c r="K3603" t="s">
        <v>6322</v>
      </c>
      <c r="L3603" t="s">
        <v>57</v>
      </c>
      <c r="M3603">
        <v>0</v>
      </c>
      <c r="N3603">
        <v>0</v>
      </c>
      <c r="O3603" t="s">
        <v>58</v>
      </c>
      <c r="P3603">
        <v>1</v>
      </c>
      <c r="Q3603" t="s">
        <v>59</v>
      </c>
      <c r="R3603" t="s">
        <v>5641</v>
      </c>
      <c r="S3603">
        <v>33.819814000000001</v>
      </c>
      <c r="T3603">
        <v>-118.222416</v>
      </c>
      <c r="U3603">
        <v>0</v>
      </c>
      <c r="V3603">
        <v>84.15</v>
      </c>
      <c r="W3603">
        <v>1</v>
      </c>
      <c r="X3603">
        <v>0</v>
      </c>
      <c r="Y3603">
        <v>0</v>
      </c>
      <c r="Z3603" t="s">
        <v>61</v>
      </c>
      <c r="AA3603">
        <v>0</v>
      </c>
      <c r="AB3603">
        <v>0</v>
      </c>
      <c r="AC3603">
        <v>1</v>
      </c>
      <c r="AD3603">
        <v>0</v>
      </c>
      <c r="AE3603" t="s">
        <v>62</v>
      </c>
      <c r="AF3603">
        <v>1</v>
      </c>
      <c r="AG3603">
        <v>35656</v>
      </c>
      <c r="AH3603">
        <v>0</v>
      </c>
      <c r="AI3603" t="s">
        <v>63</v>
      </c>
      <c r="AJ3603">
        <v>0</v>
      </c>
      <c r="AK3603">
        <v>3</v>
      </c>
      <c r="AL3603">
        <v>0</v>
      </c>
      <c r="AM3603" t="s">
        <v>64</v>
      </c>
      <c r="AN3603">
        <v>0</v>
      </c>
      <c r="AO3603">
        <v>0</v>
      </c>
      <c r="AP3603">
        <v>1</v>
      </c>
      <c r="AQ3603">
        <v>22</v>
      </c>
      <c r="AR3603">
        <v>1821.95</v>
      </c>
      <c r="AS3603">
        <v>60</v>
      </c>
      <c r="AT3603">
        <v>422.4</v>
      </c>
      <c r="AU3603">
        <v>0</v>
      </c>
      <c r="AV3603">
        <v>2304.35</v>
      </c>
      <c r="AW3603">
        <v>1</v>
      </c>
      <c r="AX3603">
        <v>0</v>
      </c>
      <c r="AY3603">
        <v>90810</v>
      </c>
      <c r="AZ3603">
        <v>0</v>
      </c>
    </row>
    <row r="3604" spans="1:52">
      <c r="A3604">
        <v>32</v>
      </c>
      <c r="B3604">
        <v>0</v>
      </c>
      <c r="C3604">
        <v>31.77</v>
      </c>
      <c r="D3604" t="s">
        <v>138</v>
      </c>
      <c r="E3604" t="s">
        <v>139</v>
      </c>
      <c r="F3604">
        <v>66</v>
      </c>
      <c r="G3604" t="s">
        <v>1528</v>
      </c>
      <c r="H3604">
        <v>3874</v>
      </c>
      <c r="I3604" t="s">
        <v>66</v>
      </c>
      <c r="J3604" t="s">
        <v>55</v>
      </c>
      <c r="K3604" t="s">
        <v>6323</v>
      </c>
      <c r="L3604" t="s">
        <v>84</v>
      </c>
      <c r="M3604">
        <v>0</v>
      </c>
      <c r="N3604">
        <v>0</v>
      </c>
      <c r="O3604" t="s">
        <v>68</v>
      </c>
      <c r="P3604">
        <v>0</v>
      </c>
      <c r="Q3604" t="s">
        <v>72</v>
      </c>
      <c r="R3604" t="s">
        <v>1530</v>
      </c>
      <c r="S3604">
        <v>38.419350000000001</v>
      </c>
      <c r="T3604">
        <v>-120.469545</v>
      </c>
      <c r="U3604">
        <v>0</v>
      </c>
      <c r="V3604">
        <v>19.850000000000001</v>
      </c>
      <c r="W3604">
        <v>0</v>
      </c>
      <c r="X3604">
        <v>0</v>
      </c>
      <c r="Y3604">
        <v>0</v>
      </c>
      <c r="Z3604" t="s">
        <v>93</v>
      </c>
      <c r="AA3604">
        <v>0</v>
      </c>
      <c r="AB3604">
        <v>0</v>
      </c>
      <c r="AC3604">
        <v>1</v>
      </c>
      <c r="AD3604">
        <v>0</v>
      </c>
      <c r="AE3604" t="s">
        <v>62</v>
      </c>
      <c r="AF3604">
        <v>1</v>
      </c>
      <c r="AG3604">
        <v>2198</v>
      </c>
      <c r="AH3604">
        <v>0</v>
      </c>
      <c r="AI3604" t="s">
        <v>63</v>
      </c>
      <c r="AJ3604">
        <v>0</v>
      </c>
      <c r="AK3604">
        <v>2</v>
      </c>
      <c r="AL3604">
        <v>0</v>
      </c>
      <c r="AM3604" t="s">
        <v>64</v>
      </c>
      <c r="AN3604">
        <v>0</v>
      </c>
      <c r="AO3604">
        <v>0</v>
      </c>
      <c r="AP3604">
        <v>0</v>
      </c>
      <c r="AQ3604">
        <v>1</v>
      </c>
      <c r="AR3604">
        <v>19.850000000000001</v>
      </c>
      <c r="AS3604">
        <v>0</v>
      </c>
      <c r="AT3604">
        <v>31.77</v>
      </c>
      <c r="AU3604">
        <v>0</v>
      </c>
      <c r="AV3604">
        <v>51.62</v>
      </c>
      <c r="AW3604">
        <v>0</v>
      </c>
      <c r="AX3604">
        <v>0</v>
      </c>
      <c r="AY3604">
        <v>95255</v>
      </c>
      <c r="AZ3604">
        <v>1</v>
      </c>
    </row>
    <row r="3605" spans="1:52">
      <c r="A3605">
        <v>28</v>
      </c>
      <c r="B3605">
        <v>0</v>
      </c>
      <c r="C3605">
        <v>20.49</v>
      </c>
      <c r="D3605" t="s">
        <v>52</v>
      </c>
      <c r="E3605" t="s">
        <v>52</v>
      </c>
      <c r="F3605">
        <v>53</v>
      </c>
      <c r="G3605" t="s">
        <v>3459</v>
      </c>
      <c r="H3605">
        <v>6015</v>
      </c>
      <c r="I3605" t="s">
        <v>54</v>
      </c>
      <c r="J3605" t="s">
        <v>55</v>
      </c>
      <c r="K3605" t="s">
        <v>6324</v>
      </c>
      <c r="L3605" t="s">
        <v>57</v>
      </c>
      <c r="M3605">
        <v>1</v>
      </c>
      <c r="N3605">
        <v>0</v>
      </c>
      <c r="O3605" t="s">
        <v>58</v>
      </c>
      <c r="P3605">
        <v>0</v>
      </c>
      <c r="Q3605" t="s">
        <v>72</v>
      </c>
      <c r="R3605" t="s">
        <v>3461</v>
      </c>
      <c r="S3605">
        <v>39.084645000000002</v>
      </c>
      <c r="T3605">
        <v>-120.894014</v>
      </c>
      <c r="U3605">
        <v>1</v>
      </c>
      <c r="V3605">
        <v>19.899999999999999</v>
      </c>
      <c r="W3605">
        <v>0</v>
      </c>
      <c r="X3605">
        <v>2</v>
      </c>
      <c r="Y3605">
        <v>1</v>
      </c>
      <c r="Z3605" t="s">
        <v>105</v>
      </c>
      <c r="AA3605">
        <v>0</v>
      </c>
      <c r="AB3605">
        <v>0</v>
      </c>
      <c r="AC3605">
        <v>0</v>
      </c>
      <c r="AD3605">
        <v>1</v>
      </c>
      <c r="AE3605" t="s">
        <v>79</v>
      </c>
      <c r="AF3605">
        <v>1</v>
      </c>
      <c r="AG3605">
        <v>8525</v>
      </c>
      <c r="AH3605">
        <v>0</v>
      </c>
      <c r="AI3605" t="s">
        <v>63</v>
      </c>
      <c r="AJ3605">
        <v>1</v>
      </c>
      <c r="AK3605">
        <v>3</v>
      </c>
      <c r="AL3605">
        <v>0</v>
      </c>
      <c r="AM3605" t="s">
        <v>64</v>
      </c>
      <c r="AN3605">
        <v>0</v>
      </c>
      <c r="AO3605">
        <v>0</v>
      </c>
      <c r="AP3605">
        <v>0</v>
      </c>
      <c r="AQ3605">
        <v>71</v>
      </c>
      <c r="AR3605">
        <v>1397.3</v>
      </c>
      <c r="AS3605">
        <v>0</v>
      </c>
      <c r="AT3605">
        <v>1454.79</v>
      </c>
      <c r="AU3605">
        <v>0</v>
      </c>
      <c r="AV3605">
        <v>2852.09</v>
      </c>
      <c r="AW3605">
        <v>1</v>
      </c>
      <c r="AX3605">
        <v>0</v>
      </c>
      <c r="AY3605">
        <v>95713</v>
      </c>
      <c r="AZ3605">
        <v>0</v>
      </c>
    </row>
    <row r="3606" spans="1:52">
      <c r="A3606">
        <v>39</v>
      </c>
      <c r="B3606">
        <v>26</v>
      </c>
      <c r="C3606">
        <v>33.880000000000003</v>
      </c>
      <c r="D3606" t="s">
        <v>175</v>
      </c>
      <c r="E3606" t="s">
        <v>425</v>
      </c>
      <c r="F3606">
        <v>75</v>
      </c>
      <c r="G3606" t="s">
        <v>587</v>
      </c>
      <c r="H3606">
        <v>2066</v>
      </c>
      <c r="I3606" t="s">
        <v>66</v>
      </c>
      <c r="J3606" t="s">
        <v>55</v>
      </c>
      <c r="K3606" t="s">
        <v>6325</v>
      </c>
      <c r="L3606" t="s">
        <v>84</v>
      </c>
      <c r="M3606">
        <v>0</v>
      </c>
      <c r="N3606">
        <v>0</v>
      </c>
      <c r="O3606" t="s">
        <v>58</v>
      </c>
      <c r="P3606">
        <v>1</v>
      </c>
      <c r="Q3606" t="s">
        <v>59</v>
      </c>
      <c r="R3606" t="s">
        <v>589</v>
      </c>
      <c r="S3606">
        <v>38.460517000000003</v>
      </c>
      <c r="T3606">
        <v>-122.790335</v>
      </c>
      <c r="U3606">
        <v>0</v>
      </c>
      <c r="V3606">
        <v>79.7</v>
      </c>
      <c r="W3606">
        <v>0</v>
      </c>
      <c r="X3606">
        <v>0</v>
      </c>
      <c r="Y3606">
        <v>0</v>
      </c>
      <c r="Z3606" t="s">
        <v>61</v>
      </c>
      <c r="AA3606">
        <v>0</v>
      </c>
      <c r="AB3606">
        <v>0</v>
      </c>
      <c r="AC3606">
        <v>1</v>
      </c>
      <c r="AD3606">
        <v>0</v>
      </c>
      <c r="AE3606" t="s">
        <v>62</v>
      </c>
      <c r="AF3606">
        <v>1</v>
      </c>
      <c r="AG3606">
        <v>36125</v>
      </c>
      <c r="AH3606">
        <v>0</v>
      </c>
      <c r="AI3606" t="s">
        <v>63</v>
      </c>
      <c r="AJ3606">
        <v>0</v>
      </c>
      <c r="AK3606">
        <v>3</v>
      </c>
      <c r="AL3606">
        <v>0</v>
      </c>
      <c r="AM3606" t="s">
        <v>64</v>
      </c>
      <c r="AN3606">
        <v>1</v>
      </c>
      <c r="AO3606">
        <v>1</v>
      </c>
      <c r="AP3606">
        <v>0</v>
      </c>
      <c r="AQ3606">
        <v>1</v>
      </c>
      <c r="AR3606">
        <v>79.7</v>
      </c>
      <c r="AS3606">
        <v>0</v>
      </c>
      <c r="AT3606">
        <v>33.880000000000003</v>
      </c>
      <c r="AU3606">
        <v>0</v>
      </c>
      <c r="AV3606">
        <v>113.58</v>
      </c>
      <c r="AW3606">
        <v>0</v>
      </c>
      <c r="AX3606">
        <v>1</v>
      </c>
      <c r="AY3606">
        <v>95401</v>
      </c>
      <c r="AZ3606">
        <v>1</v>
      </c>
    </row>
    <row r="3607" spans="1:52">
      <c r="A3607">
        <v>53</v>
      </c>
      <c r="B3607">
        <v>0</v>
      </c>
      <c r="C3607">
        <v>26.03</v>
      </c>
      <c r="D3607" t="s">
        <v>52</v>
      </c>
      <c r="E3607" t="s">
        <v>52</v>
      </c>
      <c r="F3607">
        <v>33</v>
      </c>
      <c r="G3607" t="s">
        <v>3149</v>
      </c>
      <c r="H3607">
        <v>4669</v>
      </c>
      <c r="I3607" t="s">
        <v>75</v>
      </c>
      <c r="J3607" t="s">
        <v>55</v>
      </c>
      <c r="K3607" t="s">
        <v>6326</v>
      </c>
      <c r="L3607" t="s">
        <v>57</v>
      </c>
      <c r="M3607">
        <v>0</v>
      </c>
      <c r="N3607">
        <v>0</v>
      </c>
      <c r="O3607" t="s">
        <v>68</v>
      </c>
      <c r="P3607">
        <v>0</v>
      </c>
      <c r="Q3607" t="s">
        <v>72</v>
      </c>
      <c r="R3607" t="s">
        <v>3151</v>
      </c>
      <c r="S3607">
        <v>38.148862000000001</v>
      </c>
      <c r="T3607">
        <v>-121.737696</v>
      </c>
      <c r="U3607">
        <v>1</v>
      </c>
      <c r="V3607">
        <v>19.600000000000001</v>
      </c>
      <c r="W3607">
        <v>0</v>
      </c>
      <c r="X3607">
        <v>0</v>
      </c>
      <c r="Y3607">
        <v>7</v>
      </c>
      <c r="Z3607" t="s">
        <v>61</v>
      </c>
      <c r="AA3607">
        <v>0</v>
      </c>
      <c r="AB3607">
        <v>0</v>
      </c>
      <c r="AC3607">
        <v>0</v>
      </c>
      <c r="AD3607">
        <v>1</v>
      </c>
      <c r="AE3607" t="s">
        <v>79</v>
      </c>
      <c r="AF3607">
        <v>1</v>
      </c>
      <c r="AG3607">
        <v>5246</v>
      </c>
      <c r="AH3607">
        <v>0</v>
      </c>
      <c r="AI3607" t="s">
        <v>63</v>
      </c>
      <c r="AJ3607">
        <v>1</v>
      </c>
      <c r="AK3607">
        <v>5</v>
      </c>
      <c r="AL3607">
        <v>0</v>
      </c>
      <c r="AM3607" t="s">
        <v>64</v>
      </c>
      <c r="AN3607">
        <v>0</v>
      </c>
      <c r="AO3607">
        <v>0</v>
      </c>
      <c r="AP3607">
        <v>0</v>
      </c>
      <c r="AQ3607">
        <v>34</v>
      </c>
      <c r="AR3607">
        <v>678.8</v>
      </c>
      <c r="AS3607">
        <v>0</v>
      </c>
      <c r="AT3607">
        <v>885.02</v>
      </c>
      <c r="AU3607">
        <v>0</v>
      </c>
      <c r="AV3607">
        <v>1563.82</v>
      </c>
      <c r="AW3607">
        <v>0</v>
      </c>
      <c r="AX3607">
        <v>0</v>
      </c>
      <c r="AY3607">
        <v>94571</v>
      </c>
      <c r="AZ3607">
        <v>0</v>
      </c>
    </row>
    <row r="3608" spans="1:52">
      <c r="A3608">
        <v>74</v>
      </c>
      <c r="B3608">
        <v>27</v>
      </c>
      <c r="C3608">
        <v>49.82</v>
      </c>
      <c r="D3608" t="s">
        <v>52</v>
      </c>
      <c r="E3608" t="s">
        <v>52</v>
      </c>
      <c r="F3608">
        <v>71</v>
      </c>
      <c r="G3608" t="s">
        <v>373</v>
      </c>
      <c r="H3608">
        <v>5148</v>
      </c>
      <c r="I3608" t="s">
        <v>75</v>
      </c>
      <c r="J3608" t="s">
        <v>55</v>
      </c>
      <c r="K3608" t="s">
        <v>6327</v>
      </c>
      <c r="L3608" t="s">
        <v>57</v>
      </c>
      <c r="M3608">
        <v>0</v>
      </c>
      <c r="N3608">
        <v>0</v>
      </c>
      <c r="O3608" t="s">
        <v>58</v>
      </c>
      <c r="P3608">
        <v>1</v>
      </c>
      <c r="Q3608" t="s">
        <v>59</v>
      </c>
      <c r="R3608" t="s">
        <v>375</v>
      </c>
      <c r="S3608">
        <v>34.501452</v>
      </c>
      <c r="T3608">
        <v>-118.20786200000001</v>
      </c>
      <c r="U3608">
        <v>1</v>
      </c>
      <c r="V3608">
        <v>95</v>
      </c>
      <c r="W3608">
        <v>1</v>
      </c>
      <c r="X3608">
        <v>0</v>
      </c>
      <c r="Y3608">
        <v>1</v>
      </c>
      <c r="Z3608" t="s">
        <v>61</v>
      </c>
      <c r="AA3608">
        <v>1</v>
      </c>
      <c r="AB3608">
        <v>1</v>
      </c>
      <c r="AC3608">
        <v>0</v>
      </c>
      <c r="AD3608">
        <v>1</v>
      </c>
      <c r="AE3608" t="s">
        <v>79</v>
      </c>
      <c r="AF3608">
        <v>1</v>
      </c>
      <c r="AG3608">
        <v>7831</v>
      </c>
      <c r="AH3608">
        <v>0</v>
      </c>
      <c r="AI3608" t="s">
        <v>63</v>
      </c>
      <c r="AJ3608">
        <v>1</v>
      </c>
      <c r="AK3608">
        <v>4</v>
      </c>
      <c r="AL3608">
        <v>1</v>
      </c>
      <c r="AM3608" t="s">
        <v>64</v>
      </c>
      <c r="AN3608">
        <v>1</v>
      </c>
      <c r="AO3608">
        <v>1</v>
      </c>
      <c r="AP3608">
        <v>0</v>
      </c>
      <c r="AQ3608">
        <v>38</v>
      </c>
      <c r="AR3608">
        <v>3591.25</v>
      </c>
      <c r="AS3608">
        <v>70</v>
      </c>
      <c r="AT3608">
        <v>1893.16</v>
      </c>
      <c r="AU3608">
        <v>0</v>
      </c>
      <c r="AV3608">
        <v>5554.41</v>
      </c>
      <c r="AW3608">
        <v>0</v>
      </c>
      <c r="AX3608">
        <v>0</v>
      </c>
      <c r="AY3608">
        <v>93510</v>
      </c>
      <c r="AZ3608">
        <v>0</v>
      </c>
    </row>
    <row r="3609" spans="1:52">
      <c r="A3609">
        <v>62</v>
      </c>
      <c r="B3609">
        <v>27</v>
      </c>
      <c r="C3609">
        <v>24.05</v>
      </c>
      <c r="D3609" t="s">
        <v>138</v>
      </c>
      <c r="E3609" t="s">
        <v>200</v>
      </c>
      <c r="F3609">
        <v>95</v>
      </c>
      <c r="G3609" t="s">
        <v>4384</v>
      </c>
      <c r="H3609">
        <v>2969</v>
      </c>
      <c r="I3609" t="s">
        <v>66</v>
      </c>
      <c r="J3609" t="s">
        <v>55</v>
      </c>
      <c r="K3609" t="s">
        <v>6328</v>
      </c>
      <c r="L3609" t="s">
        <v>84</v>
      </c>
      <c r="M3609">
        <v>0</v>
      </c>
      <c r="N3609">
        <v>1</v>
      </c>
      <c r="O3609" t="s">
        <v>58</v>
      </c>
      <c r="P3609">
        <v>1</v>
      </c>
      <c r="Q3609" t="s">
        <v>59</v>
      </c>
      <c r="R3609" t="s">
        <v>4386</v>
      </c>
      <c r="S3609">
        <v>36.600185000000003</v>
      </c>
      <c r="T3609">
        <v>-119.17565500000001</v>
      </c>
      <c r="U3609">
        <v>0</v>
      </c>
      <c r="V3609">
        <v>86.2</v>
      </c>
      <c r="W3609">
        <v>0</v>
      </c>
      <c r="X3609">
        <v>0</v>
      </c>
      <c r="Y3609">
        <v>0</v>
      </c>
      <c r="Z3609" t="s">
        <v>93</v>
      </c>
      <c r="AA3609">
        <v>0</v>
      </c>
      <c r="AB3609">
        <v>0</v>
      </c>
      <c r="AC3609">
        <v>1</v>
      </c>
      <c r="AD3609">
        <v>0</v>
      </c>
      <c r="AE3609" t="s">
        <v>161</v>
      </c>
      <c r="AF3609">
        <v>1</v>
      </c>
      <c r="AG3609">
        <v>9780</v>
      </c>
      <c r="AH3609">
        <v>0</v>
      </c>
      <c r="AI3609" t="s">
        <v>63</v>
      </c>
      <c r="AJ3609">
        <v>0</v>
      </c>
      <c r="AK3609">
        <v>3</v>
      </c>
      <c r="AL3609">
        <v>0</v>
      </c>
      <c r="AM3609" t="s">
        <v>64</v>
      </c>
      <c r="AN3609">
        <v>1</v>
      </c>
      <c r="AO3609">
        <v>1</v>
      </c>
      <c r="AP3609">
        <v>0</v>
      </c>
      <c r="AQ3609">
        <v>2</v>
      </c>
      <c r="AR3609">
        <v>178.7</v>
      </c>
      <c r="AS3609">
        <v>0</v>
      </c>
      <c r="AT3609">
        <v>48.1</v>
      </c>
      <c r="AU3609">
        <v>0</v>
      </c>
      <c r="AV3609">
        <v>226.8</v>
      </c>
      <c r="AW3609">
        <v>0</v>
      </c>
      <c r="AX3609">
        <v>1</v>
      </c>
      <c r="AY3609">
        <v>93647</v>
      </c>
      <c r="AZ3609">
        <v>1</v>
      </c>
    </row>
    <row r="3610" spans="1:52">
      <c r="A3610">
        <v>32</v>
      </c>
      <c r="B3610">
        <v>7</v>
      </c>
      <c r="C3610">
        <v>10.38</v>
      </c>
      <c r="D3610" t="s">
        <v>97</v>
      </c>
      <c r="E3610" t="s">
        <v>1207</v>
      </c>
      <c r="F3610">
        <v>77</v>
      </c>
      <c r="G3610" t="s">
        <v>1178</v>
      </c>
      <c r="H3610">
        <v>4390</v>
      </c>
      <c r="I3610" t="s">
        <v>66</v>
      </c>
      <c r="J3610" t="s">
        <v>55</v>
      </c>
      <c r="K3610" t="s">
        <v>6329</v>
      </c>
      <c r="L3610" t="s">
        <v>84</v>
      </c>
      <c r="M3610">
        <v>0</v>
      </c>
      <c r="N3610">
        <v>1</v>
      </c>
      <c r="O3610" t="s">
        <v>68</v>
      </c>
      <c r="P3610">
        <v>1</v>
      </c>
      <c r="Q3610" t="s">
        <v>59</v>
      </c>
      <c r="R3610" t="s">
        <v>1180</v>
      </c>
      <c r="S3610">
        <v>39.225633999999999</v>
      </c>
      <c r="T3610">
        <v>-121.15616300000001</v>
      </c>
      <c r="U3610">
        <v>0</v>
      </c>
      <c r="V3610">
        <v>101.45</v>
      </c>
      <c r="W3610">
        <v>1</v>
      </c>
      <c r="X3610">
        <v>0</v>
      </c>
      <c r="Y3610">
        <v>0</v>
      </c>
      <c r="Z3610" t="s">
        <v>61</v>
      </c>
      <c r="AA3610">
        <v>0</v>
      </c>
      <c r="AB3610">
        <v>0</v>
      </c>
      <c r="AC3610">
        <v>1</v>
      </c>
      <c r="AD3610">
        <v>0</v>
      </c>
      <c r="AE3610" t="s">
        <v>62</v>
      </c>
      <c r="AF3610">
        <v>1</v>
      </c>
      <c r="AG3610">
        <v>1601</v>
      </c>
      <c r="AH3610">
        <v>0</v>
      </c>
      <c r="AI3610" t="s">
        <v>63</v>
      </c>
      <c r="AJ3610">
        <v>0</v>
      </c>
      <c r="AK3610">
        <v>1</v>
      </c>
      <c r="AL3610">
        <v>0</v>
      </c>
      <c r="AM3610" t="s">
        <v>64</v>
      </c>
      <c r="AN3610">
        <v>1</v>
      </c>
      <c r="AO3610">
        <v>1</v>
      </c>
      <c r="AP3610">
        <v>1</v>
      </c>
      <c r="AQ3610">
        <v>1</v>
      </c>
      <c r="AR3610">
        <v>101.45</v>
      </c>
      <c r="AS3610">
        <v>0</v>
      </c>
      <c r="AT3610">
        <v>10.38</v>
      </c>
      <c r="AU3610">
        <v>0</v>
      </c>
      <c r="AV3610">
        <v>111.83</v>
      </c>
      <c r="AW3610">
        <v>0</v>
      </c>
      <c r="AX3610">
        <v>1</v>
      </c>
      <c r="AY3610">
        <v>95975</v>
      </c>
      <c r="AZ3610">
        <v>1</v>
      </c>
    </row>
    <row r="3611" spans="1:52">
      <c r="A3611">
        <v>80</v>
      </c>
      <c r="B3611">
        <v>3</v>
      </c>
      <c r="C3611">
        <v>18.46</v>
      </c>
      <c r="D3611" t="s">
        <v>52</v>
      </c>
      <c r="E3611" t="s">
        <v>52</v>
      </c>
      <c r="F3611">
        <v>43</v>
      </c>
      <c r="G3611" t="s">
        <v>99</v>
      </c>
      <c r="H3611">
        <v>4223</v>
      </c>
      <c r="I3611" t="s">
        <v>54</v>
      </c>
      <c r="J3611" t="s">
        <v>55</v>
      </c>
      <c r="K3611" t="s">
        <v>6330</v>
      </c>
      <c r="L3611" t="s">
        <v>57</v>
      </c>
      <c r="M3611">
        <v>0</v>
      </c>
      <c r="N3611">
        <v>0</v>
      </c>
      <c r="O3611" t="s">
        <v>58</v>
      </c>
      <c r="P3611">
        <v>1</v>
      </c>
      <c r="Q3611" t="s">
        <v>85</v>
      </c>
      <c r="R3611" t="s">
        <v>5165</v>
      </c>
      <c r="S3611">
        <v>37.419725</v>
      </c>
      <c r="T3611">
        <v>-122.06294699999999</v>
      </c>
      <c r="U3611">
        <v>0</v>
      </c>
      <c r="V3611">
        <v>70.05</v>
      </c>
      <c r="W3611">
        <v>1</v>
      </c>
      <c r="X3611">
        <v>0</v>
      </c>
      <c r="Y3611">
        <v>0</v>
      </c>
      <c r="Z3611" t="s">
        <v>87</v>
      </c>
      <c r="AA3611">
        <v>0</v>
      </c>
      <c r="AB3611">
        <v>1</v>
      </c>
      <c r="AC3611">
        <v>1</v>
      </c>
      <c r="AD3611">
        <v>0</v>
      </c>
      <c r="AE3611" t="s">
        <v>62</v>
      </c>
      <c r="AF3611">
        <v>1</v>
      </c>
      <c r="AG3611">
        <v>27822</v>
      </c>
      <c r="AH3611">
        <v>1</v>
      </c>
      <c r="AI3611" t="s">
        <v>63</v>
      </c>
      <c r="AJ3611">
        <v>0</v>
      </c>
      <c r="AK3611">
        <v>3</v>
      </c>
      <c r="AL3611">
        <v>1</v>
      </c>
      <c r="AM3611" t="s">
        <v>64</v>
      </c>
      <c r="AN3611">
        <v>1</v>
      </c>
      <c r="AO3611">
        <v>1</v>
      </c>
      <c r="AP3611">
        <v>0</v>
      </c>
      <c r="AQ3611">
        <v>45</v>
      </c>
      <c r="AR3611">
        <v>3062.45</v>
      </c>
      <c r="AS3611">
        <v>0</v>
      </c>
      <c r="AT3611">
        <v>830.7</v>
      </c>
      <c r="AU3611">
        <v>0</v>
      </c>
      <c r="AV3611">
        <v>3893.15</v>
      </c>
      <c r="AW3611">
        <v>0</v>
      </c>
      <c r="AX3611">
        <v>1</v>
      </c>
      <c r="AY3611">
        <v>94043</v>
      </c>
      <c r="AZ3611">
        <v>0</v>
      </c>
    </row>
    <row r="3612" spans="1:52">
      <c r="A3612">
        <v>33</v>
      </c>
      <c r="B3612">
        <v>0</v>
      </c>
      <c r="C3612">
        <v>8.5</v>
      </c>
      <c r="D3612" t="s">
        <v>52</v>
      </c>
      <c r="E3612" t="s">
        <v>52</v>
      </c>
      <c r="F3612">
        <v>28</v>
      </c>
      <c r="G3612" t="s">
        <v>186</v>
      </c>
      <c r="H3612">
        <v>5703</v>
      </c>
      <c r="I3612" t="s">
        <v>54</v>
      </c>
      <c r="J3612" t="s">
        <v>55</v>
      </c>
      <c r="K3612" t="s">
        <v>6331</v>
      </c>
      <c r="L3612" t="s">
        <v>57</v>
      </c>
      <c r="M3612">
        <v>0</v>
      </c>
      <c r="N3612">
        <v>0</v>
      </c>
      <c r="O3612" t="s">
        <v>68</v>
      </c>
      <c r="P3612">
        <v>0</v>
      </c>
      <c r="Q3612" t="s">
        <v>72</v>
      </c>
      <c r="R3612" t="s">
        <v>5104</v>
      </c>
      <c r="S3612">
        <v>33.958148999999999</v>
      </c>
      <c r="T3612">
        <v>-118.308441</v>
      </c>
      <c r="U3612">
        <v>0</v>
      </c>
      <c r="V3612">
        <v>18.55</v>
      </c>
      <c r="W3612">
        <v>0</v>
      </c>
      <c r="X3612">
        <v>0</v>
      </c>
      <c r="Y3612">
        <v>0</v>
      </c>
      <c r="Z3612" t="s">
        <v>258</v>
      </c>
      <c r="AA3612">
        <v>0</v>
      </c>
      <c r="AB3612">
        <v>0</v>
      </c>
      <c r="AC3612">
        <v>1</v>
      </c>
      <c r="AD3612">
        <v>0</v>
      </c>
      <c r="AE3612" t="s">
        <v>79</v>
      </c>
      <c r="AF3612">
        <v>1</v>
      </c>
      <c r="AG3612">
        <v>47107</v>
      </c>
      <c r="AH3612">
        <v>0</v>
      </c>
      <c r="AI3612" t="s">
        <v>63</v>
      </c>
      <c r="AJ3612">
        <v>0</v>
      </c>
      <c r="AK3612">
        <v>3</v>
      </c>
      <c r="AL3612">
        <v>0</v>
      </c>
      <c r="AM3612" t="s">
        <v>64</v>
      </c>
      <c r="AN3612">
        <v>0</v>
      </c>
      <c r="AO3612">
        <v>0</v>
      </c>
      <c r="AP3612">
        <v>0</v>
      </c>
      <c r="AQ3612">
        <v>36</v>
      </c>
      <c r="AR3612">
        <v>689</v>
      </c>
      <c r="AS3612">
        <v>0</v>
      </c>
      <c r="AT3612">
        <v>306</v>
      </c>
      <c r="AU3612">
        <v>0</v>
      </c>
      <c r="AV3612">
        <v>995</v>
      </c>
      <c r="AW3612">
        <v>0</v>
      </c>
      <c r="AX3612">
        <v>0</v>
      </c>
      <c r="AY3612">
        <v>90047</v>
      </c>
      <c r="AZ3612">
        <v>0</v>
      </c>
    </row>
    <row r="3613" spans="1:52">
      <c r="A3613">
        <v>24</v>
      </c>
      <c r="B3613">
        <v>52</v>
      </c>
      <c r="C3613">
        <v>36.729999999999997</v>
      </c>
      <c r="D3613" t="s">
        <v>52</v>
      </c>
      <c r="E3613" t="s">
        <v>52</v>
      </c>
      <c r="F3613">
        <v>33</v>
      </c>
      <c r="G3613" t="s">
        <v>1977</v>
      </c>
      <c r="H3613">
        <v>2045</v>
      </c>
      <c r="I3613" t="s">
        <v>54</v>
      </c>
      <c r="J3613" t="s">
        <v>55</v>
      </c>
      <c r="K3613" t="s">
        <v>6332</v>
      </c>
      <c r="L3613" t="s">
        <v>57</v>
      </c>
      <c r="M3613">
        <v>1</v>
      </c>
      <c r="N3613">
        <v>1</v>
      </c>
      <c r="O3613" t="s">
        <v>68</v>
      </c>
      <c r="P3613">
        <v>1</v>
      </c>
      <c r="Q3613" t="s">
        <v>85</v>
      </c>
      <c r="R3613" t="s">
        <v>1979</v>
      </c>
      <c r="S3613">
        <v>41.465121000000003</v>
      </c>
      <c r="T3613">
        <v>-122.38094700000001</v>
      </c>
      <c r="U3613">
        <v>0</v>
      </c>
      <c r="V3613">
        <v>76.099999999999994</v>
      </c>
      <c r="W3613">
        <v>0</v>
      </c>
      <c r="X3613">
        <v>3</v>
      </c>
      <c r="Y3613">
        <v>0</v>
      </c>
      <c r="Z3613" t="s">
        <v>61</v>
      </c>
      <c r="AA3613">
        <v>1</v>
      </c>
      <c r="AB3613">
        <v>1</v>
      </c>
      <c r="AC3613">
        <v>0</v>
      </c>
      <c r="AD3613">
        <v>0</v>
      </c>
      <c r="AE3613" t="s">
        <v>62</v>
      </c>
      <c r="AF3613">
        <v>1</v>
      </c>
      <c r="AG3613">
        <v>5896</v>
      </c>
      <c r="AH3613">
        <v>1</v>
      </c>
      <c r="AI3613" t="s">
        <v>63</v>
      </c>
      <c r="AJ3613">
        <v>0</v>
      </c>
      <c r="AK3613">
        <v>3</v>
      </c>
      <c r="AL3613">
        <v>0</v>
      </c>
      <c r="AM3613" t="s">
        <v>64</v>
      </c>
      <c r="AN3613">
        <v>1</v>
      </c>
      <c r="AO3613">
        <v>1</v>
      </c>
      <c r="AP3613">
        <v>0</v>
      </c>
      <c r="AQ3613">
        <v>14</v>
      </c>
      <c r="AR3613">
        <v>1054.8</v>
      </c>
      <c r="AS3613">
        <v>0</v>
      </c>
      <c r="AT3613">
        <v>514.22</v>
      </c>
      <c r="AU3613">
        <v>0</v>
      </c>
      <c r="AV3613">
        <v>1569.02</v>
      </c>
      <c r="AW3613">
        <v>1</v>
      </c>
      <c r="AX3613">
        <v>1</v>
      </c>
      <c r="AY3613">
        <v>96094</v>
      </c>
      <c r="AZ3613">
        <v>0</v>
      </c>
    </row>
    <row r="3614" spans="1:52">
      <c r="A3614">
        <v>50</v>
      </c>
      <c r="B3614">
        <v>14</v>
      </c>
      <c r="C3614">
        <v>17.95</v>
      </c>
      <c r="D3614" t="s">
        <v>52</v>
      </c>
      <c r="E3614" t="s">
        <v>52</v>
      </c>
      <c r="F3614">
        <v>50</v>
      </c>
      <c r="G3614" t="s">
        <v>638</v>
      </c>
      <c r="H3614">
        <v>5628</v>
      </c>
      <c r="I3614" t="s">
        <v>75</v>
      </c>
      <c r="J3614" t="s">
        <v>55</v>
      </c>
      <c r="K3614" t="s">
        <v>6333</v>
      </c>
      <c r="L3614" t="s">
        <v>57</v>
      </c>
      <c r="M3614">
        <v>0</v>
      </c>
      <c r="N3614">
        <v>0</v>
      </c>
      <c r="O3614" t="s">
        <v>58</v>
      </c>
      <c r="P3614">
        <v>1</v>
      </c>
      <c r="Q3614" t="s">
        <v>77</v>
      </c>
      <c r="R3614" t="s">
        <v>640</v>
      </c>
      <c r="S3614">
        <v>39.449793999999997</v>
      </c>
      <c r="T3614">
        <v>-121.93637200000001</v>
      </c>
      <c r="U3614">
        <v>1</v>
      </c>
      <c r="V3614">
        <v>69.75</v>
      </c>
      <c r="W3614">
        <v>0</v>
      </c>
      <c r="X3614">
        <v>0</v>
      </c>
      <c r="Y3614">
        <v>2</v>
      </c>
      <c r="Z3614" t="s">
        <v>61</v>
      </c>
      <c r="AA3614">
        <v>1</v>
      </c>
      <c r="AB3614">
        <v>1</v>
      </c>
      <c r="AC3614">
        <v>1</v>
      </c>
      <c r="AD3614">
        <v>1</v>
      </c>
      <c r="AE3614" t="s">
        <v>79</v>
      </c>
      <c r="AF3614">
        <v>1</v>
      </c>
      <c r="AG3614">
        <v>303</v>
      </c>
      <c r="AH3614">
        <v>1</v>
      </c>
      <c r="AI3614" t="s">
        <v>63</v>
      </c>
      <c r="AJ3614">
        <v>1</v>
      </c>
      <c r="AK3614">
        <v>3</v>
      </c>
      <c r="AL3614">
        <v>0</v>
      </c>
      <c r="AM3614" t="s">
        <v>64</v>
      </c>
      <c r="AN3614">
        <v>1</v>
      </c>
      <c r="AO3614">
        <v>1</v>
      </c>
      <c r="AP3614">
        <v>0</v>
      </c>
      <c r="AQ3614">
        <v>51</v>
      </c>
      <c r="AR3614">
        <v>3562.5</v>
      </c>
      <c r="AS3614">
        <v>0</v>
      </c>
      <c r="AT3614">
        <v>915.45</v>
      </c>
      <c r="AU3614">
        <v>0</v>
      </c>
      <c r="AV3614">
        <v>4477.95</v>
      </c>
      <c r="AW3614">
        <v>0</v>
      </c>
      <c r="AX3614">
        <v>1</v>
      </c>
      <c r="AY3614">
        <v>95920</v>
      </c>
      <c r="AZ3614">
        <v>0</v>
      </c>
    </row>
    <row r="3615" spans="1:52">
      <c r="A3615">
        <v>65</v>
      </c>
      <c r="B3615">
        <v>9</v>
      </c>
      <c r="C3615">
        <v>25.04</v>
      </c>
      <c r="D3615" t="s">
        <v>52</v>
      </c>
      <c r="E3615" t="s">
        <v>52</v>
      </c>
      <c r="F3615">
        <v>54</v>
      </c>
      <c r="G3615" t="s">
        <v>1751</v>
      </c>
      <c r="H3615">
        <v>4030</v>
      </c>
      <c r="I3615" t="s">
        <v>54</v>
      </c>
      <c r="J3615" t="s">
        <v>55</v>
      </c>
      <c r="K3615" t="s">
        <v>6334</v>
      </c>
      <c r="L3615" t="s">
        <v>57</v>
      </c>
      <c r="M3615">
        <v>0</v>
      </c>
      <c r="N3615">
        <v>0</v>
      </c>
      <c r="O3615" t="s">
        <v>68</v>
      </c>
      <c r="P3615">
        <v>1</v>
      </c>
      <c r="Q3615" t="s">
        <v>59</v>
      </c>
      <c r="R3615" t="s">
        <v>1753</v>
      </c>
      <c r="S3615">
        <v>40.89866</v>
      </c>
      <c r="T3615">
        <v>-123.539754</v>
      </c>
      <c r="U3615">
        <v>0</v>
      </c>
      <c r="V3615">
        <v>93.6</v>
      </c>
      <c r="W3615">
        <v>1</v>
      </c>
      <c r="X3615">
        <v>0</v>
      </c>
      <c r="Y3615">
        <v>0</v>
      </c>
      <c r="Z3615" t="s">
        <v>258</v>
      </c>
      <c r="AA3615">
        <v>0</v>
      </c>
      <c r="AB3615">
        <v>0</v>
      </c>
      <c r="AC3615">
        <v>1</v>
      </c>
      <c r="AD3615">
        <v>0</v>
      </c>
      <c r="AE3615" t="s">
        <v>62</v>
      </c>
      <c r="AF3615">
        <v>1</v>
      </c>
      <c r="AG3615">
        <v>660</v>
      </c>
      <c r="AH3615">
        <v>0</v>
      </c>
      <c r="AI3615" t="s">
        <v>63</v>
      </c>
      <c r="AJ3615">
        <v>0</v>
      </c>
      <c r="AK3615">
        <v>5</v>
      </c>
      <c r="AL3615">
        <v>1</v>
      </c>
      <c r="AM3615" t="s">
        <v>64</v>
      </c>
      <c r="AN3615">
        <v>1</v>
      </c>
      <c r="AO3615">
        <v>1</v>
      </c>
      <c r="AP3615">
        <v>1</v>
      </c>
      <c r="AQ3615">
        <v>26</v>
      </c>
      <c r="AR3615">
        <v>2404.1</v>
      </c>
      <c r="AS3615">
        <v>0</v>
      </c>
      <c r="AT3615">
        <v>651.04</v>
      </c>
      <c r="AU3615">
        <v>0</v>
      </c>
      <c r="AV3615">
        <v>3055.14</v>
      </c>
      <c r="AW3615">
        <v>0</v>
      </c>
      <c r="AX3615">
        <v>1</v>
      </c>
      <c r="AY3615">
        <v>95563</v>
      </c>
      <c r="AZ3615">
        <v>0</v>
      </c>
    </row>
    <row r="3616" spans="1:52">
      <c r="A3616">
        <v>49</v>
      </c>
      <c r="B3616">
        <v>11</v>
      </c>
      <c r="C3616">
        <v>6.32</v>
      </c>
      <c r="D3616" t="s">
        <v>80</v>
      </c>
      <c r="E3616" t="s">
        <v>601</v>
      </c>
      <c r="F3616">
        <v>87</v>
      </c>
      <c r="G3616" t="s">
        <v>1295</v>
      </c>
      <c r="H3616">
        <v>4160</v>
      </c>
      <c r="I3616" t="s">
        <v>66</v>
      </c>
      <c r="J3616" t="s">
        <v>55</v>
      </c>
      <c r="K3616" t="s">
        <v>6335</v>
      </c>
      <c r="L3616" t="s">
        <v>84</v>
      </c>
      <c r="M3616">
        <v>0</v>
      </c>
      <c r="N3616">
        <v>0</v>
      </c>
      <c r="O3616" t="s">
        <v>68</v>
      </c>
      <c r="P3616">
        <v>1</v>
      </c>
      <c r="Q3616" t="s">
        <v>59</v>
      </c>
      <c r="R3616" t="s">
        <v>1297</v>
      </c>
      <c r="S3616">
        <v>36.64152</v>
      </c>
      <c r="T3616">
        <v>-121.62218799999999</v>
      </c>
      <c r="U3616">
        <v>0</v>
      </c>
      <c r="V3616">
        <v>74.900000000000006</v>
      </c>
      <c r="W3616">
        <v>1</v>
      </c>
      <c r="X3616">
        <v>0</v>
      </c>
      <c r="Y3616">
        <v>0</v>
      </c>
      <c r="Z3616" t="s">
        <v>61</v>
      </c>
      <c r="AA3616">
        <v>0</v>
      </c>
      <c r="AB3616">
        <v>0</v>
      </c>
      <c r="AC3616">
        <v>1</v>
      </c>
      <c r="AD3616">
        <v>0</v>
      </c>
      <c r="AE3616" t="s">
        <v>62</v>
      </c>
      <c r="AF3616">
        <v>1</v>
      </c>
      <c r="AG3616">
        <v>35739</v>
      </c>
      <c r="AH3616">
        <v>0</v>
      </c>
      <c r="AI3616" t="s">
        <v>63</v>
      </c>
      <c r="AJ3616">
        <v>0</v>
      </c>
      <c r="AK3616">
        <v>1</v>
      </c>
      <c r="AL3616">
        <v>0</v>
      </c>
      <c r="AM3616" t="s">
        <v>64</v>
      </c>
      <c r="AN3616">
        <v>0</v>
      </c>
      <c r="AO3616">
        <v>0</v>
      </c>
      <c r="AP3616">
        <v>0</v>
      </c>
      <c r="AQ3616">
        <v>6</v>
      </c>
      <c r="AR3616">
        <v>469.8</v>
      </c>
      <c r="AS3616">
        <v>0</v>
      </c>
      <c r="AT3616">
        <v>37.92</v>
      </c>
      <c r="AU3616">
        <v>0</v>
      </c>
      <c r="AV3616">
        <v>507.72</v>
      </c>
      <c r="AW3616">
        <v>0</v>
      </c>
      <c r="AX3616">
        <v>1</v>
      </c>
      <c r="AY3616">
        <v>93901</v>
      </c>
      <c r="AZ3616">
        <v>1</v>
      </c>
    </row>
    <row r="3617" spans="1:52">
      <c r="A3617">
        <v>59</v>
      </c>
      <c r="B3617">
        <v>0</v>
      </c>
      <c r="C3617">
        <v>23.46</v>
      </c>
      <c r="D3617" t="s">
        <v>52</v>
      </c>
      <c r="E3617" t="s">
        <v>52</v>
      </c>
      <c r="F3617">
        <v>80</v>
      </c>
      <c r="G3617" t="s">
        <v>2593</v>
      </c>
      <c r="H3617">
        <v>5368</v>
      </c>
      <c r="I3617" t="s">
        <v>54</v>
      </c>
      <c r="J3617" t="s">
        <v>55</v>
      </c>
      <c r="K3617" t="s">
        <v>6336</v>
      </c>
      <c r="L3617" t="s">
        <v>57</v>
      </c>
      <c r="M3617">
        <v>0</v>
      </c>
      <c r="N3617">
        <v>0</v>
      </c>
      <c r="O3617" t="s">
        <v>68</v>
      </c>
      <c r="P3617">
        <v>0</v>
      </c>
      <c r="Q3617" t="s">
        <v>72</v>
      </c>
      <c r="R3617" t="s">
        <v>4842</v>
      </c>
      <c r="S3617">
        <v>33.81859</v>
      </c>
      <c r="T3617">
        <v>-117.821288</v>
      </c>
      <c r="U3617">
        <v>1</v>
      </c>
      <c r="V3617">
        <v>20.399999999999999</v>
      </c>
      <c r="W3617">
        <v>0</v>
      </c>
      <c r="X3617">
        <v>0</v>
      </c>
      <c r="Y3617">
        <v>1</v>
      </c>
      <c r="Z3617" t="s">
        <v>61</v>
      </c>
      <c r="AA3617">
        <v>0</v>
      </c>
      <c r="AB3617">
        <v>0</v>
      </c>
      <c r="AC3617">
        <v>1</v>
      </c>
      <c r="AD3617">
        <v>1</v>
      </c>
      <c r="AE3617" t="s">
        <v>79</v>
      </c>
      <c r="AF3617">
        <v>1</v>
      </c>
      <c r="AG3617">
        <v>40915</v>
      </c>
      <c r="AH3617">
        <v>0</v>
      </c>
      <c r="AI3617" t="s">
        <v>63</v>
      </c>
      <c r="AJ3617">
        <v>1</v>
      </c>
      <c r="AK3617">
        <v>3</v>
      </c>
      <c r="AL3617">
        <v>0</v>
      </c>
      <c r="AM3617" t="s">
        <v>64</v>
      </c>
      <c r="AN3617">
        <v>0</v>
      </c>
      <c r="AO3617">
        <v>0</v>
      </c>
      <c r="AP3617">
        <v>0</v>
      </c>
      <c r="AQ3617">
        <v>65</v>
      </c>
      <c r="AR3617">
        <v>1414.45</v>
      </c>
      <c r="AS3617">
        <v>0</v>
      </c>
      <c r="AT3617">
        <v>1524.9</v>
      </c>
      <c r="AU3617">
        <v>0</v>
      </c>
      <c r="AV3617">
        <v>2939.35</v>
      </c>
      <c r="AW3617">
        <v>0</v>
      </c>
      <c r="AX3617">
        <v>0</v>
      </c>
      <c r="AY3617">
        <v>92867</v>
      </c>
      <c r="AZ3617">
        <v>0</v>
      </c>
    </row>
    <row r="3618" spans="1:52">
      <c r="A3618">
        <v>25</v>
      </c>
      <c r="B3618">
        <v>73</v>
      </c>
      <c r="C3618">
        <v>0</v>
      </c>
      <c r="D3618" t="s">
        <v>52</v>
      </c>
      <c r="E3618" t="s">
        <v>52</v>
      </c>
      <c r="F3618">
        <v>67</v>
      </c>
      <c r="G3618" t="s">
        <v>6337</v>
      </c>
      <c r="H3618">
        <v>4824</v>
      </c>
      <c r="I3618" t="s">
        <v>54</v>
      </c>
      <c r="J3618" t="s">
        <v>55</v>
      </c>
      <c r="K3618" t="s">
        <v>6338</v>
      </c>
      <c r="L3618" t="s">
        <v>57</v>
      </c>
      <c r="M3618">
        <v>0</v>
      </c>
      <c r="N3618">
        <v>1</v>
      </c>
      <c r="O3618" t="s">
        <v>58</v>
      </c>
      <c r="P3618">
        <v>1</v>
      </c>
      <c r="Q3618" t="s">
        <v>77</v>
      </c>
      <c r="R3618" t="s">
        <v>6339</v>
      </c>
      <c r="S3618">
        <v>34.196837000000002</v>
      </c>
      <c r="T3618">
        <v>-118.142236</v>
      </c>
      <c r="U3618">
        <v>0</v>
      </c>
      <c r="V3618">
        <v>61.35</v>
      </c>
      <c r="W3618">
        <v>0</v>
      </c>
      <c r="X3618">
        <v>0</v>
      </c>
      <c r="Y3618">
        <v>0</v>
      </c>
      <c r="Z3618" t="s">
        <v>105</v>
      </c>
      <c r="AA3618">
        <v>0</v>
      </c>
      <c r="AB3618">
        <v>1</v>
      </c>
      <c r="AC3618">
        <v>1</v>
      </c>
      <c r="AD3618">
        <v>0</v>
      </c>
      <c r="AE3618" t="s">
        <v>62</v>
      </c>
      <c r="AF3618">
        <v>0</v>
      </c>
      <c r="AG3618">
        <v>36243</v>
      </c>
      <c r="AH3618">
        <v>1</v>
      </c>
      <c r="AI3618" t="s">
        <v>63</v>
      </c>
      <c r="AJ3618">
        <v>0</v>
      </c>
      <c r="AK3618">
        <v>3</v>
      </c>
      <c r="AL3618">
        <v>0</v>
      </c>
      <c r="AM3618" t="s">
        <v>64</v>
      </c>
      <c r="AN3618">
        <v>1</v>
      </c>
      <c r="AO3618">
        <v>1</v>
      </c>
      <c r="AP3618">
        <v>1</v>
      </c>
      <c r="AQ3618">
        <v>66</v>
      </c>
      <c r="AR3618">
        <v>4193.3999999999996</v>
      </c>
      <c r="AS3618">
        <v>130</v>
      </c>
      <c r="AT3618">
        <v>0</v>
      </c>
      <c r="AU3618">
        <v>0</v>
      </c>
      <c r="AV3618">
        <v>4323.3999999999996</v>
      </c>
      <c r="AW3618">
        <v>1</v>
      </c>
      <c r="AX3618">
        <v>0</v>
      </c>
      <c r="AY3618">
        <v>91001</v>
      </c>
      <c r="AZ3618">
        <v>0</v>
      </c>
    </row>
    <row r="3619" spans="1:52">
      <c r="A3619">
        <v>41</v>
      </c>
      <c r="B3619">
        <v>0</v>
      </c>
      <c r="C3619">
        <v>24.1</v>
      </c>
      <c r="D3619" t="s">
        <v>52</v>
      </c>
      <c r="E3619" t="s">
        <v>52</v>
      </c>
      <c r="F3619">
        <v>31</v>
      </c>
      <c r="G3619" t="s">
        <v>3893</v>
      </c>
      <c r="H3619">
        <v>5188</v>
      </c>
      <c r="I3619" t="s">
        <v>66</v>
      </c>
      <c r="J3619" t="s">
        <v>55</v>
      </c>
      <c r="K3619" t="s">
        <v>6340</v>
      </c>
      <c r="L3619" t="s">
        <v>57</v>
      </c>
      <c r="M3619">
        <v>1</v>
      </c>
      <c r="N3619">
        <v>0</v>
      </c>
      <c r="O3619" t="s">
        <v>68</v>
      </c>
      <c r="P3619">
        <v>0</v>
      </c>
      <c r="Q3619" t="s">
        <v>72</v>
      </c>
      <c r="R3619" t="s">
        <v>3895</v>
      </c>
      <c r="S3619">
        <v>39.031875999999997</v>
      </c>
      <c r="T3619">
        <v>-120.81114100000001</v>
      </c>
      <c r="U3619">
        <v>0</v>
      </c>
      <c r="V3619">
        <v>20</v>
      </c>
      <c r="W3619">
        <v>0</v>
      </c>
      <c r="X3619">
        <v>3</v>
      </c>
      <c r="Y3619">
        <v>0</v>
      </c>
      <c r="Z3619" t="s">
        <v>209</v>
      </c>
      <c r="AA3619">
        <v>0</v>
      </c>
      <c r="AB3619">
        <v>0</v>
      </c>
      <c r="AC3619">
        <v>1</v>
      </c>
      <c r="AD3619">
        <v>0</v>
      </c>
      <c r="AE3619" t="s">
        <v>62</v>
      </c>
      <c r="AF3619">
        <v>1</v>
      </c>
      <c r="AG3619">
        <v>5714</v>
      </c>
      <c r="AH3619">
        <v>0</v>
      </c>
      <c r="AI3619" t="s">
        <v>63</v>
      </c>
      <c r="AJ3619">
        <v>0</v>
      </c>
      <c r="AK3619">
        <v>3</v>
      </c>
      <c r="AL3619">
        <v>0</v>
      </c>
      <c r="AM3619" t="s">
        <v>64</v>
      </c>
      <c r="AN3619">
        <v>0</v>
      </c>
      <c r="AO3619">
        <v>0</v>
      </c>
      <c r="AP3619">
        <v>0</v>
      </c>
      <c r="AQ3619">
        <v>19</v>
      </c>
      <c r="AR3619">
        <v>377.55</v>
      </c>
      <c r="AS3619">
        <v>0</v>
      </c>
      <c r="AT3619">
        <v>457.9</v>
      </c>
      <c r="AU3619">
        <v>0</v>
      </c>
      <c r="AV3619">
        <v>835.45</v>
      </c>
      <c r="AW3619">
        <v>0</v>
      </c>
      <c r="AX3619">
        <v>0</v>
      </c>
      <c r="AY3619">
        <v>95631</v>
      </c>
      <c r="AZ3619">
        <v>0</v>
      </c>
    </row>
    <row r="3620" spans="1:52">
      <c r="A3620">
        <v>48</v>
      </c>
      <c r="B3620">
        <v>19</v>
      </c>
      <c r="C3620">
        <v>0</v>
      </c>
      <c r="D3620" t="s">
        <v>52</v>
      </c>
      <c r="E3620" t="s">
        <v>52</v>
      </c>
      <c r="F3620">
        <v>30</v>
      </c>
      <c r="G3620" t="s">
        <v>210</v>
      </c>
      <c r="H3620">
        <v>6340</v>
      </c>
      <c r="I3620" t="s">
        <v>75</v>
      </c>
      <c r="J3620" t="s">
        <v>55</v>
      </c>
      <c r="K3620" t="s">
        <v>6341</v>
      </c>
      <c r="L3620" t="s">
        <v>57</v>
      </c>
      <c r="M3620">
        <v>1</v>
      </c>
      <c r="N3620">
        <v>1</v>
      </c>
      <c r="O3620" t="s">
        <v>68</v>
      </c>
      <c r="P3620">
        <v>1</v>
      </c>
      <c r="Q3620" t="s">
        <v>77</v>
      </c>
      <c r="R3620" t="s">
        <v>1489</v>
      </c>
      <c r="S3620">
        <v>38.646096</v>
      </c>
      <c r="T3620">
        <v>-121.44243299999999</v>
      </c>
      <c r="U3620">
        <v>1</v>
      </c>
      <c r="V3620">
        <v>44.25</v>
      </c>
      <c r="W3620">
        <v>0</v>
      </c>
      <c r="X3620">
        <v>2</v>
      </c>
      <c r="Y3620">
        <v>9</v>
      </c>
      <c r="Z3620" t="s">
        <v>61</v>
      </c>
      <c r="AA3620">
        <v>0</v>
      </c>
      <c r="AB3620">
        <v>1</v>
      </c>
      <c r="AC3620">
        <v>0</v>
      </c>
      <c r="AD3620">
        <v>1</v>
      </c>
      <c r="AE3620" t="s">
        <v>62</v>
      </c>
      <c r="AF3620">
        <v>0</v>
      </c>
      <c r="AG3620">
        <v>34894</v>
      </c>
      <c r="AH3620">
        <v>0</v>
      </c>
      <c r="AI3620" t="s">
        <v>63</v>
      </c>
      <c r="AJ3620">
        <v>1</v>
      </c>
      <c r="AK3620">
        <v>3</v>
      </c>
      <c r="AL3620">
        <v>0</v>
      </c>
      <c r="AM3620" t="s">
        <v>64</v>
      </c>
      <c r="AN3620">
        <v>1</v>
      </c>
      <c r="AO3620">
        <v>1</v>
      </c>
      <c r="AP3620">
        <v>0</v>
      </c>
      <c r="AQ3620">
        <v>52</v>
      </c>
      <c r="AR3620">
        <v>2276.1</v>
      </c>
      <c r="AS3620">
        <v>0</v>
      </c>
      <c r="AT3620">
        <v>0</v>
      </c>
      <c r="AU3620">
        <v>23.5</v>
      </c>
      <c r="AV3620">
        <v>2252.6</v>
      </c>
      <c r="AW3620">
        <v>0</v>
      </c>
      <c r="AX3620">
        <v>1</v>
      </c>
      <c r="AY3620">
        <v>95838</v>
      </c>
      <c r="AZ3620">
        <v>0</v>
      </c>
    </row>
    <row r="3621" spans="1:52">
      <c r="A3621">
        <v>23</v>
      </c>
      <c r="B3621">
        <v>85</v>
      </c>
      <c r="C3621">
        <v>0</v>
      </c>
      <c r="D3621" t="s">
        <v>52</v>
      </c>
      <c r="E3621" t="s">
        <v>52</v>
      </c>
      <c r="F3621">
        <v>42</v>
      </c>
      <c r="G3621" t="s">
        <v>1052</v>
      </c>
      <c r="H3621">
        <v>4698</v>
      </c>
      <c r="I3621" t="s">
        <v>75</v>
      </c>
      <c r="J3621" t="s">
        <v>55</v>
      </c>
      <c r="K3621" t="s">
        <v>6342</v>
      </c>
      <c r="L3621" t="s">
        <v>57</v>
      </c>
      <c r="M3621">
        <v>0</v>
      </c>
      <c r="N3621">
        <v>1</v>
      </c>
      <c r="O3621" t="s">
        <v>58</v>
      </c>
      <c r="P3621">
        <v>1</v>
      </c>
      <c r="Q3621" t="s">
        <v>85</v>
      </c>
      <c r="R3621" t="s">
        <v>1054</v>
      </c>
      <c r="S3621">
        <v>38.499302</v>
      </c>
      <c r="T3621">
        <v>-122.92444</v>
      </c>
      <c r="U3621">
        <v>1</v>
      </c>
      <c r="V3621">
        <v>66.8</v>
      </c>
      <c r="W3621">
        <v>0</v>
      </c>
      <c r="X3621">
        <v>0</v>
      </c>
      <c r="Y3621">
        <v>10</v>
      </c>
      <c r="Z3621" t="s">
        <v>61</v>
      </c>
      <c r="AA3621">
        <v>1</v>
      </c>
      <c r="AB3621">
        <v>1</v>
      </c>
      <c r="AC3621">
        <v>0</v>
      </c>
      <c r="AD3621">
        <v>1</v>
      </c>
      <c r="AE3621" t="s">
        <v>62</v>
      </c>
      <c r="AF3621">
        <v>0</v>
      </c>
      <c r="AG3621">
        <v>6216</v>
      </c>
      <c r="AH3621">
        <v>1</v>
      </c>
      <c r="AI3621" t="s">
        <v>63</v>
      </c>
      <c r="AJ3621">
        <v>1</v>
      </c>
      <c r="AK3621">
        <v>4</v>
      </c>
      <c r="AL3621">
        <v>0</v>
      </c>
      <c r="AM3621" t="s">
        <v>64</v>
      </c>
      <c r="AN3621">
        <v>1</v>
      </c>
      <c r="AO3621">
        <v>1</v>
      </c>
      <c r="AP3621">
        <v>1</v>
      </c>
      <c r="AQ3621">
        <v>71</v>
      </c>
      <c r="AR3621">
        <v>4689.1499999999996</v>
      </c>
      <c r="AS3621">
        <v>0</v>
      </c>
      <c r="AT3621">
        <v>0</v>
      </c>
      <c r="AU3621">
        <v>0</v>
      </c>
      <c r="AV3621">
        <v>4689.1499999999996</v>
      </c>
      <c r="AW3621">
        <v>1</v>
      </c>
      <c r="AX3621">
        <v>1</v>
      </c>
      <c r="AY3621">
        <v>95436</v>
      </c>
      <c r="AZ3621">
        <v>0</v>
      </c>
    </row>
    <row r="3622" spans="1:52">
      <c r="A3622">
        <v>35</v>
      </c>
      <c r="B3622">
        <v>9</v>
      </c>
      <c r="C3622">
        <v>27.38</v>
      </c>
      <c r="D3622" t="s">
        <v>52</v>
      </c>
      <c r="E3622" t="s">
        <v>52</v>
      </c>
      <c r="F3622">
        <v>63</v>
      </c>
      <c r="G3622" t="s">
        <v>495</v>
      </c>
      <c r="H3622">
        <v>6312</v>
      </c>
      <c r="I3622" t="s">
        <v>75</v>
      </c>
      <c r="J3622" t="s">
        <v>55</v>
      </c>
      <c r="K3622" t="s">
        <v>6343</v>
      </c>
      <c r="L3622" t="s">
        <v>57</v>
      </c>
      <c r="M3622">
        <v>0</v>
      </c>
      <c r="N3622">
        <v>1</v>
      </c>
      <c r="O3622" t="s">
        <v>58</v>
      </c>
      <c r="P3622">
        <v>1</v>
      </c>
      <c r="Q3622" t="s">
        <v>77</v>
      </c>
      <c r="R3622" t="s">
        <v>3298</v>
      </c>
      <c r="S3622">
        <v>33.960890999999997</v>
      </c>
      <c r="T3622">
        <v>-118.032222</v>
      </c>
      <c r="U3622">
        <v>0</v>
      </c>
      <c r="V3622">
        <v>58.55</v>
      </c>
      <c r="W3622">
        <v>0</v>
      </c>
      <c r="X3622">
        <v>0</v>
      </c>
      <c r="Y3622">
        <v>0</v>
      </c>
      <c r="Z3622" t="s">
        <v>87</v>
      </c>
      <c r="AA3622">
        <v>0</v>
      </c>
      <c r="AB3622">
        <v>0</v>
      </c>
      <c r="AC3622">
        <v>0</v>
      </c>
      <c r="AD3622">
        <v>0</v>
      </c>
      <c r="AE3622" t="s">
        <v>79</v>
      </c>
      <c r="AF3622">
        <v>1</v>
      </c>
      <c r="AG3622">
        <v>38181</v>
      </c>
      <c r="AH3622">
        <v>0</v>
      </c>
      <c r="AI3622" t="s">
        <v>63</v>
      </c>
      <c r="AJ3622">
        <v>0</v>
      </c>
      <c r="AK3622">
        <v>3</v>
      </c>
      <c r="AL3622">
        <v>0</v>
      </c>
      <c r="AM3622" t="s">
        <v>64</v>
      </c>
      <c r="AN3622">
        <v>1</v>
      </c>
      <c r="AO3622">
        <v>1</v>
      </c>
      <c r="AP3622">
        <v>0</v>
      </c>
      <c r="AQ3622">
        <v>63</v>
      </c>
      <c r="AR3622">
        <v>3503.5</v>
      </c>
      <c r="AS3622">
        <v>0</v>
      </c>
      <c r="AT3622">
        <v>1724.94</v>
      </c>
      <c r="AU3622">
        <v>0</v>
      </c>
      <c r="AV3622">
        <v>5228.4399999999996</v>
      </c>
      <c r="AW3622">
        <v>0</v>
      </c>
      <c r="AX3622">
        <v>1</v>
      </c>
      <c r="AY3622">
        <v>90605</v>
      </c>
      <c r="AZ3622">
        <v>0</v>
      </c>
    </row>
    <row r="3623" spans="1:52">
      <c r="A3623">
        <v>29</v>
      </c>
      <c r="B3623">
        <v>27</v>
      </c>
      <c r="C3623">
        <v>6.67</v>
      </c>
      <c r="D3623" t="s">
        <v>175</v>
      </c>
      <c r="E3623" t="s">
        <v>176</v>
      </c>
      <c r="F3623">
        <v>79</v>
      </c>
      <c r="G3623" t="s">
        <v>6344</v>
      </c>
      <c r="H3623">
        <v>4091</v>
      </c>
      <c r="I3623" t="s">
        <v>66</v>
      </c>
      <c r="J3623" t="s">
        <v>55</v>
      </c>
      <c r="K3623" t="s">
        <v>6345</v>
      </c>
      <c r="L3623" t="s">
        <v>84</v>
      </c>
      <c r="M3623">
        <v>0</v>
      </c>
      <c r="N3623">
        <v>0</v>
      </c>
      <c r="O3623" t="s">
        <v>58</v>
      </c>
      <c r="P3623">
        <v>1</v>
      </c>
      <c r="Q3623" t="s">
        <v>59</v>
      </c>
      <c r="R3623" t="s">
        <v>6346</v>
      </c>
      <c r="S3623">
        <v>33.763677999999999</v>
      </c>
      <c r="T3623">
        <v>-116.429928</v>
      </c>
      <c r="U3623">
        <v>0</v>
      </c>
      <c r="V3623">
        <v>95.6</v>
      </c>
      <c r="W3623">
        <v>0</v>
      </c>
      <c r="X3623">
        <v>0</v>
      </c>
      <c r="Y3623">
        <v>0</v>
      </c>
      <c r="Z3623" t="s">
        <v>61</v>
      </c>
      <c r="AA3623">
        <v>0</v>
      </c>
      <c r="AB3623">
        <v>1</v>
      </c>
      <c r="AC3623">
        <v>1</v>
      </c>
      <c r="AD3623">
        <v>0</v>
      </c>
      <c r="AE3623" t="s">
        <v>62</v>
      </c>
      <c r="AF3623">
        <v>1</v>
      </c>
      <c r="AG3623">
        <v>12465</v>
      </c>
      <c r="AH3623">
        <v>0</v>
      </c>
      <c r="AI3623" t="s">
        <v>63</v>
      </c>
      <c r="AJ3623">
        <v>0</v>
      </c>
      <c r="AK3623">
        <v>2</v>
      </c>
      <c r="AL3623">
        <v>0</v>
      </c>
      <c r="AM3623" t="s">
        <v>64</v>
      </c>
      <c r="AN3623">
        <v>1</v>
      </c>
      <c r="AO3623">
        <v>1</v>
      </c>
      <c r="AP3623">
        <v>1</v>
      </c>
      <c r="AQ3623">
        <v>1</v>
      </c>
      <c r="AR3623">
        <v>95.6</v>
      </c>
      <c r="AS3623">
        <v>0</v>
      </c>
      <c r="AT3623">
        <v>6.67</v>
      </c>
      <c r="AU3623">
        <v>0</v>
      </c>
      <c r="AV3623">
        <v>102.27</v>
      </c>
      <c r="AW3623">
        <v>1</v>
      </c>
      <c r="AX3623">
        <v>1</v>
      </c>
      <c r="AY3623">
        <v>92270</v>
      </c>
      <c r="AZ3623">
        <v>1</v>
      </c>
    </row>
    <row r="3624" spans="1:52">
      <c r="A3624">
        <v>67</v>
      </c>
      <c r="B3624">
        <v>13</v>
      </c>
      <c r="C3624">
        <v>9.56</v>
      </c>
      <c r="D3624" t="s">
        <v>52</v>
      </c>
      <c r="E3624" t="s">
        <v>52</v>
      </c>
      <c r="F3624">
        <v>41</v>
      </c>
      <c r="G3624" t="s">
        <v>5755</v>
      </c>
      <c r="H3624">
        <v>5437</v>
      </c>
      <c r="I3624" t="s">
        <v>75</v>
      </c>
      <c r="J3624" t="s">
        <v>55</v>
      </c>
      <c r="K3624" t="s">
        <v>6347</v>
      </c>
      <c r="L3624" t="s">
        <v>57</v>
      </c>
      <c r="M3624">
        <v>0</v>
      </c>
      <c r="N3624">
        <v>0</v>
      </c>
      <c r="O3624" t="s">
        <v>58</v>
      </c>
      <c r="P3624">
        <v>1</v>
      </c>
      <c r="Q3624" t="s">
        <v>59</v>
      </c>
      <c r="R3624" t="s">
        <v>5757</v>
      </c>
      <c r="S3624">
        <v>33.290906999999997</v>
      </c>
      <c r="T3624">
        <v>-117.202895</v>
      </c>
      <c r="U3624">
        <v>1</v>
      </c>
      <c r="V3624">
        <v>69.349999999999994</v>
      </c>
      <c r="W3624">
        <v>0</v>
      </c>
      <c r="X3624">
        <v>0</v>
      </c>
      <c r="Y3624">
        <v>0</v>
      </c>
      <c r="Z3624" t="s">
        <v>93</v>
      </c>
      <c r="AA3624">
        <v>0</v>
      </c>
      <c r="AB3624">
        <v>0</v>
      </c>
      <c r="AC3624">
        <v>1</v>
      </c>
      <c r="AD3624">
        <v>1</v>
      </c>
      <c r="AE3624" t="s">
        <v>62</v>
      </c>
      <c r="AF3624">
        <v>1</v>
      </c>
      <c r="AG3624">
        <v>3849</v>
      </c>
      <c r="AH3624">
        <v>0</v>
      </c>
      <c r="AI3624" t="s">
        <v>63</v>
      </c>
      <c r="AJ3624">
        <v>0</v>
      </c>
      <c r="AK3624">
        <v>4</v>
      </c>
      <c r="AL3624">
        <v>1</v>
      </c>
      <c r="AM3624" t="s">
        <v>64</v>
      </c>
      <c r="AN3624">
        <v>0</v>
      </c>
      <c r="AO3624">
        <v>0</v>
      </c>
      <c r="AP3624">
        <v>0</v>
      </c>
      <c r="AQ3624">
        <v>5</v>
      </c>
      <c r="AR3624">
        <v>341.6</v>
      </c>
      <c r="AS3624">
        <v>0</v>
      </c>
      <c r="AT3624">
        <v>47.8</v>
      </c>
      <c r="AU3624">
        <v>0</v>
      </c>
      <c r="AV3624">
        <v>389.4</v>
      </c>
      <c r="AW3624">
        <v>0</v>
      </c>
      <c r="AX3624">
        <v>1</v>
      </c>
      <c r="AY3624">
        <v>92003</v>
      </c>
      <c r="AZ3624">
        <v>0</v>
      </c>
    </row>
    <row r="3625" spans="1:52">
      <c r="A3625">
        <v>36</v>
      </c>
      <c r="B3625">
        <v>3</v>
      </c>
      <c r="C3625">
        <v>6.77</v>
      </c>
      <c r="D3625" t="s">
        <v>52</v>
      </c>
      <c r="E3625" t="s">
        <v>52</v>
      </c>
      <c r="F3625">
        <v>37</v>
      </c>
      <c r="G3625" t="s">
        <v>638</v>
      </c>
      <c r="H3625">
        <v>3475</v>
      </c>
      <c r="I3625" t="s">
        <v>66</v>
      </c>
      <c r="J3625" t="s">
        <v>55</v>
      </c>
      <c r="K3625" t="s">
        <v>6348</v>
      </c>
      <c r="L3625" t="s">
        <v>57</v>
      </c>
      <c r="M3625">
        <v>0</v>
      </c>
      <c r="N3625">
        <v>0</v>
      </c>
      <c r="O3625" t="s">
        <v>58</v>
      </c>
      <c r="P3625">
        <v>1</v>
      </c>
      <c r="Q3625" t="s">
        <v>85</v>
      </c>
      <c r="R3625" t="s">
        <v>640</v>
      </c>
      <c r="S3625">
        <v>39.449793999999997</v>
      </c>
      <c r="T3625">
        <v>-121.93637200000001</v>
      </c>
      <c r="U3625">
        <v>1</v>
      </c>
      <c r="V3625">
        <v>54.7</v>
      </c>
      <c r="W3625">
        <v>0</v>
      </c>
      <c r="X3625">
        <v>0</v>
      </c>
      <c r="Y3625">
        <v>2</v>
      </c>
      <c r="Z3625" t="s">
        <v>61</v>
      </c>
      <c r="AA3625">
        <v>1</v>
      </c>
      <c r="AB3625">
        <v>1</v>
      </c>
      <c r="AC3625">
        <v>0</v>
      </c>
      <c r="AD3625">
        <v>1</v>
      </c>
      <c r="AE3625" t="s">
        <v>79</v>
      </c>
      <c r="AF3625">
        <v>1</v>
      </c>
      <c r="AG3625">
        <v>303</v>
      </c>
      <c r="AH3625">
        <v>0</v>
      </c>
      <c r="AI3625" t="s">
        <v>63</v>
      </c>
      <c r="AJ3625">
        <v>1</v>
      </c>
      <c r="AK3625">
        <v>4</v>
      </c>
      <c r="AL3625">
        <v>0</v>
      </c>
      <c r="AM3625" t="s">
        <v>64</v>
      </c>
      <c r="AN3625">
        <v>0</v>
      </c>
      <c r="AO3625">
        <v>0</v>
      </c>
      <c r="AP3625">
        <v>0</v>
      </c>
      <c r="AQ3625">
        <v>4</v>
      </c>
      <c r="AR3625">
        <v>235.05</v>
      </c>
      <c r="AS3625">
        <v>0</v>
      </c>
      <c r="AT3625">
        <v>27.08</v>
      </c>
      <c r="AU3625">
        <v>0</v>
      </c>
      <c r="AV3625">
        <v>262.13</v>
      </c>
      <c r="AW3625">
        <v>0</v>
      </c>
      <c r="AX3625">
        <v>1</v>
      </c>
      <c r="AY3625">
        <v>95920</v>
      </c>
      <c r="AZ3625">
        <v>0</v>
      </c>
    </row>
    <row r="3626" spans="1:52">
      <c r="A3626">
        <v>24</v>
      </c>
      <c r="B3626">
        <v>0</v>
      </c>
      <c r="C3626">
        <v>15.66</v>
      </c>
      <c r="D3626" t="s">
        <v>52</v>
      </c>
      <c r="E3626" t="s">
        <v>52</v>
      </c>
      <c r="F3626">
        <v>32</v>
      </c>
      <c r="G3626" t="s">
        <v>6349</v>
      </c>
      <c r="H3626">
        <v>2675</v>
      </c>
      <c r="I3626" t="s">
        <v>66</v>
      </c>
      <c r="J3626" t="s">
        <v>55</v>
      </c>
      <c r="K3626" t="s">
        <v>6350</v>
      </c>
      <c r="L3626" t="s">
        <v>57</v>
      </c>
      <c r="M3626">
        <v>1</v>
      </c>
      <c r="N3626">
        <v>0</v>
      </c>
      <c r="O3626" t="s">
        <v>58</v>
      </c>
      <c r="P3626">
        <v>0</v>
      </c>
      <c r="Q3626" t="s">
        <v>72</v>
      </c>
      <c r="R3626" t="s">
        <v>6351</v>
      </c>
      <c r="S3626">
        <v>41.269520999999997</v>
      </c>
      <c r="T3626">
        <v>-123.546958</v>
      </c>
      <c r="U3626">
        <v>0</v>
      </c>
      <c r="V3626">
        <v>20.05</v>
      </c>
      <c r="W3626">
        <v>0</v>
      </c>
      <c r="X3626">
        <v>2</v>
      </c>
      <c r="Y3626">
        <v>0</v>
      </c>
      <c r="Z3626" t="s">
        <v>93</v>
      </c>
      <c r="AA3626">
        <v>0</v>
      </c>
      <c r="AB3626">
        <v>0</v>
      </c>
      <c r="AC3626">
        <v>0</v>
      </c>
      <c r="AD3626">
        <v>0</v>
      </c>
      <c r="AE3626" t="s">
        <v>79</v>
      </c>
      <c r="AF3626">
        <v>1</v>
      </c>
      <c r="AG3626">
        <v>574</v>
      </c>
      <c r="AH3626">
        <v>0</v>
      </c>
      <c r="AI3626" t="s">
        <v>63</v>
      </c>
      <c r="AJ3626">
        <v>0</v>
      </c>
      <c r="AK3626">
        <v>4</v>
      </c>
      <c r="AL3626">
        <v>0</v>
      </c>
      <c r="AM3626" t="s">
        <v>64</v>
      </c>
      <c r="AN3626">
        <v>0</v>
      </c>
      <c r="AO3626">
        <v>0</v>
      </c>
      <c r="AP3626">
        <v>0</v>
      </c>
      <c r="AQ3626">
        <v>8</v>
      </c>
      <c r="AR3626">
        <v>163.6</v>
      </c>
      <c r="AS3626">
        <v>0</v>
      </c>
      <c r="AT3626">
        <v>125.28</v>
      </c>
      <c r="AU3626">
        <v>0</v>
      </c>
      <c r="AV3626">
        <v>288.88</v>
      </c>
      <c r="AW3626">
        <v>1</v>
      </c>
      <c r="AX3626">
        <v>0</v>
      </c>
      <c r="AY3626">
        <v>95556</v>
      </c>
      <c r="AZ3626">
        <v>0</v>
      </c>
    </row>
    <row r="3627" spans="1:52">
      <c r="A3627">
        <v>80</v>
      </c>
      <c r="B3627">
        <v>14</v>
      </c>
      <c r="C3627">
        <v>15.24</v>
      </c>
      <c r="D3627" t="s">
        <v>88</v>
      </c>
      <c r="E3627" t="s">
        <v>89</v>
      </c>
      <c r="F3627">
        <v>70</v>
      </c>
      <c r="G3627" t="s">
        <v>2088</v>
      </c>
      <c r="H3627">
        <v>2740</v>
      </c>
      <c r="I3627" t="s">
        <v>66</v>
      </c>
      <c r="J3627" t="s">
        <v>55</v>
      </c>
      <c r="K3627" t="s">
        <v>6352</v>
      </c>
      <c r="L3627" t="s">
        <v>84</v>
      </c>
      <c r="M3627">
        <v>0</v>
      </c>
      <c r="N3627">
        <v>0</v>
      </c>
      <c r="O3627" t="s">
        <v>58</v>
      </c>
      <c r="P3627">
        <v>1</v>
      </c>
      <c r="Q3627" t="s">
        <v>77</v>
      </c>
      <c r="R3627" t="s">
        <v>2090</v>
      </c>
      <c r="S3627">
        <v>34.187598999999999</v>
      </c>
      <c r="T3627">
        <v>-118.387125</v>
      </c>
      <c r="U3627">
        <v>0</v>
      </c>
      <c r="V3627">
        <v>45.1</v>
      </c>
      <c r="W3627">
        <v>0</v>
      </c>
      <c r="X3627">
        <v>0</v>
      </c>
      <c r="Y3627">
        <v>0</v>
      </c>
      <c r="Z3627" t="s">
        <v>93</v>
      </c>
      <c r="AA3627">
        <v>0</v>
      </c>
      <c r="AB3627">
        <v>0</v>
      </c>
      <c r="AC3627">
        <v>0</v>
      </c>
      <c r="AD3627">
        <v>0</v>
      </c>
      <c r="AE3627" t="s">
        <v>79</v>
      </c>
      <c r="AF3627">
        <v>1</v>
      </c>
      <c r="AG3627">
        <v>45358</v>
      </c>
      <c r="AH3627">
        <v>0</v>
      </c>
      <c r="AI3627" t="s">
        <v>63</v>
      </c>
      <c r="AJ3627">
        <v>0</v>
      </c>
      <c r="AK3627">
        <v>1</v>
      </c>
      <c r="AL3627">
        <v>1</v>
      </c>
      <c r="AM3627" t="s">
        <v>64</v>
      </c>
      <c r="AN3627">
        <v>0</v>
      </c>
      <c r="AO3627">
        <v>0</v>
      </c>
      <c r="AP3627">
        <v>0</v>
      </c>
      <c r="AQ3627">
        <v>1</v>
      </c>
      <c r="AR3627">
        <v>45.1</v>
      </c>
      <c r="AS3627">
        <v>0</v>
      </c>
      <c r="AT3627">
        <v>15.24</v>
      </c>
      <c r="AU3627">
        <v>0</v>
      </c>
      <c r="AV3627">
        <v>60.34</v>
      </c>
      <c r="AW3627">
        <v>0</v>
      </c>
      <c r="AX3627">
        <v>1</v>
      </c>
      <c r="AY3627">
        <v>91606</v>
      </c>
      <c r="AZ3627">
        <v>1</v>
      </c>
    </row>
    <row r="3628" spans="1:52">
      <c r="A3628">
        <v>35</v>
      </c>
      <c r="B3628">
        <v>26</v>
      </c>
      <c r="C3628">
        <v>35.06</v>
      </c>
      <c r="D3628" t="s">
        <v>52</v>
      </c>
      <c r="E3628" t="s">
        <v>52</v>
      </c>
      <c r="F3628">
        <v>50</v>
      </c>
      <c r="G3628" t="s">
        <v>2793</v>
      </c>
      <c r="H3628">
        <v>6297</v>
      </c>
      <c r="I3628" t="s">
        <v>54</v>
      </c>
      <c r="J3628" t="s">
        <v>55</v>
      </c>
      <c r="K3628" t="s">
        <v>6353</v>
      </c>
      <c r="L3628" t="s">
        <v>57</v>
      </c>
      <c r="M3628">
        <v>0</v>
      </c>
      <c r="N3628">
        <v>1</v>
      </c>
      <c r="O3628" t="s">
        <v>68</v>
      </c>
      <c r="P3628">
        <v>1</v>
      </c>
      <c r="Q3628" t="s">
        <v>77</v>
      </c>
      <c r="R3628" t="s">
        <v>2795</v>
      </c>
      <c r="S3628">
        <v>33.917144999999998</v>
      </c>
      <c r="T3628">
        <v>-118.401554</v>
      </c>
      <c r="U3628">
        <v>1</v>
      </c>
      <c r="V3628">
        <v>84.45</v>
      </c>
      <c r="W3628">
        <v>0</v>
      </c>
      <c r="X3628">
        <v>0</v>
      </c>
      <c r="Y3628">
        <v>8</v>
      </c>
      <c r="Z3628" t="s">
        <v>105</v>
      </c>
      <c r="AA3628">
        <v>1</v>
      </c>
      <c r="AB3628">
        <v>1</v>
      </c>
      <c r="AC3628">
        <v>0</v>
      </c>
      <c r="AD3628">
        <v>1</v>
      </c>
      <c r="AE3628" t="s">
        <v>79</v>
      </c>
      <c r="AF3628">
        <v>1</v>
      </c>
      <c r="AG3628">
        <v>16041</v>
      </c>
      <c r="AH3628">
        <v>1</v>
      </c>
      <c r="AI3628" t="s">
        <v>63</v>
      </c>
      <c r="AJ3628">
        <v>1</v>
      </c>
      <c r="AK3628">
        <v>3</v>
      </c>
      <c r="AL3628">
        <v>0</v>
      </c>
      <c r="AM3628" t="s">
        <v>64</v>
      </c>
      <c r="AN3628">
        <v>1</v>
      </c>
      <c r="AO3628">
        <v>1</v>
      </c>
      <c r="AP3628">
        <v>1</v>
      </c>
      <c r="AQ3628">
        <v>72</v>
      </c>
      <c r="AR3628">
        <v>6033.1</v>
      </c>
      <c r="AS3628">
        <v>0</v>
      </c>
      <c r="AT3628">
        <v>2524.3200000000002</v>
      </c>
      <c r="AU3628">
        <v>0</v>
      </c>
      <c r="AV3628">
        <v>8557.42</v>
      </c>
      <c r="AW3628">
        <v>0</v>
      </c>
      <c r="AX3628">
        <v>1</v>
      </c>
      <c r="AY3628">
        <v>90245</v>
      </c>
      <c r="AZ3628">
        <v>0</v>
      </c>
    </row>
    <row r="3629" spans="1:52">
      <c r="A3629">
        <v>35</v>
      </c>
      <c r="B3629">
        <v>0</v>
      </c>
      <c r="C3629">
        <v>46.68</v>
      </c>
      <c r="D3629" t="s">
        <v>52</v>
      </c>
      <c r="E3629" t="s">
        <v>52</v>
      </c>
      <c r="F3629">
        <v>25</v>
      </c>
      <c r="G3629" t="s">
        <v>186</v>
      </c>
      <c r="H3629">
        <v>4411</v>
      </c>
      <c r="I3629" t="s">
        <v>54</v>
      </c>
      <c r="J3629" t="s">
        <v>55</v>
      </c>
      <c r="K3629" t="s">
        <v>6354</v>
      </c>
      <c r="L3629" t="s">
        <v>57</v>
      </c>
      <c r="M3629">
        <v>0</v>
      </c>
      <c r="N3629">
        <v>0</v>
      </c>
      <c r="O3629" t="s">
        <v>58</v>
      </c>
      <c r="P3629">
        <v>0</v>
      </c>
      <c r="Q3629" t="s">
        <v>72</v>
      </c>
      <c r="R3629" t="s">
        <v>3202</v>
      </c>
      <c r="S3629">
        <v>34.059280999999999</v>
      </c>
      <c r="T3629">
        <v>-118.30741999999999</v>
      </c>
      <c r="U3629">
        <v>1</v>
      </c>
      <c r="V3629">
        <v>25.2</v>
      </c>
      <c r="W3629">
        <v>1</v>
      </c>
      <c r="X3629">
        <v>0</v>
      </c>
      <c r="Y3629">
        <v>9</v>
      </c>
      <c r="Z3629" t="s">
        <v>61</v>
      </c>
      <c r="AA3629">
        <v>0</v>
      </c>
      <c r="AB3629">
        <v>0</v>
      </c>
      <c r="AC3629">
        <v>0</v>
      </c>
      <c r="AD3629">
        <v>1</v>
      </c>
      <c r="AE3629" t="s">
        <v>79</v>
      </c>
      <c r="AF3629">
        <v>1</v>
      </c>
      <c r="AG3629">
        <v>43019</v>
      </c>
      <c r="AH3629">
        <v>0</v>
      </c>
      <c r="AI3629" t="s">
        <v>63</v>
      </c>
      <c r="AJ3629">
        <v>1</v>
      </c>
      <c r="AK3629">
        <v>4</v>
      </c>
      <c r="AL3629">
        <v>0</v>
      </c>
      <c r="AM3629" t="s">
        <v>64</v>
      </c>
      <c r="AN3629">
        <v>0</v>
      </c>
      <c r="AO3629">
        <v>0</v>
      </c>
      <c r="AP3629">
        <v>0</v>
      </c>
      <c r="AQ3629">
        <v>15</v>
      </c>
      <c r="AR3629">
        <v>387.9</v>
      </c>
      <c r="AS3629">
        <v>0</v>
      </c>
      <c r="AT3629">
        <v>700.2</v>
      </c>
      <c r="AU3629">
        <v>0</v>
      </c>
      <c r="AV3629">
        <v>1088.0999999999999</v>
      </c>
      <c r="AW3629">
        <v>0</v>
      </c>
      <c r="AX3629">
        <v>0</v>
      </c>
      <c r="AY3629">
        <v>90005</v>
      </c>
      <c r="AZ3629">
        <v>0</v>
      </c>
    </row>
    <row r="3630" spans="1:52">
      <c r="A3630">
        <v>71</v>
      </c>
      <c r="B3630">
        <v>26</v>
      </c>
      <c r="C3630">
        <v>7.86</v>
      </c>
      <c r="D3630" t="s">
        <v>52</v>
      </c>
      <c r="E3630" t="s">
        <v>52</v>
      </c>
      <c r="F3630">
        <v>53</v>
      </c>
      <c r="G3630" t="s">
        <v>186</v>
      </c>
      <c r="H3630">
        <v>4138</v>
      </c>
      <c r="I3630" t="s">
        <v>75</v>
      </c>
      <c r="J3630" t="s">
        <v>55</v>
      </c>
      <c r="K3630" t="s">
        <v>6355</v>
      </c>
      <c r="L3630" t="s">
        <v>57</v>
      </c>
      <c r="M3630">
        <v>0</v>
      </c>
      <c r="N3630">
        <v>1</v>
      </c>
      <c r="O3630" t="s">
        <v>68</v>
      </c>
      <c r="P3630">
        <v>1</v>
      </c>
      <c r="Q3630" t="s">
        <v>59</v>
      </c>
      <c r="R3630" t="s">
        <v>4146</v>
      </c>
      <c r="S3630">
        <v>34.044638999999997</v>
      </c>
      <c r="T3630">
        <v>-118.240413</v>
      </c>
      <c r="U3630">
        <v>1</v>
      </c>
      <c r="V3630">
        <v>107.35</v>
      </c>
      <c r="W3630">
        <v>1</v>
      </c>
      <c r="X3630">
        <v>0</v>
      </c>
      <c r="Y3630">
        <v>7</v>
      </c>
      <c r="Z3630" t="s">
        <v>61</v>
      </c>
      <c r="AA3630">
        <v>1</v>
      </c>
      <c r="AB3630">
        <v>0</v>
      </c>
      <c r="AC3630">
        <v>1</v>
      </c>
      <c r="AD3630">
        <v>1</v>
      </c>
      <c r="AE3630" t="s">
        <v>62</v>
      </c>
      <c r="AF3630">
        <v>1</v>
      </c>
      <c r="AG3630">
        <v>9732</v>
      </c>
      <c r="AH3630">
        <v>1</v>
      </c>
      <c r="AI3630" t="s">
        <v>63</v>
      </c>
      <c r="AJ3630">
        <v>1</v>
      </c>
      <c r="AK3630">
        <v>4</v>
      </c>
      <c r="AL3630">
        <v>1</v>
      </c>
      <c r="AM3630" t="s">
        <v>64</v>
      </c>
      <c r="AN3630">
        <v>1</v>
      </c>
      <c r="AO3630">
        <v>0</v>
      </c>
      <c r="AP3630">
        <v>1</v>
      </c>
      <c r="AQ3630">
        <v>66</v>
      </c>
      <c r="AR3630">
        <v>7051.95</v>
      </c>
      <c r="AS3630">
        <v>0</v>
      </c>
      <c r="AT3630">
        <v>518.76</v>
      </c>
      <c r="AU3630">
        <v>39.18</v>
      </c>
      <c r="AV3630">
        <v>7531.53</v>
      </c>
      <c r="AW3630">
        <v>0</v>
      </c>
      <c r="AX3630">
        <v>1</v>
      </c>
      <c r="AY3630">
        <v>90013</v>
      </c>
      <c r="AZ3630">
        <v>0</v>
      </c>
    </row>
    <row r="3631" spans="1:52">
      <c r="A3631">
        <v>74</v>
      </c>
      <c r="B3631">
        <v>24</v>
      </c>
      <c r="C3631">
        <v>48.35</v>
      </c>
      <c r="D3631" t="s">
        <v>88</v>
      </c>
      <c r="E3631" t="s">
        <v>89</v>
      </c>
      <c r="F3631">
        <v>74</v>
      </c>
      <c r="G3631" t="s">
        <v>992</v>
      </c>
      <c r="H3631">
        <v>5808</v>
      </c>
      <c r="I3631" t="s">
        <v>66</v>
      </c>
      <c r="J3631" t="s">
        <v>55</v>
      </c>
      <c r="K3631" t="s">
        <v>6356</v>
      </c>
      <c r="L3631" t="s">
        <v>84</v>
      </c>
      <c r="M3631">
        <v>0</v>
      </c>
      <c r="N3631">
        <v>1</v>
      </c>
      <c r="O3631" t="s">
        <v>58</v>
      </c>
      <c r="P3631">
        <v>1</v>
      </c>
      <c r="Q3631" t="s">
        <v>85</v>
      </c>
      <c r="R3631" t="s">
        <v>5431</v>
      </c>
      <c r="S3631">
        <v>33.848733000000003</v>
      </c>
      <c r="T3631">
        <v>-117.788357</v>
      </c>
      <c r="U3631">
        <v>0</v>
      </c>
      <c r="V3631">
        <v>89.2</v>
      </c>
      <c r="W3631">
        <v>1</v>
      </c>
      <c r="X3631">
        <v>0</v>
      </c>
      <c r="Y3631">
        <v>0</v>
      </c>
      <c r="Z3631" t="s">
        <v>61</v>
      </c>
      <c r="AA3631">
        <v>0</v>
      </c>
      <c r="AB3631">
        <v>0</v>
      </c>
      <c r="AC3631">
        <v>1</v>
      </c>
      <c r="AD3631">
        <v>0</v>
      </c>
      <c r="AE3631" t="s">
        <v>62</v>
      </c>
      <c r="AF3631">
        <v>1</v>
      </c>
      <c r="AG3631">
        <v>36301</v>
      </c>
      <c r="AH3631">
        <v>0</v>
      </c>
      <c r="AI3631" t="s">
        <v>63</v>
      </c>
      <c r="AJ3631">
        <v>0</v>
      </c>
      <c r="AK3631">
        <v>1</v>
      </c>
      <c r="AL3631">
        <v>1</v>
      </c>
      <c r="AM3631" t="s">
        <v>64</v>
      </c>
      <c r="AN3631">
        <v>0</v>
      </c>
      <c r="AO3631">
        <v>0</v>
      </c>
      <c r="AP3631">
        <v>1</v>
      </c>
      <c r="AQ3631">
        <v>4</v>
      </c>
      <c r="AR3631">
        <v>346.2</v>
      </c>
      <c r="AS3631">
        <v>0</v>
      </c>
      <c r="AT3631">
        <v>193.4</v>
      </c>
      <c r="AU3631">
        <v>0</v>
      </c>
      <c r="AV3631">
        <v>539.6</v>
      </c>
      <c r="AW3631">
        <v>0</v>
      </c>
      <c r="AX3631">
        <v>1</v>
      </c>
      <c r="AY3631">
        <v>92807</v>
      </c>
      <c r="AZ3631">
        <v>1</v>
      </c>
    </row>
    <row r="3632" spans="1:52">
      <c r="A3632">
        <v>36</v>
      </c>
      <c r="B3632">
        <v>5</v>
      </c>
      <c r="C3632">
        <v>24.64</v>
      </c>
      <c r="D3632" t="s">
        <v>88</v>
      </c>
      <c r="E3632" t="s">
        <v>165</v>
      </c>
      <c r="F3632">
        <v>90</v>
      </c>
      <c r="G3632" t="s">
        <v>106</v>
      </c>
      <c r="H3632">
        <v>5853</v>
      </c>
      <c r="I3632" t="s">
        <v>66</v>
      </c>
      <c r="J3632" t="s">
        <v>55</v>
      </c>
      <c r="K3632" t="s">
        <v>6357</v>
      </c>
      <c r="L3632" t="s">
        <v>84</v>
      </c>
      <c r="M3632">
        <v>0</v>
      </c>
      <c r="N3632">
        <v>1</v>
      </c>
      <c r="O3632" t="s">
        <v>58</v>
      </c>
      <c r="P3632">
        <v>1</v>
      </c>
      <c r="Q3632" t="s">
        <v>59</v>
      </c>
      <c r="R3632" t="s">
        <v>535</v>
      </c>
      <c r="S3632">
        <v>32.825085999999999</v>
      </c>
      <c r="T3632">
        <v>-117.19942399999999</v>
      </c>
      <c r="U3632">
        <v>1</v>
      </c>
      <c r="V3632">
        <v>89.15</v>
      </c>
      <c r="W3632">
        <v>0</v>
      </c>
      <c r="X3632">
        <v>0</v>
      </c>
      <c r="Y3632">
        <v>1</v>
      </c>
      <c r="Z3632" t="s">
        <v>61</v>
      </c>
      <c r="AA3632">
        <v>1</v>
      </c>
      <c r="AB3632">
        <v>0</v>
      </c>
      <c r="AC3632">
        <v>1</v>
      </c>
      <c r="AD3632">
        <v>1</v>
      </c>
      <c r="AE3632" t="s">
        <v>62</v>
      </c>
      <c r="AF3632">
        <v>1</v>
      </c>
      <c r="AG3632">
        <v>51213</v>
      </c>
      <c r="AH3632">
        <v>0</v>
      </c>
      <c r="AI3632" t="s">
        <v>63</v>
      </c>
      <c r="AJ3632">
        <v>1</v>
      </c>
      <c r="AK3632">
        <v>2</v>
      </c>
      <c r="AL3632">
        <v>0</v>
      </c>
      <c r="AM3632" t="s">
        <v>64</v>
      </c>
      <c r="AN3632">
        <v>0</v>
      </c>
      <c r="AO3632">
        <v>0</v>
      </c>
      <c r="AP3632">
        <v>1</v>
      </c>
      <c r="AQ3632">
        <v>25</v>
      </c>
      <c r="AR3632">
        <v>2257.75</v>
      </c>
      <c r="AS3632">
        <v>0</v>
      </c>
      <c r="AT3632">
        <v>616</v>
      </c>
      <c r="AU3632">
        <v>0</v>
      </c>
      <c r="AV3632">
        <v>2873.75</v>
      </c>
      <c r="AW3632">
        <v>0</v>
      </c>
      <c r="AX3632">
        <v>1</v>
      </c>
      <c r="AY3632">
        <v>92117</v>
      </c>
      <c r="AZ3632">
        <v>1</v>
      </c>
    </row>
    <row r="3633" spans="1:52">
      <c r="A3633">
        <v>55</v>
      </c>
      <c r="B3633">
        <v>21</v>
      </c>
      <c r="C3633">
        <v>0</v>
      </c>
      <c r="D3633" t="s">
        <v>97</v>
      </c>
      <c r="E3633" t="s">
        <v>98</v>
      </c>
      <c r="F3633">
        <v>90</v>
      </c>
      <c r="G3633" t="s">
        <v>82</v>
      </c>
      <c r="H3633">
        <v>4517</v>
      </c>
      <c r="I3633" t="s">
        <v>66</v>
      </c>
      <c r="J3633" t="s">
        <v>55</v>
      </c>
      <c r="K3633" t="s">
        <v>6358</v>
      </c>
      <c r="L3633" t="s">
        <v>84</v>
      </c>
      <c r="M3633">
        <v>0</v>
      </c>
      <c r="N3633">
        <v>0</v>
      </c>
      <c r="O3633" t="s">
        <v>68</v>
      </c>
      <c r="P3633">
        <v>1</v>
      </c>
      <c r="Q3633" t="s">
        <v>77</v>
      </c>
      <c r="R3633" t="s">
        <v>2789</v>
      </c>
      <c r="S3633">
        <v>37.304681000000002</v>
      </c>
      <c r="T3633">
        <v>-121.809955</v>
      </c>
      <c r="U3633">
        <v>1</v>
      </c>
      <c r="V3633">
        <v>23.45</v>
      </c>
      <c r="W3633">
        <v>0</v>
      </c>
      <c r="X3633">
        <v>0</v>
      </c>
      <c r="Y3633">
        <v>3</v>
      </c>
      <c r="Z3633" t="s">
        <v>93</v>
      </c>
      <c r="AA3633">
        <v>0</v>
      </c>
      <c r="AB3633">
        <v>0</v>
      </c>
      <c r="AC3633">
        <v>1</v>
      </c>
      <c r="AD3633">
        <v>1</v>
      </c>
      <c r="AE3633" t="s">
        <v>62</v>
      </c>
      <c r="AF3633">
        <v>0</v>
      </c>
      <c r="AG3633">
        <v>37127</v>
      </c>
      <c r="AH3633">
        <v>0</v>
      </c>
      <c r="AI3633" t="s">
        <v>63</v>
      </c>
      <c r="AJ3633">
        <v>1</v>
      </c>
      <c r="AK3633">
        <v>2</v>
      </c>
      <c r="AL3633">
        <v>0</v>
      </c>
      <c r="AM3633" t="s">
        <v>64</v>
      </c>
      <c r="AN3633">
        <v>0</v>
      </c>
      <c r="AO3633">
        <v>0</v>
      </c>
      <c r="AP3633">
        <v>0</v>
      </c>
      <c r="AQ3633">
        <v>1</v>
      </c>
      <c r="AR3633">
        <v>23.45</v>
      </c>
      <c r="AS3633">
        <v>0</v>
      </c>
      <c r="AT3633">
        <v>0</v>
      </c>
      <c r="AU3633">
        <v>0</v>
      </c>
      <c r="AV3633">
        <v>23.45</v>
      </c>
      <c r="AW3633">
        <v>0</v>
      </c>
      <c r="AX3633">
        <v>1</v>
      </c>
      <c r="AY3633">
        <v>95121</v>
      </c>
      <c r="AZ3633">
        <v>1</v>
      </c>
    </row>
    <row r="3634" spans="1:52">
      <c r="A3634">
        <v>22</v>
      </c>
      <c r="B3634">
        <v>41</v>
      </c>
      <c r="C3634">
        <v>0</v>
      </c>
      <c r="D3634" t="s">
        <v>52</v>
      </c>
      <c r="E3634" t="s">
        <v>52</v>
      </c>
      <c r="F3634">
        <v>23</v>
      </c>
      <c r="G3634" t="s">
        <v>6359</v>
      </c>
      <c r="H3634">
        <v>4416</v>
      </c>
      <c r="I3634" t="s">
        <v>66</v>
      </c>
      <c r="J3634" t="s">
        <v>55</v>
      </c>
      <c r="K3634" t="s">
        <v>6360</v>
      </c>
      <c r="L3634" t="s">
        <v>108</v>
      </c>
      <c r="M3634">
        <v>0</v>
      </c>
      <c r="N3634">
        <v>0</v>
      </c>
      <c r="O3634" t="s">
        <v>68</v>
      </c>
      <c r="P3634">
        <v>1</v>
      </c>
      <c r="Q3634" t="s">
        <v>77</v>
      </c>
      <c r="R3634" t="s">
        <v>6361</v>
      </c>
      <c r="S3634">
        <v>34.110444000000001</v>
      </c>
      <c r="T3634">
        <v>-118.15695700000001</v>
      </c>
      <c r="U3634">
        <v>1</v>
      </c>
      <c r="V3634">
        <v>29.9</v>
      </c>
      <c r="W3634">
        <v>0</v>
      </c>
      <c r="X3634">
        <v>0</v>
      </c>
      <c r="Y3634">
        <v>5</v>
      </c>
      <c r="Z3634" t="s">
        <v>61</v>
      </c>
      <c r="AA3634">
        <v>0</v>
      </c>
      <c r="AB3634">
        <v>0</v>
      </c>
      <c r="AC3634">
        <v>1</v>
      </c>
      <c r="AD3634">
        <v>1</v>
      </c>
      <c r="AE3634" t="s">
        <v>62</v>
      </c>
      <c r="AF3634">
        <v>0</v>
      </c>
      <c r="AG3634">
        <v>23984</v>
      </c>
      <c r="AH3634">
        <v>1</v>
      </c>
      <c r="AI3634" t="s">
        <v>63</v>
      </c>
      <c r="AJ3634">
        <v>1</v>
      </c>
      <c r="AK3634">
        <v>3</v>
      </c>
      <c r="AL3634">
        <v>0</v>
      </c>
      <c r="AM3634" t="s">
        <v>64</v>
      </c>
      <c r="AN3634">
        <v>0</v>
      </c>
      <c r="AO3634">
        <v>0</v>
      </c>
      <c r="AP3634">
        <v>0</v>
      </c>
      <c r="AQ3634">
        <v>3</v>
      </c>
      <c r="AR3634">
        <v>92.25</v>
      </c>
      <c r="AS3634">
        <v>0</v>
      </c>
      <c r="AT3634">
        <v>0</v>
      </c>
      <c r="AU3634">
        <v>0</v>
      </c>
      <c r="AV3634">
        <v>92.25</v>
      </c>
      <c r="AW3634">
        <v>1</v>
      </c>
      <c r="AX3634">
        <v>1</v>
      </c>
      <c r="AY3634">
        <v>91030</v>
      </c>
      <c r="AZ3634">
        <v>0</v>
      </c>
    </row>
    <row r="3635" spans="1:52">
      <c r="A3635">
        <v>73</v>
      </c>
      <c r="B3635">
        <v>29</v>
      </c>
      <c r="C3635">
        <v>47.13</v>
      </c>
      <c r="D3635" t="s">
        <v>52</v>
      </c>
      <c r="E3635" t="s">
        <v>52</v>
      </c>
      <c r="F3635">
        <v>21</v>
      </c>
      <c r="G3635" t="s">
        <v>431</v>
      </c>
      <c r="H3635">
        <v>4463</v>
      </c>
      <c r="I3635" t="s">
        <v>75</v>
      </c>
      <c r="J3635" t="s">
        <v>55</v>
      </c>
      <c r="K3635" t="s">
        <v>6362</v>
      </c>
      <c r="L3635" t="s">
        <v>57</v>
      </c>
      <c r="M3635">
        <v>0</v>
      </c>
      <c r="N3635">
        <v>1</v>
      </c>
      <c r="O3635" t="s">
        <v>58</v>
      </c>
      <c r="P3635">
        <v>1</v>
      </c>
      <c r="Q3635" t="s">
        <v>59</v>
      </c>
      <c r="R3635" t="s">
        <v>433</v>
      </c>
      <c r="S3635">
        <v>33.890853</v>
      </c>
      <c r="T3635">
        <v>-118.297967</v>
      </c>
      <c r="U3635">
        <v>0</v>
      </c>
      <c r="V3635">
        <v>110.5</v>
      </c>
      <c r="W3635">
        <v>1</v>
      </c>
      <c r="X3635">
        <v>0</v>
      </c>
      <c r="Y3635">
        <v>0</v>
      </c>
      <c r="Z3635" t="s">
        <v>61</v>
      </c>
      <c r="AA3635">
        <v>1</v>
      </c>
      <c r="AB3635">
        <v>1</v>
      </c>
      <c r="AC3635">
        <v>0</v>
      </c>
      <c r="AD3635">
        <v>0</v>
      </c>
      <c r="AE3635" t="s">
        <v>62</v>
      </c>
      <c r="AF3635">
        <v>1</v>
      </c>
      <c r="AG3635">
        <v>47758</v>
      </c>
      <c r="AH3635">
        <v>0</v>
      </c>
      <c r="AI3635" t="s">
        <v>63</v>
      </c>
      <c r="AJ3635">
        <v>0</v>
      </c>
      <c r="AK3635">
        <v>4</v>
      </c>
      <c r="AL3635">
        <v>1</v>
      </c>
      <c r="AM3635" t="s">
        <v>64</v>
      </c>
      <c r="AN3635">
        <v>1</v>
      </c>
      <c r="AO3635">
        <v>0</v>
      </c>
      <c r="AP3635">
        <v>1</v>
      </c>
      <c r="AQ3635">
        <v>56</v>
      </c>
      <c r="AR3635">
        <v>6139.5</v>
      </c>
      <c r="AS3635">
        <v>0</v>
      </c>
      <c r="AT3635">
        <v>2639.28</v>
      </c>
      <c r="AU3635">
        <v>0</v>
      </c>
      <c r="AV3635">
        <v>8778.7800000000007</v>
      </c>
      <c r="AW3635">
        <v>0</v>
      </c>
      <c r="AX3635">
        <v>1</v>
      </c>
      <c r="AY3635">
        <v>90247</v>
      </c>
      <c r="AZ3635">
        <v>0</v>
      </c>
    </row>
    <row r="3636" spans="1:52">
      <c r="A3636">
        <v>73</v>
      </c>
      <c r="B3636">
        <v>21</v>
      </c>
      <c r="C3636">
        <v>4.71</v>
      </c>
      <c r="D3636" t="s">
        <v>52</v>
      </c>
      <c r="E3636" t="s">
        <v>52</v>
      </c>
      <c r="F3636">
        <v>44</v>
      </c>
      <c r="G3636" t="s">
        <v>411</v>
      </c>
      <c r="H3636">
        <v>5195</v>
      </c>
      <c r="I3636" t="s">
        <v>75</v>
      </c>
      <c r="J3636" t="s">
        <v>55</v>
      </c>
      <c r="K3636" t="s">
        <v>6363</v>
      </c>
      <c r="L3636" t="s">
        <v>57</v>
      </c>
      <c r="M3636">
        <v>1</v>
      </c>
      <c r="N3636">
        <v>0</v>
      </c>
      <c r="O3636" t="s">
        <v>68</v>
      </c>
      <c r="P3636">
        <v>1</v>
      </c>
      <c r="Q3636" t="s">
        <v>77</v>
      </c>
      <c r="R3636" t="s">
        <v>1668</v>
      </c>
      <c r="S3636">
        <v>37.708326999999997</v>
      </c>
      <c r="T3636">
        <v>-122.083473</v>
      </c>
      <c r="U3636">
        <v>1</v>
      </c>
      <c r="V3636">
        <v>51</v>
      </c>
      <c r="W3636">
        <v>1</v>
      </c>
      <c r="X3636">
        <v>2</v>
      </c>
      <c r="Y3636">
        <v>1</v>
      </c>
      <c r="Z3636" t="s">
        <v>61</v>
      </c>
      <c r="AA3636">
        <v>0</v>
      </c>
      <c r="AB3636">
        <v>0</v>
      </c>
      <c r="AC3636">
        <v>1</v>
      </c>
      <c r="AD3636">
        <v>1</v>
      </c>
      <c r="AE3636" t="s">
        <v>62</v>
      </c>
      <c r="AF3636">
        <v>1</v>
      </c>
      <c r="AG3636">
        <v>41698</v>
      </c>
      <c r="AH3636">
        <v>0</v>
      </c>
      <c r="AI3636" t="s">
        <v>63</v>
      </c>
      <c r="AJ3636">
        <v>1</v>
      </c>
      <c r="AK3636">
        <v>3</v>
      </c>
      <c r="AL3636">
        <v>1</v>
      </c>
      <c r="AM3636" t="s">
        <v>64</v>
      </c>
      <c r="AN3636">
        <v>0</v>
      </c>
      <c r="AO3636">
        <v>0</v>
      </c>
      <c r="AP3636">
        <v>0</v>
      </c>
      <c r="AQ3636">
        <v>28</v>
      </c>
      <c r="AR3636">
        <v>1381.8</v>
      </c>
      <c r="AS3636">
        <v>80</v>
      </c>
      <c r="AT3636">
        <v>131.88</v>
      </c>
      <c r="AU3636">
        <v>0</v>
      </c>
      <c r="AV3636">
        <v>1593.68</v>
      </c>
      <c r="AW3636">
        <v>0</v>
      </c>
      <c r="AX3636">
        <v>0</v>
      </c>
      <c r="AY3636">
        <v>94546</v>
      </c>
      <c r="AZ3636">
        <v>0</v>
      </c>
    </row>
    <row r="3637" spans="1:52">
      <c r="A3637">
        <v>55</v>
      </c>
      <c r="B3637">
        <v>0</v>
      </c>
      <c r="C3637">
        <v>44.12</v>
      </c>
      <c r="D3637" t="s">
        <v>52</v>
      </c>
      <c r="E3637" t="s">
        <v>52</v>
      </c>
      <c r="F3637">
        <v>71</v>
      </c>
      <c r="G3637" t="s">
        <v>234</v>
      </c>
      <c r="H3637">
        <v>2219</v>
      </c>
      <c r="I3637" t="s">
        <v>54</v>
      </c>
      <c r="J3637" t="s">
        <v>55</v>
      </c>
      <c r="K3637" t="s">
        <v>6364</v>
      </c>
      <c r="L3637" t="s">
        <v>57</v>
      </c>
      <c r="M3637">
        <v>1</v>
      </c>
      <c r="N3637">
        <v>0</v>
      </c>
      <c r="O3637" t="s">
        <v>68</v>
      </c>
      <c r="P3637">
        <v>0</v>
      </c>
      <c r="Q3637" t="s">
        <v>72</v>
      </c>
      <c r="R3637" t="s">
        <v>236</v>
      </c>
      <c r="S3637">
        <v>34.183286000000003</v>
      </c>
      <c r="T3637">
        <v>-117.221722</v>
      </c>
      <c r="U3637">
        <v>1</v>
      </c>
      <c r="V3637">
        <v>25.4</v>
      </c>
      <c r="W3637">
        <v>1</v>
      </c>
      <c r="X3637">
        <v>3</v>
      </c>
      <c r="Y3637">
        <v>8</v>
      </c>
      <c r="Z3637" t="s">
        <v>209</v>
      </c>
      <c r="AA3637">
        <v>0</v>
      </c>
      <c r="AB3637">
        <v>0</v>
      </c>
      <c r="AC3637">
        <v>1</v>
      </c>
      <c r="AD3637">
        <v>1</v>
      </c>
      <c r="AE3637" t="s">
        <v>62</v>
      </c>
      <c r="AF3637">
        <v>1</v>
      </c>
      <c r="AG3637">
        <v>53636</v>
      </c>
      <c r="AH3637">
        <v>0</v>
      </c>
      <c r="AI3637" t="s">
        <v>63</v>
      </c>
      <c r="AJ3637">
        <v>1</v>
      </c>
      <c r="AK3637">
        <v>3</v>
      </c>
      <c r="AL3637">
        <v>0</v>
      </c>
      <c r="AM3637" t="s">
        <v>64</v>
      </c>
      <c r="AN3637">
        <v>0</v>
      </c>
      <c r="AO3637">
        <v>0</v>
      </c>
      <c r="AP3637">
        <v>0</v>
      </c>
      <c r="AQ3637">
        <v>12</v>
      </c>
      <c r="AR3637">
        <v>313</v>
      </c>
      <c r="AS3637">
        <v>0</v>
      </c>
      <c r="AT3637">
        <v>529.44000000000005</v>
      </c>
      <c r="AU3637">
        <v>0</v>
      </c>
      <c r="AV3637">
        <v>842.44</v>
      </c>
      <c r="AW3637">
        <v>0</v>
      </c>
      <c r="AX3637">
        <v>0</v>
      </c>
      <c r="AY3637">
        <v>92404</v>
      </c>
      <c r="AZ3637">
        <v>0</v>
      </c>
    </row>
    <row r="3638" spans="1:52">
      <c r="A3638">
        <v>32</v>
      </c>
      <c r="B3638">
        <v>27</v>
      </c>
      <c r="C3638">
        <v>34.85</v>
      </c>
      <c r="D3638" t="s">
        <v>52</v>
      </c>
      <c r="E3638" t="s">
        <v>52</v>
      </c>
      <c r="F3638">
        <v>80</v>
      </c>
      <c r="G3638" t="s">
        <v>449</v>
      </c>
      <c r="H3638">
        <v>5542</v>
      </c>
      <c r="I3638" t="s">
        <v>54</v>
      </c>
      <c r="J3638" t="s">
        <v>55</v>
      </c>
      <c r="K3638" t="s">
        <v>6365</v>
      </c>
      <c r="L3638" t="s">
        <v>57</v>
      </c>
      <c r="M3638">
        <v>0</v>
      </c>
      <c r="N3638">
        <v>0</v>
      </c>
      <c r="O3638" t="s">
        <v>68</v>
      </c>
      <c r="P3638">
        <v>1</v>
      </c>
      <c r="Q3638" t="s">
        <v>59</v>
      </c>
      <c r="R3638" t="s">
        <v>733</v>
      </c>
      <c r="S3638">
        <v>37.444313999999999</v>
      </c>
      <c r="T3638">
        <v>-122.149996</v>
      </c>
      <c r="U3638">
        <v>0</v>
      </c>
      <c r="V3638">
        <v>80.599999999999994</v>
      </c>
      <c r="W3638">
        <v>0</v>
      </c>
      <c r="X3638">
        <v>0</v>
      </c>
      <c r="Y3638">
        <v>0</v>
      </c>
      <c r="Z3638" t="s">
        <v>258</v>
      </c>
      <c r="AA3638">
        <v>1</v>
      </c>
      <c r="AB3638">
        <v>0</v>
      </c>
      <c r="AC3638">
        <v>0</v>
      </c>
      <c r="AD3638">
        <v>0</v>
      </c>
      <c r="AE3638" t="s">
        <v>62</v>
      </c>
      <c r="AF3638">
        <v>1</v>
      </c>
      <c r="AG3638">
        <v>16198</v>
      </c>
      <c r="AH3638">
        <v>1</v>
      </c>
      <c r="AI3638" t="s">
        <v>63</v>
      </c>
      <c r="AJ3638">
        <v>0</v>
      </c>
      <c r="AK3638">
        <v>4</v>
      </c>
      <c r="AL3638">
        <v>0</v>
      </c>
      <c r="AM3638" t="s">
        <v>64</v>
      </c>
      <c r="AN3638">
        <v>0</v>
      </c>
      <c r="AO3638">
        <v>0</v>
      </c>
      <c r="AP3638">
        <v>0</v>
      </c>
      <c r="AQ3638">
        <v>33</v>
      </c>
      <c r="AR3638">
        <v>2651.1</v>
      </c>
      <c r="AS3638">
        <v>0</v>
      </c>
      <c r="AT3638">
        <v>1150.05</v>
      </c>
      <c r="AU3638">
        <v>0</v>
      </c>
      <c r="AV3638">
        <v>3801.15</v>
      </c>
      <c r="AW3638">
        <v>0</v>
      </c>
      <c r="AX3638">
        <v>1</v>
      </c>
      <c r="AY3638">
        <v>94301</v>
      </c>
      <c r="AZ3638">
        <v>0</v>
      </c>
    </row>
    <row r="3639" spans="1:52">
      <c r="A3639">
        <v>57</v>
      </c>
      <c r="B3639">
        <v>0</v>
      </c>
      <c r="C3639">
        <v>40.630000000000003</v>
      </c>
      <c r="D3639" t="s">
        <v>52</v>
      </c>
      <c r="E3639" t="s">
        <v>52</v>
      </c>
      <c r="F3639">
        <v>80</v>
      </c>
      <c r="G3639" t="s">
        <v>3026</v>
      </c>
      <c r="H3639">
        <v>3968</v>
      </c>
      <c r="I3639" t="s">
        <v>66</v>
      </c>
      <c r="J3639" t="s">
        <v>55</v>
      </c>
      <c r="K3639" t="s">
        <v>6366</v>
      </c>
      <c r="L3639" t="s">
        <v>108</v>
      </c>
      <c r="M3639">
        <v>0</v>
      </c>
      <c r="N3639">
        <v>0</v>
      </c>
      <c r="O3639" t="s">
        <v>58</v>
      </c>
      <c r="P3639">
        <v>0</v>
      </c>
      <c r="Q3639" t="s">
        <v>72</v>
      </c>
      <c r="R3639" t="s">
        <v>3028</v>
      </c>
      <c r="S3639">
        <v>33.477922999999997</v>
      </c>
      <c r="T3639">
        <v>-117.705314</v>
      </c>
      <c r="U3639">
        <v>0</v>
      </c>
      <c r="V3639">
        <v>19.55</v>
      </c>
      <c r="W3639">
        <v>0</v>
      </c>
      <c r="X3639">
        <v>0</v>
      </c>
      <c r="Y3639">
        <v>0</v>
      </c>
      <c r="Z3639" t="s">
        <v>61</v>
      </c>
      <c r="AA3639">
        <v>0</v>
      </c>
      <c r="AB3639">
        <v>0</v>
      </c>
      <c r="AC3639">
        <v>0</v>
      </c>
      <c r="AD3639">
        <v>0</v>
      </c>
      <c r="AE3639" t="s">
        <v>79</v>
      </c>
      <c r="AF3639">
        <v>1</v>
      </c>
      <c r="AG3639">
        <v>27730</v>
      </c>
      <c r="AH3639">
        <v>0</v>
      </c>
      <c r="AI3639" t="s">
        <v>63</v>
      </c>
      <c r="AJ3639">
        <v>0</v>
      </c>
      <c r="AK3639">
        <v>4</v>
      </c>
      <c r="AL3639">
        <v>0</v>
      </c>
      <c r="AM3639" t="s">
        <v>64</v>
      </c>
      <c r="AN3639">
        <v>0</v>
      </c>
      <c r="AO3639">
        <v>0</v>
      </c>
      <c r="AP3639">
        <v>0</v>
      </c>
      <c r="AQ3639">
        <v>1</v>
      </c>
      <c r="AR3639">
        <v>19.55</v>
      </c>
      <c r="AS3639">
        <v>0</v>
      </c>
      <c r="AT3639">
        <v>40.630000000000003</v>
      </c>
      <c r="AU3639">
        <v>0</v>
      </c>
      <c r="AV3639">
        <v>60.18</v>
      </c>
      <c r="AW3639">
        <v>0</v>
      </c>
      <c r="AX3639">
        <v>0</v>
      </c>
      <c r="AY3639">
        <v>92629</v>
      </c>
      <c r="AZ3639">
        <v>0</v>
      </c>
    </row>
    <row r="3640" spans="1:52">
      <c r="A3640">
        <v>45</v>
      </c>
      <c r="B3640">
        <v>22</v>
      </c>
      <c r="C3640">
        <v>0</v>
      </c>
      <c r="D3640" t="s">
        <v>52</v>
      </c>
      <c r="E3640" t="s">
        <v>52</v>
      </c>
      <c r="F3640">
        <v>74</v>
      </c>
      <c r="G3640" t="s">
        <v>1249</v>
      </c>
      <c r="H3640">
        <v>6251</v>
      </c>
      <c r="I3640" t="s">
        <v>54</v>
      </c>
      <c r="J3640" t="s">
        <v>55</v>
      </c>
      <c r="K3640" t="s">
        <v>6367</v>
      </c>
      <c r="L3640" t="s">
        <v>57</v>
      </c>
      <c r="M3640">
        <v>0</v>
      </c>
      <c r="N3640">
        <v>1</v>
      </c>
      <c r="O3640" t="s">
        <v>58</v>
      </c>
      <c r="P3640">
        <v>1</v>
      </c>
      <c r="Q3640" t="s">
        <v>85</v>
      </c>
      <c r="R3640" t="s">
        <v>2660</v>
      </c>
      <c r="S3640">
        <v>37.499411000000002</v>
      </c>
      <c r="T3640">
        <v>-122.19631800000001</v>
      </c>
      <c r="U3640">
        <v>0</v>
      </c>
      <c r="V3640">
        <v>59.95</v>
      </c>
      <c r="W3640">
        <v>0</v>
      </c>
      <c r="X3640">
        <v>0</v>
      </c>
      <c r="Y3640">
        <v>0</v>
      </c>
      <c r="Z3640" t="s">
        <v>61</v>
      </c>
      <c r="AA3640">
        <v>0</v>
      </c>
      <c r="AB3640">
        <v>1</v>
      </c>
      <c r="AC3640">
        <v>0</v>
      </c>
      <c r="AD3640">
        <v>0</v>
      </c>
      <c r="AE3640" t="s">
        <v>79</v>
      </c>
      <c r="AF3640">
        <v>0</v>
      </c>
      <c r="AG3640">
        <v>32368</v>
      </c>
      <c r="AH3640">
        <v>1</v>
      </c>
      <c r="AI3640" t="s">
        <v>63</v>
      </c>
      <c r="AJ3640">
        <v>0</v>
      </c>
      <c r="AK3640">
        <v>3</v>
      </c>
      <c r="AL3640">
        <v>0</v>
      </c>
      <c r="AM3640" t="s">
        <v>64</v>
      </c>
      <c r="AN3640">
        <v>1</v>
      </c>
      <c r="AO3640">
        <v>1</v>
      </c>
      <c r="AP3640">
        <v>1</v>
      </c>
      <c r="AQ3640">
        <v>65</v>
      </c>
      <c r="AR3640">
        <v>3921.1</v>
      </c>
      <c r="AS3640">
        <v>0</v>
      </c>
      <c r="AT3640">
        <v>0</v>
      </c>
      <c r="AU3640">
        <v>0</v>
      </c>
      <c r="AV3640">
        <v>3921.1</v>
      </c>
      <c r="AW3640">
        <v>0</v>
      </c>
      <c r="AX3640">
        <v>1</v>
      </c>
      <c r="AY3640">
        <v>94063</v>
      </c>
      <c r="AZ3640">
        <v>0</v>
      </c>
    </row>
    <row r="3641" spans="1:52">
      <c r="A3641">
        <v>31</v>
      </c>
      <c r="B3641">
        <v>0</v>
      </c>
      <c r="C3641">
        <v>47.19</v>
      </c>
      <c r="D3641" t="s">
        <v>52</v>
      </c>
      <c r="E3641" t="s">
        <v>52</v>
      </c>
      <c r="F3641">
        <v>56</v>
      </c>
      <c r="G3641" t="s">
        <v>2156</v>
      </c>
      <c r="H3641">
        <v>2606</v>
      </c>
      <c r="I3641" t="s">
        <v>66</v>
      </c>
      <c r="J3641" t="s">
        <v>55</v>
      </c>
      <c r="K3641" t="s">
        <v>6368</v>
      </c>
      <c r="L3641" t="s">
        <v>108</v>
      </c>
      <c r="M3641">
        <v>0</v>
      </c>
      <c r="N3641">
        <v>0</v>
      </c>
      <c r="O3641" t="s">
        <v>58</v>
      </c>
      <c r="P3641">
        <v>0</v>
      </c>
      <c r="Q3641" t="s">
        <v>72</v>
      </c>
      <c r="R3641" t="s">
        <v>2158</v>
      </c>
      <c r="S3641">
        <v>40.740138000000002</v>
      </c>
      <c r="T3641">
        <v>-122.587476</v>
      </c>
      <c r="U3641">
        <v>0</v>
      </c>
      <c r="V3641">
        <v>20.45</v>
      </c>
      <c r="W3641">
        <v>0</v>
      </c>
      <c r="X3641">
        <v>0</v>
      </c>
      <c r="Y3641">
        <v>0</v>
      </c>
      <c r="Z3641" t="s">
        <v>61</v>
      </c>
      <c r="AA3641">
        <v>0</v>
      </c>
      <c r="AB3641">
        <v>0</v>
      </c>
      <c r="AC3641">
        <v>1</v>
      </c>
      <c r="AD3641">
        <v>0</v>
      </c>
      <c r="AE3641" t="s">
        <v>161</v>
      </c>
      <c r="AF3641">
        <v>1</v>
      </c>
      <c r="AG3641">
        <v>373</v>
      </c>
      <c r="AH3641">
        <v>0</v>
      </c>
      <c r="AI3641" t="s">
        <v>63</v>
      </c>
      <c r="AJ3641">
        <v>0</v>
      </c>
      <c r="AK3641">
        <v>5</v>
      </c>
      <c r="AL3641">
        <v>0</v>
      </c>
      <c r="AM3641" t="s">
        <v>64</v>
      </c>
      <c r="AN3641">
        <v>0</v>
      </c>
      <c r="AO3641">
        <v>0</v>
      </c>
      <c r="AP3641">
        <v>0</v>
      </c>
      <c r="AQ3641">
        <v>2</v>
      </c>
      <c r="AR3641">
        <v>42.45</v>
      </c>
      <c r="AS3641">
        <v>0</v>
      </c>
      <c r="AT3641">
        <v>94.38</v>
      </c>
      <c r="AU3641">
        <v>0</v>
      </c>
      <c r="AV3641">
        <v>136.83000000000001</v>
      </c>
      <c r="AW3641">
        <v>0</v>
      </c>
      <c r="AX3641">
        <v>0</v>
      </c>
      <c r="AY3641">
        <v>96033</v>
      </c>
      <c r="AZ3641">
        <v>0</v>
      </c>
    </row>
    <row r="3642" spans="1:52">
      <c r="A3642">
        <v>70</v>
      </c>
      <c r="B3642">
        <v>4</v>
      </c>
      <c r="C3642">
        <v>35.76</v>
      </c>
      <c r="D3642" t="s">
        <v>52</v>
      </c>
      <c r="E3642" t="s">
        <v>52</v>
      </c>
      <c r="F3642">
        <v>56</v>
      </c>
      <c r="G3642" t="s">
        <v>2751</v>
      </c>
      <c r="H3642">
        <v>4997</v>
      </c>
      <c r="I3642" t="s">
        <v>75</v>
      </c>
      <c r="J3642" t="s">
        <v>55</v>
      </c>
      <c r="K3642" t="s">
        <v>6369</v>
      </c>
      <c r="L3642" t="s">
        <v>57</v>
      </c>
      <c r="M3642">
        <v>0</v>
      </c>
      <c r="N3642">
        <v>1</v>
      </c>
      <c r="O3642" t="s">
        <v>58</v>
      </c>
      <c r="P3642">
        <v>1</v>
      </c>
      <c r="Q3642" t="s">
        <v>59</v>
      </c>
      <c r="R3642" t="s">
        <v>2753</v>
      </c>
      <c r="S3642">
        <v>37.540582000000001</v>
      </c>
      <c r="T3642">
        <v>-122.50959400000001</v>
      </c>
      <c r="U3642">
        <v>0</v>
      </c>
      <c r="V3642">
        <v>110.5</v>
      </c>
      <c r="W3642">
        <v>1</v>
      </c>
      <c r="X3642">
        <v>0</v>
      </c>
      <c r="Y3642">
        <v>0</v>
      </c>
      <c r="Z3642" t="s">
        <v>258</v>
      </c>
      <c r="AA3642">
        <v>1</v>
      </c>
      <c r="AB3642">
        <v>1</v>
      </c>
      <c r="AC3642">
        <v>1</v>
      </c>
      <c r="AD3642">
        <v>0</v>
      </c>
      <c r="AE3642" t="s">
        <v>62</v>
      </c>
      <c r="AF3642">
        <v>1</v>
      </c>
      <c r="AG3642">
        <v>2346</v>
      </c>
      <c r="AH3642">
        <v>0</v>
      </c>
      <c r="AI3642" t="s">
        <v>63</v>
      </c>
      <c r="AJ3642">
        <v>0</v>
      </c>
      <c r="AK3642">
        <v>3</v>
      </c>
      <c r="AL3642">
        <v>1</v>
      </c>
      <c r="AM3642" t="s">
        <v>64</v>
      </c>
      <c r="AN3642">
        <v>1</v>
      </c>
      <c r="AO3642">
        <v>0</v>
      </c>
      <c r="AP3642">
        <v>1</v>
      </c>
      <c r="AQ3642">
        <v>27</v>
      </c>
      <c r="AR3642">
        <v>2857.6</v>
      </c>
      <c r="AS3642">
        <v>0</v>
      </c>
      <c r="AT3642">
        <v>965.52</v>
      </c>
      <c r="AU3642">
        <v>0</v>
      </c>
      <c r="AV3642">
        <v>3823.12</v>
      </c>
      <c r="AW3642">
        <v>0</v>
      </c>
      <c r="AX3642">
        <v>1</v>
      </c>
      <c r="AY3642">
        <v>94037</v>
      </c>
      <c r="AZ3642">
        <v>0</v>
      </c>
    </row>
    <row r="3643" spans="1:52">
      <c r="A3643">
        <v>49</v>
      </c>
      <c r="B3643">
        <v>22</v>
      </c>
      <c r="C3643">
        <v>26.14</v>
      </c>
      <c r="D3643" t="s">
        <v>97</v>
      </c>
      <c r="E3643" t="s">
        <v>473</v>
      </c>
      <c r="F3643">
        <v>71</v>
      </c>
      <c r="G3643" t="s">
        <v>2521</v>
      </c>
      <c r="H3643">
        <v>3065</v>
      </c>
      <c r="I3643" t="s">
        <v>66</v>
      </c>
      <c r="J3643" t="s">
        <v>55</v>
      </c>
      <c r="K3643" t="s">
        <v>6370</v>
      </c>
      <c r="L3643" t="s">
        <v>84</v>
      </c>
      <c r="M3643">
        <v>0</v>
      </c>
      <c r="N3643">
        <v>0</v>
      </c>
      <c r="O3643" t="s">
        <v>58</v>
      </c>
      <c r="P3643">
        <v>1</v>
      </c>
      <c r="Q3643" t="s">
        <v>77</v>
      </c>
      <c r="R3643" t="s">
        <v>2523</v>
      </c>
      <c r="S3643">
        <v>40.689242999999998</v>
      </c>
      <c r="T3643">
        <v>-122.037023</v>
      </c>
      <c r="U3643">
        <v>0</v>
      </c>
      <c r="V3643">
        <v>56.25</v>
      </c>
      <c r="W3643">
        <v>0</v>
      </c>
      <c r="X3643">
        <v>0</v>
      </c>
      <c r="Y3643">
        <v>0</v>
      </c>
      <c r="Z3643" t="s">
        <v>61</v>
      </c>
      <c r="AA3643">
        <v>0</v>
      </c>
      <c r="AB3643">
        <v>0</v>
      </c>
      <c r="AC3643">
        <v>1</v>
      </c>
      <c r="AD3643">
        <v>0</v>
      </c>
      <c r="AE3643" t="s">
        <v>62</v>
      </c>
      <c r="AF3643">
        <v>1</v>
      </c>
      <c r="AG3643">
        <v>829</v>
      </c>
      <c r="AH3643">
        <v>0</v>
      </c>
      <c r="AI3643" t="s">
        <v>63</v>
      </c>
      <c r="AJ3643">
        <v>0</v>
      </c>
      <c r="AK3643">
        <v>1</v>
      </c>
      <c r="AL3643">
        <v>0</v>
      </c>
      <c r="AM3643" t="s">
        <v>64</v>
      </c>
      <c r="AN3643">
        <v>1</v>
      </c>
      <c r="AO3643">
        <v>1</v>
      </c>
      <c r="AP3643">
        <v>0</v>
      </c>
      <c r="AQ3643">
        <v>1</v>
      </c>
      <c r="AR3643">
        <v>56.25</v>
      </c>
      <c r="AS3643">
        <v>0</v>
      </c>
      <c r="AT3643">
        <v>26.14</v>
      </c>
      <c r="AU3643">
        <v>0</v>
      </c>
      <c r="AV3643">
        <v>82.39</v>
      </c>
      <c r="AW3643">
        <v>0</v>
      </c>
      <c r="AX3643">
        <v>1</v>
      </c>
      <c r="AY3643">
        <v>96069</v>
      </c>
      <c r="AZ3643">
        <v>1</v>
      </c>
    </row>
    <row r="3644" spans="1:52">
      <c r="A3644">
        <v>53</v>
      </c>
      <c r="B3644">
        <v>0</v>
      </c>
      <c r="C3644">
        <v>1.57</v>
      </c>
      <c r="D3644" t="s">
        <v>52</v>
      </c>
      <c r="E3644" t="s">
        <v>52</v>
      </c>
      <c r="F3644">
        <v>43</v>
      </c>
      <c r="G3644" t="s">
        <v>2564</v>
      </c>
      <c r="H3644">
        <v>3461</v>
      </c>
      <c r="I3644" t="s">
        <v>75</v>
      </c>
      <c r="J3644" t="s">
        <v>55</v>
      </c>
      <c r="K3644" t="s">
        <v>6371</v>
      </c>
      <c r="L3644" t="s">
        <v>57</v>
      </c>
      <c r="M3644">
        <v>1</v>
      </c>
      <c r="N3644">
        <v>0</v>
      </c>
      <c r="O3644" t="s">
        <v>68</v>
      </c>
      <c r="P3644">
        <v>0</v>
      </c>
      <c r="Q3644" t="s">
        <v>72</v>
      </c>
      <c r="R3644" t="s">
        <v>6372</v>
      </c>
      <c r="S3644">
        <v>34.074491999999999</v>
      </c>
      <c r="T3644">
        <v>-118.01461999999999</v>
      </c>
      <c r="U3644">
        <v>1</v>
      </c>
      <c r="V3644">
        <v>19.45</v>
      </c>
      <c r="W3644">
        <v>0</v>
      </c>
      <c r="X3644">
        <v>3</v>
      </c>
      <c r="Y3644">
        <v>10</v>
      </c>
      <c r="Z3644" t="s">
        <v>93</v>
      </c>
      <c r="AA3644">
        <v>0</v>
      </c>
      <c r="AB3644">
        <v>0</v>
      </c>
      <c r="AC3644">
        <v>0</v>
      </c>
      <c r="AD3644">
        <v>1</v>
      </c>
      <c r="AE3644" t="s">
        <v>79</v>
      </c>
      <c r="AF3644">
        <v>1</v>
      </c>
      <c r="AG3644">
        <v>62660</v>
      </c>
      <c r="AH3644">
        <v>0</v>
      </c>
      <c r="AI3644" t="s">
        <v>63</v>
      </c>
      <c r="AJ3644">
        <v>1</v>
      </c>
      <c r="AK3644">
        <v>4</v>
      </c>
      <c r="AL3644">
        <v>0</v>
      </c>
      <c r="AM3644" t="s">
        <v>64</v>
      </c>
      <c r="AN3644">
        <v>0</v>
      </c>
      <c r="AO3644">
        <v>0</v>
      </c>
      <c r="AP3644">
        <v>0</v>
      </c>
      <c r="AQ3644">
        <v>6</v>
      </c>
      <c r="AR3644">
        <v>113.5</v>
      </c>
      <c r="AS3644">
        <v>0</v>
      </c>
      <c r="AT3644">
        <v>9.42</v>
      </c>
      <c r="AU3644">
        <v>0</v>
      </c>
      <c r="AV3644">
        <v>122.92</v>
      </c>
      <c r="AW3644">
        <v>0</v>
      </c>
      <c r="AX3644">
        <v>0</v>
      </c>
      <c r="AY3644">
        <v>91732</v>
      </c>
      <c r="AZ3644">
        <v>0</v>
      </c>
    </row>
    <row r="3645" spans="1:52">
      <c r="A3645">
        <v>51</v>
      </c>
      <c r="B3645">
        <v>14</v>
      </c>
      <c r="C3645">
        <v>17.329999999999998</v>
      </c>
      <c r="D3645" t="s">
        <v>88</v>
      </c>
      <c r="E3645" t="s">
        <v>165</v>
      </c>
      <c r="F3645">
        <v>65</v>
      </c>
      <c r="G3645" t="s">
        <v>2153</v>
      </c>
      <c r="H3645">
        <v>3533</v>
      </c>
      <c r="I3645" t="s">
        <v>66</v>
      </c>
      <c r="J3645" t="s">
        <v>55</v>
      </c>
      <c r="K3645" t="s">
        <v>6373</v>
      </c>
      <c r="L3645" t="s">
        <v>84</v>
      </c>
      <c r="M3645">
        <v>0</v>
      </c>
      <c r="N3645">
        <v>0</v>
      </c>
      <c r="O3645" t="s">
        <v>68</v>
      </c>
      <c r="P3645">
        <v>1</v>
      </c>
      <c r="Q3645" t="s">
        <v>59</v>
      </c>
      <c r="R3645" t="s">
        <v>2155</v>
      </c>
      <c r="S3645">
        <v>37.114334999999997</v>
      </c>
      <c r="T3645">
        <v>-122.237162</v>
      </c>
      <c r="U3645">
        <v>0</v>
      </c>
      <c r="V3645">
        <v>80.95</v>
      </c>
      <c r="W3645">
        <v>0</v>
      </c>
      <c r="X3645">
        <v>0</v>
      </c>
      <c r="Y3645">
        <v>0</v>
      </c>
      <c r="Z3645" t="s">
        <v>93</v>
      </c>
      <c r="AA3645">
        <v>0</v>
      </c>
      <c r="AB3645">
        <v>0</v>
      </c>
      <c r="AC3645">
        <v>1</v>
      </c>
      <c r="AD3645">
        <v>0</v>
      </c>
      <c r="AE3645" t="s">
        <v>62</v>
      </c>
      <c r="AF3645">
        <v>1</v>
      </c>
      <c r="AG3645">
        <v>857</v>
      </c>
      <c r="AH3645">
        <v>0</v>
      </c>
      <c r="AI3645" t="s">
        <v>63</v>
      </c>
      <c r="AJ3645">
        <v>0</v>
      </c>
      <c r="AK3645">
        <v>3</v>
      </c>
      <c r="AL3645">
        <v>0</v>
      </c>
      <c r="AM3645" t="s">
        <v>64</v>
      </c>
      <c r="AN3645">
        <v>1</v>
      </c>
      <c r="AO3645">
        <v>1</v>
      </c>
      <c r="AP3645">
        <v>0</v>
      </c>
      <c r="AQ3645">
        <v>2</v>
      </c>
      <c r="AR3645">
        <v>171.15</v>
      </c>
      <c r="AS3645">
        <v>0</v>
      </c>
      <c r="AT3645">
        <v>34.659999999999997</v>
      </c>
      <c r="AU3645">
        <v>0</v>
      </c>
      <c r="AV3645">
        <v>205.81</v>
      </c>
      <c r="AW3645">
        <v>0</v>
      </c>
      <c r="AX3645">
        <v>1</v>
      </c>
      <c r="AY3645">
        <v>95017</v>
      </c>
      <c r="AZ3645">
        <v>1</v>
      </c>
    </row>
    <row r="3646" spans="1:52">
      <c r="A3646">
        <v>24</v>
      </c>
      <c r="B3646">
        <v>76</v>
      </c>
      <c r="C3646">
        <v>0</v>
      </c>
      <c r="D3646" t="s">
        <v>52</v>
      </c>
      <c r="E3646" t="s">
        <v>52</v>
      </c>
      <c r="F3646">
        <v>64</v>
      </c>
      <c r="G3646" t="s">
        <v>1356</v>
      </c>
      <c r="H3646">
        <v>6495</v>
      </c>
      <c r="I3646" t="s">
        <v>66</v>
      </c>
      <c r="J3646" t="s">
        <v>55</v>
      </c>
      <c r="K3646" t="s">
        <v>6374</v>
      </c>
      <c r="L3646" t="s">
        <v>57</v>
      </c>
      <c r="M3646">
        <v>1</v>
      </c>
      <c r="N3646">
        <v>1</v>
      </c>
      <c r="O3646" t="s">
        <v>68</v>
      </c>
      <c r="P3646">
        <v>1</v>
      </c>
      <c r="Q3646" t="s">
        <v>77</v>
      </c>
      <c r="R3646" t="s">
        <v>1358</v>
      </c>
      <c r="S3646">
        <v>36.391776999999998</v>
      </c>
      <c r="T3646">
        <v>-119.37284200000001</v>
      </c>
      <c r="U3646">
        <v>1</v>
      </c>
      <c r="V3646">
        <v>33.6</v>
      </c>
      <c r="W3646">
        <v>0</v>
      </c>
      <c r="X3646">
        <v>1</v>
      </c>
      <c r="Y3646">
        <v>3</v>
      </c>
      <c r="Z3646" t="s">
        <v>61</v>
      </c>
      <c r="AA3646">
        <v>0</v>
      </c>
      <c r="AB3646">
        <v>1</v>
      </c>
      <c r="AC3646">
        <v>0</v>
      </c>
      <c r="AD3646">
        <v>1</v>
      </c>
      <c r="AE3646" t="s">
        <v>62</v>
      </c>
      <c r="AF3646">
        <v>0</v>
      </c>
      <c r="AG3646">
        <v>36718</v>
      </c>
      <c r="AH3646">
        <v>0</v>
      </c>
      <c r="AI3646" t="s">
        <v>63</v>
      </c>
      <c r="AJ3646">
        <v>1</v>
      </c>
      <c r="AK3646">
        <v>3</v>
      </c>
      <c r="AL3646">
        <v>0</v>
      </c>
      <c r="AM3646" t="s">
        <v>64</v>
      </c>
      <c r="AN3646">
        <v>0</v>
      </c>
      <c r="AO3646">
        <v>0</v>
      </c>
      <c r="AP3646">
        <v>0</v>
      </c>
      <c r="AQ3646">
        <v>61</v>
      </c>
      <c r="AR3646">
        <v>2117.1999999999998</v>
      </c>
      <c r="AS3646">
        <v>110</v>
      </c>
      <c r="AT3646">
        <v>0</v>
      </c>
      <c r="AU3646">
        <v>0</v>
      </c>
      <c r="AV3646">
        <v>2227.1999999999998</v>
      </c>
      <c r="AW3646">
        <v>1</v>
      </c>
      <c r="AX3646">
        <v>0</v>
      </c>
      <c r="AY3646">
        <v>93291</v>
      </c>
      <c r="AZ3646">
        <v>0</v>
      </c>
    </row>
    <row r="3647" spans="1:52">
      <c r="A3647">
        <v>56</v>
      </c>
      <c r="B3647">
        <v>0</v>
      </c>
      <c r="C3647">
        <v>20.57</v>
      </c>
      <c r="D3647" t="s">
        <v>52</v>
      </c>
      <c r="E3647" t="s">
        <v>52</v>
      </c>
      <c r="F3647">
        <v>79</v>
      </c>
      <c r="G3647" t="s">
        <v>6375</v>
      </c>
      <c r="H3647">
        <v>3043</v>
      </c>
      <c r="I3647" t="s">
        <v>66</v>
      </c>
      <c r="J3647" t="s">
        <v>55</v>
      </c>
      <c r="K3647" t="s">
        <v>6376</v>
      </c>
      <c r="L3647" t="s">
        <v>57</v>
      </c>
      <c r="M3647">
        <v>1</v>
      </c>
      <c r="N3647">
        <v>0</v>
      </c>
      <c r="O3647" t="s">
        <v>58</v>
      </c>
      <c r="P3647">
        <v>0</v>
      </c>
      <c r="Q3647" t="s">
        <v>72</v>
      </c>
      <c r="R3647" t="s">
        <v>6377</v>
      </c>
      <c r="S3647">
        <v>39.440686999999997</v>
      </c>
      <c r="T3647">
        <v>-121.263583</v>
      </c>
      <c r="U3647">
        <v>1</v>
      </c>
      <c r="V3647">
        <v>19.2</v>
      </c>
      <c r="W3647">
        <v>0</v>
      </c>
      <c r="X3647">
        <v>2</v>
      </c>
      <c r="Y3647">
        <v>3</v>
      </c>
      <c r="Z3647" t="s">
        <v>258</v>
      </c>
      <c r="AA3647">
        <v>0</v>
      </c>
      <c r="AB3647">
        <v>0</v>
      </c>
      <c r="AC3647">
        <v>0</v>
      </c>
      <c r="AD3647">
        <v>1</v>
      </c>
      <c r="AE3647" t="s">
        <v>62</v>
      </c>
      <c r="AF3647">
        <v>1</v>
      </c>
      <c r="AG3647">
        <v>1237</v>
      </c>
      <c r="AH3647">
        <v>0</v>
      </c>
      <c r="AI3647" t="s">
        <v>63</v>
      </c>
      <c r="AJ3647">
        <v>1</v>
      </c>
      <c r="AK3647">
        <v>5</v>
      </c>
      <c r="AL3647">
        <v>0</v>
      </c>
      <c r="AM3647" t="s">
        <v>64</v>
      </c>
      <c r="AN3647">
        <v>0</v>
      </c>
      <c r="AO3647">
        <v>0</v>
      </c>
      <c r="AP3647">
        <v>0</v>
      </c>
      <c r="AQ3647">
        <v>36</v>
      </c>
      <c r="AR3647">
        <v>702.9</v>
      </c>
      <c r="AS3647">
        <v>0</v>
      </c>
      <c r="AT3647">
        <v>740.52</v>
      </c>
      <c r="AU3647">
        <v>0</v>
      </c>
      <c r="AV3647">
        <v>1443.42</v>
      </c>
      <c r="AW3647">
        <v>0</v>
      </c>
      <c r="AX3647">
        <v>0</v>
      </c>
      <c r="AY3647">
        <v>95919</v>
      </c>
      <c r="AZ3647">
        <v>0</v>
      </c>
    </row>
    <row r="3648" spans="1:52">
      <c r="A3648">
        <v>23</v>
      </c>
      <c r="B3648">
        <v>42</v>
      </c>
      <c r="C3648">
        <v>0</v>
      </c>
      <c r="D3648" t="s">
        <v>52</v>
      </c>
      <c r="E3648" t="s">
        <v>52</v>
      </c>
      <c r="F3648">
        <v>63</v>
      </c>
      <c r="G3648" t="s">
        <v>926</v>
      </c>
      <c r="H3648">
        <v>5683</v>
      </c>
      <c r="I3648" t="s">
        <v>75</v>
      </c>
      <c r="J3648" t="s">
        <v>55</v>
      </c>
      <c r="K3648" t="s">
        <v>6378</v>
      </c>
      <c r="L3648" t="s">
        <v>57</v>
      </c>
      <c r="M3648">
        <v>0</v>
      </c>
      <c r="N3648">
        <v>1</v>
      </c>
      <c r="O3648" t="s">
        <v>68</v>
      </c>
      <c r="P3648">
        <v>1</v>
      </c>
      <c r="Q3648" t="s">
        <v>77</v>
      </c>
      <c r="R3648" t="s">
        <v>928</v>
      </c>
      <c r="S3648">
        <v>37.421633</v>
      </c>
      <c r="T3648">
        <v>-122.009613</v>
      </c>
      <c r="U3648">
        <v>1</v>
      </c>
      <c r="V3648">
        <v>60.8</v>
      </c>
      <c r="W3648">
        <v>0</v>
      </c>
      <c r="X3648">
        <v>0</v>
      </c>
      <c r="Y3648">
        <v>7</v>
      </c>
      <c r="Z3648" t="s">
        <v>61</v>
      </c>
      <c r="AA3648">
        <v>1</v>
      </c>
      <c r="AB3648">
        <v>0</v>
      </c>
      <c r="AC3648">
        <v>1</v>
      </c>
      <c r="AD3648">
        <v>1</v>
      </c>
      <c r="AE3648" t="s">
        <v>79</v>
      </c>
      <c r="AF3648">
        <v>0</v>
      </c>
      <c r="AG3648">
        <v>16985</v>
      </c>
      <c r="AH3648">
        <v>1</v>
      </c>
      <c r="AI3648" t="s">
        <v>63</v>
      </c>
      <c r="AJ3648">
        <v>1</v>
      </c>
      <c r="AK3648">
        <v>4</v>
      </c>
      <c r="AL3648">
        <v>0</v>
      </c>
      <c r="AM3648" t="s">
        <v>64</v>
      </c>
      <c r="AN3648">
        <v>1</v>
      </c>
      <c r="AO3648">
        <v>1</v>
      </c>
      <c r="AP3648">
        <v>1</v>
      </c>
      <c r="AQ3648">
        <v>69</v>
      </c>
      <c r="AR3648">
        <v>4263.3999999999996</v>
      </c>
      <c r="AS3648">
        <v>0</v>
      </c>
      <c r="AT3648">
        <v>0</v>
      </c>
      <c r="AU3648">
        <v>0</v>
      </c>
      <c r="AV3648">
        <v>4263.3999999999996</v>
      </c>
      <c r="AW3648">
        <v>1</v>
      </c>
      <c r="AX3648">
        <v>1</v>
      </c>
      <c r="AY3648">
        <v>94089</v>
      </c>
      <c r="AZ3648">
        <v>0</v>
      </c>
    </row>
    <row r="3649" spans="1:52">
      <c r="A3649">
        <v>75</v>
      </c>
      <c r="B3649">
        <v>3</v>
      </c>
      <c r="C3649">
        <v>29.6</v>
      </c>
      <c r="D3649" t="s">
        <v>52</v>
      </c>
      <c r="E3649" t="s">
        <v>52</v>
      </c>
      <c r="F3649">
        <v>64</v>
      </c>
      <c r="G3649" t="s">
        <v>2052</v>
      </c>
      <c r="H3649">
        <v>5182</v>
      </c>
      <c r="I3649" t="s">
        <v>75</v>
      </c>
      <c r="J3649" t="s">
        <v>55</v>
      </c>
      <c r="K3649" t="s">
        <v>6379</v>
      </c>
      <c r="L3649" t="s">
        <v>57</v>
      </c>
      <c r="M3649">
        <v>0</v>
      </c>
      <c r="N3649">
        <v>1</v>
      </c>
      <c r="O3649" t="s">
        <v>58</v>
      </c>
      <c r="P3649">
        <v>1</v>
      </c>
      <c r="Q3649" t="s">
        <v>59</v>
      </c>
      <c r="R3649" t="s">
        <v>3264</v>
      </c>
      <c r="S3649">
        <v>38.695079999999997</v>
      </c>
      <c r="T3649">
        <v>-121.27161599999999</v>
      </c>
      <c r="U3649">
        <v>0</v>
      </c>
      <c r="V3649">
        <v>100.15</v>
      </c>
      <c r="W3649">
        <v>1</v>
      </c>
      <c r="X3649">
        <v>0</v>
      </c>
      <c r="Y3649">
        <v>0</v>
      </c>
      <c r="Z3649" t="s">
        <v>61</v>
      </c>
      <c r="AA3649">
        <v>0</v>
      </c>
      <c r="AB3649">
        <v>0</v>
      </c>
      <c r="AC3649">
        <v>1</v>
      </c>
      <c r="AD3649">
        <v>0</v>
      </c>
      <c r="AE3649" t="s">
        <v>62</v>
      </c>
      <c r="AF3649">
        <v>1</v>
      </c>
      <c r="AG3649">
        <v>43718</v>
      </c>
      <c r="AH3649">
        <v>0</v>
      </c>
      <c r="AI3649" t="s">
        <v>63</v>
      </c>
      <c r="AJ3649">
        <v>0</v>
      </c>
      <c r="AK3649">
        <v>4</v>
      </c>
      <c r="AL3649">
        <v>1</v>
      </c>
      <c r="AM3649" t="s">
        <v>64</v>
      </c>
      <c r="AN3649">
        <v>1</v>
      </c>
      <c r="AO3649">
        <v>0</v>
      </c>
      <c r="AP3649">
        <v>1</v>
      </c>
      <c r="AQ3649">
        <v>55</v>
      </c>
      <c r="AR3649">
        <v>5409.75</v>
      </c>
      <c r="AS3649">
        <v>0</v>
      </c>
      <c r="AT3649">
        <v>1628</v>
      </c>
      <c r="AU3649">
        <v>0</v>
      </c>
      <c r="AV3649">
        <v>7037.75</v>
      </c>
      <c r="AW3649">
        <v>0</v>
      </c>
      <c r="AX3649">
        <v>1</v>
      </c>
      <c r="AY3649">
        <v>95610</v>
      </c>
      <c r="AZ3649">
        <v>0</v>
      </c>
    </row>
    <row r="3650" spans="1:52">
      <c r="A3650">
        <v>24</v>
      </c>
      <c r="B3650">
        <v>82</v>
      </c>
      <c r="C3650">
        <v>38.380000000000003</v>
      </c>
      <c r="D3650" t="s">
        <v>52</v>
      </c>
      <c r="E3650" t="s">
        <v>52</v>
      </c>
      <c r="F3650">
        <v>70</v>
      </c>
      <c r="G3650" t="s">
        <v>2365</v>
      </c>
      <c r="H3650">
        <v>2075</v>
      </c>
      <c r="I3650" t="s">
        <v>75</v>
      </c>
      <c r="J3650" t="s">
        <v>55</v>
      </c>
      <c r="K3650" t="s">
        <v>6380</v>
      </c>
      <c r="L3650" t="s">
        <v>57</v>
      </c>
      <c r="M3650">
        <v>0</v>
      </c>
      <c r="N3650">
        <v>1</v>
      </c>
      <c r="O3650" t="s">
        <v>68</v>
      </c>
      <c r="P3650">
        <v>1</v>
      </c>
      <c r="Q3650" t="s">
        <v>77</v>
      </c>
      <c r="R3650" t="s">
        <v>2367</v>
      </c>
      <c r="S3650">
        <v>32.673482999999997</v>
      </c>
      <c r="T3650">
        <v>-116.472863</v>
      </c>
      <c r="U3650">
        <v>0</v>
      </c>
      <c r="V3650">
        <v>61.2</v>
      </c>
      <c r="W3650">
        <v>0</v>
      </c>
      <c r="X3650">
        <v>0</v>
      </c>
      <c r="Y3650">
        <v>0</v>
      </c>
      <c r="Z3650" t="s">
        <v>61</v>
      </c>
      <c r="AA3650">
        <v>1</v>
      </c>
      <c r="AB3650">
        <v>1</v>
      </c>
      <c r="AC3650">
        <v>0</v>
      </c>
      <c r="AD3650">
        <v>0</v>
      </c>
      <c r="AE3650" t="s">
        <v>161</v>
      </c>
      <c r="AF3650">
        <v>1</v>
      </c>
      <c r="AG3650">
        <v>3133</v>
      </c>
      <c r="AH3650">
        <v>0</v>
      </c>
      <c r="AI3650" t="s">
        <v>63</v>
      </c>
      <c r="AJ3650">
        <v>0</v>
      </c>
      <c r="AK3650">
        <v>3</v>
      </c>
      <c r="AL3650">
        <v>0</v>
      </c>
      <c r="AM3650" t="s">
        <v>64</v>
      </c>
      <c r="AN3650">
        <v>0</v>
      </c>
      <c r="AO3650">
        <v>0</v>
      </c>
      <c r="AP3650">
        <v>0</v>
      </c>
      <c r="AQ3650">
        <v>35</v>
      </c>
      <c r="AR3650">
        <v>2021.2</v>
      </c>
      <c r="AS3650">
        <v>0</v>
      </c>
      <c r="AT3650">
        <v>1343.3</v>
      </c>
      <c r="AU3650">
        <v>0</v>
      </c>
      <c r="AV3650">
        <v>3364.5</v>
      </c>
      <c r="AW3650">
        <v>1</v>
      </c>
      <c r="AX3650">
        <v>1</v>
      </c>
      <c r="AY3650">
        <v>91906</v>
      </c>
      <c r="AZ3650">
        <v>0</v>
      </c>
    </row>
    <row r="3651" spans="1:52">
      <c r="A3651">
        <v>40</v>
      </c>
      <c r="B3651">
        <v>24</v>
      </c>
      <c r="C3651">
        <v>25.93</v>
      </c>
      <c r="D3651" t="s">
        <v>88</v>
      </c>
      <c r="E3651" t="s">
        <v>89</v>
      </c>
      <c r="F3651">
        <v>90</v>
      </c>
      <c r="G3651" t="s">
        <v>1327</v>
      </c>
      <c r="H3651">
        <v>3962</v>
      </c>
      <c r="I3651" t="s">
        <v>66</v>
      </c>
      <c r="J3651" t="s">
        <v>55</v>
      </c>
      <c r="K3651" t="s">
        <v>6381</v>
      </c>
      <c r="L3651" t="s">
        <v>84</v>
      </c>
      <c r="M3651">
        <v>0</v>
      </c>
      <c r="N3651">
        <v>1</v>
      </c>
      <c r="O3651" t="s">
        <v>58</v>
      </c>
      <c r="P3651">
        <v>1</v>
      </c>
      <c r="Q3651" t="s">
        <v>59</v>
      </c>
      <c r="R3651" t="s">
        <v>1329</v>
      </c>
      <c r="S3651">
        <v>37.352910999999999</v>
      </c>
      <c r="T3651">
        <v>-122.093002</v>
      </c>
      <c r="U3651">
        <v>0</v>
      </c>
      <c r="V3651">
        <v>83.9</v>
      </c>
      <c r="W3651">
        <v>0</v>
      </c>
      <c r="X3651">
        <v>0</v>
      </c>
      <c r="Y3651">
        <v>0</v>
      </c>
      <c r="Z3651" t="s">
        <v>61</v>
      </c>
      <c r="AA3651">
        <v>0</v>
      </c>
      <c r="AB3651">
        <v>0</v>
      </c>
      <c r="AC3651">
        <v>0</v>
      </c>
      <c r="AD3651">
        <v>0</v>
      </c>
      <c r="AE3651" t="s">
        <v>62</v>
      </c>
      <c r="AF3651">
        <v>1</v>
      </c>
      <c r="AG3651">
        <v>21496</v>
      </c>
      <c r="AH3651">
        <v>0</v>
      </c>
      <c r="AI3651" t="s">
        <v>63</v>
      </c>
      <c r="AJ3651">
        <v>0</v>
      </c>
      <c r="AK3651">
        <v>1</v>
      </c>
      <c r="AL3651">
        <v>0</v>
      </c>
      <c r="AM3651" t="s">
        <v>64</v>
      </c>
      <c r="AN3651">
        <v>1</v>
      </c>
      <c r="AO3651">
        <v>1</v>
      </c>
      <c r="AP3651">
        <v>0</v>
      </c>
      <c r="AQ3651">
        <v>6</v>
      </c>
      <c r="AR3651">
        <v>497.55</v>
      </c>
      <c r="AS3651">
        <v>0</v>
      </c>
      <c r="AT3651">
        <v>155.58000000000001</v>
      </c>
      <c r="AU3651">
        <v>0</v>
      </c>
      <c r="AV3651">
        <v>653.13</v>
      </c>
      <c r="AW3651">
        <v>0</v>
      </c>
      <c r="AX3651">
        <v>1</v>
      </c>
      <c r="AY3651">
        <v>94024</v>
      </c>
      <c r="AZ3651">
        <v>1</v>
      </c>
    </row>
    <row r="3652" spans="1:52">
      <c r="A3652">
        <v>23</v>
      </c>
      <c r="B3652">
        <v>0</v>
      </c>
      <c r="C3652">
        <v>16.39</v>
      </c>
      <c r="D3652" t="s">
        <v>52</v>
      </c>
      <c r="E3652" t="s">
        <v>52</v>
      </c>
      <c r="F3652">
        <v>30</v>
      </c>
      <c r="G3652" t="s">
        <v>140</v>
      </c>
      <c r="H3652">
        <v>2406</v>
      </c>
      <c r="I3652" t="s">
        <v>66</v>
      </c>
      <c r="J3652" t="s">
        <v>55</v>
      </c>
      <c r="K3652" t="s">
        <v>6382</v>
      </c>
      <c r="L3652" t="s">
        <v>108</v>
      </c>
      <c r="M3652">
        <v>0</v>
      </c>
      <c r="N3652">
        <v>0</v>
      </c>
      <c r="O3652" t="s">
        <v>68</v>
      </c>
      <c r="P3652">
        <v>0</v>
      </c>
      <c r="Q3652" t="s">
        <v>72</v>
      </c>
      <c r="R3652" t="s">
        <v>6383</v>
      </c>
      <c r="S3652">
        <v>34.195684999999997</v>
      </c>
      <c r="T3652">
        <v>-118.490752</v>
      </c>
      <c r="U3652">
        <v>0</v>
      </c>
      <c r="V3652">
        <v>20.75</v>
      </c>
      <c r="W3652">
        <v>0</v>
      </c>
      <c r="X3652">
        <v>0</v>
      </c>
      <c r="Y3652">
        <v>0</v>
      </c>
      <c r="Z3652" t="s">
        <v>93</v>
      </c>
      <c r="AA3652">
        <v>0</v>
      </c>
      <c r="AB3652">
        <v>0</v>
      </c>
      <c r="AC3652">
        <v>1</v>
      </c>
      <c r="AD3652">
        <v>0</v>
      </c>
      <c r="AE3652" t="s">
        <v>79</v>
      </c>
      <c r="AF3652">
        <v>1</v>
      </c>
      <c r="AG3652">
        <v>50047</v>
      </c>
      <c r="AH3652">
        <v>0</v>
      </c>
      <c r="AI3652" t="s">
        <v>63</v>
      </c>
      <c r="AJ3652">
        <v>0</v>
      </c>
      <c r="AK3652">
        <v>5</v>
      </c>
      <c r="AL3652">
        <v>0</v>
      </c>
      <c r="AM3652" t="s">
        <v>64</v>
      </c>
      <c r="AN3652">
        <v>0</v>
      </c>
      <c r="AO3652">
        <v>0</v>
      </c>
      <c r="AP3652">
        <v>0</v>
      </c>
      <c r="AQ3652">
        <v>3</v>
      </c>
      <c r="AR3652">
        <v>67.099999999999994</v>
      </c>
      <c r="AS3652">
        <v>0</v>
      </c>
      <c r="AT3652">
        <v>49.17</v>
      </c>
      <c r="AU3652">
        <v>0</v>
      </c>
      <c r="AV3652">
        <v>116.27</v>
      </c>
      <c r="AW3652">
        <v>1</v>
      </c>
      <c r="AX3652">
        <v>0</v>
      </c>
      <c r="AY3652">
        <v>91406</v>
      </c>
      <c r="AZ3652">
        <v>0</v>
      </c>
    </row>
    <row r="3653" spans="1:52">
      <c r="A3653">
        <v>80</v>
      </c>
      <c r="B3653">
        <v>6</v>
      </c>
      <c r="C3653">
        <v>36.82</v>
      </c>
      <c r="D3653" t="s">
        <v>88</v>
      </c>
      <c r="E3653" t="s">
        <v>165</v>
      </c>
      <c r="F3653">
        <v>90</v>
      </c>
      <c r="G3653" t="s">
        <v>106</v>
      </c>
      <c r="H3653">
        <v>3209</v>
      </c>
      <c r="I3653" t="s">
        <v>66</v>
      </c>
      <c r="J3653" t="s">
        <v>55</v>
      </c>
      <c r="K3653" t="s">
        <v>6384</v>
      </c>
      <c r="L3653" t="s">
        <v>84</v>
      </c>
      <c r="M3653">
        <v>0</v>
      </c>
      <c r="N3653">
        <v>1</v>
      </c>
      <c r="O3653" t="s">
        <v>58</v>
      </c>
      <c r="P3653">
        <v>1</v>
      </c>
      <c r="Q3653" t="s">
        <v>59</v>
      </c>
      <c r="R3653" t="s">
        <v>109</v>
      </c>
      <c r="S3653">
        <v>32.957194999999999</v>
      </c>
      <c r="T3653">
        <v>-117.20254199999999</v>
      </c>
      <c r="U3653">
        <v>1</v>
      </c>
      <c r="V3653">
        <v>85.35</v>
      </c>
      <c r="W3653">
        <v>1</v>
      </c>
      <c r="X3653">
        <v>0</v>
      </c>
      <c r="Y3653">
        <v>1</v>
      </c>
      <c r="Z3653" t="s">
        <v>209</v>
      </c>
      <c r="AA3653">
        <v>0</v>
      </c>
      <c r="AB3653">
        <v>1</v>
      </c>
      <c r="AC3653">
        <v>1</v>
      </c>
      <c r="AD3653">
        <v>1</v>
      </c>
      <c r="AE3653" t="s">
        <v>62</v>
      </c>
      <c r="AF3653">
        <v>1</v>
      </c>
      <c r="AG3653">
        <v>28201</v>
      </c>
      <c r="AH3653">
        <v>0</v>
      </c>
      <c r="AI3653" t="s">
        <v>63</v>
      </c>
      <c r="AJ3653">
        <v>1</v>
      </c>
      <c r="AK3653">
        <v>1</v>
      </c>
      <c r="AL3653">
        <v>1</v>
      </c>
      <c r="AM3653" t="s">
        <v>64</v>
      </c>
      <c r="AN3653">
        <v>0</v>
      </c>
      <c r="AO3653">
        <v>0</v>
      </c>
      <c r="AP3653">
        <v>0</v>
      </c>
      <c r="AQ3653">
        <v>17</v>
      </c>
      <c r="AR3653">
        <v>1463.45</v>
      </c>
      <c r="AS3653">
        <v>0</v>
      </c>
      <c r="AT3653">
        <v>625.94000000000005</v>
      </c>
      <c r="AU3653">
        <v>0</v>
      </c>
      <c r="AV3653">
        <v>2089.39</v>
      </c>
      <c r="AW3653">
        <v>0</v>
      </c>
      <c r="AX3653">
        <v>1</v>
      </c>
      <c r="AY3653">
        <v>92130</v>
      </c>
      <c r="AZ3653">
        <v>1</v>
      </c>
    </row>
    <row r="3654" spans="1:52">
      <c r="A3654">
        <v>55</v>
      </c>
      <c r="B3654">
        <v>21</v>
      </c>
      <c r="C3654">
        <v>49.36</v>
      </c>
      <c r="D3654" t="s">
        <v>52</v>
      </c>
      <c r="E3654" t="s">
        <v>52</v>
      </c>
      <c r="F3654">
        <v>75</v>
      </c>
      <c r="G3654" t="s">
        <v>1164</v>
      </c>
      <c r="H3654">
        <v>4399</v>
      </c>
      <c r="I3654" t="s">
        <v>54</v>
      </c>
      <c r="J3654" t="s">
        <v>55</v>
      </c>
      <c r="K3654" t="s">
        <v>6385</v>
      </c>
      <c r="L3654" t="s">
        <v>57</v>
      </c>
      <c r="M3654">
        <v>0</v>
      </c>
      <c r="N3654">
        <v>1</v>
      </c>
      <c r="O3654" t="s">
        <v>68</v>
      </c>
      <c r="P3654">
        <v>1</v>
      </c>
      <c r="Q3654" t="s">
        <v>77</v>
      </c>
      <c r="R3654" t="s">
        <v>4051</v>
      </c>
      <c r="S3654">
        <v>37.704383999999997</v>
      </c>
      <c r="T3654">
        <v>-122.12670300000001</v>
      </c>
      <c r="U3654">
        <v>0</v>
      </c>
      <c r="V3654">
        <v>81.8</v>
      </c>
      <c r="W3654">
        <v>0</v>
      </c>
      <c r="X3654">
        <v>0</v>
      </c>
      <c r="Y3654">
        <v>0</v>
      </c>
      <c r="Z3654" t="s">
        <v>87</v>
      </c>
      <c r="AA3654">
        <v>1</v>
      </c>
      <c r="AB3654">
        <v>0</v>
      </c>
      <c r="AC3654">
        <v>1</v>
      </c>
      <c r="AD3654">
        <v>0</v>
      </c>
      <c r="AE3654" t="s">
        <v>79</v>
      </c>
      <c r="AF3654">
        <v>1</v>
      </c>
      <c r="AG3654">
        <v>36568</v>
      </c>
      <c r="AH3654">
        <v>1</v>
      </c>
      <c r="AI3654" t="s">
        <v>63</v>
      </c>
      <c r="AJ3654">
        <v>0</v>
      </c>
      <c r="AK3654">
        <v>5</v>
      </c>
      <c r="AL3654">
        <v>0</v>
      </c>
      <c r="AM3654" t="s">
        <v>64</v>
      </c>
      <c r="AN3654">
        <v>1</v>
      </c>
      <c r="AO3654">
        <v>1</v>
      </c>
      <c r="AP3654">
        <v>1</v>
      </c>
      <c r="AQ3654">
        <v>56</v>
      </c>
      <c r="AR3654">
        <v>4534.45</v>
      </c>
      <c r="AS3654">
        <v>0</v>
      </c>
      <c r="AT3654">
        <v>2764.16</v>
      </c>
      <c r="AU3654">
        <v>0</v>
      </c>
      <c r="AV3654">
        <v>7298.61</v>
      </c>
      <c r="AW3654">
        <v>0</v>
      </c>
      <c r="AX3654">
        <v>1</v>
      </c>
      <c r="AY3654">
        <v>94578</v>
      </c>
      <c r="AZ3654">
        <v>0</v>
      </c>
    </row>
    <row r="3655" spans="1:52">
      <c r="A3655">
        <v>34</v>
      </c>
      <c r="B3655">
        <v>2</v>
      </c>
      <c r="C3655">
        <v>0</v>
      </c>
      <c r="D3655" t="s">
        <v>52</v>
      </c>
      <c r="E3655" t="s">
        <v>52</v>
      </c>
      <c r="F3655">
        <v>76</v>
      </c>
      <c r="G3655" t="s">
        <v>1764</v>
      </c>
      <c r="H3655">
        <v>5359</v>
      </c>
      <c r="I3655" t="s">
        <v>66</v>
      </c>
      <c r="J3655" t="s">
        <v>55</v>
      </c>
      <c r="K3655" t="s">
        <v>6386</v>
      </c>
      <c r="L3655" t="s">
        <v>57</v>
      </c>
      <c r="M3655">
        <v>0</v>
      </c>
      <c r="N3655">
        <v>1</v>
      </c>
      <c r="O3655" t="s">
        <v>68</v>
      </c>
      <c r="P3655">
        <v>1</v>
      </c>
      <c r="Q3655" t="s">
        <v>77</v>
      </c>
      <c r="R3655" t="s">
        <v>3863</v>
      </c>
      <c r="S3655">
        <v>34.049670999999996</v>
      </c>
      <c r="T3655">
        <v>-117.468896</v>
      </c>
      <c r="U3655">
        <v>1</v>
      </c>
      <c r="V3655">
        <v>60.2</v>
      </c>
      <c r="W3655">
        <v>0</v>
      </c>
      <c r="X3655">
        <v>0</v>
      </c>
      <c r="Y3655">
        <v>10</v>
      </c>
      <c r="Z3655" t="s">
        <v>87</v>
      </c>
      <c r="AA3655">
        <v>1</v>
      </c>
      <c r="AB3655">
        <v>0</v>
      </c>
      <c r="AC3655">
        <v>1</v>
      </c>
      <c r="AD3655">
        <v>1</v>
      </c>
      <c r="AE3655" t="s">
        <v>62</v>
      </c>
      <c r="AF3655">
        <v>0</v>
      </c>
      <c r="AG3655">
        <v>29847</v>
      </c>
      <c r="AH3655">
        <v>1</v>
      </c>
      <c r="AI3655" t="s">
        <v>63</v>
      </c>
      <c r="AJ3655">
        <v>1</v>
      </c>
      <c r="AK3655">
        <v>5</v>
      </c>
      <c r="AL3655">
        <v>0</v>
      </c>
      <c r="AM3655" t="s">
        <v>64</v>
      </c>
      <c r="AN3655">
        <v>1</v>
      </c>
      <c r="AO3655">
        <v>1</v>
      </c>
      <c r="AP3655">
        <v>1</v>
      </c>
      <c r="AQ3655">
        <v>60</v>
      </c>
      <c r="AR3655">
        <v>3582.4</v>
      </c>
      <c r="AS3655">
        <v>0</v>
      </c>
      <c r="AT3655">
        <v>0</v>
      </c>
      <c r="AU3655">
        <v>0</v>
      </c>
      <c r="AV3655">
        <v>3582.4</v>
      </c>
      <c r="AW3655">
        <v>0</v>
      </c>
      <c r="AX3655">
        <v>1</v>
      </c>
      <c r="AY3655">
        <v>92337</v>
      </c>
      <c r="AZ3655">
        <v>0</v>
      </c>
    </row>
    <row r="3656" spans="1:52">
      <c r="A3656">
        <v>70</v>
      </c>
      <c r="B3656">
        <v>19</v>
      </c>
      <c r="C3656">
        <v>35.39</v>
      </c>
      <c r="D3656" t="s">
        <v>52</v>
      </c>
      <c r="E3656" t="s">
        <v>52</v>
      </c>
      <c r="F3656">
        <v>27</v>
      </c>
      <c r="G3656" t="s">
        <v>210</v>
      </c>
      <c r="H3656">
        <v>4368</v>
      </c>
      <c r="I3656" t="s">
        <v>75</v>
      </c>
      <c r="J3656" t="s">
        <v>55</v>
      </c>
      <c r="K3656" t="s">
        <v>6387</v>
      </c>
      <c r="L3656" t="s">
        <v>57</v>
      </c>
      <c r="M3656">
        <v>0</v>
      </c>
      <c r="N3656">
        <v>1</v>
      </c>
      <c r="O3656" t="s">
        <v>58</v>
      </c>
      <c r="P3656">
        <v>1</v>
      </c>
      <c r="Q3656" t="s">
        <v>59</v>
      </c>
      <c r="R3656" t="s">
        <v>3494</v>
      </c>
      <c r="S3656">
        <v>38.445939000000003</v>
      </c>
      <c r="T3656">
        <v>-121.496855</v>
      </c>
      <c r="U3656">
        <v>0</v>
      </c>
      <c r="V3656">
        <v>89.15</v>
      </c>
      <c r="W3656">
        <v>0</v>
      </c>
      <c r="X3656">
        <v>0</v>
      </c>
      <c r="Y3656">
        <v>0</v>
      </c>
      <c r="Z3656" t="s">
        <v>87</v>
      </c>
      <c r="AA3656">
        <v>1</v>
      </c>
      <c r="AB3656">
        <v>0</v>
      </c>
      <c r="AC3656">
        <v>0</v>
      </c>
      <c r="AD3656">
        <v>0</v>
      </c>
      <c r="AE3656" t="s">
        <v>79</v>
      </c>
      <c r="AF3656">
        <v>1</v>
      </c>
      <c r="AG3656">
        <v>9063</v>
      </c>
      <c r="AH3656">
        <v>0</v>
      </c>
      <c r="AI3656" t="s">
        <v>63</v>
      </c>
      <c r="AJ3656">
        <v>0</v>
      </c>
      <c r="AK3656">
        <v>4</v>
      </c>
      <c r="AL3656">
        <v>1</v>
      </c>
      <c r="AM3656" t="s">
        <v>64</v>
      </c>
      <c r="AN3656">
        <v>1</v>
      </c>
      <c r="AO3656">
        <v>1</v>
      </c>
      <c r="AP3656">
        <v>0</v>
      </c>
      <c r="AQ3656">
        <v>44</v>
      </c>
      <c r="AR3656">
        <v>3990.75</v>
      </c>
      <c r="AS3656">
        <v>0</v>
      </c>
      <c r="AT3656">
        <v>1557.16</v>
      </c>
      <c r="AU3656">
        <v>0</v>
      </c>
      <c r="AV3656">
        <v>5547.91</v>
      </c>
      <c r="AW3656">
        <v>0</v>
      </c>
      <c r="AX3656">
        <v>1</v>
      </c>
      <c r="AY3656">
        <v>95832</v>
      </c>
      <c r="AZ3656">
        <v>0</v>
      </c>
    </row>
    <row r="3657" spans="1:52">
      <c r="A3657">
        <v>71</v>
      </c>
      <c r="B3657">
        <v>11</v>
      </c>
      <c r="C3657">
        <v>30.05</v>
      </c>
      <c r="D3657" t="s">
        <v>88</v>
      </c>
      <c r="E3657" t="s">
        <v>165</v>
      </c>
      <c r="F3657">
        <v>74</v>
      </c>
      <c r="G3657" t="s">
        <v>106</v>
      </c>
      <c r="H3657">
        <v>3368</v>
      </c>
      <c r="I3657" t="s">
        <v>66</v>
      </c>
      <c r="J3657" t="s">
        <v>55</v>
      </c>
      <c r="K3657" t="s">
        <v>6388</v>
      </c>
      <c r="L3657" t="s">
        <v>84</v>
      </c>
      <c r="M3657">
        <v>0</v>
      </c>
      <c r="N3657">
        <v>0</v>
      </c>
      <c r="O3657" t="s">
        <v>58</v>
      </c>
      <c r="P3657">
        <v>1</v>
      </c>
      <c r="Q3657" t="s">
        <v>59</v>
      </c>
      <c r="R3657" t="s">
        <v>6389</v>
      </c>
      <c r="S3657">
        <v>32.787835999999999</v>
      </c>
      <c r="T3657">
        <v>-117.232376</v>
      </c>
      <c r="U3657">
        <v>0</v>
      </c>
      <c r="V3657">
        <v>69.05</v>
      </c>
      <c r="W3657">
        <v>0</v>
      </c>
      <c r="X3657">
        <v>0</v>
      </c>
      <c r="Y3657">
        <v>0</v>
      </c>
      <c r="Z3657" t="s">
        <v>61</v>
      </c>
      <c r="AA3657">
        <v>0</v>
      </c>
      <c r="AB3657">
        <v>0</v>
      </c>
      <c r="AC3657">
        <v>1</v>
      </c>
      <c r="AD3657">
        <v>0</v>
      </c>
      <c r="AE3657" t="s">
        <v>79</v>
      </c>
      <c r="AF3657">
        <v>1</v>
      </c>
      <c r="AG3657">
        <v>46086</v>
      </c>
      <c r="AH3657">
        <v>0</v>
      </c>
      <c r="AI3657" t="s">
        <v>63</v>
      </c>
      <c r="AJ3657">
        <v>0</v>
      </c>
      <c r="AK3657">
        <v>3</v>
      </c>
      <c r="AL3657">
        <v>1</v>
      </c>
      <c r="AM3657" t="s">
        <v>64</v>
      </c>
      <c r="AN3657">
        <v>0</v>
      </c>
      <c r="AO3657">
        <v>0</v>
      </c>
      <c r="AP3657">
        <v>0</v>
      </c>
      <c r="AQ3657">
        <v>5</v>
      </c>
      <c r="AR3657">
        <v>318.5</v>
      </c>
      <c r="AS3657">
        <v>0</v>
      </c>
      <c r="AT3657">
        <v>150.25</v>
      </c>
      <c r="AU3657">
        <v>0</v>
      </c>
      <c r="AV3657">
        <v>468.75</v>
      </c>
      <c r="AW3657">
        <v>0</v>
      </c>
      <c r="AX3657">
        <v>1</v>
      </c>
      <c r="AY3657">
        <v>92109</v>
      </c>
      <c r="AZ3657">
        <v>1</v>
      </c>
    </row>
    <row r="3658" spans="1:52">
      <c r="A3658">
        <v>46</v>
      </c>
      <c r="B3658">
        <v>19</v>
      </c>
      <c r="C3658">
        <v>0</v>
      </c>
      <c r="D3658" t="s">
        <v>52</v>
      </c>
      <c r="E3658" t="s">
        <v>52</v>
      </c>
      <c r="F3658">
        <v>37</v>
      </c>
      <c r="G3658" t="s">
        <v>4488</v>
      </c>
      <c r="H3658">
        <v>5790</v>
      </c>
      <c r="I3658" t="s">
        <v>54</v>
      </c>
      <c r="J3658" t="s">
        <v>55</v>
      </c>
      <c r="K3658" t="s">
        <v>6390</v>
      </c>
      <c r="L3658" t="s">
        <v>57</v>
      </c>
      <c r="M3658">
        <v>0</v>
      </c>
      <c r="N3658">
        <v>1</v>
      </c>
      <c r="O3658" t="s">
        <v>58</v>
      </c>
      <c r="P3658">
        <v>1</v>
      </c>
      <c r="Q3658" t="s">
        <v>77</v>
      </c>
      <c r="R3658" t="s">
        <v>5274</v>
      </c>
      <c r="S3658">
        <v>36.814539000000003</v>
      </c>
      <c r="T3658">
        <v>-119.711868</v>
      </c>
      <c r="U3658">
        <v>1</v>
      </c>
      <c r="V3658">
        <v>59.85</v>
      </c>
      <c r="W3658">
        <v>0</v>
      </c>
      <c r="X3658">
        <v>0</v>
      </c>
      <c r="Y3658">
        <v>1</v>
      </c>
      <c r="Z3658" t="s">
        <v>87</v>
      </c>
      <c r="AA3658">
        <v>0</v>
      </c>
      <c r="AB3658">
        <v>1</v>
      </c>
      <c r="AC3658">
        <v>0</v>
      </c>
      <c r="AD3658">
        <v>1</v>
      </c>
      <c r="AE3658" t="s">
        <v>79</v>
      </c>
      <c r="AF3658">
        <v>0</v>
      </c>
      <c r="AG3658">
        <v>33856</v>
      </c>
      <c r="AH3658">
        <v>1</v>
      </c>
      <c r="AI3658" t="s">
        <v>63</v>
      </c>
      <c r="AJ3658">
        <v>1</v>
      </c>
      <c r="AK3658">
        <v>5</v>
      </c>
      <c r="AL3658">
        <v>0</v>
      </c>
      <c r="AM3658" t="s">
        <v>64</v>
      </c>
      <c r="AN3658">
        <v>1</v>
      </c>
      <c r="AO3658">
        <v>1</v>
      </c>
      <c r="AP3658">
        <v>1</v>
      </c>
      <c r="AQ3658">
        <v>60</v>
      </c>
      <c r="AR3658">
        <v>3590.2</v>
      </c>
      <c r="AS3658">
        <v>0</v>
      </c>
      <c r="AT3658">
        <v>0</v>
      </c>
      <c r="AU3658">
        <v>0</v>
      </c>
      <c r="AV3658">
        <v>3590.2</v>
      </c>
      <c r="AW3658">
        <v>0</v>
      </c>
      <c r="AX3658">
        <v>1</v>
      </c>
      <c r="AY3658">
        <v>93612</v>
      </c>
      <c r="AZ3658">
        <v>0</v>
      </c>
    </row>
    <row r="3659" spans="1:52">
      <c r="A3659">
        <v>27</v>
      </c>
      <c r="B3659">
        <v>59</v>
      </c>
      <c r="C3659">
        <v>15.45</v>
      </c>
      <c r="D3659" t="s">
        <v>52</v>
      </c>
      <c r="E3659" t="s">
        <v>52</v>
      </c>
      <c r="F3659">
        <v>49</v>
      </c>
      <c r="G3659" t="s">
        <v>3844</v>
      </c>
      <c r="H3659">
        <v>3160</v>
      </c>
      <c r="I3659" t="s">
        <v>75</v>
      </c>
      <c r="J3659" t="s">
        <v>55</v>
      </c>
      <c r="K3659" t="s">
        <v>6391</v>
      </c>
      <c r="L3659" t="s">
        <v>57</v>
      </c>
      <c r="M3659">
        <v>0</v>
      </c>
      <c r="N3659">
        <v>0</v>
      </c>
      <c r="O3659" t="s">
        <v>58</v>
      </c>
      <c r="P3659">
        <v>1</v>
      </c>
      <c r="Q3659" t="s">
        <v>85</v>
      </c>
      <c r="R3659" t="s">
        <v>3846</v>
      </c>
      <c r="S3659">
        <v>34.018354000000002</v>
      </c>
      <c r="T3659">
        <v>-117.85492000000001</v>
      </c>
      <c r="U3659">
        <v>1</v>
      </c>
      <c r="V3659">
        <v>53.75</v>
      </c>
      <c r="W3659">
        <v>0</v>
      </c>
      <c r="X3659">
        <v>0</v>
      </c>
      <c r="Y3659">
        <v>1</v>
      </c>
      <c r="Z3659" t="s">
        <v>61</v>
      </c>
      <c r="AA3659">
        <v>1</v>
      </c>
      <c r="AB3659">
        <v>0</v>
      </c>
      <c r="AC3659">
        <v>1</v>
      </c>
      <c r="AD3659">
        <v>1</v>
      </c>
      <c r="AE3659" t="s">
        <v>79</v>
      </c>
      <c r="AF3659">
        <v>1</v>
      </c>
      <c r="AG3659">
        <v>45118</v>
      </c>
      <c r="AH3659">
        <v>1</v>
      </c>
      <c r="AI3659" t="s">
        <v>63</v>
      </c>
      <c r="AJ3659">
        <v>1</v>
      </c>
      <c r="AK3659">
        <v>3</v>
      </c>
      <c r="AL3659">
        <v>0</v>
      </c>
      <c r="AM3659" t="s">
        <v>64</v>
      </c>
      <c r="AN3659">
        <v>0</v>
      </c>
      <c r="AO3659">
        <v>0</v>
      </c>
      <c r="AP3659">
        <v>0</v>
      </c>
      <c r="AQ3659">
        <v>33</v>
      </c>
      <c r="AR3659">
        <v>1857.3</v>
      </c>
      <c r="AS3659">
        <v>0</v>
      </c>
      <c r="AT3659">
        <v>509.85</v>
      </c>
      <c r="AU3659">
        <v>0</v>
      </c>
      <c r="AV3659">
        <v>2367.15</v>
      </c>
      <c r="AW3659">
        <v>1</v>
      </c>
      <c r="AX3659">
        <v>1</v>
      </c>
      <c r="AY3659">
        <v>91789</v>
      </c>
      <c r="AZ3659">
        <v>0</v>
      </c>
    </row>
    <row r="3660" spans="1:52">
      <c r="A3660">
        <v>30</v>
      </c>
      <c r="B3660">
        <v>0</v>
      </c>
      <c r="C3660">
        <v>8.23</v>
      </c>
      <c r="D3660" t="s">
        <v>52</v>
      </c>
      <c r="E3660" t="s">
        <v>52</v>
      </c>
      <c r="F3660">
        <v>38</v>
      </c>
      <c r="G3660" t="s">
        <v>6392</v>
      </c>
      <c r="H3660">
        <v>5537</v>
      </c>
      <c r="I3660" t="s">
        <v>66</v>
      </c>
      <c r="J3660" t="s">
        <v>55</v>
      </c>
      <c r="K3660" t="s">
        <v>6393</v>
      </c>
      <c r="L3660" t="s">
        <v>108</v>
      </c>
      <c r="M3660">
        <v>0</v>
      </c>
      <c r="N3660">
        <v>0</v>
      </c>
      <c r="O3660" t="s">
        <v>58</v>
      </c>
      <c r="P3660">
        <v>0</v>
      </c>
      <c r="Q3660" t="s">
        <v>72</v>
      </c>
      <c r="R3660" t="s">
        <v>6394</v>
      </c>
      <c r="S3660">
        <v>40.965010999999997</v>
      </c>
      <c r="T3660">
        <v>-124.015255</v>
      </c>
      <c r="U3660">
        <v>0</v>
      </c>
      <c r="V3660">
        <v>19.55</v>
      </c>
      <c r="W3660">
        <v>0</v>
      </c>
      <c r="X3660">
        <v>0</v>
      </c>
      <c r="Y3660">
        <v>0</v>
      </c>
      <c r="Z3660" t="s">
        <v>61</v>
      </c>
      <c r="AA3660">
        <v>0</v>
      </c>
      <c r="AB3660">
        <v>0</v>
      </c>
      <c r="AC3660">
        <v>0</v>
      </c>
      <c r="AD3660">
        <v>0</v>
      </c>
      <c r="AE3660" t="s">
        <v>79</v>
      </c>
      <c r="AF3660">
        <v>1</v>
      </c>
      <c r="AG3660">
        <v>15921</v>
      </c>
      <c r="AH3660">
        <v>0</v>
      </c>
      <c r="AI3660" t="s">
        <v>63</v>
      </c>
      <c r="AJ3660">
        <v>0</v>
      </c>
      <c r="AK3660">
        <v>4</v>
      </c>
      <c r="AL3660">
        <v>0</v>
      </c>
      <c r="AM3660" t="s">
        <v>64</v>
      </c>
      <c r="AN3660">
        <v>0</v>
      </c>
      <c r="AO3660">
        <v>0</v>
      </c>
      <c r="AP3660">
        <v>0</v>
      </c>
      <c r="AQ3660">
        <v>1</v>
      </c>
      <c r="AR3660">
        <v>19.55</v>
      </c>
      <c r="AS3660">
        <v>0</v>
      </c>
      <c r="AT3660">
        <v>8.23</v>
      </c>
      <c r="AU3660">
        <v>0</v>
      </c>
      <c r="AV3660">
        <v>27.78</v>
      </c>
      <c r="AW3660">
        <v>0</v>
      </c>
      <c r="AX3660">
        <v>0</v>
      </c>
      <c r="AY3660">
        <v>95519</v>
      </c>
      <c r="AZ3660">
        <v>0</v>
      </c>
    </row>
    <row r="3661" spans="1:52">
      <c r="A3661">
        <v>50</v>
      </c>
      <c r="B3661">
        <v>0</v>
      </c>
      <c r="C3661">
        <v>19.579999999999998</v>
      </c>
      <c r="D3661" t="s">
        <v>52</v>
      </c>
      <c r="E3661" t="s">
        <v>52</v>
      </c>
      <c r="F3661">
        <v>38</v>
      </c>
      <c r="G3661" t="s">
        <v>1871</v>
      </c>
      <c r="H3661">
        <v>5868</v>
      </c>
      <c r="I3661" t="s">
        <v>66</v>
      </c>
      <c r="J3661" t="s">
        <v>55</v>
      </c>
      <c r="K3661" t="s">
        <v>6395</v>
      </c>
      <c r="L3661" t="s">
        <v>108</v>
      </c>
      <c r="M3661">
        <v>1</v>
      </c>
      <c r="N3661">
        <v>0</v>
      </c>
      <c r="O3661" t="s">
        <v>68</v>
      </c>
      <c r="P3661">
        <v>0</v>
      </c>
      <c r="Q3661" t="s">
        <v>72</v>
      </c>
      <c r="R3661" t="s">
        <v>6396</v>
      </c>
      <c r="S3661">
        <v>37.656694999999999</v>
      </c>
      <c r="T3661">
        <v>-122.048361</v>
      </c>
      <c r="U3661">
        <v>0</v>
      </c>
      <c r="V3661">
        <v>20.85</v>
      </c>
      <c r="W3661">
        <v>0</v>
      </c>
      <c r="X3661">
        <v>3</v>
      </c>
      <c r="Y3661">
        <v>0</v>
      </c>
      <c r="Z3661" t="s">
        <v>61</v>
      </c>
      <c r="AA3661">
        <v>0</v>
      </c>
      <c r="AB3661">
        <v>0</v>
      </c>
      <c r="AC3661">
        <v>0</v>
      </c>
      <c r="AD3661">
        <v>0</v>
      </c>
      <c r="AE3661" t="s">
        <v>79</v>
      </c>
      <c r="AF3661">
        <v>1</v>
      </c>
      <c r="AG3661">
        <v>11147</v>
      </c>
      <c r="AH3661">
        <v>0</v>
      </c>
      <c r="AI3661" t="s">
        <v>63</v>
      </c>
      <c r="AJ3661">
        <v>0</v>
      </c>
      <c r="AK3661">
        <v>4</v>
      </c>
      <c r="AL3661">
        <v>0</v>
      </c>
      <c r="AM3661" t="s">
        <v>64</v>
      </c>
      <c r="AN3661">
        <v>0</v>
      </c>
      <c r="AO3661">
        <v>0</v>
      </c>
      <c r="AP3661">
        <v>0</v>
      </c>
      <c r="AQ3661">
        <v>3</v>
      </c>
      <c r="AR3661">
        <v>60.65</v>
      </c>
      <c r="AS3661">
        <v>0</v>
      </c>
      <c r="AT3661">
        <v>58.74</v>
      </c>
      <c r="AU3661">
        <v>0</v>
      </c>
      <c r="AV3661">
        <v>119.39</v>
      </c>
      <c r="AW3661">
        <v>0</v>
      </c>
      <c r="AX3661">
        <v>0</v>
      </c>
      <c r="AY3661">
        <v>94542</v>
      </c>
      <c r="AZ3661">
        <v>0</v>
      </c>
    </row>
    <row r="3662" spans="1:52">
      <c r="A3662">
        <v>75</v>
      </c>
      <c r="B3662">
        <v>30</v>
      </c>
      <c r="C3662">
        <v>36.5</v>
      </c>
      <c r="D3662" t="s">
        <v>97</v>
      </c>
      <c r="E3662" t="s">
        <v>98</v>
      </c>
      <c r="F3662">
        <v>94</v>
      </c>
      <c r="G3662" t="s">
        <v>6397</v>
      </c>
      <c r="H3662">
        <v>4969</v>
      </c>
      <c r="I3662" t="s">
        <v>66</v>
      </c>
      <c r="J3662" t="s">
        <v>55</v>
      </c>
      <c r="K3662" t="s">
        <v>6398</v>
      </c>
      <c r="L3662" t="s">
        <v>84</v>
      </c>
      <c r="M3662">
        <v>0</v>
      </c>
      <c r="N3662">
        <v>0</v>
      </c>
      <c r="O3662" t="s">
        <v>58</v>
      </c>
      <c r="P3662">
        <v>1</v>
      </c>
      <c r="Q3662" t="s">
        <v>59</v>
      </c>
      <c r="R3662" t="s">
        <v>6399</v>
      </c>
      <c r="S3662">
        <v>38.652065</v>
      </c>
      <c r="T3662">
        <v>-121.25440999999999</v>
      </c>
      <c r="U3662">
        <v>0</v>
      </c>
      <c r="V3662">
        <v>102.8</v>
      </c>
      <c r="W3662">
        <v>1</v>
      </c>
      <c r="X3662">
        <v>0</v>
      </c>
      <c r="Y3662">
        <v>0</v>
      </c>
      <c r="Z3662" t="s">
        <v>61</v>
      </c>
      <c r="AA3662">
        <v>1</v>
      </c>
      <c r="AB3662">
        <v>1</v>
      </c>
      <c r="AC3662">
        <v>1</v>
      </c>
      <c r="AD3662">
        <v>0</v>
      </c>
      <c r="AE3662" t="s">
        <v>79</v>
      </c>
      <c r="AF3662">
        <v>1</v>
      </c>
      <c r="AG3662">
        <v>40750</v>
      </c>
      <c r="AH3662">
        <v>0</v>
      </c>
      <c r="AI3662" t="s">
        <v>63</v>
      </c>
      <c r="AJ3662">
        <v>0</v>
      </c>
      <c r="AK3662">
        <v>1</v>
      </c>
      <c r="AL3662">
        <v>1</v>
      </c>
      <c r="AM3662" t="s">
        <v>64</v>
      </c>
      <c r="AN3662">
        <v>1</v>
      </c>
      <c r="AO3662">
        <v>0</v>
      </c>
      <c r="AP3662">
        <v>1</v>
      </c>
      <c r="AQ3662">
        <v>25</v>
      </c>
      <c r="AR3662">
        <v>2660.2</v>
      </c>
      <c r="AS3662">
        <v>0</v>
      </c>
      <c r="AT3662">
        <v>912.5</v>
      </c>
      <c r="AU3662">
        <v>0</v>
      </c>
      <c r="AV3662">
        <v>3572.7</v>
      </c>
      <c r="AW3662">
        <v>0</v>
      </c>
      <c r="AX3662">
        <v>1</v>
      </c>
      <c r="AY3662">
        <v>95628</v>
      </c>
      <c r="AZ3662">
        <v>1</v>
      </c>
    </row>
    <row r="3663" spans="1:52">
      <c r="A3663">
        <v>22</v>
      </c>
      <c r="B3663">
        <v>0</v>
      </c>
      <c r="C3663">
        <v>4.13</v>
      </c>
      <c r="D3663" t="s">
        <v>52</v>
      </c>
      <c r="E3663" t="s">
        <v>52</v>
      </c>
      <c r="F3663">
        <v>75</v>
      </c>
      <c r="G3663" t="s">
        <v>283</v>
      </c>
      <c r="H3663">
        <v>3705</v>
      </c>
      <c r="I3663" t="s">
        <v>66</v>
      </c>
      <c r="J3663" t="s">
        <v>55</v>
      </c>
      <c r="K3663" t="s">
        <v>6400</v>
      </c>
      <c r="L3663" t="s">
        <v>57</v>
      </c>
      <c r="M3663">
        <v>0</v>
      </c>
      <c r="N3663">
        <v>0</v>
      </c>
      <c r="O3663" t="s">
        <v>68</v>
      </c>
      <c r="P3663">
        <v>0</v>
      </c>
      <c r="Q3663" t="s">
        <v>72</v>
      </c>
      <c r="R3663" t="s">
        <v>285</v>
      </c>
      <c r="S3663">
        <v>36.525703</v>
      </c>
      <c r="T3663">
        <v>-120.952122</v>
      </c>
      <c r="U3663">
        <v>0</v>
      </c>
      <c r="V3663">
        <v>20</v>
      </c>
      <c r="W3663">
        <v>0</v>
      </c>
      <c r="X3663">
        <v>0</v>
      </c>
      <c r="Y3663">
        <v>0</v>
      </c>
      <c r="Z3663" t="s">
        <v>209</v>
      </c>
      <c r="AA3663">
        <v>0</v>
      </c>
      <c r="AB3663">
        <v>0</v>
      </c>
      <c r="AC3663">
        <v>0</v>
      </c>
      <c r="AD3663">
        <v>0</v>
      </c>
      <c r="AE3663" t="s">
        <v>79</v>
      </c>
      <c r="AF3663">
        <v>1</v>
      </c>
      <c r="AG3663">
        <v>813</v>
      </c>
      <c r="AH3663">
        <v>0</v>
      </c>
      <c r="AI3663" t="s">
        <v>63</v>
      </c>
      <c r="AJ3663">
        <v>0</v>
      </c>
      <c r="AK3663">
        <v>3</v>
      </c>
      <c r="AL3663">
        <v>0</v>
      </c>
      <c r="AM3663" t="s">
        <v>64</v>
      </c>
      <c r="AN3663">
        <v>0</v>
      </c>
      <c r="AO3663">
        <v>0</v>
      </c>
      <c r="AP3663">
        <v>0</v>
      </c>
      <c r="AQ3663">
        <v>16</v>
      </c>
      <c r="AR3663">
        <v>275.7</v>
      </c>
      <c r="AS3663">
        <v>0</v>
      </c>
      <c r="AT3663">
        <v>66.08</v>
      </c>
      <c r="AU3663">
        <v>0</v>
      </c>
      <c r="AV3663">
        <v>341.78</v>
      </c>
      <c r="AW3663">
        <v>1</v>
      </c>
      <c r="AX3663">
        <v>0</v>
      </c>
      <c r="AY3663">
        <v>95043</v>
      </c>
      <c r="AZ3663">
        <v>0</v>
      </c>
    </row>
    <row r="3664" spans="1:52">
      <c r="A3664">
        <v>70</v>
      </c>
      <c r="B3664">
        <v>18</v>
      </c>
      <c r="C3664">
        <v>22.74</v>
      </c>
      <c r="D3664" t="s">
        <v>52</v>
      </c>
      <c r="E3664" t="s">
        <v>52</v>
      </c>
      <c r="F3664">
        <v>68</v>
      </c>
      <c r="G3664" t="s">
        <v>885</v>
      </c>
      <c r="H3664">
        <v>5061</v>
      </c>
      <c r="I3664" t="s">
        <v>75</v>
      </c>
      <c r="J3664" t="s">
        <v>55</v>
      </c>
      <c r="K3664" t="s">
        <v>6401</v>
      </c>
      <c r="L3664" t="s">
        <v>57</v>
      </c>
      <c r="M3664">
        <v>0</v>
      </c>
      <c r="N3664">
        <v>1</v>
      </c>
      <c r="O3664" t="s">
        <v>58</v>
      </c>
      <c r="P3664">
        <v>1</v>
      </c>
      <c r="Q3664" t="s">
        <v>59</v>
      </c>
      <c r="R3664" t="s">
        <v>887</v>
      </c>
      <c r="S3664">
        <v>38.934959999999997</v>
      </c>
      <c r="T3664">
        <v>-122.792243</v>
      </c>
      <c r="U3664">
        <v>1</v>
      </c>
      <c r="V3664">
        <v>104.85</v>
      </c>
      <c r="W3664">
        <v>1</v>
      </c>
      <c r="X3664">
        <v>0</v>
      </c>
      <c r="Y3664">
        <v>8</v>
      </c>
      <c r="Z3664" t="s">
        <v>87</v>
      </c>
      <c r="AA3664">
        <v>0</v>
      </c>
      <c r="AB3664">
        <v>1</v>
      </c>
      <c r="AC3664">
        <v>1</v>
      </c>
      <c r="AD3664">
        <v>1</v>
      </c>
      <c r="AE3664" t="s">
        <v>62</v>
      </c>
      <c r="AF3664">
        <v>1</v>
      </c>
      <c r="AG3664">
        <v>9902</v>
      </c>
      <c r="AH3664">
        <v>0</v>
      </c>
      <c r="AI3664" t="s">
        <v>63</v>
      </c>
      <c r="AJ3664">
        <v>1</v>
      </c>
      <c r="AK3664">
        <v>3</v>
      </c>
      <c r="AL3664">
        <v>1</v>
      </c>
      <c r="AM3664" t="s">
        <v>64</v>
      </c>
      <c r="AN3664">
        <v>1</v>
      </c>
      <c r="AO3664">
        <v>1</v>
      </c>
      <c r="AP3664">
        <v>1</v>
      </c>
      <c r="AQ3664">
        <v>62</v>
      </c>
      <c r="AR3664">
        <v>6312.9</v>
      </c>
      <c r="AS3664">
        <v>0</v>
      </c>
      <c r="AT3664">
        <v>1409.88</v>
      </c>
      <c r="AU3664">
        <v>0</v>
      </c>
      <c r="AV3664">
        <v>7722.78</v>
      </c>
      <c r="AW3664">
        <v>0</v>
      </c>
      <c r="AX3664">
        <v>1</v>
      </c>
      <c r="AY3664">
        <v>95451</v>
      </c>
      <c r="AZ3664">
        <v>0</v>
      </c>
    </row>
    <row r="3665" spans="1:52">
      <c r="A3665">
        <v>32</v>
      </c>
      <c r="B3665">
        <v>0</v>
      </c>
      <c r="C3665">
        <v>42.84</v>
      </c>
      <c r="D3665" t="s">
        <v>52</v>
      </c>
      <c r="E3665" t="s">
        <v>52</v>
      </c>
      <c r="F3665">
        <v>43</v>
      </c>
      <c r="G3665" t="s">
        <v>4499</v>
      </c>
      <c r="H3665">
        <v>5517</v>
      </c>
      <c r="I3665" t="s">
        <v>75</v>
      </c>
      <c r="J3665" t="s">
        <v>55</v>
      </c>
      <c r="K3665" t="s">
        <v>6402</v>
      </c>
      <c r="L3665" t="s">
        <v>57</v>
      </c>
      <c r="M3665">
        <v>1</v>
      </c>
      <c r="N3665">
        <v>0</v>
      </c>
      <c r="O3665" t="s">
        <v>68</v>
      </c>
      <c r="P3665">
        <v>0</v>
      </c>
      <c r="Q3665" t="s">
        <v>72</v>
      </c>
      <c r="R3665" t="s">
        <v>4501</v>
      </c>
      <c r="S3665">
        <v>34.130861000000003</v>
      </c>
      <c r="T3665">
        <v>-118.68346</v>
      </c>
      <c r="U3665">
        <v>1</v>
      </c>
      <c r="V3665">
        <v>25.7</v>
      </c>
      <c r="W3665">
        <v>1</v>
      </c>
      <c r="X3665">
        <v>3</v>
      </c>
      <c r="Y3665">
        <v>3</v>
      </c>
      <c r="Z3665" t="s">
        <v>105</v>
      </c>
      <c r="AA3665">
        <v>0</v>
      </c>
      <c r="AB3665">
        <v>0</v>
      </c>
      <c r="AC3665">
        <v>1</v>
      </c>
      <c r="AD3665">
        <v>1</v>
      </c>
      <c r="AE3665" t="s">
        <v>79</v>
      </c>
      <c r="AF3665">
        <v>1</v>
      </c>
      <c r="AG3665">
        <v>23661</v>
      </c>
      <c r="AH3665">
        <v>0</v>
      </c>
      <c r="AI3665" t="s">
        <v>63</v>
      </c>
      <c r="AJ3665">
        <v>1</v>
      </c>
      <c r="AK3665">
        <v>4</v>
      </c>
      <c r="AL3665">
        <v>0</v>
      </c>
      <c r="AM3665" t="s">
        <v>64</v>
      </c>
      <c r="AN3665">
        <v>0</v>
      </c>
      <c r="AO3665">
        <v>0</v>
      </c>
      <c r="AP3665">
        <v>0</v>
      </c>
      <c r="AQ3665">
        <v>66</v>
      </c>
      <c r="AR3665">
        <v>1714.55</v>
      </c>
      <c r="AS3665">
        <v>0</v>
      </c>
      <c r="AT3665">
        <v>2827.44</v>
      </c>
      <c r="AU3665">
        <v>0</v>
      </c>
      <c r="AV3665">
        <v>4541.99</v>
      </c>
      <c r="AW3665">
        <v>0</v>
      </c>
      <c r="AX3665">
        <v>0</v>
      </c>
      <c r="AY3665">
        <v>91302</v>
      </c>
      <c r="AZ3665">
        <v>0</v>
      </c>
    </row>
    <row r="3666" spans="1:52">
      <c r="A3666">
        <v>56</v>
      </c>
      <c r="B3666">
        <v>0</v>
      </c>
      <c r="C3666">
        <v>12.99</v>
      </c>
      <c r="D3666" t="s">
        <v>52</v>
      </c>
      <c r="E3666" t="s">
        <v>52</v>
      </c>
      <c r="F3666">
        <v>48</v>
      </c>
      <c r="G3666" t="s">
        <v>90</v>
      </c>
      <c r="H3666">
        <v>4565</v>
      </c>
      <c r="I3666" t="s">
        <v>54</v>
      </c>
      <c r="J3666" t="s">
        <v>55</v>
      </c>
      <c r="K3666" t="s">
        <v>6403</v>
      </c>
      <c r="L3666" t="s">
        <v>57</v>
      </c>
      <c r="M3666">
        <v>0</v>
      </c>
      <c r="N3666">
        <v>0</v>
      </c>
      <c r="O3666" t="s">
        <v>68</v>
      </c>
      <c r="P3666">
        <v>0</v>
      </c>
      <c r="Q3666" t="s">
        <v>72</v>
      </c>
      <c r="R3666" t="s">
        <v>2897</v>
      </c>
      <c r="S3666">
        <v>37.959705999999997</v>
      </c>
      <c r="T3666">
        <v>-121.28766899999999</v>
      </c>
      <c r="U3666">
        <v>0</v>
      </c>
      <c r="V3666">
        <v>20.55</v>
      </c>
      <c r="W3666">
        <v>0</v>
      </c>
      <c r="X3666">
        <v>0</v>
      </c>
      <c r="Y3666">
        <v>0</v>
      </c>
      <c r="Z3666" t="s">
        <v>87</v>
      </c>
      <c r="AA3666">
        <v>0</v>
      </c>
      <c r="AB3666">
        <v>0</v>
      </c>
      <c r="AC3666">
        <v>0</v>
      </c>
      <c r="AD3666">
        <v>0</v>
      </c>
      <c r="AE3666" t="s">
        <v>79</v>
      </c>
      <c r="AF3666">
        <v>1</v>
      </c>
      <c r="AG3666">
        <v>7071</v>
      </c>
      <c r="AH3666">
        <v>0</v>
      </c>
      <c r="AI3666" t="s">
        <v>63</v>
      </c>
      <c r="AJ3666">
        <v>0</v>
      </c>
      <c r="AK3666">
        <v>3</v>
      </c>
      <c r="AL3666">
        <v>0</v>
      </c>
      <c r="AM3666" t="s">
        <v>64</v>
      </c>
      <c r="AN3666">
        <v>0</v>
      </c>
      <c r="AO3666">
        <v>0</v>
      </c>
      <c r="AP3666">
        <v>0</v>
      </c>
      <c r="AQ3666">
        <v>57</v>
      </c>
      <c r="AR3666">
        <v>1252.8499999999999</v>
      </c>
      <c r="AS3666">
        <v>0</v>
      </c>
      <c r="AT3666">
        <v>740.43</v>
      </c>
      <c r="AU3666">
        <v>0</v>
      </c>
      <c r="AV3666">
        <v>1993.28</v>
      </c>
      <c r="AW3666">
        <v>0</v>
      </c>
      <c r="AX3666">
        <v>0</v>
      </c>
      <c r="AY3666">
        <v>95202</v>
      </c>
      <c r="AZ3666">
        <v>0</v>
      </c>
    </row>
    <row r="3667" spans="1:52">
      <c r="A3667">
        <v>29</v>
      </c>
      <c r="B3667">
        <v>52</v>
      </c>
      <c r="C3667">
        <v>7.14</v>
      </c>
      <c r="D3667" t="s">
        <v>138</v>
      </c>
      <c r="E3667" t="s">
        <v>200</v>
      </c>
      <c r="F3667">
        <v>82</v>
      </c>
      <c r="G3667" t="s">
        <v>6404</v>
      </c>
      <c r="H3667">
        <v>4067</v>
      </c>
      <c r="I3667" t="s">
        <v>66</v>
      </c>
      <c r="J3667" t="s">
        <v>55</v>
      </c>
      <c r="K3667" t="s">
        <v>6405</v>
      </c>
      <c r="L3667" t="s">
        <v>84</v>
      </c>
      <c r="M3667">
        <v>1</v>
      </c>
      <c r="N3667">
        <v>0</v>
      </c>
      <c r="O3667" t="s">
        <v>68</v>
      </c>
      <c r="P3667">
        <v>1</v>
      </c>
      <c r="Q3667" t="s">
        <v>77</v>
      </c>
      <c r="R3667" t="s">
        <v>6406</v>
      </c>
      <c r="S3667">
        <v>36.248708000000001</v>
      </c>
      <c r="T3667">
        <v>-121.386617</v>
      </c>
      <c r="U3667">
        <v>0</v>
      </c>
      <c r="V3667">
        <v>44.4</v>
      </c>
      <c r="W3667">
        <v>0</v>
      </c>
      <c r="X3667">
        <v>3</v>
      </c>
      <c r="Y3667">
        <v>0</v>
      </c>
      <c r="Z3667" t="s">
        <v>93</v>
      </c>
      <c r="AA3667">
        <v>0</v>
      </c>
      <c r="AB3667">
        <v>0</v>
      </c>
      <c r="AC3667">
        <v>1</v>
      </c>
      <c r="AD3667">
        <v>0</v>
      </c>
      <c r="AE3667" t="s">
        <v>62</v>
      </c>
      <c r="AF3667">
        <v>1</v>
      </c>
      <c r="AG3667">
        <v>14204</v>
      </c>
      <c r="AH3667">
        <v>0</v>
      </c>
      <c r="AI3667" t="s">
        <v>63</v>
      </c>
      <c r="AJ3667">
        <v>0</v>
      </c>
      <c r="AK3667">
        <v>3</v>
      </c>
      <c r="AL3667">
        <v>0</v>
      </c>
      <c r="AM3667" t="s">
        <v>64</v>
      </c>
      <c r="AN3667">
        <v>0</v>
      </c>
      <c r="AO3667">
        <v>1</v>
      </c>
      <c r="AP3667">
        <v>0</v>
      </c>
      <c r="AQ3667">
        <v>1</v>
      </c>
      <c r="AR3667">
        <v>44.4</v>
      </c>
      <c r="AS3667">
        <v>0</v>
      </c>
      <c r="AT3667">
        <v>7.14</v>
      </c>
      <c r="AU3667">
        <v>0</v>
      </c>
      <c r="AV3667">
        <v>51.54</v>
      </c>
      <c r="AW3667">
        <v>1</v>
      </c>
      <c r="AX3667">
        <v>1</v>
      </c>
      <c r="AY3667">
        <v>93927</v>
      </c>
      <c r="AZ3667">
        <v>1</v>
      </c>
    </row>
    <row r="3668" spans="1:52">
      <c r="A3668">
        <v>26</v>
      </c>
      <c r="B3668">
        <v>85</v>
      </c>
      <c r="C3668">
        <v>16.760000000000002</v>
      </c>
      <c r="D3668" t="s">
        <v>52</v>
      </c>
      <c r="E3668" t="s">
        <v>52</v>
      </c>
      <c r="F3668">
        <v>44</v>
      </c>
      <c r="G3668" t="s">
        <v>2609</v>
      </c>
      <c r="H3668">
        <v>4460</v>
      </c>
      <c r="I3668" t="s">
        <v>66</v>
      </c>
      <c r="J3668" t="s">
        <v>55</v>
      </c>
      <c r="K3668" t="s">
        <v>6407</v>
      </c>
      <c r="L3668" t="s">
        <v>57</v>
      </c>
      <c r="M3668">
        <v>0</v>
      </c>
      <c r="N3668">
        <v>0</v>
      </c>
      <c r="O3668" t="s">
        <v>58</v>
      </c>
      <c r="P3668">
        <v>1</v>
      </c>
      <c r="Q3668" t="s">
        <v>59</v>
      </c>
      <c r="R3668" t="s">
        <v>4609</v>
      </c>
      <c r="S3668">
        <v>32.782501000000003</v>
      </c>
      <c r="T3668">
        <v>-117.01611</v>
      </c>
      <c r="U3668">
        <v>0</v>
      </c>
      <c r="V3668">
        <v>90.65</v>
      </c>
      <c r="W3668">
        <v>1</v>
      </c>
      <c r="X3668">
        <v>0</v>
      </c>
      <c r="Y3668">
        <v>0</v>
      </c>
      <c r="Z3668" t="s">
        <v>61</v>
      </c>
      <c r="AA3668">
        <v>0</v>
      </c>
      <c r="AB3668">
        <v>1</v>
      </c>
      <c r="AC3668">
        <v>1</v>
      </c>
      <c r="AD3668">
        <v>0</v>
      </c>
      <c r="AE3668" t="s">
        <v>62</v>
      </c>
      <c r="AF3668">
        <v>1</v>
      </c>
      <c r="AG3668">
        <v>24005</v>
      </c>
      <c r="AH3668">
        <v>0</v>
      </c>
      <c r="AI3668" t="s">
        <v>63</v>
      </c>
      <c r="AJ3668">
        <v>0</v>
      </c>
      <c r="AK3668">
        <v>4</v>
      </c>
      <c r="AL3668">
        <v>0</v>
      </c>
      <c r="AM3668" t="s">
        <v>64</v>
      </c>
      <c r="AN3668">
        <v>1</v>
      </c>
      <c r="AO3668">
        <v>1</v>
      </c>
      <c r="AP3668">
        <v>0</v>
      </c>
      <c r="AQ3668">
        <v>33</v>
      </c>
      <c r="AR3668">
        <v>2989.6</v>
      </c>
      <c r="AS3668">
        <v>0</v>
      </c>
      <c r="AT3668">
        <v>553.08000000000004</v>
      </c>
      <c r="AU3668">
        <v>0</v>
      </c>
      <c r="AV3668">
        <v>3542.68</v>
      </c>
      <c r="AW3668">
        <v>1</v>
      </c>
      <c r="AX3668">
        <v>1</v>
      </c>
      <c r="AY3668">
        <v>91942</v>
      </c>
      <c r="AZ3668">
        <v>0</v>
      </c>
    </row>
    <row r="3669" spans="1:52">
      <c r="A3669">
        <v>39</v>
      </c>
      <c r="B3669">
        <v>14</v>
      </c>
      <c r="C3669">
        <v>41.61</v>
      </c>
      <c r="D3669" t="s">
        <v>52</v>
      </c>
      <c r="E3669" t="s">
        <v>52</v>
      </c>
      <c r="F3669">
        <v>42</v>
      </c>
      <c r="G3669" t="s">
        <v>1105</v>
      </c>
      <c r="H3669">
        <v>5228</v>
      </c>
      <c r="I3669" t="s">
        <v>54</v>
      </c>
      <c r="J3669" t="s">
        <v>55</v>
      </c>
      <c r="K3669" t="s">
        <v>6408</v>
      </c>
      <c r="L3669" t="s">
        <v>57</v>
      </c>
      <c r="M3669">
        <v>0</v>
      </c>
      <c r="N3669">
        <v>1</v>
      </c>
      <c r="O3669" t="s">
        <v>68</v>
      </c>
      <c r="P3669">
        <v>1</v>
      </c>
      <c r="Q3669" t="s">
        <v>85</v>
      </c>
      <c r="R3669" t="s">
        <v>1107</v>
      </c>
      <c r="S3669">
        <v>35.735694000000002</v>
      </c>
      <c r="T3669">
        <v>-118.738483</v>
      </c>
      <c r="U3669">
        <v>1</v>
      </c>
      <c r="V3669">
        <v>88.85</v>
      </c>
      <c r="W3669">
        <v>1</v>
      </c>
      <c r="X3669">
        <v>0</v>
      </c>
      <c r="Y3669">
        <v>2</v>
      </c>
      <c r="Z3669" t="s">
        <v>61</v>
      </c>
      <c r="AA3669">
        <v>1</v>
      </c>
      <c r="AB3669">
        <v>1</v>
      </c>
      <c r="AC3669">
        <v>1</v>
      </c>
      <c r="AD3669">
        <v>1</v>
      </c>
      <c r="AE3669" t="s">
        <v>79</v>
      </c>
      <c r="AF3669">
        <v>1</v>
      </c>
      <c r="AG3669">
        <v>296</v>
      </c>
      <c r="AH3669">
        <v>1</v>
      </c>
      <c r="AI3669" t="s">
        <v>63</v>
      </c>
      <c r="AJ3669">
        <v>1</v>
      </c>
      <c r="AK3669">
        <v>4</v>
      </c>
      <c r="AL3669">
        <v>0</v>
      </c>
      <c r="AM3669" t="s">
        <v>64</v>
      </c>
      <c r="AN3669">
        <v>1</v>
      </c>
      <c r="AO3669">
        <v>1</v>
      </c>
      <c r="AP3669">
        <v>1</v>
      </c>
      <c r="AQ3669">
        <v>68</v>
      </c>
      <c r="AR3669">
        <v>6132.7</v>
      </c>
      <c r="AS3669">
        <v>0</v>
      </c>
      <c r="AT3669">
        <v>2829.48</v>
      </c>
      <c r="AU3669">
        <v>0</v>
      </c>
      <c r="AV3669">
        <v>8962.18</v>
      </c>
      <c r="AW3669">
        <v>0</v>
      </c>
      <c r="AX3669">
        <v>1</v>
      </c>
      <c r="AY3669">
        <v>93226</v>
      </c>
      <c r="AZ3669">
        <v>0</v>
      </c>
    </row>
    <row r="3670" spans="1:52">
      <c r="A3670">
        <v>70</v>
      </c>
      <c r="B3670">
        <v>14</v>
      </c>
      <c r="C3670">
        <v>0</v>
      </c>
      <c r="D3670" t="s">
        <v>52</v>
      </c>
      <c r="E3670" t="s">
        <v>52</v>
      </c>
      <c r="F3670">
        <v>75</v>
      </c>
      <c r="G3670" t="s">
        <v>2840</v>
      </c>
      <c r="H3670">
        <v>3353</v>
      </c>
      <c r="I3670" t="s">
        <v>66</v>
      </c>
      <c r="J3670" t="s">
        <v>55</v>
      </c>
      <c r="K3670" t="s">
        <v>6409</v>
      </c>
      <c r="L3670" t="s">
        <v>57</v>
      </c>
      <c r="M3670">
        <v>1</v>
      </c>
      <c r="N3670">
        <v>0</v>
      </c>
      <c r="O3670" t="s">
        <v>58</v>
      </c>
      <c r="P3670">
        <v>1</v>
      </c>
      <c r="Q3670" t="s">
        <v>77</v>
      </c>
      <c r="R3670" t="s">
        <v>2842</v>
      </c>
      <c r="S3670">
        <v>36.878363999999998</v>
      </c>
      <c r="T3670">
        <v>-121.62978099999999</v>
      </c>
      <c r="U3670">
        <v>1</v>
      </c>
      <c r="V3670">
        <v>29.3</v>
      </c>
      <c r="W3670">
        <v>0</v>
      </c>
      <c r="X3670">
        <v>1</v>
      </c>
      <c r="Y3670">
        <v>1</v>
      </c>
      <c r="Z3670" t="s">
        <v>209</v>
      </c>
      <c r="AA3670">
        <v>0</v>
      </c>
      <c r="AB3670">
        <v>0</v>
      </c>
      <c r="AC3670">
        <v>1</v>
      </c>
      <c r="AD3670">
        <v>1</v>
      </c>
      <c r="AE3670" t="s">
        <v>161</v>
      </c>
      <c r="AF3670">
        <v>0</v>
      </c>
      <c r="AG3670">
        <v>3373</v>
      </c>
      <c r="AH3670">
        <v>1</v>
      </c>
      <c r="AI3670" t="s">
        <v>63</v>
      </c>
      <c r="AJ3670">
        <v>1</v>
      </c>
      <c r="AK3670">
        <v>4</v>
      </c>
      <c r="AL3670">
        <v>1</v>
      </c>
      <c r="AM3670" t="s">
        <v>64</v>
      </c>
      <c r="AN3670">
        <v>0</v>
      </c>
      <c r="AO3670">
        <v>0</v>
      </c>
      <c r="AP3670">
        <v>0</v>
      </c>
      <c r="AQ3670">
        <v>12</v>
      </c>
      <c r="AR3670">
        <v>355.9</v>
      </c>
      <c r="AS3670">
        <v>0</v>
      </c>
      <c r="AT3670">
        <v>0</v>
      </c>
      <c r="AU3670">
        <v>0</v>
      </c>
      <c r="AV3670">
        <v>355.9</v>
      </c>
      <c r="AW3670">
        <v>0</v>
      </c>
      <c r="AX3670">
        <v>1</v>
      </c>
      <c r="AY3670">
        <v>95004</v>
      </c>
      <c r="AZ3670">
        <v>0</v>
      </c>
    </row>
    <row r="3671" spans="1:52">
      <c r="A3671">
        <v>69</v>
      </c>
      <c r="B3671">
        <v>21</v>
      </c>
      <c r="C3671">
        <v>32.409999999999997</v>
      </c>
      <c r="D3671" t="s">
        <v>52</v>
      </c>
      <c r="E3671" t="s">
        <v>52</v>
      </c>
      <c r="F3671">
        <v>62</v>
      </c>
      <c r="G3671" t="s">
        <v>6410</v>
      </c>
      <c r="H3671">
        <v>4168</v>
      </c>
      <c r="I3671" t="s">
        <v>54</v>
      </c>
      <c r="J3671" t="s">
        <v>55</v>
      </c>
      <c r="K3671" t="s">
        <v>6411</v>
      </c>
      <c r="L3671" t="s">
        <v>57</v>
      </c>
      <c r="M3671">
        <v>0</v>
      </c>
      <c r="N3671">
        <v>1</v>
      </c>
      <c r="O3671" t="s">
        <v>58</v>
      </c>
      <c r="P3671">
        <v>1</v>
      </c>
      <c r="Q3671" t="s">
        <v>59</v>
      </c>
      <c r="R3671" t="s">
        <v>6412</v>
      </c>
      <c r="S3671">
        <v>35.637715</v>
      </c>
      <c r="T3671">
        <v>-119.893068</v>
      </c>
      <c r="U3671">
        <v>0</v>
      </c>
      <c r="V3671">
        <v>95.45</v>
      </c>
      <c r="W3671">
        <v>1</v>
      </c>
      <c r="X3671">
        <v>0</v>
      </c>
      <c r="Y3671">
        <v>0</v>
      </c>
      <c r="Z3671" t="s">
        <v>61</v>
      </c>
      <c r="AA3671">
        <v>1</v>
      </c>
      <c r="AB3671">
        <v>0</v>
      </c>
      <c r="AC3671">
        <v>1</v>
      </c>
      <c r="AD3671">
        <v>0</v>
      </c>
      <c r="AE3671" t="s">
        <v>62</v>
      </c>
      <c r="AF3671">
        <v>1</v>
      </c>
      <c r="AG3671">
        <v>2502</v>
      </c>
      <c r="AH3671">
        <v>0</v>
      </c>
      <c r="AI3671" t="s">
        <v>63</v>
      </c>
      <c r="AJ3671">
        <v>0</v>
      </c>
      <c r="AK3671">
        <v>4</v>
      </c>
      <c r="AL3671">
        <v>1</v>
      </c>
      <c r="AM3671" t="s">
        <v>64</v>
      </c>
      <c r="AN3671">
        <v>0</v>
      </c>
      <c r="AO3671">
        <v>0</v>
      </c>
      <c r="AP3671">
        <v>1</v>
      </c>
      <c r="AQ3671">
        <v>65</v>
      </c>
      <c r="AR3671">
        <v>6223.3</v>
      </c>
      <c r="AS3671">
        <v>0</v>
      </c>
      <c r="AT3671">
        <v>2106.65</v>
      </c>
      <c r="AU3671">
        <v>0</v>
      </c>
      <c r="AV3671">
        <v>8329.9500000000007</v>
      </c>
      <c r="AW3671">
        <v>0</v>
      </c>
      <c r="AX3671">
        <v>1</v>
      </c>
      <c r="AY3671">
        <v>93249</v>
      </c>
      <c r="AZ3671">
        <v>0</v>
      </c>
    </row>
    <row r="3672" spans="1:52">
      <c r="A3672">
        <v>41</v>
      </c>
      <c r="B3672">
        <v>23</v>
      </c>
      <c r="C3672">
        <v>12.36</v>
      </c>
      <c r="D3672" t="s">
        <v>80</v>
      </c>
      <c r="E3672" t="s">
        <v>240</v>
      </c>
      <c r="F3672">
        <v>91</v>
      </c>
      <c r="G3672" t="s">
        <v>2426</v>
      </c>
      <c r="H3672">
        <v>3330</v>
      </c>
      <c r="I3672" t="s">
        <v>66</v>
      </c>
      <c r="J3672" t="s">
        <v>55</v>
      </c>
      <c r="K3672" t="s">
        <v>6413</v>
      </c>
      <c r="L3672" t="s">
        <v>84</v>
      </c>
      <c r="M3672">
        <v>0</v>
      </c>
      <c r="N3672">
        <v>0</v>
      </c>
      <c r="O3672" t="s">
        <v>68</v>
      </c>
      <c r="P3672">
        <v>1</v>
      </c>
      <c r="Q3672" t="s">
        <v>59</v>
      </c>
      <c r="R3672" t="s">
        <v>2428</v>
      </c>
      <c r="S3672">
        <v>38.431407</v>
      </c>
      <c r="T3672">
        <v>-120.8421</v>
      </c>
      <c r="U3672">
        <v>0</v>
      </c>
      <c r="V3672">
        <v>84.45</v>
      </c>
      <c r="W3672">
        <v>1</v>
      </c>
      <c r="X3672">
        <v>0</v>
      </c>
      <c r="Y3672">
        <v>0</v>
      </c>
      <c r="Z3672" t="s">
        <v>61</v>
      </c>
      <c r="AA3672">
        <v>0</v>
      </c>
      <c r="AB3672">
        <v>0</v>
      </c>
      <c r="AC3672">
        <v>1</v>
      </c>
      <c r="AD3672">
        <v>0</v>
      </c>
      <c r="AE3672" t="s">
        <v>62</v>
      </c>
      <c r="AF3672">
        <v>1</v>
      </c>
      <c r="AG3672">
        <v>222</v>
      </c>
      <c r="AH3672">
        <v>0</v>
      </c>
      <c r="AI3672" t="s">
        <v>63</v>
      </c>
      <c r="AJ3672">
        <v>0</v>
      </c>
      <c r="AK3672">
        <v>2</v>
      </c>
      <c r="AL3672">
        <v>0</v>
      </c>
      <c r="AM3672" t="s">
        <v>64</v>
      </c>
      <c r="AN3672">
        <v>0</v>
      </c>
      <c r="AO3672">
        <v>0</v>
      </c>
      <c r="AP3672">
        <v>1</v>
      </c>
      <c r="AQ3672">
        <v>12</v>
      </c>
      <c r="AR3672">
        <v>1059.55</v>
      </c>
      <c r="AS3672">
        <v>0</v>
      </c>
      <c r="AT3672">
        <v>148.32</v>
      </c>
      <c r="AU3672">
        <v>0</v>
      </c>
      <c r="AV3672">
        <v>1207.8699999999999</v>
      </c>
      <c r="AW3672">
        <v>0</v>
      </c>
      <c r="AX3672">
        <v>1</v>
      </c>
      <c r="AY3672">
        <v>95601</v>
      </c>
      <c r="AZ3672">
        <v>1</v>
      </c>
    </row>
    <row r="3673" spans="1:52">
      <c r="A3673">
        <v>29</v>
      </c>
      <c r="B3673">
        <v>0</v>
      </c>
      <c r="C3673">
        <v>14.17</v>
      </c>
      <c r="D3673" t="s">
        <v>52</v>
      </c>
      <c r="E3673" t="s">
        <v>52</v>
      </c>
      <c r="F3673">
        <v>45</v>
      </c>
      <c r="G3673" t="s">
        <v>3152</v>
      </c>
      <c r="H3673">
        <v>4278</v>
      </c>
      <c r="I3673" t="s">
        <v>54</v>
      </c>
      <c r="J3673" t="s">
        <v>55</v>
      </c>
      <c r="K3673" t="s">
        <v>6414</v>
      </c>
      <c r="L3673" t="s">
        <v>57</v>
      </c>
      <c r="M3673">
        <v>0</v>
      </c>
      <c r="N3673">
        <v>0</v>
      </c>
      <c r="O3673" t="s">
        <v>68</v>
      </c>
      <c r="P3673">
        <v>0</v>
      </c>
      <c r="Q3673" t="s">
        <v>72</v>
      </c>
      <c r="R3673" t="s">
        <v>3154</v>
      </c>
      <c r="S3673">
        <v>37.946617000000003</v>
      </c>
      <c r="T3673">
        <v>-122.563571</v>
      </c>
      <c r="U3673">
        <v>0</v>
      </c>
      <c r="V3673">
        <v>19.850000000000001</v>
      </c>
      <c r="W3673">
        <v>0</v>
      </c>
      <c r="X3673">
        <v>0</v>
      </c>
      <c r="Y3673">
        <v>0</v>
      </c>
      <c r="Z3673" t="s">
        <v>61</v>
      </c>
      <c r="AA3673">
        <v>0</v>
      </c>
      <c r="AB3673">
        <v>0</v>
      </c>
      <c r="AC3673">
        <v>0</v>
      </c>
      <c r="AD3673">
        <v>0</v>
      </c>
      <c r="AE3673" t="s">
        <v>62</v>
      </c>
      <c r="AF3673">
        <v>1</v>
      </c>
      <c r="AG3673">
        <v>12010</v>
      </c>
      <c r="AH3673">
        <v>0</v>
      </c>
      <c r="AI3673" t="s">
        <v>63</v>
      </c>
      <c r="AJ3673">
        <v>0</v>
      </c>
      <c r="AK3673">
        <v>5</v>
      </c>
      <c r="AL3673">
        <v>0</v>
      </c>
      <c r="AM3673" t="s">
        <v>64</v>
      </c>
      <c r="AN3673">
        <v>0</v>
      </c>
      <c r="AO3673">
        <v>0</v>
      </c>
      <c r="AP3673">
        <v>0</v>
      </c>
      <c r="AQ3673">
        <v>62</v>
      </c>
      <c r="AR3673">
        <v>1253.6500000000001</v>
      </c>
      <c r="AS3673">
        <v>0</v>
      </c>
      <c r="AT3673">
        <v>878.54</v>
      </c>
      <c r="AU3673">
        <v>0</v>
      </c>
      <c r="AV3673">
        <v>2132.19</v>
      </c>
      <c r="AW3673">
        <v>1</v>
      </c>
      <c r="AX3673">
        <v>0</v>
      </c>
      <c r="AY3673">
        <v>94904</v>
      </c>
      <c r="AZ3673">
        <v>0</v>
      </c>
    </row>
    <row r="3674" spans="1:52">
      <c r="A3674">
        <v>39</v>
      </c>
      <c r="B3674">
        <v>23</v>
      </c>
      <c r="C3674">
        <v>49.12</v>
      </c>
      <c r="D3674" t="s">
        <v>52</v>
      </c>
      <c r="E3674" t="s">
        <v>52</v>
      </c>
      <c r="F3674">
        <v>24</v>
      </c>
      <c r="G3674" t="s">
        <v>2449</v>
      </c>
      <c r="H3674">
        <v>6087</v>
      </c>
      <c r="I3674" t="s">
        <v>54</v>
      </c>
      <c r="J3674" t="s">
        <v>55</v>
      </c>
      <c r="K3674" t="s">
        <v>6415</v>
      </c>
      <c r="L3674" t="s">
        <v>57</v>
      </c>
      <c r="M3674">
        <v>1</v>
      </c>
      <c r="N3674">
        <v>1</v>
      </c>
      <c r="O3674" t="s">
        <v>58</v>
      </c>
      <c r="P3674">
        <v>1</v>
      </c>
      <c r="Q3674" t="s">
        <v>77</v>
      </c>
      <c r="R3674" t="s">
        <v>2451</v>
      </c>
      <c r="S3674">
        <v>39.227434000000002</v>
      </c>
      <c r="T3674">
        <v>-120.09180600000001</v>
      </c>
      <c r="U3674">
        <v>1</v>
      </c>
      <c r="V3674">
        <v>80.2</v>
      </c>
      <c r="W3674">
        <v>1</v>
      </c>
      <c r="X3674">
        <v>3</v>
      </c>
      <c r="Y3674">
        <v>7</v>
      </c>
      <c r="Z3674" t="s">
        <v>61</v>
      </c>
      <c r="AA3674">
        <v>1</v>
      </c>
      <c r="AB3674">
        <v>1</v>
      </c>
      <c r="AC3674">
        <v>0</v>
      </c>
      <c r="AD3674">
        <v>1</v>
      </c>
      <c r="AE3674" t="s">
        <v>62</v>
      </c>
      <c r="AF3674">
        <v>1</v>
      </c>
      <c r="AG3674">
        <v>1943</v>
      </c>
      <c r="AH3674">
        <v>1</v>
      </c>
      <c r="AI3674" t="s">
        <v>63</v>
      </c>
      <c r="AJ3674">
        <v>1</v>
      </c>
      <c r="AK3674">
        <v>4</v>
      </c>
      <c r="AL3674">
        <v>0</v>
      </c>
      <c r="AM3674" t="s">
        <v>64</v>
      </c>
      <c r="AN3674">
        <v>0</v>
      </c>
      <c r="AO3674">
        <v>0</v>
      </c>
      <c r="AP3674">
        <v>1</v>
      </c>
      <c r="AQ3674">
        <v>72</v>
      </c>
      <c r="AR3674">
        <v>5714.2</v>
      </c>
      <c r="AS3674">
        <v>0</v>
      </c>
      <c r="AT3674">
        <v>3536.64</v>
      </c>
      <c r="AU3674">
        <v>0</v>
      </c>
      <c r="AV3674">
        <v>9250.84</v>
      </c>
      <c r="AW3674">
        <v>0</v>
      </c>
      <c r="AX3674">
        <v>1</v>
      </c>
      <c r="AY3674">
        <v>96140</v>
      </c>
      <c r="AZ3674">
        <v>0</v>
      </c>
    </row>
    <row r="3675" spans="1:52">
      <c r="A3675">
        <v>43</v>
      </c>
      <c r="B3675">
        <v>0</v>
      </c>
      <c r="C3675">
        <v>16.84</v>
      </c>
      <c r="D3675" t="s">
        <v>52</v>
      </c>
      <c r="E3675" t="s">
        <v>52</v>
      </c>
      <c r="F3675">
        <v>54</v>
      </c>
      <c r="G3675" t="s">
        <v>332</v>
      </c>
      <c r="H3675">
        <v>6342</v>
      </c>
      <c r="I3675" t="s">
        <v>54</v>
      </c>
      <c r="J3675" t="s">
        <v>55</v>
      </c>
      <c r="K3675" t="s">
        <v>6416</v>
      </c>
      <c r="L3675" t="s">
        <v>57</v>
      </c>
      <c r="M3675">
        <v>1</v>
      </c>
      <c r="N3675">
        <v>0</v>
      </c>
      <c r="O3675" t="s">
        <v>58</v>
      </c>
      <c r="P3675">
        <v>0</v>
      </c>
      <c r="Q3675" t="s">
        <v>72</v>
      </c>
      <c r="R3675" t="s">
        <v>424</v>
      </c>
      <c r="S3675">
        <v>33.507255000000001</v>
      </c>
      <c r="T3675">
        <v>-117.029473</v>
      </c>
      <c r="U3675">
        <v>1</v>
      </c>
      <c r="V3675">
        <v>19.850000000000001</v>
      </c>
      <c r="W3675">
        <v>0</v>
      </c>
      <c r="X3675">
        <v>2</v>
      </c>
      <c r="Y3675">
        <v>2</v>
      </c>
      <c r="Z3675" t="s">
        <v>61</v>
      </c>
      <c r="AA3675">
        <v>0</v>
      </c>
      <c r="AB3675">
        <v>0</v>
      </c>
      <c r="AC3675">
        <v>0</v>
      </c>
      <c r="AD3675">
        <v>1</v>
      </c>
      <c r="AE3675" t="s">
        <v>62</v>
      </c>
      <c r="AF3675">
        <v>1</v>
      </c>
      <c r="AG3675">
        <v>46171</v>
      </c>
      <c r="AH3675">
        <v>0</v>
      </c>
      <c r="AI3675" t="s">
        <v>63</v>
      </c>
      <c r="AJ3675">
        <v>1</v>
      </c>
      <c r="AK3675">
        <v>4</v>
      </c>
      <c r="AL3675">
        <v>0</v>
      </c>
      <c r="AM3675" t="s">
        <v>64</v>
      </c>
      <c r="AN3675">
        <v>0</v>
      </c>
      <c r="AO3675">
        <v>0</v>
      </c>
      <c r="AP3675">
        <v>0</v>
      </c>
      <c r="AQ3675">
        <v>71</v>
      </c>
      <c r="AR3675">
        <v>1326.35</v>
      </c>
      <c r="AS3675">
        <v>0</v>
      </c>
      <c r="AT3675">
        <v>1195.6400000000001</v>
      </c>
      <c r="AU3675">
        <v>0</v>
      </c>
      <c r="AV3675">
        <v>2521.9899999999998</v>
      </c>
      <c r="AW3675">
        <v>0</v>
      </c>
      <c r="AX3675">
        <v>0</v>
      </c>
      <c r="AY3675">
        <v>92592</v>
      </c>
      <c r="AZ3675">
        <v>0</v>
      </c>
    </row>
    <row r="3676" spans="1:52">
      <c r="A3676">
        <v>36</v>
      </c>
      <c r="B3676">
        <v>0</v>
      </c>
      <c r="C3676">
        <v>2.4</v>
      </c>
      <c r="D3676" t="s">
        <v>52</v>
      </c>
      <c r="E3676" t="s">
        <v>52</v>
      </c>
      <c r="F3676">
        <v>49</v>
      </c>
      <c r="G3676" t="s">
        <v>3709</v>
      </c>
      <c r="H3676">
        <v>4870</v>
      </c>
      <c r="I3676" t="s">
        <v>54</v>
      </c>
      <c r="J3676" t="s">
        <v>55</v>
      </c>
      <c r="K3676" t="s">
        <v>6417</v>
      </c>
      <c r="L3676" t="s">
        <v>57</v>
      </c>
      <c r="M3676">
        <v>1</v>
      </c>
      <c r="N3676">
        <v>0</v>
      </c>
      <c r="O3676" t="s">
        <v>58</v>
      </c>
      <c r="P3676">
        <v>0</v>
      </c>
      <c r="Q3676" t="s">
        <v>72</v>
      </c>
      <c r="R3676" t="s">
        <v>3711</v>
      </c>
      <c r="S3676">
        <v>38.931424999999997</v>
      </c>
      <c r="T3676">
        <v>-121.94608100000001</v>
      </c>
      <c r="U3676">
        <v>1</v>
      </c>
      <c r="V3676">
        <v>19.899999999999999</v>
      </c>
      <c r="W3676">
        <v>0</v>
      </c>
      <c r="X3676">
        <v>3</v>
      </c>
      <c r="Y3676">
        <v>1</v>
      </c>
      <c r="Z3676" t="s">
        <v>61</v>
      </c>
      <c r="AA3676">
        <v>0</v>
      </c>
      <c r="AB3676">
        <v>0</v>
      </c>
      <c r="AC3676">
        <v>0</v>
      </c>
      <c r="AD3676">
        <v>1</v>
      </c>
      <c r="AE3676" t="s">
        <v>79</v>
      </c>
      <c r="AF3676">
        <v>1</v>
      </c>
      <c r="AG3676">
        <v>19</v>
      </c>
      <c r="AH3676">
        <v>0</v>
      </c>
      <c r="AI3676" t="s">
        <v>63</v>
      </c>
      <c r="AJ3676">
        <v>1</v>
      </c>
      <c r="AK3676">
        <v>5</v>
      </c>
      <c r="AL3676">
        <v>0</v>
      </c>
      <c r="AM3676" t="s">
        <v>64</v>
      </c>
      <c r="AN3676">
        <v>0</v>
      </c>
      <c r="AO3676">
        <v>0</v>
      </c>
      <c r="AP3676">
        <v>0</v>
      </c>
      <c r="AQ3676">
        <v>27</v>
      </c>
      <c r="AR3676">
        <v>550.1</v>
      </c>
      <c r="AS3676">
        <v>0</v>
      </c>
      <c r="AT3676">
        <v>64.8</v>
      </c>
      <c r="AU3676">
        <v>0</v>
      </c>
      <c r="AV3676">
        <v>614.9</v>
      </c>
      <c r="AW3676">
        <v>0</v>
      </c>
      <c r="AX3676">
        <v>0</v>
      </c>
      <c r="AY3676">
        <v>95937</v>
      </c>
      <c r="AZ3676">
        <v>0</v>
      </c>
    </row>
    <row r="3677" spans="1:52">
      <c r="A3677">
        <v>42</v>
      </c>
      <c r="B3677">
        <v>11</v>
      </c>
      <c r="C3677">
        <v>17.399999999999999</v>
      </c>
      <c r="D3677" t="s">
        <v>52</v>
      </c>
      <c r="E3677" t="s">
        <v>52</v>
      </c>
      <c r="F3677">
        <v>59</v>
      </c>
      <c r="G3677" t="s">
        <v>1993</v>
      </c>
      <c r="H3677">
        <v>4001</v>
      </c>
      <c r="I3677" t="s">
        <v>54</v>
      </c>
      <c r="J3677" t="s">
        <v>55</v>
      </c>
      <c r="K3677" t="s">
        <v>6418</v>
      </c>
      <c r="L3677" t="s">
        <v>57</v>
      </c>
      <c r="M3677">
        <v>0</v>
      </c>
      <c r="N3677">
        <v>1</v>
      </c>
      <c r="O3677" t="s">
        <v>68</v>
      </c>
      <c r="P3677">
        <v>1</v>
      </c>
      <c r="Q3677" t="s">
        <v>59</v>
      </c>
      <c r="R3677" t="s">
        <v>1995</v>
      </c>
      <c r="S3677">
        <v>34.015217</v>
      </c>
      <c r="T3677">
        <v>-118.109962</v>
      </c>
      <c r="U3677">
        <v>1</v>
      </c>
      <c r="V3677">
        <v>93.15</v>
      </c>
      <c r="W3677">
        <v>1</v>
      </c>
      <c r="X3677">
        <v>0</v>
      </c>
      <c r="Y3677">
        <v>5</v>
      </c>
      <c r="Z3677" t="s">
        <v>105</v>
      </c>
      <c r="AA3677">
        <v>1</v>
      </c>
      <c r="AB3677">
        <v>0</v>
      </c>
      <c r="AC3677">
        <v>1</v>
      </c>
      <c r="AD3677">
        <v>1</v>
      </c>
      <c r="AE3677" t="s">
        <v>62</v>
      </c>
      <c r="AF3677">
        <v>1</v>
      </c>
      <c r="AG3677">
        <v>62425</v>
      </c>
      <c r="AH3677">
        <v>0</v>
      </c>
      <c r="AI3677" t="s">
        <v>63</v>
      </c>
      <c r="AJ3677">
        <v>1</v>
      </c>
      <c r="AK3677">
        <v>4</v>
      </c>
      <c r="AL3677">
        <v>0</v>
      </c>
      <c r="AM3677" t="s">
        <v>64</v>
      </c>
      <c r="AN3677">
        <v>1</v>
      </c>
      <c r="AO3677">
        <v>1</v>
      </c>
      <c r="AP3677">
        <v>0</v>
      </c>
      <c r="AQ3677">
        <v>67</v>
      </c>
      <c r="AR3677">
        <v>6368.2</v>
      </c>
      <c r="AS3677">
        <v>90</v>
      </c>
      <c r="AT3677">
        <v>1165.8</v>
      </c>
      <c r="AU3677">
        <v>0</v>
      </c>
      <c r="AV3677">
        <v>7624</v>
      </c>
      <c r="AW3677">
        <v>0</v>
      </c>
      <c r="AX3677">
        <v>0</v>
      </c>
      <c r="AY3677">
        <v>90640</v>
      </c>
      <c r="AZ3677">
        <v>0</v>
      </c>
    </row>
    <row r="3678" spans="1:52">
      <c r="A3678">
        <v>49</v>
      </c>
      <c r="B3678">
        <v>0</v>
      </c>
      <c r="C3678">
        <v>29.31</v>
      </c>
      <c r="D3678" t="s">
        <v>52</v>
      </c>
      <c r="E3678" t="s">
        <v>52</v>
      </c>
      <c r="F3678">
        <v>25</v>
      </c>
      <c r="G3678" t="s">
        <v>1627</v>
      </c>
      <c r="H3678">
        <v>6339</v>
      </c>
      <c r="I3678" t="s">
        <v>54</v>
      </c>
      <c r="J3678" t="s">
        <v>55</v>
      </c>
      <c r="K3678" t="s">
        <v>6419</v>
      </c>
      <c r="L3678" t="s">
        <v>57</v>
      </c>
      <c r="M3678">
        <v>0</v>
      </c>
      <c r="N3678">
        <v>0</v>
      </c>
      <c r="O3678" t="s">
        <v>68</v>
      </c>
      <c r="P3678">
        <v>0</v>
      </c>
      <c r="Q3678" t="s">
        <v>72</v>
      </c>
      <c r="R3678" t="s">
        <v>1629</v>
      </c>
      <c r="S3678">
        <v>40.527833999999999</v>
      </c>
      <c r="T3678">
        <v>-122.318749</v>
      </c>
      <c r="U3678">
        <v>0</v>
      </c>
      <c r="V3678">
        <v>19.149999999999999</v>
      </c>
      <c r="W3678">
        <v>0</v>
      </c>
      <c r="X3678">
        <v>0</v>
      </c>
      <c r="Y3678">
        <v>0</v>
      </c>
      <c r="Z3678" t="s">
        <v>61</v>
      </c>
      <c r="AA3678">
        <v>0</v>
      </c>
      <c r="AB3678">
        <v>0</v>
      </c>
      <c r="AC3678">
        <v>1</v>
      </c>
      <c r="AD3678">
        <v>0</v>
      </c>
      <c r="AE3678" t="s">
        <v>62</v>
      </c>
      <c r="AF3678">
        <v>1</v>
      </c>
      <c r="AG3678">
        <v>30338</v>
      </c>
      <c r="AH3678">
        <v>0</v>
      </c>
      <c r="AI3678" t="s">
        <v>63</v>
      </c>
      <c r="AJ3678">
        <v>0</v>
      </c>
      <c r="AK3678">
        <v>5</v>
      </c>
      <c r="AL3678">
        <v>0</v>
      </c>
      <c r="AM3678" t="s">
        <v>64</v>
      </c>
      <c r="AN3678">
        <v>0</v>
      </c>
      <c r="AO3678">
        <v>0</v>
      </c>
      <c r="AP3678">
        <v>0</v>
      </c>
      <c r="AQ3678">
        <v>58</v>
      </c>
      <c r="AR3678">
        <v>1035.5</v>
      </c>
      <c r="AS3678">
        <v>0</v>
      </c>
      <c r="AT3678">
        <v>1699.98</v>
      </c>
      <c r="AU3678">
        <v>28.7</v>
      </c>
      <c r="AV3678">
        <v>2706.78</v>
      </c>
      <c r="AW3678">
        <v>0</v>
      </c>
      <c r="AX3678">
        <v>0</v>
      </c>
      <c r="AY3678">
        <v>96002</v>
      </c>
      <c r="AZ3678">
        <v>0</v>
      </c>
    </row>
    <row r="3679" spans="1:52">
      <c r="A3679">
        <v>35</v>
      </c>
      <c r="B3679">
        <v>29</v>
      </c>
      <c r="C3679">
        <v>49.9</v>
      </c>
      <c r="D3679" t="s">
        <v>52</v>
      </c>
      <c r="E3679" t="s">
        <v>52</v>
      </c>
      <c r="F3679">
        <v>42</v>
      </c>
      <c r="G3679" t="s">
        <v>495</v>
      </c>
      <c r="H3679">
        <v>6130</v>
      </c>
      <c r="I3679" t="s">
        <v>66</v>
      </c>
      <c r="J3679" t="s">
        <v>55</v>
      </c>
      <c r="K3679" t="s">
        <v>6420</v>
      </c>
      <c r="L3679" t="s">
        <v>57</v>
      </c>
      <c r="M3679">
        <v>0</v>
      </c>
      <c r="N3679">
        <v>1</v>
      </c>
      <c r="O3679" t="s">
        <v>68</v>
      </c>
      <c r="P3679">
        <v>1</v>
      </c>
      <c r="Q3679" t="s">
        <v>59</v>
      </c>
      <c r="R3679" t="s">
        <v>642</v>
      </c>
      <c r="S3679">
        <v>33.945318</v>
      </c>
      <c r="T3679">
        <v>-117.99206599999999</v>
      </c>
      <c r="U3679">
        <v>1</v>
      </c>
      <c r="V3679">
        <v>109.55</v>
      </c>
      <c r="W3679">
        <v>1</v>
      </c>
      <c r="X3679">
        <v>0</v>
      </c>
      <c r="Y3679">
        <v>9</v>
      </c>
      <c r="Z3679" t="s">
        <v>87</v>
      </c>
      <c r="AA3679">
        <v>1</v>
      </c>
      <c r="AB3679">
        <v>1</v>
      </c>
      <c r="AC3679">
        <v>0</v>
      </c>
      <c r="AD3679">
        <v>1</v>
      </c>
      <c r="AE3679" t="s">
        <v>62</v>
      </c>
      <c r="AF3679">
        <v>1</v>
      </c>
      <c r="AG3679">
        <v>19109</v>
      </c>
      <c r="AH3679">
        <v>0</v>
      </c>
      <c r="AI3679" t="s">
        <v>63</v>
      </c>
      <c r="AJ3679">
        <v>1</v>
      </c>
      <c r="AK3679">
        <v>4</v>
      </c>
      <c r="AL3679">
        <v>0</v>
      </c>
      <c r="AM3679" t="s">
        <v>64</v>
      </c>
      <c r="AN3679">
        <v>1</v>
      </c>
      <c r="AO3679">
        <v>1</v>
      </c>
      <c r="AP3679">
        <v>1</v>
      </c>
      <c r="AQ3679">
        <v>54</v>
      </c>
      <c r="AR3679">
        <v>6118.95</v>
      </c>
      <c r="AS3679">
        <v>0</v>
      </c>
      <c r="AT3679">
        <v>2694.6</v>
      </c>
      <c r="AU3679">
        <v>0</v>
      </c>
      <c r="AV3679">
        <v>8813.5499999999993</v>
      </c>
      <c r="AW3679">
        <v>0</v>
      </c>
      <c r="AX3679">
        <v>1</v>
      </c>
      <c r="AY3679">
        <v>90603</v>
      </c>
      <c r="AZ3679">
        <v>0</v>
      </c>
    </row>
    <row r="3680" spans="1:52">
      <c r="A3680">
        <v>23</v>
      </c>
      <c r="B3680">
        <v>85</v>
      </c>
      <c r="C3680">
        <v>20.07</v>
      </c>
      <c r="D3680" t="s">
        <v>88</v>
      </c>
      <c r="E3680" t="s">
        <v>126</v>
      </c>
      <c r="F3680">
        <v>95</v>
      </c>
      <c r="G3680" t="s">
        <v>2813</v>
      </c>
      <c r="H3680">
        <v>5504</v>
      </c>
      <c r="I3680" t="s">
        <v>75</v>
      </c>
      <c r="J3680" t="s">
        <v>55</v>
      </c>
      <c r="K3680" t="s">
        <v>6421</v>
      </c>
      <c r="L3680" t="s">
        <v>84</v>
      </c>
      <c r="M3680">
        <v>0</v>
      </c>
      <c r="N3680">
        <v>0</v>
      </c>
      <c r="O3680" t="s">
        <v>68</v>
      </c>
      <c r="P3680">
        <v>1</v>
      </c>
      <c r="Q3680" t="s">
        <v>59</v>
      </c>
      <c r="R3680" t="s">
        <v>2815</v>
      </c>
      <c r="S3680">
        <v>38.184913999999999</v>
      </c>
      <c r="T3680">
        <v>-120.364085</v>
      </c>
      <c r="U3680">
        <v>1</v>
      </c>
      <c r="V3680">
        <v>104.05</v>
      </c>
      <c r="W3680">
        <v>1</v>
      </c>
      <c r="X3680">
        <v>0</v>
      </c>
      <c r="Y3680">
        <v>1</v>
      </c>
      <c r="Z3680" t="s">
        <v>105</v>
      </c>
      <c r="AA3680">
        <v>1</v>
      </c>
      <c r="AB3680">
        <v>0</v>
      </c>
      <c r="AC3680">
        <v>1</v>
      </c>
      <c r="AD3680">
        <v>1</v>
      </c>
      <c r="AE3680" t="s">
        <v>62</v>
      </c>
      <c r="AF3680">
        <v>1</v>
      </c>
      <c r="AG3680">
        <v>335</v>
      </c>
      <c r="AH3680">
        <v>1</v>
      </c>
      <c r="AI3680" t="s">
        <v>63</v>
      </c>
      <c r="AJ3680">
        <v>1</v>
      </c>
      <c r="AK3680">
        <v>2</v>
      </c>
      <c r="AL3680">
        <v>0</v>
      </c>
      <c r="AM3680" t="s">
        <v>64</v>
      </c>
      <c r="AN3680">
        <v>1</v>
      </c>
      <c r="AO3680">
        <v>1</v>
      </c>
      <c r="AP3680">
        <v>1</v>
      </c>
      <c r="AQ3680">
        <v>66</v>
      </c>
      <c r="AR3680">
        <v>6890</v>
      </c>
      <c r="AS3680">
        <v>0</v>
      </c>
      <c r="AT3680">
        <v>1324.62</v>
      </c>
      <c r="AU3680">
        <v>0</v>
      </c>
      <c r="AV3680">
        <v>8214.6200000000008</v>
      </c>
      <c r="AW3680">
        <v>1</v>
      </c>
      <c r="AX3680">
        <v>1</v>
      </c>
      <c r="AY3680">
        <v>95233</v>
      </c>
      <c r="AZ3680">
        <v>1</v>
      </c>
    </row>
    <row r="3681" spans="1:52">
      <c r="A3681">
        <v>62</v>
      </c>
      <c r="B3681">
        <v>0</v>
      </c>
      <c r="C3681">
        <v>26.21</v>
      </c>
      <c r="D3681" t="s">
        <v>97</v>
      </c>
      <c r="E3681" t="s">
        <v>391</v>
      </c>
      <c r="F3681">
        <v>66</v>
      </c>
      <c r="G3681" t="s">
        <v>3512</v>
      </c>
      <c r="H3681">
        <v>6265</v>
      </c>
      <c r="I3681" t="s">
        <v>54</v>
      </c>
      <c r="J3681" t="s">
        <v>55</v>
      </c>
      <c r="K3681" t="s">
        <v>6422</v>
      </c>
      <c r="L3681" t="s">
        <v>84</v>
      </c>
      <c r="M3681">
        <v>0</v>
      </c>
      <c r="N3681">
        <v>0</v>
      </c>
      <c r="O3681" t="s">
        <v>68</v>
      </c>
      <c r="P3681">
        <v>0</v>
      </c>
      <c r="Q3681" t="s">
        <v>72</v>
      </c>
      <c r="R3681" t="s">
        <v>3514</v>
      </c>
      <c r="S3681">
        <v>39.082568000000002</v>
      </c>
      <c r="T3681">
        <v>-121.55325000000001</v>
      </c>
      <c r="U3681">
        <v>0</v>
      </c>
      <c r="V3681">
        <v>19.75</v>
      </c>
      <c r="W3681">
        <v>0</v>
      </c>
      <c r="X3681">
        <v>0</v>
      </c>
      <c r="Y3681">
        <v>0</v>
      </c>
      <c r="Z3681" t="s">
        <v>87</v>
      </c>
      <c r="AA3681">
        <v>0</v>
      </c>
      <c r="AB3681">
        <v>0</v>
      </c>
      <c r="AC3681">
        <v>0</v>
      </c>
      <c r="AD3681">
        <v>0</v>
      </c>
      <c r="AE3681" t="s">
        <v>62</v>
      </c>
      <c r="AF3681">
        <v>1</v>
      </c>
      <c r="AG3681">
        <v>6439</v>
      </c>
      <c r="AH3681">
        <v>0</v>
      </c>
      <c r="AI3681" t="s">
        <v>63</v>
      </c>
      <c r="AJ3681">
        <v>0</v>
      </c>
      <c r="AK3681">
        <v>3</v>
      </c>
      <c r="AL3681">
        <v>0</v>
      </c>
      <c r="AM3681" t="s">
        <v>64</v>
      </c>
      <c r="AN3681">
        <v>0</v>
      </c>
      <c r="AO3681">
        <v>0</v>
      </c>
      <c r="AP3681">
        <v>0</v>
      </c>
      <c r="AQ3681">
        <v>53</v>
      </c>
      <c r="AR3681">
        <v>1052.3499999999999</v>
      </c>
      <c r="AS3681">
        <v>0</v>
      </c>
      <c r="AT3681">
        <v>1389.13</v>
      </c>
      <c r="AU3681">
        <v>0</v>
      </c>
      <c r="AV3681">
        <v>2441.48</v>
      </c>
      <c r="AW3681">
        <v>0</v>
      </c>
      <c r="AX3681">
        <v>0</v>
      </c>
      <c r="AY3681">
        <v>95961</v>
      </c>
      <c r="AZ3681">
        <v>1</v>
      </c>
    </row>
    <row r="3682" spans="1:52">
      <c r="A3682">
        <v>34</v>
      </c>
      <c r="B3682">
        <v>17</v>
      </c>
      <c r="C3682">
        <v>49.58</v>
      </c>
      <c r="D3682" t="s">
        <v>88</v>
      </c>
      <c r="E3682" t="s">
        <v>165</v>
      </c>
      <c r="F3682">
        <v>83</v>
      </c>
      <c r="G3682" t="s">
        <v>106</v>
      </c>
      <c r="H3682">
        <v>4061</v>
      </c>
      <c r="I3682" t="s">
        <v>66</v>
      </c>
      <c r="J3682" t="s">
        <v>55</v>
      </c>
      <c r="K3682" t="s">
        <v>6423</v>
      </c>
      <c r="L3682" t="s">
        <v>84</v>
      </c>
      <c r="M3682">
        <v>0</v>
      </c>
      <c r="N3682">
        <v>0</v>
      </c>
      <c r="O3682" t="s">
        <v>68</v>
      </c>
      <c r="P3682">
        <v>1</v>
      </c>
      <c r="Q3682" t="s">
        <v>77</v>
      </c>
      <c r="R3682" t="s">
        <v>6424</v>
      </c>
      <c r="S3682">
        <v>32.857230000000001</v>
      </c>
      <c r="T3682">
        <v>-117.209774</v>
      </c>
      <c r="U3682">
        <v>0</v>
      </c>
      <c r="V3682">
        <v>44.85</v>
      </c>
      <c r="W3682">
        <v>0</v>
      </c>
      <c r="X3682">
        <v>0</v>
      </c>
      <c r="Y3682">
        <v>0</v>
      </c>
      <c r="Z3682" t="s">
        <v>61</v>
      </c>
      <c r="AA3682">
        <v>0</v>
      </c>
      <c r="AB3682">
        <v>0</v>
      </c>
      <c r="AC3682">
        <v>1</v>
      </c>
      <c r="AD3682">
        <v>0</v>
      </c>
      <c r="AE3682" t="s">
        <v>79</v>
      </c>
      <c r="AF3682">
        <v>1</v>
      </c>
      <c r="AG3682">
        <v>34902</v>
      </c>
      <c r="AH3682">
        <v>0</v>
      </c>
      <c r="AI3682" t="s">
        <v>63</v>
      </c>
      <c r="AJ3682">
        <v>0</v>
      </c>
      <c r="AK3682">
        <v>2</v>
      </c>
      <c r="AL3682">
        <v>0</v>
      </c>
      <c r="AM3682" t="s">
        <v>64</v>
      </c>
      <c r="AN3682">
        <v>0</v>
      </c>
      <c r="AO3682">
        <v>0</v>
      </c>
      <c r="AP3682">
        <v>0</v>
      </c>
      <c r="AQ3682">
        <v>10</v>
      </c>
      <c r="AR3682">
        <v>435.4</v>
      </c>
      <c r="AS3682">
        <v>0</v>
      </c>
      <c r="AT3682">
        <v>495.8</v>
      </c>
      <c r="AU3682">
        <v>0</v>
      </c>
      <c r="AV3682">
        <v>931.2</v>
      </c>
      <c r="AW3682">
        <v>0</v>
      </c>
      <c r="AX3682">
        <v>1</v>
      </c>
      <c r="AY3682">
        <v>92122</v>
      </c>
      <c r="AZ3682">
        <v>1</v>
      </c>
    </row>
    <row r="3683" spans="1:52">
      <c r="A3683">
        <v>73</v>
      </c>
      <c r="B3683">
        <v>3</v>
      </c>
      <c r="C3683">
        <v>2.81</v>
      </c>
      <c r="D3683" t="s">
        <v>52</v>
      </c>
      <c r="E3683" t="s">
        <v>52</v>
      </c>
      <c r="F3683">
        <v>80</v>
      </c>
      <c r="G3683" t="s">
        <v>1624</v>
      </c>
      <c r="H3683">
        <v>5014</v>
      </c>
      <c r="I3683" t="s">
        <v>54</v>
      </c>
      <c r="J3683" t="s">
        <v>55</v>
      </c>
      <c r="K3683" t="s">
        <v>6425</v>
      </c>
      <c r="L3683" t="s">
        <v>57</v>
      </c>
      <c r="M3683">
        <v>0</v>
      </c>
      <c r="N3683">
        <v>0</v>
      </c>
      <c r="O3683" t="s">
        <v>58</v>
      </c>
      <c r="P3683">
        <v>1</v>
      </c>
      <c r="Q3683" t="s">
        <v>77</v>
      </c>
      <c r="R3683" t="s">
        <v>1626</v>
      </c>
      <c r="S3683">
        <v>34.062094999999999</v>
      </c>
      <c r="T3683">
        <v>-118.40150800000001</v>
      </c>
      <c r="U3683">
        <v>0</v>
      </c>
      <c r="V3683">
        <v>55.6</v>
      </c>
      <c r="W3683">
        <v>1</v>
      </c>
      <c r="X3683">
        <v>0</v>
      </c>
      <c r="Y3683">
        <v>0</v>
      </c>
      <c r="Z3683" t="s">
        <v>61</v>
      </c>
      <c r="AA3683">
        <v>0</v>
      </c>
      <c r="AB3683">
        <v>1</v>
      </c>
      <c r="AC3683">
        <v>1</v>
      </c>
      <c r="AD3683">
        <v>0</v>
      </c>
      <c r="AE3683" t="s">
        <v>62</v>
      </c>
      <c r="AF3683">
        <v>1</v>
      </c>
      <c r="AG3683">
        <v>11355</v>
      </c>
      <c r="AH3683">
        <v>0</v>
      </c>
      <c r="AI3683" t="s">
        <v>63</v>
      </c>
      <c r="AJ3683">
        <v>0</v>
      </c>
      <c r="AK3683">
        <v>4</v>
      </c>
      <c r="AL3683">
        <v>1</v>
      </c>
      <c r="AM3683" t="s">
        <v>64</v>
      </c>
      <c r="AN3683">
        <v>0</v>
      </c>
      <c r="AO3683">
        <v>0</v>
      </c>
      <c r="AP3683">
        <v>0</v>
      </c>
      <c r="AQ3683">
        <v>11</v>
      </c>
      <c r="AR3683">
        <v>580.79999999999995</v>
      </c>
      <c r="AS3683">
        <v>0</v>
      </c>
      <c r="AT3683">
        <v>30.91</v>
      </c>
      <c r="AU3683">
        <v>15.2</v>
      </c>
      <c r="AV3683">
        <v>596.51</v>
      </c>
      <c r="AW3683">
        <v>0</v>
      </c>
      <c r="AX3683">
        <v>1</v>
      </c>
      <c r="AY3683">
        <v>90212</v>
      </c>
      <c r="AZ3683">
        <v>0</v>
      </c>
    </row>
    <row r="3684" spans="1:52">
      <c r="A3684">
        <v>61</v>
      </c>
      <c r="B3684">
        <v>24</v>
      </c>
      <c r="C3684">
        <v>21.19</v>
      </c>
      <c r="D3684" t="s">
        <v>52</v>
      </c>
      <c r="E3684" t="s">
        <v>52</v>
      </c>
      <c r="F3684">
        <v>66</v>
      </c>
      <c r="G3684" t="s">
        <v>1102</v>
      </c>
      <c r="H3684">
        <v>3371</v>
      </c>
      <c r="I3684" t="s">
        <v>66</v>
      </c>
      <c r="J3684" t="s">
        <v>55</v>
      </c>
      <c r="K3684" t="s">
        <v>6426</v>
      </c>
      <c r="L3684" t="s">
        <v>57</v>
      </c>
      <c r="M3684">
        <v>0</v>
      </c>
      <c r="N3684">
        <v>0</v>
      </c>
      <c r="O3684" t="s">
        <v>58</v>
      </c>
      <c r="P3684">
        <v>1</v>
      </c>
      <c r="Q3684" t="s">
        <v>77</v>
      </c>
      <c r="R3684" t="s">
        <v>2810</v>
      </c>
      <c r="S3684">
        <v>37.255637</v>
      </c>
      <c r="T3684">
        <v>-120.493537</v>
      </c>
      <c r="U3684">
        <v>0</v>
      </c>
      <c r="V3684">
        <v>68.150000000000006</v>
      </c>
      <c r="W3684">
        <v>1</v>
      </c>
      <c r="X3684">
        <v>0</v>
      </c>
      <c r="Y3684">
        <v>0</v>
      </c>
      <c r="Z3684" t="s">
        <v>61</v>
      </c>
      <c r="AA3684">
        <v>1</v>
      </c>
      <c r="AB3684">
        <v>0</v>
      </c>
      <c r="AC3684">
        <v>0</v>
      </c>
      <c r="AD3684">
        <v>0</v>
      </c>
      <c r="AE3684" t="s">
        <v>79</v>
      </c>
      <c r="AF3684">
        <v>1</v>
      </c>
      <c r="AG3684">
        <v>59289</v>
      </c>
      <c r="AH3684">
        <v>1</v>
      </c>
      <c r="AI3684" t="s">
        <v>63</v>
      </c>
      <c r="AJ3684">
        <v>0</v>
      </c>
      <c r="AK3684">
        <v>3</v>
      </c>
      <c r="AL3684">
        <v>0</v>
      </c>
      <c r="AM3684" t="s">
        <v>64</v>
      </c>
      <c r="AN3684">
        <v>1</v>
      </c>
      <c r="AO3684">
        <v>1</v>
      </c>
      <c r="AP3684">
        <v>0</v>
      </c>
      <c r="AQ3684">
        <v>38</v>
      </c>
      <c r="AR3684">
        <v>2656.3</v>
      </c>
      <c r="AS3684">
        <v>0</v>
      </c>
      <c r="AT3684">
        <v>805.22</v>
      </c>
      <c r="AU3684">
        <v>0</v>
      </c>
      <c r="AV3684">
        <v>3461.52</v>
      </c>
      <c r="AW3684">
        <v>0</v>
      </c>
      <c r="AX3684">
        <v>1</v>
      </c>
      <c r="AY3684">
        <v>95340</v>
      </c>
      <c r="AZ3684">
        <v>0</v>
      </c>
    </row>
    <row r="3685" spans="1:52">
      <c r="A3685">
        <v>51</v>
      </c>
      <c r="B3685">
        <v>16</v>
      </c>
      <c r="C3685">
        <v>41.57</v>
      </c>
      <c r="D3685" t="s">
        <v>52</v>
      </c>
      <c r="E3685" t="s">
        <v>52</v>
      </c>
      <c r="F3685">
        <v>33</v>
      </c>
      <c r="G3685" t="s">
        <v>3596</v>
      </c>
      <c r="H3685">
        <v>5256</v>
      </c>
      <c r="I3685" t="s">
        <v>54</v>
      </c>
      <c r="J3685" t="s">
        <v>55</v>
      </c>
      <c r="K3685" t="s">
        <v>6427</v>
      </c>
      <c r="L3685" t="s">
        <v>57</v>
      </c>
      <c r="M3685">
        <v>0</v>
      </c>
      <c r="N3685">
        <v>1</v>
      </c>
      <c r="O3685" t="s">
        <v>68</v>
      </c>
      <c r="P3685">
        <v>1</v>
      </c>
      <c r="Q3685" t="s">
        <v>77</v>
      </c>
      <c r="R3685" t="s">
        <v>3598</v>
      </c>
      <c r="S3685">
        <v>34.178068000000003</v>
      </c>
      <c r="T3685">
        <v>-118.615714</v>
      </c>
      <c r="U3685">
        <v>1</v>
      </c>
      <c r="V3685">
        <v>84.2</v>
      </c>
      <c r="W3685">
        <v>1</v>
      </c>
      <c r="X3685">
        <v>0</v>
      </c>
      <c r="Y3685">
        <v>8</v>
      </c>
      <c r="Z3685" t="s">
        <v>87</v>
      </c>
      <c r="AA3685">
        <v>1</v>
      </c>
      <c r="AB3685">
        <v>0</v>
      </c>
      <c r="AC3685">
        <v>1</v>
      </c>
      <c r="AD3685">
        <v>1</v>
      </c>
      <c r="AE3685" t="s">
        <v>62</v>
      </c>
      <c r="AF3685">
        <v>1</v>
      </c>
      <c r="AG3685">
        <v>36123</v>
      </c>
      <c r="AH3685">
        <v>1</v>
      </c>
      <c r="AI3685" t="s">
        <v>63</v>
      </c>
      <c r="AJ3685">
        <v>1</v>
      </c>
      <c r="AK3685">
        <v>5</v>
      </c>
      <c r="AL3685">
        <v>0</v>
      </c>
      <c r="AM3685" t="s">
        <v>64</v>
      </c>
      <c r="AN3685">
        <v>1</v>
      </c>
      <c r="AO3685">
        <v>1</v>
      </c>
      <c r="AP3685">
        <v>1</v>
      </c>
      <c r="AQ3685">
        <v>65</v>
      </c>
      <c r="AR3685">
        <v>5324.5</v>
      </c>
      <c r="AS3685">
        <v>0</v>
      </c>
      <c r="AT3685">
        <v>2702.05</v>
      </c>
      <c r="AU3685">
        <v>0</v>
      </c>
      <c r="AV3685">
        <v>8026.55</v>
      </c>
      <c r="AW3685">
        <v>0</v>
      </c>
      <c r="AX3685">
        <v>1</v>
      </c>
      <c r="AY3685">
        <v>91367</v>
      </c>
      <c r="AZ3685">
        <v>0</v>
      </c>
    </row>
    <row r="3686" spans="1:52">
      <c r="A3686">
        <v>31</v>
      </c>
      <c r="B3686">
        <v>19</v>
      </c>
      <c r="C3686">
        <v>26.62</v>
      </c>
      <c r="D3686" t="s">
        <v>52</v>
      </c>
      <c r="E3686" t="s">
        <v>52</v>
      </c>
      <c r="F3686">
        <v>65</v>
      </c>
      <c r="G3686" t="s">
        <v>1196</v>
      </c>
      <c r="H3686">
        <v>5392</v>
      </c>
      <c r="I3686" t="s">
        <v>75</v>
      </c>
      <c r="J3686" t="s">
        <v>55</v>
      </c>
      <c r="K3686" t="s">
        <v>6428</v>
      </c>
      <c r="L3686" t="s">
        <v>57</v>
      </c>
      <c r="M3686">
        <v>1</v>
      </c>
      <c r="N3686">
        <v>0</v>
      </c>
      <c r="O3686" t="s">
        <v>68</v>
      </c>
      <c r="P3686">
        <v>1</v>
      </c>
      <c r="Q3686" t="s">
        <v>85</v>
      </c>
      <c r="R3686" t="s">
        <v>1198</v>
      </c>
      <c r="S3686">
        <v>38.505994999999999</v>
      </c>
      <c r="T3686">
        <v>-123.18701900000001</v>
      </c>
      <c r="U3686">
        <v>0</v>
      </c>
      <c r="V3686">
        <v>64.95</v>
      </c>
      <c r="W3686">
        <v>1</v>
      </c>
      <c r="X3686">
        <v>1</v>
      </c>
      <c r="Y3686">
        <v>0</v>
      </c>
      <c r="Z3686" t="s">
        <v>61</v>
      </c>
      <c r="AA3686">
        <v>1</v>
      </c>
      <c r="AB3686">
        <v>1</v>
      </c>
      <c r="AC3686">
        <v>0</v>
      </c>
      <c r="AD3686">
        <v>0</v>
      </c>
      <c r="AE3686" t="s">
        <v>62</v>
      </c>
      <c r="AF3686">
        <v>1</v>
      </c>
      <c r="AG3686">
        <v>438</v>
      </c>
      <c r="AH3686">
        <v>1</v>
      </c>
      <c r="AI3686" t="s">
        <v>63</v>
      </c>
      <c r="AJ3686">
        <v>0</v>
      </c>
      <c r="AK3686">
        <v>4</v>
      </c>
      <c r="AL3686">
        <v>0</v>
      </c>
      <c r="AM3686" t="s">
        <v>64</v>
      </c>
      <c r="AN3686">
        <v>0</v>
      </c>
      <c r="AO3686">
        <v>0</v>
      </c>
      <c r="AP3686">
        <v>0</v>
      </c>
      <c r="AQ3686">
        <v>70</v>
      </c>
      <c r="AR3686">
        <v>4551.5</v>
      </c>
      <c r="AS3686">
        <v>0</v>
      </c>
      <c r="AT3686">
        <v>1863.4</v>
      </c>
      <c r="AU3686">
        <v>20.87</v>
      </c>
      <c r="AV3686">
        <v>6394.03</v>
      </c>
      <c r="AW3686">
        <v>0</v>
      </c>
      <c r="AX3686">
        <v>1</v>
      </c>
      <c r="AY3686">
        <v>95450</v>
      </c>
      <c r="AZ3686">
        <v>0</v>
      </c>
    </row>
    <row r="3687" spans="1:52">
      <c r="A3687">
        <v>45</v>
      </c>
      <c r="B3687">
        <v>4</v>
      </c>
      <c r="C3687">
        <v>33.340000000000003</v>
      </c>
      <c r="D3687" t="s">
        <v>175</v>
      </c>
      <c r="E3687" t="s">
        <v>618</v>
      </c>
      <c r="F3687">
        <v>86</v>
      </c>
      <c r="G3687" t="s">
        <v>4940</v>
      </c>
      <c r="H3687">
        <v>3967</v>
      </c>
      <c r="I3687" t="s">
        <v>66</v>
      </c>
      <c r="J3687" t="s">
        <v>55</v>
      </c>
      <c r="K3687" t="s">
        <v>6429</v>
      </c>
      <c r="L3687" t="s">
        <v>84</v>
      </c>
      <c r="M3687">
        <v>0</v>
      </c>
      <c r="N3687">
        <v>1</v>
      </c>
      <c r="O3687" t="s">
        <v>58</v>
      </c>
      <c r="P3687">
        <v>1</v>
      </c>
      <c r="Q3687" t="s">
        <v>59</v>
      </c>
      <c r="R3687" t="s">
        <v>4942</v>
      </c>
      <c r="S3687">
        <v>34.631362000000003</v>
      </c>
      <c r="T3687">
        <v>-120.238218</v>
      </c>
      <c r="U3687">
        <v>0</v>
      </c>
      <c r="V3687">
        <v>85.55</v>
      </c>
      <c r="W3687">
        <v>0</v>
      </c>
      <c r="X3687">
        <v>0</v>
      </c>
      <c r="Y3687">
        <v>0</v>
      </c>
      <c r="Z3687" t="s">
        <v>93</v>
      </c>
      <c r="AA3687">
        <v>0</v>
      </c>
      <c r="AB3687">
        <v>0</v>
      </c>
      <c r="AC3687">
        <v>1</v>
      </c>
      <c r="AD3687">
        <v>0</v>
      </c>
      <c r="AE3687" t="s">
        <v>79</v>
      </c>
      <c r="AF3687">
        <v>1</v>
      </c>
      <c r="AG3687">
        <v>4644</v>
      </c>
      <c r="AH3687">
        <v>0</v>
      </c>
      <c r="AI3687" t="s">
        <v>63</v>
      </c>
      <c r="AJ3687">
        <v>0</v>
      </c>
      <c r="AK3687">
        <v>2</v>
      </c>
      <c r="AL3687">
        <v>0</v>
      </c>
      <c r="AM3687" t="s">
        <v>64</v>
      </c>
      <c r="AN3687">
        <v>0</v>
      </c>
      <c r="AO3687">
        <v>0</v>
      </c>
      <c r="AP3687">
        <v>1</v>
      </c>
      <c r="AQ3687">
        <v>1</v>
      </c>
      <c r="AR3687">
        <v>85.55</v>
      </c>
      <c r="AS3687">
        <v>0</v>
      </c>
      <c r="AT3687">
        <v>33.340000000000003</v>
      </c>
      <c r="AU3687">
        <v>0</v>
      </c>
      <c r="AV3687">
        <v>118.89</v>
      </c>
      <c r="AW3687">
        <v>0</v>
      </c>
      <c r="AX3687">
        <v>1</v>
      </c>
      <c r="AY3687">
        <v>93427</v>
      </c>
      <c r="AZ3687">
        <v>1</v>
      </c>
    </row>
    <row r="3688" spans="1:52">
      <c r="A3688">
        <v>61</v>
      </c>
      <c r="B3688">
        <v>0</v>
      </c>
      <c r="C3688">
        <v>7.35</v>
      </c>
      <c r="D3688" t="s">
        <v>52</v>
      </c>
      <c r="E3688" t="s">
        <v>52</v>
      </c>
      <c r="F3688">
        <v>61</v>
      </c>
      <c r="G3688" t="s">
        <v>3429</v>
      </c>
      <c r="H3688">
        <v>5980</v>
      </c>
      <c r="I3688" t="s">
        <v>54</v>
      </c>
      <c r="J3688" t="s">
        <v>55</v>
      </c>
      <c r="K3688" t="s">
        <v>6430</v>
      </c>
      <c r="L3688" t="s">
        <v>57</v>
      </c>
      <c r="M3688">
        <v>0</v>
      </c>
      <c r="N3688">
        <v>0</v>
      </c>
      <c r="O3688" t="s">
        <v>58</v>
      </c>
      <c r="P3688">
        <v>0</v>
      </c>
      <c r="Q3688" t="s">
        <v>72</v>
      </c>
      <c r="R3688" t="s">
        <v>3431</v>
      </c>
      <c r="S3688">
        <v>39.624561</v>
      </c>
      <c r="T3688">
        <v>-121.55286599999999</v>
      </c>
      <c r="U3688">
        <v>0</v>
      </c>
      <c r="V3688">
        <v>19.55</v>
      </c>
      <c r="W3688">
        <v>0</v>
      </c>
      <c r="X3688">
        <v>0</v>
      </c>
      <c r="Y3688">
        <v>0</v>
      </c>
      <c r="Z3688" t="s">
        <v>93</v>
      </c>
      <c r="AA3688">
        <v>0</v>
      </c>
      <c r="AB3688">
        <v>0</v>
      </c>
      <c r="AC3688">
        <v>0</v>
      </c>
      <c r="AD3688">
        <v>0</v>
      </c>
      <c r="AE3688" t="s">
        <v>79</v>
      </c>
      <c r="AF3688">
        <v>1</v>
      </c>
      <c r="AG3688">
        <v>17782</v>
      </c>
      <c r="AH3688">
        <v>0</v>
      </c>
      <c r="AI3688" t="s">
        <v>63</v>
      </c>
      <c r="AJ3688">
        <v>0</v>
      </c>
      <c r="AK3688">
        <v>5</v>
      </c>
      <c r="AL3688">
        <v>0</v>
      </c>
      <c r="AM3688" t="s">
        <v>64</v>
      </c>
      <c r="AN3688">
        <v>0</v>
      </c>
      <c r="AO3688">
        <v>0</v>
      </c>
      <c r="AP3688">
        <v>0</v>
      </c>
      <c r="AQ3688">
        <v>6</v>
      </c>
      <c r="AR3688">
        <v>124.45</v>
      </c>
      <c r="AS3688">
        <v>0</v>
      </c>
      <c r="AT3688">
        <v>44.1</v>
      </c>
      <c r="AU3688">
        <v>0</v>
      </c>
      <c r="AV3688">
        <v>168.55</v>
      </c>
      <c r="AW3688">
        <v>0</v>
      </c>
      <c r="AX3688">
        <v>0</v>
      </c>
      <c r="AY3688">
        <v>95965</v>
      </c>
      <c r="AZ3688">
        <v>0</v>
      </c>
    </row>
    <row r="3689" spans="1:52">
      <c r="A3689">
        <v>48</v>
      </c>
      <c r="B3689">
        <v>30</v>
      </c>
      <c r="C3689">
        <v>0</v>
      </c>
      <c r="D3689" t="s">
        <v>52</v>
      </c>
      <c r="E3689" t="s">
        <v>52</v>
      </c>
      <c r="F3689">
        <v>35</v>
      </c>
      <c r="G3689" t="s">
        <v>495</v>
      </c>
      <c r="H3689">
        <v>4850</v>
      </c>
      <c r="I3689" t="s">
        <v>54</v>
      </c>
      <c r="J3689" t="s">
        <v>55</v>
      </c>
      <c r="K3689" t="s">
        <v>6431</v>
      </c>
      <c r="L3689" t="s">
        <v>57</v>
      </c>
      <c r="M3689">
        <v>0</v>
      </c>
      <c r="N3689">
        <v>0</v>
      </c>
      <c r="O3689" t="s">
        <v>58</v>
      </c>
      <c r="P3689">
        <v>1</v>
      </c>
      <c r="Q3689" t="s">
        <v>77</v>
      </c>
      <c r="R3689" t="s">
        <v>642</v>
      </c>
      <c r="S3689">
        <v>33.945318</v>
      </c>
      <c r="T3689">
        <v>-117.99206599999999</v>
      </c>
      <c r="U3689">
        <v>1</v>
      </c>
      <c r="V3689">
        <v>54.6</v>
      </c>
      <c r="W3689">
        <v>0</v>
      </c>
      <c r="X3689">
        <v>0</v>
      </c>
      <c r="Y3689">
        <v>1</v>
      </c>
      <c r="Z3689" t="s">
        <v>61</v>
      </c>
      <c r="AA3689">
        <v>1</v>
      </c>
      <c r="AB3689">
        <v>0</v>
      </c>
      <c r="AC3689">
        <v>1</v>
      </c>
      <c r="AD3689">
        <v>1</v>
      </c>
      <c r="AE3689" t="s">
        <v>62</v>
      </c>
      <c r="AF3689">
        <v>0</v>
      </c>
      <c r="AG3689">
        <v>19109</v>
      </c>
      <c r="AH3689">
        <v>1</v>
      </c>
      <c r="AI3689" t="s">
        <v>63</v>
      </c>
      <c r="AJ3689">
        <v>1</v>
      </c>
      <c r="AK3689">
        <v>4</v>
      </c>
      <c r="AL3689">
        <v>0</v>
      </c>
      <c r="AM3689" t="s">
        <v>64</v>
      </c>
      <c r="AN3689">
        <v>1</v>
      </c>
      <c r="AO3689">
        <v>1</v>
      </c>
      <c r="AP3689">
        <v>1</v>
      </c>
      <c r="AQ3689">
        <v>64</v>
      </c>
      <c r="AR3689">
        <v>3423.5</v>
      </c>
      <c r="AS3689">
        <v>0</v>
      </c>
      <c r="AT3689">
        <v>0</v>
      </c>
      <c r="AU3689">
        <v>0</v>
      </c>
      <c r="AV3689">
        <v>3423.5</v>
      </c>
      <c r="AW3689">
        <v>0</v>
      </c>
      <c r="AX3689">
        <v>1</v>
      </c>
      <c r="AY3689">
        <v>90603</v>
      </c>
      <c r="AZ3689">
        <v>0</v>
      </c>
    </row>
    <row r="3690" spans="1:52">
      <c r="A3690">
        <v>63</v>
      </c>
      <c r="B3690">
        <v>10</v>
      </c>
      <c r="C3690">
        <v>9.06</v>
      </c>
      <c r="D3690" t="s">
        <v>175</v>
      </c>
      <c r="E3690" t="s">
        <v>618</v>
      </c>
      <c r="F3690">
        <v>89</v>
      </c>
      <c r="G3690" t="s">
        <v>310</v>
      </c>
      <c r="H3690">
        <v>4321</v>
      </c>
      <c r="I3690" t="s">
        <v>66</v>
      </c>
      <c r="J3690" t="s">
        <v>55</v>
      </c>
      <c r="K3690" t="s">
        <v>6432</v>
      </c>
      <c r="L3690" t="s">
        <v>84</v>
      </c>
      <c r="M3690">
        <v>0</v>
      </c>
      <c r="N3690">
        <v>0</v>
      </c>
      <c r="O3690" t="s">
        <v>58</v>
      </c>
      <c r="P3690">
        <v>1</v>
      </c>
      <c r="Q3690" t="s">
        <v>59</v>
      </c>
      <c r="R3690" t="s">
        <v>3066</v>
      </c>
      <c r="S3690">
        <v>37.791221999999998</v>
      </c>
      <c r="T3690">
        <v>-122.402241</v>
      </c>
      <c r="U3690">
        <v>0</v>
      </c>
      <c r="V3690">
        <v>97.35</v>
      </c>
      <c r="W3690">
        <v>1</v>
      </c>
      <c r="X3690">
        <v>0</v>
      </c>
      <c r="Y3690">
        <v>0</v>
      </c>
      <c r="Z3690" t="s">
        <v>61</v>
      </c>
      <c r="AA3690">
        <v>0</v>
      </c>
      <c r="AB3690">
        <v>0</v>
      </c>
      <c r="AC3690">
        <v>1</v>
      </c>
      <c r="AD3690">
        <v>0</v>
      </c>
      <c r="AE3690" t="s">
        <v>62</v>
      </c>
      <c r="AF3690">
        <v>1</v>
      </c>
      <c r="AG3690">
        <v>384</v>
      </c>
      <c r="AH3690">
        <v>0</v>
      </c>
      <c r="AI3690" t="s">
        <v>63</v>
      </c>
      <c r="AJ3690">
        <v>0</v>
      </c>
      <c r="AK3690">
        <v>3</v>
      </c>
      <c r="AL3690">
        <v>0</v>
      </c>
      <c r="AM3690" t="s">
        <v>64</v>
      </c>
      <c r="AN3690">
        <v>1</v>
      </c>
      <c r="AO3690">
        <v>1</v>
      </c>
      <c r="AP3690">
        <v>1</v>
      </c>
      <c r="AQ3690">
        <v>21</v>
      </c>
      <c r="AR3690">
        <v>2119.5</v>
      </c>
      <c r="AS3690">
        <v>0</v>
      </c>
      <c r="AT3690">
        <v>190.26</v>
      </c>
      <c r="AU3690">
        <v>0</v>
      </c>
      <c r="AV3690">
        <v>2309.7600000000002</v>
      </c>
      <c r="AW3690">
        <v>0</v>
      </c>
      <c r="AX3690">
        <v>1</v>
      </c>
      <c r="AY3690">
        <v>94104</v>
      </c>
      <c r="AZ3690">
        <v>1</v>
      </c>
    </row>
    <row r="3691" spans="1:52">
      <c r="A3691">
        <v>53</v>
      </c>
      <c r="B3691">
        <v>21</v>
      </c>
      <c r="C3691">
        <v>25.04</v>
      </c>
      <c r="D3691" t="s">
        <v>175</v>
      </c>
      <c r="E3691" t="s">
        <v>425</v>
      </c>
      <c r="F3691">
        <v>79</v>
      </c>
      <c r="G3691" t="s">
        <v>180</v>
      </c>
      <c r="H3691">
        <v>2785</v>
      </c>
      <c r="I3691" t="s">
        <v>66</v>
      </c>
      <c r="J3691" t="s">
        <v>55</v>
      </c>
      <c r="K3691" t="s">
        <v>6433</v>
      </c>
      <c r="L3691" t="s">
        <v>84</v>
      </c>
      <c r="M3691">
        <v>0</v>
      </c>
      <c r="N3691">
        <v>0</v>
      </c>
      <c r="O3691" t="s">
        <v>68</v>
      </c>
      <c r="P3691">
        <v>1</v>
      </c>
      <c r="Q3691" t="s">
        <v>59</v>
      </c>
      <c r="R3691" t="s">
        <v>182</v>
      </c>
      <c r="S3691">
        <v>34.102119000000002</v>
      </c>
      <c r="T3691">
        <v>-117.815532</v>
      </c>
      <c r="U3691">
        <v>0</v>
      </c>
      <c r="V3691">
        <v>75.349999999999994</v>
      </c>
      <c r="W3691">
        <v>1</v>
      </c>
      <c r="X3691">
        <v>0</v>
      </c>
      <c r="Y3691">
        <v>0</v>
      </c>
      <c r="Z3691" t="s">
        <v>258</v>
      </c>
      <c r="AA3691">
        <v>0</v>
      </c>
      <c r="AB3691">
        <v>0</v>
      </c>
      <c r="AC3691">
        <v>0</v>
      </c>
      <c r="AD3691">
        <v>0</v>
      </c>
      <c r="AE3691" t="s">
        <v>79</v>
      </c>
      <c r="AF3691">
        <v>1</v>
      </c>
      <c r="AG3691">
        <v>33878</v>
      </c>
      <c r="AH3691">
        <v>0</v>
      </c>
      <c r="AI3691" t="s">
        <v>63</v>
      </c>
      <c r="AJ3691">
        <v>0</v>
      </c>
      <c r="AK3691">
        <v>3</v>
      </c>
      <c r="AL3691">
        <v>0</v>
      </c>
      <c r="AM3691" t="s">
        <v>64</v>
      </c>
      <c r="AN3691">
        <v>0</v>
      </c>
      <c r="AO3691">
        <v>0</v>
      </c>
      <c r="AP3691">
        <v>0</v>
      </c>
      <c r="AQ3691">
        <v>35</v>
      </c>
      <c r="AR3691">
        <v>2636.05</v>
      </c>
      <c r="AS3691">
        <v>0</v>
      </c>
      <c r="AT3691">
        <v>876.4</v>
      </c>
      <c r="AU3691">
        <v>0</v>
      </c>
      <c r="AV3691">
        <v>3512.45</v>
      </c>
      <c r="AW3691">
        <v>0</v>
      </c>
      <c r="AX3691">
        <v>1</v>
      </c>
      <c r="AY3691">
        <v>91773</v>
      </c>
      <c r="AZ3691">
        <v>1</v>
      </c>
    </row>
    <row r="3692" spans="1:52">
      <c r="A3692">
        <v>66</v>
      </c>
      <c r="B3692">
        <v>30</v>
      </c>
      <c r="C3692">
        <v>15.78</v>
      </c>
      <c r="D3692" t="s">
        <v>80</v>
      </c>
      <c r="E3692" t="s">
        <v>251</v>
      </c>
      <c r="F3692">
        <v>82</v>
      </c>
      <c r="G3692" t="s">
        <v>3675</v>
      </c>
      <c r="H3692">
        <v>5165</v>
      </c>
      <c r="I3692" t="s">
        <v>66</v>
      </c>
      <c r="J3692" t="s">
        <v>55</v>
      </c>
      <c r="K3692" t="s">
        <v>6434</v>
      </c>
      <c r="L3692" t="s">
        <v>84</v>
      </c>
      <c r="M3692">
        <v>0</v>
      </c>
      <c r="N3692">
        <v>0</v>
      </c>
      <c r="O3692" t="s">
        <v>58</v>
      </c>
      <c r="P3692">
        <v>1</v>
      </c>
      <c r="Q3692" t="s">
        <v>59</v>
      </c>
      <c r="R3692" t="s">
        <v>3677</v>
      </c>
      <c r="S3692">
        <v>38.815514999999998</v>
      </c>
      <c r="T3692">
        <v>-120.91699699999999</v>
      </c>
      <c r="U3692">
        <v>1</v>
      </c>
      <c r="V3692">
        <v>74.95</v>
      </c>
      <c r="W3692">
        <v>1</v>
      </c>
      <c r="X3692">
        <v>0</v>
      </c>
      <c r="Y3692">
        <v>5</v>
      </c>
      <c r="Z3692" t="s">
        <v>61</v>
      </c>
      <c r="AA3692">
        <v>0</v>
      </c>
      <c r="AB3692">
        <v>0</v>
      </c>
      <c r="AC3692">
        <v>1</v>
      </c>
      <c r="AD3692">
        <v>1</v>
      </c>
      <c r="AE3692" t="s">
        <v>62</v>
      </c>
      <c r="AF3692">
        <v>1</v>
      </c>
      <c r="AG3692">
        <v>485</v>
      </c>
      <c r="AH3692">
        <v>0</v>
      </c>
      <c r="AI3692" t="s">
        <v>63</v>
      </c>
      <c r="AJ3692">
        <v>1</v>
      </c>
      <c r="AK3692">
        <v>1</v>
      </c>
      <c r="AL3692">
        <v>1</v>
      </c>
      <c r="AM3692" t="s">
        <v>64</v>
      </c>
      <c r="AN3692">
        <v>0</v>
      </c>
      <c r="AO3692">
        <v>0</v>
      </c>
      <c r="AP3692">
        <v>0</v>
      </c>
      <c r="AQ3692">
        <v>38</v>
      </c>
      <c r="AR3692">
        <v>2869.85</v>
      </c>
      <c r="AS3692">
        <v>0</v>
      </c>
      <c r="AT3692">
        <v>599.64</v>
      </c>
      <c r="AU3692">
        <v>0</v>
      </c>
      <c r="AV3692">
        <v>3469.49</v>
      </c>
      <c r="AW3692">
        <v>0</v>
      </c>
      <c r="AX3692">
        <v>1</v>
      </c>
      <c r="AY3692">
        <v>95651</v>
      </c>
      <c r="AZ3692">
        <v>1</v>
      </c>
    </row>
    <row r="3693" spans="1:52">
      <c r="A3693">
        <v>40</v>
      </c>
      <c r="B3693">
        <v>19</v>
      </c>
      <c r="C3693">
        <v>14.45</v>
      </c>
      <c r="D3693" t="s">
        <v>52</v>
      </c>
      <c r="E3693" t="s">
        <v>52</v>
      </c>
      <c r="F3693">
        <v>71</v>
      </c>
      <c r="G3693" t="s">
        <v>941</v>
      </c>
      <c r="H3693">
        <v>5781</v>
      </c>
      <c r="I3693" t="s">
        <v>66</v>
      </c>
      <c r="J3693" t="s">
        <v>55</v>
      </c>
      <c r="K3693" t="s">
        <v>6435</v>
      </c>
      <c r="L3693" t="s">
        <v>57</v>
      </c>
      <c r="M3693">
        <v>0</v>
      </c>
      <c r="N3693">
        <v>0</v>
      </c>
      <c r="O3693" t="s">
        <v>58</v>
      </c>
      <c r="P3693">
        <v>1</v>
      </c>
      <c r="Q3693" t="s">
        <v>59</v>
      </c>
      <c r="R3693" t="s">
        <v>943</v>
      </c>
      <c r="S3693">
        <v>37.901370999999997</v>
      </c>
      <c r="T3693">
        <v>-122.572024</v>
      </c>
      <c r="U3693">
        <v>0</v>
      </c>
      <c r="V3693">
        <v>98.7</v>
      </c>
      <c r="W3693">
        <v>1</v>
      </c>
      <c r="X3693">
        <v>0</v>
      </c>
      <c r="Y3693">
        <v>0</v>
      </c>
      <c r="Z3693" t="s">
        <v>61</v>
      </c>
      <c r="AA3693">
        <v>1</v>
      </c>
      <c r="AB3693">
        <v>0</v>
      </c>
      <c r="AC3693">
        <v>1</v>
      </c>
      <c r="AD3693">
        <v>0</v>
      </c>
      <c r="AE3693" t="s">
        <v>79</v>
      </c>
      <c r="AF3693">
        <v>1</v>
      </c>
      <c r="AG3693">
        <v>28727</v>
      </c>
      <c r="AH3693">
        <v>0</v>
      </c>
      <c r="AI3693" t="s">
        <v>63</v>
      </c>
      <c r="AJ3693">
        <v>0</v>
      </c>
      <c r="AK3693">
        <v>5</v>
      </c>
      <c r="AL3693">
        <v>0</v>
      </c>
      <c r="AM3693" t="s">
        <v>64</v>
      </c>
      <c r="AN3693">
        <v>1</v>
      </c>
      <c r="AO3693">
        <v>1</v>
      </c>
      <c r="AP3693">
        <v>1</v>
      </c>
      <c r="AQ3693">
        <v>23</v>
      </c>
      <c r="AR3693">
        <v>2249.1</v>
      </c>
      <c r="AS3693">
        <v>0</v>
      </c>
      <c r="AT3693">
        <v>332.35</v>
      </c>
      <c r="AU3693">
        <v>0</v>
      </c>
      <c r="AV3693">
        <v>2581.4499999999998</v>
      </c>
      <c r="AW3693">
        <v>0</v>
      </c>
      <c r="AX3693">
        <v>1</v>
      </c>
      <c r="AY3693">
        <v>94941</v>
      </c>
      <c r="AZ3693">
        <v>0</v>
      </c>
    </row>
    <row r="3694" spans="1:52">
      <c r="A3694">
        <v>27</v>
      </c>
      <c r="B3694">
        <v>59</v>
      </c>
      <c r="C3694">
        <v>40.42</v>
      </c>
      <c r="D3694" t="s">
        <v>138</v>
      </c>
      <c r="E3694" t="s">
        <v>139</v>
      </c>
      <c r="F3694">
        <v>90</v>
      </c>
      <c r="G3694" t="s">
        <v>5552</v>
      </c>
      <c r="H3694">
        <v>4599</v>
      </c>
      <c r="I3694" t="s">
        <v>66</v>
      </c>
      <c r="J3694" t="s">
        <v>55</v>
      </c>
      <c r="K3694" t="s">
        <v>6436</v>
      </c>
      <c r="L3694" t="s">
        <v>84</v>
      </c>
      <c r="M3694">
        <v>1</v>
      </c>
      <c r="N3694">
        <v>0</v>
      </c>
      <c r="O3694" t="s">
        <v>58</v>
      </c>
      <c r="P3694">
        <v>1</v>
      </c>
      <c r="Q3694" t="s">
        <v>85</v>
      </c>
      <c r="R3694" t="s">
        <v>5554</v>
      </c>
      <c r="S3694">
        <v>33.761893999999998</v>
      </c>
      <c r="T3694">
        <v>-117.120868</v>
      </c>
      <c r="U3694">
        <v>1</v>
      </c>
      <c r="V3694">
        <v>44.35</v>
      </c>
      <c r="W3694">
        <v>0</v>
      </c>
      <c r="X3694">
        <v>3</v>
      </c>
      <c r="Y3694">
        <v>0</v>
      </c>
      <c r="Z3694" t="s">
        <v>61</v>
      </c>
      <c r="AA3694">
        <v>0</v>
      </c>
      <c r="AB3694">
        <v>0</v>
      </c>
      <c r="AC3694">
        <v>1</v>
      </c>
      <c r="AD3694">
        <v>1</v>
      </c>
      <c r="AE3694" t="s">
        <v>62</v>
      </c>
      <c r="AF3694">
        <v>1</v>
      </c>
      <c r="AG3694">
        <v>4283</v>
      </c>
      <c r="AH3694">
        <v>0</v>
      </c>
      <c r="AI3694" t="s">
        <v>63</v>
      </c>
      <c r="AJ3694">
        <v>0</v>
      </c>
      <c r="AK3694">
        <v>2</v>
      </c>
      <c r="AL3694">
        <v>0</v>
      </c>
      <c r="AM3694" t="s">
        <v>64</v>
      </c>
      <c r="AN3694">
        <v>0</v>
      </c>
      <c r="AO3694">
        <v>0</v>
      </c>
      <c r="AP3694">
        <v>0</v>
      </c>
      <c r="AQ3694">
        <v>1</v>
      </c>
      <c r="AR3694">
        <v>44.35</v>
      </c>
      <c r="AS3694">
        <v>0</v>
      </c>
      <c r="AT3694">
        <v>40.42</v>
      </c>
      <c r="AU3694">
        <v>0</v>
      </c>
      <c r="AV3694">
        <v>84.77</v>
      </c>
      <c r="AW3694">
        <v>1</v>
      </c>
      <c r="AX3694">
        <v>1</v>
      </c>
      <c r="AY3694">
        <v>92548</v>
      </c>
      <c r="AZ3694">
        <v>1</v>
      </c>
    </row>
    <row r="3695" spans="1:52">
      <c r="A3695">
        <v>54</v>
      </c>
      <c r="B3695">
        <v>5</v>
      </c>
      <c r="C3695">
        <v>10.66</v>
      </c>
      <c r="D3695" t="s">
        <v>52</v>
      </c>
      <c r="E3695" t="s">
        <v>52</v>
      </c>
      <c r="F3695">
        <v>67</v>
      </c>
      <c r="G3695" t="s">
        <v>1274</v>
      </c>
      <c r="H3695">
        <v>3605</v>
      </c>
      <c r="I3695" t="s">
        <v>66</v>
      </c>
      <c r="J3695" t="s">
        <v>55</v>
      </c>
      <c r="K3695" t="s">
        <v>6437</v>
      </c>
      <c r="L3695" t="s">
        <v>57</v>
      </c>
      <c r="M3695">
        <v>0</v>
      </c>
      <c r="N3695">
        <v>0</v>
      </c>
      <c r="O3695" t="s">
        <v>58</v>
      </c>
      <c r="P3695">
        <v>1</v>
      </c>
      <c r="Q3695" t="s">
        <v>77</v>
      </c>
      <c r="R3695" t="s">
        <v>1276</v>
      </c>
      <c r="S3695">
        <v>41.962127000000002</v>
      </c>
      <c r="T3695">
        <v>-122.52769600000001</v>
      </c>
      <c r="U3695">
        <v>0</v>
      </c>
      <c r="V3695">
        <v>71.95</v>
      </c>
      <c r="W3695">
        <v>0</v>
      </c>
      <c r="X3695">
        <v>0</v>
      </c>
      <c r="Y3695">
        <v>0</v>
      </c>
      <c r="Z3695" t="s">
        <v>209</v>
      </c>
      <c r="AA3695">
        <v>0</v>
      </c>
      <c r="AB3695">
        <v>1</v>
      </c>
      <c r="AC3695">
        <v>1</v>
      </c>
      <c r="AD3695">
        <v>0</v>
      </c>
      <c r="AE3695" t="s">
        <v>62</v>
      </c>
      <c r="AF3695">
        <v>1</v>
      </c>
      <c r="AG3695">
        <v>1026</v>
      </c>
      <c r="AH3695">
        <v>0</v>
      </c>
      <c r="AI3695" t="s">
        <v>63</v>
      </c>
      <c r="AJ3695">
        <v>0</v>
      </c>
      <c r="AK3695">
        <v>3</v>
      </c>
      <c r="AL3695">
        <v>0</v>
      </c>
      <c r="AM3695" t="s">
        <v>64</v>
      </c>
      <c r="AN3695">
        <v>1</v>
      </c>
      <c r="AO3695">
        <v>1</v>
      </c>
      <c r="AP3695">
        <v>1</v>
      </c>
      <c r="AQ3695">
        <v>13</v>
      </c>
      <c r="AR3695">
        <v>923.85</v>
      </c>
      <c r="AS3695">
        <v>0</v>
      </c>
      <c r="AT3695">
        <v>138.58000000000001</v>
      </c>
      <c r="AU3695">
        <v>10.47</v>
      </c>
      <c r="AV3695">
        <v>1051.96</v>
      </c>
      <c r="AW3695">
        <v>0</v>
      </c>
      <c r="AX3695">
        <v>1</v>
      </c>
      <c r="AY3695">
        <v>96044</v>
      </c>
      <c r="AZ3695">
        <v>0</v>
      </c>
    </row>
    <row r="3696" spans="1:52">
      <c r="A3696">
        <v>55</v>
      </c>
      <c r="B3696">
        <v>14</v>
      </c>
      <c r="C3696">
        <v>21.81</v>
      </c>
      <c r="D3696" t="s">
        <v>97</v>
      </c>
      <c r="E3696" t="s">
        <v>1207</v>
      </c>
      <c r="F3696">
        <v>90</v>
      </c>
      <c r="G3696" t="s">
        <v>4179</v>
      </c>
      <c r="H3696">
        <v>2140</v>
      </c>
      <c r="I3696" t="s">
        <v>66</v>
      </c>
      <c r="J3696" t="s">
        <v>55</v>
      </c>
      <c r="K3696" t="s">
        <v>6438</v>
      </c>
      <c r="L3696" t="s">
        <v>84</v>
      </c>
      <c r="M3696">
        <v>0</v>
      </c>
      <c r="N3696">
        <v>0</v>
      </c>
      <c r="O3696" t="s">
        <v>58</v>
      </c>
      <c r="P3696">
        <v>1</v>
      </c>
      <c r="Q3696" t="s">
        <v>59</v>
      </c>
      <c r="R3696" t="s">
        <v>4181</v>
      </c>
      <c r="S3696">
        <v>39.246653999999999</v>
      </c>
      <c r="T3696">
        <v>-120.029273</v>
      </c>
      <c r="U3696">
        <v>1</v>
      </c>
      <c r="V3696">
        <v>91.65</v>
      </c>
      <c r="W3696">
        <v>1</v>
      </c>
      <c r="X3696">
        <v>0</v>
      </c>
      <c r="Y3696">
        <v>1</v>
      </c>
      <c r="Z3696" t="s">
        <v>93</v>
      </c>
      <c r="AA3696">
        <v>1</v>
      </c>
      <c r="AB3696">
        <v>0</v>
      </c>
      <c r="AC3696">
        <v>1</v>
      </c>
      <c r="AD3696">
        <v>1</v>
      </c>
      <c r="AE3696" t="s">
        <v>62</v>
      </c>
      <c r="AF3696">
        <v>1</v>
      </c>
      <c r="AG3696">
        <v>4806</v>
      </c>
      <c r="AH3696">
        <v>0</v>
      </c>
      <c r="AI3696" t="s">
        <v>63</v>
      </c>
      <c r="AJ3696">
        <v>1</v>
      </c>
      <c r="AK3696">
        <v>2</v>
      </c>
      <c r="AL3696">
        <v>0</v>
      </c>
      <c r="AM3696" t="s">
        <v>64</v>
      </c>
      <c r="AN3696">
        <v>0</v>
      </c>
      <c r="AO3696">
        <v>0</v>
      </c>
      <c r="AP3696">
        <v>1</v>
      </c>
      <c r="AQ3696">
        <v>4</v>
      </c>
      <c r="AR3696">
        <v>365.4</v>
      </c>
      <c r="AS3696">
        <v>0</v>
      </c>
      <c r="AT3696">
        <v>87.24</v>
      </c>
      <c r="AU3696">
        <v>0</v>
      </c>
      <c r="AV3696">
        <v>452.64</v>
      </c>
      <c r="AW3696">
        <v>0</v>
      </c>
      <c r="AX3696">
        <v>1</v>
      </c>
      <c r="AY3696">
        <v>96143</v>
      </c>
      <c r="AZ3696">
        <v>1</v>
      </c>
    </row>
    <row r="3697" spans="1:52">
      <c r="A3697">
        <v>40</v>
      </c>
      <c r="B3697">
        <v>0</v>
      </c>
      <c r="C3697">
        <v>49.39</v>
      </c>
      <c r="D3697" t="s">
        <v>52</v>
      </c>
      <c r="E3697" t="s">
        <v>52</v>
      </c>
      <c r="F3697">
        <v>22</v>
      </c>
      <c r="G3697" t="s">
        <v>186</v>
      </c>
      <c r="H3697">
        <v>4312</v>
      </c>
      <c r="I3697" t="s">
        <v>54</v>
      </c>
      <c r="J3697" t="s">
        <v>55</v>
      </c>
      <c r="K3697" t="s">
        <v>6439</v>
      </c>
      <c r="L3697" t="s">
        <v>57</v>
      </c>
      <c r="M3697">
        <v>0</v>
      </c>
      <c r="N3697">
        <v>0</v>
      </c>
      <c r="O3697" t="s">
        <v>58</v>
      </c>
      <c r="P3697">
        <v>0</v>
      </c>
      <c r="Q3697" t="s">
        <v>72</v>
      </c>
      <c r="R3697" t="s">
        <v>741</v>
      </c>
      <c r="S3697">
        <v>34.049841000000001</v>
      </c>
      <c r="T3697">
        <v>-118.33846</v>
      </c>
      <c r="U3697">
        <v>1</v>
      </c>
      <c r="V3697">
        <v>25.55</v>
      </c>
      <c r="W3697">
        <v>1</v>
      </c>
      <c r="X3697">
        <v>0</v>
      </c>
      <c r="Y3697">
        <v>9</v>
      </c>
      <c r="Z3697" t="s">
        <v>61</v>
      </c>
      <c r="AA3697">
        <v>0</v>
      </c>
      <c r="AB3697">
        <v>0</v>
      </c>
      <c r="AC3697">
        <v>0</v>
      </c>
      <c r="AD3697">
        <v>1</v>
      </c>
      <c r="AE3697" t="s">
        <v>79</v>
      </c>
      <c r="AF3697">
        <v>1</v>
      </c>
      <c r="AG3697">
        <v>67520</v>
      </c>
      <c r="AH3697">
        <v>0</v>
      </c>
      <c r="AI3697" t="s">
        <v>63</v>
      </c>
      <c r="AJ3697">
        <v>1</v>
      </c>
      <c r="AK3697">
        <v>4</v>
      </c>
      <c r="AL3697">
        <v>0</v>
      </c>
      <c r="AM3697" t="s">
        <v>64</v>
      </c>
      <c r="AN3697">
        <v>0</v>
      </c>
      <c r="AO3697">
        <v>0</v>
      </c>
      <c r="AP3697">
        <v>0</v>
      </c>
      <c r="AQ3697">
        <v>64</v>
      </c>
      <c r="AR3697">
        <v>1714.95</v>
      </c>
      <c r="AS3697">
        <v>0</v>
      </c>
      <c r="AT3697">
        <v>3160.96</v>
      </c>
      <c r="AU3697">
        <v>0</v>
      </c>
      <c r="AV3697">
        <v>4875.91</v>
      </c>
      <c r="AW3697">
        <v>0</v>
      </c>
      <c r="AX3697">
        <v>0</v>
      </c>
      <c r="AY3697">
        <v>90019</v>
      </c>
      <c r="AZ3697">
        <v>0</v>
      </c>
    </row>
    <row r="3698" spans="1:52">
      <c r="A3698">
        <v>56</v>
      </c>
      <c r="B3698">
        <v>16</v>
      </c>
      <c r="C3698">
        <v>10.91</v>
      </c>
      <c r="D3698" t="s">
        <v>52</v>
      </c>
      <c r="E3698" t="s">
        <v>52</v>
      </c>
      <c r="F3698">
        <v>65</v>
      </c>
      <c r="G3698" t="s">
        <v>5538</v>
      </c>
      <c r="H3698">
        <v>4909</v>
      </c>
      <c r="I3698" t="s">
        <v>66</v>
      </c>
      <c r="J3698" t="s">
        <v>55</v>
      </c>
      <c r="K3698" t="s">
        <v>6440</v>
      </c>
      <c r="L3698" t="s">
        <v>57</v>
      </c>
      <c r="M3698">
        <v>0</v>
      </c>
      <c r="N3698">
        <v>0</v>
      </c>
      <c r="O3698" t="s">
        <v>58</v>
      </c>
      <c r="P3698">
        <v>1</v>
      </c>
      <c r="Q3698" t="s">
        <v>77</v>
      </c>
      <c r="R3698" t="s">
        <v>5540</v>
      </c>
      <c r="S3698">
        <v>38.626128000000001</v>
      </c>
      <c r="T3698">
        <v>-121.328011</v>
      </c>
      <c r="U3698">
        <v>0</v>
      </c>
      <c r="V3698">
        <v>44.45</v>
      </c>
      <c r="W3698">
        <v>0</v>
      </c>
      <c r="X3698">
        <v>0</v>
      </c>
      <c r="Y3698">
        <v>0</v>
      </c>
      <c r="Z3698" t="s">
        <v>61</v>
      </c>
      <c r="AA3698">
        <v>0</v>
      </c>
      <c r="AB3698">
        <v>0</v>
      </c>
      <c r="AC3698">
        <v>0</v>
      </c>
      <c r="AD3698">
        <v>0</v>
      </c>
      <c r="AE3698" t="s">
        <v>79</v>
      </c>
      <c r="AF3698">
        <v>1</v>
      </c>
      <c r="AG3698">
        <v>58830</v>
      </c>
      <c r="AH3698">
        <v>0</v>
      </c>
      <c r="AI3698" t="s">
        <v>63</v>
      </c>
      <c r="AJ3698">
        <v>0</v>
      </c>
      <c r="AK3698">
        <v>3</v>
      </c>
      <c r="AL3698">
        <v>0</v>
      </c>
      <c r="AM3698" t="s">
        <v>64</v>
      </c>
      <c r="AN3698">
        <v>0</v>
      </c>
      <c r="AO3698">
        <v>0</v>
      </c>
      <c r="AP3698">
        <v>0</v>
      </c>
      <c r="AQ3698">
        <v>8</v>
      </c>
      <c r="AR3698">
        <v>369.3</v>
      </c>
      <c r="AS3698">
        <v>0</v>
      </c>
      <c r="AT3698">
        <v>87.28</v>
      </c>
      <c r="AU3698">
        <v>0</v>
      </c>
      <c r="AV3698">
        <v>456.58</v>
      </c>
      <c r="AW3698">
        <v>0</v>
      </c>
      <c r="AX3698">
        <v>1</v>
      </c>
      <c r="AY3698">
        <v>95608</v>
      </c>
      <c r="AZ3698">
        <v>0</v>
      </c>
    </row>
    <row r="3699" spans="1:52">
      <c r="A3699">
        <v>21</v>
      </c>
      <c r="B3699">
        <v>69</v>
      </c>
      <c r="C3699">
        <v>9.41</v>
      </c>
      <c r="D3699" t="s">
        <v>88</v>
      </c>
      <c r="E3699" t="s">
        <v>165</v>
      </c>
      <c r="F3699">
        <v>78</v>
      </c>
      <c r="G3699" t="s">
        <v>106</v>
      </c>
      <c r="H3699">
        <v>5925</v>
      </c>
      <c r="I3699" t="s">
        <v>66</v>
      </c>
      <c r="J3699" t="s">
        <v>55</v>
      </c>
      <c r="K3699" t="s">
        <v>6441</v>
      </c>
      <c r="L3699" t="s">
        <v>84</v>
      </c>
      <c r="M3699">
        <v>0</v>
      </c>
      <c r="N3699">
        <v>1</v>
      </c>
      <c r="O3699" t="s">
        <v>58</v>
      </c>
      <c r="P3699">
        <v>1</v>
      </c>
      <c r="Q3699" t="s">
        <v>85</v>
      </c>
      <c r="R3699" t="s">
        <v>1901</v>
      </c>
      <c r="S3699">
        <v>32.898612999999997</v>
      </c>
      <c r="T3699">
        <v>-117.20293700000001</v>
      </c>
      <c r="U3699">
        <v>1</v>
      </c>
      <c r="V3699">
        <v>55.2</v>
      </c>
      <c r="W3699">
        <v>0</v>
      </c>
      <c r="X3699">
        <v>0</v>
      </c>
      <c r="Y3699">
        <v>6</v>
      </c>
      <c r="Z3699" t="s">
        <v>61</v>
      </c>
      <c r="AA3699">
        <v>0</v>
      </c>
      <c r="AB3699">
        <v>0</v>
      </c>
      <c r="AC3699">
        <v>0</v>
      </c>
      <c r="AD3699">
        <v>1</v>
      </c>
      <c r="AE3699" t="s">
        <v>79</v>
      </c>
      <c r="AF3699">
        <v>1</v>
      </c>
      <c r="AG3699">
        <v>4258</v>
      </c>
      <c r="AH3699">
        <v>1</v>
      </c>
      <c r="AI3699" t="s">
        <v>63</v>
      </c>
      <c r="AJ3699">
        <v>1</v>
      </c>
      <c r="AK3699">
        <v>1</v>
      </c>
      <c r="AL3699">
        <v>0</v>
      </c>
      <c r="AM3699" t="s">
        <v>64</v>
      </c>
      <c r="AN3699">
        <v>0</v>
      </c>
      <c r="AO3699">
        <v>0</v>
      </c>
      <c r="AP3699">
        <v>0</v>
      </c>
      <c r="AQ3699">
        <v>10</v>
      </c>
      <c r="AR3699">
        <v>528.35</v>
      </c>
      <c r="AS3699">
        <v>0</v>
      </c>
      <c r="AT3699">
        <v>94.1</v>
      </c>
      <c r="AU3699">
        <v>0</v>
      </c>
      <c r="AV3699">
        <v>622.45000000000005</v>
      </c>
      <c r="AW3699">
        <v>1</v>
      </c>
      <c r="AX3699">
        <v>1</v>
      </c>
      <c r="AY3699">
        <v>92121</v>
      </c>
      <c r="AZ3699">
        <v>1</v>
      </c>
    </row>
    <row r="3700" spans="1:52">
      <c r="A3700">
        <v>77</v>
      </c>
      <c r="B3700">
        <v>21</v>
      </c>
      <c r="C3700">
        <v>36.47</v>
      </c>
      <c r="D3700" t="s">
        <v>52</v>
      </c>
      <c r="E3700" t="s">
        <v>52</v>
      </c>
      <c r="F3700">
        <v>75</v>
      </c>
      <c r="G3700" t="s">
        <v>3426</v>
      </c>
      <c r="H3700">
        <v>5023</v>
      </c>
      <c r="I3700" t="s">
        <v>75</v>
      </c>
      <c r="J3700" t="s">
        <v>55</v>
      </c>
      <c r="K3700" t="s">
        <v>6442</v>
      </c>
      <c r="L3700" t="s">
        <v>57</v>
      </c>
      <c r="M3700">
        <v>0</v>
      </c>
      <c r="N3700">
        <v>1</v>
      </c>
      <c r="O3700" t="s">
        <v>58</v>
      </c>
      <c r="P3700">
        <v>1</v>
      </c>
      <c r="Q3700" t="s">
        <v>59</v>
      </c>
      <c r="R3700" t="s">
        <v>3428</v>
      </c>
      <c r="S3700">
        <v>34.279221</v>
      </c>
      <c r="T3700">
        <v>-119.22143699999999</v>
      </c>
      <c r="U3700">
        <v>0</v>
      </c>
      <c r="V3700">
        <v>103</v>
      </c>
      <c r="W3700">
        <v>1</v>
      </c>
      <c r="X3700">
        <v>0</v>
      </c>
      <c r="Y3700">
        <v>0</v>
      </c>
      <c r="Z3700" t="s">
        <v>87</v>
      </c>
      <c r="AA3700">
        <v>1</v>
      </c>
      <c r="AB3700">
        <v>1</v>
      </c>
      <c r="AC3700">
        <v>0</v>
      </c>
      <c r="AD3700">
        <v>0</v>
      </c>
      <c r="AE3700" t="s">
        <v>62</v>
      </c>
      <c r="AF3700">
        <v>1</v>
      </c>
      <c r="AG3700">
        <v>46894</v>
      </c>
      <c r="AH3700">
        <v>1</v>
      </c>
      <c r="AI3700" t="s">
        <v>63</v>
      </c>
      <c r="AJ3700">
        <v>0</v>
      </c>
      <c r="AK3700">
        <v>4</v>
      </c>
      <c r="AL3700">
        <v>1</v>
      </c>
      <c r="AM3700" t="s">
        <v>64</v>
      </c>
      <c r="AN3700">
        <v>1</v>
      </c>
      <c r="AO3700">
        <v>1</v>
      </c>
      <c r="AP3700">
        <v>0</v>
      </c>
      <c r="AQ3700">
        <v>49</v>
      </c>
      <c r="AR3700">
        <v>5166.2</v>
      </c>
      <c r="AS3700">
        <v>0</v>
      </c>
      <c r="AT3700">
        <v>1787.03</v>
      </c>
      <c r="AU3700">
        <v>0</v>
      </c>
      <c r="AV3700">
        <v>6953.23</v>
      </c>
      <c r="AW3700">
        <v>0</v>
      </c>
      <c r="AX3700">
        <v>1</v>
      </c>
      <c r="AY3700">
        <v>93003</v>
      </c>
      <c r="AZ3700">
        <v>0</v>
      </c>
    </row>
    <row r="3701" spans="1:52">
      <c r="A3701">
        <v>21</v>
      </c>
      <c r="B3701">
        <v>42</v>
      </c>
      <c r="C3701">
        <v>39.21</v>
      </c>
      <c r="D3701" t="s">
        <v>88</v>
      </c>
      <c r="E3701" t="s">
        <v>165</v>
      </c>
      <c r="F3701">
        <v>75</v>
      </c>
      <c r="G3701" t="s">
        <v>3596</v>
      </c>
      <c r="H3701">
        <v>3949</v>
      </c>
      <c r="I3701" t="s">
        <v>66</v>
      </c>
      <c r="J3701" t="s">
        <v>55</v>
      </c>
      <c r="K3701" t="s">
        <v>6443</v>
      </c>
      <c r="L3701" t="s">
        <v>84</v>
      </c>
      <c r="M3701">
        <v>0</v>
      </c>
      <c r="N3701">
        <v>0</v>
      </c>
      <c r="O3701" t="s">
        <v>58</v>
      </c>
      <c r="P3701">
        <v>1</v>
      </c>
      <c r="Q3701" t="s">
        <v>59</v>
      </c>
      <c r="R3701" t="s">
        <v>3598</v>
      </c>
      <c r="S3701">
        <v>34.178068000000003</v>
      </c>
      <c r="T3701">
        <v>-118.615714</v>
      </c>
      <c r="U3701">
        <v>0</v>
      </c>
      <c r="V3701">
        <v>80.3</v>
      </c>
      <c r="W3701">
        <v>0</v>
      </c>
      <c r="X3701">
        <v>0</v>
      </c>
      <c r="Y3701">
        <v>0</v>
      </c>
      <c r="Z3701" t="s">
        <v>61</v>
      </c>
      <c r="AA3701">
        <v>0</v>
      </c>
      <c r="AB3701">
        <v>0</v>
      </c>
      <c r="AC3701">
        <v>1</v>
      </c>
      <c r="AD3701">
        <v>0</v>
      </c>
      <c r="AE3701" t="s">
        <v>161</v>
      </c>
      <c r="AF3701">
        <v>1</v>
      </c>
      <c r="AG3701">
        <v>36123</v>
      </c>
      <c r="AH3701">
        <v>0</v>
      </c>
      <c r="AI3701" t="s">
        <v>63</v>
      </c>
      <c r="AJ3701">
        <v>0</v>
      </c>
      <c r="AK3701">
        <v>2</v>
      </c>
      <c r="AL3701">
        <v>0</v>
      </c>
      <c r="AM3701" t="s">
        <v>64</v>
      </c>
      <c r="AN3701">
        <v>0</v>
      </c>
      <c r="AO3701">
        <v>1</v>
      </c>
      <c r="AP3701">
        <v>1</v>
      </c>
      <c r="AQ3701">
        <v>7</v>
      </c>
      <c r="AR3701">
        <v>526.70000000000005</v>
      </c>
      <c r="AS3701">
        <v>10</v>
      </c>
      <c r="AT3701">
        <v>274.47000000000003</v>
      </c>
      <c r="AU3701">
        <v>0</v>
      </c>
      <c r="AV3701">
        <v>811.17</v>
      </c>
      <c r="AW3701">
        <v>1</v>
      </c>
      <c r="AX3701">
        <v>0</v>
      </c>
      <c r="AY3701">
        <v>91367</v>
      </c>
      <c r="AZ3701">
        <v>1</v>
      </c>
    </row>
    <row r="3702" spans="1:52">
      <c r="A3702">
        <v>70</v>
      </c>
      <c r="B3702">
        <v>20</v>
      </c>
      <c r="C3702">
        <v>12.27</v>
      </c>
      <c r="D3702" t="s">
        <v>138</v>
      </c>
      <c r="E3702" t="s">
        <v>139</v>
      </c>
      <c r="F3702">
        <v>65</v>
      </c>
      <c r="G3702" t="s">
        <v>2294</v>
      </c>
      <c r="H3702">
        <v>4054</v>
      </c>
      <c r="I3702" t="s">
        <v>66</v>
      </c>
      <c r="J3702" t="s">
        <v>55</v>
      </c>
      <c r="K3702" t="s">
        <v>6444</v>
      </c>
      <c r="L3702" t="s">
        <v>84</v>
      </c>
      <c r="M3702">
        <v>0</v>
      </c>
      <c r="N3702">
        <v>0</v>
      </c>
      <c r="O3702" t="s">
        <v>58</v>
      </c>
      <c r="P3702">
        <v>1</v>
      </c>
      <c r="Q3702" t="s">
        <v>59</v>
      </c>
      <c r="R3702" t="s">
        <v>2296</v>
      </c>
      <c r="S3702">
        <v>34.127620999999998</v>
      </c>
      <c r="T3702">
        <v>-117.71786299999999</v>
      </c>
      <c r="U3702">
        <v>0</v>
      </c>
      <c r="V3702">
        <v>78.95</v>
      </c>
      <c r="W3702">
        <v>0</v>
      </c>
      <c r="X3702">
        <v>0</v>
      </c>
      <c r="Y3702">
        <v>0</v>
      </c>
      <c r="Z3702" t="s">
        <v>93</v>
      </c>
      <c r="AA3702">
        <v>0</v>
      </c>
      <c r="AB3702">
        <v>0</v>
      </c>
      <c r="AC3702">
        <v>0</v>
      </c>
      <c r="AD3702">
        <v>0</v>
      </c>
      <c r="AE3702" t="s">
        <v>62</v>
      </c>
      <c r="AF3702">
        <v>1</v>
      </c>
      <c r="AG3702">
        <v>34716</v>
      </c>
      <c r="AH3702">
        <v>0</v>
      </c>
      <c r="AI3702" t="s">
        <v>63</v>
      </c>
      <c r="AJ3702">
        <v>0</v>
      </c>
      <c r="AK3702">
        <v>3</v>
      </c>
      <c r="AL3702">
        <v>1</v>
      </c>
      <c r="AM3702" t="s">
        <v>64</v>
      </c>
      <c r="AN3702">
        <v>1</v>
      </c>
      <c r="AO3702">
        <v>0</v>
      </c>
      <c r="AP3702">
        <v>0</v>
      </c>
      <c r="AQ3702">
        <v>5</v>
      </c>
      <c r="AR3702">
        <v>378.4</v>
      </c>
      <c r="AS3702">
        <v>0</v>
      </c>
      <c r="AT3702">
        <v>61.35</v>
      </c>
      <c r="AU3702">
        <v>0</v>
      </c>
      <c r="AV3702">
        <v>439.75</v>
      </c>
      <c r="AW3702">
        <v>0</v>
      </c>
      <c r="AX3702">
        <v>1</v>
      </c>
      <c r="AY3702">
        <v>91711</v>
      </c>
      <c r="AZ3702">
        <v>1</v>
      </c>
    </row>
    <row r="3703" spans="1:52">
      <c r="A3703">
        <v>37</v>
      </c>
      <c r="B3703">
        <v>28</v>
      </c>
      <c r="C3703">
        <v>43.24</v>
      </c>
      <c r="D3703" t="s">
        <v>52</v>
      </c>
      <c r="E3703" t="s">
        <v>52</v>
      </c>
      <c r="F3703">
        <v>43</v>
      </c>
      <c r="G3703" t="s">
        <v>643</v>
      </c>
      <c r="H3703">
        <v>6026</v>
      </c>
      <c r="I3703" t="s">
        <v>54</v>
      </c>
      <c r="J3703" t="s">
        <v>55</v>
      </c>
      <c r="K3703" t="s">
        <v>6445</v>
      </c>
      <c r="L3703" t="s">
        <v>57</v>
      </c>
      <c r="M3703">
        <v>1</v>
      </c>
      <c r="N3703">
        <v>1</v>
      </c>
      <c r="O3703" t="s">
        <v>68</v>
      </c>
      <c r="P3703">
        <v>1</v>
      </c>
      <c r="Q3703" t="s">
        <v>77</v>
      </c>
      <c r="R3703" t="s">
        <v>645</v>
      </c>
      <c r="S3703">
        <v>33.666300999999997</v>
      </c>
      <c r="T3703">
        <v>-117.96950099999999</v>
      </c>
      <c r="U3703">
        <v>1</v>
      </c>
      <c r="V3703">
        <v>60.5</v>
      </c>
      <c r="W3703">
        <v>0</v>
      </c>
      <c r="X3703">
        <v>2</v>
      </c>
      <c r="Y3703">
        <v>7</v>
      </c>
      <c r="Z3703" t="s">
        <v>61</v>
      </c>
      <c r="AA3703">
        <v>1</v>
      </c>
      <c r="AB3703">
        <v>1</v>
      </c>
      <c r="AC3703">
        <v>0</v>
      </c>
      <c r="AD3703">
        <v>1</v>
      </c>
      <c r="AE3703" t="s">
        <v>62</v>
      </c>
      <c r="AF3703">
        <v>1</v>
      </c>
      <c r="AG3703">
        <v>56517</v>
      </c>
      <c r="AH3703">
        <v>0</v>
      </c>
      <c r="AI3703" t="s">
        <v>63</v>
      </c>
      <c r="AJ3703">
        <v>1</v>
      </c>
      <c r="AK3703">
        <v>3</v>
      </c>
      <c r="AL3703">
        <v>0</v>
      </c>
      <c r="AM3703" t="s">
        <v>64</v>
      </c>
      <c r="AN3703">
        <v>0</v>
      </c>
      <c r="AO3703">
        <v>0</v>
      </c>
      <c r="AP3703">
        <v>0</v>
      </c>
      <c r="AQ3703">
        <v>60</v>
      </c>
      <c r="AR3703">
        <v>3694.45</v>
      </c>
      <c r="AS3703">
        <v>0</v>
      </c>
      <c r="AT3703">
        <v>2594.4</v>
      </c>
      <c r="AU3703">
        <v>0</v>
      </c>
      <c r="AV3703">
        <v>6288.85</v>
      </c>
      <c r="AW3703">
        <v>0</v>
      </c>
      <c r="AX3703">
        <v>1</v>
      </c>
      <c r="AY3703">
        <v>92646</v>
      </c>
      <c r="AZ3703">
        <v>0</v>
      </c>
    </row>
    <row r="3704" spans="1:52">
      <c r="A3704">
        <v>21</v>
      </c>
      <c r="B3704">
        <v>0</v>
      </c>
      <c r="C3704">
        <v>35.31</v>
      </c>
      <c r="D3704" t="s">
        <v>97</v>
      </c>
      <c r="E3704" t="s">
        <v>391</v>
      </c>
      <c r="F3704">
        <v>77</v>
      </c>
      <c r="G3704" t="s">
        <v>1394</v>
      </c>
      <c r="H3704">
        <v>5194</v>
      </c>
      <c r="I3704" t="s">
        <v>54</v>
      </c>
      <c r="J3704" t="s">
        <v>55</v>
      </c>
      <c r="K3704" t="s">
        <v>6446</v>
      </c>
      <c r="L3704" t="s">
        <v>84</v>
      </c>
      <c r="M3704">
        <v>0</v>
      </c>
      <c r="N3704">
        <v>0</v>
      </c>
      <c r="O3704" t="s">
        <v>58</v>
      </c>
      <c r="P3704">
        <v>0</v>
      </c>
      <c r="Q3704" t="s">
        <v>72</v>
      </c>
      <c r="R3704" t="s">
        <v>1396</v>
      </c>
      <c r="S3704">
        <v>38.581353999999997</v>
      </c>
      <c r="T3704">
        <v>-122.296283</v>
      </c>
      <c r="U3704">
        <v>1</v>
      </c>
      <c r="V3704">
        <v>24.5</v>
      </c>
      <c r="W3704">
        <v>1</v>
      </c>
      <c r="X3704">
        <v>0</v>
      </c>
      <c r="Y3704">
        <v>1</v>
      </c>
      <c r="Z3704" t="s">
        <v>61</v>
      </c>
      <c r="AA3704">
        <v>0</v>
      </c>
      <c r="AB3704">
        <v>0</v>
      </c>
      <c r="AC3704">
        <v>1</v>
      </c>
      <c r="AD3704">
        <v>1</v>
      </c>
      <c r="AE3704" t="s">
        <v>79</v>
      </c>
      <c r="AF3704">
        <v>1</v>
      </c>
      <c r="AG3704">
        <v>9423</v>
      </c>
      <c r="AH3704">
        <v>0</v>
      </c>
      <c r="AI3704" t="s">
        <v>63</v>
      </c>
      <c r="AJ3704">
        <v>1</v>
      </c>
      <c r="AK3704">
        <v>3</v>
      </c>
      <c r="AL3704">
        <v>0</v>
      </c>
      <c r="AM3704" t="s">
        <v>64</v>
      </c>
      <c r="AN3704">
        <v>0</v>
      </c>
      <c r="AO3704">
        <v>0</v>
      </c>
      <c r="AP3704">
        <v>0</v>
      </c>
      <c r="AQ3704">
        <v>33</v>
      </c>
      <c r="AR3704">
        <v>740.3</v>
      </c>
      <c r="AS3704">
        <v>0</v>
      </c>
      <c r="AT3704">
        <v>1165.23</v>
      </c>
      <c r="AU3704">
        <v>35.049999999999997</v>
      </c>
      <c r="AV3704">
        <v>1870.48</v>
      </c>
      <c r="AW3704">
        <v>1</v>
      </c>
      <c r="AX3704">
        <v>0</v>
      </c>
      <c r="AY3704">
        <v>94574</v>
      </c>
      <c r="AZ3704">
        <v>1</v>
      </c>
    </row>
    <row r="3705" spans="1:52">
      <c r="A3705">
        <v>34</v>
      </c>
      <c r="B3705">
        <v>23</v>
      </c>
      <c r="C3705">
        <v>38.4</v>
      </c>
      <c r="D3705" t="s">
        <v>52</v>
      </c>
      <c r="E3705" t="s">
        <v>52</v>
      </c>
      <c r="F3705">
        <v>79</v>
      </c>
      <c r="G3705" t="s">
        <v>4787</v>
      </c>
      <c r="H3705">
        <v>5631</v>
      </c>
      <c r="I3705" t="s">
        <v>66</v>
      </c>
      <c r="J3705" t="s">
        <v>55</v>
      </c>
      <c r="K3705" t="s">
        <v>6447</v>
      </c>
      <c r="L3705" t="s">
        <v>57</v>
      </c>
      <c r="M3705">
        <v>0</v>
      </c>
      <c r="N3705">
        <v>1</v>
      </c>
      <c r="O3705" t="s">
        <v>58</v>
      </c>
      <c r="P3705">
        <v>1</v>
      </c>
      <c r="Q3705" t="s">
        <v>77</v>
      </c>
      <c r="R3705" t="s">
        <v>4789</v>
      </c>
      <c r="S3705">
        <v>37.601247999999998</v>
      </c>
      <c r="T3705">
        <v>-122.403099</v>
      </c>
      <c r="U3705">
        <v>0</v>
      </c>
      <c r="V3705">
        <v>78.75</v>
      </c>
      <c r="W3705">
        <v>1</v>
      </c>
      <c r="X3705">
        <v>0</v>
      </c>
      <c r="Y3705">
        <v>0</v>
      </c>
      <c r="Z3705" t="s">
        <v>209</v>
      </c>
      <c r="AA3705">
        <v>0</v>
      </c>
      <c r="AB3705">
        <v>1</v>
      </c>
      <c r="AC3705">
        <v>1</v>
      </c>
      <c r="AD3705">
        <v>0</v>
      </c>
      <c r="AE3705" t="s">
        <v>62</v>
      </c>
      <c r="AF3705">
        <v>1</v>
      </c>
      <c r="AG3705">
        <v>20350</v>
      </c>
      <c r="AH3705">
        <v>0</v>
      </c>
      <c r="AI3705" t="s">
        <v>63</v>
      </c>
      <c r="AJ3705">
        <v>0</v>
      </c>
      <c r="AK3705">
        <v>4</v>
      </c>
      <c r="AL3705">
        <v>0</v>
      </c>
      <c r="AM3705" t="s">
        <v>64</v>
      </c>
      <c r="AN3705">
        <v>1</v>
      </c>
      <c r="AO3705">
        <v>1</v>
      </c>
      <c r="AP3705">
        <v>1</v>
      </c>
      <c r="AQ3705">
        <v>13</v>
      </c>
      <c r="AR3705">
        <v>995.35</v>
      </c>
      <c r="AS3705">
        <v>50</v>
      </c>
      <c r="AT3705">
        <v>499.2</v>
      </c>
      <c r="AU3705">
        <v>0</v>
      </c>
      <c r="AV3705">
        <v>1544.55</v>
      </c>
      <c r="AW3705">
        <v>0</v>
      </c>
      <c r="AX3705">
        <v>0</v>
      </c>
      <c r="AY3705">
        <v>94030</v>
      </c>
      <c r="AZ3705">
        <v>0</v>
      </c>
    </row>
    <row r="3706" spans="1:52">
      <c r="A3706">
        <v>42</v>
      </c>
      <c r="B3706">
        <v>0</v>
      </c>
      <c r="C3706">
        <v>46.3</v>
      </c>
      <c r="D3706" t="s">
        <v>52</v>
      </c>
      <c r="E3706" t="s">
        <v>52</v>
      </c>
      <c r="F3706">
        <v>54</v>
      </c>
      <c r="G3706" t="s">
        <v>4898</v>
      </c>
      <c r="H3706">
        <v>2783</v>
      </c>
      <c r="I3706" t="s">
        <v>66</v>
      </c>
      <c r="J3706" t="s">
        <v>55</v>
      </c>
      <c r="K3706" t="s">
        <v>6448</v>
      </c>
      <c r="L3706" t="s">
        <v>57</v>
      </c>
      <c r="M3706">
        <v>0</v>
      </c>
      <c r="N3706">
        <v>0</v>
      </c>
      <c r="O3706" t="s">
        <v>58</v>
      </c>
      <c r="P3706">
        <v>0</v>
      </c>
      <c r="Q3706" t="s">
        <v>72</v>
      </c>
      <c r="R3706" t="s">
        <v>4900</v>
      </c>
      <c r="S3706">
        <v>38.240769</v>
      </c>
      <c r="T3706">
        <v>-122.90104100000001</v>
      </c>
      <c r="U3706">
        <v>0</v>
      </c>
      <c r="V3706">
        <v>19.45</v>
      </c>
      <c r="W3706">
        <v>0</v>
      </c>
      <c r="X3706">
        <v>0</v>
      </c>
      <c r="Y3706">
        <v>0</v>
      </c>
      <c r="Z3706" t="s">
        <v>209</v>
      </c>
      <c r="AA3706">
        <v>0</v>
      </c>
      <c r="AB3706">
        <v>0</v>
      </c>
      <c r="AC3706">
        <v>0</v>
      </c>
      <c r="AD3706">
        <v>0</v>
      </c>
      <c r="AE3706" t="s">
        <v>79</v>
      </c>
      <c r="AF3706">
        <v>1</v>
      </c>
      <c r="AG3706">
        <v>384</v>
      </c>
      <c r="AH3706">
        <v>0</v>
      </c>
      <c r="AI3706" t="s">
        <v>63</v>
      </c>
      <c r="AJ3706">
        <v>0</v>
      </c>
      <c r="AK3706">
        <v>5</v>
      </c>
      <c r="AL3706">
        <v>0</v>
      </c>
      <c r="AM3706" t="s">
        <v>64</v>
      </c>
      <c r="AN3706">
        <v>0</v>
      </c>
      <c r="AO3706">
        <v>0</v>
      </c>
      <c r="AP3706">
        <v>0</v>
      </c>
      <c r="AQ3706">
        <v>13</v>
      </c>
      <c r="AR3706">
        <v>232.1</v>
      </c>
      <c r="AS3706">
        <v>0</v>
      </c>
      <c r="AT3706">
        <v>601.9</v>
      </c>
      <c r="AU3706">
        <v>0</v>
      </c>
      <c r="AV3706">
        <v>834</v>
      </c>
      <c r="AW3706">
        <v>0</v>
      </c>
      <c r="AX3706">
        <v>0</v>
      </c>
      <c r="AY3706">
        <v>94971</v>
      </c>
      <c r="AZ3706">
        <v>0</v>
      </c>
    </row>
    <row r="3707" spans="1:52">
      <c r="A3707">
        <v>43</v>
      </c>
      <c r="B3707">
        <v>21</v>
      </c>
      <c r="C3707">
        <v>9.77</v>
      </c>
      <c r="D3707" t="s">
        <v>52</v>
      </c>
      <c r="E3707" t="s">
        <v>52</v>
      </c>
      <c r="F3707">
        <v>26</v>
      </c>
      <c r="G3707" t="s">
        <v>5057</v>
      </c>
      <c r="H3707">
        <v>5772</v>
      </c>
      <c r="I3707" t="s">
        <v>66</v>
      </c>
      <c r="J3707" t="s">
        <v>55</v>
      </c>
      <c r="K3707" t="s">
        <v>6449</v>
      </c>
      <c r="L3707" t="s">
        <v>57</v>
      </c>
      <c r="M3707">
        <v>1</v>
      </c>
      <c r="N3707">
        <v>0</v>
      </c>
      <c r="O3707" t="s">
        <v>58</v>
      </c>
      <c r="P3707">
        <v>1</v>
      </c>
      <c r="Q3707" t="s">
        <v>77</v>
      </c>
      <c r="R3707" t="s">
        <v>5059</v>
      </c>
      <c r="S3707">
        <v>37.924838000000001</v>
      </c>
      <c r="T3707">
        <v>-122.289145</v>
      </c>
      <c r="U3707">
        <v>1</v>
      </c>
      <c r="V3707">
        <v>80.45</v>
      </c>
      <c r="W3707">
        <v>1</v>
      </c>
      <c r="X3707">
        <v>3</v>
      </c>
      <c r="Y3707">
        <v>8</v>
      </c>
      <c r="Z3707" t="s">
        <v>209</v>
      </c>
      <c r="AA3707">
        <v>1</v>
      </c>
      <c r="AB3707">
        <v>0</v>
      </c>
      <c r="AC3707">
        <v>0</v>
      </c>
      <c r="AD3707">
        <v>1</v>
      </c>
      <c r="AE3707" t="s">
        <v>79</v>
      </c>
      <c r="AF3707">
        <v>1</v>
      </c>
      <c r="AG3707">
        <v>23141</v>
      </c>
      <c r="AH3707">
        <v>1</v>
      </c>
      <c r="AI3707" t="s">
        <v>63</v>
      </c>
      <c r="AJ3707">
        <v>1</v>
      </c>
      <c r="AK3707">
        <v>3</v>
      </c>
      <c r="AL3707">
        <v>0</v>
      </c>
      <c r="AM3707" t="s">
        <v>64</v>
      </c>
      <c r="AN3707">
        <v>1</v>
      </c>
      <c r="AO3707">
        <v>1</v>
      </c>
      <c r="AP3707">
        <v>1</v>
      </c>
      <c r="AQ3707">
        <v>14</v>
      </c>
      <c r="AR3707">
        <v>1137.05</v>
      </c>
      <c r="AS3707">
        <v>0</v>
      </c>
      <c r="AT3707">
        <v>136.78</v>
      </c>
      <c r="AU3707">
        <v>0</v>
      </c>
      <c r="AV3707">
        <v>1273.83</v>
      </c>
      <c r="AW3707">
        <v>0</v>
      </c>
      <c r="AX3707">
        <v>1</v>
      </c>
      <c r="AY3707">
        <v>94530</v>
      </c>
      <c r="AZ3707">
        <v>0</v>
      </c>
    </row>
    <row r="3708" spans="1:52">
      <c r="A3708">
        <v>20</v>
      </c>
      <c r="B3708">
        <v>0</v>
      </c>
      <c r="C3708">
        <v>11.68</v>
      </c>
      <c r="D3708" t="s">
        <v>52</v>
      </c>
      <c r="E3708" t="s">
        <v>52</v>
      </c>
      <c r="F3708">
        <v>47</v>
      </c>
      <c r="G3708" t="s">
        <v>4426</v>
      </c>
      <c r="H3708">
        <v>2382</v>
      </c>
      <c r="I3708" t="s">
        <v>75</v>
      </c>
      <c r="J3708" t="s">
        <v>55</v>
      </c>
      <c r="K3708" t="s">
        <v>6450</v>
      </c>
      <c r="L3708" t="s">
        <v>57</v>
      </c>
      <c r="M3708">
        <v>0</v>
      </c>
      <c r="N3708">
        <v>0</v>
      </c>
      <c r="O3708" t="s">
        <v>58</v>
      </c>
      <c r="P3708">
        <v>0</v>
      </c>
      <c r="Q3708" t="s">
        <v>72</v>
      </c>
      <c r="R3708" t="s">
        <v>4428</v>
      </c>
      <c r="S3708">
        <v>37.331761999999998</v>
      </c>
      <c r="T3708">
        <v>-122.341444</v>
      </c>
      <c r="U3708">
        <v>1</v>
      </c>
      <c r="V3708">
        <v>26.9</v>
      </c>
      <c r="W3708">
        <v>1</v>
      </c>
      <c r="X3708">
        <v>0</v>
      </c>
      <c r="Y3708">
        <v>7</v>
      </c>
      <c r="Z3708" t="s">
        <v>61</v>
      </c>
      <c r="AA3708">
        <v>0</v>
      </c>
      <c r="AB3708">
        <v>0</v>
      </c>
      <c r="AC3708">
        <v>0</v>
      </c>
      <c r="AD3708">
        <v>1</v>
      </c>
      <c r="AE3708" t="s">
        <v>62</v>
      </c>
      <c r="AF3708">
        <v>1</v>
      </c>
      <c r="AG3708">
        <v>291</v>
      </c>
      <c r="AH3708">
        <v>0</v>
      </c>
      <c r="AI3708" t="s">
        <v>63</v>
      </c>
      <c r="AJ3708">
        <v>1</v>
      </c>
      <c r="AK3708">
        <v>4</v>
      </c>
      <c r="AL3708">
        <v>0</v>
      </c>
      <c r="AM3708" t="s">
        <v>64</v>
      </c>
      <c r="AN3708">
        <v>0</v>
      </c>
      <c r="AO3708">
        <v>0</v>
      </c>
      <c r="AP3708">
        <v>0</v>
      </c>
      <c r="AQ3708">
        <v>47</v>
      </c>
      <c r="AR3708">
        <v>1250.8499999999999</v>
      </c>
      <c r="AS3708">
        <v>0</v>
      </c>
      <c r="AT3708">
        <v>548.96</v>
      </c>
      <c r="AU3708">
        <v>0</v>
      </c>
      <c r="AV3708">
        <v>1799.81</v>
      </c>
      <c r="AW3708">
        <v>1</v>
      </c>
      <c r="AX3708">
        <v>0</v>
      </c>
      <c r="AY3708">
        <v>94074</v>
      </c>
      <c r="AZ3708">
        <v>0</v>
      </c>
    </row>
    <row r="3709" spans="1:52">
      <c r="A3709">
        <v>35</v>
      </c>
      <c r="B3709">
        <v>0</v>
      </c>
      <c r="C3709">
        <v>5.74</v>
      </c>
      <c r="D3709" t="s">
        <v>97</v>
      </c>
      <c r="E3709" t="s">
        <v>391</v>
      </c>
      <c r="F3709">
        <v>82</v>
      </c>
      <c r="G3709" t="s">
        <v>1057</v>
      </c>
      <c r="H3709">
        <v>3438</v>
      </c>
      <c r="I3709" t="s">
        <v>66</v>
      </c>
      <c r="J3709" t="s">
        <v>55</v>
      </c>
      <c r="K3709" t="s">
        <v>6451</v>
      </c>
      <c r="L3709" t="s">
        <v>84</v>
      </c>
      <c r="M3709">
        <v>0</v>
      </c>
      <c r="N3709">
        <v>0</v>
      </c>
      <c r="O3709" t="s">
        <v>68</v>
      </c>
      <c r="P3709">
        <v>0</v>
      </c>
      <c r="Q3709" t="s">
        <v>72</v>
      </c>
      <c r="R3709" t="s">
        <v>1059</v>
      </c>
      <c r="S3709">
        <v>34.147148999999999</v>
      </c>
      <c r="T3709">
        <v>-118.463365</v>
      </c>
      <c r="U3709">
        <v>0</v>
      </c>
      <c r="V3709">
        <v>19.7</v>
      </c>
      <c r="W3709">
        <v>0</v>
      </c>
      <c r="X3709">
        <v>0</v>
      </c>
      <c r="Y3709">
        <v>0</v>
      </c>
      <c r="Z3709" t="s">
        <v>209</v>
      </c>
      <c r="AA3709">
        <v>0</v>
      </c>
      <c r="AB3709">
        <v>0</v>
      </c>
      <c r="AC3709">
        <v>1</v>
      </c>
      <c r="AD3709">
        <v>0</v>
      </c>
      <c r="AE3709" t="s">
        <v>79</v>
      </c>
      <c r="AF3709">
        <v>1</v>
      </c>
      <c r="AG3709">
        <v>22085</v>
      </c>
      <c r="AH3709">
        <v>0</v>
      </c>
      <c r="AI3709" t="s">
        <v>63</v>
      </c>
      <c r="AJ3709">
        <v>0</v>
      </c>
      <c r="AK3709">
        <v>1</v>
      </c>
      <c r="AL3709">
        <v>0</v>
      </c>
      <c r="AM3709" t="s">
        <v>64</v>
      </c>
      <c r="AN3709">
        <v>0</v>
      </c>
      <c r="AO3709">
        <v>0</v>
      </c>
      <c r="AP3709">
        <v>0</v>
      </c>
      <c r="AQ3709">
        <v>16</v>
      </c>
      <c r="AR3709">
        <v>342.4</v>
      </c>
      <c r="AS3709">
        <v>0</v>
      </c>
      <c r="AT3709">
        <v>91.84</v>
      </c>
      <c r="AU3709">
        <v>0</v>
      </c>
      <c r="AV3709">
        <v>434.24</v>
      </c>
      <c r="AW3709">
        <v>0</v>
      </c>
      <c r="AX3709">
        <v>0</v>
      </c>
      <c r="AY3709">
        <v>91403</v>
      </c>
      <c r="AZ3709">
        <v>1</v>
      </c>
    </row>
    <row r="3710" spans="1:52">
      <c r="A3710">
        <v>35</v>
      </c>
      <c r="B3710">
        <v>30</v>
      </c>
      <c r="C3710">
        <v>48.85</v>
      </c>
      <c r="D3710" t="s">
        <v>52</v>
      </c>
      <c r="E3710" t="s">
        <v>52</v>
      </c>
      <c r="F3710">
        <v>26</v>
      </c>
      <c r="G3710" t="s">
        <v>228</v>
      </c>
      <c r="H3710">
        <v>5344</v>
      </c>
      <c r="I3710" t="s">
        <v>75</v>
      </c>
      <c r="J3710" t="s">
        <v>55</v>
      </c>
      <c r="K3710" t="s">
        <v>6452</v>
      </c>
      <c r="L3710" t="s">
        <v>57</v>
      </c>
      <c r="M3710">
        <v>0</v>
      </c>
      <c r="N3710">
        <v>1</v>
      </c>
      <c r="O3710" t="s">
        <v>68</v>
      </c>
      <c r="P3710">
        <v>1</v>
      </c>
      <c r="Q3710" t="s">
        <v>85</v>
      </c>
      <c r="R3710" t="s">
        <v>317</v>
      </c>
      <c r="S3710">
        <v>34.136580000000002</v>
      </c>
      <c r="T3710">
        <v>-118.245839</v>
      </c>
      <c r="U3710">
        <v>1</v>
      </c>
      <c r="V3710">
        <v>74.75</v>
      </c>
      <c r="W3710">
        <v>0</v>
      </c>
      <c r="X3710">
        <v>0</v>
      </c>
      <c r="Y3710">
        <v>7</v>
      </c>
      <c r="Z3710" t="s">
        <v>258</v>
      </c>
      <c r="AA3710">
        <v>0</v>
      </c>
      <c r="AB3710">
        <v>1</v>
      </c>
      <c r="AC3710">
        <v>0</v>
      </c>
      <c r="AD3710">
        <v>1</v>
      </c>
      <c r="AE3710" t="s">
        <v>79</v>
      </c>
      <c r="AF3710">
        <v>1</v>
      </c>
      <c r="AG3710">
        <v>41390</v>
      </c>
      <c r="AH3710">
        <v>0</v>
      </c>
      <c r="AI3710" t="s">
        <v>63</v>
      </c>
      <c r="AJ3710">
        <v>1</v>
      </c>
      <c r="AK3710">
        <v>3</v>
      </c>
      <c r="AL3710">
        <v>0</v>
      </c>
      <c r="AM3710" t="s">
        <v>64</v>
      </c>
      <c r="AN3710">
        <v>1</v>
      </c>
      <c r="AO3710">
        <v>1</v>
      </c>
      <c r="AP3710">
        <v>1</v>
      </c>
      <c r="AQ3710">
        <v>33</v>
      </c>
      <c r="AR3710">
        <v>2453.3000000000002</v>
      </c>
      <c r="AS3710">
        <v>0</v>
      </c>
      <c r="AT3710">
        <v>1612.05</v>
      </c>
      <c r="AU3710">
        <v>0</v>
      </c>
      <c r="AV3710">
        <v>4065.35</v>
      </c>
      <c r="AW3710">
        <v>0</v>
      </c>
      <c r="AX3710">
        <v>1</v>
      </c>
      <c r="AY3710">
        <v>91205</v>
      </c>
      <c r="AZ3710">
        <v>0</v>
      </c>
    </row>
    <row r="3711" spans="1:52">
      <c r="A3711">
        <v>68</v>
      </c>
      <c r="B3711">
        <v>20</v>
      </c>
      <c r="C3711">
        <v>6.9</v>
      </c>
      <c r="D3711" t="s">
        <v>52</v>
      </c>
      <c r="E3711" t="s">
        <v>52</v>
      </c>
      <c r="F3711">
        <v>21</v>
      </c>
      <c r="G3711" t="s">
        <v>1880</v>
      </c>
      <c r="H3711">
        <v>2636</v>
      </c>
      <c r="I3711" t="s">
        <v>75</v>
      </c>
      <c r="J3711" t="s">
        <v>55</v>
      </c>
      <c r="K3711" t="s">
        <v>6453</v>
      </c>
      <c r="L3711" t="s">
        <v>57</v>
      </c>
      <c r="M3711">
        <v>0</v>
      </c>
      <c r="N3711">
        <v>1</v>
      </c>
      <c r="O3711" t="s">
        <v>58</v>
      </c>
      <c r="P3711">
        <v>1</v>
      </c>
      <c r="Q3711" t="s">
        <v>59</v>
      </c>
      <c r="R3711" t="s">
        <v>5824</v>
      </c>
      <c r="S3711">
        <v>34.057256000000002</v>
      </c>
      <c r="T3711">
        <v>-117.667677</v>
      </c>
      <c r="U3711">
        <v>0</v>
      </c>
      <c r="V3711">
        <v>100.15</v>
      </c>
      <c r="W3711">
        <v>1</v>
      </c>
      <c r="X3711">
        <v>0</v>
      </c>
      <c r="Y3711">
        <v>0</v>
      </c>
      <c r="Z3711" t="s">
        <v>87</v>
      </c>
      <c r="AA3711">
        <v>0</v>
      </c>
      <c r="AB3711">
        <v>0</v>
      </c>
      <c r="AC3711">
        <v>1</v>
      </c>
      <c r="AD3711">
        <v>0</v>
      </c>
      <c r="AE3711" t="s">
        <v>62</v>
      </c>
      <c r="AF3711">
        <v>1</v>
      </c>
      <c r="AG3711">
        <v>54254</v>
      </c>
      <c r="AH3711">
        <v>0</v>
      </c>
      <c r="AI3711" t="s">
        <v>63</v>
      </c>
      <c r="AJ3711">
        <v>0</v>
      </c>
      <c r="AK3711">
        <v>4</v>
      </c>
      <c r="AL3711">
        <v>1</v>
      </c>
      <c r="AM3711" t="s">
        <v>64</v>
      </c>
      <c r="AN3711">
        <v>1</v>
      </c>
      <c r="AO3711">
        <v>0</v>
      </c>
      <c r="AP3711">
        <v>1</v>
      </c>
      <c r="AQ3711">
        <v>45</v>
      </c>
      <c r="AR3711">
        <v>4459.8</v>
      </c>
      <c r="AS3711">
        <v>0</v>
      </c>
      <c r="AT3711">
        <v>310.5</v>
      </c>
      <c r="AU3711">
        <v>0</v>
      </c>
      <c r="AV3711">
        <v>4770.3</v>
      </c>
      <c r="AW3711">
        <v>0</v>
      </c>
      <c r="AX3711">
        <v>1</v>
      </c>
      <c r="AY3711">
        <v>91762</v>
      </c>
      <c r="AZ3711">
        <v>0</v>
      </c>
    </row>
    <row r="3712" spans="1:52">
      <c r="A3712">
        <v>30</v>
      </c>
      <c r="B3712">
        <v>0</v>
      </c>
      <c r="C3712">
        <v>1.57</v>
      </c>
      <c r="D3712" t="s">
        <v>52</v>
      </c>
      <c r="E3712" t="s">
        <v>52</v>
      </c>
      <c r="F3712">
        <v>44</v>
      </c>
      <c r="G3712" t="s">
        <v>5980</v>
      </c>
      <c r="H3712">
        <v>2007</v>
      </c>
      <c r="I3712" t="s">
        <v>54</v>
      </c>
      <c r="J3712" t="s">
        <v>55</v>
      </c>
      <c r="K3712" t="s">
        <v>6454</v>
      </c>
      <c r="L3712" t="s">
        <v>57</v>
      </c>
      <c r="M3712">
        <v>0</v>
      </c>
      <c r="N3712">
        <v>0</v>
      </c>
      <c r="O3712" t="s">
        <v>58</v>
      </c>
      <c r="P3712">
        <v>0</v>
      </c>
      <c r="Q3712" t="s">
        <v>72</v>
      </c>
      <c r="R3712" t="s">
        <v>6455</v>
      </c>
      <c r="S3712">
        <v>33.694501000000002</v>
      </c>
      <c r="T3712">
        <v>-116.412711</v>
      </c>
      <c r="U3712">
        <v>0</v>
      </c>
      <c r="V3712">
        <v>20.149999999999999</v>
      </c>
      <c r="W3712">
        <v>0</v>
      </c>
      <c r="X3712">
        <v>0</v>
      </c>
      <c r="Y3712">
        <v>0</v>
      </c>
      <c r="Z3712" t="s">
        <v>258</v>
      </c>
      <c r="AA3712">
        <v>0</v>
      </c>
      <c r="AB3712">
        <v>0</v>
      </c>
      <c r="AC3712">
        <v>0</v>
      </c>
      <c r="AD3712">
        <v>0</v>
      </c>
      <c r="AE3712" t="s">
        <v>161</v>
      </c>
      <c r="AF3712">
        <v>1</v>
      </c>
      <c r="AG3712">
        <v>29340</v>
      </c>
      <c r="AH3712">
        <v>0</v>
      </c>
      <c r="AI3712" t="s">
        <v>63</v>
      </c>
      <c r="AJ3712">
        <v>0</v>
      </c>
      <c r="AK3712">
        <v>3</v>
      </c>
      <c r="AL3712">
        <v>0</v>
      </c>
      <c r="AM3712" t="s">
        <v>64</v>
      </c>
      <c r="AN3712">
        <v>0</v>
      </c>
      <c r="AO3712">
        <v>0</v>
      </c>
      <c r="AP3712">
        <v>0</v>
      </c>
      <c r="AQ3712">
        <v>39</v>
      </c>
      <c r="AR3712">
        <v>826</v>
      </c>
      <c r="AS3712">
        <v>0</v>
      </c>
      <c r="AT3712">
        <v>61.23</v>
      </c>
      <c r="AU3712">
        <v>25.92</v>
      </c>
      <c r="AV3712">
        <v>861.31</v>
      </c>
      <c r="AW3712">
        <v>0</v>
      </c>
      <c r="AX3712">
        <v>0</v>
      </c>
      <c r="AY3712">
        <v>92260</v>
      </c>
      <c r="AZ3712">
        <v>0</v>
      </c>
    </row>
    <row r="3713" spans="1:52">
      <c r="A3713">
        <v>37</v>
      </c>
      <c r="B3713">
        <v>16</v>
      </c>
      <c r="C3713">
        <v>0</v>
      </c>
      <c r="D3713" t="s">
        <v>52</v>
      </c>
      <c r="E3713" t="s">
        <v>52</v>
      </c>
      <c r="F3713">
        <v>53</v>
      </c>
      <c r="G3713" t="s">
        <v>6456</v>
      </c>
      <c r="H3713">
        <v>4943</v>
      </c>
      <c r="I3713" t="s">
        <v>66</v>
      </c>
      <c r="J3713" t="s">
        <v>55</v>
      </c>
      <c r="K3713" t="s">
        <v>6457</v>
      </c>
      <c r="L3713" t="s">
        <v>57</v>
      </c>
      <c r="M3713">
        <v>0</v>
      </c>
      <c r="N3713">
        <v>0</v>
      </c>
      <c r="O3713" t="s">
        <v>68</v>
      </c>
      <c r="P3713">
        <v>1</v>
      </c>
      <c r="Q3713" t="s">
        <v>85</v>
      </c>
      <c r="R3713" t="s">
        <v>6458</v>
      </c>
      <c r="S3713">
        <v>39.710591000000001</v>
      </c>
      <c r="T3713">
        <v>-123.682799</v>
      </c>
      <c r="U3713">
        <v>0</v>
      </c>
      <c r="V3713">
        <v>25.15</v>
      </c>
      <c r="W3713">
        <v>0</v>
      </c>
      <c r="X3713">
        <v>0</v>
      </c>
      <c r="Y3713">
        <v>0</v>
      </c>
      <c r="Z3713" t="s">
        <v>209</v>
      </c>
      <c r="AA3713">
        <v>0</v>
      </c>
      <c r="AB3713">
        <v>0</v>
      </c>
      <c r="AC3713">
        <v>1</v>
      </c>
      <c r="AD3713">
        <v>0</v>
      </c>
      <c r="AE3713" t="s">
        <v>62</v>
      </c>
      <c r="AF3713">
        <v>0</v>
      </c>
      <c r="AG3713">
        <v>176</v>
      </c>
      <c r="AH3713">
        <v>0</v>
      </c>
      <c r="AI3713" t="s">
        <v>63</v>
      </c>
      <c r="AJ3713">
        <v>0</v>
      </c>
      <c r="AK3713">
        <v>5</v>
      </c>
      <c r="AL3713">
        <v>0</v>
      </c>
      <c r="AM3713" t="s">
        <v>64</v>
      </c>
      <c r="AN3713">
        <v>0</v>
      </c>
      <c r="AO3713">
        <v>0</v>
      </c>
      <c r="AP3713">
        <v>0</v>
      </c>
      <c r="AQ3713">
        <v>13</v>
      </c>
      <c r="AR3713">
        <v>331.85</v>
      </c>
      <c r="AS3713">
        <v>0</v>
      </c>
      <c r="AT3713">
        <v>0</v>
      </c>
      <c r="AU3713">
        <v>48.59</v>
      </c>
      <c r="AV3713">
        <v>283.26</v>
      </c>
      <c r="AW3713">
        <v>0</v>
      </c>
      <c r="AX3713">
        <v>1</v>
      </c>
      <c r="AY3713">
        <v>95417</v>
      </c>
      <c r="AZ3713">
        <v>0</v>
      </c>
    </row>
    <row r="3714" spans="1:52">
      <c r="A3714">
        <v>25</v>
      </c>
      <c r="B3714">
        <v>69</v>
      </c>
      <c r="C3714">
        <v>20.23</v>
      </c>
      <c r="D3714" t="s">
        <v>52</v>
      </c>
      <c r="E3714" t="s">
        <v>52</v>
      </c>
      <c r="F3714">
        <v>57</v>
      </c>
      <c r="G3714" t="s">
        <v>3100</v>
      </c>
      <c r="H3714">
        <v>5465</v>
      </c>
      <c r="I3714" t="s">
        <v>66</v>
      </c>
      <c r="J3714" t="s">
        <v>55</v>
      </c>
      <c r="K3714" t="s">
        <v>6459</v>
      </c>
      <c r="L3714" t="s">
        <v>57</v>
      </c>
      <c r="M3714">
        <v>1</v>
      </c>
      <c r="N3714">
        <v>0</v>
      </c>
      <c r="O3714" t="s">
        <v>58</v>
      </c>
      <c r="P3714">
        <v>1</v>
      </c>
      <c r="Q3714" t="s">
        <v>77</v>
      </c>
      <c r="R3714" t="s">
        <v>3102</v>
      </c>
      <c r="S3714">
        <v>40.171312</v>
      </c>
      <c r="T3714">
        <v>-121.120605</v>
      </c>
      <c r="U3714">
        <v>1</v>
      </c>
      <c r="V3714">
        <v>55.35</v>
      </c>
      <c r="W3714">
        <v>0</v>
      </c>
      <c r="X3714">
        <v>3</v>
      </c>
      <c r="Y3714">
        <v>1</v>
      </c>
      <c r="Z3714" t="s">
        <v>61</v>
      </c>
      <c r="AA3714">
        <v>0</v>
      </c>
      <c r="AB3714">
        <v>1</v>
      </c>
      <c r="AC3714">
        <v>1</v>
      </c>
      <c r="AD3714">
        <v>1</v>
      </c>
      <c r="AE3714" t="s">
        <v>79</v>
      </c>
      <c r="AF3714">
        <v>1</v>
      </c>
      <c r="AG3714">
        <v>86</v>
      </c>
      <c r="AH3714">
        <v>1</v>
      </c>
      <c r="AI3714" t="s">
        <v>63</v>
      </c>
      <c r="AJ3714">
        <v>1</v>
      </c>
      <c r="AK3714">
        <v>4</v>
      </c>
      <c r="AL3714">
        <v>0</v>
      </c>
      <c r="AM3714" t="s">
        <v>64</v>
      </c>
      <c r="AN3714">
        <v>0</v>
      </c>
      <c r="AO3714">
        <v>0</v>
      </c>
      <c r="AP3714">
        <v>0</v>
      </c>
      <c r="AQ3714">
        <v>17</v>
      </c>
      <c r="AR3714">
        <v>920.5</v>
      </c>
      <c r="AS3714">
        <v>0</v>
      </c>
      <c r="AT3714">
        <v>343.91</v>
      </c>
      <c r="AU3714">
        <v>0</v>
      </c>
      <c r="AV3714">
        <v>1264.4100000000001</v>
      </c>
      <c r="AW3714">
        <v>1</v>
      </c>
      <c r="AX3714">
        <v>1</v>
      </c>
      <c r="AY3714">
        <v>95923</v>
      </c>
      <c r="AZ3714">
        <v>0</v>
      </c>
    </row>
    <row r="3715" spans="1:52">
      <c r="A3715">
        <v>59</v>
      </c>
      <c r="B3715">
        <v>25</v>
      </c>
      <c r="C3715">
        <v>42.22</v>
      </c>
      <c r="D3715" t="s">
        <v>52</v>
      </c>
      <c r="E3715" t="s">
        <v>52</v>
      </c>
      <c r="F3715">
        <v>30</v>
      </c>
      <c r="G3715" t="s">
        <v>263</v>
      </c>
      <c r="H3715">
        <v>5884</v>
      </c>
      <c r="I3715" t="s">
        <v>75</v>
      </c>
      <c r="J3715" t="s">
        <v>55</v>
      </c>
      <c r="K3715" t="s">
        <v>6460</v>
      </c>
      <c r="L3715" t="s">
        <v>57</v>
      </c>
      <c r="M3715">
        <v>1</v>
      </c>
      <c r="N3715">
        <v>1</v>
      </c>
      <c r="O3715" t="s">
        <v>68</v>
      </c>
      <c r="P3715">
        <v>1</v>
      </c>
      <c r="Q3715" t="s">
        <v>59</v>
      </c>
      <c r="R3715" t="s">
        <v>265</v>
      </c>
      <c r="S3715">
        <v>34.150354</v>
      </c>
      <c r="T3715">
        <v>-118.518292</v>
      </c>
      <c r="U3715">
        <v>1</v>
      </c>
      <c r="V3715">
        <v>91.25</v>
      </c>
      <c r="W3715">
        <v>1</v>
      </c>
      <c r="X3715">
        <v>1</v>
      </c>
      <c r="Y3715">
        <v>11</v>
      </c>
      <c r="Z3715" t="s">
        <v>61</v>
      </c>
      <c r="AA3715">
        <v>0</v>
      </c>
      <c r="AB3715">
        <v>1</v>
      </c>
      <c r="AC3715">
        <v>1</v>
      </c>
      <c r="AD3715">
        <v>1</v>
      </c>
      <c r="AE3715" t="s">
        <v>79</v>
      </c>
      <c r="AF3715">
        <v>1</v>
      </c>
      <c r="AG3715">
        <v>27614</v>
      </c>
      <c r="AH3715">
        <v>1</v>
      </c>
      <c r="AI3715" t="s">
        <v>63</v>
      </c>
      <c r="AJ3715">
        <v>1</v>
      </c>
      <c r="AK3715">
        <v>3</v>
      </c>
      <c r="AL3715">
        <v>0</v>
      </c>
      <c r="AM3715" t="s">
        <v>64</v>
      </c>
      <c r="AN3715">
        <v>0</v>
      </c>
      <c r="AO3715">
        <v>0</v>
      </c>
      <c r="AP3715">
        <v>0</v>
      </c>
      <c r="AQ3715">
        <v>43</v>
      </c>
      <c r="AR3715">
        <v>4013.8</v>
      </c>
      <c r="AS3715">
        <v>0</v>
      </c>
      <c r="AT3715">
        <v>1815.46</v>
      </c>
      <c r="AU3715">
        <v>25.49</v>
      </c>
      <c r="AV3715">
        <v>5803.77</v>
      </c>
      <c r="AW3715">
        <v>0</v>
      </c>
      <c r="AX3715">
        <v>1</v>
      </c>
      <c r="AY3715">
        <v>91316</v>
      </c>
      <c r="AZ3715">
        <v>0</v>
      </c>
    </row>
    <row r="3716" spans="1:52">
      <c r="A3716">
        <v>29</v>
      </c>
      <c r="B3716">
        <v>19</v>
      </c>
      <c r="C3716">
        <v>40.25</v>
      </c>
      <c r="D3716" t="s">
        <v>88</v>
      </c>
      <c r="E3716" t="s">
        <v>89</v>
      </c>
      <c r="F3716">
        <v>91</v>
      </c>
      <c r="G3716" t="s">
        <v>643</v>
      </c>
      <c r="H3716">
        <v>3364</v>
      </c>
      <c r="I3716" t="s">
        <v>66</v>
      </c>
      <c r="J3716" t="s">
        <v>55</v>
      </c>
      <c r="K3716" t="s">
        <v>6461</v>
      </c>
      <c r="L3716" t="s">
        <v>84</v>
      </c>
      <c r="M3716">
        <v>0</v>
      </c>
      <c r="N3716">
        <v>0</v>
      </c>
      <c r="O3716" t="s">
        <v>68</v>
      </c>
      <c r="P3716">
        <v>1</v>
      </c>
      <c r="Q3716" t="s">
        <v>59</v>
      </c>
      <c r="R3716" t="s">
        <v>2306</v>
      </c>
      <c r="S3716">
        <v>33.679659000000001</v>
      </c>
      <c r="T3716">
        <v>-118.016195</v>
      </c>
      <c r="U3716">
        <v>1</v>
      </c>
      <c r="V3716">
        <v>86.3</v>
      </c>
      <c r="W3716">
        <v>0</v>
      </c>
      <c r="X3716">
        <v>0</v>
      </c>
      <c r="Y3716">
        <v>5</v>
      </c>
      <c r="Z3716" t="s">
        <v>258</v>
      </c>
      <c r="AA3716">
        <v>1</v>
      </c>
      <c r="AB3716">
        <v>0</v>
      </c>
      <c r="AC3716">
        <v>1</v>
      </c>
      <c r="AD3716">
        <v>1</v>
      </c>
      <c r="AE3716" t="s">
        <v>79</v>
      </c>
      <c r="AF3716">
        <v>1</v>
      </c>
      <c r="AG3716">
        <v>42663</v>
      </c>
      <c r="AH3716">
        <v>0</v>
      </c>
      <c r="AI3716" t="s">
        <v>63</v>
      </c>
      <c r="AJ3716">
        <v>1</v>
      </c>
      <c r="AK3716">
        <v>1</v>
      </c>
      <c r="AL3716">
        <v>0</v>
      </c>
      <c r="AM3716" t="s">
        <v>64</v>
      </c>
      <c r="AN3716">
        <v>0</v>
      </c>
      <c r="AO3716">
        <v>0</v>
      </c>
      <c r="AP3716">
        <v>1</v>
      </c>
      <c r="AQ3716">
        <v>39</v>
      </c>
      <c r="AR3716">
        <v>3266</v>
      </c>
      <c r="AS3716">
        <v>0</v>
      </c>
      <c r="AT3716">
        <v>1569.75</v>
      </c>
      <c r="AU3716">
        <v>0</v>
      </c>
      <c r="AV3716">
        <v>4835.75</v>
      </c>
      <c r="AW3716">
        <v>1</v>
      </c>
      <c r="AX3716">
        <v>1</v>
      </c>
      <c r="AY3716">
        <v>92648</v>
      </c>
      <c r="AZ3716">
        <v>1</v>
      </c>
    </row>
    <row r="3717" spans="1:52">
      <c r="A3717">
        <v>21</v>
      </c>
      <c r="B3717">
        <v>59</v>
      </c>
      <c r="C3717">
        <v>22.41</v>
      </c>
      <c r="D3717" t="s">
        <v>52</v>
      </c>
      <c r="E3717" t="s">
        <v>52</v>
      </c>
      <c r="F3717">
        <v>79</v>
      </c>
      <c r="G3717" t="s">
        <v>3002</v>
      </c>
      <c r="H3717">
        <v>4288</v>
      </c>
      <c r="I3717" t="s">
        <v>54</v>
      </c>
      <c r="J3717" t="s">
        <v>55</v>
      </c>
      <c r="K3717" t="s">
        <v>6462</v>
      </c>
      <c r="L3717" t="s">
        <v>57</v>
      </c>
      <c r="M3717">
        <v>0</v>
      </c>
      <c r="N3717">
        <v>1</v>
      </c>
      <c r="O3717" t="s">
        <v>58</v>
      </c>
      <c r="P3717">
        <v>1</v>
      </c>
      <c r="Q3717" t="s">
        <v>77</v>
      </c>
      <c r="R3717" t="s">
        <v>3004</v>
      </c>
      <c r="S3717">
        <v>36.645449999999997</v>
      </c>
      <c r="T3717">
        <v>-118.924982</v>
      </c>
      <c r="U3717">
        <v>1</v>
      </c>
      <c r="V3717">
        <v>79.2</v>
      </c>
      <c r="W3717">
        <v>1</v>
      </c>
      <c r="X3717">
        <v>0</v>
      </c>
      <c r="Y3717">
        <v>9</v>
      </c>
      <c r="Z3717" t="s">
        <v>105</v>
      </c>
      <c r="AA3717">
        <v>1</v>
      </c>
      <c r="AB3717">
        <v>1</v>
      </c>
      <c r="AC3717">
        <v>0</v>
      </c>
      <c r="AD3717">
        <v>1</v>
      </c>
      <c r="AE3717" t="s">
        <v>79</v>
      </c>
      <c r="AF3717">
        <v>1</v>
      </c>
      <c r="AG3717">
        <v>273</v>
      </c>
      <c r="AH3717">
        <v>1</v>
      </c>
      <c r="AI3717" t="s">
        <v>63</v>
      </c>
      <c r="AJ3717">
        <v>1</v>
      </c>
      <c r="AK3717">
        <v>4</v>
      </c>
      <c r="AL3717">
        <v>0</v>
      </c>
      <c r="AM3717" t="s">
        <v>64</v>
      </c>
      <c r="AN3717">
        <v>0</v>
      </c>
      <c r="AO3717">
        <v>0</v>
      </c>
      <c r="AP3717">
        <v>1</v>
      </c>
      <c r="AQ3717">
        <v>72</v>
      </c>
      <c r="AR3717">
        <v>5401.9</v>
      </c>
      <c r="AS3717">
        <v>20</v>
      </c>
      <c r="AT3717">
        <v>1613.52</v>
      </c>
      <c r="AU3717">
        <v>0</v>
      </c>
      <c r="AV3717">
        <v>7035.42</v>
      </c>
      <c r="AW3717">
        <v>1</v>
      </c>
      <c r="AX3717">
        <v>0</v>
      </c>
      <c r="AY3717">
        <v>93603</v>
      </c>
      <c r="AZ3717">
        <v>0</v>
      </c>
    </row>
    <row r="3718" spans="1:52">
      <c r="A3718">
        <v>20</v>
      </c>
      <c r="B3718">
        <v>85</v>
      </c>
      <c r="C3718">
        <v>38.299999999999997</v>
      </c>
      <c r="D3718" t="s">
        <v>52</v>
      </c>
      <c r="E3718" t="s">
        <v>52</v>
      </c>
      <c r="F3718">
        <v>27</v>
      </c>
      <c r="G3718" t="s">
        <v>1800</v>
      </c>
      <c r="H3718">
        <v>3446</v>
      </c>
      <c r="I3718" t="s">
        <v>75</v>
      </c>
      <c r="J3718" t="s">
        <v>55</v>
      </c>
      <c r="K3718" t="s">
        <v>6463</v>
      </c>
      <c r="L3718" t="s">
        <v>57</v>
      </c>
      <c r="M3718">
        <v>1</v>
      </c>
      <c r="N3718">
        <v>1</v>
      </c>
      <c r="O3718" t="s">
        <v>68</v>
      </c>
      <c r="P3718">
        <v>1</v>
      </c>
      <c r="Q3718" t="s">
        <v>77</v>
      </c>
      <c r="R3718" t="s">
        <v>1802</v>
      </c>
      <c r="S3718">
        <v>32.796970000000002</v>
      </c>
      <c r="T3718">
        <v>-116.969082</v>
      </c>
      <c r="U3718">
        <v>1</v>
      </c>
      <c r="V3718">
        <v>55.8</v>
      </c>
      <c r="W3718">
        <v>0</v>
      </c>
      <c r="X3718">
        <v>1</v>
      </c>
      <c r="Y3718">
        <v>1</v>
      </c>
      <c r="Z3718" t="s">
        <v>87</v>
      </c>
      <c r="AA3718">
        <v>1</v>
      </c>
      <c r="AB3718">
        <v>0</v>
      </c>
      <c r="AC3718">
        <v>1</v>
      </c>
      <c r="AD3718">
        <v>1</v>
      </c>
      <c r="AE3718" t="s">
        <v>79</v>
      </c>
      <c r="AF3718">
        <v>1</v>
      </c>
      <c r="AG3718">
        <v>55277</v>
      </c>
      <c r="AH3718">
        <v>0</v>
      </c>
      <c r="AI3718" t="s">
        <v>63</v>
      </c>
      <c r="AJ3718">
        <v>1</v>
      </c>
      <c r="AK3718">
        <v>4</v>
      </c>
      <c r="AL3718">
        <v>0</v>
      </c>
      <c r="AM3718" t="s">
        <v>64</v>
      </c>
      <c r="AN3718">
        <v>0</v>
      </c>
      <c r="AO3718">
        <v>1</v>
      </c>
      <c r="AP3718">
        <v>0</v>
      </c>
      <c r="AQ3718">
        <v>48</v>
      </c>
      <c r="AR3718">
        <v>2651.2</v>
      </c>
      <c r="AS3718">
        <v>0</v>
      </c>
      <c r="AT3718">
        <v>1838.4</v>
      </c>
      <c r="AU3718">
        <v>0</v>
      </c>
      <c r="AV3718">
        <v>4489.6000000000004</v>
      </c>
      <c r="AW3718">
        <v>1</v>
      </c>
      <c r="AX3718">
        <v>1</v>
      </c>
      <c r="AY3718">
        <v>92020</v>
      </c>
      <c r="AZ3718">
        <v>0</v>
      </c>
    </row>
    <row r="3719" spans="1:52">
      <c r="A3719">
        <v>66</v>
      </c>
      <c r="B3719">
        <v>16</v>
      </c>
      <c r="C3719">
        <v>2.0699999999999998</v>
      </c>
      <c r="D3719" t="s">
        <v>52</v>
      </c>
      <c r="E3719" t="s">
        <v>52</v>
      </c>
      <c r="F3719">
        <v>22</v>
      </c>
      <c r="G3719" t="s">
        <v>414</v>
      </c>
      <c r="H3719">
        <v>5381</v>
      </c>
      <c r="I3719" t="s">
        <v>66</v>
      </c>
      <c r="J3719" t="s">
        <v>55</v>
      </c>
      <c r="K3719" t="s">
        <v>6464</v>
      </c>
      <c r="L3719" t="s">
        <v>57</v>
      </c>
      <c r="M3719">
        <v>0</v>
      </c>
      <c r="N3719">
        <v>0</v>
      </c>
      <c r="O3719" t="s">
        <v>68</v>
      </c>
      <c r="P3719">
        <v>1</v>
      </c>
      <c r="Q3719" t="s">
        <v>59</v>
      </c>
      <c r="R3719" t="s">
        <v>631</v>
      </c>
      <c r="S3719">
        <v>36.789790000000004</v>
      </c>
      <c r="T3719">
        <v>-119.929894</v>
      </c>
      <c r="U3719">
        <v>1</v>
      </c>
      <c r="V3719">
        <v>75.55</v>
      </c>
      <c r="W3719">
        <v>1</v>
      </c>
      <c r="X3719">
        <v>0</v>
      </c>
      <c r="Y3719">
        <v>1</v>
      </c>
      <c r="Z3719" t="s">
        <v>61</v>
      </c>
      <c r="AA3719">
        <v>0</v>
      </c>
      <c r="AB3719">
        <v>0</v>
      </c>
      <c r="AC3719">
        <v>1</v>
      </c>
      <c r="AD3719">
        <v>1</v>
      </c>
      <c r="AE3719" t="s">
        <v>62</v>
      </c>
      <c r="AF3719">
        <v>1</v>
      </c>
      <c r="AG3719">
        <v>60889</v>
      </c>
      <c r="AH3719">
        <v>0</v>
      </c>
      <c r="AI3719" t="s">
        <v>63</v>
      </c>
      <c r="AJ3719">
        <v>1</v>
      </c>
      <c r="AK3719">
        <v>5</v>
      </c>
      <c r="AL3719">
        <v>1</v>
      </c>
      <c r="AM3719" t="s">
        <v>64</v>
      </c>
      <c r="AN3719">
        <v>0</v>
      </c>
      <c r="AO3719">
        <v>0</v>
      </c>
      <c r="AP3719">
        <v>0</v>
      </c>
      <c r="AQ3719">
        <v>34</v>
      </c>
      <c r="AR3719">
        <v>2425.4</v>
      </c>
      <c r="AS3719">
        <v>0</v>
      </c>
      <c r="AT3719">
        <v>70.38</v>
      </c>
      <c r="AU3719">
        <v>0</v>
      </c>
      <c r="AV3719">
        <v>2495.7800000000002</v>
      </c>
      <c r="AW3719">
        <v>0</v>
      </c>
      <c r="AX3719">
        <v>1</v>
      </c>
      <c r="AY3719">
        <v>93722</v>
      </c>
      <c r="AZ3719">
        <v>0</v>
      </c>
    </row>
    <row r="3720" spans="1:52">
      <c r="A3720">
        <v>23</v>
      </c>
      <c r="B3720">
        <v>51</v>
      </c>
      <c r="C3720">
        <v>13.54</v>
      </c>
      <c r="D3720" t="s">
        <v>88</v>
      </c>
      <c r="E3720" t="s">
        <v>165</v>
      </c>
      <c r="F3720">
        <v>93</v>
      </c>
      <c r="G3720" t="s">
        <v>106</v>
      </c>
      <c r="H3720">
        <v>3273</v>
      </c>
      <c r="I3720" t="s">
        <v>66</v>
      </c>
      <c r="J3720" t="s">
        <v>55</v>
      </c>
      <c r="K3720" t="s">
        <v>6465</v>
      </c>
      <c r="L3720" t="s">
        <v>84</v>
      </c>
      <c r="M3720">
        <v>0</v>
      </c>
      <c r="N3720">
        <v>1</v>
      </c>
      <c r="O3720" t="s">
        <v>68</v>
      </c>
      <c r="P3720">
        <v>1</v>
      </c>
      <c r="Q3720" t="s">
        <v>85</v>
      </c>
      <c r="R3720" t="s">
        <v>190</v>
      </c>
      <c r="S3720">
        <v>32.961064</v>
      </c>
      <c r="T3720">
        <v>-117.134917</v>
      </c>
      <c r="U3720">
        <v>1</v>
      </c>
      <c r="V3720">
        <v>50.15</v>
      </c>
      <c r="W3720">
        <v>0</v>
      </c>
      <c r="X3720">
        <v>0</v>
      </c>
      <c r="Y3720">
        <v>1</v>
      </c>
      <c r="Z3720" t="s">
        <v>61</v>
      </c>
      <c r="AA3720">
        <v>0</v>
      </c>
      <c r="AB3720">
        <v>0</v>
      </c>
      <c r="AC3720">
        <v>1</v>
      </c>
      <c r="AD3720">
        <v>1</v>
      </c>
      <c r="AE3720" t="s">
        <v>62</v>
      </c>
      <c r="AF3720">
        <v>1</v>
      </c>
      <c r="AG3720">
        <v>47224</v>
      </c>
      <c r="AH3720">
        <v>0</v>
      </c>
      <c r="AI3720" t="s">
        <v>63</v>
      </c>
      <c r="AJ3720">
        <v>1</v>
      </c>
      <c r="AK3720">
        <v>1</v>
      </c>
      <c r="AL3720">
        <v>0</v>
      </c>
      <c r="AM3720" t="s">
        <v>64</v>
      </c>
      <c r="AN3720">
        <v>0</v>
      </c>
      <c r="AO3720">
        <v>0</v>
      </c>
      <c r="AP3720">
        <v>0</v>
      </c>
      <c r="AQ3720">
        <v>3</v>
      </c>
      <c r="AR3720">
        <v>168.15</v>
      </c>
      <c r="AS3720">
        <v>0</v>
      </c>
      <c r="AT3720">
        <v>40.619999999999997</v>
      </c>
      <c r="AU3720">
        <v>0</v>
      </c>
      <c r="AV3720">
        <v>208.77</v>
      </c>
      <c r="AW3720">
        <v>1</v>
      </c>
      <c r="AX3720">
        <v>1</v>
      </c>
      <c r="AY3720">
        <v>92129</v>
      </c>
      <c r="AZ3720">
        <v>1</v>
      </c>
    </row>
    <row r="3721" spans="1:52">
      <c r="A3721">
        <v>78</v>
      </c>
      <c r="B3721">
        <v>11</v>
      </c>
      <c r="C3721">
        <v>14.22</v>
      </c>
      <c r="D3721" t="s">
        <v>88</v>
      </c>
      <c r="E3721" t="s">
        <v>119</v>
      </c>
      <c r="F3721">
        <v>65</v>
      </c>
      <c r="G3721" t="s">
        <v>4372</v>
      </c>
      <c r="H3721">
        <v>5214</v>
      </c>
      <c r="I3721" t="s">
        <v>66</v>
      </c>
      <c r="J3721" t="s">
        <v>55</v>
      </c>
      <c r="K3721" t="s">
        <v>6466</v>
      </c>
      <c r="L3721" t="s">
        <v>84</v>
      </c>
      <c r="M3721">
        <v>0</v>
      </c>
      <c r="N3721">
        <v>0</v>
      </c>
      <c r="O3721" t="s">
        <v>58</v>
      </c>
      <c r="P3721">
        <v>1</v>
      </c>
      <c r="Q3721" t="s">
        <v>59</v>
      </c>
      <c r="R3721" t="s">
        <v>4374</v>
      </c>
      <c r="S3721">
        <v>38.169604999999997</v>
      </c>
      <c r="T3721">
        <v>-121.310964</v>
      </c>
      <c r="U3721">
        <v>0</v>
      </c>
      <c r="V3721">
        <v>95.05</v>
      </c>
      <c r="W3721">
        <v>1</v>
      </c>
      <c r="X3721">
        <v>0</v>
      </c>
      <c r="Y3721">
        <v>0</v>
      </c>
      <c r="Z3721" t="s">
        <v>61</v>
      </c>
      <c r="AA3721">
        <v>1</v>
      </c>
      <c r="AB3721">
        <v>0</v>
      </c>
      <c r="AC3721">
        <v>1</v>
      </c>
      <c r="AD3721">
        <v>0</v>
      </c>
      <c r="AE3721" t="s">
        <v>62</v>
      </c>
      <c r="AF3721">
        <v>1</v>
      </c>
      <c r="AG3721">
        <v>4176</v>
      </c>
      <c r="AH3721">
        <v>1</v>
      </c>
      <c r="AI3721" t="s">
        <v>63</v>
      </c>
      <c r="AJ3721">
        <v>0</v>
      </c>
      <c r="AK3721">
        <v>2</v>
      </c>
      <c r="AL3721">
        <v>1</v>
      </c>
      <c r="AM3721" t="s">
        <v>64</v>
      </c>
      <c r="AN3721">
        <v>0</v>
      </c>
      <c r="AO3721">
        <v>0</v>
      </c>
      <c r="AP3721">
        <v>1</v>
      </c>
      <c r="AQ3721">
        <v>47</v>
      </c>
      <c r="AR3721">
        <v>4504.55</v>
      </c>
      <c r="AS3721">
        <v>0</v>
      </c>
      <c r="AT3721">
        <v>668.34</v>
      </c>
      <c r="AU3721">
        <v>0</v>
      </c>
      <c r="AV3721">
        <v>5172.8900000000003</v>
      </c>
      <c r="AW3721">
        <v>0</v>
      </c>
      <c r="AX3721">
        <v>1</v>
      </c>
      <c r="AY3721">
        <v>95258</v>
      </c>
      <c r="AZ3721">
        <v>1</v>
      </c>
    </row>
    <row r="3722" spans="1:52">
      <c r="A3722">
        <v>49</v>
      </c>
      <c r="B3722">
        <v>19</v>
      </c>
      <c r="C3722">
        <v>0</v>
      </c>
      <c r="D3722" t="s">
        <v>52</v>
      </c>
      <c r="E3722" t="s">
        <v>52</v>
      </c>
      <c r="F3722">
        <v>57</v>
      </c>
      <c r="G3722" t="s">
        <v>6467</v>
      </c>
      <c r="H3722">
        <v>5916</v>
      </c>
      <c r="I3722" t="s">
        <v>66</v>
      </c>
      <c r="J3722" t="s">
        <v>55</v>
      </c>
      <c r="K3722" t="s">
        <v>6468</v>
      </c>
      <c r="L3722" t="s">
        <v>57</v>
      </c>
      <c r="M3722">
        <v>1</v>
      </c>
      <c r="N3722">
        <v>0</v>
      </c>
      <c r="O3722" t="s">
        <v>58</v>
      </c>
      <c r="P3722">
        <v>1</v>
      </c>
      <c r="Q3722" t="s">
        <v>77</v>
      </c>
      <c r="R3722" t="s">
        <v>6469</v>
      </c>
      <c r="S3722">
        <v>33.698728000000003</v>
      </c>
      <c r="T3722">
        <v>-117.67768</v>
      </c>
      <c r="U3722">
        <v>0</v>
      </c>
      <c r="V3722">
        <v>25.2</v>
      </c>
      <c r="W3722">
        <v>0</v>
      </c>
      <c r="X3722">
        <v>1</v>
      </c>
      <c r="Y3722">
        <v>0</v>
      </c>
      <c r="Z3722" t="s">
        <v>61</v>
      </c>
      <c r="AA3722">
        <v>0</v>
      </c>
      <c r="AB3722">
        <v>0</v>
      </c>
      <c r="AC3722">
        <v>0</v>
      </c>
      <c r="AD3722">
        <v>0</v>
      </c>
      <c r="AE3722" t="s">
        <v>62</v>
      </c>
      <c r="AF3722">
        <v>0</v>
      </c>
      <c r="AG3722">
        <v>10936</v>
      </c>
      <c r="AH3722">
        <v>0</v>
      </c>
      <c r="AI3722" t="s">
        <v>63</v>
      </c>
      <c r="AJ3722">
        <v>0</v>
      </c>
      <c r="AK3722">
        <v>3</v>
      </c>
      <c r="AL3722">
        <v>0</v>
      </c>
      <c r="AM3722" t="s">
        <v>64</v>
      </c>
      <c r="AN3722">
        <v>0</v>
      </c>
      <c r="AO3722">
        <v>0</v>
      </c>
      <c r="AP3722">
        <v>0</v>
      </c>
      <c r="AQ3722">
        <v>11</v>
      </c>
      <c r="AR3722">
        <v>321.05</v>
      </c>
      <c r="AS3722">
        <v>0</v>
      </c>
      <c r="AT3722">
        <v>0</v>
      </c>
      <c r="AU3722">
        <v>0</v>
      </c>
      <c r="AV3722">
        <v>321.05</v>
      </c>
      <c r="AW3722">
        <v>0</v>
      </c>
      <c r="AX3722">
        <v>1</v>
      </c>
      <c r="AY3722">
        <v>92610</v>
      </c>
      <c r="AZ3722">
        <v>0</v>
      </c>
    </row>
    <row r="3723" spans="1:52">
      <c r="A3723">
        <v>76</v>
      </c>
      <c r="B3723">
        <v>15</v>
      </c>
      <c r="C3723">
        <v>44.88</v>
      </c>
      <c r="D3723" t="s">
        <v>138</v>
      </c>
      <c r="E3723" t="s">
        <v>139</v>
      </c>
      <c r="F3723">
        <v>70</v>
      </c>
      <c r="G3723" t="s">
        <v>201</v>
      </c>
      <c r="H3723">
        <v>5651</v>
      </c>
      <c r="I3723" t="s">
        <v>66</v>
      </c>
      <c r="J3723" t="s">
        <v>55</v>
      </c>
      <c r="K3723" t="s">
        <v>6470</v>
      </c>
      <c r="L3723" t="s">
        <v>84</v>
      </c>
      <c r="M3723">
        <v>0</v>
      </c>
      <c r="N3723">
        <v>1</v>
      </c>
      <c r="O3723" t="s">
        <v>58</v>
      </c>
      <c r="P3723">
        <v>1</v>
      </c>
      <c r="Q3723" t="s">
        <v>59</v>
      </c>
      <c r="R3723" t="s">
        <v>203</v>
      </c>
      <c r="S3723">
        <v>37.171726999999997</v>
      </c>
      <c r="T3723">
        <v>-122.142961</v>
      </c>
      <c r="U3723">
        <v>0</v>
      </c>
      <c r="V3723">
        <v>90.85</v>
      </c>
      <c r="W3723">
        <v>1</v>
      </c>
      <c r="X3723">
        <v>0</v>
      </c>
      <c r="Y3723">
        <v>0</v>
      </c>
      <c r="Z3723" t="s">
        <v>87</v>
      </c>
      <c r="AA3723">
        <v>0</v>
      </c>
      <c r="AB3723">
        <v>0</v>
      </c>
      <c r="AC3723">
        <v>1</v>
      </c>
      <c r="AD3723">
        <v>0</v>
      </c>
      <c r="AE3723" t="s">
        <v>79</v>
      </c>
      <c r="AF3723">
        <v>1</v>
      </c>
      <c r="AG3723">
        <v>10520</v>
      </c>
      <c r="AH3723">
        <v>0</v>
      </c>
      <c r="AI3723" t="s">
        <v>63</v>
      </c>
      <c r="AJ3723">
        <v>0</v>
      </c>
      <c r="AK3723">
        <v>2</v>
      </c>
      <c r="AL3723">
        <v>1</v>
      </c>
      <c r="AM3723" t="s">
        <v>64</v>
      </c>
      <c r="AN3723">
        <v>1</v>
      </c>
      <c r="AO3723">
        <v>0</v>
      </c>
      <c r="AP3723">
        <v>0</v>
      </c>
      <c r="AQ3723">
        <v>49</v>
      </c>
      <c r="AR3723">
        <v>4515.8500000000004</v>
      </c>
      <c r="AS3723">
        <v>0</v>
      </c>
      <c r="AT3723">
        <v>2199.12</v>
      </c>
      <c r="AU3723">
        <v>0</v>
      </c>
      <c r="AV3723">
        <v>6714.97</v>
      </c>
      <c r="AW3723">
        <v>0</v>
      </c>
      <c r="AX3723">
        <v>1</v>
      </c>
      <c r="AY3723">
        <v>95006</v>
      </c>
      <c r="AZ3723">
        <v>1</v>
      </c>
    </row>
    <row r="3724" spans="1:52">
      <c r="A3724">
        <v>35</v>
      </c>
      <c r="B3724">
        <v>13</v>
      </c>
      <c r="C3724">
        <v>44.72</v>
      </c>
      <c r="D3724" t="s">
        <v>52</v>
      </c>
      <c r="E3724" t="s">
        <v>52</v>
      </c>
      <c r="F3724">
        <v>76</v>
      </c>
      <c r="G3724" t="s">
        <v>1234</v>
      </c>
      <c r="H3724">
        <v>4077</v>
      </c>
      <c r="I3724" t="s">
        <v>75</v>
      </c>
      <c r="J3724" t="s">
        <v>55</v>
      </c>
      <c r="K3724" t="s">
        <v>6471</v>
      </c>
      <c r="L3724" t="s">
        <v>57</v>
      </c>
      <c r="M3724">
        <v>0</v>
      </c>
      <c r="N3724">
        <v>0</v>
      </c>
      <c r="O3724" t="s">
        <v>58</v>
      </c>
      <c r="P3724">
        <v>1</v>
      </c>
      <c r="Q3724" t="s">
        <v>77</v>
      </c>
      <c r="R3724" t="s">
        <v>4229</v>
      </c>
      <c r="S3724">
        <v>34.133808999999999</v>
      </c>
      <c r="T3724">
        <v>-117.523724</v>
      </c>
      <c r="U3724">
        <v>1</v>
      </c>
      <c r="V3724">
        <v>60.6</v>
      </c>
      <c r="W3724">
        <v>1</v>
      </c>
      <c r="X3724">
        <v>0</v>
      </c>
      <c r="Y3724">
        <v>1</v>
      </c>
      <c r="Z3724" t="s">
        <v>87</v>
      </c>
      <c r="AA3724">
        <v>0</v>
      </c>
      <c r="AB3724">
        <v>1</v>
      </c>
      <c r="AC3724">
        <v>1</v>
      </c>
      <c r="AD3724">
        <v>1</v>
      </c>
      <c r="AE3724" t="s">
        <v>62</v>
      </c>
      <c r="AF3724">
        <v>1</v>
      </c>
      <c r="AG3724">
        <v>12937</v>
      </c>
      <c r="AH3724">
        <v>1</v>
      </c>
      <c r="AI3724" t="s">
        <v>63</v>
      </c>
      <c r="AJ3724">
        <v>1</v>
      </c>
      <c r="AK3724">
        <v>4</v>
      </c>
      <c r="AL3724">
        <v>0</v>
      </c>
      <c r="AM3724" t="s">
        <v>64</v>
      </c>
      <c r="AN3724">
        <v>0</v>
      </c>
      <c r="AO3724">
        <v>0</v>
      </c>
      <c r="AP3724">
        <v>0</v>
      </c>
      <c r="AQ3724">
        <v>48</v>
      </c>
      <c r="AR3724">
        <v>2985.25</v>
      </c>
      <c r="AS3724">
        <v>100</v>
      </c>
      <c r="AT3724">
        <v>2146.56</v>
      </c>
      <c r="AU3724">
        <v>0</v>
      </c>
      <c r="AV3724">
        <v>5231.8100000000004</v>
      </c>
      <c r="AW3724">
        <v>0</v>
      </c>
      <c r="AX3724">
        <v>0</v>
      </c>
      <c r="AY3724">
        <v>91739</v>
      </c>
      <c r="AZ3724">
        <v>0</v>
      </c>
    </row>
    <row r="3725" spans="1:52">
      <c r="A3725">
        <v>43</v>
      </c>
      <c r="B3725">
        <v>17</v>
      </c>
      <c r="C3725">
        <v>15.73</v>
      </c>
      <c r="D3725" t="s">
        <v>52</v>
      </c>
      <c r="E3725" t="s">
        <v>52</v>
      </c>
      <c r="F3725">
        <v>74</v>
      </c>
      <c r="G3725" t="s">
        <v>310</v>
      </c>
      <c r="H3725">
        <v>4305</v>
      </c>
      <c r="I3725" t="s">
        <v>54</v>
      </c>
      <c r="J3725" t="s">
        <v>55</v>
      </c>
      <c r="K3725" t="s">
        <v>6472</v>
      </c>
      <c r="L3725" t="s">
        <v>57</v>
      </c>
      <c r="M3725">
        <v>1</v>
      </c>
      <c r="N3725">
        <v>1</v>
      </c>
      <c r="O3725" t="s">
        <v>58</v>
      </c>
      <c r="P3725">
        <v>1</v>
      </c>
      <c r="Q3725" t="s">
        <v>59</v>
      </c>
      <c r="R3725" t="s">
        <v>4118</v>
      </c>
      <c r="S3725">
        <v>37.768881</v>
      </c>
      <c r="T3725">
        <v>-122.395521</v>
      </c>
      <c r="U3725">
        <v>1</v>
      </c>
      <c r="V3725">
        <v>99</v>
      </c>
      <c r="W3725">
        <v>1</v>
      </c>
      <c r="X3725">
        <v>2</v>
      </c>
      <c r="Y3725">
        <v>4</v>
      </c>
      <c r="Z3725" t="s">
        <v>105</v>
      </c>
      <c r="AA3725">
        <v>1</v>
      </c>
      <c r="AB3725">
        <v>1</v>
      </c>
      <c r="AC3725">
        <v>1</v>
      </c>
      <c r="AD3725">
        <v>1</v>
      </c>
      <c r="AE3725" t="s">
        <v>79</v>
      </c>
      <c r="AF3725">
        <v>1</v>
      </c>
      <c r="AG3725">
        <v>17372</v>
      </c>
      <c r="AH3725">
        <v>0</v>
      </c>
      <c r="AI3725" t="s">
        <v>63</v>
      </c>
      <c r="AJ3725">
        <v>1</v>
      </c>
      <c r="AK3725">
        <v>3</v>
      </c>
      <c r="AL3725">
        <v>0</v>
      </c>
      <c r="AM3725" t="s">
        <v>64</v>
      </c>
      <c r="AN3725">
        <v>0</v>
      </c>
      <c r="AO3725">
        <v>0</v>
      </c>
      <c r="AP3725">
        <v>1</v>
      </c>
      <c r="AQ3725">
        <v>71</v>
      </c>
      <c r="AR3725">
        <v>7061.65</v>
      </c>
      <c r="AS3725">
        <v>0</v>
      </c>
      <c r="AT3725">
        <v>1116.83</v>
      </c>
      <c r="AU3725">
        <v>0</v>
      </c>
      <c r="AV3725">
        <v>8178.48</v>
      </c>
      <c r="AW3725">
        <v>0</v>
      </c>
      <c r="AX3725">
        <v>1</v>
      </c>
      <c r="AY3725">
        <v>94107</v>
      </c>
      <c r="AZ3725">
        <v>0</v>
      </c>
    </row>
    <row r="3726" spans="1:52">
      <c r="A3726">
        <v>38</v>
      </c>
      <c r="B3726">
        <v>56</v>
      </c>
      <c r="C3726">
        <v>33.74</v>
      </c>
      <c r="D3726" t="s">
        <v>52</v>
      </c>
      <c r="E3726" t="s">
        <v>52</v>
      </c>
      <c r="F3726">
        <v>61</v>
      </c>
      <c r="G3726" t="s">
        <v>3143</v>
      </c>
      <c r="H3726">
        <v>4523</v>
      </c>
      <c r="I3726" t="s">
        <v>75</v>
      </c>
      <c r="J3726" t="s">
        <v>55</v>
      </c>
      <c r="K3726" t="s">
        <v>6473</v>
      </c>
      <c r="L3726" t="s">
        <v>57</v>
      </c>
      <c r="M3726">
        <v>1</v>
      </c>
      <c r="N3726">
        <v>1</v>
      </c>
      <c r="O3726" t="s">
        <v>68</v>
      </c>
      <c r="P3726">
        <v>1</v>
      </c>
      <c r="Q3726" t="s">
        <v>59</v>
      </c>
      <c r="R3726" t="s">
        <v>3145</v>
      </c>
      <c r="S3726">
        <v>33.989524000000003</v>
      </c>
      <c r="T3726">
        <v>-118.089299</v>
      </c>
      <c r="U3726">
        <v>0</v>
      </c>
      <c r="V3726">
        <v>95.95</v>
      </c>
      <c r="W3726">
        <v>0</v>
      </c>
      <c r="X3726">
        <v>3</v>
      </c>
      <c r="Y3726">
        <v>0</v>
      </c>
      <c r="Z3726" t="s">
        <v>87</v>
      </c>
      <c r="AA3726">
        <v>1</v>
      </c>
      <c r="AB3726">
        <v>1</v>
      </c>
      <c r="AC3726">
        <v>0</v>
      </c>
      <c r="AD3726">
        <v>0</v>
      </c>
      <c r="AE3726" t="s">
        <v>62</v>
      </c>
      <c r="AF3726">
        <v>1</v>
      </c>
      <c r="AG3726">
        <v>63288</v>
      </c>
      <c r="AH3726">
        <v>0</v>
      </c>
      <c r="AI3726" t="s">
        <v>63</v>
      </c>
      <c r="AJ3726">
        <v>0</v>
      </c>
      <c r="AK3726">
        <v>3</v>
      </c>
      <c r="AL3726">
        <v>0</v>
      </c>
      <c r="AM3726" t="s">
        <v>64</v>
      </c>
      <c r="AN3726">
        <v>1</v>
      </c>
      <c r="AO3726">
        <v>1</v>
      </c>
      <c r="AP3726">
        <v>0</v>
      </c>
      <c r="AQ3726">
        <v>53</v>
      </c>
      <c r="AR3726">
        <v>5036.8999999999996</v>
      </c>
      <c r="AS3726">
        <v>0</v>
      </c>
      <c r="AT3726">
        <v>1788.22</v>
      </c>
      <c r="AU3726">
        <v>0</v>
      </c>
      <c r="AV3726">
        <v>6825.12</v>
      </c>
      <c r="AW3726">
        <v>0</v>
      </c>
      <c r="AX3726">
        <v>1</v>
      </c>
      <c r="AY3726">
        <v>90660</v>
      </c>
      <c r="AZ3726">
        <v>0</v>
      </c>
    </row>
    <row r="3727" spans="1:52">
      <c r="A3727">
        <v>55</v>
      </c>
      <c r="B3727">
        <v>5</v>
      </c>
      <c r="C3727">
        <v>0</v>
      </c>
      <c r="D3727" t="s">
        <v>88</v>
      </c>
      <c r="E3727" t="s">
        <v>89</v>
      </c>
      <c r="F3727">
        <v>82</v>
      </c>
      <c r="G3727" t="s">
        <v>395</v>
      </c>
      <c r="H3727">
        <v>2044</v>
      </c>
      <c r="I3727" t="s">
        <v>75</v>
      </c>
      <c r="J3727" t="s">
        <v>55</v>
      </c>
      <c r="K3727" t="s">
        <v>6474</v>
      </c>
      <c r="L3727" t="s">
        <v>84</v>
      </c>
      <c r="M3727">
        <v>0</v>
      </c>
      <c r="N3727">
        <v>0</v>
      </c>
      <c r="O3727" t="s">
        <v>58</v>
      </c>
      <c r="P3727">
        <v>1</v>
      </c>
      <c r="Q3727" t="s">
        <v>85</v>
      </c>
      <c r="R3727" t="s">
        <v>397</v>
      </c>
      <c r="S3727">
        <v>34.727528999999997</v>
      </c>
      <c r="T3727">
        <v>-118.153098</v>
      </c>
      <c r="U3727">
        <v>1</v>
      </c>
      <c r="V3727">
        <v>33.549999999999997</v>
      </c>
      <c r="W3727">
        <v>0</v>
      </c>
      <c r="X3727">
        <v>0</v>
      </c>
      <c r="Y3727">
        <v>1</v>
      </c>
      <c r="Z3727" t="s">
        <v>87</v>
      </c>
      <c r="AA3727">
        <v>1</v>
      </c>
      <c r="AB3727">
        <v>0</v>
      </c>
      <c r="AC3727">
        <v>0</v>
      </c>
      <c r="AD3727">
        <v>1</v>
      </c>
      <c r="AE3727" t="s">
        <v>161</v>
      </c>
      <c r="AF3727">
        <v>0</v>
      </c>
      <c r="AG3727">
        <v>35109</v>
      </c>
      <c r="AH3727">
        <v>1</v>
      </c>
      <c r="AI3727" t="s">
        <v>63</v>
      </c>
      <c r="AJ3727">
        <v>1</v>
      </c>
      <c r="AK3727">
        <v>2</v>
      </c>
      <c r="AL3727">
        <v>0</v>
      </c>
      <c r="AM3727" t="s">
        <v>64</v>
      </c>
      <c r="AN3727">
        <v>0</v>
      </c>
      <c r="AO3727">
        <v>0</v>
      </c>
      <c r="AP3727">
        <v>0</v>
      </c>
      <c r="AQ3727">
        <v>42</v>
      </c>
      <c r="AR3727">
        <v>1445.3</v>
      </c>
      <c r="AS3727">
        <v>50</v>
      </c>
      <c r="AT3727">
        <v>0</v>
      </c>
      <c r="AU3727">
        <v>0</v>
      </c>
      <c r="AV3727">
        <v>1495.3</v>
      </c>
      <c r="AW3727">
        <v>0</v>
      </c>
      <c r="AX3727">
        <v>0</v>
      </c>
      <c r="AY3727">
        <v>93534</v>
      </c>
      <c r="AZ3727">
        <v>1</v>
      </c>
    </row>
    <row r="3728" spans="1:52">
      <c r="A3728">
        <v>65</v>
      </c>
      <c r="B3728">
        <v>9</v>
      </c>
      <c r="C3728">
        <v>36.49</v>
      </c>
      <c r="D3728" t="s">
        <v>52</v>
      </c>
      <c r="E3728" t="s">
        <v>52</v>
      </c>
      <c r="F3728">
        <v>80</v>
      </c>
      <c r="G3728" t="s">
        <v>1760</v>
      </c>
      <c r="H3728">
        <v>4872</v>
      </c>
      <c r="I3728" t="s">
        <v>54</v>
      </c>
      <c r="J3728" t="s">
        <v>55</v>
      </c>
      <c r="K3728" t="s">
        <v>6475</v>
      </c>
      <c r="L3728" t="s">
        <v>57</v>
      </c>
      <c r="M3728">
        <v>0</v>
      </c>
      <c r="N3728">
        <v>1</v>
      </c>
      <c r="O3728" t="s">
        <v>58</v>
      </c>
      <c r="P3728">
        <v>1</v>
      </c>
      <c r="Q3728" t="s">
        <v>59</v>
      </c>
      <c r="R3728" t="s">
        <v>3778</v>
      </c>
      <c r="S3728">
        <v>34.061633999999998</v>
      </c>
      <c r="T3728">
        <v>-117.893169</v>
      </c>
      <c r="U3728">
        <v>1</v>
      </c>
      <c r="V3728">
        <v>105.85</v>
      </c>
      <c r="W3728">
        <v>0</v>
      </c>
      <c r="X3728">
        <v>0</v>
      </c>
      <c r="Y3728">
        <v>10</v>
      </c>
      <c r="Z3728" t="s">
        <v>87</v>
      </c>
      <c r="AA3728">
        <v>1</v>
      </c>
      <c r="AB3728">
        <v>0</v>
      </c>
      <c r="AC3728">
        <v>1</v>
      </c>
      <c r="AD3728">
        <v>1</v>
      </c>
      <c r="AE3728" t="s">
        <v>79</v>
      </c>
      <c r="AF3728">
        <v>1</v>
      </c>
      <c r="AG3728">
        <v>30458</v>
      </c>
      <c r="AH3728">
        <v>1</v>
      </c>
      <c r="AI3728" t="s">
        <v>63</v>
      </c>
      <c r="AJ3728">
        <v>1</v>
      </c>
      <c r="AK3728">
        <v>4</v>
      </c>
      <c r="AL3728">
        <v>1</v>
      </c>
      <c r="AM3728" t="s">
        <v>64</v>
      </c>
      <c r="AN3728">
        <v>1</v>
      </c>
      <c r="AO3728">
        <v>1</v>
      </c>
      <c r="AP3728">
        <v>1</v>
      </c>
      <c r="AQ3728">
        <v>65</v>
      </c>
      <c r="AR3728">
        <v>6725.5</v>
      </c>
      <c r="AS3728">
        <v>0</v>
      </c>
      <c r="AT3728">
        <v>2371.85</v>
      </c>
      <c r="AU3728">
        <v>0</v>
      </c>
      <c r="AV3728">
        <v>9097.35</v>
      </c>
      <c r="AW3728">
        <v>0</v>
      </c>
      <c r="AX3728">
        <v>1</v>
      </c>
      <c r="AY3728">
        <v>91791</v>
      </c>
      <c r="AZ3728">
        <v>0</v>
      </c>
    </row>
    <row r="3729" spans="1:52">
      <c r="A3729">
        <v>38</v>
      </c>
      <c r="B3729">
        <v>27</v>
      </c>
      <c r="C3729">
        <v>19.899999999999999</v>
      </c>
      <c r="D3729" t="s">
        <v>52</v>
      </c>
      <c r="E3729" t="s">
        <v>52</v>
      </c>
      <c r="F3729">
        <v>30</v>
      </c>
      <c r="G3729" t="s">
        <v>926</v>
      </c>
      <c r="H3729">
        <v>4658</v>
      </c>
      <c r="I3729" t="s">
        <v>54</v>
      </c>
      <c r="J3729" t="s">
        <v>55</v>
      </c>
      <c r="K3729" t="s">
        <v>6476</v>
      </c>
      <c r="L3729" t="s">
        <v>57</v>
      </c>
      <c r="M3729">
        <v>0</v>
      </c>
      <c r="N3729">
        <v>1</v>
      </c>
      <c r="O3729" t="s">
        <v>58</v>
      </c>
      <c r="P3729">
        <v>1</v>
      </c>
      <c r="Q3729" t="s">
        <v>77</v>
      </c>
      <c r="R3729" t="s">
        <v>6477</v>
      </c>
      <c r="S3729">
        <v>37.351100000000002</v>
      </c>
      <c r="T3729">
        <v>-122.037311</v>
      </c>
      <c r="U3729">
        <v>1</v>
      </c>
      <c r="V3729">
        <v>89.3</v>
      </c>
      <c r="W3729">
        <v>1</v>
      </c>
      <c r="X3729">
        <v>0</v>
      </c>
      <c r="Y3729">
        <v>7</v>
      </c>
      <c r="Z3729" t="s">
        <v>105</v>
      </c>
      <c r="AA3729">
        <v>1</v>
      </c>
      <c r="AB3729">
        <v>1</v>
      </c>
      <c r="AC3729">
        <v>0</v>
      </c>
      <c r="AD3729">
        <v>1</v>
      </c>
      <c r="AE3729" t="s">
        <v>79</v>
      </c>
      <c r="AF3729">
        <v>1</v>
      </c>
      <c r="AG3729">
        <v>50070</v>
      </c>
      <c r="AH3729">
        <v>1</v>
      </c>
      <c r="AI3729" t="s">
        <v>63</v>
      </c>
      <c r="AJ3729">
        <v>1</v>
      </c>
      <c r="AK3729">
        <v>3</v>
      </c>
      <c r="AL3729">
        <v>0</v>
      </c>
      <c r="AM3729" t="s">
        <v>64</v>
      </c>
      <c r="AN3729">
        <v>1</v>
      </c>
      <c r="AO3729">
        <v>1</v>
      </c>
      <c r="AP3729">
        <v>1</v>
      </c>
      <c r="AQ3729">
        <v>71</v>
      </c>
      <c r="AR3729">
        <v>6388.65</v>
      </c>
      <c r="AS3729">
        <v>0</v>
      </c>
      <c r="AT3729">
        <v>1412.9</v>
      </c>
      <c r="AU3729">
        <v>0</v>
      </c>
      <c r="AV3729">
        <v>7801.55</v>
      </c>
      <c r="AW3729">
        <v>0</v>
      </c>
      <c r="AX3729">
        <v>1</v>
      </c>
      <c r="AY3729">
        <v>94087</v>
      </c>
      <c r="AZ3729">
        <v>0</v>
      </c>
    </row>
    <row r="3730" spans="1:52">
      <c r="A3730">
        <v>39</v>
      </c>
      <c r="B3730">
        <v>24</v>
      </c>
      <c r="C3730">
        <v>12.92</v>
      </c>
      <c r="D3730" t="s">
        <v>52</v>
      </c>
      <c r="E3730" t="s">
        <v>52</v>
      </c>
      <c r="F3730">
        <v>51</v>
      </c>
      <c r="G3730" t="s">
        <v>2088</v>
      </c>
      <c r="H3730">
        <v>2681</v>
      </c>
      <c r="I3730" t="s">
        <v>66</v>
      </c>
      <c r="J3730" t="s">
        <v>55</v>
      </c>
      <c r="K3730" t="s">
        <v>6478</v>
      </c>
      <c r="L3730" t="s">
        <v>57</v>
      </c>
      <c r="M3730">
        <v>0</v>
      </c>
      <c r="N3730">
        <v>0</v>
      </c>
      <c r="O3730" t="s">
        <v>68</v>
      </c>
      <c r="P3730">
        <v>1</v>
      </c>
      <c r="Q3730" t="s">
        <v>59</v>
      </c>
      <c r="R3730" t="s">
        <v>3200</v>
      </c>
      <c r="S3730">
        <v>34.151359999999997</v>
      </c>
      <c r="T3730">
        <v>-118.364786</v>
      </c>
      <c r="U3730">
        <v>0</v>
      </c>
      <c r="V3730">
        <v>89.65</v>
      </c>
      <c r="W3730">
        <v>0</v>
      </c>
      <c r="X3730">
        <v>0</v>
      </c>
      <c r="Y3730">
        <v>0</v>
      </c>
      <c r="Z3730" t="s">
        <v>61</v>
      </c>
      <c r="AA3730">
        <v>1</v>
      </c>
      <c r="AB3730">
        <v>0</v>
      </c>
      <c r="AC3730">
        <v>0</v>
      </c>
      <c r="AD3730">
        <v>0</v>
      </c>
      <c r="AE3730" t="s">
        <v>79</v>
      </c>
      <c r="AF3730">
        <v>1</v>
      </c>
      <c r="AG3730">
        <v>16996</v>
      </c>
      <c r="AH3730">
        <v>1</v>
      </c>
      <c r="AI3730" t="s">
        <v>63</v>
      </c>
      <c r="AJ3730">
        <v>0</v>
      </c>
      <c r="AK3730">
        <v>4</v>
      </c>
      <c r="AL3730">
        <v>0</v>
      </c>
      <c r="AM3730" t="s">
        <v>64</v>
      </c>
      <c r="AN3730">
        <v>0</v>
      </c>
      <c r="AO3730">
        <v>0</v>
      </c>
      <c r="AP3730">
        <v>1</v>
      </c>
      <c r="AQ3730">
        <v>29</v>
      </c>
      <c r="AR3730">
        <v>2623.65</v>
      </c>
      <c r="AS3730">
        <v>10</v>
      </c>
      <c r="AT3730">
        <v>374.68</v>
      </c>
      <c r="AU3730">
        <v>0</v>
      </c>
      <c r="AV3730">
        <v>3008.33</v>
      </c>
      <c r="AW3730">
        <v>0</v>
      </c>
      <c r="AX3730">
        <v>0</v>
      </c>
      <c r="AY3730">
        <v>91602</v>
      </c>
      <c r="AZ3730">
        <v>0</v>
      </c>
    </row>
    <row r="3731" spans="1:52">
      <c r="A3731">
        <v>53</v>
      </c>
      <c r="B3731">
        <v>0</v>
      </c>
      <c r="C3731">
        <v>39.29</v>
      </c>
      <c r="D3731" t="s">
        <v>52</v>
      </c>
      <c r="E3731" t="s">
        <v>52</v>
      </c>
      <c r="F3731">
        <v>66</v>
      </c>
      <c r="G3731" t="s">
        <v>90</v>
      </c>
      <c r="H3731">
        <v>4391</v>
      </c>
      <c r="I3731" t="s">
        <v>75</v>
      </c>
      <c r="J3731" t="s">
        <v>55</v>
      </c>
      <c r="K3731" t="s">
        <v>6479</v>
      </c>
      <c r="L3731" t="s">
        <v>57</v>
      </c>
      <c r="M3731">
        <v>1</v>
      </c>
      <c r="N3731">
        <v>0</v>
      </c>
      <c r="O3731" t="s">
        <v>68</v>
      </c>
      <c r="P3731">
        <v>0</v>
      </c>
      <c r="Q3731" t="s">
        <v>72</v>
      </c>
      <c r="R3731" t="s">
        <v>555</v>
      </c>
      <c r="S3731">
        <v>37.946281999999997</v>
      </c>
      <c r="T3731">
        <v>-121.139499</v>
      </c>
      <c r="U3731">
        <v>0</v>
      </c>
      <c r="V3731">
        <v>19.100000000000001</v>
      </c>
      <c r="W3731">
        <v>0</v>
      </c>
      <c r="X3731">
        <v>2</v>
      </c>
      <c r="Y3731">
        <v>0</v>
      </c>
      <c r="Z3731" t="s">
        <v>87</v>
      </c>
      <c r="AA3731">
        <v>0</v>
      </c>
      <c r="AB3731">
        <v>0</v>
      </c>
      <c r="AC3731">
        <v>0</v>
      </c>
      <c r="AD3731">
        <v>0</v>
      </c>
      <c r="AE3731" t="s">
        <v>62</v>
      </c>
      <c r="AF3731">
        <v>1</v>
      </c>
      <c r="AG3731">
        <v>23789</v>
      </c>
      <c r="AH3731">
        <v>0</v>
      </c>
      <c r="AI3731" t="s">
        <v>63</v>
      </c>
      <c r="AJ3731">
        <v>0</v>
      </c>
      <c r="AK3731">
        <v>5</v>
      </c>
      <c r="AL3731">
        <v>0</v>
      </c>
      <c r="AM3731" t="s">
        <v>64</v>
      </c>
      <c r="AN3731">
        <v>0</v>
      </c>
      <c r="AO3731">
        <v>0</v>
      </c>
      <c r="AP3731">
        <v>0</v>
      </c>
      <c r="AQ3731">
        <v>55</v>
      </c>
      <c r="AR3731">
        <v>1001.5</v>
      </c>
      <c r="AS3731">
        <v>0</v>
      </c>
      <c r="AT3731">
        <v>2160.9499999999998</v>
      </c>
      <c r="AU3731">
        <v>0</v>
      </c>
      <c r="AV3731">
        <v>3162.45</v>
      </c>
      <c r="AW3731">
        <v>0</v>
      </c>
      <c r="AX3731">
        <v>0</v>
      </c>
      <c r="AY3731">
        <v>95215</v>
      </c>
      <c r="AZ3731">
        <v>0</v>
      </c>
    </row>
    <row r="3732" spans="1:52">
      <c r="A3732">
        <v>78</v>
      </c>
      <c r="B3732">
        <v>26</v>
      </c>
      <c r="C3732">
        <v>36.57</v>
      </c>
      <c r="D3732" t="s">
        <v>52</v>
      </c>
      <c r="E3732" t="s">
        <v>52</v>
      </c>
      <c r="F3732">
        <v>53</v>
      </c>
      <c r="G3732" t="s">
        <v>2275</v>
      </c>
      <c r="H3732">
        <v>5225</v>
      </c>
      <c r="I3732" t="s">
        <v>66</v>
      </c>
      <c r="J3732" t="s">
        <v>55</v>
      </c>
      <c r="K3732" t="s">
        <v>6480</v>
      </c>
      <c r="L3732" t="s">
        <v>57</v>
      </c>
      <c r="M3732">
        <v>0</v>
      </c>
      <c r="N3732">
        <v>0</v>
      </c>
      <c r="O3732" t="s">
        <v>68</v>
      </c>
      <c r="P3732">
        <v>1</v>
      </c>
      <c r="Q3732" t="s">
        <v>59</v>
      </c>
      <c r="R3732" t="s">
        <v>4922</v>
      </c>
      <c r="S3732">
        <v>33.22784</v>
      </c>
      <c r="T3732">
        <v>-117.200024</v>
      </c>
      <c r="U3732">
        <v>1</v>
      </c>
      <c r="V3732">
        <v>70.45</v>
      </c>
      <c r="W3732">
        <v>0</v>
      </c>
      <c r="X3732">
        <v>0</v>
      </c>
      <c r="Y3732">
        <v>1</v>
      </c>
      <c r="Z3732" t="s">
        <v>61</v>
      </c>
      <c r="AA3732">
        <v>0</v>
      </c>
      <c r="AB3732">
        <v>0</v>
      </c>
      <c r="AC3732">
        <v>0</v>
      </c>
      <c r="AD3732">
        <v>1</v>
      </c>
      <c r="AE3732" t="s">
        <v>62</v>
      </c>
      <c r="AF3732">
        <v>1</v>
      </c>
      <c r="AG3732">
        <v>44692</v>
      </c>
      <c r="AH3732">
        <v>0</v>
      </c>
      <c r="AI3732" t="s">
        <v>63</v>
      </c>
      <c r="AJ3732">
        <v>1</v>
      </c>
      <c r="AK3732">
        <v>5</v>
      </c>
      <c r="AL3732">
        <v>1</v>
      </c>
      <c r="AM3732" t="s">
        <v>64</v>
      </c>
      <c r="AN3732">
        <v>0</v>
      </c>
      <c r="AO3732">
        <v>0</v>
      </c>
      <c r="AP3732">
        <v>0</v>
      </c>
      <c r="AQ3732">
        <v>13</v>
      </c>
      <c r="AR3732">
        <v>849.1</v>
      </c>
      <c r="AS3732">
        <v>0</v>
      </c>
      <c r="AT3732">
        <v>475.41</v>
      </c>
      <c r="AU3732">
        <v>0</v>
      </c>
      <c r="AV3732">
        <v>1324.51</v>
      </c>
      <c r="AW3732">
        <v>0</v>
      </c>
      <c r="AX3732">
        <v>1</v>
      </c>
      <c r="AY3732">
        <v>92084</v>
      </c>
      <c r="AZ3732">
        <v>0</v>
      </c>
    </row>
    <row r="3733" spans="1:52">
      <c r="A3733">
        <v>62</v>
      </c>
      <c r="B3733">
        <v>18</v>
      </c>
      <c r="C3733">
        <v>0</v>
      </c>
      <c r="D3733" t="s">
        <v>52</v>
      </c>
      <c r="E3733" t="s">
        <v>52</v>
      </c>
      <c r="F3733">
        <v>22</v>
      </c>
      <c r="G3733" t="s">
        <v>166</v>
      </c>
      <c r="H3733">
        <v>5388</v>
      </c>
      <c r="I3733" t="s">
        <v>54</v>
      </c>
      <c r="J3733" t="s">
        <v>55</v>
      </c>
      <c r="K3733" t="s">
        <v>6481</v>
      </c>
      <c r="L3733" t="s">
        <v>57</v>
      </c>
      <c r="M3733">
        <v>0</v>
      </c>
      <c r="N3733">
        <v>0</v>
      </c>
      <c r="O3733" t="s">
        <v>68</v>
      </c>
      <c r="P3733">
        <v>1</v>
      </c>
      <c r="Q3733" t="s">
        <v>85</v>
      </c>
      <c r="R3733" t="s">
        <v>1460</v>
      </c>
      <c r="S3733">
        <v>33.21846</v>
      </c>
      <c r="T3733">
        <v>-117.116916</v>
      </c>
      <c r="U3733">
        <v>0</v>
      </c>
      <c r="V3733">
        <v>60.05</v>
      </c>
      <c r="W3733">
        <v>0</v>
      </c>
      <c r="X3733">
        <v>0</v>
      </c>
      <c r="Y3733">
        <v>0</v>
      </c>
      <c r="Z3733" t="s">
        <v>61</v>
      </c>
      <c r="AA3733">
        <v>1</v>
      </c>
      <c r="AB3733">
        <v>1</v>
      </c>
      <c r="AC3733">
        <v>1</v>
      </c>
      <c r="AD3733">
        <v>0</v>
      </c>
      <c r="AE3733" t="s">
        <v>62</v>
      </c>
      <c r="AF3733">
        <v>0</v>
      </c>
      <c r="AG3733">
        <v>43436</v>
      </c>
      <c r="AH3733">
        <v>1</v>
      </c>
      <c r="AI3733" t="s">
        <v>63</v>
      </c>
      <c r="AJ3733">
        <v>0</v>
      </c>
      <c r="AK3733">
        <v>3</v>
      </c>
      <c r="AL3733">
        <v>0</v>
      </c>
      <c r="AM3733" t="s">
        <v>64</v>
      </c>
      <c r="AN3733">
        <v>1</v>
      </c>
      <c r="AO3733">
        <v>1</v>
      </c>
      <c r="AP3733">
        <v>1</v>
      </c>
      <c r="AQ3733">
        <v>69</v>
      </c>
      <c r="AR3733">
        <v>4176.7</v>
      </c>
      <c r="AS3733">
        <v>0</v>
      </c>
      <c r="AT3733">
        <v>0</v>
      </c>
      <c r="AU3733">
        <v>41.21</v>
      </c>
      <c r="AV3733">
        <v>4135.49</v>
      </c>
      <c r="AW3733">
        <v>0</v>
      </c>
      <c r="AX3733">
        <v>1</v>
      </c>
      <c r="AY3733">
        <v>92026</v>
      </c>
      <c r="AZ3733">
        <v>0</v>
      </c>
    </row>
    <row r="3734" spans="1:52">
      <c r="A3734">
        <v>42</v>
      </c>
      <c r="B3734">
        <v>0</v>
      </c>
      <c r="C3734">
        <v>25.53</v>
      </c>
      <c r="D3734" t="s">
        <v>52</v>
      </c>
      <c r="E3734" t="s">
        <v>52</v>
      </c>
      <c r="F3734">
        <v>79</v>
      </c>
      <c r="G3734" t="s">
        <v>2799</v>
      </c>
      <c r="H3734">
        <v>2017</v>
      </c>
      <c r="I3734" t="s">
        <v>54</v>
      </c>
      <c r="J3734" t="s">
        <v>55</v>
      </c>
      <c r="K3734" t="s">
        <v>6482</v>
      </c>
      <c r="L3734" t="s">
        <v>57</v>
      </c>
      <c r="M3734">
        <v>0</v>
      </c>
      <c r="N3734">
        <v>0</v>
      </c>
      <c r="O3734" t="s">
        <v>58</v>
      </c>
      <c r="P3734">
        <v>0</v>
      </c>
      <c r="Q3734" t="s">
        <v>72</v>
      </c>
      <c r="R3734" t="s">
        <v>6040</v>
      </c>
      <c r="S3734">
        <v>33.847754999999999</v>
      </c>
      <c r="T3734">
        <v>-118.112532</v>
      </c>
      <c r="U3734">
        <v>0</v>
      </c>
      <c r="V3734">
        <v>25.7</v>
      </c>
      <c r="W3734">
        <v>1</v>
      </c>
      <c r="X3734">
        <v>0</v>
      </c>
      <c r="Y3734">
        <v>0</v>
      </c>
      <c r="Z3734" t="s">
        <v>61</v>
      </c>
      <c r="AA3734">
        <v>0</v>
      </c>
      <c r="AB3734">
        <v>0</v>
      </c>
      <c r="AC3734">
        <v>1</v>
      </c>
      <c r="AD3734">
        <v>0</v>
      </c>
      <c r="AE3734" t="s">
        <v>79</v>
      </c>
      <c r="AF3734">
        <v>1</v>
      </c>
      <c r="AG3734">
        <v>27563</v>
      </c>
      <c r="AH3734">
        <v>0</v>
      </c>
      <c r="AI3734" t="s">
        <v>63</v>
      </c>
      <c r="AJ3734">
        <v>0</v>
      </c>
      <c r="AK3734">
        <v>4</v>
      </c>
      <c r="AL3734">
        <v>0</v>
      </c>
      <c r="AM3734" t="s">
        <v>64</v>
      </c>
      <c r="AN3734">
        <v>0</v>
      </c>
      <c r="AO3734">
        <v>0</v>
      </c>
      <c r="AP3734">
        <v>0</v>
      </c>
      <c r="AQ3734">
        <v>43</v>
      </c>
      <c r="AR3734">
        <v>1188.2</v>
      </c>
      <c r="AS3734">
        <v>0</v>
      </c>
      <c r="AT3734">
        <v>1097.79</v>
      </c>
      <c r="AU3734">
        <v>0</v>
      </c>
      <c r="AV3734">
        <v>2285.9899999999998</v>
      </c>
      <c r="AW3734">
        <v>0</v>
      </c>
      <c r="AX3734">
        <v>0</v>
      </c>
      <c r="AY3734">
        <v>90713</v>
      </c>
      <c r="AZ3734">
        <v>0</v>
      </c>
    </row>
    <row r="3735" spans="1:52">
      <c r="A3735">
        <v>21</v>
      </c>
      <c r="B3735">
        <v>59</v>
      </c>
      <c r="C3735">
        <v>3.72</v>
      </c>
      <c r="D3735" t="s">
        <v>52</v>
      </c>
      <c r="E3735" t="s">
        <v>52</v>
      </c>
      <c r="F3735">
        <v>38</v>
      </c>
      <c r="G3735" t="s">
        <v>106</v>
      </c>
      <c r="H3735">
        <v>2911</v>
      </c>
      <c r="I3735" t="s">
        <v>66</v>
      </c>
      <c r="J3735" t="s">
        <v>55</v>
      </c>
      <c r="K3735" t="s">
        <v>6483</v>
      </c>
      <c r="L3735" t="s">
        <v>57</v>
      </c>
      <c r="M3735">
        <v>0</v>
      </c>
      <c r="N3735">
        <v>0</v>
      </c>
      <c r="O3735" t="s">
        <v>68</v>
      </c>
      <c r="P3735">
        <v>1</v>
      </c>
      <c r="Q3735" t="s">
        <v>85</v>
      </c>
      <c r="R3735" t="s">
        <v>1894</v>
      </c>
      <c r="S3735">
        <v>32.807867000000002</v>
      </c>
      <c r="T3735">
        <v>-117.060993</v>
      </c>
      <c r="U3735">
        <v>0</v>
      </c>
      <c r="V3735">
        <v>49.7</v>
      </c>
      <c r="W3735">
        <v>0</v>
      </c>
      <c r="X3735">
        <v>0</v>
      </c>
      <c r="Y3735">
        <v>0</v>
      </c>
      <c r="Z3735" t="s">
        <v>258</v>
      </c>
      <c r="AA3735">
        <v>1</v>
      </c>
      <c r="AB3735">
        <v>0</v>
      </c>
      <c r="AC3735">
        <v>1</v>
      </c>
      <c r="AD3735">
        <v>0</v>
      </c>
      <c r="AE3735" t="s">
        <v>161</v>
      </c>
      <c r="AF3735">
        <v>1</v>
      </c>
      <c r="AG3735">
        <v>25569</v>
      </c>
      <c r="AH3735">
        <v>0</v>
      </c>
      <c r="AI3735" t="s">
        <v>63</v>
      </c>
      <c r="AJ3735">
        <v>0</v>
      </c>
      <c r="AK3735">
        <v>3</v>
      </c>
      <c r="AL3735">
        <v>0</v>
      </c>
      <c r="AM3735" t="s">
        <v>64</v>
      </c>
      <c r="AN3735">
        <v>0</v>
      </c>
      <c r="AO3735">
        <v>0</v>
      </c>
      <c r="AP3735">
        <v>0</v>
      </c>
      <c r="AQ3735">
        <v>24</v>
      </c>
      <c r="AR3735">
        <v>1218.25</v>
      </c>
      <c r="AS3735">
        <v>0</v>
      </c>
      <c r="AT3735">
        <v>89.28</v>
      </c>
      <c r="AU3735">
        <v>0</v>
      </c>
      <c r="AV3735">
        <v>1307.53</v>
      </c>
      <c r="AW3735">
        <v>1</v>
      </c>
      <c r="AX3735">
        <v>1</v>
      </c>
      <c r="AY3735">
        <v>92120</v>
      </c>
      <c r="AZ3735">
        <v>0</v>
      </c>
    </row>
    <row r="3736" spans="1:52">
      <c r="A3736">
        <v>20</v>
      </c>
      <c r="B3736">
        <v>30</v>
      </c>
      <c r="C3736">
        <v>0</v>
      </c>
      <c r="D3736" t="s">
        <v>52</v>
      </c>
      <c r="E3736" t="s">
        <v>52</v>
      </c>
      <c r="F3736">
        <v>27</v>
      </c>
      <c r="G3736" t="s">
        <v>542</v>
      </c>
      <c r="H3736">
        <v>6445</v>
      </c>
      <c r="I3736" t="s">
        <v>75</v>
      </c>
      <c r="J3736" t="s">
        <v>55</v>
      </c>
      <c r="K3736" t="s">
        <v>6484</v>
      </c>
      <c r="L3736" t="s">
        <v>57</v>
      </c>
      <c r="M3736">
        <v>0</v>
      </c>
      <c r="N3736">
        <v>1</v>
      </c>
      <c r="O3736" t="s">
        <v>68</v>
      </c>
      <c r="P3736">
        <v>1</v>
      </c>
      <c r="Q3736" t="s">
        <v>77</v>
      </c>
      <c r="R3736" t="s">
        <v>544</v>
      </c>
      <c r="S3736">
        <v>39.748036999999997</v>
      </c>
      <c r="T3736">
        <v>-122.30216900000001</v>
      </c>
      <c r="U3736">
        <v>1</v>
      </c>
      <c r="V3736">
        <v>54.05</v>
      </c>
      <c r="W3736">
        <v>0</v>
      </c>
      <c r="X3736">
        <v>0</v>
      </c>
      <c r="Y3736">
        <v>10</v>
      </c>
      <c r="Z3736" t="s">
        <v>61</v>
      </c>
      <c r="AA3736">
        <v>0</v>
      </c>
      <c r="AB3736">
        <v>0</v>
      </c>
      <c r="AC3736">
        <v>1</v>
      </c>
      <c r="AD3736">
        <v>1</v>
      </c>
      <c r="AE3736" t="s">
        <v>62</v>
      </c>
      <c r="AF3736">
        <v>0</v>
      </c>
      <c r="AG3736">
        <v>13706</v>
      </c>
      <c r="AH3736">
        <v>1</v>
      </c>
      <c r="AI3736" t="s">
        <v>63</v>
      </c>
      <c r="AJ3736">
        <v>1</v>
      </c>
      <c r="AK3736">
        <v>4</v>
      </c>
      <c r="AL3736">
        <v>0</v>
      </c>
      <c r="AM3736" t="s">
        <v>64</v>
      </c>
      <c r="AN3736">
        <v>1</v>
      </c>
      <c r="AO3736">
        <v>1</v>
      </c>
      <c r="AP3736">
        <v>1</v>
      </c>
      <c r="AQ3736">
        <v>56</v>
      </c>
      <c r="AR3736">
        <v>2959.8</v>
      </c>
      <c r="AS3736">
        <v>40</v>
      </c>
      <c r="AT3736">
        <v>0</v>
      </c>
      <c r="AU3736">
        <v>0</v>
      </c>
      <c r="AV3736">
        <v>2999.8</v>
      </c>
      <c r="AW3736">
        <v>1</v>
      </c>
      <c r="AX3736">
        <v>0</v>
      </c>
      <c r="AY3736">
        <v>95963</v>
      </c>
      <c r="AZ3736">
        <v>0</v>
      </c>
    </row>
    <row r="3737" spans="1:52">
      <c r="A3737">
        <v>80</v>
      </c>
      <c r="B3737">
        <v>15</v>
      </c>
      <c r="C3737">
        <v>26.84</v>
      </c>
      <c r="D3737" t="s">
        <v>52</v>
      </c>
      <c r="E3737" t="s">
        <v>52</v>
      </c>
      <c r="F3737">
        <v>20</v>
      </c>
      <c r="G3737" t="s">
        <v>574</v>
      </c>
      <c r="H3737">
        <v>3355</v>
      </c>
      <c r="I3737" t="s">
        <v>66</v>
      </c>
      <c r="J3737" t="s">
        <v>55</v>
      </c>
      <c r="K3737" t="s">
        <v>6485</v>
      </c>
      <c r="L3737" t="s">
        <v>57</v>
      </c>
      <c r="M3737">
        <v>0</v>
      </c>
      <c r="N3737">
        <v>0</v>
      </c>
      <c r="O3737" t="s">
        <v>68</v>
      </c>
      <c r="P3737">
        <v>1</v>
      </c>
      <c r="Q3737" t="s">
        <v>59</v>
      </c>
      <c r="R3737" t="s">
        <v>5919</v>
      </c>
      <c r="S3737">
        <v>37.897742999999998</v>
      </c>
      <c r="T3737">
        <v>-122.263124</v>
      </c>
      <c r="U3737">
        <v>0</v>
      </c>
      <c r="V3737">
        <v>79.150000000000006</v>
      </c>
      <c r="W3737">
        <v>0</v>
      </c>
      <c r="X3737">
        <v>0</v>
      </c>
      <c r="Y3737">
        <v>0</v>
      </c>
      <c r="Z3737" t="s">
        <v>209</v>
      </c>
      <c r="AA3737">
        <v>0</v>
      </c>
      <c r="AB3737">
        <v>0</v>
      </c>
      <c r="AC3737">
        <v>1</v>
      </c>
      <c r="AD3737">
        <v>0</v>
      </c>
      <c r="AE3737" t="s">
        <v>79</v>
      </c>
      <c r="AF3737">
        <v>1</v>
      </c>
      <c r="AG3737">
        <v>10737</v>
      </c>
      <c r="AH3737">
        <v>0</v>
      </c>
      <c r="AI3737" t="s">
        <v>63</v>
      </c>
      <c r="AJ3737">
        <v>0</v>
      </c>
      <c r="AK3737">
        <v>5</v>
      </c>
      <c r="AL3737">
        <v>1</v>
      </c>
      <c r="AM3737" t="s">
        <v>64</v>
      </c>
      <c r="AN3737">
        <v>1</v>
      </c>
      <c r="AO3737">
        <v>1</v>
      </c>
      <c r="AP3737">
        <v>0</v>
      </c>
      <c r="AQ3737">
        <v>11</v>
      </c>
      <c r="AR3737">
        <v>827.7</v>
      </c>
      <c r="AS3737">
        <v>140</v>
      </c>
      <c r="AT3737">
        <v>295.24</v>
      </c>
      <c r="AU3737">
        <v>0</v>
      </c>
      <c r="AV3737">
        <v>1262.94</v>
      </c>
      <c r="AW3737">
        <v>0</v>
      </c>
      <c r="AX3737">
        <v>0</v>
      </c>
      <c r="AY3737">
        <v>94708</v>
      </c>
      <c r="AZ3737">
        <v>0</v>
      </c>
    </row>
    <row r="3738" spans="1:52">
      <c r="A3738">
        <v>73</v>
      </c>
      <c r="B3738">
        <v>4</v>
      </c>
      <c r="C3738">
        <v>14.22</v>
      </c>
      <c r="D3738" t="s">
        <v>52</v>
      </c>
      <c r="E3738" t="s">
        <v>52</v>
      </c>
      <c r="F3738">
        <v>54</v>
      </c>
      <c r="G3738" t="s">
        <v>392</v>
      </c>
      <c r="H3738">
        <v>2660</v>
      </c>
      <c r="I3738" t="s">
        <v>75</v>
      </c>
      <c r="J3738" t="s">
        <v>55</v>
      </c>
      <c r="K3738" t="s">
        <v>6486</v>
      </c>
      <c r="L3738" t="s">
        <v>57</v>
      </c>
      <c r="M3738">
        <v>0</v>
      </c>
      <c r="N3738">
        <v>0</v>
      </c>
      <c r="O3738" t="s">
        <v>58</v>
      </c>
      <c r="P3738">
        <v>1</v>
      </c>
      <c r="Q3738" t="s">
        <v>59</v>
      </c>
      <c r="R3738" t="s">
        <v>6487</v>
      </c>
      <c r="S3738">
        <v>37.787185999999998</v>
      </c>
      <c r="T3738">
        <v>-122.14633000000001</v>
      </c>
      <c r="U3738">
        <v>0</v>
      </c>
      <c r="V3738">
        <v>84.7</v>
      </c>
      <c r="W3738">
        <v>0</v>
      </c>
      <c r="X3738">
        <v>0</v>
      </c>
      <c r="Y3738">
        <v>0</v>
      </c>
      <c r="Z3738" t="s">
        <v>93</v>
      </c>
      <c r="AA3738">
        <v>1</v>
      </c>
      <c r="AB3738">
        <v>0</v>
      </c>
      <c r="AC3738">
        <v>1</v>
      </c>
      <c r="AD3738">
        <v>0</v>
      </c>
      <c r="AE3738" t="s">
        <v>62</v>
      </c>
      <c r="AF3738">
        <v>1</v>
      </c>
      <c r="AG3738">
        <v>24518</v>
      </c>
      <c r="AH3738">
        <v>0</v>
      </c>
      <c r="AI3738" t="s">
        <v>63</v>
      </c>
      <c r="AJ3738">
        <v>0</v>
      </c>
      <c r="AK3738">
        <v>4</v>
      </c>
      <c r="AL3738">
        <v>1</v>
      </c>
      <c r="AM3738" t="s">
        <v>64</v>
      </c>
      <c r="AN3738">
        <v>0</v>
      </c>
      <c r="AO3738">
        <v>0</v>
      </c>
      <c r="AP3738">
        <v>1</v>
      </c>
      <c r="AQ3738">
        <v>5</v>
      </c>
      <c r="AR3738">
        <v>392.5</v>
      </c>
      <c r="AS3738">
        <v>0</v>
      </c>
      <c r="AT3738">
        <v>71.099999999999994</v>
      </c>
      <c r="AU3738">
        <v>41.2</v>
      </c>
      <c r="AV3738">
        <v>422.4</v>
      </c>
      <c r="AW3738">
        <v>0</v>
      </c>
      <c r="AX3738">
        <v>1</v>
      </c>
      <c r="AY3738">
        <v>94619</v>
      </c>
      <c r="AZ3738">
        <v>0</v>
      </c>
    </row>
    <row r="3739" spans="1:52">
      <c r="A3739">
        <v>74</v>
      </c>
      <c r="B3739">
        <v>9</v>
      </c>
      <c r="C3739">
        <v>3.29</v>
      </c>
      <c r="D3739" t="s">
        <v>138</v>
      </c>
      <c r="E3739" t="s">
        <v>200</v>
      </c>
      <c r="F3739">
        <v>89</v>
      </c>
      <c r="G3739" t="s">
        <v>2962</v>
      </c>
      <c r="H3739">
        <v>3834</v>
      </c>
      <c r="I3739" t="s">
        <v>66</v>
      </c>
      <c r="J3739" t="s">
        <v>55</v>
      </c>
      <c r="K3739" t="s">
        <v>6488</v>
      </c>
      <c r="L3739" t="s">
        <v>84</v>
      </c>
      <c r="M3739">
        <v>0</v>
      </c>
      <c r="N3739">
        <v>0</v>
      </c>
      <c r="O3739" t="s">
        <v>58</v>
      </c>
      <c r="P3739">
        <v>1</v>
      </c>
      <c r="Q3739" t="s">
        <v>59</v>
      </c>
      <c r="R3739" t="s">
        <v>2964</v>
      </c>
      <c r="S3739">
        <v>38.358463999999998</v>
      </c>
      <c r="T3739">
        <v>-120.57930399999999</v>
      </c>
      <c r="U3739">
        <v>1</v>
      </c>
      <c r="V3739">
        <v>80.400000000000006</v>
      </c>
      <c r="W3739">
        <v>0</v>
      </c>
      <c r="X3739">
        <v>0</v>
      </c>
      <c r="Y3739">
        <v>1</v>
      </c>
      <c r="Z3739" t="s">
        <v>93</v>
      </c>
      <c r="AA3739">
        <v>0</v>
      </c>
      <c r="AB3739">
        <v>0</v>
      </c>
      <c r="AC3739">
        <v>1</v>
      </c>
      <c r="AD3739">
        <v>1</v>
      </c>
      <c r="AE3739" t="s">
        <v>62</v>
      </c>
      <c r="AF3739">
        <v>1</v>
      </c>
      <c r="AG3739">
        <v>21</v>
      </c>
      <c r="AH3739">
        <v>0</v>
      </c>
      <c r="AI3739" t="s">
        <v>63</v>
      </c>
      <c r="AJ3739">
        <v>1</v>
      </c>
      <c r="AK3739">
        <v>2</v>
      </c>
      <c r="AL3739">
        <v>1</v>
      </c>
      <c r="AM3739" t="s">
        <v>64</v>
      </c>
      <c r="AN3739">
        <v>0</v>
      </c>
      <c r="AO3739">
        <v>0</v>
      </c>
      <c r="AP3739">
        <v>1</v>
      </c>
      <c r="AQ3739">
        <v>3</v>
      </c>
      <c r="AR3739">
        <v>224.05</v>
      </c>
      <c r="AS3739">
        <v>0</v>
      </c>
      <c r="AT3739">
        <v>9.8699999999999992</v>
      </c>
      <c r="AU3739">
        <v>0</v>
      </c>
      <c r="AV3739">
        <v>233.92</v>
      </c>
      <c r="AW3739">
        <v>0</v>
      </c>
      <c r="AX3739">
        <v>1</v>
      </c>
      <c r="AY3739">
        <v>95232</v>
      </c>
      <c r="AZ3739">
        <v>1</v>
      </c>
    </row>
    <row r="3740" spans="1:52">
      <c r="A3740">
        <v>43</v>
      </c>
      <c r="B3740">
        <v>8</v>
      </c>
      <c r="C3740">
        <v>19.010000000000002</v>
      </c>
      <c r="D3740" t="s">
        <v>88</v>
      </c>
      <c r="E3740" t="s">
        <v>165</v>
      </c>
      <c r="F3740">
        <v>92</v>
      </c>
      <c r="G3740" t="s">
        <v>2396</v>
      </c>
      <c r="H3740">
        <v>4444</v>
      </c>
      <c r="I3740" t="s">
        <v>66</v>
      </c>
      <c r="J3740" t="s">
        <v>55</v>
      </c>
      <c r="K3740" t="s">
        <v>6489</v>
      </c>
      <c r="L3740" t="s">
        <v>84</v>
      </c>
      <c r="M3740">
        <v>0</v>
      </c>
      <c r="N3740">
        <v>0</v>
      </c>
      <c r="O3740" t="s">
        <v>58</v>
      </c>
      <c r="P3740">
        <v>1</v>
      </c>
      <c r="Q3740" t="s">
        <v>77</v>
      </c>
      <c r="R3740" t="s">
        <v>2398</v>
      </c>
      <c r="S3740">
        <v>34.122670999999997</v>
      </c>
      <c r="T3740">
        <v>-118.112911</v>
      </c>
      <c r="U3740">
        <v>0</v>
      </c>
      <c r="V3740">
        <v>48.55</v>
      </c>
      <c r="W3740">
        <v>0</v>
      </c>
      <c r="X3740">
        <v>0</v>
      </c>
      <c r="Y3740">
        <v>0</v>
      </c>
      <c r="Z3740" t="s">
        <v>61</v>
      </c>
      <c r="AA3740">
        <v>0</v>
      </c>
      <c r="AB3740">
        <v>1</v>
      </c>
      <c r="AC3740">
        <v>0</v>
      </c>
      <c r="AD3740">
        <v>0</v>
      </c>
      <c r="AE3740" t="s">
        <v>79</v>
      </c>
      <c r="AF3740">
        <v>1</v>
      </c>
      <c r="AG3740">
        <v>13158</v>
      </c>
      <c r="AH3740">
        <v>0</v>
      </c>
      <c r="AI3740" t="s">
        <v>63</v>
      </c>
      <c r="AJ3740">
        <v>0</v>
      </c>
      <c r="AK3740">
        <v>1</v>
      </c>
      <c r="AL3740">
        <v>0</v>
      </c>
      <c r="AM3740" t="s">
        <v>64</v>
      </c>
      <c r="AN3740">
        <v>0</v>
      </c>
      <c r="AO3740">
        <v>0</v>
      </c>
      <c r="AP3740">
        <v>0</v>
      </c>
      <c r="AQ3740">
        <v>11</v>
      </c>
      <c r="AR3740">
        <v>501</v>
      </c>
      <c r="AS3740">
        <v>130</v>
      </c>
      <c r="AT3740">
        <v>209.11</v>
      </c>
      <c r="AU3740">
        <v>0</v>
      </c>
      <c r="AV3740">
        <v>840.11</v>
      </c>
      <c r="AW3740">
        <v>0</v>
      </c>
      <c r="AX3740">
        <v>0</v>
      </c>
      <c r="AY3740">
        <v>91108</v>
      </c>
      <c r="AZ3740">
        <v>1</v>
      </c>
    </row>
    <row r="3741" spans="1:52">
      <c r="A3741">
        <v>27</v>
      </c>
      <c r="B3741">
        <v>69</v>
      </c>
      <c r="C3741">
        <v>24.81</v>
      </c>
      <c r="D3741" t="s">
        <v>80</v>
      </c>
      <c r="E3741" t="s">
        <v>81</v>
      </c>
      <c r="F3741">
        <v>67</v>
      </c>
      <c r="G3741" t="s">
        <v>3743</v>
      </c>
      <c r="H3741">
        <v>5515</v>
      </c>
      <c r="I3741" t="s">
        <v>66</v>
      </c>
      <c r="J3741" t="s">
        <v>55</v>
      </c>
      <c r="K3741" t="s">
        <v>6490</v>
      </c>
      <c r="L3741" t="s">
        <v>84</v>
      </c>
      <c r="M3741">
        <v>0</v>
      </c>
      <c r="N3741">
        <v>0</v>
      </c>
      <c r="O3741" t="s">
        <v>58</v>
      </c>
      <c r="P3741">
        <v>1</v>
      </c>
      <c r="Q3741" t="s">
        <v>85</v>
      </c>
      <c r="R3741" t="s">
        <v>3745</v>
      </c>
      <c r="S3741">
        <v>39.258746000000002</v>
      </c>
      <c r="T3741">
        <v>-121.77697000000001</v>
      </c>
      <c r="U3741">
        <v>0</v>
      </c>
      <c r="V3741">
        <v>66.25</v>
      </c>
      <c r="W3741">
        <v>0</v>
      </c>
      <c r="X3741">
        <v>0</v>
      </c>
      <c r="Y3741">
        <v>0</v>
      </c>
      <c r="Z3741" t="s">
        <v>61</v>
      </c>
      <c r="AA3741">
        <v>1</v>
      </c>
      <c r="AB3741">
        <v>0</v>
      </c>
      <c r="AC3741">
        <v>0</v>
      </c>
      <c r="AD3741">
        <v>0</v>
      </c>
      <c r="AE3741" t="s">
        <v>161</v>
      </c>
      <c r="AF3741">
        <v>1</v>
      </c>
      <c r="AG3741">
        <v>8695</v>
      </c>
      <c r="AH3741">
        <v>1</v>
      </c>
      <c r="AI3741" t="s">
        <v>63</v>
      </c>
      <c r="AJ3741">
        <v>0</v>
      </c>
      <c r="AK3741">
        <v>3</v>
      </c>
      <c r="AL3741">
        <v>0</v>
      </c>
      <c r="AM3741" t="s">
        <v>64</v>
      </c>
      <c r="AN3741">
        <v>0</v>
      </c>
      <c r="AO3741">
        <v>0</v>
      </c>
      <c r="AP3741">
        <v>1</v>
      </c>
      <c r="AQ3741">
        <v>9</v>
      </c>
      <c r="AR3741">
        <v>620.54999999999995</v>
      </c>
      <c r="AS3741">
        <v>10</v>
      </c>
      <c r="AT3741">
        <v>223.29</v>
      </c>
      <c r="AU3741">
        <v>0</v>
      </c>
      <c r="AV3741">
        <v>853.84</v>
      </c>
      <c r="AW3741">
        <v>1</v>
      </c>
      <c r="AX3741">
        <v>0</v>
      </c>
      <c r="AY3741">
        <v>95953</v>
      </c>
      <c r="AZ3741">
        <v>1</v>
      </c>
    </row>
    <row r="3742" spans="1:52">
      <c r="A3742">
        <v>33</v>
      </c>
      <c r="B3742">
        <v>0</v>
      </c>
      <c r="C3742">
        <v>4.24</v>
      </c>
      <c r="D3742" t="s">
        <v>52</v>
      </c>
      <c r="E3742" t="s">
        <v>52</v>
      </c>
      <c r="F3742">
        <v>77</v>
      </c>
      <c r="G3742" t="s">
        <v>310</v>
      </c>
      <c r="H3742">
        <v>2682</v>
      </c>
      <c r="I3742" t="s">
        <v>54</v>
      </c>
      <c r="J3742" t="s">
        <v>55</v>
      </c>
      <c r="K3742" t="s">
        <v>6491</v>
      </c>
      <c r="L3742" t="s">
        <v>57</v>
      </c>
      <c r="M3742">
        <v>0</v>
      </c>
      <c r="N3742">
        <v>0</v>
      </c>
      <c r="O3742" t="s">
        <v>68</v>
      </c>
      <c r="P3742">
        <v>0</v>
      </c>
      <c r="Q3742" t="s">
        <v>72</v>
      </c>
      <c r="R3742" t="s">
        <v>3880</v>
      </c>
      <c r="S3742">
        <v>37.779499999999999</v>
      </c>
      <c r="T3742">
        <v>-122.41923300000001</v>
      </c>
      <c r="U3742">
        <v>0</v>
      </c>
      <c r="V3742">
        <v>19.25</v>
      </c>
      <c r="W3742">
        <v>0</v>
      </c>
      <c r="X3742">
        <v>0</v>
      </c>
      <c r="Y3742">
        <v>0</v>
      </c>
      <c r="Z3742" t="s">
        <v>258</v>
      </c>
      <c r="AA3742">
        <v>0</v>
      </c>
      <c r="AB3742">
        <v>0</v>
      </c>
      <c r="AC3742">
        <v>0</v>
      </c>
      <c r="AD3742">
        <v>0</v>
      </c>
      <c r="AE3742" t="s">
        <v>79</v>
      </c>
      <c r="AF3742">
        <v>1</v>
      </c>
      <c r="AG3742">
        <v>28998</v>
      </c>
      <c r="AH3742">
        <v>0</v>
      </c>
      <c r="AI3742" t="s">
        <v>63</v>
      </c>
      <c r="AJ3742">
        <v>0</v>
      </c>
      <c r="AK3742">
        <v>4</v>
      </c>
      <c r="AL3742">
        <v>0</v>
      </c>
      <c r="AM3742" t="s">
        <v>64</v>
      </c>
      <c r="AN3742">
        <v>0</v>
      </c>
      <c r="AO3742">
        <v>0</v>
      </c>
      <c r="AP3742">
        <v>0</v>
      </c>
      <c r="AQ3742">
        <v>35</v>
      </c>
      <c r="AR3742">
        <v>677.9</v>
      </c>
      <c r="AS3742">
        <v>0</v>
      </c>
      <c r="AT3742">
        <v>148.4</v>
      </c>
      <c r="AU3742">
        <v>0</v>
      </c>
      <c r="AV3742">
        <v>826.3</v>
      </c>
      <c r="AW3742">
        <v>0</v>
      </c>
      <c r="AX3742">
        <v>0</v>
      </c>
      <c r="AY3742">
        <v>94102</v>
      </c>
      <c r="AZ3742">
        <v>0</v>
      </c>
    </row>
    <row r="3743" spans="1:52">
      <c r="A3743">
        <v>51</v>
      </c>
      <c r="B3743">
        <v>0</v>
      </c>
      <c r="C3743">
        <v>21.16</v>
      </c>
      <c r="D3743" t="s">
        <v>52</v>
      </c>
      <c r="E3743" t="s">
        <v>52</v>
      </c>
      <c r="F3743">
        <v>57</v>
      </c>
      <c r="G3743" t="s">
        <v>1469</v>
      </c>
      <c r="H3743">
        <v>5759</v>
      </c>
      <c r="I3743" t="s">
        <v>75</v>
      </c>
      <c r="J3743" t="s">
        <v>55</v>
      </c>
      <c r="K3743" t="s">
        <v>6492</v>
      </c>
      <c r="L3743" t="s">
        <v>57</v>
      </c>
      <c r="M3743">
        <v>1</v>
      </c>
      <c r="N3743">
        <v>0</v>
      </c>
      <c r="O3743" t="s">
        <v>68</v>
      </c>
      <c r="P3743">
        <v>0</v>
      </c>
      <c r="Q3743" t="s">
        <v>72</v>
      </c>
      <c r="R3743" t="s">
        <v>5936</v>
      </c>
      <c r="S3743">
        <v>33.688546000000002</v>
      </c>
      <c r="T3743">
        <v>-117.78809099999999</v>
      </c>
      <c r="U3743">
        <v>0</v>
      </c>
      <c r="V3743">
        <v>20.149999999999999</v>
      </c>
      <c r="W3743">
        <v>0</v>
      </c>
      <c r="X3743">
        <v>3</v>
      </c>
      <c r="Y3743">
        <v>0</v>
      </c>
      <c r="Z3743" t="s">
        <v>258</v>
      </c>
      <c r="AA3743">
        <v>0</v>
      </c>
      <c r="AB3743">
        <v>0</v>
      </c>
      <c r="AC3743">
        <v>1</v>
      </c>
      <c r="AD3743">
        <v>0</v>
      </c>
      <c r="AE3743" t="s">
        <v>79</v>
      </c>
      <c r="AF3743">
        <v>1</v>
      </c>
      <c r="AG3743">
        <v>27369</v>
      </c>
      <c r="AH3743">
        <v>0</v>
      </c>
      <c r="AI3743" t="s">
        <v>63</v>
      </c>
      <c r="AJ3743">
        <v>0</v>
      </c>
      <c r="AK3743">
        <v>3</v>
      </c>
      <c r="AL3743">
        <v>0</v>
      </c>
      <c r="AM3743" t="s">
        <v>64</v>
      </c>
      <c r="AN3743">
        <v>0</v>
      </c>
      <c r="AO3743">
        <v>0</v>
      </c>
      <c r="AP3743">
        <v>0</v>
      </c>
      <c r="AQ3743">
        <v>33</v>
      </c>
      <c r="AR3743">
        <v>682.15</v>
      </c>
      <c r="AS3743">
        <v>0</v>
      </c>
      <c r="AT3743">
        <v>698.28</v>
      </c>
      <c r="AU3743">
        <v>0</v>
      </c>
      <c r="AV3743">
        <v>1380.43</v>
      </c>
      <c r="AW3743">
        <v>0</v>
      </c>
      <c r="AX3743">
        <v>0</v>
      </c>
      <c r="AY3743">
        <v>92604</v>
      </c>
      <c r="AZ3743">
        <v>0</v>
      </c>
    </row>
    <row r="3744" spans="1:52">
      <c r="A3744">
        <v>27</v>
      </c>
      <c r="B3744">
        <v>26</v>
      </c>
      <c r="C3744">
        <v>22.08</v>
      </c>
      <c r="D3744" t="s">
        <v>52</v>
      </c>
      <c r="E3744" t="s">
        <v>52</v>
      </c>
      <c r="F3744">
        <v>80</v>
      </c>
      <c r="G3744" t="s">
        <v>186</v>
      </c>
      <c r="H3744">
        <v>3048</v>
      </c>
      <c r="I3744" t="s">
        <v>66</v>
      </c>
      <c r="J3744" t="s">
        <v>55</v>
      </c>
      <c r="K3744" t="s">
        <v>6493</v>
      </c>
      <c r="L3744" t="s">
        <v>57</v>
      </c>
      <c r="M3744">
        <v>0</v>
      </c>
      <c r="N3744">
        <v>1</v>
      </c>
      <c r="O3744" t="s">
        <v>58</v>
      </c>
      <c r="P3744">
        <v>1</v>
      </c>
      <c r="Q3744" t="s">
        <v>85</v>
      </c>
      <c r="R3744" t="s">
        <v>4400</v>
      </c>
      <c r="S3744">
        <v>34.085807000000003</v>
      </c>
      <c r="T3744">
        <v>-118.20661699999999</v>
      </c>
      <c r="U3744">
        <v>0</v>
      </c>
      <c r="V3744">
        <v>59.65</v>
      </c>
      <c r="W3744">
        <v>0</v>
      </c>
      <c r="X3744">
        <v>0</v>
      </c>
      <c r="Y3744">
        <v>0</v>
      </c>
      <c r="Z3744" t="s">
        <v>87</v>
      </c>
      <c r="AA3744">
        <v>1</v>
      </c>
      <c r="AB3744">
        <v>1</v>
      </c>
      <c r="AC3744">
        <v>0</v>
      </c>
      <c r="AD3744">
        <v>0</v>
      </c>
      <c r="AE3744" t="s">
        <v>62</v>
      </c>
      <c r="AF3744">
        <v>1</v>
      </c>
      <c r="AG3744">
        <v>38415</v>
      </c>
      <c r="AH3744">
        <v>0</v>
      </c>
      <c r="AI3744" t="s">
        <v>63</v>
      </c>
      <c r="AJ3744">
        <v>0</v>
      </c>
      <c r="AK3744">
        <v>3</v>
      </c>
      <c r="AL3744">
        <v>0</v>
      </c>
      <c r="AM3744" t="s">
        <v>64</v>
      </c>
      <c r="AN3744">
        <v>0</v>
      </c>
      <c r="AO3744">
        <v>0</v>
      </c>
      <c r="AP3744">
        <v>0</v>
      </c>
      <c r="AQ3744">
        <v>42</v>
      </c>
      <c r="AR3744">
        <v>2536.5500000000002</v>
      </c>
      <c r="AS3744">
        <v>0</v>
      </c>
      <c r="AT3744">
        <v>927.36</v>
      </c>
      <c r="AU3744">
        <v>0</v>
      </c>
      <c r="AV3744">
        <v>3463.91</v>
      </c>
      <c r="AW3744">
        <v>1</v>
      </c>
      <c r="AX3744">
        <v>1</v>
      </c>
      <c r="AY3744">
        <v>90031</v>
      </c>
      <c r="AZ3744">
        <v>0</v>
      </c>
    </row>
    <row r="3745" spans="1:52">
      <c r="A3745">
        <v>21</v>
      </c>
      <c r="B3745">
        <v>48</v>
      </c>
      <c r="C3745">
        <v>34.950000000000003</v>
      </c>
      <c r="D3745" t="s">
        <v>52</v>
      </c>
      <c r="E3745" t="s">
        <v>52</v>
      </c>
      <c r="F3745">
        <v>51</v>
      </c>
      <c r="G3745" t="s">
        <v>983</v>
      </c>
      <c r="H3745">
        <v>6022</v>
      </c>
      <c r="I3745" t="s">
        <v>54</v>
      </c>
      <c r="J3745" t="s">
        <v>55</v>
      </c>
      <c r="K3745" t="s">
        <v>6494</v>
      </c>
      <c r="L3745" t="s">
        <v>57</v>
      </c>
      <c r="M3745">
        <v>0</v>
      </c>
      <c r="N3745">
        <v>0</v>
      </c>
      <c r="O3745" t="s">
        <v>68</v>
      </c>
      <c r="P3745">
        <v>1</v>
      </c>
      <c r="Q3745" t="s">
        <v>59</v>
      </c>
      <c r="R3745" t="s">
        <v>985</v>
      </c>
      <c r="S3745">
        <v>38.471049000000001</v>
      </c>
      <c r="T3745">
        <v>-123.01554899999999</v>
      </c>
      <c r="U3745">
        <v>1</v>
      </c>
      <c r="V3745">
        <v>99.4</v>
      </c>
      <c r="W3745">
        <v>1</v>
      </c>
      <c r="X3745">
        <v>0</v>
      </c>
      <c r="Y3745">
        <v>7</v>
      </c>
      <c r="Z3745" t="s">
        <v>61</v>
      </c>
      <c r="AA3745">
        <v>1</v>
      </c>
      <c r="AB3745">
        <v>0</v>
      </c>
      <c r="AC3745">
        <v>1</v>
      </c>
      <c r="AD3745">
        <v>1</v>
      </c>
      <c r="AE3745" t="s">
        <v>62</v>
      </c>
      <c r="AF3745">
        <v>1</v>
      </c>
      <c r="AG3745">
        <v>1537</v>
      </c>
      <c r="AH3745">
        <v>0</v>
      </c>
      <c r="AI3745" t="s">
        <v>63</v>
      </c>
      <c r="AJ3745">
        <v>1</v>
      </c>
      <c r="AK3745">
        <v>5</v>
      </c>
      <c r="AL3745">
        <v>0</v>
      </c>
      <c r="AM3745" t="s">
        <v>64</v>
      </c>
      <c r="AN3745">
        <v>1</v>
      </c>
      <c r="AO3745">
        <v>1</v>
      </c>
      <c r="AP3745">
        <v>1</v>
      </c>
      <c r="AQ3745">
        <v>72</v>
      </c>
      <c r="AR3745">
        <v>7285.7</v>
      </c>
      <c r="AS3745">
        <v>0</v>
      </c>
      <c r="AT3745">
        <v>2516.4</v>
      </c>
      <c r="AU3745">
        <v>0</v>
      </c>
      <c r="AV3745">
        <v>9802.1</v>
      </c>
      <c r="AW3745">
        <v>1</v>
      </c>
      <c r="AX3745">
        <v>1</v>
      </c>
      <c r="AY3745">
        <v>95462</v>
      </c>
      <c r="AZ3745">
        <v>0</v>
      </c>
    </row>
    <row r="3746" spans="1:52">
      <c r="A3746">
        <v>51</v>
      </c>
      <c r="B3746">
        <v>15</v>
      </c>
      <c r="C3746">
        <v>44.11</v>
      </c>
      <c r="D3746" t="s">
        <v>52</v>
      </c>
      <c r="E3746" t="s">
        <v>52</v>
      </c>
      <c r="F3746">
        <v>47</v>
      </c>
      <c r="G3746" t="s">
        <v>90</v>
      </c>
      <c r="H3746">
        <v>4468</v>
      </c>
      <c r="I3746" t="s">
        <v>66</v>
      </c>
      <c r="J3746" t="s">
        <v>55</v>
      </c>
      <c r="K3746" t="s">
        <v>6495</v>
      </c>
      <c r="L3746" t="s">
        <v>57</v>
      </c>
      <c r="M3746">
        <v>0</v>
      </c>
      <c r="N3746">
        <v>0</v>
      </c>
      <c r="O3746" t="s">
        <v>58</v>
      </c>
      <c r="P3746">
        <v>1</v>
      </c>
      <c r="Q3746" t="s">
        <v>85</v>
      </c>
      <c r="R3746" t="s">
        <v>6496</v>
      </c>
      <c r="S3746">
        <v>37.902422000000001</v>
      </c>
      <c r="T3746">
        <v>-121.440029</v>
      </c>
      <c r="U3746">
        <v>0</v>
      </c>
      <c r="V3746">
        <v>56.05</v>
      </c>
      <c r="W3746">
        <v>0</v>
      </c>
      <c r="X3746">
        <v>0</v>
      </c>
      <c r="Y3746">
        <v>0</v>
      </c>
      <c r="Z3746" t="s">
        <v>258</v>
      </c>
      <c r="AA3746">
        <v>1</v>
      </c>
      <c r="AB3746">
        <v>1</v>
      </c>
      <c r="AC3746">
        <v>0</v>
      </c>
      <c r="AD3746">
        <v>0</v>
      </c>
      <c r="AE3746" t="s">
        <v>62</v>
      </c>
      <c r="AF3746">
        <v>1</v>
      </c>
      <c r="AG3746">
        <v>49657</v>
      </c>
      <c r="AH3746">
        <v>0</v>
      </c>
      <c r="AI3746" t="s">
        <v>63</v>
      </c>
      <c r="AJ3746">
        <v>0</v>
      </c>
      <c r="AK3746">
        <v>3</v>
      </c>
      <c r="AL3746">
        <v>0</v>
      </c>
      <c r="AM3746" t="s">
        <v>64</v>
      </c>
      <c r="AN3746">
        <v>0</v>
      </c>
      <c r="AO3746">
        <v>0</v>
      </c>
      <c r="AP3746">
        <v>0</v>
      </c>
      <c r="AQ3746">
        <v>28</v>
      </c>
      <c r="AR3746">
        <v>1522.65</v>
      </c>
      <c r="AS3746">
        <v>110</v>
      </c>
      <c r="AT3746">
        <v>1235.08</v>
      </c>
      <c r="AU3746">
        <v>0</v>
      </c>
      <c r="AV3746">
        <v>2867.73</v>
      </c>
      <c r="AW3746">
        <v>0</v>
      </c>
      <c r="AX3746">
        <v>0</v>
      </c>
      <c r="AY3746">
        <v>95206</v>
      </c>
      <c r="AZ3746">
        <v>0</v>
      </c>
    </row>
    <row r="3747" spans="1:52">
      <c r="A3747">
        <v>43</v>
      </c>
      <c r="B3747">
        <v>17</v>
      </c>
      <c r="C3747">
        <v>48.82</v>
      </c>
      <c r="D3747" t="s">
        <v>52</v>
      </c>
      <c r="E3747" t="s">
        <v>52</v>
      </c>
      <c r="F3747">
        <v>36</v>
      </c>
      <c r="G3747" t="s">
        <v>1335</v>
      </c>
      <c r="H3747">
        <v>5502</v>
      </c>
      <c r="I3747" t="s">
        <v>54</v>
      </c>
      <c r="J3747" t="s">
        <v>55</v>
      </c>
      <c r="K3747" t="s">
        <v>6497</v>
      </c>
      <c r="L3747" t="s">
        <v>57</v>
      </c>
      <c r="M3747">
        <v>0</v>
      </c>
      <c r="N3747">
        <v>0</v>
      </c>
      <c r="O3747" t="s">
        <v>58</v>
      </c>
      <c r="P3747">
        <v>1</v>
      </c>
      <c r="Q3747" t="s">
        <v>59</v>
      </c>
      <c r="R3747" t="s">
        <v>1337</v>
      </c>
      <c r="S3747">
        <v>38.546999</v>
      </c>
      <c r="T3747">
        <v>-120.271114</v>
      </c>
      <c r="U3747">
        <v>0</v>
      </c>
      <c r="V3747">
        <v>110.25</v>
      </c>
      <c r="W3747">
        <v>1</v>
      </c>
      <c r="X3747">
        <v>0</v>
      </c>
      <c r="Y3747">
        <v>0</v>
      </c>
      <c r="Z3747" t="s">
        <v>61</v>
      </c>
      <c r="AA3747">
        <v>1</v>
      </c>
      <c r="AB3747">
        <v>1</v>
      </c>
      <c r="AC3747">
        <v>0</v>
      </c>
      <c r="AD3747">
        <v>0</v>
      </c>
      <c r="AE3747" t="s">
        <v>79</v>
      </c>
      <c r="AF3747">
        <v>1</v>
      </c>
      <c r="AG3747">
        <v>5501</v>
      </c>
      <c r="AH3747">
        <v>1</v>
      </c>
      <c r="AI3747" t="s">
        <v>63</v>
      </c>
      <c r="AJ3747">
        <v>0</v>
      </c>
      <c r="AK3747">
        <v>4</v>
      </c>
      <c r="AL3747">
        <v>0</v>
      </c>
      <c r="AM3747" t="s">
        <v>64</v>
      </c>
      <c r="AN3747">
        <v>1</v>
      </c>
      <c r="AO3747">
        <v>1</v>
      </c>
      <c r="AP3747">
        <v>1</v>
      </c>
      <c r="AQ3747">
        <v>68</v>
      </c>
      <c r="AR3747">
        <v>7279.35</v>
      </c>
      <c r="AS3747">
        <v>30</v>
      </c>
      <c r="AT3747">
        <v>3319.76</v>
      </c>
      <c r="AU3747">
        <v>0</v>
      </c>
      <c r="AV3747">
        <v>10629.11</v>
      </c>
      <c r="AW3747">
        <v>0</v>
      </c>
      <c r="AX3747">
        <v>0</v>
      </c>
      <c r="AY3747">
        <v>95666</v>
      </c>
      <c r="AZ3747">
        <v>0</v>
      </c>
    </row>
    <row r="3748" spans="1:52">
      <c r="A3748">
        <v>42</v>
      </c>
      <c r="B3748">
        <v>0</v>
      </c>
      <c r="C3748">
        <v>47.33</v>
      </c>
      <c r="D3748" t="s">
        <v>52</v>
      </c>
      <c r="E3748" t="s">
        <v>52</v>
      </c>
      <c r="F3748">
        <v>38</v>
      </c>
      <c r="G3748" t="s">
        <v>5529</v>
      </c>
      <c r="H3748">
        <v>2009</v>
      </c>
      <c r="I3748" t="s">
        <v>54</v>
      </c>
      <c r="J3748" t="s">
        <v>55</v>
      </c>
      <c r="K3748" t="s">
        <v>6498</v>
      </c>
      <c r="L3748" t="s">
        <v>57</v>
      </c>
      <c r="M3748">
        <v>1</v>
      </c>
      <c r="N3748">
        <v>0</v>
      </c>
      <c r="O3748" t="s">
        <v>68</v>
      </c>
      <c r="P3748">
        <v>0</v>
      </c>
      <c r="Q3748" t="s">
        <v>72</v>
      </c>
      <c r="R3748" t="s">
        <v>5531</v>
      </c>
      <c r="S3748">
        <v>37.908242000000001</v>
      </c>
      <c r="T3748">
        <v>-121.682472</v>
      </c>
      <c r="U3748">
        <v>1</v>
      </c>
      <c r="V3748">
        <v>20.5</v>
      </c>
      <c r="W3748">
        <v>0</v>
      </c>
      <c r="X3748">
        <v>1</v>
      </c>
      <c r="Y3748">
        <v>8</v>
      </c>
      <c r="Z3748" t="s">
        <v>61</v>
      </c>
      <c r="AA3748">
        <v>0</v>
      </c>
      <c r="AB3748">
        <v>0</v>
      </c>
      <c r="AC3748">
        <v>0</v>
      </c>
      <c r="AD3748">
        <v>1</v>
      </c>
      <c r="AE3748" t="s">
        <v>62</v>
      </c>
      <c r="AF3748">
        <v>1</v>
      </c>
      <c r="AG3748">
        <v>26577</v>
      </c>
      <c r="AH3748">
        <v>0</v>
      </c>
      <c r="AI3748" t="s">
        <v>63</v>
      </c>
      <c r="AJ3748">
        <v>1</v>
      </c>
      <c r="AK3748">
        <v>4</v>
      </c>
      <c r="AL3748">
        <v>0</v>
      </c>
      <c r="AM3748" t="s">
        <v>64</v>
      </c>
      <c r="AN3748">
        <v>0</v>
      </c>
      <c r="AO3748">
        <v>0</v>
      </c>
      <c r="AP3748">
        <v>0</v>
      </c>
      <c r="AQ3748">
        <v>35</v>
      </c>
      <c r="AR3748">
        <v>759.35</v>
      </c>
      <c r="AS3748">
        <v>0</v>
      </c>
      <c r="AT3748">
        <v>1656.55</v>
      </c>
      <c r="AU3748">
        <v>0</v>
      </c>
      <c r="AV3748">
        <v>2415.9</v>
      </c>
      <c r="AW3748">
        <v>0</v>
      </c>
      <c r="AX3748">
        <v>0</v>
      </c>
      <c r="AY3748">
        <v>94513</v>
      </c>
      <c r="AZ3748">
        <v>0</v>
      </c>
    </row>
    <row r="3749" spans="1:52">
      <c r="A3749">
        <v>42</v>
      </c>
      <c r="B3749">
        <v>5</v>
      </c>
      <c r="C3749">
        <v>43.8</v>
      </c>
      <c r="D3749" t="s">
        <v>175</v>
      </c>
      <c r="E3749" t="s">
        <v>618</v>
      </c>
      <c r="F3749">
        <v>71</v>
      </c>
      <c r="G3749" t="s">
        <v>2881</v>
      </c>
      <c r="H3749">
        <v>5617</v>
      </c>
      <c r="I3749" t="s">
        <v>66</v>
      </c>
      <c r="J3749" t="s">
        <v>55</v>
      </c>
      <c r="K3749" t="s">
        <v>6499</v>
      </c>
      <c r="L3749" t="s">
        <v>84</v>
      </c>
      <c r="M3749">
        <v>0</v>
      </c>
      <c r="N3749">
        <v>0</v>
      </c>
      <c r="O3749" t="s">
        <v>58</v>
      </c>
      <c r="P3749">
        <v>1</v>
      </c>
      <c r="Q3749" t="s">
        <v>59</v>
      </c>
      <c r="R3749" t="s">
        <v>2883</v>
      </c>
      <c r="S3749">
        <v>34.441398</v>
      </c>
      <c r="T3749">
        <v>-119.51316300000001</v>
      </c>
      <c r="U3749">
        <v>0</v>
      </c>
      <c r="V3749">
        <v>93.55</v>
      </c>
      <c r="W3749">
        <v>1</v>
      </c>
      <c r="X3749">
        <v>0</v>
      </c>
      <c r="Y3749">
        <v>0</v>
      </c>
      <c r="Z3749" t="s">
        <v>93</v>
      </c>
      <c r="AA3749">
        <v>0</v>
      </c>
      <c r="AB3749">
        <v>0</v>
      </c>
      <c r="AC3749">
        <v>1</v>
      </c>
      <c r="AD3749">
        <v>0</v>
      </c>
      <c r="AE3749" t="s">
        <v>62</v>
      </c>
      <c r="AF3749">
        <v>1</v>
      </c>
      <c r="AG3749">
        <v>17409</v>
      </c>
      <c r="AH3749">
        <v>0</v>
      </c>
      <c r="AI3749" t="s">
        <v>63</v>
      </c>
      <c r="AJ3749">
        <v>0</v>
      </c>
      <c r="AK3749">
        <v>2</v>
      </c>
      <c r="AL3749">
        <v>0</v>
      </c>
      <c r="AM3749" t="s">
        <v>64</v>
      </c>
      <c r="AN3749">
        <v>1</v>
      </c>
      <c r="AO3749">
        <v>1</v>
      </c>
      <c r="AP3749">
        <v>1</v>
      </c>
      <c r="AQ3749">
        <v>6</v>
      </c>
      <c r="AR3749">
        <v>536.4</v>
      </c>
      <c r="AS3749">
        <v>0</v>
      </c>
      <c r="AT3749">
        <v>262.8</v>
      </c>
      <c r="AU3749">
        <v>0</v>
      </c>
      <c r="AV3749">
        <v>799.2</v>
      </c>
      <c r="AW3749">
        <v>0</v>
      </c>
      <c r="AX3749">
        <v>1</v>
      </c>
      <c r="AY3749">
        <v>93013</v>
      </c>
      <c r="AZ3749">
        <v>1</v>
      </c>
    </row>
    <row r="3750" spans="1:52">
      <c r="A3750">
        <v>61</v>
      </c>
      <c r="B3750">
        <v>13</v>
      </c>
      <c r="C3750">
        <v>48.95</v>
      </c>
      <c r="D3750" t="s">
        <v>88</v>
      </c>
      <c r="E3750" t="s">
        <v>165</v>
      </c>
      <c r="F3750">
        <v>91</v>
      </c>
      <c r="G3750" t="s">
        <v>106</v>
      </c>
      <c r="H3750">
        <v>4352</v>
      </c>
      <c r="I3750" t="s">
        <v>66</v>
      </c>
      <c r="J3750" t="s">
        <v>55</v>
      </c>
      <c r="K3750" t="s">
        <v>6500</v>
      </c>
      <c r="L3750" t="s">
        <v>84</v>
      </c>
      <c r="M3750">
        <v>0</v>
      </c>
      <c r="N3750">
        <v>1</v>
      </c>
      <c r="O3750" t="s">
        <v>68</v>
      </c>
      <c r="P3750">
        <v>1</v>
      </c>
      <c r="Q3750" t="s">
        <v>59</v>
      </c>
      <c r="R3750" t="s">
        <v>6501</v>
      </c>
      <c r="S3750">
        <v>32.857230000000001</v>
      </c>
      <c r="T3750">
        <v>-117.209774</v>
      </c>
      <c r="U3750">
        <v>1</v>
      </c>
      <c r="V3750">
        <v>103.4</v>
      </c>
      <c r="W3750">
        <v>1</v>
      </c>
      <c r="X3750">
        <v>0</v>
      </c>
      <c r="Y3750">
        <v>2</v>
      </c>
      <c r="Z3750" t="s">
        <v>61</v>
      </c>
      <c r="AA3750">
        <v>1</v>
      </c>
      <c r="AB3750">
        <v>0</v>
      </c>
      <c r="AC3750">
        <v>1</v>
      </c>
      <c r="AD3750">
        <v>1</v>
      </c>
      <c r="AE3750" t="s">
        <v>62</v>
      </c>
      <c r="AF3750">
        <v>1</v>
      </c>
      <c r="AG3750">
        <v>34902</v>
      </c>
      <c r="AH3750">
        <v>0</v>
      </c>
      <c r="AI3750" t="s">
        <v>63</v>
      </c>
      <c r="AJ3750">
        <v>1</v>
      </c>
      <c r="AK3750">
        <v>2</v>
      </c>
      <c r="AL3750">
        <v>0</v>
      </c>
      <c r="AM3750" t="s">
        <v>64</v>
      </c>
      <c r="AN3750">
        <v>1</v>
      </c>
      <c r="AO3750">
        <v>1</v>
      </c>
      <c r="AP3750">
        <v>1</v>
      </c>
      <c r="AQ3750">
        <v>63</v>
      </c>
      <c r="AR3750">
        <v>6603</v>
      </c>
      <c r="AS3750">
        <v>0</v>
      </c>
      <c r="AT3750">
        <v>3083.85</v>
      </c>
      <c r="AU3750">
        <v>0</v>
      </c>
      <c r="AV3750">
        <v>9686.85</v>
      </c>
      <c r="AW3750">
        <v>0</v>
      </c>
      <c r="AX3750">
        <v>1</v>
      </c>
      <c r="AY3750">
        <v>92122</v>
      </c>
      <c r="AZ3750">
        <v>1</v>
      </c>
    </row>
    <row r="3751" spans="1:52">
      <c r="A3751">
        <v>33</v>
      </c>
      <c r="B3751">
        <v>30</v>
      </c>
      <c r="C3751">
        <v>14.53</v>
      </c>
      <c r="D3751" t="s">
        <v>88</v>
      </c>
      <c r="E3751" t="s">
        <v>89</v>
      </c>
      <c r="F3751">
        <v>74</v>
      </c>
      <c r="G3751" t="s">
        <v>2444</v>
      </c>
      <c r="H3751">
        <v>5184</v>
      </c>
      <c r="I3751" t="s">
        <v>66</v>
      </c>
      <c r="J3751" t="s">
        <v>55</v>
      </c>
      <c r="K3751" t="s">
        <v>6502</v>
      </c>
      <c r="L3751" t="s">
        <v>84</v>
      </c>
      <c r="M3751">
        <v>0</v>
      </c>
      <c r="N3751">
        <v>0</v>
      </c>
      <c r="O3751" t="s">
        <v>58</v>
      </c>
      <c r="P3751">
        <v>1</v>
      </c>
      <c r="Q3751" t="s">
        <v>59</v>
      </c>
      <c r="R3751" t="s">
        <v>2446</v>
      </c>
      <c r="S3751">
        <v>37.027662999999997</v>
      </c>
      <c r="T3751">
        <v>-119.69056</v>
      </c>
      <c r="U3751">
        <v>0</v>
      </c>
      <c r="V3751">
        <v>98.5</v>
      </c>
      <c r="W3751">
        <v>1</v>
      </c>
      <c r="X3751">
        <v>0</v>
      </c>
      <c r="Y3751">
        <v>0</v>
      </c>
      <c r="Z3751" t="s">
        <v>61</v>
      </c>
      <c r="AA3751">
        <v>0</v>
      </c>
      <c r="AB3751">
        <v>0</v>
      </c>
      <c r="AC3751">
        <v>1</v>
      </c>
      <c r="AD3751">
        <v>0</v>
      </c>
      <c r="AE3751" t="s">
        <v>62</v>
      </c>
      <c r="AF3751">
        <v>1</v>
      </c>
      <c r="AG3751">
        <v>1125</v>
      </c>
      <c r="AH3751">
        <v>1</v>
      </c>
      <c r="AI3751" t="s">
        <v>63</v>
      </c>
      <c r="AJ3751">
        <v>0</v>
      </c>
      <c r="AK3751">
        <v>1</v>
      </c>
      <c r="AL3751">
        <v>0</v>
      </c>
      <c r="AM3751" t="s">
        <v>64</v>
      </c>
      <c r="AN3751">
        <v>1</v>
      </c>
      <c r="AO3751">
        <v>1</v>
      </c>
      <c r="AP3751">
        <v>1</v>
      </c>
      <c r="AQ3751">
        <v>10</v>
      </c>
      <c r="AR3751">
        <v>1058.25</v>
      </c>
      <c r="AS3751">
        <v>110</v>
      </c>
      <c r="AT3751">
        <v>145.30000000000001</v>
      </c>
      <c r="AU3751">
        <v>0</v>
      </c>
      <c r="AV3751">
        <v>1313.55</v>
      </c>
      <c r="AW3751">
        <v>0</v>
      </c>
      <c r="AX3751">
        <v>0</v>
      </c>
      <c r="AY3751">
        <v>93626</v>
      </c>
      <c r="AZ3751">
        <v>1</v>
      </c>
    </row>
    <row r="3752" spans="1:52">
      <c r="A3752">
        <v>64</v>
      </c>
      <c r="B3752">
        <v>26</v>
      </c>
      <c r="C3752">
        <v>0</v>
      </c>
      <c r="D3752" t="s">
        <v>88</v>
      </c>
      <c r="E3752" t="s">
        <v>89</v>
      </c>
      <c r="F3752">
        <v>91</v>
      </c>
      <c r="G3752" t="s">
        <v>106</v>
      </c>
      <c r="H3752">
        <v>4800</v>
      </c>
      <c r="I3752" t="s">
        <v>66</v>
      </c>
      <c r="J3752" t="s">
        <v>55</v>
      </c>
      <c r="K3752" t="s">
        <v>6503</v>
      </c>
      <c r="L3752" t="s">
        <v>84</v>
      </c>
      <c r="M3752">
        <v>0</v>
      </c>
      <c r="N3752">
        <v>0</v>
      </c>
      <c r="O3752" t="s">
        <v>68</v>
      </c>
      <c r="P3752">
        <v>1</v>
      </c>
      <c r="Q3752" t="s">
        <v>77</v>
      </c>
      <c r="R3752" t="s">
        <v>3848</v>
      </c>
      <c r="S3752">
        <v>33.000269000000003</v>
      </c>
      <c r="T3752">
        <v>-117.072093</v>
      </c>
      <c r="U3752">
        <v>1</v>
      </c>
      <c r="V3752">
        <v>40.65</v>
      </c>
      <c r="W3752">
        <v>0</v>
      </c>
      <c r="X3752">
        <v>0</v>
      </c>
      <c r="Y3752">
        <v>2</v>
      </c>
      <c r="Z3752" t="s">
        <v>93</v>
      </c>
      <c r="AA3752">
        <v>0</v>
      </c>
      <c r="AB3752">
        <v>0</v>
      </c>
      <c r="AC3752">
        <v>0</v>
      </c>
      <c r="AD3752">
        <v>1</v>
      </c>
      <c r="AE3752" t="s">
        <v>161</v>
      </c>
      <c r="AF3752">
        <v>0</v>
      </c>
      <c r="AG3752">
        <v>42733</v>
      </c>
      <c r="AH3752">
        <v>1</v>
      </c>
      <c r="AI3752" t="s">
        <v>63</v>
      </c>
      <c r="AJ3752">
        <v>1</v>
      </c>
      <c r="AK3752">
        <v>1</v>
      </c>
      <c r="AL3752">
        <v>0</v>
      </c>
      <c r="AM3752" t="s">
        <v>64</v>
      </c>
      <c r="AN3752">
        <v>0</v>
      </c>
      <c r="AO3752">
        <v>0</v>
      </c>
      <c r="AP3752">
        <v>1</v>
      </c>
      <c r="AQ3752">
        <v>9</v>
      </c>
      <c r="AR3752">
        <v>328.95</v>
      </c>
      <c r="AS3752">
        <v>0</v>
      </c>
      <c r="AT3752">
        <v>0</v>
      </c>
      <c r="AU3752">
        <v>0</v>
      </c>
      <c r="AV3752">
        <v>328.95</v>
      </c>
      <c r="AW3752">
        <v>0</v>
      </c>
      <c r="AX3752">
        <v>1</v>
      </c>
      <c r="AY3752">
        <v>92128</v>
      </c>
      <c r="AZ3752">
        <v>1</v>
      </c>
    </row>
    <row r="3753" spans="1:52">
      <c r="A3753">
        <v>32</v>
      </c>
      <c r="B3753">
        <v>0</v>
      </c>
      <c r="C3753">
        <v>45.99</v>
      </c>
      <c r="D3753" t="s">
        <v>52</v>
      </c>
      <c r="E3753" t="s">
        <v>52</v>
      </c>
      <c r="F3753">
        <v>41</v>
      </c>
      <c r="G3753" t="s">
        <v>6456</v>
      </c>
      <c r="H3753">
        <v>2392</v>
      </c>
      <c r="I3753" t="s">
        <v>66</v>
      </c>
      <c r="J3753" t="s">
        <v>55</v>
      </c>
      <c r="K3753" t="s">
        <v>6504</v>
      </c>
      <c r="L3753" t="s">
        <v>57</v>
      </c>
      <c r="M3753">
        <v>0</v>
      </c>
      <c r="N3753">
        <v>0</v>
      </c>
      <c r="O3753" t="s">
        <v>58</v>
      </c>
      <c r="P3753">
        <v>0</v>
      </c>
      <c r="Q3753" t="s">
        <v>72</v>
      </c>
      <c r="R3753" t="s">
        <v>6458</v>
      </c>
      <c r="S3753">
        <v>39.710591000000001</v>
      </c>
      <c r="T3753">
        <v>-123.682799</v>
      </c>
      <c r="U3753">
        <v>0</v>
      </c>
      <c r="V3753">
        <v>20.45</v>
      </c>
      <c r="W3753">
        <v>0</v>
      </c>
      <c r="X3753">
        <v>0</v>
      </c>
      <c r="Y3753">
        <v>0</v>
      </c>
      <c r="Z3753" t="s">
        <v>93</v>
      </c>
      <c r="AA3753">
        <v>0</v>
      </c>
      <c r="AB3753">
        <v>0</v>
      </c>
      <c r="AC3753">
        <v>1</v>
      </c>
      <c r="AD3753">
        <v>0</v>
      </c>
      <c r="AE3753" t="s">
        <v>79</v>
      </c>
      <c r="AF3753">
        <v>1</v>
      </c>
      <c r="AG3753">
        <v>176</v>
      </c>
      <c r="AH3753">
        <v>0</v>
      </c>
      <c r="AI3753" t="s">
        <v>63</v>
      </c>
      <c r="AJ3753">
        <v>0</v>
      </c>
      <c r="AK3753">
        <v>4</v>
      </c>
      <c r="AL3753">
        <v>0</v>
      </c>
      <c r="AM3753" t="s">
        <v>64</v>
      </c>
      <c r="AN3753">
        <v>0</v>
      </c>
      <c r="AO3753">
        <v>0</v>
      </c>
      <c r="AP3753">
        <v>0</v>
      </c>
      <c r="AQ3753">
        <v>9</v>
      </c>
      <c r="AR3753">
        <v>147.55000000000001</v>
      </c>
      <c r="AS3753">
        <v>0</v>
      </c>
      <c r="AT3753">
        <v>413.91</v>
      </c>
      <c r="AU3753">
        <v>0</v>
      </c>
      <c r="AV3753">
        <v>561.46</v>
      </c>
      <c r="AW3753">
        <v>0</v>
      </c>
      <c r="AX3753">
        <v>0</v>
      </c>
      <c r="AY3753">
        <v>95417</v>
      </c>
      <c r="AZ3753">
        <v>0</v>
      </c>
    </row>
    <row r="3754" spans="1:52">
      <c r="A3754">
        <v>56</v>
      </c>
      <c r="B3754">
        <v>22</v>
      </c>
      <c r="C3754">
        <v>34.49</v>
      </c>
      <c r="D3754" t="s">
        <v>138</v>
      </c>
      <c r="E3754" t="s">
        <v>200</v>
      </c>
      <c r="F3754">
        <v>90</v>
      </c>
      <c r="G3754" t="s">
        <v>2872</v>
      </c>
      <c r="H3754">
        <v>3736</v>
      </c>
      <c r="I3754" t="s">
        <v>66</v>
      </c>
      <c r="J3754" t="s">
        <v>55</v>
      </c>
      <c r="K3754" t="s">
        <v>6505</v>
      </c>
      <c r="L3754" t="s">
        <v>84</v>
      </c>
      <c r="M3754">
        <v>0</v>
      </c>
      <c r="N3754">
        <v>0</v>
      </c>
      <c r="O3754" t="s">
        <v>68</v>
      </c>
      <c r="P3754">
        <v>1</v>
      </c>
      <c r="Q3754" t="s">
        <v>85</v>
      </c>
      <c r="R3754" t="s">
        <v>2874</v>
      </c>
      <c r="S3754">
        <v>33.482242999999997</v>
      </c>
      <c r="T3754">
        <v>-116.827173</v>
      </c>
      <c r="U3754">
        <v>0</v>
      </c>
      <c r="V3754">
        <v>51</v>
      </c>
      <c r="W3754">
        <v>0</v>
      </c>
      <c r="X3754">
        <v>0</v>
      </c>
      <c r="Y3754">
        <v>0</v>
      </c>
      <c r="Z3754" t="s">
        <v>61</v>
      </c>
      <c r="AA3754">
        <v>0</v>
      </c>
      <c r="AB3754">
        <v>1</v>
      </c>
      <c r="AC3754">
        <v>1</v>
      </c>
      <c r="AD3754">
        <v>0</v>
      </c>
      <c r="AE3754" t="s">
        <v>161</v>
      </c>
      <c r="AF3754">
        <v>1</v>
      </c>
      <c r="AG3754">
        <v>2433</v>
      </c>
      <c r="AH3754">
        <v>0</v>
      </c>
      <c r="AI3754" t="s">
        <v>63</v>
      </c>
      <c r="AJ3754">
        <v>0</v>
      </c>
      <c r="AK3754">
        <v>1</v>
      </c>
      <c r="AL3754">
        <v>0</v>
      </c>
      <c r="AM3754" t="s">
        <v>64</v>
      </c>
      <c r="AN3754">
        <v>0</v>
      </c>
      <c r="AO3754">
        <v>0</v>
      </c>
      <c r="AP3754">
        <v>0</v>
      </c>
      <c r="AQ3754">
        <v>7</v>
      </c>
      <c r="AR3754">
        <v>354.05</v>
      </c>
      <c r="AS3754">
        <v>0</v>
      </c>
      <c r="AT3754">
        <v>241.43</v>
      </c>
      <c r="AU3754">
        <v>0</v>
      </c>
      <c r="AV3754">
        <v>595.48</v>
      </c>
      <c r="AW3754">
        <v>0</v>
      </c>
      <c r="AX3754">
        <v>1</v>
      </c>
      <c r="AY3754">
        <v>92536</v>
      </c>
      <c r="AZ3754">
        <v>1</v>
      </c>
    </row>
    <row r="3755" spans="1:52">
      <c r="A3755">
        <v>39</v>
      </c>
      <c r="B3755">
        <v>22</v>
      </c>
      <c r="C3755">
        <v>45.25</v>
      </c>
      <c r="D3755" t="s">
        <v>88</v>
      </c>
      <c r="E3755" t="s">
        <v>89</v>
      </c>
      <c r="F3755">
        <v>77</v>
      </c>
      <c r="G3755" t="s">
        <v>5596</v>
      </c>
      <c r="H3755">
        <v>2673</v>
      </c>
      <c r="I3755" t="s">
        <v>75</v>
      </c>
      <c r="J3755" t="s">
        <v>55</v>
      </c>
      <c r="K3755" t="s">
        <v>6506</v>
      </c>
      <c r="L3755" t="s">
        <v>84</v>
      </c>
      <c r="M3755">
        <v>0</v>
      </c>
      <c r="N3755">
        <v>1</v>
      </c>
      <c r="O3755" t="s">
        <v>68</v>
      </c>
      <c r="P3755">
        <v>1</v>
      </c>
      <c r="Q3755" t="s">
        <v>77</v>
      </c>
      <c r="R3755" t="s">
        <v>5598</v>
      </c>
      <c r="S3755">
        <v>38.921332999999997</v>
      </c>
      <c r="T3755">
        <v>-120.897718</v>
      </c>
      <c r="U3755">
        <v>0</v>
      </c>
      <c r="V3755">
        <v>70</v>
      </c>
      <c r="W3755">
        <v>0</v>
      </c>
      <c r="X3755">
        <v>0</v>
      </c>
      <c r="Y3755">
        <v>0</v>
      </c>
      <c r="Z3755" t="s">
        <v>61</v>
      </c>
      <c r="AA3755">
        <v>0</v>
      </c>
      <c r="AB3755">
        <v>0</v>
      </c>
      <c r="AC3755">
        <v>1</v>
      </c>
      <c r="AD3755">
        <v>0</v>
      </c>
      <c r="AE3755" t="s">
        <v>79</v>
      </c>
      <c r="AF3755">
        <v>1</v>
      </c>
      <c r="AG3755">
        <v>1140</v>
      </c>
      <c r="AH3755">
        <v>0</v>
      </c>
      <c r="AI3755" t="s">
        <v>63</v>
      </c>
      <c r="AJ3755">
        <v>0</v>
      </c>
      <c r="AK3755">
        <v>2</v>
      </c>
      <c r="AL3755">
        <v>0</v>
      </c>
      <c r="AM3755" t="s">
        <v>64</v>
      </c>
      <c r="AN3755">
        <v>1</v>
      </c>
      <c r="AO3755">
        <v>1</v>
      </c>
      <c r="AP3755">
        <v>1</v>
      </c>
      <c r="AQ3755">
        <v>5</v>
      </c>
      <c r="AR3755">
        <v>347.4</v>
      </c>
      <c r="AS3755">
        <v>10</v>
      </c>
      <c r="AT3755">
        <v>226.25</v>
      </c>
      <c r="AU3755">
        <v>0</v>
      </c>
      <c r="AV3755">
        <v>583.65</v>
      </c>
      <c r="AW3755">
        <v>0</v>
      </c>
      <c r="AX3755">
        <v>0</v>
      </c>
      <c r="AY3755">
        <v>95635</v>
      </c>
      <c r="AZ3755">
        <v>1</v>
      </c>
    </row>
    <row r="3756" spans="1:52">
      <c r="A3756">
        <v>45</v>
      </c>
      <c r="B3756">
        <v>0</v>
      </c>
      <c r="C3756">
        <v>46.57</v>
      </c>
      <c r="D3756" t="s">
        <v>52</v>
      </c>
      <c r="E3756" t="s">
        <v>52</v>
      </c>
      <c r="F3756">
        <v>53</v>
      </c>
      <c r="G3756" t="s">
        <v>4308</v>
      </c>
      <c r="H3756">
        <v>5986</v>
      </c>
      <c r="I3756" t="s">
        <v>75</v>
      </c>
      <c r="J3756" t="s">
        <v>55</v>
      </c>
      <c r="K3756" t="s">
        <v>6507</v>
      </c>
      <c r="L3756" t="s">
        <v>57</v>
      </c>
      <c r="M3756">
        <v>1</v>
      </c>
      <c r="N3756">
        <v>0</v>
      </c>
      <c r="O3756" t="s">
        <v>68</v>
      </c>
      <c r="P3756">
        <v>0</v>
      </c>
      <c r="Q3756" t="s">
        <v>72</v>
      </c>
      <c r="R3756" t="s">
        <v>4310</v>
      </c>
      <c r="S3756">
        <v>35.939067999999999</v>
      </c>
      <c r="T3756">
        <v>-119.043666</v>
      </c>
      <c r="U3756">
        <v>0</v>
      </c>
      <c r="V3756">
        <v>25.45</v>
      </c>
      <c r="W3756">
        <v>1</v>
      </c>
      <c r="X3756">
        <v>2</v>
      </c>
      <c r="Y3756">
        <v>0</v>
      </c>
      <c r="Z3756" t="s">
        <v>61</v>
      </c>
      <c r="AA3756">
        <v>0</v>
      </c>
      <c r="AB3756">
        <v>0</v>
      </c>
      <c r="AC3756">
        <v>0</v>
      </c>
      <c r="AD3756">
        <v>0</v>
      </c>
      <c r="AE3756" t="s">
        <v>62</v>
      </c>
      <c r="AF3756">
        <v>1</v>
      </c>
      <c r="AG3756">
        <v>5868</v>
      </c>
      <c r="AH3756">
        <v>0</v>
      </c>
      <c r="AI3756" t="s">
        <v>63</v>
      </c>
      <c r="AJ3756">
        <v>0</v>
      </c>
      <c r="AK3756">
        <v>5</v>
      </c>
      <c r="AL3756">
        <v>0</v>
      </c>
      <c r="AM3756" t="s">
        <v>64</v>
      </c>
      <c r="AN3756">
        <v>0</v>
      </c>
      <c r="AO3756">
        <v>0</v>
      </c>
      <c r="AP3756">
        <v>0</v>
      </c>
      <c r="AQ3756">
        <v>39</v>
      </c>
      <c r="AR3756">
        <v>958.45</v>
      </c>
      <c r="AS3756">
        <v>0</v>
      </c>
      <c r="AT3756">
        <v>1816.23</v>
      </c>
      <c r="AU3756">
        <v>0</v>
      </c>
      <c r="AV3756">
        <v>2774.68</v>
      </c>
      <c r="AW3756">
        <v>0</v>
      </c>
      <c r="AX3756">
        <v>0</v>
      </c>
      <c r="AY3756">
        <v>93270</v>
      </c>
      <c r="AZ3756">
        <v>0</v>
      </c>
    </row>
    <row r="3757" spans="1:52">
      <c r="A3757">
        <v>52</v>
      </c>
      <c r="B3757">
        <v>0</v>
      </c>
      <c r="C3757">
        <v>26.57</v>
      </c>
      <c r="D3757" t="s">
        <v>52</v>
      </c>
      <c r="E3757" t="s">
        <v>52</v>
      </c>
      <c r="F3757">
        <v>34</v>
      </c>
      <c r="G3757" t="s">
        <v>1807</v>
      </c>
      <c r="H3757">
        <v>2953</v>
      </c>
      <c r="I3757" t="s">
        <v>75</v>
      </c>
      <c r="J3757" t="s">
        <v>55</v>
      </c>
      <c r="K3757" t="s">
        <v>6508</v>
      </c>
      <c r="L3757" t="s">
        <v>57</v>
      </c>
      <c r="M3757">
        <v>0</v>
      </c>
      <c r="N3757">
        <v>0</v>
      </c>
      <c r="O3757" t="s">
        <v>58</v>
      </c>
      <c r="P3757">
        <v>0</v>
      </c>
      <c r="Q3757" t="s">
        <v>72</v>
      </c>
      <c r="R3757" t="s">
        <v>1809</v>
      </c>
      <c r="S3757">
        <v>33.638644999999997</v>
      </c>
      <c r="T3757">
        <v>-116.55783</v>
      </c>
      <c r="U3757">
        <v>0</v>
      </c>
      <c r="V3757">
        <v>20.2</v>
      </c>
      <c r="W3757">
        <v>0</v>
      </c>
      <c r="X3757">
        <v>0</v>
      </c>
      <c r="Y3757">
        <v>0</v>
      </c>
      <c r="Z3757" t="s">
        <v>61</v>
      </c>
      <c r="AA3757">
        <v>0</v>
      </c>
      <c r="AB3757">
        <v>0</v>
      </c>
      <c r="AC3757">
        <v>0</v>
      </c>
      <c r="AD3757">
        <v>0</v>
      </c>
      <c r="AE3757" t="s">
        <v>161</v>
      </c>
      <c r="AF3757">
        <v>1</v>
      </c>
      <c r="AG3757">
        <v>1500</v>
      </c>
      <c r="AH3757">
        <v>0</v>
      </c>
      <c r="AI3757" t="s">
        <v>63</v>
      </c>
      <c r="AJ3757">
        <v>0</v>
      </c>
      <c r="AK3757">
        <v>5</v>
      </c>
      <c r="AL3757">
        <v>0</v>
      </c>
      <c r="AM3757" t="s">
        <v>64</v>
      </c>
      <c r="AN3757">
        <v>0</v>
      </c>
      <c r="AO3757">
        <v>0</v>
      </c>
      <c r="AP3757">
        <v>0</v>
      </c>
      <c r="AQ3757">
        <v>13</v>
      </c>
      <c r="AR3757">
        <v>273.25</v>
      </c>
      <c r="AS3757">
        <v>0</v>
      </c>
      <c r="AT3757">
        <v>345.41</v>
      </c>
      <c r="AU3757">
        <v>0</v>
      </c>
      <c r="AV3757">
        <v>618.66</v>
      </c>
      <c r="AW3757">
        <v>0</v>
      </c>
      <c r="AX3757">
        <v>0</v>
      </c>
      <c r="AY3757">
        <v>92561</v>
      </c>
      <c r="AZ3757">
        <v>0</v>
      </c>
    </row>
    <row r="3758" spans="1:52">
      <c r="A3758">
        <v>36</v>
      </c>
      <c r="B3758">
        <v>75</v>
      </c>
      <c r="C3758">
        <v>43.7</v>
      </c>
      <c r="D3758" t="s">
        <v>52</v>
      </c>
      <c r="E3758" t="s">
        <v>52</v>
      </c>
      <c r="F3758">
        <v>28</v>
      </c>
      <c r="G3758" t="s">
        <v>6258</v>
      </c>
      <c r="H3758">
        <v>3918</v>
      </c>
      <c r="I3758" t="s">
        <v>66</v>
      </c>
      <c r="J3758" t="s">
        <v>55</v>
      </c>
      <c r="K3758" t="s">
        <v>6509</v>
      </c>
      <c r="L3758" t="s">
        <v>57</v>
      </c>
      <c r="M3758">
        <v>1</v>
      </c>
      <c r="N3758">
        <v>0</v>
      </c>
      <c r="O3758" t="s">
        <v>58</v>
      </c>
      <c r="P3758">
        <v>1</v>
      </c>
      <c r="Q3758" t="s">
        <v>77</v>
      </c>
      <c r="R3758" t="s">
        <v>6260</v>
      </c>
      <c r="S3758">
        <v>40.775272000000001</v>
      </c>
      <c r="T3758">
        <v>-123.287414</v>
      </c>
      <c r="U3758">
        <v>1</v>
      </c>
      <c r="V3758">
        <v>56.25</v>
      </c>
      <c r="W3758">
        <v>0</v>
      </c>
      <c r="X3758">
        <v>3</v>
      </c>
      <c r="Y3758">
        <v>10</v>
      </c>
      <c r="Z3758" t="s">
        <v>87</v>
      </c>
      <c r="AA3758">
        <v>0</v>
      </c>
      <c r="AB3758">
        <v>1</v>
      </c>
      <c r="AC3758">
        <v>0</v>
      </c>
      <c r="AD3758">
        <v>1</v>
      </c>
      <c r="AE3758" t="s">
        <v>62</v>
      </c>
      <c r="AF3758">
        <v>1</v>
      </c>
      <c r="AG3758">
        <v>269</v>
      </c>
      <c r="AH3758">
        <v>1</v>
      </c>
      <c r="AI3758" t="s">
        <v>63</v>
      </c>
      <c r="AJ3758">
        <v>1</v>
      </c>
      <c r="AK3758">
        <v>3</v>
      </c>
      <c r="AL3758">
        <v>0</v>
      </c>
      <c r="AM3758" t="s">
        <v>64</v>
      </c>
      <c r="AN3758">
        <v>0</v>
      </c>
      <c r="AO3758">
        <v>0</v>
      </c>
      <c r="AP3758">
        <v>0</v>
      </c>
      <c r="AQ3758">
        <v>44</v>
      </c>
      <c r="AR3758">
        <v>2419.5500000000002</v>
      </c>
      <c r="AS3758">
        <v>40</v>
      </c>
      <c r="AT3758">
        <v>1922.8</v>
      </c>
      <c r="AU3758">
        <v>14.78</v>
      </c>
      <c r="AV3758">
        <v>4367.57</v>
      </c>
      <c r="AW3758">
        <v>0</v>
      </c>
      <c r="AX3758">
        <v>0</v>
      </c>
      <c r="AY3758">
        <v>96010</v>
      </c>
      <c r="AZ3758">
        <v>0</v>
      </c>
    </row>
    <row r="3759" spans="1:52">
      <c r="A3759">
        <v>40</v>
      </c>
      <c r="B3759">
        <v>21</v>
      </c>
      <c r="C3759">
        <v>29.92</v>
      </c>
      <c r="D3759" t="s">
        <v>88</v>
      </c>
      <c r="E3759" t="s">
        <v>119</v>
      </c>
      <c r="F3759">
        <v>77</v>
      </c>
      <c r="G3759" t="s">
        <v>4531</v>
      </c>
      <c r="H3759">
        <v>4745</v>
      </c>
      <c r="I3759" t="s">
        <v>66</v>
      </c>
      <c r="J3759" t="s">
        <v>55</v>
      </c>
      <c r="K3759" t="s">
        <v>6510</v>
      </c>
      <c r="L3759" t="s">
        <v>84</v>
      </c>
      <c r="M3759">
        <v>0</v>
      </c>
      <c r="N3759">
        <v>0</v>
      </c>
      <c r="O3759" t="s">
        <v>68</v>
      </c>
      <c r="P3759">
        <v>1</v>
      </c>
      <c r="Q3759" t="s">
        <v>59</v>
      </c>
      <c r="R3759" t="s">
        <v>4533</v>
      </c>
      <c r="S3759">
        <v>38.392558999999999</v>
      </c>
      <c r="T3759">
        <v>-121.225093</v>
      </c>
      <c r="U3759">
        <v>1</v>
      </c>
      <c r="V3759">
        <v>84.05</v>
      </c>
      <c r="W3759">
        <v>0</v>
      </c>
      <c r="X3759">
        <v>0</v>
      </c>
      <c r="Y3759">
        <v>5</v>
      </c>
      <c r="Z3759" t="s">
        <v>209</v>
      </c>
      <c r="AA3759">
        <v>0</v>
      </c>
      <c r="AB3759">
        <v>1</v>
      </c>
      <c r="AC3759">
        <v>0</v>
      </c>
      <c r="AD3759">
        <v>1</v>
      </c>
      <c r="AE3759" t="s">
        <v>62</v>
      </c>
      <c r="AF3759">
        <v>1</v>
      </c>
      <c r="AG3759">
        <v>5889</v>
      </c>
      <c r="AH3759">
        <v>0</v>
      </c>
      <c r="AI3759" t="s">
        <v>63</v>
      </c>
      <c r="AJ3759">
        <v>1</v>
      </c>
      <c r="AK3759">
        <v>1</v>
      </c>
      <c r="AL3759">
        <v>0</v>
      </c>
      <c r="AM3759" t="s">
        <v>64</v>
      </c>
      <c r="AN3759">
        <v>1</v>
      </c>
      <c r="AO3759">
        <v>1</v>
      </c>
      <c r="AP3759">
        <v>0</v>
      </c>
      <c r="AQ3759">
        <v>13</v>
      </c>
      <c r="AR3759">
        <v>1095.3</v>
      </c>
      <c r="AS3759">
        <v>0</v>
      </c>
      <c r="AT3759">
        <v>388.96</v>
      </c>
      <c r="AU3759">
        <v>23.97</v>
      </c>
      <c r="AV3759">
        <v>1460.29</v>
      </c>
      <c r="AW3759">
        <v>0</v>
      </c>
      <c r="AX3759">
        <v>1</v>
      </c>
      <c r="AY3759">
        <v>95693</v>
      </c>
      <c r="AZ3759">
        <v>1</v>
      </c>
    </row>
    <row r="3760" spans="1:52">
      <c r="A3760">
        <v>56</v>
      </c>
      <c r="B3760">
        <v>0</v>
      </c>
      <c r="C3760">
        <v>39.979999999999997</v>
      </c>
      <c r="D3760" t="s">
        <v>52</v>
      </c>
      <c r="E3760" t="s">
        <v>52</v>
      </c>
      <c r="F3760">
        <v>35</v>
      </c>
      <c r="G3760" t="s">
        <v>186</v>
      </c>
      <c r="H3760">
        <v>6126</v>
      </c>
      <c r="I3760" t="s">
        <v>54</v>
      </c>
      <c r="J3760" t="s">
        <v>55</v>
      </c>
      <c r="K3760" t="s">
        <v>6511</v>
      </c>
      <c r="L3760" t="s">
        <v>57</v>
      </c>
      <c r="M3760">
        <v>0</v>
      </c>
      <c r="N3760">
        <v>0</v>
      </c>
      <c r="O3760" t="s">
        <v>58</v>
      </c>
      <c r="P3760">
        <v>0</v>
      </c>
      <c r="Q3760" t="s">
        <v>72</v>
      </c>
      <c r="R3760" t="s">
        <v>1691</v>
      </c>
      <c r="S3760">
        <v>34.078820999999998</v>
      </c>
      <c r="T3760">
        <v>-118.177576</v>
      </c>
      <c r="U3760">
        <v>1</v>
      </c>
      <c r="V3760">
        <v>25</v>
      </c>
      <c r="W3760">
        <v>1</v>
      </c>
      <c r="X3760">
        <v>0</v>
      </c>
      <c r="Y3760">
        <v>7</v>
      </c>
      <c r="Z3760" t="s">
        <v>61</v>
      </c>
      <c r="AA3760">
        <v>0</v>
      </c>
      <c r="AB3760">
        <v>0</v>
      </c>
      <c r="AC3760">
        <v>0</v>
      </c>
      <c r="AD3760">
        <v>1</v>
      </c>
      <c r="AE3760" t="s">
        <v>79</v>
      </c>
      <c r="AF3760">
        <v>1</v>
      </c>
      <c r="AG3760">
        <v>46960</v>
      </c>
      <c r="AH3760">
        <v>0</v>
      </c>
      <c r="AI3760" t="s">
        <v>63</v>
      </c>
      <c r="AJ3760">
        <v>1</v>
      </c>
      <c r="AK3760">
        <v>4</v>
      </c>
      <c r="AL3760">
        <v>0</v>
      </c>
      <c r="AM3760" t="s">
        <v>64</v>
      </c>
      <c r="AN3760">
        <v>0</v>
      </c>
      <c r="AO3760">
        <v>0</v>
      </c>
      <c r="AP3760">
        <v>0</v>
      </c>
      <c r="AQ3760">
        <v>72</v>
      </c>
      <c r="AR3760">
        <v>1849.2</v>
      </c>
      <c r="AS3760">
        <v>0</v>
      </c>
      <c r="AT3760">
        <v>2878.56</v>
      </c>
      <c r="AU3760">
        <v>0</v>
      </c>
      <c r="AV3760">
        <v>4727.76</v>
      </c>
      <c r="AW3760">
        <v>0</v>
      </c>
      <c r="AX3760">
        <v>0</v>
      </c>
      <c r="AY3760">
        <v>90032</v>
      </c>
      <c r="AZ3760">
        <v>0</v>
      </c>
    </row>
    <row r="3761" spans="1:52">
      <c r="A3761">
        <v>31</v>
      </c>
      <c r="B3761">
        <v>12</v>
      </c>
      <c r="C3761">
        <v>6.89</v>
      </c>
      <c r="D3761" t="s">
        <v>97</v>
      </c>
      <c r="E3761" t="s">
        <v>98</v>
      </c>
      <c r="F3761">
        <v>73</v>
      </c>
      <c r="G3761" t="s">
        <v>1888</v>
      </c>
      <c r="H3761">
        <v>4340</v>
      </c>
      <c r="I3761" t="s">
        <v>66</v>
      </c>
      <c r="J3761" t="s">
        <v>55</v>
      </c>
      <c r="K3761" t="s">
        <v>6512</v>
      </c>
      <c r="L3761" t="s">
        <v>84</v>
      </c>
      <c r="M3761">
        <v>0</v>
      </c>
      <c r="N3761">
        <v>0</v>
      </c>
      <c r="O3761" t="s">
        <v>68</v>
      </c>
      <c r="P3761">
        <v>1</v>
      </c>
      <c r="Q3761" t="s">
        <v>59</v>
      </c>
      <c r="R3761" t="s">
        <v>1890</v>
      </c>
      <c r="S3761">
        <v>38.154823</v>
      </c>
      <c r="T3761">
        <v>-121.601358</v>
      </c>
      <c r="U3761">
        <v>0</v>
      </c>
      <c r="V3761">
        <v>84.5</v>
      </c>
      <c r="W3761">
        <v>1</v>
      </c>
      <c r="X3761">
        <v>0</v>
      </c>
      <c r="Y3761">
        <v>0</v>
      </c>
      <c r="Z3761" t="s">
        <v>61</v>
      </c>
      <c r="AA3761">
        <v>0</v>
      </c>
      <c r="AB3761">
        <v>0</v>
      </c>
      <c r="AC3761">
        <v>0</v>
      </c>
      <c r="AD3761">
        <v>0</v>
      </c>
      <c r="AE3761" t="s">
        <v>62</v>
      </c>
      <c r="AF3761">
        <v>1</v>
      </c>
      <c r="AG3761">
        <v>2010</v>
      </c>
      <c r="AH3761">
        <v>0</v>
      </c>
      <c r="AI3761" t="s">
        <v>63</v>
      </c>
      <c r="AJ3761">
        <v>0</v>
      </c>
      <c r="AK3761">
        <v>2</v>
      </c>
      <c r="AL3761">
        <v>0</v>
      </c>
      <c r="AM3761" t="s">
        <v>64</v>
      </c>
      <c r="AN3761">
        <v>0</v>
      </c>
      <c r="AO3761">
        <v>0</v>
      </c>
      <c r="AP3761">
        <v>1</v>
      </c>
      <c r="AQ3761">
        <v>1</v>
      </c>
      <c r="AR3761">
        <v>84.5</v>
      </c>
      <c r="AS3761">
        <v>0</v>
      </c>
      <c r="AT3761">
        <v>6.89</v>
      </c>
      <c r="AU3761">
        <v>0</v>
      </c>
      <c r="AV3761">
        <v>91.39</v>
      </c>
      <c r="AW3761">
        <v>0</v>
      </c>
      <c r="AX3761">
        <v>1</v>
      </c>
      <c r="AY3761">
        <v>95641</v>
      </c>
      <c r="AZ3761">
        <v>1</v>
      </c>
    </row>
    <row r="3762" spans="1:52">
      <c r="A3762">
        <v>28</v>
      </c>
      <c r="B3762">
        <v>85</v>
      </c>
      <c r="C3762">
        <v>7.52</v>
      </c>
      <c r="D3762" t="s">
        <v>52</v>
      </c>
      <c r="E3762" t="s">
        <v>52</v>
      </c>
      <c r="F3762">
        <v>51</v>
      </c>
      <c r="G3762" t="s">
        <v>106</v>
      </c>
      <c r="H3762">
        <v>3398</v>
      </c>
      <c r="I3762" t="s">
        <v>75</v>
      </c>
      <c r="J3762" t="s">
        <v>55</v>
      </c>
      <c r="K3762" t="s">
        <v>6513</v>
      </c>
      <c r="L3762" t="s">
        <v>57</v>
      </c>
      <c r="M3762">
        <v>0</v>
      </c>
      <c r="N3762">
        <v>0</v>
      </c>
      <c r="O3762" t="s">
        <v>68</v>
      </c>
      <c r="P3762">
        <v>1</v>
      </c>
      <c r="Q3762" t="s">
        <v>85</v>
      </c>
      <c r="R3762" t="s">
        <v>4652</v>
      </c>
      <c r="S3762">
        <v>32.802959000000001</v>
      </c>
      <c r="T3762">
        <v>-117.027095</v>
      </c>
      <c r="U3762">
        <v>0</v>
      </c>
      <c r="V3762">
        <v>54.6</v>
      </c>
      <c r="W3762">
        <v>1</v>
      </c>
      <c r="X3762">
        <v>0</v>
      </c>
      <c r="Y3762">
        <v>0</v>
      </c>
      <c r="Z3762" t="s">
        <v>61</v>
      </c>
      <c r="AA3762">
        <v>0</v>
      </c>
      <c r="AB3762">
        <v>0</v>
      </c>
      <c r="AC3762">
        <v>0</v>
      </c>
      <c r="AD3762">
        <v>0</v>
      </c>
      <c r="AE3762" t="s">
        <v>62</v>
      </c>
      <c r="AF3762">
        <v>1</v>
      </c>
      <c r="AG3762">
        <v>21866</v>
      </c>
      <c r="AH3762">
        <v>1</v>
      </c>
      <c r="AI3762" t="s">
        <v>63</v>
      </c>
      <c r="AJ3762">
        <v>0</v>
      </c>
      <c r="AK3762">
        <v>3</v>
      </c>
      <c r="AL3762">
        <v>0</v>
      </c>
      <c r="AM3762" t="s">
        <v>64</v>
      </c>
      <c r="AN3762">
        <v>0</v>
      </c>
      <c r="AO3762">
        <v>0</v>
      </c>
      <c r="AP3762">
        <v>0</v>
      </c>
      <c r="AQ3762">
        <v>24</v>
      </c>
      <c r="AR3762">
        <v>1242.25</v>
      </c>
      <c r="AS3762">
        <v>0</v>
      </c>
      <c r="AT3762">
        <v>180.48</v>
      </c>
      <c r="AU3762">
        <v>28.42</v>
      </c>
      <c r="AV3762">
        <v>1394.31</v>
      </c>
      <c r="AW3762">
        <v>1</v>
      </c>
      <c r="AX3762">
        <v>1</v>
      </c>
      <c r="AY3762">
        <v>92119</v>
      </c>
      <c r="AZ3762">
        <v>0</v>
      </c>
    </row>
    <row r="3763" spans="1:52">
      <c r="A3763">
        <v>65</v>
      </c>
      <c r="B3763">
        <v>0</v>
      </c>
      <c r="C3763">
        <v>41.98</v>
      </c>
      <c r="D3763" t="s">
        <v>52</v>
      </c>
      <c r="E3763" t="s">
        <v>52</v>
      </c>
      <c r="F3763">
        <v>20</v>
      </c>
      <c r="G3763" t="s">
        <v>392</v>
      </c>
      <c r="H3763">
        <v>3460</v>
      </c>
      <c r="I3763" t="s">
        <v>54</v>
      </c>
      <c r="J3763" t="s">
        <v>55</v>
      </c>
      <c r="K3763" t="s">
        <v>6514</v>
      </c>
      <c r="L3763" t="s">
        <v>57</v>
      </c>
      <c r="M3763">
        <v>0</v>
      </c>
      <c r="N3763">
        <v>0</v>
      </c>
      <c r="O3763" t="s">
        <v>58</v>
      </c>
      <c r="P3763">
        <v>0</v>
      </c>
      <c r="Q3763" t="s">
        <v>72</v>
      </c>
      <c r="R3763" t="s">
        <v>6487</v>
      </c>
      <c r="S3763">
        <v>37.787185999999998</v>
      </c>
      <c r="T3763">
        <v>-122.14633000000001</v>
      </c>
      <c r="U3763">
        <v>0</v>
      </c>
      <c r="V3763">
        <v>20.05</v>
      </c>
      <c r="W3763">
        <v>0</v>
      </c>
      <c r="X3763">
        <v>0</v>
      </c>
      <c r="Y3763">
        <v>0</v>
      </c>
      <c r="Z3763" t="s">
        <v>61</v>
      </c>
      <c r="AA3763">
        <v>0</v>
      </c>
      <c r="AB3763">
        <v>0</v>
      </c>
      <c r="AC3763">
        <v>0</v>
      </c>
      <c r="AD3763">
        <v>0</v>
      </c>
      <c r="AE3763" t="s">
        <v>79</v>
      </c>
      <c r="AF3763">
        <v>1</v>
      </c>
      <c r="AG3763">
        <v>24518</v>
      </c>
      <c r="AH3763">
        <v>0</v>
      </c>
      <c r="AI3763" t="s">
        <v>63</v>
      </c>
      <c r="AJ3763">
        <v>0</v>
      </c>
      <c r="AK3763">
        <v>5</v>
      </c>
      <c r="AL3763">
        <v>1</v>
      </c>
      <c r="AM3763" t="s">
        <v>64</v>
      </c>
      <c r="AN3763">
        <v>0</v>
      </c>
      <c r="AO3763">
        <v>0</v>
      </c>
      <c r="AP3763">
        <v>0</v>
      </c>
      <c r="AQ3763">
        <v>4</v>
      </c>
      <c r="AR3763">
        <v>91.45</v>
      </c>
      <c r="AS3763">
        <v>0</v>
      </c>
      <c r="AT3763">
        <v>167.92</v>
      </c>
      <c r="AU3763">
        <v>0</v>
      </c>
      <c r="AV3763">
        <v>259.37</v>
      </c>
      <c r="AW3763">
        <v>0</v>
      </c>
      <c r="AX3763">
        <v>0</v>
      </c>
      <c r="AY3763">
        <v>94619</v>
      </c>
      <c r="AZ3763">
        <v>0</v>
      </c>
    </row>
    <row r="3764" spans="1:52">
      <c r="A3764">
        <v>64</v>
      </c>
      <c r="B3764">
        <v>8</v>
      </c>
      <c r="C3764">
        <v>48.38</v>
      </c>
      <c r="D3764" t="s">
        <v>52</v>
      </c>
      <c r="E3764" t="s">
        <v>52</v>
      </c>
      <c r="F3764">
        <v>28</v>
      </c>
      <c r="G3764" t="s">
        <v>1039</v>
      </c>
      <c r="H3764">
        <v>5850</v>
      </c>
      <c r="I3764" t="s">
        <v>66</v>
      </c>
      <c r="J3764" t="s">
        <v>55</v>
      </c>
      <c r="K3764" t="s">
        <v>6515</v>
      </c>
      <c r="L3764" t="s">
        <v>57</v>
      </c>
      <c r="M3764">
        <v>0</v>
      </c>
      <c r="N3764">
        <v>1</v>
      </c>
      <c r="O3764" t="s">
        <v>58</v>
      </c>
      <c r="P3764">
        <v>1</v>
      </c>
      <c r="Q3764" t="s">
        <v>59</v>
      </c>
      <c r="R3764" t="s">
        <v>4623</v>
      </c>
      <c r="S3764">
        <v>37.160193999999997</v>
      </c>
      <c r="T3764">
        <v>-121.945611</v>
      </c>
      <c r="U3764">
        <v>0</v>
      </c>
      <c r="V3764">
        <v>85.3</v>
      </c>
      <c r="W3764">
        <v>0</v>
      </c>
      <c r="X3764">
        <v>0</v>
      </c>
      <c r="Y3764">
        <v>0</v>
      </c>
      <c r="Z3764" t="s">
        <v>61</v>
      </c>
      <c r="AA3764">
        <v>0</v>
      </c>
      <c r="AB3764">
        <v>0</v>
      </c>
      <c r="AC3764">
        <v>1</v>
      </c>
      <c r="AD3764">
        <v>0</v>
      </c>
      <c r="AE3764" t="s">
        <v>79</v>
      </c>
      <c r="AF3764">
        <v>1</v>
      </c>
      <c r="AG3764">
        <v>10172</v>
      </c>
      <c r="AH3764">
        <v>0</v>
      </c>
      <c r="AI3764" t="s">
        <v>63</v>
      </c>
      <c r="AJ3764">
        <v>0</v>
      </c>
      <c r="AK3764">
        <v>5</v>
      </c>
      <c r="AL3764">
        <v>0</v>
      </c>
      <c r="AM3764" t="s">
        <v>64</v>
      </c>
      <c r="AN3764">
        <v>1</v>
      </c>
      <c r="AO3764">
        <v>1</v>
      </c>
      <c r="AP3764">
        <v>0</v>
      </c>
      <c r="AQ3764">
        <v>9</v>
      </c>
      <c r="AR3764">
        <v>781.4</v>
      </c>
      <c r="AS3764">
        <v>10</v>
      </c>
      <c r="AT3764">
        <v>435.42</v>
      </c>
      <c r="AU3764">
        <v>0</v>
      </c>
      <c r="AV3764">
        <v>1226.82</v>
      </c>
      <c r="AW3764">
        <v>0</v>
      </c>
      <c r="AX3764">
        <v>0</v>
      </c>
      <c r="AY3764">
        <v>95033</v>
      </c>
      <c r="AZ3764">
        <v>0</v>
      </c>
    </row>
    <row r="3765" spans="1:52">
      <c r="A3765">
        <v>63</v>
      </c>
      <c r="B3765">
        <v>19</v>
      </c>
      <c r="C3765">
        <v>47.66</v>
      </c>
      <c r="D3765" t="s">
        <v>52</v>
      </c>
      <c r="E3765" t="s">
        <v>52</v>
      </c>
      <c r="F3765">
        <v>41</v>
      </c>
      <c r="G3765" t="s">
        <v>801</v>
      </c>
      <c r="H3765">
        <v>5764</v>
      </c>
      <c r="I3765" t="s">
        <v>54</v>
      </c>
      <c r="J3765" t="s">
        <v>55</v>
      </c>
      <c r="K3765" t="s">
        <v>6516</v>
      </c>
      <c r="L3765" t="s">
        <v>57</v>
      </c>
      <c r="M3765">
        <v>0</v>
      </c>
      <c r="N3765">
        <v>1</v>
      </c>
      <c r="O3765" t="s">
        <v>68</v>
      </c>
      <c r="P3765">
        <v>1</v>
      </c>
      <c r="Q3765" t="s">
        <v>77</v>
      </c>
      <c r="R3765" t="s">
        <v>3073</v>
      </c>
      <c r="S3765">
        <v>33.923149000000002</v>
      </c>
      <c r="T3765">
        <v>-117.244933</v>
      </c>
      <c r="U3765">
        <v>1</v>
      </c>
      <c r="V3765">
        <v>88.7</v>
      </c>
      <c r="W3765">
        <v>1</v>
      </c>
      <c r="X3765">
        <v>0</v>
      </c>
      <c r="Y3765">
        <v>4</v>
      </c>
      <c r="Z3765" t="s">
        <v>105</v>
      </c>
      <c r="AA3765">
        <v>1</v>
      </c>
      <c r="AB3765">
        <v>1</v>
      </c>
      <c r="AC3765">
        <v>1</v>
      </c>
      <c r="AD3765">
        <v>1</v>
      </c>
      <c r="AE3765" t="s">
        <v>79</v>
      </c>
      <c r="AF3765">
        <v>1</v>
      </c>
      <c r="AG3765">
        <v>61205</v>
      </c>
      <c r="AH3765">
        <v>1</v>
      </c>
      <c r="AI3765" t="s">
        <v>63</v>
      </c>
      <c r="AJ3765">
        <v>1</v>
      </c>
      <c r="AK3765">
        <v>3</v>
      </c>
      <c r="AL3765">
        <v>0</v>
      </c>
      <c r="AM3765" t="s">
        <v>64</v>
      </c>
      <c r="AN3765">
        <v>1</v>
      </c>
      <c r="AO3765">
        <v>1</v>
      </c>
      <c r="AP3765">
        <v>1</v>
      </c>
      <c r="AQ3765">
        <v>72</v>
      </c>
      <c r="AR3765">
        <v>6301.7</v>
      </c>
      <c r="AS3765">
        <v>0</v>
      </c>
      <c r="AT3765">
        <v>3431.52</v>
      </c>
      <c r="AU3765">
        <v>0</v>
      </c>
      <c r="AV3765">
        <v>9733.2199999999993</v>
      </c>
      <c r="AW3765">
        <v>0</v>
      </c>
      <c r="AX3765">
        <v>1</v>
      </c>
      <c r="AY3765">
        <v>92553</v>
      </c>
      <c r="AZ3765">
        <v>0</v>
      </c>
    </row>
    <row r="3766" spans="1:52">
      <c r="A3766">
        <v>35</v>
      </c>
      <c r="B3766">
        <v>0</v>
      </c>
      <c r="C3766">
        <v>20.65</v>
      </c>
      <c r="D3766" t="s">
        <v>52</v>
      </c>
      <c r="E3766" t="s">
        <v>52</v>
      </c>
      <c r="F3766">
        <v>72</v>
      </c>
      <c r="G3766" t="s">
        <v>166</v>
      </c>
      <c r="H3766">
        <v>5052</v>
      </c>
      <c r="I3766" t="s">
        <v>75</v>
      </c>
      <c r="J3766" t="s">
        <v>55</v>
      </c>
      <c r="K3766" t="s">
        <v>6517</v>
      </c>
      <c r="L3766" t="s">
        <v>57</v>
      </c>
      <c r="M3766">
        <v>0</v>
      </c>
      <c r="N3766">
        <v>0</v>
      </c>
      <c r="O3766" t="s">
        <v>58</v>
      </c>
      <c r="P3766">
        <v>0</v>
      </c>
      <c r="Q3766" t="s">
        <v>72</v>
      </c>
      <c r="R3766" t="s">
        <v>3921</v>
      </c>
      <c r="S3766">
        <v>33.081477999999997</v>
      </c>
      <c r="T3766">
        <v>-117.03381400000001</v>
      </c>
      <c r="U3766">
        <v>0</v>
      </c>
      <c r="V3766">
        <v>20.100000000000001</v>
      </c>
      <c r="W3766">
        <v>0</v>
      </c>
      <c r="X3766">
        <v>0</v>
      </c>
      <c r="Y3766">
        <v>0</v>
      </c>
      <c r="Z3766" t="s">
        <v>209</v>
      </c>
      <c r="AA3766">
        <v>0</v>
      </c>
      <c r="AB3766">
        <v>0</v>
      </c>
      <c r="AC3766">
        <v>0</v>
      </c>
      <c r="AD3766">
        <v>0</v>
      </c>
      <c r="AE3766" t="s">
        <v>79</v>
      </c>
      <c r="AF3766">
        <v>1</v>
      </c>
      <c r="AG3766">
        <v>49281</v>
      </c>
      <c r="AH3766">
        <v>0</v>
      </c>
      <c r="AI3766" t="s">
        <v>63</v>
      </c>
      <c r="AJ3766">
        <v>0</v>
      </c>
      <c r="AK3766">
        <v>3</v>
      </c>
      <c r="AL3766">
        <v>0</v>
      </c>
      <c r="AM3766" t="s">
        <v>64</v>
      </c>
      <c r="AN3766">
        <v>0</v>
      </c>
      <c r="AO3766">
        <v>0</v>
      </c>
      <c r="AP3766">
        <v>0</v>
      </c>
      <c r="AQ3766">
        <v>16</v>
      </c>
      <c r="AR3766">
        <v>296.14999999999998</v>
      </c>
      <c r="AS3766">
        <v>0</v>
      </c>
      <c r="AT3766">
        <v>330.4</v>
      </c>
      <c r="AU3766">
        <v>0</v>
      </c>
      <c r="AV3766">
        <v>626.54999999999995</v>
      </c>
      <c r="AW3766">
        <v>0</v>
      </c>
      <c r="AX3766">
        <v>0</v>
      </c>
      <c r="AY3766">
        <v>92025</v>
      </c>
      <c r="AZ3766">
        <v>0</v>
      </c>
    </row>
    <row r="3767" spans="1:52">
      <c r="A3767">
        <v>22</v>
      </c>
      <c r="B3767">
        <v>73</v>
      </c>
      <c r="C3767">
        <v>14.58</v>
      </c>
      <c r="D3767" t="s">
        <v>80</v>
      </c>
      <c r="E3767" t="s">
        <v>251</v>
      </c>
      <c r="F3767">
        <v>80</v>
      </c>
      <c r="G3767" t="s">
        <v>863</v>
      </c>
      <c r="H3767">
        <v>5094</v>
      </c>
      <c r="I3767" t="s">
        <v>66</v>
      </c>
      <c r="J3767" t="s">
        <v>55</v>
      </c>
      <c r="K3767" t="s">
        <v>6518</v>
      </c>
      <c r="L3767" t="s">
        <v>84</v>
      </c>
      <c r="M3767">
        <v>0</v>
      </c>
      <c r="N3767">
        <v>0</v>
      </c>
      <c r="O3767" t="s">
        <v>68</v>
      </c>
      <c r="P3767">
        <v>1</v>
      </c>
      <c r="Q3767" t="s">
        <v>77</v>
      </c>
      <c r="R3767" t="s">
        <v>865</v>
      </c>
      <c r="S3767">
        <v>39.009779999999999</v>
      </c>
      <c r="T3767">
        <v>-120.978273</v>
      </c>
      <c r="U3767">
        <v>0</v>
      </c>
      <c r="V3767">
        <v>53.5</v>
      </c>
      <c r="W3767">
        <v>0</v>
      </c>
      <c r="X3767">
        <v>0</v>
      </c>
      <c r="Y3767">
        <v>0</v>
      </c>
      <c r="Z3767" t="s">
        <v>61</v>
      </c>
      <c r="AA3767">
        <v>0</v>
      </c>
      <c r="AB3767">
        <v>0</v>
      </c>
      <c r="AC3767">
        <v>1</v>
      </c>
      <c r="AD3767">
        <v>0</v>
      </c>
      <c r="AE3767" t="s">
        <v>161</v>
      </c>
      <c r="AF3767">
        <v>1</v>
      </c>
      <c r="AG3767">
        <v>31</v>
      </c>
      <c r="AH3767">
        <v>0</v>
      </c>
      <c r="AI3767" t="s">
        <v>63</v>
      </c>
      <c r="AJ3767">
        <v>0</v>
      </c>
      <c r="AK3767">
        <v>1</v>
      </c>
      <c r="AL3767">
        <v>0</v>
      </c>
      <c r="AM3767" t="s">
        <v>64</v>
      </c>
      <c r="AN3767">
        <v>0</v>
      </c>
      <c r="AO3767">
        <v>0</v>
      </c>
      <c r="AP3767">
        <v>1</v>
      </c>
      <c r="AQ3767">
        <v>1</v>
      </c>
      <c r="AR3767">
        <v>53.5</v>
      </c>
      <c r="AS3767">
        <v>0</v>
      </c>
      <c r="AT3767">
        <v>14.58</v>
      </c>
      <c r="AU3767">
        <v>0</v>
      </c>
      <c r="AV3767">
        <v>68.08</v>
      </c>
      <c r="AW3767">
        <v>1</v>
      </c>
      <c r="AX3767">
        <v>1</v>
      </c>
      <c r="AY3767">
        <v>95736</v>
      </c>
      <c r="AZ3767">
        <v>1</v>
      </c>
    </row>
    <row r="3768" spans="1:52">
      <c r="A3768">
        <v>71</v>
      </c>
      <c r="B3768">
        <v>52</v>
      </c>
      <c r="C3768">
        <v>11.33</v>
      </c>
      <c r="D3768" t="s">
        <v>88</v>
      </c>
      <c r="E3768" t="s">
        <v>165</v>
      </c>
      <c r="F3768">
        <v>81</v>
      </c>
      <c r="G3768" t="s">
        <v>186</v>
      </c>
      <c r="H3768">
        <v>3179</v>
      </c>
      <c r="I3768" t="s">
        <v>66</v>
      </c>
      <c r="J3768" t="s">
        <v>55</v>
      </c>
      <c r="K3768" t="s">
        <v>6519</v>
      </c>
      <c r="L3768" t="s">
        <v>84</v>
      </c>
      <c r="M3768">
        <v>1</v>
      </c>
      <c r="N3768">
        <v>0</v>
      </c>
      <c r="O3768" t="s">
        <v>68</v>
      </c>
      <c r="P3768">
        <v>1</v>
      </c>
      <c r="Q3768" t="s">
        <v>59</v>
      </c>
      <c r="R3768" t="s">
        <v>2352</v>
      </c>
      <c r="S3768">
        <v>34.108832999999997</v>
      </c>
      <c r="T3768">
        <v>-118.229715</v>
      </c>
      <c r="U3768">
        <v>0</v>
      </c>
      <c r="V3768">
        <v>95.45</v>
      </c>
      <c r="W3768">
        <v>1</v>
      </c>
      <c r="X3768">
        <v>3</v>
      </c>
      <c r="Y3768">
        <v>0</v>
      </c>
      <c r="Z3768" t="s">
        <v>209</v>
      </c>
      <c r="AA3768">
        <v>0</v>
      </c>
      <c r="AB3768">
        <v>0</v>
      </c>
      <c r="AC3768">
        <v>1</v>
      </c>
      <c r="AD3768">
        <v>0</v>
      </c>
      <c r="AE3768" t="s">
        <v>62</v>
      </c>
      <c r="AF3768">
        <v>1</v>
      </c>
      <c r="AG3768">
        <v>47534</v>
      </c>
      <c r="AH3768">
        <v>0</v>
      </c>
      <c r="AI3768" t="s">
        <v>63</v>
      </c>
      <c r="AJ3768">
        <v>0</v>
      </c>
      <c r="AK3768">
        <v>2</v>
      </c>
      <c r="AL3768">
        <v>1</v>
      </c>
      <c r="AM3768" t="s">
        <v>64</v>
      </c>
      <c r="AN3768">
        <v>1</v>
      </c>
      <c r="AO3768">
        <v>1</v>
      </c>
      <c r="AP3768">
        <v>1</v>
      </c>
      <c r="AQ3768">
        <v>18</v>
      </c>
      <c r="AR3768">
        <v>1752.55</v>
      </c>
      <c r="AS3768">
        <v>0</v>
      </c>
      <c r="AT3768">
        <v>203.94</v>
      </c>
      <c r="AU3768">
        <v>45.61</v>
      </c>
      <c r="AV3768">
        <v>1910.88</v>
      </c>
      <c r="AW3768">
        <v>0</v>
      </c>
      <c r="AX3768">
        <v>1</v>
      </c>
      <c r="AY3768">
        <v>90065</v>
      </c>
      <c r="AZ3768">
        <v>1</v>
      </c>
    </row>
    <row r="3769" spans="1:52">
      <c r="A3769">
        <v>28</v>
      </c>
      <c r="B3769">
        <v>59</v>
      </c>
      <c r="C3769">
        <v>0</v>
      </c>
      <c r="D3769" t="s">
        <v>52</v>
      </c>
      <c r="E3769" t="s">
        <v>52</v>
      </c>
      <c r="F3769">
        <v>35</v>
      </c>
      <c r="G3769" t="s">
        <v>723</v>
      </c>
      <c r="H3769">
        <v>5192</v>
      </c>
      <c r="I3769" t="s">
        <v>54</v>
      </c>
      <c r="J3769" t="s">
        <v>55</v>
      </c>
      <c r="K3769" t="s">
        <v>6520</v>
      </c>
      <c r="L3769" t="s">
        <v>57</v>
      </c>
      <c r="M3769">
        <v>1</v>
      </c>
      <c r="N3769">
        <v>1</v>
      </c>
      <c r="O3769" t="s">
        <v>58</v>
      </c>
      <c r="P3769">
        <v>1</v>
      </c>
      <c r="Q3769" t="s">
        <v>85</v>
      </c>
      <c r="R3769" t="s">
        <v>5132</v>
      </c>
      <c r="S3769">
        <v>33.194741999999998</v>
      </c>
      <c r="T3769">
        <v>-117.29031999999999</v>
      </c>
      <c r="U3769">
        <v>1</v>
      </c>
      <c r="V3769">
        <v>55.65</v>
      </c>
      <c r="W3769">
        <v>0</v>
      </c>
      <c r="X3769">
        <v>3</v>
      </c>
      <c r="Y3769">
        <v>1</v>
      </c>
      <c r="Z3769" t="s">
        <v>105</v>
      </c>
      <c r="AA3769">
        <v>1</v>
      </c>
      <c r="AB3769">
        <v>1</v>
      </c>
      <c r="AC3769">
        <v>0</v>
      </c>
      <c r="AD3769">
        <v>1</v>
      </c>
      <c r="AE3769" t="s">
        <v>79</v>
      </c>
      <c r="AF3769">
        <v>0</v>
      </c>
      <c r="AG3769">
        <v>52895</v>
      </c>
      <c r="AH3769">
        <v>1</v>
      </c>
      <c r="AI3769" t="s">
        <v>63</v>
      </c>
      <c r="AJ3769">
        <v>1</v>
      </c>
      <c r="AK3769">
        <v>4</v>
      </c>
      <c r="AL3769">
        <v>0</v>
      </c>
      <c r="AM3769" t="s">
        <v>64</v>
      </c>
      <c r="AN3769">
        <v>1</v>
      </c>
      <c r="AO3769">
        <v>1</v>
      </c>
      <c r="AP3769">
        <v>0</v>
      </c>
      <c r="AQ3769">
        <v>72</v>
      </c>
      <c r="AR3769">
        <v>3880.05</v>
      </c>
      <c r="AS3769">
        <v>0</v>
      </c>
      <c r="AT3769">
        <v>0</v>
      </c>
      <c r="AU3769">
        <v>0</v>
      </c>
      <c r="AV3769">
        <v>3880.05</v>
      </c>
      <c r="AW3769">
        <v>1</v>
      </c>
      <c r="AX3769">
        <v>1</v>
      </c>
      <c r="AY3769">
        <v>92056</v>
      </c>
      <c r="AZ3769">
        <v>0</v>
      </c>
    </row>
    <row r="3770" spans="1:52">
      <c r="A3770">
        <v>61</v>
      </c>
      <c r="B3770">
        <v>18</v>
      </c>
      <c r="C3770">
        <v>49.26</v>
      </c>
      <c r="D3770" t="s">
        <v>52</v>
      </c>
      <c r="E3770" t="s">
        <v>52</v>
      </c>
      <c r="F3770">
        <v>24</v>
      </c>
      <c r="G3770" t="s">
        <v>169</v>
      </c>
      <c r="H3770">
        <v>4512</v>
      </c>
      <c r="I3770" t="s">
        <v>54</v>
      </c>
      <c r="J3770" t="s">
        <v>55</v>
      </c>
      <c r="K3770" t="s">
        <v>6521</v>
      </c>
      <c r="L3770" t="s">
        <v>57</v>
      </c>
      <c r="M3770">
        <v>0</v>
      </c>
      <c r="N3770">
        <v>0</v>
      </c>
      <c r="O3770" t="s">
        <v>58</v>
      </c>
      <c r="P3770">
        <v>1</v>
      </c>
      <c r="Q3770" t="s">
        <v>59</v>
      </c>
      <c r="R3770" t="s">
        <v>171</v>
      </c>
      <c r="S3770">
        <v>33.829583</v>
      </c>
      <c r="T3770">
        <v>-116.474131</v>
      </c>
      <c r="U3770">
        <v>1</v>
      </c>
      <c r="V3770">
        <v>105.4</v>
      </c>
      <c r="W3770">
        <v>1</v>
      </c>
      <c r="X3770">
        <v>0</v>
      </c>
      <c r="Y3770">
        <v>8</v>
      </c>
      <c r="Z3770" t="s">
        <v>87</v>
      </c>
      <c r="AA3770">
        <v>1</v>
      </c>
      <c r="AB3770">
        <v>0</v>
      </c>
      <c r="AC3770">
        <v>1</v>
      </c>
      <c r="AD3770">
        <v>1</v>
      </c>
      <c r="AE3770" t="s">
        <v>62</v>
      </c>
      <c r="AF3770">
        <v>1</v>
      </c>
      <c r="AG3770">
        <v>43141</v>
      </c>
      <c r="AH3770">
        <v>1</v>
      </c>
      <c r="AI3770" t="s">
        <v>63</v>
      </c>
      <c r="AJ3770">
        <v>1</v>
      </c>
      <c r="AK3770">
        <v>3</v>
      </c>
      <c r="AL3770">
        <v>0</v>
      </c>
      <c r="AM3770" t="s">
        <v>64</v>
      </c>
      <c r="AN3770">
        <v>1</v>
      </c>
      <c r="AO3770">
        <v>1</v>
      </c>
      <c r="AP3770">
        <v>1</v>
      </c>
      <c r="AQ3770">
        <v>64</v>
      </c>
      <c r="AR3770">
        <v>6794.75</v>
      </c>
      <c r="AS3770">
        <v>0</v>
      </c>
      <c r="AT3770">
        <v>3152.64</v>
      </c>
      <c r="AU3770">
        <v>32.24</v>
      </c>
      <c r="AV3770">
        <v>9915.15</v>
      </c>
      <c r="AW3770">
        <v>0</v>
      </c>
      <c r="AX3770">
        <v>1</v>
      </c>
      <c r="AY3770">
        <v>92234</v>
      </c>
      <c r="AZ3770">
        <v>0</v>
      </c>
    </row>
    <row r="3771" spans="1:52">
      <c r="A3771">
        <v>47</v>
      </c>
      <c r="B3771">
        <v>15</v>
      </c>
      <c r="C3771">
        <v>17.75</v>
      </c>
      <c r="D3771" t="s">
        <v>52</v>
      </c>
      <c r="E3771" t="s">
        <v>52</v>
      </c>
      <c r="F3771">
        <v>43</v>
      </c>
      <c r="G3771" t="s">
        <v>414</v>
      </c>
      <c r="H3771">
        <v>5096</v>
      </c>
      <c r="I3771" t="s">
        <v>66</v>
      </c>
      <c r="J3771" t="s">
        <v>55</v>
      </c>
      <c r="K3771" t="s">
        <v>6522</v>
      </c>
      <c r="L3771" t="s">
        <v>57</v>
      </c>
      <c r="M3771">
        <v>0</v>
      </c>
      <c r="N3771">
        <v>1</v>
      </c>
      <c r="O3771" t="s">
        <v>68</v>
      </c>
      <c r="P3771">
        <v>1</v>
      </c>
      <c r="Q3771" t="s">
        <v>59</v>
      </c>
      <c r="R3771" t="s">
        <v>1511</v>
      </c>
      <c r="S3771">
        <v>36.749403000000001</v>
      </c>
      <c r="T3771">
        <v>-119.78757400000001</v>
      </c>
      <c r="U3771">
        <v>1</v>
      </c>
      <c r="V3771">
        <v>102.4</v>
      </c>
      <c r="W3771">
        <v>1</v>
      </c>
      <c r="X3771">
        <v>0</v>
      </c>
      <c r="Y3771">
        <v>1</v>
      </c>
      <c r="Z3771" t="s">
        <v>61</v>
      </c>
      <c r="AA3771">
        <v>1</v>
      </c>
      <c r="AB3771">
        <v>0</v>
      </c>
      <c r="AC3771">
        <v>1</v>
      </c>
      <c r="AD3771">
        <v>1</v>
      </c>
      <c r="AE3771" t="s">
        <v>62</v>
      </c>
      <c r="AF3771">
        <v>1</v>
      </c>
      <c r="AG3771">
        <v>13858</v>
      </c>
      <c r="AH3771">
        <v>0</v>
      </c>
      <c r="AI3771" t="s">
        <v>63</v>
      </c>
      <c r="AJ3771">
        <v>1</v>
      </c>
      <c r="AK3771">
        <v>4</v>
      </c>
      <c r="AL3771">
        <v>0</v>
      </c>
      <c r="AM3771" t="s">
        <v>64</v>
      </c>
      <c r="AN3771">
        <v>1</v>
      </c>
      <c r="AO3771">
        <v>1</v>
      </c>
      <c r="AP3771">
        <v>1</v>
      </c>
      <c r="AQ3771">
        <v>63</v>
      </c>
      <c r="AR3771">
        <v>6444.05</v>
      </c>
      <c r="AS3771">
        <v>0</v>
      </c>
      <c r="AT3771">
        <v>1118.25</v>
      </c>
      <c r="AU3771">
        <v>0</v>
      </c>
      <c r="AV3771">
        <v>7562.3</v>
      </c>
      <c r="AW3771">
        <v>0</v>
      </c>
      <c r="AX3771">
        <v>1</v>
      </c>
      <c r="AY3771">
        <v>93701</v>
      </c>
      <c r="AZ3771">
        <v>0</v>
      </c>
    </row>
    <row r="3772" spans="1:52">
      <c r="A3772">
        <v>46</v>
      </c>
      <c r="B3772">
        <v>16</v>
      </c>
      <c r="C3772">
        <v>0</v>
      </c>
      <c r="D3772" t="s">
        <v>175</v>
      </c>
      <c r="E3772" t="s">
        <v>176</v>
      </c>
      <c r="F3772">
        <v>90</v>
      </c>
      <c r="G3772" t="s">
        <v>506</v>
      </c>
      <c r="H3772">
        <v>5131</v>
      </c>
      <c r="I3772" t="s">
        <v>66</v>
      </c>
      <c r="J3772" t="s">
        <v>55</v>
      </c>
      <c r="K3772" t="s">
        <v>6523</v>
      </c>
      <c r="L3772" t="s">
        <v>84</v>
      </c>
      <c r="M3772">
        <v>0</v>
      </c>
      <c r="N3772">
        <v>0</v>
      </c>
      <c r="O3772" t="s">
        <v>58</v>
      </c>
      <c r="P3772">
        <v>1</v>
      </c>
      <c r="Q3772" t="s">
        <v>85</v>
      </c>
      <c r="R3772" t="s">
        <v>508</v>
      </c>
      <c r="S3772">
        <v>33.655420999999997</v>
      </c>
      <c r="T3772">
        <v>-117.391751</v>
      </c>
      <c r="U3772">
        <v>0</v>
      </c>
      <c r="V3772">
        <v>31.05</v>
      </c>
      <c r="W3772">
        <v>0</v>
      </c>
      <c r="X3772">
        <v>0</v>
      </c>
      <c r="Y3772">
        <v>0</v>
      </c>
      <c r="Z3772" t="s">
        <v>61</v>
      </c>
      <c r="AA3772">
        <v>1</v>
      </c>
      <c r="AB3772">
        <v>0</v>
      </c>
      <c r="AC3772">
        <v>1</v>
      </c>
      <c r="AD3772">
        <v>0</v>
      </c>
      <c r="AE3772" t="s">
        <v>62</v>
      </c>
      <c r="AF3772">
        <v>0</v>
      </c>
      <c r="AG3772">
        <v>38519</v>
      </c>
      <c r="AH3772">
        <v>0</v>
      </c>
      <c r="AI3772" t="s">
        <v>63</v>
      </c>
      <c r="AJ3772">
        <v>0</v>
      </c>
      <c r="AK3772">
        <v>2</v>
      </c>
      <c r="AL3772">
        <v>0</v>
      </c>
      <c r="AM3772" t="s">
        <v>64</v>
      </c>
      <c r="AN3772">
        <v>0</v>
      </c>
      <c r="AO3772">
        <v>0</v>
      </c>
      <c r="AP3772">
        <v>0</v>
      </c>
      <c r="AQ3772">
        <v>13</v>
      </c>
      <c r="AR3772">
        <v>347.25</v>
      </c>
      <c r="AS3772">
        <v>0</v>
      </c>
      <c r="AT3772">
        <v>0</v>
      </c>
      <c r="AU3772">
        <v>0</v>
      </c>
      <c r="AV3772">
        <v>347.25</v>
      </c>
      <c r="AW3772">
        <v>0</v>
      </c>
      <c r="AX3772">
        <v>1</v>
      </c>
      <c r="AY3772">
        <v>92530</v>
      </c>
      <c r="AZ3772">
        <v>1</v>
      </c>
    </row>
    <row r="3773" spans="1:52">
      <c r="A3773">
        <v>48</v>
      </c>
      <c r="B3773">
        <v>5</v>
      </c>
      <c r="C3773">
        <v>39.74</v>
      </c>
      <c r="D3773" t="s">
        <v>52</v>
      </c>
      <c r="E3773" t="s">
        <v>52</v>
      </c>
      <c r="F3773">
        <v>34</v>
      </c>
      <c r="G3773" t="s">
        <v>359</v>
      </c>
      <c r="H3773">
        <v>4848</v>
      </c>
      <c r="I3773" t="s">
        <v>54</v>
      </c>
      <c r="J3773" t="s">
        <v>55</v>
      </c>
      <c r="K3773" t="s">
        <v>6524</v>
      </c>
      <c r="L3773" t="s">
        <v>57</v>
      </c>
      <c r="M3773">
        <v>0</v>
      </c>
      <c r="N3773">
        <v>1</v>
      </c>
      <c r="O3773" t="s">
        <v>58</v>
      </c>
      <c r="P3773">
        <v>1</v>
      </c>
      <c r="Q3773" t="s">
        <v>59</v>
      </c>
      <c r="R3773" t="s">
        <v>361</v>
      </c>
      <c r="S3773">
        <v>40.181279000000004</v>
      </c>
      <c r="T3773">
        <v>-120.392967</v>
      </c>
      <c r="U3773">
        <v>1</v>
      </c>
      <c r="V3773">
        <v>110.75</v>
      </c>
      <c r="W3773">
        <v>1</v>
      </c>
      <c r="X3773">
        <v>0</v>
      </c>
      <c r="Y3773">
        <v>1</v>
      </c>
      <c r="Z3773" t="s">
        <v>61</v>
      </c>
      <c r="AA3773">
        <v>1</v>
      </c>
      <c r="AB3773">
        <v>1</v>
      </c>
      <c r="AC3773">
        <v>1</v>
      </c>
      <c r="AD3773">
        <v>1</v>
      </c>
      <c r="AE3773" t="s">
        <v>62</v>
      </c>
      <c r="AF3773">
        <v>1</v>
      </c>
      <c r="AG3773">
        <v>481</v>
      </c>
      <c r="AH3773">
        <v>0</v>
      </c>
      <c r="AI3773" t="s">
        <v>63</v>
      </c>
      <c r="AJ3773">
        <v>1</v>
      </c>
      <c r="AK3773">
        <v>4</v>
      </c>
      <c r="AL3773">
        <v>0</v>
      </c>
      <c r="AM3773" t="s">
        <v>64</v>
      </c>
      <c r="AN3773">
        <v>1</v>
      </c>
      <c r="AO3773">
        <v>1</v>
      </c>
      <c r="AP3773">
        <v>1</v>
      </c>
      <c r="AQ3773">
        <v>72</v>
      </c>
      <c r="AR3773">
        <v>7751.7</v>
      </c>
      <c r="AS3773">
        <v>0</v>
      </c>
      <c r="AT3773">
        <v>2861.28</v>
      </c>
      <c r="AU3773">
        <v>0</v>
      </c>
      <c r="AV3773">
        <v>10612.98</v>
      </c>
      <c r="AW3773">
        <v>0</v>
      </c>
      <c r="AX3773">
        <v>1</v>
      </c>
      <c r="AY3773">
        <v>96121</v>
      </c>
      <c r="AZ3773">
        <v>0</v>
      </c>
    </row>
    <row r="3774" spans="1:52">
      <c r="A3774">
        <v>46</v>
      </c>
      <c r="B3774">
        <v>20</v>
      </c>
      <c r="C3774">
        <v>34.380000000000003</v>
      </c>
      <c r="D3774" t="s">
        <v>97</v>
      </c>
      <c r="E3774" t="s">
        <v>391</v>
      </c>
      <c r="F3774">
        <v>72</v>
      </c>
      <c r="G3774" t="s">
        <v>2695</v>
      </c>
      <c r="H3774">
        <v>3091</v>
      </c>
      <c r="I3774" t="s">
        <v>66</v>
      </c>
      <c r="J3774" t="s">
        <v>55</v>
      </c>
      <c r="K3774" t="s">
        <v>6525</v>
      </c>
      <c r="L3774" t="s">
        <v>84</v>
      </c>
      <c r="M3774">
        <v>0</v>
      </c>
      <c r="N3774">
        <v>0</v>
      </c>
      <c r="O3774" t="s">
        <v>68</v>
      </c>
      <c r="P3774">
        <v>1</v>
      </c>
      <c r="Q3774" t="s">
        <v>59</v>
      </c>
      <c r="R3774" t="s">
        <v>2697</v>
      </c>
      <c r="S3774">
        <v>40.759400999999997</v>
      </c>
      <c r="T3774">
        <v>-122.93933699999999</v>
      </c>
      <c r="U3774">
        <v>0</v>
      </c>
      <c r="V3774">
        <v>78.45</v>
      </c>
      <c r="W3774">
        <v>0</v>
      </c>
      <c r="X3774">
        <v>0</v>
      </c>
      <c r="Y3774">
        <v>0</v>
      </c>
      <c r="Z3774" t="s">
        <v>61</v>
      </c>
      <c r="AA3774">
        <v>1</v>
      </c>
      <c r="AB3774">
        <v>0</v>
      </c>
      <c r="AC3774">
        <v>1</v>
      </c>
      <c r="AD3774">
        <v>0</v>
      </c>
      <c r="AE3774" t="s">
        <v>62</v>
      </c>
      <c r="AF3774">
        <v>1</v>
      </c>
      <c r="AG3774">
        <v>3749</v>
      </c>
      <c r="AH3774">
        <v>1</v>
      </c>
      <c r="AI3774" t="s">
        <v>63</v>
      </c>
      <c r="AJ3774">
        <v>0</v>
      </c>
      <c r="AK3774">
        <v>1</v>
      </c>
      <c r="AL3774">
        <v>0</v>
      </c>
      <c r="AM3774" t="s">
        <v>64</v>
      </c>
      <c r="AN3774">
        <v>0</v>
      </c>
      <c r="AO3774">
        <v>0</v>
      </c>
      <c r="AP3774">
        <v>0</v>
      </c>
      <c r="AQ3774">
        <v>31</v>
      </c>
      <c r="AR3774">
        <v>2435.15</v>
      </c>
      <c r="AS3774">
        <v>40</v>
      </c>
      <c r="AT3774">
        <v>1065.78</v>
      </c>
      <c r="AU3774">
        <v>0</v>
      </c>
      <c r="AV3774">
        <v>3540.93</v>
      </c>
      <c r="AW3774">
        <v>0</v>
      </c>
      <c r="AX3774">
        <v>0</v>
      </c>
      <c r="AY3774">
        <v>96093</v>
      </c>
      <c r="AZ3774">
        <v>1</v>
      </c>
    </row>
    <row r="3775" spans="1:52">
      <c r="A3775">
        <v>35</v>
      </c>
      <c r="B3775">
        <v>6</v>
      </c>
      <c r="C3775">
        <v>36.619999999999997</v>
      </c>
      <c r="D3775" t="s">
        <v>52</v>
      </c>
      <c r="E3775" t="s">
        <v>52</v>
      </c>
      <c r="F3775">
        <v>72</v>
      </c>
      <c r="G3775" t="s">
        <v>1181</v>
      </c>
      <c r="H3775">
        <v>4915</v>
      </c>
      <c r="I3775" t="s">
        <v>75</v>
      </c>
      <c r="J3775" t="s">
        <v>55</v>
      </c>
      <c r="K3775" t="s">
        <v>6526</v>
      </c>
      <c r="L3775" t="s">
        <v>57</v>
      </c>
      <c r="M3775">
        <v>0</v>
      </c>
      <c r="N3775">
        <v>0</v>
      </c>
      <c r="O3775" t="s">
        <v>58</v>
      </c>
      <c r="P3775">
        <v>1</v>
      </c>
      <c r="Q3775" t="s">
        <v>59</v>
      </c>
      <c r="R3775" t="s">
        <v>1183</v>
      </c>
      <c r="S3775">
        <v>37.999406</v>
      </c>
      <c r="T3775">
        <v>-121.686241</v>
      </c>
      <c r="U3775">
        <v>1</v>
      </c>
      <c r="V3775">
        <v>100.15</v>
      </c>
      <c r="W3775">
        <v>1</v>
      </c>
      <c r="X3775">
        <v>0</v>
      </c>
      <c r="Y3775">
        <v>8</v>
      </c>
      <c r="Z3775" t="s">
        <v>87</v>
      </c>
      <c r="AA3775">
        <v>1</v>
      </c>
      <c r="AB3775">
        <v>1</v>
      </c>
      <c r="AC3775">
        <v>1</v>
      </c>
      <c r="AD3775">
        <v>1</v>
      </c>
      <c r="AE3775" t="s">
        <v>62</v>
      </c>
      <c r="AF3775">
        <v>1</v>
      </c>
      <c r="AG3775">
        <v>27607</v>
      </c>
      <c r="AH3775">
        <v>1</v>
      </c>
      <c r="AI3775" t="s">
        <v>63</v>
      </c>
      <c r="AJ3775">
        <v>1</v>
      </c>
      <c r="AK3775">
        <v>4</v>
      </c>
      <c r="AL3775">
        <v>0</v>
      </c>
      <c r="AM3775" t="s">
        <v>64</v>
      </c>
      <c r="AN3775">
        <v>0</v>
      </c>
      <c r="AO3775">
        <v>0</v>
      </c>
      <c r="AP3775">
        <v>1</v>
      </c>
      <c r="AQ3775">
        <v>65</v>
      </c>
      <c r="AR3775">
        <v>6643.5</v>
      </c>
      <c r="AS3775">
        <v>0</v>
      </c>
      <c r="AT3775">
        <v>2380.3000000000002</v>
      </c>
      <c r="AU3775">
        <v>0</v>
      </c>
      <c r="AV3775">
        <v>9023.7999999999993</v>
      </c>
      <c r="AW3775">
        <v>0</v>
      </c>
      <c r="AX3775">
        <v>1</v>
      </c>
      <c r="AY3775">
        <v>94561</v>
      </c>
      <c r="AZ3775">
        <v>0</v>
      </c>
    </row>
    <row r="3776" spans="1:52">
      <c r="A3776">
        <v>44</v>
      </c>
      <c r="B3776">
        <v>20</v>
      </c>
      <c r="C3776">
        <v>0</v>
      </c>
      <c r="D3776" t="s">
        <v>138</v>
      </c>
      <c r="E3776" t="s">
        <v>200</v>
      </c>
      <c r="F3776">
        <v>66</v>
      </c>
      <c r="G3776" t="s">
        <v>2385</v>
      </c>
      <c r="H3776">
        <v>5605</v>
      </c>
      <c r="I3776" t="s">
        <v>66</v>
      </c>
      <c r="J3776" t="s">
        <v>55</v>
      </c>
      <c r="K3776" t="s">
        <v>6527</v>
      </c>
      <c r="L3776" t="s">
        <v>84</v>
      </c>
      <c r="M3776">
        <v>0</v>
      </c>
      <c r="N3776">
        <v>0</v>
      </c>
      <c r="O3776" t="s">
        <v>68</v>
      </c>
      <c r="P3776">
        <v>1</v>
      </c>
      <c r="Q3776" t="s">
        <v>85</v>
      </c>
      <c r="R3776" t="s">
        <v>2387</v>
      </c>
      <c r="S3776">
        <v>36.810568000000004</v>
      </c>
      <c r="T3776">
        <v>-121.503022</v>
      </c>
      <c r="U3776">
        <v>0</v>
      </c>
      <c r="V3776">
        <v>44.55</v>
      </c>
      <c r="W3776">
        <v>0</v>
      </c>
      <c r="X3776">
        <v>0</v>
      </c>
      <c r="Y3776">
        <v>0</v>
      </c>
      <c r="Z3776" t="s">
        <v>93</v>
      </c>
      <c r="AA3776">
        <v>0</v>
      </c>
      <c r="AB3776">
        <v>0</v>
      </c>
      <c r="AC3776">
        <v>1</v>
      </c>
      <c r="AD3776">
        <v>0</v>
      </c>
      <c r="AE3776" t="s">
        <v>62</v>
      </c>
      <c r="AF3776">
        <v>0</v>
      </c>
      <c r="AG3776">
        <v>3402</v>
      </c>
      <c r="AH3776">
        <v>0</v>
      </c>
      <c r="AI3776" t="s">
        <v>63</v>
      </c>
      <c r="AJ3776">
        <v>0</v>
      </c>
      <c r="AK3776">
        <v>2</v>
      </c>
      <c r="AL3776">
        <v>0</v>
      </c>
      <c r="AM3776" t="s">
        <v>64</v>
      </c>
      <c r="AN3776">
        <v>1</v>
      </c>
      <c r="AO3776">
        <v>1</v>
      </c>
      <c r="AP3776">
        <v>1</v>
      </c>
      <c r="AQ3776">
        <v>4</v>
      </c>
      <c r="AR3776">
        <v>174.3</v>
      </c>
      <c r="AS3776">
        <v>10</v>
      </c>
      <c r="AT3776">
        <v>0</v>
      </c>
      <c r="AU3776">
        <v>0</v>
      </c>
      <c r="AV3776">
        <v>184.3</v>
      </c>
      <c r="AW3776">
        <v>0</v>
      </c>
      <c r="AX3776">
        <v>0</v>
      </c>
      <c r="AY3776">
        <v>95045</v>
      </c>
      <c r="AZ3776">
        <v>1</v>
      </c>
    </row>
    <row r="3777" spans="1:52">
      <c r="A3777">
        <v>73</v>
      </c>
      <c r="B3777">
        <v>15</v>
      </c>
      <c r="C3777">
        <v>24.85</v>
      </c>
      <c r="D3777" t="s">
        <v>52</v>
      </c>
      <c r="E3777" t="s">
        <v>52</v>
      </c>
      <c r="F3777">
        <v>76</v>
      </c>
      <c r="G3777" t="s">
        <v>4169</v>
      </c>
      <c r="H3777">
        <v>5811</v>
      </c>
      <c r="I3777" t="s">
        <v>54</v>
      </c>
      <c r="J3777" t="s">
        <v>55</v>
      </c>
      <c r="K3777" t="s">
        <v>6528</v>
      </c>
      <c r="L3777" t="s">
        <v>57</v>
      </c>
      <c r="M3777">
        <v>0</v>
      </c>
      <c r="N3777">
        <v>0</v>
      </c>
      <c r="O3777" t="s">
        <v>68</v>
      </c>
      <c r="P3777">
        <v>1</v>
      </c>
      <c r="Q3777" t="s">
        <v>59</v>
      </c>
      <c r="R3777" t="s">
        <v>4171</v>
      </c>
      <c r="S3777">
        <v>36.296850999999997</v>
      </c>
      <c r="T3777">
        <v>-117.865469</v>
      </c>
      <c r="U3777">
        <v>0</v>
      </c>
      <c r="V3777">
        <v>79.55</v>
      </c>
      <c r="W3777">
        <v>0</v>
      </c>
      <c r="X3777">
        <v>0</v>
      </c>
      <c r="Y3777">
        <v>0</v>
      </c>
      <c r="Z3777" t="s">
        <v>93</v>
      </c>
      <c r="AA3777">
        <v>0</v>
      </c>
      <c r="AB3777">
        <v>0</v>
      </c>
      <c r="AC3777">
        <v>1</v>
      </c>
      <c r="AD3777">
        <v>0</v>
      </c>
      <c r="AE3777" t="s">
        <v>62</v>
      </c>
      <c r="AF3777">
        <v>1</v>
      </c>
      <c r="AG3777">
        <v>318</v>
      </c>
      <c r="AH3777">
        <v>0</v>
      </c>
      <c r="AI3777" t="s">
        <v>63</v>
      </c>
      <c r="AJ3777">
        <v>0</v>
      </c>
      <c r="AK3777">
        <v>5</v>
      </c>
      <c r="AL3777">
        <v>1</v>
      </c>
      <c r="AM3777" t="s">
        <v>64</v>
      </c>
      <c r="AN3777">
        <v>1</v>
      </c>
      <c r="AO3777">
        <v>0</v>
      </c>
      <c r="AP3777">
        <v>0</v>
      </c>
      <c r="AQ3777">
        <v>9</v>
      </c>
      <c r="AR3777">
        <v>718.55</v>
      </c>
      <c r="AS3777">
        <v>10</v>
      </c>
      <c r="AT3777">
        <v>223.65</v>
      </c>
      <c r="AU3777">
        <v>0</v>
      </c>
      <c r="AV3777">
        <v>952.2</v>
      </c>
      <c r="AW3777">
        <v>0</v>
      </c>
      <c r="AX3777">
        <v>0</v>
      </c>
      <c r="AY3777">
        <v>93549</v>
      </c>
      <c r="AZ3777">
        <v>0</v>
      </c>
    </row>
    <row r="3778" spans="1:52">
      <c r="A3778">
        <v>22</v>
      </c>
      <c r="B3778">
        <v>71</v>
      </c>
      <c r="C3778">
        <v>34.31</v>
      </c>
      <c r="D3778" t="s">
        <v>52</v>
      </c>
      <c r="E3778" t="s">
        <v>52</v>
      </c>
      <c r="F3778">
        <v>50</v>
      </c>
      <c r="G3778" t="s">
        <v>771</v>
      </c>
      <c r="H3778">
        <v>5657</v>
      </c>
      <c r="I3778" t="s">
        <v>54</v>
      </c>
      <c r="J3778" t="s">
        <v>55</v>
      </c>
      <c r="K3778" t="s">
        <v>6529</v>
      </c>
      <c r="L3778" t="s">
        <v>57</v>
      </c>
      <c r="M3778">
        <v>0</v>
      </c>
      <c r="N3778">
        <v>1</v>
      </c>
      <c r="O3778" t="s">
        <v>58</v>
      </c>
      <c r="P3778">
        <v>1</v>
      </c>
      <c r="Q3778" t="s">
        <v>77</v>
      </c>
      <c r="R3778" t="s">
        <v>773</v>
      </c>
      <c r="S3778">
        <v>34.238802</v>
      </c>
      <c r="T3778">
        <v>-118.48229600000001</v>
      </c>
      <c r="U3778">
        <v>1</v>
      </c>
      <c r="V3778">
        <v>58.9</v>
      </c>
      <c r="W3778">
        <v>0</v>
      </c>
      <c r="X3778">
        <v>0</v>
      </c>
      <c r="Y3778">
        <v>5</v>
      </c>
      <c r="Z3778" t="s">
        <v>61</v>
      </c>
      <c r="AA3778">
        <v>0</v>
      </c>
      <c r="AB3778">
        <v>1</v>
      </c>
      <c r="AC3778">
        <v>0</v>
      </c>
      <c r="AD3778">
        <v>1</v>
      </c>
      <c r="AE3778" t="s">
        <v>79</v>
      </c>
      <c r="AF3778">
        <v>1</v>
      </c>
      <c r="AG3778">
        <v>57017</v>
      </c>
      <c r="AH3778">
        <v>1</v>
      </c>
      <c r="AI3778" t="s">
        <v>63</v>
      </c>
      <c r="AJ3778">
        <v>1</v>
      </c>
      <c r="AK3778">
        <v>4</v>
      </c>
      <c r="AL3778">
        <v>0</v>
      </c>
      <c r="AM3778" t="s">
        <v>64</v>
      </c>
      <c r="AN3778">
        <v>0</v>
      </c>
      <c r="AO3778">
        <v>0</v>
      </c>
      <c r="AP3778">
        <v>0</v>
      </c>
      <c r="AQ3778">
        <v>65</v>
      </c>
      <c r="AR3778">
        <v>3857.1</v>
      </c>
      <c r="AS3778">
        <v>0</v>
      </c>
      <c r="AT3778">
        <v>2230.15</v>
      </c>
      <c r="AU3778">
        <v>0</v>
      </c>
      <c r="AV3778">
        <v>6087.25</v>
      </c>
      <c r="AW3778">
        <v>1</v>
      </c>
      <c r="AX3778">
        <v>1</v>
      </c>
      <c r="AY3778">
        <v>91343</v>
      </c>
      <c r="AZ3778">
        <v>0</v>
      </c>
    </row>
    <row r="3779" spans="1:52">
      <c r="A3779">
        <v>57</v>
      </c>
      <c r="B3779">
        <v>10</v>
      </c>
      <c r="C3779">
        <v>33.75</v>
      </c>
      <c r="D3779" t="s">
        <v>52</v>
      </c>
      <c r="E3779" t="s">
        <v>52</v>
      </c>
      <c r="F3779">
        <v>75</v>
      </c>
      <c r="G3779" t="s">
        <v>392</v>
      </c>
      <c r="H3779">
        <v>4840</v>
      </c>
      <c r="I3779" t="s">
        <v>66</v>
      </c>
      <c r="J3779" t="s">
        <v>55</v>
      </c>
      <c r="K3779" t="s">
        <v>6530</v>
      </c>
      <c r="L3779" t="s">
        <v>108</v>
      </c>
      <c r="M3779">
        <v>0</v>
      </c>
      <c r="N3779">
        <v>0</v>
      </c>
      <c r="O3779" t="s">
        <v>58</v>
      </c>
      <c r="P3779">
        <v>1</v>
      </c>
      <c r="Q3779" t="s">
        <v>59</v>
      </c>
      <c r="R3779" t="s">
        <v>3734</v>
      </c>
      <c r="S3779">
        <v>37.808731000000002</v>
      </c>
      <c r="T3779">
        <v>-122.238708</v>
      </c>
      <c r="U3779">
        <v>0</v>
      </c>
      <c r="V3779">
        <v>70.150000000000006</v>
      </c>
      <c r="W3779">
        <v>0</v>
      </c>
      <c r="X3779">
        <v>0</v>
      </c>
      <c r="Y3779">
        <v>0</v>
      </c>
      <c r="Z3779" t="s">
        <v>61</v>
      </c>
      <c r="AA3779">
        <v>0</v>
      </c>
      <c r="AB3779">
        <v>0</v>
      </c>
      <c r="AC3779">
        <v>1</v>
      </c>
      <c r="AD3779">
        <v>0</v>
      </c>
      <c r="AE3779" t="s">
        <v>62</v>
      </c>
      <c r="AF3779">
        <v>1</v>
      </c>
      <c r="AG3779">
        <v>29964</v>
      </c>
      <c r="AH3779">
        <v>0</v>
      </c>
      <c r="AI3779" t="s">
        <v>63</v>
      </c>
      <c r="AJ3779">
        <v>0</v>
      </c>
      <c r="AK3779">
        <v>3</v>
      </c>
      <c r="AL3779">
        <v>0</v>
      </c>
      <c r="AM3779" t="s">
        <v>64</v>
      </c>
      <c r="AN3779">
        <v>0</v>
      </c>
      <c r="AO3779">
        <v>0</v>
      </c>
      <c r="AP3779">
        <v>0</v>
      </c>
      <c r="AQ3779">
        <v>2</v>
      </c>
      <c r="AR3779">
        <v>123.8</v>
      </c>
      <c r="AS3779">
        <v>0</v>
      </c>
      <c r="AT3779">
        <v>67.5</v>
      </c>
      <c r="AU3779">
        <v>0</v>
      </c>
      <c r="AV3779">
        <v>191.3</v>
      </c>
      <c r="AW3779">
        <v>0</v>
      </c>
      <c r="AX3779">
        <v>1</v>
      </c>
      <c r="AY3779">
        <v>94610</v>
      </c>
      <c r="AZ3779">
        <v>0</v>
      </c>
    </row>
    <row r="3780" spans="1:52">
      <c r="A3780">
        <v>45</v>
      </c>
      <c r="B3780">
        <v>18</v>
      </c>
      <c r="C3780">
        <v>23.18</v>
      </c>
      <c r="D3780" t="s">
        <v>52</v>
      </c>
      <c r="E3780" t="s">
        <v>52</v>
      </c>
      <c r="F3780">
        <v>47</v>
      </c>
      <c r="G3780" t="s">
        <v>904</v>
      </c>
      <c r="H3780">
        <v>5172</v>
      </c>
      <c r="I3780" t="s">
        <v>54</v>
      </c>
      <c r="J3780" t="s">
        <v>55</v>
      </c>
      <c r="K3780" t="s">
        <v>6531</v>
      </c>
      <c r="L3780" t="s">
        <v>57</v>
      </c>
      <c r="M3780">
        <v>0</v>
      </c>
      <c r="N3780">
        <v>0</v>
      </c>
      <c r="O3780" t="s">
        <v>58</v>
      </c>
      <c r="P3780">
        <v>1</v>
      </c>
      <c r="Q3780" t="s">
        <v>77</v>
      </c>
      <c r="R3780" t="s">
        <v>4249</v>
      </c>
      <c r="S3780">
        <v>33.644584999999999</v>
      </c>
      <c r="T3780">
        <v>-116.871544</v>
      </c>
      <c r="U3780">
        <v>0</v>
      </c>
      <c r="V3780">
        <v>65.099999999999994</v>
      </c>
      <c r="W3780">
        <v>0</v>
      </c>
      <c r="X3780">
        <v>0</v>
      </c>
      <c r="Y3780">
        <v>0</v>
      </c>
      <c r="Z3780" t="s">
        <v>61</v>
      </c>
      <c r="AA3780">
        <v>0</v>
      </c>
      <c r="AB3780">
        <v>1</v>
      </c>
      <c r="AC3780">
        <v>1</v>
      </c>
      <c r="AD3780">
        <v>0</v>
      </c>
      <c r="AE3780" t="s">
        <v>79</v>
      </c>
      <c r="AF3780">
        <v>1</v>
      </c>
      <c r="AG3780">
        <v>39264</v>
      </c>
      <c r="AH3780">
        <v>1</v>
      </c>
      <c r="AI3780" t="s">
        <v>63</v>
      </c>
      <c r="AJ3780">
        <v>0</v>
      </c>
      <c r="AK3780">
        <v>3</v>
      </c>
      <c r="AL3780">
        <v>0</v>
      </c>
      <c r="AM3780" t="s">
        <v>64</v>
      </c>
      <c r="AN3780">
        <v>1</v>
      </c>
      <c r="AO3780">
        <v>1</v>
      </c>
      <c r="AP3780">
        <v>0</v>
      </c>
      <c r="AQ3780">
        <v>62</v>
      </c>
      <c r="AR3780">
        <v>3846.75</v>
      </c>
      <c r="AS3780">
        <v>0</v>
      </c>
      <c r="AT3780">
        <v>1437.16</v>
      </c>
      <c r="AU3780">
        <v>0</v>
      </c>
      <c r="AV3780">
        <v>5283.91</v>
      </c>
      <c r="AW3780">
        <v>0</v>
      </c>
      <c r="AX3780">
        <v>1</v>
      </c>
      <c r="AY3780">
        <v>92544</v>
      </c>
      <c r="AZ3780">
        <v>0</v>
      </c>
    </row>
    <row r="3781" spans="1:52">
      <c r="A3781">
        <v>30</v>
      </c>
      <c r="B3781">
        <v>73</v>
      </c>
      <c r="C3781">
        <v>24.23</v>
      </c>
      <c r="D3781" t="s">
        <v>175</v>
      </c>
      <c r="E3781" t="s">
        <v>176</v>
      </c>
      <c r="F3781">
        <v>91</v>
      </c>
      <c r="G3781" t="s">
        <v>106</v>
      </c>
      <c r="H3781">
        <v>4870</v>
      </c>
      <c r="I3781" t="s">
        <v>75</v>
      </c>
      <c r="J3781" t="s">
        <v>55</v>
      </c>
      <c r="K3781" t="s">
        <v>6532</v>
      </c>
      <c r="L3781" t="s">
        <v>84</v>
      </c>
      <c r="M3781">
        <v>0</v>
      </c>
      <c r="N3781">
        <v>0</v>
      </c>
      <c r="O3781" t="s">
        <v>68</v>
      </c>
      <c r="P3781">
        <v>1</v>
      </c>
      <c r="Q3781" t="s">
        <v>59</v>
      </c>
      <c r="R3781" t="s">
        <v>519</v>
      </c>
      <c r="S3781">
        <v>32.886924999999998</v>
      </c>
      <c r="T3781">
        <v>-117.152162</v>
      </c>
      <c r="U3781">
        <v>0</v>
      </c>
      <c r="V3781">
        <v>105.65</v>
      </c>
      <c r="W3781">
        <v>1</v>
      </c>
      <c r="X3781">
        <v>0</v>
      </c>
      <c r="Y3781">
        <v>0</v>
      </c>
      <c r="Z3781" t="s">
        <v>61</v>
      </c>
      <c r="AA3781">
        <v>1</v>
      </c>
      <c r="AB3781">
        <v>0</v>
      </c>
      <c r="AC3781">
        <v>1</v>
      </c>
      <c r="AD3781">
        <v>0</v>
      </c>
      <c r="AE3781" t="s">
        <v>79</v>
      </c>
      <c r="AF3781">
        <v>1</v>
      </c>
      <c r="AG3781">
        <v>74232</v>
      </c>
      <c r="AH3781">
        <v>1</v>
      </c>
      <c r="AI3781" t="s">
        <v>63</v>
      </c>
      <c r="AJ3781">
        <v>0</v>
      </c>
      <c r="AK3781">
        <v>1</v>
      </c>
      <c r="AL3781">
        <v>0</v>
      </c>
      <c r="AM3781" t="s">
        <v>64</v>
      </c>
      <c r="AN3781">
        <v>1</v>
      </c>
      <c r="AO3781">
        <v>1</v>
      </c>
      <c r="AP3781">
        <v>1</v>
      </c>
      <c r="AQ3781">
        <v>64</v>
      </c>
      <c r="AR3781">
        <v>6903.1</v>
      </c>
      <c r="AS3781">
        <v>0</v>
      </c>
      <c r="AT3781">
        <v>1550.72</v>
      </c>
      <c r="AU3781">
        <v>0</v>
      </c>
      <c r="AV3781">
        <v>8453.82</v>
      </c>
      <c r="AW3781">
        <v>0</v>
      </c>
      <c r="AX3781">
        <v>1</v>
      </c>
      <c r="AY3781">
        <v>92126</v>
      </c>
      <c r="AZ3781">
        <v>1</v>
      </c>
    </row>
    <row r="3782" spans="1:52">
      <c r="A3782">
        <v>24</v>
      </c>
      <c r="B3782">
        <v>0</v>
      </c>
      <c r="C3782">
        <v>12.17</v>
      </c>
      <c r="D3782" t="s">
        <v>52</v>
      </c>
      <c r="E3782" t="s">
        <v>52</v>
      </c>
      <c r="F3782">
        <v>20</v>
      </c>
      <c r="G3782" t="s">
        <v>1030</v>
      </c>
      <c r="H3782">
        <v>4439</v>
      </c>
      <c r="I3782" t="s">
        <v>75</v>
      </c>
      <c r="J3782" t="s">
        <v>55</v>
      </c>
      <c r="K3782" t="s">
        <v>6533</v>
      </c>
      <c r="L3782" t="s">
        <v>57</v>
      </c>
      <c r="M3782">
        <v>0</v>
      </c>
      <c r="N3782">
        <v>0</v>
      </c>
      <c r="O3782" t="s">
        <v>68</v>
      </c>
      <c r="P3782">
        <v>0</v>
      </c>
      <c r="Q3782" t="s">
        <v>72</v>
      </c>
      <c r="R3782" t="s">
        <v>1032</v>
      </c>
      <c r="S3782">
        <v>40.665951999999997</v>
      </c>
      <c r="T3782">
        <v>-124.24005099999999</v>
      </c>
      <c r="U3782">
        <v>0</v>
      </c>
      <c r="V3782">
        <v>20.6</v>
      </c>
      <c r="W3782">
        <v>0</v>
      </c>
      <c r="X3782">
        <v>0</v>
      </c>
      <c r="Y3782">
        <v>0</v>
      </c>
      <c r="Z3782" t="s">
        <v>93</v>
      </c>
      <c r="AA3782">
        <v>0</v>
      </c>
      <c r="AB3782">
        <v>0</v>
      </c>
      <c r="AC3782">
        <v>0</v>
      </c>
      <c r="AD3782">
        <v>0</v>
      </c>
      <c r="AE3782" t="s">
        <v>79</v>
      </c>
      <c r="AF3782">
        <v>1</v>
      </c>
      <c r="AG3782">
        <v>1447</v>
      </c>
      <c r="AH3782">
        <v>0</v>
      </c>
      <c r="AI3782" t="s">
        <v>63</v>
      </c>
      <c r="AJ3782">
        <v>0</v>
      </c>
      <c r="AK3782">
        <v>3</v>
      </c>
      <c r="AL3782">
        <v>0</v>
      </c>
      <c r="AM3782" t="s">
        <v>64</v>
      </c>
      <c r="AN3782">
        <v>0</v>
      </c>
      <c r="AO3782">
        <v>0</v>
      </c>
      <c r="AP3782">
        <v>0</v>
      </c>
      <c r="AQ3782">
        <v>6</v>
      </c>
      <c r="AR3782">
        <v>116.6</v>
      </c>
      <c r="AS3782">
        <v>0</v>
      </c>
      <c r="AT3782">
        <v>73.02</v>
      </c>
      <c r="AU3782">
        <v>0</v>
      </c>
      <c r="AV3782">
        <v>189.62</v>
      </c>
      <c r="AW3782">
        <v>1</v>
      </c>
      <c r="AX3782">
        <v>0</v>
      </c>
      <c r="AY3782">
        <v>95551</v>
      </c>
      <c r="AZ3782">
        <v>0</v>
      </c>
    </row>
    <row r="3783" spans="1:52">
      <c r="A3783">
        <v>56</v>
      </c>
      <c r="B3783">
        <v>57</v>
      </c>
      <c r="C3783">
        <v>4.45</v>
      </c>
      <c r="D3783" t="s">
        <v>52</v>
      </c>
      <c r="E3783" t="s">
        <v>52</v>
      </c>
      <c r="F3783">
        <v>27</v>
      </c>
      <c r="G3783" t="s">
        <v>3502</v>
      </c>
      <c r="H3783">
        <v>5476</v>
      </c>
      <c r="I3783" t="s">
        <v>54</v>
      </c>
      <c r="J3783" t="s">
        <v>55</v>
      </c>
      <c r="K3783" t="s">
        <v>6534</v>
      </c>
      <c r="L3783" t="s">
        <v>57</v>
      </c>
      <c r="M3783">
        <v>1</v>
      </c>
      <c r="N3783">
        <v>1</v>
      </c>
      <c r="O3783" t="s">
        <v>58</v>
      </c>
      <c r="P3783">
        <v>1</v>
      </c>
      <c r="Q3783" t="s">
        <v>77</v>
      </c>
      <c r="R3783" t="s">
        <v>6535</v>
      </c>
      <c r="S3783">
        <v>38.508735000000001</v>
      </c>
      <c r="T3783">
        <v>-121.67881300000001</v>
      </c>
      <c r="U3783">
        <v>1</v>
      </c>
      <c r="V3783">
        <v>70.099999999999994</v>
      </c>
      <c r="W3783">
        <v>0</v>
      </c>
      <c r="X3783">
        <v>3</v>
      </c>
      <c r="Y3783">
        <v>1</v>
      </c>
      <c r="Z3783" t="s">
        <v>87</v>
      </c>
      <c r="AA3783">
        <v>1</v>
      </c>
      <c r="AB3783">
        <v>1</v>
      </c>
      <c r="AC3783">
        <v>1</v>
      </c>
      <c r="AD3783">
        <v>1</v>
      </c>
      <c r="AE3783" t="s">
        <v>79</v>
      </c>
      <c r="AF3783">
        <v>1</v>
      </c>
      <c r="AG3783">
        <v>67411</v>
      </c>
      <c r="AH3783">
        <v>0</v>
      </c>
      <c r="AI3783" t="s">
        <v>63</v>
      </c>
      <c r="AJ3783">
        <v>1</v>
      </c>
      <c r="AK3783">
        <v>4</v>
      </c>
      <c r="AL3783">
        <v>0</v>
      </c>
      <c r="AM3783" t="s">
        <v>64</v>
      </c>
      <c r="AN3783">
        <v>1</v>
      </c>
      <c r="AO3783">
        <v>1</v>
      </c>
      <c r="AP3783">
        <v>0</v>
      </c>
      <c r="AQ3783">
        <v>48</v>
      </c>
      <c r="AR3783">
        <v>3238.4</v>
      </c>
      <c r="AS3783">
        <v>30</v>
      </c>
      <c r="AT3783">
        <v>213.6</v>
      </c>
      <c r="AU3783">
        <v>0</v>
      </c>
      <c r="AV3783">
        <v>3482</v>
      </c>
      <c r="AW3783">
        <v>0</v>
      </c>
      <c r="AX3783">
        <v>0</v>
      </c>
      <c r="AY3783">
        <v>95616</v>
      </c>
      <c r="AZ3783">
        <v>0</v>
      </c>
    </row>
    <row r="3784" spans="1:52">
      <c r="A3784">
        <v>40</v>
      </c>
      <c r="B3784">
        <v>28</v>
      </c>
      <c r="C3784">
        <v>4.67</v>
      </c>
      <c r="D3784" t="s">
        <v>88</v>
      </c>
      <c r="E3784" t="s">
        <v>89</v>
      </c>
      <c r="F3784">
        <v>73</v>
      </c>
      <c r="G3784" t="s">
        <v>4090</v>
      </c>
      <c r="H3784">
        <v>5671</v>
      </c>
      <c r="I3784" t="s">
        <v>66</v>
      </c>
      <c r="J3784" t="s">
        <v>55</v>
      </c>
      <c r="K3784" t="s">
        <v>6536</v>
      </c>
      <c r="L3784" t="s">
        <v>84</v>
      </c>
      <c r="M3784">
        <v>0</v>
      </c>
      <c r="N3784">
        <v>0</v>
      </c>
      <c r="O3784" t="s">
        <v>58</v>
      </c>
      <c r="P3784">
        <v>1</v>
      </c>
      <c r="Q3784" t="s">
        <v>59</v>
      </c>
      <c r="R3784" t="s">
        <v>4092</v>
      </c>
      <c r="S3784">
        <v>34.486834999999999</v>
      </c>
      <c r="T3784">
        <v>-117.362274</v>
      </c>
      <c r="U3784">
        <v>0</v>
      </c>
      <c r="V3784">
        <v>69</v>
      </c>
      <c r="W3784">
        <v>0</v>
      </c>
      <c r="X3784">
        <v>0</v>
      </c>
      <c r="Y3784">
        <v>0</v>
      </c>
      <c r="Z3784" t="s">
        <v>209</v>
      </c>
      <c r="AA3784">
        <v>0</v>
      </c>
      <c r="AB3784">
        <v>0</v>
      </c>
      <c r="AC3784">
        <v>0</v>
      </c>
      <c r="AD3784">
        <v>0</v>
      </c>
      <c r="AE3784" t="s">
        <v>62</v>
      </c>
      <c r="AF3784">
        <v>1</v>
      </c>
      <c r="AG3784">
        <v>63235</v>
      </c>
      <c r="AH3784">
        <v>0</v>
      </c>
      <c r="AI3784" t="s">
        <v>63</v>
      </c>
      <c r="AJ3784">
        <v>0</v>
      </c>
      <c r="AK3784">
        <v>1</v>
      </c>
      <c r="AL3784">
        <v>0</v>
      </c>
      <c r="AM3784" t="s">
        <v>64</v>
      </c>
      <c r="AN3784">
        <v>0</v>
      </c>
      <c r="AO3784">
        <v>0</v>
      </c>
      <c r="AP3784">
        <v>0</v>
      </c>
      <c r="AQ3784">
        <v>15</v>
      </c>
      <c r="AR3784">
        <v>994.8</v>
      </c>
      <c r="AS3784">
        <v>0</v>
      </c>
      <c r="AT3784">
        <v>70.05</v>
      </c>
      <c r="AU3784">
        <v>0</v>
      </c>
      <c r="AV3784">
        <v>1064.8499999999999</v>
      </c>
      <c r="AW3784">
        <v>0</v>
      </c>
      <c r="AX3784">
        <v>1</v>
      </c>
      <c r="AY3784">
        <v>92392</v>
      </c>
      <c r="AZ3784">
        <v>1</v>
      </c>
    </row>
    <row r="3785" spans="1:52">
      <c r="A3785">
        <v>64</v>
      </c>
      <c r="B3785">
        <v>17</v>
      </c>
      <c r="C3785">
        <v>39.880000000000003</v>
      </c>
      <c r="D3785" t="s">
        <v>52</v>
      </c>
      <c r="E3785" t="s">
        <v>52</v>
      </c>
      <c r="F3785">
        <v>62</v>
      </c>
      <c r="G3785" t="s">
        <v>186</v>
      </c>
      <c r="H3785">
        <v>5128</v>
      </c>
      <c r="I3785" t="s">
        <v>54</v>
      </c>
      <c r="J3785" t="s">
        <v>55</v>
      </c>
      <c r="K3785" t="s">
        <v>6537</v>
      </c>
      <c r="L3785" t="s">
        <v>57</v>
      </c>
      <c r="M3785">
        <v>0</v>
      </c>
      <c r="N3785">
        <v>1</v>
      </c>
      <c r="O3785" t="s">
        <v>58</v>
      </c>
      <c r="P3785">
        <v>1</v>
      </c>
      <c r="Q3785" t="s">
        <v>85</v>
      </c>
      <c r="R3785" t="s">
        <v>6538</v>
      </c>
      <c r="S3785">
        <v>34.001617000000003</v>
      </c>
      <c r="T3785">
        <v>-118.222274</v>
      </c>
      <c r="U3785">
        <v>1</v>
      </c>
      <c r="V3785">
        <v>64.150000000000006</v>
      </c>
      <c r="W3785">
        <v>1</v>
      </c>
      <c r="X3785">
        <v>0</v>
      </c>
      <c r="Y3785">
        <v>7</v>
      </c>
      <c r="Z3785" t="s">
        <v>61</v>
      </c>
      <c r="AA3785">
        <v>0</v>
      </c>
      <c r="AB3785">
        <v>1</v>
      </c>
      <c r="AC3785">
        <v>1</v>
      </c>
      <c r="AD3785">
        <v>1</v>
      </c>
      <c r="AE3785" t="s">
        <v>79</v>
      </c>
      <c r="AF3785">
        <v>1</v>
      </c>
      <c r="AG3785">
        <v>3642</v>
      </c>
      <c r="AH3785">
        <v>1</v>
      </c>
      <c r="AI3785" t="s">
        <v>63</v>
      </c>
      <c r="AJ3785">
        <v>1</v>
      </c>
      <c r="AK3785">
        <v>3</v>
      </c>
      <c r="AL3785">
        <v>0</v>
      </c>
      <c r="AM3785" t="s">
        <v>64</v>
      </c>
      <c r="AN3785">
        <v>0</v>
      </c>
      <c r="AO3785">
        <v>0</v>
      </c>
      <c r="AP3785">
        <v>0</v>
      </c>
      <c r="AQ3785">
        <v>69</v>
      </c>
      <c r="AR3785">
        <v>4254.1000000000004</v>
      </c>
      <c r="AS3785">
        <v>40</v>
      </c>
      <c r="AT3785">
        <v>2751.72</v>
      </c>
      <c r="AU3785">
        <v>0</v>
      </c>
      <c r="AV3785">
        <v>7045.82</v>
      </c>
      <c r="AW3785">
        <v>0</v>
      </c>
      <c r="AX3785">
        <v>0</v>
      </c>
      <c r="AY3785">
        <v>90058</v>
      </c>
      <c r="AZ3785">
        <v>0</v>
      </c>
    </row>
    <row r="3786" spans="1:52">
      <c r="A3786">
        <v>32</v>
      </c>
      <c r="B3786">
        <v>30</v>
      </c>
      <c r="C3786">
        <v>15.12</v>
      </c>
      <c r="D3786" t="s">
        <v>52</v>
      </c>
      <c r="E3786" t="s">
        <v>52</v>
      </c>
      <c r="F3786">
        <v>33</v>
      </c>
      <c r="G3786" t="s">
        <v>5046</v>
      </c>
      <c r="H3786">
        <v>4753</v>
      </c>
      <c r="I3786" t="s">
        <v>54</v>
      </c>
      <c r="J3786" t="s">
        <v>55</v>
      </c>
      <c r="K3786" t="s">
        <v>6539</v>
      </c>
      <c r="L3786" t="s">
        <v>57</v>
      </c>
      <c r="M3786">
        <v>0</v>
      </c>
      <c r="N3786">
        <v>1</v>
      </c>
      <c r="O3786" t="s">
        <v>68</v>
      </c>
      <c r="P3786">
        <v>1</v>
      </c>
      <c r="Q3786" t="s">
        <v>77</v>
      </c>
      <c r="R3786" t="s">
        <v>5048</v>
      </c>
      <c r="S3786">
        <v>33.458753999999999</v>
      </c>
      <c r="T3786">
        <v>-117.665104</v>
      </c>
      <c r="U3786">
        <v>1</v>
      </c>
      <c r="V3786">
        <v>84.2</v>
      </c>
      <c r="W3786">
        <v>1</v>
      </c>
      <c r="X3786">
        <v>0</v>
      </c>
      <c r="Y3786">
        <v>4</v>
      </c>
      <c r="Z3786" t="s">
        <v>61</v>
      </c>
      <c r="AA3786">
        <v>1</v>
      </c>
      <c r="AB3786">
        <v>0</v>
      </c>
      <c r="AC3786">
        <v>0</v>
      </c>
      <c r="AD3786">
        <v>1</v>
      </c>
      <c r="AE3786" t="s">
        <v>79</v>
      </c>
      <c r="AF3786">
        <v>1</v>
      </c>
      <c r="AG3786">
        <v>7465</v>
      </c>
      <c r="AH3786">
        <v>1</v>
      </c>
      <c r="AI3786" t="s">
        <v>63</v>
      </c>
      <c r="AJ3786">
        <v>1</v>
      </c>
      <c r="AK3786">
        <v>4</v>
      </c>
      <c r="AL3786">
        <v>0</v>
      </c>
      <c r="AM3786" t="s">
        <v>64</v>
      </c>
      <c r="AN3786">
        <v>1</v>
      </c>
      <c r="AO3786">
        <v>1</v>
      </c>
      <c r="AP3786">
        <v>1</v>
      </c>
      <c r="AQ3786">
        <v>71</v>
      </c>
      <c r="AR3786">
        <v>5956.85</v>
      </c>
      <c r="AS3786">
        <v>0</v>
      </c>
      <c r="AT3786">
        <v>1073.52</v>
      </c>
      <c r="AU3786">
        <v>0</v>
      </c>
      <c r="AV3786">
        <v>7030.37</v>
      </c>
      <c r="AW3786">
        <v>0</v>
      </c>
      <c r="AX3786">
        <v>1</v>
      </c>
      <c r="AY3786">
        <v>92624</v>
      </c>
      <c r="AZ3786">
        <v>0</v>
      </c>
    </row>
    <row r="3787" spans="1:52">
      <c r="A3787">
        <v>47</v>
      </c>
      <c r="B3787">
        <v>2</v>
      </c>
      <c r="C3787">
        <v>0</v>
      </c>
      <c r="D3787" t="s">
        <v>97</v>
      </c>
      <c r="E3787" t="s">
        <v>98</v>
      </c>
      <c r="F3787">
        <v>70</v>
      </c>
      <c r="G3787" t="s">
        <v>6540</v>
      </c>
      <c r="H3787">
        <v>3351</v>
      </c>
      <c r="I3787" t="s">
        <v>66</v>
      </c>
      <c r="J3787" t="s">
        <v>55</v>
      </c>
      <c r="K3787" t="s">
        <v>6541</v>
      </c>
      <c r="L3787" t="s">
        <v>84</v>
      </c>
      <c r="M3787">
        <v>0</v>
      </c>
      <c r="N3787">
        <v>0</v>
      </c>
      <c r="O3787" t="s">
        <v>58</v>
      </c>
      <c r="P3787">
        <v>1</v>
      </c>
      <c r="Q3787" t="s">
        <v>85</v>
      </c>
      <c r="R3787" t="s">
        <v>6542</v>
      </c>
      <c r="S3787">
        <v>41.280341</v>
      </c>
      <c r="T3787">
        <v>-120.150381</v>
      </c>
      <c r="U3787">
        <v>0</v>
      </c>
      <c r="V3787">
        <v>35.75</v>
      </c>
      <c r="W3787">
        <v>0</v>
      </c>
      <c r="X3787">
        <v>0</v>
      </c>
      <c r="Y3787">
        <v>0</v>
      </c>
      <c r="Z3787" t="s">
        <v>93</v>
      </c>
      <c r="AA3787">
        <v>0</v>
      </c>
      <c r="AB3787">
        <v>0</v>
      </c>
      <c r="AC3787">
        <v>1</v>
      </c>
      <c r="AD3787">
        <v>0</v>
      </c>
      <c r="AE3787" t="s">
        <v>62</v>
      </c>
      <c r="AF3787">
        <v>0</v>
      </c>
      <c r="AG3787">
        <v>132</v>
      </c>
      <c r="AH3787">
        <v>0</v>
      </c>
      <c r="AI3787" t="s">
        <v>63</v>
      </c>
      <c r="AJ3787">
        <v>0</v>
      </c>
      <c r="AK3787">
        <v>3</v>
      </c>
      <c r="AL3787">
        <v>0</v>
      </c>
      <c r="AM3787" t="s">
        <v>64</v>
      </c>
      <c r="AN3787">
        <v>0</v>
      </c>
      <c r="AO3787">
        <v>0</v>
      </c>
      <c r="AP3787">
        <v>1</v>
      </c>
      <c r="AQ3787">
        <v>1</v>
      </c>
      <c r="AR3787">
        <v>35.75</v>
      </c>
      <c r="AS3787">
        <v>0</v>
      </c>
      <c r="AT3787">
        <v>0</v>
      </c>
      <c r="AU3787">
        <v>0</v>
      </c>
      <c r="AV3787">
        <v>35.75</v>
      </c>
      <c r="AW3787">
        <v>0</v>
      </c>
      <c r="AX3787">
        <v>1</v>
      </c>
      <c r="AY3787">
        <v>96110</v>
      </c>
      <c r="AZ3787">
        <v>1</v>
      </c>
    </row>
    <row r="3788" spans="1:52">
      <c r="A3788">
        <v>33</v>
      </c>
      <c r="B3788">
        <v>10</v>
      </c>
      <c r="C3788">
        <v>25.4</v>
      </c>
      <c r="D3788" t="s">
        <v>52</v>
      </c>
      <c r="E3788" t="s">
        <v>52</v>
      </c>
      <c r="F3788">
        <v>46</v>
      </c>
      <c r="G3788" t="s">
        <v>898</v>
      </c>
      <c r="H3788">
        <v>2156</v>
      </c>
      <c r="I3788" t="s">
        <v>66</v>
      </c>
      <c r="J3788" t="s">
        <v>55</v>
      </c>
      <c r="K3788" t="s">
        <v>6543</v>
      </c>
      <c r="L3788" t="s">
        <v>108</v>
      </c>
      <c r="M3788">
        <v>0</v>
      </c>
      <c r="N3788">
        <v>0</v>
      </c>
      <c r="O3788" t="s">
        <v>58</v>
      </c>
      <c r="P3788">
        <v>1</v>
      </c>
      <c r="Q3788" t="s">
        <v>59</v>
      </c>
      <c r="R3788" t="s">
        <v>900</v>
      </c>
      <c r="S3788">
        <v>36.995162000000001</v>
      </c>
      <c r="T3788">
        <v>-120.955099</v>
      </c>
      <c r="U3788">
        <v>0</v>
      </c>
      <c r="V3788">
        <v>70.25</v>
      </c>
      <c r="W3788">
        <v>0</v>
      </c>
      <c r="X3788">
        <v>0</v>
      </c>
      <c r="Y3788">
        <v>0</v>
      </c>
      <c r="Z3788" t="s">
        <v>93</v>
      </c>
      <c r="AA3788">
        <v>0</v>
      </c>
      <c r="AB3788">
        <v>0</v>
      </c>
      <c r="AC3788">
        <v>1</v>
      </c>
      <c r="AD3788">
        <v>0</v>
      </c>
      <c r="AE3788" t="s">
        <v>62</v>
      </c>
      <c r="AF3788">
        <v>1</v>
      </c>
      <c r="AG3788">
        <v>29124</v>
      </c>
      <c r="AH3788">
        <v>0</v>
      </c>
      <c r="AI3788" t="s">
        <v>63</v>
      </c>
      <c r="AJ3788">
        <v>0</v>
      </c>
      <c r="AK3788">
        <v>4</v>
      </c>
      <c r="AL3788">
        <v>0</v>
      </c>
      <c r="AM3788" t="s">
        <v>64</v>
      </c>
      <c r="AN3788">
        <v>0</v>
      </c>
      <c r="AO3788">
        <v>0</v>
      </c>
      <c r="AP3788">
        <v>0</v>
      </c>
      <c r="AQ3788">
        <v>3</v>
      </c>
      <c r="AR3788">
        <v>229.7</v>
      </c>
      <c r="AS3788">
        <v>0</v>
      </c>
      <c r="AT3788">
        <v>76.2</v>
      </c>
      <c r="AU3788">
        <v>0</v>
      </c>
      <c r="AV3788">
        <v>305.89999999999998</v>
      </c>
      <c r="AW3788">
        <v>0</v>
      </c>
      <c r="AX3788">
        <v>1</v>
      </c>
      <c r="AY3788">
        <v>93635</v>
      </c>
      <c r="AZ3788">
        <v>0</v>
      </c>
    </row>
    <row r="3789" spans="1:52">
      <c r="A3789">
        <v>39</v>
      </c>
      <c r="B3789">
        <v>53</v>
      </c>
      <c r="C3789">
        <v>26.24</v>
      </c>
      <c r="D3789" t="s">
        <v>52</v>
      </c>
      <c r="E3789" t="s">
        <v>52</v>
      </c>
      <c r="F3789">
        <v>45</v>
      </c>
      <c r="G3789" t="s">
        <v>3781</v>
      </c>
      <c r="H3789">
        <v>2545</v>
      </c>
      <c r="I3789" t="s">
        <v>75</v>
      </c>
      <c r="J3789" t="s">
        <v>55</v>
      </c>
      <c r="K3789" t="s">
        <v>6544</v>
      </c>
      <c r="L3789" t="s">
        <v>57</v>
      </c>
      <c r="M3789">
        <v>1</v>
      </c>
      <c r="N3789">
        <v>1</v>
      </c>
      <c r="O3789" t="s">
        <v>68</v>
      </c>
      <c r="P3789">
        <v>1</v>
      </c>
      <c r="Q3789" t="s">
        <v>85</v>
      </c>
      <c r="R3789" t="s">
        <v>3783</v>
      </c>
      <c r="S3789">
        <v>41.411315000000002</v>
      </c>
      <c r="T3789">
        <v>-122.697236</v>
      </c>
      <c r="U3789">
        <v>0</v>
      </c>
      <c r="V3789">
        <v>64.400000000000006</v>
      </c>
      <c r="W3789">
        <v>1</v>
      </c>
      <c r="X3789">
        <v>3</v>
      </c>
      <c r="Y3789">
        <v>0</v>
      </c>
      <c r="Z3789" t="s">
        <v>61</v>
      </c>
      <c r="AA3789">
        <v>1</v>
      </c>
      <c r="AB3789">
        <v>1</v>
      </c>
      <c r="AC3789">
        <v>1</v>
      </c>
      <c r="AD3789">
        <v>0</v>
      </c>
      <c r="AE3789" t="s">
        <v>62</v>
      </c>
      <c r="AF3789">
        <v>1</v>
      </c>
      <c r="AG3789">
        <v>392</v>
      </c>
      <c r="AH3789">
        <v>0</v>
      </c>
      <c r="AI3789" t="s">
        <v>63</v>
      </c>
      <c r="AJ3789">
        <v>0</v>
      </c>
      <c r="AK3789">
        <v>4</v>
      </c>
      <c r="AL3789">
        <v>0</v>
      </c>
      <c r="AM3789" t="s">
        <v>64</v>
      </c>
      <c r="AN3789">
        <v>0</v>
      </c>
      <c r="AO3789">
        <v>0</v>
      </c>
      <c r="AP3789">
        <v>0</v>
      </c>
      <c r="AQ3789">
        <v>48</v>
      </c>
      <c r="AR3789">
        <v>3035.35</v>
      </c>
      <c r="AS3789">
        <v>0</v>
      </c>
      <c r="AT3789">
        <v>1259.52</v>
      </c>
      <c r="AU3789">
        <v>0</v>
      </c>
      <c r="AV3789">
        <v>4294.87</v>
      </c>
      <c r="AW3789">
        <v>0</v>
      </c>
      <c r="AX3789">
        <v>1</v>
      </c>
      <c r="AY3789">
        <v>96034</v>
      </c>
      <c r="AZ3789">
        <v>0</v>
      </c>
    </row>
    <row r="3790" spans="1:52">
      <c r="A3790">
        <v>72</v>
      </c>
      <c r="B3790">
        <v>28</v>
      </c>
      <c r="C3790">
        <v>3.57</v>
      </c>
      <c r="D3790" t="s">
        <v>52</v>
      </c>
      <c r="E3790" t="s">
        <v>52</v>
      </c>
      <c r="F3790">
        <v>20</v>
      </c>
      <c r="G3790" t="s">
        <v>464</v>
      </c>
      <c r="H3790">
        <v>4722</v>
      </c>
      <c r="I3790" t="s">
        <v>75</v>
      </c>
      <c r="J3790" t="s">
        <v>55</v>
      </c>
      <c r="K3790" t="s">
        <v>6545</v>
      </c>
      <c r="L3790" t="s">
        <v>57</v>
      </c>
      <c r="M3790">
        <v>0</v>
      </c>
      <c r="N3790">
        <v>1</v>
      </c>
      <c r="O3790" t="s">
        <v>58</v>
      </c>
      <c r="P3790">
        <v>1</v>
      </c>
      <c r="Q3790" t="s">
        <v>59</v>
      </c>
      <c r="R3790" t="s">
        <v>466</v>
      </c>
      <c r="S3790">
        <v>34.165782999999998</v>
      </c>
      <c r="T3790">
        <v>-118.399795</v>
      </c>
      <c r="U3790">
        <v>0</v>
      </c>
      <c r="V3790">
        <v>108.1</v>
      </c>
      <c r="W3790">
        <v>1</v>
      </c>
      <c r="X3790">
        <v>0</v>
      </c>
      <c r="Y3790">
        <v>0</v>
      </c>
      <c r="Z3790" t="s">
        <v>61</v>
      </c>
      <c r="AA3790">
        <v>1</v>
      </c>
      <c r="AB3790">
        <v>0</v>
      </c>
      <c r="AC3790">
        <v>0</v>
      </c>
      <c r="AD3790">
        <v>0</v>
      </c>
      <c r="AE3790" t="s">
        <v>62</v>
      </c>
      <c r="AF3790">
        <v>1</v>
      </c>
      <c r="AG3790">
        <v>27453</v>
      </c>
      <c r="AH3790">
        <v>0</v>
      </c>
      <c r="AI3790" t="s">
        <v>63</v>
      </c>
      <c r="AJ3790">
        <v>0</v>
      </c>
      <c r="AK3790">
        <v>3</v>
      </c>
      <c r="AL3790">
        <v>1</v>
      </c>
      <c r="AM3790" t="s">
        <v>64</v>
      </c>
      <c r="AN3790">
        <v>1</v>
      </c>
      <c r="AO3790">
        <v>0</v>
      </c>
      <c r="AP3790">
        <v>1</v>
      </c>
      <c r="AQ3790">
        <v>66</v>
      </c>
      <c r="AR3790">
        <v>7238.6</v>
      </c>
      <c r="AS3790">
        <v>0</v>
      </c>
      <c r="AT3790">
        <v>235.62</v>
      </c>
      <c r="AU3790">
        <v>0</v>
      </c>
      <c r="AV3790">
        <v>7474.22</v>
      </c>
      <c r="AW3790">
        <v>0</v>
      </c>
      <c r="AX3790">
        <v>1</v>
      </c>
      <c r="AY3790">
        <v>91607</v>
      </c>
      <c r="AZ3790">
        <v>0</v>
      </c>
    </row>
    <row r="3791" spans="1:52">
      <c r="A3791">
        <v>29</v>
      </c>
      <c r="B3791">
        <v>0</v>
      </c>
      <c r="C3791">
        <v>35.44</v>
      </c>
      <c r="D3791" t="s">
        <v>52</v>
      </c>
      <c r="E3791" t="s">
        <v>52</v>
      </c>
      <c r="F3791">
        <v>40</v>
      </c>
      <c r="G3791" t="s">
        <v>5606</v>
      </c>
      <c r="H3791">
        <v>2429</v>
      </c>
      <c r="I3791" t="s">
        <v>66</v>
      </c>
      <c r="J3791" t="s">
        <v>55</v>
      </c>
      <c r="K3791" t="s">
        <v>6546</v>
      </c>
      <c r="L3791" t="s">
        <v>57</v>
      </c>
      <c r="M3791">
        <v>1</v>
      </c>
      <c r="N3791">
        <v>0</v>
      </c>
      <c r="O3791" t="s">
        <v>58</v>
      </c>
      <c r="P3791">
        <v>0</v>
      </c>
      <c r="Q3791" t="s">
        <v>72</v>
      </c>
      <c r="R3791" t="s">
        <v>5608</v>
      </c>
      <c r="S3791">
        <v>35.886766999999999</v>
      </c>
      <c r="T3791">
        <v>-120.608661</v>
      </c>
      <c r="U3791">
        <v>1</v>
      </c>
      <c r="V3791">
        <v>20.25</v>
      </c>
      <c r="W3791">
        <v>0</v>
      </c>
      <c r="X3791">
        <v>1</v>
      </c>
      <c r="Y3791">
        <v>10</v>
      </c>
      <c r="Z3791" t="s">
        <v>209</v>
      </c>
      <c r="AA3791">
        <v>0</v>
      </c>
      <c r="AB3791">
        <v>0</v>
      </c>
      <c r="AC3791">
        <v>1</v>
      </c>
      <c r="AD3791">
        <v>1</v>
      </c>
      <c r="AE3791" t="s">
        <v>79</v>
      </c>
      <c r="AF3791">
        <v>1</v>
      </c>
      <c r="AG3791">
        <v>2666</v>
      </c>
      <c r="AH3791">
        <v>0</v>
      </c>
      <c r="AI3791" t="s">
        <v>63</v>
      </c>
      <c r="AJ3791">
        <v>1</v>
      </c>
      <c r="AK3791">
        <v>4</v>
      </c>
      <c r="AL3791">
        <v>0</v>
      </c>
      <c r="AM3791" t="s">
        <v>64</v>
      </c>
      <c r="AN3791">
        <v>0</v>
      </c>
      <c r="AO3791">
        <v>0</v>
      </c>
      <c r="AP3791">
        <v>0</v>
      </c>
      <c r="AQ3791">
        <v>18</v>
      </c>
      <c r="AR3791">
        <v>401.95</v>
      </c>
      <c r="AS3791">
        <v>0</v>
      </c>
      <c r="AT3791">
        <v>637.91999999999996</v>
      </c>
      <c r="AU3791">
        <v>0</v>
      </c>
      <c r="AV3791">
        <v>1039.8699999999999</v>
      </c>
      <c r="AW3791">
        <v>1</v>
      </c>
      <c r="AX3791">
        <v>0</v>
      </c>
      <c r="AY3791">
        <v>93451</v>
      </c>
      <c r="AZ3791">
        <v>0</v>
      </c>
    </row>
    <row r="3792" spans="1:52">
      <c r="A3792">
        <v>33</v>
      </c>
      <c r="B3792">
        <v>24</v>
      </c>
      <c r="C3792">
        <v>30.06</v>
      </c>
      <c r="D3792" t="s">
        <v>52</v>
      </c>
      <c r="E3792" t="s">
        <v>52</v>
      </c>
      <c r="F3792">
        <v>60</v>
      </c>
      <c r="G3792" t="s">
        <v>710</v>
      </c>
      <c r="H3792">
        <v>6354</v>
      </c>
      <c r="I3792" t="s">
        <v>54</v>
      </c>
      <c r="J3792" t="s">
        <v>55</v>
      </c>
      <c r="K3792" t="s">
        <v>6547</v>
      </c>
      <c r="L3792" t="s">
        <v>57</v>
      </c>
      <c r="M3792">
        <v>0</v>
      </c>
      <c r="N3792">
        <v>1</v>
      </c>
      <c r="O3792" t="s">
        <v>68</v>
      </c>
      <c r="P3792">
        <v>1</v>
      </c>
      <c r="Q3792" t="s">
        <v>85</v>
      </c>
      <c r="R3792" t="s">
        <v>712</v>
      </c>
      <c r="S3792">
        <v>34.072121000000003</v>
      </c>
      <c r="T3792">
        <v>-117.698319</v>
      </c>
      <c r="U3792">
        <v>1</v>
      </c>
      <c r="V3792">
        <v>85.95</v>
      </c>
      <c r="W3792">
        <v>1</v>
      </c>
      <c r="X3792">
        <v>0</v>
      </c>
      <c r="Y3792">
        <v>10</v>
      </c>
      <c r="Z3792" t="s">
        <v>61</v>
      </c>
      <c r="AA3792">
        <v>1</v>
      </c>
      <c r="AB3792">
        <v>0</v>
      </c>
      <c r="AC3792">
        <v>1</v>
      </c>
      <c r="AD3792">
        <v>1</v>
      </c>
      <c r="AE3792" t="s">
        <v>79</v>
      </c>
      <c r="AF3792">
        <v>1</v>
      </c>
      <c r="AG3792">
        <v>34447</v>
      </c>
      <c r="AH3792">
        <v>1</v>
      </c>
      <c r="AI3792" t="s">
        <v>63</v>
      </c>
      <c r="AJ3792">
        <v>1</v>
      </c>
      <c r="AK3792">
        <v>5</v>
      </c>
      <c r="AL3792">
        <v>0</v>
      </c>
      <c r="AM3792" t="s">
        <v>64</v>
      </c>
      <c r="AN3792">
        <v>1</v>
      </c>
      <c r="AO3792">
        <v>1</v>
      </c>
      <c r="AP3792">
        <v>1</v>
      </c>
      <c r="AQ3792">
        <v>70</v>
      </c>
      <c r="AR3792">
        <v>5931.75</v>
      </c>
      <c r="AS3792">
        <v>0</v>
      </c>
      <c r="AT3792">
        <v>2104.1999999999998</v>
      </c>
      <c r="AU3792">
        <v>0</v>
      </c>
      <c r="AV3792">
        <v>8035.95</v>
      </c>
      <c r="AW3792">
        <v>0</v>
      </c>
      <c r="AX3792">
        <v>1</v>
      </c>
      <c r="AY3792">
        <v>91763</v>
      </c>
      <c r="AZ3792">
        <v>0</v>
      </c>
    </row>
    <row r="3793" spans="1:52">
      <c r="A3793">
        <v>44</v>
      </c>
      <c r="B3793">
        <v>28</v>
      </c>
      <c r="C3793">
        <v>46.9</v>
      </c>
      <c r="D3793" t="s">
        <v>52</v>
      </c>
      <c r="E3793" t="s">
        <v>52</v>
      </c>
      <c r="F3793">
        <v>51</v>
      </c>
      <c r="G3793" t="s">
        <v>6548</v>
      </c>
      <c r="H3793">
        <v>5122</v>
      </c>
      <c r="I3793" t="s">
        <v>75</v>
      </c>
      <c r="J3793" t="s">
        <v>55</v>
      </c>
      <c r="K3793" t="s">
        <v>6549</v>
      </c>
      <c r="L3793" t="s">
        <v>57</v>
      </c>
      <c r="M3793">
        <v>1</v>
      </c>
      <c r="N3793">
        <v>0</v>
      </c>
      <c r="O3793" t="s">
        <v>58</v>
      </c>
      <c r="P3793">
        <v>1</v>
      </c>
      <c r="Q3793" t="s">
        <v>85</v>
      </c>
      <c r="R3793" t="s">
        <v>6550</v>
      </c>
      <c r="S3793">
        <v>39.461767999999999</v>
      </c>
      <c r="T3793">
        <v>-121.195825</v>
      </c>
      <c r="U3793">
        <v>1</v>
      </c>
      <c r="V3793">
        <v>50.55</v>
      </c>
      <c r="W3793">
        <v>0</v>
      </c>
      <c r="X3793">
        <v>3</v>
      </c>
      <c r="Y3793">
        <v>1</v>
      </c>
      <c r="Z3793" t="s">
        <v>105</v>
      </c>
      <c r="AA3793">
        <v>1</v>
      </c>
      <c r="AB3793">
        <v>0</v>
      </c>
      <c r="AC3793">
        <v>0</v>
      </c>
      <c r="AD3793">
        <v>1</v>
      </c>
      <c r="AE3793" t="s">
        <v>79</v>
      </c>
      <c r="AF3793">
        <v>1</v>
      </c>
      <c r="AG3793">
        <v>262</v>
      </c>
      <c r="AH3793">
        <v>0</v>
      </c>
      <c r="AI3793" t="s">
        <v>63</v>
      </c>
      <c r="AJ3793">
        <v>1</v>
      </c>
      <c r="AK3793">
        <v>5</v>
      </c>
      <c r="AL3793">
        <v>0</v>
      </c>
      <c r="AM3793" t="s">
        <v>64</v>
      </c>
      <c r="AN3793">
        <v>0</v>
      </c>
      <c r="AO3793">
        <v>0</v>
      </c>
      <c r="AP3793">
        <v>0</v>
      </c>
      <c r="AQ3793">
        <v>67</v>
      </c>
      <c r="AR3793">
        <v>3431.75</v>
      </c>
      <c r="AS3793">
        <v>0</v>
      </c>
      <c r="AT3793">
        <v>3142.3</v>
      </c>
      <c r="AU3793">
        <v>0</v>
      </c>
      <c r="AV3793">
        <v>6574.05</v>
      </c>
      <c r="AW3793">
        <v>0</v>
      </c>
      <c r="AX3793">
        <v>1</v>
      </c>
      <c r="AY3793">
        <v>95925</v>
      </c>
      <c r="AZ3793">
        <v>0</v>
      </c>
    </row>
    <row r="3794" spans="1:52">
      <c r="A3794">
        <v>32</v>
      </c>
      <c r="B3794">
        <v>7</v>
      </c>
      <c r="C3794">
        <v>5.67</v>
      </c>
      <c r="D3794" t="s">
        <v>175</v>
      </c>
      <c r="E3794" t="s">
        <v>176</v>
      </c>
      <c r="F3794">
        <v>78</v>
      </c>
      <c r="G3794" t="s">
        <v>1813</v>
      </c>
      <c r="H3794">
        <v>4512</v>
      </c>
      <c r="I3794" t="s">
        <v>66</v>
      </c>
      <c r="J3794" t="s">
        <v>55</v>
      </c>
      <c r="K3794" t="s">
        <v>6551</v>
      </c>
      <c r="L3794" t="s">
        <v>84</v>
      </c>
      <c r="M3794">
        <v>0</v>
      </c>
      <c r="N3794">
        <v>0</v>
      </c>
      <c r="O3794" t="s">
        <v>68</v>
      </c>
      <c r="P3794">
        <v>1</v>
      </c>
      <c r="Q3794" t="s">
        <v>59</v>
      </c>
      <c r="R3794" t="s">
        <v>1815</v>
      </c>
      <c r="S3794">
        <v>34.502431999999999</v>
      </c>
      <c r="T3794">
        <v>-118.41459</v>
      </c>
      <c r="U3794">
        <v>0</v>
      </c>
      <c r="V3794">
        <v>70.3</v>
      </c>
      <c r="W3794">
        <v>0</v>
      </c>
      <c r="X3794">
        <v>0</v>
      </c>
      <c r="Y3794">
        <v>0</v>
      </c>
      <c r="Z3794" t="s">
        <v>93</v>
      </c>
      <c r="AA3794">
        <v>0</v>
      </c>
      <c r="AB3794">
        <v>0</v>
      </c>
      <c r="AC3794">
        <v>1</v>
      </c>
      <c r="AD3794">
        <v>0</v>
      </c>
      <c r="AE3794" t="s">
        <v>62</v>
      </c>
      <c r="AF3794">
        <v>1</v>
      </c>
      <c r="AG3794">
        <v>40077</v>
      </c>
      <c r="AH3794">
        <v>0</v>
      </c>
      <c r="AI3794" t="s">
        <v>63</v>
      </c>
      <c r="AJ3794">
        <v>0</v>
      </c>
      <c r="AK3794">
        <v>2</v>
      </c>
      <c r="AL3794">
        <v>0</v>
      </c>
      <c r="AM3794" t="s">
        <v>64</v>
      </c>
      <c r="AN3794">
        <v>0</v>
      </c>
      <c r="AO3794">
        <v>0</v>
      </c>
      <c r="AP3794">
        <v>0</v>
      </c>
      <c r="AQ3794">
        <v>1</v>
      </c>
      <c r="AR3794">
        <v>70.3</v>
      </c>
      <c r="AS3794">
        <v>0</v>
      </c>
      <c r="AT3794">
        <v>5.67</v>
      </c>
      <c r="AU3794">
        <v>0</v>
      </c>
      <c r="AV3794">
        <v>75.97</v>
      </c>
      <c r="AW3794">
        <v>0</v>
      </c>
      <c r="AX3794">
        <v>1</v>
      </c>
      <c r="AY3794">
        <v>91350</v>
      </c>
      <c r="AZ3794">
        <v>1</v>
      </c>
    </row>
    <row r="3795" spans="1:52">
      <c r="A3795">
        <v>34</v>
      </c>
      <c r="B3795">
        <v>18</v>
      </c>
      <c r="C3795">
        <v>5.63</v>
      </c>
      <c r="D3795" t="s">
        <v>88</v>
      </c>
      <c r="E3795" t="s">
        <v>165</v>
      </c>
      <c r="F3795">
        <v>87</v>
      </c>
      <c r="G3795" t="s">
        <v>82</v>
      </c>
      <c r="H3795">
        <v>2895</v>
      </c>
      <c r="I3795" t="s">
        <v>66</v>
      </c>
      <c r="J3795" t="s">
        <v>55</v>
      </c>
      <c r="K3795" t="s">
        <v>6552</v>
      </c>
      <c r="L3795" t="s">
        <v>84</v>
      </c>
      <c r="M3795">
        <v>0</v>
      </c>
      <c r="N3795">
        <v>1</v>
      </c>
      <c r="O3795" t="s">
        <v>58</v>
      </c>
      <c r="P3795">
        <v>1</v>
      </c>
      <c r="Q3795" t="s">
        <v>59</v>
      </c>
      <c r="R3795" t="s">
        <v>4115</v>
      </c>
      <c r="S3795">
        <v>37.286819999999999</v>
      </c>
      <c r="T3795">
        <v>-121.723877</v>
      </c>
      <c r="U3795">
        <v>0</v>
      </c>
      <c r="V3795">
        <v>98.1</v>
      </c>
      <c r="W3795">
        <v>0</v>
      </c>
      <c r="X3795">
        <v>0</v>
      </c>
      <c r="Y3795">
        <v>0</v>
      </c>
      <c r="Z3795" t="s">
        <v>93</v>
      </c>
      <c r="AA3795">
        <v>0</v>
      </c>
      <c r="AB3795">
        <v>0</v>
      </c>
      <c r="AC3795">
        <v>1</v>
      </c>
      <c r="AD3795">
        <v>0</v>
      </c>
      <c r="AE3795" t="s">
        <v>62</v>
      </c>
      <c r="AF3795">
        <v>1</v>
      </c>
      <c r="AG3795">
        <v>15798</v>
      </c>
      <c r="AH3795">
        <v>1</v>
      </c>
      <c r="AI3795" t="s">
        <v>63</v>
      </c>
      <c r="AJ3795">
        <v>0</v>
      </c>
      <c r="AK3795">
        <v>1</v>
      </c>
      <c r="AL3795">
        <v>0</v>
      </c>
      <c r="AM3795" t="s">
        <v>64</v>
      </c>
      <c r="AN3795">
        <v>1</v>
      </c>
      <c r="AO3795">
        <v>1</v>
      </c>
      <c r="AP3795">
        <v>1</v>
      </c>
      <c r="AQ3795">
        <v>4</v>
      </c>
      <c r="AR3795">
        <v>396.3</v>
      </c>
      <c r="AS3795">
        <v>0</v>
      </c>
      <c r="AT3795">
        <v>22.52</v>
      </c>
      <c r="AU3795">
        <v>0</v>
      </c>
      <c r="AV3795">
        <v>418.82</v>
      </c>
      <c r="AW3795">
        <v>0</v>
      </c>
      <c r="AX3795">
        <v>1</v>
      </c>
      <c r="AY3795">
        <v>95135</v>
      </c>
      <c r="AZ3795">
        <v>1</v>
      </c>
    </row>
    <row r="3796" spans="1:52">
      <c r="A3796">
        <v>27</v>
      </c>
      <c r="B3796">
        <v>41</v>
      </c>
      <c r="C3796">
        <v>30.92</v>
      </c>
      <c r="D3796" t="s">
        <v>52</v>
      </c>
      <c r="E3796" t="s">
        <v>52</v>
      </c>
      <c r="F3796">
        <v>22</v>
      </c>
      <c r="G3796" t="s">
        <v>470</v>
      </c>
      <c r="H3796">
        <v>4545</v>
      </c>
      <c r="I3796" t="s">
        <v>66</v>
      </c>
      <c r="J3796" t="s">
        <v>55</v>
      </c>
      <c r="K3796" t="s">
        <v>6553</v>
      </c>
      <c r="L3796" t="s">
        <v>57</v>
      </c>
      <c r="M3796">
        <v>0</v>
      </c>
      <c r="N3796">
        <v>0</v>
      </c>
      <c r="O3796" t="s">
        <v>68</v>
      </c>
      <c r="P3796">
        <v>1</v>
      </c>
      <c r="Q3796" t="s">
        <v>85</v>
      </c>
      <c r="R3796" t="s">
        <v>472</v>
      </c>
      <c r="S3796">
        <v>34.174214999999997</v>
      </c>
      <c r="T3796">
        <v>-118.345928</v>
      </c>
      <c r="U3796">
        <v>0</v>
      </c>
      <c r="V3796">
        <v>55.75</v>
      </c>
      <c r="W3796">
        <v>0</v>
      </c>
      <c r="X3796">
        <v>0</v>
      </c>
      <c r="Y3796">
        <v>0</v>
      </c>
      <c r="Z3796" t="s">
        <v>93</v>
      </c>
      <c r="AA3796">
        <v>0</v>
      </c>
      <c r="AB3796">
        <v>1</v>
      </c>
      <c r="AC3796">
        <v>1</v>
      </c>
      <c r="AD3796">
        <v>0</v>
      </c>
      <c r="AE3796" t="s">
        <v>79</v>
      </c>
      <c r="AF3796">
        <v>1</v>
      </c>
      <c r="AG3796">
        <v>29245</v>
      </c>
      <c r="AH3796">
        <v>1</v>
      </c>
      <c r="AI3796" t="s">
        <v>63</v>
      </c>
      <c r="AJ3796">
        <v>0</v>
      </c>
      <c r="AK3796">
        <v>4</v>
      </c>
      <c r="AL3796">
        <v>0</v>
      </c>
      <c r="AM3796" t="s">
        <v>64</v>
      </c>
      <c r="AN3796">
        <v>0</v>
      </c>
      <c r="AO3796">
        <v>1</v>
      </c>
      <c r="AP3796">
        <v>0</v>
      </c>
      <c r="AQ3796">
        <v>5</v>
      </c>
      <c r="AR3796">
        <v>266.95</v>
      </c>
      <c r="AS3796">
        <v>0</v>
      </c>
      <c r="AT3796">
        <v>154.6</v>
      </c>
      <c r="AU3796">
        <v>0</v>
      </c>
      <c r="AV3796">
        <v>421.55</v>
      </c>
      <c r="AW3796">
        <v>1</v>
      </c>
      <c r="AX3796">
        <v>1</v>
      </c>
      <c r="AY3796">
        <v>91505</v>
      </c>
      <c r="AZ3796">
        <v>0</v>
      </c>
    </row>
    <row r="3797" spans="1:52">
      <c r="A3797">
        <v>26</v>
      </c>
      <c r="B3797">
        <v>59</v>
      </c>
      <c r="C3797">
        <v>39.67</v>
      </c>
      <c r="D3797" t="s">
        <v>52</v>
      </c>
      <c r="E3797" t="s">
        <v>52</v>
      </c>
      <c r="F3797">
        <v>43</v>
      </c>
      <c r="G3797" t="s">
        <v>1731</v>
      </c>
      <c r="H3797">
        <v>3291</v>
      </c>
      <c r="I3797" t="s">
        <v>66</v>
      </c>
      <c r="J3797" t="s">
        <v>55</v>
      </c>
      <c r="K3797" t="s">
        <v>6554</v>
      </c>
      <c r="L3797" t="s">
        <v>57</v>
      </c>
      <c r="M3797">
        <v>0</v>
      </c>
      <c r="N3797">
        <v>0</v>
      </c>
      <c r="O3797" t="s">
        <v>58</v>
      </c>
      <c r="P3797">
        <v>1</v>
      </c>
      <c r="Q3797" t="s">
        <v>59</v>
      </c>
      <c r="R3797" t="s">
        <v>1733</v>
      </c>
      <c r="S3797">
        <v>33.674582999999998</v>
      </c>
      <c r="T3797">
        <v>-114.71612</v>
      </c>
      <c r="U3797">
        <v>1</v>
      </c>
      <c r="V3797">
        <v>76.099999999999994</v>
      </c>
      <c r="W3797">
        <v>0</v>
      </c>
      <c r="X3797">
        <v>0</v>
      </c>
      <c r="Y3797">
        <v>0</v>
      </c>
      <c r="Z3797" t="s">
        <v>258</v>
      </c>
      <c r="AA3797">
        <v>1</v>
      </c>
      <c r="AB3797">
        <v>0</v>
      </c>
      <c r="AC3797">
        <v>1</v>
      </c>
      <c r="AD3797">
        <v>1</v>
      </c>
      <c r="AE3797" t="s">
        <v>62</v>
      </c>
      <c r="AF3797">
        <v>1</v>
      </c>
      <c r="AG3797">
        <v>24659</v>
      </c>
      <c r="AH3797">
        <v>0</v>
      </c>
      <c r="AI3797" t="s">
        <v>63</v>
      </c>
      <c r="AJ3797">
        <v>0</v>
      </c>
      <c r="AK3797">
        <v>3</v>
      </c>
      <c r="AL3797">
        <v>0</v>
      </c>
      <c r="AM3797" t="s">
        <v>64</v>
      </c>
      <c r="AN3797">
        <v>0</v>
      </c>
      <c r="AO3797">
        <v>0</v>
      </c>
      <c r="AP3797">
        <v>0</v>
      </c>
      <c r="AQ3797">
        <v>27</v>
      </c>
      <c r="AR3797">
        <v>2093.4</v>
      </c>
      <c r="AS3797">
        <v>0</v>
      </c>
      <c r="AT3797">
        <v>1071.0899999999999</v>
      </c>
      <c r="AU3797">
        <v>30.14</v>
      </c>
      <c r="AV3797">
        <v>3134.35</v>
      </c>
      <c r="AW3797">
        <v>1</v>
      </c>
      <c r="AX3797">
        <v>1</v>
      </c>
      <c r="AY3797">
        <v>92225</v>
      </c>
      <c r="AZ3797">
        <v>0</v>
      </c>
    </row>
    <row r="3798" spans="1:52">
      <c r="A3798">
        <v>52</v>
      </c>
      <c r="B3798">
        <v>17</v>
      </c>
      <c r="C3798">
        <v>45.2</v>
      </c>
      <c r="D3798" t="s">
        <v>80</v>
      </c>
      <c r="E3798" t="s">
        <v>81</v>
      </c>
      <c r="F3798">
        <v>83</v>
      </c>
      <c r="G3798" t="s">
        <v>172</v>
      </c>
      <c r="H3798">
        <v>2793</v>
      </c>
      <c r="I3798" t="s">
        <v>54</v>
      </c>
      <c r="J3798" t="s">
        <v>55</v>
      </c>
      <c r="K3798" t="s">
        <v>6555</v>
      </c>
      <c r="L3798" t="s">
        <v>84</v>
      </c>
      <c r="M3798">
        <v>0</v>
      </c>
      <c r="N3798">
        <v>1</v>
      </c>
      <c r="O3798" t="s">
        <v>58</v>
      </c>
      <c r="P3798">
        <v>1</v>
      </c>
      <c r="Q3798" t="s">
        <v>77</v>
      </c>
      <c r="R3798" t="s">
        <v>4579</v>
      </c>
      <c r="S3798">
        <v>34.457540999999999</v>
      </c>
      <c r="T3798">
        <v>-119.631072</v>
      </c>
      <c r="U3798">
        <v>0</v>
      </c>
      <c r="V3798">
        <v>54.35</v>
      </c>
      <c r="W3798">
        <v>0</v>
      </c>
      <c r="X3798">
        <v>0</v>
      </c>
      <c r="Y3798">
        <v>0</v>
      </c>
      <c r="Z3798" t="s">
        <v>61</v>
      </c>
      <c r="AA3798">
        <v>0</v>
      </c>
      <c r="AB3798">
        <v>0</v>
      </c>
      <c r="AC3798">
        <v>0</v>
      </c>
      <c r="AD3798">
        <v>0</v>
      </c>
      <c r="AE3798" t="s">
        <v>79</v>
      </c>
      <c r="AF3798">
        <v>1</v>
      </c>
      <c r="AG3798">
        <v>12741</v>
      </c>
      <c r="AH3798">
        <v>1</v>
      </c>
      <c r="AI3798" t="s">
        <v>63</v>
      </c>
      <c r="AJ3798">
        <v>0</v>
      </c>
      <c r="AK3798">
        <v>3</v>
      </c>
      <c r="AL3798">
        <v>0</v>
      </c>
      <c r="AM3798" t="s">
        <v>64</v>
      </c>
      <c r="AN3798">
        <v>0</v>
      </c>
      <c r="AO3798">
        <v>0</v>
      </c>
      <c r="AP3798">
        <v>0</v>
      </c>
      <c r="AQ3798">
        <v>46</v>
      </c>
      <c r="AR3798">
        <v>2460.15</v>
      </c>
      <c r="AS3798">
        <v>0</v>
      </c>
      <c r="AT3798">
        <v>2079.1999999999998</v>
      </c>
      <c r="AU3798">
        <v>0</v>
      </c>
      <c r="AV3798">
        <v>4539.3500000000004</v>
      </c>
      <c r="AW3798">
        <v>0</v>
      </c>
      <c r="AX3798">
        <v>1</v>
      </c>
      <c r="AY3798">
        <v>93108</v>
      </c>
      <c r="AZ3798">
        <v>1</v>
      </c>
    </row>
    <row r="3799" spans="1:52">
      <c r="A3799">
        <v>32</v>
      </c>
      <c r="B3799">
        <v>26</v>
      </c>
      <c r="C3799">
        <v>39.299999999999997</v>
      </c>
      <c r="D3799" t="s">
        <v>52</v>
      </c>
      <c r="E3799" t="s">
        <v>52</v>
      </c>
      <c r="F3799">
        <v>57</v>
      </c>
      <c r="G3799" t="s">
        <v>1525</v>
      </c>
      <c r="H3799">
        <v>4483</v>
      </c>
      <c r="I3799" t="s">
        <v>66</v>
      </c>
      <c r="J3799" t="s">
        <v>55</v>
      </c>
      <c r="K3799" t="s">
        <v>6556</v>
      </c>
      <c r="L3799" t="s">
        <v>108</v>
      </c>
      <c r="M3799">
        <v>0</v>
      </c>
      <c r="N3799">
        <v>0</v>
      </c>
      <c r="O3799" t="s">
        <v>68</v>
      </c>
      <c r="P3799">
        <v>1</v>
      </c>
      <c r="Q3799" t="s">
        <v>77</v>
      </c>
      <c r="R3799" t="s">
        <v>5310</v>
      </c>
      <c r="S3799">
        <v>39.681488000000002</v>
      </c>
      <c r="T3799">
        <v>-121.83721</v>
      </c>
      <c r="U3799">
        <v>0</v>
      </c>
      <c r="V3799">
        <v>51.25</v>
      </c>
      <c r="W3799">
        <v>0</v>
      </c>
      <c r="X3799">
        <v>0</v>
      </c>
      <c r="Y3799">
        <v>0</v>
      </c>
      <c r="Z3799" t="s">
        <v>61</v>
      </c>
      <c r="AA3799">
        <v>0</v>
      </c>
      <c r="AB3799">
        <v>1</v>
      </c>
      <c r="AC3799">
        <v>0</v>
      </c>
      <c r="AD3799">
        <v>0</v>
      </c>
      <c r="AE3799" t="s">
        <v>79</v>
      </c>
      <c r="AF3799">
        <v>1</v>
      </c>
      <c r="AG3799">
        <v>32848</v>
      </c>
      <c r="AH3799">
        <v>0</v>
      </c>
      <c r="AI3799" t="s">
        <v>63</v>
      </c>
      <c r="AJ3799">
        <v>0</v>
      </c>
      <c r="AK3799">
        <v>4</v>
      </c>
      <c r="AL3799">
        <v>0</v>
      </c>
      <c r="AM3799" t="s">
        <v>64</v>
      </c>
      <c r="AN3799">
        <v>0</v>
      </c>
      <c r="AO3799">
        <v>0</v>
      </c>
      <c r="AP3799">
        <v>0</v>
      </c>
      <c r="AQ3799">
        <v>1</v>
      </c>
      <c r="AR3799">
        <v>51.25</v>
      </c>
      <c r="AS3799">
        <v>0</v>
      </c>
      <c r="AT3799">
        <v>39.299999999999997</v>
      </c>
      <c r="AU3799">
        <v>0</v>
      </c>
      <c r="AV3799">
        <v>90.55</v>
      </c>
      <c r="AW3799">
        <v>0</v>
      </c>
      <c r="AX3799">
        <v>1</v>
      </c>
      <c r="AY3799">
        <v>95928</v>
      </c>
      <c r="AZ3799">
        <v>0</v>
      </c>
    </row>
    <row r="3800" spans="1:52">
      <c r="A3800">
        <v>78</v>
      </c>
      <c r="B3800">
        <v>9</v>
      </c>
      <c r="C3800">
        <v>17.13</v>
      </c>
      <c r="D3800" t="s">
        <v>52</v>
      </c>
      <c r="E3800" t="s">
        <v>52</v>
      </c>
      <c r="F3800">
        <v>36</v>
      </c>
      <c r="G3800" t="s">
        <v>74</v>
      </c>
      <c r="H3800">
        <v>5171</v>
      </c>
      <c r="I3800" t="s">
        <v>54</v>
      </c>
      <c r="J3800" t="s">
        <v>55</v>
      </c>
      <c r="K3800" t="s">
        <v>6557</v>
      </c>
      <c r="L3800" t="s">
        <v>57</v>
      </c>
      <c r="M3800">
        <v>0</v>
      </c>
      <c r="N3800">
        <v>0</v>
      </c>
      <c r="O3800" t="s">
        <v>68</v>
      </c>
      <c r="P3800">
        <v>1</v>
      </c>
      <c r="Q3800" t="s">
        <v>59</v>
      </c>
      <c r="R3800" t="s">
        <v>6558</v>
      </c>
      <c r="S3800">
        <v>33.930199000000002</v>
      </c>
      <c r="T3800">
        <v>-117.862898</v>
      </c>
      <c r="U3800">
        <v>0</v>
      </c>
      <c r="V3800">
        <v>71.45</v>
      </c>
      <c r="W3800">
        <v>0</v>
      </c>
      <c r="X3800">
        <v>0</v>
      </c>
      <c r="Y3800">
        <v>0</v>
      </c>
      <c r="Z3800" t="s">
        <v>93</v>
      </c>
      <c r="AA3800">
        <v>0</v>
      </c>
      <c r="AB3800">
        <v>0</v>
      </c>
      <c r="AC3800">
        <v>1</v>
      </c>
      <c r="AD3800">
        <v>0</v>
      </c>
      <c r="AE3800" t="s">
        <v>79</v>
      </c>
      <c r="AF3800">
        <v>1</v>
      </c>
      <c r="AG3800">
        <v>34055</v>
      </c>
      <c r="AH3800">
        <v>0</v>
      </c>
      <c r="AI3800" t="s">
        <v>63</v>
      </c>
      <c r="AJ3800">
        <v>0</v>
      </c>
      <c r="AK3800">
        <v>4</v>
      </c>
      <c r="AL3800">
        <v>1</v>
      </c>
      <c r="AM3800" t="s">
        <v>64</v>
      </c>
      <c r="AN3800">
        <v>0</v>
      </c>
      <c r="AO3800">
        <v>0</v>
      </c>
      <c r="AP3800">
        <v>0</v>
      </c>
      <c r="AQ3800">
        <v>5</v>
      </c>
      <c r="AR3800">
        <v>371.6</v>
      </c>
      <c r="AS3800">
        <v>0</v>
      </c>
      <c r="AT3800">
        <v>85.65</v>
      </c>
      <c r="AU3800">
        <v>0</v>
      </c>
      <c r="AV3800">
        <v>457.25</v>
      </c>
      <c r="AW3800">
        <v>0</v>
      </c>
      <c r="AX3800">
        <v>1</v>
      </c>
      <c r="AY3800">
        <v>92821</v>
      </c>
      <c r="AZ3800">
        <v>0</v>
      </c>
    </row>
    <row r="3801" spans="1:52">
      <c r="A3801">
        <v>60</v>
      </c>
      <c r="B3801">
        <v>23</v>
      </c>
      <c r="C3801">
        <v>12.19</v>
      </c>
      <c r="D3801" t="s">
        <v>80</v>
      </c>
      <c r="E3801" t="s">
        <v>240</v>
      </c>
      <c r="F3801">
        <v>95</v>
      </c>
      <c r="G3801" t="s">
        <v>3700</v>
      </c>
      <c r="H3801">
        <v>4739</v>
      </c>
      <c r="I3801" t="s">
        <v>66</v>
      </c>
      <c r="J3801" t="s">
        <v>55</v>
      </c>
      <c r="K3801" t="s">
        <v>6559</v>
      </c>
      <c r="L3801" t="s">
        <v>84</v>
      </c>
      <c r="M3801">
        <v>0</v>
      </c>
      <c r="N3801">
        <v>0</v>
      </c>
      <c r="O3801" t="s">
        <v>58</v>
      </c>
      <c r="P3801">
        <v>1</v>
      </c>
      <c r="Q3801" t="s">
        <v>59</v>
      </c>
      <c r="R3801" t="s">
        <v>3702</v>
      </c>
      <c r="S3801">
        <v>39.281193999999999</v>
      </c>
      <c r="T3801">
        <v>-122.226568</v>
      </c>
      <c r="U3801">
        <v>0</v>
      </c>
      <c r="V3801">
        <v>90</v>
      </c>
      <c r="W3801">
        <v>1</v>
      </c>
      <c r="X3801">
        <v>0</v>
      </c>
      <c r="Y3801">
        <v>0</v>
      </c>
      <c r="Z3801" t="s">
        <v>61</v>
      </c>
      <c r="AA3801">
        <v>0</v>
      </c>
      <c r="AB3801">
        <v>0</v>
      </c>
      <c r="AC3801">
        <v>1</v>
      </c>
      <c r="AD3801">
        <v>0</v>
      </c>
      <c r="AE3801" t="s">
        <v>62</v>
      </c>
      <c r="AF3801">
        <v>1</v>
      </c>
      <c r="AG3801">
        <v>1146</v>
      </c>
      <c r="AH3801">
        <v>1</v>
      </c>
      <c r="AI3801" t="s">
        <v>63</v>
      </c>
      <c r="AJ3801">
        <v>0</v>
      </c>
      <c r="AK3801">
        <v>2</v>
      </c>
      <c r="AL3801">
        <v>0</v>
      </c>
      <c r="AM3801" t="s">
        <v>64</v>
      </c>
      <c r="AN3801">
        <v>0</v>
      </c>
      <c r="AO3801">
        <v>0</v>
      </c>
      <c r="AP3801">
        <v>1</v>
      </c>
      <c r="AQ3801">
        <v>22</v>
      </c>
      <c r="AR3801">
        <v>1993.8</v>
      </c>
      <c r="AS3801">
        <v>0</v>
      </c>
      <c r="AT3801">
        <v>268.18</v>
      </c>
      <c r="AU3801">
        <v>0</v>
      </c>
      <c r="AV3801">
        <v>2261.98</v>
      </c>
      <c r="AW3801">
        <v>0</v>
      </c>
      <c r="AX3801">
        <v>1</v>
      </c>
      <c r="AY3801">
        <v>95955</v>
      </c>
      <c r="AZ3801">
        <v>1</v>
      </c>
    </row>
    <row r="3802" spans="1:52">
      <c r="A3802">
        <v>35</v>
      </c>
      <c r="B3802">
        <v>23</v>
      </c>
      <c r="C3802">
        <v>36.130000000000003</v>
      </c>
      <c r="D3802" t="s">
        <v>52</v>
      </c>
      <c r="E3802" t="s">
        <v>52</v>
      </c>
      <c r="F3802">
        <v>79</v>
      </c>
      <c r="G3802" t="s">
        <v>166</v>
      </c>
      <c r="H3802">
        <v>5177</v>
      </c>
      <c r="I3802" t="s">
        <v>75</v>
      </c>
      <c r="J3802" t="s">
        <v>55</v>
      </c>
      <c r="K3802" t="s">
        <v>6560</v>
      </c>
      <c r="L3802" t="s">
        <v>57</v>
      </c>
      <c r="M3802">
        <v>0</v>
      </c>
      <c r="N3802">
        <v>0</v>
      </c>
      <c r="O3802" t="s">
        <v>58</v>
      </c>
      <c r="P3802">
        <v>1</v>
      </c>
      <c r="Q3802" t="s">
        <v>59</v>
      </c>
      <c r="R3802" t="s">
        <v>168</v>
      </c>
      <c r="S3802">
        <v>33.141264999999997</v>
      </c>
      <c r="T3802">
        <v>-116.967221</v>
      </c>
      <c r="U3802">
        <v>1</v>
      </c>
      <c r="V3802">
        <v>101.15</v>
      </c>
      <c r="W3802">
        <v>1</v>
      </c>
      <c r="X3802">
        <v>0</v>
      </c>
      <c r="Y3802">
        <v>5</v>
      </c>
      <c r="Z3802" t="s">
        <v>61</v>
      </c>
      <c r="AA3802">
        <v>0</v>
      </c>
      <c r="AB3802">
        <v>0</v>
      </c>
      <c r="AC3802">
        <v>0</v>
      </c>
      <c r="AD3802">
        <v>1</v>
      </c>
      <c r="AE3802" t="s">
        <v>62</v>
      </c>
      <c r="AF3802">
        <v>1</v>
      </c>
      <c r="AG3802">
        <v>48690</v>
      </c>
      <c r="AH3802">
        <v>1</v>
      </c>
      <c r="AI3802" t="s">
        <v>63</v>
      </c>
      <c r="AJ3802">
        <v>1</v>
      </c>
      <c r="AK3802">
        <v>3</v>
      </c>
      <c r="AL3802">
        <v>0</v>
      </c>
      <c r="AM3802" t="s">
        <v>64</v>
      </c>
      <c r="AN3802">
        <v>1</v>
      </c>
      <c r="AO3802">
        <v>1</v>
      </c>
      <c r="AP3802">
        <v>1</v>
      </c>
      <c r="AQ3802">
        <v>61</v>
      </c>
      <c r="AR3802">
        <v>6383.9</v>
      </c>
      <c r="AS3802">
        <v>0</v>
      </c>
      <c r="AT3802">
        <v>2203.9299999999998</v>
      </c>
      <c r="AU3802">
        <v>0</v>
      </c>
      <c r="AV3802">
        <v>8587.83</v>
      </c>
      <c r="AW3802">
        <v>0</v>
      </c>
      <c r="AX3802">
        <v>1</v>
      </c>
      <c r="AY3802">
        <v>92027</v>
      </c>
      <c r="AZ3802">
        <v>0</v>
      </c>
    </row>
    <row r="3803" spans="1:52">
      <c r="A3803">
        <v>56</v>
      </c>
      <c r="B3803">
        <v>5</v>
      </c>
      <c r="C3803">
        <v>48.37</v>
      </c>
      <c r="D3803" t="s">
        <v>52</v>
      </c>
      <c r="E3803" t="s">
        <v>52</v>
      </c>
      <c r="F3803">
        <v>69</v>
      </c>
      <c r="G3803" t="s">
        <v>1068</v>
      </c>
      <c r="H3803">
        <v>4589</v>
      </c>
      <c r="I3803" t="s">
        <v>54</v>
      </c>
      <c r="J3803" t="s">
        <v>55</v>
      </c>
      <c r="K3803" t="s">
        <v>6561</v>
      </c>
      <c r="L3803" t="s">
        <v>57</v>
      </c>
      <c r="M3803">
        <v>0</v>
      </c>
      <c r="N3803">
        <v>1</v>
      </c>
      <c r="O3803" t="s">
        <v>58</v>
      </c>
      <c r="P3803">
        <v>1</v>
      </c>
      <c r="Q3803" t="s">
        <v>59</v>
      </c>
      <c r="R3803" t="s">
        <v>1070</v>
      </c>
      <c r="S3803">
        <v>38.629618000000001</v>
      </c>
      <c r="T3803">
        <v>-122.593216</v>
      </c>
      <c r="U3803">
        <v>0</v>
      </c>
      <c r="V3803">
        <v>114.9</v>
      </c>
      <c r="W3803">
        <v>1</v>
      </c>
      <c r="X3803">
        <v>0</v>
      </c>
      <c r="Y3803">
        <v>0</v>
      </c>
      <c r="Z3803" t="s">
        <v>105</v>
      </c>
      <c r="AA3803">
        <v>1</v>
      </c>
      <c r="AB3803">
        <v>1</v>
      </c>
      <c r="AC3803">
        <v>1</v>
      </c>
      <c r="AD3803">
        <v>0</v>
      </c>
      <c r="AE3803" t="s">
        <v>62</v>
      </c>
      <c r="AF3803">
        <v>1</v>
      </c>
      <c r="AG3803">
        <v>7384</v>
      </c>
      <c r="AH3803">
        <v>1</v>
      </c>
      <c r="AI3803" t="s">
        <v>63</v>
      </c>
      <c r="AJ3803">
        <v>0</v>
      </c>
      <c r="AK3803">
        <v>4</v>
      </c>
      <c r="AL3803">
        <v>0</v>
      </c>
      <c r="AM3803" t="s">
        <v>64</v>
      </c>
      <c r="AN3803">
        <v>1</v>
      </c>
      <c r="AO3803">
        <v>1</v>
      </c>
      <c r="AP3803">
        <v>1</v>
      </c>
      <c r="AQ3803">
        <v>72</v>
      </c>
      <c r="AR3803">
        <v>8496.7000000000007</v>
      </c>
      <c r="AS3803">
        <v>0</v>
      </c>
      <c r="AT3803">
        <v>3482.64</v>
      </c>
      <c r="AU3803">
        <v>0</v>
      </c>
      <c r="AV3803">
        <v>11979.34</v>
      </c>
      <c r="AW3803">
        <v>0</v>
      </c>
      <c r="AX3803">
        <v>1</v>
      </c>
      <c r="AY3803">
        <v>94515</v>
      </c>
      <c r="AZ3803">
        <v>0</v>
      </c>
    </row>
    <row r="3804" spans="1:52">
      <c r="A3804">
        <v>45</v>
      </c>
      <c r="B3804">
        <v>19</v>
      </c>
      <c r="C3804">
        <v>17.260000000000002</v>
      </c>
      <c r="D3804" t="s">
        <v>52</v>
      </c>
      <c r="E3804" t="s">
        <v>52</v>
      </c>
      <c r="F3804">
        <v>37</v>
      </c>
      <c r="G3804" t="s">
        <v>6562</v>
      </c>
      <c r="H3804">
        <v>3778</v>
      </c>
      <c r="I3804" t="s">
        <v>66</v>
      </c>
      <c r="J3804" t="s">
        <v>55</v>
      </c>
      <c r="K3804" t="s">
        <v>6563</v>
      </c>
      <c r="L3804" t="s">
        <v>57</v>
      </c>
      <c r="M3804">
        <v>0</v>
      </c>
      <c r="N3804">
        <v>0</v>
      </c>
      <c r="O3804" t="s">
        <v>68</v>
      </c>
      <c r="P3804">
        <v>1</v>
      </c>
      <c r="Q3804" t="s">
        <v>59</v>
      </c>
      <c r="R3804" t="s">
        <v>6564</v>
      </c>
      <c r="S3804">
        <v>36.936228</v>
      </c>
      <c r="T3804">
        <v>-121.78555900000001</v>
      </c>
      <c r="U3804">
        <v>0</v>
      </c>
      <c r="V3804">
        <v>100.4</v>
      </c>
      <c r="W3804">
        <v>1</v>
      </c>
      <c r="X3804">
        <v>0</v>
      </c>
      <c r="Y3804">
        <v>0</v>
      </c>
      <c r="Z3804" t="s">
        <v>258</v>
      </c>
      <c r="AA3804">
        <v>0</v>
      </c>
      <c r="AB3804">
        <v>1</v>
      </c>
      <c r="AC3804">
        <v>1</v>
      </c>
      <c r="AD3804">
        <v>0</v>
      </c>
      <c r="AE3804" t="s">
        <v>62</v>
      </c>
      <c r="AF3804">
        <v>1</v>
      </c>
      <c r="AG3804">
        <v>4753</v>
      </c>
      <c r="AH3804">
        <v>0</v>
      </c>
      <c r="AI3804" t="s">
        <v>63</v>
      </c>
      <c r="AJ3804">
        <v>0</v>
      </c>
      <c r="AK3804">
        <v>3</v>
      </c>
      <c r="AL3804">
        <v>0</v>
      </c>
      <c r="AM3804" t="s">
        <v>64</v>
      </c>
      <c r="AN3804">
        <v>1</v>
      </c>
      <c r="AO3804">
        <v>1</v>
      </c>
      <c r="AP3804">
        <v>1</v>
      </c>
      <c r="AQ3804">
        <v>30</v>
      </c>
      <c r="AR3804">
        <v>2936.25</v>
      </c>
      <c r="AS3804">
        <v>0</v>
      </c>
      <c r="AT3804">
        <v>517.79999999999995</v>
      </c>
      <c r="AU3804">
        <v>0</v>
      </c>
      <c r="AV3804">
        <v>3454.05</v>
      </c>
      <c r="AW3804">
        <v>0</v>
      </c>
      <c r="AX3804">
        <v>1</v>
      </c>
      <c r="AY3804">
        <v>95019</v>
      </c>
      <c r="AZ3804">
        <v>0</v>
      </c>
    </row>
    <row r="3805" spans="1:52">
      <c r="A3805">
        <v>47</v>
      </c>
      <c r="B3805">
        <v>0</v>
      </c>
      <c r="C3805">
        <v>41.33</v>
      </c>
      <c r="D3805" t="s">
        <v>52</v>
      </c>
      <c r="E3805" t="s">
        <v>52</v>
      </c>
      <c r="F3805">
        <v>47</v>
      </c>
      <c r="G3805" t="s">
        <v>941</v>
      </c>
      <c r="H3805">
        <v>2691</v>
      </c>
      <c r="I3805" t="s">
        <v>75</v>
      </c>
      <c r="J3805" t="s">
        <v>55</v>
      </c>
      <c r="K3805" t="s">
        <v>6565</v>
      </c>
      <c r="L3805" t="s">
        <v>57</v>
      </c>
      <c r="M3805">
        <v>0</v>
      </c>
      <c r="N3805">
        <v>0</v>
      </c>
      <c r="O3805" t="s">
        <v>58</v>
      </c>
      <c r="P3805">
        <v>0</v>
      </c>
      <c r="Q3805" t="s">
        <v>72</v>
      </c>
      <c r="R3805" t="s">
        <v>943</v>
      </c>
      <c r="S3805">
        <v>37.901370999999997</v>
      </c>
      <c r="T3805">
        <v>-122.572024</v>
      </c>
      <c r="U3805">
        <v>0</v>
      </c>
      <c r="V3805">
        <v>19.55</v>
      </c>
      <c r="W3805">
        <v>0</v>
      </c>
      <c r="X3805">
        <v>0</v>
      </c>
      <c r="Y3805">
        <v>0</v>
      </c>
      <c r="Z3805" t="s">
        <v>61</v>
      </c>
      <c r="AA3805">
        <v>0</v>
      </c>
      <c r="AB3805">
        <v>0</v>
      </c>
      <c r="AC3805">
        <v>0</v>
      </c>
      <c r="AD3805">
        <v>0</v>
      </c>
      <c r="AE3805" t="s">
        <v>79</v>
      </c>
      <c r="AF3805">
        <v>1</v>
      </c>
      <c r="AG3805">
        <v>28727</v>
      </c>
      <c r="AH3805">
        <v>0</v>
      </c>
      <c r="AI3805" t="s">
        <v>63</v>
      </c>
      <c r="AJ3805">
        <v>0</v>
      </c>
      <c r="AK3805">
        <v>5</v>
      </c>
      <c r="AL3805">
        <v>0</v>
      </c>
      <c r="AM3805" t="s">
        <v>64</v>
      </c>
      <c r="AN3805">
        <v>0</v>
      </c>
      <c r="AO3805">
        <v>0</v>
      </c>
      <c r="AP3805">
        <v>0</v>
      </c>
      <c r="AQ3805">
        <v>36</v>
      </c>
      <c r="AR3805">
        <v>620.75</v>
      </c>
      <c r="AS3805">
        <v>0</v>
      </c>
      <c r="AT3805">
        <v>1487.88</v>
      </c>
      <c r="AU3805">
        <v>0</v>
      </c>
      <c r="AV3805">
        <v>2108.63</v>
      </c>
      <c r="AW3805">
        <v>0</v>
      </c>
      <c r="AX3805">
        <v>0</v>
      </c>
      <c r="AY3805">
        <v>94941</v>
      </c>
      <c r="AZ3805">
        <v>0</v>
      </c>
    </row>
    <row r="3806" spans="1:52">
      <c r="A3806">
        <v>38</v>
      </c>
      <c r="B3806">
        <v>29</v>
      </c>
      <c r="C3806">
        <v>0</v>
      </c>
      <c r="D3806" t="s">
        <v>52</v>
      </c>
      <c r="E3806" t="s">
        <v>52</v>
      </c>
      <c r="F3806">
        <v>77</v>
      </c>
      <c r="G3806" t="s">
        <v>3596</v>
      </c>
      <c r="H3806">
        <v>5500</v>
      </c>
      <c r="I3806" t="s">
        <v>54</v>
      </c>
      <c r="J3806" t="s">
        <v>55</v>
      </c>
      <c r="K3806" t="s">
        <v>6566</v>
      </c>
      <c r="L3806" t="s">
        <v>57</v>
      </c>
      <c r="M3806">
        <v>0</v>
      </c>
      <c r="N3806">
        <v>1</v>
      </c>
      <c r="O3806" t="s">
        <v>68</v>
      </c>
      <c r="P3806">
        <v>1</v>
      </c>
      <c r="Q3806" t="s">
        <v>77</v>
      </c>
      <c r="R3806" t="s">
        <v>6183</v>
      </c>
      <c r="S3806">
        <v>34.153733000000003</v>
      </c>
      <c r="T3806">
        <v>-118.593408</v>
      </c>
      <c r="U3806">
        <v>1</v>
      </c>
      <c r="V3806">
        <v>56.6</v>
      </c>
      <c r="W3806">
        <v>0</v>
      </c>
      <c r="X3806">
        <v>0</v>
      </c>
      <c r="Y3806">
        <v>1</v>
      </c>
      <c r="Z3806" t="s">
        <v>61</v>
      </c>
      <c r="AA3806">
        <v>1</v>
      </c>
      <c r="AB3806">
        <v>1</v>
      </c>
      <c r="AC3806">
        <v>1</v>
      </c>
      <c r="AD3806">
        <v>1</v>
      </c>
      <c r="AE3806" t="s">
        <v>62</v>
      </c>
      <c r="AF3806">
        <v>0</v>
      </c>
      <c r="AG3806">
        <v>25988</v>
      </c>
      <c r="AH3806">
        <v>1</v>
      </c>
      <c r="AI3806" t="s">
        <v>63</v>
      </c>
      <c r="AJ3806">
        <v>1</v>
      </c>
      <c r="AK3806">
        <v>4</v>
      </c>
      <c r="AL3806">
        <v>0</v>
      </c>
      <c r="AM3806" t="s">
        <v>64</v>
      </c>
      <c r="AN3806">
        <v>0</v>
      </c>
      <c r="AO3806">
        <v>0</v>
      </c>
      <c r="AP3806">
        <v>1</v>
      </c>
      <c r="AQ3806">
        <v>66</v>
      </c>
      <c r="AR3806">
        <v>3789.2</v>
      </c>
      <c r="AS3806">
        <v>0</v>
      </c>
      <c r="AT3806">
        <v>0</v>
      </c>
      <c r="AU3806">
        <v>0</v>
      </c>
      <c r="AV3806">
        <v>3789.2</v>
      </c>
      <c r="AW3806">
        <v>0</v>
      </c>
      <c r="AX3806">
        <v>1</v>
      </c>
      <c r="AY3806">
        <v>91364</v>
      </c>
      <c r="AZ3806">
        <v>0</v>
      </c>
    </row>
    <row r="3807" spans="1:52">
      <c r="A3807">
        <v>57</v>
      </c>
      <c r="B3807">
        <v>15</v>
      </c>
      <c r="C3807">
        <v>0</v>
      </c>
      <c r="D3807" t="s">
        <v>52</v>
      </c>
      <c r="E3807" t="s">
        <v>52</v>
      </c>
      <c r="F3807">
        <v>33</v>
      </c>
      <c r="G3807" t="s">
        <v>4531</v>
      </c>
      <c r="H3807">
        <v>4700</v>
      </c>
      <c r="I3807" t="s">
        <v>54</v>
      </c>
      <c r="J3807" t="s">
        <v>55</v>
      </c>
      <c r="K3807" t="s">
        <v>6567</v>
      </c>
      <c r="L3807" t="s">
        <v>57</v>
      </c>
      <c r="M3807">
        <v>0</v>
      </c>
      <c r="N3807">
        <v>1</v>
      </c>
      <c r="O3807" t="s">
        <v>58</v>
      </c>
      <c r="P3807">
        <v>1</v>
      </c>
      <c r="Q3807" t="s">
        <v>77</v>
      </c>
      <c r="R3807" t="s">
        <v>4533</v>
      </c>
      <c r="S3807">
        <v>38.392558999999999</v>
      </c>
      <c r="T3807">
        <v>-121.225093</v>
      </c>
      <c r="U3807">
        <v>1</v>
      </c>
      <c r="V3807">
        <v>49.2</v>
      </c>
      <c r="W3807">
        <v>0</v>
      </c>
      <c r="X3807">
        <v>0</v>
      </c>
      <c r="Y3807">
        <v>2</v>
      </c>
      <c r="Z3807" t="s">
        <v>105</v>
      </c>
      <c r="AA3807">
        <v>1</v>
      </c>
      <c r="AB3807">
        <v>1</v>
      </c>
      <c r="AC3807">
        <v>1</v>
      </c>
      <c r="AD3807">
        <v>1</v>
      </c>
      <c r="AE3807" t="s">
        <v>62</v>
      </c>
      <c r="AF3807">
        <v>0</v>
      </c>
      <c r="AG3807">
        <v>5889</v>
      </c>
      <c r="AH3807">
        <v>0</v>
      </c>
      <c r="AI3807" t="s">
        <v>63</v>
      </c>
      <c r="AJ3807">
        <v>1</v>
      </c>
      <c r="AK3807">
        <v>3</v>
      </c>
      <c r="AL3807">
        <v>0</v>
      </c>
      <c r="AM3807" t="s">
        <v>64</v>
      </c>
      <c r="AN3807">
        <v>1</v>
      </c>
      <c r="AO3807">
        <v>1</v>
      </c>
      <c r="AP3807">
        <v>0</v>
      </c>
      <c r="AQ3807">
        <v>72</v>
      </c>
      <c r="AR3807">
        <v>3580.95</v>
      </c>
      <c r="AS3807">
        <v>0</v>
      </c>
      <c r="AT3807">
        <v>0</v>
      </c>
      <c r="AU3807">
        <v>0</v>
      </c>
      <c r="AV3807">
        <v>3580.95</v>
      </c>
      <c r="AW3807">
        <v>0</v>
      </c>
      <c r="AX3807">
        <v>1</v>
      </c>
      <c r="AY3807">
        <v>95693</v>
      </c>
      <c r="AZ3807">
        <v>0</v>
      </c>
    </row>
    <row r="3808" spans="1:52">
      <c r="A3808">
        <v>65</v>
      </c>
      <c r="B3808">
        <v>22</v>
      </c>
      <c r="C3808">
        <v>28.64</v>
      </c>
      <c r="D3808" t="s">
        <v>52</v>
      </c>
      <c r="E3808" t="s">
        <v>52</v>
      </c>
      <c r="F3808">
        <v>28</v>
      </c>
      <c r="G3808" t="s">
        <v>90</v>
      </c>
      <c r="H3808">
        <v>5193</v>
      </c>
      <c r="I3808" t="s">
        <v>75</v>
      </c>
      <c r="J3808" t="s">
        <v>55</v>
      </c>
      <c r="K3808" t="s">
        <v>6568</v>
      </c>
      <c r="L3808" t="s">
        <v>57</v>
      </c>
      <c r="M3808">
        <v>1</v>
      </c>
      <c r="N3808">
        <v>0</v>
      </c>
      <c r="O3808" t="s">
        <v>68</v>
      </c>
      <c r="P3808">
        <v>1</v>
      </c>
      <c r="Q3808" t="s">
        <v>59</v>
      </c>
      <c r="R3808" t="s">
        <v>6496</v>
      </c>
      <c r="S3808">
        <v>37.902422000000001</v>
      </c>
      <c r="T3808">
        <v>-121.440029</v>
      </c>
      <c r="U3808">
        <v>1</v>
      </c>
      <c r="V3808">
        <v>75.2</v>
      </c>
      <c r="W3808">
        <v>1</v>
      </c>
      <c r="X3808">
        <v>1</v>
      </c>
      <c r="Y3808">
        <v>8</v>
      </c>
      <c r="Z3808" t="s">
        <v>61</v>
      </c>
      <c r="AA3808">
        <v>0</v>
      </c>
      <c r="AB3808">
        <v>0</v>
      </c>
      <c r="AC3808">
        <v>1</v>
      </c>
      <c r="AD3808">
        <v>1</v>
      </c>
      <c r="AE3808" t="s">
        <v>79</v>
      </c>
      <c r="AF3808">
        <v>1</v>
      </c>
      <c r="AG3808">
        <v>49657</v>
      </c>
      <c r="AH3808">
        <v>0</v>
      </c>
      <c r="AI3808" t="s">
        <v>63</v>
      </c>
      <c r="AJ3808">
        <v>1</v>
      </c>
      <c r="AK3808">
        <v>5</v>
      </c>
      <c r="AL3808">
        <v>1</v>
      </c>
      <c r="AM3808" t="s">
        <v>64</v>
      </c>
      <c r="AN3808">
        <v>0</v>
      </c>
      <c r="AO3808">
        <v>0</v>
      </c>
      <c r="AP3808">
        <v>0</v>
      </c>
      <c r="AQ3808">
        <v>11</v>
      </c>
      <c r="AR3808">
        <v>775.3</v>
      </c>
      <c r="AS3808">
        <v>0</v>
      </c>
      <c r="AT3808">
        <v>315.04000000000002</v>
      </c>
      <c r="AU3808">
        <v>0</v>
      </c>
      <c r="AV3808">
        <v>1090.3399999999999</v>
      </c>
      <c r="AW3808">
        <v>0</v>
      </c>
      <c r="AX3808">
        <v>1</v>
      </c>
      <c r="AY3808">
        <v>95206</v>
      </c>
      <c r="AZ3808">
        <v>0</v>
      </c>
    </row>
    <row r="3809" spans="1:52">
      <c r="A3809">
        <v>33</v>
      </c>
      <c r="B3809">
        <v>0</v>
      </c>
      <c r="C3809">
        <v>13.13</v>
      </c>
      <c r="D3809" t="s">
        <v>52</v>
      </c>
      <c r="E3809" t="s">
        <v>52</v>
      </c>
      <c r="F3809">
        <v>27</v>
      </c>
      <c r="G3809" t="s">
        <v>3933</v>
      </c>
      <c r="H3809">
        <v>4464</v>
      </c>
      <c r="I3809" t="s">
        <v>75</v>
      </c>
      <c r="J3809" t="s">
        <v>55</v>
      </c>
      <c r="K3809" t="s">
        <v>6569</v>
      </c>
      <c r="L3809" t="s">
        <v>57</v>
      </c>
      <c r="M3809">
        <v>1</v>
      </c>
      <c r="N3809">
        <v>0</v>
      </c>
      <c r="O3809" t="s">
        <v>68</v>
      </c>
      <c r="P3809">
        <v>0</v>
      </c>
      <c r="Q3809" t="s">
        <v>72</v>
      </c>
      <c r="R3809" t="s">
        <v>3935</v>
      </c>
      <c r="S3809">
        <v>33.988571999999998</v>
      </c>
      <c r="T3809">
        <v>-118.186565</v>
      </c>
      <c r="U3809">
        <v>1</v>
      </c>
      <c r="V3809">
        <v>19.8</v>
      </c>
      <c r="W3809">
        <v>0</v>
      </c>
      <c r="X3809">
        <v>1</v>
      </c>
      <c r="Y3809">
        <v>1</v>
      </c>
      <c r="Z3809" t="s">
        <v>209</v>
      </c>
      <c r="AA3809">
        <v>0</v>
      </c>
      <c r="AB3809">
        <v>0</v>
      </c>
      <c r="AC3809">
        <v>0</v>
      </c>
      <c r="AD3809">
        <v>1</v>
      </c>
      <c r="AE3809" t="s">
        <v>79</v>
      </c>
      <c r="AF3809">
        <v>1</v>
      </c>
      <c r="AG3809">
        <v>28094</v>
      </c>
      <c r="AH3809">
        <v>0</v>
      </c>
      <c r="AI3809" t="s">
        <v>63</v>
      </c>
      <c r="AJ3809">
        <v>1</v>
      </c>
      <c r="AK3809">
        <v>5</v>
      </c>
      <c r="AL3809">
        <v>0</v>
      </c>
      <c r="AM3809" t="s">
        <v>64</v>
      </c>
      <c r="AN3809">
        <v>0</v>
      </c>
      <c r="AO3809">
        <v>0</v>
      </c>
      <c r="AP3809">
        <v>0</v>
      </c>
      <c r="AQ3809">
        <v>19</v>
      </c>
      <c r="AR3809">
        <v>344.5</v>
      </c>
      <c r="AS3809">
        <v>0</v>
      </c>
      <c r="AT3809">
        <v>249.47</v>
      </c>
      <c r="AU3809">
        <v>0</v>
      </c>
      <c r="AV3809">
        <v>593.97</v>
      </c>
      <c r="AW3809">
        <v>0</v>
      </c>
      <c r="AX3809">
        <v>0</v>
      </c>
      <c r="AY3809">
        <v>90270</v>
      </c>
      <c r="AZ3809">
        <v>0</v>
      </c>
    </row>
    <row r="3810" spans="1:52">
      <c r="A3810">
        <v>69</v>
      </c>
      <c r="B3810">
        <v>19</v>
      </c>
      <c r="C3810">
        <v>7.74</v>
      </c>
      <c r="D3810" t="s">
        <v>88</v>
      </c>
      <c r="E3810" t="s">
        <v>89</v>
      </c>
      <c r="F3810">
        <v>67</v>
      </c>
      <c r="G3810" t="s">
        <v>3026</v>
      </c>
      <c r="H3810">
        <v>4531</v>
      </c>
      <c r="I3810" t="s">
        <v>66</v>
      </c>
      <c r="J3810" t="s">
        <v>55</v>
      </c>
      <c r="K3810" t="s">
        <v>6570</v>
      </c>
      <c r="L3810" t="s">
        <v>84</v>
      </c>
      <c r="M3810">
        <v>0</v>
      </c>
      <c r="N3810">
        <v>0</v>
      </c>
      <c r="O3810" t="s">
        <v>58</v>
      </c>
      <c r="P3810">
        <v>1</v>
      </c>
      <c r="Q3810" t="s">
        <v>77</v>
      </c>
      <c r="R3810" t="s">
        <v>3028</v>
      </c>
      <c r="S3810">
        <v>33.477922999999997</v>
      </c>
      <c r="T3810">
        <v>-117.705314</v>
      </c>
      <c r="U3810">
        <v>1</v>
      </c>
      <c r="V3810">
        <v>46</v>
      </c>
      <c r="W3810">
        <v>0</v>
      </c>
      <c r="X3810">
        <v>0</v>
      </c>
      <c r="Y3810">
        <v>1</v>
      </c>
      <c r="Z3810" t="s">
        <v>61</v>
      </c>
      <c r="AA3810">
        <v>0</v>
      </c>
      <c r="AB3810">
        <v>0</v>
      </c>
      <c r="AC3810">
        <v>0</v>
      </c>
      <c r="AD3810">
        <v>1</v>
      </c>
      <c r="AE3810" t="s">
        <v>62</v>
      </c>
      <c r="AF3810">
        <v>1</v>
      </c>
      <c r="AG3810">
        <v>27730</v>
      </c>
      <c r="AH3810">
        <v>0</v>
      </c>
      <c r="AI3810" t="s">
        <v>63</v>
      </c>
      <c r="AJ3810">
        <v>1</v>
      </c>
      <c r="AK3810">
        <v>1</v>
      </c>
      <c r="AL3810">
        <v>1</v>
      </c>
      <c r="AM3810" t="s">
        <v>64</v>
      </c>
      <c r="AN3810">
        <v>0</v>
      </c>
      <c r="AO3810">
        <v>0</v>
      </c>
      <c r="AP3810">
        <v>0</v>
      </c>
      <c r="AQ3810">
        <v>1</v>
      </c>
      <c r="AR3810">
        <v>46</v>
      </c>
      <c r="AS3810">
        <v>0</v>
      </c>
      <c r="AT3810">
        <v>7.74</v>
      </c>
      <c r="AU3810">
        <v>0</v>
      </c>
      <c r="AV3810">
        <v>53.74</v>
      </c>
      <c r="AW3810">
        <v>0</v>
      </c>
      <c r="AX3810">
        <v>1</v>
      </c>
      <c r="AY3810">
        <v>92629</v>
      </c>
      <c r="AZ3810">
        <v>1</v>
      </c>
    </row>
    <row r="3811" spans="1:52">
      <c r="A3811">
        <v>45</v>
      </c>
      <c r="B3811">
        <v>16</v>
      </c>
      <c r="C3811">
        <v>0</v>
      </c>
      <c r="D3811" t="s">
        <v>52</v>
      </c>
      <c r="E3811" t="s">
        <v>52</v>
      </c>
      <c r="F3811">
        <v>24</v>
      </c>
      <c r="G3811" t="s">
        <v>661</v>
      </c>
      <c r="H3811">
        <v>5374</v>
      </c>
      <c r="I3811" t="s">
        <v>54</v>
      </c>
      <c r="J3811" t="s">
        <v>55</v>
      </c>
      <c r="K3811" t="s">
        <v>6571</v>
      </c>
      <c r="L3811" t="s">
        <v>57</v>
      </c>
      <c r="M3811">
        <v>1</v>
      </c>
      <c r="N3811">
        <v>1</v>
      </c>
      <c r="O3811" t="s">
        <v>68</v>
      </c>
      <c r="P3811">
        <v>1</v>
      </c>
      <c r="Q3811" t="s">
        <v>77</v>
      </c>
      <c r="R3811" t="s">
        <v>663</v>
      </c>
      <c r="S3811">
        <v>35.349240999999999</v>
      </c>
      <c r="T3811">
        <v>-116.770281</v>
      </c>
      <c r="U3811">
        <v>1</v>
      </c>
      <c r="V3811">
        <v>39.35</v>
      </c>
      <c r="W3811">
        <v>0</v>
      </c>
      <c r="X3811">
        <v>2</v>
      </c>
      <c r="Y3811">
        <v>7</v>
      </c>
      <c r="Z3811" t="s">
        <v>87</v>
      </c>
      <c r="AA3811">
        <v>1</v>
      </c>
      <c r="AB3811">
        <v>0</v>
      </c>
      <c r="AC3811">
        <v>0</v>
      </c>
      <c r="AD3811">
        <v>1</v>
      </c>
      <c r="AE3811" t="s">
        <v>62</v>
      </c>
      <c r="AF3811">
        <v>0</v>
      </c>
      <c r="AG3811">
        <v>9465</v>
      </c>
      <c r="AH3811">
        <v>1</v>
      </c>
      <c r="AI3811" t="s">
        <v>63</v>
      </c>
      <c r="AJ3811">
        <v>1</v>
      </c>
      <c r="AK3811">
        <v>5</v>
      </c>
      <c r="AL3811">
        <v>0</v>
      </c>
      <c r="AM3811" t="s">
        <v>64</v>
      </c>
      <c r="AN3811">
        <v>0</v>
      </c>
      <c r="AO3811">
        <v>0</v>
      </c>
      <c r="AP3811">
        <v>0</v>
      </c>
      <c r="AQ3811">
        <v>63</v>
      </c>
      <c r="AR3811">
        <v>2395.0500000000002</v>
      </c>
      <c r="AS3811">
        <v>0</v>
      </c>
      <c r="AT3811">
        <v>0</v>
      </c>
      <c r="AU3811">
        <v>0</v>
      </c>
      <c r="AV3811">
        <v>2395.0500000000002</v>
      </c>
      <c r="AW3811">
        <v>0</v>
      </c>
      <c r="AX3811">
        <v>1</v>
      </c>
      <c r="AY3811">
        <v>92310</v>
      </c>
      <c r="AZ3811">
        <v>0</v>
      </c>
    </row>
    <row r="3812" spans="1:52">
      <c r="A3812">
        <v>36</v>
      </c>
      <c r="B3812">
        <v>13</v>
      </c>
      <c r="C3812">
        <v>4.51</v>
      </c>
      <c r="D3812" t="s">
        <v>97</v>
      </c>
      <c r="E3812" t="s">
        <v>98</v>
      </c>
      <c r="F3812">
        <v>93</v>
      </c>
      <c r="G3812" t="s">
        <v>926</v>
      </c>
      <c r="H3812">
        <v>4940</v>
      </c>
      <c r="I3812" t="s">
        <v>66</v>
      </c>
      <c r="J3812" t="s">
        <v>55</v>
      </c>
      <c r="K3812" t="s">
        <v>6572</v>
      </c>
      <c r="L3812" t="s">
        <v>84</v>
      </c>
      <c r="M3812">
        <v>0</v>
      </c>
      <c r="N3812">
        <v>0</v>
      </c>
      <c r="O3812" t="s">
        <v>68</v>
      </c>
      <c r="P3812">
        <v>1</v>
      </c>
      <c r="Q3812" t="s">
        <v>59</v>
      </c>
      <c r="R3812" t="s">
        <v>1774</v>
      </c>
      <c r="S3812">
        <v>37.378540999999998</v>
      </c>
      <c r="T3812">
        <v>-122.020456</v>
      </c>
      <c r="U3812">
        <v>0</v>
      </c>
      <c r="V3812">
        <v>93.85</v>
      </c>
      <c r="W3812">
        <v>0</v>
      </c>
      <c r="X3812">
        <v>0</v>
      </c>
      <c r="Y3812">
        <v>0</v>
      </c>
      <c r="Z3812" t="s">
        <v>61</v>
      </c>
      <c r="AA3812">
        <v>0</v>
      </c>
      <c r="AB3812">
        <v>1</v>
      </c>
      <c r="AC3812">
        <v>0</v>
      </c>
      <c r="AD3812">
        <v>0</v>
      </c>
      <c r="AE3812" t="s">
        <v>62</v>
      </c>
      <c r="AF3812">
        <v>1</v>
      </c>
      <c r="AG3812">
        <v>64010</v>
      </c>
      <c r="AH3812">
        <v>0</v>
      </c>
      <c r="AI3812" t="s">
        <v>63</v>
      </c>
      <c r="AJ3812">
        <v>0</v>
      </c>
      <c r="AK3812">
        <v>1</v>
      </c>
      <c r="AL3812">
        <v>0</v>
      </c>
      <c r="AM3812" t="s">
        <v>64</v>
      </c>
      <c r="AN3812">
        <v>1</v>
      </c>
      <c r="AO3812">
        <v>1</v>
      </c>
      <c r="AP3812">
        <v>1</v>
      </c>
      <c r="AQ3812">
        <v>17</v>
      </c>
      <c r="AR3812">
        <v>1625.65</v>
      </c>
      <c r="AS3812">
        <v>0</v>
      </c>
      <c r="AT3812">
        <v>76.67</v>
      </c>
      <c r="AU3812">
        <v>0</v>
      </c>
      <c r="AV3812">
        <v>1702.32</v>
      </c>
      <c r="AW3812">
        <v>0</v>
      </c>
      <c r="AX3812">
        <v>1</v>
      </c>
      <c r="AY3812">
        <v>94086</v>
      </c>
      <c r="AZ3812">
        <v>1</v>
      </c>
    </row>
    <row r="3813" spans="1:52">
      <c r="A3813">
        <v>53</v>
      </c>
      <c r="B3813">
        <v>3</v>
      </c>
      <c r="C3813">
        <v>1.8</v>
      </c>
      <c r="D3813" t="s">
        <v>52</v>
      </c>
      <c r="E3813" t="s">
        <v>52</v>
      </c>
      <c r="F3813">
        <v>28</v>
      </c>
      <c r="G3813" t="s">
        <v>4437</v>
      </c>
      <c r="H3813">
        <v>5385</v>
      </c>
      <c r="I3813" t="s">
        <v>66</v>
      </c>
      <c r="J3813" t="s">
        <v>55</v>
      </c>
      <c r="K3813" t="s">
        <v>6573</v>
      </c>
      <c r="L3813" t="s">
        <v>57</v>
      </c>
      <c r="M3813">
        <v>0</v>
      </c>
      <c r="N3813">
        <v>0</v>
      </c>
      <c r="O3813" t="s">
        <v>68</v>
      </c>
      <c r="P3813">
        <v>1</v>
      </c>
      <c r="Q3813" t="s">
        <v>77</v>
      </c>
      <c r="R3813" t="s">
        <v>4439</v>
      </c>
      <c r="S3813">
        <v>40.943379999999998</v>
      </c>
      <c r="T3813">
        <v>-123.831799</v>
      </c>
      <c r="U3813">
        <v>0</v>
      </c>
      <c r="V3813">
        <v>53.75</v>
      </c>
      <c r="W3813">
        <v>0</v>
      </c>
      <c r="X3813">
        <v>0</v>
      </c>
      <c r="Y3813">
        <v>0</v>
      </c>
      <c r="Z3813" t="s">
        <v>209</v>
      </c>
      <c r="AA3813">
        <v>1</v>
      </c>
      <c r="AB3813">
        <v>0</v>
      </c>
      <c r="AC3813">
        <v>1</v>
      </c>
      <c r="AD3813">
        <v>0</v>
      </c>
      <c r="AE3813" t="s">
        <v>79</v>
      </c>
      <c r="AF3813">
        <v>1</v>
      </c>
      <c r="AG3813">
        <v>1584</v>
      </c>
      <c r="AH3813">
        <v>1</v>
      </c>
      <c r="AI3813" t="s">
        <v>63</v>
      </c>
      <c r="AJ3813">
        <v>0</v>
      </c>
      <c r="AK3813">
        <v>5</v>
      </c>
      <c r="AL3813">
        <v>0</v>
      </c>
      <c r="AM3813" t="s">
        <v>64</v>
      </c>
      <c r="AN3813">
        <v>0</v>
      </c>
      <c r="AO3813">
        <v>0</v>
      </c>
      <c r="AP3813">
        <v>0</v>
      </c>
      <c r="AQ3813">
        <v>12</v>
      </c>
      <c r="AR3813">
        <v>648.65</v>
      </c>
      <c r="AS3813">
        <v>0</v>
      </c>
      <c r="AT3813">
        <v>21.6</v>
      </c>
      <c r="AU3813">
        <v>0</v>
      </c>
      <c r="AV3813">
        <v>670.25</v>
      </c>
      <c r="AW3813">
        <v>0</v>
      </c>
      <c r="AX3813">
        <v>1</v>
      </c>
      <c r="AY3813">
        <v>95525</v>
      </c>
      <c r="AZ3813">
        <v>0</v>
      </c>
    </row>
    <row r="3814" spans="1:52">
      <c r="A3814">
        <v>71</v>
      </c>
      <c r="B3814">
        <v>25</v>
      </c>
      <c r="C3814">
        <v>36.71</v>
      </c>
      <c r="D3814" t="s">
        <v>52</v>
      </c>
      <c r="E3814" t="s">
        <v>52</v>
      </c>
      <c r="F3814">
        <v>40</v>
      </c>
      <c r="G3814" t="s">
        <v>2944</v>
      </c>
      <c r="H3814">
        <v>5084</v>
      </c>
      <c r="I3814" t="s">
        <v>66</v>
      </c>
      <c r="J3814" t="s">
        <v>55</v>
      </c>
      <c r="K3814" t="s">
        <v>6574</v>
      </c>
      <c r="L3814" t="s">
        <v>57</v>
      </c>
      <c r="M3814">
        <v>0</v>
      </c>
      <c r="N3814">
        <v>1</v>
      </c>
      <c r="O3814" t="s">
        <v>58</v>
      </c>
      <c r="P3814">
        <v>1</v>
      </c>
      <c r="Q3814" t="s">
        <v>59</v>
      </c>
      <c r="R3814" t="s">
        <v>2946</v>
      </c>
      <c r="S3814">
        <v>33.174725000000002</v>
      </c>
      <c r="T3814">
        <v>-116.743329</v>
      </c>
      <c r="U3814">
        <v>1</v>
      </c>
      <c r="V3814">
        <v>105.9</v>
      </c>
      <c r="W3814">
        <v>1</v>
      </c>
      <c r="X3814">
        <v>0</v>
      </c>
      <c r="Y3814">
        <v>1</v>
      </c>
      <c r="Z3814" t="s">
        <v>87</v>
      </c>
      <c r="AA3814">
        <v>1</v>
      </c>
      <c r="AB3814">
        <v>0</v>
      </c>
      <c r="AC3814">
        <v>1</v>
      </c>
      <c r="AD3814">
        <v>1</v>
      </c>
      <c r="AE3814" t="s">
        <v>62</v>
      </c>
      <c r="AF3814">
        <v>1</v>
      </c>
      <c r="AG3814">
        <v>1143</v>
      </c>
      <c r="AH3814">
        <v>0</v>
      </c>
      <c r="AI3814" t="s">
        <v>63</v>
      </c>
      <c r="AJ3814">
        <v>1</v>
      </c>
      <c r="AK3814">
        <v>5</v>
      </c>
      <c r="AL3814">
        <v>1</v>
      </c>
      <c r="AM3814" t="s">
        <v>64</v>
      </c>
      <c r="AN3814">
        <v>1</v>
      </c>
      <c r="AO3814">
        <v>1</v>
      </c>
      <c r="AP3814">
        <v>1</v>
      </c>
      <c r="AQ3814">
        <v>60</v>
      </c>
      <c r="AR3814">
        <v>6401.25</v>
      </c>
      <c r="AS3814">
        <v>110</v>
      </c>
      <c r="AT3814">
        <v>2202.6</v>
      </c>
      <c r="AU3814">
        <v>0</v>
      </c>
      <c r="AV3814">
        <v>8713.85</v>
      </c>
      <c r="AW3814">
        <v>0</v>
      </c>
      <c r="AX3814">
        <v>0</v>
      </c>
      <c r="AY3814">
        <v>92070</v>
      </c>
      <c r="AZ3814">
        <v>0</v>
      </c>
    </row>
    <row r="3815" spans="1:52">
      <c r="A3815">
        <v>80</v>
      </c>
      <c r="B3815">
        <v>21</v>
      </c>
      <c r="C3815">
        <v>21.37</v>
      </c>
      <c r="D3815" t="s">
        <v>52</v>
      </c>
      <c r="E3815" t="s">
        <v>52</v>
      </c>
      <c r="F3815">
        <v>41</v>
      </c>
      <c r="G3815" t="s">
        <v>2512</v>
      </c>
      <c r="H3815">
        <v>3533</v>
      </c>
      <c r="I3815" t="s">
        <v>66</v>
      </c>
      <c r="J3815" t="s">
        <v>55</v>
      </c>
      <c r="K3815" t="s">
        <v>6575</v>
      </c>
      <c r="L3815" t="s">
        <v>57</v>
      </c>
      <c r="M3815">
        <v>0</v>
      </c>
      <c r="N3815">
        <v>0</v>
      </c>
      <c r="O3815" t="s">
        <v>68</v>
      </c>
      <c r="P3815">
        <v>1</v>
      </c>
      <c r="Q3815" t="s">
        <v>59</v>
      </c>
      <c r="R3815" t="s">
        <v>2514</v>
      </c>
      <c r="S3815">
        <v>37.449551</v>
      </c>
      <c r="T3815">
        <v>-122.183762</v>
      </c>
      <c r="U3815">
        <v>1</v>
      </c>
      <c r="V3815">
        <v>75.400000000000006</v>
      </c>
      <c r="W3815">
        <v>1</v>
      </c>
      <c r="X3815">
        <v>0</v>
      </c>
      <c r="Y3815">
        <v>2</v>
      </c>
      <c r="Z3815" t="s">
        <v>61</v>
      </c>
      <c r="AA3815">
        <v>0</v>
      </c>
      <c r="AB3815">
        <v>0</v>
      </c>
      <c r="AC3815">
        <v>1</v>
      </c>
      <c r="AD3815">
        <v>1</v>
      </c>
      <c r="AE3815" t="s">
        <v>62</v>
      </c>
      <c r="AF3815">
        <v>1</v>
      </c>
      <c r="AG3815">
        <v>39062</v>
      </c>
      <c r="AH3815">
        <v>0</v>
      </c>
      <c r="AI3815" t="s">
        <v>63</v>
      </c>
      <c r="AJ3815">
        <v>1</v>
      </c>
      <c r="AK3815">
        <v>4</v>
      </c>
      <c r="AL3815">
        <v>1</v>
      </c>
      <c r="AM3815" t="s">
        <v>64</v>
      </c>
      <c r="AN3815">
        <v>0</v>
      </c>
      <c r="AO3815">
        <v>0</v>
      </c>
      <c r="AP3815">
        <v>0</v>
      </c>
      <c r="AQ3815">
        <v>7</v>
      </c>
      <c r="AR3815">
        <v>533.04999999999995</v>
      </c>
      <c r="AS3815">
        <v>0</v>
      </c>
      <c r="AT3815">
        <v>149.59</v>
      </c>
      <c r="AU3815">
        <v>0</v>
      </c>
      <c r="AV3815">
        <v>682.64</v>
      </c>
      <c r="AW3815">
        <v>0</v>
      </c>
      <c r="AX3815">
        <v>1</v>
      </c>
      <c r="AY3815">
        <v>94025</v>
      </c>
      <c r="AZ3815">
        <v>0</v>
      </c>
    </row>
    <row r="3816" spans="1:52">
      <c r="A3816">
        <v>37</v>
      </c>
      <c r="B3816">
        <v>0</v>
      </c>
      <c r="C3816">
        <v>24.89</v>
      </c>
      <c r="D3816" t="s">
        <v>52</v>
      </c>
      <c r="E3816" t="s">
        <v>52</v>
      </c>
      <c r="F3816">
        <v>66</v>
      </c>
      <c r="G3816" t="s">
        <v>695</v>
      </c>
      <c r="H3816">
        <v>4194</v>
      </c>
      <c r="I3816" t="s">
        <v>66</v>
      </c>
      <c r="J3816" t="s">
        <v>55</v>
      </c>
      <c r="K3816" t="s">
        <v>6576</v>
      </c>
      <c r="L3816" t="s">
        <v>57</v>
      </c>
      <c r="M3816">
        <v>0</v>
      </c>
      <c r="N3816">
        <v>0</v>
      </c>
      <c r="O3816" t="s">
        <v>68</v>
      </c>
      <c r="P3816">
        <v>0</v>
      </c>
      <c r="Q3816" t="s">
        <v>72</v>
      </c>
      <c r="R3816" t="s">
        <v>697</v>
      </c>
      <c r="S3816">
        <v>34.420997999999997</v>
      </c>
      <c r="T3816">
        <v>-119.60137</v>
      </c>
      <c r="U3816">
        <v>0</v>
      </c>
      <c r="V3816">
        <v>19.7</v>
      </c>
      <c r="W3816">
        <v>0</v>
      </c>
      <c r="X3816">
        <v>0</v>
      </c>
      <c r="Y3816">
        <v>0</v>
      </c>
      <c r="Z3816" t="s">
        <v>93</v>
      </c>
      <c r="AA3816">
        <v>0</v>
      </c>
      <c r="AB3816">
        <v>0</v>
      </c>
      <c r="AC3816">
        <v>0</v>
      </c>
      <c r="AD3816">
        <v>0</v>
      </c>
      <c r="AE3816" t="s">
        <v>79</v>
      </c>
      <c r="AF3816">
        <v>1</v>
      </c>
      <c r="AG3816">
        <v>576</v>
      </c>
      <c r="AH3816">
        <v>0</v>
      </c>
      <c r="AI3816" t="s">
        <v>63</v>
      </c>
      <c r="AJ3816">
        <v>0</v>
      </c>
      <c r="AK3816">
        <v>4</v>
      </c>
      <c r="AL3816">
        <v>0</v>
      </c>
      <c r="AM3816" t="s">
        <v>64</v>
      </c>
      <c r="AN3816">
        <v>0</v>
      </c>
      <c r="AO3816">
        <v>0</v>
      </c>
      <c r="AP3816">
        <v>0</v>
      </c>
      <c r="AQ3816">
        <v>9</v>
      </c>
      <c r="AR3816">
        <v>180.7</v>
      </c>
      <c r="AS3816">
        <v>0</v>
      </c>
      <c r="AT3816">
        <v>224.01</v>
      </c>
      <c r="AU3816">
        <v>0</v>
      </c>
      <c r="AV3816">
        <v>404.71</v>
      </c>
      <c r="AW3816">
        <v>0</v>
      </c>
      <c r="AX3816">
        <v>0</v>
      </c>
      <c r="AY3816">
        <v>93067</v>
      </c>
      <c r="AZ3816">
        <v>0</v>
      </c>
    </row>
    <row r="3817" spans="1:52">
      <c r="A3817">
        <v>45</v>
      </c>
      <c r="B3817">
        <v>26</v>
      </c>
      <c r="C3817">
        <v>15.23</v>
      </c>
      <c r="D3817" t="s">
        <v>52</v>
      </c>
      <c r="E3817" t="s">
        <v>52</v>
      </c>
      <c r="F3817">
        <v>30</v>
      </c>
      <c r="G3817" t="s">
        <v>1503</v>
      </c>
      <c r="H3817">
        <v>4675</v>
      </c>
      <c r="I3817" t="s">
        <v>54</v>
      </c>
      <c r="J3817" t="s">
        <v>55</v>
      </c>
      <c r="K3817" t="s">
        <v>6577</v>
      </c>
      <c r="L3817" t="s">
        <v>57</v>
      </c>
      <c r="M3817">
        <v>0</v>
      </c>
      <c r="N3817">
        <v>0</v>
      </c>
      <c r="O3817" t="s">
        <v>58</v>
      </c>
      <c r="P3817">
        <v>1</v>
      </c>
      <c r="Q3817" t="s">
        <v>77</v>
      </c>
      <c r="R3817" t="s">
        <v>1505</v>
      </c>
      <c r="S3817">
        <v>40.854512</v>
      </c>
      <c r="T3817">
        <v>-123.450097</v>
      </c>
      <c r="U3817">
        <v>1</v>
      </c>
      <c r="V3817">
        <v>64.75</v>
      </c>
      <c r="W3817">
        <v>1</v>
      </c>
      <c r="X3817">
        <v>0</v>
      </c>
      <c r="Y3817">
        <v>7</v>
      </c>
      <c r="Z3817" t="s">
        <v>61</v>
      </c>
      <c r="AA3817">
        <v>1</v>
      </c>
      <c r="AB3817">
        <v>1</v>
      </c>
      <c r="AC3817">
        <v>0</v>
      </c>
      <c r="AD3817">
        <v>1</v>
      </c>
      <c r="AE3817" t="s">
        <v>62</v>
      </c>
      <c r="AF3817">
        <v>1</v>
      </c>
      <c r="AG3817">
        <v>485</v>
      </c>
      <c r="AH3817">
        <v>1</v>
      </c>
      <c r="AI3817" t="s">
        <v>63</v>
      </c>
      <c r="AJ3817">
        <v>1</v>
      </c>
      <c r="AK3817">
        <v>3</v>
      </c>
      <c r="AL3817">
        <v>0</v>
      </c>
      <c r="AM3817" t="s">
        <v>64</v>
      </c>
      <c r="AN3817">
        <v>0</v>
      </c>
      <c r="AO3817">
        <v>0</v>
      </c>
      <c r="AP3817">
        <v>0</v>
      </c>
      <c r="AQ3817">
        <v>72</v>
      </c>
      <c r="AR3817">
        <v>4804.75</v>
      </c>
      <c r="AS3817">
        <v>0</v>
      </c>
      <c r="AT3817">
        <v>1096.56</v>
      </c>
      <c r="AU3817">
        <v>0</v>
      </c>
      <c r="AV3817">
        <v>5901.31</v>
      </c>
      <c r="AW3817">
        <v>0</v>
      </c>
      <c r="AX3817">
        <v>1</v>
      </c>
      <c r="AY3817">
        <v>95527</v>
      </c>
      <c r="AZ3817">
        <v>0</v>
      </c>
    </row>
    <row r="3818" spans="1:52">
      <c r="A3818">
        <v>38</v>
      </c>
      <c r="B3818">
        <v>16</v>
      </c>
      <c r="C3818">
        <v>0</v>
      </c>
      <c r="D3818" t="s">
        <v>52</v>
      </c>
      <c r="E3818" t="s">
        <v>52</v>
      </c>
      <c r="F3818">
        <v>36</v>
      </c>
      <c r="G3818" t="s">
        <v>4267</v>
      </c>
      <c r="H3818">
        <v>3194</v>
      </c>
      <c r="I3818" t="s">
        <v>66</v>
      </c>
      <c r="J3818" t="s">
        <v>55</v>
      </c>
      <c r="K3818" t="s">
        <v>6578</v>
      </c>
      <c r="L3818" t="s">
        <v>57</v>
      </c>
      <c r="M3818">
        <v>1</v>
      </c>
      <c r="N3818">
        <v>0</v>
      </c>
      <c r="O3818" t="s">
        <v>58</v>
      </c>
      <c r="P3818">
        <v>1</v>
      </c>
      <c r="Q3818" t="s">
        <v>77</v>
      </c>
      <c r="R3818" t="s">
        <v>4269</v>
      </c>
      <c r="S3818">
        <v>34.029175000000002</v>
      </c>
      <c r="T3818">
        <v>-117.307211</v>
      </c>
      <c r="U3818">
        <v>1</v>
      </c>
      <c r="V3818">
        <v>29.5</v>
      </c>
      <c r="W3818">
        <v>0</v>
      </c>
      <c r="X3818">
        <v>1</v>
      </c>
      <c r="Y3818">
        <v>6</v>
      </c>
      <c r="Z3818" t="s">
        <v>61</v>
      </c>
      <c r="AA3818">
        <v>0</v>
      </c>
      <c r="AB3818">
        <v>0</v>
      </c>
      <c r="AC3818">
        <v>1</v>
      </c>
      <c r="AD3818">
        <v>1</v>
      </c>
      <c r="AE3818" t="s">
        <v>79</v>
      </c>
      <c r="AF3818">
        <v>0</v>
      </c>
      <c r="AG3818">
        <v>11024</v>
      </c>
      <c r="AH3818">
        <v>1</v>
      </c>
      <c r="AI3818" t="s">
        <v>63</v>
      </c>
      <c r="AJ3818">
        <v>1</v>
      </c>
      <c r="AK3818">
        <v>4</v>
      </c>
      <c r="AL3818">
        <v>0</v>
      </c>
      <c r="AM3818" t="s">
        <v>64</v>
      </c>
      <c r="AN3818">
        <v>0</v>
      </c>
      <c r="AO3818">
        <v>0</v>
      </c>
      <c r="AP3818">
        <v>0</v>
      </c>
      <c r="AQ3818">
        <v>48</v>
      </c>
      <c r="AR3818">
        <v>1423.05</v>
      </c>
      <c r="AS3818">
        <v>0</v>
      </c>
      <c r="AT3818">
        <v>0</v>
      </c>
      <c r="AU3818">
        <v>0</v>
      </c>
      <c r="AV3818">
        <v>1423.05</v>
      </c>
      <c r="AW3818">
        <v>0</v>
      </c>
      <c r="AX3818">
        <v>1</v>
      </c>
      <c r="AY3818">
        <v>92313</v>
      </c>
      <c r="AZ3818">
        <v>0</v>
      </c>
    </row>
    <row r="3819" spans="1:52">
      <c r="A3819">
        <v>36</v>
      </c>
      <c r="B3819">
        <v>57</v>
      </c>
      <c r="C3819">
        <v>28.47</v>
      </c>
      <c r="D3819" t="s">
        <v>52</v>
      </c>
      <c r="E3819" t="s">
        <v>52</v>
      </c>
      <c r="F3819">
        <v>61</v>
      </c>
      <c r="G3819" t="s">
        <v>995</v>
      </c>
      <c r="H3819">
        <v>5737</v>
      </c>
      <c r="I3819" t="s">
        <v>54</v>
      </c>
      <c r="J3819" t="s">
        <v>55</v>
      </c>
      <c r="K3819" t="s">
        <v>6579</v>
      </c>
      <c r="L3819" t="s">
        <v>57</v>
      </c>
      <c r="M3819">
        <v>1</v>
      </c>
      <c r="N3819">
        <v>1</v>
      </c>
      <c r="O3819" t="s">
        <v>68</v>
      </c>
      <c r="P3819">
        <v>1</v>
      </c>
      <c r="Q3819" t="s">
        <v>59</v>
      </c>
      <c r="R3819" t="s">
        <v>997</v>
      </c>
      <c r="S3819">
        <v>33.881509999999999</v>
      </c>
      <c r="T3819">
        <v>-118.23445100000001</v>
      </c>
      <c r="U3819">
        <v>1</v>
      </c>
      <c r="V3819">
        <v>109.3</v>
      </c>
      <c r="W3819">
        <v>0</v>
      </c>
      <c r="X3819">
        <v>3</v>
      </c>
      <c r="Y3819">
        <v>4</v>
      </c>
      <c r="Z3819" t="s">
        <v>61</v>
      </c>
      <c r="AA3819">
        <v>1</v>
      </c>
      <c r="AB3819">
        <v>1</v>
      </c>
      <c r="AC3819">
        <v>0</v>
      </c>
      <c r="AD3819">
        <v>1</v>
      </c>
      <c r="AE3819" t="s">
        <v>79</v>
      </c>
      <c r="AF3819">
        <v>1</v>
      </c>
      <c r="AG3819">
        <v>47305</v>
      </c>
      <c r="AH3819">
        <v>1</v>
      </c>
      <c r="AI3819" t="s">
        <v>63</v>
      </c>
      <c r="AJ3819">
        <v>1</v>
      </c>
      <c r="AK3819">
        <v>3</v>
      </c>
      <c r="AL3819">
        <v>0</v>
      </c>
      <c r="AM3819" t="s">
        <v>64</v>
      </c>
      <c r="AN3819">
        <v>1</v>
      </c>
      <c r="AO3819">
        <v>1</v>
      </c>
      <c r="AP3819">
        <v>1</v>
      </c>
      <c r="AQ3819">
        <v>71</v>
      </c>
      <c r="AR3819">
        <v>7782.85</v>
      </c>
      <c r="AS3819">
        <v>70</v>
      </c>
      <c r="AT3819">
        <v>2021.37</v>
      </c>
      <c r="AU3819">
        <v>0</v>
      </c>
      <c r="AV3819">
        <v>9874.2199999999993</v>
      </c>
      <c r="AW3819">
        <v>0</v>
      </c>
      <c r="AX3819">
        <v>0</v>
      </c>
      <c r="AY3819">
        <v>90220</v>
      </c>
      <c r="AZ3819">
        <v>0</v>
      </c>
    </row>
    <row r="3820" spans="1:52">
      <c r="A3820">
        <v>35</v>
      </c>
      <c r="B3820">
        <v>19</v>
      </c>
      <c r="C3820">
        <v>34.53</v>
      </c>
      <c r="D3820" t="s">
        <v>52</v>
      </c>
      <c r="E3820" t="s">
        <v>52</v>
      </c>
      <c r="F3820">
        <v>41</v>
      </c>
      <c r="G3820" t="s">
        <v>737</v>
      </c>
      <c r="H3820">
        <v>5647</v>
      </c>
      <c r="I3820" t="s">
        <v>75</v>
      </c>
      <c r="J3820" t="s">
        <v>55</v>
      </c>
      <c r="K3820" t="s">
        <v>6580</v>
      </c>
      <c r="L3820" t="s">
        <v>57</v>
      </c>
      <c r="M3820">
        <v>1</v>
      </c>
      <c r="N3820">
        <v>1</v>
      </c>
      <c r="O3820" t="s">
        <v>58</v>
      </c>
      <c r="P3820">
        <v>1</v>
      </c>
      <c r="Q3820" t="s">
        <v>59</v>
      </c>
      <c r="R3820" t="s">
        <v>3546</v>
      </c>
      <c r="S3820">
        <v>33.771611999999998</v>
      </c>
      <c r="T3820">
        <v>-118.143866</v>
      </c>
      <c r="U3820">
        <v>1</v>
      </c>
      <c r="V3820">
        <v>95.15</v>
      </c>
      <c r="W3820">
        <v>1</v>
      </c>
      <c r="X3820">
        <v>1</v>
      </c>
      <c r="Y3820">
        <v>3</v>
      </c>
      <c r="Z3820" t="s">
        <v>105</v>
      </c>
      <c r="AA3820">
        <v>1</v>
      </c>
      <c r="AB3820">
        <v>1</v>
      </c>
      <c r="AC3820">
        <v>1</v>
      </c>
      <c r="AD3820">
        <v>1</v>
      </c>
      <c r="AE3820" t="s">
        <v>79</v>
      </c>
      <c r="AF3820">
        <v>1</v>
      </c>
      <c r="AG3820">
        <v>19034</v>
      </c>
      <c r="AH3820">
        <v>1</v>
      </c>
      <c r="AI3820" t="s">
        <v>63</v>
      </c>
      <c r="AJ3820">
        <v>1</v>
      </c>
      <c r="AK3820">
        <v>3</v>
      </c>
      <c r="AL3820">
        <v>0</v>
      </c>
      <c r="AM3820" t="s">
        <v>64</v>
      </c>
      <c r="AN3820">
        <v>0</v>
      </c>
      <c r="AO3820">
        <v>0</v>
      </c>
      <c r="AP3820">
        <v>0</v>
      </c>
      <c r="AQ3820">
        <v>71</v>
      </c>
      <c r="AR3820">
        <v>6770.85</v>
      </c>
      <c r="AS3820">
        <v>0</v>
      </c>
      <c r="AT3820">
        <v>2451.63</v>
      </c>
      <c r="AU3820">
        <v>0</v>
      </c>
      <c r="AV3820">
        <v>9222.48</v>
      </c>
      <c r="AW3820">
        <v>0</v>
      </c>
      <c r="AX3820">
        <v>0</v>
      </c>
      <c r="AY3820">
        <v>90814</v>
      </c>
      <c r="AZ3820">
        <v>0</v>
      </c>
    </row>
    <row r="3821" spans="1:52">
      <c r="A3821">
        <v>28</v>
      </c>
      <c r="B3821">
        <v>48</v>
      </c>
      <c r="C3821">
        <v>10.06</v>
      </c>
      <c r="D3821" t="s">
        <v>52</v>
      </c>
      <c r="E3821" t="s">
        <v>52</v>
      </c>
      <c r="F3821">
        <v>33</v>
      </c>
      <c r="G3821" t="s">
        <v>1214</v>
      </c>
      <c r="H3821">
        <v>3885</v>
      </c>
      <c r="I3821" t="s">
        <v>66</v>
      </c>
      <c r="J3821" t="s">
        <v>55</v>
      </c>
      <c r="K3821" t="s">
        <v>6581</v>
      </c>
      <c r="L3821" t="s">
        <v>57</v>
      </c>
      <c r="M3821">
        <v>0</v>
      </c>
      <c r="N3821">
        <v>0</v>
      </c>
      <c r="O3821" t="s">
        <v>58</v>
      </c>
      <c r="P3821">
        <v>1</v>
      </c>
      <c r="Q3821" t="s">
        <v>59</v>
      </c>
      <c r="R3821" t="s">
        <v>1216</v>
      </c>
      <c r="S3821">
        <v>38.733908</v>
      </c>
      <c r="T3821">
        <v>-120.453416</v>
      </c>
      <c r="U3821">
        <v>0</v>
      </c>
      <c r="V3821">
        <v>79</v>
      </c>
      <c r="W3821">
        <v>1</v>
      </c>
      <c r="X3821">
        <v>0</v>
      </c>
      <c r="Y3821">
        <v>0</v>
      </c>
      <c r="Z3821" t="s">
        <v>209</v>
      </c>
      <c r="AA3821">
        <v>0</v>
      </c>
      <c r="AB3821">
        <v>1</v>
      </c>
      <c r="AC3821">
        <v>1</v>
      </c>
      <c r="AD3821">
        <v>0</v>
      </c>
      <c r="AE3821" t="s">
        <v>62</v>
      </c>
      <c r="AF3821">
        <v>1</v>
      </c>
      <c r="AG3821">
        <v>8577</v>
      </c>
      <c r="AH3821">
        <v>0</v>
      </c>
      <c r="AI3821" t="s">
        <v>63</v>
      </c>
      <c r="AJ3821">
        <v>0</v>
      </c>
      <c r="AK3821">
        <v>3</v>
      </c>
      <c r="AL3821">
        <v>0</v>
      </c>
      <c r="AM3821" t="s">
        <v>64</v>
      </c>
      <c r="AN3821">
        <v>0</v>
      </c>
      <c r="AO3821">
        <v>0</v>
      </c>
      <c r="AP3821">
        <v>0</v>
      </c>
      <c r="AQ3821">
        <v>11</v>
      </c>
      <c r="AR3821">
        <v>929.3</v>
      </c>
      <c r="AS3821">
        <v>0</v>
      </c>
      <c r="AT3821">
        <v>110.66</v>
      </c>
      <c r="AU3821">
        <v>0</v>
      </c>
      <c r="AV3821">
        <v>1039.96</v>
      </c>
      <c r="AW3821">
        <v>1</v>
      </c>
      <c r="AX3821">
        <v>1</v>
      </c>
      <c r="AY3821">
        <v>95726</v>
      </c>
      <c r="AZ3821">
        <v>0</v>
      </c>
    </row>
    <row r="3822" spans="1:52">
      <c r="A3822">
        <v>55</v>
      </c>
      <c r="B3822">
        <v>20</v>
      </c>
      <c r="C3822">
        <v>39.32</v>
      </c>
      <c r="D3822" t="s">
        <v>52</v>
      </c>
      <c r="E3822" t="s">
        <v>52</v>
      </c>
      <c r="F3822">
        <v>36</v>
      </c>
      <c r="G3822" t="s">
        <v>3715</v>
      </c>
      <c r="H3822">
        <v>5034</v>
      </c>
      <c r="I3822" t="s">
        <v>75</v>
      </c>
      <c r="J3822" t="s">
        <v>55</v>
      </c>
      <c r="K3822" t="s">
        <v>6582</v>
      </c>
      <c r="L3822" t="s">
        <v>57</v>
      </c>
      <c r="M3822">
        <v>0</v>
      </c>
      <c r="N3822">
        <v>0</v>
      </c>
      <c r="O3822" t="s">
        <v>58</v>
      </c>
      <c r="P3822">
        <v>1</v>
      </c>
      <c r="Q3822" t="s">
        <v>85</v>
      </c>
      <c r="R3822" t="s">
        <v>3717</v>
      </c>
      <c r="S3822">
        <v>34.097344999999997</v>
      </c>
      <c r="T3822">
        <v>-117.906736</v>
      </c>
      <c r="U3822">
        <v>0</v>
      </c>
      <c r="V3822">
        <v>67.7</v>
      </c>
      <c r="W3822">
        <v>0</v>
      </c>
      <c r="X3822">
        <v>0</v>
      </c>
      <c r="Y3822">
        <v>0</v>
      </c>
      <c r="Z3822" t="s">
        <v>61</v>
      </c>
      <c r="AA3822">
        <v>1</v>
      </c>
      <c r="AB3822">
        <v>1</v>
      </c>
      <c r="AC3822">
        <v>1</v>
      </c>
      <c r="AD3822">
        <v>0</v>
      </c>
      <c r="AE3822" t="s">
        <v>79</v>
      </c>
      <c r="AF3822">
        <v>1</v>
      </c>
      <c r="AG3822">
        <v>33817</v>
      </c>
      <c r="AH3822">
        <v>1</v>
      </c>
      <c r="AI3822" t="s">
        <v>63</v>
      </c>
      <c r="AJ3822">
        <v>0</v>
      </c>
      <c r="AK3822">
        <v>4</v>
      </c>
      <c r="AL3822">
        <v>0</v>
      </c>
      <c r="AM3822" t="s">
        <v>64</v>
      </c>
      <c r="AN3822">
        <v>1</v>
      </c>
      <c r="AO3822">
        <v>1</v>
      </c>
      <c r="AP3822">
        <v>0</v>
      </c>
      <c r="AQ3822">
        <v>42</v>
      </c>
      <c r="AR3822">
        <v>2882.25</v>
      </c>
      <c r="AS3822">
        <v>0</v>
      </c>
      <c r="AT3822">
        <v>1651.44</v>
      </c>
      <c r="AU3822">
        <v>0</v>
      </c>
      <c r="AV3822">
        <v>4533.6899999999996</v>
      </c>
      <c r="AW3822">
        <v>0</v>
      </c>
      <c r="AX3822">
        <v>1</v>
      </c>
      <c r="AY3822">
        <v>91722</v>
      </c>
      <c r="AZ3822">
        <v>0</v>
      </c>
    </row>
    <row r="3823" spans="1:52">
      <c r="A3823">
        <v>26</v>
      </c>
      <c r="B3823">
        <v>19</v>
      </c>
      <c r="C3823">
        <v>28.77</v>
      </c>
      <c r="D3823" t="s">
        <v>88</v>
      </c>
      <c r="E3823" t="s">
        <v>165</v>
      </c>
      <c r="F3823">
        <v>73</v>
      </c>
      <c r="G3823" t="s">
        <v>106</v>
      </c>
      <c r="H3823">
        <v>4939</v>
      </c>
      <c r="I3823" t="s">
        <v>66</v>
      </c>
      <c r="J3823" t="s">
        <v>55</v>
      </c>
      <c r="K3823" t="s">
        <v>6583</v>
      </c>
      <c r="L3823" t="s">
        <v>84</v>
      </c>
      <c r="M3823">
        <v>0</v>
      </c>
      <c r="N3823">
        <v>1</v>
      </c>
      <c r="O3823" t="s">
        <v>68</v>
      </c>
      <c r="P3823">
        <v>1</v>
      </c>
      <c r="Q3823" t="s">
        <v>59</v>
      </c>
      <c r="R3823" t="s">
        <v>6584</v>
      </c>
      <c r="S3823">
        <v>32.857230000000001</v>
      </c>
      <c r="T3823">
        <v>-117.209774</v>
      </c>
      <c r="U3823">
        <v>1</v>
      </c>
      <c r="V3823">
        <v>84.8</v>
      </c>
      <c r="W3823">
        <v>1</v>
      </c>
      <c r="X3823">
        <v>0</v>
      </c>
      <c r="Y3823">
        <v>5</v>
      </c>
      <c r="Z3823" t="s">
        <v>93</v>
      </c>
      <c r="AA3823">
        <v>1</v>
      </c>
      <c r="AB3823">
        <v>0</v>
      </c>
      <c r="AC3823">
        <v>1</v>
      </c>
      <c r="AD3823">
        <v>1</v>
      </c>
      <c r="AE3823" t="s">
        <v>62</v>
      </c>
      <c r="AF3823">
        <v>1</v>
      </c>
      <c r="AG3823">
        <v>34902</v>
      </c>
      <c r="AH3823">
        <v>0</v>
      </c>
      <c r="AI3823" t="s">
        <v>63</v>
      </c>
      <c r="AJ3823">
        <v>1</v>
      </c>
      <c r="AK3823">
        <v>3</v>
      </c>
      <c r="AL3823">
        <v>0</v>
      </c>
      <c r="AM3823" t="s">
        <v>64</v>
      </c>
      <c r="AN3823">
        <v>0</v>
      </c>
      <c r="AO3823">
        <v>1</v>
      </c>
      <c r="AP3823">
        <v>0</v>
      </c>
      <c r="AQ3823">
        <v>4</v>
      </c>
      <c r="AR3823">
        <v>371.9</v>
      </c>
      <c r="AS3823">
        <v>0</v>
      </c>
      <c r="AT3823">
        <v>115.08</v>
      </c>
      <c r="AU3823">
        <v>0</v>
      </c>
      <c r="AV3823">
        <v>486.98</v>
      </c>
      <c r="AW3823">
        <v>1</v>
      </c>
      <c r="AX3823">
        <v>1</v>
      </c>
      <c r="AY3823">
        <v>92122</v>
      </c>
      <c r="AZ3823">
        <v>1</v>
      </c>
    </row>
    <row r="3824" spans="1:52">
      <c r="A3824">
        <v>21</v>
      </c>
      <c r="B3824">
        <v>82</v>
      </c>
      <c r="C3824">
        <v>42.58</v>
      </c>
      <c r="D3824" t="s">
        <v>52</v>
      </c>
      <c r="E3824" t="s">
        <v>52</v>
      </c>
      <c r="F3824">
        <v>41</v>
      </c>
      <c r="G3824" t="s">
        <v>5878</v>
      </c>
      <c r="H3824">
        <v>5036</v>
      </c>
      <c r="I3824" t="s">
        <v>66</v>
      </c>
      <c r="J3824" t="s">
        <v>55</v>
      </c>
      <c r="K3824" t="s">
        <v>6585</v>
      </c>
      <c r="L3824" t="s">
        <v>57</v>
      </c>
      <c r="M3824">
        <v>1</v>
      </c>
      <c r="N3824">
        <v>0</v>
      </c>
      <c r="O3824" t="s">
        <v>68</v>
      </c>
      <c r="P3824">
        <v>1</v>
      </c>
      <c r="Q3824" t="s">
        <v>77</v>
      </c>
      <c r="R3824" t="s">
        <v>5880</v>
      </c>
      <c r="S3824">
        <v>37.038890000000002</v>
      </c>
      <c r="T3824">
        <v>-121.528955</v>
      </c>
      <c r="U3824">
        <v>1</v>
      </c>
      <c r="V3824">
        <v>57.95</v>
      </c>
      <c r="W3824">
        <v>0</v>
      </c>
      <c r="X3824">
        <v>3</v>
      </c>
      <c r="Y3824">
        <v>9</v>
      </c>
      <c r="Z3824" t="s">
        <v>209</v>
      </c>
      <c r="AA3824">
        <v>1</v>
      </c>
      <c r="AB3824">
        <v>1</v>
      </c>
      <c r="AC3824">
        <v>1</v>
      </c>
      <c r="AD3824">
        <v>1</v>
      </c>
      <c r="AE3824" t="s">
        <v>79</v>
      </c>
      <c r="AF3824">
        <v>1</v>
      </c>
      <c r="AG3824">
        <v>49968</v>
      </c>
      <c r="AH3824">
        <v>1</v>
      </c>
      <c r="AI3824" t="s">
        <v>63</v>
      </c>
      <c r="AJ3824">
        <v>1</v>
      </c>
      <c r="AK3824">
        <v>3</v>
      </c>
      <c r="AL3824">
        <v>0</v>
      </c>
      <c r="AM3824" t="s">
        <v>64</v>
      </c>
      <c r="AN3824">
        <v>0</v>
      </c>
      <c r="AO3824">
        <v>1</v>
      </c>
      <c r="AP3824">
        <v>0</v>
      </c>
      <c r="AQ3824">
        <v>22</v>
      </c>
      <c r="AR3824">
        <v>1271.8</v>
      </c>
      <c r="AS3824">
        <v>0</v>
      </c>
      <c r="AT3824">
        <v>936.76</v>
      </c>
      <c r="AU3824">
        <v>0</v>
      </c>
      <c r="AV3824">
        <v>2208.56</v>
      </c>
      <c r="AW3824">
        <v>1</v>
      </c>
      <c r="AX3824">
        <v>1</v>
      </c>
      <c r="AY3824">
        <v>95020</v>
      </c>
      <c r="AZ3824">
        <v>0</v>
      </c>
    </row>
    <row r="3825" spans="1:52">
      <c r="A3825">
        <v>44</v>
      </c>
      <c r="B3825">
        <v>23</v>
      </c>
      <c r="C3825">
        <v>0</v>
      </c>
      <c r="D3825" t="s">
        <v>52</v>
      </c>
      <c r="E3825" t="s">
        <v>52</v>
      </c>
      <c r="F3825">
        <v>27</v>
      </c>
      <c r="G3825" t="s">
        <v>3040</v>
      </c>
      <c r="H3825">
        <v>6018</v>
      </c>
      <c r="I3825" t="s">
        <v>66</v>
      </c>
      <c r="J3825" t="s">
        <v>55</v>
      </c>
      <c r="K3825" t="s">
        <v>6586</v>
      </c>
      <c r="L3825" t="s">
        <v>57</v>
      </c>
      <c r="M3825">
        <v>1</v>
      </c>
      <c r="N3825">
        <v>0</v>
      </c>
      <c r="O3825" t="s">
        <v>68</v>
      </c>
      <c r="P3825">
        <v>1</v>
      </c>
      <c r="Q3825" t="s">
        <v>77</v>
      </c>
      <c r="R3825" t="s">
        <v>3042</v>
      </c>
      <c r="S3825">
        <v>39.724432999999998</v>
      </c>
      <c r="T3825">
        <v>-123.767578</v>
      </c>
      <c r="U3825">
        <v>1</v>
      </c>
      <c r="V3825">
        <v>39.450000000000003</v>
      </c>
      <c r="W3825">
        <v>0</v>
      </c>
      <c r="X3825">
        <v>3</v>
      </c>
      <c r="Y3825">
        <v>10</v>
      </c>
      <c r="Z3825" t="s">
        <v>61</v>
      </c>
      <c r="AA3825">
        <v>0</v>
      </c>
      <c r="AB3825">
        <v>1</v>
      </c>
      <c r="AC3825">
        <v>1</v>
      </c>
      <c r="AD3825">
        <v>1</v>
      </c>
      <c r="AE3825" t="s">
        <v>79</v>
      </c>
      <c r="AF3825">
        <v>0</v>
      </c>
      <c r="AG3825">
        <v>309</v>
      </c>
      <c r="AH3825">
        <v>0</v>
      </c>
      <c r="AI3825" t="s">
        <v>63</v>
      </c>
      <c r="AJ3825">
        <v>1</v>
      </c>
      <c r="AK3825">
        <v>3</v>
      </c>
      <c r="AL3825">
        <v>0</v>
      </c>
      <c r="AM3825" t="s">
        <v>64</v>
      </c>
      <c r="AN3825">
        <v>0</v>
      </c>
      <c r="AO3825">
        <v>0</v>
      </c>
      <c r="AP3825">
        <v>1</v>
      </c>
      <c r="AQ3825">
        <v>50</v>
      </c>
      <c r="AR3825">
        <v>2021.35</v>
      </c>
      <c r="AS3825">
        <v>0</v>
      </c>
      <c r="AT3825">
        <v>0</v>
      </c>
      <c r="AU3825">
        <v>0</v>
      </c>
      <c r="AV3825">
        <v>2021.35</v>
      </c>
      <c r="AW3825">
        <v>0</v>
      </c>
      <c r="AX3825">
        <v>1</v>
      </c>
      <c r="AY3825">
        <v>95488</v>
      </c>
      <c r="AZ3825">
        <v>0</v>
      </c>
    </row>
    <row r="3826" spans="1:52">
      <c r="A3826">
        <v>44</v>
      </c>
      <c r="B3826">
        <v>0</v>
      </c>
      <c r="C3826">
        <v>35.86</v>
      </c>
      <c r="D3826" t="s">
        <v>52</v>
      </c>
      <c r="E3826" t="s">
        <v>52</v>
      </c>
      <c r="F3826">
        <v>79</v>
      </c>
      <c r="G3826" t="s">
        <v>1419</v>
      </c>
      <c r="H3826">
        <v>3071</v>
      </c>
      <c r="I3826" t="s">
        <v>75</v>
      </c>
      <c r="J3826" t="s">
        <v>55</v>
      </c>
      <c r="K3826" t="s">
        <v>6587</v>
      </c>
      <c r="L3826" t="s">
        <v>57</v>
      </c>
      <c r="M3826">
        <v>0</v>
      </c>
      <c r="N3826">
        <v>0</v>
      </c>
      <c r="O3826" t="s">
        <v>58</v>
      </c>
      <c r="P3826">
        <v>0</v>
      </c>
      <c r="Q3826" t="s">
        <v>72</v>
      </c>
      <c r="R3826" t="s">
        <v>5342</v>
      </c>
      <c r="S3826">
        <v>38.112166000000002</v>
      </c>
      <c r="T3826">
        <v>-122.634384</v>
      </c>
      <c r="U3826">
        <v>1</v>
      </c>
      <c r="V3826">
        <v>20.399999999999999</v>
      </c>
      <c r="W3826">
        <v>0</v>
      </c>
      <c r="X3826">
        <v>0</v>
      </c>
      <c r="Y3826">
        <v>6</v>
      </c>
      <c r="Z3826" t="s">
        <v>61</v>
      </c>
      <c r="AA3826">
        <v>0</v>
      </c>
      <c r="AB3826">
        <v>0</v>
      </c>
      <c r="AC3826">
        <v>0</v>
      </c>
      <c r="AD3826">
        <v>1</v>
      </c>
      <c r="AE3826" t="s">
        <v>79</v>
      </c>
      <c r="AF3826">
        <v>1</v>
      </c>
      <c r="AG3826">
        <v>24741</v>
      </c>
      <c r="AH3826">
        <v>0</v>
      </c>
      <c r="AI3826" t="s">
        <v>63</v>
      </c>
      <c r="AJ3826">
        <v>1</v>
      </c>
      <c r="AK3826">
        <v>5</v>
      </c>
      <c r="AL3826">
        <v>0</v>
      </c>
      <c r="AM3826" t="s">
        <v>64</v>
      </c>
      <c r="AN3826">
        <v>0</v>
      </c>
      <c r="AO3826">
        <v>0</v>
      </c>
      <c r="AP3826">
        <v>0</v>
      </c>
      <c r="AQ3826">
        <v>24</v>
      </c>
      <c r="AR3826">
        <v>482.8</v>
      </c>
      <c r="AS3826">
        <v>0</v>
      </c>
      <c r="AT3826">
        <v>860.64</v>
      </c>
      <c r="AU3826">
        <v>0</v>
      </c>
      <c r="AV3826">
        <v>1343.44</v>
      </c>
      <c r="AW3826">
        <v>0</v>
      </c>
      <c r="AX3826">
        <v>0</v>
      </c>
      <c r="AY3826">
        <v>94947</v>
      </c>
      <c r="AZ3826">
        <v>0</v>
      </c>
    </row>
    <row r="3827" spans="1:52">
      <c r="A3827">
        <v>35</v>
      </c>
      <c r="B3827">
        <v>0</v>
      </c>
      <c r="C3827">
        <v>34.79</v>
      </c>
      <c r="D3827" t="s">
        <v>88</v>
      </c>
      <c r="E3827" t="s">
        <v>165</v>
      </c>
      <c r="F3827">
        <v>84</v>
      </c>
      <c r="G3827" t="s">
        <v>4122</v>
      </c>
      <c r="H3827">
        <v>5890</v>
      </c>
      <c r="I3827" t="s">
        <v>66</v>
      </c>
      <c r="J3827" t="s">
        <v>55</v>
      </c>
      <c r="K3827" t="s">
        <v>6588</v>
      </c>
      <c r="L3827" t="s">
        <v>84</v>
      </c>
      <c r="M3827">
        <v>0</v>
      </c>
      <c r="N3827">
        <v>0</v>
      </c>
      <c r="O3827" t="s">
        <v>58</v>
      </c>
      <c r="P3827">
        <v>0</v>
      </c>
      <c r="Q3827" t="s">
        <v>72</v>
      </c>
      <c r="R3827" t="s">
        <v>4124</v>
      </c>
      <c r="S3827">
        <v>37.943086999999998</v>
      </c>
      <c r="T3827">
        <v>-122.72378999999999</v>
      </c>
      <c r="U3827">
        <v>0</v>
      </c>
      <c r="V3827">
        <v>19.100000000000001</v>
      </c>
      <c r="W3827">
        <v>0</v>
      </c>
      <c r="X3827">
        <v>0</v>
      </c>
      <c r="Y3827">
        <v>0</v>
      </c>
      <c r="Z3827" t="s">
        <v>61</v>
      </c>
      <c r="AA3827">
        <v>0</v>
      </c>
      <c r="AB3827">
        <v>0</v>
      </c>
      <c r="AC3827">
        <v>1</v>
      </c>
      <c r="AD3827">
        <v>0</v>
      </c>
      <c r="AE3827" t="s">
        <v>79</v>
      </c>
      <c r="AF3827">
        <v>1</v>
      </c>
      <c r="AG3827">
        <v>1573</v>
      </c>
      <c r="AH3827">
        <v>0</v>
      </c>
      <c r="AI3827" t="s">
        <v>63</v>
      </c>
      <c r="AJ3827">
        <v>0</v>
      </c>
      <c r="AK3827">
        <v>2</v>
      </c>
      <c r="AL3827">
        <v>0</v>
      </c>
      <c r="AM3827" t="s">
        <v>64</v>
      </c>
      <c r="AN3827">
        <v>0</v>
      </c>
      <c r="AO3827">
        <v>0</v>
      </c>
      <c r="AP3827">
        <v>0</v>
      </c>
      <c r="AQ3827">
        <v>1</v>
      </c>
      <c r="AR3827">
        <v>19.100000000000001</v>
      </c>
      <c r="AS3827">
        <v>0</v>
      </c>
      <c r="AT3827">
        <v>34.79</v>
      </c>
      <c r="AU3827">
        <v>0</v>
      </c>
      <c r="AV3827">
        <v>53.89</v>
      </c>
      <c r="AW3827">
        <v>0</v>
      </c>
      <c r="AX3827">
        <v>0</v>
      </c>
      <c r="AY3827">
        <v>94924</v>
      </c>
      <c r="AZ3827">
        <v>1</v>
      </c>
    </row>
    <row r="3828" spans="1:52">
      <c r="A3828">
        <v>22</v>
      </c>
      <c r="B3828">
        <v>59</v>
      </c>
      <c r="C3828">
        <v>18.7</v>
      </c>
      <c r="D3828" t="s">
        <v>52</v>
      </c>
      <c r="E3828" t="s">
        <v>52</v>
      </c>
      <c r="F3828">
        <v>26</v>
      </c>
      <c r="G3828" t="s">
        <v>3833</v>
      </c>
      <c r="H3828">
        <v>5694</v>
      </c>
      <c r="I3828" t="s">
        <v>66</v>
      </c>
      <c r="J3828" t="s">
        <v>55</v>
      </c>
      <c r="K3828" t="s">
        <v>6589</v>
      </c>
      <c r="L3828" t="s">
        <v>108</v>
      </c>
      <c r="M3828">
        <v>0</v>
      </c>
      <c r="N3828">
        <v>0</v>
      </c>
      <c r="O3828" t="s">
        <v>58</v>
      </c>
      <c r="P3828">
        <v>1</v>
      </c>
      <c r="Q3828" t="s">
        <v>77</v>
      </c>
      <c r="R3828" t="s">
        <v>3835</v>
      </c>
      <c r="S3828">
        <v>38.859093000000001</v>
      </c>
      <c r="T3828">
        <v>-121.182872</v>
      </c>
      <c r="U3828">
        <v>0</v>
      </c>
      <c r="V3828">
        <v>44.45</v>
      </c>
      <c r="W3828">
        <v>0</v>
      </c>
      <c r="X3828">
        <v>0</v>
      </c>
      <c r="Y3828">
        <v>0</v>
      </c>
      <c r="Z3828" t="s">
        <v>93</v>
      </c>
      <c r="AA3828">
        <v>0</v>
      </c>
      <c r="AB3828">
        <v>0</v>
      </c>
      <c r="AC3828">
        <v>0</v>
      </c>
      <c r="AD3828">
        <v>0</v>
      </c>
      <c r="AE3828" t="s">
        <v>62</v>
      </c>
      <c r="AF3828">
        <v>1</v>
      </c>
      <c r="AG3828">
        <v>2048</v>
      </c>
      <c r="AH3828">
        <v>0</v>
      </c>
      <c r="AI3828" t="s">
        <v>63</v>
      </c>
      <c r="AJ3828">
        <v>0</v>
      </c>
      <c r="AK3828">
        <v>3</v>
      </c>
      <c r="AL3828">
        <v>0</v>
      </c>
      <c r="AM3828" t="s">
        <v>64</v>
      </c>
      <c r="AN3828">
        <v>0</v>
      </c>
      <c r="AO3828">
        <v>0</v>
      </c>
      <c r="AP3828">
        <v>0</v>
      </c>
      <c r="AQ3828">
        <v>2</v>
      </c>
      <c r="AR3828">
        <v>82.7</v>
      </c>
      <c r="AS3828">
        <v>0</v>
      </c>
      <c r="AT3828">
        <v>37.4</v>
      </c>
      <c r="AU3828">
        <v>0</v>
      </c>
      <c r="AV3828">
        <v>120.1</v>
      </c>
      <c r="AW3828">
        <v>1</v>
      </c>
      <c r="AX3828">
        <v>1</v>
      </c>
      <c r="AY3828">
        <v>95663</v>
      </c>
      <c r="AZ3828">
        <v>0</v>
      </c>
    </row>
    <row r="3829" spans="1:52">
      <c r="A3829">
        <v>75</v>
      </c>
      <c r="B3829">
        <v>26</v>
      </c>
      <c r="C3829">
        <v>0</v>
      </c>
      <c r="D3829" t="s">
        <v>175</v>
      </c>
      <c r="E3829" t="s">
        <v>425</v>
      </c>
      <c r="F3829">
        <v>91</v>
      </c>
      <c r="G3829" t="s">
        <v>5333</v>
      </c>
      <c r="H3829">
        <v>4972</v>
      </c>
      <c r="I3829" t="s">
        <v>66</v>
      </c>
      <c r="J3829" t="s">
        <v>55</v>
      </c>
      <c r="K3829" t="s">
        <v>6590</v>
      </c>
      <c r="L3829" t="s">
        <v>84</v>
      </c>
      <c r="M3829">
        <v>0</v>
      </c>
      <c r="N3829">
        <v>1</v>
      </c>
      <c r="O3829" t="s">
        <v>68</v>
      </c>
      <c r="P3829">
        <v>1</v>
      </c>
      <c r="Q3829" t="s">
        <v>77</v>
      </c>
      <c r="R3829" t="s">
        <v>5335</v>
      </c>
      <c r="S3829">
        <v>34.200175000000002</v>
      </c>
      <c r="T3829">
        <v>-118.540958</v>
      </c>
      <c r="U3829">
        <v>0</v>
      </c>
      <c r="V3829">
        <v>43.3</v>
      </c>
      <c r="W3829">
        <v>0</v>
      </c>
      <c r="X3829">
        <v>0</v>
      </c>
      <c r="Y3829">
        <v>0</v>
      </c>
      <c r="Z3829" t="s">
        <v>93</v>
      </c>
      <c r="AA3829">
        <v>1</v>
      </c>
      <c r="AB3829">
        <v>0</v>
      </c>
      <c r="AC3829">
        <v>1</v>
      </c>
      <c r="AD3829">
        <v>0</v>
      </c>
      <c r="AE3829" t="s">
        <v>62</v>
      </c>
      <c r="AF3829">
        <v>0</v>
      </c>
      <c r="AG3829">
        <v>68018</v>
      </c>
      <c r="AH3829">
        <v>0</v>
      </c>
      <c r="AI3829" t="s">
        <v>63</v>
      </c>
      <c r="AJ3829">
        <v>0</v>
      </c>
      <c r="AK3829">
        <v>3</v>
      </c>
      <c r="AL3829">
        <v>1</v>
      </c>
      <c r="AM3829" t="s">
        <v>64</v>
      </c>
      <c r="AN3829">
        <v>1</v>
      </c>
      <c r="AO3829">
        <v>0</v>
      </c>
      <c r="AP3829">
        <v>0</v>
      </c>
      <c r="AQ3829">
        <v>1</v>
      </c>
      <c r="AR3829">
        <v>43.3</v>
      </c>
      <c r="AS3829">
        <v>0</v>
      </c>
      <c r="AT3829">
        <v>0</v>
      </c>
      <c r="AU3829">
        <v>0</v>
      </c>
      <c r="AV3829">
        <v>43.3</v>
      </c>
      <c r="AW3829">
        <v>0</v>
      </c>
      <c r="AX3829">
        <v>1</v>
      </c>
      <c r="AY3829">
        <v>91335</v>
      </c>
      <c r="AZ3829">
        <v>1</v>
      </c>
    </row>
    <row r="3830" spans="1:52">
      <c r="A3830">
        <v>76</v>
      </c>
      <c r="B3830">
        <v>22</v>
      </c>
      <c r="C3830">
        <v>19.18</v>
      </c>
      <c r="D3830" t="s">
        <v>80</v>
      </c>
      <c r="E3830" t="s">
        <v>81</v>
      </c>
      <c r="F3830">
        <v>81</v>
      </c>
      <c r="G3830" t="s">
        <v>3634</v>
      </c>
      <c r="H3830">
        <v>2508</v>
      </c>
      <c r="I3830" t="s">
        <v>66</v>
      </c>
      <c r="J3830" t="s">
        <v>55</v>
      </c>
      <c r="K3830" t="s">
        <v>6591</v>
      </c>
      <c r="L3830" t="s">
        <v>84</v>
      </c>
      <c r="M3830">
        <v>0</v>
      </c>
      <c r="N3830">
        <v>0</v>
      </c>
      <c r="O3830" t="s">
        <v>68</v>
      </c>
      <c r="P3830">
        <v>1</v>
      </c>
      <c r="Q3830" t="s">
        <v>59</v>
      </c>
      <c r="R3830" t="s">
        <v>3636</v>
      </c>
      <c r="S3830">
        <v>40.825485999999998</v>
      </c>
      <c r="T3830">
        <v>-124.049485</v>
      </c>
      <c r="U3830">
        <v>0</v>
      </c>
      <c r="V3830">
        <v>86.6</v>
      </c>
      <c r="W3830">
        <v>1</v>
      </c>
      <c r="X3830">
        <v>0</v>
      </c>
      <c r="Y3830">
        <v>0</v>
      </c>
      <c r="Z3830" t="s">
        <v>61</v>
      </c>
      <c r="AA3830">
        <v>0</v>
      </c>
      <c r="AB3830">
        <v>0</v>
      </c>
      <c r="AC3830">
        <v>1</v>
      </c>
      <c r="AD3830">
        <v>0</v>
      </c>
      <c r="AE3830" t="s">
        <v>62</v>
      </c>
      <c r="AF3830">
        <v>1</v>
      </c>
      <c r="AG3830">
        <v>1689</v>
      </c>
      <c r="AH3830">
        <v>0</v>
      </c>
      <c r="AI3830" t="s">
        <v>63</v>
      </c>
      <c r="AJ3830">
        <v>0</v>
      </c>
      <c r="AK3830">
        <v>3</v>
      </c>
      <c r="AL3830">
        <v>1</v>
      </c>
      <c r="AM3830" t="s">
        <v>64</v>
      </c>
      <c r="AN3830">
        <v>0</v>
      </c>
      <c r="AO3830">
        <v>0</v>
      </c>
      <c r="AP3830">
        <v>1</v>
      </c>
      <c r="AQ3830">
        <v>16</v>
      </c>
      <c r="AR3830">
        <v>1281</v>
      </c>
      <c r="AS3830">
        <v>0</v>
      </c>
      <c r="AT3830">
        <v>306.88</v>
      </c>
      <c r="AU3830">
        <v>0</v>
      </c>
      <c r="AV3830">
        <v>1587.88</v>
      </c>
      <c r="AW3830">
        <v>0</v>
      </c>
      <c r="AX3830">
        <v>1</v>
      </c>
      <c r="AY3830">
        <v>95524</v>
      </c>
      <c r="AZ3830">
        <v>1</v>
      </c>
    </row>
    <row r="3831" spans="1:52">
      <c r="A3831">
        <v>79</v>
      </c>
      <c r="B3831">
        <v>29</v>
      </c>
      <c r="C3831">
        <v>23.33</v>
      </c>
      <c r="D3831" t="s">
        <v>52</v>
      </c>
      <c r="E3831" t="s">
        <v>52</v>
      </c>
      <c r="F3831">
        <v>63</v>
      </c>
      <c r="G3831" t="s">
        <v>5889</v>
      </c>
      <c r="H3831">
        <v>6020</v>
      </c>
      <c r="I3831" t="s">
        <v>54</v>
      </c>
      <c r="J3831" t="s">
        <v>55</v>
      </c>
      <c r="K3831" t="s">
        <v>6592</v>
      </c>
      <c r="L3831" t="s">
        <v>57</v>
      </c>
      <c r="M3831">
        <v>0</v>
      </c>
      <c r="N3831">
        <v>1</v>
      </c>
      <c r="O3831" t="s">
        <v>68</v>
      </c>
      <c r="P3831">
        <v>1</v>
      </c>
      <c r="Q3831" t="s">
        <v>59</v>
      </c>
      <c r="R3831" t="s">
        <v>5891</v>
      </c>
      <c r="S3831">
        <v>39.597974999999998</v>
      </c>
      <c r="T3831">
        <v>-122.032248</v>
      </c>
      <c r="U3831">
        <v>1</v>
      </c>
      <c r="V3831">
        <v>94.25</v>
      </c>
      <c r="W3831">
        <v>1</v>
      </c>
      <c r="X3831">
        <v>0</v>
      </c>
      <c r="Y3831">
        <v>9</v>
      </c>
      <c r="Z3831" t="s">
        <v>87</v>
      </c>
      <c r="AA3831">
        <v>1</v>
      </c>
      <c r="AB3831">
        <v>0</v>
      </c>
      <c r="AC3831">
        <v>1</v>
      </c>
      <c r="AD3831">
        <v>1</v>
      </c>
      <c r="AE3831" t="s">
        <v>62</v>
      </c>
      <c r="AF3831">
        <v>1</v>
      </c>
      <c r="AG3831">
        <v>1454</v>
      </c>
      <c r="AH3831">
        <v>0</v>
      </c>
      <c r="AI3831" t="s">
        <v>63</v>
      </c>
      <c r="AJ3831">
        <v>1</v>
      </c>
      <c r="AK3831">
        <v>3</v>
      </c>
      <c r="AL3831">
        <v>1</v>
      </c>
      <c r="AM3831" t="s">
        <v>64</v>
      </c>
      <c r="AN3831">
        <v>1</v>
      </c>
      <c r="AO3831">
        <v>0</v>
      </c>
      <c r="AP3831">
        <v>0</v>
      </c>
      <c r="AQ3831">
        <v>64</v>
      </c>
      <c r="AR3831">
        <v>6081.4</v>
      </c>
      <c r="AS3831">
        <v>0</v>
      </c>
      <c r="AT3831">
        <v>1493.12</v>
      </c>
      <c r="AU3831">
        <v>0</v>
      </c>
      <c r="AV3831">
        <v>7574.52</v>
      </c>
      <c r="AW3831">
        <v>0</v>
      </c>
      <c r="AX3831">
        <v>1</v>
      </c>
      <c r="AY3831">
        <v>95943</v>
      </c>
      <c r="AZ3831">
        <v>0</v>
      </c>
    </row>
    <row r="3832" spans="1:52">
      <c r="A3832">
        <v>70</v>
      </c>
      <c r="B3832">
        <v>20</v>
      </c>
      <c r="C3832">
        <v>44.08</v>
      </c>
      <c r="D3832" t="s">
        <v>52</v>
      </c>
      <c r="E3832" t="s">
        <v>52</v>
      </c>
      <c r="F3832">
        <v>69</v>
      </c>
      <c r="G3832" t="s">
        <v>82</v>
      </c>
      <c r="H3832">
        <v>5527</v>
      </c>
      <c r="I3832" t="s">
        <v>75</v>
      </c>
      <c r="J3832" t="s">
        <v>55</v>
      </c>
      <c r="K3832" t="s">
        <v>6593</v>
      </c>
      <c r="L3832" t="s">
        <v>57</v>
      </c>
      <c r="M3832">
        <v>0</v>
      </c>
      <c r="N3832">
        <v>0</v>
      </c>
      <c r="O3832" t="s">
        <v>68</v>
      </c>
      <c r="P3832">
        <v>1</v>
      </c>
      <c r="Q3832" t="s">
        <v>59</v>
      </c>
      <c r="R3832" t="s">
        <v>2441</v>
      </c>
      <c r="S3832">
        <v>37.424655000000001</v>
      </c>
      <c r="T3832">
        <v>-121.74841000000001</v>
      </c>
      <c r="U3832">
        <v>0</v>
      </c>
      <c r="V3832">
        <v>86.05</v>
      </c>
      <c r="W3832">
        <v>1</v>
      </c>
      <c r="X3832">
        <v>0</v>
      </c>
      <c r="Y3832">
        <v>0</v>
      </c>
      <c r="Z3832" t="s">
        <v>61</v>
      </c>
      <c r="AA3832">
        <v>0</v>
      </c>
      <c r="AB3832">
        <v>0</v>
      </c>
      <c r="AC3832">
        <v>1</v>
      </c>
      <c r="AD3832">
        <v>0</v>
      </c>
      <c r="AE3832" t="s">
        <v>79</v>
      </c>
      <c r="AF3832">
        <v>1</v>
      </c>
      <c r="AG3832">
        <v>40568</v>
      </c>
      <c r="AH3832">
        <v>0</v>
      </c>
      <c r="AI3832" t="s">
        <v>63</v>
      </c>
      <c r="AJ3832">
        <v>0</v>
      </c>
      <c r="AK3832">
        <v>3</v>
      </c>
      <c r="AL3832">
        <v>1</v>
      </c>
      <c r="AM3832" t="s">
        <v>64</v>
      </c>
      <c r="AN3832">
        <v>0</v>
      </c>
      <c r="AO3832">
        <v>0</v>
      </c>
      <c r="AP3832">
        <v>1</v>
      </c>
      <c r="AQ3832">
        <v>47</v>
      </c>
      <c r="AR3832">
        <v>3865.6</v>
      </c>
      <c r="AS3832">
        <v>0</v>
      </c>
      <c r="AT3832">
        <v>2071.7600000000002</v>
      </c>
      <c r="AU3832">
        <v>0</v>
      </c>
      <c r="AV3832">
        <v>5937.36</v>
      </c>
      <c r="AW3832">
        <v>0</v>
      </c>
      <c r="AX3832">
        <v>1</v>
      </c>
      <c r="AY3832">
        <v>95132</v>
      </c>
      <c r="AZ3832">
        <v>0</v>
      </c>
    </row>
    <row r="3833" spans="1:52">
      <c r="A3833">
        <v>53</v>
      </c>
      <c r="B3833">
        <v>11</v>
      </c>
      <c r="C3833">
        <v>46.49</v>
      </c>
      <c r="D3833" t="s">
        <v>52</v>
      </c>
      <c r="E3833" t="s">
        <v>52</v>
      </c>
      <c r="F3833">
        <v>43</v>
      </c>
      <c r="G3833" t="s">
        <v>1810</v>
      </c>
      <c r="H3833">
        <v>4625</v>
      </c>
      <c r="I3833" t="s">
        <v>75</v>
      </c>
      <c r="J3833" t="s">
        <v>55</v>
      </c>
      <c r="K3833" t="s">
        <v>6594</v>
      </c>
      <c r="L3833" t="s">
        <v>57</v>
      </c>
      <c r="M3833">
        <v>0</v>
      </c>
      <c r="N3833">
        <v>1</v>
      </c>
      <c r="O3833" t="s">
        <v>58</v>
      </c>
      <c r="P3833">
        <v>1</v>
      </c>
      <c r="Q3833" t="s">
        <v>77</v>
      </c>
      <c r="R3833" t="s">
        <v>1812</v>
      </c>
      <c r="S3833">
        <v>33.657432999999997</v>
      </c>
      <c r="T3833">
        <v>-117.04254</v>
      </c>
      <c r="U3833">
        <v>1</v>
      </c>
      <c r="V3833">
        <v>84.15</v>
      </c>
      <c r="W3833">
        <v>1</v>
      </c>
      <c r="X3833">
        <v>0</v>
      </c>
      <c r="Y3833">
        <v>9</v>
      </c>
      <c r="Z3833" t="s">
        <v>87</v>
      </c>
      <c r="AA3833">
        <v>1</v>
      </c>
      <c r="AB3833">
        <v>0</v>
      </c>
      <c r="AC3833">
        <v>1</v>
      </c>
      <c r="AD3833">
        <v>1</v>
      </c>
      <c r="AE3833" t="s">
        <v>79</v>
      </c>
      <c r="AF3833">
        <v>1</v>
      </c>
      <c r="AG3833">
        <v>4093</v>
      </c>
      <c r="AH3833">
        <v>1</v>
      </c>
      <c r="AI3833" t="s">
        <v>63</v>
      </c>
      <c r="AJ3833">
        <v>1</v>
      </c>
      <c r="AK3833">
        <v>3</v>
      </c>
      <c r="AL3833">
        <v>0</v>
      </c>
      <c r="AM3833" t="s">
        <v>64</v>
      </c>
      <c r="AN3833">
        <v>1</v>
      </c>
      <c r="AO3833">
        <v>1</v>
      </c>
      <c r="AP3833">
        <v>1</v>
      </c>
      <c r="AQ3833">
        <v>50</v>
      </c>
      <c r="AR3833">
        <v>4164.3999999999996</v>
      </c>
      <c r="AS3833">
        <v>0</v>
      </c>
      <c r="AT3833">
        <v>2324.5</v>
      </c>
      <c r="AU3833">
        <v>0</v>
      </c>
      <c r="AV3833">
        <v>6488.9</v>
      </c>
      <c r="AW3833">
        <v>0</v>
      </c>
      <c r="AX3833">
        <v>1</v>
      </c>
      <c r="AY3833">
        <v>92596</v>
      </c>
      <c r="AZ3833">
        <v>0</v>
      </c>
    </row>
    <row r="3834" spans="1:52">
      <c r="A3834">
        <v>56</v>
      </c>
      <c r="B3834">
        <v>15</v>
      </c>
      <c r="C3834">
        <v>20.27</v>
      </c>
      <c r="D3834" t="s">
        <v>52</v>
      </c>
      <c r="E3834" t="s">
        <v>52</v>
      </c>
      <c r="F3834">
        <v>30</v>
      </c>
      <c r="G3834" t="s">
        <v>2124</v>
      </c>
      <c r="H3834">
        <v>3192</v>
      </c>
      <c r="I3834" t="s">
        <v>54</v>
      </c>
      <c r="J3834" t="s">
        <v>55</v>
      </c>
      <c r="K3834" t="s">
        <v>6595</v>
      </c>
      <c r="L3834" t="s">
        <v>57</v>
      </c>
      <c r="M3834">
        <v>0</v>
      </c>
      <c r="N3834">
        <v>1</v>
      </c>
      <c r="O3834" t="s">
        <v>58</v>
      </c>
      <c r="P3834">
        <v>1</v>
      </c>
      <c r="Q3834" t="s">
        <v>77</v>
      </c>
      <c r="R3834" t="s">
        <v>2126</v>
      </c>
      <c r="S3834">
        <v>33.977468000000002</v>
      </c>
      <c r="T3834">
        <v>-118.445475</v>
      </c>
      <c r="U3834">
        <v>0</v>
      </c>
      <c r="V3834">
        <v>78.45</v>
      </c>
      <c r="W3834">
        <v>1</v>
      </c>
      <c r="X3834">
        <v>0</v>
      </c>
      <c r="Y3834">
        <v>0</v>
      </c>
      <c r="Z3834" t="s">
        <v>87</v>
      </c>
      <c r="AA3834">
        <v>0</v>
      </c>
      <c r="AB3834">
        <v>0</v>
      </c>
      <c r="AC3834">
        <v>1</v>
      </c>
      <c r="AD3834">
        <v>0</v>
      </c>
      <c r="AE3834" t="s">
        <v>79</v>
      </c>
      <c r="AF3834">
        <v>1</v>
      </c>
      <c r="AG3834">
        <v>18058</v>
      </c>
      <c r="AH3834">
        <v>1</v>
      </c>
      <c r="AI3834" t="s">
        <v>63</v>
      </c>
      <c r="AJ3834">
        <v>0</v>
      </c>
      <c r="AK3834">
        <v>4</v>
      </c>
      <c r="AL3834">
        <v>0</v>
      </c>
      <c r="AM3834" t="s">
        <v>64</v>
      </c>
      <c r="AN3834">
        <v>1</v>
      </c>
      <c r="AO3834">
        <v>1</v>
      </c>
      <c r="AP3834">
        <v>1</v>
      </c>
      <c r="AQ3834">
        <v>42</v>
      </c>
      <c r="AR3834">
        <v>3373.4</v>
      </c>
      <c r="AS3834">
        <v>0</v>
      </c>
      <c r="AT3834">
        <v>851.34</v>
      </c>
      <c r="AU3834">
        <v>0</v>
      </c>
      <c r="AV3834">
        <v>4224.74</v>
      </c>
      <c r="AW3834">
        <v>0</v>
      </c>
      <c r="AX3834">
        <v>1</v>
      </c>
      <c r="AY3834">
        <v>90292</v>
      </c>
      <c r="AZ3834">
        <v>0</v>
      </c>
    </row>
    <row r="3835" spans="1:52">
      <c r="A3835">
        <v>40</v>
      </c>
      <c r="B3835">
        <v>23</v>
      </c>
      <c r="C3835">
        <v>0</v>
      </c>
      <c r="D3835" t="s">
        <v>52</v>
      </c>
      <c r="E3835" t="s">
        <v>52</v>
      </c>
      <c r="F3835">
        <v>43</v>
      </c>
      <c r="G3835" t="s">
        <v>3311</v>
      </c>
      <c r="H3835">
        <v>3970</v>
      </c>
      <c r="I3835" t="s">
        <v>66</v>
      </c>
      <c r="J3835" t="s">
        <v>55</v>
      </c>
      <c r="K3835" t="s">
        <v>6596</v>
      </c>
      <c r="L3835" t="s">
        <v>57</v>
      </c>
      <c r="M3835">
        <v>1</v>
      </c>
      <c r="N3835">
        <v>0</v>
      </c>
      <c r="O3835" t="s">
        <v>58</v>
      </c>
      <c r="P3835">
        <v>1</v>
      </c>
      <c r="Q3835" t="s">
        <v>85</v>
      </c>
      <c r="R3835" t="s">
        <v>3313</v>
      </c>
      <c r="S3835">
        <v>39.195140000000002</v>
      </c>
      <c r="T3835">
        <v>-121.503883</v>
      </c>
      <c r="U3835">
        <v>1</v>
      </c>
      <c r="V3835">
        <v>38.85</v>
      </c>
      <c r="W3835">
        <v>0</v>
      </c>
      <c r="X3835">
        <v>3</v>
      </c>
      <c r="Y3835">
        <v>4</v>
      </c>
      <c r="Z3835" t="s">
        <v>258</v>
      </c>
      <c r="AA3835">
        <v>1</v>
      </c>
      <c r="AB3835">
        <v>1</v>
      </c>
      <c r="AC3835">
        <v>0</v>
      </c>
      <c r="AD3835">
        <v>1</v>
      </c>
      <c r="AE3835" t="s">
        <v>79</v>
      </c>
      <c r="AF3835">
        <v>0</v>
      </c>
      <c r="AG3835">
        <v>38091</v>
      </c>
      <c r="AH3835">
        <v>1</v>
      </c>
      <c r="AI3835" t="s">
        <v>63</v>
      </c>
      <c r="AJ3835">
        <v>1</v>
      </c>
      <c r="AK3835">
        <v>4</v>
      </c>
      <c r="AL3835">
        <v>0</v>
      </c>
      <c r="AM3835" t="s">
        <v>64</v>
      </c>
      <c r="AN3835">
        <v>0</v>
      </c>
      <c r="AO3835">
        <v>0</v>
      </c>
      <c r="AP3835">
        <v>0</v>
      </c>
      <c r="AQ3835">
        <v>26</v>
      </c>
      <c r="AR3835">
        <v>1025.1500000000001</v>
      </c>
      <c r="AS3835">
        <v>30</v>
      </c>
      <c r="AT3835">
        <v>0</v>
      </c>
      <c r="AU3835">
        <v>0</v>
      </c>
      <c r="AV3835">
        <v>1055.1500000000001</v>
      </c>
      <c r="AW3835">
        <v>0</v>
      </c>
      <c r="AX3835">
        <v>0</v>
      </c>
      <c r="AY3835">
        <v>95901</v>
      </c>
      <c r="AZ3835">
        <v>0</v>
      </c>
    </row>
    <row r="3836" spans="1:52">
      <c r="A3836">
        <v>42</v>
      </c>
      <c r="B3836">
        <v>13</v>
      </c>
      <c r="C3836">
        <v>14.7</v>
      </c>
      <c r="D3836" t="s">
        <v>88</v>
      </c>
      <c r="E3836" t="s">
        <v>89</v>
      </c>
      <c r="F3836">
        <v>91</v>
      </c>
      <c r="G3836" t="s">
        <v>6597</v>
      </c>
      <c r="H3836">
        <v>2960</v>
      </c>
      <c r="I3836" t="s">
        <v>66</v>
      </c>
      <c r="J3836" t="s">
        <v>55</v>
      </c>
      <c r="K3836" t="s">
        <v>6598</v>
      </c>
      <c r="L3836" t="s">
        <v>84</v>
      </c>
      <c r="M3836">
        <v>0</v>
      </c>
      <c r="N3836">
        <v>0</v>
      </c>
      <c r="O3836" t="s">
        <v>58</v>
      </c>
      <c r="P3836">
        <v>1</v>
      </c>
      <c r="Q3836" t="s">
        <v>77</v>
      </c>
      <c r="R3836" t="s">
        <v>6599</v>
      </c>
      <c r="S3836">
        <v>38.339995999999999</v>
      </c>
      <c r="T3836">
        <v>-122.935056</v>
      </c>
      <c r="U3836">
        <v>0</v>
      </c>
      <c r="V3836">
        <v>49.05</v>
      </c>
      <c r="W3836">
        <v>0</v>
      </c>
      <c r="X3836">
        <v>0</v>
      </c>
      <c r="Y3836">
        <v>0</v>
      </c>
      <c r="Z3836" t="s">
        <v>93</v>
      </c>
      <c r="AA3836">
        <v>1</v>
      </c>
      <c r="AB3836">
        <v>0</v>
      </c>
      <c r="AC3836">
        <v>1</v>
      </c>
      <c r="AD3836">
        <v>0</v>
      </c>
      <c r="AE3836" t="s">
        <v>79</v>
      </c>
      <c r="AF3836">
        <v>1</v>
      </c>
      <c r="AG3836">
        <v>66</v>
      </c>
      <c r="AH3836">
        <v>0</v>
      </c>
      <c r="AI3836" t="s">
        <v>63</v>
      </c>
      <c r="AJ3836">
        <v>0</v>
      </c>
      <c r="AK3836">
        <v>1</v>
      </c>
      <c r="AL3836">
        <v>0</v>
      </c>
      <c r="AM3836" t="s">
        <v>64</v>
      </c>
      <c r="AN3836">
        <v>0</v>
      </c>
      <c r="AO3836">
        <v>0</v>
      </c>
      <c r="AP3836">
        <v>0</v>
      </c>
      <c r="AQ3836">
        <v>2</v>
      </c>
      <c r="AR3836">
        <v>91.1</v>
      </c>
      <c r="AS3836">
        <v>40</v>
      </c>
      <c r="AT3836">
        <v>29.4</v>
      </c>
      <c r="AU3836">
        <v>0</v>
      </c>
      <c r="AV3836">
        <v>160.5</v>
      </c>
      <c r="AW3836">
        <v>0</v>
      </c>
      <c r="AX3836">
        <v>0</v>
      </c>
      <c r="AY3836">
        <v>94972</v>
      </c>
      <c r="AZ3836">
        <v>1</v>
      </c>
    </row>
    <row r="3837" spans="1:52">
      <c r="A3837">
        <v>53</v>
      </c>
      <c r="B3837">
        <v>0</v>
      </c>
      <c r="C3837">
        <v>31.26</v>
      </c>
      <c r="D3837" t="s">
        <v>52</v>
      </c>
      <c r="E3837" t="s">
        <v>52</v>
      </c>
      <c r="F3837">
        <v>54</v>
      </c>
      <c r="G3837" t="s">
        <v>3793</v>
      </c>
      <c r="H3837">
        <v>5403</v>
      </c>
      <c r="I3837" t="s">
        <v>66</v>
      </c>
      <c r="J3837" t="s">
        <v>55</v>
      </c>
      <c r="K3837" t="s">
        <v>6600</v>
      </c>
      <c r="L3837" t="s">
        <v>57</v>
      </c>
      <c r="M3837">
        <v>1</v>
      </c>
      <c r="N3837">
        <v>0</v>
      </c>
      <c r="O3837" t="s">
        <v>68</v>
      </c>
      <c r="P3837">
        <v>0</v>
      </c>
      <c r="Q3837" t="s">
        <v>72</v>
      </c>
      <c r="R3837" t="s">
        <v>3795</v>
      </c>
      <c r="S3837">
        <v>34.667814999999997</v>
      </c>
      <c r="T3837">
        <v>-117.53618299999999</v>
      </c>
      <c r="U3837">
        <v>0</v>
      </c>
      <c r="V3837">
        <v>24.7</v>
      </c>
      <c r="W3837">
        <v>1</v>
      </c>
      <c r="X3837">
        <v>1</v>
      </c>
      <c r="Y3837">
        <v>0</v>
      </c>
      <c r="Z3837" t="s">
        <v>209</v>
      </c>
      <c r="AA3837">
        <v>0</v>
      </c>
      <c r="AB3837">
        <v>0</v>
      </c>
      <c r="AC3837">
        <v>0</v>
      </c>
      <c r="AD3837">
        <v>0</v>
      </c>
      <c r="AE3837" t="s">
        <v>79</v>
      </c>
      <c r="AF3837">
        <v>1</v>
      </c>
      <c r="AG3837">
        <v>18980</v>
      </c>
      <c r="AH3837">
        <v>0</v>
      </c>
      <c r="AI3837" t="s">
        <v>63</v>
      </c>
      <c r="AJ3837">
        <v>0</v>
      </c>
      <c r="AK3837">
        <v>4</v>
      </c>
      <c r="AL3837">
        <v>0</v>
      </c>
      <c r="AM3837" t="s">
        <v>64</v>
      </c>
      <c r="AN3837">
        <v>0</v>
      </c>
      <c r="AO3837">
        <v>0</v>
      </c>
      <c r="AP3837">
        <v>0</v>
      </c>
      <c r="AQ3837">
        <v>21</v>
      </c>
      <c r="AR3837">
        <v>467.15</v>
      </c>
      <c r="AS3837">
        <v>0</v>
      </c>
      <c r="AT3837">
        <v>656.46</v>
      </c>
      <c r="AU3837">
        <v>0</v>
      </c>
      <c r="AV3837">
        <v>1123.6099999999999</v>
      </c>
      <c r="AW3837">
        <v>0</v>
      </c>
      <c r="AX3837">
        <v>0</v>
      </c>
      <c r="AY3837">
        <v>92301</v>
      </c>
      <c r="AZ3837">
        <v>0</v>
      </c>
    </row>
    <row r="3838" spans="1:52">
      <c r="A3838">
        <v>22</v>
      </c>
      <c r="B3838">
        <v>0</v>
      </c>
      <c r="C3838">
        <v>2.44</v>
      </c>
      <c r="D3838" t="s">
        <v>52</v>
      </c>
      <c r="E3838" t="s">
        <v>52</v>
      </c>
      <c r="F3838">
        <v>71</v>
      </c>
      <c r="G3838" t="s">
        <v>228</v>
      </c>
      <c r="H3838">
        <v>4529</v>
      </c>
      <c r="I3838" t="s">
        <v>54</v>
      </c>
      <c r="J3838" t="s">
        <v>55</v>
      </c>
      <c r="K3838" t="s">
        <v>6601</v>
      </c>
      <c r="L3838" t="s">
        <v>57</v>
      </c>
      <c r="M3838">
        <v>1</v>
      </c>
      <c r="N3838">
        <v>0</v>
      </c>
      <c r="O3838" t="s">
        <v>58</v>
      </c>
      <c r="P3838">
        <v>0</v>
      </c>
      <c r="Q3838" t="s">
        <v>72</v>
      </c>
      <c r="R3838" t="s">
        <v>317</v>
      </c>
      <c r="S3838">
        <v>34.136580000000002</v>
      </c>
      <c r="T3838">
        <v>-118.245839</v>
      </c>
      <c r="U3838">
        <v>1</v>
      </c>
      <c r="V3838">
        <v>20.100000000000001</v>
      </c>
      <c r="W3838">
        <v>0</v>
      </c>
      <c r="X3838">
        <v>1</v>
      </c>
      <c r="Y3838">
        <v>10</v>
      </c>
      <c r="Z3838" t="s">
        <v>61</v>
      </c>
      <c r="AA3838">
        <v>0</v>
      </c>
      <c r="AB3838">
        <v>0</v>
      </c>
      <c r="AC3838">
        <v>0</v>
      </c>
      <c r="AD3838">
        <v>1</v>
      </c>
      <c r="AE3838" t="s">
        <v>62</v>
      </c>
      <c r="AF3838">
        <v>1</v>
      </c>
      <c r="AG3838">
        <v>41390</v>
      </c>
      <c r="AH3838">
        <v>0</v>
      </c>
      <c r="AI3838" t="s">
        <v>63</v>
      </c>
      <c r="AJ3838">
        <v>1</v>
      </c>
      <c r="AK3838">
        <v>4</v>
      </c>
      <c r="AL3838">
        <v>0</v>
      </c>
      <c r="AM3838" t="s">
        <v>64</v>
      </c>
      <c r="AN3838">
        <v>0</v>
      </c>
      <c r="AO3838">
        <v>0</v>
      </c>
      <c r="AP3838">
        <v>0</v>
      </c>
      <c r="AQ3838">
        <v>52</v>
      </c>
      <c r="AR3838">
        <v>1078.75</v>
      </c>
      <c r="AS3838">
        <v>0</v>
      </c>
      <c r="AT3838">
        <v>126.88</v>
      </c>
      <c r="AU3838">
        <v>17.05</v>
      </c>
      <c r="AV3838">
        <v>1188.58</v>
      </c>
      <c r="AW3838">
        <v>1</v>
      </c>
      <c r="AX3838">
        <v>0</v>
      </c>
      <c r="AY3838">
        <v>91205</v>
      </c>
      <c r="AZ3838">
        <v>0</v>
      </c>
    </row>
    <row r="3839" spans="1:52">
      <c r="A3839">
        <v>32</v>
      </c>
      <c r="B3839">
        <v>0</v>
      </c>
      <c r="C3839">
        <v>48.41</v>
      </c>
      <c r="D3839" t="s">
        <v>52</v>
      </c>
      <c r="E3839" t="s">
        <v>52</v>
      </c>
      <c r="F3839">
        <v>43</v>
      </c>
      <c r="G3839" t="s">
        <v>70</v>
      </c>
      <c r="H3839">
        <v>5293</v>
      </c>
      <c r="I3839" t="s">
        <v>75</v>
      </c>
      <c r="J3839" t="s">
        <v>55</v>
      </c>
      <c r="K3839" t="s">
        <v>6602</v>
      </c>
      <c r="L3839" t="s">
        <v>57</v>
      </c>
      <c r="M3839">
        <v>0</v>
      </c>
      <c r="N3839">
        <v>0</v>
      </c>
      <c r="O3839" t="s">
        <v>68</v>
      </c>
      <c r="P3839">
        <v>0</v>
      </c>
      <c r="Q3839" t="s">
        <v>72</v>
      </c>
      <c r="R3839" t="s">
        <v>1029</v>
      </c>
      <c r="S3839">
        <v>37.031404000000002</v>
      </c>
      <c r="T3839">
        <v>-121.981865</v>
      </c>
      <c r="U3839">
        <v>0</v>
      </c>
      <c r="V3839">
        <v>19.55</v>
      </c>
      <c r="W3839">
        <v>0</v>
      </c>
      <c r="X3839">
        <v>0</v>
      </c>
      <c r="Y3839">
        <v>0</v>
      </c>
      <c r="Z3839" t="s">
        <v>61</v>
      </c>
      <c r="AA3839">
        <v>0</v>
      </c>
      <c r="AB3839">
        <v>0</v>
      </c>
      <c r="AC3839">
        <v>1</v>
      </c>
      <c r="AD3839">
        <v>0</v>
      </c>
      <c r="AE3839" t="s">
        <v>79</v>
      </c>
      <c r="AF3839">
        <v>1</v>
      </c>
      <c r="AG3839">
        <v>8365</v>
      </c>
      <c r="AH3839">
        <v>0</v>
      </c>
      <c r="AI3839" t="s">
        <v>63</v>
      </c>
      <c r="AJ3839">
        <v>0</v>
      </c>
      <c r="AK3839">
        <v>3</v>
      </c>
      <c r="AL3839">
        <v>0</v>
      </c>
      <c r="AM3839" t="s">
        <v>64</v>
      </c>
      <c r="AN3839">
        <v>0</v>
      </c>
      <c r="AO3839">
        <v>0</v>
      </c>
      <c r="AP3839">
        <v>0</v>
      </c>
      <c r="AQ3839">
        <v>42</v>
      </c>
      <c r="AR3839">
        <v>839.4</v>
      </c>
      <c r="AS3839">
        <v>0</v>
      </c>
      <c r="AT3839">
        <v>2033.22</v>
      </c>
      <c r="AU3839">
        <v>12.16</v>
      </c>
      <c r="AV3839">
        <v>2860.46</v>
      </c>
      <c r="AW3839">
        <v>0</v>
      </c>
      <c r="AX3839">
        <v>0</v>
      </c>
      <c r="AY3839">
        <v>95065</v>
      </c>
      <c r="AZ3839">
        <v>0</v>
      </c>
    </row>
    <row r="3840" spans="1:52">
      <c r="A3840">
        <v>49</v>
      </c>
      <c r="B3840">
        <v>0</v>
      </c>
      <c r="C3840">
        <v>24.53</v>
      </c>
      <c r="D3840" t="s">
        <v>52</v>
      </c>
      <c r="E3840" t="s">
        <v>52</v>
      </c>
      <c r="F3840">
        <v>23</v>
      </c>
      <c r="G3840" t="s">
        <v>3429</v>
      </c>
      <c r="H3840">
        <v>5967</v>
      </c>
      <c r="I3840" t="s">
        <v>66</v>
      </c>
      <c r="J3840" t="s">
        <v>55</v>
      </c>
      <c r="K3840" t="s">
        <v>6603</v>
      </c>
      <c r="L3840" t="s">
        <v>57</v>
      </c>
      <c r="M3840">
        <v>0</v>
      </c>
      <c r="N3840">
        <v>0</v>
      </c>
      <c r="O3840" t="s">
        <v>58</v>
      </c>
      <c r="P3840">
        <v>0</v>
      </c>
      <c r="Q3840" t="s">
        <v>72</v>
      </c>
      <c r="R3840" t="s">
        <v>3431</v>
      </c>
      <c r="S3840">
        <v>39.624561</v>
      </c>
      <c r="T3840">
        <v>-121.55286599999999</v>
      </c>
      <c r="U3840">
        <v>0</v>
      </c>
      <c r="V3840">
        <v>20.55</v>
      </c>
      <c r="W3840">
        <v>0</v>
      </c>
      <c r="X3840">
        <v>0</v>
      </c>
      <c r="Y3840">
        <v>0</v>
      </c>
      <c r="Z3840" t="s">
        <v>61</v>
      </c>
      <c r="AA3840">
        <v>0</v>
      </c>
      <c r="AB3840">
        <v>0</v>
      </c>
      <c r="AC3840">
        <v>0</v>
      </c>
      <c r="AD3840">
        <v>0</v>
      </c>
      <c r="AE3840" t="s">
        <v>79</v>
      </c>
      <c r="AF3840">
        <v>1</v>
      </c>
      <c r="AG3840">
        <v>17782</v>
      </c>
      <c r="AH3840">
        <v>0</v>
      </c>
      <c r="AI3840" t="s">
        <v>63</v>
      </c>
      <c r="AJ3840">
        <v>0</v>
      </c>
      <c r="AK3840">
        <v>3</v>
      </c>
      <c r="AL3840">
        <v>0</v>
      </c>
      <c r="AM3840" t="s">
        <v>64</v>
      </c>
      <c r="AN3840">
        <v>0</v>
      </c>
      <c r="AO3840">
        <v>0</v>
      </c>
      <c r="AP3840">
        <v>0</v>
      </c>
      <c r="AQ3840">
        <v>5</v>
      </c>
      <c r="AR3840">
        <v>96.1</v>
      </c>
      <c r="AS3840">
        <v>0</v>
      </c>
      <c r="AT3840">
        <v>122.65</v>
      </c>
      <c r="AU3840">
        <v>0</v>
      </c>
      <c r="AV3840">
        <v>218.75</v>
      </c>
      <c r="AW3840">
        <v>0</v>
      </c>
      <c r="AX3840">
        <v>0</v>
      </c>
      <c r="AY3840">
        <v>95965</v>
      </c>
      <c r="AZ3840">
        <v>0</v>
      </c>
    </row>
    <row r="3841" spans="1:52">
      <c r="A3841">
        <v>24</v>
      </c>
      <c r="B3841">
        <v>47</v>
      </c>
      <c r="C3841">
        <v>9.9700000000000006</v>
      </c>
      <c r="D3841" t="s">
        <v>52</v>
      </c>
      <c r="E3841" t="s">
        <v>52</v>
      </c>
      <c r="F3841">
        <v>23</v>
      </c>
      <c r="G3841" t="s">
        <v>3340</v>
      </c>
      <c r="H3841">
        <v>4999</v>
      </c>
      <c r="I3841" t="s">
        <v>66</v>
      </c>
      <c r="J3841" t="s">
        <v>55</v>
      </c>
      <c r="K3841" t="s">
        <v>6604</v>
      </c>
      <c r="L3841" t="s">
        <v>57</v>
      </c>
      <c r="M3841">
        <v>0</v>
      </c>
      <c r="N3841">
        <v>0</v>
      </c>
      <c r="O3841" t="s">
        <v>68</v>
      </c>
      <c r="P3841">
        <v>1</v>
      </c>
      <c r="Q3841" t="s">
        <v>59</v>
      </c>
      <c r="R3841" t="s">
        <v>3342</v>
      </c>
      <c r="S3841">
        <v>33.902045000000001</v>
      </c>
      <c r="T3841">
        <v>-118.008961</v>
      </c>
      <c r="U3841">
        <v>0</v>
      </c>
      <c r="V3841">
        <v>95.7</v>
      </c>
      <c r="W3841">
        <v>1</v>
      </c>
      <c r="X3841">
        <v>0</v>
      </c>
      <c r="Y3841">
        <v>0</v>
      </c>
      <c r="Z3841" t="s">
        <v>61</v>
      </c>
      <c r="AA3841">
        <v>1</v>
      </c>
      <c r="AB3841">
        <v>0</v>
      </c>
      <c r="AC3841">
        <v>0</v>
      </c>
      <c r="AD3841">
        <v>0</v>
      </c>
      <c r="AE3841" t="s">
        <v>62</v>
      </c>
      <c r="AF3841">
        <v>1</v>
      </c>
      <c r="AG3841">
        <v>47568</v>
      </c>
      <c r="AH3841">
        <v>1</v>
      </c>
      <c r="AI3841" t="s">
        <v>63</v>
      </c>
      <c r="AJ3841">
        <v>0</v>
      </c>
      <c r="AK3841">
        <v>5</v>
      </c>
      <c r="AL3841">
        <v>0</v>
      </c>
      <c r="AM3841" t="s">
        <v>64</v>
      </c>
      <c r="AN3841">
        <v>1</v>
      </c>
      <c r="AO3841">
        <v>1</v>
      </c>
      <c r="AP3841">
        <v>0</v>
      </c>
      <c r="AQ3841">
        <v>15</v>
      </c>
      <c r="AR3841">
        <v>1451.1</v>
      </c>
      <c r="AS3841">
        <v>0</v>
      </c>
      <c r="AT3841">
        <v>149.55000000000001</v>
      </c>
      <c r="AU3841">
        <v>0</v>
      </c>
      <c r="AV3841">
        <v>1600.65</v>
      </c>
      <c r="AW3841">
        <v>1</v>
      </c>
      <c r="AX3841">
        <v>1</v>
      </c>
      <c r="AY3841">
        <v>90638</v>
      </c>
      <c r="AZ3841">
        <v>0</v>
      </c>
    </row>
    <row r="3842" spans="1:52">
      <c r="A3842">
        <v>41</v>
      </c>
      <c r="B3842">
        <v>27</v>
      </c>
      <c r="C3842">
        <v>47.48</v>
      </c>
      <c r="D3842" t="s">
        <v>52</v>
      </c>
      <c r="E3842" t="s">
        <v>52</v>
      </c>
      <c r="F3842">
        <v>72</v>
      </c>
      <c r="G3842" t="s">
        <v>885</v>
      </c>
      <c r="H3842">
        <v>5905</v>
      </c>
      <c r="I3842" t="s">
        <v>75</v>
      </c>
      <c r="J3842" t="s">
        <v>55</v>
      </c>
      <c r="K3842" t="s">
        <v>6605</v>
      </c>
      <c r="L3842" t="s">
        <v>57</v>
      </c>
      <c r="M3842">
        <v>1</v>
      </c>
      <c r="N3842">
        <v>1</v>
      </c>
      <c r="O3842" t="s">
        <v>58</v>
      </c>
      <c r="P3842">
        <v>1</v>
      </c>
      <c r="Q3842" t="s">
        <v>59</v>
      </c>
      <c r="R3842" t="s">
        <v>887</v>
      </c>
      <c r="S3842">
        <v>38.934959999999997</v>
      </c>
      <c r="T3842">
        <v>-122.792243</v>
      </c>
      <c r="U3842">
        <v>1</v>
      </c>
      <c r="V3842">
        <v>103.05</v>
      </c>
      <c r="W3842">
        <v>0</v>
      </c>
      <c r="X3842">
        <v>3</v>
      </c>
      <c r="Y3842">
        <v>7</v>
      </c>
      <c r="Z3842" t="s">
        <v>61</v>
      </c>
      <c r="AA3842">
        <v>0</v>
      </c>
      <c r="AB3842">
        <v>0</v>
      </c>
      <c r="AC3842">
        <v>0</v>
      </c>
      <c r="AD3842">
        <v>1</v>
      </c>
      <c r="AE3842" t="s">
        <v>79</v>
      </c>
      <c r="AF3842">
        <v>1</v>
      </c>
      <c r="AG3842">
        <v>9902</v>
      </c>
      <c r="AH3842">
        <v>1</v>
      </c>
      <c r="AI3842" t="s">
        <v>63</v>
      </c>
      <c r="AJ3842">
        <v>1</v>
      </c>
      <c r="AK3842">
        <v>4</v>
      </c>
      <c r="AL3842">
        <v>0</v>
      </c>
      <c r="AM3842" t="s">
        <v>64</v>
      </c>
      <c r="AN3842">
        <v>1</v>
      </c>
      <c r="AO3842">
        <v>1</v>
      </c>
      <c r="AP3842">
        <v>1</v>
      </c>
      <c r="AQ3842">
        <v>50</v>
      </c>
      <c r="AR3842">
        <v>5153.5</v>
      </c>
      <c r="AS3842">
        <v>0</v>
      </c>
      <c r="AT3842">
        <v>2374</v>
      </c>
      <c r="AU3842">
        <v>0</v>
      </c>
      <c r="AV3842">
        <v>7527.5</v>
      </c>
      <c r="AW3842">
        <v>0</v>
      </c>
      <c r="AX3842">
        <v>1</v>
      </c>
      <c r="AY3842">
        <v>95451</v>
      </c>
      <c r="AZ3842">
        <v>0</v>
      </c>
    </row>
    <row r="3843" spans="1:52">
      <c r="A3843">
        <v>75</v>
      </c>
      <c r="B3843">
        <v>29</v>
      </c>
      <c r="C3843">
        <v>17.649999999999999</v>
      </c>
      <c r="D3843" t="s">
        <v>52</v>
      </c>
      <c r="E3843" t="s">
        <v>52</v>
      </c>
      <c r="F3843">
        <v>39</v>
      </c>
      <c r="G3843" t="s">
        <v>1187</v>
      </c>
      <c r="H3843">
        <v>5570</v>
      </c>
      <c r="I3843" t="s">
        <v>66</v>
      </c>
      <c r="J3843" t="s">
        <v>55</v>
      </c>
      <c r="K3843" t="s">
        <v>6606</v>
      </c>
      <c r="L3843" t="s">
        <v>57</v>
      </c>
      <c r="M3843">
        <v>0</v>
      </c>
      <c r="N3843">
        <v>1</v>
      </c>
      <c r="O3843" t="s">
        <v>58</v>
      </c>
      <c r="P3843">
        <v>1</v>
      </c>
      <c r="Q3843" t="s">
        <v>59</v>
      </c>
      <c r="R3843" t="s">
        <v>1189</v>
      </c>
      <c r="S3843">
        <v>34.201107999999998</v>
      </c>
      <c r="T3843">
        <v>-116.593456</v>
      </c>
      <c r="U3843">
        <v>0</v>
      </c>
      <c r="V3843">
        <v>104.95</v>
      </c>
      <c r="W3843">
        <v>1</v>
      </c>
      <c r="X3843">
        <v>0</v>
      </c>
      <c r="Y3843">
        <v>0</v>
      </c>
      <c r="Z3843" t="s">
        <v>87</v>
      </c>
      <c r="AA3843">
        <v>0</v>
      </c>
      <c r="AB3843">
        <v>0</v>
      </c>
      <c r="AC3843">
        <v>1</v>
      </c>
      <c r="AD3843">
        <v>0</v>
      </c>
      <c r="AE3843" t="s">
        <v>62</v>
      </c>
      <c r="AF3843">
        <v>1</v>
      </c>
      <c r="AG3843">
        <v>354</v>
      </c>
      <c r="AH3843">
        <v>1</v>
      </c>
      <c r="AI3843" t="s">
        <v>63</v>
      </c>
      <c r="AJ3843">
        <v>0</v>
      </c>
      <c r="AK3843">
        <v>5</v>
      </c>
      <c r="AL3843">
        <v>1</v>
      </c>
      <c r="AM3843" t="s">
        <v>64</v>
      </c>
      <c r="AN3843">
        <v>1</v>
      </c>
      <c r="AO3843">
        <v>0</v>
      </c>
      <c r="AP3843">
        <v>1</v>
      </c>
      <c r="AQ3843">
        <v>50</v>
      </c>
      <c r="AR3843">
        <v>5222.3500000000004</v>
      </c>
      <c r="AS3843">
        <v>0</v>
      </c>
      <c r="AT3843">
        <v>882.5</v>
      </c>
      <c r="AU3843">
        <v>0</v>
      </c>
      <c r="AV3843">
        <v>6104.85</v>
      </c>
      <c r="AW3843">
        <v>0</v>
      </c>
      <c r="AX3843">
        <v>1</v>
      </c>
      <c r="AY3843">
        <v>92268</v>
      </c>
      <c r="AZ3843">
        <v>0</v>
      </c>
    </row>
    <row r="3844" spans="1:52">
      <c r="A3844">
        <v>64</v>
      </c>
      <c r="B3844">
        <v>12</v>
      </c>
      <c r="C3844">
        <v>0</v>
      </c>
      <c r="D3844" t="s">
        <v>88</v>
      </c>
      <c r="E3844" t="s">
        <v>126</v>
      </c>
      <c r="F3844">
        <v>92</v>
      </c>
      <c r="G3844" t="s">
        <v>1004</v>
      </c>
      <c r="H3844">
        <v>4044</v>
      </c>
      <c r="I3844" t="s">
        <v>66</v>
      </c>
      <c r="J3844" t="s">
        <v>55</v>
      </c>
      <c r="K3844" t="s">
        <v>6607</v>
      </c>
      <c r="L3844" t="s">
        <v>84</v>
      </c>
      <c r="M3844">
        <v>0</v>
      </c>
      <c r="N3844">
        <v>1</v>
      </c>
      <c r="O3844" t="s">
        <v>58</v>
      </c>
      <c r="P3844">
        <v>1</v>
      </c>
      <c r="Q3844" t="s">
        <v>77</v>
      </c>
      <c r="R3844" t="s">
        <v>1006</v>
      </c>
      <c r="S3844">
        <v>37.013471000000003</v>
      </c>
      <c r="T3844">
        <v>-121.877877</v>
      </c>
      <c r="U3844">
        <v>0</v>
      </c>
      <c r="V3844">
        <v>49.05</v>
      </c>
      <c r="W3844">
        <v>0</v>
      </c>
      <c r="X3844">
        <v>0</v>
      </c>
      <c r="Y3844">
        <v>0</v>
      </c>
      <c r="Z3844" t="s">
        <v>87</v>
      </c>
      <c r="AA3844">
        <v>0</v>
      </c>
      <c r="AB3844">
        <v>0</v>
      </c>
      <c r="AC3844">
        <v>1</v>
      </c>
      <c r="AD3844">
        <v>0</v>
      </c>
      <c r="AE3844" t="s">
        <v>62</v>
      </c>
      <c r="AF3844">
        <v>0</v>
      </c>
      <c r="AG3844">
        <v>24227</v>
      </c>
      <c r="AH3844">
        <v>0</v>
      </c>
      <c r="AI3844" t="s">
        <v>63</v>
      </c>
      <c r="AJ3844">
        <v>0</v>
      </c>
      <c r="AK3844">
        <v>1</v>
      </c>
      <c r="AL3844">
        <v>0</v>
      </c>
      <c r="AM3844" t="s">
        <v>64</v>
      </c>
      <c r="AN3844">
        <v>1</v>
      </c>
      <c r="AO3844">
        <v>1</v>
      </c>
      <c r="AP3844">
        <v>1</v>
      </c>
      <c r="AQ3844">
        <v>43</v>
      </c>
      <c r="AR3844">
        <v>2076.1999999999998</v>
      </c>
      <c r="AS3844">
        <v>0</v>
      </c>
      <c r="AT3844">
        <v>0</v>
      </c>
      <c r="AU3844">
        <v>20.29</v>
      </c>
      <c r="AV3844">
        <v>2055.91</v>
      </c>
      <c r="AW3844">
        <v>0</v>
      </c>
      <c r="AX3844">
        <v>1</v>
      </c>
      <c r="AY3844">
        <v>95003</v>
      </c>
      <c r="AZ3844">
        <v>1</v>
      </c>
    </row>
    <row r="3845" spans="1:52">
      <c r="A3845">
        <v>63</v>
      </c>
      <c r="B3845">
        <v>0</v>
      </c>
      <c r="C3845">
        <v>44.53</v>
      </c>
      <c r="D3845" t="s">
        <v>52</v>
      </c>
      <c r="E3845" t="s">
        <v>52</v>
      </c>
      <c r="F3845">
        <v>29</v>
      </c>
      <c r="G3845" t="s">
        <v>2981</v>
      </c>
      <c r="H3845">
        <v>2642</v>
      </c>
      <c r="I3845" t="s">
        <v>66</v>
      </c>
      <c r="J3845" t="s">
        <v>55</v>
      </c>
      <c r="K3845" t="s">
        <v>6608</v>
      </c>
      <c r="L3845" t="s">
        <v>57</v>
      </c>
      <c r="M3845">
        <v>0</v>
      </c>
      <c r="N3845">
        <v>0</v>
      </c>
      <c r="O3845" t="s">
        <v>68</v>
      </c>
      <c r="P3845">
        <v>0</v>
      </c>
      <c r="Q3845" t="s">
        <v>72</v>
      </c>
      <c r="R3845" t="s">
        <v>3138</v>
      </c>
      <c r="S3845">
        <v>34.613475999999999</v>
      </c>
      <c r="T3845">
        <v>-118.25635800000001</v>
      </c>
      <c r="U3845">
        <v>0</v>
      </c>
      <c r="V3845">
        <v>20.45</v>
      </c>
      <c r="W3845">
        <v>0</v>
      </c>
      <c r="X3845">
        <v>0</v>
      </c>
      <c r="Y3845">
        <v>0</v>
      </c>
      <c r="Z3845" t="s">
        <v>209</v>
      </c>
      <c r="AA3845">
        <v>0</v>
      </c>
      <c r="AB3845">
        <v>0</v>
      </c>
      <c r="AC3845">
        <v>1</v>
      </c>
      <c r="AD3845">
        <v>0</v>
      </c>
      <c r="AE3845" t="s">
        <v>79</v>
      </c>
      <c r="AF3845">
        <v>1</v>
      </c>
      <c r="AG3845">
        <v>34045</v>
      </c>
      <c r="AH3845">
        <v>0</v>
      </c>
      <c r="AI3845" t="s">
        <v>63</v>
      </c>
      <c r="AJ3845">
        <v>0</v>
      </c>
      <c r="AK3845">
        <v>4</v>
      </c>
      <c r="AL3845">
        <v>0</v>
      </c>
      <c r="AM3845" t="s">
        <v>64</v>
      </c>
      <c r="AN3845">
        <v>0</v>
      </c>
      <c r="AO3845">
        <v>0</v>
      </c>
      <c r="AP3845">
        <v>0</v>
      </c>
      <c r="AQ3845">
        <v>11</v>
      </c>
      <c r="AR3845">
        <v>237.3</v>
      </c>
      <c r="AS3845">
        <v>0</v>
      </c>
      <c r="AT3845">
        <v>489.83</v>
      </c>
      <c r="AU3845">
        <v>0</v>
      </c>
      <c r="AV3845">
        <v>727.13</v>
      </c>
      <c r="AW3845">
        <v>0</v>
      </c>
      <c r="AX3845">
        <v>0</v>
      </c>
      <c r="AY3845">
        <v>93551</v>
      </c>
      <c r="AZ3845">
        <v>0</v>
      </c>
    </row>
    <row r="3846" spans="1:52">
      <c r="A3846">
        <v>58</v>
      </c>
      <c r="B3846">
        <v>0</v>
      </c>
      <c r="C3846">
        <v>48.56</v>
      </c>
      <c r="D3846" t="s">
        <v>52</v>
      </c>
      <c r="E3846" t="s">
        <v>52</v>
      </c>
      <c r="F3846">
        <v>59</v>
      </c>
      <c r="G3846" t="s">
        <v>2643</v>
      </c>
      <c r="H3846">
        <v>4681</v>
      </c>
      <c r="I3846" t="s">
        <v>54</v>
      </c>
      <c r="J3846" t="s">
        <v>55</v>
      </c>
      <c r="K3846" t="s">
        <v>6609</v>
      </c>
      <c r="L3846" t="s">
        <v>57</v>
      </c>
      <c r="M3846">
        <v>1</v>
      </c>
      <c r="N3846">
        <v>0</v>
      </c>
      <c r="O3846" t="s">
        <v>58</v>
      </c>
      <c r="P3846">
        <v>0</v>
      </c>
      <c r="Q3846" t="s">
        <v>72</v>
      </c>
      <c r="R3846" t="s">
        <v>2645</v>
      </c>
      <c r="S3846">
        <v>34.115192</v>
      </c>
      <c r="T3846">
        <v>-118.61017</v>
      </c>
      <c r="U3846">
        <v>1</v>
      </c>
      <c r="V3846">
        <v>19.8</v>
      </c>
      <c r="W3846">
        <v>0</v>
      </c>
      <c r="X3846">
        <v>1</v>
      </c>
      <c r="Y3846">
        <v>2</v>
      </c>
      <c r="Z3846" t="s">
        <v>87</v>
      </c>
      <c r="AA3846">
        <v>0</v>
      </c>
      <c r="AB3846">
        <v>0</v>
      </c>
      <c r="AC3846">
        <v>1</v>
      </c>
      <c r="AD3846">
        <v>1</v>
      </c>
      <c r="AE3846" t="s">
        <v>79</v>
      </c>
      <c r="AF3846">
        <v>1</v>
      </c>
      <c r="AG3846">
        <v>5451</v>
      </c>
      <c r="AH3846">
        <v>0</v>
      </c>
      <c r="AI3846" t="s">
        <v>63</v>
      </c>
      <c r="AJ3846">
        <v>1</v>
      </c>
      <c r="AK3846">
        <v>3</v>
      </c>
      <c r="AL3846">
        <v>0</v>
      </c>
      <c r="AM3846" t="s">
        <v>64</v>
      </c>
      <c r="AN3846">
        <v>0</v>
      </c>
      <c r="AO3846">
        <v>0</v>
      </c>
      <c r="AP3846">
        <v>0</v>
      </c>
      <c r="AQ3846">
        <v>56</v>
      </c>
      <c r="AR3846">
        <v>1119.9000000000001</v>
      </c>
      <c r="AS3846">
        <v>0</v>
      </c>
      <c r="AT3846">
        <v>2719.36</v>
      </c>
      <c r="AU3846">
        <v>0</v>
      </c>
      <c r="AV3846">
        <v>3839.26</v>
      </c>
      <c r="AW3846">
        <v>0</v>
      </c>
      <c r="AX3846">
        <v>0</v>
      </c>
      <c r="AY3846">
        <v>90290</v>
      </c>
      <c r="AZ3846">
        <v>0</v>
      </c>
    </row>
    <row r="3847" spans="1:52">
      <c r="A3847">
        <v>68</v>
      </c>
      <c r="B3847">
        <v>25</v>
      </c>
      <c r="C3847">
        <v>38.5</v>
      </c>
      <c r="D3847" t="s">
        <v>52</v>
      </c>
      <c r="E3847" t="s">
        <v>52</v>
      </c>
      <c r="F3847">
        <v>64</v>
      </c>
      <c r="G3847" t="s">
        <v>4126</v>
      </c>
      <c r="H3847">
        <v>5129</v>
      </c>
      <c r="I3847" t="s">
        <v>54</v>
      </c>
      <c r="J3847" t="s">
        <v>55</v>
      </c>
      <c r="K3847" t="s">
        <v>6610</v>
      </c>
      <c r="L3847" t="s">
        <v>57</v>
      </c>
      <c r="M3847">
        <v>0</v>
      </c>
      <c r="N3847">
        <v>0</v>
      </c>
      <c r="O3847" t="s">
        <v>58</v>
      </c>
      <c r="P3847">
        <v>1</v>
      </c>
      <c r="Q3847" t="s">
        <v>59</v>
      </c>
      <c r="R3847" t="s">
        <v>4128</v>
      </c>
      <c r="S3847">
        <v>38.875508000000004</v>
      </c>
      <c r="T3847">
        <v>-121.765866</v>
      </c>
      <c r="U3847">
        <v>1</v>
      </c>
      <c r="V3847">
        <v>90.85</v>
      </c>
      <c r="W3847">
        <v>1</v>
      </c>
      <c r="X3847">
        <v>0</v>
      </c>
      <c r="Y3847">
        <v>10</v>
      </c>
      <c r="Z3847" t="s">
        <v>61</v>
      </c>
      <c r="AA3847">
        <v>0</v>
      </c>
      <c r="AB3847">
        <v>1</v>
      </c>
      <c r="AC3847">
        <v>1</v>
      </c>
      <c r="AD3847">
        <v>1</v>
      </c>
      <c r="AE3847" t="s">
        <v>62</v>
      </c>
      <c r="AF3847">
        <v>1</v>
      </c>
      <c r="AG3847">
        <v>1793</v>
      </c>
      <c r="AH3847">
        <v>0</v>
      </c>
      <c r="AI3847" t="s">
        <v>63</v>
      </c>
      <c r="AJ3847">
        <v>1</v>
      </c>
      <c r="AK3847">
        <v>4</v>
      </c>
      <c r="AL3847">
        <v>1</v>
      </c>
      <c r="AM3847" t="s">
        <v>64</v>
      </c>
      <c r="AN3847">
        <v>1</v>
      </c>
      <c r="AO3847">
        <v>1</v>
      </c>
      <c r="AP3847">
        <v>0</v>
      </c>
      <c r="AQ3847">
        <v>70</v>
      </c>
      <c r="AR3847">
        <v>6470.1</v>
      </c>
      <c r="AS3847">
        <v>0</v>
      </c>
      <c r="AT3847">
        <v>2695</v>
      </c>
      <c r="AU3847">
        <v>0</v>
      </c>
      <c r="AV3847">
        <v>9165.1</v>
      </c>
      <c r="AW3847">
        <v>0</v>
      </c>
      <c r="AX3847">
        <v>1</v>
      </c>
      <c r="AY3847">
        <v>95645</v>
      </c>
      <c r="AZ3847">
        <v>0</v>
      </c>
    </row>
    <row r="3848" spans="1:52">
      <c r="A3848">
        <v>37</v>
      </c>
      <c r="B3848">
        <v>9</v>
      </c>
      <c r="C3848">
        <v>11.35</v>
      </c>
      <c r="D3848" t="s">
        <v>138</v>
      </c>
      <c r="E3848" t="s">
        <v>139</v>
      </c>
      <c r="F3848">
        <v>77</v>
      </c>
      <c r="G3848" t="s">
        <v>3715</v>
      </c>
      <c r="H3848">
        <v>5687</v>
      </c>
      <c r="I3848" t="s">
        <v>66</v>
      </c>
      <c r="J3848" t="s">
        <v>55</v>
      </c>
      <c r="K3848" t="s">
        <v>6611</v>
      </c>
      <c r="L3848" t="s">
        <v>84</v>
      </c>
      <c r="M3848">
        <v>0</v>
      </c>
      <c r="N3848">
        <v>0</v>
      </c>
      <c r="O3848" t="s">
        <v>68</v>
      </c>
      <c r="P3848">
        <v>1</v>
      </c>
      <c r="Q3848" t="s">
        <v>77</v>
      </c>
      <c r="R3848" t="s">
        <v>4702</v>
      </c>
      <c r="S3848">
        <v>34.084747</v>
      </c>
      <c r="T3848">
        <v>-117.886844</v>
      </c>
      <c r="U3848">
        <v>0</v>
      </c>
      <c r="V3848">
        <v>48.55</v>
      </c>
      <c r="W3848">
        <v>0</v>
      </c>
      <c r="X3848">
        <v>0</v>
      </c>
      <c r="Y3848">
        <v>0</v>
      </c>
      <c r="Z3848" t="s">
        <v>61</v>
      </c>
      <c r="AA3848">
        <v>0</v>
      </c>
      <c r="AB3848">
        <v>1</v>
      </c>
      <c r="AC3848">
        <v>1</v>
      </c>
      <c r="AD3848">
        <v>0</v>
      </c>
      <c r="AE3848" t="s">
        <v>79</v>
      </c>
      <c r="AF3848">
        <v>1</v>
      </c>
      <c r="AG3848">
        <v>17554</v>
      </c>
      <c r="AH3848">
        <v>0</v>
      </c>
      <c r="AI3848" t="s">
        <v>63</v>
      </c>
      <c r="AJ3848">
        <v>0</v>
      </c>
      <c r="AK3848">
        <v>1</v>
      </c>
      <c r="AL3848">
        <v>0</v>
      </c>
      <c r="AM3848" t="s">
        <v>64</v>
      </c>
      <c r="AN3848">
        <v>0</v>
      </c>
      <c r="AO3848">
        <v>0</v>
      </c>
      <c r="AP3848">
        <v>0</v>
      </c>
      <c r="AQ3848">
        <v>1</v>
      </c>
      <c r="AR3848">
        <v>48.55</v>
      </c>
      <c r="AS3848">
        <v>0</v>
      </c>
      <c r="AT3848">
        <v>11.35</v>
      </c>
      <c r="AU3848">
        <v>0</v>
      </c>
      <c r="AV3848">
        <v>59.9</v>
      </c>
      <c r="AW3848">
        <v>0</v>
      </c>
      <c r="AX3848">
        <v>1</v>
      </c>
      <c r="AY3848">
        <v>91723</v>
      </c>
      <c r="AZ3848">
        <v>1</v>
      </c>
    </row>
    <row r="3849" spans="1:52">
      <c r="A3849">
        <v>65</v>
      </c>
      <c r="B3849">
        <v>22</v>
      </c>
      <c r="C3849">
        <v>25.19</v>
      </c>
      <c r="D3849" t="s">
        <v>52</v>
      </c>
      <c r="E3849" t="s">
        <v>52</v>
      </c>
      <c r="F3849">
        <v>60</v>
      </c>
      <c r="G3849" t="s">
        <v>5606</v>
      </c>
      <c r="H3849">
        <v>3594</v>
      </c>
      <c r="I3849" t="s">
        <v>54</v>
      </c>
      <c r="J3849" t="s">
        <v>55</v>
      </c>
      <c r="K3849" t="s">
        <v>6612</v>
      </c>
      <c r="L3849" t="s">
        <v>57</v>
      </c>
      <c r="M3849">
        <v>0</v>
      </c>
      <c r="N3849">
        <v>1</v>
      </c>
      <c r="O3849" t="s">
        <v>68</v>
      </c>
      <c r="P3849">
        <v>1</v>
      </c>
      <c r="Q3849" t="s">
        <v>59</v>
      </c>
      <c r="R3849" t="s">
        <v>5608</v>
      </c>
      <c r="S3849">
        <v>35.886766999999999</v>
      </c>
      <c r="T3849">
        <v>-120.608661</v>
      </c>
      <c r="U3849">
        <v>1</v>
      </c>
      <c r="V3849">
        <v>91.05</v>
      </c>
      <c r="W3849">
        <v>1</v>
      </c>
      <c r="X3849">
        <v>0</v>
      </c>
      <c r="Y3849">
        <v>1</v>
      </c>
      <c r="Z3849" t="s">
        <v>61</v>
      </c>
      <c r="AA3849">
        <v>0</v>
      </c>
      <c r="AB3849">
        <v>0</v>
      </c>
      <c r="AC3849">
        <v>1</v>
      </c>
      <c r="AD3849">
        <v>1</v>
      </c>
      <c r="AE3849" t="s">
        <v>79</v>
      </c>
      <c r="AF3849">
        <v>1</v>
      </c>
      <c r="AG3849">
        <v>2666</v>
      </c>
      <c r="AH3849">
        <v>0</v>
      </c>
      <c r="AI3849" t="s">
        <v>63</v>
      </c>
      <c r="AJ3849">
        <v>1</v>
      </c>
      <c r="AK3849">
        <v>4</v>
      </c>
      <c r="AL3849">
        <v>1</v>
      </c>
      <c r="AM3849" t="s">
        <v>64</v>
      </c>
      <c r="AN3849">
        <v>1</v>
      </c>
      <c r="AO3849">
        <v>1</v>
      </c>
      <c r="AP3849">
        <v>0</v>
      </c>
      <c r="AQ3849">
        <v>48</v>
      </c>
      <c r="AR3849">
        <v>4370.75</v>
      </c>
      <c r="AS3849">
        <v>0</v>
      </c>
      <c r="AT3849">
        <v>1209.1199999999999</v>
      </c>
      <c r="AU3849">
        <v>0</v>
      </c>
      <c r="AV3849">
        <v>5579.87</v>
      </c>
      <c r="AW3849">
        <v>0</v>
      </c>
      <c r="AX3849">
        <v>1</v>
      </c>
      <c r="AY3849">
        <v>93451</v>
      </c>
      <c r="AZ3849">
        <v>0</v>
      </c>
    </row>
    <row r="3850" spans="1:52">
      <c r="A3850">
        <v>24</v>
      </c>
      <c r="B3850">
        <v>51</v>
      </c>
      <c r="C3850">
        <v>48.1</v>
      </c>
      <c r="D3850" t="s">
        <v>52</v>
      </c>
      <c r="E3850" t="s">
        <v>52</v>
      </c>
      <c r="F3850">
        <v>23</v>
      </c>
      <c r="G3850" t="s">
        <v>1569</v>
      </c>
      <c r="H3850">
        <v>4106</v>
      </c>
      <c r="I3850" t="s">
        <v>75</v>
      </c>
      <c r="J3850" t="s">
        <v>55</v>
      </c>
      <c r="K3850" t="s">
        <v>6613</v>
      </c>
      <c r="L3850" t="s">
        <v>57</v>
      </c>
      <c r="M3850">
        <v>0</v>
      </c>
      <c r="N3850">
        <v>0</v>
      </c>
      <c r="O3850" t="s">
        <v>68</v>
      </c>
      <c r="P3850">
        <v>1</v>
      </c>
      <c r="Q3850" t="s">
        <v>77</v>
      </c>
      <c r="R3850" t="s">
        <v>1571</v>
      </c>
      <c r="S3850">
        <v>34.19829</v>
      </c>
      <c r="T3850">
        <v>-118.602203</v>
      </c>
      <c r="U3850">
        <v>1</v>
      </c>
      <c r="V3850">
        <v>71.900000000000006</v>
      </c>
      <c r="W3850">
        <v>1</v>
      </c>
      <c r="X3850">
        <v>0</v>
      </c>
      <c r="Y3850">
        <v>5</v>
      </c>
      <c r="Z3850" t="s">
        <v>87</v>
      </c>
      <c r="AA3850">
        <v>0</v>
      </c>
      <c r="AB3850">
        <v>1</v>
      </c>
      <c r="AC3850">
        <v>1</v>
      </c>
      <c r="AD3850">
        <v>1</v>
      </c>
      <c r="AE3850" t="s">
        <v>79</v>
      </c>
      <c r="AF3850">
        <v>1</v>
      </c>
      <c r="AG3850">
        <v>23519</v>
      </c>
      <c r="AH3850">
        <v>1</v>
      </c>
      <c r="AI3850" t="s">
        <v>63</v>
      </c>
      <c r="AJ3850">
        <v>1</v>
      </c>
      <c r="AK3850">
        <v>3</v>
      </c>
      <c r="AL3850">
        <v>0</v>
      </c>
      <c r="AM3850" t="s">
        <v>64</v>
      </c>
      <c r="AN3850">
        <v>1</v>
      </c>
      <c r="AO3850">
        <v>1</v>
      </c>
      <c r="AP3850">
        <v>0</v>
      </c>
      <c r="AQ3850">
        <v>43</v>
      </c>
      <c r="AR3850">
        <v>3173.35</v>
      </c>
      <c r="AS3850">
        <v>0</v>
      </c>
      <c r="AT3850">
        <v>2068.3000000000002</v>
      </c>
      <c r="AU3850">
        <v>0</v>
      </c>
      <c r="AV3850">
        <v>5241.6499999999996</v>
      </c>
      <c r="AW3850">
        <v>1</v>
      </c>
      <c r="AX3850">
        <v>1</v>
      </c>
      <c r="AY3850">
        <v>91303</v>
      </c>
      <c r="AZ3850">
        <v>0</v>
      </c>
    </row>
    <row r="3851" spans="1:52">
      <c r="A3851">
        <v>57</v>
      </c>
      <c r="B3851">
        <v>0</v>
      </c>
      <c r="C3851">
        <v>27.37</v>
      </c>
      <c r="D3851" t="s">
        <v>52</v>
      </c>
      <c r="E3851" t="s">
        <v>52</v>
      </c>
      <c r="F3851">
        <v>57</v>
      </c>
      <c r="G3851" t="s">
        <v>3044</v>
      </c>
      <c r="H3851">
        <v>4462</v>
      </c>
      <c r="I3851" t="s">
        <v>66</v>
      </c>
      <c r="J3851" t="s">
        <v>55</v>
      </c>
      <c r="K3851" t="s">
        <v>6614</v>
      </c>
      <c r="L3851" t="s">
        <v>57</v>
      </c>
      <c r="M3851">
        <v>1</v>
      </c>
      <c r="N3851">
        <v>0</v>
      </c>
      <c r="O3851" t="s">
        <v>58</v>
      </c>
      <c r="P3851">
        <v>0</v>
      </c>
      <c r="Q3851" t="s">
        <v>72</v>
      </c>
      <c r="R3851" t="s">
        <v>3046</v>
      </c>
      <c r="S3851">
        <v>35.690534999999997</v>
      </c>
      <c r="T3851">
        <v>-118.552784</v>
      </c>
      <c r="U3851">
        <v>0</v>
      </c>
      <c r="V3851">
        <v>20.05</v>
      </c>
      <c r="W3851">
        <v>0</v>
      </c>
      <c r="X3851">
        <v>2</v>
      </c>
      <c r="Y3851">
        <v>0</v>
      </c>
      <c r="Z3851" t="s">
        <v>61</v>
      </c>
      <c r="AA3851">
        <v>0</v>
      </c>
      <c r="AB3851">
        <v>0</v>
      </c>
      <c r="AC3851">
        <v>1</v>
      </c>
      <c r="AD3851">
        <v>0</v>
      </c>
      <c r="AE3851" t="s">
        <v>62</v>
      </c>
      <c r="AF3851">
        <v>1</v>
      </c>
      <c r="AG3851">
        <v>2515</v>
      </c>
      <c r="AH3851">
        <v>0</v>
      </c>
      <c r="AI3851" t="s">
        <v>63</v>
      </c>
      <c r="AJ3851">
        <v>0</v>
      </c>
      <c r="AK3851">
        <v>5</v>
      </c>
      <c r="AL3851">
        <v>0</v>
      </c>
      <c r="AM3851" t="s">
        <v>64</v>
      </c>
      <c r="AN3851">
        <v>0</v>
      </c>
      <c r="AO3851">
        <v>0</v>
      </c>
      <c r="AP3851">
        <v>0</v>
      </c>
      <c r="AQ3851">
        <v>4</v>
      </c>
      <c r="AR3851">
        <v>85.5</v>
      </c>
      <c r="AS3851">
        <v>0</v>
      </c>
      <c r="AT3851">
        <v>109.48</v>
      </c>
      <c r="AU3851">
        <v>0</v>
      </c>
      <c r="AV3851">
        <v>194.98</v>
      </c>
      <c r="AW3851">
        <v>0</v>
      </c>
      <c r="AX3851">
        <v>0</v>
      </c>
      <c r="AY3851">
        <v>93285</v>
      </c>
      <c r="AZ3851">
        <v>0</v>
      </c>
    </row>
    <row r="3852" spans="1:52">
      <c r="A3852">
        <v>69</v>
      </c>
      <c r="B3852">
        <v>9</v>
      </c>
      <c r="C3852">
        <v>17.87</v>
      </c>
      <c r="D3852" t="s">
        <v>88</v>
      </c>
      <c r="E3852" t="s">
        <v>126</v>
      </c>
      <c r="F3852">
        <v>96</v>
      </c>
      <c r="G3852" t="s">
        <v>210</v>
      </c>
      <c r="H3852">
        <v>5748</v>
      </c>
      <c r="I3852" t="s">
        <v>66</v>
      </c>
      <c r="J3852" t="s">
        <v>55</v>
      </c>
      <c r="K3852" t="s">
        <v>6615</v>
      </c>
      <c r="L3852" t="s">
        <v>84</v>
      </c>
      <c r="M3852">
        <v>0</v>
      </c>
      <c r="N3852">
        <v>0</v>
      </c>
      <c r="O3852" t="s">
        <v>58</v>
      </c>
      <c r="P3852">
        <v>1</v>
      </c>
      <c r="Q3852" t="s">
        <v>59</v>
      </c>
      <c r="R3852" t="s">
        <v>2774</v>
      </c>
      <c r="S3852">
        <v>38.486502000000002</v>
      </c>
      <c r="T3852">
        <v>-121.334051</v>
      </c>
      <c r="U3852">
        <v>1</v>
      </c>
      <c r="V3852">
        <v>77.5</v>
      </c>
      <c r="W3852">
        <v>1</v>
      </c>
      <c r="X3852">
        <v>0</v>
      </c>
      <c r="Y3852">
        <v>1</v>
      </c>
      <c r="Z3852" t="s">
        <v>61</v>
      </c>
      <c r="AA3852">
        <v>0</v>
      </c>
      <c r="AB3852">
        <v>1</v>
      </c>
      <c r="AC3852">
        <v>1</v>
      </c>
      <c r="AD3852">
        <v>1</v>
      </c>
      <c r="AE3852" t="s">
        <v>62</v>
      </c>
      <c r="AF3852">
        <v>1</v>
      </c>
      <c r="AG3852">
        <v>11396</v>
      </c>
      <c r="AH3852">
        <v>0</v>
      </c>
      <c r="AI3852" t="s">
        <v>63</v>
      </c>
      <c r="AJ3852">
        <v>1</v>
      </c>
      <c r="AK3852">
        <v>1</v>
      </c>
      <c r="AL3852">
        <v>1</v>
      </c>
      <c r="AM3852" t="s">
        <v>64</v>
      </c>
      <c r="AN3852">
        <v>0</v>
      </c>
      <c r="AO3852">
        <v>0</v>
      </c>
      <c r="AP3852">
        <v>0</v>
      </c>
      <c r="AQ3852">
        <v>51</v>
      </c>
      <c r="AR3852">
        <v>3807.35</v>
      </c>
      <c r="AS3852">
        <v>0</v>
      </c>
      <c r="AT3852">
        <v>911.37</v>
      </c>
      <c r="AU3852">
        <v>0</v>
      </c>
      <c r="AV3852">
        <v>4718.72</v>
      </c>
      <c r="AW3852">
        <v>0</v>
      </c>
      <c r="AX3852">
        <v>1</v>
      </c>
      <c r="AY3852">
        <v>95829</v>
      </c>
      <c r="AZ3852">
        <v>1</v>
      </c>
    </row>
    <row r="3853" spans="1:52">
      <c r="A3853">
        <v>30</v>
      </c>
      <c r="B3853">
        <v>0</v>
      </c>
      <c r="C3853">
        <v>25.98</v>
      </c>
      <c r="D3853" t="s">
        <v>52</v>
      </c>
      <c r="E3853" t="s">
        <v>52</v>
      </c>
      <c r="F3853">
        <v>75</v>
      </c>
      <c r="G3853" t="s">
        <v>252</v>
      </c>
      <c r="H3853">
        <v>4386</v>
      </c>
      <c r="I3853" t="s">
        <v>54</v>
      </c>
      <c r="J3853" t="s">
        <v>55</v>
      </c>
      <c r="K3853" t="s">
        <v>6616</v>
      </c>
      <c r="L3853" t="s">
        <v>57</v>
      </c>
      <c r="M3853">
        <v>1</v>
      </c>
      <c r="N3853">
        <v>0</v>
      </c>
      <c r="O3853" t="s">
        <v>58</v>
      </c>
      <c r="P3853">
        <v>0</v>
      </c>
      <c r="Q3853" t="s">
        <v>72</v>
      </c>
      <c r="R3853" t="s">
        <v>254</v>
      </c>
      <c r="S3853">
        <v>38.554383000000001</v>
      </c>
      <c r="T3853">
        <v>-122.474773</v>
      </c>
      <c r="U3853">
        <v>1</v>
      </c>
      <c r="V3853">
        <v>25.25</v>
      </c>
      <c r="W3853">
        <v>1</v>
      </c>
      <c r="X3853">
        <v>3</v>
      </c>
      <c r="Y3853">
        <v>9</v>
      </c>
      <c r="Z3853" t="s">
        <v>209</v>
      </c>
      <c r="AA3853">
        <v>0</v>
      </c>
      <c r="AB3853">
        <v>0</v>
      </c>
      <c r="AC3853">
        <v>0</v>
      </c>
      <c r="AD3853">
        <v>1</v>
      </c>
      <c r="AE3853" t="s">
        <v>79</v>
      </c>
      <c r="AF3853">
        <v>1</v>
      </c>
      <c r="AG3853">
        <v>223</v>
      </c>
      <c r="AH3853">
        <v>0</v>
      </c>
      <c r="AI3853" t="s">
        <v>63</v>
      </c>
      <c r="AJ3853">
        <v>1</v>
      </c>
      <c r="AK3853">
        <v>3</v>
      </c>
      <c r="AL3853">
        <v>0</v>
      </c>
      <c r="AM3853" t="s">
        <v>64</v>
      </c>
      <c r="AN3853">
        <v>0</v>
      </c>
      <c r="AO3853">
        <v>0</v>
      </c>
      <c r="AP3853">
        <v>0</v>
      </c>
      <c r="AQ3853">
        <v>22</v>
      </c>
      <c r="AR3853">
        <v>555.4</v>
      </c>
      <c r="AS3853">
        <v>0</v>
      </c>
      <c r="AT3853">
        <v>571.55999999999995</v>
      </c>
      <c r="AU3853">
        <v>0</v>
      </c>
      <c r="AV3853">
        <v>1126.96</v>
      </c>
      <c r="AW3853">
        <v>0</v>
      </c>
      <c r="AX3853">
        <v>0</v>
      </c>
      <c r="AY3853">
        <v>94576</v>
      </c>
      <c r="AZ3853">
        <v>0</v>
      </c>
    </row>
    <row r="3854" spans="1:52">
      <c r="A3854">
        <v>42</v>
      </c>
      <c r="B3854">
        <v>24</v>
      </c>
      <c r="C3854">
        <v>5.68</v>
      </c>
      <c r="D3854" t="s">
        <v>52</v>
      </c>
      <c r="E3854" t="s">
        <v>52</v>
      </c>
      <c r="F3854">
        <v>64</v>
      </c>
      <c r="G3854" t="s">
        <v>672</v>
      </c>
      <c r="H3854">
        <v>5718</v>
      </c>
      <c r="I3854" t="s">
        <v>54</v>
      </c>
      <c r="J3854" t="s">
        <v>55</v>
      </c>
      <c r="K3854" t="s">
        <v>6617</v>
      </c>
      <c r="L3854" t="s">
        <v>57</v>
      </c>
      <c r="M3854">
        <v>0</v>
      </c>
      <c r="N3854">
        <v>1</v>
      </c>
      <c r="O3854" t="s">
        <v>58</v>
      </c>
      <c r="P3854">
        <v>1</v>
      </c>
      <c r="Q3854" t="s">
        <v>59</v>
      </c>
      <c r="R3854" t="s">
        <v>674</v>
      </c>
      <c r="S3854">
        <v>36.554617999999998</v>
      </c>
      <c r="T3854">
        <v>-121.922239</v>
      </c>
      <c r="U3854">
        <v>0</v>
      </c>
      <c r="V3854">
        <v>110.5</v>
      </c>
      <c r="W3854">
        <v>1</v>
      </c>
      <c r="X3854">
        <v>0</v>
      </c>
      <c r="Y3854">
        <v>0</v>
      </c>
      <c r="Z3854" t="s">
        <v>61</v>
      </c>
      <c r="AA3854">
        <v>1</v>
      </c>
      <c r="AB3854">
        <v>0</v>
      </c>
      <c r="AC3854">
        <v>1</v>
      </c>
      <c r="AD3854">
        <v>0</v>
      </c>
      <c r="AE3854" t="s">
        <v>79</v>
      </c>
      <c r="AF3854">
        <v>1</v>
      </c>
      <c r="AG3854">
        <v>2966</v>
      </c>
      <c r="AH3854">
        <v>1</v>
      </c>
      <c r="AI3854" t="s">
        <v>63</v>
      </c>
      <c r="AJ3854">
        <v>0</v>
      </c>
      <c r="AK3854">
        <v>5</v>
      </c>
      <c r="AL3854">
        <v>0</v>
      </c>
      <c r="AM3854" t="s">
        <v>64</v>
      </c>
      <c r="AN3854">
        <v>1</v>
      </c>
      <c r="AO3854">
        <v>1</v>
      </c>
      <c r="AP3854">
        <v>1</v>
      </c>
      <c r="AQ3854">
        <v>64</v>
      </c>
      <c r="AR3854">
        <v>7069.25</v>
      </c>
      <c r="AS3854">
        <v>60</v>
      </c>
      <c r="AT3854">
        <v>363.52</v>
      </c>
      <c r="AU3854">
        <v>0</v>
      </c>
      <c r="AV3854">
        <v>7492.77</v>
      </c>
      <c r="AW3854">
        <v>0</v>
      </c>
      <c r="AX3854">
        <v>0</v>
      </c>
      <c r="AY3854">
        <v>93921</v>
      </c>
      <c r="AZ3854">
        <v>0</v>
      </c>
    </row>
    <row r="3855" spans="1:52">
      <c r="A3855">
        <v>76</v>
      </c>
      <c r="B3855">
        <v>22</v>
      </c>
      <c r="C3855">
        <v>3.66</v>
      </c>
      <c r="D3855" t="s">
        <v>52</v>
      </c>
      <c r="E3855" t="s">
        <v>52</v>
      </c>
      <c r="F3855">
        <v>32</v>
      </c>
      <c r="G3855" t="s">
        <v>186</v>
      </c>
      <c r="H3855">
        <v>4745</v>
      </c>
      <c r="I3855" t="s">
        <v>66</v>
      </c>
      <c r="J3855" t="s">
        <v>55</v>
      </c>
      <c r="K3855" t="s">
        <v>6618</v>
      </c>
      <c r="L3855" t="s">
        <v>57</v>
      </c>
      <c r="M3855">
        <v>0</v>
      </c>
      <c r="N3855">
        <v>0</v>
      </c>
      <c r="O3855" t="s">
        <v>58</v>
      </c>
      <c r="P3855">
        <v>1</v>
      </c>
      <c r="Q3855" t="s">
        <v>59</v>
      </c>
      <c r="R3855" t="s">
        <v>2352</v>
      </c>
      <c r="S3855">
        <v>34.108832999999997</v>
      </c>
      <c r="T3855">
        <v>-118.229715</v>
      </c>
      <c r="U3855">
        <v>1</v>
      </c>
      <c r="V3855">
        <v>94.5</v>
      </c>
      <c r="W3855">
        <v>1</v>
      </c>
      <c r="X3855">
        <v>0</v>
      </c>
      <c r="Y3855">
        <v>4</v>
      </c>
      <c r="Z3855" t="s">
        <v>61</v>
      </c>
      <c r="AA3855">
        <v>1</v>
      </c>
      <c r="AB3855">
        <v>1</v>
      </c>
      <c r="AC3855">
        <v>1</v>
      </c>
      <c r="AD3855">
        <v>1</v>
      </c>
      <c r="AE3855" t="s">
        <v>62</v>
      </c>
      <c r="AF3855">
        <v>1</v>
      </c>
      <c r="AG3855">
        <v>47534</v>
      </c>
      <c r="AH3855">
        <v>0</v>
      </c>
      <c r="AI3855" t="s">
        <v>63</v>
      </c>
      <c r="AJ3855">
        <v>1</v>
      </c>
      <c r="AK3855">
        <v>3</v>
      </c>
      <c r="AL3855">
        <v>1</v>
      </c>
      <c r="AM3855" t="s">
        <v>64</v>
      </c>
      <c r="AN3855">
        <v>0</v>
      </c>
      <c r="AO3855">
        <v>0</v>
      </c>
      <c r="AP3855">
        <v>1</v>
      </c>
      <c r="AQ3855">
        <v>43</v>
      </c>
      <c r="AR3855">
        <v>4156.8</v>
      </c>
      <c r="AS3855">
        <v>0</v>
      </c>
      <c r="AT3855">
        <v>157.38</v>
      </c>
      <c r="AU3855">
        <v>0</v>
      </c>
      <c r="AV3855">
        <v>4314.18</v>
      </c>
      <c r="AW3855">
        <v>0</v>
      </c>
      <c r="AX3855">
        <v>1</v>
      </c>
      <c r="AY3855">
        <v>90065</v>
      </c>
      <c r="AZ3855">
        <v>0</v>
      </c>
    </row>
    <row r="3856" spans="1:52">
      <c r="A3856">
        <v>56</v>
      </c>
      <c r="B3856">
        <v>18</v>
      </c>
      <c r="C3856">
        <v>48.68</v>
      </c>
      <c r="D3856" t="s">
        <v>52</v>
      </c>
      <c r="E3856" t="s">
        <v>52</v>
      </c>
      <c r="F3856">
        <v>49</v>
      </c>
      <c r="G3856" t="s">
        <v>6310</v>
      </c>
      <c r="H3856">
        <v>5233</v>
      </c>
      <c r="I3856" t="s">
        <v>66</v>
      </c>
      <c r="J3856" t="s">
        <v>55</v>
      </c>
      <c r="K3856" t="s">
        <v>6619</v>
      </c>
      <c r="L3856" t="s">
        <v>57</v>
      </c>
      <c r="M3856">
        <v>0</v>
      </c>
      <c r="N3856">
        <v>1</v>
      </c>
      <c r="O3856" t="s">
        <v>68</v>
      </c>
      <c r="P3856">
        <v>1</v>
      </c>
      <c r="Q3856" t="s">
        <v>59</v>
      </c>
      <c r="R3856" t="s">
        <v>6312</v>
      </c>
      <c r="S3856">
        <v>37.982716000000003</v>
      </c>
      <c r="T3856">
        <v>-120.343732</v>
      </c>
      <c r="U3856">
        <v>1</v>
      </c>
      <c r="V3856">
        <v>87</v>
      </c>
      <c r="W3856">
        <v>0</v>
      </c>
      <c r="X3856">
        <v>0</v>
      </c>
      <c r="Y3856">
        <v>9</v>
      </c>
      <c r="Z3856" t="s">
        <v>61</v>
      </c>
      <c r="AA3856">
        <v>0</v>
      </c>
      <c r="AB3856">
        <v>0</v>
      </c>
      <c r="AC3856">
        <v>1</v>
      </c>
      <c r="AD3856">
        <v>1</v>
      </c>
      <c r="AE3856" t="s">
        <v>62</v>
      </c>
      <c r="AF3856">
        <v>1</v>
      </c>
      <c r="AG3856">
        <v>25340</v>
      </c>
      <c r="AH3856">
        <v>0</v>
      </c>
      <c r="AI3856" t="s">
        <v>63</v>
      </c>
      <c r="AJ3856">
        <v>1</v>
      </c>
      <c r="AK3856">
        <v>4</v>
      </c>
      <c r="AL3856">
        <v>0</v>
      </c>
      <c r="AM3856" t="s">
        <v>64</v>
      </c>
      <c r="AN3856">
        <v>0</v>
      </c>
      <c r="AO3856">
        <v>0</v>
      </c>
      <c r="AP3856">
        <v>1</v>
      </c>
      <c r="AQ3856">
        <v>22</v>
      </c>
      <c r="AR3856">
        <v>1850.65</v>
      </c>
      <c r="AS3856">
        <v>0</v>
      </c>
      <c r="AT3856">
        <v>1070.96</v>
      </c>
      <c r="AU3856">
        <v>0</v>
      </c>
      <c r="AV3856">
        <v>2921.61</v>
      </c>
      <c r="AW3856">
        <v>0</v>
      </c>
      <c r="AX3856">
        <v>1</v>
      </c>
      <c r="AY3856">
        <v>95370</v>
      </c>
      <c r="AZ3856">
        <v>0</v>
      </c>
    </row>
    <row r="3857" spans="1:52">
      <c r="A3857">
        <v>27</v>
      </c>
      <c r="B3857">
        <v>0</v>
      </c>
      <c r="C3857">
        <v>39.39</v>
      </c>
      <c r="D3857" t="s">
        <v>52</v>
      </c>
      <c r="E3857" t="s">
        <v>52</v>
      </c>
      <c r="F3857">
        <v>63</v>
      </c>
      <c r="G3857" t="s">
        <v>82</v>
      </c>
      <c r="H3857">
        <v>2706</v>
      </c>
      <c r="I3857" t="s">
        <v>66</v>
      </c>
      <c r="J3857" t="s">
        <v>55</v>
      </c>
      <c r="K3857" t="s">
        <v>6620</v>
      </c>
      <c r="L3857" t="s">
        <v>57</v>
      </c>
      <c r="M3857">
        <v>0</v>
      </c>
      <c r="N3857">
        <v>0</v>
      </c>
      <c r="O3857" t="s">
        <v>68</v>
      </c>
      <c r="P3857">
        <v>0</v>
      </c>
      <c r="Q3857" t="s">
        <v>72</v>
      </c>
      <c r="R3857" t="s">
        <v>1673</v>
      </c>
      <c r="S3857">
        <v>37.316146000000003</v>
      </c>
      <c r="T3857">
        <v>-121.936285</v>
      </c>
      <c r="U3857">
        <v>0</v>
      </c>
      <c r="V3857">
        <v>20</v>
      </c>
      <c r="W3857">
        <v>0</v>
      </c>
      <c r="X3857">
        <v>0</v>
      </c>
      <c r="Y3857">
        <v>0</v>
      </c>
      <c r="Z3857" t="s">
        <v>61</v>
      </c>
      <c r="AA3857">
        <v>0</v>
      </c>
      <c r="AB3857">
        <v>0</v>
      </c>
      <c r="AC3857">
        <v>0</v>
      </c>
      <c r="AD3857">
        <v>0</v>
      </c>
      <c r="AE3857" t="s">
        <v>62</v>
      </c>
      <c r="AF3857">
        <v>1</v>
      </c>
      <c r="AG3857">
        <v>32804</v>
      </c>
      <c r="AH3857">
        <v>0</v>
      </c>
      <c r="AI3857" t="s">
        <v>63</v>
      </c>
      <c r="AJ3857">
        <v>0</v>
      </c>
      <c r="AK3857">
        <v>3</v>
      </c>
      <c r="AL3857">
        <v>0</v>
      </c>
      <c r="AM3857" t="s">
        <v>64</v>
      </c>
      <c r="AN3857">
        <v>0</v>
      </c>
      <c r="AO3857">
        <v>0</v>
      </c>
      <c r="AP3857">
        <v>0</v>
      </c>
      <c r="AQ3857">
        <v>10</v>
      </c>
      <c r="AR3857">
        <v>185.4</v>
      </c>
      <c r="AS3857">
        <v>0</v>
      </c>
      <c r="AT3857">
        <v>393.9</v>
      </c>
      <c r="AU3857">
        <v>0</v>
      </c>
      <c r="AV3857">
        <v>579.29999999999995</v>
      </c>
      <c r="AW3857">
        <v>1</v>
      </c>
      <c r="AX3857">
        <v>0</v>
      </c>
      <c r="AY3857">
        <v>95128</v>
      </c>
      <c r="AZ3857">
        <v>0</v>
      </c>
    </row>
    <row r="3858" spans="1:52">
      <c r="A3858">
        <v>26</v>
      </c>
      <c r="B3858">
        <v>0</v>
      </c>
      <c r="C3858">
        <v>42.67</v>
      </c>
      <c r="D3858" t="s">
        <v>52</v>
      </c>
      <c r="E3858" t="s">
        <v>52</v>
      </c>
      <c r="F3858">
        <v>47</v>
      </c>
      <c r="G3858" t="s">
        <v>1980</v>
      </c>
      <c r="H3858">
        <v>3153</v>
      </c>
      <c r="I3858" t="s">
        <v>54</v>
      </c>
      <c r="J3858" t="s">
        <v>55</v>
      </c>
      <c r="K3858" t="s">
        <v>6621</v>
      </c>
      <c r="L3858" t="s">
        <v>57</v>
      </c>
      <c r="M3858">
        <v>1</v>
      </c>
      <c r="N3858">
        <v>0</v>
      </c>
      <c r="O3858" t="s">
        <v>58</v>
      </c>
      <c r="P3858">
        <v>0</v>
      </c>
      <c r="Q3858" t="s">
        <v>72</v>
      </c>
      <c r="R3858" t="s">
        <v>1982</v>
      </c>
      <c r="S3858">
        <v>34.364153000000002</v>
      </c>
      <c r="T3858">
        <v>-118.615583</v>
      </c>
      <c r="U3858">
        <v>1</v>
      </c>
      <c r="V3858">
        <v>19.05</v>
      </c>
      <c r="W3858">
        <v>0</v>
      </c>
      <c r="X3858">
        <v>1</v>
      </c>
      <c r="Y3858">
        <v>1</v>
      </c>
      <c r="Z3858" t="s">
        <v>61</v>
      </c>
      <c r="AA3858">
        <v>0</v>
      </c>
      <c r="AB3858">
        <v>0</v>
      </c>
      <c r="AC3858">
        <v>0</v>
      </c>
      <c r="AD3858">
        <v>1</v>
      </c>
      <c r="AE3858" t="s">
        <v>79</v>
      </c>
      <c r="AF3858">
        <v>1</v>
      </c>
      <c r="AG3858">
        <v>9937</v>
      </c>
      <c r="AH3858">
        <v>0</v>
      </c>
      <c r="AI3858" t="s">
        <v>63</v>
      </c>
      <c r="AJ3858">
        <v>1</v>
      </c>
      <c r="AK3858">
        <v>3</v>
      </c>
      <c r="AL3858">
        <v>0</v>
      </c>
      <c r="AM3858" t="s">
        <v>64</v>
      </c>
      <c r="AN3858">
        <v>0</v>
      </c>
      <c r="AO3858">
        <v>0</v>
      </c>
      <c r="AP3858">
        <v>0</v>
      </c>
      <c r="AQ3858">
        <v>8</v>
      </c>
      <c r="AR3858">
        <v>201.7</v>
      </c>
      <c r="AS3858">
        <v>0</v>
      </c>
      <c r="AT3858">
        <v>341.36</v>
      </c>
      <c r="AU3858">
        <v>0</v>
      </c>
      <c r="AV3858">
        <v>543.05999999999995</v>
      </c>
      <c r="AW3858">
        <v>1</v>
      </c>
      <c r="AX3858">
        <v>0</v>
      </c>
      <c r="AY3858">
        <v>91381</v>
      </c>
      <c r="AZ3858">
        <v>0</v>
      </c>
    </row>
    <row r="3859" spans="1:52">
      <c r="A3859">
        <v>42</v>
      </c>
      <c r="B3859">
        <v>0</v>
      </c>
      <c r="C3859">
        <v>31.49</v>
      </c>
      <c r="D3859" t="s">
        <v>52</v>
      </c>
      <c r="E3859" t="s">
        <v>52</v>
      </c>
      <c r="F3859">
        <v>77</v>
      </c>
      <c r="G3859" t="s">
        <v>6622</v>
      </c>
      <c r="H3859">
        <v>5897</v>
      </c>
      <c r="I3859" t="s">
        <v>75</v>
      </c>
      <c r="J3859" t="s">
        <v>55</v>
      </c>
      <c r="K3859" t="s">
        <v>6623</v>
      </c>
      <c r="L3859" t="s">
        <v>57</v>
      </c>
      <c r="M3859">
        <v>1</v>
      </c>
      <c r="N3859">
        <v>0</v>
      </c>
      <c r="O3859" t="s">
        <v>68</v>
      </c>
      <c r="P3859">
        <v>0</v>
      </c>
      <c r="Q3859" t="s">
        <v>72</v>
      </c>
      <c r="R3859" t="s">
        <v>6624</v>
      </c>
      <c r="S3859">
        <v>36.414216000000003</v>
      </c>
      <c r="T3859">
        <v>-121.360597</v>
      </c>
      <c r="U3859">
        <v>1</v>
      </c>
      <c r="V3859">
        <v>20.399999999999999</v>
      </c>
      <c r="W3859">
        <v>0</v>
      </c>
      <c r="X3859">
        <v>3</v>
      </c>
      <c r="Y3859">
        <v>7</v>
      </c>
      <c r="Z3859" t="s">
        <v>87</v>
      </c>
      <c r="AA3859">
        <v>0</v>
      </c>
      <c r="AB3859">
        <v>0</v>
      </c>
      <c r="AC3859">
        <v>0</v>
      </c>
      <c r="AD3859">
        <v>1</v>
      </c>
      <c r="AE3859" t="s">
        <v>79</v>
      </c>
      <c r="AF3859">
        <v>1</v>
      </c>
      <c r="AG3859">
        <v>13003</v>
      </c>
      <c r="AH3859">
        <v>0</v>
      </c>
      <c r="AI3859" t="s">
        <v>63</v>
      </c>
      <c r="AJ3859">
        <v>1</v>
      </c>
      <c r="AK3859">
        <v>3</v>
      </c>
      <c r="AL3859">
        <v>0</v>
      </c>
      <c r="AM3859" t="s">
        <v>64</v>
      </c>
      <c r="AN3859">
        <v>0</v>
      </c>
      <c r="AO3859">
        <v>0</v>
      </c>
      <c r="AP3859">
        <v>0</v>
      </c>
      <c r="AQ3859">
        <v>61</v>
      </c>
      <c r="AR3859">
        <v>1226.45</v>
      </c>
      <c r="AS3859">
        <v>0</v>
      </c>
      <c r="AT3859">
        <v>1920.89</v>
      </c>
      <c r="AU3859">
        <v>0</v>
      </c>
      <c r="AV3859">
        <v>3147.34</v>
      </c>
      <c r="AW3859">
        <v>0</v>
      </c>
      <c r="AX3859">
        <v>0</v>
      </c>
      <c r="AY3859">
        <v>93960</v>
      </c>
      <c r="AZ3859">
        <v>0</v>
      </c>
    </row>
    <row r="3860" spans="1:52">
      <c r="A3860">
        <v>47</v>
      </c>
      <c r="B3860">
        <v>0</v>
      </c>
      <c r="C3860">
        <v>4.53</v>
      </c>
      <c r="D3860" t="s">
        <v>52</v>
      </c>
      <c r="E3860" t="s">
        <v>52</v>
      </c>
      <c r="F3860">
        <v>46</v>
      </c>
      <c r="G3860" t="s">
        <v>470</v>
      </c>
      <c r="H3860">
        <v>5491</v>
      </c>
      <c r="I3860" t="s">
        <v>66</v>
      </c>
      <c r="J3860" t="s">
        <v>55</v>
      </c>
      <c r="K3860" t="s">
        <v>6625</v>
      </c>
      <c r="L3860" t="s">
        <v>57</v>
      </c>
      <c r="M3860">
        <v>0</v>
      </c>
      <c r="N3860">
        <v>0</v>
      </c>
      <c r="O3860" t="s">
        <v>58</v>
      </c>
      <c r="P3860">
        <v>0</v>
      </c>
      <c r="Q3860" t="s">
        <v>72</v>
      </c>
      <c r="R3860" t="s">
        <v>1294</v>
      </c>
      <c r="S3860">
        <v>34.169705999999998</v>
      </c>
      <c r="T3860">
        <v>-118.323548</v>
      </c>
      <c r="U3860">
        <v>0</v>
      </c>
      <c r="V3860">
        <v>25.15</v>
      </c>
      <c r="W3860">
        <v>1</v>
      </c>
      <c r="X3860">
        <v>0</v>
      </c>
      <c r="Y3860">
        <v>0</v>
      </c>
      <c r="Z3860" t="s">
        <v>61</v>
      </c>
      <c r="AA3860">
        <v>0</v>
      </c>
      <c r="AB3860">
        <v>0</v>
      </c>
      <c r="AC3860">
        <v>0</v>
      </c>
      <c r="AD3860">
        <v>0</v>
      </c>
      <c r="AE3860" t="s">
        <v>62</v>
      </c>
      <c r="AF3860">
        <v>1</v>
      </c>
      <c r="AG3860">
        <v>18539</v>
      </c>
      <c r="AH3860">
        <v>0</v>
      </c>
      <c r="AI3860" t="s">
        <v>63</v>
      </c>
      <c r="AJ3860">
        <v>0</v>
      </c>
      <c r="AK3860">
        <v>4</v>
      </c>
      <c r="AL3860">
        <v>0</v>
      </c>
      <c r="AM3860" t="s">
        <v>64</v>
      </c>
      <c r="AN3860">
        <v>0</v>
      </c>
      <c r="AO3860">
        <v>0</v>
      </c>
      <c r="AP3860">
        <v>0</v>
      </c>
      <c r="AQ3860">
        <v>29</v>
      </c>
      <c r="AR3860">
        <v>702</v>
      </c>
      <c r="AS3860">
        <v>0</v>
      </c>
      <c r="AT3860">
        <v>131.37</v>
      </c>
      <c r="AU3860">
        <v>0</v>
      </c>
      <c r="AV3860">
        <v>833.37</v>
      </c>
      <c r="AW3860">
        <v>0</v>
      </c>
      <c r="AX3860">
        <v>0</v>
      </c>
      <c r="AY3860">
        <v>91506</v>
      </c>
      <c r="AZ3860">
        <v>0</v>
      </c>
    </row>
    <row r="3861" spans="1:52">
      <c r="A3861">
        <v>33</v>
      </c>
      <c r="B3861">
        <v>10</v>
      </c>
      <c r="C3861">
        <v>18.72</v>
      </c>
      <c r="D3861" t="s">
        <v>52</v>
      </c>
      <c r="E3861" t="s">
        <v>52</v>
      </c>
      <c r="F3861">
        <v>27</v>
      </c>
      <c r="G3861" t="s">
        <v>3983</v>
      </c>
      <c r="H3861">
        <v>5984</v>
      </c>
      <c r="I3861" t="s">
        <v>66</v>
      </c>
      <c r="J3861" t="s">
        <v>55</v>
      </c>
      <c r="K3861" t="s">
        <v>6626</v>
      </c>
      <c r="L3861" t="s">
        <v>57</v>
      </c>
      <c r="M3861">
        <v>1</v>
      </c>
      <c r="N3861">
        <v>0</v>
      </c>
      <c r="O3861" t="s">
        <v>58</v>
      </c>
      <c r="P3861">
        <v>1</v>
      </c>
      <c r="Q3861" t="s">
        <v>59</v>
      </c>
      <c r="R3861" t="s">
        <v>3985</v>
      </c>
      <c r="S3861">
        <v>40.559176999999998</v>
      </c>
      <c r="T3861">
        <v>-120.61211299999999</v>
      </c>
      <c r="U3861">
        <v>0</v>
      </c>
      <c r="V3861">
        <v>88.5</v>
      </c>
      <c r="W3861">
        <v>1</v>
      </c>
      <c r="X3861">
        <v>2</v>
      </c>
      <c r="Y3861">
        <v>0</v>
      </c>
      <c r="Z3861" t="s">
        <v>61</v>
      </c>
      <c r="AA3861">
        <v>1</v>
      </c>
      <c r="AB3861">
        <v>0</v>
      </c>
      <c r="AC3861">
        <v>1</v>
      </c>
      <c r="AD3861">
        <v>0</v>
      </c>
      <c r="AE3861" t="s">
        <v>62</v>
      </c>
      <c r="AF3861">
        <v>1</v>
      </c>
      <c r="AG3861">
        <v>19440</v>
      </c>
      <c r="AH3861">
        <v>0</v>
      </c>
      <c r="AI3861" t="s">
        <v>63</v>
      </c>
      <c r="AJ3861">
        <v>0</v>
      </c>
      <c r="AK3861">
        <v>3</v>
      </c>
      <c r="AL3861">
        <v>0</v>
      </c>
      <c r="AM3861" t="s">
        <v>64</v>
      </c>
      <c r="AN3861">
        <v>0</v>
      </c>
      <c r="AO3861">
        <v>0</v>
      </c>
      <c r="AP3861">
        <v>1</v>
      </c>
      <c r="AQ3861">
        <v>41</v>
      </c>
      <c r="AR3861">
        <v>3645.05</v>
      </c>
      <c r="AS3861">
        <v>0</v>
      </c>
      <c r="AT3861">
        <v>767.52</v>
      </c>
      <c r="AU3861">
        <v>0</v>
      </c>
      <c r="AV3861">
        <v>4412.57</v>
      </c>
      <c r="AW3861">
        <v>0</v>
      </c>
      <c r="AX3861">
        <v>1</v>
      </c>
      <c r="AY3861">
        <v>96130</v>
      </c>
      <c r="AZ3861">
        <v>0</v>
      </c>
    </row>
    <row r="3862" spans="1:52">
      <c r="A3862">
        <v>75</v>
      </c>
      <c r="B3862">
        <v>24</v>
      </c>
      <c r="C3862">
        <v>38.590000000000003</v>
      </c>
      <c r="D3862" t="s">
        <v>52</v>
      </c>
      <c r="E3862" t="s">
        <v>52</v>
      </c>
      <c r="F3862">
        <v>50</v>
      </c>
      <c r="G3862" t="s">
        <v>2207</v>
      </c>
      <c r="H3862">
        <v>4442</v>
      </c>
      <c r="I3862" t="s">
        <v>54</v>
      </c>
      <c r="J3862" t="s">
        <v>55</v>
      </c>
      <c r="K3862" t="s">
        <v>6627</v>
      </c>
      <c r="L3862" t="s">
        <v>57</v>
      </c>
      <c r="M3862">
        <v>0</v>
      </c>
      <c r="N3862">
        <v>0</v>
      </c>
      <c r="O3862" t="s">
        <v>58</v>
      </c>
      <c r="P3862">
        <v>1</v>
      </c>
      <c r="Q3862" t="s">
        <v>59</v>
      </c>
      <c r="R3862" t="s">
        <v>2209</v>
      </c>
      <c r="S3862">
        <v>38.336216</v>
      </c>
      <c r="T3862">
        <v>-120.76900999999999</v>
      </c>
      <c r="U3862">
        <v>1</v>
      </c>
      <c r="V3862">
        <v>69.3</v>
      </c>
      <c r="W3862">
        <v>0</v>
      </c>
      <c r="X3862">
        <v>0</v>
      </c>
      <c r="Y3862">
        <v>7</v>
      </c>
      <c r="Z3862" t="s">
        <v>61</v>
      </c>
      <c r="AA3862">
        <v>0</v>
      </c>
      <c r="AB3862">
        <v>0</v>
      </c>
      <c r="AC3862">
        <v>1</v>
      </c>
      <c r="AD3862">
        <v>1</v>
      </c>
      <c r="AE3862" t="s">
        <v>62</v>
      </c>
      <c r="AF3862">
        <v>1</v>
      </c>
      <c r="AG3862">
        <v>6202</v>
      </c>
      <c r="AH3862">
        <v>0</v>
      </c>
      <c r="AI3862" t="s">
        <v>63</v>
      </c>
      <c r="AJ3862">
        <v>1</v>
      </c>
      <c r="AK3862">
        <v>4</v>
      </c>
      <c r="AL3862">
        <v>1</v>
      </c>
      <c r="AM3862" t="s">
        <v>64</v>
      </c>
      <c r="AN3862">
        <v>0</v>
      </c>
      <c r="AO3862">
        <v>0</v>
      </c>
      <c r="AP3862">
        <v>0</v>
      </c>
      <c r="AQ3862">
        <v>25</v>
      </c>
      <c r="AR3862">
        <v>1813.1</v>
      </c>
      <c r="AS3862">
        <v>0</v>
      </c>
      <c r="AT3862">
        <v>964.75</v>
      </c>
      <c r="AU3862">
        <v>0</v>
      </c>
      <c r="AV3862">
        <v>2777.85</v>
      </c>
      <c r="AW3862">
        <v>0</v>
      </c>
      <c r="AX3862">
        <v>1</v>
      </c>
      <c r="AY3862">
        <v>95642</v>
      </c>
      <c r="AZ3862">
        <v>0</v>
      </c>
    </row>
    <row r="3863" spans="1:52">
      <c r="A3863">
        <v>26</v>
      </c>
      <c r="B3863">
        <v>59</v>
      </c>
      <c r="C3863">
        <v>41.05</v>
      </c>
      <c r="D3863" t="s">
        <v>52</v>
      </c>
      <c r="E3863" t="s">
        <v>52</v>
      </c>
      <c r="F3863">
        <v>48</v>
      </c>
      <c r="G3863" t="s">
        <v>485</v>
      </c>
      <c r="H3863">
        <v>5025</v>
      </c>
      <c r="I3863" t="s">
        <v>54</v>
      </c>
      <c r="J3863" t="s">
        <v>55</v>
      </c>
      <c r="K3863" t="s">
        <v>6628</v>
      </c>
      <c r="L3863" t="s">
        <v>57</v>
      </c>
      <c r="M3863">
        <v>0</v>
      </c>
      <c r="N3863">
        <v>1</v>
      </c>
      <c r="O3863" t="s">
        <v>68</v>
      </c>
      <c r="P3863">
        <v>1</v>
      </c>
      <c r="Q3863" t="s">
        <v>59</v>
      </c>
      <c r="R3863" t="s">
        <v>3162</v>
      </c>
      <c r="S3863">
        <v>34.959339999999997</v>
      </c>
      <c r="T3863">
        <v>-120.490081</v>
      </c>
      <c r="U3863">
        <v>1</v>
      </c>
      <c r="V3863">
        <v>101</v>
      </c>
      <c r="W3863">
        <v>0</v>
      </c>
      <c r="X3863">
        <v>0</v>
      </c>
      <c r="Y3863">
        <v>9</v>
      </c>
      <c r="Z3863" t="s">
        <v>105</v>
      </c>
      <c r="AA3863">
        <v>1</v>
      </c>
      <c r="AB3863">
        <v>1</v>
      </c>
      <c r="AC3863">
        <v>0</v>
      </c>
      <c r="AD3863">
        <v>1</v>
      </c>
      <c r="AE3863" t="s">
        <v>79</v>
      </c>
      <c r="AF3863">
        <v>1</v>
      </c>
      <c r="AG3863">
        <v>43684</v>
      </c>
      <c r="AH3863">
        <v>1</v>
      </c>
      <c r="AI3863" t="s">
        <v>63</v>
      </c>
      <c r="AJ3863">
        <v>1</v>
      </c>
      <c r="AK3863">
        <v>3</v>
      </c>
      <c r="AL3863">
        <v>0</v>
      </c>
      <c r="AM3863" t="s">
        <v>64</v>
      </c>
      <c r="AN3863">
        <v>1</v>
      </c>
      <c r="AO3863">
        <v>1</v>
      </c>
      <c r="AP3863">
        <v>0</v>
      </c>
      <c r="AQ3863">
        <v>70</v>
      </c>
      <c r="AR3863">
        <v>7085.5</v>
      </c>
      <c r="AS3863">
        <v>0</v>
      </c>
      <c r="AT3863">
        <v>2873.5</v>
      </c>
      <c r="AU3863">
        <v>0</v>
      </c>
      <c r="AV3863">
        <v>9959</v>
      </c>
      <c r="AW3863">
        <v>1</v>
      </c>
      <c r="AX3863">
        <v>1</v>
      </c>
      <c r="AY3863">
        <v>93458</v>
      </c>
      <c r="AZ3863">
        <v>0</v>
      </c>
    </row>
    <row r="3864" spans="1:52">
      <c r="A3864">
        <v>35</v>
      </c>
      <c r="B3864">
        <v>27</v>
      </c>
      <c r="C3864">
        <v>9.74</v>
      </c>
      <c r="D3864" t="s">
        <v>52</v>
      </c>
      <c r="E3864" t="s">
        <v>52</v>
      </c>
      <c r="F3864">
        <v>67</v>
      </c>
      <c r="G3864" t="s">
        <v>310</v>
      </c>
      <c r="H3864">
        <v>4275</v>
      </c>
      <c r="I3864" t="s">
        <v>66</v>
      </c>
      <c r="J3864" t="s">
        <v>55</v>
      </c>
      <c r="K3864" t="s">
        <v>6629</v>
      </c>
      <c r="L3864" t="s">
        <v>108</v>
      </c>
      <c r="M3864">
        <v>0</v>
      </c>
      <c r="N3864">
        <v>0</v>
      </c>
      <c r="O3864" t="s">
        <v>68</v>
      </c>
      <c r="P3864">
        <v>1</v>
      </c>
      <c r="Q3864" t="s">
        <v>59</v>
      </c>
      <c r="R3864" t="s">
        <v>6115</v>
      </c>
      <c r="S3864">
        <v>37.781303999999999</v>
      </c>
      <c r="T3864">
        <v>-122.461522</v>
      </c>
      <c r="U3864">
        <v>0</v>
      </c>
      <c r="V3864">
        <v>70.3</v>
      </c>
      <c r="W3864">
        <v>0</v>
      </c>
      <c r="X3864">
        <v>0</v>
      </c>
      <c r="Y3864">
        <v>0</v>
      </c>
      <c r="Z3864" t="s">
        <v>61</v>
      </c>
      <c r="AA3864">
        <v>0</v>
      </c>
      <c r="AB3864">
        <v>0</v>
      </c>
      <c r="AC3864">
        <v>1</v>
      </c>
      <c r="AD3864">
        <v>0</v>
      </c>
      <c r="AE3864" t="s">
        <v>79</v>
      </c>
      <c r="AF3864">
        <v>1</v>
      </c>
      <c r="AG3864">
        <v>38955</v>
      </c>
      <c r="AH3864">
        <v>0</v>
      </c>
      <c r="AI3864" t="s">
        <v>63</v>
      </c>
      <c r="AJ3864">
        <v>0</v>
      </c>
      <c r="AK3864">
        <v>4</v>
      </c>
      <c r="AL3864">
        <v>0</v>
      </c>
      <c r="AM3864" t="s">
        <v>64</v>
      </c>
      <c r="AN3864">
        <v>0</v>
      </c>
      <c r="AO3864">
        <v>0</v>
      </c>
      <c r="AP3864">
        <v>0</v>
      </c>
      <c r="AQ3864">
        <v>3</v>
      </c>
      <c r="AR3864">
        <v>220.4</v>
      </c>
      <c r="AS3864">
        <v>0</v>
      </c>
      <c r="AT3864">
        <v>29.22</v>
      </c>
      <c r="AU3864">
        <v>0</v>
      </c>
      <c r="AV3864">
        <v>249.62</v>
      </c>
      <c r="AW3864">
        <v>0</v>
      </c>
      <c r="AX3864">
        <v>1</v>
      </c>
      <c r="AY3864">
        <v>94118</v>
      </c>
      <c r="AZ3864">
        <v>0</v>
      </c>
    </row>
    <row r="3865" spans="1:52">
      <c r="A3865">
        <v>48</v>
      </c>
      <c r="B3865">
        <v>22</v>
      </c>
      <c r="C3865">
        <v>9.98</v>
      </c>
      <c r="D3865" t="s">
        <v>52</v>
      </c>
      <c r="E3865" t="s">
        <v>52</v>
      </c>
      <c r="F3865">
        <v>32</v>
      </c>
      <c r="G3865" t="s">
        <v>4451</v>
      </c>
      <c r="H3865">
        <v>4115</v>
      </c>
      <c r="I3865" t="s">
        <v>66</v>
      </c>
      <c r="J3865" t="s">
        <v>55</v>
      </c>
      <c r="K3865" t="s">
        <v>6630</v>
      </c>
      <c r="L3865" t="s">
        <v>57</v>
      </c>
      <c r="M3865">
        <v>0</v>
      </c>
      <c r="N3865">
        <v>1</v>
      </c>
      <c r="O3865" t="s">
        <v>58</v>
      </c>
      <c r="P3865">
        <v>1</v>
      </c>
      <c r="Q3865" t="s">
        <v>59</v>
      </c>
      <c r="R3865" t="s">
        <v>4453</v>
      </c>
      <c r="S3865">
        <v>38.848081999999998</v>
      </c>
      <c r="T3865">
        <v>-123.50608</v>
      </c>
      <c r="U3865">
        <v>1</v>
      </c>
      <c r="V3865">
        <v>106.15</v>
      </c>
      <c r="W3865">
        <v>1</v>
      </c>
      <c r="X3865">
        <v>0</v>
      </c>
      <c r="Y3865">
        <v>5</v>
      </c>
      <c r="Z3865" t="s">
        <v>87</v>
      </c>
      <c r="AA3865">
        <v>1</v>
      </c>
      <c r="AB3865">
        <v>0</v>
      </c>
      <c r="AC3865">
        <v>1</v>
      </c>
      <c r="AD3865">
        <v>1</v>
      </c>
      <c r="AE3865" t="s">
        <v>62</v>
      </c>
      <c r="AF3865">
        <v>1</v>
      </c>
      <c r="AG3865">
        <v>1916</v>
      </c>
      <c r="AH3865">
        <v>0</v>
      </c>
      <c r="AI3865" t="s">
        <v>63</v>
      </c>
      <c r="AJ3865">
        <v>1</v>
      </c>
      <c r="AK3865">
        <v>3</v>
      </c>
      <c r="AL3865">
        <v>0</v>
      </c>
      <c r="AM3865" t="s">
        <v>64</v>
      </c>
      <c r="AN3865">
        <v>1</v>
      </c>
      <c r="AO3865">
        <v>1</v>
      </c>
      <c r="AP3865">
        <v>1</v>
      </c>
      <c r="AQ3865">
        <v>60</v>
      </c>
      <c r="AR3865">
        <v>6411.25</v>
      </c>
      <c r="AS3865">
        <v>0</v>
      </c>
      <c r="AT3865">
        <v>598.79999999999995</v>
      </c>
      <c r="AU3865">
        <v>0</v>
      </c>
      <c r="AV3865">
        <v>7010.05</v>
      </c>
      <c r="AW3865">
        <v>0</v>
      </c>
      <c r="AX3865">
        <v>1</v>
      </c>
      <c r="AY3865">
        <v>95445</v>
      </c>
      <c r="AZ3865">
        <v>0</v>
      </c>
    </row>
    <row r="3866" spans="1:52">
      <c r="A3866">
        <v>62</v>
      </c>
      <c r="B3866">
        <v>4</v>
      </c>
      <c r="C3866">
        <v>0</v>
      </c>
      <c r="D3866" t="s">
        <v>52</v>
      </c>
      <c r="E3866" t="s">
        <v>52</v>
      </c>
      <c r="F3866">
        <v>32</v>
      </c>
      <c r="G3866" t="s">
        <v>3456</v>
      </c>
      <c r="H3866">
        <v>5614</v>
      </c>
      <c r="I3866" t="s">
        <v>66</v>
      </c>
      <c r="J3866" t="s">
        <v>55</v>
      </c>
      <c r="K3866" t="s">
        <v>6631</v>
      </c>
      <c r="L3866" t="s">
        <v>108</v>
      </c>
      <c r="M3866">
        <v>0</v>
      </c>
      <c r="N3866">
        <v>0</v>
      </c>
      <c r="O3866" t="s">
        <v>68</v>
      </c>
      <c r="P3866">
        <v>1</v>
      </c>
      <c r="Q3866" t="s">
        <v>77</v>
      </c>
      <c r="R3866" t="s">
        <v>3458</v>
      </c>
      <c r="S3866">
        <v>40.789799000000002</v>
      </c>
      <c r="T3866">
        <v>-121.474529</v>
      </c>
      <c r="U3866">
        <v>1</v>
      </c>
      <c r="V3866">
        <v>29.8</v>
      </c>
      <c r="W3866">
        <v>0</v>
      </c>
      <c r="X3866">
        <v>0</v>
      </c>
      <c r="Y3866">
        <v>1</v>
      </c>
      <c r="Z3866" t="s">
        <v>93</v>
      </c>
      <c r="AA3866">
        <v>1</v>
      </c>
      <c r="AB3866">
        <v>0</v>
      </c>
      <c r="AC3866">
        <v>0</v>
      </c>
      <c r="AD3866">
        <v>1</v>
      </c>
      <c r="AE3866" t="s">
        <v>79</v>
      </c>
      <c r="AF3866">
        <v>0</v>
      </c>
      <c r="AG3866">
        <v>397</v>
      </c>
      <c r="AH3866">
        <v>0</v>
      </c>
      <c r="AI3866" t="s">
        <v>63</v>
      </c>
      <c r="AJ3866">
        <v>1</v>
      </c>
      <c r="AK3866">
        <v>3</v>
      </c>
      <c r="AL3866">
        <v>0</v>
      </c>
      <c r="AM3866" t="s">
        <v>64</v>
      </c>
      <c r="AN3866">
        <v>0</v>
      </c>
      <c r="AO3866">
        <v>0</v>
      </c>
      <c r="AP3866">
        <v>0</v>
      </c>
      <c r="AQ3866">
        <v>3</v>
      </c>
      <c r="AR3866">
        <v>94.4</v>
      </c>
      <c r="AS3866">
        <v>0</v>
      </c>
      <c r="AT3866">
        <v>0</v>
      </c>
      <c r="AU3866">
        <v>0</v>
      </c>
      <c r="AV3866">
        <v>94.4</v>
      </c>
      <c r="AW3866">
        <v>0</v>
      </c>
      <c r="AX3866">
        <v>1</v>
      </c>
      <c r="AY3866">
        <v>96040</v>
      </c>
      <c r="AZ3866">
        <v>0</v>
      </c>
    </row>
    <row r="3867" spans="1:52">
      <c r="A3867">
        <v>43</v>
      </c>
      <c r="B3867">
        <v>23</v>
      </c>
      <c r="C3867">
        <v>26.13</v>
      </c>
      <c r="D3867" t="s">
        <v>52</v>
      </c>
      <c r="E3867" t="s">
        <v>52</v>
      </c>
      <c r="F3867">
        <v>61</v>
      </c>
      <c r="G3867" t="s">
        <v>1039</v>
      </c>
      <c r="H3867">
        <v>3280</v>
      </c>
      <c r="I3867" t="s">
        <v>66</v>
      </c>
      <c r="J3867" t="s">
        <v>55</v>
      </c>
      <c r="K3867" t="s">
        <v>6632</v>
      </c>
      <c r="L3867" t="s">
        <v>57</v>
      </c>
      <c r="M3867">
        <v>1</v>
      </c>
      <c r="N3867">
        <v>0</v>
      </c>
      <c r="O3867" t="s">
        <v>58</v>
      </c>
      <c r="P3867">
        <v>1</v>
      </c>
      <c r="Q3867" t="s">
        <v>59</v>
      </c>
      <c r="R3867" t="s">
        <v>4895</v>
      </c>
      <c r="S3867">
        <v>37.222842</v>
      </c>
      <c r="T3867">
        <v>-121.988727</v>
      </c>
      <c r="U3867">
        <v>0</v>
      </c>
      <c r="V3867">
        <v>76.599999999999994</v>
      </c>
      <c r="W3867">
        <v>1</v>
      </c>
      <c r="X3867">
        <v>1</v>
      </c>
      <c r="Y3867">
        <v>0</v>
      </c>
      <c r="Z3867" t="s">
        <v>209</v>
      </c>
      <c r="AA3867">
        <v>0</v>
      </c>
      <c r="AB3867">
        <v>0</v>
      </c>
      <c r="AC3867">
        <v>1</v>
      </c>
      <c r="AD3867">
        <v>0</v>
      </c>
      <c r="AE3867" t="s">
        <v>62</v>
      </c>
      <c r="AF3867">
        <v>1</v>
      </c>
      <c r="AG3867">
        <v>13290</v>
      </c>
      <c r="AH3867">
        <v>0</v>
      </c>
      <c r="AI3867" t="s">
        <v>63</v>
      </c>
      <c r="AJ3867">
        <v>0</v>
      </c>
      <c r="AK3867">
        <v>3</v>
      </c>
      <c r="AL3867">
        <v>0</v>
      </c>
      <c r="AM3867" t="s">
        <v>64</v>
      </c>
      <c r="AN3867">
        <v>0</v>
      </c>
      <c r="AO3867">
        <v>0</v>
      </c>
      <c r="AP3867">
        <v>0</v>
      </c>
      <c r="AQ3867">
        <v>12</v>
      </c>
      <c r="AR3867">
        <v>893</v>
      </c>
      <c r="AS3867">
        <v>0</v>
      </c>
      <c r="AT3867">
        <v>313.56</v>
      </c>
      <c r="AU3867">
        <v>0</v>
      </c>
      <c r="AV3867">
        <v>1206.56</v>
      </c>
      <c r="AW3867">
        <v>0</v>
      </c>
      <c r="AX3867">
        <v>1</v>
      </c>
      <c r="AY3867">
        <v>95030</v>
      </c>
      <c r="AZ3867">
        <v>0</v>
      </c>
    </row>
    <row r="3868" spans="1:52">
      <c r="A3868">
        <v>71</v>
      </c>
      <c r="B3868">
        <v>3</v>
      </c>
      <c r="C3868">
        <v>2.2599999999999998</v>
      </c>
      <c r="D3868" t="s">
        <v>175</v>
      </c>
      <c r="E3868" t="s">
        <v>176</v>
      </c>
      <c r="F3868">
        <v>67</v>
      </c>
      <c r="G3868" t="s">
        <v>6633</v>
      </c>
      <c r="H3868">
        <v>2491</v>
      </c>
      <c r="I3868" t="s">
        <v>66</v>
      </c>
      <c r="J3868" t="s">
        <v>55</v>
      </c>
      <c r="K3868" t="s">
        <v>6634</v>
      </c>
      <c r="L3868" t="s">
        <v>84</v>
      </c>
      <c r="M3868">
        <v>0</v>
      </c>
      <c r="N3868">
        <v>0</v>
      </c>
      <c r="O3868" t="s">
        <v>58</v>
      </c>
      <c r="P3868">
        <v>1</v>
      </c>
      <c r="Q3868" t="s">
        <v>59</v>
      </c>
      <c r="R3868" t="s">
        <v>6635</v>
      </c>
      <c r="S3868">
        <v>41.096569000000002</v>
      </c>
      <c r="T3868">
        <v>-121.879082</v>
      </c>
      <c r="U3868">
        <v>0</v>
      </c>
      <c r="V3868">
        <v>70.400000000000006</v>
      </c>
      <c r="W3868">
        <v>0</v>
      </c>
      <c r="X3868">
        <v>0</v>
      </c>
      <c r="Y3868">
        <v>0</v>
      </c>
      <c r="Z3868" t="s">
        <v>93</v>
      </c>
      <c r="AA3868">
        <v>0</v>
      </c>
      <c r="AB3868">
        <v>0</v>
      </c>
      <c r="AC3868">
        <v>1</v>
      </c>
      <c r="AD3868">
        <v>0</v>
      </c>
      <c r="AE3868" t="s">
        <v>62</v>
      </c>
      <c r="AF3868">
        <v>1</v>
      </c>
      <c r="AG3868">
        <v>265</v>
      </c>
      <c r="AH3868">
        <v>0</v>
      </c>
      <c r="AI3868" t="s">
        <v>63</v>
      </c>
      <c r="AJ3868">
        <v>0</v>
      </c>
      <c r="AK3868">
        <v>3</v>
      </c>
      <c r="AL3868">
        <v>1</v>
      </c>
      <c r="AM3868" t="s">
        <v>64</v>
      </c>
      <c r="AN3868">
        <v>0</v>
      </c>
      <c r="AO3868">
        <v>0</v>
      </c>
      <c r="AP3868">
        <v>0</v>
      </c>
      <c r="AQ3868">
        <v>3</v>
      </c>
      <c r="AR3868">
        <v>204.7</v>
      </c>
      <c r="AS3868">
        <v>0</v>
      </c>
      <c r="AT3868">
        <v>6.78</v>
      </c>
      <c r="AU3868">
        <v>0</v>
      </c>
      <c r="AV3868">
        <v>211.48</v>
      </c>
      <c r="AW3868">
        <v>0</v>
      </c>
      <c r="AX3868">
        <v>1</v>
      </c>
      <c r="AY3868">
        <v>96011</v>
      </c>
      <c r="AZ3868">
        <v>1</v>
      </c>
    </row>
    <row r="3869" spans="1:52">
      <c r="A3869">
        <v>54</v>
      </c>
      <c r="B3869">
        <v>0</v>
      </c>
      <c r="C3869">
        <v>37.67</v>
      </c>
      <c r="D3869" t="s">
        <v>52</v>
      </c>
      <c r="E3869" t="s">
        <v>52</v>
      </c>
      <c r="F3869">
        <v>21</v>
      </c>
      <c r="G3869" t="s">
        <v>1721</v>
      </c>
      <c r="H3869">
        <v>5137</v>
      </c>
      <c r="I3869" t="s">
        <v>54</v>
      </c>
      <c r="J3869" t="s">
        <v>55</v>
      </c>
      <c r="K3869" t="s">
        <v>6636</v>
      </c>
      <c r="L3869" t="s">
        <v>57</v>
      </c>
      <c r="M3869">
        <v>1</v>
      </c>
      <c r="N3869">
        <v>0</v>
      </c>
      <c r="O3869" t="s">
        <v>68</v>
      </c>
      <c r="P3869">
        <v>0</v>
      </c>
      <c r="Q3869" t="s">
        <v>72</v>
      </c>
      <c r="R3869" t="s">
        <v>6198</v>
      </c>
      <c r="S3869">
        <v>33.786738</v>
      </c>
      <c r="T3869">
        <v>-117.982564</v>
      </c>
      <c r="U3869">
        <v>1</v>
      </c>
      <c r="V3869">
        <v>24.15</v>
      </c>
      <c r="W3869">
        <v>1</v>
      </c>
      <c r="X3869">
        <v>2</v>
      </c>
      <c r="Y3869">
        <v>1</v>
      </c>
      <c r="Z3869" t="s">
        <v>87</v>
      </c>
      <c r="AA3869">
        <v>0</v>
      </c>
      <c r="AB3869">
        <v>0</v>
      </c>
      <c r="AC3869">
        <v>0</v>
      </c>
      <c r="AD3869">
        <v>1</v>
      </c>
      <c r="AE3869" t="s">
        <v>62</v>
      </c>
      <c r="AF3869">
        <v>1</v>
      </c>
      <c r="AG3869">
        <v>31428</v>
      </c>
      <c r="AH3869">
        <v>0</v>
      </c>
      <c r="AI3869" t="s">
        <v>63</v>
      </c>
      <c r="AJ3869">
        <v>1</v>
      </c>
      <c r="AK3869">
        <v>4</v>
      </c>
      <c r="AL3869">
        <v>0</v>
      </c>
      <c r="AM3869" t="s">
        <v>64</v>
      </c>
      <c r="AN3869">
        <v>0</v>
      </c>
      <c r="AO3869">
        <v>0</v>
      </c>
      <c r="AP3869">
        <v>0</v>
      </c>
      <c r="AQ3869">
        <v>56</v>
      </c>
      <c r="AR3869">
        <v>1402.25</v>
      </c>
      <c r="AS3869">
        <v>0</v>
      </c>
      <c r="AT3869">
        <v>2109.52</v>
      </c>
      <c r="AU3869">
        <v>29.41</v>
      </c>
      <c r="AV3869">
        <v>3482.36</v>
      </c>
      <c r="AW3869">
        <v>0</v>
      </c>
      <c r="AX3869">
        <v>0</v>
      </c>
      <c r="AY3869">
        <v>92841</v>
      </c>
      <c r="AZ3869">
        <v>0</v>
      </c>
    </row>
    <row r="3870" spans="1:52">
      <c r="A3870">
        <v>24</v>
      </c>
      <c r="B3870">
        <v>48</v>
      </c>
      <c r="C3870">
        <v>25.71</v>
      </c>
      <c r="D3870" t="s">
        <v>52</v>
      </c>
      <c r="E3870" t="s">
        <v>52</v>
      </c>
      <c r="F3870">
        <v>39</v>
      </c>
      <c r="G3870" t="s">
        <v>6092</v>
      </c>
      <c r="H3870">
        <v>3360</v>
      </c>
      <c r="I3870" t="s">
        <v>66</v>
      </c>
      <c r="J3870" t="s">
        <v>55</v>
      </c>
      <c r="K3870" t="s">
        <v>6637</v>
      </c>
      <c r="L3870" t="s">
        <v>57</v>
      </c>
      <c r="M3870">
        <v>0</v>
      </c>
      <c r="N3870">
        <v>1</v>
      </c>
      <c r="O3870" t="s">
        <v>68</v>
      </c>
      <c r="P3870">
        <v>1</v>
      </c>
      <c r="Q3870" t="s">
        <v>77</v>
      </c>
      <c r="R3870" t="s">
        <v>6094</v>
      </c>
      <c r="S3870">
        <v>33.753146000000001</v>
      </c>
      <c r="T3870">
        <v>-118.367459</v>
      </c>
      <c r="U3870">
        <v>0</v>
      </c>
      <c r="V3870">
        <v>71.400000000000006</v>
      </c>
      <c r="W3870">
        <v>1</v>
      </c>
      <c r="X3870">
        <v>0</v>
      </c>
      <c r="Y3870">
        <v>0</v>
      </c>
      <c r="Z3870" t="s">
        <v>61</v>
      </c>
      <c r="AA3870">
        <v>1</v>
      </c>
      <c r="AB3870">
        <v>0</v>
      </c>
      <c r="AC3870">
        <v>1</v>
      </c>
      <c r="AD3870">
        <v>0</v>
      </c>
      <c r="AE3870" t="s">
        <v>62</v>
      </c>
      <c r="AF3870">
        <v>1</v>
      </c>
      <c r="AG3870">
        <v>41263</v>
      </c>
      <c r="AH3870">
        <v>0</v>
      </c>
      <c r="AI3870" t="s">
        <v>63</v>
      </c>
      <c r="AJ3870">
        <v>0</v>
      </c>
      <c r="AK3870">
        <v>5</v>
      </c>
      <c r="AL3870">
        <v>0</v>
      </c>
      <c r="AM3870" t="s">
        <v>64</v>
      </c>
      <c r="AN3870">
        <v>1</v>
      </c>
      <c r="AO3870">
        <v>1</v>
      </c>
      <c r="AP3870">
        <v>0</v>
      </c>
      <c r="AQ3870">
        <v>16</v>
      </c>
      <c r="AR3870">
        <v>1212.0999999999999</v>
      </c>
      <c r="AS3870">
        <v>0</v>
      </c>
      <c r="AT3870">
        <v>411.36</v>
      </c>
      <c r="AU3870">
        <v>0</v>
      </c>
      <c r="AV3870">
        <v>1623.46</v>
      </c>
      <c r="AW3870">
        <v>1</v>
      </c>
      <c r="AX3870">
        <v>1</v>
      </c>
      <c r="AY3870">
        <v>90275</v>
      </c>
      <c r="AZ3870">
        <v>0</v>
      </c>
    </row>
    <row r="3871" spans="1:52">
      <c r="A3871">
        <v>45</v>
      </c>
      <c r="B3871">
        <v>0</v>
      </c>
      <c r="C3871">
        <v>23.95</v>
      </c>
      <c r="D3871" t="s">
        <v>52</v>
      </c>
      <c r="E3871" t="s">
        <v>52</v>
      </c>
      <c r="F3871">
        <v>52</v>
      </c>
      <c r="G3871" t="s">
        <v>1980</v>
      </c>
      <c r="H3871">
        <v>2902</v>
      </c>
      <c r="I3871" t="s">
        <v>54</v>
      </c>
      <c r="J3871" t="s">
        <v>55</v>
      </c>
      <c r="K3871" t="s">
        <v>6638</v>
      </c>
      <c r="L3871" t="s">
        <v>57</v>
      </c>
      <c r="M3871">
        <v>1</v>
      </c>
      <c r="N3871">
        <v>0</v>
      </c>
      <c r="O3871" t="s">
        <v>58</v>
      </c>
      <c r="P3871">
        <v>0</v>
      </c>
      <c r="Q3871" t="s">
        <v>72</v>
      </c>
      <c r="R3871" t="s">
        <v>1982</v>
      </c>
      <c r="S3871">
        <v>34.364153000000002</v>
      </c>
      <c r="T3871">
        <v>-118.615583</v>
      </c>
      <c r="U3871">
        <v>1</v>
      </c>
      <c r="V3871">
        <v>19.7</v>
      </c>
      <c r="W3871">
        <v>0</v>
      </c>
      <c r="X3871">
        <v>1</v>
      </c>
      <c r="Y3871">
        <v>1</v>
      </c>
      <c r="Z3871" t="s">
        <v>61</v>
      </c>
      <c r="AA3871">
        <v>0</v>
      </c>
      <c r="AB3871">
        <v>0</v>
      </c>
      <c r="AC3871">
        <v>0</v>
      </c>
      <c r="AD3871">
        <v>1</v>
      </c>
      <c r="AE3871" t="s">
        <v>62</v>
      </c>
      <c r="AF3871">
        <v>1</v>
      </c>
      <c r="AG3871">
        <v>9937</v>
      </c>
      <c r="AH3871">
        <v>0</v>
      </c>
      <c r="AI3871" t="s">
        <v>63</v>
      </c>
      <c r="AJ3871">
        <v>1</v>
      </c>
      <c r="AK3871">
        <v>3</v>
      </c>
      <c r="AL3871">
        <v>0</v>
      </c>
      <c r="AM3871" t="s">
        <v>64</v>
      </c>
      <c r="AN3871">
        <v>0</v>
      </c>
      <c r="AO3871">
        <v>0</v>
      </c>
      <c r="AP3871">
        <v>0</v>
      </c>
      <c r="AQ3871">
        <v>41</v>
      </c>
      <c r="AR3871">
        <v>804.25</v>
      </c>
      <c r="AS3871">
        <v>0</v>
      </c>
      <c r="AT3871">
        <v>981.95</v>
      </c>
      <c r="AU3871">
        <v>0</v>
      </c>
      <c r="AV3871">
        <v>1786.2</v>
      </c>
      <c r="AW3871">
        <v>0</v>
      </c>
      <c r="AX3871">
        <v>0</v>
      </c>
      <c r="AY3871">
        <v>91381</v>
      </c>
      <c r="AZ3871">
        <v>0</v>
      </c>
    </row>
    <row r="3872" spans="1:52">
      <c r="A3872">
        <v>68</v>
      </c>
      <c r="B3872">
        <v>30</v>
      </c>
      <c r="C3872">
        <v>30.23</v>
      </c>
      <c r="D3872" t="s">
        <v>88</v>
      </c>
      <c r="E3872" t="s">
        <v>89</v>
      </c>
      <c r="F3872">
        <v>85</v>
      </c>
      <c r="G3872" t="s">
        <v>6639</v>
      </c>
      <c r="H3872">
        <v>3067</v>
      </c>
      <c r="I3872" t="s">
        <v>66</v>
      </c>
      <c r="J3872" t="s">
        <v>55</v>
      </c>
      <c r="K3872" t="s">
        <v>6640</v>
      </c>
      <c r="L3872" t="s">
        <v>84</v>
      </c>
      <c r="M3872">
        <v>0</v>
      </c>
      <c r="N3872">
        <v>0</v>
      </c>
      <c r="O3872" t="s">
        <v>58</v>
      </c>
      <c r="P3872">
        <v>1</v>
      </c>
      <c r="Q3872" t="s">
        <v>59</v>
      </c>
      <c r="R3872" t="s">
        <v>6641</v>
      </c>
      <c r="S3872">
        <v>37.222999999999999</v>
      </c>
      <c r="T3872">
        <v>-119.00102099999999</v>
      </c>
      <c r="U3872">
        <v>0</v>
      </c>
      <c r="V3872">
        <v>89.3</v>
      </c>
      <c r="W3872">
        <v>0</v>
      </c>
      <c r="X3872">
        <v>0</v>
      </c>
      <c r="Y3872">
        <v>0</v>
      </c>
      <c r="Z3872" t="s">
        <v>93</v>
      </c>
      <c r="AA3872">
        <v>0</v>
      </c>
      <c r="AB3872">
        <v>0</v>
      </c>
      <c r="AC3872">
        <v>1</v>
      </c>
      <c r="AD3872">
        <v>0</v>
      </c>
      <c r="AE3872" t="s">
        <v>62</v>
      </c>
      <c r="AF3872">
        <v>1</v>
      </c>
      <c r="AG3872">
        <v>642</v>
      </c>
      <c r="AH3872">
        <v>0</v>
      </c>
      <c r="AI3872" t="s">
        <v>63</v>
      </c>
      <c r="AJ3872">
        <v>0</v>
      </c>
      <c r="AK3872">
        <v>1</v>
      </c>
      <c r="AL3872">
        <v>1</v>
      </c>
      <c r="AM3872" t="s">
        <v>64</v>
      </c>
      <c r="AN3872">
        <v>1</v>
      </c>
      <c r="AO3872">
        <v>0</v>
      </c>
      <c r="AP3872">
        <v>1</v>
      </c>
      <c r="AQ3872">
        <v>1</v>
      </c>
      <c r="AR3872">
        <v>89.3</v>
      </c>
      <c r="AS3872">
        <v>0</v>
      </c>
      <c r="AT3872">
        <v>30.23</v>
      </c>
      <c r="AU3872">
        <v>0</v>
      </c>
      <c r="AV3872">
        <v>119.53</v>
      </c>
      <c r="AW3872">
        <v>0</v>
      </c>
      <c r="AX3872">
        <v>1</v>
      </c>
      <c r="AY3872">
        <v>93664</v>
      </c>
      <c r="AZ3872">
        <v>1</v>
      </c>
    </row>
    <row r="3873" spans="1:52">
      <c r="A3873">
        <v>73</v>
      </c>
      <c r="B3873">
        <v>20</v>
      </c>
      <c r="C3873">
        <v>34.24</v>
      </c>
      <c r="D3873" t="s">
        <v>52</v>
      </c>
      <c r="E3873" t="s">
        <v>52</v>
      </c>
      <c r="F3873">
        <v>29</v>
      </c>
      <c r="G3873" t="s">
        <v>376</v>
      </c>
      <c r="H3873">
        <v>4001</v>
      </c>
      <c r="I3873" t="s">
        <v>75</v>
      </c>
      <c r="J3873" t="s">
        <v>55</v>
      </c>
      <c r="K3873" t="s">
        <v>6642</v>
      </c>
      <c r="L3873" t="s">
        <v>57</v>
      </c>
      <c r="M3873">
        <v>0</v>
      </c>
      <c r="N3873">
        <v>0</v>
      </c>
      <c r="O3873" t="s">
        <v>68</v>
      </c>
      <c r="P3873">
        <v>1</v>
      </c>
      <c r="Q3873" t="s">
        <v>77</v>
      </c>
      <c r="R3873" t="s">
        <v>6249</v>
      </c>
      <c r="S3873">
        <v>33.910800000000002</v>
      </c>
      <c r="T3873">
        <v>-117.39815299999999</v>
      </c>
      <c r="U3873">
        <v>1</v>
      </c>
      <c r="V3873">
        <v>64.05</v>
      </c>
      <c r="W3873">
        <v>1</v>
      </c>
      <c r="X3873">
        <v>0</v>
      </c>
      <c r="Y3873">
        <v>9</v>
      </c>
      <c r="Z3873" t="s">
        <v>61</v>
      </c>
      <c r="AA3873">
        <v>1</v>
      </c>
      <c r="AB3873">
        <v>0</v>
      </c>
      <c r="AC3873">
        <v>0</v>
      </c>
      <c r="AD3873">
        <v>1</v>
      </c>
      <c r="AE3873" t="s">
        <v>62</v>
      </c>
      <c r="AF3873">
        <v>1</v>
      </c>
      <c r="AG3873">
        <v>46550</v>
      </c>
      <c r="AH3873">
        <v>0</v>
      </c>
      <c r="AI3873" t="s">
        <v>63</v>
      </c>
      <c r="AJ3873">
        <v>1</v>
      </c>
      <c r="AK3873">
        <v>4</v>
      </c>
      <c r="AL3873">
        <v>1</v>
      </c>
      <c r="AM3873" t="s">
        <v>64</v>
      </c>
      <c r="AN3873">
        <v>1</v>
      </c>
      <c r="AO3873">
        <v>1</v>
      </c>
      <c r="AP3873">
        <v>0</v>
      </c>
      <c r="AQ3873">
        <v>61</v>
      </c>
      <c r="AR3873">
        <v>3902.6</v>
      </c>
      <c r="AS3873">
        <v>0</v>
      </c>
      <c r="AT3873">
        <v>2088.64</v>
      </c>
      <c r="AU3873">
        <v>0</v>
      </c>
      <c r="AV3873">
        <v>5991.24</v>
      </c>
      <c r="AW3873">
        <v>0</v>
      </c>
      <c r="AX3873">
        <v>1</v>
      </c>
      <c r="AY3873">
        <v>92504</v>
      </c>
      <c r="AZ3873">
        <v>0</v>
      </c>
    </row>
    <row r="3874" spans="1:52">
      <c r="A3874">
        <v>47</v>
      </c>
      <c r="B3874">
        <v>26</v>
      </c>
      <c r="C3874">
        <v>32.74</v>
      </c>
      <c r="D3874" t="s">
        <v>97</v>
      </c>
      <c r="E3874" t="s">
        <v>391</v>
      </c>
      <c r="F3874">
        <v>91</v>
      </c>
      <c r="G3874" t="s">
        <v>6643</v>
      </c>
      <c r="H3874">
        <v>3809</v>
      </c>
      <c r="I3874" t="s">
        <v>66</v>
      </c>
      <c r="J3874" t="s">
        <v>55</v>
      </c>
      <c r="K3874" t="s">
        <v>6644</v>
      </c>
      <c r="L3874" t="s">
        <v>84</v>
      </c>
      <c r="M3874">
        <v>0</v>
      </c>
      <c r="N3874">
        <v>0</v>
      </c>
      <c r="O3874" t="s">
        <v>58</v>
      </c>
      <c r="P3874">
        <v>1</v>
      </c>
      <c r="Q3874" t="s">
        <v>77</v>
      </c>
      <c r="R3874" t="s">
        <v>6645</v>
      </c>
      <c r="S3874">
        <v>39.971228000000004</v>
      </c>
      <c r="T3874">
        <v>-121.041166</v>
      </c>
      <c r="U3874">
        <v>0</v>
      </c>
      <c r="V3874">
        <v>55</v>
      </c>
      <c r="W3874">
        <v>0</v>
      </c>
      <c r="X3874">
        <v>0</v>
      </c>
      <c r="Y3874">
        <v>0</v>
      </c>
      <c r="Z3874" t="s">
        <v>61</v>
      </c>
      <c r="AA3874">
        <v>0</v>
      </c>
      <c r="AB3874">
        <v>0</v>
      </c>
      <c r="AC3874">
        <v>1</v>
      </c>
      <c r="AD3874">
        <v>0</v>
      </c>
      <c r="AE3874" t="s">
        <v>79</v>
      </c>
      <c r="AF3874">
        <v>1</v>
      </c>
      <c r="AG3874">
        <v>6189</v>
      </c>
      <c r="AH3874">
        <v>0</v>
      </c>
      <c r="AI3874" t="s">
        <v>63</v>
      </c>
      <c r="AJ3874">
        <v>0</v>
      </c>
      <c r="AK3874">
        <v>1</v>
      </c>
      <c r="AL3874">
        <v>0</v>
      </c>
      <c r="AM3874" t="s">
        <v>64</v>
      </c>
      <c r="AN3874">
        <v>0</v>
      </c>
      <c r="AO3874">
        <v>0</v>
      </c>
      <c r="AP3874">
        <v>1</v>
      </c>
      <c r="AQ3874">
        <v>1</v>
      </c>
      <c r="AR3874">
        <v>55</v>
      </c>
      <c r="AS3874">
        <v>0</v>
      </c>
      <c r="AT3874">
        <v>32.74</v>
      </c>
      <c r="AU3874">
        <v>0</v>
      </c>
      <c r="AV3874">
        <v>87.74</v>
      </c>
      <c r="AW3874">
        <v>0</v>
      </c>
      <c r="AX3874">
        <v>1</v>
      </c>
      <c r="AY3874">
        <v>95971</v>
      </c>
      <c r="AZ3874">
        <v>1</v>
      </c>
    </row>
    <row r="3875" spans="1:52">
      <c r="A3875">
        <v>53</v>
      </c>
      <c r="B3875">
        <v>10</v>
      </c>
      <c r="C3875">
        <v>36.82</v>
      </c>
      <c r="D3875" t="s">
        <v>52</v>
      </c>
      <c r="E3875" t="s">
        <v>52</v>
      </c>
      <c r="F3875">
        <v>65</v>
      </c>
      <c r="G3875" t="s">
        <v>1721</v>
      </c>
      <c r="H3875">
        <v>4017</v>
      </c>
      <c r="I3875" t="s">
        <v>54</v>
      </c>
      <c r="J3875" t="s">
        <v>55</v>
      </c>
      <c r="K3875" t="s">
        <v>6646</v>
      </c>
      <c r="L3875" t="s">
        <v>57</v>
      </c>
      <c r="M3875">
        <v>1</v>
      </c>
      <c r="N3875">
        <v>1</v>
      </c>
      <c r="O3875" t="s">
        <v>58</v>
      </c>
      <c r="P3875">
        <v>1</v>
      </c>
      <c r="Q3875" t="s">
        <v>59</v>
      </c>
      <c r="R3875" t="s">
        <v>2152</v>
      </c>
      <c r="S3875">
        <v>33.766475999999997</v>
      </c>
      <c r="T3875">
        <v>-117.969795</v>
      </c>
      <c r="U3875">
        <v>1</v>
      </c>
      <c r="V3875">
        <v>115.5</v>
      </c>
      <c r="W3875">
        <v>1</v>
      </c>
      <c r="X3875">
        <v>1</v>
      </c>
      <c r="Y3875">
        <v>1</v>
      </c>
      <c r="Z3875" t="s">
        <v>105</v>
      </c>
      <c r="AA3875">
        <v>1</v>
      </c>
      <c r="AB3875">
        <v>1</v>
      </c>
      <c r="AC3875">
        <v>1</v>
      </c>
      <c r="AD3875">
        <v>1</v>
      </c>
      <c r="AE3875" t="s">
        <v>62</v>
      </c>
      <c r="AF3875">
        <v>1</v>
      </c>
      <c r="AG3875">
        <v>23481</v>
      </c>
      <c r="AH3875">
        <v>1</v>
      </c>
      <c r="AI3875" t="s">
        <v>63</v>
      </c>
      <c r="AJ3875">
        <v>1</v>
      </c>
      <c r="AK3875">
        <v>4</v>
      </c>
      <c r="AL3875">
        <v>0</v>
      </c>
      <c r="AM3875" t="s">
        <v>64</v>
      </c>
      <c r="AN3875">
        <v>1</v>
      </c>
      <c r="AO3875">
        <v>1</v>
      </c>
      <c r="AP3875">
        <v>1</v>
      </c>
      <c r="AQ3875">
        <v>72</v>
      </c>
      <c r="AR3875">
        <v>8425.15</v>
      </c>
      <c r="AS3875">
        <v>0</v>
      </c>
      <c r="AT3875">
        <v>2651.04</v>
      </c>
      <c r="AU3875">
        <v>42.29</v>
      </c>
      <c r="AV3875">
        <v>11033.9</v>
      </c>
      <c r="AW3875">
        <v>0</v>
      </c>
      <c r="AX3875">
        <v>1</v>
      </c>
      <c r="AY3875">
        <v>92844</v>
      </c>
      <c r="AZ3875">
        <v>0</v>
      </c>
    </row>
    <row r="3876" spans="1:52">
      <c r="A3876">
        <v>37</v>
      </c>
      <c r="B3876">
        <v>0</v>
      </c>
      <c r="C3876">
        <v>37.4</v>
      </c>
      <c r="D3876" t="s">
        <v>52</v>
      </c>
      <c r="E3876" t="s">
        <v>52</v>
      </c>
      <c r="F3876">
        <v>61</v>
      </c>
      <c r="G3876" t="s">
        <v>992</v>
      </c>
      <c r="H3876">
        <v>2233</v>
      </c>
      <c r="I3876" t="s">
        <v>75</v>
      </c>
      <c r="J3876" t="s">
        <v>55</v>
      </c>
      <c r="K3876" t="s">
        <v>6647</v>
      </c>
      <c r="L3876" t="s">
        <v>57</v>
      </c>
      <c r="M3876">
        <v>1</v>
      </c>
      <c r="N3876">
        <v>0</v>
      </c>
      <c r="O3876" t="s">
        <v>68</v>
      </c>
      <c r="P3876">
        <v>0</v>
      </c>
      <c r="Q3876" t="s">
        <v>72</v>
      </c>
      <c r="R3876" t="s">
        <v>6648</v>
      </c>
      <c r="S3876">
        <v>33.850451999999997</v>
      </c>
      <c r="T3876">
        <v>-117.726668</v>
      </c>
      <c r="U3876">
        <v>1</v>
      </c>
      <c r="V3876">
        <v>19.95</v>
      </c>
      <c r="W3876">
        <v>0</v>
      </c>
      <c r="X3876">
        <v>1</v>
      </c>
      <c r="Y3876">
        <v>1</v>
      </c>
      <c r="Z3876" t="s">
        <v>209</v>
      </c>
      <c r="AA3876">
        <v>0</v>
      </c>
      <c r="AB3876">
        <v>0</v>
      </c>
      <c r="AC3876">
        <v>0</v>
      </c>
      <c r="AD3876">
        <v>1</v>
      </c>
      <c r="AE3876" t="s">
        <v>79</v>
      </c>
      <c r="AF3876">
        <v>1</v>
      </c>
      <c r="AG3876">
        <v>19629</v>
      </c>
      <c r="AH3876">
        <v>0</v>
      </c>
      <c r="AI3876" t="s">
        <v>63</v>
      </c>
      <c r="AJ3876">
        <v>1</v>
      </c>
      <c r="AK3876">
        <v>3</v>
      </c>
      <c r="AL3876">
        <v>0</v>
      </c>
      <c r="AM3876" t="s">
        <v>64</v>
      </c>
      <c r="AN3876">
        <v>0</v>
      </c>
      <c r="AO3876">
        <v>0</v>
      </c>
      <c r="AP3876">
        <v>0</v>
      </c>
      <c r="AQ3876">
        <v>22</v>
      </c>
      <c r="AR3876">
        <v>433.5</v>
      </c>
      <c r="AS3876">
        <v>0</v>
      </c>
      <c r="AT3876">
        <v>822.8</v>
      </c>
      <c r="AU3876">
        <v>0</v>
      </c>
      <c r="AV3876">
        <v>1256.3</v>
      </c>
      <c r="AW3876">
        <v>0</v>
      </c>
      <c r="AX3876">
        <v>0</v>
      </c>
      <c r="AY3876">
        <v>92808</v>
      </c>
      <c r="AZ3876">
        <v>0</v>
      </c>
    </row>
    <row r="3877" spans="1:52">
      <c r="A3877">
        <v>42</v>
      </c>
      <c r="B3877">
        <v>3</v>
      </c>
      <c r="C3877">
        <v>18.66</v>
      </c>
      <c r="D3877" t="s">
        <v>52</v>
      </c>
      <c r="E3877" t="s">
        <v>52</v>
      </c>
      <c r="F3877">
        <v>74</v>
      </c>
      <c r="G3877" t="s">
        <v>113</v>
      </c>
      <c r="H3877">
        <v>5945</v>
      </c>
      <c r="I3877" t="s">
        <v>54</v>
      </c>
      <c r="J3877" t="s">
        <v>55</v>
      </c>
      <c r="K3877" t="s">
        <v>6649</v>
      </c>
      <c r="L3877" t="s">
        <v>57</v>
      </c>
      <c r="M3877">
        <v>0</v>
      </c>
      <c r="N3877">
        <v>1</v>
      </c>
      <c r="O3877" t="s">
        <v>58</v>
      </c>
      <c r="P3877">
        <v>1</v>
      </c>
      <c r="Q3877" t="s">
        <v>59</v>
      </c>
      <c r="R3877" t="s">
        <v>115</v>
      </c>
      <c r="S3877">
        <v>34.199787000000001</v>
      </c>
      <c r="T3877">
        <v>-118.68492999999999</v>
      </c>
      <c r="U3877">
        <v>1</v>
      </c>
      <c r="V3877">
        <v>109.7</v>
      </c>
      <c r="W3877">
        <v>1</v>
      </c>
      <c r="X3877">
        <v>0</v>
      </c>
      <c r="Y3877">
        <v>7</v>
      </c>
      <c r="Z3877" t="s">
        <v>105</v>
      </c>
      <c r="AA3877">
        <v>1</v>
      </c>
      <c r="AB3877">
        <v>1</v>
      </c>
      <c r="AC3877">
        <v>0</v>
      </c>
      <c r="AD3877">
        <v>1</v>
      </c>
      <c r="AE3877" t="s">
        <v>79</v>
      </c>
      <c r="AF3877">
        <v>1</v>
      </c>
      <c r="AG3877">
        <v>23637</v>
      </c>
      <c r="AH3877">
        <v>0</v>
      </c>
      <c r="AI3877" t="s">
        <v>63</v>
      </c>
      <c r="AJ3877">
        <v>1</v>
      </c>
      <c r="AK3877">
        <v>4</v>
      </c>
      <c r="AL3877">
        <v>0</v>
      </c>
      <c r="AM3877" t="s">
        <v>64</v>
      </c>
      <c r="AN3877">
        <v>1</v>
      </c>
      <c r="AO3877">
        <v>1</v>
      </c>
      <c r="AP3877">
        <v>1</v>
      </c>
      <c r="AQ3877">
        <v>72</v>
      </c>
      <c r="AR3877">
        <v>8129.3</v>
      </c>
      <c r="AS3877">
        <v>0</v>
      </c>
      <c r="AT3877">
        <v>1343.52</v>
      </c>
      <c r="AU3877">
        <v>0</v>
      </c>
      <c r="AV3877">
        <v>9472.82</v>
      </c>
      <c r="AW3877">
        <v>0</v>
      </c>
      <c r="AX3877">
        <v>1</v>
      </c>
      <c r="AY3877">
        <v>91307</v>
      </c>
      <c r="AZ3877">
        <v>0</v>
      </c>
    </row>
    <row r="3878" spans="1:52">
      <c r="A3878">
        <v>64</v>
      </c>
      <c r="B3878">
        <v>0</v>
      </c>
      <c r="C3878">
        <v>35.24</v>
      </c>
      <c r="D3878" t="s">
        <v>52</v>
      </c>
      <c r="E3878" t="s">
        <v>52</v>
      </c>
      <c r="F3878">
        <v>59</v>
      </c>
      <c r="G3878" t="s">
        <v>1015</v>
      </c>
      <c r="H3878">
        <v>4517</v>
      </c>
      <c r="I3878" t="s">
        <v>66</v>
      </c>
      <c r="J3878" t="s">
        <v>55</v>
      </c>
      <c r="K3878" t="s">
        <v>6650</v>
      </c>
      <c r="L3878" t="s">
        <v>108</v>
      </c>
      <c r="M3878">
        <v>0</v>
      </c>
      <c r="N3878">
        <v>0</v>
      </c>
      <c r="O3878" t="s">
        <v>58</v>
      </c>
      <c r="P3878">
        <v>0</v>
      </c>
      <c r="Q3878" t="s">
        <v>72</v>
      </c>
      <c r="R3878" t="s">
        <v>1017</v>
      </c>
      <c r="S3878">
        <v>35.710244000000003</v>
      </c>
      <c r="T3878">
        <v>-118.88167900000001</v>
      </c>
      <c r="U3878">
        <v>1</v>
      </c>
      <c r="V3878">
        <v>20.65</v>
      </c>
      <c r="W3878">
        <v>0</v>
      </c>
      <c r="X3878">
        <v>0</v>
      </c>
      <c r="Y3878">
        <v>8</v>
      </c>
      <c r="Z3878" t="s">
        <v>61</v>
      </c>
      <c r="AA3878">
        <v>0</v>
      </c>
      <c r="AB3878">
        <v>0</v>
      </c>
      <c r="AC3878">
        <v>1</v>
      </c>
      <c r="AD3878">
        <v>1</v>
      </c>
      <c r="AE3878" t="s">
        <v>79</v>
      </c>
      <c r="AF3878">
        <v>1</v>
      </c>
      <c r="AG3878">
        <v>88</v>
      </c>
      <c r="AH3878">
        <v>0</v>
      </c>
      <c r="AI3878" t="s">
        <v>63</v>
      </c>
      <c r="AJ3878">
        <v>1</v>
      </c>
      <c r="AK3878">
        <v>4</v>
      </c>
      <c r="AL3878">
        <v>0</v>
      </c>
      <c r="AM3878" t="s">
        <v>64</v>
      </c>
      <c r="AN3878">
        <v>0</v>
      </c>
      <c r="AO3878">
        <v>0</v>
      </c>
      <c r="AP3878">
        <v>0</v>
      </c>
      <c r="AQ3878">
        <v>1</v>
      </c>
      <c r="AR3878">
        <v>20.65</v>
      </c>
      <c r="AS3878">
        <v>0</v>
      </c>
      <c r="AT3878">
        <v>35.24</v>
      </c>
      <c r="AU3878">
        <v>0</v>
      </c>
      <c r="AV3878">
        <v>55.89</v>
      </c>
      <c r="AW3878">
        <v>0</v>
      </c>
      <c r="AX3878">
        <v>0</v>
      </c>
      <c r="AY3878">
        <v>93287</v>
      </c>
      <c r="AZ3878">
        <v>0</v>
      </c>
    </row>
    <row r="3879" spans="1:52">
      <c r="A3879">
        <v>33</v>
      </c>
      <c r="B3879">
        <v>7</v>
      </c>
      <c r="C3879">
        <v>21.03</v>
      </c>
      <c r="D3879" t="s">
        <v>52</v>
      </c>
      <c r="E3879" t="s">
        <v>52</v>
      </c>
      <c r="F3879">
        <v>44</v>
      </c>
      <c r="G3879" t="s">
        <v>610</v>
      </c>
      <c r="H3879">
        <v>4423</v>
      </c>
      <c r="I3879" t="s">
        <v>75</v>
      </c>
      <c r="J3879" t="s">
        <v>55</v>
      </c>
      <c r="K3879" t="s">
        <v>6651</v>
      </c>
      <c r="L3879" t="s">
        <v>57</v>
      </c>
      <c r="M3879">
        <v>0</v>
      </c>
      <c r="N3879">
        <v>0</v>
      </c>
      <c r="O3879" t="s">
        <v>58</v>
      </c>
      <c r="P3879">
        <v>1</v>
      </c>
      <c r="Q3879" t="s">
        <v>77</v>
      </c>
      <c r="R3879" t="s">
        <v>612</v>
      </c>
      <c r="S3879">
        <v>38.392685999999998</v>
      </c>
      <c r="T3879">
        <v>-120.41595100000001</v>
      </c>
      <c r="U3879">
        <v>0</v>
      </c>
      <c r="V3879">
        <v>54.25</v>
      </c>
      <c r="W3879">
        <v>1</v>
      </c>
      <c r="X3879">
        <v>0</v>
      </c>
      <c r="Y3879">
        <v>0</v>
      </c>
      <c r="Z3879" t="s">
        <v>209</v>
      </c>
      <c r="AA3879">
        <v>1</v>
      </c>
      <c r="AB3879">
        <v>0</v>
      </c>
      <c r="AC3879">
        <v>1</v>
      </c>
      <c r="AD3879">
        <v>0</v>
      </c>
      <c r="AE3879" t="s">
        <v>161</v>
      </c>
      <c r="AF3879">
        <v>1</v>
      </c>
      <c r="AG3879">
        <v>435</v>
      </c>
      <c r="AH3879">
        <v>0</v>
      </c>
      <c r="AI3879" t="s">
        <v>63</v>
      </c>
      <c r="AJ3879">
        <v>0</v>
      </c>
      <c r="AK3879">
        <v>5</v>
      </c>
      <c r="AL3879">
        <v>0</v>
      </c>
      <c r="AM3879" t="s">
        <v>64</v>
      </c>
      <c r="AN3879">
        <v>0</v>
      </c>
      <c r="AO3879">
        <v>0</v>
      </c>
      <c r="AP3879">
        <v>0</v>
      </c>
      <c r="AQ3879">
        <v>14</v>
      </c>
      <c r="AR3879">
        <v>773.2</v>
      </c>
      <c r="AS3879">
        <v>0</v>
      </c>
      <c r="AT3879">
        <v>294.42</v>
      </c>
      <c r="AU3879">
        <v>0</v>
      </c>
      <c r="AV3879">
        <v>1067.6199999999999</v>
      </c>
      <c r="AW3879">
        <v>0</v>
      </c>
      <c r="AX3879">
        <v>1</v>
      </c>
      <c r="AY3879">
        <v>95257</v>
      </c>
      <c r="AZ3879">
        <v>0</v>
      </c>
    </row>
    <row r="3880" spans="1:52">
      <c r="A3880">
        <v>30</v>
      </c>
      <c r="B3880">
        <v>0</v>
      </c>
      <c r="C3880">
        <v>5.84</v>
      </c>
      <c r="D3880" t="s">
        <v>52</v>
      </c>
      <c r="E3880" t="s">
        <v>52</v>
      </c>
      <c r="F3880">
        <v>75</v>
      </c>
      <c r="G3880" t="s">
        <v>2799</v>
      </c>
      <c r="H3880">
        <v>4484</v>
      </c>
      <c r="I3880" t="s">
        <v>66</v>
      </c>
      <c r="J3880" t="s">
        <v>55</v>
      </c>
      <c r="K3880" t="s">
        <v>6652</v>
      </c>
      <c r="L3880" t="s">
        <v>57</v>
      </c>
      <c r="M3880">
        <v>1</v>
      </c>
      <c r="N3880">
        <v>0</v>
      </c>
      <c r="O3880" t="s">
        <v>58</v>
      </c>
      <c r="P3880">
        <v>0</v>
      </c>
      <c r="Q3880" t="s">
        <v>72</v>
      </c>
      <c r="R3880" t="s">
        <v>6035</v>
      </c>
      <c r="S3880">
        <v>33.841026999999997</v>
      </c>
      <c r="T3880">
        <v>-118.078097</v>
      </c>
      <c r="U3880">
        <v>1</v>
      </c>
      <c r="V3880">
        <v>20.45</v>
      </c>
      <c r="W3880">
        <v>0</v>
      </c>
      <c r="X3880">
        <v>1</v>
      </c>
      <c r="Y3880">
        <v>3</v>
      </c>
      <c r="Z3880" t="s">
        <v>93</v>
      </c>
      <c r="AA3880">
        <v>0</v>
      </c>
      <c r="AB3880">
        <v>0</v>
      </c>
      <c r="AC3880">
        <v>0</v>
      </c>
      <c r="AD3880">
        <v>1</v>
      </c>
      <c r="AE3880" t="s">
        <v>79</v>
      </c>
      <c r="AF3880">
        <v>1</v>
      </c>
      <c r="AG3880">
        <v>20890</v>
      </c>
      <c r="AH3880">
        <v>0</v>
      </c>
      <c r="AI3880" t="s">
        <v>63</v>
      </c>
      <c r="AJ3880">
        <v>1</v>
      </c>
      <c r="AK3880">
        <v>4</v>
      </c>
      <c r="AL3880">
        <v>0</v>
      </c>
      <c r="AM3880" t="s">
        <v>64</v>
      </c>
      <c r="AN3880">
        <v>0</v>
      </c>
      <c r="AO3880">
        <v>0</v>
      </c>
      <c r="AP3880">
        <v>0</v>
      </c>
      <c r="AQ3880">
        <v>7</v>
      </c>
      <c r="AR3880">
        <v>150.75</v>
      </c>
      <c r="AS3880">
        <v>0</v>
      </c>
      <c r="AT3880">
        <v>40.880000000000003</v>
      </c>
      <c r="AU3880">
        <v>0</v>
      </c>
      <c r="AV3880">
        <v>191.63</v>
      </c>
      <c r="AW3880">
        <v>0</v>
      </c>
      <c r="AX3880">
        <v>0</v>
      </c>
      <c r="AY3880">
        <v>90715</v>
      </c>
      <c r="AZ3880">
        <v>0</v>
      </c>
    </row>
    <row r="3881" spans="1:52">
      <c r="A3881">
        <v>60</v>
      </c>
      <c r="B3881">
        <v>0</v>
      </c>
      <c r="C3881">
        <v>18.14</v>
      </c>
      <c r="D3881" t="s">
        <v>52</v>
      </c>
      <c r="E3881" t="s">
        <v>52</v>
      </c>
      <c r="F3881">
        <v>35</v>
      </c>
      <c r="G3881" t="s">
        <v>210</v>
      </c>
      <c r="H3881">
        <v>4220</v>
      </c>
      <c r="I3881" t="s">
        <v>75</v>
      </c>
      <c r="J3881" t="s">
        <v>55</v>
      </c>
      <c r="K3881" t="s">
        <v>6653</v>
      </c>
      <c r="L3881" t="s">
        <v>57</v>
      </c>
      <c r="M3881">
        <v>0</v>
      </c>
      <c r="N3881">
        <v>0</v>
      </c>
      <c r="O3881" t="s">
        <v>68</v>
      </c>
      <c r="P3881">
        <v>0</v>
      </c>
      <c r="Q3881" t="s">
        <v>72</v>
      </c>
      <c r="R3881" t="s">
        <v>4891</v>
      </c>
      <c r="S3881">
        <v>38.646208999999999</v>
      </c>
      <c r="T3881">
        <v>-121.52446</v>
      </c>
      <c r="U3881">
        <v>0</v>
      </c>
      <c r="V3881">
        <v>19.5</v>
      </c>
      <c r="W3881">
        <v>0</v>
      </c>
      <c r="X3881">
        <v>0</v>
      </c>
      <c r="Y3881">
        <v>0</v>
      </c>
      <c r="Z3881" t="s">
        <v>61</v>
      </c>
      <c r="AA3881">
        <v>0</v>
      </c>
      <c r="AB3881">
        <v>0</v>
      </c>
      <c r="AC3881">
        <v>0</v>
      </c>
      <c r="AD3881">
        <v>0</v>
      </c>
      <c r="AE3881" t="s">
        <v>79</v>
      </c>
      <c r="AF3881">
        <v>1</v>
      </c>
      <c r="AG3881">
        <v>8403</v>
      </c>
      <c r="AH3881">
        <v>0</v>
      </c>
      <c r="AI3881" t="s">
        <v>63</v>
      </c>
      <c r="AJ3881">
        <v>0</v>
      </c>
      <c r="AK3881">
        <v>4</v>
      </c>
      <c r="AL3881">
        <v>0</v>
      </c>
      <c r="AM3881" t="s">
        <v>64</v>
      </c>
      <c r="AN3881">
        <v>0</v>
      </c>
      <c r="AO3881">
        <v>0</v>
      </c>
      <c r="AP3881">
        <v>0</v>
      </c>
      <c r="AQ3881">
        <v>44</v>
      </c>
      <c r="AR3881">
        <v>835.5</v>
      </c>
      <c r="AS3881">
        <v>0</v>
      </c>
      <c r="AT3881">
        <v>798.16</v>
      </c>
      <c r="AU3881">
        <v>0</v>
      </c>
      <c r="AV3881">
        <v>1633.66</v>
      </c>
      <c r="AW3881">
        <v>0</v>
      </c>
      <c r="AX3881">
        <v>0</v>
      </c>
      <c r="AY3881">
        <v>95834</v>
      </c>
      <c r="AZ3881">
        <v>0</v>
      </c>
    </row>
    <row r="3882" spans="1:52">
      <c r="A3882">
        <v>24</v>
      </c>
      <c r="B3882">
        <v>76</v>
      </c>
      <c r="C3882">
        <v>17.18</v>
      </c>
      <c r="D3882" t="s">
        <v>52</v>
      </c>
      <c r="E3882" t="s">
        <v>52</v>
      </c>
      <c r="F3882">
        <v>68</v>
      </c>
      <c r="G3882" t="s">
        <v>4988</v>
      </c>
      <c r="H3882">
        <v>4850</v>
      </c>
      <c r="I3882" t="s">
        <v>75</v>
      </c>
      <c r="J3882" t="s">
        <v>55</v>
      </c>
      <c r="K3882" t="s">
        <v>6654</v>
      </c>
      <c r="L3882" t="s">
        <v>57</v>
      </c>
      <c r="M3882">
        <v>0</v>
      </c>
      <c r="N3882">
        <v>0</v>
      </c>
      <c r="O3882" t="s">
        <v>68</v>
      </c>
      <c r="P3882">
        <v>1</v>
      </c>
      <c r="Q3882" t="s">
        <v>59</v>
      </c>
      <c r="R3882" t="s">
        <v>4990</v>
      </c>
      <c r="S3882">
        <v>36.789212999999997</v>
      </c>
      <c r="T3882">
        <v>-119.140338</v>
      </c>
      <c r="U3882">
        <v>0</v>
      </c>
      <c r="V3882">
        <v>81.7</v>
      </c>
      <c r="W3882">
        <v>1</v>
      </c>
      <c r="X3882">
        <v>0</v>
      </c>
      <c r="Y3882">
        <v>0</v>
      </c>
      <c r="Z3882" t="s">
        <v>61</v>
      </c>
      <c r="AA3882">
        <v>0</v>
      </c>
      <c r="AB3882">
        <v>0</v>
      </c>
      <c r="AC3882">
        <v>0</v>
      </c>
      <c r="AD3882">
        <v>0</v>
      </c>
      <c r="AE3882" t="s">
        <v>79</v>
      </c>
      <c r="AF3882">
        <v>1</v>
      </c>
      <c r="AG3882">
        <v>506</v>
      </c>
      <c r="AH3882">
        <v>1</v>
      </c>
      <c r="AI3882" t="s">
        <v>63</v>
      </c>
      <c r="AJ3882">
        <v>0</v>
      </c>
      <c r="AK3882">
        <v>5</v>
      </c>
      <c r="AL3882">
        <v>0</v>
      </c>
      <c r="AM3882" t="s">
        <v>64</v>
      </c>
      <c r="AN3882">
        <v>0</v>
      </c>
      <c r="AO3882">
        <v>0</v>
      </c>
      <c r="AP3882">
        <v>0</v>
      </c>
      <c r="AQ3882">
        <v>31</v>
      </c>
      <c r="AR3882">
        <v>2548.65</v>
      </c>
      <c r="AS3882">
        <v>0</v>
      </c>
      <c r="AT3882">
        <v>532.58000000000004</v>
      </c>
      <c r="AU3882">
        <v>0</v>
      </c>
      <c r="AV3882">
        <v>3081.23</v>
      </c>
      <c r="AW3882">
        <v>1</v>
      </c>
      <c r="AX3882">
        <v>1</v>
      </c>
      <c r="AY3882">
        <v>93621</v>
      </c>
      <c r="AZ3882">
        <v>0</v>
      </c>
    </row>
    <row r="3883" spans="1:52">
      <c r="A3883">
        <v>40</v>
      </c>
      <c r="B3883">
        <v>23</v>
      </c>
      <c r="C3883">
        <v>38.22</v>
      </c>
      <c r="D3883" t="s">
        <v>52</v>
      </c>
      <c r="E3883" t="s">
        <v>52</v>
      </c>
      <c r="F3883">
        <v>72</v>
      </c>
      <c r="G3883" t="s">
        <v>1281</v>
      </c>
      <c r="H3883">
        <v>5770</v>
      </c>
      <c r="I3883" t="s">
        <v>54</v>
      </c>
      <c r="J3883" t="s">
        <v>55</v>
      </c>
      <c r="K3883" t="s">
        <v>6655</v>
      </c>
      <c r="L3883" t="s">
        <v>57</v>
      </c>
      <c r="M3883">
        <v>0</v>
      </c>
      <c r="N3883">
        <v>1</v>
      </c>
      <c r="O3883" t="s">
        <v>58</v>
      </c>
      <c r="P3883">
        <v>1</v>
      </c>
      <c r="Q3883" t="s">
        <v>77</v>
      </c>
      <c r="R3883" t="s">
        <v>1283</v>
      </c>
      <c r="S3883">
        <v>33.606929999999998</v>
      </c>
      <c r="T3883">
        <v>-117.64425300000001</v>
      </c>
      <c r="U3883">
        <v>1</v>
      </c>
      <c r="V3883">
        <v>82</v>
      </c>
      <c r="W3883">
        <v>0</v>
      </c>
      <c r="X3883">
        <v>0</v>
      </c>
      <c r="Y3883">
        <v>0</v>
      </c>
      <c r="Z3883" t="s">
        <v>61</v>
      </c>
      <c r="AA3883">
        <v>0</v>
      </c>
      <c r="AB3883">
        <v>1</v>
      </c>
      <c r="AC3883">
        <v>1</v>
      </c>
      <c r="AD3883">
        <v>1</v>
      </c>
      <c r="AE3883" t="s">
        <v>79</v>
      </c>
      <c r="AF3883">
        <v>1</v>
      </c>
      <c r="AG3883">
        <v>46227</v>
      </c>
      <c r="AH3883">
        <v>1</v>
      </c>
      <c r="AI3883" t="s">
        <v>63</v>
      </c>
      <c r="AJ3883">
        <v>0</v>
      </c>
      <c r="AK3883">
        <v>3</v>
      </c>
      <c r="AL3883">
        <v>0</v>
      </c>
      <c r="AM3883" t="s">
        <v>64</v>
      </c>
      <c r="AN3883">
        <v>1</v>
      </c>
      <c r="AO3883">
        <v>1</v>
      </c>
      <c r="AP3883">
        <v>1</v>
      </c>
      <c r="AQ3883">
        <v>71</v>
      </c>
      <c r="AR3883">
        <v>5999.85</v>
      </c>
      <c r="AS3883">
        <v>0</v>
      </c>
      <c r="AT3883">
        <v>2713.62</v>
      </c>
      <c r="AU3883">
        <v>0</v>
      </c>
      <c r="AV3883">
        <v>8713.4699999999993</v>
      </c>
      <c r="AW3883">
        <v>0</v>
      </c>
      <c r="AX3883">
        <v>1</v>
      </c>
      <c r="AY3883">
        <v>92692</v>
      </c>
      <c r="AZ3883">
        <v>0</v>
      </c>
    </row>
    <row r="3884" spans="1:52">
      <c r="A3884">
        <v>77</v>
      </c>
      <c r="B3884">
        <v>29</v>
      </c>
      <c r="C3884">
        <v>36.78</v>
      </c>
      <c r="D3884" t="s">
        <v>138</v>
      </c>
      <c r="E3884" t="s">
        <v>139</v>
      </c>
      <c r="F3884">
        <v>71</v>
      </c>
      <c r="G3884" t="s">
        <v>895</v>
      </c>
      <c r="H3884">
        <v>2097</v>
      </c>
      <c r="I3884" t="s">
        <v>66</v>
      </c>
      <c r="J3884" t="s">
        <v>55</v>
      </c>
      <c r="K3884" t="s">
        <v>6656</v>
      </c>
      <c r="L3884" t="s">
        <v>84</v>
      </c>
      <c r="M3884">
        <v>0</v>
      </c>
      <c r="N3884">
        <v>0</v>
      </c>
      <c r="O3884" t="s">
        <v>68</v>
      </c>
      <c r="P3884">
        <v>1</v>
      </c>
      <c r="Q3884" t="s">
        <v>59</v>
      </c>
      <c r="R3884" t="s">
        <v>897</v>
      </c>
      <c r="S3884">
        <v>38.965803999999999</v>
      </c>
      <c r="T3884">
        <v>-122.63177899999999</v>
      </c>
      <c r="U3884">
        <v>0</v>
      </c>
      <c r="V3884">
        <v>85</v>
      </c>
      <c r="W3884">
        <v>0</v>
      </c>
      <c r="X3884">
        <v>0</v>
      </c>
      <c r="Y3884">
        <v>0</v>
      </c>
      <c r="Z3884" t="s">
        <v>61</v>
      </c>
      <c r="AA3884">
        <v>0</v>
      </c>
      <c r="AB3884">
        <v>1</v>
      </c>
      <c r="AC3884">
        <v>0</v>
      </c>
      <c r="AD3884">
        <v>0</v>
      </c>
      <c r="AE3884" t="s">
        <v>62</v>
      </c>
      <c r="AF3884">
        <v>1</v>
      </c>
      <c r="AG3884">
        <v>13485</v>
      </c>
      <c r="AH3884">
        <v>0</v>
      </c>
      <c r="AI3884" t="s">
        <v>63</v>
      </c>
      <c r="AJ3884">
        <v>0</v>
      </c>
      <c r="AK3884">
        <v>1</v>
      </c>
      <c r="AL3884">
        <v>1</v>
      </c>
      <c r="AM3884" t="s">
        <v>64</v>
      </c>
      <c r="AN3884">
        <v>1</v>
      </c>
      <c r="AO3884">
        <v>1</v>
      </c>
      <c r="AP3884">
        <v>0</v>
      </c>
      <c r="AQ3884">
        <v>46</v>
      </c>
      <c r="AR3884">
        <v>3969.4</v>
      </c>
      <c r="AS3884">
        <v>0</v>
      </c>
      <c r="AT3884">
        <v>1691.88</v>
      </c>
      <c r="AU3884">
        <v>0</v>
      </c>
      <c r="AV3884">
        <v>5661.28</v>
      </c>
      <c r="AW3884">
        <v>0</v>
      </c>
      <c r="AX3884">
        <v>1</v>
      </c>
      <c r="AY3884">
        <v>95422</v>
      </c>
      <c r="AZ3884">
        <v>1</v>
      </c>
    </row>
    <row r="3885" spans="1:52">
      <c r="A3885">
        <v>76</v>
      </c>
      <c r="B3885">
        <v>10</v>
      </c>
      <c r="C3885">
        <v>47.34</v>
      </c>
      <c r="D3885" t="s">
        <v>138</v>
      </c>
      <c r="E3885" t="s">
        <v>139</v>
      </c>
      <c r="F3885">
        <v>69</v>
      </c>
      <c r="G3885" t="s">
        <v>106</v>
      </c>
      <c r="H3885">
        <v>4105</v>
      </c>
      <c r="I3885" t="s">
        <v>66</v>
      </c>
      <c r="J3885" t="s">
        <v>55</v>
      </c>
      <c r="K3885" t="s">
        <v>6657</v>
      </c>
      <c r="L3885" t="s">
        <v>84</v>
      </c>
      <c r="M3885">
        <v>0</v>
      </c>
      <c r="N3885">
        <v>0</v>
      </c>
      <c r="O3885" t="s">
        <v>68</v>
      </c>
      <c r="P3885">
        <v>1</v>
      </c>
      <c r="Q3885" t="s">
        <v>59</v>
      </c>
      <c r="R3885" t="s">
        <v>6658</v>
      </c>
      <c r="S3885">
        <v>32.857230000000001</v>
      </c>
      <c r="T3885">
        <v>-117.209774</v>
      </c>
      <c r="U3885">
        <v>1</v>
      </c>
      <c r="V3885">
        <v>74.900000000000006</v>
      </c>
      <c r="W3885">
        <v>1</v>
      </c>
      <c r="X3885">
        <v>0</v>
      </c>
      <c r="Y3885">
        <v>2</v>
      </c>
      <c r="Z3885" t="s">
        <v>258</v>
      </c>
      <c r="AA3885">
        <v>0</v>
      </c>
      <c r="AB3885">
        <v>0</v>
      </c>
      <c r="AC3885">
        <v>1</v>
      </c>
      <c r="AD3885">
        <v>1</v>
      </c>
      <c r="AE3885" t="s">
        <v>62</v>
      </c>
      <c r="AF3885">
        <v>1</v>
      </c>
      <c r="AG3885">
        <v>34902</v>
      </c>
      <c r="AH3885">
        <v>0</v>
      </c>
      <c r="AI3885" t="s">
        <v>63</v>
      </c>
      <c r="AJ3885">
        <v>1</v>
      </c>
      <c r="AK3885">
        <v>2</v>
      </c>
      <c r="AL3885">
        <v>1</v>
      </c>
      <c r="AM3885" t="s">
        <v>64</v>
      </c>
      <c r="AN3885">
        <v>0</v>
      </c>
      <c r="AO3885">
        <v>0</v>
      </c>
      <c r="AP3885">
        <v>0</v>
      </c>
      <c r="AQ3885">
        <v>32</v>
      </c>
      <c r="AR3885">
        <v>2303.35</v>
      </c>
      <c r="AS3885">
        <v>0</v>
      </c>
      <c r="AT3885">
        <v>1514.88</v>
      </c>
      <c r="AU3885">
        <v>0</v>
      </c>
      <c r="AV3885">
        <v>3818.23</v>
      </c>
      <c r="AW3885">
        <v>0</v>
      </c>
      <c r="AX3885">
        <v>1</v>
      </c>
      <c r="AY3885">
        <v>92122</v>
      </c>
      <c r="AZ3885">
        <v>1</v>
      </c>
    </row>
    <row r="3886" spans="1:52">
      <c r="A3886">
        <v>56</v>
      </c>
      <c r="B3886">
        <v>0</v>
      </c>
      <c r="C3886">
        <v>13.51</v>
      </c>
      <c r="D3886" t="s">
        <v>52</v>
      </c>
      <c r="E3886" t="s">
        <v>52</v>
      </c>
      <c r="F3886">
        <v>79</v>
      </c>
      <c r="G3886" t="s">
        <v>820</v>
      </c>
      <c r="H3886">
        <v>2067</v>
      </c>
      <c r="I3886" t="s">
        <v>66</v>
      </c>
      <c r="J3886" t="s">
        <v>55</v>
      </c>
      <c r="K3886" t="s">
        <v>6659</v>
      </c>
      <c r="L3886" t="s">
        <v>108</v>
      </c>
      <c r="M3886">
        <v>0</v>
      </c>
      <c r="N3886">
        <v>0</v>
      </c>
      <c r="O3886" t="s">
        <v>68</v>
      </c>
      <c r="P3886">
        <v>0</v>
      </c>
      <c r="Q3886" t="s">
        <v>72</v>
      </c>
      <c r="R3886" t="s">
        <v>822</v>
      </c>
      <c r="S3886">
        <v>37.375816</v>
      </c>
      <c r="T3886">
        <v>-119.739935</v>
      </c>
      <c r="U3886">
        <v>0</v>
      </c>
      <c r="V3886">
        <v>20.05</v>
      </c>
      <c r="W3886">
        <v>0</v>
      </c>
      <c r="X3886">
        <v>0</v>
      </c>
      <c r="Y3886">
        <v>0</v>
      </c>
      <c r="Z3886" t="s">
        <v>61</v>
      </c>
      <c r="AA3886">
        <v>0</v>
      </c>
      <c r="AB3886">
        <v>0</v>
      </c>
      <c r="AC3886">
        <v>0</v>
      </c>
      <c r="AD3886">
        <v>0</v>
      </c>
      <c r="AE3886" t="s">
        <v>79</v>
      </c>
      <c r="AF3886">
        <v>1</v>
      </c>
      <c r="AG3886">
        <v>1968</v>
      </c>
      <c r="AH3886">
        <v>0</v>
      </c>
      <c r="AI3886" t="s">
        <v>63</v>
      </c>
      <c r="AJ3886">
        <v>0</v>
      </c>
      <c r="AK3886">
        <v>5</v>
      </c>
      <c r="AL3886">
        <v>0</v>
      </c>
      <c r="AM3886" t="s">
        <v>64</v>
      </c>
      <c r="AN3886">
        <v>0</v>
      </c>
      <c r="AO3886">
        <v>0</v>
      </c>
      <c r="AP3886">
        <v>0</v>
      </c>
      <c r="AQ3886">
        <v>1</v>
      </c>
      <c r="AR3886">
        <v>20.05</v>
      </c>
      <c r="AS3886">
        <v>0</v>
      </c>
      <c r="AT3886">
        <v>13.51</v>
      </c>
      <c r="AU3886">
        <v>0</v>
      </c>
      <c r="AV3886">
        <v>33.56</v>
      </c>
      <c r="AW3886">
        <v>0</v>
      </c>
      <c r="AX3886">
        <v>0</v>
      </c>
      <c r="AY3886">
        <v>93601</v>
      </c>
      <c r="AZ3886">
        <v>0</v>
      </c>
    </row>
    <row r="3887" spans="1:52">
      <c r="A3887">
        <v>33</v>
      </c>
      <c r="B3887">
        <v>28</v>
      </c>
      <c r="C3887">
        <v>9.2100000000000009</v>
      </c>
      <c r="D3887" t="s">
        <v>52</v>
      </c>
      <c r="E3887" t="s">
        <v>52</v>
      </c>
      <c r="F3887">
        <v>23</v>
      </c>
      <c r="G3887" t="s">
        <v>1025</v>
      </c>
      <c r="H3887">
        <v>4616</v>
      </c>
      <c r="I3887" t="s">
        <v>75</v>
      </c>
      <c r="J3887" t="s">
        <v>55</v>
      </c>
      <c r="K3887" t="s">
        <v>6660</v>
      </c>
      <c r="L3887" t="s">
        <v>57</v>
      </c>
      <c r="M3887">
        <v>0</v>
      </c>
      <c r="N3887">
        <v>0</v>
      </c>
      <c r="O3887" t="s">
        <v>68</v>
      </c>
      <c r="P3887">
        <v>1</v>
      </c>
      <c r="Q3887" t="s">
        <v>59</v>
      </c>
      <c r="R3887" t="s">
        <v>1564</v>
      </c>
      <c r="S3887">
        <v>34.038983000000002</v>
      </c>
      <c r="T3887">
        <v>-117.991372</v>
      </c>
      <c r="U3887">
        <v>0</v>
      </c>
      <c r="V3887">
        <v>90.45</v>
      </c>
      <c r="W3887">
        <v>1</v>
      </c>
      <c r="X3887">
        <v>0</v>
      </c>
      <c r="Y3887">
        <v>0</v>
      </c>
      <c r="Z3887" t="s">
        <v>61</v>
      </c>
      <c r="AA3887">
        <v>1</v>
      </c>
      <c r="AB3887">
        <v>0</v>
      </c>
      <c r="AC3887">
        <v>0</v>
      </c>
      <c r="AD3887">
        <v>0</v>
      </c>
      <c r="AE3887" t="s">
        <v>79</v>
      </c>
      <c r="AF3887">
        <v>1</v>
      </c>
      <c r="AG3887">
        <v>30802</v>
      </c>
      <c r="AH3887">
        <v>0</v>
      </c>
      <c r="AI3887" t="s">
        <v>63</v>
      </c>
      <c r="AJ3887">
        <v>0</v>
      </c>
      <c r="AK3887">
        <v>3</v>
      </c>
      <c r="AL3887">
        <v>0</v>
      </c>
      <c r="AM3887" t="s">
        <v>64</v>
      </c>
      <c r="AN3887">
        <v>1</v>
      </c>
      <c r="AO3887">
        <v>1</v>
      </c>
      <c r="AP3887">
        <v>0</v>
      </c>
      <c r="AQ3887">
        <v>63</v>
      </c>
      <c r="AR3887">
        <v>5825.5</v>
      </c>
      <c r="AS3887">
        <v>100</v>
      </c>
      <c r="AT3887">
        <v>580.23</v>
      </c>
      <c r="AU3887">
        <v>0</v>
      </c>
      <c r="AV3887">
        <v>6505.73</v>
      </c>
      <c r="AW3887">
        <v>0</v>
      </c>
      <c r="AX3887">
        <v>0</v>
      </c>
      <c r="AY3887">
        <v>91746</v>
      </c>
      <c r="AZ3887">
        <v>0</v>
      </c>
    </row>
    <row r="3888" spans="1:52">
      <c r="A3888">
        <v>80</v>
      </c>
      <c r="B3888">
        <v>17</v>
      </c>
      <c r="C3888">
        <v>14.49</v>
      </c>
      <c r="D3888" t="s">
        <v>52</v>
      </c>
      <c r="E3888" t="s">
        <v>52</v>
      </c>
      <c r="F3888">
        <v>25</v>
      </c>
      <c r="G3888" t="s">
        <v>2462</v>
      </c>
      <c r="H3888">
        <v>4184</v>
      </c>
      <c r="I3888" t="s">
        <v>75</v>
      </c>
      <c r="J3888" t="s">
        <v>55</v>
      </c>
      <c r="K3888" t="s">
        <v>6661</v>
      </c>
      <c r="L3888" t="s">
        <v>57</v>
      </c>
      <c r="M3888">
        <v>0</v>
      </c>
      <c r="N3888">
        <v>1</v>
      </c>
      <c r="O3888" t="s">
        <v>68</v>
      </c>
      <c r="P3888">
        <v>1</v>
      </c>
      <c r="Q3888" t="s">
        <v>59</v>
      </c>
      <c r="R3888" t="s">
        <v>2464</v>
      </c>
      <c r="S3888">
        <v>33.570022999999999</v>
      </c>
      <c r="T3888">
        <v>-117.773669</v>
      </c>
      <c r="U3888">
        <v>1</v>
      </c>
      <c r="V3888">
        <v>101.9</v>
      </c>
      <c r="W3888">
        <v>1</v>
      </c>
      <c r="X3888">
        <v>0</v>
      </c>
      <c r="Y3888">
        <v>9</v>
      </c>
      <c r="Z3888" t="s">
        <v>61</v>
      </c>
      <c r="AA3888">
        <v>1</v>
      </c>
      <c r="AB3888">
        <v>1</v>
      </c>
      <c r="AC3888">
        <v>1</v>
      </c>
      <c r="AD3888">
        <v>1</v>
      </c>
      <c r="AE3888" t="s">
        <v>62</v>
      </c>
      <c r="AF3888">
        <v>1</v>
      </c>
      <c r="AG3888">
        <v>25206</v>
      </c>
      <c r="AH3888">
        <v>0</v>
      </c>
      <c r="AI3888" t="s">
        <v>63</v>
      </c>
      <c r="AJ3888">
        <v>1</v>
      </c>
      <c r="AK3888">
        <v>3</v>
      </c>
      <c r="AL3888">
        <v>1</v>
      </c>
      <c r="AM3888" t="s">
        <v>64</v>
      </c>
      <c r="AN3888">
        <v>0</v>
      </c>
      <c r="AO3888">
        <v>0</v>
      </c>
      <c r="AP3888">
        <v>1</v>
      </c>
      <c r="AQ3888">
        <v>50</v>
      </c>
      <c r="AR3888">
        <v>5265.5</v>
      </c>
      <c r="AS3888">
        <v>0</v>
      </c>
      <c r="AT3888">
        <v>724.5</v>
      </c>
      <c r="AU3888">
        <v>0</v>
      </c>
      <c r="AV3888">
        <v>5990</v>
      </c>
      <c r="AW3888">
        <v>0</v>
      </c>
      <c r="AX3888">
        <v>1</v>
      </c>
      <c r="AY3888">
        <v>92651</v>
      </c>
      <c r="AZ3888">
        <v>0</v>
      </c>
    </row>
    <row r="3889" spans="1:52">
      <c r="A3889">
        <v>62</v>
      </c>
      <c r="B3889">
        <v>0</v>
      </c>
      <c r="C3889">
        <v>28.28</v>
      </c>
      <c r="D3889" t="s">
        <v>52</v>
      </c>
      <c r="E3889" t="s">
        <v>52</v>
      </c>
      <c r="F3889">
        <v>44</v>
      </c>
      <c r="G3889" t="s">
        <v>992</v>
      </c>
      <c r="H3889">
        <v>2400</v>
      </c>
      <c r="I3889" t="s">
        <v>66</v>
      </c>
      <c r="J3889" t="s">
        <v>55</v>
      </c>
      <c r="K3889" t="s">
        <v>6662</v>
      </c>
      <c r="L3889" t="s">
        <v>108</v>
      </c>
      <c r="M3889">
        <v>1</v>
      </c>
      <c r="N3889">
        <v>0</v>
      </c>
      <c r="O3889" t="s">
        <v>58</v>
      </c>
      <c r="P3889">
        <v>0</v>
      </c>
      <c r="Q3889" t="s">
        <v>72</v>
      </c>
      <c r="R3889" t="s">
        <v>6648</v>
      </c>
      <c r="S3889">
        <v>33.850451999999997</v>
      </c>
      <c r="T3889">
        <v>-117.726668</v>
      </c>
      <c r="U3889">
        <v>1</v>
      </c>
      <c r="V3889">
        <v>19</v>
      </c>
      <c r="W3889">
        <v>0</v>
      </c>
      <c r="X3889">
        <v>1</v>
      </c>
      <c r="Y3889">
        <v>1</v>
      </c>
      <c r="Z3889" t="s">
        <v>93</v>
      </c>
      <c r="AA3889">
        <v>0</v>
      </c>
      <c r="AB3889">
        <v>0</v>
      </c>
      <c r="AC3889">
        <v>1</v>
      </c>
      <c r="AD3889">
        <v>1</v>
      </c>
      <c r="AE3889" t="s">
        <v>79</v>
      </c>
      <c r="AF3889">
        <v>1</v>
      </c>
      <c r="AG3889">
        <v>19629</v>
      </c>
      <c r="AH3889">
        <v>0</v>
      </c>
      <c r="AI3889" t="s">
        <v>63</v>
      </c>
      <c r="AJ3889">
        <v>1</v>
      </c>
      <c r="AK3889">
        <v>4</v>
      </c>
      <c r="AL3889">
        <v>0</v>
      </c>
      <c r="AM3889" t="s">
        <v>64</v>
      </c>
      <c r="AN3889">
        <v>0</v>
      </c>
      <c r="AO3889">
        <v>0</v>
      </c>
      <c r="AP3889">
        <v>0</v>
      </c>
      <c r="AQ3889">
        <v>1</v>
      </c>
      <c r="AR3889">
        <v>19</v>
      </c>
      <c r="AS3889">
        <v>0</v>
      </c>
      <c r="AT3889">
        <v>28.28</v>
      </c>
      <c r="AU3889">
        <v>0</v>
      </c>
      <c r="AV3889">
        <v>47.28</v>
      </c>
      <c r="AW3889">
        <v>0</v>
      </c>
      <c r="AX3889">
        <v>0</v>
      </c>
      <c r="AY3889">
        <v>92808</v>
      </c>
      <c r="AZ3889">
        <v>0</v>
      </c>
    </row>
    <row r="3890" spans="1:52">
      <c r="A3890">
        <v>63</v>
      </c>
      <c r="B3890">
        <v>6</v>
      </c>
      <c r="C3890">
        <v>13.14</v>
      </c>
      <c r="D3890" t="s">
        <v>52</v>
      </c>
      <c r="E3890" t="s">
        <v>52</v>
      </c>
      <c r="F3890">
        <v>31</v>
      </c>
      <c r="G3890" t="s">
        <v>6092</v>
      </c>
      <c r="H3890">
        <v>3999</v>
      </c>
      <c r="I3890" t="s">
        <v>66</v>
      </c>
      <c r="J3890" t="s">
        <v>55</v>
      </c>
      <c r="K3890" t="s">
        <v>6663</v>
      </c>
      <c r="L3890" t="s">
        <v>57</v>
      </c>
      <c r="M3890">
        <v>0</v>
      </c>
      <c r="N3890">
        <v>0</v>
      </c>
      <c r="O3890" t="s">
        <v>58</v>
      </c>
      <c r="P3890">
        <v>1</v>
      </c>
      <c r="Q3890" t="s">
        <v>59</v>
      </c>
      <c r="R3890" t="s">
        <v>6094</v>
      </c>
      <c r="S3890">
        <v>33.753146000000001</v>
      </c>
      <c r="T3890">
        <v>-118.367459</v>
      </c>
      <c r="U3890">
        <v>0</v>
      </c>
      <c r="V3890">
        <v>80.05</v>
      </c>
      <c r="W3890">
        <v>1</v>
      </c>
      <c r="X3890">
        <v>0</v>
      </c>
      <c r="Y3890">
        <v>0</v>
      </c>
      <c r="Z3890" t="s">
        <v>258</v>
      </c>
      <c r="AA3890">
        <v>0</v>
      </c>
      <c r="AB3890">
        <v>0</v>
      </c>
      <c r="AC3890">
        <v>0</v>
      </c>
      <c r="AD3890">
        <v>0</v>
      </c>
      <c r="AE3890" t="s">
        <v>79</v>
      </c>
      <c r="AF3890">
        <v>1</v>
      </c>
      <c r="AG3890">
        <v>41263</v>
      </c>
      <c r="AH3890">
        <v>1</v>
      </c>
      <c r="AI3890" t="s">
        <v>63</v>
      </c>
      <c r="AJ3890">
        <v>0</v>
      </c>
      <c r="AK3890">
        <v>5</v>
      </c>
      <c r="AL3890">
        <v>0</v>
      </c>
      <c r="AM3890" t="s">
        <v>64</v>
      </c>
      <c r="AN3890">
        <v>0</v>
      </c>
      <c r="AO3890">
        <v>0</v>
      </c>
      <c r="AP3890">
        <v>0</v>
      </c>
      <c r="AQ3890">
        <v>35</v>
      </c>
      <c r="AR3890">
        <v>2835.9</v>
      </c>
      <c r="AS3890">
        <v>0</v>
      </c>
      <c r="AT3890">
        <v>459.9</v>
      </c>
      <c r="AU3890">
        <v>0</v>
      </c>
      <c r="AV3890">
        <v>3295.8</v>
      </c>
      <c r="AW3890">
        <v>0</v>
      </c>
      <c r="AX3890">
        <v>1</v>
      </c>
      <c r="AY3890">
        <v>90275</v>
      </c>
      <c r="AZ3890">
        <v>0</v>
      </c>
    </row>
    <row r="3891" spans="1:52">
      <c r="A3891">
        <v>22</v>
      </c>
      <c r="B3891">
        <v>59</v>
      </c>
      <c r="C3891">
        <v>33.53</v>
      </c>
      <c r="D3891" t="s">
        <v>88</v>
      </c>
      <c r="E3891" t="s">
        <v>165</v>
      </c>
      <c r="F3891">
        <v>90</v>
      </c>
      <c r="G3891" t="s">
        <v>106</v>
      </c>
      <c r="H3891">
        <v>5866</v>
      </c>
      <c r="I3891" t="s">
        <v>75</v>
      </c>
      <c r="J3891" t="s">
        <v>55</v>
      </c>
      <c r="K3891" t="s">
        <v>6664</v>
      </c>
      <c r="L3891" t="s">
        <v>84</v>
      </c>
      <c r="M3891">
        <v>0</v>
      </c>
      <c r="N3891">
        <v>0</v>
      </c>
      <c r="O3891" t="s">
        <v>68</v>
      </c>
      <c r="P3891">
        <v>1</v>
      </c>
      <c r="Q3891" t="s">
        <v>77</v>
      </c>
      <c r="R3891" t="s">
        <v>1901</v>
      </c>
      <c r="S3891">
        <v>32.898612999999997</v>
      </c>
      <c r="T3891">
        <v>-117.20293700000001</v>
      </c>
      <c r="U3891">
        <v>0</v>
      </c>
      <c r="V3891">
        <v>55.15</v>
      </c>
      <c r="W3891">
        <v>0</v>
      </c>
      <c r="X3891">
        <v>0</v>
      </c>
      <c r="Y3891">
        <v>0</v>
      </c>
      <c r="Z3891" t="s">
        <v>61</v>
      </c>
      <c r="AA3891">
        <v>1</v>
      </c>
      <c r="AB3891">
        <v>0</v>
      </c>
      <c r="AC3891">
        <v>1</v>
      </c>
      <c r="AD3891">
        <v>0</v>
      </c>
      <c r="AE3891" t="s">
        <v>79</v>
      </c>
      <c r="AF3891">
        <v>1</v>
      </c>
      <c r="AG3891">
        <v>4258</v>
      </c>
      <c r="AH3891">
        <v>1</v>
      </c>
      <c r="AI3891" t="s">
        <v>63</v>
      </c>
      <c r="AJ3891">
        <v>0</v>
      </c>
      <c r="AK3891">
        <v>3</v>
      </c>
      <c r="AL3891">
        <v>0</v>
      </c>
      <c r="AM3891" t="s">
        <v>64</v>
      </c>
      <c r="AN3891">
        <v>0</v>
      </c>
      <c r="AO3891">
        <v>0</v>
      </c>
      <c r="AP3891">
        <v>0</v>
      </c>
      <c r="AQ3891">
        <v>22</v>
      </c>
      <c r="AR3891">
        <v>1193.05</v>
      </c>
      <c r="AS3891">
        <v>0</v>
      </c>
      <c r="AT3891">
        <v>737.66</v>
      </c>
      <c r="AU3891">
        <v>0</v>
      </c>
      <c r="AV3891">
        <v>1930.71</v>
      </c>
      <c r="AW3891">
        <v>1</v>
      </c>
      <c r="AX3891">
        <v>1</v>
      </c>
      <c r="AY3891">
        <v>92121</v>
      </c>
      <c r="AZ3891">
        <v>1</v>
      </c>
    </row>
    <row r="3892" spans="1:52">
      <c r="A3892">
        <v>53</v>
      </c>
      <c r="B3892">
        <v>11</v>
      </c>
      <c r="C3892">
        <v>4.67</v>
      </c>
      <c r="D3892" t="s">
        <v>138</v>
      </c>
      <c r="E3892" t="s">
        <v>139</v>
      </c>
      <c r="F3892">
        <v>72</v>
      </c>
      <c r="G3892" t="s">
        <v>74</v>
      </c>
      <c r="H3892">
        <v>3947</v>
      </c>
      <c r="I3892" t="s">
        <v>66</v>
      </c>
      <c r="J3892" t="s">
        <v>55</v>
      </c>
      <c r="K3892" t="s">
        <v>6665</v>
      </c>
      <c r="L3892" t="s">
        <v>84</v>
      </c>
      <c r="M3892">
        <v>0</v>
      </c>
      <c r="N3892">
        <v>0</v>
      </c>
      <c r="O3892" t="s">
        <v>58</v>
      </c>
      <c r="P3892">
        <v>1</v>
      </c>
      <c r="Q3892" t="s">
        <v>59</v>
      </c>
      <c r="R3892" t="s">
        <v>6558</v>
      </c>
      <c r="S3892">
        <v>33.930199000000002</v>
      </c>
      <c r="T3892">
        <v>-117.862898</v>
      </c>
      <c r="U3892">
        <v>0</v>
      </c>
      <c r="V3892">
        <v>80.150000000000006</v>
      </c>
      <c r="W3892">
        <v>0</v>
      </c>
      <c r="X3892">
        <v>0</v>
      </c>
      <c r="Y3892">
        <v>0</v>
      </c>
      <c r="Z3892" t="s">
        <v>93</v>
      </c>
      <c r="AA3892">
        <v>0</v>
      </c>
      <c r="AB3892">
        <v>0</v>
      </c>
      <c r="AC3892">
        <v>0</v>
      </c>
      <c r="AD3892">
        <v>0</v>
      </c>
      <c r="AE3892" t="s">
        <v>79</v>
      </c>
      <c r="AF3892">
        <v>1</v>
      </c>
      <c r="AG3892">
        <v>34055</v>
      </c>
      <c r="AH3892">
        <v>0</v>
      </c>
      <c r="AI3892" t="s">
        <v>63</v>
      </c>
      <c r="AJ3892">
        <v>0</v>
      </c>
      <c r="AK3892">
        <v>1</v>
      </c>
      <c r="AL3892">
        <v>0</v>
      </c>
      <c r="AM3892" t="s">
        <v>64</v>
      </c>
      <c r="AN3892">
        <v>1</v>
      </c>
      <c r="AO3892">
        <v>1</v>
      </c>
      <c r="AP3892">
        <v>0</v>
      </c>
      <c r="AQ3892">
        <v>1</v>
      </c>
      <c r="AR3892">
        <v>80.150000000000006</v>
      </c>
      <c r="AS3892">
        <v>0</v>
      </c>
      <c r="AT3892">
        <v>4.67</v>
      </c>
      <c r="AU3892">
        <v>0</v>
      </c>
      <c r="AV3892">
        <v>84.82</v>
      </c>
      <c r="AW3892">
        <v>0</v>
      </c>
      <c r="AX3892">
        <v>1</v>
      </c>
      <c r="AY3892">
        <v>92821</v>
      </c>
      <c r="AZ3892">
        <v>1</v>
      </c>
    </row>
    <row r="3893" spans="1:52">
      <c r="A3893">
        <v>31</v>
      </c>
      <c r="B3893">
        <v>0</v>
      </c>
      <c r="C3893">
        <v>18.809999999999999</v>
      </c>
      <c r="D3893" t="s">
        <v>52</v>
      </c>
      <c r="E3893" t="s">
        <v>52</v>
      </c>
      <c r="F3893">
        <v>52</v>
      </c>
      <c r="G3893" t="s">
        <v>1004</v>
      </c>
      <c r="H3893">
        <v>2810</v>
      </c>
      <c r="I3893" t="s">
        <v>66</v>
      </c>
      <c r="J3893" t="s">
        <v>55</v>
      </c>
      <c r="K3893" t="s">
        <v>6666</v>
      </c>
      <c r="L3893" t="s">
        <v>108</v>
      </c>
      <c r="M3893">
        <v>0</v>
      </c>
      <c r="N3893">
        <v>0</v>
      </c>
      <c r="O3893" t="s">
        <v>68</v>
      </c>
      <c r="P3893">
        <v>0</v>
      </c>
      <c r="Q3893" t="s">
        <v>72</v>
      </c>
      <c r="R3893" t="s">
        <v>1006</v>
      </c>
      <c r="S3893">
        <v>37.013471000000003</v>
      </c>
      <c r="T3893">
        <v>-121.877877</v>
      </c>
      <c r="U3893">
        <v>0</v>
      </c>
      <c r="V3893">
        <v>21.1</v>
      </c>
      <c r="W3893">
        <v>0</v>
      </c>
      <c r="X3893">
        <v>0</v>
      </c>
      <c r="Y3893">
        <v>0</v>
      </c>
      <c r="Z3893" t="s">
        <v>61</v>
      </c>
      <c r="AA3893">
        <v>0</v>
      </c>
      <c r="AB3893">
        <v>0</v>
      </c>
      <c r="AC3893">
        <v>0</v>
      </c>
      <c r="AD3893">
        <v>0</v>
      </c>
      <c r="AE3893" t="s">
        <v>79</v>
      </c>
      <c r="AF3893">
        <v>1</v>
      </c>
      <c r="AG3893">
        <v>24227</v>
      </c>
      <c r="AH3893">
        <v>0</v>
      </c>
      <c r="AI3893" t="s">
        <v>63</v>
      </c>
      <c r="AJ3893">
        <v>0</v>
      </c>
      <c r="AK3893">
        <v>5</v>
      </c>
      <c r="AL3893">
        <v>0</v>
      </c>
      <c r="AM3893" t="s">
        <v>64</v>
      </c>
      <c r="AN3893">
        <v>0</v>
      </c>
      <c r="AO3893">
        <v>0</v>
      </c>
      <c r="AP3893">
        <v>0</v>
      </c>
      <c r="AQ3893">
        <v>1</v>
      </c>
      <c r="AR3893">
        <v>21.1</v>
      </c>
      <c r="AS3893">
        <v>0</v>
      </c>
      <c r="AT3893">
        <v>18.809999999999999</v>
      </c>
      <c r="AU3893">
        <v>0</v>
      </c>
      <c r="AV3893">
        <v>39.909999999999997</v>
      </c>
      <c r="AW3893">
        <v>0</v>
      </c>
      <c r="AX3893">
        <v>0</v>
      </c>
      <c r="AY3893">
        <v>95003</v>
      </c>
      <c r="AZ3893">
        <v>0</v>
      </c>
    </row>
    <row r="3894" spans="1:52">
      <c r="A3894">
        <v>45</v>
      </c>
      <c r="B3894">
        <v>14</v>
      </c>
      <c r="C3894">
        <v>9.85</v>
      </c>
      <c r="D3894" t="s">
        <v>52</v>
      </c>
      <c r="E3894" t="s">
        <v>52</v>
      </c>
      <c r="F3894">
        <v>65</v>
      </c>
      <c r="G3894" t="s">
        <v>3653</v>
      </c>
      <c r="H3894">
        <v>2719</v>
      </c>
      <c r="I3894" t="s">
        <v>75</v>
      </c>
      <c r="J3894" t="s">
        <v>55</v>
      </c>
      <c r="K3894" t="s">
        <v>6667</v>
      </c>
      <c r="L3894" t="s">
        <v>57</v>
      </c>
      <c r="M3894">
        <v>0</v>
      </c>
      <c r="N3894">
        <v>1</v>
      </c>
      <c r="O3894" t="s">
        <v>58</v>
      </c>
      <c r="P3894">
        <v>1</v>
      </c>
      <c r="Q3894" t="s">
        <v>59</v>
      </c>
      <c r="R3894" t="s">
        <v>3655</v>
      </c>
      <c r="S3894">
        <v>33.944623999999997</v>
      </c>
      <c r="T3894">
        <v>-118.192615</v>
      </c>
      <c r="U3894">
        <v>1</v>
      </c>
      <c r="V3894">
        <v>104.45</v>
      </c>
      <c r="W3894">
        <v>0</v>
      </c>
      <c r="X3894">
        <v>0</v>
      </c>
      <c r="Y3894">
        <v>2</v>
      </c>
      <c r="Z3894" t="s">
        <v>87</v>
      </c>
      <c r="AA3894">
        <v>1</v>
      </c>
      <c r="AB3894">
        <v>1</v>
      </c>
      <c r="AC3894">
        <v>1</v>
      </c>
      <c r="AD3894">
        <v>1</v>
      </c>
      <c r="AE3894" t="s">
        <v>62</v>
      </c>
      <c r="AF3894">
        <v>1</v>
      </c>
      <c r="AG3894">
        <v>96267</v>
      </c>
      <c r="AH3894">
        <v>0</v>
      </c>
      <c r="AI3894" t="s">
        <v>63</v>
      </c>
      <c r="AJ3894">
        <v>1</v>
      </c>
      <c r="AK3894">
        <v>3</v>
      </c>
      <c r="AL3894">
        <v>0</v>
      </c>
      <c r="AM3894" t="s">
        <v>64</v>
      </c>
      <c r="AN3894">
        <v>1</v>
      </c>
      <c r="AO3894">
        <v>1</v>
      </c>
      <c r="AP3894">
        <v>1</v>
      </c>
      <c r="AQ3894">
        <v>41</v>
      </c>
      <c r="AR3894">
        <v>4162.05</v>
      </c>
      <c r="AS3894">
        <v>0</v>
      </c>
      <c r="AT3894">
        <v>403.85</v>
      </c>
      <c r="AU3894">
        <v>0</v>
      </c>
      <c r="AV3894">
        <v>4565.8999999999996</v>
      </c>
      <c r="AW3894">
        <v>0</v>
      </c>
      <c r="AX3894">
        <v>1</v>
      </c>
      <c r="AY3894">
        <v>90280</v>
      </c>
      <c r="AZ3894">
        <v>0</v>
      </c>
    </row>
    <row r="3895" spans="1:52">
      <c r="A3895">
        <v>79</v>
      </c>
      <c r="B3895">
        <v>24</v>
      </c>
      <c r="C3895">
        <v>48.02</v>
      </c>
      <c r="D3895" t="s">
        <v>52</v>
      </c>
      <c r="E3895" t="s">
        <v>52</v>
      </c>
      <c r="F3895">
        <v>73</v>
      </c>
      <c r="G3895" t="s">
        <v>470</v>
      </c>
      <c r="H3895">
        <v>4828</v>
      </c>
      <c r="I3895" t="s">
        <v>66</v>
      </c>
      <c r="J3895" t="s">
        <v>55</v>
      </c>
      <c r="K3895" t="s">
        <v>6668</v>
      </c>
      <c r="L3895" t="s">
        <v>57</v>
      </c>
      <c r="M3895">
        <v>0</v>
      </c>
      <c r="N3895">
        <v>0</v>
      </c>
      <c r="O3895" t="s">
        <v>68</v>
      </c>
      <c r="P3895">
        <v>1</v>
      </c>
      <c r="Q3895" t="s">
        <v>59</v>
      </c>
      <c r="R3895" t="s">
        <v>5721</v>
      </c>
      <c r="S3895">
        <v>34.213048999999998</v>
      </c>
      <c r="T3895">
        <v>-118.317651</v>
      </c>
      <c r="U3895">
        <v>1</v>
      </c>
      <c r="V3895">
        <v>101.5</v>
      </c>
      <c r="W3895">
        <v>1</v>
      </c>
      <c r="X3895">
        <v>0</v>
      </c>
      <c r="Y3895">
        <v>1</v>
      </c>
      <c r="Z3895" t="s">
        <v>258</v>
      </c>
      <c r="AA3895">
        <v>0</v>
      </c>
      <c r="AB3895">
        <v>0</v>
      </c>
      <c r="AC3895">
        <v>1</v>
      </c>
      <c r="AD3895">
        <v>1</v>
      </c>
      <c r="AE3895" t="s">
        <v>62</v>
      </c>
      <c r="AF3895">
        <v>1</v>
      </c>
      <c r="AG3895">
        <v>25882</v>
      </c>
      <c r="AH3895">
        <v>1</v>
      </c>
      <c r="AI3895" t="s">
        <v>63</v>
      </c>
      <c r="AJ3895">
        <v>1</v>
      </c>
      <c r="AK3895">
        <v>5</v>
      </c>
      <c r="AL3895">
        <v>1</v>
      </c>
      <c r="AM3895" t="s">
        <v>64</v>
      </c>
      <c r="AN3895">
        <v>1</v>
      </c>
      <c r="AO3895">
        <v>0</v>
      </c>
      <c r="AP3895">
        <v>1</v>
      </c>
      <c r="AQ3895">
        <v>30</v>
      </c>
      <c r="AR3895">
        <v>2917.65</v>
      </c>
      <c r="AS3895">
        <v>0</v>
      </c>
      <c r="AT3895">
        <v>1440.6</v>
      </c>
      <c r="AU3895">
        <v>0</v>
      </c>
      <c r="AV3895">
        <v>4358.25</v>
      </c>
      <c r="AW3895">
        <v>0</v>
      </c>
      <c r="AX3895">
        <v>1</v>
      </c>
      <c r="AY3895">
        <v>91504</v>
      </c>
      <c r="AZ3895">
        <v>0</v>
      </c>
    </row>
    <row r="3896" spans="1:52">
      <c r="A3896">
        <v>77</v>
      </c>
      <c r="B3896">
        <v>3</v>
      </c>
      <c r="C3896">
        <v>7.92</v>
      </c>
      <c r="D3896" t="s">
        <v>175</v>
      </c>
      <c r="E3896" t="s">
        <v>618</v>
      </c>
      <c r="F3896">
        <v>65</v>
      </c>
      <c r="G3896" t="s">
        <v>4250</v>
      </c>
      <c r="H3896">
        <v>4113</v>
      </c>
      <c r="I3896" t="s">
        <v>66</v>
      </c>
      <c r="J3896" t="s">
        <v>55</v>
      </c>
      <c r="K3896" t="s">
        <v>6669</v>
      </c>
      <c r="L3896" t="s">
        <v>84</v>
      </c>
      <c r="M3896">
        <v>0</v>
      </c>
      <c r="N3896">
        <v>1</v>
      </c>
      <c r="O3896" t="s">
        <v>68</v>
      </c>
      <c r="P3896">
        <v>1</v>
      </c>
      <c r="Q3896" t="s">
        <v>59</v>
      </c>
      <c r="R3896" t="s">
        <v>4252</v>
      </c>
      <c r="S3896">
        <v>35.050345</v>
      </c>
      <c r="T3896">
        <v>-120.489599</v>
      </c>
      <c r="U3896">
        <v>1</v>
      </c>
      <c r="V3896">
        <v>106.35</v>
      </c>
      <c r="W3896">
        <v>1</v>
      </c>
      <c r="X3896">
        <v>0</v>
      </c>
      <c r="Y3896">
        <v>3</v>
      </c>
      <c r="Z3896" t="s">
        <v>61</v>
      </c>
      <c r="AA3896">
        <v>1</v>
      </c>
      <c r="AB3896">
        <v>0</v>
      </c>
      <c r="AC3896">
        <v>0</v>
      </c>
      <c r="AD3896">
        <v>1</v>
      </c>
      <c r="AE3896" t="s">
        <v>62</v>
      </c>
      <c r="AF3896">
        <v>1</v>
      </c>
      <c r="AG3896">
        <v>15405</v>
      </c>
      <c r="AH3896">
        <v>0</v>
      </c>
      <c r="AI3896" t="s">
        <v>63</v>
      </c>
      <c r="AJ3896">
        <v>1</v>
      </c>
      <c r="AK3896">
        <v>2</v>
      </c>
      <c r="AL3896">
        <v>1</v>
      </c>
      <c r="AM3896" t="s">
        <v>64</v>
      </c>
      <c r="AN3896">
        <v>1</v>
      </c>
      <c r="AO3896">
        <v>0</v>
      </c>
      <c r="AP3896">
        <v>1</v>
      </c>
      <c r="AQ3896">
        <v>32</v>
      </c>
      <c r="AR3896">
        <v>3520.75</v>
      </c>
      <c r="AS3896">
        <v>0</v>
      </c>
      <c r="AT3896">
        <v>253.44</v>
      </c>
      <c r="AU3896">
        <v>0</v>
      </c>
      <c r="AV3896">
        <v>3774.19</v>
      </c>
      <c r="AW3896">
        <v>0</v>
      </c>
      <c r="AX3896">
        <v>1</v>
      </c>
      <c r="AY3896">
        <v>93444</v>
      </c>
      <c r="AZ3896">
        <v>1</v>
      </c>
    </row>
    <row r="3897" spans="1:52">
      <c r="A3897">
        <v>62</v>
      </c>
      <c r="B3897">
        <v>0</v>
      </c>
      <c r="C3897">
        <v>7.67</v>
      </c>
      <c r="D3897" t="s">
        <v>52</v>
      </c>
      <c r="E3897" t="s">
        <v>52</v>
      </c>
      <c r="F3897">
        <v>56</v>
      </c>
      <c r="G3897" t="s">
        <v>437</v>
      </c>
      <c r="H3897">
        <v>2610</v>
      </c>
      <c r="I3897" t="s">
        <v>54</v>
      </c>
      <c r="J3897" t="s">
        <v>55</v>
      </c>
      <c r="K3897" t="s">
        <v>6670</v>
      </c>
      <c r="L3897" t="s">
        <v>57</v>
      </c>
      <c r="M3897">
        <v>1</v>
      </c>
      <c r="N3897">
        <v>0</v>
      </c>
      <c r="O3897" t="s">
        <v>68</v>
      </c>
      <c r="P3897">
        <v>0</v>
      </c>
      <c r="Q3897" t="s">
        <v>72</v>
      </c>
      <c r="R3897" t="s">
        <v>5590</v>
      </c>
      <c r="S3897">
        <v>37.774633000000001</v>
      </c>
      <c r="T3897">
        <v>-122.274434</v>
      </c>
      <c r="U3897">
        <v>1</v>
      </c>
      <c r="V3897">
        <v>19.75</v>
      </c>
      <c r="W3897">
        <v>0</v>
      </c>
      <c r="X3897">
        <v>3</v>
      </c>
      <c r="Y3897">
        <v>0</v>
      </c>
      <c r="Z3897" t="s">
        <v>61</v>
      </c>
      <c r="AA3897">
        <v>0</v>
      </c>
      <c r="AB3897">
        <v>0</v>
      </c>
      <c r="AC3897">
        <v>0</v>
      </c>
      <c r="AD3897">
        <v>1</v>
      </c>
      <c r="AE3897" t="s">
        <v>79</v>
      </c>
      <c r="AF3897">
        <v>1</v>
      </c>
      <c r="AG3897">
        <v>58555</v>
      </c>
      <c r="AH3897">
        <v>0</v>
      </c>
      <c r="AI3897" t="s">
        <v>63</v>
      </c>
      <c r="AJ3897">
        <v>0</v>
      </c>
      <c r="AK3897">
        <v>4</v>
      </c>
      <c r="AL3897">
        <v>0</v>
      </c>
      <c r="AM3897" t="s">
        <v>64</v>
      </c>
      <c r="AN3897">
        <v>0</v>
      </c>
      <c r="AO3897">
        <v>0</v>
      </c>
      <c r="AP3897">
        <v>0</v>
      </c>
      <c r="AQ3897">
        <v>46</v>
      </c>
      <c r="AR3897">
        <v>856.5</v>
      </c>
      <c r="AS3897">
        <v>0</v>
      </c>
      <c r="AT3897">
        <v>352.82</v>
      </c>
      <c r="AU3897">
        <v>0</v>
      </c>
      <c r="AV3897">
        <v>1209.32</v>
      </c>
      <c r="AW3897">
        <v>0</v>
      </c>
      <c r="AX3897">
        <v>0</v>
      </c>
      <c r="AY3897">
        <v>94501</v>
      </c>
      <c r="AZ3897">
        <v>0</v>
      </c>
    </row>
    <row r="3898" spans="1:52">
      <c r="A3898">
        <v>35</v>
      </c>
      <c r="B3898">
        <v>14</v>
      </c>
      <c r="C3898">
        <v>11.5</v>
      </c>
      <c r="D3898" t="s">
        <v>52</v>
      </c>
      <c r="E3898" t="s">
        <v>52</v>
      </c>
      <c r="F3898">
        <v>69</v>
      </c>
      <c r="G3898" t="s">
        <v>2609</v>
      </c>
      <c r="H3898">
        <v>4867</v>
      </c>
      <c r="I3898" t="s">
        <v>66</v>
      </c>
      <c r="J3898" t="s">
        <v>55</v>
      </c>
      <c r="K3898" t="s">
        <v>6671</v>
      </c>
      <c r="L3898" t="s">
        <v>57</v>
      </c>
      <c r="M3898">
        <v>0</v>
      </c>
      <c r="N3898">
        <v>0</v>
      </c>
      <c r="O3898" t="s">
        <v>68</v>
      </c>
      <c r="P3898">
        <v>1</v>
      </c>
      <c r="Q3898" t="s">
        <v>59</v>
      </c>
      <c r="R3898" t="s">
        <v>4609</v>
      </c>
      <c r="S3898">
        <v>32.782501000000003</v>
      </c>
      <c r="T3898">
        <v>-117.01611</v>
      </c>
      <c r="U3898">
        <v>0</v>
      </c>
      <c r="V3898">
        <v>85.5</v>
      </c>
      <c r="W3898">
        <v>1</v>
      </c>
      <c r="X3898">
        <v>0</v>
      </c>
      <c r="Y3898">
        <v>0</v>
      </c>
      <c r="Z3898" t="s">
        <v>93</v>
      </c>
      <c r="AA3898">
        <v>0</v>
      </c>
      <c r="AB3898">
        <v>0</v>
      </c>
      <c r="AC3898">
        <v>1</v>
      </c>
      <c r="AD3898">
        <v>0</v>
      </c>
      <c r="AE3898" t="s">
        <v>62</v>
      </c>
      <c r="AF3898">
        <v>1</v>
      </c>
      <c r="AG3898">
        <v>24005</v>
      </c>
      <c r="AH3898">
        <v>0</v>
      </c>
      <c r="AI3898" t="s">
        <v>63</v>
      </c>
      <c r="AJ3898">
        <v>0</v>
      </c>
      <c r="AK3898">
        <v>5</v>
      </c>
      <c r="AL3898">
        <v>0</v>
      </c>
      <c r="AM3898" t="s">
        <v>64</v>
      </c>
      <c r="AN3898">
        <v>0</v>
      </c>
      <c r="AO3898">
        <v>0</v>
      </c>
      <c r="AP3898">
        <v>1</v>
      </c>
      <c r="AQ3898">
        <v>9</v>
      </c>
      <c r="AR3898">
        <v>791.7</v>
      </c>
      <c r="AS3898">
        <v>0</v>
      </c>
      <c r="AT3898">
        <v>103.5</v>
      </c>
      <c r="AU3898">
        <v>0</v>
      </c>
      <c r="AV3898">
        <v>895.2</v>
      </c>
      <c r="AW3898">
        <v>0</v>
      </c>
      <c r="AX3898">
        <v>1</v>
      </c>
      <c r="AY3898">
        <v>91942</v>
      </c>
      <c r="AZ3898">
        <v>0</v>
      </c>
    </row>
    <row r="3899" spans="1:52">
      <c r="A3899">
        <v>60</v>
      </c>
      <c r="B3899">
        <v>5</v>
      </c>
      <c r="C3899">
        <v>20.11</v>
      </c>
      <c r="D3899" t="s">
        <v>52</v>
      </c>
      <c r="E3899" t="s">
        <v>52</v>
      </c>
      <c r="F3899">
        <v>72</v>
      </c>
      <c r="G3899" t="s">
        <v>6672</v>
      </c>
      <c r="H3899">
        <v>3613</v>
      </c>
      <c r="I3899" t="s">
        <v>66</v>
      </c>
      <c r="J3899" t="s">
        <v>55</v>
      </c>
      <c r="K3899" t="s">
        <v>6673</v>
      </c>
      <c r="L3899" t="s">
        <v>57</v>
      </c>
      <c r="M3899">
        <v>0</v>
      </c>
      <c r="N3899">
        <v>0</v>
      </c>
      <c r="O3899" t="s">
        <v>68</v>
      </c>
      <c r="P3899">
        <v>1</v>
      </c>
      <c r="Q3899" t="s">
        <v>77</v>
      </c>
      <c r="R3899" t="s">
        <v>6674</v>
      </c>
      <c r="S3899">
        <v>36.785617999999999</v>
      </c>
      <c r="T3899">
        <v>-120.625382</v>
      </c>
      <c r="U3899">
        <v>0</v>
      </c>
      <c r="V3899">
        <v>59.15</v>
      </c>
      <c r="W3899">
        <v>0</v>
      </c>
      <c r="X3899">
        <v>0</v>
      </c>
      <c r="Y3899">
        <v>0</v>
      </c>
      <c r="Z3899" t="s">
        <v>93</v>
      </c>
      <c r="AA3899">
        <v>0</v>
      </c>
      <c r="AB3899">
        <v>1</v>
      </c>
      <c r="AC3899">
        <v>1</v>
      </c>
      <c r="AD3899">
        <v>0</v>
      </c>
      <c r="AE3899" t="s">
        <v>62</v>
      </c>
      <c r="AF3899">
        <v>1</v>
      </c>
      <c r="AG3899">
        <v>9491</v>
      </c>
      <c r="AH3899">
        <v>0</v>
      </c>
      <c r="AI3899" t="s">
        <v>63</v>
      </c>
      <c r="AJ3899">
        <v>0</v>
      </c>
      <c r="AK3899">
        <v>3</v>
      </c>
      <c r="AL3899">
        <v>0</v>
      </c>
      <c r="AM3899" t="s">
        <v>64</v>
      </c>
      <c r="AN3899">
        <v>1</v>
      </c>
      <c r="AO3899">
        <v>1</v>
      </c>
      <c r="AP3899">
        <v>0</v>
      </c>
      <c r="AQ3899">
        <v>6</v>
      </c>
      <c r="AR3899">
        <v>336.7</v>
      </c>
      <c r="AS3899">
        <v>0</v>
      </c>
      <c r="AT3899">
        <v>120.66</v>
      </c>
      <c r="AU3899">
        <v>0</v>
      </c>
      <c r="AV3899">
        <v>457.36</v>
      </c>
      <c r="AW3899">
        <v>0</v>
      </c>
      <c r="AX3899">
        <v>1</v>
      </c>
      <c r="AY3899">
        <v>93622</v>
      </c>
      <c r="AZ3899">
        <v>0</v>
      </c>
    </row>
    <row r="3900" spans="1:52">
      <c r="A3900">
        <v>76</v>
      </c>
      <c r="B3900">
        <v>5</v>
      </c>
      <c r="C3900">
        <v>43.04</v>
      </c>
      <c r="D3900" t="s">
        <v>88</v>
      </c>
      <c r="E3900" t="s">
        <v>126</v>
      </c>
      <c r="F3900">
        <v>67</v>
      </c>
      <c r="G3900" t="s">
        <v>3456</v>
      </c>
      <c r="H3900">
        <v>5915</v>
      </c>
      <c r="I3900" t="s">
        <v>66</v>
      </c>
      <c r="J3900" t="s">
        <v>55</v>
      </c>
      <c r="K3900" t="s">
        <v>6675</v>
      </c>
      <c r="L3900" t="s">
        <v>84</v>
      </c>
      <c r="M3900">
        <v>0</v>
      </c>
      <c r="N3900">
        <v>1</v>
      </c>
      <c r="O3900" t="s">
        <v>58</v>
      </c>
      <c r="P3900">
        <v>1</v>
      </c>
      <c r="Q3900" t="s">
        <v>59</v>
      </c>
      <c r="R3900" t="s">
        <v>3458</v>
      </c>
      <c r="S3900">
        <v>40.789799000000002</v>
      </c>
      <c r="T3900">
        <v>-121.474529</v>
      </c>
      <c r="U3900">
        <v>1</v>
      </c>
      <c r="V3900">
        <v>117.45</v>
      </c>
      <c r="W3900">
        <v>1</v>
      </c>
      <c r="X3900">
        <v>0</v>
      </c>
      <c r="Y3900">
        <v>9</v>
      </c>
      <c r="Z3900" t="s">
        <v>61</v>
      </c>
      <c r="AA3900">
        <v>1</v>
      </c>
      <c r="AB3900">
        <v>1</v>
      </c>
      <c r="AC3900">
        <v>0</v>
      </c>
      <c r="AD3900">
        <v>1</v>
      </c>
      <c r="AE3900" t="s">
        <v>62</v>
      </c>
      <c r="AF3900">
        <v>1</v>
      </c>
      <c r="AG3900">
        <v>397</v>
      </c>
      <c r="AH3900">
        <v>1</v>
      </c>
      <c r="AI3900" t="s">
        <v>63</v>
      </c>
      <c r="AJ3900">
        <v>1</v>
      </c>
      <c r="AK3900">
        <v>1</v>
      </c>
      <c r="AL3900">
        <v>1</v>
      </c>
      <c r="AM3900" t="s">
        <v>64</v>
      </c>
      <c r="AN3900">
        <v>1</v>
      </c>
      <c r="AO3900">
        <v>0</v>
      </c>
      <c r="AP3900">
        <v>1</v>
      </c>
      <c r="AQ3900">
        <v>48</v>
      </c>
      <c r="AR3900">
        <v>5438.9</v>
      </c>
      <c r="AS3900">
        <v>0</v>
      </c>
      <c r="AT3900">
        <v>2065.92</v>
      </c>
      <c r="AU3900">
        <v>0</v>
      </c>
      <c r="AV3900">
        <v>7504.82</v>
      </c>
      <c r="AW3900">
        <v>0</v>
      </c>
      <c r="AX3900">
        <v>1</v>
      </c>
      <c r="AY3900">
        <v>96040</v>
      </c>
      <c r="AZ3900">
        <v>1</v>
      </c>
    </row>
    <row r="3901" spans="1:52">
      <c r="A3901">
        <v>35</v>
      </c>
      <c r="B3901">
        <v>11</v>
      </c>
      <c r="C3901">
        <v>13.68</v>
      </c>
      <c r="D3901" t="s">
        <v>88</v>
      </c>
      <c r="E3901" t="s">
        <v>89</v>
      </c>
      <c r="F3901">
        <v>67</v>
      </c>
      <c r="G3901" t="s">
        <v>2675</v>
      </c>
      <c r="H3901">
        <v>4469</v>
      </c>
      <c r="I3901" t="s">
        <v>66</v>
      </c>
      <c r="J3901" t="s">
        <v>55</v>
      </c>
      <c r="K3901" t="s">
        <v>6676</v>
      </c>
      <c r="L3901" t="s">
        <v>84</v>
      </c>
      <c r="M3901">
        <v>0</v>
      </c>
      <c r="N3901">
        <v>0</v>
      </c>
      <c r="O3901" t="s">
        <v>68</v>
      </c>
      <c r="P3901">
        <v>1</v>
      </c>
      <c r="Q3901" t="s">
        <v>59</v>
      </c>
      <c r="R3901" t="s">
        <v>2677</v>
      </c>
      <c r="S3901">
        <v>35.184837000000002</v>
      </c>
      <c r="T3901">
        <v>-119.402525</v>
      </c>
      <c r="U3901">
        <v>1</v>
      </c>
      <c r="V3901">
        <v>70.400000000000006</v>
      </c>
      <c r="W3901">
        <v>0</v>
      </c>
      <c r="X3901">
        <v>0</v>
      </c>
      <c r="Y3901">
        <v>1</v>
      </c>
      <c r="Z3901" t="s">
        <v>61</v>
      </c>
      <c r="AA3901">
        <v>0</v>
      </c>
      <c r="AB3901">
        <v>0</v>
      </c>
      <c r="AC3901">
        <v>1</v>
      </c>
      <c r="AD3901">
        <v>1</v>
      </c>
      <c r="AE3901" t="s">
        <v>62</v>
      </c>
      <c r="AF3901">
        <v>1</v>
      </c>
      <c r="AG3901">
        <v>14937</v>
      </c>
      <c r="AH3901">
        <v>0</v>
      </c>
      <c r="AI3901" t="s">
        <v>63</v>
      </c>
      <c r="AJ3901">
        <v>1</v>
      </c>
      <c r="AK3901">
        <v>1</v>
      </c>
      <c r="AL3901">
        <v>0</v>
      </c>
      <c r="AM3901" t="s">
        <v>64</v>
      </c>
      <c r="AN3901">
        <v>0</v>
      </c>
      <c r="AO3901">
        <v>0</v>
      </c>
      <c r="AP3901">
        <v>0</v>
      </c>
      <c r="AQ3901">
        <v>17</v>
      </c>
      <c r="AR3901">
        <v>1214.05</v>
      </c>
      <c r="AS3901">
        <v>0</v>
      </c>
      <c r="AT3901">
        <v>232.56</v>
      </c>
      <c r="AU3901">
        <v>0</v>
      </c>
      <c r="AV3901">
        <v>1446.61</v>
      </c>
      <c r="AW3901">
        <v>0</v>
      </c>
      <c r="AX3901">
        <v>1</v>
      </c>
      <c r="AY3901">
        <v>93268</v>
      </c>
      <c r="AZ3901">
        <v>1</v>
      </c>
    </row>
    <row r="3902" spans="1:52">
      <c r="A3902">
        <v>23</v>
      </c>
      <c r="B3902">
        <v>73</v>
      </c>
      <c r="C3902">
        <v>16.77</v>
      </c>
      <c r="D3902" t="s">
        <v>52</v>
      </c>
      <c r="E3902" t="s">
        <v>52</v>
      </c>
      <c r="F3902">
        <v>55</v>
      </c>
      <c r="G3902" t="s">
        <v>1852</v>
      </c>
      <c r="H3902">
        <v>5108</v>
      </c>
      <c r="I3902" t="s">
        <v>66</v>
      </c>
      <c r="J3902" t="s">
        <v>55</v>
      </c>
      <c r="K3902" t="s">
        <v>6677</v>
      </c>
      <c r="L3902" t="s">
        <v>57</v>
      </c>
      <c r="M3902">
        <v>1</v>
      </c>
      <c r="N3902">
        <v>0</v>
      </c>
      <c r="O3902" t="s">
        <v>58</v>
      </c>
      <c r="P3902">
        <v>1</v>
      </c>
      <c r="Q3902" t="s">
        <v>85</v>
      </c>
      <c r="R3902" t="s">
        <v>1854</v>
      </c>
      <c r="S3902">
        <v>37.581496000000001</v>
      </c>
      <c r="T3902">
        <v>-119.972762</v>
      </c>
      <c r="U3902">
        <v>0</v>
      </c>
      <c r="V3902">
        <v>69.400000000000006</v>
      </c>
      <c r="W3902">
        <v>0</v>
      </c>
      <c r="X3902">
        <v>3</v>
      </c>
      <c r="Y3902">
        <v>0</v>
      </c>
      <c r="Z3902" t="s">
        <v>93</v>
      </c>
      <c r="AA3902">
        <v>0</v>
      </c>
      <c r="AB3902">
        <v>0</v>
      </c>
      <c r="AC3902">
        <v>1</v>
      </c>
      <c r="AD3902">
        <v>0</v>
      </c>
      <c r="AE3902" t="s">
        <v>79</v>
      </c>
      <c r="AF3902">
        <v>1</v>
      </c>
      <c r="AG3902">
        <v>433</v>
      </c>
      <c r="AH3902">
        <v>1</v>
      </c>
      <c r="AI3902" t="s">
        <v>63</v>
      </c>
      <c r="AJ3902">
        <v>0</v>
      </c>
      <c r="AK3902">
        <v>3</v>
      </c>
      <c r="AL3902">
        <v>0</v>
      </c>
      <c r="AM3902" t="s">
        <v>64</v>
      </c>
      <c r="AN3902">
        <v>1</v>
      </c>
      <c r="AO3902">
        <v>1</v>
      </c>
      <c r="AP3902">
        <v>1</v>
      </c>
      <c r="AQ3902">
        <v>9</v>
      </c>
      <c r="AR3902">
        <v>571.45000000000005</v>
      </c>
      <c r="AS3902">
        <v>0</v>
      </c>
      <c r="AT3902">
        <v>150.93</v>
      </c>
      <c r="AU3902">
        <v>0</v>
      </c>
      <c r="AV3902">
        <v>722.38</v>
      </c>
      <c r="AW3902">
        <v>1</v>
      </c>
      <c r="AX3902">
        <v>1</v>
      </c>
      <c r="AY3902">
        <v>95345</v>
      </c>
      <c r="AZ3902">
        <v>0</v>
      </c>
    </row>
    <row r="3903" spans="1:52">
      <c r="A3903">
        <v>60</v>
      </c>
      <c r="B3903">
        <v>18</v>
      </c>
      <c r="C3903">
        <v>45.25</v>
      </c>
      <c r="D3903" t="s">
        <v>52</v>
      </c>
      <c r="E3903" t="s">
        <v>52</v>
      </c>
      <c r="F3903">
        <v>51</v>
      </c>
      <c r="G3903" t="s">
        <v>926</v>
      </c>
      <c r="H3903">
        <v>4219</v>
      </c>
      <c r="I3903" t="s">
        <v>54</v>
      </c>
      <c r="J3903" t="s">
        <v>55</v>
      </c>
      <c r="K3903" t="s">
        <v>6678</v>
      </c>
      <c r="L3903" t="s">
        <v>57</v>
      </c>
      <c r="M3903">
        <v>0</v>
      </c>
      <c r="N3903">
        <v>1</v>
      </c>
      <c r="O3903" t="s">
        <v>68</v>
      </c>
      <c r="P3903">
        <v>1</v>
      </c>
      <c r="Q3903" t="s">
        <v>77</v>
      </c>
      <c r="R3903" t="s">
        <v>928</v>
      </c>
      <c r="S3903">
        <v>37.421633</v>
      </c>
      <c r="T3903">
        <v>-122.009613</v>
      </c>
      <c r="U3903">
        <v>1</v>
      </c>
      <c r="V3903">
        <v>81.349999999999994</v>
      </c>
      <c r="W3903">
        <v>0</v>
      </c>
      <c r="X3903">
        <v>0</v>
      </c>
      <c r="Y3903">
        <v>1</v>
      </c>
      <c r="Z3903" t="s">
        <v>61</v>
      </c>
      <c r="AA3903">
        <v>1</v>
      </c>
      <c r="AB3903">
        <v>1</v>
      </c>
      <c r="AC3903">
        <v>0</v>
      </c>
      <c r="AD3903">
        <v>1</v>
      </c>
      <c r="AE3903" t="s">
        <v>79</v>
      </c>
      <c r="AF3903">
        <v>1</v>
      </c>
      <c r="AG3903">
        <v>16985</v>
      </c>
      <c r="AH3903">
        <v>0</v>
      </c>
      <c r="AI3903" t="s">
        <v>63</v>
      </c>
      <c r="AJ3903">
        <v>1</v>
      </c>
      <c r="AK3903">
        <v>3</v>
      </c>
      <c r="AL3903">
        <v>0</v>
      </c>
      <c r="AM3903" t="s">
        <v>64</v>
      </c>
      <c r="AN3903">
        <v>1</v>
      </c>
      <c r="AO3903">
        <v>1</v>
      </c>
      <c r="AP3903">
        <v>1</v>
      </c>
      <c r="AQ3903">
        <v>67</v>
      </c>
      <c r="AR3903">
        <v>5398.6</v>
      </c>
      <c r="AS3903">
        <v>0</v>
      </c>
      <c r="AT3903">
        <v>3031.75</v>
      </c>
      <c r="AU3903">
        <v>0</v>
      </c>
      <c r="AV3903">
        <v>8430.35</v>
      </c>
      <c r="AW3903">
        <v>0</v>
      </c>
      <c r="AX3903">
        <v>1</v>
      </c>
      <c r="AY3903">
        <v>94089</v>
      </c>
      <c r="AZ3903">
        <v>0</v>
      </c>
    </row>
    <row r="3904" spans="1:52">
      <c r="A3904">
        <v>23</v>
      </c>
      <c r="B3904">
        <v>27</v>
      </c>
      <c r="C3904">
        <v>33.93</v>
      </c>
      <c r="D3904" t="s">
        <v>52</v>
      </c>
      <c r="E3904" t="s">
        <v>52</v>
      </c>
      <c r="F3904">
        <v>43</v>
      </c>
      <c r="G3904" t="s">
        <v>4943</v>
      </c>
      <c r="H3904">
        <v>4995</v>
      </c>
      <c r="I3904" t="s">
        <v>75</v>
      </c>
      <c r="J3904" t="s">
        <v>55</v>
      </c>
      <c r="K3904" t="s">
        <v>6679</v>
      </c>
      <c r="L3904" t="s">
        <v>57</v>
      </c>
      <c r="M3904">
        <v>0</v>
      </c>
      <c r="N3904">
        <v>1</v>
      </c>
      <c r="O3904" t="s">
        <v>68</v>
      </c>
      <c r="P3904">
        <v>1</v>
      </c>
      <c r="Q3904" t="s">
        <v>59</v>
      </c>
      <c r="R3904" t="s">
        <v>4945</v>
      </c>
      <c r="S3904">
        <v>39.562238999999998</v>
      </c>
      <c r="T3904">
        <v>-121.14836</v>
      </c>
      <c r="U3904">
        <v>1</v>
      </c>
      <c r="V3904">
        <v>99.25</v>
      </c>
      <c r="W3904">
        <v>0</v>
      </c>
      <c r="X3904">
        <v>0</v>
      </c>
      <c r="Y3904">
        <v>4</v>
      </c>
      <c r="Z3904" t="s">
        <v>87</v>
      </c>
      <c r="AA3904">
        <v>0</v>
      </c>
      <c r="AB3904">
        <v>0</v>
      </c>
      <c r="AC3904">
        <v>1</v>
      </c>
      <c r="AD3904">
        <v>1</v>
      </c>
      <c r="AE3904" t="s">
        <v>79</v>
      </c>
      <c r="AF3904">
        <v>1</v>
      </c>
      <c r="AG3904">
        <v>282</v>
      </c>
      <c r="AH3904">
        <v>1</v>
      </c>
      <c r="AI3904" t="s">
        <v>63</v>
      </c>
      <c r="AJ3904">
        <v>1</v>
      </c>
      <c r="AK3904">
        <v>3</v>
      </c>
      <c r="AL3904">
        <v>0</v>
      </c>
      <c r="AM3904" t="s">
        <v>64</v>
      </c>
      <c r="AN3904">
        <v>1</v>
      </c>
      <c r="AO3904">
        <v>1</v>
      </c>
      <c r="AP3904">
        <v>1</v>
      </c>
      <c r="AQ3904">
        <v>49</v>
      </c>
      <c r="AR3904">
        <v>4920.8</v>
      </c>
      <c r="AS3904">
        <v>0</v>
      </c>
      <c r="AT3904">
        <v>1662.57</v>
      </c>
      <c r="AU3904">
        <v>0</v>
      </c>
      <c r="AV3904">
        <v>6583.37</v>
      </c>
      <c r="AW3904">
        <v>1</v>
      </c>
      <c r="AX3904">
        <v>1</v>
      </c>
      <c r="AY3904">
        <v>95930</v>
      </c>
      <c r="AZ3904">
        <v>0</v>
      </c>
    </row>
    <row r="3905" spans="1:52">
      <c r="A3905">
        <v>25</v>
      </c>
      <c r="B3905">
        <v>48</v>
      </c>
      <c r="C3905">
        <v>24.01</v>
      </c>
      <c r="D3905" t="s">
        <v>52</v>
      </c>
      <c r="E3905" t="s">
        <v>52</v>
      </c>
      <c r="F3905">
        <v>53</v>
      </c>
      <c r="G3905" t="s">
        <v>90</v>
      </c>
      <c r="H3905">
        <v>5015</v>
      </c>
      <c r="I3905" t="s">
        <v>66</v>
      </c>
      <c r="J3905" t="s">
        <v>55</v>
      </c>
      <c r="K3905" t="s">
        <v>6680</v>
      </c>
      <c r="L3905" t="s">
        <v>57</v>
      </c>
      <c r="M3905">
        <v>0</v>
      </c>
      <c r="N3905">
        <v>0</v>
      </c>
      <c r="O3905" t="s">
        <v>68</v>
      </c>
      <c r="P3905">
        <v>1</v>
      </c>
      <c r="Q3905" t="s">
        <v>59</v>
      </c>
      <c r="R3905" t="s">
        <v>4211</v>
      </c>
      <c r="S3905">
        <v>38.002124999999999</v>
      </c>
      <c r="T3905">
        <v>-121.324979</v>
      </c>
      <c r="U3905">
        <v>1</v>
      </c>
      <c r="V3905">
        <v>107.7</v>
      </c>
      <c r="W3905">
        <v>1</v>
      </c>
      <c r="X3905">
        <v>0</v>
      </c>
      <c r="Y3905">
        <v>2</v>
      </c>
      <c r="Z3905" t="s">
        <v>105</v>
      </c>
      <c r="AA3905">
        <v>1</v>
      </c>
      <c r="AB3905">
        <v>1</v>
      </c>
      <c r="AC3905">
        <v>1</v>
      </c>
      <c r="AD3905">
        <v>1</v>
      </c>
      <c r="AE3905" t="s">
        <v>62</v>
      </c>
      <c r="AF3905">
        <v>1</v>
      </c>
      <c r="AG3905">
        <v>49965</v>
      </c>
      <c r="AH3905">
        <v>1</v>
      </c>
      <c r="AI3905" t="s">
        <v>63</v>
      </c>
      <c r="AJ3905">
        <v>1</v>
      </c>
      <c r="AK3905">
        <v>3</v>
      </c>
      <c r="AL3905">
        <v>0</v>
      </c>
      <c r="AM3905" t="s">
        <v>64</v>
      </c>
      <c r="AN3905">
        <v>1</v>
      </c>
      <c r="AO3905">
        <v>1</v>
      </c>
      <c r="AP3905">
        <v>1</v>
      </c>
      <c r="AQ3905">
        <v>68</v>
      </c>
      <c r="AR3905">
        <v>7320.9</v>
      </c>
      <c r="AS3905">
        <v>0</v>
      </c>
      <c r="AT3905">
        <v>1632.68</v>
      </c>
      <c r="AU3905">
        <v>0</v>
      </c>
      <c r="AV3905">
        <v>8953.58</v>
      </c>
      <c r="AW3905">
        <v>1</v>
      </c>
      <c r="AX3905">
        <v>1</v>
      </c>
      <c r="AY3905">
        <v>95207</v>
      </c>
      <c r="AZ3905">
        <v>0</v>
      </c>
    </row>
    <row r="3906" spans="1:52">
      <c r="A3906">
        <v>21</v>
      </c>
      <c r="B3906">
        <v>58</v>
      </c>
      <c r="C3906">
        <v>2.12</v>
      </c>
      <c r="D3906" t="s">
        <v>52</v>
      </c>
      <c r="E3906" t="s">
        <v>52</v>
      </c>
      <c r="F3906">
        <v>59</v>
      </c>
      <c r="G3906" t="s">
        <v>4205</v>
      </c>
      <c r="H3906">
        <v>4792</v>
      </c>
      <c r="I3906" t="s">
        <v>54</v>
      </c>
      <c r="J3906" t="s">
        <v>55</v>
      </c>
      <c r="K3906" t="s">
        <v>6681</v>
      </c>
      <c r="L3906" t="s">
        <v>57</v>
      </c>
      <c r="M3906">
        <v>0</v>
      </c>
      <c r="N3906">
        <v>1</v>
      </c>
      <c r="O3906" t="s">
        <v>68</v>
      </c>
      <c r="P3906">
        <v>1</v>
      </c>
      <c r="Q3906" t="s">
        <v>85</v>
      </c>
      <c r="R3906" t="s">
        <v>4207</v>
      </c>
      <c r="S3906">
        <v>33.001812999999999</v>
      </c>
      <c r="T3906">
        <v>-117.263628</v>
      </c>
      <c r="U3906">
        <v>1</v>
      </c>
      <c r="V3906">
        <v>67.849999999999994</v>
      </c>
      <c r="W3906">
        <v>0</v>
      </c>
      <c r="X3906">
        <v>0</v>
      </c>
      <c r="Y3906">
        <v>5</v>
      </c>
      <c r="Z3906" t="s">
        <v>105</v>
      </c>
      <c r="AA3906">
        <v>0</v>
      </c>
      <c r="AB3906">
        <v>1</v>
      </c>
      <c r="AC3906">
        <v>0</v>
      </c>
      <c r="AD3906">
        <v>1</v>
      </c>
      <c r="AE3906" t="s">
        <v>79</v>
      </c>
      <c r="AF3906">
        <v>1</v>
      </c>
      <c r="AG3906">
        <v>12173</v>
      </c>
      <c r="AH3906">
        <v>1</v>
      </c>
      <c r="AI3906" t="s">
        <v>63</v>
      </c>
      <c r="AJ3906">
        <v>1</v>
      </c>
      <c r="AK3906">
        <v>3</v>
      </c>
      <c r="AL3906">
        <v>0</v>
      </c>
      <c r="AM3906" t="s">
        <v>64</v>
      </c>
      <c r="AN3906">
        <v>1</v>
      </c>
      <c r="AO3906">
        <v>1</v>
      </c>
      <c r="AP3906">
        <v>0</v>
      </c>
      <c r="AQ3906">
        <v>67</v>
      </c>
      <c r="AR3906">
        <v>4627.6499999999996</v>
      </c>
      <c r="AS3906">
        <v>0</v>
      </c>
      <c r="AT3906">
        <v>142.04</v>
      </c>
      <c r="AU3906">
        <v>0</v>
      </c>
      <c r="AV3906">
        <v>4769.6899999999996</v>
      </c>
      <c r="AW3906">
        <v>1</v>
      </c>
      <c r="AX3906">
        <v>1</v>
      </c>
      <c r="AY3906">
        <v>92075</v>
      </c>
      <c r="AZ3906">
        <v>0</v>
      </c>
    </row>
    <row r="3907" spans="1:52">
      <c r="A3907">
        <v>75</v>
      </c>
      <c r="B3907">
        <v>16</v>
      </c>
      <c r="C3907">
        <v>36.83</v>
      </c>
      <c r="D3907" t="s">
        <v>97</v>
      </c>
      <c r="E3907" t="s">
        <v>98</v>
      </c>
      <c r="F3907">
        <v>87</v>
      </c>
      <c r="G3907" t="s">
        <v>210</v>
      </c>
      <c r="H3907">
        <v>5556</v>
      </c>
      <c r="I3907" t="s">
        <v>66</v>
      </c>
      <c r="J3907" t="s">
        <v>55</v>
      </c>
      <c r="K3907" t="s">
        <v>6682</v>
      </c>
      <c r="L3907" t="s">
        <v>84</v>
      </c>
      <c r="M3907">
        <v>0</v>
      </c>
      <c r="N3907">
        <v>0</v>
      </c>
      <c r="O3907" t="s">
        <v>58</v>
      </c>
      <c r="P3907">
        <v>1</v>
      </c>
      <c r="Q3907" t="s">
        <v>77</v>
      </c>
      <c r="R3907" t="s">
        <v>1489</v>
      </c>
      <c r="S3907">
        <v>38.646096</v>
      </c>
      <c r="T3907">
        <v>-121.44243299999999</v>
      </c>
      <c r="U3907">
        <v>0</v>
      </c>
      <c r="V3907">
        <v>59.4</v>
      </c>
      <c r="W3907">
        <v>0</v>
      </c>
      <c r="X3907">
        <v>0</v>
      </c>
      <c r="Y3907">
        <v>0</v>
      </c>
      <c r="Z3907" t="s">
        <v>61</v>
      </c>
      <c r="AA3907">
        <v>0</v>
      </c>
      <c r="AB3907">
        <v>0</v>
      </c>
      <c r="AC3907">
        <v>0</v>
      </c>
      <c r="AD3907">
        <v>0</v>
      </c>
      <c r="AE3907" t="s">
        <v>62</v>
      </c>
      <c r="AF3907">
        <v>1</v>
      </c>
      <c r="AG3907">
        <v>34894</v>
      </c>
      <c r="AH3907">
        <v>1</v>
      </c>
      <c r="AI3907" t="s">
        <v>63</v>
      </c>
      <c r="AJ3907">
        <v>0</v>
      </c>
      <c r="AK3907">
        <v>1</v>
      </c>
      <c r="AL3907">
        <v>1</v>
      </c>
      <c r="AM3907" t="s">
        <v>64</v>
      </c>
      <c r="AN3907">
        <v>0</v>
      </c>
      <c r="AO3907">
        <v>0</v>
      </c>
      <c r="AP3907">
        <v>1</v>
      </c>
      <c r="AQ3907">
        <v>16</v>
      </c>
      <c r="AR3907">
        <v>1023.9</v>
      </c>
      <c r="AS3907">
        <v>0</v>
      </c>
      <c r="AT3907">
        <v>589.28</v>
      </c>
      <c r="AU3907">
        <v>0</v>
      </c>
      <c r="AV3907">
        <v>1613.18</v>
      </c>
      <c r="AW3907">
        <v>0</v>
      </c>
      <c r="AX3907">
        <v>1</v>
      </c>
      <c r="AY3907">
        <v>95838</v>
      </c>
      <c r="AZ3907">
        <v>1</v>
      </c>
    </row>
    <row r="3908" spans="1:52">
      <c r="A3908">
        <v>40</v>
      </c>
      <c r="B3908">
        <v>19</v>
      </c>
      <c r="C3908">
        <v>8</v>
      </c>
      <c r="D3908" t="s">
        <v>52</v>
      </c>
      <c r="E3908" t="s">
        <v>52</v>
      </c>
      <c r="F3908">
        <v>37</v>
      </c>
      <c r="G3908" t="s">
        <v>4733</v>
      </c>
      <c r="H3908">
        <v>4113</v>
      </c>
      <c r="I3908" t="s">
        <v>75</v>
      </c>
      <c r="J3908" t="s">
        <v>55</v>
      </c>
      <c r="K3908" t="s">
        <v>6683</v>
      </c>
      <c r="L3908" t="s">
        <v>57</v>
      </c>
      <c r="M3908">
        <v>1</v>
      </c>
      <c r="N3908">
        <v>0</v>
      </c>
      <c r="O3908" t="s">
        <v>68</v>
      </c>
      <c r="P3908">
        <v>1</v>
      </c>
      <c r="Q3908" t="s">
        <v>85</v>
      </c>
      <c r="R3908" t="s">
        <v>4735</v>
      </c>
      <c r="S3908">
        <v>41.280478000000002</v>
      </c>
      <c r="T3908">
        <v>-121.16024899999999</v>
      </c>
      <c r="U3908">
        <v>1</v>
      </c>
      <c r="V3908">
        <v>53.65</v>
      </c>
      <c r="W3908">
        <v>0</v>
      </c>
      <c r="X3908">
        <v>1</v>
      </c>
      <c r="Y3908">
        <v>2</v>
      </c>
      <c r="Z3908" t="s">
        <v>61</v>
      </c>
      <c r="AA3908">
        <v>1</v>
      </c>
      <c r="AB3908">
        <v>1</v>
      </c>
      <c r="AC3908">
        <v>0</v>
      </c>
      <c r="AD3908">
        <v>1</v>
      </c>
      <c r="AE3908" t="s">
        <v>79</v>
      </c>
      <c r="AF3908">
        <v>1</v>
      </c>
      <c r="AG3908">
        <v>386</v>
      </c>
      <c r="AH3908">
        <v>0</v>
      </c>
      <c r="AI3908" t="s">
        <v>63</v>
      </c>
      <c r="AJ3908">
        <v>1</v>
      </c>
      <c r="AK3908">
        <v>4</v>
      </c>
      <c r="AL3908">
        <v>0</v>
      </c>
      <c r="AM3908" t="s">
        <v>64</v>
      </c>
      <c r="AN3908">
        <v>0</v>
      </c>
      <c r="AO3908">
        <v>0</v>
      </c>
      <c r="AP3908">
        <v>0</v>
      </c>
      <c r="AQ3908">
        <v>36</v>
      </c>
      <c r="AR3908">
        <v>1939.35</v>
      </c>
      <c r="AS3908">
        <v>0</v>
      </c>
      <c r="AT3908">
        <v>288</v>
      </c>
      <c r="AU3908">
        <v>0</v>
      </c>
      <c r="AV3908">
        <v>2227.35</v>
      </c>
      <c r="AW3908">
        <v>0</v>
      </c>
      <c r="AX3908">
        <v>1</v>
      </c>
      <c r="AY3908">
        <v>96054</v>
      </c>
      <c r="AZ3908">
        <v>0</v>
      </c>
    </row>
    <row r="3909" spans="1:52">
      <c r="A3909">
        <v>39</v>
      </c>
      <c r="B3909">
        <v>3</v>
      </c>
      <c r="C3909">
        <v>44.65</v>
      </c>
      <c r="D3909" t="s">
        <v>52</v>
      </c>
      <c r="E3909" t="s">
        <v>52</v>
      </c>
      <c r="F3909">
        <v>49</v>
      </c>
      <c r="G3909" t="s">
        <v>186</v>
      </c>
      <c r="H3909">
        <v>4729</v>
      </c>
      <c r="I3909" t="s">
        <v>66</v>
      </c>
      <c r="J3909" t="s">
        <v>55</v>
      </c>
      <c r="K3909" t="s">
        <v>6684</v>
      </c>
      <c r="L3909" t="s">
        <v>57</v>
      </c>
      <c r="M3909">
        <v>0</v>
      </c>
      <c r="N3909">
        <v>0</v>
      </c>
      <c r="O3909" t="s">
        <v>68</v>
      </c>
      <c r="P3909">
        <v>1</v>
      </c>
      <c r="Q3909" t="s">
        <v>85</v>
      </c>
      <c r="R3909" t="s">
        <v>3121</v>
      </c>
      <c r="S3909">
        <v>34.102083999999998</v>
      </c>
      <c r="T3909">
        <v>-118.451629</v>
      </c>
      <c r="U3909">
        <v>1</v>
      </c>
      <c r="V3909">
        <v>61.35</v>
      </c>
      <c r="W3909">
        <v>1</v>
      </c>
      <c r="X3909">
        <v>0</v>
      </c>
      <c r="Y3909">
        <v>3</v>
      </c>
      <c r="Z3909" t="s">
        <v>61</v>
      </c>
      <c r="AA3909">
        <v>1</v>
      </c>
      <c r="AB3909">
        <v>0</v>
      </c>
      <c r="AC3909">
        <v>0</v>
      </c>
      <c r="AD3909">
        <v>1</v>
      </c>
      <c r="AE3909" t="s">
        <v>62</v>
      </c>
      <c r="AF3909">
        <v>1</v>
      </c>
      <c r="AG3909">
        <v>10470</v>
      </c>
      <c r="AH3909">
        <v>1</v>
      </c>
      <c r="AI3909" t="s">
        <v>63</v>
      </c>
      <c r="AJ3909">
        <v>1</v>
      </c>
      <c r="AK3909">
        <v>3</v>
      </c>
      <c r="AL3909">
        <v>0</v>
      </c>
      <c r="AM3909" t="s">
        <v>64</v>
      </c>
      <c r="AN3909">
        <v>0</v>
      </c>
      <c r="AO3909">
        <v>0</v>
      </c>
      <c r="AP3909">
        <v>0</v>
      </c>
      <c r="AQ3909">
        <v>52</v>
      </c>
      <c r="AR3909">
        <v>3169.55</v>
      </c>
      <c r="AS3909">
        <v>0</v>
      </c>
      <c r="AT3909">
        <v>2321.8000000000002</v>
      </c>
      <c r="AU3909">
        <v>0</v>
      </c>
      <c r="AV3909">
        <v>5491.35</v>
      </c>
      <c r="AW3909">
        <v>0</v>
      </c>
      <c r="AX3909">
        <v>1</v>
      </c>
      <c r="AY3909">
        <v>90077</v>
      </c>
      <c r="AZ3909">
        <v>0</v>
      </c>
    </row>
    <row r="3910" spans="1:52">
      <c r="A3910">
        <v>29</v>
      </c>
      <c r="B3910">
        <v>71</v>
      </c>
      <c r="C3910">
        <v>27.34</v>
      </c>
      <c r="D3910" t="s">
        <v>52</v>
      </c>
      <c r="E3910" t="s">
        <v>52</v>
      </c>
      <c r="F3910">
        <v>53</v>
      </c>
      <c r="G3910" t="s">
        <v>998</v>
      </c>
      <c r="H3910">
        <v>5510</v>
      </c>
      <c r="I3910" t="s">
        <v>66</v>
      </c>
      <c r="J3910" t="s">
        <v>55</v>
      </c>
      <c r="K3910" t="s">
        <v>6685</v>
      </c>
      <c r="L3910" t="s">
        <v>108</v>
      </c>
      <c r="M3910">
        <v>0</v>
      </c>
      <c r="N3910">
        <v>1</v>
      </c>
      <c r="O3910" t="s">
        <v>68</v>
      </c>
      <c r="P3910">
        <v>1</v>
      </c>
      <c r="Q3910" t="s">
        <v>59</v>
      </c>
      <c r="R3910" t="s">
        <v>1000</v>
      </c>
      <c r="S3910">
        <v>34.757783000000003</v>
      </c>
      <c r="T3910">
        <v>-117.33996999999999</v>
      </c>
      <c r="U3910">
        <v>0</v>
      </c>
      <c r="V3910">
        <v>73.599999999999994</v>
      </c>
      <c r="W3910">
        <v>0</v>
      </c>
      <c r="X3910">
        <v>0</v>
      </c>
      <c r="Y3910">
        <v>0</v>
      </c>
      <c r="Z3910" t="s">
        <v>61</v>
      </c>
      <c r="AA3910">
        <v>0</v>
      </c>
      <c r="AB3910">
        <v>0</v>
      </c>
      <c r="AC3910">
        <v>1</v>
      </c>
      <c r="AD3910">
        <v>0</v>
      </c>
      <c r="AE3910" t="s">
        <v>79</v>
      </c>
      <c r="AF3910">
        <v>1</v>
      </c>
      <c r="AG3910">
        <v>4948</v>
      </c>
      <c r="AH3910">
        <v>0</v>
      </c>
      <c r="AI3910" t="s">
        <v>63</v>
      </c>
      <c r="AJ3910">
        <v>0</v>
      </c>
      <c r="AK3910">
        <v>5</v>
      </c>
      <c r="AL3910">
        <v>0</v>
      </c>
      <c r="AM3910" t="s">
        <v>64</v>
      </c>
      <c r="AN3910">
        <v>0</v>
      </c>
      <c r="AO3910">
        <v>0</v>
      </c>
      <c r="AP3910">
        <v>0</v>
      </c>
      <c r="AQ3910">
        <v>3</v>
      </c>
      <c r="AR3910">
        <v>232.5</v>
      </c>
      <c r="AS3910">
        <v>10</v>
      </c>
      <c r="AT3910">
        <v>82.02</v>
      </c>
      <c r="AU3910">
        <v>0</v>
      </c>
      <c r="AV3910">
        <v>324.52</v>
      </c>
      <c r="AW3910">
        <v>1</v>
      </c>
      <c r="AX3910">
        <v>0</v>
      </c>
      <c r="AY3910">
        <v>92342</v>
      </c>
      <c r="AZ3910">
        <v>0</v>
      </c>
    </row>
    <row r="3911" spans="1:52">
      <c r="A3911">
        <v>33</v>
      </c>
      <c r="B3911">
        <v>0</v>
      </c>
      <c r="C3911">
        <v>32.340000000000003</v>
      </c>
      <c r="D3911" t="s">
        <v>52</v>
      </c>
      <c r="E3911" t="s">
        <v>52</v>
      </c>
      <c r="F3911">
        <v>79</v>
      </c>
      <c r="G3911" t="s">
        <v>4237</v>
      </c>
      <c r="H3911">
        <v>3266</v>
      </c>
      <c r="I3911" t="s">
        <v>66</v>
      </c>
      <c r="J3911" t="s">
        <v>55</v>
      </c>
      <c r="K3911" t="s">
        <v>6686</v>
      </c>
      <c r="L3911" t="s">
        <v>57</v>
      </c>
      <c r="M3911">
        <v>0</v>
      </c>
      <c r="N3911">
        <v>0</v>
      </c>
      <c r="O3911" t="s">
        <v>68</v>
      </c>
      <c r="P3911">
        <v>0</v>
      </c>
      <c r="Q3911" t="s">
        <v>72</v>
      </c>
      <c r="R3911" t="s">
        <v>4239</v>
      </c>
      <c r="S3911">
        <v>36.141319000000003</v>
      </c>
      <c r="T3911">
        <v>-119.129075</v>
      </c>
      <c r="U3911">
        <v>0</v>
      </c>
      <c r="V3911">
        <v>20.65</v>
      </c>
      <c r="W3911">
        <v>0</v>
      </c>
      <c r="X3911">
        <v>0</v>
      </c>
      <c r="Y3911">
        <v>0</v>
      </c>
      <c r="Z3911" t="s">
        <v>93</v>
      </c>
      <c r="AA3911">
        <v>0</v>
      </c>
      <c r="AB3911">
        <v>0</v>
      </c>
      <c r="AC3911">
        <v>0</v>
      </c>
      <c r="AD3911">
        <v>0</v>
      </c>
      <c r="AE3911" t="s">
        <v>79</v>
      </c>
      <c r="AF3911">
        <v>1</v>
      </c>
      <c r="AG3911">
        <v>5689</v>
      </c>
      <c r="AH3911">
        <v>0</v>
      </c>
      <c r="AI3911" t="s">
        <v>63</v>
      </c>
      <c r="AJ3911">
        <v>0</v>
      </c>
      <c r="AK3911">
        <v>5</v>
      </c>
      <c r="AL3911">
        <v>0</v>
      </c>
      <c r="AM3911" t="s">
        <v>64</v>
      </c>
      <c r="AN3911">
        <v>0</v>
      </c>
      <c r="AO3911">
        <v>0</v>
      </c>
      <c r="AP3911">
        <v>0</v>
      </c>
      <c r="AQ3911">
        <v>6</v>
      </c>
      <c r="AR3911">
        <v>109.3</v>
      </c>
      <c r="AS3911">
        <v>0</v>
      </c>
      <c r="AT3911">
        <v>194.04</v>
      </c>
      <c r="AU3911">
        <v>0</v>
      </c>
      <c r="AV3911">
        <v>303.33999999999997</v>
      </c>
      <c r="AW3911">
        <v>0</v>
      </c>
      <c r="AX3911">
        <v>0</v>
      </c>
      <c r="AY3911">
        <v>93267</v>
      </c>
      <c r="AZ3911">
        <v>0</v>
      </c>
    </row>
    <row r="3912" spans="1:52">
      <c r="A3912">
        <v>30</v>
      </c>
      <c r="B3912">
        <v>85</v>
      </c>
      <c r="C3912">
        <v>31.27</v>
      </c>
      <c r="D3912" t="s">
        <v>88</v>
      </c>
      <c r="E3912" t="s">
        <v>89</v>
      </c>
      <c r="F3912">
        <v>76</v>
      </c>
      <c r="G3912" t="s">
        <v>1916</v>
      </c>
      <c r="H3912">
        <v>5274</v>
      </c>
      <c r="I3912" t="s">
        <v>66</v>
      </c>
      <c r="J3912" t="s">
        <v>55</v>
      </c>
      <c r="K3912" t="s">
        <v>6687</v>
      </c>
      <c r="L3912" t="s">
        <v>84</v>
      </c>
      <c r="M3912">
        <v>0</v>
      </c>
      <c r="N3912">
        <v>1</v>
      </c>
      <c r="O3912" t="s">
        <v>68</v>
      </c>
      <c r="P3912">
        <v>1</v>
      </c>
      <c r="Q3912" t="s">
        <v>59</v>
      </c>
      <c r="R3912" t="s">
        <v>1918</v>
      </c>
      <c r="S3912">
        <v>35.073777</v>
      </c>
      <c r="T3912">
        <v>-118.652112</v>
      </c>
      <c r="U3912">
        <v>0</v>
      </c>
      <c r="V3912">
        <v>99.25</v>
      </c>
      <c r="W3912">
        <v>1</v>
      </c>
      <c r="X3912">
        <v>0</v>
      </c>
      <c r="Y3912">
        <v>0</v>
      </c>
      <c r="Z3912" t="s">
        <v>258</v>
      </c>
      <c r="AA3912">
        <v>0</v>
      </c>
      <c r="AB3912">
        <v>0</v>
      </c>
      <c r="AC3912">
        <v>1</v>
      </c>
      <c r="AD3912">
        <v>0</v>
      </c>
      <c r="AE3912" t="s">
        <v>62</v>
      </c>
      <c r="AF3912">
        <v>1</v>
      </c>
      <c r="AG3912">
        <v>25805</v>
      </c>
      <c r="AH3912">
        <v>0</v>
      </c>
      <c r="AI3912" t="s">
        <v>63</v>
      </c>
      <c r="AJ3912">
        <v>0</v>
      </c>
      <c r="AK3912">
        <v>1</v>
      </c>
      <c r="AL3912">
        <v>0</v>
      </c>
      <c r="AM3912" t="s">
        <v>64</v>
      </c>
      <c r="AN3912">
        <v>1</v>
      </c>
      <c r="AO3912">
        <v>1</v>
      </c>
      <c r="AP3912">
        <v>1</v>
      </c>
      <c r="AQ3912">
        <v>38</v>
      </c>
      <c r="AR3912">
        <v>3777.15</v>
      </c>
      <c r="AS3912">
        <v>0</v>
      </c>
      <c r="AT3912">
        <v>1188.26</v>
      </c>
      <c r="AU3912">
        <v>0</v>
      </c>
      <c r="AV3912">
        <v>4965.41</v>
      </c>
      <c r="AW3912">
        <v>0</v>
      </c>
      <c r="AX3912">
        <v>1</v>
      </c>
      <c r="AY3912">
        <v>93561</v>
      </c>
      <c r="AZ3912">
        <v>1</v>
      </c>
    </row>
    <row r="3913" spans="1:52">
      <c r="A3913">
        <v>71</v>
      </c>
      <c r="B3913">
        <v>11</v>
      </c>
      <c r="C3913">
        <v>41.97</v>
      </c>
      <c r="D3913" t="s">
        <v>52</v>
      </c>
      <c r="E3913" t="s">
        <v>52</v>
      </c>
      <c r="F3913">
        <v>36</v>
      </c>
      <c r="G3913" t="s">
        <v>414</v>
      </c>
      <c r="H3913">
        <v>5711</v>
      </c>
      <c r="I3913" t="s">
        <v>54</v>
      </c>
      <c r="J3913" t="s">
        <v>55</v>
      </c>
      <c r="K3913" t="s">
        <v>6688</v>
      </c>
      <c r="L3913" t="s">
        <v>57</v>
      </c>
      <c r="M3913">
        <v>0</v>
      </c>
      <c r="N3913">
        <v>0</v>
      </c>
      <c r="O3913" t="s">
        <v>68</v>
      </c>
      <c r="P3913">
        <v>1</v>
      </c>
      <c r="Q3913" t="s">
        <v>59</v>
      </c>
      <c r="R3913" t="s">
        <v>6689</v>
      </c>
      <c r="S3913">
        <v>36.623632000000001</v>
      </c>
      <c r="T3913">
        <v>-119.741322</v>
      </c>
      <c r="U3913">
        <v>1</v>
      </c>
      <c r="V3913">
        <v>89</v>
      </c>
      <c r="W3913">
        <v>0</v>
      </c>
      <c r="X3913">
        <v>0</v>
      </c>
      <c r="Y3913">
        <v>8</v>
      </c>
      <c r="Z3913" t="s">
        <v>61</v>
      </c>
      <c r="AA3913">
        <v>0</v>
      </c>
      <c r="AB3913">
        <v>0</v>
      </c>
      <c r="AC3913">
        <v>1</v>
      </c>
      <c r="AD3913">
        <v>1</v>
      </c>
      <c r="AE3913" t="s">
        <v>62</v>
      </c>
      <c r="AF3913">
        <v>1</v>
      </c>
      <c r="AG3913">
        <v>21010</v>
      </c>
      <c r="AH3913">
        <v>0</v>
      </c>
      <c r="AI3913" t="s">
        <v>63</v>
      </c>
      <c r="AJ3913">
        <v>1</v>
      </c>
      <c r="AK3913">
        <v>4</v>
      </c>
      <c r="AL3913">
        <v>1</v>
      </c>
      <c r="AM3913" t="s">
        <v>64</v>
      </c>
      <c r="AN3913">
        <v>1</v>
      </c>
      <c r="AO3913">
        <v>1</v>
      </c>
      <c r="AP3913">
        <v>1</v>
      </c>
      <c r="AQ3913">
        <v>7</v>
      </c>
      <c r="AR3913">
        <v>605.45000000000005</v>
      </c>
      <c r="AS3913">
        <v>0</v>
      </c>
      <c r="AT3913">
        <v>293.79000000000002</v>
      </c>
      <c r="AU3913">
        <v>0</v>
      </c>
      <c r="AV3913">
        <v>899.24</v>
      </c>
      <c r="AW3913">
        <v>0</v>
      </c>
      <c r="AX3913">
        <v>1</v>
      </c>
      <c r="AY3913">
        <v>93725</v>
      </c>
      <c r="AZ3913">
        <v>0</v>
      </c>
    </row>
    <row r="3914" spans="1:52">
      <c r="A3914">
        <v>56</v>
      </c>
      <c r="B3914">
        <v>0</v>
      </c>
      <c r="C3914">
        <v>15.51</v>
      </c>
      <c r="D3914" t="s">
        <v>52</v>
      </c>
      <c r="E3914" t="s">
        <v>52</v>
      </c>
      <c r="F3914">
        <v>53</v>
      </c>
      <c r="G3914" t="s">
        <v>186</v>
      </c>
      <c r="H3914">
        <v>2019</v>
      </c>
      <c r="I3914" t="s">
        <v>54</v>
      </c>
      <c r="J3914" t="s">
        <v>55</v>
      </c>
      <c r="K3914" t="s">
        <v>6690</v>
      </c>
      <c r="L3914" t="s">
        <v>57</v>
      </c>
      <c r="M3914">
        <v>1</v>
      </c>
      <c r="N3914">
        <v>0</v>
      </c>
      <c r="O3914" t="s">
        <v>68</v>
      </c>
      <c r="P3914">
        <v>0</v>
      </c>
      <c r="Q3914" t="s">
        <v>72</v>
      </c>
      <c r="R3914" t="s">
        <v>1521</v>
      </c>
      <c r="S3914">
        <v>34.089953000000001</v>
      </c>
      <c r="T3914">
        <v>-118.29482400000001</v>
      </c>
      <c r="U3914">
        <v>1</v>
      </c>
      <c r="V3914">
        <v>19.850000000000001</v>
      </c>
      <c r="W3914">
        <v>0</v>
      </c>
      <c r="X3914">
        <v>1</v>
      </c>
      <c r="Y3914">
        <v>5</v>
      </c>
      <c r="Z3914" t="s">
        <v>61</v>
      </c>
      <c r="AA3914">
        <v>0</v>
      </c>
      <c r="AB3914">
        <v>0</v>
      </c>
      <c r="AC3914">
        <v>0</v>
      </c>
      <c r="AD3914">
        <v>1</v>
      </c>
      <c r="AE3914" t="s">
        <v>79</v>
      </c>
      <c r="AF3914">
        <v>1</v>
      </c>
      <c r="AG3914">
        <v>41713</v>
      </c>
      <c r="AH3914">
        <v>0</v>
      </c>
      <c r="AI3914" t="s">
        <v>63</v>
      </c>
      <c r="AJ3914">
        <v>1</v>
      </c>
      <c r="AK3914">
        <v>3</v>
      </c>
      <c r="AL3914">
        <v>0</v>
      </c>
      <c r="AM3914" t="s">
        <v>64</v>
      </c>
      <c r="AN3914">
        <v>0</v>
      </c>
      <c r="AO3914">
        <v>0</v>
      </c>
      <c r="AP3914">
        <v>0</v>
      </c>
      <c r="AQ3914">
        <v>10</v>
      </c>
      <c r="AR3914">
        <v>198.5</v>
      </c>
      <c r="AS3914">
        <v>0</v>
      </c>
      <c r="AT3914">
        <v>155.1</v>
      </c>
      <c r="AU3914">
        <v>0</v>
      </c>
      <c r="AV3914">
        <v>353.6</v>
      </c>
      <c r="AW3914">
        <v>0</v>
      </c>
      <c r="AX3914">
        <v>0</v>
      </c>
      <c r="AY3914">
        <v>90029</v>
      </c>
      <c r="AZ3914">
        <v>0</v>
      </c>
    </row>
    <row r="3915" spans="1:52">
      <c r="A3915">
        <v>22</v>
      </c>
      <c r="B3915">
        <v>48</v>
      </c>
      <c r="C3915">
        <v>0</v>
      </c>
      <c r="D3915" t="s">
        <v>52</v>
      </c>
      <c r="E3915" t="s">
        <v>52</v>
      </c>
      <c r="F3915">
        <v>41</v>
      </c>
      <c r="G3915" t="s">
        <v>5359</v>
      </c>
      <c r="H3915">
        <v>4033</v>
      </c>
      <c r="I3915" t="s">
        <v>66</v>
      </c>
      <c r="J3915" t="s">
        <v>55</v>
      </c>
      <c r="K3915" t="s">
        <v>6691</v>
      </c>
      <c r="L3915" t="s">
        <v>108</v>
      </c>
      <c r="M3915">
        <v>0</v>
      </c>
      <c r="N3915">
        <v>0</v>
      </c>
      <c r="O3915" t="s">
        <v>68</v>
      </c>
      <c r="P3915">
        <v>1</v>
      </c>
      <c r="Q3915" t="s">
        <v>77</v>
      </c>
      <c r="R3915" t="s">
        <v>5361</v>
      </c>
      <c r="S3915">
        <v>37.469499999999996</v>
      </c>
      <c r="T3915">
        <v>-120.672724</v>
      </c>
      <c r="U3915">
        <v>0</v>
      </c>
      <c r="V3915">
        <v>24.9</v>
      </c>
      <c r="W3915">
        <v>0</v>
      </c>
      <c r="X3915">
        <v>0</v>
      </c>
      <c r="Y3915">
        <v>0</v>
      </c>
      <c r="Z3915" t="s">
        <v>61</v>
      </c>
      <c r="AA3915">
        <v>0</v>
      </c>
      <c r="AB3915">
        <v>0</v>
      </c>
      <c r="AC3915">
        <v>1</v>
      </c>
      <c r="AD3915">
        <v>0</v>
      </c>
      <c r="AE3915" t="s">
        <v>79</v>
      </c>
      <c r="AF3915">
        <v>0</v>
      </c>
      <c r="AG3915">
        <v>809</v>
      </c>
      <c r="AH3915">
        <v>0</v>
      </c>
      <c r="AI3915" t="s">
        <v>63</v>
      </c>
      <c r="AJ3915">
        <v>0</v>
      </c>
      <c r="AK3915">
        <v>3</v>
      </c>
      <c r="AL3915">
        <v>0</v>
      </c>
      <c r="AM3915" t="s">
        <v>64</v>
      </c>
      <c r="AN3915">
        <v>0</v>
      </c>
      <c r="AO3915">
        <v>0</v>
      </c>
      <c r="AP3915">
        <v>0</v>
      </c>
      <c r="AQ3915">
        <v>2</v>
      </c>
      <c r="AR3915">
        <v>49.7</v>
      </c>
      <c r="AS3915">
        <v>10</v>
      </c>
      <c r="AT3915">
        <v>0</v>
      </c>
      <c r="AU3915">
        <v>0</v>
      </c>
      <c r="AV3915">
        <v>59.7</v>
      </c>
      <c r="AW3915">
        <v>1</v>
      </c>
      <c r="AX3915">
        <v>0</v>
      </c>
      <c r="AY3915">
        <v>95303</v>
      </c>
      <c r="AZ3915">
        <v>0</v>
      </c>
    </row>
    <row r="3916" spans="1:52">
      <c r="A3916">
        <v>39</v>
      </c>
      <c r="B3916">
        <v>20</v>
      </c>
      <c r="C3916">
        <v>8.1</v>
      </c>
      <c r="D3916" t="s">
        <v>52</v>
      </c>
      <c r="E3916" t="s">
        <v>52</v>
      </c>
      <c r="F3916">
        <v>51</v>
      </c>
      <c r="G3916" t="s">
        <v>206</v>
      </c>
      <c r="H3916">
        <v>4843</v>
      </c>
      <c r="I3916" t="s">
        <v>66</v>
      </c>
      <c r="J3916" t="s">
        <v>55</v>
      </c>
      <c r="K3916" t="s">
        <v>6692</v>
      </c>
      <c r="L3916" t="s">
        <v>57</v>
      </c>
      <c r="M3916">
        <v>1</v>
      </c>
      <c r="N3916">
        <v>0</v>
      </c>
      <c r="O3916" t="s">
        <v>58</v>
      </c>
      <c r="P3916">
        <v>1</v>
      </c>
      <c r="Q3916" t="s">
        <v>59</v>
      </c>
      <c r="R3916" t="s">
        <v>208</v>
      </c>
      <c r="S3916">
        <v>38.834468999999999</v>
      </c>
      <c r="T3916">
        <v>-122.12719300000001</v>
      </c>
      <c r="U3916">
        <v>1</v>
      </c>
      <c r="V3916">
        <v>75.849999999999994</v>
      </c>
      <c r="W3916">
        <v>0</v>
      </c>
      <c r="X3916">
        <v>1</v>
      </c>
      <c r="Y3916">
        <v>10</v>
      </c>
      <c r="Z3916" t="s">
        <v>61</v>
      </c>
      <c r="AA3916">
        <v>0</v>
      </c>
      <c r="AB3916">
        <v>0</v>
      </c>
      <c r="AC3916">
        <v>1</v>
      </c>
      <c r="AD3916">
        <v>1</v>
      </c>
      <c r="AE3916" t="s">
        <v>62</v>
      </c>
      <c r="AF3916">
        <v>1</v>
      </c>
      <c r="AG3916">
        <v>2756</v>
      </c>
      <c r="AH3916">
        <v>1</v>
      </c>
      <c r="AI3916" t="s">
        <v>63</v>
      </c>
      <c r="AJ3916">
        <v>1</v>
      </c>
      <c r="AK3916">
        <v>5</v>
      </c>
      <c r="AL3916">
        <v>0</v>
      </c>
      <c r="AM3916" t="s">
        <v>64</v>
      </c>
      <c r="AN3916">
        <v>0</v>
      </c>
      <c r="AO3916">
        <v>0</v>
      </c>
      <c r="AP3916">
        <v>0</v>
      </c>
      <c r="AQ3916">
        <v>9</v>
      </c>
      <c r="AR3916">
        <v>647.5</v>
      </c>
      <c r="AS3916">
        <v>0</v>
      </c>
      <c r="AT3916">
        <v>72.900000000000006</v>
      </c>
      <c r="AU3916">
        <v>0</v>
      </c>
      <c r="AV3916">
        <v>720.4</v>
      </c>
      <c r="AW3916">
        <v>0</v>
      </c>
      <c r="AX3916">
        <v>1</v>
      </c>
      <c r="AY3916">
        <v>95627</v>
      </c>
      <c r="AZ3916">
        <v>0</v>
      </c>
    </row>
    <row r="3917" spans="1:52">
      <c r="A3917">
        <v>26</v>
      </c>
      <c r="B3917">
        <v>82</v>
      </c>
      <c r="C3917">
        <v>2.02</v>
      </c>
      <c r="D3917" t="s">
        <v>88</v>
      </c>
      <c r="E3917" t="s">
        <v>126</v>
      </c>
      <c r="F3917">
        <v>75</v>
      </c>
      <c r="G3917" t="s">
        <v>3376</v>
      </c>
      <c r="H3917">
        <v>3573</v>
      </c>
      <c r="I3917" t="s">
        <v>66</v>
      </c>
      <c r="J3917" t="s">
        <v>55</v>
      </c>
      <c r="K3917" t="s">
        <v>6693</v>
      </c>
      <c r="L3917" t="s">
        <v>84</v>
      </c>
      <c r="M3917">
        <v>0</v>
      </c>
      <c r="N3917">
        <v>0</v>
      </c>
      <c r="O3917" t="s">
        <v>68</v>
      </c>
      <c r="P3917">
        <v>1</v>
      </c>
      <c r="Q3917" t="s">
        <v>59</v>
      </c>
      <c r="R3917" t="s">
        <v>3378</v>
      </c>
      <c r="S3917">
        <v>36.315978999999999</v>
      </c>
      <c r="T3917">
        <v>-119.710852</v>
      </c>
      <c r="U3917">
        <v>1</v>
      </c>
      <c r="V3917">
        <v>85.25</v>
      </c>
      <c r="W3917">
        <v>1</v>
      </c>
      <c r="X3917">
        <v>0</v>
      </c>
      <c r="Y3917">
        <v>1</v>
      </c>
      <c r="Z3917" t="s">
        <v>209</v>
      </c>
      <c r="AA3917">
        <v>0</v>
      </c>
      <c r="AB3917">
        <v>0</v>
      </c>
      <c r="AC3917">
        <v>1</v>
      </c>
      <c r="AD3917">
        <v>1</v>
      </c>
      <c r="AE3917" t="s">
        <v>62</v>
      </c>
      <c r="AF3917">
        <v>1</v>
      </c>
      <c r="AG3917">
        <v>2872</v>
      </c>
      <c r="AH3917">
        <v>0</v>
      </c>
      <c r="AI3917" t="s">
        <v>63</v>
      </c>
      <c r="AJ3917">
        <v>1</v>
      </c>
      <c r="AK3917">
        <v>3</v>
      </c>
      <c r="AL3917">
        <v>0</v>
      </c>
      <c r="AM3917" t="s">
        <v>64</v>
      </c>
      <c r="AN3917">
        <v>1</v>
      </c>
      <c r="AO3917">
        <v>1</v>
      </c>
      <c r="AP3917">
        <v>0</v>
      </c>
      <c r="AQ3917">
        <v>10</v>
      </c>
      <c r="AR3917">
        <v>855.3</v>
      </c>
      <c r="AS3917">
        <v>100</v>
      </c>
      <c r="AT3917">
        <v>20.2</v>
      </c>
      <c r="AU3917">
        <v>0</v>
      </c>
      <c r="AV3917">
        <v>975.5</v>
      </c>
      <c r="AW3917">
        <v>1</v>
      </c>
      <c r="AX3917">
        <v>0</v>
      </c>
      <c r="AY3917">
        <v>93202</v>
      </c>
      <c r="AZ3917">
        <v>1</v>
      </c>
    </row>
    <row r="3918" spans="1:52">
      <c r="A3918">
        <v>21</v>
      </c>
      <c r="B3918">
        <v>52</v>
      </c>
      <c r="C3918">
        <v>33.25</v>
      </c>
      <c r="D3918" t="s">
        <v>175</v>
      </c>
      <c r="E3918" t="s">
        <v>618</v>
      </c>
      <c r="F3918">
        <v>76</v>
      </c>
      <c r="G3918" t="s">
        <v>347</v>
      </c>
      <c r="H3918">
        <v>4111</v>
      </c>
      <c r="I3918" t="s">
        <v>75</v>
      </c>
      <c r="J3918" t="s">
        <v>55</v>
      </c>
      <c r="K3918" t="s">
        <v>6694</v>
      </c>
      <c r="L3918" t="s">
        <v>84</v>
      </c>
      <c r="M3918">
        <v>0</v>
      </c>
      <c r="N3918">
        <v>1</v>
      </c>
      <c r="O3918" t="s">
        <v>68</v>
      </c>
      <c r="P3918">
        <v>1</v>
      </c>
      <c r="Q3918" t="s">
        <v>59</v>
      </c>
      <c r="R3918" t="s">
        <v>349</v>
      </c>
      <c r="S3918">
        <v>36.959730999999998</v>
      </c>
      <c r="T3918">
        <v>-120.653519</v>
      </c>
      <c r="U3918">
        <v>1</v>
      </c>
      <c r="V3918">
        <v>90.95</v>
      </c>
      <c r="W3918">
        <v>0</v>
      </c>
      <c r="X3918">
        <v>0</v>
      </c>
      <c r="Y3918">
        <v>1</v>
      </c>
      <c r="Z3918" t="s">
        <v>87</v>
      </c>
      <c r="AA3918">
        <v>1</v>
      </c>
      <c r="AB3918">
        <v>0</v>
      </c>
      <c r="AC3918">
        <v>0</v>
      </c>
      <c r="AD3918">
        <v>1</v>
      </c>
      <c r="AE3918" t="s">
        <v>62</v>
      </c>
      <c r="AF3918">
        <v>1</v>
      </c>
      <c r="AG3918">
        <v>343</v>
      </c>
      <c r="AH3918">
        <v>0</v>
      </c>
      <c r="AI3918" t="s">
        <v>63</v>
      </c>
      <c r="AJ3918">
        <v>1</v>
      </c>
      <c r="AK3918">
        <v>3</v>
      </c>
      <c r="AL3918">
        <v>0</v>
      </c>
      <c r="AM3918" t="s">
        <v>64</v>
      </c>
      <c r="AN3918">
        <v>0</v>
      </c>
      <c r="AO3918">
        <v>1</v>
      </c>
      <c r="AP3918">
        <v>1</v>
      </c>
      <c r="AQ3918">
        <v>60</v>
      </c>
      <c r="AR3918">
        <v>5453.4</v>
      </c>
      <c r="AS3918">
        <v>0</v>
      </c>
      <c r="AT3918">
        <v>1995</v>
      </c>
      <c r="AU3918">
        <v>0</v>
      </c>
      <c r="AV3918">
        <v>7448.4</v>
      </c>
      <c r="AW3918">
        <v>1</v>
      </c>
      <c r="AX3918">
        <v>1</v>
      </c>
      <c r="AY3918">
        <v>93665</v>
      </c>
      <c r="AZ3918">
        <v>1</v>
      </c>
    </row>
    <row r="3919" spans="1:52">
      <c r="A3919">
        <v>75</v>
      </c>
      <c r="B3919">
        <v>24</v>
      </c>
      <c r="C3919">
        <v>0</v>
      </c>
      <c r="D3919" t="s">
        <v>52</v>
      </c>
      <c r="E3919" t="s">
        <v>52</v>
      </c>
      <c r="F3919">
        <v>47</v>
      </c>
      <c r="G3919" t="s">
        <v>1173</v>
      </c>
      <c r="H3919">
        <v>3162</v>
      </c>
      <c r="I3919" t="s">
        <v>54</v>
      </c>
      <c r="J3919" t="s">
        <v>55</v>
      </c>
      <c r="K3919" t="s">
        <v>6695</v>
      </c>
      <c r="L3919" t="s">
        <v>57</v>
      </c>
      <c r="M3919">
        <v>0</v>
      </c>
      <c r="N3919">
        <v>1</v>
      </c>
      <c r="O3919" t="s">
        <v>58</v>
      </c>
      <c r="P3919">
        <v>1</v>
      </c>
      <c r="Q3919" t="s">
        <v>77</v>
      </c>
      <c r="R3919" t="s">
        <v>1175</v>
      </c>
      <c r="S3919">
        <v>35.556469999999997</v>
      </c>
      <c r="T3919">
        <v>-118.24491399999999</v>
      </c>
      <c r="U3919">
        <v>0</v>
      </c>
      <c r="V3919">
        <v>39.700000000000003</v>
      </c>
      <c r="W3919">
        <v>0</v>
      </c>
      <c r="X3919">
        <v>0</v>
      </c>
      <c r="Y3919">
        <v>0</v>
      </c>
      <c r="Z3919" t="s">
        <v>209</v>
      </c>
      <c r="AA3919">
        <v>0</v>
      </c>
      <c r="AB3919">
        <v>1</v>
      </c>
      <c r="AC3919">
        <v>0</v>
      </c>
      <c r="AD3919">
        <v>0</v>
      </c>
      <c r="AE3919" t="s">
        <v>79</v>
      </c>
      <c r="AF3919">
        <v>0</v>
      </c>
      <c r="AG3919">
        <v>1935</v>
      </c>
      <c r="AH3919">
        <v>1</v>
      </c>
      <c r="AI3919" t="s">
        <v>63</v>
      </c>
      <c r="AJ3919">
        <v>0</v>
      </c>
      <c r="AK3919">
        <v>4</v>
      </c>
      <c r="AL3919">
        <v>1</v>
      </c>
      <c r="AM3919" t="s">
        <v>64</v>
      </c>
      <c r="AN3919">
        <v>0</v>
      </c>
      <c r="AO3919">
        <v>0</v>
      </c>
      <c r="AP3919">
        <v>0</v>
      </c>
      <c r="AQ3919">
        <v>14</v>
      </c>
      <c r="AR3919">
        <v>692.35</v>
      </c>
      <c r="AS3919">
        <v>0</v>
      </c>
      <c r="AT3919">
        <v>0</v>
      </c>
      <c r="AU3919">
        <v>0</v>
      </c>
      <c r="AV3919">
        <v>692.35</v>
      </c>
      <c r="AW3919">
        <v>0</v>
      </c>
      <c r="AX3919">
        <v>1</v>
      </c>
      <c r="AY3919">
        <v>93283</v>
      </c>
      <c r="AZ3919">
        <v>0</v>
      </c>
    </row>
    <row r="3920" spans="1:52">
      <c r="A3920">
        <v>46</v>
      </c>
      <c r="B3920">
        <v>27</v>
      </c>
      <c r="C3920">
        <v>0</v>
      </c>
      <c r="D3920" t="s">
        <v>52</v>
      </c>
      <c r="E3920" t="s">
        <v>52</v>
      </c>
      <c r="F3920">
        <v>37</v>
      </c>
      <c r="G3920" t="s">
        <v>1540</v>
      </c>
      <c r="H3920">
        <v>5119</v>
      </c>
      <c r="I3920" t="s">
        <v>54</v>
      </c>
      <c r="J3920" t="s">
        <v>55</v>
      </c>
      <c r="K3920" t="s">
        <v>6696</v>
      </c>
      <c r="L3920" t="s">
        <v>57</v>
      </c>
      <c r="M3920">
        <v>0</v>
      </c>
      <c r="N3920">
        <v>1</v>
      </c>
      <c r="O3920" t="s">
        <v>58</v>
      </c>
      <c r="P3920">
        <v>1</v>
      </c>
      <c r="Q3920" t="s">
        <v>77</v>
      </c>
      <c r="R3920" t="s">
        <v>1542</v>
      </c>
      <c r="S3920">
        <v>38.823278000000002</v>
      </c>
      <c r="T3920">
        <v>-121.281856</v>
      </c>
      <c r="U3920">
        <v>1</v>
      </c>
      <c r="V3920">
        <v>61.4</v>
      </c>
      <c r="W3920">
        <v>0</v>
      </c>
      <c r="X3920">
        <v>0</v>
      </c>
      <c r="Y3920">
        <v>2</v>
      </c>
      <c r="Z3920" t="s">
        <v>105</v>
      </c>
      <c r="AA3920">
        <v>1</v>
      </c>
      <c r="AB3920">
        <v>0</v>
      </c>
      <c r="AC3920">
        <v>1</v>
      </c>
      <c r="AD3920">
        <v>1</v>
      </c>
      <c r="AE3920" t="s">
        <v>79</v>
      </c>
      <c r="AF3920">
        <v>0</v>
      </c>
      <c r="AG3920">
        <v>15494</v>
      </c>
      <c r="AH3920">
        <v>1</v>
      </c>
      <c r="AI3920" t="s">
        <v>63</v>
      </c>
      <c r="AJ3920">
        <v>1</v>
      </c>
      <c r="AK3920">
        <v>4</v>
      </c>
      <c r="AL3920">
        <v>0</v>
      </c>
      <c r="AM3920" t="s">
        <v>64</v>
      </c>
      <c r="AN3920">
        <v>1</v>
      </c>
      <c r="AO3920">
        <v>1</v>
      </c>
      <c r="AP3920">
        <v>1</v>
      </c>
      <c r="AQ3920">
        <v>71</v>
      </c>
      <c r="AR3920">
        <v>4310.3500000000004</v>
      </c>
      <c r="AS3920">
        <v>0</v>
      </c>
      <c r="AT3920">
        <v>0</v>
      </c>
      <c r="AU3920">
        <v>0</v>
      </c>
      <c r="AV3920">
        <v>4310.3500000000004</v>
      </c>
      <c r="AW3920">
        <v>0</v>
      </c>
      <c r="AX3920">
        <v>1</v>
      </c>
      <c r="AY3920">
        <v>95765</v>
      </c>
      <c r="AZ3920">
        <v>0</v>
      </c>
    </row>
    <row r="3921" spans="1:52">
      <c r="A3921">
        <v>23</v>
      </c>
      <c r="B3921">
        <v>73</v>
      </c>
      <c r="C3921">
        <v>25.46</v>
      </c>
      <c r="D3921" t="s">
        <v>52</v>
      </c>
      <c r="E3921" t="s">
        <v>52</v>
      </c>
      <c r="F3921">
        <v>68</v>
      </c>
      <c r="G3921" t="s">
        <v>3930</v>
      </c>
      <c r="H3921">
        <v>5027</v>
      </c>
      <c r="I3921" t="s">
        <v>75</v>
      </c>
      <c r="J3921" t="s">
        <v>55</v>
      </c>
      <c r="K3921" t="s">
        <v>6697</v>
      </c>
      <c r="L3921" t="s">
        <v>57</v>
      </c>
      <c r="M3921">
        <v>0</v>
      </c>
      <c r="N3921">
        <v>1</v>
      </c>
      <c r="O3921" t="s">
        <v>58</v>
      </c>
      <c r="P3921">
        <v>1</v>
      </c>
      <c r="Q3921" t="s">
        <v>59</v>
      </c>
      <c r="R3921" t="s">
        <v>3932</v>
      </c>
      <c r="S3921">
        <v>41.083463999999999</v>
      </c>
      <c r="T3921">
        <v>-121.107929</v>
      </c>
      <c r="U3921">
        <v>1</v>
      </c>
      <c r="V3921">
        <v>105.7</v>
      </c>
      <c r="W3921">
        <v>1</v>
      </c>
      <c r="X3921">
        <v>0</v>
      </c>
      <c r="Y3921">
        <v>2</v>
      </c>
      <c r="Z3921" t="s">
        <v>105</v>
      </c>
      <c r="AA3921">
        <v>1</v>
      </c>
      <c r="AB3921">
        <v>0</v>
      </c>
      <c r="AC3921">
        <v>1</v>
      </c>
      <c r="AD3921">
        <v>1</v>
      </c>
      <c r="AE3921" t="s">
        <v>62</v>
      </c>
      <c r="AF3921">
        <v>1</v>
      </c>
      <c r="AG3921">
        <v>595</v>
      </c>
      <c r="AH3921">
        <v>0</v>
      </c>
      <c r="AI3921" t="s">
        <v>63</v>
      </c>
      <c r="AJ3921">
        <v>1</v>
      </c>
      <c r="AK3921">
        <v>4</v>
      </c>
      <c r="AL3921">
        <v>0</v>
      </c>
      <c r="AM3921" t="s">
        <v>64</v>
      </c>
      <c r="AN3921">
        <v>1</v>
      </c>
      <c r="AO3921">
        <v>1</v>
      </c>
      <c r="AP3921">
        <v>1</v>
      </c>
      <c r="AQ3921">
        <v>67</v>
      </c>
      <c r="AR3921">
        <v>6816.95</v>
      </c>
      <c r="AS3921">
        <v>0</v>
      </c>
      <c r="AT3921">
        <v>1705.82</v>
      </c>
      <c r="AU3921">
        <v>0</v>
      </c>
      <c r="AV3921">
        <v>8522.77</v>
      </c>
      <c r="AW3921">
        <v>1</v>
      </c>
      <c r="AX3921">
        <v>1</v>
      </c>
      <c r="AY3921">
        <v>96009</v>
      </c>
      <c r="AZ3921">
        <v>0</v>
      </c>
    </row>
    <row r="3922" spans="1:52">
      <c r="A3922">
        <v>61</v>
      </c>
      <c r="B3922">
        <v>7</v>
      </c>
      <c r="C3922">
        <v>0</v>
      </c>
      <c r="D3922" t="s">
        <v>52</v>
      </c>
      <c r="E3922" t="s">
        <v>52</v>
      </c>
      <c r="F3922">
        <v>24</v>
      </c>
      <c r="G3922" t="s">
        <v>3224</v>
      </c>
      <c r="H3922">
        <v>5473</v>
      </c>
      <c r="I3922" t="s">
        <v>66</v>
      </c>
      <c r="J3922" t="s">
        <v>55</v>
      </c>
      <c r="K3922" t="s">
        <v>6698</v>
      </c>
      <c r="L3922" t="s">
        <v>57</v>
      </c>
      <c r="M3922">
        <v>0</v>
      </c>
      <c r="N3922">
        <v>0</v>
      </c>
      <c r="O3922" t="s">
        <v>68</v>
      </c>
      <c r="P3922">
        <v>1</v>
      </c>
      <c r="Q3922" t="s">
        <v>77</v>
      </c>
      <c r="R3922" t="s">
        <v>3226</v>
      </c>
      <c r="S3922">
        <v>34.255442000000002</v>
      </c>
      <c r="T3922">
        <v>-118.421314</v>
      </c>
      <c r="U3922">
        <v>0</v>
      </c>
      <c r="V3922">
        <v>24.95</v>
      </c>
      <c r="W3922">
        <v>0</v>
      </c>
      <c r="X3922">
        <v>0</v>
      </c>
      <c r="Y3922">
        <v>0</v>
      </c>
      <c r="Z3922" t="s">
        <v>61</v>
      </c>
      <c r="AA3922">
        <v>0</v>
      </c>
      <c r="AB3922">
        <v>0</v>
      </c>
      <c r="AC3922">
        <v>1</v>
      </c>
      <c r="AD3922">
        <v>0</v>
      </c>
      <c r="AE3922" t="s">
        <v>62</v>
      </c>
      <c r="AF3922">
        <v>0</v>
      </c>
      <c r="AG3922">
        <v>97318</v>
      </c>
      <c r="AH3922">
        <v>0</v>
      </c>
      <c r="AI3922" t="s">
        <v>63</v>
      </c>
      <c r="AJ3922">
        <v>0</v>
      </c>
      <c r="AK3922">
        <v>5</v>
      </c>
      <c r="AL3922">
        <v>0</v>
      </c>
      <c r="AM3922" t="s">
        <v>64</v>
      </c>
      <c r="AN3922">
        <v>0</v>
      </c>
      <c r="AO3922">
        <v>0</v>
      </c>
      <c r="AP3922">
        <v>0</v>
      </c>
      <c r="AQ3922">
        <v>9</v>
      </c>
      <c r="AR3922">
        <v>190.25</v>
      </c>
      <c r="AS3922">
        <v>0</v>
      </c>
      <c r="AT3922">
        <v>0</v>
      </c>
      <c r="AU3922">
        <v>0</v>
      </c>
      <c r="AV3922">
        <v>190.25</v>
      </c>
      <c r="AW3922">
        <v>0</v>
      </c>
      <c r="AX3922">
        <v>1</v>
      </c>
      <c r="AY3922">
        <v>91331</v>
      </c>
      <c r="AZ3922">
        <v>0</v>
      </c>
    </row>
    <row r="3923" spans="1:52">
      <c r="A3923">
        <v>57</v>
      </c>
      <c r="B3923">
        <v>11</v>
      </c>
      <c r="C3923">
        <v>5.76</v>
      </c>
      <c r="D3923" t="s">
        <v>80</v>
      </c>
      <c r="E3923" t="s">
        <v>251</v>
      </c>
      <c r="F3923">
        <v>90</v>
      </c>
      <c r="G3923" t="s">
        <v>3675</v>
      </c>
      <c r="H3923">
        <v>4982</v>
      </c>
      <c r="I3923" t="s">
        <v>54</v>
      </c>
      <c r="J3923" t="s">
        <v>55</v>
      </c>
      <c r="K3923" t="s">
        <v>6699</v>
      </c>
      <c r="L3923" t="s">
        <v>84</v>
      </c>
      <c r="M3923">
        <v>0</v>
      </c>
      <c r="N3923">
        <v>1</v>
      </c>
      <c r="O3923" t="s">
        <v>68</v>
      </c>
      <c r="P3923">
        <v>1</v>
      </c>
      <c r="Q3923" t="s">
        <v>59</v>
      </c>
      <c r="R3923" t="s">
        <v>3677</v>
      </c>
      <c r="S3923">
        <v>38.815514999999998</v>
      </c>
      <c r="T3923">
        <v>-120.91699699999999</v>
      </c>
      <c r="U3923">
        <v>1</v>
      </c>
      <c r="V3923">
        <v>108.6</v>
      </c>
      <c r="W3923">
        <v>1</v>
      </c>
      <c r="X3923">
        <v>0</v>
      </c>
      <c r="Y3923">
        <v>1</v>
      </c>
      <c r="Z3923" t="s">
        <v>105</v>
      </c>
      <c r="AA3923">
        <v>1</v>
      </c>
      <c r="AB3923">
        <v>0</v>
      </c>
      <c r="AC3923">
        <v>1</v>
      </c>
      <c r="AD3923">
        <v>1</v>
      </c>
      <c r="AE3923" t="s">
        <v>79</v>
      </c>
      <c r="AF3923">
        <v>1</v>
      </c>
      <c r="AG3923">
        <v>485</v>
      </c>
      <c r="AH3923">
        <v>1</v>
      </c>
      <c r="AI3923" t="s">
        <v>63</v>
      </c>
      <c r="AJ3923">
        <v>1</v>
      </c>
      <c r="AK3923">
        <v>1</v>
      </c>
      <c r="AL3923">
        <v>0</v>
      </c>
      <c r="AM3923" t="s">
        <v>64</v>
      </c>
      <c r="AN3923">
        <v>1</v>
      </c>
      <c r="AO3923">
        <v>1</v>
      </c>
      <c r="AP3923">
        <v>1</v>
      </c>
      <c r="AQ3923">
        <v>71</v>
      </c>
      <c r="AR3923">
        <v>7690.9</v>
      </c>
      <c r="AS3923">
        <v>20</v>
      </c>
      <c r="AT3923">
        <v>408.96</v>
      </c>
      <c r="AU3923">
        <v>0</v>
      </c>
      <c r="AV3923">
        <v>8119.86</v>
      </c>
      <c r="AW3923">
        <v>0</v>
      </c>
      <c r="AX3923">
        <v>0</v>
      </c>
      <c r="AY3923">
        <v>95651</v>
      </c>
      <c r="AZ3923">
        <v>1</v>
      </c>
    </row>
    <row r="3924" spans="1:52">
      <c r="A3924">
        <v>62</v>
      </c>
      <c r="B3924">
        <v>75</v>
      </c>
      <c r="C3924">
        <v>17.29</v>
      </c>
      <c r="D3924" t="s">
        <v>52</v>
      </c>
      <c r="E3924" t="s">
        <v>52</v>
      </c>
      <c r="F3924">
        <v>64</v>
      </c>
      <c r="G3924" t="s">
        <v>2721</v>
      </c>
      <c r="H3924">
        <v>5434</v>
      </c>
      <c r="I3924" t="s">
        <v>75</v>
      </c>
      <c r="J3924" t="s">
        <v>55</v>
      </c>
      <c r="K3924" t="s">
        <v>6700</v>
      </c>
      <c r="L3924" t="s">
        <v>57</v>
      </c>
      <c r="M3924">
        <v>1</v>
      </c>
      <c r="N3924">
        <v>1</v>
      </c>
      <c r="O3924" t="s">
        <v>68</v>
      </c>
      <c r="P3924">
        <v>1</v>
      </c>
      <c r="Q3924" t="s">
        <v>59</v>
      </c>
      <c r="R3924" t="s">
        <v>2723</v>
      </c>
      <c r="S3924">
        <v>40.809635999999998</v>
      </c>
      <c r="T3924">
        <v>-124.189977</v>
      </c>
      <c r="U3924">
        <v>1</v>
      </c>
      <c r="V3924">
        <v>100</v>
      </c>
      <c r="W3924">
        <v>1</v>
      </c>
      <c r="X3924">
        <v>3</v>
      </c>
      <c r="Y3924">
        <v>9</v>
      </c>
      <c r="Z3924" t="s">
        <v>258</v>
      </c>
      <c r="AA3924">
        <v>0</v>
      </c>
      <c r="AB3924">
        <v>0</v>
      </c>
      <c r="AC3924">
        <v>0</v>
      </c>
      <c r="AD3924">
        <v>1</v>
      </c>
      <c r="AE3924" t="s">
        <v>62</v>
      </c>
      <c r="AF3924">
        <v>1</v>
      </c>
      <c r="AG3924">
        <v>395</v>
      </c>
      <c r="AH3924">
        <v>0</v>
      </c>
      <c r="AI3924" t="s">
        <v>63</v>
      </c>
      <c r="AJ3924">
        <v>1</v>
      </c>
      <c r="AK3924">
        <v>3</v>
      </c>
      <c r="AL3924">
        <v>0</v>
      </c>
      <c r="AM3924" t="s">
        <v>64</v>
      </c>
      <c r="AN3924">
        <v>1</v>
      </c>
      <c r="AO3924">
        <v>1</v>
      </c>
      <c r="AP3924">
        <v>1</v>
      </c>
      <c r="AQ3924">
        <v>39</v>
      </c>
      <c r="AR3924">
        <v>3835.55</v>
      </c>
      <c r="AS3924">
        <v>0</v>
      </c>
      <c r="AT3924">
        <v>674.31</v>
      </c>
      <c r="AU3924">
        <v>0</v>
      </c>
      <c r="AV3924">
        <v>4509.8599999999997</v>
      </c>
      <c r="AW3924">
        <v>0</v>
      </c>
      <c r="AX3924">
        <v>1</v>
      </c>
      <c r="AY3924">
        <v>95564</v>
      </c>
      <c r="AZ3924">
        <v>0</v>
      </c>
    </row>
    <row r="3925" spans="1:52">
      <c r="A3925">
        <v>50</v>
      </c>
      <c r="B3925">
        <v>0</v>
      </c>
      <c r="C3925">
        <v>14.91</v>
      </c>
      <c r="D3925" t="s">
        <v>52</v>
      </c>
      <c r="E3925" t="s">
        <v>52</v>
      </c>
      <c r="F3925">
        <v>20</v>
      </c>
      <c r="G3925" t="s">
        <v>515</v>
      </c>
      <c r="H3925">
        <v>3398</v>
      </c>
      <c r="I3925" t="s">
        <v>54</v>
      </c>
      <c r="J3925" t="s">
        <v>55</v>
      </c>
      <c r="K3925" t="s">
        <v>6701</v>
      </c>
      <c r="L3925" t="s">
        <v>57</v>
      </c>
      <c r="M3925">
        <v>0</v>
      </c>
      <c r="N3925">
        <v>0</v>
      </c>
      <c r="O3925" t="s">
        <v>68</v>
      </c>
      <c r="P3925">
        <v>0</v>
      </c>
      <c r="Q3925" t="s">
        <v>72</v>
      </c>
      <c r="R3925" t="s">
        <v>517</v>
      </c>
      <c r="S3925">
        <v>36.977024999999998</v>
      </c>
      <c r="T3925">
        <v>-121.95286400000001</v>
      </c>
      <c r="U3925">
        <v>0</v>
      </c>
      <c r="V3925">
        <v>20.05</v>
      </c>
      <c r="W3925">
        <v>0</v>
      </c>
      <c r="X3925">
        <v>0</v>
      </c>
      <c r="Y3925">
        <v>0</v>
      </c>
      <c r="Z3925" t="s">
        <v>61</v>
      </c>
      <c r="AA3925">
        <v>0</v>
      </c>
      <c r="AB3925">
        <v>0</v>
      </c>
      <c r="AC3925">
        <v>1</v>
      </c>
      <c r="AD3925">
        <v>0</v>
      </c>
      <c r="AE3925" t="s">
        <v>62</v>
      </c>
      <c r="AF3925">
        <v>1</v>
      </c>
      <c r="AG3925">
        <v>9673</v>
      </c>
      <c r="AH3925">
        <v>0</v>
      </c>
      <c r="AI3925" t="s">
        <v>63</v>
      </c>
      <c r="AJ3925">
        <v>0</v>
      </c>
      <c r="AK3925">
        <v>5</v>
      </c>
      <c r="AL3925">
        <v>0</v>
      </c>
      <c r="AM3925" t="s">
        <v>64</v>
      </c>
      <c r="AN3925">
        <v>0</v>
      </c>
      <c r="AO3925">
        <v>0</v>
      </c>
      <c r="AP3925">
        <v>0</v>
      </c>
      <c r="AQ3925">
        <v>32</v>
      </c>
      <c r="AR3925">
        <v>614.45000000000005</v>
      </c>
      <c r="AS3925">
        <v>0</v>
      </c>
      <c r="AT3925">
        <v>477.12</v>
      </c>
      <c r="AU3925">
        <v>9.73</v>
      </c>
      <c r="AV3925">
        <v>1081.8399999999999</v>
      </c>
      <c r="AW3925">
        <v>0</v>
      </c>
      <c r="AX3925">
        <v>0</v>
      </c>
      <c r="AY3925">
        <v>95010</v>
      </c>
      <c r="AZ3925">
        <v>0</v>
      </c>
    </row>
    <row r="3926" spans="1:52">
      <c r="A3926">
        <v>41</v>
      </c>
      <c r="B3926">
        <v>30</v>
      </c>
      <c r="C3926">
        <v>49.35</v>
      </c>
      <c r="D3926" t="s">
        <v>52</v>
      </c>
      <c r="E3926" t="s">
        <v>52</v>
      </c>
      <c r="F3926">
        <v>20</v>
      </c>
      <c r="G3926" t="s">
        <v>186</v>
      </c>
      <c r="H3926">
        <v>5709</v>
      </c>
      <c r="I3926" t="s">
        <v>54</v>
      </c>
      <c r="J3926" t="s">
        <v>55</v>
      </c>
      <c r="K3926" t="s">
        <v>6702</v>
      </c>
      <c r="L3926" t="s">
        <v>57</v>
      </c>
      <c r="M3926">
        <v>0</v>
      </c>
      <c r="N3926">
        <v>1</v>
      </c>
      <c r="O3926" t="s">
        <v>68</v>
      </c>
      <c r="P3926">
        <v>1</v>
      </c>
      <c r="Q3926" t="s">
        <v>59</v>
      </c>
      <c r="R3926" t="s">
        <v>1171</v>
      </c>
      <c r="S3926">
        <v>34.037250999999998</v>
      </c>
      <c r="T3926">
        <v>-118.423573</v>
      </c>
      <c r="U3926">
        <v>0</v>
      </c>
      <c r="V3926">
        <v>97.65</v>
      </c>
      <c r="W3926">
        <v>1</v>
      </c>
      <c r="X3926">
        <v>0</v>
      </c>
      <c r="Y3926">
        <v>0</v>
      </c>
      <c r="Z3926" t="s">
        <v>105</v>
      </c>
      <c r="AA3926">
        <v>1</v>
      </c>
      <c r="AB3926">
        <v>0</v>
      </c>
      <c r="AC3926">
        <v>1</v>
      </c>
      <c r="AD3926">
        <v>0</v>
      </c>
      <c r="AE3926" t="s">
        <v>79</v>
      </c>
      <c r="AF3926">
        <v>1</v>
      </c>
      <c r="AG3926">
        <v>24505</v>
      </c>
      <c r="AH3926">
        <v>1</v>
      </c>
      <c r="AI3926" t="s">
        <v>63</v>
      </c>
      <c r="AJ3926">
        <v>0</v>
      </c>
      <c r="AK3926">
        <v>3</v>
      </c>
      <c r="AL3926">
        <v>0</v>
      </c>
      <c r="AM3926" t="s">
        <v>64</v>
      </c>
      <c r="AN3926">
        <v>0</v>
      </c>
      <c r="AO3926">
        <v>0</v>
      </c>
      <c r="AP3926">
        <v>1</v>
      </c>
      <c r="AQ3926">
        <v>69</v>
      </c>
      <c r="AR3926">
        <v>6743.55</v>
      </c>
      <c r="AS3926">
        <v>0</v>
      </c>
      <c r="AT3926">
        <v>3405.15</v>
      </c>
      <c r="AU3926">
        <v>0</v>
      </c>
      <c r="AV3926">
        <v>10148.700000000001</v>
      </c>
      <c r="AW3926">
        <v>0</v>
      </c>
      <c r="AX3926">
        <v>1</v>
      </c>
      <c r="AY3926">
        <v>90064</v>
      </c>
      <c r="AZ3926">
        <v>0</v>
      </c>
    </row>
    <row r="3927" spans="1:52">
      <c r="A3927">
        <v>49</v>
      </c>
      <c r="B3927">
        <v>0</v>
      </c>
      <c r="C3927">
        <v>45.75</v>
      </c>
      <c r="D3927" t="s">
        <v>52</v>
      </c>
      <c r="E3927" t="s">
        <v>52</v>
      </c>
      <c r="F3927">
        <v>61</v>
      </c>
      <c r="G3927" t="s">
        <v>82</v>
      </c>
      <c r="H3927">
        <v>5940</v>
      </c>
      <c r="I3927" t="s">
        <v>54</v>
      </c>
      <c r="J3927" t="s">
        <v>55</v>
      </c>
      <c r="K3927" t="s">
        <v>6703</v>
      </c>
      <c r="L3927" t="s">
        <v>57</v>
      </c>
      <c r="M3927">
        <v>0</v>
      </c>
      <c r="N3927">
        <v>0</v>
      </c>
      <c r="O3927" t="s">
        <v>68</v>
      </c>
      <c r="P3927">
        <v>0</v>
      </c>
      <c r="Q3927" t="s">
        <v>72</v>
      </c>
      <c r="R3927" t="s">
        <v>1738</v>
      </c>
      <c r="S3927">
        <v>37.339533000000003</v>
      </c>
      <c r="T3927">
        <v>-121.777179</v>
      </c>
      <c r="U3927">
        <v>1</v>
      </c>
      <c r="V3927">
        <v>20.25</v>
      </c>
      <c r="W3927">
        <v>0</v>
      </c>
      <c r="X3927">
        <v>0</v>
      </c>
      <c r="Y3927">
        <v>10</v>
      </c>
      <c r="Z3927" t="s">
        <v>61</v>
      </c>
      <c r="AA3927">
        <v>0</v>
      </c>
      <c r="AB3927">
        <v>0</v>
      </c>
      <c r="AC3927">
        <v>0</v>
      </c>
      <c r="AD3927">
        <v>1</v>
      </c>
      <c r="AE3927" t="s">
        <v>62</v>
      </c>
      <c r="AF3927">
        <v>1</v>
      </c>
      <c r="AG3927">
        <v>44103</v>
      </c>
      <c r="AH3927">
        <v>0</v>
      </c>
      <c r="AI3927" t="s">
        <v>63</v>
      </c>
      <c r="AJ3927">
        <v>1</v>
      </c>
      <c r="AK3927">
        <v>5</v>
      </c>
      <c r="AL3927">
        <v>0</v>
      </c>
      <c r="AM3927" t="s">
        <v>64</v>
      </c>
      <c r="AN3927">
        <v>0</v>
      </c>
      <c r="AO3927">
        <v>0</v>
      </c>
      <c r="AP3927">
        <v>0</v>
      </c>
      <c r="AQ3927">
        <v>42</v>
      </c>
      <c r="AR3927">
        <v>835.5</v>
      </c>
      <c r="AS3927">
        <v>0</v>
      </c>
      <c r="AT3927">
        <v>1921.5</v>
      </c>
      <c r="AU3927">
        <v>0</v>
      </c>
      <c r="AV3927">
        <v>2757</v>
      </c>
      <c r="AW3927">
        <v>0</v>
      </c>
      <c r="AX3927">
        <v>0</v>
      </c>
      <c r="AY3927">
        <v>95148</v>
      </c>
      <c r="AZ3927">
        <v>0</v>
      </c>
    </row>
    <row r="3928" spans="1:52">
      <c r="A3928">
        <v>45</v>
      </c>
      <c r="B3928">
        <v>13</v>
      </c>
      <c r="C3928">
        <v>21.58</v>
      </c>
      <c r="D3928" t="s">
        <v>52</v>
      </c>
      <c r="E3928" t="s">
        <v>52</v>
      </c>
      <c r="F3928">
        <v>46</v>
      </c>
      <c r="G3928" t="s">
        <v>414</v>
      </c>
      <c r="H3928">
        <v>6177</v>
      </c>
      <c r="I3928" t="s">
        <v>54</v>
      </c>
      <c r="J3928" t="s">
        <v>55</v>
      </c>
      <c r="K3928" t="s">
        <v>6704</v>
      </c>
      <c r="L3928" t="s">
        <v>57</v>
      </c>
      <c r="M3928">
        <v>0</v>
      </c>
      <c r="N3928">
        <v>1</v>
      </c>
      <c r="O3928" t="s">
        <v>68</v>
      </c>
      <c r="P3928">
        <v>1</v>
      </c>
      <c r="Q3928" t="s">
        <v>77</v>
      </c>
      <c r="R3928" t="s">
        <v>4665</v>
      </c>
      <c r="S3928">
        <v>36.751488999999999</v>
      </c>
      <c r="T3928">
        <v>-119.68071999999999</v>
      </c>
      <c r="U3928">
        <v>1</v>
      </c>
      <c r="V3928">
        <v>76.150000000000006</v>
      </c>
      <c r="W3928">
        <v>1</v>
      </c>
      <c r="X3928">
        <v>0</v>
      </c>
      <c r="Y3928">
        <v>2</v>
      </c>
      <c r="Z3928" t="s">
        <v>87</v>
      </c>
      <c r="AA3928">
        <v>0</v>
      </c>
      <c r="AB3928">
        <v>1</v>
      </c>
      <c r="AC3928">
        <v>0</v>
      </c>
      <c r="AD3928">
        <v>1</v>
      </c>
      <c r="AE3928" t="s">
        <v>62</v>
      </c>
      <c r="AF3928">
        <v>1</v>
      </c>
      <c r="AG3928">
        <v>54701</v>
      </c>
      <c r="AH3928">
        <v>1</v>
      </c>
      <c r="AI3928" t="s">
        <v>63</v>
      </c>
      <c r="AJ3928">
        <v>1</v>
      </c>
      <c r="AK3928">
        <v>4</v>
      </c>
      <c r="AL3928">
        <v>0</v>
      </c>
      <c r="AM3928" t="s">
        <v>64</v>
      </c>
      <c r="AN3928">
        <v>1</v>
      </c>
      <c r="AO3928">
        <v>1</v>
      </c>
      <c r="AP3928">
        <v>0</v>
      </c>
      <c r="AQ3928">
        <v>65</v>
      </c>
      <c r="AR3928">
        <v>4929.55</v>
      </c>
      <c r="AS3928">
        <v>0</v>
      </c>
      <c r="AT3928">
        <v>1402.7</v>
      </c>
      <c r="AU3928">
        <v>0</v>
      </c>
      <c r="AV3928">
        <v>6332.25</v>
      </c>
      <c r="AW3928">
        <v>0</v>
      </c>
      <c r="AX3928">
        <v>1</v>
      </c>
      <c r="AY3928">
        <v>93727</v>
      </c>
      <c r="AZ3928">
        <v>0</v>
      </c>
    </row>
    <row r="3929" spans="1:52">
      <c r="A3929">
        <v>51</v>
      </c>
      <c r="B3929">
        <v>30</v>
      </c>
      <c r="C3929">
        <v>14.63</v>
      </c>
      <c r="D3929" t="s">
        <v>52</v>
      </c>
      <c r="E3929" t="s">
        <v>52</v>
      </c>
      <c r="F3929">
        <v>26</v>
      </c>
      <c r="G3929" t="s">
        <v>3426</v>
      </c>
      <c r="H3929">
        <v>4511</v>
      </c>
      <c r="I3929" t="s">
        <v>54</v>
      </c>
      <c r="J3929" t="s">
        <v>55</v>
      </c>
      <c r="K3929" t="s">
        <v>6705</v>
      </c>
      <c r="L3929" t="s">
        <v>57</v>
      </c>
      <c r="M3929">
        <v>0</v>
      </c>
      <c r="N3929">
        <v>1</v>
      </c>
      <c r="O3929" t="s">
        <v>68</v>
      </c>
      <c r="P3929">
        <v>1</v>
      </c>
      <c r="Q3929" t="s">
        <v>59</v>
      </c>
      <c r="R3929" t="s">
        <v>6706</v>
      </c>
      <c r="S3929">
        <v>34.278697000000001</v>
      </c>
      <c r="T3929">
        <v>-119.167798</v>
      </c>
      <c r="U3929">
        <v>0</v>
      </c>
      <c r="V3929">
        <v>114.95</v>
      </c>
      <c r="W3929">
        <v>1</v>
      </c>
      <c r="X3929">
        <v>0</v>
      </c>
      <c r="Y3929">
        <v>0</v>
      </c>
      <c r="Z3929" t="s">
        <v>105</v>
      </c>
      <c r="AA3929">
        <v>1</v>
      </c>
      <c r="AB3929">
        <v>1</v>
      </c>
      <c r="AC3929">
        <v>1</v>
      </c>
      <c r="AD3929">
        <v>0</v>
      </c>
      <c r="AE3929" t="s">
        <v>62</v>
      </c>
      <c r="AF3929">
        <v>1</v>
      </c>
      <c r="AG3929">
        <v>27381</v>
      </c>
      <c r="AH3929">
        <v>1</v>
      </c>
      <c r="AI3929" t="s">
        <v>63</v>
      </c>
      <c r="AJ3929">
        <v>0</v>
      </c>
      <c r="AK3929">
        <v>3</v>
      </c>
      <c r="AL3929">
        <v>0</v>
      </c>
      <c r="AM3929" t="s">
        <v>64</v>
      </c>
      <c r="AN3929">
        <v>1</v>
      </c>
      <c r="AO3929">
        <v>1</v>
      </c>
      <c r="AP3929">
        <v>1</v>
      </c>
      <c r="AQ3929">
        <v>70</v>
      </c>
      <c r="AR3929">
        <v>7711.25</v>
      </c>
      <c r="AS3929">
        <v>0</v>
      </c>
      <c r="AT3929">
        <v>1024.0999999999999</v>
      </c>
      <c r="AU3929">
        <v>0</v>
      </c>
      <c r="AV3929">
        <v>8735.35</v>
      </c>
      <c r="AW3929">
        <v>0</v>
      </c>
      <c r="AX3929">
        <v>1</v>
      </c>
      <c r="AY3929">
        <v>93004</v>
      </c>
      <c r="AZ3929">
        <v>0</v>
      </c>
    </row>
    <row r="3930" spans="1:52">
      <c r="A3930">
        <v>48</v>
      </c>
      <c r="B3930">
        <v>0</v>
      </c>
      <c r="C3930">
        <v>49.58</v>
      </c>
      <c r="D3930" t="s">
        <v>52</v>
      </c>
      <c r="E3930" t="s">
        <v>52</v>
      </c>
      <c r="F3930">
        <v>20</v>
      </c>
      <c r="G3930" t="s">
        <v>186</v>
      </c>
      <c r="H3930">
        <v>6061</v>
      </c>
      <c r="I3930" t="s">
        <v>75</v>
      </c>
      <c r="J3930" t="s">
        <v>55</v>
      </c>
      <c r="K3930" t="s">
        <v>6707</v>
      </c>
      <c r="L3930" t="s">
        <v>57</v>
      </c>
      <c r="M3930">
        <v>0</v>
      </c>
      <c r="N3930">
        <v>0</v>
      </c>
      <c r="O3930" t="s">
        <v>58</v>
      </c>
      <c r="P3930">
        <v>0</v>
      </c>
      <c r="Q3930" t="s">
        <v>72</v>
      </c>
      <c r="R3930" t="s">
        <v>6538</v>
      </c>
      <c r="S3930">
        <v>34.001617000000003</v>
      </c>
      <c r="T3930">
        <v>-118.222274</v>
      </c>
      <c r="U3930">
        <v>1</v>
      </c>
      <c r="V3930">
        <v>20.45</v>
      </c>
      <c r="W3930">
        <v>0</v>
      </c>
      <c r="X3930">
        <v>0</v>
      </c>
      <c r="Y3930">
        <v>5</v>
      </c>
      <c r="Z3930" t="s">
        <v>87</v>
      </c>
      <c r="AA3930">
        <v>0</v>
      </c>
      <c r="AB3930">
        <v>0</v>
      </c>
      <c r="AC3930">
        <v>0</v>
      </c>
      <c r="AD3930">
        <v>1</v>
      </c>
      <c r="AE3930" t="s">
        <v>62</v>
      </c>
      <c r="AF3930">
        <v>1</v>
      </c>
      <c r="AG3930">
        <v>3642</v>
      </c>
      <c r="AH3930">
        <v>0</v>
      </c>
      <c r="AI3930" t="s">
        <v>63</v>
      </c>
      <c r="AJ3930">
        <v>1</v>
      </c>
      <c r="AK3930">
        <v>3</v>
      </c>
      <c r="AL3930">
        <v>0</v>
      </c>
      <c r="AM3930" t="s">
        <v>64</v>
      </c>
      <c r="AN3930">
        <v>0</v>
      </c>
      <c r="AO3930">
        <v>0</v>
      </c>
      <c r="AP3930">
        <v>0</v>
      </c>
      <c r="AQ3930">
        <v>49</v>
      </c>
      <c r="AR3930">
        <v>900.9</v>
      </c>
      <c r="AS3930">
        <v>0</v>
      </c>
      <c r="AT3930">
        <v>2429.42</v>
      </c>
      <c r="AU3930">
        <v>0</v>
      </c>
      <c r="AV3930">
        <v>3330.32</v>
      </c>
      <c r="AW3930">
        <v>0</v>
      </c>
      <c r="AX3930">
        <v>0</v>
      </c>
      <c r="AY3930">
        <v>90058</v>
      </c>
      <c r="AZ3930">
        <v>0</v>
      </c>
    </row>
    <row r="3931" spans="1:52">
      <c r="A3931">
        <v>57</v>
      </c>
      <c r="B3931">
        <v>19</v>
      </c>
      <c r="C3931">
        <v>11.54</v>
      </c>
      <c r="D3931" t="s">
        <v>88</v>
      </c>
      <c r="E3931" t="s">
        <v>89</v>
      </c>
      <c r="F3931">
        <v>84</v>
      </c>
      <c r="G3931" t="s">
        <v>4413</v>
      </c>
      <c r="H3931">
        <v>5124</v>
      </c>
      <c r="I3931" t="s">
        <v>66</v>
      </c>
      <c r="J3931" t="s">
        <v>55</v>
      </c>
      <c r="K3931" t="s">
        <v>6708</v>
      </c>
      <c r="L3931" t="s">
        <v>84</v>
      </c>
      <c r="M3931">
        <v>1</v>
      </c>
      <c r="N3931">
        <v>0</v>
      </c>
      <c r="O3931" t="s">
        <v>68</v>
      </c>
      <c r="P3931">
        <v>1</v>
      </c>
      <c r="Q3931" t="s">
        <v>59</v>
      </c>
      <c r="R3931" t="s">
        <v>4415</v>
      </c>
      <c r="S3931">
        <v>32.980677999999997</v>
      </c>
      <c r="T3931">
        <v>-116.262854</v>
      </c>
      <c r="U3931">
        <v>1</v>
      </c>
      <c r="V3931">
        <v>80.150000000000006</v>
      </c>
      <c r="W3931">
        <v>1</v>
      </c>
      <c r="X3931">
        <v>1</v>
      </c>
      <c r="Y3931">
        <v>1</v>
      </c>
      <c r="Z3931" t="s">
        <v>61</v>
      </c>
      <c r="AA3931">
        <v>1</v>
      </c>
      <c r="AB3931">
        <v>0</v>
      </c>
      <c r="AC3931">
        <v>1</v>
      </c>
      <c r="AD3931">
        <v>1</v>
      </c>
      <c r="AE3931" t="s">
        <v>62</v>
      </c>
      <c r="AF3931">
        <v>1</v>
      </c>
      <c r="AG3931">
        <v>3577</v>
      </c>
      <c r="AH3931">
        <v>0</v>
      </c>
      <c r="AI3931" t="s">
        <v>63</v>
      </c>
      <c r="AJ3931">
        <v>1</v>
      </c>
      <c r="AK3931">
        <v>1</v>
      </c>
      <c r="AL3931">
        <v>0</v>
      </c>
      <c r="AM3931" t="s">
        <v>64</v>
      </c>
      <c r="AN3931">
        <v>0</v>
      </c>
      <c r="AO3931">
        <v>0</v>
      </c>
      <c r="AP3931">
        <v>0</v>
      </c>
      <c r="AQ3931">
        <v>5</v>
      </c>
      <c r="AR3931">
        <v>385</v>
      </c>
      <c r="AS3931">
        <v>0</v>
      </c>
      <c r="AT3931">
        <v>57.7</v>
      </c>
      <c r="AU3931">
        <v>0</v>
      </c>
      <c r="AV3931">
        <v>442.7</v>
      </c>
      <c r="AW3931">
        <v>0</v>
      </c>
      <c r="AX3931">
        <v>1</v>
      </c>
      <c r="AY3931">
        <v>92036</v>
      </c>
      <c r="AZ3931">
        <v>1</v>
      </c>
    </row>
    <row r="3932" spans="1:52">
      <c r="A3932">
        <v>55</v>
      </c>
      <c r="B3932">
        <v>0</v>
      </c>
      <c r="C3932">
        <v>3.07</v>
      </c>
      <c r="D3932" t="s">
        <v>52</v>
      </c>
      <c r="E3932" t="s">
        <v>52</v>
      </c>
      <c r="F3932">
        <v>60</v>
      </c>
      <c r="G3932" t="s">
        <v>228</v>
      </c>
      <c r="H3932">
        <v>3274</v>
      </c>
      <c r="I3932" t="s">
        <v>66</v>
      </c>
      <c r="J3932" t="s">
        <v>55</v>
      </c>
      <c r="K3932" t="s">
        <v>6709</v>
      </c>
      <c r="L3932" t="s">
        <v>57</v>
      </c>
      <c r="M3932">
        <v>1</v>
      </c>
      <c r="N3932">
        <v>0</v>
      </c>
      <c r="O3932" t="s">
        <v>68</v>
      </c>
      <c r="P3932">
        <v>0</v>
      </c>
      <c r="Q3932" t="s">
        <v>72</v>
      </c>
      <c r="R3932" t="s">
        <v>230</v>
      </c>
      <c r="S3932">
        <v>34.167926000000001</v>
      </c>
      <c r="T3932">
        <v>-118.267539</v>
      </c>
      <c r="U3932">
        <v>0</v>
      </c>
      <c r="V3932">
        <v>20.8</v>
      </c>
      <c r="W3932">
        <v>0</v>
      </c>
      <c r="X3932">
        <v>3</v>
      </c>
      <c r="Y3932">
        <v>0</v>
      </c>
      <c r="Z3932" t="s">
        <v>61</v>
      </c>
      <c r="AA3932">
        <v>0</v>
      </c>
      <c r="AB3932">
        <v>0</v>
      </c>
      <c r="AC3932">
        <v>0</v>
      </c>
      <c r="AD3932">
        <v>0</v>
      </c>
      <c r="AE3932" t="s">
        <v>79</v>
      </c>
      <c r="AF3932">
        <v>1</v>
      </c>
      <c r="AG3932">
        <v>21990</v>
      </c>
      <c r="AH3932">
        <v>0</v>
      </c>
      <c r="AI3932" t="s">
        <v>63</v>
      </c>
      <c r="AJ3932">
        <v>0</v>
      </c>
      <c r="AK3932">
        <v>5</v>
      </c>
      <c r="AL3932">
        <v>0</v>
      </c>
      <c r="AM3932" t="s">
        <v>64</v>
      </c>
      <c r="AN3932">
        <v>0</v>
      </c>
      <c r="AO3932">
        <v>0</v>
      </c>
      <c r="AP3932">
        <v>0</v>
      </c>
      <c r="AQ3932">
        <v>25</v>
      </c>
      <c r="AR3932">
        <v>460.2</v>
      </c>
      <c r="AS3932">
        <v>0</v>
      </c>
      <c r="AT3932">
        <v>76.75</v>
      </c>
      <c r="AU3932">
        <v>21.81</v>
      </c>
      <c r="AV3932">
        <v>515.14</v>
      </c>
      <c r="AW3932">
        <v>0</v>
      </c>
      <c r="AX3932">
        <v>0</v>
      </c>
      <c r="AY3932">
        <v>91202</v>
      </c>
      <c r="AZ3932">
        <v>0</v>
      </c>
    </row>
    <row r="3933" spans="1:52">
      <c r="A3933">
        <v>75</v>
      </c>
      <c r="B3933">
        <v>11</v>
      </c>
      <c r="C3933">
        <v>41.9</v>
      </c>
      <c r="D3933" t="s">
        <v>80</v>
      </c>
      <c r="E3933" t="s">
        <v>251</v>
      </c>
      <c r="F3933">
        <v>91</v>
      </c>
      <c r="G3933" t="s">
        <v>310</v>
      </c>
      <c r="H3933">
        <v>3501</v>
      </c>
      <c r="I3933" t="s">
        <v>66</v>
      </c>
      <c r="J3933" t="s">
        <v>55</v>
      </c>
      <c r="K3933" t="s">
        <v>6710</v>
      </c>
      <c r="L3933" t="s">
        <v>84</v>
      </c>
      <c r="M3933">
        <v>0</v>
      </c>
      <c r="N3933">
        <v>0</v>
      </c>
      <c r="O3933" t="s">
        <v>58</v>
      </c>
      <c r="P3933">
        <v>1</v>
      </c>
      <c r="Q3933" t="s">
        <v>59</v>
      </c>
      <c r="R3933" t="s">
        <v>4507</v>
      </c>
      <c r="S3933">
        <v>37.820894000000003</v>
      </c>
      <c r="T3933">
        <v>-122.369725</v>
      </c>
      <c r="U3933">
        <v>0</v>
      </c>
      <c r="V3933">
        <v>79.400000000000006</v>
      </c>
      <c r="W3933">
        <v>1</v>
      </c>
      <c r="X3933">
        <v>0</v>
      </c>
      <c r="Y3933">
        <v>0</v>
      </c>
      <c r="Z3933" t="s">
        <v>61</v>
      </c>
      <c r="AA3933">
        <v>1</v>
      </c>
      <c r="AB3933">
        <v>0</v>
      </c>
      <c r="AC3933">
        <v>1</v>
      </c>
      <c r="AD3933">
        <v>0</v>
      </c>
      <c r="AE3933" t="s">
        <v>62</v>
      </c>
      <c r="AF3933">
        <v>1</v>
      </c>
      <c r="AG3933">
        <v>1458</v>
      </c>
      <c r="AH3933">
        <v>0</v>
      </c>
      <c r="AI3933" t="s">
        <v>63</v>
      </c>
      <c r="AJ3933">
        <v>0</v>
      </c>
      <c r="AK3933">
        <v>1</v>
      </c>
      <c r="AL3933">
        <v>1</v>
      </c>
      <c r="AM3933" t="s">
        <v>64</v>
      </c>
      <c r="AN3933">
        <v>0</v>
      </c>
      <c r="AO3933">
        <v>0</v>
      </c>
      <c r="AP3933">
        <v>0</v>
      </c>
      <c r="AQ3933">
        <v>3</v>
      </c>
      <c r="AR3933">
        <v>205.05</v>
      </c>
      <c r="AS3933">
        <v>0</v>
      </c>
      <c r="AT3933">
        <v>125.7</v>
      </c>
      <c r="AU3933">
        <v>0</v>
      </c>
      <c r="AV3933">
        <v>330.75</v>
      </c>
      <c r="AW3933">
        <v>0</v>
      </c>
      <c r="AX3933">
        <v>1</v>
      </c>
      <c r="AY3933">
        <v>94130</v>
      </c>
      <c r="AZ3933">
        <v>1</v>
      </c>
    </row>
    <row r="3934" spans="1:52">
      <c r="A3934">
        <v>29</v>
      </c>
      <c r="B3934">
        <v>0</v>
      </c>
      <c r="C3934">
        <v>17.88</v>
      </c>
      <c r="D3934" t="s">
        <v>52</v>
      </c>
      <c r="E3934" t="s">
        <v>52</v>
      </c>
      <c r="F3934">
        <v>39</v>
      </c>
      <c r="G3934" t="s">
        <v>1036</v>
      </c>
      <c r="H3934">
        <v>5247</v>
      </c>
      <c r="I3934" t="s">
        <v>75</v>
      </c>
      <c r="J3934" t="s">
        <v>55</v>
      </c>
      <c r="K3934" t="s">
        <v>6711</v>
      </c>
      <c r="L3934" t="s">
        <v>57</v>
      </c>
      <c r="M3934">
        <v>0</v>
      </c>
      <c r="N3934">
        <v>0</v>
      </c>
      <c r="O3934" t="s">
        <v>58</v>
      </c>
      <c r="P3934">
        <v>0</v>
      </c>
      <c r="Q3934" t="s">
        <v>72</v>
      </c>
      <c r="R3934" t="s">
        <v>1038</v>
      </c>
      <c r="S3934">
        <v>39.342587000000002</v>
      </c>
      <c r="T3934">
        <v>-121.249833</v>
      </c>
      <c r="U3934">
        <v>0</v>
      </c>
      <c r="V3934">
        <v>19.350000000000001</v>
      </c>
      <c r="W3934">
        <v>0</v>
      </c>
      <c r="X3934">
        <v>0</v>
      </c>
      <c r="Y3934">
        <v>0</v>
      </c>
      <c r="Z3934" t="s">
        <v>61</v>
      </c>
      <c r="AA3934">
        <v>0</v>
      </c>
      <c r="AB3934">
        <v>0</v>
      </c>
      <c r="AC3934">
        <v>1</v>
      </c>
      <c r="AD3934">
        <v>0</v>
      </c>
      <c r="AE3934" t="s">
        <v>161</v>
      </c>
      <c r="AF3934">
        <v>1</v>
      </c>
      <c r="AG3934">
        <v>1519</v>
      </c>
      <c r="AH3934">
        <v>0</v>
      </c>
      <c r="AI3934" t="s">
        <v>63</v>
      </c>
      <c r="AJ3934">
        <v>0</v>
      </c>
      <c r="AK3934">
        <v>3</v>
      </c>
      <c r="AL3934">
        <v>0</v>
      </c>
      <c r="AM3934" t="s">
        <v>64</v>
      </c>
      <c r="AN3934">
        <v>0</v>
      </c>
      <c r="AO3934">
        <v>0</v>
      </c>
      <c r="AP3934">
        <v>0</v>
      </c>
      <c r="AQ3934">
        <v>50</v>
      </c>
      <c r="AR3934">
        <v>1033</v>
      </c>
      <c r="AS3934">
        <v>0</v>
      </c>
      <c r="AT3934">
        <v>894</v>
      </c>
      <c r="AU3934">
        <v>29.5</v>
      </c>
      <c r="AV3934">
        <v>1897.5</v>
      </c>
      <c r="AW3934">
        <v>1</v>
      </c>
      <c r="AX3934">
        <v>0</v>
      </c>
      <c r="AY3934">
        <v>95962</v>
      </c>
      <c r="AZ3934">
        <v>0</v>
      </c>
    </row>
    <row r="3935" spans="1:52">
      <c r="A3935">
        <v>36</v>
      </c>
      <c r="B3935">
        <v>25</v>
      </c>
      <c r="C3935">
        <v>23.24</v>
      </c>
      <c r="D3935" t="s">
        <v>88</v>
      </c>
      <c r="E3935" t="s">
        <v>89</v>
      </c>
      <c r="F3935">
        <v>96</v>
      </c>
      <c r="G3935" t="s">
        <v>1234</v>
      </c>
      <c r="H3935">
        <v>4793</v>
      </c>
      <c r="I3935" t="s">
        <v>66</v>
      </c>
      <c r="J3935" t="s">
        <v>55</v>
      </c>
      <c r="K3935" t="s">
        <v>6712</v>
      </c>
      <c r="L3935" t="s">
        <v>84</v>
      </c>
      <c r="M3935">
        <v>0</v>
      </c>
      <c r="N3935">
        <v>1</v>
      </c>
      <c r="O3935" t="s">
        <v>58</v>
      </c>
      <c r="P3935">
        <v>1</v>
      </c>
      <c r="Q3935" t="s">
        <v>59</v>
      </c>
      <c r="R3935" t="s">
        <v>1236</v>
      </c>
      <c r="S3935">
        <v>34.100969999999997</v>
      </c>
      <c r="T3935">
        <v>-117.57881999999999</v>
      </c>
      <c r="U3935">
        <v>1</v>
      </c>
      <c r="V3935">
        <v>89.1</v>
      </c>
      <c r="W3935">
        <v>1</v>
      </c>
      <c r="X3935">
        <v>0</v>
      </c>
      <c r="Y3935">
        <v>1</v>
      </c>
      <c r="Z3935" t="s">
        <v>61</v>
      </c>
      <c r="AA3935">
        <v>0</v>
      </c>
      <c r="AB3935">
        <v>0</v>
      </c>
      <c r="AC3935">
        <v>1</v>
      </c>
      <c r="AD3935">
        <v>1</v>
      </c>
      <c r="AE3935" t="s">
        <v>62</v>
      </c>
      <c r="AF3935">
        <v>1</v>
      </c>
      <c r="AG3935">
        <v>51970</v>
      </c>
      <c r="AH3935">
        <v>0</v>
      </c>
      <c r="AI3935" t="s">
        <v>63</v>
      </c>
      <c r="AJ3935">
        <v>1</v>
      </c>
      <c r="AK3935">
        <v>1</v>
      </c>
      <c r="AL3935">
        <v>0</v>
      </c>
      <c r="AM3935" t="s">
        <v>64</v>
      </c>
      <c r="AN3935">
        <v>1</v>
      </c>
      <c r="AO3935">
        <v>1</v>
      </c>
      <c r="AP3935">
        <v>0</v>
      </c>
      <c r="AQ3935">
        <v>25</v>
      </c>
      <c r="AR3935">
        <v>2368.4</v>
      </c>
      <c r="AS3935">
        <v>0</v>
      </c>
      <c r="AT3935">
        <v>581</v>
      </c>
      <c r="AU3935">
        <v>0</v>
      </c>
      <c r="AV3935">
        <v>2949.4</v>
      </c>
      <c r="AW3935">
        <v>0</v>
      </c>
      <c r="AX3935">
        <v>1</v>
      </c>
      <c r="AY3935">
        <v>91730</v>
      </c>
      <c r="AZ3935">
        <v>1</v>
      </c>
    </row>
    <row r="3936" spans="1:52">
      <c r="A3936">
        <v>26</v>
      </c>
      <c r="B3936">
        <v>30</v>
      </c>
      <c r="C3936">
        <v>45.93</v>
      </c>
      <c r="D3936" t="s">
        <v>52</v>
      </c>
      <c r="E3936" t="s">
        <v>52</v>
      </c>
      <c r="F3936">
        <v>26</v>
      </c>
      <c r="G3936" t="s">
        <v>5803</v>
      </c>
      <c r="H3936">
        <v>4495</v>
      </c>
      <c r="I3936" t="s">
        <v>54</v>
      </c>
      <c r="J3936" t="s">
        <v>55</v>
      </c>
      <c r="K3936" t="s">
        <v>6713</v>
      </c>
      <c r="L3936" t="s">
        <v>57</v>
      </c>
      <c r="M3936">
        <v>1</v>
      </c>
      <c r="N3936">
        <v>1</v>
      </c>
      <c r="O3936" t="s">
        <v>68</v>
      </c>
      <c r="P3936">
        <v>1</v>
      </c>
      <c r="Q3936" t="s">
        <v>59</v>
      </c>
      <c r="R3936" t="s">
        <v>5805</v>
      </c>
      <c r="S3936">
        <v>37.573633000000001</v>
      </c>
      <c r="T3936">
        <v>-122.455167</v>
      </c>
      <c r="U3936">
        <v>1</v>
      </c>
      <c r="V3936">
        <v>103.95</v>
      </c>
      <c r="W3936">
        <v>1</v>
      </c>
      <c r="X3936">
        <v>2</v>
      </c>
      <c r="Y3936">
        <v>1</v>
      </c>
      <c r="Z3936" t="s">
        <v>105</v>
      </c>
      <c r="AA3936">
        <v>1</v>
      </c>
      <c r="AB3936">
        <v>1</v>
      </c>
      <c r="AC3936">
        <v>0</v>
      </c>
      <c r="AD3936">
        <v>1</v>
      </c>
      <c r="AE3936" t="s">
        <v>79</v>
      </c>
      <c r="AF3936">
        <v>1</v>
      </c>
      <c r="AG3936">
        <v>38885</v>
      </c>
      <c r="AH3936">
        <v>1</v>
      </c>
      <c r="AI3936" t="s">
        <v>63</v>
      </c>
      <c r="AJ3936">
        <v>1</v>
      </c>
      <c r="AK3936">
        <v>3</v>
      </c>
      <c r="AL3936">
        <v>0</v>
      </c>
      <c r="AM3936" t="s">
        <v>64</v>
      </c>
      <c r="AN3936">
        <v>1</v>
      </c>
      <c r="AO3936">
        <v>1</v>
      </c>
      <c r="AP3936">
        <v>0</v>
      </c>
      <c r="AQ3936">
        <v>72</v>
      </c>
      <c r="AR3936">
        <v>7517.7</v>
      </c>
      <c r="AS3936">
        <v>0</v>
      </c>
      <c r="AT3936">
        <v>3306.96</v>
      </c>
      <c r="AU3936">
        <v>0</v>
      </c>
      <c r="AV3936">
        <v>10824.66</v>
      </c>
      <c r="AW3936">
        <v>1</v>
      </c>
      <c r="AX3936">
        <v>1</v>
      </c>
      <c r="AY3936">
        <v>94044</v>
      </c>
      <c r="AZ3936">
        <v>0</v>
      </c>
    </row>
    <row r="3937" spans="1:52">
      <c r="A3937">
        <v>38</v>
      </c>
      <c r="B3937">
        <v>23</v>
      </c>
      <c r="C3937">
        <v>49.04</v>
      </c>
      <c r="D3937" t="s">
        <v>52</v>
      </c>
      <c r="E3937" t="s">
        <v>52</v>
      </c>
      <c r="F3937">
        <v>45</v>
      </c>
      <c r="G3937" t="s">
        <v>53</v>
      </c>
      <c r="H3937">
        <v>4292</v>
      </c>
      <c r="I3937" t="s">
        <v>66</v>
      </c>
      <c r="J3937" t="s">
        <v>55</v>
      </c>
      <c r="K3937" t="s">
        <v>6714</v>
      </c>
      <c r="L3937" t="s">
        <v>57</v>
      </c>
      <c r="M3937">
        <v>0</v>
      </c>
      <c r="N3937">
        <v>0</v>
      </c>
      <c r="O3937" t="s">
        <v>68</v>
      </c>
      <c r="P3937">
        <v>1</v>
      </c>
      <c r="Q3937" t="s">
        <v>85</v>
      </c>
      <c r="R3937" t="s">
        <v>3039</v>
      </c>
      <c r="S3937">
        <v>37.590420999999999</v>
      </c>
      <c r="T3937">
        <v>-122.306467</v>
      </c>
      <c r="U3937">
        <v>0</v>
      </c>
      <c r="V3937">
        <v>51.65</v>
      </c>
      <c r="W3937">
        <v>0</v>
      </c>
      <c r="X3937">
        <v>0</v>
      </c>
      <c r="Y3937">
        <v>0</v>
      </c>
      <c r="Z3937" t="s">
        <v>61</v>
      </c>
      <c r="AA3937">
        <v>0</v>
      </c>
      <c r="AB3937">
        <v>1</v>
      </c>
      <c r="AC3937">
        <v>1</v>
      </c>
      <c r="AD3937">
        <v>0</v>
      </c>
      <c r="AE3937" t="s">
        <v>79</v>
      </c>
      <c r="AF3937">
        <v>1</v>
      </c>
      <c r="AG3937">
        <v>32488</v>
      </c>
      <c r="AH3937">
        <v>0</v>
      </c>
      <c r="AI3937" t="s">
        <v>63</v>
      </c>
      <c r="AJ3937">
        <v>0</v>
      </c>
      <c r="AK3937">
        <v>4</v>
      </c>
      <c r="AL3937">
        <v>0</v>
      </c>
      <c r="AM3937" t="s">
        <v>64</v>
      </c>
      <c r="AN3937">
        <v>0</v>
      </c>
      <c r="AO3937">
        <v>0</v>
      </c>
      <c r="AP3937">
        <v>0</v>
      </c>
      <c r="AQ3937">
        <v>10</v>
      </c>
      <c r="AR3937">
        <v>524.5</v>
      </c>
      <c r="AS3937">
        <v>0</v>
      </c>
      <c r="AT3937">
        <v>490.4</v>
      </c>
      <c r="AU3937">
        <v>0</v>
      </c>
      <c r="AV3937">
        <v>1014.9</v>
      </c>
      <c r="AW3937">
        <v>0</v>
      </c>
      <c r="AX3937">
        <v>1</v>
      </c>
      <c r="AY3937">
        <v>94401</v>
      </c>
      <c r="AZ3937">
        <v>0</v>
      </c>
    </row>
    <row r="3938" spans="1:52">
      <c r="A3938">
        <v>62</v>
      </c>
      <c r="B3938">
        <v>0</v>
      </c>
      <c r="C3938">
        <v>23.17</v>
      </c>
      <c r="D3938" t="s">
        <v>52</v>
      </c>
      <c r="E3938" t="s">
        <v>52</v>
      </c>
      <c r="F3938">
        <v>68</v>
      </c>
      <c r="G3938" t="s">
        <v>392</v>
      </c>
      <c r="H3938">
        <v>5878</v>
      </c>
      <c r="I3938" t="s">
        <v>54</v>
      </c>
      <c r="J3938" t="s">
        <v>55</v>
      </c>
      <c r="K3938" t="s">
        <v>6715</v>
      </c>
      <c r="L3938" t="s">
        <v>57</v>
      </c>
      <c r="M3938">
        <v>0</v>
      </c>
      <c r="N3938">
        <v>0</v>
      </c>
      <c r="O3938" t="s">
        <v>68</v>
      </c>
      <c r="P3938">
        <v>0</v>
      </c>
      <c r="Q3938" t="s">
        <v>72</v>
      </c>
      <c r="R3938" t="s">
        <v>3339</v>
      </c>
      <c r="S3938">
        <v>37.750552999999996</v>
      </c>
      <c r="T3938">
        <v>-122.197175</v>
      </c>
      <c r="U3938">
        <v>0</v>
      </c>
      <c r="V3938">
        <v>19.649999999999999</v>
      </c>
      <c r="W3938">
        <v>0</v>
      </c>
      <c r="X3938">
        <v>0</v>
      </c>
      <c r="Y3938">
        <v>0</v>
      </c>
      <c r="Z3938" t="s">
        <v>61</v>
      </c>
      <c r="AA3938">
        <v>0</v>
      </c>
      <c r="AB3938">
        <v>0</v>
      </c>
      <c r="AC3938">
        <v>0</v>
      </c>
      <c r="AD3938">
        <v>0</v>
      </c>
      <c r="AE3938" t="s">
        <v>62</v>
      </c>
      <c r="AF3938">
        <v>1</v>
      </c>
      <c r="AG3938">
        <v>30751</v>
      </c>
      <c r="AH3938">
        <v>0</v>
      </c>
      <c r="AI3938" t="s">
        <v>63</v>
      </c>
      <c r="AJ3938">
        <v>0</v>
      </c>
      <c r="AK3938">
        <v>3</v>
      </c>
      <c r="AL3938">
        <v>0</v>
      </c>
      <c r="AM3938" t="s">
        <v>64</v>
      </c>
      <c r="AN3938">
        <v>0</v>
      </c>
      <c r="AO3938">
        <v>0</v>
      </c>
      <c r="AP3938">
        <v>0</v>
      </c>
      <c r="AQ3938">
        <v>53</v>
      </c>
      <c r="AR3938">
        <v>978</v>
      </c>
      <c r="AS3938">
        <v>0</v>
      </c>
      <c r="AT3938">
        <v>1228.01</v>
      </c>
      <c r="AU3938">
        <v>0</v>
      </c>
      <c r="AV3938">
        <v>2206.0100000000002</v>
      </c>
      <c r="AW3938">
        <v>0</v>
      </c>
      <c r="AX3938">
        <v>0</v>
      </c>
      <c r="AY3938">
        <v>94621</v>
      </c>
      <c r="AZ3938">
        <v>0</v>
      </c>
    </row>
    <row r="3939" spans="1:52">
      <c r="A3939">
        <v>64</v>
      </c>
      <c r="B3939">
        <v>5</v>
      </c>
      <c r="C3939">
        <v>36.17</v>
      </c>
      <c r="D3939" t="s">
        <v>88</v>
      </c>
      <c r="E3939" t="s">
        <v>165</v>
      </c>
      <c r="F3939">
        <v>96</v>
      </c>
      <c r="G3939" t="s">
        <v>2609</v>
      </c>
      <c r="H3939">
        <v>4696</v>
      </c>
      <c r="I3939" t="s">
        <v>66</v>
      </c>
      <c r="J3939" t="s">
        <v>55</v>
      </c>
      <c r="K3939" t="s">
        <v>6716</v>
      </c>
      <c r="L3939" t="s">
        <v>84</v>
      </c>
      <c r="M3939">
        <v>0</v>
      </c>
      <c r="N3939">
        <v>0</v>
      </c>
      <c r="O3939" t="s">
        <v>68</v>
      </c>
      <c r="P3939">
        <v>1</v>
      </c>
      <c r="Q3939" t="s">
        <v>59</v>
      </c>
      <c r="R3939" t="s">
        <v>4609</v>
      </c>
      <c r="S3939">
        <v>32.782501000000003</v>
      </c>
      <c r="T3939">
        <v>-117.01611</v>
      </c>
      <c r="U3939">
        <v>0</v>
      </c>
      <c r="V3939">
        <v>75.25</v>
      </c>
      <c r="W3939">
        <v>1</v>
      </c>
      <c r="X3939">
        <v>0</v>
      </c>
      <c r="Y3939">
        <v>0</v>
      </c>
      <c r="Z3939" t="s">
        <v>258</v>
      </c>
      <c r="AA3939">
        <v>0</v>
      </c>
      <c r="AB3939">
        <v>0</v>
      </c>
      <c r="AC3939">
        <v>0</v>
      </c>
      <c r="AD3939">
        <v>0</v>
      </c>
      <c r="AE3939" t="s">
        <v>62</v>
      </c>
      <c r="AF3939">
        <v>1</v>
      </c>
      <c r="AG3939">
        <v>24005</v>
      </c>
      <c r="AH3939">
        <v>0</v>
      </c>
      <c r="AI3939" t="s">
        <v>63</v>
      </c>
      <c r="AJ3939">
        <v>0</v>
      </c>
      <c r="AK3939">
        <v>3</v>
      </c>
      <c r="AL3939">
        <v>0</v>
      </c>
      <c r="AM3939" t="s">
        <v>64</v>
      </c>
      <c r="AN3939">
        <v>0</v>
      </c>
      <c r="AO3939">
        <v>0</v>
      </c>
      <c r="AP3939">
        <v>0</v>
      </c>
      <c r="AQ3939">
        <v>39</v>
      </c>
      <c r="AR3939">
        <v>3017.65</v>
      </c>
      <c r="AS3939">
        <v>0</v>
      </c>
      <c r="AT3939">
        <v>1410.63</v>
      </c>
      <c r="AU3939">
        <v>0</v>
      </c>
      <c r="AV3939">
        <v>4428.28</v>
      </c>
      <c r="AW3939">
        <v>0</v>
      </c>
      <c r="AX3939">
        <v>1</v>
      </c>
      <c r="AY3939">
        <v>91942</v>
      </c>
      <c r="AZ3939">
        <v>1</v>
      </c>
    </row>
    <row r="3940" spans="1:52">
      <c r="A3940">
        <v>43</v>
      </c>
      <c r="B3940">
        <v>4</v>
      </c>
      <c r="C3940">
        <v>5.79</v>
      </c>
      <c r="D3940" t="s">
        <v>52</v>
      </c>
      <c r="E3940" t="s">
        <v>52</v>
      </c>
      <c r="F3940">
        <v>25</v>
      </c>
      <c r="G3940" t="s">
        <v>1084</v>
      </c>
      <c r="H3940">
        <v>3771</v>
      </c>
      <c r="I3940" t="s">
        <v>66</v>
      </c>
      <c r="J3940" t="s">
        <v>55</v>
      </c>
      <c r="K3940" t="s">
        <v>6717</v>
      </c>
      <c r="L3940" t="s">
        <v>57</v>
      </c>
      <c r="M3940">
        <v>0</v>
      </c>
      <c r="N3940">
        <v>0</v>
      </c>
      <c r="O3940" t="s">
        <v>68</v>
      </c>
      <c r="P3940">
        <v>1</v>
      </c>
      <c r="Q3940" t="s">
        <v>77</v>
      </c>
      <c r="R3940" t="s">
        <v>1086</v>
      </c>
      <c r="S3940">
        <v>41.769708999999999</v>
      </c>
      <c r="T3940">
        <v>-121.92063</v>
      </c>
      <c r="U3940">
        <v>0</v>
      </c>
      <c r="V3940">
        <v>55.3</v>
      </c>
      <c r="W3940">
        <v>1</v>
      </c>
      <c r="X3940">
        <v>0</v>
      </c>
      <c r="Y3940">
        <v>0</v>
      </c>
      <c r="Z3940" t="s">
        <v>61</v>
      </c>
      <c r="AA3940">
        <v>1</v>
      </c>
      <c r="AB3940">
        <v>0</v>
      </c>
      <c r="AC3940">
        <v>0</v>
      </c>
      <c r="AD3940">
        <v>0</v>
      </c>
      <c r="AE3940" t="s">
        <v>62</v>
      </c>
      <c r="AF3940">
        <v>1</v>
      </c>
      <c r="AG3940">
        <v>816</v>
      </c>
      <c r="AH3940">
        <v>0</v>
      </c>
      <c r="AI3940" t="s">
        <v>63</v>
      </c>
      <c r="AJ3940">
        <v>0</v>
      </c>
      <c r="AK3940">
        <v>5</v>
      </c>
      <c r="AL3940">
        <v>0</v>
      </c>
      <c r="AM3940" t="s">
        <v>64</v>
      </c>
      <c r="AN3940">
        <v>0</v>
      </c>
      <c r="AO3940">
        <v>0</v>
      </c>
      <c r="AP3940">
        <v>0</v>
      </c>
      <c r="AQ3940">
        <v>16</v>
      </c>
      <c r="AR3940">
        <v>875.35</v>
      </c>
      <c r="AS3940">
        <v>0</v>
      </c>
      <c r="AT3940">
        <v>92.64</v>
      </c>
      <c r="AU3940">
        <v>0</v>
      </c>
      <c r="AV3940">
        <v>967.99</v>
      </c>
      <c r="AW3940">
        <v>0</v>
      </c>
      <c r="AX3940">
        <v>1</v>
      </c>
      <c r="AY3940">
        <v>96058</v>
      </c>
      <c r="AZ3940">
        <v>0</v>
      </c>
    </row>
    <row r="3941" spans="1:52">
      <c r="A3941">
        <v>29</v>
      </c>
      <c r="B3941">
        <v>53</v>
      </c>
      <c r="C3941">
        <v>31.88</v>
      </c>
      <c r="D3941" t="s">
        <v>52</v>
      </c>
      <c r="E3941" t="s">
        <v>52</v>
      </c>
      <c r="F3941">
        <v>53</v>
      </c>
      <c r="G3941" t="s">
        <v>5927</v>
      </c>
      <c r="H3941">
        <v>2333</v>
      </c>
      <c r="I3941" t="s">
        <v>66</v>
      </c>
      <c r="J3941" t="s">
        <v>55</v>
      </c>
      <c r="K3941" t="s">
        <v>6718</v>
      </c>
      <c r="L3941" t="s">
        <v>57</v>
      </c>
      <c r="M3941">
        <v>0</v>
      </c>
      <c r="N3941">
        <v>0</v>
      </c>
      <c r="O3941" t="s">
        <v>58</v>
      </c>
      <c r="P3941">
        <v>1</v>
      </c>
      <c r="Q3941" t="s">
        <v>77</v>
      </c>
      <c r="R3941" t="s">
        <v>5929</v>
      </c>
      <c r="S3941">
        <v>35.652242000000001</v>
      </c>
      <c r="T3941">
        <v>-119.4464</v>
      </c>
      <c r="U3941">
        <v>1</v>
      </c>
      <c r="V3941">
        <v>69.099999999999994</v>
      </c>
      <c r="W3941">
        <v>0</v>
      </c>
      <c r="X3941">
        <v>0</v>
      </c>
      <c r="Y3941">
        <v>7</v>
      </c>
      <c r="Z3941" t="s">
        <v>87</v>
      </c>
      <c r="AA3941">
        <v>1</v>
      </c>
      <c r="AB3941">
        <v>0</v>
      </c>
      <c r="AC3941">
        <v>1</v>
      </c>
      <c r="AD3941">
        <v>1</v>
      </c>
      <c r="AE3941" t="s">
        <v>79</v>
      </c>
      <c r="AF3941">
        <v>1</v>
      </c>
      <c r="AG3941">
        <v>22760</v>
      </c>
      <c r="AH3941">
        <v>0</v>
      </c>
      <c r="AI3941" t="s">
        <v>63</v>
      </c>
      <c r="AJ3941">
        <v>1</v>
      </c>
      <c r="AK3941">
        <v>5</v>
      </c>
      <c r="AL3941">
        <v>0</v>
      </c>
      <c r="AM3941" t="s">
        <v>64</v>
      </c>
      <c r="AN3941">
        <v>1</v>
      </c>
      <c r="AO3941">
        <v>1</v>
      </c>
      <c r="AP3941">
        <v>1</v>
      </c>
      <c r="AQ3941">
        <v>46</v>
      </c>
      <c r="AR3941">
        <v>3168</v>
      </c>
      <c r="AS3941">
        <v>0</v>
      </c>
      <c r="AT3941">
        <v>1466.48</v>
      </c>
      <c r="AU3941">
        <v>0</v>
      </c>
      <c r="AV3941">
        <v>4634.4799999999996</v>
      </c>
      <c r="AW3941">
        <v>1</v>
      </c>
      <c r="AX3941">
        <v>1</v>
      </c>
      <c r="AY3941">
        <v>93280</v>
      </c>
      <c r="AZ3941">
        <v>0</v>
      </c>
    </row>
    <row r="3942" spans="1:52">
      <c r="A3942">
        <v>23</v>
      </c>
      <c r="B3942">
        <v>0</v>
      </c>
      <c r="C3942">
        <v>4.92</v>
      </c>
      <c r="D3942" t="s">
        <v>52</v>
      </c>
      <c r="E3942" t="s">
        <v>52</v>
      </c>
      <c r="F3942">
        <v>23</v>
      </c>
      <c r="G3942" t="s">
        <v>6349</v>
      </c>
      <c r="H3942">
        <v>5355</v>
      </c>
      <c r="I3942" t="s">
        <v>66</v>
      </c>
      <c r="J3942" t="s">
        <v>55</v>
      </c>
      <c r="K3942" t="s">
        <v>6719</v>
      </c>
      <c r="L3942" t="s">
        <v>108</v>
      </c>
      <c r="M3942">
        <v>0</v>
      </c>
      <c r="N3942">
        <v>0</v>
      </c>
      <c r="O3942" t="s">
        <v>58</v>
      </c>
      <c r="P3942">
        <v>0</v>
      </c>
      <c r="Q3942" t="s">
        <v>72</v>
      </c>
      <c r="R3942" t="s">
        <v>6351</v>
      </c>
      <c r="S3942">
        <v>41.269520999999997</v>
      </c>
      <c r="T3942">
        <v>-123.546958</v>
      </c>
      <c r="U3942">
        <v>0</v>
      </c>
      <c r="V3942">
        <v>18.75</v>
      </c>
      <c r="W3942">
        <v>0</v>
      </c>
      <c r="X3942">
        <v>0</v>
      </c>
      <c r="Y3942">
        <v>0</v>
      </c>
      <c r="Z3942" t="s">
        <v>61</v>
      </c>
      <c r="AA3942">
        <v>0</v>
      </c>
      <c r="AB3942">
        <v>0</v>
      </c>
      <c r="AC3942">
        <v>0</v>
      </c>
      <c r="AD3942">
        <v>0</v>
      </c>
      <c r="AE3942" t="s">
        <v>62</v>
      </c>
      <c r="AF3942">
        <v>1</v>
      </c>
      <c r="AG3942">
        <v>574</v>
      </c>
      <c r="AH3942">
        <v>0</v>
      </c>
      <c r="AI3942" t="s">
        <v>63</v>
      </c>
      <c r="AJ3942">
        <v>0</v>
      </c>
      <c r="AK3942">
        <v>4</v>
      </c>
      <c r="AL3942">
        <v>0</v>
      </c>
      <c r="AM3942" t="s">
        <v>64</v>
      </c>
      <c r="AN3942">
        <v>0</v>
      </c>
      <c r="AO3942">
        <v>0</v>
      </c>
      <c r="AP3942">
        <v>0</v>
      </c>
      <c r="AQ3942">
        <v>2</v>
      </c>
      <c r="AR3942">
        <v>53.15</v>
      </c>
      <c r="AS3942">
        <v>0</v>
      </c>
      <c r="AT3942">
        <v>9.84</v>
      </c>
      <c r="AU3942">
        <v>0</v>
      </c>
      <c r="AV3942">
        <v>62.99</v>
      </c>
      <c r="AW3942">
        <v>1</v>
      </c>
      <c r="AX3942">
        <v>0</v>
      </c>
      <c r="AY3942">
        <v>95556</v>
      </c>
      <c r="AZ3942">
        <v>0</v>
      </c>
    </row>
    <row r="3943" spans="1:52">
      <c r="A3943">
        <v>19</v>
      </c>
      <c r="B3943">
        <v>0</v>
      </c>
      <c r="C3943">
        <v>1.57</v>
      </c>
      <c r="D3943" t="s">
        <v>52</v>
      </c>
      <c r="E3943" t="s">
        <v>52</v>
      </c>
      <c r="F3943">
        <v>42</v>
      </c>
      <c r="G3943" t="s">
        <v>3987</v>
      </c>
      <c r="H3943">
        <v>4050</v>
      </c>
      <c r="I3943" t="s">
        <v>66</v>
      </c>
      <c r="J3943" t="s">
        <v>55</v>
      </c>
      <c r="K3943" t="s">
        <v>6720</v>
      </c>
      <c r="L3943" t="s">
        <v>108</v>
      </c>
      <c r="M3943">
        <v>0</v>
      </c>
      <c r="N3943">
        <v>0</v>
      </c>
      <c r="O3943" t="s">
        <v>68</v>
      </c>
      <c r="P3943">
        <v>0</v>
      </c>
      <c r="Q3943" t="s">
        <v>72</v>
      </c>
      <c r="R3943" t="s">
        <v>3989</v>
      </c>
      <c r="S3943">
        <v>39.532220000000002</v>
      </c>
      <c r="T3943">
        <v>-122.59487900000001</v>
      </c>
      <c r="U3943">
        <v>0</v>
      </c>
      <c r="V3943">
        <v>20.25</v>
      </c>
      <c r="W3943">
        <v>0</v>
      </c>
      <c r="X3943">
        <v>0</v>
      </c>
      <c r="Y3943">
        <v>0</v>
      </c>
      <c r="Z3943" t="s">
        <v>61</v>
      </c>
      <c r="AA3943">
        <v>0</v>
      </c>
      <c r="AB3943">
        <v>0</v>
      </c>
      <c r="AC3943">
        <v>1</v>
      </c>
      <c r="AD3943">
        <v>0</v>
      </c>
      <c r="AE3943" t="s">
        <v>62</v>
      </c>
      <c r="AF3943">
        <v>1</v>
      </c>
      <c r="AG3943">
        <v>587</v>
      </c>
      <c r="AH3943">
        <v>0</v>
      </c>
      <c r="AI3943" t="s">
        <v>63</v>
      </c>
      <c r="AJ3943">
        <v>0</v>
      </c>
      <c r="AK3943">
        <v>5</v>
      </c>
      <c r="AL3943">
        <v>0</v>
      </c>
      <c r="AM3943" t="s">
        <v>64</v>
      </c>
      <c r="AN3943">
        <v>0</v>
      </c>
      <c r="AO3943">
        <v>0</v>
      </c>
      <c r="AP3943">
        <v>0</v>
      </c>
      <c r="AQ3943">
        <v>3</v>
      </c>
      <c r="AR3943">
        <v>61.45</v>
      </c>
      <c r="AS3943">
        <v>0</v>
      </c>
      <c r="AT3943">
        <v>4.71</v>
      </c>
      <c r="AU3943">
        <v>0</v>
      </c>
      <c r="AV3943">
        <v>66.16</v>
      </c>
      <c r="AW3943">
        <v>1</v>
      </c>
      <c r="AX3943">
        <v>0</v>
      </c>
      <c r="AY3943">
        <v>95939</v>
      </c>
      <c r="AZ3943">
        <v>0</v>
      </c>
    </row>
    <row r="3944" spans="1:52">
      <c r="A3944">
        <v>66</v>
      </c>
      <c r="B3944">
        <v>25</v>
      </c>
      <c r="C3944">
        <v>39.770000000000003</v>
      </c>
      <c r="D3944" t="s">
        <v>52</v>
      </c>
      <c r="E3944" t="s">
        <v>52</v>
      </c>
      <c r="F3944">
        <v>51</v>
      </c>
      <c r="G3944" t="s">
        <v>210</v>
      </c>
      <c r="H3944">
        <v>2003</v>
      </c>
      <c r="I3944" t="s">
        <v>54</v>
      </c>
      <c r="J3944" t="s">
        <v>55</v>
      </c>
      <c r="K3944" t="s">
        <v>6721</v>
      </c>
      <c r="L3944" t="s">
        <v>57</v>
      </c>
      <c r="M3944">
        <v>0</v>
      </c>
      <c r="N3944">
        <v>0</v>
      </c>
      <c r="O3944" t="s">
        <v>68</v>
      </c>
      <c r="P3944">
        <v>1</v>
      </c>
      <c r="Q3944" t="s">
        <v>59</v>
      </c>
      <c r="R3944" t="s">
        <v>4017</v>
      </c>
      <c r="S3944">
        <v>38.535080000000001</v>
      </c>
      <c r="T3944">
        <v>-121.44414399999999</v>
      </c>
      <c r="U3944">
        <v>0</v>
      </c>
      <c r="V3944">
        <v>74.05</v>
      </c>
      <c r="W3944">
        <v>1</v>
      </c>
      <c r="X3944">
        <v>0</v>
      </c>
      <c r="Y3944">
        <v>0</v>
      </c>
      <c r="Z3944" t="s">
        <v>93</v>
      </c>
      <c r="AA3944">
        <v>0</v>
      </c>
      <c r="AB3944">
        <v>0</v>
      </c>
      <c r="AC3944">
        <v>1</v>
      </c>
      <c r="AD3944">
        <v>0</v>
      </c>
      <c r="AE3944" t="s">
        <v>62</v>
      </c>
      <c r="AF3944">
        <v>1</v>
      </c>
      <c r="AG3944">
        <v>37031</v>
      </c>
      <c r="AH3944">
        <v>0</v>
      </c>
      <c r="AI3944" t="s">
        <v>63</v>
      </c>
      <c r="AJ3944">
        <v>0</v>
      </c>
      <c r="AK3944">
        <v>5</v>
      </c>
      <c r="AL3944">
        <v>1</v>
      </c>
      <c r="AM3944" t="s">
        <v>64</v>
      </c>
      <c r="AN3944">
        <v>0</v>
      </c>
      <c r="AO3944">
        <v>0</v>
      </c>
      <c r="AP3944">
        <v>0</v>
      </c>
      <c r="AQ3944">
        <v>9</v>
      </c>
      <c r="AR3944">
        <v>678.45</v>
      </c>
      <c r="AS3944">
        <v>0</v>
      </c>
      <c r="AT3944">
        <v>357.93</v>
      </c>
      <c r="AU3944">
        <v>0</v>
      </c>
      <c r="AV3944">
        <v>1036.3800000000001</v>
      </c>
      <c r="AW3944">
        <v>0</v>
      </c>
      <c r="AX3944">
        <v>1</v>
      </c>
      <c r="AY3944">
        <v>95820</v>
      </c>
      <c r="AZ3944">
        <v>0</v>
      </c>
    </row>
    <row r="3945" spans="1:52">
      <c r="A3945">
        <v>40</v>
      </c>
      <c r="B3945">
        <v>24</v>
      </c>
      <c r="C3945">
        <v>13.58</v>
      </c>
      <c r="D3945" t="s">
        <v>80</v>
      </c>
      <c r="E3945" t="s">
        <v>601</v>
      </c>
      <c r="F3945">
        <v>65</v>
      </c>
      <c r="G3945" t="s">
        <v>186</v>
      </c>
      <c r="H3945">
        <v>5020</v>
      </c>
      <c r="I3945" t="s">
        <v>66</v>
      </c>
      <c r="J3945" t="s">
        <v>55</v>
      </c>
      <c r="K3945" t="s">
        <v>6722</v>
      </c>
      <c r="L3945" t="s">
        <v>84</v>
      </c>
      <c r="M3945">
        <v>1</v>
      </c>
      <c r="N3945">
        <v>1</v>
      </c>
      <c r="O3945" t="s">
        <v>58</v>
      </c>
      <c r="P3945">
        <v>1</v>
      </c>
      <c r="Q3945" t="s">
        <v>77</v>
      </c>
      <c r="R3945" t="s">
        <v>2895</v>
      </c>
      <c r="S3945">
        <v>34.044271000000002</v>
      </c>
      <c r="T3945">
        <v>-118.185237</v>
      </c>
      <c r="U3945">
        <v>0</v>
      </c>
      <c r="V3945">
        <v>59.2</v>
      </c>
      <c r="W3945">
        <v>0</v>
      </c>
      <c r="X3945">
        <v>3</v>
      </c>
      <c r="Y3945">
        <v>0</v>
      </c>
      <c r="Z3945" t="s">
        <v>61</v>
      </c>
      <c r="AA3945">
        <v>0</v>
      </c>
      <c r="AB3945">
        <v>0</v>
      </c>
      <c r="AC3945">
        <v>0</v>
      </c>
      <c r="AD3945">
        <v>0</v>
      </c>
      <c r="AE3945" t="s">
        <v>62</v>
      </c>
      <c r="AF3945">
        <v>1</v>
      </c>
      <c r="AG3945">
        <v>55668</v>
      </c>
      <c r="AH3945">
        <v>0</v>
      </c>
      <c r="AI3945" t="s">
        <v>63</v>
      </c>
      <c r="AJ3945">
        <v>0</v>
      </c>
      <c r="AK3945">
        <v>1</v>
      </c>
      <c r="AL3945">
        <v>0</v>
      </c>
      <c r="AM3945" t="s">
        <v>64</v>
      </c>
      <c r="AN3945">
        <v>1</v>
      </c>
      <c r="AO3945">
        <v>1</v>
      </c>
      <c r="AP3945">
        <v>0</v>
      </c>
      <c r="AQ3945">
        <v>1</v>
      </c>
      <c r="AR3945">
        <v>59.2</v>
      </c>
      <c r="AS3945">
        <v>0</v>
      </c>
      <c r="AT3945">
        <v>13.58</v>
      </c>
      <c r="AU3945">
        <v>0</v>
      </c>
      <c r="AV3945">
        <v>72.78</v>
      </c>
      <c r="AW3945">
        <v>0</v>
      </c>
      <c r="AX3945">
        <v>1</v>
      </c>
      <c r="AY3945">
        <v>90063</v>
      </c>
      <c r="AZ3945">
        <v>1</v>
      </c>
    </row>
    <row r="3946" spans="1:52">
      <c r="A3946">
        <v>57</v>
      </c>
      <c r="B3946">
        <v>19</v>
      </c>
      <c r="C3946">
        <v>18.84</v>
      </c>
      <c r="D3946" t="s">
        <v>138</v>
      </c>
      <c r="E3946" t="s">
        <v>139</v>
      </c>
      <c r="F3946">
        <v>89</v>
      </c>
      <c r="G3946" t="s">
        <v>672</v>
      </c>
      <c r="H3946">
        <v>4207</v>
      </c>
      <c r="I3946" t="s">
        <v>66</v>
      </c>
      <c r="J3946" t="s">
        <v>55</v>
      </c>
      <c r="K3946" t="s">
        <v>6723</v>
      </c>
      <c r="L3946" t="s">
        <v>84</v>
      </c>
      <c r="M3946">
        <v>0</v>
      </c>
      <c r="N3946">
        <v>0</v>
      </c>
      <c r="O3946" t="s">
        <v>68</v>
      </c>
      <c r="P3946">
        <v>1</v>
      </c>
      <c r="Q3946" t="s">
        <v>59</v>
      </c>
      <c r="R3946" t="s">
        <v>674</v>
      </c>
      <c r="S3946">
        <v>36.554617999999998</v>
      </c>
      <c r="T3946">
        <v>-121.922239</v>
      </c>
      <c r="U3946">
        <v>1</v>
      </c>
      <c r="V3946">
        <v>71</v>
      </c>
      <c r="W3946">
        <v>0</v>
      </c>
      <c r="X3946">
        <v>0</v>
      </c>
      <c r="Y3946">
        <v>1</v>
      </c>
      <c r="Z3946" t="s">
        <v>93</v>
      </c>
      <c r="AA3946">
        <v>0</v>
      </c>
      <c r="AB3946">
        <v>0</v>
      </c>
      <c r="AC3946">
        <v>1</v>
      </c>
      <c r="AD3946">
        <v>1</v>
      </c>
      <c r="AE3946" t="s">
        <v>62</v>
      </c>
      <c r="AF3946">
        <v>1</v>
      </c>
      <c r="AG3946">
        <v>2966</v>
      </c>
      <c r="AH3946">
        <v>0</v>
      </c>
      <c r="AI3946" t="s">
        <v>63</v>
      </c>
      <c r="AJ3946">
        <v>1</v>
      </c>
      <c r="AK3946">
        <v>2</v>
      </c>
      <c r="AL3946">
        <v>0</v>
      </c>
      <c r="AM3946" t="s">
        <v>64</v>
      </c>
      <c r="AN3946">
        <v>0</v>
      </c>
      <c r="AO3946">
        <v>0</v>
      </c>
      <c r="AP3946">
        <v>0</v>
      </c>
      <c r="AQ3946">
        <v>1</v>
      </c>
      <c r="AR3946">
        <v>71</v>
      </c>
      <c r="AS3946">
        <v>0</v>
      </c>
      <c r="AT3946">
        <v>18.84</v>
      </c>
      <c r="AU3946">
        <v>0</v>
      </c>
      <c r="AV3946">
        <v>89.84</v>
      </c>
      <c r="AW3946">
        <v>0</v>
      </c>
      <c r="AX3946">
        <v>1</v>
      </c>
      <c r="AY3946">
        <v>93921</v>
      </c>
      <c r="AZ3946">
        <v>1</v>
      </c>
    </row>
    <row r="3947" spans="1:52">
      <c r="A3947">
        <v>55</v>
      </c>
      <c r="B3947">
        <v>4</v>
      </c>
      <c r="C3947">
        <v>5.27</v>
      </c>
      <c r="D3947" t="s">
        <v>88</v>
      </c>
      <c r="E3947" t="s">
        <v>126</v>
      </c>
      <c r="F3947">
        <v>68</v>
      </c>
      <c r="G3947" t="s">
        <v>5281</v>
      </c>
      <c r="H3947">
        <v>2241</v>
      </c>
      <c r="I3947" t="s">
        <v>66</v>
      </c>
      <c r="J3947" t="s">
        <v>55</v>
      </c>
      <c r="K3947" t="s">
        <v>6724</v>
      </c>
      <c r="L3947" t="s">
        <v>84</v>
      </c>
      <c r="M3947">
        <v>0</v>
      </c>
      <c r="N3947">
        <v>0</v>
      </c>
      <c r="O3947" t="s">
        <v>68</v>
      </c>
      <c r="P3947">
        <v>1</v>
      </c>
      <c r="Q3947" t="s">
        <v>59</v>
      </c>
      <c r="R3947" t="s">
        <v>5283</v>
      </c>
      <c r="S3947">
        <v>39.435755999999998</v>
      </c>
      <c r="T3947">
        <v>-121.552071</v>
      </c>
      <c r="U3947">
        <v>0</v>
      </c>
      <c r="V3947">
        <v>95.9</v>
      </c>
      <c r="W3947">
        <v>0</v>
      </c>
      <c r="X3947">
        <v>0</v>
      </c>
      <c r="Y3947">
        <v>0</v>
      </c>
      <c r="Z3947" t="s">
        <v>61</v>
      </c>
      <c r="AA3947">
        <v>1</v>
      </c>
      <c r="AB3947">
        <v>0</v>
      </c>
      <c r="AC3947">
        <v>1</v>
      </c>
      <c r="AD3947">
        <v>0</v>
      </c>
      <c r="AE3947" t="s">
        <v>62</v>
      </c>
      <c r="AF3947">
        <v>1</v>
      </c>
      <c r="AG3947">
        <v>1254</v>
      </c>
      <c r="AH3947">
        <v>0</v>
      </c>
      <c r="AI3947" t="s">
        <v>63</v>
      </c>
      <c r="AJ3947">
        <v>0</v>
      </c>
      <c r="AK3947">
        <v>1</v>
      </c>
      <c r="AL3947">
        <v>0</v>
      </c>
      <c r="AM3947" t="s">
        <v>64</v>
      </c>
      <c r="AN3947">
        <v>1</v>
      </c>
      <c r="AO3947">
        <v>1</v>
      </c>
      <c r="AP3947">
        <v>1</v>
      </c>
      <c r="AQ3947">
        <v>25</v>
      </c>
      <c r="AR3947">
        <v>2448.75</v>
      </c>
      <c r="AS3947">
        <v>0</v>
      </c>
      <c r="AT3947">
        <v>131.75</v>
      </c>
      <c r="AU3947">
        <v>0</v>
      </c>
      <c r="AV3947">
        <v>2580.5</v>
      </c>
      <c r="AW3947">
        <v>0</v>
      </c>
      <c r="AX3947">
        <v>1</v>
      </c>
      <c r="AY3947">
        <v>95968</v>
      </c>
      <c r="AZ3947">
        <v>1</v>
      </c>
    </row>
    <row r="3948" spans="1:52">
      <c r="A3948">
        <v>79</v>
      </c>
      <c r="B3948">
        <v>25</v>
      </c>
      <c r="C3948">
        <v>1.06</v>
      </c>
      <c r="D3948" t="s">
        <v>52</v>
      </c>
      <c r="E3948" t="s">
        <v>52</v>
      </c>
      <c r="F3948">
        <v>26</v>
      </c>
      <c r="G3948" t="s">
        <v>4991</v>
      </c>
      <c r="H3948">
        <v>3754</v>
      </c>
      <c r="I3948" t="s">
        <v>75</v>
      </c>
      <c r="J3948" t="s">
        <v>55</v>
      </c>
      <c r="K3948" t="s">
        <v>6725</v>
      </c>
      <c r="L3948" t="s">
        <v>57</v>
      </c>
      <c r="M3948">
        <v>0</v>
      </c>
      <c r="N3948">
        <v>1</v>
      </c>
      <c r="O3948" t="s">
        <v>58</v>
      </c>
      <c r="P3948">
        <v>1</v>
      </c>
      <c r="Q3948" t="s">
        <v>59</v>
      </c>
      <c r="R3948" t="s">
        <v>4993</v>
      </c>
      <c r="S3948">
        <v>32.853743000000001</v>
      </c>
      <c r="T3948">
        <v>-117.25033999999999</v>
      </c>
      <c r="U3948">
        <v>0</v>
      </c>
      <c r="V3948">
        <v>82.65</v>
      </c>
      <c r="W3948">
        <v>1</v>
      </c>
      <c r="X3948">
        <v>0</v>
      </c>
      <c r="Y3948">
        <v>0</v>
      </c>
      <c r="Z3948" t="s">
        <v>209</v>
      </c>
      <c r="AA3948">
        <v>0</v>
      </c>
      <c r="AB3948">
        <v>0</v>
      </c>
      <c r="AC3948">
        <v>1</v>
      </c>
      <c r="AD3948">
        <v>0</v>
      </c>
      <c r="AE3948" t="s">
        <v>79</v>
      </c>
      <c r="AF3948">
        <v>1</v>
      </c>
      <c r="AG3948">
        <v>42617</v>
      </c>
      <c r="AH3948">
        <v>0</v>
      </c>
      <c r="AI3948" t="s">
        <v>63</v>
      </c>
      <c r="AJ3948">
        <v>0</v>
      </c>
      <c r="AK3948">
        <v>4</v>
      </c>
      <c r="AL3948">
        <v>1</v>
      </c>
      <c r="AM3948" t="s">
        <v>64</v>
      </c>
      <c r="AN3948">
        <v>0</v>
      </c>
      <c r="AO3948">
        <v>0</v>
      </c>
      <c r="AP3948">
        <v>0</v>
      </c>
      <c r="AQ3948">
        <v>17</v>
      </c>
      <c r="AR3948">
        <v>1470.05</v>
      </c>
      <c r="AS3948">
        <v>0</v>
      </c>
      <c r="AT3948">
        <v>18.02</v>
      </c>
      <c r="AU3948">
        <v>0</v>
      </c>
      <c r="AV3948">
        <v>1488.07</v>
      </c>
      <c r="AW3948">
        <v>0</v>
      </c>
      <c r="AX3948">
        <v>1</v>
      </c>
      <c r="AY3948">
        <v>92037</v>
      </c>
      <c r="AZ3948">
        <v>0</v>
      </c>
    </row>
    <row r="3949" spans="1:52">
      <c r="A3949">
        <v>54</v>
      </c>
      <c r="B3949">
        <v>57</v>
      </c>
      <c r="C3949">
        <v>27.93</v>
      </c>
      <c r="D3949" t="s">
        <v>52</v>
      </c>
      <c r="E3949" t="s">
        <v>52</v>
      </c>
      <c r="F3949">
        <v>22</v>
      </c>
      <c r="G3949" t="s">
        <v>169</v>
      </c>
      <c r="H3949">
        <v>4975</v>
      </c>
      <c r="I3949" t="s">
        <v>54</v>
      </c>
      <c r="J3949" t="s">
        <v>55</v>
      </c>
      <c r="K3949" t="s">
        <v>6726</v>
      </c>
      <c r="L3949" t="s">
        <v>57</v>
      </c>
      <c r="M3949">
        <v>1</v>
      </c>
      <c r="N3949">
        <v>0</v>
      </c>
      <c r="O3949" t="s">
        <v>68</v>
      </c>
      <c r="P3949">
        <v>1</v>
      </c>
      <c r="Q3949" t="s">
        <v>77</v>
      </c>
      <c r="R3949" t="s">
        <v>171</v>
      </c>
      <c r="S3949">
        <v>33.829583</v>
      </c>
      <c r="T3949">
        <v>-116.474131</v>
      </c>
      <c r="U3949">
        <v>1</v>
      </c>
      <c r="V3949">
        <v>69.7</v>
      </c>
      <c r="W3949">
        <v>1</v>
      </c>
      <c r="X3949">
        <v>3</v>
      </c>
      <c r="Y3949">
        <v>9</v>
      </c>
      <c r="Z3949" t="s">
        <v>61</v>
      </c>
      <c r="AA3949">
        <v>1</v>
      </c>
      <c r="AB3949">
        <v>1</v>
      </c>
      <c r="AC3949">
        <v>0</v>
      </c>
      <c r="AD3949">
        <v>1</v>
      </c>
      <c r="AE3949" t="s">
        <v>62</v>
      </c>
      <c r="AF3949">
        <v>1</v>
      </c>
      <c r="AG3949">
        <v>43141</v>
      </c>
      <c r="AH3949">
        <v>0</v>
      </c>
      <c r="AI3949" t="s">
        <v>63</v>
      </c>
      <c r="AJ3949">
        <v>1</v>
      </c>
      <c r="AK3949">
        <v>3</v>
      </c>
      <c r="AL3949">
        <v>0</v>
      </c>
      <c r="AM3949" t="s">
        <v>64</v>
      </c>
      <c r="AN3949">
        <v>1</v>
      </c>
      <c r="AO3949">
        <v>1</v>
      </c>
      <c r="AP3949">
        <v>0</v>
      </c>
      <c r="AQ3949">
        <v>53</v>
      </c>
      <c r="AR3949">
        <v>3686.05</v>
      </c>
      <c r="AS3949">
        <v>0</v>
      </c>
      <c r="AT3949">
        <v>1480.29</v>
      </c>
      <c r="AU3949">
        <v>0</v>
      </c>
      <c r="AV3949">
        <v>5166.34</v>
      </c>
      <c r="AW3949">
        <v>0</v>
      </c>
      <c r="AX3949">
        <v>1</v>
      </c>
      <c r="AY3949">
        <v>92234</v>
      </c>
      <c r="AZ3949">
        <v>0</v>
      </c>
    </row>
    <row r="3950" spans="1:52">
      <c r="A3950">
        <v>51</v>
      </c>
      <c r="B3950">
        <v>28</v>
      </c>
      <c r="C3950">
        <v>45.66</v>
      </c>
      <c r="D3950" t="s">
        <v>88</v>
      </c>
      <c r="E3950" t="s">
        <v>119</v>
      </c>
      <c r="F3950">
        <v>84</v>
      </c>
      <c r="G3950" t="s">
        <v>1305</v>
      </c>
      <c r="H3950">
        <v>5367</v>
      </c>
      <c r="I3950" t="s">
        <v>66</v>
      </c>
      <c r="J3950" t="s">
        <v>55</v>
      </c>
      <c r="K3950" t="s">
        <v>6727</v>
      </c>
      <c r="L3950" t="s">
        <v>84</v>
      </c>
      <c r="M3950">
        <v>0</v>
      </c>
      <c r="N3950">
        <v>0</v>
      </c>
      <c r="O3950" t="s">
        <v>68</v>
      </c>
      <c r="P3950">
        <v>1</v>
      </c>
      <c r="Q3950" t="s">
        <v>59</v>
      </c>
      <c r="R3950" t="s">
        <v>6728</v>
      </c>
      <c r="S3950">
        <v>37.555472999999999</v>
      </c>
      <c r="T3950">
        <v>-122.08031200000001</v>
      </c>
      <c r="U3950">
        <v>0</v>
      </c>
      <c r="V3950">
        <v>69.900000000000006</v>
      </c>
      <c r="W3950">
        <v>0</v>
      </c>
      <c r="X3950">
        <v>0</v>
      </c>
      <c r="Y3950">
        <v>0</v>
      </c>
      <c r="Z3950" t="s">
        <v>93</v>
      </c>
      <c r="AA3950">
        <v>0</v>
      </c>
      <c r="AB3950">
        <v>0</v>
      </c>
      <c r="AC3950">
        <v>1</v>
      </c>
      <c r="AD3950">
        <v>0</v>
      </c>
      <c r="AE3950" t="s">
        <v>62</v>
      </c>
      <c r="AF3950">
        <v>1</v>
      </c>
      <c r="AG3950">
        <v>33883</v>
      </c>
      <c r="AH3950">
        <v>0</v>
      </c>
      <c r="AI3950" t="s">
        <v>63</v>
      </c>
      <c r="AJ3950">
        <v>0</v>
      </c>
      <c r="AK3950">
        <v>3</v>
      </c>
      <c r="AL3950">
        <v>0</v>
      </c>
      <c r="AM3950" t="s">
        <v>64</v>
      </c>
      <c r="AN3950">
        <v>0</v>
      </c>
      <c r="AO3950">
        <v>0</v>
      </c>
      <c r="AP3950">
        <v>0</v>
      </c>
      <c r="AQ3950">
        <v>1</v>
      </c>
      <c r="AR3950">
        <v>69.900000000000006</v>
      </c>
      <c r="AS3950">
        <v>0</v>
      </c>
      <c r="AT3950">
        <v>45.66</v>
      </c>
      <c r="AU3950">
        <v>0</v>
      </c>
      <c r="AV3950">
        <v>115.56</v>
      </c>
      <c r="AW3950">
        <v>0</v>
      </c>
      <c r="AX3950">
        <v>1</v>
      </c>
      <c r="AY3950">
        <v>94555</v>
      </c>
      <c r="AZ3950">
        <v>1</v>
      </c>
    </row>
    <row r="3951" spans="1:52">
      <c r="A3951">
        <v>64</v>
      </c>
      <c r="B3951">
        <v>13</v>
      </c>
      <c r="C3951">
        <v>21.65</v>
      </c>
      <c r="D3951" t="s">
        <v>80</v>
      </c>
      <c r="E3951" t="s">
        <v>240</v>
      </c>
      <c r="F3951">
        <v>75</v>
      </c>
      <c r="G3951" t="s">
        <v>6729</v>
      </c>
      <c r="H3951">
        <v>5644</v>
      </c>
      <c r="I3951" t="s">
        <v>66</v>
      </c>
      <c r="J3951" t="s">
        <v>55</v>
      </c>
      <c r="K3951" t="s">
        <v>6730</v>
      </c>
      <c r="L3951" t="s">
        <v>84</v>
      </c>
      <c r="M3951">
        <v>0</v>
      </c>
      <c r="N3951">
        <v>0</v>
      </c>
      <c r="O3951" t="s">
        <v>58</v>
      </c>
      <c r="P3951">
        <v>1</v>
      </c>
      <c r="Q3951" t="s">
        <v>59</v>
      </c>
      <c r="R3951" t="s">
        <v>6731</v>
      </c>
      <c r="S3951">
        <v>33.982787000000002</v>
      </c>
      <c r="T3951">
        <v>-117.057627</v>
      </c>
      <c r="U3951">
        <v>1</v>
      </c>
      <c r="V3951">
        <v>68.95</v>
      </c>
      <c r="W3951">
        <v>0</v>
      </c>
      <c r="X3951">
        <v>0</v>
      </c>
      <c r="Y3951">
        <v>1</v>
      </c>
      <c r="Z3951" t="s">
        <v>93</v>
      </c>
      <c r="AA3951">
        <v>0</v>
      </c>
      <c r="AB3951">
        <v>0</v>
      </c>
      <c r="AC3951">
        <v>1</v>
      </c>
      <c r="AD3951">
        <v>1</v>
      </c>
      <c r="AE3951" t="s">
        <v>62</v>
      </c>
      <c r="AF3951">
        <v>1</v>
      </c>
      <c r="AG3951">
        <v>7334</v>
      </c>
      <c r="AH3951">
        <v>0</v>
      </c>
      <c r="AI3951" t="s">
        <v>63</v>
      </c>
      <c r="AJ3951">
        <v>1</v>
      </c>
      <c r="AK3951">
        <v>2</v>
      </c>
      <c r="AL3951">
        <v>0</v>
      </c>
      <c r="AM3951" t="s">
        <v>64</v>
      </c>
      <c r="AN3951">
        <v>0</v>
      </c>
      <c r="AO3951">
        <v>0</v>
      </c>
      <c r="AP3951">
        <v>0</v>
      </c>
      <c r="AQ3951">
        <v>1</v>
      </c>
      <c r="AR3951">
        <v>68.95</v>
      </c>
      <c r="AS3951">
        <v>0</v>
      </c>
      <c r="AT3951">
        <v>21.65</v>
      </c>
      <c r="AU3951">
        <v>0</v>
      </c>
      <c r="AV3951">
        <v>90.6</v>
      </c>
      <c r="AW3951">
        <v>0</v>
      </c>
      <c r="AX3951">
        <v>1</v>
      </c>
      <c r="AY3951">
        <v>92320</v>
      </c>
      <c r="AZ3951">
        <v>1</v>
      </c>
    </row>
    <row r="3952" spans="1:52">
      <c r="A3952">
        <v>60</v>
      </c>
      <c r="B3952">
        <v>13</v>
      </c>
      <c r="C3952">
        <v>10.130000000000001</v>
      </c>
      <c r="D3952" t="s">
        <v>52</v>
      </c>
      <c r="E3952" t="s">
        <v>52</v>
      </c>
      <c r="F3952">
        <v>34</v>
      </c>
      <c r="G3952" t="s">
        <v>4148</v>
      </c>
      <c r="H3952">
        <v>4534</v>
      </c>
      <c r="I3952" t="s">
        <v>54</v>
      </c>
      <c r="J3952" t="s">
        <v>55</v>
      </c>
      <c r="K3952" t="s">
        <v>6732</v>
      </c>
      <c r="L3952" t="s">
        <v>57</v>
      </c>
      <c r="M3952">
        <v>0</v>
      </c>
      <c r="N3952">
        <v>1</v>
      </c>
      <c r="O3952" t="s">
        <v>58</v>
      </c>
      <c r="P3952">
        <v>1</v>
      </c>
      <c r="Q3952" t="s">
        <v>59</v>
      </c>
      <c r="R3952" t="s">
        <v>4150</v>
      </c>
      <c r="S3952">
        <v>38.578806999999998</v>
      </c>
      <c r="T3952">
        <v>-123.19338</v>
      </c>
      <c r="U3952">
        <v>1</v>
      </c>
      <c r="V3952">
        <v>103.2</v>
      </c>
      <c r="W3952">
        <v>1</v>
      </c>
      <c r="X3952">
        <v>0</v>
      </c>
      <c r="Y3952">
        <v>10</v>
      </c>
      <c r="Z3952" t="s">
        <v>61</v>
      </c>
      <c r="AA3952">
        <v>0</v>
      </c>
      <c r="AB3952">
        <v>0</v>
      </c>
      <c r="AC3952">
        <v>0</v>
      </c>
      <c r="AD3952">
        <v>1</v>
      </c>
      <c r="AE3952" t="s">
        <v>62</v>
      </c>
      <c r="AF3952">
        <v>1</v>
      </c>
      <c r="AG3952">
        <v>1575</v>
      </c>
      <c r="AH3952">
        <v>1</v>
      </c>
      <c r="AI3952" t="s">
        <v>63</v>
      </c>
      <c r="AJ3952">
        <v>1</v>
      </c>
      <c r="AK3952">
        <v>5</v>
      </c>
      <c r="AL3952">
        <v>0</v>
      </c>
      <c r="AM3952" t="s">
        <v>64</v>
      </c>
      <c r="AN3952">
        <v>1</v>
      </c>
      <c r="AO3952">
        <v>1</v>
      </c>
      <c r="AP3952">
        <v>1</v>
      </c>
      <c r="AQ3952">
        <v>56</v>
      </c>
      <c r="AR3952">
        <v>5744.35</v>
      </c>
      <c r="AS3952">
        <v>0</v>
      </c>
      <c r="AT3952">
        <v>567.28</v>
      </c>
      <c r="AU3952">
        <v>0</v>
      </c>
      <c r="AV3952">
        <v>6311.63</v>
      </c>
      <c r="AW3952">
        <v>0</v>
      </c>
      <c r="AX3952">
        <v>1</v>
      </c>
      <c r="AY3952">
        <v>95421</v>
      </c>
      <c r="AZ3952">
        <v>0</v>
      </c>
    </row>
    <row r="3953" spans="1:52">
      <c r="A3953">
        <v>48</v>
      </c>
      <c r="B3953">
        <v>8</v>
      </c>
      <c r="C3953">
        <v>7.96</v>
      </c>
      <c r="D3953" t="s">
        <v>52</v>
      </c>
      <c r="E3953" t="s">
        <v>52</v>
      </c>
      <c r="F3953">
        <v>58</v>
      </c>
      <c r="G3953" t="s">
        <v>186</v>
      </c>
      <c r="H3953">
        <v>4529</v>
      </c>
      <c r="I3953" t="s">
        <v>75</v>
      </c>
      <c r="J3953" t="s">
        <v>55</v>
      </c>
      <c r="K3953" t="s">
        <v>6733</v>
      </c>
      <c r="L3953" t="s">
        <v>57</v>
      </c>
      <c r="M3953">
        <v>0</v>
      </c>
      <c r="N3953">
        <v>0</v>
      </c>
      <c r="O3953" t="s">
        <v>68</v>
      </c>
      <c r="P3953">
        <v>1</v>
      </c>
      <c r="Q3953" t="s">
        <v>77</v>
      </c>
      <c r="R3953" t="s">
        <v>4245</v>
      </c>
      <c r="S3953">
        <v>34.007089999999998</v>
      </c>
      <c r="T3953">
        <v>-118.258681</v>
      </c>
      <c r="U3953">
        <v>0</v>
      </c>
      <c r="V3953">
        <v>56.15</v>
      </c>
      <c r="W3953">
        <v>0</v>
      </c>
      <c r="X3953">
        <v>0</v>
      </c>
      <c r="Y3953">
        <v>0</v>
      </c>
      <c r="Z3953" t="s">
        <v>87</v>
      </c>
      <c r="AA3953">
        <v>1</v>
      </c>
      <c r="AB3953">
        <v>1</v>
      </c>
      <c r="AC3953">
        <v>0</v>
      </c>
      <c r="AD3953">
        <v>0</v>
      </c>
      <c r="AE3953" t="s">
        <v>62</v>
      </c>
      <c r="AF3953">
        <v>1</v>
      </c>
      <c r="AG3953">
        <v>101215</v>
      </c>
      <c r="AH3953">
        <v>0</v>
      </c>
      <c r="AI3953" t="s">
        <v>63</v>
      </c>
      <c r="AJ3953">
        <v>0</v>
      </c>
      <c r="AK3953">
        <v>4</v>
      </c>
      <c r="AL3953">
        <v>0</v>
      </c>
      <c r="AM3953" t="s">
        <v>64</v>
      </c>
      <c r="AN3953">
        <v>0</v>
      </c>
      <c r="AO3953">
        <v>0</v>
      </c>
      <c r="AP3953">
        <v>0</v>
      </c>
      <c r="AQ3953">
        <v>62</v>
      </c>
      <c r="AR3953">
        <v>3487.95</v>
      </c>
      <c r="AS3953">
        <v>0</v>
      </c>
      <c r="AT3953">
        <v>493.52</v>
      </c>
      <c r="AU3953">
        <v>0</v>
      </c>
      <c r="AV3953">
        <v>3981.47</v>
      </c>
      <c r="AW3953">
        <v>0</v>
      </c>
      <c r="AX3953">
        <v>1</v>
      </c>
      <c r="AY3953">
        <v>90011</v>
      </c>
      <c r="AZ3953">
        <v>0</v>
      </c>
    </row>
    <row r="3954" spans="1:52">
      <c r="A3954">
        <v>62</v>
      </c>
      <c r="B3954">
        <v>0</v>
      </c>
      <c r="C3954">
        <v>5.57</v>
      </c>
      <c r="D3954" t="s">
        <v>97</v>
      </c>
      <c r="E3954" t="s">
        <v>391</v>
      </c>
      <c r="F3954">
        <v>79</v>
      </c>
      <c r="G3954" t="s">
        <v>6015</v>
      </c>
      <c r="H3954">
        <v>3779</v>
      </c>
      <c r="I3954" t="s">
        <v>75</v>
      </c>
      <c r="J3954" t="s">
        <v>55</v>
      </c>
      <c r="K3954" t="s">
        <v>6734</v>
      </c>
      <c r="L3954" t="s">
        <v>84</v>
      </c>
      <c r="M3954">
        <v>0</v>
      </c>
      <c r="N3954">
        <v>0</v>
      </c>
      <c r="O3954" t="s">
        <v>68</v>
      </c>
      <c r="P3954">
        <v>0</v>
      </c>
      <c r="Q3954" t="s">
        <v>72</v>
      </c>
      <c r="R3954" t="s">
        <v>6017</v>
      </c>
      <c r="S3954">
        <v>37.454923999999998</v>
      </c>
      <c r="T3954">
        <v>-122.20316800000001</v>
      </c>
      <c r="U3954">
        <v>0</v>
      </c>
      <c r="V3954">
        <v>25.3</v>
      </c>
      <c r="W3954">
        <v>1</v>
      </c>
      <c r="X3954">
        <v>0</v>
      </c>
      <c r="Y3954">
        <v>0</v>
      </c>
      <c r="Z3954" t="s">
        <v>258</v>
      </c>
      <c r="AA3954">
        <v>0</v>
      </c>
      <c r="AB3954">
        <v>0</v>
      </c>
      <c r="AC3954">
        <v>0</v>
      </c>
      <c r="AD3954">
        <v>0</v>
      </c>
      <c r="AE3954" t="s">
        <v>62</v>
      </c>
      <c r="AF3954">
        <v>1</v>
      </c>
      <c r="AG3954">
        <v>6876</v>
      </c>
      <c r="AH3954">
        <v>0</v>
      </c>
      <c r="AI3954" t="s">
        <v>63</v>
      </c>
      <c r="AJ3954">
        <v>0</v>
      </c>
      <c r="AK3954">
        <v>3</v>
      </c>
      <c r="AL3954">
        <v>0</v>
      </c>
      <c r="AM3954" t="s">
        <v>64</v>
      </c>
      <c r="AN3954">
        <v>0</v>
      </c>
      <c r="AO3954">
        <v>0</v>
      </c>
      <c r="AP3954">
        <v>0</v>
      </c>
      <c r="AQ3954">
        <v>25</v>
      </c>
      <c r="AR3954">
        <v>676.35</v>
      </c>
      <c r="AS3954">
        <v>0</v>
      </c>
      <c r="AT3954">
        <v>139.25</v>
      </c>
      <c r="AU3954">
        <v>0</v>
      </c>
      <c r="AV3954">
        <v>815.6</v>
      </c>
      <c r="AW3954">
        <v>0</v>
      </c>
      <c r="AX3954">
        <v>0</v>
      </c>
      <c r="AY3954">
        <v>94027</v>
      </c>
      <c r="AZ3954">
        <v>1</v>
      </c>
    </row>
    <row r="3955" spans="1:52">
      <c r="A3955">
        <v>25</v>
      </c>
      <c r="B3955">
        <v>0</v>
      </c>
      <c r="C3955">
        <v>19.23</v>
      </c>
      <c r="D3955" t="s">
        <v>52</v>
      </c>
      <c r="E3955" t="s">
        <v>52</v>
      </c>
      <c r="F3955">
        <v>70</v>
      </c>
      <c r="G3955" t="s">
        <v>4763</v>
      </c>
      <c r="H3955">
        <v>4725</v>
      </c>
      <c r="I3955" t="s">
        <v>54</v>
      </c>
      <c r="J3955" t="s">
        <v>55</v>
      </c>
      <c r="K3955" t="s">
        <v>6735</v>
      </c>
      <c r="L3955" t="s">
        <v>57</v>
      </c>
      <c r="M3955">
        <v>0</v>
      </c>
      <c r="N3955">
        <v>0</v>
      </c>
      <c r="O3955" t="s">
        <v>58</v>
      </c>
      <c r="P3955">
        <v>0</v>
      </c>
      <c r="Q3955" t="s">
        <v>72</v>
      </c>
      <c r="R3955" t="s">
        <v>4765</v>
      </c>
      <c r="S3955">
        <v>33.906495999999997</v>
      </c>
      <c r="T3955">
        <v>-116.56949899999999</v>
      </c>
      <c r="U3955">
        <v>0</v>
      </c>
      <c r="V3955">
        <v>20.65</v>
      </c>
      <c r="W3955">
        <v>0</v>
      </c>
      <c r="X3955">
        <v>0</v>
      </c>
      <c r="Y3955">
        <v>0</v>
      </c>
      <c r="Z3955" t="s">
        <v>87</v>
      </c>
      <c r="AA3955">
        <v>0</v>
      </c>
      <c r="AB3955">
        <v>0</v>
      </c>
      <c r="AC3955">
        <v>0</v>
      </c>
      <c r="AD3955">
        <v>0</v>
      </c>
      <c r="AE3955" t="s">
        <v>62</v>
      </c>
      <c r="AF3955">
        <v>1</v>
      </c>
      <c r="AG3955">
        <v>732</v>
      </c>
      <c r="AH3955">
        <v>0</v>
      </c>
      <c r="AI3955" t="s">
        <v>63</v>
      </c>
      <c r="AJ3955">
        <v>0</v>
      </c>
      <c r="AK3955">
        <v>3</v>
      </c>
      <c r="AL3955">
        <v>0</v>
      </c>
      <c r="AM3955" t="s">
        <v>64</v>
      </c>
      <c r="AN3955">
        <v>0</v>
      </c>
      <c r="AO3955">
        <v>0</v>
      </c>
      <c r="AP3955">
        <v>0</v>
      </c>
      <c r="AQ3955">
        <v>51</v>
      </c>
      <c r="AR3955">
        <v>1020.75</v>
      </c>
      <c r="AS3955">
        <v>0</v>
      </c>
      <c r="AT3955">
        <v>980.73</v>
      </c>
      <c r="AU3955">
        <v>19.32</v>
      </c>
      <c r="AV3955">
        <v>1982.16</v>
      </c>
      <c r="AW3955">
        <v>1</v>
      </c>
      <c r="AX3955">
        <v>0</v>
      </c>
      <c r="AY3955">
        <v>92258</v>
      </c>
      <c r="AZ3955">
        <v>0</v>
      </c>
    </row>
    <row r="3956" spans="1:52">
      <c r="A3956">
        <v>46</v>
      </c>
      <c r="B3956">
        <v>21</v>
      </c>
      <c r="C3956">
        <v>19.100000000000001</v>
      </c>
      <c r="D3956" t="s">
        <v>52</v>
      </c>
      <c r="E3956" t="s">
        <v>52</v>
      </c>
      <c r="F3956">
        <v>43</v>
      </c>
      <c r="G3956" t="s">
        <v>5301</v>
      </c>
      <c r="H3956">
        <v>6325</v>
      </c>
      <c r="I3956" t="s">
        <v>75</v>
      </c>
      <c r="J3956" t="s">
        <v>55</v>
      </c>
      <c r="K3956" t="s">
        <v>6736</v>
      </c>
      <c r="L3956" t="s">
        <v>57</v>
      </c>
      <c r="M3956">
        <v>0</v>
      </c>
      <c r="N3956">
        <v>1</v>
      </c>
      <c r="O3956" t="s">
        <v>58</v>
      </c>
      <c r="P3956">
        <v>1</v>
      </c>
      <c r="Q3956" t="s">
        <v>77</v>
      </c>
      <c r="R3956" t="s">
        <v>5303</v>
      </c>
      <c r="S3956">
        <v>37.287757999999997</v>
      </c>
      <c r="T3956">
        <v>-119.54815600000001</v>
      </c>
      <c r="U3956">
        <v>1</v>
      </c>
      <c r="V3956">
        <v>74.099999999999994</v>
      </c>
      <c r="W3956">
        <v>0</v>
      </c>
      <c r="X3956">
        <v>0</v>
      </c>
      <c r="Y3956">
        <v>7</v>
      </c>
      <c r="Z3956" t="s">
        <v>61</v>
      </c>
      <c r="AA3956">
        <v>1</v>
      </c>
      <c r="AB3956">
        <v>1</v>
      </c>
      <c r="AC3956">
        <v>0</v>
      </c>
      <c r="AD3956">
        <v>1</v>
      </c>
      <c r="AE3956" t="s">
        <v>79</v>
      </c>
      <c r="AF3956">
        <v>1</v>
      </c>
      <c r="AG3956">
        <v>327</v>
      </c>
      <c r="AH3956">
        <v>1</v>
      </c>
      <c r="AI3956" t="s">
        <v>63</v>
      </c>
      <c r="AJ3956">
        <v>1</v>
      </c>
      <c r="AK3956">
        <v>3</v>
      </c>
      <c r="AL3956">
        <v>0</v>
      </c>
      <c r="AM3956" t="s">
        <v>64</v>
      </c>
      <c r="AN3956">
        <v>1</v>
      </c>
      <c r="AO3956">
        <v>1</v>
      </c>
      <c r="AP3956">
        <v>0</v>
      </c>
      <c r="AQ3956">
        <v>70</v>
      </c>
      <c r="AR3956">
        <v>5222.3</v>
      </c>
      <c r="AS3956">
        <v>0</v>
      </c>
      <c r="AT3956">
        <v>1337</v>
      </c>
      <c r="AU3956">
        <v>0</v>
      </c>
      <c r="AV3956">
        <v>6559.3</v>
      </c>
      <c r="AW3956">
        <v>0</v>
      </c>
      <c r="AX3956">
        <v>1</v>
      </c>
      <c r="AY3956">
        <v>93669</v>
      </c>
      <c r="AZ3956">
        <v>0</v>
      </c>
    </row>
    <row r="3957" spans="1:52">
      <c r="A3957">
        <v>22</v>
      </c>
      <c r="B3957">
        <v>52</v>
      </c>
      <c r="C3957">
        <v>40.03</v>
      </c>
      <c r="D3957" t="s">
        <v>52</v>
      </c>
      <c r="E3957" t="s">
        <v>52</v>
      </c>
      <c r="F3957">
        <v>52</v>
      </c>
      <c r="G3957" t="s">
        <v>2738</v>
      </c>
      <c r="H3957">
        <v>2789</v>
      </c>
      <c r="I3957" t="s">
        <v>66</v>
      </c>
      <c r="J3957" t="s">
        <v>55</v>
      </c>
      <c r="K3957" t="s">
        <v>6737</v>
      </c>
      <c r="L3957" t="s">
        <v>57</v>
      </c>
      <c r="M3957">
        <v>1</v>
      </c>
      <c r="N3957">
        <v>0</v>
      </c>
      <c r="O3957" t="s">
        <v>58</v>
      </c>
      <c r="P3957">
        <v>1</v>
      </c>
      <c r="Q3957" t="s">
        <v>77</v>
      </c>
      <c r="R3957" t="s">
        <v>2740</v>
      </c>
      <c r="S3957">
        <v>35.369553000000003</v>
      </c>
      <c r="T3957">
        <v>-120.763864</v>
      </c>
      <c r="U3957">
        <v>0</v>
      </c>
      <c r="V3957">
        <v>51</v>
      </c>
      <c r="W3957">
        <v>0</v>
      </c>
      <c r="X3957">
        <v>1</v>
      </c>
      <c r="Y3957">
        <v>0</v>
      </c>
      <c r="Z3957" t="s">
        <v>61</v>
      </c>
      <c r="AA3957">
        <v>0</v>
      </c>
      <c r="AB3957">
        <v>0</v>
      </c>
      <c r="AC3957">
        <v>1</v>
      </c>
      <c r="AD3957">
        <v>0</v>
      </c>
      <c r="AE3957" t="s">
        <v>79</v>
      </c>
      <c r="AF3957">
        <v>1</v>
      </c>
      <c r="AG3957">
        <v>10909</v>
      </c>
      <c r="AH3957">
        <v>1</v>
      </c>
      <c r="AI3957" t="s">
        <v>63</v>
      </c>
      <c r="AJ3957">
        <v>0</v>
      </c>
      <c r="AK3957">
        <v>4</v>
      </c>
      <c r="AL3957">
        <v>0</v>
      </c>
      <c r="AM3957" t="s">
        <v>64</v>
      </c>
      <c r="AN3957">
        <v>0</v>
      </c>
      <c r="AO3957">
        <v>0</v>
      </c>
      <c r="AP3957">
        <v>0</v>
      </c>
      <c r="AQ3957">
        <v>5</v>
      </c>
      <c r="AR3957">
        <v>286.8</v>
      </c>
      <c r="AS3957">
        <v>0</v>
      </c>
      <c r="AT3957">
        <v>200.15</v>
      </c>
      <c r="AU3957">
        <v>0</v>
      </c>
      <c r="AV3957">
        <v>486.95</v>
      </c>
      <c r="AW3957">
        <v>1</v>
      </c>
      <c r="AX3957">
        <v>0</v>
      </c>
      <c r="AY3957">
        <v>93442</v>
      </c>
      <c r="AZ3957">
        <v>0</v>
      </c>
    </row>
    <row r="3958" spans="1:52">
      <c r="A3958">
        <v>61</v>
      </c>
      <c r="B3958">
        <v>28</v>
      </c>
      <c r="C3958">
        <v>6.34</v>
      </c>
      <c r="D3958" t="s">
        <v>52</v>
      </c>
      <c r="E3958" t="s">
        <v>52</v>
      </c>
      <c r="F3958">
        <v>59</v>
      </c>
      <c r="G3958" t="s">
        <v>1469</v>
      </c>
      <c r="H3958">
        <v>4697</v>
      </c>
      <c r="I3958" t="s">
        <v>66</v>
      </c>
      <c r="J3958" t="s">
        <v>55</v>
      </c>
      <c r="K3958" t="s">
        <v>6738</v>
      </c>
      <c r="L3958" t="s">
        <v>108</v>
      </c>
      <c r="M3958">
        <v>0</v>
      </c>
      <c r="N3958">
        <v>0</v>
      </c>
      <c r="O3958" t="s">
        <v>68</v>
      </c>
      <c r="P3958">
        <v>1</v>
      </c>
      <c r="Q3958" t="s">
        <v>85</v>
      </c>
      <c r="R3958" t="s">
        <v>5936</v>
      </c>
      <c r="S3958">
        <v>33.688546000000002</v>
      </c>
      <c r="T3958">
        <v>-117.78809099999999</v>
      </c>
      <c r="U3958">
        <v>0</v>
      </c>
      <c r="V3958">
        <v>50.2</v>
      </c>
      <c r="W3958">
        <v>0</v>
      </c>
      <c r="X3958">
        <v>0</v>
      </c>
      <c r="Y3958">
        <v>0</v>
      </c>
      <c r="Z3958" t="s">
        <v>61</v>
      </c>
      <c r="AA3958">
        <v>0</v>
      </c>
      <c r="AB3958">
        <v>0</v>
      </c>
      <c r="AC3958">
        <v>1</v>
      </c>
      <c r="AD3958">
        <v>0</v>
      </c>
      <c r="AE3958" t="s">
        <v>79</v>
      </c>
      <c r="AF3958">
        <v>1</v>
      </c>
      <c r="AG3958">
        <v>27369</v>
      </c>
      <c r="AH3958">
        <v>1</v>
      </c>
      <c r="AI3958" t="s">
        <v>63</v>
      </c>
      <c r="AJ3958">
        <v>0</v>
      </c>
      <c r="AK3958">
        <v>4</v>
      </c>
      <c r="AL3958">
        <v>0</v>
      </c>
      <c r="AM3958" t="s">
        <v>64</v>
      </c>
      <c r="AN3958">
        <v>0</v>
      </c>
      <c r="AO3958">
        <v>0</v>
      </c>
      <c r="AP3958">
        <v>0</v>
      </c>
      <c r="AQ3958">
        <v>2</v>
      </c>
      <c r="AR3958">
        <v>109.25</v>
      </c>
      <c r="AS3958">
        <v>10</v>
      </c>
      <c r="AT3958">
        <v>12.68</v>
      </c>
      <c r="AU3958">
        <v>0</v>
      </c>
      <c r="AV3958">
        <v>131.93</v>
      </c>
      <c r="AW3958">
        <v>0</v>
      </c>
      <c r="AX3958">
        <v>0</v>
      </c>
      <c r="AY3958">
        <v>92604</v>
      </c>
      <c r="AZ3958">
        <v>0</v>
      </c>
    </row>
    <row r="3959" spans="1:52">
      <c r="A3959">
        <v>51</v>
      </c>
      <c r="B3959">
        <v>26</v>
      </c>
      <c r="C3959">
        <v>26.15</v>
      </c>
      <c r="D3959" t="s">
        <v>52</v>
      </c>
      <c r="E3959" t="s">
        <v>52</v>
      </c>
      <c r="F3959">
        <v>75</v>
      </c>
      <c r="G3959" t="s">
        <v>310</v>
      </c>
      <c r="H3959">
        <v>4138</v>
      </c>
      <c r="I3959" t="s">
        <v>66</v>
      </c>
      <c r="J3959" t="s">
        <v>55</v>
      </c>
      <c r="K3959" t="s">
        <v>6739</v>
      </c>
      <c r="L3959" t="s">
        <v>108</v>
      </c>
      <c r="M3959">
        <v>0</v>
      </c>
      <c r="N3959">
        <v>0</v>
      </c>
      <c r="O3959" t="s">
        <v>58</v>
      </c>
      <c r="P3959">
        <v>1</v>
      </c>
      <c r="Q3959" t="s">
        <v>77</v>
      </c>
      <c r="R3959" t="s">
        <v>5610</v>
      </c>
      <c r="S3959">
        <v>37.750020999999997</v>
      </c>
      <c r="T3959">
        <v>-122.415201</v>
      </c>
      <c r="U3959">
        <v>0</v>
      </c>
      <c r="V3959">
        <v>44</v>
      </c>
      <c r="W3959">
        <v>0</v>
      </c>
      <c r="X3959">
        <v>0</v>
      </c>
      <c r="Y3959">
        <v>0</v>
      </c>
      <c r="Z3959" t="s">
        <v>61</v>
      </c>
      <c r="AA3959">
        <v>0</v>
      </c>
      <c r="AB3959">
        <v>0</v>
      </c>
      <c r="AC3959">
        <v>1</v>
      </c>
      <c r="AD3959">
        <v>0</v>
      </c>
      <c r="AE3959" t="s">
        <v>79</v>
      </c>
      <c r="AF3959">
        <v>1</v>
      </c>
      <c r="AG3959">
        <v>74641</v>
      </c>
      <c r="AH3959">
        <v>0</v>
      </c>
      <c r="AI3959" t="s">
        <v>63</v>
      </c>
      <c r="AJ3959">
        <v>0</v>
      </c>
      <c r="AK3959">
        <v>4</v>
      </c>
      <c r="AL3959">
        <v>0</v>
      </c>
      <c r="AM3959" t="s">
        <v>64</v>
      </c>
      <c r="AN3959">
        <v>0</v>
      </c>
      <c r="AO3959">
        <v>0</v>
      </c>
      <c r="AP3959">
        <v>0</v>
      </c>
      <c r="AQ3959">
        <v>1</v>
      </c>
      <c r="AR3959">
        <v>44</v>
      </c>
      <c r="AS3959">
        <v>0</v>
      </c>
      <c r="AT3959">
        <v>26.15</v>
      </c>
      <c r="AU3959">
        <v>0</v>
      </c>
      <c r="AV3959">
        <v>70.150000000000006</v>
      </c>
      <c r="AW3959">
        <v>0</v>
      </c>
      <c r="AX3959">
        <v>1</v>
      </c>
      <c r="AY3959">
        <v>94110</v>
      </c>
      <c r="AZ3959">
        <v>0</v>
      </c>
    </row>
    <row r="3960" spans="1:52">
      <c r="A3960">
        <v>70</v>
      </c>
      <c r="B3960">
        <v>7</v>
      </c>
      <c r="C3960">
        <v>0</v>
      </c>
      <c r="D3960" t="s">
        <v>52</v>
      </c>
      <c r="E3960" t="s">
        <v>52</v>
      </c>
      <c r="F3960">
        <v>78</v>
      </c>
      <c r="G3960" t="s">
        <v>651</v>
      </c>
      <c r="H3960">
        <v>4049</v>
      </c>
      <c r="I3960" t="s">
        <v>54</v>
      </c>
      <c r="J3960" t="s">
        <v>55</v>
      </c>
      <c r="K3960" t="s">
        <v>6740</v>
      </c>
      <c r="L3960" t="s">
        <v>57</v>
      </c>
      <c r="M3960">
        <v>0</v>
      </c>
      <c r="N3960">
        <v>1</v>
      </c>
      <c r="O3960" t="s">
        <v>68</v>
      </c>
      <c r="P3960">
        <v>1</v>
      </c>
      <c r="Q3960" t="s">
        <v>77</v>
      </c>
      <c r="R3960" t="s">
        <v>653</v>
      </c>
      <c r="S3960">
        <v>35.591386999999997</v>
      </c>
      <c r="T3960">
        <v>-121.032256</v>
      </c>
      <c r="U3960">
        <v>1</v>
      </c>
      <c r="V3960">
        <v>64.95</v>
      </c>
      <c r="W3960">
        <v>0</v>
      </c>
      <c r="X3960">
        <v>0</v>
      </c>
      <c r="Y3960">
        <v>1</v>
      </c>
      <c r="Z3960" t="s">
        <v>105</v>
      </c>
      <c r="AA3960">
        <v>1</v>
      </c>
      <c r="AB3960">
        <v>1</v>
      </c>
      <c r="AC3960">
        <v>1</v>
      </c>
      <c r="AD3960">
        <v>1</v>
      </c>
      <c r="AE3960" t="s">
        <v>79</v>
      </c>
      <c r="AF3960">
        <v>0</v>
      </c>
      <c r="AG3960">
        <v>6526</v>
      </c>
      <c r="AH3960">
        <v>1</v>
      </c>
      <c r="AI3960" t="s">
        <v>63</v>
      </c>
      <c r="AJ3960">
        <v>1</v>
      </c>
      <c r="AK3960">
        <v>3</v>
      </c>
      <c r="AL3960">
        <v>1</v>
      </c>
      <c r="AM3960" t="s">
        <v>64</v>
      </c>
      <c r="AN3960">
        <v>1</v>
      </c>
      <c r="AO3960">
        <v>0</v>
      </c>
      <c r="AP3960">
        <v>1</v>
      </c>
      <c r="AQ3960">
        <v>72</v>
      </c>
      <c r="AR3960">
        <v>4546</v>
      </c>
      <c r="AS3960">
        <v>30</v>
      </c>
      <c r="AT3960">
        <v>0</v>
      </c>
      <c r="AU3960">
        <v>0</v>
      </c>
      <c r="AV3960">
        <v>4576</v>
      </c>
      <c r="AW3960">
        <v>0</v>
      </c>
      <c r="AX3960">
        <v>0</v>
      </c>
      <c r="AY3960">
        <v>93428</v>
      </c>
      <c r="AZ3960">
        <v>0</v>
      </c>
    </row>
    <row r="3961" spans="1:52">
      <c r="A3961">
        <v>68</v>
      </c>
      <c r="B3961">
        <v>26</v>
      </c>
      <c r="C3961">
        <v>3.19</v>
      </c>
      <c r="D3961" t="s">
        <v>52</v>
      </c>
      <c r="E3961" t="s">
        <v>52</v>
      </c>
      <c r="F3961">
        <v>74</v>
      </c>
      <c r="G3961" t="s">
        <v>428</v>
      </c>
      <c r="H3961">
        <v>5116</v>
      </c>
      <c r="I3961" t="s">
        <v>54</v>
      </c>
      <c r="J3961" t="s">
        <v>55</v>
      </c>
      <c r="K3961" t="s">
        <v>6741</v>
      </c>
      <c r="L3961" t="s">
        <v>57</v>
      </c>
      <c r="M3961">
        <v>0</v>
      </c>
      <c r="N3961">
        <v>0</v>
      </c>
      <c r="O3961" t="s">
        <v>68</v>
      </c>
      <c r="P3961">
        <v>1</v>
      </c>
      <c r="Q3961" t="s">
        <v>85</v>
      </c>
      <c r="R3961" t="s">
        <v>430</v>
      </c>
      <c r="S3961">
        <v>39.117536999999999</v>
      </c>
      <c r="T3961">
        <v>-122.284654</v>
      </c>
      <c r="U3961">
        <v>1</v>
      </c>
      <c r="V3961">
        <v>64.2</v>
      </c>
      <c r="W3961">
        <v>1</v>
      </c>
      <c r="X3961">
        <v>0</v>
      </c>
      <c r="Y3961">
        <v>2</v>
      </c>
      <c r="Z3961" t="s">
        <v>61</v>
      </c>
      <c r="AA3961">
        <v>1</v>
      </c>
      <c r="AB3961">
        <v>1</v>
      </c>
      <c r="AC3961">
        <v>0</v>
      </c>
      <c r="AD3961">
        <v>1</v>
      </c>
      <c r="AE3961" t="s">
        <v>62</v>
      </c>
      <c r="AF3961">
        <v>1</v>
      </c>
      <c r="AG3961">
        <v>4579</v>
      </c>
      <c r="AH3961">
        <v>1</v>
      </c>
      <c r="AI3961" t="s">
        <v>63</v>
      </c>
      <c r="AJ3961">
        <v>1</v>
      </c>
      <c r="AK3961">
        <v>4</v>
      </c>
      <c r="AL3961">
        <v>1</v>
      </c>
      <c r="AM3961" t="s">
        <v>64</v>
      </c>
      <c r="AN3961">
        <v>0</v>
      </c>
      <c r="AO3961">
        <v>0</v>
      </c>
      <c r="AP3961">
        <v>0</v>
      </c>
      <c r="AQ3961">
        <v>7</v>
      </c>
      <c r="AR3961">
        <v>475</v>
      </c>
      <c r="AS3961">
        <v>0</v>
      </c>
      <c r="AT3961">
        <v>22.33</v>
      </c>
      <c r="AU3961">
        <v>0</v>
      </c>
      <c r="AV3961">
        <v>497.33</v>
      </c>
      <c r="AW3961">
        <v>0</v>
      </c>
      <c r="AX3961">
        <v>1</v>
      </c>
      <c r="AY3961">
        <v>95987</v>
      </c>
      <c r="AZ3961">
        <v>0</v>
      </c>
    </row>
    <row r="3962" spans="1:52">
      <c r="A3962">
        <v>35</v>
      </c>
      <c r="B3962">
        <v>30</v>
      </c>
      <c r="C3962">
        <v>37.549999999999997</v>
      </c>
      <c r="D3962" t="s">
        <v>52</v>
      </c>
      <c r="E3962" t="s">
        <v>52</v>
      </c>
      <c r="F3962">
        <v>57</v>
      </c>
      <c r="G3962" t="s">
        <v>2294</v>
      </c>
      <c r="H3962">
        <v>5043</v>
      </c>
      <c r="I3962" t="s">
        <v>75</v>
      </c>
      <c r="J3962" t="s">
        <v>55</v>
      </c>
      <c r="K3962" t="s">
        <v>6742</v>
      </c>
      <c r="L3962" t="s">
        <v>57</v>
      </c>
      <c r="M3962">
        <v>0</v>
      </c>
      <c r="N3962">
        <v>1</v>
      </c>
      <c r="O3962" t="s">
        <v>68</v>
      </c>
      <c r="P3962">
        <v>1</v>
      </c>
      <c r="Q3962" t="s">
        <v>77</v>
      </c>
      <c r="R3962" t="s">
        <v>2296</v>
      </c>
      <c r="S3962">
        <v>34.127620999999998</v>
      </c>
      <c r="T3962">
        <v>-117.71786299999999</v>
      </c>
      <c r="U3962">
        <v>0</v>
      </c>
      <c r="V3962">
        <v>65</v>
      </c>
      <c r="W3962">
        <v>1</v>
      </c>
      <c r="X3962">
        <v>0</v>
      </c>
      <c r="Y3962">
        <v>0</v>
      </c>
      <c r="Z3962" t="s">
        <v>87</v>
      </c>
      <c r="AA3962">
        <v>0</v>
      </c>
      <c r="AB3962">
        <v>0</v>
      </c>
      <c r="AC3962">
        <v>0</v>
      </c>
      <c r="AD3962">
        <v>0</v>
      </c>
      <c r="AE3962" t="s">
        <v>161</v>
      </c>
      <c r="AF3962">
        <v>1</v>
      </c>
      <c r="AG3962">
        <v>34716</v>
      </c>
      <c r="AH3962">
        <v>0</v>
      </c>
      <c r="AI3962" t="s">
        <v>63</v>
      </c>
      <c r="AJ3962">
        <v>0</v>
      </c>
      <c r="AK3962">
        <v>4</v>
      </c>
      <c r="AL3962">
        <v>0</v>
      </c>
      <c r="AM3962" t="s">
        <v>64</v>
      </c>
      <c r="AN3962">
        <v>1</v>
      </c>
      <c r="AO3962">
        <v>1</v>
      </c>
      <c r="AP3962">
        <v>0</v>
      </c>
      <c r="AQ3962">
        <v>41</v>
      </c>
      <c r="AR3962">
        <v>2531.8000000000002</v>
      </c>
      <c r="AS3962">
        <v>140</v>
      </c>
      <c r="AT3962">
        <v>1539.55</v>
      </c>
      <c r="AU3962">
        <v>0</v>
      </c>
      <c r="AV3962">
        <v>4211.3500000000004</v>
      </c>
      <c r="AW3962">
        <v>0</v>
      </c>
      <c r="AX3962">
        <v>0</v>
      </c>
      <c r="AY3962">
        <v>91711</v>
      </c>
      <c r="AZ3962">
        <v>0</v>
      </c>
    </row>
    <row r="3963" spans="1:52">
      <c r="A3963">
        <v>80</v>
      </c>
      <c r="B3963">
        <v>4</v>
      </c>
      <c r="C3963">
        <v>31.11</v>
      </c>
      <c r="D3963" t="s">
        <v>52</v>
      </c>
      <c r="E3963" t="s">
        <v>52</v>
      </c>
      <c r="F3963">
        <v>21</v>
      </c>
      <c r="G3963" t="s">
        <v>2758</v>
      </c>
      <c r="H3963">
        <v>4993</v>
      </c>
      <c r="I3963" t="s">
        <v>54</v>
      </c>
      <c r="J3963" t="s">
        <v>55</v>
      </c>
      <c r="K3963" t="s">
        <v>6743</v>
      </c>
      <c r="L3963" t="s">
        <v>57</v>
      </c>
      <c r="M3963">
        <v>0</v>
      </c>
      <c r="N3963">
        <v>0</v>
      </c>
      <c r="O3963" t="s">
        <v>68</v>
      </c>
      <c r="P3963">
        <v>1</v>
      </c>
      <c r="Q3963" t="s">
        <v>59</v>
      </c>
      <c r="R3963" t="s">
        <v>2760</v>
      </c>
      <c r="S3963">
        <v>37.245505000000001</v>
      </c>
      <c r="T3963">
        <v>-118.062943</v>
      </c>
      <c r="U3963">
        <v>1</v>
      </c>
      <c r="V3963">
        <v>98.9</v>
      </c>
      <c r="W3963">
        <v>1</v>
      </c>
      <c r="X3963">
        <v>0</v>
      </c>
      <c r="Y3963">
        <v>8</v>
      </c>
      <c r="Z3963" t="s">
        <v>61</v>
      </c>
      <c r="AA3963">
        <v>1</v>
      </c>
      <c r="AB3963">
        <v>0</v>
      </c>
      <c r="AC3963">
        <v>1</v>
      </c>
      <c r="AD3963">
        <v>1</v>
      </c>
      <c r="AE3963" t="s">
        <v>62</v>
      </c>
      <c r="AF3963">
        <v>1</v>
      </c>
      <c r="AG3963">
        <v>1826</v>
      </c>
      <c r="AH3963">
        <v>0</v>
      </c>
      <c r="AI3963" t="s">
        <v>63</v>
      </c>
      <c r="AJ3963">
        <v>1</v>
      </c>
      <c r="AK3963">
        <v>3</v>
      </c>
      <c r="AL3963">
        <v>1</v>
      </c>
      <c r="AM3963" t="s">
        <v>64</v>
      </c>
      <c r="AN3963">
        <v>1</v>
      </c>
      <c r="AO3963">
        <v>0</v>
      </c>
      <c r="AP3963">
        <v>1</v>
      </c>
      <c r="AQ3963">
        <v>58</v>
      </c>
      <c r="AR3963">
        <v>5780.7</v>
      </c>
      <c r="AS3963">
        <v>0</v>
      </c>
      <c r="AT3963">
        <v>1804.38</v>
      </c>
      <c r="AU3963">
        <v>0</v>
      </c>
      <c r="AV3963">
        <v>7585.08</v>
      </c>
      <c r="AW3963">
        <v>0</v>
      </c>
      <c r="AX3963">
        <v>1</v>
      </c>
      <c r="AY3963">
        <v>93513</v>
      </c>
      <c r="AZ3963">
        <v>0</v>
      </c>
    </row>
    <row r="3964" spans="1:52">
      <c r="A3964">
        <v>76</v>
      </c>
      <c r="B3964">
        <v>20</v>
      </c>
      <c r="C3964">
        <v>12.96</v>
      </c>
      <c r="D3964" t="s">
        <v>175</v>
      </c>
      <c r="E3964" t="s">
        <v>425</v>
      </c>
      <c r="F3964">
        <v>90</v>
      </c>
      <c r="G3964" t="s">
        <v>4943</v>
      </c>
      <c r="H3964">
        <v>4486</v>
      </c>
      <c r="I3964" t="s">
        <v>66</v>
      </c>
      <c r="J3964" t="s">
        <v>55</v>
      </c>
      <c r="K3964" t="s">
        <v>6744</v>
      </c>
      <c r="L3964" t="s">
        <v>84</v>
      </c>
      <c r="M3964">
        <v>0</v>
      </c>
      <c r="N3964">
        <v>1</v>
      </c>
      <c r="O3964" t="s">
        <v>68</v>
      </c>
      <c r="P3964">
        <v>1</v>
      </c>
      <c r="Q3964" t="s">
        <v>59</v>
      </c>
      <c r="R3964" t="s">
        <v>4945</v>
      </c>
      <c r="S3964">
        <v>39.562238999999998</v>
      </c>
      <c r="T3964">
        <v>-121.14836</v>
      </c>
      <c r="U3964">
        <v>0</v>
      </c>
      <c r="V3964">
        <v>95.1</v>
      </c>
      <c r="W3964">
        <v>0</v>
      </c>
      <c r="X3964">
        <v>0</v>
      </c>
      <c r="Y3964">
        <v>0</v>
      </c>
      <c r="Z3964" t="s">
        <v>93</v>
      </c>
      <c r="AA3964">
        <v>1</v>
      </c>
      <c r="AB3964">
        <v>0</v>
      </c>
      <c r="AC3964">
        <v>1</v>
      </c>
      <c r="AD3964">
        <v>0</v>
      </c>
      <c r="AE3964" t="s">
        <v>79</v>
      </c>
      <c r="AF3964">
        <v>1</v>
      </c>
      <c r="AG3964">
        <v>282</v>
      </c>
      <c r="AH3964">
        <v>1</v>
      </c>
      <c r="AI3964" t="s">
        <v>63</v>
      </c>
      <c r="AJ3964">
        <v>0</v>
      </c>
      <c r="AK3964">
        <v>3</v>
      </c>
      <c r="AL3964">
        <v>1</v>
      </c>
      <c r="AM3964" t="s">
        <v>64</v>
      </c>
      <c r="AN3964">
        <v>1</v>
      </c>
      <c r="AO3964">
        <v>0</v>
      </c>
      <c r="AP3964">
        <v>0</v>
      </c>
      <c r="AQ3964">
        <v>2</v>
      </c>
      <c r="AR3964">
        <v>180.25</v>
      </c>
      <c r="AS3964">
        <v>0</v>
      </c>
      <c r="AT3964">
        <v>25.92</v>
      </c>
      <c r="AU3964">
        <v>0</v>
      </c>
      <c r="AV3964">
        <v>206.17</v>
      </c>
      <c r="AW3964">
        <v>0</v>
      </c>
      <c r="AX3964">
        <v>1</v>
      </c>
      <c r="AY3964">
        <v>95930</v>
      </c>
      <c r="AZ3964">
        <v>1</v>
      </c>
    </row>
    <row r="3965" spans="1:52">
      <c r="A3965">
        <v>26</v>
      </c>
      <c r="B3965">
        <v>47</v>
      </c>
      <c r="C3965">
        <v>34.69</v>
      </c>
      <c r="D3965" t="s">
        <v>52</v>
      </c>
      <c r="E3965" t="s">
        <v>52</v>
      </c>
      <c r="F3965">
        <v>51</v>
      </c>
      <c r="G3965" t="s">
        <v>3850</v>
      </c>
      <c r="H3965">
        <v>2401</v>
      </c>
      <c r="I3965" t="s">
        <v>66</v>
      </c>
      <c r="J3965" t="s">
        <v>55</v>
      </c>
      <c r="K3965" t="s">
        <v>6745</v>
      </c>
      <c r="L3965" t="s">
        <v>57</v>
      </c>
      <c r="M3965">
        <v>0</v>
      </c>
      <c r="N3965">
        <v>1</v>
      </c>
      <c r="O3965" t="s">
        <v>68</v>
      </c>
      <c r="P3965">
        <v>1</v>
      </c>
      <c r="Q3965" t="s">
        <v>77</v>
      </c>
      <c r="R3965" t="s">
        <v>3852</v>
      </c>
      <c r="S3965">
        <v>37.953380000000003</v>
      </c>
      <c r="T3965">
        <v>-122.076886</v>
      </c>
      <c r="U3965">
        <v>0</v>
      </c>
      <c r="V3965">
        <v>56.75</v>
      </c>
      <c r="W3965">
        <v>0</v>
      </c>
      <c r="X3965">
        <v>0</v>
      </c>
      <c r="Y3965">
        <v>0</v>
      </c>
      <c r="Z3965" t="s">
        <v>93</v>
      </c>
      <c r="AA3965">
        <v>0</v>
      </c>
      <c r="AB3965">
        <v>1</v>
      </c>
      <c r="AC3965">
        <v>0</v>
      </c>
      <c r="AD3965">
        <v>0</v>
      </c>
      <c r="AE3965" t="s">
        <v>62</v>
      </c>
      <c r="AF3965">
        <v>1</v>
      </c>
      <c r="AG3965">
        <v>32685</v>
      </c>
      <c r="AH3965">
        <v>0</v>
      </c>
      <c r="AI3965" t="s">
        <v>63</v>
      </c>
      <c r="AJ3965">
        <v>0</v>
      </c>
      <c r="AK3965">
        <v>3</v>
      </c>
      <c r="AL3965">
        <v>0</v>
      </c>
      <c r="AM3965" t="s">
        <v>64</v>
      </c>
      <c r="AN3965">
        <v>0</v>
      </c>
      <c r="AO3965">
        <v>0</v>
      </c>
      <c r="AP3965">
        <v>0</v>
      </c>
      <c r="AQ3965">
        <v>4</v>
      </c>
      <c r="AR3965">
        <v>245.15</v>
      </c>
      <c r="AS3965">
        <v>0</v>
      </c>
      <c r="AT3965">
        <v>138.76</v>
      </c>
      <c r="AU3965">
        <v>0</v>
      </c>
      <c r="AV3965">
        <v>383.91</v>
      </c>
      <c r="AW3965">
        <v>1</v>
      </c>
      <c r="AX3965">
        <v>1</v>
      </c>
      <c r="AY3965">
        <v>94523</v>
      </c>
      <c r="AZ3965">
        <v>0</v>
      </c>
    </row>
    <row r="3966" spans="1:52">
      <c r="A3966">
        <v>61</v>
      </c>
      <c r="B3966">
        <v>4</v>
      </c>
      <c r="C3966">
        <v>0</v>
      </c>
      <c r="D3966" t="s">
        <v>52</v>
      </c>
      <c r="E3966" t="s">
        <v>52</v>
      </c>
      <c r="F3966">
        <v>54</v>
      </c>
      <c r="G3966" t="s">
        <v>6746</v>
      </c>
      <c r="H3966">
        <v>4987</v>
      </c>
      <c r="I3966" t="s">
        <v>54</v>
      </c>
      <c r="J3966" t="s">
        <v>55</v>
      </c>
      <c r="K3966" t="s">
        <v>6747</v>
      </c>
      <c r="L3966" t="s">
        <v>57</v>
      </c>
      <c r="M3966">
        <v>0</v>
      </c>
      <c r="N3966">
        <v>0</v>
      </c>
      <c r="O3966" t="s">
        <v>68</v>
      </c>
      <c r="P3966">
        <v>1</v>
      </c>
      <c r="Q3966" t="s">
        <v>85</v>
      </c>
      <c r="R3966" t="s">
        <v>6748</v>
      </c>
      <c r="S3966">
        <v>36.362741</v>
      </c>
      <c r="T3966">
        <v>-121.869685</v>
      </c>
      <c r="U3966">
        <v>1</v>
      </c>
      <c r="V3966">
        <v>39</v>
      </c>
      <c r="W3966">
        <v>0</v>
      </c>
      <c r="X3966">
        <v>0</v>
      </c>
      <c r="Y3966">
        <v>6</v>
      </c>
      <c r="Z3966" t="s">
        <v>61</v>
      </c>
      <c r="AA3966">
        <v>0</v>
      </c>
      <c r="AB3966">
        <v>0</v>
      </c>
      <c r="AC3966">
        <v>1</v>
      </c>
      <c r="AD3966">
        <v>1</v>
      </c>
      <c r="AE3966" t="s">
        <v>62</v>
      </c>
      <c r="AF3966">
        <v>0</v>
      </c>
      <c r="AG3966">
        <v>32857</v>
      </c>
      <c r="AH3966">
        <v>1</v>
      </c>
      <c r="AI3966" t="s">
        <v>63</v>
      </c>
      <c r="AJ3966">
        <v>1</v>
      </c>
      <c r="AK3966">
        <v>4</v>
      </c>
      <c r="AL3966">
        <v>0</v>
      </c>
      <c r="AM3966" t="s">
        <v>64</v>
      </c>
      <c r="AN3966">
        <v>0</v>
      </c>
      <c r="AO3966">
        <v>0</v>
      </c>
      <c r="AP3966">
        <v>1</v>
      </c>
      <c r="AQ3966">
        <v>62</v>
      </c>
      <c r="AR3966">
        <v>2337.4499999999998</v>
      </c>
      <c r="AS3966">
        <v>0</v>
      </c>
      <c r="AT3966">
        <v>0</v>
      </c>
      <c r="AU3966">
        <v>0</v>
      </c>
      <c r="AV3966">
        <v>2337.4499999999998</v>
      </c>
      <c r="AW3966">
        <v>0</v>
      </c>
      <c r="AX3966">
        <v>1</v>
      </c>
      <c r="AY3966">
        <v>93940</v>
      </c>
      <c r="AZ3966">
        <v>0</v>
      </c>
    </row>
    <row r="3967" spans="1:52">
      <c r="A3967">
        <v>19</v>
      </c>
      <c r="B3967">
        <v>51</v>
      </c>
      <c r="C3967">
        <v>45.72</v>
      </c>
      <c r="D3967" t="s">
        <v>52</v>
      </c>
      <c r="E3967" t="s">
        <v>52</v>
      </c>
      <c r="F3967">
        <v>69</v>
      </c>
      <c r="G3967" t="s">
        <v>82</v>
      </c>
      <c r="H3967">
        <v>3843</v>
      </c>
      <c r="I3967" t="s">
        <v>66</v>
      </c>
      <c r="J3967" t="s">
        <v>55</v>
      </c>
      <c r="K3967" t="s">
        <v>6749</v>
      </c>
      <c r="L3967" t="s">
        <v>57</v>
      </c>
      <c r="M3967">
        <v>0</v>
      </c>
      <c r="N3967">
        <v>1</v>
      </c>
      <c r="O3967" t="s">
        <v>68</v>
      </c>
      <c r="P3967">
        <v>1</v>
      </c>
      <c r="Q3967" t="s">
        <v>85</v>
      </c>
      <c r="R3967" t="s">
        <v>1267</v>
      </c>
      <c r="S3967">
        <v>37.328859999999999</v>
      </c>
      <c r="T3967">
        <v>-121.83456700000001</v>
      </c>
      <c r="U3967">
        <v>0</v>
      </c>
      <c r="V3967">
        <v>66.400000000000006</v>
      </c>
      <c r="W3967">
        <v>0</v>
      </c>
      <c r="X3967">
        <v>0</v>
      </c>
      <c r="Y3967">
        <v>0</v>
      </c>
      <c r="Z3967" t="s">
        <v>61</v>
      </c>
      <c r="AA3967">
        <v>1</v>
      </c>
      <c r="AB3967">
        <v>0</v>
      </c>
      <c r="AC3967">
        <v>1</v>
      </c>
      <c r="AD3967">
        <v>0</v>
      </c>
      <c r="AE3967" t="s">
        <v>79</v>
      </c>
      <c r="AF3967">
        <v>1</v>
      </c>
      <c r="AG3967">
        <v>59841</v>
      </c>
      <c r="AH3967">
        <v>0</v>
      </c>
      <c r="AI3967" t="s">
        <v>63</v>
      </c>
      <c r="AJ3967">
        <v>0</v>
      </c>
      <c r="AK3967">
        <v>5</v>
      </c>
      <c r="AL3967">
        <v>0</v>
      </c>
      <c r="AM3967" t="s">
        <v>64</v>
      </c>
      <c r="AN3967">
        <v>0</v>
      </c>
      <c r="AO3967">
        <v>1</v>
      </c>
      <c r="AP3967">
        <v>1</v>
      </c>
      <c r="AQ3967">
        <v>33</v>
      </c>
      <c r="AR3967">
        <v>2245.4</v>
      </c>
      <c r="AS3967">
        <v>0</v>
      </c>
      <c r="AT3967">
        <v>1508.76</v>
      </c>
      <c r="AU3967">
        <v>0</v>
      </c>
      <c r="AV3967">
        <v>3754.16</v>
      </c>
      <c r="AW3967">
        <v>1</v>
      </c>
      <c r="AX3967">
        <v>0</v>
      </c>
      <c r="AY3967">
        <v>95122</v>
      </c>
      <c r="AZ3967">
        <v>0</v>
      </c>
    </row>
    <row r="3968" spans="1:52">
      <c r="A3968">
        <v>30</v>
      </c>
      <c r="B3968">
        <v>53</v>
      </c>
      <c r="C3968">
        <v>20.5</v>
      </c>
      <c r="D3968" t="s">
        <v>52</v>
      </c>
      <c r="E3968" t="s">
        <v>52</v>
      </c>
      <c r="F3968">
        <v>29</v>
      </c>
      <c r="G3968" t="s">
        <v>2569</v>
      </c>
      <c r="H3968">
        <v>4765</v>
      </c>
      <c r="I3968" t="s">
        <v>75</v>
      </c>
      <c r="J3968" t="s">
        <v>55</v>
      </c>
      <c r="K3968" t="s">
        <v>6750</v>
      </c>
      <c r="L3968" t="s">
        <v>57</v>
      </c>
      <c r="M3968">
        <v>0</v>
      </c>
      <c r="N3968">
        <v>0</v>
      </c>
      <c r="O3968" t="s">
        <v>68</v>
      </c>
      <c r="P3968">
        <v>1</v>
      </c>
      <c r="Q3968" t="s">
        <v>85</v>
      </c>
      <c r="R3968" t="s">
        <v>2571</v>
      </c>
      <c r="S3968">
        <v>39.732767000000003</v>
      </c>
      <c r="T3968">
        <v>-122.042298</v>
      </c>
      <c r="U3968">
        <v>1</v>
      </c>
      <c r="V3968">
        <v>69.099999999999994</v>
      </c>
      <c r="W3968">
        <v>1</v>
      </c>
      <c r="X3968">
        <v>0</v>
      </c>
      <c r="Y3968">
        <v>1</v>
      </c>
      <c r="Z3968" t="s">
        <v>87</v>
      </c>
      <c r="AA3968">
        <v>0</v>
      </c>
      <c r="AB3968">
        <v>1</v>
      </c>
      <c r="AC3968">
        <v>1</v>
      </c>
      <c r="AD3968">
        <v>1</v>
      </c>
      <c r="AE3968" t="s">
        <v>79</v>
      </c>
      <c r="AF3968">
        <v>1</v>
      </c>
      <c r="AG3968">
        <v>1931</v>
      </c>
      <c r="AH3968">
        <v>1</v>
      </c>
      <c r="AI3968" t="s">
        <v>63</v>
      </c>
      <c r="AJ3968">
        <v>1</v>
      </c>
      <c r="AK3968">
        <v>3</v>
      </c>
      <c r="AL3968">
        <v>0</v>
      </c>
      <c r="AM3968" t="s">
        <v>64</v>
      </c>
      <c r="AN3968">
        <v>1</v>
      </c>
      <c r="AO3968">
        <v>1</v>
      </c>
      <c r="AP3968">
        <v>0</v>
      </c>
      <c r="AQ3968">
        <v>59</v>
      </c>
      <c r="AR3968">
        <v>4096.8999999999996</v>
      </c>
      <c r="AS3968">
        <v>0</v>
      </c>
      <c r="AT3968">
        <v>1209.5</v>
      </c>
      <c r="AU3968">
        <v>0</v>
      </c>
      <c r="AV3968">
        <v>5306.4</v>
      </c>
      <c r="AW3968">
        <v>0</v>
      </c>
      <c r="AX3968">
        <v>1</v>
      </c>
      <c r="AY3968">
        <v>95951</v>
      </c>
      <c r="AZ3968">
        <v>0</v>
      </c>
    </row>
    <row r="3969" spans="1:52">
      <c r="A3969">
        <v>22</v>
      </c>
      <c r="B3969">
        <v>73</v>
      </c>
      <c r="C3969">
        <v>41.61</v>
      </c>
      <c r="D3969" t="s">
        <v>88</v>
      </c>
      <c r="E3969" t="s">
        <v>89</v>
      </c>
      <c r="F3969">
        <v>76</v>
      </c>
      <c r="G3969" t="s">
        <v>6751</v>
      </c>
      <c r="H3969">
        <v>4461</v>
      </c>
      <c r="I3969" t="s">
        <v>75</v>
      </c>
      <c r="J3969" t="s">
        <v>55</v>
      </c>
      <c r="K3969" t="s">
        <v>6752</v>
      </c>
      <c r="L3969" t="s">
        <v>84</v>
      </c>
      <c r="M3969">
        <v>0</v>
      </c>
      <c r="N3969">
        <v>1</v>
      </c>
      <c r="O3969" t="s">
        <v>58</v>
      </c>
      <c r="P3969">
        <v>1</v>
      </c>
      <c r="Q3969" t="s">
        <v>59</v>
      </c>
      <c r="R3969" t="s">
        <v>6753</v>
      </c>
      <c r="S3969">
        <v>35.536115000000002</v>
      </c>
      <c r="T3969">
        <v>-120.739231</v>
      </c>
      <c r="U3969">
        <v>1</v>
      </c>
      <c r="V3969">
        <v>103.7</v>
      </c>
      <c r="W3969">
        <v>1</v>
      </c>
      <c r="X3969">
        <v>0</v>
      </c>
      <c r="Y3969">
        <v>1</v>
      </c>
      <c r="Z3969" t="s">
        <v>258</v>
      </c>
      <c r="AA3969">
        <v>0</v>
      </c>
      <c r="AB3969">
        <v>1</v>
      </c>
      <c r="AC3969">
        <v>1</v>
      </c>
      <c r="AD3969">
        <v>1</v>
      </c>
      <c r="AE3969" t="s">
        <v>161</v>
      </c>
      <c r="AF3969">
        <v>1</v>
      </c>
      <c r="AG3969">
        <v>7918</v>
      </c>
      <c r="AH3969">
        <v>0</v>
      </c>
      <c r="AI3969" t="s">
        <v>63</v>
      </c>
      <c r="AJ3969">
        <v>1</v>
      </c>
      <c r="AK3969">
        <v>2</v>
      </c>
      <c r="AL3969">
        <v>0</v>
      </c>
      <c r="AM3969" t="s">
        <v>64</v>
      </c>
      <c r="AN3969">
        <v>1</v>
      </c>
      <c r="AO3969">
        <v>1</v>
      </c>
      <c r="AP3969">
        <v>1</v>
      </c>
      <c r="AQ3969">
        <v>33</v>
      </c>
      <c r="AR3969">
        <v>3467</v>
      </c>
      <c r="AS3969">
        <v>0</v>
      </c>
      <c r="AT3969">
        <v>1373.13</v>
      </c>
      <c r="AU3969">
        <v>0</v>
      </c>
      <c r="AV3969">
        <v>4840.13</v>
      </c>
      <c r="AW3969">
        <v>1</v>
      </c>
      <c r="AX3969">
        <v>1</v>
      </c>
      <c r="AY3969">
        <v>93465</v>
      </c>
      <c r="AZ3969">
        <v>1</v>
      </c>
    </row>
    <row r="3970" spans="1:52">
      <c r="A3970">
        <v>39</v>
      </c>
      <c r="B3970">
        <v>6</v>
      </c>
      <c r="C3970">
        <v>5.51</v>
      </c>
      <c r="D3970" t="s">
        <v>52</v>
      </c>
      <c r="E3970" t="s">
        <v>52</v>
      </c>
      <c r="F3970">
        <v>52</v>
      </c>
      <c r="G3970" t="s">
        <v>983</v>
      </c>
      <c r="H3970">
        <v>6286</v>
      </c>
      <c r="I3970" t="s">
        <v>54</v>
      </c>
      <c r="J3970" t="s">
        <v>55</v>
      </c>
      <c r="K3970" t="s">
        <v>6754</v>
      </c>
      <c r="L3970" t="s">
        <v>57</v>
      </c>
      <c r="M3970">
        <v>0</v>
      </c>
      <c r="N3970">
        <v>1</v>
      </c>
      <c r="O3970" t="s">
        <v>68</v>
      </c>
      <c r="P3970">
        <v>1</v>
      </c>
      <c r="Q3970" t="s">
        <v>85</v>
      </c>
      <c r="R3970" t="s">
        <v>985</v>
      </c>
      <c r="S3970">
        <v>38.471049000000001</v>
      </c>
      <c r="T3970">
        <v>-123.01554899999999</v>
      </c>
      <c r="U3970">
        <v>1</v>
      </c>
      <c r="V3970">
        <v>86.1</v>
      </c>
      <c r="W3970">
        <v>0</v>
      </c>
      <c r="X3970">
        <v>0</v>
      </c>
      <c r="Y3970">
        <v>7</v>
      </c>
      <c r="Z3970" t="s">
        <v>105</v>
      </c>
      <c r="AA3970">
        <v>1</v>
      </c>
      <c r="AB3970">
        <v>1</v>
      </c>
      <c r="AC3970">
        <v>1</v>
      </c>
      <c r="AD3970">
        <v>1</v>
      </c>
      <c r="AE3970" t="s">
        <v>62</v>
      </c>
      <c r="AF3970">
        <v>1</v>
      </c>
      <c r="AG3970">
        <v>1537</v>
      </c>
      <c r="AH3970">
        <v>1</v>
      </c>
      <c r="AI3970" t="s">
        <v>63</v>
      </c>
      <c r="AJ3970">
        <v>1</v>
      </c>
      <c r="AK3970">
        <v>4</v>
      </c>
      <c r="AL3970">
        <v>0</v>
      </c>
      <c r="AM3970" t="s">
        <v>64</v>
      </c>
      <c r="AN3970">
        <v>1</v>
      </c>
      <c r="AO3970">
        <v>1</v>
      </c>
      <c r="AP3970">
        <v>1</v>
      </c>
      <c r="AQ3970">
        <v>71</v>
      </c>
      <c r="AR3970">
        <v>6045.9</v>
      </c>
      <c r="AS3970">
        <v>0</v>
      </c>
      <c r="AT3970">
        <v>391.21</v>
      </c>
      <c r="AU3970">
        <v>0</v>
      </c>
      <c r="AV3970">
        <v>6437.11</v>
      </c>
      <c r="AW3970">
        <v>0</v>
      </c>
      <c r="AX3970">
        <v>1</v>
      </c>
      <c r="AY3970">
        <v>95462</v>
      </c>
      <c r="AZ3970">
        <v>0</v>
      </c>
    </row>
    <row r="3971" spans="1:52">
      <c r="A3971">
        <v>65</v>
      </c>
      <c r="B3971">
        <v>0</v>
      </c>
      <c r="C3971">
        <v>34.39</v>
      </c>
      <c r="D3971" t="s">
        <v>52</v>
      </c>
      <c r="E3971" t="s">
        <v>52</v>
      </c>
      <c r="F3971">
        <v>21</v>
      </c>
      <c r="G3971" t="s">
        <v>6084</v>
      </c>
      <c r="H3971">
        <v>4327</v>
      </c>
      <c r="I3971" t="s">
        <v>75</v>
      </c>
      <c r="J3971" t="s">
        <v>55</v>
      </c>
      <c r="K3971" t="s">
        <v>6755</v>
      </c>
      <c r="L3971" t="s">
        <v>57</v>
      </c>
      <c r="M3971">
        <v>0</v>
      </c>
      <c r="N3971">
        <v>0</v>
      </c>
      <c r="O3971" t="s">
        <v>58</v>
      </c>
      <c r="P3971">
        <v>0</v>
      </c>
      <c r="Q3971" t="s">
        <v>72</v>
      </c>
      <c r="R3971" t="s">
        <v>6086</v>
      </c>
      <c r="S3971">
        <v>36.464635000000001</v>
      </c>
      <c r="T3971">
        <v>-119.094348</v>
      </c>
      <c r="U3971">
        <v>0</v>
      </c>
      <c r="V3971">
        <v>20.05</v>
      </c>
      <c r="W3971">
        <v>0</v>
      </c>
      <c r="X3971">
        <v>0</v>
      </c>
      <c r="Y3971">
        <v>0</v>
      </c>
      <c r="Z3971" t="s">
        <v>61</v>
      </c>
      <c r="AA3971">
        <v>0</v>
      </c>
      <c r="AB3971">
        <v>0</v>
      </c>
      <c r="AC3971">
        <v>1</v>
      </c>
      <c r="AD3971">
        <v>0</v>
      </c>
      <c r="AE3971" t="s">
        <v>79</v>
      </c>
      <c r="AF3971">
        <v>1</v>
      </c>
      <c r="AG3971">
        <v>8870</v>
      </c>
      <c r="AH3971">
        <v>0</v>
      </c>
      <c r="AI3971" t="s">
        <v>63</v>
      </c>
      <c r="AJ3971">
        <v>0</v>
      </c>
      <c r="AK3971">
        <v>3</v>
      </c>
      <c r="AL3971">
        <v>1</v>
      </c>
      <c r="AM3971" t="s">
        <v>64</v>
      </c>
      <c r="AN3971">
        <v>0</v>
      </c>
      <c r="AO3971">
        <v>0</v>
      </c>
      <c r="AP3971">
        <v>0</v>
      </c>
      <c r="AQ3971">
        <v>22</v>
      </c>
      <c r="AR3971">
        <v>417</v>
      </c>
      <c r="AS3971">
        <v>0</v>
      </c>
      <c r="AT3971">
        <v>756.58</v>
      </c>
      <c r="AU3971">
        <v>0</v>
      </c>
      <c r="AV3971">
        <v>1173.58</v>
      </c>
      <c r="AW3971">
        <v>0</v>
      </c>
      <c r="AX3971">
        <v>0</v>
      </c>
      <c r="AY3971">
        <v>93286</v>
      </c>
      <c r="AZ3971">
        <v>0</v>
      </c>
    </row>
    <row r="3972" spans="1:52">
      <c r="A3972">
        <v>27</v>
      </c>
      <c r="B3972">
        <v>46</v>
      </c>
      <c r="C3972">
        <v>21.07</v>
      </c>
      <c r="D3972" t="s">
        <v>52</v>
      </c>
      <c r="E3972" t="s">
        <v>52</v>
      </c>
      <c r="F3972">
        <v>68</v>
      </c>
      <c r="G3972" t="s">
        <v>1234</v>
      </c>
      <c r="H3972">
        <v>5561</v>
      </c>
      <c r="I3972" t="s">
        <v>75</v>
      </c>
      <c r="J3972" t="s">
        <v>55</v>
      </c>
      <c r="K3972" t="s">
        <v>6756</v>
      </c>
      <c r="L3972" t="s">
        <v>57</v>
      </c>
      <c r="M3972">
        <v>0</v>
      </c>
      <c r="N3972">
        <v>1</v>
      </c>
      <c r="O3972" t="s">
        <v>58</v>
      </c>
      <c r="P3972">
        <v>1</v>
      </c>
      <c r="Q3972" t="s">
        <v>59</v>
      </c>
      <c r="R3972" t="s">
        <v>1236</v>
      </c>
      <c r="S3972">
        <v>34.100969999999997</v>
      </c>
      <c r="T3972">
        <v>-117.57881999999999</v>
      </c>
      <c r="U3972">
        <v>1</v>
      </c>
      <c r="V3972">
        <v>93.5</v>
      </c>
      <c r="W3972">
        <v>0</v>
      </c>
      <c r="X3972">
        <v>0</v>
      </c>
      <c r="Y3972">
        <v>2</v>
      </c>
      <c r="Z3972" t="s">
        <v>87</v>
      </c>
      <c r="AA3972">
        <v>1</v>
      </c>
      <c r="AB3972">
        <v>1</v>
      </c>
      <c r="AC3972">
        <v>1</v>
      </c>
      <c r="AD3972">
        <v>1</v>
      </c>
      <c r="AE3972" t="s">
        <v>62</v>
      </c>
      <c r="AF3972">
        <v>1</v>
      </c>
      <c r="AG3972">
        <v>51970</v>
      </c>
      <c r="AH3972">
        <v>0</v>
      </c>
      <c r="AI3972" t="s">
        <v>63</v>
      </c>
      <c r="AJ3972">
        <v>1</v>
      </c>
      <c r="AK3972">
        <v>3</v>
      </c>
      <c r="AL3972">
        <v>0</v>
      </c>
      <c r="AM3972" t="s">
        <v>64</v>
      </c>
      <c r="AN3972">
        <v>0</v>
      </c>
      <c r="AO3972">
        <v>0</v>
      </c>
      <c r="AP3972">
        <v>1</v>
      </c>
      <c r="AQ3972">
        <v>51</v>
      </c>
      <c r="AR3972">
        <v>4619.55</v>
      </c>
      <c r="AS3972">
        <v>0</v>
      </c>
      <c r="AT3972">
        <v>1074.57</v>
      </c>
      <c r="AU3972">
        <v>0</v>
      </c>
      <c r="AV3972">
        <v>5694.12</v>
      </c>
      <c r="AW3972">
        <v>1</v>
      </c>
      <c r="AX3972">
        <v>1</v>
      </c>
      <c r="AY3972">
        <v>91730</v>
      </c>
      <c r="AZ3972">
        <v>0</v>
      </c>
    </row>
    <row r="3973" spans="1:52">
      <c r="A3973">
        <v>61</v>
      </c>
      <c r="B3973">
        <v>11</v>
      </c>
      <c r="C3973">
        <v>0</v>
      </c>
      <c r="D3973" t="s">
        <v>52</v>
      </c>
      <c r="E3973" t="s">
        <v>52</v>
      </c>
      <c r="F3973">
        <v>37</v>
      </c>
      <c r="G3973" t="s">
        <v>4458</v>
      </c>
      <c r="H3973">
        <v>5990</v>
      </c>
      <c r="I3973" t="s">
        <v>66</v>
      </c>
      <c r="J3973" t="s">
        <v>55</v>
      </c>
      <c r="K3973" t="s">
        <v>6757</v>
      </c>
      <c r="L3973" t="s">
        <v>57</v>
      </c>
      <c r="M3973">
        <v>0</v>
      </c>
      <c r="N3973">
        <v>1</v>
      </c>
      <c r="O3973" t="s">
        <v>58</v>
      </c>
      <c r="P3973">
        <v>1</v>
      </c>
      <c r="Q3973" t="s">
        <v>77</v>
      </c>
      <c r="R3973" t="s">
        <v>4460</v>
      </c>
      <c r="S3973">
        <v>37.321232999999999</v>
      </c>
      <c r="T3973">
        <v>-120.65635399999999</v>
      </c>
      <c r="U3973">
        <v>0</v>
      </c>
      <c r="V3973">
        <v>53.4</v>
      </c>
      <c r="W3973">
        <v>0</v>
      </c>
      <c r="X3973">
        <v>0</v>
      </c>
      <c r="Y3973">
        <v>0</v>
      </c>
      <c r="Z3973" t="s">
        <v>61</v>
      </c>
      <c r="AA3973">
        <v>0</v>
      </c>
      <c r="AB3973">
        <v>0</v>
      </c>
      <c r="AC3973">
        <v>1</v>
      </c>
      <c r="AD3973">
        <v>0</v>
      </c>
      <c r="AE3973" t="s">
        <v>79</v>
      </c>
      <c r="AF3973">
        <v>0</v>
      </c>
      <c r="AG3973">
        <v>27808</v>
      </c>
      <c r="AH3973">
        <v>1</v>
      </c>
      <c r="AI3973" t="s">
        <v>63</v>
      </c>
      <c r="AJ3973">
        <v>0</v>
      </c>
      <c r="AK3973">
        <v>5</v>
      </c>
      <c r="AL3973">
        <v>0</v>
      </c>
      <c r="AM3973" t="s">
        <v>64</v>
      </c>
      <c r="AN3973">
        <v>1</v>
      </c>
      <c r="AO3973">
        <v>1</v>
      </c>
      <c r="AP3973">
        <v>1</v>
      </c>
      <c r="AQ3973">
        <v>67</v>
      </c>
      <c r="AR3973">
        <v>3579.15</v>
      </c>
      <c r="AS3973">
        <v>0</v>
      </c>
      <c r="AT3973">
        <v>0</v>
      </c>
      <c r="AU3973">
        <v>0</v>
      </c>
      <c r="AV3973">
        <v>3579.15</v>
      </c>
      <c r="AW3973">
        <v>0</v>
      </c>
      <c r="AX3973">
        <v>1</v>
      </c>
      <c r="AY3973">
        <v>95301</v>
      </c>
      <c r="AZ3973">
        <v>0</v>
      </c>
    </row>
    <row r="3974" spans="1:52">
      <c r="A3974">
        <v>33</v>
      </c>
      <c r="B3974">
        <v>0</v>
      </c>
      <c r="C3974">
        <v>10.54</v>
      </c>
      <c r="D3974" t="s">
        <v>52</v>
      </c>
      <c r="E3974" t="s">
        <v>52</v>
      </c>
      <c r="F3974">
        <v>41</v>
      </c>
      <c r="G3974" t="s">
        <v>6758</v>
      </c>
      <c r="H3974">
        <v>5322</v>
      </c>
      <c r="I3974" t="s">
        <v>75</v>
      </c>
      <c r="J3974" t="s">
        <v>55</v>
      </c>
      <c r="K3974" t="s">
        <v>6759</v>
      </c>
      <c r="L3974" t="s">
        <v>57</v>
      </c>
      <c r="M3974">
        <v>0</v>
      </c>
      <c r="N3974">
        <v>0</v>
      </c>
      <c r="O3974" t="s">
        <v>68</v>
      </c>
      <c r="P3974">
        <v>0</v>
      </c>
      <c r="Q3974" t="s">
        <v>72</v>
      </c>
      <c r="R3974" t="s">
        <v>6760</v>
      </c>
      <c r="S3974">
        <v>37.266387999999999</v>
      </c>
      <c r="T3974">
        <v>-122.26308</v>
      </c>
      <c r="U3974">
        <v>0</v>
      </c>
      <c r="V3974">
        <v>19.149999999999999</v>
      </c>
      <c r="W3974">
        <v>0</v>
      </c>
      <c r="X3974">
        <v>0</v>
      </c>
      <c r="Y3974">
        <v>0</v>
      </c>
      <c r="Z3974" t="s">
        <v>61</v>
      </c>
      <c r="AA3974">
        <v>0</v>
      </c>
      <c r="AB3974">
        <v>0</v>
      </c>
      <c r="AC3974">
        <v>0</v>
      </c>
      <c r="AD3974">
        <v>0</v>
      </c>
      <c r="AE3974" t="s">
        <v>79</v>
      </c>
      <c r="AF3974">
        <v>1</v>
      </c>
      <c r="AG3974">
        <v>148</v>
      </c>
      <c r="AH3974">
        <v>0</v>
      </c>
      <c r="AI3974" t="s">
        <v>63</v>
      </c>
      <c r="AJ3974">
        <v>0</v>
      </c>
      <c r="AK3974">
        <v>5</v>
      </c>
      <c r="AL3974">
        <v>0</v>
      </c>
      <c r="AM3974" t="s">
        <v>64</v>
      </c>
      <c r="AN3974">
        <v>0</v>
      </c>
      <c r="AO3974">
        <v>0</v>
      </c>
      <c r="AP3974">
        <v>0</v>
      </c>
      <c r="AQ3974">
        <v>6</v>
      </c>
      <c r="AR3974">
        <v>124.4</v>
      </c>
      <c r="AS3974">
        <v>0</v>
      </c>
      <c r="AT3974">
        <v>63.24</v>
      </c>
      <c r="AU3974">
        <v>0</v>
      </c>
      <c r="AV3974">
        <v>187.64</v>
      </c>
      <c r="AW3974">
        <v>0</v>
      </c>
      <c r="AX3974">
        <v>0</v>
      </c>
      <c r="AY3974">
        <v>94021</v>
      </c>
      <c r="AZ3974">
        <v>0</v>
      </c>
    </row>
    <row r="3975" spans="1:52">
      <c r="A3975">
        <v>42</v>
      </c>
      <c r="B3975">
        <v>25</v>
      </c>
      <c r="C3975">
        <v>35.97</v>
      </c>
      <c r="D3975" t="s">
        <v>88</v>
      </c>
      <c r="E3975" t="s">
        <v>89</v>
      </c>
      <c r="F3975">
        <v>91</v>
      </c>
      <c r="G3975" t="s">
        <v>520</v>
      </c>
      <c r="H3975">
        <v>4804</v>
      </c>
      <c r="I3975" t="s">
        <v>66</v>
      </c>
      <c r="J3975" t="s">
        <v>55</v>
      </c>
      <c r="K3975" t="s">
        <v>6761</v>
      </c>
      <c r="L3975" t="s">
        <v>84</v>
      </c>
      <c r="M3975">
        <v>0</v>
      </c>
      <c r="N3975">
        <v>1</v>
      </c>
      <c r="O3975" t="s">
        <v>58</v>
      </c>
      <c r="P3975">
        <v>1</v>
      </c>
      <c r="Q3975" t="s">
        <v>59</v>
      </c>
      <c r="R3975" t="s">
        <v>4910</v>
      </c>
      <c r="S3975">
        <v>33.819384999999997</v>
      </c>
      <c r="T3975">
        <v>-117.600213</v>
      </c>
      <c r="U3975">
        <v>0</v>
      </c>
      <c r="V3975">
        <v>106.4</v>
      </c>
      <c r="W3975">
        <v>1</v>
      </c>
      <c r="X3975">
        <v>0</v>
      </c>
      <c r="Y3975">
        <v>0</v>
      </c>
      <c r="Z3975" t="s">
        <v>87</v>
      </c>
      <c r="AA3975">
        <v>1</v>
      </c>
      <c r="AB3975">
        <v>0</v>
      </c>
      <c r="AC3975">
        <v>1</v>
      </c>
      <c r="AD3975">
        <v>0</v>
      </c>
      <c r="AE3975" t="s">
        <v>62</v>
      </c>
      <c r="AF3975">
        <v>1</v>
      </c>
      <c r="AG3975">
        <v>60294</v>
      </c>
      <c r="AH3975">
        <v>0</v>
      </c>
      <c r="AI3975" t="s">
        <v>63</v>
      </c>
      <c r="AJ3975">
        <v>0</v>
      </c>
      <c r="AK3975">
        <v>1</v>
      </c>
      <c r="AL3975">
        <v>0</v>
      </c>
      <c r="AM3975" t="s">
        <v>64</v>
      </c>
      <c r="AN3975">
        <v>1</v>
      </c>
      <c r="AO3975">
        <v>1</v>
      </c>
      <c r="AP3975">
        <v>1</v>
      </c>
      <c r="AQ3975">
        <v>47</v>
      </c>
      <c r="AR3975">
        <v>5127.95</v>
      </c>
      <c r="AS3975">
        <v>0</v>
      </c>
      <c r="AT3975">
        <v>1690.59</v>
      </c>
      <c r="AU3975">
        <v>0</v>
      </c>
      <c r="AV3975">
        <v>6818.54</v>
      </c>
      <c r="AW3975">
        <v>0</v>
      </c>
      <c r="AX3975">
        <v>0</v>
      </c>
      <c r="AY3975">
        <v>92882</v>
      </c>
      <c r="AZ3975">
        <v>1</v>
      </c>
    </row>
    <row r="3976" spans="1:52">
      <c r="A3976">
        <v>70</v>
      </c>
      <c r="B3976">
        <v>10</v>
      </c>
      <c r="C3976">
        <v>45.13</v>
      </c>
      <c r="D3976" t="s">
        <v>52</v>
      </c>
      <c r="E3976" t="s">
        <v>52</v>
      </c>
      <c r="F3976">
        <v>35</v>
      </c>
      <c r="G3976" t="s">
        <v>1320</v>
      </c>
      <c r="H3976">
        <v>3199</v>
      </c>
      <c r="I3976" t="s">
        <v>54</v>
      </c>
      <c r="J3976" t="s">
        <v>55</v>
      </c>
      <c r="K3976" t="s">
        <v>6762</v>
      </c>
      <c r="L3976" t="s">
        <v>57</v>
      </c>
      <c r="M3976">
        <v>0</v>
      </c>
      <c r="N3976">
        <v>1</v>
      </c>
      <c r="O3976" t="s">
        <v>58</v>
      </c>
      <c r="P3976">
        <v>1</v>
      </c>
      <c r="Q3976" t="s">
        <v>59</v>
      </c>
      <c r="R3976" t="s">
        <v>1322</v>
      </c>
      <c r="S3976">
        <v>36.008958</v>
      </c>
      <c r="T3976">
        <v>-118.891593</v>
      </c>
      <c r="U3976">
        <v>1</v>
      </c>
      <c r="V3976">
        <v>102.05</v>
      </c>
      <c r="W3976">
        <v>1</v>
      </c>
      <c r="X3976">
        <v>0</v>
      </c>
      <c r="Y3976">
        <v>1</v>
      </c>
      <c r="Z3976" t="s">
        <v>61</v>
      </c>
      <c r="AA3976">
        <v>0</v>
      </c>
      <c r="AB3976">
        <v>0</v>
      </c>
      <c r="AC3976">
        <v>0</v>
      </c>
      <c r="AD3976">
        <v>1</v>
      </c>
      <c r="AE3976" t="s">
        <v>62</v>
      </c>
      <c r="AF3976">
        <v>1</v>
      </c>
      <c r="AG3976">
        <v>65566</v>
      </c>
      <c r="AH3976">
        <v>0</v>
      </c>
      <c r="AI3976" t="s">
        <v>63</v>
      </c>
      <c r="AJ3976">
        <v>1</v>
      </c>
      <c r="AK3976">
        <v>5</v>
      </c>
      <c r="AL3976">
        <v>1</v>
      </c>
      <c r="AM3976" t="s">
        <v>64</v>
      </c>
      <c r="AN3976">
        <v>1</v>
      </c>
      <c r="AO3976">
        <v>1</v>
      </c>
      <c r="AP3976">
        <v>1</v>
      </c>
      <c r="AQ3976">
        <v>35</v>
      </c>
      <c r="AR3976">
        <v>3452.55</v>
      </c>
      <c r="AS3976">
        <v>0</v>
      </c>
      <c r="AT3976">
        <v>1579.55</v>
      </c>
      <c r="AU3976">
        <v>0</v>
      </c>
      <c r="AV3976">
        <v>5032.1000000000004</v>
      </c>
      <c r="AW3976">
        <v>0</v>
      </c>
      <c r="AX3976">
        <v>1</v>
      </c>
      <c r="AY3976">
        <v>93257</v>
      </c>
      <c r="AZ3976">
        <v>0</v>
      </c>
    </row>
    <row r="3977" spans="1:52">
      <c r="A3977">
        <v>25</v>
      </c>
      <c r="B3977">
        <v>0</v>
      </c>
      <c r="C3977">
        <v>37.85</v>
      </c>
      <c r="D3977" t="s">
        <v>97</v>
      </c>
      <c r="E3977" t="s">
        <v>98</v>
      </c>
      <c r="F3977">
        <v>78</v>
      </c>
      <c r="G3977" t="s">
        <v>4482</v>
      </c>
      <c r="H3977">
        <v>4166</v>
      </c>
      <c r="I3977" t="s">
        <v>75</v>
      </c>
      <c r="J3977" t="s">
        <v>55</v>
      </c>
      <c r="K3977" t="s">
        <v>6763</v>
      </c>
      <c r="L3977" t="s">
        <v>84</v>
      </c>
      <c r="M3977">
        <v>0</v>
      </c>
      <c r="N3977">
        <v>0</v>
      </c>
      <c r="O3977" t="s">
        <v>58</v>
      </c>
      <c r="P3977">
        <v>0</v>
      </c>
      <c r="Q3977" t="s">
        <v>72</v>
      </c>
      <c r="R3977" t="s">
        <v>4484</v>
      </c>
      <c r="S3977">
        <v>40.080342000000002</v>
      </c>
      <c r="T3977">
        <v>-120.95780499999999</v>
      </c>
      <c r="U3977">
        <v>1</v>
      </c>
      <c r="V3977">
        <v>20.8</v>
      </c>
      <c r="W3977">
        <v>0</v>
      </c>
      <c r="X3977">
        <v>0</v>
      </c>
      <c r="Y3977">
        <v>1</v>
      </c>
      <c r="Z3977" t="s">
        <v>87</v>
      </c>
      <c r="AA3977">
        <v>0</v>
      </c>
      <c r="AB3977">
        <v>0</v>
      </c>
      <c r="AC3977">
        <v>0</v>
      </c>
      <c r="AD3977">
        <v>1</v>
      </c>
      <c r="AE3977" t="s">
        <v>62</v>
      </c>
      <c r="AF3977">
        <v>1</v>
      </c>
      <c r="AG3977">
        <v>178</v>
      </c>
      <c r="AH3977">
        <v>0</v>
      </c>
      <c r="AI3977" t="s">
        <v>63</v>
      </c>
      <c r="AJ3977">
        <v>1</v>
      </c>
      <c r="AK3977">
        <v>3</v>
      </c>
      <c r="AL3977">
        <v>0</v>
      </c>
      <c r="AM3977" t="s">
        <v>64</v>
      </c>
      <c r="AN3977">
        <v>0</v>
      </c>
      <c r="AO3977">
        <v>0</v>
      </c>
      <c r="AP3977">
        <v>0</v>
      </c>
      <c r="AQ3977">
        <v>53</v>
      </c>
      <c r="AR3977">
        <v>1021.8</v>
      </c>
      <c r="AS3977">
        <v>0</v>
      </c>
      <c r="AT3977">
        <v>2006.05</v>
      </c>
      <c r="AU3977">
        <v>0</v>
      </c>
      <c r="AV3977">
        <v>3027.85</v>
      </c>
      <c r="AW3977">
        <v>1</v>
      </c>
      <c r="AX3977">
        <v>0</v>
      </c>
      <c r="AY3977">
        <v>95934</v>
      </c>
      <c r="AZ3977">
        <v>1</v>
      </c>
    </row>
    <row r="3978" spans="1:52">
      <c r="A3978">
        <v>37</v>
      </c>
      <c r="B3978">
        <v>0</v>
      </c>
      <c r="C3978">
        <v>38.729999999999997</v>
      </c>
      <c r="D3978" t="s">
        <v>52</v>
      </c>
      <c r="E3978" t="s">
        <v>52</v>
      </c>
      <c r="F3978">
        <v>60</v>
      </c>
      <c r="G3978" t="s">
        <v>186</v>
      </c>
      <c r="H3978">
        <v>6271</v>
      </c>
      <c r="I3978" t="s">
        <v>54</v>
      </c>
      <c r="J3978" t="s">
        <v>55</v>
      </c>
      <c r="K3978" t="s">
        <v>6764</v>
      </c>
      <c r="L3978" t="s">
        <v>57</v>
      </c>
      <c r="M3978">
        <v>0</v>
      </c>
      <c r="N3978">
        <v>0</v>
      </c>
      <c r="O3978" t="s">
        <v>68</v>
      </c>
      <c r="P3978">
        <v>0</v>
      </c>
      <c r="Q3978" t="s">
        <v>72</v>
      </c>
      <c r="R3978" t="s">
        <v>2078</v>
      </c>
      <c r="S3978">
        <v>34.050198000000002</v>
      </c>
      <c r="T3978">
        <v>-118.21094600000001</v>
      </c>
      <c r="U3978">
        <v>0</v>
      </c>
      <c r="V3978">
        <v>20.75</v>
      </c>
      <c r="W3978">
        <v>0</v>
      </c>
      <c r="X3978">
        <v>0</v>
      </c>
      <c r="Y3978">
        <v>0</v>
      </c>
      <c r="Z3978" t="s">
        <v>61</v>
      </c>
      <c r="AA3978">
        <v>0</v>
      </c>
      <c r="AB3978">
        <v>0</v>
      </c>
      <c r="AC3978">
        <v>0</v>
      </c>
      <c r="AD3978">
        <v>0</v>
      </c>
      <c r="AE3978" t="s">
        <v>79</v>
      </c>
      <c r="AF3978">
        <v>1</v>
      </c>
      <c r="AG3978">
        <v>49431</v>
      </c>
      <c r="AH3978">
        <v>0</v>
      </c>
      <c r="AI3978" t="s">
        <v>63</v>
      </c>
      <c r="AJ3978">
        <v>0</v>
      </c>
      <c r="AK3978">
        <v>3</v>
      </c>
      <c r="AL3978">
        <v>0</v>
      </c>
      <c r="AM3978" t="s">
        <v>64</v>
      </c>
      <c r="AN3978">
        <v>0</v>
      </c>
      <c r="AO3978">
        <v>0</v>
      </c>
      <c r="AP3978">
        <v>0</v>
      </c>
      <c r="AQ3978">
        <v>57</v>
      </c>
      <c r="AR3978">
        <v>1118.8</v>
      </c>
      <c r="AS3978">
        <v>0</v>
      </c>
      <c r="AT3978">
        <v>2207.61</v>
      </c>
      <c r="AU3978">
        <v>0</v>
      </c>
      <c r="AV3978">
        <v>3326.41</v>
      </c>
      <c r="AW3978">
        <v>0</v>
      </c>
      <c r="AX3978">
        <v>0</v>
      </c>
      <c r="AY3978">
        <v>90033</v>
      </c>
      <c r="AZ3978">
        <v>0</v>
      </c>
    </row>
    <row r="3979" spans="1:52">
      <c r="A3979">
        <v>61</v>
      </c>
      <c r="B3979">
        <v>30</v>
      </c>
      <c r="C3979">
        <v>43.01</v>
      </c>
      <c r="D3979" t="s">
        <v>52</v>
      </c>
      <c r="E3979" t="s">
        <v>52</v>
      </c>
      <c r="F3979">
        <v>59</v>
      </c>
      <c r="G3979" t="s">
        <v>1560</v>
      </c>
      <c r="H3979">
        <v>4605</v>
      </c>
      <c r="I3979" t="s">
        <v>75</v>
      </c>
      <c r="J3979" t="s">
        <v>55</v>
      </c>
      <c r="K3979" t="s">
        <v>6765</v>
      </c>
      <c r="L3979" t="s">
        <v>57</v>
      </c>
      <c r="M3979">
        <v>1</v>
      </c>
      <c r="N3979">
        <v>1</v>
      </c>
      <c r="O3979" t="s">
        <v>58</v>
      </c>
      <c r="P3979">
        <v>1</v>
      </c>
      <c r="Q3979" t="s">
        <v>59</v>
      </c>
      <c r="R3979" t="s">
        <v>1562</v>
      </c>
      <c r="S3979">
        <v>32.68674</v>
      </c>
      <c r="T3979">
        <v>-117.186612</v>
      </c>
      <c r="U3979">
        <v>1</v>
      </c>
      <c r="V3979">
        <v>105.2</v>
      </c>
      <c r="W3979">
        <v>1</v>
      </c>
      <c r="X3979">
        <v>3</v>
      </c>
      <c r="Y3979">
        <v>2</v>
      </c>
      <c r="Z3979" t="s">
        <v>61</v>
      </c>
      <c r="AA3979">
        <v>1</v>
      </c>
      <c r="AB3979">
        <v>0</v>
      </c>
      <c r="AC3979">
        <v>1</v>
      </c>
      <c r="AD3979">
        <v>1</v>
      </c>
      <c r="AE3979" t="s">
        <v>79</v>
      </c>
      <c r="AF3979">
        <v>1</v>
      </c>
      <c r="AG3979">
        <v>24093</v>
      </c>
      <c r="AH3979">
        <v>0</v>
      </c>
      <c r="AI3979" t="s">
        <v>63</v>
      </c>
      <c r="AJ3979">
        <v>1</v>
      </c>
      <c r="AK3979">
        <v>4</v>
      </c>
      <c r="AL3979">
        <v>0</v>
      </c>
      <c r="AM3979" t="s">
        <v>64</v>
      </c>
      <c r="AN3979">
        <v>1</v>
      </c>
      <c r="AO3979">
        <v>1</v>
      </c>
      <c r="AP3979">
        <v>1</v>
      </c>
      <c r="AQ3979">
        <v>58</v>
      </c>
      <c r="AR3979">
        <v>6225.4</v>
      </c>
      <c r="AS3979">
        <v>0</v>
      </c>
      <c r="AT3979">
        <v>2494.58</v>
      </c>
      <c r="AU3979">
        <v>34.83</v>
      </c>
      <c r="AV3979">
        <v>8685.15</v>
      </c>
      <c r="AW3979">
        <v>0</v>
      </c>
      <c r="AX3979">
        <v>1</v>
      </c>
      <c r="AY3979">
        <v>92118</v>
      </c>
      <c r="AZ3979">
        <v>0</v>
      </c>
    </row>
    <row r="3980" spans="1:52">
      <c r="A3980">
        <v>24</v>
      </c>
      <c r="B3980">
        <v>59</v>
      </c>
      <c r="C3980">
        <v>5.3</v>
      </c>
      <c r="D3980" t="s">
        <v>52</v>
      </c>
      <c r="E3980" t="s">
        <v>52</v>
      </c>
      <c r="F3980">
        <v>24</v>
      </c>
      <c r="G3980" t="s">
        <v>1760</v>
      </c>
      <c r="H3980">
        <v>5310</v>
      </c>
      <c r="I3980" t="s">
        <v>66</v>
      </c>
      <c r="J3980" t="s">
        <v>55</v>
      </c>
      <c r="K3980" t="s">
        <v>6766</v>
      </c>
      <c r="L3980" t="s">
        <v>57</v>
      </c>
      <c r="M3980">
        <v>0</v>
      </c>
      <c r="N3980">
        <v>0</v>
      </c>
      <c r="O3980" t="s">
        <v>58</v>
      </c>
      <c r="P3980">
        <v>1</v>
      </c>
      <c r="Q3980" t="s">
        <v>77</v>
      </c>
      <c r="R3980" t="s">
        <v>1834</v>
      </c>
      <c r="S3980">
        <v>34.066963999999999</v>
      </c>
      <c r="T3980">
        <v>-117.93700699999999</v>
      </c>
      <c r="U3980">
        <v>0</v>
      </c>
      <c r="V3980">
        <v>54.45</v>
      </c>
      <c r="W3980">
        <v>1</v>
      </c>
      <c r="X3980">
        <v>0</v>
      </c>
      <c r="Y3980">
        <v>0</v>
      </c>
      <c r="Z3980" t="s">
        <v>61</v>
      </c>
      <c r="AA3980">
        <v>0</v>
      </c>
      <c r="AB3980">
        <v>1</v>
      </c>
      <c r="AC3980">
        <v>0</v>
      </c>
      <c r="AD3980">
        <v>0</v>
      </c>
      <c r="AE3980" t="s">
        <v>161</v>
      </c>
      <c r="AF3980">
        <v>1</v>
      </c>
      <c r="AG3980">
        <v>44099</v>
      </c>
      <c r="AH3980">
        <v>0</v>
      </c>
      <c r="AI3980" t="s">
        <v>63</v>
      </c>
      <c r="AJ3980">
        <v>0</v>
      </c>
      <c r="AK3980">
        <v>3</v>
      </c>
      <c r="AL3980">
        <v>0</v>
      </c>
      <c r="AM3980" t="s">
        <v>64</v>
      </c>
      <c r="AN3980">
        <v>0</v>
      </c>
      <c r="AO3980">
        <v>0</v>
      </c>
      <c r="AP3980">
        <v>0</v>
      </c>
      <c r="AQ3980">
        <v>68</v>
      </c>
      <c r="AR3980">
        <v>3687.75</v>
      </c>
      <c r="AS3980">
        <v>0</v>
      </c>
      <c r="AT3980">
        <v>360.4</v>
      </c>
      <c r="AU3980">
        <v>0</v>
      </c>
      <c r="AV3980">
        <v>4048.15</v>
      </c>
      <c r="AW3980">
        <v>1</v>
      </c>
      <c r="AX3980">
        <v>1</v>
      </c>
      <c r="AY3980">
        <v>91790</v>
      </c>
      <c r="AZ3980">
        <v>0</v>
      </c>
    </row>
    <row r="3981" spans="1:52">
      <c r="A3981">
        <v>42</v>
      </c>
      <c r="B3981">
        <v>3</v>
      </c>
      <c r="C3981">
        <v>32.020000000000003</v>
      </c>
      <c r="D3981" t="s">
        <v>52</v>
      </c>
      <c r="E3981" t="s">
        <v>52</v>
      </c>
      <c r="F3981">
        <v>43</v>
      </c>
      <c r="G3981" t="s">
        <v>492</v>
      </c>
      <c r="H3981">
        <v>4454</v>
      </c>
      <c r="I3981" t="s">
        <v>66</v>
      </c>
      <c r="J3981" t="s">
        <v>55</v>
      </c>
      <c r="K3981" t="s">
        <v>6767</v>
      </c>
      <c r="L3981" t="s">
        <v>57</v>
      </c>
      <c r="M3981">
        <v>0</v>
      </c>
      <c r="N3981">
        <v>0</v>
      </c>
      <c r="O3981" t="s">
        <v>58</v>
      </c>
      <c r="P3981">
        <v>1</v>
      </c>
      <c r="Q3981" t="s">
        <v>77</v>
      </c>
      <c r="R3981" t="s">
        <v>4984</v>
      </c>
      <c r="S3981">
        <v>34.167465</v>
      </c>
      <c r="T3981">
        <v>-118.165327</v>
      </c>
      <c r="U3981">
        <v>0</v>
      </c>
      <c r="V3981">
        <v>54.2</v>
      </c>
      <c r="W3981">
        <v>1</v>
      </c>
      <c r="X3981">
        <v>0</v>
      </c>
      <c r="Y3981">
        <v>0</v>
      </c>
      <c r="Z3981" t="s">
        <v>61</v>
      </c>
      <c r="AA3981">
        <v>1</v>
      </c>
      <c r="AB3981">
        <v>0</v>
      </c>
      <c r="AC3981">
        <v>1</v>
      </c>
      <c r="AD3981">
        <v>0</v>
      </c>
      <c r="AE3981" t="s">
        <v>62</v>
      </c>
      <c r="AF3981">
        <v>1</v>
      </c>
      <c r="AG3981">
        <v>27891</v>
      </c>
      <c r="AH3981">
        <v>0</v>
      </c>
      <c r="AI3981" t="s">
        <v>63</v>
      </c>
      <c r="AJ3981">
        <v>0</v>
      </c>
      <c r="AK3981">
        <v>5</v>
      </c>
      <c r="AL3981">
        <v>0</v>
      </c>
      <c r="AM3981" t="s">
        <v>64</v>
      </c>
      <c r="AN3981">
        <v>0</v>
      </c>
      <c r="AO3981">
        <v>0</v>
      </c>
      <c r="AP3981">
        <v>0</v>
      </c>
      <c r="AQ3981">
        <v>32</v>
      </c>
      <c r="AR3981">
        <v>1739.6</v>
      </c>
      <c r="AS3981">
        <v>0</v>
      </c>
      <c r="AT3981">
        <v>1024.6400000000001</v>
      </c>
      <c r="AU3981">
        <v>0</v>
      </c>
      <c r="AV3981">
        <v>2764.24</v>
      </c>
      <c r="AW3981">
        <v>0</v>
      </c>
      <c r="AX3981">
        <v>1</v>
      </c>
      <c r="AY3981">
        <v>91103</v>
      </c>
      <c r="AZ3981">
        <v>0</v>
      </c>
    </row>
    <row r="3982" spans="1:52">
      <c r="A3982">
        <v>26</v>
      </c>
      <c r="B3982">
        <v>76</v>
      </c>
      <c r="C3982">
        <v>9.5</v>
      </c>
      <c r="D3982" t="s">
        <v>52</v>
      </c>
      <c r="E3982" t="s">
        <v>52</v>
      </c>
      <c r="F3982">
        <v>39</v>
      </c>
      <c r="G3982" t="s">
        <v>2286</v>
      </c>
      <c r="H3982">
        <v>4644</v>
      </c>
      <c r="I3982" t="s">
        <v>54</v>
      </c>
      <c r="J3982" t="s">
        <v>55</v>
      </c>
      <c r="K3982" t="s">
        <v>6768</v>
      </c>
      <c r="L3982" t="s">
        <v>57</v>
      </c>
      <c r="M3982">
        <v>0</v>
      </c>
      <c r="N3982">
        <v>1</v>
      </c>
      <c r="O3982" t="s">
        <v>58</v>
      </c>
      <c r="P3982">
        <v>1</v>
      </c>
      <c r="Q3982" t="s">
        <v>85</v>
      </c>
      <c r="R3982" t="s">
        <v>2288</v>
      </c>
      <c r="S3982">
        <v>33.744118999999998</v>
      </c>
      <c r="T3982">
        <v>-118.31448</v>
      </c>
      <c r="U3982">
        <v>1</v>
      </c>
      <c r="V3982">
        <v>91.05</v>
      </c>
      <c r="W3982">
        <v>1</v>
      </c>
      <c r="X3982">
        <v>0</v>
      </c>
      <c r="Y3982">
        <v>3</v>
      </c>
      <c r="Z3982" t="s">
        <v>105</v>
      </c>
      <c r="AA3982">
        <v>1</v>
      </c>
      <c r="AB3982">
        <v>1</v>
      </c>
      <c r="AC3982">
        <v>0</v>
      </c>
      <c r="AD3982">
        <v>1</v>
      </c>
      <c r="AE3982" t="s">
        <v>79</v>
      </c>
      <c r="AF3982">
        <v>1</v>
      </c>
      <c r="AG3982">
        <v>21279</v>
      </c>
      <c r="AH3982">
        <v>1</v>
      </c>
      <c r="AI3982" t="s">
        <v>63</v>
      </c>
      <c r="AJ3982">
        <v>1</v>
      </c>
      <c r="AK3982">
        <v>3</v>
      </c>
      <c r="AL3982">
        <v>0</v>
      </c>
      <c r="AM3982" t="s">
        <v>64</v>
      </c>
      <c r="AN3982">
        <v>1</v>
      </c>
      <c r="AO3982">
        <v>1</v>
      </c>
      <c r="AP3982">
        <v>1</v>
      </c>
      <c r="AQ3982">
        <v>71</v>
      </c>
      <c r="AR3982">
        <v>6293.75</v>
      </c>
      <c r="AS3982">
        <v>0</v>
      </c>
      <c r="AT3982">
        <v>674.5</v>
      </c>
      <c r="AU3982">
        <v>0</v>
      </c>
      <c r="AV3982">
        <v>6968.25</v>
      </c>
      <c r="AW3982">
        <v>1</v>
      </c>
      <c r="AX3982">
        <v>1</v>
      </c>
      <c r="AY3982">
        <v>90732</v>
      </c>
      <c r="AZ3982">
        <v>0</v>
      </c>
    </row>
    <row r="3983" spans="1:52">
      <c r="A3983">
        <v>40</v>
      </c>
      <c r="B3983">
        <v>16</v>
      </c>
      <c r="C3983">
        <v>0</v>
      </c>
      <c r="D3983" t="s">
        <v>138</v>
      </c>
      <c r="E3983" t="s">
        <v>139</v>
      </c>
      <c r="F3983">
        <v>78</v>
      </c>
      <c r="G3983" t="s">
        <v>106</v>
      </c>
      <c r="H3983">
        <v>5578</v>
      </c>
      <c r="I3983" t="s">
        <v>66</v>
      </c>
      <c r="J3983" t="s">
        <v>55</v>
      </c>
      <c r="K3983" t="s">
        <v>6769</v>
      </c>
      <c r="L3983" t="s">
        <v>84</v>
      </c>
      <c r="M3983">
        <v>0</v>
      </c>
      <c r="N3983">
        <v>0</v>
      </c>
      <c r="O3983" t="s">
        <v>68</v>
      </c>
      <c r="P3983">
        <v>1</v>
      </c>
      <c r="Q3983" t="s">
        <v>77</v>
      </c>
      <c r="R3983" t="s">
        <v>535</v>
      </c>
      <c r="S3983">
        <v>32.825085999999999</v>
      </c>
      <c r="T3983">
        <v>-117.19942399999999</v>
      </c>
      <c r="U3983">
        <v>0</v>
      </c>
      <c r="V3983">
        <v>25.5</v>
      </c>
      <c r="W3983">
        <v>0</v>
      </c>
      <c r="X3983">
        <v>0</v>
      </c>
      <c r="Y3983">
        <v>0</v>
      </c>
      <c r="Z3983" t="s">
        <v>61</v>
      </c>
      <c r="AA3983">
        <v>0</v>
      </c>
      <c r="AB3983">
        <v>0</v>
      </c>
      <c r="AC3983">
        <v>0</v>
      </c>
      <c r="AD3983">
        <v>0</v>
      </c>
      <c r="AE3983" t="s">
        <v>161</v>
      </c>
      <c r="AF3983">
        <v>0</v>
      </c>
      <c r="AG3983">
        <v>51213</v>
      </c>
      <c r="AH3983">
        <v>0</v>
      </c>
      <c r="AI3983" t="s">
        <v>63</v>
      </c>
      <c r="AJ3983">
        <v>0</v>
      </c>
      <c r="AK3983">
        <v>2</v>
      </c>
      <c r="AL3983">
        <v>0</v>
      </c>
      <c r="AM3983" t="s">
        <v>64</v>
      </c>
      <c r="AN3983">
        <v>0</v>
      </c>
      <c r="AO3983">
        <v>0</v>
      </c>
      <c r="AP3983">
        <v>0</v>
      </c>
      <c r="AQ3983">
        <v>8</v>
      </c>
      <c r="AR3983">
        <v>215.2</v>
      </c>
      <c r="AS3983">
        <v>0</v>
      </c>
      <c r="AT3983">
        <v>0</v>
      </c>
      <c r="AU3983">
        <v>0</v>
      </c>
      <c r="AV3983">
        <v>215.2</v>
      </c>
      <c r="AW3983">
        <v>0</v>
      </c>
      <c r="AX3983">
        <v>1</v>
      </c>
      <c r="AY3983">
        <v>92117</v>
      </c>
      <c r="AZ3983">
        <v>1</v>
      </c>
    </row>
    <row r="3984" spans="1:52">
      <c r="A3984">
        <v>47</v>
      </c>
      <c r="B3984">
        <v>16</v>
      </c>
      <c r="C3984">
        <v>38.92</v>
      </c>
      <c r="D3984" t="s">
        <v>52</v>
      </c>
      <c r="E3984" t="s">
        <v>52</v>
      </c>
      <c r="F3984">
        <v>49</v>
      </c>
      <c r="G3984" t="s">
        <v>1124</v>
      </c>
      <c r="H3984">
        <v>5629</v>
      </c>
      <c r="I3984" t="s">
        <v>75</v>
      </c>
      <c r="J3984" t="s">
        <v>55</v>
      </c>
      <c r="K3984" t="s">
        <v>6770</v>
      </c>
      <c r="L3984" t="s">
        <v>57</v>
      </c>
      <c r="M3984">
        <v>1</v>
      </c>
      <c r="N3984">
        <v>1</v>
      </c>
      <c r="O3984" t="s">
        <v>58</v>
      </c>
      <c r="P3984">
        <v>1</v>
      </c>
      <c r="Q3984" t="s">
        <v>59</v>
      </c>
      <c r="R3984" t="s">
        <v>1126</v>
      </c>
      <c r="S3984">
        <v>37.070177000000001</v>
      </c>
      <c r="T3984">
        <v>-122.010077</v>
      </c>
      <c r="U3984">
        <v>1</v>
      </c>
      <c r="V3984">
        <v>84.45</v>
      </c>
      <c r="W3984">
        <v>1</v>
      </c>
      <c r="X3984">
        <v>1</v>
      </c>
      <c r="Y3984">
        <v>7</v>
      </c>
      <c r="Z3984" t="s">
        <v>61</v>
      </c>
      <c r="AA3984">
        <v>0</v>
      </c>
      <c r="AB3984">
        <v>1</v>
      </c>
      <c r="AC3984">
        <v>0</v>
      </c>
      <c r="AD3984">
        <v>1</v>
      </c>
      <c r="AE3984" t="s">
        <v>62</v>
      </c>
      <c r="AF3984">
        <v>1</v>
      </c>
      <c r="AG3984">
        <v>14574</v>
      </c>
      <c r="AH3984">
        <v>0</v>
      </c>
      <c r="AI3984" t="s">
        <v>63</v>
      </c>
      <c r="AJ3984">
        <v>1</v>
      </c>
      <c r="AK3984">
        <v>3</v>
      </c>
      <c r="AL3984">
        <v>0</v>
      </c>
      <c r="AM3984" t="s">
        <v>64</v>
      </c>
      <c r="AN3984">
        <v>0</v>
      </c>
      <c r="AO3984">
        <v>0</v>
      </c>
      <c r="AP3984">
        <v>0</v>
      </c>
      <c r="AQ3984">
        <v>69</v>
      </c>
      <c r="AR3984">
        <v>5848.6</v>
      </c>
      <c r="AS3984">
        <v>40</v>
      </c>
      <c r="AT3984">
        <v>2685.48</v>
      </c>
      <c r="AU3984">
        <v>0</v>
      </c>
      <c r="AV3984">
        <v>8574.08</v>
      </c>
      <c r="AW3984">
        <v>0</v>
      </c>
      <c r="AX3984">
        <v>0</v>
      </c>
      <c r="AY3984">
        <v>95066</v>
      </c>
      <c r="AZ3984">
        <v>0</v>
      </c>
    </row>
    <row r="3985" spans="1:52">
      <c r="A3985">
        <v>64</v>
      </c>
      <c r="B3985">
        <v>22</v>
      </c>
      <c r="C3985">
        <v>39.74</v>
      </c>
      <c r="D3985" t="s">
        <v>88</v>
      </c>
      <c r="E3985" t="s">
        <v>89</v>
      </c>
      <c r="F3985">
        <v>91</v>
      </c>
      <c r="G3985" t="s">
        <v>2406</v>
      </c>
      <c r="H3985">
        <v>4664</v>
      </c>
      <c r="I3985" t="s">
        <v>66</v>
      </c>
      <c r="J3985" t="s">
        <v>55</v>
      </c>
      <c r="K3985" t="s">
        <v>6771</v>
      </c>
      <c r="L3985" t="s">
        <v>84</v>
      </c>
      <c r="M3985">
        <v>0</v>
      </c>
      <c r="N3985">
        <v>1</v>
      </c>
      <c r="O3985" t="s">
        <v>58</v>
      </c>
      <c r="P3985">
        <v>1</v>
      </c>
      <c r="Q3985" t="s">
        <v>59</v>
      </c>
      <c r="R3985" t="s">
        <v>3015</v>
      </c>
      <c r="S3985">
        <v>37.474395999999999</v>
      </c>
      <c r="T3985">
        <v>-120.875917</v>
      </c>
      <c r="U3985">
        <v>1</v>
      </c>
      <c r="V3985">
        <v>100.05</v>
      </c>
      <c r="W3985">
        <v>1</v>
      </c>
      <c r="X3985">
        <v>0</v>
      </c>
      <c r="Y3985">
        <v>1</v>
      </c>
      <c r="Z3985" t="s">
        <v>61</v>
      </c>
      <c r="AA3985">
        <v>0</v>
      </c>
      <c r="AB3985">
        <v>0</v>
      </c>
      <c r="AC3985">
        <v>1</v>
      </c>
      <c r="AD3985">
        <v>1</v>
      </c>
      <c r="AE3985" t="s">
        <v>62</v>
      </c>
      <c r="AF3985">
        <v>1</v>
      </c>
      <c r="AG3985">
        <v>40545</v>
      </c>
      <c r="AH3985">
        <v>0</v>
      </c>
      <c r="AI3985" t="s">
        <v>63</v>
      </c>
      <c r="AJ3985">
        <v>1</v>
      </c>
      <c r="AK3985">
        <v>1</v>
      </c>
      <c r="AL3985">
        <v>0</v>
      </c>
      <c r="AM3985" t="s">
        <v>64</v>
      </c>
      <c r="AN3985">
        <v>1</v>
      </c>
      <c r="AO3985">
        <v>1</v>
      </c>
      <c r="AP3985">
        <v>1</v>
      </c>
      <c r="AQ3985">
        <v>30</v>
      </c>
      <c r="AR3985">
        <v>3046.15</v>
      </c>
      <c r="AS3985">
        <v>0</v>
      </c>
      <c r="AT3985">
        <v>1192.2</v>
      </c>
      <c r="AU3985">
        <v>0</v>
      </c>
      <c r="AV3985">
        <v>4238.3500000000004</v>
      </c>
      <c r="AW3985">
        <v>0</v>
      </c>
      <c r="AX3985">
        <v>1</v>
      </c>
      <c r="AY3985">
        <v>95380</v>
      </c>
      <c r="AZ3985">
        <v>1</v>
      </c>
    </row>
    <row r="3986" spans="1:52">
      <c r="A3986">
        <v>38</v>
      </c>
      <c r="B3986">
        <v>12</v>
      </c>
      <c r="C3986">
        <v>18.97</v>
      </c>
      <c r="D3986" t="s">
        <v>52</v>
      </c>
      <c r="E3986" t="s">
        <v>52</v>
      </c>
      <c r="F3986">
        <v>46</v>
      </c>
      <c r="G3986" t="s">
        <v>579</v>
      </c>
      <c r="H3986">
        <v>3598</v>
      </c>
      <c r="I3986" t="s">
        <v>66</v>
      </c>
      <c r="J3986" t="s">
        <v>55</v>
      </c>
      <c r="K3986" t="s">
        <v>6772</v>
      </c>
      <c r="L3986" t="s">
        <v>57</v>
      </c>
      <c r="M3986">
        <v>1</v>
      </c>
      <c r="N3986">
        <v>0</v>
      </c>
      <c r="O3986" t="s">
        <v>68</v>
      </c>
      <c r="P3986">
        <v>1</v>
      </c>
      <c r="Q3986" t="s">
        <v>85</v>
      </c>
      <c r="R3986" t="s">
        <v>3170</v>
      </c>
      <c r="S3986">
        <v>37.348129</v>
      </c>
      <c r="T3986">
        <v>-121.98469</v>
      </c>
      <c r="U3986">
        <v>1</v>
      </c>
      <c r="V3986">
        <v>55.7</v>
      </c>
      <c r="W3986">
        <v>1</v>
      </c>
      <c r="X3986">
        <v>1</v>
      </c>
      <c r="Y3986">
        <v>3</v>
      </c>
      <c r="Z3986" t="s">
        <v>61</v>
      </c>
      <c r="AA3986">
        <v>0</v>
      </c>
      <c r="AB3986">
        <v>0</v>
      </c>
      <c r="AC3986">
        <v>1</v>
      </c>
      <c r="AD3986">
        <v>1</v>
      </c>
      <c r="AE3986" t="s">
        <v>79</v>
      </c>
      <c r="AF3986">
        <v>1</v>
      </c>
      <c r="AG3986">
        <v>52986</v>
      </c>
      <c r="AH3986">
        <v>1</v>
      </c>
      <c r="AI3986" t="s">
        <v>63</v>
      </c>
      <c r="AJ3986">
        <v>1</v>
      </c>
      <c r="AK3986">
        <v>3</v>
      </c>
      <c r="AL3986">
        <v>0</v>
      </c>
      <c r="AM3986" t="s">
        <v>64</v>
      </c>
      <c r="AN3986">
        <v>0</v>
      </c>
      <c r="AO3986">
        <v>0</v>
      </c>
      <c r="AP3986">
        <v>0</v>
      </c>
      <c r="AQ3986">
        <v>5</v>
      </c>
      <c r="AR3986">
        <v>259.39999999999998</v>
      </c>
      <c r="AS3986">
        <v>0</v>
      </c>
      <c r="AT3986">
        <v>94.85</v>
      </c>
      <c r="AU3986">
        <v>0</v>
      </c>
      <c r="AV3986">
        <v>354.25</v>
      </c>
      <c r="AW3986">
        <v>0</v>
      </c>
      <c r="AX3986">
        <v>1</v>
      </c>
      <c r="AY3986">
        <v>95051</v>
      </c>
      <c r="AZ3986">
        <v>0</v>
      </c>
    </row>
    <row r="3987" spans="1:52">
      <c r="A3987">
        <v>51</v>
      </c>
      <c r="B3987">
        <v>20</v>
      </c>
      <c r="C3987">
        <v>17.170000000000002</v>
      </c>
      <c r="D3987" t="s">
        <v>80</v>
      </c>
      <c r="E3987" t="s">
        <v>251</v>
      </c>
      <c r="F3987">
        <v>91</v>
      </c>
      <c r="G3987" t="s">
        <v>6773</v>
      </c>
      <c r="H3987">
        <v>5563</v>
      </c>
      <c r="I3987" t="s">
        <v>75</v>
      </c>
      <c r="J3987" t="s">
        <v>55</v>
      </c>
      <c r="K3987" t="s">
        <v>6774</v>
      </c>
      <c r="L3987" t="s">
        <v>84</v>
      </c>
      <c r="M3987">
        <v>0</v>
      </c>
      <c r="N3987">
        <v>1</v>
      </c>
      <c r="O3987" t="s">
        <v>68</v>
      </c>
      <c r="P3987">
        <v>1</v>
      </c>
      <c r="Q3987" t="s">
        <v>59</v>
      </c>
      <c r="R3987" t="s">
        <v>6775</v>
      </c>
      <c r="S3987">
        <v>40.059384999999999</v>
      </c>
      <c r="T3987">
        <v>-122.091481</v>
      </c>
      <c r="U3987">
        <v>1</v>
      </c>
      <c r="V3987">
        <v>115.65</v>
      </c>
      <c r="W3987">
        <v>1</v>
      </c>
      <c r="X3987">
        <v>0</v>
      </c>
      <c r="Y3987">
        <v>1</v>
      </c>
      <c r="Z3987" t="s">
        <v>105</v>
      </c>
      <c r="AA3987">
        <v>1</v>
      </c>
      <c r="AB3987">
        <v>1</v>
      </c>
      <c r="AC3987">
        <v>0</v>
      </c>
      <c r="AD3987">
        <v>1</v>
      </c>
      <c r="AE3987" t="s">
        <v>79</v>
      </c>
      <c r="AF3987">
        <v>1</v>
      </c>
      <c r="AG3987">
        <v>3756</v>
      </c>
      <c r="AH3987">
        <v>1</v>
      </c>
      <c r="AI3987" t="s">
        <v>63</v>
      </c>
      <c r="AJ3987">
        <v>1</v>
      </c>
      <c r="AK3987">
        <v>2</v>
      </c>
      <c r="AL3987">
        <v>0</v>
      </c>
      <c r="AM3987" t="s">
        <v>64</v>
      </c>
      <c r="AN3987">
        <v>1</v>
      </c>
      <c r="AO3987">
        <v>1</v>
      </c>
      <c r="AP3987">
        <v>1</v>
      </c>
      <c r="AQ3987">
        <v>70</v>
      </c>
      <c r="AR3987">
        <v>7968.85</v>
      </c>
      <c r="AS3987">
        <v>10</v>
      </c>
      <c r="AT3987">
        <v>1201.9000000000001</v>
      </c>
      <c r="AU3987">
        <v>0</v>
      </c>
      <c r="AV3987">
        <v>9180.75</v>
      </c>
      <c r="AW3987">
        <v>0</v>
      </c>
      <c r="AX3987">
        <v>0</v>
      </c>
      <c r="AY3987">
        <v>96055</v>
      </c>
      <c r="AZ3987">
        <v>1</v>
      </c>
    </row>
    <row r="3988" spans="1:52">
      <c r="A3988">
        <v>44</v>
      </c>
      <c r="B3988">
        <v>19</v>
      </c>
      <c r="C3988">
        <v>0</v>
      </c>
      <c r="D3988" t="s">
        <v>52</v>
      </c>
      <c r="E3988" t="s">
        <v>52</v>
      </c>
      <c r="F3988">
        <v>42</v>
      </c>
      <c r="G3988" t="s">
        <v>130</v>
      </c>
      <c r="H3988">
        <v>5646</v>
      </c>
      <c r="I3988" t="s">
        <v>75</v>
      </c>
      <c r="J3988" t="s">
        <v>55</v>
      </c>
      <c r="K3988" t="s">
        <v>6776</v>
      </c>
      <c r="L3988" t="s">
        <v>57</v>
      </c>
      <c r="M3988">
        <v>0</v>
      </c>
      <c r="N3988">
        <v>0</v>
      </c>
      <c r="O3988" t="s">
        <v>68</v>
      </c>
      <c r="P3988">
        <v>1</v>
      </c>
      <c r="Q3988" t="s">
        <v>85</v>
      </c>
      <c r="R3988" t="s">
        <v>2143</v>
      </c>
      <c r="S3988">
        <v>33.581045000000003</v>
      </c>
      <c r="T3988">
        <v>-117.14718999999999</v>
      </c>
      <c r="U3988">
        <v>0</v>
      </c>
      <c r="V3988">
        <v>30.75</v>
      </c>
      <c r="W3988">
        <v>0</v>
      </c>
      <c r="X3988">
        <v>0</v>
      </c>
      <c r="Y3988">
        <v>0</v>
      </c>
      <c r="Z3988" t="s">
        <v>61</v>
      </c>
      <c r="AA3988">
        <v>0</v>
      </c>
      <c r="AB3988">
        <v>1</v>
      </c>
      <c r="AC3988">
        <v>1</v>
      </c>
      <c r="AD3988">
        <v>0</v>
      </c>
      <c r="AE3988" t="s">
        <v>62</v>
      </c>
      <c r="AF3988">
        <v>0</v>
      </c>
      <c r="AG3988">
        <v>18311</v>
      </c>
      <c r="AH3988">
        <v>0</v>
      </c>
      <c r="AI3988" t="s">
        <v>63</v>
      </c>
      <c r="AJ3988">
        <v>0</v>
      </c>
      <c r="AK3988">
        <v>3</v>
      </c>
      <c r="AL3988">
        <v>0</v>
      </c>
      <c r="AM3988" t="s">
        <v>64</v>
      </c>
      <c r="AN3988">
        <v>0</v>
      </c>
      <c r="AO3988">
        <v>0</v>
      </c>
      <c r="AP3988">
        <v>0</v>
      </c>
      <c r="AQ3988">
        <v>46</v>
      </c>
      <c r="AR3988">
        <v>1489.3</v>
      </c>
      <c r="AS3988">
        <v>0</v>
      </c>
      <c r="AT3988">
        <v>0</v>
      </c>
      <c r="AU3988">
        <v>0</v>
      </c>
      <c r="AV3988">
        <v>1489.3</v>
      </c>
      <c r="AW3988">
        <v>0</v>
      </c>
      <c r="AX3988">
        <v>1</v>
      </c>
      <c r="AY3988">
        <v>92563</v>
      </c>
      <c r="AZ3988">
        <v>0</v>
      </c>
    </row>
    <row r="3989" spans="1:52">
      <c r="A3989">
        <v>61</v>
      </c>
      <c r="B3989">
        <v>24</v>
      </c>
      <c r="C3989">
        <v>32.590000000000003</v>
      </c>
      <c r="D3989" t="s">
        <v>52</v>
      </c>
      <c r="E3989" t="s">
        <v>52</v>
      </c>
      <c r="F3989">
        <v>59</v>
      </c>
      <c r="G3989" t="s">
        <v>646</v>
      </c>
      <c r="H3989">
        <v>5671</v>
      </c>
      <c r="I3989" t="s">
        <v>54</v>
      </c>
      <c r="J3989" t="s">
        <v>55</v>
      </c>
      <c r="K3989" t="s">
        <v>6777</v>
      </c>
      <c r="L3989" t="s">
        <v>57</v>
      </c>
      <c r="M3989">
        <v>1</v>
      </c>
      <c r="N3989">
        <v>1</v>
      </c>
      <c r="O3989" t="s">
        <v>68</v>
      </c>
      <c r="P3989">
        <v>1</v>
      </c>
      <c r="Q3989" t="s">
        <v>59</v>
      </c>
      <c r="R3989" t="s">
        <v>3662</v>
      </c>
      <c r="S3989">
        <v>37.941456000000002</v>
      </c>
      <c r="T3989">
        <v>-122.32096799999999</v>
      </c>
      <c r="U3989">
        <v>1</v>
      </c>
      <c r="V3989">
        <v>114.7</v>
      </c>
      <c r="W3989">
        <v>1</v>
      </c>
      <c r="X3989">
        <v>1</v>
      </c>
      <c r="Y3989">
        <v>5</v>
      </c>
      <c r="Z3989" t="s">
        <v>105</v>
      </c>
      <c r="AA3989">
        <v>1</v>
      </c>
      <c r="AB3989">
        <v>1</v>
      </c>
      <c r="AC3989">
        <v>1</v>
      </c>
      <c r="AD3989">
        <v>1</v>
      </c>
      <c r="AE3989" t="s">
        <v>62</v>
      </c>
      <c r="AF3989">
        <v>1</v>
      </c>
      <c r="AG3989">
        <v>13984</v>
      </c>
      <c r="AH3989">
        <v>1</v>
      </c>
      <c r="AI3989" t="s">
        <v>63</v>
      </c>
      <c r="AJ3989">
        <v>1</v>
      </c>
      <c r="AK3989">
        <v>3</v>
      </c>
      <c r="AL3989">
        <v>0</v>
      </c>
      <c r="AM3989" t="s">
        <v>64</v>
      </c>
      <c r="AN3989">
        <v>1</v>
      </c>
      <c r="AO3989">
        <v>1</v>
      </c>
      <c r="AP3989">
        <v>1</v>
      </c>
      <c r="AQ3989">
        <v>68</v>
      </c>
      <c r="AR3989">
        <v>7849.85</v>
      </c>
      <c r="AS3989">
        <v>0</v>
      </c>
      <c r="AT3989">
        <v>2216.12</v>
      </c>
      <c r="AU3989">
        <v>0</v>
      </c>
      <c r="AV3989">
        <v>10065.969999999999</v>
      </c>
      <c r="AW3989">
        <v>0</v>
      </c>
      <c r="AX3989">
        <v>1</v>
      </c>
      <c r="AY3989">
        <v>94805</v>
      </c>
      <c r="AZ3989">
        <v>0</v>
      </c>
    </row>
    <row r="3990" spans="1:52">
      <c r="A3990">
        <v>59</v>
      </c>
      <c r="B3990">
        <v>4</v>
      </c>
      <c r="C3990">
        <v>43.01</v>
      </c>
      <c r="D3990" t="s">
        <v>88</v>
      </c>
      <c r="E3990" t="s">
        <v>165</v>
      </c>
      <c r="F3990">
        <v>73</v>
      </c>
      <c r="G3990" t="s">
        <v>2393</v>
      </c>
      <c r="H3990">
        <v>2313</v>
      </c>
      <c r="I3990" t="s">
        <v>75</v>
      </c>
      <c r="J3990" t="s">
        <v>55</v>
      </c>
      <c r="K3990" t="s">
        <v>6778</v>
      </c>
      <c r="L3990" t="s">
        <v>84</v>
      </c>
      <c r="M3990">
        <v>0</v>
      </c>
      <c r="N3990">
        <v>1</v>
      </c>
      <c r="O3990" t="s">
        <v>58</v>
      </c>
      <c r="P3990">
        <v>1</v>
      </c>
      <c r="Q3990" t="s">
        <v>85</v>
      </c>
      <c r="R3990" t="s">
        <v>2395</v>
      </c>
      <c r="S3990">
        <v>41.081847000000003</v>
      </c>
      <c r="T3990">
        <v>-122.70054500000001</v>
      </c>
      <c r="U3990">
        <v>0</v>
      </c>
      <c r="V3990">
        <v>85.35</v>
      </c>
      <c r="W3990">
        <v>0</v>
      </c>
      <c r="X3990">
        <v>0</v>
      </c>
      <c r="Y3990">
        <v>0</v>
      </c>
      <c r="Z3990" t="s">
        <v>61</v>
      </c>
      <c r="AA3990">
        <v>1</v>
      </c>
      <c r="AB3990">
        <v>1</v>
      </c>
      <c r="AC3990">
        <v>0</v>
      </c>
      <c r="AD3990">
        <v>0</v>
      </c>
      <c r="AE3990" t="s">
        <v>62</v>
      </c>
      <c r="AF3990">
        <v>1</v>
      </c>
      <c r="AG3990">
        <v>734</v>
      </c>
      <c r="AH3990">
        <v>1</v>
      </c>
      <c r="AI3990" t="s">
        <v>63</v>
      </c>
      <c r="AJ3990">
        <v>0</v>
      </c>
      <c r="AK3990">
        <v>2</v>
      </c>
      <c r="AL3990">
        <v>0</v>
      </c>
      <c r="AM3990" t="s">
        <v>64</v>
      </c>
      <c r="AN3990">
        <v>1</v>
      </c>
      <c r="AO3990">
        <v>1</v>
      </c>
      <c r="AP3990">
        <v>1</v>
      </c>
      <c r="AQ3990">
        <v>30</v>
      </c>
      <c r="AR3990">
        <v>2530.4</v>
      </c>
      <c r="AS3990">
        <v>20</v>
      </c>
      <c r="AT3990">
        <v>1290.3</v>
      </c>
      <c r="AU3990">
        <v>0</v>
      </c>
      <c r="AV3990">
        <v>3840.7</v>
      </c>
      <c r="AW3990">
        <v>0</v>
      </c>
      <c r="AX3990">
        <v>0</v>
      </c>
      <c r="AY3990">
        <v>96091</v>
      </c>
      <c r="AZ3990">
        <v>1</v>
      </c>
    </row>
    <row r="3991" spans="1:52">
      <c r="A3991">
        <v>55</v>
      </c>
      <c r="B3991">
        <v>0</v>
      </c>
      <c r="C3991">
        <v>13.27</v>
      </c>
      <c r="D3991" t="s">
        <v>97</v>
      </c>
      <c r="E3991" t="s">
        <v>391</v>
      </c>
      <c r="F3991">
        <v>92</v>
      </c>
      <c r="G3991" t="s">
        <v>106</v>
      </c>
      <c r="H3991">
        <v>4325</v>
      </c>
      <c r="I3991" t="s">
        <v>66</v>
      </c>
      <c r="J3991" t="s">
        <v>55</v>
      </c>
      <c r="K3991" t="s">
        <v>6779</v>
      </c>
      <c r="L3991" t="s">
        <v>84</v>
      </c>
      <c r="M3991">
        <v>0</v>
      </c>
      <c r="N3991">
        <v>0</v>
      </c>
      <c r="O3991" t="s">
        <v>68</v>
      </c>
      <c r="P3991">
        <v>0</v>
      </c>
      <c r="Q3991" t="s">
        <v>72</v>
      </c>
      <c r="R3991" t="s">
        <v>5884</v>
      </c>
      <c r="S3991">
        <v>32.578102999999999</v>
      </c>
      <c r="T3991">
        <v>-117.012975</v>
      </c>
      <c r="U3991">
        <v>0</v>
      </c>
      <c r="V3991">
        <v>20.2</v>
      </c>
      <c r="W3991">
        <v>0</v>
      </c>
      <c r="X3991">
        <v>0</v>
      </c>
      <c r="Y3991">
        <v>0</v>
      </c>
      <c r="Z3991" t="s">
        <v>61</v>
      </c>
      <c r="AA3991">
        <v>0</v>
      </c>
      <c r="AB3991">
        <v>0</v>
      </c>
      <c r="AC3991">
        <v>1</v>
      </c>
      <c r="AD3991">
        <v>0</v>
      </c>
      <c r="AE3991" t="s">
        <v>161</v>
      </c>
      <c r="AF3991">
        <v>1</v>
      </c>
      <c r="AG3991">
        <v>68776</v>
      </c>
      <c r="AH3991">
        <v>0</v>
      </c>
      <c r="AI3991" t="s">
        <v>63</v>
      </c>
      <c r="AJ3991">
        <v>0</v>
      </c>
      <c r="AK3991">
        <v>1</v>
      </c>
      <c r="AL3991">
        <v>0</v>
      </c>
      <c r="AM3991" t="s">
        <v>64</v>
      </c>
      <c r="AN3991">
        <v>0</v>
      </c>
      <c r="AO3991">
        <v>0</v>
      </c>
      <c r="AP3991">
        <v>0</v>
      </c>
      <c r="AQ3991">
        <v>1</v>
      </c>
      <c r="AR3991">
        <v>20.2</v>
      </c>
      <c r="AS3991">
        <v>0</v>
      </c>
      <c r="AT3991">
        <v>13.27</v>
      </c>
      <c r="AU3991">
        <v>0</v>
      </c>
      <c r="AV3991">
        <v>33.47</v>
      </c>
      <c r="AW3991">
        <v>0</v>
      </c>
      <c r="AX3991">
        <v>0</v>
      </c>
      <c r="AY3991">
        <v>92154</v>
      </c>
      <c r="AZ3991">
        <v>1</v>
      </c>
    </row>
    <row r="3992" spans="1:52">
      <c r="A3992">
        <v>29</v>
      </c>
      <c r="B3992">
        <v>0</v>
      </c>
      <c r="C3992">
        <v>24.17</v>
      </c>
      <c r="D3992" t="s">
        <v>52</v>
      </c>
      <c r="E3992" t="s">
        <v>52</v>
      </c>
      <c r="F3992">
        <v>57</v>
      </c>
      <c r="G3992" t="s">
        <v>2612</v>
      </c>
      <c r="H3992">
        <v>5625</v>
      </c>
      <c r="I3992" t="s">
        <v>54</v>
      </c>
      <c r="J3992" t="s">
        <v>55</v>
      </c>
      <c r="K3992" t="s">
        <v>6780</v>
      </c>
      <c r="L3992" t="s">
        <v>57</v>
      </c>
      <c r="M3992">
        <v>0</v>
      </c>
      <c r="N3992">
        <v>0</v>
      </c>
      <c r="O3992" t="s">
        <v>68</v>
      </c>
      <c r="P3992">
        <v>0</v>
      </c>
      <c r="Q3992" t="s">
        <v>72</v>
      </c>
      <c r="R3992" t="s">
        <v>2614</v>
      </c>
      <c r="S3992">
        <v>38.982373000000003</v>
      </c>
      <c r="T3992">
        <v>-122.04775100000001</v>
      </c>
      <c r="U3992">
        <v>0</v>
      </c>
      <c r="V3992">
        <v>19.5</v>
      </c>
      <c r="W3992">
        <v>0</v>
      </c>
      <c r="X3992">
        <v>0</v>
      </c>
      <c r="Y3992">
        <v>0</v>
      </c>
      <c r="Z3992" t="s">
        <v>87</v>
      </c>
      <c r="AA3992">
        <v>0</v>
      </c>
      <c r="AB3992">
        <v>0</v>
      </c>
      <c r="AC3992">
        <v>0</v>
      </c>
      <c r="AD3992">
        <v>0</v>
      </c>
      <c r="AE3992" t="s">
        <v>79</v>
      </c>
      <c r="AF3992">
        <v>1</v>
      </c>
      <c r="AG3992">
        <v>4796</v>
      </c>
      <c r="AH3992">
        <v>0</v>
      </c>
      <c r="AI3992" t="s">
        <v>63</v>
      </c>
      <c r="AJ3992">
        <v>0</v>
      </c>
      <c r="AK3992">
        <v>5</v>
      </c>
      <c r="AL3992">
        <v>0</v>
      </c>
      <c r="AM3992" t="s">
        <v>64</v>
      </c>
      <c r="AN3992">
        <v>0</v>
      </c>
      <c r="AO3992">
        <v>0</v>
      </c>
      <c r="AP3992">
        <v>0</v>
      </c>
      <c r="AQ3992">
        <v>53</v>
      </c>
      <c r="AR3992">
        <v>1050.5</v>
      </c>
      <c r="AS3992">
        <v>0</v>
      </c>
      <c r="AT3992">
        <v>1281.01</v>
      </c>
      <c r="AU3992">
        <v>0</v>
      </c>
      <c r="AV3992">
        <v>2331.5100000000002</v>
      </c>
      <c r="AW3992">
        <v>1</v>
      </c>
      <c r="AX3992">
        <v>0</v>
      </c>
      <c r="AY3992">
        <v>95912</v>
      </c>
      <c r="AZ3992">
        <v>0</v>
      </c>
    </row>
    <row r="3993" spans="1:52">
      <c r="A3993">
        <v>22</v>
      </c>
      <c r="B3993">
        <v>42</v>
      </c>
      <c r="C3993">
        <v>15.77</v>
      </c>
      <c r="D3993" t="s">
        <v>52</v>
      </c>
      <c r="E3993" t="s">
        <v>52</v>
      </c>
      <c r="F3993">
        <v>32</v>
      </c>
      <c r="G3993" t="s">
        <v>737</v>
      </c>
      <c r="H3993">
        <v>4838</v>
      </c>
      <c r="I3993" t="s">
        <v>66</v>
      </c>
      <c r="J3993" t="s">
        <v>55</v>
      </c>
      <c r="K3993" t="s">
        <v>6781</v>
      </c>
      <c r="L3993" t="s">
        <v>57</v>
      </c>
      <c r="M3993">
        <v>0</v>
      </c>
      <c r="N3993">
        <v>0</v>
      </c>
      <c r="O3993" t="s">
        <v>68</v>
      </c>
      <c r="P3993">
        <v>1</v>
      </c>
      <c r="Q3993" t="s">
        <v>59</v>
      </c>
      <c r="R3993" t="s">
        <v>3720</v>
      </c>
      <c r="S3993">
        <v>33.752524000000001</v>
      </c>
      <c r="T3993">
        <v>-118.21073699999999</v>
      </c>
      <c r="U3993">
        <v>0</v>
      </c>
      <c r="V3993">
        <v>69.7</v>
      </c>
      <c r="W3993">
        <v>0</v>
      </c>
      <c r="X3993">
        <v>0</v>
      </c>
      <c r="Y3993">
        <v>0</v>
      </c>
      <c r="Z3993" t="s">
        <v>209</v>
      </c>
      <c r="AA3993">
        <v>0</v>
      </c>
      <c r="AB3993">
        <v>0</v>
      </c>
      <c r="AC3993">
        <v>1</v>
      </c>
      <c r="AD3993">
        <v>0</v>
      </c>
      <c r="AE3993" t="s">
        <v>79</v>
      </c>
      <c r="AF3993">
        <v>1</v>
      </c>
      <c r="AG3993">
        <v>38427</v>
      </c>
      <c r="AH3993">
        <v>0</v>
      </c>
      <c r="AI3993" t="s">
        <v>63</v>
      </c>
      <c r="AJ3993">
        <v>0</v>
      </c>
      <c r="AK3993">
        <v>3</v>
      </c>
      <c r="AL3993">
        <v>0</v>
      </c>
      <c r="AM3993" t="s">
        <v>64</v>
      </c>
      <c r="AN3993">
        <v>0</v>
      </c>
      <c r="AO3993">
        <v>0</v>
      </c>
      <c r="AP3993">
        <v>0</v>
      </c>
      <c r="AQ3993">
        <v>22</v>
      </c>
      <c r="AR3993">
        <v>1490.4</v>
      </c>
      <c r="AS3993">
        <v>0</v>
      </c>
      <c r="AT3993">
        <v>346.94</v>
      </c>
      <c r="AU3993">
        <v>0</v>
      </c>
      <c r="AV3993">
        <v>1837.34</v>
      </c>
      <c r="AW3993">
        <v>1</v>
      </c>
      <c r="AX3993">
        <v>1</v>
      </c>
      <c r="AY3993">
        <v>90802</v>
      </c>
      <c r="AZ3993">
        <v>0</v>
      </c>
    </row>
    <row r="3994" spans="1:52">
      <c r="A3994">
        <v>42</v>
      </c>
      <c r="B3994">
        <v>0</v>
      </c>
      <c r="C3994">
        <v>20.11</v>
      </c>
      <c r="D3994" t="s">
        <v>52</v>
      </c>
      <c r="E3994" t="s">
        <v>52</v>
      </c>
      <c r="F3994">
        <v>33</v>
      </c>
      <c r="G3994" t="s">
        <v>4874</v>
      </c>
      <c r="H3994">
        <v>3107</v>
      </c>
      <c r="I3994" t="s">
        <v>66</v>
      </c>
      <c r="J3994" t="s">
        <v>55</v>
      </c>
      <c r="K3994" t="s">
        <v>6782</v>
      </c>
      <c r="L3994" t="s">
        <v>108</v>
      </c>
      <c r="M3994">
        <v>0</v>
      </c>
      <c r="N3994">
        <v>0</v>
      </c>
      <c r="O3994" t="s">
        <v>58</v>
      </c>
      <c r="P3994">
        <v>0</v>
      </c>
      <c r="Q3994" t="s">
        <v>72</v>
      </c>
      <c r="R3994" t="s">
        <v>4876</v>
      </c>
      <c r="S3994">
        <v>36.587496999999999</v>
      </c>
      <c r="T3994">
        <v>-121.94481500000001</v>
      </c>
      <c r="U3994">
        <v>0</v>
      </c>
      <c r="V3994">
        <v>19.5</v>
      </c>
      <c r="W3994">
        <v>0</v>
      </c>
      <c r="X3994">
        <v>0</v>
      </c>
      <c r="Y3994">
        <v>0</v>
      </c>
      <c r="Z3994" t="s">
        <v>93</v>
      </c>
      <c r="AA3994">
        <v>0</v>
      </c>
      <c r="AB3994">
        <v>0</v>
      </c>
      <c r="AC3994">
        <v>0</v>
      </c>
      <c r="AD3994">
        <v>0</v>
      </c>
      <c r="AE3994" t="s">
        <v>79</v>
      </c>
      <c r="AF3994">
        <v>1</v>
      </c>
      <c r="AG3994">
        <v>4602</v>
      </c>
      <c r="AH3994">
        <v>0</v>
      </c>
      <c r="AI3994" t="s">
        <v>63</v>
      </c>
      <c r="AJ3994">
        <v>0</v>
      </c>
      <c r="AK3994">
        <v>5</v>
      </c>
      <c r="AL3994">
        <v>0</v>
      </c>
      <c r="AM3994" t="s">
        <v>64</v>
      </c>
      <c r="AN3994">
        <v>0</v>
      </c>
      <c r="AO3994">
        <v>0</v>
      </c>
      <c r="AP3994">
        <v>0</v>
      </c>
      <c r="AQ3994">
        <v>1</v>
      </c>
      <c r="AR3994">
        <v>19.5</v>
      </c>
      <c r="AS3994">
        <v>0</v>
      </c>
      <c r="AT3994">
        <v>20.11</v>
      </c>
      <c r="AU3994">
        <v>0</v>
      </c>
      <c r="AV3994">
        <v>39.61</v>
      </c>
      <c r="AW3994">
        <v>0</v>
      </c>
      <c r="AX3994">
        <v>0</v>
      </c>
      <c r="AY3994">
        <v>93953</v>
      </c>
      <c r="AZ3994">
        <v>0</v>
      </c>
    </row>
    <row r="3995" spans="1:52">
      <c r="A3995">
        <v>61</v>
      </c>
      <c r="B3995">
        <v>0</v>
      </c>
      <c r="C3995">
        <v>14.37</v>
      </c>
      <c r="D3995" t="s">
        <v>52</v>
      </c>
      <c r="E3995" t="s">
        <v>52</v>
      </c>
      <c r="F3995">
        <v>42</v>
      </c>
      <c r="G3995" t="s">
        <v>70</v>
      </c>
      <c r="H3995">
        <v>4577</v>
      </c>
      <c r="I3995" t="s">
        <v>66</v>
      </c>
      <c r="J3995" t="s">
        <v>55</v>
      </c>
      <c r="K3995" t="s">
        <v>6783</v>
      </c>
      <c r="L3995" t="s">
        <v>57</v>
      </c>
      <c r="M3995">
        <v>1</v>
      </c>
      <c r="N3995">
        <v>0</v>
      </c>
      <c r="O3995" t="s">
        <v>68</v>
      </c>
      <c r="P3995">
        <v>0</v>
      </c>
      <c r="Q3995" t="s">
        <v>72</v>
      </c>
      <c r="R3995" t="s">
        <v>73</v>
      </c>
      <c r="S3995">
        <v>37.007882000000002</v>
      </c>
      <c r="T3995">
        <v>-122.06597499999999</v>
      </c>
      <c r="U3995">
        <v>0</v>
      </c>
      <c r="V3995">
        <v>20.350000000000001</v>
      </c>
      <c r="W3995">
        <v>0</v>
      </c>
      <c r="X3995">
        <v>1</v>
      </c>
      <c r="Y3995">
        <v>0</v>
      </c>
      <c r="Z3995" t="s">
        <v>61</v>
      </c>
      <c r="AA3995">
        <v>0</v>
      </c>
      <c r="AB3995">
        <v>0</v>
      </c>
      <c r="AC3995">
        <v>0</v>
      </c>
      <c r="AD3995">
        <v>0</v>
      </c>
      <c r="AE3995" t="s">
        <v>79</v>
      </c>
      <c r="AF3995">
        <v>1</v>
      </c>
      <c r="AG3995">
        <v>4563</v>
      </c>
      <c r="AH3995">
        <v>0</v>
      </c>
      <c r="AI3995" t="s">
        <v>63</v>
      </c>
      <c r="AJ3995">
        <v>0</v>
      </c>
      <c r="AK3995">
        <v>3</v>
      </c>
      <c r="AL3995">
        <v>0</v>
      </c>
      <c r="AM3995" t="s">
        <v>64</v>
      </c>
      <c r="AN3995">
        <v>0</v>
      </c>
      <c r="AO3995">
        <v>0</v>
      </c>
      <c r="AP3995">
        <v>0</v>
      </c>
      <c r="AQ3995">
        <v>8</v>
      </c>
      <c r="AR3995">
        <v>178.7</v>
      </c>
      <c r="AS3995">
        <v>0</v>
      </c>
      <c r="AT3995">
        <v>114.96</v>
      </c>
      <c r="AU3995">
        <v>0</v>
      </c>
      <c r="AV3995">
        <v>293.66000000000003</v>
      </c>
      <c r="AW3995">
        <v>0</v>
      </c>
      <c r="AX3995">
        <v>0</v>
      </c>
      <c r="AY3995">
        <v>95064</v>
      </c>
      <c r="AZ3995">
        <v>0</v>
      </c>
    </row>
    <row r="3996" spans="1:52">
      <c r="A3996">
        <v>33</v>
      </c>
      <c r="B3996">
        <v>0</v>
      </c>
      <c r="C3996">
        <v>34.799999999999997</v>
      </c>
      <c r="D3996" t="s">
        <v>52</v>
      </c>
      <c r="E3996" t="s">
        <v>52</v>
      </c>
      <c r="F3996">
        <v>67</v>
      </c>
      <c r="G3996" t="s">
        <v>6562</v>
      </c>
      <c r="H3996">
        <v>5252</v>
      </c>
      <c r="I3996" t="s">
        <v>66</v>
      </c>
      <c r="J3996" t="s">
        <v>55</v>
      </c>
      <c r="K3996" t="s">
        <v>6784</v>
      </c>
      <c r="L3996" t="s">
        <v>57</v>
      </c>
      <c r="M3996">
        <v>0</v>
      </c>
      <c r="N3996">
        <v>0</v>
      </c>
      <c r="O3996" t="s">
        <v>58</v>
      </c>
      <c r="P3996">
        <v>0</v>
      </c>
      <c r="Q3996" t="s">
        <v>72</v>
      </c>
      <c r="R3996" t="s">
        <v>6564</v>
      </c>
      <c r="S3996">
        <v>36.936228</v>
      </c>
      <c r="T3996">
        <v>-121.78555900000001</v>
      </c>
      <c r="U3996">
        <v>0</v>
      </c>
      <c r="V3996">
        <v>19.95</v>
      </c>
      <c r="W3996">
        <v>0</v>
      </c>
      <c r="X3996">
        <v>0</v>
      </c>
      <c r="Y3996">
        <v>0</v>
      </c>
      <c r="Z3996" t="s">
        <v>61</v>
      </c>
      <c r="AA3996">
        <v>0</v>
      </c>
      <c r="AB3996">
        <v>0</v>
      </c>
      <c r="AC3996">
        <v>0</v>
      </c>
      <c r="AD3996">
        <v>0</v>
      </c>
      <c r="AE3996" t="s">
        <v>79</v>
      </c>
      <c r="AF3996">
        <v>1</v>
      </c>
      <c r="AG3996">
        <v>4753</v>
      </c>
      <c r="AH3996">
        <v>0</v>
      </c>
      <c r="AI3996" t="s">
        <v>63</v>
      </c>
      <c r="AJ3996">
        <v>0</v>
      </c>
      <c r="AK3996">
        <v>3</v>
      </c>
      <c r="AL3996">
        <v>0</v>
      </c>
      <c r="AM3996" t="s">
        <v>64</v>
      </c>
      <c r="AN3996">
        <v>0</v>
      </c>
      <c r="AO3996">
        <v>0</v>
      </c>
      <c r="AP3996">
        <v>0</v>
      </c>
      <c r="AQ3996">
        <v>5</v>
      </c>
      <c r="AR3996">
        <v>109.6</v>
      </c>
      <c r="AS3996">
        <v>0</v>
      </c>
      <c r="AT3996">
        <v>174</v>
      </c>
      <c r="AU3996">
        <v>0</v>
      </c>
      <c r="AV3996">
        <v>283.60000000000002</v>
      </c>
      <c r="AW3996">
        <v>0</v>
      </c>
      <c r="AX3996">
        <v>0</v>
      </c>
      <c r="AY3996">
        <v>95019</v>
      </c>
      <c r="AZ3996">
        <v>0</v>
      </c>
    </row>
    <row r="3997" spans="1:52">
      <c r="A3997">
        <v>56</v>
      </c>
      <c r="B3997">
        <v>57</v>
      </c>
      <c r="C3997">
        <v>0</v>
      </c>
      <c r="D3997" t="s">
        <v>88</v>
      </c>
      <c r="E3997" t="s">
        <v>89</v>
      </c>
      <c r="F3997">
        <v>96</v>
      </c>
      <c r="G3997" t="s">
        <v>82</v>
      </c>
      <c r="H3997">
        <v>3001</v>
      </c>
      <c r="I3997" t="s">
        <v>66</v>
      </c>
      <c r="J3997" t="s">
        <v>55</v>
      </c>
      <c r="K3997" t="s">
        <v>6785</v>
      </c>
      <c r="L3997" t="s">
        <v>84</v>
      </c>
      <c r="M3997">
        <v>1</v>
      </c>
      <c r="N3997">
        <v>0</v>
      </c>
      <c r="O3997" t="s">
        <v>68</v>
      </c>
      <c r="P3997">
        <v>1</v>
      </c>
      <c r="Q3997" t="s">
        <v>77</v>
      </c>
      <c r="R3997" t="s">
        <v>4953</v>
      </c>
      <c r="S3997">
        <v>37.238757999999997</v>
      </c>
      <c r="T3997">
        <v>-121.82837499999999</v>
      </c>
      <c r="U3997">
        <v>0</v>
      </c>
      <c r="V3997">
        <v>24.75</v>
      </c>
      <c r="W3997">
        <v>0</v>
      </c>
      <c r="X3997">
        <v>3</v>
      </c>
      <c r="Y3997">
        <v>0</v>
      </c>
      <c r="Z3997" t="s">
        <v>61</v>
      </c>
      <c r="AA3997">
        <v>0</v>
      </c>
      <c r="AB3997">
        <v>0</v>
      </c>
      <c r="AC3997">
        <v>0</v>
      </c>
      <c r="AD3997">
        <v>0</v>
      </c>
      <c r="AE3997" t="s">
        <v>62</v>
      </c>
      <c r="AF3997">
        <v>0</v>
      </c>
      <c r="AG3997">
        <v>59632</v>
      </c>
      <c r="AH3997">
        <v>0</v>
      </c>
      <c r="AI3997" t="s">
        <v>63</v>
      </c>
      <c r="AJ3997">
        <v>0</v>
      </c>
      <c r="AK3997">
        <v>1</v>
      </c>
      <c r="AL3997">
        <v>0</v>
      </c>
      <c r="AM3997" t="s">
        <v>64</v>
      </c>
      <c r="AN3997">
        <v>0</v>
      </c>
      <c r="AO3997">
        <v>0</v>
      </c>
      <c r="AP3997">
        <v>0</v>
      </c>
      <c r="AQ3997">
        <v>1</v>
      </c>
      <c r="AR3997">
        <v>24.75</v>
      </c>
      <c r="AS3997">
        <v>0</v>
      </c>
      <c r="AT3997">
        <v>0</v>
      </c>
      <c r="AU3997">
        <v>0</v>
      </c>
      <c r="AV3997">
        <v>24.75</v>
      </c>
      <c r="AW3997">
        <v>0</v>
      </c>
      <c r="AX3997">
        <v>1</v>
      </c>
      <c r="AY3997">
        <v>95123</v>
      </c>
      <c r="AZ3997">
        <v>1</v>
      </c>
    </row>
    <row r="3998" spans="1:52">
      <c r="A3998">
        <v>61</v>
      </c>
      <c r="B3998">
        <v>0</v>
      </c>
      <c r="C3998">
        <v>25.21</v>
      </c>
      <c r="D3998" t="s">
        <v>52</v>
      </c>
      <c r="E3998" t="s">
        <v>52</v>
      </c>
      <c r="F3998">
        <v>62</v>
      </c>
      <c r="G3998" t="s">
        <v>186</v>
      </c>
      <c r="H3998">
        <v>5408</v>
      </c>
      <c r="I3998" t="s">
        <v>54</v>
      </c>
      <c r="J3998" t="s">
        <v>55</v>
      </c>
      <c r="K3998" t="s">
        <v>6786</v>
      </c>
      <c r="L3998" t="s">
        <v>57</v>
      </c>
      <c r="M3998">
        <v>0</v>
      </c>
      <c r="N3998">
        <v>0</v>
      </c>
      <c r="O3998" t="s">
        <v>58</v>
      </c>
      <c r="P3998">
        <v>0</v>
      </c>
      <c r="Q3998" t="s">
        <v>72</v>
      </c>
      <c r="R3998" t="s">
        <v>3807</v>
      </c>
      <c r="S3998">
        <v>34.137411</v>
      </c>
      <c r="T3998">
        <v>-118.32891499999999</v>
      </c>
      <c r="U3998">
        <v>1</v>
      </c>
      <c r="V3998">
        <v>24.95</v>
      </c>
      <c r="W3998">
        <v>1</v>
      </c>
      <c r="X3998">
        <v>0</v>
      </c>
      <c r="Y3998">
        <v>10</v>
      </c>
      <c r="Z3998" t="s">
        <v>61</v>
      </c>
      <c r="AA3998">
        <v>0</v>
      </c>
      <c r="AB3998">
        <v>0</v>
      </c>
      <c r="AC3998">
        <v>0</v>
      </c>
      <c r="AD3998">
        <v>1</v>
      </c>
      <c r="AE3998" t="s">
        <v>79</v>
      </c>
      <c r="AF3998">
        <v>1</v>
      </c>
      <c r="AG3998">
        <v>21728</v>
      </c>
      <c r="AH3998">
        <v>0</v>
      </c>
      <c r="AI3998" t="s">
        <v>63</v>
      </c>
      <c r="AJ3998">
        <v>1</v>
      </c>
      <c r="AK3998">
        <v>3</v>
      </c>
      <c r="AL3998">
        <v>0</v>
      </c>
      <c r="AM3998" t="s">
        <v>64</v>
      </c>
      <c r="AN3998">
        <v>0</v>
      </c>
      <c r="AO3998">
        <v>0</v>
      </c>
      <c r="AP3998">
        <v>0</v>
      </c>
      <c r="AQ3998">
        <v>34</v>
      </c>
      <c r="AR3998">
        <v>894.3</v>
      </c>
      <c r="AS3998">
        <v>0</v>
      </c>
      <c r="AT3998">
        <v>857.14</v>
      </c>
      <c r="AU3998">
        <v>0</v>
      </c>
      <c r="AV3998">
        <v>1751.44</v>
      </c>
      <c r="AW3998">
        <v>0</v>
      </c>
      <c r="AX3998">
        <v>0</v>
      </c>
      <c r="AY3998">
        <v>90068</v>
      </c>
      <c r="AZ3998">
        <v>0</v>
      </c>
    </row>
    <row r="3999" spans="1:52">
      <c r="A3999">
        <v>41</v>
      </c>
      <c r="B3999">
        <v>23</v>
      </c>
      <c r="C3999">
        <v>34.04</v>
      </c>
      <c r="D3999" t="s">
        <v>88</v>
      </c>
      <c r="E3999" t="s">
        <v>165</v>
      </c>
      <c r="F3999">
        <v>71</v>
      </c>
      <c r="G3999" t="s">
        <v>318</v>
      </c>
      <c r="H3999">
        <v>4138</v>
      </c>
      <c r="I3999" t="s">
        <v>66</v>
      </c>
      <c r="J3999" t="s">
        <v>55</v>
      </c>
      <c r="K3999" t="s">
        <v>6787</v>
      </c>
      <c r="L3999" t="s">
        <v>84</v>
      </c>
      <c r="M3999">
        <v>0</v>
      </c>
      <c r="N3999">
        <v>0</v>
      </c>
      <c r="O3999" t="s">
        <v>58</v>
      </c>
      <c r="P3999">
        <v>1</v>
      </c>
      <c r="Q3999" t="s">
        <v>77</v>
      </c>
      <c r="R3999" t="s">
        <v>320</v>
      </c>
      <c r="S3999">
        <v>37.458367000000003</v>
      </c>
      <c r="T3999">
        <v>-119.345011</v>
      </c>
      <c r="U3999">
        <v>0</v>
      </c>
      <c r="V3999">
        <v>52.2</v>
      </c>
      <c r="W3999">
        <v>0</v>
      </c>
      <c r="X3999">
        <v>0</v>
      </c>
      <c r="Y3999">
        <v>0</v>
      </c>
      <c r="Z3999" t="s">
        <v>61</v>
      </c>
      <c r="AA3999">
        <v>0</v>
      </c>
      <c r="AB3999">
        <v>0</v>
      </c>
      <c r="AC3999">
        <v>1</v>
      </c>
      <c r="AD3999">
        <v>0</v>
      </c>
      <c r="AE3999" t="s">
        <v>62</v>
      </c>
      <c r="AF3999">
        <v>1</v>
      </c>
      <c r="AG3999">
        <v>613</v>
      </c>
      <c r="AH3999">
        <v>1</v>
      </c>
      <c r="AI3999" t="s">
        <v>63</v>
      </c>
      <c r="AJ3999">
        <v>0</v>
      </c>
      <c r="AK3999">
        <v>1</v>
      </c>
      <c r="AL3999">
        <v>0</v>
      </c>
      <c r="AM3999" t="s">
        <v>64</v>
      </c>
      <c r="AN3999">
        <v>0</v>
      </c>
      <c r="AO3999">
        <v>0</v>
      </c>
      <c r="AP3999">
        <v>0</v>
      </c>
      <c r="AQ3999">
        <v>1</v>
      </c>
      <c r="AR3999">
        <v>52.2</v>
      </c>
      <c r="AS3999">
        <v>0</v>
      </c>
      <c r="AT3999">
        <v>34.04</v>
      </c>
      <c r="AU3999">
        <v>0</v>
      </c>
      <c r="AV3999">
        <v>86.24</v>
      </c>
      <c r="AW3999">
        <v>0</v>
      </c>
      <c r="AX3999">
        <v>1</v>
      </c>
      <c r="AY3999">
        <v>93604</v>
      </c>
      <c r="AZ3999">
        <v>1</v>
      </c>
    </row>
    <row r="4000" spans="1:52">
      <c r="A4000">
        <v>28</v>
      </c>
      <c r="B4000">
        <v>0</v>
      </c>
      <c r="C4000">
        <v>14.93</v>
      </c>
      <c r="D4000" t="s">
        <v>52</v>
      </c>
      <c r="E4000" t="s">
        <v>52</v>
      </c>
      <c r="F4000">
        <v>79</v>
      </c>
      <c r="G4000" t="s">
        <v>1305</v>
      </c>
      <c r="H4000">
        <v>5431</v>
      </c>
      <c r="I4000" t="s">
        <v>54</v>
      </c>
      <c r="J4000" t="s">
        <v>55</v>
      </c>
      <c r="K4000" t="s">
        <v>6788</v>
      </c>
      <c r="L4000" t="s">
        <v>57</v>
      </c>
      <c r="M4000">
        <v>1</v>
      </c>
      <c r="N4000">
        <v>0</v>
      </c>
      <c r="O4000" t="s">
        <v>68</v>
      </c>
      <c r="P4000">
        <v>0</v>
      </c>
      <c r="Q4000" t="s">
        <v>72</v>
      </c>
      <c r="R4000" t="s">
        <v>6728</v>
      </c>
      <c r="S4000">
        <v>37.555472999999999</v>
      </c>
      <c r="T4000">
        <v>-122.08031200000001</v>
      </c>
      <c r="U4000">
        <v>1</v>
      </c>
      <c r="V4000">
        <v>19.7</v>
      </c>
      <c r="W4000">
        <v>0</v>
      </c>
      <c r="X4000">
        <v>1</v>
      </c>
      <c r="Y4000">
        <v>3</v>
      </c>
      <c r="Z4000" t="s">
        <v>87</v>
      </c>
      <c r="AA4000">
        <v>0</v>
      </c>
      <c r="AB4000">
        <v>0</v>
      </c>
      <c r="AC4000">
        <v>1</v>
      </c>
      <c r="AD4000">
        <v>1</v>
      </c>
      <c r="AE4000" t="s">
        <v>62</v>
      </c>
      <c r="AF4000">
        <v>1</v>
      </c>
      <c r="AG4000">
        <v>33883</v>
      </c>
      <c r="AH4000">
        <v>0</v>
      </c>
      <c r="AI4000" t="s">
        <v>63</v>
      </c>
      <c r="AJ4000">
        <v>1</v>
      </c>
      <c r="AK4000">
        <v>5</v>
      </c>
      <c r="AL4000">
        <v>0</v>
      </c>
      <c r="AM4000" t="s">
        <v>64</v>
      </c>
      <c r="AN4000">
        <v>0</v>
      </c>
      <c r="AO4000">
        <v>0</v>
      </c>
      <c r="AP4000">
        <v>0</v>
      </c>
      <c r="AQ4000">
        <v>64</v>
      </c>
      <c r="AR4000">
        <v>1274.05</v>
      </c>
      <c r="AS4000">
        <v>0</v>
      </c>
      <c r="AT4000">
        <v>955.52</v>
      </c>
      <c r="AU4000">
        <v>0</v>
      </c>
      <c r="AV4000">
        <v>2229.5700000000002</v>
      </c>
      <c r="AW4000">
        <v>1</v>
      </c>
      <c r="AX4000">
        <v>0</v>
      </c>
      <c r="AY4000">
        <v>94555</v>
      </c>
      <c r="AZ4000">
        <v>0</v>
      </c>
    </row>
    <row r="4001" spans="1:52">
      <c r="A4001">
        <v>64</v>
      </c>
      <c r="B4001">
        <v>2</v>
      </c>
      <c r="C4001">
        <v>10.26</v>
      </c>
      <c r="D4001" t="s">
        <v>52</v>
      </c>
      <c r="E4001" t="s">
        <v>52</v>
      </c>
      <c r="F4001">
        <v>69</v>
      </c>
      <c r="G4001" t="s">
        <v>106</v>
      </c>
      <c r="H4001">
        <v>5584</v>
      </c>
      <c r="I4001" t="s">
        <v>54</v>
      </c>
      <c r="J4001" t="s">
        <v>55</v>
      </c>
      <c r="K4001" t="s">
        <v>6789</v>
      </c>
      <c r="L4001" t="s">
        <v>57</v>
      </c>
      <c r="M4001">
        <v>0</v>
      </c>
      <c r="N4001">
        <v>0</v>
      </c>
      <c r="O4001" t="s">
        <v>58</v>
      </c>
      <c r="P4001">
        <v>1</v>
      </c>
      <c r="Q4001" t="s">
        <v>59</v>
      </c>
      <c r="R4001" t="s">
        <v>5634</v>
      </c>
      <c r="S4001">
        <v>32.805517999999999</v>
      </c>
      <c r="T4001">
        <v>-117.16905199999999</v>
      </c>
      <c r="U4001">
        <v>0</v>
      </c>
      <c r="V4001">
        <v>98.8</v>
      </c>
      <c r="W4001">
        <v>0</v>
      </c>
      <c r="X4001">
        <v>0</v>
      </c>
      <c r="Y4001">
        <v>0</v>
      </c>
      <c r="Z4001" t="s">
        <v>61</v>
      </c>
      <c r="AA4001">
        <v>1</v>
      </c>
      <c r="AB4001">
        <v>0</v>
      </c>
      <c r="AC4001">
        <v>1</v>
      </c>
      <c r="AD4001">
        <v>0</v>
      </c>
      <c r="AE4001" t="s">
        <v>62</v>
      </c>
      <c r="AF4001">
        <v>1</v>
      </c>
      <c r="AG4001">
        <v>46828</v>
      </c>
      <c r="AH4001">
        <v>1</v>
      </c>
      <c r="AI4001" t="s">
        <v>63</v>
      </c>
      <c r="AJ4001">
        <v>0</v>
      </c>
      <c r="AK4001">
        <v>4</v>
      </c>
      <c r="AL4001">
        <v>0</v>
      </c>
      <c r="AM4001" t="s">
        <v>64</v>
      </c>
      <c r="AN4001">
        <v>1</v>
      </c>
      <c r="AO4001">
        <v>1</v>
      </c>
      <c r="AP4001">
        <v>1</v>
      </c>
      <c r="AQ4001">
        <v>41</v>
      </c>
      <c r="AR4001">
        <v>3959.15</v>
      </c>
      <c r="AS4001">
        <v>0</v>
      </c>
      <c r="AT4001">
        <v>420.66</v>
      </c>
      <c r="AU4001">
        <v>27.09</v>
      </c>
      <c r="AV4001">
        <v>4352.72</v>
      </c>
      <c r="AW4001">
        <v>0</v>
      </c>
      <c r="AX4001">
        <v>1</v>
      </c>
      <c r="AY4001">
        <v>92111</v>
      </c>
      <c r="AZ4001">
        <v>0</v>
      </c>
    </row>
    <row r="4002" spans="1:52">
      <c r="A4002">
        <v>58</v>
      </c>
      <c r="B4002">
        <v>27</v>
      </c>
      <c r="C4002">
        <v>1.28</v>
      </c>
      <c r="D4002" t="s">
        <v>88</v>
      </c>
      <c r="E4002" t="s">
        <v>89</v>
      </c>
      <c r="F4002">
        <v>85</v>
      </c>
      <c r="G4002" t="s">
        <v>5772</v>
      </c>
      <c r="H4002">
        <v>3718</v>
      </c>
      <c r="I4002" t="s">
        <v>66</v>
      </c>
      <c r="J4002" t="s">
        <v>55</v>
      </c>
      <c r="K4002" t="s">
        <v>6790</v>
      </c>
      <c r="L4002" t="s">
        <v>84</v>
      </c>
      <c r="M4002">
        <v>0</v>
      </c>
      <c r="N4002">
        <v>0</v>
      </c>
      <c r="O4002" t="s">
        <v>68</v>
      </c>
      <c r="P4002">
        <v>1</v>
      </c>
      <c r="Q4002" t="s">
        <v>77</v>
      </c>
      <c r="R4002" t="s">
        <v>5774</v>
      </c>
      <c r="S4002">
        <v>36.460611</v>
      </c>
      <c r="T4002">
        <v>-121.852507</v>
      </c>
      <c r="U4002">
        <v>0</v>
      </c>
      <c r="V4002">
        <v>50.8</v>
      </c>
      <c r="W4002">
        <v>0</v>
      </c>
      <c r="X4002">
        <v>0</v>
      </c>
      <c r="Y4002">
        <v>0</v>
      </c>
      <c r="Z4002" t="s">
        <v>93</v>
      </c>
      <c r="AA4002">
        <v>1</v>
      </c>
      <c r="AB4002">
        <v>0</v>
      </c>
      <c r="AC4002">
        <v>0</v>
      </c>
      <c r="AD4002">
        <v>0</v>
      </c>
      <c r="AE4002" t="s">
        <v>62</v>
      </c>
      <c r="AF4002">
        <v>1</v>
      </c>
      <c r="AG4002">
        <v>13121</v>
      </c>
      <c r="AH4002">
        <v>0</v>
      </c>
      <c r="AI4002" t="s">
        <v>63</v>
      </c>
      <c r="AJ4002">
        <v>0</v>
      </c>
      <c r="AK4002">
        <v>1</v>
      </c>
      <c r="AL4002">
        <v>0</v>
      </c>
      <c r="AM4002" t="s">
        <v>64</v>
      </c>
      <c r="AN4002">
        <v>0</v>
      </c>
      <c r="AO4002">
        <v>0</v>
      </c>
      <c r="AP4002">
        <v>0</v>
      </c>
      <c r="AQ4002">
        <v>1</v>
      </c>
      <c r="AR4002">
        <v>50.8</v>
      </c>
      <c r="AS4002">
        <v>0</v>
      </c>
      <c r="AT4002">
        <v>1.28</v>
      </c>
      <c r="AU4002">
        <v>0</v>
      </c>
      <c r="AV4002">
        <v>52.08</v>
      </c>
      <c r="AW4002">
        <v>0</v>
      </c>
      <c r="AX4002">
        <v>1</v>
      </c>
      <c r="AY4002">
        <v>93923</v>
      </c>
      <c r="AZ4002">
        <v>1</v>
      </c>
    </row>
    <row r="4003" spans="1:52">
      <c r="A4003">
        <v>37</v>
      </c>
      <c r="B4003">
        <v>29</v>
      </c>
      <c r="C4003">
        <v>0</v>
      </c>
      <c r="D4003" t="s">
        <v>52</v>
      </c>
      <c r="E4003" t="s">
        <v>52</v>
      </c>
      <c r="F4003">
        <v>24</v>
      </c>
      <c r="G4003" t="s">
        <v>1450</v>
      </c>
      <c r="H4003">
        <v>4458</v>
      </c>
      <c r="I4003" t="s">
        <v>75</v>
      </c>
      <c r="J4003" t="s">
        <v>55</v>
      </c>
      <c r="K4003" t="s">
        <v>6791</v>
      </c>
      <c r="L4003" t="s">
        <v>57</v>
      </c>
      <c r="M4003">
        <v>0</v>
      </c>
      <c r="N4003">
        <v>1</v>
      </c>
      <c r="O4003" t="s">
        <v>58</v>
      </c>
      <c r="P4003">
        <v>1</v>
      </c>
      <c r="Q4003" t="s">
        <v>85</v>
      </c>
      <c r="R4003" t="s">
        <v>1452</v>
      </c>
      <c r="S4003">
        <v>40.839958000000003</v>
      </c>
      <c r="T4003">
        <v>-124.00375699999999</v>
      </c>
      <c r="U4003">
        <v>0</v>
      </c>
      <c r="V4003">
        <v>54.2</v>
      </c>
      <c r="W4003">
        <v>0</v>
      </c>
      <c r="X4003">
        <v>0</v>
      </c>
      <c r="Y4003">
        <v>0</v>
      </c>
      <c r="Z4003" t="s">
        <v>258</v>
      </c>
      <c r="AA4003">
        <v>0</v>
      </c>
      <c r="AB4003">
        <v>0</v>
      </c>
      <c r="AC4003">
        <v>0</v>
      </c>
      <c r="AD4003">
        <v>0</v>
      </c>
      <c r="AE4003" t="s">
        <v>62</v>
      </c>
      <c r="AF4003">
        <v>0</v>
      </c>
      <c r="AG4003">
        <v>19596</v>
      </c>
      <c r="AH4003">
        <v>1</v>
      </c>
      <c r="AI4003" t="s">
        <v>63</v>
      </c>
      <c r="AJ4003">
        <v>0</v>
      </c>
      <c r="AK4003">
        <v>3</v>
      </c>
      <c r="AL4003">
        <v>0</v>
      </c>
      <c r="AM4003" t="s">
        <v>64</v>
      </c>
      <c r="AN4003">
        <v>1</v>
      </c>
      <c r="AO4003">
        <v>1</v>
      </c>
      <c r="AP4003">
        <v>1</v>
      </c>
      <c r="AQ4003">
        <v>25</v>
      </c>
      <c r="AR4003">
        <v>1423.15</v>
      </c>
      <c r="AS4003">
        <v>0</v>
      </c>
      <c r="AT4003">
        <v>0</v>
      </c>
      <c r="AU4003">
        <v>0</v>
      </c>
      <c r="AV4003">
        <v>1423.15</v>
      </c>
      <c r="AW4003">
        <v>0</v>
      </c>
      <c r="AX4003">
        <v>1</v>
      </c>
      <c r="AY4003">
        <v>95521</v>
      </c>
      <c r="AZ4003">
        <v>0</v>
      </c>
    </row>
    <row r="4004" spans="1:52">
      <c r="A4004">
        <v>53</v>
      </c>
      <c r="B4004">
        <v>9</v>
      </c>
      <c r="C4004">
        <v>42.09</v>
      </c>
      <c r="D4004" t="s">
        <v>88</v>
      </c>
      <c r="E4004" t="s">
        <v>89</v>
      </c>
      <c r="F4004">
        <v>90</v>
      </c>
      <c r="G4004" t="s">
        <v>2530</v>
      </c>
      <c r="H4004">
        <v>5773</v>
      </c>
      <c r="I4004" t="s">
        <v>66</v>
      </c>
      <c r="J4004" t="s">
        <v>55</v>
      </c>
      <c r="K4004" t="s">
        <v>6792</v>
      </c>
      <c r="L4004" t="s">
        <v>84</v>
      </c>
      <c r="M4004">
        <v>0</v>
      </c>
      <c r="N4004">
        <v>0</v>
      </c>
      <c r="O4004" t="s">
        <v>58</v>
      </c>
      <c r="P4004">
        <v>1</v>
      </c>
      <c r="Q4004" t="s">
        <v>59</v>
      </c>
      <c r="R4004" t="s">
        <v>2532</v>
      </c>
      <c r="S4004">
        <v>36.807594999999999</v>
      </c>
      <c r="T4004">
        <v>-118.901544</v>
      </c>
      <c r="U4004">
        <v>0</v>
      </c>
      <c r="V4004">
        <v>70.150000000000006</v>
      </c>
      <c r="W4004">
        <v>0</v>
      </c>
      <c r="X4004">
        <v>0</v>
      </c>
      <c r="Y4004">
        <v>0</v>
      </c>
      <c r="Z4004" t="s">
        <v>93</v>
      </c>
      <c r="AA4004">
        <v>0</v>
      </c>
      <c r="AB4004">
        <v>0</v>
      </c>
      <c r="AC4004">
        <v>1</v>
      </c>
      <c r="AD4004">
        <v>0</v>
      </c>
      <c r="AE4004" t="s">
        <v>79</v>
      </c>
      <c r="AF4004">
        <v>1</v>
      </c>
      <c r="AG4004">
        <v>93</v>
      </c>
      <c r="AH4004">
        <v>0</v>
      </c>
      <c r="AI4004" t="s">
        <v>63</v>
      </c>
      <c r="AJ4004">
        <v>0</v>
      </c>
      <c r="AK4004">
        <v>1</v>
      </c>
      <c r="AL4004">
        <v>0</v>
      </c>
      <c r="AM4004" t="s">
        <v>64</v>
      </c>
      <c r="AN4004">
        <v>0</v>
      </c>
      <c r="AO4004">
        <v>0</v>
      </c>
      <c r="AP4004">
        <v>0</v>
      </c>
      <c r="AQ4004">
        <v>1</v>
      </c>
      <c r="AR4004">
        <v>70.150000000000006</v>
      </c>
      <c r="AS4004">
        <v>0</v>
      </c>
      <c r="AT4004">
        <v>42.09</v>
      </c>
      <c r="AU4004">
        <v>0</v>
      </c>
      <c r="AV4004">
        <v>112.24</v>
      </c>
      <c r="AW4004">
        <v>0</v>
      </c>
      <c r="AX4004">
        <v>1</v>
      </c>
      <c r="AY4004">
        <v>93628</v>
      </c>
      <c r="AZ4004">
        <v>1</v>
      </c>
    </row>
    <row r="4005" spans="1:52">
      <c r="A4005">
        <v>19</v>
      </c>
      <c r="B4005">
        <v>73</v>
      </c>
      <c r="C4005">
        <v>45.04</v>
      </c>
      <c r="D4005" t="s">
        <v>52</v>
      </c>
      <c r="E4005" t="s">
        <v>52</v>
      </c>
      <c r="F4005">
        <v>25</v>
      </c>
      <c r="G4005" t="s">
        <v>152</v>
      </c>
      <c r="H4005">
        <v>2804</v>
      </c>
      <c r="I4005" t="s">
        <v>66</v>
      </c>
      <c r="J4005" t="s">
        <v>55</v>
      </c>
      <c r="K4005" t="s">
        <v>6793</v>
      </c>
      <c r="L4005" t="s">
        <v>57</v>
      </c>
      <c r="M4005">
        <v>0</v>
      </c>
      <c r="N4005">
        <v>1</v>
      </c>
      <c r="O4005" t="s">
        <v>58</v>
      </c>
      <c r="P4005">
        <v>1</v>
      </c>
      <c r="Q4005" t="s">
        <v>77</v>
      </c>
      <c r="R4005" t="s">
        <v>154</v>
      </c>
      <c r="S4005">
        <v>39.531027999999999</v>
      </c>
      <c r="T4005">
        <v>-121.24807</v>
      </c>
      <c r="U4005">
        <v>0</v>
      </c>
      <c r="V4005">
        <v>64.099999999999994</v>
      </c>
      <c r="W4005">
        <v>0</v>
      </c>
      <c r="X4005">
        <v>0</v>
      </c>
      <c r="Y4005">
        <v>0</v>
      </c>
      <c r="Z4005" t="s">
        <v>61</v>
      </c>
      <c r="AA4005">
        <v>0</v>
      </c>
      <c r="AB4005">
        <v>0</v>
      </c>
      <c r="AC4005">
        <v>0</v>
      </c>
      <c r="AD4005">
        <v>0</v>
      </c>
      <c r="AE4005" t="s">
        <v>161</v>
      </c>
      <c r="AF4005">
        <v>1</v>
      </c>
      <c r="AG4005">
        <v>452</v>
      </c>
      <c r="AH4005">
        <v>1</v>
      </c>
      <c r="AI4005" t="s">
        <v>63</v>
      </c>
      <c r="AJ4005">
        <v>0</v>
      </c>
      <c r="AK4005">
        <v>5</v>
      </c>
      <c r="AL4005">
        <v>0</v>
      </c>
      <c r="AM4005" t="s">
        <v>64</v>
      </c>
      <c r="AN4005">
        <v>1</v>
      </c>
      <c r="AO4005">
        <v>1</v>
      </c>
      <c r="AP4005">
        <v>0</v>
      </c>
      <c r="AQ4005">
        <v>8</v>
      </c>
      <c r="AR4005">
        <v>504.05</v>
      </c>
      <c r="AS4005">
        <v>10</v>
      </c>
      <c r="AT4005">
        <v>360.32</v>
      </c>
      <c r="AU4005">
        <v>0</v>
      </c>
      <c r="AV4005">
        <v>874.37</v>
      </c>
      <c r="AW4005">
        <v>1</v>
      </c>
      <c r="AX4005">
        <v>0</v>
      </c>
      <c r="AY4005">
        <v>95941</v>
      </c>
      <c r="AZ4005">
        <v>0</v>
      </c>
    </row>
    <row r="4006" spans="1:52">
      <c r="A4006">
        <v>38</v>
      </c>
      <c r="B4006">
        <v>0</v>
      </c>
      <c r="C4006">
        <v>26.64</v>
      </c>
      <c r="D4006" t="s">
        <v>52</v>
      </c>
      <c r="E4006" t="s">
        <v>52</v>
      </c>
      <c r="F4006">
        <v>72</v>
      </c>
      <c r="G4006" t="s">
        <v>5410</v>
      </c>
      <c r="H4006">
        <v>6146</v>
      </c>
      <c r="I4006" t="s">
        <v>54</v>
      </c>
      <c r="J4006" t="s">
        <v>55</v>
      </c>
      <c r="K4006" t="s">
        <v>6794</v>
      </c>
      <c r="L4006" t="s">
        <v>57</v>
      </c>
      <c r="M4006">
        <v>0</v>
      </c>
      <c r="N4006">
        <v>0</v>
      </c>
      <c r="O4006" t="s">
        <v>58</v>
      </c>
      <c r="P4006">
        <v>0</v>
      </c>
      <c r="Q4006" t="s">
        <v>72</v>
      </c>
      <c r="R4006" t="s">
        <v>5412</v>
      </c>
      <c r="S4006">
        <v>38.208336000000003</v>
      </c>
      <c r="T4006">
        <v>-120.339938</v>
      </c>
      <c r="U4006">
        <v>1</v>
      </c>
      <c r="V4006">
        <v>24.95</v>
      </c>
      <c r="W4006">
        <v>1</v>
      </c>
      <c r="X4006">
        <v>0</v>
      </c>
      <c r="Y4006">
        <v>2</v>
      </c>
      <c r="Z4006" t="s">
        <v>105</v>
      </c>
      <c r="AA4006">
        <v>0</v>
      </c>
      <c r="AB4006">
        <v>0</v>
      </c>
      <c r="AC4006">
        <v>1</v>
      </c>
      <c r="AD4006">
        <v>1</v>
      </c>
      <c r="AE4006" t="s">
        <v>79</v>
      </c>
      <c r="AF4006">
        <v>1</v>
      </c>
      <c r="AG4006">
        <v>115</v>
      </c>
      <c r="AH4006">
        <v>0</v>
      </c>
      <c r="AI4006" t="s">
        <v>63</v>
      </c>
      <c r="AJ4006">
        <v>1</v>
      </c>
      <c r="AK4006">
        <v>5</v>
      </c>
      <c r="AL4006">
        <v>0</v>
      </c>
      <c r="AM4006" t="s">
        <v>64</v>
      </c>
      <c r="AN4006">
        <v>0</v>
      </c>
      <c r="AO4006">
        <v>0</v>
      </c>
      <c r="AP4006">
        <v>0</v>
      </c>
      <c r="AQ4006">
        <v>68</v>
      </c>
      <c r="AR4006">
        <v>1614.9</v>
      </c>
      <c r="AS4006">
        <v>0</v>
      </c>
      <c r="AT4006">
        <v>1811.52</v>
      </c>
      <c r="AU4006">
        <v>0</v>
      </c>
      <c r="AV4006">
        <v>3426.42</v>
      </c>
      <c r="AW4006">
        <v>0</v>
      </c>
      <c r="AX4006">
        <v>0</v>
      </c>
      <c r="AY4006">
        <v>95224</v>
      </c>
      <c r="AZ4006">
        <v>0</v>
      </c>
    </row>
    <row r="4007" spans="1:52">
      <c r="A4007">
        <v>61</v>
      </c>
      <c r="B4007">
        <v>6</v>
      </c>
      <c r="C4007">
        <v>0</v>
      </c>
      <c r="D4007" t="s">
        <v>52</v>
      </c>
      <c r="E4007" t="s">
        <v>52</v>
      </c>
      <c r="F4007">
        <v>43</v>
      </c>
      <c r="G4007" t="s">
        <v>2831</v>
      </c>
      <c r="H4007">
        <v>5656</v>
      </c>
      <c r="I4007" t="s">
        <v>75</v>
      </c>
      <c r="J4007" t="s">
        <v>55</v>
      </c>
      <c r="K4007" t="s">
        <v>6795</v>
      </c>
      <c r="L4007" t="s">
        <v>57</v>
      </c>
      <c r="M4007">
        <v>0</v>
      </c>
      <c r="N4007">
        <v>0</v>
      </c>
      <c r="O4007" t="s">
        <v>58</v>
      </c>
      <c r="P4007">
        <v>1</v>
      </c>
      <c r="Q4007" t="s">
        <v>85</v>
      </c>
      <c r="R4007" t="s">
        <v>2833</v>
      </c>
      <c r="S4007">
        <v>40.390301000000001</v>
      </c>
      <c r="T4007">
        <v>-123.412327</v>
      </c>
      <c r="U4007">
        <v>1</v>
      </c>
      <c r="V4007">
        <v>51.25</v>
      </c>
      <c r="W4007">
        <v>0</v>
      </c>
      <c r="X4007">
        <v>0</v>
      </c>
      <c r="Y4007">
        <v>2</v>
      </c>
      <c r="Z4007" t="s">
        <v>87</v>
      </c>
      <c r="AA4007">
        <v>1</v>
      </c>
      <c r="AB4007">
        <v>1</v>
      </c>
      <c r="AC4007">
        <v>1</v>
      </c>
      <c r="AD4007">
        <v>1</v>
      </c>
      <c r="AE4007" t="s">
        <v>62</v>
      </c>
      <c r="AF4007">
        <v>0</v>
      </c>
      <c r="AG4007">
        <v>265</v>
      </c>
      <c r="AH4007">
        <v>1</v>
      </c>
      <c r="AI4007" t="s">
        <v>63</v>
      </c>
      <c r="AJ4007">
        <v>1</v>
      </c>
      <c r="AK4007">
        <v>3</v>
      </c>
      <c r="AL4007">
        <v>0</v>
      </c>
      <c r="AM4007" t="s">
        <v>64</v>
      </c>
      <c r="AN4007">
        <v>0</v>
      </c>
      <c r="AO4007">
        <v>0</v>
      </c>
      <c r="AP4007">
        <v>1</v>
      </c>
      <c r="AQ4007">
        <v>43</v>
      </c>
      <c r="AR4007">
        <v>2151.6</v>
      </c>
      <c r="AS4007">
        <v>0</v>
      </c>
      <c r="AT4007">
        <v>0</v>
      </c>
      <c r="AU4007">
        <v>0</v>
      </c>
      <c r="AV4007">
        <v>2151.6</v>
      </c>
      <c r="AW4007">
        <v>0</v>
      </c>
      <c r="AX4007">
        <v>1</v>
      </c>
      <c r="AY4007">
        <v>95552</v>
      </c>
      <c r="AZ4007">
        <v>0</v>
      </c>
    </row>
    <row r="4008" spans="1:52">
      <c r="A4008">
        <v>39</v>
      </c>
      <c r="B4008">
        <v>26</v>
      </c>
      <c r="C4008">
        <v>43.7</v>
      </c>
      <c r="D4008" t="s">
        <v>52</v>
      </c>
      <c r="E4008" t="s">
        <v>52</v>
      </c>
      <c r="F4008">
        <v>49</v>
      </c>
      <c r="G4008" t="s">
        <v>558</v>
      </c>
      <c r="H4008">
        <v>4102</v>
      </c>
      <c r="I4008" t="s">
        <v>66</v>
      </c>
      <c r="J4008" t="s">
        <v>55</v>
      </c>
      <c r="K4008" t="s">
        <v>6796</v>
      </c>
      <c r="L4008" t="s">
        <v>57</v>
      </c>
      <c r="M4008">
        <v>1</v>
      </c>
      <c r="N4008">
        <v>1</v>
      </c>
      <c r="O4008" t="s">
        <v>58</v>
      </c>
      <c r="P4008">
        <v>1</v>
      </c>
      <c r="Q4008" t="s">
        <v>59</v>
      </c>
      <c r="R4008" t="s">
        <v>560</v>
      </c>
      <c r="S4008">
        <v>41.737962000000003</v>
      </c>
      <c r="T4008">
        <v>-123.07557</v>
      </c>
      <c r="U4008">
        <v>1</v>
      </c>
      <c r="V4008">
        <v>104.5</v>
      </c>
      <c r="W4008">
        <v>1</v>
      </c>
      <c r="X4008">
        <v>1</v>
      </c>
      <c r="Y4008">
        <v>4</v>
      </c>
      <c r="Z4008" t="s">
        <v>61</v>
      </c>
      <c r="AA4008">
        <v>0</v>
      </c>
      <c r="AB4008">
        <v>1</v>
      </c>
      <c r="AC4008">
        <v>1</v>
      </c>
      <c r="AD4008">
        <v>1</v>
      </c>
      <c r="AE4008" t="s">
        <v>79</v>
      </c>
      <c r="AF4008">
        <v>1</v>
      </c>
      <c r="AG4008">
        <v>88</v>
      </c>
      <c r="AH4008">
        <v>0</v>
      </c>
      <c r="AI4008" t="s">
        <v>63</v>
      </c>
      <c r="AJ4008">
        <v>1</v>
      </c>
      <c r="AK4008">
        <v>3</v>
      </c>
      <c r="AL4008">
        <v>0</v>
      </c>
      <c r="AM4008" t="s">
        <v>64</v>
      </c>
      <c r="AN4008">
        <v>1</v>
      </c>
      <c r="AO4008">
        <v>1</v>
      </c>
      <c r="AP4008">
        <v>1</v>
      </c>
      <c r="AQ4008">
        <v>36</v>
      </c>
      <c r="AR4008">
        <v>3684.95</v>
      </c>
      <c r="AS4008">
        <v>0</v>
      </c>
      <c r="AT4008">
        <v>1573.2</v>
      </c>
      <c r="AU4008">
        <v>0</v>
      </c>
      <c r="AV4008">
        <v>5258.15</v>
      </c>
      <c r="AW4008">
        <v>0</v>
      </c>
      <c r="AX4008">
        <v>1</v>
      </c>
      <c r="AY4008">
        <v>96085</v>
      </c>
      <c r="AZ4008">
        <v>0</v>
      </c>
    </row>
    <row r="4009" spans="1:52">
      <c r="A4009">
        <v>70</v>
      </c>
      <c r="B4009">
        <v>11</v>
      </c>
      <c r="C4009">
        <v>49.76</v>
      </c>
      <c r="D4009" t="s">
        <v>88</v>
      </c>
      <c r="E4009" t="s">
        <v>119</v>
      </c>
      <c r="F4009">
        <v>80</v>
      </c>
      <c r="G4009" t="s">
        <v>492</v>
      </c>
      <c r="H4009">
        <v>2104</v>
      </c>
      <c r="I4009" t="s">
        <v>66</v>
      </c>
      <c r="J4009" t="s">
        <v>55</v>
      </c>
      <c r="K4009" t="s">
        <v>6797</v>
      </c>
      <c r="L4009" t="s">
        <v>84</v>
      </c>
      <c r="M4009">
        <v>0</v>
      </c>
      <c r="N4009">
        <v>1</v>
      </c>
      <c r="O4009" t="s">
        <v>68</v>
      </c>
      <c r="P4009">
        <v>1</v>
      </c>
      <c r="Q4009" t="s">
        <v>59</v>
      </c>
      <c r="R4009" t="s">
        <v>844</v>
      </c>
      <c r="S4009">
        <v>34.159007000000003</v>
      </c>
      <c r="T4009">
        <v>-118.08735299999999</v>
      </c>
      <c r="U4009">
        <v>1</v>
      </c>
      <c r="V4009">
        <v>104.25</v>
      </c>
      <c r="W4009">
        <v>1</v>
      </c>
      <c r="X4009">
        <v>0</v>
      </c>
      <c r="Y4009">
        <v>3</v>
      </c>
      <c r="Z4009" t="s">
        <v>258</v>
      </c>
      <c r="AA4009">
        <v>1</v>
      </c>
      <c r="AB4009">
        <v>0</v>
      </c>
      <c r="AC4009">
        <v>1</v>
      </c>
      <c r="AD4009">
        <v>1</v>
      </c>
      <c r="AE4009" t="s">
        <v>62</v>
      </c>
      <c r="AF4009">
        <v>1</v>
      </c>
      <c r="AG4009">
        <v>32369</v>
      </c>
      <c r="AH4009">
        <v>0</v>
      </c>
      <c r="AI4009" t="s">
        <v>63</v>
      </c>
      <c r="AJ4009">
        <v>1</v>
      </c>
      <c r="AK4009">
        <v>1</v>
      </c>
      <c r="AL4009">
        <v>1</v>
      </c>
      <c r="AM4009" t="s">
        <v>64</v>
      </c>
      <c r="AN4009">
        <v>1</v>
      </c>
      <c r="AO4009">
        <v>1</v>
      </c>
      <c r="AP4009">
        <v>1</v>
      </c>
      <c r="AQ4009">
        <v>24</v>
      </c>
      <c r="AR4009">
        <v>2433.9</v>
      </c>
      <c r="AS4009">
        <v>0</v>
      </c>
      <c r="AT4009">
        <v>1194.24</v>
      </c>
      <c r="AU4009">
        <v>0</v>
      </c>
      <c r="AV4009">
        <v>3628.14</v>
      </c>
      <c r="AW4009">
        <v>0</v>
      </c>
      <c r="AX4009">
        <v>1</v>
      </c>
      <c r="AY4009">
        <v>91107</v>
      </c>
      <c r="AZ4009">
        <v>1</v>
      </c>
    </row>
    <row r="4010" spans="1:52">
      <c r="A4010">
        <v>19</v>
      </c>
      <c r="B4010">
        <v>48</v>
      </c>
      <c r="C4010">
        <v>23.02</v>
      </c>
      <c r="D4010" t="s">
        <v>52</v>
      </c>
      <c r="E4010" t="s">
        <v>52</v>
      </c>
      <c r="F4010">
        <v>27</v>
      </c>
      <c r="G4010" t="s">
        <v>5701</v>
      </c>
      <c r="H4010">
        <v>4686</v>
      </c>
      <c r="I4010" t="s">
        <v>75</v>
      </c>
      <c r="J4010" t="s">
        <v>55</v>
      </c>
      <c r="K4010" t="s">
        <v>6798</v>
      </c>
      <c r="L4010" t="s">
        <v>57</v>
      </c>
      <c r="M4010">
        <v>1</v>
      </c>
      <c r="N4010">
        <v>1</v>
      </c>
      <c r="O4010" t="s">
        <v>58</v>
      </c>
      <c r="P4010">
        <v>1</v>
      </c>
      <c r="Q4010" t="s">
        <v>59</v>
      </c>
      <c r="R4010" t="s">
        <v>5703</v>
      </c>
      <c r="S4010">
        <v>39.025866999999998</v>
      </c>
      <c r="T4010">
        <v>-123.38154400000001</v>
      </c>
      <c r="U4010">
        <v>1</v>
      </c>
      <c r="V4010">
        <v>105.1</v>
      </c>
      <c r="W4010">
        <v>1</v>
      </c>
      <c r="X4010">
        <v>3</v>
      </c>
      <c r="Y4010">
        <v>1</v>
      </c>
      <c r="Z4010" t="s">
        <v>105</v>
      </c>
      <c r="AA4010">
        <v>1</v>
      </c>
      <c r="AB4010">
        <v>1</v>
      </c>
      <c r="AC4010">
        <v>1</v>
      </c>
      <c r="AD4010">
        <v>1</v>
      </c>
      <c r="AE4010" t="s">
        <v>79</v>
      </c>
      <c r="AF4010">
        <v>1</v>
      </c>
      <c r="AG4010">
        <v>1374</v>
      </c>
      <c r="AH4010">
        <v>1</v>
      </c>
      <c r="AI4010" t="s">
        <v>63</v>
      </c>
      <c r="AJ4010">
        <v>1</v>
      </c>
      <c r="AK4010">
        <v>3</v>
      </c>
      <c r="AL4010">
        <v>0</v>
      </c>
      <c r="AM4010" t="s">
        <v>64</v>
      </c>
      <c r="AN4010">
        <v>0</v>
      </c>
      <c r="AO4010">
        <v>0</v>
      </c>
      <c r="AP4010">
        <v>1</v>
      </c>
      <c r="AQ4010">
        <v>69</v>
      </c>
      <c r="AR4010">
        <v>7234.8</v>
      </c>
      <c r="AS4010">
        <v>110</v>
      </c>
      <c r="AT4010">
        <v>1588.38</v>
      </c>
      <c r="AU4010">
        <v>0</v>
      </c>
      <c r="AV4010">
        <v>8933.18</v>
      </c>
      <c r="AW4010">
        <v>1</v>
      </c>
      <c r="AX4010">
        <v>0</v>
      </c>
      <c r="AY4010">
        <v>95415</v>
      </c>
      <c r="AZ4010">
        <v>0</v>
      </c>
    </row>
    <row r="4011" spans="1:52">
      <c r="A4011">
        <v>72</v>
      </c>
      <c r="B4011">
        <v>21</v>
      </c>
      <c r="C4011">
        <v>12.91</v>
      </c>
      <c r="D4011" t="s">
        <v>52</v>
      </c>
      <c r="E4011" t="s">
        <v>52</v>
      </c>
      <c r="F4011">
        <v>56</v>
      </c>
      <c r="G4011" t="s">
        <v>2858</v>
      </c>
      <c r="H4011">
        <v>5754</v>
      </c>
      <c r="I4011" t="s">
        <v>54</v>
      </c>
      <c r="J4011" t="s">
        <v>55</v>
      </c>
      <c r="K4011" t="s">
        <v>6799</v>
      </c>
      <c r="L4011" t="s">
        <v>57</v>
      </c>
      <c r="M4011">
        <v>0</v>
      </c>
      <c r="N4011">
        <v>1</v>
      </c>
      <c r="O4011" t="s">
        <v>68</v>
      </c>
      <c r="P4011">
        <v>1</v>
      </c>
      <c r="Q4011" t="s">
        <v>59</v>
      </c>
      <c r="R4011" t="s">
        <v>2860</v>
      </c>
      <c r="S4011">
        <v>38.966712999999999</v>
      </c>
      <c r="T4011">
        <v>-123.586412</v>
      </c>
      <c r="U4011">
        <v>1</v>
      </c>
      <c r="V4011">
        <v>113.6</v>
      </c>
      <c r="W4011">
        <v>1</v>
      </c>
      <c r="X4011">
        <v>0</v>
      </c>
      <c r="Y4011">
        <v>7</v>
      </c>
      <c r="Z4011" t="s">
        <v>87</v>
      </c>
      <c r="AA4011">
        <v>1</v>
      </c>
      <c r="AB4011">
        <v>0</v>
      </c>
      <c r="AC4011">
        <v>1</v>
      </c>
      <c r="AD4011">
        <v>1</v>
      </c>
      <c r="AE4011" t="s">
        <v>62</v>
      </c>
      <c r="AF4011">
        <v>1</v>
      </c>
      <c r="AG4011">
        <v>586</v>
      </c>
      <c r="AH4011">
        <v>1</v>
      </c>
      <c r="AI4011" t="s">
        <v>63</v>
      </c>
      <c r="AJ4011">
        <v>1</v>
      </c>
      <c r="AK4011">
        <v>5</v>
      </c>
      <c r="AL4011">
        <v>1</v>
      </c>
      <c r="AM4011" t="s">
        <v>64</v>
      </c>
      <c r="AN4011">
        <v>1</v>
      </c>
      <c r="AO4011">
        <v>0</v>
      </c>
      <c r="AP4011">
        <v>1</v>
      </c>
      <c r="AQ4011">
        <v>55</v>
      </c>
      <c r="AR4011">
        <v>6292.7</v>
      </c>
      <c r="AS4011">
        <v>0</v>
      </c>
      <c r="AT4011">
        <v>710.05</v>
      </c>
      <c r="AU4011">
        <v>0</v>
      </c>
      <c r="AV4011">
        <v>7002.75</v>
      </c>
      <c r="AW4011">
        <v>0</v>
      </c>
      <c r="AX4011">
        <v>1</v>
      </c>
      <c r="AY4011">
        <v>95459</v>
      </c>
      <c r="AZ4011">
        <v>0</v>
      </c>
    </row>
    <row r="4012" spans="1:52">
      <c r="A4012">
        <v>21</v>
      </c>
      <c r="B4012">
        <v>51</v>
      </c>
      <c r="C4012">
        <v>0</v>
      </c>
      <c r="D4012" t="s">
        <v>80</v>
      </c>
      <c r="E4012" t="s">
        <v>240</v>
      </c>
      <c r="F4012">
        <v>90</v>
      </c>
      <c r="G4012" t="s">
        <v>392</v>
      </c>
      <c r="H4012">
        <v>5775</v>
      </c>
      <c r="I4012" t="s">
        <v>66</v>
      </c>
      <c r="J4012" t="s">
        <v>55</v>
      </c>
      <c r="K4012" t="s">
        <v>6800</v>
      </c>
      <c r="L4012" t="s">
        <v>84</v>
      </c>
      <c r="M4012">
        <v>0</v>
      </c>
      <c r="N4012">
        <v>1</v>
      </c>
      <c r="O4012" t="s">
        <v>68</v>
      </c>
      <c r="P4012">
        <v>1</v>
      </c>
      <c r="Q4012" t="s">
        <v>77</v>
      </c>
      <c r="R4012" t="s">
        <v>5347</v>
      </c>
      <c r="S4012">
        <v>37.776522999999997</v>
      </c>
      <c r="T4012">
        <v>-122.219268</v>
      </c>
      <c r="U4012">
        <v>0</v>
      </c>
      <c r="V4012">
        <v>49.25</v>
      </c>
      <c r="W4012">
        <v>0</v>
      </c>
      <c r="X4012">
        <v>0</v>
      </c>
      <c r="Y4012">
        <v>0</v>
      </c>
      <c r="Z4012" t="s">
        <v>93</v>
      </c>
      <c r="AA4012">
        <v>0</v>
      </c>
      <c r="AB4012">
        <v>0</v>
      </c>
      <c r="AC4012">
        <v>1</v>
      </c>
      <c r="AD4012">
        <v>0</v>
      </c>
      <c r="AE4012" t="s">
        <v>62</v>
      </c>
      <c r="AF4012">
        <v>0</v>
      </c>
      <c r="AG4012">
        <v>54876</v>
      </c>
      <c r="AH4012">
        <v>0</v>
      </c>
      <c r="AI4012" t="s">
        <v>63</v>
      </c>
      <c r="AJ4012">
        <v>0</v>
      </c>
      <c r="AK4012">
        <v>3</v>
      </c>
      <c r="AL4012">
        <v>0</v>
      </c>
      <c r="AM4012" t="s">
        <v>64</v>
      </c>
      <c r="AN4012">
        <v>1</v>
      </c>
      <c r="AO4012">
        <v>1</v>
      </c>
      <c r="AP4012">
        <v>1</v>
      </c>
      <c r="AQ4012">
        <v>2</v>
      </c>
      <c r="AR4012">
        <v>90.35</v>
      </c>
      <c r="AS4012">
        <v>0</v>
      </c>
      <c r="AT4012">
        <v>0</v>
      </c>
      <c r="AU4012">
        <v>0</v>
      </c>
      <c r="AV4012">
        <v>90.35</v>
      </c>
      <c r="AW4012">
        <v>1</v>
      </c>
      <c r="AX4012">
        <v>1</v>
      </c>
      <c r="AY4012">
        <v>94601</v>
      </c>
      <c r="AZ4012">
        <v>1</v>
      </c>
    </row>
    <row r="4013" spans="1:52">
      <c r="A4013">
        <v>52</v>
      </c>
      <c r="B4013">
        <v>26</v>
      </c>
      <c r="C4013">
        <v>27.68</v>
      </c>
      <c r="D4013" t="s">
        <v>52</v>
      </c>
      <c r="E4013" t="s">
        <v>52</v>
      </c>
      <c r="F4013">
        <v>57</v>
      </c>
      <c r="G4013" t="s">
        <v>1474</v>
      </c>
      <c r="H4013">
        <v>4978</v>
      </c>
      <c r="I4013" t="s">
        <v>75</v>
      </c>
      <c r="J4013" t="s">
        <v>55</v>
      </c>
      <c r="K4013" t="s">
        <v>6801</v>
      </c>
      <c r="L4013" t="s">
        <v>57</v>
      </c>
      <c r="M4013">
        <v>0</v>
      </c>
      <c r="N4013">
        <v>0</v>
      </c>
      <c r="O4013" t="s">
        <v>58</v>
      </c>
      <c r="P4013">
        <v>1</v>
      </c>
      <c r="Q4013" t="s">
        <v>77</v>
      </c>
      <c r="R4013" t="s">
        <v>1476</v>
      </c>
      <c r="S4013">
        <v>38.060263999999997</v>
      </c>
      <c r="T4013">
        <v>-122.830646</v>
      </c>
      <c r="U4013">
        <v>0</v>
      </c>
      <c r="V4013">
        <v>55.7</v>
      </c>
      <c r="W4013">
        <v>0</v>
      </c>
      <c r="X4013">
        <v>0</v>
      </c>
      <c r="Y4013">
        <v>0</v>
      </c>
      <c r="Z4013" t="s">
        <v>61</v>
      </c>
      <c r="AA4013">
        <v>0</v>
      </c>
      <c r="AB4013">
        <v>1</v>
      </c>
      <c r="AC4013">
        <v>0</v>
      </c>
      <c r="AD4013">
        <v>0</v>
      </c>
      <c r="AE4013" t="s">
        <v>79</v>
      </c>
      <c r="AF4013">
        <v>1</v>
      </c>
      <c r="AG4013">
        <v>1885</v>
      </c>
      <c r="AH4013">
        <v>1</v>
      </c>
      <c r="AI4013" t="s">
        <v>63</v>
      </c>
      <c r="AJ4013">
        <v>0</v>
      </c>
      <c r="AK4013">
        <v>4</v>
      </c>
      <c r="AL4013">
        <v>0</v>
      </c>
      <c r="AM4013" t="s">
        <v>64</v>
      </c>
      <c r="AN4013">
        <v>0</v>
      </c>
      <c r="AO4013">
        <v>0</v>
      </c>
      <c r="AP4013">
        <v>0</v>
      </c>
      <c r="AQ4013">
        <v>14</v>
      </c>
      <c r="AR4013">
        <v>795.15</v>
      </c>
      <c r="AS4013">
        <v>100</v>
      </c>
      <c r="AT4013">
        <v>387.52</v>
      </c>
      <c r="AU4013">
        <v>0</v>
      </c>
      <c r="AV4013">
        <v>1282.67</v>
      </c>
      <c r="AW4013">
        <v>0</v>
      </c>
      <c r="AX4013">
        <v>0</v>
      </c>
      <c r="AY4013">
        <v>94956</v>
      </c>
      <c r="AZ4013">
        <v>0</v>
      </c>
    </row>
    <row r="4014" spans="1:52">
      <c r="A4014">
        <v>42</v>
      </c>
      <c r="B4014">
        <v>0</v>
      </c>
      <c r="C4014">
        <v>1.91</v>
      </c>
      <c r="D4014" t="s">
        <v>138</v>
      </c>
      <c r="E4014" t="s">
        <v>200</v>
      </c>
      <c r="F4014">
        <v>90</v>
      </c>
      <c r="G4014" t="s">
        <v>2241</v>
      </c>
      <c r="H4014">
        <v>5707</v>
      </c>
      <c r="I4014" t="s">
        <v>66</v>
      </c>
      <c r="J4014" t="s">
        <v>55</v>
      </c>
      <c r="K4014" t="s">
        <v>6802</v>
      </c>
      <c r="L4014" t="s">
        <v>84</v>
      </c>
      <c r="M4014">
        <v>0</v>
      </c>
      <c r="N4014">
        <v>0</v>
      </c>
      <c r="O4014" t="s">
        <v>68</v>
      </c>
      <c r="P4014">
        <v>0</v>
      </c>
      <c r="Q4014" t="s">
        <v>72</v>
      </c>
      <c r="R4014" t="s">
        <v>2243</v>
      </c>
      <c r="S4014">
        <v>41.950682999999998</v>
      </c>
      <c r="T4014">
        <v>-124.097094</v>
      </c>
      <c r="U4014">
        <v>0</v>
      </c>
      <c r="V4014">
        <v>19.7</v>
      </c>
      <c r="W4014">
        <v>0</v>
      </c>
      <c r="X4014">
        <v>0</v>
      </c>
      <c r="Y4014">
        <v>0</v>
      </c>
      <c r="Z4014" t="s">
        <v>61</v>
      </c>
      <c r="AA4014">
        <v>0</v>
      </c>
      <c r="AB4014">
        <v>0</v>
      </c>
      <c r="AC4014">
        <v>0</v>
      </c>
      <c r="AD4014">
        <v>0</v>
      </c>
      <c r="AE4014" t="s">
        <v>161</v>
      </c>
      <c r="AF4014">
        <v>1</v>
      </c>
      <c r="AG4014">
        <v>2020</v>
      </c>
      <c r="AH4014">
        <v>0</v>
      </c>
      <c r="AI4014" t="s">
        <v>63</v>
      </c>
      <c r="AJ4014">
        <v>0</v>
      </c>
      <c r="AK4014">
        <v>2</v>
      </c>
      <c r="AL4014">
        <v>0</v>
      </c>
      <c r="AM4014" t="s">
        <v>64</v>
      </c>
      <c r="AN4014">
        <v>0</v>
      </c>
      <c r="AO4014">
        <v>0</v>
      </c>
      <c r="AP4014">
        <v>0</v>
      </c>
      <c r="AQ4014">
        <v>1</v>
      </c>
      <c r="AR4014">
        <v>19.7</v>
      </c>
      <c r="AS4014">
        <v>0</v>
      </c>
      <c r="AT4014">
        <v>1.91</v>
      </c>
      <c r="AU4014">
        <v>0</v>
      </c>
      <c r="AV4014">
        <v>21.61</v>
      </c>
      <c r="AW4014">
        <v>0</v>
      </c>
      <c r="AX4014">
        <v>0</v>
      </c>
      <c r="AY4014">
        <v>95567</v>
      </c>
      <c r="AZ4014">
        <v>1</v>
      </c>
    </row>
    <row r="4015" spans="1:52">
      <c r="A4015">
        <v>46</v>
      </c>
      <c r="B4015">
        <v>27</v>
      </c>
      <c r="C4015">
        <v>0</v>
      </c>
      <c r="D4015" t="s">
        <v>88</v>
      </c>
      <c r="E4015" t="s">
        <v>165</v>
      </c>
      <c r="F4015">
        <v>94</v>
      </c>
      <c r="G4015" t="s">
        <v>106</v>
      </c>
      <c r="H4015">
        <v>3747</v>
      </c>
      <c r="I4015" t="s">
        <v>66</v>
      </c>
      <c r="J4015" t="s">
        <v>55</v>
      </c>
      <c r="K4015" t="s">
        <v>6803</v>
      </c>
      <c r="L4015" t="s">
        <v>84</v>
      </c>
      <c r="M4015">
        <v>0</v>
      </c>
      <c r="N4015">
        <v>0</v>
      </c>
      <c r="O4015" t="s">
        <v>58</v>
      </c>
      <c r="P4015">
        <v>1</v>
      </c>
      <c r="Q4015" t="s">
        <v>77</v>
      </c>
      <c r="R4015" t="s">
        <v>535</v>
      </c>
      <c r="S4015">
        <v>32.825085999999999</v>
      </c>
      <c r="T4015">
        <v>-117.19942399999999</v>
      </c>
      <c r="U4015">
        <v>1</v>
      </c>
      <c r="V4015">
        <v>29.2</v>
      </c>
      <c r="W4015">
        <v>0</v>
      </c>
      <c r="X4015">
        <v>0</v>
      </c>
      <c r="Y4015">
        <v>1</v>
      </c>
      <c r="Z4015" t="s">
        <v>61</v>
      </c>
      <c r="AA4015">
        <v>1</v>
      </c>
      <c r="AB4015">
        <v>0</v>
      </c>
      <c r="AC4015">
        <v>0</v>
      </c>
      <c r="AD4015">
        <v>1</v>
      </c>
      <c r="AE4015" t="s">
        <v>161</v>
      </c>
      <c r="AF4015">
        <v>0</v>
      </c>
      <c r="AG4015">
        <v>51213</v>
      </c>
      <c r="AH4015">
        <v>0</v>
      </c>
      <c r="AI4015" t="s">
        <v>63</v>
      </c>
      <c r="AJ4015">
        <v>1</v>
      </c>
      <c r="AK4015">
        <v>1</v>
      </c>
      <c r="AL4015">
        <v>0</v>
      </c>
      <c r="AM4015" t="s">
        <v>64</v>
      </c>
      <c r="AN4015">
        <v>0</v>
      </c>
      <c r="AO4015">
        <v>0</v>
      </c>
      <c r="AP4015">
        <v>0</v>
      </c>
      <c r="AQ4015">
        <v>12</v>
      </c>
      <c r="AR4015">
        <v>309.10000000000002</v>
      </c>
      <c r="AS4015">
        <v>0</v>
      </c>
      <c r="AT4015">
        <v>0</v>
      </c>
      <c r="AU4015">
        <v>0</v>
      </c>
      <c r="AV4015">
        <v>309.10000000000002</v>
      </c>
      <c r="AW4015">
        <v>0</v>
      </c>
      <c r="AX4015">
        <v>1</v>
      </c>
      <c r="AY4015">
        <v>92117</v>
      </c>
      <c r="AZ4015">
        <v>1</v>
      </c>
    </row>
    <row r="4016" spans="1:52">
      <c r="A4016">
        <v>24</v>
      </c>
      <c r="B4016">
        <v>41</v>
      </c>
      <c r="C4016">
        <v>22.07</v>
      </c>
      <c r="D4016" t="s">
        <v>52</v>
      </c>
      <c r="E4016" t="s">
        <v>52</v>
      </c>
      <c r="F4016">
        <v>78</v>
      </c>
      <c r="G4016" t="s">
        <v>876</v>
      </c>
      <c r="H4016">
        <v>4164</v>
      </c>
      <c r="I4016" t="s">
        <v>66</v>
      </c>
      <c r="J4016" t="s">
        <v>55</v>
      </c>
      <c r="K4016" t="s">
        <v>6804</v>
      </c>
      <c r="L4016" t="s">
        <v>57</v>
      </c>
      <c r="M4016">
        <v>0</v>
      </c>
      <c r="N4016">
        <v>0</v>
      </c>
      <c r="O4016" t="s">
        <v>58</v>
      </c>
      <c r="P4016">
        <v>1</v>
      </c>
      <c r="Q4016" t="s">
        <v>77</v>
      </c>
      <c r="R4016" t="s">
        <v>878</v>
      </c>
      <c r="S4016">
        <v>34.130991999999999</v>
      </c>
      <c r="T4016">
        <v>-118.894673</v>
      </c>
      <c r="U4016">
        <v>0</v>
      </c>
      <c r="V4016">
        <v>50.55</v>
      </c>
      <c r="W4016">
        <v>0</v>
      </c>
      <c r="X4016">
        <v>0</v>
      </c>
      <c r="Y4016">
        <v>0</v>
      </c>
      <c r="Z4016" t="s">
        <v>61</v>
      </c>
      <c r="AA4016">
        <v>0</v>
      </c>
      <c r="AB4016">
        <v>1</v>
      </c>
      <c r="AC4016">
        <v>1</v>
      </c>
      <c r="AD4016">
        <v>0</v>
      </c>
      <c r="AE4016" t="s">
        <v>62</v>
      </c>
      <c r="AF4016">
        <v>1</v>
      </c>
      <c r="AG4016">
        <v>18735</v>
      </c>
      <c r="AH4016">
        <v>0</v>
      </c>
      <c r="AI4016" t="s">
        <v>63</v>
      </c>
      <c r="AJ4016">
        <v>0</v>
      </c>
      <c r="AK4016">
        <v>4</v>
      </c>
      <c r="AL4016">
        <v>0</v>
      </c>
      <c r="AM4016" t="s">
        <v>64</v>
      </c>
      <c r="AN4016">
        <v>0</v>
      </c>
      <c r="AO4016">
        <v>0</v>
      </c>
      <c r="AP4016">
        <v>0</v>
      </c>
      <c r="AQ4016">
        <v>4</v>
      </c>
      <c r="AR4016">
        <v>235.65</v>
      </c>
      <c r="AS4016">
        <v>0</v>
      </c>
      <c r="AT4016">
        <v>88.28</v>
      </c>
      <c r="AU4016">
        <v>0</v>
      </c>
      <c r="AV4016">
        <v>323.93</v>
      </c>
      <c r="AW4016">
        <v>1</v>
      </c>
      <c r="AX4016">
        <v>1</v>
      </c>
      <c r="AY4016">
        <v>91361</v>
      </c>
      <c r="AZ4016">
        <v>0</v>
      </c>
    </row>
    <row r="4017" spans="1:52">
      <c r="A4017">
        <v>50</v>
      </c>
      <c r="B4017">
        <v>4</v>
      </c>
      <c r="C4017">
        <v>16.34</v>
      </c>
      <c r="D4017" t="s">
        <v>52</v>
      </c>
      <c r="E4017" t="s">
        <v>52</v>
      </c>
      <c r="F4017">
        <v>31</v>
      </c>
      <c r="G4017" t="s">
        <v>3596</v>
      </c>
      <c r="H4017">
        <v>3173</v>
      </c>
      <c r="I4017" t="s">
        <v>66</v>
      </c>
      <c r="J4017" t="s">
        <v>55</v>
      </c>
      <c r="K4017" t="s">
        <v>6805</v>
      </c>
      <c r="L4017" t="s">
        <v>108</v>
      </c>
      <c r="M4017">
        <v>0</v>
      </c>
      <c r="N4017">
        <v>0</v>
      </c>
      <c r="O4017" t="s">
        <v>68</v>
      </c>
      <c r="P4017">
        <v>1</v>
      </c>
      <c r="Q4017" t="s">
        <v>77</v>
      </c>
      <c r="R4017" t="s">
        <v>3598</v>
      </c>
      <c r="S4017">
        <v>34.178068000000003</v>
      </c>
      <c r="T4017">
        <v>-118.615714</v>
      </c>
      <c r="U4017">
        <v>0</v>
      </c>
      <c r="V4017">
        <v>45.55</v>
      </c>
      <c r="W4017">
        <v>0</v>
      </c>
      <c r="X4017">
        <v>0</v>
      </c>
      <c r="Y4017">
        <v>0</v>
      </c>
      <c r="Z4017" t="s">
        <v>93</v>
      </c>
      <c r="AA4017">
        <v>0</v>
      </c>
      <c r="AB4017">
        <v>0</v>
      </c>
      <c r="AC4017">
        <v>1</v>
      </c>
      <c r="AD4017">
        <v>0</v>
      </c>
      <c r="AE4017" t="s">
        <v>161</v>
      </c>
      <c r="AF4017">
        <v>1</v>
      </c>
      <c r="AG4017">
        <v>36123</v>
      </c>
      <c r="AH4017">
        <v>0</v>
      </c>
      <c r="AI4017" t="s">
        <v>63</v>
      </c>
      <c r="AJ4017">
        <v>0</v>
      </c>
      <c r="AK4017">
        <v>4</v>
      </c>
      <c r="AL4017">
        <v>0</v>
      </c>
      <c r="AM4017" t="s">
        <v>64</v>
      </c>
      <c r="AN4017">
        <v>0</v>
      </c>
      <c r="AO4017">
        <v>0</v>
      </c>
      <c r="AP4017">
        <v>0</v>
      </c>
      <c r="AQ4017">
        <v>1</v>
      </c>
      <c r="AR4017">
        <v>45.55</v>
      </c>
      <c r="AS4017">
        <v>0</v>
      </c>
      <c r="AT4017">
        <v>16.34</v>
      </c>
      <c r="AU4017">
        <v>0</v>
      </c>
      <c r="AV4017">
        <v>61.89</v>
      </c>
      <c r="AW4017">
        <v>0</v>
      </c>
      <c r="AX4017">
        <v>1</v>
      </c>
      <c r="AY4017">
        <v>91367</v>
      </c>
      <c r="AZ4017">
        <v>0</v>
      </c>
    </row>
    <row r="4018" spans="1:52">
      <c r="A4018">
        <v>77</v>
      </c>
      <c r="B4018">
        <v>16</v>
      </c>
      <c r="C4018">
        <v>7.11</v>
      </c>
      <c r="D4018" t="s">
        <v>88</v>
      </c>
      <c r="E4018" t="s">
        <v>89</v>
      </c>
      <c r="F4018">
        <v>91</v>
      </c>
      <c r="G4018" t="s">
        <v>1359</v>
      </c>
      <c r="H4018">
        <v>5052</v>
      </c>
      <c r="I4018" t="s">
        <v>75</v>
      </c>
      <c r="J4018" t="s">
        <v>55</v>
      </c>
      <c r="K4018" t="s">
        <v>6806</v>
      </c>
      <c r="L4018" t="s">
        <v>84</v>
      </c>
      <c r="M4018">
        <v>0</v>
      </c>
      <c r="N4018">
        <v>1</v>
      </c>
      <c r="O4018" t="s">
        <v>68</v>
      </c>
      <c r="P4018">
        <v>1</v>
      </c>
      <c r="Q4018" t="s">
        <v>59</v>
      </c>
      <c r="R4018" t="s">
        <v>4481</v>
      </c>
      <c r="S4018">
        <v>38.489789000000002</v>
      </c>
      <c r="T4018">
        <v>-122.27011</v>
      </c>
      <c r="U4018">
        <v>1</v>
      </c>
      <c r="V4018">
        <v>103.75</v>
      </c>
      <c r="W4018">
        <v>1</v>
      </c>
      <c r="X4018">
        <v>0</v>
      </c>
      <c r="Y4018">
        <v>1</v>
      </c>
      <c r="Z4018" t="s">
        <v>61</v>
      </c>
      <c r="AA4018">
        <v>1</v>
      </c>
      <c r="AB4018">
        <v>0</v>
      </c>
      <c r="AC4018">
        <v>1</v>
      </c>
      <c r="AD4018">
        <v>1</v>
      </c>
      <c r="AE4018" t="s">
        <v>62</v>
      </c>
      <c r="AF4018">
        <v>1</v>
      </c>
      <c r="AG4018">
        <v>63947</v>
      </c>
      <c r="AH4018">
        <v>0</v>
      </c>
      <c r="AI4018" t="s">
        <v>63</v>
      </c>
      <c r="AJ4018">
        <v>1</v>
      </c>
      <c r="AK4018">
        <v>1</v>
      </c>
      <c r="AL4018">
        <v>1</v>
      </c>
      <c r="AM4018" t="s">
        <v>64</v>
      </c>
      <c r="AN4018">
        <v>1</v>
      </c>
      <c r="AO4018">
        <v>1</v>
      </c>
      <c r="AP4018">
        <v>1</v>
      </c>
      <c r="AQ4018">
        <v>62</v>
      </c>
      <c r="AR4018">
        <v>6383.35</v>
      </c>
      <c r="AS4018">
        <v>0</v>
      </c>
      <c r="AT4018">
        <v>440.82</v>
      </c>
      <c r="AU4018">
        <v>0</v>
      </c>
      <c r="AV4018">
        <v>6824.17</v>
      </c>
      <c r="AW4018">
        <v>0</v>
      </c>
      <c r="AX4018">
        <v>1</v>
      </c>
      <c r="AY4018">
        <v>94558</v>
      </c>
      <c r="AZ4018">
        <v>1</v>
      </c>
    </row>
    <row r="4019" spans="1:52">
      <c r="A4019">
        <v>40</v>
      </c>
      <c r="B4019">
        <v>0</v>
      </c>
      <c r="C4019">
        <v>32.22</v>
      </c>
      <c r="D4019" t="s">
        <v>52</v>
      </c>
      <c r="E4019" t="s">
        <v>52</v>
      </c>
      <c r="F4019">
        <v>48</v>
      </c>
      <c r="G4019" t="s">
        <v>1590</v>
      </c>
      <c r="H4019">
        <v>4163</v>
      </c>
      <c r="I4019" t="s">
        <v>75</v>
      </c>
      <c r="J4019" t="s">
        <v>55</v>
      </c>
      <c r="K4019" t="s">
        <v>6807</v>
      </c>
      <c r="L4019" t="s">
        <v>57</v>
      </c>
      <c r="M4019">
        <v>0</v>
      </c>
      <c r="N4019">
        <v>0</v>
      </c>
      <c r="O4019" t="s">
        <v>68</v>
      </c>
      <c r="P4019">
        <v>0</v>
      </c>
      <c r="Q4019" t="s">
        <v>72</v>
      </c>
      <c r="R4019" t="s">
        <v>1592</v>
      </c>
      <c r="S4019">
        <v>36.931654000000002</v>
      </c>
      <c r="T4019">
        <v>-121.75238299999999</v>
      </c>
      <c r="U4019">
        <v>0</v>
      </c>
      <c r="V4019">
        <v>25.45</v>
      </c>
      <c r="W4019">
        <v>1</v>
      </c>
      <c r="X4019">
        <v>0</v>
      </c>
      <c r="Y4019">
        <v>0</v>
      </c>
      <c r="Z4019" t="s">
        <v>105</v>
      </c>
      <c r="AA4019">
        <v>0</v>
      </c>
      <c r="AB4019">
        <v>0</v>
      </c>
      <c r="AC4019">
        <v>0</v>
      </c>
      <c r="AD4019">
        <v>0</v>
      </c>
      <c r="AE4019" t="s">
        <v>62</v>
      </c>
      <c r="AF4019">
        <v>1</v>
      </c>
      <c r="AG4019">
        <v>81141</v>
      </c>
      <c r="AH4019">
        <v>0</v>
      </c>
      <c r="AI4019" t="s">
        <v>63</v>
      </c>
      <c r="AJ4019">
        <v>0</v>
      </c>
      <c r="AK4019">
        <v>3</v>
      </c>
      <c r="AL4019">
        <v>0</v>
      </c>
      <c r="AM4019" t="s">
        <v>64</v>
      </c>
      <c r="AN4019">
        <v>0</v>
      </c>
      <c r="AO4019">
        <v>0</v>
      </c>
      <c r="AP4019">
        <v>0</v>
      </c>
      <c r="AQ4019">
        <v>66</v>
      </c>
      <c r="AR4019">
        <v>1699.15</v>
      </c>
      <c r="AS4019">
        <v>0</v>
      </c>
      <c r="AT4019">
        <v>2126.52</v>
      </c>
      <c r="AU4019">
        <v>0</v>
      </c>
      <c r="AV4019">
        <v>3825.67</v>
      </c>
      <c r="AW4019">
        <v>0</v>
      </c>
      <c r="AX4019">
        <v>0</v>
      </c>
      <c r="AY4019">
        <v>95076</v>
      </c>
      <c r="AZ4019">
        <v>0</v>
      </c>
    </row>
    <row r="4020" spans="1:52">
      <c r="A4020">
        <v>22</v>
      </c>
      <c r="B4020">
        <v>59</v>
      </c>
      <c r="C4020">
        <v>23.2</v>
      </c>
      <c r="D4020" t="s">
        <v>52</v>
      </c>
      <c r="E4020" t="s">
        <v>52</v>
      </c>
      <c r="F4020">
        <v>26</v>
      </c>
      <c r="G4020" t="s">
        <v>2944</v>
      </c>
      <c r="H4020">
        <v>4172</v>
      </c>
      <c r="I4020" t="s">
        <v>66</v>
      </c>
      <c r="J4020" t="s">
        <v>55</v>
      </c>
      <c r="K4020" t="s">
        <v>6808</v>
      </c>
      <c r="L4020" t="s">
        <v>57</v>
      </c>
      <c r="M4020">
        <v>1</v>
      </c>
      <c r="N4020">
        <v>1</v>
      </c>
      <c r="O4020" t="s">
        <v>58</v>
      </c>
      <c r="P4020">
        <v>1</v>
      </c>
      <c r="Q4020" t="s">
        <v>77</v>
      </c>
      <c r="R4020" t="s">
        <v>2946</v>
      </c>
      <c r="S4020">
        <v>33.174725000000002</v>
      </c>
      <c r="T4020">
        <v>-116.743329</v>
      </c>
      <c r="U4020">
        <v>1</v>
      </c>
      <c r="V4020">
        <v>67.45</v>
      </c>
      <c r="W4020">
        <v>1</v>
      </c>
      <c r="X4020">
        <v>1</v>
      </c>
      <c r="Y4020">
        <v>6</v>
      </c>
      <c r="Z4020" t="s">
        <v>61</v>
      </c>
      <c r="AA4020">
        <v>1</v>
      </c>
      <c r="AB4020">
        <v>1</v>
      </c>
      <c r="AC4020">
        <v>1</v>
      </c>
      <c r="AD4020">
        <v>1</v>
      </c>
      <c r="AE4020" t="s">
        <v>62</v>
      </c>
      <c r="AF4020">
        <v>1</v>
      </c>
      <c r="AG4020">
        <v>1143</v>
      </c>
      <c r="AH4020">
        <v>0</v>
      </c>
      <c r="AI4020" t="s">
        <v>63</v>
      </c>
      <c r="AJ4020">
        <v>1</v>
      </c>
      <c r="AK4020">
        <v>3</v>
      </c>
      <c r="AL4020">
        <v>0</v>
      </c>
      <c r="AM4020" t="s">
        <v>64</v>
      </c>
      <c r="AN4020">
        <v>0</v>
      </c>
      <c r="AO4020">
        <v>0</v>
      </c>
      <c r="AP4020">
        <v>0</v>
      </c>
      <c r="AQ4020">
        <v>66</v>
      </c>
      <c r="AR4020">
        <v>4508.6499999999996</v>
      </c>
      <c r="AS4020">
        <v>0</v>
      </c>
      <c r="AT4020">
        <v>1531.2</v>
      </c>
      <c r="AU4020">
        <v>41.67</v>
      </c>
      <c r="AV4020">
        <v>5998.18</v>
      </c>
      <c r="AW4020">
        <v>1</v>
      </c>
      <c r="AX4020">
        <v>1</v>
      </c>
      <c r="AY4020">
        <v>92070</v>
      </c>
      <c r="AZ4020">
        <v>0</v>
      </c>
    </row>
    <row r="4021" spans="1:52">
      <c r="A4021">
        <v>19</v>
      </c>
      <c r="B4021">
        <v>82</v>
      </c>
      <c r="C4021">
        <v>0</v>
      </c>
      <c r="D4021" t="s">
        <v>52</v>
      </c>
      <c r="E4021" t="s">
        <v>52</v>
      </c>
      <c r="F4021">
        <v>69</v>
      </c>
      <c r="G4021" t="s">
        <v>6015</v>
      </c>
      <c r="H4021">
        <v>4865</v>
      </c>
      <c r="I4021" t="s">
        <v>75</v>
      </c>
      <c r="J4021" t="s">
        <v>55</v>
      </c>
      <c r="K4021" t="s">
        <v>6809</v>
      </c>
      <c r="L4021" t="s">
        <v>57</v>
      </c>
      <c r="M4021">
        <v>0</v>
      </c>
      <c r="N4021">
        <v>0</v>
      </c>
      <c r="O4021" t="s">
        <v>58</v>
      </c>
      <c r="P4021">
        <v>1</v>
      </c>
      <c r="Q4021" t="s">
        <v>85</v>
      </c>
      <c r="R4021" t="s">
        <v>6017</v>
      </c>
      <c r="S4021">
        <v>37.454923999999998</v>
      </c>
      <c r="T4021">
        <v>-122.20316800000001</v>
      </c>
      <c r="U4021">
        <v>1</v>
      </c>
      <c r="V4021">
        <v>35.799999999999997</v>
      </c>
      <c r="W4021">
        <v>0</v>
      </c>
      <c r="X4021">
        <v>0</v>
      </c>
      <c r="Y4021">
        <v>1</v>
      </c>
      <c r="Z4021" t="s">
        <v>61</v>
      </c>
      <c r="AA4021">
        <v>0</v>
      </c>
      <c r="AB4021">
        <v>1</v>
      </c>
      <c r="AC4021">
        <v>1</v>
      </c>
      <c r="AD4021">
        <v>1</v>
      </c>
      <c r="AE4021" t="s">
        <v>79</v>
      </c>
      <c r="AF4021">
        <v>0</v>
      </c>
      <c r="AG4021">
        <v>6876</v>
      </c>
      <c r="AH4021">
        <v>1</v>
      </c>
      <c r="AI4021" t="s">
        <v>63</v>
      </c>
      <c r="AJ4021">
        <v>1</v>
      </c>
      <c r="AK4021">
        <v>4</v>
      </c>
      <c r="AL4021">
        <v>0</v>
      </c>
      <c r="AM4021" t="s">
        <v>64</v>
      </c>
      <c r="AN4021">
        <v>0</v>
      </c>
      <c r="AO4021">
        <v>0</v>
      </c>
      <c r="AP4021">
        <v>0</v>
      </c>
      <c r="AQ4021">
        <v>49</v>
      </c>
      <c r="AR4021">
        <v>1782</v>
      </c>
      <c r="AS4021">
        <v>0</v>
      </c>
      <c r="AT4021">
        <v>0</v>
      </c>
      <c r="AU4021">
        <v>0</v>
      </c>
      <c r="AV4021">
        <v>1782</v>
      </c>
      <c r="AW4021">
        <v>1</v>
      </c>
      <c r="AX4021">
        <v>1</v>
      </c>
      <c r="AY4021">
        <v>94027</v>
      </c>
      <c r="AZ4021">
        <v>0</v>
      </c>
    </row>
    <row r="4022" spans="1:52">
      <c r="A4022">
        <v>59</v>
      </c>
      <c r="B4022">
        <v>12</v>
      </c>
      <c r="C4022">
        <v>0</v>
      </c>
      <c r="D4022" t="s">
        <v>52</v>
      </c>
      <c r="E4022" t="s">
        <v>52</v>
      </c>
      <c r="F4022">
        <v>66</v>
      </c>
      <c r="G4022" t="s">
        <v>269</v>
      </c>
      <c r="H4022">
        <v>2553</v>
      </c>
      <c r="I4022" t="s">
        <v>66</v>
      </c>
      <c r="J4022" t="s">
        <v>55</v>
      </c>
      <c r="K4022" t="s">
        <v>6810</v>
      </c>
      <c r="L4022" t="s">
        <v>57</v>
      </c>
      <c r="M4022">
        <v>0</v>
      </c>
      <c r="N4022">
        <v>1</v>
      </c>
      <c r="O4022" t="s">
        <v>58</v>
      </c>
      <c r="P4022">
        <v>1</v>
      </c>
      <c r="Q4022" t="s">
        <v>85</v>
      </c>
      <c r="R4022" t="s">
        <v>271</v>
      </c>
      <c r="S4022">
        <v>33.362575</v>
      </c>
      <c r="T4022">
        <v>-117.299644</v>
      </c>
      <c r="U4022">
        <v>0</v>
      </c>
      <c r="V4022">
        <v>33.450000000000003</v>
      </c>
      <c r="W4022">
        <v>0</v>
      </c>
      <c r="X4022">
        <v>0</v>
      </c>
      <c r="Y4022">
        <v>0</v>
      </c>
      <c r="Z4022" t="s">
        <v>258</v>
      </c>
      <c r="AA4022">
        <v>0</v>
      </c>
      <c r="AB4022">
        <v>0</v>
      </c>
      <c r="AC4022">
        <v>1</v>
      </c>
      <c r="AD4022">
        <v>0</v>
      </c>
      <c r="AE4022" t="s">
        <v>79</v>
      </c>
      <c r="AF4022">
        <v>0</v>
      </c>
      <c r="AG4022">
        <v>42239</v>
      </c>
      <c r="AH4022">
        <v>1</v>
      </c>
      <c r="AI4022" t="s">
        <v>63</v>
      </c>
      <c r="AJ4022">
        <v>0</v>
      </c>
      <c r="AK4022">
        <v>5</v>
      </c>
      <c r="AL4022">
        <v>0</v>
      </c>
      <c r="AM4022" t="s">
        <v>64</v>
      </c>
      <c r="AN4022">
        <v>0</v>
      </c>
      <c r="AO4022">
        <v>0</v>
      </c>
      <c r="AP4022">
        <v>0</v>
      </c>
      <c r="AQ4022">
        <v>35</v>
      </c>
      <c r="AR4022">
        <v>1175.8499999999999</v>
      </c>
      <c r="AS4022">
        <v>30</v>
      </c>
      <c r="AT4022">
        <v>0</v>
      </c>
      <c r="AU4022">
        <v>0</v>
      </c>
      <c r="AV4022">
        <v>1205.8499999999999</v>
      </c>
      <c r="AW4022">
        <v>0</v>
      </c>
      <c r="AX4022">
        <v>0</v>
      </c>
      <c r="AY4022">
        <v>92028</v>
      </c>
      <c r="AZ4022">
        <v>0</v>
      </c>
    </row>
    <row r="4023" spans="1:52">
      <c r="A4023">
        <v>20</v>
      </c>
      <c r="B4023">
        <v>59</v>
      </c>
      <c r="C4023">
        <v>38.369999999999997</v>
      </c>
      <c r="D4023" t="s">
        <v>52</v>
      </c>
      <c r="E4023" t="s">
        <v>52</v>
      </c>
      <c r="F4023">
        <v>40</v>
      </c>
      <c r="G4023" t="s">
        <v>5439</v>
      </c>
      <c r="H4023">
        <v>5082</v>
      </c>
      <c r="I4023" t="s">
        <v>75</v>
      </c>
      <c r="J4023" t="s">
        <v>55</v>
      </c>
      <c r="K4023" t="s">
        <v>6811</v>
      </c>
      <c r="L4023" t="s">
        <v>57</v>
      </c>
      <c r="M4023">
        <v>0</v>
      </c>
      <c r="N4023">
        <v>1</v>
      </c>
      <c r="O4023" t="s">
        <v>68</v>
      </c>
      <c r="P4023">
        <v>1</v>
      </c>
      <c r="Q4023" t="s">
        <v>85</v>
      </c>
      <c r="R4023" t="s">
        <v>5441</v>
      </c>
      <c r="S4023">
        <v>39.408633999999999</v>
      </c>
      <c r="T4023">
        <v>-123.04551600000001</v>
      </c>
      <c r="U4023">
        <v>0</v>
      </c>
      <c r="V4023">
        <v>68.8</v>
      </c>
      <c r="W4023">
        <v>1</v>
      </c>
      <c r="X4023">
        <v>0</v>
      </c>
      <c r="Y4023">
        <v>0</v>
      </c>
      <c r="Z4023" t="s">
        <v>61</v>
      </c>
      <c r="AA4023">
        <v>1</v>
      </c>
      <c r="AB4023">
        <v>1</v>
      </c>
      <c r="AC4023">
        <v>0</v>
      </c>
      <c r="AD4023">
        <v>0</v>
      </c>
      <c r="AE4023" t="s">
        <v>62</v>
      </c>
      <c r="AF4023">
        <v>1</v>
      </c>
      <c r="AG4023">
        <v>1884</v>
      </c>
      <c r="AH4023">
        <v>1</v>
      </c>
      <c r="AI4023" t="s">
        <v>63</v>
      </c>
      <c r="AJ4023">
        <v>0</v>
      </c>
      <c r="AK4023">
        <v>3</v>
      </c>
      <c r="AL4023">
        <v>0</v>
      </c>
      <c r="AM4023" t="s">
        <v>64</v>
      </c>
      <c r="AN4023">
        <v>0</v>
      </c>
      <c r="AO4023">
        <v>0</v>
      </c>
      <c r="AP4023">
        <v>0</v>
      </c>
      <c r="AQ4023">
        <v>63</v>
      </c>
      <c r="AR4023">
        <v>4111.3500000000004</v>
      </c>
      <c r="AS4023">
        <v>0</v>
      </c>
      <c r="AT4023">
        <v>2417.31</v>
      </c>
      <c r="AU4023">
        <v>0</v>
      </c>
      <c r="AV4023">
        <v>6528.66</v>
      </c>
      <c r="AW4023">
        <v>1</v>
      </c>
      <c r="AX4023">
        <v>1</v>
      </c>
      <c r="AY4023">
        <v>95469</v>
      </c>
      <c r="AZ4023">
        <v>0</v>
      </c>
    </row>
    <row r="4024" spans="1:52">
      <c r="A4024">
        <v>63</v>
      </c>
      <c r="B4024">
        <v>2</v>
      </c>
      <c r="C4024">
        <v>21.82</v>
      </c>
      <c r="D4024" t="s">
        <v>52</v>
      </c>
      <c r="E4024" t="s">
        <v>52</v>
      </c>
      <c r="F4024">
        <v>46</v>
      </c>
      <c r="G4024" t="s">
        <v>5495</v>
      </c>
      <c r="H4024">
        <v>5531</v>
      </c>
      <c r="I4024" t="s">
        <v>54</v>
      </c>
      <c r="J4024" t="s">
        <v>55</v>
      </c>
      <c r="K4024" t="s">
        <v>6812</v>
      </c>
      <c r="L4024" t="s">
        <v>57</v>
      </c>
      <c r="M4024">
        <v>0</v>
      </c>
      <c r="N4024">
        <v>1</v>
      </c>
      <c r="O4024" t="s">
        <v>58</v>
      </c>
      <c r="P4024">
        <v>1</v>
      </c>
      <c r="Q4024" t="s">
        <v>77</v>
      </c>
      <c r="R4024" t="s">
        <v>5497</v>
      </c>
      <c r="S4024">
        <v>32.984394999999999</v>
      </c>
      <c r="T4024">
        <v>-117.013454</v>
      </c>
      <c r="U4024">
        <v>0</v>
      </c>
      <c r="V4024">
        <v>88.15</v>
      </c>
      <c r="W4024">
        <v>1</v>
      </c>
      <c r="X4024">
        <v>0</v>
      </c>
      <c r="Y4024">
        <v>0</v>
      </c>
      <c r="Z4024" t="s">
        <v>61</v>
      </c>
      <c r="AA4024">
        <v>1</v>
      </c>
      <c r="AB4024">
        <v>1</v>
      </c>
      <c r="AC4024">
        <v>1</v>
      </c>
      <c r="AD4024">
        <v>0</v>
      </c>
      <c r="AE4024" t="s">
        <v>62</v>
      </c>
      <c r="AF4024">
        <v>1</v>
      </c>
      <c r="AG4024">
        <v>47969</v>
      </c>
      <c r="AH4024">
        <v>1</v>
      </c>
      <c r="AI4024" t="s">
        <v>63</v>
      </c>
      <c r="AJ4024">
        <v>0</v>
      </c>
      <c r="AK4024">
        <v>3</v>
      </c>
      <c r="AL4024">
        <v>0</v>
      </c>
      <c r="AM4024" t="s">
        <v>64</v>
      </c>
      <c r="AN4024">
        <v>1</v>
      </c>
      <c r="AO4024">
        <v>1</v>
      </c>
      <c r="AP4024">
        <v>1</v>
      </c>
      <c r="AQ4024">
        <v>68</v>
      </c>
      <c r="AR4024">
        <v>6148.45</v>
      </c>
      <c r="AS4024">
        <v>0</v>
      </c>
      <c r="AT4024">
        <v>1483.76</v>
      </c>
      <c r="AU4024">
        <v>36.29</v>
      </c>
      <c r="AV4024">
        <v>7595.92</v>
      </c>
      <c r="AW4024">
        <v>0</v>
      </c>
      <c r="AX4024">
        <v>1</v>
      </c>
      <c r="AY4024">
        <v>92064</v>
      </c>
      <c r="AZ4024">
        <v>0</v>
      </c>
    </row>
    <row r="4025" spans="1:52">
      <c r="A4025">
        <v>53</v>
      </c>
      <c r="B4025">
        <v>0</v>
      </c>
      <c r="C4025">
        <v>11.61</v>
      </c>
      <c r="D4025" t="s">
        <v>52</v>
      </c>
      <c r="E4025" t="s">
        <v>52</v>
      </c>
      <c r="F4025">
        <v>48</v>
      </c>
      <c r="G4025" t="s">
        <v>1356</v>
      </c>
      <c r="H4025">
        <v>5384</v>
      </c>
      <c r="I4025" t="s">
        <v>66</v>
      </c>
      <c r="J4025" t="s">
        <v>55</v>
      </c>
      <c r="K4025" t="s">
        <v>6813</v>
      </c>
      <c r="L4025" t="s">
        <v>108</v>
      </c>
      <c r="M4025">
        <v>0</v>
      </c>
      <c r="N4025">
        <v>0</v>
      </c>
      <c r="O4025" t="s">
        <v>68</v>
      </c>
      <c r="P4025">
        <v>0</v>
      </c>
      <c r="Q4025" t="s">
        <v>72</v>
      </c>
      <c r="R4025" t="s">
        <v>2147</v>
      </c>
      <c r="S4025">
        <v>36.303792999999999</v>
      </c>
      <c r="T4025">
        <v>-119.375646</v>
      </c>
      <c r="U4025">
        <v>0</v>
      </c>
      <c r="V4025">
        <v>20.45</v>
      </c>
      <c r="W4025">
        <v>0</v>
      </c>
      <c r="X4025">
        <v>0</v>
      </c>
      <c r="Y4025">
        <v>0</v>
      </c>
      <c r="Z4025" t="s">
        <v>61</v>
      </c>
      <c r="AA4025">
        <v>0</v>
      </c>
      <c r="AB4025">
        <v>0</v>
      </c>
      <c r="AC4025">
        <v>1</v>
      </c>
      <c r="AD4025">
        <v>0</v>
      </c>
      <c r="AE4025" t="s">
        <v>161</v>
      </c>
      <c r="AF4025">
        <v>1</v>
      </c>
      <c r="AG4025">
        <v>44741</v>
      </c>
      <c r="AH4025">
        <v>0</v>
      </c>
      <c r="AI4025" t="s">
        <v>63</v>
      </c>
      <c r="AJ4025">
        <v>0</v>
      </c>
      <c r="AK4025">
        <v>3</v>
      </c>
      <c r="AL4025">
        <v>0</v>
      </c>
      <c r="AM4025" t="s">
        <v>64</v>
      </c>
      <c r="AN4025">
        <v>0</v>
      </c>
      <c r="AO4025">
        <v>0</v>
      </c>
      <c r="AP4025">
        <v>0</v>
      </c>
      <c r="AQ4025">
        <v>1</v>
      </c>
      <c r="AR4025">
        <v>20.45</v>
      </c>
      <c r="AS4025">
        <v>0</v>
      </c>
      <c r="AT4025">
        <v>11.61</v>
      </c>
      <c r="AU4025">
        <v>0</v>
      </c>
      <c r="AV4025">
        <v>32.06</v>
      </c>
      <c r="AW4025">
        <v>0</v>
      </c>
      <c r="AX4025">
        <v>0</v>
      </c>
      <c r="AY4025">
        <v>93277</v>
      </c>
      <c r="AZ4025">
        <v>0</v>
      </c>
    </row>
    <row r="4026" spans="1:52">
      <c r="A4026">
        <v>76</v>
      </c>
      <c r="B4026">
        <v>27</v>
      </c>
      <c r="C4026">
        <v>45.13</v>
      </c>
      <c r="D4026" t="s">
        <v>52</v>
      </c>
      <c r="E4026" t="s">
        <v>52</v>
      </c>
      <c r="F4026">
        <v>41</v>
      </c>
      <c r="G4026" t="s">
        <v>976</v>
      </c>
      <c r="H4026">
        <v>2926</v>
      </c>
      <c r="I4026" t="s">
        <v>54</v>
      </c>
      <c r="J4026" t="s">
        <v>55</v>
      </c>
      <c r="K4026" t="s">
        <v>6814</v>
      </c>
      <c r="L4026" t="s">
        <v>57</v>
      </c>
      <c r="M4026">
        <v>1</v>
      </c>
      <c r="N4026">
        <v>0</v>
      </c>
      <c r="O4026" t="s">
        <v>68</v>
      </c>
      <c r="P4026">
        <v>1</v>
      </c>
      <c r="Q4026" t="s">
        <v>59</v>
      </c>
      <c r="R4026" t="s">
        <v>978</v>
      </c>
      <c r="S4026">
        <v>38.311608999999997</v>
      </c>
      <c r="T4026">
        <v>-121.554034</v>
      </c>
      <c r="U4026">
        <v>0</v>
      </c>
      <c r="V4026">
        <v>80.45</v>
      </c>
      <c r="W4026">
        <v>1</v>
      </c>
      <c r="X4026">
        <v>2</v>
      </c>
      <c r="Y4026">
        <v>0</v>
      </c>
      <c r="Z4026" t="s">
        <v>61</v>
      </c>
      <c r="AA4026">
        <v>0</v>
      </c>
      <c r="AB4026">
        <v>1</v>
      </c>
      <c r="AC4026">
        <v>1</v>
      </c>
      <c r="AD4026">
        <v>0</v>
      </c>
      <c r="AE4026" t="s">
        <v>79</v>
      </c>
      <c r="AF4026">
        <v>1</v>
      </c>
      <c r="AG4026">
        <v>699</v>
      </c>
      <c r="AH4026">
        <v>0</v>
      </c>
      <c r="AI4026" t="s">
        <v>63</v>
      </c>
      <c r="AJ4026">
        <v>0</v>
      </c>
      <c r="AK4026">
        <v>3</v>
      </c>
      <c r="AL4026">
        <v>1</v>
      </c>
      <c r="AM4026" t="s">
        <v>64</v>
      </c>
      <c r="AN4026">
        <v>0</v>
      </c>
      <c r="AO4026">
        <v>0</v>
      </c>
      <c r="AP4026">
        <v>0</v>
      </c>
      <c r="AQ4026">
        <v>38</v>
      </c>
      <c r="AR4026">
        <v>3162.65</v>
      </c>
      <c r="AS4026">
        <v>0</v>
      </c>
      <c r="AT4026">
        <v>1714.94</v>
      </c>
      <c r="AU4026">
        <v>0</v>
      </c>
      <c r="AV4026">
        <v>4877.59</v>
      </c>
      <c r="AW4026">
        <v>0</v>
      </c>
      <c r="AX4026">
        <v>1</v>
      </c>
      <c r="AY4026">
        <v>95615</v>
      </c>
      <c r="AZ4026">
        <v>0</v>
      </c>
    </row>
    <row r="4027" spans="1:52">
      <c r="A4027">
        <v>43</v>
      </c>
      <c r="B4027">
        <v>52</v>
      </c>
      <c r="C4027">
        <v>42.93</v>
      </c>
      <c r="D4027" t="s">
        <v>52</v>
      </c>
      <c r="E4027" t="s">
        <v>52</v>
      </c>
      <c r="F4027">
        <v>50</v>
      </c>
      <c r="G4027" t="s">
        <v>6815</v>
      </c>
      <c r="H4027">
        <v>3857</v>
      </c>
      <c r="I4027" t="s">
        <v>66</v>
      </c>
      <c r="J4027" t="s">
        <v>55</v>
      </c>
      <c r="K4027" t="s">
        <v>6816</v>
      </c>
      <c r="L4027" t="s">
        <v>57</v>
      </c>
      <c r="M4027">
        <v>1</v>
      </c>
      <c r="N4027">
        <v>1</v>
      </c>
      <c r="O4027" t="s">
        <v>58</v>
      </c>
      <c r="P4027">
        <v>1</v>
      </c>
      <c r="Q4027" t="s">
        <v>59</v>
      </c>
      <c r="R4027" t="s">
        <v>6817</v>
      </c>
      <c r="S4027">
        <v>41.468876999999999</v>
      </c>
      <c r="T4027">
        <v>-120.54228999999999</v>
      </c>
      <c r="U4027">
        <v>0</v>
      </c>
      <c r="V4027">
        <v>91.1</v>
      </c>
      <c r="W4027">
        <v>0</v>
      </c>
      <c r="X4027">
        <v>3</v>
      </c>
      <c r="Y4027">
        <v>0</v>
      </c>
      <c r="Z4027" t="s">
        <v>61</v>
      </c>
      <c r="AA4027">
        <v>0</v>
      </c>
      <c r="AB4027">
        <v>0</v>
      </c>
      <c r="AC4027">
        <v>1</v>
      </c>
      <c r="AD4027">
        <v>0</v>
      </c>
      <c r="AE4027" t="s">
        <v>62</v>
      </c>
      <c r="AF4027">
        <v>1</v>
      </c>
      <c r="AG4027">
        <v>5096</v>
      </c>
      <c r="AH4027">
        <v>1</v>
      </c>
      <c r="AI4027" t="s">
        <v>63</v>
      </c>
      <c r="AJ4027">
        <v>0</v>
      </c>
      <c r="AK4027">
        <v>3</v>
      </c>
      <c r="AL4027">
        <v>0</v>
      </c>
      <c r="AM4027" t="s">
        <v>64</v>
      </c>
      <c r="AN4027">
        <v>0</v>
      </c>
      <c r="AO4027">
        <v>0</v>
      </c>
      <c r="AP4027">
        <v>1</v>
      </c>
      <c r="AQ4027">
        <v>10</v>
      </c>
      <c r="AR4027">
        <v>964.35</v>
      </c>
      <c r="AS4027">
        <v>0</v>
      </c>
      <c r="AT4027">
        <v>429.3</v>
      </c>
      <c r="AU4027">
        <v>0</v>
      </c>
      <c r="AV4027">
        <v>1393.65</v>
      </c>
      <c r="AW4027">
        <v>0</v>
      </c>
      <c r="AX4027">
        <v>1</v>
      </c>
      <c r="AY4027">
        <v>96101</v>
      </c>
      <c r="AZ4027">
        <v>0</v>
      </c>
    </row>
    <row r="4028" spans="1:52">
      <c r="A4028">
        <v>45</v>
      </c>
      <c r="B4028">
        <v>0</v>
      </c>
      <c r="C4028">
        <v>32.119999999999997</v>
      </c>
      <c r="D4028" t="s">
        <v>52</v>
      </c>
      <c r="E4028" t="s">
        <v>52</v>
      </c>
      <c r="F4028">
        <v>51</v>
      </c>
      <c r="G4028" t="s">
        <v>2784</v>
      </c>
      <c r="H4028">
        <v>4425</v>
      </c>
      <c r="I4028" t="s">
        <v>54</v>
      </c>
      <c r="J4028" t="s">
        <v>55</v>
      </c>
      <c r="K4028" t="s">
        <v>6818</v>
      </c>
      <c r="L4028" t="s">
        <v>57</v>
      </c>
      <c r="M4028">
        <v>1</v>
      </c>
      <c r="N4028">
        <v>0</v>
      </c>
      <c r="O4028" t="s">
        <v>68</v>
      </c>
      <c r="P4028">
        <v>0</v>
      </c>
      <c r="Q4028" t="s">
        <v>72</v>
      </c>
      <c r="R4028" t="s">
        <v>2786</v>
      </c>
      <c r="S4028">
        <v>37.555630999999998</v>
      </c>
      <c r="T4028">
        <v>-120.911653</v>
      </c>
      <c r="U4028">
        <v>1</v>
      </c>
      <c r="V4028">
        <v>20.95</v>
      </c>
      <c r="W4028">
        <v>0</v>
      </c>
      <c r="X4028">
        <v>2</v>
      </c>
      <c r="Y4028">
        <v>9</v>
      </c>
      <c r="Z4028" t="s">
        <v>61</v>
      </c>
      <c r="AA4028">
        <v>0</v>
      </c>
      <c r="AB4028">
        <v>0</v>
      </c>
      <c r="AC4028">
        <v>1</v>
      </c>
      <c r="AD4028">
        <v>1</v>
      </c>
      <c r="AE4028" t="s">
        <v>62</v>
      </c>
      <c r="AF4028">
        <v>1</v>
      </c>
      <c r="AG4028">
        <v>2130</v>
      </c>
      <c r="AH4028">
        <v>0</v>
      </c>
      <c r="AI4028" t="s">
        <v>63</v>
      </c>
      <c r="AJ4028">
        <v>1</v>
      </c>
      <c r="AK4028">
        <v>5</v>
      </c>
      <c r="AL4028">
        <v>0</v>
      </c>
      <c r="AM4028" t="s">
        <v>64</v>
      </c>
      <c r="AN4028">
        <v>0</v>
      </c>
      <c r="AO4028">
        <v>0</v>
      </c>
      <c r="AP4028">
        <v>0</v>
      </c>
      <c r="AQ4028">
        <v>60</v>
      </c>
      <c r="AR4028">
        <v>1270.55</v>
      </c>
      <c r="AS4028">
        <v>0</v>
      </c>
      <c r="AT4028">
        <v>1927.2</v>
      </c>
      <c r="AU4028">
        <v>0</v>
      </c>
      <c r="AV4028">
        <v>3197.75</v>
      </c>
      <c r="AW4028">
        <v>0</v>
      </c>
      <c r="AX4028">
        <v>0</v>
      </c>
      <c r="AY4028">
        <v>95328</v>
      </c>
      <c r="AZ4028">
        <v>0</v>
      </c>
    </row>
    <row r="4029" spans="1:52">
      <c r="A4029">
        <v>39</v>
      </c>
      <c r="B4029">
        <v>16</v>
      </c>
      <c r="C4029">
        <v>15.24</v>
      </c>
      <c r="D4029" t="s">
        <v>52</v>
      </c>
      <c r="E4029" t="s">
        <v>52</v>
      </c>
      <c r="F4029">
        <v>63</v>
      </c>
      <c r="G4029" t="s">
        <v>5601</v>
      </c>
      <c r="H4029">
        <v>5488</v>
      </c>
      <c r="I4029" t="s">
        <v>75</v>
      </c>
      <c r="J4029" t="s">
        <v>55</v>
      </c>
      <c r="K4029" t="s">
        <v>6819</v>
      </c>
      <c r="L4029" t="s">
        <v>57</v>
      </c>
      <c r="M4029">
        <v>0</v>
      </c>
      <c r="N4029">
        <v>0</v>
      </c>
      <c r="O4029" t="s">
        <v>68</v>
      </c>
      <c r="P4029">
        <v>1</v>
      </c>
      <c r="Q4029" t="s">
        <v>77</v>
      </c>
      <c r="R4029" t="s">
        <v>5603</v>
      </c>
      <c r="S4029">
        <v>35.989792000000001</v>
      </c>
      <c r="T4029">
        <v>-121.055933</v>
      </c>
      <c r="U4029">
        <v>1</v>
      </c>
      <c r="V4029">
        <v>59.8</v>
      </c>
      <c r="W4029">
        <v>0</v>
      </c>
      <c r="X4029">
        <v>0</v>
      </c>
      <c r="Y4029">
        <v>6</v>
      </c>
      <c r="Z4029" t="s">
        <v>87</v>
      </c>
      <c r="AA4029">
        <v>0</v>
      </c>
      <c r="AB4029">
        <v>1</v>
      </c>
      <c r="AC4029">
        <v>1</v>
      </c>
      <c r="AD4029">
        <v>1</v>
      </c>
      <c r="AE4029" t="s">
        <v>79</v>
      </c>
      <c r="AF4029">
        <v>1</v>
      </c>
      <c r="AG4029">
        <v>538</v>
      </c>
      <c r="AH4029">
        <v>0</v>
      </c>
      <c r="AI4029" t="s">
        <v>63</v>
      </c>
      <c r="AJ4029">
        <v>1</v>
      </c>
      <c r="AK4029">
        <v>3</v>
      </c>
      <c r="AL4029">
        <v>0</v>
      </c>
      <c r="AM4029" t="s">
        <v>64</v>
      </c>
      <c r="AN4029">
        <v>0</v>
      </c>
      <c r="AO4029">
        <v>0</v>
      </c>
      <c r="AP4029">
        <v>1</v>
      </c>
      <c r="AQ4029">
        <v>60</v>
      </c>
      <c r="AR4029">
        <v>3561.15</v>
      </c>
      <c r="AS4029">
        <v>0</v>
      </c>
      <c r="AT4029">
        <v>914.4</v>
      </c>
      <c r="AU4029">
        <v>0</v>
      </c>
      <c r="AV4029">
        <v>4475.55</v>
      </c>
      <c r="AW4029">
        <v>0</v>
      </c>
      <c r="AX4029">
        <v>1</v>
      </c>
      <c r="AY4029">
        <v>93932</v>
      </c>
      <c r="AZ4029">
        <v>0</v>
      </c>
    </row>
    <row r="4030" spans="1:52">
      <c r="A4030">
        <v>50</v>
      </c>
      <c r="B4030">
        <v>0</v>
      </c>
      <c r="C4030">
        <v>39.340000000000003</v>
      </c>
      <c r="D4030" t="s">
        <v>52</v>
      </c>
      <c r="E4030" t="s">
        <v>52</v>
      </c>
      <c r="F4030">
        <v>29</v>
      </c>
      <c r="G4030" t="s">
        <v>2229</v>
      </c>
      <c r="H4030">
        <v>5347</v>
      </c>
      <c r="I4030" t="s">
        <v>54</v>
      </c>
      <c r="J4030" t="s">
        <v>55</v>
      </c>
      <c r="K4030" t="s">
        <v>6820</v>
      </c>
      <c r="L4030" t="s">
        <v>57</v>
      </c>
      <c r="M4030">
        <v>0</v>
      </c>
      <c r="N4030">
        <v>0</v>
      </c>
      <c r="O4030" t="s">
        <v>68</v>
      </c>
      <c r="P4030">
        <v>0</v>
      </c>
      <c r="Q4030" t="s">
        <v>72</v>
      </c>
      <c r="R4030" t="s">
        <v>2231</v>
      </c>
      <c r="S4030">
        <v>38.375324999999997</v>
      </c>
      <c r="T4030">
        <v>-121.507935</v>
      </c>
      <c r="U4030">
        <v>0</v>
      </c>
      <c r="V4030">
        <v>19.45</v>
      </c>
      <c r="W4030">
        <v>0</v>
      </c>
      <c r="X4030">
        <v>0</v>
      </c>
      <c r="Y4030">
        <v>0</v>
      </c>
      <c r="Z4030" t="s">
        <v>209</v>
      </c>
      <c r="AA4030">
        <v>0</v>
      </c>
      <c r="AB4030">
        <v>0</v>
      </c>
      <c r="AC4030">
        <v>0</v>
      </c>
      <c r="AD4030">
        <v>0</v>
      </c>
      <c r="AE4030" t="s">
        <v>79</v>
      </c>
      <c r="AF4030">
        <v>1</v>
      </c>
      <c r="AG4030">
        <v>213</v>
      </c>
      <c r="AH4030">
        <v>0</v>
      </c>
      <c r="AI4030" t="s">
        <v>63</v>
      </c>
      <c r="AJ4030">
        <v>0</v>
      </c>
      <c r="AK4030">
        <v>4</v>
      </c>
      <c r="AL4030">
        <v>0</v>
      </c>
      <c r="AM4030" t="s">
        <v>64</v>
      </c>
      <c r="AN4030">
        <v>0</v>
      </c>
      <c r="AO4030">
        <v>0</v>
      </c>
      <c r="AP4030">
        <v>0</v>
      </c>
      <c r="AQ4030">
        <v>17</v>
      </c>
      <c r="AR4030">
        <v>369.05</v>
      </c>
      <c r="AS4030">
        <v>0</v>
      </c>
      <c r="AT4030">
        <v>668.78</v>
      </c>
      <c r="AU4030">
        <v>0</v>
      </c>
      <c r="AV4030">
        <v>1037.83</v>
      </c>
      <c r="AW4030">
        <v>0</v>
      </c>
      <c r="AX4030">
        <v>0</v>
      </c>
      <c r="AY4030">
        <v>95639</v>
      </c>
      <c r="AZ4030">
        <v>0</v>
      </c>
    </row>
    <row r="4031" spans="1:52">
      <c r="A4031">
        <v>25</v>
      </c>
      <c r="B4031">
        <v>73</v>
      </c>
      <c r="C4031">
        <v>2.34</v>
      </c>
      <c r="D4031" t="s">
        <v>52</v>
      </c>
      <c r="E4031" t="s">
        <v>52</v>
      </c>
      <c r="F4031">
        <v>63</v>
      </c>
      <c r="G4031" t="s">
        <v>828</v>
      </c>
      <c r="H4031">
        <v>5620</v>
      </c>
      <c r="I4031" t="s">
        <v>66</v>
      </c>
      <c r="J4031" t="s">
        <v>55</v>
      </c>
      <c r="K4031" t="s">
        <v>6821</v>
      </c>
      <c r="L4031" t="s">
        <v>57</v>
      </c>
      <c r="M4031">
        <v>0</v>
      </c>
      <c r="N4031">
        <v>0</v>
      </c>
      <c r="O4031" t="s">
        <v>58</v>
      </c>
      <c r="P4031">
        <v>1</v>
      </c>
      <c r="Q4031" t="s">
        <v>77</v>
      </c>
      <c r="R4031" t="s">
        <v>6822</v>
      </c>
      <c r="S4031">
        <v>34.269449000000002</v>
      </c>
      <c r="T4031">
        <v>-118.76847100000001</v>
      </c>
      <c r="U4031">
        <v>1</v>
      </c>
      <c r="V4031">
        <v>71.05</v>
      </c>
      <c r="W4031">
        <v>0</v>
      </c>
      <c r="X4031">
        <v>0</v>
      </c>
      <c r="Y4031">
        <v>10</v>
      </c>
      <c r="Z4031" t="s">
        <v>61</v>
      </c>
      <c r="AA4031">
        <v>1</v>
      </c>
      <c r="AB4031">
        <v>1</v>
      </c>
      <c r="AC4031">
        <v>1</v>
      </c>
      <c r="AD4031">
        <v>1</v>
      </c>
      <c r="AE4031" t="s">
        <v>79</v>
      </c>
      <c r="AF4031">
        <v>1</v>
      </c>
      <c r="AG4031">
        <v>64802</v>
      </c>
      <c r="AH4031">
        <v>1</v>
      </c>
      <c r="AI4031" t="s">
        <v>63</v>
      </c>
      <c r="AJ4031">
        <v>1</v>
      </c>
      <c r="AK4031">
        <v>4</v>
      </c>
      <c r="AL4031">
        <v>0</v>
      </c>
      <c r="AM4031" t="s">
        <v>64</v>
      </c>
      <c r="AN4031">
        <v>1</v>
      </c>
      <c r="AO4031">
        <v>1</v>
      </c>
      <c r="AP4031">
        <v>0</v>
      </c>
      <c r="AQ4031">
        <v>25</v>
      </c>
      <c r="AR4031">
        <v>1837.7</v>
      </c>
      <c r="AS4031">
        <v>0</v>
      </c>
      <c r="AT4031">
        <v>58.5</v>
      </c>
      <c r="AU4031">
        <v>28.08</v>
      </c>
      <c r="AV4031">
        <v>1868.12</v>
      </c>
      <c r="AW4031">
        <v>1</v>
      </c>
      <c r="AX4031">
        <v>1</v>
      </c>
      <c r="AY4031">
        <v>93065</v>
      </c>
      <c r="AZ4031">
        <v>0</v>
      </c>
    </row>
    <row r="4032" spans="1:52">
      <c r="A4032">
        <v>43</v>
      </c>
      <c r="B4032">
        <v>12</v>
      </c>
      <c r="C4032">
        <v>29.6</v>
      </c>
      <c r="D4032" t="s">
        <v>52</v>
      </c>
      <c r="E4032" t="s">
        <v>52</v>
      </c>
      <c r="F4032">
        <v>58</v>
      </c>
      <c r="G4032" t="s">
        <v>3426</v>
      </c>
      <c r="H4032">
        <v>4709</v>
      </c>
      <c r="I4032" t="s">
        <v>75</v>
      </c>
      <c r="J4032" t="s">
        <v>55</v>
      </c>
      <c r="K4032" t="s">
        <v>6823</v>
      </c>
      <c r="L4032" t="s">
        <v>57</v>
      </c>
      <c r="M4032">
        <v>0</v>
      </c>
      <c r="N4032">
        <v>1</v>
      </c>
      <c r="O4032" t="s">
        <v>58</v>
      </c>
      <c r="P4032">
        <v>1</v>
      </c>
      <c r="Q4032" t="s">
        <v>59</v>
      </c>
      <c r="R4032" t="s">
        <v>3428</v>
      </c>
      <c r="S4032">
        <v>34.279221</v>
      </c>
      <c r="T4032">
        <v>-119.22143699999999</v>
      </c>
      <c r="U4032">
        <v>1</v>
      </c>
      <c r="V4032">
        <v>81.25</v>
      </c>
      <c r="W4032">
        <v>0</v>
      </c>
      <c r="X4032">
        <v>0</v>
      </c>
      <c r="Y4032">
        <v>1</v>
      </c>
      <c r="Z4032" t="s">
        <v>61</v>
      </c>
      <c r="AA4032">
        <v>0</v>
      </c>
      <c r="AB4032">
        <v>1</v>
      </c>
      <c r="AC4032">
        <v>1</v>
      </c>
      <c r="AD4032">
        <v>1</v>
      </c>
      <c r="AE4032" t="s">
        <v>79</v>
      </c>
      <c r="AF4032">
        <v>1</v>
      </c>
      <c r="AG4032">
        <v>46894</v>
      </c>
      <c r="AH4032">
        <v>0</v>
      </c>
      <c r="AI4032" t="s">
        <v>63</v>
      </c>
      <c r="AJ4032">
        <v>1</v>
      </c>
      <c r="AK4032">
        <v>3</v>
      </c>
      <c r="AL4032">
        <v>0</v>
      </c>
      <c r="AM4032" t="s">
        <v>64</v>
      </c>
      <c r="AN4032">
        <v>0</v>
      </c>
      <c r="AO4032">
        <v>0</v>
      </c>
      <c r="AP4032">
        <v>0</v>
      </c>
      <c r="AQ4032">
        <v>59</v>
      </c>
      <c r="AR4032">
        <v>4639.45</v>
      </c>
      <c r="AS4032">
        <v>0</v>
      </c>
      <c r="AT4032">
        <v>1746.4</v>
      </c>
      <c r="AU4032">
        <v>0</v>
      </c>
      <c r="AV4032">
        <v>6385.85</v>
      </c>
      <c r="AW4032">
        <v>0</v>
      </c>
      <c r="AX4032">
        <v>1</v>
      </c>
      <c r="AY4032">
        <v>93003</v>
      </c>
      <c r="AZ4032">
        <v>0</v>
      </c>
    </row>
    <row r="4033" spans="1:52">
      <c r="A4033">
        <v>39</v>
      </c>
      <c r="B4033">
        <v>6</v>
      </c>
      <c r="C4033">
        <v>25.68</v>
      </c>
      <c r="D4033" t="s">
        <v>52</v>
      </c>
      <c r="E4033" t="s">
        <v>52</v>
      </c>
      <c r="F4033">
        <v>47</v>
      </c>
      <c r="G4033" t="s">
        <v>6746</v>
      </c>
      <c r="H4033">
        <v>5207</v>
      </c>
      <c r="I4033" t="s">
        <v>66</v>
      </c>
      <c r="J4033" t="s">
        <v>55</v>
      </c>
      <c r="K4033" t="s">
        <v>6824</v>
      </c>
      <c r="L4033" t="s">
        <v>57</v>
      </c>
      <c r="M4033">
        <v>0</v>
      </c>
      <c r="N4033">
        <v>0</v>
      </c>
      <c r="O4033" t="s">
        <v>68</v>
      </c>
      <c r="P4033">
        <v>1</v>
      </c>
      <c r="Q4033" t="s">
        <v>59</v>
      </c>
      <c r="R4033" t="s">
        <v>6748</v>
      </c>
      <c r="S4033">
        <v>36.362741</v>
      </c>
      <c r="T4033">
        <v>-121.869685</v>
      </c>
      <c r="U4033">
        <v>0</v>
      </c>
      <c r="V4033">
        <v>99.65</v>
      </c>
      <c r="W4033">
        <v>1</v>
      </c>
      <c r="X4033">
        <v>0</v>
      </c>
      <c r="Y4033">
        <v>0</v>
      </c>
      <c r="Z4033" t="s">
        <v>258</v>
      </c>
      <c r="AA4033">
        <v>1</v>
      </c>
      <c r="AB4033">
        <v>0</v>
      </c>
      <c r="AC4033">
        <v>1</v>
      </c>
      <c r="AD4033">
        <v>0</v>
      </c>
      <c r="AE4033" t="s">
        <v>62</v>
      </c>
      <c r="AF4033">
        <v>1</v>
      </c>
      <c r="AG4033">
        <v>32857</v>
      </c>
      <c r="AH4033">
        <v>0</v>
      </c>
      <c r="AI4033" t="s">
        <v>63</v>
      </c>
      <c r="AJ4033">
        <v>0</v>
      </c>
      <c r="AK4033">
        <v>3</v>
      </c>
      <c r="AL4033">
        <v>0</v>
      </c>
      <c r="AM4033" t="s">
        <v>64</v>
      </c>
      <c r="AN4033">
        <v>1</v>
      </c>
      <c r="AO4033">
        <v>1</v>
      </c>
      <c r="AP4033">
        <v>1</v>
      </c>
      <c r="AQ4033">
        <v>24</v>
      </c>
      <c r="AR4033">
        <v>2404.85</v>
      </c>
      <c r="AS4033">
        <v>0</v>
      </c>
      <c r="AT4033">
        <v>616.32000000000005</v>
      </c>
      <c r="AU4033">
        <v>0</v>
      </c>
      <c r="AV4033">
        <v>3021.17</v>
      </c>
      <c r="AW4033">
        <v>0</v>
      </c>
      <c r="AX4033">
        <v>1</v>
      </c>
      <c r="AY4033">
        <v>93940</v>
      </c>
      <c r="AZ4033">
        <v>0</v>
      </c>
    </row>
    <row r="4034" spans="1:52">
      <c r="A4034">
        <v>58</v>
      </c>
      <c r="B4034">
        <v>9</v>
      </c>
      <c r="C4034">
        <v>36.299999999999997</v>
      </c>
      <c r="D4034" t="s">
        <v>52</v>
      </c>
      <c r="E4034" t="s">
        <v>52</v>
      </c>
      <c r="F4034">
        <v>29</v>
      </c>
      <c r="G4034" t="s">
        <v>1621</v>
      </c>
      <c r="H4034">
        <v>4252</v>
      </c>
      <c r="I4034" t="s">
        <v>54</v>
      </c>
      <c r="J4034" t="s">
        <v>55</v>
      </c>
      <c r="K4034" t="s">
        <v>6825</v>
      </c>
      <c r="L4034" t="s">
        <v>57</v>
      </c>
      <c r="M4034">
        <v>0</v>
      </c>
      <c r="N4034">
        <v>0</v>
      </c>
      <c r="O4034" t="s">
        <v>68</v>
      </c>
      <c r="P4034">
        <v>1</v>
      </c>
      <c r="Q4034" t="s">
        <v>59</v>
      </c>
      <c r="R4034" t="s">
        <v>1623</v>
      </c>
      <c r="S4034">
        <v>38.735788999999997</v>
      </c>
      <c r="T4034">
        <v>-119.85798</v>
      </c>
      <c r="U4034">
        <v>1</v>
      </c>
      <c r="V4034">
        <v>94.8</v>
      </c>
      <c r="W4034">
        <v>0</v>
      </c>
      <c r="X4034">
        <v>0</v>
      </c>
      <c r="Y4034">
        <v>8</v>
      </c>
      <c r="Z4034" t="s">
        <v>87</v>
      </c>
      <c r="AA4034">
        <v>1</v>
      </c>
      <c r="AB4034">
        <v>0</v>
      </c>
      <c r="AC4034">
        <v>1</v>
      </c>
      <c r="AD4034">
        <v>1</v>
      </c>
      <c r="AE4034" t="s">
        <v>62</v>
      </c>
      <c r="AF4034">
        <v>1</v>
      </c>
      <c r="AG4034">
        <v>957</v>
      </c>
      <c r="AH4034">
        <v>0</v>
      </c>
      <c r="AI4034" t="s">
        <v>63</v>
      </c>
      <c r="AJ4034">
        <v>1</v>
      </c>
      <c r="AK4034">
        <v>4</v>
      </c>
      <c r="AL4034">
        <v>0</v>
      </c>
      <c r="AM4034" t="s">
        <v>64</v>
      </c>
      <c r="AN4034">
        <v>1</v>
      </c>
      <c r="AO4034">
        <v>1</v>
      </c>
      <c r="AP4034">
        <v>1</v>
      </c>
      <c r="AQ4034">
        <v>49</v>
      </c>
      <c r="AR4034">
        <v>4690.6499999999996</v>
      </c>
      <c r="AS4034">
        <v>70</v>
      </c>
      <c r="AT4034">
        <v>1778.7</v>
      </c>
      <c r="AU4034">
        <v>0</v>
      </c>
      <c r="AV4034">
        <v>6539.35</v>
      </c>
      <c r="AW4034">
        <v>0</v>
      </c>
      <c r="AX4034">
        <v>0</v>
      </c>
      <c r="AY4034">
        <v>96120</v>
      </c>
      <c r="AZ4034">
        <v>0</v>
      </c>
    </row>
    <row r="4035" spans="1:52">
      <c r="A4035">
        <v>39</v>
      </c>
      <c r="B4035">
        <v>17</v>
      </c>
      <c r="C4035">
        <v>32.729999999999997</v>
      </c>
      <c r="D4035" t="s">
        <v>52</v>
      </c>
      <c r="E4035" t="s">
        <v>52</v>
      </c>
      <c r="F4035">
        <v>60</v>
      </c>
      <c r="G4035" t="s">
        <v>5889</v>
      </c>
      <c r="H4035">
        <v>4634</v>
      </c>
      <c r="I4035" t="s">
        <v>66</v>
      </c>
      <c r="J4035" t="s">
        <v>55</v>
      </c>
      <c r="K4035" t="s">
        <v>6826</v>
      </c>
      <c r="L4035" t="s">
        <v>57</v>
      </c>
      <c r="M4035">
        <v>1</v>
      </c>
      <c r="N4035">
        <v>0</v>
      </c>
      <c r="O4035" t="s">
        <v>68</v>
      </c>
      <c r="P4035">
        <v>1</v>
      </c>
      <c r="Q4035" t="s">
        <v>59</v>
      </c>
      <c r="R4035" t="s">
        <v>5891</v>
      </c>
      <c r="S4035">
        <v>39.597974999999998</v>
      </c>
      <c r="T4035">
        <v>-122.032248</v>
      </c>
      <c r="U4035">
        <v>1</v>
      </c>
      <c r="V4035">
        <v>75.099999999999994</v>
      </c>
      <c r="W4035">
        <v>0</v>
      </c>
      <c r="X4035">
        <v>1</v>
      </c>
      <c r="Y4035">
        <v>7</v>
      </c>
      <c r="Z4035" t="s">
        <v>61</v>
      </c>
      <c r="AA4035">
        <v>0</v>
      </c>
      <c r="AB4035">
        <v>1</v>
      </c>
      <c r="AC4035">
        <v>0</v>
      </c>
      <c r="AD4035">
        <v>1</v>
      </c>
      <c r="AE4035" t="s">
        <v>161</v>
      </c>
      <c r="AF4035">
        <v>1</v>
      </c>
      <c r="AG4035">
        <v>1454</v>
      </c>
      <c r="AH4035">
        <v>0</v>
      </c>
      <c r="AI4035" t="s">
        <v>63</v>
      </c>
      <c r="AJ4035">
        <v>1</v>
      </c>
      <c r="AK4035">
        <v>4</v>
      </c>
      <c r="AL4035">
        <v>0</v>
      </c>
      <c r="AM4035" t="s">
        <v>64</v>
      </c>
      <c r="AN4035">
        <v>0</v>
      </c>
      <c r="AO4035">
        <v>0</v>
      </c>
      <c r="AP4035">
        <v>0</v>
      </c>
      <c r="AQ4035">
        <v>15</v>
      </c>
      <c r="AR4035">
        <v>1151.55</v>
      </c>
      <c r="AS4035">
        <v>0</v>
      </c>
      <c r="AT4035">
        <v>490.95</v>
      </c>
      <c r="AU4035">
        <v>0</v>
      </c>
      <c r="AV4035">
        <v>1642.5</v>
      </c>
      <c r="AW4035">
        <v>0</v>
      </c>
      <c r="AX4035">
        <v>1</v>
      </c>
      <c r="AY4035">
        <v>95943</v>
      </c>
      <c r="AZ4035">
        <v>0</v>
      </c>
    </row>
    <row r="4036" spans="1:52">
      <c r="A4036">
        <v>21</v>
      </c>
      <c r="B4036">
        <v>0</v>
      </c>
      <c r="C4036">
        <v>23.41</v>
      </c>
      <c r="D4036" t="s">
        <v>52</v>
      </c>
      <c r="E4036" t="s">
        <v>52</v>
      </c>
      <c r="F4036">
        <v>53</v>
      </c>
      <c r="G4036" t="s">
        <v>584</v>
      </c>
      <c r="H4036">
        <v>2539</v>
      </c>
      <c r="I4036" t="s">
        <v>75</v>
      </c>
      <c r="J4036" t="s">
        <v>55</v>
      </c>
      <c r="K4036" t="s">
        <v>6827</v>
      </c>
      <c r="L4036" t="s">
        <v>108</v>
      </c>
      <c r="M4036">
        <v>0</v>
      </c>
      <c r="N4036">
        <v>0</v>
      </c>
      <c r="O4036" t="s">
        <v>68</v>
      </c>
      <c r="P4036">
        <v>0</v>
      </c>
      <c r="Q4036" t="s">
        <v>72</v>
      </c>
      <c r="R4036" t="s">
        <v>586</v>
      </c>
      <c r="S4036">
        <v>38.196497000000001</v>
      </c>
      <c r="T4036">
        <v>-120.61689</v>
      </c>
      <c r="U4036">
        <v>1</v>
      </c>
      <c r="V4036">
        <v>19.649999999999999</v>
      </c>
      <c r="W4036">
        <v>0</v>
      </c>
      <c r="X4036">
        <v>0</v>
      </c>
      <c r="Y4036">
        <v>1</v>
      </c>
      <c r="Z4036" t="s">
        <v>93</v>
      </c>
      <c r="AA4036">
        <v>0</v>
      </c>
      <c r="AB4036">
        <v>0</v>
      </c>
      <c r="AC4036">
        <v>0</v>
      </c>
      <c r="AD4036">
        <v>1</v>
      </c>
      <c r="AE4036" t="s">
        <v>161</v>
      </c>
      <c r="AF4036">
        <v>1</v>
      </c>
      <c r="AG4036">
        <v>3930</v>
      </c>
      <c r="AH4036">
        <v>0</v>
      </c>
      <c r="AI4036" t="s">
        <v>63</v>
      </c>
      <c r="AJ4036">
        <v>1</v>
      </c>
      <c r="AK4036">
        <v>3</v>
      </c>
      <c r="AL4036">
        <v>0</v>
      </c>
      <c r="AM4036" t="s">
        <v>64</v>
      </c>
      <c r="AN4036">
        <v>0</v>
      </c>
      <c r="AO4036">
        <v>0</v>
      </c>
      <c r="AP4036">
        <v>0</v>
      </c>
      <c r="AQ4036">
        <v>1</v>
      </c>
      <c r="AR4036">
        <v>19.649999999999999</v>
      </c>
      <c r="AS4036">
        <v>0</v>
      </c>
      <c r="AT4036">
        <v>23.41</v>
      </c>
      <c r="AU4036">
        <v>0</v>
      </c>
      <c r="AV4036">
        <v>43.06</v>
      </c>
      <c r="AW4036">
        <v>1</v>
      </c>
      <c r="AX4036">
        <v>0</v>
      </c>
      <c r="AY4036">
        <v>95249</v>
      </c>
      <c r="AZ4036">
        <v>0</v>
      </c>
    </row>
    <row r="4037" spans="1:52">
      <c r="A4037">
        <v>80</v>
      </c>
      <c r="B4037">
        <v>30</v>
      </c>
      <c r="C4037">
        <v>22.14</v>
      </c>
      <c r="D4037" t="s">
        <v>80</v>
      </c>
      <c r="E4037" t="s">
        <v>240</v>
      </c>
      <c r="F4037">
        <v>83</v>
      </c>
      <c r="G4037" t="s">
        <v>1993</v>
      </c>
      <c r="H4037">
        <v>4788</v>
      </c>
      <c r="I4037" t="s">
        <v>66</v>
      </c>
      <c r="J4037" t="s">
        <v>55</v>
      </c>
      <c r="K4037" t="s">
        <v>6828</v>
      </c>
      <c r="L4037" t="s">
        <v>84</v>
      </c>
      <c r="M4037">
        <v>0</v>
      </c>
      <c r="N4037">
        <v>1</v>
      </c>
      <c r="O4037" t="s">
        <v>68</v>
      </c>
      <c r="P4037">
        <v>1</v>
      </c>
      <c r="Q4037" t="s">
        <v>59</v>
      </c>
      <c r="R4037" t="s">
        <v>1995</v>
      </c>
      <c r="S4037">
        <v>34.015217</v>
      </c>
      <c r="T4037">
        <v>-118.109962</v>
      </c>
      <c r="U4037">
        <v>1</v>
      </c>
      <c r="V4037">
        <v>93.8</v>
      </c>
      <c r="W4037">
        <v>1</v>
      </c>
      <c r="X4037">
        <v>0</v>
      </c>
      <c r="Y4037">
        <v>1</v>
      </c>
      <c r="Z4037" t="s">
        <v>87</v>
      </c>
      <c r="AA4037">
        <v>0</v>
      </c>
      <c r="AB4037">
        <v>1</v>
      </c>
      <c r="AC4037">
        <v>1</v>
      </c>
      <c r="AD4037">
        <v>1</v>
      </c>
      <c r="AE4037" t="s">
        <v>62</v>
      </c>
      <c r="AF4037">
        <v>1</v>
      </c>
      <c r="AG4037">
        <v>62425</v>
      </c>
      <c r="AH4037">
        <v>0</v>
      </c>
      <c r="AI4037" t="s">
        <v>63</v>
      </c>
      <c r="AJ4037">
        <v>1</v>
      </c>
      <c r="AK4037">
        <v>1</v>
      </c>
      <c r="AL4037">
        <v>1</v>
      </c>
      <c r="AM4037" t="s">
        <v>64</v>
      </c>
      <c r="AN4037">
        <v>0</v>
      </c>
      <c r="AO4037">
        <v>0</v>
      </c>
      <c r="AP4037">
        <v>1</v>
      </c>
      <c r="AQ4037">
        <v>51</v>
      </c>
      <c r="AR4037">
        <v>4750.95</v>
      </c>
      <c r="AS4037">
        <v>0</v>
      </c>
      <c r="AT4037">
        <v>1129.1400000000001</v>
      </c>
      <c r="AU4037">
        <v>0</v>
      </c>
      <c r="AV4037">
        <v>5880.09</v>
      </c>
      <c r="AW4037">
        <v>0</v>
      </c>
      <c r="AX4037">
        <v>1</v>
      </c>
      <c r="AY4037">
        <v>90640</v>
      </c>
      <c r="AZ4037">
        <v>1</v>
      </c>
    </row>
    <row r="4038" spans="1:52">
      <c r="A4038">
        <v>34</v>
      </c>
      <c r="B4038">
        <v>0</v>
      </c>
      <c r="C4038">
        <v>44.69</v>
      </c>
      <c r="D4038" t="s">
        <v>52</v>
      </c>
      <c r="E4038" t="s">
        <v>52</v>
      </c>
      <c r="F4038">
        <v>53</v>
      </c>
      <c r="G4038" t="s">
        <v>106</v>
      </c>
      <c r="H4038">
        <v>5404</v>
      </c>
      <c r="I4038" t="s">
        <v>54</v>
      </c>
      <c r="J4038" t="s">
        <v>55</v>
      </c>
      <c r="K4038" t="s">
        <v>6829</v>
      </c>
      <c r="L4038" t="s">
        <v>57</v>
      </c>
      <c r="M4038">
        <v>0</v>
      </c>
      <c r="N4038">
        <v>0</v>
      </c>
      <c r="O4038" t="s">
        <v>58</v>
      </c>
      <c r="P4038">
        <v>0</v>
      </c>
      <c r="Q4038" t="s">
        <v>72</v>
      </c>
      <c r="R4038" t="s">
        <v>578</v>
      </c>
      <c r="S4038">
        <v>32.707892000000001</v>
      </c>
      <c r="T4038">
        <v>-117.05512</v>
      </c>
      <c r="U4038">
        <v>0</v>
      </c>
      <c r="V4038">
        <v>20.55</v>
      </c>
      <c r="W4038">
        <v>0</v>
      </c>
      <c r="X4038">
        <v>0</v>
      </c>
      <c r="Y4038">
        <v>0</v>
      </c>
      <c r="Z4038" t="s">
        <v>61</v>
      </c>
      <c r="AA4038">
        <v>0</v>
      </c>
      <c r="AB4038">
        <v>0</v>
      </c>
      <c r="AC4038">
        <v>1</v>
      </c>
      <c r="AD4038">
        <v>0</v>
      </c>
      <c r="AE4038" t="s">
        <v>79</v>
      </c>
      <c r="AF4038">
        <v>1</v>
      </c>
      <c r="AG4038">
        <v>66838</v>
      </c>
      <c r="AH4038">
        <v>0</v>
      </c>
      <c r="AI4038" t="s">
        <v>63</v>
      </c>
      <c r="AJ4038">
        <v>0</v>
      </c>
      <c r="AK4038">
        <v>4</v>
      </c>
      <c r="AL4038">
        <v>0</v>
      </c>
      <c r="AM4038" t="s">
        <v>64</v>
      </c>
      <c r="AN4038">
        <v>0</v>
      </c>
      <c r="AO4038">
        <v>0</v>
      </c>
      <c r="AP4038">
        <v>0</v>
      </c>
      <c r="AQ4038">
        <v>47</v>
      </c>
      <c r="AR4038">
        <v>945.7</v>
      </c>
      <c r="AS4038">
        <v>0</v>
      </c>
      <c r="AT4038">
        <v>2100.4299999999998</v>
      </c>
      <c r="AU4038">
        <v>0</v>
      </c>
      <c r="AV4038">
        <v>3046.13</v>
      </c>
      <c r="AW4038">
        <v>0</v>
      </c>
      <c r="AX4038">
        <v>0</v>
      </c>
      <c r="AY4038">
        <v>92114</v>
      </c>
      <c r="AZ4038">
        <v>0</v>
      </c>
    </row>
    <row r="4039" spans="1:52">
      <c r="A4039">
        <v>44</v>
      </c>
      <c r="B4039">
        <v>10</v>
      </c>
      <c r="C4039">
        <v>19.489999999999998</v>
      </c>
      <c r="D4039" t="s">
        <v>88</v>
      </c>
      <c r="E4039" t="s">
        <v>126</v>
      </c>
      <c r="F4039">
        <v>94</v>
      </c>
      <c r="G4039" t="s">
        <v>5968</v>
      </c>
      <c r="H4039">
        <v>5811</v>
      </c>
      <c r="I4039" t="s">
        <v>66</v>
      </c>
      <c r="J4039" t="s">
        <v>55</v>
      </c>
      <c r="K4039" t="s">
        <v>6830</v>
      </c>
      <c r="L4039" t="s">
        <v>84</v>
      </c>
      <c r="M4039">
        <v>0</v>
      </c>
      <c r="N4039">
        <v>1</v>
      </c>
      <c r="O4039" t="s">
        <v>68</v>
      </c>
      <c r="P4039">
        <v>1</v>
      </c>
      <c r="Q4039" t="s">
        <v>59</v>
      </c>
      <c r="R4039" t="s">
        <v>5970</v>
      </c>
      <c r="S4039">
        <v>41.163637000000001</v>
      </c>
      <c r="T4039">
        <v>-123.704841</v>
      </c>
      <c r="U4039">
        <v>0</v>
      </c>
      <c r="V4039">
        <v>94.7</v>
      </c>
      <c r="W4039">
        <v>0</v>
      </c>
      <c r="X4039">
        <v>0</v>
      </c>
      <c r="Y4039">
        <v>0</v>
      </c>
      <c r="Z4039" t="s">
        <v>61</v>
      </c>
      <c r="AA4039">
        <v>0</v>
      </c>
      <c r="AB4039">
        <v>0</v>
      </c>
      <c r="AC4039">
        <v>1</v>
      </c>
      <c r="AD4039">
        <v>0</v>
      </c>
      <c r="AE4039" t="s">
        <v>62</v>
      </c>
      <c r="AF4039">
        <v>1</v>
      </c>
      <c r="AG4039">
        <v>3041</v>
      </c>
      <c r="AH4039">
        <v>0</v>
      </c>
      <c r="AI4039" t="s">
        <v>63</v>
      </c>
      <c r="AJ4039">
        <v>0</v>
      </c>
      <c r="AK4039">
        <v>1</v>
      </c>
      <c r="AL4039">
        <v>0</v>
      </c>
      <c r="AM4039" t="s">
        <v>64</v>
      </c>
      <c r="AN4039">
        <v>1</v>
      </c>
      <c r="AO4039">
        <v>1</v>
      </c>
      <c r="AP4039">
        <v>1</v>
      </c>
      <c r="AQ4039">
        <v>8</v>
      </c>
      <c r="AR4039">
        <v>740.3</v>
      </c>
      <c r="AS4039">
        <v>80</v>
      </c>
      <c r="AT4039">
        <v>155.91999999999999</v>
      </c>
      <c r="AU4039">
        <v>0</v>
      </c>
      <c r="AV4039">
        <v>976.22</v>
      </c>
      <c r="AW4039">
        <v>0</v>
      </c>
      <c r="AX4039">
        <v>0</v>
      </c>
      <c r="AY4039">
        <v>95546</v>
      </c>
      <c r="AZ4039">
        <v>1</v>
      </c>
    </row>
    <row r="4040" spans="1:52">
      <c r="A4040">
        <v>36</v>
      </c>
      <c r="B4040">
        <v>20</v>
      </c>
      <c r="C4040">
        <v>18</v>
      </c>
      <c r="D4040" t="s">
        <v>52</v>
      </c>
      <c r="E4040" t="s">
        <v>52</v>
      </c>
      <c r="F4040">
        <v>36</v>
      </c>
      <c r="G4040" t="s">
        <v>140</v>
      </c>
      <c r="H4040">
        <v>4163</v>
      </c>
      <c r="I4040" t="s">
        <v>75</v>
      </c>
      <c r="J4040" t="s">
        <v>55</v>
      </c>
      <c r="K4040" t="s">
        <v>6831</v>
      </c>
      <c r="L4040" t="s">
        <v>57</v>
      </c>
      <c r="M4040">
        <v>0</v>
      </c>
      <c r="N4040">
        <v>1</v>
      </c>
      <c r="O4040" t="s">
        <v>58</v>
      </c>
      <c r="P4040">
        <v>1</v>
      </c>
      <c r="Q4040" t="s">
        <v>59</v>
      </c>
      <c r="R4040" t="s">
        <v>6832</v>
      </c>
      <c r="S4040">
        <v>34.178483</v>
      </c>
      <c r="T4040">
        <v>-118.431791</v>
      </c>
      <c r="U4040">
        <v>1</v>
      </c>
      <c r="V4040">
        <v>108.95</v>
      </c>
      <c r="W4040">
        <v>1</v>
      </c>
      <c r="X4040">
        <v>0</v>
      </c>
      <c r="Y4040">
        <v>1</v>
      </c>
      <c r="Z4040" t="s">
        <v>87</v>
      </c>
      <c r="AA4040">
        <v>1</v>
      </c>
      <c r="AB4040">
        <v>0</v>
      </c>
      <c r="AC4040">
        <v>1</v>
      </c>
      <c r="AD4040">
        <v>1</v>
      </c>
      <c r="AE4040" t="s">
        <v>62</v>
      </c>
      <c r="AF4040">
        <v>1</v>
      </c>
      <c r="AG4040">
        <v>40376</v>
      </c>
      <c r="AH4040">
        <v>1</v>
      </c>
      <c r="AI4040" t="s">
        <v>63</v>
      </c>
      <c r="AJ4040">
        <v>1</v>
      </c>
      <c r="AK4040">
        <v>4</v>
      </c>
      <c r="AL4040">
        <v>0</v>
      </c>
      <c r="AM4040" t="s">
        <v>64</v>
      </c>
      <c r="AN4040">
        <v>1</v>
      </c>
      <c r="AO4040">
        <v>1</v>
      </c>
      <c r="AP4040">
        <v>1</v>
      </c>
      <c r="AQ4040">
        <v>53</v>
      </c>
      <c r="AR4040">
        <v>5718.2</v>
      </c>
      <c r="AS4040">
        <v>0</v>
      </c>
      <c r="AT4040">
        <v>954</v>
      </c>
      <c r="AU4040">
        <v>0</v>
      </c>
      <c r="AV4040">
        <v>6672.2</v>
      </c>
      <c r="AW4040">
        <v>0</v>
      </c>
      <c r="AX4040">
        <v>1</v>
      </c>
      <c r="AY4040">
        <v>91401</v>
      </c>
      <c r="AZ4040">
        <v>0</v>
      </c>
    </row>
    <row r="4041" spans="1:52">
      <c r="A4041">
        <v>47</v>
      </c>
      <c r="B4041">
        <v>8</v>
      </c>
      <c r="C4041">
        <v>0</v>
      </c>
      <c r="D4041" t="s">
        <v>52</v>
      </c>
      <c r="E4041" t="s">
        <v>52</v>
      </c>
      <c r="F4041">
        <v>59</v>
      </c>
      <c r="G4041" t="s">
        <v>3077</v>
      </c>
      <c r="H4041">
        <v>5369</v>
      </c>
      <c r="I4041" t="s">
        <v>66</v>
      </c>
      <c r="J4041" t="s">
        <v>55</v>
      </c>
      <c r="K4041" t="s">
        <v>6833</v>
      </c>
      <c r="L4041" t="s">
        <v>57</v>
      </c>
      <c r="M4041">
        <v>0</v>
      </c>
      <c r="N4041">
        <v>0</v>
      </c>
      <c r="O4041" t="s">
        <v>68</v>
      </c>
      <c r="P4041">
        <v>1</v>
      </c>
      <c r="Q4041" t="s">
        <v>85</v>
      </c>
      <c r="R4041" t="s">
        <v>3079</v>
      </c>
      <c r="S4041">
        <v>38.052208999999998</v>
      </c>
      <c r="T4041">
        <v>-122.775567</v>
      </c>
      <c r="U4041">
        <v>0</v>
      </c>
      <c r="V4041">
        <v>29.35</v>
      </c>
      <c r="W4041">
        <v>0</v>
      </c>
      <c r="X4041">
        <v>0</v>
      </c>
      <c r="Y4041">
        <v>0</v>
      </c>
      <c r="Z4041" t="s">
        <v>93</v>
      </c>
      <c r="AA4041">
        <v>0</v>
      </c>
      <c r="AB4041">
        <v>1</v>
      </c>
      <c r="AC4041">
        <v>0</v>
      </c>
      <c r="AD4041">
        <v>0</v>
      </c>
      <c r="AE4041" t="s">
        <v>79</v>
      </c>
      <c r="AF4041">
        <v>0</v>
      </c>
      <c r="AG4041">
        <v>248</v>
      </c>
      <c r="AH4041">
        <v>0</v>
      </c>
      <c r="AI4041" t="s">
        <v>63</v>
      </c>
      <c r="AJ4041">
        <v>0</v>
      </c>
      <c r="AK4041">
        <v>4</v>
      </c>
      <c r="AL4041">
        <v>0</v>
      </c>
      <c r="AM4041" t="s">
        <v>64</v>
      </c>
      <c r="AN4041">
        <v>0</v>
      </c>
      <c r="AO4041">
        <v>0</v>
      </c>
      <c r="AP4041">
        <v>0</v>
      </c>
      <c r="AQ4041">
        <v>8</v>
      </c>
      <c r="AR4041">
        <v>216.45</v>
      </c>
      <c r="AS4041">
        <v>10</v>
      </c>
      <c r="AT4041">
        <v>0</v>
      </c>
      <c r="AU4041">
        <v>0</v>
      </c>
      <c r="AV4041">
        <v>226.45</v>
      </c>
      <c r="AW4041">
        <v>0</v>
      </c>
      <c r="AX4041">
        <v>0</v>
      </c>
      <c r="AY4041">
        <v>94950</v>
      </c>
      <c r="AZ4041">
        <v>0</v>
      </c>
    </row>
    <row r="4042" spans="1:52">
      <c r="A4042">
        <v>22</v>
      </c>
      <c r="B4042">
        <v>59</v>
      </c>
      <c r="C4042">
        <v>24.36</v>
      </c>
      <c r="D4042" t="s">
        <v>52</v>
      </c>
      <c r="E4042" t="s">
        <v>52</v>
      </c>
      <c r="F4042">
        <v>75</v>
      </c>
      <c r="G4042" t="s">
        <v>2911</v>
      </c>
      <c r="H4042">
        <v>3974</v>
      </c>
      <c r="I4042" t="s">
        <v>66</v>
      </c>
      <c r="J4042" t="s">
        <v>55</v>
      </c>
      <c r="K4042" t="s">
        <v>6834</v>
      </c>
      <c r="L4042" t="s">
        <v>57</v>
      </c>
      <c r="M4042">
        <v>1</v>
      </c>
      <c r="N4042">
        <v>1</v>
      </c>
      <c r="O4042" t="s">
        <v>68</v>
      </c>
      <c r="P4042">
        <v>1</v>
      </c>
      <c r="Q4042" t="s">
        <v>77</v>
      </c>
      <c r="R4042" t="s">
        <v>2913</v>
      </c>
      <c r="S4042">
        <v>41.949216</v>
      </c>
      <c r="T4042">
        <v>-122.050062</v>
      </c>
      <c r="U4042">
        <v>1</v>
      </c>
      <c r="V4042">
        <v>59.65</v>
      </c>
      <c r="W4042">
        <v>1</v>
      </c>
      <c r="X4042">
        <v>2</v>
      </c>
      <c r="Y4042">
        <v>6</v>
      </c>
      <c r="Z4042" t="s">
        <v>209</v>
      </c>
      <c r="AA4042">
        <v>0</v>
      </c>
      <c r="AB4042">
        <v>0</v>
      </c>
      <c r="AC4042">
        <v>1</v>
      </c>
      <c r="AD4042">
        <v>1</v>
      </c>
      <c r="AE4042" t="s">
        <v>62</v>
      </c>
      <c r="AF4042">
        <v>1</v>
      </c>
      <c r="AG4042">
        <v>1162</v>
      </c>
      <c r="AH4042">
        <v>1</v>
      </c>
      <c r="AI4042" t="s">
        <v>63</v>
      </c>
      <c r="AJ4042">
        <v>1</v>
      </c>
      <c r="AK4042">
        <v>4</v>
      </c>
      <c r="AL4042">
        <v>0</v>
      </c>
      <c r="AM4042" t="s">
        <v>64</v>
      </c>
      <c r="AN4042">
        <v>0</v>
      </c>
      <c r="AO4042">
        <v>0</v>
      </c>
      <c r="AP4042">
        <v>0</v>
      </c>
      <c r="AQ4042">
        <v>15</v>
      </c>
      <c r="AR4042">
        <v>867.1</v>
      </c>
      <c r="AS4042">
        <v>0</v>
      </c>
      <c r="AT4042">
        <v>365.4</v>
      </c>
      <c r="AU4042">
        <v>32.65</v>
      </c>
      <c r="AV4042">
        <v>1199.8499999999999</v>
      </c>
      <c r="AW4042">
        <v>1</v>
      </c>
      <c r="AX4042">
        <v>1</v>
      </c>
      <c r="AY4042">
        <v>96023</v>
      </c>
      <c r="AZ4042">
        <v>0</v>
      </c>
    </row>
    <row r="4043" spans="1:52">
      <c r="A4043">
        <v>60</v>
      </c>
      <c r="B4043">
        <v>23</v>
      </c>
      <c r="C4043">
        <v>16.45</v>
      </c>
      <c r="D4043" t="s">
        <v>138</v>
      </c>
      <c r="E4043" t="s">
        <v>139</v>
      </c>
      <c r="F4043">
        <v>90</v>
      </c>
      <c r="G4043" t="s">
        <v>526</v>
      </c>
      <c r="H4043">
        <v>3965</v>
      </c>
      <c r="I4043" t="s">
        <v>66</v>
      </c>
      <c r="J4043" t="s">
        <v>55</v>
      </c>
      <c r="K4043" t="s">
        <v>6835</v>
      </c>
      <c r="L4043" t="s">
        <v>84</v>
      </c>
      <c r="M4043">
        <v>0</v>
      </c>
      <c r="N4043">
        <v>1</v>
      </c>
      <c r="O4043" t="s">
        <v>68</v>
      </c>
      <c r="P4043">
        <v>1</v>
      </c>
      <c r="Q4043" t="s">
        <v>85</v>
      </c>
      <c r="R4043" t="s">
        <v>2597</v>
      </c>
      <c r="S4043">
        <v>34.227846</v>
      </c>
      <c r="T4043">
        <v>-119.079903</v>
      </c>
      <c r="U4043">
        <v>0</v>
      </c>
      <c r="V4043">
        <v>112.95</v>
      </c>
      <c r="W4043">
        <v>1</v>
      </c>
      <c r="X4043">
        <v>0</v>
      </c>
      <c r="Y4043">
        <v>0</v>
      </c>
      <c r="Z4043" t="s">
        <v>61</v>
      </c>
      <c r="AA4043">
        <v>1</v>
      </c>
      <c r="AB4043">
        <v>0</v>
      </c>
      <c r="AC4043">
        <v>1</v>
      </c>
      <c r="AD4043">
        <v>0</v>
      </c>
      <c r="AE4043" t="s">
        <v>161</v>
      </c>
      <c r="AF4043">
        <v>1</v>
      </c>
      <c r="AG4043">
        <v>42853</v>
      </c>
      <c r="AH4043">
        <v>1</v>
      </c>
      <c r="AI4043" t="s">
        <v>63</v>
      </c>
      <c r="AJ4043">
        <v>0</v>
      </c>
      <c r="AK4043">
        <v>2</v>
      </c>
      <c r="AL4043">
        <v>0</v>
      </c>
      <c r="AM4043" t="s">
        <v>64</v>
      </c>
      <c r="AN4043">
        <v>1</v>
      </c>
      <c r="AO4043">
        <v>1</v>
      </c>
      <c r="AP4043">
        <v>1</v>
      </c>
      <c r="AQ4043">
        <v>12</v>
      </c>
      <c r="AR4043">
        <v>1384.75</v>
      </c>
      <c r="AS4043">
        <v>0</v>
      </c>
      <c r="AT4043">
        <v>197.4</v>
      </c>
      <c r="AU4043">
        <v>0</v>
      </c>
      <c r="AV4043">
        <v>1582.15</v>
      </c>
      <c r="AW4043">
        <v>0</v>
      </c>
      <c r="AX4043">
        <v>1</v>
      </c>
      <c r="AY4043">
        <v>93010</v>
      </c>
      <c r="AZ4043">
        <v>1</v>
      </c>
    </row>
    <row r="4044" spans="1:52">
      <c r="A4044">
        <v>37</v>
      </c>
      <c r="B4044">
        <v>10</v>
      </c>
      <c r="C4044">
        <v>45.57</v>
      </c>
      <c r="D4044" t="s">
        <v>52</v>
      </c>
      <c r="E4044" t="s">
        <v>52</v>
      </c>
      <c r="F4044">
        <v>79</v>
      </c>
      <c r="G4044" t="s">
        <v>3321</v>
      </c>
      <c r="H4044">
        <v>4965</v>
      </c>
      <c r="I4044" t="s">
        <v>66</v>
      </c>
      <c r="J4044" t="s">
        <v>55</v>
      </c>
      <c r="K4044" t="s">
        <v>6836</v>
      </c>
      <c r="L4044" t="s">
        <v>57</v>
      </c>
      <c r="M4044">
        <v>0</v>
      </c>
      <c r="N4044">
        <v>1</v>
      </c>
      <c r="O4044" t="s">
        <v>68</v>
      </c>
      <c r="P4044">
        <v>1</v>
      </c>
      <c r="Q4044" t="s">
        <v>59</v>
      </c>
      <c r="R4044" t="s">
        <v>3323</v>
      </c>
      <c r="S4044">
        <v>35.453912000000003</v>
      </c>
      <c r="T4044">
        <v>-120.69461</v>
      </c>
      <c r="U4044">
        <v>1</v>
      </c>
      <c r="V4044">
        <v>82.65</v>
      </c>
      <c r="W4044">
        <v>1</v>
      </c>
      <c r="X4044">
        <v>0</v>
      </c>
      <c r="Y4044">
        <v>8</v>
      </c>
      <c r="Z4044" t="s">
        <v>209</v>
      </c>
      <c r="AA4044">
        <v>1</v>
      </c>
      <c r="AB4044">
        <v>0</v>
      </c>
      <c r="AC4044">
        <v>1</v>
      </c>
      <c r="AD4044">
        <v>1</v>
      </c>
      <c r="AE4044" t="s">
        <v>62</v>
      </c>
      <c r="AF4044">
        <v>1</v>
      </c>
      <c r="AG4044">
        <v>29539</v>
      </c>
      <c r="AH4044">
        <v>0</v>
      </c>
      <c r="AI4044" t="s">
        <v>63</v>
      </c>
      <c r="AJ4044">
        <v>1</v>
      </c>
      <c r="AK4044">
        <v>5</v>
      </c>
      <c r="AL4044">
        <v>0</v>
      </c>
      <c r="AM4044" t="s">
        <v>64</v>
      </c>
      <c r="AN4044">
        <v>0</v>
      </c>
      <c r="AO4044">
        <v>0</v>
      </c>
      <c r="AP4044">
        <v>0</v>
      </c>
      <c r="AQ4044">
        <v>14</v>
      </c>
      <c r="AR4044">
        <v>1185</v>
      </c>
      <c r="AS4044">
        <v>0</v>
      </c>
      <c r="AT4044">
        <v>637.98</v>
      </c>
      <c r="AU4044">
        <v>0</v>
      </c>
      <c r="AV4044">
        <v>1822.98</v>
      </c>
      <c r="AW4044">
        <v>0</v>
      </c>
      <c r="AX4044">
        <v>1</v>
      </c>
      <c r="AY4044">
        <v>93422</v>
      </c>
      <c r="AZ4044">
        <v>0</v>
      </c>
    </row>
    <row r="4045" spans="1:52">
      <c r="A4045">
        <v>65</v>
      </c>
      <c r="B4045">
        <v>2</v>
      </c>
      <c r="C4045">
        <v>38.85</v>
      </c>
      <c r="D4045" t="s">
        <v>52</v>
      </c>
      <c r="E4045" t="s">
        <v>52</v>
      </c>
      <c r="F4045">
        <v>57</v>
      </c>
      <c r="G4045" t="s">
        <v>6837</v>
      </c>
      <c r="H4045">
        <v>3748</v>
      </c>
      <c r="I4045" t="s">
        <v>75</v>
      </c>
      <c r="J4045" t="s">
        <v>55</v>
      </c>
      <c r="K4045" t="s">
        <v>6838</v>
      </c>
      <c r="L4045" t="s">
        <v>57</v>
      </c>
      <c r="M4045">
        <v>0</v>
      </c>
      <c r="N4045">
        <v>0</v>
      </c>
      <c r="O4045" t="s">
        <v>58</v>
      </c>
      <c r="P4045">
        <v>1</v>
      </c>
      <c r="Q4045" t="s">
        <v>59</v>
      </c>
      <c r="R4045" t="s">
        <v>6839</v>
      </c>
      <c r="S4045">
        <v>35.245035000000001</v>
      </c>
      <c r="T4045">
        <v>-118.905553</v>
      </c>
      <c r="U4045">
        <v>1</v>
      </c>
      <c r="V4045">
        <v>91</v>
      </c>
      <c r="W4045">
        <v>0</v>
      </c>
      <c r="X4045">
        <v>0</v>
      </c>
      <c r="Y4045">
        <v>2</v>
      </c>
      <c r="Z4045" t="s">
        <v>61</v>
      </c>
      <c r="AA4045">
        <v>0</v>
      </c>
      <c r="AB4045">
        <v>0</v>
      </c>
      <c r="AC4045">
        <v>1</v>
      </c>
      <c r="AD4045">
        <v>1</v>
      </c>
      <c r="AE4045" t="s">
        <v>62</v>
      </c>
      <c r="AF4045">
        <v>1</v>
      </c>
      <c r="AG4045">
        <v>15364</v>
      </c>
      <c r="AH4045">
        <v>0</v>
      </c>
      <c r="AI4045" t="s">
        <v>63</v>
      </c>
      <c r="AJ4045">
        <v>1</v>
      </c>
      <c r="AK4045">
        <v>5</v>
      </c>
      <c r="AL4045">
        <v>1</v>
      </c>
      <c r="AM4045" t="s">
        <v>64</v>
      </c>
      <c r="AN4045">
        <v>1</v>
      </c>
      <c r="AO4045">
        <v>1</v>
      </c>
      <c r="AP4045">
        <v>1</v>
      </c>
      <c r="AQ4045">
        <v>20</v>
      </c>
      <c r="AR4045">
        <v>1859.5</v>
      </c>
      <c r="AS4045">
        <v>0</v>
      </c>
      <c r="AT4045">
        <v>777</v>
      </c>
      <c r="AU4045">
        <v>0</v>
      </c>
      <c r="AV4045">
        <v>2636.5</v>
      </c>
      <c r="AW4045">
        <v>0</v>
      </c>
      <c r="AX4045">
        <v>1</v>
      </c>
      <c r="AY4045">
        <v>93241</v>
      </c>
      <c r="AZ4045">
        <v>0</v>
      </c>
    </row>
    <row r="4046" spans="1:52">
      <c r="A4046">
        <v>25</v>
      </c>
      <c r="B4046">
        <v>59</v>
      </c>
      <c r="C4046">
        <v>20.79</v>
      </c>
      <c r="D4046" t="s">
        <v>52</v>
      </c>
      <c r="E4046" t="s">
        <v>52</v>
      </c>
      <c r="F4046">
        <v>46</v>
      </c>
      <c r="G4046" t="s">
        <v>6840</v>
      </c>
      <c r="H4046">
        <v>4054</v>
      </c>
      <c r="I4046" t="s">
        <v>54</v>
      </c>
      <c r="J4046" t="s">
        <v>55</v>
      </c>
      <c r="K4046" t="s">
        <v>6841</v>
      </c>
      <c r="L4046" t="s">
        <v>57</v>
      </c>
      <c r="M4046">
        <v>1</v>
      </c>
      <c r="N4046">
        <v>0</v>
      </c>
      <c r="O4046" t="s">
        <v>68</v>
      </c>
      <c r="P4046">
        <v>1</v>
      </c>
      <c r="Q4046" t="s">
        <v>59</v>
      </c>
      <c r="R4046" t="s">
        <v>6842</v>
      </c>
      <c r="S4046">
        <v>37.509366</v>
      </c>
      <c r="T4046">
        <v>-122.30613200000001</v>
      </c>
      <c r="U4046">
        <v>1</v>
      </c>
      <c r="V4046">
        <v>97.75</v>
      </c>
      <c r="W4046">
        <v>1</v>
      </c>
      <c r="X4046">
        <v>3</v>
      </c>
      <c r="Y4046">
        <v>1</v>
      </c>
      <c r="Z4046" t="s">
        <v>61</v>
      </c>
      <c r="AA4046">
        <v>1</v>
      </c>
      <c r="AB4046">
        <v>1</v>
      </c>
      <c r="AC4046">
        <v>1</v>
      </c>
      <c r="AD4046">
        <v>1</v>
      </c>
      <c r="AE4046" t="s">
        <v>79</v>
      </c>
      <c r="AF4046">
        <v>1</v>
      </c>
      <c r="AG4046">
        <v>25566</v>
      </c>
      <c r="AH4046">
        <v>1</v>
      </c>
      <c r="AI4046" t="s">
        <v>63</v>
      </c>
      <c r="AJ4046">
        <v>1</v>
      </c>
      <c r="AK4046">
        <v>3</v>
      </c>
      <c r="AL4046">
        <v>0</v>
      </c>
      <c r="AM4046" t="s">
        <v>64</v>
      </c>
      <c r="AN4046">
        <v>1</v>
      </c>
      <c r="AO4046">
        <v>1</v>
      </c>
      <c r="AP4046">
        <v>0</v>
      </c>
      <c r="AQ4046">
        <v>72</v>
      </c>
      <c r="AR4046">
        <v>6991.6</v>
      </c>
      <c r="AS4046">
        <v>0</v>
      </c>
      <c r="AT4046">
        <v>1496.88</v>
      </c>
      <c r="AU4046">
        <v>0</v>
      </c>
      <c r="AV4046">
        <v>8488.48</v>
      </c>
      <c r="AW4046">
        <v>1</v>
      </c>
      <c r="AX4046">
        <v>1</v>
      </c>
      <c r="AY4046">
        <v>94002</v>
      </c>
      <c r="AZ4046">
        <v>0</v>
      </c>
    </row>
    <row r="4047" spans="1:52">
      <c r="A4047">
        <v>64</v>
      </c>
      <c r="B4047">
        <v>0</v>
      </c>
      <c r="C4047">
        <v>11.38</v>
      </c>
      <c r="D4047" t="s">
        <v>52</v>
      </c>
      <c r="E4047" t="s">
        <v>52</v>
      </c>
      <c r="F4047">
        <v>28</v>
      </c>
      <c r="G4047" t="s">
        <v>6843</v>
      </c>
      <c r="H4047">
        <v>2347</v>
      </c>
      <c r="I4047" t="s">
        <v>54</v>
      </c>
      <c r="J4047" t="s">
        <v>55</v>
      </c>
      <c r="K4047" t="s">
        <v>6844</v>
      </c>
      <c r="L4047" t="s">
        <v>57</v>
      </c>
      <c r="M4047">
        <v>0</v>
      </c>
      <c r="N4047">
        <v>0</v>
      </c>
      <c r="O4047" t="s">
        <v>68</v>
      </c>
      <c r="P4047">
        <v>0</v>
      </c>
      <c r="Q4047" t="s">
        <v>72</v>
      </c>
      <c r="R4047" t="s">
        <v>6845</v>
      </c>
      <c r="S4047">
        <v>40.294034000000003</v>
      </c>
      <c r="T4047">
        <v>-120.51262199999999</v>
      </c>
      <c r="U4047">
        <v>1</v>
      </c>
      <c r="V4047">
        <v>19.05</v>
      </c>
      <c r="W4047">
        <v>0</v>
      </c>
      <c r="X4047">
        <v>0</v>
      </c>
      <c r="Y4047">
        <v>1</v>
      </c>
      <c r="Z4047" t="s">
        <v>61</v>
      </c>
      <c r="AA4047">
        <v>0</v>
      </c>
      <c r="AB4047">
        <v>0</v>
      </c>
      <c r="AC4047">
        <v>0</v>
      </c>
      <c r="AD4047">
        <v>1</v>
      </c>
      <c r="AE4047" t="s">
        <v>79</v>
      </c>
      <c r="AF4047">
        <v>1</v>
      </c>
      <c r="AG4047">
        <v>3093</v>
      </c>
      <c r="AH4047">
        <v>0</v>
      </c>
      <c r="AI4047" t="s">
        <v>63</v>
      </c>
      <c r="AJ4047">
        <v>1</v>
      </c>
      <c r="AK4047">
        <v>4</v>
      </c>
      <c r="AL4047">
        <v>0</v>
      </c>
      <c r="AM4047" t="s">
        <v>64</v>
      </c>
      <c r="AN4047">
        <v>0</v>
      </c>
      <c r="AO4047">
        <v>0</v>
      </c>
      <c r="AP4047">
        <v>0</v>
      </c>
      <c r="AQ4047">
        <v>30</v>
      </c>
      <c r="AR4047">
        <v>637.54999999999995</v>
      </c>
      <c r="AS4047">
        <v>0</v>
      </c>
      <c r="AT4047">
        <v>341.4</v>
      </c>
      <c r="AU4047">
        <v>0</v>
      </c>
      <c r="AV4047">
        <v>978.95</v>
      </c>
      <c r="AW4047">
        <v>0</v>
      </c>
      <c r="AX4047">
        <v>0</v>
      </c>
      <c r="AY4047">
        <v>96114</v>
      </c>
      <c r="AZ4047">
        <v>0</v>
      </c>
    </row>
    <row r="4048" spans="1:52">
      <c r="A4048">
        <v>77</v>
      </c>
      <c r="B4048">
        <v>3</v>
      </c>
      <c r="C4048">
        <v>16.61</v>
      </c>
      <c r="D4048" t="s">
        <v>97</v>
      </c>
      <c r="E4048" t="s">
        <v>473</v>
      </c>
      <c r="F4048">
        <v>82</v>
      </c>
      <c r="G4048" t="s">
        <v>1469</v>
      </c>
      <c r="H4048">
        <v>4652</v>
      </c>
      <c r="I4048" t="s">
        <v>66</v>
      </c>
      <c r="J4048" t="s">
        <v>55</v>
      </c>
      <c r="K4048" t="s">
        <v>6846</v>
      </c>
      <c r="L4048" t="s">
        <v>84</v>
      </c>
      <c r="M4048">
        <v>0</v>
      </c>
      <c r="N4048">
        <v>0</v>
      </c>
      <c r="O4048" t="s">
        <v>68</v>
      </c>
      <c r="P4048">
        <v>1</v>
      </c>
      <c r="Q4048" t="s">
        <v>59</v>
      </c>
      <c r="R4048" t="s">
        <v>1471</v>
      </c>
      <c r="S4048">
        <v>33.716135999999999</v>
      </c>
      <c r="T4048">
        <v>-117.752574</v>
      </c>
      <c r="U4048">
        <v>1</v>
      </c>
      <c r="V4048">
        <v>96.5</v>
      </c>
      <c r="W4048">
        <v>1</v>
      </c>
      <c r="X4048">
        <v>0</v>
      </c>
      <c r="Y4048">
        <v>1</v>
      </c>
      <c r="Z4048" t="s">
        <v>61</v>
      </c>
      <c r="AA4048">
        <v>1</v>
      </c>
      <c r="AB4048">
        <v>0</v>
      </c>
      <c r="AC4048">
        <v>1</v>
      </c>
      <c r="AD4048">
        <v>1</v>
      </c>
      <c r="AE4048" t="s">
        <v>62</v>
      </c>
      <c r="AF4048">
        <v>1</v>
      </c>
      <c r="AG4048">
        <v>26419</v>
      </c>
      <c r="AH4048">
        <v>0</v>
      </c>
      <c r="AI4048" t="s">
        <v>63</v>
      </c>
      <c r="AJ4048">
        <v>1</v>
      </c>
      <c r="AK4048">
        <v>3</v>
      </c>
      <c r="AL4048">
        <v>1</v>
      </c>
      <c r="AM4048" t="s">
        <v>64</v>
      </c>
      <c r="AN4048">
        <v>1</v>
      </c>
      <c r="AO4048">
        <v>0</v>
      </c>
      <c r="AP4048">
        <v>1</v>
      </c>
      <c r="AQ4048">
        <v>36</v>
      </c>
      <c r="AR4048">
        <v>3436.1</v>
      </c>
      <c r="AS4048">
        <v>0</v>
      </c>
      <c r="AT4048">
        <v>597.96</v>
      </c>
      <c r="AU4048">
        <v>0</v>
      </c>
      <c r="AV4048">
        <v>4034.06</v>
      </c>
      <c r="AW4048">
        <v>0</v>
      </c>
      <c r="AX4048">
        <v>1</v>
      </c>
      <c r="AY4048">
        <v>92620</v>
      </c>
      <c r="AZ4048">
        <v>1</v>
      </c>
    </row>
    <row r="4049" spans="1:52">
      <c r="A4049">
        <v>50</v>
      </c>
      <c r="B4049">
        <v>11</v>
      </c>
      <c r="C4049">
        <v>6.95</v>
      </c>
      <c r="D4049" t="s">
        <v>138</v>
      </c>
      <c r="E4049" t="s">
        <v>139</v>
      </c>
      <c r="F4049">
        <v>83</v>
      </c>
      <c r="G4049" t="s">
        <v>1880</v>
      </c>
      <c r="H4049">
        <v>5111</v>
      </c>
      <c r="I4049" t="s">
        <v>66</v>
      </c>
      <c r="J4049" t="s">
        <v>55</v>
      </c>
      <c r="K4049" t="s">
        <v>6847</v>
      </c>
      <c r="L4049" t="s">
        <v>84</v>
      </c>
      <c r="M4049">
        <v>0</v>
      </c>
      <c r="N4049">
        <v>1</v>
      </c>
      <c r="O4049" t="s">
        <v>68</v>
      </c>
      <c r="P4049">
        <v>1</v>
      </c>
      <c r="Q4049" t="s">
        <v>77</v>
      </c>
      <c r="R4049" t="s">
        <v>4134</v>
      </c>
      <c r="S4049">
        <v>34.035601999999997</v>
      </c>
      <c r="T4049">
        <v>-117.591528</v>
      </c>
      <c r="U4049">
        <v>0</v>
      </c>
      <c r="V4049">
        <v>50.9</v>
      </c>
      <c r="W4049">
        <v>0</v>
      </c>
      <c r="X4049">
        <v>0</v>
      </c>
      <c r="Y4049">
        <v>0</v>
      </c>
      <c r="Z4049" t="s">
        <v>93</v>
      </c>
      <c r="AA4049">
        <v>0</v>
      </c>
      <c r="AB4049">
        <v>0</v>
      </c>
      <c r="AC4049">
        <v>0</v>
      </c>
      <c r="AD4049">
        <v>0</v>
      </c>
      <c r="AE4049" t="s">
        <v>79</v>
      </c>
      <c r="AF4049">
        <v>1</v>
      </c>
      <c r="AG4049">
        <v>56280</v>
      </c>
      <c r="AH4049">
        <v>0</v>
      </c>
      <c r="AI4049" t="s">
        <v>63</v>
      </c>
      <c r="AJ4049">
        <v>0</v>
      </c>
      <c r="AK4049">
        <v>1</v>
      </c>
      <c r="AL4049">
        <v>0</v>
      </c>
      <c r="AM4049" t="s">
        <v>64</v>
      </c>
      <c r="AN4049">
        <v>0</v>
      </c>
      <c r="AO4049">
        <v>0</v>
      </c>
      <c r="AP4049">
        <v>0</v>
      </c>
      <c r="AQ4049">
        <v>1</v>
      </c>
      <c r="AR4049">
        <v>50.9</v>
      </c>
      <c r="AS4049">
        <v>0</v>
      </c>
      <c r="AT4049">
        <v>6.95</v>
      </c>
      <c r="AU4049">
        <v>0</v>
      </c>
      <c r="AV4049">
        <v>57.85</v>
      </c>
      <c r="AW4049">
        <v>0</v>
      </c>
      <c r="AX4049">
        <v>1</v>
      </c>
      <c r="AY4049">
        <v>91761</v>
      </c>
      <c r="AZ4049">
        <v>1</v>
      </c>
    </row>
    <row r="4050" spans="1:52">
      <c r="A4050">
        <v>49</v>
      </c>
      <c r="B4050">
        <v>53</v>
      </c>
      <c r="C4050">
        <v>42.55</v>
      </c>
      <c r="D4050" t="s">
        <v>52</v>
      </c>
      <c r="E4050" t="s">
        <v>52</v>
      </c>
      <c r="F4050">
        <v>61</v>
      </c>
      <c r="G4050" t="s">
        <v>793</v>
      </c>
      <c r="H4050">
        <v>5613</v>
      </c>
      <c r="I4050" t="s">
        <v>54</v>
      </c>
      <c r="J4050" t="s">
        <v>55</v>
      </c>
      <c r="K4050" t="s">
        <v>6848</v>
      </c>
      <c r="L4050" t="s">
        <v>108</v>
      </c>
      <c r="M4050">
        <v>1</v>
      </c>
      <c r="N4050">
        <v>0</v>
      </c>
      <c r="O4050" t="s">
        <v>68</v>
      </c>
      <c r="P4050">
        <v>1</v>
      </c>
      <c r="Q4050" t="s">
        <v>77</v>
      </c>
      <c r="R4050" t="s">
        <v>3963</v>
      </c>
      <c r="S4050">
        <v>33.833181000000003</v>
      </c>
      <c r="T4050">
        <v>-118.292062</v>
      </c>
      <c r="U4050">
        <v>1</v>
      </c>
      <c r="V4050">
        <v>59.5</v>
      </c>
      <c r="W4050">
        <v>0</v>
      </c>
      <c r="X4050">
        <v>4</v>
      </c>
      <c r="Y4050">
        <v>8</v>
      </c>
      <c r="Z4050" t="s">
        <v>93</v>
      </c>
      <c r="AA4050">
        <v>1</v>
      </c>
      <c r="AB4050">
        <v>1</v>
      </c>
      <c r="AC4050">
        <v>0</v>
      </c>
      <c r="AD4050">
        <v>1</v>
      </c>
      <c r="AE4050" t="s">
        <v>161</v>
      </c>
      <c r="AF4050">
        <v>1</v>
      </c>
      <c r="AG4050">
        <v>17058</v>
      </c>
      <c r="AH4050">
        <v>1</v>
      </c>
      <c r="AI4050" t="s">
        <v>63</v>
      </c>
      <c r="AJ4050">
        <v>1</v>
      </c>
      <c r="AK4050">
        <v>4</v>
      </c>
      <c r="AL4050">
        <v>0</v>
      </c>
      <c r="AM4050" t="s">
        <v>64</v>
      </c>
      <c r="AN4050">
        <v>0</v>
      </c>
      <c r="AO4050">
        <v>0</v>
      </c>
      <c r="AP4050">
        <v>0</v>
      </c>
      <c r="AQ4050">
        <v>2</v>
      </c>
      <c r="AR4050">
        <v>130.5</v>
      </c>
      <c r="AS4050">
        <v>0</v>
      </c>
      <c r="AT4050">
        <v>85.1</v>
      </c>
      <c r="AU4050">
        <v>0</v>
      </c>
      <c r="AV4050">
        <v>215.6</v>
      </c>
      <c r="AW4050">
        <v>0</v>
      </c>
      <c r="AX4050">
        <v>1</v>
      </c>
      <c r="AY4050">
        <v>90502</v>
      </c>
      <c r="AZ4050">
        <v>0</v>
      </c>
    </row>
    <row r="4051" spans="1:52">
      <c r="A4051">
        <v>54</v>
      </c>
      <c r="B4051">
        <v>16</v>
      </c>
      <c r="C4051">
        <v>15.28</v>
      </c>
      <c r="D4051" t="s">
        <v>52</v>
      </c>
      <c r="E4051" t="s">
        <v>52</v>
      </c>
      <c r="F4051">
        <v>77</v>
      </c>
      <c r="G4051" t="s">
        <v>5255</v>
      </c>
      <c r="H4051">
        <v>4521</v>
      </c>
      <c r="I4051" t="s">
        <v>66</v>
      </c>
      <c r="J4051" t="s">
        <v>55</v>
      </c>
      <c r="K4051" t="s">
        <v>6849</v>
      </c>
      <c r="L4051" t="s">
        <v>57</v>
      </c>
      <c r="M4051">
        <v>0</v>
      </c>
      <c r="N4051">
        <v>1</v>
      </c>
      <c r="O4051" t="s">
        <v>58</v>
      </c>
      <c r="P4051">
        <v>1</v>
      </c>
      <c r="Q4051" t="s">
        <v>59</v>
      </c>
      <c r="R4051" t="s">
        <v>5257</v>
      </c>
      <c r="S4051">
        <v>34.361387000000001</v>
      </c>
      <c r="T4051">
        <v>-117.337509</v>
      </c>
      <c r="U4051">
        <v>0</v>
      </c>
      <c r="V4051">
        <v>94</v>
      </c>
      <c r="W4051">
        <v>0</v>
      </c>
      <c r="X4051">
        <v>0</v>
      </c>
      <c r="Y4051">
        <v>0</v>
      </c>
      <c r="Z4051" t="s">
        <v>61</v>
      </c>
      <c r="AA4051">
        <v>0</v>
      </c>
      <c r="AB4051">
        <v>0</v>
      </c>
      <c r="AC4051">
        <v>1</v>
      </c>
      <c r="AD4051">
        <v>0</v>
      </c>
      <c r="AE4051" t="s">
        <v>79</v>
      </c>
      <c r="AF4051">
        <v>1</v>
      </c>
      <c r="AG4051">
        <v>68515</v>
      </c>
      <c r="AH4051">
        <v>0</v>
      </c>
      <c r="AI4051" t="s">
        <v>63</v>
      </c>
      <c r="AJ4051">
        <v>0</v>
      </c>
      <c r="AK4051">
        <v>3</v>
      </c>
      <c r="AL4051">
        <v>0</v>
      </c>
      <c r="AM4051" t="s">
        <v>64</v>
      </c>
      <c r="AN4051">
        <v>1</v>
      </c>
      <c r="AO4051">
        <v>1</v>
      </c>
      <c r="AP4051">
        <v>1</v>
      </c>
      <c r="AQ4051">
        <v>15</v>
      </c>
      <c r="AR4051">
        <v>1505.45</v>
      </c>
      <c r="AS4051">
        <v>0</v>
      </c>
      <c r="AT4051">
        <v>229.2</v>
      </c>
      <c r="AU4051">
        <v>0</v>
      </c>
      <c r="AV4051">
        <v>1734.65</v>
      </c>
      <c r="AW4051">
        <v>0</v>
      </c>
      <c r="AX4051">
        <v>1</v>
      </c>
      <c r="AY4051">
        <v>92345</v>
      </c>
      <c r="AZ4051">
        <v>0</v>
      </c>
    </row>
    <row r="4052" spans="1:52">
      <c r="A4052">
        <v>26</v>
      </c>
      <c r="B4052">
        <v>30</v>
      </c>
      <c r="C4052">
        <v>5.6</v>
      </c>
      <c r="D4052" t="s">
        <v>52</v>
      </c>
      <c r="E4052" t="s">
        <v>52</v>
      </c>
      <c r="F4052">
        <v>55</v>
      </c>
      <c r="G4052" t="s">
        <v>2020</v>
      </c>
      <c r="H4052">
        <v>4205</v>
      </c>
      <c r="I4052" t="s">
        <v>66</v>
      </c>
      <c r="J4052" t="s">
        <v>55</v>
      </c>
      <c r="K4052" t="s">
        <v>6850</v>
      </c>
      <c r="L4052" t="s">
        <v>57</v>
      </c>
      <c r="M4052">
        <v>1</v>
      </c>
      <c r="N4052">
        <v>0</v>
      </c>
      <c r="O4052" t="s">
        <v>58</v>
      </c>
      <c r="P4052">
        <v>1</v>
      </c>
      <c r="Q4052" t="s">
        <v>85</v>
      </c>
      <c r="R4052" t="s">
        <v>2022</v>
      </c>
      <c r="S4052">
        <v>33.713890999999997</v>
      </c>
      <c r="T4052">
        <v>-116.237257</v>
      </c>
      <c r="U4052">
        <v>0</v>
      </c>
      <c r="V4052">
        <v>63.95</v>
      </c>
      <c r="W4052">
        <v>0</v>
      </c>
      <c r="X4052">
        <v>1</v>
      </c>
      <c r="Y4052">
        <v>0</v>
      </c>
      <c r="Z4052" t="s">
        <v>61</v>
      </c>
      <c r="AA4052">
        <v>1</v>
      </c>
      <c r="AB4052">
        <v>1</v>
      </c>
      <c r="AC4052">
        <v>1</v>
      </c>
      <c r="AD4052">
        <v>0</v>
      </c>
      <c r="AE4052" t="s">
        <v>62</v>
      </c>
      <c r="AF4052">
        <v>1</v>
      </c>
      <c r="AG4052">
        <v>56307</v>
      </c>
      <c r="AH4052">
        <v>0</v>
      </c>
      <c r="AI4052" t="s">
        <v>63</v>
      </c>
      <c r="AJ4052">
        <v>0</v>
      </c>
      <c r="AK4052">
        <v>3</v>
      </c>
      <c r="AL4052">
        <v>0</v>
      </c>
      <c r="AM4052" t="s">
        <v>64</v>
      </c>
      <c r="AN4052">
        <v>1</v>
      </c>
      <c r="AO4052">
        <v>1</v>
      </c>
      <c r="AP4052">
        <v>0</v>
      </c>
      <c r="AQ4052">
        <v>43</v>
      </c>
      <c r="AR4052">
        <v>2737.05</v>
      </c>
      <c r="AS4052">
        <v>0</v>
      </c>
      <c r="AT4052">
        <v>240.8</v>
      </c>
      <c r="AU4052">
        <v>0</v>
      </c>
      <c r="AV4052">
        <v>2977.85</v>
      </c>
      <c r="AW4052">
        <v>1</v>
      </c>
      <c r="AX4052">
        <v>1</v>
      </c>
      <c r="AY4052">
        <v>92201</v>
      </c>
      <c r="AZ4052">
        <v>0</v>
      </c>
    </row>
    <row r="4053" spans="1:52">
      <c r="A4053">
        <v>65</v>
      </c>
      <c r="B4053">
        <v>6</v>
      </c>
      <c r="C4053">
        <v>22.33</v>
      </c>
      <c r="D4053" t="s">
        <v>88</v>
      </c>
      <c r="E4053" t="s">
        <v>119</v>
      </c>
      <c r="F4053">
        <v>82</v>
      </c>
      <c r="G4053" t="s">
        <v>90</v>
      </c>
      <c r="H4053">
        <v>3179</v>
      </c>
      <c r="I4053" t="s">
        <v>66</v>
      </c>
      <c r="J4053" t="s">
        <v>55</v>
      </c>
      <c r="K4053" t="s">
        <v>6851</v>
      </c>
      <c r="L4053" t="s">
        <v>84</v>
      </c>
      <c r="M4053">
        <v>0</v>
      </c>
      <c r="N4053">
        <v>1</v>
      </c>
      <c r="O4053" t="s">
        <v>58</v>
      </c>
      <c r="P4053">
        <v>1</v>
      </c>
      <c r="Q4053" t="s">
        <v>59</v>
      </c>
      <c r="R4053" t="s">
        <v>5812</v>
      </c>
      <c r="S4053">
        <v>38.044522999999998</v>
      </c>
      <c r="T4053">
        <v>-121.34804800000001</v>
      </c>
      <c r="U4053">
        <v>1</v>
      </c>
      <c r="V4053">
        <v>99.05</v>
      </c>
      <c r="W4053">
        <v>1</v>
      </c>
      <c r="X4053">
        <v>0</v>
      </c>
      <c r="Y4053">
        <v>1</v>
      </c>
      <c r="Z4053" t="s">
        <v>61</v>
      </c>
      <c r="AA4053">
        <v>0</v>
      </c>
      <c r="AB4053">
        <v>0</v>
      </c>
      <c r="AC4053">
        <v>1</v>
      </c>
      <c r="AD4053">
        <v>1</v>
      </c>
      <c r="AE4053" t="s">
        <v>62</v>
      </c>
      <c r="AF4053">
        <v>1</v>
      </c>
      <c r="AG4053">
        <v>30814</v>
      </c>
      <c r="AH4053">
        <v>0</v>
      </c>
      <c r="AI4053" t="s">
        <v>63</v>
      </c>
      <c r="AJ4053">
        <v>1</v>
      </c>
      <c r="AK4053">
        <v>1</v>
      </c>
      <c r="AL4053">
        <v>1</v>
      </c>
      <c r="AM4053" t="s">
        <v>64</v>
      </c>
      <c r="AN4053">
        <v>1</v>
      </c>
      <c r="AO4053">
        <v>1</v>
      </c>
      <c r="AP4053">
        <v>1</v>
      </c>
      <c r="AQ4053">
        <v>29</v>
      </c>
      <c r="AR4053">
        <v>2952.85</v>
      </c>
      <c r="AS4053">
        <v>0</v>
      </c>
      <c r="AT4053">
        <v>647.57000000000005</v>
      </c>
      <c r="AU4053">
        <v>0</v>
      </c>
      <c r="AV4053">
        <v>3600.42</v>
      </c>
      <c r="AW4053">
        <v>0</v>
      </c>
      <c r="AX4053">
        <v>1</v>
      </c>
      <c r="AY4053">
        <v>95209</v>
      </c>
      <c r="AZ4053">
        <v>1</v>
      </c>
    </row>
    <row r="4054" spans="1:52">
      <c r="A4054">
        <v>75</v>
      </c>
      <c r="B4054">
        <v>5</v>
      </c>
      <c r="C4054">
        <v>0</v>
      </c>
      <c r="D4054" t="s">
        <v>88</v>
      </c>
      <c r="E4054" t="s">
        <v>89</v>
      </c>
      <c r="F4054">
        <v>89</v>
      </c>
      <c r="G4054" t="s">
        <v>1455</v>
      </c>
      <c r="H4054">
        <v>4591</v>
      </c>
      <c r="I4054" t="s">
        <v>66</v>
      </c>
      <c r="J4054" t="s">
        <v>55</v>
      </c>
      <c r="K4054" t="s">
        <v>6852</v>
      </c>
      <c r="L4054" t="s">
        <v>84</v>
      </c>
      <c r="M4054">
        <v>0</v>
      </c>
      <c r="N4054">
        <v>0</v>
      </c>
      <c r="O4054" t="s">
        <v>68</v>
      </c>
      <c r="P4054">
        <v>1</v>
      </c>
      <c r="Q4054" t="s">
        <v>77</v>
      </c>
      <c r="R4054" t="s">
        <v>1457</v>
      </c>
      <c r="S4054">
        <v>39.279068000000002</v>
      </c>
      <c r="T4054">
        <v>-120.414275</v>
      </c>
      <c r="U4054">
        <v>1</v>
      </c>
      <c r="V4054">
        <v>39.1</v>
      </c>
      <c r="W4054">
        <v>0</v>
      </c>
      <c r="X4054">
        <v>0</v>
      </c>
      <c r="Y4054">
        <v>1</v>
      </c>
      <c r="Z4054" t="s">
        <v>61</v>
      </c>
      <c r="AA4054">
        <v>0</v>
      </c>
      <c r="AB4054">
        <v>1</v>
      </c>
      <c r="AC4054">
        <v>0</v>
      </c>
      <c r="AD4054">
        <v>1</v>
      </c>
      <c r="AE4054" t="s">
        <v>62</v>
      </c>
      <c r="AF4054">
        <v>0</v>
      </c>
      <c r="AG4054">
        <v>88</v>
      </c>
      <c r="AH4054">
        <v>0</v>
      </c>
      <c r="AI4054" t="s">
        <v>63</v>
      </c>
      <c r="AJ4054">
        <v>1</v>
      </c>
      <c r="AK4054">
        <v>1</v>
      </c>
      <c r="AL4054">
        <v>1</v>
      </c>
      <c r="AM4054" t="s">
        <v>64</v>
      </c>
      <c r="AN4054">
        <v>1</v>
      </c>
      <c r="AO4054">
        <v>0</v>
      </c>
      <c r="AP4054">
        <v>0</v>
      </c>
      <c r="AQ4054">
        <v>24</v>
      </c>
      <c r="AR4054">
        <v>971.3</v>
      </c>
      <c r="AS4054">
        <v>0</v>
      </c>
      <c r="AT4054">
        <v>0</v>
      </c>
      <c r="AU4054">
        <v>0</v>
      </c>
      <c r="AV4054">
        <v>971.3</v>
      </c>
      <c r="AW4054">
        <v>0</v>
      </c>
      <c r="AX4054">
        <v>1</v>
      </c>
      <c r="AY4054">
        <v>95728</v>
      </c>
      <c r="AZ4054">
        <v>1</v>
      </c>
    </row>
    <row r="4055" spans="1:52">
      <c r="A4055">
        <v>75</v>
      </c>
      <c r="B4055">
        <v>9</v>
      </c>
      <c r="C4055">
        <v>20.83</v>
      </c>
      <c r="D4055" t="s">
        <v>52</v>
      </c>
      <c r="E4055" t="s">
        <v>52</v>
      </c>
      <c r="F4055">
        <v>32</v>
      </c>
      <c r="G4055" t="s">
        <v>2299</v>
      </c>
      <c r="H4055">
        <v>2944</v>
      </c>
      <c r="I4055" t="s">
        <v>54</v>
      </c>
      <c r="J4055" t="s">
        <v>55</v>
      </c>
      <c r="K4055" t="s">
        <v>6853</v>
      </c>
      <c r="L4055" t="s">
        <v>57</v>
      </c>
      <c r="M4055">
        <v>0</v>
      </c>
      <c r="N4055">
        <v>1</v>
      </c>
      <c r="O4055" t="s">
        <v>58</v>
      </c>
      <c r="P4055">
        <v>1</v>
      </c>
      <c r="Q4055" t="s">
        <v>59</v>
      </c>
      <c r="R4055" t="s">
        <v>2301</v>
      </c>
      <c r="S4055">
        <v>34.110123999999999</v>
      </c>
      <c r="T4055">
        <v>-119.100972</v>
      </c>
      <c r="U4055">
        <v>1</v>
      </c>
      <c r="V4055">
        <v>104.15</v>
      </c>
      <c r="W4055">
        <v>1</v>
      </c>
      <c r="X4055">
        <v>0</v>
      </c>
      <c r="Y4055">
        <v>10</v>
      </c>
      <c r="Z4055" t="s">
        <v>61</v>
      </c>
      <c r="AA4055">
        <v>0</v>
      </c>
      <c r="AB4055">
        <v>0</v>
      </c>
      <c r="AC4055">
        <v>0</v>
      </c>
      <c r="AD4055">
        <v>1</v>
      </c>
      <c r="AE4055" t="s">
        <v>62</v>
      </c>
      <c r="AF4055">
        <v>1</v>
      </c>
      <c r="AG4055">
        <v>25634</v>
      </c>
      <c r="AH4055">
        <v>1</v>
      </c>
      <c r="AI4055" t="s">
        <v>63</v>
      </c>
      <c r="AJ4055">
        <v>1</v>
      </c>
      <c r="AK4055">
        <v>4</v>
      </c>
      <c r="AL4055">
        <v>1</v>
      </c>
      <c r="AM4055" t="s">
        <v>64</v>
      </c>
      <c r="AN4055">
        <v>1</v>
      </c>
      <c r="AO4055">
        <v>0</v>
      </c>
      <c r="AP4055">
        <v>1</v>
      </c>
      <c r="AQ4055">
        <v>44</v>
      </c>
      <c r="AR4055">
        <v>4495.6499999999996</v>
      </c>
      <c r="AS4055">
        <v>0</v>
      </c>
      <c r="AT4055">
        <v>916.52</v>
      </c>
      <c r="AU4055">
        <v>0</v>
      </c>
      <c r="AV4055">
        <v>5412.17</v>
      </c>
      <c r="AW4055">
        <v>0</v>
      </c>
      <c r="AX4055">
        <v>1</v>
      </c>
      <c r="AY4055">
        <v>93041</v>
      </c>
      <c r="AZ4055">
        <v>0</v>
      </c>
    </row>
    <row r="4056" spans="1:52">
      <c r="A4056">
        <v>53</v>
      </c>
      <c r="B4056">
        <v>0</v>
      </c>
      <c r="C4056">
        <v>31.12</v>
      </c>
      <c r="D4056" t="s">
        <v>52</v>
      </c>
      <c r="E4056" t="s">
        <v>52</v>
      </c>
      <c r="F4056">
        <v>58</v>
      </c>
      <c r="G4056" t="s">
        <v>6258</v>
      </c>
      <c r="H4056">
        <v>6213</v>
      </c>
      <c r="I4056" t="s">
        <v>54</v>
      </c>
      <c r="J4056" t="s">
        <v>55</v>
      </c>
      <c r="K4056" t="s">
        <v>6854</v>
      </c>
      <c r="L4056" t="s">
        <v>57</v>
      </c>
      <c r="M4056">
        <v>0</v>
      </c>
      <c r="N4056">
        <v>0</v>
      </c>
      <c r="O4056" t="s">
        <v>58</v>
      </c>
      <c r="P4056">
        <v>0</v>
      </c>
      <c r="Q4056" t="s">
        <v>72</v>
      </c>
      <c r="R4056" t="s">
        <v>6260</v>
      </c>
      <c r="S4056">
        <v>40.775272000000001</v>
      </c>
      <c r="T4056">
        <v>-123.287414</v>
      </c>
      <c r="U4056">
        <v>0</v>
      </c>
      <c r="V4056">
        <v>19.850000000000001</v>
      </c>
      <c r="W4056">
        <v>0</v>
      </c>
      <c r="X4056">
        <v>0</v>
      </c>
      <c r="Y4056">
        <v>0</v>
      </c>
      <c r="Z4056" t="s">
        <v>87</v>
      </c>
      <c r="AA4056">
        <v>0</v>
      </c>
      <c r="AB4056">
        <v>0</v>
      </c>
      <c r="AC4056">
        <v>0</v>
      </c>
      <c r="AD4056">
        <v>0</v>
      </c>
      <c r="AE4056" t="s">
        <v>62</v>
      </c>
      <c r="AF4056">
        <v>1</v>
      </c>
      <c r="AG4056">
        <v>269</v>
      </c>
      <c r="AH4056">
        <v>0</v>
      </c>
      <c r="AI4056" t="s">
        <v>63</v>
      </c>
      <c r="AJ4056">
        <v>0</v>
      </c>
      <c r="AK4056">
        <v>4</v>
      </c>
      <c r="AL4056">
        <v>0</v>
      </c>
      <c r="AM4056" t="s">
        <v>64</v>
      </c>
      <c r="AN4056">
        <v>0</v>
      </c>
      <c r="AO4056">
        <v>0</v>
      </c>
      <c r="AP4056">
        <v>0</v>
      </c>
      <c r="AQ4056">
        <v>60</v>
      </c>
      <c r="AR4056">
        <v>1128.0999999999999</v>
      </c>
      <c r="AS4056">
        <v>0</v>
      </c>
      <c r="AT4056">
        <v>1867.2</v>
      </c>
      <c r="AU4056">
        <v>0</v>
      </c>
      <c r="AV4056">
        <v>2995.3</v>
      </c>
      <c r="AW4056">
        <v>0</v>
      </c>
      <c r="AX4056">
        <v>0</v>
      </c>
      <c r="AY4056">
        <v>96010</v>
      </c>
      <c r="AZ4056">
        <v>0</v>
      </c>
    </row>
    <row r="4057" spans="1:52">
      <c r="A4057">
        <v>78</v>
      </c>
      <c r="B4057">
        <v>12</v>
      </c>
      <c r="C4057">
        <v>25.57</v>
      </c>
      <c r="D4057" t="s">
        <v>52</v>
      </c>
      <c r="E4057" t="s">
        <v>52</v>
      </c>
      <c r="F4057">
        <v>78</v>
      </c>
      <c r="G4057" t="s">
        <v>172</v>
      </c>
      <c r="H4057">
        <v>4537</v>
      </c>
      <c r="I4057" t="s">
        <v>54</v>
      </c>
      <c r="J4057" t="s">
        <v>55</v>
      </c>
      <c r="K4057" t="s">
        <v>6855</v>
      </c>
      <c r="L4057" t="s">
        <v>57</v>
      </c>
      <c r="M4057">
        <v>0</v>
      </c>
      <c r="N4057">
        <v>1</v>
      </c>
      <c r="O4057" t="s">
        <v>68</v>
      </c>
      <c r="P4057">
        <v>1</v>
      </c>
      <c r="Q4057" t="s">
        <v>85</v>
      </c>
      <c r="R4057" t="s">
        <v>2782</v>
      </c>
      <c r="S4057">
        <v>34.406255999999999</v>
      </c>
      <c r="T4057">
        <v>-119.72693599999999</v>
      </c>
      <c r="U4057">
        <v>1</v>
      </c>
      <c r="V4057">
        <v>64.400000000000006</v>
      </c>
      <c r="W4057">
        <v>0</v>
      </c>
      <c r="X4057">
        <v>0</v>
      </c>
      <c r="Y4057">
        <v>7</v>
      </c>
      <c r="Z4057" t="s">
        <v>93</v>
      </c>
      <c r="AA4057">
        <v>0</v>
      </c>
      <c r="AB4057">
        <v>0</v>
      </c>
      <c r="AC4057">
        <v>1</v>
      </c>
      <c r="AD4057">
        <v>1</v>
      </c>
      <c r="AE4057" t="s">
        <v>79</v>
      </c>
      <c r="AF4057">
        <v>1</v>
      </c>
      <c r="AG4057">
        <v>10986</v>
      </c>
      <c r="AH4057">
        <v>1</v>
      </c>
      <c r="AI4057" t="s">
        <v>63</v>
      </c>
      <c r="AJ4057">
        <v>1</v>
      </c>
      <c r="AK4057">
        <v>5</v>
      </c>
      <c r="AL4057">
        <v>1</v>
      </c>
      <c r="AM4057" t="s">
        <v>64</v>
      </c>
      <c r="AN4057">
        <v>1</v>
      </c>
      <c r="AO4057">
        <v>1</v>
      </c>
      <c r="AP4057">
        <v>0</v>
      </c>
      <c r="AQ4057">
        <v>8</v>
      </c>
      <c r="AR4057">
        <v>581.70000000000005</v>
      </c>
      <c r="AS4057">
        <v>0</v>
      </c>
      <c r="AT4057">
        <v>204.56</v>
      </c>
      <c r="AU4057">
        <v>0</v>
      </c>
      <c r="AV4057">
        <v>786.26</v>
      </c>
      <c r="AW4057">
        <v>0</v>
      </c>
      <c r="AX4057">
        <v>1</v>
      </c>
      <c r="AY4057">
        <v>93109</v>
      </c>
      <c r="AZ4057">
        <v>0</v>
      </c>
    </row>
    <row r="4058" spans="1:52">
      <c r="A4058">
        <v>43</v>
      </c>
      <c r="B4058">
        <v>3</v>
      </c>
      <c r="C4058">
        <v>49.51</v>
      </c>
      <c r="D4058" t="s">
        <v>52</v>
      </c>
      <c r="E4058" t="s">
        <v>52</v>
      </c>
      <c r="F4058">
        <v>39</v>
      </c>
      <c r="G4058" t="s">
        <v>1858</v>
      </c>
      <c r="H4058">
        <v>5757</v>
      </c>
      <c r="I4058" t="s">
        <v>75</v>
      </c>
      <c r="J4058" t="s">
        <v>55</v>
      </c>
      <c r="K4058" t="s">
        <v>6856</v>
      </c>
      <c r="L4058" t="s">
        <v>57</v>
      </c>
      <c r="M4058">
        <v>0</v>
      </c>
      <c r="N4058">
        <v>0</v>
      </c>
      <c r="O4058" t="s">
        <v>68</v>
      </c>
      <c r="P4058">
        <v>1</v>
      </c>
      <c r="Q4058" t="s">
        <v>59</v>
      </c>
      <c r="R4058" t="s">
        <v>1860</v>
      </c>
      <c r="S4058">
        <v>39.455554999999997</v>
      </c>
      <c r="T4058">
        <v>-123.68397899999999</v>
      </c>
      <c r="U4058">
        <v>1</v>
      </c>
      <c r="V4058">
        <v>100.3</v>
      </c>
      <c r="W4058">
        <v>0</v>
      </c>
      <c r="X4058">
        <v>0</v>
      </c>
      <c r="Y4058">
        <v>1</v>
      </c>
      <c r="Z4058" t="s">
        <v>61</v>
      </c>
      <c r="AA4058">
        <v>1</v>
      </c>
      <c r="AB4058">
        <v>0</v>
      </c>
      <c r="AC4058">
        <v>1</v>
      </c>
      <c r="AD4058">
        <v>1</v>
      </c>
      <c r="AE4058" t="s">
        <v>62</v>
      </c>
      <c r="AF4058">
        <v>1</v>
      </c>
      <c r="AG4058">
        <v>14417</v>
      </c>
      <c r="AH4058">
        <v>1</v>
      </c>
      <c r="AI4058" t="s">
        <v>63</v>
      </c>
      <c r="AJ4058">
        <v>1</v>
      </c>
      <c r="AK4058">
        <v>4</v>
      </c>
      <c r="AL4058">
        <v>0</v>
      </c>
      <c r="AM4058" t="s">
        <v>64</v>
      </c>
      <c r="AN4058">
        <v>1</v>
      </c>
      <c r="AO4058">
        <v>1</v>
      </c>
      <c r="AP4058">
        <v>1</v>
      </c>
      <c r="AQ4058">
        <v>68</v>
      </c>
      <c r="AR4058">
        <v>6754.35</v>
      </c>
      <c r="AS4058">
        <v>90</v>
      </c>
      <c r="AT4058">
        <v>3366.68</v>
      </c>
      <c r="AU4058">
        <v>0</v>
      </c>
      <c r="AV4058">
        <v>10211.030000000001</v>
      </c>
      <c r="AW4058">
        <v>0</v>
      </c>
      <c r="AX4058">
        <v>0</v>
      </c>
      <c r="AY4058">
        <v>95437</v>
      </c>
      <c r="AZ4058">
        <v>0</v>
      </c>
    </row>
    <row r="4059" spans="1:52">
      <c r="A4059">
        <v>28</v>
      </c>
      <c r="B4059">
        <v>48</v>
      </c>
      <c r="C4059">
        <v>6.42</v>
      </c>
      <c r="D4059" t="s">
        <v>52</v>
      </c>
      <c r="E4059" t="s">
        <v>52</v>
      </c>
      <c r="F4059">
        <v>46</v>
      </c>
      <c r="G4059" t="s">
        <v>3715</v>
      </c>
      <c r="H4059">
        <v>2887</v>
      </c>
      <c r="I4059" t="s">
        <v>75</v>
      </c>
      <c r="J4059" t="s">
        <v>55</v>
      </c>
      <c r="K4059" t="s">
        <v>6857</v>
      </c>
      <c r="L4059" t="s">
        <v>57</v>
      </c>
      <c r="M4059">
        <v>0</v>
      </c>
      <c r="N4059">
        <v>1</v>
      </c>
      <c r="O4059" t="s">
        <v>68</v>
      </c>
      <c r="P4059">
        <v>1</v>
      </c>
      <c r="Q4059" t="s">
        <v>59</v>
      </c>
      <c r="R4059" t="s">
        <v>4662</v>
      </c>
      <c r="S4059">
        <v>34.081110000000002</v>
      </c>
      <c r="T4059">
        <v>-117.85393500000001</v>
      </c>
      <c r="U4059">
        <v>0</v>
      </c>
      <c r="V4059">
        <v>99</v>
      </c>
      <c r="W4059">
        <v>1</v>
      </c>
      <c r="X4059">
        <v>0</v>
      </c>
      <c r="Y4059">
        <v>0</v>
      </c>
      <c r="Z4059" t="s">
        <v>87</v>
      </c>
      <c r="AA4059">
        <v>1</v>
      </c>
      <c r="AB4059">
        <v>1</v>
      </c>
      <c r="AC4059">
        <v>1</v>
      </c>
      <c r="AD4059">
        <v>0</v>
      </c>
      <c r="AE4059" t="s">
        <v>62</v>
      </c>
      <c r="AF4059">
        <v>1</v>
      </c>
      <c r="AG4059">
        <v>25068</v>
      </c>
      <c r="AH4059">
        <v>0</v>
      </c>
      <c r="AI4059" t="s">
        <v>63</v>
      </c>
      <c r="AJ4059">
        <v>0</v>
      </c>
      <c r="AK4059">
        <v>3</v>
      </c>
      <c r="AL4059">
        <v>0</v>
      </c>
      <c r="AM4059" t="s">
        <v>64</v>
      </c>
      <c r="AN4059">
        <v>1</v>
      </c>
      <c r="AO4059">
        <v>1</v>
      </c>
      <c r="AP4059">
        <v>0</v>
      </c>
      <c r="AQ4059">
        <v>42</v>
      </c>
      <c r="AR4059">
        <v>4298.45</v>
      </c>
      <c r="AS4059">
        <v>0</v>
      </c>
      <c r="AT4059">
        <v>269.64</v>
      </c>
      <c r="AU4059">
        <v>0</v>
      </c>
      <c r="AV4059">
        <v>4568.09</v>
      </c>
      <c r="AW4059">
        <v>1</v>
      </c>
      <c r="AX4059">
        <v>1</v>
      </c>
      <c r="AY4059">
        <v>91724</v>
      </c>
      <c r="AZ4059">
        <v>0</v>
      </c>
    </row>
    <row r="4060" spans="1:52">
      <c r="A4060">
        <v>51</v>
      </c>
      <c r="B4060">
        <v>11</v>
      </c>
      <c r="C4060">
        <v>29.72</v>
      </c>
      <c r="D4060" t="s">
        <v>52</v>
      </c>
      <c r="E4060" t="s">
        <v>52</v>
      </c>
      <c r="F4060">
        <v>52</v>
      </c>
      <c r="G4060" t="s">
        <v>2459</v>
      </c>
      <c r="H4060">
        <v>5156</v>
      </c>
      <c r="I4060" t="s">
        <v>75</v>
      </c>
      <c r="J4060" t="s">
        <v>55</v>
      </c>
      <c r="K4060" t="s">
        <v>6858</v>
      </c>
      <c r="L4060" t="s">
        <v>57</v>
      </c>
      <c r="M4060">
        <v>0</v>
      </c>
      <c r="N4060">
        <v>1</v>
      </c>
      <c r="O4060" t="s">
        <v>68</v>
      </c>
      <c r="P4060">
        <v>1</v>
      </c>
      <c r="Q4060" t="s">
        <v>59</v>
      </c>
      <c r="R4060" t="s">
        <v>2461</v>
      </c>
      <c r="S4060">
        <v>38.731771000000002</v>
      </c>
      <c r="T4060">
        <v>-123.064272</v>
      </c>
      <c r="U4060">
        <v>0</v>
      </c>
      <c r="V4060">
        <v>85.2</v>
      </c>
      <c r="W4060">
        <v>0</v>
      </c>
      <c r="X4060">
        <v>0</v>
      </c>
      <c r="Y4060">
        <v>0</v>
      </c>
      <c r="Z4060" t="s">
        <v>61</v>
      </c>
      <c r="AA4060">
        <v>1</v>
      </c>
      <c r="AB4060">
        <v>0</v>
      </c>
      <c r="AC4060">
        <v>1</v>
      </c>
      <c r="AD4060">
        <v>0</v>
      </c>
      <c r="AE4060" t="s">
        <v>62</v>
      </c>
      <c r="AF4060">
        <v>1</v>
      </c>
      <c r="AG4060">
        <v>2349</v>
      </c>
      <c r="AH4060">
        <v>1</v>
      </c>
      <c r="AI4060" t="s">
        <v>63</v>
      </c>
      <c r="AJ4060">
        <v>0</v>
      </c>
      <c r="AK4060">
        <v>5</v>
      </c>
      <c r="AL4060">
        <v>0</v>
      </c>
      <c r="AM4060" t="s">
        <v>64</v>
      </c>
      <c r="AN4060">
        <v>0</v>
      </c>
      <c r="AO4060">
        <v>0</v>
      </c>
      <c r="AP4060">
        <v>0</v>
      </c>
      <c r="AQ4060">
        <v>26</v>
      </c>
      <c r="AR4060">
        <v>2184.6</v>
      </c>
      <c r="AS4060">
        <v>0</v>
      </c>
      <c r="AT4060">
        <v>772.72</v>
      </c>
      <c r="AU4060">
        <v>0</v>
      </c>
      <c r="AV4060">
        <v>2957.32</v>
      </c>
      <c r="AW4060">
        <v>0</v>
      </c>
      <c r="AX4060">
        <v>1</v>
      </c>
      <c r="AY4060">
        <v>95441</v>
      </c>
      <c r="AZ4060">
        <v>0</v>
      </c>
    </row>
    <row r="4061" spans="1:52">
      <c r="A4061">
        <v>61</v>
      </c>
      <c r="B4061">
        <v>21</v>
      </c>
      <c r="C4061">
        <v>4.66</v>
      </c>
      <c r="D4061" t="s">
        <v>88</v>
      </c>
      <c r="E4061" t="s">
        <v>126</v>
      </c>
      <c r="F4061">
        <v>93</v>
      </c>
      <c r="G4061" t="s">
        <v>677</v>
      </c>
      <c r="H4061">
        <v>2318</v>
      </c>
      <c r="I4061" t="s">
        <v>66</v>
      </c>
      <c r="J4061" t="s">
        <v>55</v>
      </c>
      <c r="K4061" t="s">
        <v>6859</v>
      </c>
      <c r="L4061" t="s">
        <v>84</v>
      </c>
      <c r="M4061">
        <v>0</v>
      </c>
      <c r="N4061">
        <v>0</v>
      </c>
      <c r="O4061" t="s">
        <v>58</v>
      </c>
      <c r="P4061">
        <v>1</v>
      </c>
      <c r="Q4061" t="s">
        <v>59</v>
      </c>
      <c r="R4061" t="s">
        <v>679</v>
      </c>
      <c r="S4061">
        <v>37.676248999999999</v>
      </c>
      <c r="T4061">
        <v>-122.13241499999999</v>
      </c>
      <c r="U4061">
        <v>0</v>
      </c>
      <c r="V4061">
        <v>70</v>
      </c>
      <c r="W4061">
        <v>0</v>
      </c>
      <c r="X4061">
        <v>0</v>
      </c>
      <c r="Y4061">
        <v>0</v>
      </c>
      <c r="Z4061" t="s">
        <v>258</v>
      </c>
      <c r="AA4061">
        <v>0</v>
      </c>
      <c r="AB4061">
        <v>0</v>
      </c>
      <c r="AC4061">
        <v>1</v>
      </c>
      <c r="AD4061">
        <v>0</v>
      </c>
      <c r="AE4061" t="s">
        <v>79</v>
      </c>
      <c r="AF4061">
        <v>1</v>
      </c>
      <c r="AG4061">
        <v>26240</v>
      </c>
      <c r="AH4061">
        <v>0</v>
      </c>
      <c r="AI4061" t="s">
        <v>63</v>
      </c>
      <c r="AJ4061">
        <v>0</v>
      </c>
      <c r="AK4061">
        <v>2</v>
      </c>
      <c r="AL4061">
        <v>0</v>
      </c>
      <c r="AM4061" t="s">
        <v>64</v>
      </c>
      <c r="AN4061">
        <v>0</v>
      </c>
      <c r="AO4061">
        <v>0</v>
      </c>
      <c r="AP4061">
        <v>0</v>
      </c>
      <c r="AQ4061">
        <v>34</v>
      </c>
      <c r="AR4061">
        <v>2416.1</v>
      </c>
      <c r="AS4061">
        <v>0</v>
      </c>
      <c r="AT4061">
        <v>158.44</v>
      </c>
      <c r="AU4061">
        <v>11</v>
      </c>
      <c r="AV4061">
        <v>2563.54</v>
      </c>
      <c r="AW4061">
        <v>0</v>
      </c>
      <c r="AX4061">
        <v>1</v>
      </c>
      <c r="AY4061">
        <v>94580</v>
      </c>
      <c r="AZ4061">
        <v>1</v>
      </c>
    </row>
    <row r="4062" spans="1:52">
      <c r="A4062">
        <v>53</v>
      </c>
      <c r="B4062">
        <v>0</v>
      </c>
      <c r="C4062">
        <v>31.76</v>
      </c>
      <c r="D4062" t="s">
        <v>88</v>
      </c>
      <c r="E4062" t="s">
        <v>165</v>
      </c>
      <c r="F4062">
        <v>90</v>
      </c>
      <c r="G4062" t="s">
        <v>2703</v>
      </c>
      <c r="H4062">
        <v>3864</v>
      </c>
      <c r="I4062" t="s">
        <v>66</v>
      </c>
      <c r="J4062" t="s">
        <v>55</v>
      </c>
      <c r="K4062" t="s">
        <v>6860</v>
      </c>
      <c r="L4062" t="s">
        <v>84</v>
      </c>
      <c r="M4062">
        <v>0</v>
      </c>
      <c r="N4062">
        <v>0</v>
      </c>
      <c r="O4062" t="s">
        <v>68</v>
      </c>
      <c r="P4062">
        <v>0</v>
      </c>
      <c r="Q4062" t="s">
        <v>72</v>
      </c>
      <c r="R4062" t="s">
        <v>2705</v>
      </c>
      <c r="S4062">
        <v>37.808210000000003</v>
      </c>
      <c r="T4062">
        <v>-121.308401</v>
      </c>
      <c r="U4062">
        <v>1</v>
      </c>
      <c r="V4062">
        <v>19.350000000000001</v>
      </c>
      <c r="W4062">
        <v>0</v>
      </c>
      <c r="X4062">
        <v>0</v>
      </c>
      <c r="Y4062">
        <v>0</v>
      </c>
      <c r="Z4062" t="s">
        <v>93</v>
      </c>
      <c r="AA4062">
        <v>0</v>
      </c>
      <c r="AB4062">
        <v>0</v>
      </c>
      <c r="AC4062">
        <v>0</v>
      </c>
      <c r="AD4062">
        <v>1</v>
      </c>
      <c r="AE4062" t="s">
        <v>161</v>
      </c>
      <c r="AF4062">
        <v>1</v>
      </c>
      <c r="AG4062">
        <v>10834</v>
      </c>
      <c r="AH4062">
        <v>0</v>
      </c>
      <c r="AI4062" t="s">
        <v>63</v>
      </c>
      <c r="AJ4062">
        <v>0</v>
      </c>
      <c r="AK4062">
        <v>1</v>
      </c>
      <c r="AL4062">
        <v>0</v>
      </c>
      <c r="AM4062" t="s">
        <v>64</v>
      </c>
      <c r="AN4062">
        <v>0</v>
      </c>
      <c r="AO4062">
        <v>0</v>
      </c>
      <c r="AP4062">
        <v>0</v>
      </c>
      <c r="AQ4062">
        <v>5</v>
      </c>
      <c r="AR4062">
        <v>126.05</v>
      </c>
      <c r="AS4062">
        <v>0</v>
      </c>
      <c r="AT4062">
        <v>158.80000000000001</v>
      </c>
      <c r="AU4062">
        <v>0</v>
      </c>
      <c r="AV4062">
        <v>284.85000000000002</v>
      </c>
      <c r="AW4062">
        <v>0</v>
      </c>
      <c r="AX4062">
        <v>0</v>
      </c>
      <c r="AY4062">
        <v>95330</v>
      </c>
      <c r="AZ4062">
        <v>1</v>
      </c>
    </row>
    <row r="4063" spans="1:52">
      <c r="A4063">
        <v>65</v>
      </c>
      <c r="B4063">
        <v>22</v>
      </c>
      <c r="C4063">
        <v>15.98</v>
      </c>
      <c r="D4063" t="s">
        <v>138</v>
      </c>
      <c r="E4063" t="s">
        <v>139</v>
      </c>
      <c r="F4063">
        <v>81</v>
      </c>
      <c r="G4063" t="s">
        <v>470</v>
      </c>
      <c r="H4063">
        <v>4745</v>
      </c>
      <c r="I4063" t="s">
        <v>66</v>
      </c>
      <c r="J4063" t="s">
        <v>55</v>
      </c>
      <c r="K4063" t="s">
        <v>6861</v>
      </c>
      <c r="L4063" t="s">
        <v>84</v>
      </c>
      <c r="M4063">
        <v>0</v>
      </c>
      <c r="N4063">
        <v>0</v>
      </c>
      <c r="O4063" t="s">
        <v>58</v>
      </c>
      <c r="P4063">
        <v>1</v>
      </c>
      <c r="Q4063" t="s">
        <v>85</v>
      </c>
      <c r="R4063" t="s">
        <v>6862</v>
      </c>
      <c r="S4063">
        <v>34.177267000000001</v>
      </c>
      <c r="T4063">
        <v>-118.31003</v>
      </c>
      <c r="U4063">
        <v>1</v>
      </c>
      <c r="V4063">
        <v>100.5</v>
      </c>
      <c r="W4063">
        <v>1</v>
      </c>
      <c r="X4063">
        <v>0</v>
      </c>
      <c r="Y4063">
        <v>1</v>
      </c>
      <c r="Z4063" t="s">
        <v>61</v>
      </c>
      <c r="AA4063">
        <v>1</v>
      </c>
      <c r="AB4063">
        <v>1</v>
      </c>
      <c r="AC4063">
        <v>1</v>
      </c>
      <c r="AD4063">
        <v>1</v>
      </c>
      <c r="AE4063" t="s">
        <v>62</v>
      </c>
      <c r="AF4063">
        <v>1</v>
      </c>
      <c r="AG4063">
        <v>11517</v>
      </c>
      <c r="AH4063">
        <v>1</v>
      </c>
      <c r="AI4063" t="s">
        <v>63</v>
      </c>
      <c r="AJ4063">
        <v>1</v>
      </c>
      <c r="AK4063">
        <v>1</v>
      </c>
      <c r="AL4063">
        <v>1</v>
      </c>
      <c r="AM4063" t="s">
        <v>64</v>
      </c>
      <c r="AN4063">
        <v>0</v>
      </c>
      <c r="AO4063">
        <v>0</v>
      </c>
      <c r="AP4063">
        <v>1</v>
      </c>
      <c r="AQ4063">
        <v>35</v>
      </c>
      <c r="AR4063">
        <v>3653.35</v>
      </c>
      <c r="AS4063">
        <v>0</v>
      </c>
      <c r="AT4063">
        <v>559.29999999999995</v>
      </c>
      <c r="AU4063">
        <v>0</v>
      </c>
      <c r="AV4063">
        <v>4212.6499999999996</v>
      </c>
      <c r="AW4063">
        <v>0</v>
      </c>
      <c r="AX4063">
        <v>1</v>
      </c>
      <c r="AY4063">
        <v>91502</v>
      </c>
      <c r="AZ4063">
        <v>1</v>
      </c>
    </row>
    <row r="4064" spans="1:52">
      <c r="A4064">
        <v>61</v>
      </c>
      <c r="B4064">
        <v>0</v>
      </c>
      <c r="C4064">
        <v>49.51</v>
      </c>
      <c r="D4064" t="s">
        <v>52</v>
      </c>
      <c r="E4064" t="s">
        <v>52</v>
      </c>
      <c r="F4064">
        <v>21</v>
      </c>
      <c r="G4064" t="s">
        <v>643</v>
      </c>
      <c r="H4064">
        <v>4676</v>
      </c>
      <c r="I4064" t="s">
        <v>54</v>
      </c>
      <c r="J4064" t="s">
        <v>55</v>
      </c>
      <c r="K4064" t="s">
        <v>6863</v>
      </c>
      <c r="L4064" t="s">
        <v>57</v>
      </c>
      <c r="M4064">
        <v>1</v>
      </c>
      <c r="N4064">
        <v>0</v>
      </c>
      <c r="O4064" t="s">
        <v>68</v>
      </c>
      <c r="P4064">
        <v>0</v>
      </c>
      <c r="Q4064" t="s">
        <v>72</v>
      </c>
      <c r="R4064" t="s">
        <v>1213</v>
      </c>
      <c r="S4064">
        <v>33.721916999999998</v>
      </c>
      <c r="T4064">
        <v>-118.043237</v>
      </c>
      <c r="U4064">
        <v>1</v>
      </c>
      <c r="V4064">
        <v>25.75</v>
      </c>
      <c r="W4064">
        <v>1</v>
      </c>
      <c r="X4064">
        <v>2</v>
      </c>
      <c r="Y4064">
        <v>6</v>
      </c>
      <c r="Z4064" t="s">
        <v>87</v>
      </c>
      <c r="AA4064">
        <v>0</v>
      </c>
      <c r="AB4064">
        <v>0</v>
      </c>
      <c r="AC4064">
        <v>0</v>
      </c>
      <c r="AD4064">
        <v>1</v>
      </c>
      <c r="AE4064" t="s">
        <v>161</v>
      </c>
      <c r="AF4064">
        <v>1</v>
      </c>
      <c r="AG4064">
        <v>32304</v>
      </c>
      <c r="AH4064">
        <v>0</v>
      </c>
      <c r="AI4064" t="s">
        <v>63</v>
      </c>
      <c r="AJ4064">
        <v>1</v>
      </c>
      <c r="AK4064">
        <v>3</v>
      </c>
      <c r="AL4064">
        <v>0</v>
      </c>
      <c r="AM4064" t="s">
        <v>64</v>
      </c>
      <c r="AN4064">
        <v>0</v>
      </c>
      <c r="AO4064">
        <v>0</v>
      </c>
      <c r="AP4064">
        <v>0</v>
      </c>
      <c r="AQ4064">
        <v>52</v>
      </c>
      <c r="AR4064">
        <v>1345.85</v>
      </c>
      <c r="AS4064">
        <v>0</v>
      </c>
      <c r="AT4064">
        <v>2574.52</v>
      </c>
      <c r="AU4064">
        <v>0</v>
      </c>
      <c r="AV4064">
        <v>3920.37</v>
      </c>
      <c r="AW4064">
        <v>0</v>
      </c>
      <c r="AX4064">
        <v>0</v>
      </c>
      <c r="AY4064">
        <v>92649</v>
      </c>
      <c r="AZ4064">
        <v>0</v>
      </c>
    </row>
    <row r="4065" spans="1:52">
      <c r="A4065">
        <v>32</v>
      </c>
      <c r="B4065">
        <v>28</v>
      </c>
      <c r="C4065">
        <v>41.37</v>
      </c>
      <c r="D4065" t="s">
        <v>88</v>
      </c>
      <c r="E4065" t="s">
        <v>165</v>
      </c>
      <c r="F4065">
        <v>77</v>
      </c>
      <c r="G4065" t="s">
        <v>5172</v>
      </c>
      <c r="H4065">
        <v>4320</v>
      </c>
      <c r="I4065" t="s">
        <v>66</v>
      </c>
      <c r="J4065" t="s">
        <v>55</v>
      </c>
      <c r="K4065" t="s">
        <v>6864</v>
      </c>
      <c r="L4065" t="s">
        <v>84</v>
      </c>
      <c r="M4065">
        <v>0</v>
      </c>
      <c r="N4065">
        <v>0</v>
      </c>
      <c r="O4065" t="s">
        <v>58</v>
      </c>
      <c r="P4065">
        <v>1</v>
      </c>
      <c r="Q4065" t="s">
        <v>59</v>
      </c>
      <c r="R4065" t="s">
        <v>5174</v>
      </c>
      <c r="S4065">
        <v>40.485849000000002</v>
      </c>
      <c r="T4065">
        <v>-124.163234</v>
      </c>
      <c r="U4065">
        <v>0</v>
      </c>
      <c r="V4065">
        <v>75.55</v>
      </c>
      <c r="W4065">
        <v>1</v>
      </c>
      <c r="X4065">
        <v>0</v>
      </c>
      <c r="Y4065">
        <v>0</v>
      </c>
      <c r="Z4065" t="s">
        <v>61</v>
      </c>
      <c r="AA4065">
        <v>0</v>
      </c>
      <c r="AB4065">
        <v>0</v>
      </c>
      <c r="AC4065">
        <v>1</v>
      </c>
      <c r="AD4065">
        <v>0</v>
      </c>
      <c r="AE4065" t="s">
        <v>62</v>
      </c>
      <c r="AF4065">
        <v>1</v>
      </c>
      <c r="AG4065">
        <v>3284</v>
      </c>
      <c r="AH4065">
        <v>0</v>
      </c>
      <c r="AI4065" t="s">
        <v>63</v>
      </c>
      <c r="AJ4065">
        <v>0</v>
      </c>
      <c r="AK4065">
        <v>2</v>
      </c>
      <c r="AL4065">
        <v>0</v>
      </c>
      <c r="AM4065" t="s">
        <v>64</v>
      </c>
      <c r="AN4065">
        <v>0</v>
      </c>
      <c r="AO4065">
        <v>0</v>
      </c>
      <c r="AP4065">
        <v>0</v>
      </c>
      <c r="AQ4065">
        <v>2</v>
      </c>
      <c r="AR4065">
        <v>166.3</v>
      </c>
      <c r="AS4065">
        <v>0</v>
      </c>
      <c r="AT4065">
        <v>82.74</v>
      </c>
      <c r="AU4065">
        <v>0</v>
      </c>
      <c r="AV4065">
        <v>249.04</v>
      </c>
      <c r="AW4065">
        <v>0</v>
      </c>
      <c r="AX4065">
        <v>1</v>
      </c>
      <c r="AY4065">
        <v>95562</v>
      </c>
      <c r="AZ4065">
        <v>1</v>
      </c>
    </row>
    <row r="4066" spans="1:52">
      <c r="A4066">
        <v>63</v>
      </c>
      <c r="B4066">
        <v>25</v>
      </c>
      <c r="C4066">
        <v>40.590000000000003</v>
      </c>
      <c r="D4066" t="s">
        <v>52</v>
      </c>
      <c r="E4066" t="s">
        <v>52</v>
      </c>
      <c r="F4066">
        <v>67</v>
      </c>
      <c r="G4066" t="s">
        <v>911</v>
      </c>
      <c r="H4066">
        <v>4761</v>
      </c>
      <c r="I4066" t="s">
        <v>54</v>
      </c>
      <c r="J4066" t="s">
        <v>55</v>
      </c>
      <c r="K4066" t="s">
        <v>6865</v>
      </c>
      <c r="L4066" t="s">
        <v>57</v>
      </c>
      <c r="M4066">
        <v>0</v>
      </c>
      <c r="N4066">
        <v>1</v>
      </c>
      <c r="O4066" t="s">
        <v>58</v>
      </c>
      <c r="P4066">
        <v>1</v>
      </c>
      <c r="Q4066" t="s">
        <v>59</v>
      </c>
      <c r="R4066" t="s">
        <v>913</v>
      </c>
      <c r="S4066">
        <v>33.850504000000001</v>
      </c>
      <c r="T4066">
        <v>-118.03989199999999</v>
      </c>
      <c r="U4066">
        <v>1</v>
      </c>
      <c r="V4066">
        <v>115.15</v>
      </c>
      <c r="W4066">
        <v>1</v>
      </c>
      <c r="X4066">
        <v>0</v>
      </c>
      <c r="Y4066">
        <v>10</v>
      </c>
      <c r="Z4066" t="s">
        <v>61</v>
      </c>
      <c r="AA4066">
        <v>1</v>
      </c>
      <c r="AB4066">
        <v>1</v>
      </c>
      <c r="AC4066">
        <v>0</v>
      </c>
      <c r="AD4066">
        <v>1</v>
      </c>
      <c r="AE4066" t="s">
        <v>62</v>
      </c>
      <c r="AF4066">
        <v>1</v>
      </c>
      <c r="AG4066">
        <v>15505</v>
      </c>
      <c r="AH4066">
        <v>1</v>
      </c>
      <c r="AI4066" t="s">
        <v>63</v>
      </c>
      <c r="AJ4066">
        <v>1</v>
      </c>
      <c r="AK4066">
        <v>4</v>
      </c>
      <c r="AL4066">
        <v>0</v>
      </c>
      <c r="AM4066" t="s">
        <v>64</v>
      </c>
      <c r="AN4066">
        <v>1</v>
      </c>
      <c r="AO4066">
        <v>1</v>
      </c>
      <c r="AP4066">
        <v>1</v>
      </c>
      <c r="AQ4066">
        <v>72</v>
      </c>
      <c r="AR4066">
        <v>8349.7000000000007</v>
      </c>
      <c r="AS4066">
        <v>0</v>
      </c>
      <c r="AT4066">
        <v>2922.48</v>
      </c>
      <c r="AU4066">
        <v>0</v>
      </c>
      <c r="AV4066">
        <v>11272.18</v>
      </c>
      <c r="AW4066">
        <v>0</v>
      </c>
      <c r="AX4066">
        <v>1</v>
      </c>
      <c r="AY4066">
        <v>90623</v>
      </c>
      <c r="AZ4066">
        <v>0</v>
      </c>
    </row>
    <row r="4067" spans="1:52">
      <c r="A4067">
        <v>46</v>
      </c>
      <c r="B4067">
        <v>21</v>
      </c>
      <c r="C4067">
        <v>47.82</v>
      </c>
      <c r="D4067" t="s">
        <v>52</v>
      </c>
      <c r="E4067" t="s">
        <v>52</v>
      </c>
      <c r="F4067">
        <v>58</v>
      </c>
      <c r="G4067" t="s">
        <v>310</v>
      </c>
      <c r="H4067">
        <v>5890</v>
      </c>
      <c r="I4067" t="s">
        <v>54</v>
      </c>
      <c r="J4067" t="s">
        <v>55</v>
      </c>
      <c r="K4067" t="s">
        <v>6866</v>
      </c>
      <c r="L4067" t="s">
        <v>57</v>
      </c>
      <c r="M4067">
        <v>0</v>
      </c>
      <c r="N4067">
        <v>1</v>
      </c>
      <c r="O4067" t="s">
        <v>68</v>
      </c>
      <c r="P4067">
        <v>1</v>
      </c>
      <c r="Q4067" t="s">
        <v>59</v>
      </c>
      <c r="R4067" t="s">
        <v>3066</v>
      </c>
      <c r="S4067">
        <v>37.791221999999998</v>
      </c>
      <c r="T4067">
        <v>-122.402241</v>
      </c>
      <c r="U4067">
        <v>1</v>
      </c>
      <c r="V4067">
        <v>115.55</v>
      </c>
      <c r="W4067">
        <v>1</v>
      </c>
      <c r="X4067">
        <v>0</v>
      </c>
      <c r="Y4067">
        <v>2</v>
      </c>
      <c r="Z4067" t="s">
        <v>105</v>
      </c>
      <c r="AA4067">
        <v>1</v>
      </c>
      <c r="AB4067">
        <v>1</v>
      </c>
      <c r="AC4067">
        <v>1</v>
      </c>
      <c r="AD4067">
        <v>1</v>
      </c>
      <c r="AE4067" t="s">
        <v>62</v>
      </c>
      <c r="AF4067">
        <v>1</v>
      </c>
      <c r="AG4067">
        <v>384</v>
      </c>
      <c r="AH4067">
        <v>1</v>
      </c>
      <c r="AI4067" t="s">
        <v>63</v>
      </c>
      <c r="AJ4067">
        <v>1</v>
      </c>
      <c r="AK4067">
        <v>3</v>
      </c>
      <c r="AL4067">
        <v>0</v>
      </c>
      <c r="AM4067" t="s">
        <v>64</v>
      </c>
      <c r="AN4067">
        <v>1</v>
      </c>
      <c r="AO4067">
        <v>1</v>
      </c>
      <c r="AP4067">
        <v>1</v>
      </c>
      <c r="AQ4067">
        <v>72</v>
      </c>
      <c r="AR4067">
        <v>8425.2999999999993</v>
      </c>
      <c r="AS4067">
        <v>0</v>
      </c>
      <c r="AT4067">
        <v>3443.04</v>
      </c>
      <c r="AU4067">
        <v>0</v>
      </c>
      <c r="AV4067">
        <v>11868.34</v>
      </c>
      <c r="AW4067">
        <v>0</v>
      </c>
      <c r="AX4067">
        <v>1</v>
      </c>
      <c r="AY4067">
        <v>94104</v>
      </c>
      <c r="AZ4067">
        <v>0</v>
      </c>
    </row>
    <row r="4068" spans="1:52">
      <c r="A4068">
        <v>47</v>
      </c>
      <c r="B4068">
        <v>30</v>
      </c>
      <c r="C4068">
        <v>38.090000000000003</v>
      </c>
      <c r="D4068" t="s">
        <v>88</v>
      </c>
      <c r="E4068" t="s">
        <v>89</v>
      </c>
      <c r="F4068">
        <v>91</v>
      </c>
      <c r="G4068" t="s">
        <v>2124</v>
      </c>
      <c r="H4068">
        <v>2014</v>
      </c>
      <c r="I4068" t="s">
        <v>66</v>
      </c>
      <c r="J4068" t="s">
        <v>55</v>
      </c>
      <c r="K4068" t="s">
        <v>6867</v>
      </c>
      <c r="L4068" t="s">
        <v>84</v>
      </c>
      <c r="M4068">
        <v>0</v>
      </c>
      <c r="N4068">
        <v>0</v>
      </c>
      <c r="O4068" t="s">
        <v>58</v>
      </c>
      <c r="P4068">
        <v>1</v>
      </c>
      <c r="Q4068" t="s">
        <v>59</v>
      </c>
      <c r="R4068" t="s">
        <v>2126</v>
      </c>
      <c r="S4068">
        <v>33.977468000000002</v>
      </c>
      <c r="T4068">
        <v>-118.445475</v>
      </c>
      <c r="U4068">
        <v>1</v>
      </c>
      <c r="V4068">
        <v>84.75</v>
      </c>
      <c r="W4068">
        <v>1</v>
      </c>
      <c r="X4068">
        <v>0</v>
      </c>
      <c r="Y4068">
        <v>1</v>
      </c>
      <c r="Z4068" t="s">
        <v>61</v>
      </c>
      <c r="AA4068">
        <v>0</v>
      </c>
      <c r="AB4068">
        <v>0</v>
      </c>
      <c r="AC4068">
        <v>1</v>
      </c>
      <c r="AD4068">
        <v>1</v>
      </c>
      <c r="AE4068" t="s">
        <v>62</v>
      </c>
      <c r="AF4068">
        <v>1</v>
      </c>
      <c r="AG4068">
        <v>18058</v>
      </c>
      <c r="AH4068">
        <v>0</v>
      </c>
      <c r="AI4068" t="s">
        <v>63</v>
      </c>
      <c r="AJ4068">
        <v>1</v>
      </c>
      <c r="AK4068">
        <v>1</v>
      </c>
      <c r="AL4068">
        <v>0</v>
      </c>
      <c r="AM4068" t="s">
        <v>64</v>
      </c>
      <c r="AN4068">
        <v>1</v>
      </c>
      <c r="AO4068">
        <v>1</v>
      </c>
      <c r="AP4068">
        <v>0</v>
      </c>
      <c r="AQ4068">
        <v>3</v>
      </c>
      <c r="AR4068">
        <v>264.85000000000002</v>
      </c>
      <c r="AS4068">
        <v>0</v>
      </c>
      <c r="AT4068">
        <v>114.27</v>
      </c>
      <c r="AU4068">
        <v>0</v>
      </c>
      <c r="AV4068">
        <v>379.12</v>
      </c>
      <c r="AW4068">
        <v>0</v>
      </c>
      <c r="AX4068">
        <v>1</v>
      </c>
      <c r="AY4068">
        <v>90292</v>
      </c>
      <c r="AZ4068">
        <v>1</v>
      </c>
    </row>
    <row r="4069" spans="1:52">
      <c r="A4069">
        <v>19</v>
      </c>
      <c r="B4069">
        <v>47</v>
      </c>
      <c r="C4069">
        <v>0</v>
      </c>
      <c r="D4069" t="s">
        <v>52</v>
      </c>
      <c r="E4069" t="s">
        <v>52</v>
      </c>
      <c r="F4069">
        <v>56</v>
      </c>
      <c r="G4069" t="s">
        <v>6633</v>
      </c>
      <c r="H4069">
        <v>4122</v>
      </c>
      <c r="I4069" t="s">
        <v>75</v>
      </c>
      <c r="J4069" t="s">
        <v>55</v>
      </c>
      <c r="K4069" t="s">
        <v>6868</v>
      </c>
      <c r="L4069" t="s">
        <v>57</v>
      </c>
      <c r="M4069">
        <v>1</v>
      </c>
      <c r="N4069">
        <v>1</v>
      </c>
      <c r="O4069" t="s">
        <v>68</v>
      </c>
      <c r="P4069">
        <v>1</v>
      </c>
      <c r="Q4069" t="s">
        <v>85</v>
      </c>
      <c r="R4069" t="s">
        <v>6635</v>
      </c>
      <c r="S4069">
        <v>41.096569000000002</v>
      </c>
      <c r="T4069">
        <v>-121.879082</v>
      </c>
      <c r="U4069">
        <v>1</v>
      </c>
      <c r="V4069">
        <v>60.35</v>
      </c>
      <c r="W4069">
        <v>0</v>
      </c>
      <c r="X4069">
        <v>3</v>
      </c>
      <c r="Y4069">
        <v>1</v>
      </c>
      <c r="Z4069" t="s">
        <v>105</v>
      </c>
      <c r="AA4069">
        <v>1</v>
      </c>
      <c r="AB4069">
        <v>0</v>
      </c>
      <c r="AC4069">
        <v>0</v>
      </c>
      <c r="AD4069">
        <v>1</v>
      </c>
      <c r="AE4069" t="s">
        <v>62</v>
      </c>
      <c r="AF4069">
        <v>0</v>
      </c>
      <c r="AG4069">
        <v>265</v>
      </c>
      <c r="AH4069">
        <v>1</v>
      </c>
      <c r="AI4069" t="s">
        <v>63</v>
      </c>
      <c r="AJ4069">
        <v>1</v>
      </c>
      <c r="AK4069">
        <v>3</v>
      </c>
      <c r="AL4069">
        <v>0</v>
      </c>
      <c r="AM4069" t="s">
        <v>64</v>
      </c>
      <c r="AN4069">
        <v>1</v>
      </c>
      <c r="AO4069">
        <v>1</v>
      </c>
      <c r="AP4069">
        <v>1</v>
      </c>
      <c r="AQ4069">
        <v>70</v>
      </c>
      <c r="AR4069">
        <v>4138.7</v>
      </c>
      <c r="AS4069">
        <v>0</v>
      </c>
      <c r="AT4069">
        <v>0</v>
      </c>
      <c r="AU4069">
        <v>49.23</v>
      </c>
      <c r="AV4069">
        <v>4089.47</v>
      </c>
      <c r="AW4069">
        <v>1</v>
      </c>
      <c r="AX4069">
        <v>1</v>
      </c>
      <c r="AY4069">
        <v>96011</v>
      </c>
      <c r="AZ4069">
        <v>0</v>
      </c>
    </row>
    <row r="4070" spans="1:52">
      <c r="A4070">
        <v>55</v>
      </c>
      <c r="B4070">
        <v>53</v>
      </c>
      <c r="C4070">
        <v>25.02</v>
      </c>
      <c r="D4070" t="s">
        <v>52</v>
      </c>
      <c r="E4070" t="s">
        <v>52</v>
      </c>
      <c r="F4070">
        <v>63</v>
      </c>
      <c r="G4070" t="s">
        <v>5333</v>
      </c>
      <c r="H4070">
        <v>5010</v>
      </c>
      <c r="I4070" t="s">
        <v>54</v>
      </c>
      <c r="J4070" t="s">
        <v>55</v>
      </c>
      <c r="K4070" t="s">
        <v>6869</v>
      </c>
      <c r="L4070" t="s">
        <v>57</v>
      </c>
      <c r="M4070">
        <v>1</v>
      </c>
      <c r="N4070">
        <v>1</v>
      </c>
      <c r="O4070" t="s">
        <v>68</v>
      </c>
      <c r="P4070">
        <v>1</v>
      </c>
      <c r="Q4070" t="s">
        <v>59</v>
      </c>
      <c r="R4070" t="s">
        <v>5335</v>
      </c>
      <c r="S4070">
        <v>34.200175000000002</v>
      </c>
      <c r="T4070">
        <v>-118.540958</v>
      </c>
      <c r="U4070">
        <v>1</v>
      </c>
      <c r="V4070">
        <v>105.55</v>
      </c>
      <c r="W4070">
        <v>1</v>
      </c>
      <c r="X4070">
        <v>3</v>
      </c>
      <c r="Y4070">
        <v>3</v>
      </c>
      <c r="Z4070" t="s">
        <v>105</v>
      </c>
      <c r="AA4070">
        <v>0</v>
      </c>
      <c r="AB4070">
        <v>1</v>
      </c>
      <c r="AC4070">
        <v>0</v>
      </c>
      <c r="AD4070">
        <v>1</v>
      </c>
      <c r="AE4070" t="s">
        <v>62</v>
      </c>
      <c r="AF4070">
        <v>1</v>
      </c>
      <c r="AG4070">
        <v>68018</v>
      </c>
      <c r="AH4070">
        <v>0</v>
      </c>
      <c r="AI4070" t="s">
        <v>63</v>
      </c>
      <c r="AJ4070">
        <v>1</v>
      </c>
      <c r="AK4070">
        <v>3</v>
      </c>
      <c r="AL4070">
        <v>0</v>
      </c>
      <c r="AM4070" t="s">
        <v>64</v>
      </c>
      <c r="AN4070">
        <v>1</v>
      </c>
      <c r="AO4070">
        <v>1</v>
      </c>
      <c r="AP4070">
        <v>1</v>
      </c>
      <c r="AQ4070">
        <v>71</v>
      </c>
      <c r="AR4070">
        <v>7405.5</v>
      </c>
      <c r="AS4070">
        <v>0</v>
      </c>
      <c r="AT4070">
        <v>1776.42</v>
      </c>
      <c r="AU4070">
        <v>0</v>
      </c>
      <c r="AV4070">
        <v>9181.92</v>
      </c>
      <c r="AW4070">
        <v>0</v>
      </c>
      <c r="AX4070">
        <v>1</v>
      </c>
      <c r="AY4070">
        <v>91335</v>
      </c>
      <c r="AZ4070">
        <v>0</v>
      </c>
    </row>
    <row r="4071" spans="1:52">
      <c r="A4071">
        <v>74</v>
      </c>
      <c r="B4071">
        <v>21</v>
      </c>
      <c r="C4071">
        <v>9.86</v>
      </c>
      <c r="D4071" t="s">
        <v>97</v>
      </c>
      <c r="E4071" t="s">
        <v>391</v>
      </c>
      <c r="F4071">
        <v>96</v>
      </c>
      <c r="G4071" t="s">
        <v>2918</v>
      </c>
      <c r="H4071">
        <v>4407</v>
      </c>
      <c r="I4071" t="s">
        <v>66</v>
      </c>
      <c r="J4071" t="s">
        <v>55</v>
      </c>
      <c r="K4071" t="s">
        <v>6870</v>
      </c>
      <c r="L4071" t="s">
        <v>84</v>
      </c>
      <c r="M4071">
        <v>0</v>
      </c>
      <c r="N4071">
        <v>0</v>
      </c>
      <c r="O4071" t="s">
        <v>58</v>
      </c>
      <c r="P4071">
        <v>1</v>
      </c>
      <c r="Q4071" t="s">
        <v>59</v>
      </c>
      <c r="R4071" t="s">
        <v>4391</v>
      </c>
      <c r="S4071">
        <v>33.845706</v>
      </c>
      <c r="T4071">
        <v>-118.012204</v>
      </c>
      <c r="U4071">
        <v>0</v>
      </c>
      <c r="V4071">
        <v>70.75</v>
      </c>
      <c r="W4071">
        <v>0</v>
      </c>
      <c r="X4071">
        <v>0</v>
      </c>
      <c r="Y4071">
        <v>0</v>
      </c>
      <c r="Z4071" t="s">
        <v>93</v>
      </c>
      <c r="AA4071">
        <v>0</v>
      </c>
      <c r="AB4071">
        <v>0</v>
      </c>
      <c r="AC4071">
        <v>0</v>
      </c>
      <c r="AD4071">
        <v>0</v>
      </c>
      <c r="AE4071" t="s">
        <v>62</v>
      </c>
      <c r="AF4071">
        <v>1</v>
      </c>
      <c r="AG4071">
        <v>44442</v>
      </c>
      <c r="AH4071">
        <v>0</v>
      </c>
      <c r="AI4071" t="s">
        <v>63</v>
      </c>
      <c r="AJ4071">
        <v>0</v>
      </c>
      <c r="AK4071">
        <v>2</v>
      </c>
      <c r="AL4071">
        <v>1</v>
      </c>
      <c r="AM4071" t="s">
        <v>64</v>
      </c>
      <c r="AN4071">
        <v>0</v>
      </c>
      <c r="AO4071">
        <v>0</v>
      </c>
      <c r="AP4071">
        <v>0</v>
      </c>
      <c r="AQ4071">
        <v>2</v>
      </c>
      <c r="AR4071">
        <v>154.85</v>
      </c>
      <c r="AS4071">
        <v>0</v>
      </c>
      <c r="AT4071">
        <v>19.72</v>
      </c>
      <c r="AU4071">
        <v>0</v>
      </c>
      <c r="AV4071">
        <v>174.57</v>
      </c>
      <c r="AW4071">
        <v>0</v>
      </c>
      <c r="AX4071">
        <v>1</v>
      </c>
      <c r="AY4071">
        <v>90620</v>
      </c>
      <c r="AZ4071">
        <v>1</v>
      </c>
    </row>
    <row r="4072" spans="1:52">
      <c r="A4072">
        <v>52</v>
      </c>
      <c r="B4072">
        <v>27</v>
      </c>
      <c r="C4072">
        <v>27.59</v>
      </c>
      <c r="D4072" t="s">
        <v>52</v>
      </c>
      <c r="E4072" t="s">
        <v>52</v>
      </c>
      <c r="F4072">
        <v>42</v>
      </c>
      <c r="G4072" t="s">
        <v>5867</v>
      </c>
      <c r="H4072">
        <v>5184</v>
      </c>
      <c r="I4072" t="s">
        <v>54</v>
      </c>
      <c r="J4072" t="s">
        <v>55</v>
      </c>
      <c r="K4072" t="s">
        <v>6871</v>
      </c>
      <c r="L4072" t="s">
        <v>57</v>
      </c>
      <c r="M4072">
        <v>1</v>
      </c>
      <c r="N4072">
        <v>0</v>
      </c>
      <c r="O4072" t="s">
        <v>68</v>
      </c>
      <c r="P4072">
        <v>1</v>
      </c>
      <c r="Q4072" t="s">
        <v>77</v>
      </c>
      <c r="R4072" t="s">
        <v>5869</v>
      </c>
      <c r="S4072">
        <v>38.715497999999997</v>
      </c>
      <c r="T4072">
        <v>-121.363411</v>
      </c>
      <c r="U4072">
        <v>1</v>
      </c>
      <c r="V4072">
        <v>82.85</v>
      </c>
      <c r="W4072">
        <v>0</v>
      </c>
      <c r="X4072">
        <v>1</v>
      </c>
      <c r="Y4072">
        <v>1</v>
      </c>
      <c r="Z4072" t="s">
        <v>61</v>
      </c>
      <c r="AA4072">
        <v>1</v>
      </c>
      <c r="AB4072">
        <v>1</v>
      </c>
      <c r="AC4072">
        <v>0</v>
      </c>
      <c r="AD4072">
        <v>1</v>
      </c>
      <c r="AE4072" t="s">
        <v>62</v>
      </c>
      <c r="AF4072">
        <v>1</v>
      </c>
      <c r="AG4072">
        <v>36432</v>
      </c>
      <c r="AH4072">
        <v>1</v>
      </c>
      <c r="AI4072" t="s">
        <v>63</v>
      </c>
      <c r="AJ4072">
        <v>1</v>
      </c>
      <c r="AK4072">
        <v>4</v>
      </c>
      <c r="AL4072">
        <v>0</v>
      </c>
      <c r="AM4072" t="s">
        <v>64</v>
      </c>
      <c r="AN4072">
        <v>1</v>
      </c>
      <c r="AO4072">
        <v>1</v>
      </c>
      <c r="AP4072">
        <v>1</v>
      </c>
      <c r="AQ4072">
        <v>68</v>
      </c>
      <c r="AR4072">
        <v>5776.45</v>
      </c>
      <c r="AS4072">
        <v>0</v>
      </c>
      <c r="AT4072">
        <v>1876.12</v>
      </c>
      <c r="AU4072">
        <v>0</v>
      </c>
      <c r="AV4072">
        <v>7652.57</v>
      </c>
      <c r="AW4072">
        <v>0</v>
      </c>
      <c r="AX4072">
        <v>1</v>
      </c>
      <c r="AY4072">
        <v>95843</v>
      </c>
      <c r="AZ4072">
        <v>0</v>
      </c>
    </row>
    <row r="4073" spans="1:52">
      <c r="A4073">
        <v>65</v>
      </c>
      <c r="B4073">
        <v>23</v>
      </c>
      <c r="C4073">
        <v>0</v>
      </c>
      <c r="D4073" t="s">
        <v>52</v>
      </c>
      <c r="E4073" t="s">
        <v>52</v>
      </c>
      <c r="F4073">
        <v>27</v>
      </c>
      <c r="G4073" t="s">
        <v>449</v>
      </c>
      <c r="H4073">
        <v>5546</v>
      </c>
      <c r="I4073" t="s">
        <v>66</v>
      </c>
      <c r="J4073" t="s">
        <v>55</v>
      </c>
      <c r="K4073" t="s">
        <v>6872</v>
      </c>
      <c r="L4073" t="s">
        <v>57</v>
      </c>
      <c r="M4073">
        <v>0</v>
      </c>
      <c r="N4073">
        <v>0</v>
      </c>
      <c r="O4073" t="s">
        <v>68</v>
      </c>
      <c r="P4073">
        <v>1</v>
      </c>
      <c r="Q4073" t="s">
        <v>85</v>
      </c>
      <c r="R4073" t="s">
        <v>1594</v>
      </c>
      <c r="S4073">
        <v>37.386977999999999</v>
      </c>
      <c r="T4073">
        <v>-122.177746</v>
      </c>
      <c r="U4073">
        <v>1</v>
      </c>
      <c r="V4073">
        <v>50.25</v>
      </c>
      <c r="W4073">
        <v>0</v>
      </c>
      <c r="X4073">
        <v>0</v>
      </c>
      <c r="Y4073">
        <v>4</v>
      </c>
      <c r="Z4073" t="s">
        <v>61</v>
      </c>
      <c r="AA4073">
        <v>1</v>
      </c>
      <c r="AB4073">
        <v>0</v>
      </c>
      <c r="AC4073">
        <v>1</v>
      </c>
      <c r="AD4073">
        <v>1</v>
      </c>
      <c r="AE4073" t="s">
        <v>62</v>
      </c>
      <c r="AF4073">
        <v>0</v>
      </c>
      <c r="AG4073">
        <v>1723</v>
      </c>
      <c r="AH4073">
        <v>0</v>
      </c>
      <c r="AI4073" t="s">
        <v>63</v>
      </c>
      <c r="AJ4073">
        <v>1</v>
      </c>
      <c r="AK4073">
        <v>4</v>
      </c>
      <c r="AL4073">
        <v>1</v>
      </c>
      <c r="AM4073" t="s">
        <v>64</v>
      </c>
      <c r="AN4073">
        <v>1</v>
      </c>
      <c r="AO4073">
        <v>1</v>
      </c>
      <c r="AP4073">
        <v>1</v>
      </c>
      <c r="AQ4073">
        <v>59</v>
      </c>
      <c r="AR4073">
        <v>2997.45</v>
      </c>
      <c r="AS4073">
        <v>0</v>
      </c>
      <c r="AT4073">
        <v>0</v>
      </c>
      <c r="AU4073">
        <v>0</v>
      </c>
      <c r="AV4073">
        <v>2997.45</v>
      </c>
      <c r="AW4073">
        <v>0</v>
      </c>
      <c r="AX4073">
        <v>1</v>
      </c>
      <c r="AY4073">
        <v>94304</v>
      </c>
      <c r="AZ4073">
        <v>0</v>
      </c>
    </row>
    <row r="4074" spans="1:52">
      <c r="A4074">
        <v>42</v>
      </c>
      <c r="B4074">
        <v>3</v>
      </c>
      <c r="C4074">
        <v>47.9</v>
      </c>
      <c r="D4074" t="s">
        <v>52</v>
      </c>
      <c r="E4074" t="s">
        <v>52</v>
      </c>
      <c r="F4074">
        <v>23</v>
      </c>
      <c r="G4074" t="s">
        <v>210</v>
      </c>
      <c r="H4074">
        <v>5957</v>
      </c>
      <c r="I4074" t="s">
        <v>75</v>
      </c>
      <c r="J4074" t="s">
        <v>55</v>
      </c>
      <c r="K4074" t="s">
        <v>6873</v>
      </c>
      <c r="L4074" t="s">
        <v>57</v>
      </c>
      <c r="M4074">
        <v>0</v>
      </c>
      <c r="N4074">
        <v>1</v>
      </c>
      <c r="O4074" t="s">
        <v>68</v>
      </c>
      <c r="P4074">
        <v>1</v>
      </c>
      <c r="Q4074" t="s">
        <v>77</v>
      </c>
      <c r="R4074" t="s">
        <v>4891</v>
      </c>
      <c r="S4074">
        <v>38.646208999999999</v>
      </c>
      <c r="T4074">
        <v>-121.52446</v>
      </c>
      <c r="U4074">
        <v>0</v>
      </c>
      <c r="V4074">
        <v>53.75</v>
      </c>
      <c r="W4074">
        <v>0</v>
      </c>
      <c r="X4074">
        <v>0</v>
      </c>
      <c r="Y4074">
        <v>0</v>
      </c>
      <c r="Z4074" t="s">
        <v>61</v>
      </c>
      <c r="AA4074">
        <v>0</v>
      </c>
      <c r="AB4074">
        <v>1</v>
      </c>
      <c r="AC4074">
        <v>0</v>
      </c>
      <c r="AD4074">
        <v>0</v>
      </c>
      <c r="AE4074" t="s">
        <v>62</v>
      </c>
      <c r="AF4074">
        <v>1</v>
      </c>
      <c r="AG4074">
        <v>8403</v>
      </c>
      <c r="AH4074">
        <v>0</v>
      </c>
      <c r="AI4074" t="s">
        <v>63</v>
      </c>
      <c r="AJ4074">
        <v>0</v>
      </c>
      <c r="AK4074">
        <v>3</v>
      </c>
      <c r="AL4074">
        <v>0</v>
      </c>
      <c r="AM4074" t="s">
        <v>64</v>
      </c>
      <c r="AN4074">
        <v>0</v>
      </c>
      <c r="AO4074">
        <v>0</v>
      </c>
      <c r="AP4074">
        <v>0</v>
      </c>
      <c r="AQ4074">
        <v>52</v>
      </c>
      <c r="AR4074">
        <v>2790.65</v>
      </c>
      <c r="AS4074">
        <v>0</v>
      </c>
      <c r="AT4074">
        <v>2490.8000000000002</v>
      </c>
      <c r="AU4074">
        <v>43.12</v>
      </c>
      <c r="AV4074">
        <v>5238.33</v>
      </c>
      <c r="AW4074">
        <v>0</v>
      </c>
      <c r="AX4074">
        <v>1</v>
      </c>
      <c r="AY4074">
        <v>95834</v>
      </c>
      <c r="AZ4074">
        <v>0</v>
      </c>
    </row>
    <row r="4075" spans="1:52">
      <c r="A4075">
        <v>39</v>
      </c>
      <c r="B4075">
        <v>17</v>
      </c>
      <c r="C4075">
        <v>0</v>
      </c>
      <c r="D4075" t="s">
        <v>52</v>
      </c>
      <c r="E4075" t="s">
        <v>52</v>
      </c>
      <c r="F4075">
        <v>62</v>
      </c>
      <c r="G4075" t="s">
        <v>1327</v>
      </c>
      <c r="H4075">
        <v>5281</v>
      </c>
      <c r="I4075" t="s">
        <v>54</v>
      </c>
      <c r="J4075" t="s">
        <v>55</v>
      </c>
      <c r="K4075" t="s">
        <v>6874</v>
      </c>
      <c r="L4075" t="s">
        <v>57</v>
      </c>
      <c r="M4075">
        <v>1</v>
      </c>
      <c r="N4075">
        <v>0</v>
      </c>
      <c r="O4075" t="s">
        <v>68</v>
      </c>
      <c r="P4075">
        <v>1</v>
      </c>
      <c r="Q4075" t="s">
        <v>77</v>
      </c>
      <c r="R4075" t="s">
        <v>2025</v>
      </c>
      <c r="S4075">
        <v>37.349545999999997</v>
      </c>
      <c r="T4075">
        <v>-122.134356</v>
      </c>
      <c r="U4075">
        <v>1</v>
      </c>
      <c r="V4075">
        <v>50.9</v>
      </c>
      <c r="W4075">
        <v>0</v>
      </c>
      <c r="X4075">
        <v>2</v>
      </c>
      <c r="Y4075">
        <v>2</v>
      </c>
      <c r="Z4075" t="s">
        <v>105</v>
      </c>
      <c r="AA4075">
        <v>0</v>
      </c>
      <c r="AB4075">
        <v>1</v>
      </c>
      <c r="AC4075">
        <v>0</v>
      </c>
      <c r="AD4075">
        <v>1</v>
      </c>
      <c r="AE4075" t="s">
        <v>79</v>
      </c>
      <c r="AF4075">
        <v>0</v>
      </c>
      <c r="AG4075">
        <v>18486</v>
      </c>
      <c r="AH4075">
        <v>0</v>
      </c>
      <c r="AI4075" t="s">
        <v>63</v>
      </c>
      <c r="AJ4075">
        <v>1</v>
      </c>
      <c r="AK4075">
        <v>4</v>
      </c>
      <c r="AL4075">
        <v>0</v>
      </c>
      <c r="AM4075" t="s">
        <v>64</v>
      </c>
      <c r="AN4075">
        <v>1</v>
      </c>
      <c r="AO4075">
        <v>1</v>
      </c>
      <c r="AP4075">
        <v>1</v>
      </c>
      <c r="AQ4075">
        <v>67</v>
      </c>
      <c r="AR4075">
        <v>3281.65</v>
      </c>
      <c r="AS4075">
        <v>0</v>
      </c>
      <c r="AT4075">
        <v>0</v>
      </c>
      <c r="AU4075">
        <v>0</v>
      </c>
      <c r="AV4075">
        <v>3281.65</v>
      </c>
      <c r="AW4075">
        <v>0</v>
      </c>
      <c r="AX4075">
        <v>1</v>
      </c>
      <c r="AY4075">
        <v>94022</v>
      </c>
      <c r="AZ4075">
        <v>0</v>
      </c>
    </row>
    <row r="4076" spans="1:52">
      <c r="A4076">
        <v>69</v>
      </c>
      <c r="B4076">
        <v>5</v>
      </c>
      <c r="C4076">
        <v>11.82</v>
      </c>
      <c r="D4076" t="s">
        <v>138</v>
      </c>
      <c r="E4076" t="s">
        <v>139</v>
      </c>
      <c r="F4076">
        <v>95</v>
      </c>
      <c r="G4076" t="s">
        <v>2586</v>
      </c>
      <c r="H4076">
        <v>4997</v>
      </c>
      <c r="I4076" t="s">
        <v>66</v>
      </c>
      <c r="J4076" t="s">
        <v>55</v>
      </c>
      <c r="K4076" t="s">
        <v>6875</v>
      </c>
      <c r="L4076" t="s">
        <v>84</v>
      </c>
      <c r="M4076">
        <v>0</v>
      </c>
      <c r="N4076">
        <v>0</v>
      </c>
      <c r="O4076" t="s">
        <v>58</v>
      </c>
      <c r="P4076">
        <v>1</v>
      </c>
      <c r="Q4076" t="s">
        <v>59</v>
      </c>
      <c r="R4076" t="s">
        <v>2588</v>
      </c>
      <c r="S4076">
        <v>33.832799000000001</v>
      </c>
      <c r="T4076">
        <v>-116.250973</v>
      </c>
      <c r="U4076">
        <v>0</v>
      </c>
      <c r="V4076">
        <v>79.150000000000006</v>
      </c>
      <c r="W4076">
        <v>1</v>
      </c>
      <c r="X4076">
        <v>0</v>
      </c>
      <c r="Y4076">
        <v>0</v>
      </c>
      <c r="Z4076" t="s">
        <v>61</v>
      </c>
      <c r="AA4076">
        <v>0</v>
      </c>
      <c r="AB4076">
        <v>1</v>
      </c>
      <c r="AC4076">
        <v>1</v>
      </c>
      <c r="AD4076">
        <v>0</v>
      </c>
      <c r="AE4076" t="s">
        <v>62</v>
      </c>
      <c r="AF4076">
        <v>1</v>
      </c>
      <c r="AG4076">
        <v>5529</v>
      </c>
      <c r="AH4076">
        <v>0</v>
      </c>
      <c r="AI4076" t="s">
        <v>63</v>
      </c>
      <c r="AJ4076">
        <v>0</v>
      </c>
      <c r="AK4076">
        <v>1</v>
      </c>
      <c r="AL4076">
        <v>1</v>
      </c>
      <c r="AM4076" t="s">
        <v>64</v>
      </c>
      <c r="AN4076">
        <v>0</v>
      </c>
      <c r="AO4076">
        <v>0</v>
      </c>
      <c r="AP4076">
        <v>0</v>
      </c>
      <c r="AQ4076">
        <v>20</v>
      </c>
      <c r="AR4076">
        <v>1520.9</v>
      </c>
      <c r="AS4076">
        <v>0</v>
      </c>
      <c r="AT4076">
        <v>236.4</v>
      </c>
      <c r="AU4076">
        <v>0</v>
      </c>
      <c r="AV4076">
        <v>1757.3</v>
      </c>
      <c r="AW4076">
        <v>0</v>
      </c>
      <c r="AX4076">
        <v>1</v>
      </c>
      <c r="AY4076">
        <v>92241</v>
      </c>
      <c r="AZ4076">
        <v>1</v>
      </c>
    </row>
    <row r="4077" spans="1:52">
      <c r="A4077">
        <v>34</v>
      </c>
      <c r="B4077">
        <v>19</v>
      </c>
      <c r="C4077">
        <v>41.58</v>
      </c>
      <c r="D4077" t="s">
        <v>52</v>
      </c>
      <c r="E4077" t="s">
        <v>52</v>
      </c>
      <c r="F4077">
        <v>71</v>
      </c>
      <c r="G4077" t="s">
        <v>1540</v>
      </c>
      <c r="H4077">
        <v>4972</v>
      </c>
      <c r="I4077" t="s">
        <v>75</v>
      </c>
      <c r="J4077" t="s">
        <v>55</v>
      </c>
      <c r="K4077" t="s">
        <v>6876</v>
      </c>
      <c r="L4077" t="s">
        <v>57</v>
      </c>
      <c r="M4077">
        <v>1</v>
      </c>
      <c r="N4077">
        <v>1</v>
      </c>
      <c r="O4077" t="s">
        <v>68</v>
      </c>
      <c r="P4077">
        <v>1</v>
      </c>
      <c r="Q4077" t="s">
        <v>59</v>
      </c>
      <c r="R4077" t="s">
        <v>2952</v>
      </c>
      <c r="S4077">
        <v>38.790399999999998</v>
      </c>
      <c r="T4077">
        <v>-121.23697300000001</v>
      </c>
      <c r="U4077">
        <v>1</v>
      </c>
      <c r="V4077">
        <v>108.25</v>
      </c>
      <c r="W4077">
        <v>1</v>
      </c>
      <c r="X4077">
        <v>1</v>
      </c>
      <c r="Y4077">
        <v>3</v>
      </c>
      <c r="Z4077" t="s">
        <v>61</v>
      </c>
      <c r="AA4077">
        <v>1</v>
      </c>
      <c r="AB4077">
        <v>1</v>
      </c>
      <c r="AC4077">
        <v>1</v>
      </c>
      <c r="AD4077">
        <v>1</v>
      </c>
      <c r="AE4077" t="s">
        <v>62</v>
      </c>
      <c r="AF4077">
        <v>1</v>
      </c>
      <c r="AG4077">
        <v>21510</v>
      </c>
      <c r="AH4077">
        <v>0</v>
      </c>
      <c r="AI4077" t="s">
        <v>63</v>
      </c>
      <c r="AJ4077">
        <v>1</v>
      </c>
      <c r="AK4077">
        <v>4</v>
      </c>
      <c r="AL4077">
        <v>0</v>
      </c>
      <c r="AM4077" t="s">
        <v>64</v>
      </c>
      <c r="AN4077">
        <v>1</v>
      </c>
      <c r="AO4077">
        <v>1</v>
      </c>
      <c r="AP4077">
        <v>1</v>
      </c>
      <c r="AQ4077">
        <v>50</v>
      </c>
      <c r="AR4077">
        <v>5431.4</v>
      </c>
      <c r="AS4077">
        <v>0</v>
      </c>
      <c r="AT4077">
        <v>2079</v>
      </c>
      <c r="AU4077">
        <v>0</v>
      </c>
      <c r="AV4077">
        <v>7510.4</v>
      </c>
      <c r="AW4077">
        <v>0</v>
      </c>
      <c r="AX4077">
        <v>1</v>
      </c>
      <c r="AY4077">
        <v>95677</v>
      </c>
      <c r="AZ4077">
        <v>0</v>
      </c>
    </row>
    <row r="4078" spans="1:52">
      <c r="A4078">
        <v>31</v>
      </c>
      <c r="B4078">
        <v>8</v>
      </c>
      <c r="C4078">
        <v>39.659999999999997</v>
      </c>
      <c r="D4078" t="s">
        <v>88</v>
      </c>
      <c r="E4078" t="s">
        <v>89</v>
      </c>
      <c r="F4078">
        <v>69</v>
      </c>
      <c r="G4078" t="s">
        <v>2083</v>
      </c>
      <c r="H4078">
        <v>5996</v>
      </c>
      <c r="I4078" t="s">
        <v>66</v>
      </c>
      <c r="J4078" t="s">
        <v>55</v>
      </c>
      <c r="K4078" t="s">
        <v>6877</v>
      </c>
      <c r="L4078" t="s">
        <v>84</v>
      </c>
      <c r="M4078">
        <v>0</v>
      </c>
      <c r="N4078">
        <v>0</v>
      </c>
      <c r="O4078" t="s">
        <v>58</v>
      </c>
      <c r="P4078">
        <v>1</v>
      </c>
      <c r="Q4078" t="s">
        <v>59</v>
      </c>
      <c r="R4078" t="s">
        <v>2085</v>
      </c>
      <c r="S4078">
        <v>38.240419000000003</v>
      </c>
      <c r="T4078">
        <v>-121.587535</v>
      </c>
      <c r="U4078">
        <v>0</v>
      </c>
      <c r="V4078">
        <v>74.3</v>
      </c>
      <c r="W4078">
        <v>0</v>
      </c>
      <c r="X4078">
        <v>0</v>
      </c>
      <c r="Y4078">
        <v>0</v>
      </c>
      <c r="Z4078" t="s">
        <v>93</v>
      </c>
      <c r="AA4078">
        <v>1</v>
      </c>
      <c r="AB4078">
        <v>0</v>
      </c>
      <c r="AC4078">
        <v>1</v>
      </c>
      <c r="AD4078">
        <v>0</v>
      </c>
      <c r="AE4078" t="s">
        <v>79</v>
      </c>
      <c r="AF4078">
        <v>1</v>
      </c>
      <c r="AG4078">
        <v>2344</v>
      </c>
      <c r="AH4078">
        <v>0</v>
      </c>
      <c r="AI4078" t="s">
        <v>63</v>
      </c>
      <c r="AJ4078">
        <v>0</v>
      </c>
      <c r="AK4078">
        <v>1</v>
      </c>
      <c r="AL4078">
        <v>0</v>
      </c>
      <c r="AM4078" t="s">
        <v>64</v>
      </c>
      <c r="AN4078">
        <v>0</v>
      </c>
      <c r="AO4078">
        <v>0</v>
      </c>
      <c r="AP4078">
        <v>0</v>
      </c>
      <c r="AQ4078">
        <v>1</v>
      </c>
      <c r="AR4078">
        <v>74.3</v>
      </c>
      <c r="AS4078">
        <v>0</v>
      </c>
      <c r="AT4078">
        <v>39.659999999999997</v>
      </c>
      <c r="AU4078">
        <v>0</v>
      </c>
      <c r="AV4078">
        <v>113.96</v>
      </c>
      <c r="AW4078">
        <v>0</v>
      </c>
      <c r="AX4078">
        <v>1</v>
      </c>
      <c r="AY4078">
        <v>95690</v>
      </c>
      <c r="AZ4078">
        <v>1</v>
      </c>
    </row>
    <row r="4079" spans="1:52">
      <c r="A4079">
        <v>57</v>
      </c>
      <c r="B4079">
        <v>0</v>
      </c>
      <c r="C4079">
        <v>9.33</v>
      </c>
      <c r="D4079" t="s">
        <v>52</v>
      </c>
      <c r="E4079" t="s">
        <v>52</v>
      </c>
      <c r="F4079">
        <v>64</v>
      </c>
      <c r="G4079" t="s">
        <v>2825</v>
      </c>
      <c r="H4079">
        <v>4439</v>
      </c>
      <c r="I4079" t="s">
        <v>75</v>
      </c>
      <c r="J4079" t="s">
        <v>55</v>
      </c>
      <c r="K4079" t="s">
        <v>6878</v>
      </c>
      <c r="L4079" t="s">
        <v>57</v>
      </c>
      <c r="M4079">
        <v>1</v>
      </c>
      <c r="N4079">
        <v>0</v>
      </c>
      <c r="O4079" t="s">
        <v>68</v>
      </c>
      <c r="P4079">
        <v>0</v>
      </c>
      <c r="Q4079" t="s">
        <v>72</v>
      </c>
      <c r="R4079" t="s">
        <v>2827</v>
      </c>
      <c r="S4079">
        <v>37.722127</v>
      </c>
      <c r="T4079">
        <v>-120.110174</v>
      </c>
      <c r="U4079">
        <v>1</v>
      </c>
      <c r="V4079">
        <v>20.25</v>
      </c>
      <c r="W4079">
        <v>0</v>
      </c>
      <c r="X4079">
        <v>2</v>
      </c>
      <c r="Y4079">
        <v>4</v>
      </c>
      <c r="Z4079" t="s">
        <v>87</v>
      </c>
      <c r="AA4079">
        <v>0</v>
      </c>
      <c r="AB4079">
        <v>0</v>
      </c>
      <c r="AC4079">
        <v>0</v>
      </c>
      <c r="AD4079">
        <v>1</v>
      </c>
      <c r="AE4079" t="s">
        <v>79</v>
      </c>
      <c r="AF4079">
        <v>1</v>
      </c>
      <c r="AG4079">
        <v>2271</v>
      </c>
      <c r="AH4079">
        <v>0</v>
      </c>
      <c r="AI4079" t="s">
        <v>63</v>
      </c>
      <c r="AJ4079">
        <v>1</v>
      </c>
      <c r="AK4079">
        <v>4</v>
      </c>
      <c r="AL4079">
        <v>0</v>
      </c>
      <c r="AM4079" t="s">
        <v>64</v>
      </c>
      <c r="AN4079">
        <v>0</v>
      </c>
      <c r="AO4079">
        <v>0</v>
      </c>
      <c r="AP4079">
        <v>0</v>
      </c>
      <c r="AQ4079">
        <v>42</v>
      </c>
      <c r="AR4079">
        <v>854.9</v>
      </c>
      <c r="AS4079">
        <v>0</v>
      </c>
      <c r="AT4079">
        <v>391.86</v>
      </c>
      <c r="AU4079">
        <v>0</v>
      </c>
      <c r="AV4079">
        <v>1246.76</v>
      </c>
      <c r="AW4079">
        <v>0</v>
      </c>
      <c r="AX4079">
        <v>0</v>
      </c>
      <c r="AY4079">
        <v>95311</v>
      </c>
      <c r="AZ4079">
        <v>0</v>
      </c>
    </row>
    <row r="4080" spans="1:52">
      <c r="A4080">
        <v>78</v>
      </c>
      <c r="B4080">
        <v>22</v>
      </c>
      <c r="C4080">
        <v>24.75</v>
      </c>
      <c r="D4080" t="s">
        <v>88</v>
      </c>
      <c r="E4080" t="s">
        <v>165</v>
      </c>
      <c r="F4080">
        <v>85</v>
      </c>
      <c r="G4080" t="s">
        <v>6879</v>
      </c>
      <c r="H4080">
        <v>5287</v>
      </c>
      <c r="I4080" t="s">
        <v>66</v>
      </c>
      <c r="J4080" t="s">
        <v>55</v>
      </c>
      <c r="K4080" t="s">
        <v>6880</v>
      </c>
      <c r="L4080" t="s">
        <v>84</v>
      </c>
      <c r="M4080">
        <v>0</v>
      </c>
      <c r="N4080">
        <v>0</v>
      </c>
      <c r="O4080" t="s">
        <v>58</v>
      </c>
      <c r="P4080">
        <v>1</v>
      </c>
      <c r="Q4080" t="s">
        <v>59</v>
      </c>
      <c r="R4080" t="s">
        <v>6881</v>
      </c>
      <c r="S4080">
        <v>33.537646000000002</v>
      </c>
      <c r="T4080">
        <v>-116.291089</v>
      </c>
      <c r="U4080">
        <v>0</v>
      </c>
      <c r="V4080">
        <v>71.150000000000006</v>
      </c>
      <c r="W4080">
        <v>0</v>
      </c>
      <c r="X4080">
        <v>0</v>
      </c>
      <c r="Y4080">
        <v>0</v>
      </c>
      <c r="Z4080" t="s">
        <v>93</v>
      </c>
      <c r="AA4080">
        <v>0</v>
      </c>
      <c r="AB4080">
        <v>0</v>
      </c>
      <c r="AC4080">
        <v>1</v>
      </c>
      <c r="AD4080">
        <v>0</v>
      </c>
      <c r="AE4080" t="s">
        <v>62</v>
      </c>
      <c r="AF4080">
        <v>1</v>
      </c>
      <c r="AG4080">
        <v>3873</v>
      </c>
      <c r="AH4080">
        <v>0</v>
      </c>
      <c r="AI4080" t="s">
        <v>63</v>
      </c>
      <c r="AJ4080">
        <v>0</v>
      </c>
      <c r="AK4080">
        <v>3</v>
      </c>
      <c r="AL4080">
        <v>1</v>
      </c>
      <c r="AM4080" t="s">
        <v>64</v>
      </c>
      <c r="AN4080">
        <v>0</v>
      </c>
      <c r="AO4080">
        <v>0</v>
      </c>
      <c r="AP4080">
        <v>0</v>
      </c>
      <c r="AQ4080">
        <v>1</v>
      </c>
      <c r="AR4080">
        <v>71.150000000000006</v>
      </c>
      <c r="AS4080">
        <v>20</v>
      </c>
      <c r="AT4080">
        <v>24.75</v>
      </c>
      <c r="AU4080">
        <v>0</v>
      </c>
      <c r="AV4080">
        <v>115.9</v>
      </c>
      <c r="AW4080">
        <v>0</v>
      </c>
      <c r="AX4080">
        <v>0</v>
      </c>
      <c r="AY4080">
        <v>92210</v>
      </c>
      <c r="AZ4080">
        <v>1</v>
      </c>
    </row>
    <row r="4081" spans="1:52">
      <c r="A4081">
        <v>62</v>
      </c>
      <c r="B4081">
        <v>26</v>
      </c>
      <c r="C4081">
        <v>35.9</v>
      </c>
      <c r="D4081" t="s">
        <v>88</v>
      </c>
      <c r="E4081" t="s">
        <v>119</v>
      </c>
      <c r="F4081">
        <v>84</v>
      </c>
      <c r="G4081" t="s">
        <v>5825</v>
      </c>
      <c r="H4081">
        <v>2404</v>
      </c>
      <c r="I4081" t="s">
        <v>66</v>
      </c>
      <c r="J4081" t="s">
        <v>55</v>
      </c>
      <c r="K4081" t="s">
        <v>6882</v>
      </c>
      <c r="L4081" t="s">
        <v>84</v>
      </c>
      <c r="M4081">
        <v>0</v>
      </c>
      <c r="N4081">
        <v>0</v>
      </c>
      <c r="O4081" t="s">
        <v>68</v>
      </c>
      <c r="P4081">
        <v>1</v>
      </c>
      <c r="Q4081" t="s">
        <v>85</v>
      </c>
      <c r="R4081" t="s">
        <v>5827</v>
      </c>
      <c r="S4081">
        <v>37.890273999999998</v>
      </c>
      <c r="T4081">
        <v>-122.295192</v>
      </c>
      <c r="U4081">
        <v>1</v>
      </c>
      <c r="V4081">
        <v>83.75</v>
      </c>
      <c r="W4081">
        <v>1</v>
      </c>
      <c r="X4081">
        <v>0</v>
      </c>
      <c r="Y4081">
        <v>1</v>
      </c>
      <c r="Z4081" t="s">
        <v>258</v>
      </c>
      <c r="AA4081">
        <v>0</v>
      </c>
      <c r="AB4081">
        <v>0</v>
      </c>
      <c r="AC4081">
        <v>1</v>
      </c>
      <c r="AD4081">
        <v>1</v>
      </c>
      <c r="AE4081" t="s">
        <v>62</v>
      </c>
      <c r="AF4081">
        <v>1</v>
      </c>
      <c r="AG4081">
        <v>15882</v>
      </c>
      <c r="AH4081">
        <v>0</v>
      </c>
      <c r="AI4081" t="s">
        <v>63</v>
      </c>
      <c r="AJ4081">
        <v>1</v>
      </c>
      <c r="AK4081">
        <v>3</v>
      </c>
      <c r="AL4081">
        <v>0</v>
      </c>
      <c r="AM4081" t="s">
        <v>64</v>
      </c>
      <c r="AN4081">
        <v>0</v>
      </c>
      <c r="AO4081">
        <v>0</v>
      </c>
      <c r="AP4081">
        <v>1</v>
      </c>
      <c r="AQ4081">
        <v>26</v>
      </c>
      <c r="AR4081">
        <v>2070.6</v>
      </c>
      <c r="AS4081">
        <v>0</v>
      </c>
      <c r="AT4081">
        <v>933.4</v>
      </c>
      <c r="AU4081">
        <v>0</v>
      </c>
      <c r="AV4081">
        <v>3004</v>
      </c>
      <c r="AW4081">
        <v>0</v>
      </c>
      <c r="AX4081">
        <v>1</v>
      </c>
      <c r="AY4081">
        <v>94706</v>
      </c>
      <c r="AZ4081">
        <v>1</v>
      </c>
    </row>
    <row r="4082" spans="1:52">
      <c r="A4082">
        <v>62</v>
      </c>
      <c r="B4082">
        <v>22</v>
      </c>
      <c r="C4082">
        <v>48.22</v>
      </c>
      <c r="D4082" t="s">
        <v>80</v>
      </c>
      <c r="E4082" t="s">
        <v>251</v>
      </c>
      <c r="F4082">
        <v>79</v>
      </c>
      <c r="G4082" t="s">
        <v>2593</v>
      </c>
      <c r="H4082">
        <v>4629</v>
      </c>
      <c r="I4082" t="s">
        <v>66</v>
      </c>
      <c r="J4082" t="s">
        <v>55</v>
      </c>
      <c r="K4082" t="s">
        <v>6883</v>
      </c>
      <c r="L4082" t="s">
        <v>84</v>
      </c>
      <c r="M4082">
        <v>0</v>
      </c>
      <c r="N4082">
        <v>0</v>
      </c>
      <c r="O4082" t="s">
        <v>68</v>
      </c>
      <c r="P4082">
        <v>1</v>
      </c>
      <c r="Q4082" t="s">
        <v>85</v>
      </c>
      <c r="R4082" t="s">
        <v>5153</v>
      </c>
      <c r="S4082">
        <v>33.828778999999997</v>
      </c>
      <c r="T4082">
        <v>-117.848299</v>
      </c>
      <c r="U4082">
        <v>0</v>
      </c>
      <c r="V4082">
        <v>55.7</v>
      </c>
      <c r="W4082">
        <v>0</v>
      </c>
      <c r="X4082">
        <v>0</v>
      </c>
      <c r="Y4082">
        <v>0</v>
      </c>
      <c r="Z4082" t="s">
        <v>61</v>
      </c>
      <c r="AA4082">
        <v>0</v>
      </c>
      <c r="AB4082">
        <v>0</v>
      </c>
      <c r="AC4082">
        <v>1</v>
      </c>
      <c r="AD4082">
        <v>0</v>
      </c>
      <c r="AE4082" t="s">
        <v>79</v>
      </c>
      <c r="AF4082">
        <v>1</v>
      </c>
      <c r="AG4082">
        <v>18058</v>
      </c>
      <c r="AH4082">
        <v>0</v>
      </c>
      <c r="AI4082" t="s">
        <v>63</v>
      </c>
      <c r="AJ4082">
        <v>0</v>
      </c>
      <c r="AK4082">
        <v>1</v>
      </c>
      <c r="AL4082">
        <v>0</v>
      </c>
      <c r="AM4082" t="s">
        <v>64</v>
      </c>
      <c r="AN4082">
        <v>1</v>
      </c>
      <c r="AO4082">
        <v>1</v>
      </c>
      <c r="AP4082">
        <v>0</v>
      </c>
      <c r="AQ4082">
        <v>1</v>
      </c>
      <c r="AR4082">
        <v>55.7</v>
      </c>
      <c r="AS4082">
        <v>0</v>
      </c>
      <c r="AT4082">
        <v>48.22</v>
      </c>
      <c r="AU4082">
        <v>0</v>
      </c>
      <c r="AV4082">
        <v>103.92</v>
      </c>
      <c r="AW4082">
        <v>0</v>
      </c>
      <c r="AX4082">
        <v>1</v>
      </c>
      <c r="AY4082">
        <v>92865</v>
      </c>
      <c r="AZ4082">
        <v>1</v>
      </c>
    </row>
    <row r="4083" spans="1:52">
      <c r="A4083">
        <v>55</v>
      </c>
      <c r="B4083">
        <v>27</v>
      </c>
      <c r="C4083">
        <v>29.03</v>
      </c>
      <c r="D4083" t="s">
        <v>52</v>
      </c>
      <c r="E4083" t="s">
        <v>52</v>
      </c>
      <c r="F4083">
        <v>35</v>
      </c>
      <c r="G4083" t="s">
        <v>6843</v>
      </c>
      <c r="H4083">
        <v>6012</v>
      </c>
      <c r="I4083" t="s">
        <v>54</v>
      </c>
      <c r="J4083" t="s">
        <v>55</v>
      </c>
      <c r="K4083" t="s">
        <v>6884</v>
      </c>
      <c r="L4083" t="s">
        <v>57</v>
      </c>
      <c r="M4083">
        <v>0</v>
      </c>
      <c r="N4083">
        <v>1</v>
      </c>
      <c r="O4083" t="s">
        <v>68</v>
      </c>
      <c r="P4083">
        <v>1</v>
      </c>
      <c r="Q4083" t="s">
        <v>77</v>
      </c>
      <c r="R4083" t="s">
        <v>6845</v>
      </c>
      <c r="S4083">
        <v>40.294034000000003</v>
      </c>
      <c r="T4083">
        <v>-120.51262199999999</v>
      </c>
      <c r="U4083">
        <v>0</v>
      </c>
      <c r="V4083">
        <v>84.3</v>
      </c>
      <c r="W4083">
        <v>1</v>
      </c>
      <c r="X4083">
        <v>0</v>
      </c>
      <c r="Y4083">
        <v>0</v>
      </c>
      <c r="Z4083" t="s">
        <v>105</v>
      </c>
      <c r="AA4083">
        <v>0</v>
      </c>
      <c r="AB4083">
        <v>1</v>
      </c>
      <c r="AC4083">
        <v>0</v>
      </c>
      <c r="AD4083">
        <v>0</v>
      </c>
      <c r="AE4083" t="s">
        <v>79</v>
      </c>
      <c r="AF4083">
        <v>1</v>
      </c>
      <c r="AG4083">
        <v>3093</v>
      </c>
      <c r="AH4083">
        <v>1</v>
      </c>
      <c r="AI4083" t="s">
        <v>63</v>
      </c>
      <c r="AJ4083">
        <v>0</v>
      </c>
      <c r="AK4083">
        <v>4</v>
      </c>
      <c r="AL4083">
        <v>0</v>
      </c>
      <c r="AM4083" t="s">
        <v>64</v>
      </c>
      <c r="AN4083">
        <v>1</v>
      </c>
      <c r="AO4083">
        <v>1</v>
      </c>
      <c r="AP4083">
        <v>1</v>
      </c>
      <c r="AQ4083">
        <v>72</v>
      </c>
      <c r="AR4083">
        <v>5997.1</v>
      </c>
      <c r="AS4083">
        <v>0</v>
      </c>
      <c r="AT4083">
        <v>2090.16</v>
      </c>
      <c r="AU4083">
        <v>0</v>
      </c>
      <c r="AV4083">
        <v>8087.26</v>
      </c>
      <c r="AW4083">
        <v>0</v>
      </c>
      <c r="AX4083">
        <v>1</v>
      </c>
      <c r="AY4083">
        <v>96114</v>
      </c>
      <c r="AZ4083">
        <v>0</v>
      </c>
    </row>
    <row r="4084" spans="1:52">
      <c r="A4084">
        <v>22</v>
      </c>
      <c r="B4084">
        <v>0</v>
      </c>
      <c r="C4084">
        <v>46.27</v>
      </c>
      <c r="D4084" t="s">
        <v>97</v>
      </c>
      <c r="E4084" t="s">
        <v>391</v>
      </c>
      <c r="F4084">
        <v>82</v>
      </c>
      <c r="G4084" t="s">
        <v>3793</v>
      </c>
      <c r="H4084">
        <v>4221</v>
      </c>
      <c r="I4084" t="s">
        <v>66</v>
      </c>
      <c r="J4084" t="s">
        <v>55</v>
      </c>
      <c r="K4084" t="s">
        <v>6885</v>
      </c>
      <c r="L4084" t="s">
        <v>84</v>
      </c>
      <c r="M4084">
        <v>0</v>
      </c>
      <c r="N4084">
        <v>0</v>
      </c>
      <c r="O4084" t="s">
        <v>58</v>
      </c>
      <c r="P4084">
        <v>0</v>
      </c>
      <c r="Q4084" t="s">
        <v>72</v>
      </c>
      <c r="R4084" t="s">
        <v>3795</v>
      </c>
      <c r="S4084">
        <v>34.667814999999997</v>
      </c>
      <c r="T4084">
        <v>-117.53618299999999</v>
      </c>
      <c r="U4084">
        <v>1</v>
      </c>
      <c r="V4084">
        <v>19.399999999999999</v>
      </c>
      <c r="W4084">
        <v>0</v>
      </c>
      <c r="X4084">
        <v>0</v>
      </c>
      <c r="Y4084">
        <v>3</v>
      </c>
      <c r="Z4084" t="s">
        <v>61</v>
      </c>
      <c r="AA4084">
        <v>0</v>
      </c>
      <c r="AB4084">
        <v>0</v>
      </c>
      <c r="AC4084">
        <v>1</v>
      </c>
      <c r="AD4084">
        <v>1</v>
      </c>
      <c r="AE4084" t="s">
        <v>79</v>
      </c>
      <c r="AF4084">
        <v>1</v>
      </c>
      <c r="AG4084">
        <v>18980</v>
      </c>
      <c r="AH4084">
        <v>0</v>
      </c>
      <c r="AI4084" t="s">
        <v>63</v>
      </c>
      <c r="AJ4084">
        <v>1</v>
      </c>
      <c r="AK4084">
        <v>3</v>
      </c>
      <c r="AL4084">
        <v>0</v>
      </c>
      <c r="AM4084" t="s">
        <v>64</v>
      </c>
      <c r="AN4084">
        <v>0</v>
      </c>
      <c r="AO4084">
        <v>0</v>
      </c>
      <c r="AP4084">
        <v>0</v>
      </c>
      <c r="AQ4084">
        <v>61</v>
      </c>
      <c r="AR4084">
        <v>1182.55</v>
      </c>
      <c r="AS4084">
        <v>0</v>
      </c>
      <c r="AT4084">
        <v>2822.47</v>
      </c>
      <c r="AU4084">
        <v>0</v>
      </c>
      <c r="AV4084">
        <v>4005.02</v>
      </c>
      <c r="AW4084">
        <v>1</v>
      </c>
      <c r="AX4084">
        <v>0</v>
      </c>
      <c r="AY4084">
        <v>92301</v>
      </c>
      <c r="AZ4084">
        <v>1</v>
      </c>
    </row>
    <row r="4085" spans="1:52">
      <c r="A4085">
        <v>38</v>
      </c>
      <c r="B4085">
        <v>28</v>
      </c>
      <c r="C4085">
        <v>5.25</v>
      </c>
      <c r="D4085" t="s">
        <v>52</v>
      </c>
      <c r="E4085" t="s">
        <v>52</v>
      </c>
      <c r="F4085">
        <v>44</v>
      </c>
      <c r="G4085" t="s">
        <v>3800</v>
      </c>
      <c r="H4085">
        <v>5046</v>
      </c>
      <c r="I4085" t="s">
        <v>54</v>
      </c>
      <c r="J4085" t="s">
        <v>55</v>
      </c>
      <c r="K4085" t="s">
        <v>6886</v>
      </c>
      <c r="L4085" t="s">
        <v>57</v>
      </c>
      <c r="M4085">
        <v>0</v>
      </c>
      <c r="N4085">
        <v>1</v>
      </c>
      <c r="O4085" t="s">
        <v>58</v>
      </c>
      <c r="P4085">
        <v>1</v>
      </c>
      <c r="Q4085" t="s">
        <v>77</v>
      </c>
      <c r="R4085" t="s">
        <v>3802</v>
      </c>
      <c r="S4085">
        <v>36.993665999999997</v>
      </c>
      <c r="T4085">
        <v>-119.34826700000001</v>
      </c>
      <c r="U4085">
        <v>1</v>
      </c>
      <c r="V4085">
        <v>84.4</v>
      </c>
      <c r="W4085">
        <v>1</v>
      </c>
      <c r="X4085">
        <v>0</v>
      </c>
      <c r="Y4085">
        <v>1</v>
      </c>
      <c r="Z4085" t="s">
        <v>105</v>
      </c>
      <c r="AA4085">
        <v>0</v>
      </c>
      <c r="AB4085">
        <v>1</v>
      </c>
      <c r="AC4085">
        <v>1</v>
      </c>
      <c r="AD4085">
        <v>1</v>
      </c>
      <c r="AE4085" t="s">
        <v>79</v>
      </c>
      <c r="AF4085">
        <v>1</v>
      </c>
      <c r="AG4085">
        <v>2633</v>
      </c>
      <c r="AH4085">
        <v>1</v>
      </c>
      <c r="AI4085" t="s">
        <v>63</v>
      </c>
      <c r="AJ4085">
        <v>1</v>
      </c>
      <c r="AK4085">
        <v>3</v>
      </c>
      <c r="AL4085">
        <v>0</v>
      </c>
      <c r="AM4085" t="s">
        <v>64</v>
      </c>
      <c r="AN4085">
        <v>1</v>
      </c>
      <c r="AO4085">
        <v>1</v>
      </c>
      <c r="AP4085">
        <v>1</v>
      </c>
      <c r="AQ4085">
        <v>72</v>
      </c>
      <c r="AR4085">
        <v>6096.45</v>
      </c>
      <c r="AS4085">
        <v>0</v>
      </c>
      <c r="AT4085">
        <v>378</v>
      </c>
      <c r="AU4085">
        <v>0</v>
      </c>
      <c r="AV4085">
        <v>6474.45</v>
      </c>
      <c r="AW4085">
        <v>0</v>
      </c>
      <c r="AX4085">
        <v>1</v>
      </c>
      <c r="AY4085">
        <v>93667</v>
      </c>
      <c r="AZ4085">
        <v>0</v>
      </c>
    </row>
    <row r="4086" spans="1:52">
      <c r="A4086">
        <v>27</v>
      </c>
      <c r="B4086">
        <v>59</v>
      </c>
      <c r="C4086">
        <v>34.49</v>
      </c>
      <c r="D4086" t="s">
        <v>52</v>
      </c>
      <c r="E4086" t="s">
        <v>52</v>
      </c>
      <c r="F4086">
        <v>32</v>
      </c>
      <c r="G4086" t="s">
        <v>4369</v>
      </c>
      <c r="H4086">
        <v>3936</v>
      </c>
      <c r="I4086" t="s">
        <v>66</v>
      </c>
      <c r="J4086" t="s">
        <v>55</v>
      </c>
      <c r="K4086" t="s">
        <v>6887</v>
      </c>
      <c r="L4086" t="s">
        <v>57</v>
      </c>
      <c r="M4086">
        <v>0</v>
      </c>
      <c r="N4086">
        <v>1</v>
      </c>
      <c r="O4086" t="s">
        <v>58</v>
      </c>
      <c r="P4086">
        <v>1</v>
      </c>
      <c r="Q4086" t="s">
        <v>59</v>
      </c>
      <c r="R4086" t="s">
        <v>4371</v>
      </c>
      <c r="S4086">
        <v>34.441122999999997</v>
      </c>
      <c r="T4086">
        <v>-117.537886</v>
      </c>
      <c r="U4086">
        <v>0</v>
      </c>
      <c r="V4086">
        <v>100.45</v>
      </c>
      <c r="W4086">
        <v>1</v>
      </c>
      <c r="X4086">
        <v>0</v>
      </c>
      <c r="Y4086">
        <v>0</v>
      </c>
      <c r="Z4086" t="s">
        <v>258</v>
      </c>
      <c r="AA4086">
        <v>0</v>
      </c>
      <c r="AB4086">
        <v>0</v>
      </c>
      <c r="AC4086">
        <v>0</v>
      </c>
      <c r="AD4086">
        <v>0</v>
      </c>
      <c r="AE4086" t="s">
        <v>62</v>
      </c>
      <c r="AF4086">
        <v>1</v>
      </c>
      <c r="AG4086">
        <v>12463</v>
      </c>
      <c r="AH4086">
        <v>0</v>
      </c>
      <c r="AI4086" t="s">
        <v>63</v>
      </c>
      <c r="AJ4086">
        <v>0</v>
      </c>
      <c r="AK4086">
        <v>5</v>
      </c>
      <c r="AL4086">
        <v>0</v>
      </c>
      <c r="AM4086" t="s">
        <v>64</v>
      </c>
      <c r="AN4086">
        <v>1</v>
      </c>
      <c r="AO4086">
        <v>1</v>
      </c>
      <c r="AP4086">
        <v>1</v>
      </c>
      <c r="AQ4086">
        <v>30</v>
      </c>
      <c r="AR4086">
        <v>3096.9</v>
      </c>
      <c r="AS4086">
        <v>80</v>
      </c>
      <c r="AT4086">
        <v>1034.7</v>
      </c>
      <c r="AU4086">
        <v>0</v>
      </c>
      <c r="AV4086">
        <v>4211.6000000000004</v>
      </c>
      <c r="AW4086">
        <v>1</v>
      </c>
      <c r="AX4086">
        <v>0</v>
      </c>
      <c r="AY4086">
        <v>92371</v>
      </c>
      <c r="AZ4086">
        <v>0</v>
      </c>
    </row>
    <row r="4087" spans="1:52">
      <c r="A4087">
        <v>52</v>
      </c>
      <c r="B4087">
        <v>4</v>
      </c>
      <c r="C4087">
        <v>40.47</v>
      </c>
      <c r="D4087" t="s">
        <v>52</v>
      </c>
      <c r="E4087" t="s">
        <v>52</v>
      </c>
      <c r="F4087">
        <v>67</v>
      </c>
      <c r="G4087" t="s">
        <v>392</v>
      </c>
      <c r="H4087">
        <v>5186</v>
      </c>
      <c r="I4087" t="s">
        <v>75</v>
      </c>
      <c r="J4087" t="s">
        <v>55</v>
      </c>
      <c r="K4087" t="s">
        <v>6888</v>
      </c>
      <c r="L4087" t="s">
        <v>57</v>
      </c>
      <c r="M4087">
        <v>0</v>
      </c>
      <c r="N4087">
        <v>1</v>
      </c>
      <c r="O4087" t="s">
        <v>58</v>
      </c>
      <c r="P4087">
        <v>1</v>
      </c>
      <c r="Q4087" t="s">
        <v>59</v>
      </c>
      <c r="R4087" t="s">
        <v>427</v>
      </c>
      <c r="S4087">
        <v>37.803882999999999</v>
      </c>
      <c r="T4087">
        <v>-122.208417</v>
      </c>
      <c r="U4087">
        <v>1</v>
      </c>
      <c r="V4087">
        <v>109.15</v>
      </c>
      <c r="W4087">
        <v>1</v>
      </c>
      <c r="X4087">
        <v>0</v>
      </c>
      <c r="Y4087">
        <v>7</v>
      </c>
      <c r="Z4087" t="s">
        <v>87</v>
      </c>
      <c r="AA4087">
        <v>1</v>
      </c>
      <c r="AB4087">
        <v>1</v>
      </c>
      <c r="AC4087">
        <v>1</v>
      </c>
      <c r="AD4087">
        <v>1</v>
      </c>
      <c r="AE4087" t="s">
        <v>79</v>
      </c>
      <c r="AF4087">
        <v>1</v>
      </c>
      <c r="AG4087">
        <v>28900</v>
      </c>
      <c r="AH4087">
        <v>0</v>
      </c>
      <c r="AI4087" t="s">
        <v>63</v>
      </c>
      <c r="AJ4087">
        <v>1</v>
      </c>
      <c r="AK4087">
        <v>4</v>
      </c>
      <c r="AL4087">
        <v>0</v>
      </c>
      <c r="AM4087" t="s">
        <v>64</v>
      </c>
      <c r="AN4087">
        <v>1</v>
      </c>
      <c r="AO4087">
        <v>1</v>
      </c>
      <c r="AP4087">
        <v>1</v>
      </c>
      <c r="AQ4087">
        <v>59</v>
      </c>
      <c r="AR4087">
        <v>6557.75</v>
      </c>
      <c r="AS4087">
        <v>0</v>
      </c>
      <c r="AT4087">
        <v>2387.73</v>
      </c>
      <c r="AU4087">
        <v>0</v>
      </c>
      <c r="AV4087">
        <v>8945.48</v>
      </c>
      <c r="AW4087">
        <v>0</v>
      </c>
      <c r="AX4087">
        <v>1</v>
      </c>
      <c r="AY4087">
        <v>94602</v>
      </c>
      <c r="AZ4087">
        <v>0</v>
      </c>
    </row>
    <row r="4088" spans="1:52">
      <c r="A4088">
        <v>44</v>
      </c>
      <c r="B4088">
        <v>0</v>
      </c>
      <c r="C4088">
        <v>18.2</v>
      </c>
      <c r="D4088" t="s">
        <v>52</v>
      </c>
      <c r="E4088" t="s">
        <v>52</v>
      </c>
      <c r="F4088">
        <v>20</v>
      </c>
      <c r="G4088" t="s">
        <v>6729</v>
      </c>
      <c r="H4088">
        <v>4333</v>
      </c>
      <c r="I4088" t="s">
        <v>66</v>
      </c>
      <c r="J4088" t="s">
        <v>55</v>
      </c>
      <c r="K4088" t="s">
        <v>6889</v>
      </c>
      <c r="L4088" t="s">
        <v>57</v>
      </c>
      <c r="M4088">
        <v>0</v>
      </c>
      <c r="N4088">
        <v>0</v>
      </c>
      <c r="O4088" t="s">
        <v>58</v>
      </c>
      <c r="P4088">
        <v>0</v>
      </c>
      <c r="Q4088" t="s">
        <v>72</v>
      </c>
      <c r="R4088" t="s">
        <v>6731</v>
      </c>
      <c r="S4088">
        <v>33.982787000000002</v>
      </c>
      <c r="T4088">
        <v>-117.057627</v>
      </c>
      <c r="U4088">
        <v>0</v>
      </c>
      <c r="V4088">
        <v>19.649999999999999</v>
      </c>
      <c r="W4088">
        <v>0</v>
      </c>
      <c r="X4088">
        <v>0</v>
      </c>
      <c r="Y4088">
        <v>0</v>
      </c>
      <c r="Z4088" t="s">
        <v>209</v>
      </c>
      <c r="AA4088">
        <v>0</v>
      </c>
      <c r="AB4088">
        <v>0</v>
      </c>
      <c r="AC4088">
        <v>0</v>
      </c>
      <c r="AD4088">
        <v>0</v>
      </c>
      <c r="AE4088" t="s">
        <v>79</v>
      </c>
      <c r="AF4088">
        <v>1</v>
      </c>
      <c r="AG4088">
        <v>7334</v>
      </c>
      <c r="AH4088">
        <v>0</v>
      </c>
      <c r="AI4088" t="s">
        <v>63</v>
      </c>
      <c r="AJ4088">
        <v>0</v>
      </c>
      <c r="AK4088">
        <v>3</v>
      </c>
      <c r="AL4088">
        <v>0</v>
      </c>
      <c r="AM4088" t="s">
        <v>64</v>
      </c>
      <c r="AN4088">
        <v>0</v>
      </c>
      <c r="AO4088">
        <v>0</v>
      </c>
      <c r="AP4088">
        <v>0</v>
      </c>
      <c r="AQ4088">
        <v>18</v>
      </c>
      <c r="AR4088">
        <v>391.7</v>
      </c>
      <c r="AS4088">
        <v>0</v>
      </c>
      <c r="AT4088">
        <v>327.60000000000002</v>
      </c>
      <c r="AU4088">
        <v>0</v>
      </c>
      <c r="AV4088">
        <v>719.3</v>
      </c>
      <c r="AW4088">
        <v>0</v>
      </c>
      <c r="AX4088">
        <v>0</v>
      </c>
      <c r="AY4088">
        <v>92320</v>
      </c>
      <c r="AZ4088">
        <v>0</v>
      </c>
    </row>
    <row r="4089" spans="1:52">
      <c r="A4089">
        <v>74</v>
      </c>
      <c r="B4089">
        <v>27</v>
      </c>
      <c r="C4089">
        <v>8.66</v>
      </c>
      <c r="D4089" t="s">
        <v>52</v>
      </c>
      <c r="E4089" t="s">
        <v>52</v>
      </c>
      <c r="F4089">
        <v>25</v>
      </c>
      <c r="G4089" t="s">
        <v>6890</v>
      </c>
      <c r="H4089">
        <v>4330</v>
      </c>
      <c r="I4089" t="s">
        <v>54</v>
      </c>
      <c r="J4089" t="s">
        <v>55</v>
      </c>
      <c r="K4089" t="s">
        <v>6891</v>
      </c>
      <c r="L4089" t="s">
        <v>57</v>
      </c>
      <c r="M4089">
        <v>0</v>
      </c>
      <c r="N4089">
        <v>0</v>
      </c>
      <c r="O4089" t="s">
        <v>68</v>
      </c>
      <c r="P4089">
        <v>1</v>
      </c>
      <c r="Q4089" t="s">
        <v>85</v>
      </c>
      <c r="R4089" t="s">
        <v>6892</v>
      </c>
      <c r="S4089">
        <v>33.200369000000002</v>
      </c>
      <c r="T4089">
        <v>-116.192313</v>
      </c>
      <c r="U4089">
        <v>0</v>
      </c>
      <c r="V4089">
        <v>54.8</v>
      </c>
      <c r="W4089">
        <v>1</v>
      </c>
      <c r="X4089">
        <v>0</v>
      </c>
      <c r="Y4089">
        <v>0</v>
      </c>
      <c r="Z4089" t="s">
        <v>61</v>
      </c>
      <c r="AA4089">
        <v>1</v>
      </c>
      <c r="AB4089">
        <v>0</v>
      </c>
      <c r="AC4089">
        <v>0</v>
      </c>
      <c r="AD4089">
        <v>0</v>
      </c>
      <c r="AE4089" t="s">
        <v>79</v>
      </c>
      <c r="AF4089">
        <v>1</v>
      </c>
      <c r="AG4089">
        <v>2863</v>
      </c>
      <c r="AH4089">
        <v>0</v>
      </c>
      <c r="AI4089" t="s">
        <v>63</v>
      </c>
      <c r="AJ4089">
        <v>0</v>
      </c>
      <c r="AK4089">
        <v>5</v>
      </c>
      <c r="AL4089">
        <v>1</v>
      </c>
      <c r="AM4089" t="s">
        <v>64</v>
      </c>
      <c r="AN4089">
        <v>0</v>
      </c>
      <c r="AO4089">
        <v>0</v>
      </c>
      <c r="AP4089">
        <v>0</v>
      </c>
      <c r="AQ4089">
        <v>24</v>
      </c>
      <c r="AR4089">
        <v>1291.3</v>
      </c>
      <c r="AS4089">
        <v>110</v>
      </c>
      <c r="AT4089">
        <v>207.84</v>
      </c>
      <c r="AU4089">
        <v>0</v>
      </c>
      <c r="AV4089">
        <v>1609.14</v>
      </c>
      <c r="AW4089">
        <v>0</v>
      </c>
      <c r="AX4089">
        <v>0</v>
      </c>
      <c r="AY4089">
        <v>92004</v>
      </c>
      <c r="AZ4089">
        <v>0</v>
      </c>
    </row>
    <row r="4090" spans="1:52">
      <c r="A4090">
        <v>23</v>
      </c>
      <c r="B4090">
        <v>73</v>
      </c>
      <c r="C4090">
        <v>24.28</v>
      </c>
      <c r="D4090" t="s">
        <v>52</v>
      </c>
      <c r="E4090" t="s">
        <v>52</v>
      </c>
      <c r="F4090">
        <v>22</v>
      </c>
      <c r="G4090" t="s">
        <v>3605</v>
      </c>
      <c r="H4090">
        <v>2301</v>
      </c>
      <c r="I4090" t="s">
        <v>66</v>
      </c>
      <c r="J4090" t="s">
        <v>55</v>
      </c>
      <c r="K4090" t="s">
        <v>6893</v>
      </c>
      <c r="L4090" t="s">
        <v>108</v>
      </c>
      <c r="M4090">
        <v>1</v>
      </c>
      <c r="N4090">
        <v>1</v>
      </c>
      <c r="O4090" t="s">
        <v>58</v>
      </c>
      <c r="P4090">
        <v>1</v>
      </c>
      <c r="Q4090" t="s">
        <v>77</v>
      </c>
      <c r="R4090" t="s">
        <v>3607</v>
      </c>
      <c r="S4090">
        <v>33.946981999999998</v>
      </c>
      <c r="T4090">
        <v>-116.977672</v>
      </c>
      <c r="U4090">
        <v>1</v>
      </c>
      <c r="V4090">
        <v>69.150000000000006</v>
      </c>
      <c r="W4090">
        <v>1</v>
      </c>
      <c r="X4090">
        <v>3</v>
      </c>
      <c r="Y4090">
        <v>3</v>
      </c>
      <c r="Z4090" t="s">
        <v>61</v>
      </c>
      <c r="AA4090">
        <v>1</v>
      </c>
      <c r="AB4090">
        <v>0</v>
      </c>
      <c r="AC4090">
        <v>1</v>
      </c>
      <c r="AD4090">
        <v>1</v>
      </c>
      <c r="AE4090" t="s">
        <v>62</v>
      </c>
      <c r="AF4090">
        <v>1</v>
      </c>
      <c r="AG4090">
        <v>17721</v>
      </c>
      <c r="AH4090">
        <v>0</v>
      </c>
      <c r="AI4090" t="s">
        <v>63</v>
      </c>
      <c r="AJ4090">
        <v>1</v>
      </c>
      <c r="AK4090">
        <v>3</v>
      </c>
      <c r="AL4090">
        <v>0</v>
      </c>
      <c r="AM4090" t="s">
        <v>64</v>
      </c>
      <c r="AN4090">
        <v>0</v>
      </c>
      <c r="AO4090">
        <v>0</v>
      </c>
      <c r="AP4090">
        <v>1</v>
      </c>
      <c r="AQ4090">
        <v>3</v>
      </c>
      <c r="AR4090">
        <v>235</v>
      </c>
      <c r="AS4090">
        <v>0</v>
      </c>
      <c r="AT4090">
        <v>72.84</v>
      </c>
      <c r="AU4090">
        <v>0</v>
      </c>
      <c r="AV4090">
        <v>307.83999999999997</v>
      </c>
      <c r="AW4090">
        <v>1</v>
      </c>
      <c r="AX4090">
        <v>0</v>
      </c>
      <c r="AY4090">
        <v>92223</v>
      </c>
      <c r="AZ4090">
        <v>0</v>
      </c>
    </row>
    <row r="4091" spans="1:52">
      <c r="A4091">
        <v>65</v>
      </c>
      <c r="B4091">
        <v>19</v>
      </c>
      <c r="C4091">
        <v>2.86</v>
      </c>
      <c r="D4091" t="s">
        <v>52</v>
      </c>
      <c r="E4091" t="s">
        <v>52</v>
      </c>
      <c r="F4091">
        <v>49</v>
      </c>
      <c r="G4091" t="s">
        <v>2609</v>
      </c>
      <c r="H4091">
        <v>2009</v>
      </c>
      <c r="I4091" t="s">
        <v>66</v>
      </c>
      <c r="J4091" t="s">
        <v>55</v>
      </c>
      <c r="K4091" t="s">
        <v>6894</v>
      </c>
      <c r="L4091" t="s">
        <v>57</v>
      </c>
      <c r="M4091">
        <v>0</v>
      </c>
      <c r="N4091">
        <v>0</v>
      </c>
      <c r="O4091" t="s">
        <v>68</v>
      </c>
      <c r="P4091">
        <v>1</v>
      </c>
      <c r="Q4091" t="s">
        <v>59</v>
      </c>
      <c r="R4091" t="s">
        <v>2611</v>
      </c>
      <c r="S4091">
        <v>32.759326999999999</v>
      </c>
      <c r="T4091">
        <v>-116.99726</v>
      </c>
      <c r="U4091">
        <v>1</v>
      </c>
      <c r="V4091">
        <v>77.900000000000006</v>
      </c>
      <c r="W4091">
        <v>1</v>
      </c>
      <c r="X4091">
        <v>0</v>
      </c>
      <c r="Y4091">
        <v>1</v>
      </c>
      <c r="Z4091" t="s">
        <v>61</v>
      </c>
      <c r="AA4091">
        <v>0</v>
      </c>
      <c r="AB4091">
        <v>0</v>
      </c>
      <c r="AC4091">
        <v>0</v>
      </c>
      <c r="AD4091">
        <v>1</v>
      </c>
      <c r="AE4091" t="s">
        <v>161</v>
      </c>
      <c r="AF4091">
        <v>1</v>
      </c>
      <c r="AG4091">
        <v>44652</v>
      </c>
      <c r="AH4091">
        <v>0</v>
      </c>
      <c r="AI4091" t="s">
        <v>63</v>
      </c>
      <c r="AJ4091">
        <v>1</v>
      </c>
      <c r="AK4091">
        <v>3</v>
      </c>
      <c r="AL4091">
        <v>1</v>
      </c>
      <c r="AM4091" t="s">
        <v>64</v>
      </c>
      <c r="AN4091">
        <v>0</v>
      </c>
      <c r="AO4091">
        <v>0</v>
      </c>
      <c r="AP4091">
        <v>0</v>
      </c>
      <c r="AQ4091">
        <v>30</v>
      </c>
      <c r="AR4091">
        <v>2351.4499999999998</v>
      </c>
      <c r="AS4091">
        <v>0</v>
      </c>
      <c r="AT4091">
        <v>85.8</v>
      </c>
      <c r="AU4091">
        <v>0</v>
      </c>
      <c r="AV4091">
        <v>2437.25</v>
      </c>
      <c r="AW4091">
        <v>0</v>
      </c>
      <c r="AX4091">
        <v>1</v>
      </c>
      <c r="AY4091">
        <v>91941</v>
      </c>
      <c r="AZ4091">
        <v>0</v>
      </c>
    </row>
    <row r="4092" spans="1:52">
      <c r="A4092">
        <v>28</v>
      </c>
      <c r="B4092">
        <v>0</v>
      </c>
      <c r="C4092">
        <v>4.01</v>
      </c>
      <c r="D4092" t="s">
        <v>52</v>
      </c>
      <c r="E4092" t="s">
        <v>52</v>
      </c>
      <c r="F4092">
        <v>79</v>
      </c>
      <c r="G4092" t="s">
        <v>6006</v>
      </c>
      <c r="H4092">
        <v>4530</v>
      </c>
      <c r="I4092" t="s">
        <v>54</v>
      </c>
      <c r="J4092" t="s">
        <v>55</v>
      </c>
      <c r="K4092" t="s">
        <v>6895</v>
      </c>
      <c r="L4092" t="s">
        <v>57</v>
      </c>
      <c r="M4092">
        <v>0</v>
      </c>
      <c r="N4092">
        <v>0</v>
      </c>
      <c r="O4092" t="s">
        <v>68</v>
      </c>
      <c r="P4092">
        <v>0</v>
      </c>
      <c r="Q4092" t="s">
        <v>72</v>
      </c>
      <c r="R4092" t="s">
        <v>6008</v>
      </c>
      <c r="S4092">
        <v>37.996462000000001</v>
      </c>
      <c r="T4092">
        <v>-122.293716</v>
      </c>
      <c r="U4092">
        <v>0</v>
      </c>
      <c r="V4092">
        <v>25.25</v>
      </c>
      <c r="W4092">
        <v>1</v>
      </c>
      <c r="X4092">
        <v>0</v>
      </c>
      <c r="Y4092">
        <v>0</v>
      </c>
      <c r="Z4092" t="s">
        <v>87</v>
      </c>
      <c r="AA4092">
        <v>0</v>
      </c>
      <c r="AB4092">
        <v>0</v>
      </c>
      <c r="AC4092">
        <v>0</v>
      </c>
      <c r="AD4092">
        <v>0</v>
      </c>
      <c r="AE4092" t="s">
        <v>161</v>
      </c>
      <c r="AF4092">
        <v>1</v>
      </c>
      <c r="AG4092">
        <v>16717</v>
      </c>
      <c r="AH4092">
        <v>0</v>
      </c>
      <c r="AI4092" t="s">
        <v>63</v>
      </c>
      <c r="AJ4092">
        <v>0</v>
      </c>
      <c r="AK4092">
        <v>4</v>
      </c>
      <c r="AL4092">
        <v>0</v>
      </c>
      <c r="AM4092" t="s">
        <v>64</v>
      </c>
      <c r="AN4092">
        <v>0</v>
      </c>
      <c r="AO4092">
        <v>0</v>
      </c>
      <c r="AP4092">
        <v>0</v>
      </c>
      <c r="AQ4092">
        <v>63</v>
      </c>
      <c r="AR4092">
        <v>1559.3</v>
      </c>
      <c r="AS4092">
        <v>0</v>
      </c>
      <c r="AT4092">
        <v>252.63</v>
      </c>
      <c r="AU4092">
        <v>0</v>
      </c>
      <c r="AV4092">
        <v>1811.93</v>
      </c>
      <c r="AW4092">
        <v>1</v>
      </c>
      <c r="AX4092">
        <v>0</v>
      </c>
      <c r="AY4092">
        <v>94564</v>
      </c>
      <c r="AZ4092">
        <v>0</v>
      </c>
    </row>
    <row r="4093" spans="1:52">
      <c r="A4093">
        <v>72</v>
      </c>
      <c r="B4093">
        <v>11</v>
      </c>
      <c r="C4093">
        <v>16.940000000000001</v>
      </c>
      <c r="D4093" t="s">
        <v>175</v>
      </c>
      <c r="E4093" t="s">
        <v>176</v>
      </c>
      <c r="F4093">
        <v>96</v>
      </c>
      <c r="G4093" t="s">
        <v>3904</v>
      </c>
      <c r="H4093">
        <v>2420</v>
      </c>
      <c r="I4093" t="s">
        <v>66</v>
      </c>
      <c r="J4093" t="s">
        <v>55</v>
      </c>
      <c r="K4093" t="s">
        <v>6896</v>
      </c>
      <c r="L4093" t="s">
        <v>84</v>
      </c>
      <c r="M4093">
        <v>0</v>
      </c>
      <c r="N4093">
        <v>1</v>
      </c>
      <c r="O4093" t="s">
        <v>58</v>
      </c>
      <c r="P4093">
        <v>1</v>
      </c>
      <c r="Q4093" t="s">
        <v>59</v>
      </c>
      <c r="R4093" t="s">
        <v>3906</v>
      </c>
      <c r="S4093">
        <v>38.830739000000001</v>
      </c>
      <c r="T4093">
        <v>-122.196202</v>
      </c>
      <c r="U4093">
        <v>0</v>
      </c>
      <c r="V4093">
        <v>88.3</v>
      </c>
      <c r="W4093">
        <v>1</v>
      </c>
      <c r="X4093">
        <v>0</v>
      </c>
      <c r="Y4093">
        <v>0</v>
      </c>
      <c r="Z4093" t="s">
        <v>61</v>
      </c>
      <c r="AA4093">
        <v>0</v>
      </c>
      <c r="AB4093">
        <v>0</v>
      </c>
      <c r="AC4093">
        <v>0</v>
      </c>
      <c r="AD4093">
        <v>0</v>
      </c>
      <c r="AE4093" t="s">
        <v>79</v>
      </c>
      <c r="AF4093">
        <v>1</v>
      </c>
      <c r="AG4093">
        <v>228</v>
      </c>
      <c r="AH4093">
        <v>0</v>
      </c>
      <c r="AI4093" t="s">
        <v>63</v>
      </c>
      <c r="AJ4093">
        <v>0</v>
      </c>
      <c r="AK4093">
        <v>3</v>
      </c>
      <c r="AL4093">
        <v>1</v>
      </c>
      <c r="AM4093" t="s">
        <v>64</v>
      </c>
      <c r="AN4093">
        <v>1</v>
      </c>
      <c r="AO4093">
        <v>0</v>
      </c>
      <c r="AP4093">
        <v>0</v>
      </c>
      <c r="AQ4093">
        <v>27</v>
      </c>
      <c r="AR4093">
        <v>2467.75</v>
      </c>
      <c r="AS4093">
        <v>0</v>
      </c>
      <c r="AT4093">
        <v>457.38</v>
      </c>
      <c r="AU4093">
        <v>0</v>
      </c>
      <c r="AV4093">
        <v>2925.13</v>
      </c>
      <c r="AW4093">
        <v>0</v>
      </c>
      <c r="AX4093">
        <v>1</v>
      </c>
      <c r="AY4093">
        <v>95637</v>
      </c>
      <c r="AZ4093">
        <v>1</v>
      </c>
    </row>
    <row r="4094" spans="1:52">
      <c r="A4094">
        <v>44</v>
      </c>
      <c r="B4094">
        <v>0</v>
      </c>
      <c r="C4094">
        <v>6.71</v>
      </c>
      <c r="D4094" t="s">
        <v>52</v>
      </c>
      <c r="E4094" t="s">
        <v>52</v>
      </c>
      <c r="F4094">
        <v>41</v>
      </c>
      <c r="G4094" t="s">
        <v>4360</v>
      </c>
      <c r="H4094">
        <v>3678</v>
      </c>
      <c r="I4094" t="s">
        <v>54</v>
      </c>
      <c r="J4094" t="s">
        <v>55</v>
      </c>
      <c r="K4094" t="s">
        <v>6897</v>
      </c>
      <c r="L4094" t="s">
        <v>57</v>
      </c>
      <c r="M4094">
        <v>0</v>
      </c>
      <c r="N4094">
        <v>0</v>
      </c>
      <c r="O4094" t="s">
        <v>58</v>
      </c>
      <c r="P4094">
        <v>0</v>
      </c>
      <c r="Q4094" t="s">
        <v>72</v>
      </c>
      <c r="R4094" t="s">
        <v>4362</v>
      </c>
      <c r="S4094">
        <v>38.321530000000003</v>
      </c>
      <c r="T4094">
        <v>-120.236358</v>
      </c>
      <c r="U4094">
        <v>0</v>
      </c>
      <c r="V4094">
        <v>19.649999999999999</v>
      </c>
      <c r="W4094">
        <v>0</v>
      </c>
      <c r="X4094">
        <v>0</v>
      </c>
      <c r="Y4094">
        <v>0</v>
      </c>
      <c r="Z4094" t="s">
        <v>87</v>
      </c>
      <c r="AA4094">
        <v>0</v>
      </c>
      <c r="AB4094">
        <v>0</v>
      </c>
      <c r="AC4094">
        <v>1</v>
      </c>
      <c r="AD4094">
        <v>0</v>
      </c>
      <c r="AE4094" t="s">
        <v>62</v>
      </c>
      <c r="AF4094">
        <v>1</v>
      </c>
      <c r="AG4094">
        <v>5159</v>
      </c>
      <c r="AH4094">
        <v>0</v>
      </c>
      <c r="AI4094" t="s">
        <v>63</v>
      </c>
      <c r="AJ4094">
        <v>0</v>
      </c>
      <c r="AK4094">
        <v>3</v>
      </c>
      <c r="AL4094">
        <v>0</v>
      </c>
      <c r="AM4094" t="s">
        <v>64</v>
      </c>
      <c r="AN4094">
        <v>0</v>
      </c>
      <c r="AO4094">
        <v>0</v>
      </c>
      <c r="AP4094">
        <v>0</v>
      </c>
      <c r="AQ4094">
        <v>43</v>
      </c>
      <c r="AR4094">
        <v>779.25</v>
      </c>
      <c r="AS4094">
        <v>0</v>
      </c>
      <c r="AT4094">
        <v>288.52999999999997</v>
      </c>
      <c r="AU4094">
        <v>0</v>
      </c>
      <c r="AV4094">
        <v>1067.78</v>
      </c>
      <c r="AW4094">
        <v>0</v>
      </c>
      <c r="AX4094">
        <v>0</v>
      </c>
      <c r="AY4094">
        <v>95223</v>
      </c>
      <c r="AZ4094">
        <v>0</v>
      </c>
    </row>
    <row r="4095" spans="1:52">
      <c r="A4095">
        <v>36</v>
      </c>
      <c r="B4095">
        <v>18</v>
      </c>
      <c r="C4095">
        <v>0</v>
      </c>
      <c r="D4095" t="s">
        <v>88</v>
      </c>
      <c r="E4095" t="s">
        <v>119</v>
      </c>
      <c r="F4095">
        <v>69</v>
      </c>
      <c r="G4095" t="s">
        <v>4288</v>
      </c>
      <c r="H4095">
        <v>3503</v>
      </c>
      <c r="I4095" t="s">
        <v>66</v>
      </c>
      <c r="J4095" t="s">
        <v>55</v>
      </c>
      <c r="K4095" t="s">
        <v>6898</v>
      </c>
      <c r="L4095" t="s">
        <v>84</v>
      </c>
      <c r="M4095">
        <v>0</v>
      </c>
      <c r="N4095">
        <v>0</v>
      </c>
      <c r="O4095" t="s">
        <v>68</v>
      </c>
      <c r="P4095">
        <v>1</v>
      </c>
      <c r="Q4095" t="s">
        <v>77</v>
      </c>
      <c r="R4095" t="s">
        <v>4290</v>
      </c>
      <c r="S4095">
        <v>37.992719999999998</v>
      </c>
      <c r="T4095">
        <v>-122.57502599999999</v>
      </c>
      <c r="U4095">
        <v>0</v>
      </c>
      <c r="V4095">
        <v>24.75</v>
      </c>
      <c r="W4095">
        <v>0</v>
      </c>
      <c r="X4095">
        <v>0</v>
      </c>
      <c r="Y4095">
        <v>0</v>
      </c>
      <c r="Z4095" t="s">
        <v>61</v>
      </c>
      <c r="AA4095">
        <v>0</v>
      </c>
      <c r="AB4095">
        <v>0</v>
      </c>
      <c r="AC4095">
        <v>0</v>
      </c>
      <c r="AD4095">
        <v>0</v>
      </c>
      <c r="AE4095" t="s">
        <v>62</v>
      </c>
      <c r="AF4095">
        <v>0</v>
      </c>
      <c r="AG4095">
        <v>16849</v>
      </c>
      <c r="AH4095">
        <v>0</v>
      </c>
      <c r="AI4095" t="s">
        <v>63</v>
      </c>
      <c r="AJ4095">
        <v>0</v>
      </c>
      <c r="AK4095">
        <v>2</v>
      </c>
      <c r="AL4095">
        <v>0</v>
      </c>
      <c r="AM4095" t="s">
        <v>64</v>
      </c>
      <c r="AN4095">
        <v>0</v>
      </c>
      <c r="AO4095">
        <v>0</v>
      </c>
      <c r="AP4095">
        <v>0</v>
      </c>
      <c r="AQ4095">
        <v>3</v>
      </c>
      <c r="AR4095">
        <v>66.95</v>
      </c>
      <c r="AS4095">
        <v>0</v>
      </c>
      <c r="AT4095">
        <v>0</v>
      </c>
      <c r="AU4095">
        <v>0</v>
      </c>
      <c r="AV4095">
        <v>66.95</v>
      </c>
      <c r="AW4095">
        <v>0</v>
      </c>
      <c r="AX4095">
        <v>1</v>
      </c>
      <c r="AY4095">
        <v>94960</v>
      </c>
      <c r="AZ4095">
        <v>1</v>
      </c>
    </row>
    <row r="4096" spans="1:52">
      <c r="A4096">
        <v>30</v>
      </c>
      <c r="B4096">
        <v>0</v>
      </c>
      <c r="C4096">
        <v>22.77</v>
      </c>
      <c r="D4096" t="s">
        <v>52</v>
      </c>
      <c r="E4096" t="s">
        <v>52</v>
      </c>
      <c r="F4096">
        <v>45</v>
      </c>
      <c r="G4096" t="s">
        <v>2500</v>
      </c>
      <c r="H4096">
        <v>5306</v>
      </c>
      <c r="I4096" t="s">
        <v>54</v>
      </c>
      <c r="J4096" t="s">
        <v>55</v>
      </c>
      <c r="K4096" t="s">
        <v>6899</v>
      </c>
      <c r="L4096" t="s">
        <v>57</v>
      </c>
      <c r="M4096">
        <v>0</v>
      </c>
      <c r="N4096">
        <v>0</v>
      </c>
      <c r="O4096" t="s">
        <v>58</v>
      </c>
      <c r="P4096">
        <v>0</v>
      </c>
      <c r="Q4096" t="s">
        <v>72</v>
      </c>
      <c r="R4096" t="s">
        <v>2502</v>
      </c>
      <c r="S4096">
        <v>34.341737000000002</v>
      </c>
      <c r="T4096">
        <v>-116.539416</v>
      </c>
      <c r="U4096">
        <v>0</v>
      </c>
      <c r="V4096">
        <v>21.15</v>
      </c>
      <c r="W4096">
        <v>0</v>
      </c>
      <c r="X4096">
        <v>0</v>
      </c>
      <c r="Y4096">
        <v>0</v>
      </c>
      <c r="Z4096" t="s">
        <v>61</v>
      </c>
      <c r="AA4096">
        <v>0</v>
      </c>
      <c r="AB4096">
        <v>0</v>
      </c>
      <c r="AC4096">
        <v>1</v>
      </c>
      <c r="AD4096">
        <v>0</v>
      </c>
      <c r="AE4096" t="s">
        <v>62</v>
      </c>
      <c r="AF4096">
        <v>1</v>
      </c>
      <c r="AG4096">
        <v>2182</v>
      </c>
      <c r="AH4096">
        <v>0</v>
      </c>
      <c r="AI4096" t="s">
        <v>63</v>
      </c>
      <c r="AJ4096">
        <v>0</v>
      </c>
      <c r="AK4096">
        <v>5</v>
      </c>
      <c r="AL4096">
        <v>0</v>
      </c>
      <c r="AM4096" t="s">
        <v>64</v>
      </c>
      <c r="AN4096">
        <v>0</v>
      </c>
      <c r="AO4096">
        <v>0</v>
      </c>
      <c r="AP4096">
        <v>0</v>
      </c>
      <c r="AQ4096">
        <v>72</v>
      </c>
      <c r="AR4096">
        <v>1419.4</v>
      </c>
      <c r="AS4096">
        <v>0</v>
      </c>
      <c r="AT4096">
        <v>1639.44</v>
      </c>
      <c r="AU4096">
        <v>19.309999999999999</v>
      </c>
      <c r="AV4096">
        <v>3039.53</v>
      </c>
      <c r="AW4096">
        <v>0</v>
      </c>
      <c r="AX4096">
        <v>0</v>
      </c>
      <c r="AY4096">
        <v>92285</v>
      </c>
      <c r="AZ4096">
        <v>0</v>
      </c>
    </row>
    <row r="4097" spans="1:52">
      <c r="A4097">
        <v>61</v>
      </c>
      <c r="B4097">
        <v>17</v>
      </c>
      <c r="C4097">
        <v>0</v>
      </c>
      <c r="D4097" t="s">
        <v>52</v>
      </c>
      <c r="E4097" t="s">
        <v>52</v>
      </c>
      <c r="F4097">
        <v>58</v>
      </c>
      <c r="G4097" t="s">
        <v>3157</v>
      </c>
      <c r="H4097">
        <v>5833</v>
      </c>
      <c r="I4097" t="s">
        <v>66</v>
      </c>
      <c r="J4097" t="s">
        <v>55</v>
      </c>
      <c r="K4097" t="s">
        <v>6900</v>
      </c>
      <c r="L4097" t="s">
        <v>57</v>
      </c>
      <c r="M4097">
        <v>1</v>
      </c>
      <c r="N4097">
        <v>0</v>
      </c>
      <c r="O4097" t="s">
        <v>68</v>
      </c>
      <c r="P4097">
        <v>1</v>
      </c>
      <c r="Q4097" t="s">
        <v>77</v>
      </c>
      <c r="R4097" t="s">
        <v>3159</v>
      </c>
      <c r="S4097">
        <v>32.912663999999999</v>
      </c>
      <c r="T4097">
        <v>-116.63538699999999</v>
      </c>
      <c r="U4097">
        <v>0</v>
      </c>
      <c r="V4097">
        <v>44.5</v>
      </c>
      <c r="W4097">
        <v>0</v>
      </c>
      <c r="X4097">
        <v>1</v>
      </c>
      <c r="Y4097">
        <v>0</v>
      </c>
      <c r="Z4097" t="s">
        <v>258</v>
      </c>
      <c r="AA4097">
        <v>0</v>
      </c>
      <c r="AB4097">
        <v>0</v>
      </c>
      <c r="AC4097">
        <v>1</v>
      </c>
      <c r="AD4097">
        <v>0</v>
      </c>
      <c r="AE4097" t="s">
        <v>62</v>
      </c>
      <c r="AF4097">
        <v>0</v>
      </c>
      <c r="AG4097">
        <v>1587</v>
      </c>
      <c r="AH4097">
        <v>0</v>
      </c>
      <c r="AI4097" t="s">
        <v>63</v>
      </c>
      <c r="AJ4097">
        <v>0</v>
      </c>
      <c r="AK4097">
        <v>4</v>
      </c>
      <c r="AL4097">
        <v>0</v>
      </c>
      <c r="AM4097" t="s">
        <v>64</v>
      </c>
      <c r="AN4097">
        <v>1</v>
      </c>
      <c r="AO4097">
        <v>1</v>
      </c>
      <c r="AP4097">
        <v>1</v>
      </c>
      <c r="AQ4097">
        <v>30</v>
      </c>
      <c r="AR4097">
        <v>1307.8</v>
      </c>
      <c r="AS4097">
        <v>0</v>
      </c>
      <c r="AT4097">
        <v>0</v>
      </c>
      <c r="AU4097">
        <v>0</v>
      </c>
      <c r="AV4097">
        <v>1307.8</v>
      </c>
      <c r="AW4097">
        <v>0</v>
      </c>
      <c r="AX4097">
        <v>1</v>
      </c>
      <c r="AY4097">
        <v>91916</v>
      </c>
      <c r="AZ4097">
        <v>0</v>
      </c>
    </row>
    <row r="4098" spans="1:52">
      <c r="A4098">
        <v>42</v>
      </c>
      <c r="B4098">
        <v>23</v>
      </c>
      <c r="C4098">
        <v>37.229999999999997</v>
      </c>
      <c r="D4098" t="s">
        <v>52</v>
      </c>
      <c r="E4098" t="s">
        <v>52</v>
      </c>
      <c r="F4098">
        <v>44</v>
      </c>
      <c r="G4098" t="s">
        <v>1422</v>
      </c>
      <c r="H4098">
        <v>3708</v>
      </c>
      <c r="I4098" t="s">
        <v>66</v>
      </c>
      <c r="J4098" t="s">
        <v>55</v>
      </c>
      <c r="K4098" t="s">
        <v>6901</v>
      </c>
      <c r="L4098" t="s">
        <v>57</v>
      </c>
      <c r="M4098">
        <v>1</v>
      </c>
      <c r="N4098">
        <v>0</v>
      </c>
      <c r="O4098" t="s">
        <v>68</v>
      </c>
      <c r="P4098">
        <v>1</v>
      </c>
      <c r="Q4098" t="s">
        <v>59</v>
      </c>
      <c r="R4098" t="s">
        <v>4914</v>
      </c>
      <c r="S4098">
        <v>38.161321000000001</v>
      </c>
      <c r="T4098">
        <v>-122.27158799999999</v>
      </c>
      <c r="U4098">
        <v>1</v>
      </c>
      <c r="V4098">
        <v>69.55</v>
      </c>
      <c r="W4098">
        <v>0</v>
      </c>
      <c r="X4098">
        <v>1</v>
      </c>
      <c r="Y4098">
        <v>1</v>
      </c>
      <c r="Z4098" t="s">
        <v>61</v>
      </c>
      <c r="AA4098">
        <v>0</v>
      </c>
      <c r="AB4098">
        <v>0</v>
      </c>
      <c r="AC4098">
        <v>1</v>
      </c>
      <c r="AD4098">
        <v>1</v>
      </c>
      <c r="AE4098" t="s">
        <v>79</v>
      </c>
      <c r="AF4098">
        <v>1</v>
      </c>
      <c r="AG4098">
        <v>42209</v>
      </c>
      <c r="AH4098">
        <v>0</v>
      </c>
      <c r="AI4098" t="s">
        <v>63</v>
      </c>
      <c r="AJ4098">
        <v>1</v>
      </c>
      <c r="AK4098">
        <v>4</v>
      </c>
      <c r="AL4098">
        <v>0</v>
      </c>
      <c r="AM4098" t="s">
        <v>64</v>
      </c>
      <c r="AN4098">
        <v>0</v>
      </c>
      <c r="AO4098">
        <v>0</v>
      </c>
      <c r="AP4098">
        <v>0</v>
      </c>
      <c r="AQ4098">
        <v>4</v>
      </c>
      <c r="AR4098">
        <v>284.89999999999998</v>
      </c>
      <c r="AS4098">
        <v>0</v>
      </c>
      <c r="AT4098">
        <v>148.91999999999999</v>
      </c>
      <c r="AU4098">
        <v>0</v>
      </c>
      <c r="AV4098">
        <v>433.82</v>
      </c>
      <c r="AW4098">
        <v>0</v>
      </c>
      <c r="AX4098">
        <v>1</v>
      </c>
      <c r="AY4098">
        <v>94589</v>
      </c>
      <c r="AZ4098">
        <v>0</v>
      </c>
    </row>
    <row r="4099" spans="1:52">
      <c r="A4099">
        <v>28</v>
      </c>
      <c r="B4099">
        <v>42</v>
      </c>
      <c r="C4099">
        <v>28.54</v>
      </c>
      <c r="D4099" t="s">
        <v>52</v>
      </c>
      <c r="E4099" t="s">
        <v>52</v>
      </c>
      <c r="F4099">
        <v>39</v>
      </c>
      <c r="G4099" t="s">
        <v>3267</v>
      </c>
      <c r="H4099">
        <v>2071</v>
      </c>
      <c r="I4099" t="s">
        <v>66</v>
      </c>
      <c r="J4099" t="s">
        <v>55</v>
      </c>
      <c r="K4099" t="s">
        <v>6902</v>
      </c>
      <c r="L4099" t="s">
        <v>57</v>
      </c>
      <c r="M4099">
        <v>0</v>
      </c>
      <c r="N4099">
        <v>0</v>
      </c>
      <c r="O4099" t="s">
        <v>68</v>
      </c>
      <c r="P4099">
        <v>1</v>
      </c>
      <c r="Q4099" t="s">
        <v>59</v>
      </c>
      <c r="R4099" t="s">
        <v>3269</v>
      </c>
      <c r="S4099">
        <v>32.800671000000001</v>
      </c>
      <c r="T4099">
        <v>-116.483363</v>
      </c>
      <c r="U4099">
        <v>0</v>
      </c>
      <c r="V4099">
        <v>73.7</v>
      </c>
      <c r="W4099">
        <v>1</v>
      </c>
      <c r="X4099">
        <v>0</v>
      </c>
      <c r="Y4099">
        <v>0</v>
      </c>
      <c r="Z4099" t="s">
        <v>209</v>
      </c>
      <c r="AA4099">
        <v>0</v>
      </c>
      <c r="AB4099">
        <v>0</v>
      </c>
      <c r="AC4099">
        <v>1</v>
      </c>
      <c r="AD4099">
        <v>0</v>
      </c>
      <c r="AE4099" t="s">
        <v>62</v>
      </c>
      <c r="AF4099">
        <v>1</v>
      </c>
      <c r="AG4099">
        <v>1604</v>
      </c>
      <c r="AH4099">
        <v>0</v>
      </c>
      <c r="AI4099" t="s">
        <v>63</v>
      </c>
      <c r="AJ4099">
        <v>0</v>
      </c>
      <c r="AK4099">
        <v>5</v>
      </c>
      <c r="AL4099">
        <v>0</v>
      </c>
      <c r="AM4099" t="s">
        <v>64</v>
      </c>
      <c r="AN4099">
        <v>0</v>
      </c>
      <c r="AO4099">
        <v>1</v>
      </c>
      <c r="AP4099">
        <v>0</v>
      </c>
      <c r="AQ4099">
        <v>21</v>
      </c>
      <c r="AR4099">
        <v>1558.7</v>
      </c>
      <c r="AS4099">
        <v>0</v>
      </c>
      <c r="AT4099">
        <v>599.34</v>
      </c>
      <c r="AU4099">
        <v>0</v>
      </c>
      <c r="AV4099">
        <v>2158.04</v>
      </c>
      <c r="AW4099">
        <v>1</v>
      </c>
      <c r="AX4099">
        <v>1</v>
      </c>
      <c r="AY4099">
        <v>91962</v>
      </c>
      <c r="AZ4099">
        <v>0</v>
      </c>
    </row>
    <row r="4100" spans="1:52">
      <c r="A4100">
        <v>50</v>
      </c>
      <c r="B4100">
        <v>25</v>
      </c>
      <c r="C4100">
        <v>47.73</v>
      </c>
      <c r="D4100" t="s">
        <v>52</v>
      </c>
      <c r="E4100" t="s">
        <v>52</v>
      </c>
      <c r="F4100">
        <v>27</v>
      </c>
      <c r="G4100" t="s">
        <v>1187</v>
      </c>
      <c r="H4100">
        <v>2508</v>
      </c>
      <c r="I4100" t="s">
        <v>66</v>
      </c>
      <c r="J4100" t="s">
        <v>55</v>
      </c>
      <c r="K4100" t="s">
        <v>6903</v>
      </c>
      <c r="L4100" t="s">
        <v>57</v>
      </c>
      <c r="M4100">
        <v>0</v>
      </c>
      <c r="N4100">
        <v>0</v>
      </c>
      <c r="O4100" t="s">
        <v>68</v>
      </c>
      <c r="P4100">
        <v>1</v>
      </c>
      <c r="Q4100" t="s">
        <v>59</v>
      </c>
      <c r="R4100" t="s">
        <v>1189</v>
      </c>
      <c r="S4100">
        <v>34.201107999999998</v>
      </c>
      <c r="T4100">
        <v>-116.593456</v>
      </c>
      <c r="U4100">
        <v>0</v>
      </c>
      <c r="V4100">
        <v>100.75</v>
      </c>
      <c r="W4100">
        <v>1</v>
      </c>
      <c r="X4100">
        <v>0</v>
      </c>
      <c r="Y4100">
        <v>0</v>
      </c>
      <c r="Z4100" t="s">
        <v>61</v>
      </c>
      <c r="AA4100">
        <v>1</v>
      </c>
      <c r="AB4100">
        <v>1</v>
      </c>
      <c r="AC4100">
        <v>0</v>
      </c>
      <c r="AD4100">
        <v>0</v>
      </c>
      <c r="AE4100" t="s">
        <v>79</v>
      </c>
      <c r="AF4100">
        <v>1</v>
      </c>
      <c r="AG4100">
        <v>354</v>
      </c>
      <c r="AH4100">
        <v>1</v>
      </c>
      <c r="AI4100" t="s">
        <v>63</v>
      </c>
      <c r="AJ4100">
        <v>0</v>
      </c>
      <c r="AK4100">
        <v>3</v>
      </c>
      <c r="AL4100">
        <v>0</v>
      </c>
      <c r="AM4100" t="s">
        <v>64</v>
      </c>
      <c r="AN4100">
        <v>0</v>
      </c>
      <c r="AO4100">
        <v>0</v>
      </c>
      <c r="AP4100">
        <v>1</v>
      </c>
      <c r="AQ4100">
        <v>47</v>
      </c>
      <c r="AR4100">
        <v>4669.2</v>
      </c>
      <c r="AS4100">
        <v>0</v>
      </c>
      <c r="AT4100">
        <v>2243.31</v>
      </c>
      <c r="AU4100">
        <v>0</v>
      </c>
      <c r="AV4100">
        <v>6912.51</v>
      </c>
      <c r="AW4100">
        <v>0</v>
      </c>
      <c r="AX4100">
        <v>1</v>
      </c>
      <c r="AY4100">
        <v>92268</v>
      </c>
      <c r="AZ4100">
        <v>0</v>
      </c>
    </row>
    <row r="4101" spans="1:52">
      <c r="A4101">
        <v>28</v>
      </c>
      <c r="B4101">
        <v>0</v>
      </c>
      <c r="C4101">
        <v>10.210000000000001</v>
      </c>
      <c r="D4101" t="s">
        <v>52</v>
      </c>
      <c r="E4101" t="s">
        <v>52</v>
      </c>
      <c r="F4101">
        <v>72</v>
      </c>
      <c r="G4101" t="s">
        <v>1441</v>
      </c>
      <c r="H4101">
        <v>3901</v>
      </c>
      <c r="I4101" t="s">
        <v>66</v>
      </c>
      <c r="J4101" t="s">
        <v>55</v>
      </c>
      <c r="K4101" t="s">
        <v>6904</v>
      </c>
      <c r="L4101" t="s">
        <v>108</v>
      </c>
      <c r="M4101">
        <v>0</v>
      </c>
      <c r="N4101">
        <v>0</v>
      </c>
      <c r="O4101" t="s">
        <v>58</v>
      </c>
      <c r="P4101">
        <v>0</v>
      </c>
      <c r="Q4101" t="s">
        <v>72</v>
      </c>
      <c r="R4101" t="s">
        <v>1443</v>
      </c>
      <c r="S4101">
        <v>34.090924999999999</v>
      </c>
      <c r="T4101">
        <v>-118.128164</v>
      </c>
      <c r="U4101">
        <v>0</v>
      </c>
      <c r="V4101">
        <v>20.9</v>
      </c>
      <c r="W4101">
        <v>0</v>
      </c>
      <c r="X4101">
        <v>0</v>
      </c>
      <c r="Y4101">
        <v>0</v>
      </c>
      <c r="Z4101" t="s">
        <v>61</v>
      </c>
      <c r="AA4101">
        <v>0</v>
      </c>
      <c r="AB4101">
        <v>0</v>
      </c>
      <c r="AC4101">
        <v>0</v>
      </c>
      <c r="AD4101">
        <v>0</v>
      </c>
      <c r="AE4101" t="s">
        <v>161</v>
      </c>
      <c r="AF4101">
        <v>1</v>
      </c>
      <c r="AG4101">
        <v>54382</v>
      </c>
      <c r="AH4101">
        <v>0</v>
      </c>
      <c r="AI4101" t="s">
        <v>63</v>
      </c>
      <c r="AJ4101">
        <v>0</v>
      </c>
      <c r="AK4101">
        <v>5</v>
      </c>
      <c r="AL4101">
        <v>0</v>
      </c>
      <c r="AM4101" t="s">
        <v>64</v>
      </c>
      <c r="AN4101">
        <v>0</v>
      </c>
      <c r="AO4101">
        <v>0</v>
      </c>
      <c r="AP4101">
        <v>0</v>
      </c>
      <c r="AQ4101">
        <v>1</v>
      </c>
      <c r="AR4101">
        <v>20.9</v>
      </c>
      <c r="AS4101">
        <v>0</v>
      </c>
      <c r="AT4101">
        <v>10.210000000000001</v>
      </c>
      <c r="AU4101">
        <v>0</v>
      </c>
      <c r="AV4101">
        <v>31.11</v>
      </c>
      <c r="AW4101">
        <v>1</v>
      </c>
      <c r="AX4101">
        <v>0</v>
      </c>
      <c r="AY4101">
        <v>91801</v>
      </c>
      <c r="AZ4101">
        <v>0</v>
      </c>
    </row>
    <row r="4102" spans="1:52">
      <c r="A4102">
        <v>33</v>
      </c>
      <c r="B4102">
        <v>0</v>
      </c>
      <c r="C4102">
        <v>9.81</v>
      </c>
      <c r="D4102" t="s">
        <v>52</v>
      </c>
      <c r="E4102" t="s">
        <v>52</v>
      </c>
      <c r="F4102">
        <v>74</v>
      </c>
      <c r="G4102" t="s">
        <v>2106</v>
      </c>
      <c r="H4102">
        <v>4006</v>
      </c>
      <c r="I4102" t="s">
        <v>75</v>
      </c>
      <c r="J4102" t="s">
        <v>55</v>
      </c>
      <c r="K4102" t="s">
        <v>6905</v>
      </c>
      <c r="L4102" t="s">
        <v>57</v>
      </c>
      <c r="M4102">
        <v>0</v>
      </c>
      <c r="N4102">
        <v>0</v>
      </c>
      <c r="O4102" t="s">
        <v>68</v>
      </c>
      <c r="P4102">
        <v>0</v>
      </c>
      <c r="Q4102" t="s">
        <v>72</v>
      </c>
      <c r="R4102" t="s">
        <v>5300</v>
      </c>
      <c r="S4102">
        <v>34.156629000000002</v>
      </c>
      <c r="T4102">
        <v>-119.11721799999999</v>
      </c>
      <c r="U4102">
        <v>1</v>
      </c>
      <c r="V4102">
        <v>19.8</v>
      </c>
      <c r="W4102">
        <v>0</v>
      </c>
      <c r="X4102">
        <v>0</v>
      </c>
      <c r="Y4102">
        <v>2</v>
      </c>
      <c r="Z4102" t="s">
        <v>61</v>
      </c>
      <c r="AA4102">
        <v>0</v>
      </c>
      <c r="AB4102">
        <v>0</v>
      </c>
      <c r="AC4102">
        <v>0</v>
      </c>
      <c r="AD4102">
        <v>1</v>
      </c>
      <c r="AE4102" t="s">
        <v>79</v>
      </c>
      <c r="AF4102">
        <v>1</v>
      </c>
      <c r="AG4102">
        <v>77791</v>
      </c>
      <c r="AH4102">
        <v>0</v>
      </c>
      <c r="AI4102" t="s">
        <v>63</v>
      </c>
      <c r="AJ4102">
        <v>1</v>
      </c>
      <c r="AK4102">
        <v>5</v>
      </c>
      <c r="AL4102">
        <v>0</v>
      </c>
      <c r="AM4102" t="s">
        <v>64</v>
      </c>
      <c r="AN4102">
        <v>0</v>
      </c>
      <c r="AO4102">
        <v>0</v>
      </c>
      <c r="AP4102">
        <v>0</v>
      </c>
      <c r="AQ4102">
        <v>30</v>
      </c>
      <c r="AR4102">
        <v>576.65</v>
      </c>
      <c r="AS4102">
        <v>0</v>
      </c>
      <c r="AT4102">
        <v>294.3</v>
      </c>
      <c r="AU4102">
        <v>0</v>
      </c>
      <c r="AV4102">
        <v>870.95</v>
      </c>
      <c r="AW4102">
        <v>0</v>
      </c>
      <c r="AX4102">
        <v>0</v>
      </c>
      <c r="AY4102">
        <v>93033</v>
      </c>
      <c r="AZ4102">
        <v>0</v>
      </c>
    </row>
    <row r="4103" spans="1:52">
      <c r="A4103">
        <v>61</v>
      </c>
      <c r="B4103">
        <v>8</v>
      </c>
      <c r="C4103">
        <v>4.76</v>
      </c>
      <c r="D4103" t="s">
        <v>52</v>
      </c>
      <c r="E4103" t="s">
        <v>52</v>
      </c>
      <c r="F4103">
        <v>36</v>
      </c>
      <c r="G4103" t="s">
        <v>4083</v>
      </c>
      <c r="H4103">
        <v>4337</v>
      </c>
      <c r="I4103" t="s">
        <v>54</v>
      </c>
      <c r="J4103" t="s">
        <v>55</v>
      </c>
      <c r="K4103" t="s">
        <v>6906</v>
      </c>
      <c r="L4103" t="s">
        <v>57</v>
      </c>
      <c r="M4103">
        <v>0</v>
      </c>
      <c r="N4103">
        <v>0</v>
      </c>
      <c r="O4103" t="s">
        <v>68</v>
      </c>
      <c r="P4103">
        <v>1</v>
      </c>
      <c r="Q4103" t="s">
        <v>59</v>
      </c>
      <c r="R4103" t="s">
        <v>4085</v>
      </c>
      <c r="S4103">
        <v>40.936284999999998</v>
      </c>
      <c r="T4103">
        <v>-121.572692</v>
      </c>
      <c r="U4103">
        <v>1</v>
      </c>
      <c r="V4103">
        <v>104.05</v>
      </c>
      <c r="W4103">
        <v>0</v>
      </c>
      <c r="X4103">
        <v>0</v>
      </c>
      <c r="Y4103">
        <v>1</v>
      </c>
      <c r="Z4103" t="s">
        <v>61</v>
      </c>
      <c r="AA4103">
        <v>1</v>
      </c>
      <c r="AB4103">
        <v>1</v>
      </c>
      <c r="AC4103">
        <v>1</v>
      </c>
      <c r="AD4103">
        <v>1</v>
      </c>
      <c r="AE4103" t="s">
        <v>79</v>
      </c>
      <c r="AF4103">
        <v>1</v>
      </c>
      <c r="AG4103">
        <v>344</v>
      </c>
      <c r="AH4103">
        <v>1</v>
      </c>
      <c r="AI4103" t="s">
        <v>63</v>
      </c>
      <c r="AJ4103">
        <v>1</v>
      </c>
      <c r="AK4103">
        <v>4</v>
      </c>
      <c r="AL4103">
        <v>0</v>
      </c>
      <c r="AM4103" t="s">
        <v>64</v>
      </c>
      <c r="AN4103">
        <v>1</v>
      </c>
      <c r="AO4103">
        <v>1</v>
      </c>
      <c r="AP4103">
        <v>1</v>
      </c>
      <c r="AQ4103">
        <v>64</v>
      </c>
      <c r="AR4103">
        <v>6605.55</v>
      </c>
      <c r="AS4103">
        <v>0</v>
      </c>
      <c r="AT4103">
        <v>304.64</v>
      </c>
      <c r="AU4103">
        <v>0</v>
      </c>
      <c r="AV4103">
        <v>6910.19</v>
      </c>
      <c r="AW4103">
        <v>0</v>
      </c>
      <c r="AX4103">
        <v>1</v>
      </c>
      <c r="AY4103">
        <v>96016</v>
      </c>
      <c r="AZ4103">
        <v>0</v>
      </c>
    </row>
    <row r="4104" spans="1:52">
      <c r="A4104">
        <v>63</v>
      </c>
      <c r="B4104">
        <v>30</v>
      </c>
      <c r="C4104">
        <v>35.72</v>
      </c>
      <c r="D4104" t="s">
        <v>52</v>
      </c>
      <c r="E4104" t="s">
        <v>52</v>
      </c>
      <c r="F4104">
        <v>25</v>
      </c>
      <c r="G4104" t="s">
        <v>5555</v>
      </c>
      <c r="H4104">
        <v>2845</v>
      </c>
      <c r="I4104" t="s">
        <v>75</v>
      </c>
      <c r="J4104" t="s">
        <v>55</v>
      </c>
      <c r="K4104" t="s">
        <v>6907</v>
      </c>
      <c r="L4104" t="s">
        <v>57</v>
      </c>
      <c r="M4104">
        <v>1</v>
      </c>
      <c r="N4104">
        <v>0</v>
      </c>
      <c r="O4104" t="s">
        <v>58</v>
      </c>
      <c r="P4104">
        <v>1</v>
      </c>
      <c r="Q4104" t="s">
        <v>85</v>
      </c>
      <c r="R4104" t="s">
        <v>5557</v>
      </c>
      <c r="S4104">
        <v>38.542448</v>
      </c>
      <c r="T4104">
        <v>-122.419923</v>
      </c>
      <c r="U4104">
        <v>1</v>
      </c>
      <c r="V4104">
        <v>58.85</v>
      </c>
      <c r="W4104">
        <v>0</v>
      </c>
      <c r="X4104">
        <v>3</v>
      </c>
      <c r="Y4104">
        <v>1</v>
      </c>
      <c r="Z4104" t="s">
        <v>61</v>
      </c>
      <c r="AA4104">
        <v>1</v>
      </c>
      <c r="AB4104">
        <v>0</v>
      </c>
      <c r="AC4104">
        <v>1</v>
      </c>
      <c r="AD4104">
        <v>1</v>
      </c>
      <c r="AE4104" t="s">
        <v>79</v>
      </c>
      <c r="AF4104">
        <v>1</v>
      </c>
      <c r="AG4104">
        <v>3641</v>
      </c>
      <c r="AH4104">
        <v>0</v>
      </c>
      <c r="AI4104" t="s">
        <v>63</v>
      </c>
      <c r="AJ4104">
        <v>1</v>
      </c>
      <c r="AK4104">
        <v>4</v>
      </c>
      <c r="AL4104">
        <v>0</v>
      </c>
      <c r="AM4104" t="s">
        <v>64</v>
      </c>
      <c r="AN4104">
        <v>0</v>
      </c>
      <c r="AO4104">
        <v>0</v>
      </c>
      <c r="AP4104">
        <v>1</v>
      </c>
      <c r="AQ4104">
        <v>21</v>
      </c>
      <c r="AR4104">
        <v>1215.45</v>
      </c>
      <c r="AS4104">
        <v>0</v>
      </c>
      <c r="AT4104">
        <v>750.12</v>
      </c>
      <c r="AU4104">
        <v>0</v>
      </c>
      <c r="AV4104">
        <v>1965.57</v>
      </c>
      <c r="AW4104">
        <v>0</v>
      </c>
      <c r="AX4104">
        <v>1</v>
      </c>
      <c r="AY4104">
        <v>94508</v>
      </c>
      <c r="AZ4104">
        <v>0</v>
      </c>
    </row>
    <row r="4105" spans="1:52">
      <c r="A4105">
        <v>44</v>
      </c>
      <c r="B4105">
        <v>0</v>
      </c>
      <c r="C4105">
        <v>25.52</v>
      </c>
      <c r="D4105" t="s">
        <v>52</v>
      </c>
      <c r="E4105" t="s">
        <v>52</v>
      </c>
      <c r="F4105">
        <v>72</v>
      </c>
      <c r="G4105" t="s">
        <v>3294</v>
      </c>
      <c r="H4105">
        <v>3726</v>
      </c>
      <c r="I4105" t="s">
        <v>75</v>
      </c>
      <c r="J4105" t="s">
        <v>55</v>
      </c>
      <c r="K4105" t="s">
        <v>6908</v>
      </c>
      <c r="L4105" t="s">
        <v>57</v>
      </c>
      <c r="M4105">
        <v>1</v>
      </c>
      <c r="N4105">
        <v>0</v>
      </c>
      <c r="O4105" t="s">
        <v>58</v>
      </c>
      <c r="P4105">
        <v>0</v>
      </c>
      <c r="Q4105" t="s">
        <v>72</v>
      </c>
      <c r="R4105" t="s">
        <v>3296</v>
      </c>
      <c r="S4105">
        <v>34.242058</v>
      </c>
      <c r="T4105">
        <v>-116.89802</v>
      </c>
      <c r="U4105">
        <v>0</v>
      </c>
      <c r="V4105">
        <v>20.100000000000001</v>
      </c>
      <c r="W4105">
        <v>0</v>
      </c>
      <c r="X4105">
        <v>1</v>
      </c>
      <c r="Y4105">
        <v>0</v>
      </c>
      <c r="Z4105" t="s">
        <v>61</v>
      </c>
      <c r="AA4105">
        <v>0</v>
      </c>
      <c r="AB4105">
        <v>0</v>
      </c>
      <c r="AC4105">
        <v>1</v>
      </c>
      <c r="AD4105">
        <v>0</v>
      </c>
      <c r="AE4105" t="s">
        <v>79</v>
      </c>
      <c r="AF4105">
        <v>1</v>
      </c>
      <c r="AG4105">
        <v>5447</v>
      </c>
      <c r="AH4105">
        <v>0</v>
      </c>
      <c r="AI4105" t="s">
        <v>63</v>
      </c>
      <c r="AJ4105">
        <v>0</v>
      </c>
      <c r="AK4105">
        <v>4</v>
      </c>
      <c r="AL4105">
        <v>0</v>
      </c>
      <c r="AM4105" t="s">
        <v>64</v>
      </c>
      <c r="AN4105">
        <v>0</v>
      </c>
      <c r="AO4105">
        <v>0</v>
      </c>
      <c r="AP4105">
        <v>0</v>
      </c>
      <c r="AQ4105">
        <v>35</v>
      </c>
      <c r="AR4105">
        <v>644.5</v>
      </c>
      <c r="AS4105">
        <v>0</v>
      </c>
      <c r="AT4105">
        <v>893.2</v>
      </c>
      <c r="AU4105">
        <v>0</v>
      </c>
      <c r="AV4105">
        <v>1537.7</v>
      </c>
      <c r="AW4105">
        <v>0</v>
      </c>
      <c r="AX4105">
        <v>0</v>
      </c>
      <c r="AY4105">
        <v>92315</v>
      </c>
      <c r="AZ4105">
        <v>0</v>
      </c>
    </row>
    <row r="4106" spans="1:52">
      <c r="A4106">
        <v>78</v>
      </c>
      <c r="B4106">
        <v>17</v>
      </c>
      <c r="C4106">
        <v>26.95</v>
      </c>
      <c r="D4106" t="s">
        <v>175</v>
      </c>
      <c r="E4106" t="s">
        <v>176</v>
      </c>
      <c r="F4106">
        <v>91</v>
      </c>
      <c r="G4106" t="s">
        <v>6074</v>
      </c>
      <c r="H4106">
        <v>5859</v>
      </c>
      <c r="I4106" t="s">
        <v>66</v>
      </c>
      <c r="J4106" t="s">
        <v>55</v>
      </c>
      <c r="K4106" t="s">
        <v>6909</v>
      </c>
      <c r="L4106" t="s">
        <v>84</v>
      </c>
      <c r="M4106">
        <v>0</v>
      </c>
      <c r="N4106">
        <v>0</v>
      </c>
      <c r="O4106" t="s">
        <v>58</v>
      </c>
      <c r="P4106">
        <v>1</v>
      </c>
      <c r="Q4106" t="s">
        <v>59</v>
      </c>
      <c r="R4106" t="s">
        <v>6076</v>
      </c>
      <c r="S4106">
        <v>40.448632000000003</v>
      </c>
      <c r="T4106">
        <v>-122.306657</v>
      </c>
      <c r="U4106">
        <v>0</v>
      </c>
      <c r="V4106">
        <v>76.25</v>
      </c>
      <c r="W4106">
        <v>1</v>
      </c>
      <c r="X4106">
        <v>0</v>
      </c>
      <c r="Y4106">
        <v>0</v>
      </c>
      <c r="Z4106" t="s">
        <v>258</v>
      </c>
      <c r="AA4106">
        <v>0</v>
      </c>
      <c r="AB4106">
        <v>0</v>
      </c>
      <c r="AC4106">
        <v>1</v>
      </c>
      <c r="AD4106">
        <v>0</v>
      </c>
      <c r="AE4106" t="s">
        <v>62</v>
      </c>
      <c r="AF4106">
        <v>1</v>
      </c>
      <c r="AG4106">
        <v>21418</v>
      </c>
      <c r="AH4106">
        <v>0</v>
      </c>
      <c r="AI4106" t="s">
        <v>63</v>
      </c>
      <c r="AJ4106">
        <v>0</v>
      </c>
      <c r="AK4106">
        <v>3</v>
      </c>
      <c r="AL4106">
        <v>1</v>
      </c>
      <c r="AM4106" t="s">
        <v>64</v>
      </c>
      <c r="AN4106">
        <v>0</v>
      </c>
      <c r="AO4106">
        <v>0</v>
      </c>
      <c r="AP4106">
        <v>0</v>
      </c>
      <c r="AQ4106">
        <v>37</v>
      </c>
      <c r="AR4106">
        <v>2841.55</v>
      </c>
      <c r="AS4106">
        <v>0</v>
      </c>
      <c r="AT4106">
        <v>997.15</v>
      </c>
      <c r="AU4106">
        <v>0</v>
      </c>
      <c r="AV4106">
        <v>3838.7</v>
      </c>
      <c r="AW4106">
        <v>0</v>
      </c>
      <c r="AX4106">
        <v>1</v>
      </c>
      <c r="AY4106">
        <v>96007</v>
      </c>
      <c r="AZ4106">
        <v>1</v>
      </c>
    </row>
    <row r="4107" spans="1:52">
      <c r="A4107">
        <v>36</v>
      </c>
      <c r="B4107">
        <v>14</v>
      </c>
      <c r="C4107">
        <v>47.45</v>
      </c>
      <c r="D4107" t="s">
        <v>52</v>
      </c>
      <c r="E4107" t="s">
        <v>52</v>
      </c>
      <c r="F4107">
        <v>31</v>
      </c>
      <c r="G4107" t="s">
        <v>2329</v>
      </c>
      <c r="H4107">
        <v>2504</v>
      </c>
      <c r="I4107" t="s">
        <v>75</v>
      </c>
      <c r="J4107" t="s">
        <v>55</v>
      </c>
      <c r="K4107" t="s">
        <v>6910</v>
      </c>
      <c r="L4107" t="s">
        <v>57</v>
      </c>
      <c r="M4107">
        <v>1</v>
      </c>
      <c r="N4107">
        <v>1</v>
      </c>
      <c r="O4107" t="s">
        <v>68</v>
      </c>
      <c r="P4107">
        <v>1</v>
      </c>
      <c r="Q4107" t="s">
        <v>77</v>
      </c>
      <c r="R4107" t="s">
        <v>2331</v>
      </c>
      <c r="S4107">
        <v>38.421458000000001</v>
      </c>
      <c r="T4107">
        <v>-122.365048</v>
      </c>
      <c r="U4107">
        <v>1</v>
      </c>
      <c r="V4107">
        <v>63.7</v>
      </c>
      <c r="W4107">
        <v>0</v>
      </c>
      <c r="X4107">
        <v>2</v>
      </c>
      <c r="Y4107">
        <v>8</v>
      </c>
      <c r="Z4107" t="s">
        <v>61</v>
      </c>
      <c r="AA4107">
        <v>0</v>
      </c>
      <c r="AB4107">
        <v>1</v>
      </c>
      <c r="AC4107">
        <v>1</v>
      </c>
      <c r="AD4107">
        <v>1</v>
      </c>
      <c r="AE4107" t="s">
        <v>79</v>
      </c>
      <c r="AF4107">
        <v>1</v>
      </c>
      <c r="AG4107">
        <v>2873</v>
      </c>
      <c r="AH4107">
        <v>0</v>
      </c>
      <c r="AI4107" t="s">
        <v>63</v>
      </c>
      <c r="AJ4107">
        <v>1</v>
      </c>
      <c r="AK4107">
        <v>3</v>
      </c>
      <c r="AL4107">
        <v>0</v>
      </c>
      <c r="AM4107" t="s">
        <v>64</v>
      </c>
      <c r="AN4107">
        <v>1</v>
      </c>
      <c r="AO4107">
        <v>1</v>
      </c>
      <c r="AP4107">
        <v>0</v>
      </c>
      <c r="AQ4107">
        <v>36</v>
      </c>
      <c r="AR4107">
        <v>2188.5</v>
      </c>
      <c r="AS4107">
        <v>0</v>
      </c>
      <c r="AT4107">
        <v>1708.2</v>
      </c>
      <c r="AU4107">
        <v>0</v>
      </c>
      <c r="AV4107">
        <v>3896.7</v>
      </c>
      <c r="AW4107">
        <v>0</v>
      </c>
      <c r="AX4107">
        <v>1</v>
      </c>
      <c r="AY4107">
        <v>94599</v>
      </c>
      <c r="AZ4107">
        <v>0</v>
      </c>
    </row>
    <row r="4108" spans="1:52">
      <c r="A4108">
        <v>57</v>
      </c>
      <c r="B4108">
        <v>24</v>
      </c>
      <c r="C4108">
        <v>12.29</v>
      </c>
      <c r="D4108" t="s">
        <v>52</v>
      </c>
      <c r="E4108" t="s">
        <v>52</v>
      </c>
      <c r="F4108">
        <v>39</v>
      </c>
      <c r="G4108" t="s">
        <v>1295</v>
      </c>
      <c r="H4108">
        <v>5841</v>
      </c>
      <c r="I4108" t="s">
        <v>54</v>
      </c>
      <c r="J4108" t="s">
        <v>55</v>
      </c>
      <c r="K4108" t="s">
        <v>6911</v>
      </c>
      <c r="L4108" t="s">
        <v>57</v>
      </c>
      <c r="M4108">
        <v>1</v>
      </c>
      <c r="N4108">
        <v>1</v>
      </c>
      <c r="O4108" t="s">
        <v>58</v>
      </c>
      <c r="P4108">
        <v>1</v>
      </c>
      <c r="Q4108" t="s">
        <v>59</v>
      </c>
      <c r="R4108" t="s">
        <v>1297</v>
      </c>
      <c r="S4108">
        <v>36.64152</v>
      </c>
      <c r="T4108">
        <v>-121.62218799999999</v>
      </c>
      <c r="U4108">
        <v>1</v>
      </c>
      <c r="V4108">
        <v>115.8</v>
      </c>
      <c r="W4108">
        <v>1</v>
      </c>
      <c r="X4108">
        <v>2</v>
      </c>
      <c r="Y4108">
        <v>9</v>
      </c>
      <c r="Z4108" t="s">
        <v>61</v>
      </c>
      <c r="AA4108">
        <v>1</v>
      </c>
      <c r="AB4108">
        <v>1</v>
      </c>
      <c r="AC4108">
        <v>1</v>
      </c>
      <c r="AD4108">
        <v>1</v>
      </c>
      <c r="AE4108" t="s">
        <v>62</v>
      </c>
      <c r="AF4108">
        <v>1</v>
      </c>
      <c r="AG4108">
        <v>35739</v>
      </c>
      <c r="AH4108">
        <v>1</v>
      </c>
      <c r="AI4108" t="s">
        <v>63</v>
      </c>
      <c r="AJ4108">
        <v>1</v>
      </c>
      <c r="AK4108">
        <v>3</v>
      </c>
      <c r="AL4108">
        <v>0</v>
      </c>
      <c r="AM4108" t="s">
        <v>64</v>
      </c>
      <c r="AN4108">
        <v>1</v>
      </c>
      <c r="AO4108">
        <v>1</v>
      </c>
      <c r="AP4108">
        <v>1</v>
      </c>
      <c r="AQ4108">
        <v>72</v>
      </c>
      <c r="AR4108">
        <v>8476.5</v>
      </c>
      <c r="AS4108">
        <v>0</v>
      </c>
      <c r="AT4108">
        <v>884.88</v>
      </c>
      <c r="AU4108">
        <v>0</v>
      </c>
      <c r="AV4108">
        <v>9361.3799999999992</v>
      </c>
      <c r="AW4108">
        <v>0</v>
      </c>
      <c r="AX4108">
        <v>1</v>
      </c>
      <c r="AY4108">
        <v>93901</v>
      </c>
      <c r="AZ4108">
        <v>0</v>
      </c>
    </row>
    <row r="4109" spans="1:52">
      <c r="A4109">
        <v>59</v>
      </c>
      <c r="B4109">
        <v>76</v>
      </c>
      <c r="C4109">
        <v>31.45</v>
      </c>
      <c r="D4109" t="s">
        <v>52</v>
      </c>
      <c r="E4109" t="s">
        <v>52</v>
      </c>
      <c r="F4109">
        <v>59</v>
      </c>
      <c r="G4109" t="s">
        <v>1647</v>
      </c>
      <c r="H4109">
        <v>5975</v>
      </c>
      <c r="I4109" t="s">
        <v>75</v>
      </c>
      <c r="J4109" t="s">
        <v>55</v>
      </c>
      <c r="K4109" t="s">
        <v>6912</v>
      </c>
      <c r="L4109" t="s">
        <v>57</v>
      </c>
      <c r="M4109">
        <v>1</v>
      </c>
      <c r="N4109">
        <v>1</v>
      </c>
      <c r="O4109" t="s">
        <v>68</v>
      </c>
      <c r="P4109">
        <v>1</v>
      </c>
      <c r="Q4109" t="s">
        <v>77</v>
      </c>
      <c r="R4109" t="s">
        <v>1649</v>
      </c>
      <c r="S4109">
        <v>38.983387999999998</v>
      </c>
      <c r="T4109">
        <v>-120.988814</v>
      </c>
      <c r="U4109">
        <v>1</v>
      </c>
      <c r="V4109">
        <v>74.05</v>
      </c>
      <c r="W4109">
        <v>0</v>
      </c>
      <c r="X4109">
        <v>3</v>
      </c>
      <c r="Y4109">
        <v>4</v>
      </c>
      <c r="Z4109" t="s">
        <v>61</v>
      </c>
      <c r="AA4109">
        <v>1</v>
      </c>
      <c r="AB4109">
        <v>1</v>
      </c>
      <c r="AC4109">
        <v>0</v>
      </c>
      <c r="AD4109">
        <v>1</v>
      </c>
      <c r="AE4109" t="s">
        <v>62</v>
      </c>
      <c r="AF4109">
        <v>1</v>
      </c>
      <c r="AG4109">
        <v>1526</v>
      </c>
      <c r="AH4109">
        <v>1</v>
      </c>
      <c r="AI4109" t="s">
        <v>63</v>
      </c>
      <c r="AJ4109">
        <v>1</v>
      </c>
      <c r="AK4109">
        <v>3</v>
      </c>
      <c r="AL4109">
        <v>0</v>
      </c>
      <c r="AM4109" t="s">
        <v>64</v>
      </c>
      <c r="AN4109">
        <v>0</v>
      </c>
      <c r="AO4109">
        <v>0</v>
      </c>
      <c r="AP4109">
        <v>1</v>
      </c>
      <c r="AQ4109">
        <v>38</v>
      </c>
      <c r="AR4109">
        <v>2802.3</v>
      </c>
      <c r="AS4109">
        <v>0</v>
      </c>
      <c r="AT4109">
        <v>1195.0999999999999</v>
      </c>
      <c r="AU4109">
        <v>0</v>
      </c>
      <c r="AV4109">
        <v>3997.4</v>
      </c>
      <c r="AW4109">
        <v>0</v>
      </c>
      <c r="AX4109">
        <v>1</v>
      </c>
      <c r="AY4109">
        <v>95703</v>
      </c>
      <c r="AZ4109">
        <v>0</v>
      </c>
    </row>
    <row r="4110" spans="1:52">
      <c r="A4110">
        <v>19</v>
      </c>
      <c r="B4110">
        <v>48</v>
      </c>
      <c r="C4110">
        <v>28.42</v>
      </c>
      <c r="D4110" t="s">
        <v>52</v>
      </c>
      <c r="E4110" t="s">
        <v>52</v>
      </c>
      <c r="F4110">
        <v>30</v>
      </c>
      <c r="G4110" t="s">
        <v>2060</v>
      </c>
      <c r="H4110">
        <v>5271</v>
      </c>
      <c r="I4110" t="s">
        <v>75</v>
      </c>
      <c r="J4110" t="s">
        <v>55</v>
      </c>
      <c r="K4110" t="s">
        <v>6913</v>
      </c>
      <c r="L4110" t="s">
        <v>57</v>
      </c>
      <c r="M4110">
        <v>0</v>
      </c>
      <c r="N4110">
        <v>0</v>
      </c>
      <c r="O4110" t="s">
        <v>58</v>
      </c>
      <c r="P4110">
        <v>1</v>
      </c>
      <c r="Q4110" t="s">
        <v>77</v>
      </c>
      <c r="R4110" t="s">
        <v>2062</v>
      </c>
      <c r="S4110">
        <v>33.827689999999997</v>
      </c>
      <c r="T4110">
        <v>-117.102244</v>
      </c>
      <c r="U4110">
        <v>0</v>
      </c>
      <c r="V4110">
        <v>54.3</v>
      </c>
      <c r="W4110">
        <v>0</v>
      </c>
      <c r="X4110">
        <v>0</v>
      </c>
      <c r="Y4110">
        <v>0</v>
      </c>
      <c r="Z4110" t="s">
        <v>258</v>
      </c>
      <c r="AA4110">
        <v>0</v>
      </c>
      <c r="AB4110">
        <v>1</v>
      </c>
      <c r="AC4110">
        <v>0</v>
      </c>
      <c r="AD4110">
        <v>0</v>
      </c>
      <c r="AE4110" t="s">
        <v>79</v>
      </c>
      <c r="AF4110">
        <v>1</v>
      </c>
      <c r="AG4110">
        <v>7344</v>
      </c>
      <c r="AH4110">
        <v>1</v>
      </c>
      <c r="AI4110" t="s">
        <v>63</v>
      </c>
      <c r="AJ4110">
        <v>0</v>
      </c>
      <c r="AK4110">
        <v>3</v>
      </c>
      <c r="AL4110">
        <v>0</v>
      </c>
      <c r="AM4110" t="s">
        <v>64</v>
      </c>
      <c r="AN4110">
        <v>0</v>
      </c>
      <c r="AO4110">
        <v>0</v>
      </c>
      <c r="AP4110">
        <v>0</v>
      </c>
      <c r="AQ4110">
        <v>28</v>
      </c>
      <c r="AR4110">
        <v>1546.3</v>
      </c>
      <c r="AS4110">
        <v>150</v>
      </c>
      <c r="AT4110">
        <v>795.76</v>
      </c>
      <c r="AU4110">
        <v>0</v>
      </c>
      <c r="AV4110">
        <v>2492.06</v>
      </c>
      <c r="AW4110">
        <v>1</v>
      </c>
      <c r="AX4110">
        <v>0</v>
      </c>
      <c r="AY4110">
        <v>92567</v>
      </c>
      <c r="AZ4110">
        <v>0</v>
      </c>
    </row>
    <row r="4111" spans="1:52">
      <c r="A4111">
        <v>39</v>
      </c>
      <c r="B4111">
        <v>0</v>
      </c>
      <c r="C4111">
        <v>14.97</v>
      </c>
      <c r="D4111" t="s">
        <v>52</v>
      </c>
      <c r="E4111" t="s">
        <v>52</v>
      </c>
      <c r="F4111">
        <v>74</v>
      </c>
      <c r="G4111" t="s">
        <v>210</v>
      </c>
      <c r="H4111">
        <v>5594</v>
      </c>
      <c r="I4111" t="s">
        <v>75</v>
      </c>
      <c r="J4111" t="s">
        <v>55</v>
      </c>
      <c r="K4111" t="s">
        <v>6914</v>
      </c>
      <c r="L4111" t="s">
        <v>57</v>
      </c>
      <c r="M4111">
        <v>1</v>
      </c>
      <c r="N4111">
        <v>0</v>
      </c>
      <c r="O4111" t="s">
        <v>68</v>
      </c>
      <c r="P4111">
        <v>0</v>
      </c>
      <c r="Q4111" t="s">
        <v>72</v>
      </c>
      <c r="R4111" t="s">
        <v>4667</v>
      </c>
      <c r="S4111">
        <v>38.625095999999999</v>
      </c>
      <c r="T4111">
        <v>-121.383658</v>
      </c>
      <c r="U4111">
        <v>1</v>
      </c>
      <c r="V4111">
        <v>19.2</v>
      </c>
      <c r="W4111">
        <v>0</v>
      </c>
      <c r="X4111">
        <v>1</v>
      </c>
      <c r="Y4111">
        <v>10</v>
      </c>
      <c r="Z4111" t="s">
        <v>61</v>
      </c>
      <c r="AA4111">
        <v>0</v>
      </c>
      <c r="AB4111">
        <v>0</v>
      </c>
      <c r="AC4111">
        <v>1</v>
      </c>
      <c r="AD4111">
        <v>1</v>
      </c>
      <c r="AE4111" t="s">
        <v>79</v>
      </c>
      <c r="AF4111">
        <v>1</v>
      </c>
      <c r="AG4111">
        <v>35426</v>
      </c>
      <c r="AH4111">
        <v>0</v>
      </c>
      <c r="AI4111" t="s">
        <v>63</v>
      </c>
      <c r="AJ4111">
        <v>1</v>
      </c>
      <c r="AK4111">
        <v>4</v>
      </c>
      <c r="AL4111">
        <v>0</v>
      </c>
      <c r="AM4111" t="s">
        <v>64</v>
      </c>
      <c r="AN4111">
        <v>0</v>
      </c>
      <c r="AO4111">
        <v>0</v>
      </c>
      <c r="AP4111">
        <v>0</v>
      </c>
      <c r="AQ4111">
        <v>43</v>
      </c>
      <c r="AR4111">
        <v>776.25</v>
      </c>
      <c r="AS4111">
        <v>0</v>
      </c>
      <c r="AT4111">
        <v>643.71</v>
      </c>
      <c r="AU4111">
        <v>9.48</v>
      </c>
      <c r="AV4111">
        <v>1410.48</v>
      </c>
      <c r="AW4111">
        <v>0</v>
      </c>
      <c r="AX4111">
        <v>0</v>
      </c>
      <c r="AY4111">
        <v>95821</v>
      </c>
      <c r="AZ4111">
        <v>0</v>
      </c>
    </row>
    <row r="4112" spans="1:52">
      <c r="A4112">
        <v>69</v>
      </c>
      <c r="B4112">
        <v>22</v>
      </c>
      <c r="C4112">
        <v>37.39</v>
      </c>
      <c r="D4112" t="s">
        <v>52</v>
      </c>
      <c r="E4112" t="s">
        <v>52</v>
      </c>
      <c r="F4112">
        <v>33</v>
      </c>
      <c r="G4112" t="s">
        <v>82</v>
      </c>
      <c r="H4112">
        <v>4994</v>
      </c>
      <c r="I4112" t="s">
        <v>54</v>
      </c>
      <c r="J4112" t="s">
        <v>55</v>
      </c>
      <c r="K4112" t="s">
        <v>6915</v>
      </c>
      <c r="L4112" t="s">
        <v>57</v>
      </c>
      <c r="M4112">
        <v>0</v>
      </c>
      <c r="N4112">
        <v>1</v>
      </c>
      <c r="O4112" t="s">
        <v>58</v>
      </c>
      <c r="P4112">
        <v>1</v>
      </c>
      <c r="Q4112" t="s">
        <v>77</v>
      </c>
      <c r="R4112" t="s">
        <v>5365</v>
      </c>
      <c r="S4112">
        <v>37.333851000000003</v>
      </c>
      <c r="T4112">
        <v>-121.891147</v>
      </c>
      <c r="U4112">
        <v>0</v>
      </c>
      <c r="V4112">
        <v>89.85</v>
      </c>
      <c r="W4112">
        <v>1</v>
      </c>
      <c r="X4112">
        <v>0</v>
      </c>
      <c r="Y4112">
        <v>0</v>
      </c>
      <c r="Z4112" t="s">
        <v>105</v>
      </c>
      <c r="AA4112">
        <v>1</v>
      </c>
      <c r="AB4112">
        <v>1</v>
      </c>
      <c r="AC4112">
        <v>0</v>
      </c>
      <c r="AD4112">
        <v>0</v>
      </c>
      <c r="AE4112" t="s">
        <v>79</v>
      </c>
      <c r="AF4112">
        <v>1</v>
      </c>
      <c r="AG4112">
        <v>561</v>
      </c>
      <c r="AH4112">
        <v>1</v>
      </c>
      <c r="AI4112" t="s">
        <v>63</v>
      </c>
      <c r="AJ4112">
        <v>0</v>
      </c>
      <c r="AK4112">
        <v>3</v>
      </c>
      <c r="AL4112">
        <v>1</v>
      </c>
      <c r="AM4112" t="s">
        <v>64</v>
      </c>
      <c r="AN4112">
        <v>1</v>
      </c>
      <c r="AO4112">
        <v>0</v>
      </c>
      <c r="AP4112">
        <v>1</v>
      </c>
      <c r="AQ4112">
        <v>71</v>
      </c>
      <c r="AR4112">
        <v>6293.45</v>
      </c>
      <c r="AS4112">
        <v>140</v>
      </c>
      <c r="AT4112">
        <v>2654.69</v>
      </c>
      <c r="AU4112">
        <v>0</v>
      </c>
      <c r="AV4112">
        <v>9088.14</v>
      </c>
      <c r="AW4112">
        <v>0</v>
      </c>
      <c r="AX4112">
        <v>0</v>
      </c>
      <c r="AY4112">
        <v>95113</v>
      </c>
      <c r="AZ4112">
        <v>0</v>
      </c>
    </row>
    <row r="4113" spans="1:52">
      <c r="A4113">
        <v>48</v>
      </c>
      <c r="B4113">
        <v>0</v>
      </c>
      <c r="C4113">
        <v>5.32</v>
      </c>
      <c r="D4113" t="s">
        <v>52</v>
      </c>
      <c r="E4113" t="s">
        <v>52</v>
      </c>
      <c r="F4113">
        <v>43</v>
      </c>
      <c r="G4113" t="s">
        <v>6916</v>
      </c>
      <c r="H4113">
        <v>3595</v>
      </c>
      <c r="I4113" t="s">
        <v>66</v>
      </c>
      <c r="J4113" t="s">
        <v>55</v>
      </c>
      <c r="K4113" t="s">
        <v>6917</v>
      </c>
      <c r="L4113" t="s">
        <v>108</v>
      </c>
      <c r="M4113">
        <v>0</v>
      </c>
      <c r="N4113">
        <v>0</v>
      </c>
      <c r="O4113" t="s">
        <v>68</v>
      </c>
      <c r="P4113">
        <v>0</v>
      </c>
      <c r="Q4113" t="s">
        <v>72</v>
      </c>
      <c r="R4113" t="s">
        <v>6918</v>
      </c>
      <c r="S4113">
        <v>37.713926000000001</v>
      </c>
      <c r="T4113">
        <v>-121.928425</v>
      </c>
      <c r="U4113">
        <v>0</v>
      </c>
      <c r="V4113">
        <v>19.75</v>
      </c>
      <c r="W4113">
        <v>0</v>
      </c>
      <c r="X4113">
        <v>0</v>
      </c>
      <c r="Y4113">
        <v>0</v>
      </c>
      <c r="Z4113" t="s">
        <v>93</v>
      </c>
      <c r="AA4113">
        <v>0</v>
      </c>
      <c r="AB4113">
        <v>0</v>
      </c>
      <c r="AC4113">
        <v>0</v>
      </c>
      <c r="AD4113">
        <v>0</v>
      </c>
      <c r="AE4113" t="s">
        <v>62</v>
      </c>
      <c r="AF4113">
        <v>1</v>
      </c>
      <c r="AG4113">
        <v>29636</v>
      </c>
      <c r="AH4113">
        <v>0</v>
      </c>
      <c r="AI4113" t="s">
        <v>63</v>
      </c>
      <c r="AJ4113">
        <v>0</v>
      </c>
      <c r="AK4113">
        <v>5</v>
      </c>
      <c r="AL4113">
        <v>0</v>
      </c>
      <c r="AM4113" t="s">
        <v>64</v>
      </c>
      <c r="AN4113">
        <v>0</v>
      </c>
      <c r="AO4113">
        <v>0</v>
      </c>
      <c r="AP4113">
        <v>0</v>
      </c>
      <c r="AQ4113">
        <v>1</v>
      </c>
      <c r="AR4113">
        <v>19.75</v>
      </c>
      <c r="AS4113">
        <v>0</v>
      </c>
      <c r="AT4113">
        <v>5.32</v>
      </c>
      <c r="AU4113">
        <v>0</v>
      </c>
      <c r="AV4113">
        <v>25.07</v>
      </c>
      <c r="AW4113">
        <v>0</v>
      </c>
      <c r="AX4113">
        <v>0</v>
      </c>
      <c r="AY4113">
        <v>94568</v>
      </c>
      <c r="AZ4113">
        <v>0</v>
      </c>
    </row>
    <row r="4114" spans="1:52">
      <c r="A4114">
        <v>30</v>
      </c>
      <c r="B4114">
        <v>48</v>
      </c>
      <c r="C4114">
        <v>29.14</v>
      </c>
      <c r="D4114" t="s">
        <v>52</v>
      </c>
      <c r="E4114" t="s">
        <v>52</v>
      </c>
      <c r="F4114">
        <v>43</v>
      </c>
      <c r="G4114" t="s">
        <v>3482</v>
      </c>
      <c r="H4114">
        <v>5807</v>
      </c>
      <c r="I4114" t="s">
        <v>66</v>
      </c>
      <c r="J4114" t="s">
        <v>55</v>
      </c>
      <c r="K4114" t="s">
        <v>6919</v>
      </c>
      <c r="L4114" t="s">
        <v>57</v>
      </c>
      <c r="M4114">
        <v>1</v>
      </c>
      <c r="N4114">
        <v>0</v>
      </c>
      <c r="O4114" t="s">
        <v>58</v>
      </c>
      <c r="P4114">
        <v>1</v>
      </c>
      <c r="Q4114" t="s">
        <v>77</v>
      </c>
      <c r="R4114" t="s">
        <v>3484</v>
      </c>
      <c r="S4114">
        <v>33.933565000000002</v>
      </c>
      <c r="T4114">
        <v>-118.062611</v>
      </c>
      <c r="U4114">
        <v>1</v>
      </c>
      <c r="V4114">
        <v>71.349999999999994</v>
      </c>
      <c r="W4114">
        <v>0</v>
      </c>
      <c r="X4114">
        <v>2</v>
      </c>
      <c r="Y4114">
        <v>4</v>
      </c>
      <c r="Z4114" t="s">
        <v>61</v>
      </c>
      <c r="AA4114">
        <v>1</v>
      </c>
      <c r="AB4114">
        <v>1</v>
      </c>
      <c r="AC4114">
        <v>1</v>
      </c>
      <c r="AD4114">
        <v>1</v>
      </c>
      <c r="AE4114" t="s">
        <v>79</v>
      </c>
      <c r="AF4114">
        <v>1</v>
      </c>
      <c r="AG4114">
        <v>16271</v>
      </c>
      <c r="AH4114">
        <v>1</v>
      </c>
      <c r="AI4114" t="s">
        <v>63</v>
      </c>
      <c r="AJ4114">
        <v>1</v>
      </c>
      <c r="AK4114">
        <v>4</v>
      </c>
      <c r="AL4114">
        <v>0</v>
      </c>
      <c r="AM4114" t="s">
        <v>64</v>
      </c>
      <c r="AN4114">
        <v>1</v>
      </c>
      <c r="AO4114">
        <v>1</v>
      </c>
      <c r="AP4114">
        <v>0</v>
      </c>
      <c r="AQ4114">
        <v>40</v>
      </c>
      <c r="AR4114">
        <v>2847.2</v>
      </c>
      <c r="AS4114">
        <v>0</v>
      </c>
      <c r="AT4114">
        <v>1165.5999999999999</v>
      </c>
      <c r="AU4114">
        <v>0</v>
      </c>
      <c r="AV4114">
        <v>4012.8</v>
      </c>
      <c r="AW4114">
        <v>0</v>
      </c>
      <c r="AX4114">
        <v>1</v>
      </c>
      <c r="AY4114">
        <v>90670</v>
      </c>
      <c r="AZ4114">
        <v>0</v>
      </c>
    </row>
    <row r="4115" spans="1:52">
      <c r="A4115">
        <v>46</v>
      </c>
      <c r="B4115">
        <v>15</v>
      </c>
      <c r="C4115">
        <v>48.36</v>
      </c>
      <c r="D4115" t="s">
        <v>88</v>
      </c>
      <c r="E4115" t="s">
        <v>165</v>
      </c>
      <c r="F4115">
        <v>92</v>
      </c>
      <c r="G4115" t="s">
        <v>5031</v>
      </c>
      <c r="H4115">
        <v>3077</v>
      </c>
      <c r="I4115" t="s">
        <v>66</v>
      </c>
      <c r="J4115" t="s">
        <v>55</v>
      </c>
      <c r="K4115" t="s">
        <v>6920</v>
      </c>
      <c r="L4115" t="s">
        <v>84</v>
      </c>
      <c r="M4115">
        <v>0</v>
      </c>
      <c r="N4115">
        <v>1</v>
      </c>
      <c r="O4115" t="s">
        <v>58</v>
      </c>
      <c r="P4115">
        <v>1</v>
      </c>
      <c r="Q4115" t="s">
        <v>59</v>
      </c>
      <c r="R4115" t="s">
        <v>5033</v>
      </c>
      <c r="S4115">
        <v>37.594850000000001</v>
      </c>
      <c r="T4115">
        <v>-122.05152099999999</v>
      </c>
      <c r="U4115">
        <v>0</v>
      </c>
      <c r="V4115">
        <v>95.35</v>
      </c>
      <c r="W4115">
        <v>0</v>
      </c>
      <c r="X4115">
        <v>0</v>
      </c>
      <c r="Y4115">
        <v>0</v>
      </c>
      <c r="Z4115" t="s">
        <v>93</v>
      </c>
      <c r="AA4115">
        <v>0</v>
      </c>
      <c r="AB4115">
        <v>0</v>
      </c>
      <c r="AC4115">
        <v>1</v>
      </c>
      <c r="AD4115">
        <v>0</v>
      </c>
      <c r="AE4115" t="s">
        <v>62</v>
      </c>
      <c r="AF4115">
        <v>1</v>
      </c>
      <c r="AG4115">
        <v>66472</v>
      </c>
      <c r="AH4115">
        <v>0</v>
      </c>
      <c r="AI4115" t="s">
        <v>63</v>
      </c>
      <c r="AJ4115">
        <v>0</v>
      </c>
      <c r="AK4115">
        <v>2</v>
      </c>
      <c r="AL4115">
        <v>0</v>
      </c>
      <c r="AM4115" t="s">
        <v>64</v>
      </c>
      <c r="AN4115">
        <v>1</v>
      </c>
      <c r="AO4115">
        <v>1</v>
      </c>
      <c r="AP4115">
        <v>1</v>
      </c>
      <c r="AQ4115">
        <v>7</v>
      </c>
      <c r="AR4115">
        <v>660.9</v>
      </c>
      <c r="AS4115">
        <v>0</v>
      </c>
      <c r="AT4115">
        <v>338.52</v>
      </c>
      <c r="AU4115">
        <v>34.29</v>
      </c>
      <c r="AV4115">
        <v>965.13</v>
      </c>
      <c r="AW4115">
        <v>0</v>
      </c>
      <c r="AX4115">
        <v>1</v>
      </c>
      <c r="AY4115">
        <v>94587</v>
      </c>
      <c r="AZ4115">
        <v>1</v>
      </c>
    </row>
    <row r="4116" spans="1:52">
      <c r="A4116">
        <v>25</v>
      </c>
      <c r="B4116">
        <v>41</v>
      </c>
      <c r="C4116">
        <v>36.07</v>
      </c>
      <c r="D4116" t="s">
        <v>88</v>
      </c>
      <c r="E4116" t="s">
        <v>89</v>
      </c>
      <c r="F4116">
        <v>77</v>
      </c>
      <c r="G4116" t="s">
        <v>6916</v>
      </c>
      <c r="H4116">
        <v>3086</v>
      </c>
      <c r="I4116" t="s">
        <v>66</v>
      </c>
      <c r="J4116" t="s">
        <v>55</v>
      </c>
      <c r="K4116" t="s">
        <v>6921</v>
      </c>
      <c r="L4116" t="s">
        <v>84</v>
      </c>
      <c r="M4116">
        <v>0</v>
      </c>
      <c r="N4116">
        <v>1</v>
      </c>
      <c r="O4116" t="s">
        <v>68</v>
      </c>
      <c r="P4116">
        <v>1</v>
      </c>
      <c r="Q4116" t="s">
        <v>59</v>
      </c>
      <c r="R4116" t="s">
        <v>6918</v>
      </c>
      <c r="S4116">
        <v>37.713926000000001</v>
      </c>
      <c r="T4116">
        <v>-121.928425</v>
      </c>
      <c r="U4116">
        <v>0</v>
      </c>
      <c r="V4116">
        <v>84.85</v>
      </c>
      <c r="W4116">
        <v>0</v>
      </c>
      <c r="X4116">
        <v>0</v>
      </c>
      <c r="Y4116">
        <v>0</v>
      </c>
      <c r="Z4116" t="s">
        <v>61</v>
      </c>
      <c r="AA4116">
        <v>0</v>
      </c>
      <c r="AB4116">
        <v>0</v>
      </c>
      <c r="AC4116">
        <v>1</v>
      </c>
      <c r="AD4116">
        <v>0</v>
      </c>
      <c r="AE4116" t="s">
        <v>62</v>
      </c>
      <c r="AF4116">
        <v>1</v>
      </c>
      <c r="AG4116">
        <v>29636</v>
      </c>
      <c r="AH4116">
        <v>0</v>
      </c>
      <c r="AI4116" t="s">
        <v>63</v>
      </c>
      <c r="AJ4116">
        <v>0</v>
      </c>
      <c r="AK4116">
        <v>1</v>
      </c>
      <c r="AL4116">
        <v>0</v>
      </c>
      <c r="AM4116" t="s">
        <v>64</v>
      </c>
      <c r="AN4116">
        <v>0</v>
      </c>
      <c r="AO4116">
        <v>1</v>
      </c>
      <c r="AP4116">
        <v>1</v>
      </c>
      <c r="AQ4116">
        <v>1</v>
      </c>
      <c r="AR4116">
        <v>84.85</v>
      </c>
      <c r="AS4116">
        <v>0</v>
      </c>
      <c r="AT4116">
        <v>36.07</v>
      </c>
      <c r="AU4116">
        <v>0</v>
      </c>
      <c r="AV4116">
        <v>120.92</v>
      </c>
      <c r="AW4116">
        <v>1</v>
      </c>
      <c r="AX4116">
        <v>1</v>
      </c>
      <c r="AY4116">
        <v>94568</v>
      </c>
      <c r="AZ4116">
        <v>1</v>
      </c>
    </row>
    <row r="4117" spans="1:52">
      <c r="A4117">
        <v>75</v>
      </c>
      <c r="B4117">
        <v>16</v>
      </c>
      <c r="C4117">
        <v>47.86</v>
      </c>
      <c r="D4117" t="s">
        <v>52</v>
      </c>
      <c r="E4117" t="s">
        <v>52</v>
      </c>
      <c r="F4117">
        <v>70</v>
      </c>
      <c r="G4117" t="s">
        <v>1252</v>
      </c>
      <c r="H4117">
        <v>4113</v>
      </c>
      <c r="I4117" t="s">
        <v>54</v>
      </c>
      <c r="J4117" t="s">
        <v>55</v>
      </c>
      <c r="K4117" t="s">
        <v>6922</v>
      </c>
      <c r="L4117" t="s">
        <v>57</v>
      </c>
      <c r="M4117">
        <v>0</v>
      </c>
      <c r="N4117">
        <v>1</v>
      </c>
      <c r="O4117" t="s">
        <v>58</v>
      </c>
      <c r="P4117">
        <v>1</v>
      </c>
      <c r="Q4117" t="s">
        <v>59</v>
      </c>
      <c r="R4117" t="s">
        <v>1254</v>
      </c>
      <c r="S4117">
        <v>37.127386000000001</v>
      </c>
      <c r="T4117">
        <v>-120.506422</v>
      </c>
      <c r="U4117">
        <v>0</v>
      </c>
      <c r="V4117">
        <v>104.05</v>
      </c>
      <c r="W4117">
        <v>1</v>
      </c>
      <c r="X4117">
        <v>0</v>
      </c>
      <c r="Y4117">
        <v>0</v>
      </c>
      <c r="Z4117" t="s">
        <v>105</v>
      </c>
      <c r="AA4117">
        <v>0</v>
      </c>
      <c r="AB4117">
        <v>0</v>
      </c>
      <c r="AC4117">
        <v>0</v>
      </c>
      <c r="AD4117">
        <v>0</v>
      </c>
      <c r="AE4117" t="s">
        <v>62</v>
      </c>
      <c r="AF4117">
        <v>1</v>
      </c>
      <c r="AG4117">
        <v>808</v>
      </c>
      <c r="AH4117">
        <v>0</v>
      </c>
      <c r="AI4117" t="s">
        <v>63</v>
      </c>
      <c r="AJ4117">
        <v>0</v>
      </c>
      <c r="AK4117">
        <v>5</v>
      </c>
      <c r="AL4117">
        <v>1</v>
      </c>
      <c r="AM4117" t="s">
        <v>64</v>
      </c>
      <c r="AN4117">
        <v>1</v>
      </c>
      <c r="AO4117">
        <v>0</v>
      </c>
      <c r="AP4117">
        <v>1</v>
      </c>
      <c r="AQ4117">
        <v>71</v>
      </c>
      <c r="AR4117">
        <v>7413.55</v>
      </c>
      <c r="AS4117">
        <v>0</v>
      </c>
      <c r="AT4117">
        <v>3398.06</v>
      </c>
      <c r="AU4117">
        <v>0</v>
      </c>
      <c r="AV4117">
        <v>10811.61</v>
      </c>
      <c r="AW4117">
        <v>0</v>
      </c>
      <c r="AX4117">
        <v>1</v>
      </c>
      <c r="AY4117">
        <v>95317</v>
      </c>
      <c r="AZ4117">
        <v>0</v>
      </c>
    </row>
    <row r="4118" spans="1:52">
      <c r="A4118">
        <v>47</v>
      </c>
      <c r="B4118">
        <v>12</v>
      </c>
      <c r="C4118">
        <v>35.090000000000003</v>
      </c>
      <c r="D4118" t="s">
        <v>52</v>
      </c>
      <c r="E4118" t="s">
        <v>52</v>
      </c>
      <c r="F4118">
        <v>73</v>
      </c>
      <c r="G4118" t="s">
        <v>5269</v>
      </c>
      <c r="H4118">
        <v>5350</v>
      </c>
      <c r="I4118" t="s">
        <v>54</v>
      </c>
      <c r="J4118" t="s">
        <v>55</v>
      </c>
      <c r="K4118" t="s">
        <v>6923</v>
      </c>
      <c r="L4118" t="s">
        <v>57</v>
      </c>
      <c r="M4118">
        <v>0</v>
      </c>
      <c r="N4118">
        <v>1</v>
      </c>
      <c r="O4118" t="s">
        <v>68</v>
      </c>
      <c r="P4118">
        <v>1</v>
      </c>
      <c r="Q4118" t="s">
        <v>77</v>
      </c>
      <c r="R4118" t="s">
        <v>5271</v>
      </c>
      <c r="S4118">
        <v>34.174492999999998</v>
      </c>
      <c r="T4118">
        <v>-117.87067999999999</v>
      </c>
      <c r="U4118">
        <v>1</v>
      </c>
      <c r="V4118">
        <v>83.2</v>
      </c>
      <c r="W4118">
        <v>1</v>
      </c>
      <c r="X4118">
        <v>0</v>
      </c>
      <c r="Y4118">
        <v>6</v>
      </c>
      <c r="Z4118" t="s">
        <v>61</v>
      </c>
      <c r="AA4118">
        <v>0</v>
      </c>
      <c r="AB4118">
        <v>1</v>
      </c>
      <c r="AC4118">
        <v>0</v>
      </c>
      <c r="AD4118">
        <v>1</v>
      </c>
      <c r="AE4118" t="s">
        <v>62</v>
      </c>
      <c r="AF4118">
        <v>1</v>
      </c>
      <c r="AG4118">
        <v>57775</v>
      </c>
      <c r="AH4118">
        <v>1</v>
      </c>
      <c r="AI4118" t="s">
        <v>63</v>
      </c>
      <c r="AJ4118">
        <v>1</v>
      </c>
      <c r="AK4118">
        <v>3</v>
      </c>
      <c r="AL4118">
        <v>0</v>
      </c>
      <c r="AM4118" t="s">
        <v>64</v>
      </c>
      <c r="AN4118">
        <v>1</v>
      </c>
      <c r="AO4118">
        <v>1</v>
      </c>
      <c r="AP4118">
        <v>1</v>
      </c>
      <c r="AQ4118">
        <v>71</v>
      </c>
      <c r="AR4118">
        <v>6126.1</v>
      </c>
      <c r="AS4118">
        <v>0</v>
      </c>
      <c r="AT4118">
        <v>2491.39</v>
      </c>
      <c r="AU4118">
        <v>0</v>
      </c>
      <c r="AV4118">
        <v>8617.49</v>
      </c>
      <c r="AW4118">
        <v>0</v>
      </c>
      <c r="AX4118">
        <v>1</v>
      </c>
      <c r="AY4118">
        <v>91702</v>
      </c>
      <c r="AZ4118">
        <v>0</v>
      </c>
    </row>
    <row r="4119" spans="1:52">
      <c r="A4119">
        <v>53</v>
      </c>
      <c r="B4119">
        <v>0</v>
      </c>
      <c r="C4119">
        <v>40.49</v>
      </c>
      <c r="D4119" t="s">
        <v>80</v>
      </c>
      <c r="E4119" t="s">
        <v>601</v>
      </c>
      <c r="F4119">
        <v>90</v>
      </c>
      <c r="G4119" t="s">
        <v>5020</v>
      </c>
      <c r="H4119">
        <v>4132</v>
      </c>
      <c r="I4119" t="s">
        <v>66</v>
      </c>
      <c r="J4119" t="s">
        <v>55</v>
      </c>
      <c r="K4119" t="s">
        <v>6924</v>
      </c>
      <c r="L4119" t="s">
        <v>84</v>
      </c>
      <c r="M4119">
        <v>0</v>
      </c>
      <c r="N4119">
        <v>0</v>
      </c>
      <c r="O4119" t="s">
        <v>68</v>
      </c>
      <c r="P4119">
        <v>0</v>
      </c>
      <c r="Q4119" t="s">
        <v>72</v>
      </c>
      <c r="R4119" t="s">
        <v>5022</v>
      </c>
      <c r="S4119">
        <v>40.022184000000003</v>
      </c>
      <c r="T4119">
        <v>-121.06238399999999</v>
      </c>
      <c r="U4119">
        <v>0</v>
      </c>
      <c r="V4119">
        <v>18.850000000000001</v>
      </c>
      <c r="W4119">
        <v>0</v>
      </c>
      <c r="X4119">
        <v>0</v>
      </c>
      <c r="Y4119">
        <v>0</v>
      </c>
      <c r="Z4119" t="s">
        <v>61</v>
      </c>
      <c r="AA4119">
        <v>0</v>
      </c>
      <c r="AB4119">
        <v>0</v>
      </c>
      <c r="AC4119">
        <v>1</v>
      </c>
      <c r="AD4119">
        <v>0</v>
      </c>
      <c r="AE4119" t="s">
        <v>161</v>
      </c>
      <c r="AF4119">
        <v>1</v>
      </c>
      <c r="AG4119">
        <v>73</v>
      </c>
      <c r="AH4119">
        <v>0</v>
      </c>
      <c r="AI4119" t="s">
        <v>63</v>
      </c>
      <c r="AJ4119">
        <v>0</v>
      </c>
      <c r="AK4119">
        <v>1</v>
      </c>
      <c r="AL4119">
        <v>0</v>
      </c>
      <c r="AM4119" t="s">
        <v>64</v>
      </c>
      <c r="AN4119">
        <v>0</v>
      </c>
      <c r="AO4119">
        <v>0</v>
      </c>
      <c r="AP4119">
        <v>0</v>
      </c>
      <c r="AQ4119">
        <v>1</v>
      </c>
      <c r="AR4119">
        <v>18.850000000000001</v>
      </c>
      <c r="AS4119">
        <v>0</v>
      </c>
      <c r="AT4119">
        <v>40.49</v>
      </c>
      <c r="AU4119">
        <v>0</v>
      </c>
      <c r="AV4119">
        <v>59.34</v>
      </c>
      <c r="AW4119">
        <v>0</v>
      </c>
      <c r="AX4119">
        <v>0</v>
      </c>
      <c r="AY4119">
        <v>95984</v>
      </c>
      <c r="AZ4119">
        <v>1</v>
      </c>
    </row>
    <row r="4120" spans="1:52">
      <c r="A4120">
        <v>36</v>
      </c>
      <c r="B4120">
        <v>16</v>
      </c>
      <c r="C4120">
        <v>37.369999999999997</v>
      </c>
      <c r="D4120" t="s">
        <v>52</v>
      </c>
      <c r="E4120" t="s">
        <v>52</v>
      </c>
      <c r="F4120">
        <v>80</v>
      </c>
      <c r="G4120" t="s">
        <v>106</v>
      </c>
      <c r="H4120">
        <v>5227</v>
      </c>
      <c r="I4120" t="s">
        <v>66</v>
      </c>
      <c r="J4120" t="s">
        <v>55</v>
      </c>
      <c r="K4120" t="s">
        <v>6925</v>
      </c>
      <c r="L4120" t="s">
        <v>57</v>
      </c>
      <c r="M4120">
        <v>0</v>
      </c>
      <c r="N4120">
        <v>0</v>
      </c>
      <c r="O4120" t="s">
        <v>58</v>
      </c>
      <c r="P4120">
        <v>1</v>
      </c>
      <c r="Q4120" t="s">
        <v>85</v>
      </c>
      <c r="R4120" t="s">
        <v>2830</v>
      </c>
      <c r="S4120">
        <v>32.827238000000001</v>
      </c>
      <c r="T4120">
        <v>-117.089287</v>
      </c>
      <c r="U4120">
        <v>0</v>
      </c>
      <c r="V4120">
        <v>65.45</v>
      </c>
      <c r="W4120">
        <v>0</v>
      </c>
      <c r="X4120">
        <v>0</v>
      </c>
      <c r="Y4120">
        <v>0</v>
      </c>
      <c r="Z4120" t="s">
        <v>93</v>
      </c>
      <c r="AA4120">
        <v>1</v>
      </c>
      <c r="AB4120">
        <v>0</v>
      </c>
      <c r="AC4120">
        <v>1</v>
      </c>
      <c r="AD4120">
        <v>0</v>
      </c>
      <c r="AE4120" t="s">
        <v>62</v>
      </c>
      <c r="AF4120">
        <v>1</v>
      </c>
      <c r="AG4120">
        <v>30206</v>
      </c>
      <c r="AH4120">
        <v>1</v>
      </c>
      <c r="AI4120" t="s">
        <v>63</v>
      </c>
      <c r="AJ4120">
        <v>0</v>
      </c>
      <c r="AK4120">
        <v>5</v>
      </c>
      <c r="AL4120">
        <v>0</v>
      </c>
      <c r="AM4120" t="s">
        <v>64</v>
      </c>
      <c r="AN4120">
        <v>0</v>
      </c>
      <c r="AO4120">
        <v>0</v>
      </c>
      <c r="AP4120">
        <v>1</v>
      </c>
      <c r="AQ4120">
        <v>8</v>
      </c>
      <c r="AR4120">
        <v>554.45000000000005</v>
      </c>
      <c r="AS4120">
        <v>0</v>
      </c>
      <c r="AT4120">
        <v>298.95999999999998</v>
      </c>
      <c r="AU4120">
        <v>0</v>
      </c>
      <c r="AV4120">
        <v>853.41</v>
      </c>
      <c r="AW4120">
        <v>0</v>
      </c>
      <c r="AX4120">
        <v>1</v>
      </c>
      <c r="AY4120">
        <v>92124</v>
      </c>
      <c r="AZ4120">
        <v>0</v>
      </c>
    </row>
    <row r="4121" spans="1:52">
      <c r="A4121">
        <v>22</v>
      </c>
      <c r="B4121">
        <v>59</v>
      </c>
      <c r="C4121">
        <v>28.34</v>
      </c>
      <c r="D4121" t="s">
        <v>52</v>
      </c>
      <c r="E4121" t="s">
        <v>52</v>
      </c>
      <c r="F4121">
        <v>37</v>
      </c>
      <c r="G4121" t="s">
        <v>2020</v>
      </c>
      <c r="H4121">
        <v>5876</v>
      </c>
      <c r="I4121" t="s">
        <v>75</v>
      </c>
      <c r="J4121" t="s">
        <v>55</v>
      </c>
      <c r="K4121" t="s">
        <v>6926</v>
      </c>
      <c r="L4121" t="s">
        <v>57</v>
      </c>
      <c r="M4121">
        <v>1</v>
      </c>
      <c r="N4121">
        <v>0</v>
      </c>
      <c r="O4121" t="s">
        <v>68</v>
      </c>
      <c r="P4121">
        <v>1</v>
      </c>
      <c r="Q4121" t="s">
        <v>59</v>
      </c>
      <c r="R4121" t="s">
        <v>2662</v>
      </c>
      <c r="S4121">
        <v>33.752938</v>
      </c>
      <c r="T4121">
        <v>-116.23005499999999</v>
      </c>
      <c r="U4121">
        <v>1</v>
      </c>
      <c r="V4121">
        <v>100.55</v>
      </c>
      <c r="W4121">
        <v>1</v>
      </c>
      <c r="X4121">
        <v>1</v>
      </c>
      <c r="Y4121">
        <v>1</v>
      </c>
      <c r="Z4121" t="s">
        <v>105</v>
      </c>
      <c r="AA4121">
        <v>1</v>
      </c>
      <c r="AB4121">
        <v>0</v>
      </c>
      <c r="AC4121">
        <v>0</v>
      </c>
      <c r="AD4121">
        <v>1</v>
      </c>
      <c r="AE4121" t="s">
        <v>62</v>
      </c>
      <c r="AF4121">
        <v>1</v>
      </c>
      <c r="AG4121">
        <v>2743</v>
      </c>
      <c r="AH4121">
        <v>0</v>
      </c>
      <c r="AI4121" t="s">
        <v>63</v>
      </c>
      <c r="AJ4121">
        <v>1</v>
      </c>
      <c r="AK4121">
        <v>5</v>
      </c>
      <c r="AL4121">
        <v>0</v>
      </c>
      <c r="AM4121" t="s">
        <v>64</v>
      </c>
      <c r="AN4121">
        <v>1</v>
      </c>
      <c r="AO4121">
        <v>1</v>
      </c>
      <c r="AP4121">
        <v>1</v>
      </c>
      <c r="AQ4121">
        <v>71</v>
      </c>
      <c r="AR4121">
        <v>7113.75</v>
      </c>
      <c r="AS4121">
        <v>0</v>
      </c>
      <c r="AT4121">
        <v>2012.14</v>
      </c>
      <c r="AU4121">
        <v>16.989999999999998</v>
      </c>
      <c r="AV4121">
        <v>9108.9</v>
      </c>
      <c r="AW4121">
        <v>1</v>
      </c>
      <c r="AX4121">
        <v>1</v>
      </c>
      <c r="AY4121">
        <v>92203</v>
      </c>
      <c r="AZ4121">
        <v>0</v>
      </c>
    </row>
    <row r="4122" spans="1:52">
      <c r="A4122">
        <v>62</v>
      </c>
      <c r="B4122">
        <v>29</v>
      </c>
      <c r="C4122">
        <v>37.49</v>
      </c>
      <c r="D4122" t="s">
        <v>88</v>
      </c>
      <c r="E4122" t="s">
        <v>119</v>
      </c>
      <c r="F4122">
        <v>90</v>
      </c>
      <c r="G4122" t="s">
        <v>82</v>
      </c>
      <c r="H4122">
        <v>3982</v>
      </c>
      <c r="I4122" t="s">
        <v>66</v>
      </c>
      <c r="J4122" t="s">
        <v>55</v>
      </c>
      <c r="K4122" t="s">
        <v>6927</v>
      </c>
      <c r="L4122" t="s">
        <v>84</v>
      </c>
      <c r="M4122">
        <v>0</v>
      </c>
      <c r="N4122">
        <v>1</v>
      </c>
      <c r="O4122" t="s">
        <v>58</v>
      </c>
      <c r="P4122">
        <v>1</v>
      </c>
      <c r="Q4122" t="s">
        <v>59</v>
      </c>
      <c r="R4122" t="s">
        <v>5585</v>
      </c>
      <c r="S4122">
        <v>37.350284000000002</v>
      </c>
      <c r="T4122">
        <v>-121.85285500000001</v>
      </c>
      <c r="U4122">
        <v>1</v>
      </c>
      <c r="V4122">
        <v>78.95</v>
      </c>
      <c r="W4122">
        <v>1</v>
      </c>
      <c r="X4122">
        <v>0</v>
      </c>
      <c r="Y4122">
        <v>0</v>
      </c>
      <c r="Z4122" t="s">
        <v>61</v>
      </c>
      <c r="AA4122">
        <v>0</v>
      </c>
      <c r="AB4122">
        <v>0</v>
      </c>
      <c r="AC4122">
        <v>1</v>
      </c>
      <c r="AD4122">
        <v>1</v>
      </c>
      <c r="AE4122" t="s">
        <v>79</v>
      </c>
      <c r="AF4122">
        <v>1</v>
      </c>
      <c r="AG4122">
        <v>51706</v>
      </c>
      <c r="AH4122">
        <v>0</v>
      </c>
      <c r="AI4122" t="s">
        <v>63</v>
      </c>
      <c r="AJ4122">
        <v>0</v>
      </c>
      <c r="AK4122">
        <v>3</v>
      </c>
      <c r="AL4122">
        <v>0</v>
      </c>
      <c r="AM4122" t="s">
        <v>64</v>
      </c>
      <c r="AN4122">
        <v>0</v>
      </c>
      <c r="AO4122">
        <v>0</v>
      </c>
      <c r="AP4122">
        <v>0</v>
      </c>
      <c r="AQ4122">
        <v>37</v>
      </c>
      <c r="AR4122">
        <v>2839.65</v>
      </c>
      <c r="AS4122">
        <v>0</v>
      </c>
      <c r="AT4122">
        <v>1387.13</v>
      </c>
      <c r="AU4122">
        <v>0</v>
      </c>
      <c r="AV4122">
        <v>4226.78</v>
      </c>
      <c r="AW4122">
        <v>0</v>
      </c>
      <c r="AX4122">
        <v>1</v>
      </c>
      <c r="AY4122">
        <v>95116</v>
      </c>
      <c r="AZ4122">
        <v>1</v>
      </c>
    </row>
    <row r="4123" spans="1:52">
      <c r="A4123">
        <v>73</v>
      </c>
      <c r="B4123">
        <v>6</v>
      </c>
      <c r="C4123">
        <v>25.74</v>
      </c>
      <c r="D4123" t="s">
        <v>97</v>
      </c>
      <c r="E4123" t="s">
        <v>1207</v>
      </c>
      <c r="F4123">
        <v>96</v>
      </c>
      <c r="G4123" t="s">
        <v>149</v>
      </c>
      <c r="H4123">
        <v>3016</v>
      </c>
      <c r="I4123" t="s">
        <v>66</v>
      </c>
      <c r="J4123" t="s">
        <v>55</v>
      </c>
      <c r="K4123" t="s">
        <v>6928</v>
      </c>
      <c r="L4123" t="s">
        <v>84</v>
      </c>
      <c r="M4123">
        <v>0</v>
      </c>
      <c r="N4123">
        <v>0</v>
      </c>
      <c r="O4123" t="s">
        <v>58</v>
      </c>
      <c r="P4123">
        <v>1</v>
      </c>
      <c r="Q4123" t="s">
        <v>77</v>
      </c>
      <c r="R4123" t="s">
        <v>688</v>
      </c>
      <c r="S4123">
        <v>34.019323</v>
      </c>
      <c r="T4123">
        <v>-118.391902</v>
      </c>
      <c r="U4123">
        <v>0</v>
      </c>
      <c r="V4123">
        <v>54.85</v>
      </c>
      <c r="W4123">
        <v>0</v>
      </c>
      <c r="X4123">
        <v>0</v>
      </c>
      <c r="Y4123">
        <v>0</v>
      </c>
      <c r="Z4123" t="s">
        <v>61</v>
      </c>
      <c r="AA4123">
        <v>1</v>
      </c>
      <c r="AB4123">
        <v>1</v>
      </c>
      <c r="AC4123">
        <v>0</v>
      </c>
      <c r="AD4123">
        <v>0</v>
      </c>
      <c r="AE4123" t="s">
        <v>79</v>
      </c>
      <c r="AF4123">
        <v>1</v>
      </c>
      <c r="AG4123">
        <v>15195</v>
      </c>
      <c r="AH4123">
        <v>0</v>
      </c>
      <c r="AI4123" t="s">
        <v>63</v>
      </c>
      <c r="AJ4123">
        <v>0</v>
      </c>
      <c r="AK4123">
        <v>1</v>
      </c>
      <c r="AL4123">
        <v>1</v>
      </c>
      <c r="AM4123" t="s">
        <v>64</v>
      </c>
      <c r="AN4123">
        <v>0</v>
      </c>
      <c r="AO4123">
        <v>0</v>
      </c>
      <c r="AP4123">
        <v>0</v>
      </c>
      <c r="AQ4123">
        <v>2</v>
      </c>
      <c r="AR4123">
        <v>104.2</v>
      </c>
      <c r="AS4123">
        <v>0</v>
      </c>
      <c r="AT4123">
        <v>51.48</v>
      </c>
      <c r="AU4123">
        <v>0</v>
      </c>
      <c r="AV4123">
        <v>155.68</v>
      </c>
      <c r="AW4123">
        <v>0</v>
      </c>
      <c r="AX4123">
        <v>1</v>
      </c>
      <c r="AY4123">
        <v>90232</v>
      </c>
      <c r="AZ4123">
        <v>1</v>
      </c>
    </row>
    <row r="4124" spans="1:52">
      <c r="A4124">
        <v>63</v>
      </c>
      <c r="B4124">
        <v>8</v>
      </c>
      <c r="C4124">
        <v>39.159999999999997</v>
      </c>
      <c r="D4124" t="s">
        <v>52</v>
      </c>
      <c r="E4124" t="s">
        <v>52</v>
      </c>
      <c r="F4124">
        <v>60</v>
      </c>
      <c r="G4124" t="s">
        <v>1405</v>
      </c>
      <c r="H4124">
        <v>3672</v>
      </c>
      <c r="I4124" t="s">
        <v>66</v>
      </c>
      <c r="J4124" t="s">
        <v>55</v>
      </c>
      <c r="K4124" t="s">
        <v>6929</v>
      </c>
      <c r="L4124" t="s">
        <v>57</v>
      </c>
      <c r="M4124">
        <v>0</v>
      </c>
      <c r="N4124">
        <v>0</v>
      </c>
      <c r="O4124" t="s">
        <v>58</v>
      </c>
      <c r="P4124">
        <v>1</v>
      </c>
      <c r="Q4124" t="s">
        <v>77</v>
      </c>
      <c r="R4124" t="s">
        <v>1407</v>
      </c>
      <c r="S4124">
        <v>40.057783999999998</v>
      </c>
      <c r="T4124">
        <v>-123.679461</v>
      </c>
      <c r="U4124">
        <v>0</v>
      </c>
      <c r="V4124">
        <v>49.45</v>
      </c>
      <c r="W4124">
        <v>0</v>
      </c>
      <c r="X4124">
        <v>0</v>
      </c>
      <c r="Y4124">
        <v>0</v>
      </c>
      <c r="Z4124" t="s">
        <v>61</v>
      </c>
      <c r="AA4124">
        <v>0</v>
      </c>
      <c r="AB4124">
        <v>1</v>
      </c>
      <c r="AC4124">
        <v>1</v>
      </c>
      <c r="AD4124">
        <v>0</v>
      </c>
      <c r="AE4124" t="s">
        <v>62</v>
      </c>
      <c r="AF4124">
        <v>1</v>
      </c>
      <c r="AG4124">
        <v>2423</v>
      </c>
      <c r="AH4124">
        <v>0</v>
      </c>
      <c r="AI4124" t="s">
        <v>63</v>
      </c>
      <c r="AJ4124">
        <v>0</v>
      </c>
      <c r="AK4124">
        <v>3</v>
      </c>
      <c r="AL4124">
        <v>0</v>
      </c>
      <c r="AM4124" t="s">
        <v>64</v>
      </c>
      <c r="AN4124">
        <v>0</v>
      </c>
      <c r="AO4124">
        <v>0</v>
      </c>
      <c r="AP4124">
        <v>0</v>
      </c>
      <c r="AQ4124">
        <v>6</v>
      </c>
      <c r="AR4124">
        <v>314.60000000000002</v>
      </c>
      <c r="AS4124">
        <v>0</v>
      </c>
      <c r="AT4124">
        <v>234.96</v>
      </c>
      <c r="AU4124">
        <v>0</v>
      </c>
      <c r="AV4124">
        <v>549.55999999999995</v>
      </c>
      <c r="AW4124">
        <v>0</v>
      </c>
      <c r="AX4124">
        <v>1</v>
      </c>
      <c r="AY4124">
        <v>95542</v>
      </c>
      <c r="AZ4124">
        <v>0</v>
      </c>
    </row>
    <row r="4125" spans="1:52">
      <c r="A4125">
        <v>59</v>
      </c>
      <c r="B4125">
        <v>22</v>
      </c>
      <c r="C4125">
        <v>25.89</v>
      </c>
      <c r="D4125" t="s">
        <v>52</v>
      </c>
      <c r="E4125" t="s">
        <v>52</v>
      </c>
      <c r="F4125">
        <v>44</v>
      </c>
      <c r="G4125" t="s">
        <v>2769</v>
      </c>
      <c r="H4125">
        <v>3137</v>
      </c>
      <c r="I4125" t="s">
        <v>66</v>
      </c>
      <c r="J4125" t="s">
        <v>55</v>
      </c>
      <c r="K4125" t="s">
        <v>6930</v>
      </c>
      <c r="L4125" t="s">
        <v>57</v>
      </c>
      <c r="M4125">
        <v>1</v>
      </c>
      <c r="N4125">
        <v>0</v>
      </c>
      <c r="O4125" t="s">
        <v>58</v>
      </c>
      <c r="P4125">
        <v>1</v>
      </c>
      <c r="Q4125" t="s">
        <v>77</v>
      </c>
      <c r="R4125" t="s">
        <v>2771</v>
      </c>
      <c r="S4125">
        <v>33.252830000000003</v>
      </c>
      <c r="T4125">
        <v>-116.986079</v>
      </c>
      <c r="U4125">
        <v>1</v>
      </c>
      <c r="V4125">
        <v>65.5</v>
      </c>
      <c r="W4125">
        <v>0</v>
      </c>
      <c r="X4125">
        <v>1</v>
      </c>
      <c r="Y4125">
        <v>1</v>
      </c>
      <c r="Z4125" t="s">
        <v>209</v>
      </c>
      <c r="AA4125">
        <v>1</v>
      </c>
      <c r="AB4125">
        <v>0</v>
      </c>
      <c r="AC4125">
        <v>1</v>
      </c>
      <c r="AD4125">
        <v>1</v>
      </c>
      <c r="AE4125" t="s">
        <v>62</v>
      </c>
      <c r="AF4125">
        <v>1</v>
      </c>
      <c r="AG4125">
        <v>14575</v>
      </c>
      <c r="AH4125">
        <v>1</v>
      </c>
      <c r="AI4125" t="s">
        <v>63</v>
      </c>
      <c r="AJ4125">
        <v>1</v>
      </c>
      <c r="AK4125">
        <v>5</v>
      </c>
      <c r="AL4125">
        <v>0</v>
      </c>
      <c r="AM4125" t="s">
        <v>64</v>
      </c>
      <c r="AN4125">
        <v>1</v>
      </c>
      <c r="AO4125">
        <v>1</v>
      </c>
      <c r="AP4125">
        <v>0</v>
      </c>
      <c r="AQ4125">
        <v>10</v>
      </c>
      <c r="AR4125">
        <v>616.9</v>
      </c>
      <c r="AS4125">
        <v>0</v>
      </c>
      <c r="AT4125">
        <v>258.89999999999998</v>
      </c>
      <c r="AU4125">
        <v>0</v>
      </c>
      <c r="AV4125">
        <v>875.8</v>
      </c>
      <c r="AW4125">
        <v>0</v>
      </c>
      <c r="AX4125">
        <v>1</v>
      </c>
      <c r="AY4125">
        <v>92082</v>
      </c>
      <c r="AZ4125">
        <v>0</v>
      </c>
    </row>
    <row r="4126" spans="1:52">
      <c r="A4126">
        <v>51</v>
      </c>
      <c r="B4126">
        <v>13</v>
      </c>
      <c r="C4126">
        <v>9.4700000000000006</v>
      </c>
      <c r="D4126" t="s">
        <v>52</v>
      </c>
      <c r="E4126" t="s">
        <v>52</v>
      </c>
      <c r="F4126">
        <v>76</v>
      </c>
      <c r="G4126" t="s">
        <v>186</v>
      </c>
      <c r="H4126">
        <v>5749</v>
      </c>
      <c r="I4126" t="s">
        <v>66</v>
      </c>
      <c r="J4126" t="s">
        <v>55</v>
      </c>
      <c r="K4126" t="s">
        <v>6931</v>
      </c>
      <c r="L4126" t="s">
        <v>57</v>
      </c>
      <c r="M4126">
        <v>1</v>
      </c>
      <c r="N4126">
        <v>0</v>
      </c>
      <c r="O4126" t="s">
        <v>68</v>
      </c>
      <c r="P4126">
        <v>1</v>
      </c>
      <c r="Q4126" t="s">
        <v>77</v>
      </c>
      <c r="R4126" t="s">
        <v>5294</v>
      </c>
      <c r="S4126">
        <v>34.065874999999998</v>
      </c>
      <c r="T4126">
        <v>-118.23872799999999</v>
      </c>
      <c r="U4126">
        <v>1</v>
      </c>
      <c r="V4126">
        <v>50.1</v>
      </c>
      <c r="W4126">
        <v>1</v>
      </c>
      <c r="X4126">
        <v>2</v>
      </c>
      <c r="Y4126">
        <v>10</v>
      </c>
      <c r="Z4126" t="s">
        <v>209</v>
      </c>
      <c r="AA4126">
        <v>0</v>
      </c>
      <c r="AB4126">
        <v>0</v>
      </c>
      <c r="AC4126">
        <v>0</v>
      </c>
      <c r="AD4126">
        <v>1</v>
      </c>
      <c r="AE4126" t="s">
        <v>79</v>
      </c>
      <c r="AF4126">
        <v>1</v>
      </c>
      <c r="AG4126">
        <v>30596</v>
      </c>
      <c r="AH4126">
        <v>0</v>
      </c>
      <c r="AI4126" t="s">
        <v>63</v>
      </c>
      <c r="AJ4126">
        <v>1</v>
      </c>
      <c r="AK4126">
        <v>5</v>
      </c>
      <c r="AL4126">
        <v>0</v>
      </c>
      <c r="AM4126" t="s">
        <v>64</v>
      </c>
      <c r="AN4126">
        <v>0</v>
      </c>
      <c r="AO4126">
        <v>0</v>
      </c>
      <c r="AP4126">
        <v>0</v>
      </c>
      <c r="AQ4126">
        <v>19</v>
      </c>
      <c r="AR4126">
        <v>910.45</v>
      </c>
      <c r="AS4126">
        <v>120</v>
      </c>
      <c r="AT4126">
        <v>179.93</v>
      </c>
      <c r="AU4126">
        <v>0</v>
      </c>
      <c r="AV4126">
        <v>1210.3800000000001</v>
      </c>
      <c r="AW4126">
        <v>0</v>
      </c>
      <c r="AX4126">
        <v>0</v>
      </c>
      <c r="AY4126">
        <v>90012</v>
      </c>
      <c r="AZ4126">
        <v>0</v>
      </c>
    </row>
    <row r="4127" spans="1:52">
      <c r="A4127">
        <v>34</v>
      </c>
      <c r="B4127">
        <v>22</v>
      </c>
      <c r="C4127">
        <v>24.32</v>
      </c>
      <c r="D4127" t="s">
        <v>88</v>
      </c>
      <c r="E4127" t="s">
        <v>119</v>
      </c>
      <c r="F4127">
        <v>74</v>
      </c>
      <c r="G4127" t="s">
        <v>5191</v>
      </c>
      <c r="H4127">
        <v>5435</v>
      </c>
      <c r="I4127" t="s">
        <v>66</v>
      </c>
      <c r="J4127" t="s">
        <v>55</v>
      </c>
      <c r="K4127" t="s">
        <v>6932</v>
      </c>
      <c r="L4127" t="s">
        <v>84</v>
      </c>
      <c r="M4127">
        <v>0</v>
      </c>
      <c r="N4127">
        <v>0</v>
      </c>
      <c r="O4127" t="s">
        <v>58</v>
      </c>
      <c r="P4127">
        <v>1</v>
      </c>
      <c r="Q4127" t="s">
        <v>85</v>
      </c>
      <c r="R4127" t="s">
        <v>5193</v>
      </c>
      <c r="S4127">
        <v>38.085839</v>
      </c>
      <c r="T4127">
        <v>-120.37855</v>
      </c>
      <c r="U4127">
        <v>0</v>
      </c>
      <c r="V4127">
        <v>53.85</v>
      </c>
      <c r="W4127">
        <v>0</v>
      </c>
      <c r="X4127">
        <v>0</v>
      </c>
      <c r="Y4127">
        <v>0</v>
      </c>
      <c r="Z4127" t="s">
        <v>93</v>
      </c>
      <c r="AA4127">
        <v>0</v>
      </c>
      <c r="AB4127">
        <v>1</v>
      </c>
      <c r="AC4127">
        <v>0</v>
      </c>
      <c r="AD4127">
        <v>0</v>
      </c>
      <c r="AE4127" t="s">
        <v>79</v>
      </c>
      <c r="AF4127">
        <v>1</v>
      </c>
      <c r="AG4127">
        <v>2144</v>
      </c>
      <c r="AH4127">
        <v>1</v>
      </c>
      <c r="AI4127" t="s">
        <v>63</v>
      </c>
      <c r="AJ4127">
        <v>0</v>
      </c>
      <c r="AK4127">
        <v>1</v>
      </c>
      <c r="AL4127">
        <v>0</v>
      </c>
      <c r="AM4127" t="s">
        <v>64</v>
      </c>
      <c r="AN4127">
        <v>0</v>
      </c>
      <c r="AO4127">
        <v>0</v>
      </c>
      <c r="AP4127">
        <v>0</v>
      </c>
      <c r="AQ4127">
        <v>5</v>
      </c>
      <c r="AR4127">
        <v>259.8</v>
      </c>
      <c r="AS4127">
        <v>10</v>
      </c>
      <c r="AT4127">
        <v>121.6</v>
      </c>
      <c r="AU4127">
        <v>22.96</v>
      </c>
      <c r="AV4127">
        <v>368.44</v>
      </c>
      <c r="AW4127">
        <v>0</v>
      </c>
      <c r="AX4127">
        <v>0</v>
      </c>
      <c r="AY4127">
        <v>95310</v>
      </c>
      <c r="AZ4127">
        <v>1</v>
      </c>
    </row>
    <row r="4128" spans="1:52">
      <c r="A4128">
        <v>65</v>
      </c>
      <c r="B4128">
        <v>15</v>
      </c>
      <c r="C4128">
        <v>48.71</v>
      </c>
      <c r="D4128" t="s">
        <v>88</v>
      </c>
      <c r="E4128" t="s">
        <v>89</v>
      </c>
      <c r="F4128">
        <v>70</v>
      </c>
      <c r="G4128" t="s">
        <v>310</v>
      </c>
      <c r="H4128">
        <v>4038</v>
      </c>
      <c r="I4128" t="s">
        <v>66</v>
      </c>
      <c r="J4128" t="s">
        <v>55</v>
      </c>
      <c r="K4128" t="s">
        <v>6933</v>
      </c>
      <c r="L4128" t="s">
        <v>84</v>
      </c>
      <c r="M4128">
        <v>0</v>
      </c>
      <c r="N4128">
        <v>1</v>
      </c>
      <c r="O4128" t="s">
        <v>68</v>
      </c>
      <c r="P4128">
        <v>1</v>
      </c>
      <c r="Q4128" t="s">
        <v>59</v>
      </c>
      <c r="R4128" t="s">
        <v>3880</v>
      </c>
      <c r="S4128">
        <v>37.779499999999999</v>
      </c>
      <c r="T4128">
        <v>-122.41923300000001</v>
      </c>
      <c r="U4128">
        <v>0</v>
      </c>
      <c r="V4128">
        <v>100.5</v>
      </c>
      <c r="W4128">
        <v>1</v>
      </c>
      <c r="X4128">
        <v>0</v>
      </c>
      <c r="Y4128">
        <v>0</v>
      </c>
      <c r="Z4128" t="s">
        <v>61</v>
      </c>
      <c r="AA4128">
        <v>0</v>
      </c>
      <c r="AB4128">
        <v>0</v>
      </c>
      <c r="AC4128">
        <v>1</v>
      </c>
      <c r="AD4128">
        <v>0</v>
      </c>
      <c r="AE4128" t="s">
        <v>62</v>
      </c>
      <c r="AF4128">
        <v>1</v>
      </c>
      <c r="AG4128">
        <v>28998</v>
      </c>
      <c r="AH4128">
        <v>0</v>
      </c>
      <c r="AI4128" t="s">
        <v>63</v>
      </c>
      <c r="AJ4128">
        <v>0</v>
      </c>
      <c r="AK4128">
        <v>1</v>
      </c>
      <c r="AL4128">
        <v>1</v>
      </c>
      <c r="AM4128" t="s">
        <v>64</v>
      </c>
      <c r="AN4128">
        <v>1</v>
      </c>
      <c r="AO4128">
        <v>1</v>
      </c>
      <c r="AP4128">
        <v>1</v>
      </c>
      <c r="AQ4128">
        <v>9</v>
      </c>
      <c r="AR4128">
        <v>918.6</v>
      </c>
      <c r="AS4128">
        <v>0</v>
      </c>
      <c r="AT4128">
        <v>438.39</v>
      </c>
      <c r="AU4128">
        <v>0</v>
      </c>
      <c r="AV4128">
        <v>1356.99</v>
      </c>
      <c r="AW4128">
        <v>0</v>
      </c>
      <c r="AX4128">
        <v>1</v>
      </c>
      <c r="AY4128">
        <v>94102</v>
      </c>
      <c r="AZ4128">
        <v>1</v>
      </c>
    </row>
    <row r="4129" spans="1:52">
      <c r="A4129">
        <v>25</v>
      </c>
      <c r="B4129">
        <v>59</v>
      </c>
      <c r="C4129">
        <v>48.86</v>
      </c>
      <c r="D4129" t="s">
        <v>52</v>
      </c>
      <c r="E4129" t="s">
        <v>52</v>
      </c>
      <c r="F4129">
        <v>46</v>
      </c>
      <c r="G4129" t="s">
        <v>2593</v>
      </c>
      <c r="H4129">
        <v>3391</v>
      </c>
      <c r="I4129" t="s">
        <v>66</v>
      </c>
      <c r="J4129" t="s">
        <v>55</v>
      </c>
      <c r="K4129" t="s">
        <v>6934</v>
      </c>
      <c r="L4129" t="s">
        <v>57</v>
      </c>
      <c r="M4129">
        <v>0</v>
      </c>
      <c r="N4129">
        <v>0</v>
      </c>
      <c r="O4129" t="s">
        <v>58</v>
      </c>
      <c r="P4129">
        <v>1</v>
      </c>
      <c r="Q4129" t="s">
        <v>59</v>
      </c>
      <c r="R4129" t="s">
        <v>3371</v>
      </c>
      <c r="S4129">
        <v>33.792791000000001</v>
      </c>
      <c r="T4129">
        <v>-117.789749</v>
      </c>
      <c r="U4129">
        <v>0</v>
      </c>
      <c r="V4129">
        <v>80.2</v>
      </c>
      <c r="W4129">
        <v>0</v>
      </c>
      <c r="X4129">
        <v>0</v>
      </c>
      <c r="Y4129">
        <v>0</v>
      </c>
      <c r="Z4129" t="s">
        <v>93</v>
      </c>
      <c r="AA4129">
        <v>0</v>
      </c>
      <c r="AB4129">
        <v>0</v>
      </c>
      <c r="AC4129">
        <v>0</v>
      </c>
      <c r="AD4129">
        <v>0</v>
      </c>
      <c r="AE4129" t="s">
        <v>62</v>
      </c>
      <c r="AF4129">
        <v>1</v>
      </c>
      <c r="AG4129">
        <v>37916</v>
      </c>
      <c r="AH4129">
        <v>0</v>
      </c>
      <c r="AI4129" t="s">
        <v>63</v>
      </c>
      <c r="AJ4129">
        <v>0</v>
      </c>
      <c r="AK4129">
        <v>3</v>
      </c>
      <c r="AL4129">
        <v>0</v>
      </c>
      <c r="AM4129" t="s">
        <v>64</v>
      </c>
      <c r="AN4129">
        <v>0</v>
      </c>
      <c r="AO4129">
        <v>0</v>
      </c>
      <c r="AP4129">
        <v>1</v>
      </c>
      <c r="AQ4129">
        <v>5</v>
      </c>
      <c r="AR4129">
        <v>384.25</v>
      </c>
      <c r="AS4129">
        <v>0</v>
      </c>
      <c r="AT4129">
        <v>244.3</v>
      </c>
      <c r="AU4129">
        <v>0</v>
      </c>
      <c r="AV4129">
        <v>628.54999999999995</v>
      </c>
      <c r="AW4129">
        <v>1</v>
      </c>
      <c r="AX4129">
        <v>1</v>
      </c>
      <c r="AY4129">
        <v>92869</v>
      </c>
      <c r="AZ4129">
        <v>0</v>
      </c>
    </row>
    <row r="4130" spans="1:52">
      <c r="A4130">
        <v>20</v>
      </c>
      <c r="B4130">
        <v>73</v>
      </c>
      <c r="C4130">
        <v>0</v>
      </c>
      <c r="D4130" t="s">
        <v>52</v>
      </c>
      <c r="E4130" t="s">
        <v>52</v>
      </c>
      <c r="F4130">
        <v>61</v>
      </c>
      <c r="G4130" t="s">
        <v>186</v>
      </c>
      <c r="H4130">
        <v>4986</v>
      </c>
      <c r="I4130" t="s">
        <v>66</v>
      </c>
      <c r="J4130" t="s">
        <v>55</v>
      </c>
      <c r="K4130" t="s">
        <v>6935</v>
      </c>
      <c r="L4130" t="s">
        <v>57</v>
      </c>
      <c r="M4130">
        <v>0</v>
      </c>
      <c r="N4130">
        <v>0</v>
      </c>
      <c r="O4130" t="s">
        <v>68</v>
      </c>
      <c r="P4130">
        <v>1</v>
      </c>
      <c r="Q4130" t="s">
        <v>77</v>
      </c>
      <c r="R4130" t="s">
        <v>1287</v>
      </c>
      <c r="S4130">
        <v>33.921280000000003</v>
      </c>
      <c r="T4130">
        <v>-118.274186</v>
      </c>
      <c r="U4130">
        <v>0</v>
      </c>
      <c r="V4130">
        <v>35.65</v>
      </c>
      <c r="W4130">
        <v>0</v>
      </c>
      <c r="X4130">
        <v>0</v>
      </c>
      <c r="Y4130">
        <v>0</v>
      </c>
      <c r="Z4130" t="s">
        <v>61</v>
      </c>
      <c r="AA4130">
        <v>1</v>
      </c>
      <c r="AB4130">
        <v>0</v>
      </c>
      <c r="AC4130">
        <v>1</v>
      </c>
      <c r="AD4130">
        <v>0</v>
      </c>
      <c r="AE4130" t="s">
        <v>62</v>
      </c>
      <c r="AF4130">
        <v>0</v>
      </c>
      <c r="AG4130">
        <v>24511</v>
      </c>
      <c r="AH4130">
        <v>1</v>
      </c>
      <c r="AI4130" t="s">
        <v>63</v>
      </c>
      <c r="AJ4130">
        <v>0</v>
      </c>
      <c r="AK4130">
        <v>4</v>
      </c>
      <c r="AL4130">
        <v>0</v>
      </c>
      <c r="AM4130" t="s">
        <v>64</v>
      </c>
      <c r="AN4130">
        <v>0</v>
      </c>
      <c r="AO4130">
        <v>0</v>
      </c>
      <c r="AP4130">
        <v>0</v>
      </c>
      <c r="AQ4130">
        <v>11</v>
      </c>
      <c r="AR4130">
        <v>425.1</v>
      </c>
      <c r="AS4130">
        <v>0</v>
      </c>
      <c r="AT4130">
        <v>0</v>
      </c>
      <c r="AU4130">
        <v>0</v>
      </c>
      <c r="AV4130">
        <v>425.1</v>
      </c>
      <c r="AW4130">
        <v>1</v>
      </c>
      <c r="AX4130">
        <v>1</v>
      </c>
      <c r="AY4130">
        <v>90061</v>
      </c>
      <c r="AZ4130">
        <v>0</v>
      </c>
    </row>
    <row r="4131" spans="1:52">
      <c r="A4131">
        <v>42</v>
      </c>
      <c r="B4131">
        <v>0</v>
      </c>
      <c r="C4131">
        <v>44.34</v>
      </c>
      <c r="D4131" t="s">
        <v>52</v>
      </c>
      <c r="E4131" t="s">
        <v>52</v>
      </c>
      <c r="F4131">
        <v>52</v>
      </c>
      <c r="G4131" t="s">
        <v>5289</v>
      </c>
      <c r="H4131">
        <v>5863</v>
      </c>
      <c r="I4131" t="s">
        <v>66</v>
      </c>
      <c r="J4131" t="s">
        <v>55</v>
      </c>
      <c r="K4131" t="s">
        <v>6936</v>
      </c>
      <c r="L4131" t="s">
        <v>108</v>
      </c>
      <c r="M4131">
        <v>0</v>
      </c>
      <c r="N4131">
        <v>0</v>
      </c>
      <c r="O4131" t="s">
        <v>68</v>
      </c>
      <c r="P4131">
        <v>0</v>
      </c>
      <c r="Q4131" t="s">
        <v>72</v>
      </c>
      <c r="R4131" t="s">
        <v>5291</v>
      </c>
      <c r="S4131">
        <v>39.273096000000002</v>
      </c>
      <c r="T4131">
        <v>-122.050763</v>
      </c>
      <c r="U4131">
        <v>0</v>
      </c>
      <c r="V4131">
        <v>19.350000000000001</v>
      </c>
      <c r="W4131">
        <v>0</v>
      </c>
      <c r="X4131">
        <v>0</v>
      </c>
      <c r="Y4131">
        <v>0</v>
      </c>
      <c r="Z4131" t="s">
        <v>61</v>
      </c>
      <c r="AA4131">
        <v>0</v>
      </c>
      <c r="AB4131">
        <v>0</v>
      </c>
      <c r="AC4131">
        <v>0</v>
      </c>
      <c r="AD4131">
        <v>0</v>
      </c>
      <c r="AE4131" t="s">
        <v>79</v>
      </c>
      <c r="AF4131">
        <v>1</v>
      </c>
      <c r="AG4131">
        <v>7503</v>
      </c>
      <c r="AH4131">
        <v>0</v>
      </c>
      <c r="AI4131" t="s">
        <v>63</v>
      </c>
      <c r="AJ4131">
        <v>0</v>
      </c>
      <c r="AK4131">
        <v>3</v>
      </c>
      <c r="AL4131">
        <v>0</v>
      </c>
      <c r="AM4131" t="s">
        <v>64</v>
      </c>
      <c r="AN4131">
        <v>0</v>
      </c>
      <c r="AO4131">
        <v>0</v>
      </c>
      <c r="AP4131">
        <v>0</v>
      </c>
      <c r="AQ4131">
        <v>2</v>
      </c>
      <c r="AR4131">
        <v>46.35</v>
      </c>
      <c r="AS4131">
        <v>0</v>
      </c>
      <c r="AT4131">
        <v>88.68</v>
      </c>
      <c r="AU4131">
        <v>0</v>
      </c>
      <c r="AV4131">
        <v>135.03</v>
      </c>
      <c r="AW4131">
        <v>0</v>
      </c>
      <c r="AX4131">
        <v>0</v>
      </c>
      <c r="AY4131">
        <v>95932</v>
      </c>
      <c r="AZ4131">
        <v>0</v>
      </c>
    </row>
    <row r="4132" spans="1:52">
      <c r="A4132">
        <v>29</v>
      </c>
      <c r="B4132">
        <v>0</v>
      </c>
      <c r="C4132">
        <v>48.87</v>
      </c>
      <c r="D4132" t="s">
        <v>52</v>
      </c>
      <c r="E4132" t="s">
        <v>52</v>
      </c>
      <c r="F4132">
        <v>65</v>
      </c>
      <c r="G4132" t="s">
        <v>3933</v>
      </c>
      <c r="H4132">
        <v>4838</v>
      </c>
      <c r="I4132" t="s">
        <v>75</v>
      </c>
      <c r="J4132" t="s">
        <v>55</v>
      </c>
      <c r="K4132" t="s">
        <v>6937</v>
      </c>
      <c r="L4132" t="s">
        <v>57</v>
      </c>
      <c r="M4132">
        <v>0</v>
      </c>
      <c r="N4132">
        <v>0</v>
      </c>
      <c r="O4132" t="s">
        <v>68</v>
      </c>
      <c r="P4132">
        <v>0</v>
      </c>
      <c r="Q4132" t="s">
        <v>72</v>
      </c>
      <c r="R4132" t="s">
        <v>3935</v>
      </c>
      <c r="S4132">
        <v>33.988571999999998</v>
      </c>
      <c r="T4132">
        <v>-118.186565</v>
      </c>
      <c r="U4132">
        <v>1</v>
      </c>
      <c r="V4132">
        <v>19.95</v>
      </c>
      <c r="W4132">
        <v>0</v>
      </c>
      <c r="X4132">
        <v>0</v>
      </c>
      <c r="Y4132">
        <v>0</v>
      </c>
      <c r="Z4132" t="s">
        <v>61</v>
      </c>
      <c r="AA4132">
        <v>0</v>
      </c>
      <c r="AB4132">
        <v>0</v>
      </c>
      <c r="AC4132">
        <v>0</v>
      </c>
      <c r="AD4132">
        <v>1</v>
      </c>
      <c r="AE4132" t="s">
        <v>79</v>
      </c>
      <c r="AF4132">
        <v>1</v>
      </c>
      <c r="AG4132">
        <v>28094</v>
      </c>
      <c r="AH4132">
        <v>0</v>
      </c>
      <c r="AI4132" t="s">
        <v>63</v>
      </c>
      <c r="AJ4132">
        <v>0</v>
      </c>
      <c r="AK4132">
        <v>5</v>
      </c>
      <c r="AL4132">
        <v>0</v>
      </c>
      <c r="AM4132" t="s">
        <v>64</v>
      </c>
      <c r="AN4132">
        <v>0</v>
      </c>
      <c r="AO4132">
        <v>0</v>
      </c>
      <c r="AP4132">
        <v>0</v>
      </c>
      <c r="AQ4132">
        <v>56</v>
      </c>
      <c r="AR4132">
        <v>1126.75</v>
      </c>
      <c r="AS4132">
        <v>0</v>
      </c>
      <c r="AT4132">
        <v>2736.72</v>
      </c>
      <c r="AU4132">
        <v>0</v>
      </c>
      <c r="AV4132">
        <v>3863.47</v>
      </c>
      <c r="AW4132">
        <v>1</v>
      </c>
      <c r="AX4132">
        <v>0</v>
      </c>
      <c r="AY4132">
        <v>90270</v>
      </c>
      <c r="AZ4132">
        <v>0</v>
      </c>
    </row>
    <row r="4133" spans="1:52">
      <c r="A4133">
        <v>59</v>
      </c>
      <c r="B4133">
        <v>26</v>
      </c>
      <c r="C4133">
        <v>30.07</v>
      </c>
      <c r="D4133" t="s">
        <v>88</v>
      </c>
      <c r="E4133" t="s">
        <v>89</v>
      </c>
      <c r="F4133">
        <v>82</v>
      </c>
      <c r="G4133" t="s">
        <v>2574</v>
      </c>
      <c r="H4133">
        <v>2591</v>
      </c>
      <c r="I4133" t="s">
        <v>66</v>
      </c>
      <c r="J4133" t="s">
        <v>55</v>
      </c>
      <c r="K4133" t="s">
        <v>6938</v>
      </c>
      <c r="L4133" t="s">
        <v>84</v>
      </c>
      <c r="M4133">
        <v>0</v>
      </c>
      <c r="N4133">
        <v>0</v>
      </c>
      <c r="O4133" t="s">
        <v>68</v>
      </c>
      <c r="P4133">
        <v>1</v>
      </c>
      <c r="Q4133" t="s">
        <v>59</v>
      </c>
      <c r="R4133" t="s">
        <v>2576</v>
      </c>
      <c r="S4133">
        <v>41.017282000000002</v>
      </c>
      <c r="T4133">
        <v>-121.46894500000001</v>
      </c>
      <c r="U4133">
        <v>0</v>
      </c>
      <c r="V4133">
        <v>74.95</v>
      </c>
      <c r="W4133">
        <v>1</v>
      </c>
      <c r="X4133">
        <v>0</v>
      </c>
      <c r="Y4133">
        <v>0</v>
      </c>
      <c r="Z4133" t="s">
        <v>93</v>
      </c>
      <c r="AA4133">
        <v>0</v>
      </c>
      <c r="AB4133">
        <v>0</v>
      </c>
      <c r="AC4133">
        <v>1</v>
      </c>
      <c r="AD4133">
        <v>0</v>
      </c>
      <c r="AE4133" t="s">
        <v>62</v>
      </c>
      <c r="AF4133">
        <v>1</v>
      </c>
      <c r="AG4133">
        <v>1902</v>
      </c>
      <c r="AH4133">
        <v>0</v>
      </c>
      <c r="AI4133" t="s">
        <v>63</v>
      </c>
      <c r="AJ4133">
        <v>0</v>
      </c>
      <c r="AK4133">
        <v>1</v>
      </c>
      <c r="AL4133">
        <v>0</v>
      </c>
      <c r="AM4133" t="s">
        <v>64</v>
      </c>
      <c r="AN4133">
        <v>0</v>
      </c>
      <c r="AO4133">
        <v>0</v>
      </c>
      <c r="AP4133">
        <v>0</v>
      </c>
      <c r="AQ4133">
        <v>1</v>
      </c>
      <c r="AR4133">
        <v>74.95</v>
      </c>
      <c r="AS4133">
        <v>0</v>
      </c>
      <c r="AT4133">
        <v>30.07</v>
      </c>
      <c r="AU4133">
        <v>0</v>
      </c>
      <c r="AV4133">
        <v>105.02</v>
      </c>
      <c r="AW4133">
        <v>0</v>
      </c>
      <c r="AX4133">
        <v>1</v>
      </c>
      <c r="AY4133">
        <v>96028</v>
      </c>
      <c r="AZ4133">
        <v>1</v>
      </c>
    </row>
    <row r="4134" spans="1:52">
      <c r="A4134">
        <v>69</v>
      </c>
      <c r="B4134">
        <v>9</v>
      </c>
      <c r="C4134">
        <v>5.27</v>
      </c>
      <c r="D4134" t="s">
        <v>52</v>
      </c>
      <c r="E4134" t="s">
        <v>52</v>
      </c>
      <c r="F4134">
        <v>58</v>
      </c>
      <c r="G4134" t="s">
        <v>2593</v>
      </c>
      <c r="H4134">
        <v>5590</v>
      </c>
      <c r="I4134" t="s">
        <v>54</v>
      </c>
      <c r="J4134" t="s">
        <v>55</v>
      </c>
      <c r="K4134" t="s">
        <v>6939</v>
      </c>
      <c r="L4134" t="s">
        <v>57</v>
      </c>
      <c r="M4134">
        <v>0</v>
      </c>
      <c r="N4134">
        <v>1</v>
      </c>
      <c r="O4134" t="s">
        <v>68</v>
      </c>
      <c r="P4134">
        <v>1</v>
      </c>
      <c r="Q4134" t="s">
        <v>77</v>
      </c>
      <c r="R4134" t="s">
        <v>3371</v>
      </c>
      <c r="S4134">
        <v>33.792791000000001</v>
      </c>
      <c r="T4134">
        <v>-117.789749</v>
      </c>
      <c r="U4134">
        <v>1</v>
      </c>
      <c r="V4134">
        <v>74.400000000000006</v>
      </c>
      <c r="W4134">
        <v>0</v>
      </c>
      <c r="X4134">
        <v>0</v>
      </c>
      <c r="Y4134">
        <v>7</v>
      </c>
      <c r="Z4134" t="s">
        <v>105</v>
      </c>
      <c r="AA4134">
        <v>1</v>
      </c>
      <c r="AB4134">
        <v>1</v>
      </c>
      <c r="AC4134">
        <v>0</v>
      </c>
      <c r="AD4134">
        <v>1</v>
      </c>
      <c r="AE4134" t="s">
        <v>62</v>
      </c>
      <c r="AF4134">
        <v>1</v>
      </c>
      <c r="AG4134">
        <v>37916</v>
      </c>
      <c r="AH4134">
        <v>1</v>
      </c>
      <c r="AI4134" t="s">
        <v>63</v>
      </c>
      <c r="AJ4134">
        <v>1</v>
      </c>
      <c r="AK4134">
        <v>4</v>
      </c>
      <c r="AL4134">
        <v>1</v>
      </c>
      <c r="AM4134" t="s">
        <v>64</v>
      </c>
      <c r="AN4134">
        <v>0</v>
      </c>
      <c r="AO4134">
        <v>0</v>
      </c>
      <c r="AP4134">
        <v>1</v>
      </c>
      <c r="AQ4134">
        <v>72</v>
      </c>
      <c r="AR4134">
        <v>5360.75</v>
      </c>
      <c r="AS4134">
        <v>140</v>
      </c>
      <c r="AT4134">
        <v>379.44</v>
      </c>
      <c r="AU4134">
        <v>0</v>
      </c>
      <c r="AV4134">
        <v>5880.19</v>
      </c>
      <c r="AW4134">
        <v>0</v>
      </c>
      <c r="AX4134">
        <v>0</v>
      </c>
      <c r="AY4134">
        <v>92869</v>
      </c>
      <c r="AZ4134">
        <v>0</v>
      </c>
    </row>
    <row r="4135" spans="1:52">
      <c r="A4135">
        <v>44</v>
      </c>
      <c r="B4135">
        <v>20</v>
      </c>
      <c r="C4135">
        <v>44.6</v>
      </c>
      <c r="D4135" t="s">
        <v>52</v>
      </c>
      <c r="E4135" t="s">
        <v>52</v>
      </c>
      <c r="F4135">
        <v>80</v>
      </c>
      <c r="G4135" t="s">
        <v>186</v>
      </c>
      <c r="H4135">
        <v>2540</v>
      </c>
      <c r="I4135" t="s">
        <v>66</v>
      </c>
      <c r="J4135" t="s">
        <v>55</v>
      </c>
      <c r="K4135" t="s">
        <v>6940</v>
      </c>
      <c r="L4135" t="s">
        <v>57</v>
      </c>
      <c r="M4135">
        <v>0</v>
      </c>
      <c r="N4135">
        <v>0</v>
      </c>
      <c r="O4135" t="s">
        <v>68</v>
      </c>
      <c r="P4135">
        <v>1</v>
      </c>
      <c r="Q4135" t="s">
        <v>59</v>
      </c>
      <c r="R4135" t="s">
        <v>6538</v>
      </c>
      <c r="S4135">
        <v>34.001617000000003</v>
      </c>
      <c r="T4135">
        <v>-118.222274</v>
      </c>
      <c r="U4135">
        <v>1</v>
      </c>
      <c r="V4135">
        <v>85.05</v>
      </c>
      <c r="W4135">
        <v>0</v>
      </c>
      <c r="X4135">
        <v>0</v>
      </c>
      <c r="Y4135">
        <v>1</v>
      </c>
      <c r="Z4135" t="s">
        <v>209</v>
      </c>
      <c r="AA4135">
        <v>1</v>
      </c>
      <c r="AB4135">
        <v>0</v>
      </c>
      <c r="AC4135">
        <v>1</v>
      </c>
      <c r="AD4135">
        <v>1</v>
      </c>
      <c r="AE4135" t="s">
        <v>79</v>
      </c>
      <c r="AF4135">
        <v>1</v>
      </c>
      <c r="AG4135">
        <v>3642</v>
      </c>
      <c r="AH4135">
        <v>0</v>
      </c>
      <c r="AI4135" t="s">
        <v>63</v>
      </c>
      <c r="AJ4135">
        <v>1</v>
      </c>
      <c r="AK4135">
        <v>3</v>
      </c>
      <c r="AL4135">
        <v>0</v>
      </c>
      <c r="AM4135" t="s">
        <v>64</v>
      </c>
      <c r="AN4135">
        <v>1</v>
      </c>
      <c r="AO4135">
        <v>1</v>
      </c>
      <c r="AP4135">
        <v>0</v>
      </c>
      <c r="AQ4135">
        <v>12</v>
      </c>
      <c r="AR4135">
        <v>999.8</v>
      </c>
      <c r="AS4135">
        <v>0</v>
      </c>
      <c r="AT4135">
        <v>535.20000000000005</v>
      </c>
      <c r="AU4135">
        <v>0</v>
      </c>
      <c r="AV4135">
        <v>1535</v>
      </c>
      <c r="AW4135">
        <v>0</v>
      </c>
      <c r="AX4135">
        <v>1</v>
      </c>
      <c r="AY4135">
        <v>90058</v>
      </c>
      <c r="AZ4135">
        <v>0</v>
      </c>
    </row>
    <row r="4136" spans="1:52">
      <c r="A4136">
        <v>39</v>
      </c>
      <c r="B4136">
        <v>0</v>
      </c>
      <c r="C4136">
        <v>4.5999999999999996</v>
      </c>
      <c r="D4136" t="s">
        <v>52</v>
      </c>
      <c r="E4136" t="s">
        <v>52</v>
      </c>
      <c r="F4136">
        <v>58</v>
      </c>
      <c r="G4136" t="s">
        <v>1888</v>
      </c>
      <c r="H4136">
        <v>3979</v>
      </c>
      <c r="I4136" t="s">
        <v>75</v>
      </c>
      <c r="J4136" t="s">
        <v>55</v>
      </c>
      <c r="K4136" t="s">
        <v>6941</v>
      </c>
      <c r="L4136" t="s">
        <v>57</v>
      </c>
      <c r="M4136">
        <v>0</v>
      </c>
      <c r="N4136">
        <v>0</v>
      </c>
      <c r="O4136" t="s">
        <v>58</v>
      </c>
      <c r="P4136">
        <v>0</v>
      </c>
      <c r="Q4136" t="s">
        <v>72</v>
      </c>
      <c r="R4136" t="s">
        <v>1890</v>
      </c>
      <c r="S4136">
        <v>38.154823</v>
      </c>
      <c r="T4136">
        <v>-121.601358</v>
      </c>
      <c r="U4136">
        <v>1</v>
      </c>
      <c r="V4136">
        <v>24.95</v>
      </c>
      <c r="W4136">
        <v>1</v>
      </c>
      <c r="X4136">
        <v>0</v>
      </c>
      <c r="Y4136">
        <v>0</v>
      </c>
      <c r="Z4136" t="s">
        <v>87</v>
      </c>
      <c r="AA4136">
        <v>0</v>
      </c>
      <c r="AB4136">
        <v>0</v>
      </c>
      <c r="AC4136">
        <v>0</v>
      </c>
      <c r="AD4136">
        <v>1</v>
      </c>
      <c r="AE4136" t="s">
        <v>79</v>
      </c>
      <c r="AF4136">
        <v>1</v>
      </c>
      <c r="AG4136">
        <v>2010</v>
      </c>
      <c r="AH4136">
        <v>0</v>
      </c>
      <c r="AI4136" t="s">
        <v>63</v>
      </c>
      <c r="AJ4136">
        <v>0</v>
      </c>
      <c r="AK4136">
        <v>3</v>
      </c>
      <c r="AL4136">
        <v>0</v>
      </c>
      <c r="AM4136" t="s">
        <v>64</v>
      </c>
      <c r="AN4136">
        <v>0</v>
      </c>
      <c r="AO4136">
        <v>0</v>
      </c>
      <c r="AP4136">
        <v>0</v>
      </c>
      <c r="AQ4136">
        <v>46</v>
      </c>
      <c r="AR4136">
        <v>1165.9000000000001</v>
      </c>
      <c r="AS4136">
        <v>0</v>
      </c>
      <c r="AT4136">
        <v>211.6</v>
      </c>
      <c r="AU4136">
        <v>0</v>
      </c>
      <c r="AV4136">
        <v>1377.5</v>
      </c>
      <c r="AW4136">
        <v>0</v>
      </c>
      <c r="AX4136">
        <v>0</v>
      </c>
      <c r="AY4136">
        <v>95641</v>
      </c>
      <c r="AZ4136">
        <v>0</v>
      </c>
    </row>
    <row r="4137" spans="1:52">
      <c r="A4137">
        <v>25</v>
      </c>
      <c r="B4137">
        <v>46</v>
      </c>
      <c r="C4137">
        <v>25.83</v>
      </c>
      <c r="D4137" t="s">
        <v>52</v>
      </c>
      <c r="E4137" t="s">
        <v>52</v>
      </c>
      <c r="F4137">
        <v>51</v>
      </c>
      <c r="G4137" t="s">
        <v>310</v>
      </c>
      <c r="H4137">
        <v>5432</v>
      </c>
      <c r="I4137" t="s">
        <v>66</v>
      </c>
      <c r="J4137" t="s">
        <v>55</v>
      </c>
      <c r="K4137" t="s">
        <v>6942</v>
      </c>
      <c r="L4137" t="s">
        <v>57</v>
      </c>
      <c r="M4137">
        <v>0</v>
      </c>
      <c r="N4137">
        <v>0</v>
      </c>
      <c r="O4137" t="s">
        <v>68</v>
      </c>
      <c r="P4137">
        <v>1</v>
      </c>
      <c r="Q4137" t="s">
        <v>59</v>
      </c>
      <c r="R4137" t="s">
        <v>4679</v>
      </c>
      <c r="S4137">
        <v>37.800254000000002</v>
      </c>
      <c r="T4137">
        <v>-122.436975</v>
      </c>
      <c r="U4137">
        <v>1</v>
      </c>
      <c r="V4137">
        <v>75.400000000000006</v>
      </c>
      <c r="W4137">
        <v>1</v>
      </c>
      <c r="X4137">
        <v>0</v>
      </c>
      <c r="Y4137">
        <v>1</v>
      </c>
      <c r="Z4137" t="s">
        <v>61</v>
      </c>
      <c r="AA4137">
        <v>0</v>
      </c>
      <c r="AB4137">
        <v>0</v>
      </c>
      <c r="AC4137">
        <v>1</v>
      </c>
      <c r="AD4137">
        <v>1</v>
      </c>
      <c r="AE4137" t="s">
        <v>62</v>
      </c>
      <c r="AF4137">
        <v>1</v>
      </c>
      <c r="AG4137">
        <v>22920</v>
      </c>
      <c r="AH4137">
        <v>0</v>
      </c>
      <c r="AI4137" t="s">
        <v>63</v>
      </c>
      <c r="AJ4137">
        <v>1</v>
      </c>
      <c r="AK4137">
        <v>5</v>
      </c>
      <c r="AL4137">
        <v>0</v>
      </c>
      <c r="AM4137" t="s">
        <v>64</v>
      </c>
      <c r="AN4137">
        <v>0</v>
      </c>
      <c r="AO4137">
        <v>0</v>
      </c>
      <c r="AP4137">
        <v>0</v>
      </c>
      <c r="AQ4137">
        <v>16</v>
      </c>
      <c r="AR4137">
        <v>1189.4000000000001</v>
      </c>
      <c r="AS4137">
        <v>0</v>
      </c>
      <c r="AT4137">
        <v>413.28</v>
      </c>
      <c r="AU4137">
        <v>0</v>
      </c>
      <c r="AV4137">
        <v>1602.68</v>
      </c>
      <c r="AW4137">
        <v>1</v>
      </c>
      <c r="AX4137">
        <v>1</v>
      </c>
      <c r="AY4137">
        <v>94123</v>
      </c>
      <c r="AZ4137">
        <v>0</v>
      </c>
    </row>
    <row r="4138" spans="1:52">
      <c r="A4138">
        <v>58</v>
      </c>
      <c r="B4138">
        <v>0</v>
      </c>
      <c r="C4138">
        <v>38.840000000000003</v>
      </c>
      <c r="D4138" t="s">
        <v>52</v>
      </c>
      <c r="E4138" t="s">
        <v>52</v>
      </c>
      <c r="F4138">
        <v>48</v>
      </c>
      <c r="G4138" t="s">
        <v>449</v>
      </c>
      <c r="H4138">
        <v>2732</v>
      </c>
      <c r="I4138" t="s">
        <v>66</v>
      </c>
      <c r="J4138" t="s">
        <v>55</v>
      </c>
      <c r="K4138" t="s">
        <v>6943</v>
      </c>
      <c r="L4138" t="s">
        <v>108</v>
      </c>
      <c r="M4138">
        <v>0</v>
      </c>
      <c r="N4138">
        <v>0</v>
      </c>
      <c r="O4138" t="s">
        <v>58</v>
      </c>
      <c r="P4138">
        <v>0</v>
      </c>
      <c r="Q4138" t="s">
        <v>72</v>
      </c>
      <c r="R4138" t="s">
        <v>3476</v>
      </c>
      <c r="S4138">
        <v>37.458089999999999</v>
      </c>
      <c r="T4138">
        <v>-122.115398</v>
      </c>
      <c r="U4138">
        <v>0</v>
      </c>
      <c r="V4138">
        <v>19.95</v>
      </c>
      <c r="W4138">
        <v>0</v>
      </c>
      <c r="X4138">
        <v>0</v>
      </c>
      <c r="Y4138">
        <v>0</v>
      </c>
      <c r="Z4138" t="s">
        <v>61</v>
      </c>
      <c r="AA4138">
        <v>0</v>
      </c>
      <c r="AB4138">
        <v>0</v>
      </c>
      <c r="AC4138">
        <v>0</v>
      </c>
      <c r="AD4138">
        <v>0</v>
      </c>
      <c r="AE4138" t="s">
        <v>79</v>
      </c>
      <c r="AF4138">
        <v>1</v>
      </c>
      <c r="AG4138">
        <v>45499</v>
      </c>
      <c r="AH4138">
        <v>0</v>
      </c>
      <c r="AI4138" t="s">
        <v>63</v>
      </c>
      <c r="AJ4138">
        <v>0</v>
      </c>
      <c r="AK4138">
        <v>5</v>
      </c>
      <c r="AL4138">
        <v>0</v>
      </c>
      <c r="AM4138" t="s">
        <v>64</v>
      </c>
      <c r="AN4138">
        <v>0</v>
      </c>
      <c r="AO4138">
        <v>0</v>
      </c>
      <c r="AP4138">
        <v>0</v>
      </c>
      <c r="AQ4138">
        <v>1</v>
      </c>
      <c r="AR4138">
        <v>19.95</v>
      </c>
      <c r="AS4138">
        <v>0</v>
      </c>
      <c r="AT4138">
        <v>38.840000000000003</v>
      </c>
      <c r="AU4138">
        <v>0</v>
      </c>
      <c r="AV4138">
        <v>58.79</v>
      </c>
      <c r="AW4138">
        <v>0</v>
      </c>
      <c r="AX4138">
        <v>0</v>
      </c>
      <c r="AY4138">
        <v>94303</v>
      </c>
      <c r="AZ4138">
        <v>0</v>
      </c>
    </row>
    <row r="4139" spans="1:52">
      <c r="A4139">
        <v>37</v>
      </c>
      <c r="B4139">
        <v>30</v>
      </c>
      <c r="C4139">
        <v>19.32</v>
      </c>
      <c r="D4139" t="s">
        <v>52</v>
      </c>
      <c r="E4139" t="s">
        <v>52</v>
      </c>
      <c r="F4139">
        <v>75</v>
      </c>
      <c r="G4139" t="s">
        <v>5079</v>
      </c>
      <c r="H4139">
        <v>5580</v>
      </c>
      <c r="I4139" t="s">
        <v>66</v>
      </c>
      <c r="J4139" t="s">
        <v>55</v>
      </c>
      <c r="K4139" t="s">
        <v>6944</v>
      </c>
      <c r="L4139" t="s">
        <v>57</v>
      </c>
      <c r="M4139">
        <v>1</v>
      </c>
      <c r="N4139">
        <v>0</v>
      </c>
      <c r="O4139" t="s">
        <v>58</v>
      </c>
      <c r="P4139">
        <v>1</v>
      </c>
      <c r="Q4139" t="s">
        <v>77</v>
      </c>
      <c r="R4139" t="s">
        <v>5081</v>
      </c>
      <c r="S4139">
        <v>34.152799999999999</v>
      </c>
      <c r="T4139">
        <v>-118.00048200000001</v>
      </c>
      <c r="U4139">
        <v>1</v>
      </c>
      <c r="V4139">
        <v>49.85</v>
      </c>
      <c r="W4139">
        <v>0</v>
      </c>
      <c r="X4139">
        <v>5</v>
      </c>
      <c r="Y4139">
        <v>5</v>
      </c>
      <c r="Z4139" t="s">
        <v>258</v>
      </c>
      <c r="AA4139">
        <v>1</v>
      </c>
      <c r="AB4139">
        <v>0</v>
      </c>
      <c r="AC4139">
        <v>0</v>
      </c>
      <c r="AD4139">
        <v>1</v>
      </c>
      <c r="AE4139" t="s">
        <v>79</v>
      </c>
      <c r="AF4139">
        <v>1</v>
      </c>
      <c r="AG4139">
        <v>41067</v>
      </c>
      <c r="AH4139">
        <v>0</v>
      </c>
      <c r="AI4139" t="s">
        <v>63</v>
      </c>
      <c r="AJ4139">
        <v>1</v>
      </c>
      <c r="AK4139">
        <v>3</v>
      </c>
      <c r="AL4139">
        <v>0</v>
      </c>
      <c r="AM4139" t="s">
        <v>64</v>
      </c>
      <c r="AN4139">
        <v>0</v>
      </c>
      <c r="AO4139">
        <v>0</v>
      </c>
      <c r="AP4139">
        <v>0</v>
      </c>
      <c r="AQ4139">
        <v>27</v>
      </c>
      <c r="AR4139">
        <v>1336.15</v>
      </c>
      <c r="AS4139">
        <v>0</v>
      </c>
      <c r="AT4139">
        <v>521.64</v>
      </c>
      <c r="AU4139">
        <v>0</v>
      </c>
      <c r="AV4139">
        <v>1857.79</v>
      </c>
      <c r="AW4139">
        <v>0</v>
      </c>
      <c r="AX4139">
        <v>1</v>
      </c>
      <c r="AY4139">
        <v>91016</v>
      </c>
      <c r="AZ4139">
        <v>0</v>
      </c>
    </row>
    <row r="4140" spans="1:52">
      <c r="A4140">
        <v>73</v>
      </c>
      <c r="B4140">
        <v>10</v>
      </c>
      <c r="C4140">
        <v>33.68</v>
      </c>
      <c r="D4140" t="s">
        <v>52</v>
      </c>
      <c r="E4140" t="s">
        <v>52</v>
      </c>
      <c r="F4140">
        <v>29</v>
      </c>
      <c r="G4140" t="s">
        <v>5961</v>
      </c>
      <c r="H4140">
        <v>6202</v>
      </c>
      <c r="I4140" t="s">
        <v>54</v>
      </c>
      <c r="J4140" t="s">
        <v>55</v>
      </c>
      <c r="K4140" t="s">
        <v>6945</v>
      </c>
      <c r="L4140" t="s">
        <v>57</v>
      </c>
      <c r="M4140">
        <v>0</v>
      </c>
      <c r="N4140">
        <v>1</v>
      </c>
      <c r="O4140" t="s">
        <v>68</v>
      </c>
      <c r="P4140">
        <v>1</v>
      </c>
      <c r="Q4140" t="s">
        <v>77</v>
      </c>
      <c r="R4140" t="s">
        <v>5963</v>
      </c>
      <c r="S4140">
        <v>38.109124999999999</v>
      </c>
      <c r="T4140">
        <v>-120.078597</v>
      </c>
      <c r="U4140">
        <v>1</v>
      </c>
      <c r="V4140">
        <v>77.349999999999994</v>
      </c>
      <c r="W4140">
        <v>1</v>
      </c>
      <c r="X4140">
        <v>0</v>
      </c>
      <c r="Y4140">
        <v>4</v>
      </c>
      <c r="Z4140" t="s">
        <v>105</v>
      </c>
      <c r="AA4140">
        <v>1</v>
      </c>
      <c r="AB4140">
        <v>0</v>
      </c>
      <c r="AC4140">
        <v>0</v>
      </c>
      <c r="AD4140">
        <v>1</v>
      </c>
      <c r="AE4140" t="s">
        <v>79</v>
      </c>
      <c r="AF4140">
        <v>1</v>
      </c>
      <c r="AG4140">
        <v>683</v>
      </c>
      <c r="AH4140">
        <v>1</v>
      </c>
      <c r="AI4140" t="s">
        <v>63</v>
      </c>
      <c r="AJ4140">
        <v>1</v>
      </c>
      <c r="AK4140">
        <v>4</v>
      </c>
      <c r="AL4140">
        <v>1</v>
      </c>
      <c r="AM4140" t="s">
        <v>64</v>
      </c>
      <c r="AN4140">
        <v>0</v>
      </c>
      <c r="AO4140">
        <v>0</v>
      </c>
      <c r="AP4140">
        <v>1</v>
      </c>
      <c r="AQ4140">
        <v>72</v>
      </c>
      <c r="AR4140">
        <v>5396.25</v>
      </c>
      <c r="AS4140">
        <v>0</v>
      </c>
      <c r="AT4140">
        <v>2424.96</v>
      </c>
      <c r="AU4140">
        <v>0</v>
      </c>
      <c r="AV4140">
        <v>7821.21</v>
      </c>
      <c r="AW4140">
        <v>0</v>
      </c>
      <c r="AX4140">
        <v>1</v>
      </c>
      <c r="AY4140">
        <v>95335</v>
      </c>
      <c r="AZ4140">
        <v>0</v>
      </c>
    </row>
    <row r="4141" spans="1:52">
      <c r="A4141">
        <v>54</v>
      </c>
      <c r="B4141">
        <v>4</v>
      </c>
      <c r="C4141">
        <v>9.52</v>
      </c>
      <c r="D4141" t="s">
        <v>52</v>
      </c>
      <c r="E4141" t="s">
        <v>52</v>
      </c>
      <c r="F4141">
        <v>52</v>
      </c>
      <c r="G4141" t="s">
        <v>529</v>
      </c>
      <c r="H4141">
        <v>2405</v>
      </c>
      <c r="I4141" t="s">
        <v>66</v>
      </c>
      <c r="J4141" t="s">
        <v>55</v>
      </c>
      <c r="K4141" t="s">
        <v>6946</v>
      </c>
      <c r="L4141" t="s">
        <v>57</v>
      </c>
      <c r="M4141">
        <v>0</v>
      </c>
      <c r="N4141">
        <v>1</v>
      </c>
      <c r="O4141" t="s">
        <v>58</v>
      </c>
      <c r="P4141">
        <v>1</v>
      </c>
      <c r="Q4141" t="s">
        <v>59</v>
      </c>
      <c r="R4141" t="s">
        <v>531</v>
      </c>
      <c r="S4141">
        <v>37.394536000000002</v>
      </c>
      <c r="T4141">
        <v>-120.890747</v>
      </c>
      <c r="U4141">
        <v>0</v>
      </c>
      <c r="V4141">
        <v>94.2</v>
      </c>
      <c r="W4141">
        <v>0</v>
      </c>
      <c r="X4141">
        <v>0</v>
      </c>
      <c r="Y4141">
        <v>0</v>
      </c>
      <c r="Z4141" t="s">
        <v>61</v>
      </c>
      <c r="AA4141">
        <v>1</v>
      </c>
      <c r="AB4141">
        <v>0</v>
      </c>
      <c r="AC4141">
        <v>1</v>
      </c>
      <c r="AD4141">
        <v>0</v>
      </c>
      <c r="AE4141" t="s">
        <v>62</v>
      </c>
      <c r="AF4141">
        <v>1</v>
      </c>
      <c r="AG4141">
        <v>7177</v>
      </c>
      <c r="AH4141">
        <v>1</v>
      </c>
      <c r="AI4141" t="s">
        <v>63</v>
      </c>
      <c r="AJ4141">
        <v>0</v>
      </c>
      <c r="AK4141">
        <v>3</v>
      </c>
      <c r="AL4141">
        <v>0</v>
      </c>
      <c r="AM4141" t="s">
        <v>64</v>
      </c>
      <c r="AN4141">
        <v>1</v>
      </c>
      <c r="AO4141">
        <v>1</v>
      </c>
      <c r="AP4141">
        <v>0</v>
      </c>
      <c r="AQ4141">
        <v>11</v>
      </c>
      <c r="AR4141">
        <v>999.9</v>
      </c>
      <c r="AS4141">
        <v>0</v>
      </c>
      <c r="AT4141">
        <v>104.72</v>
      </c>
      <c r="AU4141">
        <v>0</v>
      </c>
      <c r="AV4141">
        <v>1104.6199999999999</v>
      </c>
      <c r="AW4141">
        <v>0</v>
      </c>
      <c r="AX4141">
        <v>1</v>
      </c>
      <c r="AY4141">
        <v>95324</v>
      </c>
      <c r="AZ4141">
        <v>0</v>
      </c>
    </row>
    <row r="4142" spans="1:52">
      <c r="A4142">
        <v>22</v>
      </c>
      <c r="B4142">
        <v>73</v>
      </c>
      <c r="C4142">
        <v>8.5299999999999994</v>
      </c>
      <c r="D4142" t="s">
        <v>52</v>
      </c>
      <c r="E4142" t="s">
        <v>52</v>
      </c>
      <c r="F4142">
        <v>52</v>
      </c>
      <c r="G4142" t="s">
        <v>5825</v>
      </c>
      <c r="H4142">
        <v>4798</v>
      </c>
      <c r="I4142" t="s">
        <v>54</v>
      </c>
      <c r="J4142" t="s">
        <v>55</v>
      </c>
      <c r="K4142" t="s">
        <v>6947</v>
      </c>
      <c r="L4142" t="s">
        <v>57</v>
      </c>
      <c r="M4142">
        <v>1</v>
      </c>
      <c r="N4142">
        <v>0</v>
      </c>
      <c r="O4142" t="s">
        <v>58</v>
      </c>
      <c r="P4142">
        <v>1</v>
      </c>
      <c r="Q4142" t="s">
        <v>85</v>
      </c>
      <c r="R4142" t="s">
        <v>5827</v>
      </c>
      <c r="S4142">
        <v>37.890273999999998</v>
      </c>
      <c r="T4142">
        <v>-122.295192</v>
      </c>
      <c r="U4142">
        <v>1</v>
      </c>
      <c r="V4142">
        <v>60</v>
      </c>
      <c r="W4142">
        <v>1</v>
      </c>
      <c r="X4142">
        <v>3</v>
      </c>
      <c r="Y4142">
        <v>6</v>
      </c>
      <c r="Z4142" t="s">
        <v>61</v>
      </c>
      <c r="AA4142">
        <v>0</v>
      </c>
      <c r="AB4142">
        <v>1</v>
      </c>
      <c r="AC4142">
        <v>0</v>
      </c>
      <c r="AD4142">
        <v>1</v>
      </c>
      <c r="AE4142" t="s">
        <v>62</v>
      </c>
      <c r="AF4142">
        <v>1</v>
      </c>
      <c r="AG4142">
        <v>15882</v>
      </c>
      <c r="AH4142">
        <v>1</v>
      </c>
      <c r="AI4142" t="s">
        <v>63</v>
      </c>
      <c r="AJ4142">
        <v>1</v>
      </c>
      <c r="AK4142">
        <v>3</v>
      </c>
      <c r="AL4142">
        <v>0</v>
      </c>
      <c r="AM4142" t="s">
        <v>64</v>
      </c>
      <c r="AN4142">
        <v>0</v>
      </c>
      <c r="AO4142">
        <v>0</v>
      </c>
      <c r="AP4142">
        <v>0</v>
      </c>
      <c r="AQ4142">
        <v>54</v>
      </c>
      <c r="AR4142">
        <v>3273.95</v>
      </c>
      <c r="AS4142">
        <v>0</v>
      </c>
      <c r="AT4142">
        <v>460.62</v>
      </c>
      <c r="AU4142">
        <v>0</v>
      </c>
      <c r="AV4142">
        <v>3734.57</v>
      </c>
      <c r="AW4142">
        <v>1</v>
      </c>
      <c r="AX4142">
        <v>1</v>
      </c>
      <c r="AY4142">
        <v>94706</v>
      </c>
      <c r="AZ4142">
        <v>0</v>
      </c>
    </row>
    <row r="4143" spans="1:52">
      <c r="A4143">
        <v>21</v>
      </c>
      <c r="B4143">
        <v>47</v>
      </c>
      <c r="C4143">
        <v>19.3</v>
      </c>
      <c r="D4143" t="s">
        <v>52</v>
      </c>
      <c r="E4143" t="s">
        <v>52</v>
      </c>
      <c r="F4143">
        <v>76</v>
      </c>
      <c r="G4143" t="s">
        <v>90</v>
      </c>
      <c r="H4143">
        <v>3131</v>
      </c>
      <c r="I4143" t="s">
        <v>66</v>
      </c>
      <c r="J4143" t="s">
        <v>55</v>
      </c>
      <c r="K4143" t="s">
        <v>6948</v>
      </c>
      <c r="L4143" t="s">
        <v>57</v>
      </c>
      <c r="M4143">
        <v>0</v>
      </c>
      <c r="N4143">
        <v>0</v>
      </c>
      <c r="O4143" t="s">
        <v>58</v>
      </c>
      <c r="P4143">
        <v>1</v>
      </c>
      <c r="Q4143" t="s">
        <v>59</v>
      </c>
      <c r="R4143" t="s">
        <v>92</v>
      </c>
      <c r="S4143">
        <v>38.033219000000003</v>
      </c>
      <c r="T4143">
        <v>-121.297433</v>
      </c>
      <c r="U4143">
        <v>1</v>
      </c>
      <c r="V4143">
        <v>75.5</v>
      </c>
      <c r="W4143">
        <v>0</v>
      </c>
      <c r="X4143">
        <v>0</v>
      </c>
      <c r="Y4143">
        <v>6</v>
      </c>
      <c r="Z4143" t="s">
        <v>258</v>
      </c>
      <c r="AA4143">
        <v>0</v>
      </c>
      <c r="AB4143">
        <v>1</v>
      </c>
      <c r="AC4143">
        <v>1</v>
      </c>
      <c r="AD4143">
        <v>1</v>
      </c>
      <c r="AE4143" t="s">
        <v>62</v>
      </c>
      <c r="AF4143">
        <v>1</v>
      </c>
      <c r="AG4143">
        <v>40611</v>
      </c>
      <c r="AH4143">
        <v>0</v>
      </c>
      <c r="AI4143" t="s">
        <v>63</v>
      </c>
      <c r="AJ4143">
        <v>1</v>
      </c>
      <c r="AK4143">
        <v>3</v>
      </c>
      <c r="AL4143">
        <v>0</v>
      </c>
      <c r="AM4143" t="s">
        <v>64</v>
      </c>
      <c r="AN4143">
        <v>0</v>
      </c>
      <c r="AO4143">
        <v>0</v>
      </c>
      <c r="AP4143">
        <v>0</v>
      </c>
      <c r="AQ4143">
        <v>32</v>
      </c>
      <c r="AR4143">
        <v>2324.6999999999998</v>
      </c>
      <c r="AS4143">
        <v>0</v>
      </c>
      <c r="AT4143">
        <v>617.6</v>
      </c>
      <c r="AU4143">
        <v>0</v>
      </c>
      <c r="AV4143">
        <v>2942.3</v>
      </c>
      <c r="AW4143">
        <v>1</v>
      </c>
      <c r="AX4143">
        <v>1</v>
      </c>
      <c r="AY4143">
        <v>95210</v>
      </c>
      <c r="AZ4143">
        <v>0</v>
      </c>
    </row>
    <row r="4144" spans="1:52">
      <c r="A4144">
        <v>48</v>
      </c>
      <c r="B4144">
        <v>6</v>
      </c>
      <c r="C4144">
        <v>0</v>
      </c>
      <c r="D4144" t="s">
        <v>52</v>
      </c>
      <c r="E4144" t="s">
        <v>52</v>
      </c>
      <c r="F4144">
        <v>49</v>
      </c>
      <c r="G4144" t="s">
        <v>759</v>
      </c>
      <c r="H4144">
        <v>5174</v>
      </c>
      <c r="I4144" t="s">
        <v>54</v>
      </c>
      <c r="J4144" t="s">
        <v>55</v>
      </c>
      <c r="K4144" t="s">
        <v>6949</v>
      </c>
      <c r="L4144" t="s">
        <v>57</v>
      </c>
      <c r="M4144">
        <v>0</v>
      </c>
      <c r="N4144">
        <v>1</v>
      </c>
      <c r="O4144" t="s">
        <v>58</v>
      </c>
      <c r="P4144">
        <v>1</v>
      </c>
      <c r="Q4144" t="s">
        <v>77</v>
      </c>
      <c r="R4144" t="s">
        <v>761</v>
      </c>
      <c r="S4144">
        <v>34.965648000000002</v>
      </c>
      <c r="T4144">
        <v>-117.001509</v>
      </c>
      <c r="U4144">
        <v>0</v>
      </c>
      <c r="V4144">
        <v>39.700000000000003</v>
      </c>
      <c r="W4144">
        <v>0</v>
      </c>
      <c r="X4144">
        <v>0</v>
      </c>
      <c r="Y4144">
        <v>0</v>
      </c>
      <c r="Z4144" t="s">
        <v>61</v>
      </c>
      <c r="AA4144">
        <v>1</v>
      </c>
      <c r="AB4144">
        <v>0</v>
      </c>
      <c r="AC4144">
        <v>0</v>
      </c>
      <c r="AD4144">
        <v>0</v>
      </c>
      <c r="AE4144" t="s">
        <v>79</v>
      </c>
      <c r="AF4144">
        <v>0</v>
      </c>
      <c r="AG4144">
        <v>31293</v>
      </c>
      <c r="AH4144">
        <v>1</v>
      </c>
      <c r="AI4144" t="s">
        <v>63</v>
      </c>
      <c r="AJ4144">
        <v>0</v>
      </c>
      <c r="AK4144">
        <v>3</v>
      </c>
      <c r="AL4144">
        <v>0</v>
      </c>
      <c r="AM4144" t="s">
        <v>64</v>
      </c>
      <c r="AN4144">
        <v>0</v>
      </c>
      <c r="AO4144">
        <v>0</v>
      </c>
      <c r="AP4144">
        <v>0</v>
      </c>
      <c r="AQ4144">
        <v>50</v>
      </c>
      <c r="AR4144">
        <v>1932.75</v>
      </c>
      <c r="AS4144">
        <v>0</v>
      </c>
      <c r="AT4144">
        <v>0</v>
      </c>
      <c r="AU4144">
        <v>0</v>
      </c>
      <c r="AV4144">
        <v>1932.75</v>
      </c>
      <c r="AW4144">
        <v>0</v>
      </c>
      <c r="AX4144">
        <v>1</v>
      </c>
      <c r="AY4144">
        <v>92311</v>
      </c>
      <c r="AZ4144">
        <v>0</v>
      </c>
    </row>
    <row r="4145" spans="1:52">
      <c r="A4145">
        <v>70</v>
      </c>
      <c r="B4145">
        <v>0</v>
      </c>
      <c r="C4145">
        <v>8.48</v>
      </c>
      <c r="D4145" t="s">
        <v>52</v>
      </c>
      <c r="E4145" t="s">
        <v>52</v>
      </c>
      <c r="F4145">
        <v>21</v>
      </c>
      <c r="G4145" t="s">
        <v>1237</v>
      </c>
      <c r="H4145">
        <v>5079</v>
      </c>
      <c r="I4145" t="s">
        <v>54</v>
      </c>
      <c r="J4145" t="s">
        <v>55</v>
      </c>
      <c r="K4145" t="s">
        <v>6950</v>
      </c>
      <c r="L4145" t="s">
        <v>57</v>
      </c>
      <c r="M4145">
        <v>0</v>
      </c>
      <c r="N4145">
        <v>0</v>
      </c>
      <c r="O4145" t="s">
        <v>58</v>
      </c>
      <c r="P4145">
        <v>0</v>
      </c>
      <c r="Q4145" t="s">
        <v>72</v>
      </c>
      <c r="R4145" t="s">
        <v>3017</v>
      </c>
      <c r="S4145">
        <v>33.936290999999997</v>
      </c>
      <c r="T4145">
        <v>-118.332639</v>
      </c>
      <c r="U4145">
        <v>1</v>
      </c>
      <c r="V4145">
        <v>25.7</v>
      </c>
      <c r="W4145">
        <v>1</v>
      </c>
      <c r="X4145">
        <v>0</v>
      </c>
      <c r="Y4145">
        <v>9</v>
      </c>
      <c r="Z4145" t="s">
        <v>61</v>
      </c>
      <c r="AA4145">
        <v>0</v>
      </c>
      <c r="AB4145">
        <v>0</v>
      </c>
      <c r="AC4145">
        <v>1</v>
      </c>
      <c r="AD4145">
        <v>1</v>
      </c>
      <c r="AE4145" t="s">
        <v>79</v>
      </c>
      <c r="AF4145">
        <v>1</v>
      </c>
      <c r="AG4145">
        <v>27778</v>
      </c>
      <c r="AH4145">
        <v>0</v>
      </c>
      <c r="AI4145" t="s">
        <v>63</v>
      </c>
      <c r="AJ4145">
        <v>1</v>
      </c>
      <c r="AK4145">
        <v>3</v>
      </c>
      <c r="AL4145">
        <v>1</v>
      </c>
      <c r="AM4145" t="s">
        <v>64</v>
      </c>
      <c r="AN4145">
        <v>0</v>
      </c>
      <c r="AO4145">
        <v>0</v>
      </c>
      <c r="AP4145">
        <v>0</v>
      </c>
      <c r="AQ4145">
        <v>72</v>
      </c>
      <c r="AR4145">
        <v>1937.4</v>
      </c>
      <c r="AS4145">
        <v>0</v>
      </c>
      <c r="AT4145">
        <v>610.55999999999995</v>
      </c>
      <c r="AU4145">
        <v>0</v>
      </c>
      <c r="AV4145">
        <v>2547.96</v>
      </c>
      <c r="AW4145">
        <v>0</v>
      </c>
      <c r="AX4145">
        <v>0</v>
      </c>
      <c r="AY4145">
        <v>90303</v>
      </c>
      <c r="AZ4145">
        <v>0</v>
      </c>
    </row>
    <row r="4146" spans="1:52">
      <c r="A4146">
        <v>55</v>
      </c>
      <c r="B4146">
        <v>19</v>
      </c>
      <c r="C4146">
        <v>31.79</v>
      </c>
      <c r="D4146" t="s">
        <v>52</v>
      </c>
      <c r="E4146" t="s">
        <v>52</v>
      </c>
      <c r="F4146">
        <v>79</v>
      </c>
      <c r="G4146" t="s">
        <v>503</v>
      </c>
      <c r="H4146">
        <v>2831</v>
      </c>
      <c r="I4146" t="s">
        <v>66</v>
      </c>
      <c r="J4146" t="s">
        <v>55</v>
      </c>
      <c r="K4146" t="s">
        <v>6951</v>
      </c>
      <c r="L4146" t="s">
        <v>57</v>
      </c>
      <c r="M4146">
        <v>0</v>
      </c>
      <c r="N4146">
        <v>1</v>
      </c>
      <c r="O4146" t="s">
        <v>68</v>
      </c>
      <c r="P4146">
        <v>1</v>
      </c>
      <c r="Q4146" t="s">
        <v>59</v>
      </c>
      <c r="R4146" t="s">
        <v>505</v>
      </c>
      <c r="S4146">
        <v>37.943953999999998</v>
      </c>
      <c r="T4146">
        <v>-120.67108</v>
      </c>
      <c r="U4146">
        <v>1</v>
      </c>
      <c r="V4146">
        <v>78.2</v>
      </c>
      <c r="W4146">
        <v>0</v>
      </c>
      <c r="X4146">
        <v>0</v>
      </c>
      <c r="Y4146">
        <v>6</v>
      </c>
      <c r="Z4146" t="s">
        <v>209</v>
      </c>
      <c r="AA4146">
        <v>0</v>
      </c>
      <c r="AB4146">
        <v>0</v>
      </c>
      <c r="AC4146">
        <v>0</v>
      </c>
      <c r="AD4146">
        <v>1</v>
      </c>
      <c r="AE4146" t="s">
        <v>62</v>
      </c>
      <c r="AF4146">
        <v>1</v>
      </c>
      <c r="AG4146">
        <v>2633</v>
      </c>
      <c r="AH4146">
        <v>1</v>
      </c>
      <c r="AI4146" t="s">
        <v>63</v>
      </c>
      <c r="AJ4146">
        <v>1</v>
      </c>
      <c r="AK4146">
        <v>5</v>
      </c>
      <c r="AL4146">
        <v>0</v>
      </c>
      <c r="AM4146" t="s">
        <v>64</v>
      </c>
      <c r="AN4146">
        <v>0</v>
      </c>
      <c r="AO4146">
        <v>0</v>
      </c>
      <c r="AP4146">
        <v>0</v>
      </c>
      <c r="AQ4146">
        <v>18</v>
      </c>
      <c r="AR4146">
        <v>1468.75</v>
      </c>
      <c r="AS4146">
        <v>0</v>
      </c>
      <c r="AT4146">
        <v>572.22</v>
      </c>
      <c r="AU4146">
        <v>0</v>
      </c>
      <c r="AV4146">
        <v>2040.97</v>
      </c>
      <c r="AW4146">
        <v>0</v>
      </c>
      <c r="AX4146">
        <v>1</v>
      </c>
      <c r="AY4146">
        <v>95228</v>
      </c>
      <c r="AZ4146">
        <v>0</v>
      </c>
    </row>
    <row r="4147" spans="1:52">
      <c r="A4147">
        <v>40</v>
      </c>
      <c r="B4147">
        <v>0</v>
      </c>
      <c r="C4147">
        <v>42.52</v>
      </c>
      <c r="D4147" t="s">
        <v>52</v>
      </c>
      <c r="E4147" t="s">
        <v>52</v>
      </c>
      <c r="F4147">
        <v>60</v>
      </c>
      <c r="G4147" t="s">
        <v>388</v>
      </c>
      <c r="H4147">
        <v>5597</v>
      </c>
      <c r="I4147" t="s">
        <v>66</v>
      </c>
      <c r="J4147" t="s">
        <v>55</v>
      </c>
      <c r="K4147" t="s">
        <v>6952</v>
      </c>
      <c r="L4147" t="s">
        <v>57</v>
      </c>
      <c r="M4147">
        <v>0</v>
      </c>
      <c r="N4147">
        <v>0</v>
      </c>
      <c r="O4147" t="s">
        <v>68</v>
      </c>
      <c r="P4147">
        <v>0</v>
      </c>
      <c r="Q4147" t="s">
        <v>72</v>
      </c>
      <c r="R4147" t="s">
        <v>1115</v>
      </c>
      <c r="S4147">
        <v>33.634625999999997</v>
      </c>
      <c r="T4147">
        <v>-117.874882</v>
      </c>
      <c r="U4147">
        <v>0</v>
      </c>
      <c r="V4147">
        <v>20.65</v>
      </c>
      <c r="W4147">
        <v>0</v>
      </c>
      <c r="X4147">
        <v>0</v>
      </c>
      <c r="Y4147">
        <v>0</v>
      </c>
      <c r="Z4147" t="s">
        <v>93</v>
      </c>
      <c r="AA4147">
        <v>0</v>
      </c>
      <c r="AB4147">
        <v>0</v>
      </c>
      <c r="AC4147">
        <v>0</v>
      </c>
      <c r="AD4147">
        <v>0</v>
      </c>
      <c r="AE4147" t="s">
        <v>62</v>
      </c>
      <c r="AF4147">
        <v>1</v>
      </c>
      <c r="AG4147">
        <v>28687</v>
      </c>
      <c r="AH4147">
        <v>0</v>
      </c>
      <c r="AI4147" t="s">
        <v>63</v>
      </c>
      <c r="AJ4147">
        <v>0</v>
      </c>
      <c r="AK4147">
        <v>4</v>
      </c>
      <c r="AL4147">
        <v>0</v>
      </c>
      <c r="AM4147" t="s">
        <v>64</v>
      </c>
      <c r="AN4147">
        <v>0</v>
      </c>
      <c r="AO4147">
        <v>0</v>
      </c>
      <c r="AP4147">
        <v>0</v>
      </c>
      <c r="AQ4147">
        <v>5</v>
      </c>
      <c r="AR4147">
        <v>93.55</v>
      </c>
      <c r="AS4147">
        <v>0</v>
      </c>
      <c r="AT4147">
        <v>212.6</v>
      </c>
      <c r="AU4147">
        <v>0</v>
      </c>
      <c r="AV4147">
        <v>306.14999999999998</v>
      </c>
      <c r="AW4147">
        <v>0</v>
      </c>
      <c r="AX4147">
        <v>0</v>
      </c>
      <c r="AY4147">
        <v>92660</v>
      </c>
      <c r="AZ4147">
        <v>0</v>
      </c>
    </row>
    <row r="4148" spans="1:52">
      <c r="A4148">
        <v>48</v>
      </c>
      <c r="B4148">
        <v>0</v>
      </c>
      <c r="C4148">
        <v>14.37</v>
      </c>
      <c r="D4148" t="s">
        <v>52</v>
      </c>
      <c r="E4148" t="s">
        <v>52</v>
      </c>
      <c r="F4148">
        <v>40</v>
      </c>
      <c r="G4148" t="s">
        <v>3267</v>
      </c>
      <c r="H4148">
        <v>5860</v>
      </c>
      <c r="I4148" t="s">
        <v>54</v>
      </c>
      <c r="J4148" t="s">
        <v>55</v>
      </c>
      <c r="K4148" t="s">
        <v>6953</v>
      </c>
      <c r="L4148" t="s">
        <v>57</v>
      </c>
      <c r="M4148">
        <v>1</v>
      </c>
      <c r="N4148">
        <v>0</v>
      </c>
      <c r="O4148" t="s">
        <v>68</v>
      </c>
      <c r="P4148">
        <v>0</v>
      </c>
      <c r="Q4148" t="s">
        <v>72</v>
      </c>
      <c r="R4148" t="s">
        <v>3269</v>
      </c>
      <c r="S4148">
        <v>32.800671000000001</v>
      </c>
      <c r="T4148">
        <v>-116.483363</v>
      </c>
      <c r="U4148">
        <v>0</v>
      </c>
      <c r="V4148">
        <v>19.55</v>
      </c>
      <c r="W4148">
        <v>0</v>
      </c>
      <c r="X4148">
        <v>2</v>
      </c>
      <c r="Y4148">
        <v>0</v>
      </c>
      <c r="Z4148" t="s">
        <v>87</v>
      </c>
      <c r="AA4148">
        <v>0</v>
      </c>
      <c r="AB4148">
        <v>0</v>
      </c>
      <c r="AC4148">
        <v>0</v>
      </c>
      <c r="AD4148">
        <v>0</v>
      </c>
      <c r="AE4148" t="s">
        <v>62</v>
      </c>
      <c r="AF4148">
        <v>1</v>
      </c>
      <c r="AG4148">
        <v>1604</v>
      </c>
      <c r="AH4148">
        <v>0</v>
      </c>
      <c r="AI4148" t="s">
        <v>63</v>
      </c>
      <c r="AJ4148">
        <v>0</v>
      </c>
      <c r="AK4148">
        <v>3</v>
      </c>
      <c r="AL4148">
        <v>0</v>
      </c>
      <c r="AM4148" t="s">
        <v>64</v>
      </c>
      <c r="AN4148">
        <v>0</v>
      </c>
      <c r="AO4148">
        <v>0</v>
      </c>
      <c r="AP4148">
        <v>0</v>
      </c>
      <c r="AQ4148">
        <v>44</v>
      </c>
      <c r="AR4148">
        <v>819.95</v>
      </c>
      <c r="AS4148">
        <v>0</v>
      </c>
      <c r="AT4148">
        <v>632.28</v>
      </c>
      <c r="AU4148">
        <v>0</v>
      </c>
      <c r="AV4148">
        <v>1452.23</v>
      </c>
      <c r="AW4148">
        <v>0</v>
      </c>
      <c r="AX4148">
        <v>0</v>
      </c>
      <c r="AY4148">
        <v>91962</v>
      </c>
      <c r="AZ4148">
        <v>0</v>
      </c>
    </row>
    <row r="4149" spans="1:52">
      <c r="A4149">
        <v>51</v>
      </c>
      <c r="B4149">
        <v>22</v>
      </c>
      <c r="C4149">
        <v>23.36</v>
      </c>
      <c r="D4149" t="s">
        <v>52</v>
      </c>
      <c r="E4149" t="s">
        <v>52</v>
      </c>
      <c r="F4149">
        <v>80</v>
      </c>
      <c r="G4149" t="s">
        <v>388</v>
      </c>
      <c r="H4149">
        <v>4291</v>
      </c>
      <c r="I4149" t="s">
        <v>66</v>
      </c>
      <c r="J4149" t="s">
        <v>55</v>
      </c>
      <c r="K4149" t="s">
        <v>6954</v>
      </c>
      <c r="L4149" t="s">
        <v>57</v>
      </c>
      <c r="M4149">
        <v>1</v>
      </c>
      <c r="N4149">
        <v>0</v>
      </c>
      <c r="O4149" t="s">
        <v>58</v>
      </c>
      <c r="P4149">
        <v>1</v>
      </c>
      <c r="Q4149" t="s">
        <v>77</v>
      </c>
      <c r="R4149" t="s">
        <v>6078</v>
      </c>
      <c r="S4149">
        <v>33.622509999999998</v>
      </c>
      <c r="T4149">
        <v>-117.927024</v>
      </c>
      <c r="U4149">
        <v>1</v>
      </c>
      <c r="V4149">
        <v>55.3</v>
      </c>
      <c r="W4149">
        <v>1</v>
      </c>
      <c r="X4149">
        <v>3</v>
      </c>
      <c r="Y4149">
        <v>1</v>
      </c>
      <c r="Z4149" t="s">
        <v>61</v>
      </c>
      <c r="AA4149">
        <v>1</v>
      </c>
      <c r="AB4149">
        <v>0</v>
      </c>
      <c r="AC4149">
        <v>1</v>
      </c>
      <c r="AD4149">
        <v>1</v>
      </c>
      <c r="AE4149" t="s">
        <v>79</v>
      </c>
      <c r="AF4149">
        <v>1</v>
      </c>
      <c r="AG4149">
        <v>22133</v>
      </c>
      <c r="AH4149">
        <v>0</v>
      </c>
      <c r="AI4149" t="s">
        <v>63</v>
      </c>
      <c r="AJ4149">
        <v>1</v>
      </c>
      <c r="AK4149">
        <v>5</v>
      </c>
      <c r="AL4149">
        <v>0</v>
      </c>
      <c r="AM4149" t="s">
        <v>64</v>
      </c>
      <c r="AN4149">
        <v>0</v>
      </c>
      <c r="AO4149">
        <v>0</v>
      </c>
      <c r="AP4149">
        <v>0</v>
      </c>
      <c r="AQ4149">
        <v>9</v>
      </c>
      <c r="AR4149">
        <v>501.2</v>
      </c>
      <c r="AS4149">
        <v>0</v>
      </c>
      <c r="AT4149">
        <v>210.24</v>
      </c>
      <c r="AU4149">
        <v>0</v>
      </c>
      <c r="AV4149">
        <v>711.44</v>
      </c>
      <c r="AW4149">
        <v>0</v>
      </c>
      <c r="AX4149">
        <v>1</v>
      </c>
      <c r="AY4149">
        <v>92663</v>
      </c>
      <c r="AZ4149">
        <v>0</v>
      </c>
    </row>
    <row r="4150" spans="1:52">
      <c r="A4150">
        <v>49</v>
      </c>
      <c r="B4150">
        <v>23</v>
      </c>
      <c r="C4150">
        <v>21.16</v>
      </c>
      <c r="D4150" t="s">
        <v>52</v>
      </c>
      <c r="E4150" t="s">
        <v>52</v>
      </c>
      <c r="F4150">
        <v>45</v>
      </c>
      <c r="G4150" t="s">
        <v>6916</v>
      </c>
      <c r="H4150">
        <v>5574</v>
      </c>
      <c r="I4150" t="s">
        <v>54</v>
      </c>
      <c r="J4150" t="s">
        <v>55</v>
      </c>
      <c r="K4150" t="s">
        <v>6955</v>
      </c>
      <c r="L4150" t="s">
        <v>57</v>
      </c>
      <c r="M4150">
        <v>1</v>
      </c>
      <c r="N4150">
        <v>0</v>
      </c>
      <c r="O4150" t="s">
        <v>58</v>
      </c>
      <c r="P4150">
        <v>1</v>
      </c>
      <c r="Q4150" t="s">
        <v>59</v>
      </c>
      <c r="R4150" t="s">
        <v>6918</v>
      </c>
      <c r="S4150">
        <v>37.713926000000001</v>
      </c>
      <c r="T4150">
        <v>-121.928425</v>
      </c>
      <c r="U4150">
        <v>1</v>
      </c>
      <c r="V4150">
        <v>110.3</v>
      </c>
      <c r="W4150">
        <v>1</v>
      </c>
      <c r="X4150">
        <v>1</v>
      </c>
      <c r="Y4150">
        <v>7</v>
      </c>
      <c r="Z4150" t="s">
        <v>87</v>
      </c>
      <c r="AA4150">
        <v>1</v>
      </c>
      <c r="AB4150">
        <v>1</v>
      </c>
      <c r="AC4150">
        <v>0</v>
      </c>
      <c r="AD4150">
        <v>1</v>
      </c>
      <c r="AE4150" t="s">
        <v>62</v>
      </c>
      <c r="AF4150">
        <v>1</v>
      </c>
      <c r="AG4150">
        <v>29636</v>
      </c>
      <c r="AH4150">
        <v>1</v>
      </c>
      <c r="AI4150" t="s">
        <v>63</v>
      </c>
      <c r="AJ4150">
        <v>1</v>
      </c>
      <c r="AK4150">
        <v>3</v>
      </c>
      <c r="AL4150">
        <v>0</v>
      </c>
      <c r="AM4150" t="s">
        <v>64</v>
      </c>
      <c r="AN4150">
        <v>1</v>
      </c>
      <c r="AO4150">
        <v>1</v>
      </c>
      <c r="AP4150">
        <v>1</v>
      </c>
      <c r="AQ4150">
        <v>64</v>
      </c>
      <c r="AR4150">
        <v>6997.3</v>
      </c>
      <c r="AS4150">
        <v>0</v>
      </c>
      <c r="AT4150">
        <v>1354.24</v>
      </c>
      <c r="AU4150">
        <v>0</v>
      </c>
      <c r="AV4150">
        <v>8351.5400000000009</v>
      </c>
      <c r="AW4150">
        <v>0</v>
      </c>
      <c r="AX4150">
        <v>1</v>
      </c>
      <c r="AY4150">
        <v>94568</v>
      </c>
      <c r="AZ4150">
        <v>0</v>
      </c>
    </row>
    <row r="4151" spans="1:52">
      <c r="A4151">
        <v>34</v>
      </c>
      <c r="B4151">
        <v>2</v>
      </c>
      <c r="C4151">
        <v>29.49</v>
      </c>
      <c r="D4151" t="s">
        <v>52</v>
      </c>
      <c r="E4151" t="s">
        <v>52</v>
      </c>
      <c r="F4151">
        <v>40</v>
      </c>
      <c r="G4151" t="s">
        <v>610</v>
      </c>
      <c r="H4151">
        <v>4369</v>
      </c>
      <c r="I4151" t="s">
        <v>75</v>
      </c>
      <c r="J4151" t="s">
        <v>55</v>
      </c>
      <c r="K4151" t="s">
        <v>6956</v>
      </c>
      <c r="L4151" t="s">
        <v>57</v>
      </c>
      <c r="M4151">
        <v>0</v>
      </c>
      <c r="N4151">
        <v>0</v>
      </c>
      <c r="O4151" t="s">
        <v>58</v>
      </c>
      <c r="P4151">
        <v>1</v>
      </c>
      <c r="Q4151" t="s">
        <v>77</v>
      </c>
      <c r="R4151" t="s">
        <v>612</v>
      </c>
      <c r="S4151">
        <v>38.392685999999998</v>
      </c>
      <c r="T4151">
        <v>-120.41595100000001</v>
      </c>
      <c r="U4151">
        <v>1</v>
      </c>
      <c r="V4151">
        <v>43.8</v>
      </c>
      <c r="W4151">
        <v>0</v>
      </c>
      <c r="X4151">
        <v>0</v>
      </c>
      <c r="Y4151">
        <v>1</v>
      </c>
      <c r="Z4151" t="s">
        <v>61</v>
      </c>
      <c r="AA4151">
        <v>0</v>
      </c>
      <c r="AB4151">
        <v>0</v>
      </c>
      <c r="AC4151">
        <v>0</v>
      </c>
      <c r="AD4151">
        <v>1</v>
      </c>
      <c r="AE4151" t="s">
        <v>62</v>
      </c>
      <c r="AF4151">
        <v>1</v>
      </c>
      <c r="AG4151">
        <v>435</v>
      </c>
      <c r="AH4151">
        <v>0</v>
      </c>
      <c r="AI4151" t="s">
        <v>63</v>
      </c>
      <c r="AJ4151">
        <v>1</v>
      </c>
      <c r="AK4151">
        <v>3</v>
      </c>
      <c r="AL4151">
        <v>0</v>
      </c>
      <c r="AM4151" t="s">
        <v>64</v>
      </c>
      <c r="AN4151">
        <v>0</v>
      </c>
      <c r="AO4151">
        <v>0</v>
      </c>
      <c r="AP4151">
        <v>0</v>
      </c>
      <c r="AQ4151">
        <v>13</v>
      </c>
      <c r="AR4151">
        <v>592.65</v>
      </c>
      <c r="AS4151">
        <v>0</v>
      </c>
      <c r="AT4151">
        <v>383.37</v>
      </c>
      <c r="AU4151">
        <v>0</v>
      </c>
      <c r="AV4151">
        <v>976.02</v>
      </c>
      <c r="AW4151">
        <v>0</v>
      </c>
      <c r="AX4151">
        <v>1</v>
      </c>
      <c r="AY4151">
        <v>95257</v>
      </c>
      <c r="AZ4151">
        <v>0</v>
      </c>
    </row>
    <row r="4152" spans="1:52">
      <c r="A4152">
        <v>40</v>
      </c>
      <c r="B4152">
        <v>11</v>
      </c>
      <c r="C4152">
        <v>26.85</v>
      </c>
      <c r="D4152" t="s">
        <v>80</v>
      </c>
      <c r="E4152" t="s">
        <v>810</v>
      </c>
      <c r="F4152">
        <v>66</v>
      </c>
      <c r="G4152" t="s">
        <v>470</v>
      </c>
      <c r="H4152">
        <v>2484</v>
      </c>
      <c r="I4152" t="s">
        <v>66</v>
      </c>
      <c r="J4152" t="s">
        <v>55</v>
      </c>
      <c r="K4152" t="s">
        <v>6957</v>
      </c>
      <c r="L4152" t="s">
        <v>84</v>
      </c>
      <c r="M4152">
        <v>1</v>
      </c>
      <c r="N4152">
        <v>0</v>
      </c>
      <c r="O4152" t="s">
        <v>68</v>
      </c>
      <c r="P4152">
        <v>1</v>
      </c>
      <c r="Q4152" t="s">
        <v>59</v>
      </c>
      <c r="R4152" t="s">
        <v>5721</v>
      </c>
      <c r="S4152">
        <v>34.213048999999998</v>
      </c>
      <c r="T4152">
        <v>-118.317651</v>
      </c>
      <c r="U4152">
        <v>0</v>
      </c>
      <c r="V4152">
        <v>84.6</v>
      </c>
      <c r="W4152">
        <v>0</v>
      </c>
      <c r="X4152">
        <v>1</v>
      </c>
      <c r="Y4152">
        <v>0</v>
      </c>
      <c r="Z4152" t="s">
        <v>61</v>
      </c>
      <c r="AA4152">
        <v>0</v>
      </c>
      <c r="AB4152">
        <v>1</v>
      </c>
      <c r="AC4152">
        <v>1</v>
      </c>
      <c r="AD4152">
        <v>0</v>
      </c>
      <c r="AE4152" t="s">
        <v>79</v>
      </c>
      <c r="AF4152">
        <v>1</v>
      </c>
      <c r="AG4152">
        <v>25882</v>
      </c>
      <c r="AH4152">
        <v>0</v>
      </c>
      <c r="AI4152" t="s">
        <v>63</v>
      </c>
      <c r="AJ4152">
        <v>0</v>
      </c>
      <c r="AK4152">
        <v>2</v>
      </c>
      <c r="AL4152">
        <v>0</v>
      </c>
      <c r="AM4152" t="s">
        <v>64</v>
      </c>
      <c r="AN4152">
        <v>1</v>
      </c>
      <c r="AO4152">
        <v>1</v>
      </c>
      <c r="AP4152">
        <v>0</v>
      </c>
      <c r="AQ4152">
        <v>1</v>
      </c>
      <c r="AR4152">
        <v>84.6</v>
      </c>
      <c r="AS4152">
        <v>0</v>
      </c>
      <c r="AT4152">
        <v>26.85</v>
      </c>
      <c r="AU4152">
        <v>0</v>
      </c>
      <c r="AV4152">
        <v>111.45</v>
      </c>
      <c r="AW4152">
        <v>0</v>
      </c>
      <c r="AX4152">
        <v>1</v>
      </c>
      <c r="AY4152">
        <v>91504</v>
      </c>
      <c r="AZ4152">
        <v>1</v>
      </c>
    </row>
    <row r="4153" spans="1:52">
      <c r="A4153">
        <v>64</v>
      </c>
      <c r="B4153">
        <v>0</v>
      </c>
      <c r="C4153">
        <v>9.84</v>
      </c>
      <c r="D4153" t="s">
        <v>52</v>
      </c>
      <c r="E4153" t="s">
        <v>52</v>
      </c>
      <c r="F4153">
        <v>66</v>
      </c>
      <c r="G4153" t="s">
        <v>4833</v>
      </c>
      <c r="H4153">
        <v>5208</v>
      </c>
      <c r="I4153" t="s">
        <v>66</v>
      </c>
      <c r="J4153" t="s">
        <v>55</v>
      </c>
      <c r="K4153" t="s">
        <v>6958</v>
      </c>
      <c r="L4153" t="s">
        <v>57</v>
      </c>
      <c r="M4153">
        <v>0</v>
      </c>
      <c r="N4153">
        <v>0</v>
      </c>
      <c r="O4153" t="s">
        <v>58</v>
      </c>
      <c r="P4153">
        <v>0</v>
      </c>
      <c r="Q4153" t="s">
        <v>72</v>
      </c>
      <c r="R4153" t="s">
        <v>4835</v>
      </c>
      <c r="S4153">
        <v>36.298780000000001</v>
      </c>
      <c r="T4153">
        <v>-119.20102799999999</v>
      </c>
      <c r="U4153">
        <v>0</v>
      </c>
      <c r="V4153">
        <v>24.8</v>
      </c>
      <c r="W4153">
        <v>1</v>
      </c>
      <c r="X4153">
        <v>0</v>
      </c>
      <c r="Y4153">
        <v>0</v>
      </c>
      <c r="Z4153" t="s">
        <v>209</v>
      </c>
      <c r="AA4153">
        <v>0</v>
      </c>
      <c r="AB4153">
        <v>0</v>
      </c>
      <c r="AC4153">
        <v>0</v>
      </c>
      <c r="AD4153">
        <v>0</v>
      </c>
      <c r="AE4153" t="s">
        <v>79</v>
      </c>
      <c r="AF4153">
        <v>1</v>
      </c>
      <c r="AG4153">
        <v>8644</v>
      </c>
      <c r="AH4153">
        <v>0</v>
      </c>
      <c r="AI4153" t="s">
        <v>63</v>
      </c>
      <c r="AJ4153">
        <v>0</v>
      </c>
      <c r="AK4153">
        <v>5</v>
      </c>
      <c r="AL4153">
        <v>0</v>
      </c>
      <c r="AM4153" t="s">
        <v>64</v>
      </c>
      <c r="AN4153">
        <v>0</v>
      </c>
      <c r="AO4153">
        <v>0</v>
      </c>
      <c r="AP4153">
        <v>0</v>
      </c>
      <c r="AQ4153">
        <v>17</v>
      </c>
      <c r="AR4153">
        <v>475.25</v>
      </c>
      <c r="AS4153">
        <v>0</v>
      </c>
      <c r="AT4153">
        <v>167.28</v>
      </c>
      <c r="AU4153">
        <v>37.06</v>
      </c>
      <c r="AV4153">
        <v>605.47</v>
      </c>
      <c r="AW4153">
        <v>0</v>
      </c>
      <c r="AX4153">
        <v>0</v>
      </c>
      <c r="AY4153">
        <v>93223</v>
      </c>
      <c r="AZ4153">
        <v>0</v>
      </c>
    </row>
    <row r="4154" spans="1:52">
      <c r="A4154">
        <v>72</v>
      </c>
      <c r="B4154">
        <v>19</v>
      </c>
      <c r="C4154">
        <v>16.920000000000002</v>
      </c>
      <c r="D4154" t="s">
        <v>52</v>
      </c>
      <c r="E4154" t="s">
        <v>52</v>
      </c>
      <c r="F4154">
        <v>36</v>
      </c>
      <c r="G4154" t="s">
        <v>6773</v>
      </c>
      <c r="H4154">
        <v>4406</v>
      </c>
      <c r="I4154" t="s">
        <v>54</v>
      </c>
      <c r="J4154" t="s">
        <v>55</v>
      </c>
      <c r="K4154" t="s">
        <v>6959</v>
      </c>
      <c r="L4154" t="s">
        <v>57</v>
      </c>
      <c r="M4154">
        <v>0</v>
      </c>
      <c r="N4154">
        <v>1</v>
      </c>
      <c r="O4154" t="s">
        <v>68</v>
      </c>
      <c r="P4154">
        <v>1</v>
      </c>
      <c r="Q4154" t="s">
        <v>59</v>
      </c>
      <c r="R4154" t="s">
        <v>6775</v>
      </c>
      <c r="S4154">
        <v>40.059384999999999</v>
      </c>
      <c r="T4154">
        <v>-122.091481</v>
      </c>
      <c r="U4154">
        <v>1</v>
      </c>
      <c r="V4154">
        <v>111.65</v>
      </c>
      <c r="W4154">
        <v>1</v>
      </c>
      <c r="X4154">
        <v>0</v>
      </c>
      <c r="Y4154">
        <v>4</v>
      </c>
      <c r="Z4154" t="s">
        <v>61</v>
      </c>
      <c r="AA4154">
        <v>1</v>
      </c>
      <c r="AB4154">
        <v>0</v>
      </c>
      <c r="AC4154">
        <v>1</v>
      </c>
      <c r="AD4154">
        <v>1</v>
      </c>
      <c r="AE4154" t="s">
        <v>62</v>
      </c>
      <c r="AF4154">
        <v>1</v>
      </c>
      <c r="AG4154">
        <v>3756</v>
      </c>
      <c r="AH4154">
        <v>1</v>
      </c>
      <c r="AI4154" t="s">
        <v>63</v>
      </c>
      <c r="AJ4154">
        <v>1</v>
      </c>
      <c r="AK4154">
        <v>4</v>
      </c>
      <c r="AL4154">
        <v>1</v>
      </c>
      <c r="AM4154" t="s">
        <v>64</v>
      </c>
      <c r="AN4154">
        <v>1</v>
      </c>
      <c r="AO4154">
        <v>1</v>
      </c>
      <c r="AP4154">
        <v>1</v>
      </c>
      <c r="AQ4154">
        <v>72</v>
      </c>
      <c r="AR4154">
        <v>8022.85</v>
      </c>
      <c r="AS4154">
        <v>110</v>
      </c>
      <c r="AT4154">
        <v>1218.24</v>
      </c>
      <c r="AU4154">
        <v>0</v>
      </c>
      <c r="AV4154">
        <v>9351.09</v>
      </c>
      <c r="AW4154">
        <v>0</v>
      </c>
      <c r="AX4154">
        <v>0</v>
      </c>
      <c r="AY4154">
        <v>96055</v>
      </c>
      <c r="AZ4154">
        <v>0</v>
      </c>
    </row>
    <row r="4155" spans="1:52">
      <c r="A4155">
        <v>46</v>
      </c>
      <c r="B4155">
        <v>26</v>
      </c>
      <c r="C4155">
        <v>0</v>
      </c>
      <c r="D4155" t="s">
        <v>52</v>
      </c>
      <c r="E4155" t="s">
        <v>52</v>
      </c>
      <c r="F4155">
        <v>20</v>
      </c>
      <c r="G4155" t="s">
        <v>5998</v>
      </c>
      <c r="H4155">
        <v>5063</v>
      </c>
      <c r="I4155" t="s">
        <v>54</v>
      </c>
      <c r="J4155" t="s">
        <v>55</v>
      </c>
      <c r="K4155" t="s">
        <v>6960</v>
      </c>
      <c r="L4155" t="s">
        <v>57</v>
      </c>
      <c r="M4155">
        <v>1</v>
      </c>
      <c r="N4155">
        <v>1</v>
      </c>
      <c r="O4155" t="s">
        <v>58</v>
      </c>
      <c r="P4155">
        <v>1</v>
      </c>
      <c r="Q4155" t="s">
        <v>77</v>
      </c>
      <c r="R4155" t="s">
        <v>6000</v>
      </c>
      <c r="S4155">
        <v>40.343212999999999</v>
      </c>
      <c r="T4155">
        <v>-121.81541199999999</v>
      </c>
      <c r="U4155">
        <v>1</v>
      </c>
      <c r="V4155">
        <v>61.45</v>
      </c>
      <c r="W4155">
        <v>0</v>
      </c>
      <c r="X4155">
        <v>3</v>
      </c>
      <c r="Y4155">
        <v>8</v>
      </c>
      <c r="Z4155" t="s">
        <v>87</v>
      </c>
      <c r="AA4155">
        <v>1</v>
      </c>
      <c r="AB4155">
        <v>0</v>
      </c>
      <c r="AC4155">
        <v>1</v>
      </c>
      <c r="AD4155">
        <v>1</v>
      </c>
      <c r="AE4155" t="s">
        <v>62</v>
      </c>
      <c r="AF4155">
        <v>0</v>
      </c>
      <c r="AG4155">
        <v>433</v>
      </c>
      <c r="AH4155">
        <v>1</v>
      </c>
      <c r="AI4155" t="s">
        <v>63</v>
      </c>
      <c r="AJ4155">
        <v>1</v>
      </c>
      <c r="AK4155">
        <v>3</v>
      </c>
      <c r="AL4155">
        <v>0</v>
      </c>
      <c r="AM4155" t="s">
        <v>64</v>
      </c>
      <c r="AN4155">
        <v>1</v>
      </c>
      <c r="AO4155">
        <v>1</v>
      </c>
      <c r="AP4155">
        <v>1</v>
      </c>
      <c r="AQ4155">
        <v>61</v>
      </c>
      <c r="AR4155">
        <v>3751.15</v>
      </c>
      <c r="AS4155">
        <v>0</v>
      </c>
      <c r="AT4155">
        <v>0</v>
      </c>
      <c r="AU4155">
        <v>0</v>
      </c>
      <c r="AV4155">
        <v>3751.15</v>
      </c>
      <c r="AW4155">
        <v>0</v>
      </c>
      <c r="AX4155">
        <v>1</v>
      </c>
      <c r="AY4155">
        <v>96075</v>
      </c>
      <c r="AZ4155">
        <v>0</v>
      </c>
    </row>
    <row r="4156" spans="1:52">
      <c r="A4156">
        <v>58</v>
      </c>
      <c r="B4156">
        <v>15</v>
      </c>
      <c r="C4156">
        <v>40.49</v>
      </c>
      <c r="D4156" t="s">
        <v>52</v>
      </c>
      <c r="E4156" t="s">
        <v>52</v>
      </c>
      <c r="F4156">
        <v>21</v>
      </c>
      <c r="G4156" t="s">
        <v>3671</v>
      </c>
      <c r="H4156">
        <v>4165</v>
      </c>
      <c r="I4156" t="s">
        <v>54</v>
      </c>
      <c r="J4156" t="s">
        <v>55</v>
      </c>
      <c r="K4156" t="s">
        <v>6961</v>
      </c>
      <c r="L4156" t="s">
        <v>57</v>
      </c>
      <c r="M4156">
        <v>0</v>
      </c>
      <c r="N4156">
        <v>1</v>
      </c>
      <c r="O4156" t="s">
        <v>68</v>
      </c>
      <c r="P4156">
        <v>1</v>
      </c>
      <c r="Q4156" t="s">
        <v>59</v>
      </c>
      <c r="R4156" t="s">
        <v>3673</v>
      </c>
      <c r="S4156">
        <v>36.444232</v>
      </c>
      <c r="T4156">
        <v>-119.71828499999999</v>
      </c>
      <c r="U4156">
        <v>1</v>
      </c>
      <c r="V4156">
        <v>104.8</v>
      </c>
      <c r="W4156">
        <v>1</v>
      </c>
      <c r="X4156">
        <v>0</v>
      </c>
      <c r="Y4156">
        <v>4</v>
      </c>
      <c r="Z4156" t="s">
        <v>61</v>
      </c>
      <c r="AA4156">
        <v>1</v>
      </c>
      <c r="AB4156">
        <v>0</v>
      </c>
      <c r="AC4156">
        <v>1</v>
      </c>
      <c r="AD4156">
        <v>1</v>
      </c>
      <c r="AE4156" t="s">
        <v>62</v>
      </c>
      <c r="AF4156">
        <v>1</v>
      </c>
      <c r="AG4156">
        <v>2900</v>
      </c>
      <c r="AH4156">
        <v>0</v>
      </c>
      <c r="AI4156" t="s">
        <v>63</v>
      </c>
      <c r="AJ4156">
        <v>1</v>
      </c>
      <c r="AK4156">
        <v>4</v>
      </c>
      <c r="AL4156">
        <v>0</v>
      </c>
      <c r="AM4156" t="s">
        <v>64</v>
      </c>
      <c r="AN4156">
        <v>1</v>
      </c>
      <c r="AO4156">
        <v>1</v>
      </c>
      <c r="AP4156">
        <v>1</v>
      </c>
      <c r="AQ4156">
        <v>72</v>
      </c>
      <c r="AR4156">
        <v>7470.1</v>
      </c>
      <c r="AS4156">
        <v>0</v>
      </c>
      <c r="AT4156">
        <v>2915.28</v>
      </c>
      <c r="AU4156">
        <v>0</v>
      </c>
      <c r="AV4156">
        <v>10385.379999999999</v>
      </c>
      <c r="AW4156">
        <v>0</v>
      </c>
      <c r="AX4156">
        <v>1</v>
      </c>
      <c r="AY4156">
        <v>93242</v>
      </c>
      <c r="AZ4156">
        <v>0</v>
      </c>
    </row>
    <row r="4157" spans="1:52">
      <c r="A4157">
        <v>43</v>
      </c>
      <c r="B4157">
        <v>26</v>
      </c>
      <c r="C4157">
        <v>31.08</v>
      </c>
      <c r="D4157" t="s">
        <v>80</v>
      </c>
      <c r="E4157" t="s">
        <v>81</v>
      </c>
      <c r="F4157">
        <v>84</v>
      </c>
      <c r="G4157" t="s">
        <v>186</v>
      </c>
      <c r="H4157">
        <v>5286</v>
      </c>
      <c r="I4157" t="s">
        <v>66</v>
      </c>
      <c r="J4157" t="s">
        <v>55</v>
      </c>
      <c r="K4157" t="s">
        <v>6962</v>
      </c>
      <c r="L4157" t="s">
        <v>84</v>
      </c>
      <c r="M4157">
        <v>0</v>
      </c>
      <c r="N4157">
        <v>1</v>
      </c>
      <c r="O4157" t="s">
        <v>58</v>
      </c>
      <c r="P4157">
        <v>1</v>
      </c>
      <c r="Q4157" t="s">
        <v>59</v>
      </c>
      <c r="R4157" t="s">
        <v>2471</v>
      </c>
      <c r="S4157">
        <v>34.072944999999997</v>
      </c>
      <c r="T4157">
        <v>-118.37267</v>
      </c>
      <c r="U4157">
        <v>1</v>
      </c>
      <c r="V4157">
        <v>99.5</v>
      </c>
      <c r="W4157">
        <v>1</v>
      </c>
      <c r="X4157">
        <v>0</v>
      </c>
      <c r="Y4157">
        <v>1</v>
      </c>
      <c r="Z4157" t="s">
        <v>209</v>
      </c>
      <c r="AA4157">
        <v>0</v>
      </c>
      <c r="AB4157">
        <v>0</v>
      </c>
      <c r="AC4157">
        <v>1</v>
      </c>
      <c r="AD4157">
        <v>1</v>
      </c>
      <c r="AE4157" t="s">
        <v>62</v>
      </c>
      <c r="AF4157">
        <v>1</v>
      </c>
      <c r="AG4157">
        <v>21739</v>
      </c>
      <c r="AH4157">
        <v>0</v>
      </c>
      <c r="AI4157" t="s">
        <v>63</v>
      </c>
      <c r="AJ4157">
        <v>1</v>
      </c>
      <c r="AK4157">
        <v>3</v>
      </c>
      <c r="AL4157">
        <v>0</v>
      </c>
      <c r="AM4157" t="s">
        <v>64</v>
      </c>
      <c r="AN4157">
        <v>1</v>
      </c>
      <c r="AO4157">
        <v>1</v>
      </c>
      <c r="AP4157">
        <v>1</v>
      </c>
      <c r="AQ4157">
        <v>11</v>
      </c>
      <c r="AR4157">
        <v>1056.95</v>
      </c>
      <c r="AS4157">
        <v>0</v>
      </c>
      <c r="AT4157">
        <v>341.88</v>
      </c>
      <c r="AU4157">
        <v>0</v>
      </c>
      <c r="AV4157">
        <v>1398.83</v>
      </c>
      <c r="AW4157">
        <v>0</v>
      </c>
      <c r="AX4157">
        <v>1</v>
      </c>
      <c r="AY4157">
        <v>90048</v>
      </c>
      <c r="AZ4157">
        <v>1</v>
      </c>
    </row>
    <row r="4158" spans="1:52">
      <c r="A4158">
        <v>52</v>
      </c>
      <c r="B4158">
        <v>0</v>
      </c>
      <c r="C4158">
        <v>44.73</v>
      </c>
      <c r="D4158" t="s">
        <v>52</v>
      </c>
      <c r="E4158" t="s">
        <v>52</v>
      </c>
      <c r="F4158">
        <v>80</v>
      </c>
      <c r="G4158" t="s">
        <v>936</v>
      </c>
      <c r="H4158">
        <v>3233</v>
      </c>
      <c r="I4158" t="s">
        <v>75</v>
      </c>
      <c r="J4158" t="s">
        <v>55</v>
      </c>
      <c r="K4158" t="s">
        <v>6963</v>
      </c>
      <c r="L4158" t="s">
        <v>57</v>
      </c>
      <c r="M4158">
        <v>0</v>
      </c>
      <c r="N4158">
        <v>0</v>
      </c>
      <c r="O4158" t="s">
        <v>58</v>
      </c>
      <c r="P4158">
        <v>0</v>
      </c>
      <c r="Q4158" t="s">
        <v>72</v>
      </c>
      <c r="R4158" t="s">
        <v>2364</v>
      </c>
      <c r="S4158">
        <v>38.591133999999997</v>
      </c>
      <c r="T4158">
        <v>-121.161585</v>
      </c>
      <c r="U4158">
        <v>1</v>
      </c>
      <c r="V4158">
        <v>20.5</v>
      </c>
      <c r="W4158">
        <v>0</v>
      </c>
      <c r="X4158">
        <v>0</v>
      </c>
      <c r="Y4158">
        <v>8</v>
      </c>
      <c r="Z4158" t="s">
        <v>61</v>
      </c>
      <c r="AA4158">
        <v>0</v>
      </c>
      <c r="AB4158">
        <v>0</v>
      </c>
      <c r="AC4158">
        <v>0</v>
      </c>
      <c r="AD4158">
        <v>1</v>
      </c>
      <c r="AE4158" t="s">
        <v>62</v>
      </c>
      <c r="AF4158">
        <v>1</v>
      </c>
      <c r="AG4158">
        <v>299</v>
      </c>
      <c r="AH4158">
        <v>0</v>
      </c>
      <c r="AI4158" t="s">
        <v>63</v>
      </c>
      <c r="AJ4158">
        <v>1</v>
      </c>
      <c r="AK4158">
        <v>5</v>
      </c>
      <c r="AL4158">
        <v>0</v>
      </c>
      <c r="AM4158" t="s">
        <v>64</v>
      </c>
      <c r="AN4158">
        <v>0</v>
      </c>
      <c r="AO4158">
        <v>0</v>
      </c>
      <c r="AP4158">
        <v>0</v>
      </c>
      <c r="AQ4158">
        <v>4</v>
      </c>
      <c r="AR4158">
        <v>79.05</v>
      </c>
      <c r="AS4158">
        <v>0</v>
      </c>
      <c r="AT4158">
        <v>178.92</v>
      </c>
      <c r="AU4158">
        <v>0</v>
      </c>
      <c r="AV4158">
        <v>257.97000000000003</v>
      </c>
      <c r="AW4158">
        <v>0</v>
      </c>
      <c r="AX4158">
        <v>0</v>
      </c>
      <c r="AY4158">
        <v>95742</v>
      </c>
      <c r="AZ4158">
        <v>0</v>
      </c>
    </row>
    <row r="4159" spans="1:52">
      <c r="A4159">
        <v>24</v>
      </c>
      <c r="B4159">
        <v>69</v>
      </c>
      <c r="C4159">
        <v>43.05</v>
      </c>
      <c r="D4159" t="s">
        <v>52</v>
      </c>
      <c r="E4159" t="s">
        <v>52</v>
      </c>
      <c r="F4159">
        <v>61</v>
      </c>
      <c r="G4159" t="s">
        <v>210</v>
      </c>
      <c r="H4159">
        <v>5523</v>
      </c>
      <c r="I4159" t="s">
        <v>66</v>
      </c>
      <c r="J4159" t="s">
        <v>55</v>
      </c>
      <c r="K4159" t="s">
        <v>6964</v>
      </c>
      <c r="L4159" t="s">
        <v>108</v>
      </c>
      <c r="M4159">
        <v>1</v>
      </c>
      <c r="N4159">
        <v>0</v>
      </c>
      <c r="O4159" t="s">
        <v>68</v>
      </c>
      <c r="P4159">
        <v>1</v>
      </c>
      <c r="Q4159" t="s">
        <v>77</v>
      </c>
      <c r="R4159" t="s">
        <v>2203</v>
      </c>
      <c r="S4159">
        <v>38.584505</v>
      </c>
      <c r="T4159">
        <v>-121.491956</v>
      </c>
      <c r="U4159">
        <v>0</v>
      </c>
      <c r="V4159">
        <v>50.05</v>
      </c>
      <c r="W4159">
        <v>1</v>
      </c>
      <c r="X4159">
        <v>3</v>
      </c>
      <c r="Y4159">
        <v>0</v>
      </c>
      <c r="Z4159" t="s">
        <v>93</v>
      </c>
      <c r="AA4159">
        <v>0</v>
      </c>
      <c r="AB4159">
        <v>0</v>
      </c>
      <c r="AC4159">
        <v>1</v>
      </c>
      <c r="AD4159">
        <v>0</v>
      </c>
      <c r="AE4159" t="s">
        <v>62</v>
      </c>
      <c r="AF4159">
        <v>1</v>
      </c>
      <c r="AG4159">
        <v>16599</v>
      </c>
      <c r="AH4159">
        <v>0</v>
      </c>
      <c r="AI4159" t="s">
        <v>63</v>
      </c>
      <c r="AJ4159">
        <v>0</v>
      </c>
      <c r="AK4159">
        <v>4</v>
      </c>
      <c r="AL4159">
        <v>0</v>
      </c>
      <c r="AM4159" t="s">
        <v>64</v>
      </c>
      <c r="AN4159">
        <v>0</v>
      </c>
      <c r="AO4159">
        <v>0</v>
      </c>
      <c r="AP4159">
        <v>0</v>
      </c>
      <c r="AQ4159">
        <v>1</v>
      </c>
      <c r="AR4159">
        <v>50.05</v>
      </c>
      <c r="AS4159">
        <v>0</v>
      </c>
      <c r="AT4159">
        <v>43.05</v>
      </c>
      <c r="AU4159">
        <v>0</v>
      </c>
      <c r="AV4159">
        <v>93.1</v>
      </c>
      <c r="AW4159">
        <v>1</v>
      </c>
      <c r="AX4159">
        <v>1</v>
      </c>
      <c r="AY4159">
        <v>95814</v>
      </c>
      <c r="AZ4159">
        <v>0</v>
      </c>
    </row>
    <row r="4160" spans="1:52">
      <c r="A4160">
        <v>71</v>
      </c>
      <c r="B4160">
        <v>28</v>
      </c>
      <c r="C4160">
        <v>30.25</v>
      </c>
      <c r="D4160" t="s">
        <v>88</v>
      </c>
      <c r="E4160" t="s">
        <v>89</v>
      </c>
      <c r="F4160">
        <v>67</v>
      </c>
      <c r="G4160" t="s">
        <v>53</v>
      </c>
      <c r="H4160">
        <v>2930</v>
      </c>
      <c r="I4160" t="s">
        <v>66</v>
      </c>
      <c r="J4160" t="s">
        <v>55</v>
      </c>
      <c r="K4160" t="s">
        <v>6965</v>
      </c>
      <c r="L4160" t="s">
        <v>84</v>
      </c>
      <c r="M4160">
        <v>0</v>
      </c>
      <c r="N4160">
        <v>0</v>
      </c>
      <c r="O4160" t="s">
        <v>68</v>
      </c>
      <c r="P4160">
        <v>1</v>
      </c>
      <c r="Q4160" t="s">
        <v>59</v>
      </c>
      <c r="R4160" t="s">
        <v>683</v>
      </c>
      <c r="S4160">
        <v>37.556634000000003</v>
      </c>
      <c r="T4160">
        <v>-122.317723</v>
      </c>
      <c r="U4160">
        <v>0</v>
      </c>
      <c r="V4160">
        <v>76.05</v>
      </c>
      <c r="W4160">
        <v>1</v>
      </c>
      <c r="X4160">
        <v>0</v>
      </c>
      <c r="Y4160">
        <v>0</v>
      </c>
      <c r="Z4160" t="s">
        <v>61</v>
      </c>
      <c r="AA4160">
        <v>0</v>
      </c>
      <c r="AB4160">
        <v>0</v>
      </c>
      <c r="AC4160">
        <v>1</v>
      </c>
      <c r="AD4160">
        <v>0</v>
      </c>
      <c r="AE4160" t="s">
        <v>62</v>
      </c>
      <c r="AF4160">
        <v>1</v>
      </c>
      <c r="AG4160">
        <v>23393</v>
      </c>
      <c r="AH4160">
        <v>0</v>
      </c>
      <c r="AI4160" t="s">
        <v>63</v>
      </c>
      <c r="AJ4160">
        <v>0</v>
      </c>
      <c r="AK4160">
        <v>1</v>
      </c>
      <c r="AL4160">
        <v>1</v>
      </c>
      <c r="AM4160" t="s">
        <v>64</v>
      </c>
      <c r="AN4160">
        <v>0</v>
      </c>
      <c r="AO4160">
        <v>0</v>
      </c>
      <c r="AP4160">
        <v>0</v>
      </c>
      <c r="AQ4160">
        <v>3</v>
      </c>
      <c r="AR4160">
        <v>231.8</v>
      </c>
      <c r="AS4160">
        <v>0</v>
      </c>
      <c r="AT4160">
        <v>90.75</v>
      </c>
      <c r="AU4160">
        <v>0</v>
      </c>
      <c r="AV4160">
        <v>322.55</v>
      </c>
      <c r="AW4160">
        <v>0</v>
      </c>
      <c r="AX4160">
        <v>1</v>
      </c>
      <c r="AY4160">
        <v>94402</v>
      </c>
      <c r="AZ4160">
        <v>1</v>
      </c>
    </row>
    <row r="4161" spans="1:52">
      <c r="A4161">
        <v>68</v>
      </c>
      <c r="B4161">
        <v>13</v>
      </c>
      <c r="C4161">
        <v>6.81</v>
      </c>
      <c r="D4161" t="s">
        <v>52</v>
      </c>
      <c r="E4161" t="s">
        <v>52</v>
      </c>
      <c r="F4161">
        <v>44</v>
      </c>
      <c r="G4161" t="s">
        <v>6178</v>
      </c>
      <c r="H4161">
        <v>2259</v>
      </c>
      <c r="I4161" t="s">
        <v>66</v>
      </c>
      <c r="J4161" t="s">
        <v>55</v>
      </c>
      <c r="K4161" t="s">
        <v>6966</v>
      </c>
      <c r="L4161" t="s">
        <v>57</v>
      </c>
      <c r="M4161">
        <v>0</v>
      </c>
      <c r="N4161">
        <v>0</v>
      </c>
      <c r="O4161" t="s">
        <v>68</v>
      </c>
      <c r="P4161">
        <v>1</v>
      </c>
      <c r="Q4161" t="s">
        <v>59</v>
      </c>
      <c r="R4161" t="s">
        <v>6180</v>
      </c>
      <c r="S4161">
        <v>35.383809999999997</v>
      </c>
      <c r="T4161">
        <v>-119.730885</v>
      </c>
      <c r="U4161">
        <v>1</v>
      </c>
      <c r="V4161">
        <v>74.849999999999994</v>
      </c>
      <c r="W4161">
        <v>1</v>
      </c>
      <c r="X4161">
        <v>0</v>
      </c>
      <c r="Y4161">
        <v>2</v>
      </c>
      <c r="Z4161" t="s">
        <v>61</v>
      </c>
      <c r="AA4161">
        <v>0</v>
      </c>
      <c r="AB4161">
        <v>0</v>
      </c>
      <c r="AC4161">
        <v>1</v>
      </c>
      <c r="AD4161">
        <v>1</v>
      </c>
      <c r="AE4161" t="s">
        <v>62</v>
      </c>
      <c r="AF4161">
        <v>1</v>
      </c>
      <c r="AG4161">
        <v>302</v>
      </c>
      <c r="AH4161">
        <v>0</v>
      </c>
      <c r="AI4161" t="s">
        <v>63</v>
      </c>
      <c r="AJ4161">
        <v>1</v>
      </c>
      <c r="AK4161">
        <v>4</v>
      </c>
      <c r="AL4161">
        <v>1</v>
      </c>
      <c r="AM4161" t="s">
        <v>64</v>
      </c>
      <c r="AN4161">
        <v>0</v>
      </c>
      <c r="AO4161">
        <v>0</v>
      </c>
      <c r="AP4161">
        <v>0</v>
      </c>
      <c r="AQ4161">
        <v>7</v>
      </c>
      <c r="AR4161">
        <v>485.25</v>
      </c>
      <c r="AS4161">
        <v>0</v>
      </c>
      <c r="AT4161">
        <v>47.67</v>
      </c>
      <c r="AU4161">
        <v>0</v>
      </c>
      <c r="AV4161">
        <v>532.91999999999996</v>
      </c>
      <c r="AW4161">
        <v>0</v>
      </c>
      <c r="AX4161">
        <v>1</v>
      </c>
      <c r="AY4161">
        <v>93251</v>
      </c>
      <c r="AZ4161">
        <v>0</v>
      </c>
    </row>
    <row r="4162" spans="1:52">
      <c r="A4162">
        <v>66</v>
      </c>
      <c r="B4162">
        <v>2</v>
      </c>
      <c r="C4162">
        <v>32.36</v>
      </c>
      <c r="D4162" t="s">
        <v>138</v>
      </c>
      <c r="E4162" t="s">
        <v>139</v>
      </c>
      <c r="F4162">
        <v>74</v>
      </c>
      <c r="G4162" t="s">
        <v>3915</v>
      </c>
      <c r="H4162">
        <v>5904</v>
      </c>
      <c r="I4162" t="s">
        <v>66</v>
      </c>
      <c r="J4162" t="s">
        <v>55</v>
      </c>
      <c r="K4162" t="s">
        <v>6967</v>
      </c>
      <c r="L4162" t="s">
        <v>84</v>
      </c>
      <c r="M4162">
        <v>0</v>
      </c>
      <c r="N4162">
        <v>0</v>
      </c>
      <c r="O4162" t="s">
        <v>68</v>
      </c>
      <c r="P4162">
        <v>1</v>
      </c>
      <c r="Q4162" t="s">
        <v>59</v>
      </c>
      <c r="R4162" t="s">
        <v>3917</v>
      </c>
      <c r="S4162">
        <v>36.186866999999999</v>
      </c>
      <c r="T4162">
        <v>-120.387793</v>
      </c>
      <c r="U4162">
        <v>0</v>
      </c>
      <c r="V4162">
        <v>96.2</v>
      </c>
      <c r="W4162">
        <v>1</v>
      </c>
      <c r="X4162">
        <v>0</v>
      </c>
      <c r="Y4162">
        <v>0</v>
      </c>
      <c r="Z4162" t="s">
        <v>87</v>
      </c>
      <c r="AA4162">
        <v>0</v>
      </c>
      <c r="AB4162">
        <v>0</v>
      </c>
      <c r="AC4162">
        <v>1</v>
      </c>
      <c r="AD4162">
        <v>0</v>
      </c>
      <c r="AE4162" t="s">
        <v>62</v>
      </c>
      <c r="AF4162">
        <v>1</v>
      </c>
      <c r="AG4162">
        <v>18036</v>
      </c>
      <c r="AH4162">
        <v>0</v>
      </c>
      <c r="AI4162" t="s">
        <v>63</v>
      </c>
      <c r="AJ4162">
        <v>0</v>
      </c>
      <c r="AK4162">
        <v>2</v>
      </c>
      <c r="AL4162">
        <v>1</v>
      </c>
      <c r="AM4162" t="s">
        <v>64</v>
      </c>
      <c r="AN4162">
        <v>1</v>
      </c>
      <c r="AO4162">
        <v>0</v>
      </c>
      <c r="AP4162">
        <v>1</v>
      </c>
      <c r="AQ4162">
        <v>49</v>
      </c>
      <c r="AR4162">
        <v>4718.25</v>
      </c>
      <c r="AS4162">
        <v>0</v>
      </c>
      <c r="AT4162">
        <v>1585.64</v>
      </c>
      <c r="AU4162">
        <v>0</v>
      </c>
      <c r="AV4162">
        <v>6303.89</v>
      </c>
      <c r="AW4162">
        <v>0</v>
      </c>
      <c r="AX4162">
        <v>1</v>
      </c>
      <c r="AY4162">
        <v>93210</v>
      </c>
      <c r="AZ4162">
        <v>1</v>
      </c>
    </row>
    <row r="4163" spans="1:52">
      <c r="A4163">
        <v>56</v>
      </c>
      <c r="B4163">
        <v>0</v>
      </c>
      <c r="C4163">
        <v>30.47</v>
      </c>
      <c r="D4163" t="s">
        <v>52</v>
      </c>
      <c r="E4163" t="s">
        <v>52</v>
      </c>
      <c r="F4163">
        <v>80</v>
      </c>
      <c r="G4163" t="s">
        <v>3686</v>
      </c>
      <c r="H4163">
        <v>5480</v>
      </c>
      <c r="I4163" t="s">
        <v>54</v>
      </c>
      <c r="J4163" t="s">
        <v>55</v>
      </c>
      <c r="K4163" t="s">
        <v>6968</v>
      </c>
      <c r="L4163" t="s">
        <v>57</v>
      </c>
      <c r="M4163">
        <v>0</v>
      </c>
      <c r="N4163">
        <v>0</v>
      </c>
      <c r="O4163" t="s">
        <v>58</v>
      </c>
      <c r="P4163">
        <v>0</v>
      </c>
      <c r="Q4163" t="s">
        <v>72</v>
      </c>
      <c r="R4163" t="s">
        <v>3688</v>
      </c>
      <c r="S4163">
        <v>33.788207999999997</v>
      </c>
      <c r="T4163">
        <v>-118.404955</v>
      </c>
      <c r="U4163">
        <v>1</v>
      </c>
      <c r="V4163">
        <v>19.95</v>
      </c>
      <c r="W4163">
        <v>0</v>
      </c>
      <c r="X4163">
        <v>0</v>
      </c>
      <c r="Y4163">
        <v>1</v>
      </c>
      <c r="Z4163" t="s">
        <v>61</v>
      </c>
      <c r="AA4163">
        <v>0</v>
      </c>
      <c r="AB4163">
        <v>0</v>
      </c>
      <c r="AC4163">
        <v>1</v>
      </c>
      <c r="AD4163">
        <v>1</v>
      </c>
      <c r="AE4163" t="s">
        <v>79</v>
      </c>
      <c r="AF4163">
        <v>1</v>
      </c>
      <c r="AG4163">
        <v>24979</v>
      </c>
      <c r="AH4163">
        <v>0</v>
      </c>
      <c r="AI4163" t="s">
        <v>63</v>
      </c>
      <c r="AJ4163">
        <v>1</v>
      </c>
      <c r="AK4163">
        <v>5</v>
      </c>
      <c r="AL4163">
        <v>0</v>
      </c>
      <c r="AM4163" t="s">
        <v>64</v>
      </c>
      <c r="AN4163">
        <v>0</v>
      </c>
      <c r="AO4163">
        <v>0</v>
      </c>
      <c r="AP4163">
        <v>0</v>
      </c>
      <c r="AQ4163">
        <v>46</v>
      </c>
      <c r="AR4163">
        <v>927.1</v>
      </c>
      <c r="AS4163">
        <v>0</v>
      </c>
      <c r="AT4163">
        <v>1401.62</v>
      </c>
      <c r="AU4163">
        <v>0</v>
      </c>
      <c r="AV4163">
        <v>2328.7199999999998</v>
      </c>
      <c r="AW4163">
        <v>0</v>
      </c>
      <c r="AX4163">
        <v>0</v>
      </c>
      <c r="AY4163">
        <v>90274</v>
      </c>
      <c r="AZ4163">
        <v>0</v>
      </c>
    </row>
    <row r="4164" spans="1:52">
      <c r="A4164">
        <v>49</v>
      </c>
      <c r="B4164">
        <v>2</v>
      </c>
      <c r="C4164">
        <v>38.880000000000003</v>
      </c>
      <c r="D4164" t="s">
        <v>52</v>
      </c>
      <c r="E4164" t="s">
        <v>52</v>
      </c>
      <c r="F4164">
        <v>62</v>
      </c>
      <c r="G4164" t="s">
        <v>6969</v>
      </c>
      <c r="H4164">
        <v>4260</v>
      </c>
      <c r="I4164" t="s">
        <v>75</v>
      </c>
      <c r="J4164" t="s">
        <v>55</v>
      </c>
      <c r="K4164" t="s">
        <v>6970</v>
      </c>
      <c r="L4164" t="s">
        <v>57</v>
      </c>
      <c r="M4164">
        <v>0</v>
      </c>
      <c r="N4164">
        <v>1</v>
      </c>
      <c r="O4164" t="s">
        <v>58</v>
      </c>
      <c r="P4164">
        <v>1</v>
      </c>
      <c r="Q4164" t="s">
        <v>77</v>
      </c>
      <c r="R4164" t="s">
        <v>6971</v>
      </c>
      <c r="S4164">
        <v>38.481901999999998</v>
      </c>
      <c r="T4164">
        <v>-120.603668</v>
      </c>
      <c r="U4164">
        <v>0</v>
      </c>
      <c r="V4164">
        <v>70.150000000000006</v>
      </c>
      <c r="W4164">
        <v>0</v>
      </c>
      <c r="X4164">
        <v>0</v>
      </c>
      <c r="Y4164">
        <v>0</v>
      </c>
      <c r="Z4164" t="s">
        <v>61</v>
      </c>
      <c r="AA4164">
        <v>1</v>
      </c>
      <c r="AB4164">
        <v>0</v>
      </c>
      <c r="AC4164">
        <v>1</v>
      </c>
      <c r="AD4164">
        <v>0</v>
      </c>
      <c r="AE4164" t="s">
        <v>79</v>
      </c>
      <c r="AF4164">
        <v>1</v>
      </c>
      <c r="AG4164">
        <v>1273</v>
      </c>
      <c r="AH4164">
        <v>1</v>
      </c>
      <c r="AI4164" t="s">
        <v>63</v>
      </c>
      <c r="AJ4164">
        <v>0</v>
      </c>
      <c r="AK4164">
        <v>3</v>
      </c>
      <c r="AL4164">
        <v>0</v>
      </c>
      <c r="AM4164" t="s">
        <v>64</v>
      </c>
      <c r="AN4164">
        <v>0</v>
      </c>
      <c r="AO4164">
        <v>0</v>
      </c>
      <c r="AP4164">
        <v>1</v>
      </c>
      <c r="AQ4164">
        <v>60</v>
      </c>
      <c r="AR4164">
        <v>4224.7</v>
      </c>
      <c r="AS4164">
        <v>0</v>
      </c>
      <c r="AT4164">
        <v>2332.8000000000002</v>
      </c>
      <c r="AU4164">
        <v>0</v>
      </c>
      <c r="AV4164">
        <v>6557.5</v>
      </c>
      <c r="AW4164">
        <v>0</v>
      </c>
      <c r="AX4164">
        <v>1</v>
      </c>
      <c r="AY4164">
        <v>95689</v>
      </c>
      <c r="AZ4164">
        <v>0</v>
      </c>
    </row>
    <row r="4165" spans="1:52">
      <c r="A4165">
        <v>42</v>
      </c>
      <c r="B4165">
        <v>0</v>
      </c>
      <c r="C4165">
        <v>13.93</v>
      </c>
      <c r="D4165" t="s">
        <v>52</v>
      </c>
      <c r="E4165" t="s">
        <v>52</v>
      </c>
      <c r="F4165">
        <v>20</v>
      </c>
      <c r="G4165" t="s">
        <v>1534</v>
      </c>
      <c r="H4165">
        <v>3875</v>
      </c>
      <c r="I4165" t="s">
        <v>54</v>
      </c>
      <c r="J4165" t="s">
        <v>55</v>
      </c>
      <c r="K4165" t="s">
        <v>6972</v>
      </c>
      <c r="L4165" t="s">
        <v>57</v>
      </c>
      <c r="M4165">
        <v>0</v>
      </c>
      <c r="N4165">
        <v>0</v>
      </c>
      <c r="O4165" t="s">
        <v>58</v>
      </c>
      <c r="P4165">
        <v>0</v>
      </c>
      <c r="Q4165" t="s">
        <v>72</v>
      </c>
      <c r="R4165" t="s">
        <v>1536</v>
      </c>
      <c r="S4165">
        <v>36.456091000000001</v>
      </c>
      <c r="T4165">
        <v>-119.486225</v>
      </c>
      <c r="U4165">
        <v>0</v>
      </c>
      <c r="V4165">
        <v>19.8</v>
      </c>
      <c r="W4165">
        <v>0</v>
      </c>
      <c r="X4165">
        <v>0</v>
      </c>
      <c r="Y4165">
        <v>0</v>
      </c>
      <c r="Z4165" t="s">
        <v>258</v>
      </c>
      <c r="AA4165">
        <v>0</v>
      </c>
      <c r="AB4165">
        <v>0</v>
      </c>
      <c r="AC4165">
        <v>0</v>
      </c>
      <c r="AD4165">
        <v>0</v>
      </c>
      <c r="AE4165" t="s">
        <v>79</v>
      </c>
      <c r="AF4165">
        <v>1</v>
      </c>
      <c r="AG4165">
        <v>646</v>
      </c>
      <c r="AH4165">
        <v>0</v>
      </c>
      <c r="AI4165" t="s">
        <v>63</v>
      </c>
      <c r="AJ4165">
        <v>0</v>
      </c>
      <c r="AK4165">
        <v>3</v>
      </c>
      <c r="AL4165">
        <v>0</v>
      </c>
      <c r="AM4165" t="s">
        <v>64</v>
      </c>
      <c r="AN4165">
        <v>0</v>
      </c>
      <c r="AO4165">
        <v>0</v>
      </c>
      <c r="AP4165">
        <v>0</v>
      </c>
      <c r="AQ4165">
        <v>25</v>
      </c>
      <c r="AR4165">
        <v>475.2</v>
      </c>
      <c r="AS4165">
        <v>0</v>
      </c>
      <c r="AT4165">
        <v>348.25</v>
      </c>
      <c r="AU4165">
        <v>0</v>
      </c>
      <c r="AV4165">
        <v>823.45</v>
      </c>
      <c r="AW4165">
        <v>0</v>
      </c>
      <c r="AX4165">
        <v>0</v>
      </c>
      <c r="AY4165">
        <v>93673</v>
      </c>
      <c r="AZ4165">
        <v>0</v>
      </c>
    </row>
    <row r="4166" spans="1:52">
      <c r="A4166">
        <v>65</v>
      </c>
      <c r="B4166">
        <v>25</v>
      </c>
      <c r="C4166">
        <v>11.41</v>
      </c>
      <c r="D4166" t="s">
        <v>52</v>
      </c>
      <c r="E4166" t="s">
        <v>52</v>
      </c>
      <c r="F4166">
        <v>50</v>
      </c>
      <c r="G4166" t="s">
        <v>1098</v>
      </c>
      <c r="H4166">
        <v>5428</v>
      </c>
      <c r="I4166" t="s">
        <v>75</v>
      </c>
      <c r="J4166" t="s">
        <v>55</v>
      </c>
      <c r="K4166" t="s">
        <v>6973</v>
      </c>
      <c r="L4166" t="s">
        <v>57</v>
      </c>
      <c r="M4166">
        <v>0</v>
      </c>
      <c r="N4166">
        <v>1</v>
      </c>
      <c r="O4166" t="s">
        <v>58</v>
      </c>
      <c r="P4166">
        <v>1</v>
      </c>
      <c r="Q4166" t="s">
        <v>59</v>
      </c>
      <c r="R4166" t="s">
        <v>1100</v>
      </c>
      <c r="S4166">
        <v>37.956963000000002</v>
      </c>
      <c r="T4166">
        <v>-120.863055</v>
      </c>
      <c r="U4166">
        <v>1</v>
      </c>
      <c r="V4166">
        <v>97.95</v>
      </c>
      <c r="W4166">
        <v>1</v>
      </c>
      <c r="X4166">
        <v>0</v>
      </c>
      <c r="Y4166">
        <v>5</v>
      </c>
      <c r="Z4166" t="s">
        <v>61</v>
      </c>
      <c r="AA4166">
        <v>1</v>
      </c>
      <c r="AB4166">
        <v>0</v>
      </c>
      <c r="AC4166">
        <v>1</v>
      </c>
      <c r="AD4166">
        <v>1</v>
      </c>
      <c r="AE4166" t="s">
        <v>79</v>
      </c>
      <c r="AF4166">
        <v>1</v>
      </c>
      <c r="AG4166">
        <v>596</v>
      </c>
      <c r="AH4166">
        <v>0</v>
      </c>
      <c r="AI4166" t="s">
        <v>63</v>
      </c>
      <c r="AJ4166">
        <v>1</v>
      </c>
      <c r="AK4166">
        <v>5</v>
      </c>
      <c r="AL4166">
        <v>1</v>
      </c>
      <c r="AM4166" t="s">
        <v>64</v>
      </c>
      <c r="AN4166">
        <v>0</v>
      </c>
      <c r="AO4166">
        <v>0</v>
      </c>
      <c r="AP4166">
        <v>1</v>
      </c>
      <c r="AQ4166">
        <v>62</v>
      </c>
      <c r="AR4166">
        <v>5936.55</v>
      </c>
      <c r="AS4166">
        <v>0</v>
      </c>
      <c r="AT4166">
        <v>707.42</v>
      </c>
      <c r="AU4166">
        <v>0</v>
      </c>
      <c r="AV4166">
        <v>6643.97</v>
      </c>
      <c r="AW4166">
        <v>0</v>
      </c>
      <c r="AX4166">
        <v>1</v>
      </c>
      <c r="AY4166">
        <v>95230</v>
      </c>
      <c r="AZ4166">
        <v>0</v>
      </c>
    </row>
    <row r="4167" spans="1:52">
      <c r="A4167">
        <v>28</v>
      </c>
      <c r="B4167">
        <v>48</v>
      </c>
      <c r="C4167">
        <v>0</v>
      </c>
      <c r="D4167" t="s">
        <v>80</v>
      </c>
      <c r="E4167" t="s">
        <v>251</v>
      </c>
      <c r="F4167">
        <v>74</v>
      </c>
      <c r="G4167" t="s">
        <v>2124</v>
      </c>
      <c r="H4167">
        <v>4566</v>
      </c>
      <c r="I4167" t="s">
        <v>66</v>
      </c>
      <c r="J4167" t="s">
        <v>55</v>
      </c>
      <c r="K4167" t="s">
        <v>6974</v>
      </c>
      <c r="L4167" t="s">
        <v>84</v>
      </c>
      <c r="M4167">
        <v>0</v>
      </c>
      <c r="N4167">
        <v>0</v>
      </c>
      <c r="O4167" t="s">
        <v>58</v>
      </c>
      <c r="P4167">
        <v>1</v>
      </c>
      <c r="Q4167" t="s">
        <v>77</v>
      </c>
      <c r="R4167" t="s">
        <v>2126</v>
      </c>
      <c r="S4167">
        <v>33.977468000000002</v>
      </c>
      <c r="T4167">
        <v>-118.445475</v>
      </c>
      <c r="U4167">
        <v>0</v>
      </c>
      <c r="V4167">
        <v>45.25</v>
      </c>
      <c r="W4167">
        <v>0</v>
      </c>
      <c r="X4167">
        <v>0</v>
      </c>
      <c r="Y4167">
        <v>0</v>
      </c>
      <c r="Z4167" t="s">
        <v>61</v>
      </c>
      <c r="AA4167">
        <v>0</v>
      </c>
      <c r="AB4167">
        <v>0</v>
      </c>
      <c r="AC4167">
        <v>1</v>
      </c>
      <c r="AD4167">
        <v>0</v>
      </c>
      <c r="AE4167" t="s">
        <v>62</v>
      </c>
      <c r="AF4167">
        <v>0</v>
      </c>
      <c r="AG4167">
        <v>18058</v>
      </c>
      <c r="AH4167">
        <v>0</v>
      </c>
      <c r="AI4167" t="s">
        <v>63</v>
      </c>
      <c r="AJ4167">
        <v>0</v>
      </c>
      <c r="AK4167">
        <v>1</v>
      </c>
      <c r="AL4167">
        <v>0</v>
      </c>
      <c r="AM4167" t="s">
        <v>64</v>
      </c>
      <c r="AN4167">
        <v>1</v>
      </c>
      <c r="AO4167">
        <v>1</v>
      </c>
      <c r="AP4167">
        <v>1</v>
      </c>
      <c r="AQ4167">
        <v>2</v>
      </c>
      <c r="AR4167">
        <v>85.5</v>
      </c>
      <c r="AS4167">
        <v>10</v>
      </c>
      <c r="AT4167">
        <v>0</v>
      </c>
      <c r="AU4167">
        <v>0</v>
      </c>
      <c r="AV4167">
        <v>95.5</v>
      </c>
      <c r="AW4167">
        <v>1</v>
      </c>
      <c r="AX4167">
        <v>0</v>
      </c>
      <c r="AY4167">
        <v>90292</v>
      </c>
      <c r="AZ4167">
        <v>1</v>
      </c>
    </row>
    <row r="4168" spans="1:52">
      <c r="A4168">
        <v>62</v>
      </c>
      <c r="B4168">
        <v>0</v>
      </c>
      <c r="C4168">
        <v>3.57</v>
      </c>
      <c r="D4168" t="s">
        <v>52</v>
      </c>
      <c r="E4168" t="s">
        <v>52</v>
      </c>
      <c r="F4168">
        <v>31</v>
      </c>
      <c r="G4168" t="s">
        <v>4064</v>
      </c>
      <c r="H4168">
        <v>5390</v>
      </c>
      <c r="I4168" t="s">
        <v>54</v>
      </c>
      <c r="J4168" t="s">
        <v>55</v>
      </c>
      <c r="K4168" t="s">
        <v>6975</v>
      </c>
      <c r="L4168" t="s">
        <v>57</v>
      </c>
      <c r="M4168">
        <v>1</v>
      </c>
      <c r="N4168">
        <v>0</v>
      </c>
      <c r="O4168" t="s">
        <v>68</v>
      </c>
      <c r="P4168">
        <v>0</v>
      </c>
      <c r="Q4168" t="s">
        <v>72</v>
      </c>
      <c r="R4168" t="s">
        <v>5663</v>
      </c>
      <c r="S4168">
        <v>38.333132999999997</v>
      </c>
      <c r="T4168">
        <v>-121.920151</v>
      </c>
      <c r="U4168">
        <v>1</v>
      </c>
      <c r="V4168">
        <v>19.5</v>
      </c>
      <c r="W4168">
        <v>0</v>
      </c>
      <c r="X4168">
        <v>2</v>
      </c>
      <c r="Y4168">
        <v>8</v>
      </c>
      <c r="Z4168" t="s">
        <v>61</v>
      </c>
      <c r="AA4168">
        <v>0</v>
      </c>
      <c r="AB4168">
        <v>0</v>
      </c>
      <c r="AC4168">
        <v>0</v>
      </c>
      <c r="AD4168">
        <v>1</v>
      </c>
      <c r="AE4168" t="s">
        <v>79</v>
      </c>
      <c r="AF4168">
        <v>1</v>
      </c>
      <c r="AG4168">
        <v>63157</v>
      </c>
      <c r="AH4168">
        <v>0</v>
      </c>
      <c r="AI4168" t="s">
        <v>63</v>
      </c>
      <c r="AJ4168">
        <v>1</v>
      </c>
      <c r="AK4168">
        <v>4</v>
      </c>
      <c r="AL4168">
        <v>0</v>
      </c>
      <c r="AM4168" t="s">
        <v>64</v>
      </c>
      <c r="AN4168">
        <v>0</v>
      </c>
      <c r="AO4168">
        <v>0</v>
      </c>
      <c r="AP4168">
        <v>0</v>
      </c>
      <c r="AQ4168">
        <v>4</v>
      </c>
      <c r="AR4168">
        <v>96.85</v>
      </c>
      <c r="AS4168">
        <v>0</v>
      </c>
      <c r="AT4168">
        <v>14.28</v>
      </c>
      <c r="AU4168">
        <v>0</v>
      </c>
      <c r="AV4168">
        <v>111.13</v>
      </c>
      <c r="AW4168">
        <v>0</v>
      </c>
      <c r="AX4168">
        <v>0</v>
      </c>
      <c r="AY4168">
        <v>95687</v>
      </c>
      <c r="AZ4168">
        <v>0</v>
      </c>
    </row>
    <row r="4169" spans="1:52">
      <c r="A4169">
        <v>46</v>
      </c>
      <c r="B4169">
        <v>21</v>
      </c>
      <c r="C4169">
        <v>14.28</v>
      </c>
      <c r="D4169" t="s">
        <v>175</v>
      </c>
      <c r="E4169" t="s">
        <v>176</v>
      </c>
      <c r="F4169">
        <v>67</v>
      </c>
      <c r="G4169" t="s">
        <v>186</v>
      </c>
      <c r="H4169">
        <v>4934</v>
      </c>
      <c r="I4169" t="s">
        <v>66</v>
      </c>
      <c r="J4169" t="s">
        <v>55</v>
      </c>
      <c r="K4169" t="s">
        <v>6976</v>
      </c>
      <c r="L4169" t="s">
        <v>84</v>
      </c>
      <c r="M4169">
        <v>0</v>
      </c>
      <c r="N4169">
        <v>0</v>
      </c>
      <c r="O4169" t="s">
        <v>68</v>
      </c>
      <c r="P4169">
        <v>1</v>
      </c>
      <c r="Q4169" t="s">
        <v>59</v>
      </c>
      <c r="R4169" t="s">
        <v>5104</v>
      </c>
      <c r="S4169">
        <v>33.958148999999999</v>
      </c>
      <c r="T4169">
        <v>-118.308441</v>
      </c>
      <c r="U4169">
        <v>0</v>
      </c>
      <c r="V4169">
        <v>85.3</v>
      </c>
      <c r="W4169">
        <v>1</v>
      </c>
      <c r="X4169">
        <v>0</v>
      </c>
      <c r="Y4169">
        <v>0</v>
      </c>
      <c r="Z4169" t="s">
        <v>93</v>
      </c>
      <c r="AA4169">
        <v>0</v>
      </c>
      <c r="AB4169">
        <v>0</v>
      </c>
      <c r="AC4169">
        <v>1</v>
      </c>
      <c r="AD4169">
        <v>0</v>
      </c>
      <c r="AE4169" t="s">
        <v>62</v>
      </c>
      <c r="AF4169">
        <v>1</v>
      </c>
      <c r="AG4169">
        <v>47107</v>
      </c>
      <c r="AH4169">
        <v>0</v>
      </c>
      <c r="AI4169" t="s">
        <v>63</v>
      </c>
      <c r="AJ4169">
        <v>0</v>
      </c>
      <c r="AK4169">
        <v>1</v>
      </c>
      <c r="AL4169">
        <v>0</v>
      </c>
      <c r="AM4169" t="s">
        <v>64</v>
      </c>
      <c r="AN4169">
        <v>1</v>
      </c>
      <c r="AO4169">
        <v>1</v>
      </c>
      <c r="AP4169">
        <v>0</v>
      </c>
      <c r="AQ4169">
        <v>3</v>
      </c>
      <c r="AR4169">
        <v>264.8</v>
      </c>
      <c r="AS4169">
        <v>0</v>
      </c>
      <c r="AT4169">
        <v>42.84</v>
      </c>
      <c r="AU4169">
        <v>0</v>
      </c>
      <c r="AV4169">
        <v>307.64</v>
      </c>
      <c r="AW4169">
        <v>0</v>
      </c>
      <c r="AX4169">
        <v>1</v>
      </c>
      <c r="AY4169">
        <v>90047</v>
      </c>
      <c r="AZ4169">
        <v>1</v>
      </c>
    </row>
    <row r="4170" spans="1:52">
      <c r="A4170">
        <v>21</v>
      </c>
      <c r="B4170">
        <v>69</v>
      </c>
      <c r="C4170">
        <v>6.37</v>
      </c>
      <c r="D4170" t="s">
        <v>52</v>
      </c>
      <c r="E4170" t="s">
        <v>52</v>
      </c>
      <c r="F4170">
        <v>63</v>
      </c>
      <c r="G4170" t="s">
        <v>6977</v>
      </c>
      <c r="H4170">
        <v>5643</v>
      </c>
      <c r="I4170" t="s">
        <v>75</v>
      </c>
      <c r="J4170" t="s">
        <v>55</v>
      </c>
      <c r="K4170" t="s">
        <v>6978</v>
      </c>
      <c r="L4170" t="s">
        <v>57</v>
      </c>
      <c r="M4170">
        <v>1</v>
      </c>
      <c r="N4170">
        <v>0</v>
      </c>
      <c r="O4170" t="s">
        <v>58</v>
      </c>
      <c r="P4170">
        <v>1</v>
      </c>
      <c r="Q4170" t="s">
        <v>59</v>
      </c>
      <c r="R4170" t="s">
        <v>6979</v>
      </c>
      <c r="S4170">
        <v>34.966777</v>
      </c>
      <c r="T4170">
        <v>-117.961179</v>
      </c>
      <c r="U4170">
        <v>1</v>
      </c>
      <c r="V4170">
        <v>94.45</v>
      </c>
      <c r="W4170">
        <v>1</v>
      </c>
      <c r="X4170">
        <v>3</v>
      </c>
      <c r="Y4170">
        <v>5</v>
      </c>
      <c r="Z4170" t="s">
        <v>87</v>
      </c>
      <c r="AA4170">
        <v>1</v>
      </c>
      <c r="AB4170">
        <v>1</v>
      </c>
      <c r="AC4170">
        <v>1</v>
      </c>
      <c r="AD4170">
        <v>1</v>
      </c>
      <c r="AE4170" t="s">
        <v>79</v>
      </c>
      <c r="AF4170">
        <v>1</v>
      </c>
      <c r="AG4170">
        <v>7685</v>
      </c>
      <c r="AH4170">
        <v>0</v>
      </c>
      <c r="AI4170" t="s">
        <v>63</v>
      </c>
      <c r="AJ4170">
        <v>1</v>
      </c>
      <c r="AK4170">
        <v>3</v>
      </c>
      <c r="AL4170">
        <v>0</v>
      </c>
      <c r="AM4170" t="s">
        <v>64</v>
      </c>
      <c r="AN4170">
        <v>0</v>
      </c>
      <c r="AO4170">
        <v>0</v>
      </c>
      <c r="AP4170">
        <v>1</v>
      </c>
      <c r="AQ4170">
        <v>42</v>
      </c>
      <c r="AR4170">
        <v>3923.8</v>
      </c>
      <c r="AS4170">
        <v>140</v>
      </c>
      <c r="AT4170">
        <v>267.54000000000002</v>
      </c>
      <c r="AU4170">
        <v>0</v>
      </c>
      <c r="AV4170">
        <v>4331.34</v>
      </c>
      <c r="AW4170">
        <v>1</v>
      </c>
      <c r="AX4170">
        <v>0</v>
      </c>
      <c r="AY4170">
        <v>93523</v>
      </c>
      <c r="AZ4170">
        <v>0</v>
      </c>
    </row>
    <row r="4171" spans="1:52">
      <c r="A4171">
        <v>55</v>
      </c>
      <c r="B4171">
        <v>22</v>
      </c>
      <c r="C4171">
        <v>29.06</v>
      </c>
      <c r="D4171" t="s">
        <v>52</v>
      </c>
      <c r="E4171" t="s">
        <v>52</v>
      </c>
      <c r="F4171">
        <v>43</v>
      </c>
      <c r="G4171" t="s">
        <v>5927</v>
      </c>
      <c r="H4171">
        <v>4258</v>
      </c>
      <c r="I4171" t="s">
        <v>75</v>
      </c>
      <c r="J4171" t="s">
        <v>55</v>
      </c>
      <c r="K4171" t="s">
        <v>6980</v>
      </c>
      <c r="L4171" t="s">
        <v>57</v>
      </c>
      <c r="M4171">
        <v>0</v>
      </c>
      <c r="N4171">
        <v>0</v>
      </c>
      <c r="O4171" t="s">
        <v>68</v>
      </c>
      <c r="P4171">
        <v>1</v>
      </c>
      <c r="Q4171" t="s">
        <v>77</v>
      </c>
      <c r="R4171" t="s">
        <v>5929</v>
      </c>
      <c r="S4171">
        <v>35.652242000000001</v>
      </c>
      <c r="T4171">
        <v>-119.4464</v>
      </c>
      <c r="U4171">
        <v>1</v>
      </c>
      <c r="V4171">
        <v>75.25</v>
      </c>
      <c r="W4171">
        <v>1</v>
      </c>
      <c r="X4171">
        <v>0</v>
      </c>
      <c r="Y4171">
        <v>7</v>
      </c>
      <c r="Z4171" t="s">
        <v>61</v>
      </c>
      <c r="AA4171">
        <v>1</v>
      </c>
      <c r="AB4171">
        <v>1</v>
      </c>
      <c r="AC4171">
        <v>1</v>
      </c>
      <c r="AD4171">
        <v>1</v>
      </c>
      <c r="AE4171" t="s">
        <v>62</v>
      </c>
      <c r="AF4171">
        <v>1</v>
      </c>
      <c r="AG4171">
        <v>22760</v>
      </c>
      <c r="AH4171">
        <v>1</v>
      </c>
      <c r="AI4171" t="s">
        <v>63</v>
      </c>
      <c r="AJ4171">
        <v>1</v>
      </c>
      <c r="AK4171">
        <v>3</v>
      </c>
      <c r="AL4171">
        <v>0</v>
      </c>
      <c r="AM4171" t="s">
        <v>64</v>
      </c>
      <c r="AN4171">
        <v>1</v>
      </c>
      <c r="AO4171">
        <v>1</v>
      </c>
      <c r="AP4171">
        <v>0</v>
      </c>
      <c r="AQ4171">
        <v>31</v>
      </c>
      <c r="AR4171">
        <v>2344.5</v>
      </c>
      <c r="AS4171">
        <v>0</v>
      </c>
      <c r="AT4171">
        <v>900.86</v>
      </c>
      <c r="AU4171">
        <v>1.99</v>
      </c>
      <c r="AV4171">
        <v>3243.37</v>
      </c>
      <c r="AW4171">
        <v>0</v>
      </c>
      <c r="AX4171">
        <v>1</v>
      </c>
      <c r="AY4171">
        <v>93280</v>
      </c>
      <c r="AZ4171">
        <v>0</v>
      </c>
    </row>
    <row r="4172" spans="1:52">
      <c r="A4172">
        <v>27</v>
      </c>
      <c r="B4172">
        <v>85</v>
      </c>
      <c r="C4172">
        <v>8.94</v>
      </c>
      <c r="D4172" t="s">
        <v>52</v>
      </c>
      <c r="E4172" t="s">
        <v>52</v>
      </c>
      <c r="F4172">
        <v>45</v>
      </c>
      <c r="G4172" t="s">
        <v>4148</v>
      </c>
      <c r="H4172">
        <v>4465</v>
      </c>
      <c r="I4172" t="s">
        <v>66</v>
      </c>
      <c r="J4172" t="s">
        <v>55</v>
      </c>
      <c r="K4172" t="s">
        <v>6981</v>
      </c>
      <c r="L4172" t="s">
        <v>57</v>
      </c>
      <c r="M4172">
        <v>0</v>
      </c>
      <c r="N4172">
        <v>0</v>
      </c>
      <c r="O4172" t="s">
        <v>68</v>
      </c>
      <c r="P4172">
        <v>1</v>
      </c>
      <c r="Q4172" t="s">
        <v>59</v>
      </c>
      <c r="R4172" t="s">
        <v>4150</v>
      </c>
      <c r="S4172">
        <v>38.578806999999998</v>
      </c>
      <c r="T4172">
        <v>-123.19338</v>
      </c>
      <c r="U4172">
        <v>1</v>
      </c>
      <c r="V4172">
        <v>95.65</v>
      </c>
      <c r="W4172">
        <v>1</v>
      </c>
      <c r="X4172">
        <v>0</v>
      </c>
      <c r="Y4172">
        <v>1</v>
      </c>
      <c r="Z4172" t="s">
        <v>61</v>
      </c>
      <c r="AA4172">
        <v>1</v>
      </c>
      <c r="AB4172">
        <v>0</v>
      </c>
      <c r="AC4172">
        <v>1</v>
      </c>
      <c r="AD4172">
        <v>1</v>
      </c>
      <c r="AE4172" t="s">
        <v>79</v>
      </c>
      <c r="AF4172">
        <v>1</v>
      </c>
      <c r="AG4172">
        <v>1575</v>
      </c>
      <c r="AH4172">
        <v>1</v>
      </c>
      <c r="AI4172" t="s">
        <v>63</v>
      </c>
      <c r="AJ4172">
        <v>1</v>
      </c>
      <c r="AK4172">
        <v>3</v>
      </c>
      <c r="AL4172">
        <v>0</v>
      </c>
      <c r="AM4172" t="s">
        <v>64</v>
      </c>
      <c r="AN4172">
        <v>1</v>
      </c>
      <c r="AO4172">
        <v>1</v>
      </c>
      <c r="AP4172">
        <v>0</v>
      </c>
      <c r="AQ4172">
        <v>52</v>
      </c>
      <c r="AR4172">
        <v>5088.3999999999996</v>
      </c>
      <c r="AS4172">
        <v>0</v>
      </c>
      <c r="AT4172">
        <v>464.88</v>
      </c>
      <c r="AU4172">
        <v>11.8</v>
      </c>
      <c r="AV4172">
        <v>5541.48</v>
      </c>
      <c r="AW4172">
        <v>1</v>
      </c>
      <c r="AX4172">
        <v>1</v>
      </c>
      <c r="AY4172">
        <v>95421</v>
      </c>
      <c r="AZ4172">
        <v>0</v>
      </c>
    </row>
    <row r="4173" spans="1:52">
      <c r="A4173">
        <v>58</v>
      </c>
      <c r="B4173">
        <v>0</v>
      </c>
      <c r="C4173">
        <v>34.36</v>
      </c>
      <c r="D4173" t="s">
        <v>52</v>
      </c>
      <c r="E4173" t="s">
        <v>52</v>
      </c>
      <c r="F4173">
        <v>75</v>
      </c>
      <c r="G4173" t="s">
        <v>3114</v>
      </c>
      <c r="H4173">
        <v>4886</v>
      </c>
      <c r="I4173" t="s">
        <v>75</v>
      </c>
      <c r="J4173" t="s">
        <v>55</v>
      </c>
      <c r="K4173" t="s">
        <v>6982</v>
      </c>
      <c r="L4173" t="s">
        <v>57</v>
      </c>
      <c r="M4173">
        <v>0</v>
      </c>
      <c r="N4173">
        <v>0</v>
      </c>
      <c r="O4173" t="s">
        <v>68</v>
      </c>
      <c r="P4173">
        <v>0</v>
      </c>
      <c r="Q4173" t="s">
        <v>72</v>
      </c>
      <c r="R4173" t="s">
        <v>3116</v>
      </c>
      <c r="S4173">
        <v>36.413432999999998</v>
      </c>
      <c r="T4173">
        <v>-118.854708</v>
      </c>
      <c r="U4173">
        <v>0</v>
      </c>
      <c r="V4173">
        <v>24.6</v>
      </c>
      <c r="W4173">
        <v>1</v>
      </c>
      <c r="X4173">
        <v>0</v>
      </c>
      <c r="Y4173">
        <v>0</v>
      </c>
      <c r="Z4173" t="s">
        <v>87</v>
      </c>
      <c r="AA4173">
        <v>0</v>
      </c>
      <c r="AB4173">
        <v>0</v>
      </c>
      <c r="AC4173">
        <v>1</v>
      </c>
      <c r="AD4173">
        <v>0</v>
      </c>
      <c r="AE4173" t="s">
        <v>62</v>
      </c>
      <c r="AF4173">
        <v>1</v>
      </c>
      <c r="AG4173">
        <v>2318</v>
      </c>
      <c r="AH4173">
        <v>0</v>
      </c>
      <c r="AI4173" t="s">
        <v>63</v>
      </c>
      <c r="AJ4173">
        <v>0</v>
      </c>
      <c r="AK4173">
        <v>5</v>
      </c>
      <c r="AL4173">
        <v>0</v>
      </c>
      <c r="AM4173" t="s">
        <v>64</v>
      </c>
      <c r="AN4173">
        <v>0</v>
      </c>
      <c r="AO4173">
        <v>0</v>
      </c>
      <c r="AP4173">
        <v>0</v>
      </c>
      <c r="AQ4173">
        <v>51</v>
      </c>
      <c r="AR4173">
        <v>1266.4000000000001</v>
      </c>
      <c r="AS4173">
        <v>0</v>
      </c>
      <c r="AT4173">
        <v>1752.36</v>
      </c>
      <c r="AU4173">
        <v>47.91</v>
      </c>
      <c r="AV4173">
        <v>2970.85</v>
      </c>
      <c r="AW4173">
        <v>0</v>
      </c>
      <c r="AX4173">
        <v>0</v>
      </c>
      <c r="AY4173">
        <v>93271</v>
      </c>
      <c r="AZ4173">
        <v>0</v>
      </c>
    </row>
    <row r="4174" spans="1:52">
      <c r="A4174">
        <v>59</v>
      </c>
      <c r="B4174">
        <v>25</v>
      </c>
      <c r="C4174">
        <v>20.260000000000002</v>
      </c>
      <c r="D4174" t="s">
        <v>88</v>
      </c>
      <c r="E4174" t="s">
        <v>89</v>
      </c>
      <c r="F4174">
        <v>72</v>
      </c>
      <c r="G4174" t="s">
        <v>574</v>
      </c>
      <c r="H4174">
        <v>3666</v>
      </c>
      <c r="I4174" t="s">
        <v>66</v>
      </c>
      <c r="J4174" t="s">
        <v>55</v>
      </c>
      <c r="K4174" t="s">
        <v>6983</v>
      </c>
      <c r="L4174" t="s">
        <v>84</v>
      </c>
      <c r="M4174">
        <v>0</v>
      </c>
      <c r="N4174">
        <v>1</v>
      </c>
      <c r="O4174" t="s">
        <v>68</v>
      </c>
      <c r="P4174">
        <v>1</v>
      </c>
      <c r="Q4174" t="s">
        <v>59</v>
      </c>
      <c r="R4174" t="s">
        <v>1120</v>
      </c>
      <c r="S4174">
        <v>37.871416000000004</v>
      </c>
      <c r="T4174">
        <v>-122.24659699999999</v>
      </c>
      <c r="U4174">
        <v>0</v>
      </c>
      <c r="V4174">
        <v>78.25</v>
      </c>
      <c r="W4174">
        <v>0</v>
      </c>
      <c r="X4174">
        <v>0</v>
      </c>
      <c r="Y4174">
        <v>0</v>
      </c>
      <c r="Z4174" t="s">
        <v>209</v>
      </c>
      <c r="AA4174">
        <v>1</v>
      </c>
      <c r="AB4174">
        <v>0</v>
      </c>
      <c r="AC4174">
        <v>1</v>
      </c>
      <c r="AD4174">
        <v>0</v>
      </c>
      <c r="AE4174" t="s">
        <v>62</v>
      </c>
      <c r="AF4174">
        <v>1</v>
      </c>
      <c r="AG4174">
        <v>21205</v>
      </c>
      <c r="AH4174">
        <v>0</v>
      </c>
      <c r="AI4174" t="s">
        <v>63</v>
      </c>
      <c r="AJ4174">
        <v>0</v>
      </c>
      <c r="AK4174">
        <v>1</v>
      </c>
      <c r="AL4174">
        <v>0</v>
      </c>
      <c r="AM4174" t="s">
        <v>64</v>
      </c>
      <c r="AN4174">
        <v>0</v>
      </c>
      <c r="AO4174">
        <v>0</v>
      </c>
      <c r="AP4174">
        <v>0</v>
      </c>
      <c r="AQ4174">
        <v>19</v>
      </c>
      <c r="AR4174">
        <v>1490.95</v>
      </c>
      <c r="AS4174">
        <v>0</v>
      </c>
      <c r="AT4174">
        <v>384.94</v>
      </c>
      <c r="AU4174">
        <v>0</v>
      </c>
      <c r="AV4174">
        <v>1875.89</v>
      </c>
      <c r="AW4174">
        <v>0</v>
      </c>
      <c r="AX4174">
        <v>1</v>
      </c>
      <c r="AY4174">
        <v>94704</v>
      </c>
      <c r="AZ4174">
        <v>1</v>
      </c>
    </row>
    <row r="4175" spans="1:52">
      <c r="A4175">
        <v>45</v>
      </c>
      <c r="B4175">
        <v>18</v>
      </c>
      <c r="C4175">
        <v>3.94</v>
      </c>
      <c r="D4175" t="s">
        <v>52</v>
      </c>
      <c r="E4175" t="s">
        <v>52</v>
      </c>
      <c r="F4175">
        <v>24</v>
      </c>
      <c r="G4175" t="s">
        <v>228</v>
      </c>
      <c r="H4175">
        <v>2764</v>
      </c>
      <c r="I4175" t="s">
        <v>66</v>
      </c>
      <c r="J4175" t="s">
        <v>55</v>
      </c>
      <c r="K4175" t="s">
        <v>6984</v>
      </c>
      <c r="L4175" t="s">
        <v>57</v>
      </c>
      <c r="M4175">
        <v>0</v>
      </c>
      <c r="N4175">
        <v>0</v>
      </c>
      <c r="O4175" t="s">
        <v>68</v>
      </c>
      <c r="P4175">
        <v>1</v>
      </c>
      <c r="Q4175" t="s">
        <v>77</v>
      </c>
      <c r="R4175" t="s">
        <v>1340</v>
      </c>
      <c r="S4175">
        <v>34.195385999999999</v>
      </c>
      <c r="T4175">
        <v>-118.238508</v>
      </c>
      <c r="U4175">
        <v>0</v>
      </c>
      <c r="V4175">
        <v>51.8</v>
      </c>
      <c r="W4175">
        <v>0</v>
      </c>
      <c r="X4175">
        <v>0</v>
      </c>
      <c r="Y4175">
        <v>0</v>
      </c>
      <c r="Z4175" t="s">
        <v>209</v>
      </c>
      <c r="AA4175">
        <v>1</v>
      </c>
      <c r="AB4175">
        <v>0</v>
      </c>
      <c r="AC4175">
        <v>1</v>
      </c>
      <c r="AD4175">
        <v>0</v>
      </c>
      <c r="AE4175" t="s">
        <v>79</v>
      </c>
      <c r="AF4175">
        <v>1</v>
      </c>
      <c r="AG4175">
        <v>16910</v>
      </c>
      <c r="AH4175">
        <v>0</v>
      </c>
      <c r="AI4175" t="s">
        <v>63</v>
      </c>
      <c r="AJ4175">
        <v>0</v>
      </c>
      <c r="AK4175">
        <v>4</v>
      </c>
      <c r="AL4175">
        <v>0</v>
      </c>
      <c r="AM4175" t="s">
        <v>64</v>
      </c>
      <c r="AN4175">
        <v>0</v>
      </c>
      <c r="AO4175">
        <v>0</v>
      </c>
      <c r="AP4175">
        <v>0</v>
      </c>
      <c r="AQ4175">
        <v>20</v>
      </c>
      <c r="AR4175">
        <v>1023.85</v>
      </c>
      <c r="AS4175">
        <v>0</v>
      </c>
      <c r="AT4175">
        <v>78.8</v>
      </c>
      <c r="AU4175">
        <v>0</v>
      </c>
      <c r="AV4175">
        <v>1102.6500000000001</v>
      </c>
      <c r="AW4175">
        <v>0</v>
      </c>
      <c r="AX4175">
        <v>1</v>
      </c>
      <c r="AY4175">
        <v>91208</v>
      </c>
      <c r="AZ4175">
        <v>0</v>
      </c>
    </row>
    <row r="4176" spans="1:52">
      <c r="A4176">
        <v>27</v>
      </c>
      <c r="B4176">
        <v>0</v>
      </c>
      <c r="C4176">
        <v>38.409999999999997</v>
      </c>
      <c r="D4176" t="s">
        <v>52</v>
      </c>
      <c r="E4176" t="s">
        <v>52</v>
      </c>
      <c r="F4176">
        <v>23</v>
      </c>
      <c r="G4176" t="s">
        <v>3270</v>
      </c>
      <c r="H4176">
        <v>2011</v>
      </c>
      <c r="I4176" t="s">
        <v>66</v>
      </c>
      <c r="J4176" t="s">
        <v>55</v>
      </c>
      <c r="K4176" t="s">
        <v>6985</v>
      </c>
      <c r="L4176" t="s">
        <v>108</v>
      </c>
      <c r="M4176">
        <v>0</v>
      </c>
      <c r="N4176">
        <v>0</v>
      </c>
      <c r="O4176" t="s">
        <v>68</v>
      </c>
      <c r="P4176">
        <v>0</v>
      </c>
      <c r="Q4176" t="s">
        <v>72</v>
      </c>
      <c r="R4176" t="s">
        <v>3272</v>
      </c>
      <c r="S4176">
        <v>39.245911</v>
      </c>
      <c r="T4176">
        <v>-123.77213999999999</v>
      </c>
      <c r="U4176">
        <v>0</v>
      </c>
      <c r="V4176">
        <v>20.7</v>
      </c>
      <c r="W4176">
        <v>0</v>
      </c>
      <c r="X4176">
        <v>0</v>
      </c>
      <c r="Y4176">
        <v>0</v>
      </c>
      <c r="Z4176" t="s">
        <v>93</v>
      </c>
      <c r="AA4176">
        <v>0</v>
      </c>
      <c r="AB4176">
        <v>0</v>
      </c>
      <c r="AC4176">
        <v>0</v>
      </c>
      <c r="AD4176">
        <v>0</v>
      </c>
      <c r="AE4176" t="s">
        <v>79</v>
      </c>
      <c r="AF4176">
        <v>1</v>
      </c>
      <c r="AG4176">
        <v>882</v>
      </c>
      <c r="AH4176">
        <v>0</v>
      </c>
      <c r="AI4176" t="s">
        <v>63</v>
      </c>
      <c r="AJ4176">
        <v>0</v>
      </c>
      <c r="AK4176">
        <v>4</v>
      </c>
      <c r="AL4176">
        <v>0</v>
      </c>
      <c r="AM4176" t="s">
        <v>64</v>
      </c>
      <c r="AN4176">
        <v>0</v>
      </c>
      <c r="AO4176">
        <v>0</v>
      </c>
      <c r="AP4176">
        <v>0</v>
      </c>
      <c r="AQ4176">
        <v>3</v>
      </c>
      <c r="AR4176">
        <v>57.5</v>
      </c>
      <c r="AS4176">
        <v>0</v>
      </c>
      <c r="AT4176">
        <v>115.23</v>
      </c>
      <c r="AU4176">
        <v>0</v>
      </c>
      <c r="AV4176">
        <v>172.73</v>
      </c>
      <c r="AW4176">
        <v>1</v>
      </c>
      <c r="AX4176">
        <v>0</v>
      </c>
      <c r="AY4176">
        <v>95456</v>
      </c>
      <c r="AZ4176">
        <v>0</v>
      </c>
    </row>
    <row r="4177" spans="1:52">
      <c r="A4177">
        <v>61</v>
      </c>
      <c r="B4177">
        <v>27</v>
      </c>
      <c r="C4177">
        <v>0</v>
      </c>
      <c r="D4177" t="s">
        <v>52</v>
      </c>
      <c r="E4177" t="s">
        <v>52</v>
      </c>
      <c r="F4177">
        <v>54</v>
      </c>
      <c r="G4177" t="s">
        <v>495</v>
      </c>
      <c r="H4177">
        <v>4871</v>
      </c>
      <c r="I4177" t="s">
        <v>54</v>
      </c>
      <c r="J4177" t="s">
        <v>55</v>
      </c>
      <c r="K4177" t="s">
        <v>6986</v>
      </c>
      <c r="L4177" t="s">
        <v>57</v>
      </c>
      <c r="M4177">
        <v>0</v>
      </c>
      <c r="N4177">
        <v>0</v>
      </c>
      <c r="O4177" t="s">
        <v>58</v>
      </c>
      <c r="P4177">
        <v>1</v>
      </c>
      <c r="Q4177" t="s">
        <v>85</v>
      </c>
      <c r="R4177" t="s">
        <v>3298</v>
      </c>
      <c r="S4177">
        <v>33.960890999999997</v>
      </c>
      <c r="T4177">
        <v>-118.032222</v>
      </c>
      <c r="U4177">
        <v>0</v>
      </c>
      <c r="V4177">
        <v>31.05</v>
      </c>
      <c r="W4177">
        <v>0</v>
      </c>
      <c r="X4177">
        <v>0</v>
      </c>
      <c r="Y4177">
        <v>0</v>
      </c>
      <c r="Z4177" t="s">
        <v>258</v>
      </c>
      <c r="AA4177">
        <v>0</v>
      </c>
      <c r="AB4177">
        <v>1</v>
      </c>
      <c r="AC4177">
        <v>0</v>
      </c>
      <c r="AD4177">
        <v>0</v>
      </c>
      <c r="AE4177" t="s">
        <v>62</v>
      </c>
      <c r="AF4177">
        <v>0</v>
      </c>
      <c r="AG4177">
        <v>38181</v>
      </c>
      <c r="AH4177">
        <v>0</v>
      </c>
      <c r="AI4177" t="s">
        <v>63</v>
      </c>
      <c r="AJ4177">
        <v>0</v>
      </c>
      <c r="AK4177">
        <v>4</v>
      </c>
      <c r="AL4177">
        <v>0</v>
      </c>
      <c r="AM4177" t="s">
        <v>64</v>
      </c>
      <c r="AN4177">
        <v>0</v>
      </c>
      <c r="AO4177">
        <v>0</v>
      </c>
      <c r="AP4177">
        <v>0</v>
      </c>
      <c r="AQ4177">
        <v>36</v>
      </c>
      <c r="AR4177">
        <v>1126.3499999999999</v>
      </c>
      <c r="AS4177">
        <v>0</v>
      </c>
      <c r="AT4177">
        <v>0</v>
      </c>
      <c r="AU4177">
        <v>0</v>
      </c>
      <c r="AV4177">
        <v>1126.3499999999999</v>
      </c>
      <c r="AW4177">
        <v>0</v>
      </c>
      <c r="AX4177">
        <v>1</v>
      </c>
      <c r="AY4177">
        <v>90605</v>
      </c>
      <c r="AZ4177">
        <v>0</v>
      </c>
    </row>
    <row r="4178" spans="1:52">
      <c r="A4178">
        <v>51</v>
      </c>
      <c r="B4178">
        <v>9</v>
      </c>
      <c r="C4178">
        <v>46.92</v>
      </c>
      <c r="D4178" t="s">
        <v>88</v>
      </c>
      <c r="E4178" t="s">
        <v>126</v>
      </c>
      <c r="F4178">
        <v>80</v>
      </c>
      <c r="G4178" t="s">
        <v>210</v>
      </c>
      <c r="H4178">
        <v>3590</v>
      </c>
      <c r="I4178" t="s">
        <v>66</v>
      </c>
      <c r="J4178" t="s">
        <v>55</v>
      </c>
      <c r="K4178" t="s">
        <v>6987</v>
      </c>
      <c r="L4178" t="s">
        <v>84</v>
      </c>
      <c r="M4178">
        <v>0</v>
      </c>
      <c r="N4178">
        <v>1</v>
      </c>
      <c r="O4178" t="s">
        <v>58</v>
      </c>
      <c r="P4178">
        <v>1</v>
      </c>
      <c r="Q4178" t="s">
        <v>59</v>
      </c>
      <c r="R4178" t="s">
        <v>1244</v>
      </c>
      <c r="S4178">
        <v>38.590035</v>
      </c>
      <c r="T4178">
        <v>-121.41245499999999</v>
      </c>
      <c r="U4178">
        <v>1</v>
      </c>
      <c r="V4178">
        <v>91.05</v>
      </c>
      <c r="W4178">
        <v>1</v>
      </c>
      <c r="X4178">
        <v>0</v>
      </c>
      <c r="Y4178">
        <v>1</v>
      </c>
      <c r="Z4178" t="s">
        <v>61</v>
      </c>
      <c r="AA4178">
        <v>0</v>
      </c>
      <c r="AB4178">
        <v>0</v>
      </c>
      <c r="AC4178">
        <v>1</v>
      </c>
      <c r="AD4178">
        <v>1</v>
      </c>
      <c r="AE4178" t="s">
        <v>62</v>
      </c>
      <c r="AF4178">
        <v>1</v>
      </c>
      <c r="AG4178">
        <v>30715</v>
      </c>
      <c r="AH4178">
        <v>0</v>
      </c>
      <c r="AI4178" t="s">
        <v>63</v>
      </c>
      <c r="AJ4178">
        <v>1</v>
      </c>
      <c r="AK4178">
        <v>1</v>
      </c>
      <c r="AL4178">
        <v>0</v>
      </c>
      <c r="AM4178" t="s">
        <v>64</v>
      </c>
      <c r="AN4178">
        <v>1</v>
      </c>
      <c r="AO4178">
        <v>1</v>
      </c>
      <c r="AP4178">
        <v>0</v>
      </c>
      <c r="AQ4178">
        <v>32</v>
      </c>
      <c r="AR4178">
        <v>2954.5</v>
      </c>
      <c r="AS4178">
        <v>70</v>
      </c>
      <c r="AT4178">
        <v>1501.44</v>
      </c>
      <c r="AU4178">
        <v>0</v>
      </c>
      <c r="AV4178">
        <v>4525.9399999999996</v>
      </c>
      <c r="AW4178">
        <v>0</v>
      </c>
      <c r="AX4178">
        <v>0</v>
      </c>
      <c r="AY4178">
        <v>95825</v>
      </c>
      <c r="AZ4178">
        <v>1</v>
      </c>
    </row>
    <row r="4179" spans="1:52">
      <c r="A4179">
        <v>25</v>
      </c>
      <c r="B4179">
        <v>0</v>
      </c>
      <c r="C4179">
        <v>29.29</v>
      </c>
      <c r="D4179" t="s">
        <v>52</v>
      </c>
      <c r="E4179" t="s">
        <v>52</v>
      </c>
      <c r="F4179">
        <v>35</v>
      </c>
      <c r="G4179" t="s">
        <v>5333</v>
      </c>
      <c r="H4179">
        <v>5398</v>
      </c>
      <c r="I4179" t="s">
        <v>54</v>
      </c>
      <c r="J4179" t="s">
        <v>55</v>
      </c>
      <c r="K4179" t="s">
        <v>6988</v>
      </c>
      <c r="L4179" t="s">
        <v>57</v>
      </c>
      <c r="M4179">
        <v>0</v>
      </c>
      <c r="N4179">
        <v>0</v>
      </c>
      <c r="O4179" t="s">
        <v>68</v>
      </c>
      <c r="P4179">
        <v>0</v>
      </c>
      <c r="Q4179" t="s">
        <v>72</v>
      </c>
      <c r="R4179" t="s">
        <v>5335</v>
      </c>
      <c r="S4179">
        <v>34.200175000000002</v>
      </c>
      <c r="T4179">
        <v>-118.540958</v>
      </c>
      <c r="U4179">
        <v>0</v>
      </c>
      <c r="V4179">
        <v>24.75</v>
      </c>
      <c r="W4179">
        <v>1</v>
      </c>
      <c r="X4179">
        <v>0</v>
      </c>
      <c r="Y4179">
        <v>0</v>
      </c>
      <c r="Z4179" t="s">
        <v>105</v>
      </c>
      <c r="AA4179">
        <v>0</v>
      </c>
      <c r="AB4179">
        <v>0</v>
      </c>
      <c r="AC4179">
        <v>0</v>
      </c>
      <c r="AD4179">
        <v>0</v>
      </c>
      <c r="AE4179" t="s">
        <v>62</v>
      </c>
      <c r="AF4179">
        <v>1</v>
      </c>
      <c r="AG4179">
        <v>68018</v>
      </c>
      <c r="AH4179">
        <v>0</v>
      </c>
      <c r="AI4179" t="s">
        <v>63</v>
      </c>
      <c r="AJ4179">
        <v>0</v>
      </c>
      <c r="AK4179">
        <v>5</v>
      </c>
      <c r="AL4179">
        <v>0</v>
      </c>
      <c r="AM4179" t="s">
        <v>64</v>
      </c>
      <c r="AN4179">
        <v>0</v>
      </c>
      <c r="AO4179">
        <v>0</v>
      </c>
      <c r="AP4179">
        <v>0</v>
      </c>
      <c r="AQ4179">
        <v>72</v>
      </c>
      <c r="AR4179">
        <v>1777.6</v>
      </c>
      <c r="AS4179">
        <v>0</v>
      </c>
      <c r="AT4179">
        <v>2108.88</v>
      </c>
      <c r="AU4179">
        <v>0</v>
      </c>
      <c r="AV4179">
        <v>3886.48</v>
      </c>
      <c r="AW4179">
        <v>1</v>
      </c>
      <c r="AX4179">
        <v>0</v>
      </c>
      <c r="AY4179">
        <v>91335</v>
      </c>
      <c r="AZ4179">
        <v>0</v>
      </c>
    </row>
    <row r="4180" spans="1:52">
      <c r="A4180">
        <v>74</v>
      </c>
      <c r="B4180">
        <v>5</v>
      </c>
      <c r="C4180">
        <v>0</v>
      </c>
      <c r="D4180" t="s">
        <v>88</v>
      </c>
      <c r="E4180" t="s">
        <v>165</v>
      </c>
      <c r="F4180">
        <v>67</v>
      </c>
      <c r="G4180" t="s">
        <v>5172</v>
      </c>
      <c r="H4180">
        <v>5688</v>
      </c>
      <c r="I4180" t="s">
        <v>66</v>
      </c>
      <c r="J4180" t="s">
        <v>55</v>
      </c>
      <c r="K4180" t="s">
        <v>6989</v>
      </c>
      <c r="L4180" t="s">
        <v>84</v>
      </c>
      <c r="M4180">
        <v>0</v>
      </c>
      <c r="N4180">
        <v>0</v>
      </c>
      <c r="O4180" t="s">
        <v>58</v>
      </c>
      <c r="P4180">
        <v>1</v>
      </c>
      <c r="Q4180" t="s">
        <v>85</v>
      </c>
      <c r="R4180" t="s">
        <v>5174</v>
      </c>
      <c r="S4180">
        <v>40.485849000000002</v>
      </c>
      <c r="T4180">
        <v>-124.163234</v>
      </c>
      <c r="U4180">
        <v>0</v>
      </c>
      <c r="V4180">
        <v>25.2</v>
      </c>
      <c r="W4180">
        <v>0</v>
      </c>
      <c r="X4180">
        <v>0</v>
      </c>
      <c r="Y4180">
        <v>0</v>
      </c>
      <c r="Z4180" t="s">
        <v>61</v>
      </c>
      <c r="AA4180">
        <v>0</v>
      </c>
      <c r="AB4180">
        <v>0</v>
      </c>
      <c r="AC4180">
        <v>1</v>
      </c>
      <c r="AD4180">
        <v>0</v>
      </c>
      <c r="AE4180" t="s">
        <v>62</v>
      </c>
      <c r="AF4180">
        <v>0</v>
      </c>
      <c r="AG4180">
        <v>3284</v>
      </c>
      <c r="AH4180">
        <v>0</v>
      </c>
      <c r="AI4180" t="s">
        <v>63</v>
      </c>
      <c r="AJ4180">
        <v>0</v>
      </c>
      <c r="AK4180">
        <v>1</v>
      </c>
      <c r="AL4180">
        <v>1</v>
      </c>
      <c r="AM4180" t="s">
        <v>64</v>
      </c>
      <c r="AN4180">
        <v>0</v>
      </c>
      <c r="AO4180">
        <v>0</v>
      </c>
      <c r="AP4180">
        <v>0</v>
      </c>
      <c r="AQ4180">
        <v>1</v>
      </c>
      <c r="AR4180">
        <v>25.2</v>
      </c>
      <c r="AS4180">
        <v>0</v>
      </c>
      <c r="AT4180">
        <v>0</v>
      </c>
      <c r="AU4180">
        <v>0</v>
      </c>
      <c r="AV4180">
        <v>25.2</v>
      </c>
      <c r="AW4180">
        <v>0</v>
      </c>
      <c r="AX4180">
        <v>1</v>
      </c>
      <c r="AY4180">
        <v>95562</v>
      </c>
      <c r="AZ4180">
        <v>1</v>
      </c>
    </row>
    <row r="4181" spans="1:52">
      <c r="A4181">
        <v>25</v>
      </c>
      <c r="B4181">
        <v>0</v>
      </c>
      <c r="C4181">
        <v>34.68</v>
      </c>
      <c r="D4181" t="s">
        <v>52</v>
      </c>
      <c r="E4181" t="s">
        <v>52</v>
      </c>
      <c r="F4181">
        <v>21</v>
      </c>
      <c r="G4181" t="s">
        <v>186</v>
      </c>
      <c r="H4181">
        <v>5596</v>
      </c>
      <c r="I4181" t="s">
        <v>54</v>
      </c>
      <c r="J4181" t="s">
        <v>55</v>
      </c>
      <c r="K4181" t="s">
        <v>6990</v>
      </c>
      <c r="L4181" t="s">
        <v>57</v>
      </c>
      <c r="M4181">
        <v>0</v>
      </c>
      <c r="N4181">
        <v>0</v>
      </c>
      <c r="O4181" t="s">
        <v>68</v>
      </c>
      <c r="P4181">
        <v>0</v>
      </c>
      <c r="Q4181" t="s">
        <v>72</v>
      </c>
      <c r="R4181" t="s">
        <v>3121</v>
      </c>
      <c r="S4181">
        <v>34.102083999999998</v>
      </c>
      <c r="T4181">
        <v>-118.451629</v>
      </c>
      <c r="U4181">
        <v>0</v>
      </c>
      <c r="V4181">
        <v>19.649999999999999</v>
      </c>
      <c r="W4181">
        <v>0</v>
      </c>
      <c r="X4181">
        <v>0</v>
      </c>
      <c r="Y4181">
        <v>0</v>
      </c>
      <c r="Z4181" t="s">
        <v>209</v>
      </c>
      <c r="AA4181">
        <v>0</v>
      </c>
      <c r="AB4181">
        <v>0</v>
      </c>
      <c r="AC4181">
        <v>0</v>
      </c>
      <c r="AD4181">
        <v>0</v>
      </c>
      <c r="AE4181" t="s">
        <v>79</v>
      </c>
      <c r="AF4181">
        <v>1</v>
      </c>
      <c r="AG4181">
        <v>10470</v>
      </c>
      <c r="AH4181">
        <v>0</v>
      </c>
      <c r="AI4181" t="s">
        <v>63</v>
      </c>
      <c r="AJ4181">
        <v>0</v>
      </c>
      <c r="AK4181">
        <v>5</v>
      </c>
      <c r="AL4181">
        <v>0</v>
      </c>
      <c r="AM4181" t="s">
        <v>64</v>
      </c>
      <c r="AN4181">
        <v>0</v>
      </c>
      <c r="AO4181">
        <v>0</v>
      </c>
      <c r="AP4181">
        <v>0</v>
      </c>
      <c r="AQ4181">
        <v>19</v>
      </c>
      <c r="AR4181">
        <v>358.15</v>
      </c>
      <c r="AS4181">
        <v>0</v>
      </c>
      <c r="AT4181">
        <v>658.92</v>
      </c>
      <c r="AU4181">
        <v>0</v>
      </c>
      <c r="AV4181">
        <v>1017.07</v>
      </c>
      <c r="AW4181">
        <v>1</v>
      </c>
      <c r="AX4181">
        <v>0</v>
      </c>
      <c r="AY4181">
        <v>90077</v>
      </c>
      <c r="AZ4181">
        <v>0</v>
      </c>
    </row>
    <row r="4182" spans="1:52">
      <c r="A4182">
        <v>41</v>
      </c>
      <c r="B4182">
        <v>12</v>
      </c>
      <c r="C4182">
        <v>48.77</v>
      </c>
      <c r="D4182" t="s">
        <v>88</v>
      </c>
      <c r="E4182" t="s">
        <v>89</v>
      </c>
      <c r="F4182">
        <v>82</v>
      </c>
      <c r="G4182" t="s">
        <v>186</v>
      </c>
      <c r="H4182">
        <v>4688</v>
      </c>
      <c r="I4182" t="s">
        <v>75</v>
      </c>
      <c r="J4182" t="s">
        <v>55</v>
      </c>
      <c r="K4182" t="s">
        <v>6991</v>
      </c>
      <c r="L4182" t="s">
        <v>84</v>
      </c>
      <c r="M4182">
        <v>0</v>
      </c>
      <c r="N4182">
        <v>1</v>
      </c>
      <c r="O4182" t="s">
        <v>58</v>
      </c>
      <c r="P4182">
        <v>1</v>
      </c>
      <c r="Q4182" t="s">
        <v>59</v>
      </c>
      <c r="R4182" t="s">
        <v>6538</v>
      </c>
      <c r="S4182">
        <v>34.001617000000003</v>
      </c>
      <c r="T4182">
        <v>-118.222274</v>
      </c>
      <c r="U4182">
        <v>1</v>
      </c>
      <c r="V4182">
        <v>102.45</v>
      </c>
      <c r="W4182">
        <v>1</v>
      </c>
      <c r="X4182">
        <v>0</v>
      </c>
      <c r="Y4182">
        <v>1</v>
      </c>
      <c r="Z4182" t="s">
        <v>105</v>
      </c>
      <c r="AA4182">
        <v>1</v>
      </c>
      <c r="AB4182">
        <v>0</v>
      </c>
      <c r="AC4182">
        <v>1</v>
      </c>
      <c r="AD4182">
        <v>1</v>
      </c>
      <c r="AE4182" t="s">
        <v>79</v>
      </c>
      <c r="AF4182">
        <v>1</v>
      </c>
      <c r="AG4182">
        <v>3642</v>
      </c>
      <c r="AH4182">
        <v>0</v>
      </c>
      <c r="AI4182" t="s">
        <v>63</v>
      </c>
      <c r="AJ4182">
        <v>1</v>
      </c>
      <c r="AK4182">
        <v>1</v>
      </c>
      <c r="AL4182">
        <v>0</v>
      </c>
      <c r="AM4182" t="s">
        <v>64</v>
      </c>
      <c r="AN4182">
        <v>1</v>
      </c>
      <c r="AO4182">
        <v>1</v>
      </c>
      <c r="AP4182">
        <v>1</v>
      </c>
      <c r="AQ4182">
        <v>66</v>
      </c>
      <c r="AR4182">
        <v>6615.15</v>
      </c>
      <c r="AS4182">
        <v>130</v>
      </c>
      <c r="AT4182">
        <v>3218.82</v>
      </c>
      <c r="AU4182">
        <v>0</v>
      </c>
      <c r="AV4182">
        <v>9963.9699999999993</v>
      </c>
      <c r="AW4182">
        <v>0</v>
      </c>
      <c r="AX4182">
        <v>0</v>
      </c>
      <c r="AY4182">
        <v>90058</v>
      </c>
      <c r="AZ4182">
        <v>1</v>
      </c>
    </row>
    <row r="4183" spans="1:52">
      <c r="A4183">
        <v>60</v>
      </c>
      <c r="B4183">
        <v>0</v>
      </c>
      <c r="C4183">
        <v>26.98</v>
      </c>
      <c r="D4183" t="s">
        <v>52</v>
      </c>
      <c r="E4183" t="s">
        <v>52</v>
      </c>
      <c r="F4183">
        <v>20</v>
      </c>
      <c r="G4183" t="s">
        <v>4494</v>
      </c>
      <c r="H4183">
        <v>5374</v>
      </c>
      <c r="I4183" t="s">
        <v>54</v>
      </c>
      <c r="J4183" t="s">
        <v>55</v>
      </c>
      <c r="K4183" t="s">
        <v>6992</v>
      </c>
      <c r="L4183" t="s">
        <v>57</v>
      </c>
      <c r="M4183">
        <v>0</v>
      </c>
      <c r="N4183">
        <v>0</v>
      </c>
      <c r="O4183" t="s">
        <v>58</v>
      </c>
      <c r="P4183">
        <v>0</v>
      </c>
      <c r="Q4183" t="s">
        <v>72</v>
      </c>
      <c r="R4183" t="s">
        <v>4496</v>
      </c>
      <c r="S4183">
        <v>37.361986999999999</v>
      </c>
      <c r="T4183">
        <v>-120.748394</v>
      </c>
      <c r="U4183">
        <v>1</v>
      </c>
      <c r="V4183">
        <v>26</v>
      </c>
      <c r="W4183">
        <v>1</v>
      </c>
      <c r="X4183">
        <v>0</v>
      </c>
      <c r="Y4183">
        <v>8</v>
      </c>
      <c r="Z4183" t="s">
        <v>105</v>
      </c>
      <c r="AA4183">
        <v>0</v>
      </c>
      <c r="AB4183">
        <v>0</v>
      </c>
      <c r="AC4183">
        <v>1</v>
      </c>
      <c r="AD4183">
        <v>1</v>
      </c>
      <c r="AE4183" t="s">
        <v>79</v>
      </c>
      <c r="AF4183">
        <v>1</v>
      </c>
      <c r="AG4183">
        <v>12672</v>
      </c>
      <c r="AH4183">
        <v>0</v>
      </c>
      <c r="AI4183" t="s">
        <v>63</v>
      </c>
      <c r="AJ4183">
        <v>1</v>
      </c>
      <c r="AK4183">
        <v>4</v>
      </c>
      <c r="AL4183">
        <v>0</v>
      </c>
      <c r="AM4183" t="s">
        <v>64</v>
      </c>
      <c r="AN4183">
        <v>0</v>
      </c>
      <c r="AO4183">
        <v>0</v>
      </c>
      <c r="AP4183">
        <v>0</v>
      </c>
      <c r="AQ4183">
        <v>72</v>
      </c>
      <c r="AR4183">
        <v>1776</v>
      </c>
      <c r="AS4183">
        <v>0</v>
      </c>
      <c r="AT4183">
        <v>1942.56</v>
      </c>
      <c r="AU4183">
        <v>0</v>
      </c>
      <c r="AV4183">
        <v>3718.56</v>
      </c>
      <c r="AW4183">
        <v>0</v>
      </c>
      <c r="AX4183">
        <v>0</v>
      </c>
      <c r="AY4183">
        <v>95334</v>
      </c>
      <c r="AZ4183">
        <v>0</v>
      </c>
    </row>
    <row r="4184" spans="1:52">
      <c r="A4184">
        <v>44</v>
      </c>
      <c r="B4184">
        <v>3</v>
      </c>
      <c r="C4184">
        <v>25.81</v>
      </c>
      <c r="D4184" t="s">
        <v>52</v>
      </c>
      <c r="E4184" t="s">
        <v>52</v>
      </c>
      <c r="F4184">
        <v>31</v>
      </c>
      <c r="G4184" t="s">
        <v>3589</v>
      </c>
      <c r="H4184">
        <v>2198</v>
      </c>
      <c r="I4184" t="s">
        <v>66</v>
      </c>
      <c r="J4184" t="s">
        <v>55</v>
      </c>
      <c r="K4184" t="s">
        <v>6993</v>
      </c>
      <c r="L4184" t="s">
        <v>57</v>
      </c>
      <c r="M4184">
        <v>0</v>
      </c>
      <c r="N4184">
        <v>0</v>
      </c>
      <c r="O4184" t="s">
        <v>58</v>
      </c>
      <c r="P4184">
        <v>1</v>
      </c>
      <c r="Q4184" t="s">
        <v>59</v>
      </c>
      <c r="R4184" t="s">
        <v>3591</v>
      </c>
      <c r="S4184">
        <v>38.400264</v>
      </c>
      <c r="T4184">
        <v>-120.641274</v>
      </c>
      <c r="U4184">
        <v>0</v>
      </c>
      <c r="V4184">
        <v>84.35</v>
      </c>
      <c r="W4184">
        <v>1</v>
      </c>
      <c r="X4184">
        <v>0</v>
      </c>
      <c r="Y4184">
        <v>0</v>
      </c>
      <c r="Z4184" t="s">
        <v>61</v>
      </c>
      <c r="AA4184">
        <v>0</v>
      </c>
      <c r="AB4184">
        <v>1</v>
      </c>
      <c r="AC4184">
        <v>1</v>
      </c>
      <c r="AD4184">
        <v>0</v>
      </c>
      <c r="AE4184" t="s">
        <v>62</v>
      </c>
      <c r="AF4184">
        <v>1</v>
      </c>
      <c r="AG4184">
        <v>4354</v>
      </c>
      <c r="AH4184">
        <v>1</v>
      </c>
      <c r="AI4184" t="s">
        <v>63</v>
      </c>
      <c r="AJ4184">
        <v>0</v>
      </c>
      <c r="AK4184">
        <v>3</v>
      </c>
      <c r="AL4184">
        <v>0</v>
      </c>
      <c r="AM4184" t="s">
        <v>64</v>
      </c>
      <c r="AN4184">
        <v>0</v>
      </c>
      <c r="AO4184">
        <v>0</v>
      </c>
      <c r="AP4184">
        <v>0</v>
      </c>
      <c r="AQ4184">
        <v>24</v>
      </c>
      <c r="AR4184">
        <v>1938.05</v>
      </c>
      <c r="AS4184">
        <v>0</v>
      </c>
      <c r="AT4184">
        <v>619.44000000000005</v>
      </c>
      <c r="AU4184">
        <v>0</v>
      </c>
      <c r="AV4184">
        <v>2557.4899999999998</v>
      </c>
      <c r="AW4184">
        <v>0</v>
      </c>
      <c r="AX4184">
        <v>1</v>
      </c>
      <c r="AY4184">
        <v>95665</v>
      </c>
      <c r="AZ4184">
        <v>0</v>
      </c>
    </row>
    <row r="4185" spans="1:52">
      <c r="A4185">
        <v>37</v>
      </c>
      <c r="B4185">
        <v>27</v>
      </c>
      <c r="C4185">
        <v>39.9</v>
      </c>
      <c r="D4185" t="s">
        <v>52</v>
      </c>
      <c r="E4185" t="s">
        <v>52</v>
      </c>
      <c r="F4185">
        <v>50</v>
      </c>
      <c r="G4185" t="s">
        <v>1413</v>
      </c>
      <c r="H4185">
        <v>5136</v>
      </c>
      <c r="I4185" t="s">
        <v>75</v>
      </c>
      <c r="J4185" t="s">
        <v>55</v>
      </c>
      <c r="K4185" t="s">
        <v>6994</v>
      </c>
      <c r="L4185" t="s">
        <v>57</v>
      </c>
      <c r="M4185">
        <v>1</v>
      </c>
      <c r="N4185">
        <v>0</v>
      </c>
      <c r="O4185" t="s">
        <v>58</v>
      </c>
      <c r="P4185">
        <v>1</v>
      </c>
      <c r="Q4185" t="s">
        <v>77</v>
      </c>
      <c r="R4185" t="s">
        <v>1415</v>
      </c>
      <c r="S4185">
        <v>38.838087999999999</v>
      </c>
      <c r="T4185">
        <v>-122.73202999999999</v>
      </c>
      <c r="U4185">
        <v>0</v>
      </c>
      <c r="V4185">
        <v>54.75</v>
      </c>
      <c r="W4185">
        <v>0</v>
      </c>
      <c r="X4185">
        <v>1</v>
      </c>
      <c r="Y4185">
        <v>0</v>
      </c>
      <c r="Z4185" t="s">
        <v>258</v>
      </c>
      <c r="AA4185">
        <v>1</v>
      </c>
      <c r="AB4185">
        <v>0</v>
      </c>
      <c r="AC4185">
        <v>1</v>
      </c>
      <c r="AD4185">
        <v>0</v>
      </c>
      <c r="AE4185" t="s">
        <v>79</v>
      </c>
      <c r="AF4185">
        <v>1</v>
      </c>
      <c r="AG4185">
        <v>1591</v>
      </c>
      <c r="AH4185">
        <v>1</v>
      </c>
      <c r="AI4185" t="s">
        <v>63</v>
      </c>
      <c r="AJ4185">
        <v>0</v>
      </c>
      <c r="AK4185">
        <v>5</v>
      </c>
      <c r="AL4185">
        <v>0</v>
      </c>
      <c r="AM4185" t="s">
        <v>64</v>
      </c>
      <c r="AN4185">
        <v>0</v>
      </c>
      <c r="AO4185">
        <v>0</v>
      </c>
      <c r="AP4185">
        <v>0</v>
      </c>
      <c r="AQ4185">
        <v>25</v>
      </c>
      <c r="AR4185">
        <v>1266.3499999999999</v>
      </c>
      <c r="AS4185">
        <v>0</v>
      </c>
      <c r="AT4185">
        <v>997.5</v>
      </c>
      <c r="AU4185">
        <v>15.76</v>
      </c>
      <c r="AV4185">
        <v>2248.09</v>
      </c>
      <c r="AW4185">
        <v>0</v>
      </c>
      <c r="AX4185">
        <v>1</v>
      </c>
      <c r="AY4185">
        <v>95426</v>
      </c>
      <c r="AZ4185">
        <v>0</v>
      </c>
    </row>
    <row r="4186" spans="1:52">
      <c r="A4186">
        <v>62</v>
      </c>
      <c r="B4186">
        <v>11</v>
      </c>
      <c r="C4186">
        <v>22.57</v>
      </c>
      <c r="D4186" t="s">
        <v>88</v>
      </c>
      <c r="E4186" t="s">
        <v>165</v>
      </c>
      <c r="F4186">
        <v>90</v>
      </c>
      <c r="G4186" t="s">
        <v>106</v>
      </c>
      <c r="H4186">
        <v>5949</v>
      </c>
      <c r="I4186" t="s">
        <v>66</v>
      </c>
      <c r="J4186" t="s">
        <v>55</v>
      </c>
      <c r="K4186" t="s">
        <v>6995</v>
      </c>
      <c r="L4186" t="s">
        <v>84</v>
      </c>
      <c r="M4186">
        <v>0</v>
      </c>
      <c r="N4186">
        <v>1</v>
      </c>
      <c r="O4186" t="s">
        <v>68</v>
      </c>
      <c r="P4186">
        <v>1</v>
      </c>
      <c r="Q4186" t="s">
        <v>59</v>
      </c>
      <c r="R4186" t="s">
        <v>519</v>
      </c>
      <c r="S4186">
        <v>32.886924999999998</v>
      </c>
      <c r="T4186">
        <v>-117.152162</v>
      </c>
      <c r="U4186">
        <v>1</v>
      </c>
      <c r="V4186">
        <v>78.900000000000006</v>
      </c>
      <c r="W4186">
        <v>1</v>
      </c>
      <c r="X4186">
        <v>0</v>
      </c>
      <c r="Y4186">
        <v>1</v>
      </c>
      <c r="Z4186" t="s">
        <v>258</v>
      </c>
      <c r="AA4186">
        <v>0</v>
      </c>
      <c r="AB4186">
        <v>0</v>
      </c>
      <c r="AC4186">
        <v>1</v>
      </c>
      <c r="AD4186">
        <v>1</v>
      </c>
      <c r="AE4186" t="s">
        <v>62</v>
      </c>
      <c r="AF4186">
        <v>1</v>
      </c>
      <c r="AG4186">
        <v>74232</v>
      </c>
      <c r="AH4186">
        <v>0</v>
      </c>
      <c r="AI4186" t="s">
        <v>63</v>
      </c>
      <c r="AJ4186">
        <v>1</v>
      </c>
      <c r="AK4186">
        <v>3</v>
      </c>
      <c r="AL4186">
        <v>0</v>
      </c>
      <c r="AM4186" t="s">
        <v>64</v>
      </c>
      <c r="AN4186">
        <v>0</v>
      </c>
      <c r="AO4186">
        <v>0</v>
      </c>
      <c r="AP4186">
        <v>0</v>
      </c>
      <c r="AQ4186">
        <v>32</v>
      </c>
      <c r="AR4186">
        <v>2447.9499999999998</v>
      </c>
      <c r="AS4186">
        <v>0</v>
      </c>
      <c r="AT4186">
        <v>722.24</v>
      </c>
      <c r="AU4186">
        <v>0</v>
      </c>
      <c r="AV4186">
        <v>3170.19</v>
      </c>
      <c r="AW4186">
        <v>0</v>
      </c>
      <c r="AX4186">
        <v>1</v>
      </c>
      <c r="AY4186">
        <v>92126</v>
      </c>
      <c r="AZ4186">
        <v>1</v>
      </c>
    </row>
    <row r="4187" spans="1:52">
      <c r="A4187">
        <v>40</v>
      </c>
      <c r="B4187">
        <v>23</v>
      </c>
      <c r="C4187">
        <v>12.63</v>
      </c>
      <c r="D4187" t="s">
        <v>52</v>
      </c>
      <c r="E4187" t="s">
        <v>52</v>
      </c>
      <c r="F4187">
        <v>59</v>
      </c>
      <c r="G4187" t="s">
        <v>1540</v>
      </c>
      <c r="H4187">
        <v>4515</v>
      </c>
      <c r="I4187" t="s">
        <v>54</v>
      </c>
      <c r="J4187" t="s">
        <v>55</v>
      </c>
      <c r="K4187" t="s">
        <v>6996</v>
      </c>
      <c r="L4187" t="s">
        <v>57</v>
      </c>
      <c r="M4187">
        <v>0</v>
      </c>
      <c r="N4187">
        <v>0</v>
      </c>
      <c r="O4187" t="s">
        <v>58</v>
      </c>
      <c r="P4187">
        <v>1</v>
      </c>
      <c r="Q4187" t="s">
        <v>77</v>
      </c>
      <c r="R4187" t="s">
        <v>1542</v>
      </c>
      <c r="S4187">
        <v>38.823278000000002</v>
      </c>
      <c r="T4187">
        <v>-121.281856</v>
      </c>
      <c r="U4187">
        <v>0</v>
      </c>
      <c r="V4187">
        <v>59.75</v>
      </c>
      <c r="W4187">
        <v>1</v>
      </c>
      <c r="X4187">
        <v>0</v>
      </c>
      <c r="Y4187">
        <v>0</v>
      </c>
      <c r="Z4187" t="s">
        <v>61</v>
      </c>
      <c r="AA4187">
        <v>1</v>
      </c>
      <c r="AB4187">
        <v>1</v>
      </c>
      <c r="AC4187">
        <v>0</v>
      </c>
      <c r="AD4187">
        <v>0</v>
      </c>
      <c r="AE4187" t="s">
        <v>62</v>
      </c>
      <c r="AF4187">
        <v>1</v>
      </c>
      <c r="AG4187">
        <v>15494</v>
      </c>
      <c r="AH4187">
        <v>0</v>
      </c>
      <c r="AI4187" t="s">
        <v>63</v>
      </c>
      <c r="AJ4187">
        <v>0</v>
      </c>
      <c r="AK4187">
        <v>3</v>
      </c>
      <c r="AL4187">
        <v>0</v>
      </c>
      <c r="AM4187" t="s">
        <v>64</v>
      </c>
      <c r="AN4187">
        <v>0</v>
      </c>
      <c r="AO4187">
        <v>0</v>
      </c>
      <c r="AP4187">
        <v>0</v>
      </c>
      <c r="AQ4187">
        <v>72</v>
      </c>
      <c r="AR4187">
        <v>4265</v>
      </c>
      <c r="AS4187">
        <v>0</v>
      </c>
      <c r="AT4187">
        <v>909.36</v>
      </c>
      <c r="AU4187">
        <v>0</v>
      </c>
      <c r="AV4187">
        <v>5174.3599999999997</v>
      </c>
      <c r="AW4187">
        <v>0</v>
      </c>
      <c r="AX4187">
        <v>1</v>
      </c>
      <c r="AY4187">
        <v>95765</v>
      </c>
      <c r="AZ4187">
        <v>0</v>
      </c>
    </row>
    <row r="4188" spans="1:52">
      <c r="A4188">
        <v>42</v>
      </c>
      <c r="B4188">
        <v>56</v>
      </c>
      <c r="C4188">
        <v>45.26</v>
      </c>
      <c r="D4188" t="s">
        <v>97</v>
      </c>
      <c r="E4188" t="s">
        <v>98</v>
      </c>
      <c r="F4188">
        <v>84</v>
      </c>
      <c r="G4188" t="s">
        <v>1557</v>
      </c>
      <c r="H4188">
        <v>4734</v>
      </c>
      <c r="I4188" t="s">
        <v>66</v>
      </c>
      <c r="J4188" t="s">
        <v>55</v>
      </c>
      <c r="K4188" t="s">
        <v>6997</v>
      </c>
      <c r="L4188" t="s">
        <v>84</v>
      </c>
      <c r="M4188">
        <v>1</v>
      </c>
      <c r="N4188">
        <v>1</v>
      </c>
      <c r="O4188" t="s">
        <v>58</v>
      </c>
      <c r="P4188">
        <v>1</v>
      </c>
      <c r="Q4188" t="s">
        <v>85</v>
      </c>
      <c r="R4188" t="s">
        <v>1559</v>
      </c>
      <c r="S4188">
        <v>38.055562000000002</v>
      </c>
      <c r="T4188">
        <v>-120.456298</v>
      </c>
      <c r="U4188">
        <v>1</v>
      </c>
      <c r="V4188">
        <v>79.900000000000006</v>
      </c>
      <c r="W4188">
        <v>1</v>
      </c>
      <c r="X4188">
        <v>3</v>
      </c>
      <c r="Y4188">
        <v>1</v>
      </c>
      <c r="Z4188" t="s">
        <v>61</v>
      </c>
      <c r="AA4188">
        <v>1</v>
      </c>
      <c r="AB4188">
        <v>1</v>
      </c>
      <c r="AC4188">
        <v>0</v>
      </c>
      <c r="AD4188">
        <v>1</v>
      </c>
      <c r="AE4188" t="s">
        <v>79</v>
      </c>
      <c r="AF4188">
        <v>1</v>
      </c>
      <c r="AG4188">
        <v>460</v>
      </c>
      <c r="AH4188">
        <v>1</v>
      </c>
      <c r="AI4188" t="s">
        <v>63</v>
      </c>
      <c r="AJ4188">
        <v>1</v>
      </c>
      <c r="AK4188">
        <v>1</v>
      </c>
      <c r="AL4188">
        <v>0</v>
      </c>
      <c r="AM4188" t="s">
        <v>64</v>
      </c>
      <c r="AN4188">
        <v>1</v>
      </c>
      <c r="AO4188">
        <v>1</v>
      </c>
      <c r="AP4188">
        <v>0</v>
      </c>
      <c r="AQ4188">
        <v>41</v>
      </c>
      <c r="AR4188">
        <v>3326.2</v>
      </c>
      <c r="AS4188">
        <v>0</v>
      </c>
      <c r="AT4188">
        <v>1855.66</v>
      </c>
      <c r="AU4188">
        <v>0</v>
      </c>
      <c r="AV4188">
        <v>5181.8599999999997</v>
      </c>
      <c r="AW4188">
        <v>0</v>
      </c>
      <c r="AX4188">
        <v>1</v>
      </c>
      <c r="AY4188">
        <v>95251</v>
      </c>
      <c r="AZ4188">
        <v>1</v>
      </c>
    </row>
    <row r="4189" spans="1:52">
      <c r="A4189">
        <v>63</v>
      </c>
      <c r="B4189">
        <v>24</v>
      </c>
      <c r="C4189">
        <v>7.01</v>
      </c>
      <c r="D4189" t="s">
        <v>88</v>
      </c>
      <c r="E4189" t="s">
        <v>165</v>
      </c>
      <c r="F4189">
        <v>94</v>
      </c>
      <c r="G4189" t="s">
        <v>106</v>
      </c>
      <c r="H4189">
        <v>5255</v>
      </c>
      <c r="I4189" t="s">
        <v>66</v>
      </c>
      <c r="J4189" t="s">
        <v>55</v>
      </c>
      <c r="K4189" t="s">
        <v>6998</v>
      </c>
      <c r="L4189" t="s">
        <v>84</v>
      </c>
      <c r="M4189">
        <v>0</v>
      </c>
      <c r="N4189">
        <v>0</v>
      </c>
      <c r="O4189" t="s">
        <v>58</v>
      </c>
      <c r="P4189">
        <v>1</v>
      </c>
      <c r="Q4189" t="s">
        <v>59</v>
      </c>
      <c r="R4189" t="s">
        <v>109</v>
      </c>
      <c r="S4189">
        <v>32.957194999999999</v>
      </c>
      <c r="T4189">
        <v>-117.20254199999999</v>
      </c>
      <c r="U4189">
        <v>1</v>
      </c>
      <c r="V4189">
        <v>94.1</v>
      </c>
      <c r="W4189">
        <v>1</v>
      </c>
      <c r="X4189">
        <v>0</v>
      </c>
      <c r="Y4189">
        <v>1</v>
      </c>
      <c r="Z4189" t="s">
        <v>61</v>
      </c>
      <c r="AA4189">
        <v>1</v>
      </c>
      <c r="AB4189">
        <v>0</v>
      </c>
      <c r="AC4189">
        <v>1</v>
      </c>
      <c r="AD4189">
        <v>1</v>
      </c>
      <c r="AE4189" t="s">
        <v>79</v>
      </c>
      <c r="AF4189">
        <v>1</v>
      </c>
      <c r="AG4189">
        <v>28201</v>
      </c>
      <c r="AH4189">
        <v>1</v>
      </c>
      <c r="AI4189" t="s">
        <v>63</v>
      </c>
      <c r="AJ4189">
        <v>1</v>
      </c>
      <c r="AK4189">
        <v>3</v>
      </c>
      <c r="AL4189">
        <v>0</v>
      </c>
      <c r="AM4189" t="s">
        <v>64</v>
      </c>
      <c r="AN4189">
        <v>0</v>
      </c>
      <c r="AO4189">
        <v>0</v>
      </c>
      <c r="AP4189">
        <v>1</v>
      </c>
      <c r="AQ4189">
        <v>30</v>
      </c>
      <c r="AR4189">
        <v>2804.45</v>
      </c>
      <c r="AS4189">
        <v>0</v>
      </c>
      <c r="AT4189">
        <v>210.3</v>
      </c>
      <c r="AU4189">
        <v>0</v>
      </c>
      <c r="AV4189">
        <v>3014.75</v>
      </c>
      <c r="AW4189">
        <v>0</v>
      </c>
      <c r="AX4189">
        <v>1</v>
      </c>
      <c r="AY4189">
        <v>92130</v>
      </c>
      <c r="AZ4189">
        <v>1</v>
      </c>
    </row>
    <row r="4190" spans="1:52">
      <c r="A4190">
        <v>36</v>
      </c>
      <c r="B4190">
        <v>10</v>
      </c>
      <c r="C4190">
        <v>45.03</v>
      </c>
      <c r="D4190" t="s">
        <v>88</v>
      </c>
      <c r="E4190" t="s">
        <v>89</v>
      </c>
      <c r="F4190">
        <v>84</v>
      </c>
      <c r="G4190" t="s">
        <v>936</v>
      </c>
      <c r="H4190">
        <v>2098</v>
      </c>
      <c r="I4190" t="s">
        <v>75</v>
      </c>
      <c r="J4190" t="s">
        <v>55</v>
      </c>
      <c r="K4190" t="s">
        <v>6999</v>
      </c>
      <c r="L4190" t="s">
        <v>84</v>
      </c>
      <c r="M4190">
        <v>0</v>
      </c>
      <c r="N4190">
        <v>1</v>
      </c>
      <c r="O4190" t="s">
        <v>68</v>
      </c>
      <c r="P4190">
        <v>1</v>
      </c>
      <c r="Q4190" t="s">
        <v>59</v>
      </c>
      <c r="R4190" t="s">
        <v>2364</v>
      </c>
      <c r="S4190">
        <v>38.591133999999997</v>
      </c>
      <c r="T4190">
        <v>-121.161585</v>
      </c>
      <c r="U4190">
        <v>1</v>
      </c>
      <c r="V4190">
        <v>102.6</v>
      </c>
      <c r="W4190">
        <v>1</v>
      </c>
      <c r="X4190">
        <v>0</v>
      </c>
      <c r="Y4190">
        <v>1</v>
      </c>
      <c r="Z4190" t="s">
        <v>87</v>
      </c>
      <c r="AA4190">
        <v>0</v>
      </c>
      <c r="AB4190">
        <v>0</v>
      </c>
      <c r="AC4190">
        <v>1</v>
      </c>
      <c r="AD4190">
        <v>1</v>
      </c>
      <c r="AE4190" t="s">
        <v>62</v>
      </c>
      <c r="AF4190">
        <v>1</v>
      </c>
      <c r="AG4190">
        <v>299</v>
      </c>
      <c r="AH4190">
        <v>1</v>
      </c>
      <c r="AI4190" t="s">
        <v>63</v>
      </c>
      <c r="AJ4190">
        <v>1</v>
      </c>
      <c r="AK4190">
        <v>1</v>
      </c>
      <c r="AL4190">
        <v>0</v>
      </c>
      <c r="AM4190" t="s">
        <v>64</v>
      </c>
      <c r="AN4190">
        <v>1</v>
      </c>
      <c r="AO4190">
        <v>1</v>
      </c>
      <c r="AP4190">
        <v>1</v>
      </c>
      <c r="AQ4190">
        <v>41</v>
      </c>
      <c r="AR4190">
        <v>4213.3500000000004</v>
      </c>
      <c r="AS4190">
        <v>0</v>
      </c>
      <c r="AT4190">
        <v>1846.23</v>
      </c>
      <c r="AU4190">
        <v>2.93</v>
      </c>
      <c r="AV4190">
        <v>6056.65</v>
      </c>
      <c r="AW4190">
        <v>0</v>
      </c>
      <c r="AX4190">
        <v>1</v>
      </c>
      <c r="AY4190">
        <v>95742</v>
      </c>
      <c r="AZ4190">
        <v>1</v>
      </c>
    </row>
    <row r="4191" spans="1:52">
      <c r="A4191">
        <v>40</v>
      </c>
      <c r="B4191">
        <v>0</v>
      </c>
      <c r="C4191">
        <v>12.05</v>
      </c>
      <c r="D4191" t="s">
        <v>52</v>
      </c>
      <c r="E4191" t="s">
        <v>52</v>
      </c>
      <c r="F4191">
        <v>29</v>
      </c>
      <c r="G4191" t="s">
        <v>310</v>
      </c>
      <c r="H4191">
        <v>2088</v>
      </c>
      <c r="I4191" t="s">
        <v>75</v>
      </c>
      <c r="J4191" t="s">
        <v>55</v>
      </c>
      <c r="K4191" t="s">
        <v>7000</v>
      </c>
      <c r="L4191" t="s">
        <v>108</v>
      </c>
      <c r="M4191">
        <v>0</v>
      </c>
      <c r="N4191">
        <v>0</v>
      </c>
      <c r="O4191" t="s">
        <v>68</v>
      </c>
      <c r="P4191">
        <v>0</v>
      </c>
      <c r="Q4191" t="s">
        <v>72</v>
      </c>
      <c r="R4191" t="s">
        <v>4679</v>
      </c>
      <c r="S4191">
        <v>37.800254000000002</v>
      </c>
      <c r="T4191">
        <v>-122.436975</v>
      </c>
      <c r="U4191">
        <v>0</v>
      </c>
      <c r="V4191">
        <v>21.2</v>
      </c>
      <c r="W4191">
        <v>0</v>
      </c>
      <c r="X4191">
        <v>0</v>
      </c>
      <c r="Y4191">
        <v>0</v>
      </c>
      <c r="Z4191" t="s">
        <v>61</v>
      </c>
      <c r="AA4191">
        <v>0</v>
      </c>
      <c r="AB4191">
        <v>0</v>
      </c>
      <c r="AC4191">
        <v>0</v>
      </c>
      <c r="AD4191">
        <v>0</v>
      </c>
      <c r="AE4191" t="s">
        <v>79</v>
      </c>
      <c r="AF4191">
        <v>1</v>
      </c>
      <c r="AG4191">
        <v>22920</v>
      </c>
      <c r="AH4191">
        <v>0</v>
      </c>
      <c r="AI4191" t="s">
        <v>63</v>
      </c>
      <c r="AJ4191">
        <v>0</v>
      </c>
      <c r="AK4191">
        <v>5</v>
      </c>
      <c r="AL4191">
        <v>0</v>
      </c>
      <c r="AM4191" t="s">
        <v>64</v>
      </c>
      <c r="AN4191">
        <v>0</v>
      </c>
      <c r="AO4191">
        <v>0</v>
      </c>
      <c r="AP4191">
        <v>0</v>
      </c>
      <c r="AQ4191">
        <v>3</v>
      </c>
      <c r="AR4191">
        <v>52.05</v>
      </c>
      <c r="AS4191">
        <v>0</v>
      </c>
      <c r="AT4191">
        <v>36.15</v>
      </c>
      <c r="AU4191">
        <v>0</v>
      </c>
      <c r="AV4191">
        <v>88.2</v>
      </c>
      <c r="AW4191">
        <v>0</v>
      </c>
      <c r="AX4191">
        <v>0</v>
      </c>
      <c r="AY4191">
        <v>94123</v>
      </c>
      <c r="AZ4191">
        <v>0</v>
      </c>
    </row>
    <row r="4192" spans="1:52">
      <c r="A4192">
        <v>77</v>
      </c>
      <c r="B4192">
        <v>21</v>
      </c>
      <c r="C4192">
        <v>42.06</v>
      </c>
      <c r="D4192" t="s">
        <v>88</v>
      </c>
      <c r="E4192" t="s">
        <v>89</v>
      </c>
      <c r="F4192">
        <v>91</v>
      </c>
      <c r="G4192" t="s">
        <v>4342</v>
      </c>
      <c r="H4192">
        <v>2169</v>
      </c>
      <c r="I4192" t="s">
        <v>66</v>
      </c>
      <c r="J4192" t="s">
        <v>55</v>
      </c>
      <c r="K4192" t="s">
        <v>7001</v>
      </c>
      <c r="L4192" t="s">
        <v>84</v>
      </c>
      <c r="M4192">
        <v>0</v>
      </c>
      <c r="N4192">
        <v>1</v>
      </c>
      <c r="O4192" t="s">
        <v>68</v>
      </c>
      <c r="P4192">
        <v>1</v>
      </c>
      <c r="Q4192" t="s">
        <v>59</v>
      </c>
      <c r="R4192" t="s">
        <v>7002</v>
      </c>
      <c r="S4192">
        <v>34.003242999999998</v>
      </c>
      <c r="T4192">
        <v>-117.13828599999999</v>
      </c>
      <c r="U4192">
        <v>0</v>
      </c>
      <c r="V4192">
        <v>98.4</v>
      </c>
      <c r="W4192">
        <v>1</v>
      </c>
      <c r="X4192">
        <v>0</v>
      </c>
      <c r="Y4192">
        <v>0</v>
      </c>
      <c r="Z4192" t="s">
        <v>87</v>
      </c>
      <c r="AA4192">
        <v>0</v>
      </c>
      <c r="AB4192">
        <v>0</v>
      </c>
      <c r="AC4192">
        <v>1</v>
      </c>
      <c r="AD4192">
        <v>0</v>
      </c>
      <c r="AE4192" t="s">
        <v>62</v>
      </c>
      <c r="AF4192">
        <v>1</v>
      </c>
      <c r="AG4192">
        <v>31230</v>
      </c>
      <c r="AH4192">
        <v>0</v>
      </c>
      <c r="AI4192" t="s">
        <v>63</v>
      </c>
      <c r="AJ4192">
        <v>0</v>
      </c>
      <c r="AK4192">
        <v>1</v>
      </c>
      <c r="AL4192">
        <v>1</v>
      </c>
      <c r="AM4192" t="s">
        <v>64</v>
      </c>
      <c r="AN4192">
        <v>1</v>
      </c>
      <c r="AO4192">
        <v>0</v>
      </c>
      <c r="AP4192">
        <v>1</v>
      </c>
      <c r="AQ4192">
        <v>41</v>
      </c>
      <c r="AR4192">
        <v>4187.75</v>
      </c>
      <c r="AS4192">
        <v>0</v>
      </c>
      <c r="AT4192">
        <v>1724.46</v>
      </c>
      <c r="AU4192">
        <v>0</v>
      </c>
      <c r="AV4192">
        <v>5912.21</v>
      </c>
      <c r="AW4192">
        <v>0</v>
      </c>
      <c r="AX4192">
        <v>1</v>
      </c>
      <c r="AY4192">
        <v>92373</v>
      </c>
      <c r="AZ4192">
        <v>1</v>
      </c>
    </row>
    <row r="4193" spans="1:52">
      <c r="A4193">
        <v>26</v>
      </c>
      <c r="B4193">
        <v>73</v>
      </c>
      <c r="C4193">
        <v>4.18</v>
      </c>
      <c r="D4193" t="s">
        <v>52</v>
      </c>
      <c r="E4193" t="s">
        <v>52</v>
      </c>
      <c r="F4193">
        <v>51</v>
      </c>
      <c r="G4193" t="s">
        <v>6622</v>
      </c>
      <c r="H4193">
        <v>5833</v>
      </c>
      <c r="I4193" t="s">
        <v>75</v>
      </c>
      <c r="J4193" t="s">
        <v>55</v>
      </c>
      <c r="K4193" t="s">
        <v>7003</v>
      </c>
      <c r="L4193" t="s">
        <v>57</v>
      </c>
      <c r="M4193">
        <v>1</v>
      </c>
      <c r="N4193">
        <v>1</v>
      </c>
      <c r="O4193" t="s">
        <v>68</v>
      </c>
      <c r="P4193">
        <v>1</v>
      </c>
      <c r="Q4193" t="s">
        <v>59</v>
      </c>
      <c r="R4193" t="s">
        <v>6624</v>
      </c>
      <c r="S4193">
        <v>36.414216000000003</v>
      </c>
      <c r="T4193">
        <v>-121.360597</v>
      </c>
      <c r="U4193">
        <v>1</v>
      </c>
      <c r="V4193">
        <v>97.55</v>
      </c>
      <c r="W4193">
        <v>0</v>
      </c>
      <c r="X4193">
        <v>3</v>
      </c>
      <c r="Y4193">
        <v>1</v>
      </c>
      <c r="Z4193" t="s">
        <v>61</v>
      </c>
      <c r="AA4193">
        <v>1</v>
      </c>
      <c r="AB4193">
        <v>0</v>
      </c>
      <c r="AC4193">
        <v>1</v>
      </c>
      <c r="AD4193">
        <v>1</v>
      </c>
      <c r="AE4193" t="s">
        <v>79</v>
      </c>
      <c r="AF4193">
        <v>1</v>
      </c>
      <c r="AG4193">
        <v>13003</v>
      </c>
      <c r="AH4193">
        <v>0</v>
      </c>
      <c r="AI4193" t="s">
        <v>63</v>
      </c>
      <c r="AJ4193">
        <v>1</v>
      </c>
      <c r="AK4193">
        <v>4</v>
      </c>
      <c r="AL4193">
        <v>0</v>
      </c>
      <c r="AM4193" t="s">
        <v>64</v>
      </c>
      <c r="AN4193">
        <v>1</v>
      </c>
      <c r="AO4193">
        <v>1</v>
      </c>
      <c r="AP4193">
        <v>1</v>
      </c>
      <c r="AQ4193">
        <v>57</v>
      </c>
      <c r="AR4193">
        <v>5598</v>
      </c>
      <c r="AS4193">
        <v>0</v>
      </c>
      <c r="AT4193">
        <v>238.26</v>
      </c>
      <c r="AU4193">
        <v>0</v>
      </c>
      <c r="AV4193">
        <v>5836.26</v>
      </c>
      <c r="AW4193">
        <v>1</v>
      </c>
      <c r="AX4193">
        <v>1</v>
      </c>
      <c r="AY4193">
        <v>93960</v>
      </c>
      <c r="AZ4193">
        <v>0</v>
      </c>
    </row>
    <row r="4194" spans="1:52">
      <c r="A4194">
        <v>40</v>
      </c>
      <c r="B4194">
        <v>28</v>
      </c>
      <c r="C4194">
        <v>26.13</v>
      </c>
      <c r="D4194" t="s">
        <v>52</v>
      </c>
      <c r="E4194" t="s">
        <v>52</v>
      </c>
      <c r="F4194">
        <v>56</v>
      </c>
      <c r="G4194" t="s">
        <v>1569</v>
      </c>
      <c r="H4194">
        <v>2992</v>
      </c>
      <c r="I4194" t="s">
        <v>66</v>
      </c>
      <c r="J4194" t="s">
        <v>55</v>
      </c>
      <c r="K4194" t="s">
        <v>7004</v>
      </c>
      <c r="L4194" t="s">
        <v>57</v>
      </c>
      <c r="M4194">
        <v>0</v>
      </c>
      <c r="N4194">
        <v>0</v>
      </c>
      <c r="O4194" t="s">
        <v>58</v>
      </c>
      <c r="P4194">
        <v>1</v>
      </c>
      <c r="Q4194" t="s">
        <v>59</v>
      </c>
      <c r="R4194" t="s">
        <v>1571</v>
      </c>
      <c r="S4194">
        <v>34.19829</v>
      </c>
      <c r="T4194">
        <v>-118.602203</v>
      </c>
      <c r="U4194">
        <v>0</v>
      </c>
      <c r="V4194">
        <v>70.150000000000006</v>
      </c>
      <c r="W4194">
        <v>0</v>
      </c>
      <c r="X4194">
        <v>0</v>
      </c>
      <c r="Y4194">
        <v>0</v>
      </c>
      <c r="Z4194" t="s">
        <v>61</v>
      </c>
      <c r="AA4194">
        <v>0</v>
      </c>
      <c r="AB4194">
        <v>0</v>
      </c>
      <c r="AC4194">
        <v>1</v>
      </c>
      <c r="AD4194">
        <v>0</v>
      </c>
      <c r="AE4194" t="s">
        <v>79</v>
      </c>
      <c r="AF4194">
        <v>1</v>
      </c>
      <c r="AG4194">
        <v>23519</v>
      </c>
      <c r="AH4194">
        <v>0</v>
      </c>
      <c r="AI4194" t="s">
        <v>63</v>
      </c>
      <c r="AJ4194">
        <v>0</v>
      </c>
      <c r="AK4194">
        <v>4</v>
      </c>
      <c r="AL4194">
        <v>0</v>
      </c>
      <c r="AM4194" t="s">
        <v>64</v>
      </c>
      <c r="AN4194">
        <v>0</v>
      </c>
      <c r="AO4194">
        <v>0</v>
      </c>
      <c r="AP4194">
        <v>0</v>
      </c>
      <c r="AQ4194">
        <v>13</v>
      </c>
      <c r="AR4194">
        <v>886.7</v>
      </c>
      <c r="AS4194">
        <v>0</v>
      </c>
      <c r="AT4194">
        <v>339.69</v>
      </c>
      <c r="AU4194">
        <v>8.5299999999999994</v>
      </c>
      <c r="AV4194">
        <v>1217.8599999999999</v>
      </c>
      <c r="AW4194">
        <v>0</v>
      </c>
      <c r="AX4194">
        <v>1</v>
      </c>
      <c r="AY4194">
        <v>91303</v>
      </c>
      <c r="AZ4194">
        <v>0</v>
      </c>
    </row>
    <row r="4195" spans="1:52">
      <c r="A4195">
        <v>29</v>
      </c>
      <c r="B4195">
        <v>51</v>
      </c>
      <c r="C4195">
        <v>2.87</v>
      </c>
      <c r="D4195" t="s">
        <v>88</v>
      </c>
      <c r="E4195" t="s">
        <v>165</v>
      </c>
      <c r="F4195">
        <v>80</v>
      </c>
      <c r="G4195" t="s">
        <v>106</v>
      </c>
      <c r="H4195">
        <v>4622</v>
      </c>
      <c r="I4195" t="s">
        <v>66</v>
      </c>
      <c r="J4195" t="s">
        <v>55</v>
      </c>
      <c r="K4195" t="s">
        <v>7005</v>
      </c>
      <c r="L4195" t="s">
        <v>84</v>
      </c>
      <c r="M4195">
        <v>0</v>
      </c>
      <c r="N4195">
        <v>1</v>
      </c>
      <c r="O4195" t="s">
        <v>58</v>
      </c>
      <c r="P4195">
        <v>1</v>
      </c>
      <c r="Q4195" t="s">
        <v>59</v>
      </c>
      <c r="R4195" t="s">
        <v>535</v>
      </c>
      <c r="S4195">
        <v>32.825085999999999</v>
      </c>
      <c r="T4195">
        <v>-117.19942399999999</v>
      </c>
      <c r="U4195">
        <v>1</v>
      </c>
      <c r="V4195">
        <v>98.75</v>
      </c>
      <c r="W4195">
        <v>1</v>
      </c>
      <c r="X4195">
        <v>0</v>
      </c>
      <c r="Y4195">
        <v>1</v>
      </c>
      <c r="Z4195" t="s">
        <v>61</v>
      </c>
      <c r="AA4195">
        <v>1</v>
      </c>
      <c r="AB4195">
        <v>1</v>
      </c>
      <c r="AC4195">
        <v>1</v>
      </c>
      <c r="AD4195">
        <v>1</v>
      </c>
      <c r="AE4195" t="s">
        <v>62</v>
      </c>
      <c r="AF4195">
        <v>1</v>
      </c>
      <c r="AG4195">
        <v>51213</v>
      </c>
      <c r="AH4195">
        <v>0</v>
      </c>
      <c r="AI4195" t="s">
        <v>63</v>
      </c>
      <c r="AJ4195">
        <v>1</v>
      </c>
      <c r="AK4195">
        <v>1</v>
      </c>
      <c r="AL4195">
        <v>0</v>
      </c>
      <c r="AM4195" t="s">
        <v>64</v>
      </c>
      <c r="AN4195">
        <v>0</v>
      </c>
      <c r="AO4195">
        <v>1</v>
      </c>
      <c r="AP4195">
        <v>1</v>
      </c>
      <c r="AQ4195">
        <v>47</v>
      </c>
      <c r="AR4195">
        <v>4533.7</v>
      </c>
      <c r="AS4195">
        <v>0</v>
      </c>
      <c r="AT4195">
        <v>134.88999999999999</v>
      </c>
      <c r="AU4195">
        <v>0</v>
      </c>
      <c r="AV4195">
        <v>4668.59</v>
      </c>
      <c r="AW4195">
        <v>1</v>
      </c>
      <c r="AX4195">
        <v>1</v>
      </c>
      <c r="AY4195">
        <v>92117</v>
      </c>
      <c r="AZ4195">
        <v>1</v>
      </c>
    </row>
    <row r="4196" spans="1:52">
      <c r="A4196">
        <v>55</v>
      </c>
      <c r="B4196">
        <v>0</v>
      </c>
      <c r="C4196">
        <v>33.630000000000003</v>
      </c>
      <c r="D4196" t="s">
        <v>52</v>
      </c>
      <c r="E4196" t="s">
        <v>52</v>
      </c>
      <c r="F4196">
        <v>53</v>
      </c>
      <c r="G4196" t="s">
        <v>2682</v>
      </c>
      <c r="H4196">
        <v>3052</v>
      </c>
      <c r="I4196" t="s">
        <v>54</v>
      </c>
      <c r="J4196" t="s">
        <v>55</v>
      </c>
      <c r="K4196" t="s">
        <v>7006</v>
      </c>
      <c r="L4196" t="s">
        <v>57</v>
      </c>
      <c r="M4196">
        <v>0</v>
      </c>
      <c r="N4196">
        <v>0</v>
      </c>
      <c r="O4196" t="s">
        <v>58</v>
      </c>
      <c r="P4196">
        <v>0</v>
      </c>
      <c r="Q4196" t="s">
        <v>72</v>
      </c>
      <c r="R4196" t="s">
        <v>2684</v>
      </c>
      <c r="S4196">
        <v>37.244306999999999</v>
      </c>
      <c r="T4196">
        <v>-119.47025600000001</v>
      </c>
      <c r="U4196">
        <v>1</v>
      </c>
      <c r="V4196">
        <v>25.25</v>
      </c>
      <c r="W4196">
        <v>1</v>
      </c>
      <c r="X4196">
        <v>0</v>
      </c>
      <c r="Y4196">
        <v>9</v>
      </c>
      <c r="Z4196" t="s">
        <v>61</v>
      </c>
      <c r="AA4196">
        <v>0</v>
      </c>
      <c r="AB4196">
        <v>0</v>
      </c>
      <c r="AC4196">
        <v>0</v>
      </c>
      <c r="AD4196">
        <v>1</v>
      </c>
      <c r="AE4196" t="s">
        <v>62</v>
      </c>
      <c r="AF4196">
        <v>1</v>
      </c>
      <c r="AG4196">
        <v>3376</v>
      </c>
      <c r="AH4196">
        <v>0</v>
      </c>
      <c r="AI4196" t="s">
        <v>63</v>
      </c>
      <c r="AJ4196">
        <v>1</v>
      </c>
      <c r="AK4196">
        <v>4</v>
      </c>
      <c r="AL4196">
        <v>0</v>
      </c>
      <c r="AM4196" t="s">
        <v>64</v>
      </c>
      <c r="AN4196">
        <v>0</v>
      </c>
      <c r="AO4196">
        <v>0</v>
      </c>
      <c r="AP4196">
        <v>0</v>
      </c>
      <c r="AQ4196">
        <v>42</v>
      </c>
      <c r="AR4196">
        <v>1108.2</v>
      </c>
      <c r="AS4196">
        <v>0</v>
      </c>
      <c r="AT4196">
        <v>1412.46</v>
      </c>
      <c r="AU4196">
        <v>0</v>
      </c>
      <c r="AV4196">
        <v>2520.66</v>
      </c>
      <c r="AW4196">
        <v>0</v>
      </c>
      <c r="AX4196">
        <v>0</v>
      </c>
      <c r="AY4196">
        <v>93643</v>
      </c>
      <c r="AZ4196">
        <v>0</v>
      </c>
    </row>
    <row r="4197" spans="1:52">
      <c r="A4197">
        <v>65</v>
      </c>
      <c r="B4197">
        <v>22</v>
      </c>
      <c r="C4197">
        <v>20.99</v>
      </c>
      <c r="D4197" t="s">
        <v>175</v>
      </c>
      <c r="E4197" t="s">
        <v>176</v>
      </c>
      <c r="F4197">
        <v>93</v>
      </c>
      <c r="G4197" t="s">
        <v>7007</v>
      </c>
      <c r="H4197">
        <v>5569</v>
      </c>
      <c r="I4197" t="s">
        <v>66</v>
      </c>
      <c r="J4197" t="s">
        <v>55</v>
      </c>
      <c r="K4197" t="s">
        <v>7008</v>
      </c>
      <c r="L4197" t="s">
        <v>84</v>
      </c>
      <c r="M4197">
        <v>0</v>
      </c>
      <c r="N4197">
        <v>0</v>
      </c>
      <c r="O4197" t="s">
        <v>68</v>
      </c>
      <c r="P4197">
        <v>1</v>
      </c>
      <c r="Q4197" t="s">
        <v>59</v>
      </c>
      <c r="R4197" t="s">
        <v>7009</v>
      </c>
      <c r="S4197">
        <v>38.470422999999997</v>
      </c>
      <c r="T4197">
        <v>-121.114897</v>
      </c>
      <c r="U4197">
        <v>0</v>
      </c>
      <c r="V4197">
        <v>94</v>
      </c>
      <c r="W4197">
        <v>1</v>
      </c>
      <c r="X4197">
        <v>0</v>
      </c>
      <c r="Y4197">
        <v>0</v>
      </c>
      <c r="Z4197" t="s">
        <v>93</v>
      </c>
      <c r="AA4197">
        <v>0</v>
      </c>
      <c r="AB4197">
        <v>0</v>
      </c>
      <c r="AC4197">
        <v>1</v>
      </c>
      <c r="AD4197">
        <v>0</v>
      </c>
      <c r="AE4197" t="s">
        <v>62</v>
      </c>
      <c r="AF4197">
        <v>1</v>
      </c>
      <c r="AG4197">
        <v>4731</v>
      </c>
      <c r="AH4197">
        <v>0</v>
      </c>
      <c r="AI4197" t="s">
        <v>63</v>
      </c>
      <c r="AJ4197">
        <v>0</v>
      </c>
      <c r="AK4197">
        <v>1</v>
      </c>
      <c r="AL4197">
        <v>1</v>
      </c>
      <c r="AM4197" t="s">
        <v>64</v>
      </c>
      <c r="AN4197">
        <v>1</v>
      </c>
      <c r="AO4197">
        <v>1</v>
      </c>
      <c r="AP4197">
        <v>1</v>
      </c>
      <c r="AQ4197">
        <v>2</v>
      </c>
      <c r="AR4197">
        <v>181.7</v>
      </c>
      <c r="AS4197">
        <v>0</v>
      </c>
      <c r="AT4197">
        <v>41.98</v>
      </c>
      <c r="AU4197">
        <v>0</v>
      </c>
      <c r="AV4197">
        <v>223.68</v>
      </c>
      <c r="AW4197">
        <v>0</v>
      </c>
      <c r="AX4197">
        <v>1</v>
      </c>
      <c r="AY4197">
        <v>95683</v>
      </c>
      <c r="AZ4197">
        <v>1</v>
      </c>
    </row>
    <row r="4198" spans="1:52">
      <c r="A4198">
        <v>50</v>
      </c>
      <c r="B4198">
        <v>6</v>
      </c>
      <c r="C4198">
        <v>23.06</v>
      </c>
      <c r="D4198" t="s">
        <v>52</v>
      </c>
      <c r="E4198" t="s">
        <v>52</v>
      </c>
      <c r="F4198">
        <v>28</v>
      </c>
      <c r="G4198" t="s">
        <v>4119</v>
      </c>
      <c r="H4198">
        <v>5643</v>
      </c>
      <c r="I4198" t="s">
        <v>75</v>
      </c>
      <c r="J4198" t="s">
        <v>55</v>
      </c>
      <c r="K4198" t="s">
        <v>7010</v>
      </c>
      <c r="L4198" t="s">
        <v>57</v>
      </c>
      <c r="M4198">
        <v>0</v>
      </c>
      <c r="N4198">
        <v>1</v>
      </c>
      <c r="O4198" t="s">
        <v>58</v>
      </c>
      <c r="P4198">
        <v>1</v>
      </c>
      <c r="Q4198" t="s">
        <v>85</v>
      </c>
      <c r="R4198" t="s">
        <v>4121</v>
      </c>
      <c r="S4198">
        <v>36.319181</v>
      </c>
      <c r="T4198">
        <v>-117.593053</v>
      </c>
      <c r="U4198">
        <v>1</v>
      </c>
      <c r="V4198">
        <v>84.8</v>
      </c>
      <c r="W4198">
        <v>0</v>
      </c>
      <c r="X4198">
        <v>0</v>
      </c>
      <c r="Y4198">
        <v>2</v>
      </c>
      <c r="Z4198" t="s">
        <v>61</v>
      </c>
      <c r="AA4198">
        <v>1</v>
      </c>
      <c r="AB4198">
        <v>1</v>
      </c>
      <c r="AC4198">
        <v>1</v>
      </c>
      <c r="AD4198">
        <v>1</v>
      </c>
      <c r="AE4198" t="s">
        <v>62</v>
      </c>
      <c r="AF4198">
        <v>1</v>
      </c>
      <c r="AG4198">
        <v>64</v>
      </c>
      <c r="AH4198">
        <v>1</v>
      </c>
      <c r="AI4198" t="s">
        <v>63</v>
      </c>
      <c r="AJ4198">
        <v>1</v>
      </c>
      <c r="AK4198">
        <v>3</v>
      </c>
      <c r="AL4198">
        <v>0</v>
      </c>
      <c r="AM4198" t="s">
        <v>64</v>
      </c>
      <c r="AN4198">
        <v>1</v>
      </c>
      <c r="AO4198">
        <v>1</v>
      </c>
      <c r="AP4198">
        <v>1</v>
      </c>
      <c r="AQ4198">
        <v>71</v>
      </c>
      <c r="AR4198">
        <v>6046.1</v>
      </c>
      <c r="AS4198">
        <v>0</v>
      </c>
      <c r="AT4198">
        <v>1637.26</v>
      </c>
      <c r="AU4198">
        <v>0</v>
      </c>
      <c r="AV4198">
        <v>7683.36</v>
      </c>
      <c r="AW4198">
        <v>0</v>
      </c>
      <c r="AX4198">
        <v>1</v>
      </c>
      <c r="AY4198">
        <v>93522</v>
      </c>
      <c r="AZ4198">
        <v>0</v>
      </c>
    </row>
    <row r="4199" spans="1:52">
      <c r="A4199">
        <v>54</v>
      </c>
      <c r="B4199">
        <v>15</v>
      </c>
      <c r="C4199">
        <v>30.57</v>
      </c>
      <c r="D4199" t="s">
        <v>52</v>
      </c>
      <c r="E4199" t="s">
        <v>52</v>
      </c>
      <c r="F4199">
        <v>60</v>
      </c>
      <c r="G4199" t="s">
        <v>3650</v>
      </c>
      <c r="H4199">
        <v>4924</v>
      </c>
      <c r="I4199" t="s">
        <v>66</v>
      </c>
      <c r="J4199" t="s">
        <v>55</v>
      </c>
      <c r="K4199" t="s">
        <v>7011</v>
      </c>
      <c r="L4199" t="s">
        <v>57</v>
      </c>
      <c r="M4199">
        <v>0</v>
      </c>
      <c r="N4199">
        <v>1</v>
      </c>
      <c r="O4199" t="s">
        <v>68</v>
      </c>
      <c r="P4199">
        <v>1</v>
      </c>
      <c r="Q4199" t="s">
        <v>59</v>
      </c>
      <c r="R4199" t="s">
        <v>3652</v>
      </c>
      <c r="S4199">
        <v>38.684437000000003</v>
      </c>
      <c r="T4199">
        <v>-121.055634</v>
      </c>
      <c r="U4199">
        <v>0</v>
      </c>
      <c r="V4199">
        <v>84.8</v>
      </c>
      <c r="W4199">
        <v>0</v>
      </c>
      <c r="X4199">
        <v>0</v>
      </c>
      <c r="Y4199">
        <v>0</v>
      </c>
      <c r="Z4199" t="s">
        <v>61</v>
      </c>
      <c r="AA4199">
        <v>0</v>
      </c>
      <c r="AB4199">
        <v>0</v>
      </c>
      <c r="AC4199">
        <v>0</v>
      </c>
      <c r="AD4199">
        <v>0</v>
      </c>
      <c r="AE4199" t="s">
        <v>62</v>
      </c>
      <c r="AF4199">
        <v>1</v>
      </c>
      <c r="AG4199">
        <v>22028</v>
      </c>
      <c r="AH4199">
        <v>0</v>
      </c>
      <c r="AI4199" t="s">
        <v>63</v>
      </c>
      <c r="AJ4199">
        <v>0</v>
      </c>
      <c r="AK4199">
        <v>4</v>
      </c>
      <c r="AL4199">
        <v>0</v>
      </c>
      <c r="AM4199" t="s">
        <v>64</v>
      </c>
      <c r="AN4199">
        <v>1</v>
      </c>
      <c r="AO4199">
        <v>1</v>
      </c>
      <c r="AP4199">
        <v>0</v>
      </c>
      <c r="AQ4199">
        <v>11</v>
      </c>
      <c r="AR4199">
        <v>888.75</v>
      </c>
      <c r="AS4199">
        <v>0</v>
      </c>
      <c r="AT4199">
        <v>336.27</v>
      </c>
      <c r="AU4199">
        <v>0</v>
      </c>
      <c r="AV4199">
        <v>1225.02</v>
      </c>
      <c r="AW4199">
        <v>0</v>
      </c>
      <c r="AX4199">
        <v>1</v>
      </c>
      <c r="AY4199">
        <v>95762</v>
      </c>
      <c r="AZ4199">
        <v>0</v>
      </c>
    </row>
    <row r="4200" spans="1:52">
      <c r="A4200">
        <v>79</v>
      </c>
      <c r="B4200">
        <v>27</v>
      </c>
      <c r="C4200">
        <v>43.99</v>
      </c>
      <c r="D4200" t="s">
        <v>52</v>
      </c>
      <c r="E4200" t="s">
        <v>52</v>
      </c>
      <c r="F4200">
        <v>35</v>
      </c>
      <c r="G4200" t="s">
        <v>3149</v>
      </c>
      <c r="H4200">
        <v>3662</v>
      </c>
      <c r="I4200" t="s">
        <v>54</v>
      </c>
      <c r="J4200" t="s">
        <v>55</v>
      </c>
      <c r="K4200" t="s">
        <v>7012</v>
      </c>
      <c r="L4200" t="s">
        <v>57</v>
      </c>
      <c r="M4200">
        <v>0</v>
      </c>
      <c r="N4200">
        <v>0</v>
      </c>
      <c r="O4200" t="s">
        <v>58</v>
      </c>
      <c r="P4200">
        <v>1</v>
      </c>
      <c r="Q4200" t="s">
        <v>77</v>
      </c>
      <c r="R4200" t="s">
        <v>3151</v>
      </c>
      <c r="S4200">
        <v>38.148862000000001</v>
      </c>
      <c r="T4200">
        <v>-121.737696</v>
      </c>
      <c r="U4200">
        <v>0</v>
      </c>
      <c r="V4200">
        <v>59.9</v>
      </c>
      <c r="W4200">
        <v>0</v>
      </c>
      <c r="X4200">
        <v>0</v>
      </c>
      <c r="Y4200">
        <v>0</v>
      </c>
      <c r="Z4200" t="s">
        <v>61</v>
      </c>
      <c r="AA4200">
        <v>1</v>
      </c>
      <c r="AB4200">
        <v>1</v>
      </c>
      <c r="AC4200">
        <v>0</v>
      </c>
      <c r="AD4200">
        <v>0</v>
      </c>
      <c r="AE4200" t="s">
        <v>79</v>
      </c>
      <c r="AF4200">
        <v>1</v>
      </c>
      <c r="AG4200">
        <v>5246</v>
      </c>
      <c r="AH4200">
        <v>1</v>
      </c>
      <c r="AI4200" t="s">
        <v>63</v>
      </c>
      <c r="AJ4200">
        <v>0</v>
      </c>
      <c r="AK4200">
        <v>4</v>
      </c>
      <c r="AL4200">
        <v>1</v>
      </c>
      <c r="AM4200" t="s">
        <v>64</v>
      </c>
      <c r="AN4200">
        <v>0</v>
      </c>
      <c r="AO4200">
        <v>0</v>
      </c>
      <c r="AP4200">
        <v>0</v>
      </c>
      <c r="AQ4200">
        <v>5</v>
      </c>
      <c r="AR4200">
        <v>287.85000000000002</v>
      </c>
      <c r="AS4200">
        <v>20</v>
      </c>
      <c r="AT4200">
        <v>219.95</v>
      </c>
      <c r="AU4200">
        <v>0</v>
      </c>
      <c r="AV4200">
        <v>527.79999999999995</v>
      </c>
      <c r="AW4200">
        <v>0</v>
      </c>
      <c r="AX4200">
        <v>0</v>
      </c>
      <c r="AY4200">
        <v>94571</v>
      </c>
      <c r="AZ4200">
        <v>0</v>
      </c>
    </row>
    <row r="4201" spans="1:52">
      <c r="A4201">
        <v>65</v>
      </c>
      <c r="B4201">
        <v>23</v>
      </c>
      <c r="C4201">
        <v>25.61</v>
      </c>
      <c r="D4201" t="s">
        <v>52</v>
      </c>
      <c r="E4201" t="s">
        <v>52</v>
      </c>
      <c r="F4201">
        <v>60</v>
      </c>
      <c r="G4201" t="s">
        <v>186</v>
      </c>
      <c r="H4201">
        <v>5479</v>
      </c>
      <c r="I4201" t="s">
        <v>75</v>
      </c>
      <c r="J4201" t="s">
        <v>55</v>
      </c>
      <c r="K4201" t="s">
        <v>7013</v>
      </c>
      <c r="L4201" t="s">
        <v>57</v>
      </c>
      <c r="M4201">
        <v>0</v>
      </c>
      <c r="N4201">
        <v>1</v>
      </c>
      <c r="O4201" t="s">
        <v>58</v>
      </c>
      <c r="P4201">
        <v>1</v>
      </c>
      <c r="Q4201" t="s">
        <v>59</v>
      </c>
      <c r="R4201" t="s">
        <v>5104</v>
      </c>
      <c r="S4201">
        <v>33.958148999999999</v>
      </c>
      <c r="T4201">
        <v>-118.308441</v>
      </c>
      <c r="U4201">
        <v>0</v>
      </c>
      <c r="V4201">
        <v>105.9</v>
      </c>
      <c r="W4201">
        <v>1</v>
      </c>
      <c r="X4201">
        <v>0</v>
      </c>
      <c r="Y4201">
        <v>0</v>
      </c>
      <c r="Z4201" t="s">
        <v>61</v>
      </c>
      <c r="AA4201">
        <v>1</v>
      </c>
      <c r="AB4201">
        <v>0</v>
      </c>
      <c r="AC4201">
        <v>1</v>
      </c>
      <c r="AD4201">
        <v>0</v>
      </c>
      <c r="AE4201" t="s">
        <v>62</v>
      </c>
      <c r="AF4201">
        <v>1</v>
      </c>
      <c r="AG4201">
        <v>47107</v>
      </c>
      <c r="AH4201">
        <v>0</v>
      </c>
      <c r="AI4201" t="s">
        <v>63</v>
      </c>
      <c r="AJ4201">
        <v>0</v>
      </c>
      <c r="AK4201">
        <v>3</v>
      </c>
      <c r="AL4201">
        <v>1</v>
      </c>
      <c r="AM4201" t="s">
        <v>64</v>
      </c>
      <c r="AN4201">
        <v>1</v>
      </c>
      <c r="AO4201">
        <v>1</v>
      </c>
      <c r="AP4201">
        <v>1</v>
      </c>
      <c r="AQ4201">
        <v>71</v>
      </c>
      <c r="AR4201">
        <v>7521.95</v>
      </c>
      <c r="AS4201">
        <v>100</v>
      </c>
      <c r="AT4201">
        <v>1818.31</v>
      </c>
      <c r="AU4201">
        <v>6.65</v>
      </c>
      <c r="AV4201">
        <v>9433.61</v>
      </c>
      <c r="AW4201">
        <v>0</v>
      </c>
      <c r="AX4201">
        <v>0</v>
      </c>
      <c r="AY4201">
        <v>90047</v>
      </c>
      <c r="AZ4201">
        <v>0</v>
      </c>
    </row>
    <row r="4202" spans="1:52">
      <c r="A4202">
        <v>20</v>
      </c>
      <c r="B4202">
        <v>73</v>
      </c>
      <c r="C4202">
        <v>8.01</v>
      </c>
      <c r="D4202" t="s">
        <v>52</v>
      </c>
      <c r="E4202" t="s">
        <v>52</v>
      </c>
      <c r="F4202">
        <v>65</v>
      </c>
      <c r="G4202" t="s">
        <v>751</v>
      </c>
      <c r="H4202">
        <v>6026</v>
      </c>
      <c r="I4202" t="s">
        <v>75</v>
      </c>
      <c r="J4202" t="s">
        <v>55</v>
      </c>
      <c r="K4202" t="s">
        <v>7014</v>
      </c>
      <c r="L4202" t="s">
        <v>57</v>
      </c>
      <c r="M4202">
        <v>0</v>
      </c>
      <c r="N4202">
        <v>1</v>
      </c>
      <c r="O4202" t="s">
        <v>58</v>
      </c>
      <c r="P4202">
        <v>1</v>
      </c>
      <c r="Q4202" t="s">
        <v>59</v>
      </c>
      <c r="R4202" t="s">
        <v>3955</v>
      </c>
      <c r="S4202">
        <v>37.670526000000002</v>
      </c>
      <c r="T4202">
        <v>-120.877572</v>
      </c>
      <c r="U4202">
        <v>1</v>
      </c>
      <c r="V4202">
        <v>109.4</v>
      </c>
      <c r="W4202">
        <v>1</v>
      </c>
      <c r="X4202">
        <v>0</v>
      </c>
      <c r="Y4202">
        <v>10</v>
      </c>
      <c r="Z4202" t="s">
        <v>87</v>
      </c>
      <c r="AA4202">
        <v>1</v>
      </c>
      <c r="AB4202">
        <v>0</v>
      </c>
      <c r="AC4202">
        <v>1</v>
      </c>
      <c r="AD4202">
        <v>1</v>
      </c>
      <c r="AE4202" t="s">
        <v>62</v>
      </c>
      <c r="AF4202">
        <v>1</v>
      </c>
      <c r="AG4202">
        <v>13343</v>
      </c>
      <c r="AH4202">
        <v>1</v>
      </c>
      <c r="AI4202" t="s">
        <v>63</v>
      </c>
      <c r="AJ4202">
        <v>1</v>
      </c>
      <c r="AK4202">
        <v>5</v>
      </c>
      <c r="AL4202">
        <v>0</v>
      </c>
      <c r="AM4202" t="s">
        <v>64</v>
      </c>
      <c r="AN4202">
        <v>1</v>
      </c>
      <c r="AO4202">
        <v>1</v>
      </c>
      <c r="AP4202">
        <v>1</v>
      </c>
      <c r="AQ4202">
        <v>57</v>
      </c>
      <c r="AR4202">
        <v>6252.7</v>
      </c>
      <c r="AS4202">
        <v>0</v>
      </c>
      <c r="AT4202">
        <v>456.57</v>
      </c>
      <c r="AU4202">
        <v>0</v>
      </c>
      <c r="AV4202">
        <v>6709.27</v>
      </c>
      <c r="AW4202">
        <v>1</v>
      </c>
      <c r="AX4202">
        <v>1</v>
      </c>
      <c r="AY4202">
        <v>95357</v>
      </c>
      <c r="AZ4202">
        <v>0</v>
      </c>
    </row>
    <row r="4203" spans="1:52">
      <c r="A4203">
        <v>26</v>
      </c>
      <c r="B4203">
        <v>69</v>
      </c>
      <c r="C4203">
        <v>47.47</v>
      </c>
      <c r="D4203" t="s">
        <v>52</v>
      </c>
      <c r="E4203" t="s">
        <v>52</v>
      </c>
      <c r="F4203">
        <v>58</v>
      </c>
      <c r="G4203" t="s">
        <v>1662</v>
      </c>
      <c r="H4203">
        <v>4474</v>
      </c>
      <c r="I4203" t="s">
        <v>54</v>
      </c>
      <c r="J4203" t="s">
        <v>55</v>
      </c>
      <c r="K4203" t="s">
        <v>7015</v>
      </c>
      <c r="L4203" t="s">
        <v>57</v>
      </c>
      <c r="M4203">
        <v>0</v>
      </c>
      <c r="N4203">
        <v>1</v>
      </c>
      <c r="O4203" t="s">
        <v>68</v>
      </c>
      <c r="P4203">
        <v>1</v>
      </c>
      <c r="Q4203" t="s">
        <v>77</v>
      </c>
      <c r="R4203" t="s">
        <v>1664</v>
      </c>
      <c r="S4203">
        <v>37.907777000000003</v>
      </c>
      <c r="T4203">
        <v>-122.127161</v>
      </c>
      <c r="U4203">
        <v>0</v>
      </c>
      <c r="V4203">
        <v>70.099999999999994</v>
      </c>
      <c r="W4203">
        <v>0</v>
      </c>
      <c r="X4203">
        <v>0</v>
      </c>
      <c r="Y4203">
        <v>0</v>
      </c>
      <c r="Z4203" t="s">
        <v>87</v>
      </c>
      <c r="AA4203">
        <v>1</v>
      </c>
      <c r="AB4203">
        <v>0</v>
      </c>
      <c r="AC4203">
        <v>0</v>
      </c>
      <c r="AD4203">
        <v>0</v>
      </c>
      <c r="AE4203" t="s">
        <v>62</v>
      </c>
      <c r="AF4203">
        <v>1</v>
      </c>
      <c r="AG4203">
        <v>23996</v>
      </c>
      <c r="AH4203">
        <v>1</v>
      </c>
      <c r="AI4203" t="s">
        <v>63</v>
      </c>
      <c r="AJ4203">
        <v>0</v>
      </c>
      <c r="AK4203">
        <v>4</v>
      </c>
      <c r="AL4203">
        <v>0</v>
      </c>
      <c r="AM4203" t="s">
        <v>64</v>
      </c>
      <c r="AN4203">
        <v>0</v>
      </c>
      <c r="AO4203">
        <v>0</v>
      </c>
      <c r="AP4203">
        <v>1</v>
      </c>
      <c r="AQ4203">
        <v>58</v>
      </c>
      <c r="AR4203">
        <v>4048.95</v>
      </c>
      <c r="AS4203">
        <v>0</v>
      </c>
      <c r="AT4203">
        <v>2753.26</v>
      </c>
      <c r="AU4203">
        <v>0</v>
      </c>
      <c r="AV4203">
        <v>6802.21</v>
      </c>
      <c r="AW4203">
        <v>1</v>
      </c>
      <c r="AX4203">
        <v>1</v>
      </c>
      <c r="AY4203">
        <v>94549</v>
      </c>
      <c r="AZ4203">
        <v>0</v>
      </c>
    </row>
    <row r="4204" spans="1:52">
      <c r="A4204">
        <v>23</v>
      </c>
      <c r="B4204">
        <v>69</v>
      </c>
      <c r="C4204">
        <v>4.75</v>
      </c>
      <c r="D4204" t="s">
        <v>52</v>
      </c>
      <c r="E4204" t="s">
        <v>52</v>
      </c>
      <c r="F4204">
        <v>26</v>
      </c>
      <c r="G4204" t="s">
        <v>5980</v>
      </c>
      <c r="H4204">
        <v>5314</v>
      </c>
      <c r="I4204" t="s">
        <v>54</v>
      </c>
      <c r="J4204" t="s">
        <v>55</v>
      </c>
      <c r="K4204" t="s">
        <v>7016</v>
      </c>
      <c r="L4204" t="s">
        <v>57</v>
      </c>
      <c r="M4204">
        <v>1</v>
      </c>
      <c r="N4204">
        <v>0</v>
      </c>
      <c r="O4204" t="s">
        <v>58</v>
      </c>
      <c r="P4204">
        <v>1</v>
      </c>
      <c r="Q4204" t="s">
        <v>77</v>
      </c>
      <c r="R4204" t="s">
        <v>6455</v>
      </c>
      <c r="S4204">
        <v>33.694501000000002</v>
      </c>
      <c r="T4204">
        <v>-116.412711</v>
      </c>
      <c r="U4204">
        <v>1</v>
      </c>
      <c r="V4204">
        <v>82.5</v>
      </c>
      <c r="W4204">
        <v>1</v>
      </c>
      <c r="X4204">
        <v>2</v>
      </c>
      <c r="Y4204">
        <v>0</v>
      </c>
      <c r="Z4204" t="s">
        <v>87</v>
      </c>
      <c r="AA4204">
        <v>1</v>
      </c>
      <c r="AB4204">
        <v>1</v>
      </c>
      <c r="AC4204">
        <v>1</v>
      </c>
      <c r="AD4204">
        <v>1</v>
      </c>
      <c r="AE4204" t="s">
        <v>62</v>
      </c>
      <c r="AF4204">
        <v>1</v>
      </c>
      <c r="AG4204">
        <v>29340</v>
      </c>
      <c r="AH4204">
        <v>1</v>
      </c>
      <c r="AI4204" t="s">
        <v>63</v>
      </c>
      <c r="AJ4204">
        <v>0</v>
      </c>
      <c r="AK4204">
        <v>3</v>
      </c>
      <c r="AL4204">
        <v>0</v>
      </c>
      <c r="AM4204" t="s">
        <v>64</v>
      </c>
      <c r="AN4204">
        <v>1</v>
      </c>
      <c r="AO4204">
        <v>1</v>
      </c>
      <c r="AP4204">
        <v>1</v>
      </c>
      <c r="AQ4204">
        <v>65</v>
      </c>
      <c r="AR4204">
        <v>5215.1000000000004</v>
      </c>
      <c r="AS4204">
        <v>40</v>
      </c>
      <c r="AT4204">
        <v>308.75</v>
      </c>
      <c r="AU4204">
        <v>0</v>
      </c>
      <c r="AV4204">
        <v>5563.85</v>
      </c>
      <c r="AW4204">
        <v>1</v>
      </c>
      <c r="AX4204">
        <v>0</v>
      </c>
      <c r="AY4204">
        <v>92260</v>
      </c>
      <c r="AZ4204">
        <v>0</v>
      </c>
    </row>
    <row r="4205" spans="1:52">
      <c r="A4205">
        <v>28</v>
      </c>
      <c r="B4205">
        <v>48</v>
      </c>
      <c r="C4205">
        <v>13.97</v>
      </c>
      <c r="D4205" t="s">
        <v>52</v>
      </c>
      <c r="E4205" t="s">
        <v>52</v>
      </c>
      <c r="F4205">
        <v>70</v>
      </c>
      <c r="G4205" t="s">
        <v>82</v>
      </c>
      <c r="H4205">
        <v>4014</v>
      </c>
      <c r="I4205" t="s">
        <v>66</v>
      </c>
      <c r="J4205" t="s">
        <v>55</v>
      </c>
      <c r="K4205" t="s">
        <v>7017</v>
      </c>
      <c r="L4205" t="s">
        <v>57</v>
      </c>
      <c r="M4205">
        <v>0</v>
      </c>
      <c r="N4205">
        <v>0</v>
      </c>
      <c r="O4205" t="s">
        <v>68</v>
      </c>
      <c r="P4205">
        <v>1</v>
      </c>
      <c r="Q4205" t="s">
        <v>59</v>
      </c>
      <c r="R4205" t="s">
        <v>3256</v>
      </c>
      <c r="S4205">
        <v>37.186140999999999</v>
      </c>
      <c r="T4205">
        <v>-121.843554</v>
      </c>
      <c r="U4205">
        <v>1</v>
      </c>
      <c r="V4205">
        <v>88.85</v>
      </c>
      <c r="W4205">
        <v>1</v>
      </c>
      <c r="X4205">
        <v>0</v>
      </c>
      <c r="Y4205">
        <v>10</v>
      </c>
      <c r="Z4205" t="s">
        <v>61</v>
      </c>
      <c r="AA4205">
        <v>1</v>
      </c>
      <c r="AB4205">
        <v>0</v>
      </c>
      <c r="AC4205">
        <v>0</v>
      </c>
      <c r="AD4205">
        <v>1</v>
      </c>
      <c r="AE4205" t="s">
        <v>79</v>
      </c>
      <c r="AF4205">
        <v>1</v>
      </c>
      <c r="AG4205">
        <v>37090</v>
      </c>
      <c r="AH4205">
        <v>0</v>
      </c>
      <c r="AI4205" t="s">
        <v>63</v>
      </c>
      <c r="AJ4205">
        <v>1</v>
      </c>
      <c r="AK4205">
        <v>3</v>
      </c>
      <c r="AL4205">
        <v>0</v>
      </c>
      <c r="AM4205" t="s">
        <v>64</v>
      </c>
      <c r="AN4205">
        <v>1</v>
      </c>
      <c r="AO4205">
        <v>1</v>
      </c>
      <c r="AP4205">
        <v>0</v>
      </c>
      <c r="AQ4205">
        <v>34</v>
      </c>
      <c r="AR4205">
        <v>3000.25</v>
      </c>
      <c r="AS4205">
        <v>0</v>
      </c>
      <c r="AT4205">
        <v>474.98</v>
      </c>
      <c r="AU4205">
        <v>0</v>
      </c>
      <c r="AV4205">
        <v>3475.23</v>
      </c>
      <c r="AW4205">
        <v>1</v>
      </c>
      <c r="AX4205">
        <v>1</v>
      </c>
      <c r="AY4205">
        <v>95120</v>
      </c>
      <c r="AZ4205">
        <v>0</v>
      </c>
    </row>
    <row r="4206" spans="1:52">
      <c r="A4206">
        <v>45</v>
      </c>
      <c r="B4206">
        <v>0</v>
      </c>
      <c r="C4206">
        <v>17.12</v>
      </c>
      <c r="D4206" t="s">
        <v>52</v>
      </c>
      <c r="E4206" t="s">
        <v>52</v>
      </c>
      <c r="F4206">
        <v>50</v>
      </c>
      <c r="G4206" t="s">
        <v>520</v>
      </c>
      <c r="H4206">
        <v>5433</v>
      </c>
      <c r="I4206" t="s">
        <v>54</v>
      </c>
      <c r="J4206" t="s">
        <v>55</v>
      </c>
      <c r="K4206" t="s">
        <v>7018</v>
      </c>
      <c r="L4206" t="s">
        <v>57</v>
      </c>
      <c r="M4206">
        <v>0</v>
      </c>
      <c r="N4206">
        <v>0</v>
      </c>
      <c r="O4206" t="s">
        <v>68</v>
      </c>
      <c r="P4206">
        <v>0</v>
      </c>
      <c r="Q4206" t="s">
        <v>72</v>
      </c>
      <c r="R4206" t="s">
        <v>1579</v>
      </c>
      <c r="S4206">
        <v>33.833686</v>
      </c>
      <c r="T4206">
        <v>-117.513063</v>
      </c>
      <c r="U4206">
        <v>0</v>
      </c>
      <c r="V4206">
        <v>19.55</v>
      </c>
      <c r="W4206">
        <v>0</v>
      </c>
      <c r="X4206">
        <v>0</v>
      </c>
      <c r="Y4206">
        <v>0</v>
      </c>
      <c r="Z4206" t="s">
        <v>209</v>
      </c>
      <c r="AA4206">
        <v>0</v>
      </c>
      <c r="AB4206">
        <v>0</v>
      </c>
      <c r="AC4206">
        <v>0</v>
      </c>
      <c r="AD4206">
        <v>0</v>
      </c>
      <c r="AE4206" t="s">
        <v>79</v>
      </c>
      <c r="AF4206">
        <v>1</v>
      </c>
      <c r="AG4206">
        <v>21911</v>
      </c>
      <c r="AH4206">
        <v>0</v>
      </c>
      <c r="AI4206" t="s">
        <v>63</v>
      </c>
      <c r="AJ4206">
        <v>0</v>
      </c>
      <c r="AK4206">
        <v>3</v>
      </c>
      <c r="AL4206">
        <v>0</v>
      </c>
      <c r="AM4206" t="s">
        <v>64</v>
      </c>
      <c r="AN4206">
        <v>0</v>
      </c>
      <c r="AO4206">
        <v>0</v>
      </c>
      <c r="AP4206">
        <v>0</v>
      </c>
      <c r="AQ4206">
        <v>11</v>
      </c>
      <c r="AR4206">
        <v>223.15</v>
      </c>
      <c r="AS4206">
        <v>0</v>
      </c>
      <c r="AT4206">
        <v>188.32</v>
      </c>
      <c r="AU4206">
        <v>26.32</v>
      </c>
      <c r="AV4206">
        <v>385.15</v>
      </c>
      <c r="AW4206">
        <v>0</v>
      </c>
      <c r="AX4206">
        <v>0</v>
      </c>
      <c r="AY4206">
        <v>92881</v>
      </c>
      <c r="AZ4206">
        <v>0</v>
      </c>
    </row>
    <row r="4207" spans="1:52">
      <c r="A4207">
        <v>30</v>
      </c>
      <c r="B4207">
        <v>51</v>
      </c>
      <c r="C4207">
        <v>41.95</v>
      </c>
      <c r="D4207" t="s">
        <v>97</v>
      </c>
      <c r="E4207" t="s">
        <v>473</v>
      </c>
      <c r="F4207">
        <v>89</v>
      </c>
      <c r="G4207" t="s">
        <v>6397</v>
      </c>
      <c r="H4207">
        <v>5643</v>
      </c>
      <c r="I4207" t="s">
        <v>66</v>
      </c>
      <c r="J4207" t="s">
        <v>55</v>
      </c>
      <c r="K4207" t="s">
        <v>7019</v>
      </c>
      <c r="L4207" t="s">
        <v>84</v>
      </c>
      <c r="M4207">
        <v>0</v>
      </c>
      <c r="N4207">
        <v>0</v>
      </c>
      <c r="O4207" t="s">
        <v>58</v>
      </c>
      <c r="P4207">
        <v>1</v>
      </c>
      <c r="Q4207" t="s">
        <v>59</v>
      </c>
      <c r="R4207" t="s">
        <v>6399</v>
      </c>
      <c r="S4207">
        <v>38.652065</v>
      </c>
      <c r="T4207">
        <v>-121.25440999999999</v>
      </c>
      <c r="U4207">
        <v>1</v>
      </c>
      <c r="V4207">
        <v>91.85</v>
      </c>
      <c r="W4207">
        <v>0</v>
      </c>
      <c r="X4207">
        <v>0</v>
      </c>
      <c r="Y4207">
        <v>1</v>
      </c>
      <c r="Z4207" t="s">
        <v>209</v>
      </c>
      <c r="AA4207">
        <v>0</v>
      </c>
      <c r="AB4207">
        <v>1</v>
      </c>
      <c r="AC4207">
        <v>0</v>
      </c>
      <c r="AD4207">
        <v>1</v>
      </c>
      <c r="AE4207" t="s">
        <v>62</v>
      </c>
      <c r="AF4207">
        <v>1</v>
      </c>
      <c r="AG4207">
        <v>40750</v>
      </c>
      <c r="AH4207">
        <v>1</v>
      </c>
      <c r="AI4207" t="s">
        <v>63</v>
      </c>
      <c r="AJ4207">
        <v>1</v>
      </c>
      <c r="AK4207">
        <v>1</v>
      </c>
      <c r="AL4207">
        <v>0</v>
      </c>
      <c r="AM4207" t="s">
        <v>64</v>
      </c>
      <c r="AN4207">
        <v>0</v>
      </c>
      <c r="AO4207">
        <v>0</v>
      </c>
      <c r="AP4207">
        <v>1</v>
      </c>
      <c r="AQ4207">
        <v>17</v>
      </c>
      <c r="AR4207">
        <v>1574.45</v>
      </c>
      <c r="AS4207">
        <v>0</v>
      </c>
      <c r="AT4207">
        <v>713.15</v>
      </c>
      <c r="AU4207">
        <v>0</v>
      </c>
      <c r="AV4207">
        <v>2287.6</v>
      </c>
      <c r="AW4207">
        <v>0</v>
      </c>
      <c r="AX4207">
        <v>1</v>
      </c>
      <c r="AY4207">
        <v>95628</v>
      </c>
      <c r="AZ4207">
        <v>1</v>
      </c>
    </row>
    <row r="4208" spans="1:52">
      <c r="A4208">
        <v>31</v>
      </c>
      <c r="B4208">
        <v>0</v>
      </c>
      <c r="C4208">
        <v>31.3</v>
      </c>
      <c r="D4208" t="s">
        <v>52</v>
      </c>
      <c r="E4208" t="s">
        <v>52</v>
      </c>
      <c r="F4208">
        <v>53</v>
      </c>
      <c r="G4208" t="s">
        <v>3157</v>
      </c>
      <c r="H4208">
        <v>4277</v>
      </c>
      <c r="I4208" t="s">
        <v>66</v>
      </c>
      <c r="J4208" t="s">
        <v>55</v>
      </c>
      <c r="K4208" t="s">
        <v>7020</v>
      </c>
      <c r="L4208" t="s">
        <v>57</v>
      </c>
      <c r="M4208">
        <v>1</v>
      </c>
      <c r="N4208">
        <v>0</v>
      </c>
      <c r="O4208" t="s">
        <v>58</v>
      </c>
      <c r="P4208">
        <v>0</v>
      </c>
      <c r="Q4208" t="s">
        <v>72</v>
      </c>
      <c r="R4208" t="s">
        <v>3159</v>
      </c>
      <c r="S4208">
        <v>32.912663999999999</v>
      </c>
      <c r="T4208">
        <v>-116.63538699999999</v>
      </c>
      <c r="U4208">
        <v>1</v>
      </c>
      <c r="V4208">
        <v>20</v>
      </c>
      <c r="W4208">
        <v>0</v>
      </c>
      <c r="X4208">
        <v>1</v>
      </c>
      <c r="Y4208">
        <v>4</v>
      </c>
      <c r="Z4208" t="s">
        <v>87</v>
      </c>
      <c r="AA4208">
        <v>0</v>
      </c>
      <c r="AB4208">
        <v>0</v>
      </c>
      <c r="AC4208">
        <v>0</v>
      </c>
      <c r="AD4208">
        <v>1</v>
      </c>
      <c r="AE4208" t="s">
        <v>79</v>
      </c>
      <c r="AF4208">
        <v>1</v>
      </c>
      <c r="AG4208">
        <v>1587</v>
      </c>
      <c r="AH4208">
        <v>0</v>
      </c>
      <c r="AI4208" t="s">
        <v>63</v>
      </c>
      <c r="AJ4208">
        <v>1</v>
      </c>
      <c r="AK4208">
        <v>4</v>
      </c>
      <c r="AL4208">
        <v>0</v>
      </c>
      <c r="AM4208" t="s">
        <v>64</v>
      </c>
      <c r="AN4208">
        <v>0</v>
      </c>
      <c r="AO4208">
        <v>0</v>
      </c>
      <c r="AP4208">
        <v>0</v>
      </c>
      <c r="AQ4208">
        <v>55</v>
      </c>
      <c r="AR4208">
        <v>1087.25</v>
      </c>
      <c r="AS4208">
        <v>0</v>
      </c>
      <c r="AT4208">
        <v>1721.5</v>
      </c>
      <c r="AU4208">
        <v>0</v>
      </c>
      <c r="AV4208">
        <v>2808.75</v>
      </c>
      <c r="AW4208">
        <v>0</v>
      </c>
      <c r="AX4208">
        <v>0</v>
      </c>
      <c r="AY4208">
        <v>91916</v>
      </c>
      <c r="AZ4208">
        <v>0</v>
      </c>
    </row>
    <row r="4209" spans="1:52">
      <c r="A4209">
        <v>53</v>
      </c>
      <c r="B4209">
        <v>28</v>
      </c>
      <c r="C4209">
        <v>44.49</v>
      </c>
      <c r="D4209" t="s">
        <v>52</v>
      </c>
      <c r="E4209" t="s">
        <v>52</v>
      </c>
      <c r="F4209">
        <v>60</v>
      </c>
      <c r="G4209" t="s">
        <v>1970</v>
      </c>
      <c r="H4209">
        <v>4022</v>
      </c>
      <c r="I4209" t="s">
        <v>54</v>
      </c>
      <c r="J4209" t="s">
        <v>55</v>
      </c>
      <c r="K4209" t="s">
        <v>7021</v>
      </c>
      <c r="L4209" t="s">
        <v>57</v>
      </c>
      <c r="M4209">
        <v>1</v>
      </c>
      <c r="N4209">
        <v>0</v>
      </c>
      <c r="O4209" t="s">
        <v>68</v>
      </c>
      <c r="P4209">
        <v>1</v>
      </c>
      <c r="Q4209" t="s">
        <v>85</v>
      </c>
      <c r="R4209" t="s">
        <v>1972</v>
      </c>
      <c r="S4209">
        <v>38.724322000000001</v>
      </c>
      <c r="T4209">
        <v>-120.991237</v>
      </c>
      <c r="U4209">
        <v>1</v>
      </c>
      <c r="V4209">
        <v>70.5</v>
      </c>
      <c r="W4209">
        <v>1</v>
      </c>
      <c r="X4209">
        <v>2</v>
      </c>
      <c r="Y4209">
        <v>10</v>
      </c>
      <c r="Z4209" t="s">
        <v>87</v>
      </c>
      <c r="AA4209">
        <v>0</v>
      </c>
      <c r="AB4209">
        <v>1</v>
      </c>
      <c r="AC4209">
        <v>1</v>
      </c>
      <c r="AD4209">
        <v>1</v>
      </c>
      <c r="AE4209" t="s">
        <v>79</v>
      </c>
      <c r="AF4209">
        <v>1</v>
      </c>
      <c r="AG4209">
        <v>3815</v>
      </c>
      <c r="AH4209">
        <v>1</v>
      </c>
      <c r="AI4209" t="s">
        <v>63</v>
      </c>
      <c r="AJ4209">
        <v>1</v>
      </c>
      <c r="AK4209">
        <v>4</v>
      </c>
      <c r="AL4209">
        <v>0</v>
      </c>
      <c r="AM4209" t="s">
        <v>64</v>
      </c>
      <c r="AN4209">
        <v>0</v>
      </c>
      <c r="AO4209">
        <v>0</v>
      </c>
      <c r="AP4209">
        <v>1</v>
      </c>
      <c r="AQ4209">
        <v>50</v>
      </c>
      <c r="AR4209">
        <v>3486.65</v>
      </c>
      <c r="AS4209">
        <v>0</v>
      </c>
      <c r="AT4209">
        <v>2224.5</v>
      </c>
      <c r="AU4209">
        <v>0</v>
      </c>
      <c r="AV4209">
        <v>5711.15</v>
      </c>
      <c r="AW4209">
        <v>0</v>
      </c>
      <c r="AX4209">
        <v>1</v>
      </c>
      <c r="AY4209">
        <v>95672</v>
      </c>
      <c r="AZ4209">
        <v>0</v>
      </c>
    </row>
    <row r="4210" spans="1:52">
      <c r="A4210">
        <v>80</v>
      </c>
      <c r="B4210">
        <v>13</v>
      </c>
      <c r="C4210">
        <v>0</v>
      </c>
      <c r="D4210" t="s">
        <v>52</v>
      </c>
      <c r="E4210" t="s">
        <v>52</v>
      </c>
      <c r="F4210">
        <v>69</v>
      </c>
      <c r="G4210" t="s">
        <v>5057</v>
      </c>
      <c r="H4210">
        <v>2587</v>
      </c>
      <c r="I4210" t="s">
        <v>75</v>
      </c>
      <c r="J4210" t="s">
        <v>55</v>
      </c>
      <c r="K4210" t="s">
        <v>7022</v>
      </c>
      <c r="L4210" t="s">
        <v>57</v>
      </c>
      <c r="M4210">
        <v>0</v>
      </c>
      <c r="N4210">
        <v>0</v>
      </c>
      <c r="O4210" t="s">
        <v>68</v>
      </c>
      <c r="P4210">
        <v>1</v>
      </c>
      <c r="Q4210" t="s">
        <v>77</v>
      </c>
      <c r="R4210" t="s">
        <v>5059</v>
      </c>
      <c r="S4210">
        <v>37.924838000000001</v>
      </c>
      <c r="T4210">
        <v>-122.289145</v>
      </c>
      <c r="U4210">
        <v>1</v>
      </c>
      <c r="V4210">
        <v>29.8</v>
      </c>
      <c r="W4210">
        <v>0</v>
      </c>
      <c r="X4210">
        <v>0</v>
      </c>
      <c r="Y4210">
        <v>10</v>
      </c>
      <c r="Z4210" t="s">
        <v>93</v>
      </c>
      <c r="AA4210">
        <v>0</v>
      </c>
      <c r="AB4210">
        <v>1</v>
      </c>
      <c r="AC4210">
        <v>0</v>
      </c>
      <c r="AD4210">
        <v>1</v>
      </c>
      <c r="AE4210" t="s">
        <v>62</v>
      </c>
      <c r="AF4210">
        <v>0</v>
      </c>
      <c r="AG4210">
        <v>23141</v>
      </c>
      <c r="AH4210">
        <v>0</v>
      </c>
      <c r="AI4210" t="s">
        <v>63</v>
      </c>
      <c r="AJ4210">
        <v>1</v>
      </c>
      <c r="AK4210">
        <v>3</v>
      </c>
      <c r="AL4210">
        <v>1</v>
      </c>
      <c r="AM4210" t="s">
        <v>64</v>
      </c>
      <c r="AN4210">
        <v>0</v>
      </c>
      <c r="AO4210">
        <v>0</v>
      </c>
      <c r="AP4210">
        <v>0</v>
      </c>
      <c r="AQ4210">
        <v>7</v>
      </c>
      <c r="AR4210">
        <v>220.45</v>
      </c>
      <c r="AS4210">
        <v>0</v>
      </c>
      <c r="AT4210">
        <v>0</v>
      </c>
      <c r="AU4210">
        <v>11.83</v>
      </c>
      <c r="AV4210">
        <v>208.62</v>
      </c>
      <c r="AW4210">
        <v>0</v>
      </c>
      <c r="AX4210">
        <v>1</v>
      </c>
      <c r="AY4210">
        <v>94530</v>
      </c>
      <c r="AZ4210">
        <v>0</v>
      </c>
    </row>
    <row r="4211" spans="1:52">
      <c r="A4211">
        <v>32</v>
      </c>
      <c r="B4211">
        <v>30</v>
      </c>
      <c r="C4211">
        <v>3.95</v>
      </c>
      <c r="D4211" t="s">
        <v>88</v>
      </c>
      <c r="E4211" t="s">
        <v>165</v>
      </c>
      <c r="F4211">
        <v>91</v>
      </c>
      <c r="G4211" t="s">
        <v>5503</v>
      </c>
      <c r="H4211">
        <v>2270</v>
      </c>
      <c r="I4211" t="s">
        <v>66</v>
      </c>
      <c r="J4211" t="s">
        <v>55</v>
      </c>
      <c r="K4211" t="s">
        <v>7023</v>
      </c>
      <c r="L4211" t="s">
        <v>84</v>
      </c>
      <c r="M4211">
        <v>0</v>
      </c>
      <c r="N4211">
        <v>0</v>
      </c>
      <c r="O4211" t="s">
        <v>58</v>
      </c>
      <c r="P4211">
        <v>1</v>
      </c>
      <c r="Q4211" t="s">
        <v>77</v>
      </c>
      <c r="R4211" t="s">
        <v>5505</v>
      </c>
      <c r="S4211">
        <v>38.368744</v>
      </c>
      <c r="T4211">
        <v>-122.522642</v>
      </c>
      <c r="U4211">
        <v>0</v>
      </c>
      <c r="V4211">
        <v>48.8</v>
      </c>
      <c r="W4211">
        <v>0</v>
      </c>
      <c r="X4211">
        <v>0</v>
      </c>
      <c r="Y4211">
        <v>0</v>
      </c>
      <c r="Z4211" t="s">
        <v>61</v>
      </c>
      <c r="AA4211">
        <v>0</v>
      </c>
      <c r="AB4211">
        <v>1</v>
      </c>
      <c r="AC4211">
        <v>1</v>
      </c>
      <c r="AD4211">
        <v>0</v>
      </c>
      <c r="AE4211" t="s">
        <v>79</v>
      </c>
      <c r="AF4211">
        <v>1</v>
      </c>
      <c r="AG4211">
        <v>4101</v>
      </c>
      <c r="AH4211">
        <v>0</v>
      </c>
      <c r="AI4211" t="s">
        <v>63</v>
      </c>
      <c r="AJ4211">
        <v>0</v>
      </c>
      <c r="AK4211">
        <v>1</v>
      </c>
      <c r="AL4211">
        <v>0</v>
      </c>
      <c r="AM4211" t="s">
        <v>64</v>
      </c>
      <c r="AN4211">
        <v>0</v>
      </c>
      <c r="AO4211">
        <v>0</v>
      </c>
      <c r="AP4211">
        <v>0</v>
      </c>
      <c r="AQ4211">
        <v>22</v>
      </c>
      <c r="AR4211">
        <v>1054.5999999999999</v>
      </c>
      <c r="AS4211">
        <v>20</v>
      </c>
      <c r="AT4211">
        <v>86.9</v>
      </c>
      <c r="AU4211">
        <v>0</v>
      </c>
      <c r="AV4211">
        <v>1161.5</v>
      </c>
      <c r="AW4211">
        <v>0</v>
      </c>
      <c r="AX4211">
        <v>0</v>
      </c>
      <c r="AY4211">
        <v>95442</v>
      </c>
      <c r="AZ4211">
        <v>1</v>
      </c>
    </row>
    <row r="4212" spans="1:52">
      <c r="A4212">
        <v>46</v>
      </c>
      <c r="B4212">
        <v>6</v>
      </c>
      <c r="C4212">
        <v>32.72</v>
      </c>
      <c r="D4212" t="s">
        <v>52</v>
      </c>
      <c r="E4212" t="s">
        <v>52</v>
      </c>
      <c r="F4212">
        <v>20</v>
      </c>
      <c r="G4212" t="s">
        <v>3426</v>
      </c>
      <c r="H4212">
        <v>2221</v>
      </c>
      <c r="I4212" t="s">
        <v>66</v>
      </c>
      <c r="J4212" t="s">
        <v>55</v>
      </c>
      <c r="K4212" t="s">
        <v>7024</v>
      </c>
      <c r="L4212" t="s">
        <v>57</v>
      </c>
      <c r="M4212">
        <v>0</v>
      </c>
      <c r="N4212">
        <v>1</v>
      </c>
      <c r="O4212" t="s">
        <v>58</v>
      </c>
      <c r="P4212">
        <v>1</v>
      </c>
      <c r="Q4212" t="s">
        <v>59</v>
      </c>
      <c r="R4212" t="s">
        <v>6706</v>
      </c>
      <c r="S4212">
        <v>34.278697000000001</v>
      </c>
      <c r="T4212">
        <v>-119.167798</v>
      </c>
      <c r="U4212">
        <v>1</v>
      </c>
      <c r="V4212">
        <v>95.1</v>
      </c>
      <c r="W4212">
        <v>1</v>
      </c>
      <c r="X4212">
        <v>0</v>
      </c>
      <c r="Y4212">
        <v>10</v>
      </c>
      <c r="Z4212" t="s">
        <v>87</v>
      </c>
      <c r="AA4212">
        <v>1</v>
      </c>
      <c r="AB4212">
        <v>1</v>
      </c>
      <c r="AC4212">
        <v>1</v>
      </c>
      <c r="AD4212">
        <v>1</v>
      </c>
      <c r="AE4212" t="s">
        <v>79</v>
      </c>
      <c r="AF4212">
        <v>1</v>
      </c>
      <c r="AG4212">
        <v>27381</v>
      </c>
      <c r="AH4212">
        <v>1</v>
      </c>
      <c r="AI4212" t="s">
        <v>63</v>
      </c>
      <c r="AJ4212">
        <v>1</v>
      </c>
      <c r="AK4212">
        <v>3</v>
      </c>
      <c r="AL4212">
        <v>0</v>
      </c>
      <c r="AM4212" t="s">
        <v>64</v>
      </c>
      <c r="AN4212">
        <v>0</v>
      </c>
      <c r="AO4212">
        <v>0</v>
      </c>
      <c r="AP4212">
        <v>0</v>
      </c>
      <c r="AQ4212">
        <v>44</v>
      </c>
      <c r="AR4212">
        <v>4060.55</v>
      </c>
      <c r="AS4212">
        <v>0</v>
      </c>
      <c r="AT4212">
        <v>1439.68</v>
      </c>
      <c r="AU4212">
        <v>0</v>
      </c>
      <c r="AV4212">
        <v>5500.23</v>
      </c>
      <c r="AW4212">
        <v>0</v>
      </c>
      <c r="AX4212">
        <v>1</v>
      </c>
      <c r="AY4212">
        <v>93004</v>
      </c>
      <c r="AZ4212">
        <v>0</v>
      </c>
    </row>
    <row r="4213" spans="1:52">
      <c r="A4213">
        <v>42</v>
      </c>
      <c r="B4213">
        <v>0</v>
      </c>
      <c r="C4213">
        <v>40.33</v>
      </c>
      <c r="D4213" t="s">
        <v>52</v>
      </c>
      <c r="E4213" t="s">
        <v>52</v>
      </c>
      <c r="F4213">
        <v>76</v>
      </c>
      <c r="G4213" t="s">
        <v>1572</v>
      </c>
      <c r="H4213">
        <v>5320</v>
      </c>
      <c r="I4213" t="s">
        <v>54</v>
      </c>
      <c r="J4213" t="s">
        <v>55</v>
      </c>
      <c r="K4213" t="s">
        <v>7025</v>
      </c>
      <c r="L4213" t="s">
        <v>57</v>
      </c>
      <c r="M4213">
        <v>1</v>
      </c>
      <c r="N4213">
        <v>0</v>
      </c>
      <c r="O4213" t="s">
        <v>68</v>
      </c>
      <c r="P4213">
        <v>0</v>
      </c>
      <c r="Q4213" t="s">
        <v>72</v>
      </c>
      <c r="R4213" t="s">
        <v>1574</v>
      </c>
      <c r="S4213">
        <v>32.733564000000001</v>
      </c>
      <c r="T4213">
        <v>-117.03371300000001</v>
      </c>
      <c r="U4213">
        <v>1</v>
      </c>
      <c r="V4213">
        <v>24.8</v>
      </c>
      <c r="W4213">
        <v>1</v>
      </c>
      <c r="X4213">
        <v>3</v>
      </c>
      <c r="Y4213">
        <v>1</v>
      </c>
      <c r="Z4213" t="s">
        <v>87</v>
      </c>
      <c r="AA4213">
        <v>0</v>
      </c>
      <c r="AB4213">
        <v>0</v>
      </c>
      <c r="AC4213">
        <v>0</v>
      </c>
      <c r="AD4213">
        <v>1</v>
      </c>
      <c r="AE4213" t="s">
        <v>79</v>
      </c>
      <c r="AF4213">
        <v>1</v>
      </c>
      <c r="AG4213">
        <v>24961</v>
      </c>
      <c r="AH4213">
        <v>0</v>
      </c>
      <c r="AI4213" t="s">
        <v>63</v>
      </c>
      <c r="AJ4213">
        <v>1</v>
      </c>
      <c r="AK4213">
        <v>5</v>
      </c>
      <c r="AL4213">
        <v>0</v>
      </c>
      <c r="AM4213" t="s">
        <v>64</v>
      </c>
      <c r="AN4213">
        <v>0</v>
      </c>
      <c r="AO4213">
        <v>0</v>
      </c>
      <c r="AP4213">
        <v>0</v>
      </c>
      <c r="AQ4213">
        <v>52</v>
      </c>
      <c r="AR4213">
        <v>1229.0999999999999</v>
      </c>
      <c r="AS4213">
        <v>0</v>
      </c>
      <c r="AT4213">
        <v>2097.16</v>
      </c>
      <c r="AU4213">
        <v>0</v>
      </c>
      <c r="AV4213">
        <v>3326.26</v>
      </c>
      <c r="AW4213">
        <v>0</v>
      </c>
      <c r="AX4213">
        <v>0</v>
      </c>
      <c r="AY4213">
        <v>91945</v>
      </c>
      <c r="AZ4213">
        <v>0</v>
      </c>
    </row>
    <row r="4214" spans="1:52">
      <c r="A4214">
        <v>67</v>
      </c>
      <c r="B4214">
        <v>23</v>
      </c>
      <c r="C4214">
        <v>12.72</v>
      </c>
      <c r="D4214" t="s">
        <v>52</v>
      </c>
      <c r="E4214" t="s">
        <v>52</v>
      </c>
      <c r="F4214">
        <v>37</v>
      </c>
      <c r="G4214" t="s">
        <v>5161</v>
      </c>
      <c r="H4214">
        <v>3820</v>
      </c>
      <c r="I4214" t="s">
        <v>54</v>
      </c>
      <c r="J4214" t="s">
        <v>55</v>
      </c>
      <c r="K4214" t="s">
        <v>7026</v>
      </c>
      <c r="L4214" t="s">
        <v>57</v>
      </c>
      <c r="M4214">
        <v>0</v>
      </c>
      <c r="N4214">
        <v>1</v>
      </c>
      <c r="O4214" t="s">
        <v>58</v>
      </c>
      <c r="P4214">
        <v>1</v>
      </c>
      <c r="Q4214" t="s">
        <v>85</v>
      </c>
      <c r="R4214" t="s">
        <v>5163</v>
      </c>
      <c r="S4214">
        <v>33.03933</v>
      </c>
      <c r="T4214">
        <v>-115.191857</v>
      </c>
      <c r="U4214">
        <v>0</v>
      </c>
      <c r="V4214">
        <v>64.45</v>
      </c>
      <c r="W4214">
        <v>1</v>
      </c>
      <c r="X4214">
        <v>0</v>
      </c>
      <c r="Y4214">
        <v>0</v>
      </c>
      <c r="Z4214" t="s">
        <v>61</v>
      </c>
      <c r="AA4214">
        <v>1</v>
      </c>
      <c r="AB4214">
        <v>0</v>
      </c>
      <c r="AC4214">
        <v>0</v>
      </c>
      <c r="AD4214">
        <v>0</v>
      </c>
      <c r="AE4214" t="s">
        <v>62</v>
      </c>
      <c r="AF4214">
        <v>1</v>
      </c>
      <c r="AG4214">
        <v>23394</v>
      </c>
      <c r="AH4214">
        <v>1</v>
      </c>
      <c r="AI4214" t="s">
        <v>63</v>
      </c>
      <c r="AJ4214">
        <v>0</v>
      </c>
      <c r="AK4214">
        <v>4</v>
      </c>
      <c r="AL4214">
        <v>1</v>
      </c>
      <c r="AM4214" t="s">
        <v>64</v>
      </c>
      <c r="AN4214">
        <v>0</v>
      </c>
      <c r="AO4214">
        <v>0</v>
      </c>
      <c r="AP4214">
        <v>0</v>
      </c>
      <c r="AQ4214">
        <v>28</v>
      </c>
      <c r="AR4214">
        <v>1867.6</v>
      </c>
      <c r="AS4214">
        <v>0</v>
      </c>
      <c r="AT4214">
        <v>356.16</v>
      </c>
      <c r="AU4214">
        <v>0</v>
      </c>
      <c r="AV4214">
        <v>2223.7600000000002</v>
      </c>
      <c r="AW4214">
        <v>0</v>
      </c>
      <c r="AX4214">
        <v>1</v>
      </c>
      <c r="AY4214">
        <v>92227</v>
      </c>
      <c r="AZ4214">
        <v>0</v>
      </c>
    </row>
    <row r="4215" spans="1:52">
      <c r="A4215">
        <v>67</v>
      </c>
      <c r="B4215">
        <v>21</v>
      </c>
      <c r="C4215">
        <v>34.799999999999997</v>
      </c>
      <c r="D4215" t="s">
        <v>52</v>
      </c>
      <c r="E4215" t="s">
        <v>52</v>
      </c>
      <c r="F4215">
        <v>28</v>
      </c>
      <c r="G4215" t="s">
        <v>228</v>
      </c>
      <c r="H4215">
        <v>6423</v>
      </c>
      <c r="I4215" t="s">
        <v>54</v>
      </c>
      <c r="J4215" t="s">
        <v>55</v>
      </c>
      <c r="K4215" t="s">
        <v>7027</v>
      </c>
      <c r="L4215" t="s">
        <v>57</v>
      </c>
      <c r="M4215">
        <v>0</v>
      </c>
      <c r="N4215">
        <v>0</v>
      </c>
      <c r="O4215" t="s">
        <v>68</v>
      </c>
      <c r="P4215">
        <v>1</v>
      </c>
      <c r="Q4215" t="s">
        <v>59</v>
      </c>
      <c r="R4215" t="s">
        <v>2750</v>
      </c>
      <c r="S4215">
        <v>34.136305999999998</v>
      </c>
      <c r="T4215">
        <v>-118.26036000000001</v>
      </c>
      <c r="U4215">
        <v>0</v>
      </c>
      <c r="V4215">
        <v>106.8</v>
      </c>
      <c r="W4215">
        <v>1</v>
      </c>
      <c r="X4215">
        <v>0</v>
      </c>
      <c r="Y4215">
        <v>0</v>
      </c>
      <c r="Z4215" t="s">
        <v>61</v>
      </c>
      <c r="AA4215">
        <v>1</v>
      </c>
      <c r="AB4215">
        <v>0</v>
      </c>
      <c r="AC4215">
        <v>1</v>
      </c>
      <c r="AD4215">
        <v>0</v>
      </c>
      <c r="AE4215" t="s">
        <v>62</v>
      </c>
      <c r="AF4215">
        <v>1</v>
      </c>
      <c r="AG4215">
        <v>17015</v>
      </c>
      <c r="AH4215">
        <v>1</v>
      </c>
      <c r="AI4215" t="s">
        <v>63</v>
      </c>
      <c r="AJ4215">
        <v>0</v>
      </c>
      <c r="AK4215">
        <v>3</v>
      </c>
      <c r="AL4215">
        <v>1</v>
      </c>
      <c r="AM4215" t="s">
        <v>64</v>
      </c>
      <c r="AN4215">
        <v>1</v>
      </c>
      <c r="AO4215">
        <v>0</v>
      </c>
      <c r="AP4215">
        <v>1</v>
      </c>
      <c r="AQ4215">
        <v>71</v>
      </c>
      <c r="AR4215">
        <v>7623.2</v>
      </c>
      <c r="AS4215">
        <v>0</v>
      </c>
      <c r="AT4215">
        <v>2470.8000000000002</v>
      </c>
      <c r="AU4215">
        <v>0</v>
      </c>
      <c r="AV4215">
        <v>10094</v>
      </c>
      <c r="AW4215">
        <v>0</v>
      </c>
      <c r="AX4215">
        <v>1</v>
      </c>
      <c r="AY4215">
        <v>91204</v>
      </c>
      <c r="AZ4215">
        <v>0</v>
      </c>
    </row>
    <row r="4216" spans="1:52">
      <c r="A4216">
        <v>22</v>
      </c>
      <c r="B4216">
        <v>0</v>
      </c>
      <c r="C4216">
        <v>49.83</v>
      </c>
      <c r="D4216" t="s">
        <v>52</v>
      </c>
      <c r="E4216" t="s">
        <v>52</v>
      </c>
      <c r="F4216">
        <v>42</v>
      </c>
      <c r="G4216" t="s">
        <v>133</v>
      </c>
      <c r="H4216">
        <v>3149</v>
      </c>
      <c r="I4216" t="s">
        <v>66</v>
      </c>
      <c r="J4216" t="s">
        <v>55</v>
      </c>
      <c r="K4216" t="s">
        <v>7028</v>
      </c>
      <c r="L4216" t="s">
        <v>57</v>
      </c>
      <c r="M4216">
        <v>1</v>
      </c>
      <c r="N4216">
        <v>0</v>
      </c>
      <c r="O4216" t="s">
        <v>68</v>
      </c>
      <c r="P4216">
        <v>0</v>
      </c>
      <c r="Q4216" t="s">
        <v>72</v>
      </c>
      <c r="R4216" t="s">
        <v>135</v>
      </c>
      <c r="S4216">
        <v>34.489983000000002</v>
      </c>
      <c r="T4216">
        <v>-120.091246</v>
      </c>
      <c r="U4216">
        <v>1</v>
      </c>
      <c r="V4216">
        <v>20.25</v>
      </c>
      <c r="W4216">
        <v>0</v>
      </c>
      <c r="X4216">
        <v>3</v>
      </c>
      <c r="Y4216">
        <v>0</v>
      </c>
      <c r="Z4216" t="s">
        <v>93</v>
      </c>
      <c r="AA4216">
        <v>0</v>
      </c>
      <c r="AB4216">
        <v>0</v>
      </c>
      <c r="AC4216">
        <v>1</v>
      </c>
      <c r="AD4216">
        <v>1</v>
      </c>
      <c r="AE4216" t="s">
        <v>62</v>
      </c>
      <c r="AF4216">
        <v>1</v>
      </c>
      <c r="AG4216">
        <v>49975</v>
      </c>
      <c r="AH4216">
        <v>0</v>
      </c>
      <c r="AI4216" t="s">
        <v>63</v>
      </c>
      <c r="AJ4216">
        <v>0</v>
      </c>
      <c r="AK4216">
        <v>5</v>
      </c>
      <c r="AL4216">
        <v>0</v>
      </c>
      <c r="AM4216" t="s">
        <v>64</v>
      </c>
      <c r="AN4216">
        <v>0</v>
      </c>
      <c r="AO4216">
        <v>0</v>
      </c>
      <c r="AP4216">
        <v>0</v>
      </c>
      <c r="AQ4216">
        <v>7</v>
      </c>
      <c r="AR4216">
        <v>174.7</v>
      </c>
      <c r="AS4216">
        <v>0</v>
      </c>
      <c r="AT4216">
        <v>348.81</v>
      </c>
      <c r="AU4216">
        <v>0</v>
      </c>
      <c r="AV4216">
        <v>523.51</v>
      </c>
      <c r="AW4216">
        <v>1</v>
      </c>
      <c r="AX4216">
        <v>0</v>
      </c>
      <c r="AY4216">
        <v>93117</v>
      </c>
      <c r="AZ4216">
        <v>0</v>
      </c>
    </row>
    <row r="4217" spans="1:52">
      <c r="A4217">
        <v>27</v>
      </c>
      <c r="B4217">
        <v>27</v>
      </c>
      <c r="C4217">
        <v>5.69</v>
      </c>
      <c r="D4217" t="s">
        <v>52</v>
      </c>
      <c r="E4217" t="s">
        <v>52</v>
      </c>
      <c r="F4217">
        <v>40</v>
      </c>
      <c r="G4217" t="s">
        <v>1726</v>
      </c>
      <c r="H4217">
        <v>4227</v>
      </c>
      <c r="I4217" t="s">
        <v>66</v>
      </c>
      <c r="J4217" t="s">
        <v>55</v>
      </c>
      <c r="K4217" t="s">
        <v>7029</v>
      </c>
      <c r="L4217" t="s">
        <v>57</v>
      </c>
      <c r="M4217">
        <v>0</v>
      </c>
      <c r="N4217">
        <v>0</v>
      </c>
      <c r="O4217" t="s">
        <v>58</v>
      </c>
      <c r="P4217">
        <v>1</v>
      </c>
      <c r="Q4217" t="s">
        <v>77</v>
      </c>
      <c r="R4217" t="s">
        <v>1728</v>
      </c>
      <c r="S4217">
        <v>34.168686000000001</v>
      </c>
      <c r="T4217">
        <v>-118.05750500000001</v>
      </c>
      <c r="U4217">
        <v>1</v>
      </c>
      <c r="V4217">
        <v>45.65</v>
      </c>
      <c r="W4217">
        <v>0</v>
      </c>
      <c r="X4217">
        <v>0</v>
      </c>
      <c r="Y4217">
        <v>9</v>
      </c>
      <c r="Z4217" t="s">
        <v>93</v>
      </c>
      <c r="AA4217">
        <v>0</v>
      </c>
      <c r="AB4217">
        <v>0</v>
      </c>
      <c r="AC4217">
        <v>0</v>
      </c>
      <c r="AD4217">
        <v>1</v>
      </c>
      <c r="AE4217" t="s">
        <v>79</v>
      </c>
      <c r="AF4217">
        <v>1</v>
      </c>
      <c r="AG4217">
        <v>10558</v>
      </c>
      <c r="AH4217">
        <v>0</v>
      </c>
      <c r="AI4217" t="s">
        <v>63</v>
      </c>
      <c r="AJ4217">
        <v>1</v>
      </c>
      <c r="AK4217">
        <v>4</v>
      </c>
      <c r="AL4217">
        <v>0</v>
      </c>
      <c r="AM4217" t="s">
        <v>64</v>
      </c>
      <c r="AN4217">
        <v>0</v>
      </c>
      <c r="AO4217">
        <v>0</v>
      </c>
      <c r="AP4217">
        <v>0</v>
      </c>
      <c r="AQ4217">
        <v>6</v>
      </c>
      <c r="AR4217">
        <v>323.45</v>
      </c>
      <c r="AS4217">
        <v>0</v>
      </c>
      <c r="AT4217">
        <v>34.14</v>
      </c>
      <c r="AU4217">
        <v>0</v>
      </c>
      <c r="AV4217">
        <v>357.59</v>
      </c>
      <c r="AW4217">
        <v>1</v>
      </c>
      <c r="AX4217">
        <v>1</v>
      </c>
      <c r="AY4217">
        <v>91024</v>
      </c>
      <c r="AZ4217">
        <v>0</v>
      </c>
    </row>
    <row r="4218" spans="1:52">
      <c r="A4218">
        <v>56</v>
      </c>
      <c r="B4218">
        <v>0</v>
      </c>
      <c r="C4218">
        <v>23.25</v>
      </c>
      <c r="D4218" t="s">
        <v>52</v>
      </c>
      <c r="E4218" t="s">
        <v>52</v>
      </c>
      <c r="F4218">
        <v>49</v>
      </c>
      <c r="G4218" t="s">
        <v>186</v>
      </c>
      <c r="H4218">
        <v>5956</v>
      </c>
      <c r="I4218" t="s">
        <v>75</v>
      </c>
      <c r="J4218" t="s">
        <v>55</v>
      </c>
      <c r="K4218" t="s">
        <v>7030</v>
      </c>
      <c r="L4218" t="s">
        <v>57</v>
      </c>
      <c r="M4218">
        <v>0</v>
      </c>
      <c r="N4218">
        <v>0</v>
      </c>
      <c r="O4218" t="s">
        <v>58</v>
      </c>
      <c r="P4218">
        <v>0</v>
      </c>
      <c r="Q4218" t="s">
        <v>72</v>
      </c>
      <c r="R4218" t="s">
        <v>3523</v>
      </c>
      <c r="S4218">
        <v>33.987945000000003</v>
      </c>
      <c r="T4218">
        <v>-118.370442</v>
      </c>
      <c r="U4218">
        <v>0</v>
      </c>
      <c r="V4218">
        <v>20.65</v>
      </c>
      <c r="W4218">
        <v>0</v>
      </c>
      <c r="X4218">
        <v>0</v>
      </c>
      <c r="Y4218">
        <v>0</v>
      </c>
      <c r="Z4218" t="s">
        <v>61</v>
      </c>
      <c r="AA4218">
        <v>0</v>
      </c>
      <c r="AB4218">
        <v>0</v>
      </c>
      <c r="AC4218">
        <v>1</v>
      </c>
      <c r="AD4218">
        <v>0</v>
      </c>
      <c r="AE4218" t="s">
        <v>79</v>
      </c>
      <c r="AF4218">
        <v>1</v>
      </c>
      <c r="AG4218">
        <v>8115</v>
      </c>
      <c r="AH4218">
        <v>0</v>
      </c>
      <c r="AI4218" t="s">
        <v>63</v>
      </c>
      <c r="AJ4218">
        <v>0</v>
      </c>
      <c r="AK4218">
        <v>4</v>
      </c>
      <c r="AL4218">
        <v>0</v>
      </c>
      <c r="AM4218" t="s">
        <v>64</v>
      </c>
      <c r="AN4218">
        <v>0</v>
      </c>
      <c r="AO4218">
        <v>0</v>
      </c>
      <c r="AP4218">
        <v>0</v>
      </c>
      <c r="AQ4218">
        <v>42</v>
      </c>
      <c r="AR4218">
        <v>958.1</v>
      </c>
      <c r="AS4218">
        <v>0</v>
      </c>
      <c r="AT4218">
        <v>976.5</v>
      </c>
      <c r="AU4218">
        <v>0</v>
      </c>
      <c r="AV4218">
        <v>1934.6</v>
      </c>
      <c r="AW4218">
        <v>0</v>
      </c>
      <c r="AX4218">
        <v>0</v>
      </c>
      <c r="AY4218">
        <v>90056</v>
      </c>
      <c r="AZ4218">
        <v>0</v>
      </c>
    </row>
    <row r="4219" spans="1:52">
      <c r="A4219">
        <v>56</v>
      </c>
      <c r="B4219">
        <v>0</v>
      </c>
      <c r="C4219">
        <v>23.84</v>
      </c>
      <c r="D4219" t="s">
        <v>52</v>
      </c>
      <c r="E4219" t="s">
        <v>52</v>
      </c>
      <c r="F4219">
        <v>65</v>
      </c>
      <c r="G4219" t="s">
        <v>2878</v>
      </c>
      <c r="H4219">
        <v>5811</v>
      </c>
      <c r="I4219" t="s">
        <v>66</v>
      </c>
      <c r="J4219" t="s">
        <v>55</v>
      </c>
      <c r="K4219" t="s">
        <v>7031</v>
      </c>
      <c r="L4219" t="s">
        <v>57</v>
      </c>
      <c r="M4219">
        <v>0</v>
      </c>
      <c r="N4219">
        <v>0</v>
      </c>
      <c r="O4219" t="s">
        <v>58</v>
      </c>
      <c r="P4219">
        <v>0</v>
      </c>
      <c r="Q4219" t="s">
        <v>72</v>
      </c>
      <c r="R4219" t="s">
        <v>2880</v>
      </c>
      <c r="S4219">
        <v>34.903052000000002</v>
      </c>
      <c r="T4219">
        <v>-118.41125099999999</v>
      </c>
      <c r="U4219">
        <v>0</v>
      </c>
      <c r="V4219">
        <v>19.899999999999999</v>
      </c>
      <c r="W4219">
        <v>0</v>
      </c>
      <c r="X4219">
        <v>0</v>
      </c>
      <c r="Y4219">
        <v>0</v>
      </c>
      <c r="Z4219" t="s">
        <v>61</v>
      </c>
      <c r="AA4219">
        <v>0</v>
      </c>
      <c r="AB4219">
        <v>0</v>
      </c>
      <c r="AC4219">
        <v>1</v>
      </c>
      <c r="AD4219">
        <v>0</v>
      </c>
      <c r="AE4219" t="s">
        <v>79</v>
      </c>
      <c r="AF4219">
        <v>1</v>
      </c>
      <c r="AG4219">
        <v>14931</v>
      </c>
      <c r="AH4219">
        <v>0</v>
      </c>
      <c r="AI4219" t="s">
        <v>63</v>
      </c>
      <c r="AJ4219">
        <v>0</v>
      </c>
      <c r="AK4219">
        <v>4</v>
      </c>
      <c r="AL4219">
        <v>0</v>
      </c>
      <c r="AM4219" t="s">
        <v>64</v>
      </c>
      <c r="AN4219">
        <v>0</v>
      </c>
      <c r="AO4219">
        <v>0</v>
      </c>
      <c r="AP4219">
        <v>0</v>
      </c>
      <c r="AQ4219">
        <v>10</v>
      </c>
      <c r="AR4219">
        <v>199.45</v>
      </c>
      <c r="AS4219">
        <v>0</v>
      </c>
      <c r="AT4219">
        <v>238.4</v>
      </c>
      <c r="AU4219">
        <v>0</v>
      </c>
      <c r="AV4219">
        <v>437.85</v>
      </c>
      <c r="AW4219">
        <v>0</v>
      </c>
      <c r="AX4219">
        <v>0</v>
      </c>
      <c r="AY4219">
        <v>93560</v>
      </c>
      <c r="AZ4219">
        <v>0</v>
      </c>
    </row>
    <row r="4220" spans="1:52">
      <c r="A4220">
        <v>72</v>
      </c>
      <c r="B4220">
        <v>28</v>
      </c>
      <c r="C4220">
        <v>47.34</v>
      </c>
      <c r="D4220" t="s">
        <v>52</v>
      </c>
      <c r="E4220" t="s">
        <v>52</v>
      </c>
      <c r="F4220">
        <v>64</v>
      </c>
      <c r="G4220" t="s">
        <v>3586</v>
      </c>
      <c r="H4220">
        <v>4005</v>
      </c>
      <c r="I4220" t="s">
        <v>66</v>
      </c>
      <c r="J4220" t="s">
        <v>55</v>
      </c>
      <c r="K4220" t="s">
        <v>7032</v>
      </c>
      <c r="L4220" t="s">
        <v>57</v>
      </c>
      <c r="M4220">
        <v>0</v>
      </c>
      <c r="N4220">
        <v>0</v>
      </c>
      <c r="O4220" t="s">
        <v>58</v>
      </c>
      <c r="P4220">
        <v>1</v>
      </c>
      <c r="Q4220" t="s">
        <v>59</v>
      </c>
      <c r="R4220" t="s">
        <v>3588</v>
      </c>
      <c r="S4220">
        <v>34.827661999999997</v>
      </c>
      <c r="T4220">
        <v>-118.999073</v>
      </c>
      <c r="U4220">
        <v>1</v>
      </c>
      <c r="V4220">
        <v>100.4</v>
      </c>
      <c r="W4220">
        <v>1</v>
      </c>
      <c r="X4220">
        <v>0</v>
      </c>
      <c r="Y4220">
        <v>8</v>
      </c>
      <c r="Z4220" t="s">
        <v>87</v>
      </c>
      <c r="AA4220">
        <v>0</v>
      </c>
      <c r="AB4220">
        <v>0</v>
      </c>
      <c r="AC4220">
        <v>1</v>
      </c>
      <c r="AD4220">
        <v>1</v>
      </c>
      <c r="AE4220" t="s">
        <v>62</v>
      </c>
      <c r="AF4220">
        <v>1</v>
      </c>
      <c r="AG4220">
        <v>4498</v>
      </c>
      <c r="AH4220">
        <v>1</v>
      </c>
      <c r="AI4220" t="s">
        <v>63</v>
      </c>
      <c r="AJ4220">
        <v>1</v>
      </c>
      <c r="AK4220">
        <v>5</v>
      </c>
      <c r="AL4220">
        <v>1</v>
      </c>
      <c r="AM4220" t="s">
        <v>64</v>
      </c>
      <c r="AN4220">
        <v>1</v>
      </c>
      <c r="AO4220">
        <v>1</v>
      </c>
      <c r="AP4220">
        <v>1</v>
      </c>
      <c r="AQ4220">
        <v>58</v>
      </c>
      <c r="AR4220">
        <v>5749.8</v>
      </c>
      <c r="AS4220">
        <v>0</v>
      </c>
      <c r="AT4220">
        <v>2745.72</v>
      </c>
      <c r="AU4220">
        <v>0</v>
      </c>
      <c r="AV4220">
        <v>8495.52</v>
      </c>
      <c r="AW4220">
        <v>0</v>
      </c>
      <c r="AX4220">
        <v>1</v>
      </c>
      <c r="AY4220">
        <v>93225</v>
      </c>
      <c r="AZ4220">
        <v>0</v>
      </c>
    </row>
    <row r="4221" spans="1:52">
      <c r="A4221">
        <v>62</v>
      </c>
      <c r="B4221">
        <v>2</v>
      </c>
      <c r="C4221">
        <v>31.97</v>
      </c>
      <c r="D4221" t="s">
        <v>52</v>
      </c>
      <c r="E4221" t="s">
        <v>52</v>
      </c>
      <c r="F4221">
        <v>33</v>
      </c>
      <c r="G4221" t="s">
        <v>1057</v>
      </c>
      <c r="H4221">
        <v>3233</v>
      </c>
      <c r="I4221" t="s">
        <v>66</v>
      </c>
      <c r="J4221" t="s">
        <v>55</v>
      </c>
      <c r="K4221" t="s">
        <v>7033</v>
      </c>
      <c r="L4221" t="s">
        <v>57</v>
      </c>
      <c r="M4221">
        <v>0</v>
      </c>
      <c r="N4221">
        <v>0</v>
      </c>
      <c r="O4221" t="s">
        <v>68</v>
      </c>
      <c r="P4221">
        <v>1</v>
      </c>
      <c r="Q4221" t="s">
        <v>59</v>
      </c>
      <c r="R4221" t="s">
        <v>1843</v>
      </c>
      <c r="S4221">
        <v>34.146957</v>
      </c>
      <c r="T4221">
        <v>-118.43213799999999</v>
      </c>
      <c r="U4221">
        <v>0</v>
      </c>
      <c r="V4221">
        <v>89.9</v>
      </c>
      <c r="W4221">
        <v>1</v>
      </c>
      <c r="X4221">
        <v>0</v>
      </c>
      <c r="Y4221">
        <v>0</v>
      </c>
      <c r="Z4221" t="s">
        <v>61</v>
      </c>
      <c r="AA4221">
        <v>0</v>
      </c>
      <c r="AB4221">
        <v>0</v>
      </c>
      <c r="AC4221">
        <v>1</v>
      </c>
      <c r="AD4221">
        <v>0</v>
      </c>
      <c r="AE4221" t="s">
        <v>79</v>
      </c>
      <c r="AF4221">
        <v>1</v>
      </c>
      <c r="AG4221">
        <v>29387</v>
      </c>
      <c r="AH4221">
        <v>1</v>
      </c>
      <c r="AI4221" t="s">
        <v>63</v>
      </c>
      <c r="AJ4221">
        <v>0</v>
      </c>
      <c r="AK4221">
        <v>3</v>
      </c>
      <c r="AL4221">
        <v>0</v>
      </c>
      <c r="AM4221" t="s">
        <v>64</v>
      </c>
      <c r="AN4221">
        <v>1</v>
      </c>
      <c r="AO4221">
        <v>1</v>
      </c>
      <c r="AP4221">
        <v>0</v>
      </c>
      <c r="AQ4221">
        <v>30</v>
      </c>
      <c r="AR4221">
        <v>2723.15</v>
      </c>
      <c r="AS4221">
        <v>0</v>
      </c>
      <c r="AT4221">
        <v>959.1</v>
      </c>
      <c r="AU4221">
        <v>0</v>
      </c>
      <c r="AV4221">
        <v>3682.25</v>
      </c>
      <c r="AW4221">
        <v>0</v>
      </c>
      <c r="AX4221">
        <v>1</v>
      </c>
      <c r="AY4221">
        <v>91423</v>
      </c>
      <c r="AZ4221">
        <v>0</v>
      </c>
    </row>
    <row r="4222" spans="1:52">
      <c r="A4222">
        <v>36</v>
      </c>
      <c r="B4222">
        <v>0</v>
      </c>
      <c r="C4222">
        <v>7.76</v>
      </c>
      <c r="D4222" t="s">
        <v>52</v>
      </c>
      <c r="E4222" t="s">
        <v>52</v>
      </c>
      <c r="F4222">
        <v>52</v>
      </c>
      <c r="G4222" t="s">
        <v>737</v>
      </c>
      <c r="H4222">
        <v>4590</v>
      </c>
      <c r="I4222" t="s">
        <v>66</v>
      </c>
      <c r="J4222" t="s">
        <v>55</v>
      </c>
      <c r="K4222" t="s">
        <v>7034</v>
      </c>
      <c r="L4222" t="s">
        <v>108</v>
      </c>
      <c r="M4222">
        <v>0</v>
      </c>
      <c r="N4222">
        <v>0</v>
      </c>
      <c r="O4222" t="s">
        <v>68</v>
      </c>
      <c r="P4222">
        <v>0</v>
      </c>
      <c r="Q4222" t="s">
        <v>72</v>
      </c>
      <c r="R4222" t="s">
        <v>5262</v>
      </c>
      <c r="S4222">
        <v>33.802664</v>
      </c>
      <c r="T4222">
        <v>-118.17997099999999</v>
      </c>
      <c r="U4222">
        <v>0</v>
      </c>
      <c r="V4222">
        <v>19.899999999999999</v>
      </c>
      <c r="W4222">
        <v>0</v>
      </c>
      <c r="X4222">
        <v>0</v>
      </c>
      <c r="Y4222">
        <v>0</v>
      </c>
      <c r="Z4222" t="s">
        <v>61</v>
      </c>
      <c r="AA4222">
        <v>0</v>
      </c>
      <c r="AB4222">
        <v>0</v>
      </c>
      <c r="AC4222">
        <v>1</v>
      </c>
      <c r="AD4222">
        <v>0</v>
      </c>
      <c r="AE4222" t="s">
        <v>79</v>
      </c>
      <c r="AF4222">
        <v>1</v>
      </c>
      <c r="AG4222">
        <v>49647</v>
      </c>
      <c r="AH4222">
        <v>0</v>
      </c>
      <c r="AI4222" t="s">
        <v>63</v>
      </c>
      <c r="AJ4222">
        <v>0</v>
      </c>
      <c r="AK4222">
        <v>3</v>
      </c>
      <c r="AL4222">
        <v>0</v>
      </c>
      <c r="AM4222" t="s">
        <v>64</v>
      </c>
      <c r="AN4222">
        <v>0</v>
      </c>
      <c r="AO4222">
        <v>0</v>
      </c>
      <c r="AP4222">
        <v>0</v>
      </c>
      <c r="AQ4222">
        <v>1</v>
      </c>
      <c r="AR4222">
        <v>19.899999999999999</v>
      </c>
      <c r="AS4222">
        <v>0</v>
      </c>
      <c r="AT4222">
        <v>7.76</v>
      </c>
      <c r="AU4222">
        <v>0</v>
      </c>
      <c r="AV4222">
        <v>27.66</v>
      </c>
      <c r="AW4222">
        <v>0</v>
      </c>
      <c r="AX4222">
        <v>0</v>
      </c>
      <c r="AY4222">
        <v>90806</v>
      </c>
      <c r="AZ4222">
        <v>0</v>
      </c>
    </row>
    <row r="4223" spans="1:52">
      <c r="A4223">
        <v>77</v>
      </c>
      <c r="B4223">
        <v>22</v>
      </c>
      <c r="C4223">
        <v>23.43</v>
      </c>
      <c r="D4223" t="s">
        <v>52</v>
      </c>
      <c r="E4223" t="s">
        <v>52</v>
      </c>
      <c r="F4223">
        <v>34</v>
      </c>
      <c r="G4223" t="s">
        <v>310</v>
      </c>
      <c r="H4223">
        <v>5602</v>
      </c>
      <c r="I4223" t="s">
        <v>75</v>
      </c>
      <c r="J4223" t="s">
        <v>55</v>
      </c>
      <c r="K4223" t="s">
        <v>7035</v>
      </c>
      <c r="L4223" t="s">
        <v>57</v>
      </c>
      <c r="M4223">
        <v>0</v>
      </c>
      <c r="N4223">
        <v>0</v>
      </c>
      <c r="O4223" t="s">
        <v>58</v>
      </c>
      <c r="P4223">
        <v>1</v>
      </c>
      <c r="Q4223" t="s">
        <v>59</v>
      </c>
      <c r="R4223" t="s">
        <v>676</v>
      </c>
      <c r="S4223">
        <v>37.736535000000003</v>
      </c>
      <c r="T4223">
        <v>-122.45732</v>
      </c>
      <c r="U4223">
        <v>0</v>
      </c>
      <c r="V4223">
        <v>81.7</v>
      </c>
      <c r="W4223">
        <v>0</v>
      </c>
      <c r="X4223">
        <v>0</v>
      </c>
      <c r="Y4223">
        <v>0</v>
      </c>
      <c r="Z4223" t="s">
        <v>61</v>
      </c>
      <c r="AA4223">
        <v>1</v>
      </c>
      <c r="AB4223">
        <v>1</v>
      </c>
      <c r="AC4223">
        <v>0</v>
      </c>
      <c r="AD4223">
        <v>0</v>
      </c>
      <c r="AE4223" t="s">
        <v>62</v>
      </c>
      <c r="AF4223">
        <v>1</v>
      </c>
      <c r="AG4223">
        <v>20643</v>
      </c>
      <c r="AH4223">
        <v>0</v>
      </c>
      <c r="AI4223" t="s">
        <v>63</v>
      </c>
      <c r="AJ4223">
        <v>0</v>
      </c>
      <c r="AK4223">
        <v>4</v>
      </c>
      <c r="AL4223">
        <v>1</v>
      </c>
      <c r="AM4223" t="s">
        <v>64</v>
      </c>
      <c r="AN4223">
        <v>0</v>
      </c>
      <c r="AO4223">
        <v>0</v>
      </c>
      <c r="AP4223">
        <v>0</v>
      </c>
      <c r="AQ4223">
        <v>22</v>
      </c>
      <c r="AR4223">
        <v>1820.9</v>
      </c>
      <c r="AS4223">
        <v>0</v>
      </c>
      <c r="AT4223">
        <v>515.46</v>
      </c>
      <c r="AU4223">
        <v>29.88</v>
      </c>
      <c r="AV4223">
        <v>2306.48</v>
      </c>
      <c r="AW4223">
        <v>0</v>
      </c>
      <c r="AX4223">
        <v>1</v>
      </c>
      <c r="AY4223">
        <v>94127</v>
      </c>
      <c r="AZ4223">
        <v>0</v>
      </c>
    </row>
    <row r="4224" spans="1:52">
      <c r="A4224">
        <v>56</v>
      </c>
      <c r="B4224">
        <v>0</v>
      </c>
      <c r="C4224">
        <v>28.06</v>
      </c>
      <c r="D4224" t="s">
        <v>52</v>
      </c>
      <c r="E4224" t="s">
        <v>52</v>
      </c>
      <c r="F4224">
        <v>63</v>
      </c>
      <c r="G4224" t="s">
        <v>3512</v>
      </c>
      <c r="H4224">
        <v>4458</v>
      </c>
      <c r="I4224" t="s">
        <v>75</v>
      </c>
      <c r="J4224" t="s">
        <v>55</v>
      </c>
      <c r="K4224" t="s">
        <v>7036</v>
      </c>
      <c r="L4224" t="s">
        <v>57</v>
      </c>
      <c r="M4224">
        <v>1</v>
      </c>
      <c r="N4224">
        <v>0</v>
      </c>
      <c r="O4224" t="s">
        <v>68</v>
      </c>
      <c r="P4224">
        <v>0</v>
      </c>
      <c r="Q4224" t="s">
        <v>72</v>
      </c>
      <c r="R4224" t="s">
        <v>3514</v>
      </c>
      <c r="S4224">
        <v>39.082568000000002</v>
      </c>
      <c r="T4224">
        <v>-121.55325000000001</v>
      </c>
      <c r="U4224">
        <v>1</v>
      </c>
      <c r="V4224">
        <v>20.05</v>
      </c>
      <c r="W4224">
        <v>0</v>
      </c>
      <c r="X4224">
        <v>3</v>
      </c>
      <c r="Y4224">
        <v>1</v>
      </c>
      <c r="Z4224" t="s">
        <v>209</v>
      </c>
      <c r="AA4224">
        <v>0</v>
      </c>
      <c r="AB4224">
        <v>0</v>
      </c>
      <c r="AC4224">
        <v>0</v>
      </c>
      <c r="AD4224">
        <v>1</v>
      </c>
      <c r="AE4224" t="s">
        <v>62</v>
      </c>
      <c r="AF4224">
        <v>1</v>
      </c>
      <c r="AG4224">
        <v>6439</v>
      </c>
      <c r="AH4224">
        <v>0</v>
      </c>
      <c r="AI4224" t="s">
        <v>63</v>
      </c>
      <c r="AJ4224">
        <v>1</v>
      </c>
      <c r="AK4224">
        <v>5</v>
      </c>
      <c r="AL4224">
        <v>0</v>
      </c>
      <c r="AM4224" t="s">
        <v>64</v>
      </c>
      <c r="AN4224">
        <v>0</v>
      </c>
      <c r="AO4224">
        <v>0</v>
      </c>
      <c r="AP4224">
        <v>0</v>
      </c>
      <c r="AQ4224">
        <v>18</v>
      </c>
      <c r="AR4224">
        <v>345.9</v>
      </c>
      <c r="AS4224">
        <v>0</v>
      </c>
      <c r="AT4224">
        <v>505.08</v>
      </c>
      <c r="AU4224">
        <v>0</v>
      </c>
      <c r="AV4224">
        <v>850.98</v>
      </c>
      <c r="AW4224">
        <v>0</v>
      </c>
      <c r="AX4224">
        <v>0</v>
      </c>
      <c r="AY4224">
        <v>95961</v>
      </c>
      <c r="AZ4224">
        <v>0</v>
      </c>
    </row>
    <row r="4225" spans="1:52">
      <c r="A4225">
        <v>45</v>
      </c>
      <c r="B4225">
        <v>22</v>
      </c>
      <c r="C4225">
        <v>0</v>
      </c>
      <c r="D4225" t="s">
        <v>52</v>
      </c>
      <c r="E4225" t="s">
        <v>52</v>
      </c>
      <c r="F4225">
        <v>38</v>
      </c>
      <c r="G4225" t="s">
        <v>876</v>
      </c>
      <c r="H4225">
        <v>4115</v>
      </c>
      <c r="I4225" t="s">
        <v>66</v>
      </c>
      <c r="J4225" t="s">
        <v>55</v>
      </c>
      <c r="K4225" t="s">
        <v>7037</v>
      </c>
      <c r="L4225" t="s">
        <v>57</v>
      </c>
      <c r="M4225">
        <v>0</v>
      </c>
      <c r="N4225">
        <v>1</v>
      </c>
      <c r="O4225" t="s">
        <v>58</v>
      </c>
      <c r="P4225">
        <v>1</v>
      </c>
      <c r="Q4225" t="s">
        <v>85</v>
      </c>
      <c r="R4225" t="s">
        <v>878</v>
      </c>
      <c r="S4225">
        <v>34.130991999999999</v>
      </c>
      <c r="T4225">
        <v>-118.894673</v>
      </c>
      <c r="U4225">
        <v>1</v>
      </c>
      <c r="V4225">
        <v>58.75</v>
      </c>
      <c r="W4225">
        <v>0</v>
      </c>
      <c r="X4225">
        <v>0</v>
      </c>
      <c r="Y4225">
        <v>1</v>
      </c>
      <c r="Z4225" t="s">
        <v>87</v>
      </c>
      <c r="AA4225">
        <v>1</v>
      </c>
      <c r="AB4225">
        <v>1</v>
      </c>
      <c r="AC4225">
        <v>1</v>
      </c>
      <c r="AD4225">
        <v>1</v>
      </c>
      <c r="AE4225" t="s">
        <v>62</v>
      </c>
      <c r="AF4225">
        <v>0</v>
      </c>
      <c r="AG4225">
        <v>18735</v>
      </c>
      <c r="AH4225">
        <v>0</v>
      </c>
      <c r="AI4225" t="s">
        <v>63</v>
      </c>
      <c r="AJ4225">
        <v>1</v>
      </c>
      <c r="AK4225">
        <v>3</v>
      </c>
      <c r="AL4225">
        <v>0</v>
      </c>
      <c r="AM4225" t="s">
        <v>64</v>
      </c>
      <c r="AN4225">
        <v>1</v>
      </c>
      <c r="AO4225">
        <v>1</v>
      </c>
      <c r="AP4225">
        <v>1</v>
      </c>
      <c r="AQ4225">
        <v>57</v>
      </c>
      <c r="AR4225">
        <v>3437.45</v>
      </c>
      <c r="AS4225">
        <v>0</v>
      </c>
      <c r="AT4225">
        <v>0</v>
      </c>
      <c r="AU4225">
        <v>0</v>
      </c>
      <c r="AV4225">
        <v>3437.45</v>
      </c>
      <c r="AW4225">
        <v>0</v>
      </c>
      <c r="AX4225">
        <v>1</v>
      </c>
      <c r="AY4225">
        <v>91361</v>
      </c>
      <c r="AZ4225">
        <v>0</v>
      </c>
    </row>
    <row r="4226" spans="1:52">
      <c r="A4226">
        <v>45</v>
      </c>
      <c r="B4226">
        <v>22</v>
      </c>
      <c r="C4226">
        <v>12.69</v>
      </c>
      <c r="D4226" t="s">
        <v>52</v>
      </c>
      <c r="E4226" t="s">
        <v>52</v>
      </c>
      <c r="F4226">
        <v>42</v>
      </c>
      <c r="G4226" t="s">
        <v>574</v>
      </c>
      <c r="H4226">
        <v>5574</v>
      </c>
      <c r="I4226" t="s">
        <v>75</v>
      </c>
      <c r="J4226" t="s">
        <v>55</v>
      </c>
      <c r="K4226" t="s">
        <v>7038</v>
      </c>
      <c r="L4226" t="s">
        <v>57</v>
      </c>
      <c r="M4226">
        <v>0</v>
      </c>
      <c r="N4226">
        <v>0</v>
      </c>
      <c r="O4226" t="s">
        <v>58</v>
      </c>
      <c r="P4226">
        <v>1</v>
      </c>
      <c r="Q4226" t="s">
        <v>85</v>
      </c>
      <c r="R4226" t="s">
        <v>4847</v>
      </c>
      <c r="S4226">
        <v>37.866008999999998</v>
      </c>
      <c r="T4226">
        <v>-122.28622799999999</v>
      </c>
      <c r="U4226">
        <v>0</v>
      </c>
      <c r="V4226">
        <v>79.849999999999994</v>
      </c>
      <c r="W4226">
        <v>0</v>
      </c>
      <c r="X4226">
        <v>0</v>
      </c>
      <c r="Y4226">
        <v>0</v>
      </c>
      <c r="Z4226" t="s">
        <v>61</v>
      </c>
      <c r="AA4226">
        <v>1</v>
      </c>
      <c r="AB4226">
        <v>1</v>
      </c>
      <c r="AC4226">
        <v>0</v>
      </c>
      <c r="AD4226">
        <v>0</v>
      </c>
      <c r="AE4226" t="s">
        <v>79</v>
      </c>
      <c r="AF4226">
        <v>1</v>
      </c>
      <c r="AG4226">
        <v>15638</v>
      </c>
      <c r="AH4226">
        <v>1</v>
      </c>
      <c r="AI4226" t="s">
        <v>63</v>
      </c>
      <c r="AJ4226">
        <v>0</v>
      </c>
      <c r="AK4226">
        <v>3</v>
      </c>
      <c r="AL4226">
        <v>0</v>
      </c>
      <c r="AM4226" t="s">
        <v>64</v>
      </c>
      <c r="AN4226">
        <v>1</v>
      </c>
      <c r="AO4226">
        <v>1</v>
      </c>
      <c r="AP4226">
        <v>1</v>
      </c>
      <c r="AQ4226">
        <v>17</v>
      </c>
      <c r="AR4226">
        <v>1387.35</v>
      </c>
      <c r="AS4226">
        <v>0</v>
      </c>
      <c r="AT4226">
        <v>215.73</v>
      </c>
      <c r="AU4226">
        <v>0</v>
      </c>
      <c r="AV4226">
        <v>1603.08</v>
      </c>
      <c r="AW4226">
        <v>0</v>
      </c>
      <c r="AX4226">
        <v>1</v>
      </c>
      <c r="AY4226">
        <v>94702</v>
      </c>
      <c r="AZ4226">
        <v>0</v>
      </c>
    </row>
  </sheetData>
  <pageMargins left="0.75" right="0.75" top="1" bottom="1" header="0.5" footer="0.5"/>
  <pageSetup paperSize="9" orientation="portrait" horizontalDpi="0" verticalDpi="0"/>
  <tableParts count="1">
    <tablePart r:id="rId1"/>
  </tableParts>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E23" sqref="E23"/>
    </sheetView>
  </sheetViews>
  <sheetFormatPr baseColWidth="10" defaultRowHeight="16"/>
  <cols>
    <col min="1" max="1" width="28.1640625" customWidth="1"/>
    <col min="2" max="2" width="23" customWidth="1"/>
    <col min="5" max="5" width="35.5" customWidth="1"/>
  </cols>
  <sheetData>
    <row r="1" spans="1:6">
      <c r="A1" s="1" t="s">
        <v>7039</v>
      </c>
      <c r="B1" s="1" t="s">
        <v>7040</v>
      </c>
    </row>
    <row r="3" spans="1:6" ht="17">
      <c r="A3" s="4" t="s">
        <v>7045</v>
      </c>
      <c r="E3" s="4" t="s">
        <v>7046</v>
      </c>
    </row>
    <row r="4" spans="1:6">
      <c r="A4" t="s">
        <v>7039</v>
      </c>
      <c r="B4" t="s">
        <v>7040</v>
      </c>
    </row>
    <row r="5" spans="1:6" ht="17" thickBot="1">
      <c r="A5" s="2" t="s">
        <v>7041</v>
      </c>
      <c r="B5" s="3">
        <f>AVERAGE(Table2[Monthly Charge])</f>
        <v>64.906461538461443</v>
      </c>
      <c r="E5" s="5" t="s">
        <v>7049</v>
      </c>
      <c r="F5" s="5" t="s">
        <v>7040</v>
      </c>
    </row>
    <row r="6" spans="1:6">
      <c r="A6" s="2" t="s">
        <v>7042</v>
      </c>
      <c r="B6" s="3">
        <f>AVERAGE(Table2[CLTV])</f>
        <v>4409.7512426035501</v>
      </c>
      <c r="E6" s="6" t="s">
        <v>7047</v>
      </c>
      <c r="F6" s="7">
        <v>0.05</v>
      </c>
    </row>
    <row r="7" spans="1:6">
      <c r="A7" s="2" t="s">
        <v>7043</v>
      </c>
      <c r="B7" s="9">
        <f>AVERAGE(Table2[Churn])</f>
        <v>0.26532544378698225</v>
      </c>
      <c r="E7" s="6" t="s">
        <v>7048</v>
      </c>
      <c r="F7" s="8">
        <v>10</v>
      </c>
    </row>
    <row r="8" spans="1:6">
      <c r="A8" s="2" t="s">
        <v>7044</v>
      </c>
      <c r="B8" s="2">
        <f>COUNTIF(Table2[Customer Status], "Churned")</f>
        <v>1121</v>
      </c>
    </row>
    <row r="11" spans="1:6" ht="17">
      <c r="A11" s="4" t="s">
        <v>7054</v>
      </c>
    </row>
    <row r="12" spans="1:6" ht="17" thickBot="1">
      <c r="A12" s="5" t="s">
        <v>7039</v>
      </c>
      <c r="B12" s="5" t="s">
        <v>7040</v>
      </c>
    </row>
    <row r="13" spans="1:6">
      <c r="A13" s="2" t="s">
        <v>7050</v>
      </c>
      <c r="B13" s="2">
        <v>56.05</v>
      </c>
    </row>
    <row r="14" spans="1:6">
      <c r="A14" s="2" t="s">
        <v>7051</v>
      </c>
      <c r="B14" s="3">
        <f>B13*B6</f>
        <v>247166.55714792898</v>
      </c>
    </row>
    <row r="15" spans="1:6">
      <c r="A15" s="2" t="s">
        <v>7052</v>
      </c>
      <c r="B15" s="3">
        <f>B13*F7</f>
        <v>560.5</v>
      </c>
    </row>
    <row r="16" spans="1:6">
      <c r="A16" s="2" t="s">
        <v>7053</v>
      </c>
      <c r="B16" s="3">
        <f>B14-B15</f>
        <v>246606.05714792898</v>
      </c>
    </row>
  </sheetData>
  <pageMargins left="0.7" right="0.7" top="0.75" bottom="0.75" header="0.3" footer="0.3"/>
  <pageSetup paperSize="9" orientation="landscape" horizontalDpi="0" verticalDpi="0"/>
  <drawing r:id="rId1"/>
  <mc:AlternateContent xmlns:mc="http://schemas.openxmlformats.org/markup-compatibility/2006">
    <mc:Choice Requires="v">
      <legacyDrawing r:id="rId2"/>
    </mc:Choice>
  </mc:AlternateContent>
  <tableParts count="3">
    <tablePart r:id="rId3"/>
    <tablePart r:id="rId4"/>
    <tablePart r:id="rId5"/>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I520"/>
  <sheetViews>
    <sheetView workbookViewId="0">
      <selection activeCell="F24" sqref="F24"/>
    </sheetView>
  </sheetViews>
  <sheetFormatPr baseColWidth="10" defaultRowHeight="16"/>
  <cols>
    <col min="1" max="1" width="29.5" customWidth="1"/>
    <col min="2" max="2" width="37.33203125" customWidth="1"/>
    <col min="6" max="6" width="29.33203125" customWidth="1"/>
    <col min="7" max="7" width="29.83203125" customWidth="1"/>
    <col min="9" max="9" width="25.5" customWidth="1"/>
  </cols>
  <sheetData>
    <row r="3" spans="1:9">
      <c r="A3" s="10" t="s">
        <v>7055</v>
      </c>
      <c r="B3" s="11"/>
      <c r="F3" s="13" t="s">
        <v>7056</v>
      </c>
      <c r="G3" s="13" t="s">
        <v>105</v>
      </c>
      <c r="H3" s="13" t="s">
        <v>87</v>
      </c>
      <c r="I3" s="11"/>
    </row>
    <row r="4" spans="1:9">
      <c r="A4" s="11"/>
      <c r="B4" s="11"/>
      <c r="F4" s="14" t="s">
        <v>7057</v>
      </c>
      <c r="G4" s="18">
        <f>COUNT(A:A)</f>
        <v>319</v>
      </c>
      <c r="H4" s="18">
        <f>COUNT(B:B)</f>
        <v>515</v>
      </c>
      <c r="I4" s="11"/>
    </row>
    <row r="5" spans="1:9">
      <c r="A5" s="12" t="s">
        <v>105</v>
      </c>
      <c r="B5" s="12" t="s">
        <v>87</v>
      </c>
      <c r="F5" s="14" t="s">
        <v>7058</v>
      </c>
      <c r="G5" s="25">
        <f>AVERAGE(A:A)</f>
        <v>77.5277429467085</v>
      </c>
      <c r="H5" s="25">
        <f>AVERAGE(B:B)</f>
        <v>70.295533980582491</v>
      </c>
      <c r="I5" s="11"/>
    </row>
    <row r="6" spans="1:9">
      <c r="A6" s="11">
        <v>111.65</v>
      </c>
      <c r="B6" s="11">
        <v>60.3</v>
      </c>
      <c r="F6" s="14" t="s">
        <v>7059</v>
      </c>
      <c r="G6" s="23">
        <f>_xlfn.VAR.S(A:A)</f>
        <v>959.81090243685469</v>
      </c>
      <c r="H6" s="23">
        <f>_xlfn.VAR.S(B:B)</f>
        <v>951.86854032715439</v>
      </c>
      <c r="I6" s="11"/>
    </row>
    <row r="7" spans="1:9">
      <c r="A7" s="11">
        <v>75.099999999999994</v>
      </c>
      <c r="B7" s="11">
        <v>100.55</v>
      </c>
      <c r="F7" s="11"/>
      <c r="G7" s="11"/>
      <c r="H7" s="11"/>
      <c r="I7" s="11"/>
    </row>
    <row r="8" spans="1:9">
      <c r="A8" s="11">
        <v>84.5</v>
      </c>
      <c r="B8" s="11">
        <v>73.05</v>
      </c>
      <c r="F8" s="11"/>
      <c r="G8" s="11"/>
      <c r="H8" s="11"/>
      <c r="I8" s="11"/>
    </row>
    <row r="9" spans="1:9">
      <c r="A9" s="11">
        <v>88.8</v>
      </c>
      <c r="B9" s="11">
        <v>20.2</v>
      </c>
      <c r="F9" s="15" t="s">
        <v>7060</v>
      </c>
      <c r="G9" s="16"/>
      <c r="H9" s="11"/>
      <c r="I9" s="11"/>
    </row>
    <row r="10" spans="1:9">
      <c r="A10" s="11">
        <v>82.3</v>
      </c>
      <c r="B10" s="11">
        <v>64.75</v>
      </c>
      <c r="F10" s="16" t="s">
        <v>7061</v>
      </c>
      <c r="G10" s="19">
        <v>0.05</v>
      </c>
      <c r="H10" s="11"/>
      <c r="I10" s="11"/>
    </row>
    <row r="11" spans="1:9">
      <c r="A11" s="11">
        <v>103.1</v>
      </c>
      <c r="B11" s="11">
        <v>29.45</v>
      </c>
      <c r="F11" s="17" t="s">
        <v>7062</v>
      </c>
      <c r="G11" s="24">
        <f>_xlfn.T.TEST(A:A, B:B, 2, 2)</f>
        <v>1.0632698446945716E-3</v>
      </c>
      <c r="H11" s="11"/>
      <c r="I11" s="11"/>
    </row>
    <row r="12" spans="1:9">
      <c r="A12" s="11">
        <v>54.2</v>
      </c>
      <c r="B12" s="11">
        <v>43.6</v>
      </c>
      <c r="F12" s="11"/>
      <c r="G12" s="11"/>
      <c r="H12" s="11"/>
      <c r="I12" s="11"/>
    </row>
    <row r="13" spans="1:9">
      <c r="A13" s="11">
        <v>56.45</v>
      </c>
      <c r="B13" s="11">
        <v>20.5</v>
      </c>
      <c r="F13" s="11"/>
      <c r="G13" s="11"/>
      <c r="H13" s="11"/>
      <c r="I13" s="11"/>
    </row>
    <row r="14" spans="1:9">
      <c r="A14" s="11">
        <v>65.099999999999994</v>
      </c>
      <c r="B14" s="11">
        <v>97.8</v>
      </c>
      <c r="F14" s="33" t="s">
        <v>7063</v>
      </c>
      <c r="G14" s="16"/>
      <c r="H14" s="11"/>
      <c r="I14" s="11"/>
    </row>
    <row r="15" spans="1:9">
      <c r="A15" s="11">
        <v>80.849999999999994</v>
      </c>
      <c r="B15" s="11">
        <v>71.900000000000006</v>
      </c>
      <c r="F15" s="13" t="s">
        <v>7056</v>
      </c>
      <c r="G15" s="13" t="s">
        <v>7064</v>
      </c>
      <c r="H15" s="11"/>
      <c r="I15" s="11"/>
    </row>
    <row r="16" spans="1:9">
      <c r="A16" s="11">
        <v>106.05</v>
      </c>
      <c r="B16" s="11">
        <v>24.15</v>
      </c>
      <c r="F16" s="13" t="s">
        <v>7065</v>
      </c>
      <c r="G16" s="20">
        <f>G5-H5</f>
        <v>7.2322089661260094</v>
      </c>
      <c r="H16" s="11"/>
      <c r="I16" s="11"/>
    </row>
    <row r="17" spans="1:9">
      <c r="A17" s="11">
        <v>58.25</v>
      </c>
      <c r="B17" s="11">
        <v>50.2</v>
      </c>
      <c r="F17" s="13" t="s">
        <v>7066</v>
      </c>
      <c r="G17" s="26">
        <f>G11</f>
        <v>1.0632698446945716E-3</v>
      </c>
      <c r="H17" s="11"/>
      <c r="I17" s="11"/>
    </row>
    <row r="18" spans="1:9">
      <c r="A18" s="11">
        <v>82.45</v>
      </c>
      <c r="B18" s="11">
        <v>91.25</v>
      </c>
      <c r="F18" s="13" t="s">
        <v>7067</v>
      </c>
      <c r="G18" s="21" t="s">
        <v>7068</v>
      </c>
      <c r="H18" s="11"/>
      <c r="I18" s="11"/>
    </row>
    <row r="19" spans="1:9" ht="32">
      <c r="A19" s="11">
        <v>70.45</v>
      </c>
      <c r="B19" s="11">
        <v>102.5</v>
      </c>
      <c r="F19" s="13" t="s">
        <v>7069</v>
      </c>
      <c r="G19" s="22" t="s">
        <v>7070</v>
      </c>
      <c r="H19" s="11"/>
      <c r="I19" s="11"/>
    </row>
    <row r="20" spans="1:9">
      <c r="A20" s="11">
        <v>25.35</v>
      </c>
      <c r="B20" s="11">
        <v>90.4</v>
      </c>
    </row>
    <row r="21" spans="1:9">
      <c r="A21" s="11">
        <v>116.2</v>
      </c>
      <c r="B21" s="11">
        <v>103.7</v>
      </c>
    </row>
    <row r="22" spans="1:9">
      <c r="A22" s="11">
        <v>76.099999999999994</v>
      </c>
      <c r="B22" s="11">
        <v>94.75</v>
      </c>
    </row>
    <row r="23" spans="1:9">
      <c r="A23" s="11">
        <v>104.9</v>
      </c>
      <c r="B23" s="11">
        <v>50.05</v>
      </c>
    </row>
    <row r="24" spans="1:9">
      <c r="A24" s="11">
        <v>25.3</v>
      </c>
      <c r="B24" s="11">
        <v>105.1</v>
      </c>
    </row>
    <row r="25" spans="1:9">
      <c r="A25" s="11">
        <v>45.25</v>
      </c>
      <c r="B25" s="11">
        <v>114.5</v>
      </c>
    </row>
    <row r="26" spans="1:9">
      <c r="A26" s="11">
        <v>118.65</v>
      </c>
      <c r="B26" s="11">
        <v>59.85</v>
      </c>
    </row>
    <row r="27" spans="1:9">
      <c r="A27" s="11">
        <v>59.75</v>
      </c>
      <c r="B27" s="11">
        <v>19.149999999999999</v>
      </c>
    </row>
    <row r="28" spans="1:9">
      <c r="A28" s="11">
        <v>24.45</v>
      </c>
      <c r="B28" s="11">
        <v>18.7</v>
      </c>
    </row>
    <row r="29" spans="1:9">
      <c r="A29" s="11">
        <v>21</v>
      </c>
      <c r="B29" s="11">
        <v>19.75</v>
      </c>
    </row>
    <row r="30" spans="1:9">
      <c r="A30" s="11">
        <v>20.8</v>
      </c>
      <c r="B30" s="11">
        <v>74.45</v>
      </c>
    </row>
    <row r="31" spans="1:9">
      <c r="A31" s="11">
        <v>89.05</v>
      </c>
      <c r="B31" s="11">
        <v>103.25</v>
      </c>
    </row>
    <row r="32" spans="1:9">
      <c r="A32" s="11">
        <v>65.3</v>
      </c>
      <c r="B32" s="11">
        <v>107</v>
      </c>
    </row>
    <row r="33" spans="1:2">
      <c r="A33" s="11">
        <v>79.599999999999994</v>
      </c>
      <c r="B33" s="11">
        <v>19.850000000000001</v>
      </c>
    </row>
    <row r="34" spans="1:2">
      <c r="A34" s="11">
        <v>19.399999999999999</v>
      </c>
      <c r="B34" s="11">
        <v>56.3</v>
      </c>
    </row>
    <row r="35" spans="1:2">
      <c r="A35" s="11">
        <v>50.55</v>
      </c>
      <c r="B35" s="11">
        <v>65.650000000000006</v>
      </c>
    </row>
    <row r="36" spans="1:2">
      <c r="A36" s="11">
        <v>80.349999999999994</v>
      </c>
      <c r="B36" s="11">
        <v>25</v>
      </c>
    </row>
    <row r="37" spans="1:2">
      <c r="A37" s="11">
        <v>25.1</v>
      </c>
      <c r="B37" s="11">
        <v>24.05</v>
      </c>
    </row>
    <row r="38" spans="1:2">
      <c r="A38" s="11">
        <v>20.85</v>
      </c>
      <c r="B38" s="11">
        <v>20</v>
      </c>
    </row>
    <row r="39" spans="1:2">
      <c r="A39" s="11">
        <v>25.6</v>
      </c>
      <c r="B39" s="11">
        <v>94.65</v>
      </c>
    </row>
    <row r="40" spans="1:2">
      <c r="A40" s="11">
        <v>71.45</v>
      </c>
      <c r="B40" s="11">
        <v>105.5</v>
      </c>
    </row>
    <row r="41" spans="1:2">
      <c r="A41" s="11">
        <v>64.349999999999994</v>
      </c>
      <c r="B41" s="11">
        <v>70.95</v>
      </c>
    </row>
    <row r="42" spans="1:2">
      <c r="A42" s="11">
        <v>20</v>
      </c>
      <c r="B42" s="11">
        <v>24</v>
      </c>
    </row>
    <row r="43" spans="1:2">
      <c r="A43" s="11">
        <v>104.65</v>
      </c>
      <c r="B43" s="11">
        <v>107.75</v>
      </c>
    </row>
    <row r="44" spans="1:2">
      <c r="A44" s="11">
        <v>89.05</v>
      </c>
      <c r="B44" s="11">
        <v>106.6</v>
      </c>
    </row>
    <row r="45" spans="1:2">
      <c r="A45" s="11">
        <v>99.4</v>
      </c>
      <c r="B45" s="11">
        <v>101.9</v>
      </c>
    </row>
    <row r="46" spans="1:2">
      <c r="A46" s="11">
        <v>64.45</v>
      </c>
      <c r="B46" s="11">
        <v>69.400000000000006</v>
      </c>
    </row>
    <row r="47" spans="1:2">
      <c r="A47" s="11">
        <v>99.65</v>
      </c>
      <c r="B47" s="11">
        <v>74.650000000000006</v>
      </c>
    </row>
    <row r="48" spans="1:2">
      <c r="A48" s="11">
        <v>25</v>
      </c>
      <c r="B48" s="11">
        <v>85.55</v>
      </c>
    </row>
    <row r="49" spans="1:2">
      <c r="A49" s="11">
        <v>59.5</v>
      </c>
      <c r="B49" s="11">
        <v>24.55</v>
      </c>
    </row>
    <row r="50" spans="1:2">
      <c r="A50" s="11">
        <v>24.85</v>
      </c>
      <c r="B50" s="11">
        <v>19.55</v>
      </c>
    </row>
    <row r="51" spans="1:2">
      <c r="A51" s="11">
        <v>23.95</v>
      </c>
      <c r="B51" s="11">
        <v>59.75</v>
      </c>
    </row>
    <row r="52" spans="1:2">
      <c r="A52" s="11">
        <v>92.3</v>
      </c>
      <c r="B52" s="11">
        <v>62.55</v>
      </c>
    </row>
    <row r="53" spans="1:2">
      <c r="A53" s="11">
        <v>105</v>
      </c>
      <c r="B53" s="11">
        <v>74.849999999999994</v>
      </c>
    </row>
    <row r="54" spans="1:2">
      <c r="A54" s="11">
        <v>89.9</v>
      </c>
      <c r="B54" s="11">
        <v>73.849999999999994</v>
      </c>
    </row>
    <row r="55" spans="1:2">
      <c r="A55" s="11">
        <v>99.65</v>
      </c>
      <c r="B55" s="11">
        <v>54.55</v>
      </c>
    </row>
    <row r="56" spans="1:2">
      <c r="A56" s="11">
        <v>60.95</v>
      </c>
      <c r="B56" s="11">
        <v>86.1</v>
      </c>
    </row>
    <row r="57" spans="1:2">
      <c r="A57" s="11">
        <v>75.5</v>
      </c>
      <c r="B57" s="11">
        <v>85.5</v>
      </c>
    </row>
    <row r="58" spans="1:2">
      <c r="A58" s="11">
        <v>76.95</v>
      </c>
      <c r="B58" s="11">
        <v>78.8</v>
      </c>
    </row>
    <row r="59" spans="1:2">
      <c r="A59" s="11">
        <v>85.25</v>
      </c>
      <c r="B59" s="11">
        <v>96.1</v>
      </c>
    </row>
    <row r="60" spans="1:2">
      <c r="A60" s="11">
        <v>106.6</v>
      </c>
      <c r="B60" s="11">
        <v>105.55</v>
      </c>
    </row>
    <row r="61" spans="1:2">
      <c r="A61" s="11">
        <v>89.9</v>
      </c>
      <c r="B61" s="11">
        <v>118.6</v>
      </c>
    </row>
    <row r="62" spans="1:2">
      <c r="A62" s="11">
        <v>104.45</v>
      </c>
      <c r="B62" s="11">
        <v>20.3</v>
      </c>
    </row>
    <row r="63" spans="1:2">
      <c r="A63" s="11">
        <v>75.5</v>
      </c>
      <c r="B63" s="11">
        <v>59.85</v>
      </c>
    </row>
    <row r="64" spans="1:2">
      <c r="A64" s="11">
        <v>79.7</v>
      </c>
      <c r="B64" s="11">
        <v>71.849999999999994</v>
      </c>
    </row>
    <row r="65" spans="1:2">
      <c r="A65" s="11">
        <v>89.75</v>
      </c>
      <c r="B65" s="11">
        <v>53.5</v>
      </c>
    </row>
    <row r="66" spans="1:2">
      <c r="A66" s="11">
        <v>53.65</v>
      </c>
      <c r="B66" s="11">
        <v>65.2</v>
      </c>
    </row>
    <row r="67" spans="1:2">
      <c r="A67" s="11">
        <v>98.9</v>
      </c>
      <c r="B67" s="11">
        <v>110.85</v>
      </c>
    </row>
    <row r="68" spans="1:2">
      <c r="A68" s="11">
        <v>114.6</v>
      </c>
      <c r="B68" s="11">
        <v>74.55</v>
      </c>
    </row>
    <row r="69" spans="1:2">
      <c r="A69" s="11">
        <v>106.4</v>
      </c>
      <c r="B69" s="11">
        <v>33.700000000000003</v>
      </c>
    </row>
    <row r="70" spans="1:2">
      <c r="A70" s="11">
        <v>105.25</v>
      </c>
      <c r="B70" s="11">
        <v>53.95</v>
      </c>
    </row>
    <row r="71" spans="1:2">
      <c r="A71" s="11">
        <v>102.9</v>
      </c>
      <c r="B71" s="11">
        <v>104.4</v>
      </c>
    </row>
    <row r="72" spans="1:2">
      <c r="A72" s="11">
        <v>77.349999999999994</v>
      </c>
      <c r="B72" s="11">
        <v>81.400000000000006</v>
      </c>
    </row>
    <row r="73" spans="1:2">
      <c r="A73" s="11">
        <v>56.55</v>
      </c>
      <c r="B73" s="11">
        <v>39.200000000000003</v>
      </c>
    </row>
    <row r="74" spans="1:2">
      <c r="A74" s="11">
        <v>58.4</v>
      </c>
      <c r="B74" s="11">
        <v>20.05</v>
      </c>
    </row>
    <row r="75" spans="1:2">
      <c r="A75" s="11">
        <v>84.6</v>
      </c>
      <c r="B75" s="11">
        <v>53.1</v>
      </c>
    </row>
    <row r="76" spans="1:2">
      <c r="A76" s="11">
        <v>112.4</v>
      </c>
      <c r="B76" s="11">
        <v>20.5</v>
      </c>
    </row>
    <row r="77" spans="1:2">
      <c r="A77" s="11">
        <v>116.95</v>
      </c>
      <c r="B77" s="11">
        <v>21.1</v>
      </c>
    </row>
    <row r="78" spans="1:2">
      <c r="A78" s="11">
        <v>75.099999999999994</v>
      </c>
      <c r="B78" s="11">
        <v>24.4</v>
      </c>
    </row>
    <row r="79" spans="1:2">
      <c r="A79" s="11">
        <v>111.3</v>
      </c>
      <c r="B79" s="11">
        <v>80.3</v>
      </c>
    </row>
    <row r="80" spans="1:2">
      <c r="A80" s="11">
        <v>102.85</v>
      </c>
      <c r="B80" s="11">
        <v>110.35</v>
      </c>
    </row>
    <row r="81" spans="1:2">
      <c r="A81" s="11">
        <v>105.35</v>
      </c>
      <c r="B81" s="11">
        <v>93.15</v>
      </c>
    </row>
    <row r="82" spans="1:2">
      <c r="A82" s="11">
        <v>93.25</v>
      </c>
      <c r="B82" s="11">
        <v>39.299999999999997</v>
      </c>
    </row>
    <row r="83" spans="1:2">
      <c r="A83" s="11">
        <v>24.85</v>
      </c>
      <c r="B83" s="11">
        <v>79.849999999999994</v>
      </c>
    </row>
    <row r="84" spans="1:2">
      <c r="A84" s="11">
        <v>78.95</v>
      </c>
      <c r="B84" s="11">
        <v>74.3</v>
      </c>
    </row>
    <row r="85" spans="1:2">
      <c r="A85" s="11">
        <v>55.45</v>
      </c>
      <c r="B85" s="11">
        <v>24.7</v>
      </c>
    </row>
    <row r="86" spans="1:2">
      <c r="A86" s="11">
        <v>19.8</v>
      </c>
      <c r="B86" s="11">
        <v>19.45</v>
      </c>
    </row>
    <row r="87" spans="1:2">
      <c r="A87" s="11">
        <v>89.7</v>
      </c>
      <c r="B87" s="11">
        <v>110.65</v>
      </c>
    </row>
    <row r="88" spans="1:2">
      <c r="A88" s="11">
        <v>105.4</v>
      </c>
      <c r="B88" s="11">
        <v>70.75</v>
      </c>
    </row>
    <row r="89" spans="1:2">
      <c r="A89" s="11">
        <v>106.7</v>
      </c>
      <c r="B89" s="11">
        <v>79.7</v>
      </c>
    </row>
    <row r="90" spans="1:2">
      <c r="A90" s="11">
        <v>114.45</v>
      </c>
      <c r="B90" s="11">
        <v>25.45</v>
      </c>
    </row>
    <row r="91" spans="1:2">
      <c r="A91" s="11">
        <v>101.05</v>
      </c>
      <c r="B91" s="11">
        <v>20.45</v>
      </c>
    </row>
    <row r="92" spans="1:2">
      <c r="A92" s="11">
        <v>92.2</v>
      </c>
      <c r="B92" s="11">
        <v>111.95</v>
      </c>
    </row>
    <row r="93" spans="1:2">
      <c r="A93" s="11">
        <v>19.25</v>
      </c>
      <c r="B93" s="11">
        <v>61.4</v>
      </c>
    </row>
    <row r="94" spans="1:2">
      <c r="A94" s="11">
        <v>25.45</v>
      </c>
      <c r="B94" s="11">
        <v>79.400000000000006</v>
      </c>
    </row>
    <row r="95" spans="1:2">
      <c r="A95" s="11">
        <v>110.5</v>
      </c>
      <c r="B95" s="11">
        <v>100.3</v>
      </c>
    </row>
    <row r="96" spans="1:2">
      <c r="A96" s="11">
        <v>100.9</v>
      </c>
      <c r="B96" s="11">
        <v>99.65</v>
      </c>
    </row>
    <row r="97" spans="1:2">
      <c r="A97" s="11">
        <v>91.7</v>
      </c>
      <c r="B97" s="11">
        <v>113.95</v>
      </c>
    </row>
    <row r="98" spans="1:2">
      <c r="A98" s="11">
        <v>110.9</v>
      </c>
      <c r="B98" s="11">
        <v>66.150000000000006</v>
      </c>
    </row>
    <row r="99" spans="1:2">
      <c r="A99" s="11">
        <v>86.15</v>
      </c>
      <c r="B99" s="11">
        <v>93.55</v>
      </c>
    </row>
    <row r="100" spans="1:2">
      <c r="A100" s="11">
        <v>68.75</v>
      </c>
      <c r="B100" s="11">
        <v>20.65</v>
      </c>
    </row>
    <row r="101" spans="1:2">
      <c r="A101" s="11">
        <v>116.45</v>
      </c>
      <c r="B101" s="11">
        <v>86.75</v>
      </c>
    </row>
    <row r="102" spans="1:2">
      <c r="A102" s="11">
        <v>94.8</v>
      </c>
      <c r="B102" s="11">
        <v>90.5</v>
      </c>
    </row>
    <row r="103" spans="1:2">
      <c r="A103" s="11">
        <v>79.099999999999994</v>
      </c>
      <c r="B103" s="11">
        <v>82.05</v>
      </c>
    </row>
    <row r="104" spans="1:2">
      <c r="A104" s="11">
        <v>114.95</v>
      </c>
      <c r="B104" s="11">
        <v>90.05</v>
      </c>
    </row>
    <row r="105" spans="1:2">
      <c r="A105" s="11">
        <v>95.1</v>
      </c>
      <c r="B105" s="11">
        <v>99.15</v>
      </c>
    </row>
    <row r="106" spans="1:2">
      <c r="A106" s="11">
        <v>80.099999999999994</v>
      </c>
      <c r="B106" s="11">
        <v>20.6</v>
      </c>
    </row>
    <row r="107" spans="1:2">
      <c r="A107" s="11">
        <v>86.45</v>
      </c>
      <c r="B107" s="11">
        <v>101.5</v>
      </c>
    </row>
    <row r="108" spans="1:2">
      <c r="A108" s="11">
        <v>19.7</v>
      </c>
      <c r="B108" s="11">
        <v>26</v>
      </c>
    </row>
    <row r="109" spans="1:2">
      <c r="A109" s="11">
        <v>25.4</v>
      </c>
      <c r="B109" s="11">
        <v>80.3</v>
      </c>
    </row>
    <row r="110" spans="1:2">
      <c r="A110" s="11">
        <v>115.05</v>
      </c>
      <c r="B110" s="11">
        <v>94.4</v>
      </c>
    </row>
    <row r="111" spans="1:2">
      <c r="A111" s="11">
        <v>74.099999999999994</v>
      </c>
      <c r="B111" s="11">
        <v>100.6</v>
      </c>
    </row>
    <row r="112" spans="1:2">
      <c r="A112" s="11">
        <v>65.2</v>
      </c>
      <c r="B112" s="11">
        <v>65.2</v>
      </c>
    </row>
    <row r="113" spans="1:2">
      <c r="A113" s="11">
        <v>110.65</v>
      </c>
      <c r="B113" s="11">
        <v>90.25</v>
      </c>
    </row>
    <row r="114" spans="1:2">
      <c r="A114" s="11">
        <v>108.55</v>
      </c>
      <c r="B114" s="11">
        <v>105.45</v>
      </c>
    </row>
    <row r="115" spans="1:2">
      <c r="A115" s="11">
        <v>26.3</v>
      </c>
      <c r="B115" s="11">
        <v>107.75</v>
      </c>
    </row>
    <row r="116" spans="1:2">
      <c r="A116" s="11">
        <v>104.1</v>
      </c>
      <c r="B116" s="11">
        <v>111.1</v>
      </c>
    </row>
    <row r="117" spans="1:2">
      <c r="A117" s="11">
        <v>78.349999999999994</v>
      </c>
      <c r="B117" s="11">
        <v>59.5</v>
      </c>
    </row>
    <row r="118" spans="1:2">
      <c r="A118" s="11">
        <v>58.25</v>
      </c>
      <c r="B118" s="11">
        <v>65.25</v>
      </c>
    </row>
    <row r="119" spans="1:2">
      <c r="A119" s="11">
        <v>20.3</v>
      </c>
      <c r="B119" s="11">
        <v>104.1</v>
      </c>
    </row>
    <row r="120" spans="1:2">
      <c r="A120" s="11">
        <v>86.7</v>
      </c>
      <c r="B120" s="11">
        <v>106.45</v>
      </c>
    </row>
    <row r="121" spans="1:2">
      <c r="A121" s="11">
        <v>90.8</v>
      </c>
      <c r="B121" s="11">
        <v>70.099999999999994</v>
      </c>
    </row>
    <row r="122" spans="1:2">
      <c r="A122" s="11">
        <v>85.45</v>
      </c>
      <c r="B122" s="11">
        <v>89.6</v>
      </c>
    </row>
    <row r="123" spans="1:2">
      <c r="A123" s="11">
        <v>99.35</v>
      </c>
      <c r="B123" s="11">
        <v>78.900000000000006</v>
      </c>
    </row>
    <row r="124" spans="1:2">
      <c r="A124" s="11">
        <v>117.35</v>
      </c>
      <c r="B124" s="11">
        <v>101.3</v>
      </c>
    </row>
    <row r="125" spans="1:2">
      <c r="A125" s="11">
        <v>85.95</v>
      </c>
      <c r="B125" s="11">
        <v>109.45</v>
      </c>
    </row>
    <row r="126" spans="1:2">
      <c r="A126" s="11">
        <v>83.65</v>
      </c>
      <c r="B126" s="11">
        <v>65.849999999999994</v>
      </c>
    </row>
    <row r="127" spans="1:2">
      <c r="A127" s="11">
        <v>60.5</v>
      </c>
      <c r="B127" s="11">
        <v>48.7</v>
      </c>
    </row>
    <row r="128" spans="1:2">
      <c r="A128" s="11">
        <v>110.1</v>
      </c>
      <c r="B128" s="11">
        <v>94.35</v>
      </c>
    </row>
    <row r="129" spans="1:2">
      <c r="A129" s="11">
        <v>80.7</v>
      </c>
      <c r="B129" s="11">
        <v>101.35</v>
      </c>
    </row>
    <row r="130" spans="1:2">
      <c r="A130" s="11">
        <v>104.15</v>
      </c>
      <c r="B130" s="11">
        <v>65.400000000000006</v>
      </c>
    </row>
    <row r="131" spans="1:2">
      <c r="A131" s="11">
        <v>105</v>
      </c>
      <c r="B131" s="11">
        <v>53.5</v>
      </c>
    </row>
    <row r="132" spans="1:2">
      <c r="A132" s="11">
        <v>99.45</v>
      </c>
      <c r="B132" s="11">
        <v>35.4</v>
      </c>
    </row>
    <row r="133" spans="1:2">
      <c r="A133" s="11">
        <v>24.4</v>
      </c>
      <c r="B133" s="11">
        <v>75.7</v>
      </c>
    </row>
    <row r="134" spans="1:2">
      <c r="A134" s="11">
        <v>89.7</v>
      </c>
      <c r="B134" s="11">
        <v>59.6</v>
      </c>
    </row>
    <row r="135" spans="1:2">
      <c r="A135" s="11">
        <v>68.150000000000006</v>
      </c>
      <c r="B135" s="11">
        <v>19.5</v>
      </c>
    </row>
    <row r="136" spans="1:2">
      <c r="A136" s="11">
        <v>19.899999999999999</v>
      </c>
      <c r="B136" s="11">
        <v>111.5</v>
      </c>
    </row>
    <row r="137" spans="1:2">
      <c r="A137" s="11">
        <v>116.85</v>
      </c>
      <c r="B137" s="11">
        <v>19.55</v>
      </c>
    </row>
    <row r="138" spans="1:2">
      <c r="A138" s="11">
        <v>104.9</v>
      </c>
      <c r="B138" s="11">
        <v>105.4</v>
      </c>
    </row>
    <row r="139" spans="1:2">
      <c r="A139" s="11">
        <v>113</v>
      </c>
      <c r="B139" s="11">
        <v>105.25</v>
      </c>
    </row>
    <row r="140" spans="1:2">
      <c r="A140" s="11">
        <v>47.4</v>
      </c>
      <c r="B140" s="11">
        <v>108.75</v>
      </c>
    </row>
    <row r="141" spans="1:2">
      <c r="A141" s="11">
        <v>47.6</v>
      </c>
      <c r="B141" s="11">
        <v>50.95</v>
      </c>
    </row>
    <row r="142" spans="1:2">
      <c r="A142" s="11">
        <v>109.95</v>
      </c>
      <c r="B142" s="11">
        <v>105.05</v>
      </c>
    </row>
    <row r="143" spans="1:2">
      <c r="A143" s="11">
        <v>56.4</v>
      </c>
      <c r="B143" s="11">
        <v>105.25</v>
      </c>
    </row>
    <row r="144" spans="1:2">
      <c r="A144" s="11">
        <v>20.350000000000001</v>
      </c>
      <c r="B144" s="11">
        <v>34.200000000000003</v>
      </c>
    </row>
    <row r="145" spans="1:2">
      <c r="A145" s="11">
        <v>109.6</v>
      </c>
      <c r="B145" s="11">
        <v>89.2</v>
      </c>
    </row>
    <row r="146" spans="1:2">
      <c r="A146" s="11">
        <v>84</v>
      </c>
      <c r="B146" s="11">
        <v>65</v>
      </c>
    </row>
    <row r="147" spans="1:2">
      <c r="A147" s="11">
        <v>113.4</v>
      </c>
      <c r="B147" s="11">
        <v>108.75</v>
      </c>
    </row>
    <row r="148" spans="1:2">
      <c r="A148" s="11">
        <v>82.15</v>
      </c>
      <c r="B148" s="11">
        <v>80</v>
      </c>
    </row>
    <row r="149" spans="1:2">
      <c r="A149" s="11">
        <v>68.95</v>
      </c>
      <c r="B149" s="11">
        <v>79.8</v>
      </c>
    </row>
    <row r="150" spans="1:2">
      <c r="A150" s="11">
        <v>76.8</v>
      </c>
      <c r="B150" s="11">
        <v>20.399999999999999</v>
      </c>
    </row>
    <row r="151" spans="1:2">
      <c r="A151" s="11">
        <v>108.1</v>
      </c>
      <c r="B151" s="11">
        <v>20</v>
      </c>
    </row>
    <row r="152" spans="1:2">
      <c r="A152" s="11">
        <v>104.45</v>
      </c>
      <c r="B152" s="11">
        <v>99.65</v>
      </c>
    </row>
    <row r="153" spans="1:2">
      <c r="A153" s="11">
        <v>115.75</v>
      </c>
      <c r="B153" s="11">
        <v>40.299999999999997</v>
      </c>
    </row>
    <row r="154" spans="1:2">
      <c r="A154" s="11">
        <v>113.65</v>
      </c>
      <c r="B154" s="11">
        <v>94.15</v>
      </c>
    </row>
    <row r="155" spans="1:2">
      <c r="A155" s="11">
        <v>118.6</v>
      </c>
      <c r="B155" s="11">
        <v>80.45</v>
      </c>
    </row>
    <row r="156" spans="1:2">
      <c r="A156" s="11">
        <v>97</v>
      </c>
      <c r="B156" s="11">
        <v>95.65</v>
      </c>
    </row>
    <row r="157" spans="1:2">
      <c r="A157" s="11">
        <v>90.55</v>
      </c>
      <c r="B157" s="11">
        <v>103.15</v>
      </c>
    </row>
    <row r="158" spans="1:2">
      <c r="A158" s="11">
        <v>113.15</v>
      </c>
      <c r="B158" s="11">
        <v>20.65</v>
      </c>
    </row>
    <row r="159" spans="1:2">
      <c r="A159" s="11">
        <v>98.7</v>
      </c>
      <c r="B159" s="11">
        <v>95.25</v>
      </c>
    </row>
    <row r="160" spans="1:2">
      <c r="A160" s="11">
        <v>114.5</v>
      </c>
      <c r="B160" s="11">
        <v>50.25</v>
      </c>
    </row>
    <row r="161" spans="1:2">
      <c r="A161" s="11">
        <v>86.85</v>
      </c>
      <c r="B161" s="11">
        <v>84.5</v>
      </c>
    </row>
    <row r="162" spans="1:2">
      <c r="A162" s="11">
        <v>84.05</v>
      </c>
      <c r="B162" s="11">
        <v>82.45</v>
      </c>
    </row>
    <row r="163" spans="1:2">
      <c r="A163" s="11">
        <v>85.35</v>
      </c>
      <c r="B163" s="11">
        <v>79.95</v>
      </c>
    </row>
    <row r="164" spans="1:2">
      <c r="A164" s="11">
        <v>26.45</v>
      </c>
      <c r="B164" s="11">
        <v>98.35</v>
      </c>
    </row>
    <row r="165" spans="1:2">
      <c r="A165" s="11">
        <v>49.35</v>
      </c>
      <c r="B165" s="11">
        <v>65</v>
      </c>
    </row>
    <row r="166" spans="1:2">
      <c r="A166" s="11">
        <v>89.55</v>
      </c>
      <c r="B166" s="11">
        <v>104.55</v>
      </c>
    </row>
    <row r="167" spans="1:2">
      <c r="A167" s="11">
        <v>58.65</v>
      </c>
      <c r="B167" s="11">
        <v>89.9</v>
      </c>
    </row>
    <row r="168" spans="1:2">
      <c r="A168" s="11">
        <v>113.25</v>
      </c>
      <c r="B168" s="11">
        <v>84.85</v>
      </c>
    </row>
    <row r="169" spans="1:2">
      <c r="A169" s="11">
        <v>91.95</v>
      </c>
      <c r="B169" s="11">
        <v>19.95</v>
      </c>
    </row>
    <row r="170" spans="1:2">
      <c r="A170" s="11">
        <v>84.45</v>
      </c>
      <c r="B170" s="11">
        <v>94.9</v>
      </c>
    </row>
    <row r="171" spans="1:2">
      <c r="A171" s="11">
        <v>59.1</v>
      </c>
      <c r="B171" s="11">
        <v>86.55</v>
      </c>
    </row>
    <row r="172" spans="1:2">
      <c r="A172" s="11">
        <v>80.349999999999994</v>
      </c>
      <c r="B172" s="11">
        <v>45.2</v>
      </c>
    </row>
    <row r="173" spans="1:2">
      <c r="A173" s="11">
        <v>110</v>
      </c>
      <c r="B173" s="11">
        <v>70.2</v>
      </c>
    </row>
    <row r="174" spans="1:2">
      <c r="A174" s="11">
        <v>58.35</v>
      </c>
      <c r="B174" s="11">
        <v>94.6</v>
      </c>
    </row>
    <row r="175" spans="1:2">
      <c r="A175" s="11">
        <v>20.350000000000001</v>
      </c>
      <c r="B175" s="11">
        <v>79.400000000000006</v>
      </c>
    </row>
    <row r="176" spans="1:2">
      <c r="A176" s="11">
        <v>113.05</v>
      </c>
      <c r="B176" s="11">
        <v>69.400000000000006</v>
      </c>
    </row>
    <row r="177" spans="1:2">
      <c r="A177" s="11">
        <v>114.2</v>
      </c>
      <c r="B177" s="11">
        <v>63.55</v>
      </c>
    </row>
    <row r="178" spans="1:2">
      <c r="A178" s="11">
        <v>100.65</v>
      </c>
      <c r="B178" s="11">
        <v>19.75</v>
      </c>
    </row>
    <row r="179" spans="1:2">
      <c r="A179" s="11">
        <v>23.9</v>
      </c>
      <c r="B179" s="11">
        <v>58.6</v>
      </c>
    </row>
    <row r="180" spans="1:2">
      <c r="A180" s="11">
        <v>65.150000000000006</v>
      </c>
      <c r="B180" s="11">
        <v>59.3</v>
      </c>
    </row>
    <row r="181" spans="1:2">
      <c r="A181" s="11">
        <v>26.3</v>
      </c>
      <c r="B181" s="11">
        <v>85.8</v>
      </c>
    </row>
    <row r="182" spans="1:2">
      <c r="A182" s="11">
        <v>75.650000000000006</v>
      </c>
      <c r="B182" s="11">
        <v>104.1</v>
      </c>
    </row>
    <row r="183" spans="1:2">
      <c r="A183" s="11">
        <v>49.4</v>
      </c>
      <c r="B183" s="11">
        <v>49.75</v>
      </c>
    </row>
    <row r="184" spans="1:2">
      <c r="A184" s="11">
        <v>106.1</v>
      </c>
      <c r="B184" s="11">
        <v>24.2</v>
      </c>
    </row>
    <row r="185" spans="1:2">
      <c r="A185" s="11">
        <v>79.849999999999994</v>
      </c>
      <c r="B185" s="11">
        <v>75.8</v>
      </c>
    </row>
    <row r="186" spans="1:2">
      <c r="A186" s="11">
        <v>19.600000000000001</v>
      </c>
      <c r="B186" s="11">
        <v>75.349999999999994</v>
      </c>
    </row>
    <row r="187" spans="1:2">
      <c r="A187" s="11">
        <v>19.899999999999999</v>
      </c>
      <c r="B187" s="11">
        <v>44.15</v>
      </c>
    </row>
    <row r="188" spans="1:2">
      <c r="A188" s="11">
        <v>114.35</v>
      </c>
      <c r="B188" s="11">
        <v>68.7</v>
      </c>
    </row>
    <row r="189" spans="1:2">
      <c r="A189" s="11">
        <v>64.55</v>
      </c>
      <c r="B189" s="11">
        <v>21.2</v>
      </c>
    </row>
    <row r="190" spans="1:2">
      <c r="A190" s="11">
        <v>63.1</v>
      </c>
      <c r="B190" s="11">
        <v>100.35</v>
      </c>
    </row>
    <row r="191" spans="1:2">
      <c r="A191" s="11">
        <v>110.9</v>
      </c>
      <c r="B191" s="11">
        <v>77.849999999999994</v>
      </c>
    </row>
    <row r="192" spans="1:2">
      <c r="A192" s="11">
        <v>89.6</v>
      </c>
      <c r="B192" s="11">
        <v>93.9</v>
      </c>
    </row>
    <row r="193" spans="1:2">
      <c r="A193" s="11">
        <v>113.15</v>
      </c>
      <c r="B193" s="11">
        <v>103.9</v>
      </c>
    </row>
    <row r="194" spans="1:2">
      <c r="A194" s="11">
        <v>110.8</v>
      </c>
      <c r="B194" s="11">
        <v>110.8</v>
      </c>
    </row>
    <row r="195" spans="1:2">
      <c r="A195" s="11">
        <v>89.85</v>
      </c>
      <c r="B195" s="11">
        <v>100.1</v>
      </c>
    </row>
    <row r="196" spans="1:2">
      <c r="A196" s="11">
        <v>90.55</v>
      </c>
      <c r="B196" s="11">
        <v>109.15</v>
      </c>
    </row>
    <row r="197" spans="1:2">
      <c r="A197" s="11">
        <v>76.900000000000006</v>
      </c>
      <c r="B197" s="11">
        <v>81.3</v>
      </c>
    </row>
    <row r="198" spans="1:2">
      <c r="A198" s="11">
        <v>107.2</v>
      </c>
      <c r="B198" s="11">
        <v>19.55</v>
      </c>
    </row>
    <row r="199" spans="1:2">
      <c r="A199" s="11">
        <v>19.95</v>
      </c>
      <c r="B199" s="11">
        <v>95.7</v>
      </c>
    </row>
    <row r="200" spans="1:2">
      <c r="A200" s="11">
        <v>111.3</v>
      </c>
      <c r="B200" s="11">
        <v>72.599999999999994</v>
      </c>
    </row>
    <row r="201" spans="1:2">
      <c r="A201" s="11">
        <v>90.3</v>
      </c>
      <c r="B201" s="11">
        <v>95.15</v>
      </c>
    </row>
    <row r="202" spans="1:2">
      <c r="A202" s="11">
        <v>19.850000000000001</v>
      </c>
      <c r="B202" s="11">
        <v>24.45</v>
      </c>
    </row>
    <row r="203" spans="1:2">
      <c r="A203" s="11">
        <v>97.65</v>
      </c>
      <c r="B203" s="11">
        <v>68.849999999999994</v>
      </c>
    </row>
    <row r="204" spans="1:2">
      <c r="A204" s="11">
        <v>111.3</v>
      </c>
      <c r="B204" s="11">
        <v>19.55</v>
      </c>
    </row>
    <row r="205" spans="1:2">
      <c r="A205" s="11">
        <v>79.05</v>
      </c>
      <c r="B205" s="11">
        <v>99.7</v>
      </c>
    </row>
    <row r="206" spans="1:2">
      <c r="A206" s="11">
        <v>24.75</v>
      </c>
      <c r="B206" s="11">
        <v>97.95</v>
      </c>
    </row>
    <row r="207" spans="1:2">
      <c r="A207" s="11">
        <v>82.65</v>
      </c>
      <c r="B207" s="11">
        <v>115.1</v>
      </c>
    </row>
    <row r="208" spans="1:2">
      <c r="A208" s="11">
        <v>114.05</v>
      </c>
      <c r="B208" s="11">
        <v>108.55</v>
      </c>
    </row>
    <row r="209" spans="1:2">
      <c r="A209" s="11">
        <v>24.85</v>
      </c>
      <c r="B209" s="11">
        <v>115.6</v>
      </c>
    </row>
    <row r="210" spans="1:2">
      <c r="A210" s="11">
        <v>25.2</v>
      </c>
      <c r="B210" s="11">
        <v>25.7</v>
      </c>
    </row>
    <row r="211" spans="1:2">
      <c r="A211" s="11">
        <v>85.4</v>
      </c>
      <c r="B211" s="11">
        <v>20</v>
      </c>
    </row>
    <row r="212" spans="1:2">
      <c r="A212" s="11">
        <v>54.1</v>
      </c>
      <c r="B212" s="11">
        <v>110.8</v>
      </c>
    </row>
    <row r="213" spans="1:2">
      <c r="A213" s="11">
        <v>93.05</v>
      </c>
      <c r="B213" s="11">
        <v>83</v>
      </c>
    </row>
    <row r="214" spans="1:2">
      <c r="A214" s="11">
        <v>91.7</v>
      </c>
      <c r="B214" s="11">
        <v>25</v>
      </c>
    </row>
    <row r="215" spans="1:2">
      <c r="A215" s="11">
        <v>65.55</v>
      </c>
      <c r="B215" s="11">
        <v>20.350000000000001</v>
      </c>
    </row>
    <row r="216" spans="1:2">
      <c r="A216" s="11">
        <v>25.45</v>
      </c>
      <c r="B216" s="11">
        <v>99.15</v>
      </c>
    </row>
    <row r="217" spans="1:2">
      <c r="A217" s="11">
        <v>25.1</v>
      </c>
      <c r="B217" s="11">
        <v>94.6</v>
      </c>
    </row>
    <row r="218" spans="1:2">
      <c r="A218" s="11">
        <v>115.15</v>
      </c>
      <c r="B218" s="11">
        <v>99.9</v>
      </c>
    </row>
    <row r="219" spans="1:2">
      <c r="A219" s="11">
        <v>23.9</v>
      </c>
      <c r="B219" s="11">
        <v>38.25</v>
      </c>
    </row>
    <row r="220" spans="1:2">
      <c r="A220" s="11">
        <v>19.95</v>
      </c>
      <c r="B220" s="11">
        <v>104.35</v>
      </c>
    </row>
    <row r="221" spans="1:2">
      <c r="A221" s="11">
        <v>46.35</v>
      </c>
      <c r="B221" s="11">
        <v>90.3</v>
      </c>
    </row>
    <row r="222" spans="1:2">
      <c r="A222" s="11">
        <v>88.05</v>
      </c>
      <c r="B222" s="11">
        <v>25.9</v>
      </c>
    </row>
    <row r="223" spans="1:2">
      <c r="A223" s="11">
        <v>42.1</v>
      </c>
      <c r="B223" s="11">
        <v>90.65</v>
      </c>
    </row>
    <row r="224" spans="1:2">
      <c r="A224" s="11">
        <v>74.599999999999994</v>
      </c>
      <c r="B224" s="11">
        <v>19.55</v>
      </c>
    </row>
    <row r="225" spans="1:2">
      <c r="A225" s="11">
        <v>25.95</v>
      </c>
      <c r="B225" s="11">
        <v>48.8</v>
      </c>
    </row>
    <row r="226" spans="1:2">
      <c r="A226" s="11">
        <v>90.95</v>
      </c>
      <c r="B226" s="11">
        <v>45.55</v>
      </c>
    </row>
    <row r="227" spans="1:2">
      <c r="A227" s="11">
        <v>78.5</v>
      </c>
      <c r="B227" s="11">
        <v>89.2</v>
      </c>
    </row>
    <row r="228" spans="1:2">
      <c r="A228" s="11">
        <v>82.7</v>
      </c>
      <c r="B228" s="11">
        <v>80.75</v>
      </c>
    </row>
    <row r="229" spans="1:2">
      <c r="A229" s="11">
        <v>25.45</v>
      </c>
      <c r="B229" s="11">
        <v>20.55</v>
      </c>
    </row>
    <row r="230" spans="1:2">
      <c r="A230" s="11">
        <v>20.05</v>
      </c>
      <c r="B230" s="11">
        <v>55.3</v>
      </c>
    </row>
    <row r="231" spans="1:2">
      <c r="A231" s="11">
        <v>105.5</v>
      </c>
      <c r="B231" s="11">
        <v>48.15</v>
      </c>
    </row>
    <row r="232" spans="1:2">
      <c r="A232" s="11">
        <v>25.8</v>
      </c>
      <c r="B232" s="11">
        <v>43.05</v>
      </c>
    </row>
    <row r="233" spans="1:2">
      <c r="A233" s="11">
        <v>104.1</v>
      </c>
      <c r="B233" s="11">
        <v>18.399999999999999</v>
      </c>
    </row>
    <row r="234" spans="1:2">
      <c r="A234" s="11">
        <v>69.650000000000006</v>
      </c>
      <c r="B234" s="11">
        <v>81.650000000000006</v>
      </c>
    </row>
    <row r="235" spans="1:2">
      <c r="A235" s="11">
        <v>92.2</v>
      </c>
      <c r="B235" s="11">
        <v>54.9</v>
      </c>
    </row>
    <row r="236" spans="1:2">
      <c r="A236" s="11">
        <v>106.85</v>
      </c>
      <c r="B236" s="11">
        <v>83.25</v>
      </c>
    </row>
    <row r="237" spans="1:2">
      <c r="A237" s="11">
        <v>24.05</v>
      </c>
      <c r="B237" s="11">
        <v>24.8</v>
      </c>
    </row>
    <row r="238" spans="1:2">
      <c r="A238" s="11">
        <v>97.2</v>
      </c>
      <c r="B238" s="11">
        <v>25.45</v>
      </c>
    </row>
    <row r="239" spans="1:2">
      <c r="A239" s="11">
        <v>85.45</v>
      </c>
      <c r="B239" s="11">
        <v>79.849999999999994</v>
      </c>
    </row>
    <row r="240" spans="1:2">
      <c r="A240" s="11">
        <v>25.4</v>
      </c>
      <c r="B240" s="11">
        <v>19.850000000000001</v>
      </c>
    </row>
    <row r="241" spans="1:2">
      <c r="A241" s="11">
        <v>100.45</v>
      </c>
      <c r="B241" s="11">
        <v>24.4</v>
      </c>
    </row>
    <row r="242" spans="1:2">
      <c r="A242" s="11">
        <v>97.95</v>
      </c>
      <c r="B242" s="11">
        <v>19.899999999999999</v>
      </c>
    </row>
    <row r="243" spans="1:2">
      <c r="A243" s="11">
        <v>23.55</v>
      </c>
      <c r="B243" s="11">
        <v>69.150000000000006</v>
      </c>
    </row>
    <row r="244" spans="1:2">
      <c r="A244" s="11">
        <v>54.8</v>
      </c>
      <c r="B244" s="11">
        <v>109.85</v>
      </c>
    </row>
    <row r="245" spans="1:2">
      <c r="A245" s="11">
        <v>94.35</v>
      </c>
      <c r="B245" s="11">
        <v>72.099999999999994</v>
      </c>
    </row>
    <row r="246" spans="1:2">
      <c r="A246" s="11">
        <v>104</v>
      </c>
      <c r="B246" s="11">
        <v>102.15</v>
      </c>
    </row>
    <row r="247" spans="1:2">
      <c r="A247" s="11">
        <v>72.95</v>
      </c>
      <c r="B247" s="11">
        <v>109.3</v>
      </c>
    </row>
    <row r="248" spans="1:2">
      <c r="A248" s="11">
        <v>20.05</v>
      </c>
      <c r="B248" s="11">
        <v>106.8</v>
      </c>
    </row>
    <row r="249" spans="1:2">
      <c r="A249" s="11">
        <v>114.3</v>
      </c>
      <c r="B249" s="11">
        <v>84.05</v>
      </c>
    </row>
    <row r="250" spans="1:2">
      <c r="A250" s="11">
        <v>93.7</v>
      </c>
      <c r="B250" s="11">
        <v>63.9</v>
      </c>
    </row>
    <row r="251" spans="1:2">
      <c r="A251" s="11">
        <v>73</v>
      </c>
      <c r="B251" s="11">
        <v>74.2</v>
      </c>
    </row>
    <row r="252" spans="1:2">
      <c r="A252" s="11">
        <v>19.95</v>
      </c>
      <c r="B252" s="11">
        <v>84.4</v>
      </c>
    </row>
    <row r="253" spans="1:2">
      <c r="A253" s="11">
        <v>103.95</v>
      </c>
      <c r="B253" s="11">
        <v>20.8</v>
      </c>
    </row>
    <row r="254" spans="1:2">
      <c r="A254" s="11">
        <v>87.4</v>
      </c>
      <c r="B254" s="11">
        <v>19.55</v>
      </c>
    </row>
    <row r="255" spans="1:2">
      <c r="A255" s="11">
        <v>24.25</v>
      </c>
      <c r="B255" s="11">
        <v>57.55</v>
      </c>
    </row>
    <row r="256" spans="1:2">
      <c r="A256" s="11">
        <v>25.15</v>
      </c>
      <c r="B256" s="11">
        <v>55.65</v>
      </c>
    </row>
    <row r="257" spans="1:2">
      <c r="A257" s="11">
        <v>69.900000000000006</v>
      </c>
      <c r="B257" s="11">
        <v>19.600000000000001</v>
      </c>
    </row>
    <row r="258" spans="1:2">
      <c r="A258" s="11">
        <v>19.55</v>
      </c>
      <c r="B258" s="11">
        <v>95</v>
      </c>
    </row>
    <row r="259" spans="1:2">
      <c r="A259" s="11">
        <v>94.1</v>
      </c>
      <c r="B259" s="11">
        <v>74.150000000000006</v>
      </c>
    </row>
    <row r="260" spans="1:2">
      <c r="A260" s="11">
        <v>79.45</v>
      </c>
      <c r="B260" s="11">
        <v>81.25</v>
      </c>
    </row>
    <row r="261" spans="1:2">
      <c r="A261" s="11">
        <v>105.2</v>
      </c>
      <c r="B261" s="11">
        <v>69.900000000000006</v>
      </c>
    </row>
    <row r="262" spans="1:2">
      <c r="A262" s="11">
        <v>79.5</v>
      </c>
      <c r="B262" s="11">
        <v>24.65</v>
      </c>
    </row>
    <row r="263" spans="1:2">
      <c r="A263" s="11">
        <v>90.45</v>
      </c>
      <c r="B263" s="11">
        <v>101.25</v>
      </c>
    </row>
    <row r="264" spans="1:2">
      <c r="A264" s="11">
        <v>116.05</v>
      </c>
      <c r="B264" s="11">
        <v>102.5</v>
      </c>
    </row>
    <row r="265" spans="1:2">
      <c r="A265" s="11">
        <v>114.85</v>
      </c>
      <c r="B265" s="11">
        <v>36.1</v>
      </c>
    </row>
    <row r="266" spans="1:2">
      <c r="A266" s="11">
        <v>54.2</v>
      </c>
      <c r="B266" s="11">
        <v>42.35</v>
      </c>
    </row>
    <row r="267" spans="1:2">
      <c r="A267" s="11">
        <v>104.7</v>
      </c>
      <c r="B267" s="11">
        <v>74.8</v>
      </c>
    </row>
    <row r="268" spans="1:2">
      <c r="A268" s="11">
        <v>92.15</v>
      </c>
      <c r="B268" s="11">
        <v>101.4</v>
      </c>
    </row>
    <row r="269" spans="1:2">
      <c r="A269" s="11">
        <v>63.7</v>
      </c>
      <c r="B269" s="11">
        <v>61.1</v>
      </c>
    </row>
    <row r="270" spans="1:2">
      <c r="A270" s="11">
        <v>100.55</v>
      </c>
      <c r="B270" s="11">
        <v>19.899999999999999</v>
      </c>
    </row>
    <row r="271" spans="1:2">
      <c r="A271" s="11">
        <v>84.7</v>
      </c>
      <c r="B271" s="11">
        <v>19.25</v>
      </c>
    </row>
    <row r="272" spans="1:2">
      <c r="A272" s="11">
        <v>89.55</v>
      </c>
      <c r="B272" s="11">
        <v>69.95</v>
      </c>
    </row>
    <row r="273" spans="1:2">
      <c r="A273" s="11">
        <v>104.55</v>
      </c>
      <c r="B273" s="11">
        <v>93.9</v>
      </c>
    </row>
    <row r="274" spans="1:2">
      <c r="A274" s="11">
        <v>108.15</v>
      </c>
      <c r="B274" s="11">
        <v>85.45</v>
      </c>
    </row>
    <row r="275" spans="1:2">
      <c r="A275" s="11">
        <v>88.7</v>
      </c>
      <c r="B275" s="11">
        <v>19.95</v>
      </c>
    </row>
    <row r="276" spans="1:2">
      <c r="A276" s="11">
        <v>116.55</v>
      </c>
      <c r="B276" s="11">
        <v>89.45</v>
      </c>
    </row>
    <row r="277" spans="1:2">
      <c r="A277" s="11">
        <v>19.899999999999999</v>
      </c>
      <c r="B277" s="11">
        <v>99</v>
      </c>
    </row>
    <row r="278" spans="1:2">
      <c r="A278" s="11">
        <v>61.35</v>
      </c>
      <c r="B278" s="11">
        <v>89.3</v>
      </c>
    </row>
    <row r="279" spans="1:2">
      <c r="A279" s="11">
        <v>84.45</v>
      </c>
      <c r="B279" s="11">
        <v>105.75</v>
      </c>
    </row>
    <row r="280" spans="1:2">
      <c r="A280" s="11">
        <v>25.7</v>
      </c>
      <c r="B280" s="11">
        <v>85.3</v>
      </c>
    </row>
    <row r="281" spans="1:2">
      <c r="A281" s="11">
        <v>93.15</v>
      </c>
      <c r="B281" s="11">
        <v>25.65</v>
      </c>
    </row>
    <row r="282" spans="1:2">
      <c r="A282" s="11">
        <v>104.05</v>
      </c>
      <c r="B282" s="11">
        <v>65.650000000000006</v>
      </c>
    </row>
    <row r="283" spans="1:2">
      <c r="A283" s="11">
        <v>79.2</v>
      </c>
      <c r="B283" s="11">
        <v>89.1</v>
      </c>
    </row>
    <row r="284" spans="1:2">
      <c r="A284" s="11">
        <v>99</v>
      </c>
      <c r="B284" s="11">
        <v>80.400000000000006</v>
      </c>
    </row>
    <row r="285" spans="1:2">
      <c r="A285" s="11">
        <v>89.3</v>
      </c>
      <c r="B285" s="11">
        <v>109.65</v>
      </c>
    </row>
    <row r="286" spans="1:2">
      <c r="A286" s="11">
        <v>88.7</v>
      </c>
      <c r="B286" s="11">
        <v>58.75</v>
      </c>
    </row>
    <row r="287" spans="1:2">
      <c r="A287" s="11">
        <v>55.65</v>
      </c>
      <c r="B287" s="11">
        <v>108</v>
      </c>
    </row>
    <row r="288" spans="1:2">
      <c r="A288" s="11">
        <v>50.55</v>
      </c>
      <c r="B288" s="11">
        <v>101</v>
      </c>
    </row>
    <row r="289" spans="1:2">
      <c r="A289" s="11">
        <v>114.9</v>
      </c>
      <c r="B289" s="11">
        <v>100.85</v>
      </c>
    </row>
    <row r="290" spans="1:2">
      <c r="A290" s="11">
        <v>49.2</v>
      </c>
      <c r="B290" s="11">
        <v>19.45</v>
      </c>
    </row>
    <row r="291" spans="1:2">
      <c r="A291" s="11">
        <v>95.15</v>
      </c>
      <c r="B291" s="11">
        <v>80.599999999999994</v>
      </c>
    </row>
    <row r="292" spans="1:2">
      <c r="A292" s="11">
        <v>101</v>
      </c>
      <c r="B292" s="11">
        <v>80.25</v>
      </c>
    </row>
    <row r="293" spans="1:2">
      <c r="A293" s="11">
        <v>115.5</v>
      </c>
      <c r="B293" s="11">
        <v>26.5</v>
      </c>
    </row>
    <row r="294" spans="1:2">
      <c r="A294" s="11">
        <v>109.7</v>
      </c>
      <c r="B294" s="11">
        <v>110.15</v>
      </c>
    </row>
    <row r="295" spans="1:2">
      <c r="A295" s="11">
        <v>107.7</v>
      </c>
      <c r="B295" s="11">
        <v>70.55</v>
      </c>
    </row>
    <row r="296" spans="1:2">
      <c r="A296" s="11">
        <v>67.849999999999994</v>
      </c>
      <c r="B296" s="11">
        <v>80.45</v>
      </c>
    </row>
    <row r="297" spans="1:2">
      <c r="A297" s="11">
        <v>61.4</v>
      </c>
      <c r="B297" s="11">
        <v>41.9</v>
      </c>
    </row>
    <row r="298" spans="1:2">
      <c r="A298" s="11">
        <v>105.7</v>
      </c>
      <c r="B298" s="11">
        <v>76.849999999999994</v>
      </c>
    </row>
    <row r="299" spans="1:2">
      <c r="A299" s="11">
        <v>108.6</v>
      </c>
      <c r="B299" s="11">
        <v>73.849999999999994</v>
      </c>
    </row>
    <row r="300" spans="1:2">
      <c r="A300" s="11">
        <v>97.65</v>
      </c>
      <c r="B300" s="11">
        <v>105.2</v>
      </c>
    </row>
    <row r="301" spans="1:2">
      <c r="A301" s="11">
        <v>114.95</v>
      </c>
      <c r="B301" s="11">
        <v>25.3</v>
      </c>
    </row>
    <row r="302" spans="1:2">
      <c r="A302" s="11">
        <v>103.95</v>
      </c>
      <c r="B302" s="11">
        <v>60.5</v>
      </c>
    </row>
    <row r="303" spans="1:2">
      <c r="A303" s="11">
        <v>64.95</v>
      </c>
      <c r="B303" s="11">
        <v>100.55</v>
      </c>
    </row>
    <row r="304" spans="1:2">
      <c r="A304" s="11">
        <v>86.1</v>
      </c>
      <c r="B304" s="11">
        <v>61.35</v>
      </c>
    </row>
    <row r="305" spans="1:2">
      <c r="A305" s="11">
        <v>91.05</v>
      </c>
      <c r="B305" s="11">
        <v>113.75</v>
      </c>
    </row>
    <row r="306" spans="1:2">
      <c r="A306" s="11">
        <v>115.65</v>
      </c>
      <c r="B306" s="11">
        <v>100.3</v>
      </c>
    </row>
    <row r="307" spans="1:2">
      <c r="A307" s="11">
        <v>114.7</v>
      </c>
      <c r="B307" s="11">
        <v>69.7</v>
      </c>
    </row>
    <row r="308" spans="1:2">
      <c r="A308" s="11">
        <v>24.95</v>
      </c>
      <c r="B308" s="11">
        <v>98.7</v>
      </c>
    </row>
    <row r="309" spans="1:2">
      <c r="A309" s="11">
        <v>105.1</v>
      </c>
      <c r="B309" s="11">
        <v>19.8</v>
      </c>
    </row>
    <row r="310" spans="1:2">
      <c r="A310" s="11">
        <v>25.45</v>
      </c>
      <c r="B310" s="11">
        <v>65.8</v>
      </c>
    </row>
    <row r="311" spans="1:2">
      <c r="A311" s="11">
        <v>115.55</v>
      </c>
      <c r="B311" s="11">
        <v>19</v>
      </c>
    </row>
    <row r="312" spans="1:2">
      <c r="A312" s="11">
        <v>60.35</v>
      </c>
      <c r="B312" s="11">
        <v>99.45</v>
      </c>
    </row>
    <row r="313" spans="1:2">
      <c r="A313" s="11">
        <v>105.55</v>
      </c>
      <c r="B313" s="11">
        <v>106.35</v>
      </c>
    </row>
    <row r="314" spans="1:2">
      <c r="A314" s="11">
        <v>50.9</v>
      </c>
      <c r="B314" s="11">
        <v>104.45</v>
      </c>
    </row>
    <row r="315" spans="1:2">
      <c r="A315" s="11">
        <v>84.3</v>
      </c>
      <c r="B315" s="11">
        <v>59.9</v>
      </c>
    </row>
    <row r="316" spans="1:2">
      <c r="A316" s="11">
        <v>84.4</v>
      </c>
      <c r="B316" s="11">
        <v>83.85</v>
      </c>
    </row>
    <row r="317" spans="1:2">
      <c r="A317" s="11">
        <v>89.85</v>
      </c>
      <c r="B317" s="11">
        <v>46</v>
      </c>
    </row>
    <row r="318" spans="1:2">
      <c r="A318" s="11">
        <v>104.05</v>
      </c>
      <c r="B318" s="11">
        <v>53.85</v>
      </c>
    </row>
    <row r="319" spans="1:2">
      <c r="A319" s="11">
        <v>100.55</v>
      </c>
      <c r="B319" s="11">
        <v>110.75</v>
      </c>
    </row>
    <row r="320" spans="1:2">
      <c r="A320" s="11">
        <v>74.400000000000006</v>
      </c>
      <c r="B320" s="11">
        <v>19.75</v>
      </c>
    </row>
    <row r="321" spans="1:2">
      <c r="A321" s="11">
        <v>77.349999999999994</v>
      </c>
      <c r="B321" s="11">
        <v>81.55</v>
      </c>
    </row>
    <row r="322" spans="1:2">
      <c r="A322" s="11">
        <v>24.75</v>
      </c>
      <c r="B322" s="11">
        <v>73.849999999999994</v>
      </c>
    </row>
    <row r="323" spans="1:2">
      <c r="A323" s="11">
        <v>102.45</v>
      </c>
      <c r="B323" s="11">
        <v>115.85</v>
      </c>
    </row>
    <row r="324" spans="1:2">
      <c r="A324" s="11">
        <v>26</v>
      </c>
      <c r="B324" s="11">
        <v>74.55</v>
      </c>
    </row>
    <row r="325" spans="1:2">
      <c r="A325" s="11"/>
      <c r="B325" s="11">
        <v>102.45</v>
      </c>
    </row>
    <row r="326" spans="1:2">
      <c r="A326" s="11"/>
      <c r="B326" s="11">
        <v>93.4</v>
      </c>
    </row>
    <row r="327" spans="1:2">
      <c r="A327" s="11"/>
      <c r="B327" s="11">
        <v>34</v>
      </c>
    </row>
    <row r="328" spans="1:2">
      <c r="A328" s="11"/>
      <c r="B328" s="11">
        <v>40.4</v>
      </c>
    </row>
    <row r="329" spans="1:2">
      <c r="A329" s="11"/>
      <c r="B329" s="11">
        <v>94</v>
      </c>
    </row>
    <row r="330" spans="1:2">
      <c r="A330" s="11"/>
      <c r="B330" s="11">
        <v>69.05</v>
      </c>
    </row>
    <row r="331" spans="1:2">
      <c r="A331" s="11"/>
      <c r="B331" s="11">
        <v>43.7</v>
      </c>
    </row>
    <row r="332" spans="1:2">
      <c r="A332" s="11"/>
      <c r="B332" s="11">
        <v>89.8</v>
      </c>
    </row>
    <row r="333" spans="1:2">
      <c r="A333" s="11"/>
      <c r="B333" s="11">
        <v>20.100000000000001</v>
      </c>
    </row>
    <row r="334" spans="1:2">
      <c r="A334" s="11"/>
      <c r="B334" s="11">
        <v>24.55</v>
      </c>
    </row>
    <row r="335" spans="1:2">
      <c r="A335" s="11"/>
      <c r="B335" s="11">
        <v>70.349999999999994</v>
      </c>
    </row>
    <row r="336" spans="1:2">
      <c r="A336" s="11"/>
      <c r="B336" s="11">
        <v>79.2</v>
      </c>
    </row>
    <row r="337" spans="1:2">
      <c r="A337" s="11"/>
      <c r="B337" s="11">
        <v>66.8</v>
      </c>
    </row>
    <row r="338" spans="1:2">
      <c r="A338" s="11"/>
      <c r="B338" s="11">
        <v>94.95</v>
      </c>
    </row>
    <row r="339" spans="1:2">
      <c r="A339" s="11"/>
      <c r="B339" s="11">
        <v>77.55</v>
      </c>
    </row>
    <row r="340" spans="1:2">
      <c r="A340" s="11"/>
      <c r="B340" s="11">
        <v>19.95</v>
      </c>
    </row>
    <row r="341" spans="1:2">
      <c r="A341" s="11"/>
      <c r="B341" s="11">
        <v>89.85</v>
      </c>
    </row>
    <row r="342" spans="1:2">
      <c r="A342" s="11"/>
      <c r="B342" s="11">
        <v>75.75</v>
      </c>
    </row>
    <row r="343" spans="1:2">
      <c r="A343" s="11"/>
      <c r="B343" s="11">
        <v>92.55</v>
      </c>
    </row>
    <row r="344" spans="1:2">
      <c r="A344" s="11"/>
      <c r="B344" s="11">
        <v>87.35</v>
      </c>
    </row>
    <row r="345" spans="1:2">
      <c r="A345" s="11"/>
      <c r="B345" s="11">
        <v>44.85</v>
      </c>
    </row>
    <row r="346" spans="1:2">
      <c r="A346" s="11"/>
      <c r="B346" s="11">
        <v>113.3</v>
      </c>
    </row>
    <row r="347" spans="1:2">
      <c r="A347" s="11"/>
      <c r="B347" s="11">
        <v>99.05</v>
      </c>
    </row>
    <row r="348" spans="1:2">
      <c r="A348" s="11"/>
      <c r="B348" s="11">
        <v>98.85</v>
      </c>
    </row>
    <row r="349" spans="1:2">
      <c r="A349" s="11"/>
      <c r="B349" s="11">
        <v>84.8</v>
      </c>
    </row>
    <row r="350" spans="1:2">
      <c r="A350" s="11"/>
      <c r="B350" s="11">
        <v>40.15</v>
      </c>
    </row>
    <row r="351" spans="1:2">
      <c r="A351" s="11"/>
      <c r="B351" s="11">
        <v>99.5</v>
      </c>
    </row>
    <row r="352" spans="1:2">
      <c r="A352" s="11"/>
      <c r="B352" s="11">
        <v>34.200000000000003</v>
      </c>
    </row>
    <row r="353" spans="1:2">
      <c r="A353" s="11"/>
      <c r="B353" s="11">
        <v>110.2</v>
      </c>
    </row>
    <row r="354" spans="1:2">
      <c r="A354" s="11"/>
      <c r="B354" s="11">
        <v>89.45</v>
      </c>
    </row>
    <row r="355" spans="1:2">
      <c r="A355" s="11"/>
      <c r="B355" s="11">
        <v>20.75</v>
      </c>
    </row>
    <row r="356" spans="1:2">
      <c r="A356" s="11"/>
      <c r="B356" s="11">
        <v>95.65</v>
      </c>
    </row>
    <row r="357" spans="1:2">
      <c r="A357" s="11"/>
      <c r="B357" s="11">
        <v>104.65</v>
      </c>
    </row>
    <row r="358" spans="1:2">
      <c r="A358" s="11"/>
      <c r="B358" s="11">
        <v>105.25</v>
      </c>
    </row>
    <row r="359" spans="1:2">
      <c r="A359" s="11"/>
      <c r="B359" s="11">
        <v>95.4</v>
      </c>
    </row>
    <row r="360" spans="1:2">
      <c r="A360" s="11"/>
      <c r="B360" s="11">
        <v>72.95</v>
      </c>
    </row>
    <row r="361" spans="1:2">
      <c r="A361" s="11"/>
      <c r="B361" s="11">
        <v>24.1</v>
      </c>
    </row>
    <row r="362" spans="1:2">
      <c r="A362" s="11"/>
      <c r="B362" s="11">
        <v>98.7</v>
      </c>
    </row>
    <row r="363" spans="1:2">
      <c r="A363" s="11"/>
      <c r="B363" s="11">
        <v>86.95</v>
      </c>
    </row>
    <row r="364" spans="1:2">
      <c r="A364" s="11"/>
      <c r="B364" s="11">
        <v>103.65</v>
      </c>
    </row>
    <row r="365" spans="1:2">
      <c r="A365" s="11"/>
      <c r="B365" s="11">
        <v>20.65</v>
      </c>
    </row>
    <row r="366" spans="1:2">
      <c r="A366" s="11"/>
      <c r="B366" s="11">
        <v>60.15</v>
      </c>
    </row>
    <row r="367" spans="1:2">
      <c r="A367" s="11"/>
      <c r="B367" s="11">
        <v>26.3</v>
      </c>
    </row>
    <row r="368" spans="1:2">
      <c r="A368" s="11"/>
      <c r="B368" s="11">
        <v>73.599999999999994</v>
      </c>
    </row>
    <row r="369" spans="1:2">
      <c r="A369" s="11"/>
      <c r="B369" s="11">
        <v>40.6</v>
      </c>
    </row>
    <row r="370" spans="1:2">
      <c r="A370" s="11"/>
      <c r="B370" s="11">
        <v>74.349999999999994</v>
      </c>
    </row>
    <row r="371" spans="1:2">
      <c r="A371" s="11"/>
      <c r="B371" s="11">
        <v>109.55</v>
      </c>
    </row>
    <row r="372" spans="1:2">
      <c r="A372" s="11"/>
      <c r="B372" s="11">
        <v>103.65</v>
      </c>
    </row>
    <row r="373" spans="1:2">
      <c r="A373" s="11"/>
      <c r="B373" s="11">
        <v>62.15</v>
      </c>
    </row>
    <row r="374" spans="1:2">
      <c r="A374" s="11"/>
      <c r="B374" s="11">
        <v>62.85</v>
      </c>
    </row>
    <row r="375" spans="1:2">
      <c r="A375" s="11"/>
      <c r="B375" s="11">
        <v>105.4</v>
      </c>
    </row>
    <row r="376" spans="1:2">
      <c r="A376" s="11"/>
      <c r="B376" s="11">
        <v>104.05</v>
      </c>
    </row>
    <row r="377" spans="1:2">
      <c r="A377" s="11"/>
      <c r="B377" s="11">
        <v>79.95</v>
      </c>
    </row>
    <row r="378" spans="1:2">
      <c r="A378" s="11"/>
      <c r="B378" s="11">
        <v>96.4</v>
      </c>
    </row>
    <row r="379" spans="1:2">
      <c r="A379" s="11"/>
      <c r="B379" s="11">
        <v>35.4</v>
      </c>
    </row>
    <row r="380" spans="1:2">
      <c r="A380" s="11"/>
      <c r="B380" s="11">
        <v>73.8</v>
      </c>
    </row>
    <row r="381" spans="1:2">
      <c r="A381" s="11"/>
      <c r="B381" s="11">
        <v>20.149999999999999</v>
      </c>
    </row>
    <row r="382" spans="1:2">
      <c r="A382" s="11"/>
      <c r="B382" s="11">
        <v>74.599999999999994</v>
      </c>
    </row>
    <row r="383" spans="1:2">
      <c r="A383" s="11"/>
      <c r="B383" s="11">
        <v>51.35</v>
      </c>
    </row>
    <row r="384" spans="1:2">
      <c r="A384" s="11"/>
      <c r="B384" s="11">
        <v>53.95</v>
      </c>
    </row>
    <row r="385" spans="1:2">
      <c r="A385" s="11"/>
      <c r="B385" s="11">
        <v>96.95</v>
      </c>
    </row>
    <row r="386" spans="1:2">
      <c r="A386" s="11"/>
      <c r="B386" s="11">
        <v>74.3</v>
      </c>
    </row>
    <row r="387" spans="1:2">
      <c r="A387" s="11"/>
      <c r="B387" s="11">
        <v>21</v>
      </c>
    </row>
    <row r="388" spans="1:2">
      <c r="A388" s="11"/>
      <c r="B388" s="11">
        <v>94.35</v>
      </c>
    </row>
    <row r="389" spans="1:2">
      <c r="A389" s="11"/>
      <c r="B389" s="11">
        <v>103</v>
      </c>
    </row>
    <row r="390" spans="1:2">
      <c r="A390" s="11"/>
      <c r="B390" s="11">
        <v>79.849999999999994</v>
      </c>
    </row>
    <row r="391" spans="1:2">
      <c r="A391" s="11"/>
      <c r="B391" s="11">
        <v>103.25</v>
      </c>
    </row>
    <row r="392" spans="1:2">
      <c r="A392" s="11"/>
      <c r="B392" s="11">
        <v>30.2</v>
      </c>
    </row>
    <row r="393" spans="1:2">
      <c r="A393" s="11"/>
      <c r="B393" s="11">
        <v>49.65</v>
      </c>
    </row>
    <row r="394" spans="1:2">
      <c r="A394" s="11"/>
      <c r="B394" s="11">
        <v>24.45</v>
      </c>
    </row>
    <row r="395" spans="1:2">
      <c r="A395" s="11"/>
      <c r="B395" s="11">
        <v>90.4</v>
      </c>
    </row>
    <row r="396" spans="1:2">
      <c r="A396" s="11"/>
      <c r="B396" s="11">
        <v>89.8</v>
      </c>
    </row>
    <row r="397" spans="1:2">
      <c r="A397" s="11"/>
      <c r="B397" s="11">
        <v>89.4</v>
      </c>
    </row>
    <row r="398" spans="1:2">
      <c r="A398" s="11"/>
      <c r="B398" s="11">
        <v>49.85</v>
      </c>
    </row>
    <row r="399" spans="1:2">
      <c r="A399" s="11"/>
      <c r="B399" s="11">
        <v>74.45</v>
      </c>
    </row>
    <row r="400" spans="1:2">
      <c r="A400" s="11"/>
      <c r="B400" s="11">
        <v>44.3</v>
      </c>
    </row>
    <row r="401" spans="1:2">
      <c r="A401" s="11"/>
      <c r="B401" s="11">
        <v>86.8</v>
      </c>
    </row>
    <row r="402" spans="1:2">
      <c r="A402" s="11"/>
      <c r="B402" s="11">
        <v>74.25</v>
      </c>
    </row>
    <row r="403" spans="1:2">
      <c r="A403" s="11"/>
      <c r="B403" s="11">
        <v>96.1</v>
      </c>
    </row>
    <row r="404" spans="1:2">
      <c r="A404" s="11"/>
      <c r="B404" s="11">
        <v>19.55</v>
      </c>
    </row>
    <row r="405" spans="1:2">
      <c r="A405" s="11"/>
      <c r="B405" s="11">
        <v>19.95</v>
      </c>
    </row>
    <row r="406" spans="1:2">
      <c r="A406" s="11"/>
      <c r="B406" s="11">
        <v>100.5</v>
      </c>
    </row>
    <row r="407" spans="1:2">
      <c r="A407" s="11"/>
      <c r="B407" s="11">
        <v>44.45</v>
      </c>
    </row>
    <row r="408" spans="1:2">
      <c r="A408" s="11"/>
      <c r="B408" s="11">
        <v>94.25</v>
      </c>
    </row>
    <row r="409" spans="1:2">
      <c r="A409" s="11"/>
      <c r="B409" s="11">
        <v>24.25</v>
      </c>
    </row>
    <row r="410" spans="1:2">
      <c r="A410" s="11"/>
      <c r="B410" s="11">
        <v>25.05</v>
      </c>
    </row>
    <row r="411" spans="1:2">
      <c r="A411" s="11"/>
      <c r="B411" s="11">
        <v>96.9</v>
      </c>
    </row>
    <row r="412" spans="1:2">
      <c r="A412" s="11"/>
      <c r="B412" s="11">
        <v>49.7</v>
      </c>
    </row>
    <row r="413" spans="1:2">
      <c r="A413" s="11"/>
      <c r="B413" s="11">
        <v>109.6</v>
      </c>
    </row>
    <row r="414" spans="1:2">
      <c r="A414" s="11"/>
      <c r="B414" s="11">
        <v>86.35</v>
      </c>
    </row>
    <row r="415" spans="1:2">
      <c r="A415" s="11"/>
      <c r="B415" s="11">
        <v>19.850000000000001</v>
      </c>
    </row>
    <row r="416" spans="1:2">
      <c r="A416" s="11"/>
      <c r="B416" s="11">
        <v>89.55</v>
      </c>
    </row>
    <row r="417" spans="1:2">
      <c r="A417" s="11"/>
      <c r="B417" s="11">
        <v>94.4</v>
      </c>
    </row>
    <row r="418" spans="1:2">
      <c r="A418" s="11"/>
      <c r="B418" s="11">
        <v>41.05</v>
      </c>
    </row>
    <row r="419" spans="1:2">
      <c r="A419" s="11"/>
      <c r="B419" s="11">
        <v>115.05</v>
      </c>
    </row>
    <row r="420" spans="1:2">
      <c r="A420" s="11"/>
      <c r="B420" s="11">
        <v>83.25</v>
      </c>
    </row>
    <row r="421" spans="1:2">
      <c r="A421" s="11"/>
      <c r="B421" s="11">
        <v>84.95</v>
      </c>
    </row>
    <row r="422" spans="1:2">
      <c r="A422" s="11"/>
      <c r="B422" s="11">
        <v>100.05</v>
      </c>
    </row>
    <row r="423" spans="1:2">
      <c r="A423" s="11"/>
      <c r="B423" s="11">
        <v>19.850000000000001</v>
      </c>
    </row>
    <row r="424" spans="1:2">
      <c r="A424" s="11"/>
      <c r="B424" s="11">
        <v>98.7</v>
      </c>
    </row>
    <row r="425" spans="1:2">
      <c r="A425" s="11"/>
      <c r="B425" s="11">
        <v>74.8</v>
      </c>
    </row>
    <row r="426" spans="1:2">
      <c r="A426" s="11"/>
      <c r="B426" s="11">
        <v>104</v>
      </c>
    </row>
    <row r="427" spans="1:2">
      <c r="A427" s="11"/>
      <c r="B427" s="11">
        <v>99.1</v>
      </c>
    </row>
    <row r="428" spans="1:2">
      <c r="A428" s="11"/>
      <c r="B428" s="11">
        <v>81.349999999999994</v>
      </c>
    </row>
    <row r="429" spans="1:2">
      <c r="A429" s="11"/>
      <c r="B429" s="11">
        <v>74.7</v>
      </c>
    </row>
    <row r="430" spans="1:2">
      <c r="A430" s="11"/>
      <c r="B430" s="11">
        <v>54.15</v>
      </c>
    </row>
    <row r="431" spans="1:2">
      <c r="A431" s="11"/>
      <c r="B431" s="11">
        <v>103.85</v>
      </c>
    </row>
    <row r="432" spans="1:2">
      <c r="A432" s="11"/>
      <c r="B432" s="11">
        <v>29.3</v>
      </c>
    </row>
    <row r="433" spans="1:2">
      <c r="A433" s="11"/>
      <c r="B433" s="11">
        <v>81.400000000000006</v>
      </c>
    </row>
    <row r="434" spans="1:2">
      <c r="A434" s="11"/>
      <c r="B434" s="11">
        <v>94.55</v>
      </c>
    </row>
    <row r="435" spans="1:2">
      <c r="A435" s="11"/>
      <c r="B435" s="11">
        <v>115.25</v>
      </c>
    </row>
    <row r="436" spans="1:2">
      <c r="A436" s="11"/>
      <c r="B436" s="11">
        <v>80.8</v>
      </c>
    </row>
    <row r="437" spans="1:2">
      <c r="A437" s="11"/>
      <c r="B437" s="11">
        <v>40.35</v>
      </c>
    </row>
    <row r="438" spans="1:2">
      <c r="A438" s="11"/>
      <c r="B438" s="11">
        <v>70.05</v>
      </c>
    </row>
    <row r="439" spans="1:2">
      <c r="A439" s="11"/>
      <c r="B439" s="11">
        <v>58.55</v>
      </c>
    </row>
    <row r="440" spans="1:2">
      <c r="A440" s="11"/>
      <c r="B440" s="11">
        <v>81.8</v>
      </c>
    </row>
    <row r="441" spans="1:2">
      <c r="A441" s="11"/>
      <c r="B441" s="11">
        <v>60.2</v>
      </c>
    </row>
    <row r="442" spans="1:2">
      <c r="A442" s="11"/>
      <c r="B442" s="11">
        <v>89.15</v>
      </c>
    </row>
    <row r="443" spans="1:2">
      <c r="A443" s="11"/>
      <c r="B443" s="11">
        <v>59.85</v>
      </c>
    </row>
    <row r="444" spans="1:2">
      <c r="A444" s="11"/>
      <c r="B444" s="11">
        <v>104.85</v>
      </c>
    </row>
    <row r="445" spans="1:2">
      <c r="A445" s="11"/>
      <c r="B445" s="11">
        <v>20.55</v>
      </c>
    </row>
    <row r="446" spans="1:2">
      <c r="A446" s="11"/>
      <c r="B446" s="11">
        <v>109.55</v>
      </c>
    </row>
    <row r="447" spans="1:2">
      <c r="A447" s="11"/>
      <c r="B447" s="11">
        <v>19.75</v>
      </c>
    </row>
    <row r="448" spans="1:2">
      <c r="A448" s="11"/>
      <c r="B448" s="11">
        <v>84.2</v>
      </c>
    </row>
    <row r="449" spans="1:2">
      <c r="A449" s="11"/>
      <c r="B449" s="11">
        <v>103</v>
      </c>
    </row>
    <row r="450" spans="1:2">
      <c r="A450" s="11"/>
      <c r="B450" s="11">
        <v>100.15</v>
      </c>
    </row>
    <row r="451" spans="1:2">
      <c r="A451" s="11"/>
      <c r="B451" s="11">
        <v>55.8</v>
      </c>
    </row>
    <row r="452" spans="1:2">
      <c r="A452" s="11"/>
      <c r="B452" s="11">
        <v>90.85</v>
      </c>
    </row>
    <row r="453" spans="1:2">
      <c r="A453" s="11"/>
      <c r="B453" s="11">
        <v>60.6</v>
      </c>
    </row>
    <row r="454" spans="1:2">
      <c r="A454" s="11"/>
      <c r="B454" s="11">
        <v>95.95</v>
      </c>
    </row>
    <row r="455" spans="1:2">
      <c r="A455" s="11"/>
      <c r="B455" s="11">
        <v>33.549999999999997</v>
      </c>
    </row>
    <row r="456" spans="1:2">
      <c r="A456" s="11"/>
      <c r="B456" s="11">
        <v>105.85</v>
      </c>
    </row>
    <row r="457" spans="1:2">
      <c r="A457" s="11"/>
      <c r="B457" s="11">
        <v>19.100000000000001</v>
      </c>
    </row>
    <row r="458" spans="1:2">
      <c r="A458" s="11"/>
      <c r="B458" s="11">
        <v>59.65</v>
      </c>
    </row>
    <row r="459" spans="1:2">
      <c r="A459" s="11"/>
      <c r="B459" s="11">
        <v>56.25</v>
      </c>
    </row>
    <row r="460" spans="1:2">
      <c r="A460" s="11"/>
      <c r="B460" s="11">
        <v>105.4</v>
      </c>
    </row>
    <row r="461" spans="1:2">
      <c r="A461" s="11"/>
      <c r="B461" s="11">
        <v>100.15</v>
      </c>
    </row>
    <row r="462" spans="1:2">
      <c r="A462" s="11"/>
      <c r="B462" s="11">
        <v>70.099999999999994</v>
      </c>
    </row>
    <row r="463" spans="1:2">
      <c r="A463" s="11"/>
      <c r="B463" s="11">
        <v>39.35</v>
      </c>
    </row>
    <row r="464" spans="1:2">
      <c r="A464" s="11"/>
      <c r="B464" s="11">
        <v>105.9</v>
      </c>
    </row>
    <row r="465" spans="1:2">
      <c r="A465" s="11"/>
      <c r="B465" s="11">
        <v>94.25</v>
      </c>
    </row>
    <row r="466" spans="1:2">
      <c r="A466" s="11"/>
      <c r="B466" s="11">
        <v>84.15</v>
      </c>
    </row>
    <row r="467" spans="1:2">
      <c r="A467" s="11"/>
      <c r="B467" s="11">
        <v>78.45</v>
      </c>
    </row>
    <row r="468" spans="1:2">
      <c r="A468" s="11"/>
      <c r="B468" s="11">
        <v>104.95</v>
      </c>
    </row>
    <row r="469" spans="1:2">
      <c r="A469" s="11"/>
      <c r="B469" s="11">
        <v>49.05</v>
      </c>
    </row>
    <row r="470" spans="1:2">
      <c r="A470" s="11"/>
      <c r="B470" s="11">
        <v>19.8</v>
      </c>
    </row>
    <row r="471" spans="1:2">
      <c r="A471" s="11"/>
      <c r="B471" s="11">
        <v>71.900000000000006</v>
      </c>
    </row>
    <row r="472" spans="1:2">
      <c r="A472" s="11"/>
      <c r="B472" s="11">
        <v>20.399999999999999</v>
      </c>
    </row>
    <row r="473" spans="1:2">
      <c r="A473" s="11"/>
      <c r="B473" s="11">
        <v>106.15</v>
      </c>
    </row>
    <row r="474" spans="1:2">
      <c r="A474" s="11"/>
      <c r="B474" s="11">
        <v>24.15</v>
      </c>
    </row>
    <row r="475" spans="1:2">
      <c r="A475" s="11"/>
      <c r="B475" s="11">
        <v>104.45</v>
      </c>
    </row>
    <row r="476" spans="1:2">
      <c r="A476" s="11"/>
      <c r="B476" s="11">
        <v>99.25</v>
      </c>
    </row>
    <row r="477" spans="1:2">
      <c r="A477" s="11"/>
      <c r="B477" s="11">
        <v>90.95</v>
      </c>
    </row>
    <row r="478" spans="1:2">
      <c r="A478" s="11"/>
      <c r="B478" s="11">
        <v>76.150000000000006</v>
      </c>
    </row>
    <row r="479" spans="1:2">
      <c r="A479" s="11"/>
      <c r="B479" s="11">
        <v>20.45</v>
      </c>
    </row>
    <row r="480" spans="1:2">
      <c r="A480" s="11"/>
      <c r="B480" s="11">
        <v>69.099999999999994</v>
      </c>
    </row>
    <row r="481" spans="1:2">
      <c r="A481" s="11"/>
      <c r="B481" s="11">
        <v>56.15</v>
      </c>
    </row>
    <row r="482" spans="1:2">
      <c r="A482" s="11"/>
      <c r="B482" s="11">
        <v>20.65</v>
      </c>
    </row>
    <row r="483" spans="1:2">
      <c r="A483" s="11"/>
      <c r="B483" s="11">
        <v>65</v>
      </c>
    </row>
    <row r="484" spans="1:2">
      <c r="A484" s="11"/>
      <c r="B484" s="11">
        <v>69.099999999999994</v>
      </c>
    </row>
    <row r="485" spans="1:2">
      <c r="A485" s="11"/>
      <c r="B485" s="11">
        <v>93.5</v>
      </c>
    </row>
    <row r="486" spans="1:2">
      <c r="A486" s="11"/>
      <c r="B486" s="11">
        <v>106.4</v>
      </c>
    </row>
    <row r="487" spans="1:2">
      <c r="A487" s="11"/>
      <c r="B487" s="11">
        <v>20.8</v>
      </c>
    </row>
    <row r="488" spans="1:2">
      <c r="A488" s="11"/>
      <c r="B488" s="11">
        <v>19.5</v>
      </c>
    </row>
    <row r="489" spans="1:2">
      <c r="A489" s="11"/>
      <c r="B489" s="11">
        <v>19.7</v>
      </c>
    </row>
    <row r="490" spans="1:2">
      <c r="A490" s="11"/>
      <c r="B490" s="11">
        <v>51.25</v>
      </c>
    </row>
    <row r="491" spans="1:2">
      <c r="A491" s="11"/>
      <c r="B491" s="11">
        <v>113.6</v>
      </c>
    </row>
    <row r="492" spans="1:2">
      <c r="A492" s="11"/>
      <c r="B492" s="11">
        <v>59.8</v>
      </c>
    </row>
    <row r="493" spans="1:2">
      <c r="A493" s="11"/>
      <c r="B493" s="11">
        <v>94.8</v>
      </c>
    </row>
    <row r="494" spans="1:2">
      <c r="A494" s="11"/>
      <c r="B494" s="11">
        <v>93.8</v>
      </c>
    </row>
    <row r="495" spans="1:2">
      <c r="A495" s="11"/>
      <c r="B495" s="11">
        <v>108.95</v>
      </c>
    </row>
    <row r="496" spans="1:2">
      <c r="A496" s="11"/>
      <c r="B496" s="11">
        <v>19.850000000000001</v>
      </c>
    </row>
    <row r="497" spans="1:2">
      <c r="A497" s="11"/>
      <c r="B497" s="11">
        <v>99</v>
      </c>
    </row>
    <row r="498" spans="1:2">
      <c r="A498" s="11"/>
      <c r="B498" s="11">
        <v>25.75</v>
      </c>
    </row>
    <row r="499" spans="1:2">
      <c r="A499" s="11"/>
      <c r="B499" s="11">
        <v>20.25</v>
      </c>
    </row>
    <row r="500" spans="1:2">
      <c r="A500" s="11"/>
      <c r="B500" s="11">
        <v>109.15</v>
      </c>
    </row>
    <row r="501" spans="1:2">
      <c r="A501" s="11"/>
      <c r="B501" s="11">
        <v>25.25</v>
      </c>
    </row>
    <row r="502" spans="1:2">
      <c r="A502" s="11"/>
      <c r="B502" s="11">
        <v>19.649999999999999</v>
      </c>
    </row>
    <row r="503" spans="1:2">
      <c r="A503" s="11"/>
      <c r="B503" s="11">
        <v>24.95</v>
      </c>
    </row>
    <row r="504" spans="1:2">
      <c r="A504" s="11"/>
      <c r="B504" s="11">
        <v>19.55</v>
      </c>
    </row>
    <row r="505" spans="1:2">
      <c r="A505" s="11"/>
      <c r="B505" s="11">
        <v>110.3</v>
      </c>
    </row>
    <row r="506" spans="1:2">
      <c r="A506" s="11"/>
      <c r="B506" s="11">
        <v>61.45</v>
      </c>
    </row>
    <row r="507" spans="1:2">
      <c r="A507" s="11"/>
      <c r="B507" s="11">
        <v>96.2</v>
      </c>
    </row>
    <row r="508" spans="1:2">
      <c r="A508" s="11"/>
      <c r="B508" s="11">
        <v>94.45</v>
      </c>
    </row>
    <row r="509" spans="1:2">
      <c r="A509" s="11"/>
      <c r="B509" s="11">
        <v>24.6</v>
      </c>
    </row>
    <row r="510" spans="1:2">
      <c r="A510" s="11"/>
      <c r="B510" s="11">
        <v>102.6</v>
      </c>
    </row>
    <row r="511" spans="1:2">
      <c r="A511" s="11"/>
      <c r="B511" s="11">
        <v>98.4</v>
      </c>
    </row>
    <row r="512" spans="1:2">
      <c r="A512" s="11"/>
      <c r="B512" s="11">
        <v>109.4</v>
      </c>
    </row>
    <row r="513" spans="1:2">
      <c r="A513" s="11"/>
      <c r="B513" s="11">
        <v>70.099999999999994</v>
      </c>
    </row>
    <row r="514" spans="1:2">
      <c r="A514" s="11"/>
      <c r="B514" s="11">
        <v>82.5</v>
      </c>
    </row>
    <row r="515" spans="1:2">
      <c r="A515" s="11"/>
      <c r="B515" s="11">
        <v>20</v>
      </c>
    </row>
    <row r="516" spans="1:2">
      <c r="A516" s="11"/>
      <c r="B516" s="11">
        <v>70.5</v>
      </c>
    </row>
    <row r="517" spans="1:2">
      <c r="A517" s="11"/>
      <c r="B517" s="11">
        <v>95.1</v>
      </c>
    </row>
    <row r="518" spans="1:2">
      <c r="A518" s="11"/>
      <c r="B518" s="11">
        <v>24.8</v>
      </c>
    </row>
    <row r="519" spans="1:2">
      <c r="A519" s="11"/>
      <c r="B519" s="11">
        <v>100.4</v>
      </c>
    </row>
    <row r="520" spans="1:2">
      <c r="A520" s="11"/>
      <c r="B520" s="11">
        <v>58.75</v>
      </c>
    </row>
  </sheetData>
  <pageMargins left="0.7" right="0.7" top="0.75" bottom="0.75" header="0.3" footer="0.3"/>
  <pageSetup paperSize="9" orientation="landscape" horizontalDpi="0" verticalDpi="0"/>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88"/>
  <sheetViews>
    <sheetView workbookViewId="0"/>
  </sheetViews>
  <sheetFormatPr baseColWidth="10" defaultRowHeight="16"/>
  <cols>
    <col min="1" max="1" width="17" bestFit="1" customWidth="1"/>
    <col min="2" max="2" width="13.6640625" style="31" bestFit="1" customWidth="1"/>
    <col min="3" max="3" width="13" style="31" bestFit="1" customWidth="1"/>
    <col min="4" max="4" width="12.33203125" style="31" bestFit="1" customWidth="1"/>
    <col min="5" max="5" width="18.83203125" bestFit="1" customWidth="1"/>
  </cols>
  <sheetData>
    <row r="1" spans="1:5">
      <c r="A1" s="27" t="s">
        <v>8</v>
      </c>
      <c r="B1" s="30" t="s">
        <v>7072</v>
      </c>
      <c r="C1" t="s">
        <v>7073</v>
      </c>
      <c r="D1" t="s">
        <v>7074</v>
      </c>
      <c r="E1" t="s">
        <v>7075</v>
      </c>
    </row>
    <row r="2" spans="1:5">
      <c r="A2" s="28" t="s">
        <v>66</v>
      </c>
      <c r="B2" s="31">
        <v>3806875.3700000006</v>
      </c>
      <c r="C2" s="31">
        <v>3330.6799999999989</v>
      </c>
      <c r="D2" s="29">
        <v>8.7491175210182898E-4</v>
      </c>
      <c r="E2" s="29">
        <v>2193</v>
      </c>
    </row>
    <row r="3" spans="1:5">
      <c r="A3" s="32" t="s">
        <v>61</v>
      </c>
      <c r="B3" s="31">
        <v>2129698.560000001</v>
      </c>
      <c r="C3" s="29">
        <v>1876.1499999999994</v>
      </c>
      <c r="D3" s="29">
        <v>8.8094626875270018E-4</v>
      </c>
      <c r="E3" s="29">
        <v>1236</v>
      </c>
    </row>
    <row r="4" spans="1:5">
      <c r="A4" s="32" t="s">
        <v>105</v>
      </c>
      <c r="B4" s="31">
        <v>55161.919999999998</v>
      </c>
      <c r="C4" s="29">
        <v>0</v>
      </c>
      <c r="D4" s="29">
        <v>0</v>
      </c>
      <c r="E4" s="29">
        <v>6</v>
      </c>
    </row>
    <row r="5" spans="1:5">
      <c r="A5" s="32" t="s">
        <v>87</v>
      </c>
      <c r="B5" s="31">
        <v>774499.67</v>
      </c>
      <c r="C5" s="29">
        <v>325.56000000000006</v>
      </c>
      <c r="D5" s="29">
        <v>4.2034879111052433E-4</v>
      </c>
      <c r="E5" s="29">
        <v>146</v>
      </c>
    </row>
    <row r="6" spans="1:5">
      <c r="A6" s="32" t="s">
        <v>258</v>
      </c>
      <c r="B6" s="31">
        <v>374407.58999999997</v>
      </c>
      <c r="C6" s="29">
        <v>284.68</v>
      </c>
      <c r="D6" s="29">
        <v>7.6034783376052826E-4</v>
      </c>
      <c r="E6" s="29">
        <v>128</v>
      </c>
    </row>
    <row r="7" spans="1:5">
      <c r="A7" s="32" t="s">
        <v>209</v>
      </c>
      <c r="B7" s="31">
        <v>350006.85</v>
      </c>
      <c r="C7" s="29">
        <v>455.62000000000006</v>
      </c>
      <c r="D7" s="29">
        <v>1.30174595154352E-3</v>
      </c>
      <c r="E7" s="29">
        <v>248</v>
      </c>
    </row>
    <row r="8" spans="1:5">
      <c r="A8" s="32" t="s">
        <v>93</v>
      </c>
      <c r="B8" s="31">
        <v>123100.77999999997</v>
      </c>
      <c r="C8" s="29">
        <v>388.66999999999996</v>
      </c>
      <c r="D8" s="29">
        <v>3.1573317407087107E-3</v>
      </c>
      <c r="E8" s="29">
        <v>429</v>
      </c>
    </row>
    <row r="9" spans="1:5">
      <c r="A9" s="28" t="s">
        <v>75</v>
      </c>
      <c r="B9" s="31">
        <v>3704942.0100000016</v>
      </c>
      <c r="C9" s="31">
        <v>1882.3200000000004</v>
      </c>
      <c r="D9" s="29">
        <v>5.0805653500633318E-4</v>
      </c>
      <c r="E9" s="29">
        <v>904</v>
      </c>
    </row>
    <row r="10" spans="1:5">
      <c r="A10" s="32" t="s">
        <v>61</v>
      </c>
      <c r="B10" s="31">
        <v>1958133.8599999994</v>
      </c>
      <c r="C10" s="29">
        <v>1145.0500000000002</v>
      </c>
      <c r="D10" s="29">
        <v>5.8476594649152361E-4</v>
      </c>
      <c r="E10" s="29">
        <v>493</v>
      </c>
    </row>
    <row r="11" spans="1:5">
      <c r="A11" s="32" t="s">
        <v>105</v>
      </c>
      <c r="B11" s="31">
        <v>439537.18999999989</v>
      </c>
      <c r="C11" s="29">
        <v>200.28</v>
      </c>
      <c r="D11" s="29">
        <v>4.5566110116870894E-4</v>
      </c>
      <c r="E11" s="29">
        <v>60</v>
      </c>
    </row>
    <row r="12" spans="1:5">
      <c r="A12" s="32" t="s">
        <v>87</v>
      </c>
      <c r="B12" s="31">
        <v>1004184.8799999999</v>
      </c>
      <c r="C12" s="29">
        <v>176.29000000000002</v>
      </c>
      <c r="D12" s="29">
        <v>1.7555532204388503E-4</v>
      </c>
      <c r="E12" s="29">
        <v>189</v>
      </c>
    </row>
    <row r="13" spans="1:5">
      <c r="A13" s="32" t="s">
        <v>258</v>
      </c>
      <c r="B13" s="31">
        <v>230924.34000000005</v>
      </c>
      <c r="C13" s="29">
        <v>169.85</v>
      </c>
      <c r="D13" s="29">
        <v>7.3552229271284242E-4</v>
      </c>
      <c r="E13" s="29">
        <v>83</v>
      </c>
    </row>
    <row r="14" spans="1:5">
      <c r="A14" s="32" t="s">
        <v>209</v>
      </c>
      <c r="B14" s="31">
        <v>64728.230000000018</v>
      </c>
      <c r="C14" s="29">
        <v>121.24</v>
      </c>
      <c r="D14" s="29">
        <v>1.8730621863134519E-3</v>
      </c>
      <c r="E14" s="29">
        <v>58</v>
      </c>
    </row>
    <row r="15" spans="1:5">
      <c r="A15" s="32" t="s">
        <v>93</v>
      </c>
      <c r="B15" s="31">
        <v>7433.51</v>
      </c>
      <c r="C15" s="29">
        <v>69.61</v>
      </c>
      <c r="D15" s="29">
        <v>9.3643514302126449E-3</v>
      </c>
      <c r="E15" s="29">
        <v>21</v>
      </c>
    </row>
    <row r="16" spans="1:5">
      <c r="A16" s="28" t="s">
        <v>54</v>
      </c>
      <c r="B16" s="31">
        <v>5441225.9899999974</v>
      </c>
      <c r="C16" s="31">
        <v>3041.9999999999982</v>
      </c>
      <c r="D16" s="29">
        <v>5.5906518229359545E-4</v>
      </c>
      <c r="E16" s="29">
        <v>1128</v>
      </c>
    </row>
    <row r="17" spans="1:5">
      <c r="A17" s="32" t="s">
        <v>61</v>
      </c>
      <c r="B17" s="31">
        <v>2772930.8600000027</v>
      </c>
      <c r="C17" s="29">
        <v>1937.6</v>
      </c>
      <c r="D17" s="29">
        <v>6.9875525132999459E-4</v>
      </c>
      <c r="E17" s="29">
        <v>595</v>
      </c>
    </row>
    <row r="18" spans="1:5">
      <c r="A18" s="32" t="s">
        <v>105</v>
      </c>
      <c r="B18" s="31">
        <v>1741683.9599999997</v>
      </c>
      <c r="C18" s="29">
        <v>572.77</v>
      </c>
      <c r="D18" s="29">
        <v>3.2885989258349722E-4</v>
      </c>
      <c r="E18" s="29">
        <v>253</v>
      </c>
    </row>
    <row r="19" spans="1:5">
      <c r="A19" s="32" t="s">
        <v>87</v>
      </c>
      <c r="B19" s="31">
        <v>801604.73</v>
      </c>
      <c r="C19" s="29">
        <v>311.67</v>
      </c>
      <c r="D19" s="29">
        <v>3.8880758600314149E-4</v>
      </c>
      <c r="E19" s="29">
        <v>180</v>
      </c>
    </row>
    <row r="20" spans="1:5">
      <c r="A20" s="32" t="s">
        <v>258</v>
      </c>
      <c r="B20" s="31">
        <v>79352.810000000027</v>
      </c>
      <c r="C20" s="29">
        <v>151.82</v>
      </c>
      <c r="D20" s="29">
        <v>1.913227773534421E-3</v>
      </c>
      <c r="E20" s="29">
        <v>40</v>
      </c>
    </row>
    <row r="21" spans="1:5">
      <c r="A21" s="32" t="s">
        <v>209</v>
      </c>
      <c r="B21" s="31">
        <v>36077.48000000001</v>
      </c>
      <c r="C21" s="29">
        <v>68.139999999999986</v>
      </c>
      <c r="D21" s="29">
        <v>1.8887128480148826E-3</v>
      </c>
      <c r="E21" s="29">
        <v>35</v>
      </c>
    </row>
    <row r="22" spans="1:5">
      <c r="A22" s="32" t="s">
        <v>93</v>
      </c>
      <c r="B22" s="31">
        <v>9576.1500000000015</v>
      </c>
      <c r="C22" s="29">
        <v>0</v>
      </c>
      <c r="D22" s="29">
        <v>0</v>
      </c>
      <c r="E22" s="29">
        <v>25</v>
      </c>
    </row>
    <row r="23" spans="1:5">
      <c r="A23" s="28" t="s">
        <v>7071</v>
      </c>
      <c r="B23" s="31">
        <v>12953043.369999992</v>
      </c>
      <c r="C23" s="29">
        <v>8254.9999999999945</v>
      </c>
      <c r="D23" s="29">
        <v>6.3730196558432425E-4</v>
      </c>
      <c r="E23" s="29">
        <v>4225</v>
      </c>
    </row>
    <row r="24" spans="1:5">
      <c r="B24"/>
      <c r="C24"/>
      <c r="D24"/>
    </row>
    <row r="25" spans="1:5">
      <c r="B25"/>
      <c r="C25"/>
      <c r="D25"/>
    </row>
    <row r="26" spans="1:5">
      <c r="B26"/>
      <c r="C26"/>
      <c r="D26"/>
    </row>
    <row r="27" spans="1:5">
      <c r="B27"/>
      <c r="C27"/>
      <c r="D27"/>
    </row>
    <row r="28" spans="1:5">
      <c r="B28"/>
      <c r="C28"/>
      <c r="D28"/>
    </row>
    <row r="29" spans="1:5">
      <c r="B29"/>
      <c r="C29"/>
      <c r="D29"/>
    </row>
    <row r="30" spans="1:5">
      <c r="B30"/>
      <c r="C30"/>
      <c r="D30"/>
    </row>
    <row r="31" spans="1:5">
      <c r="B31"/>
      <c r="C31"/>
      <c r="D31"/>
    </row>
    <row r="32" spans="1:5">
      <c r="B32"/>
      <c r="C32"/>
      <c r="D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spans="2:4">
      <c r="B1073"/>
      <c r="C1073"/>
      <c r="D1073"/>
    </row>
    <row r="1074" spans="2:4">
      <c r="B1074"/>
      <c r="C1074"/>
      <c r="D1074"/>
    </row>
    <row r="1075" spans="2:4">
      <c r="B1075"/>
      <c r="C1075"/>
      <c r="D1075"/>
    </row>
    <row r="1076" spans="2:4">
      <c r="B1076"/>
      <c r="C1076"/>
      <c r="D1076"/>
    </row>
    <row r="1077" spans="2:4">
      <c r="B1077"/>
      <c r="C1077"/>
      <c r="D1077"/>
    </row>
    <row r="1078" spans="2:4">
      <c r="B1078"/>
      <c r="C1078"/>
      <c r="D1078"/>
    </row>
    <row r="1079" spans="2:4">
      <c r="B1079"/>
      <c r="C1079"/>
      <c r="D1079"/>
    </row>
    <row r="1080" spans="2:4">
      <c r="B1080"/>
      <c r="C1080"/>
      <c r="D1080"/>
    </row>
    <row r="1081" spans="2:4">
      <c r="B1081"/>
      <c r="C1081"/>
      <c r="D1081"/>
    </row>
    <row r="1082" spans="2:4">
      <c r="B1082"/>
      <c r="C1082"/>
      <c r="D1082"/>
    </row>
    <row r="1083" spans="2:4">
      <c r="B1083"/>
      <c r="C1083"/>
      <c r="D1083"/>
    </row>
    <row r="1084" spans="2:4">
      <c r="B1084"/>
      <c r="C1084"/>
      <c r="D1084"/>
    </row>
    <row r="1085" spans="2:4">
      <c r="B1085"/>
      <c r="C1085"/>
      <c r="D1085"/>
    </row>
    <row r="1086" spans="2:4">
      <c r="B1086"/>
      <c r="C1086"/>
      <c r="D1086"/>
    </row>
    <row r="1087" spans="2:4">
      <c r="B1087"/>
      <c r="C1087"/>
      <c r="D1087"/>
    </row>
    <row r="1088" spans="2:4">
      <c r="D1088"/>
    </row>
  </sheetData>
  <pageMargins left="0.7" right="0.7" top="0.75" bottom="0.75" header="0.3" footer="0.3"/>
  <pageSetup paperSize="9" orientation="landscape" horizontalDpi="0" verticalDpi="0"/>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DB5D-43EF-C540-BB98-3581D8C9E7EA}">
  <dimension ref="A1:E4226"/>
  <sheetViews>
    <sheetView workbookViewId="0">
      <selection activeCell="F9" sqref="F9"/>
    </sheetView>
  </sheetViews>
  <sheetFormatPr baseColWidth="10" defaultRowHeight="16"/>
  <cols>
    <col min="1" max="1" width="26.6640625" customWidth="1"/>
    <col min="2" max="2" width="21" customWidth="1"/>
    <col min="3" max="3" width="20.6640625" customWidth="1"/>
    <col min="4" max="4" width="8" bestFit="1" customWidth="1"/>
    <col min="5" max="5" width="11.33203125" bestFit="1" customWidth="1"/>
    <col min="6" max="6" width="17.33203125" bestFit="1" customWidth="1"/>
    <col min="7" max="7" width="8.33203125" bestFit="1" customWidth="1"/>
    <col min="8" max="8" width="9.83203125" bestFit="1" customWidth="1"/>
    <col min="9" max="9" width="8.5" bestFit="1" customWidth="1"/>
    <col min="10" max="10" width="6.5" bestFit="1" customWidth="1"/>
    <col min="11" max="11" width="6.83203125" bestFit="1" customWidth="1"/>
    <col min="12" max="12" width="6.33203125" bestFit="1" customWidth="1"/>
    <col min="13" max="13" width="9.6640625" bestFit="1" customWidth="1"/>
    <col min="14" max="14" width="9.1640625" bestFit="1" customWidth="1"/>
    <col min="15" max="15" width="9.83203125" bestFit="1" customWidth="1"/>
    <col min="16" max="16" width="9.33203125" bestFit="1" customWidth="1"/>
    <col min="17" max="17" width="7.83203125" bestFit="1" customWidth="1"/>
    <col min="18" max="18" width="6.33203125" bestFit="1" customWidth="1"/>
    <col min="19" max="19" width="4.5" bestFit="1" customWidth="1"/>
    <col min="20" max="20" width="8.5" bestFit="1" customWidth="1"/>
    <col min="21" max="21" width="7" bestFit="1" customWidth="1"/>
    <col min="22" max="22" width="6.1640625" bestFit="1" customWidth="1"/>
    <col min="23" max="23" width="11.33203125" bestFit="1" customWidth="1"/>
    <col min="24" max="24" width="7" bestFit="1" customWidth="1"/>
    <col min="25" max="25" width="8.5" bestFit="1" customWidth="1"/>
    <col min="26" max="26" width="8.83203125" bestFit="1" customWidth="1"/>
    <col min="27" max="27" width="11.83203125" bestFit="1" customWidth="1"/>
    <col min="28" max="28" width="12.33203125" bestFit="1" customWidth="1"/>
    <col min="29" max="29" width="7.33203125" bestFit="1" customWidth="1"/>
    <col min="30" max="30" width="9.1640625" bestFit="1" customWidth="1"/>
    <col min="31" max="31" width="8.5" bestFit="1" customWidth="1"/>
    <col min="32" max="32" width="7.33203125" bestFit="1" customWidth="1"/>
    <col min="33" max="33" width="5.1640625" bestFit="1" customWidth="1"/>
    <col min="34" max="34" width="11.5" bestFit="1" customWidth="1"/>
    <col min="35" max="35" width="9.5" bestFit="1" customWidth="1"/>
    <col min="36" max="36" width="5.83203125" bestFit="1" customWidth="1"/>
    <col min="37" max="37" width="8.33203125" bestFit="1" customWidth="1"/>
    <col min="38" max="38" width="7.33203125" bestFit="1" customWidth="1"/>
    <col min="39" max="39" width="6.5" bestFit="1" customWidth="1"/>
    <col min="40" max="40" width="7.6640625" bestFit="1" customWidth="1"/>
    <col min="41" max="41" width="6.5" bestFit="1" customWidth="1"/>
    <col min="42" max="42" width="7.5" bestFit="1" customWidth="1"/>
    <col min="43" max="43" width="13.1640625" bestFit="1" customWidth="1"/>
    <col min="44" max="44" width="7" bestFit="1" customWidth="1"/>
    <col min="45" max="45" width="5.5" bestFit="1" customWidth="1"/>
    <col min="46" max="46" width="10.33203125" bestFit="1" customWidth="1"/>
    <col min="47" max="47" width="8.33203125" bestFit="1" customWidth="1"/>
    <col min="48" max="48" width="7.83203125" bestFit="1" customWidth="1"/>
    <col min="49" max="49" width="7.6640625" bestFit="1" customWidth="1"/>
    <col min="50" max="50" width="7" bestFit="1" customWidth="1"/>
    <col min="51" max="52" width="6.83203125" bestFit="1" customWidth="1"/>
    <col min="53" max="53" width="6" bestFit="1" customWidth="1"/>
    <col min="55" max="55" width="6" bestFit="1" customWidth="1"/>
    <col min="56" max="56" width="7" bestFit="1" customWidth="1"/>
    <col min="57" max="57" width="6" bestFit="1" customWidth="1"/>
    <col min="58" max="58" width="10.5" bestFit="1" customWidth="1"/>
    <col min="59" max="59" width="12" bestFit="1" customWidth="1"/>
    <col min="60" max="60" width="6.6640625" bestFit="1" customWidth="1"/>
    <col min="61" max="61" width="7" bestFit="1" customWidth="1"/>
    <col min="62" max="62" width="7.83203125" bestFit="1" customWidth="1"/>
    <col min="63" max="63" width="8" bestFit="1" customWidth="1"/>
    <col min="64" max="64" width="9.33203125" bestFit="1" customWidth="1"/>
    <col min="65" max="65" width="7.6640625" bestFit="1" customWidth="1"/>
    <col min="66" max="66" width="9.1640625" bestFit="1" customWidth="1"/>
    <col min="67" max="67" width="9.6640625" bestFit="1" customWidth="1"/>
    <col min="68" max="68" width="4.33203125" bestFit="1" customWidth="1"/>
    <col min="69" max="69" width="10" bestFit="1" customWidth="1"/>
    <col min="70" max="70" width="9.6640625" bestFit="1" customWidth="1"/>
    <col min="71" max="71" width="8.1640625" bestFit="1" customWidth="1"/>
    <col min="72" max="72" width="16.33203125" bestFit="1" customWidth="1"/>
    <col min="73" max="73" width="11.33203125" bestFit="1" customWidth="1"/>
    <col min="74" max="74" width="7.1640625" bestFit="1" customWidth="1"/>
    <col min="75" max="75" width="7" bestFit="1" customWidth="1"/>
    <col min="76" max="76" width="8.5" bestFit="1" customWidth="1"/>
    <col min="78" max="78" width="11.83203125" bestFit="1" customWidth="1"/>
    <col min="79" max="79" width="11.6640625" bestFit="1" customWidth="1"/>
    <col min="80" max="80" width="6.5" bestFit="1" customWidth="1"/>
    <col min="81" max="81" width="7.1640625" bestFit="1" customWidth="1"/>
    <col min="82" max="82" width="11.83203125" bestFit="1" customWidth="1"/>
    <col min="83" max="83" width="12.5" bestFit="1" customWidth="1"/>
    <col min="84" max="84" width="8.5" bestFit="1" customWidth="1"/>
    <col min="85" max="85" width="9" bestFit="1" customWidth="1"/>
    <col min="86" max="86" width="11.33203125" bestFit="1" customWidth="1"/>
    <col min="87" max="87" width="7.83203125" bestFit="1" customWidth="1"/>
    <col min="88" max="88" width="5.6640625" bestFit="1" customWidth="1"/>
    <col min="89" max="89" width="5.33203125" bestFit="1" customWidth="1"/>
    <col min="90" max="90" width="12.1640625" bestFit="1" customWidth="1"/>
    <col min="91" max="91" width="6.6640625" bestFit="1" customWidth="1"/>
    <col min="92" max="92" width="17" bestFit="1" customWidth="1"/>
    <col min="93" max="93" width="10.1640625" bestFit="1" customWidth="1"/>
    <col min="94" max="94" width="11.6640625" bestFit="1" customWidth="1"/>
    <col min="95" max="95" width="9.1640625" bestFit="1" customWidth="1"/>
    <col min="96" max="96" width="6.5" bestFit="1" customWidth="1"/>
    <col min="97" max="97" width="7.33203125" bestFit="1" customWidth="1"/>
    <col min="98" max="98" width="11" bestFit="1" customWidth="1"/>
    <col min="99" max="99" width="7.33203125" bestFit="1" customWidth="1"/>
    <col min="100" max="100" width="7.1640625" bestFit="1" customWidth="1"/>
    <col min="101" max="101" width="6.5" bestFit="1" customWidth="1"/>
    <col min="102" max="102" width="7.1640625" bestFit="1" customWidth="1"/>
    <col min="103" max="103" width="8.83203125" bestFit="1" customWidth="1"/>
    <col min="104" max="104" width="6" bestFit="1" customWidth="1"/>
    <col min="105" max="105" width="14.1640625" bestFit="1" customWidth="1"/>
    <col min="106" max="106" width="12.6640625" bestFit="1" customWidth="1"/>
    <col min="107" max="107" width="9.5" bestFit="1" customWidth="1"/>
    <col min="108" max="108" width="7.5" bestFit="1" customWidth="1"/>
    <col min="109" max="109" width="10.33203125" bestFit="1" customWidth="1"/>
    <col min="110" max="110" width="8" bestFit="1" customWidth="1"/>
    <col min="111" max="111" width="5" bestFit="1" customWidth="1"/>
    <col min="112" max="112" width="10.1640625" bestFit="1" customWidth="1"/>
    <col min="113" max="113" width="9.83203125" bestFit="1" customWidth="1"/>
    <col min="114" max="114" width="10" bestFit="1" customWidth="1"/>
    <col min="115" max="115" width="8.33203125" bestFit="1" customWidth="1"/>
    <col min="116" max="116" width="9.5" bestFit="1" customWidth="1"/>
    <col min="117" max="117" width="6.83203125" bestFit="1" customWidth="1"/>
    <col min="118" max="118" width="13" bestFit="1" customWidth="1"/>
    <col min="120" max="120" width="8" bestFit="1" customWidth="1"/>
    <col min="121" max="121" width="10.5" bestFit="1" customWidth="1"/>
    <col min="122" max="122" width="8" bestFit="1" customWidth="1"/>
    <col min="123" max="123" width="10.6640625" bestFit="1" customWidth="1"/>
    <col min="124" max="124" width="7" bestFit="1" customWidth="1"/>
    <col min="125" max="125" width="11.1640625" bestFit="1" customWidth="1"/>
    <col min="126" max="126" width="6.83203125" bestFit="1" customWidth="1"/>
    <col min="127" max="127" width="9.33203125" bestFit="1" customWidth="1"/>
    <col min="128" max="128" width="12.1640625" bestFit="1" customWidth="1"/>
    <col min="129" max="129" width="6" bestFit="1" customWidth="1"/>
    <col min="130" max="130" width="8" bestFit="1" customWidth="1"/>
    <col min="131" max="131" width="9.33203125" bestFit="1" customWidth="1"/>
    <col min="132" max="132" width="8" bestFit="1" customWidth="1"/>
    <col min="133" max="133" width="7.83203125" bestFit="1" customWidth="1"/>
    <col min="134" max="134" width="12.6640625" bestFit="1" customWidth="1"/>
    <col min="135" max="135" width="19.1640625" bestFit="1" customWidth="1"/>
    <col min="136" max="136" width="8.6640625" bestFit="1" customWidth="1"/>
    <col min="137" max="137" width="9" bestFit="1" customWidth="1"/>
    <col min="138" max="138" width="8.6640625" bestFit="1" customWidth="1"/>
    <col min="139" max="139" width="8.1640625" bestFit="1" customWidth="1"/>
    <col min="140" max="140" width="7.1640625" bestFit="1" customWidth="1"/>
    <col min="141" max="141" width="9" bestFit="1" customWidth="1"/>
    <col min="142" max="142" width="8" bestFit="1" customWidth="1"/>
    <col min="143" max="143" width="7.33203125" bestFit="1" customWidth="1"/>
    <col min="144" max="144" width="12" bestFit="1" customWidth="1"/>
    <col min="145" max="145" width="8.83203125" bestFit="1" customWidth="1"/>
    <col min="146" max="146" width="6.83203125" bestFit="1" customWidth="1"/>
    <col min="147" max="147" width="11.1640625" bestFit="1" customWidth="1"/>
    <col min="148" max="148" width="12" bestFit="1" customWidth="1"/>
    <col min="149" max="149" width="6.1640625" bestFit="1" customWidth="1"/>
    <col min="150" max="150" width="11.33203125" bestFit="1" customWidth="1"/>
    <col min="151" max="151" width="12" bestFit="1" customWidth="1"/>
    <col min="152" max="152" width="14" bestFit="1" customWidth="1"/>
    <col min="153" max="153" width="11.6640625" bestFit="1" customWidth="1"/>
    <col min="154" max="154" width="6.1640625" bestFit="1" customWidth="1"/>
    <col min="155" max="155" width="15.33203125" bestFit="1" customWidth="1"/>
    <col min="156" max="156" width="7.83203125" bestFit="1" customWidth="1"/>
    <col min="157" max="157" width="16.5" bestFit="1" customWidth="1"/>
    <col min="158" max="158" width="7.6640625" bestFit="1" customWidth="1"/>
    <col min="159" max="159" width="8.1640625" bestFit="1" customWidth="1"/>
    <col min="160" max="160" width="7" bestFit="1" customWidth="1"/>
    <col min="161" max="161" width="16.83203125" bestFit="1" customWidth="1"/>
    <col min="162" max="162" width="12.6640625" bestFit="1" customWidth="1"/>
    <col min="163" max="163" width="10.33203125" bestFit="1" customWidth="1"/>
    <col min="164" max="164" width="12.5" bestFit="1" customWidth="1"/>
    <col min="165" max="165" width="10.1640625" bestFit="1" customWidth="1"/>
    <col min="166" max="166" width="6.6640625" bestFit="1" customWidth="1"/>
    <col min="167" max="167" width="9" bestFit="1" customWidth="1"/>
    <col min="168" max="168" width="8.6640625" bestFit="1" customWidth="1"/>
    <col min="169" max="169" width="6.6640625" bestFit="1" customWidth="1"/>
    <col min="170" max="170" width="6.33203125" bestFit="1" customWidth="1"/>
    <col min="171" max="171" width="7" bestFit="1" customWidth="1"/>
    <col min="172" max="172" width="7.6640625" bestFit="1" customWidth="1"/>
    <col min="173" max="173" width="12" bestFit="1" customWidth="1"/>
    <col min="174" max="174" width="9.83203125" bestFit="1" customWidth="1"/>
    <col min="175" max="175" width="12.6640625" bestFit="1" customWidth="1"/>
    <col min="176" max="176" width="13.33203125" bestFit="1" customWidth="1"/>
    <col min="177" max="177" width="7.83203125" bestFit="1" customWidth="1"/>
    <col min="178" max="178" width="8.6640625" bestFit="1" customWidth="1"/>
    <col min="179" max="179" width="10.1640625" bestFit="1" customWidth="1"/>
    <col min="180" max="180" width="9.33203125" bestFit="1" customWidth="1"/>
    <col min="181" max="181" width="5.6640625" bestFit="1" customWidth="1"/>
    <col min="182" max="182" width="7.5" bestFit="1" customWidth="1"/>
    <col min="183" max="183" width="9.1640625" bestFit="1" customWidth="1"/>
    <col min="184" max="184" width="10.5" bestFit="1" customWidth="1"/>
    <col min="185" max="185" width="7.33203125" bestFit="1" customWidth="1"/>
    <col min="186" max="186" width="5.5" bestFit="1" customWidth="1"/>
    <col min="187" max="187" width="7.6640625" bestFit="1" customWidth="1"/>
    <col min="188" max="188" width="5.6640625" bestFit="1" customWidth="1"/>
    <col min="189" max="189" width="10" bestFit="1" customWidth="1"/>
    <col min="190" max="190" width="7.33203125" bestFit="1" customWidth="1"/>
    <col min="191" max="191" width="10.33203125" bestFit="1" customWidth="1"/>
    <col min="192" max="192" width="12.6640625" bestFit="1" customWidth="1"/>
    <col min="193" max="193" width="9.6640625" bestFit="1" customWidth="1"/>
    <col min="194" max="194" width="9.83203125" bestFit="1" customWidth="1"/>
    <col min="195" max="195" width="7.33203125" bestFit="1" customWidth="1"/>
    <col min="196" max="196" width="8.83203125" bestFit="1" customWidth="1"/>
    <col min="197" max="197" width="13.5" bestFit="1" customWidth="1"/>
    <col min="198" max="198" width="8.83203125" bestFit="1" customWidth="1"/>
    <col min="199" max="199" width="11.33203125" bestFit="1" customWidth="1"/>
    <col min="200" max="200" width="9.83203125" bestFit="1" customWidth="1"/>
    <col min="201" max="201" width="6" bestFit="1" customWidth="1"/>
    <col min="202" max="202" width="9" bestFit="1" customWidth="1"/>
    <col min="203" max="203" width="8.1640625" bestFit="1" customWidth="1"/>
    <col min="204" max="204" width="10.1640625" bestFit="1" customWidth="1"/>
    <col min="205" max="205" width="5.1640625" bestFit="1" customWidth="1"/>
    <col min="206" max="206" width="8.1640625" bestFit="1" customWidth="1"/>
    <col min="207" max="208" width="6.33203125" bestFit="1" customWidth="1"/>
    <col min="209" max="209" width="8.83203125" bestFit="1" customWidth="1"/>
    <col min="210" max="210" width="6.5" bestFit="1" customWidth="1"/>
    <col min="211" max="211" width="9.33203125" bestFit="1" customWidth="1"/>
    <col min="212" max="212" width="8.5" bestFit="1" customWidth="1"/>
    <col min="213" max="213" width="7.6640625" bestFit="1" customWidth="1"/>
    <col min="214" max="214" width="4.6640625" bestFit="1" customWidth="1"/>
    <col min="215" max="215" width="11.6640625" bestFit="1" customWidth="1"/>
    <col min="216" max="216" width="8.33203125" bestFit="1" customWidth="1"/>
    <col min="217" max="217" width="7.33203125" bestFit="1" customWidth="1"/>
    <col min="218" max="218" width="6.83203125" bestFit="1" customWidth="1"/>
    <col min="219" max="219" width="14" bestFit="1" customWidth="1"/>
    <col min="220" max="220" width="8.83203125" bestFit="1" customWidth="1"/>
    <col min="221" max="221" width="12.33203125" bestFit="1" customWidth="1"/>
    <col min="222" max="222" width="10.6640625" bestFit="1" customWidth="1"/>
    <col min="223" max="223" width="6" bestFit="1" customWidth="1"/>
    <col min="224" max="224" width="11" bestFit="1" customWidth="1"/>
    <col min="225" max="225" width="10.5" bestFit="1" customWidth="1"/>
    <col min="226" max="226" width="9" bestFit="1" customWidth="1"/>
    <col min="227" max="228" width="6.6640625" bestFit="1" customWidth="1"/>
    <col min="229" max="229" width="12.6640625" bestFit="1" customWidth="1"/>
    <col min="230" max="230" width="7.5" bestFit="1" customWidth="1"/>
    <col min="231" max="231" width="8.33203125" bestFit="1" customWidth="1"/>
    <col min="232" max="232" width="7.33203125" bestFit="1" customWidth="1"/>
    <col min="233" max="233" width="8" bestFit="1" customWidth="1"/>
    <col min="234" max="234" width="13" bestFit="1" customWidth="1"/>
    <col min="235" max="235" width="10" bestFit="1" customWidth="1"/>
    <col min="236" max="236" width="9" bestFit="1" customWidth="1"/>
    <col min="237" max="237" width="6" bestFit="1" customWidth="1"/>
    <col min="238" max="238" width="7.5" bestFit="1" customWidth="1"/>
    <col min="239" max="239" width="8.6640625" bestFit="1" customWidth="1"/>
    <col min="240" max="240" width="10.1640625" bestFit="1" customWidth="1"/>
    <col min="241" max="241" width="8" bestFit="1" customWidth="1"/>
    <col min="242" max="242" width="7.1640625" bestFit="1" customWidth="1"/>
    <col min="243" max="243" width="9.83203125" bestFit="1" customWidth="1"/>
    <col min="244" max="244" width="5.83203125" bestFit="1" customWidth="1"/>
    <col min="245" max="245" width="11" bestFit="1" customWidth="1"/>
    <col min="246" max="246" width="11.83203125" bestFit="1" customWidth="1"/>
    <col min="247" max="247" width="9.33203125" bestFit="1" customWidth="1"/>
    <col min="248" max="248" width="7.83203125" bestFit="1" customWidth="1"/>
    <col min="249" max="249" width="7.6640625" bestFit="1" customWidth="1"/>
    <col min="250" max="250" width="7" bestFit="1" customWidth="1"/>
    <col min="251" max="251" width="5.5" bestFit="1" customWidth="1"/>
    <col min="252" max="252" width="6.6640625" bestFit="1" customWidth="1"/>
    <col min="253" max="253" width="9" bestFit="1" customWidth="1"/>
    <col min="254" max="254" width="12.5" bestFit="1" customWidth="1"/>
    <col min="255" max="255" width="16.83203125" bestFit="1" customWidth="1"/>
    <col min="256" max="256" width="12" bestFit="1" customWidth="1"/>
    <col min="257" max="257" width="15.1640625" bestFit="1" customWidth="1"/>
    <col min="258" max="258" width="11.5" bestFit="1" customWidth="1"/>
    <col min="259" max="259" width="7" bestFit="1" customWidth="1"/>
    <col min="260" max="260" width="6" bestFit="1" customWidth="1"/>
    <col min="261" max="261" width="7.83203125" bestFit="1" customWidth="1"/>
    <col min="262" max="262" width="6.1640625" bestFit="1" customWidth="1"/>
    <col min="263" max="263" width="8.33203125" bestFit="1" customWidth="1"/>
    <col min="264" max="264" width="11.5" bestFit="1" customWidth="1"/>
    <col min="265" max="265" width="8" bestFit="1" customWidth="1"/>
    <col min="266" max="266" width="11" bestFit="1" customWidth="1"/>
    <col min="267" max="267" width="6" bestFit="1" customWidth="1"/>
    <col min="268" max="268" width="6.83203125" bestFit="1" customWidth="1"/>
    <col min="269" max="269" width="6.5" bestFit="1" customWidth="1"/>
    <col min="270" max="270" width="6" bestFit="1" customWidth="1"/>
    <col min="271" max="271" width="7.5" bestFit="1" customWidth="1"/>
    <col min="272" max="272" width="12.6640625" bestFit="1" customWidth="1"/>
    <col min="273" max="273" width="7" bestFit="1" customWidth="1"/>
    <col min="274" max="274" width="9" bestFit="1" customWidth="1"/>
    <col min="275" max="275" width="9.1640625" bestFit="1" customWidth="1"/>
    <col min="276" max="276" width="7.83203125" bestFit="1" customWidth="1"/>
    <col min="277" max="277" width="9.6640625" bestFit="1" customWidth="1"/>
    <col min="278" max="278" width="9.1640625" bestFit="1" customWidth="1"/>
    <col min="279" max="279" width="8.83203125" bestFit="1" customWidth="1"/>
    <col min="280" max="280" width="4.83203125" bestFit="1" customWidth="1"/>
    <col min="281" max="281" width="9.33203125" bestFit="1" customWidth="1"/>
    <col min="282" max="282" width="8.1640625" bestFit="1" customWidth="1"/>
    <col min="283" max="283" width="7.6640625" bestFit="1" customWidth="1"/>
    <col min="284" max="284" width="8.5" bestFit="1" customWidth="1"/>
    <col min="285" max="285" width="8.6640625" bestFit="1" customWidth="1"/>
    <col min="286" max="286" width="9.1640625" bestFit="1" customWidth="1"/>
    <col min="287" max="287" width="13.33203125" bestFit="1" customWidth="1"/>
    <col min="288" max="288" width="8.5" bestFit="1" customWidth="1"/>
    <col min="289" max="289" width="7" bestFit="1" customWidth="1"/>
    <col min="290" max="290" width="8" bestFit="1" customWidth="1"/>
    <col min="291" max="291" width="10.1640625" bestFit="1" customWidth="1"/>
    <col min="292" max="292" width="10.5" bestFit="1" customWidth="1"/>
    <col min="293" max="293" width="3.6640625" bestFit="1" customWidth="1"/>
    <col min="294" max="294" width="8.83203125" bestFit="1" customWidth="1"/>
    <col min="295" max="295" width="9.1640625" bestFit="1" customWidth="1"/>
    <col min="296" max="296" width="6.5" bestFit="1" customWidth="1"/>
    <col min="297" max="297" width="7" bestFit="1" customWidth="1"/>
    <col min="298" max="298" width="10" bestFit="1" customWidth="1"/>
    <col min="299" max="299" width="12.5" bestFit="1" customWidth="1"/>
    <col min="300" max="300" width="8.5" bestFit="1" customWidth="1"/>
    <col min="301" max="301" width="6.5" bestFit="1" customWidth="1"/>
    <col min="302" max="302" width="7.33203125" bestFit="1" customWidth="1"/>
    <col min="303" max="303" width="9.33203125" bestFit="1" customWidth="1"/>
    <col min="304" max="304" width="7.33203125" bestFit="1" customWidth="1"/>
    <col min="305" max="305" width="5.83203125" bestFit="1" customWidth="1"/>
    <col min="306" max="306" width="4.83203125" bestFit="1" customWidth="1"/>
    <col min="307" max="307" width="6.83203125" bestFit="1" customWidth="1"/>
    <col min="308" max="308" width="6.5" bestFit="1" customWidth="1"/>
    <col min="309" max="309" width="9" bestFit="1" customWidth="1"/>
    <col min="310" max="310" width="7" bestFit="1" customWidth="1"/>
    <col min="311" max="311" width="8" bestFit="1" customWidth="1"/>
    <col min="312" max="312" width="13.5" bestFit="1" customWidth="1"/>
    <col min="313" max="313" width="8.83203125" bestFit="1" customWidth="1"/>
    <col min="314" max="314" width="11.5" bestFit="1" customWidth="1"/>
    <col min="315" max="315" width="10.6640625" bestFit="1" customWidth="1"/>
    <col min="316" max="316" width="9" bestFit="1" customWidth="1"/>
    <col min="317" max="317" width="7.5" bestFit="1" customWidth="1"/>
    <col min="318" max="318" width="6.33203125" bestFit="1" customWidth="1"/>
    <col min="319" max="319" width="8.33203125" bestFit="1" customWidth="1"/>
    <col min="320" max="320" width="10.33203125" bestFit="1" customWidth="1"/>
    <col min="321" max="321" width="12.83203125" bestFit="1" customWidth="1"/>
    <col min="322" max="322" width="8" bestFit="1" customWidth="1"/>
    <col min="323" max="323" width="9.33203125" bestFit="1" customWidth="1"/>
    <col min="324" max="324" width="9.6640625" bestFit="1" customWidth="1"/>
    <col min="325" max="325" width="10.1640625" bestFit="1" customWidth="1"/>
    <col min="326" max="326" width="8.33203125" bestFit="1" customWidth="1"/>
    <col min="327" max="327" width="7.1640625" bestFit="1" customWidth="1"/>
    <col min="328" max="328" width="7.83203125" bestFit="1" customWidth="1"/>
    <col min="329" max="329" width="12.83203125" bestFit="1" customWidth="1"/>
    <col min="331" max="331" width="10.6640625" bestFit="1" customWidth="1"/>
    <col min="332" max="333" width="11.83203125" bestFit="1" customWidth="1"/>
    <col min="334" max="334" width="8.83203125" bestFit="1" customWidth="1"/>
    <col min="335" max="335" width="9.83203125" bestFit="1" customWidth="1"/>
    <col min="336" max="336" width="14.83203125" bestFit="1" customWidth="1"/>
    <col min="337" max="337" width="11.1640625" bestFit="1" customWidth="1"/>
    <col min="338" max="338" width="9.83203125" bestFit="1" customWidth="1"/>
    <col min="339" max="339" width="9.1640625" bestFit="1" customWidth="1"/>
    <col min="340" max="340" width="14" bestFit="1" customWidth="1"/>
    <col min="341" max="341" width="6.83203125" bestFit="1" customWidth="1"/>
    <col min="342" max="342" width="11" bestFit="1" customWidth="1"/>
    <col min="343" max="343" width="8.5" bestFit="1" customWidth="1"/>
    <col min="344" max="344" width="8.1640625" bestFit="1" customWidth="1"/>
    <col min="345" max="345" width="11.83203125" bestFit="1" customWidth="1"/>
    <col min="346" max="346" width="6.6640625" bestFit="1" customWidth="1"/>
    <col min="347" max="347" width="6" bestFit="1" customWidth="1"/>
    <col min="348" max="348" width="8.5" bestFit="1" customWidth="1"/>
    <col min="349" max="349" width="6.33203125" bestFit="1" customWidth="1"/>
    <col min="350" max="350" width="4.6640625" bestFit="1" customWidth="1"/>
    <col min="351" max="351" width="10.33203125" bestFit="1" customWidth="1"/>
    <col min="352" max="352" width="12.6640625" bestFit="1" customWidth="1"/>
    <col min="353" max="353" width="12.83203125" bestFit="1" customWidth="1"/>
    <col min="354" max="354" width="8.1640625" bestFit="1" customWidth="1"/>
    <col min="355" max="355" width="8" bestFit="1" customWidth="1"/>
    <col min="356" max="356" width="7.33203125" bestFit="1" customWidth="1"/>
    <col min="357" max="357" width="11.33203125" bestFit="1" customWidth="1"/>
    <col min="358" max="358" width="6.83203125" bestFit="1" customWidth="1"/>
    <col min="359" max="359" width="10.5" bestFit="1" customWidth="1"/>
    <col min="360" max="360" width="6.1640625" bestFit="1" customWidth="1"/>
    <col min="361" max="361" width="9.5" bestFit="1" customWidth="1"/>
    <col min="362" max="362" width="7.83203125" bestFit="1" customWidth="1"/>
    <col min="363" max="363" width="8.5" bestFit="1" customWidth="1"/>
    <col min="364" max="364" width="8.6640625" bestFit="1" customWidth="1"/>
    <col min="365" max="365" width="10" bestFit="1" customWidth="1"/>
    <col min="366" max="366" width="6" bestFit="1" customWidth="1"/>
    <col min="367" max="367" width="9.5" bestFit="1" customWidth="1"/>
    <col min="368" max="368" width="8.6640625" bestFit="1" customWidth="1"/>
    <col min="369" max="369" width="6.6640625" bestFit="1" customWidth="1"/>
    <col min="370" max="370" width="8.6640625" bestFit="1" customWidth="1"/>
    <col min="371" max="371" width="13.33203125" bestFit="1" customWidth="1"/>
    <col min="372" max="372" width="12.33203125" bestFit="1" customWidth="1"/>
    <col min="373" max="373" width="12.83203125" bestFit="1" customWidth="1"/>
    <col min="374" max="374" width="11" bestFit="1" customWidth="1"/>
    <col min="375" max="375" width="11.5" bestFit="1" customWidth="1"/>
    <col min="376" max="376" width="6.83203125" bestFit="1" customWidth="1"/>
    <col min="377" max="377" width="16.33203125" bestFit="1" customWidth="1"/>
    <col min="378" max="379" width="9.83203125" bestFit="1" customWidth="1"/>
    <col min="380" max="380" width="10.1640625" bestFit="1" customWidth="1"/>
    <col min="381" max="381" width="9.6640625" bestFit="1" customWidth="1"/>
    <col min="382" max="382" width="10.6640625" bestFit="1" customWidth="1"/>
    <col min="383" max="383" width="8.1640625" bestFit="1" customWidth="1"/>
    <col min="384" max="385" width="7.1640625" bestFit="1" customWidth="1"/>
    <col min="386" max="386" width="11.33203125" bestFit="1" customWidth="1"/>
    <col min="387" max="387" width="9.6640625" bestFit="1" customWidth="1"/>
    <col min="388" max="388" width="12.33203125" bestFit="1" customWidth="1"/>
    <col min="389" max="389" width="10" bestFit="1" customWidth="1"/>
    <col min="390" max="390" width="7.5" bestFit="1" customWidth="1"/>
    <col min="391" max="391" width="7.1640625" bestFit="1" customWidth="1"/>
    <col min="392" max="392" width="10.6640625" bestFit="1" customWidth="1"/>
    <col min="393" max="393" width="7" bestFit="1" customWidth="1"/>
    <col min="394" max="394" width="7.5" bestFit="1" customWidth="1"/>
    <col min="395" max="395" width="15.6640625" bestFit="1" customWidth="1"/>
    <col min="396" max="396" width="13.5" bestFit="1" customWidth="1"/>
    <col min="397" max="397" width="12.5" bestFit="1" customWidth="1"/>
    <col min="398" max="398" width="7.83203125" bestFit="1" customWidth="1"/>
    <col min="399" max="399" width="11.6640625" bestFit="1" customWidth="1"/>
    <col min="400" max="400" width="10.5" bestFit="1" customWidth="1"/>
    <col min="401" max="401" width="9.33203125" bestFit="1" customWidth="1"/>
    <col min="402" max="402" width="14.5" bestFit="1" customWidth="1"/>
    <col min="403" max="403" width="16.5" bestFit="1" customWidth="1"/>
    <col min="404" max="404" width="10.33203125" bestFit="1" customWidth="1"/>
    <col min="405" max="405" width="8.6640625" bestFit="1" customWidth="1"/>
    <col min="406" max="406" width="10.5" bestFit="1" customWidth="1"/>
    <col min="407" max="407" width="6.1640625" bestFit="1" customWidth="1"/>
    <col min="408" max="408" width="9.5" bestFit="1" customWidth="1"/>
    <col min="409" max="409" width="6.83203125" bestFit="1" customWidth="1"/>
    <col min="410" max="410" width="6.6640625" bestFit="1" customWidth="1"/>
    <col min="411" max="411" width="8.33203125" bestFit="1" customWidth="1"/>
    <col min="412" max="412" width="7.6640625" bestFit="1" customWidth="1"/>
    <col min="413" max="413" width="14.1640625" bestFit="1" customWidth="1"/>
    <col min="414" max="416" width="8.5" bestFit="1" customWidth="1"/>
    <col min="417" max="417" width="6.83203125" bestFit="1" customWidth="1"/>
    <col min="418" max="418" width="7.5" bestFit="1" customWidth="1"/>
    <col min="419" max="419" width="9.6640625" bestFit="1" customWidth="1"/>
    <col min="420" max="420" width="10.6640625" bestFit="1" customWidth="1"/>
    <col min="421" max="421" width="10" bestFit="1" customWidth="1"/>
    <col min="422" max="422" width="5.5" bestFit="1" customWidth="1"/>
    <col min="423" max="423" width="6.5" bestFit="1" customWidth="1"/>
    <col min="424" max="424" width="8" bestFit="1" customWidth="1"/>
    <col min="425" max="425" width="9.83203125" bestFit="1" customWidth="1"/>
    <col min="426" max="426" width="8.1640625" bestFit="1" customWidth="1"/>
    <col min="427" max="427" width="8.33203125" bestFit="1" customWidth="1"/>
    <col min="428" max="428" width="6.1640625" bestFit="1" customWidth="1"/>
    <col min="429" max="429" width="15.83203125" bestFit="1" customWidth="1"/>
    <col min="430" max="430" width="14.5" bestFit="1" customWidth="1"/>
    <col min="431" max="431" width="6.1640625" bestFit="1" customWidth="1"/>
    <col min="432" max="433" width="9.83203125" bestFit="1" customWidth="1"/>
    <col min="434" max="434" width="8.1640625" bestFit="1" customWidth="1"/>
    <col min="435" max="435" width="3.6640625" bestFit="1" customWidth="1"/>
    <col min="436" max="436" width="8" bestFit="1" customWidth="1"/>
    <col min="437" max="437" width="13.5" bestFit="1" customWidth="1"/>
    <col min="438" max="438" width="12.5" bestFit="1" customWidth="1"/>
    <col min="439" max="439" width="11.33203125" bestFit="1" customWidth="1"/>
    <col min="440" max="440" width="5.1640625" bestFit="1" customWidth="1"/>
    <col min="441" max="441" width="9.6640625" bestFit="1" customWidth="1"/>
    <col min="442" max="442" width="4.6640625" bestFit="1" customWidth="1"/>
    <col min="443" max="443" width="5.83203125" bestFit="1" customWidth="1"/>
    <col min="444" max="444" width="6.6640625" bestFit="1" customWidth="1"/>
    <col min="445" max="445" width="7.6640625" bestFit="1" customWidth="1"/>
    <col min="446" max="446" width="7.5" bestFit="1" customWidth="1"/>
    <col min="447" max="447" width="8.33203125" bestFit="1" customWidth="1"/>
    <col min="448" max="448" width="10.5" bestFit="1" customWidth="1"/>
    <col min="449" max="449" width="6" bestFit="1" customWidth="1"/>
    <col min="450" max="450" width="9.1640625" bestFit="1" customWidth="1"/>
    <col min="451" max="451" width="6.5" bestFit="1" customWidth="1"/>
    <col min="452" max="452" width="12.33203125" bestFit="1" customWidth="1"/>
    <col min="453" max="453" width="5.33203125" bestFit="1" customWidth="1"/>
    <col min="455" max="455" width="5.83203125" bestFit="1" customWidth="1"/>
    <col min="456" max="456" width="11.5" bestFit="1" customWidth="1"/>
    <col min="457" max="457" width="6.5" bestFit="1" customWidth="1"/>
    <col min="458" max="458" width="6.33203125" bestFit="1" customWidth="1"/>
    <col min="459" max="459" width="10.1640625" bestFit="1" customWidth="1"/>
    <col min="460" max="460" width="8.83203125" bestFit="1" customWidth="1"/>
    <col min="461" max="461" width="7.6640625" bestFit="1" customWidth="1"/>
    <col min="462" max="462" width="8.5" bestFit="1" customWidth="1"/>
    <col min="463" max="463" width="13.5" bestFit="1" customWidth="1"/>
    <col min="464" max="464" width="6.1640625" bestFit="1" customWidth="1"/>
    <col min="465" max="465" width="8.5" bestFit="1" customWidth="1"/>
    <col min="466" max="466" width="11.1640625" bestFit="1" customWidth="1"/>
    <col min="467" max="467" width="9.33203125" bestFit="1" customWidth="1"/>
    <col min="468" max="468" width="9" bestFit="1" customWidth="1"/>
    <col min="469" max="469" width="8.1640625" bestFit="1" customWidth="1"/>
    <col min="470" max="470" width="13" bestFit="1" customWidth="1"/>
    <col min="471" max="471" width="8.83203125" bestFit="1" customWidth="1"/>
    <col min="472" max="472" width="14.1640625" bestFit="1" customWidth="1"/>
    <col min="473" max="473" width="6.5" bestFit="1" customWidth="1"/>
    <col min="474" max="474" width="6.83203125" bestFit="1" customWidth="1"/>
    <col min="475" max="475" width="18" bestFit="1" customWidth="1"/>
    <col min="476" max="476" width="11.5" bestFit="1" customWidth="1"/>
    <col min="477" max="477" width="9.5" bestFit="1" customWidth="1"/>
    <col min="478" max="478" width="8.5" bestFit="1" customWidth="1"/>
    <col min="479" max="479" width="8.83203125" bestFit="1" customWidth="1"/>
    <col min="480" max="480" width="7.1640625" bestFit="1" customWidth="1"/>
    <col min="481" max="481" width="8" bestFit="1" customWidth="1"/>
    <col min="482" max="482" width="9.33203125" bestFit="1" customWidth="1"/>
    <col min="483" max="483" width="8.6640625" bestFit="1" customWidth="1"/>
    <col min="484" max="484" width="9.1640625" bestFit="1" customWidth="1"/>
    <col min="485" max="485" width="9" bestFit="1" customWidth="1"/>
    <col min="486" max="486" width="8.33203125" bestFit="1" customWidth="1"/>
    <col min="487" max="487" width="12.1640625" bestFit="1" customWidth="1"/>
    <col min="488" max="488" width="9" bestFit="1" customWidth="1"/>
    <col min="489" max="489" width="12.5" bestFit="1" customWidth="1"/>
    <col min="490" max="490" width="11.1640625" bestFit="1" customWidth="1"/>
    <col min="491" max="491" width="12.83203125" bestFit="1" customWidth="1"/>
    <col min="492" max="492" width="9" bestFit="1" customWidth="1"/>
    <col min="493" max="493" width="14.5" bestFit="1" customWidth="1"/>
    <col min="494" max="494" width="12" bestFit="1" customWidth="1"/>
    <col min="495" max="495" width="10.6640625" bestFit="1" customWidth="1"/>
    <col min="496" max="496" width="11.6640625" bestFit="1" customWidth="1"/>
    <col min="497" max="497" width="11.83203125" bestFit="1" customWidth="1"/>
    <col min="498" max="498" width="9" bestFit="1" customWidth="1"/>
    <col min="499" max="499" width="8.33203125" bestFit="1" customWidth="1"/>
    <col min="500" max="500" width="9.5" bestFit="1" customWidth="1"/>
    <col min="501" max="501" width="8.33203125" bestFit="1" customWidth="1"/>
    <col min="502" max="502" width="9.5" bestFit="1" customWidth="1"/>
    <col min="503" max="503" width="7.33203125" bestFit="1" customWidth="1"/>
    <col min="504" max="504" width="9" bestFit="1" customWidth="1"/>
    <col min="505" max="505" width="7.5" bestFit="1" customWidth="1"/>
    <col min="506" max="506" width="8.1640625" bestFit="1" customWidth="1"/>
    <col min="507" max="507" width="7.33203125" bestFit="1" customWidth="1"/>
    <col min="508" max="508" width="5.6640625" bestFit="1" customWidth="1"/>
    <col min="509" max="509" width="9" bestFit="1" customWidth="1"/>
    <col min="510" max="510" width="10.1640625" bestFit="1" customWidth="1"/>
    <col min="511" max="511" width="8.5" bestFit="1" customWidth="1"/>
    <col min="512" max="512" width="5.83203125" bestFit="1" customWidth="1"/>
    <col min="513" max="513" width="9.6640625" bestFit="1" customWidth="1"/>
    <col min="514" max="514" width="7.33203125" bestFit="1" customWidth="1"/>
    <col min="515" max="515" width="11.1640625" bestFit="1" customWidth="1"/>
    <col min="516" max="516" width="12.1640625" bestFit="1" customWidth="1"/>
    <col min="517" max="517" width="8.33203125" bestFit="1" customWidth="1"/>
    <col min="518" max="518" width="8.5" bestFit="1" customWidth="1"/>
    <col min="519" max="519" width="6" bestFit="1" customWidth="1"/>
    <col min="520" max="520" width="6.83203125" bestFit="1" customWidth="1"/>
    <col min="521" max="521" width="6.5" bestFit="1" customWidth="1"/>
    <col min="522" max="522" width="7.33203125" bestFit="1" customWidth="1"/>
    <col min="523" max="523" width="8.6640625" bestFit="1" customWidth="1"/>
    <col min="524" max="524" width="10.1640625" bestFit="1" customWidth="1"/>
    <col min="525" max="525" width="8.83203125" bestFit="1" customWidth="1"/>
    <col min="526" max="526" width="8.33203125" bestFit="1" customWidth="1"/>
    <col min="527" max="527" width="9.5" bestFit="1" customWidth="1"/>
    <col min="528" max="528" width="9.1640625" bestFit="1" customWidth="1"/>
    <col min="529" max="529" width="9.33203125" bestFit="1" customWidth="1"/>
    <col min="530" max="530" width="4.5" bestFit="1" customWidth="1"/>
    <col min="531" max="531" width="6.1640625" bestFit="1" customWidth="1"/>
    <col min="532" max="532" width="10.5" bestFit="1" customWidth="1"/>
    <col min="533" max="533" width="9.5" bestFit="1" customWidth="1"/>
    <col min="534" max="534" width="6.83203125" bestFit="1" customWidth="1"/>
    <col min="535" max="535" width="7.5" bestFit="1" customWidth="1"/>
    <col min="536" max="536" width="9.33203125" bestFit="1" customWidth="1"/>
    <col min="537" max="537" width="10.5" bestFit="1" customWidth="1"/>
    <col min="538" max="538" width="7.6640625" bestFit="1" customWidth="1"/>
    <col min="539" max="539" width="7" bestFit="1" customWidth="1"/>
    <col min="540" max="540" width="11.6640625" bestFit="1" customWidth="1"/>
    <col min="541" max="541" width="10.5" bestFit="1" customWidth="1"/>
    <col min="542" max="542" width="8.5" bestFit="1" customWidth="1"/>
    <col min="544" max="544" width="9.33203125" bestFit="1" customWidth="1"/>
    <col min="545" max="545" width="9.1640625" bestFit="1" customWidth="1"/>
    <col min="547" max="547" width="9.5" bestFit="1" customWidth="1"/>
    <col min="548" max="548" width="8.33203125" bestFit="1" customWidth="1"/>
    <col min="549" max="549" width="8.6640625" bestFit="1" customWidth="1"/>
    <col min="550" max="550" width="5.5" bestFit="1" customWidth="1"/>
    <col min="551" max="551" width="10.5" bestFit="1" customWidth="1"/>
    <col min="552" max="552" width="7.5" bestFit="1" customWidth="1"/>
    <col min="553" max="553" width="13.1640625" bestFit="1" customWidth="1"/>
    <col min="554" max="554" width="7" bestFit="1" customWidth="1"/>
    <col min="555" max="555" width="8.5" bestFit="1" customWidth="1"/>
    <col min="556" max="556" width="10.33203125" bestFit="1" customWidth="1"/>
    <col min="557" max="557" width="8.1640625" bestFit="1" customWidth="1"/>
    <col min="558" max="558" width="9.6640625" bestFit="1" customWidth="1"/>
    <col min="559" max="559" width="8.83203125" bestFit="1" customWidth="1"/>
    <col min="560" max="560" width="7.5" bestFit="1" customWidth="1"/>
    <col min="561" max="561" width="8.1640625" bestFit="1" customWidth="1"/>
    <col min="562" max="562" width="7.83203125" bestFit="1" customWidth="1"/>
    <col min="563" max="563" width="6.83203125" bestFit="1" customWidth="1"/>
    <col min="564" max="564" width="15" bestFit="1" customWidth="1"/>
    <col min="566" max="566" width="15.6640625" bestFit="1" customWidth="1"/>
    <col min="567" max="567" width="8.33203125" bestFit="1" customWidth="1"/>
    <col min="568" max="568" width="7.5" bestFit="1" customWidth="1"/>
    <col min="569" max="569" width="21" bestFit="1" customWidth="1"/>
    <col min="570" max="570" width="7" bestFit="1" customWidth="1"/>
    <col min="571" max="571" width="14" bestFit="1" customWidth="1"/>
    <col min="572" max="572" width="8.83203125" bestFit="1" customWidth="1"/>
    <col min="573" max="573" width="11.5" bestFit="1" customWidth="1"/>
    <col min="574" max="574" width="8.33203125" bestFit="1" customWidth="1"/>
    <col min="575" max="575" width="8.5" bestFit="1" customWidth="1"/>
    <col min="576" max="576" width="9.83203125" bestFit="1" customWidth="1"/>
    <col min="577" max="577" width="7.1640625" bestFit="1" customWidth="1"/>
    <col min="578" max="578" width="8.33203125" bestFit="1" customWidth="1"/>
    <col min="579" max="579" width="9.33203125" bestFit="1" customWidth="1"/>
    <col min="580" max="580" width="10.33203125" bestFit="1" customWidth="1"/>
    <col min="581" max="581" width="10.1640625" bestFit="1" customWidth="1"/>
    <col min="582" max="582" width="8.6640625" bestFit="1" customWidth="1"/>
    <col min="583" max="583" width="8" bestFit="1" customWidth="1"/>
    <col min="584" max="584" width="12.1640625" bestFit="1" customWidth="1"/>
    <col min="585" max="585" width="14" bestFit="1" customWidth="1"/>
    <col min="586" max="586" width="13" bestFit="1" customWidth="1"/>
    <col min="587" max="587" width="6.5" bestFit="1" customWidth="1"/>
    <col min="588" max="588" width="10.1640625" bestFit="1" customWidth="1"/>
    <col min="589" max="589" width="8" bestFit="1" customWidth="1"/>
    <col min="590" max="590" width="10.5" bestFit="1" customWidth="1"/>
    <col min="591" max="591" width="8.5" bestFit="1" customWidth="1"/>
    <col min="592" max="592" width="7.33203125" bestFit="1" customWidth="1"/>
    <col min="593" max="593" width="8.5" bestFit="1" customWidth="1"/>
    <col min="594" max="594" width="13.83203125" bestFit="1" customWidth="1"/>
    <col min="595" max="595" width="11" bestFit="1" customWidth="1"/>
    <col min="596" max="596" width="8.6640625" bestFit="1" customWidth="1"/>
    <col min="597" max="597" width="11.5" bestFit="1" customWidth="1"/>
    <col min="598" max="598" width="7.1640625" bestFit="1" customWidth="1"/>
    <col min="599" max="599" width="9.5" bestFit="1" customWidth="1"/>
    <col min="600" max="600" width="10" bestFit="1" customWidth="1"/>
    <col min="601" max="601" width="8" bestFit="1" customWidth="1"/>
    <col min="602" max="603" width="7.83203125" bestFit="1" customWidth="1"/>
    <col min="604" max="604" width="7.5" bestFit="1" customWidth="1"/>
    <col min="605" max="605" width="10" bestFit="1" customWidth="1"/>
    <col min="606" max="606" width="10.33203125" bestFit="1" customWidth="1"/>
    <col min="607" max="607" width="8" bestFit="1" customWidth="1"/>
    <col min="608" max="608" width="11.6640625" bestFit="1" customWidth="1"/>
    <col min="609" max="609" width="12.1640625" bestFit="1" customWidth="1"/>
    <col min="610" max="610" width="8.33203125" bestFit="1" customWidth="1"/>
    <col min="611" max="611" width="7.33203125" bestFit="1" customWidth="1"/>
    <col min="612" max="612" width="14.33203125" bestFit="1" customWidth="1"/>
    <col min="613" max="613" width="9" bestFit="1" customWidth="1"/>
    <col min="614" max="614" width="8.1640625" bestFit="1" customWidth="1"/>
    <col min="615" max="615" width="9" bestFit="1" customWidth="1"/>
    <col min="616" max="616" width="9.6640625" bestFit="1" customWidth="1"/>
    <col min="617" max="617" width="10.5" bestFit="1" customWidth="1"/>
    <col min="618" max="618" width="9.1640625" bestFit="1" customWidth="1"/>
    <col min="619" max="619" width="13.33203125" bestFit="1" customWidth="1"/>
    <col min="620" max="620" width="17.1640625" bestFit="1" customWidth="1"/>
    <col min="621" max="621" width="9" bestFit="1" customWidth="1"/>
    <col min="622" max="622" width="9.1640625" bestFit="1" customWidth="1"/>
    <col min="623" max="623" width="7.5" bestFit="1" customWidth="1"/>
    <col min="624" max="624" width="13.1640625" bestFit="1" customWidth="1"/>
    <col min="626" max="626" width="14.1640625" bestFit="1" customWidth="1"/>
    <col min="627" max="627" width="9.83203125" bestFit="1" customWidth="1"/>
    <col min="628" max="628" width="11" bestFit="1" customWidth="1"/>
    <col min="629" max="629" width="12.33203125" bestFit="1" customWidth="1"/>
    <col min="630" max="630" width="14.6640625" bestFit="1" customWidth="1"/>
    <col min="631" max="631" width="13.6640625" bestFit="1" customWidth="1"/>
    <col min="632" max="632" width="12.83203125" bestFit="1" customWidth="1"/>
    <col min="633" max="633" width="12.5" bestFit="1" customWidth="1"/>
    <col min="634" max="634" width="14.83203125" bestFit="1" customWidth="1"/>
    <col min="635" max="635" width="14.5" bestFit="1" customWidth="1"/>
    <col min="636" max="636" width="13.6640625" bestFit="1" customWidth="1"/>
    <col min="637" max="638" width="8.33203125" bestFit="1" customWidth="1"/>
    <col min="639" max="639" width="10" bestFit="1" customWidth="1"/>
    <col min="640" max="640" width="5.5" bestFit="1" customWidth="1"/>
    <col min="641" max="641" width="11.83203125" bestFit="1" customWidth="1"/>
    <col min="642" max="643" width="7.83203125" bestFit="1" customWidth="1"/>
    <col min="644" max="644" width="11.1640625" bestFit="1" customWidth="1"/>
    <col min="645" max="645" width="12.1640625" bestFit="1" customWidth="1"/>
    <col min="646" max="646" width="7.6640625" bestFit="1" customWidth="1"/>
    <col min="647" max="647" width="12.83203125" bestFit="1" customWidth="1"/>
    <col min="648" max="648" width="9.83203125" bestFit="1" customWidth="1"/>
    <col min="649" max="649" width="8" bestFit="1" customWidth="1"/>
    <col min="650" max="650" width="8.6640625" bestFit="1" customWidth="1"/>
    <col min="651" max="651" width="13.83203125" bestFit="1" customWidth="1"/>
    <col min="652" max="652" width="13.33203125" bestFit="1" customWidth="1"/>
    <col min="653" max="653" width="7.1640625" bestFit="1" customWidth="1"/>
    <col min="654" max="654" width="4.83203125" bestFit="1" customWidth="1"/>
    <col min="655" max="655" width="8.1640625" bestFit="1" customWidth="1"/>
    <col min="656" max="656" width="6.5" bestFit="1" customWidth="1"/>
    <col min="657" max="657" width="7.6640625" bestFit="1" customWidth="1"/>
    <col min="658" max="658" width="6.6640625" bestFit="1" customWidth="1"/>
    <col min="659" max="659" width="6" bestFit="1" customWidth="1"/>
    <col min="660" max="660" width="10" bestFit="1" customWidth="1"/>
    <col min="661" max="661" width="14.5" bestFit="1" customWidth="1"/>
    <col min="662" max="662" width="10" bestFit="1" customWidth="1"/>
    <col min="663" max="663" width="15.1640625" bestFit="1" customWidth="1"/>
    <col min="664" max="664" width="17.1640625" bestFit="1" customWidth="1"/>
    <col min="665" max="665" width="13.5" bestFit="1" customWidth="1"/>
    <col min="666" max="666" width="10" bestFit="1" customWidth="1"/>
    <col min="667" max="667" width="8.1640625" bestFit="1" customWidth="1"/>
    <col min="668" max="668" width="7.1640625" bestFit="1" customWidth="1"/>
    <col min="669" max="669" width="8.6640625" bestFit="1" customWidth="1"/>
    <col min="670" max="670" width="6.5" bestFit="1" customWidth="1"/>
    <col min="671" max="671" width="7.6640625" bestFit="1" customWidth="1"/>
    <col min="672" max="672" width="8.6640625" bestFit="1" customWidth="1"/>
    <col min="673" max="673" width="8.1640625" bestFit="1" customWidth="1"/>
    <col min="674" max="674" width="9.1640625" bestFit="1" customWidth="1"/>
    <col min="675" max="675" width="8.6640625" bestFit="1" customWidth="1"/>
    <col min="676" max="676" width="8" bestFit="1" customWidth="1"/>
    <col min="677" max="677" width="7" bestFit="1" customWidth="1"/>
    <col min="678" max="678" width="9.83203125" bestFit="1" customWidth="1"/>
    <col min="679" max="679" width="9.6640625" bestFit="1" customWidth="1"/>
    <col min="680" max="680" width="7.5" bestFit="1" customWidth="1"/>
    <col min="681" max="681" width="4.5" bestFit="1" customWidth="1"/>
    <col min="682" max="682" width="7.83203125" bestFit="1" customWidth="1"/>
    <col min="683" max="683" width="10.33203125" bestFit="1" customWidth="1"/>
    <col min="684" max="684" width="6.6640625" bestFit="1" customWidth="1"/>
    <col min="685" max="685" width="9.6640625" bestFit="1" customWidth="1"/>
    <col min="686" max="686" width="13.6640625" bestFit="1" customWidth="1"/>
    <col min="687" max="687" width="7.33203125" bestFit="1" customWidth="1"/>
    <col min="688" max="688" width="7.1640625" bestFit="1" customWidth="1"/>
    <col min="689" max="689" width="11.6640625" bestFit="1" customWidth="1"/>
    <col min="690" max="690" width="10.6640625" bestFit="1" customWidth="1"/>
    <col min="691" max="691" width="12.83203125" bestFit="1" customWidth="1"/>
    <col min="692" max="692" width="5.5" bestFit="1" customWidth="1"/>
    <col min="693" max="694" width="6.6640625" bestFit="1" customWidth="1"/>
    <col min="695" max="695" width="7.5" bestFit="1" customWidth="1"/>
    <col min="696" max="696" width="10.6640625" bestFit="1" customWidth="1"/>
    <col min="697" max="697" width="5.5" bestFit="1" customWidth="1"/>
    <col min="698" max="698" width="7.6640625" bestFit="1" customWidth="1"/>
    <col min="699" max="699" width="7.1640625" bestFit="1" customWidth="1"/>
    <col min="700" max="700" width="12" bestFit="1" customWidth="1"/>
    <col min="701" max="701" width="14.6640625" bestFit="1" customWidth="1"/>
    <col min="702" max="702" width="7.5" bestFit="1" customWidth="1"/>
    <col min="703" max="703" width="8.1640625" bestFit="1" customWidth="1"/>
    <col min="704" max="704" width="7.83203125" bestFit="1" customWidth="1"/>
    <col min="705" max="705" width="4.6640625" bestFit="1" customWidth="1"/>
    <col min="706" max="706" width="8" bestFit="1" customWidth="1"/>
    <col min="707" max="707" width="11.33203125" bestFit="1" customWidth="1"/>
    <col min="708" max="708" width="11.83203125" bestFit="1" customWidth="1"/>
    <col min="709" max="709" width="8.83203125" bestFit="1" customWidth="1"/>
    <col min="710" max="710" width="8.5" bestFit="1" customWidth="1"/>
    <col min="711" max="711" width="10" bestFit="1" customWidth="1"/>
    <col min="712" max="712" width="16.5" bestFit="1" customWidth="1"/>
    <col min="713" max="713" width="20.1640625" bestFit="1" customWidth="1"/>
    <col min="714" max="714" width="8.1640625" bestFit="1" customWidth="1"/>
    <col min="715" max="715" width="10.1640625" bestFit="1" customWidth="1"/>
    <col min="716" max="716" width="11" bestFit="1" customWidth="1"/>
    <col min="717" max="717" width="6.5" bestFit="1" customWidth="1"/>
    <col min="718" max="718" width="9" bestFit="1" customWidth="1"/>
    <col min="719" max="719" width="8.6640625" bestFit="1" customWidth="1"/>
    <col min="720" max="720" width="11" bestFit="1" customWidth="1"/>
    <col min="721" max="721" width="9" bestFit="1" customWidth="1"/>
    <col min="722" max="722" width="12.5" bestFit="1" customWidth="1"/>
    <col min="723" max="723" width="12.1640625" bestFit="1" customWidth="1"/>
    <col min="724" max="724" width="11.6640625" bestFit="1" customWidth="1"/>
    <col min="725" max="725" width="12.1640625" bestFit="1" customWidth="1"/>
    <col min="727" max="727" width="9.83203125" bestFit="1" customWidth="1"/>
    <col min="728" max="728" width="6.83203125" bestFit="1" customWidth="1"/>
    <col min="729" max="729" width="5.83203125" bestFit="1" customWidth="1"/>
    <col min="730" max="730" width="9.5" bestFit="1" customWidth="1"/>
    <col min="731" max="731" width="9" bestFit="1" customWidth="1"/>
    <col min="732" max="732" width="7.5" bestFit="1" customWidth="1"/>
    <col min="733" max="733" width="6.6640625" bestFit="1" customWidth="1"/>
    <col min="734" max="734" width="5.1640625" bestFit="1" customWidth="1"/>
    <col min="735" max="735" width="10.33203125" bestFit="1" customWidth="1"/>
    <col min="736" max="736" width="6.1640625" bestFit="1" customWidth="1"/>
    <col min="737" max="737" width="8.1640625" bestFit="1" customWidth="1"/>
    <col min="738" max="738" width="10.1640625" bestFit="1" customWidth="1"/>
    <col min="739" max="739" width="10.33203125" bestFit="1" customWidth="1"/>
    <col min="740" max="740" width="8.6640625" bestFit="1" customWidth="1"/>
    <col min="741" max="741" width="6.1640625" bestFit="1" customWidth="1"/>
    <col min="742" max="742" width="7.33203125" bestFit="1" customWidth="1"/>
    <col min="743" max="743" width="11.5" bestFit="1" customWidth="1"/>
    <col min="744" max="744" width="4.33203125" bestFit="1" customWidth="1"/>
    <col min="745" max="745" width="11.6640625" bestFit="1" customWidth="1"/>
    <col min="746" max="746" width="8.5" bestFit="1" customWidth="1"/>
    <col min="747" max="747" width="6.1640625" bestFit="1" customWidth="1"/>
    <col min="748" max="748" width="8.6640625" bestFit="1" customWidth="1"/>
    <col min="749" max="749" width="9.6640625" bestFit="1" customWidth="1"/>
    <col min="750" max="750" width="7.6640625" bestFit="1" customWidth="1"/>
    <col min="751" max="751" width="6.83203125" bestFit="1" customWidth="1"/>
    <col min="752" max="752" width="12.6640625" bestFit="1" customWidth="1"/>
    <col min="753" max="753" width="13.6640625" bestFit="1" customWidth="1"/>
    <col min="754" max="754" width="11.5" bestFit="1" customWidth="1"/>
    <col min="755" max="755" width="10.1640625" bestFit="1" customWidth="1"/>
    <col min="756" max="756" width="9" bestFit="1" customWidth="1"/>
    <col min="757" max="757" width="10.6640625" bestFit="1" customWidth="1"/>
    <col min="758" max="758" width="17.33203125" bestFit="1" customWidth="1"/>
    <col min="759" max="759" width="11.83203125" bestFit="1" customWidth="1"/>
    <col min="760" max="760" width="7.83203125" bestFit="1" customWidth="1"/>
    <col min="762" max="762" width="9.5" bestFit="1" customWidth="1"/>
    <col min="763" max="763" width="13" bestFit="1" customWidth="1"/>
    <col min="764" max="764" width="11.6640625" bestFit="1" customWidth="1"/>
    <col min="765" max="765" width="9.6640625" bestFit="1" customWidth="1"/>
    <col min="766" max="766" width="7" bestFit="1" customWidth="1"/>
    <col min="767" max="767" width="12.6640625" bestFit="1" customWidth="1"/>
    <col min="768" max="768" width="6" bestFit="1" customWidth="1"/>
    <col min="769" max="769" width="7.1640625" bestFit="1" customWidth="1"/>
    <col min="770" max="770" width="11.83203125" bestFit="1" customWidth="1"/>
    <col min="771" max="771" width="6.6640625" bestFit="1" customWidth="1"/>
    <col min="772" max="772" width="7.1640625" bestFit="1" customWidth="1"/>
    <col min="773" max="773" width="8.83203125" bestFit="1" customWidth="1"/>
    <col min="774" max="774" width="6.83203125" bestFit="1" customWidth="1"/>
    <col min="775" max="775" width="9.83203125" bestFit="1" customWidth="1"/>
    <col min="776" max="776" width="8" bestFit="1" customWidth="1"/>
    <col min="777" max="777" width="8.33203125" bestFit="1" customWidth="1"/>
    <col min="778" max="778" width="14.33203125" bestFit="1" customWidth="1"/>
    <col min="779" max="779" width="17.33203125" bestFit="1" customWidth="1"/>
    <col min="780" max="780" width="13.5" bestFit="1" customWidth="1"/>
    <col min="781" max="781" width="18.33203125" bestFit="1" customWidth="1"/>
    <col min="782" max="782" width="14.83203125" bestFit="1" customWidth="1"/>
    <col min="783" max="783" width="21.1640625" bestFit="1" customWidth="1"/>
    <col min="784" max="785" width="9.83203125" bestFit="1" customWidth="1"/>
    <col min="786" max="786" width="9" bestFit="1" customWidth="1"/>
    <col min="787" max="787" width="8.83203125" bestFit="1" customWidth="1"/>
    <col min="788" max="788" width="8.33203125" bestFit="1" customWidth="1"/>
    <col min="789" max="789" width="7.83203125" bestFit="1" customWidth="1"/>
    <col min="790" max="790" width="8.6640625" bestFit="1" customWidth="1"/>
    <col min="791" max="791" width="13.83203125" bestFit="1" customWidth="1"/>
    <col min="792" max="792" width="7.83203125" bestFit="1" customWidth="1"/>
    <col min="793" max="793" width="12.5" bestFit="1" customWidth="1"/>
    <col min="794" max="794" width="14.5" bestFit="1" customWidth="1"/>
    <col min="795" max="795" width="7.83203125" bestFit="1" customWidth="1"/>
    <col min="796" max="796" width="7" bestFit="1" customWidth="1"/>
    <col min="797" max="797" width="7.1640625" bestFit="1" customWidth="1"/>
    <col min="798" max="798" width="6" bestFit="1" customWidth="1"/>
    <col min="799" max="800" width="9.33203125" bestFit="1" customWidth="1"/>
    <col min="801" max="801" width="8.1640625" bestFit="1" customWidth="1"/>
    <col min="802" max="802" width="7.6640625" bestFit="1" customWidth="1"/>
    <col min="803" max="803" width="8.6640625" bestFit="1" customWidth="1"/>
    <col min="804" max="804" width="8.1640625" bestFit="1" customWidth="1"/>
    <col min="805" max="805" width="7.5" bestFit="1" customWidth="1"/>
    <col min="806" max="806" width="8.5" bestFit="1" customWidth="1"/>
    <col min="807" max="807" width="5.83203125" bestFit="1" customWidth="1"/>
    <col min="808" max="808" width="10.33203125" bestFit="1" customWidth="1"/>
    <col min="809" max="809" width="9.5" bestFit="1" customWidth="1"/>
    <col min="810" max="810" width="9" bestFit="1" customWidth="1"/>
    <col min="811" max="811" width="8.83203125" bestFit="1" customWidth="1"/>
    <col min="812" max="812" width="7.1640625" bestFit="1" customWidth="1"/>
    <col min="813" max="813" width="6.33203125" bestFit="1" customWidth="1"/>
    <col min="814" max="814" width="11.83203125" bestFit="1" customWidth="1"/>
    <col min="815" max="816" width="9.83203125" bestFit="1" customWidth="1"/>
    <col min="817" max="817" width="8.6640625" bestFit="1" customWidth="1"/>
    <col min="818" max="818" width="15.6640625" bestFit="1" customWidth="1"/>
    <col min="819" max="819" width="14.6640625" bestFit="1" customWidth="1"/>
    <col min="820" max="820" width="15.1640625" bestFit="1" customWidth="1"/>
    <col min="821" max="821" width="14.33203125" bestFit="1" customWidth="1"/>
    <col min="822" max="822" width="11" bestFit="1" customWidth="1"/>
    <col min="823" max="823" width="11.6640625" bestFit="1" customWidth="1"/>
    <col min="824" max="824" width="6.1640625" bestFit="1" customWidth="1"/>
    <col min="825" max="825" width="7" bestFit="1" customWidth="1"/>
    <col min="826" max="826" width="10" bestFit="1" customWidth="1"/>
    <col min="827" max="827" width="6.33203125" bestFit="1" customWidth="1"/>
    <col min="828" max="828" width="6.83203125" bestFit="1" customWidth="1"/>
    <col min="829" max="829" width="11.33203125" bestFit="1" customWidth="1"/>
    <col min="830" max="830" width="11.83203125" bestFit="1" customWidth="1"/>
    <col min="831" max="831" width="8.5" bestFit="1" customWidth="1"/>
    <col min="832" max="832" width="13.6640625" bestFit="1" customWidth="1"/>
    <col min="833" max="833" width="9.5" bestFit="1" customWidth="1"/>
    <col min="834" max="834" width="9.6640625" bestFit="1" customWidth="1"/>
    <col min="835" max="835" width="12.5" bestFit="1" customWidth="1"/>
    <col min="836" max="836" width="9.5" bestFit="1" customWidth="1"/>
    <col min="837" max="837" width="10" bestFit="1" customWidth="1"/>
    <col min="838" max="839" width="12.33203125" bestFit="1" customWidth="1"/>
    <col min="840" max="840" width="10.6640625" bestFit="1" customWidth="1"/>
    <col min="841" max="841" width="12.83203125" bestFit="1" customWidth="1"/>
    <col min="842" max="842" width="11.83203125" bestFit="1" customWidth="1"/>
    <col min="843" max="843" width="10.33203125" bestFit="1" customWidth="1"/>
    <col min="845" max="845" width="8.1640625" bestFit="1" customWidth="1"/>
    <col min="846" max="846" width="15.6640625" bestFit="1" customWidth="1"/>
    <col min="847" max="847" width="17.6640625" bestFit="1" customWidth="1"/>
    <col min="848" max="848" width="11.1640625" bestFit="1" customWidth="1"/>
    <col min="849" max="849" width="11" bestFit="1" customWidth="1"/>
    <col min="850" max="850" width="9.1640625" bestFit="1" customWidth="1"/>
    <col min="851" max="851" width="14" bestFit="1" customWidth="1"/>
    <col min="852" max="852" width="10.6640625" bestFit="1" customWidth="1"/>
    <col min="853" max="853" width="10.5" bestFit="1" customWidth="1"/>
    <col min="854" max="854" width="10.1640625" bestFit="1" customWidth="1"/>
    <col min="855" max="855" width="10" bestFit="1" customWidth="1"/>
    <col min="856" max="856" width="10.33203125" bestFit="1" customWidth="1"/>
    <col min="857" max="857" width="9.1640625" bestFit="1" customWidth="1"/>
    <col min="858" max="858" width="9.33203125" bestFit="1" customWidth="1"/>
    <col min="859" max="859" width="11.1640625" bestFit="1" customWidth="1"/>
    <col min="860" max="860" width="10" bestFit="1" customWidth="1"/>
    <col min="861" max="861" width="10.5" bestFit="1" customWidth="1"/>
    <col min="863" max="863" width="9.6640625" bestFit="1" customWidth="1"/>
    <col min="864" max="864" width="6.83203125" bestFit="1" customWidth="1"/>
    <col min="865" max="865" width="9.5" bestFit="1" customWidth="1"/>
    <col min="866" max="866" width="12.83203125" bestFit="1" customWidth="1"/>
    <col min="867" max="867" width="10.5" bestFit="1" customWidth="1"/>
    <col min="868" max="868" width="11.6640625" bestFit="1" customWidth="1"/>
    <col min="869" max="869" width="9.83203125" bestFit="1" customWidth="1"/>
    <col min="870" max="870" width="14.83203125" bestFit="1" customWidth="1"/>
    <col min="871" max="871" width="14.5" bestFit="1" customWidth="1"/>
    <col min="872" max="872" width="11.1640625" bestFit="1" customWidth="1"/>
    <col min="873" max="873" width="12.33203125" bestFit="1" customWidth="1"/>
    <col min="875" max="875" width="10.33203125" bestFit="1" customWidth="1"/>
    <col min="876" max="876" width="10.1640625" bestFit="1" customWidth="1"/>
    <col min="877" max="877" width="11.6640625" bestFit="1" customWidth="1"/>
    <col min="878" max="878" width="6.83203125" bestFit="1" customWidth="1"/>
    <col min="879" max="879" width="8.5" bestFit="1" customWidth="1"/>
    <col min="880" max="880" width="8.6640625" bestFit="1" customWidth="1"/>
    <col min="881" max="881" width="6.1640625" bestFit="1" customWidth="1"/>
    <col min="882" max="882" width="8.6640625" bestFit="1" customWidth="1"/>
    <col min="883" max="883" width="11.83203125" bestFit="1" customWidth="1"/>
    <col min="884" max="884" width="10.1640625" bestFit="1" customWidth="1"/>
    <col min="885" max="885" width="7.5" bestFit="1" customWidth="1"/>
    <col min="886" max="886" width="10.1640625" bestFit="1" customWidth="1"/>
    <col min="887" max="887" width="6.6640625" bestFit="1" customWidth="1"/>
    <col min="888" max="888" width="11.33203125" bestFit="1" customWidth="1"/>
    <col min="889" max="889" width="6.33203125" bestFit="1" customWidth="1"/>
    <col min="890" max="890" width="19.5" bestFit="1" customWidth="1"/>
    <col min="891" max="891" width="7.1640625" bestFit="1" customWidth="1"/>
    <col min="892" max="892" width="8.1640625" bestFit="1" customWidth="1"/>
    <col min="893" max="893" width="6.6640625" bestFit="1" customWidth="1"/>
    <col min="894" max="894" width="11" bestFit="1" customWidth="1"/>
    <col min="895" max="895" width="11.1640625" bestFit="1" customWidth="1"/>
    <col min="896" max="896" width="11.6640625" bestFit="1" customWidth="1"/>
    <col min="897" max="897" width="8.33203125" bestFit="1" customWidth="1"/>
    <col min="898" max="898" width="13.1640625" bestFit="1" customWidth="1"/>
    <col min="899" max="899" width="13.6640625" bestFit="1" customWidth="1"/>
    <col min="900" max="900" width="11.33203125" bestFit="1" customWidth="1"/>
    <col min="901" max="901" width="9" bestFit="1" customWidth="1"/>
    <col min="902" max="902" width="9.6640625" bestFit="1" customWidth="1"/>
    <col min="903" max="903" width="11.83203125" bestFit="1" customWidth="1"/>
    <col min="904" max="904" width="9.5" bestFit="1" customWidth="1"/>
    <col min="905" max="905" width="8.83203125" bestFit="1" customWidth="1"/>
    <col min="906" max="906" width="10.5" bestFit="1" customWidth="1"/>
    <col min="907" max="907" width="11.5" bestFit="1" customWidth="1"/>
    <col min="908" max="908" width="9.6640625" bestFit="1" customWidth="1"/>
    <col min="910" max="910" width="7.6640625" bestFit="1" customWidth="1"/>
    <col min="911" max="911" width="11.6640625" bestFit="1" customWidth="1"/>
    <col min="912" max="912" width="12.1640625" bestFit="1" customWidth="1"/>
    <col min="913" max="914" width="7.6640625" bestFit="1" customWidth="1"/>
    <col min="915" max="915" width="9" bestFit="1" customWidth="1"/>
    <col min="916" max="916" width="10" bestFit="1" customWidth="1"/>
    <col min="917" max="917" width="6.1640625" bestFit="1" customWidth="1"/>
    <col min="918" max="918" width="7.83203125" bestFit="1" customWidth="1"/>
    <col min="919" max="919" width="6.83203125" bestFit="1" customWidth="1"/>
    <col min="920" max="920" width="6.6640625" bestFit="1" customWidth="1"/>
    <col min="921" max="921" width="11" bestFit="1" customWidth="1"/>
    <col min="922" max="922" width="14.33203125" bestFit="1" customWidth="1"/>
    <col min="923" max="923" width="13.6640625" bestFit="1" customWidth="1"/>
    <col min="924" max="924" width="10.33203125" bestFit="1" customWidth="1"/>
    <col min="925" max="925" width="15.6640625" bestFit="1" customWidth="1"/>
    <col min="926" max="926" width="14.1640625" bestFit="1" customWidth="1"/>
    <col min="927" max="927" width="17.6640625" bestFit="1" customWidth="1"/>
    <col min="928" max="928" width="9" bestFit="1" customWidth="1"/>
    <col min="929" max="929" width="12" bestFit="1" customWidth="1"/>
    <col min="930" max="930" width="9.83203125" bestFit="1" customWidth="1"/>
    <col min="931" max="931" width="12.33203125" bestFit="1" customWidth="1"/>
    <col min="932" max="933" width="8.1640625" bestFit="1" customWidth="1"/>
    <col min="934" max="934" width="7.5" bestFit="1" customWidth="1"/>
    <col min="935" max="935" width="15.1640625" bestFit="1" customWidth="1"/>
    <col min="936" max="936" width="9.1640625" bestFit="1" customWidth="1"/>
    <col min="937" max="937" width="12.6640625" bestFit="1" customWidth="1"/>
    <col min="938" max="938" width="10.6640625" bestFit="1" customWidth="1"/>
    <col min="939" max="939" width="8.33203125" bestFit="1" customWidth="1"/>
    <col min="940" max="940" width="9.1640625" bestFit="1" customWidth="1"/>
    <col min="941" max="941" width="8.5" bestFit="1" customWidth="1"/>
    <col min="942" max="942" width="10.5" bestFit="1" customWidth="1"/>
    <col min="943" max="943" width="16" bestFit="1" customWidth="1"/>
    <col min="944" max="944" width="10" bestFit="1" customWidth="1"/>
    <col min="945" max="945" width="9" bestFit="1" customWidth="1"/>
    <col min="946" max="946" width="10.1640625" bestFit="1" customWidth="1"/>
    <col min="947" max="947" width="11.6640625" bestFit="1" customWidth="1"/>
    <col min="948" max="948" width="7.83203125" bestFit="1" customWidth="1"/>
    <col min="949" max="949" width="9.83203125" bestFit="1" customWidth="1"/>
    <col min="950" max="950" width="7.6640625" bestFit="1" customWidth="1"/>
    <col min="951" max="951" width="9.6640625" bestFit="1" customWidth="1"/>
    <col min="952" max="952" width="5.6640625" bestFit="1" customWidth="1"/>
    <col min="953" max="953" width="12.1640625" bestFit="1" customWidth="1"/>
    <col min="954" max="954" width="7.83203125" bestFit="1" customWidth="1"/>
    <col min="955" max="955" width="9.5" bestFit="1" customWidth="1"/>
    <col min="956" max="956" width="6.1640625" bestFit="1" customWidth="1"/>
    <col min="957" max="957" width="11.33203125" bestFit="1" customWidth="1"/>
    <col min="958" max="958" width="7" bestFit="1" customWidth="1"/>
    <col min="959" max="959" width="4.5" bestFit="1" customWidth="1"/>
    <col min="960" max="960" width="9.83203125" bestFit="1" customWidth="1"/>
    <col min="962" max="962" width="7.83203125" bestFit="1" customWidth="1"/>
    <col min="963" max="963" width="7.6640625" bestFit="1" customWidth="1"/>
    <col min="964" max="964" width="10.6640625" bestFit="1" customWidth="1"/>
    <col min="965" max="965" width="6.6640625" bestFit="1" customWidth="1"/>
    <col min="966" max="966" width="9.5" bestFit="1" customWidth="1"/>
    <col min="967" max="967" width="7.83203125" bestFit="1" customWidth="1"/>
    <col min="968" max="968" width="9.1640625" bestFit="1" customWidth="1"/>
    <col min="969" max="969" width="11" bestFit="1" customWidth="1"/>
    <col min="970" max="970" width="10" bestFit="1" customWidth="1"/>
    <col min="971" max="971" width="6.5" bestFit="1" customWidth="1"/>
    <col min="972" max="972" width="10.1640625" bestFit="1" customWidth="1"/>
    <col min="973" max="973" width="13.1640625" bestFit="1" customWidth="1"/>
    <col min="974" max="974" width="8" bestFit="1" customWidth="1"/>
    <col min="975" max="975" width="8.5" bestFit="1" customWidth="1"/>
    <col min="976" max="976" width="13.6640625" bestFit="1" customWidth="1"/>
    <col min="977" max="977" width="14.5" bestFit="1" customWidth="1"/>
    <col min="978" max="978" width="11.5" bestFit="1" customWidth="1"/>
    <col min="979" max="979" width="9" bestFit="1" customWidth="1"/>
    <col min="980" max="981" width="8.1640625" bestFit="1" customWidth="1"/>
    <col min="982" max="982" width="6" bestFit="1" customWidth="1"/>
    <col min="983" max="983" width="8.33203125" bestFit="1" customWidth="1"/>
    <col min="984" max="984" width="14.1640625" bestFit="1" customWidth="1"/>
    <col min="985" max="985" width="5.6640625" bestFit="1" customWidth="1"/>
    <col min="986" max="986" width="10.5" bestFit="1" customWidth="1"/>
    <col min="987" max="987" width="6.5" bestFit="1" customWidth="1"/>
    <col min="988" max="988" width="9.5" bestFit="1" customWidth="1"/>
    <col min="989" max="989" width="7.83203125" bestFit="1" customWidth="1"/>
    <col min="990" max="990" width="12.33203125" bestFit="1" customWidth="1"/>
    <col min="991" max="991" width="7.6640625" bestFit="1" customWidth="1"/>
    <col min="992" max="992" width="6.33203125" bestFit="1" customWidth="1"/>
    <col min="993" max="993" width="8.1640625" bestFit="1" customWidth="1"/>
    <col min="994" max="994" width="9.33203125" bestFit="1" customWidth="1"/>
    <col min="995" max="995" width="7.83203125" bestFit="1" customWidth="1"/>
    <col min="996" max="996" width="7.1640625" bestFit="1" customWidth="1"/>
    <col min="997" max="998" width="6.1640625" bestFit="1" customWidth="1"/>
    <col min="999" max="999" width="11.33203125" bestFit="1" customWidth="1"/>
    <col min="1000" max="1000" width="16.5" bestFit="1" customWidth="1"/>
    <col min="1001" max="1001" width="11.83203125" bestFit="1" customWidth="1"/>
    <col min="1002" max="1002" width="6" bestFit="1" customWidth="1"/>
    <col min="1003" max="1003" width="9.6640625" bestFit="1" customWidth="1"/>
    <col min="1004" max="1004" width="7" bestFit="1" customWidth="1"/>
    <col min="1005" max="1005" width="10.5" bestFit="1" customWidth="1"/>
    <col min="1006" max="1006" width="8.6640625" bestFit="1" customWidth="1"/>
    <col min="1007" max="1007" width="8.1640625" bestFit="1" customWidth="1"/>
    <col min="1008" max="1008" width="8.33203125" bestFit="1" customWidth="1"/>
    <col min="1009" max="1009" width="6.83203125" bestFit="1" customWidth="1"/>
    <col min="1010" max="1010" width="12.1640625" bestFit="1" customWidth="1"/>
    <col min="1011" max="1011" width="10.5" bestFit="1" customWidth="1"/>
    <col min="1012" max="1012" width="12.83203125" bestFit="1" customWidth="1"/>
    <col min="1013" max="1013" width="12.5" bestFit="1" customWidth="1"/>
    <col min="1014" max="1014" width="9.1640625" bestFit="1" customWidth="1"/>
    <col min="1015" max="1015" width="9" bestFit="1" customWidth="1"/>
    <col min="1016" max="1016" width="6.6640625" bestFit="1" customWidth="1"/>
    <col min="1017" max="1017" width="7.6640625" bestFit="1" customWidth="1"/>
    <col min="1018" max="1018" width="7.83203125" bestFit="1" customWidth="1"/>
    <col min="1019" max="1019" width="9.5" bestFit="1" customWidth="1"/>
    <col min="1020" max="1020" width="9" bestFit="1" customWidth="1"/>
    <col min="1021" max="1021" width="4.83203125" bestFit="1" customWidth="1"/>
    <col min="1022" max="1022" width="6.6640625" bestFit="1" customWidth="1"/>
    <col min="1023" max="1023" width="5.33203125" bestFit="1" customWidth="1"/>
    <col min="1024" max="1024" width="7.6640625" bestFit="1" customWidth="1"/>
    <col min="1025" max="1025" width="7.83203125" bestFit="1" customWidth="1"/>
    <col min="1026" max="1026" width="7.1640625" bestFit="1" customWidth="1"/>
    <col min="1027" max="1027" width="12.33203125" bestFit="1" customWidth="1"/>
    <col min="1028" max="1028" width="12.6640625" bestFit="1" customWidth="1"/>
    <col min="1029" max="1029" width="13.83203125" bestFit="1" customWidth="1"/>
    <col min="1030" max="1030" width="6.6640625" bestFit="1" customWidth="1"/>
    <col min="1031" max="1031" width="11" bestFit="1" customWidth="1"/>
    <col min="1032" max="1032" width="9.6640625" bestFit="1" customWidth="1"/>
    <col min="1033" max="1033" width="11" bestFit="1" customWidth="1"/>
    <col min="1034" max="1034" width="11.1640625" bestFit="1" customWidth="1"/>
    <col min="1035" max="1035" width="6" bestFit="1" customWidth="1"/>
    <col min="1036" max="1036" width="7.83203125" bestFit="1" customWidth="1"/>
    <col min="1037" max="1038" width="7.5" bestFit="1" customWidth="1"/>
    <col min="1039" max="1039" width="6.33203125" bestFit="1" customWidth="1"/>
    <col min="1040" max="1040" width="11.5" bestFit="1" customWidth="1"/>
    <col min="1041" max="1041" width="9.6640625" bestFit="1" customWidth="1"/>
    <col min="1042" max="1042" width="14.83203125" bestFit="1" customWidth="1"/>
    <col min="1043" max="1043" width="10.1640625" bestFit="1" customWidth="1"/>
    <col min="1044" max="1044" width="15.83203125" bestFit="1" customWidth="1"/>
    <col min="1045" max="1045" width="15.1640625" bestFit="1" customWidth="1"/>
    <col min="1046" max="1046" width="11.83203125" bestFit="1" customWidth="1"/>
    <col min="1047" max="1047" width="12.33203125" bestFit="1" customWidth="1"/>
    <col min="1048" max="1048" width="8.83203125" bestFit="1" customWidth="1"/>
    <col min="1049" max="1049" width="10" bestFit="1" customWidth="1"/>
    <col min="1050" max="1050" width="10.1640625" bestFit="1" customWidth="1"/>
    <col min="1051" max="1051" width="11.83203125" bestFit="1" customWidth="1"/>
    <col min="1052" max="1052" width="9.5" bestFit="1" customWidth="1"/>
    <col min="1053" max="1053" width="8" bestFit="1" customWidth="1"/>
    <col min="1054" max="1054" width="9.33203125" bestFit="1" customWidth="1"/>
    <col min="1055" max="1055" width="8.5" bestFit="1" customWidth="1"/>
    <col min="1056" max="1056" width="6.5" bestFit="1" customWidth="1"/>
    <col min="1057" max="1057" width="12.1640625" bestFit="1" customWidth="1"/>
    <col min="1058" max="1058" width="7.83203125" bestFit="1" customWidth="1"/>
    <col min="1060" max="1060" width="10.33203125" bestFit="1" customWidth="1"/>
    <col min="1061" max="1061" width="6.6640625" bestFit="1" customWidth="1"/>
    <col min="1062" max="1062" width="10.5" bestFit="1" customWidth="1"/>
    <col min="1063" max="1063" width="8" bestFit="1" customWidth="1"/>
    <col min="1064" max="1064" width="9.1640625" bestFit="1" customWidth="1"/>
    <col min="1065" max="1065" width="11.83203125" bestFit="1" customWidth="1"/>
    <col min="1066" max="1066" width="7.6640625" bestFit="1" customWidth="1"/>
    <col min="1067" max="1067" width="7.1640625" bestFit="1" customWidth="1"/>
    <col min="1068" max="1068" width="7.33203125" bestFit="1" customWidth="1"/>
    <col min="1069" max="1069" width="13" bestFit="1" customWidth="1"/>
    <col min="1070" max="1070" width="14.83203125" bestFit="1" customWidth="1"/>
    <col min="1071" max="1071" width="9.5" bestFit="1" customWidth="1"/>
    <col min="1072" max="1072" width="11.1640625" bestFit="1" customWidth="1"/>
    <col min="1073" max="1074" width="9.5" bestFit="1" customWidth="1"/>
    <col min="1075" max="1075" width="13.6640625" bestFit="1" customWidth="1"/>
    <col min="1076" max="1076" width="7" bestFit="1" customWidth="1"/>
    <col min="1077" max="1077" width="11.33203125" bestFit="1" customWidth="1"/>
    <col min="1078" max="1078" width="6.5" bestFit="1" customWidth="1"/>
    <col min="1079" max="1079" width="10.6640625" bestFit="1" customWidth="1"/>
    <col min="1080" max="1080" width="8.33203125" bestFit="1" customWidth="1"/>
    <col min="1081" max="1081" width="9.33203125" bestFit="1" customWidth="1"/>
    <col min="1082" max="1082" width="5.83203125" bestFit="1" customWidth="1"/>
    <col min="1083" max="1083" width="8.83203125" bestFit="1" customWidth="1"/>
    <col min="1084" max="1084" width="7.5" bestFit="1" customWidth="1"/>
    <col min="1085" max="1085" width="11.5" bestFit="1" customWidth="1"/>
    <col min="1086" max="1086" width="5.6640625" bestFit="1" customWidth="1"/>
  </cols>
  <sheetData>
    <row r="1" spans="1:5">
      <c r="A1" s="27" t="s">
        <v>10</v>
      </c>
      <c r="B1" s="27" t="s">
        <v>6</v>
      </c>
      <c r="C1" s="27" t="s">
        <v>8</v>
      </c>
      <c r="D1" s="27" t="s">
        <v>25</v>
      </c>
      <c r="E1" t="s">
        <v>7076</v>
      </c>
    </row>
    <row r="2" spans="1:5">
      <c r="A2" t="s">
        <v>6615</v>
      </c>
      <c r="B2" t="s">
        <v>210</v>
      </c>
      <c r="C2" t="s">
        <v>66</v>
      </c>
      <c r="D2" t="s">
        <v>61</v>
      </c>
      <c r="E2" s="29">
        <v>96</v>
      </c>
    </row>
    <row r="3" spans="1:5">
      <c r="A3" t="s">
        <v>2075</v>
      </c>
      <c r="B3" t="s">
        <v>395</v>
      </c>
      <c r="C3" t="s">
        <v>66</v>
      </c>
      <c r="D3" t="s">
        <v>61</v>
      </c>
      <c r="E3" s="29">
        <v>96</v>
      </c>
    </row>
    <row r="4" spans="1:5">
      <c r="A4" t="s">
        <v>4388</v>
      </c>
      <c r="B4" t="s">
        <v>186</v>
      </c>
      <c r="C4" t="s">
        <v>66</v>
      </c>
      <c r="D4" t="s">
        <v>61</v>
      </c>
      <c r="E4" s="29">
        <v>96</v>
      </c>
    </row>
    <row r="5" spans="1:5">
      <c r="A5" t="s">
        <v>2061</v>
      </c>
      <c r="B5" t="s">
        <v>2060</v>
      </c>
      <c r="C5" t="s">
        <v>66</v>
      </c>
      <c r="D5" t="s">
        <v>61</v>
      </c>
      <c r="E5" s="29">
        <v>96</v>
      </c>
    </row>
    <row r="6" spans="1:5">
      <c r="A6" t="s">
        <v>2190</v>
      </c>
      <c r="B6" t="s">
        <v>1362</v>
      </c>
      <c r="C6" t="s">
        <v>66</v>
      </c>
      <c r="D6" t="s">
        <v>93</v>
      </c>
      <c r="E6" s="29">
        <v>96</v>
      </c>
    </row>
    <row r="7" spans="1:5">
      <c r="A7" t="s">
        <v>5403</v>
      </c>
      <c r="B7" t="s">
        <v>82</v>
      </c>
      <c r="C7" t="s">
        <v>66</v>
      </c>
      <c r="D7" t="s">
        <v>61</v>
      </c>
      <c r="E7" s="29">
        <v>96</v>
      </c>
    </row>
    <row r="8" spans="1:5">
      <c r="A8" t="s">
        <v>3377</v>
      </c>
      <c r="B8" t="s">
        <v>3376</v>
      </c>
      <c r="C8" t="s">
        <v>66</v>
      </c>
      <c r="D8" t="s">
        <v>93</v>
      </c>
      <c r="E8" s="29">
        <v>96</v>
      </c>
    </row>
    <row r="9" spans="1:5">
      <c r="A9" t="s">
        <v>6928</v>
      </c>
      <c r="B9" t="s">
        <v>149</v>
      </c>
      <c r="C9" t="s">
        <v>66</v>
      </c>
      <c r="D9" t="s">
        <v>61</v>
      </c>
      <c r="E9" s="29">
        <v>96</v>
      </c>
    </row>
    <row r="10" spans="1:5">
      <c r="A10" t="s">
        <v>5695</v>
      </c>
      <c r="B10" t="s">
        <v>5694</v>
      </c>
      <c r="C10" t="s">
        <v>66</v>
      </c>
      <c r="D10" t="s">
        <v>61</v>
      </c>
      <c r="E10" s="29">
        <v>96</v>
      </c>
    </row>
    <row r="11" spans="1:5">
      <c r="A11" t="s">
        <v>5068</v>
      </c>
      <c r="B11" t="s">
        <v>186</v>
      </c>
      <c r="C11" t="s">
        <v>66</v>
      </c>
      <c r="D11" t="s">
        <v>61</v>
      </c>
      <c r="E11" s="29">
        <v>96</v>
      </c>
    </row>
    <row r="12" spans="1:5">
      <c r="A12" t="s">
        <v>4711</v>
      </c>
      <c r="B12" t="s">
        <v>166</v>
      </c>
      <c r="C12" t="s">
        <v>66</v>
      </c>
      <c r="D12" t="s">
        <v>61</v>
      </c>
      <c r="E12" s="29">
        <v>96</v>
      </c>
    </row>
    <row r="13" spans="1:5">
      <c r="A13" t="s">
        <v>6785</v>
      </c>
      <c r="B13" t="s">
        <v>82</v>
      </c>
      <c r="C13" t="s">
        <v>66</v>
      </c>
      <c r="D13" t="s">
        <v>61</v>
      </c>
      <c r="E13" s="29">
        <v>96</v>
      </c>
    </row>
    <row r="14" spans="1:5">
      <c r="A14" t="s">
        <v>1370</v>
      </c>
      <c r="B14" t="s">
        <v>1369</v>
      </c>
      <c r="C14" t="s">
        <v>66</v>
      </c>
      <c r="D14" t="s">
        <v>61</v>
      </c>
      <c r="E14" s="29">
        <v>96</v>
      </c>
    </row>
    <row r="15" spans="1:5">
      <c r="A15" t="s">
        <v>4823</v>
      </c>
      <c r="B15" t="s">
        <v>470</v>
      </c>
      <c r="C15" t="s">
        <v>66</v>
      </c>
      <c r="D15" t="s">
        <v>61</v>
      </c>
      <c r="E15" s="29">
        <v>96</v>
      </c>
    </row>
    <row r="16" spans="1:5">
      <c r="A16" t="s">
        <v>5962</v>
      </c>
      <c r="B16" t="s">
        <v>5961</v>
      </c>
      <c r="C16" t="s">
        <v>75</v>
      </c>
      <c r="D16" t="s">
        <v>87</v>
      </c>
      <c r="E16" s="29">
        <v>96</v>
      </c>
    </row>
    <row r="17" spans="1:5">
      <c r="A17" t="s">
        <v>6716</v>
      </c>
      <c r="B17" t="s">
        <v>2609</v>
      </c>
      <c r="C17" t="s">
        <v>66</v>
      </c>
      <c r="D17" t="s">
        <v>258</v>
      </c>
      <c r="E17" s="29">
        <v>96</v>
      </c>
    </row>
    <row r="18" spans="1:5">
      <c r="A18" t="s">
        <v>5233</v>
      </c>
      <c r="B18" t="s">
        <v>5232</v>
      </c>
      <c r="C18" t="s">
        <v>66</v>
      </c>
      <c r="D18" t="s">
        <v>61</v>
      </c>
      <c r="E18" s="29">
        <v>96</v>
      </c>
    </row>
    <row r="19" spans="1:5">
      <c r="A19" t="s">
        <v>6712</v>
      </c>
      <c r="B19" t="s">
        <v>1234</v>
      </c>
      <c r="C19" t="s">
        <v>66</v>
      </c>
      <c r="D19" t="s">
        <v>61</v>
      </c>
      <c r="E19" s="29">
        <v>96</v>
      </c>
    </row>
    <row r="20" spans="1:5">
      <c r="A20" t="s">
        <v>4398</v>
      </c>
      <c r="B20" t="s">
        <v>2426</v>
      </c>
      <c r="C20" t="s">
        <v>66</v>
      </c>
      <c r="D20" t="s">
        <v>61</v>
      </c>
      <c r="E20" s="29">
        <v>96</v>
      </c>
    </row>
    <row r="21" spans="1:5">
      <c r="A21" t="s">
        <v>2323</v>
      </c>
      <c r="B21" t="s">
        <v>2322</v>
      </c>
      <c r="C21" t="s">
        <v>66</v>
      </c>
      <c r="D21" t="s">
        <v>61</v>
      </c>
      <c r="E21" s="29">
        <v>96</v>
      </c>
    </row>
    <row r="22" spans="1:5">
      <c r="A22" t="s">
        <v>4685</v>
      </c>
      <c r="B22" t="s">
        <v>3093</v>
      </c>
      <c r="C22" t="s">
        <v>66</v>
      </c>
      <c r="D22" t="s">
        <v>209</v>
      </c>
      <c r="E22" s="29">
        <v>96</v>
      </c>
    </row>
    <row r="23" spans="1:5">
      <c r="A23" t="s">
        <v>4231</v>
      </c>
      <c r="B23" t="s">
        <v>1388</v>
      </c>
      <c r="C23" t="s">
        <v>66</v>
      </c>
      <c r="D23" t="s">
        <v>61</v>
      </c>
      <c r="E23" s="29">
        <v>96</v>
      </c>
    </row>
    <row r="24" spans="1:5">
      <c r="A24" t="s">
        <v>4301</v>
      </c>
      <c r="B24" t="s">
        <v>4300</v>
      </c>
      <c r="C24" t="s">
        <v>66</v>
      </c>
      <c r="D24" t="s">
        <v>209</v>
      </c>
      <c r="E24" s="29">
        <v>96</v>
      </c>
    </row>
    <row r="25" spans="1:5">
      <c r="A25" t="s">
        <v>2281</v>
      </c>
      <c r="B25" t="s">
        <v>106</v>
      </c>
      <c r="C25" t="s">
        <v>66</v>
      </c>
      <c r="D25" t="s">
        <v>61</v>
      </c>
      <c r="E25" s="29">
        <v>96</v>
      </c>
    </row>
    <row r="26" spans="1:5">
      <c r="A26" t="s">
        <v>3153</v>
      </c>
      <c r="B26" t="s">
        <v>3152</v>
      </c>
      <c r="C26" t="s">
        <v>66</v>
      </c>
      <c r="D26" t="s">
        <v>61</v>
      </c>
      <c r="E26" s="29">
        <v>96</v>
      </c>
    </row>
    <row r="27" spans="1:5">
      <c r="A27" t="s">
        <v>6896</v>
      </c>
      <c r="B27" t="s">
        <v>3904</v>
      </c>
      <c r="C27" t="s">
        <v>66</v>
      </c>
      <c r="D27" t="s">
        <v>61</v>
      </c>
      <c r="E27" s="29">
        <v>96</v>
      </c>
    </row>
    <row r="28" spans="1:5">
      <c r="A28" t="s">
        <v>6870</v>
      </c>
      <c r="B28" t="s">
        <v>2918</v>
      </c>
      <c r="C28" t="s">
        <v>66</v>
      </c>
      <c r="D28" t="s">
        <v>93</v>
      </c>
      <c r="E28" s="29">
        <v>96</v>
      </c>
    </row>
    <row r="29" spans="1:5">
      <c r="A29" t="s">
        <v>4850</v>
      </c>
      <c r="B29" t="s">
        <v>106</v>
      </c>
      <c r="C29" t="s">
        <v>66</v>
      </c>
      <c r="D29" t="s">
        <v>61</v>
      </c>
      <c r="E29" s="29">
        <v>95</v>
      </c>
    </row>
    <row r="30" spans="1:5">
      <c r="A30" t="s">
        <v>4651</v>
      </c>
      <c r="B30" t="s">
        <v>106</v>
      </c>
      <c r="C30" t="s">
        <v>75</v>
      </c>
      <c r="D30" t="s">
        <v>61</v>
      </c>
      <c r="E30" s="29">
        <v>95</v>
      </c>
    </row>
    <row r="31" spans="1:5">
      <c r="A31" t="s">
        <v>965</v>
      </c>
      <c r="B31" t="s">
        <v>964</v>
      </c>
      <c r="C31" t="s">
        <v>66</v>
      </c>
      <c r="D31" t="s">
        <v>61</v>
      </c>
      <c r="E31" s="29">
        <v>95</v>
      </c>
    </row>
    <row r="32" spans="1:5">
      <c r="A32" t="s">
        <v>3387</v>
      </c>
      <c r="B32" t="s">
        <v>3386</v>
      </c>
      <c r="C32" t="s">
        <v>66</v>
      </c>
      <c r="D32" t="s">
        <v>61</v>
      </c>
      <c r="E32" s="29">
        <v>95</v>
      </c>
    </row>
    <row r="33" spans="1:5">
      <c r="A33" t="s">
        <v>4820</v>
      </c>
      <c r="B33" t="s">
        <v>106</v>
      </c>
      <c r="C33" t="s">
        <v>66</v>
      </c>
      <c r="D33" t="s">
        <v>209</v>
      </c>
      <c r="E33" s="29">
        <v>95</v>
      </c>
    </row>
    <row r="34" spans="1:5">
      <c r="A34" t="s">
        <v>2624</v>
      </c>
      <c r="B34" t="s">
        <v>106</v>
      </c>
      <c r="C34" t="s">
        <v>66</v>
      </c>
      <c r="D34" t="s">
        <v>93</v>
      </c>
      <c r="E34" s="29">
        <v>95</v>
      </c>
    </row>
    <row r="35" spans="1:5">
      <c r="A35" t="s">
        <v>2700</v>
      </c>
      <c r="B35" t="s">
        <v>2699</v>
      </c>
      <c r="C35" t="s">
        <v>66</v>
      </c>
      <c r="D35" t="s">
        <v>209</v>
      </c>
      <c r="E35" s="29">
        <v>95</v>
      </c>
    </row>
    <row r="36" spans="1:5">
      <c r="A36" t="s">
        <v>6559</v>
      </c>
      <c r="B36" t="s">
        <v>3700</v>
      </c>
      <c r="C36" t="s">
        <v>66</v>
      </c>
      <c r="D36" t="s">
        <v>61</v>
      </c>
      <c r="E36" s="29">
        <v>95</v>
      </c>
    </row>
    <row r="37" spans="1:5">
      <c r="A37" t="s">
        <v>6328</v>
      </c>
      <c r="B37" t="s">
        <v>4384</v>
      </c>
      <c r="C37" t="s">
        <v>66</v>
      </c>
      <c r="D37" t="s">
        <v>93</v>
      </c>
      <c r="E37" s="29">
        <v>95</v>
      </c>
    </row>
    <row r="38" spans="1:5">
      <c r="A38" t="s">
        <v>6166</v>
      </c>
      <c r="B38" t="s">
        <v>228</v>
      </c>
      <c r="C38" t="s">
        <v>66</v>
      </c>
      <c r="D38" t="s">
        <v>93</v>
      </c>
      <c r="E38" s="29">
        <v>95</v>
      </c>
    </row>
    <row r="39" spans="1:5">
      <c r="A39" t="s">
        <v>1226</v>
      </c>
      <c r="B39" t="s">
        <v>1225</v>
      </c>
      <c r="C39" t="s">
        <v>66</v>
      </c>
      <c r="D39" t="s">
        <v>93</v>
      </c>
      <c r="E39" s="29">
        <v>95</v>
      </c>
    </row>
    <row r="40" spans="1:5">
      <c r="A40" t="s">
        <v>4445</v>
      </c>
      <c r="B40" t="s">
        <v>737</v>
      </c>
      <c r="C40" t="s">
        <v>75</v>
      </c>
      <c r="D40" t="s">
        <v>61</v>
      </c>
      <c r="E40" s="29">
        <v>95</v>
      </c>
    </row>
    <row r="41" spans="1:5">
      <c r="A41" t="s">
        <v>5981</v>
      </c>
      <c r="B41" t="s">
        <v>5980</v>
      </c>
      <c r="C41" t="s">
        <v>66</v>
      </c>
      <c r="D41" t="s">
        <v>258</v>
      </c>
      <c r="E41" s="29">
        <v>95</v>
      </c>
    </row>
    <row r="42" spans="1:5">
      <c r="A42" t="s">
        <v>1570</v>
      </c>
      <c r="B42" t="s">
        <v>1569</v>
      </c>
      <c r="C42" t="s">
        <v>66</v>
      </c>
      <c r="D42" t="s">
        <v>93</v>
      </c>
      <c r="E42" s="29">
        <v>95</v>
      </c>
    </row>
    <row r="43" spans="1:5">
      <c r="A43" t="s">
        <v>4947</v>
      </c>
      <c r="B43" t="s">
        <v>255</v>
      </c>
      <c r="C43" t="s">
        <v>66</v>
      </c>
      <c r="D43" t="s">
        <v>93</v>
      </c>
      <c r="E43" s="29">
        <v>95</v>
      </c>
    </row>
    <row r="44" spans="1:5">
      <c r="A44" t="s">
        <v>3144</v>
      </c>
      <c r="B44" t="s">
        <v>3143</v>
      </c>
      <c r="C44" t="s">
        <v>66</v>
      </c>
      <c r="D44" t="s">
        <v>258</v>
      </c>
      <c r="E44" s="29">
        <v>95</v>
      </c>
    </row>
    <row r="45" spans="1:5">
      <c r="A45" t="s">
        <v>6875</v>
      </c>
      <c r="B45" t="s">
        <v>2586</v>
      </c>
      <c r="C45" t="s">
        <v>66</v>
      </c>
      <c r="D45" t="s">
        <v>61</v>
      </c>
      <c r="E45" s="29">
        <v>95</v>
      </c>
    </row>
    <row r="46" spans="1:5">
      <c r="A46" t="s">
        <v>6421</v>
      </c>
      <c r="B46" t="s">
        <v>2813</v>
      </c>
      <c r="C46" t="s">
        <v>75</v>
      </c>
      <c r="D46" t="s">
        <v>105</v>
      </c>
      <c r="E46" s="29">
        <v>95</v>
      </c>
    </row>
    <row r="47" spans="1:5">
      <c r="A47" t="s">
        <v>540</v>
      </c>
      <c r="B47" t="s">
        <v>539</v>
      </c>
      <c r="C47" t="s">
        <v>66</v>
      </c>
      <c r="D47" t="s">
        <v>93</v>
      </c>
      <c r="E47" s="29">
        <v>95</v>
      </c>
    </row>
    <row r="48" spans="1:5">
      <c r="A48" t="s">
        <v>3862</v>
      </c>
      <c r="B48" t="s">
        <v>1764</v>
      </c>
      <c r="C48" t="s">
        <v>66</v>
      </c>
      <c r="D48" t="s">
        <v>93</v>
      </c>
      <c r="E48" s="29">
        <v>95</v>
      </c>
    </row>
    <row r="49" spans="1:5">
      <c r="A49" t="s">
        <v>2021</v>
      </c>
      <c r="B49" t="s">
        <v>2020</v>
      </c>
      <c r="C49" t="s">
        <v>66</v>
      </c>
      <c r="D49" t="s">
        <v>61</v>
      </c>
      <c r="E49" s="29">
        <v>95</v>
      </c>
    </row>
    <row r="50" spans="1:5">
      <c r="A50" t="s">
        <v>2226</v>
      </c>
      <c r="B50" t="s">
        <v>106</v>
      </c>
      <c r="C50" t="s">
        <v>66</v>
      </c>
      <c r="D50" t="s">
        <v>61</v>
      </c>
      <c r="E50" s="29">
        <v>95</v>
      </c>
    </row>
    <row r="51" spans="1:5">
      <c r="A51" t="s">
        <v>202</v>
      </c>
      <c r="B51" t="s">
        <v>201</v>
      </c>
      <c r="C51" t="s">
        <v>66</v>
      </c>
      <c r="D51" t="s">
        <v>61</v>
      </c>
      <c r="E51" s="29">
        <v>95</v>
      </c>
    </row>
    <row r="52" spans="1:5">
      <c r="A52" t="s">
        <v>5270</v>
      </c>
      <c r="B52" t="s">
        <v>5269</v>
      </c>
      <c r="C52" t="s">
        <v>66</v>
      </c>
      <c r="D52" t="s">
        <v>61</v>
      </c>
      <c r="E52" s="29">
        <v>95</v>
      </c>
    </row>
    <row r="53" spans="1:5">
      <c r="A53" t="s">
        <v>3713</v>
      </c>
      <c r="B53" t="s">
        <v>180</v>
      </c>
      <c r="C53" t="s">
        <v>66</v>
      </c>
      <c r="D53" t="s">
        <v>258</v>
      </c>
      <c r="E53" s="29">
        <v>94</v>
      </c>
    </row>
    <row r="54" spans="1:5">
      <c r="A54" t="s">
        <v>6803</v>
      </c>
      <c r="B54" t="s">
        <v>106</v>
      </c>
      <c r="C54" t="s">
        <v>66</v>
      </c>
      <c r="D54" t="s">
        <v>61</v>
      </c>
      <c r="E54" s="29">
        <v>94</v>
      </c>
    </row>
    <row r="55" spans="1:5">
      <c r="A55" t="s">
        <v>5246</v>
      </c>
      <c r="B55" t="s">
        <v>737</v>
      </c>
      <c r="C55" t="s">
        <v>66</v>
      </c>
      <c r="D55" t="s">
        <v>61</v>
      </c>
      <c r="E55" s="29">
        <v>94</v>
      </c>
    </row>
    <row r="56" spans="1:5">
      <c r="A56" t="s">
        <v>5236</v>
      </c>
      <c r="B56" t="s">
        <v>2399</v>
      </c>
      <c r="C56" t="s">
        <v>75</v>
      </c>
      <c r="D56" t="s">
        <v>61</v>
      </c>
      <c r="E56" s="29">
        <v>94</v>
      </c>
    </row>
    <row r="57" spans="1:5">
      <c r="A57" t="s">
        <v>1378</v>
      </c>
      <c r="B57" t="s">
        <v>801</v>
      </c>
      <c r="C57" t="s">
        <v>66</v>
      </c>
      <c r="D57" t="s">
        <v>61</v>
      </c>
      <c r="E57" s="29">
        <v>94</v>
      </c>
    </row>
    <row r="58" spans="1:5">
      <c r="A58" t="s">
        <v>6149</v>
      </c>
      <c r="B58" t="s">
        <v>3715</v>
      </c>
      <c r="C58" t="s">
        <v>66</v>
      </c>
      <c r="D58" t="s">
        <v>93</v>
      </c>
      <c r="E58" s="29">
        <v>94</v>
      </c>
    </row>
    <row r="59" spans="1:5">
      <c r="A59" t="s">
        <v>1704</v>
      </c>
      <c r="B59" t="s">
        <v>244</v>
      </c>
      <c r="C59" t="s">
        <v>54</v>
      </c>
      <c r="D59" t="s">
        <v>61</v>
      </c>
      <c r="E59" s="29">
        <v>94</v>
      </c>
    </row>
    <row r="60" spans="1:5">
      <c r="A60" t="s">
        <v>5223</v>
      </c>
      <c r="B60" t="s">
        <v>335</v>
      </c>
      <c r="C60" t="s">
        <v>66</v>
      </c>
      <c r="D60" t="s">
        <v>87</v>
      </c>
      <c r="E60" s="29">
        <v>94</v>
      </c>
    </row>
    <row r="61" spans="1:5">
      <c r="A61" t="s">
        <v>3993</v>
      </c>
      <c r="B61" t="s">
        <v>1290</v>
      </c>
      <c r="C61" t="s">
        <v>54</v>
      </c>
      <c r="D61" t="s">
        <v>258</v>
      </c>
      <c r="E61" s="29">
        <v>94</v>
      </c>
    </row>
    <row r="62" spans="1:5">
      <c r="A62" t="s">
        <v>3609</v>
      </c>
      <c r="B62" t="s">
        <v>106</v>
      </c>
      <c r="C62" t="s">
        <v>66</v>
      </c>
      <c r="D62" t="s">
        <v>93</v>
      </c>
      <c r="E62" s="29">
        <v>94</v>
      </c>
    </row>
    <row r="63" spans="1:5">
      <c r="A63" t="s">
        <v>461</v>
      </c>
      <c r="B63" t="s">
        <v>106</v>
      </c>
      <c r="C63" t="s">
        <v>66</v>
      </c>
      <c r="D63" t="s">
        <v>258</v>
      </c>
      <c r="E63" s="29">
        <v>94</v>
      </c>
    </row>
    <row r="64" spans="1:5">
      <c r="A64" t="s">
        <v>2748</v>
      </c>
      <c r="B64" t="s">
        <v>234</v>
      </c>
      <c r="C64" t="s">
        <v>75</v>
      </c>
      <c r="D64" t="s">
        <v>61</v>
      </c>
      <c r="E64" s="29">
        <v>94</v>
      </c>
    </row>
    <row r="65" spans="1:5">
      <c r="A65" t="s">
        <v>889</v>
      </c>
      <c r="B65" t="s">
        <v>793</v>
      </c>
      <c r="C65" t="s">
        <v>66</v>
      </c>
      <c r="D65" t="s">
        <v>87</v>
      </c>
      <c r="E65" s="29">
        <v>94</v>
      </c>
    </row>
    <row r="66" spans="1:5">
      <c r="A66" t="s">
        <v>6398</v>
      </c>
      <c r="B66" t="s">
        <v>6397</v>
      </c>
      <c r="C66" t="s">
        <v>66</v>
      </c>
      <c r="D66" t="s">
        <v>61</v>
      </c>
      <c r="E66" s="29">
        <v>94</v>
      </c>
    </row>
    <row r="67" spans="1:5">
      <c r="A67" t="s">
        <v>4446</v>
      </c>
      <c r="B67" t="s">
        <v>4250</v>
      </c>
      <c r="C67" t="s">
        <v>66</v>
      </c>
      <c r="D67" t="s">
        <v>258</v>
      </c>
      <c r="E67" s="29">
        <v>94</v>
      </c>
    </row>
    <row r="68" spans="1:5">
      <c r="A68" t="s">
        <v>4749</v>
      </c>
      <c r="B68" t="s">
        <v>2342</v>
      </c>
      <c r="C68" t="s">
        <v>66</v>
      </c>
      <c r="D68" t="s">
        <v>61</v>
      </c>
      <c r="E68" s="29">
        <v>94</v>
      </c>
    </row>
    <row r="69" spans="1:5">
      <c r="A69" t="s">
        <v>4258</v>
      </c>
      <c r="B69" t="s">
        <v>592</v>
      </c>
      <c r="C69" t="s">
        <v>66</v>
      </c>
      <c r="D69" t="s">
        <v>61</v>
      </c>
      <c r="E69" s="29">
        <v>94</v>
      </c>
    </row>
    <row r="70" spans="1:5">
      <c r="A70" t="s">
        <v>1007</v>
      </c>
      <c r="B70" t="s">
        <v>960</v>
      </c>
      <c r="C70" t="s">
        <v>66</v>
      </c>
      <c r="D70" t="s">
        <v>93</v>
      </c>
      <c r="E70" s="29">
        <v>94</v>
      </c>
    </row>
    <row r="71" spans="1:5">
      <c r="A71" t="s">
        <v>6998</v>
      </c>
      <c r="B71" t="s">
        <v>106</v>
      </c>
      <c r="C71" t="s">
        <v>66</v>
      </c>
      <c r="D71" t="s">
        <v>61</v>
      </c>
      <c r="E71" s="29">
        <v>94</v>
      </c>
    </row>
    <row r="72" spans="1:5">
      <c r="A72" t="s">
        <v>852</v>
      </c>
      <c r="B72" t="s">
        <v>737</v>
      </c>
      <c r="C72" t="s">
        <v>66</v>
      </c>
      <c r="D72" t="s">
        <v>93</v>
      </c>
      <c r="E72" s="29">
        <v>94</v>
      </c>
    </row>
    <row r="73" spans="1:5">
      <c r="A73" t="s">
        <v>4863</v>
      </c>
      <c r="B73" t="s">
        <v>4862</v>
      </c>
      <c r="C73" t="s">
        <v>66</v>
      </c>
      <c r="D73" t="s">
        <v>93</v>
      </c>
      <c r="E73" s="29">
        <v>94</v>
      </c>
    </row>
    <row r="74" spans="1:5">
      <c r="A74" t="s">
        <v>3931</v>
      </c>
      <c r="B74" t="s">
        <v>3930</v>
      </c>
      <c r="C74" t="s">
        <v>75</v>
      </c>
      <c r="D74" t="s">
        <v>61</v>
      </c>
      <c r="E74" s="29">
        <v>94</v>
      </c>
    </row>
    <row r="75" spans="1:5">
      <c r="A75" t="s">
        <v>4393</v>
      </c>
      <c r="B75" t="s">
        <v>106</v>
      </c>
      <c r="C75" t="s">
        <v>66</v>
      </c>
      <c r="D75" t="s">
        <v>61</v>
      </c>
      <c r="E75" s="29">
        <v>94</v>
      </c>
    </row>
    <row r="76" spans="1:5">
      <c r="A76" t="s">
        <v>4395</v>
      </c>
      <c r="B76" t="s">
        <v>4394</v>
      </c>
      <c r="C76" t="s">
        <v>66</v>
      </c>
      <c r="D76" t="s">
        <v>87</v>
      </c>
      <c r="E76" s="29">
        <v>94</v>
      </c>
    </row>
    <row r="77" spans="1:5">
      <c r="A77" t="s">
        <v>6048</v>
      </c>
      <c r="B77" t="s">
        <v>587</v>
      </c>
      <c r="C77" t="s">
        <v>66</v>
      </c>
      <c r="D77" t="s">
        <v>209</v>
      </c>
      <c r="E77" s="29">
        <v>94</v>
      </c>
    </row>
    <row r="78" spans="1:5">
      <c r="A78" t="s">
        <v>2604</v>
      </c>
      <c r="B78" t="s">
        <v>2603</v>
      </c>
      <c r="C78" t="s">
        <v>66</v>
      </c>
      <c r="D78" t="s">
        <v>209</v>
      </c>
      <c r="E78" s="29">
        <v>94</v>
      </c>
    </row>
    <row r="79" spans="1:5">
      <c r="A79" t="s">
        <v>5828</v>
      </c>
      <c r="B79" t="s">
        <v>1569</v>
      </c>
      <c r="C79" t="s">
        <v>66</v>
      </c>
      <c r="D79" t="s">
        <v>61</v>
      </c>
      <c r="E79" s="29">
        <v>94</v>
      </c>
    </row>
    <row r="80" spans="1:5">
      <c r="A80" t="s">
        <v>2975</v>
      </c>
      <c r="B80" t="s">
        <v>1522</v>
      </c>
      <c r="C80" t="s">
        <v>66</v>
      </c>
      <c r="D80" t="s">
        <v>61</v>
      </c>
      <c r="E80" s="29">
        <v>94</v>
      </c>
    </row>
    <row r="81" spans="1:5">
      <c r="A81" t="s">
        <v>2086</v>
      </c>
      <c r="B81" t="s">
        <v>1441</v>
      </c>
      <c r="C81" t="s">
        <v>66</v>
      </c>
      <c r="D81" t="s">
        <v>61</v>
      </c>
      <c r="E81" s="29">
        <v>94</v>
      </c>
    </row>
    <row r="82" spans="1:5">
      <c r="A82" t="s">
        <v>1299</v>
      </c>
      <c r="B82" t="s">
        <v>228</v>
      </c>
      <c r="C82" t="s">
        <v>66</v>
      </c>
      <c r="D82" t="s">
        <v>93</v>
      </c>
      <c r="E82" s="29">
        <v>94</v>
      </c>
    </row>
    <row r="83" spans="1:5">
      <c r="A83" t="s">
        <v>6830</v>
      </c>
      <c r="B83" t="s">
        <v>5968</v>
      </c>
      <c r="C83" t="s">
        <v>66</v>
      </c>
      <c r="D83" t="s">
        <v>61</v>
      </c>
      <c r="E83" s="29">
        <v>94</v>
      </c>
    </row>
    <row r="84" spans="1:5">
      <c r="A84" t="s">
        <v>1316</v>
      </c>
      <c r="B84" t="s">
        <v>269</v>
      </c>
      <c r="C84" t="s">
        <v>66</v>
      </c>
      <c r="D84" t="s">
        <v>61</v>
      </c>
      <c r="E84" s="29">
        <v>94</v>
      </c>
    </row>
    <row r="85" spans="1:5">
      <c r="A85" t="s">
        <v>6088</v>
      </c>
      <c r="B85" t="s">
        <v>82</v>
      </c>
      <c r="C85" t="s">
        <v>66</v>
      </c>
      <c r="D85" t="s">
        <v>93</v>
      </c>
      <c r="E85" s="29">
        <v>93</v>
      </c>
    </row>
    <row r="86" spans="1:5">
      <c r="A86" t="s">
        <v>2210</v>
      </c>
      <c r="B86" t="s">
        <v>1150</v>
      </c>
      <c r="C86" t="s">
        <v>66</v>
      </c>
      <c r="D86" t="s">
        <v>61</v>
      </c>
      <c r="E86" s="29">
        <v>93</v>
      </c>
    </row>
    <row r="87" spans="1:5">
      <c r="A87" t="s">
        <v>5434</v>
      </c>
      <c r="B87" t="s">
        <v>482</v>
      </c>
      <c r="C87" t="s">
        <v>75</v>
      </c>
      <c r="D87" t="s">
        <v>61</v>
      </c>
      <c r="E87" s="29">
        <v>93</v>
      </c>
    </row>
    <row r="88" spans="1:5">
      <c r="A88" t="s">
        <v>2107</v>
      </c>
      <c r="B88" t="s">
        <v>2106</v>
      </c>
      <c r="C88" t="s">
        <v>75</v>
      </c>
      <c r="D88" t="s">
        <v>87</v>
      </c>
      <c r="E88" s="29">
        <v>93</v>
      </c>
    </row>
    <row r="89" spans="1:5">
      <c r="A89" t="s">
        <v>6031</v>
      </c>
      <c r="B89" t="s">
        <v>6006</v>
      </c>
      <c r="C89" t="s">
        <v>66</v>
      </c>
      <c r="D89" t="s">
        <v>93</v>
      </c>
      <c r="E89" s="29">
        <v>93</v>
      </c>
    </row>
    <row r="90" spans="1:5">
      <c r="A90" t="s">
        <v>2369</v>
      </c>
      <c r="B90" t="s">
        <v>2368</v>
      </c>
      <c r="C90" t="s">
        <v>75</v>
      </c>
      <c r="D90" t="s">
        <v>61</v>
      </c>
      <c r="E90" s="29">
        <v>93</v>
      </c>
    </row>
    <row r="91" spans="1:5">
      <c r="A91" t="s">
        <v>6107</v>
      </c>
      <c r="B91" t="s">
        <v>3502</v>
      </c>
      <c r="C91" t="s">
        <v>66</v>
      </c>
      <c r="D91" t="s">
        <v>61</v>
      </c>
      <c r="E91" s="29">
        <v>93</v>
      </c>
    </row>
    <row r="92" spans="1:5">
      <c r="A92" t="s">
        <v>4495</v>
      </c>
      <c r="B92" t="s">
        <v>4494</v>
      </c>
      <c r="C92" t="s">
        <v>66</v>
      </c>
      <c r="D92" t="s">
        <v>93</v>
      </c>
      <c r="E92" s="29">
        <v>93</v>
      </c>
    </row>
    <row r="93" spans="1:5">
      <c r="A93" t="s">
        <v>2091</v>
      </c>
      <c r="B93" t="s">
        <v>1760</v>
      </c>
      <c r="C93" t="s">
        <v>66</v>
      </c>
      <c r="D93" t="s">
        <v>61</v>
      </c>
      <c r="E93" s="29">
        <v>93</v>
      </c>
    </row>
    <row r="94" spans="1:5">
      <c r="A94" t="s">
        <v>6859</v>
      </c>
      <c r="B94" t="s">
        <v>677</v>
      </c>
      <c r="C94" t="s">
        <v>66</v>
      </c>
      <c r="D94" t="s">
        <v>258</v>
      </c>
      <c r="E94" s="29">
        <v>93</v>
      </c>
    </row>
    <row r="95" spans="1:5">
      <c r="A95" t="s">
        <v>6465</v>
      </c>
      <c r="B95" t="s">
        <v>106</v>
      </c>
      <c r="C95" t="s">
        <v>66</v>
      </c>
      <c r="D95" t="s">
        <v>61</v>
      </c>
      <c r="E95" s="29">
        <v>93</v>
      </c>
    </row>
    <row r="96" spans="1:5">
      <c r="A96" t="s">
        <v>1002</v>
      </c>
      <c r="B96" t="s">
        <v>1001</v>
      </c>
      <c r="C96" t="s">
        <v>66</v>
      </c>
      <c r="D96" t="s">
        <v>93</v>
      </c>
      <c r="E96" s="29">
        <v>93</v>
      </c>
    </row>
    <row r="97" spans="1:5">
      <c r="A97" t="s">
        <v>2154</v>
      </c>
      <c r="B97" t="s">
        <v>2153</v>
      </c>
      <c r="C97" t="s">
        <v>66</v>
      </c>
      <c r="D97" t="s">
        <v>258</v>
      </c>
      <c r="E97" s="29">
        <v>93</v>
      </c>
    </row>
    <row r="98" spans="1:5">
      <c r="A98" t="s">
        <v>3239</v>
      </c>
      <c r="B98" t="s">
        <v>440</v>
      </c>
      <c r="C98" t="s">
        <v>66</v>
      </c>
      <c r="D98" t="s">
        <v>93</v>
      </c>
      <c r="E98" s="29">
        <v>93</v>
      </c>
    </row>
    <row r="99" spans="1:5">
      <c r="A99" t="s">
        <v>3128</v>
      </c>
      <c r="B99" t="s">
        <v>2342</v>
      </c>
      <c r="C99" t="s">
        <v>66</v>
      </c>
      <c r="D99" t="s">
        <v>93</v>
      </c>
      <c r="E99" s="29">
        <v>93</v>
      </c>
    </row>
    <row r="100" spans="1:5">
      <c r="A100" t="s">
        <v>6302</v>
      </c>
      <c r="B100" t="s">
        <v>106</v>
      </c>
      <c r="C100" t="s">
        <v>66</v>
      </c>
      <c r="D100" t="s">
        <v>61</v>
      </c>
      <c r="E100" s="29">
        <v>93</v>
      </c>
    </row>
    <row r="101" spans="1:5">
      <c r="A101" t="s">
        <v>299</v>
      </c>
      <c r="B101" t="s">
        <v>298</v>
      </c>
      <c r="C101" t="s">
        <v>66</v>
      </c>
      <c r="D101" t="s">
        <v>61</v>
      </c>
      <c r="E101" s="29">
        <v>93</v>
      </c>
    </row>
    <row r="102" spans="1:5">
      <c r="A102" t="s">
        <v>3192</v>
      </c>
      <c r="B102" t="s">
        <v>1416</v>
      </c>
      <c r="C102" t="s">
        <v>66</v>
      </c>
      <c r="D102" t="s">
        <v>209</v>
      </c>
      <c r="E102" s="29">
        <v>93</v>
      </c>
    </row>
    <row r="103" spans="1:5">
      <c r="A103" t="s">
        <v>3918</v>
      </c>
      <c r="B103" t="s">
        <v>1855</v>
      </c>
      <c r="C103" t="s">
        <v>66</v>
      </c>
      <c r="D103" t="s">
        <v>61</v>
      </c>
      <c r="E103" s="29">
        <v>93</v>
      </c>
    </row>
    <row r="104" spans="1:5">
      <c r="A104" t="s">
        <v>6148</v>
      </c>
      <c r="B104" t="s">
        <v>2799</v>
      </c>
      <c r="C104" t="s">
        <v>66</v>
      </c>
      <c r="D104" t="s">
        <v>93</v>
      </c>
      <c r="E104" s="29">
        <v>93</v>
      </c>
    </row>
    <row r="105" spans="1:5">
      <c r="A105" t="s">
        <v>7008</v>
      </c>
      <c r="B105" t="s">
        <v>7007</v>
      </c>
      <c r="C105" t="s">
        <v>66</v>
      </c>
      <c r="D105" t="s">
        <v>93</v>
      </c>
      <c r="E105" s="29">
        <v>93</v>
      </c>
    </row>
    <row r="106" spans="1:5">
      <c r="A106" t="s">
        <v>6572</v>
      </c>
      <c r="B106" t="s">
        <v>926</v>
      </c>
      <c r="C106" t="s">
        <v>66</v>
      </c>
      <c r="D106" t="s">
        <v>61</v>
      </c>
      <c r="E106" s="29">
        <v>93</v>
      </c>
    </row>
    <row r="107" spans="1:5">
      <c r="A107" t="s">
        <v>6097</v>
      </c>
      <c r="B107" t="s">
        <v>106</v>
      </c>
      <c r="C107" t="s">
        <v>66</v>
      </c>
      <c r="D107" t="s">
        <v>258</v>
      </c>
      <c r="E107" s="29">
        <v>93</v>
      </c>
    </row>
    <row r="108" spans="1:5">
      <c r="A108" t="s">
        <v>4712</v>
      </c>
      <c r="B108" t="s">
        <v>2586</v>
      </c>
      <c r="C108" t="s">
        <v>66</v>
      </c>
      <c r="D108" t="s">
        <v>61</v>
      </c>
      <c r="E108" s="29">
        <v>93</v>
      </c>
    </row>
    <row r="109" spans="1:5">
      <c r="A109" t="s">
        <v>2055</v>
      </c>
      <c r="B109" t="s">
        <v>1426</v>
      </c>
      <c r="C109" t="s">
        <v>66</v>
      </c>
      <c r="D109" t="s">
        <v>93</v>
      </c>
      <c r="E109" s="29">
        <v>93</v>
      </c>
    </row>
    <row r="110" spans="1:5">
      <c r="A110" t="s">
        <v>6209</v>
      </c>
      <c r="B110" t="s">
        <v>4630</v>
      </c>
      <c r="C110" t="s">
        <v>66</v>
      </c>
      <c r="D110" t="s">
        <v>61</v>
      </c>
      <c r="E110" s="29">
        <v>93</v>
      </c>
    </row>
    <row r="111" spans="1:5">
      <c r="A111" t="s">
        <v>3640</v>
      </c>
      <c r="B111" t="s">
        <v>2294</v>
      </c>
      <c r="C111" t="s">
        <v>66</v>
      </c>
      <c r="D111" t="s">
        <v>61</v>
      </c>
      <c r="E111" s="29">
        <v>93</v>
      </c>
    </row>
    <row r="112" spans="1:5">
      <c r="A112" t="s">
        <v>6489</v>
      </c>
      <c r="B112" t="s">
        <v>2396</v>
      </c>
      <c r="C112" t="s">
        <v>66</v>
      </c>
      <c r="D112" t="s">
        <v>61</v>
      </c>
      <c r="E112" s="29">
        <v>92</v>
      </c>
    </row>
    <row r="113" spans="1:5">
      <c r="A113" t="s">
        <v>6920</v>
      </c>
      <c r="B113" t="s">
        <v>5031</v>
      </c>
      <c r="C113" t="s">
        <v>66</v>
      </c>
      <c r="D113" t="s">
        <v>93</v>
      </c>
      <c r="E113" s="29">
        <v>92</v>
      </c>
    </row>
    <row r="114" spans="1:5">
      <c r="A114" t="s">
        <v>6779</v>
      </c>
      <c r="B114" t="s">
        <v>106</v>
      </c>
      <c r="C114" t="s">
        <v>66</v>
      </c>
      <c r="D114" t="s">
        <v>61</v>
      </c>
      <c r="E114" s="29">
        <v>92</v>
      </c>
    </row>
    <row r="115" spans="1:5">
      <c r="A115" t="s">
        <v>4170</v>
      </c>
      <c r="B115" t="s">
        <v>4169</v>
      </c>
      <c r="C115" t="s">
        <v>66</v>
      </c>
      <c r="D115" t="s">
        <v>61</v>
      </c>
      <c r="E115" s="29">
        <v>92</v>
      </c>
    </row>
    <row r="116" spans="1:5">
      <c r="A116" t="s">
        <v>5482</v>
      </c>
      <c r="B116" t="s">
        <v>106</v>
      </c>
      <c r="C116" t="s">
        <v>66</v>
      </c>
      <c r="D116" t="s">
        <v>61</v>
      </c>
      <c r="E116" s="29">
        <v>92</v>
      </c>
    </row>
    <row r="117" spans="1:5">
      <c r="A117" t="s">
        <v>2565</v>
      </c>
      <c r="B117" t="s">
        <v>2564</v>
      </c>
      <c r="C117" t="s">
        <v>66</v>
      </c>
      <c r="D117" t="s">
        <v>209</v>
      </c>
      <c r="E117" s="29">
        <v>92</v>
      </c>
    </row>
    <row r="118" spans="1:5">
      <c r="A118" t="s">
        <v>5476</v>
      </c>
      <c r="B118" t="s">
        <v>417</v>
      </c>
      <c r="C118" t="s">
        <v>66</v>
      </c>
      <c r="D118" t="s">
        <v>61</v>
      </c>
      <c r="E118" s="29">
        <v>92</v>
      </c>
    </row>
    <row r="119" spans="1:5">
      <c r="A119" t="s">
        <v>3574</v>
      </c>
      <c r="B119" t="s">
        <v>751</v>
      </c>
      <c r="C119" t="s">
        <v>66</v>
      </c>
      <c r="D119" t="s">
        <v>61</v>
      </c>
      <c r="E119" s="29">
        <v>92</v>
      </c>
    </row>
    <row r="120" spans="1:5">
      <c r="A120" t="s">
        <v>1397</v>
      </c>
      <c r="B120" t="s">
        <v>106</v>
      </c>
      <c r="C120" t="s">
        <v>54</v>
      </c>
      <c r="D120" t="s">
        <v>61</v>
      </c>
      <c r="E120" s="29">
        <v>92</v>
      </c>
    </row>
    <row r="121" spans="1:5">
      <c r="A121" t="s">
        <v>3491</v>
      </c>
      <c r="B121" t="s">
        <v>3490</v>
      </c>
      <c r="C121" t="s">
        <v>66</v>
      </c>
      <c r="D121" t="s">
        <v>61</v>
      </c>
      <c r="E121" s="29">
        <v>92</v>
      </c>
    </row>
    <row r="122" spans="1:5">
      <c r="A122" t="s">
        <v>3398</v>
      </c>
      <c r="B122" t="s">
        <v>911</v>
      </c>
      <c r="C122" t="s">
        <v>66</v>
      </c>
      <c r="D122" t="s">
        <v>61</v>
      </c>
      <c r="E122" s="29">
        <v>92</v>
      </c>
    </row>
    <row r="123" spans="1:5">
      <c r="A123" t="s">
        <v>4512</v>
      </c>
      <c r="B123" t="s">
        <v>106</v>
      </c>
      <c r="C123" t="s">
        <v>66</v>
      </c>
      <c r="D123" t="s">
        <v>61</v>
      </c>
      <c r="E123" s="29">
        <v>92</v>
      </c>
    </row>
    <row r="124" spans="1:5">
      <c r="A124" t="s">
        <v>2007</v>
      </c>
      <c r="B124" t="s">
        <v>106</v>
      </c>
      <c r="C124" t="s">
        <v>66</v>
      </c>
      <c r="D124" t="s">
        <v>61</v>
      </c>
      <c r="E124" s="29">
        <v>92</v>
      </c>
    </row>
    <row r="125" spans="1:5">
      <c r="A125" t="s">
        <v>930</v>
      </c>
      <c r="B125" t="s">
        <v>929</v>
      </c>
      <c r="C125" t="s">
        <v>75</v>
      </c>
      <c r="D125" t="s">
        <v>61</v>
      </c>
      <c r="E125" s="29">
        <v>92</v>
      </c>
    </row>
    <row r="126" spans="1:5">
      <c r="A126" t="s">
        <v>5241</v>
      </c>
      <c r="B126" t="s">
        <v>2695</v>
      </c>
      <c r="C126" t="s">
        <v>66</v>
      </c>
      <c r="D126" t="s">
        <v>258</v>
      </c>
      <c r="E126" s="29">
        <v>92</v>
      </c>
    </row>
    <row r="127" spans="1:5">
      <c r="A127" t="s">
        <v>4216</v>
      </c>
      <c r="B127" t="s">
        <v>388</v>
      </c>
      <c r="C127" t="s">
        <v>66</v>
      </c>
      <c r="D127" t="s">
        <v>258</v>
      </c>
      <c r="E127" s="29">
        <v>92</v>
      </c>
    </row>
    <row r="128" spans="1:5">
      <c r="A128" t="s">
        <v>5683</v>
      </c>
      <c r="B128" t="s">
        <v>4090</v>
      </c>
      <c r="C128" t="s">
        <v>66</v>
      </c>
      <c r="D128" t="s">
        <v>258</v>
      </c>
      <c r="E128" s="29">
        <v>92</v>
      </c>
    </row>
    <row r="129" spans="1:5">
      <c r="A129" t="s">
        <v>3965</v>
      </c>
      <c r="B129" t="s">
        <v>106</v>
      </c>
      <c r="C129" t="s">
        <v>66</v>
      </c>
      <c r="D129" t="s">
        <v>93</v>
      </c>
      <c r="E129" s="29">
        <v>92</v>
      </c>
    </row>
    <row r="130" spans="1:5">
      <c r="A130" t="s">
        <v>4788</v>
      </c>
      <c r="B130" t="s">
        <v>4787</v>
      </c>
      <c r="C130" t="s">
        <v>66</v>
      </c>
      <c r="D130" t="s">
        <v>61</v>
      </c>
      <c r="E130" s="29">
        <v>92</v>
      </c>
    </row>
    <row r="131" spans="1:5">
      <c r="A131" t="s">
        <v>5933</v>
      </c>
      <c r="B131" t="s">
        <v>5755</v>
      </c>
      <c r="C131" t="s">
        <v>66</v>
      </c>
      <c r="D131" t="s">
        <v>61</v>
      </c>
      <c r="E131" s="29">
        <v>92</v>
      </c>
    </row>
    <row r="132" spans="1:5">
      <c r="A132" t="s">
        <v>556</v>
      </c>
      <c r="B132" t="s">
        <v>106</v>
      </c>
      <c r="C132" t="s">
        <v>66</v>
      </c>
      <c r="D132" t="s">
        <v>61</v>
      </c>
      <c r="E132" s="29">
        <v>92</v>
      </c>
    </row>
    <row r="133" spans="1:5">
      <c r="A133" t="s">
        <v>1996</v>
      </c>
      <c r="B133" t="s">
        <v>452</v>
      </c>
      <c r="C133" t="s">
        <v>66</v>
      </c>
      <c r="D133" t="s">
        <v>61</v>
      </c>
      <c r="E133" s="29">
        <v>92</v>
      </c>
    </row>
    <row r="134" spans="1:5">
      <c r="A134" t="s">
        <v>6067</v>
      </c>
      <c r="B134" t="s">
        <v>166</v>
      </c>
      <c r="C134" t="s">
        <v>66</v>
      </c>
      <c r="D134" t="s">
        <v>61</v>
      </c>
      <c r="E134" s="29">
        <v>92</v>
      </c>
    </row>
    <row r="135" spans="1:5">
      <c r="A135" t="s">
        <v>3027</v>
      </c>
      <c r="B135" t="s">
        <v>3026</v>
      </c>
      <c r="C135" t="s">
        <v>66</v>
      </c>
      <c r="D135" t="s">
        <v>93</v>
      </c>
      <c r="E135" s="29">
        <v>92</v>
      </c>
    </row>
    <row r="136" spans="1:5">
      <c r="A136" t="s">
        <v>1615</v>
      </c>
      <c r="B136" t="s">
        <v>500</v>
      </c>
      <c r="C136" t="s">
        <v>66</v>
      </c>
      <c r="D136" t="s">
        <v>61</v>
      </c>
      <c r="E136" s="29">
        <v>92</v>
      </c>
    </row>
    <row r="137" spans="1:5">
      <c r="A137" t="s">
        <v>468</v>
      </c>
      <c r="B137" t="s">
        <v>467</v>
      </c>
      <c r="C137" t="s">
        <v>66</v>
      </c>
      <c r="D137" t="s">
        <v>93</v>
      </c>
      <c r="E137" s="29">
        <v>92</v>
      </c>
    </row>
    <row r="138" spans="1:5">
      <c r="A138" t="s">
        <v>1454</v>
      </c>
      <c r="B138" t="s">
        <v>102</v>
      </c>
      <c r="C138" t="s">
        <v>66</v>
      </c>
      <c r="D138" t="s">
        <v>93</v>
      </c>
      <c r="E138" s="29">
        <v>92</v>
      </c>
    </row>
    <row r="139" spans="1:5">
      <c r="A139" t="s">
        <v>6607</v>
      </c>
      <c r="B139" t="s">
        <v>1004</v>
      </c>
      <c r="C139" t="s">
        <v>66</v>
      </c>
      <c r="D139" t="s">
        <v>87</v>
      </c>
      <c r="E139" s="29">
        <v>92</v>
      </c>
    </row>
    <row r="140" spans="1:5">
      <c r="A140" t="s">
        <v>4015</v>
      </c>
      <c r="B140" t="s">
        <v>495</v>
      </c>
      <c r="C140" t="s">
        <v>66</v>
      </c>
      <c r="D140" t="s">
        <v>93</v>
      </c>
      <c r="E140" s="29">
        <v>92</v>
      </c>
    </row>
    <row r="141" spans="1:5">
      <c r="A141" t="s">
        <v>5726</v>
      </c>
      <c r="B141" t="s">
        <v>82</v>
      </c>
      <c r="C141" t="s">
        <v>66</v>
      </c>
      <c r="D141" t="s">
        <v>209</v>
      </c>
      <c r="E141" s="29">
        <v>92</v>
      </c>
    </row>
    <row r="142" spans="1:5">
      <c r="A142" t="s">
        <v>3872</v>
      </c>
      <c r="B142" t="s">
        <v>106</v>
      </c>
      <c r="C142" t="s">
        <v>66</v>
      </c>
      <c r="D142" t="s">
        <v>61</v>
      </c>
      <c r="E142" s="29">
        <v>92</v>
      </c>
    </row>
    <row r="143" spans="1:5">
      <c r="A143" t="s">
        <v>2688</v>
      </c>
      <c r="B143" t="s">
        <v>2687</v>
      </c>
      <c r="C143" t="s">
        <v>66</v>
      </c>
      <c r="D143" t="s">
        <v>93</v>
      </c>
      <c r="E143" s="29">
        <v>92</v>
      </c>
    </row>
    <row r="144" spans="1:5">
      <c r="A144" t="s">
        <v>1959</v>
      </c>
      <c r="B144" t="s">
        <v>186</v>
      </c>
      <c r="C144" t="s">
        <v>66</v>
      </c>
      <c r="D144" t="s">
        <v>61</v>
      </c>
      <c r="E144" s="29">
        <v>92</v>
      </c>
    </row>
    <row r="145" spans="1:5">
      <c r="A145" t="s">
        <v>5567</v>
      </c>
      <c r="B145" t="s">
        <v>2534</v>
      </c>
      <c r="C145" t="s">
        <v>75</v>
      </c>
      <c r="D145" t="s">
        <v>61</v>
      </c>
      <c r="E145" s="29">
        <v>92</v>
      </c>
    </row>
    <row r="146" spans="1:5">
      <c r="A146" t="s">
        <v>1729</v>
      </c>
      <c r="B146" t="s">
        <v>1305</v>
      </c>
      <c r="C146" t="s">
        <v>66</v>
      </c>
      <c r="D146" t="s">
        <v>209</v>
      </c>
      <c r="E146" s="29">
        <v>91</v>
      </c>
    </row>
    <row r="147" spans="1:5">
      <c r="A147" t="s">
        <v>2212</v>
      </c>
      <c r="B147" t="s">
        <v>512</v>
      </c>
      <c r="C147" t="s">
        <v>66</v>
      </c>
      <c r="D147" t="s">
        <v>61</v>
      </c>
      <c r="E147" s="29">
        <v>91</v>
      </c>
    </row>
    <row r="148" spans="1:5">
      <c r="A148" t="s">
        <v>3367</v>
      </c>
      <c r="B148" t="s">
        <v>3366</v>
      </c>
      <c r="C148" t="s">
        <v>75</v>
      </c>
      <c r="D148" t="s">
        <v>209</v>
      </c>
      <c r="E148" s="29">
        <v>91</v>
      </c>
    </row>
    <row r="149" spans="1:5">
      <c r="A149" t="s">
        <v>3356</v>
      </c>
      <c r="B149" t="s">
        <v>106</v>
      </c>
      <c r="C149" t="s">
        <v>66</v>
      </c>
      <c r="D149" t="s">
        <v>209</v>
      </c>
      <c r="E149" s="29">
        <v>91</v>
      </c>
    </row>
    <row r="150" spans="1:5">
      <c r="A150" t="s">
        <v>6771</v>
      </c>
      <c r="B150" t="s">
        <v>2406</v>
      </c>
      <c r="C150" t="s">
        <v>66</v>
      </c>
      <c r="D150" t="s">
        <v>61</v>
      </c>
      <c r="E150" s="29">
        <v>91</v>
      </c>
    </row>
    <row r="151" spans="1:5">
      <c r="A151" t="s">
        <v>6761</v>
      </c>
      <c r="B151" t="s">
        <v>520</v>
      </c>
      <c r="C151" t="s">
        <v>66</v>
      </c>
      <c r="D151" t="s">
        <v>87</v>
      </c>
      <c r="E151" s="29">
        <v>91</v>
      </c>
    </row>
    <row r="152" spans="1:5">
      <c r="A152" t="s">
        <v>5809</v>
      </c>
      <c r="B152" t="s">
        <v>186</v>
      </c>
      <c r="C152" t="s">
        <v>66</v>
      </c>
      <c r="D152" t="s">
        <v>61</v>
      </c>
      <c r="E152" s="29">
        <v>91</v>
      </c>
    </row>
    <row r="153" spans="1:5">
      <c r="A153" t="s">
        <v>5586</v>
      </c>
      <c r="B153" t="s">
        <v>751</v>
      </c>
      <c r="C153" t="s">
        <v>66</v>
      </c>
      <c r="D153" t="s">
        <v>209</v>
      </c>
      <c r="E153" s="29">
        <v>91</v>
      </c>
    </row>
    <row r="154" spans="1:5">
      <c r="A154" t="s">
        <v>2455</v>
      </c>
      <c r="B154" t="s">
        <v>186</v>
      </c>
      <c r="C154" t="s">
        <v>66</v>
      </c>
      <c r="D154" t="s">
        <v>61</v>
      </c>
      <c r="E154" s="29">
        <v>91</v>
      </c>
    </row>
    <row r="155" spans="1:5">
      <c r="A155" t="s">
        <v>5882</v>
      </c>
      <c r="B155" t="s">
        <v>183</v>
      </c>
      <c r="C155" t="s">
        <v>66</v>
      </c>
      <c r="D155" t="s">
        <v>93</v>
      </c>
      <c r="E155" s="29">
        <v>91</v>
      </c>
    </row>
    <row r="156" spans="1:5">
      <c r="A156" t="s">
        <v>6909</v>
      </c>
      <c r="B156" t="s">
        <v>6074</v>
      </c>
      <c r="C156" t="s">
        <v>66</v>
      </c>
      <c r="D156" t="s">
        <v>258</v>
      </c>
      <c r="E156" s="29">
        <v>91</v>
      </c>
    </row>
    <row r="157" spans="1:5">
      <c r="A157" t="s">
        <v>3457</v>
      </c>
      <c r="B157" t="s">
        <v>3456</v>
      </c>
      <c r="C157" t="s">
        <v>66</v>
      </c>
      <c r="D157" t="s">
        <v>93</v>
      </c>
      <c r="E157" s="29">
        <v>91</v>
      </c>
    </row>
    <row r="158" spans="1:5">
      <c r="A158" t="s">
        <v>1717</v>
      </c>
      <c r="B158" t="s">
        <v>1716</v>
      </c>
      <c r="C158" t="s">
        <v>66</v>
      </c>
      <c r="D158" t="s">
        <v>93</v>
      </c>
      <c r="E158" s="29">
        <v>91</v>
      </c>
    </row>
    <row r="159" spans="1:5">
      <c r="A159" t="s">
        <v>1749</v>
      </c>
      <c r="B159" t="s">
        <v>1748</v>
      </c>
      <c r="C159" t="s">
        <v>66</v>
      </c>
      <c r="D159" t="s">
        <v>61</v>
      </c>
      <c r="E159" s="29">
        <v>91</v>
      </c>
    </row>
    <row r="160" spans="1:5">
      <c r="A160" t="s">
        <v>493</v>
      </c>
      <c r="B160" t="s">
        <v>492</v>
      </c>
      <c r="C160" t="s">
        <v>66</v>
      </c>
      <c r="D160" t="s">
        <v>93</v>
      </c>
      <c r="E160" s="29">
        <v>91</v>
      </c>
    </row>
    <row r="161" spans="1:5">
      <c r="A161" t="s">
        <v>4473</v>
      </c>
      <c r="B161" t="s">
        <v>106</v>
      </c>
      <c r="C161" t="s">
        <v>66</v>
      </c>
      <c r="D161" t="s">
        <v>61</v>
      </c>
      <c r="E161" s="29">
        <v>91</v>
      </c>
    </row>
    <row r="162" spans="1:5">
      <c r="A162" t="s">
        <v>7023</v>
      </c>
      <c r="B162" t="s">
        <v>5503</v>
      </c>
      <c r="C162" t="s">
        <v>66</v>
      </c>
      <c r="D162" t="s">
        <v>61</v>
      </c>
      <c r="E162" s="29">
        <v>91</v>
      </c>
    </row>
    <row r="163" spans="1:5">
      <c r="A163" t="s">
        <v>4277</v>
      </c>
      <c r="B163" t="s">
        <v>106</v>
      </c>
      <c r="C163" t="s">
        <v>66</v>
      </c>
      <c r="D163" t="s">
        <v>61</v>
      </c>
      <c r="E163" s="29">
        <v>91</v>
      </c>
    </row>
    <row r="164" spans="1:5">
      <c r="A164" t="s">
        <v>2162</v>
      </c>
      <c r="B164" t="s">
        <v>106</v>
      </c>
      <c r="C164" t="s">
        <v>66</v>
      </c>
      <c r="D164" t="s">
        <v>258</v>
      </c>
      <c r="E164" s="29">
        <v>91</v>
      </c>
    </row>
    <row r="165" spans="1:5">
      <c r="A165" t="s">
        <v>6280</v>
      </c>
      <c r="B165" t="s">
        <v>3359</v>
      </c>
      <c r="C165" t="s">
        <v>66</v>
      </c>
      <c r="D165" t="s">
        <v>61</v>
      </c>
      <c r="E165" s="29">
        <v>91</v>
      </c>
    </row>
    <row r="166" spans="1:5">
      <c r="A166" t="s">
        <v>1488</v>
      </c>
      <c r="B166" t="s">
        <v>210</v>
      </c>
      <c r="C166" t="s">
        <v>75</v>
      </c>
      <c r="D166" t="s">
        <v>87</v>
      </c>
      <c r="E166" s="29">
        <v>91</v>
      </c>
    </row>
    <row r="167" spans="1:5">
      <c r="A167" t="s">
        <v>6413</v>
      </c>
      <c r="B167" t="s">
        <v>2426</v>
      </c>
      <c r="C167" t="s">
        <v>66</v>
      </c>
      <c r="D167" t="s">
        <v>61</v>
      </c>
      <c r="E167" s="29">
        <v>91</v>
      </c>
    </row>
    <row r="168" spans="1:5">
      <c r="A168" t="s">
        <v>153</v>
      </c>
      <c r="B168" t="s">
        <v>152</v>
      </c>
      <c r="C168" t="s">
        <v>66</v>
      </c>
      <c r="D168" t="s">
        <v>61</v>
      </c>
      <c r="E168" s="29">
        <v>91</v>
      </c>
    </row>
    <row r="169" spans="1:5">
      <c r="A169" t="s">
        <v>1900</v>
      </c>
      <c r="B169" t="s">
        <v>106</v>
      </c>
      <c r="C169" t="s">
        <v>66</v>
      </c>
      <c r="D169" t="s">
        <v>61</v>
      </c>
      <c r="E169" s="29">
        <v>91</v>
      </c>
    </row>
    <row r="170" spans="1:5">
      <c r="A170" t="s">
        <v>5731</v>
      </c>
      <c r="B170" t="s">
        <v>3560</v>
      </c>
      <c r="C170" t="s">
        <v>66</v>
      </c>
      <c r="D170" t="s">
        <v>87</v>
      </c>
      <c r="E170" s="29">
        <v>91</v>
      </c>
    </row>
    <row r="171" spans="1:5">
      <c r="A171" t="s">
        <v>2230</v>
      </c>
      <c r="B171" t="s">
        <v>2229</v>
      </c>
      <c r="C171" t="s">
        <v>75</v>
      </c>
      <c r="D171" t="s">
        <v>61</v>
      </c>
      <c r="E171" s="29">
        <v>91</v>
      </c>
    </row>
    <row r="172" spans="1:5">
      <c r="A172" t="s">
        <v>2225</v>
      </c>
      <c r="B172" t="s">
        <v>201</v>
      </c>
      <c r="C172" t="s">
        <v>66</v>
      </c>
      <c r="D172" t="s">
        <v>258</v>
      </c>
      <c r="E172" s="29">
        <v>91</v>
      </c>
    </row>
    <row r="173" spans="1:5">
      <c r="A173" t="s">
        <v>5763</v>
      </c>
      <c r="B173" t="s">
        <v>172</v>
      </c>
      <c r="C173" t="s">
        <v>66</v>
      </c>
      <c r="D173" t="s">
        <v>61</v>
      </c>
      <c r="E173" s="29">
        <v>91</v>
      </c>
    </row>
    <row r="174" spans="1:5">
      <c r="A174" t="s">
        <v>6806</v>
      </c>
      <c r="B174" t="s">
        <v>1359</v>
      </c>
      <c r="C174" t="s">
        <v>75</v>
      </c>
      <c r="D174" t="s">
        <v>61</v>
      </c>
      <c r="E174" s="29">
        <v>91</v>
      </c>
    </row>
    <row r="175" spans="1:5">
      <c r="A175" t="s">
        <v>2041</v>
      </c>
      <c r="B175" t="s">
        <v>2040</v>
      </c>
      <c r="C175" t="s">
        <v>66</v>
      </c>
      <c r="D175" t="s">
        <v>61</v>
      </c>
      <c r="E175" s="29">
        <v>91</v>
      </c>
    </row>
    <row r="176" spans="1:5">
      <c r="A176" t="s">
        <v>3316</v>
      </c>
      <c r="B176" t="s">
        <v>1657</v>
      </c>
      <c r="C176" t="s">
        <v>66</v>
      </c>
      <c r="D176" t="s">
        <v>258</v>
      </c>
      <c r="E176" s="29">
        <v>91</v>
      </c>
    </row>
    <row r="177" spans="1:5">
      <c r="A177" t="s">
        <v>4259</v>
      </c>
      <c r="B177" t="s">
        <v>106</v>
      </c>
      <c r="C177" t="s">
        <v>66</v>
      </c>
      <c r="D177" t="s">
        <v>258</v>
      </c>
      <c r="E177" s="29">
        <v>91</v>
      </c>
    </row>
    <row r="178" spans="1:5">
      <c r="A178" t="s">
        <v>5733</v>
      </c>
      <c r="B178" t="s">
        <v>1249</v>
      </c>
      <c r="C178" t="s">
        <v>66</v>
      </c>
      <c r="D178" t="s">
        <v>209</v>
      </c>
      <c r="E178" s="29">
        <v>91</v>
      </c>
    </row>
    <row r="179" spans="1:5">
      <c r="A179" t="s">
        <v>6590</v>
      </c>
      <c r="B179" t="s">
        <v>5333</v>
      </c>
      <c r="C179" t="s">
        <v>66</v>
      </c>
      <c r="D179" t="s">
        <v>93</v>
      </c>
      <c r="E179" s="29">
        <v>91</v>
      </c>
    </row>
    <row r="180" spans="1:5">
      <c r="A180" t="s">
        <v>6461</v>
      </c>
      <c r="B180" t="s">
        <v>643</v>
      </c>
      <c r="C180" t="s">
        <v>66</v>
      </c>
      <c r="D180" t="s">
        <v>258</v>
      </c>
      <c r="E180" s="29">
        <v>91</v>
      </c>
    </row>
    <row r="181" spans="1:5">
      <c r="A181" t="s">
        <v>6158</v>
      </c>
      <c r="B181" t="s">
        <v>395</v>
      </c>
      <c r="C181" t="s">
        <v>66</v>
      </c>
      <c r="D181" t="s">
        <v>61</v>
      </c>
      <c r="E181" s="29">
        <v>91</v>
      </c>
    </row>
    <row r="182" spans="1:5">
      <c r="A182" t="s">
        <v>1966</v>
      </c>
      <c r="B182" t="s">
        <v>106</v>
      </c>
      <c r="C182" t="s">
        <v>75</v>
      </c>
      <c r="D182" t="s">
        <v>87</v>
      </c>
      <c r="E182" s="29">
        <v>91</v>
      </c>
    </row>
    <row r="183" spans="1:5">
      <c r="A183" t="s">
        <v>1848</v>
      </c>
      <c r="B183" t="s">
        <v>1402</v>
      </c>
      <c r="C183" t="s">
        <v>66</v>
      </c>
      <c r="D183" t="s">
        <v>61</v>
      </c>
      <c r="E183" s="29">
        <v>91</v>
      </c>
    </row>
    <row r="184" spans="1:5">
      <c r="A184" t="s">
        <v>6710</v>
      </c>
      <c r="B184" t="s">
        <v>310</v>
      </c>
      <c r="C184" t="s">
        <v>66</v>
      </c>
      <c r="D184" t="s">
        <v>61</v>
      </c>
      <c r="E184" s="29">
        <v>91</v>
      </c>
    </row>
    <row r="185" spans="1:5">
      <c r="A185" t="s">
        <v>570</v>
      </c>
      <c r="B185" t="s">
        <v>106</v>
      </c>
      <c r="C185" t="s">
        <v>66</v>
      </c>
      <c r="D185" t="s">
        <v>93</v>
      </c>
      <c r="E185" s="29">
        <v>91</v>
      </c>
    </row>
    <row r="186" spans="1:5">
      <c r="A186" t="s">
        <v>4655</v>
      </c>
      <c r="B186" t="s">
        <v>4217</v>
      </c>
      <c r="C186" t="s">
        <v>66</v>
      </c>
      <c r="D186" t="s">
        <v>93</v>
      </c>
      <c r="E186" s="29">
        <v>91</v>
      </c>
    </row>
    <row r="187" spans="1:5">
      <c r="A187" t="s">
        <v>5355</v>
      </c>
      <c r="B187" t="s">
        <v>2793</v>
      </c>
      <c r="C187" t="s">
        <v>66</v>
      </c>
      <c r="D187" t="s">
        <v>93</v>
      </c>
      <c r="E187" s="29">
        <v>91</v>
      </c>
    </row>
    <row r="188" spans="1:5">
      <c r="A188" t="s">
        <v>3370</v>
      </c>
      <c r="B188" t="s">
        <v>2593</v>
      </c>
      <c r="C188" t="s">
        <v>66</v>
      </c>
      <c r="D188" t="s">
        <v>93</v>
      </c>
      <c r="E188" s="29">
        <v>91</v>
      </c>
    </row>
    <row r="189" spans="1:5">
      <c r="A189" t="s">
        <v>3832</v>
      </c>
      <c r="B189" t="s">
        <v>106</v>
      </c>
      <c r="C189" t="s">
        <v>66</v>
      </c>
      <c r="D189" t="s">
        <v>93</v>
      </c>
      <c r="E189" s="29">
        <v>91</v>
      </c>
    </row>
    <row r="190" spans="1:5">
      <c r="A190" t="s">
        <v>3683</v>
      </c>
      <c r="B190" t="s">
        <v>1025</v>
      </c>
      <c r="C190" t="s">
        <v>66</v>
      </c>
      <c r="D190" t="s">
        <v>93</v>
      </c>
      <c r="E190" s="29">
        <v>91</v>
      </c>
    </row>
    <row r="191" spans="1:5">
      <c r="A191" t="s">
        <v>5349</v>
      </c>
      <c r="B191" t="s">
        <v>4931</v>
      </c>
      <c r="C191" t="s">
        <v>66</v>
      </c>
      <c r="D191" t="s">
        <v>87</v>
      </c>
      <c r="E191" s="29">
        <v>91</v>
      </c>
    </row>
    <row r="192" spans="1:5">
      <c r="A192" t="s">
        <v>5215</v>
      </c>
      <c r="B192" t="s">
        <v>2232</v>
      </c>
      <c r="C192" t="s">
        <v>66</v>
      </c>
      <c r="D192" t="s">
        <v>93</v>
      </c>
      <c r="E192" s="29">
        <v>91</v>
      </c>
    </row>
    <row r="193" spans="1:5">
      <c r="A193" t="s">
        <v>6303</v>
      </c>
      <c r="B193" t="s">
        <v>186</v>
      </c>
      <c r="C193" t="s">
        <v>66</v>
      </c>
      <c r="D193" t="s">
        <v>61</v>
      </c>
      <c r="E193" s="29">
        <v>91</v>
      </c>
    </row>
    <row r="194" spans="1:5">
      <c r="A194" t="s">
        <v>4472</v>
      </c>
      <c r="B194" t="s">
        <v>1181</v>
      </c>
      <c r="C194" t="s">
        <v>66</v>
      </c>
      <c r="D194" t="s">
        <v>61</v>
      </c>
      <c r="E194" s="29">
        <v>91</v>
      </c>
    </row>
    <row r="195" spans="1:5">
      <c r="A195" t="s">
        <v>2676</v>
      </c>
      <c r="B195" t="s">
        <v>2675</v>
      </c>
      <c r="C195" t="s">
        <v>66</v>
      </c>
      <c r="D195" t="s">
        <v>61</v>
      </c>
      <c r="E195" s="29">
        <v>91</v>
      </c>
    </row>
    <row r="196" spans="1:5">
      <c r="A196" t="s">
        <v>3392</v>
      </c>
      <c r="B196" t="s">
        <v>106</v>
      </c>
      <c r="C196" t="s">
        <v>66</v>
      </c>
      <c r="D196" t="s">
        <v>93</v>
      </c>
      <c r="E196" s="29">
        <v>91</v>
      </c>
    </row>
    <row r="197" spans="1:5">
      <c r="A197" t="s">
        <v>6218</v>
      </c>
      <c r="B197" t="s">
        <v>99</v>
      </c>
      <c r="C197" t="s">
        <v>66</v>
      </c>
      <c r="D197" t="s">
        <v>87</v>
      </c>
      <c r="E197" s="29">
        <v>91</v>
      </c>
    </row>
    <row r="198" spans="1:5">
      <c r="A198" t="s">
        <v>6060</v>
      </c>
      <c r="B198" t="s">
        <v>269</v>
      </c>
      <c r="C198" t="s">
        <v>66</v>
      </c>
      <c r="D198" t="s">
        <v>61</v>
      </c>
      <c r="E198" s="29">
        <v>91</v>
      </c>
    </row>
    <row r="199" spans="1:5">
      <c r="A199" t="s">
        <v>4370</v>
      </c>
      <c r="B199" t="s">
        <v>4369</v>
      </c>
      <c r="C199" t="s">
        <v>66</v>
      </c>
      <c r="D199" t="s">
        <v>209</v>
      </c>
      <c r="E199" s="29">
        <v>91</v>
      </c>
    </row>
    <row r="200" spans="1:5">
      <c r="A200" t="s">
        <v>3274</v>
      </c>
      <c r="B200" t="s">
        <v>710</v>
      </c>
      <c r="C200" t="s">
        <v>66</v>
      </c>
      <c r="D200" t="s">
        <v>61</v>
      </c>
      <c r="E200" s="29">
        <v>91</v>
      </c>
    </row>
    <row r="201" spans="1:5">
      <c r="A201" t="s">
        <v>6011</v>
      </c>
      <c r="B201" t="s">
        <v>4284</v>
      </c>
      <c r="C201" t="s">
        <v>66</v>
      </c>
      <c r="D201" t="s">
        <v>61</v>
      </c>
      <c r="E201" s="29">
        <v>91</v>
      </c>
    </row>
    <row r="202" spans="1:5">
      <c r="A202" t="s">
        <v>1739</v>
      </c>
      <c r="B202" t="s">
        <v>414</v>
      </c>
      <c r="C202" t="s">
        <v>66</v>
      </c>
      <c r="D202" t="s">
        <v>93</v>
      </c>
      <c r="E202" s="29">
        <v>91</v>
      </c>
    </row>
    <row r="203" spans="1:5">
      <c r="A203" t="s">
        <v>6110</v>
      </c>
      <c r="B203" t="s">
        <v>817</v>
      </c>
      <c r="C203" t="s">
        <v>66</v>
      </c>
      <c r="D203" t="s">
        <v>61</v>
      </c>
      <c r="E203" s="29">
        <v>91</v>
      </c>
    </row>
    <row r="204" spans="1:5">
      <c r="A204" t="s">
        <v>3470</v>
      </c>
      <c r="B204" t="s">
        <v>186</v>
      </c>
      <c r="C204" t="s">
        <v>66</v>
      </c>
      <c r="D204" t="s">
        <v>93</v>
      </c>
      <c r="E204" s="29">
        <v>91</v>
      </c>
    </row>
    <row r="205" spans="1:5">
      <c r="A205" t="s">
        <v>599</v>
      </c>
      <c r="B205" t="s">
        <v>598</v>
      </c>
      <c r="C205" t="s">
        <v>66</v>
      </c>
      <c r="D205" t="s">
        <v>93</v>
      </c>
      <c r="E205" s="29">
        <v>91</v>
      </c>
    </row>
    <row r="206" spans="1:5">
      <c r="A206" t="s">
        <v>1101</v>
      </c>
      <c r="B206" t="s">
        <v>1060</v>
      </c>
      <c r="C206" t="s">
        <v>66</v>
      </c>
      <c r="D206" t="s">
        <v>61</v>
      </c>
      <c r="E206" s="29">
        <v>91</v>
      </c>
    </row>
    <row r="207" spans="1:5">
      <c r="A207" t="s">
        <v>3108</v>
      </c>
      <c r="B207" t="s">
        <v>1775</v>
      </c>
      <c r="C207" t="s">
        <v>75</v>
      </c>
      <c r="D207" t="s">
        <v>87</v>
      </c>
      <c r="E207" s="29">
        <v>91</v>
      </c>
    </row>
    <row r="208" spans="1:5">
      <c r="A208" t="s">
        <v>1793</v>
      </c>
      <c r="B208" t="s">
        <v>1792</v>
      </c>
      <c r="C208" t="s">
        <v>66</v>
      </c>
      <c r="D208" t="s">
        <v>61</v>
      </c>
      <c r="E208" s="29">
        <v>91</v>
      </c>
    </row>
    <row r="209" spans="1:5">
      <c r="A209" t="s">
        <v>6096</v>
      </c>
      <c r="B209" t="s">
        <v>3301</v>
      </c>
      <c r="C209" t="s">
        <v>66</v>
      </c>
      <c r="D209" t="s">
        <v>61</v>
      </c>
      <c r="E209" s="29">
        <v>91</v>
      </c>
    </row>
    <row r="210" spans="1:5">
      <c r="A210" t="s">
        <v>6644</v>
      </c>
      <c r="B210" t="s">
        <v>6643</v>
      </c>
      <c r="C210" t="s">
        <v>66</v>
      </c>
      <c r="D210" t="s">
        <v>61</v>
      </c>
      <c r="E210" s="29">
        <v>91</v>
      </c>
    </row>
    <row r="211" spans="1:5">
      <c r="A211" t="s">
        <v>6532</v>
      </c>
      <c r="B211" t="s">
        <v>106</v>
      </c>
      <c r="C211" t="s">
        <v>75</v>
      </c>
      <c r="D211" t="s">
        <v>61</v>
      </c>
      <c r="E211" s="29">
        <v>91</v>
      </c>
    </row>
    <row r="212" spans="1:5">
      <c r="A212" t="s">
        <v>3639</v>
      </c>
      <c r="B212" t="s">
        <v>1444</v>
      </c>
      <c r="C212" t="s">
        <v>66</v>
      </c>
      <c r="D212" t="s">
        <v>87</v>
      </c>
      <c r="E212" s="29">
        <v>91</v>
      </c>
    </row>
    <row r="213" spans="1:5">
      <c r="A213" t="s">
        <v>5966</v>
      </c>
      <c r="B213" t="s">
        <v>5965</v>
      </c>
      <c r="C213" t="s">
        <v>66</v>
      </c>
      <c r="D213" t="s">
        <v>93</v>
      </c>
      <c r="E213" s="29">
        <v>91</v>
      </c>
    </row>
    <row r="214" spans="1:5">
      <c r="A214" t="s">
        <v>5527</v>
      </c>
      <c r="B214" t="s">
        <v>2001</v>
      </c>
      <c r="C214" t="s">
        <v>66</v>
      </c>
      <c r="D214" t="s">
        <v>61</v>
      </c>
      <c r="E214" s="29">
        <v>91</v>
      </c>
    </row>
    <row r="215" spans="1:5">
      <c r="A215" t="s">
        <v>6867</v>
      </c>
      <c r="B215" t="s">
        <v>2124</v>
      </c>
      <c r="C215" t="s">
        <v>66</v>
      </c>
      <c r="D215" t="s">
        <v>61</v>
      </c>
      <c r="E215" s="29">
        <v>91</v>
      </c>
    </row>
    <row r="216" spans="1:5">
      <c r="A216" t="s">
        <v>5907</v>
      </c>
      <c r="B216" t="s">
        <v>1580</v>
      </c>
      <c r="C216" t="s">
        <v>75</v>
      </c>
      <c r="D216" t="s">
        <v>105</v>
      </c>
      <c r="E216" s="29">
        <v>91</v>
      </c>
    </row>
    <row r="217" spans="1:5">
      <c r="A217" t="s">
        <v>3319</v>
      </c>
      <c r="B217" t="s">
        <v>3318</v>
      </c>
      <c r="C217" t="s">
        <v>66</v>
      </c>
      <c r="D217" t="s">
        <v>258</v>
      </c>
      <c r="E217" s="29">
        <v>91</v>
      </c>
    </row>
    <row r="218" spans="1:5">
      <c r="A218" t="s">
        <v>6047</v>
      </c>
      <c r="B218" t="s">
        <v>3394</v>
      </c>
      <c r="C218" t="s">
        <v>66</v>
      </c>
      <c r="D218" t="s">
        <v>61</v>
      </c>
      <c r="E218" s="29">
        <v>91</v>
      </c>
    </row>
    <row r="219" spans="1:5">
      <c r="A219" t="s">
        <v>3133</v>
      </c>
      <c r="B219" t="s">
        <v>332</v>
      </c>
      <c r="C219" t="s">
        <v>66</v>
      </c>
      <c r="D219" t="s">
        <v>87</v>
      </c>
      <c r="E219" s="29">
        <v>91</v>
      </c>
    </row>
    <row r="220" spans="1:5">
      <c r="A220" t="s">
        <v>2742</v>
      </c>
      <c r="B220" t="s">
        <v>2741</v>
      </c>
      <c r="C220" t="s">
        <v>66</v>
      </c>
      <c r="D220" t="s">
        <v>87</v>
      </c>
      <c r="E220" s="29">
        <v>91</v>
      </c>
    </row>
    <row r="221" spans="1:5">
      <c r="A221" t="s">
        <v>821</v>
      </c>
      <c r="B221" t="s">
        <v>820</v>
      </c>
      <c r="C221" t="s">
        <v>66</v>
      </c>
      <c r="D221" t="s">
        <v>61</v>
      </c>
      <c r="E221" s="29">
        <v>91</v>
      </c>
    </row>
    <row r="222" spans="1:5">
      <c r="A222" t="s">
        <v>6598</v>
      </c>
      <c r="B222" t="s">
        <v>6597</v>
      </c>
      <c r="C222" t="s">
        <v>66</v>
      </c>
      <c r="D222" t="s">
        <v>93</v>
      </c>
      <c r="E222" s="29">
        <v>91</v>
      </c>
    </row>
    <row r="223" spans="1:5">
      <c r="A223" t="s">
        <v>1024</v>
      </c>
      <c r="B223" t="s">
        <v>405</v>
      </c>
      <c r="C223" t="s">
        <v>66</v>
      </c>
      <c r="D223" t="s">
        <v>61</v>
      </c>
      <c r="E223" s="29">
        <v>91</v>
      </c>
    </row>
    <row r="224" spans="1:5">
      <c r="A224" t="s">
        <v>5950</v>
      </c>
      <c r="B224" t="s">
        <v>5172</v>
      </c>
      <c r="C224" t="s">
        <v>54</v>
      </c>
      <c r="D224" t="s">
        <v>105</v>
      </c>
      <c r="E224" s="29">
        <v>91</v>
      </c>
    </row>
    <row r="225" spans="1:5">
      <c r="A225" t="s">
        <v>5244</v>
      </c>
      <c r="B225" t="s">
        <v>756</v>
      </c>
      <c r="C225" t="s">
        <v>66</v>
      </c>
      <c r="D225" t="s">
        <v>93</v>
      </c>
      <c r="E225" s="29">
        <v>91</v>
      </c>
    </row>
    <row r="226" spans="1:5">
      <c r="A226" t="s">
        <v>5170</v>
      </c>
      <c r="B226" t="s">
        <v>780</v>
      </c>
      <c r="C226" t="s">
        <v>66</v>
      </c>
      <c r="D226" t="s">
        <v>61</v>
      </c>
      <c r="E226" s="29">
        <v>91</v>
      </c>
    </row>
    <row r="227" spans="1:5">
      <c r="A227" t="s">
        <v>5620</v>
      </c>
      <c r="B227" t="s">
        <v>3412</v>
      </c>
      <c r="C227" t="s">
        <v>66</v>
      </c>
      <c r="D227" t="s">
        <v>61</v>
      </c>
      <c r="E227" s="29">
        <v>91</v>
      </c>
    </row>
    <row r="228" spans="1:5">
      <c r="A228" t="s">
        <v>3068</v>
      </c>
      <c r="B228" t="s">
        <v>3067</v>
      </c>
      <c r="C228" t="s">
        <v>66</v>
      </c>
      <c r="D228" t="s">
        <v>61</v>
      </c>
      <c r="E228" s="29">
        <v>91</v>
      </c>
    </row>
    <row r="229" spans="1:5">
      <c r="A229" t="s">
        <v>5454</v>
      </c>
      <c r="B229" t="s">
        <v>106</v>
      </c>
      <c r="C229" t="s">
        <v>66</v>
      </c>
      <c r="D229" t="s">
        <v>61</v>
      </c>
      <c r="E229" s="29">
        <v>91</v>
      </c>
    </row>
    <row r="230" spans="1:5">
      <c r="A230" t="s">
        <v>3488</v>
      </c>
      <c r="B230" t="s">
        <v>3487</v>
      </c>
      <c r="C230" t="s">
        <v>66</v>
      </c>
      <c r="D230" t="s">
        <v>61</v>
      </c>
      <c r="E230" s="29">
        <v>91</v>
      </c>
    </row>
    <row r="231" spans="1:5">
      <c r="A231" t="s">
        <v>5849</v>
      </c>
      <c r="B231" t="s">
        <v>186</v>
      </c>
      <c r="C231" t="s">
        <v>66</v>
      </c>
      <c r="D231" t="s">
        <v>61</v>
      </c>
      <c r="E231" s="29">
        <v>91</v>
      </c>
    </row>
    <row r="232" spans="1:5">
      <c r="A232" t="s">
        <v>4756</v>
      </c>
      <c r="B232" t="s">
        <v>1477</v>
      </c>
      <c r="C232" t="s">
        <v>66</v>
      </c>
      <c r="D232" t="s">
        <v>209</v>
      </c>
      <c r="E232" s="29">
        <v>91</v>
      </c>
    </row>
    <row r="233" spans="1:5">
      <c r="A233" t="s">
        <v>1798</v>
      </c>
      <c r="B233" t="s">
        <v>1797</v>
      </c>
      <c r="C233" t="s">
        <v>66</v>
      </c>
      <c r="D233" t="s">
        <v>93</v>
      </c>
      <c r="E233" s="29">
        <v>91</v>
      </c>
    </row>
    <row r="234" spans="1:5">
      <c r="A234" t="s">
        <v>418</v>
      </c>
      <c r="B234" t="s">
        <v>417</v>
      </c>
      <c r="C234" t="s">
        <v>66</v>
      </c>
      <c r="D234" t="s">
        <v>61</v>
      </c>
      <c r="E234" s="29">
        <v>91</v>
      </c>
    </row>
    <row r="235" spans="1:5">
      <c r="A235" t="s">
        <v>4166</v>
      </c>
      <c r="B235" t="s">
        <v>470</v>
      </c>
      <c r="C235" t="s">
        <v>75</v>
      </c>
      <c r="D235" t="s">
        <v>61</v>
      </c>
      <c r="E235" s="29">
        <v>91</v>
      </c>
    </row>
    <row r="236" spans="1:5">
      <c r="A236" t="s">
        <v>6774</v>
      </c>
      <c r="B236" t="s">
        <v>6773</v>
      </c>
      <c r="C236" t="s">
        <v>75</v>
      </c>
      <c r="D236" t="s">
        <v>105</v>
      </c>
      <c r="E236" s="29">
        <v>91</v>
      </c>
    </row>
    <row r="237" spans="1:5">
      <c r="A237" t="s">
        <v>6500</v>
      </c>
      <c r="B237" t="s">
        <v>106</v>
      </c>
      <c r="C237" t="s">
        <v>66</v>
      </c>
      <c r="D237" t="s">
        <v>61</v>
      </c>
      <c r="E237" s="29">
        <v>91</v>
      </c>
    </row>
    <row r="238" spans="1:5">
      <c r="A238" t="s">
        <v>5546</v>
      </c>
      <c r="B238" t="s">
        <v>2088</v>
      </c>
      <c r="C238" t="s">
        <v>66</v>
      </c>
      <c r="D238" t="s">
        <v>209</v>
      </c>
      <c r="E238" s="29">
        <v>91</v>
      </c>
    </row>
    <row r="239" spans="1:5">
      <c r="A239" t="s">
        <v>979</v>
      </c>
      <c r="B239" t="s">
        <v>269</v>
      </c>
      <c r="C239" t="s">
        <v>66</v>
      </c>
      <c r="D239" t="s">
        <v>61</v>
      </c>
      <c r="E239" s="29">
        <v>91</v>
      </c>
    </row>
    <row r="240" spans="1:5">
      <c r="A240" t="s">
        <v>5227</v>
      </c>
      <c r="B240" t="s">
        <v>5226</v>
      </c>
      <c r="C240" t="s">
        <v>66</v>
      </c>
      <c r="D240" t="s">
        <v>209</v>
      </c>
      <c r="E240" s="29">
        <v>91</v>
      </c>
    </row>
    <row r="241" spans="1:5">
      <c r="A241" t="s">
        <v>1375</v>
      </c>
      <c r="B241" t="s">
        <v>751</v>
      </c>
      <c r="C241" t="s">
        <v>66</v>
      </c>
      <c r="D241" t="s">
        <v>209</v>
      </c>
      <c r="E241" s="29">
        <v>91</v>
      </c>
    </row>
    <row r="242" spans="1:5">
      <c r="A242" t="s">
        <v>7001</v>
      </c>
      <c r="B242" t="s">
        <v>4342</v>
      </c>
      <c r="C242" t="s">
        <v>66</v>
      </c>
      <c r="D242" t="s">
        <v>87</v>
      </c>
      <c r="E242" s="29">
        <v>91</v>
      </c>
    </row>
    <row r="243" spans="1:5">
      <c r="A243" t="s">
        <v>5928</v>
      </c>
      <c r="B243" t="s">
        <v>5927</v>
      </c>
      <c r="C243" t="s">
        <v>66</v>
      </c>
      <c r="D243" t="s">
        <v>258</v>
      </c>
      <c r="E243" s="29">
        <v>91</v>
      </c>
    </row>
    <row r="244" spans="1:5">
      <c r="A244" t="s">
        <v>990</v>
      </c>
      <c r="B244" t="s">
        <v>989</v>
      </c>
      <c r="C244" t="s">
        <v>66</v>
      </c>
      <c r="D244" t="s">
        <v>61</v>
      </c>
      <c r="E244" s="29">
        <v>91</v>
      </c>
    </row>
    <row r="245" spans="1:5">
      <c r="A245" t="s">
        <v>2300</v>
      </c>
      <c r="B245" t="s">
        <v>2299</v>
      </c>
      <c r="C245" t="s">
        <v>66</v>
      </c>
      <c r="D245" t="s">
        <v>93</v>
      </c>
      <c r="E245" s="29">
        <v>91</v>
      </c>
    </row>
    <row r="246" spans="1:5">
      <c r="A246" t="s">
        <v>2238</v>
      </c>
      <c r="B246" t="s">
        <v>1419</v>
      </c>
      <c r="C246" t="s">
        <v>75</v>
      </c>
      <c r="D246" t="s">
        <v>61</v>
      </c>
      <c r="E246" s="29">
        <v>91</v>
      </c>
    </row>
    <row r="247" spans="1:5">
      <c r="A247" t="s">
        <v>4582</v>
      </c>
      <c r="B247" t="s">
        <v>106</v>
      </c>
      <c r="C247" t="s">
        <v>66</v>
      </c>
      <c r="D247" t="s">
        <v>87</v>
      </c>
      <c r="E247" s="29">
        <v>91</v>
      </c>
    </row>
    <row r="248" spans="1:5">
      <c r="A248" t="s">
        <v>6503</v>
      </c>
      <c r="B248" t="s">
        <v>106</v>
      </c>
      <c r="C248" t="s">
        <v>66</v>
      </c>
      <c r="D248" t="s">
        <v>93</v>
      </c>
      <c r="E248" s="29">
        <v>91</v>
      </c>
    </row>
    <row r="249" spans="1:5">
      <c r="A249" t="s">
        <v>4498</v>
      </c>
      <c r="B249" t="s">
        <v>500</v>
      </c>
      <c r="C249" t="s">
        <v>66</v>
      </c>
      <c r="D249" t="s">
        <v>93</v>
      </c>
      <c r="E249" s="29">
        <v>91</v>
      </c>
    </row>
    <row r="250" spans="1:5">
      <c r="A250" t="s">
        <v>3614</v>
      </c>
      <c r="B250" t="s">
        <v>3613</v>
      </c>
      <c r="C250" t="s">
        <v>66</v>
      </c>
      <c r="D250" t="s">
        <v>87</v>
      </c>
      <c r="E250" s="29">
        <v>91</v>
      </c>
    </row>
    <row r="251" spans="1:5">
      <c r="A251" t="s">
        <v>2080</v>
      </c>
      <c r="B251" t="s">
        <v>106</v>
      </c>
      <c r="C251" t="s">
        <v>66</v>
      </c>
      <c r="D251" t="s">
        <v>93</v>
      </c>
      <c r="E251" s="29">
        <v>91</v>
      </c>
    </row>
    <row r="252" spans="1:5">
      <c r="A252" t="s">
        <v>2871</v>
      </c>
      <c r="B252" t="s">
        <v>106</v>
      </c>
      <c r="C252" t="s">
        <v>75</v>
      </c>
      <c r="D252" t="s">
        <v>61</v>
      </c>
      <c r="E252" s="29">
        <v>91</v>
      </c>
    </row>
    <row r="253" spans="1:5">
      <c r="A253" t="s">
        <v>4585</v>
      </c>
      <c r="B253" t="s">
        <v>4584</v>
      </c>
      <c r="C253" t="s">
        <v>66</v>
      </c>
      <c r="D253" t="s">
        <v>93</v>
      </c>
      <c r="E253" s="29">
        <v>91</v>
      </c>
    </row>
    <row r="254" spans="1:5">
      <c r="A254" t="s">
        <v>4986</v>
      </c>
      <c r="B254" t="s">
        <v>2981</v>
      </c>
      <c r="C254" t="s">
        <v>66</v>
      </c>
      <c r="D254" t="s">
        <v>87</v>
      </c>
      <c r="E254" s="29">
        <v>91</v>
      </c>
    </row>
    <row r="255" spans="1:5">
      <c r="A255" t="s">
        <v>5006</v>
      </c>
      <c r="B255" t="s">
        <v>2678</v>
      </c>
      <c r="C255" t="s">
        <v>66</v>
      </c>
      <c r="D255" t="s">
        <v>93</v>
      </c>
      <c r="E255" s="29">
        <v>91</v>
      </c>
    </row>
    <row r="256" spans="1:5">
      <c r="A256" t="s">
        <v>5859</v>
      </c>
      <c r="B256" t="s">
        <v>99</v>
      </c>
      <c r="C256" t="s">
        <v>66</v>
      </c>
      <c r="D256" t="s">
        <v>61</v>
      </c>
      <c r="E256" s="29">
        <v>91</v>
      </c>
    </row>
    <row r="257" spans="1:5">
      <c r="A257" t="s">
        <v>3344</v>
      </c>
      <c r="B257" t="s">
        <v>1128</v>
      </c>
      <c r="C257" t="s">
        <v>66</v>
      </c>
      <c r="D257" t="s">
        <v>61</v>
      </c>
      <c r="E257" s="29">
        <v>91</v>
      </c>
    </row>
    <row r="258" spans="1:5">
      <c r="A258" t="s">
        <v>3081</v>
      </c>
      <c r="B258" t="s">
        <v>873</v>
      </c>
      <c r="C258" t="s">
        <v>66</v>
      </c>
      <c r="D258" t="s">
        <v>93</v>
      </c>
      <c r="E258" s="29">
        <v>91</v>
      </c>
    </row>
    <row r="259" spans="1:5">
      <c r="A259" t="s">
        <v>4075</v>
      </c>
      <c r="B259" t="s">
        <v>4074</v>
      </c>
      <c r="C259" t="s">
        <v>66</v>
      </c>
      <c r="D259" t="s">
        <v>61</v>
      </c>
      <c r="E259" s="29">
        <v>91</v>
      </c>
    </row>
    <row r="260" spans="1:5">
      <c r="A260" t="s">
        <v>6523</v>
      </c>
      <c r="B260" t="s">
        <v>506</v>
      </c>
      <c r="C260" t="s">
        <v>66</v>
      </c>
      <c r="D260" t="s">
        <v>61</v>
      </c>
      <c r="E260" s="29">
        <v>90</v>
      </c>
    </row>
    <row r="261" spans="1:5">
      <c r="A261" t="s">
        <v>1465</v>
      </c>
      <c r="B261" t="s">
        <v>1464</v>
      </c>
      <c r="C261" t="s">
        <v>75</v>
      </c>
      <c r="D261" t="s">
        <v>61</v>
      </c>
      <c r="E261" s="29">
        <v>90</v>
      </c>
    </row>
    <row r="262" spans="1:5">
      <c r="A262" t="s">
        <v>3568</v>
      </c>
      <c r="B262" t="s">
        <v>944</v>
      </c>
      <c r="C262" t="s">
        <v>66</v>
      </c>
      <c r="D262" t="s">
        <v>61</v>
      </c>
      <c r="E262" s="29">
        <v>90</v>
      </c>
    </row>
    <row r="263" spans="1:5">
      <c r="A263" t="s">
        <v>6792</v>
      </c>
      <c r="B263" t="s">
        <v>2530</v>
      </c>
      <c r="C263" t="s">
        <v>66</v>
      </c>
      <c r="D263" t="s">
        <v>93</v>
      </c>
      <c r="E263" s="29">
        <v>90</v>
      </c>
    </row>
    <row r="264" spans="1:5">
      <c r="A264" t="s">
        <v>2307</v>
      </c>
      <c r="B264" t="s">
        <v>269</v>
      </c>
      <c r="C264" t="s">
        <v>66</v>
      </c>
      <c r="D264" t="s">
        <v>61</v>
      </c>
      <c r="E264" s="29">
        <v>90</v>
      </c>
    </row>
    <row r="265" spans="1:5">
      <c r="A265" t="s">
        <v>6924</v>
      </c>
      <c r="B265" t="s">
        <v>5020</v>
      </c>
      <c r="C265" t="s">
        <v>66</v>
      </c>
      <c r="D265" t="s">
        <v>61</v>
      </c>
      <c r="E265" s="29">
        <v>90</v>
      </c>
    </row>
    <row r="266" spans="1:5">
      <c r="A266" t="s">
        <v>6995</v>
      </c>
      <c r="B266" t="s">
        <v>106</v>
      </c>
      <c r="C266" t="s">
        <v>66</v>
      </c>
      <c r="D266" t="s">
        <v>258</v>
      </c>
      <c r="E266" s="29">
        <v>90</v>
      </c>
    </row>
    <row r="267" spans="1:5">
      <c r="A267" t="s">
        <v>6308</v>
      </c>
      <c r="B267" t="s">
        <v>106</v>
      </c>
      <c r="C267" t="s">
        <v>66</v>
      </c>
      <c r="D267" t="s">
        <v>61</v>
      </c>
      <c r="E267" s="29">
        <v>90</v>
      </c>
    </row>
    <row r="268" spans="1:5">
      <c r="A268" t="s">
        <v>2487</v>
      </c>
      <c r="B268" t="s">
        <v>2302</v>
      </c>
      <c r="C268" t="s">
        <v>66</v>
      </c>
      <c r="D268" t="s">
        <v>209</v>
      </c>
      <c r="E268" s="29">
        <v>90</v>
      </c>
    </row>
    <row r="269" spans="1:5">
      <c r="A269" t="s">
        <v>5957</v>
      </c>
      <c r="B269" t="s">
        <v>186</v>
      </c>
      <c r="C269" t="s">
        <v>66</v>
      </c>
      <c r="D269" t="s">
        <v>61</v>
      </c>
      <c r="E269" s="29">
        <v>90</v>
      </c>
    </row>
    <row r="270" spans="1:5">
      <c r="A270" t="s">
        <v>4366</v>
      </c>
      <c r="B270" t="s">
        <v>269</v>
      </c>
      <c r="C270" t="s">
        <v>66</v>
      </c>
      <c r="D270" t="s">
        <v>61</v>
      </c>
      <c r="E270" s="29">
        <v>90</v>
      </c>
    </row>
    <row r="271" spans="1:5">
      <c r="A271" t="s">
        <v>3758</v>
      </c>
      <c r="B271" t="s">
        <v>186</v>
      </c>
      <c r="C271" t="s">
        <v>66</v>
      </c>
      <c r="D271" t="s">
        <v>61</v>
      </c>
      <c r="E271" s="29">
        <v>90</v>
      </c>
    </row>
    <row r="272" spans="1:5">
      <c r="A272" t="s">
        <v>6800</v>
      </c>
      <c r="B272" t="s">
        <v>392</v>
      </c>
      <c r="C272" t="s">
        <v>66</v>
      </c>
      <c r="D272" t="s">
        <v>93</v>
      </c>
      <c r="E272" s="29">
        <v>90</v>
      </c>
    </row>
    <row r="273" spans="1:5">
      <c r="A273" t="s">
        <v>2850</v>
      </c>
      <c r="B273" t="s">
        <v>1305</v>
      </c>
      <c r="C273" t="s">
        <v>66</v>
      </c>
      <c r="D273" t="s">
        <v>93</v>
      </c>
      <c r="E273" s="29">
        <v>90</v>
      </c>
    </row>
    <row r="274" spans="1:5">
      <c r="A274" t="s">
        <v>6927</v>
      </c>
      <c r="B274" t="s">
        <v>82</v>
      </c>
      <c r="C274" t="s">
        <v>66</v>
      </c>
      <c r="D274" t="s">
        <v>61</v>
      </c>
      <c r="E274" s="29">
        <v>90</v>
      </c>
    </row>
    <row r="275" spans="1:5">
      <c r="A275" t="s">
        <v>4771</v>
      </c>
      <c r="B275" t="s">
        <v>1324</v>
      </c>
      <c r="C275" t="s">
        <v>66</v>
      </c>
      <c r="D275" t="s">
        <v>258</v>
      </c>
      <c r="E275" s="29">
        <v>90</v>
      </c>
    </row>
    <row r="276" spans="1:5">
      <c r="A276" t="s">
        <v>5745</v>
      </c>
      <c r="B276" t="s">
        <v>186</v>
      </c>
      <c r="C276" t="s">
        <v>66</v>
      </c>
      <c r="D276" t="s">
        <v>61</v>
      </c>
      <c r="E276" s="29">
        <v>90</v>
      </c>
    </row>
    <row r="277" spans="1:5">
      <c r="A277" t="s">
        <v>6699</v>
      </c>
      <c r="B277" t="s">
        <v>3675</v>
      </c>
      <c r="C277" t="s">
        <v>54</v>
      </c>
      <c r="D277" t="s">
        <v>105</v>
      </c>
      <c r="E277" s="29">
        <v>90</v>
      </c>
    </row>
    <row r="278" spans="1:5">
      <c r="A278" t="s">
        <v>1665</v>
      </c>
      <c r="B278" t="s">
        <v>186</v>
      </c>
      <c r="C278" t="s">
        <v>66</v>
      </c>
      <c r="D278" t="s">
        <v>209</v>
      </c>
      <c r="E278" s="29">
        <v>90</v>
      </c>
    </row>
    <row r="279" spans="1:5">
      <c r="A279" t="s">
        <v>4364</v>
      </c>
      <c r="B279" t="s">
        <v>166</v>
      </c>
      <c r="C279" t="s">
        <v>66</v>
      </c>
      <c r="D279" t="s">
        <v>61</v>
      </c>
      <c r="E279" s="29">
        <v>90</v>
      </c>
    </row>
    <row r="280" spans="1:5">
      <c r="A280" t="s">
        <v>6438</v>
      </c>
      <c r="B280" t="s">
        <v>4179</v>
      </c>
      <c r="C280" t="s">
        <v>66</v>
      </c>
      <c r="D280" t="s">
        <v>93</v>
      </c>
      <c r="E280" s="29">
        <v>90</v>
      </c>
    </row>
    <row r="281" spans="1:5">
      <c r="A281" t="s">
        <v>6802</v>
      </c>
      <c r="B281" t="s">
        <v>2241</v>
      </c>
      <c r="C281" t="s">
        <v>66</v>
      </c>
      <c r="D281" t="s">
        <v>61</v>
      </c>
      <c r="E281" s="29">
        <v>90</v>
      </c>
    </row>
    <row r="282" spans="1:5">
      <c r="A282" t="s">
        <v>5111</v>
      </c>
      <c r="B282" t="s">
        <v>5110</v>
      </c>
      <c r="C282" t="s">
        <v>66</v>
      </c>
      <c r="D282" t="s">
        <v>61</v>
      </c>
      <c r="E282" s="29">
        <v>90</v>
      </c>
    </row>
    <row r="283" spans="1:5">
      <c r="A283" t="s">
        <v>3995</v>
      </c>
      <c r="B283" t="s">
        <v>1419</v>
      </c>
      <c r="C283" t="s">
        <v>66</v>
      </c>
      <c r="D283" t="s">
        <v>93</v>
      </c>
      <c r="E283" s="29">
        <v>90</v>
      </c>
    </row>
    <row r="284" spans="1:5">
      <c r="A284" t="s">
        <v>2948</v>
      </c>
      <c r="B284" t="s">
        <v>332</v>
      </c>
      <c r="C284" t="s">
        <v>66</v>
      </c>
      <c r="D284" t="s">
        <v>61</v>
      </c>
      <c r="E284" s="29">
        <v>90</v>
      </c>
    </row>
    <row r="285" spans="1:5">
      <c r="A285" t="s">
        <v>4527</v>
      </c>
      <c r="B285" t="s">
        <v>106</v>
      </c>
      <c r="C285" t="s">
        <v>66</v>
      </c>
      <c r="D285" t="s">
        <v>61</v>
      </c>
      <c r="E285" s="29">
        <v>90</v>
      </c>
    </row>
    <row r="286" spans="1:5">
      <c r="A286" t="s">
        <v>4274</v>
      </c>
      <c r="B286" t="s">
        <v>106</v>
      </c>
      <c r="C286" t="s">
        <v>66</v>
      </c>
      <c r="D286" t="s">
        <v>61</v>
      </c>
      <c r="E286" s="29">
        <v>90</v>
      </c>
    </row>
    <row r="287" spans="1:5">
      <c r="A287" t="s">
        <v>1209</v>
      </c>
      <c r="B287" t="s">
        <v>1208</v>
      </c>
      <c r="C287" t="s">
        <v>66</v>
      </c>
      <c r="D287" t="s">
        <v>61</v>
      </c>
      <c r="E287" s="29">
        <v>90</v>
      </c>
    </row>
    <row r="288" spans="1:5">
      <c r="A288" t="s">
        <v>6357</v>
      </c>
      <c r="B288" t="s">
        <v>106</v>
      </c>
      <c r="C288" t="s">
        <v>66</v>
      </c>
      <c r="D288" t="s">
        <v>61</v>
      </c>
      <c r="E288" s="29">
        <v>90</v>
      </c>
    </row>
    <row r="289" spans="1:5">
      <c r="A289" t="s">
        <v>5801</v>
      </c>
      <c r="B289" t="s">
        <v>2052</v>
      </c>
      <c r="C289" t="s">
        <v>66</v>
      </c>
      <c r="D289" t="s">
        <v>258</v>
      </c>
      <c r="E289" s="29">
        <v>90</v>
      </c>
    </row>
    <row r="290" spans="1:5">
      <c r="A290" t="s">
        <v>2570</v>
      </c>
      <c r="B290" t="s">
        <v>2569</v>
      </c>
      <c r="C290" t="s">
        <v>66</v>
      </c>
      <c r="D290" t="s">
        <v>61</v>
      </c>
      <c r="E290" s="29">
        <v>90</v>
      </c>
    </row>
    <row r="291" spans="1:5">
      <c r="A291" t="s">
        <v>5231</v>
      </c>
      <c r="B291" t="s">
        <v>3418</v>
      </c>
      <c r="C291" t="s">
        <v>66</v>
      </c>
      <c r="D291" t="s">
        <v>61</v>
      </c>
      <c r="E291" s="29">
        <v>90</v>
      </c>
    </row>
    <row r="292" spans="1:5">
      <c r="A292" t="s">
        <v>6744</v>
      </c>
      <c r="B292" t="s">
        <v>4943</v>
      </c>
      <c r="C292" t="s">
        <v>66</v>
      </c>
      <c r="D292" t="s">
        <v>93</v>
      </c>
      <c r="E292" s="29">
        <v>90</v>
      </c>
    </row>
    <row r="293" spans="1:5">
      <c r="A293" t="s">
        <v>5043</v>
      </c>
      <c r="B293" t="s">
        <v>1444</v>
      </c>
      <c r="C293" t="s">
        <v>54</v>
      </c>
      <c r="D293" t="s">
        <v>105</v>
      </c>
      <c r="E293" s="29">
        <v>90</v>
      </c>
    </row>
    <row r="294" spans="1:5">
      <c r="A294" t="s">
        <v>4727</v>
      </c>
      <c r="B294" t="s">
        <v>3002</v>
      </c>
      <c r="C294" t="s">
        <v>66</v>
      </c>
      <c r="D294" t="s">
        <v>93</v>
      </c>
      <c r="E294" s="29">
        <v>90</v>
      </c>
    </row>
    <row r="295" spans="1:5">
      <c r="A295" t="s">
        <v>4721</v>
      </c>
      <c r="B295" t="s">
        <v>1441</v>
      </c>
      <c r="C295" t="s">
        <v>66</v>
      </c>
      <c r="D295" t="s">
        <v>93</v>
      </c>
      <c r="E295" s="29">
        <v>90</v>
      </c>
    </row>
    <row r="296" spans="1:5">
      <c r="A296" t="s">
        <v>6436</v>
      </c>
      <c r="B296" t="s">
        <v>5552</v>
      </c>
      <c r="C296" t="s">
        <v>66</v>
      </c>
      <c r="D296" t="s">
        <v>61</v>
      </c>
      <c r="E296" s="29">
        <v>90</v>
      </c>
    </row>
    <row r="297" spans="1:5">
      <c r="A297" t="s">
        <v>2388</v>
      </c>
      <c r="B297" t="s">
        <v>574</v>
      </c>
      <c r="C297" t="s">
        <v>66</v>
      </c>
      <c r="D297" t="s">
        <v>93</v>
      </c>
      <c r="E297" s="29">
        <v>90</v>
      </c>
    </row>
    <row r="298" spans="1:5">
      <c r="A298" t="s">
        <v>5612</v>
      </c>
      <c r="B298" t="s">
        <v>106</v>
      </c>
      <c r="C298" t="s">
        <v>66</v>
      </c>
      <c r="D298" t="s">
        <v>61</v>
      </c>
      <c r="E298" s="29">
        <v>90</v>
      </c>
    </row>
    <row r="299" spans="1:5">
      <c r="A299" t="s">
        <v>3503</v>
      </c>
      <c r="B299" t="s">
        <v>3502</v>
      </c>
      <c r="C299" t="s">
        <v>66</v>
      </c>
      <c r="D299" t="s">
        <v>61</v>
      </c>
      <c r="E299" s="29">
        <v>90</v>
      </c>
    </row>
    <row r="300" spans="1:5">
      <c r="A300" t="s">
        <v>6384</v>
      </c>
      <c r="B300" t="s">
        <v>106</v>
      </c>
      <c r="C300" t="s">
        <v>66</v>
      </c>
      <c r="D300" t="s">
        <v>209</v>
      </c>
      <c r="E300" s="29">
        <v>90</v>
      </c>
    </row>
    <row r="301" spans="1:5">
      <c r="A301" t="s">
        <v>1400</v>
      </c>
      <c r="B301" t="s">
        <v>1399</v>
      </c>
      <c r="C301" t="s">
        <v>75</v>
      </c>
      <c r="D301" t="s">
        <v>87</v>
      </c>
      <c r="E301" s="29">
        <v>90</v>
      </c>
    </row>
    <row r="302" spans="1:5">
      <c r="A302" t="s">
        <v>4714</v>
      </c>
      <c r="B302" t="s">
        <v>4713</v>
      </c>
      <c r="C302" t="s">
        <v>66</v>
      </c>
      <c r="D302" t="s">
        <v>93</v>
      </c>
      <c r="E302" s="29">
        <v>90</v>
      </c>
    </row>
    <row r="303" spans="1:5">
      <c r="A303" t="s">
        <v>2963</v>
      </c>
      <c r="B303" t="s">
        <v>2962</v>
      </c>
      <c r="C303" t="s">
        <v>66</v>
      </c>
      <c r="D303" t="s">
        <v>93</v>
      </c>
      <c r="E303" s="29">
        <v>90</v>
      </c>
    </row>
    <row r="304" spans="1:5">
      <c r="A304" t="s">
        <v>6091</v>
      </c>
      <c r="B304" t="s">
        <v>1135</v>
      </c>
      <c r="C304" t="s">
        <v>66</v>
      </c>
      <c r="D304" t="s">
        <v>93</v>
      </c>
      <c r="E304" s="29">
        <v>90</v>
      </c>
    </row>
    <row r="305" spans="1:5">
      <c r="A305" t="s">
        <v>6381</v>
      </c>
      <c r="B305" t="s">
        <v>1327</v>
      </c>
      <c r="C305" t="s">
        <v>66</v>
      </c>
      <c r="D305" t="s">
        <v>61</v>
      </c>
      <c r="E305" s="29">
        <v>90</v>
      </c>
    </row>
    <row r="306" spans="1:5">
      <c r="A306" t="s">
        <v>1675</v>
      </c>
      <c r="B306" t="s">
        <v>1674</v>
      </c>
      <c r="C306" t="s">
        <v>75</v>
      </c>
      <c r="D306" t="s">
        <v>87</v>
      </c>
      <c r="E306" s="29">
        <v>90</v>
      </c>
    </row>
    <row r="307" spans="1:5">
      <c r="A307" t="s">
        <v>6358</v>
      </c>
      <c r="B307" t="s">
        <v>82</v>
      </c>
      <c r="C307" t="s">
        <v>66</v>
      </c>
      <c r="D307" t="s">
        <v>93</v>
      </c>
      <c r="E307" s="29">
        <v>90</v>
      </c>
    </row>
    <row r="308" spans="1:5">
      <c r="A308" t="s">
        <v>6860</v>
      </c>
      <c r="B308" t="s">
        <v>2703</v>
      </c>
      <c r="C308" t="s">
        <v>66</v>
      </c>
      <c r="D308" t="s">
        <v>93</v>
      </c>
      <c r="E308" s="29">
        <v>90</v>
      </c>
    </row>
    <row r="309" spans="1:5">
      <c r="A309" t="s">
        <v>2997</v>
      </c>
      <c r="B309" t="s">
        <v>2996</v>
      </c>
      <c r="C309" t="s">
        <v>66</v>
      </c>
      <c r="D309" t="s">
        <v>87</v>
      </c>
      <c r="E309" s="29">
        <v>90</v>
      </c>
    </row>
    <row r="310" spans="1:5">
      <c r="A310" t="s">
        <v>2412</v>
      </c>
      <c r="B310" t="s">
        <v>774</v>
      </c>
      <c r="C310" t="s">
        <v>66</v>
      </c>
      <c r="D310" t="s">
        <v>61</v>
      </c>
      <c r="E310" s="29">
        <v>90</v>
      </c>
    </row>
    <row r="311" spans="1:5">
      <c r="A311" t="s">
        <v>6664</v>
      </c>
      <c r="B311" t="s">
        <v>106</v>
      </c>
      <c r="C311" t="s">
        <v>75</v>
      </c>
      <c r="D311" t="s">
        <v>61</v>
      </c>
      <c r="E311" s="29">
        <v>90</v>
      </c>
    </row>
    <row r="312" spans="1:5">
      <c r="A312" t="s">
        <v>5937</v>
      </c>
      <c r="B312" t="s">
        <v>1217</v>
      </c>
      <c r="C312" t="s">
        <v>75</v>
      </c>
      <c r="D312" t="s">
        <v>61</v>
      </c>
      <c r="E312" s="29">
        <v>90</v>
      </c>
    </row>
    <row r="313" spans="1:5">
      <c r="A313" t="s">
        <v>2236</v>
      </c>
      <c r="B313" t="s">
        <v>2235</v>
      </c>
      <c r="C313" t="s">
        <v>66</v>
      </c>
      <c r="D313" t="s">
        <v>61</v>
      </c>
      <c r="E313" s="29">
        <v>90</v>
      </c>
    </row>
    <row r="314" spans="1:5">
      <c r="A314" t="s">
        <v>189</v>
      </c>
      <c r="B314" t="s">
        <v>106</v>
      </c>
      <c r="C314" t="s">
        <v>66</v>
      </c>
      <c r="D314" t="s">
        <v>61</v>
      </c>
      <c r="E314" s="29">
        <v>90</v>
      </c>
    </row>
    <row r="315" spans="1:5">
      <c r="A315" t="s">
        <v>4868</v>
      </c>
      <c r="B315" t="s">
        <v>1605</v>
      </c>
      <c r="C315" t="s">
        <v>66</v>
      </c>
      <c r="D315" t="s">
        <v>61</v>
      </c>
      <c r="E315" s="29">
        <v>90</v>
      </c>
    </row>
    <row r="316" spans="1:5">
      <c r="A316" t="s">
        <v>5775</v>
      </c>
      <c r="B316" t="s">
        <v>1270</v>
      </c>
      <c r="C316" t="s">
        <v>66</v>
      </c>
      <c r="D316" t="s">
        <v>61</v>
      </c>
      <c r="E316" s="29">
        <v>90</v>
      </c>
    </row>
    <row r="317" spans="1:5">
      <c r="A317" t="s">
        <v>4385</v>
      </c>
      <c r="B317" t="s">
        <v>4384</v>
      </c>
      <c r="C317" t="s">
        <v>66</v>
      </c>
      <c r="D317" t="s">
        <v>61</v>
      </c>
      <c r="E317" s="29">
        <v>90</v>
      </c>
    </row>
    <row r="318" spans="1:5">
      <c r="A318" t="s">
        <v>4434</v>
      </c>
      <c r="B318" t="s">
        <v>1025</v>
      </c>
      <c r="C318" t="s">
        <v>75</v>
      </c>
      <c r="D318" t="s">
        <v>61</v>
      </c>
      <c r="E318" s="29">
        <v>90</v>
      </c>
    </row>
    <row r="319" spans="1:5">
      <c r="A319" t="s">
        <v>1026</v>
      </c>
      <c r="B319" t="s">
        <v>1025</v>
      </c>
      <c r="C319" t="s">
        <v>66</v>
      </c>
      <c r="D319" t="s">
        <v>61</v>
      </c>
      <c r="E319" s="29">
        <v>90</v>
      </c>
    </row>
    <row r="320" spans="1:5">
      <c r="A320" t="s">
        <v>4880</v>
      </c>
      <c r="B320" t="s">
        <v>4451</v>
      </c>
      <c r="C320" t="s">
        <v>75</v>
      </c>
      <c r="D320" t="s">
        <v>87</v>
      </c>
      <c r="E320" s="29">
        <v>90</v>
      </c>
    </row>
    <row r="321" spans="1:5">
      <c r="A321" t="s">
        <v>2641</v>
      </c>
      <c r="B321" t="s">
        <v>186</v>
      </c>
      <c r="C321" t="s">
        <v>66</v>
      </c>
      <c r="D321" t="s">
        <v>61</v>
      </c>
      <c r="E321" s="29">
        <v>90</v>
      </c>
    </row>
    <row r="322" spans="1:5">
      <c r="A322" t="s">
        <v>2636</v>
      </c>
      <c r="B322" t="s">
        <v>1021</v>
      </c>
      <c r="C322" t="s">
        <v>66</v>
      </c>
      <c r="D322" t="s">
        <v>209</v>
      </c>
      <c r="E322" s="29">
        <v>90</v>
      </c>
    </row>
    <row r="323" spans="1:5">
      <c r="A323" t="s">
        <v>5892</v>
      </c>
      <c r="B323" t="s">
        <v>269</v>
      </c>
      <c r="C323" t="s">
        <v>66</v>
      </c>
      <c r="D323" t="s">
        <v>93</v>
      </c>
      <c r="E323" s="29">
        <v>90</v>
      </c>
    </row>
    <row r="324" spans="1:5">
      <c r="A324" t="s">
        <v>3308</v>
      </c>
      <c r="B324" t="s">
        <v>3307</v>
      </c>
      <c r="C324" t="s">
        <v>66</v>
      </c>
      <c r="D324" t="s">
        <v>61</v>
      </c>
      <c r="E324" s="29">
        <v>90</v>
      </c>
    </row>
    <row r="325" spans="1:5">
      <c r="A325" t="s">
        <v>6835</v>
      </c>
      <c r="B325" t="s">
        <v>526</v>
      </c>
      <c r="C325" t="s">
        <v>66</v>
      </c>
      <c r="D325" t="s">
        <v>61</v>
      </c>
      <c r="E325" s="29">
        <v>90</v>
      </c>
    </row>
    <row r="326" spans="1:5">
      <c r="A326" t="s">
        <v>6235</v>
      </c>
      <c r="B326" t="s">
        <v>106</v>
      </c>
      <c r="C326" t="s">
        <v>66</v>
      </c>
      <c r="D326" t="s">
        <v>61</v>
      </c>
      <c r="E326" s="29">
        <v>90</v>
      </c>
    </row>
    <row r="327" spans="1:5">
      <c r="A327" t="s">
        <v>5030</v>
      </c>
      <c r="B327" t="s">
        <v>392</v>
      </c>
      <c r="C327" t="s">
        <v>66</v>
      </c>
      <c r="D327" t="s">
        <v>61</v>
      </c>
      <c r="E327" s="29">
        <v>90</v>
      </c>
    </row>
    <row r="328" spans="1:5">
      <c r="A328" t="s">
        <v>6505</v>
      </c>
      <c r="B328" t="s">
        <v>2872</v>
      </c>
      <c r="C328" t="s">
        <v>66</v>
      </c>
      <c r="D328" t="s">
        <v>61</v>
      </c>
      <c r="E328" s="29">
        <v>90</v>
      </c>
    </row>
    <row r="329" spans="1:5">
      <c r="A329" t="s">
        <v>264</v>
      </c>
      <c r="B329" t="s">
        <v>263</v>
      </c>
      <c r="C329" t="s">
        <v>66</v>
      </c>
      <c r="D329" t="s">
        <v>93</v>
      </c>
      <c r="E329" s="29">
        <v>90</v>
      </c>
    </row>
    <row r="330" spans="1:5">
      <c r="A330" t="s">
        <v>5162</v>
      </c>
      <c r="B330" t="s">
        <v>5161</v>
      </c>
      <c r="C330" t="s">
        <v>54</v>
      </c>
      <c r="D330" t="s">
        <v>61</v>
      </c>
      <c r="E330" s="29">
        <v>90</v>
      </c>
    </row>
    <row r="331" spans="1:5">
      <c r="A331" t="s">
        <v>1194</v>
      </c>
      <c r="B331" t="s">
        <v>1193</v>
      </c>
      <c r="C331" t="s">
        <v>66</v>
      </c>
      <c r="D331" t="s">
        <v>258</v>
      </c>
      <c r="E331" s="29">
        <v>90</v>
      </c>
    </row>
    <row r="332" spans="1:5">
      <c r="A332" t="s">
        <v>5450</v>
      </c>
      <c r="B332" t="s">
        <v>1426</v>
      </c>
      <c r="C332" t="s">
        <v>66</v>
      </c>
      <c r="D332" t="s">
        <v>209</v>
      </c>
      <c r="E332" s="29">
        <v>90</v>
      </c>
    </row>
    <row r="333" spans="1:5">
      <c r="A333" t="s">
        <v>1377</v>
      </c>
      <c r="B333" t="s">
        <v>106</v>
      </c>
      <c r="C333" t="s">
        <v>66</v>
      </c>
      <c r="D333" t="s">
        <v>61</v>
      </c>
      <c r="E333" s="29">
        <v>90</v>
      </c>
    </row>
    <row r="334" spans="1:5">
      <c r="A334" t="s">
        <v>3531</v>
      </c>
      <c r="B334" t="s">
        <v>3530</v>
      </c>
      <c r="C334" t="s">
        <v>66</v>
      </c>
      <c r="D334" t="s">
        <v>61</v>
      </c>
      <c r="E334" s="29">
        <v>90</v>
      </c>
    </row>
    <row r="335" spans="1:5">
      <c r="A335" t="s">
        <v>5443</v>
      </c>
      <c r="B335" t="s">
        <v>3589</v>
      </c>
      <c r="C335" t="s">
        <v>66</v>
      </c>
      <c r="D335" t="s">
        <v>93</v>
      </c>
      <c r="E335" s="29">
        <v>90</v>
      </c>
    </row>
    <row r="336" spans="1:5">
      <c r="A336" t="s">
        <v>4518</v>
      </c>
      <c r="B336" t="s">
        <v>936</v>
      </c>
      <c r="C336" t="s">
        <v>66</v>
      </c>
      <c r="D336" t="s">
        <v>61</v>
      </c>
      <c r="E336" s="29">
        <v>90</v>
      </c>
    </row>
    <row r="337" spans="1:5">
      <c r="A337" t="s">
        <v>2030</v>
      </c>
      <c r="B337" t="s">
        <v>1240</v>
      </c>
      <c r="C337" t="s">
        <v>66</v>
      </c>
      <c r="D337" t="s">
        <v>61</v>
      </c>
      <c r="E337" s="29">
        <v>90</v>
      </c>
    </row>
    <row r="338" spans="1:5">
      <c r="A338" t="s">
        <v>5456</v>
      </c>
      <c r="B338" t="s">
        <v>1937</v>
      </c>
      <c r="C338" t="s">
        <v>66</v>
      </c>
      <c r="D338" t="s">
        <v>93</v>
      </c>
      <c r="E338" s="29">
        <v>89</v>
      </c>
    </row>
    <row r="339" spans="1:5">
      <c r="A339" t="s">
        <v>5879</v>
      </c>
      <c r="B339" t="s">
        <v>5878</v>
      </c>
      <c r="C339" t="s">
        <v>66</v>
      </c>
      <c r="D339" t="s">
        <v>61</v>
      </c>
      <c r="E339" s="29">
        <v>89</v>
      </c>
    </row>
    <row r="340" spans="1:5">
      <c r="A340" t="s">
        <v>5868</v>
      </c>
      <c r="B340" t="s">
        <v>5867</v>
      </c>
      <c r="C340" t="s">
        <v>66</v>
      </c>
      <c r="D340" t="s">
        <v>61</v>
      </c>
      <c r="E340" s="29">
        <v>89</v>
      </c>
    </row>
    <row r="341" spans="1:5">
      <c r="A341" t="s">
        <v>4409</v>
      </c>
      <c r="B341" t="s">
        <v>106</v>
      </c>
      <c r="C341" t="s">
        <v>66</v>
      </c>
      <c r="D341" t="s">
        <v>61</v>
      </c>
      <c r="E341" s="29">
        <v>89</v>
      </c>
    </row>
    <row r="342" spans="1:5">
      <c r="A342" t="s">
        <v>4935</v>
      </c>
      <c r="B342" t="s">
        <v>417</v>
      </c>
      <c r="C342" t="s">
        <v>66</v>
      </c>
      <c r="D342" t="s">
        <v>87</v>
      </c>
      <c r="E342" s="29">
        <v>89</v>
      </c>
    </row>
    <row r="343" spans="1:5">
      <c r="A343" t="s">
        <v>6432</v>
      </c>
      <c r="B343" t="s">
        <v>310</v>
      </c>
      <c r="C343" t="s">
        <v>66</v>
      </c>
      <c r="D343" t="s">
        <v>61</v>
      </c>
      <c r="E343" s="29">
        <v>89</v>
      </c>
    </row>
    <row r="344" spans="1:5">
      <c r="A344" t="s">
        <v>3841</v>
      </c>
      <c r="B344" t="s">
        <v>3140</v>
      </c>
      <c r="C344" t="s">
        <v>66</v>
      </c>
      <c r="D344" t="s">
        <v>209</v>
      </c>
      <c r="E344" s="29">
        <v>89</v>
      </c>
    </row>
    <row r="345" spans="1:5">
      <c r="A345" t="s">
        <v>1019</v>
      </c>
      <c r="B345" t="s">
        <v>1018</v>
      </c>
      <c r="C345" t="s">
        <v>66</v>
      </c>
      <c r="D345" t="s">
        <v>93</v>
      </c>
      <c r="E345" s="29">
        <v>89</v>
      </c>
    </row>
    <row r="346" spans="1:5">
      <c r="A346" t="s">
        <v>2995</v>
      </c>
      <c r="B346" t="s">
        <v>405</v>
      </c>
      <c r="C346" t="s">
        <v>66</v>
      </c>
      <c r="D346" t="s">
        <v>87</v>
      </c>
      <c r="E346" s="29">
        <v>89</v>
      </c>
    </row>
    <row r="347" spans="1:5">
      <c r="A347" t="s">
        <v>2112</v>
      </c>
      <c r="B347" t="s">
        <v>587</v>
      </c>
      <c r="C347" t="s">
        <v>66</v>
      </c>
      <c r="D347" t="s">
        <v>93</v>
      </c>
      <c r="E347" s="29">
        <v>89</v>
      </c>
    </row>
    <row r="348" spans="1:5">
      <c r="A348" t="s">
        <v>3297</v>
      </c>
      <c r="B348" t="s">
        <v>495</v>
      </c>
      <c r="C348" t="s">
        <v>54</v>
      </c>
      <c r="D348" t="s">
        <v>87</v>
      </c>
      <c r="E348" s="29">
        <v>89</v>
      </c>
    </row>
    <row r="349" spans="1:5">
      <c r="A349" t="s">
        <v>5367</v>
      </c>
      <c r="B349" t="s">
        <v>414</v>
      </c>
      <c r="C349" t="s">
        <v>66</v>
      </c>
      <c r="D349" t="s">
        <v>93</v>
      </c>
      <c r="E349" s="29">
        <v>89</v>
      </c>
    </row>
    <row r="350" spans="1:5">
      <c r="A350" t="s">
        <v>680</v>
      </c>
      <c r="B350" t="s">
        <v>172</v>
      </c>
      <c r="C350" t="s">
        <v>66</v>
      </c>
      <c r="D350" t="s">
        <v>61</v>
      </c>
      <c r="E350" s="29">
        <v>89</v>
      </c>
    </row>
    <row r="351" spans="1:5">
      <c r="A351" t="s">
        <v>6170</v>
      </c>
      <c r="B351" t="s">
        <v>3307</v>
      </c>
      <c r="C351" t="s">
        <v>66</v>
      </c>
      <c r="D351" t="s">
        <v>93</v>
      </c>
      <c r="E351" s="29">
        <v>89</v>
      </c>
    </row>
    <row r="352" spans="1:5">
      <c r="A352" t="s">
        <v>6300</v>
      </c>
      <c r="B352" t="s">
        <v>3422</v>
      </c>
      <c r="C352" t="s">
        <v>66</v>
      </c>
      <c r="D352" t="s">
        <v>93</v>
      </c>
      <c r="E352" s="29">
        <v>89</v>
      </c>
    </row>
    <row r="353" spans="1:5">
      <c r="A353" t="s">
        <v>2493</v>
      </c>
      <c r="B353" t="s">
        <v>643</v>
      </c>
      <c r="C353" t="s">
        <v>54</v>
      </c>
      <c r="D353" t="s">
        <v>87</v>
      </c>
      <c r="E353" s="29">
        <v>89</v>
      </c>
    </row>
    <row r="354" spans="1:5">
      <c r="A354" t="s">
        <v>1063</v>
      </c>
      <c r="B354" t="s">
        <v>106</v>
      </c>
      <c r="C354" t="s">
        <v>66</v>
      </c>
      <c r="D354" t="s">
        <v>61</v>
      </c>
      <c r="E354" s="29">
        <v>89</v>
      </c>
    </row>
    <row r="355" spans="1:5">
      <c r="A355" t="s">
        <v>5420</v>
      </c>
      <c r="B355" t="s">
        <v>106</v>
      </c>
      <c r="C355" t="s">
        <v>66</v>
      </c>
      <c r="D355" t="s">
        <v>258</v>
      </c>
      <c r="E355" s="29">
        <v>89</v>
      </c>
    </row>
    <row r="356" spans="1:5">
      <c r="A356" t="s">
        <v>5983</v>
      </c>
      <c r="B356" t="s">
        <v>106</v>
      </c>
      <c r="C356" t="s">
        <v>66</v>
      </c>
      <c r="D356" t="s">
        <v>61</v>
      </c>
      <c r="E356" s="29">
        <v>89</v>
      </c>
    </row>
    <row r="357" spans="1:5">
      <c r="A357" t="s">
        <v>1061</v>
      </c>
      <c r="B357" t="s">
        <v>1060</v>
      </c>
      <c r="C357" t="s">
        <v>54</v>
      </c>
      <c r="D357" t="s">
        <v>61</v>
      </c>
      <c r="E357" s="29">
        <v>89</v>
      </c>
    </row>
    <row r="358" spans="1:5">
      <c r="A358" t="s">
        <v>3901</v>
      </c>
      <c r="B358" t="s">
        <v>2555</v>
      </c>
      <c r="C358" t="s">
        <v>66</v>
      </c>
      <c r="D358" t="s">
        <v>61</v>
      </c>
      <c r="E358" s="29">
        <v>89</v>
      </c>
    </row>
    <row r="359" spans="1:5">
      <c r="A359" t="s">
        <v>6140</v>
      </c>
      <c r="B359" t="s">
        <v>2241</v>
      </c>
      <c r="C359" t="s">
        <v>54</v>
      </c>
      <c r="D359" t="s">
        <v>87</v>
      </c>
      <c r="E359" s="29">
        <v>89</v>
      </c>
    </row>
    <row r="360" spans="1:5">
      <c r="A360" t="s">
        <v>609</v>
      </c>
      <c r="B360" t="s">
        <v>106</v>
      </c>
      <c r="C360" t="s">
        <v>66</v>
      </c>
      <c r="D360" t="s">
        <v>61</v>
      </c>
      <c r="E360" s="29">
        <v>89</v>
      </c>
    </row>
    <row r="361" spans="1:5">
      <c r="A361" t="s">
        <v>5364</v>
      </c>
      <c r="B361" t="s">
        <v>82</v>
      </c>
      <c r="C361" t="s">
        <v>66</v>
      </c>
      <c r="D361" t="s">
        <v>61</v>
      </c>
      <c r="E361" s="29">
        <v>89</v>
      </c>
    </row>
    <row r="362" spans="1:5">
      <c r="A362" t="s">
        <v>4873</v>
      </c>
      <c r="B362" t="s">
        <v>388</v>
      </c>
      <c r="C362" t="s">
        <v>66</v>
      </c>
      <c r="D362" t="s">
        <v>93</v>
      </c>
      <c r="E362" s="29">
        <v>89</v>
      </c>
    </row>
    <row r="363" spans="1:5">
      <c r="A363" t="s">
        <v>7019</v>
      </c>
      <c r="B363" t="s">
        <v>6397</v>
      </c>
      <c r="C363" t="s">
        <v>66</v>
      </c>
      <c r="D363" t="s">
        <v>209</v>
      </c>
      <c r="E363" s="29">
        <v>89</v>
      </c>
    </row>
    <row r="364" spans="1:5">
      <c r="A364" t="s">
        <v>6488</v>
      </c>
      <c r="B364" t="s">
        <v>2962</v>
      </c>
      <c r="C364" t="s">
        <v>66</v>
      </c>
      <c r="D364" t="s">
        <v>93</v>
      </c>
      <c r="E364" s="29">
        <v>89</v>
      </c>
    </row>
    <row r="365" spans="1:5">
      <c r="A365" t="s">
        <v>4340</v>
      </c>
      <c r="B365" t="s">
        <v>4064</v>
      </c>
      <c r="C365" t="s">
        <v>66</v>
      </c>
      <c r="D365" t="s">
        <v>93</v>
      </c>
      <c r="E365" s="29">
        <v>89</v>
      </c>
    </row>
    <row r="366" spans="1:5">
      <c r="A366" t="s">
        <v>5107</v>
      </c>
      <c r="B366" t="s">
        <v>186</v>
      </c>
      <c r="C366" t="s">
        <v>66</v>
      </c>
      <c r="D366" t="s">
        <v>61</v>
      </c>
      <c r="E366" s="29">
        <v>89</v>
      </c>
    </row>
    <row r="367" spans="1:5">
      <c r="A367" t="s">
        <v>5652</v>
      </c>
      <c r="B367" t="s">
        <v>574</v>
      </c>
      <c r="C367" t="s">
        <v>66</v>
      </c>
      <c r="D367" t="s">
        <v>61</v>
      </c>
      <c r="E367" s="29">
        <v>89</v>
      </c>
    </row>
    <row r="368" spans="1:5">
      <c r="A368" t="s">
        <v>3710</v>
      </c>
      <c r="B368" t="s">
        <v>3709</v>
      </c>
      <c r="C368" t="s">
        <v>75</v>
      </c>
      <c r="D368" t="s">
        <v>93</v>
      </c>
      <c r="E368" s="29">
        <v>89</v>
      </c>
    </row>
    <row r="369" spans="1:5">
      <c r="A369" t="s">
        <v>4544</v>
      </c>
      <c r="B369" t="s">
        <v>292</v>
      </c>
      <c r="C369" t="s">
        <v>66</v>
      </c>
      <c r="D369" t="s">
        <v>93</v>
      </c>
      <c r="E369" s="29">
        <v>89</v>
      </c>
    </row>
    <row r="370" spans="1:5">
      <c r="A370" t="s">
        <v>6852</v>
      </c>
      <c r="B370" t="s">
        <v>1455</v>
      </c>
      <c r="C370" t="s">
        <v>66</v>
      </c>
      <c r="D370" t="s">
        <v>61</v>
      </c>
      <c r="E370" s="29">
        <v>89</v>
      </c>
    </row>
    <row r="371" spans="1:5">
      <c r="A371" t="s">
        <v>6723</v>
      </c>
      <c r="B371" t="s">
        <v>672</v>
      </c>
      <c r="C371" t="s">
        <v>66</v>
      </c>
      <c r="D371" t="s">
        <v>93</v>
      </c>
      <c r="E371" s="29">
        <v>89</v>
      </c>
    </row>
    <row r="372" spans="1:5">
      <c r="A372" t="s">
        <v>513</v>
      </c>
      <c r="B372" t="s">
        <v>512</v>
      </c>
      <c r="C372" t="s">
        <v>66</v>
      </c>
      <c r="D372" t="s">
        <v>209</v>
      </c>
      <c r="E372" s="29">
        <v>89</v>
      </c>
    </row>
    <row r="373" spans="1:5">
      <c r="A373" t="s">
        <v>1885</v>
      </c>
      <c r="B373" t="s">
        <v>1884</v>
      </c>
      <c r="C373" t="s">
        <v>66</v>
      </c>
      <c r="D373" t="s">
        <v>61</v>
      </c>
      <c r="E373" s="29">
        <v>89</v>
      </c>
    </row>
    <row r="374" spans="1:5">
      <c r="A374" t="s">
        <v>6045</v>
      </c>
      <c r="B374" t="s">
        <v>106</v>
      </c>
      <c r="C374" t="s">
        <v>66</v>
      </c>
      <c r="D374" t="s">
        <v>93</v>
      </c>
      <c r="E374" s="29">
        <v>89</v>
      </c>
    </row>
    <row r="375" spans="1:5">
      <c r="A375" t="s">
        <v>3861</v>
      </c>
      <c r="B375" t="s">
        <v>564</v>
      </c>
      <c r="C375" t="s">
        <v>66</v>
      </c>
      <c r="D375" t="s">
        <v>61</v>
      </c>
      <c r="E375" s="29">
        <v>89</v>
      </c>
    </row>
    <row r="376" spans="1:5">
      <c r="A376" t="s">
        <v>1069</v>
      </c>
      <c r="B376" t="s">
        <v>1068</v>
      </c>
      <c r="C376" t="s">
        <v>75</v>
      </c>
      <c r="D376" t="s">
        <v>209</v>
      </c>
      <c r="E376" s="29">
        <v>89</v>
      </c>
    </row>
    <row r="377" spans="1:5">
      <c r="A377" t="s">
        <v>4554</v>
      </c>
      <c r="B377" t="s">
        <v>82</v>
      </c>
      <c r="C377" t="s">
        <v>66</v>
      </c>
      <c r="D377" t="s">
        <v>209</v>
      </c>
      <c r="E377" s="29">
        <v>89</v>
      </c>
    </row>
    <row r="378" spans="1:5">
      <c r="A378" t="s">
        <v>3229</v>
      </c>
      <c r="B378" t="s">
        <v>414</v>
      </c>
      <c r="C378" t="s">
        <v>66</v>
      </c>
      <c r="D378" t="s">
        <v>61</v>
      </c>
      <c r="E378" s="29">
        <v>89</v>
      </c>
    </row>
    <row r="379" spans="1:5">
      <c r="A379" t="s">
        <v>5952</v>
      </c>
      <c r="B379" t="s">
        <v>186</v>
      </c>
      <c r="C379" t="s">
        <v>66</v>
      </c>
      <c r="D379" t="s">
        <v>61</v>
      </c>
      <c r="E379" s="29">
        <v>89</v>
      </c>
    </row>
    <row r="380" spans="1:5">
      <c r="A380" t="s">
        <v>2142</v>
      </c>
      <c r="B380" t="s">
        <v>130</v>
      </c>
      <c r="C380" t="s">
        <v>66</v>
      </c>
      <c r="D380" t="s">
        <v>61</v>
      </c>
      <c r="E380" s="29">
        <v>88</v>
      </c>
    </row>
    <row r="381" spans="1:5">
      <c r="A381" t="s">
        <v>5617</v>
      </c>
      <c r="B381" t="s">
        <v>5616</v>
      </c>
      <c r="C381" t="s">
        <v>66</v>
      </c>
      <c r="D381" t="s">
        <v>61</v>
      </c>
      <c r="E381" s="29">
        <v>88</v>
      </c>
    </row>
    <row r="382" spans="1:5">
      <c r="A382" t="s">
        <v>1363</v>
      </c>
      <c r="B382" t="s">
        <v>1362</v>
      </c>
      <c r="C382" t="s">
        <v>66</v>
      </c>
      <c r="D382" t="s">
        <v>61</v>
      </c>
      <c r="E382" s="29">
        <v>88</v>
      </c>
    </row>
    <row r="383" spans="1:5">
      <c r="A383" t="s">
        <v>3103</v>
      </c>
      <c r="B383" t="s">
        <v>186</v>
      </c>
      <c r="C383" t="s">
        <v>66</v>
      </c>
      <c r="D383" t="s">
        <v>93</v>
      </c>
      <c r="E383" s="29">
        <v>88</v>
      </c>
    </row>
    <row r="384" spans="1:5">
      <c r="A384" t="s">
        <v>5730</v>
      </c>
      <c r="B384" t="s">
        <v>995</v>
      </c>
      <c r="C384" t="s">
        <v>66</v>
      </c>
      <c r="D384" t="s">
        <v>93</v>
      </c>
      <c r="E384" s="29">
        <v>88</v>
      </c>
    </row>
    <row r="385" spans="1:5">
      <c r="A385" t="s">
        <v>3642</v>
      </c>
      <c r="B385" t="s">
        <v>780</v>
      </c>
      <c r="C385" t="s">
        <v>66</v>
      </c>
      <c r="D385" t="s">
        <v>61</v>
      </c>
      <c r="E385" s="29">
        <v>88</v>
      </c>
    </row>
    <row r="386" spans="1:5">
      <c r="A386" t="s">
        <v>3749</v>
      </c>
      <c r="B386" t="s">
        <v>3748</v>
      </c>
      <c r="C386" t="s">
        <v>66</v>
      </c>
      <c r="D386" t="s">
        <v>61</v>
      </c>
      <c r="E386" s="29">
        <v>88</v>
      </c>
    </row>
    <row r="387" spans="1:5">
      <c r="A387" t="s">
        <v>3566</v>
      </c>
      <c r="B387" t="s">
        <v>2132</v>
      </c>
      <c r="C387" t="s">
        <v>66</v>
      </c>
      <c r="D387" t="s">
        <v>61</v>
      </c>
      <c r="E387" s="29">
        <v>88</v>
      </c>
    </row>
    <row r="388" spans="1:5">
      <c r="A388" t="s">
        <v>5548</v>
      </c>
      <c r="B388" t="s">
        <v>106</v>
      </c>
      <c r="C388" t="s">
        <v>66</v>
      </c>
      <c r="D388" t="s">
        <v>61</v>
      </c>
      <c r="E388" s="29">
        <v>88</v>
      </c>
    </row>
    <row r="389" spans="1:5">
      <c r="A389" t="s">
        <v>5627</v>
      </c>
      <c r="B389" t="s">
        <v>1237</v>
      </c>
      <c r="C389" t="s">
        <v>66</v>
      </c>
      <c r="D389" t="s">
        <v>258</v>
      </c>
      <c r="E389" s="29">
        <v>88</v>
      </c>
    </row>
    <row r="390" spans="1:5">
      <c r="A390" t="s">
        <v>2958</v>
      </c>
      <c r="B390" t="s">
        <v>2626</v>
      </c>
      <c r="C390" t="s">
        <v>66</v>
      </c>
      <c r="D390" t="s">
        <v>93</v>
      </c>
      <c r="E390" s="29">
        <v>88</v>
      </c>
    </row>
    <row r="391" spans="1:5">
      <c r="A391" t="s">
        <v>4186</v>
      </c>
      <c r="B391" t="s">
        <v>210</v>
      </c>
      <c r="C391" t="s">
        <v>66</v>
      </c>
      <c r="D391" t="s">
        <v>61</v>
      </c>
      <c r="E391" s="29">
        <v>88</v>
      </c>
    </row>
    <row r="392" spans="1:5">
      <c r="A392" t="s">
        <v>5160</v>
      </c>
      <c r="B392" t="s">
        <v>1164</v>
      </c>
      <c r="C392" t="s">
        <v>66</v>
      </c>
      <c r="D392" t="s">
        <v>258</v>
      </c>
      <c r="E392" s="29">
        <v>88</v>
      </c>
    </row>
    <row r="393" spans="1:5">
      <c r="A393" t="s">
        <v>3689</v>
      </c>
      <c r="B393" t="s">
        <v>2687</v>
      </c>
      <c r="C393" t="s">
        <v>66</v>
      </c>
      <c r="D393" t="s">
        <v>93</v>
      </c>
      <c r="E393" s="29">
        <v>88</v>
      </c>
    </row>
    <row r="394" spans="1:5">
      <c r="A394" t="s">
        <v>4194</v>
      </c>
      <c r="B394" t="s">
        <v>310</v>
      </c>
      <c r="C394" t="s">
        <v>66</v>
      </c>
      <c r="D394" t="s">
        <v>93</v>
      </c>
      <c r="E394" s="29">
        <v>88</v>
      </c>
    </row>
    <row r="395" spans="1:5">
      <c r="A395" t="s">
        <v>841</v>
      </c>
      <c r="B395" t="s">
        <v>840</v>
      </c>
      <c r="C395" t="s">
        <v>66</v>
      </c>
      <c r="D395" t="s">
        <v>209</v>
      </c>
      <c r="E395" s="29">
        <v>88</v>
      </c>
    </row>
    <row r="396" spans="1:5">
      <c r="A396" t="s">
        <v>5406</v>
      </c>
      <c r="B396" t="s">
        <v>106</v>
      </c>
      <c r="C396" t="s">
        <v>66</v>
      </c>
      <c r="D396" t="s">
        <v>93</v>
      </c>
      <c r="E396" s="29">
        <v>88</v>
      </c>
    </row>
    <row r="397" spans="1:5">
      <c r="A397" t="s">
        <v>5515</v>
      </c>
      <c r="B397" t="s">
        <v>2337</v>
      </c>
      <c r="C397" t="s">
        <v>66</v>
      </c>
      <c r="D397" t="s">
        <v>93</v>
      </c>
      <c r="E397" s="29">
        <v>88</v>
      </c>
    </row>
    <row r="398" spans="1:5">
      <c r="A398" t="s">
        <v>4666</v>
      </c>
      <c r="B398" t="s">
        <v>210</v>
      </c>
      <c r="C398" t="s">
        <v>66</v>
      </c>
      <c r="D398" t="s">
        <v>93</v>
      </c>
      <c r="E398" s="29">
        <v>88</v>
      </c>
    </row>
    <row r="399" spans="1:5">
      <c r="A399" t="s">
        <v>5097</v>
      </c>
      <c r="B399" t="s">
        <v>5096</v>
      </c>
      <c r="C399" t="s">
        <v>66</v>
      </c>
      <c r="D399" t="s">
        <v>61</v>
      </c>
      <c r="E399" s="29">
        <v>88</v>
      </c>
    </row>
    <row r="400" spans="1:5">
      <c r="A400" t="s">
        <v>5487</v>
      </c>
      <c r="B400" t="s">
        <v>310</v>
      </c>
      <c r="C400" t="s">
        <v>66</v>
      </c>
      <c r="D400" t="s">
        <v>61</v>
      </c>
      <c r="E400" s="29">
        <v>88</v>
      </c>
    </row>
    <row r="401" spans="1:5">
      <c r="A401" t="s">
        <v>5633</v>
      </c>
      <c r="B401" t="s">
        <v>106</v>
      </c>
      <c r="C401" t="s">
        <v>66</v>
      </c>
      <c r="D401" t="s">
        <v>93</v>
      </c>
      <c r="E401" s="29">
        <v>88</v>
      </c>
    </row>
    <row r="402" spans="1:5">
      <c r="A402" t="s">
        <v>3573</v>
      </c>
      <c r="B402" t="s">
        <v>1138</v>
      </c>
      <c r="C402" t="s">
        <v>66</v>
      </c>
      <c r="D402" t="s">
        <v>61</v>
      </c>
      <c r="E402" s="29">
        <v>88</v>
      </c>
    </row>
    <row r="403" spans="1:5">
      <c r="A403" t="s">
        <v>83</v>
      </c>
      <c r="B403" t="s">
        <v>82</v>
      </c>
      <c r="C403" t="s">
        <v>75</v>
      </c>
      <c r="D403" t="s">
        <v>87</v>
      </c>
      <c r="E403" s="29">
        <v>88</v>
      </c>
    </row>
    <row r="404" spans="1:5">
      <c r="A404" t="s">
        <v>121</v>
      </c>
      <c r="B404" t="s">
        <v>120</v>
      </c>
      <c r="C404" t="s">
        <v>66</v>
      </c>
      <c r="D404" t="s">
        <v>61</v>
      </c>
      <c r="E404" s="29">
        <v>87</v>
      </c>
    </row>
    <row r="405" spans="1:5">
      <c r="A405" t="s">
        <v>2547</v>
      </c>
      <c r="B405" t="s">
        <v>2546</v>
      </c>
      <c r="C405" t="s">
        <v>66</v>
      </c>
      <c r="D405" t="s">
        <v>61</v>
      </c>
      <c r="E405" s="29">
        <v>87</v>
      </c>
    </row>
    <row r="406" spans="1:5">
      <c r="A406" t="s">
        <v>4818</v>
      </c>
      <c r="B406" t="s">
        <v>332</v>
      </c>
      <c r="C406" t="s">
        <v>66</v>
      </c>
      <c r="D406" t="s">
        <v>87</v>
      </c>
      <c r="E406" s="29">
        <v>87</v>
      </c>
    </row>
    <row r="407" spans="1:5">
      <c r="A407" t="s">
        <v>6682</v>
      </c>
      <c r="B407" t="s">
        <v>210</v>
      </c>
      <c r="C407" t="s">
        <v>66</v>
      </c>
      <c r="D407" t="s">
        <v>61</v>
      </c>
      <c r="E407" s="29">
        <v>87</v>
      </c>
    </row>
    <row r="408" spans="1:5">
      <c r="A408" t="s">
        <v>2205</v>
      </c>
      <c r="B408" t="s">
        <v>2204</v>
      </c>
      <c r="C408" t="s">
        <v>66</v>
      </c>
      <c r="D408" t="s">
        <v>93</v>
      </c>
      <c r="E408" s="29">
        <v>87</v>
      </c>
    </row>
    <row r="409" spans="1:5">
      <c r="A409" t="s">
        <v>2527</v>
      </c>
      <c r="B409" t="s">
        <v>574</v>
      </c>
      <c r="C409" t="s">
        <v>66</v>
      </c>
      <c r="D409" t="s">
        <v>61</v>
      </c>
      <c r="E409" s="29">
        <v>87</v>
      </c>
    </row>
    <row r="410" spans="1:5">
      <c r="A410" t="s">
        <v>5615</v>
      </c>
      <c r="B410" t="s">
        <v>3631</v>
      </c>
      <c r="C410" t="s">
        <v>75</v>
      </c>
      <c r="D410" t="s">
        <v>87</v>
      </c>
      <c r="E410" s="29">
        <v>87</v>
      </c>
    </row>
    <row r="411" spans="1:5">
      <c r="A411" t="s">
        <v>5358</v>
      </c>
      <c r="B411" t="s">
        <v>1775</v>
      </c>
      <c r="C411" t="s">
        <v>66</v>
      </c>
      <c r="D411" t="s">
        <v>93</v>
      </c>
      <c r="E411" s="29">
        <v>87</v>
      </c>
    </row>
    <row r="412" spans="1:5">
      <c r="A412" t="s">
        <v>939</v>
      </c>
      <c r="B412" t="s">
        <v>70</v>
      </c>
      <c r="C412" t="s">
        <v>66</v>
      </c>
      <c r="D412" t="s">
        <v>93</v>
      </c>
      <c r="E412" s="29">
        <v>87</v>
      </c>
    </row>
    <row r="413" spans="1:5">
      <c r="A413" t="s">
        <v>6552</v>
      </c>
      <c r="B413" t="s">
        <v>82</v>
      </c>
      <c r="C413" t="s">
        <v>66</v>
      </c>
      <c r="D413" t="s">
        <v>93</v>
      </c>
      <c r="E413" s="29">
        <v>87</v>
      </c>
    </row>
    <row r="414" spans="1:5">
      <c r="A414" t="s">
        <v>5391</v>
      </c>
      <c r="B414" t="s">
        <v>1522</v>
      </c>
      <c r="C414" t="s">
        <v>66</v>
      </c>
      <c r="D414" t="s">
        <v>61</v>
      </c>
      <c r="E414" s="29">
        <v>87</v>
      </c>
    </row>
    <row r="415" spans="1:5">
      <c r="A415" t="s">
        <v>5351</v>
      </c>
      <c r="B415" t="s">
        <v>155</v>
      </c>
      <c r="C415" t="s">
        <v>66</v>
      </c>
      <c r="D415" t="s">
        <v>61</v>
      </c>
      <c r="E415" s="29">
        <v>87</v>
      </c>
    </row>
    <row r="416" spans="1:5">
      <c r="A416" t="s">
        <v>5181</v>
      </c>
      <c r="B416" t="s">
        <v>106</v>
      </c>
      <c r="C416" t="s">
        <v>66</v>
      </c>
      <c r="D416" t="s">
        <v>61</v>
      </c>
      <c r="E416" s="29">
        <v>87</v>
      </c>
    </row>
    <row r="417" spans="1:5">
      <c r="A417" t="s">
        <v>4069</v>
      </c>
      <c r="B417" t="s">
        <v>106</v>
      </c>
      <c r="C417" t="s">
        <v>66</v>
      </c>
      <c r="D417" t="s">
        <v>258</v>
      </c>
      <c r="E417" s="29">
        <v>87</v>
      </c>
    </row>
    <row r="418" spans="1:5">
      <c r="A418" t="s">
        <v>2621</v>
      </c>
      <c r="B418" t="s">
        <v>2620</v>
      </c>
      <c r="C418" t="s">
        <v>66</v>
      </c>
      <c r="D418" t="s">
        <v>61</v>
      </c>
      <c r="E418" s="29">
        <v>87</v>
      </c>
    </row>
    <row r="419" spans="1:5">
      <c r="A419" t="s">
        <v>6335</v>
      </c>
      <c r="B419" t="s">
        <v>1295</v>
      </c>
      <c r="C419" t="s">
        <v>66</v>
      </c>
      <c r="D419" t="s">
        <v>61</v>
      </c>
      <c r="E419" s="29">
        <v>87</v>
      </c>
    </row>
    <row r="420" spans="1:5">
      <c r="A420" t="s">
        <v>2736</v>
      </c>
      <c r="B420" t="s">
        <v>2735</v>
      </c>
      <c r="C420" t="s">
        <v>66</v>
      </c>
      <c r="D420" t="s">
        <v>93</v>
      </c>
      <c r="E420" s="29">
        <v>87</v>
      </c>
    </row>
    <row r="421" spans="1:5">
      <c r="A421" t="s">
        <v>4221</v>
      </c>
      <c r="B421" t="s">
        <v>180</v>
      </c>
      <c r="C421" t="s">
        <v>66</v>
      </c>
      <c r="D421" t="s">
        <v>93</v>
      </c>
      <c r="E421" s="29">
        <v>87</v>
      </c>
    </row>
    <row r="422" spans="1:5">
      <c r="A422" t="s">
        <v>4744</v>
      </c>
      <c r="B422" t="s">
        <v>4743</v>
      </c>
      <c r="C422" t="s">
        <v>66</v>
      </c>
      <c r="D422" t="s">
        <v>61</v>
      </c>
      <c r="E422" s="29">
        <v>87</v>
      </c>
    </row>
    <row r="423" spans="1:5">
      <c r="A423" t="s">
        <v>2779</v>
      </c>
      <c r="B423" t="s">
        <v>2778</v>
      </c>
      <c r="C423" t="s">
        <v>66</v>
      </c>
      <c r="D423" t="s">
        <v>209</v>
      </c>
      <c r="E423" s="29">
        <v>87</v>
      </c>
    </row>
    <row r="424" spans="1:5">
      <c r="A424" t="s">
        <v>3282</v>
      </c>
      <c r="B424" t="s">
        <v>3281</v>
      </c>
      <c r="C424" t="s">
        <v>66</v>
      </c>
      <c r="D424" t="s">
        <v>93</v>
      </c>
      <c r="E424" s="29">
        <v>87</v>
      </c>
    </row>
    <row r="425" spans="1:5">
      <c r="A425" t="s">
        <v>2292</v>
      </c>
      <c r="B425" t="s">
        <v>106</v>
      </c>
      <c r="C425" t="s">
        <v>66</v>
      </c>
      <c r="D425" t="s">
        <v>61</v>
      </c>
      <c r="E425" s="29">
        <v>87</v>
      </c>
    </row>
    <row r="426" spans="1:5">
      <c r="A426" t="s">
        <v>2389</v>
      </c>
      <c r="B426" t="s">
        <v>2049</v>
      </c>
      <c r="C426" t="s">
        <v>66</v>
      </c>
      <c r="D426" t="s">
        <v>61</v>
      </c>
      <c r="E426" s="29">
        <v>87</v>
      </c>
    </row>
    <row r="427" spans="1:5">
      <c r="A427" t="s">
        <v>2885</v>
      </c>
      <c r="B427" t="s">
        <v>2884</v>
      </c>
      <c r="C427" t="s">
        <v>75</v>
      </c>
      <c r="D427" t="s">
        <v>87</v>
      </c>
      <c r="E427" s="29">
        <v>87</v>
      </c>
    </row>
    <row r="428" spans="1:5">
      <c r="A428" t="s">
        <v>1367</v>
      </c>
      <c r="B428" t="s">
        <v>992</v>
      </c>
      <c r="C428" t="s">
        <v>66</v>
      </c>
      <c r="D428" t="s">
        <v>61</v>
      </c>
      <c r="E428" s="29">
        <v>87</v>
      </c>
    </row>
    <row r="429" spans="1:5">
      <c r="A429" t="s">
        <v>4425</v>
      </c>
      <c r="B429" t="s">
        <v>186</v>
      </c>
      <c r="C429" t="s">
        <v>66</v>
      </c>
      <c r="D429" t="s">
        <v>61</v>
      </c>
      <c r="E429" s="29">
        <v>87</v>
      </c>
    </row>
    <row r="430" spans="1:5">
      <c r="A430" t="s">
        <v>6160</v>
      </c>
      <c r="B430" t="s">
        <v>2598</v>
      </c>
      <c r="C430" t="s">
        <v>66</v>
      </c>
      <c r="D430" t="s">
        <v>61</v>
      </c>
      <c r="E430" s="29">
        <v>87</v>
      </c>
    </row>
    <row r="431" spans="1:5">
      <c r="A431" t="s">
        <v>682</v>
      </c>
      <c r="B431" t="s">
        <v>53</v>
      </c>
      <c r="C431" t="s">
        <v>66</v>
      </c>
      <c r="D431" t="s">
        <v>209</v>
      </c>
      <c r="E431" s="29">
        <v>87</v>
      </c>
    </row>
    <row r="432" spans="1:5">
      <c r="A432" t="s">
        <v>4455</v>
      </c>
      <c r="B432" t="s">
        <v>166</v>
      </c>
      <c r="C432" t="s">
        <v>66</v>
      </c>
      <c r="D432" t="s">
        <v>61</v>
      </c>
      <c r="E432" s="29">
        <v>87</v>
      </c>
    </row>
    <row r="433" spans="1:5">
      <c r="A433" t="s">
        <v>5260</v>
      </c>
      <c r="B433" t="s">
        <v>720</v>
      </c>
      <c r="C433" t="s">
        <v>66</v>
      </c>
      <c r="D433" t="s">
        <v>93</v>
      </c>
      <c r="E433" s="29">
        <v>87</v>
      </c>
    </row>
    <row r="434" spans="1:5">
      <c r="A434" t="s">
        <v>1186</v>
      </c>
      <c r="B434" t="s">
        <v>1065</v>
      </c>
      <c r="C434" t="s">
        <v>66</v>
      </c>
      <c r="D434" t="s">
        <v>61</v>
      </c>
      <c r="E434" s="29">
        <v>87</v>
      </c>
    </row>
    <row r="435" spans="1:5">
      <c r="A435" t="s">
        <v>4601</v>
      </c>
      <c r="B435" t="s">
        <v>4600</v>
      </c>
      <c r="C435" t="s">
        <v>66</v>
      </c>
      <c r="D435" t="s">
        <v>61</v>
      </c>
      <c r="E435" s="29">
        <v>87</v>
      </c>
    </row>
    <row r="436" spans="1:5">
      <c r="A436" t="s">
        <v>128</v>
      </c>
      <c r="B436" t="s">
        <v>127</v>
      </c>
      <c r="C436" t="s">
        <v>66</v>
      </c>
      <c r="D436" t="s">
        <v>61</v>
      </c>
      <c r="E436" s="29">
        <v>87</v>
      </c>
    </row>
    <row r="437" spans="1:5">
      <c r="A437" t="s">
        <v>5393</v>
      </c>
      <c r="B437" t="s">
        <v>186</v>
      </c>
      <c r="C437" t="s">
        <v>66</v>
      </c>
      <c r="D437" t="s">
        <v>61</v>
      </c>
      <c r="E437" s="29">
        <v>87</v>
      </c>
    </row>
    <row r="438" spans="1:5">
      <c r="A438" t="s">
        <v>5267</v>
      </c>
      <c r="B438" t="s">
        <v>2275</v>
      </c>
      <c r="C438" t="s">
        <v>66</v>
      </c>
      <c r="D438" t="s">
        <v>93</v>
      </c>
      <c r="E438" s="29">
        <v>87</v>
      </c>
    </row>
    <row r="439" spans="1:5">
      <c r="A439" t="s">
        <v>2862</v>
      </c>
      <c r="B439" t="s">
        <v>2861</v>
      </c>
      <c r="C439" t="s">
        <v>66</v>
      </c>
      <c r="D439" t="s">
        <v>209</v>
      </c>
      <c r="E439" s="29">
        <v>87</v>
      </c>
    </row>
    <row r="440" spans="1:5">
      <c r="A440" t="s">
        <v>580</v>
      </c>
      <c r="B440" t="s">
        <v>579</v>
      </c>
      <c r="C440" t="s">
        <v>66</v>
      </c>
      <c r="D440" t="s">
        <v>61</v>
      </c>
      <c r="E440" s="29">
        <v>86</v>
      </c>
    </row>
    <row r="441" spans="1:5">
      <c r="A441" t="s">
        <v>5461</v>
      </c>
      <c r="B441" t="s">
        <v>106</v>
      </c>
      <c r="C441" t="s">
        <v>66</v>
      </c>
      <c r="D441" t="s">
        <v>93</v>
      </c>
      <c r="E441" s="29">
        <v>86</v>
      </c>
    </row>
    <row r="442" spans="1:5">
      <c r="A442" t="s">
        <v>3716</v>
      </c>
      <c r="B442" t="s">
        <v>3715</v>
      </c>
      <c r="C442" t="s">
        <v>66</v>
      </c>
      <c r="D442" t="s">
        <v>209</v>
      </c>
      <c r="E442" s="29">
        <v>86</v>
      </c>
    </row>
    <row r="443" spans="1:5">
      <c r="A443" t="s">
        <v>3110</v>
      </c>
      <c r="B443" t="s">
        <v>186</v>
      </c>
      <c r="C443" t="s">
        <v>66</v>
      </c>
      <c r="D443" t="s">
        <v>61</v>
      </c>
      <c r="E443" s="29">
        <v>86</v>
      </c>
    </row>
    <row r="444" spans="1:5">
      <c r="A444" t="s">
        <v>4025</v>
      </c>
      <c r="B444" t="s">
        <v>2124</v>
      </c>
      <c r="C444" t="s">
        <v>66</v>
      </c>
      <c r="D444" t="s">
        <v>61</v>
      </c>
      <c r="E444" s="29">
        <v>86</v>
      </c>
    </row>
    <row r="445" spans="1:5">
      <c r="A445" t="s">
        <v>963</v>
      </c>
      <c r="B445" t="s">
        <v>332</v>
      </c>
      <c r="C445" t="s">
        <v>66</v>
      </c>
      <c r="D445" t="s">
        <v>61</v>
      </c>
      <c r="E445" s="29">
        <v>86</v>
      </c>
    </row>
    <row r="446" spans="1:5">
      <c r="A446" t="s">
        <v>1844</v>
      </c>
      <c r="B446" t="s">
        <v>166</v>
      </c>
      <c r="C446" t="s">
        <v>66</v>
      </c>
      <c r="D446" t="s">
        <v>61</v>
      </c>
      <c r="E446" s="29">
        <v>86</v>
      </c>
    </row>
    <row r="447" spans="1:5">
      <c r="A447" t="s">
        <v>6007</v>
      </c>
      <c r="B447" t="s">
        <v>6006</v>
      </c>
      <c r="C447" t="s">
        <v>75</v>
      </c>
      <c r="D447" t="s">
        <v>61</v>
      </c>
      <c r="E447" s="29">
        <v>86</v>
      </c>
    </row>
    <row r="448" spans="1:5">
      <c r="A448" t="s">
        <v>3962</v>
      </c>
      <c r="B448" t="s">
        <v>793</v>
      </c>
      <c r="C448" t="s">
        <v>66</v>
      </c>
      <c r="D448" t="s">
        <v>93</v>
      </c>
      <c r="E448" s="29">
        <v>86</v>
      </c>
    </row>
    <row r="449" spans="1:5">
      <c r="A449" t="s">
        <v>1167</v>
      </c>
      <c r="B449" t="s">
        <v>106</v>
      </c>
      <c r="C449" t="s">
        <v>66</v>
      </c>
      <c r="D449" t="s">
        <v>209</v>
      </c>
      <c r="E449" s="29">
        <v>86</v>
      </c>
    </row>
    <row r="450" spans="1:5">
      <c r="A450" t="s">
        <v>2519</v>
      </c>
      <c r="B450" t="s">
        <v>2518</v>
      </c>
      <c r="C450" t="s">
        <v>66</v>
      </c>
      <c r="D450" t="s">
        <v>61</v>
      </c>
      <c r="E450" s="29">
        <v>86</v>
      </c>
    </row>
    <row r="451" spans="1:5">
      <c r="A451" t="s">
        <v>6261</v>
      </c>
      <c r="B451" t="s">
        <v>1698</v>
      </c>
      <c r="C451" t="s">
        <v>66</v>
      </c>
      <c r="D451" t="s">
        <v>61</v>
      </c>
      <c r="E451" s="29">
        <v>86</v>
      </c>
    </row>
    <row r="452" spans="1:5">
      <c r="A452" t="s">
        <v>6233</v>
      </c>
      <c r="B452" t="s">
        <v>643</v>
      </c>
      <c r="C452" t="s">
        <v>66</v>
      </c>
      <c r="D452" t="s">
        <v>61</v>
      </c>
      <c r="E452" s="29">
        <v>86</v>
      </c>
    </row>
    <row r="453" spans="1:5">
      <c r="A453" t="s">
        <v>2791</v>
      </c>
      <c r="B453" t="s">
        <v>2790</v>
      </c>
      <c r="C453" t="s">
        <v>66</v>
      </c>
      <c r="D453" t="s">
        <v>61</v>
      </c>
      <c r="E453" s="29">
        <v>86</v>
      </c>
    </row>
    <row r="454" spans="1:5">
      <c r="A454" t="s">
        <v>3286</v>
      </c>
      <c r="B454" t="s">
        <v>2692</v>
      </c>
      <c r="C454" t="s">
        <v>66</v>
      </c>
      <c r="D454" t="s">
        <v>93</v>
      </c>
      <c r="E454" s="29">
        <v>86</v>
      </c>
    </row>
    <row r="455" spans="1:5">
      <c r="A455" t="s">
        <v>5338</v>
      </c>
      <c r="B455" t="s">
        <v>737</v>
      </c>
      <c r="C455" t="s">
        <v>66</v>
      </c>
      <c r="D455" t="s">
        <v>93</v>
      </c>
      <c r="E455" s="29">
        <v>86</v>
      </c>
    </row>
    <row r="456" spans="1:5">
      <c r="A456" t="s">
        <v>5095</v>
      </c>
      <c r="B456" t="s">
        <v>3850</v>
      </c>
      <c r="C456" t="s">
        <v>66</v>
      </c>
      <c r="D456" t="s">
        <v>61</v>
      </c>
      <c r="E456" s="29">
        <v>86</v>
      </c>
    </row>
    <row r="457" spans="1:5">
      <c r="A457" t="s">
        <v>3809</v>
      </c>
      <c r="B457" t="s">
        <v>3808</v>
      </c>
      <c r="C457" t="s">
        <v>66</v>
      </c>
      <c r="D457" t="s">
        <v>61</v>
      </c>
      <c r="E457" s="29">
        <v>86</v>
      </c>
    </row>
    <row r="458" spans="1:5">
      <c r="A458" t="s">
        <v>5453</v>
      </c>
      <c r="B458" t="s">
        <v>1422</v>
      </c>
      <c r="C458" t="s">
        <v>66</v>
      </c>
      <c r="D458" t="s">
        <v>93</v>
      </c>
      <c r="E458" s="29">
        <v>86</v>
      </c>
    </row>
    <row r="459" spans="1:5">
      <c r="A459" t="s">
        <v>4326</v>
      </c>
      <c r="B459" t="s">
        <v>1092</v>
      </c>
      <c r="C459" t="s">
        <v>54</v>
      </c>
      <c r="D459" t="s">
        <v>105</v>
      </c>
      <c r="E459" s="29">
        <v>86</v>
      </c>
    </row>
    <row r="460" spans="1:5">
      <c r="A460" t="s">
        <v>4812</v>
      </c>
      <c r="B460" t="s">
        <v>3949</v>
      </c>
      <c r="C460" t="s">
        <v>66</v>
      </c>
      <c r="D460" t="s">
        <v>61</v>
      </c>
      <c r="E460" s="29">
        <v>86</v>
      </c>
    </row>
    <row r="461" spans="1:5">
      <c r="A461" t="s">
        <v>2160</v>
      </c>
      <c r="B461" t="s">
        <v>2159</v>
      </c>
      <c r="C461" t="s">
        <v>66</v>
      </c>
      <c r="D461" t="s">
        <v>93</v>
      </c>
      <c r="E461" s="29">
        <v>86</v>
      </c>
    </row>
    <row r="462" spans="1:5">
      <c r="A462" t="s">
        <v>6429</v>
      </c>
      <c r="B462" t="s">
        <v>4940</v>
      </c>
      <c r="C462" t="s">
        <v>66</v>
      </c>
      <c r="D462" t="s">
        <v>93</v>
      </c>
      <c r="E462" s="29">
        <v>86</v>
      </c>
    </row>
    <row r="463" spans="1:5">
      <c r="A463" t="s">
        <v>1398</v>
      </c>
      <c r="B463" t="s">
        <v>1033</v>
      </c>
      <c r="C463" t="s">
        <v>75</v>
      </c>
      <c r="D463" t="s">
        <v>61</v>
      </c>
      <c r="E463" s="29">
        <v>86</v>
      </c>
    </row>
    <row r="464" spans="1:5">
      <c r="A464" t="s">
        <v>4858</v>
      </c>
      <c r="B464" t="s">
        <v>417</v>
      </c>
      <c r="C464" t="s">
        <v>66</v>
      </c>
      <c r="D464" t="s">
        <v>61</v>
      </c>
      <c r="E464" s="29">
        <v>85</v>
      </c>
    </row>
    <row r="465" spans="1:5">
      <c r="A465" t="s">
        <v>4700</v>
      </c>
      <c r="B465" t="s">
        <v>1143</v>
      </c>
      <c r="C465" t="s">
        <v>66</v>
      </c>
      <c r="D465" t="s">
        <v>61</v>
      </c>
      <c r="E465" s="29">
        <v>85</v>
      </c>
    </row>
    <row r="466" spans="1:5">
      <c r="A466" t="s">
        <v>6880</v>
      </c>
      <c r="B466" t="s">
        <v>6879</v>
      </c>
      <c r="C466" t="s">
        <v>66</v>
      </c>
      <c r="D466" t="s">
        <v>93</v>
      </c>
      <c r="E466" s="29">
        <v>85</v>
      </c>
    </row>
    <row r="467" spans="1:5">
      <c r="A467" t="s">
        <v>5942</v>
      </c>
      <c r="B467" t="s">
        <v>1116</v>
      </c>
      <c r="C467" t="s">
        <v>66</v>
      </c>
      <c r="D467" t="s">
        <v>61</v>
      </c>
      <c r="E467" s="29">
        <v>85</v>
      </c>
    </row>
    <row r="468" spans="1:5">
      <c r="A468" t="s">
        <v>5860</v>
      </c>
      <c r="B468" t="s">
        <v>1721</v>
      </c>
      <c r="C468" t="s">
        <v>66</v>
      </c>
      <c r="D468" t="s">
        <v>61</v>
      </c>
      <c r="E468" s="29">
        <v>85</v>
      </c>
    </row>
    <row r="469" spans="1:5">
      <c r="A469" t="s">
        <v>2026</v>
      </c>
      <c r="B469" t="s">
        <v>210</v>
      </c>
      <c r="C469" t="s">
        <v>66</v>
      </c>
      <c r="D469" t="s">
        <v>61</v>
      </c>
      <c r="E469" s="29">
        <v>85</v>
      </c>
    </row>
    <row r="470" spans="1:5">
      <c r="A470" t="s">
        <v>5467</v>
      </c>
      <c r="B470" t="s">
        <v>5110</v>
      </c>
      <c r="C470" t="s">
        <v>75</v>
      </c>
      <c r="D470" t="s">
        <v>61</v>
      </c>
      <c r="E470" s="29">
        <v>85</v>
      </c>
    </row>
    <row r="471" spans="1:5">
      <c r="A471" t="s">
        <v>518</v>
      </c>
      <c r="B471" t="s">
        <v>106</v>
      </c>
      <c r="C471" t="s">
        <v>66</v>
      </c>
      <c r="D471" t="s">
        <v>61</v>
      </c>
      <c r="E471" s="29">
        <v>85</v>
      </c>
    </row>
    <row r="472" spans="1:5">
      <c r="A472" t="s">
        <v>3021</v>
      </c>
      <c r="B472" t="s">
        <v>3020</v>
      </c>
      <c r="C472" t="s">
        <v>66</v>
      </c>
      <c r="D472" t="s">
        <v>87</v>
      </c>
      <c r="E472" s="29">
        <v>85</v>
      </c>
    </row>
    <row r="473" spans="1:5">
      <c r="A473" t="s">
        <v>606</v>
      </c>
      <c r="B473" t="s">
        <v>605</v>
      </c>
      <c r="C473" t="s">
        <v>66</v>
      </c>
      <c r="D473" t="s">
        <v>93</v>
      </c>
      <c r="E473" s="29">
        <v>85</v>
      </c>
    </row>
    <row r="474" spans="1:5">
      <c r="A474" t="s">
        <v>5430</v>
      </c>
      <c r="B474" t="s">
        <v>992</v>
      </c>
      <c r="C474" t="s">
        <v>66</v>
      </c>
      <c r="D474" t="s">
        <v>61</v>
      </c>
      <c r="E474" s="29">
        <v>85</v>
      </c>
    </row>
    <row r="475" spans="1:5">
      <c r="A475" t="s">
        <v>3871</v>
      </c>
      <c r="B475" t="s">
        <v>231</v>
      </c>
      <c r="C475" t="s">
        <v>66</v>
      </c>
      <c r="D475" t="s">
        <v>61</v>
      </c>
      <c r="E475" s="29">
        <v>85</v>
      </c>
    </row>
    <row r="476" spans="1:5">
      <c r="A476" t="s">
        <v>5004</v>
      </c>
      <c r="B476" t="s">
        <v>3426</v>
      </c>
      <c r="C476" t="s">
        <v>66</v>
      </c>
      <c r="D476" t="s">
        <v>93</v>
      </c>
      <c r="E476" s="29">
        <v>85</v>
      </c>
    </row>
    <row r="477" spans="1:5">
      <c r="A477" t="s">
        <v>4580</v>
      </c>
      <c r="B477" t="s">
        <v>106</v>
      </c>
      <c r="C477" t="s">
        <v>66</v>
      </c>
      <c r="D477" t="s">
        <v>61</v>
      </c>
      <c r="E477" s="29">
        <v>85</v>
      </c>
    </row>
    <row r="478" spans="1:5">
      <c r="A478" t="s">
        <v>4279</v>
      </c>
      <c r="B478" t="s">
        <v>2837</v>
      </c>
      <c r="C478" t="s">
        <v>66</v>
      </c>
      <c r="D478" t="s">
        <v>61</v>
      </c>
      <c r="E478" s="29">
        <v>85</v>
      </c>
    </row>
    <row r="479" spans="1:5">
      <c r="A479" t="s">
        <v>5777</v>
      </c>
      <c r="B479" t="s">
        <v>2941</v>
      </c>
      <c r="C479" t="s">
        <v>66</v>
      </c>
      <c r="D479" t="s">
        <v>61</v>
      </c>
      <c r="E479" s="29">
        <v>85</v>
      </c>
    </row>
    <row r="480" spans="1:5">
      <c r="A480" t="s">
        <v>888</v>
      </c>
      <c r="B480" t="s">
        <v>234</v>
      </c>
      <c r="C480" t="s">
        <v>54</v>
      </c>
      <c r="D480" t="s">
        <v>105</v>
      </c>
      <c r="E480" s="29">
        <v>85</v>
      </c>
    </row>
    <row r="481" spans="1:5">
      <c r="A481" t="s">
        <v>2098</v>
      </c>
      <c r="B481" t="s">
        <v>2097</v>
      </c>
      <c r="C481" t="s">
        <v>75</v>
      </c>
      <c r="D481" t="s">
        <v>105</v>
      </c>
      <c r="E481" s="29">
        <v>85</v>
      </c>
    </row>
    <row r="482" spans="1:5">
      <c r="A482" t="s">
        <v>1103</v>
      </c>
      <c r="B482" t="s">
        <v>1102</v>
      </c>
      <c r="C482" t="s">
        <v>66</v>
      </c>
      <c r="D482" t="s">
        <v>93</v>
      </c>
      <c r="E482" s="29">
        <v>85</v>
      </c>
    </row>
    <row r="483" spans="1:5">
      <c r="A483" t="s">
        <v>6640</v>
      </c>
      <c r="B483" t="s">
        <v>6639</v>
      </c>
      <c r="C483" t="s">
        <v>66</v>
      </c>
      <c r="D483" t="s">
        <v>93</v>
      </c>
      <c r="E483" s="29">
        <v>85</v>
      </c>
    </row>
    <row r="484" spans="1:5">
      <c r="A484" t="s">
        <v>3520</v>
      </c>
      <c r="B484" t="s">
        <v>3519</v>
      </c>
      <c r="C484" t="s">
        <v>66</v>
      </c>
      <c r="D484" t="s">
        <v>209</v>
      </c>
      <c r="E484" s="29">
        <v>85</v>
      </c>
    </row>
    <row r="485" spans="1:5">
      <c r="A485" t="s">
        <v>2722</v>
      </c>
      <c r="B485" t="s">
        <v>2721</v>
      </c>
      <c r="C485" t="s">
        <v>66</v>
      </c>
      <c r="D485" t="s">
        <v>61</v>
      </c>
      <c r="E485" s="29">
        <v>85</v>
      </c>
    </row>
    <row r="486" spans="1:5">
      <c r="A486" t="s">
        <v>6790</v>
      </c>
      <c r="B486" t="s">
        <v>5772</v>
      </c>
      <c r="C486" t="s">
        <v>66</v>
      </c>
      <c r="D486" t="s">
        <v>93</v>
      </c>
      <c r="E486" s="29">
        <v>85</v>
      </c>
    </row>
    <row r="487" spans="1:5">
      <c r="A487" t="s">
        <v>1114</v>
      </c>
      <c r="B487" t="s">
        <v>388</v>
      </c>
      <c r="C487" t="s">
        <v>66</v>
      </c>
      <c r="D487" t="s">
        <v>61</v>
      </c>
      <c r="E487" s="29">
        <v>85</v>
      </c>
    </row>
    <row r="488" spans="1:5">
      <c r="A488" t="s">
        <v>5675</v>
      </c>
      <c r="B488" t="s">
        <v>2724</v>
      </c>
      <c r="C488" t="s">
        <v>75</v>
      </c>
      <c r="D488" t="s">
        <v>209</v>
      </c>
      <c r="E488" s="29">
        <v>85</v>
      </c>
    </row>
    <row r="489" spans="1:5">
      <c r="A489" t="s">
        <v>4923</v>
      </c>
      <c r="B489" t="s">
        <v>186</v>
      </c>
      <c r="C489" t="s">
        <v>66</v>
      </c>
      <c r="D489" t="s">
        <v>61</v>
      </c>
      <c r="E489" s="29">
        <v>85</v>
      </c>
    </row>
    <row r="490" spans="1:5">
      <c r="A490" t="s">
        <v>6997</v>
      </c>
      <c r="B490" t="s">
        <v>1557</v>
      </c>
      <c r="C490" t="s">
        <v>66</v>
      </c>
      <c r="D490" t="s">
        <v>61</v>
      </c>
      <c r="E490" s="29">
        <v>84</v>
      </c>
    </row>
    <row r="491" spans="1:5">
      <c r="A491" t="s">
        <v>5143</v>
      </c>
      <c r="B491" t="s">
        <v>2257</v>
      </c>
      <c r="C491" t="s">
        <v>66</v>
      </c>
      <c r="D491" t="s">
        <v>61</v>
      </c>
      <c r="E491" s="29">
        <v>84</v>
      </c>
    </row>
    <row r="492" spans="1:5">
      <c r="A492" t="s">
        <v>6197</v>
      </c>
      <c r="B492" t="s">
        <v>1721</v>
      </c>
      <c r="C492" t="s">
        <v>66</v>
      </c>
      <c r="D492" t="s">
        <v>61</v>
      </c>
      <c r="E492" s="29">
        <v>84</v>
      </c>
    </row>
    <row r="493" spans="1:5">
      <c r="A493" t="s">
        <v>5019</v>
      </c>
      <c r="B493" t="s">
        <v>3219</v>
      </c>
      <c r="C493" t="s">
        <v>66</v>
      </c>
      <c r="D493" t="s">
        <v>61</v>
      </c>
      <c r="E493" s="29">
        <v>84</v>
      </c>
    </row>
    <row r="494" spans="1:5">
      <c r="A494" t="s">
        <v>1232</v>
      </c>
      <c r="B494" t="s">
        <v>1231</v>
      </c>
      <c r="C494" t="s">
        <v>66</v>
      </c>
      <c r="D494" t="s">
        <v>61</v>
      </c>
      <c r="E494" s="29">
        <v>84</v>
      </c>
    </row>
    <row r="495" spans="1:5">
      <c r="A495" t="s">
        <v>6882</v>
      </c>
      <c r="B495" t="s">
        <v>5825</v>
      </c>
      <c r="C495" t="s">
        <v>66</v>
      </c>
      <c r="D495" t="s">
        <v>258</v>
      </c>
      <c r="E495" s="29">
        <v>84</v>
      </c>
    </row>
    <row r="496" spans="1:5">
      <c r="A496" t="s">
        <v>242</v>
      </c>
      <c r="B496" t="s">
        <v>241</v>
      </c>
      <c r="C496" t="s">
        <v>66</v>
      </c>
      <c r="D496" t="s">
        <v>61</v>
      </c>
      <c r="E496" s="29">
        <v>84</v>
      </c>
    </row>
    <row r="497" spans="1:5">
      <c r="A497" t="s">
        <v>6708</v>
      </c>
      <c r="B497" t="s">
        <v>4413</v>
      </c>
      <c r="C497" t="s">
        <v>66</v>
      </c>
      <c r="D497" t="s">
        <v>61</v>
      </c>
      <c r="E497" s="29">
        <v>84</v>
      </c>
    </row>
    <row r="498" spans="1:5">
      <c r="A498" t="s">
        <v>5144</v>
      </c>
      <c r="B498" t="s">
        <v>2888</v>
      </c>
      <c r="C498" t="s">
        <v>66</v>
      </c>
      <c r="D498" t="s">
        <v>61</v>
      </c>
      <c r="E498" s="29">
        <v>84</v>
      </c>
    </row>
    <row r="499" spans="1:5">
      <c r="A499" t="s">
        <v>5528</v>
      </c>
      <c r="B499" t="s">
        <v>449</v>
      </c>
      <c r="C499" t="s">
        <v>66</v>
      </c>
      <c r="D499" t="s">
        <v>61</v>
      </c>
      <c r="E499" s="29">
        <v>84</v>
      </c>
    </row>
    <row r="500" spans="1:5">
      <c r="A500" t="s">
        <v>2390</v>
      </c>
      <c r="B500" t="s">
        <v>186</v>
      </c>
      <c r="C500" t="s">
        <v>75</v>
      </c>
      <c r="D500" t="s">
        <v>61</v>
      </c>
      <c r="E500" s="29">
        <v>84</v>
      </c>
    </row>
    <row r="501" spans="1:5">
      <c r="A501" t="s">
        <v>4799</v>
      </c>
      <c r="B501" t="s">
        <v>3825</v>
      </c>
      <c r="C501" t="s">
        <v>66</v>
      </c>
      <c r="D501" t="s">
        <v>93</v>
      </c>
      <c r="E501" s="29">
        <v>84</v>
      </c>
    </row>
    <row r="502" spans="1:5">
      <c r="A502" t="s">
        <v>5945</v>
      </c>
      <c r="B502" t="s">
        <v>587</v>
      </c>
      <c r="C502" t="s">
        <v>66</v>
      </c>
      <c r="D502" t="s">
        <v>61</v>
      </c>
      <c r="E502" s="29">
        <v>84</v>
      </c>
    </row>
    <row r="503" spans="1:5">
      <c r="A503" t="s">
        <v>3723</v>
      </c>
      <c r="B503" t="s">
        <v>106</v>
      </c>
      <c r="C503" t="s">
        <v>66</v>
      </c>
      <c r="D503" t="s">
        <v>61</v>
      </c>
      <c r="E503" s="29">
        <v>84</v>
      </c>
    </row>
    <row r="504" spans="1:5">
      <c r="A504" t="s">
        <v>6588</v>
      </c>
      <c r="B504" t="s">
        <v>4122</v>
      </c>
      <c r="C504" t="s">
        <v>66</v>
      </c>
      <c r="D504" t="s">
        <v>61</v>
      </c>
      <c r="E504" s="29">
        <v>84</v>
      </c>
    </row>
    <row r="505" spans="1:5">
      <c r="A505" t="s">
        <v>6727</v>
      </c>
      <c r="B505" t="s">
        <v>1305</v>
      </c>
      <c r="C505" t="s">
        <v>66</v>
      </c>
      <c r="D505" t="s">
        <v>93</v>
      </c>
      <c r="E505" s="29">
        <v>84</v>
      </c>
    </row>
    <row r="506" spans="1:5">
      <c r="A506" t="s">
        <v>5093</v>
      </c>
      <c r="B506" t="s">
        <v>90</v>
      </c>
      <c r="C506" t="s">
        <v>54</v>
      </c>
      <c r="D506" t="s">
        <v>61</v>
      </c>
      <c r="E506" s="29">
        <v>84</v>
      </c>
    </row>
    <row r="507" spans="1:5">
      <c r="A507" t="s">
        <v>3008</v>
      </c>
      <c r="B507" t="s">
        <v>3007</v>
      </c>
      <c r="C507" t="s">
        <v>66</v>
      </c>
      <c r="D507" t="s">
        <v>93</v>
      </c>
      <c r="E507" s="29">
        <v>84</v>
      </c>
    </row>
    <row r="508" spans="1:5">
      <c r="A508" t="s">
        <v>5493</v>
      </c>
      <c r="B508" t="s">
        <v>392</v>
      </c>
      <c r="C508" t="s">
        <v>66</v>
      </c>
      <c r="D508" t="s">
        <v>61</v>
      </c>
      <c r="E508" s="29">
        <v>84</v>
      </c>
    </row>
    <row r="509" spans="1:5">
      <c r="A509" t="s">
        <v>5614</v>
      </c>
      <c r="B509" t="s">
        <v>911</v>
      </c>
      <c r="C509" t="s">
        <v>66</v>
      </c>
      <c r="D509" t="s">
        <v>209</v>
      </c>
      <c r="E509" s="29">
        <v>84</v>
      </c>
    </row>
    <row r="510" spans="1:5">
      <c r="A510" t="s">
        <v>5187</v>
      </c>
      <c r="B510" t="s">
        <v>840</v>
      </c>
      <c r="C510" t="s">
        <v>66</v>
      </c>
      <c r="D510" t="s">
        <v>93</v>
      </c>
      <c r="E510" s="29">
        <v>84</v>
      </c>
    </row>
    <row r="511" spans="1:5">
      <c r="A511" t="s">
        <v>4983</v>
      </c>
      <c r="B511" t="s">
        <v>492</v>
      </c>
      <c r="C511" t="s">
        <v>66</v>
      </c>
      <c r="D511" t="s">
        <v>93</v>
      </c>
      <c r="E511" s="29">
        <v>84</v>
      </c>
    </row>
    <row r="512" spans="1:5">
      <c r="A512" t="s">
        <v>6999</v>
      </c>
      <c r="B512" t="s">
        <v>936</v>
      </c>
      <c r="C512" t="s">
        <v>75</v>
      </c>
      <c r="D512" t="s">
        <v>87</v>
      </c>
      <c r="E512" s="29">
        <v>84</v>
      </c>
    </row>
    <row r="513" spans="1:5">
      <c r="A513" t="s">
        <v>429</v>
      </c>
      <c r="B513" t="s">
        <v>428</v>
      </c>
      <c r="C513" t="s">
        <v>66</v>
      </c>
      <c r="D513" t="s">
        <v>61</v>
      </c>
      <c r="E513" s="29">
        <v>84</v>
      </c>
    </row>
    <row r="514" spans="1:5">
      <c r="A514" t="s">
        <v>2242</v>
      </c>
      <c r="B514" t="s">
        <v>2241</v>
      </c>
      <c r="C514" t="s">
        <v>66</v>
      </c>
      <c r="D514" t="s">
        <v>61</v>
      </c>
      <c r="E514" s="29">
        <v>84</v>
      </c>
    </row>
    <row r="515" spans="1:5">
      <c r="A515" t="s">
        <v>5680</v>
      </c>
      <c r="B515" t="s">
        <v>1674</v>
      </c>
      <c r="C515" t="s">
        <v>66</v>
      </c>
      <c r="D515" t="s">
        <v>61</v>
      </c>
      <c r="E515" s="29">
        <v>84</v>
      </c>
    </row>
    <row r="516" spans="1:5">
      <c r="A516" t="s">
        <v>1628</v>
      </c>
      <c r="B516" t="s">
        <v>1627</v>
      </c>
      <c r="C516" t="s">
        <v>66</v>
      </c>
      <c r="D516" t="s">
        <v>61</v>
      </c>
      <c r="E516" s="29">
        <v>84</v>
      </c>
    </row>
    <row r="517" spans="1:5">
      <c r="A517" t="s">
        <v>4824</v>
      </c>
      <c r="B517" t="s">
        <v>4547</v>
      </c>
      <c r="C517" t="s">
        <v>75</v>
      </c>
      <c r="D517" t="s">
        <v>61</v>
      </c>
      <c r="E517" s="29">
        <v>84</v>
      </c>
    </row>
    <row r="518" spans="1:5">
      <c r="A518" t="s">
        <v>2823</v>
      </c>
      <c r="B518" t="s">
        <v>2197</v>
      </c>
      <c r="C518" t="s">
        <v>66</v>
      </c>
      <c r="D518" t="s">
        <v>61</v>
      </c>
      <c r="E518" s="29">
        <v>84</v>
      </c>
    </row>
    <row r="519" spans="1:5">
      <c r="A519" t="s">
        <v>5311</v>
      </c>
      <c r="B519" t="s">
        <v>2534</v>
      </c>
      <c r="C519" t="s">
        <v>66</v>
      </c>
      <c r="D519" t="s">
        <v>61</v>
      </c>
      <c r="E519" s="29">
        <v>84</v>
      </c>
    </row>
    <row r="520" spans="1:5">
      <c r="A520" t="s">
        <v>3666</v>
      </c>
      <c r="B520" t="s">
        <v>2735</v>
      </c>
      <c r="C520" t="s">
        <v>66</v>
      </c>
      <c r="D520" t="s">
        <v>93</v>
      </c>
      <c r="E520" s="29">
        <v>84</v>
      </c>
    </row>
    <row r="521" spans="1:5">
      <c r="A521" t="s">
        <v>6962</v>
      </c>
      <c r="B521" t="s">
        <v>186</v>
      </c>
      <c r="C521" t="s">
        <v>66</v>
      </c>
      <c r="D521" t="s">
        <v>209</v>
      </c>
      <c r="E521" s="29">
        <v>84</v>
      </c>
    </row>
    <row r="522" spans="1:5">
      <c r="A522" t="s">
        <v>6828</v>
      </c>
      <c r="B522" t="s">
        <v>1993</v>
      </c>
      <c r="C522" t="s">
        <v>66</v>
      </c>
      <c r="D522" t="s">
        <v>87</v>
      </c>
      <c r="E522" s="29">
        <v>83</v>
      </c>
    </row>
    <row r="523" spans="1:5">
      <c r="A523" t="s">
        <v>4516</v>
      </c>
      <c r="B523" t="s">
        <v>3386</v>
      </c>
      <c r="C523" t="s">
        <v>66</v>
      </c>
      <c r="D523" t="s">
        <v>61</v>
      </c>
      <c r="E523" s="29">
        <v>83</v>
      </c>
    </row>
    <row r="524" spans="1:5">
      <c r="A524" t="s">
        <v>3645</v>
      </c>
      <c r="B524" t="s">
        <v>332</v>
      </c>
      <c r="C524" t="s">
        <v>66</v>
      </c>
      <c r="D524" t="s">
        <v>258</v>
      </c>
      <c r="E524" s="29">
        <v>83</v>
      </c>
    </row>
    <row r="525" spans="1:5">
      <c r="A525" t="s">
        <v>3123</v>
      </c>
      <c r="B525" t="s">
        <v>1150</v>
      </c>
      <c r="C525" t="s">
        <v>66</v>
      </c>
      <c r="D525" t="s">
        <v>61</v>
      </c>
      <c r="E525" s="29">
        <v>83</v>
      </c>
    </row>
    <row r="526" spans="1:5">
      <c r="A526" t="s">
        <v>3811</v>
      </c>
      <c r="B526" t="s">
        <v>434</v>
      </c>
      <c r="C526" t="s">
        <v>66</v>
      </c>
      <c r="D526" t="s">
        <v>61</v>
      </c>
      <c r="E526" s="29">
        <v>83</v>
      </c>
    </row>
    <row r="527" spans="1:5">
      <c r="A527" t="s">
        <v>812</v>
      </c>
      <c r="B527" t="s">
        <v>811</v>
      </c>
      <c r="C527" t="s">
        <v>75</v>
      </c>
      <c r="D527" t="s">
        <v>61</v>
      </c>
      <c r="E527" s="29">
        <v>83</v>
      </c>
    </row>
    <row r="528" spans="1:5">
      <c r="A528" t="s">
        <v>6555</v>
      </c>
      <c r="B528" t="s">
        <v>172</v>
      </c>
      <c r="C528" t="s">
        <v>54</v>
      </c>
      <c r="D528" t="s">
        <v>61</v>
      </c>
      <c r="E528" s="29">
        <v>83</v>
      </c>
    </row>
    <row r="529" spans="1:5">
      <c r="A529" t="s">
        <v>4315</v>
      </c>
      <c r="B529" t="s">
        <v>90</v>
      </c>
      <c r="C529" t="s">
        <v>66</v>
      </c>
      <c r="D529" t="s">
        <v>209</v>
      </c>
      <c r="E529" s="29">
        <v>83</v>
      </c>
    </row>
    <row r="530" spans="1:5">
      <c r="A530" t="s">
        <v>4418</v>
      </c>
      <c r="B530" t="s">
        <v>482</v>
      </c>
      <c r="C530" t="s">
        <v>66</v>
      </c>
      <c r="D530" t="s">
        <v>61</v>
      </c>
      <c r="E530" s="29">
        <v>83</v>
      </c>
    </row>
    <row r="531" spans="1:5">
      <c r="A531" t="s">
        <v>4199</v>
      </c>
      <c r="B531" t="s">
        <v>180</v>
      </c>
      <c r="C531" t="s">
        <v>66</v>
      </c>
      <c r="D531" t="s">
        <v>93</v>
      </c>
      <c r="E531" s="29">
        <v>83</v>
      </c>
    </row>
    <row r="532" spans="1:5">
      <c r="A532" t="s">
        <v>4137</v>
      </c>
      <c r="B532" t="s">
        <v>3219</v>
      </c>
      <c r="C532" t="s">
        <v>66</v>
      </c>
      <c r="D532" t="s">
        <v>61</v>
      </c>
      <c r="E532" s="29">
        <v>83</v>
      </c>
    </row>
    <row r="533" spans="1:5">
      <c r="A533" t="s">
        <v>6208</v>
      </c>
      <c r="B533" t="s">
        <v>1880</v>
      </c>
      <c r="C533" t="s">
        <v>54</v>
      </c>
      <c r="D533" t="s">
        <v>61</v>
      </c>
      <c r="E533" s="29">
        <v>83</v>
      </c>
    </row>
    <row r="534" spans="1:5">
      <c r="A534" t="s">
        <v>6012</v>
      </c>
      <c r="B534" t="s">
        <v>3426</v>
      </c>
      <c r="C534" t="s">
        <v>66</v>
      </c>
      <c r="D534" t="s">
        <v>93</v>
      </c>
      <c r="E534" s="29">
        <v>83</v>
      </c>
    </row>
    <row r="535" spans="1:5">
      <c r="A535" t="s">
        <v>2828</v>
      </c>
      <c r="B535" t="s">
        <v>857</v>
      </c>
      <c r="C535" t="s">
        <v>66</v>
      </c>
      <c r="D535" t="s">
        <v>61</v>
      </c>
      <c r="E535" s="29">
        <v>83</v>
      </c>
    </row>
    <row r="536" spans="1:5">
      <c r="A536" t="s">
        <v>5448</v>
      </c>
      <c r="B536" t="s">
        <v>2272</v>
      </c>
      <c r="C536" t="s">
        <v>66</v>
      </c>
      <c r="D536" t="s">
        <v>61</v>
      </c>
      <c r="E536" s="29">
        <v>83</v>
      </c>
    </row>
    <row r="537" spans="1:5">
      <c r="A537" t="s">
        <v>3024</v>
      </c>
      <c r="B537" t="s">
        <v>106</v>
      </c>
      <c r="C537" t="s">
        <v>75</v>
      </c>
      <c r="D537" t="s">
        <v>87</v>
      </c>
      <c r="E537" s="29">
        <v>83</v>
      </c>
    </row>
    <row r="538" spans="1:5">
      <c r="A538" t="s">
        <v>6079</v>
      </c>
      <c r="B538" t="s">
        <v>289</v>
      </c>
      <c r="C538" t="s">
        <v>66</v>
      </c>
      <c r="D538" t="s">
        <v>61</v>
      </c>
      <c r="E538" s="29">
        <v>83</v>
      </c>
    </row>
    <row r="539" spans="1:5">
      <c r="A539" t="s">
        <v>2164</v>
      </c>
      <c r="B539" t="s">
        <v>2159</v>
      </c>
      <c r="C539" t="s">
        <v>66</v>
      </c>
      <c r="D539" t="s">
        <v>61</v>
      </c>
      <c r="E539" s="29">
        <v>83</v>
      </c>
    </row>
    <row r="540" spans="1:5">
      <c r="A540" t="s">
        <v>4834</v>
      </c>
      <c r="B540" t="s">
        <v>4833</v>
      </c>
      <c r="C540" t="s">
        <v>66</v>
      </c>
      <c r="D540" t="s">
        <v>258</v>
      </c>
      <c r="E540" s="29">
        <v>83</v>
      </c>
    </row>
    <row r="541" spans="1:5">
      <c r="A541" t="s">
        <v>3999</v>
      </c>
      <c r="B541" t="s">
        <v>155</v>
      </c>
      <c r="C541" t="s">
        <v>66</v>
      </c>
      <c r="D541" t="s">
        <v>61</v>
      </c>
      <c r="E541" s="29">
        <v>83</v>
      </c>
    </row>
    <row r="542" spans="1:5">
      <c r="A542" t="s">
        <v>4304</v>
      </c>
      <c r="B542" t="s">
        <v>4303</v>
      </c>
      <c r="C542" t="s">
        <v>66</v>
      </c>
      <c r="D542" t="s">
        <v>258</v>
      </c>
      <c r="E542" s="29">
        <v>83</v>
      </c>
    </row>
    <row r="543" spans="1:5">
      <c r="A543" t="s">
        <v>2868</v>
      </c>
      <c r="B543" t="s">
        <v>2867</v>
      </c>
      <c r="C543" t="s">
        <v>66</v>
      </c>
      <c r="D543" t="s">
        <v>61</v>
      </c>
      <c r="E543" s="29">
        <v>83</v>
      </c>
    </row>
    <row r="544" spans="1:5">
      <c r="A544" t="s">
        <v>6847</v>
      </c>
      <c r="B544" t="s">
        <v>1880</v>
      </c>
      <c r="C544" t="s">
        <v>66</v>
      </c>
      <c r="D544" t="s">
        <v>93</v>
      </c>
      <c r="E544" s="29">
        <v>83</v>
      </c>
    </row>
    <row r="545" spans="1:5">
      <c r="A545" t="s">
        <v>1593</v>
      </c>
      <c r="B545" t="s">
        <v>449</v>
      </c>
      <c r="C545" t="s">
        <v>66</v>
      </c>
      <c r="D545" t="s">
        <v>61</v>
      </c>
      <c r="E545" s="29">
        <v>83</v>
      </c>
    </row>
    <row r="546" spans="1:5">
      <c r="A546" t="s">
        <v>4704</v>
      </c>
      <c r="B546" t="s">
        <v>252</v>
      </c>
      <c r="C546" t="s">
        <v>66</v>
      </c>
      <c r="D546" t="s">
        <v>61</v>
      </c>
      <c r="E546" s="29">
        <v>83</v>
      </c>
    </row>
    <row r="547" spans="1:5">
      <c r="A547" t="s">
        <v>6423</v>
      </c>
      <c r="B547" t="s">
        <v>106</v>
      </c>
      <c r="C547" t="s">
        <v>66</v>
      </c>
      <c r="D547" t="s">
        <v>61</v>
      </c>
      <c r="E547" s="29">
        <v>83</v>
      </c>
    </row>
    <row r="548" spans="1:5">
      <c r="A548" t="s">
        <v>3203</v>
      </c>
      <c r="B548" t="s">
        <v>751</v>
      </c>
      <c r="C548" t="s">
        <v>66</v>
      </c>
      <c r="D548" t="s">
        <v>93</v>
      </c>
      <c r="E548" s="29">
        <v>83</v>
      </c>
    </row>
    <row r="549" spans="1:5">
      <c r="A549" t="s">
        <v>1547</v>
      </c>
      <c r="B549" t="s">
        <v>186</v>
      </c>
      <c r="C549" t="s">
        <v>66</v>
      </c>
      <c r="D549" t="s">
        <v>93</v>
      </c>
      <c r="E549" s="29">
        <v>83</v>
      </c>
    </row>
    <row r="550" spans="1:5">
      <c r="A550" t="s">
        <v>2667</v>
      </c>
      <c r="B550" t="s">
        <v>143</v>
      </c>
      <c r="C550" t="s">
        <v>66</v>
      </c>
      <c r="D550" t="s">
        <v>61</v>
      </c>
      <c r="E550" s="29">
        <v>83</v>
      </c>
    </row>
    <row r="551" spans="1:5">
      <c r="A551" t="s">
        <v>622</v>
      </c>
      <c r="B551" t="s">
        <v>621</v>
      </c>
      <c r="C551" t="s">
        <v>66</v>
      </c>
      <c r="D551" t="s">
        <v>61</v>
      </c>
      <c r="E551" s="29">
        <v>83</v>
      </c>
    </row>
    <row r="552" spans="1:5">
      <c r="A552" t="s">
        <v>5995</v>
      </c>
      <c r="B552" t="s">
        <v>2799</v>
      </c>
      <c r="C552" t="s">
        <v>66</v>
      </c>
      <c r="D552" t="s">
        <v>61</v>
      </c>
      <c r="E552" s="29">
        <v>83</v>
      </c>
    </row>
    <row r="553" spans="1:5">
      <c r="A553" t="s">
        <v>3141</v>
      </c>
      <c r="B553" t="s">
        <v>3140</v>
      </c>
      <c r="C553" t="s">
        <v>66</v>
      </c>
      <c r="D553" t="s">
        <v>93</v>
      </c>
      <c r="E553" s="29">
        <v>83</v>
      </c>
    </row>
    <row r="554" spans="1:5">
      <c r="A554" t="s">
        <v>3648</v>
      </c>
      <c r="B554" t="s">
        <v>401</v>
      </c>
      <c r="C554" t="s">
        <v>75</v>
      </c>
      <c r="D554" t="s">
        <v>61</v>
      </c>
      <c r="E554" s="29">
        <v>83</v>
      </c>
    </row>
    <row r="555" spans="1:5">
      <c r="A555" t="s">
        <v>5327</v>
      </c>
      <c r="B555" t="s">
        <v>310</v>
      </c>
      <c r="C555" t="s">
        <v>66</v>
      </c>
      <c r="D555" t="s">
        <v>93</v>
      </c>
      <c r="E555" s="29">
        <v>83</v>
      </c>
    </row>
    <row r="556" spans="1:5">
      <c r="A556" t="s">
        <v>2923</v>
      </c>
      <c r="B556" t="s">
        <v>186</v>
      </c>
      <c r="C556" t="s">
        <v>66</v>
      </c>
      <c r="D556" t="s">
        <v>61</v>
      </c>
      <c r="E556" s="29">
        <v>83</v>
      </c>
    </row>
    <row r="557" spans="1:5">
      <c r="A557" t="s">
        <v>1220</v>
      </c>
      <c r="B557" t="s">
        <v>414</v>
      </c>
      <c r="C557" t="s">
        <v>75</v>
      </c>
      <c r="D557" t="s">
        <v>61</v>
      </c>
      <c r="E557" s="29">
        <v>83</v>
      </c>
    </row>
    <row r="558" spans="1:5">
      <c r="A558" t="s">
        <v>6434</v>
      </c>
      <c r="B558" t="s">
        <v>3675</v>
      </c>
      <c r="C558" t="s">
        <v>66</v>
      </c>
      <c r="D558" t="s">
        <v>61</v>
      </c>
      <c r="E558" s="29">
        <v>82</v>
      </c>
    </row>
    <row r="559" spans="1:5">
      <c r="A559" t="s">
        <v>6885</v>
      </c>
      <c r="B559" t="s">
        <v>3793</v>
      </c>
      <c r="C559" t="s">
        <v>66</v>
      </c>
      <c r="D559" t="s">
        <v>61</v>
      </c>
      <c r="E559" s="29">
        <v>82</v>
      </c>
    </row>
    <row r="560" spans="1:5">
      <c r="A560" t="s">
        <v>3801</v>
      </c>
      <c r="B560" t="s">
        <v>3800</v>
      </c>
      <c r="C560" t="s">
        <v>75</v>
      </c>
      <c r="D560" t="s">
        <v>87</v>
      </c>
      <c r="E560" s="29">
        <v>82</v>
      </c>
    </row>
    <row r="561" spans="1:5">
      <c r="A561" t="s">
        <v>796</v>
      </c>
      <c r="B561" t="s">
        <v>106</v>
      </c>
      <c r="C561" t="s">
        <v>66</v>
      </c>
      <c r="D561" t="s">
        <v>61</v>
      </c>
      <c r="E561" s="29">
        <v>82</v>
      </c>
    </row>
    <row r="562" spans="1:5">
      <c r="A562" t="s">
        <v>746</v>
      </c>
      <c r="B562" t="s">
        <v>745</v>
      </c>
      <c r="C562" t="s">
        <v>54</v>
      </c>
      <c r="D562" t="s">
        <v>105</v>
      </c>
      <c r="E562" s="29">
        <v>82</v>
      </c>
    </row>
    <row r="563" spans="1:5">
      <c r="A563" t="s">
        <v>5220</v>
      </c>
      <c r="B563" t="s">
        <v>2043</v>
      </c>
      <c r="C563" t="s">
        <v>75</v>
      </c>
      <c r="D563" t="s">
        <v>61</v>
      </c>
      <c r="E563" s="29">
        <v>82</v>
      </c>
    </row>
    <row r="564" spans="1:5">
      <c r="A564" t="s">
        <v>5314</v>
      </c>
      <c r="B564" t="s">
        <v>420</v>
      </c>
      <c r="C564" t="s">
        <v>66</v>
      </c>
      <c r="D564" t="s">
        <v>61</v>
      </c>
      <c r="E564" s="29">
        <v>82</v>
      </c>
    </row>
    <row r="565" spans="1:5">
      <c r="A565" t="s">
        <v>4542</v>
      </c>
      <c r="B565" t="s">
        <v>4541</v>
      </c>
      <c r="C565" t="s">
        <v>66</v>
      </c>
      <c r="D565" t="s">
        <v>93</v>
      </c>
      <c r="E565" s="29">
        <v>82</v>
      </c>
    </row>
    <row r="566" spans="1:5">
      <c r="A566" t="s">
        <v>2256</v>
      </c>
      <c r="B566" t="s">
        <v>90</v>
      </c>
      <c r="C566" t="s">
        <v>66</v>
      </c>
      <c r="D566" t="s">
        <v>93</v>
      </c>
      <c r="E566" s="29">
        <v>82</v>
      </c>
    </row>
    <row r="567" spans="1:5">
      <c r="A567" t="s">
        <v>5334</v>
      </c>
      <c r="B567" t="s">
        <v>5333</v>
      </c>
      <c r="C567" t="s">
        <v>66</v>
      </c>
      <c r="D567" t="s">
        <v>61</v>
      </c>
      <c r="E567" s="29">
        <v>82</v>
      </c>
    </row>
    <row r="568" spans="1:5">
      <c r="A568" t="s">
        <v>5427</v>
      </c>
      <c r="B568" t="s">
        <v>1295</v>
      </c>
      <c r="C568" t="s">
        <v>66</v>
      </c>
      <c r="D568" t="s">
        <v>61</v>
      </c>
      <c r="E568" s="29">
        <v>82</v>
      </c>
    </row>
    <row r="569" spans="1:5">
      <c r="A569" t="s">
        <v>3843</v>
      </c>
      <c r="B569" t="s">
        <v>2970</v>
      </c>
      <c r="C569" t="s">
        <v>66</v>
      </c>
      <c r="D569" t="s">
        <v>61</v>
      </c>
      <c r="E569" s="29">
        <v>82</v>
      </c>
    </row>
    <row r="570" spans="1:5">
      <c r="A570" t="s">
        <v>474</v>
      </c>
      <c r="B570" t="s">
        <v>186</v>
      </c>
      <c r="C570" t="s">
        <v>75</v>
      </c>
      <c r="D570" t="s">
        <v>258</v>
      </c>
      <c r="E570" s="29">
        <v>82</v>
      </c>
    </row>
    <row r="571" spans="1:5">
      <c r="A571" t="s">
        <v>5198</v>
      </c>
      <c r="B571" t="s">
        <v>1710</v>
      </c>
      <c r="C571" t="s">
        <v>66</v>
      </c>
      <c r="D571" t="s">
        <v>61</v>
      </c>
      <c r="E571" s="29">
        <v>82</v>
      </c>
    </row>
    <row r="572" spans="1:5">
      <c r="A572" t="s">
        <v>348</v>
      </c>
      <c r="B572" t="s">
        <v>347</v>
      </c>
      <c r="C572" t="s">
        <v>66</v>
      </c>
      <c r="D572" t="s">
        <v>61</v>
      </c>
      <c r="E572" s="29">
        <v>82</v>
      </c>
    </row>
    <row r="573" spans="1:5">
      <c r="A573" t="s">
        <v>4475</v>
      </c>
      <c r="B573" t="s">
        <v>751</v>
      </c>
      <c r="C573" t="s">
        <v>66</v>
      </c>
      <c r="D573" t="s">
        <v>93</v>
      </c>
      <c r="E573" s="29">
        <v>82</v>
      </c>
    </row>
    <row r="574" spans="1:5">
      <c r="A574" t="s">
        <v>4626</v>
      </c>
      <c r="B574" t="s">
        <v>379</v>
      </c>
      <c r="C574" t="s">
        <v>66</v>
      </c>
      <c r="D574" t="s">
        <v>61</v>
      </c>
      <c r="E574" s="29">
        <v>82</v>
      </c>
    </row>
    <row r="575" spans="1:5">
      <c r="A575" t="s">
        <v>6991</v>
      </c>
      <c r="B575" t="s">
        <v>186</v>
      </c>
      <c r="C575" t="s">
        <v>75</v>
      </c>
      <c r="D575" t="s">
        <v>105</v>
      </c>
      <c r="E575" s="29">
        <v>82</v>
      </c>
    </row>
    <row r="576" spans="1:5">
      <c r="A576" t="s">
        <v>4114</v>
      </c>
      <c r="B576" t="s">
        <v>82</v>
      </c>
      <c r="C576" t="s">
        <v>66</v>
      </c>
      <c r="D576" t="s">
        <v>61</v>
      </c>
      <c r="E576" s="29">
        <v>82</v>
      </c>
    </row>
    <row r="577" spans="1:5">
      <c r="A577" t="s">
        <v>6846</v>
      </c>
      <c r="B577" t="s">
        <v>1469</v>
      </c>
      <c r="C577" t="s">
        <v>66</v>
      </c>
      <c r="D577" t="s">
        <v>61</v>
      </c>
      <c r="E577" s="29">
        <v>82</v>
      </c>
    </row>
    <row r="578" spans="1:5">
      <c r="A578" t="s">
        <v>3727</v>
      </c>
      <c r="B578" t="s">
        <v>106</v>
      </c>
      <c r="C578" t="s">
        <v>66</v>
      </c>
      <c r="D578" t="s">
        <v>209</v>
      </c>
      <c r="E578" s="29">
        <v>82</v>
      </c>
    </row>
    <row r="579" spans="1:5">
      <c r="A579" t="s">
        <v>6405</v>
      </c>
      <c r="B579" t="s">
        <v>6404</v>
      </c>
      <c r="C579" t="s">
        <v>66</v>
      </c>
      <c r="D579" t="s">
        <v>93</v>
      </c>
      <c r="E579" s="29">
        <v>82</v>
      </c>
    </row>
    <row r="580" spans="1:5">
      <c r="A580" t="s">
        <v>3187</v>
      </c>
      <c r="B580" t="s">
        <v>1871</v>
      </c>
      <c r="C580" t="s">
        <v>66</v>
      </c>
      <c r="D580" t="s">
        <v>61</v>
      </c>
      <c r="E580" s="29">
        <v>82</v>
      </c>
    </row>
    <row r="581" spans="1:5">
      <c r="A581" t="s">
        <v>6851</v>
      </c>
      <c r="B581" t="s">
        <v>90</v>
      </c>
      <c r="C581" t="s">
        <v>66</v>
      </c>
      <c r="D581" t="s">
        <v>61</v>
      </c>
      <c r="E581" s="29">
        <v>82</v>
      </c>
    </row>
    <row r="582" spans="1:5">
      <c r="A582" t="s">
        <v>6141</v>
      </c>
      <c r="B582" t="s">
        <v>228</v>
      </c>
      <c r="C582" t="s">
        <v>66</v>
      </c>
      <c r="D582" t="s">
        <v>61</v>
      </c>
      <c r="E582" s="29">
        <v>82</v>
      </c>
    </row>
    <row r="583" spans="1:5">
      <c r="A583" t="s">
        <v>6038</v>
      </c>
      <c r="B583" t="s">
        <v>2182</v>
      </c>
      <c r="C583" t="s">
        <v>66</v>
      </c>
      <c r="D583" t="s">
        <v>61</v>
      </c>
      <c r="E583" s="29">
        <v>82</v>
      </c>
    </row>
    <row r="584" spans="1:5">
      <c r="A584" t="s">
        <v>4001</v>
      </c>
      <c r="B584" t="s">
        <v>1049</v>
      </c>
      <c r="C584" t="s">
        <v>66</v>
      </c>
      <c r="D584" t="s">
        <v>61</v>
      </c>
      <c r="E584" s="29">
        <v>82</v>
      </c>
    </row>
    <row r="585" spans="1:5">
      <c r="A585" t="s">
        <v>6451</v>
      </c>
      <c r="B585" t="s">
        <v>1057</v>
      </c>
      <c r="C585" t="s">
        <v>66</v>
      </c>
      <c r="D585" t="s">
        <v>209</v>
      </c>
      <c r="E585" s="29">
        <v>82</v>
      </c>
    </row>
    <row r="586" spans="1:5">
      <c r="A586" t="s">
        <v>6106</v>
      </c>
      <c r="B586" t="s">
        <v>166</v>
      </c>
      <c r="C586" t="s">
        <v>66</v>
      </c>
      <c r="D586" t="s">
        <v>61</v>
      </c>
      <c r="E586" s="29">
        <v>82</v>
      </c>
    </row>
    <row r="587" spans="1:5">
      <c r="A587" t="s">
        <v>6474</v>
      </c>
      <c r="B587" t="s">
        <v>395</v>
      </c>
      <c r="C587" t="s">
        <v>75</v>
      </c>
      <c r="D587" t="s">
        <v>87</v>
      </c>
      <c r="E587" s="29">
        <v>82</v>
      </c>
    </row>
    <row r="588" spans="1:5">
      <c r="A588" t="s">
        <v>253</v>
      </c>
      <c r="B588" t="s">
        <v>252</v>
      </c>
      <c r="C588" t="s">
        <v>66</v>
      </c>
      <c r="D588" t="s">
        <v>209</v>
      </c>
      <c r="E588" s="29">
        <v>82</v>
      </c>
    </row>
    <row r="589" spans="1:5">
      <c r="A589" t="s">
        <v>3665</v>
      </c>
      <c r="B589" t="s">
        <v>395</v>
      </c>
      <c r="C589" t="s">
        <v>66</v>
      </c>
      <c r="D589" t="s">
        <v>61</v>
      </c>
      <c r="E589" s="29">
        <v>82</v>
      </c>
    </row>
    <row r="590" spans="1:5">
      <c r="A590" t="s">
        <v>5012</v>
      </c>
      <c r="B590" t="s">
        <v>1419</v>
      </c>
      <c r="C590" t="s">
        <v>66</v>
      </c>
      <c r="D590" t="s">
        <v>61</v>
      </c>
      <c r="E590" s="29">
        <v>82</v>
      </c>
    </row>
    <row r="591" spans="1:5">
      <c r="A591" t="s">
        <v>5166</v>
      </c>
      <c r="B591" t="s">
        <v>737</v>
      </c>
      <c r="C591" t="s">
        <v>66</v>
      </c>
      <c r="D591" t="s">
        <v>61</v>
      </c>
      <c r="E591" s="29">
        <v>82</v>
      </c>
    </row>
    <row r="592" spans="1:5">
      <c r="A592" t="s">
        <v>2465</v>
      </c>
      <c r="B592" t="s">
        <v>835</v>
      </c>
      <c r="C592" t="s">
        <v>66</v>
      </c>
      <c r="D592" t="s">
        <v>61</v>
      </c>
      <c r="E592" s="29">
        <v>82</v>
      </c>
    </row>
    <row r="593" spans="1:5">
      <c r="A593" t="s">
        <v>3718</v>
      </c>
      <c r="B593" t="s">
        <v>3631</v>
      </c>
      <c r="C593" t="s">
        <v>66</v>
      </c>
      <c r="D593" t="s">
        <v>61</v>
      </c>
      <c r="E593" s="29">
        <v>82</v>
      </c>
    </row>
    <row r="594" spans="1:5">
      <c r="A594" t="s">
        <v>6938</v>
      </c>
      <c r="B594" t="s">
        <v>2574</v>
      </c>
      <c r="C594" t="s">
        <v>66</v>
      </c>
      <c r="D594" t="s">
        <v>93</v>
      </c>
      <c r="E594" s="29">
        <v>82</v>
      </c>
    </row>
    <row r="595" spans="1:5">
      <c r="A595" t="s">
        <v>6020</v>
      </c>
      <c r="B595" t="s">
        <v>6019</v>
      </c>
      <c r="C595" t="s">
        <v>66</v>
      </c>
      <c r="D595" t="s">
        <v>61</v>
      </c>
      <c r="E595" s="29">
        <v>82</v>
      </c>
    </row>
    <row r="596" spans="1:5">
      <c r="A596" t="s">
        <v>4355</v>
      </c>
      <c r="B596" t="s">
        <v>4354</v>
      </c>
      <c r="C596" t="s">
        <v>75</v>
      </c>
      <c r="D596" t="s">
        <v>61</v>
      </c>
      <c r="E596" s="29">
        <v>82</v>
      </c>
    </row>
    <row r="597" spans="1:5">
      <c r="A597" t="s">
        <v>5049</v>
      </c>
      <c r="B597" t="s">
        <v>1432</v>
      </c>
      <c r="C597" t="s">
        <v>66</v>
      </c>
      <c r="D597" t="s">
        <v>61</v>
      </c>
      <c r="E597" s="29">
        <v>81</v>
      </c>
    </row>
    <row r="598" spans="1:5">
      <c r="A598" t="s">
        <v>5047</v>
      </c>
      <c r="B598" t="s">
        <v>5046</v>
      </c>
      <c r="C598" t="s">
        <v>66</v>
      </c>
      <c r="D598" t="s">
        <v>61</v>
      </c>
      <c r="E598" s="29">
        <v>81</v>
      </c>
    </row>
    <row r="599" spans="1:5">
      <c r="A599" t="s">
        <v>2573</v>
      </c>
      <c r="B599" t="s">
        <v>392</v>
      </c>
      <c r="C599" t="s">
        <v>66</v>
      </c>
      <c r="D599" t="s">
        <v>61</v>
      </c>
      <c r="E599" s="29">
        <v>81</v>
      </c>
    </row>
    <row r="600" spans="1:5">
      <c r="A600" t="s">
        <v>6861</v>
      </c>
      <c r="B600" t="s">
        <v>470</v>
      </c>
      <c r="C600" t="s">
        <v>66</v>
      </c>
      <c r="D600" t="s">
        <v>61</v>
      </c>
      <c r="E600" s="29">
        <v>81</v>
      </c>
    </row>
    <row r="601" spans="1:5">
      <c r="A601" t="s">
        <v>534</v>
      </c>
      <c r="B601" t="s">
        <v>106</v>
      </c>
      <c r="C601" t="s">
        <v>66</v>
      </c>
      <c r="D601" t="s">
        <v>93</v>
      </c>
      <c r="E601" s="29">
        <v>81</v>
      </c>
    </row>
    <row r="602" spans="1:5">
      <c r="A602" t="s">
        <v>4276</v>
      </c>
      <c r="B602" t="s">
        <v>1217</v>
      </c>
      <c r="C602" t="s">
        <v>66</v>
      </c>
      <c r="D602" t="s">
        <v>61</v>
      </c>
      <c r="E602" s="29">
        <v>81</v>
      </c>
    </row>
    <row r="603" spans="1:5">
      <c r="A603" t="s">
        <v>5706</v>
      </c>
      <c r="B603" t="s">
        <v>106</v>
      </c>
      <c r="C603" t="s">
        <v>66</v>
      </c>
      <c r="D603" t="s">
        <v>61</v>
      </c>
      <c r="E603" s="29">
        <v>81</v>
      </c>
    </row>
    <row r="604" spans="1:5">
      <c r="A604" t="s">
        <v>3156</v>
      </c>
      <c r="B604" t="s">
        <v>602</v>
      </c>
      <c r="C604" t="s">
        <v>66</v>
      </c>
      <c r="D604" t="s">
        <v>61</v>
      </c>
      <c r="E604" s="29">
        <v>81</v>
      </c>
    </row>
    <row r="605" spans="1:5">
      <c r="A605" t="s">
        <v>1472</v>
      </c>
      <c r="B605" t="s">
        <v>82</v>
      </c>
      <c r="C605" t="s">
        <v>66</v>
      </c>
      <c r="D605" t="s">
        <v>209</v>
      </c>
      <c r="E605" s="29">
        <v>81</v>
      </c>
    </row>
    <row r="606" spans="1:5">
      <c r="A606" t="s">
        <v>3913</v>
      </c>
      <c r="B606" t="s">
        <v>1422</v>
      </c>
      <c r="C606" t="s">
        <v>66</v>
      </c>
      <c r="D606" t="s">
        <v>61</v>
      </c>
      <c r="E606" s="29">
        <v>81</v>
      </c>
    </row>
    <row r="607" spans="1:5">
      <c r="A607" t="s">
        <v>3772</v>
      </c>
      <c r="B607" t="s">
        <v>3771</v>
      </c>
      <c r="C607" t="s">
        <v>66</v>
      </c>
      <c r="D607" t="s">
        <v>61</v>
      </c>
      <c r="E607" s="29">
        <v>81</v>
      </c>
    </row>
    <row r="608" spans="1:5">
      <c r="A608" t="s">
        <v>91</v>
      </c>
      <c r="B608" t="s">
        <v>90</v>
      </c>
      <c r="C608" t="s">
        <v>66</v>
      </c>
      <c r="D608" t="s">
        <v>93</v>
      </c>
      <c r="E608" s="29">
        <v>81</v>
      </c>
    </row>
    <row r="609" spans="1:5">
      <c r="A609" t="s">
        <v>4034</v>
      </c>
      <c r="B609" t="s">
        <v>106</v>
      </c>
      <c r="C609" t="s">
        <v>66</v>
      </c>
      <c r="D609" t="s">
        <v>93</v>
      </c>
      <c r="E609" s="29">
        <v>81</v>
      </c>
    </row>
    <row r="610" spans="1:5">
      <c r="A610" t="s">
        <v>927</v>
      </c>
      <c r="B610" t="s">
        <v>926</v>
      </c>
      <c r="C610" t="s">
        <v>66</v>
      </c>
      <c r="D610" t="s">
        <v>93</v>
      </c>
      <c r="E610" s="29">
        <v>81</v>
      </c>
    </row>
    <row r="611" spans="1:5">
      <c r="A611" t="s">
        <v>3188</v>
      </c>
      <c r="B611" t="s">
        <v>495</v>
      </c>
      <c r="C611" t="s">
        <v>75</v>
      </c>
      <c r="D611" t="s">
        <v>61</v>
      </c>
      <c r="E611" s="29">
        <v>81</v>
      </c>
    </row>
    <row r="612" spans="1:5">
      <c r="A612" t="s">
        <v>1222</v>
      </c>
      <c r="B612" t="s">
        <v>210</v>
      </c>
      <c r="C612" t="s">
        <v>66</v>
      </c>
      <c r="D612" t="s">
        <v>93</v>
      </c>
      <c r="E612" s="29">
        <v>81</v>
      </c>
    </row>
    <row r="613" spans="1:5">
      <c r="A613" t="s">
        <v>3061</v>
      </c>
      <c r="B613" t="s">
        <v>106</v>
      </c>
      <c r="C613" t="s">
        <v>66</v>
      </c>
      <c r="D613" t="s">
        <v>61</v>
      </c>
      <c r="E613" s="29">
        <v>81</v>
      </c>
    </row>
    <row r="614" spans="1:5">
      <c r="A614" t="s">
        <v>6591</v>
      </c>
      <c r="B614" t="s">
        <v>3634</v>
      </c>
      <c r="C614" t="s">
        <v>66</v>
      </c>
      <c r="D614" t="s">
        <v>61</v>
      </c>
      <c r="E614" s="29">
        <v>81</v>
      </c>
    </row>
    <row r="615" spans="1:5">
      <c r="A615" t="s">
        <v>5498</v>
      </c>
      <c r="B615" t="s">
        <v>210</v>
      </c>
      <c r="C615" t="s">
        <v>66</v>
      </c>
      <c r="D615" t="s">
        <v>61</v>
      </c>
      <c r="E615" s="29">
        <v>81</v>
      </c>
    </row>
    <row r="616" spans="1:5">
      <c r="A616" t="s">
        <v>2447</v>
      </c>
      <c r="B616" t="s">
        <v>1469</v>
      </c>
      <c r="C616" t="s">
        <v>75</v>
      </c>
      <c r="D616" t="s">
        <v>87</v>
      </c>
      <c r="E616" s="29">
        <v>81</v>
      </c>
    </row>
    <row r="617" spans="1:5">
      <c r="A617" t="s">
        <v>3358</v>
      </c>
      <c r="B617" t="s">
        <v>3247</v>
      </c>
      <c r="C617" t="s">
        <v>66</v>
      </c>
      <c r="D617" t="s">
        <v>61</v>
      </c>
      <c r="E617" s="29">
        <v>81</v>
      </c>
    </row>
    <row r="618" spans="1:5">
      <c r="A618" t="s">
        <v>1146</v>
      </c>
      <c r="B618" t="s">
        <v>470</v>
      </c>
      <c r="C618" t="s">
        <v>66</v>
      </c>
      <c r="D618" t="s">
        <v>61</v>
      </c>
      <c r="E618" s="29">
        <v>81</v>
      </c>
    </row>
    <row r="619" spans="1:5">
      <c r="A619" t="s">
        <v>843</v>
      </c>
      <c r="B619" t="s">
        <v>492</v>
      </c>
      <c r="C619" t="s">
        <v>66</v>
      </c>
      <c r="D619" t="s">
        <v>93</v>
      </c>
      <c r="E619" s="29">
        <v>81</v>
      </c>
    </row>
    <row r="620" spans="1:5">
      <c r="A620" t="s">
        <v>2754</v>
      </c>
      <c r="B620" t="s">
        <v>106</v>
      </c>
      <c r="C620" t="s">
        <v>75</v>
      </c>
      <c r="D620" t="s">
        <v>258</v>
      </c>
      <c r="E620" s="29">
        <v>81</v>
      </c>
    </row>
    <row r="621" spans="1:5">
      <c r="A621" t="s">
        <v>6519</v>
      </c>
      <c r="B621" t="s">
        <v>186</v>
      </c>
      <c r="C621" t="s">
        <v>66</v>
      </c>
      <c r="D621" t="s">
        <v>209</v>
      </c>
      <c r="E621" s="29">
        <v>81</v>
      </c>
    </row>
    <row r="622" spans="1:5">
      <c r="A622" t="s">
        <v>5767</v>
      </c>
      <c r="B622" t="s">
        <v>3149</v>
      </c>
      <c r="C622" t="s">
        <v>66</v>
      </c>
      <c r="D622" t="s">
        <v>209</v>
      </c>
      <c r="E622" s="29">
        <v>81</v>
      </c>
    </row>
    <row r="623" spans="1:5">
      <c r="A623" t="s">
        <v>1957</v>
      </c>
      <c r="B623" t="s">
        <v>140</v>
      </c>
      <c r="C623" t="s">
        <v>66</v>
      </c>
      <c r="D623" t="s">
        <v>61</v>
      </c>
      <c r="E623" s="29">
        <v>81</v>
      </c>
    </row>
    <row r="624" spans="1:5">
      <c r="A624" t="s">
        <v>2601</v>
      </c>
      <c r="B624" t="s">
        <v>186</v>
      </c>
      <c r="C624" t="s">
        <v>66</v>
      </c>
      <c r="D624" t="s">
        <v>93</v>
      </c>
      <c r="E624" s="29">
        <v>81</v>
      </c>
    </row>
    <row r="625" spans="1:5">
      <c r="A625" t="s">
        <v>6075</v>
      </c>
      <c r="B625" t="s">
        <v>6074</v>
      </c>
      <c r="C625" t="s">
        <v>66</v>
      </c>
      <c r="D625" t="s">
        <v>93</v>
      </c>
      <c r="E625" s="29">
        <v>81</v>
      </c>
    </row>
    <row r="626" spans="1:5">
      <c r="A626" t="s">
        <v>4233</v>
      </c>
      <c r="B626" t="s">
        <v>2981</v>
      </c>
      <c r="C626" t="s">
        <v>66</v>
      </c>
      <c r="D626" t="s">
        <v>61</v>
      </c>
      <c r="E626" s="29">
        <v>81</v>
      </c>
    </row>
    <row r="627" spans="1:5">
      <c r="A627" t="s">
        <v>6250</v>
      </c>
      <c r="B627" t="s">
        <v>4556</v>
      </c>
      <c r="C627" t="s">
        <v>75</v>
      </c>
      <c r="D627" t="s">
        <v>61</v>
      </c>
      <c r="E627" s="29">
        <v>81</v>
      </c>
    </row>
    <row r="628" spans="1:5">
      <c r="A628" t="s">
        <v>981</v>
      </c>
      <c r="B628" t="s">
        <v>980</v>
      </c>
      <c r="C628" t="s">
        <v>66</v>
      </c>
      <c r="D628" t="s">
        <v>61</v>
      </c>
      <c r="E628" s="29">
        <v>80</v>
      </c>
    </row>
    <row r="629" spans="1:5">
      <c r="A629" t="s">
        <v>305</v>
      </c>
      <c r="B629" t="s">
        <v>304</v>
      </c>
      <c r="C629" t="s">
        <v>54</v>
      </c>
      <c r="D629" t="s">
        <v>61</v>
      </c>
      <c r="E629" s="29">
        <v>80</v>
      </c>
    </row>
    <row r="630" spans="1:5">
      <c r="A630" t="s">
        <v>3902</v>
      </c>
      <c r="B630" t="s">
        <v>2953</v>
      </c>
      <c r="C630" t="s">
        <v>66</v>
      </c>
      <c r="D630" t="s">
        <v>93</v>
      </c>
      <c r="E630" s="29">
        <v>80</v>
      </c>
    </row>
    <row r="631" spans="1:5">
      <c r="A631" t="s">
        <v>5015</v>
      </c>
      <c r="B631" t="s">
        <v>106</v>
      </c>
      <c r="C631" t="s">
        <v>66</v>
      </c>
      <c r="D631" t="s">
        <v>61</v>
      </c>
      <c r="E631" s="29">
        <v>80</v>
      </c>
    </row>
    <row r="632" spans="1:5">
      <c r="A632" t="s">
        <v>6164</v>
      </c>
      <c r="B632" t="s">
        <v>186</v>
      </c>
      <c r="C632" t="s">
        <v>66</v>
      </c>
      <c r="D632" t="s">
        <v>93</v>
      </c>
      <c r="E632" s="29">
        <v>80</v>
      </c>
    </row>
    <row r="633" spans="1:5">
      <c r="A633" t="s">
        <v>4730</v>
      </c>
      <c r="B633" t="s">
        <v>579</v>
      </c>
      <c r="C633" t="s">
        <v>66</v>
      </c>
      <c r="D633" t="s">
        <v>61</v>
      </c>
      <c r="E633" s="29">
        <v>80</v>
      </c>
    </row>
    <row r="634" spans="1:5">
      <c r="A634" t="s">
        <v>4331</v>
      </c>
      <c r="B634" t="s">
        <v>3270</v>
      </c>
      <c r="C634" t="s">
        <v>54</v>
      </c>
      <c r="D634" t="s">
        <v>87</v>
      </c>
      <c r="E634" s="29">
        <v>80</v>
      </c>
    </row>
    <row r="635" spans="1:5">
      <c r="A635" t="s">
        <v>6475</v>
      </c>
      <c r="B635" t="s">
        <v>1760</v>
      </c>
      <c r="C635" t="s">
        <v>54</v>
      </c>
      <c r="D635" t="s">
        <v>87</v>
      </c>
      <c r="E635" s="29">
        <v>80</v>
      </c>
    </row>
    <row r="636" spans="1:5">
      <c r="A636" t="s">
        <v>4163</v>
      </c>
      <c r="B636" t="s">
        <v>186</v>
      </c>
      <c r="C636" t="s">
        <v>66</v>
      </c>
      <c r="D636" t="s">
        <v>61</v>
      </c>
      <c r="E636" s="29">
        <v>80</v>
      </c>
    </row>
    <row r="637" spans="1:5">
      <c r="A637" t="s">
        <v>1169</v>
      </c>
      <c r="B637" t="s">
        <v>1105</v>
      </c>
      <c r="C637" t="s">
        <v>75</v>
      </c>
      <c r="D637" t="s">
        <v>87</v>
      </c>
      <c r="E637" s="29">
        <v>80</v>
      </c>
    </row>
    <row r="638" spans="1:5">
      <c r="A638" t="s">
        <v>2915</v>
      </c>
      <c r="B638" t="s">
        <v>1469</v>
      </c>
      <c r="C638" t="s">
        <v>66</v>
      </c>
      <c r="D638" t="s">
        <v>93</v>
      </c>
      <c r="E638" s="29">
        <v>80</v>
      </c>
    </row>
    <row r="639" spans="1:5">
      <c r="A639" t="s">
        <v>639</v>
      </c>
      <c r="B639" t="s">
        <v>638</v>
      </c>
      <c r="C639" t="s">
        <v>66</v>
      </c>
      <c r="D639" t="s">
        <v>61</v>
      </c>
      <c r="E639" s="29">
        <v>80</v>
      </c>
    </row>
    <row r="640" spans="1:5">
      <c r="A640" t="s">
        <v>5304</v>
      </c>
      <c r="B640" t="s">
        <v>866</v>
      </c>
      <c r="C640" t="s">
        <v>66</v>
      </c>
      <c r="D640" t="s">
        <v>61</v>
      </c>
      <c r="E640" s="29">
        <v>80</v>
      </c>
    </row>
    <row r="641" spans="1:5">
      <c r="A641" t="s">
        <v>2876</v>
      </c>
      <c r="B641" t="s">
        <v>106</v>
      </c>
      <c r="C641" t="s">
        <v>66</v>
      </c>
      <c r="D641" t="s">
        <v>93</v>
      </c>
      <c r="E641" s="29">
        <v>80</v>
      </c>
    </row>
    <row r="642" spans="1:5">
      <c r="A642" t="s">
        <v>3845</v>
      </c>
      <c r="B642" t="s">
        <v>3844</v>
      </c>
      <c r="C642" t="s">
        <v>66</v>
      </c>
      <c r="D642" t="s">
        <v>61</v>
      </c>
      <c r="E642" s="29">
        <v>80</v>
      </c>
    </row>
    <row r="643" spans="1:5">
      <c r="A643" t="s">
        <v>693</v>
      </c>
      <c r="B643" t="s">
        <v>692</v>
      </c>
      <c r="C643" t="s">
        <v>66</v>
      </c>
      <c r="D643" t="s">
        <v>93</v>
      </c>
      <c r="E643" s="29">
        <v>80</v>
      </c>
    </row>
    <row r="644" spans="1:5">
      <c r="A644" t="s">
        <v>5023</v>
      </c>
      <c r="B644" t="s">
        <v>106</v>
      </c>
      <c r="C644" t="s">
        <v>66</v>
      </c>
      <c r="D644" t="s">
        <v>61</v>
      </c>
      <c r="E644" s="29">
        <v>80</v>
      </c>
    </row>
    <row r="645" spans="1:5">
      <c r="A645" t="s">
        <v>1456</v>
      </c>
      <c r="B645" t="s">
        <v>1455</v>
      </c>
      <c r="C645" t="s">
        <v>66</v>
      </c>
      <c r="D645" t="s">
        <v>61</v>
      </c>
      <c r="E645" s="29">
        <v>80</v>
      </c>
    </row>
    <row r="646" spans="1:5">
      <c r="A646" t="s">
        <v>4563</v>
      </c>
      <c r="B646" t="s">
        <v>3774</v>
      </c>
      <c r="C646" t="s">
        <v>66</v>
      </c>
      <c r="D646" t="s">
        <v>209</v>
      </c>
      <c r="E646" s="29">
        <v>80</v>
      </c>
    </row>
    <row r="647" spans="1:5">
      <c r="A647" t="s">
        <v>1532</v>
      </c>
      <c r="B647" t="s">
        <v>1531</v>
      </c>
      <c r="C647" t="s">
        <v>66</v>
      </c>
      <c r="D647" t="s">
        <v>61</v>
      </c>
      <c r="E647" s="29">
        <v>80</v>
      </c>
    </row>
    <row r="648" spans="1:5">
      <c r="A648" t="s">
        <v>6987</v>
      </c>
      <c r="B648" t="s">
        <v>210</v>
      </c>
      <c r="C648" t="s">
        <v>66</v>
      </c>
      <c r="D648" t="s">
        <v>61</v>
      </c>
      <c r="E648" s="29">
        <v>80</v>
      </c>
    </row>
    <row r="649" spans="1:5">
      <c r="A649" t="s">
        <v>3010</v>
      </c>
      <c r="B649" t="s">
        <v>1416</v>
      </c>
      <c r="C649" t="s">
        <v>66</v>
      </c>
      <c r="D649" t="s">
        <v>93</v>
      </c>
      <c r="E649" s="29">
        <v>80</v>
      </c>
    </row>
    <row r="650" spans="1:5">
      <c r="A650" t="s">
        <v>4814</v>
      </c>
      <c r="B650" t="s">
        <v>1295</v>
      </c>
      <c r="C650" t="s">
        <v>66</v>
      </c>
      <c r="D650" t="s">
        <v>61</v>
      </c>
      <c r="E650" s="29">
        <v>80</v>
      </c>
    </row>
    <row r="651" spans="1:5">
      <c r="A651" t="s">
        <v>6027</v>
      </c>
      <c r="B651" t="s">
        <v>6026</v>
      </c>
      <c r="C651" t="s">
        <v>75</v>
      </c>
      <c r="D651" t="s">
        <v>61</v>
      </c>
      <c r="E651" s="29">
        <v>80</v>
      </c>
    </row>
    <row r="652" spans="1:5">
      <c r="A652" t="s">
        <v>3938</v>
      </c>
      <c r="B652" t="s">
        <v>1413</v>
      </c>
      <c r="C652" t="s">
        <v>66</v>
      </c>
      <c r="D652" t="s">
        <v>61</v>
      </c>
      <c r="E652" s="29">
        <v>80</v>
      </c>
    </row>
    <row r="653" spans="1:5">
      <c r="A653" t="s">
        <v>1811</v>
      </c>
      <c r="B653" t="s">
        <v>1810</v>
      </c>
      <c r="C653" t="s">
        <v>66</v>
      </c>
      <c r="D653" t="s">
        <v>93</v>
      </c>
      <c r="E653" s="29">
        <v>80</v>
      </c>
    </row>
    <row r="654" spans="1:5">
      <c r="A654" t="s">
        <v>6963</v>
      </c>
      <c r="B654" t="s">
        <v>936</v>
      </c>
      <c r="C654" t="s">
        <v>75</v>
      </c>
      <c r="D654" t="s">
        <v>61</v>
      </c>
      <c r="E654" s="29">
        <v>80</v>
      </c>
    </row>
    <row r="655" spans="1:5">
      <c r="A655" t="s">
        <v>836</v>
      </c>
      <c r="B655" t="s">
        <v>835</v>
      </c>
      <c r="C655" t="s">
        <v>54</v>
      </c>
      <c r="D655" t="s">
        <v>105</v>
      </c>
      <c r="E655" s="29">
        <v>80</v>
      </c>
    </row>
    <row r="656" spans="1:5">
      <c r="A656" t="s">
        <v>5123</v>
      </c>
      <c r="B656" t="s">
        <v>2156</v>
      </c>
      <c r="C656" t="s">
        <v>66</v>
      </c>
      <c r="D656" t="s">
        <v>87</v>
      </c>
      <c r="E656" s="29">
        <v>80</v>
      </c>
    </row>
    <row r="657" spans="1:5">
      <c r="A657" t="s">
        <v>6797</v>
      </c>
      <c r="B657" t="s">
        <v>492</v>
      </c>
      <c r="C657" t="s">
        <v>66</v>
      </c>
      <c r="D657" t="s">
        <v>258</v>
      </c>
      <c r="E657" s="29">
        <v>80</v>
      </c>
    </row>
    <row r="658" spans="1:5">
      <c r="A658" t="s">
        <v>3764</v>
      </c>
      <c r="B658" t="s">
        <v>1092</v>
      </c>
      <c r="C658" t="s">
        <v>66</v>
      </c>
      <c r="D658" t="s">
        <v>209</v>
      </c>
      <c r="E658" s="29">
        <v>80</v>
      </c>
    </row>
    <row r="659" spans="1:5">
      <c r="A659" t="s">
        <v>5954</v>
      </c>
      <c r="B659" t="s">
        <v>4156</v>
      </c>
      <c r="C659" t="s">
        <v>54</v>
      </c>
      <c r="D659" t="s">
        <v>105</v>
      </c>
      <c r="E659" s="29">
        <v>80</v>
      </c>
    </row>
    <row r="660" spans="1:5">
      <c r="A660" t="s">
        <v>4204</v>
      </c>
      <c r="B660" t="s">
        <v>1237</v>
      </c>
      <c r="C660" t="s">
        <v>75</v>
      </c>
      <c r="D660" t="s">
        <v>61</v>
      </c>
      <c r="E660" s="29">
        <v>80</v>
      </c>
    </row>
    <row r="661" spans="1:5">
      <c r="A661" t="s">
        <v>7005</v>
      </c>
      <c r="B661" t="s">
        <v>106</v>
      </c>
      <c r="C661" t="s">
        <v>66</v>
      </c>
      <c r="D661" t="s">
        <v>61</v>
      </c>
      <c r="E661" s="29">
        <v>80</v>
      </c>
    </row>
    <row r="662" spans="1:5">
      <c r="A662" t="s">
        <v>2463</v>
      </c>
      <c r="B662" t="s">
        <v>2462</v>
      </c>
      <c r="C662" t="s">
        <v>66</v>
      </c>
      <c r="D662" t="s">
        <v>93</v>
      </c>
      <c r="E662" s="29">
        <v>80</v>
      </c>
    </row>
    <row r="663" spans="1:5">
      <c r="A663" t="s">
        <v>5126</v>
      </c>
      <c r="B663" t="s">
        <v>106</v>
      </c>
      <c r="C663" t="s">
        <v>66</v>
      </c>
      <c r="D663" t="s">
        <v>61</v>
      </c>
      <c r="E663" s="29">
        <v>80</v>
      </c>
    </row>
    <row r="664" spans="1:5">
      <c r="A664" t="s">
        <v>4781</v>
      </c>
      <c r="B664" t="s">
        <v>1399</v>
      </c>
      <c r="C664" t="s">
        <v>66</v>
      </c>
      <c r="D664" t="s">
        <v>209</v>
      </c>
      <c r="E664" s="29">
        <v>80</v>
      </c>
    </row>
    <row r="665" spans="1:5">
      <c r="A665" t="s">
        <v>4246</v>
      </c>
      <c r="B665" t="s">
        <v>2796</v>
      </c>
      <c r="C665" t="s">
        <v>66</v>
      </c>
      <c r="D665" t="s">
        <v>93</v>
      </c>
      <c r="E665" s="29">
        <v>80</v>
      </c>
    </row>
    <row r="666" spans="1:5">
      <c r="A666" t="s">
        <v>2353</v>
      </c>
      <c r="B666" t="s">
        <v>388</v>
      </c>
      <c r="C666" t="s">
        <v>66</v>
      </c>
      <c r="D666" t="s">
        <v>61</v>
      </c>
      <c r="E666" s="29">
        <v>80</v>
      </c>
    </row>
    <row r="667" spans="1:5">
      <c r="A667" t="s">
        <v>2968</v>
      </c>
      <c r="B667" t="s">
        <v>2342</v>
      </c>
      <c r="C667" t="s">
        <v>66</v>
      </c>
      <c r="D667" t="s">
        <v>93</v>
      </c>
      <c r="E667" s="29">
        <v>80</v>
      </c>
    </row>
    <row r="668" spans="1:5">
      <c r="A668" t="s">
        <v>3660</v>
      </c>
      <c r="B668" t="s">
        <v>431</v>
      </c>
      <c r="C668" t="s">
        <v>66</v>
      </c>
      <c r="D668" t="s">
        <v>209</v>
      </c>
      <c r="E668" s="29">
        <v>80</v>
      </c>
    </row>
    <row r="669" spans="1:5">
      <c r="A669" t="s">
        <v>6493</v>
      </c>
      <c r="B669" t="s">
        <v>186</v>
      </c>
      <c r="C669" t="s">
        <v>66</v>
      </c>
      <c r="D669" t="s">
        <v>87</v>
      </c>
      <c r="E669" s="29">
        <v>80</v>
      </c>
    </row>
    <row r="670" spans="1:5">
      <c r="A670" t="s">
        <v>6925</v>
      </c>
      <c r="B670" t="s">
        <v>106</v>
      </c>
      <c r="C670" t="s">
        <v>66</v>
      </c>
      <c r="D670" t="s">
        <v>93</v>
      </c>
      <c r="E670" s="29">
        <v>80</v>
      </c>
    </row>
    <row r="671" spans="1:5">
      <c r="A671" t="s">
        <v>4263</v>
      </c>
      <c r="B671" t="s">
        <v>332</v>
      </c>
      <c r="C671" t="s">
        <v>66</v>
      </c>
      <c r="D671" t="s">
        <v>61</v>
      </c>
      <c r="E671" s="29">
        <v>80</v>
      </c>
    </row>
    <row r="672" spans="1:5">
      <c r="A672" t="s">
        <v>3513</v>
      </c>
      <c r="B672" t="s">
        <v>3512</v>
      </c>
      <c r="C672" t="s">
        <v>54</v>
      </c>
      <c r="D672" t="s">
        <v>61</v>
      </c>
      <c r="E672" s="29">
        <v>80</v>
      </c>
    </row>
    <row r="673" spans="1:5">
      <c r="A673" t="s">
        <v>4591</v>
      </c>
      <c r="B673" t="s">
        <v>2444</v>
      </c>
      <c r="C673" t="s">
        <v>66</v>
      </c>
      <c r="D673" t="s">
        <v>61</v>
      </c>
      <c r="E673" s="29">
        <v>80</v>
      </c>
    </row>
    <row r="674" spans="1:5">
      <c r="A674" t="s">
        <v>3624</v>
      </c>
      <c r="B674" t="s">
        <v>106</v>
      </c>
      <c r="C674" t="s">
        <v>66</v>
      </c>
      <c r="D674" t="s">
        <v>93</v>
      </c>
      <c r="E674" s="29">
        <v>80</v>
      </c>
    </row>
    <row r="675" spans="1:5">
      <c r="A675" t="s">
        <v>1942</v>
      </c>
      <c r="B675" t="s">
        <v>456</v>
      </c>
      <c r="C675" t="s">
        <v>66</v>
      </c>
      <c r="D675" t="s">
        <v>87</v>
      </c>
      <c r="E675" s="29">
        <v>80</v>
      </c>
    </row>
    <row r="676" spans="1:5">
      <c r="A676" t="s">
        <v>3910</v>
      </c>
      <c r="B676" t="s">
        <v>793</v>
      </c>
      <c r="C676" t="s">
        <v>66</v>
      </c>
      <c r="D676" t="s">
        <v>258</v>
      </c>
      <c r="E676" s="29">
        <v>80</v>
      </c>
    </row>
    <row r="677" spans="1:5">
      <c r="A677" t="s">
        <v>5551</v>
      </c>
      <c r="B677" t="s">
        <v>4600</v>
      </c>
      <c r="C677" t="s">
        <v>75</v>
      </c>
      <c r="D677" t="s">
        <v>87</v>
      </c>
      <c r="E677" s="29">
        <v>80</v>
      </c>
    </row>
    <row r="678" spans="1:5">
      <c r="A678" t="s">
        <v>4387</v>
      </c>
      <c r="B678" t="s">
        <v>1362</v>
      </c>
      <c r="C678" t="s">
        <v>66</v>
      </c>
      <c r="D678" t="s">
        <v>209</v>
      </c>
      <c r="E678" s="29">
        <v>80</v>
      </c>
    </row>
    <row r="679" spans="1:5">
      <c r="A679" t="s">
        <v>1090</v>
      </c>
      <c r="B679" t="s">
        <v>1089</v>
      </c>
      <c r="C679" t="s">
        <v>54</v>
      </c>
      <c r="D679" t="s">
        <v>258</v>
      </c>
      <c r="E679" s="29">
        <v>80</v>
      </c>
    </row>
    <row r="680" spans="1:5">
      <c r="A680" t="s">
        <v>5920</v>
      </c>
      <c r="B680" t="s">
        <v>561</v>
      </c>
      <c r="C680" t="s">
        <v>54</v>
      </c>
      <c r="D680" t="s">
        <v>105</v>
      </c>
      <c r="E680" s="29">
        <v>80</v>
      </c>
    </row>
    <row r="681" spans="1:5">
      <c r="A681" t="s">
        <v>3618</v>
      </c>
      <c r="B681" t="s">
        <v>106</v>
      </c>
      <c r="C681" t="s">
        <v>66</v>
      </c>
      <c r="D681" t="s">
        <v>61</v>
      </c>
      <c r="E681" s="29">
        <v>80</v>
      </c>
    </row>
    <row r="682" spans="1:5">
      <c r="A682" t="s">
        <v>3854</v>
      </c>
      <c r="B682" t="s">
        <v>3853</v>
      </c>
      <c r="C682" t="s">
        <v>75</v>
      </c>
      <c r="D682" t="s">
        <v>87</v>
      </c>
      <c r="E682" s="29">
        <v>80</v>
      </c>
    </row>
    <row r="683" spans="1:5">
      <c r="A683" t="s">
        <v>3538</v>
      </c>
      <c r="B683" t="s">
        <v>1469</v>
      </c>
      <c r="C683" t="s">
        <v>66</v>
      </c>
      <c r="D683" t="s">
        <v>61</v>
      </c>
      <c r="E683" s="29">
        <v>80</v>
      </c>
    </row>
    <row r="684" spans="1:5">
      <c r="A684" t="s">
        <v>4696</v>
      </c>
      <c r="B684" t="s">
        <v>2260</v>
      </c>
      <c r="C684" t="s">
        <v>54</v>
      </c>
      <c r="D684" t="s">
        <v>61</v>
      </c>
      <c r="E684" s="29">
        <v>80</v>
      </c>
    </row>
    <row r="685" spans="1:5">
      <c r="A685" t="s">
        <v>6425</v>
      </c>
      <c r="B685" t="s">
        <v>1624</v>
      </c>
      <c r="C685" t="s">
        <v>54</v>
      </c>
      <c r="D685" t="s">
        <v>61</v>
      </c>
      <c r="E685" s="29">
        <v>80</v>
      </c>
    </row>
    <row r="686" spans="1:5">
      <c r="A686" t="s">
        <v>6940</v>
      </c>
      <c r="B686" t="s">
        <v>186</v>
      </c>
      <c r="C686" t="s">
        <v>66</v>
      </c>
      <c r="D686" t="s">
        <v>209</v>
      </c>
      <c r="E686" s="29">
        <v>80</v>
      </c>
    </row>
    <row r="687" spans="1:5">
      <c r="A687" t="s">
        <v>861</v>
      </c>
      <c r="B687" t="s">
        <v>860</v>
      </c>
      <c r="C687" t="s">
        <v>66</v>
      </c>
      <c r="D687" t="s">
        <v>87</v>
      </c>
      <c r="E687" s="29">
        <v>80</v>
      </c>
    </row>
    <row r="688" spans="1:5">
      <c r="A688" t="s">
        <v>455</v>
      </c>
      <c r="B688" t="s">
        <v>201</v>
      </c>
      <c r="C688" t="s">
        <v>66</v>
      </c>
      <c r="D688" t="s">
        <v>87</v>
      </c>
      <c r="E688" s="29">
        <v>80</v>
      </c>
    </row>
    <row r="689" spans="1:5">
      <c r="A689" t="s">
        <v>2224</v>
      </c>
      <c r="B689" t="s">
        <v>106</v>
      </c>
      <c r="C689" t="s">
        <v>66</v>
      </c>
      <c r="D689" t="s">
        <v>258</v>
      </c>
      <c r="E689" s="29">
        <v>80</v>
      </c>
    </row>
    <row r="690" spans="1:5">
      <c r="A690" t="s">
        <v>6954</v>
      </c>
      <c r="B690" t="s">
        <v>388</v>
      </c>
      <c r="C690" t="s">
        <v>66</v>
      </c>
      <c r="D690" t="s">
        <v>61</v>
      </c>
      <c r="E690" s="29">
        <v>80</v>
      </c>
    </row>
    <row r="691" spans="1:5">
      <c r="A691" t="s">
        <v>2852</v>
      </c>
      <c r="B691" t="s">
        <v>414</v>
      </c>
      <c r="C691" t="s">
        <v>66</v>
      </c>
      <c r="D691" t="s">
        <v>93</v>
      </c>
      <c r="E691" s="29">
        <v>80</v>
      </c>
    </row>
    <row r="692" spans="1:5">
      <c r="A692" t="s">
        <v>5469</v>
      </c>
      <c r="B692" t="s">
        <v>798</v>
      </c>
      <c r="C692" t="s">
        <v>54</v>
      </c>
      <c r="D692" t="s">
        <v>105</v>
      </c>
      <c r="E692" s="29">
        <v>80</v>
      </c>
    </row>
    <row r="693" spans="1:5">
      <c r="A693" t="s">
        <v>6234</v>
      </c>
      <c r="B693" t="s">
        <v>106</v>
      </c>
      <c r="C693" t="s">
        <v>66</v>
      </c>
      <c r="D693" t="s">
        <v>61</v>
      </c>
      <c r="E693" s="29">
        <v>80</v>
      </c>
    </row>
    <row r="694" spans="1:5">
      <c r="A694" t="s">
        <v>6366</v>
      </c>
      <c r="B694" t="s">
        <v>3026</v>
      </c>
      <c r="C694" t="s">
        <v>66</v>
      </c>
      <c r="D694" t="s">
        <v>61</v>
      </c>
      <c r="E694" s="29">
        <v>80</v>
      </c>
    </row>
    <row r="695" spans="1:5">
      <c r="A695" t="s">
        <v>4504</v>
      </c>
      <c r="B695" t="s">
        <v>4503</v>
      </c>
      <c r="C695" t="s">
        <v>66</v>
      </c>
      <c r="D695" t="s">
        <v>93</v>
      </c>
      <c r="E695" s="29">
        <v>80</v>
      </c>
    </row>
    <row r="696" spans="1:5">
      <c r="A696" t="s">
        <v>4734</v>
      </c>
      <c r="B696" t="s">
        <v>4733</v>
      </c>
      <c r="C696" t="s">
        <v>66</v>
      </c>
      <c r="D696" t="s">
        <v>61</v>
      </c>
      <c r="E696" s="29">
        <v>80</v>
      </c>
    </row>
    <row r="697" spans="1:5">
      <c r="A697" t="s">
        <v>827</v>
      </c>
      <c r="B697" t="s">
        <v>269</v>
      </c>
      <c r="C697" t="s">
        <v>66</v>
      </c>
      <c r="D697" t="s">
        <v>93</v>
      </c>
      <c r="E697" s="29">
        <v>80</v>
      </c>
    </row>
    <row r="698" spans="1:5">
      <c r="A698" t="s">
        <v>223</v>
      </c>
      <c r="B698" t="s">
        <v>222</v>
      </c>
      <c r="C698" t="s">
        <v>66</v>
      </c>
      <c r="D698" t="s">
        <v>87</v>
      </c>
      <c r="E698" s="29">
        <v>80</v>
      </c>
    </row>
    <row r="699" spans="1:5">
      <c r="A699" t="s">
        <v>3347</v>
      </c>
      <c r="B699" t="s">
        <v>1131</v>
      </c>
      <c r="C699" t="s">
        <v>66</v>
      </c>
      <c r="D699" t="s">
        <v>93</v>
      </c>
      <c r="E699" s="29">
        <v>80</v>
      </c>
    </row>
    <row r="700" spans="1:5">
      <c r="A700" t="s">
        <v>6968</v>
      </c>
      <c r="B700" t="s">
        <v>3686</v>
      </c>
      <c r="C700" t="s">
        <v>54</v>
      </c>
      <c r="D700" t="s">
        <v>61</v>
      </c>
      <c r="E700" s="29">
        <v>80</v>
      </c>
    </row>
    <row r="701" spans="1:5">
      <c r="A701" t="s">
        <v>4950</v>
      </c>
      <c r="B701" t="s">
        <v>717</v>
      </c>
      <c r="C701" t="s">
        <v>54</v>
      </c>
      <c r="D701" t="s">
        <v>61</v>
      </c>
      <c r="E701" s="29">
        <v>80</v>
      </c>
    </row>
    <row r="702" spans="1:5">
      <c r="A702" t="s">
        <v>5054</v>
      </c>
      <c r="B702" t="s">
        <v>2017</v>
      </c>
      <c r="C702" t="s">
        <v>54</v>
      </c>
      <c r="D702" t="s">
        <v>105</v>
      </c>
      <c r="E702" s="29">
        <v>80</v>
      </c>
    </row>
    <row r="703" spans="1:5">
      <c r="A703" t="s">
        <v>4830</v>
      </c>
      <c r="B703" t="s">
        <v>186</v>
      </c>
      <c r="C703" t="s">
        <v>75</v>
      </c>
      <c r="D703" t="s">
        <v>61</v>
      </c>
      <c r="E703" s="29">
        <v>80</v>
      </c>
    </row>
    <row r="704" spans="1:5">
      <c r="A704" t="s">
        <v>3279</v>
      </c>
      <c r="B704" t="s">
        <v>3278</v>
      </c>
      <c r="C704" t="s">
        <v>66</v>
      </c>
      <c r="D704" t="s">
        <v>61</v>
      </c>
      <c r="E704" s="29">
        <v>80</v>
      </c>
    </row>
    <row r="705" spans="1:5">
      <c r="A705" t="s">
        <v>3427</v>
      </c>
      <c r="B705" t="s">
        <v>3426</v>
      </c>
      <c r="C705" t="s">
        <v>66</v>
      </c>
      <c r="D705" t="s">
        <v>93</v>
      </c>
      <c r="E705" s="29">
        <v>80</v>
      </c>
    </row>
    <row r="706" spans="1:5">
      <c r="A706" t="s">
        <v>6518</v>
      </c>
      <c r="B706" t="s">
        <v>863</v>
      </c>
      <c r="C706" t="s">
        <v>66</v>
      </c>
      <c r="D706" t="s">
        <v>61</v>
      </c>
      <c r="E706" s="29">
        <v>80</v>
      </c>
    </row>
    <row r="707" spans="1:5">
      <c r="A707" t="s">
        <v>178</v>
      </c>
      <c r="B707" t="s">
        <v>177</v>
      </c>
      <c r="C707" t="s">
        <v>66</v>
      </c>
      <c r="D707" t="s">
        <v>93</v>
      </c>
      <c r="E707" s="29">
        <v>80</v>
      </c>
    </row>
    <row r="708" spans="1:5">
      <c r="A708" t="s">
        <v>5204</v>
      </c>
      <c r="B708" t="s">
        <v>5120</v>
      </c>
      <c r="C708" t="s">
        <v>54</v>
      </c>
      <c r="D708" t="s">
        <v>61</v>
      </c>
      <c r="E708" s="29">
        <v>80</v>
      </c>
    </row>
    <row r="709" spans="1:5">
      <c r="A709" t="s">
        <v>3338</v>
      </c>
      <c r="B709" t="s">
        <v>392</v>
      </c>
      <c r="C709" t="s">
        <v>66</v>
      </c>
      <c r="D709" t="s">
        <v>61</v>
      </c>
      <c r="E709" s="29">
        <v>80</v>
      </c>
    </row>
    <row r="710" spans="1:5">
      <c r="A710" t="s">
        <v>6336</v>
      </c>
      <c r="B710" t="s">
        <v>2593</v>
      </c>
      <c r="C710" t="s">
        <v>54</v>
      </c>
      <c r="D710" t="s">
        <v>61</v>
      </c>
      <c r="E710" s="29">
        <v>80</v>
      </c>
    </row>
    <row r="711" spans="1:5">
      <c r="A711" t="s">
        <v>3265</v>
      </c>
      <c r="B711" t="s">
        <v>106</v>
      </c>
      <c r="C711" t="s">
        <v>66</v>
      </c>
      <c r="D711" t="s">
        <v>105</v>
      </c>
      <c r="E711" s="29">
        <v>80</v>
      </c>
    </row>
    <row r="712" spans="1:5">
      <c r="A712" t="s">
        <v>5900</v>
      </c>
      <c r="B712" t="s">
        <v>166</v>
      </c>
      <c r="C712" t="s">
        <v>66</v>
      </c>
      <c r="D712" t="s">
        <v>93</v>
      </c>
      <c r="E712" s="29">
        <v>80</v>
      </c>
    </row>
    <row r="713" spans="1:5">
      <c r="A713" t="s">
        <v>1722</v>
      </c>
      <c r="B713" t="s">
        <v>1721</v>
      </c>
      <c r="C713" t="s">
        <v>54</v>
      </c>
      <c r="D713" t="s">
        <v>61</v>
      </c>
      <c r="E713" s="29">
        <v>80</v>
      </c>
    </row>
    <row r="714" spans="1:5">
      <c r="A714" t="s">
        <v>5785</v>
      </c>
      <c r="B714" t="s">
        <v>771</v>
      </c>
      <c r="C714" t="s">
        <v>66</v>
      </c>
      <c r="D714" t="s">
        <v>61</v>
      </c>
      <c r="E714" s="29">
        <v>80</v>
      </c>
    </row>
    <row r="715" spans="1:5">
      <c r="A715" t="s">
        <v>6365</v>
      </c>
      <c r="B715" t="s">
        <v>449</v>
      </c>
      <c r="C715" t="s">
        <v>54</v>
      </c>
      <c r="D715" t="s">
        <v>258</v>
      </c>
      <c r="E715" s="29">
        <v>80</v>
      </c>
    </row>
    <row r="716" spans="1:5">
      <c r="A716" t="s">
        <v>2522</v>
      </c>
      <c r="B716" t="s">
        <v>2521</v>
      </c>
      <c r="C716" t="s">
        <v>66</v>
      </c>
      <c r="D716" t="s">
        <v>61</v>
      </c>
      <c r="E716" s="29">
        <v>80</v>
      </c>
    </row>
    <row r="717" spans="1:5">
      <c r="A717" t="s">
        <v>1808</v>
      </c>
      <c r="B717" t="s">
        <v>1807</v>
      </c>
      <c r="C717" t="s">
        <v>54</v>
      </c>
      <c r="D717" t="s">
        <v>61</v>
      </c>
      <c r="E717" s="29">
        <v>79</v>
      </c>
    </row>
    <row r="718" spans="1:5">
      <c r="A718" t="s">
        <v>6659</v>
      </c>
      <c r="B718" t="s">
        <v>820</v>
      </c>
      <c r="C718" t="s">
        <v>66</v>
      </c>
      <c r="D718" t="s">
        <v>61</v>
      </c>
      <c r="E718" s="29">
        <v>79</v>
      </c>
    </row>
    <row r="719" spans="1:5">
      <c r="A719" t="s">
        <v>6788</v>
      </c>
      <c r="B719" t="s">
        <v>1305</v>
      </c>
      <c r="C719" t="s">
        <v>54</v>
      </c>
      <c r="D719" t="s">
        <v>87</v>
      </c>
      <c r="E719" s="29">
        <v>79</v>
      </c>
    </row>
    <row r="720" spans="1:5">
      <c r="A720" t="s">
        <v>465</v>
      </c>
      <c r="B720" t="s">
        <v>464</v>
      </c>
      <c r="C720" t="s">
        <v>66</v>
      </c>
      <c r="D720" t="s">
        <v>61</v>
      </c>
      <c r="E720" s="29">
        <v>79</v>
      </c>
    </row>
    <row r="721" spans="1:5">
      <c r="A721" t="s">
        <v>272</v>
      </c>
      <c r="B721" t="s">
        <v>53</v>
      </c>
      <c r="C721" t="s">
        <v>66</v>
      </c>
      <c r="D721" t="s">
        <v>61</v>
      </c>
      <c r="E721" s="29">
        <v>79</v>
      </c>
    </row>
    <row r="722" spans="1:5">
      <c r="A722" t="s">
        <v>6286</v>
      </c>
      <c r="B722" t="s">
        <v>1634</v>
      </c>
      <c r="C722" t="s">
        <v>66</v>
      </c>
      <c r="D722" t="s">
        <v>87</v>
      </c>
      <c r="E722" s="29">
        <v>79</v>
      </c>
    </row>
    <row r="723" spans="1:5">
      <c r="A723" t="s">
        <v>1839</v>
      </c>
      <c r="B723" t="s">
        <v>1644</v>
      </c>
      <c r="C723" t="s">
        <v>54</v>
      </c>
      <c r="D723" t="s">
        <v>61</v>
      </c>
      <c r="E723" s="29">
        <v>79</v>
      </c>
    </row>
    <row r="724" spans="1:5">
      <c r="A724" t="s">
        <v>2567</v>
      </c>
      <c r="B724" t="s">
        <v>310</v>
      </c>
      <c r="C724" t="s">
        <v>66</v>
      </c>
      <c r="D724" t="s">
        <v>61</v>
      </c>
      <c r="E724" s="29">
        <v>79</v>
      </c>
    </row>
    <row r="725" spans="1:5">
      <c r="A725" t="s">
        <v>6895</v>
      </c>
      <c r="B725" t="s">
        <v>6006</v>
      </c>
      <c r="C725" t="s">
        <v>54</v>
      </c>
      <c r="D725" t="s">
        <v>87</v>
      </c>
      <c r="E725" s="29">
        <v>79</v>
      </c>
    </row>
    <row r="726" spans="1:5">
      <c r="A726" t="s">
        <v>100</v>
      </c>
      <c r="B726" t="s">
        <v>99</v>
      </c>
      <c r="C726" t="s">
        <v>66</v>
      </c>
      <c r="D726" t="s">
        <v>87</v>
      </c>
      <c r="E726" s="29">
        <v>79</v>
      </c>
    </row>
    <row r="727" spans="1:5">
      <c r="A727" t="s">
        <v>5671</v>
      </c>
      <c r="B727" t="s">
        <v>332</v>
      </c>
      <c r="C727" t="s">
        <v>66</v>
      </c>
      <c r="D727" t="s">
        <v>61</v>
      </c>
      <c r="E727" s="29">
        <v>79</v>
      </c>
    </row>
    <row r="728" spans="1:5">
      <c r="A728" t="s">
        <v>3413</v>
      </c>
      <c r="B728" t="s">
        <v>3412</v>
      </c>
      <c r="C728" t="s">
        <v>54</v>
      </c>
      <c r="D728" t="s">
        <v>61</v>
      </c>
      <c r="E728" s="29">
        <v>79</v>
      </c>
    </row>
    <row r="729" spans="1:5">
      <c r="A729" t="s">
        <v>2366</v>
      </c>
      <c r="B729" t="s">
        <v>2365</v>
      </c>
      <c r="C729" t="s">
        <v>66</v>
      </c>
      <c r="D729" t="s">
        <v>61</v>
      </c>
      <c r="E729" s="29">
        <v>79</v>
      </c>
    </row>
    <row r="730" spans="1:5">
      <c r="A730" t="s">
        <v>5885</v>
      </c>
      <c r="B730" t="s">
        <v>3429</v>
      </c>
      <c r="C730" t="s">
        <v>66</v>
      </c>
      <c r="D730" t="s">
        <v>93</v>
      </c>
      <c r="E730" s="29">
        <v>79</v>
      </c>
    </row>
    <row r="731" spans="1:5">
      <c r="A731" t="s">
        <v>5307</v>
      </c>
      <c r="B731" t="s">
        <v>225</v>
      </c>
      <c r="C731" t="s">
        <v>54</v>
      </c>
      <c r="D731" t="s">
        <v>61</v>
      </c>
      <c r="E731" s="29">
        <v>79</v>
      </c>
    </row>
    <row r="732" spans="1:5">
      <c r="A732" t="s">
        <v>6482</v>
      </c>
      <c r="B732" t="s">
        <v>2799</v>
      </c>
      <c r="C732" t="s">
        <v>54</v>
      </c>
      <c r="D732" t="s">
        <v>61</v>
      </c>
      <c r="E732" s="29">
        <v>79</v>
      </c>
    </row>
    <row r="733" spans="1:5">
      <c r="A733" t="s">
        <v>2749</v>
      </c>
      <c r="B733" t="s">
        <v>228</v>
      </c>
      <c r="C733" t="s">
        <v>66</v>
      </c>
      <c r="D733" t="s">
        <v>93</v>
      </c>
      <c r="E733" s="29">
        <v>79</v>
      </c>
    </row>
    <row r="734" spans="1:5">
      <c r="A734" t="s">
        <v>173</v>
      </c>
      <c r="B734" t="s">
        <v>172</v>
      </c>
      <c r="C734" t="s">
        <v>54</v>
      </c>
      <c r="D734" t="s">
        <v>61</v>
      </c>
      <c r="E734" s="29">
        <v>79</v>
      </c>
    </row>
    <row r="735" spans="1:5">
      <c r="A735" t="s">
        <v>3234</v>
      </c>
      <c r="B735" t="s">
        <v>3233</v>
      </c>
      <c r="C735" t="s">
        <v>54</v>
      </c>
      <c r="D735" t="s">
        <v>61</v>
      </c>
      <c r="E735" s="29">
        <v>79</v>
      </c>
    </row>
    <row r="736" spans="1:5">
      <c r="A736" t="s">
        <v>6345</v>
      </c>
      <c r="B736" t="s">
        <v>6344</v>
      </c>
      <c r="C736" t="s">
        <v>66</v>
      </c>
      <c r="D736" t="s">
        <v>61</v>
      </c>
      <c r="E736" s="29">
        <v>79</v>
      </c>
    </row>
    <row r="737" spans="1:5">
      <c r="A737" t="s">
        <v>5010</v>
      </c>
      <c r="B737" t="s">
        <v>292</v>
      </c>
      <c r="C737" t="s">
        <v>66</v>
      </c>
      <c r="D737" t="s">
        <v>93</v>
      </c>
      <c r="E737" s="29">
        <v>79</v>
      </c>
    </row>
    <row r="738" spans="1:5">
      <c r="A738" t="s">
        <v>2654</v>
      </c>
      <c r="B738" t="s">
        <v>186</v>
      </c>
      <c r="C738" t="s">
        <v>66</v>
      </c>
      <c r="D738" t="s">
        <v>87</v>
      </c>
      <c r="E738" s="29">
        <v>79</v>
      </c>
    </row>
    <row r="739" spans="1:5">
      <c r="A739" t="s">
        <v>5613</v>
      </c>
      <c r="B739" t="s">
        <v>3429</v>
      </c>
      <c r="C739" t="s">
        <v>75</v>
      </c>
      <c r="D739" t="s">
        <v>258</v>
      </c>
      <c r="E739" s="29">
        <v>79</v>
      </c>
    </row>
    <row r="740" spans="1:5">
      <c r="A740" t="s">
        <v>4411</v>
      </c>
      <c r="B740" t="s">
        <v>4410</v>
      </c>
      <c r="C740" t="s">
        <v>66</v>
      </c>
      <c r="D740" t="s">
        <v>93</v>
      </c>
      <c r="E740" s="29">
        <v>79</v>
      </c>
    </row>
    <row r="741" spans="1:5">
      <c r="A741" t="s">
        <v>2788</v>
      </c>
      <c r="B741" t="s">
        <v>82</v>
      </c>
      <c r="C741" t="s">
        <v>66</v>
      </c>
      <c r="D741" t="s">
        <v>87</v>
      </c>
      <c r="E741" s="29">
        <v>79</v>
      </c>
    </row>
    <row r="742" spans="1:5">
      <c r="A742" t="s">
        <v>6376</v>
      </c>
      <c r="B742" t="s">
        <v>6375</v>
      </c>
      <c r="C742" t="s">
        <v>66</v>
      </c>
      <c r="D742" t="s">
        <v>258</v>
      </c>
      <c r="E742" s="29">
        <v>79</v>
      </c>
    </row>
    <row r="743" spans="1:5">
      <c r="A743" t="s">
        <v>5477</v>
      </c>
      <c r="B743" t="s">
        <v>4394</v>
      </c>
      <c r="C743" t="s">
        <v>66</v>
      </c>
      <c r="D743" t="s">
        <v>87</v>
      </c>
      <c r="E743" s="29">
        <v>79</v>
      </c>
    </row>
    <row r="744" spans="1:5">
      <c r="A744" t="s">
        <v>3438</v>
      </c>
      <c r="B744" t="s">
        <v>341</v>
      </c>
      <c r="C744" t="s">
        <v>54</v>
      </c>
      <c r="D744" t="s">
        <v>61</v>
      </c>
      <c r="E744" s="29">
        <v>79</v>
      </c>
    </row>
    <row r="745" spans="1:5">
      <c r="A745" t="s">
        <v>5039</v>
      </c>
      <c r="B745" t="s">
        <v>1464</v>
      </c>
      <c r="C745" t="s">
        <v>66</v>
      </c>
      <c r="D745" t="s">
        <v>61</v>
      </c>
      <c r="E745" s="29">
        <v>79</v>
      </c>
    </row>
    <row r="746" spans="1:5">
      <c r="A746" t="s">
        <v>6883</v>
      </c>
      <c r="B746" t="s">
        <v>2593</v>
      </c>
      <c r="C746" t="s">
        <v>66</v>
      </c>
      <c r="D746" t="s">
        <v>61</v>
      </c>
      <c r="E746" s="29">
        <v>79</v>
      </c>
    </row>
    <row r="747" spans="1:5">
      <c r="A747" t="s">
        <v>6686</v>
      </c>
      <c r="B747" t="s">
        <v>4237</v>
      </c>
      <c r="C747" t="s">
        <v>66</v>
      </c>
      <c r="D747" t="s">
        <v>93</v>
      </c>
      <c r="E747" s="29">
        <v>79</v>
      </c>
    </row>
    <row r="748" spans="1:5">
      <c r="A748" t="s">
        <v>2917</v>
      </c>
      <c r="B748" t="s">
        <v>2416</v>
      </c>
      <c r="C748" t="s">
        <v>66</v>
      </c>
      <c r="D748" t="s">
        <v>258</v>
      </c>
      <c r="E748" s="29">
        <v>79</v>
      </c>
    </row>
    <row r="749" spans="1:5">
      <c r="A749" t="s">
        <v>1654</v>
      </c>
      <c r="B749" t="s">
        <v>1653</v>
      </c>
      <c r="C749" t="s">
        <v>54</v>
      </c>
      <c r="D749" t="s">
        <v>61</v>
      </c>
      <c r="E749" s="29">
        <v>79</v>
      </c>
    </row>
    <row r="750" spans="1:5">
      <c r="A750" t="s">
        <v>256</v>
      </c>
      <c r="B750" t="s">
        <v>255</v>
      </c>
      <c r="C750" t="s">
        <v>75</v>
      </c>
      <c r="D750" t="s">
        <v>258</v>
      </c>
      <c r="E750" s="29">
        <v>79</v>
      </c>
    </row>
    <row r="751" spans="1:5">
      <c r="A751" t="s">
        <v>673</v>
      </c>
      <c r="B751" t="s">
        <v>672</v>
      </c>
      <c r="C751" t="s">
        <v>75</v>
      </c>
      <c r="D751" t="s">
        <v>61</v>
      </c>
      <c r="E751" s="29">
        <v>79</v>
      </c>
    </row>
    <row r="752" spans="1:5">
      <c r="A752" t="s">
        <v>4619</v>
      </c>
      <c r="B752" t="s">
        <v>4618</v>
      </c>
      <c r="C752" t="s">
        <v>66</v>
      </c>
      <c r="D752" t="s">
        <v>61</v>
      </c>
      <c r="E752" s="29">
        <v>79</v>
      </c>
    </row>
    <row r="753" spans="1:5">
      <c r="A753" t="s">
        <v>4924</v>
      </c>
      <c r="B753" t="s">
        <v>592</v>
      </c>
      <c r="C753" t="s">
        <v>66</v>
      </c>
      <c r="D753" t="s">
        <v>61</v>
      </c>
      <c r="E753" s="29">
        <v>79</v>
      </c>
    </row>
    <row r="754" spans="1:5">
      <c r="A754" t="s">
        <v>339</v>
      </c>
      <c r="B754" t="s">
        <v>338</v>
      </c>
      <c r="C754" t="s">
        <v>75</v>
      </c>
      <c r="D754" t="s">
        <v>61</v>
      </c>
      <c r="E754" s="29">
        <v>79</v>
      </c>
    </row>
    <row r="755" spans="1:5">
      <c r="A755" t="s">
        <v>1955</v>
      </c>
      <c r="B755" t="s">
        <v>1954</v>
      </c>
      <c r="C755" t="s">
        <v>66</v>
      </c>
      <c r="D755" t="s">
        <v>61</v>
      </c>
      <c r="E755" s="29">
        <v>79</v>
      </c>
    </row>
    <row r="756" spans="1:5">
      <c r="A756" t="s">
        <v>3967</v>
      </c>
      <c r="B756" t="s">
        <v>3251</v>
      </c>
      <c r="C756" t="s">
        <v>66</v>
      </c>
      <c r="D756" t="s">
        <v>61</v>
      </c>
      <c r="E756" s="29">
        <v>79</v>
      </c>
    </row>
    <row r="757" spans="1:5">
      <c r="A757" t="s">
        <v>6119</v>
      </c>
      <c r="B757" t="s">
        <v>3422</v>
      </c>
      <c r="C757" t="s">
        <v>66</v>
      </c>
      <c r="D757" t="s">
        <v>258</v>
      </c>
      <c r="E757" s="29">
        <v>79</v>
      </c>
    </row>
    <row r="758" spans="1:5">
      <c r="A758" t="s">
        <v>4019</v>
      </c>
      <c r="B758" t="s">
        <v>1469</v>
      </c>
      <c r="C758" t="s">
        <v>66</v>
      </c>
      <c r="D758" t="s">
        <v>209</v>
      </c>
      <c r="E758" s="29">
        <v>79</v>
      </c>
    </row>
    <row r="759" spans="1:5">
      <c r="A759" t="s">
        <v>6836</v>
      </c>
      <c r="B759" t="s">
        <v>3321</v>
      </c>
      <c r="C759" t="s">
        <v>66</v>
      </c>
      <c r="D759" t="s">
        <v>209</v>
      </c>
      <c r="E759" s="29">
        <v>79</v>
      </c>
    </row>
    <row r="760" spans="1:5">
      <c r="A760" t="s">
        <v>5576</v>
      </c>
      <c r="B760" t="s">
        <v>2106</v>
      </c>
      <c r="C760" t="s">
        <v>66</v>
      </c>
      <c r="D760" t="s">
        <v>61</v>
      </c>
      <c r="E760" s="29">
        <v>79</v>
      </c>
    </row>
    <row r="761" spans="1:5">
      <c r="A761" t="s">
        <v>6560</v>
      </c>
      <c r="B761" t="s">
        <v>166</v>
      </c>
      <c r="C761" t="s">
        <v>75</v>
      </c>
      <c r="D761" t="s">
        <v>61</v>
      </c>
      <c r="E761" s="29">
        <v>79</v>
      </c>
    </row>
    <row r="762" spans="1:5">
      <c r="A762" t="s">
        <v>6297</v>
      </c>
      <c r="B762" t="s">
        <v>376</v>
      </c>
      <c r="C762" t="s">
        <v>54</v>
      </c>
      <c r="D762" t="s">
        <v>61</v>
      </c>
      <c r="E762" s="29">
        <v>79</v>
      </c>
    </row>
    <row r="763" spans="1:5">
      <c r="A763" t="s">
        <v>3086</v>
      </c>
      <c r="B763" t="s">
        <v>1674</v>
      </c>
      <c r="C763" t="s">
        <v>66</v>
      </c>
      <c r="D763" t="s">
        <v>209</v>
      </c>
      <c r="E763" s="29">
        <v>79</v>
      </c>
    </row>
    <row r="764" spans="1:5">
      <c r="A764" t="s">
        <v>1609</v>
      </c>
      <c r="B764" t="s">
        <v>1608</v>
      </c>
      <c r="C764" t="s">
        <v>54</v>
      </c>
      <c r="D764" t="s">
        <v>61</v>
      </c>
      <c r="E764" s="29">
        <v>79</v>
      </c>
    </row>
    <row r="765" spans="1:5">
      <c r="A765" t="s">
        <v>5836</v>
      </c>
      <c r="B765" t="s">
        <v>1410</v>
      </c>
      <c r="C765" t="s">
        <v>54</v>
      </c>
      <c r="D765" t="s">
        <v>61</v>
      </c>
      <c r="E765" s="29">
        <v>79</v>
      </c>
    </row>
    <row r="766" spans="1:5">
      <c r="A766" t="s">
        <v>3694</v>
      </c>
      <c r="B766" t="s">
        <v>94</v>
      </c>
      <c r="C766" t="s">
        <v>54</v>
      </c>
      <c r="D766" t="s">
        <v>87</v>
      </c>
      <c r="E766" s="29">
        <v>79</v>
      </c>
    </row>
    <row r="767" spans="1:5">
      <c r="A767" t="s">
        <v>969</v>
      </c>
      <c r="B767" t="s">
        <v>968</v>
      </c>
      <c r="C767" t="s">
        <v>54</v>
      </c>
      <c r="D767" t="s">
        <v>61</v>
      </c>
      <c r="E767" s="29">
        <v>79</v>
      </c>
    </row>
    <row r="768" spans="1:5">
      <c r="A768" t="s">
        <v>4678</v>
      </c>
      <c r="B768" t="s">
        <v>310</v>
      </c>
      <c r="C768" t="s">
        <v>66</v>
      </c>
      <c r="D768" t="s">
        <v>93</v>
      </c>
      <c r="E768" s="29">
        <v>79</v>
      </c>
    </row>
    <row r="769" spans="1:5">
      <c r="A769" t="s">
        <v>6447</v>
      </c>
      <c r="B769" t="s">
        <v>4787</v>
      </c>
      <c r="C769" t="s">
        <v>66</v>
      </c>
      <c r="D769" t="s">
        <v>209</v>
      </c>
      <c r="E769" s="29">
        <v>79</v>
      </c>
    </row>
    <row r="770" spans="1:5">
      <c r="A770" t="s">
        <v>1784</v>
      </c>
      <c r="B770" t="s">
        <v>1783</v>
      </c>
      <c r="C770" t="s">
        <v>66</v>
      </c>
      <c r="D770" t="s">
        <v>258</v>
      </c>
      <c r="E770" s="29">
        <v>79</v>
      </c>
    </row>
    <row r="771" spans="1:5">
      <c r="A771" t="s">
        <v>6181</v>
      </c>
      <c r="B771" t="s">
        <v>1634</v>
      </c>
      <c r="C771" t="s">
        <v>66</v>
      </c>
      <c r="D771" t="s">
        <v>258</v>
      </c>
      <c r="E771" s="29">
        <v>79</v>
      </c>
    </row>
    <row r="772" spans="1:5">
      <c r="A772" t="s">
        <v>5854</v>
      </c>
      <c r="B772" t="s">
        <v>5853</v>
      </c>
      <c r="C772" t="s">
        <v>66</v>
      </c>
      <c r="D772" t="s">
        <v>61</v>
      </c>
      <c r="E772" s="29">
        <v>79</v>
      </c>
    </row>
    <row r="773" spans="1:5">
      <c r="A773" t="s">
        <v>713</v>
      </c>
      <c r="B773" t="s">
        <v>558</v>
      </c>
      <c r="C773" t="s">
        <v>75</v>
      </c>
      <c r="D773" t="s">
        <v>87</v>
      </c>
      <c r="E773" s="29">
        <v>79</v>
      </c>
    </row>
    <row r="774" spans="1:5">
      <c r="A774" t="s">
        <v>6229</v>
      </c>
      <c r="B774" t="s">
        <v>656</v>
      </c>
      <c r="C774" t="s">
        <v>54</v>
      </c>
      <c r="D774" t="s">
        <v>258</v>
      </c>
      <c r="E774" s="29">
        <v>79</v>
      </c>
    </row>
    <row r="775" spans="1:5">
      <c r="A775" t="s">
        <v>6587</v>
      </c>
      <c r="B775" t="s">
        <v>1419</v>
      </c>
      <c r="C775" t="s">
        <v>75</v>
      </c>
      <c r="D775" t="s">
        <v>61</v>
      </c>
      <c r="E775" s="29">
        <v>79</v>
      </c>
    </row>
    <row r="776" spans="1:5">
      <c r="A776" t="s">
        <v>5609</v>
      </c>
      <c r="B776" t="s">
        <v>310</v>
      </c>
      <c r="C776" t="s">
        <v>75</v>
      </c>
      <c r="D776" t="s">
        <v>61</v>
      </c>
      <c r="E776" s="29">
        <v>79</v>
      </c>
    </row>
    <row r="777" spans="1:5">
      <c r="A777" t="s">
        <v>2683</v>
      </c>
      <c r="B777" t="s">
        <v>2682</v>
      </c>
      <c r="C777" t="s">
        <v>66</v>
      </c>
      <c r="D777" t="s">
        <v>61</v>
      </c>
      <c r="E777" s="29">
        <v>79</v>
      </c>
    </row>
    <row r="778" spans="1:5">
      <c r="A778" t="s">
        <v>2698</v>
      </c>
      <c r="B778" t="s">
        <v>186</v>
      </c>
      <c r="C778" t="s">
        <v>54</v>
      </c>
      <c r="D778" t="s">
        <v>61</v>
      </c>
      <c r="E778" s="29">
        <v>79</v>
      </c>
    </row>
    <row r="779" spans="1:5">
      <c r="A779" t="s">
        <v>5693</v>
      </c>
      <c r="B779" t="s">
        <v>2496</v>
      </c>
      <c r="C779" t="s">
        <v>66</v>
      </c>
      <c r="D779" t="s">
        <v>87</v>
      </c>
      <c r="E779" s="29">
        <v>79</v>
      </c>
    </row>
    <row r="780" spans="1:5">
      <c r="A780" t="s">
        <v>5316</v>
      </c>
      <c r="B780" t="s">
        <v>4074</v>
      </c>
      <c r="C780" t="s">
        <v>66</v>
      </c>
      <c r="D780" t="s">
        <v>61</v>
      </c>
      <c r="E780" s="29">
        <v>79</v>
      </c>
    </row>
    <row r="781" spans="1:5">
      <c r="A781" t="s">
        <v>6433</v>
      </c>
      <c r="B781" t="s">
        <v>180</v>
      </c>
      <c r="C781" t="s">
        <v>66</v>
      </c>
      <c r="D781" t="s">
        <v>258</v>
      </c>
      <c r="E781" s="29">
        <v>79</v>
      </c>
    </row>
    <row r="782" spans="1:5">
      <c r="A782" t="s">
        <v>5802</v>
      </c>
      <c r="B782" t="s">
        <v>3052</v>
      </c>
      <c r="C782" t="s">
        <v>66</v>
      </c>
      <c r="D782" t="s">
        <v>209</v>
      </c>
      <c r="E782" s="29">
        <v>79</v>
      </c>
    </row>
    <row r="783" spans="1:5">
      <c r="A783" t="s">
        <v>1278</v>
      </c>
      <c r="B783" t="s">
        <v>186</v>
      </c>
      <c r="C783" t="s">
        <v>66</v>
      </c>
      <c r="D783" t="s">
        <v>209</v>
      </c>
      <c r="E783" s="29">
        <v>79</v>
      </c>
    </row>
    <row r="784" spans="1:5">
      <c r="A784" t="s">
        <v>3445</v>
      </c>
      <c r="B784" t="s">
        <v>2867</v>
      </c>
      <c r="C784" t="s">
        <v>66</v>
      </c>
      <c r="D784" t="s">
        <v>93</v>
      </c>
      <c r="E784" s="29">
        <v>79</v>
      </c>
    </row>
    <row r="785" spans="1:5">
      <c r="A785" t="s">
        <v>6194</v>
      </c>
      <c r="B785" t="s">
        <v>3983</v>
      </c>
      <c r="C785" t="s">
        <v>66</v>
      </c>
      <c r="D785" t="s">
        <v>93</v>
      </c>
      <c r="E785" s="29">
        <v>79</v>
      </c>
    </row>
    <row r="786" spans="1:5">
      <c r="A786" t="s">
        <v>2268</v>
      </c>
      <c r="B786" t="s">
        <v>1949</v>
      </c>
      <c r="C786" t="s">
        <v>75</v>
      </c>
      <c r="D786" t="s">
        <v>61</v>
      </c>
      <c r="E786" s="29">
        <v>79</v>
      </c>
    </row>
    <row r="787" spans="1:5">
      <c r="A787" t="s">
        <v>2356</v>
      </c>
      <c r="B787" t="s">
        <v>1344</v>
      </c>
      <c r="C787" t="s">
        <v>66</v>
      </c>
      <c r="D787" t="s">
        <v>61</v>
      </c>
      <c r="E787" s="29">
        <v>79</v>
      </c>
    </row>
    <row r="788" spans="1:5">
      <c r="A788" t="s">
        <v>6462</v>
      </c>
      <c r="B788" t="s">
        <v>3002</v>
      </c>
      <c r="C788" t="s">
        <v>54</v>
      </c>
      <c r="D788" t="s">
        <v>105</v>
      </c>
      <c r="E788" s="29">
        <v>79</v>
      </c>
    </row>
    <row r="789" spans="1:5">
      <c r="A789" t="s">
        <v>1706</v>
      </c>
      <c r="B789" t="s">
        <v>186</v>
      </c>
      <c r="C789" t="s">
        <v>66</v>
      </c>
      <c r="D789" t="s">
        <v>61</v>
      </c>
      <c r="E789" s="29">
        <v>79</v>
      </c>
    </row>
    <row r="790" spans="1:5">
      <c r="A790" t="s">
        <v>2551</v>
      </c>
      <c r="B790" t="s">
        <v>2550</v>
      </c>
      <c r="C790" t="s">
        <v>66</v>
      </c>
      <c r="D790" t="s">
        <v>61</v>
      </c>
      <c r="E790" s="29">
        <v>79</v>
      </c>
    </row>
    <row r="791" spans="1:5">
      <c r="A791" t="s">
        <v>1197</v>
      </c>
      <c r="B791" t="s">
        <v>1196</v>
      </c>
      <c r="C791" t="s">
        <v>66</v>
      </c>
      <c r="D791" t="s">
        <v>61</v>
      </c>
      <c r="E791" s="29">
        <v>79</v>
      </c>
    </row>
    <row r="792" spans="1:5">
      <c r="A792" t="s">
        <v>6734</v>
      </c>
      <c r="B792" t="s">
        <v>6015</v>
      </c>
      <c r="C792" t="s">
        <v>75</v>
      </c>
      <c r="D792" t="s">
        <v>258</v>
      </c>
      <c r="E792" s="29">
        <v>79</v>
      </c>
    </row>
    <row r="793" spans="1:5">
      <c r="A793" t="s">
        <v>6951</v>
      </c>
      <c r="B793" t="s">
        <v>503</v>
      </c>
      <c r="C793" t="s">
        <v>66</v>
      </c>
      <c r="D793" t="s">
        <v>209</v>
      </c>
      <c r="E793" s="29">
        <v>79</v>
      </c>
    </row>
    <row r="794" spans="1:5">
      <c r="A794" t="s">
        <v>4729</v>
      </c>
      <c r="B794" t="s">
        <v>292</v>
      </c>
      <c r="C794" t="s">
        <v>54</v>
      </c>
      <c r="D794" t="s">
        <v>61</v>
      </c>
      <c r="E794" s="29">
        <v>79</v>
      </c>
    </row>
    <row r="795" spans="1:5">
      <c r="A795" t="s">
        <v>2047</v>
      </c>
      <c r="B795" t="s">
        <v>2046</v>
      </c>
      <c r="C795" t="s">
        <v>54</v>
      </c>
      <c r="D795" t="s">
        <v>87</v>
      </c>
      <c r="E795" s="29">
        <v>79</v>
      </c>
    </row>
    <row r="796" spans="1:5">
      <c r="A796" t="s">
        <v>463</v>
      </c>
      <c r="B796" t="s">
        <v>382</v>
      </c>
      <c r="C796" t="s">
        <v>54</v>
      </c>
      <c r="D796" t="s">
        <v>61</v>
      </c>
      <c r="E796" s="29">
        <v>78</v>
      </c>
    </row>
    <row r="797" spans="1:5">
      <c r="A797" t="s">
        <v>5626</v>
      </c>
      <c r="B797" t="s">
        <v>2881</v>
      </c>
      <c r="C797" t="s">
        <v>66</v>
      </c>
      <c r="D797" t="s">
        <v>61</v>
      </c>
      <c r="E797" s="29">
        <v>78</v>
      </c>
    </row>
    <row r="798" spans="1:5">
      <c r="A798" t="s">
        <v>2602</v>
      </c>
      <c r="B798" t="s">
        <v>2561</v>
      </c>
      <c r="C798" t="s">
        <v>66</v>
      </c>
      <c r="D798" t="s">
        <v>93</v>
      </c>
      <c r="E798" s="29">
        <v>78</v>
      </c>
    </row>
    <row r="799" spans="1:5">
      <c r="A799" t="s">
        <v>6126</v>
      </c>
      <c r="B799" t="s">
        <v>4688</v>
      </c>
      <c r="C799" t="s">
        <v>66</v>
      </c>
      <c r="D799" t="s">
        <v>209</v>
      </c>
      <c r="E799" s="29">
        <v>78</v>
      </c>
    </row>
    <row r="800" spans="1:5">
      <c r="A800" t="s">
        <v>1986</v>
      </c>
      <c r="B800" t="s">
        <v>1332</v>
      </c>
      <c r="C800" t="s">
        <v>54</v>
      </c>
      <c r="D800" t="s">
        <v>105</v>
      </c>
      <c r="E800" s="29">
        <v>78</v>
      </c>
    </row>
    <row r="801" spans="1:5">
      <c r="A801" t="s">
        <v>5921</v>
      </c>
      <c r="B801" t="s">
        <v>4169</v>
      </c>
      <c r="C801" t="s">
        <v>66</v>
      </c>
      <c r="D801" t="s">
        <v>87</v>
      </c>
      <c r="E801" s="29">
        <v>78</v>
      </c>
    </row>
    <row r="802" spans="1:5">
      <c r="A802" t="s">
        <v>6238</v>
      </c>
      <c r="B802" t="s">
        <v>210</v>
      </c>
      <c r="C802" t="s">
        <v>66</v>
      </c>
      <c r="D802" t="s">
        <v>61</v>
      </c>
      <c r="E802" s="29">
        <v>78</v>
      </c>
    </row>
    <row r="803" spans="1:5">
      <c r="A803" t="s">
        <v>4716</v>
      </c>
      <c r="B803" t="s">
        <v>446</v>
      </c>
      <c r="C803" t="s">
        <v>66</v>
      </c>
      <c r="D803" t="s">
        <v>93</v>
      </c>
      <c r="E803" s="29">
        <v>78</v>
      </c>
    </row>
    <row r="804" spans="1:5">
      <c r="A804" t="s">
        <v>5925</v>
      </c>
      <c r="B804" t="s">
        <v>734</v>
      </c>
      <c r="C804" t="s">
        <v>75</v>
      </c>
      <c r="D804" t="s">
        <v>61</v>
      </c>
      <c r="E804" s="29">
        <v>78</v>
      </c>
    </row>
    <row r="805" spans="1:5">
      <c r="A805" t="s">
        <v>799</v>
      </c>
      <c r="B805" t="s">
        <v>798</v>
      </c>
      <c r="C805" t="s">
        <v>54</v>
      </c>
      <c r="D805" t="s">
        <v>61</v>
      </c>
      <c r="E805" s="29">
        <v>78</v>
      </c>
    </row>
    <row r="806" spans="1:5">
      <c r="A806" t="s">
        <v>4777</v>
      </c>
      <c r="B806" t="s">
        <v>2063</v>
      </c>
      <c r="C806" t="s">
        <v>66</v>
      </c>
      <c r="D806" t="s">
        <v>61</v>
      </c>
      <c r="E806" s="29">
        <v>78</v>
      </c>
    </row>
    <row r="807" spans="1:5">
      <c r="A807" t="s">
        <v>1139</v>
      </c>
      <c r="B807" t="s">
        <v>1138</v>
      </c>
      <c r="C807" t="s">
        <v>66</v>
      </c>
      <c r="D807" t="s">
        <v>87</v>
      </c>
      <c r="E807" s="29">
        <v>78</v>
      </c>
    </row>
    <row r="808" spans="1:5">
      <c r="A808" t="s">
        <v>4524</v>
      </c>
      <c r="B808" t="s">
        <v>4523</v>
      </c>
      <c r="C808" t="s">
        <v>54</v>
      </c>
      <c r="D808" t="s">
        <v>209</v>
      </c>
      <c r="E808" s="29">
        <v>78</v>
      </c>
    </row>
    <row r="809" spans="1:5">
      <c r="A809" t="s">
        <v>2442</v>
      </c>
      <c r="B809" t="s">
        <v>1461</v>
      </c>
      <c r="C809" t="s">
        <v>66</v>
      </c>
      <c r="D809" t="s">
        <v>209</v>
      </c>
      <c r="E809" s="29">
        <v>78</v>
      </c>
    </row>
    <row r="810" spans="1:5">
      <c r="A810" t="s">
        <v>3163</v>
      </c>
      <c r="B810" t="s">
        <v>2543</v>
      </c>
      <c r="C810" t="s">
        <v>66</v>
      </c>
      <c r="D810" t="s">
        <v>61</v>
      </c>
      <c r="E810" s="29">
        <v>78</v>
      </c>
    </row>
    <row r="811" spans="1:5">
      <c r="A811" t="s">
        <v>5235</v>
      </c>
      <c r="B811" t="s">
        <v>304</v>
      </c>
      <c r="C811" t="s">
        <v>66</v>
      </c>
      <c r="D811" t="s">
        <v>209</v>
      </c>
      <c r="E811" s="29">
        <v>78</v>
      </c>
    </row>
    <row r="812" spans="1:5">
      <c r="A812" t="s">
        <v>6244</v>
      </c>
      <c r="B812" t="s">
        <v>411</v>
      </c>
      <c r="C812" t="s">
        <v>54</v>
      </c>
      <c r="D812" t="s">
        <v>105</v>
      </c>
      <c r="E812" s="29">
        <v>78</v>
      </c>
    </row>
    <row r="813" spans="1:5">
      <c r="A813" t="s">
        <v>402</v>
      </c>
      <c r="B813" t="s">
        <v>401</v>
      </c>
      <c r="C813" t="s">
        <v>75</v>
      </c>
      <c r="D813" t="s">
        <v>61</v>
      </c>
      <c r="E813" s="29">
        <v>78</v>
      </c>
    </row>
    <row r="814" spans="1:5">
      <c r="A814" t="s">
        <v>2283</v>
      </c>
      <c r="B814" t="s">
        <v>310</v>
      </c>
      <c r="C814" t="s">
        <v>54</v>
      </c>
      <c r="D814" t="s">
        <v>105</v>
      </c>
      <c r="E814" s="29">
        <v>78</v>
      </c>
    </row>
    <row r="815" spans="1:5">
      <c r="A815" t="s">
        <v>3437</v>
      </c>
      <c r="B815" t="s">
        <v>106</v>
      </c>
      <c r="C815" t="s">
        <v>66</v>
      </c>
      <c r="D815" t="s">
        <v>93</v>
      </c>
      <c r="E815" s="29">
        <v>78</v>
      </c>
    </row>
    <row r="816" spans="1:5">
      <c r="A816" t="s">
        <v>4405</v>
      </c>
      <c r="B816" t="s">
        <v>3442</v>
      </c>
      <c r="C816" t="s">
        <v>66</v>
      </c>
      <c r="D816" t="s">
        <v>209</v>
      </c>
      <c r="E816" s="29">
        <v>78</v>
      </c>
    </row>
    <row r="817" spans="1:5">
      <c r="A817" t="s">
        <v>6763</v>
      </c>
      <c r="B817" t="s">
        <v>4482</v>
      </c>
      <c r="C817" t="s">
        <v>75</v>
      </c>
      <c r="D817" t="s">
        <v>87</v>
      </c>
      <c r="E817" s="29">
        <v>78</v>
      </c>
    </row>
    <row r="818" spans="1:5">
      <c r="A818" t="s">
        <v>5835</v>
      </c>
      <c r="B818" t="s">
        <v>4354</v>
      </c>
      <c r="C818" t="s">
        <v>75</v>
      </c>
      <c r="D818" t="s">
        <v>61</v>
      </c>
      <c r="E818" s="29">
        <v>78</v>
      </c>
    </row>
    <row r="819" spans="1:5">
      <c r="A819" t="s">
        <v>5734</v>
      </c>
      <c r="B819" t="s">
        <v>1150</v>
      </c>
      <c r="C819" t="s">
        <v>54</v>
      </c>
      <c r="D819" t="s">
        <v>61</v>
      </c>
      <c r="E819" s="29">
        <v>78</v>
      </c>
    </row>
    <row r="820" spans="1:5">
      <c r="A820" t="s">
        <v>3030</v>
      </c>
      <c r="B820" t="s">
        <v>3029</v>
      </c>
      <c r="C820" t="s">
        <v>66</v>
      </c>
      <c r="D820" t="s">
        <v>61</v>
      </c>
      <c r="E820" s="29">
        <v>78</v>
      </c>
    </row>
    <row r="821" spans="1:5">
      <c r="A821" t="s">
        <v>2249</v>
      </c>
      <c r="B821" t="s">
        <v>470</v>
      </c>
      <c r="C821" t="s">
        <v>66</v>
      </c>
      <c r="D821" t="s">
        <v>93</v>
      </c>
      <c r="E821" s="29">
        <v>78</v>
      </c>
    </row>
    <row r="822" spans="1:5">
      <c r="A822" t="s">
        <v>6144</v>
      </c>
      <c r="B822" t="s">
        <v>392</v>
      </c>
      <c r="C822" t="s">
        <v>75</v>
      </c>
      <c r="D822" t="s">
        <v>61</v>
      </c>
      <c r="E822" s="29">
        <v>78</v>
      </c>
    </row>
    <row r="823" spans="1:5">
      <c r="A823" t="s">
        <v>6804</v>
      </c>
      <c r="B823" t="s">
        <v>876</v>
      </c>
      <c r="C823" t="s">
        <v>66</v>
      </c>
      <c r="D823" t="s">
        <v>61</v>
      </c>
      <c r="E823" s="29">
        <v>78</v>
      </c>
    </row>
    <row r="824" spans="1:5">
      <c r="A824" t="s">
        <v>4878</v>
      </c>
      <c r="B824" t="s">
        <v>228</v>
      </c>
      <c r="C824" t="s">
        <v>66</v>
      </c>
      <c r="D824" t="s">
        <v>61</v>
      </c>
      <c r="E824" s="29">
        <v>78</v>
      </c>
    </row>
    <row r="825" spans="1:5">
      <c r="A825" t="s">
        <v>2661</v>
      </c>
      <c r="B825" t="s">
        <v>2020</v>
      </c>
      <c r="C825" t="s">
        <v>75</v>
      </c>
      <c r="D825" t="s">
        <v>61</v>
      </c>
      <c r="E825" s="29">
        <v>78</v>
      </c>
    </row>
    <row r="826" spans="1:5">
      <c r="A826" t="s">
        <v>5642</v>
      </c>
      <c r="B826" t="s">
        <v>661</v>
      </c>
      <c r="C826" t="s">
        <v>75</v>
      </c>
      <c r="D826" t="s">
        <v>61</v>
      </c>
      <c r="E826" s="29">
        <v>78</v>
      </c>
    </row>
    <row r="827" spans="1:5">
      <c r="A827" t="s">
        <v>1200</v>
      </c>
      <c r="B827" t="s">
        <v>1199</v>
      </c>
      <c r="C827" t="s">
        <v>66</v>
      </c>
      <c r="D827" t="s">
        <v>61</v>
      </c>
      <c r="E827" s="29">
        <v>78</v>
      </c>
    </row>
    <row r="828" spans="1:5">
      <c r="A828" t="s">
        <v>4268</v>
      </c>
      <c r="B828" t="s">
        <v>4267</v>
      </c>
      <c r="C828" t="s">
        <v>66</v>
      </c>
      <c r="D828" t="s">
        <v>61</v>
      </c>
      <c r="E828" s="29">
        <v>78</v>
      </c>
    </row>
    <row r="829" spans="1:5">
      <c r="A829" t="s">
        <v>5846</v>
      </c>
      <c r="B829" t="s">
        <v>4648</v>
      </c>
      <c r="C829" t="s">
        <v>66</v>
      </c>
      <c r="D829" t="s">
        <v>61</v>
      </c>
      <c r="E829" s="29">
        <v>78</v>
      </c>
    </row>
    <row r="830" spans="1:5">
      <c r="A830" t="s">
        <v>1280</v>
      </c>
      <c r="B830" t="s">
        <v>929</v>
      </c>
      <c r="C830" t="s">
        <v>66</v>
      </c>
      <c r="D830" t="s">
        <v>209</v>
      </c>
      <c r="E830" s="29">
        <v>78</v>
      </c>
    </row>
    <row r="831" spans="1:5">
      <c r="A831" t="s">
        <v>5432</v>
      </c>
      <c r="B831" t="s">
        <v>3816</v>
      </c>
      <c r="C831" t="s">
        <v>54</v>
      </c>
      <c r="D831" t="s">
        <v>61</v>
      </c>
      <c r="E831" s="29">
        <v>78</v>
      </c>
    </row>
    <row r="832" spans="1:5">
      <c r="A832" t="s">
        <v>1872</v>
      </c>
      <c r="B832" t="s">
        <v>1871</v>
      </c>
      <c r="C832" t="s">
        <v>54</v>
      </c>
      <c r="D832" t="s">
        <v>105</v>
      </c>
      <c r="E832" s="29">
        <v>78</v>
      </c>
    </row>
    <row r="833" spans="1:5">
      <c r="A833" t="s">
        <v>316</v>
      </c>
      <c r="B833" t="s">
        <v>228</v>
      </c>
      <c r="C833" t="s">
        <v>66</v>
      </c>
      <c r="D833" t="s">
        <v>61</v>
      </c>
      <c r="E833" s="29">
        <v>78</v>
      </c>
    </row>
    <row r="834" spans="1:5">
      <c r="A834" t="s">
        <v>1044</v>
      </c>
      <c r="B834" t="s">
        <v>1043</v>
      </c>
      <c r="C834" t="s">
        <v>54</v>
      </c>
      <c r="D834" t="s">
        <v>87</v>
      </c>
      <c r="E834" s="29">
        <v>78</v>
      </c>
    </row>
    <row r="835" spans="1:5">
      <c r="A835" t="s">
        <v>3669</v>
      </c>
      <c r="B835" t="s">
        <v>420</v>
      </c>
      <c r="C835" t="s">
        <v>75</v>
      </c>
      <c r="D835" t="s">
        <v>61</v>
      </c>
      <c r="E835" s="29">
        <v>78</v>
      </c>
    </row>
    <row r="836" spans="1:5">
      <c r="A836" t="s">
        <v>4486</v>
      </c>
      <c r="B836" t="s">
        <v>186</v>
      </c>
      <c r="C836" t="s">
        <v>75</v>
      </c>
      <c r="D836" t="s">
        <v>61</v>
      </c>
      <c r="E836" s="29">
        <v>78</v>
      </c>
    </row>
    <row r="837" spans="1:5">
      <c r="A837" t="s">
        <v>3813</v>
      </c>
      <c r="B837" t="s">
        <v>3812</v>
      </c>
      <c r="C837" t="s">
        <v>66</v>
      </c>
      <c r="D837" t="s">
        <v>61</v>
      </c>
      <c r="E837" s="29">
        <v>78</v>
      </c>
    </row>
    <row r="838" spans="1:5">
      <c r="A838" t="s">
        <v>4220</v>
      </c>
      <c r="B838" t="s">
        <v>3267</v>
      </c>
      <c r="C838" t="s">
        <v>66</v>
      </c>
      <c r="D838" t="s">
        <v>258</v>
      </c>
      <c r="E838" s="29">
        <v>78</v>
      </c>
    </row>
    <row r="839" spans="1:5">
      <c r="A839" t="s">
        <v>3894</v>
      </c>
      <c r="B839" t="s">
        <v>3893</v>
      </c>
      <c r="C839" t="s">
        <v>54</v>
      </c>
      <c r="D839" t="s">
        <v>61</v>
      </c>
      <c r="E839" s="29">
        <v>78</v>
      </c>
    </row>
    <row r="840" spans="1:5">
      <c r="A840" t="s">
        <v>4000</v>
      </c>
      <c r="B840" t="s">
        <v>1362</v>
      </c>
      <c r="C840" t="s">
        <v>75</v>
      </c>
      <c r="D840" t="s">
        <v>87</v>
      </c>
      <c r="E840" s="29">
        <v>78</v>
      </c>
    </row>
    <row r="841" spans="1:5">
      <c r="A841" t="s">
        <v>1804</v>
      </c>
      <c r="B841" t="s">
        <v>1803</v>
      </c>
      <c r="C841" t="s">
        <v>66</v>
      </c>
      <c r="D841" t="s">
        <v>61</v>
      </c>
      <c r="E841" s="29">
        <v>78</v>
      </c>
    </row>
    <row r="842" spans="1:5">
      <c r="A842" t="s">
        <v>6441</v>
      </c>
      <c r="B842" t="s">
        <v>106</v>
      </c>
      <c r="C842" t="s">
        <v>66</v>
      </c>
      <c r="D842" t="s">
        <v>61</v>
      </c>
      <c r="E842" s="29">
        <v>78</v>
      </c>
    </row>
    <row r="843" spans="1:5">
      <c r="A843" t="s">
        <v>393</v>
      </c>
      <c r="B843" t="s">
        <v>392</v>
      </c>
      <c r="C843" t="s">
        <v>66</v>
      </c>
      <c r="D843" t="s">
        <v>209</v>
      </c>
      <c r="E843" s="29">
        <v>78</v>
      </c>
    </row>
    <row r="844" spans="1:5">
      <c r="A844" t="s">
        <v>6740</v>
      </c>
      <c r="B844" t="s">
        <v>651</v>
      </c>
      <c r="C844" t="s">
        <v>54</v>
      </c>
      <c r="D844" t="s">
        <v>105</v>
      </c>
      <c r="E844" s="29">
        <v>78</v>
      </c>
    </row>
    <row r="845" spans="1:5">
      <c r="A845" t="s">
        <v>5770</v>
      </c>
      <c r="B845" t="s">
        <v>3740</v>
      </c>
      <c r="C845" t="s">
        <v>75</v>
      </c>
      <c r="D845" t="s">
        <v>258</v>
      </c>
      <c r="E845" s="29">
        <v>78</v>
      </c>
    </row>
    <row r="846" spans="1:5">
      <c r="A846" t="s">
        <v>1467</v>
      </c>
      <c r="B846" t="s">
        <v>892</v>
      </c>
      <c r="C846" t="s">
        <v>66</v>
      </c>
      <c r="D846" t="s">
        <v>209</v>
      </c>
      <c r="E846" s="29">
        <v>78</v>
      </c>
    </row>
    <row r="847" spans="1:5">
      <c r="A847" t="s">
        <v>5414</v>
      </c>
      <c r="B847" t="s">
        <v>5413</v>
      </c>
      <c r="C847" t="s">
        <v>54</v>
      </c>
      <c r="D847" t="s">
        <v>61</v>
      </c>
      <c r="E847" s="29">
        <v>78</v>
      </c>
    </row>
    <row r="848" spans="1:5">
      <c r="A848" t="s">
        <v>6267</v>
      </c>
      <c r="B848" t="s">
        <v>2790</v>
      </c>
      <c r="C848" t="s">
        <v>66</v>
      </c>
      <c r="D848" t="s">
        <v>209</v>
      </c>
      <c r="E848" s="29">
        <v>78</v>
      </c>
    </row>
    <row r="849" spans="1:5">
      <c r="A849" t="s">
        <v>5330</v>
      </c>
      <c r="B849" t="s">
        <v>1946</v>
      </c>
      <c r="C849" t="s">
        <v>66</v>
      </c>
      <c r="D849" t="s">
        <v>61</v>
      </c>
      <c r="E849" s="29">
        <v>78</v>
      </c>
    </row>
    <row r="850" spans="1:5">
      <c r="A850" t="s">
        <v>5248</v>
      </c>
      <c r="B850" t="s">
        <v>1674</v>
      </c>
      <c r="C850" t="s">
        <v>75</v>
      </c>
      <c r="D850" t="s">
        <v>61</v>
      </c>
      <c r="E850" s="29">
        <v>78</v>
      </c>
    </row>
    <row r="851" spans="1:5">
      <c r="A851" t="s">
        <v>5266</v>
      </c>
      <c r="B851" t="s">
        <v>2521</v>
      </c>
      <c r="C851" t="s">
        <v>66</v>
      </c>
      <c r="D851" t="s">
        <v>61</v>
      </c>
      <c r="E851" s="29">
        <v>78</v>
      </c>
    </row>
    <row r="852" spans="1:5">
      <c r="A852" t="s">
        <v>3268</v>
      </c>
      <c r="B852" t="s">
        <v>3267</v>
      </c>
      <c r="C852" t="s">
        <v>75</v>
      </c>
      <c r="D852" t="s">
        <v>61</v>
      </c>
      <c r="E852" s="29">
        <v>78</v>
      </c>
    </row>
    <row r="853" spans="1:5">
      <c r="A853" t="s">
        <v>2378</v>
      </c>
      <c r="B853" t="s">
        <v>1507</v>
      </c>
      <c r="C853" t="s">
        <v>75</v>
      </c>
      <c r="D853" t="s">
        <v>61</v>
      </c>
      <c r="E853" s="29">
        <v>78</v>
      </c>
    </row>
    <row r="854" spans="1:5">
      <c r="A854" t="s">
        <v>4627</v>
      </c>
      <c r="B854" t="s">
        <v>1624</v>
      </c>
      <c r="C854" t="s">
        <v>66</v>
      </c>
      <c r="D854" t="s">
        <v>61</v>
      </c>
      <c r="E854" s="29">
        <v>78</v>
      </c>
    </row>
    <row r="855" spans="1:5">
      <c r="A855" t="s">
        <v>5904</v>
      </c>
      <c r="B855" t="s">
        <v>269</v>
      </c>
      <c r="C855" t="s">
        <v>66</v>
      </c>
      <c r="D855" t="s">
        <v>61</v>
      </c>
      <c r="E855" s="29">
        <v>78</v>
      </c>
    </row>
    <row r="856" spans="1:5">
      <c r="A856" t="s">
        <v>5385</v>
      </c>
      <c r="B856" t="s">
        <v>2692</v>
      </c>
      <c r="C856" t="s">
        <v>66</v>
      </c>
      <c r="D856" t="s">
        <v>61</v>
      </c>
      <c r="E856" s="29">
        <v>78</v>
      </c>
    </row>
    <row r="857" spans="1:5">
      <c r="A857" t="s">
        <v>4103</v>
      </c>
      <c r="B857" t="s">
        <v>1435</v>
      </c>
      <c r="C857" t="s">
        <v>66</v>
      </c>
      <c r="D857" t="s">
        <v>61</v>
      </c>
      <c r="E857" s="29">
        <v>78</v>
      </c>
    </row>
    <row r="858" spans="1:5">
      <c r="A858" t="s">
        <v>107</v>
      </c>
      <c r="B858" t="s">
        <v>106</v>
      </c>
      <c r="C858" t="s">
        <v>66</v>
      </c>
      <c r="D858" t="s">
        <v>61</v>
      </c>
      <c r="E858" s="29">
        <v>78</v>
      </c>
    </row>
    <row r="859" spans="1:5">
      <c r="A859" t="s">
        <v>1694</v>
      </c>
      <c r="B859" t="s">
        <v>210</v>
      </c>
      <c r="C859" t="s">
        <v>66</v>
      </c>
      <c r="D859" t="s">
        <v>61</v>
      </c>
      <c r="E859" s="29">
        <v>78</v>
      </c>
    </row>
    <row r="860" spans="1:5">
      <c r="A860" t="s">
        <v>4373</v>
      </c>
      <c r="B860" t="s">
        <v>4372</v>
      </c>
      <c r="C860" t="s">
        <v>66</v>
      </c>
      <c r="D860" t="s">
        <v>209</v>
      </c>
      <c r="E860" s="29">
        <v>78</v>
      </c>
    </row>
    <row r="861" spans="1:5">
      <c r="A861" t="s">
        <v>3328</v>
      </c>
      <c r="B861" t="s">
        <v>186</v>
      </c>
      <c r="C861" t="s">
        <v>66</v>
      </c>
      <c r="D861" t="s">
        <v>61</v>
      </c>
      <c r="E861" s="29">
        <v>78</v>
      </c>
    </row>
    <row r="862" spans="1:5">
      <c r="A862" t="s">
        <v>4526</v>
      </c>
      <c r="B862" t="s">
        <v>3825</v>
      </c>
      <c r="C862" t="s">
        <v>66</v>
      </c>
      <c r="D862" t="s">
        <v>61</v>
      </c>
      <c r="E862" s="29">
        <v>78</v>
      </c>
    </row>
    <row r="863" spans="1:5">
      <c r="A863" t="s">
        <v>1238</v>
      </c>
      <c r="B863" t="s">
        <v>1237</v>
      </c>
      <c r="C863" t="s">
        <v>54</v>
      </c>
      <c r="D863" t="s">
        <v>61</v>
      </c>
      <c r="E863" s="29">
        <v>78</v>
      </c>
    </row>
    <row r="864" spans="1:5">
      <c r="A864" t="s">
        <v>3960</v>
      </c>
      <c r="B864" t="s">
        <v>3959</v>
      </c>
      <c r="C864" t="s">
        <v>66</v>
      </c>
      <c r="D864" t="s">
        <v>61</v>
      </c>
      <c r="E864" s="29">
        <v>78</v>
      </c>
    </row>
    <row r="865" spans="1:5">
      <c r="A865" t="s">
        <v>6551</v>
      </c>
      <c r="B865" t="s">
        <v>1813</v>
      </c>
      <c r="C865" t="s">
        <v>66</v>
      </c>
      <c r="D865" t="s">
        <v>93</v>
      </c>
      <c r="E865" s="29">
        <v>78</v>
      </c>
    </row>
    <row r="866" spans="1:5">
      <c r="A866" t="s">
        <v>5948</v>
      </c>
      <c r="B866" t="s">
        <v>388</v>
      </c>
      <c r="C866" t="s">
        <v>54</v>
      </c>
      <c r="D866" t="s">
        <v>61</v>
      </c>
      <c r="E866" s="29">
        <v>78</v>
      </c>
    </row>
    <row r="867" spans="1:5">
      <c r="A867" t="s">
        <v>3254</v>
      </c>
      <c r="B867" t="s">
        <v>143</v>
      </c>
      <c r="C867" t="s">
        <v>66</v>
      </c>
      <c r="D867" t="s">
        <v>61</v>
      </c>
      <c r="E867" s="29">
        <v>78</v>
      </c>
    </row>
    <row r="868" spans="1:5">
      <c r="A868" t="s">
        <v>6855</v>
      </c>
      <c r="B868" t="s">
        <v>172</v>
      </c>
      <c r="C868" t="s">
        <v>54</v>
      </c>
      <c r="D868" t="s">
        <v>93</v>
      </c>
      <c r="E868" s="29">
        <v>78</v>
      </c>
    </row>
    <row r="869" spans="1:5">
      <c r="A869" t="s">
        <v>3638</v>
      </c>
      <c r="B869" t="s">
        <v>82</v>
      </c>
      <c r="C869" t="s">
        <v>66</v>
      </c>
      <c r="D869" t="s">
        <v>61</v>
      </c>
      <c r="E869" s="29">
        <v>78</v>
      </c>
    </row>
    <row r="870" spans="1:5">
      <c r="A870" t="s">
        <v>5533</v>
      </c>
      <c r="B870" t="s">
        <v>5161</v>
      </c>
      <c r="C870" t="s">
        <v>54</v>
      </c>
      <c r="D870" t="s">
        <v>105</v>
      </c>
      <c r="E870" s="29">
        <v>78</v>
      </c>
    </row>
    <row r="871" spans="1:5">
      <c r="A871" t="s">
        <v>1563</v>
      </c>
      <c r="B871" t="s">
        <v>1025</v>
      </c>
      <c r="C871" t="s">
        <v>66</v>
      </c>
      <c r="D871" t="s">
        <v>209</v>
      </c>
      <c r="E871" s="29">
        <v>78</v>
      </c>
    </row>
    <row r="872" spans="1:5">
      <c r="A872" t="s">
        <v>1776</v>
      </c>
      <c r="B872" t="s">
        <v>1775</v>
      </c>
      <c r="C872" t="s">
        <v>66</v>
      </c>
      <c r="D872" t="s">
        <v>209</v>
      </c>
      <c r="E872" s="29">
        <v>78</v>
      </c>
    </row>
    <row r="873" spans="1:5">
      <c r="A873" t="s">
        <v>1663</v>
      </c>
      <c r="B873" t="s">
        <v>1662</v>
      </c>
      <c r="C873" t="s">
        <v>66</v>
      </c>
      <c r="D873" t="s">
        <v>93</v>
      </c>
      <c r="E873" s="29">
        <v>78</v>
      </c>
    </row>
    <row r="874" spans="1:5">
      <c r="A874" t="s">
        <v>2538</v>
      </c>
      <c r="B874" t="s">
        <v>2170</v>
      </c>
      <c r="C874" t="s">
        <v>66</v>
      </c>
      <c r="D874" t="s">
        <v>93</v>
      </c>
      <c r="E874" s="29">
        <v>78</v>
      </c>
    </row>
    <row r="875" spans="1:5">
      <c r="A875" t="s">
        <v>4888</v>
      </c>
      <c r="B875" t="s">
        <v>1627</v>
      </c>
      <c r="C875" t="s">
        <v>54</v>
      </c>
      <c r="D875" t="s">
        <v>61</v>
      </c>
      <c r="E875" s="29">
        <v>78</v>
      </c>
    </row>
    <row r="876" spans="1:5">
      <c r="A876" t="s">
        <v>6769</v>
      </c>
      <c r="B876" t="s">
        <v>106</v>
      </c>
      <c r="C876" t="s">
        <v>66</v>
      </c>
      <c r="D876" t="s">
        <v>61</v>
      </c>
      <c r="E876" s="29">
        <v>78</v>
      </c>
    </row>
    <row r="877" spans="1:5">
      <c r="A877" t="s">
        <v>1184</v>
      </c>
      <c r="B877" t="s">
        <v>210</v>
      </c>
      <c r="C877" t="s">
        <v>66</v>
      </c>
      <c r="D877" t="s">
        <v>61</v>
      </c>
      <c r="E877" s="29">
        <v>78</v>
      </c>
    </row>
    <row r="878" spans="1:5">
      <c r="A878" t="s">
        <v>6491</v>
      </c>
      <c r="B878" t="s">
        <v>310</v>
      </c>
      <c r="C878" t="s">
        <v>54</v>
      </c>
      <c r="D878" t="s">
        <v>258</v>
      </c>
      <c r="E878" s="29">
        <v>77</v>
      </c>
    </row>
    <row r="879" spans="1:5">
      <c r="A879" t="s">
        <v>136</v>
      </c>
      <c r="B879" t="s">
        <v>90</v>
      </c>
      <c r="C879" t="s">
        <v>54</v>
      </c>
      <c r="D879" t="s">
        <v>61</v>
      </c>
      <c r="E879" s="29">
        <v>77</v>
      </c>
    </row>
    <row r="880" spans="1:5">
      <c r="A880" t="s">
        <v>5209</v>
      </c>
      <c r="B880" t="s">
        <v>542</v>
      </c>
      <c r="C880" t="s">
        <v>66</v>
      </c>
      <c r="D880" t="s">
        <v>61</v>
      </c>
      <c r="E880" s="29">
        <v>77</v>
      </c>
    </row>
    <row r="881" spans="1:5">
      <c r="A881" t="s">
        <v>3063</v>
      </c>
      <c r="B881" t="s">
        <v>3062</v>
      </c>
      <c r="C881" t="s">
        <v>54</v>
      </c>
      <c r="D881" t="s">
        <v>61</v>
      </c>
      <c r="E881" s="29">
        <v>77</v>
      </c>
    </row>
    <row r="882" spans="1:5">
      <c r="A882" t="s">
        <v>4322</v>
      </c>
      <c r="B882" t="s">
        <v>751</v>
      </c>
      <c r="C882" t="s">
        <v>66</v>
      </c>
      <c r="D882" t="s">
        <v>209</v>
      </c>
      <c r="E882" s="29">
        <v>77</v>
      </c>
    </row>
    <row r="883" spans="1:5">
      <c r="A883" t="s">
        <v>1863</v>
      </c>
      <c r="B883" t="s">
        <v>1862</v>
      </c>
      <c r="C883" t="s">
        <v>75</v>
      </c>
      <c r="D883" t="s">
        <v>209</v>
      </c>
      <c r="E883" s="29">
        <v>77</v>
      </c>
    </row>
    <row r="884" spans="1:5">
      <c r="A884" t="s">
        <v>3829</v>
      </c>
      <c r="B884" t="s">
        <v>186</v>
      </c>
      <c r="C884" t="s">
        <v>54</v>
      </c>
      <c r="D884" t="s">
        <v>61</v>
      </c>
      <c r="E884" s="29">
        <v>77</v>
      </c>
    </row>
    <row r="885" spans="1:5">
      <c r="A885" t="s">
        <v>4951</v>
      </c>
      <c r="B885" t="s">
        <v>241</v>
      </c>
      <c r="C885" t="s">
        <v>66</v>
      </c>
      <c r="D885" t="s">
        <v>93</v>
      </c>
      <c r="E885" s="29">
        <v>77</v>
      </c>
    </row>
    <row r="886" spans="1:5">
      <c r="A886" t="s">
        <v>6222</v>
      </c>
      <c r="B886" t="s">
        <v>4401</v>
      </c>
      <c r="C886" t="s">
        <v>75</v>
      </c>
      <c r="D886" t="s">
        <v>105</v>
      </c>
      <c r="E886" s="29">
        <v>77</v>
      </c>
    </row>
    <row r="887" spans="1:5">
      <c r="A887" t="s">
        <v>4052</v>
      </c>
      <c r="B887" t="s">
        <v>3736</v>
      </c>
      <c r="C887" t="s">
        <v>66</v>
      </c>
      <c r="D887" t="s">
        <v>87</v>
      </c>
      <c r="E887" s="29">
        <v>77</v>
      </c>
    </row>
    <row r="888" spans="1:5">
      <c r="A888" t="s">
        <v>961</v>
      </c>
      <c r="B888" t="s">
        <v>960</v>
      </c>
      <c r="C888" t="s">
        <v>66</v>
      </c>
      <c r="D888" t="s">
        <v>87</v>
      </c>
      <c r="E888" s="29">
        <v>77</v>
      </c>
    </row>
    <row r="889" spans="1:5">
      <c r="A889" t="s">
        <v>3787</v>
      </c>
      <c r="B889" t="s">
        <v>2724</v>
      </c>
      <c r="C889" t="s">
        <v>54</v>
      </c>
      <c r="D889" t="s">
        <v>61</v>
      </c>
      <c r="E889" s="29">
        <v>77</v>
      </c>
    </row>
    <row r="890" spans="1:5">
      <c r="A890" t="s">
        <v>5881</v>
      </c>
      <c r="B890" t="s">
        <v>2981</v>
      </c>
      <c r="C890" t="s">
        <v>66</v>
      </c>
      <c r="D890" t="s">
        <v>61</v>
      </c>
      <c r="E890" s="29">
        <v>77</v>
      </c>
    </row>
    <row r="891" spans="1:5">
      <c r="A891" t="s">
        <v>4438</v>
      </c>
      <c r="B891" t="s">
        <v>4437</v>
      </c>
      <c r="C891" t="s">
        <v>66</v>
      </c>
      <c r="D891" t="s">
        <v>61</v>
      </c>
      <c r="E891" s="29">
        <v>77</v>
      </c>
    </row>
    <row r="892" spans="1:5">
      <c r="A892" t="s">
        <v>4699</v>
      </c>
      <c r="B892" t="s">
        <v>146</v>
      </c>
      <c r="C892" t="s">
        <v>66</v>
      </c>
      <c r="D892" t="s">
        <v>93</v>
      </c>
      <c r="E892" s="29">
        <v>77</v>
      </c>
    </row>
    <row r="893" spans="1:5">
      <c r="A893" t="s">
        <v>6446</v>
      </c>
      <c r="B893" t="s">
        <v>1394</v>
      </c>
      <c r="C893" t="s">
        <v>54</v>
      </c>
      <c r="D893" t="s">
        <v>61</v>
      </c>
      <c r="E893" s="29">
        <v>77</v>
      </c>
    </row>
    <row r="894" spans="1:5">
      <c r="A894" t="s">
        <v>5077</v>
      </c>
      <c r="B894" t="s">
        <v>338</v>
      </c>
      <c r="C894" t="s">
        <v>75</v>
      </c>
      <c r="D894" t="s">
        <v>61</v>
      </c>
      <c r="E894" s="29">
        <v>77</v>
      </c>
    </row>
    <row r="895" spans="1:5">
      <c r="A895" t="s">
        <v>5787</v>
      </c>
      <c r="B895" t="s">
        <v>310</v>
      </c>
      <c r="C895" t="s">
        <v>75</v>
      </c>
      <c r="D895" t="s">
        <v>61</v>
      </c>
      <c r="E895" s="29">
        <v>77</v>
      </c>
    </row>
    <row r="896" spans="1:5">
      <c r="A896" t="s">
        <v>3646</v>
      </c>
      <c r="B896" t="s">
        <v>338</v>
      </c>
      <c r="C896" t="s">
        <v>66</v>
      </c>
      <c r="D896" t="s">
        <v>87</v>
      </c>
      <c r="E896" s="29">
        <v>77</v>
      </c>
    </row>
    <row r="897" spans="1:5">
      <c r="A897" t="s">
        <v>2720</v>
      </c>
      <c r="B897" t="s">
        <v>613</v>
      </c>
      <c r="C897" t="s">
        <v>66</v>
      </c>
      <c r="D897" t="s">
        <v>61</v>
      </c>
      <c r="E897" s="29">
        <v>77</v>
      </c>
    </row>
    <row r="898" spans="1:5">
      <c r="A898" t="s">
        <v>6864</v>
      </c>
      <c r="B898" t="s">
        <v>5172</v>
      </c>
      <c r="C898" t="s">
        <v>66</v>
      </c>
      <c r="D898" t="s">
        <v>61</v>
      </c>
      <c r="E898" s="29">
        <v>77</v>
      </c>
    </row>
    <row r="899" spans="1:5">
      <c r="A899" t="s">
        <v>3728</v>
      </c>
      <c r="B899" t="s">
        <v>512</v>
      </c>
      <c r="C899" t="s">
        <v>75</v>
      </c>
      <c r="D899" t="s">
        <v>61</v>
      </c>
      <c r="E899" s="29">
        <v>77</v>
      </c>
    </row>
    <row r="900" spans="1:5">
      <c r="A900" t="s">
        <v>5949</v>
      </c>
      <c r="B900" t="s">
        <v>186</v>
      </c>
      <c r="C900" t="s">
        <v>66</v>
      </c>
      <c r="D900" t="s">
        <v>61</v>
      </c>
      <c r="E900" s="29">
        <v>77</v>
      </c>
    </row>
    <row r="901" spans="1:5">
      <c r="A901" t="s">
        <v>6849</v>
      </c>
      <c r="B901" t="s">
        <v>5255</v>
      </c>
      <c r="C901" t="s">
        <v>66</v>
      </c>
      <c r="D901" t="s">
        <v>61</v>
      </c>
      <c r="E901" s="29">
        <v>77</v>
      </c>
    </row>
    <row r="902" spans="1:5">
      <c r="A902" t="s">
        <v>95</v>
      </c>
      <c r="B902" t="s">
        <v>94</v>
      </c>
      <c r="C902" t="s">
        <v>66</v>
      </c>
      <c r="D902" t="s">
        <v>61</v>
      </c>
      <c r="E902" s="29">
        <v>77</v>
      </c>
    </row>
    <row r="903" spans="1:5">
      <c r="A903" t="s">
        <v>6623</v>
      </c>
      <c r="B903" t="s">
        <v>6622</v>
      </c>
      <c r="C903" t="s">
        <v>75</v>
      </c>
      <c r="D903" t="s">
        <v>87</v>
      </c>
      <c r="E903" s="29">
        <v>77</v>
      </c>
    </row>
    <row r="904" spans="1:5">
      <c r="A904" t="s">
        <v>1480</v>
      </c>
      <c r="B904" t="s">
        <v>482</v>
      </c>
      <c r="C904" t="s">
        <v>66</v>
      </c>
      <c r="D904" t="s">
        <v>61</v>
      </c>
      <c r="E904" s="29">
        <v>77</v>
      </c>
    </row>
    <row r="905" spans="1:5">
      <c r="A905" t="s">
        <v>3840</v>
      </c>
      <c r="B905" t="s">
        <v>210</v>
      </c>
      <c r="C905" t="s">
        <v>54</v>
      </c>
      <c r="D905" t="s">
        <v>93</v>
      </c>
      <c r="E905" s="29">
        <v>77</v>
      </c>
    </row>
    <row r="906" spans="1:5">
      <c r="A906" t="s">
        <v>608</v>
      </c>
      <c r="B906" t="s">
        <v>70</v>
      </c>
      <c r="C906" t="s">
        <v>75</v>
      </c>
      <c r="D906" t="s">
        <v>61</v>
      </c>
      <c r="E906" s="29">
        <v>77</v>
      </c>
    </row>
    <row r="907" spans="1:5">
      <c r="A907" t="s">
        <v>3545</v>
      </c>
      <c r="B907" t="s">
        <v>737</v>
      </c>
      <c r="C907" t="s">
        <v>54</v>
      </c>
      <c r="D907" t="s">
        <v>61</v>
      </c>
      <c r="E907" s="29">
        <v>77</v>
      </c>
    </row>
    <row r="908" spans="1:5">
      <c r="A908" t="s">
        <v>4339</v>
      </c>
      <c r="B908" t="s">
        <v>186</v>
      </c>
      <c r="C908" t="s">
        <v>54</v>
      </c>
      <c r="D908" t="s">
        <v>61</v>
      </c>
      <c r="E908" s="29">
        <v>77</v>
      </c>
    </row>
    <row r="909" spans="1:5">
      <c r="A909" t="s">
        <v>1826</v>
      </c>
      <c r="B909" t="s">
        <v>106</v>
      </c>
      <c r="C909" t="s">
        <v>54</v>
      </c>
      <c r="D909" t="s">
        <v>61</v>
      </c>
      <c r="E909" s="29">
        <v>77</v>
      </c>
    </row>
    <row r="910" spans="1:5">
      <c r="A910" t="s">
        <v>3851</v>
      </c>
      <c r="B910" t="s">
        <v>3850</v>
      </c>
      <c r="C910" t="s">
        <v>75</v>
      </c>
      <c r="D910" t="s">
        <v>258</v>
      </c>
      <c r="E910" s="29">
        <v>77</v>
      </c>
    </row>
    <row r="911" spans="1:5">
      <c r="A911" t="s">
        <v>5417</v>
      </c>
      <c r="B911" t="s">
        <v>2518</v>
      </c>
      <c r="C911" t="s">
        <v>75</v>
      </c>
      <c r="D911" t="s">
        <v>61</v>
      </c>
      <c r="E911" s="29">
        <v>77</v>
      </c>
    </row>
    <row r="912" spans="1:5">
      <c r="A912" t="s">
        <v>2325</v>
      </c>
      <c r="B912" t="s">
        <v>106</v>
      </c>
      <c r="C912" t="s">
        <v>66</v>
      </c>
      <c r="D912" t="s">
        <v>61</v>
      </c>
      <c r="E912" s="29">
        <v>77</v>
      </c>
    </row>
    <row r="913" spans="1:5">
      <c r="A913" t="s">
        <v>6329</v>
      </c>
      <c r="B913" t="s">
        <v>1178</v>
      </c>
      <c r="C913" t="s">
        <v>66</v>
      </c>
      <c r="D913" t="s">
        <v>61</v>
      </c>
      <c r="E913" s="29">
        <v>77</v>
      </c>
    </row>
    <row r="914" spans="1:5">
      <c r="A914" t="s">
        <v>3731</v>
      </c>
      <c r="B914" t="s">
        <v>2941</v>
      </c>
      <c r="C914" t="s">
        <v>66</v>
      </c>
      <c r="D914" t="s">
        <v>61</v>
      </c>
      <c r="E914" s="29">
        <v>77</v>
      </c>
    </row>
    <row r="915" spans="1:5">
      <c r="A915" t="s">
        <v>3685</v>
      </c>
      <c r="B915" t="s">
        <v>1744</v>
      </c>
      <c r="C915" t="s">
        <v>75</v>
      </c>
      <c r="D915" t="s">
        <v>61</v>
      </c>
      <c r="E915" s="29">
        <v>77</v>
      </c>
    </row>
    <row r="916" spans="1:5">
      <c r="A916" t="s">
        <v>1988</v>
      </c>
      <c r="B916" t="s">
        <v>1987</v>
      </c>
      <c r="C916" t="s">
        <v>75</v>
      </c>
      <c r="D916" t="s">
        <v>87</v>
      </c>
      <c r="E916" s="29">
        <v>77</v>
      </c>
    </row>
    <row r="917" spans="1:5">
      <c r="A917" t="s">
        <v>1506</v>
      </c>
      <c r="B917" t="s">
        <v>1108</v>
      </c>
      <c r="C917" t="s">
        <v>54</v>
      </c>
      <c r="D917" t="s">
        <v>61</v>
      </c>
      <c r="E917" s="29">
        <v>77</v>
      </c>
    </row>
    <row r="918" spans="1:5">
      <c r="A918" t="s">
        <v>5580</v>
      </c>
      <c r="B918" t="s">
        <v>2506</v>
      </c>
      <c r="C918" t="s">
        <v>66</v>
      </c>
      <c r="D918" t="s">
        <v>93</v>
      </c>
      <c r="E918" s="29">
        <v>77</v>
      </c>
    </row>
    <row r="919" spans="1:5">
      <c r="A919" t="s">
        <v>2761</v>
      </c>
      <c r="B919" t="s">
        <v>186</v>
      </c>
      <c r="C919" t="s">
        <v>75</v>
      </c>
      <c r="D919" t="s">
        <v>61</v>
      </c>
      <c r="E919" s="29">
        <v>77</v>
      </c>
    </row>
    <row r="920" spans="1:5">
      <c r="A920" t="s">
        <v>678</v>
      </c>
      <c r="B920" t="s">
        <v>677</v>
      </c>
      <c r="C920" t="s">
        <v>66</v>
      </c>
      <c r="D920" t="s">
        <v>93</v>
      </c>
      <c r="E920" s="29">
        <v>77</v>
      </c>
    </row>
    <row r="921" spans="1:5">
      <c r="A921" t="s">
        <v>2535</v>
      </c>
      <c r="B921" t="s">
        <v>2534</v>
      </c>
      <c r="C921" t="s">
        <v>66</v>
      </c>
      <c r="D921" t="s">
        <v>87</v>
      </c>
      <c r="E921" s="29">
        <v>77</v>
      </c>
    </row>
    <row r="922" spans="1:5">
      <c r="A922" t="s">
        <v>4598</v>
      </c>
      <c r="B922" t="s">
        <v>751</v>
      </c>
      <c r="C922" t="s">
        <v>66</v>
      </c>
      <c r="D922" t="s">
        <v>61</v>
      </c>
      <c r="E922" s="29">
        <v>77</v>
      </c>
    </row>
    <row r="923" spans="1:5">
      <c r="A923" t="s">
        <v>3101</v>
      </c>
      <c r="B923" t="s">
        <v>3100</v>
      </c>
      <c r="C923" t="s">
        <v>75</v>
      </c>
      <c r="D923" t="s">
        <v>61</v>
      </c>
      <c r="E923" s="29">
        <v>77</v>
      </c>
    </row>
    <row r="924" spans="1:5">
      <c r="A924" t="s">
        <v>6212</v>
      </c>
      <c r="B924" t="s">
        <v>5736</v>
      </c>
      <c r="C924" t="s">
        <v>66</v>
      </c>
      <c r="D924" t="s">
        <v>61</v>
      </c>
      <c r="E924" s="29">
        <v>77</v>
      </c>
    </row>
    <row r="925" spans="1:5">
      <c r="A925" t="s">
        <v>5356</v>
      </c>
      <c r="B925" t="s">
        <v>2179</v>
      </c>
      <c r="C925" t="s">
        <v>75</v>
      </c>
      <c r="D925" t="s">
        <v>258</v>
      </c>
      <c r="E925" s="29">
        <v>77</v>
      </c>
    </row>
    <row r="926" spans="1:5">
      <c r="A926" t="s">
        <v>2848</v>
      </c>
      <c r="B926" t="s">
        <v>2847</v>
      </c>
      <c r="C926" t="s">
        <v>75</v>
      </c>
      <c r="D926" t="s">
        <v>61</v>
      </c>
      <c r="E926" s="29">
        <v>77</v>
      </c>
    </row>
    <row r="927" spans="1:5">
      <c r="A927" t="s">
        <v>5332</v>
      </c>
      <c r="B927" t="s">
        <v>310</v>
      </c>
      <c r="C927" t="s">
        <v>66</v>
      </c>
      <c r="D927" t="s">
        <v>93</v>
      </c>
      <c r="E927" s="29">
        <v>77</v>
      </c>
    </row>
    <row r="928" spans="1:5">
      <c r="A928" t="s">
        <v>6187</v>
      </c>
      <c r="B928" t="s">
        <v>2867</v>
      </c>
      <c r="C928" t="s">
        <v>66</v>
      </c>
      <c r="D928" t="s">
        <v>61</v>
      </c>
      <c r="E928" s="29">
        <v>77</v>
      </c>
    </row>
    <row r="929" spans="1:5">
      <c r="A929" t="s">
        <v>5553</v>
      </c>
      <c r="B929" t="s">
        <v>5552</v>
      </c>
      <c r="C929" t="s">
        <v>66</v>
      </c>
      <c r="D929" t="s">
        <v>61</v>
      </c>
      <c r="E929" s="29">
        <v>77</v>
      </c>
    </row>
    <row r="930" spans="1:5">
      <c r="A930" t="s">
        <v>4673</v>
      </c>
      <c r="B930" t="s">
        <v>523</v>
      </c>
      <c r="C930" t="s">
        <v>66</v>
      </c>
      <c r="D930" t="s">
        <v>61</v>
      </c>
      <c r="E930" s="29">
        <v>77</v>
      </c>
    </row>
    <row r="931" spans="1:5">
      <c r="A931" t="s">
        <v>1758</v>
      </c>
      <c r="B931" t="s">
        <v>1092</v>
      </c>
      <c r="C931" t="s">
        <v>75</v>
      </c>
      <c r="D931" t="s">
        <v>87</v>
      </c>
      <c r="E931" s="29">
        <v>77</v>
      </c>
    </row>
    <row r="932" spans="1:5">
      <c r="A932" t="s">
        <v>1298</v>
      </c>
      <c r="B932" t="s">
        <v>717</v>
      </c>
      <c r="C932" t="s">
        <v>75</v>
      </c>
      <c r="D932" t="s">
        <v>61</v>
      </c>
      <c r="E932" s="29">
        <v>77</v>
      </c>
    </row>
    <row r="933" spans="1:5">
      <c r="A933" t="s">
        <v>5424</v>
      </c>
      <c r="B933" t="s">
        <v>4139</v>
      </c>
      <c r="C933" t="s">
        <v>54</v>
      </c>
      <c r="D933" t="s">
        <v>61</v>
      </c>
      <c r="E933" s="29">
        <v>77</v>
      </c>
    </row>
    <row r="934" spans="1:5">
      <c r="A934" t="s">
        <v>5315</v>
      </c>
      <c r="B934" t="s">
        <v>3418</v>
      </c>
      <c r="C934" t="s">
        <v>75</v>
      </c>
      <c r="D934" t="s">
        <v>61</v>
      </c>
      <c r="E934" s="29">
        <v>77</v>
      </c>
    </row>
    <row r="935" spans="1:5">
      <c r="A935" t="s">
        <v>1205</v>
      </c>
      <c r="B935" t="s">
        <v>646</v>
      </c>
      <c r="C935" t="s">
        <v>54</v>
      </c>
      <c r="D935" t="s">
        <v>105</v>
      </c>
      <c r="E935" s="29">
        <v>77</v>
      </c>
    </row>
    <row r="936" spans="1:5">
      <c r="A936" t="s">
        <v>5852</v>
      </c>
      <c r="B936" t="s">
        <v>1228</v>
      </c>
      <c r="C936" t="s">
        <v>75</v>
      </c>
      <c r="D936" t="s">
        <v>258</v>
      </c>
      <c r="E936" s="29">
        <v>77</v>
      </c>
    </row>
    <row r="937" spans="1:5">
      <c r="A937" t="s">
        <v>6506</v>
      </c>
      <c r="B937" t="s">
        <v>5596</v>
      </c>
      <c r="C937" t="s">
        <v>75</v>
      </c>
      <c r="D937" t="s">
        <v>61</v>
      </c>
      <c r="E937" s="29">
        <v>77</v>
      </c>
    </row>
    <row r="938" spans="1:5">
      <c r="A938" t="s">
        <v>670</v>
      </c>
      <c r="B938" t="s">
        <v>82</v>
      </c>
      <c r="C938" t="s">
        <v>75</v>
      </c>
      <c r="D938" t="s">
        <v>61</v>
      </c>
      <c r="E938" s="29">
        <v>77</v>
      </c>
    </row>
    <row r="939" spans="1:5">
      <c r="A939" t="s">
        <v>4653</v>
      </c>
      <c r="B939" t="s">
        <v>310</v>
      </c>
      <c r="C939" t="s">
        <v>66</v>
      </c>
      <c r="D939" t="s">
        <v>61</v>
      </c>
      <c r="E939" s="29">
        <v>77</v>
      </c>
    </row>
    <row r="940" spans="1:5">
      <c r="A940" t="s">
        <v>2644</v>
      </c>
      <c r="B940" t="s">
        <v>2643</v>
      </c>
      <c r="C940" t="s">
        <v>54</v>
      </c>
      <c r="D940" t="s">
        <v>105</v>
      </c>
      <c r="E940" s="29">
        <v>77</v>
      </c>
    </row>
    <row r="941" spans="1:5">
      <c r="A941" t="s">
        <v>6921</v>
      </c>
      <c r="B941" t="s">
        <v>6916</v>
      </c>
      <c r="C941" t="s">
        <v>66</v>
      </c>
      <c r="D941" t="s">
        <v>61</v>
      </c>
      <c r="E941" s="29">
        <v>77</v>
      </c>
    </row>
    <row r="942" spans="1:5">
      <c r="A942" t="s">
        <v>4568</v>
      </c>
      <c r="B942" t="s">
        <v>539</v>
      </c>
      <c r="C942" t="s">
        <v>66</v>
      </c>
      <c r="D942" t="s">
        <v>61</v>
      </c>
      <c r="E942" s="29">
        <v>77</v>
      </c>
    </row>
    <row r="943" spans="1:5">
      <c r="A943" t="s">
        <v>5169</v>
      </c>
      <c r="B943" t="s">
        <v>186</v>
      </c>
      <c r="C943" t="s">
        <v>75</v>
      </c>
      <c r="D943" t="s">
        <v>209</v>
      </c>
      <c r="E943" s="29">
        <v>77</v>
      </c>
    </row>
    <row r="944" spans="1:5">
      <c r="A944" t="s">
        <v>3796</v>
      </c>
      <c r="B944" t="s">
        <v>1684</v>
      </c>
      <c r="C944" t="s">
        <v>66</v>
      </c>
      <c r="D944" t="s">
        <v>61</v>
      </c>
      <c r="E944" s="29">
        <v>77</v>
      </c>
    </row>
    <row r="945" spans="1:5">
      <c r="A945" t="s">
        <v>4668</v>
      </c>
      <c r="B945" t="s">
        <v>3459</v>
      </c>
      <c r="C945" t="s">
        <v>66</v>
      </c>
      <c r="D945" t="s">
        <v>93</v>
      </c>
      <c r="E945" s="29">
        <v>77</v>
      </c>
    </row>
    <row r="946" spans="1:5">
      <c r="A946" t="s">
        <v>5397</v>
      </c>
      <c r="B946" t="s">
        <v>624</v>
      </c>
      <c r="C946" t="s">
        <v>66</v>
      </c>
      <c r="D946" t="s">
        <v>61</v>
      </c>
      <c r="E946" s="29">
        <v>77</v>
      </c>
    </row>
    <row r="947" spans="1:5">
      <c r="A947" t="s">
        <v>5570</v>
      </c>
      <c r="B947" t="s">
        <v>4508</v>
      </c>
      <c r="C947" t="s">
        <v>66</v>
      </c>
      <c r="D947" t="s">
        <v>258</v>
      </c>
      <c r="E947" s="29">
        <v>77</v>
      </c>
    </row>
    <row r="948" spans="1:5">
      <c r="A948" t="s">
        <v>3246</v>
      </c>
      <c r="B948" t="s">
        <v>2406</v>
      </c>
      <c r="C948" t="s">
        <v>66</v>
      </c>
      <c r="D948" t="s">
        <v>61</v>
      </c>
      <c r="E948" s="29">
        <v>77</v>
      </c>
    </row>
    <row r="949" spans="1:5">
      <c r="A949" t="s">
        <v>3460</v>
      </c>
      <c r="B949" t="s">
        <v>3459</v>
      </c>
      <c r="C949" t="s">
        <v>75</v>
      </c>
      <c r="D949" t="s">
        <v>61</v>
      </c>
      <c r="E949" s="29">
        <v>77</v>
      </c>
    </row>
    <row r="950" spans="1:5">
      <c r="A950" t="s">
        <v>3976</v>
      </c>
      <c r="B950" t="s">
        <v>2981</v>
      </c>
      <c r="C950" t="s">
        <v>66</v>
      </c>
      <c r="D950" t="s">
        <v>61</v>
      </c>
      <c r="E950" s="29">
        <v>77</v>
      </c>
    </row>
    <row r="951" spans="1:5">
      <c r="A951" t="s">
        <v>3423</v>
      </c>
      <c r="B951" t="s">
        <v>3422</v>
      </c>
      <c r="C951" t="s">
        <v>66</v>
      </c>
      <c r="D951" t="s">
        <v>61</v>
      </c>
      <c r="E951" s="29">
        <v>77</v>
      </c>
    </row>
    <row r="952" spans="1:5">
      <c r="A952" t="s">
        <v>3815</v>
      </c>
      <c r="B952" t="s">
        <v>379</v>
      </c>
      <c r="C952" t="s">
        <v>54</v>
      </c>
      <c r="D952" t="s">
        <v>61</v>
      </c>
      <c r="E952" s="29">
        <v>77</v>
      </c>
    </row>
    <row r="953" spans="1:5">
      <c r="A953" t="s">
        <v>6566</v>
      </c>
      <c r="B953" t="s">
        <v>3596</v>
      </c>
      <c r="C953" t="s">
        <v>54</v>
      </c>
      <c r="D953" t="s">
        <v>61</v>
      </c>
      <c r="E953" s="29">
        <v>77</v>
      </c>
    </row>
    <row r="954" spans="1:5">
      <c r="A954" t="s">
        <v>6510</v>
      </c>
      <c r="B954" t="s">
        <v>4531</v>
      </c>
      <c r="C954" t="s">
        <v>66</v>
      </c>
      <c r="D954" t="s">
        <v>209</v>
      </c>
      <c r="E954" s="29">
        <v>77</v>
      </c>
    </row>
    <row r="955" spans="1:5">
      <c r="A955" t="s">
        <v>1688</v>
      </c>
      <c r="B955" t="s">
        <v>587</v>
      </c>
      <c r="C955" t="s">
        <v>66</v>
      </c>
      <c r="D955" t="s">
        <v>209</v>
      </c>
      <c r="E955" s="29">
        <v>77</v>
      </c>
    </row>
    <row r="956" spans="1:5">
      <c r="A956" t="s">
        <v>2213</v>
      </c>
      <c r="B956" t="s">
        <v>376</v>
      </c>
      <c r="C956" t="s">
        <v>66</v>
      </c>
      <c r="D956" t="s">
        <v>61</v>
      </c>
      <c r="E956" s="29">
        <v>77</v>
      </c>
    </row>
    <row r="957" spans="1:5">
      <c r="A957" t="s">
        <v>3322</v>
      </c>
      <c r="B957" t="s">
        <v>3321</v>
      </c>
      <c r="C957" t="s">
        <v>66</v>
      </c>
      <c r="D957" t="s">
        <v>61</v>
      </c>
      <c r="E957" s="29">
        <v>77</v>
      </c>
    </row>
    <row r="958" spans="1:5">
      <c r="A958" t="s">
        <v>6611</v>
      </c>
      <c r="B958" t="s">
        <v>3715</v>
      </c>
      <c r="C958" t="s">
        <v>66</v>
      </c>
      <c r="D958" t="s">
        <v>61</v>
      </c>
      <c r="E958" s="29">
        <v>77</v>
      </c>
    </row>
    <row r="959" spans="1:5">
      <c r="A959" t="s">
        <v>1470</v>
      </c>
      <c r="B959" t="s">
        <v>1469</v>
      </c>
      <c r="C959" t="s">
        <v>66</v>
      </c>
      <c r="D959" t="s">
        <v>61</v>
      </c>
      <c r="E959" s="29">
        <v>77</v>
      </c>
    </row>
    <row r="960" spans="1:5">
      <c r="A960" t="s">
        <v>5637</v>
      </c>
      <c r="B960" t="s">
        <v>5636</v>
      </c>
      <c r="C960" t="s">
        <v>66</v>
      </c>
      <c r="D960" t="s">
        <v>209</v>
      </c>
      <c r="E960" s="29">
        <v>77</v>
      </c>
    </row>
    <row r="961" spans="1:5">
      <c r="A961" t="s">
        <v>5943</v>
      </c>
      <c r="B961" t="s">
        <v>558</v>
      </c>
      <c r="C961" t="s">
        <v>66</v>
      </c>
      <c r="D961" t="s">
        <v>61</v>
      </c>
      <c r="E961" s="29">
        <v>76</v>
      </c>
    </row>
    <row r="962" spans="1:5">
      <c r="A962" t="s">
        <v>5464</v>
      </c>
      <c r="B962" t="s">
        <v>5276</v>
      </c>
      <c r="C962" t="s">
        <v>66</v>
      </c>
      <c r="D962" t="s">
        <v>61</v>
      </c>
      <c r="E962" s="29">
        <v>76</v>
      </c>
    </row>
    <row r="963" spans="1:5">
      <c r="A963" t="s">
        <v>2553</v>
      </c>
      <c r="B963" t="s">
        <v>1084</v>
      </c>
      <c r="C963" t="s">
        <v>54</v>
      </c>
      <c r="D963" t="s">
        <v>87</v>
      </c>
      <c r="E963" s="29">
        <v>76</v>
      </c>
    </row>
    <row r="964" spans="1:5">
      <c r="A964" t="s">
        <v>815</v>
      </c>
      <c r="B964" t="s">
        <v>814</v>
      </c>
      <c r="C964" t="s">
        <v>75</v>
      </c>
      <c r="D964" t="s">
        <v>61</v>
      </c>
      <c r="E964" s="29">
        <v>76</v>
      </c>
    </row>
    <row r="965" spans="1:5">
      <c r="A965" t="s">
        <v>2540</v>
      </c>
      <c r="B965" t="s">
        <v>2539</v>
      </c>
      <c r="C965" t="s">
        <v>75</v>
      </c>
      <c r="D965" t="s">
        <v>87</v>
      </c>
      <c r="E965" s="29">
        <v>76</v>
      </c>
    </row>
    <row r="966" spans="1:5">
      <c r="A966" t="s">
        <v>447</v>
      </c>
      <c r="B966" t="s">
        <v>446</v>
      </c>
      <c r="C966" t="s">
        <v>66</v>
      </c>
      <c r="D966" t="s">
        <v>61</v>
      </c>
      <c r="E966" s="29">
        <v>76</v>
      </c>
    </row>
    <row r="967" spans="1:5">
      <c r="A967" t="s">
        <v>6386</v>
      </c>
      <c r="B967" t="s">
        <v>1764</v>
      </c>
      <c r="C967" t="s">
        <v>66</v>
      </c>
      <c r="D967" t="s">
        <v>87</v>
      </c>
      <c r="E967" s="29">
        <v>76</v>
      </c>
    </row>
    <row r="968" spans="1:5">
      <c r="A968" t="s">
        <v>977</v>
      </c>
      <c r="B968" t="s">
        <v>976</v>
      </c>
      <c r="C968" t="s">
        <v>66</v>
      </c>
      <c r="D968" t="s">
        <v>61</v>
      </c>
      <c r="E968" s="29">
        <v>76</v>
      </c>
    </row>
    <row r="969" spans="1:5">
      <c r="A969" t="s">
        <v>5058</v>
      </c>
      <c r="B969" t="s">
        <v>5057</v>
      </c>
      <c r="C969" t="s">
        <v>54</v>
      </c>
      <c r="D969" t="s">
        <v>87</v>
      </c>
      <c r="E969" s="29">
        <v>76</v>
      </c>
    </row>
    <row r="970" spans="1:5">
      <c r="A970" t="s">
        <v>2450</v>
      </c>
      <c r="B970" t="s">
        <v>2449</v>
      </c>
      <c r="C970" t="s">
        <v>66</v>
      </c>
      <c r="D970" t="s">
        <v>61</v>
      </c>
      <c r="E970" s="29">
        <v>76</v>
      </c>
    </row>
    <row r="971" spans="1:5">
      <c r="A971" t="s">
        <v>5293</v>
      </c>
      <c r="B971" t="s">
        <v>186</v>
      </c>
      <c r="C971" t="s">
        <v>66</v>
      </c>
      <c r="D971" t="s">
        <v>209</v>
      </c>
      <c r="E971" s="29">
        <v>76</v>
      </c>
    </row>
    <row r="972" spans="1:5">
      <c r="A972" t="s">
        <v>4911</v>
      </c>
      <c r="B972" t="s">
        <v>745</v>
      </c>
      <c r="C972" t="s">
        <v>54</v>
      </c>
      <c r="D972" t="s">
        <v>61</v>
      </c>
      <c r="E972" s="29">
        <v>76</v>
      </c>
    </row>
    <row r="973" spans="1:5">
      <c r="A973" t="s">
        <v>3672</v>
      </c>
      <c r="B973" t="s">
        <v>3671</v>
      </c>
      <c r="C973" t="s">
        <v>66</v>
      </c>
      <c r="D973" t="s">
        <v>61</v>
      </c>
      <c r="E973" s="29">
        <v>76</v>
      </c>
    </row>
    <row r="974" spans="1:5">
      <c r="A974" t="s">
        <v>4238</v>
      </c>
      <c r="B974" t="s">
        <v>4237</v>
      </c>
      <c r="C974" t="s">
        <v>66</v>
      </c>
      <c r="D974" t="s">
        <v>61</v>
      </c>
      <c r="E974" s="29">
        <v>76</v>
      </c>
    </row>
    <row r="975" spans="1:5">
      <c r="A975" t="s">
        <v>2440</v>
      </c>
      <c r="B975" t="s">
        <v>82</v>
      </c>
      <c r="C975" t="s">
        <v>66</v>
      </c>
      <c r="D975" t="s">
        <v>93</v>
      </c>
      <c r="E975" s="29">
        <v>76</v>
      </c>
    </row>
    <row r="976" spans="1:5">
      <c r="A976" t="s">
        <v>4478</v>
      </c>
      <c r="B976" t="s">
        <v>777</v>
      </c>
      <c r="C976" t="s">
        <v>66</v>
      </c>
      <c r="D976" t="s">
        <v>258</v>
      </c>
      <c r="E976" s="29">
        <v>76</v>
      </c>
    </row>
    <row r="977" spans="1:5">
      <c r="A977" t="s">
        <v>4116</v>
      </c>
      <c r="B977" t="s">
        <v>1474</v>
      </c>
      <c r="C977" t="s">
        <v>66</v>
      </c>
      <c r="D977" t="s">
        <v>209</v>
      </c>
      <c r="E977" s="29">
        <v>76</v>
      </c>
    </row>
    <row r="978" spans="1:5">
      <c r="A978" t="s">
        <v>3302</v>
      </c>
      <c r="B978" t="s">
        <v>3301</v>
      </c>
      <c r="C978" t="s">
        <v>66</v>
      </c>
      <c r="D978" t="s">
        <v>61</v>
      </c>
      <c r="E978" s="29">
        <v>76</v>
      </c>
    </row>
    <row r="979" spans="1:5">
      <c r="A979" t="s">
        <v>3766</v>
      </c>
      <c r="B979" t="s">
        <v>635</v>
      </c>
      <c r="C979" t="s">
        <v>54</v>
      </c>
      <c r="D979" t="s">
        <v>87</v>
      </c>
      <c r="E979" s="29">
        <v>76</v>
      </c>
    </row>
    <row r="980" spans="1:5">
      <c r="A980" t="s">
        <v>4456</v>
      </c>
      <c r="B980" t="s">
        <v>3671</v>
      </c>
      <c r="C980" t="s">
        <v>54</v>
      </c>
      <c r="D980" t="s">
        <v>61</v>
      </c>
      <c r="E980" s="29">
        <v>76</v>
      </c>
    </row>
    <row r="981" spans="1:5">
      <c r="A981" t="s">
        <v>2295</v>
      </c>
      <c r="B981" t="s">
        <v>2294</v>
      </c>
      <c r="C981" t="s">
        <v>54</v>
      </c>
      <c r="D981" t="s">
        <v>87</v>
      </c>
      <c r="E981" s="29">
        <v>76</v>
      </c>
    </row>
    <row r="982" spans="1:5">
      <c r="A982" t="s">
        <v>6114</v>
      </c>
      <c r="B982" t="s">
        <v>310</v>
      </c>
      <c r="C982" t="s">
        <v>54</v>
      </c>
      <c r="D982" t="s">
        <v>61</v>
      </c>
      <c r="E982" s="29">
        <v>76</v>
      </c>
    </row>
    <row r="983" spans="1:5">
      <c r="A983" t="s">
        <v>3838</v>
      </c>
      <c r="B983" t="s">
        <v>3837</v>
      </c>
      <c r="C983" t="s">
        <v>66</v>
      </c>
      <c r="D983" t="s">
        <v>209</v>
      </c>
      <c r="E983" s="29">
        <v>76</v>
      </c>
    </row>
    <row r="984" spans="1:5">
      <c r="A984" t="s">
        <v>4261</v>
      </c>
      <c r="B984" t="s">
        <v>4260</v>
      </c>
      <c r="C984" t="s">
        <v>66</v>
      </c>
      <c r="D984" t="s">
        <v>61</v>
      </c>
      <c r="E984" s="29">
        <v>76</v>
      </c>
    </row>
    <row r="985" spans="1:5">
      <c r="A985" t="s">
        <v>4447</v>
      </c>
      <c r="B985" t="s">
        <v>3596</v>
      </c>
      <c r="C985" t="s">
        <v>66</v>
      </c>
      <c r="D985" t="s">
        <v>61</v>
      </c>
      <c r="E985" s="29">
        <v>76</v>
      </c>
    </row>
    <row r="986" spans="1:5">
      <c r="A986" t="s">
        <v>1994</v>
      </c>
      <c r="B986" t="s">
        <v>1993</v>
      </c>
      <c r="C986" t="s">
        <v>66</v>
      </c>
      <c r="D986" t="s">
        <v>61</v>
      </c>
      <c r="E986" s="29">
        <v>76</v>
      </c>
    </row>
    <row r="987" spans="1:5">
      <c r="A987" t="s">
        <v>2919</v>
      </c>
      <c r="B987" t="s">
        <v>2918</v>
      </c>
      <c r="C987" t="s">
        <v>66</v>
      </c>
      <c r="D987" t="s">
        <v>61</v>
      </c>
      <c r="E987" s="29">
        <v>76</v>
      </c>
    </row>
    <row r="988" spans="1:5">
      <c r="A988" t="s">
        <v>1737</v>
      </c>
      <c r="B988" t="s">
        <v>82</v>
      </c>
      <c r="C988" t="s">
        <v>54</v>
      </c>
      <c r="D988" t="s">
        <v>61</v>
      </c>
      <c r="E988" s="29">
        <v>76</v>
      </c>
    </row>
    <row r="989" spans="1:5">
      <c r="A989" t="s">
        <v>3119</v>
      </c>
      <c r="B989" t="s">
        <v>191</v>
      </c>
      <c r="C989" t="s">
        <v>66</v>
      </c>
      <c r="D989" t="s">
        <v>61</v>
      </c>
      <c r="E989" s="29">
        <v>76</v>
      </c>
    </row>
    <row r="990" spans="1:5">
      <c r="A990" t="s">
        <v>5117</v>
      </c>
      <c r="B990" t="s">
        <v>3083</v>
      </c>
      <c r="C990" t="s">
        <v>54</v>
      </c>
      <c r="D990" t="s">
        <v>87</v>
      </c>
      <c r="E990" s="29">
        <v>76</v>
      </c>
    </row>
    <row r="991" spans="1:5">
      <c r="A991" t="s">
        <v>967</v>
      </c>
      <c r="B991" t="s">
        <v>526</v>
      </c>
      <c r="C991" t="s">
        <v>54</v>
      </c>
      <c r="D991" t="s">
        <v>61</v>
      </c>
      <c r="E991" s="29">
        <v>76</v>
      </c>
    </row>
    <row r="992" spans="1:5">
      <c r="A992" t="s">
        <v>3947</v>
      </c>
      <c r="B992" t="s">
        <v>3946</v>
      </c>
      <c r="C992" t="s">
        <v>66</v>
      </c>
      <c r="D992" t="s">
        <v>61</v>
      </c>
      <c r="E992" s="29">
        <v>76</v>
      </c>
    </row>
    <row r="993" spans="1:5">
      <c r="A993" t="s">
        <v>5519</v>
      </c>
      <c r="B993" t="s">
        <v>1111</v>
      </c>
      <c r="C993" t="s">
        <v>66</v>
      </c>
      <c r="D993" t="s">
        <v>209</v>
      </c>
      <c r="E993" s="29">
        <v>76</v>
      </c>
    </row>
    <row r="994" spans="1:5">
      <c r="A994" t="s">
        <v>5709</v>
      </c>
      <c r="B994" t="s">
        <v>2017</v>
      </c>
      <c r="C994" t="s">
        <v>66</v>
      </c>
      <c r="D994" t="s">
        <v>61</v>
      </c>
      <c r="E994" s="29">
        <v>76</v>
      </c>
    </row>
    <row r="995" spans="1:5">
      <c r="A995" t="s">
        <v>3109</v>
      </c>
      <c r="B995" t="s">
        <v>234</v>
      </c>
      <c r="C995" t="s">
        <v>66</v>
      </c>
      <c r="D995" t="s">
        <v>258</v>
      </c>
      <c r="E995" s="29">
        <v>76</v>
      </c>
    </row>
    <row r="996" spans="1:5">
      <c r="A996" t="s">
        <v>2767</v>
      </c>
      <c r="B996" t="s">
        <v>106</v>
      </c>
      <c r="C996" t="s">
        <v>66</v>
      </c>
      <c r="D996" t="s">
        <v>93</v>
      </c>
      <c r="E996" s="29">
        <v>76</v>
      </c>
    </row>
    <row r="997" spans="1:5">
      <c r="A997" t="s">
        <v>1318</v>
      </c>
      <c r="B997" t="s">
        <v>1317</v>
      </c>
      <c r="C997" t="s">
        <v>75</v>
      </c>
      <c r="D997" t="s">
        <v>87</v>
      </c>
      <c r="E997" s="29">
        <v>76</v>
      </c>
    </row>
    <row r="998" spans="1:5">
      <c r="A998" t="s">
        <v>6752</v>
      </c>
      <c r="B998" t="s">
        <v>6751</v>
      </c>
      <c r="C998" t="s">
        <v>75</v>
      </c>
      <c r="D998" t="s">
        <v>258</v>
      </c>
      <c r="E998" s="29">
        <v>76</v>
      </c>
    </row>
    <row r="999" spans="1:5">
      <c r="A999" t="s">
        <v>3942</v>
      </c>
      <c r="B999" t="s">
        <v>2278</v>
      </c>
      <c r="C999" t="s">
        <v>66</v>
      </c>
      <c r="D999" t="s">
        <v>61</v>
      </c>
      <c r="E999" s="29">
        <v>76</v>
      </c>
    </row>
    <row r="1000" spans="1:5">
      <c r="A1000" t="s">
        <v>2350</v>
      </c>
      <c r="B1000" t="s">
        <v>332</v>
      </c>
      <c r="C1000" t="s">
        <v>75</v>
      </c>
      <c r="D1000" t="s">
        <v>105</v>
      </c>
      <c r="E1000" s="29">
        <v>76</v>
      </c>
    </row>
    <row r="1001" spans="1:5">
      <c r="A1001" t="s">
        <v>5374</v>
      </c>
      <c r="B1001" t="s">
        <v>4931</v>
      </c>
      <c r="C1001" t="s">
        <v>66</v>
      </c>
      <c r="D1001" t="s">
        <v>61</v>
      </c>
      <c r="E1001" s="29">
        <v>76</v>
      </c>
    </row>
    <row r="1002" spans="1:5">
      <c r="A1002" t="s">
        <v>2265</v>
      </c>
      <c r="B1002" t="s">
        <v>2192</v>
      </c>
      <c r="C1002" t="s">
        <v>54</v>
      </c>
      <c r="D1002" t="s">
        <v>61</v>
      </c>
      <c r="E1002" s="29">
        <v>76</v>
      </c>
    </row>
    <row r="1003" spans="1:5">
      <c r="A1003" t="s">
        <v>5946</v>
      </c>
      <c r="B1003" t="s">
        <v>335</v>
      </c>
      <c r="C1003" t="s">
        <v>66</v>
      </c>
      <c r="D1003" t="s">
        <v>61</v>
      </c>
      <c r="E1003" s="29">
        <v>76</v>
      </c>
    </row>
    <row r="1004" spans="1:5">
      <c r="A1004" t="s">
        <v>2008</v>
      </c>
      <c r="B1004" t="s">
        <v>470</v>
      </c>
      <c r="C1004" t="s">
        <v>66</v>
      </c>
      <c r="D1004" t="s">
        <v>61</v>
      </c>
      <c r="E1004" s="29">
        <v>76</v>
      </c>
    </row>
    <row r="1005" spans="1:5">
      <c r="A1005" t="s">
        <v>5796</v>
      </c>
      <c r="B1005" t="s">
        <v>4556</v>
      </c>
      <c r="C1005" t="s">
        <v>66</v>
      </c>
      <c r="D1005" t="s">
        <v>209</v>
      </c>
      <c r="E1005" s="29">
        <v>76</v>
      </c>
    </row>
    <row r="1006" spans="1:5">
      <c r="A1006" t="s">
        <v>2178</v>
      </c>
      <c r="B1006" t="s">
        <v>1135</v>
      </c>
      <c r="C1006" t="s">
        <v>54</v>
      </c>
      <c r="D1006" t="s">
        <v>61</v>
      </c>
      <c r="E1006" s="29">
        <v>76</v>
      </c>
    </row>
    <row r="1007" spans="1:5">
      <c r="A1007" t="s">
        <v>1622</v>
      </c>
      <c r="B1007" t="s">
        <v>1621</v>
      </c>
      <c r="C1007" t="s">
        <v>75</v>
      </c>
      <c r="D1007" t="s">
        <v>61</v>
      </c>
      <c r="E1007" s="29">
        <v>76</v>
      </c>
    </row>
    <row r="1008" spans="1:5">
      <c r="A1008" t="s">
        <v>4183</v>
      </c>
      <c r="B1008" t="s">
        <v>186</v>
      </c>
      <c r="C1008" t="s">
        <v>66</v>
      </c>
      <c r="D1008" t="s">
        <v>61</v>
      </c>
      <c r="E1008" s="29">
        <v>76</v>
      </c>
    </row>
    <row r="1009" spans="1:5">
      <c r="A1009" t="s">
        <v>4027</v>
      </c>
      <c r="B1009" t="s">
        <v>3613</v>
      </c>
      <c r="C1009" t="s">
        <v>66</v>
      </c>
      <c r="D1009" t="s">
        <v>209</v>
      </c>
      <c r="E1009" s="29">
        <v>76</v>
      </c>
    </row>
    <row r="1010" spans="1:5">
      <c r="A1010" t="s">
        <v>5924</v>
      </c>
      <c r="B1010" t="s">
        <v>149</v>
      </c>
      <c r="C1010" t="s">
        <v>66</v>
      </c>
      <c r="D1010" t="s">
        <v>61</v>
      </c>
      <c r="E1010" s="29">
        <v>76</v>
      </c>
    </row>
    <row r="1011" spans="1:5">
      <c r="A1011" t="s">
        <v>3768</v>
      </c>
      <c r="B1011" t="s">
        <v>3426</v>
      </c>
      <c r="C1011" t="s">
        <v>66</v>
      </c>
      <c r="D1011" t="s">
        <v>93</v>
      </c>
      <c r="E1011" s="29">
        <v>76</v>
      </c>
    </row>
    <row r="1012" spans="1:5">
      <c r="A1012" t="s">
        <v>791</v>
      </c>
      <c r="B1012" t="s">
        <v>751</v>
      </c>
      <c r="C1012" t="s">
        <v>66</v>
      </c>
      <c r="D1012" t="s">
        <v>93</v>
      </c>
      <c r="E1012" s="29">
        <v>76</v>
      </c>
    </row>
    <row r="1013" spans="1:5">
      <c r="A1013" t="s">
        <v>2376</v>
      </c>
      <c r="B1013" t="s">
        <v>2375</v>
      </c>
      <c r="C1013" t="s">
        <v>66</v>
      </c>
      <c r="D1013" t="s">
        <v>61</v>
      </c>
      <c r="E1013" s="29">
        <v>76</v>
      </c>
    </row>
    <row r="1014" spans="1:5">
      <c r="A1014" t="s">
        <v>5489</v>
      </c>
      <c r="B1014" t="s">
        <v>376</v>
      </c>
      <c r="C1014" t="s">
        <v>66</v>
      </c>
      <c r="D1014" t="s">
        <v>258</v>
      </c>
      <c r="E1014" s="29">
        <v>76</v>
      </c>
    </row>
    <row r="1015" spans="1:5">
      <c r="A1015" t="s">
        <v>6217</v>
      </c>
      <c r="B1015" t="s">
        <v>3550</v>
      </c>
      <c r="C1015" t="s">
        <v>75</v>
      </c>
      <c r="D1015" t="s">
        <v>61</v>
      </c>
      <c r="E1015" s="29">
        <v>76</v>
      </c>
    </row>
    <row r="1016" spans="1:5">
      <c r="A1016" t="s">
        <v>1229</v>
      </c>
      <c r="B1016" t="s">
        <v>1228</v>
      </c>
      <c r="C1016" t="s">
        <v>66</v>
      </c>
      <c r="D1016" t="s">
        <v>93</v>
      </c>
      <c r="E1016" s="29">
        <v>76</v>
      </c>
    </row>
    <row r="1017" spans="1:5">
      <c r="A1017" t="s">
        <v>267</v>
      </c>
      <c r="B1017" t="s">
        <v>266</v>
      </c>
      <c r="C1017" t="s">
        <v>54</v>
      </c>
      <c r="D1017" t="s">
        <v>105</v>
      </c>
      <c r="E1017" s="29">
        <v>76</v>
      </c>
    </row>
    <row r="1018" spans="1:5">
      <c r="A1018" t="s">
        <v>5799</v>
      </c>
      <c r="B1018" t="s">
        <v>166</v>
      </c>
      <c r="C1018" t="s">
        <v>66</v>
      </c>
      <c r="D1018" t="s">
        <v>93</v>
      </c>
      <c r="E1018" s="29">
        <v>76</v>
      </c>
    </row>
    <row r="1019" spans="1:5">
      <c r="A1019" t="s">
        <v>4131</v>
      </c>
      <c r="B1019" t="s">
        <v>1372</v>
      </c>
      <c r="C1019" t="s">
        <v>75</v>
      </c>
      <c r="D1019" t="s">
        <v>87</v>
      </c>
      <c r="E1019" s="29">
        <v>76</v>
      </c>
    </row>
    <row r="1020" spans="1:5">
      <c r="A1020" t="s">
        <v>6225</v>
      </c>
      <c r="B1020" t="s">
        <v>6057</v>
      </c>
      <c r="C1020" t="s">
        <v>66</v>
      </c>
      <c r="D1020" t="s">
        <v>61</v>
      </c>
      <c r="E1020" s="29">
        <v>76</v>
      </c>
    </row>
    <row r="1021" spans="1:5">
      <c r="A1021" t="s">
        <v>5254</v>
      </c>
      <c r="B1021" t="s">
        <v>4648</v>
      </c>
      <c r="C1021" t="s">
        <v>66</v>
      </c>
      <c r="D1021" t="s">
        <v>93</v>
      </c>
      <c r="E1021" s="29">
        <v>76</v>
      </c>
    </row>
    <row r="1022" spans="1:5">
      <c r="A1022" t="s">
        <v>4964</v>
      </c>
      <c r="B1022" t="s">
        <v>768</v>
      </c>
      <c r="C1022" t="s">
        <v>75</v>
      </c>
      <c r="D1022" t="s">
        <v>61</v>
      </c>
      <c r="E1022" s="29">
        <v>76</v>
      </c>
    </row>
    <row r="1023" spans="1:5">
      <c r="A1023" t="s">
        <v>675</v>
      </c>
      <c r="B1023" t="s">
        <v>310</v>
      </c>
      <c r="C1023" t="s">
        <v>66</v>
      </c>
      <c r="D1023" t="s">
        <v>93</v>
      </c>
      <c r="E1023" s="29">
        <v>76</v>
      </c>
    </row>
    <row r="1024" spans="1:5">
      <c r="A1024" t="s">
        <v>3753</v>
      </c>
      <c r="B1024" t="s">
        <v>1913</v>
      </c>
      <c r="C1024" t="s">
        <v>66</v>
      </c>
      <c r="D1024" t="s">
        <v>93</v>
      </c>
      <c r="E1024" s="29">
        <v>76</v>
      </c>
    </row>
    <row r="1025" spans="1:5">
      <c r="A1025" t="s">
        <v>1392</v>
      </c>
      <c r="B1025" t="s">
        <v>1391</v>
      </c>
      <c r="C1025" t="s">
        <v>66</v>
      </c>
      <c r="D1025" t="s">
        <v>61</v>
      </c>
      <c r="E1025" s="29">
        <v>76</v>
      </c>
    </row>
    <row r="1026" spans="1:5">
      <c r="A1026" t="s">
        <v>6528</v>
      </c>
      <c r="B1026" t="s">
        <v>4169</v>
      </c>
      <c r="C1026" t="s">
        <v>54</v>
      </c>
      <c r="D1026" t="s">
        <v>93</v>
      </c>
      <c r="E1026" s="29">
        <v>76</v>
      </c>
    </row>
    <row r="1027" spans="1:5">
      <c r="A1027" t="s">
        <v>6931</v>
      </c>
      <c r="B1027" t="s">
        <v>186</v>
      </c>
      <c r="C1027" t="s">
        <v>66</v>
      </c>
      <c r="D1027" t="s">
        <v>209</v>
      </c>
      <c r="E1027" s="29">
        <v>76</v>
      </c>
    </row>
    <row r="1028" spans="1:5">
      <c r="A1028" t="s">
        <v>4142</v>
      </c>
      <c r="B1028" t="s">
        <v>1217</v>
      </c>
      <c r="C1028" t="s">
        <v>54</v>
      </c>
      <c r="D1028" t="s">
        <v>61</v>
      </c>
      <c r="E1028" s="29">
        <v>76</v>
      </c>
    </row>
    <row r="1029" spans="1:5">
      <c r="A1029" t="s">
        <v>6948</v>
      </c>
      <c r="B1029" t="s">
        <v>90</v>
      </c>
      <c r="C1029" t="s">
        <v>66</v>
      </c>
      <c r="D1029" t="s">
        <v>258</v>
      </c>
      <c r="E1029" s="29">
        <v>76</v>
      </c>
    </row>
    <row r="1030" spans="1:5">
      <c r="A1030" t="s">
        <v>6694</v>
      </c>
      <c r="B1030" t="s">
        <v>347</v>
      </c>
      <c r="C1030" t="s">
        <v>75</v>
      </c>
      <c r="D1030" t="s">
        <v>87</v>
      </c>
      <c r="E1030" s="29">
        <v>76</v>
      </c>
    </row>
    <row r="1031" spans="1:5">
      <c r="A1031" t="s">
        <v>2510</v>
      </c>
      <c r="B1031" t="s">
        <v>2509</v>
      </c>
      <c r="C1031" t="s">
        <v>75</v>
      </c>
      <c r="D1031" t="s">
        <v>258</v>
      </c>
      <c r="E1031" s="29">
        <v>76</v>
      </c>
    </row>
    <row r="1032" spans="1:5">
      <c r="A1032" t="s">
        <v>2297</v>
      </c>
      <c r="B1032" t="s">
        <v>286</v>
      </c>
      <c r="C1032" t="s">
        <v>54</v>
      </c>
      <c r="D1032" t="s">
        <v>105</v>
      </c>
      <c r="E1032" s="29">
        <v>76</v>
      </c>
    </row>
    <row r="1033" spans="1:5">
      <c r="A1033" t="s">
        <v>6282</v>
      </c>
      <c r="B1033" t="s">
        <v>332</v>
      </c>
      <c r="C1033" t="s">
        <v>75</v>
      </c>
      <c r="D1033" t="s">
        <v>258</v>
      </c>
      <c r="E1033" s="29">
        <v>76</v>
      </c>
    </row>
    <row r="1034" spans="1:5">
      <c r="A1034" t="s">
        <v>5743</v>
      </c>
      <c r="B1034" t="s">
        <v>3278</v>
      </c>
      <c r="C1034" t="s">
        <v>66</v>
      </c>
      <c r="D1034" t="s">
        <v>93</v>
      </c>
      <c r="E1034" s="29">
        <v>76</v>
      </c>
    </row>
    <row r="1035" spans="1:5">
      <c r="A1035" t="s">
        <v>4048</v>
      </c>
      <c r="B1035" t="s">
        <v>1033</v>
      </c>
      <c r="C1035" t="s">
        <v>66</v>
      </c>
      <c r="D1035" t="s">
        <v>93</v>
      </c>
      <c r="E1035" s="29">
        <v>76</v>
      </c>
    </row>
    <row r="1036" spans="1:5">
      <c r="A1036" t="s">
        <v>3057</v>
      </c>
      <c r="B1036" t="s">
        <v>2790</v>
      </c>
      <c r="C1036" t="s">
        <v>66</v>
      </c>
      <c r="D1036" t="s">
        <v>61</v>
      </c>
      <c r="E1036" s="29">
        <v>76</v>
      </c>
    </row>
    <row r="1037" spans="1:5">
      <c r="A1037" t="s">
        <v>4193</v>
      </c>
      <c r="B1037" t="s">
        <v>1644</v>
      </c>
      <c r="C1037" t="s">
        <v>66</v>
      </c>
      <c r="D1037" t="s">
        <v>61</v>
      </c>
      <c r="E1037" s="29">
        <v>76</v>
      </c>
    </row>
    <row r="1038" spans="1:5">
      <c r="A1038" t="s">
        <v>1182</v>
      </c>
      <c r="B1038" t="s">
        <v>1181</v>
      </c>
      <c r="C1038" t="s">
        <v>54</v>
      </c>
      <c r="D1038" t="s">
        <v>87</v>
      </c>
      <c r="E1038" s="29">
        <v>76</v>
      </c>
    </row>
    <row r="1039" spans="1:5">
      <c r="A1039" t="s">
        <v>4022</v>
      </c>
      <c r="B1039" t="s">
        <v>4021</v>
      </c>
      <c r="C1039" t="s">
        <v>66</v>
      </c>
      <c r="D1039" t="s">
        <v>93</v>
      </c>
      <c r="E1039" s="29">
        <v>76</v>
      </c>
    </row>
    <row r="1040" spans="1:5">
      <c r="A1040" t="s">
        <v>4726</v>
      </c>
      <c r="B1040" t="s">
        <v>2799</v>
      </c>
      <c r="C1040" t="s">
        <v>66</v>
      </c>
      <c r="D1040" t="s">
        <v>93</v>
      </c>
      <c r="E1040" s="29">
        <v>76</v>
      </c>
    </row>
    <row r="1041" spans="1:5">
      <c r="A1041" t="s">
        <v>6219</v>
      </c>
      <c r="B1041" t="s">
        <v>106</v>
      </c>
      <c r="C1041" t="s">
        <v>66</v>
      </c>
      <c r="D1041" t="s">
        <v>93</v>
      </c>
      <c r="E1041" s="29">
        <v>76</v>
      </c>
    </row>
    <row r="1042" spans="1:5">
      <c r="A1042" t="s">
        <v>6687</v>
      </c>
      <c r="B1042" t="s">
        <v>1916</v>
      </c>
      <c r="C1042" t="s">
        <v>66</v>
      </c>
      <c r="D1042" t="s">
        <v>258</v>
      </c>
      <c r="E1042" s="29">
        <v>76</v>
      </c>
    </row>
    <row r="1043" spans="1:5">
      <c r="A1043" t="s">
        <v>2038</v>
      </c>
      <c r="B1043" t="s">
        <v>2037</v>
      </c>
      <c r="C1043" t="s">
        <v>75</v>
      </c>
      <c r="D1043" t="s">
        <v>87</v>
      </c>
      <c r="E1043" s="29">
        <v>76</v>
      </c>
    </row>
    <row r="1044" spans="1:5">
      <c r="A1044" t="s">
        <v>3096</v>
      </c>
      <c r="B1044" t="s">
        <v>492</v>
      </c>
      <c r="C1044" t="s">
        <v>54</v>
      </c>
      <c r="D1044" t="s">
        <v>105</v>
      </c>
      <c r="E1044" s="29">
        <v>76</v>
      </c>
    </row>
    <row r="1045" spans="1:5">
      <c r="A1045" t="s">
        <v>5155</v>
      </c>
      <c r="B1045" t="s">
        <v>1092</v>
      </c>
      <c r="C1045" t="s">
        <v>54</v>
      </c>
      <c r="D1045" t="s">
        <v>61</v>
      </c>
      <c r="E1045" s="29">
        <v>76</v>
      </c>
    </row>
    <row r="1046" spans="1:5">
      <c r="A1046" t="s">
        <v>652</v>
      </c>
      <c r="B1046" t="s">
        <v>651</v>
      </c>
      <c r="C1046" t="s">
        <v>54</v>
      </c>
      <c r="D1046" t="s">
        <v>105</v>
      </c>
      <c r="E1046" s="29">
        <v>76</v>
      </c>
    </row>
    <row r="1047" spans="1:5">
      <c r="A1047" t="s">
        <v>1546</v>
      </c>
      <c r="B1047" t="s">
        <v>762</v>
      </c>
      <c r="C1047" t="s">
        <v>66</v>
      </c>
      <c r="D1047" t="s">
        <v>61</v>
      </c>
      <c r="E1047" s="29">
        <v>76</v>
      </c>
    </row>
    <row r="1048" spans="1:5">
      <c r="A1048" t="s">
        <v>1486</v>
      </c>
      <c r="B1048" t="s">
        <v>1485</v>
      </c>
      <c r="C1048" t="s">
        <v>66</v>
      </c>
      <c r="D1048" t="s">
        <v>93</v>
      </c>
      <c r="E1048" s="29">
        <v>76</v>
      </c>
    </row>
    <row r="1049" spans="1:5">
      <c r="A1049" t="s">
        <v>5116</v>
      </c>
      <c r="B1049" t="s">
        <v>332</v>
      </c>
      <c r="C1049" t="s">
        <v>75</v>
      </c>
      <c r="D1049" t="s">
        <v>61</v>
      </c>
      <c r="E1049" s="29">
        <v>76</v>
      </c>
    </row>
    <row r="1050" spans="1:5">
      <c r="A1050" t="s">
        <v>775</v>
      </c>
      <c r="B1050" t="s">
        <v>774</v>
      </c>
      <c r="C1050" t="s">
        <v>66</v>
      </c>
      <c r="D1050" t="s">
        <v>93</v>
      </c>
      <c r="E1050" s="29">
        <v>76</v>
      </c>
    </row>
    <row r="1051" spans="1:5">
      <c r="A1051" t="s">
        <v>7025</v>
      </c>
      <c r="B1051" t="s">
        <v>1572</v>
      </c>
      <c r="C1051" t="s">
        <v>54</v>
      </c>
      <c r="D1051" t="s">
        <v>87</v>
      </c>
      <c r="E1051" s="29">
        <v>76</v>
      </c>
    </row>
    <row r="1052" spans="1:5">
      <c r="A1052" t="s">
        <v>4894</v>
      </c>
      <c r="B1052" t="s">
        <v>1039</v>
      </c>
      <c r="C1052" t="s">
        <v>66</v>
      </c>
      <c r="D1052" t="s">
        <v>93</v>
      </c>
      <c r="E1052" s="29">
        <v>76</v>
      </c>
    </row>
    <row r="1053" spans="1:5">
      <c r="A1053" t="s">
        <v>5069</v>
      </c>
      <c r="B1053" t="s">
        <v>2413</v>
      </c>
      <c r="C1053" t="s">
        <v>54</v>
      </c>
      <c r="D1053" t="s">
        <v>61</v>
      </c>
      <c r="E1053" s="29">
        <v>76</v>
      </c>
    </row>
    <row r="1054" spans="1:5">
      <c r="A1054" t="s">
        <v>4844</v>
      </c>
      <c r="B1054" t="s">
        <v>1399</v>
      </c>
      <c r="C1054" t="s">
        <v>66</v>
      </c>
      <c r="D1054" t="s">
        <v>61</v>
      </c>
      <c r="E1054" s="29">
        <v>76</v>
      </c>
    </row>
    <row r="1055" spans="1:5">
      <c r="A1055" t="s">
        <v>6163</v>
      </c>
      <c r="B1055" t="s">
        <v>186</v>
      </c>
      <c r="C1055" t="s">
        <v>66</v>
      </c>
      <c r="D1055" t="s">
        <v>93</v>
      </c>
      <c r="E1055" s="29">
        <v>76</v>
      </c>
    </row>
    <row r="1056" spans="1:5">
      <c r="A1056" t="s">
        <v>2338</v>
      </c>
      <c r="B1056" t="s">
        <v>2337</v>
      </c>
      <c r="C1056" t="s">
        <v>66</v>
      </c>
      <c r="D1056" t="s">
        <v>209</v>
      </c>
      <c r="E1056" s="29">
        <v>76</v>
      </c>
    </row>
    <row r="1057" spans="1:5">
      <c r="A1057" t="s">
        <v>6471</v>
      </c>
      <c r="B1057" t="s">
        <v>1234</v>
      </c>
      <c r="C1057" t="s">
        <v>75</v>
      </c>
      <c r="D1057" t="s">
        <v>87</v>
      </c>
      <c r="E1057" s="29">
        <v>76</v>
      </c>
    </row>
    <row r="1058" spans="1:5">
      <c r="A1058" t="s">
        <v>4485</v>
      </c>
      <c r="B1058" t="s">
        <v>3259</v>
      </c>
      <c r="C1058" t="s">
        <v>54</v>
      </c>
      <c r="D1058" t="s">
        <v>87</v>
      </c>
      <c r="E1058" s="29">
        <v>75</v>
      </c>
    </row>
    <row r="1059" spans="1:5">
      <c r="A1059" t="s">
        <v>4871</v>
      </c>
      <c r="B1059" t="s">
        <v>467</v>
      </c>
      <c r="C1059" t="s">
        <v>66</v>
      </c>
      <c r="D1059" t="s">
        <v>61</v>
      </c>
      <c r="E1059" s="29">
        <v>75</v>
      </c>
    </row>
    <row r="1060" spans="1:5">
      <c r="A1060" t="s">
        <v>6739</v>
      </c>
      <c r="B1060" t="s">
        <v>310</v>
      </c>
      <c r="C1060" t="s">
        <v>66</v>
      </c>
      <c r="D1060" t="s">
        <v>61</v>
      </c>
      <c r="E1060" s="29">
        <v>75</v>
      </c>
    </row>
    <row r="1061" spans="1:5">
      <c r="A1061" t="s">
        <v>1696</v>
      </c>
      <c r="B1061" t="s">
        <v>210</v>
      </c>
      <c r="C1061" t="s">
        <v>66</v>
      </c>
      <c r="D1061" t="s">
        <v>93</v>
      </c>
      <c r="E1061" s="29">
        <v>75</v>
      </c>
    </row>
    <row r="1062" spans="1:5">
      <c r="A1062" t="s">
        <v>4493</v>
      </c>
      <c r="B1062" t="s">
        <v>2310</v>
      </c>
      <c r="C1062" t="s">
        <v>66</v>
      </c>
      <c r="D1062" t="s">
        <v>61</v>
      </c>
      <c r="E1062" s="29">
        <v>75</v>
      </c>
    </row>
    <row r="1063" spans="1:5">
      <c r="A1063" t="s">
        <v>5717</v>
      </c>
      <c r="B1063" t="s">
        <v>1332</v>
      </c>
      <c r="C1063" t="s">
        <v>75</v>
      </c>
      <c r="D1063" t="s">
        <v>61</v>
      </c>
      <c r="E1063" s="29">
        <v>75</v>
      </c>
    </row>
    <row r="1064" spans="1:5">
      <c r="A1064" t="s">
        <v>4882</v>
      </c>
      <c r="B1064" t="s">
        <v>882</v>
      </c>
      <c r="C1064" t="s">
        <v>66</v>
      </c>
      <c r="D1064" t="s">
        <v>93</v>
      </c>
      <c r="E1064" s="29">
        <v>75</v>
      </c>
    </row>
    <row r="1065" spans="1:5">
      <c r="A1065" t="s">
        <v>1964</v>
      </c>
      <c r="B1065" t="s">
        <v>1963</v>
      </c>
      <c r="C1065" t="s">
        <v>75</v>
      </c>
      <c r="D1065" t="s">
        <v>61</v>
      </c>
      <c r="E1065" s="29">
        <v>75</v>
      </c>
    </row>
    <row r="1066" spans="1:5">
      <c r="A1066" t="s">
        <v>5753</v>
      </c>
      <c r="B1066" t="s">
        <v>2888</v>
      </c>
      <c r="C1066" t="s">
        <v>54</v>
      </c>
      <c r="D1066" t="s">
        <v>61</v>
      </c>
      <c r="E1066" s="29">
        <v>75</v>
      </c>
    </row>
    <row r="1067" spans="1:5">
      <c r="A1067" t="s">
        <v>6442</v>
      </c>
      <c r="B1067" t="s">
        <v>3426</v>
      </c>
      <c r="C1067" t="s">
        <v>75</v>
      </c>
      <c r="D1067" t="s">
        <v>87</v>
      </c>
      <c r="E1067" s="29">
        <v>75</v>
      </c>
    </row>
    <row r="1068" spans="1:5">
      <c r="A1068" t="s">
        <v>4297</v>
      </c>
      <c r="B1068" t="s">
        <v>811</v>
      </c>
      <c r="C1068" t="s">
        <v>75</v>
      </c>
      <c r="D1068" t="s">
        <v>93</v>
      </c>
      <c r="E1068" s="29">
        <v>75</v>
      </c>
    </row>
    <row r="1069" spans="1:5">
      <c r="A1069" t="s">
        <v>1724</v>
      </c>
      <c r="B1069" t="s">
        <v>1012</v>
      </c>
      <c r="C1069" t="s">
        <v>66</v>
      </c>
      <c r="D1069" t="s">
        <v>61</v>
      </c>
      <c r="E1069" s="29">
        <v>75</v>
      </c>
    </row>
    <row r="1070" spans="1:5">
      <c r="A1070" t="s">
        <v>247</v>
      </c>
      <c r="B1070" t="s">
        <v>244</v>
      </c>
      <c r="C1070" t="s">
        <v>75</v>
      </c>
      <c r="D1070" t="s">
        <v>61</v>
      </c>
      <c r="E1070" s="29">
        <v>75</v>
      </c>
    </row>
    <row r="1071" spans="1:5">
      <c r="A1071" t="s">
        <v>3559</v>
      </c>
      <c r="B1071" t="s">
        <v>1030</v>
      </c>
      <c r="C1071" t="s">
        <v>66</v>
      </c>
      <c r="D1071" t="s">
        <v>93</v>
      </c>
      <c r="E1071" s="29">
        <v>75</v>
      </c>
    </row>
    <row r="1072" spans="1:5">
      <c r="A1072" t="s">
        <v>5797</v>
      </c>
      <c r="B1072" t="s">
        <v>106</v>
      </c>
      <c r="C1072" t="s">
        <v>66</v>
      </c>
      <c r="D1072" t="s">
        <v>61</v>
      </c>
      <c r="E1072" s="29">
        <v>75</v>
      </c>
    </row>
    <row r="1073" spans="1:5">
      <c r="A1073" t="s">
        <v>4764</v>
      </c>
      <c r="B1073" t="s">
        <v>4763</v>
      </c>
      <c r="C1073" t="s">
        <v>66</v>
      </c>
      <c r="D1073" t="s">
        <v>87</v>
      </c>
      <c r="E1073" s="29">
        <v>75</v>
      </c>
    </row>
    <row r="1074" spans="1:5">
      <c r="A1074" t="s">
        <v>5088</v>
      </c>
      <c r="B1074" t="s">
        <v>332</v>
      </c>
      <c r="C1074" t="s">
        <v>54</v>
      </c>
      <c r="D1074" t="s">
        <v>61</v>
      </c>
      <c r="E1074" s="29">
        <v>75</v>
      </c>
    </row>
    <row r="1075" spans="1:5">
      <c r="A1075" t="s">
        <v>6129</v>
      </c>
      <c r="B1075" t="s">
        <v>2799</v>
      </c>
      <c r="C1075" t="s">
        <v>66</v>
      </c>
      <c r="D1075" t="s">
        <v>61</v>
      </c>
      <c r="E1075" s="29">
        <v>75</v>
      </c>
    </row>
    <row r="1076" spans="1:5">
      <c r="A1076" t="s">
        <v>1136</v>
      </c>
      <c r="B1076" t="s">
        <v>1135</v>
      </c>
      <c r="C1076" t="s">
        <v>66</v>
      </c>
      <c r="D1076" t="s">
        <v>61</v>
      </c>
      <c r="E1076" s="29">
        <v>75</v>
      </c>
    </row>
    <row r="1077" spans="1:5">
      <c r="A1077" t="s">
        <v>6157</v>
      </c>
      <c r="B1077" t="s">
        <v>102</v>
      </c>
      <c r="C1077" t="s">
        <v>66</v>
      </c>
      <c r="D1077" t="s">
        <v>209</v>
      </c>
      <c r="E1077" s="29">
        <v>75</v>
      </c>
    </row>
    <row r="1078" spans="1:5">
      <c r="A1078" t="s">
        <v>2330</v>
      </c>
      <c r="B1078" t="s">
        <v>2329</v>
      </c>
      <c r="C1078" t="s">
        <v>66</v>
      </c>
      <c r="D1078" t="s">
        <v>61</v>
      </c>
      <c r="E1078" s="29">
        <v>75</v>
      </c>
    </row>
    <row r="1079" spans="1:5">
      <c r="A1079" t="s">
        <v>6530</v>
      </c>
      <c r="B1079" t="s">
        <v>392</v>
      </c>
      <c r="C1079" t="s">
        <v>66</v>
      </c>
      <c r="D1079" t="s">
        <v>61</v>
      </c>
      <c r="E1079" s="29">
        <v>75</v>
      </c>
    </row>
    <row r="1080" spans="1:5">
      <c r="A1080" t="s">
        <v>532</v>
      </c>
      <c r="B1080" t="s">
        <v>186</v>
      </c>
      <c r="C1080" t="s">
        <v>66</v>
      </c>
      <c r="D1080" t="s">
        <v>61</v>
      </c>
      <c r="E1080" s="29">
        <v>75</v>
      </c>
    </row>
    <row r="1081" spans="1:5">
      <c r="A1081" t="s">
        <v>4838</v>
      </c>
      <c r="B1081" t="s">
        <v>310</v>
      </c>
      <c r="C1081" t="s">
        <v>75</v>
      </c>
      <c r="D1081" t="s">
        <v>61</v>
      </c>
      <c r="E1081" s="29">
        <v>75</v>
      </c>
    </row>
    <row r="1082" spans="1:5">
      <c r="A1082" t="s">
        <v>755</v>
      </c>
      <c r="B1082" t="s">
        <v>269</v>
      </c>
      <c r="C1082" t="s">
        <v>66</v>
      </c>
      <c r="D1082" t="s">
        <v>209</v>
      </c>
      <c r="E1082" s="29">
        <v>75</v>
      </c>
    </row>
    <row r="1083" spans="1:5">
      <c r="A1083" t="s">
        <v>6982</v>
      </c>
      <c r="B1083" t="s">
        <v>3114</v>
      </c>
      <c r="C1083" t="s">
        <v>75</v>
      </c>
      <c r="D1083" t="s">
        <v>87</v>
      </c>
      <c r="E1083" s="29">
        <v>75</v>
      </c>
    </row>
    <row r="1084" spans="1:5">
      <c r="A1084" t="s">
        <v>2967</v>
      </c>
      <c r="B1084" t="s">
        <v>186</v>
      </c>
      <c r="C1084" t="s">
        <v>66</v>
      </c>
      <c r="D1084" t="s">
        <v>61</v>
      </c>
      <c r="E1084" s="29">
        <v>75</v>
      </c>
    </row>
    <row r="1085" spans="1:5">
      <c r="A1085" t="s">
        <v>6652</v>
      </c>
      <c r="B1085" t="s">
        <v>2799</v>
      </c>
      <c r="C1085" t="s">
        <v>66</v>
      </c>
      <c r="D1085" t="s">
        <v>93</v>
      </c>
      <c r="E1085" s="29">
        <v>75</v>
      </c>
    </row>
    <row r="1086" spans="1:5">
      <c r="A1086" t="s">
        <v>6385</v>
      </c>
      <c r="B1086" t="s">
        <v>1164</v>
      </c>
      <c r="C1086" t="s">
        <v>54</v>
      </c>
      <c r="D1086" t="s">
        <v>87</v>
      </c>
      <c r="E1086" s="29">
        <v>75</v>
      </c>
    </row>
    <row r="1087" spans="1:5">
      <c r="A1087" t="s">
        <v>4506</v>
      </c>
      <c r="B1087" t="s">
        <v>310</v>
      </c>
      <c r="C1087" t="s">
        <v>66</v>
      </c>
      <c r="D1087" t="s">
        <v>61</v>
      </c>
      <c r="E1087" s="29">
        <v>75</v>
      </c>
    </row>
    <row r="1088" spans="1:5">
      <c r="A1088" t="s">
        <v>718</v>
      </c>
      <c r="B1088" t="s">
        <v>717</v>
      </c>
      <c r="C1088" t="s">
        <v>66</v>
      </c>
      <c r="D1088" t="s">
        <v>61</v>
      </c>
      <c r="E1088" s="29">
        <v>75</v>
      </c>
    </row>
    <row r="1089" spans="1:5">
      <c r="A1089" t="s">
        <v>2093</v>
      </c>
      <c r="B1089" t="s">
        <v>2092</v>
      </c>
      <c r="C1089" t="s">
        <v>66</v>
      </c>
      <c r="D1089" t="s">
        <v>61</v>
      </c>
      <c r="E1089" s="29">
        <v>75</v>
      </c>
    </row>
    <row r="1090" spans="1:5">
      <c r="A1090" t="s">
        <v>6730</v>
      </c>
      <c r="B1090" t="s">
        <v>6729</v>
      </c>
      <c r="C1090" t="s">
        <v>66</v>
      </c>
      <c r="D1090" t="s">
        <v>93</v>
      </c>
      <c r="E1090" s="29">
        <v>75</v>
      </c>
    </row>
    <row r="1091" spans="1:5">
      <c r="A1091" t="s">
        <v>6944</v>
      </c>
      <c r="B1091" t="s">
        <v>5079</v>
      </c>
      <c r="C1091" t="s">
        <v>66</v>
      </c>
      <c r="D1091" t="s">
        <v>258</v>
      </c>
      <c r="E1091" s="29">
        <v>75</v>
      </c>
    </row>
    <row r="1092" spans="1:5">
      <c r="A1092" t="s">
        <v>270</v>
      </c>
      <c r="B1092" t="s">
        <v>269</v>
      </c>
      <c r="C1092" t="s">
        <v>66</v>
      </c>
      <c r="D1092" t="s">
        <v>93</v>
      </c>
      <c r="E1092" s="29">
        <v>75</v>
      </c>
    </row>
    <row r="1093" spans="1:5">
      <c r="A1093" t="s">
        <v>654</v>
      </c>
      <c r="B1093" t="s">
        <v>398</v>
      </c>
      <c r="C1093" t="s">
        <v>66</v>
      </c>
      <c r="D1093" t="s">
        <v>93</v>
      </c>
      <c r="E1093" s="29">
        <v>75</v>
      </c>
    </row>
    <row r="1094" spans="1:5">
      <c r="A1094" t="s">
        <v>6616</v>
      </c>
      <c r="B1094" t="s">
        <v>252</v>
      </c>
      <c r="C1094" t="s">
        <v>54</v>
      </c>
      <c r="D1094" t="s">
        <v>209</v>
      </c>
      <c r="E1094" s="29">
        <v>75</v>
      </c>
    </row>
    <row r="1095" spans="1:5">
      <c r="A1095" t="s">
        <v>2453</v>
      </c>
      <c r="B1095" t="s">
        <v>2452</v>
      </c>
      <c r="C1095" t="s">
        <v>66</v>
      </c>
      <c r="D1095" t="s">
        <v>61</v>
      </c>
      <c r="E1095" s="29">
        <v>75</v>
      </c>
    </row>
    <row r="1096" spans="1:5">
      <c r="A1096" t="s">
        <v>521</v>
      </c>
      <c r="B1096" t="s">
        <v>520</v>
      </c>
      <c r="C1096" t="s">
        <v>66</v>
      </c>
      <c r="D1096" t="s">
        <v>93</v>
      </c>
      <c r="E1096" s="29">
        <v>75</v>
      </c>
    </row>
    <row r="1097" spans="1:5">
      <c r="A1097" t="s">
        <v>4514</v>
      </c>
      <c r="B1097" t="s">
        <v>338</v>
      </c>
      <c r="C1097" t="s">
        <v>75</v>
      </c>
      <c r="D1097" t="s">
        <v>93</v>
      </c>
      <c r="E1097" s="29">
        <v>75</v>
      </c>
    </row>
    <row r="1098" spans="1:5">
      <c r="A1098" t="s">
        <v>6400</v>
      </c>
      <c r="B1098" t="s">
        <v>283</v>
      </c>
      <c r="C1098" t="s">
        <v>66</v>
      </c>
      <c r="D1098" t="s">
        <v>209</v>
      </c>
      <c r="E1098" s="29">
        <v>75</v>
      </c>
    </row>
    <row r="1099" spans="1:5">
      <c r="A1099" t="s">
        <v>867</v>
      </c>
      <c r="B1099" t="s">
        <v>866</v>
      </c>
      <c r="C1099" t="s">
        <v>66</v>
      </c>
      <c r="D1099" t="s">
        <v>61</v>
      </c>
      <c r="E1099" s="29">
        <v>75</v>
      </c>
    </row>
    <row r="1100" spans="1:5">
      <c r="A1100" t="s">
        <v>4273</v>
      </c>
      <c r="B1100" t="s">
        <v>186</v>
      </c>
      <c r="C1100" t="s">
        <v>54</v>
      </c>
      <c r="D1100" t="s">
        <v>61</v>
      </c>
      <c r="E1100" s="29">
        <v>75</v>
      </c>
    </row>
    <row r="1101" spans="1:5">
      <c r="A1101" t="s">
        <v>4008</v>
      </c>
      <c r="B1101" t="s">
        <v>995</v>
      </c>
      <c r="C1101" t="s">
        <v>54</v>
      </c>
      <c r="D1101" t="s">
        <v>61</v>
      </c>
      <c r="E1101" s="29">
        <v>75</v>
      </c>
    </row>
    <row r="1102" spans="1:5">
      <c r="A1102" t="s">
        <v>5791</v>
      </c>
      <c r="B1102" t="s">
        <v>5790</v>
      </c>
      <c r="C1102" t="s">
        <v>66</v>
      </c>
      <c r="D1102" t="s">
        <v>209</v>
      </c>
      <c r="E1102" s="29">
        <v>75</v>
      </c>
    </row>
    <row r="1103" spans="1:5">
      <c r="A1103" t="s">
        <v>1279</v>
      </c>
      <c r="B1103" t="s">
        <v>1178</v>
      </c>
      <c r="C1103" t="s">
        <v>66</v>
      </c>
      <c r="D1103" t="s">
        <v>61</v>
      </c>
      <c r="E1103" s="29">
        <v>75</v>
      </c>
    </row>
    <row r="1104" spans="1:5">
      <c r="A1104" t="s">
        <v>5781</v>
      </c>
      <c r="B1104" t="s">
        <v>664</v>
      </c>
      <c r="C1104" t="s">
        <v>66</v>
      </c>
      <c r="D1104" t="s">
        <v>61</v>
      </c>
      <c r="E1104" s="29">
        <v>75</v>
      </c>
    </row>
    <row r="1105" spans="1:5">
      <c r="A1105" t="s">
        <v>4338</v>
      </c>
      <c r="B1105" t="s">
        <v>1043</v>
      </c>
      <c r="C1105" t="s">
        <v>66</v>
      </c>
      <c r="D1105" t="s">
        <v>61</v>
      </c>
      <c r="E1105" s="29">
        <v>75</v>
      </c>
    </row>
    <row r="1106" spans="1:5">
      <c r="A1106" t="s">
        <v>3290</v>
      </c>
      <c r="B1106" t="s">
        <v>292</v>
      </c>
      <c r="C1106" t="s">
        <v>66</v>
      </c>
      <c r="D1106" t="s">
        <v>87</v>
      </c>
      <c r="E1106" s="29">
        <v>75</v>
      </c>
    </row>
    <row r="1107" spans="1:5">
      <c r="A1107" t="s">
        <v>4407</v>
      </c>
      <c r="B1107" t="s">
        <v>4406</v>
      </c>
      <c r="C1107" t="s">
        <v>54</v>
      </c>
      <c r="D1107" t="s">
        <v>93</v>
      </c>
      <c r="E1107" s="29">
        <v>75</v>
      </c>
    </row>
    <row r="1108" spans="1:5">
      <c r="A1108" t="s">
        <v>2058</v>
      </c>
      <c r="B1108" t="s">
        <v>2057</v>
      </c>
      <c r="C1108" t="s">
        <v>54</v>
      </c>
      <c r="D1108" t="s">
        <v>61</v>
      </c>
      <c r="E1108" s="29">
        <v>75</v>
      </c>
    </row>
    <row r="1109" spans="1:5">
      <c r="A1109" t="s">
        <v>6179</v>
      </c>
      <c r="B1109" t="s">
        <v>6178</v>
      </c>
      <c r="C1109" t="s">
        <v>66</v>
      </c>
      <c r="D1109" t="s">
        <v>209</v>
      </c>
      <c r="E1109" s="29">
        <v>75</v>
      </c>
    </row>
    <row r="1110" spans="1:5">
      <c r="A1110" t="s">
        <v>4768</v>
      </c>
      <c r="B1110" t="s">
        <v>269</v>
      </c>
      <c r="C1110" t="s">
        <v>66</v>
      </c>
      <c r="D1110" t="s">
        <v>258</v>
      </c>
      <c r="E1110" s="29">
        <v>75</v>
      </c>
    </row>
    <row r="1111" spans="1:5">
      <c r="A1111" t="s">
        <v>3160</v>
      </c>
      <c r="B1111" t="s">
        <v>2175</v>
      </c>
      <c r="C1111" t="s">
        <v>66</v>
      </c>
      <c r="D1111" t="s">
        <v>61</v>
      </c>
      <c r="E1111" s="29">
        <v>75</v>
      </c>
    </row>
    <row r="1112" spans="1:5">
      <c r="A1112" t="s">
        <v>103</v>
      </c>
      <c r="B1112" t="s">
        <v>102</v>
      </c>
      <c r="C1112" t="s">
        <v>54</v>
      </c>
      <c r="D1112" t="s">
        <v>105</v>
      </c>
      <c r="E1112" s="29">
        <v>75</v>
      </c>
    </row>
    <row r="1113" spans="1:5">
      <c r="A1113" t="s">
        <v>1941</v>
      </c>
      <c r="B1113" t="s">
        <v>90</v>
      </c>
      <c r="C1113" t="s">
        <v>54</v>
      </c>
      <c r="D1113" t="s">
        <v>61</v>
      </c>
      <c r="E1113" s="29">
        <v>75</v>
      </c>
    </row>
    <row r="1114" spans="1:5">
      <c r="A1114" t="s">
        <v>5128</v>
      </c>
      <c r="B1114" t="s">
        <v>3040</v>
      </c>
      <c r="C1114" t="s">
        <v>54</v>
      </c>
      <c r="D1114" t="s">
        <v>87</v>
      </c>
      <c r="E1114" s="29">
        <v>75</v>
      </c>
    </row>
    <row r="1115" spans="1:5">
      <c r="A1115" t="s">
        <v>4378</v>
      </c>
      <c r="B1115" t="s">
        <v>4377</v>
      </c>
      <c r="C1115" t="s">
        <v>66</v>
      </c>
      <c r="D1115" t="s">
        <v>61</v>
      </c>
      <c r="E1115" s="29">
        <v>75</v>
      </c>
    </row>
    <row r="1116" spans="1:5">
      <c r="A1116" t="s">
        <v>6834</v>
      </c>
      <c r="B1116" t="s">
        <v>2911</v>
      </c>
      <c r="C1116" t="s">
        <v>66</v>
      </c>
      <c r="D1116" t="s">
        <v>209</v>
      </c>
      <c r="E1116" s="29">
        <v>75</v>
      </c>
    </row>
    <row r="1117" spans="1:5">
      <c r="A1117" t="s">
        <v>3878</v>
      </c>
      <c r="B1117" t="s">
        <v>866</v>
      </c>
      <c r="C1117" t="s">
        <v>54</v>
      </c>
      <c r="D1117" t="s">
        <v>105</v>
      </c>
      <c r="E1117" s="29">
        <v>75</v>
      </c>
    </row>
    <row r="1118" spans="1:5">
      <c r="A1118" t="s">
        <v>5409</v>
      </c>
      <c r="B1118" t="s">
        <v>2182</v>
      </c>
      <c r="C1118" t="s">
        <v>54</v>
      </c>
      <c r="D1118" t="s">
        <v>61</v>
      </c>
      <c r="E1118" s="29">
        <v>75</v>
      </c>
    </row>
    <row r="1119" spans="1:5">
      <c r="A1119" t="s">
        <v>3238</v>
      </c>
      <c r="B1119" t="s">
        <v>90</v>
      </c>
      <c r="C1119" t="s">
        <v>66</v>
      </c>
      <c r="D1119" t="s">
        <v>61</v>
      </c>
      <c r="E1119" s="29">
        <v>75</v>
      </c>
    </row>
    <row r="1120" spans="1:5">
      <c r="A1120" t="s">
        <v>2914</v>
      </c>
      <c r="B1120" t="s">
        <v>1653</v>
      </c>
      <c r="C1120" t="s">
        <v>66</v>
      </c>
      <c r="D1120" t="s">
        <v>61</v>
      </c>
      <c r="E1120" s="29">
        <v>75</v>
      </c>
    </row>
    <row r="1121" spans="1:5">
      <c r="A1121" t="s">
        <v>6443</v>
      </c>
      <c r="B1121" t="s">
        <v>3596</v>
      </c>
      <c r="C1121" t="s">
        <v>66</v>
      </c>
      <c r="D1121" t="s">
        <v>61</v>
      </c>
      <c r="E1121" s="29">
        <v>75</v>
      </c>
    </row>
    <row r="1122" spans="1:5">
      <c r="A1122" t="s">
        <v>6409</v>
      </c>
      <c r="B1122" t="s">
        <v>2840</v>
      </c>
      <c r="C1122" t="s">
        <v>66</v>
      </c>
      <c r="D1122" t="s">
        <v>209</v>
      </c>
      <c r="E1122" s="29">
        <v>75</v>
      </c>
    </row>
    <row r="1123" spans="1:5">
      <c r="A1123" t="s">
        <v>6325</v>
      </c>
      <c r="B1123" t="s">
        <v>587</v>
      </c>
      <c r="C1123" t="s">
        <v>66</v>
      </c>
      <c r="D1123" t="s">
        <v>61</v>
      </c>
      <c r="E1123" s="29">
        <v>75</v>
      </c>
    </row>
    <row r="1124" spans="1:5">
      <c r="A1124" t="s">
        <v>4682</v>
      </c>
      <c r="B1124" t="s">
        <v>895</v>
      </c>
      <c r="C1124" t="s">
        <v>66</v>
      </c>
      <c r="D1124" t="s">
        <v>209</v>
      </c>
      <c r="E1124" s="29">
        <v>75</v>
      </c>
    </row>
    <row r="1125" spans="1:5">
      <c r="A1125" t="s">
        <v>6693</v>
      </c>
      <c r="B1125" t="s">
        <v>3376</v>
      </c>
      <c r="C1125" t="s">
        <v>66</v>
      </c>
      <c r="D1125" t="s">
        <v>209</v>
      </c>
      <c r="E1125" s="29">
        <v>75</v>
      </c>
    </row>
    <row r="1126" spans="1:5">
      <c r="A1126" t="s">
        <v>5739</v>
      </c>
      <c r="B1126" t="s">
        <v>520</v>
      </c>
      <c r="C1126" t="s">
        <v>66</v>
      </c>
      <c r="D1126" t="s">
        <v>61</v>
      </c>
      <c r="E1126" s="29">
        <v>75</v>
      </c>
    </row>
    <row r="1127" spans="1:5">
      <c r="A1127" t="s">
        <v>4906</v>
      </c>
      <c r="B1127" t="s">
        <v>1721</v>
      </c>
      <c r="C1127" t="s">
        <v>75</v>
      </c>
      <c r="D1127" t="s">
        <v>258</v>
      </c>
      <c r="E1127" s="29">
        <v>75</v>
      </c>
    </row>
    <row r="1128" spans="1:5">
      <c r="A1128" t="s">
        <v>1642</v>
      </c>
      <c r="B1128" t="s">
        <v>1033</v>
      </c>
      <c r="C1128" t="s">
        <v>54</v>
      </c>
      <c r="D1128" t="s">
        <v>61</v>
      </c>
      <c r="E1128" s="29">
        <v>75</v>
      </c>
    </row>
    <row r="1129" spans="1:5">
      <c r="A1129" t="s">
        <v>1427</v>
      </c>
      <c r="B1129" t="s">
        <v>1426</v>
      </c>
      <c r="C1129" t="s">
        <v>75</v>
      </c>
      <c r="D1129" t="s">
        <v>61</v>
      </c>
      <c r="E1129" s="29">
        <v>75</v>
      </c>
    </row>
    <row r="1130" spans="1:5">
      <c r="A1130" t="s">
        <v>5655</v>
      </c>
      <c r="B1130" t="s">
        <v>1249</v>
      </c>
      <c r="C1130" t="s">
        <v>66</v>
      </c>
      <c r="D1130" t="s">
        <v>258</v>
      </c>
      <c r="E1130" s="29">
        <v>75</v>
      </c>
    </row>
    <row r="1131" spans="1:5">
      <c r="A1131" t="s">
        <v>6231</v>
      </c>
      <c r="B1131" t="s">
        <v>244</v>
      </c>
      <c r="C1131" t="s">
        <v>75</v>
      </c>
      <c r="D1131" t="s">
        <v>258</v>
      </c>
      <c r="E1131" s="29">
        <v>74</v>
      </c>
    </row>
    <row r="1132" spans="1:5">
      <c r="A1132" t="s">
        <v>5569</v>
      </c>
      <c r="B1132" t="s">
        <v>1305</v>
      </c>
      <c r="C1132" t="s">
        <v>66</v>
      </c>
      <c r="D1132" t="s">
        <v>61</v>
      </c>
      <c r="E1132" s="29">
        <v>74</v>
      </c>
    </row>
    <row r="1133" spans="1:5">
      <c r="A1133" t="s">
        <v>6649</v>
      </c>
      <c r="B1133" t="s">
        <v>113</v>
      </c>
      <c r="C1133" t="s">
        <v>54</v>
      </c>
      <c r="D1133" t="s">
        <v>105</v>
      </c>
      <c r="E1133" s="29">
        <v>74</v>
      </c>
    </row>
    <row r="1134" spans="1:5">
      <c r="A1134" t="s">
        <v>6206</v>
      </c>
      <c r="B1134" t="s">
        <v>2976</v>
      </c>
      <c r="C1134" t="s">
        <v>75</v>
      </c>
      <c r="D1134" t="s">
        <v>61</v>
      </c>
      <c r="E1134" s="29">
        <v>74</v>
      </c>
    </row>
    <row r="1135" spans="1:5">
      <c r="A1135" t="s">
        <v>366</v>
      </c>
      <c r="B1135" t="s">
        <v>365</v>
      </c>
      <c r="C1135" t="s">
        <v>66</v>
      </c>
      <c r="D1135" t="s">
        <v>61</v>
      </c>
      <c r="E1135" s="29">
        <v>74</v>
      </c>
    </row>
    <row r="1136" spans="1:5">
      <c r="A1136" t="s">
        <v>5052</v>
      </c>
      <c r="B1136" t="s">
        <v>82</v>
      </c>
      <c r="C1136" t="s">
        <v>66</v>
      </c>
      <c r="D1136" t="s">
        <v>93</v>
      </c>
      <c r="E1136" s="29">
        <v>74</v>
      </c>
    </row>
    <row r="1137" spans="1:5">
      <c r="A1137" t="s">
        <v>2392</v>
      </c>
      <c r="B1137" t="s">
        <v>244</v>
      </c>
      <c r="C1137" t="s">
        <v>66</v>
      </c>
      <c r="D1137" t="s">
        <v>61</v>
      </c>
      <c r="E1137" s="29">
        <v>74</v>
      </c>
    </row>
    <row r="1138" spans="1:5">
      <c r="A1138" t="s">
        <v>5647</v>
      </c>
      <c r="B1138" t="s">
        <v>4196</v>
      </c>
      <c r="C1138" t="s">
        <v>66</v>
      </c>
      <c r="D1138" t="s">
        <v>93</v>
      </c>
      <c r="E1138" s="29">
        <v>74</v>
      </c>
    </row>
    <row r="1139" spans="1:5">
      <c r="A1139" t="s">
        <v>6024</v>
      </c>
      <c r="B1139" t="s">
        <v>6023</v>
      </c>
      <c r="C1139" t="s">
        <v>75</v>
      </c>
      <c r="D1139" t="s">
        <v>87</v>
      </c>
      <c r="E1139" s="29">
        <v>74</v>
      </c>
    </row>
    <row r="1140" spans="1:5">
      <c r="A1140" t="s">
        <v>3395</v>
      </c>
      <c r="B1140" t="s">
        <v>3394</v>
      </c>
      <c r="C1140" t="s">
        <v>75</v>
      </c>
      <c r="D1140" t="s">
        <v>87</v>
      </c>
      <c r="E1140" s="29">
        <v>74</v>
      </c>
    </row>
    <row r="1141" spans="1:5">
      <c r="A1141" t="s">
        <v>3524</v>
      </c>
      <c r="B1141" t="s">
        <v>106</v>
      </c>
      <c r="C1141" t="s">
        <v>66</v>
      </c>
      <c r="D1141" t="s">
        <v>61</v>
      </c>
      <c r="E1141" s="29">
        <v>74</v>
      </c>
    </row>
    <row r="1142" spans="1:5">
      <c r="A1142" t="s">
        <v>5685</v>
      </c>
      <c r="B1142" t="s">
        <v>1560</v>
      </c>
      <c r="C1142" t="s">
        <v>75</v>
      </c>
      <c r="D1142" t="s">
        <v>105</v>
      </c>
      <c r="E1142" s="29">
        <v>74</v>
      </c>
    </row>
    <row r="1143" spans="1:5">
      <c r="A1143" t="s">
        <v>4078</v>
      </c>
      <c r="B1143" t="s">
        <v>4077</v>
      </c>
      <c r="C1143" t="s">
        <v>75</v>
      </c>
      <c r="D1143" t="s">
        <v>209</v>
      </c>
      <c r="E1143" s="29">
        <v>74</v>
      </c>
    </row>
    <row r="1144" spans="1:5">
      <c r="A1144" t="s">
        <v>2130</v>
      </c>
      <c r="B1144" t="s">
        <v>2129</v>
      </c>
      <c r="C1144" t="s">
        <v>66</v>
      </c>
      <c r="D1144" t="s">
        <v>61</v>
      </c>
      <c r="E1144" s="29">
        <v>74</v>
      </c>
    </row>
    <row r="1145" spans="1:5">
      <c r="A1145" t="s">
        <v>6367</v>
      </c>
      <c r="B1145" t="s">
        <v>1249</v>
      </c>
      <c r="C1145" t="s">
        <v>54</v>
      </c>
      <c r="D1145" t="s">
        <v>61</v>
      </c>
      <c r="E1145" s="29">
        <v>74</v>
      </c>
    </row>
    <row r="1146" spans="1:5">
      <c r="A1146" t="s">
        <v>6388</v>
      </c>
      <c r="B1146" t="s">
        <v>106</v>
      </c>
      <c r="C1146" t="s">
        <v>66</v>
      </c>
      <c r="D1146" t="s">
        <v>61</v>
      </c>
      <c r="E1146" s="29">
        <v>74</v>
      </c>
    </row>
    <row r="1147" spans="1:5">
      <c r="A1147" t="s">
        <v>6741</v>
      </c>
      <c r="B1147" t="s">
        <v>428</v>
      </c>
      <c r="C1147" t="s">
        <v>54</v>
      </c>
      <c r="D1147" t="s">
        <v>61</v>
      </c>
      <c r="E1147" s="29">
        <v>74</v>
      </c>
    </row>
    <row r="1148" spans="1:5">
      <c r="A1148" t="s">
        <v>5167</v>
      </c>
      <c r="B1148" t="s">
        <v>82</v>
      </c>
      <c r="C1148" t="s">
        <v>75</v>
      </c>
      <c r="D1148" t="s">
        <v>61</v>
      </c>
      <c r="E1148" s="29">
        <v>74</v>
      </c>
    </row>
    <row r="1149" spans="1:5">
      <c r="A1149" t="s">
        <v>891</v>
      </c>
      <c r="B1149" t="s">
        <v>332</v>
      </c>
      <c r="C1149" t="s">
        <v>66</v>
      </c>
      <c r="D1149" t="s">
        <v>93</v>
      </c>
      <c r="E1149" s="29">
        <v>74</v>
      </c>
    </row>
    <row r="1150" spans="1:5">
      <c r="A1150" t="s">
        <v>5564</v>
      </c>
      <c r="B1150" t="s">
        <v>376</v>
      </c>
      <c r="C1150" t="s">
        <v>54</v>
      </c>
      <c r="D1150" t="s">
        <v>105</v>
      </c>
      <c r="E1150" s="29">
        <v>74</v>
      </c>
    </row>
    <row r="1151" spans="1:5">
      <c r="A1151" t="s">
        <v>5140</v>
      </c>
      <c r="B1151" t="s">
        <v>3781</v>
      </c>
      <c r="C1151" t="s">
        <v>66</v>
      </c>
      <c r="D1151" t="s">
        <v>87</v>
      </c>
      <c r="E1151" s="29">
        <v>74</v>
      </c>
    </row>
    <row r="1152" spans="1:5">
      <c r="A1152" t="s">
        <v>3527</v>
      </c>
      <c r="B1152" t="s">
        <v>3077</v>
      </c>
      <c r="C1152" t="s">
        <v>54</v>
      </c>
      <c r="D1152" t="s">
        <v>61</v>
      </c>
      <c r="E1152" s="29">
        <v>74</v>
      </c>
    </row>
    <row r="1153" spans="1:5">
      <c r="A1153" t="s">
        <v>6169</v>
      </c>
      <c r="B1153" t="s">
        <v>310</v>
      </c>
      <c r="C1153" t="s">
        <v>75</v>
      </c>
      <c r="D1153" t="s">
        <v>61</v>
      </c>
      <c r="E1153" s="29">
        <v>74</v>
      </c>
    </row>
    <row r="1154" spans="1:5">
      <c r="A1154" t="s">
        <v>2198</v>
      </c>
      <c r="B1154" t="s">
        <v>2197</v>
      </c>
      <c r="C1154" t="s">
        <v>66</v>
      </c>
      <c r="D1154" t="s">
        <v>61</v>
      </c>
      <c r="E1154" s="29">
        <v>74</v>
      </c>
    </row>
    <row r="1155" spans="1:5">
      <c r="A1155" t="s">
        <v>4994</v>
      </c>
      <c r="B1155" t="s">
        <v>292</v>
      </c>
      <c r="C1155" t="s">
        <v>54</v>
      </c>
      <c r="D1155" t="s">
        <v>61</v>
      </c>
      <c r="E1155" s="29">
        <v>74</v>
      </c>
    </row>
    <row r="1156" spans="1:5">
      <c r="A1156" t="s">
        <v>3011</v>
      </c>
      <c r="B1156" t="s">
        <v>2500</v>
      </c>
      <c r="C1156" t="s">
        <v>75</v>
      </c>
      <c r="D1156" t="s">
        <v>105</v>
      </c>
      <c r="E1156" s="29">
        <v>74</v>
      </c>
    </row>
    <row r="1157" spans="1:5">
      <c r="A1157" t="s">
        <v>5045</v>
      </c>
      <c r="B1157" t="s">
        <v>684</v>
      </c>
      <c r="C1157" t="s">
        <v>66</v>
      </c>
      <c r="D1157" t="s">
        <v>87</v>
      </c>
      <c r="E1157" s="29">
        <v>74</v>
      </c>
    </row>
    <row r="1158" spans="1:5">
      <c r="A1158" t="s">
        <v>2122</v>
      </c>
      <c r="B1158" t="s">
        <v>737</v>
      </c>
      <c r="C1158" t="s">
        <v>66</v>
      </c>
      <c r="D1158" t="s">
        <v>61</v>
      </c>
      <c r="E1158" s="29">
        <v>74</v>
      </c>
    </row>
    <row r="1159" spans="1:5">
      <c r="A1159" t="s">
        <v>6967</v>
      </c>
      <c r="B1159" t="s">
        <v>3915</v>
      </c>
      <c r="C1159" t="s">
        <v>66</v>
      </c>
      <c r="D1159" t="s">
        <v>87</v>
      </c>
      <c r="E1159" s="29">
        <v>74</v>
      </c>
    </row>
    <row r="1160" spans="1:5">
      <c r="A1160" t="s">
        <v>4759</v>
      </c>
      <c r="B1160" t="s">
        <v>398</v>
      </c>
      <c r="C1160" t="s">
        <v>66</v>
      </c>
      <c r="D1160" t="s">
        <v>61</v>
      </c>
      <c r="E1160" s="29">
        <v>74</v>
      </c>
    </row>
    <row r="1161" spans="1:5">
      <c r="A1161" t="s">
        <v>5014</v>
      </c>
      <c r="B1161" t="s">
        <v>172</v>
      </c>
      <c r="C1161" t="s">
        <v>66</v>
      </c>
      <c r="D1161" t="s">
        <v>93</v>
      </c>
      <c r="E1161" s="29">
        <v>74</v>
      </c>
    </row>
    <row r="1162" spans="1:5">
      <c r="A1162" t="s">
        <v>4597</v>
      </c>
      <c r="B1162" t="s">
        <v>186</v>
      </c>
      <c r="C1162" t="s">
        <v>75</v>
      </c>
      <c r="D1162" t="s">
        <v>61</v>
      </c>
      <c r="E1162" s="29">
        <v>74</v>
      </c>
    </row>
    <row r="1163" spans="1:5">
      <c r="A1163" t="s">
        <v>1277</v>
      </c>
      <c r="B1163" t="s">
        <v>106</v>
      </c>
      <c r="C1163" t="s">
        <v>66</v>
      </c>
      <c r="D1163" t="s">
        <v>61</v>
      </c>
      <c r="E1163" s="29">
        <v>74</v>
      </c>
    </row>
    <row r="1164" spans="1:5">
      <c r="A1164" t="s">
        <v>1389</v>
      </c>
      <c r="B1164" t="s">
        <v>1388</v>
      </c>
      <c r="C1164" t="s">
        <v>66</v>
      </c>
      <c r="D1164" t="s">
        <v>61</v>
      </c>
      <c r="E1164" s="29">
        <v>74</v>
      </c>
    </row>
    <row r="1165" spans="1:5">
      <c r="A1165" t="s">
        <v>4607</v>
      </c>
      <c r="B1165" t="s">
        <v>3844</v>
      </c>
      <c r="C1165" t="s">
        <v>66</v>
      </c>
      <c r="D1165" t="s">
        <v>93</v>
      </c>
      <c r="E1165" s="29">
        <v>74</v>
      </c>
    </row>
    <row r="1166" spans="1:5">
      <c r="A1166" t="s">
        <v>2351</v>
      </c>
      <c r="B1166" t="s">
        <v>186</v>
      </c>
      <c r="C1166" t="s">
        <v>54</v>
      </c>
      <c r="D1166" t="s">
        <v>61</v>
      </c>
      <c r="E1166" s="29">
        <v>74</v>
      </c>
    </row>
    <row r="1167" spans="1:5">
      <c r="A1167" t="s">
        <v>4014</v>
      </c>
      <c r="B1167" t="s">
        <v>3709</v>
      </c>
      <c r="C1167" t="s">
        <v>66</v>
      </c>
      <c r="D1167" t="s">
        <v>61</v>
      </c>
      <c r="E1167" s="29">
        <v>74</v>
      </c>
    </row>
    <row r="1168" spans="1:5">
      <c r="A1168" t="s">
        <v>5357</v>
      </c>
      <c r="B1168" t="s">
        <v>3519</v>
      </c>
      <c r="C1168" t="s">
        <v>66</v>
      </c>
      <c r="D1168" t="s">
        <v>61</v>
      </c>
      <c r="E1168" s="29">
        <v>74</v>
      </c>
    </row>
    <row r="1169" spans="1:5">
      <c r="A1169" t="s">
        <v>1406</v>
      </c>
      <c r="B1169" t="s">
        <v>1405</v>
      </c>
      <c r="C1169" t="s">
        <v>66</v>
      </c>
      <c r="D1169" t="s">
        <v>61</v>
      </c>
      <c r="E1169" s="29">
        <v>74</v>
      </c>
    </row>
    <row r="1170" spans="1:5">
      <c r="A1170" t="s">
        <v>2227</v>
      </c>
      <c r="B1170" t="s">
        <v>793</v>
      </c>
      <c r="C1170" t="s">
        <v>66</v>
      </c>
      <c r="D1170" t="s">
        <v>87</v>
      </c>
      <c r="E1170" s="29">
        <v>74</v>
      </c>
    </row>
    <row r="1171" spans="1:5">
      <c r="A1171" t="s">
        <v>2359</v>
      </c>
      <c r="B1171" t="s">
        <v>292</v>
      </c>
      <c r="C1171" t="s">
        <v>54</v>
      </c>
      <c r="D1171" t="s">
        <v>61</v>
      </c>
      <c r="E1171" s="29">
        <v>74</v>
      </c>
    </row>
    <row r="1172" spans="1:5">
      <c r="A1172" t="s">
        <v>3817</v>
      </c>
      <c r="B1172" t="s">
        <v>3816</v>
      </c>
      <c r="C1172" t="s">
        <v>66</v>
      </c>
      <c r="D1172" t="s">
        <v>61</v>
      </c>
      <c r="E1172" s="29">
        <v>74</v>
      </c>
    </row>
    <row r="1173" spans="1:5">
      <c r="A1173" t="s">
        <v>3486</v>
      </c>
      <c r="B1173" t="s">
        <v>186</v>
      </c>
      <c r="C1173" t="s">
        <v>54</v>
      </c>
      <c r="D1173" t="s">
        <v>209</v>
      </c>
      <c r="E1173" s="29">
        <v>74</v>
      </c>
    </row>
    <row r="1174" spans="1:5">
      <c r="A1174" t="s">
        <v>3186</v>
      </c>
      <c r="B1174" t="s">
        <v>2819</v>
      </c>
      <c r="C1174" t="s">
        <v>75</v>
      </c>
      <c r="D1174" t="s">
        <v>61</v>
      </c>
      <c r="E1174" s="29">
        <v>74</v>
      </c>
    </row>
    <row r="1175" spans="1:5">
      <c r="A1175" t="s">
        <v>3199</v>
      </c>
      <c r="B1175" t="s">
        <v>2088</v>
      </c>
      <c r="C1175" t="s">
        <v>54</v>
      </c>
      <c r="D1175" t="s">
        <v>87</v>
      </c>
      <c r="E1175" s="29">
        <v>74</v>
      </c>
    </row>
    <row r="1176" spans="1:5">
      <c r="A1176" t="s">
        <v>3755</v>
      </c>
      <c r="B1176" t="s">
        <v>3754</v>
      </c>
      <c r="C1176" t="s">
        <v>66</v>
      </c>
      <c r="D1176" t="s">
        <v>61</v>
      </c>
      <c r="E1176" s="29">
        <v>74</v>
      </c>
    </row>
    <row r="1177" spans="1:5">
      <c r="A1177" t="s">
        <v>6356</v>
      </c>
      <c r="B1177" t="s">
        <v>992</v>
      </c>
      <c r="C1177" t="s">
        <v>66</v>
      </c>
      <c r="D1177" t="s">
        <v>61</v>
      </c>
      <c r="E1177" s="29">
        <v>74</v>
      </c>
    </row>
    <row r="1178" spans="1:5">
      <c r="A1178" t="s">
        <v>6914</v>
      </c>
      <c r="B1178" t="s">
        <v>210</v>
      </c>
      <c r="C1178" t="s">
        <v>75</v>
      </c>
      <c r="D1178" t="s">
        <v>61</v>
      </c>
      <c r="E1178" s="29">
        <v>74</v>
      </c>
    </row>
    <row r="1179" spans="1:5">
      <c r="A1179" t="s">
        <v>4572</v>
      </c>
      <c r="B1179" t="s">
        <v>4571</v>
      </c>
      <c r="C1179" t="s">
        <v>54</v>
      </c>
      <c r="D1179" t="s">
        <v>61</v>
      </c>
      <c r="E1179" s="29">
        <v>74</v>
      </c>
    </row>
    <row r="1180" spans="1:5">
      <c r="A1180" t="s">
        <v>1106</v>
      </c>
      <c r="B1180" t="s">
        <v>1105</v>
      </c>
      <c r="C1180" t="s">
        <v>75</v>
      </c>
      <c r="D1180" t="s">
        <v>105</v>
      </c>
      <c r="E1180" s="29">
        <v>74</v>
      </c>
    </row>
    <row r="1181" spans="1:5">
      <c r="A1181" t="s">
        <v>6228</v>
      </c>
      <c r="B1181" t="s">
        <v>5484</v>
      </c>
      <c r="C1181" t="s">
        <v>66</v>
      </c>
      <c r="D1181" t="s">
        <v>61</v>
      </c>
      <c r="E1181" s="29">
        <v>74</v>
      </c>
    </row>
    <row r="1182" spans="1:5">
      <c r="A1182" t="s">
        <v>4810</v>
      </c>
      <c r="B1182" t="s">
        <v>4809</v>
      </c>
      <c r="C1182" t="s">
        <v>54</v>
      </c>
      <c r="D1182" t="s">
        <v>258</v>
      </c>
      <c r="E1182" s="29">
        <v>74</v>
      </c>
    </row>
    <row r="1183" spans="1:5">
      <c r="A1183" t="s">
        <v>3237</v>
      </c>
      <c r="B1183" t="s">
        <v>621</v>
      </c>
      <c r="C1183" t="s">
        <v>66</v>
      </c>
      <c r="D1183" t="s">
        <v>61</v>
      </c>
      <c r="E1183" s="29">
        <v>74</v>
      </c>
    </row>
    <row r="1184" spans="1:5">
      <c r="A1184" t="s">
        <v>6472</v>
      </c>
      <c r="B1184" t="s">
        <v>310</v>
      </c>
      <c r="C1184" t="s">
        <v>54</v>
      </c>
      <c r="D1184" t="s">
        <v>105</v>
      </c>
      <c r="E1184" s="29">
        <v>74</v>
      </c>
    </row>
    <row r="1185" spans="1:5">
      <c r="A1185" t="s">
        <v>6974</v>
      </c>
      <c r="B1185" t="s">
        <v>2124</v>
      </c>
      <c r="C1185" t="s">
        <v>66</v>
      </c>
      <c r="D1185" t="s">
        <v>61</v>
      </c>
      <c r="E1185" s="29">
        <v>74</v>
      </c>
    </row>
    <row r="1186" spans="1:5">
      <c r="A1186" t="s">
        <v>3641</v>
      </c>
      <c r="B1186" t="s">
        <v>1710</v>
      </c>
      <c r="C1186" t="s">
        <v>66</v>
      </c>
      <c r="D1186" t="s">
        <v>61</v>
      </c>
      <c r="E1186" s="29">
        <v>74</v>
      </c>
    </row>
    <row r="1187" spans="1:5">
      <c r="A1187" t="s">
        <v>6502</v>
      </c>
      <c r="B1187" t="s">
        <v>2444</v>
      </c>
      <c r="C1187" t="s">
        <v>66</v>
      </c>
      <c r="D1187" t="s">
        <v>61</v>
      </c>
      <c r="E1187" s="29">
        <v>74</v>
      </c>
    </row>
    <row r="1188" spans="1:5">
      <c r="A1188" t="s">
        <v>4380</v>
      </c>
      <c r="B1188" t="s">
        <v>1937</v>
      </c>
      <c r="C1188" t="s">
        <v>54</v>
      </c>
      <c r="D1188" t="s">
        <v>61</v>
      </c>
      <c r="E1188" s="29">
        <v>74</v>
      </c>
    </row>
    <row r="1189" spans="1:5">
      <c r="A1189" t="s">
        <v>3548</v>
      </c>
      <c r="B1189" t="s">
        <v>3547</v>
      </c>
      <c r="C1189" t="s">
        <v>66</v>
      </c>
      <c r="D1189" t="s">
        <v>61</v>
      </c>
      <c r="E1189" s="29">
        <v>74</v>
      </c>
    </row>
    <row r="1190" spans="1:5">
      <c r="A1190" t="s">
        <v>5760</v>
      </c>
      <c r="B1190" t="s">
        <v>166</v>
      </c>
      <c r="C1190" t="s">
        <v>75</v>
      </c>
      <c r="D1190" t="s">
        <v>87</v>
      </c>
      <c r="E1190" s="29">
        <v>74</v>
      </c>
    </row>
    <row r="1191" spans="1:5">
      <c r="A1191" t="s">
        <v>3712</v>
      </c>
      <c r="B1191" t="s">
        <v>186</v>
      </c>
      <c r="C1191" t="s">
        <v>66</v>
      </c>
      <c r="D1191" t="s">
        <v>61</v>
      </c>
      <c r="E1191" s="29">
        <v>74</v>
      </c>
    </row>
    <row r="1192" spans="1:5">
      <c r="A1192" t="s">
        <v>4429</v>
      </c>
      <c r="B1192" t="s">
        <v>414</v>
      </c>
      <c r="C1192" t="s">
        <v>75</v>
      </c>
      <c r="D1192" t="s">
        <v>61</v>
      </c>
      <c r="E1192" s="29">
        <v>74</v>
      </c>
    </row>
    <row r="1193" spans="1:5">
      <c r="A1193" t="s">
        <v>1978</v>
      </c>
      <c r="B1193" t="s">
        <v>1977</v>
      </c>
      <c r="C1193" t="s">
        <v>66</v>
      </c>
      <c r="D1193" t="s">
        <v>61</v>
      </c>
      <c r="E1193" s="29">
        <v>74</v>
      </c>
    </row>
    <row r="1194" spans="1:5">
      <c r="A1194" t="s">
        <v>5875</v>
      </c>
      <c r="B1194" t="s">
        <v>373</v>
      </c>
      <c r="C1194" t="s">
        <v>66</v>
      </c>
      <c r="D1194" t="s">
        <v>61</v>
      </c>
      <c r="E1194" s="29">
        <v>74</v>
      </c>
    </row>
    <row r="1195" spans="1:5">
      <c r="A1195" t="s">
        <v>2217</v>
      </c>
      <c r="B1195" t="s">
        <v>1234</v>
      </c>
      <c r="C1195" t="s">
        <v>66</v>
      </c>
      <c r="D1195" t="s">
        <v>61</v>
      </c>
      <c r="E1195" s="29">
        <v>74</v>
      </c>
    </row>
    <row r="1196" spans="1:5">
      <c r="A1196" t="s">
        <v>1670</v>
      </c>
      <c r="B1196" t="s">
        <v>1669</v>
      </c>
      <c r="C1196" t="s">
        <v>66</v>
      </c>
      <c r="D1196" t="s">
        <v>61</v>
      </c>
      <c r="E1196" s="29">
        <v>74</v>
      </c>
    </row>
    <row r="1197" spans="1:5">
      <c r="A1197" t="s">
        <v>5654</v>
      </c>
      <c r="B1197" t="s">
        <v>166</v>
      </c>
      <c r="C1197" t="s">
        <v>66</v>
      </c>
      <c r="D1197" t="s">
        <v>209</v>
      </c>
      <c r="E1197" s="29">
        <v>74</v>
      </c>
    </row>
    <row r="1198" spans="1:5">
      <c r="A1198" t="s">
        <v>5066</v>
      </c>
      <c r="B1198" t="s">
        <v>3715</v>
      </c>
      <c r="C1198" t="s">
        <v>54</v>
      </c>
      <c r="D1198" t="s">
        <v>93</v>
      </c>
      <c r="E1198" s="29">
        <v>74</v>
      </c>
    </row>
    <row r="1199" spans="1:5">
      <c r="A1199" t="s">
        <v>5230</v>
      </c>
      <c r="B1199" t="s">
        <v>1225</v>
      </c>
      <c r="C1199" t="s">
        <v>75</v>
      </c>
      <c r="D1199" t="s">
        <v>258</v>
      </c>
      <c r="E1199" s="29">
        <v>74</v>
      </c>
    </row>
    <row r="1200" spans="1:5">
      <c r="A1200" t="s">
        <v>5055</v>
      </c>
      <c r="B1200" t="s">
        <v>4394</v>
      </c>
      <c r="C1200" t="s">
        <v>66</v>
      </c>
      <c r="D1200" t="s">
        <v>61</v>
      </c>
      <c r="E1200" s="29">
        <v>74</v>
      </c>
    </row>
    <row r="1201" spans="1:5">
      <c r="A1201" t="s">
        <v>6905</v>
      </c>
      <c r="B1201" t="s">
        <v>2106</v>
      </c>
      <c r="C1201" t="s">
        <v>75</v>
      </c>
      <c r="D1201" t="s">
        <v>61</v>
      </c>
      <c r="E1201" s="29">
        <v>74</v>
      </c>
    </row>
    <row r="1202" spans="1:5">
      <c r="A1202" t="s">
        <v>6932</v>
      </c>
      <c r="B1202" t="s">
        <v>5191</v>
      </c>
      <c r="C1202" t="s">
        <v>66</v>
      </c>
      <c r="D1202" t="s">
        <v>93</v>
      </c>
      <c r="E1202" s="29">
        <v>74</v>
      </c>
    </row>
    <row r="1203" spans="1:5">
      <c r="A1203" t="s">
        <v>5277</v>
      </c>
      <c r="B1203" t="s">
        <v>5276</v>
      </c>
      <c r="C1203" t="s">
        <v>54</v>
      </c>
      <c r="D1203" t="s">
        <v>87</v>
      </c>
      <c r="E1203" s="29">
        <v>74</v>
      </c>
    </row>
    <row r="1204" spans="1:5">
      <c r="A1204" t="s">
        <v>3169</v>
      </c>
      <c r="B1204" t="s">
        <v>579</v>
      </c>
      <c r="C1204" t="s">
        <v>66</v>
      </c>
      <c r="D1204" t="s">
        <v>258</v>
      </c>
      <c r="E1204" s="29">
        <v>74</v>
      </c>
    </row>
    <row r="1205" spans="1:5">
      <c r="A1205" t="s">
        <v>2180</v>
      </c>
      <c r="B1205" t="s">
        <v>2179</v>
      </c>
      <c r="C1205" t="s">
        <v>66</v>
      </c>
      <c r="D1205" t="s">
        <v>61</v>
      </c>
      <c r="E1205" s="29">
        <v>74</v>
      </c>
    </row>
    <row r="1206" spans="1:5">
      <c r="A1206" t="s">
        <v>6039</v>
      </c>
      <c r="B1206" t="s">
        <v>2799</v>
      </c>
      <c r="C1206" t="s">
        <v>54</v>
      </c>
      <c r="D1206" t="s">
        <v>61</v>
      </c>
      <c r="E1206" s="29">
        <v>74</v>
      </c>
    </row>
    <row r="1207" spans="1:5">
      <c r="A1207" t="s">
        <v>3071</v>
      </c>
      <c r="B1207" t="s">
        <v>186</v>
      </c>
      <c r="C1207" t="s">
        <v>66</v>
      </c>
      <c r="D1207" t="s">
        <v>209</v>
      </c>
      <c r="E1207" s="29">
        <v>73</v>
      </c>
    </row>
    <row r="1208" spans="1:5">
      <c r="A1208" t="s">
        <v>696</v>
      </c>
      <c r="B1208" t="s">
        <v>695</v>
      </c>
      <c r="C1208" t="s">
        <v>66</v>
      </c>
      <c r="D1208" t="s">
        <v>61</v>
      </c>
      <c r="E1208" s="29">
        <v>73</v>
      </c>
    </row>
    <row r="1209" spans="1:5">
      <c r="A1209" t="s">
        <v>3091</v>
      </c>
      <c r="B1209" t="s">
        <v>3090</v>
      </c>
      <c r="C1209" t="s">
        <v>66</v>
      </c>
      <c r="D1209" t="s">
        <v>61</v>
      </c>
      <c r="E1209" s="29">
        <v>73</v>
      </c>
    </row>
    <row r="1210" spans="1:5">
      <c r="A1210" t="s">
        <v>818</v>
      </c>
      <c r="B1210" t="s">
        <v>817</v>
      </c>
      <c r="C1210" t="s">
        <v>54</v>
      </c>
      <c r="D1210" t="s">
        <v>105</v>
      </c>
      <c r="E1210" s="29">
        <v>73</v>
      </c>
    </row>
    <row r="1211" spans="1:5">
      <c r="A1211" t="s">
        <v>2910</v>
      </c>
      <c r="B1211" t="s">
        <v>186</v>
      </c>
      <c r="C1211" t="s">
        <v>54</v>
      </c>
      <c r="D1211" t="s">
        <v>61</v>
      </c>
      <c r="E1211" s="29">
        <v>73</v>
      </c>
    </row>
    <row r="1212" spans="1:5">
      <c r="A1212" t="s">
        <v>1414</v>
      </c>
      <c r="B1212" t="s">
        <v>1413</v>
      </c>
      <c r="C1212" t="s">
        <v>54</v>
      </c>
      <c r="D1212" t="s">
        <v>61</v>
      </c>
      <c r="E1212" s="29">
        <v>73</v>
      </c>
    </row>
    <row r="1213" spans="1:5">
      <c r="A1213" t="s">
        <v>3619</v>
      </c>
      <c r="B1213" t="s">
        <v>106</v>
      </c>
      <c r="C1213" t="s">
        <v>75</v>
      </c>
      <c r="D1213" t="s">
        <v>61</v>
      </c>
      <c r="E1213" s="29">
        <v>73</v>
      </c>
    </row>
    <row r="1214" spans="1:5">
      <c r="A1214" t="s">
        <v>6168</v>
      </c>
      <c r="B1214" t="s">
        <v>3490</v>
      </c>
      <c r="C1214" t="s">
        <v>54</v>
      </c>
      <c r="D1214" t="s">
        <v>258</v>
      </c>
      <c r="E1214" s="29">
        <v>73</v>
      </c>
    </row>
    <row r="1215" spans="1:5">
      <c r="A1215" t="s">
        <v>2770</v>
      </c>
      <c r="B1215" t="s">
        <v>2769</v>
      </c>
      <c r="C1215" t="s">
        <v>66</v>
      </c>
      <c r="D1215" t="s">
        <v>61</v>
      </c>
      <c r="E1215" s="29">
        <v>73</v>
      </c>
    </row>
    <row r="1216" spans="1:5">
      <c r="A1216" t="s">
        <v>5761</v>
      </c>
      <c r="B1216" t="s">
        <v>186</v>
      </c>
      <c r="C1216" t="s">
        <v>66</v>
      </c>
      <c r="D1216" t="s">
        <v>61</v>
      </c>
      <c r="E1216" s="29">
        <v>73</v>
      </c>
    </row>
    <row r="1217" spans="1:5">
      <c r="A1217" t="s">
        <v>647</v>
      </c>
      <c r="B1217" t="s">
        <v>646</v>
      </c>
      <c r="C1217" t="s">
        <v>66</v>
      </c>
      <c r="D1217" t="s">
        <v>61</v>
      </c>
      <c r="E1217" s="29">
        <v>73</v>
      </c>
    </row>
    <row r="1218" spans="1:5">
      <c r="A1218" t="s">
        <v>1529</v>
      </c>
      <c r="B1218" t="s">
        <v>1528</v>
      </c>
      <c r="C1218" t="s">
        <v>66</v>
      </c>
      <c r="D1218" t="s">
        <v>61</v>
      </c>
      <c r="E1218" s="29">
        <v>73</v>
      </c>
    </row>
    <row r="1219" spans="1:5">
      <c r="A1219" t="s">
        <v>6923</v>
      </c>
      <c r="B1219" t="s">
        <v>5269</v>
      </c>
      <c r="C1219" t="s">
        <v>54</v>
      </c>
      <c r="D1219" t="s">
        <v>61</v>
      </c>
      <c r="E1219" s="29">
        <v>73</v>
      </c>
    </row>
    <row r="1220" spans="1:5">
      <c r="A1220" t="s">
        <v>577</v>
      </c>
      <c r="B1220" t="s">
        <v>106</v>
      </c>
      <c r="C1220" t="s">
        <v>54</v>
      </c>
      <c r="D1220" t="s">
        <v>61</v>
      </c>
      <c r="E1220" s="29">
        <v>73</v>
      </c>
    </row>
    <row r="1221" spans="1:5">
      <c r="A1221" t="s">
        <v>3622</v>
      </c>
      <c r="B1221" t="s">
        <v>186</v>
      </c>
      <c r="C1221" t="s">
        <v>75</v>
      </c>
      <c r="D1221" t="s">
        <v>61</v>
      </c>
      <c r="E1221" s="29">
        <v>73</v>
      </c>
    </row>
    <row r="1222" spans="1:5">
      <c r="A1222" t="s">
        <v>6264</v>
      </c>
      <c r="B1222" t="s">
        <v>4508</v>
      </c>
      <c r="C1222" t="s">
        <v>54</v>
      </c>
      <c r="D1222" t="s">
        <v>61</v>
      </c>
      <c r="E1222" s="29">
        <v>73</v>
      </c>
    </row>
    <row r="1223" spans="1:5">
      <c r="A1223" t="s">
        <v>4449</v>
      </c>
      <c r="B1223" t="s">
        <v>592</v>
      </c>
      <c r="C1223" t="s">
        <v>66</v>
      </c>
      <c r="D1223" t="s">
        <v>93</v>
      </c>
      <c r="E1223" s="29">
        <v>73</v>
      </c>
    </row>
    <row r="1224" spans="1:5">
      <c r="A1224" t="s">
        <v>3201</v>
      </c>
      <c r="B1224" t="s">
        <v>186</v>
      </c>
      <c r="C1224" t="s">
        <v>66</v>
      </c>
      <c r="D1224" t="s">
        <v>61</v>
      </c>
      <c r="E1224" s="29">
        <v>73</v>
      </c>
    </row>
    <row r="1225" spans="1:5">
      <c r="A1225" t="s">
        <v>3139</v>
      </c>
      <c r="B1225" t="s">
        <v>2462</v>
      </c>
      <c r="C1225" t="s">
        <v>75</v>
      </c>
      <c r="D1225" t="s">
        <v>61</v>
      </c>
      <c r="E1225" s="29">
        <v>73</v>
      </c>
    </row>
    <row r="1226" spans="1:5">
      <c r="A1226" t="s">
        <v>6778</v>
      </c>
      <c r="B1226" t="s">
        <v>2393</v>
      </c>
      <c r="C1226" t="s">
        <v>75</v>
      </c>
      <c r="D1226" t="s">
        <v>61</v>
      </c>
      <c r="E1226" s="29">
        <v>73</v>
      </c>
    </row>
    <row r="1227" spans="1:5">
      <c r="A1227" t="s">
        <v>3405</v>
      </c>
      <c r="B1227" t="s">
        <v>1259</v>
      </c>
      <c r="C1227" t="s">
        <v>75</v>
      </c>
      <c r="D1227" t="s">
        <v>61</v>
      </c>
      <c r="E1227" s="29">
        <v>73</v>
      </c>
    </row>
    <row r="1228" spans="1:5">
      <c r="A1228" t="s">
        <v>1293</v>
      </c>
      <c r="B1228" t="s">
        <v>470</v>
      </c>
      <c r="C1228" t="s">
        <v>54</v>
      </c>
      <c r="D1228" t="s">
        <v>61</v>
      </c>
      <c r="E1228" s="29">
        <v>73</v>
      </c>
    </row>
    <row r="1229" spans="1:5">
      <c r="A1229" t="s">
        <v>5305</v>
      </c>
      <c r="B1229" t="s">
        <v>120</v>
      </c>
      <c r="C1229" t="s">
        <v>75</v>
      </c>
      <c r="D1229" t="s">
        <v>209</v>
      </c>
      <c r="E1229" s="29">
        <v>73</v>
      </c>
    </row>
    <row r="1230" spans="1:5">
      <c r="A1230" t="s">
        <v>1459</v>
      </c>
      <c r="B1230" t="s">
        <v>166</v>
      </c>
      <c r="C1230" t="s">
        <v>75</v>
      </c>
      <c r="D1230" t="s">
        <v>61</v>
      </c>
      <c r="E1230" s="29">
        <v>73</v>
      </c>
    </row>
    <row r="1231" spans="1:5">
      <c r="A1231" t="s">
        <v>3041</v>
      </c>
      <c r="B1231" t="s">
        <v>3040</v>
      </c>
      <c r="C1231" t="s">
        <v>75</v>
      </c>
      <c r="D1231" t="s">
        <v>61</v>
      </c>
      <c r="E1231" s="29">
        <v>73</v>
      </c>
    </row>
    <row r="1232" spans="1:5">
      <c r="A1232" t="s">
        <v>6536</v>
      </c>
      <c r="B1232" t="s">
        <v>4090</v>
      </c>
      <c r="C1232" t="s">
        <v>66</v>
      </c>
      <c r="D1232" t="s">
        <v>209</v>
      </c>
      <c r="E1232" s="29">
        <v>73</v>
      </c>
    </row>
    <row r="1233" spans="1:5">
      <c r="A1233" t="s">
        <v>5382</v>
      </c>
      <c r="B1233" t="s">
        <v>539</v>
      </c>
      <c r="C1233" t="s">
        <v>66</v>
      </c>
      <c r="D1233" t="s">
        <v>93</v>
      </c>
      <c r="E1233" s="29">
        <v>73</v>
      </c>
    </row>
    <row r="1234" spans="1:5">
      <c r="A1234" t="s">
        <v>3189</v>
      </c>
      <c r="B1234" t="s">
        <v>106</v>
      </c>
      <c r="C1234" t="s">
        <v>66</v>
      </c>
      <c r="D1234" t="s">
        <v>61</v>
      </c>
      <c r="E1234" s="29">
        <v>73</v>
      </c>
    </row>
    <row r="1235" spans="1:5">
      <c r="A1235" t="s">
        <v>3556</v>
      </c>
      <c r="B1235" t="s">
        <v>1716</v>
      </c>
      <c r="C1235" t="s">
        <v>66</v>
      </c>
      <c r="D1235" t="s">
        <v>61</v>
      </c>
      <c r="E1235" s="29">
        <v>73</v>
      </c>
    </row>
    <row r="1236" spans="1:5">
      <c r="A1236" t="s">
        <v>6512</v>
      </c>
      <c r="B1236" t="s">
        <v>1888</v>
      </c>
      <c r="C1236" t="s">
        <v>66</v>
      </c>
      <c r="D1236" t="s">
        <v>61</v>
      </c>
      <c r="E1236" s="29">
        <v>73</v>
      </c>
    </row>
    <row r="1237" spans="1:5">
      <c r="A1237" t="s">
        <v>3117</v>
      </c>
      <c r="B1237" t="s">
        <v>106</v>
      </c>
      <c r="C1237" t="s">
        <v>66</v>
      </c>
      <c r="D1237" t="s">
        <v>93</v>
      </c>
      <c r="E1237" s="29">
        <v>73</v>
      </c>
    </row>
    <row r="1238" spans="1:5">
      <c r="A1238" t="s">
        <v>3978</v>
      </c>
      <c r="B1238" t="s">
        <v>206</v>
      </c>
      <c r="C1238" t="s">
        <v>75</v>
      </c>
      <c r="D1238" t="s">
        <v>61</v>
      </c>
      <c r="E1238" s="29">
        <v>73</v>
      </c>
    </row>
    <row r="1239" spans="1:5">
      <c r="A1239" t="s">
        <v>4841</v>
      </c>
      <c r="B1239" t="s">
        <v>2593</v>
      </c>
      <c r="C1239" t="s">
        <v>66</v>
      </c>
      <c r="D1239" t="s">
        <v>87</v>
      </c>
      <c r="E1239" s="29">
        <v>73</v>
      </c>
    </row>
    <row r="1240" spans="1:5">
      <c r="A1240" t="s">
        <v>4746</v>
      </c>
      <c r="B1240" t="s">
        <v>2337</v>
      </c>
      <c r="C1240" t="s">
        <v>75</v>
      </c>
      <c r="D1240" t="s">
        <v>61</v>
      </c>
      <c r="E1240" s="29">
        <v>73</v>
      </c>
    </row>
    <row r="1241" spans="1:5">
      <c r="A1241" t="s">
        <v>4174</v>
      </c>
      <c r="B1241" t="s">
        <v>3366</v>
      </c>
      <c r="C1241" t="s">
        <v>66</v>
      </c>
      <c r="D1241" t="s">
        <v>61</v>
      </c>
      <c r="E1241" s="29">
        <v>73</v>
      </c>
    </row>
    <row r="1242" spans="1:5">
      <c r="A1242" t="s">
        <v>4956</v>
      </c>
      <c r="B1242" t="s">
        <v>106</v>
      </c>
      <c r="C1242" t="s">
        <v>66</v>
      </c>
      <c r="D1242" t="s">
        <v>61</v>
      </c>
      <c r="E1242" s="29">
        <v>73</v>
      </c>
    </row>
    <row r="1243" spans="1:5">
      <c r="A1243" t="s">
        <v>1264</v>
      </c>
      <c r="B1243" t="s">
        <v>1263</v>
      </c>
      <c r="C1243" t="s">
        <v>66</v>
      </c>
      <c r="D1243" t="s">
        <v>61</v>
      </c>
      <c r="E1243" s="29">
        <v>73</v>
      </c>
    </row>
    <row r="1244" spans="1:5">
      <c r="A1244" t="s">
        <v>4916</v>
      </c>
      <c r="B1244" t="s">
        <v>4915</v>
      </c>
      <c r="C1244" t="s">
        <v>66</v>
      </c>
      <c r="D1244" t="s">
        <v>93</v>
      </c>
      <c r="E1244" s="29">
        <v>73</v>
      </c>
    </row>
    <row r="1245" spans="1:5">
      <c r="A1245" t="s">
        <v>3970</v>
      </c>
      <c r="B1245" t="s">
        <v>539</v>
      </c>
      <c r="C1245" t="s">
        <v>54</v>
      </c>
      <c r="D1245" t="s">
        <v>87</v>
      </c>
      <c r="E1245" s="29">
        <v>73</v>
      </c>
    </row>
    <row r="1246" spans="1:5">
      <c r="A1246" t="s">
        <v>2702</v>
      </c>
      <c r="B1246" t="s">
        <v>210</v>
      </c>
      <c r="C1246" t="s">
        <v>66</v>
      </c>
      <c r="D1246" t="s">
        <v>93</v>
      </c>
      <c r="E1246" s="29">
        <v>73</v>
      </c>
    </row>
    <row r="1247" spans="1:5">
      <c r="A1247" t="s">
        <v>3779</v>
      </c>
      <c r="B1247" t="s">
        <v>1627</v>
      </c>
      <c r="C1247" t="s">
        <v>66</v>
      </c>
      <c r="D1247" t="s">
        <v>61</v>
      </c>
      <c r="E1247" s="29">
        <v>73</v>
      </c>
    </row>
    <row r="1248" spans="1:5">
      <c r="A1248" t="s">
        <v>5712</v>
      </c>
      <c r="B1248" t="s">
        <v>1245</v>
      </c>
      <c r="C1248" t="s">
        <v>75</v>
      </c>
      <c r="D1248" t="s">
        <v>61</v>
      </c>
      <c r="E1248" s="29">
        <v>73</v>
      </c>
    </row>
    <row r="1249" spans="1:5">
      <c r="A1249" t="s">
        <v>4088</v>
      </c>
      <c r="B1249" t="s">
        <v>210</v>
      </c>
      <c r="C1249" t="s">
        <v>66</v>
      </c>
      <c r="D1249" t="s">
        <v>258</v>
      </c>
      <c r="E1249" s="29">
        <v>73</v>
      </c>
    </row>
    <row r="1250" spans="1:5">
      <c r="A1250" t="s">
        <v>3563</v>
      </c>
      <c r="B1250" t="s">
        <v>2088</v>
      </c>
      <c r="C1250" t="s">
        <v>66</v>
      </c>
      <c r="D1250" t="s">
        <v>209</v>
      </c>
      <c r="E1250" s="29">
        <v>73</v>
      </c>
    </row>
    <row r="1251" spans="1:5">
      <c r="A1251" t="s">
        <v>4786</v>
      </c>
      <c r="B1251" t="s">
        <v>470</v>
      </c>
      <c r="C1251" t="s">
        <v>54</v>
      </c>
      <c r="D1251" t="s">
        <v>87</v>
      </c>
      <c r="E1251" s="29">
        <v>73</v>
      </c>
    </row>
    <row r="1252" spans="1:5">
      <c r="A1252" t="s">
        <v>2273</v>
      </c>
      <c r="B1252" t="s">
        <v>2272</v>
      </c>
      <c r="C1252" t="s">
        <v>54</v>
      </c>
      <c r="D1252" t="s">
        <v>61</v>
      </c>
      <c r="E1252" s="29">
        <v>73</v>
      </c>
    </row>
    <row r="1253" spans="1:5">
      <c r="A1253" t="s">
        <v>5383</v>
      </c>
      <c r="B1253" t="s">
        <v>106</v>
      </c>
      <c r="C1253" t="s">
        <v>66</v>
      </c>
      <c r="D1253" t="s">
        <v>61</v>
      </c>
      <c r="E1253" s="29">
        <v>73</v>
      </c>
    </row>
    <row r="1254" spans="1:5">
      <c r="A1254" t="s">
        <v>4402</v>
      </c>
      <c r="B1254" t="s">
        <v>4401</v>
      </c>
      <c r="C1254" t="s">
        <v>54</v>
      </c>
      <c r="D1254" t="s">
        <v>61</v>
      </c>
      <c r="E1254" s="29">
        <v>73</v>
      </c>
    </row>
    <row r="1255" spans="1:5">
      <c r="A1255" t="s">
        <v>1763</v>
      </c>
      <c r="B1255" t="s">
        <v>643</v>
      </c>
      <c r="C1255" t="s">
        <v>75</v>
      </c>
      <c r="D1255" t="s">
        <v>61</v>
      </c>
      <c r="E1255" s="29">
        <v>73</v>
      </c>
    </row>
    <row r="1256" spans="1:5">
      <c r="A1256" t="s">
        <v>2222</v>
      </c>
      <c r="B1256" t="s">
        <v>310</v>
      </c>
      <c r="C1256" t="s">
        <v>75</v>
      </c>
      <c r="D1256" t="s">
        <v>87</v>
      </c>
      <c r="E1256" s="29">
        <v>73</v>
      </c>
    </row>
    <row r="1257" spans="1:5">
      <c r="A1257" t="s">
        <v>2349</v>
      </c>
      <c r="B1257" t="s">
        <v>587</v>
      </c>
      <c r="C1257" t="s">
        <v>66</v>
      </c>
      <c r="D1257" t="s">
        <v>61</v>
      </c>
      <c r="E1257" s="29">
        <v>73</v>
      </c>
    </row>
    <row r="1258" spans="1:5">
      <c r="A1258" t="s">
        <v>5559</v>
      </c>
      <c r="B1258" t="s">
        <v>1234</v>
      </c>
      <c r="C1258" t="s">
        <v>54</v>
      </c>
      <c r="D1258" t="s">
        <v>61</v>
      </c>
      <c r="E1258" s="29">
        <v>73</v>
      </c>
    </row>
    <row r="1259" spans="1:5">
      <c r="A1259" t="s">
        <v>5085</v>
      </c>
      <c r="B1259" t="s">
        <v>3583</v>
      </c>
      <c r="C1259" t="s">
        <v>54</v>
      </c>
      <c r="D1259" t="s">
        <v>61</v>
      </c>
      <c r="E1259" s="29">
        <v>73</v>
      </c>
    </row>
    <row r="1260" spans="1:5">
      <c r="A1260" t="s">
        <v>2348</v>
      </c>
      <c r="B1260" t="s">
        <v>667</v>
      </c>
      <c r="C1260" t="s">
        <v>66</v>
      </c>
      <c r="D1260" t="s">
        <v>61</v>
      </c>
      <c r="E1260" s="29">
        <v>73</v>
      </c>
    </row>
    <row r="1261" spans="1:5">
      <c r="A1261" t="s">
        <v>5536</v>
      </c>
      <c r="B1261" t="s">
        <v>5371</v>
      </c>
      <c r="C1261" t="s">
        <v>75</v>
      </c>
      <c r="D1261" t="s">
        <v>258</v>
      </c>
      <c r="E1261" s="29">
        <v>73</v>
      </c>
    </row>
    <row r="1262" spans="1:5">
      <c r="A1262" t="s">
        <v>3244</v>
      </c>
      <c r="B1262" t="s">
        <v>3243</v>
      </c>
      <c r="C1262" t="s">
        <v>66</v>
      </c>
      <c r="D1262" t="s">
        <v>61</v>
      </c>
      <c r="E1262" s="29">
        <v>73</v>
      </c>
    </row>
    <row r="1263" spans="1:5">
      <c r="A1263" t="s">
        <v>2757</v>
      </c>
      <c r="B1263" t="s">
        <v>370</v>
      </c>
      <c r="C1263" t="s">
        <v>75</v>
      </c>
      <c r="D1263" t="s">
        <v>87</v>
      </c>
      <c r="E1263" s="29">
        <v>73</v>
      </c>
    </row>
    <row r="1264" spans="1:5">
      <c r="A1264" t="s">
        <v>5150</v>
      </c>
      <c r="B1264" t="s">
        <v>1871</v>
      </c>
      <c r="C1264" t="s">
        <v>75</v>
      </c>
      <c r="D1264" t="s">
        <v>61</v>
      </c>
      <c r="E1264" s="29">
        <v>73</v>
      </c>
    </row>
    <row r="1265" spans="1:5">
      <c r="A1265" t="s">
        <v>4024</v>
      </c>
      <c r="B1265" t="s">
        <v>382</v>
      </c>
      <c r="C1265" t="s">
        <v>75</v>
      </c>
      <c r="D1265" t="s">
        <v>61</v>
      </c>
      <c r="E1265" s="29">
        <v>73</v>
      </c>
    </row>
    <row r="1266" spans="1:5">
      <c r="A1266" t="s">
        <v>2906</v>
      </c>
      <c r="B1266" t="s">
        <v>2905</v>
      </c>
      <c r="C1266" t="s">
        <v>66</v>
      </c>
      <c r="D1266" t="s">
        <v>61</v>
      </c>
      <c r="E1266" s="29">
        <v>73</v>
      </c>
    </row>
    <row r="1267" spans="1:5">
      <c r="A1267" t="s">
        <v>2984</v>
      </c>
      <c r="B1267" t="s">
        <v>2132</v>
      </c>
      <c r="C1267" t="s">
        <v>75</v>
      </c>
      <c r="D1267" t="s">
        <v>61</v>
      </c>
      <c r="E1267" s="29">
        <v>73</v>
      </c>
    </row>
    <row r="1268" spans="1:5">
      <c r="A1268" t="s">
        <v>4540</v>
      </c>
      <c r="B1268" t="s">
        <v>4351</v>
      </c>
      <c r="C1268" t="s">
        <v>54</v>
      </c>
      <c r="D1268" t="s">
        <v>105</v>
      </c>
      <c r="E1268" s="29">
        <v>73</v>
      </c>
    </row>
    <row r="1269" spans="1:5">
      <c r="A1269" t="s">
        <v>6668</v>
      </c>
      <c r="B1269" t="s">
        <v>470</v>
      </c>
      <c r="C1269" t="s">
        <v>66</v>
      </c>
      <c r="D1269" t="s">
        <v>258</v>
      </c>
      <c r="E1269" s="29">
        <v>73</v>
      </c>
    </row>
    <row r="1270" spans="1:5">
      <c r="A1270" t="s">
        <v>1343</v>
      </c>
      <c r="B1270" t="s">
        <v>310</v>
      </c>
      <c r="C1270" t="s">
        <v>66</v>
      </c>
      <c r="D1270" t="s">
        <v>61</v>
      </c>
      <c r="E1270" s="29">
        <v>73</v>
      </c>
    </row>
    <row r="1271" spans="1:5">
      <c r="A1271" t="s">
        <v>6583</v>
      </c>
      <c r="B1271" t="s">
        <v>106</v>
      </c>
      <c r="C1271" t="s">
        <v>66</v>
      </c>
      <c r="D1271" t="s">
        <v>93</v>
      </c>
      <c r="E1271" s="29">
        <v>73</v>
      </c>
    </row>
    <row r="1272" spans="1:5">
      <c r="A1272" t="s">
        <v>5997</v>
      </c>
      <c r="B1272" t="s">
        <v>574</v>
      </c>
      <c r="C1272" t="s">
        <v>66</v>
      </c>
      <c r="D1272" t="s">
        <v>61</v>
      </c>
      <c r="E1272" s="29">
        <v>73</v>
      </c>
    </row>
    <row r="1273" spans="1:5">
      <c r="A1273" t="s">
        <v>2183</v>
      </c>
      <c r="B1273" t="s">
        <v>2182</v>
      </c>
      <c r="C1273" t="s">
        <v>75</v>
      </c>
      <c r="D1273" t="s">
        <v>61</v>
      </c>
      <c r="E1273" s="29">
        <v>73</v>
      </c>
    </row>
    <row r="1274" spans="1:5">
      <c r="A1274" t="s">
        <v>6089</v>
      </c>
      <c r="B1274" t="s">
        <v>4825</v>
      </c>
      <c r="C1274" t="s">
        <v>66</v>
      </c>
      <c r="D1274" t="s">
        <v>61</v>
      </c>
      <c r="E1274" s="29">
        <v>73</v>
      </c>
    </row>
    <row r="1275" spans="1:5">
      <c r="A1275" t="s">
        <v>4056</v>
      </c>
      <c r="B1275" t="s">
        <v>2031</v>
      </c>
      <c r="C1275" t="s">
        <v>54</v>
      </c>
      <c r="D1275" t="s">
        <v>61</v>
      </c>
      <c r="E1275" s="29">
        <v>72</v>
      </c>
    </row>
    <row r="1276" spans="1:5">
      <c r="A1276" t="s">
        <v>4462</v>
      </c>
      <c r="B1276" t="s">
        <v>4461</v>
      </c>
      <c r="C1276" t="s">
        <v>54</v>
      </c>
      <c r="D1276" t="s">
        <v>61</v>
      </c>
      <c r="E1276" s="29">
        <v>72</v>
      </c>
    </row>
    <row r="1277" spans="1:5">
      <c r="A1277" t="s">
        <v>4819</v>
      </c>
      <c r="B1277" t="s">
        <v>2275</v>
      </c>
      <c r="C1277" t="s">
        <v>66</v>
      </c>
      <c r="D1277" t="s">
        <v>61</v>
      </c>
      <c r="E1277" s="29">
        <v>72</v>
      </c>
    </row>
    <row r="1278" spans="1:5">
      <c r="A1278" t="s">
        <v>1883</v>
      </c>
      <c r="B1278" t="s">
        <v>398</v>
      </c>
      <c r="C1278" t="s">
        <v>54</v>
      </c>
      <c r="D1278" t="s">
        <v>93</v>
      </c>
      <c r="E1278" s="29">
        <v>72</v>
      </c>
    </row>
    <row r="1279" spans="1:5">
      <c r="A1279" t="s">
        <v>3897</v>
      </c>
      <c r="B1279" t="s">
        <v>106</v>
      </c>
      <c r="C1279" t="s">
        <v>54</v>
      </c>
      <c r="D1279" t="s">
        <v>61</v>
      </c>
      <c r="E1279" s="29">
        <v>72</v>
      </c>
    </row>
    <row r="1280" spans="1:5">
      <c r="A1280" t="s">
        <v>4636</v>
      </c>
      <c r="B1280" t="s">
        <v>1305</v>
      </c>
      <c r="C1280" t="s">
        <v>66</v>
      </c>
      <c r="D1280" t="s">
        <v>61</v>
      </c>
      <c r="E1280" s="29">
        <v>72</v>
      </c>
    </row>
    <row r="1281" spans="1:5">
      <c r="A1281" t="s">
        <v>6673</v>
      </c>
      <c r="B1281" t="s">
        <v>6672</v>
      </c>
      <c r="C1281" t="s">
        <v>66</v>
      </c>
      <c r="D1281" t="s">
        <v>93</v>
      </c>
      <c r="E1281" s="29">
        <v>72</v>
      </c>
    </row>
    <row r="1282" spans="1:5">
      <c r="A1282" t="s">
        <v>3670</v>
      </c>
      <c r="B1282" t="s">
        <v>1225</v>
      </c>
      <c r="C1282" t="s">
        <v>66</v>
      </c>
      <c r="D1282" t="s">
        <v>61</v>
      </c>
      <c r="E1282" s="29">
        <v>72</v>
      </c>
    </row>
    <row r="1283" spans="1:5">
      <c r="A1283" t="s">
        <v>4287</v>
      </c>
      <c r="B1283" t="s">
        <v>3853</v>
      </c>
      <c r="C1283" t="s">
        <v>66</v>
      </c>
      <c r="D1283" t="s">
        <v>93</v>
      </c>
      <c r="E1283" s="29">
        <v>72</v>
      </c>
    </row>
    <row r="1284" spans="1:5">
      <c r="A1284" t="s">
        <v>5676</v>
      </c>
      <c r="B1284" t="s">
        <v>751</v>
      </c>
      <c r="C1284" t="s">
        <v>66</v>
      </c>
      <c r="D1284" t="s">
        <v>93</v>
      </c>
      <c r="E1284" s="29">
        <v>72</v>
      </c>
    </row>
    <row r="1285" spans="1:5">
      <c r="A1285" t="s">
        <v>2599</v>
      </c>
      <c r="B1285" t="s">
        <v>2598</v>
      </c>
      <c r="C1285" t="s">
        <v>54</v>
      </c>
      <c r="D1285" t="s">
        <v>61</v>
      </c>
      <c r="E1285" s="29">
        <v>72</v>
      </c>
    </row>
    <row r="1286" spans="1:5">
      <c r="A1286" t="s">
        <v>1034</v>
      </c>
      <c r="B1286" t="s">
        <v>1033</v>
      </c>
      <c r="C1286" t="s">
        <v>75</v>
      </c>
      <c r="D1286" t="s">
        <v>61</v>
      </c>
      <c r="E1286" s="29">
        <v>72</v>
      </c>
    </row>
    <row r="1287" spans="1:5">
      <c r="A1287" t="s">
        <v>5463</v>
      </c>
      <c r="B1287" t="s">
        <v>2153</v>
      </c>
      <c r="C1287" t="s">
        <v>54</v>
      </c>
      <c r="D1287" t="s">
        <v>87</v>
      </c>
      <c r="E1287" s="29">
        <v>72</v>
      </c>
    </row>
    <row r="1288" spans="1:5">
      <c r="A1288" t="s">
        <v>6294</v>
      </c>
      <c r="B1288" t="s">
        <v>777</v>
      </c>
      <c r="C1288" t="s">
        <v>66</v>
      </c>
      <c r="D1288" t="s">
        <v>258</v>
      </c>
      <c r="E1288" s="29">
        <v>72</v>
      </c>
    </row>
    <row r="1289" spans="1:5">
      <c r="A1289" t="s">
        <v>2631</v>
      </c>
      <c r="B1289" t="s">
        <v>941</v>
      </c>
      <c r="C1289" t="s">
        <v>66</v>
      </c>
      <c r="D1289" t="s">
        <v>93</v>
      </c>
      <c r="E1289" s="29">
        <v>72</v>
      </c>
    </row>
    <row r="1290" spans="1:5">
      <c r="A1290" t="s">
        <v>3466</v>
      </c>
      <c r="B1290" t="s">
        <v>643</v>
      </c>
      <c r="C1290" t="s">
        <v>66</v>
      </c>
      <c r="D1290" t="s">
        <v>61</v>
      </c>
      <c r="E1290" s="29">
        <v>72</v>
      </c>
    </row>
    <row r="1291" spans="1:5">
      <c r="A1291" t="s">
        <v>4349</v>
      </c>
      <c r="B1291" t="s">
        <v>2207</v>
      </c>
      <c r="C1291" t="s">
        <v>66</v>
      </c>
      <c r="D1291" t="s">
        <v>61</v>
      </c>
      <c r="E1291" s="29">
        <v>72</v>
      </c>
    </row>
    <row r="1292" spans="1:5">
      <c r="A1292" t="s">
        <v>4500</v>
      </c>
      <c r="B1292" t="s">
        <v>4499</v>
      </c>
      <c r="C1292" t="s">
        <v>66</v>
      </c>
      <c r="D1292" t="s">
        <v>61</v>
      </c>
      <c r="E1292" s="29">
        <v>72</v>
      </c>
    </row>
    <row r="1293" spans="1:5">
      <c r="A1293" t="s">
        <v>5075</v>
      </c>
      <c r="B1293" t="s">
        <v>1193</v>
      </c>
      <c r="C1293" t="s">
        <v>66</v>
      </c>
      <c r="D1293" t="s">
        <v>258</v>
      </c>
      <c r="E1293" s="29">
        <v>72</v>
      </c>
    </row>
    <row r="1294" spans="1:5">
      <c r="A1294" t="s">
        <v>167</v>
      </c>
      <c r="B1294" t="s">
        <v>166</v>
      </c>
      <c r="C1294" t="s">
        <v>66</v>
      </c>
      <c r="D1294" t="s">
        <v>61</v>
      </c>
      <c r="E1294" s="29">
        <v>72</v>
      </c>
    </row>
    <row r="1295" spans="1:5">
      <c r="A1295" t="s">
        <v>4347</v>
      </c>
      <c r="B1295" t="s">
        <v>365</v>
      </c>
      <c r="C1295" t="s">
        <v>66</v>
      </c>
      <c r="D1295" t="s">
        <v>61</v>
      </c>
      <c r="E1295" s="29">
        <v>72</v>
      </c>
    </row>
    <row r="1296" spans="1:5">
      <c r="A1296" t="s">
        <v>6904</v>
      </c>
      <c r="B1296" t="s">
        <v>1441</v>
      </c>
      <c r="C1296" t="s">
        <v>66</v>
      </c>
      <c r="D1296" t="s">
        <v>61</v>
      </c>
      <c r="E1296" s="29">
        <v>72</v>
      </c>
    </row>
    <row r="1297" spans="1:5">
      <c r="A1297" t="s">
        <v>4368</v>
      </c>
      <c r="B1297" t="s">
        <v>1540</v>
      </c>
      <c r="C1297" t="s">
        <v>75</v>
      </c>
      <c r="D1297" t="s">
        <v>61</v>
      </c>
      <c r="E1297" s="29">
        <v>72</v>
      </c>
    </row>
    <row r="1298" spans="1:5">
      <c r="A1298" t="s">
        <v>6177</v>
      </c>
      <c r="B1298" t="s">
        <v>344</v>
      </c>
      <c r="C1298" t="s">
        <v>66</v>
      </c>
      <c r="D1298" t="s">
        <v>61</v>
      </c>
      <c r="E1298" s="29">
        <v>72</v>
      </c>
    </row>
    <row r="1299" spans="1:5">
      <c r="A1299" t="s">
        <v>5689</v>
      </c>
      <c r="B1299" t="s">
        <v>5688</v>
      </c>
      <c r="C1299" t="s">
        <v>75</v>
      </c>
      <c r="D1299" t="s">
        <v>61</v>
      </c>
      <c r="E1299" s="29">
        <v>72</v>
      </c>
    </row>
    <row r="1300" spans="1:5">
      <c r="A1300" t="s">
        <v>2656</v>
      </c>
      <c r="B1300" t="s">
        <v>587</v>
      </c>
      <c r="C1300" t="s">
        <v>75</v>
      </c>
      <c r="D1300" t="s">
        <v>87</v>
      </c>
      <c r="E1300" s="29">
        <v>72</v>
      </c>
    </row>
    <row r="1301" spans="1:5">
      <c r="A1301" t="s">
        <v>5542</v>
      </c>
      <c r="B1301" t="s">
        <v>5541</v>
      </c>
      <c r="C1301" t="s">
        <v>54</v>
      </c>
      <c r="D1301" t="s">
        <v>87</v>
      </c>
      <c r="E1301" s="29">
        <v>72</v>
      </c>
    </row>
    <row r="1302" spans="1:5">
      <c r="A1302" t="s">
        <v>3250</v>
      </c>
      <c r="B1302" t="s">
        <v>166</v>
      </c>
      <c r="C1302" t="s">
        <v>66</v>
      </c>
      <c r="D1302" t="s">
        <v>61</v>
      </c>
      <c r="E1302" s="29">
        <v>72</v>
      </c>
    </row>
    <row r="1303" spans="1:5">
      <c r="A1303" t="s">
        <v>1971</v>
      </c>
      <c r="B1303" t="s">
        <v>1970</v>
      </c>
      <c r="C1303" t="s">
        <v>54</v>
      </c>
      <c r="D1303" t="s">
        <v>61</v>
      </c>
      <c r="E1303" s="29">
        <v>72</v>
      </c>
    </row>
    <row r="1304" spans="1:5">
      <c r="A1304" t="s">
        <v>5893</v>
      </c>
      <c r="B1304" t="s">
        <v>2620</v>
      </c>
      <c r="C1304" t="s">
        <v>66</v>
      </c>
      <c r="D1304" t="s">
        <v>61</v>
      </c>
      <c r="E1304" s="29">
        <v>72</v>
      </c>
    </row>
    <row r="1305" spans="1:5">
      <c r="A1305" t="s">
        <v>5661</v>
      </c>
      <c r="B1305" t="s">
        <v>2322</v>
      </c>
      <c r="C1305" t="s">
        <v>66</v>
      </c>
      <c r="D1305" t="s">
        <v>93</v>
      </c>
      <c r="E1305" s="29">
        <v>72</v>
      </c>
    </row>
    <row r="1306" spans="1:5">
      <c r="A1306" t="s">
        <v>371</v>
      </c>
      <c r="B1306" t="s">
        <v>370</v>
      </c>
      <c r="C1306" t="s">
        <v>66</v>
      </c>
      <c r="D1306" t="s">
        <v>87</v>
      </c>
      <c r="E1306" s="29">
        <v>72</v>
      </c>
    </row>
    <row r="1307" spans="1:5">
      <c r="A1307" t="s">
        <v>2800</v>
      </c>
      <c r="B1307" t="s">
        <v>2799</v>
      </c>
      <c r="C1307" t="s">
        <v>66</v>
      </c>
      <c r="D1307" t="s">
        <v>209</v>
      </c>
      <c r="E1307" s="29">
        <v>72</v>
      </c>
    </row>
    <row r="1308" spans="1:5">
      <c r="A1308" t="s">
        <v>1573</v>
      </c>
      <c r="B1308" t="s">
        <v>1572</v>
      </c>
      <c r="C1308" t="s">
        <v>66</v>
      </c>
      <c r="D1308" t="s">
        <v>87</v>
      </c>
      <c r="E1308" s="29">
        <v>72</v>
      </c>
    </row>
    <row r="1309" spans="1:5">
      <c r="A1309" t="s">
        <v>6908</v>
      </c>
      <c r="B1309" t="s">
        <v>3294</v>
      </c>
      <c r="C1309" t="s">
        <v>75</v>
      </c>
      <c r="D1309" t="s">
        <v>61</v>
      </c>
      <c r="E1309" s="29">
        <v>72</v>
      </c>
    </row>
    <row r="1310" spans="1:5">
      <c r="A1310" t="s">
        <v>426</v>
      </c>
      <c r="B1310" t="s">
        <v>392</v>
      </c>
      <c r="C1310" t="s">
        <v>66</v>
      </c>
      <c r="D1310" t="s">
        <v>93</v>
      </c>
      <c r="E1310" s="29">
        <v>72</v>
      </c>
    </row>
    <row r="1311" spans="1:5">
      <c r="A1311" t="s">
        <v>6665</v>
      </c>
      <c r="B1311" t="s">
        <v>74</v>
      </c>
      <c r="C1311" t="s">
        <v>66</v>
      </c>
      <c r="D1311" t="s">
        <v>93</v>
      </c>
      <c r="E1311" s="29">
        <v>72</v>
      </c>
    </row>
    <row r="1312" spans="1:5">
      <c r="A1312" t="s">
        <v>6655</v>
      </c>
      <c r="B1312" t="s">
        <v>1281</v>
      </c>
      <c r="C1312" t="s">
        <v>54</v>
      </c>
      <c r="D1312" t="s">
        <v>61</v>
      </c>
      <c r="E1312" s="29">
        <v>72</v>
      </c>
    </row>
    <row r="1313" spans="1:5">
      <c r="A1313" t="s">
        <v>6175</v>
      </c>
      <c r="B1313" t="s">
        <v>6174</v>
      </c>
      <c r="C1313" t="s">
        <v>54</v>
      </c>
      <c r="D1313" t="s">
        <v>61</v>
      </c>
      <c r="E1313" s="29">
        <v>72</v>
      </c>
    </row>
    <row r="1314" spans="1:5">
      <c r="A1314" t="s">
        <v>5568</v>
      </c>
      <c r="B1314" t="s">
        <v>186</v>
      </c>
      <c r="C1314" t="s">
        <v>54</v>
      </c>
      <c r="D1314" t="s">
        <v>61</v>
      </c>
      <c r="E1314" s="29">
        <v>72</v>
      </c>
    </row>
    <row r="1315" spans="1:5">
      <c r="A1315" t="s">
        <v>1842</v>
      </c>
      <c r="B1315" t="s">
        <v>1057</v>
      </c>
      <c r="C1315" t="s">
        <v>66</v>
      </c>
      <c r="D1315" t="s">
        <v>61</v>
      </c>
      <c r="E1315" s="29">
        <v>72</v>
      </c>
    </row>
    <row r="1316" spans="1:5">
      <c r="A1316" t="s">
        <v>6526</v>
      </c>
      <c r="B1316" t="s">
        <v>1181</v>
      </c>
      <c r="C1316" t="s">
        <v>75</v>
      </c>
      <c r="D1316" t="s">
        <v>87</v>
      </c>
      <c r="E1316" s="29">
        <v>72</v>
      </c>
    </row>
    <row r="1317" spans="1:5">
      <c r="A1317" t="s">
        <v>4800</v>
      </c>
      <c r="B1317" t="s">
        <v>1057</v>
      </c>
      <c r="C1317" t="s">
        <v>75</v>
      </c>
      <c r="D1317" t="s">
        <v>61</v>
      </c>
      <c r="E1317" s="29">
        <v>72</v>
      </c>
    </row>
    <row r="1318" spans="1:5">
      <c r="A1318" t="s">
        <v>6525</v>
      </c>
      <c r="B1318" t="s">
        <v>2695</v>
      </c>
      <c r="C1318" t="s">
        <v>66</v>
      </c>
      <c r="D1318" t="s">
        <v>61</v>
      </c>
      <c r="E1318" s="29">
        <v>72</v>
      </c>
    </row>
    <row r="1319" spans="1:5">
      <c r="A1319" t="s">
        <v>945</v>
      </c>
      <c r="B1319" t="s">
        <v>944</v>
      </c>
      <c r="C1319" t="s">
        <v>66</v>
      </c>
      <c r="D1319" t="s">
        <v>93</v>
      </c>
      <c r="E1319" s="29">
        <v>72</v>
      </c>
    </row>
    <row r="1320" spans="1:5">
      <c r="A1320" t="s">
        <v>6083</v>
      </c>
      <c r="B1320" t="s">
        <v>310</v>
      </c>
      <c r="C1320" t="s">
        <v>66</v>
      </c>
      <c r="D1320" t="s">
        <v>61</v>
      </c>
      <c r="E1320" s="29">
        <v>72</v>
      </c>
    </row>
    <row r="1321" spans="1:5">
      <c r="A1321" t="s">
        <v>5582</v>
      </c>
      <c r="B1321" t="s">
        <v>5581</v>
      </c>
      <c r="C1321" t="s">
        <v>75</v>
      </c>
      <c r="D1321" t="s">
        <v>61</v>
      </c>
      <c r="E1321" s="29">
        <v>72</v>
      </c>
    </row>
    <row r="1322" spans="1:5">
      <c r="A1322" t="s">
        <v>5395</v>
      </c>
      <c r="B1322" t="s">
        <v>82</v>
      </c>
      <c r="C1322" t="s">
        <v>75</v>
      </c>
      <c r="D1322" t="s">
        <v>61</v>
      </c>
      <c r="E1322" s="29">
        <v>72</v>
      </c>
    </row>
    <row r="1323" spans="1:5">
      <c r="A1323" t="s">
        <v>5866</v>
      </c>
      <c r="B1323" t="s">
        <v>1098</v>
      </c>
      <c r="C1323" t="s">
        <v>54</v>
      </c>
      <c r="D1323" t="s">
        <v>258</v>
      </c>
      <c r="E1323" s="29">
        <v>72</v>
      </c>
    </row>
    <row r="1324" spans="1:5">
      <c r="A1324" t="s">
        <v>6983</v>
      </c>
      <c r="B1324" t="s">
        <v>574</v>
      </c>
      <c r="C1324" t="s">
        <v>66</v>
      </c>
      <c r="D1324" t="s">
        <v>209</v>
      </c>
      <c r="E1324" s="29">
        <v>72</v>
      </c>
    </row>
    <row r="1325" spans="1:5">
      <c r="A1325" t="s">
        <v>2208</v>
      </c>
      <c r="B1325" t="s">
        <v>2207</v>
      </c>
      <c r="C1325" t="s">
        <v>66</v>
      </c>
      <c r="D1325" t="s">
        <v>61</v>
      </c>
      <c r="E1325" s="29">
        <v>72</v>
      </c>
    </row>
    <row r="1326" spans="1:5">
      <c r="A1326" t="s">
        <v>5748</v>
      </c>
      <c r="B1326" t="s">
        <v>5747</v>
      </c>
      <c r="C1326" t="s">
        <v>75</v>
      </c>
      <c r="D1326" t="s">
        <v>61</v>
      </c>
      <c r="E1326" s="29">
        <v>72</v>
      </c>
    </row>
    <row r="1327" spans="1:5">
      <c r="A1327" t="s">
        <v>3698</v>
      </c>
      <c r="B1327" t="s">
        <v>3697</v>
      </c>
      <c r="C1327" t="s">
        <v>66</v>
      </c>
      <c r="D1327" t="s">
        <v>93</v>
      </c>
      <c r="E1327" s="29">
        <v>72</v>
      </c>
    </row>
    <row r="1328" spans="1:5">
      <c r="A1328" t="s">
        <v>6128</v>
      </c>
      <c r="B1328" t="s">
        <v>1637</v>
      </c>
      <c r="C1328" t="s">
        <v>66</v>
      </c>
      <c r="D1328" t="s">
        <v>61</v>
      </c>
      <c r="E1328" s="29">
        <v>72</v>
      </c>
    </row>
    <row r="1329" spans="1:5">
      <c r="A1329" t="s">
        <v>871</v>
      </c>
      <c r="B1329" t="s">
        <v>186</v>
      </c>
      <c r="C1329" t="s">
        <v>54</v>
      </c>
      <c r="D1329" t="s">
        <v>93</v>
      </c>
      <c r="E1329" s="29">
        <v>72</v>
      </c>
    </row>
    <row r="1330" spans="1:5">
      <c r="A1330" t="s">
        <v>5788</v>
      </c>
      <c r="B1330" t="s">
        <v>737</v>
      </c>
      <c r="C1330" t="s">
        <v>75</v>
      </c>
      <c r="D1330" t="s">
        <v>61</v>
      </c>
      <c r="E1330" s="29">
        <v>72</v>
      </c>
    </row>
    <row r="1331" spans="1:5">
      <c r="A1331" t="s">
        <v>6605</v>
      </c>
      <c r="B1331" t="s">
        <v>885</v>
      </c>
      <c r="C1331" t="s">
        <v>75</v>
      </c>
      <c r="D1331" t="s">
        <v>61</v>
      </c>
      <c r="E1331" s="29">
        <v>72</v>
      </c>
    </row>
    <row r="1332" spans="1:5">
      <c r="A1332" t="s">
        <v>5906</v>
      </c>
      <c r="B1332" t="s">
        <v>2843</v>
      </c>
      <c r="C1332" t="s">
        <v>66</v>
      </c>
      <c r="D1332" t="s">
        <v>61</v>
      </c>
      <c r="E1332" s="29">
        <v>72</v>
      </c>
    </row>
    <row r="1333" spans="1:5">
      <c r="A1333" t="s">
        <v>6517</v>
      </c>
      <c r="B1333" t="s">
        <v>166</v>
      </c>
      <c r="C1333" t="s">
        <v>75</v>
      </c>
      <c r="D1333" t="s">
        <v>209</v>
      </c>
      <c r="E1333" s="29">
        <v>72</v>
      </c>
    </row>
    <row r="1334" spans="1:5">
      <c r="A1334" t="s">
        <v>3919</v>
      </c>
      <c r="B1334" t="s">
        <v>2953</v>
      </c>
      <c r="C1334" t="s">
        <v>66</v>
      </c>
      <c r="D1334" t="s">
        <v>61</v>
      </c>
      <c r="E1334" s="29">
        <v>72</v>
      </c>
    </row>
    <row r="1335" spans="1:5">
      <c r="A1335" t="s">
        <v>2430</v>
      </c>
      <c r="B1335" t="s">
        <v>1422</v>
      </c>
      <c r="C1335" t="s">
        <v>66</v>
      </c>
      <c r="D1335" t="s">
        <v>61</v>
      </c>
      <c r="E1335" s="29">
        <v>72</v>
      </c>
    </row>
    <row r="1336" spans="1:5">
      <c r="A1336" t="s">
        <v>6272</v>
      </c>
      <c r="B1336" t="s">
        <v>571</v>
      </c>
      <c r="C1336" t="s">
        <v>66</v>
      </c>
      <c r="D1336" t="s">
        <v>61</v>
      </c>
      <c r="E1336" s="29">
        <v>72</v>
      </c>
    </row>
    <row r="1337" spans="1:5">
      <c r="A1337" t="s">
        <v>2613</v>
      </c>
      <c r="B1337" t="s">
        <v>2612</v>
      </c>
      <c r="C1337" t="s">
        <v>54</v>
      </c>
      <c r="D1337" t="s">
        <v>61</v>
      </c>
      <c r="E1337" s="29">
        <v>72</v>
      </c>
    </row>
    <row r="1338" spans="1:5">
      <c r="A1338" t="s">
        <v>3451</v>
      </c>
      <c r="B1338" t="s">
        <v>492</v>
      </c>
      <c r="C1338" t="s">
        <v>66</v>
      </c>
      <c r="D1338" t="s">
        <v>258</v>
      </c>
      <c r="E1338" s="29">
        <v>72</v>
      </c>
    </row>
    <row r="1339" spans="1:5">
      <c r="A1339" t="s">
        <v>4094</v>
      </c>
      <c r="B1339" t="s">
        <v>495</v>
      </c>
      <c r="C1339" t="s">
        <v>66</v>
      </c>
      <c r="D1339" t="s">
        <v>61</v>
      </c>
      <c r="E1339" s="29">
        <v>72</v>
      </c>
    </row>
    <row r="1340" spans="1:5">
      <c r="A1340" t="s">
        <v>4962</v>
      </c>
      <c r="B1340" t="s">
        <v>4961</v>
      </c>
      <c r="C1340" t="s">
        <v>66</v>
      </c>
      <c r="D1340" t="s">
        <v>61</v>
      </c>
      <c r="E1340" s="29">
        <v>72</v>
      </c>
    </row>
    <row r="1341" spans="1:5">
      <c r="A1341" t="s">
        <v>6304</v>
      </c>
      <c r="B1341" t="s">
        <v>4422</v>
      </c>
      <c r="C1341" t="s">
        <v>66</v>
      </c>
      <c r="D1341" t="s">
        <v>61</v>
      </c>
      <c r="E1341" s="29">
        <v>72</v>
      </c>
    </row>
    <row r="1342" spans="1:5">
      <c r="A1342" t="s">
        <v>6794</v>
      </c>
      <c r="B1342" t="s">
        <v>5410</v>
      </c>
      <c r="C1342" t="s">
        <v>54</v>
      </c>
      <c r="D1342" t="s">
        <v>105</v>
      </c>
      <c r="E1342" s="29">
        <v>72</v>
      </c>
    </row>
    <row r="1343" spans="1:5">
      <c r="A1343" t="s">
        <v>5239</v>
      </c>
      <c r="B1343" t="s">
        <v>1039</v>
      </c>
      <c r="C1343" t="s">
        <v>66</v>
      </c>
      <c r="D1343" t="s">
        <v>209</v>
      </c>
      <c r="E1343" s="29">
        <v>72</v>
      </c>
    </row>
    <row r="1344" spans="1:5">
      <c r="A1344" t="s">
        <v>3661</v>
      </c>
      <c r="B1344" t="s">
        <v>646</v>
      </c>
      <c r="C1344" t="s">
        <v>66</v>
      </c>
      <c r="D1344" t="s">
        <v>61</v>
      </c>
      <c r="E1344" s="29">
        <v>72</v>
      </c>
    </row>
    <row r="1345" spans="1:5">
      <c r="A1345" t="s">
        <v>2669</v>
      </c>
      <c r="B1345" t="s">
        <v>304</v>
      </c>
      <c r="C1345" t="s">
        <v>54</v>
      </c>
      <c r="D1345" t="s">
        <v>61</v>
      </c>
      <c r="E1345" s="29">
        <v>72</v>
      </c>
    </row>
    <row r="1346" spans="1:5">
      <c r="A1346" t="s">
        <v>3905</v>
      </c>
      <c r="B1346" t="s">
        <v>3904</v>
      </c>
      <c r="C1346" t="s">
        <v>66</v>
      </c>
      <c r="D1346" t="s">
        <v>61</v>
      </c>
      <c r="E1346" s="29">
        <v>72</v>
      </c>
    </row>
    <row r="1347" spans="1:5">
      <c r="A1347" t="s">
        <v>3676</v>
      </c>
      <c r="B1347" t="s">
        <v>3675</v>
      </c>
      <c r="C1347" t="s">
        <v>66</v>
      </c>
      <c r="D1347" t="s">
        <v>209</v>
      </c>
      <c r="E1347" s="29">
        <v>72</v>
      </c>
    </row>
    <row r="1348" spans="1:5">
      <c r="A1348" t="s">
        <v>1188</v>
      </c>
      <c r="B1348" t="s">
        <v>1187</v>
      </c>
      <c r="C1348" t="s">
        <v>66</v>
      </c>
      <c r="D1348" t="s">
        <v>87</v>
      </c>
      <c r="E1348" s="29">
        <v>72</v>
      </c>
    </row>
    <row r="1349" spans="1:5">
      <c r="A1349" t="s">
        <v>1176</v>
      </c>
      <c r="B1349" t="s">
        <v>992</v>
      </c>
      <c r="C1349" t="s">
        <v>66</v>
      </c>
      <c r="D1349" t="s">
        <v>209</v>
      </c>
      <c r="E1349" s="29">
        <v>72</v>
      </c>
    </row>
    <row r="1350" spans="1:5">
      <c r="A1350" t="s">
        <v>4454</v>
      </c>
      <c r="B1350" t="s">
        <v>1865</v>
      </c>
      <c r="C1350" t="s">
        <v>75</v>
      </c>
      <c r="D1350" t="s">
        <v>61</v>
      </c>
      <c r="E1350" s="29">
        <v>72</v>
      </c>
    </row>
    <row r="1351" spans="1:5">
      <c r="A1351" t="s">
        <v>6139</v>
      </c>
      <c r="B1351" t="s">
        <v>4377</v>
      </c>
      <c r="C1351" t="s">
        <v>54</v>
      </c>
      <c r="D1351" t="s">
        <v>61</v>
      </c>
      <c r="E1351" s="29">
        <v>72</v>
      </c>
    </row>
    <row r="1352" spans="1:5">
      <c r="A1352" t="s">
        <v>785</v>
      </c>
      <c r="B1352" t="s">
        <v>784</v>
      </c>
      <c r="C1352" t="s">
        <v>54</v>
      </c>
      <c r="D1352" t="s">
        <v>61</v>
      </c>
      <c r="E1352" s="29">
        <v>72</v>
      </c>
    </row>
    <row r="1353" spans="1:5">
      <c r="A1353" t="s">
        <v>4522</v>
      </c>
      <c r="B1353" t="s">
        <v>1143</v>
      </c>
      <c r="C1353" t="s">
        <v>54</v>
      </c>
      <c r="D1353" t="s">
        <v>61</v>
      </c>
      <c r="E1353" s="29">
        <v>72</v>
      </c>
    </row>
    <row r="1354" spans="1:5">
      <c r="A1354" t="s">
        <v>4345</v>
      </c>
      <c r="B1354" t="s">
        <v>3822</v>
      </c>
      <c r="C1354" t="s">
        <v>75</v>
      </c>
      <c r="D1354" t="s">
        <v>87</v>
      </c>
      <c r="E1354" s="29">
        <v>72</v>
      </c>
    </row>
    <row r="1355" spans="1:5">
      <c r="A1355" t="s">
        <v>1850</v>
      </c>
      <c r="B1355" t="s">
        <v>1324</v>
      </c>
      <c r="C1355" t="s">
        <v>66</v>
      </c>
      <c r="D1355" t="s">
        <v>258</v>
      </c>
      <c r="E1355" s="29">
        <v>72</v>
      </c>
    </row>
    <row r="1356" spans="1:5">
      <c r="A1356" t="s">
        <v>986</v>
      </c>
      <c r="B1356" t="s">
        <v>90</v>
      </c>
      <c r="C1356" t="s">
        <v>66</v>
      </c>
      <c r="D1356" t="s">
        <v>93</v>
      </c>
      <c r="E1356" s="29">
        <v>72</v>
      </c>
    </row>
    <row r="1357" spans="1:5">
      <c r="A1357" t="s">
        <v>3830</v>
      </c>
      <c r="B1357" t="s">
        <v>106</v>
      </c>
      <c r="C1357" t="s">
        <v>66</v>
      </c>
      <c r="D1357" t="s">
        <v>61</v>
      </c>
      <c r="E1357" s="29">
        <v>71</v>
      </c>
    </row>
    <row r="1358" spans="1:5">
      <c r="A1358" t="s">
        <v>6499</v>
      </c>
      <c r="B1358" t="s">
        <v>2881</v>
      </c>
      <c r="C1358" t="s">
        <v>66</v>
      </c>
      <c r="D1358" t="s">
        <v>93</v>
      </c>
      <c r="E1358" s="29">
        <v>71</v>
      </c>
    </row>
    <row r="1359" spans="1:5">
      <c r="A1359" t="s">
        <v>2414</v>
      </c>
      <c r="B1359" t="s">
        <v>2413</v>
      </c>
      <c r="C1359" t="s">
        <v>66</v>
      </c>
      <c r="D1359" t="s">
        <v>61</v>
      </c>
      <c r="E1359" s="29">
        <v>71</v>
      </c>
    </row>
    <row r="1360" spans="1:5">
      <c r="A1360" t="s">
        <v>4772</v>
      </c>
      <c r="B1360" t="s">
        <v>1102</v>
      </c>
      <c r="C1360" t="s">
        <v>66</v>
      </c>
      <c r="D1360" t="s">
        <v>61</v>
      </c>
      <c r="E1360" s="29">
        <v>71</v>
      </c>
    </row>
    <row r="1361" spans="1:5">
      <c r="A1361" t="s">
        <v>6435</v>
      </c>
      <c r="B1361" t="s">
        <v>941</v>
      </c>
      <c r="C1361" t="s">
        <v>66</v>
      </c>
      <c r="D1361" t="s">
        <v>61</v>
      </c>
      <c r="E1361" s="29">
        <v>71</v>
      </c>
    </row>
    <row r="1362" spans="1:5">
      <c r="A1362" t="s">
        <v>3411</v>
      </c>
      <c r="B1362" t="s">
        <v>106</v>
      </c>
      <c r="C1362" t="s">
        <v>66</v>
      </c>
      <c r="D1362" t="s">
        <v>258</v>
      </c>
      <c r="E1362" s="29">
        <v>71</v>
      </c>
    </row>
    <row r="1363" spans="1:5">
      <c r="A1363" t="s">
        <v>2896</v>
      </c>
      <c r="B1363" t="s">
        <v>90</v>
      </c>
      <c r="C1363" t="s">
        <v>66</v>
      </c>
      <c r="D1363" t="s">
        <v>61</v>
      </c>
      <c r="E1363" s="29">
        <v>71</v>
      </c>
    </row>
    <row r="1364" spans="1:5">
      <c r="A1364" t="s">
        <v>3580</v>
      </c>
      <c r="B1364" t="s">
        <v>2888</v>
      </c>
      <c r="C1364" t="s">
        <v>66</v>
      </c>
      <c r="D1364" t="s">
        <v>258</v>
      </c>
      <c r="E1364" s="29">
        <v>71</v>
      </c>
    </row>
    <row r="1365" spans="1:5">
      <c r="A1365" t="s">
        <v>6601</v>
      </c>
      <c r="B1365" t="s">
        <v>228</v>
      </c>
      <c r="C1365" t="s">
        <v>54</v>
      </c>
      <c r="D1365" t="s">
        <v>61</v>
      </c>
      <c r="E1365" s="29">
        <v>71</v>
      </c>
    </row>
    <row r="1366" spans="1:5">
      <c r="A1366" t="s">
        <v>5575</v>
      </c>
      <c r="B1366" t="s">
        <v>2741</v>
      </c>
      <c r="C1366" t="s">
        <v>54</v>
      </c>
      <c r="D1366" t="s">
        <v>61</v>
      </c>
      <c r="E1366" s="29">
        <v>71</v>
      </c>
    </row>
    <row r="1367" spans="1:5">
      <c r="A1367" t="s">
        <v>2335</v>
      </c>
      <c r="B1367" t="s">
        <v>2334</v>
      </c>
      <c r="C1367" t="s">
        <v>66</v>
      </c>
      <c r="D1367" t="s">
        <v>61</v>
      </c>
      <c r="E1367" s="29">
        <v>71</v>
      </c>
    </row>
    <row r="1368" spans="1:5">
      <c r="A1368" t="s">
        <v>6364</v>
      </c>
      <c r="B1368" t="s">
        <v>234</v>
      </c>
      <c r="C1368" t="s">
        <v>54</v>
      </c>
      <c r="D1368" t="s">
        <v>209</v>
      </c>
      <c r="E1368" s="29">
        <v>71</v>
      </c>
    </row>
    <row r="1369" spans="1:5">
      <c r="A1369" t="s">
        <v>2023</v>
      </c>
      <c r="B1369" t="s">
        <v>82</v>
      </c>
      <c r="C1369" t="s">
        <v>54</v>
      </c>
      <c r="D1369" t="s">
        <v>87</v>
      </c>
      <c r="E1369" s="29">
        <v>71</v>
      </c>
    </row>
    <row r="1370" spans="1:5">
      <c r="A1370" t="s">
        <v>6876</v>
      </c>
      <c r="B1370" t="s">
        <v>1540</v>
      </c>
      <c r="C1370" t="s">
        <v>75</v>
      </c>
      <c r="D1370" t="s">
        <v>61</v>
      </c>
      <c r="E1370" s="29">
        <v>71</v>
      </c>
    </row>
    <row r="1371" spans="1:5">
      <c r="A1371" t="s">
        <v>6214</v>
      </c>
      <c r="B1371" t="s">
        <v>106</v>
      </c>
      <c r="C1371" t="s">
        <v>75</v>
      </c>
      <c r="D1371" t="s">
        <v>105</v>
      </c>
      <c r="E1371" s="29">
        <v>71</v>
      </c>
    </row>
    <row r="1372" spans="1:5">
      <c r="A1372" t="s">
        <v>3611</v>
      </c>
      <c r="B1372" t="s">
        <v>186</v>
      </c>
      <c r="C1372" t="s">
        <v>75</v>
      </c>
      <c r="D1372" t="s">
        <v>87</v>
      </c>
      <c r="E1372" s="29">
        <v>71</v>
      </c>
    </row>
    <row r="1373" spans="1:5">
      <c r="A1373" t="s">
        <v>2725</v>
      </c>
      <c r="B1373" t="s">
        <v>2724</v>
      </c>
      <c r="C1373" t="s">
        <v>54</v>
      </c>
      <c r="D1373" t="s">
        <v>105</v>
      </c>
      <c r="E1373" s="29">
        <v>71</v>
      </c>
    </row>
    <row r="1374" spans="1:5">
      <c r="A1374" t="s">
        <v>5050</v>
      </c>
      <c r="B1374" t="s">
        <v>1324</v>
      </c>
      <c r="C1374" t="s">
        <v>54</v>
      </c>
      <c r="D1374" t="s">
        <v>61</v>
      </c>
      <c r="E1374" s="29">
        <v>71</v>
      </c>
    </row>
    <row r="1375" spans="1:5">
      <c r="A1375" t="s">
        <v>1241</v>
      </c>
      <c r="B1375" t="s">
        <v>1240</v>
      </c>
      <c r="C1375" t="s">
        <v>54</v>
      </c>
      <c r="D1375" t="s">
        <v>61</v>
      </c>
      <c r="E1375" s="29">
        <v>71</v>
      </c>
    </row>
    <row r="1376" spans="1:5">
      <c r="A1376" t="s">
        <v>281</v>
      </c>
      <c r="B1376" t="s">
        <v>280</v>
      </c>
      <c r="C1376" t="s">
        <v>54</v>
      </c>
      <c r="D1376" t="s">
        <v>61</v>
      </c>
      <c r="E1376" s="29">
        <v>71</v>
      </c>
    </row>
    <row r="1377" spans="1:5">
      <c r="A1377" t="s">
        <v>4683</v>
      </c>
      <c r="B1377" t="s">
        <v>106</v>
      </c>
      <c r="C1377" t="s">
        <v>66</v>
      </c>
      <c r="D1377" t="s">
        <v>61</v>
      </c>
      <c r="E1377" s="29">
        <v>71</v>
      </c>
    </row>
    <row r="1378" spans="1:5">
      <c r="A1378" t="s">
        <v>380</v>
      </c>
      <c r="B1378" t="s">
        <v>379</v>
      </c>
      <c r="C1378" t="s">
        <v>66</v>
      </c>
      <c r="D1378" t="s">
        <v>209</v>
      </c>
      <c r="E1378" s="29">
        <v>71</v>
      </c>
    </row>
    <row r="1379" spans="1:5">
      <c r="A1379" t="s">
        <v>804</v>
      </c>
      <c r="B1379" t="s">
        <v>482</v>
      </c>
      <c r="C1379" t="s">
        <v>75</v>
      </c>
      <c r="D1379" t="s">
        <v>61</v>
      </c>
      <c r="E1379" s="29">
        <v>71</v>
      </c>
    </row>
    <row r="1380" spans="1:5">
      <c r="A1380" t="s">
        <v>5021</v>
      </c>
      <c r="B1380" t="s">
        <v>5020</v>
      </c>
      <c r="C1380" t="s">
        <v>66</v>
      </c>
      <c r="D1380" t="s">
        <v>209</v>
      </c>
      <c r="E1380" s="29">
        <v>71</v>
      </c>
    </row>
    <row r="1381" spans="1:5">
      <c r="A1381" t="s">
        <v>1814</v>
      </c>
      <c r="B1381" t="s">
        <v>1813</v>
      </c>
      <c r="C1381" t="s">
        <v>66</v>
      </c>
      <c r="D1381" t="s">
        <v>61</v>
      </c>
      <c r="E1381" s="29">
        <v>71</v>
      </c>
    </row>
    <row r="1382" spans="1:5">
      <c r="A1382" t="s">
        <v>4159</v>
      </c>
      <c r="B1382" t="s">
        <v>228</v>
      </c>
      <c r="C1382" t="s">
        <v>66</v>
      </c>
      <c r="D1382" t="s">
        <v>61</v>
      </c>
      <c r="E1382" s="29">
        <v>71</v>
      </c>
    </row>
    <row r="1383" spans="1:5">
      <c r="A1383" t="s">
        <v>6656</v>
      </c>
      <c r="B1383" t="s">
        <v>895</v>
      </c>
      <c r="C1383" t="s">
        <v>66</v>
      </c>
      <c r="D1383" t="s">
        <v>61</v>
      </c>
      <c r="E1383" s="29">
        <v>71</v>
      </c>
    </row>
    <row r="1384" spans="1:5">
      <c r="A1384" t="s">
        <v>6167</v>
      </c>
      <c r="B1384" t="s">
        <v>2626</v>
      </c>
      <c r="C1384" t="s">
        <v>66</v>
      </c>
      <c r="D1384" t="s">
        <v>61</v>
      </c>
      <c r="E1384" s="29">
        <v>71</v>
      </c>
    </row>
    <row r="1385" spans="1:5">
      <c r="A1385" t="s">
        <v>4941</v>
      </c>
      <c r="B1385" t="s">
        <v>4940</v>
      </c>
      <c r="C1385" t="s">
        <v>54</v>
      </c>
      <c r="D1385" t="s">
        <v>87</v>
      </c>
      <c r="E1385" s="29">
        <v>71</v>
      </c>
    </row>
    <row r="1386" spans="1:5">
      <c r="A1386" t="s">
        <v>3794</v>
      </c>
      <c r="B1386" t="s">
        <v>3793</v>
      </c>
      <c r="C1386" t="s">
        <v>54</v>
      </c>
      <c r="D1386" t="s">
        <v>105</v>
      </c>
      <c r="E1386" s="29">
        <v>71</v>
      </c>
    </row>
    <row r="1387" spans="1:5">
      <c r="A1387" t="s">
        <v>2865</v>
      </c>
      <c r="B1387" t="s">
        <v>2864</v>
      </c>
      <c r="C1387" t="s">
        <v>54</v>
      </c>
      <c r="D1387" t="s">
        <v>61</v>
      </c>
      <c r="E1387" s="29">
        <v>71</v>
      </c>
    </row>
    <row r="1388" spans="1:5">
      <c r="A1388" t="s">
        <v>3204</v>
      </c>
      <c r="B1388" t="s">
        <v>1295</v>
      </c>
      <c r="C1388" t="s">
        <v>54</v>
      </c>
      <c r="D1388" t="s">
        <v>105</v>
      </c>
      <c r="E1388" s="29">
        <v>71</v>
      </c>
    </row>
    <row r="1389" spans="1:5">
      <c r="A1389" t="s">
        <v>5813</v>
      </c>
      <c r="B1389" t="s">
        <v>2546</v>
      </c>
      <c r="C1389" t="s">
        <v>54</v>
      </c>
      <c r="D1389" t="s">
        <v>61</v>
      </c>
      <c r="E1389" s="29">
        <v>71</v>
      </c>
    </row>
    <row r="1390" spans="1:5">
      <c r="A1390" t="s">
        <v>1005</v>
      </c>
      <c r="B1390" t="s">
        <v>1004</v>
      </c>
      <c r="C1390" t="s">
        <v>75</v>
      </c>
      <c r="D1390" t="s">
        <v>105</v>
      </c>
      <c r="E1390" s="29">
        <v>71</v>
      </c>
    </row>
    <row r="1391" spans="1:5">
      <c r="A1391" t="s">
        <v>3571</v>
      </c>
      <c r="B1391" t="s">
        <v>3570</v>
      </c>
      <c r="C1391" t="s">
        <v>66</v>
      </c>
      <c r="D1391" t="s">
        <v>93</v>
      </c>
      <c r="E1391" s="29">
        <v>71</v>
      </c>
    </row>
    <row r="1392" spans="1:5">
      <c r="A1392" t="s">
        <v>3950</v>
      </c>
      <c r="B1392" t="s">
        <v>3949</v>
      </c>
      <c r="C1392" t="s">
        <v>66</v>
      </c>
      <c r="D1392" t="s">
        <v>61</v>
      </c>
      <c r="E1392" s="29">
        <v>71</v>
      </c>
    </row>
    <row r="1393" spans="1:5">
      <c r="A1393" t="s">
        <v>2363</v>
      </c>
      <c r="B1393" t="s">
        <v>936</v>
      </c>
      <c r="C1393" t="s">
        <v>54</v>
      </c>
      <c r="D1393" t="s">
        <v>87</v>
      </c>
      <c r="E1393" s="29">
        <v>71</v>
      </c>
    </row>
    <row r="1394" spans="1:5">
      <c r="A1394" t="s">
        <v>204</v>
      </c>
      <c r="B1394" t="s">
        <v>186</v>
      </c>
      <c r="C1394" t="s">
        <v>66</v>
      </c>
      <c r="D1394" t="s">
        <v>61</v>
      </c>
      <c r="E1394" s="29">
        <v>71</v>
      </c>
    </row>
    <row r="1395" spans="1:5">
      <c r="A1395" t="s">
        <v>5807</v>
      </c>
      <c r="B1395" t="s">
        <v>5806</v>
      </c>
      <c r="C1395" t="s">
        <v>66</v>
      </c>
      <c r="D1395" t="s">
        <v>61</v>
      </c>
      <c r="E1395" s="29">
        <v>71</v>
      </c>
    </row>
    <row r="1396" spans="1:5">
      <c r="A1396" t="s">
        <v>4307</v>
      </c>
      <c r="B1396" t="s">
        <v>210</v>
      </c>
      <c r="C1396" t="s">
        <v>75</v>
      </c>
      <c r="D1396" t="s">
        <v>105</v>
      </c>
      <c r="E1396" s="29">
        <v>71</v>
      </c>
    </row>
    <row r="1397" spans="1:5">
      <c r="A1397" t="s">
        <v>1323</v>
      </c>
      <c r="B1397" t="s">
        <v>417</v>
      </c>
      <c r="C1397" t="s">
        <v>54</v>
      </c>
      <c r="D1397" t="s">
        <v>87</v>
      </c>
      <c r="E1397" s="29">
        <v>71</v>
      </c>
    </row>
    <row r="1398" spans="1:5">
      <c r="A1398" t="s">
        <v>3415</v>
      </c>
      <c r="B1398" t="s">
        <v>1252</v>
      </c>
      <c r="C1398" t="s">
        <v>75</v>
      </c>
      <c r="D1398" t="s">
        <v>61</v>
      </c>
      <c r="E1398" s="29">
        <v>71</v>
      </c>
    </row>
    <row r="1399" spans="1:5">
      <c r="A1399" t="s">
        <v>5082</v>
      </c>
      <c r="B1399" t="s">
        <v>1441</v>
      </c>
      <c r="C1399" t="s">
        <v>54</v>
      </c>
      <c r="D1399" t="s">
        <v>87</v>
      </c>
      <c r="E1399" s="29">
        <v>71</v>
      </c>
    </row>
    <row r="1400" spans="1:5">
      <c r="A1400" t="s">
        <v>4980</v>
      </c>
      <c r="B1400" t="s">
        <v>780</v>
      </c>
      <c r="C1400" t="s">
        <v>75</v>
      </c>
      <c r="D1400" t="s">
        <v>87</v>
      </c>
      <c r="E1400" s="29">
        <v>71</v>
      </c>
    </row>
    <row r="1401" spans="1:5">
      <c r="A1401" t="s">
        <v>4065</v>
      </c>
      <c r="B1401" t="s">
        <v>4064</v>
      </c>
      <c r="C1401" t="s">
        <v>75</v>
      </c>
      <c r="D1401" t="s">
        <v>61</v>
      </c>
      <c r="E1401" s="29">
        <v>71</v>
      </c>
    </row>
    <row r="1402" spans="1:5">
      <c r="A1402" t="s">
        <v>1961</v>
      </c>
      <c r="B1402" t="s">
        <v>1960</v>
      </c>
      <c r="C1402" t="s">
        <v>66</v>
      </c>
      <c r="D1402" t="s">
        <v>61</v>
      </c>
      <c r="E1402" s="29">
        <v>71</v>
      </c>
    </row>
    <row r="1403" spans="1:5">
      <c r="A1403" t="s">
        <v>5121</v>
      </c>
      <c r="B1403" t="s">
        <v>5120</v>
      </c>
      <c r="C1403" t="s">
        <v>66</v>
      </c>
      <c r="D1403" t="s">
        <v>61</v>
      </c>
      <c r="E1403" s="29">
        <v>71</v>
      </c>
    </row>
    <row r="1404" spans="1:5">
      <c r="A1404" t="s">
        <v>6370</v>
      </c>
      <c r="B1404" t="s">
        <v>2521</v>
      </c>
      <c r="C1404" t="s">
        <v>66</v>
      </c>
      <c r="D1404" t="s">
        <v>61</v>
      </c>
      <c r="E1404" s="29">
        <v>71</v>
      </c>
    </row>
    <row r="1405" spans="1:5">
      <c r="A1405" t="s">
        <v>6787</v>
      </c>
      <c r="B1405" t="s">
        <v>318</v>
      </c>
      <c r="C1405" t="s">
        <v>66</v>
      </c>
      <c r="D1405" t="s">
        <v>61</v>
      </c>
      <c r="E1405" s="29">
        <v>71</v>
      </c>
    </row>
    <row r="1406" spans="1:5">
      <c r="A1406" t="s">
        <v>5841</v>
      </c>
      <c r="B1406" t="s">
        <v>162</v>
      </c>
      <c r="C1406" t="s">
        <v>54</v>
      </c>
      <c r="D1406" t="s">
        <v>61</v>
      </c>
      <c r="E1406" s="29">
        <v>71</v>
      </c>
    </row>
    <row r="1407" spans="1:5">
      <c r="A1407" t="s">
        <v>2685</v>
      </c>
      <c r="B1407" t="s">
        <v>751</v>
      </c>
      <c r="C1407" t="s">
        <v>66</v>
      </c>
      <c r="D1407" t="s">
        <v>93</v>
      </c>
      <c r="E1407" s="29">
        <v>71</v>
      </c>
    </row>
    <row r="1408" spans="1:5">
      <c r="A1408" t="s">
        <v>5714</v>
      </c>
      <c r="B1408" t="s">
        <v>3301</v>
      </c>
      <c r="C1408" t="s">
        <v>66</v>
      </c>
      <c r="D1408" t="s">
        <v>93</v>
      </c>
      <c r="E1408" s="29">
        <v>71</v>
      </c>
    </row>
    <row r="1409" spans="1:5">
      <c r="A1409" t="s">
        <v>6327</v>
      </c>
      <c r="B1409" t="s">
        <v>373</v>
      </c>
      <c r="C1409" t="s">
        <v>75</v>
      </c>
      <c r="D1409" t="s">
        <v>61</v>
      </c>
      <c r="E1409" s="29">
        <v>71</v>
      </c>
    </row>
    <row r="1410" spans="1:5">
      <c r="A1410" t="s">
        <v>546</v>
      </c>
      <c r="B1410" t="s">
        <v>545</v>
      </c>
      <c r="C1410" t="s">
        <v>75</v>
      </c>
      <c r="D1410" t="s">
        <v>87</v>
      </c>
      <c r="E1410" s="29">
        <v>71</v>
      </c>
    </row>
    <row r="1411" spans="1:5">
      <c r="A1411" t="s">
        <v>1504</v>
      </c>
      <c r="B1411" t="s">
        <v>1503</v>
      </c>
      <c r="C1411" t="s">
        <v>75</v>
      </c>
      <c r="D1411" t="s">
        <v>61</v>
      </c>
      <c r="E1411" s="29">
        <v>71</v>
      </c>
    </row>
    <row r="1412" spans="1:5">
      <c r="A1412" t="s">
        <v>163</v>
      </c>
      <c r="B1412" t="s">
        <v>162</v>
      </c>
      <c r="C1412" t="s">
        <v>66</v>
      </c>
      <c r="D1412" t="s">
        <v>61</v>
      </c>
      <c r="E1412" s="29">
        <v>71</v>
      </c>
    </row>
    <row r="1413" spans="1:5">
      <c r="A1413" t="s">
        <v>3928</v>
      </c>
      <c r="B1413" t="s">
        <v>2207</v>
      </c>
      <c r="C1413" t="s">
        <v>66</v>
      </c>
      <c r="D1413" t="s">
        <v>61</v>
      </c>
      <c r="E1413" s="29">
        <v>71</v>
      </c>
    </row>
    <row r="1414" spans="1:5">
      <c r="A1414" t="s">
        <v>924</v>
      </c>
      <c r="B1414" t="s">
        <v>82</v>
      </c>
      <c r="C1414" t="s">
        <v>66</v>
      </c>
      <c r="D1414" t="s">
        <v>61</v>
      </c>
      <c r="E1414" s="29">
        <v>71</v>
      </c>
    </row>
    <row r="1415" spans="1:5">
      <c r="A1415" t="s">
        <v>2417</v>
      </c>
      <c r="B1415" t="s">
        <v>2416</v>
      </c>
      <c r="C1415" t="s">
        <v>66</v>
      </c>
      <c r="D1415" t="s">
        <v>87</v>
      </c>
      <c r="E1415" s="29">
        <v>71</v>
      </c>
    </row>
    <row r="1416" spans="1:5">
      <c r="A1416" t="s">
        <v>5229</v>
      </c>
      <c r="B1416" t="s">
        <v>4790</v>
      </c>
      <c r="C1416" t="s">
        <v>66</v>
      </c>
      <c r="D1416" t="s">
        <v>61</v>
      </c>
      <c r="E1416" s="29">
        <v>71</v>
      </c>
    </row>
    <row r="1417" spans="1:5">
      <c r="A1417" t="s">
        <v>4132</v>
      </c>
      <c r="B1417" t="s">
        <v>3505</v>
      </c>
      <c r="C1417" t="s">
        <v>75</v>
      </c>
      <c r="D1417" t="s">
        <v>61</v>
      </c>
      <c r="E1417" s="29">
        <v>71</v>
      </c>
    </row>
    <row r="1418" spans="1:5">
      <c r="A1418" t="s">
        <v>6154</v>
      </c>
      <c r="B1418" t="s">
        <v>2049</v>
      </c>
      <c r="C1418" t="s">
        <v>54</v>
      </c>
      <c r="D1418" t="s">
        <v>61</v>
      </c>
      <c r="E1418" s="29">
        <v>71</v>
      </c>
    </row>
    <row r="1419" spans="1:5">
      <c r="A1419" t="s">
        <v>3584</v>
      </c>
      <c r="B1419" t="s">
        <v>3583</v>
      </c>
      <c r="C1419" t="s">
        <v>66</v>
      </c>
      <c r="D1419" t="s">
        <v>61</v>
      </c>
      <c r="E1419" s="29">
        <v>71</v>
      </c>
    </row>
    <row r="1420" spans="1:5">
      <c r="A1420" t="s">
        <v>3454</v>
      </c>
      <c r="B1420" t="s">
        <v>228</v>
      </c>
      <c r="C1420" t="s">
        <v>66</v>
      </c>
      <c r="D1420" t="s">
        <v>61</v>
      </c>
      <c r="E1420" s="29">
        <v>71</v>
      </c>
    </row>
    <row r="1421" spans="1:5">
      <c r="A1421" t="s">
        <v>3129</v>
      </c>
      <c r="B1421" t="s">
        <v>82</v>
      </c>
      <c r="C1421" t="s">
        <v>66</v>
      </c>
      <c r="D1421" t="s">
        <v>209</v>
      </c>
      <c r="E1421" s="29">
        <v>71</v>
      </c>
    </row>
    <row r="1422" spans="1:5">
      <c r="A1422" t="s">
        <v>3425</v>
      </c>
      <c r="B1422" t="s">
        <v>183</v>
      </c>
      <c r="C1422" t="s">
        <v>75</v>
      </c>
      <c r="D1422" t="s">
        <v>87</v>
      </c>
      <c r="E1422" s="29">
        <v>71</v>
      </c>
    </row>
    <row r="1423" spans="1:5">
      <c r="A1423" t="s">
        <v>3469</v>
      </c>
      <c r="B1423" t="s">
        <v>1865</v>
      </c>
      <c r="C1423" t="s">
        <v>75</v>
      </c>
      <c r="D1423" t="s">
        <v>93</v>
      </c>
      <c r="E1423" s="29">
        <v>71</v>
      </c>
    </row>
    <row r="1424" spans="1:5">
      <c r="A1424" t="s">
        <v>3957</v>
      </c>
      <c r="B1424" t="s">
        <v>414</v>
      </c>
      <c r="C1424" t="s">
        <v>75</v>
      </c>
      <c r="D1424" t="s">
        <v>87</v>
      </c>
      <c r="E1424" s="29">
        <v>71</v>
      </c>
    </row>
    <row r="1425" spans="1:5">
      <c r="A1425" t="s">
        <v>6320</v>
      </c>
      <c r="B1425" t="s">
        <v>1092</v>
      </c>
      <c r="C1425" t="s">
        <v>66</v>
      </c>
      <c r="D1425" t="s">
        <v>258</v>
      </c>
      <c r="E1425" s="29">
        <v>71</v>
      </c>
    </row>
    <row r="1426" spans="1:5">
      <c r="A1426" t="s">
        <v>4970</v>
      </c>
      <c r="B1426" t="s">
        <v>4969</v>
      </c>
      <c r="C1426" t="s">
        <v>66</v>
      </c>
      <c r="D1426" t="s">
        <v>61</v>
      </c>
      <c r="E1426" s="29">
        <v>71</v>
      </c>
    </row>
    <row r="1427" spans="1:5">
      <c r="A1427" t="s">
        <v>1257</v>
      </c>
      <c r="B1427" t="s">
        <v>1237</v>
      </c>
      <c r="C1427" t="s">
        <v>66</v>
      </c>
      <c r="D1427" t="s">
        <v>61</v>
      </c>
      <c r="E1427" s="29">
        <v>71</v>
      </c>
    </row>
    <row r="1428" spans="1:5">
      <c r="A1428" t="s">
        <v>3227</v>
      </c>
      <c r="B1428" t="s">
        <v>2582</v>
      </c>
      <c r="C1428" t="s">
        <v>54</v>
      </c>
      <c r="D1428" t="s">
        <v>61</v>
      </c>
      <c r="E1428" s="29">
        <v>71</v>
      </c>
    </row>
    <row r="1429" spans="1:5">
      <c r="A1429" t="s">
        <v>1442</v>
      </c>
      <c r="B1429" t="s">
        <v>1441</v>
      </c>
      <c r="C1429" t="s">
        <v>66</v>
      </c>
      <c r="D1429" t="s">
        <v>61</v>
      </c>
      <c r="E1429" s="29">
        <v>71</v>
      </c>
    </row>
    <row r="1430" spans="1:5">
      <c r="A1430" t="s">
        <v>1475</v>
      </c>
      <c r="B1430" t="s">
        <v>1474</v>
      </c>
      <c r="C1430" t="s">
        <v>66</v>
      </c>
      <c r="D1430" t="s">
        <v>61</v>
      </c>
      <c r="E1430" s="29">
        <v>71</v>
      </c>
    </row>
    <row r="1431" spans="1:5">
      <c r="A1431" t="s">
        <v>3849</v>
      </c>
      <c r="B1431" t="s">
        <v>149</v>
      </c>
      <c r="C1431" t="s">
        <v>66</v>
      </c>
      <c r="D1431" t="s">
        <v>61</v>
      </c>
      <c r="E1431" s="29">
        <v>71</v>
      </c>
    </row>
    <row r="1432" spans="1:5">
      <c r="A1432" t="s">
        <v>3038</v>
      </c>
      <c r="B1432" t="s">
        <v>53</v>
      </c>
      <c r="C1432" t="s">
        <v>66</v>
      </c>
      <c r="D1432" t="s">
        <v>61</v>
      </c>
      <c r="E1432" s="29">
        <v>71</v>
      </c>
    </row>
    <row r="1433" spans="1:5">
      <c r="A1433" t="s">
        <v>5106</v>
      </c>
      <c r="B1433" t="s">
        <v>1128</v>
      </c>
      <c r="C1433" t="s">
        <v>66</v>
      </c>
      <c r="D1433" t="s">
        <v>93</v>
      </c>
      <c r="E1433" s="29">
        <v>71</v>
      </c>
    </row>
    <row r="1434" spans="1:5">
      <c r="A1434" t="s">
        <v>5423</v>
      </c>
      <c r="B1434" t="s">
        <v>751</v>
      </c>
      <c r="C1434" t="s">
        <v>66</v>
      </c>
      <c r="D1434" t="s">
        <v>209</v>
      </c>
      <c r="E1434" s="29">
        <v>71</v>
      </c>
    </row>
    <row r="1435" spans="1:5">
      <c r="A1435" t="s">
        <v>2747</v>
      </c>
      <c r="B1435" t="s">
        <v>509</v>
      </c>
      <c r="C1435" t="s">
        <v>66</v>
      </c>
      <c r="D1435" t="s">
        <v>61</v>
      </c>
      <c r="E1435" s="29">
        <v>71</v>
      </c>
    </row>
    <row r="1436" spans="1:5">
      <c r="A1436" t="s">
        <v>6248</v>
      </c>
      <c r="B1436" t="s">
        <v>376</v>
      </c>
      <c r="C1436" t="s">
        <v>66</v>
      </c>
      <c r="D1436" t="s">
        <v>209</v>
      </c>
      <c r="E1436" s="29">
        <v>71</v>
      </c>
    </row>
    <row r="1437" spans="1:5">
      <c r="A1437" t="s">
        <v>1908</v>
      </c>
      <c r="B1437" t="s">
        <v>388</v>
      </c>
      <c r="C1437" t="s">
        <v>75</v>
      </c>
      <c r="D1437" t="s">
        <v>61</v>
      </c>
      <c r="E1437" s="29">
        <v>71</v>
      </c>
    </row>
    <row r="1438" spans="1:5">
      <c r="A1438" t="s">
        <v>848</v>
      </c>
      <c r="B1438" t="s">
        <v>847</v>
      </c>
      <c r="C1438" t="s">
        <v>54</v>
      </c>
      <c r="D1438" t="s">
        <v>105</v>
      </c>
      <c r="E1438" s="29">
        <v>71</v>
      </c>
    </row>
    <row r="1439" spans="1:5">
      <c r="A1439" t="s">
        <v>4557</v>
      </c>
      <c r="B1439" t="s">
        <v>4556</v>
      </c>
      <c r="C1439" t="s">
        <v>66</v>
      </c>
      <c r="D1439" t="s">
        <v>61</v>
      </c>
      <c r="E1439" s="29">
        <v>71</v>
      </c>
    </row>
    <row r="1440" spans="1:5">
      <c r="A1440" t="s">
        <v>4708</v>
      </c>
      <c r="B1440" t="s">
        <v>2132</v>
      </c>
      <c r="C1440" t="s">
        <v>66</v>
      </c>
      <c r="D1440" t="s">
        <v>87</v>
      </c>
      <c r="E1440" s="29">
        <v>71</v>
      </c>
    </row>
    <row r="1441" spans="1:5">
      <c r="A1441" t="s">
        <v>5051</v>
      </c>
      <c r="B1441" t="s">
        <v>1601</v>
      </c>
      <c r="C1441" t="s">
        <v>66</v>
      </c>
      <c r="D1441" t="s">
        <v>93</v>
      </c>
      <c r="E1441" s="29">
        <v>71</v>
      </c>
    </row>
    <row r="1442" spans="1:5">
      <c r="A1442" t="s">
        <v>5478</v>
      </c>
      <c r="B1442" t="s">
        <v>437</v>
      </c>
      <c r="C1442" t="s">
        <v>54</v>
      </c>
      <c r="D1442" t="s">
        <v>105</v>
      </c>
      <c r="E1442" s="29">
        <v>71</v>
      </c>
    </row>
    <row r="1443" spans="1:5">
      <c r="A1443" t="s">
        <v>5299</v>
      </c>
      <c r="B1443" t="s">
        <v>2106</v>
      </c>
      <c r="C1443" t="s">
        <v>75</v>
      </c>
      <c r="D1443" t="s">
        <v>61</v>
      </c>
      <c r="E1443" s="29">
        <v>71</v>
      </c>
    </row>
    <row r="1444" spans="1:5">
      <c r="A1444" t="s">
        <v>5041</v>
      </c>
      <c r="B1444" t="s">
        <v>1092</v>
      </c>
      <c r="C1444" t="s">
        <v>75</v>
      </c>
      <c r="D1444" t="s">
        <v>61</v>
      </c>
      <c r="E1444" s="29">
        <v>71</v>
      </c>
    </row>
    <row r="1445" spans="1:5">
      <c r="A1445" t="s">
        <v>5979</v>
      </c>
      <c r="B1445" t="s">
        <v>90</v>
      </c>
      <c r="C1445" t="s">
        <v>66</v>
      </c>
      <c r="D1445" t="s">
        <v>61</v>
      </c>
      <c r="E1445" s="29">
        <v>71</v>
      </c>
    </row>
    <row r="1446" spans="1:5">
      <c r="A1446" t="s">
        <v>5539</v>
      </c>
      <c r="B1446" t="s">
        <v>5538</v>
      </c>
      <c r="C1446" t="s">
        <v>66</v>
      </c>
      <c r="D1446" t="s">
        <v>209</v>
      </c>
      <c r="E1446" s="29">
        <v>70</v>
      </c>
    </row>
    <row r="1447" spans="1:5">
      <c r="A1447" t="s">
        <v>603</v>
      </c>
      <c r="B1447" t="s">
        <v>602</v>
      </c>
      <c r="C1447" t="s">
        <v>66</v>
      </c>
      <c r="D1447" t="s">
        <v>61</v>
      </c>
      <c r="E1447" s="29">
        <v>70</v>
      </c>
    </row>
    <row r="1448" spans="1:5">
      <c r="A1448" t="s">
        <v>4383</v>
      </c>
      <c r="B1448" t="s">
        <v>3174</v>
      </c>
      <c r="C1448" t="s">
        <v>75</v>
      </c>
      <c r="D1448" t="s">
        <v>87</v>
      </c>
      <c r="E1448" s="29">
        <v>70</v>
      </c>
    </row>
    <row r="1449" spans="1:5">
      <c r="A1449" t="s">
        <v>4107</v>
      </c>
      <c r="B1449" t="s">
        <v>1482</v>
      </c>
      <c r="C1449" t="s">
        <v>54</v>
      </c>
      <c r="D1449" t="s">
        <v>61</v>
      </c>
      <c r="E1449" s="29">
        <v>70</v>
      </c>
    </row>
    <row r="1450" spans="1:5">
      <c r="A1450" t="s">
        <v>5457</v>
      </c>
      <c r="B1450" t="s">
        <v>1464</v>
      </c>
      <c r="C1450" t="s">
        <v>54</v>
      </c>
      <c r="D1450" t="s">
        <v>209</v>
      </c>
      <c r="E1450" s="29">
        <v>70</v>
      </c>
    </row>
    <row r="1451" spans="1:5">
      <c r="A1451" t="s">
        <v>5328</v>
      </c>
      <c r="B1451" t="s">
        <v>2558</v>
      </c>
      <c r="C1451" t="s">
        <v>75</v>
      </c>
      <c r="D1451" t="s">
        <v>209</v>
      </c>
      <c r="E1451" s="29">
        <v>70</v>
      </c>
    </row>
    <row r="1452" spans="1:5">
      <c r="A1452" t="s">
        <v>883</v>
      </c>
      <c r="B1452" t="s">
        <v>882</v>
      </c>
      <c r="C1452" t="s">
        <v>66</v>
      </c>
      <c r="D1452" t="s">
        <v>61</v>
      </c>
      <c r="E1452" s="29">
        <v>70</v>
      </c>
    </row>
    <row r="1453" spans="1:5">
      <c r="A1453" t="s">
        <v>1271</v>
      </c>
      <c r="B1453" t="s">
        <v>1270</v>
      </c>
      <c r="C1453" t="s">
        <v>66</v>
      </c>
      <c r="D1453" t="s">
        <v>61</v>
      </c>
      <c r="E1453" s="29">
        <v>70</v>
      </c>
    </row>
    <row r="1454" spans="1:5">
      <c r="A1454" t="s">
        <v>3651</v>
      </c>
      <c r="B1454" t="s">
        <v>3650</v>
      </c>
      <c r="C1454" t="s">
        <v>75</v>
      </c>
      <c r="D1454" t="s">
        <v>258</v>
      </c>
      <c r="E1454" s="29">
        <v>70</v>
      </c>
    </row>
    <row r="1455" spans="1:5">
      <c r="A1455" t="s">
        <v>6470</v>
      </c>
      <c r="B1455" t="s">
        <v>201</v>
      </c>
      <c r="C1455" t="s">
        <v>66</v>
      </c>
      <c r="D1455" t="s">
        <v>87</v>
      </c>
      <c r="E1455" s="29">
        <v>70</v>
      </c>
    </row>
    <row r="1456" spans="1:5">
      <c r="A1456" t="s">
        <v>4896</v>
      </c>
      <c r="B1456" t="s">
        <v>467</v>
      </c>
      <c r="C1456" t="s">
        <v>75</v>
      </c>
      <c r="D1456" t="s">
        <v>93</v>
      </c>
      <c r="E1456" s="29">
        <v>70</v>
      </c>
    </row>
    <row r="1457" spans="1:5">
      <c r="A1457" t="s">
        <v>3495</v>
      </c>
      <c r="B1457" t="s">
        <v>2109</v>
      </c>
      <c r="C1457" t="s">
        <v>54</v>
      </c>
      <c r="D1457" t="s">
        <v>61</v>
      </c>
      <c r="E1457" s="29">
        <v>70</v>
      </c>
    </row>
    <row r="1458" spans="1:5">
      <c r="A1458" t="s">
        <v>2531</v>
      </c>
      <c r="B1458" t="s">
        <v>2530</v>
      </c>
      <c r="C1458" t="s">
        <v>66</v>
      </c>
      <c r="D1458" t="s">
        <v>93</v>
      </c>
      <c r="E1458" s="29">
        <v>70</v>
      </c>
    </row>
    <row r="1459" spans="1:5">
      <c r="A1459" t="s">
        <v>6922</v>
      </c>
      <c r="B1459" t="s">
        <v>1252</v>
      </c>
      <c r="C1459" t="s">
        <v>54</v>
      </c>
      <c r="D1459" t="s">
        <v>105</v>
      </c>
      <c r="E1459" s="29">
        <v>70</v>
      </c>
    </row>
    <row r="1460" spans="1:5">
      <c r="A1460" t="s">
        <v>4837</v>
      </c>
      <c r="B1460" t="s">
        <v>2799</v>
      </c>
      <c r="C1460" t="s">
        <v>66</v>
      </c>
      <c r="D1460" t="s">
        <v>61</v>
      </c>
      <c r="E1460" s="29">
        <v>70</v>
      </c>
    </row>
    <row r="1461" spans="1:5">
      <c r="A1461" t="s">
        <v>4281</v>
      </c>
      <c r="B1461" t="s">
        <v>106</v>
      </c>
      <c r="C1461" t="s">
        <v>66</v>
      </c>
      <c r="D1461" t="s">
        <v>61</v>
      </c>
      <c r="E1461" s="29">
        <v>70</v>
      </c>
    </row>
    <row r="1462" spans="1:5">
      <c r="A1462" t="s">
        <v>6080</v>
      </c>
      <c r="B1462" t="s">
        <v>177</v>
      </c>
      <c r="C1462" t="s">
        <v>66</v>
      </c>
      <c r="D1462" t="s">
        <v>87</v>
      </c>
      <c r="E1462" s="29">
        <v>70</v>
      </c>
    </row>
    <row r="1463" spans="1:5">
      <c r="A1463" t="s">
        <v>2034</v>
      </c>
      <c r="B1463" t="s">
        <v>186</v>
      </c>
      <c r="C1463" t="s">
        <v>66</v>
      </c>
      <c r="D1463" t="s">
        <v>93</v>
      </c>
      <c r="E1463" s="29">
        <v>70</v>
      </c>
    </row>
    <row r="1464" spans="1:5">
      <c r="A1464" t="s">
        <v>4829</v>
      </c>
      <c r="B1464" t="s">
        <v>53</v>
      </c>
      <c r="C1464" t="s">
        <v>66</v>
      </c>
      <c r="D1464" t="s">
        <v>87</v>
      </c>
      <c r="E1464" s="29">
        <v>70</v>
      </c>
    </row>
    <row r="1465" spans="1:5">
      <c r="A1465" t="s">
        <v>896</v>
      </c>
      <c r="B1465" t="s">
        <v>895</v>
      </c>
      <c r="C1465" t="s">
        <v>66</v>
      </c>
      <c r="D1465" t="s">
        <v>61</v>
      </c>
      <c r="E1465" s="29">
        <v>70</v>
      </c>
    </row>
    <row r="1466" spans="1:5">
      <c r="A1466" t="s">
        <v>5810</v>
      </c>
      <c r="B1466" t="s">
        <v>737</v>
      </c>
      <c r="C1466" t="s">
        <v>54</v>
      </c>
      <c r="D1466" t="s">
        <v>61</v>
      </c>
      <c r="E1466" s="29">
        <v>70</v>
      </c>
    </row>
    <row r="1467" spans="1:5">
      <c r="A1467" t="s">
        <v>4521</v>
      </c>
      <c r="B1467" t="s">
        <v>310</v>
      </c>
      <c r="C1467" t="s">
        <v>66</v>
      </c>
      <c r="D1467" t="s">
        <v>61</v>
      </c>
      <c r="E1467" s="29">
        <v>70</v>
      </c>
    </row>
    <row r="1468" spans="1:5">
      <c r="A1468" t="s">
        <v>4002</v>
      </c>
      <c r="B1468" t="s">
        <v>492</v>
      </c>
      <c r="C1468" t="s">
        <v>66</v>
      </c>
      <c r="D1468" t="s">
        <v>87</v>
      </c>
      <c r="E1468" s="29">
        <v>70</v>
      </c>
    </row>
    <row r="1469" spans="1:5">
      <c r="A1469" t="s">
        <v>5814</v>
      </c>
      <c r="B1469" t="s">
        <v>1308</v>
      </c>
      <c r="C1469" t="s">
        <v>66</v>
      </c>
      <c r="D1469" t="s">
        <v>61</v>
      </c>
      <c r="E1469" s="29">
        <v>70</v>
      </c>
    </row>
    <row r="1470" spans="1:5">
      <c r="A1470" t="s">
        <v>5931</v>
      </c>
      <c r="B1470" t="s">
        <v>2040</v>
      </c>
      <c r="C1470" t="s">
        <v>54</v>
      </c>
      <c r="D1470" t="s">
        <v>105</v>
      </c>
      <c r="E1470" s="29">
        <v>70</v>
      </c>
    </row>
    <row r="1471" spans="1:5">
      <c r="A1471" t="s">
        <v>4637</v>
      </c>
      <c r="B1471" t="s">
        <v>995</v>
      </c>
      <c r="C1471" t="s">
        <v>75</v>
      </c>
      <c r="D1471" t="s">
        <v>61</v>
      </c>
      <c r="E1471" s="29">
        <v>70</v>
      </c>
    </row>
    <row r="1472" spans="1:5">
      <c r="A1472" t="s">
        <v>4852</v>
      </c>
      <c r="B1472" t="s">
        <v>664</v>
      </c>
      <c r="C1472" t="s">
        <v>54</v>
      </c>
      <c r="D1472" t="s">
        <v>209</v>
      </c>
      <c r="E1472" s="29">
        <v>70</v>
      </c>
    </row>
    <row r="1473" spans="1:5">
      <c r="A1473" t="s">
        <v>6069</v>
      </c>
      <c r="B1473" t="s">
        <v>1634</v>
      </c>
      <c r="C1473" t="s">
        <v>66</v>
      </c>
      <c r="D1473" t="s">
        <v>93</v>
      </c>
      <c r="E1473" s="29">
        <v>70</v>
      </c>
    </row>
    <row r="1474" spans="1:5">
      <c r="A1474" t="s">
        <v>6541</v>
      </c>
      <c r="B1474" t="s">
        <v>6540</v>
      </c>
      <c r="C1474" t="s">
        <v>66</v>
      </c>
      <c r="D1474" t="s">
        <v>93</v>
      </c>
      <c r="E1474" s="29">
        <v>70</v>
      </c>
    </row>
    <row r="1475" spans="1:5">
      <c r="A1475" t="s">
        <v>2594</v>
      </c>
      <c r="B1475" t="s">
        <v>2593</v>
      </c>
      <c r="C1475" t="s">
        <v>66</v>
      </c>
      <c r="D1475" t="s">
        <v>61</v>
      </c>
      <c r="E1475" s="29">
        <v>70</v>
      </c>
    </row>
    <row r="1476" spans="1:5">
      <c r="A1476" t="s">
        <v>665</v>
      </c>
      <c r="B1476" t="s">
        <v>664</v>
      </c>
      <c r="C1476" t="s">
        <v>54</v>
      </c>
      <c r="D1476" t="s">
        <v>105</v>
      </c>
      <c r="E1476" s="29">
        <v>70</v>
      </c>
    </row>
    <row r="1477" spans="1:5">
      <c r="A1477" t="s">
        <v>748</v>
      </c>
      <c r="B1477" t="s">
        <v>332</v>
      </c>
      <c r="C1477" t="s">
        <v>66</v>
      </c>
      <c r="D1477" t="s">
        <v>93</v>
      </c>
      <c r="E1477" s="29">
        <v>70</v>
      </c>
    </row>
    <row r="1478" spans="1:5">
      <c r="A1478" t="s">
        <v>4944</v>
      </c>
      <c r="B1478" t="s">
        <v>4943</v>
      </c>
      <c r="C1478" t="s">
        <v>66</v>
      </c>
      <c r="D1478" t="s">
        <v>93</v>
      </c>
      <c r="E1478" s="29">
        <v>70</v>
      </c>
    </row>
    <row r="1479" spans="1:5">
      <c r="A1479" t="s">
        <v>2004</v>
      </c>
      <c r="B1479" t="s">
        <v>310</v>
      </c>
      <c r="C1479" t="s">
        <v>66</v>
      </c>
      <c r="D1479" t="s">
        <v>258</v>
      </c>
      <c r="E1479" s="29">
        <v>70</v>
      </c>
    </row>
    <row r="1480" spans="1:5">
      <c r="A1480" t="s">
        <v>4934</v>
      </c>
      <c r="B1480" t="s">
        <v>2379</v>
      </c>
      <c r="C1480" t="s">
        <v>75</v>
      </c>
      <c r="D1480" t="s">
        <v>61</v>
      </c>
      <c r="E1480" s="29">
        <v>70</v>
      </c>
    </row>
    <row r="1481" spans="1:5">
      <c r="A1481" t="s">
        <v>2965</v>
      </c>
      <c r="B1481" t="s">
        <v>431</v>
      </c>
      <c r="C1481" t="s">
        <v>66</v>
      </c>
      <c r="D1481" t="s">
        <v>61</v>
      </c>
      <c r="E1481" s="29">
        <v>70</v>
      </c>
    </row>
    <row r="1482" spans="1:5">
      <c r="A1482" t="s">
        <v>6735</v>
      </c>
      <c r="B1482" t="s">
        <v>4763</v>
      </c>
      <c r="C1482" t="s">
        <v>54</v>
      </c>
      <c r="D1482" t="s">
        <v>87</v>
      </c>
      <c r="E1482" s="29">
        <v>70</v>
      </c>
    </row>
    <row r="1483" spans="1:5">
      <c r="A1483" t="s">
        <v>4120</v>
      </c>
      <c r="B1483" t="s">
        <v>4119</v>
      </c>
      <c r="C1483" t="s">
        <v>66</v>
      </c>
      <c r="D1483" t="s">
        <v>93</v>
      </c>
      <c r="E1483" s="29">
        <v>70</v>
      </c>
    </row>
    <row r="1484" spans="1:5">
      <c r="A1484" t="s">
        <v>2492</v>
      </c>
      <c r="B1484" t="s">
        <v>1033</v>
      </c>
      <c r="C1484" t="s">
        <v>66</v>
      </c>
      <c r="D1484" t="s">
        <v>87</v>
      </c>
      <c r="E1484" s="29">
        <v>70</v>
      </c>
    </row>
    <row r="1485" spans="1:5">
      <c r="A1485" t="s">
        <v>4152</v>
      </c>
      <c r="B1485" t="s">
        <v>186</v>
      </c>
      <c r="C1485" t="s">
        <v>54</v>
      </c>
      <c r="D1485" t="s">
        <v>87</v>
      </c>
      <c r="E1485" s="29">
        <v>70</v>
      </c>
    </row>
    <row r="1486" spans="1:5">
      <c r="A1486" t="s">
        <v>7017</v>
      </c>
      <c r="B1486" t="s">
        <v>82</v>
      </c>
      <c r="C1486" t="s">
        <v>66</v>
      </c>
      <c r="D1486" t="s">
        <v>61</v>
      </c>
      <c r="E1486" s="29">
        <v>70</v>
      </c>
    </row>
    <row r="1487" spans="1:5">
      <c r="A1487" t="s">
        <v>1510</v>
      </c>
      <c r="B1487" t="s">
        <v>414</v>
      </c>
      <c r="C1487" t="s">
        <v>75</v>
      </c>
      <c r="D1487" t="s">
        <v>61</v>
      </c>
      <c r="E1487" s="29">
        <v>70</v>
      </c>
    </row>
    <row r="1488" spans="1:5">
      <c r="A1488" t="s">
        <v>1828</v>
      </c>
      <c r="B1488" t="s">
        <v>751</v>
      </c>
      <c r="C1488" t="s">
        <v>66</v>
      </c>
      <c r="D1488" t="s">
        <v>61</v>
      </c>
      <c r="E1488" s="29">
        <v>70</v>
      </c>
    </row>
    <row r="1489" spans="1:5">
      <c r="A1489" t="s">
        <v>6352</v>
      </c>
      <c r="B1489" t="s">
        <v>2088</v>
      </c>
      <c r="C1489" t="s">
        <v>66</v>
      </c>
      <c r="D1489" t="s">
        <v>93</v>
      </c>
      <c r="E1489" s="29">
        <v>70</v>
      </c>
    </row>
    <row r="1490" spans="1:5">
      <c r="A1490" t="s">
        <v>1497</v>
      </c>
      <c r="B1490" t="s">
        <v>186</v>
      </c>
      <c r="C1490" t="s">
        <v>66</v>
      </c>
      <c r="D1490" t="s">
        <v>93</v>
      </c>
      <c r="E1490" s="29">
        <v>70</v>
      </c>
    </row>
    <row r="1491" spans="1:5">
      <c r="A1491" t="s">
        <v>5672</v>
      </c>
      <c r="B1491" t="s">
        <v>456</v>
      </c>
      <c r="C1491" t="s">
        <v>66</v>
      </c>
      <c r="D1491" t="s">
        <v>61</v>
      </c>
      <c r="E1491" s="29">
        <v>70</v>
      </c>
    </row>
    <row r="1492" spans="1:5">
      <c r="A1492" t="s">
        <v>3501</v>
      </c>
      <c r="B1492" t="s">
        <v>992</v>
      </c>
      <c r="C1492" t="s">
        <v>66</v>
      </c>
      <c r="D1492" t="s">
        <v>93</v>
      </c>
      <c r="E1492" s="29">
        <v>70</v>
      </c>
    </row>
    <row r="1493" spans="1:5">
      <c r="A1493" t="s">
        <v>5444</v>
      </c>
      <c r="B1493" t="s">
        <v>70</v>
      </c>
      <c r="C1493" t="s">
        <v>66</v>
      </c>
      <c r="D1493" t="s">
        <v>61</v>
      </c>
      <c r="E1493" s="29">
        <v>70</v>
      </c>
    </row>
    <row r="1494" spans="1:5">
      <c r="A1494" t="s">
        <v>749</v>
      </c>
      <c r="B1494" t="s">
        <v>106</v>
      </c>
      <c r="C1494" t="s">
        <v>66</v>
      </c>
      <c r="D1494" t="s">
        <v>209</v>
      </c>
      <c r="E1494" s="29">
        <v>70</v>
      </c>
    </row>
    <row r="1495" spans="1:5">
      <c r="A1495" t="s">
        <v>6380</v>
      </c>
      <c r="B1495" t="s">
        <v>2365</v>
      </c>
      <c r="C1495" t="s">
        <v>75</v>
      </c>
      <c r="D1495" t="s">
        <v>61</v>
      </c>
      <c r="E1495" s="29">
        <v>70</v>
      </c>
    </row>
    <row r="1496" spans="1:5">
      <c r="A1496" t="s">
        <v>2844</v>
      </c>
      <c r="B1496" t="s">
        <v>2843</v>
      </c>
      <c r="C1496" t="s">
        <v>66</v>
      </c>
      <c r="D1496" t="s">
        <v>61</v>
      </c>
      <c r="E1496" s="29">
        <v>70</v>
      </c>
    </row>
    <row r="1497" spans="1:5">
      <c r="A1497" t="s">
        <v>3325</v>
      </c>
      <c r="B1497" t="s">
        <v>392</v>
      </c>
      <c r="C1497" t="s">
        <v>75</v>
      </c>
      <c r="D1497" t="s">
        <v>61</v>
      </c>
      <c r="E1497" s="29">
        <v>70</v>
      </c>
    </row>
    <row r="1498" spans="1:5">
      <c r="A1498" t="s">
        <v>2314</v>
      </c>
      <c r="B1498" t="s">
        <v>244</v>
      </c>
      <c r="C1498" t="s">
        <v>66</v>
      </c>
      <c r="D1498" t="s">
        <v>61</v>
      </c>
      <c r="E1498" s="29">
        <v>70</v>
      </c>
    </row>
    <row r="1499" spans="1:5">
      <c r="A1499" t="s">
        <v>3744</v>
      </c>
      <c r="B1499" t="s">
        <v>3743</v>
      </c>
      <c r="C1499" t="s">
        <v>54</v>
      </c>
      <c r="D1499" t="s">
        <v>61</v>
      </c>
      <c r="E1499" s="29">
        <v>70</v>
      </c>
    </row>
    <row r="1500" spans="1:5">
      <c r="A1500" t="s">
        <v>1179</v>
      </c>
      <c r="B1500" t="s">
        <v>1178</v>
      </c>
      <c r="C1500" t="s">
        <v>66</v>
      </c>
      <c r="D1500" t="s">
        <v>61</v>
      </c>
      <c r="E1500" s="29">
        <v>70</v>
      </c>
    </row>
    <row r="1501" spans="1:5">
      <c r="A1501" t="s">
        <v>5903</v>
      </c>
      <c r="B1501" t="s">
        <v>332</v>
      </c>
      <c r="C1501" t="s">
        <v>66</v>
      </c>
      <c r="D1501" t="s">
        <v>61</v>
      </c>
      <c r="E1501" s="29">
        <v>70</v>
      </c>
    </row>
    <row r="1502" spans="1:5">
      <c r="A1502" t="s">
        <v>5779</v>
      </c>
      <c r="B1502" t="s">
        <v>82</v>
      </c>
      <c r="C1502" t="s">
        <v>66</v>
      </c>
      <c r="D1502" t="s">
        <v>93</v>
      </c>
      <c r="E1502" s="29">
        <v>70</v>
      </c>
    </row>
    <row r="1503" spans="1:5">
      <c r="A1503" t="s">
        <v>5108</v>
      </c>
      <c r="B1503" t="s">
        <v>3837</v>
      </c>
      <c r="C1503" t="s">
        <v>54</v>
      </c>
      <c r="D1503" t="s">
        <v>61</v>
      </c>
      <c r="E1503" s="29">
        <v>70</v>
      </c>
    </row>
    <row r="1504" spans="1:5">
      <c r="A1504" t="s">
        <v>2982</v>
      </c>
      <c r="B1504" t="s">
        <v>2981</v>
      </c>
      <c r="C1504" t="s">
        <v>75</v>
      </c>
      <c r="D1504" t="s">
        <v>209</v>
      </c>
      <c r="E1504" s="29">
        <v>70</v>
      </c>
    </row>
    <row r="1505" spans="1:5">
      <c r="A1505" t="s">
        <v>6318</v>
      </c>
      <c r="B1505" t="s">
        <v>2334</v>
      </c>
      <c r="C1505" t="s">
        <v>66</v>
      </c>
      <c r="D1505" t="s">
        <v>61</v>
      </c>
      <c r="E1505" s="29">
        <v>70</v>
      </c>
    </row>
    <row r="1506" spans="1:5">
      <c r="A1506" t="s">
        <v>808</v>
      </c>
      <c r="B1506" t="s">
        <v>726</v>
      </c>
      <c r="C1506" t="s">
        <v>54</v>
      </c>
      <c r="D1506" t="s">
        <v>61</v>
      </c>
      <c r="E1506" s="29">
        <v>70</v>
      </c>
    </row>
    <row r="1507" spans="1:5">
      <c r="A1507" t="s">
        <v>5504</v>
      </c>
      <c r="B1507" t="s">
        <v>5503</v>
      </c>
      <c r="C1507" t="s">
        <v>54</v>
      </c>
      <c r="D1507" t="s">
        <v>105</v>
      </c>
      <c r="E1507" s="29">
        <v>70</v>
      </c>
    </row>
    <row r="1508" spans="1:5">
      <c r="A1508" t="s">
        <v>1917</v>
      </c>
      <c r="B1508" t="s">
        <v>1916</v>
      </c>
      <c r="C1508" t="s">
        <v>66</v>
      </c>
      <c r="D1508" t="s">
        <v>61</v>
      </c>
      <c r="E1508" s="29">
        <v>70</v>
      </c>
    </row>
    <row r="1509" spans="1:5">
      <c r="A1509" t="s">
        <v>3721</v>
      </c>
      <c r="B1509" t="s">
        <v>1018</v>
      </c>
      <c r="C1509" t="s">
        <v>66</v>
      </c>
      <c r="D1509" t="s">
        <v>61</v>
      </c>
      <c r="E1509" s="29">
        <v>70</v>
      </c>
    </row>
    <row r="1510" spans="1:5">
      <c r="A1510" t="s">
        <v>5216</v>
      </c>
      <c r="B1510" t="s">
        <v>376</v>
      </c>
      <c r="C1510" t="s">
        <v>66</v>
      </c>
      <c r="D1510" t="s">
        <v>61</v>
      </c>
      <c r="E1510" s="29">
        <v>70</v>
      </c>
    </row>
    <row r="1511" spans="1:5">
      <c r="A1511" t="s">
        <v>1770</v>
      </c>
      <c r="B1511" t="s">
        <v>1624</v>
      </c>
      <c r="C1511" t="s">
        <v>75</v>
      </c>
      <c r="D1511" t="s">
        <v>61</v>
      </c>
      <c r="E1511" s="29">
        <v>70</v>
      </c>
    </row>
    <row r="1512" spans="1:5">
      <c r="A1512" t="s">
        <v>4750</v>
      </c>
      <c r="B1512" t="s">
        <v>520</v>
      </c>
      <c r="C1512" t="s">
        <v>66</v>
      </c>
      <c r="D1512" t="s">
        <v>61</v>
      </c>
      <c r="E1512" s="29">
        <v>70</v>
      </c>
    </row>
    <row r="1513" spans="1:5">
      <c r="A1513" t="s">
        <v>3352</v>
      </c>
      <c r="B1513" t="s">
        <v>2246</v>
      </c>
      <c r="C1513" t="s">
        <v>75</v>
      </c>
      <c r="D1513" t="s">
        <v>93</v>
      </c>
      <c r="E1513" s="29">
        <v>70</v>
      </c>
    </row>
    <row r="1514" spans="1:5">
      <c r="A1514" t="s">
        <v>5619</v>
      </c>
      <c r="B1514" t="s">
        <v>2241</v>
      </c>
      <c r="C1514" t="s">
        <v>66</v>
      </c>
      <c r="D1514" t="s">
        <v>93</v>
      </c>
      <c r="E1514" s="29">
        <v>70</v>
      </c>
    </row>
    <row r="1515" spans="1:5">
      <c r="A1515" t="s">
        <v>6230</v>
      </c>
      <c r="B1515" t="s">
        <v>186</v>
      </c>
      <c r="C1515" t="s">
        <v>66</v>
      </c>
      <c r="D1515" t="s">
        <v>87</v>
      </c>
      <c r="E1515" s="29">
        <v>70</v>
      </c>
    </row>
    <row r="1516" spans="1:5">
      <c r="A1516" t="s">
        <v>5249</v>
      </c>
      <c r="B1516" t="s">
        <v>3904</v>
      </c>
      <c r="C1516" t="s">
        <v>66</v>
      </c>
      <c r="D1516" t="s">
        <v>87</v>
      </c>
      <c r="E1516" s="29">
        <v>70</v>
      </c>
    </row>
    <row r="1517" spans="1:5">
      <c r="A1517" t="s">
        <v>5273</v>
      </c>
      <c r="B1517" t="s">
        <v>4488</v>
      </c>
      <c r="C1517" t="s">
        <v>66</v>
      </c>
      <c r="D1517" t="s">
        <v>61</v>
      </c>
      <c r="E1517" s="29">
        <v>70</v>
      </c>
    </row>
    <row r="1518" spans="1:5">
      <c r="A1518" t="s">
        <v>3706</v>
      </c>
      <c r="B1518" t="s">
        <v>3426</v>
      </c>
      <c r="C1518" t="s">
        <v>54</v>
      </c>
      <c r="D1518" t="s">
        <v>105</v>
      </c>
      <c r="E1518" s="29">
        <v>70</v>
      </c>
    </row>
    <row r="1519" spans="1:5">
      <c r="A1519" t="s">
        <v>2811</v>
      </c>
      <c r="B1519" t="s">
        <v>2286</v>
      </c>
      <c r="C1519" t="s">
        <v>75</v>
      </c>
      <c r="D1519" t="s">
        <v>61</v>
      </c>
      <c r="E1519" s="29">
        <v>70</v>
      </c>
    </row>
    <row r="1520" spans="1:5">
      <c r="A1520" t="s">
        <v>453</v>
      </c>
      <c r="B1520" t="s">
        <v>452</v>
      </c>
      <c r="C1520" t="s">
        <v>66</v>
      </c>
      <c r="D1520" t="s">
        <v>209</v>
      </c>
      <c r="E1520" s="29">
        <v>70</v>
      </c>
    </row>
    <row r="1521" spans="1:5">
      <c r="A1521" t="s">
        <v>3295</v>
      </c>
      <c r="B1521" t="s">
        <v>3294</v>
      </c>
      <c r="C1521" t="s">
        <v>66</v>
      </c>
      <c r="D1521" t="s">
        <v>209</v>
      </c>
      <c r="E1521" s="29">
        <v>70</v>
      </c>
    </row>
    <row r="1522" spans="1:5">
      <c r="A1522" t="s">
        <v>2343</v>
      </c>
      <c r="B1522" t="s">
        <v>2342</v>
      </c>
      <c r="C1522" t="s">
        <v>54</v>
      </c>
      <c r="D1522" t="s">
        <v>61</v>
      </c>
      <c r="E1522" s="29">
        <v>70</v>
      </c>
    </row>
    <row r="1523" spans="1:5">
      <c r="A1523" t="s">
        <v>5534</v>
      </c>
      <c r="B1523" t="s">
        <v>414</v>
      </c>
      <c r="C1523" t="s">
        <v>54</v>
      </c>
      <c r="D1523" t="s">
        <v>61</v>
      </c>
      <c r="E1523" s="29">
        <v>70</v>
      </c>
    </row>
    <row r="1524" spans="1:5">
      <c r="A1524" t="s">
        <v>6933</v>
      </c>
      <c r="B1524" t="s">
        <v>310</v>
      </c>
      <c r="C1524" t="s">
        <v>66</v>
      </c>
      <c r="D1524" t="s">
        <v>61</v>
      </c>
      <c r="E1524" s="29">
        <v>70</v>
      </c>
    </row>
    <row r="1525" spans="1:5">
      <c r="A1525" t="s">
        <v>5908</v>
      </c>
      <c r="B1525" t="s">
        <v>1237</v>
      </c>
      <c r="C1525" t="s">
        <v>66</v>
      </c>
      <c r="D1525" t="s">
        <v>87</v>
      </c>
      <c r="E1525" s="29">
        <v>70</v>
      </c>
    </row>
    <row r="1526" spans="1:5">
      <c r="A1526" t="s">
        <v>6009</v>
      </c>
      <c r="B1526" t="s">
        <v>4260</v>
      </c>
      <c r="C1526" t="s">
        <v>54</v>
      </c>
      <c r="D1526" t="s">
        <v>61</v>
      </c>
      <c r="E1526" s="29">
        <v>70</v>
      </c>
    </row>
    <row r="1527" spans="1:5">
      <c r="A1527" t="s">
        <v>908</v>
      </c>
      <c r="B1527" t="s">
        <v>907</v>
      </c>
      <c r="C1527" t="s">
        <v>75</v>
      </c>
      <c r="D1527" t="s">
        <v>209</v>
      </c>
      <c r="E1527" s="29">
        <v>70</v>
      </c>
    </row>
    <row r="1528" spans="1:5">
      <c r="A1528" t="s">
        <v>4243</v>
      </c>
      <c r="B1528" t="s">
        <v>106</v>
      </c>
      <c r="C1528" t="s">
        <v>66</v>
      </c>
      <c r="D1528" t="s">
        <v>209</v>
      </c>
      <c r="E1528" s="29">
        <v>70</v>
      </c>
    </row>
    <row r="1529" spans="1:5">
      <c r="A1529" t="s">
        <v>5959</v>
      </c>
      <c r="B1529" t="s">
        <v>186</v>
      </c>
      <c r="C1529" t="s">
        <v>66</v>
      </c>
      <c r="D1529" t="s">
        <v>87</v>
      </c>
      <c r="E1529" s="29">
        <v>70</v>
      </c>
    </row>
    <row r="1530" spans="1:5">
      <c r="A1530" t="s">
        <v>3260</v>
      </c>
      <c r="B1530" t="s">
        <v>3259</v>
      </c>
      <c r="C1530" t="s">
        <v>66</v>
      </c>
      <c r="D1530" t="s">
        <v>209</v>
      </c>
      <c r="E1530" s="29">
        <v>69</v>
      </c>
    </row>
    <row r="1531" spans="1:5">
      <c r="A1531" t="s">
        <v>1914</v>
      </c>
      <c r="B1531" t="s">
        <v>1913</v>
      </c>
      <c r="C1531" t="s">
        <v>75</v>
      </c>
      <c r="D1531" t="s">
        <v>258</v>
      </c>
      <c r="E1531" s="29">
        <v>69</v>
      </c>
    </row>
    <row r="1532" spans="1:5">
      <c r="A1532" t="s">
        <v>6877</v>
      </c>
      <c r="B1532" t="s">
        <v>2083</v>
      </c>
      <c r="C1532" t="s">
        <v>66</v>
      </c>
      <c r="D1532" t="s">
        <v>93</v>
      </c>
      <c r="E1532" s="29">
        <v>69</v>
      </c>
    </row>
    <row r="1533" spans="1:5">
      <c r="A1533" t="s">
        <v>4225</v>
      </c>
      <c r="B1533" t="s">
        <v>4224</v>
      </c>
      <c r="C1533" t="s">
        <v>66</v>
      </c>
      <c r="D1533" t="s">
        <v>258</v>
      </c>
      <c r="E1533" s="29">
        <v>69</v>
      </c>
    </row>
    <row r="1534" spans="1:5">
      <c r="A1534" t="s">
        <v>5109</v>
      </c>
      <c r="B1534" t="s">
        <v>793</v>
      </c>
      <c r="C1534" t="s">
        <v>66</v>
      </c>
      <c r="D1534" t="s">
        <v>61</v>
      </c>
      <c r="E1534" s="29">
        <v>69</v>
      </c>
    </row>
    <row r="1535" spans="1:5">
      <c r="A1535" t="s">
        <v>3369</v>
      </c>
      <c r="B1535" t="s">
        <v>587</v>
      </c>
      <c r="C1535" t="s">
        <v>75</v>
      </c>
      <c r="D1535" t="s">
        <v>61</v>
      </c>
      <c r="E1535" s="29">
        <v>69</v>
      </c>
    </row>
    <row r="1536" spans="1:5">
      <c r="A1536" t="s">
        <v>4136</v>
      </c>
      <c r="B1536" t="s">
        <v>579</v>
      </c>
      <c r="C1536" t="s">
        <v>75</v>
      </c>
      <c r="D1536" t="s">
        <v>105</v>
      </c>
      <c r="E1536" s="29">
        <v>69</v>
      </c>
    </row>
    <row r="1537" spans="1:5">
      <c r="A1537" t="s">
        <v>357</v>
      </c>
      <c r="B1537" t="s">
        <v>356</v>
      </c>
      <c r="C1537" t="s">
        <v>66</v>
      </c>
      <c r="D1537" t="s">
        <v>209</v>
      </c>
      <c r="E1537" s="29">
        <v>69</v>
      </c>
    </row>
    <row r="1538" spans="1:5">
      <c r="A1538" t="s">
        <v>5594</v>
      </c>
      <c r="B1538" t="s">
        <v>365</v>
      </c>
      <c r="C1538" t="s">
        <v>75</v>
      </c>
      <c r="D1538" t="s">
        <v>87</v>
      </c>
      <c r="E1538" s="29">
        <v>69</v>
      </c>
    </row>
    <row r="1539" spans="1:5">
      <c r="A1539" t="s">
        <v>3225</v>
      </c>
      <c r="B1539" t="s">
        <v>3224</v>
      </c>
      <c r="C1539" t="s">
        <v>66</v>
      </c>
      <c r="D1539" t="s">
        <v>61</v>
      </c>
      <c r="E1539" s="29">
        <v>69</v>
      </c>
    </row>
    <row r="1540" spans="1:5">
      <c r="A1540" t="s">
        <v>5947</v>
      </c>
      <c r="B1540" t="s">
        <v>3833</v>
      </c>
      <c r="C1540" t="s">
        <v>75</v>
      </c>
      <c r="D1540" t="s">
        <v>61</v>
      </c>
      <c r="E1540" s="29">
        <v>69</v>
      </c>
    </row>
    <row r="1541" spans="1:5">
      <c r="A1541" t="s">
        <v>1403</v>
      </c>
      <c r="B1541" t="s">
        <v>1402</v>
      </c>
      <c r="C1541" t="s">
        <v>54</v>
      </c>
      <c r="D1541" t="s">
        <v>105</v>
      </c>
      <c r="E1541" s="29">
        <v>69</v>
      </c>
    </row>
    <row r="1542" spans="1:5">
      <c r="A1542" t="s">
        <v>6159</v>
      </c>
      <c r="B1542" t="s">
        <v>1429</v>
      </c>
      <c r="C1542" t="s">
        <v>54</v>
      </c>
      <c r="D1542" t="s">
        <v>87</v>
      </c>
      <c r="E1542" s="29">
        <v>69</v>
      </c>
    </row>
    <row r="1543" spans="1:5">
      <c r="A1543" t="s">
        <v>1453</v>
      </c>
      <c r="B1543" t="s">
        <v>269</v>
      </c>
      <c r="C1543" t="s">
        <v>75</v>
      </c>
      <c r="D1543" t="s">
        <v>61</v>
      </c>
      <c r="E1543" s="29">
        <v>69</v>
      </c>
    </row>
    <row r="1544" spans="1:5">
      <c r="A1544" t="s">
        <v>4361</v>
      </c>
      <c r="B1544" t="s">
        <v>4360</v>
      </c>
      <c r="C1544" t="s">
        <v>66</v>
      </c>
      <c r="D1544" t="s">
        <v>93</v>
      </c>
      <c r="E1544" s="29">
        <v>69</v>
      </c>
    </row>
    <row r="1545" spans="1:5">
      <c r="A1545" t="s">
        <v>4999</v>
      </c>
      <c r="B1545" t="s">
        <v>2452</v>
      </c>
      <c r="C1545" t="s">
        <v>66</v>
      </c>
      <c r="D1545" t="s">
        <v>61</v>
      </c>
      <c r="E1545" s="29">
        <v>69</v>
      </c>
    </row>
    <row r="1546" spans="1:5">
      <c r="A1546" t="s">
        <v>3475</v>
      </c>
      <c r="B1546" t="s">
        <v>449</v>
      </c>
      <c r="C1546" t="s">
        <v>66</v>
      </c>
      <c r="D1546" t="s">
        <v>61</v>
      </c>
      <c r="E1546" s="29">
        <v>69</v>
      </c>
    </row>
    <row r="1547" spans="1:5">
      <c r="A1547" t="s">
        <v>1591</v>
      </c>
      <c r="B1547" t="s">
        <v>1590</v>
      </c>
      <c r="C1547" t="s">
        <v>66</v>
      </c>
      <c r="D1547" t="s">
        <v>61</v>
      </c>
      <c r="E1547" s="29">
        <v>69</v>
      </c>
    </row>
    <row r="1548" spans="1:5">
      <c r="A1548" t="s">
        <v>5600</v>
      </c>
      <c r="B1548" t="s">
        <v>656</v>
      </c>
      <c r="C1548" t="s">
        <v>75</v>
      </c>
      <c r="D1548" t="s">
        <v>61</v>
      </c>
      <c r="E1548" s="29">
        <v>69</v>
      </c>
    </row>
    <row r="1549" spans="1:5">
      <c r="A1549" t="s">
        <v>4992</v>
      </c>
      <c r="B1549" t="s">
        <v>4991</v>
      </c>
      <c r="C1549" t="s">
        <v>66</v>
      </c>
      <c r="D1549" t="s">
        <v>258</v>
      </c>
      <c r="E1549" s="29">
        <v>69</v>
      </c>
    </row>
    <row r="1550" spans="1:5">
      <c r="A1550" t="s">
        <v>4106</v>
      </c>
      <c r="B1550" t="s">
        <v>186</v>
      </c>
      <c r="C1550" t="s">
        <v>66</v>
      </c>
      <c r="D1550" t="s">
        <v>93</v>
      </c>
      <c r="E1550" s="29">
        <v>69</v>
      </c>
    </row>
    <row r="1551" spans="1:5">
      <c r="A1551" t="s">
        <v>3287</v>
      </c>
      <c r="B1551" t="s">
        <v>106</v>
      </c>
      <c r="C1551" t="s">
        <v>66</v>
      </c>
      <c r="D1551" t="s">
        <v>93</v>
      </c>
      <c r="E1551" s="29">
        <v>69</v>
      </c>
    </row>
    <row r="1552" spans="1:5">
      <c r="A1552" t="s">
        <v>5000</v>
      </c>
      <c r="B1552" t="s">
        <v>621</v>
      </c>
      <c r="C1552" t="s">
        <v>66</v>
      </c>
      <c r="D1552" t="s">
        <v>105</v>
      </c>
      <c r="E1552" s="29">
        <v>69</v>
      </c>
    </row>
    <row r="1553" spans="1:5">
      <c r="A1553" t="s">
        <v>5571</v>
      </c>
      <c r="B1553" t="s">
        <v>817</v>
      </c>
      <c r="C1553" t="s">
        <v>54</v>
      </c>
      <c r="D1553" t="s">
        <v>105</v>
      </c>
      <c r="E1553" s="29">
        <v>69</v>
      </c>
    </row>
    <row r="1554" spans="1:5">
      <c r="A1554" t="s">
        <v>1215</v>
      </c>
      <c r="B1554" t="s">
        <v>1214</v>
      </c>
      <c r="C1554" t="s">
        <v>66</v>
      </c>
      <c r="D1554" t="s">
        <v>93</v>
      </c>
      <c r="E1554" s="29">
        <v>69</v>
      </c>
    </row>
    <row r="1555" spans="1:5">
      <c r="A1555" t="s">
        <v>858</v>
      </c>
      <c r="B1555" t="s">
        <v>857</v>
      </c>
      <c r="C1555" t="s">
        <v>54</v>
      </c>
      <c r="D1555" t="s">
        <v>61</v>
      </c>
      <c r="E1555" s="29">
        <v>69</v>
      </c>
    </row>
    <row r="1556" spans="1:5">
      <c r="A1556" t="s">
        <v>5516</v>
      </c>
      <c r="B1556" t="s">
        <v>4250</v>
      </c>
      <c r="C1556" t="s">
        <v>66</v>
      </c>
      <c r="D1556" t="s">
        <v>61</v>
      </c>
      <c r="E1556" s="29">
        <v>69</v>
      </c>
    </row>
    <row r="1557" spans="1:5">
      <c r="A1557" t="s">
        <v>1661</v>
      </c>
      <c r="B1557" t="s">
        <v>1583</v>
      </c>
      <c r="C1557" t="s">
        <v>75</v>
      </c>
      <c r="D1557" t="s">
        <v>61</v>
      </c>
      <c r="E1557" s="29">
        <v>69</v>
      </c>
    </row>
    <row r="1558" spans="1:5">
      <c r="A1558" t="s">
        <v>766</v>
      </c>
      <c r="B1558" t="s">
        <v>765</v>
      </c>
      <c r="C1558" t="s">
        <v>75</v>
      </c>
      <c r="D1558" t="s">
        <v>258</v>
      </c>
      <c r="E1558" s="29">
        <v>69</v>
      </c>
    </row>
    <row r="1559" spans="1:5">
      <c r="A1559" t="s">
        <v>3255</v>
      </c>
      <c r="B1559" t="s">
        <v>82</v>
      </c>
      <c r="C1559" t="s">
        <v>66</v>
      </c>
      <c r="D1559" t="s">
        <v>209</v>
      </c>
      <c r="E1559" s="29">
        <v>69</v>
      </c>
    </row>
    <row r="1560" spans="1:5">
      <c r="A1560" t="s">
        <v>6789</v>
      </c>
      <c r="B1560" t="s">
        <v>106</v>
      </c>
      <c r="C1560" t="s">
        <v>54</v>
      </c>
      <c r="D1560" t="s">
        <v>61</v>
      </c>
      <c r="E1560" s="29">
        <v>69</v>
      </c>
    </row>
    <row r="1561" spans="1:5">
      <c r="A1561" t="s">
        <v>5087</v>
      </c>
      <c r="B1561" t="s">
        <v>307</v>
      </c>
      <c r="C1561" t="s">
        <v>66</v>
      </c>
      <c r="D1561" t="s">
        <v>93</v>
      </c>
      <c r="E1561" s="29">
        <v>69</v>
      </c>
    </row>
    <row r="1562" spans="1:5">
      <c r="A1562" t="s">
        <v>4441</v>
      </c>
      <c r="B1562" t="s">
        <v>269</v>
      </c>
      <c r="C1562" t="s">
        <v>54</v>
      </c>
      <c r="D1562" t="s">
        <v>105</v>
      </c>
      <c r="E1562" s="29">
        <v>69</v>
      </c>
    </row>
    <row r="1563" spans="1:5">
      <c r="A1563" t="s">
        <v>3497</v>
      </c>
      <c r="B1563" t="s">
        <v>3429</v>
      </c>
      <c r="C1563" t="s">
        <v>66</v>
      </c>
      <c r="D1563" t="s">
        <v>209</v>
      </c>
      <c r="E1563" s="29">
        <v>69</v>
      </c>
    </row>
    <row r="1564" spans="1:5">
      <c r="A1564" t="s">
        <v>4926</v>
      </c>
      <c r="B1564" t="s">
        <v>1036</v>
      </c>
      <c r="C1564" t="s">
        <v>54</v>
      </c>
      <c r="D1564" t="s">
        <v>61</v>
      </c>
      <c r="E1564" s="29">
        <v>69</v>
      </c>
    </row>
    <row r="1565" spans="1:5">
      <c r="A1565" t="s">
        <v>5517</v>
      </c>
      <c r="B1565" t="s">
        <v>995</v>
      </c>
      <c r="C1565" t="s">
        <v>66</v>
      </c>
      <c r="D1565" t="s">
        <v>209</v>
      </c>
      <c r="E1565" s="29">
        <v>69</v>
      </c>
    </row>
    <row r="1566" spans="1:5">
      <c r="A1566" t="s">
        <v>6749</v>
      </c>
      <c r="B1566" t="s">
        <v>82</v>
      </c>
      <c r="C1566" t="s">
        <v>66</v>
      </c>
      <c r="D1566" t="s">
        <v>61</v>
      </c>
      <c r="E1566" s="29">
        <v>69</v>
      </c>
    </row>
    <row r="1567" spans="1:5">
      <c r="A1567" t="s">
        <v>715</v>
      </c>
      <c r="B1567" t="s">
        <v>714</v>
      </c>
      <c r="C1567" t="s">
        <v>66</v>
      </c>
      <c r="D1567" t="s">
        <v>61</v>
      </c>
      <c r="E1567" s="29">
        <v>69</v>
      </c>
    </row>
    <row r="1568" spans="1:5">
      <c r="A1568" t="s">
        <v>1520</v>
      </c>
      <c r="B1568" t="s">
        <v>186</v>
      </c>
      <c r="C1568" t="s">
        <v>75</v>
      </c>
      <c r="D1568" t="s">
        <v>258</v>
      </c>
      <c r="E1568" s="29">
        <v>69</v>
      </c>
    </row>
    <row r="1569" spans="1:5">
      <c r="A1569" t="s">
        <v>6809</v>
      </c>
      <c r="B1569" t="s">
        <v>6015</v>
      </c>
      <c r="C1569" t="s">
        <v>75</v>
      </c>
      <c r="D1569" t="s">
        <v>61</v>
      </c>
      <c r="E1569" s="29">
        <v>69</v>
      </c>
    </row>
    <row r="1570" spans="1:5">
      <c r="A1570" t="s">
        <v>3493</v>
      </c>
      <c r="B1570" t="s">
        <v>210</v>
      </c>
      <c r="C1570" t="s">
        <v>54</v>
      </c>
      <c r="D1570" t="s">
        <v>61</v>
      </c>
      <c r="E1570" s="29">
        <v>69</v>
      </c>
    </row>
    <row r="1571" spans="1:5">
      <c r="A1571" t="s">
        <v>743</v>
      </c>
      <c r="B1571" t="s">
        <v>742</v>
      </c>
      <c r="C1571" t="s">
        <v>54</v>
      </c>
      <c r="D1571" t="s">
        <v>105</v>
      </c>
      <c r="E1571" s="29">
        <v>69</v>
      </c>
    </row>
    <row r="1572" spans="1:5">
      <c r="A1572" t="s">
        <v>2317</v>
      </c>
      <c r="B1572" t="s">
        <v>186</v>
      </c>
      <c r="C1572" t="s">
        <v>75</v>
      </c>
      <c r="D1572" t="s">
        <v>93</v>
      </c>
      <c r="E1572" s="29">
        <v>69</v>
      </c>
    </row>
    <row r="1573" spans="1:5">
      <c r="A1573" t="s">
        <v>4459</v>
      </c>
      <c r="B1573" t="s">
        <v>4458</v>
      </c>
      <c r="C1573" t="s">
        <v>66</v>
      </c>
      <c r="D1573" t="s">
        <v>93</v>
      </c>
      <c r="E1573" s="29">
        <v>69</v>
      </c>
    </row>
    <row r="1574" spans="1:5">
      <c r="A1574" t="s">
        <v>3668</v>
      </c>
      <c r="B1574" t="s">
        <v>90</v>
      </c>
      <c r="C1574" t="s">
        <v>54</v>
      </c>
      <c r="D1574" t="s">
        <v>61</v>
      </c>
      <c r="E1574" s="29">
        <v>69</v>
      </c>
    </row>
    <row r="1575" spans="1:5">
      <c r="A1575" t="s">
        <v>6236</v>
      </c>
      <c r="B1575" t="s">
        <v>3983</v>
      </c>
      <c r="C1575" t="s">
        <v>66</v>
      </c>
      <c r="D1575" t="s">
        <v>61</v>
      </c>
      <c r="E1575" s="29">
        <v>69</v>
      </c>
    </row>
    <row r="1576" spans="1:5">
      <c r="A1576" t="s">
        <v>3719</v>
      </c>
      <c r="B1576" t="s">
        <v>737</v>
      </c>
      <c r="C1576" t="s">
        <v>75</v>
      </c>
      <c r="D1576" t="s">
        <v>61</v>
      </c>
      <c r="E1576" s="29">
        <v>69</v>
      </c>
    </row>
    <row r="1577" spans="1:5">
      <c r="A1577" t="s">
        <v>6593</v>
      </c>
      <c r="B1577" t="s">
        <v>82</v>
      </c>
      <c r="C1577" t="s">
        <v>75</v>
      </c>
      <c r="D1577" t="s">
        <v>61</v>
      </c>
      <c r="E1577" s="29">
        <v>69</v>
      </c>
    </row>
    <row r="1578" spans="1:5">
      <c r="A1578" t="s">
        <v>7022</v>
      </c>
      <c r="B1578" t="s">
        <v>5057</v>
      </c>
      <c r="C1578" t="s">
        <v>75</v>
      </c>
      <c r="D1578" t="s">
        <v>93</v>
      </c>
      <c r="E1578" s="29">
        <v>69</v>
      </c>
    </row>
    <row r="1579" spans="1:5">
      <c r="A1579" t="s">
        <v>4352</v>
      </c>
      <c r="B1579" t="s">
        <v>4351</v>
      </c>
      <c r="C1579" t="s">
        <v>54</v>
      </c>
      <c r="D1579" t="s">
        <v>87</v>
      </c>
      <c r="E1579" s="29">
        <v>69</v>
      </c>
    </row>
    <row r="1580" spans="1:5">
      <c r="A1580" t="s">
        <v>141</v>
      </c>
      <c r="B1580" t="s">
        <v>140</v>
      </c>
      <c r="C1580" t="s">
        <v>66</v>
      </c>
      <c r="D1580" t="s">
        <v>61</v>
      </c>
      <c r="E1580" s="29">
        <v>69</v>
      </c>
    </row>
    <row r="1581" spans="1:5">
      <c r="A1581" t="s">
        <v>6898</v>
      </c>
      <c r="B1581" t="s">
        <v>4288</v>
      </c>
      <c r="C1581" t="s">
        <v>66</v>
      </c>
      <c r="D1581" t="s">
        <v>61</v>
      </c>
      <c r="E1581" s="29">
        <v>69</v>
      </c>
    </row>
    <row r="1582" spans="1:5">
      <c r="A1582" t="s">
        <v>5856</v>
      </c>
      <c r="B1582" t="s">
        <v>53</v>
      </c>
      <c r="C1582" t="s">
        <v>54</v>
      </c>
      <c r="D1582" t="s">
        <v>61</v>
      </c>
      <c r="E1582" s="29">
        <v>69</v>
      </c>
    </row>
    <row r="1583" spans="1:5">
      <c r="A1583" t="s">
        <v>6262</v>
      </c>
      <c r="B1583" t="s">
        <v>5435</v>
      </c>
      <c r="C1583" t="s">
        <v>66</v>
      </c>
      <c r="D1583" t="s">
        <v>209</v>
      </c>
      <c r="E1583" s="29">
        <v>69</v>
      </c>
    </row>
    <row r="1584" spans="1:5">
      <c r="A1584" t="s">
        <v>5287</v>
      </c>
      <c r="B1584" t="s">
        <v>1522</v>
      </c>
      <c r="C1584" t="s">
        <v>54</v>
      </c>
      <c r="D1584" t="s">
        <v>61</v>
      </c>
      <c r="E1584" s="29">
        <v>69</v>
      </c>
    </row>
    <row r="1585" spans="1:5">
      <c r="A1585" t="s">
        <v>5147</v>
      </c>
      <c r="B1585" t="s">
        <v>904</v>
      </c>
      <c r="C1585" t="s">
        <v>66</v>
      </c>
      <c r="D1585" t="s">
        <v>93</v>
      </c>
      <c r="E1585" s="29">
        <v>69</v>
      </c>
    </row>
    <row r="1586" spans="1:5">
      <c r="A1586" t="s">
        <v>2841</v>
      </c>
      <c r="B1586" t="s">
        <v>2840</v>
      </c>
      <c r="C1586" t="s">
        <v>66</v>
      </c>
      <c r="D1586" t="s">
        <v>93</v>
      </c>
      <c r="E1586" s="29">
        <v>69</v>
      </c>
    </row>
    <row r="1587" spans="1:5">
      <c r="A1587" t="s">
        <v>4123</v>
      </c>
      <c r="B1587" t="s">
        <v>4122</v>
      </c>
      <c r="C1587" t="s">
        <v>75</v>
      </c>
      <c r="D1587" t="s">
        <v>61</v>
      </c>
      <c r="E1587" s="29">
        <v>69</v>
      </c>
    </row>
    <row r="1588" spans="1:5">
      <c r="A1588" t="s">
        <v>3980</v>
      </c>
      <c r="B1588" t="s">
        <v>539</v>
      </c>
      <c r="C1588" t="s">
        <v>66</v>
      </c>
      <c r="D1588" t="s">
        <v>87</v>
      </c>
      <c r="E1588" s="29">
        <v>69</v>
      </c>
    </row>
    <row r="1589" spans="1:5">
      <c r="A1589" t="s">
        <v>6671</v>
      </c>
      <c r="B1589" t="s">
        <v>2609</v>
      </c>
      <c r="C1589" t="s">
        <v>66</v>
      </c>
      <c r="D1589" t="s">
        <v>93</v>
      </c>
      <c r="E1589" s="29">
        <v>69</v>
      </c>
    </row>
    <row r="1590" spans="1:5">
      <c r="A1590" t="s">
        <v>4606</v>
      </c>
      <c r="B1590" t="s">
        <v>166</v>
      </c>
      <c r="C1590" t="s">
        <v>54</v>
      </c>
      <c r="D1590" t="s">
        <v>87</v>
      </c>
      <c r="E1590" s="29">
        <v>69</v>
      </c>
    </row>
    <row r="1591" spans="1:5">
      <c r="A1591" t="s">
        <v>4343</v>
      </c>
      <c r="B1591" t="s">
        <v>4342</v>
      </c>
      <c r="C1591" t="s">
        <v>66</v>
      </c>
      <c r="D1591" t="s">
        <v>61</v>
      </c>
      <c r="E1591" s="29">
        <v>69</v>
      </c>
    </row>
    <row r="1592" spans="1:5">
      <c r="A1592" t="s">
        <v>4381</v>
      </c>
      <c r="B1592" t="s">
        <v>292</v>
      </c>
      <c r="C1592" t="s">
        <v>66</v>
      </c>
      <c r="D1592" t="s">
        <v>61</v>
      </c>
      <c r="E1592" s="29">
        <v>69</v>
      </c>
    </row>
    <row r="1593" spans="1:5">
      <c r="A1593" t="s">
        <v>4691</v>
      </c>
      <c r="B1593" t="s">
        <v>992</v>
      </c>
      <c r="C1593" t="s">
        <v>54</v>
      </c>
      <c r="D1593" t="s">
        <v>105</v>
      </c>
      <c r="E1593" s="29">
        <v>69</v>
      </c>
    </row>
    <row r="1594" spans="1:5">
      <c r="A1594" t="s">
        <v>5501</v>
      </c>
      <c r="B1594" t="s">
        <v>446</v>
      </c>
      <c r="C1594" t="s">
        <v>66</v>
      </c>
      <c r="D1594" t="s">
        <v>209</v>
      </c>
      <c r="E1594" s="29">
        <v>69</v>
      </c>
    </row>
    <row r="1595" spans="1:5">
      <c r="A1595" t="s">
        <v>5883</v>
      </c>
      <c r="B1595" t="s">
        <v>106</v>
      </c>
      <c r="C1595" t="s">
        <v>75</v>
      </c>
      <c r="D1595" t="s">
        <v>61</v>
      </c>
      <c r="E1595" s="29">
        <v>69</v>
      </c>
    </row>
    <row r="1596" spans="1:5">
      <c r="A1596" t="s">
        <v>3885</v>
      </c>
      <c r="B1596" t="s">
        <v>414</v>
      </c>
      <c r="C1596" t="s">
        <v>66</v>
      </c>
      <c r="D1596" t="s">
        <v>87</v>
      </c>
      <c r="E1596" s="29">
        <v>69</v>
      </c>
    </row>
    <row r="1597" spans="1:5">
      <c r="A1597" t="s">
        <v>4200</v>
      </c>
      <c r="B1597" t="s">
        <v>222</v>
      </c>
      <c r="C1597" t="s">
        <v>75</v>
      </c>
      <c r="D1597" t="s">
        <v>87</v>
      </c>
      <c r="E1597" s="29">
        <v>69</v>
      </c>
    </row>
    <row r="1598" spans="1:5">
      <c r="A1598" t="s">
        <v>4639</v>
      </c>
      <c r="B1598" t="s">
        <v>4638</v>
      </c>
      <c r="C1598" t="s">
        <v>54</v>
      </c>
      <c r="D1598" t="s">
        <v>61</v>
      </c>
      <c r="E1598" s="29">
        <v>69</v>
      </c>
    </row>
    <row r="1599" spans="1:5">
      <c r="A1599" t="s">
        <v>6561</v>
      </c>
      <c r="B1599" t="s">
        <v>1068</v>
      </c>
      <c r="C1599" t="s">
        <v>54</v>
      </c>
      <c r="D1599" t="s">
        <v>105</v>
      </c>
      <c r="E1599" s="29">
        <v>69</v>
      </c>
    </row>
    <row r="1600" spans="1:5">
      <c r="A1600" t="s">
        <v>5704</v>
      </c>
      <c r="B1600" t="s">
        <v>332</v>
      </c>
      <c r="C1600" t="s">
        <v>66</v>
      </c>
      <c r="D1600" t="s">
        <v>61</v>
      </c>
      <c r="E1600" s="29">
        <v>69</v>
      </c>
    </row>
    <row r="1601" spans="1:5">
      <c r="A1601" t="s">
        <v>6657</v>
      </c>
      <c r="B1601" t="s">
        <v>106</v>
      </c>
      <c r="C1601" t="s">
        <v>66</v>
      </c>
      <c r="D1601" t="s">
        <v>258</v>
      </c>
      <c r="E1601" s="29">
        <v>69</v>
      </c>
    </row>
    <row r="1602" spans="1:5">
      <c r="A1602" t="s">
        <v>6259</v>
      </c>
      <c r="B1602" t="s">
        <v>6258</v>
      </c>
      <c r="C1602" t="s">
        <v>75</v>
      </c>
      <c r="D1602" t="s">
        <v>61</v>
      </c>
      <c r="E1602" s="29">
        <v>69</v>
      </c>
    </row>
    <row r="1603" spans="1:5">
      <c r="A1603" t="s">
        <v>2071</v>
      </c>
      <c r="B1603" t="s">
        <v>2070</v>
      </c>
      <c r="C1603" t="s">
        <v>54</v>
      </c>
      <c r="D1603" t="s">
        <v>258</v>
      </c>
      <c r="E1603" s="29">
        <v>69</v>
      </c>
    </row>
    <row r="1604" spans="1:5">
      <c r="A1604" t="s">
        <v>4732</v>
      </c>
      <c r="B1604" t="s">
        <v>4669</v>
      </c>
      <c r="C1604" t="s">
        <v>66</v>
      </c>
      <c r="D1604" t="s">
        <v>93</v>
      </c>
      <c r="E1604" s="29">
        <v>69</v>
      </c>
    </row>
    <row r="1605" spans="1:5">
      <c r="A1605" t="s">
        <v>3621</v>
      </c>
      <c r="B1605" t="s">
        <v>332</v>
      </c>
      <c r="C1605" t="s">
        <v>75</v>
      </c>
      <c r="D1605" t="s">
        <v>61</v>
      </c>
      <c r="E1605" s="29">
        <v>68</v>
      </c>
    </row>
    <row r="1606" spans="1:5">
      <c r="A1606" t="s">
        <v>4397</v>
      </c>
      <c r="B1606" t="s">
        <v>3686</v>
      </c>
      <c r="C1606" t="s">
        <v>66</v>
      </c>
      <c r="D1606" t="s">
        <v>209</v>
      </c>
      <c r="E1606" s="29">
        <v>68</v>
      </c>
    </row>
    <row r="1607" spans="1:5">
      <c r="A1607" t="s">
        <v>6077</v>
      </c>
      <c r="B1607" t="s">
        <v>388</v>
      </c>
      <c r="C1607" t="s">
        <v>66</v>
      </c>
      <c r="D1607" t="s">
        <v>209</v>
      </c>
      <c r="E1607" s="29">
        <v>68</v>
      </c>
    </row>
    <row r="1608" spans="1:5">
      <c r="A1608" t="s">
        <v>4780</v>
      </c>
      <c r="B1608" t="s">
        <v>1057</v>
      </c>
      <c r="C1608" t="s">
        <v>66</v>
      </c>
      <c r="D1608" t="s">
        <v>209</v>
      </c>
      <c r="E1608" s="29">
        <v>68</v>
      </c>
    </row>
    <row r="1609" spans="1:5">
      <c r="A1609" t="s">
        <v>6153</v>
      </c>
      <c r="B1609" t="s">
        <v>2586</v>
      </c>
      <c r="C1609" t="s">
        <v>75</v>
      </c>
      <c r="D1609" t="s">
        <v>61</v>
      </c>
      <c r="E1609" s="29">
        <v>68</v>
      </c>
    </row>
    <row r="1610" spans="1:5">
      <c r="A1610" t="s">
        <v>1702</v>
      </c>
      <c r="B1610" t="s">
        <v>292</v>
      </c>
      <c r="C1610" t="s">
        <v>75</v>
      </c>
      <c r="D1610" t="s">
        <v>61</v>
      </c>
      <c r="E1610" s="29">
        <v>68</v>
      </c>
    </row>
    <row r="1611" spans="1:5">
      <c r="A1611" t="s">
        <v>5897</v>
      </c>
      <c r="B1611" t="s">
        <v>3748</v>
      </c>
      <c r="C1611" t="s">
        <v>66</v>
      </c>
      <c r="D1611" t="s">
        <v>61</v>
      </c>
      <c r="E1611" s="29">
        <v>68</v>
      </c>
    </row>
    <row r="1612" spans="1:5">
      <c r="A1612" t="s">
        <v>3131</v>
      </c>
      <c r="B1612" t="s">
        <v>310</v>
      </c>
      <c r="C1612" t="s">
        <v>66</v>
      </c>
      <c r="D1612" t="s">
        <v>258</v>
      </c>
      <c r="E1612" s="29">
        <v>68</v>
      </c>
    </row>
    <row r="1613" spans="1:5">
      <c r="A1613" t="s">
        <v>1938</v>
      </c>
      <c r="B1613" t="s">
        <v>1937</v>
      </c>
      <c r="C1613" t="s">
        <v>66</v>
      </c>
      <c r="D1613" t="s">
        <v>93</v>
      </c>
      <c r="E1613" s="29">
        <v>68</v>
      </c>
    </row>
    <row r="1614" spans="1:5">
      <c r="A1614" t="s">
        <v>4358</v>
      </c>
      <c r="B1614" t="s">
        <v>210</v>
      </c>
      <c r="C1614" t="s">
        <v>54</v>
      </c>
      <c r="D1614" t="s">
        <v>61</v>
      </c>
      <c r="E1614" s="29">
        <v>68</v>
      </c>
    </row>
    <row r="1615" spans="1:5">
      <c r="A1615" t="s">
        <v>3804</v>
      </c>
      <c r="B1615" t="s">
        <v>3803</v>
      </c>
      <c r="C1615" t="s">
        <v>54</v>
      </c>
      <c r="D1615" t="s">
        <v>61</v>
      </c>
      <c r="E1615" s="29">
        <v>68</v>
      </c>
    </row>
    <row r="1616" spans="1:5">
      <c r="A1616" t="s">
        <v>5535</v>
      </c>
      <c r="B1616" t="s">
        <v>914</v>
      </c>
      <c r="C1616" t="s">
        <v>54</v>
      </c>
      <c r="D1616" t="s">
        <v>61</v>
      </c>
      <c r="E1616" s="29">
        <v>68</v>
      </c>
    </row>
    <row r="1617" spans="1:5">
      <c r="A1617" t="s">
        <v>4551</v>
      </c>
      <c r="B1617" t="s">
        <v>4550</v>
      </c>
      <c r="C1617" t="s">
        <v>66</v>
      </c>
      <c r="D1617" t="s">
        <v>61</v>
      </c>
      <c r="E1617" s="29">
        <v>68</v>
      </c>
    </row>
    <row r="1618" spans="1:5">
      <c r="A1618" t="s">
        <v>6724</v>
      </c>
      <c r="B1618" t="s">
        <v>5281</v>
      </c>
      <c r="C1618" t="s">
        <v>66</v>
      </c>
      <c r="D1618" t="s">
        <v>61</v>
      </c>
      <c r="E1618" s="29">
        <v>68</v>
      </c>
    </row>
    <row r="1619" spans="1:5">
      <c r="A1619" t="s">
        <v>2887</v>
      </c>
      <c r="B1619" t="s">
        <v>536</v>
      </c>
      <c r="C1619" t="s">
        <v>75</v>
      </c>
      <c r="D1619" t="s">
        <v>61</v>
      </c>
      <c r="E1619" s="29">
        <v>68</v>
      </c>
    </row>
    <row r="1620" spans="1:5">
      <c r="A1620" t="s">
        <v>6285</v>
      </c>
      <c r="B1620" t="s">
        <v>1327</v>
      </c>
      <c r="C1620" t="s">
        <v>66</v>
      </c>
      <c r="D1620" t="s">
        <v>61</v>
      </c>
      <c r="E1620" s="29">
        <v>68</v>
      </c>
    </row>
    <row r="1621" spans="1:5">
      <c r="A1621" t="s">
        <v>5360</v>
      </c>
      <c r="B1621" t="s">
        <v>5359</v>
      </c>
      <c r="C1621" t="s">
        <v>66</v>
      </c>
      <c r="D1621" t="s">
        <v>87</v>
      </c>
      <c r="E1621" s="29">
        <v>68</v>
      </c>
    </row>
    <row r="1622" spans="1:5">
      <c r="A1622" t="s">
        <v>3693</v>
      </c>
      <c r="B1622" t="s">
        <v>1295</v>
      </c>
      <c r="C1622" t="s">
        <v>54</v>
      </c>
      <c r="D1622" t="s">
        <v>61</v>
      </c>
      <c r="E1622" s="29">
        <v>68</v>
      </c>
    </row>
    <row r="1623" spans="1:5">
      <c r="A1623" t="s">
        <v>4271</v>
      </c>
      <c r="B1623" t="s">
        <v>3459</v>
      </c>
      <c r="C1623" t="s">
        <v>66</v>
      </c>
      <c r="D1623" t="s">
        <v>61</v>
      </c>
      <c r="E1623" s="29">
        <v>68</v>
      </c>
    </row>
    <row r="1624" spans="1:5">
      <c r="A1624" t="s">
        <v>3372</v>
      </c>
      <c r="B1624" t="s">
        <v>82</v>
      </c>
      <c r="C1624" t="s">
        <v>66</v>
      </c>
      <c r="D1624" t="s">
        <v>209</v>
      </c>
      <c r="E1624" s="29">
        <v>68</v>
      </c>
    </row>
    <row r="1625" spans="1:5">
      <c r="A1625" t="s">
        <v>5179</v>
      </c>
      <c r="B1625" t="s">
        <v>106</v>
      </c>
      <c r="C1625" t="s">
        <v>66</v>
      </c>
      <c r="D1625" t="s">
        <v>61</v>
      </c>
      <c r="E1625" s="29">
        <v>68</v>
      </c>
    </row>
    <row r="1626" spans="1:5">
      <c r="A1626" t="s">
        <v>5171</v>
      </c>
      <c r="B1626" t="s">
        <v>737</v>
      </c>
      <c r="C1626" t="s">
        <v>66</v>
      </c>
      <c r="D1626" t="s">
        <v>61</v>
      </c>
      <c r="E1626" s="29">
        <v>68</v>
      </c>
    </row>
    <row r="1627" spans="1:5">
      <c r="A1627" t="s">
        <v>3084</v>
      </c>
      <c r="B1627" t="s">
        <v>3083</v>
      </c>
      <c r="C1627" t="s">
        <v>75</v>
      </c>
      <c r="D1627" t="s">
        <v>61</v>
      </c>
      <c r="E1627" s="29">
        <v>68</v>
      </c>
    </row>
    <row r="1628" spans="1:5">
      <c r="A1628" t="s">
        <v>5593</v>
      </c>
      <c r="B1628" t="s">
        <v>4317</v>
      </c>
      <c r="C1628" t="s">
        <v>66</v>
      </c>
      <c r="D1628" t="s">
        <v>61</v>
      </c>
      <c r="E1628" s="29">
        <v>68</v>
      </c>
    </row>
    <row r="1629" spans="1:5">
      <c r="A1629" t="s">
        <v>3943</v>
      </c>
      <c r="B1629" t="s">
        <v>280</v>
      </c>
      <c r="C1629" t="s">
        <v>75</v>
      </c>
      <c r="D1629" t="s">
        <v>61</v>
      </c>
      <c r="E1629" s="29">
        <v>68</v>
      </c>
    </row>
    <row r="1630" spans="1:5">
      <c r="A1630" t="s">
        <v>1586</v>
      </c>
      <c r="B1630" t="s">
        <v>370</v>
      </c>
      <c r="C1630" t="s">
        <v>54</v>
      </c>
      <c r="D1630" t="s">
        <v>61</v>
      </c>
      <c r="E1630" s="29">
        <v>68</v>
      </c>
    </row>
    <row r="1631" spans="1:5">
      <c r="A1631" t="s">
        <v>4436</v>
      </c>
      <c r="B1631" t="s">
        <v>106</v>
      </c>
      <c r="C1631" t="s">
        <v>66</v>
      </c>
      <c r="D1631" t="s">
        <v>61</v>
      </c>
      <c r="E1631" s="29">
        <v>68</v>
      </c>
    </row>
    <row r="1632" spans="1:5">
      <c r="A1632" t="s">
        <v>3765</v>
      </c>
      <c r="B1632" t="s">
        <v>74</v>
      </c>
      <c r="C1632" t="s">
        <v>54</v>
      </c>
      <c r="D1632" t="s">
        <v>61</v>
      </c>
      <c r="E1632" s="29">
        <v>68</v>
      </c>
    </row>
    <row r="1633" spans="1:5">
      <c r="A1633" t="s">
        <v>4654</v>
      </c>
      <c r="B1633" t="s">
        <v>234</v>
      </c>
      <c r="C1633" t="s">
        <v>66</v>
      </c>
      <c r="D1633" t="s">
        <v>258</v>
      </c>
      <c r="E1633" s="29">
        <v>68</v>
      </c>
    </row>
    <row r="1634" spans="1:5">
      <c r="A1634" t="s">
        <v>4817</v>
      </c>
      <c r="B1634" t="s">
        <v>1974</v>
      </c>
      <c r="C1634" t="s">
        <v>66</v>
      </c>
      <c r="D1634" t="s">
        <v>93</v>
      </c>
      <c r="E1634" s="29">
        <v>68</v>
      </c>
    </row>
    <row r="1635" spans="1:5">
      <c r="A1635" t="s">
        <v>259</v>
      </c>
      <c r="B1635" t="s">
        <v>166</v>
      </c>
      <c r="C1635" t="s">
        <v>75</v>
      </c>
      <c r="D1635" t="s">
        <v>105</v>
      </c>
      <c r="E1635" s="29">
        <v>68</v>
      </c>
    </row>
    <row r="1636" spans="1:5">
      <c r="A1636" t="s">
        <v>5135</v>
      </c>
      <c r="B1636" t="s">
        <v>737</v>
      </c>
      <c r="C1636" t="s">
        <v>66</v>
      </c>
      <c r="D1636" t="s">
        <v>61</v>
      </c>
      <c r="E1636" s="29">
        <v>68</v>
      </c>
    </row>
    <row r="1637" spans="1:5">
      <c r="A1637" t="s">
        <v>3122</v>
      </c>
      <c r="B1637" t="s">
        <v>2052</v>
      </c>
      <c r="C1637" t="s">
        <v>66</v>
      </c>
      <c r="D1637" t="s">
        <v>209</v>
      </c>
      <c r="E1637" s="29">
        <v>68</v>
      </c>
    </row>
    <row r="1638" spans="1:5">
      <c r="A1638" t="s">
        <v>2559</v>
      </c>
      <c r="B1638" t="s">
        <v>2558</v>
      </c>
      <c r="C1638" t="s">
        <v>75</v>
      </c>
      <c r="D1638" t="s">
        <v>61</v>
      </c>
      <c r="E1638" s="29">
        <v>68</v>
      </c>
    </row>
    <row r="1639" spans="1:5">
      <c r="A1639" t="s">
        <v>5677</v>
      </c>
      <c r="B1639" t="s">
        <v>2170</v>
      </c>
      <c r="C1639" t="s">
        <v>66</v>
      </c>
      <c r="D1639" t="s">
        <v>61</v>
      </c>
      <c r="E1639" s="29">
        <v>68</v>
      </c>
    </row>
    <row r="1640" spans="1:5">
      <c r="A1640" t="s">
        <v>232</v>
      </c>
      <c r="B1640" t="s">
        <v>231</v>
      </c>
      <c r="C1640" t="s">
        <v>54</v>
      </c>
      <c r="D1640" t="s">
        <v>61</v>
      </c>
      <c r="E1640" s="29">
        <v>68</v>
      </c>
    </row>
    <row r="1641" spans="1:5">
      <c r="A1641" t="s">
        <v>1275</v>
      </c>
      <c r="B1641" t="s">
        <v>1274</v>
      </c>
      <c r="C1641" t="s">
        <v>75</v>
      </c>
      <c r="D1641" t="s">
        <v>87</v>
      </c>
      <c r="E1641" s="29">
        <v>68</v>
      </c>
    </row>
    <row r="1642" spans="1:5">
      <c r="A1642" t="s">
        <v>3473</v>
      </c>
      <c r="B1642" t="s">
        <v>2139</v>
      </c>
      <c r="C1642" t="s">
        <v>75</v>
      </c>
      <c r="D1642" t="s">
        <v>61</v>
      </c>
      <c r="E1642" s="29">
        <v>68</v>
      </c>
    </row>
    <row r="1643" spans="1:5">
      <c r="A1643" t="s">
        <v>5129</v>
      </c>
      <c r="B1643" t="s">
        <v>4898</v>
      </c>
      <c r="C1643" t="s">
        <v>66</v>
      </c>
      <c r="D1643" t="s">
        <v>61</v>
      </c>
      <c r="E1643" s="29">
        <v>68</v>
      </c>
    </row>
    <row r="1644" spans="1:5">
      <c r="A1644" t="s">
        <v>4212</v>
      </c>
      <c r="B1644" t="s">
        <v>3193</v>
      </c>
      <c r="C1644" t="s">
        <v>66</v>
      </c>
      <c r="D1644" t="s">
        <v>209</v>
      </c>
      <c r="E1644" s="29">
        <v>68</v>
      </c>
    </row>
    <row r="1645" spans="1:5">
      <c r="A1645" t="s">
        <v>4367</v>
      </c>
      <c r="B1645" t="s">
        <v>2724</v>
      </c>
      <c r="C1645" t="s">
        <v>66</v>
      </c>
      <c r="D1645" t="s">
        <v>61</v>
      </c>
      <c r="E1645" s="29">
        <v>68</v>
      </c>
    </row>
    <row r="1646" spans="1:5">
      <c r="A1646" t="s">
        <v>4236</v>
      </c>
      <c r="B1646" t="s">
        <v>646</v>
      </c>
      <c r="C1646" t="s">
        <v>66</v>
      </c>
      <c r="D1646" t="s">
        <v>61</v>
      </c>
      <c r="E1646" s="29">
        <v>68</v>
      </c>
    </row>
    <row r="1647" spans="1:5">
      <c r="A1647" t="s">
        <v>5640</v>
      </c>
      <c r="B1647" t="s">
        <v>737</v>
      </c>
      <c r="C1647" t="s">
        <v>66</v>
      </c>
      <c r="D1647" t="s">
        <v>209</v>
      </c>
      <c r="E1647" s="29">
        <v>68</v>
      </c>
    </row>
    <row r="1648" spans="1:5">
      <c r="A1648" t="s">
        <v>5843</v>
      </c>
      <c r="B1648" t="s">
        <v>921</v>
      </c>
      <c r="C1648" t="s">
        <v>66</v>
      </c>
      <c r="D1648" t="s">
        <v>93</v>
      </c>
      <c r="E1648" s="29">
        <v>68</v>
      </c>
    </row>
    <row r="1649" spans="1:5">
      <c r="A1649" t="s">
        <v>6697</v>
      </c>
      <c r="B1649" t="s">
        <v>3930</v>
      </c>
      <c r="C1649" t="s">
        <v>75</v>
      </c>
      <c r="D1649" t="s">
        <v>105</v>
      </c>
      <c r="E1649" s="29">
        <v>68</v>
      </c>
    </row>
    <row r="1650" spans="1:5">
      <c r="A1650" t="s">
        <v>4185</v>
      </c>
      <c r="B1650" t="s">
        <v>186</v>
      </c>
      <c r="C1650" t="s">
        <v>75</v>
      </c>
      <c r="D1650" t="s">
        <v>258</v>
      </c>
      <c r="E1650" s="29">
        <v>68</v>
      </c>
    </row>
    <row r="1651" spans="1:5">
      <c r="A1651" t="s">
        <v>6756</v>
      </c>
      <c r="B1651" t="s">
        <v>1234</v>
      </c>
      <c r="C1651" t="s">
        <v>75</v>
      </c>
      <c r="D1651" t="s">
        <v>87</v>
      </c>
      <c r="E1651" s="29">
        <v>68</v>
      </c>
    </row>
    <row r="1652" spans="1:5">
      <c r="A1652" t="s">
        <v>4578</v>
      </c>
      <c r="B1652" t="s">
        <v>172</v>
      </c>
      <c r="C1652" t="s">
        <v>66</v>
      </c>
      <c r="D1652" t="s">
        <v>87</v>
      </c>
      <c r="E1652" s="29">
        <v>68</v>
      </c>
    </row>
    <row r="1653" spans="1:5">
      <c r="A1653" t="s">
        <v>4974</v>
      </c>
      <c r="B1653" t="s">
        <v>186</v>
      </c>
      <c r="C1653" t="s">
        <v>75</v>
      </c>
      <c r="D1653" t="s">
        <v>61</v>
      </c>
      <c r="E1653" s="29">
        <v>68</v>
      </c>
    </row>
    <row r="1654" spans="1:5">
      <c r="A1654" t="s">
        <v>831</v>
      </c>
      <c r="B1654" t="s">
        <v>295</v>
      </c>
      <c r="C1654" t="s">
        <v>75</v>
      </c>
      <c r="D1654" t="s">
        <v>61</v>
      </c>
      <c r="E1654" s="29">
        <v>68</v>
      </c>
    </row>
    <row r="1655" spans="1:5">
      <c r="A1655" t="s">
        <v>1875</v>
      </c>
      <c r="B1655" t="s">
        <v>269</v>
      </c>
      <c r="C1655" t="s">
        <v>66</v>
      </c>
      <c r="D1655" t="s">
        <v>93</v>
      </c>
      <c r="E1655" s="29">
        <v>68</v>
      </c>
    </row>
    <row r="1656" spans="1:5">
      <c r="A1656" t="s">
        <v>1420</v>
      </c>
      <c r="B1656" t="s">
        <v>1419</v>
      </c>
      <c r="C1656" t="s">
        <v>54</v>
      </c>
      <c r="D1656" t="s">
        <v>258</v>
      </c>
      <c r="E1656" s="29">
        <v>68</v>
      </c>
    </row>
    <row r="1657" spans="1:5">
      <c r="A1657" t="s">
        <v>383</v>
      </c>
      <c r="B1657" t="s">
        <v>382</v>
      </c>
      <c r="C1657" t="s">
        <v>75</v>
      </c>
      <c r="D1657" t="s">
        <v>105</v>
      </c>
      <c r="E1657" s="29">
        <v>68</v>
      </c>
    </row>
    <row r="1658" spans="1:5">
      <c r="A1658" t="s">
        <v>5470</v>
      </c>
      <c r="B1658" t="s">
        <v>1095</v>
      </c>
      <c r="C1658" t="s">
        <v>66</v>
      </c>
      <c r="D1658" t="s">
        <v>61</v>
      </c>
      <c r="E1658" s="29">
        <v>68</v>
      </c>
    </row>
    <row r="1659" spans="1:5">
      <c r="A1659" t="s">
        <v>6136</v>
      </c>
      <c r="B1659" t="s">
        <v>854</v>
      </c>
      <c r="C1659" t="s">
        <v>66</v>
      </c>
      <c r="D1659" t="s">
        <v>61</v>
      </c>
      <c r="E1659" s="29">
        <v>68</v>
      </c>
    </row>
    <row r="1660" spans="1:5">
      <c r="A1660" t="s">
        <v>2829</v>
      </c>
      <c r="B1660" t="s">
        <v>106</v>
      </c>
      <c r="C1660" t="s">
        <v>75</v>
      </c>
      <c r="D1660" t="s">
        <v>61</v>
      </c>
      <c r="E1660" s="29">
        <v>68</v>
      </c>
    </row>
    <row r="1661" spans="1:5">
      <c r="A1661" t="s">
        <v>6715</v>
      </c>
      <c r="B1661" t="s">
        <v>392</v>
      </c>
      <c r="C1661" t="s">
        <v>54</v>
      </c>
      <c r="D1661" t="s">
        <v>61</v>
      </c>
      <c r="E1661" s="29">
        <v>68</v>
      </c>
    </row>
    <row r="1662" spans="1:5">
      <c r="A1662" t="s">
        <v>3350</v>
      </c>
      <c r="B1662" t="s">
        <v>3349</v>
      </c>
      <c r="C1662" t="s">
        <v>54</v>
      </c>
      <c r="D1662" t="s">
        <v>61</v>
      </c>
      <c r="E1662" s="29">
        <v>68</v>
      </c>
    </row>
    <row r="1663" spans="1:5">
      <c r="A1663" t="s">
        <v>5078</v>
      </c>
      <c r="B1663" t="s">
        <v>210</v>
      </c>
      <c r="C1663" t="s">
        <v>66</v>
      </c>
      <c r="D1663" t="s">
        <v>61</v>
      </c>
      <c r="E1663" s="29">
        <v>68</v>
      </c>
    </row>
    <row r="1664" spans="1:5">
      <c r="A1664" t="s">
        <v>3635</v>
      </c>
      <c r="B1664" t="s">
        <v>3634</v>
      </c>
      <c r="C1664" t="s">
        <v>54</v>
      </c>
      <c r="D1664" t="s">
        <v>87</v>
      </c>
      <c r="E1664" s="29">
        <v>68</v>
      </c>
    </row>
    <row r="1665" spans="1:5">
      <c r="A1665" t="s">
        <v>4112</v>
      </c>
      <c r="B1665" t="s">
        <v>392</v>
      </c>
      <c r="C1665" t="s">
        <v>75</v>
      </c>
      <c r="D1665" t="s">
        <v>61</v>
      </c>
      <c r="E1665" s="29">
        <v>68</v>
      </c>
    </row>
    <row r="1666" spans="1:5">
      <c r="A1666" t="s">
        <v>934</v>
      </c>
      <c r="B1666" t="s">
        <v>376</v>
      </c>
      <c r="C1666" t="s">
        <v>66</v>
      </c>
      <c r="D1666" t="s">
        <v>258</v>
      </c>
      <c r="E1666" s="29">
        <v>68</v>
      </c>
    </row>
    <row r="1667" spans="1:5">
      <c r="A1667" t="s">
        <v>6278</v>
      </c>
      <c r="B1667" t="s">
        <v>269</v>
      </c>
      <c r="C1667" t="s">
        <v>66</v>
      </c>
      <c r="D1667" t="s">
        <v>61</v>
      </c>
      <c r="E1667" s="29">
        <v>68</v>
      </c>
    </row>
    <row r="1668" spans="1:5">
      <c r="A1668" t="s">
        <v>3656</v>
      </c>
      <c r="B1668" t="s">
        <v>1033</v>
      </c>
      <c r="C1668" t="s">
        <v>54</v>
      </c>
      <c r="D1668" t="s">
        <v>87</v>
      </c>
      <c r="E1668" s="29">
        <v>68</v>
      </c>
    </row>
    <row r="1669" spans="1:5">
      <c r="A1669" t="s">
        <v>3627</v>
      </c>
      <c r="B1669" t="s">
        <v>860</v>
      </c>
      <c r="C1669" t="s">
        <v>66</v>
      </c>
      <c r="D1669" t="s">
        <v>61</v>
      </c>
      <c r="E1669" s="29">
        <v>68</v>
      </c>
    </row>
    <row r="1670" spans="1:5">
      <c r="A1670" t="s">
        <v>1667</v>
      </c>
      <c r="B1670" t="s">
        <v>411</v>
      </c>
      <c r="C1670" t="s">
        <v>66</v>
      </c>
      <c r="D1670" t="s">
        <v>93</v>
      </c>
      <c r="E1670" s="29">
        <v>68</v>
      </c>
    </row>
    <row r="1671" spans="1:5">
      <c r="A1671" t="s">
        <v>4760</v>
      </c>
      <c r="B1671" t="s">
        <v>234</v>
      </c>
      <c r="C1671" t="s">
        <v>54</v>
      </c>
      <c r="D1671" t="s">
        <v>87</v>
      </c>
      <c r="E1671" s="29">
        <v>68</v>
      </c>
    </row>
    <row r="1672" spans="1:5">
      <c r="A1672" t="s">
        <v>4323</v>
      </c>
      <c r="B1672" t="s">
        <v>106</v>
      </c>
      <c r="C1672" t="s">
        <v>75</v>
      </c>
      <c r="D1672" t="s">
        <v>61</v>
      </c>
      <c r="E1672" s="29">
        <v>68</v>
      </c>
    </row>
    <row r="1673" spans="1:5">
      <c r="A1673" t="s">
        <v>4925</v>
      </c>
      <c r="B1673" t="s">
        <v>2888</v>
      </c>
      <c r="C1673" t="s">
        <v>66</v>
      </c>
      <c r="D1673" t="s">
        <v>61</v>
      </c>
      <c r="E1673" s="29">
        <v>68</v>
      </c>
    </row>
    <row r="1674" spans="1:5">
      <c r="A1674" t="s">
        <v>2525</v>
      </c>
      <c r="B1674" t="s">
        <v>2524</v>
      </c>
      <c r="C1674" t="s">
        <v>54</v>
      </c>
      <c r="D1674" t="s">
        <v>61</v>
      </c>
      <c r="E1674" s="29">
        <v>68</v>
      </c>
    </row>
    <row r="1675" spans="1:5">
      <c r="A1675" t="s">
        <v>6654</v>
      </c>
      <c r="B1675" t="s">
        <v>4988</v>
      </c>
      <c r="C1675" t="s">
        <v>75</v>
      </c>
      <c r="D1675" t="s">
        <v>61</v>
      </c>
      <c r="E1675" s="29">
        <v>68</v>
      </c>
    </row>
    <row r="1676" spans="1:5">
      <c r="A1676" t="s">
        <v>2149</v>
      </c>
      <c r="B1676" t="s">
        <v>82</v>
      </c>
      <c r="C1676" t="s">
        <v>54</v>
      </c>
      <c r="D1676" t="s">
        <v>61</v>
      </c>
      <c r="E1676" s="29">
        <v>68</v>
      </c>
    </row>
    <row r="1677" spans="1:5">
      <c r="A1677" t="s">
        <v>3757</v>
      </c>
      <c r="B1677" t="s">
        <v>526</v>
      </c>
      <c r="C1677" t="s">
        <v>66</v>
      </c>
      <c r="D1677" t="s">
        <v>61</v>
      </c>
      <c r="E1677" s="29">
        <v>68</v>
      </c>
    </row>
    <row r="1678" spans="1:5">
      <c r="A1678" t="s">
        <v>2427</v>
      </c>
      <c r="B1678" t="s">
        <v>2426</v>
      </c>
      <c r="C1678" t="s">
        <v>66</v>
      </c>
      <c r="D1678" t="s">
        <v>61</v>
      </c>
      <c r="E1678" s="29">
        <v>68</v>
      </c>
    </row>
    <row r="1679" spans="1:5">
      <c r="A1679" t="s">
        <v>5635</v>
      </c>
      <c r="B1679" t="s">
        <v>210</v>
      </c>
      <c r="C1679" t="s">
        <v>66</v>
      </c>
      <c r="D1679" t="s">
        <v>61</v>
      </c>
      <c r="E1679" s="29">
        <v>68</v>
      </c>
    </row>
    <row r="1680" spans="1:5">
      <c r="A1680" t="s">
        <v>5752</v>
      </c>
      <c r="B1680" t="s">
        <v>1650</v>
      </c>
      <c r="C1680" t="s">
        <v>66</v>
      </c>
      <c r="D1680" t="s">
        <v>61</v>
      </c>
      <c r="E1680" s="29">
        <v>68</v>
      </c>
    </row>
    <row r="1681" spans="1:5">
      <c r="A1681" t="s">
        <v>3968</v>
      </c>
      <c r="B1681" t="s">
        <v>1450</v>
      </c>
      <c r="C1681" t="s">
        <v>54</v>
      </c>
      <c r="D1681" t="s">
        <v>61</v>
      </c>
      <c r="E1681" s="29">
        <v>68</v>
      </c>
    </row>
    <row r="1682" spans="1:5">
      <c r="A1682" t="s">
        <v>5794</v>
      </c>
      <c r="B1682" t="s">
        <v>3412</v>
      </c>
      <c r="C1682" t="s">
        <v>54</v>
      </c>
      <c r="D1682" t="s">
        <v>61</v>
      </c>
      <c r="E1682" s="29">
        <v>68</v>
      </c>
    </row>
    <row r="1683" spans="1:5">
      <c r="A1683" t="s">
        <v>2980</v>
      </c>
      <c r="B1683" t="s">
        <v>186</v>
      </c>
      <c r="C1683" t="s">
        <v>54</v>
      </c>
      <c r="D1683" t="s">
        <v>61</v>
      </c>
      <c r="E1683" s="29">
        <v>68</v>
      </c>
    </row>
    <row r="1684" spans="1:5">
      <c r="A1684" t="s">
        <v>6401</v>
      </c>
      <c r="B1684" t="s">
        <v>885</v>
      </c>
      <c r="C1684" t="s">
        <v>75</v>
      </c>
      <c r="D1684" t="s">
        <v>87</v>
      </c>
      <c r="E1684" s="29">
        <v>68</v>
      </c>
    </row>
    <row r="1685" spans="1:5">
      <c r="A1685" t="s">
        <v>2146</v>
      </c>
      <c r="B1685" t="s">
        <v>1356</v>
      </c>
      <c r="C1685" t="s">
        <v>75</v>
      </c>
      <c r="D1685" t="s">
        <v>87</v>
      </c>
      <c r="E1685" s="29">
        <v>68</v>
      </c>
    </row>
    <row r="1686" spans="1:5">
      <c r="A1686" t="s">
        <v>1132</v>
      </c>
      <c r="B1686" t="s">
        <v>1131</v>
      </c>
      <c r="C1686" t="s">
        <v>75</v>
      </c>
      <c r="D1686" t="s">
        <v>61</v>
      </c>
      <c r="E1686" s="29">
        <v>68</v>
      </c>
    </row>
    <row r="1687" spans="1:5">
      <c r="A1687" t="s">
        <v>1129</v>
      </c>
      <c r="B1687" t="s">
        <v>1128</v>
      </c>
      <c r="C1687" t="s">
        <v>66</v>
      </c>
      <c r="D1687" t="s">
        <v>61</v>
      </c>
      <c r="E1687" s="29">
        <v>68</v>
      </c>
    </row>
    <row r="1688" spans="1:5">
      <c r="A1688" t="s">
        <v>4978</v>
      </c>
      <c r="B1688" t="s">
        <v>3219</v>
      </c>
      <c r="C1688" t="s">
        <v>75</v>
      </c>
      <c r="D1688" t="s">
        <v>258</v>
      </c>
      <c r="E1688" s="29">
        <v>68</v>
      </c>
    </row>
    <row r="1689" spans="1:5">
      <c r="A1689" t="s">
        <v>611</v>
      </c>
      <c r="B1689" t="s">
        <v>610</v>
      </c>
      <c r="C1689" t="s">
        <v>66</v>
      </c>
      <c r="D1689" t="s">
        <v>61</v>
      </c>
      <c r="E1689" s="29">
        <v>68</v>
      </c>
    </row>
    <row r="1690" spans="1:5">
      <c r="A1690" t="s">
        <v>5217</v>
      </c>
      <c r="B1690" t="s">
        <v>3631</v>
      </c>
      <c r="C1690" t="s">
        <v>66</v>
      </c>
      <c r="D1690" t="s">
        <v>61</v>
      </c>
      <c r="E1690" s="29">
        <v>68</v>
      </c>
    </row>
    <row r="1691" spans="1:5">
      <c r="A1691" t="s">
        <v>5973</v>
      </c>
      <c r="B1691" t="s">
        <v>3251</v>
      </c>
      <c r="C1691" t="s">
        <v>66</v>
      </c>
      <c r="D1691" t="s">
        <v>258</v>
      </c>
      <c r="E1691" s="29">
        <v>68</v>
      </c>
    </row>
    <row r="1692" spans="1:5">
      <c r="A1692" t="s">
        <v>6252</v>
      </c>
      <c r="B1692" t="s">
        <v>6251</v>
      </c>
      <c r="C1692" t="s">
        <v>66</v>
      </c>
      <c r="D1692" t="s">
        <v>209</v>
      </c>
      <c r="E1692" s="29">
        <v>68</v>
      </c>
    </row>
    <row r="1693" spans="1:5">
      <c r="A1693" t="s">
        <v>1350</v>
      </c>
      <c r="B1693" t="s">
        <v>1270</v>
      </c>
      <c r="C1693" t="s">
        <v>75</v>
      </c>
      <c r="D1693" t="s">
        <v>258</v>
      </c>
      <c r="E1693" s="29">
        <v>67</v>
      </c>
    </row>
    <row r="1694" spans="1:5">
      <c r="A1694" t="s">
        <v>572</v>
      </c>
      <c r="B1694" t="s">
        <v>571</v>
      </c>
      <c r="C1694" t="s">
        <v>75</v>
      </c>
      <c r="D1694" t="s">
        <v>87</v>
      </c>
      <c r="E1694" s="29">
        <v>67</v>
      </c>
    </row>
    <row r="1695" spans="1:5">
      <c r="A1695" t="s">
        <v>3820</v>
      </c>
      <c r="B1695" t="s">
        <v>2784</v>
      </c>
      <c r="C1695" t="s">
        <v>66</v>
      </c>
      <c r="D1695" t="s">
        <v>209</v>
      </c>
      <c r="E1695" s="29">
        <v>67</v>
      </c>
    </row>
    <row r="1696" spans="1:5">
      <c r="A1696" t="s">
        <v>5404</v>
      </c>
      <c r="B1696" t="s">
        <v>3893</v>
      </c>
      <c r="C1696" t="s">
        <v>66</v>
      </c>
      <c r="D1696" t="s">
        <v>93</v>
      </c>
      <c r="E1696" s="29">
        <v>67</v>
      </c>
    </row>
    <row r="1697" spans="1:5">
      <c r="A1697" t="s">
        <v>6130</v>
      </c>
      <c r="B1697" t="s">
        <v>5596</v>
      </c>
      <c r="C1697" t="s">
        <v>66</v>
      </c>
      <c r="D1697" t="s">
        <v>61</v>
      </c>
      <c r="E1697" s="29">
        <v>67</v>
      </c>
    </row>
    <row r="1698" spans="1:5">
      <c r="A1698" t="s">
        <v>5987</v>
      </c>
      <c r="B1698" t="s">
        <v>1980</v>
      </c>
      <c r="C1698" t="s">
        <v>66</v>
      </c>
      <c r="D1698" t="s">
        <v>61</v>
      </c>
      <c r="E1698" s="29">
        <v>67</v>
      </c>
    </row>
    <row r="1699" spans="1:5">
      <c r="A1699" t="s">
        <v>3819</v>
      </c>
      <c r="B1699" t="s">
        <v>186</v>
      </c>
      <c r="C1699" t="s">
        <v>66</v>
      </c>
      <c r="D1699" t="s">
        <v>93</v>
      </c>
      <c r="E1699" s="29">
        <v>67</v>
      </c>
    </row>
    <row r="1700" spans="1:5">
      <c r="A1700" t="s">
        <v>4982</v>
      </c>
      <c r="B1700" t="s">
        <v>817</v>
      </c>
      <c r="C1700" t="s">
        <v>54</v>
      </c>
      <c r="D1700" t="s">
        <v>105</v>
      </c>
      <c r="E1700" s="29">
        <v>67</v>
      </c>
    </row>
    <row r="1701" spans="1:5">
      <c r="A1701" t="s">
        <v>2470</v>
      </c>
      <c r="B1701" t="s">
        <v>186</v>
      </c>
      <c r="C1701" t="s">
        <v>66</v>
      </c>
      <c r="D1701" t="s">
        <v>258</v>
      </c>
      <c r="E1701" s="29">
        <v>67</v>
      </c>
    </row>
    <row r="1702" spans="1:5">
      <c r="A1702" t="s">
        <v>5665</v>
      </c>
      <c r="B1702" t="s">
        <v>960</v>
      </c>
      <c r="C1702" t="s">
        <v>75</v>
      </c>
      <c r="D1702" t="s">
        <v>258</v>
      </c>
      <c r="E1702" s="29">
        <v>67</v>
      </c>
    </row>
    <row r="1703" spans="1:5">
      <c r="A1703" t="s">
        <v>2298</v>
      </c>
      <c r="B1703" t="s">
        <v>1783</v>
      </c>
      <c r="C1703" t="s">
        <v>54</v>
      </c>
      <c r="D1703" t="s">
        <v>93</v>
      </c>
      <c r="E1703" s="29">
        <v>67</v>
      </c>
    </row>
    <row r="1704" spans="1:5">
      <c r="A1704" t="s">
        <v>6247</v>
      </c>
      <c r="B1704" t="s">
        <v>3143</v>
      </c>
      <c r="C1704" t="s">
        <v>66</v>
      </c>
      <c r="D1704" t="s">
        <v>61</v>
      </c>
      <c r="E1704" s="29">
        <v>67</v>
      </c>
    </row>
    <row r="1705" spans="1:5">
      <c r="A1705" t="s">
        <v>2110</v>
      </c>
      <c r="B1705" t="s">
        <v>2109</v>
      </c>
      <c r="C1705" t="s">
        <v>75</v>
      </c>
      <c r="D1705" t="s">
        <v>61</v>
      </c>
      <c r="E1705" s="29">
        <v>67</v>
      </c>
    </row>
    <row r="1706" spans="1:5">
      <c r="A1706" t="s">
        <v>3104</v>
      </c>
      <c r="B1706" t="s">
        <v>1217</v>
      </c>
      <c r="C1706" t="s">
        <v>66</v>
      </c>
      <c r="D1706" t="s">
        <v>61</v>
      </c>
      <c r="E1706" s="29">
        <v>67</v>
      </c>
    </row>
    <row r="1707" spans="1:5">
      <c r="A1707" t="s">
        <v>2341</v>
      </c>
      <c r="B1707" t="s">
        <v>1970</v>
      </c>
      <c r="C1707" t="s">
        <v>66</v>
      </c>
      <c r="D1707" t="s">
        <v>93</v>
      </c>
      <c r="E1707" s="29">
        <v>67</v>
      </c>
    </row>
    <row r="1708" spans="1:5">
      <c r="A1708" t="s">
        <v>6965</v>
      </c>
      <c r="B1708" t="s">
        <v>53</v>
      </c>
      <c r="C1708" t="s">
        <v>66</v>
      </c>
      <c r="D1708" t="s">
        <v>61</v>
      </c>
      <c r="E1708" s="29">
        <v>67</v>
      </c>
    </row>
    <row r="1709" spans="1:5">
      <c r="A1709" t="s">
        <v>4464</v>
      </c>
      <c r="B1709" t="s">
        <v>509</v>
      </c>
      <c r="C1709" t="s">
        <v>54</v>
      </c>
      <c r="D1709" t="s">
        <v>87</v>
      </c>
      <c r="E1709" s="29">
        <v>67</v>
      </c>
    </row>
    <row r="1710" spans="1:5">
      <c r="A1710" t="s">
        <v>1478</v>
      </c>
      <c r="B1710" t="s">
        <v>1477</v>
      </c>
      <c r="C1710" t="s">
        <v>54</v>
      </c>
      <c r="D1710" t="s">
        <v>61</v>
      </c>
      <c r="E1710" s="29">
        <v>67</v>
      </c>
    </row>
    <row r="1711" spans="1:5">
      <c r="A1711" t="s">
        <v>6976</v>
      </c>
      <c r="B1711" t="s">
        <v>186</v>
      </c>
      <c r="C1711" t="s">
        <v>66</v>
      </c>
      <c r="D1711" t="s">
        <v>93</v>
      </c>
      <c r="E1711" s="29">
        <v>67</v>
      </c>
    </row>
    <row r="1712" spans="1:5">
      <c r="A1712" t="s">
        <v>4509</v>
      </c>
      <c r="B1712" t="s">
        <v>4508</v>
      </c>
      <c r="C1712" t="s">
        <v>75</v>
      </c>
      <c r="D1712" t="s">
        <v>87</v>
      </c>
      <c r="E1712" s="29">
        <v>67</v>
      </c>
    </row>
    <row r="1713" spans="1:5">
      <c r="A1713" t="s">
        <v>2889</v>
      </c>
      <c r="B1713" t="s">
        <v>2888</v>
      </c>
      <c r="C1713" t="s">
        <v>75</v>
      </c>
      <c r="D1713" t="s">
        <v>61</v>
      </c>
      <c r="E1713" s="29">
        <v>67</v>
      </c>
    </row>
    <row r="1714" spans="1:5">
      <c r="A1714" t="s">
        <v>5131</v>
      </c>
      <c r="B1714" t="s">
        <v>723</v>
      </c>
      <c r="C1714" t="s">
        <v>66</v>
      </c>
      <c r="D1714" t="s">
        <v>209</v>
      </c>
      <c r="E1714" s="29">
        <v>67</v>
      </c>
    </row>
    <row r="1715" spans="1:5">
      <c r="A1715" t="s">
        <v>3923</v>
      </c>
      <c r="B1715" t="s">
        <v>495</v>
      </c>
      <c r="C1715" t="s">
        <v>54</v>
      </c>
      <c r="D1715" t="s">
        <v>105</v>
      </c>
      <c r="E1715" s="29">
        <v>67</v>
      </c>
    </row>
    <row r="1716" spans="1:5">
      <c r="A1716" t="s">
        <v>6232</v>
      </c>
      <c r="B1716" t="s">
        <v>237</v>
      </c>
      <c r="C1716" t="s">
        <v>66</v>
      </c>
      <c r="D1716" t="s">
        <v>61</v>
      </c>
      <c r="E1716" s="29">
        <v>67</v>
      </c>
    </row>
    <row r="1717" spans="1:5">
      <c r="A1717" t="s">
        <v>3536</v>
      </c>
      <c r="B1717" t="s">
        <v>737</v>
      </c>
      <c r="C1717" t="s">
        <v>66</v>
      </c>
      <c r="D1717" t="s">
        <v>61</v>
      </c>
      <c r="E1717" s="29">
        <v>67</v>
      </c>
    </row>
    <row r="1718" spans="1:5">
      <c r="A1718" t="s">
        <v>5591</v>
      </c>
      <c r="B1718" t="s">
        <v>1627</v>
      </c>
      <c r="C1718" t="s">
        <v>66</v>
      </c>
      <c r="D1718" t="s">
        <v>93</v>
      </c>
      <c r="E1718" s="29">
        <v>67</v>
      </c>
    </row>
    <row r="1719" spans="1:5">
      <c r="A1719" t="s">
        <v>757</v>
      </c>
      <c r="B1719" t="s">
        <v>756</v>
      </c>
      <c r="C1719" t="s">
        <v>54</v>
      </c>
      <c r="D1719" t="s">
        <v>105</v>
      </c>
      <c r="E1719" s="29">
        <v>67</v>
      </c>
    </row>
    <row r="1720" spans="1:5">
      <c r="A1720" t="s">
        <v>6305</v>
      </c>
      <c r="B1720" t="s">
        <v>1111</v>
      </c>
      <c r="C1720" t="s">
        <v>54</v>
      </c>
      <c r="D1720" t="s">
        <v>61</v>
      </c>
      <c r="E1720" s="29">
        <v>67</v>
      </c>
    </row>
    <row r="1721" spans="1:5">
      <c r="A1721" t="s">
        <v>3172</v>
      </c>
      <c r="B1721" t="s">
        <v>3171</v>
      </c>
      <c r="C1721" t="s">
        <v>75</v>
      </c>
      <c r="D1721" t="s">
        <v>258</v>
      </c>
      <c r="E1721" s="29">
        <v>67</v>
      </c>
    </row>
    <row r="1722" spans="1:5">
      <c r="A1722" t="s">
        <v>4731</v>
      </c>
      <c r="B1722" t="s">
        <v>3715</v>
      </c>
      <c r="C1722" t="s">
        <v>54</v>
      </c>
      <c r="D1722" t="s">
        <v>61</v>
      </c>
      <c r="E1722" s="29">
        <v>67</v>
      </c>
    </row>
    <row r="1723" spans="1:5">
      <c r="A1723" t="s">
        <v>3608</v>
      </c>
      <c r="B1723" t="s">
        <v>2337</v>
      </c>
      <c r="C1723" t="s">
        <v>54</v>
      </c>
      <c r="D1723" t="s">
        <v>61</v>
      </c>
      <c r="E1723" s="29">
        <v>67</v>
      </c>
    </row>
    <row r="1724" spans="1:5">
      <c r="A1724" t="s">
        <v>6888</v>
      </c>
      <c r="B1724" t="s">
        <v>392</v>
      </c>
      <c r="C1724" t="s">
        <v>75</v>
      </c>
      <c r="D1724" t="s">
        <v>87</v>
      </c>
      <c r="E1724" s="29">
        <v>67</v>
      </c>
    </row>
    <row r="1725" spans="1:5">
      <c r="A1725" t="s">
        <v>6338</v>
      </c>
      <c r="B1725" t="s">
        <v>6337</v>
      </c>
      <c r="C1725" t="s">
        <v>54</v>
      </c>
      <c r="D1725" t="s">
        <v>105</v>
      </c>
      <c r="E1725" s="29">
        <v>67</v>
      </c>
    </row>
    <row r="1726" spans="1:5">
      <c r="A1726" t="s">
        <v>5984</v>
      </c>
      <c r="B1726" t="s">
        <v>106</v>
      </c>
      <c r="C1726" t="s">
        <v>66</v>
      </c>
      <c r="D1726" t="s">
        <v>93</v>
      </c>
      <c r="E1726" s="29">
        <v>67</v>
      </c>
    </row>
    <row r="1727" spans="1:5">
      <c r="A1727" t="s">
        <v>2311</v>
      </c>
      <c r="B1727" t="s">
        <v>2310</v>
      </c>
      <c r="C1727" t="s">
        <v>54</v>
      </c>
      <c r="D1727" t="s">
        <v>61</v>
      </c>
      <c r="E1727" s="29">
        <v>67</v>
      </c>
    </row>
    <row r="1728" spans="1:5">
      <c r="A1728" t="s">
        <v>6490</v>
      </c>
      <c r="B1728" t="s">
        <v>3743</v>
      </c>
      <c r="C1728" t="s">
        <v>66</v>
      </c>
      <c r="D1728" t="s">
        <v>61</v>
      </c>
      <c r="E1728" s="29">
        <v>67</v>
      </c>
    </row>
    <row r="1729" spans="1:5">
      <c r="A1729" t="s">
        <v>2989</v>
      </c>
      <c r="B1729" t="s">
        <v>186</v>
      </c>
      <c r="C1729" t="s">
        <v>66</v>
      </c>
      <c r="D1729" t="s">
        <v>209</v>
      </c>
      <c r="E1729" s="29">
        <v>67</v>
      </c>
    </row>
    <row r="1730" spans="1:5">
      <c r="A1730" t="s">
        <v>4718</v>
      </c>
      <c r="B1730" t="s">
        <v>3433</v>
      </c>
      <c r="C1730" t="s">
        <v>54</v>
      </c>
      <c r="D1730" t="s">
        <v>258</v>
      </c>
      <c r="E1730" s="29">
        <v>67</v>
      </c>
    </row>
    <row r="1731" spans="1:5">
      <c r="A1731" t="s">
        <v>4149</v>
      </c>
      <c r="B1731" t="s">
        <v>4148</v>
      </c>
      <c r="C1731" t="s">
        <v>66</v>
      </c>
      <c r="D1731" t="s">
        <v>61</v>
      </c>
      <c r="E1731" s="29">
        <v>67</v>
      </c>
    </row>
    <row r="1732" spans="1:5">
      <c r="A1732" t="s">
        <v>4419</v>
      </c>
      <c r="B1732" t="s">
        <v>495</v>
      </c>
      <c r="C1732" t="s">
        <v>66</v>
      </c>
      <c r="D1732" t="s">
        <v>258</v>
      </c>
      <c r="E1732" s="29">
        <v>67</v>
      </c>
    </row>
    <row r="1733" spans="1:5">
      <c r="A1733" t="s">
        <v>5319</v>
      </c>
      <c r="B1733" t="s">
        <v>5318</v>
      </c>
      <c r="C1733" t="s">
        <v>75</v>
      </c>
      <c r="D1733" t="s">
        <v>61</v>
      </c>
      <c r="E1733" s="29">
        <v>67</v>
      </c>
    </row>
    <row r="1734" spans="1:5">
      <c r="A1734" t="s">
        <v>2898</v>
      </c>
      <c r="B1734" t="s">
        <v>341</v>
      </c>
      <c r="C1734" t="s">
        <v>66</v>
      </c>
      <c r="D1734" t="s">
        <v>61</v>
      </c>
      <c r="E1734" s="29">
        <v>67</v>
      </c>
    </row>
    <row r="1735" spans="1:5">
      <c r="A1735" t="s">
        <v>5042</v>
      </c>
      <c r="B1735" t="s">
        <v>186</v>
      </c>
      <c r="C1735" t="s">
        <v>66</v>
      </c>
      <c r="D1735" t="s">
        <v>209</v>
      </c>
      <c r="E1735" s="29">
        <v>67</v>
      </c>
    </row>
    <row r="1736" spans="1:5">
      <c r="A1736" t="s">
        <v>6437</v>
      </c>
      <c r="B1736" t="s">
        <v>1274</v>
      </c>
      <c r="C1736" t="s">
        <v>66</v>
      </c>
      <c r="D1736" t="s">
        <v>209</v>
      </c>
      <c r="E1736" s="29">
        <v>67</v>
      </c>
    </row>
    <row r="1737" spans="1:5">
      <c r="A1737" t="s">
        <v>5650</v>
      </c>
      <c r="B1737" t="s">
        <v>2010</v>
      </c>
      <c r="C1737" t="s">
        <v>54</v>
      </c>
      <c r="D1737" t="s">
        <v>61</v>
      </c>
      <c r="E1737" s="29">
        <v>67</v>
      </c>
    </row>
    <row r="1738" spans="1:5">
      <c r="A1738" t="s">
        <v>5251</v>
      </c>
      <c r="B1738" t="s">
        <v>2286</v>
      </c>
      <c r="C1738" t="s">
        <v>54</v>
      </c>
      <c r="D1738" t="s">
        <v>105</v>
      </c>
      <c r="E1738" s="29">
        <v>67</v>
      </c>
    </row>
    <row r="1739" spans="1:5">
      <c r="A1739" t="s">
        <v>5218</v>
      </c>
      <c r="B1739" t="s">
        <v>3697</v>
      </c>
      <c r="C1739" t="s">
        <v>66</v>
      </c>
      <c r="D1739" t="s">
        <v>61</v>
      </c>
      <c r="E1739" s="29">
        <v>67</v>
      </c>
    </row>
    <row r="1740" spans="1:5">
      <c r="A1740" t="s">
        <v>6629</v>
      </c>
      <c r="B1740" t="s">
        <v>310</v>
      </c>
      <c r="C1740" t="s">
        <v>66</v>
      </c>
      <c r="D1740" t="s">
        <v>61</v>
      </c>
      <c r="E1740" s="29">
        <v>67</v>
      </c>
    </row>
    <row r="1741" spans="1:5">
      <c r="A1741" t="s">
        <v>4072</v>
      </c>
      <c r="B1741" t="s">
        <v>1618</v>
      </c>
      <c r="C1741" t="s">
        <v>66</v>
      </c>
      <c r="D1741" t="s">
        <v>93</v>
      </c>
      <c r="E1741" s="29">
        <v>67</v>
      </c>
    </row>
    <row r="1742" spans="1:5">
      <c r="A1742" t="s">
        <v>3678</v>
      </c>
      <c r="B1742" t="s">
        <v>2534</v>
      </c>
      <c r="C1742" t="s">
        <v>66</v>
      </c>
      <c r="D1742" t="s">
        <v>61</v>
      </c>
      <c r="E1742" s="29">
        <v>67</v>
      </c>
    </row>
    <row r="1743" spans="1:5">
      <c r="A1743" t="s">
        <v>5197</v>
      </c>
      <c r="B1743" t="s">
        <v>5120</v>
      </c>
      <c r="C1743" t="s">
        <v>66</v>
      </c>
      <c r="D1743" t="s">
        <v>87</v>
      </c>
      <c r="E1743" s="29">
        <v>67</v>
      </c>
    </row>
    <row r="1744" spans="1:5">
      <c r="A1744" t="s">
        <v>1211</v>
      </c>
      <c r="B1744" t="s">
        <v>143</v>
      </c>
      <c r="C1744" t="s">
        <v>75</v>
      </c>
      <c r="D1744" t="s">
        <v>61</v>
      </c>
      <c r="E1744" s="29">
        <v>67</v>
      </c>
    </row>
    <row r="1745" spans="1:5">
      <c r="A1745" t="s">
        <v>4517</v>
      </c>
      <c r="B1745" t="s">
        <v>1324</v>
      </c>
      <c r="C1745" t="s">
        <v>75</v>
      </c>
      <c r="D1745" t="s">
        <v>61</v>
      </c>
      <c r="E1745" s="29">
        <v>67</v>
      </c>
    </row>
    <row r="1746" spans="1:5">
      <c r="A1746" t="s">
        <v>4270</v>
      </c>
      <c r="B1746" t="s">
        <v>2721</v>
      </c>
      <c r="C1746" t="s">
        <v>66</v>
      </c>
      <c r="D1746" t="s">
        <v>61</v>
      </c>
      <c r="E1746" s="29">
        <v>67</v>
      </c>
    </row>
    <row r="1747" spans="1:5">
      <c r="A1747" t="s">
        <v>5044</v>
      </c>
      <c r="B1747" t="s">
        <v>536</v>
      </c>
      <c r="C1747" t="s">
        <v>54</v>
      </c>
      <c r="D1747" t="s">
        <v>61</v>
      </c>
      <c r="E1747" s="29">
        <v>67</v>
      </c>
    </row>
    <row r="1748" spans="1:5">
      <c r="A1748" t="s">
        <v>6784</v>
      </c>
      <c r="B1748" t="s">
        <v>6562</v>
      </c>
      <c r="C1748" t="s">
        <v>66</v>
      </c>
      <c r="D1748" t="s">
        <v>61</v>
      </c>
      <c r="E1748" s="29">
        <v>67</v>
      </c>
    </row>
    <row r="1749" spans="1:5">
      <c r="A1749" t="s">
        <v>1246</v>
      </c>
      <c r="B1749" t="s">
        <v>1245</v>
      </c>
      <c r="C1749" t="s">
        <v>75</v>
      </c>
      <c r="D1749" t="s">
        <v>93</v>
      </c>
      <c r="E1749" s="29">
        <v>67</v>
      </c>
    </row>
    <row r="1750" spans="1:5">
      <c r="A1750" t="s">
        <v>668</v>
      </c>
      <c r="B1750" t="s">
        <v>667</v>
      </c>
      <c r="C1750" t="s">
        <v>66</v>
      </c>
      <c r="D1750" t="s">
        <v>61</v>
      </c>
      <c r="E1750" s="29">
        <v>67</v>
      </c>
    </row>
    <row r="1751" spans="1:5">
      <c r="A1751" t="s">
        <v>3330</v>
      </c>
      <c r="B1751" t="s">
        <v>3329</v>
      </c>
      <c r="C1751" t="s">
        <v>66</v>
      </c>
      <c r="D1751" t="s">
        <v>61</v>
      </c>
      <c r="E1751" s="29">
        <v>67</v>
      </c>
    </row>
    <row r="1752" spans="1:5">
      <c r="A1752" t="s">
        <v>6676</v>
      </c>
      <c r="B1752" t="s">
        <v>2675</v>
      </c>
      <c r="C1752" t="s">
        <v>66</v>
      </c>
      <c r="D1752" t="s">
        <v>61</v>
      </c>
      <c r="E1752" s="29">
        <v>67</v>
      </c>
    </row>
    <row r="1753" spans="1:5">
      <c r="A1753" t="s">
        <v>6124</v>
      </c>
      <c r="B1753" t="s">
        <v>4688</v>
      </c>
      <c r="C1753" t="s">
        <v>54</v>
      </c>
      <c r="D1753" t="s">
        <v>61</v>
      </c>
      <c r="E1753" s="29">
        <v>67</v>
      </c>
    </row>
    <row r="1754" spans="1:5">
      <c r="A1754" t="s">
        <v>6122</v>
      </c>
      <c r="B1754" t="s">
        <v>6121</v>
      </c>
      <c r="C1754" t="s">
        <v>66</v>
      </c>
      <c r="D1754" t="s">
        <v>61</v>
      </c>
      <c r="E1754" s="29">
        <v>67</v>
      </c>
    </row>
    <row r="1755" spans="1:5">
      <c r="A1755" t="s">
        <v>4767</v>
      </c>
      <c r="B1755" t="s">
        <v>1092</v>
      </c>
      <c r="C1755" t="s">
        <v>66</v>
      </c>
      <c r="D1755" t="s">
        <v>61</v>
      </c>
      <c r="E1755" s="29">
        <v>67</v>
      </c>
    </row>
    <row r="1756" spans="1:5">
      <c r="A1756" t="s">
        <v>6865</v>
      </c>
      <c r="B1756" t="s">
        <v>911</v>
      </c>
      <c r="C1756" t="s">
        <v>54</v>
      </c>
      <c r="D1756" t="s">
        <v>61</v>
      </c>
      <c r="E1756" s="29">
        <v>67</v>
      </c>
    </row>
    <row r="1757" spans="1:5">
      <c r="A1757" t="s">
        <v>731</v>
      </c>
      <c r="B1757" t="s">
        <v>180</v>
      </c>
      <c r="C1757" t="s">
        <v>66</v>
      </c>
      <c r="D1757" t="s">
        <v>61</v>
      </c>
      <c r="E1757" s="29">
        <v>67</v>
      </c>
    </row>
    <row r="1758" spans="1:5">
      <c r="A1758" t="s">
        <v>4921</v>
      </c>
      <c r="B1758" t="s">
        <v>2275</v>
      </c>
      <c r="C1758" t="s">
        <v>54</v>
      </c>
      <c r="D1758" t="s">
        <v>105</v>
      </c>
      <c r="E1758" s="29">
        <v>67</v>
      </c>
    </row>
    <row r="1759" spans="1:5">
      <c r="A1759" t="s">
        <v>6634</v>
      </c>
      <c r="B1759" t="s">
        <v>6633</v>
      </c>
      <c r="C1759" t="s">
        <v>66</v>
      </c>
      <c r="D1759" t="s">
        <v>93</v>
      </c>
      <c r="E1759" s="29">
        <v>67</v>
      </c>
    </row>
    <row r="1760" spans="1:5">
      <c r="A1760" t="s">
        <v>6570</v>
      </c>
      <c r="B1760" t="s">
        <v>3026</v>
      </c>
      <c r="C1760" t="s">
        <v>66</v>
      </c>
      <c r="D1760" t="s">
        <v>61</v>
      </c>
      <c r="E1760" s="29">
        <v>67</v>
      </c>
    </row>
    <row r="1761" spans="1:5">
      <c r="A1761" t="s">
        <v>6989</v>
      </c>
      <c r="B1761" t="s">
        <v>5172</v>
      </c>
      <c r="C1761" t="s">
        <v>66</v>
      </c>
      <c r="D1761" t="s">
        <v>61</v>
      </c>
      <c r="E1761" s="29">
        <v>67</v>
      </c>
    </row>
    <row r="1762" spans="1:5">
      <c r="A1762" t="s">
        <v>2358</v>
      </c>
      <c r="B1762" t="s">
        <v>992</v>
      </c>
      <c r="C1762" t="s">
        <v>54</v>
      </c>
      <c r="D1762" t="s">
        <v>61</v>
      </c>
      <c r="E1762" s="29">
        <v>67</v>
      </c>
    </row>
    <row r="1763" spans="1:5">
      <c r="A1763" t="s">
        <v>1840</v>
      </c>
      <c r="B1763" t="s">
        <v>177</v>
      </c>
      <c r="C1763" t="s">
        <v>75</v>
      </c>
      <c r="D1763" t="s">
        <v>209</v>
      </c>
      <c r="E1763" s="29">
        <v>67</v>
      </c>
    </row>
    <row r="1764" spans="1:5">
      <c r="A1764" t="s">
        <v>2185</v>
      </c>
      <c r="B1764" t="s">
        <v>992</v>
      </c>
      <c r="C1764" t="s">
        <v>66</v>
      </c>
      <c r="D1764" t="s">
        <v>61</v>
      </c>
      <c r="E1764" s="29">
        <v>67</v>
      </c>
    </row>
    <row r="1765" spans="1:5">
      <c r="A1765" t="s">
        <v>4182</v>
      </c>
      <c r="B1765" t="s">
        <v>1990</v>
      </c>
      <c r="C1765" t="s">
        <v>66</v>
      </c>
      <c r="D1765" t="s">
        <v>93</v>
      </c>
      <c r="E1765" s="29">
        <v>67</v>
      </c>
    </row>
    <row r="1766" spans="1:5">
      <c r="A1766" t="s">
        <v>2732</v>
      </c>
      <c r="B1766" t="s">
        <v>376</v>
      </c>
      <c r="C1766" t="s">
        <v>66</v>
      </c>
      <c r="D1766" t="s">
        <v>61</v>
      </c>
      <c r="E1766" s="29">
        <v>67</v>
      </c>
    </row>
    <row r="1767" spans="1:5">
      <c r="A1767" t="s">
        <v>6675</v>
      </c>
      <c r="B1767" t="s">
        <v>3456</v>
      </c>
      <c r="C1767" t="s">
        <v>66</v>
      </c>
      <c r="D1767" t="s">
        <v>61</v>
      </c>
      <c r="E1767" s="29">
        <v>67</v>
      </c>
    </row>
    <row r="1768" spans="1:5">
      <c r="A1768" t="s">
        <v>662</v>
      </c>
      <c r="B1768" t="s">
        <v>661</v>
      </c>
      <c r="C1768" t="s">
        <v>66</v>
      </c>
      <c r="D1768" t="s">
        <v>61</v>
      </c>
      <c r="E1768" s="29">
        <v>67</v>
      </c>
    </row>
    <row r="1769" spans="1:5">
      <c r="A1769" t="s">
        <v>2220</v>
      </c>
      <c r="B1769" t="s">
        <v>2219</v>
      </c>
      <c r="C1769" t="s">
        <v>54</v>
      </c>
      <c r="D1769" t="s">
        <v>87</v>
      </c>
      <c r="E1769" s="29">
        <v>67</v>
      </c>
    </row>
    <row r="1770" spans="1:5">
      <c r="A1770" t="s">
        <v>4442</v>
      </c>
      <c r="B1770" t="s">
        <v>228</v>
      </c>
      <c r="C1770" t="s">
        <v>54</v>
      </c>
      <c r="D1770" t="s">
        <v>61</v>
      </c>
      <c r="E1770" s="29">
        <v>67</v>
      </c>
    </row>
    <row r="1771" spans="1:5">
      <c r="A1771" t="s">
        <v>2346</v>
      </c>
      <c r="B1771" t="s">
        <v>2345</v>
      </c>
      <c r="C1771" t="s">
        <v>66</v>
      </c>
      <c r="D1771" t="s">
        <v>209</v>
      </c>
      <c r="E1771" s="29">
        <v>67</v>
      </c>
    </row>
    <row r="1772" spans="1:5">
      <c r="A1772" t="s">
        <v>5173</v>
      </c>
      <c r="B1772" t="s">
        <v>5172</v>
      </c>
      <c r="C1772" t="s">
        <v>54</v>
      </c>
      <c r="D1772" t="s">
        <v>87</v>
      </c>
      <c r="E1772" s="29">
        <v>67</v>
      </c>
    </row>
    <row r="1773" spans="1:5">
      <c r="A1773" t="s">
        <v>1288</v>
      </c>
      <c r="B1773" t="s">
        <v>1249</v>
      </c>
      <c r="C1773" t="s">
        <v>54</v>
      </c>
      <c r="D1773" t="s">
        <v>87</v>
      </c>
      <c r="E1773" s="29">
        <v>67</v>
      </c>
    </row>
    <row r="1774" spans="1:5">
      <c r="A1774" t="s">
        <v>5038</v>
      </c>
      <c r="B1774" t="s">
        <v>414</v>
      </c>
      <c r="C1774" t="s">
        <v>75</v>
      </c>
      <c r="D1774" t="s">
        <v>61</v>
      </c>
      <c r="E1774" s="29">
        <v>67</v>
      </c>
    </row>
    <row r="1775" spans="1:5">
      <c r="A1775" t="s">
        <v>3896</v>
      </c>
      <c r="B1775" t="s">
        <v>166</v>
      </c>
      <c r="C1775" t="s">
        <v>66</v>
      </c>
      <c r="D1775" t="s">
        <v>93</v>
      </c>
      <c r="E1775" s="29">
        <v>67</v>
      </c>
    </row>
    <row r="1776" spans="1:5">
      <c r="A1776" t="s">
        <v>6018</v>
      </c>
      <c r="B1776" t="s">
        <v>3812</v>
      </c>
      <c r="C1776" t="s">
        <v>66</v>
      </c>
      <c r="D1776" t="s">
        <v>87</v>
      </c>
      <c r="E1776" s="29">
        <v>67</v>
      </c>
    </row>
    <row r="1777" spans="1:5">
      <c r="A1777" t="s">
        <v>5839</v>
      </c>
      <c r="B1777" t="s">
        <v>5838</v>
      </c>
      <c r="C1777" t="s">
        <v>66</v>
      </c>
      <c r="D1777" t="s">
        <v>209</v>
      </c>
      <c r="E1777" s="29">
        <v>67</v>
      </c>
    </row>
    <row r="1778" spans="1:5">
      <c r="A1778" t="s">
        <v>2247</v>
      </c>
      <c r="B1778" t="s">
        <v>2246</v>
      </c>
      <c r="C1778" t="s">
        <v>75</v>
      </c>
      <c r="D1778" t="s">
        <v>61</v>
      </c>
      <c r="E1778" s="29">
        <v>67</v>
      </c>
    </row>
    <row r="1779" spans="1:5">
      <c r="A1779" t="s">
        <v>4016</v>
      </c>
      <c r="B1779" t="s">
        <v>210</v>
      </c>
      <c r="C1779" t="s">
        <v>54</v>
      </c>
      <c r="D1779" t="s">
        <v>87</v>
      </c>
      <c r="E1779" s="29">
        <v>67</v>
      </c>
    </row>
    <row r="1780" spans="1:5">
      <c r="A1780" t="s">
        <v>3401</v>
      </c>
      <c r="B1780" t="s">
        <v>3400</v>
      </c>
      <c r="C1780" t="s">
        <v>54</v>
      </c>
      <c r="D1780" t="s">
        <v>87</v>
      </c>
      <c r="E1780" s="29">
        <v>67</v>
      </c>
    </row>
    <row r="1781" spans="1:5">
      <c r="A1781" t="s">
        <v>6957</v>
      </c>
      <c r="B1781" t="s">
        <v>470</v>
      </c>
      <c r="C1781" t="s">
        <v>66</v>
      </c>
      <c r="D1781" t="s">
        <v>61</v>
      </c>
      <c r="E1781" s="29">
        <v>66</v>
      </c>
    </row>
    <row r="1782" spans="1:5">
      <c r="A1782" t="s">
        <v>2488</v>
      </c>
      <c r="B1782" t="s">
        <v>292</v>
      </c>
      <c r="C1782" t="s">
        <v>54</v>
      </c>
      <c r="D1782" t="s">
        <v>61</v>
      </c>
      <c r="E1782" s="29">
        <v>66</v>
      </c>
    </row>
    <row r="1783" spans="1:5">
      <c r="A1783" t="s">
        <v>1648</v>
      </c>
      <c r="B1783" t="s">
        <v>1647</v>
      </c>
      <c r="C1783" t="s">
        <v>75</v>
      </c>
      <c r="D1783" t="s">
        <v>61</v>
      </c>
      <c r="E1783" s="29">
        <v>66</v>
      </c>
    </row>
    <row r="1784" spans="1:5">
      <c r="A1784" t="s">
        <v>5793</v>
      </c>
      <c r="B1784" t="s">
        <v>1960</v>
      </c>
      <c r="C1784" t="s">
        <v>66</v>
      </c>
      <c r="D1784" t="s">
        <v>93</v>
      </c>
      <c r="E1784" s="29">
        <v>66</v>
      </c>
    </row>
    <row r="1785" spans="1:5">
      <c r="A1785" t="s">
        <v>3604</v>
      </c>
      <c r="B1785" t="s">
        <v>1295</v>
      </c>
      <c r="C1785" t="s">
        <v>66</v>
      </c>
      <c r="D1785" t="s">
        <v>61</v>
      </c>
      <c r="E1785" s="29">
        <v>66</v>
      </c>
    </row>
    <row r="1786" spans="1:5">
      <c r="A1786" t="s">
        <v>2404</v>
      </c>
      <c r="B1786" t="s">
        <v>244</v>
      </c>
      <c r="C1786" t="s">
        <v>75</v>
      </c>
      <c r="D1786" t="s">
        <v>87</v>
      </c>
      <c r="E1786" s="29">
        <v>66</v>
      </c>
    </row>
    <row r="1787" spans="1:5">
      <c r="A1787" t="s">
        <v>6133</v>
      </c>
      <c r="B1787" t="s">
        <v>310</v>
      </c>
      <c r="C1787" t="s">
        <v>54</v>
      </c>
      <c r="D1787" t="s">
        <v>61</v>
      </c>
      <c r="E1787" s="29">
        <v>66</v>
      </c>
    </row>
    <row r="1788" spans="1:5">
      <c r="A1788" t="s">
        <v>3336</v>
      </c>
      <c r="B1788" t="s">
        <v>376</v>
      </c>
      <c r="C1788" t="s">
        <v>75</v>
      </c>
      <c r="D1788" t="s">
        <v>209</v>
      </c>
      <c r="E1788" s="29">
        <v>66</v>
      </c>
    </row>
    <row r="1789" spans="1:5">
      <c r="A1789" t="s">
        <v>6120</v>
      </c>
      <c r="B1789" t="s">
        <v>392</v>
      </c>
      <c r="C1789" t="s">
        <v>54</v>
      </c>
      <c r="D1789" t="s">
        <v>105</v>
      </c>
      <c r="E1789" s="29">
        <v>66</v>
      </c>
    </row>
    <row r="1790" spans="1:5">
      <c r="A1790" t="s">
        <v>4757</v>
      </c>
      <c r="B1790" t="s">
        <v>1744</v>
      </c>
      <c r="C1790" t="s">
        <v>66</v>
      </c>
      <c r="D1790" t="s">
        <v>61</v>
      </c>
      <c r="E1790" s="29">
        <v>66</v>
      </c>
    </row>
    <row r="1791" spans="1:5">
      <c r="A1791" t="s">
        <v>6138</v>
      </c>
      <c r="B1791" t="s">
        <v>1469</v>
      </c>
      <c r="C1791" t="s">
        <v>75</v>
      </c>
      <c r="D1791" t="s">
        <v>87</v>
      </c>
      <c r="E1791" s="29">
        <v>66</v>
      </c>
    </row>
    <row r="1792" spans="1:5">
      <c r="A1792" t="s">
        <v>829</v>
      </c>
      <c r="B1792" t="s">
        <v>828</v>
      </c>
      <c r="C1792" t="s">
        <v>54</v>
      </c>
      <c r="D1792" t="s">
        <v>87</v>
      </c>
      <c r="E1792" s="29">
        <v>66</v>
      </c>
    </row>
    <row r="1793" spans="1:5">
      <c r="A1793" t="s">
        <v>6224</v>
      </c>
      <c r="B1793" t="s">
        <v>186</v>
      </c>
      <c r="C1793" t="s">
        <v>75</v>
      </c>
      <c r="D1793" t="s">
        <v>61</v>
      </c>
      <c r="E1793" s="29">
        <v>66</v>
      </c>
    </row>
    <row r="1794" spans="1:5">
      <c r="A1794" t="s">
        <v>4909</v>
      </c>
      <c r="B1794" t="s">
        <v>520</v>
      </c>
      <c r="C1794" t="s">
        <v>66</v>
      </c>
      <c r="D1794" t="s">
        <v>87</v>
      </c>
      <c r="E1794" s="29">
        <v>66</v>
      </c>
    </row>
    <row r="1795" spans="1:5">
      <c r="A1795" t="s">
        <v>3036</v>
      </c>
      <c r="B1795" t="s">
        <v>414</v>
      </c>
      <c r="C1795" t="s">
        <v>66</v>
      </c>
      <c r="D1795" t="s">
        <v>258</v>
      </c>
      <c r="E1795" s="29">
        <v>66</v>
      </c>
    </row>
    <row r="1796" spans="1:5">
      <c r="A1796" t="s">
        <v>5421</v>
      </c>
      <c r="B1796" t="s">
        <v>414</v>
      </c>
      <c r="C1796" t="s">
        <v>54</v>
      </c>
      <c r="D1796" t="s">
        <v>61</v>
      </c>
      <c r="E1796" s="29">
        <v>66</v>
      </c>
    </row>
    <row r="1797" spans="1:5">
      <c r="A1797" t="s">
        <v>6426</v>
      </c>
      <c r="B1797" t="s">
        <v>1102</v>
      </c>
      <c r="C1797" t="s">
        <v>66</v>
      </c>
      <c r="D1797" t="s">
        <v>61</v>
      </c>
      <c r="E1797" s="29">
        <v>66</v>
      </c>
    </row>
    <row r="1798" spans="1:5">
      <c r="A1798" t="s">
        <v>3209</v>
      </c>
      <c r="B1798" t="s">
        <v>485</v>
      </c>
      <c r="C1798" t="s">
        <v>66</v>
      </c>
      <c r="D1798" t="s">
        <v>93</v>
      </c>
      <c r="E1798" s="29">
        <v>66</v>
      </c>
    </row>
    <row r="1799" spans="1:5">
      <c r="A1799" t="s">
        <v>4450</v>
      </c>
      <c r="B1799" t="s">
        <v>392</v>
      </c>
      <c r="C1799" t="s">
        <v>66</v>
      </c>
      <c r="D1799" t="s">
        <v>61</v>
      </c>
      <c r="E1799" s="29">
        <v>66</v>
      </c>
    </row>
    <row r="1800" spans="1:5">
      <c r="A1800" t="s">
        <v>2176</v>
      </c>
      <c r="B1800" t="s">
        <v>2175</v>
      </c>
      <c r="C1800" t="s">
        <v>75</v>
      </c>
      <c r="D1800" t="s">
        <v>61</v>
      </c>
      <c r="E1800" s="29">
        <v>66</v>
      </c>
    </row>
    <row r="1801" spans="1:5">
      <c r="A1801" t="s">
        <v>1071</v>
      </c>
      <c r="B1801" t="s">
        <v>166</v>
      </c>
      <c r="C1801" t="s">
        <v>66</v>
      </c>
      <c r="D1801" t="s">
        <v>61</v>
      </c>
      <c r="E1801" s="29">
        <v>66</v>
      </c>
    </row>
    <row r="1802" spans="1:5">
      <c r="A1802" t="s">
        <v>1042</v>
      </c>
      <c r="B1802" t="s">
        <v>411</v>
      </c>
      <c r="C1802" t="s">
        <v>75</v>
      </c>
      <c r="D1802" t="s">
        <v>61</v>
      </c>
      <c r="E1802" s="29">
        <v>66</v>
      </c>
    </row>
    <row r="1803" spans="1:5">
      <c r="A1803" t="s">
        <v>3576</v>
      </c>
      <c r="B1803" t="s">
        <v>395</v>
      </c>
      <c r="C1803" t="s">
        <v>66</v>
      </c>
      <c r="D1803" t="s">
        <v>61</v>
      </c>
      <c r="E1803" s="29">
        <v>66</v>
      </c>
    </row>
    <row r="1804" spans="1:5">
      <c r="A1804" t="s">
        <v>2814</v>
      </c>
      <c r="B1804" t="s">
        <v>2813</v>
      </c>
      <c r="C1804" t="s">
        <v>75</v>
      </c>
      <c r="D1804" t="s">
        <v>61</v>
      </c>
      <c r="E1804" s="29">
        <v>66</v>
      </c>
    </row>
    <row r="1805" spans="1:5">
      <c r="A1805" t="s">
        <v>5080</v>
      </c>
      <c r="B1805" t="s">
        <v>5079</v>
      </c>
      <c r="C1805" t="s">
        <v>66</v>
      </c>
      <c r="D1805" t="s">
        <v>61</v>
      </c>
      <c r="E1805" s="29">
        <v>66</v>
      </c>
    </row>
    <row r="1806" spans="1:5">
      <c r="A1806" t="s">
        <v>6479</v>
      </c>
      <c r="B1806" t="s">
        <v>90</v>
      </c>
      <c r="C1806" t="s">
        <v>75</v>
      </c>
      <c r="D1806" t="s">
        <v>87</v>
      </c>
      <c r="E1806" s="29">
        <v>66</v>
      </c>
    </row>
    <row r="1807" spans="1:5">
      <c r="A1807" t="s">
        <v>3220</v>
      </c>
      <c r="B1807" t="s">
        <v>3219</v>
      </c>
      <c r="C1807" t="s">
        <v>66</v>
      </c>
      <c r="D1807" t="s">
        <v>61</v>
      </c>
      <c r="E1807" s="29">
        <v>66</v>
      </c>
    </row>
    <row r="1808" spans="1:5">
      <c r="A1808" t="s">
        <v>5146</v>
      </c>
      <c r="B1808" t="s">
        <v>3553</v>
      </c>
      <c r="C1808" t="s">
        <v>66</v>
      </c>
      <c r="D1808" t="s">
        <v>61</v>
      </c>
      <c r="E1808" s="29">
        <v>66</v>
      </c>
    </row>
    <row r="1809" spans="1:5">
      <c r="A1809" t="s">
        <v>4528</v>
      </c>
      <c r="B1809" t="s">
        <v>210</v>
      </c>
      <c r="C1809" t="s">
        <v>75</v>
      </c>
      <c r="D1809" t="s">
        <v>87</v>
      </c>
      <c r="E1809" s="29">
        <v>66</v>
      </c>
    </row>
    <row r="1810" spans="1:5">
      <c r="A1810" t="s">
        <v>6211</v>
      </c>
      <c r="B1810" t="s">
        <v>210</v>
      </c>
      <c r="C1810" t="s">
        <v>54</v>
      </c>
      <c r="D1810" t="s">
        <v>105</v>
      </c>
      <c r="E1810" s="29">
        <v>66</v>
      </c>
    </row>
    <row r="1811" spans="1:5">
      <c r="A1811" t="s">
        <v>5822</v>
      </c>
      <c r="B1811" t="s">
        <v>74</v>
      </c>
      <c r="C1811" t="s">
        <v>66</v>
      </c>
      <c r="D1811" t="s">
        <v>61</v>
      </c>
      <c r="E1811" s="29">
        <v>66</v>
      </c>
    </row>
    <row r="1812" spans="1:5">
      <c r="A1812" t="s">
        <v>5702</v>
      </c>
      <c r="B1812" t="s">
        <v>5701</v>
      </c>
      <c r="C1812" t="s">
        <v>66</v>
      </c>
      <c r="D1812" t="s">
        <v>87</v>
      </c>
      <c r="E1812" s="29">
        <v>66</v>
      </c>
    </row>
    <row r="1813" spans="1:5">
      <c r="A1813" t="s">
        <v>6576</v>
      </c>
      <c r="B1813" t="s">
        <v>695</v>
      </c>
      <c r="C1813" t="s">
        <v>66</v>
      </c>
      <c r="D1813" t="s">
        <v>93</v>
      </c>
      <c r="E1813" s="29">
        <v>66</v>
      </c>
    </row>
    <row r="1814" spans="1:5">
      <c r="A1814" t="s">
        <v>2397</v>
      </c>
      <c r="B1814" t="s">
        <v>2396</v>
      </c>
      <c r="C1814" t="s">
        <v>66</v>
      </c>
      <c r="D1814" t="s">
        <v>209</v>
      </c>
      <c r="E1814" s="29">
        <v>66</v>
      </c>
    </row>
    <row r="1815" spans="1:5">
      <c r="A1815" t="s">
        <v>6265</v>
      </c>
      <c r="B1815" t="s">
        <v>2741</v>
      </c>
      <c r="C1815" t="s">
        <v>66</v>
      </c>
      <c r="D1815" t="s">
        <v>61</v>
      </c>
      <c r="E1815" s="29">
        <v>66</v>
      </c>
    </row>
    <row r="1816" spans="1:5">
      <c r="A1816" t="s">
        <v>5192</v>
      </c>
      <c r="B1816" t="s">
        <v>5191</v>
      </c>
      <c r="C1816" t="s">
        <v>54</v>
      </c>
      <c r="D1816" t="s">
        <v>61</v>
      </c>
      <c r="E1816" s="29">
        <v>66</v>
      </c>
    </row>
    <row r="1817" spans="1:5">
      <c r="A1817" t="s">
        <v>630</v>
      </c>
      <c r="B1817" t="s">
        <v>414</v>
      </c>
      <c r="C1817" t="s">
        <v>66</v>
      </c>
      <c r="D1817" t="s">
        <v>61</v>
      </c>
      <c r="E1817" s="29">
        <v>66</v>
      </c>
    </row>
    <row r="1818" spans="1:5">
      <c r="A1818" t="s">
        <v>1153</v>
      </c>
      <c r="B1818" t="s">
        <v>879</v>
      </c>
      <c r="C1818" t="s">
        <v>66</v>
      </c>
      <c r="D1818" t="s">
        <v>61</v>
      </c>
      <c r="E1818" s="29">
        <v>66</v>
      </c>
    </row>
    <row r="1819" spans="1:5">
      <c r="A1819" t="s">
        <v>4278</v>
      </c>
      <c r="B1819" t="s">
        <v>210</v>
      </c>
      <c r="C1819" t="s">
        <v>66</v>
      </c>
      <c r="D1819" t="s">
        <v>93</v>
      </c>
      <c r="E1819" s="29">
        <v>66</v>
      </c>
    </row>
    <row r="1820" spans="1:5">
      <c r="A1820" t="s">
        <v>1747</v>
      </c>
      <c r="B1820" t="s">
        <v>1482</v>
      </c>
      <c r="C1820" t="s">
        <v>66</v>
      </c>
      <c r="D1820" t="s">
        <v>87</v>
      </c>
      <c r="E1820" s="29">
        <v>66</v>
      </c>
    </row>
    <row r="1821" spans="1:5">
      <c r="A1821" t="s">
        <v>2690</v>
      </c>
      <c r="B1821" t="s">
        <v>392</v>
      </c>
      <c r="C1821" t="s">
        <v>66</v>
      </c>
      <c r="D1821" t="s">
        <v>87</v>
      </c>
      <c r="E1821" s="29">
        <v>66</v>
      </c>
    </row>
    <row r="1822" spans="1:5">
      <c r="A1822" t="s">
        <v>6030</v>
      </c>
      <c r="B1822" t="s">
        <v>2083</v>
      </c>
      <c r="C1822" t="s">
        <v>66</v>
      </c>
      <c r="D1822" t="s">
        <v>61</v>
      </c>
      <c r="E1822" s="29">
        <v>66</v>
      </c>
    </row>
    <row r="1823" spans="1:5">
      <c r="A1823" t="s">
        <v>4720</v>
      </c>
      <c r="B1823" t="s">
        <v>295</v>
      </c>
      <c r="C1823" t="s">
        <v>66</v>
      </c>
      <c r="D1823" t="s">
        <v>93</v>
      </c>
      <c r="E1823" s="29">
        <v>66</v>
      </c>
    </row>
    <row r="1824" spans="1:5">
      <c r="A1824" t="s">
        <v>2009</v>
      </c>
      <c r="B1824" t="s">
        <v>917</v>
      </c>
      <c r="C1824" t="s">
        <v>66</v>
      </c>
      <c r="D1824" t="s">
        <v>61</v>
      </c>
      <c r="E1824" s="29">
        <v>66</v>
      </c>
    </row>
    <row r="1825" spans="1:5">
      <c r="A1825" t="s">
        <v>4766</v>
      </c>
      <c r="B1825" t="s">
        <v>1394</v>
      </c>
      <c r="C1825" t="s">
        <v>66</v>
      </c>
      <c r="D1825" t="s">
        <v>61</v>
      </c>
      <c r="E1825" s="29">
        <v>66</v>
      </c>
    </row>
    <row r="1826" spans="1:5">
      <c r="A1826" t="s">
        <v>2608</v>
      </c>
      <c r="B1826" t="s">
        <v>234</v>
      </c>
      <c r="C1826" t="s">
        <v>66</v>
      </c>
      <c r="D1826" t="s">
        <v>61</v>
      </c>
      <c r="E1826" s="29">
        <v>66</v>
      </c>
    </row>
    <row r="1827" spans="1:5">
      <c r="A1827" t="s">
        <v>4298</v>
      </c>
      <c r="B1827" t="s">
        <v>1237</v>
      </c>
      <c r="C1827" t="s">
        <v>54</v>
      </c>
      <c r="D1827" t="s">
        <v>61</v>
      </c>
      <c r="E1827" s="29">
        <v>66</v>
      </c>
    </row>
    <row r="1828" spans="1:5">
      <c r="A1828" t="s">
        <v>5340</v>
      </c>
      <c r="B1828" t="s">
        <v>2326</v>
      </c>
      <c r="C1828" t="s">
        <v>54</v>
      </c>
      <c r="D1828" t="s">
        <v>61</v>
      </c>
      <c r="E1828" s="29">
        <v>66</v>
      </c>
    </row>
    <row r="1829" spans="1:5">
      <c r="A1829" t="s">
        <v>4658</v>
      </c>
      <c r="B1829" t="s">
        <v>74</v>
      </c>
      <c r="C1829" t="s">
        <v>75</v>
      </c>
      <c r="D1829" t="s">
        <v>209</v>
      </c>
      <c r="E1829" s="29">
        <v>66</v>
      </c>
    </row>
    <row r="1830" spans="1:5">
      <c r="A1830" t="s">
        <v>1656</v>
      </c>
      <c r="B1830" t="s">
        <v>1627</v>
      </c>
      <c r="C1830" t="s">
        <v>66</v>
      </c>
      <c r="D1830" t="s">
        <v>87</v>
      </c>
      <c r="E1830" s="29">
        <v>66</v>
      </c>
    </row>
    <row r="1831" spans="1:5">
      <c r="A1831" t="s">
        <v>619</v>
      </c>
      <c r="B1831" t="s">
        <v>574</v>
      </c>
      <c r="C1831" t="s">
        <v>66</v>
      </c>
      <c r="D1831" t="s">
        <v>209</v>
      </c>
      <c r="E1831" s="29">
        <v>66</v>
      </c>
    </row>
    <row r="1832" spans="1:5">
      <c r="A1832" t="s">
        <v>1141</v>
      </c>
      <c r="B1832" t="s">
        <v>332</v>
      </c>
      <c r="C1832" t="s">
        <v>54</v>
      </c>
      <c r="D1832" t="s">
        <v>61</v>
      </c>
      <c r="E1832" s="29">
        <v>66</v>
      </c>
    </row>
    <row r="1833" spans="1:5">
      <c r="A1833" t="s">
        <v>6810</v>
      </c>
      <c r="B1833" t="s">
        <v>269</v>
      </c>
      <c r="C1833" t="s">
        <v>66</v>
      </c>
      <c r="D1833" t="s">
        <v>258</v>
      </c>
      <c r="E1833" s="29">
        <v>66</v>
      </c>
    </row>
    <row r="1834" spans="1:5">
      <c r="A1834" t="s">
        <v>6081</v>
      </c>
      <c r="B1834" t="s">
        <v>3007</v>
      </c>
      <c r="C1834" t="s">
        <v>66</v>
      </c>
      <c r="D1834" t="s">
        <v>93</v>
      </c>
      <c r="E1834" s="29">
        <v>66</v>
      </c>
    </row>
    <row r="1835" spans="1:5">
      <c r="A1835" t="s">
        <v>5436</v>
      </c>
      <c r="B1835" t="s">
        <v>5435</v>
      </c>
      <c r="C1835" t="s">
        <v>75</v>
      </c>
      <c r="D1835" t="s">
        <v>87</v>
      </c>
      <c r="E1835" s="29">
        <v>66</v>
      </c>
    </row>
    <row r="1836" spans="1:5">
      <c r="A1836" t="s">
        <v>4130</v>
      </c>
      <c r="B1836" t="s">
        <v>228</v>
      </c>
      <c r="C1836" t="s">
        <v>66</v>
      </c>
      <c r="D1836" t="s">
        <v>61</v>
      </c>
      <c r="E1836" s="29">
        <v>66</v>
      </c>
    </row>
    <row r="1837" spans="1:5">
      <c r="A1837" t="s">
        <v>6527</v>
      </c>
      <c r="B1837" t="s">
        <v>2385</v>
      </c>
      <c r="C1837" t="s">
        <v>66</v>
      </c>
      <c r="D1837" t="s">
        <v>93</v>
      </c>
      <c r="E1837" s="29">
        <v>66</v>
      </c>
    </row>
    <row r="1838" spans="1:5">
      <c r="A1838" t="s">
        <v>3065</v>
      </c>
      <c r="B1838" t="s">
        <v>310</v>
      </c>
      <c r="C1838" t="s">
        <v>66</v>
      </c>
      <c r="D1838" t="s">
        <v>61</v>
      </c>
      <c r="E1838" s="29">
        <v>66</v>
      </c>
    </row>
    <row r="1839" spans="1:5">
      <c r="A1839" t="s">
        <v>4167</v>
      </c>
      <c r="B1839" t="s">
        <v>1525</v>
      </c>
      <c r="C1839" t="s">
        <v>66</v>
      </c>
      <c r="D1839" t="s">
        <v>87</v>
      </c>
      <c r="E1839" s="29">
        <v>66</v>
      </c>
    </row>
    <row r="1840" spans="1:5">
      <c r="A1840" t="s">
        <v>1040</v>
      </c>
      <c r="B1840" t="s">
        <v>1039</v>
      </c>
      <c r="C1840" t="s">
        <v>66</v>
      </c>
      <c r="D1840" t="s">
        <v>61</v>
      </c>
      <c r="E1840" s="29">
        <v>66</v>
      </c>
    </row>
    <row r="1841" spans="1:5">
      <c r="A1841" t="s">
        <v>2756</v>
      </c>
      <c r="B1841" t="s">
        <v>1052</v>
      </c>
      <c r="C1841" t="s">
        <v>75</v>
      </c>
      <c r="D1841" t="s">
        <v>61</v>
      </c>
      <c r="E1841" s="29">
        <v>66</v>
      </c>
    </row>
    <row r="1842" spans="1:5">
      <c r="A1842" t="s">
        <v>3483</v>
      </c>
      <c r="B1842" t="s">
        <v>3482</v>
      </c>
      <c r="C1842" t="s">
        <v>66</v>
      </c>
      <c r="D1842" t="s">
        <v>61</v>
      </c>
      <c r="E1842" s="29">
        <v>66</v>
      </c>
    </row>
    <row r="1843" spans="1:5">
      <c r="A1843" t="s">
        <v>1893</v>
      </c>
      <c r="B1843" t="s">
        <v>106</v>
      </c>
      <c r="C1843" t="s">
        <v>66</v>
      </c>
      <c r="D1843" t="s">
        <v>61</v>
      </c>
      <c r="E1843" s="29">
        <v>66</v>
      </c>
    </row>
    <row r="1844" spans="1:5">
      <c r="A1844" t="s">
        <v>6125</v>
      </c>
      <c r="B1844" t="s">
        <v>106</v>
      </c>
      <c r="C1844" t="s">
        <v>66</v>
      </c>
      <c r="D1844" t="s">
        <v>61</v>
      </c>
      <c r="E1844" s="29">
        <v>66</v>
      </c>
    </row>
    <row r="1845" spans="1:5">
      <c r="A1845" t="s">
        <v>4846</v>
      </c>
      <c r="B1845" t="s">
        <v>574</v>
      </c>
      <c r="C1845" t="s">
        <v>75</v>
      </c>
      <c r="D1845" t="s">
        <v>61</v>
      </c>
      <c r="E1845" s="29">
        <v>66</v>
      </c>
    </row>
    <row r="1846" spans="1:5">
      <c r="A1846" t="s">
        <v>6958</v>
      </c>
      <c r="B1846" t="s">
        <v>4833</v>
      </c>
      <c r="C1846" t="s">
        <v>66</v>
      </c>
      <c r="D1846" t="s">
        <v>209</v>
      </c>
      <c r="E1846" s="29">
        <v>66</v>
      </c>
    </row>
    <row r="1847" spans="1:5">
      <c r="A1847" t="s">
        <v>3406</v>
      </c>
      <c r="B1847" t="s">
        <v>1237</v>
      </c>
      <c r="C1847" t="s">
        <v>66</v>
      </c>
      <c r="D1847" t="s">
        <v>93</v>
      </c>
      <c r="E1847" s="29">
        <v>66</v>
      </c>
    </row>
    <row r="1848" spans="1:5">
      <c r="A1848" t="s">
        <v>2151</v>
      </c>
      <c r="B1848" t="s">
        <v>1721</v>
      </c>
      <c r="C1848" t="s">
        <v>66</v>
      </c>
      <c r="D1848" t="s">
        <v>258</v>
      </c>
      <c r="E1848" s="29">
        <v>66</v>
      </c>
    </row>
    <row r="1849" spans="1:5">
      <c r="A1849" t="s">
        <v>6422</v>
      </c>
      <c r="B1849" t="s">
        <v>3512</v>
      </c>
      <c r="C1849" t="s">
        <v>54</v>
      </c>
      <c r="D1849" t="s">
        <v>87</v>
      </c>
      <c r="E1849" s="29">
        <v>66</v>
      </c>
    </row>
    <row r="1850" spans="1:5">
      <c r="A1850" t="s">
        <v>4474</v>
      </c>
      <c r="B1850" t="s">
        <v>1657</v>
      </c>
      <c r="C1850" t="s">
        <v>66</v>
      </c>
      <c r="D1850" t="s">
        <v>93</v>
      </c>
      <c r="E1850" s="29">
        <v>66</v>
      </c>
    </row>
    <row r="1851" spans="1:5">
      <c r="A1851" t="s">
        <v>3464</v>
      </c>
      <c r="B1851" t="s">
        <v>3463</v>
      </c>
      <c r="C1851" t="s">
        <v>66</v>
      </c>
      <c r="D1851" t="s">
        <v>61</v>
      </c>
      <c r="E1851" s="29">
        <v>66</v>
      </c>
    </row>
    <row r="1852" spans="1:5">
      <c r="A1852" t="s">
        <v>4919</v>
      </c>
      <c r="B1852" t="s">
        <v>4918</v>
      </c>
      <c r="C1852" t="s">
        <v>54</v>
      </c>
      <c r="D1852" t="s">
        <v>61</v>
      </c>
      <c r="E1852" s="29">
        <v>66</v>
      </c>
    </row>
    <row r="1853" spans="1:5">
      <c r="A1853" t="s">
        <v>1311</v>
      </c>
      <c r="B1853" t="s">
        <v>228</v>
      </c>
      <c r="C1853" t="s">
        <v>66</v>
      </c>
      <c r="D1853" t="s">
        <v>61</v>
      </c>
      <c r="E1853" s="29">
        <v>66</v>
      </c>
    </row>
    <row r="1854" spans="1:5">
      <c r="A1854" t="s">
        <v>5090</v>
      </c>
      <c r="B1854" t="s">
        <v>385</v>
      </c>
      <c r="C1854" t="s">
        <v>54</v>
      </c>
      <c r="D1854" t="s">
        <v>61</v>
      </c>
      <c r="E1854" s="29">
        <v>66</v>
      </c>
    </row>
    <row r="1855" spans="1:5">
      <c r="A1855" t="s">
        <v>4511</v>
      </c>
      <c r="B1855" t="s">
        <v>1095</v>
      </c>
      <c r="C1855" t="s">
        <v>75</v>
      </c>
      <c r="D1855" t="s">
        <v>61</v>
      </c>
      <c r="E1855" s="29">
        <v>66</v>
      </c>
    </row>
    <row r="1856" spans="1:5">
      <c r="A1856" t="s">
        <v>3859</v>
      </c>
      <c r="B1856" t="s">
        <v>689</v>
      </c>
      <c r="C1856" t="s">
        <v>66</v>
      </c>
      <c r="D1856" t="s">
        <v>93</v>
      </c>
      <c r="E1856" s="29">
        <v>66</v>
      </c>
    </row>
    <row r="1857" spans="1:5">
      <c r="A1857" t="s">
        <v>6323</v>
      </c>
      <c r="B1857" t="s">
        <v>1528</v>
      </c>
      <c r="C1857" t="s">
        <v>66</v>
      </c>
      <c r="D1857" t="s">
        <v>93</v>
      </c>
      <c r="E1857" s="29">
        <v>66</v>
      </c>
    </row>
    <row r="1858" spans="1:5">
      <c r="A1858" t="s">
        <v>5863</v>
      </c>
      <c r="B1858" t="s">
        <v>269</v>
      </c>
      <c r="C1858" t="s">
        <v>66</v>
      </c>
      <c r="D1858" t="s">
        <v>61</v>
      </c>
      <c r="E1858" s="29">
        <v>66</v>
      </c>
    </row>
    <row r="1859" spans="1:5">
      <c r="A1859" t="s">
        <v>4564</v>
      </c>
      <c r="B1859" t="s">
        <v>2509</v>
      </c>
      <c r="C1859" t="s">
        <v>54</v>
      </c>
      <c r="D1859" t="s">
        <v>61</v>
      </c>
      <c r="E1859" s="29">
        <v>66</v>
      </c>
    </row>
    <row r="1860" spans="1:5">
      <c r="A1860" t="s">
        <v>5645</v>
      </c>
      <c r="B1860" t="s">
        <v>1792</v>
      </c>
      <c r="C1860" t="s">
        <v>66</v>
      </c>
      <c r="D1860" t="s">
        <v>61</v>
      </c>
      <c r="E1860" s="29">
        <v>66</v>
      </c>
    </row>
    <row r="1861" spans="1:5">
      <c r="A1861" t="s">
        <v>4614</v>
      </c>
      <c r="B1861" t="s">
        <v>771</v>
      </c>
      <c r="C1861" t="s">
        <v>54</v>
      </c>
      <c r="D1861" t="s">
        <v>61</v>
      </c>
      <c r="E1861" s="29">
        <v>66</v>
      </c>
    </row>
    <row r="1862" spans="1:5">
      <c r="A1862" t="s">
        <v>6667</v>
      </c>
      <c r="B1862" t="s">
        <v>3653</v>
      </c>
      <c r="C1862" t="s">
        <v>75</v>
      </c>
      <c r="D1862" t="s">
        <v>87</v>
      </c>
      <c r="E1862" s="29">
        <v>65</v>
      </c>
    </row>
    <row r="1863" spans="1:5">
      <c r="A1863" t="s">
        <v>3644</v>
      </c>
      <c r="B1863" t="s">
        <v>515</v>
      </c>
      <c r="C1863" t="s">
        <v>66</v>
      </c>
      <c r="D1863" t="s">
        <v>93</v>
      </c>
      <c r="E1863" s="29">
        <v>65</v>
      </c>
    </row>
    <row r="1864" spans="1:5">
      <c r="A1864" t="s">
        <v>5872</v>
      </c>
      <c r="B1864" t="s">
        <v>5020</v>
      </c>
      <c r="C1864" t="s">
        <v>66</v>
      </c>
      <c r="D1864" t="s">
        <v>93</v>
      </c>
      <c r="E1864" s="29">
        <v>65</v>
      </c>
    </row>
    <row r="1865" spans="1:5">
      <c r="A1865" t="s">
        <v>4153</v>
      </c>
      <c r="B1865" t="s">
        <v>1764</v>
      </c>
      <c r="C1865" t="s">
        <v>66</v>
      </c>
      <c r="D1865" t="s">
        <v>61</v>
      </c>
      <c r="E1865" s="29">
        <v>65</v>
      </c>
    </row>
    <row r="1866" spans="1:5">
      <c r="A1866" t="s">
        <v>4796</v>
      </c>
      <c r="B1866" t="s">
        <v>280</v>
      </c>
      <c r="C1866" t="s">
        <v>75</v>
      </c>
      <c r="D1866" t="s">
        <v>61</v>
      </c>
      <c r="E1866" s="29">
        <v>65</v>
      </c>
    </row>
    <row r="1867" spans="1:5">
      <c r="A1867" t="s">
        <v>1433</v>
      </c>
      <c r="B1867" t="s">
        <v>1432</v>
      </c>
      <c r="C1867" t="s">
        <v>66</v>
      </c>
      <c r="D1867" t="s">
        <v>258</v>
      </c>
      <c r="E1867" s="29">
        <v>65</v>
      </c>
    </row>
    <row r="1868" spans="1:5">
      <c r="A1868" t="s">
        <v>5605</v>
      </c>
      <c r="B1868" t="s">
        <v>780</v>
      </c>
      <c r="C1868" t="s">
        <v>54</v>
      </c>
      <c r="D1868" t="s">
        <v>61</v>
      </c>
      <c r="E1868" s="29">
        <v>65</v>
      </c>
    </row>
    <row r="1869" spans="1:5">
      <c r="A1869" t="s">
        <v>2308</v>
      </c>
      <c r="B1869" t="s">
        <v>210</v>
      </c>
      <c r="C1869" t="s">
        <v>66</v>
      </c>
      <c r="D1869" t="s">
        <v>61</v>
      </c>
      <c r="E1869" s="29">
        <v>65</v>
      </c>
    </row>
    <row r="1870" spans="1:5">
      <c r="A1870" t="s">
        <v>6100</v>
      </c>
      <c r="B1870" t="s">
        <v>292</v>
      </c>
      <c r="C1870" t="s">
        <v>66</v>
      </c>
      <c r="D1870" t="s">
        <v>61</v>
      </c>
      <c r="E1870" s="29">
        <v>65</v>
      </c>
    </row>
    <row r="1871" spans="1:5">
      <c r="A1871" t="s">
        <v>3236</v>
      </c>
      <c r="B1871" t="s">
        <v>506</v>
      </c>
      <c r="C1871" t="s">
        <v>66</v>
      </c>
      <c r="D1871" t="s">
        <v>61</v>
      </c>
      <c r="E1871" s="29">
        <v>65</v>
      </c>
    </row>
    <row r="1872" spans="1:5">
      <c r="A1872" t="s">
        <v>4055</v>
      </c>
      <c r="B1872" t="s">
        <v>2070</v>
      </c>
      <c r="C1872" t="s">
        <v>75</v>
      </c>
      <c r="D1872" t="s">
        <v>61</v>
      </c>
      <c r="E1872" s="29">
        <v>65</v>
      </c>
    </row>
    <row r="1873" spans="1:5">
      <c r="A1873" t="s">
        <v>6373</v>
      </c>
      <c r="B1873" t="s">
        <v>2153</v>
      </c>
      <c r="C1873" t="s">
        <v>66</v>
      </c>
      <c r="D1873" t="s">
        <v>93</v>
      </c>
      <c r="E1873" s="29">
        <v>65</v>
      </c>
    </row>
    <row r="1874" spans="1:5">
      <c r="A1874" t="s">
        <v>3798</v>
      </c>
      <c r="B1874" t="s">
        <v>292</v>
      </c>
      <c r="C1874" t="s">
        <v>54</v>
      </c>
      <c r="D1874" t="s">
        <v>93</v>
      </c>
      <c r="E1874" s="29">
        <v>65</v>
      </c>
    </row>
    <row r="1875" spans="1:5">
      <c r="A1875" t="s">
        <v>2987</v>
      </c>
      <c r="B1875" t="s">
        <v>1295</v>
      </c>
      <c r="C1875" t="s">
        <v>54</v>
      </c>
      <c r="D1875" t="s">
        <v>61</v>
      </c>
      <c r="E1875" s="29">
        <v>65</v>
      </c>
    </row>
    <row r="1876" spans="1:5">
      <c r="A1876" t="s">
        <v>6033</v>
      </c>
      <c r="B1876" t="s">
        <v>3853</v>
      </c>
      <c r="C1876" t="s">
        <v>54</v>
      </c>
      <c r="D1876" t="s">
        <v>61</v>
      </c>
      <c r="E1876" s="29">
        <v>65</v>
      </c>
    </row>
    <row r="1877" spans="1:5">
      <c r="A1877" t="s">
        <v>5710</v>
      </c>
      <c r="B1877" t="s">
        <v>2229</v>
      </c>
      <c r="C1877" t="s">
        <v>66</v>
      </c>
      <c r="D1877" t="s">
        <v>87</v>
      </c>
      <c r="E1877" s="29">
        <v>65</v>
      </c>
    </row>
    <row r="1878" spans="1:5">
      <c r="A1878" t="s">
        <v>6428</v>
      </c>
      <c r="B1878" t="s">
        <v>1196</v>
      </c>
      <c r="C1878" t="s">
        <v>75</v>
      </c>
      <c r="D1878" t="s">
        <v>61</v>
      </c>
      <c r="E1878" s="29">
        <v>65</v>
      </c>
    </row>
    <row r="1879" spans="1:5">
      <c r="A1879" t="s">
        <v>1291</v>
      </c>
      <c r="B1879" t="s">
        <v>1290</v>
      </c>
      <c r="C1879" t="s">
        <v>66</v>
      </c>
      <c r="D1879" t="s">
        <v>209</v>
      </c>
      <c r="E1879" s="29">
        <v>65</v>
      </c>
    </row>
    <row r="1880" spans="1:5">
      <c r="A1880" t="s">
        <v>6440</v>
      </c>
      <c r="B1880" t="s">
        <v>5538</v>
      </c>
      <c r="C1880" t="s">
        <v>66</v>
      </c>
      <c r="D1880" t="s">
        <v>61</v>
      </c>
      <c r="E1880" s="29">
        <v>65</v>
      </c>
    </row>
    <row r="1881" spans="1:5">
      <c r="A1881" t="s">
        <v>3658</v>
      </c>
      <c r="B1881" t="s">
        <v>3657</v>
      </c>
      <c r="C1881" t="s">
        <v>75</v>
      </c>
      <c r="D1881" t="s">
        <v>61</v>
      </c>
      <c r="E1881" s="29">
        <v>65</v>
      </c>
    </row>
    <row r="1882" spans="1:5">
      <c r="A1882" t="s">
        <v>2420</v>
      </c>
      <c r="B1882" t="s">
        <v>801</v>
      </c>
      <c r="C1882" t="s">
        <v>66</v>
      </c>
      <c r="D1882" t="s">
        <v>87</v>
      </c>
      <c r="E1882" s="29">
        <v>65</v>
      </c>
    </row>
    <row r="1883" spans="1:5">
      <c r="A1883" t="s">
        <v>4855</v>
      </c>
      <c r="B1883" t="s">
        <v>4458</v>
      </c>
      <c r="C1883" t="s">
        <v>66</v>
      </c>
      <c r="D1883" t="s">
        <v>93</v>
      </c>
      <c r="E1883" s="29">
        <v>65</v>
      </c>
    </row>
    <row r="1884" spans="1:5">
      <c r="A1884" t="s">
        <v>4457</v>
      </c>
      <c r="B1884" t="s">
        <v>992</v>
      </c>
      <c r="C1884" t="s">
        <v>66</v>
      </c>
      <c r="D1884" t="s">
        <v>87</v>
      </c>
      <c r="E1884" s="29">
        <v>65</v>
      </c>
    </row>
    <row r="1885" spans="1:5">
      <c r="A1885" t="s">
        <v>4006</v>
      </c>
      <c r="B1885" t="s">
        <v>515</v>
      </c>
      <c r="C1885" t="s">
        <v>66</v>
      </c>
      <c r="D1885" t="s">
        <v>61</v>
      </c>
      <c r="E1885" s="29">
        <v>65</v>
      </c>
    </row>
    <row r="1886" spans="1:5">
      <c r="A1886" t="s">
        <v>6646</v>
      </c>
      <c r="B1886" t="s">
        <v>1721</v>
      </c>
      <c r="C1886" t="s">
        <v>54</v>
      </c>
      <c r="D1886" t="s">
        <v>105</v>
      </c>
      <c r="E1886" s="29">
        <v>65</v>
      </c>
    </row>
    <row r="1887" spans="1:5">
      <c r="A1887" t="s">
        <v>3082</v>
      </c>
      <c r="B1887" t="s">
        <v>1963</v>
      </c>
      <c r="C1887" t="s">
        <v>66</v>
      </c>
      <c r="D1887" t="s">
        <v>61</v>
      </c>
      <c r="E1887" s="29">
        <v>65</v>
      </c>
    </row>
    <row r="1888" spans="1:5">
      <c r="A1888" t="s">
        <v>2909</v>
      </c>
      <c r="B1888" t="s">
        <v>191</v>
      </c>
      <c r="C1888" t="s">
        <v>66</v>
      </c>
      <c r="D1888" t="s">
        <v>93</v>
      </c>
      <c r="E1888" s="29">
        <v>65</v>
      </c>
    </row>
    <row r="1889" spans="1:5">
      <c r="A1889" t="s">
        <v>5862</v>
      </c>
      <c r="B1889" t="s">
        <v>2275</v>
      </c>
      <c r="C1889" t="s">
        <v>66</v>
      </c>
      <c r="D1889" t="s">
        <v>61</v>
      </c>
      <c r="E1889" s="29">
        <v>65</v>
      </c>
    </row>
    <row r="1890" spans="1:5">
      <c r="A1890" t="s">
        <v>4954</v>
      </c>
      <c r="B1890" t="s">
        <v>324</v>
      </c>
      <c r="C1890" t="s">
        <v>66</v>
      </c>
      <c r="D1890" t="s">
        <v>61</v>
      </c>
      <c r="E1890" s="29">
        <v>65</v>
      </c>
    </row>
    <row r="1891" spans="1:5">
      <c r="A1891" t="s">
        <v>1944</v>
      </c>
      <c r="B1891" t="s">
        <v>106</v>
      </c>
      <c r="C1891" t="s">
        <v>66</v>
      </c>
      <c r="D1891" t="s">
        <v>61</v>
      </c>
      <c r="E1891" s="29">
        <v>65</v>
      </c>
    </row>
    <row r="1892" spans="1:5">
      <c r="A1892" t="s">
        <v>217</v>
      </c>
      <c r="B1892" t="s">
        <v>216</v>
      </c>
      <c r="C1892" t="s">
        <v>66</v>
      </c>
      <c r="D1892" t="s">
        <v>93</v>
      </c>
      <c r="E1892" s="29">
        <v>65</v>
      </c>
    </row>
    <row r="1893" spans="1:5">
      <c r="A1893" t="s">
        <v>5237</v>
      </c>
      <c r="B1893" t="s">
        <v>392</v>
      </c>
      <c r="C1893" t="s">
        <v>66</v>
      </c>
      <c r="D1893" t="s">
        <v>61</v>
      </c>
      <c r="E1893" s="29">
        <v>65</v>
      </c>
    </row>
    <row r="1894" spans="1:5">
      <c r="A1894" t="s">
        <v>4359</v>
      </c>
      <c r="B1894" t="s">
        <v>332</v>
      </c>
      <c r="C1894" t="s">
        <v>66</v>
      </c>
      <c r="D1894" t="s">
        <v>209</v>
      </c>
      <c r="E1894" s="29">
        <v>65</v>
      </c>
    </row>
    <row r="1895" spans="1:5">
      <c r="A1895" t="s">
        <v>1073</v>
      </c>
      <c r="B1895" t="s">
        <v>1072</v>
      </c>
      <c r="C1895" t="s">
        <v>66</v>
      </c>
      <c r="D1895" t="s">
        <v>93</v>
      </c>
      <c r="E1895" s="29">
        <v>65</v>
      </c>
    </row>
    <row r="1896" spans="1:5">
      <c r="A1896" t="s">
        <v>1846</v>
      </c>
      <c r="B1896" t="s">
        <v>1845</v>
      </c>
      <c r="C1896" t="s">
        <v>66</v>
      </c>
      <c r="D1896" t="s">
        <v>61</v>
      </c>
      <c r="E1896" s="29">
        <v>65</v>
      </c>
    </row>
    <row r="1897" spans="1:5">
      <c r="A1897" t="s">
        <v>3232</v>
      </c>
      <c r="B1897" t="s">
        <v>269</v>
      </c>
      <c r="C1897" t="s">
        <v>54</v>
      </c>
      <c r="D1897" t="s">
        <v>105</v>
      </c>
      <c r="E1897" s="29">
        <v>65</v>
      </c>
    </row>
    <row r="1898" spans="1:5">
      <c r="A1898" t="s">
        <v>6307</v>
      </c>
      <c r="B1898" t="s">
        <v>186</v>
      </c>
      <c r="C1898" t="s">
        <v>66</v>
      </c>
      <c r="D1898" t="s">
        <v>61</v>
      </c>
      <c r="E1898" s="29">
        <v>65</v>
      </c>
    </row>
    <row r="1899" spans="1:5">
      <c r="A1899" t="s">
        <v>1517</v>
      </c>
      <c r="B1899" t="s">
        <v>166</v>
      </c>
      <c r="C1899" t="s">
        <v>54</v>
      </c>
      <c r="D1899" t="s">
        <v>61</v>
      </c>
      <c r="E1899" s="29">
        <v>65</v>
      </c>
    </row>
    <row r="1900" spans="1:5">
      <c r="A1900" t="s">
        <v>1568</v>
      </c>
      <c r="B1900" t="s">
        <v>191</v>
      </c>
      <c r="C1900" t="s">
        <v>75</v>
      </c>
      <c r="D1900" t="s">
        <v>105</v>
      </c>
      <c r="E1900" s="29">
        <v>65</v>
      </c>
    </row>
    <row r="1901" spans="1:5">
      <c r="A1901" t="s">
        <v>6444</v>
      </c>
      <c r="B1901" t="s">
        <v>2294</v>
      </c>
      <c r="C1901" t="s">
        <v>66</v>
      </c>
      <c r="D1901" t="s">
        <v>93</v>
      </c>
      <c r="E1901" s="29">
        <v>65</v>
      </c>
    </row>
    <row r="1902" spans="1:5">
      <c r="A1902" t="s">
        <v>5401</v>
      </c>
      <c r="B1902" t="s">
        <v>449</v>
      </c>
      <c r="C1902" t="s">
        <v>75</v>
      </c>
      <c r="D1902" t="s">
        <v>61</v>
      </c>
      <c r="E1902" s="29">
        <v>65</v>
      </c>
    </row>
    <row r="1903" spans="1:5">
      <c r="A1903" t="s">
        <v>5297</v>
      </c>
      <c r="B1903" t="s">
        <v>3586</v>
      </c>
      <c r="C1903" t="s">
        <v>54</v>
      </c>
      <c r="D1903" t="s">
        <v>61</v>
      </c>
      <c r="E1903" s="29">
        <v>65</v>
      </c>
    </row>
    <row r="1904" spans="1:5">
      <c r="A1904" t="s">
        <v>5115</v>
      </c>
      <c r="B1904" t="s">
        <v>172</v>
      </c>
      <c r="C1904" t="s">
        <v>66</v>
      </c>
      <c r="D1904" t="s">
        <v>87</v>
      </c>
      <c r="E1904" s="29">
        <v>65</v>
      </c>
    </row>
    <row r="1905" spans="1:5">
      <c r="A1905" t="s">
        <v>7031</v>
      </c>
      <c r="B1905" t="s">
        <v>2878</v>
      </c>
      <c r="C1905" t="s">
        <v>66</v>
      </c>
      <c r="D1905" t="s">
        <v>61</v>
      </c>
      <c r="E1905" s="29">
        <v>65</v>
      </c>
    </row>
    <row r="1906" spans="1:5">
      <c r="A1906" t="s">
        <v>4047</v>
      </c>
      <c r="B1906" t="s">
        <v>495</v>
      </c>
      <c r="C1906" t="s">
        <v>66</v>
      </c>
      <c r="D1906" t="s">
        <v>61</v>
      </c>
      <c r="E1906" s="29">
        <v>65</v>
      </c>
    </row>
    <row r="1907" spans="1:5">
      <c r="A1907" t="s">
        <v>5479</v>
      </c>
      <c r="B1907" t="s">
        <v>186</v>
      </c>
      <c r="C1907" t="s">
        <v>66</v>
      </c>
      <c r="D1907" t="s">
        <v>258</v>
      </c>
      <c r="E1907" s="29">
        <v>65</v>
      </c>
    </row>
    <row r="1908" spans="1:5">
      <c r="A1908" t="s">
        <v>3775</v>
      </c>
      <c r="B1908" t="s">
        <v>3774</v>
      </c>
      <c r="C1908" t="s">
        <v>75</v>
      </c>
      <c r="D1908" t="s">
        <v>61</v>
      </c>
      <c r="E1908" s="29">
        <v>65</v>
      </c>
    </row>
    <row r="1909" spans="1:5">
      <c r="A1909" t="s">
        <v>3969</v>
      </c>
      <c r="B1909" t="s">
        <v>1388</v>
      </c>
      <c r="C1909" t="s">
        <v>54</v>
      </c>
      <c r="D1909" t="s">
        <v>93</v>
      </c>
      <c r="E1909" s="29">
        <v>65</v>
      </c>
    </row>
    <row r="1910" spans="1:5">
      <c r="A1910" t="s">
        <v>3834</v>
      </c>
      <c r="B1910" t="s">
        <v>3833</v>
      </c>
      <c r="C1910" t="s">
        <v>66</v>
      </c>
      <c r="D1910" t="s">
        <v>93</v>
      </c>
      <c r="E1910" s="29">
        <v>65</v>
      </c>
    </row>
    <row r="1911" spans="1:5">
      <c r="A1911" t="s">
        <v>3526</v>
      </c>
      <c r="B1911" t="s">
        <v>70</v>
      </c>
      <c r="C1911" t="s">
        <v>66</v>
      </c>
      <c r="D1911" t="s">
        <v>61</v>
      </c>
      <c r="E1911" s="29">
        <v>65</v>
      </c>
    </row>
    <row r="1912" spans="1:5">
      <c r="A1912" t="s">
        <v>915</v>
      </c>
      <c r="B1912" t="s">
        <v>914</v>
      </c>
      <c r="C1912" t="s">
        <v>66</v>
      </c>
      <c r="D1912" t="s">
        <v>61</v>
      </c>
      <c r="E1912" s="29">
        <v>65</v>
      </c>
    </row>
    <row r="1913" spans="1:5">
      <c r="A1913" t="s">
        <v>6669</v>
      </c>
      <c r="B1913" t="s">
        <v>4250</v>
      </c>
      <c r="C1913" t="s">
        <v>66</v>
      </c>
      <c r="D1913" t="s">
        <v>61</v>
      </c>
      <c r="E1913" s="29">
        <v>65</v>
      </c>
    </row>
    <row r="1914" spans="1:5">
      <c r="A1914" t="s">
        <v>1984</v>
      </c>
      <c r="B1914" t="s">
        <v>1983</v>
      </c>
      <c r="C1914" t="s">
        <v>54</v>
      </c>
      <c r="D1914" t="s">
        <v>87</v>
      </c>
      <c r="E1914" s="29">
        <v>65</v>
      </c>
    </row>
    <row r="1915" spans="1:5">
      <c r="A1915" t="s">
        <v>6722</v>
      </c>
      <c r="B1915" t="s">
        <v>186</v>
      </c>
      <c r="C1915" t="s">
        <v>66</v>
      </c>
      <c r="D1915" t="s">
        <v>61</v>
      </c>
      <c r="E1915" s="29">
        <v>65</v>
      </c>
    </row>
    <row r="1916" spans="1:5">
      <c r="A1916" t="s">
        <v>3663</v>
      </c>
      <c r="B1916" t="s">
        <v>2938</v>
      </c>
      <c r="C1916" t="s">
        <v>54</v>
      </c>
      <c r="D1916" t="s">
        <v>61</v>
      </c>
      <c r="E1916" s="29">
        <v>65</v>
      </c>
    </row>
    <row r="1917" spans="1:5">
      <c r="A1917" t="s">
        <v>6072</v>
      </c>
      <c r="B1917" t="s">
        <v>180</v>
      </c>
      <c r="C1917" t="s">
        <v>66</v>
      </c>
      <c r="D1917" t="s">
        <v>61</v>
      </c>
      <c r="E1917" s="29">
        <v>65</v>
      </c>
    </row>
    <row r="1918" spans="1:5">
      <c r="A1918" t="s">
        <v>412</v>
      </c>
      <c r="B1918" t="s">
        <v>411</v>
      </c>
      <c r="C1918" t="s">
        <v>75</v>
      </c>
      <c r="D1918" t="s">
        <v>87</v>
      </c>
      <c r="E1918" s="29">
        <v>65</v>
      </c>
    </row>
    <row r="1919" spans="1:5">
      <c r="A1919" t="s">
        <v>1093</v>
      </c>
      <c r="B1919" t="s">
        <v>1092</v>
      </c>
      <c r="C1919" t="s">
        <v>66</v>
      </c>
      <c r="D1919" t="s">
        <v>61</v>
      </c>
      <c r="E1919" s="29">
        <v>65</v>
      </c>
    </row>
    <row r="1920" spans="1:5">
      <c r="A1920" t="s">
        <v>2627</v>
      </c>
      <c r="B1920" t="s">
        <v>2626</v>
      </c>
      <c r="C1920" t="s">
        <v>66</v>
      </c>
      <c r="D1920" t="s">
        <v>61</v>
      </c>
      <c r="E1920" s="29">
        <v>65</v>
      </c>
    </row>
    <row r="1921" spans="1:5">
      <c r="A1921" t="s">
        <v>5009</v>
      </c>
      <c r="B1921" t="s">
        <v>3605</v>
      </c>
      <c r="C1921" t="s">
        <v>75</v>
      </c>
      <c r="D1921" t="s">
        <v>61</v>
      </c>
      <c r="E1921" s="29">
        <v>65</v>
      </c>
    </row>
    <row r="1922" spans="1:5">
      <c r="A1922" t="s">
        <v>5648</v>
      </c>
      <c r="B1922" t="s">
        <v>482</v>
      </c>
      <c r="C1922" t="s">
        <v>75</v>
      </c>
      <c r="D1922" t="s">
        <v>61</v>
      </c>
      <c r="E1922" s="29">
        <v>65</v>
      </c>
    </row>
    <row r="1923" spans="1:5">
      <c r="A1923" t="s">
        <v>3541</v>
      </c>
      <c r="B1923" t="s">
        <v>968</v>
      </c>
      <c r="C1923" t="s">
        <v>66</v>
      </c>
      <c r="D1923" t="s">
        <v>61</v>
      </c>
      <c r="E1923" s="29">
        <v>65</v>
      </c>
    </row>
    <row r="1924" spans="1:5">
      <c r="A1924" t="s">
        <v>974</v>
      </c>
      <c r="B1924" t="s">
        <v>338</v>
      </c>
      <c r="C1924" t="s">
        <v>66</v>
      </c>
      <c r="D1924" t="s">
        <v>61</v>
      </c>
      <c r="E1924" s="29">
        <v>65</v>
      </c>
    </row>
    <row r="1925" spans="1:5">
      <c r="A1925" t="s">
        <v>2949</v>
      </c>
      <c r="B1925" t="s">
        <v>310</v>
      </c>
      <c r="C1925" t="s">
        <v>66</v>
      </c>
      <c r="D1925" t="s">
        <v>93</v>
      </c>
      <c r="E1925" s="29">
        <v>65</v>
      </c>
    </row>
    <row r="1926" spans="1:5">
      <c r="A1926" t="s">
        <v>4294</v>
      </c>
      <c r="B1926" t="s">
        <v>4293</v>
      </c>
      <c r="C1926" t="s">
        <v>66</v>
      </c>
      <c r="D1926" t="s">
        <v>61</v>
      </c>
      <c r="E1926" s="29">
        <v>65</v>
      </c>
    </row>
    <row r="1927" spans="1:5">
      <c r="A1927" t="s">
        <v>2937</v>
      </c>
      <c r="B1927" t="s">
        <v>992</v>
      </c>
      <c r="C1927" t="s">
        <v>66</v>
      </c>
      <c r="D1927" t="s">
        <v>93</v>
      </c>
      <c r="E1927" s="29">
        <v>65</v>
      </c>
    </row>
    <row r="1928" spans="1:5">
      <c r="A1928" t="s">
        <v>2979</v>
      </c>
      <c r="B1928" t="s">
        <v>726</v>
      </c>
      <c r="C1928" t="s">
        <v>66</v>
      </c>
      <c r="D1928" t="s">
        <v>61</v>
      </c>
      <c r="E1928" s="29">
        <v>65</v>
      </c>
    </row>
    <row r="1929" spans="1:5">
      <c r="A1929" t="s">
        <v>6003</v>
      </c>
      <c r="B1929" t="s">
        <v>106</v>
      </c>
      <c r="C1929" t="s">
        <v>75</v>
      </c>
      <c r="D1929" t="s">
        <v>105</v>
      </c>
      <c r="E1929" s="29">
        <v>65</v>
      </c>
    </row>
    <row r="1930" spans="1:5">
      <c r="A1930" t="s">
        <v>5180</v>
      </c>
      <c r="B1930" t="s">
        <v>106</v>
      </c>
      <c r="C1930" t="s">
        <v>75</v>
      </c>
      <c r="D1930" t="s">
        <v>61</v>
      </c>
      <c r="E1930" s="29">
        <v>65</v>
      </c>
    </row>
    <row r="1931" spans="1:5">
      <c r="A1931" t="s">
        <v>2436</v>
      </c>
      <c r="B1931" t="s">
        <v>2435</v>
      </c>
      <c r="C1931" t="s">
        <v>54</v>
      </c>
      <c r="D1931" t="s">
        <v>61</v>
      </c>
      <c r="E1931" s="29">
        <v>65</v>
      </c>
    </row>
    <row r="1932" spans="1:5">
      <c r="A1932" t="s">
        <v>5776</v>
      </c>
      <c r="B1932" t="s">
        <v>149</v>
      </c>
      <c r="C1932" t="s">
        <v>66</v>
      </c>
      <c r="D1932" t="s">
        <v>61</v>
      </c>
      <c r="E1932" s="29">
        <v>65</v>
      </c>
    </row>
    <row r="1933" spans="1:5">
      <c r="A1933" t="s">
        <v>4663</v>
      </c>
      <c r="B1933" t="s">
        <v>1977</v>
      </c>
      <c r="C1933" t="s">
        <v>54</v>
      </c>
      <c r="D1933" t="s">
        <v>61</v>
      </c>
      <c r="E1933" s="29">
        <v>65</v>
      </c>
    </row>
    <row r="1934" spans="1:5">
      <c r="A1934" t="s">
        <v>727</v>
      </c>
      <c r="B1934" t="s">
        <v>726</v>
      </c>
      <c r="C1934" t="s">
        <v>66</v>
      </c>
      <c r="D1934" t="s">
        <v>61</v>
      </c>
      <c r="E1934" s="29">
        <v>65</v>
      </c>
    </row>
    <row r="1935" spans="1:5">
      <c r="A1935" t="s">
        <v>1874</v>
      </c>
      <c r="B1935" t="s">
        <v>1537</v>
      </c>
      <c r="C1935" t="s">
        <v>66</v>
      </c>
      <c r="D1935" t="s">
        <v>209</v>
      </c>
      <c r="E1935" s="29">
        <v>65</v>
      </c>
    </row>
    <row r="1936" spans="1:5">
      <c r="A1936" t="s">
        <v>1768</v>
      </c>
      <c r="B1936" t="s">
        <v>1767</v>
      </c>
      <c r="C1936" t="s">
        <v>54</v>
      </c>
      <c r="D1936" t="s">
        <v>61</v>
      </c>
      <c r="E1936" s="29">
        <v>65</v>
      </c>
    </row>
    <row r="1937" spans="1:5">
      <c r="A1937" t="s">
        <v>7014</v>
      </c>
      <c r="B1937" t="s">
        <v>751</v>
      </c>
      <c r="C1937" t="s">
        <v>75</v>
      </c>
      <c r="D1937" t="s">
        <v>87</v>
      </c>
      <c r="E1937" s="29">
        <v>65</v>
      </c>
    </row>
    <row r="1938" spans="1:5">
      <c r="A1938" t="s">
        <v>4949</v>
      </c>
      <c r="B1938" t="s">
        <v>329</v>
      </c>
      <c r="C1938" t="s">
        <v>75</v>
      </c>
      <c r="D1938" t="s">
        <v>87</v>
      </c>
      <c r="E1938" s="29">
        <v>65</v>
      </c>
    </row>
    <row r="1939" spans="1:5">
      <c r="A1939" t="s">
        <v>1735</v>
      </c>
      <c r="B1939" t="s">
        <v>1734</v>
      </c>
      <c r="C1939" t="s">
        <v>54</v>
      </c>
      <c r="D1939" t="s">
        <v>105</v>
      </c>
      <c r="E1939" s="29">
        <v>65</v>
      </c>
    </row>
    <row r="1940" spans="1:5">
      <c r="A1940" t="s">
        <v>181</v>
      </c>
      <c r="B1940" t="s">
        <v>180</v>
      </c>
      <c r="C1940" t="s">
        <v>66</v>
      </c>
      <c r="D1940" t="s">
        <v>61</v>
      </c>
      <c r="E1940" s="29">
        <v>65</v>
      </c>
    </row>
    <row r="1941" spans="1:5">
      <c r="A1941" t="s">
        <v>6937</v>
      </c>
      <c r="B1941" t="s">
        <v>3933</v>
      </c>
      <c r="C1941" t="s">
        <v>75</v>
      </c>
      <c r="D1941" t="s">
        <v>61</v>
      </c>
      <c r="E1941" s="29">
        <v>65</v>
      </c>
    </row>
    <row r="1942" spans="1:5">
      <c r="A1942" t="s">
        <v>4675</v>
      </c>
      <c r="B1942" t="s">
        <v>4674</v>
      </c>
      <c r="C1942" t="s">
        <v>66</v>
      </c>
      <c r="D1942" t="s">
        <v>93</v>
      </c>
      <c r="E1942" s="29">
        <v>65</v>
      </c>
    </row>
    <row r="1943" spans="1:5">
      <c r="A1943" t="s">
        <v>6466</v>
      </c>
      <c r="B1943" t="s">
        <v>4372</v>
      </c>
      <c r="C1943" t="s">
        <v>66</v>
      </c>
      <c r="D1943" t="s">
        <v>61</v>
      </c>
      <c r="E1943" s="29">
        <v>65</v>
      </c>
    </row>
    <row r="1944" spans="1:5">
      <c r="A1944" t="s">
        <v>6279</v>
      </c>
      <c r="B1944" t="s">
        <v>186</v>
      </c>
      <c r="C1944" t="s">
        <v>66</v>
      </c>
      <c r="D1944" t="s">
        <v>209</v>
      </c>
      <c r="E1944" s="29">
        <v>65</v>
      </c>
    </row>
    <row r="1945" spans="1:5">
      <c r="A1945" t="s">
        <v>5588</v>
      </c>
      <c r="B1945" t="s">
        <v>3586</v>
      </c>
      <c r="C1945" t="s">
        <v>75</v>
      </c>
      <c r="D1945" t="s">
        <v>61</v>
      </c>
      <c r="E1945" s="29">
        <v>65</v>
      </c>
    </row>
    <row r="1946" spans="1:5">
      <c r="A1946" t="s">
        <v>877</v>
      </c>
      <c r="B1946" t="s">
        <v>876</v>
      </c>
      <c r="C1946" t="s">
        <v>66</v>
      </c>
      <c r="D1946" t="s">
        <v>93</v>
      </c>
      <c r="E1946" s="29">
        <v>65</v>
      </c>
    </row>
    <row r="1947" spans="1:5">
      <c r="A1947" t="s">
        <v>4427</v>
      </c>
      <c r="B1947" t="s">
        <v>4426</v>
      </c>
      <c r="C1947" t="s">
        <v>66</v>
      </c>
      <c r="D1947" t="s">
        <v>209</v>
      </c>
      <c r="E1947" s="29">
        <v>64</v>
      </c>
    </row>
    <row r="1948" spans="1:5">
      <c r="A1948" t="s">
        <v>6165</v>
      </c>
      <c r="B1948" t="s">
        <v>2843</v>
      </c>
      <c r="C1948" t="s">
        <v>54</v>
      </c>
      <c r="D1948" t="s">
        <v>87</v>
      </c>
      <c r="E1948" s="29">
        <v>64</v>
      </c>
    </row>
    <row r="1949" spans="1:5">
      <c r="A1949" t="s">
        <v>5005</v>
      </c>
      <c r="B1949" t="s">
        <v>82</v>
      </c>
      <c r="C1949" t="s">
        <v>66</v>
      </c>
      <c r="D1949" t="s">
        <v>61</v>
      </c>
      <c r="E1949" s="29">
        <v>64</v>
      </c>
    </row>
    <row r="1950" spans="1:5">
      <c r="A1950" t="s">
        <v>6216</v>
      </c>
      <c r="B1950" t="s">
        <v>1057</v>
      </c>
      <c r="C1950" t="s">
        <v>54</v>
      </c>
      <c r="D1950" t="s">
        <v>61</v>
      </c>
      <c r="E1950" s="29">
        <v>64</v>
      </c>
    </row>
    <row r="1951" spans="1:5">
      <c r="A1951" t="s">
        <v>6617</v>
      </c>
      <c r="B1951" t="s">
        <v>672</v>
      </c>
      <c r="C1951" t="s">
        <v>54</v>
      </c>
      <c r="D1951" t="s">
        <v>61</v>
      </c>
      <c r="E1951" s="29">
        <v>64</v>
      </c>
    </row>
    <row r="1952" spans="1:5">
      <c r="A1952" t="s">
        <v>3373</v>
      </c>
      <c r="B1952" t="s">
        <v>186</v>
      </c>
      <c r="C1952" t="s">
        <v>75</v>
      </c>
      <c r="D1952" t="s">
        <v>209</v>
      </c>
      <c r="E1952" s="29">
        <v>64</v>
      </c>
    </row>
    <row r="1953" spans="1:5">
      <c r="A1953" t="s">
        <v>4754</v>
      </c>
      <c r="B1953" t="s">
        <v>4753</v>
      </c>
      <c r="C1953" t="s">
        <v>75</v>
      </c>
      <c r="D1953" t="s">
        <v>61</v>
      </c>
      <c r="E1953" s="29">
        <v>64</v>
      </c>
    </row>
    <row r="1954" spans="1:5">
      <c r="A1954" t="s">
        <v>4707</v>
      </c>
      <c r="B1954" t="s">
        <v>1598</v>
      </c>
      <c r="C1954" t="s">
        <v>66</v>
      </c>
      <c r="D1954" t="s">
        <v>93</v>
      </c>
      <c r="E1954" s="29">
        <v>64</v>
      </c>
    </row>
    <row r="1955" spans="1:5">
      <c r="A1955" t="s">
        <v>6314</v>
      </c>
      <c r="B1955" t="s">
        <v>4377</v>
      </c>
      <c r="C1955" t="s">
        <v>66</v>
      </c>
      <c r="D1955" t="s">
        <v>93</v>
      </c>
      <c r="E1955" s="29">
        <v>64</v>
      </c>
    </row>
    <row r="1956" spans="1:5">
      <c r="A1956" t="s">
        <v>2629</v>
      </c>
      <c r="B1956" t="s">
        <v>587</v>
      </c>
      <c r="C1956" t="s">
        <v>54</v>
      </c>
      <c r="D1956" t="s">
        <v>61</v>
      </c>
      <c r="E1956" s="29">
        <v>64</v>
      </c>
    </row>
    <row r="1957" spans="1:5">
      <c r="A1957" t="s">
        <v>4535</v>
      </c>
      <c r="B1957" t="s">
        <v>166</v>
      </c>
      <c r="C1957" t="s">
        <v>54</v>
      </c>
      <c r="D1957" t="s">
        <v>61</v>
      </c>
      <c r="E1957" s="29">
        <v>64</v>
      </c>
    </row>
    <row r="1958" spans="1:5">
      <c r="A1958" t="s">
        <v>3432</v>
      </c>
      <c r="B1958" t="s">
        <v>332</v>
      </c>
      <c r="C1958" t="s">
        <v>54</v>
      </c>
      <c r="D1958" t="s">
        <v>61</v>
      </c>
      <c r="E1958" s="29">
        <v>64</v>
      </c>
    </row>
    <row r="1959" spans="1:5">
      <c r="A1959" t="s">
        <v>7032</v>
      </c>
      <c r="B1959" t="s">
        <v>3586</v>
      </c>
      <c r="C1959" t="s">
        <v>66</v>
      </c>
      <c r="D1959" t="s">
        <v>87</v>
      </c>
      <c r="E1959" s="29">
        <v>64</v>
      </c>
    </row>
    <row r="1960" spans="1:5">
      <c r="A1960" t="s">
        <v>5466</v>
      </c>
      <c r="B1960" t="s">
        <v>82</v>
      </c>
      <c r="C1960" t="s">
        <v>66</v>
      </c>
      <c r="D1960" t="s">
        <v>209</v>
      </c>
      <c r="E1960" s="29">
        <v>64</v>
      </c>
    </row>
    <row r="1961" spans="1:5">
      <c r="A1961" t="s">
        <v>6193</v>
      </c>
      <c r="B1961" t="s">
        <v>2738</v>
      </c>
      <c r="C1961" t="s">
        <v>54</v>
      </c>
      <c r="D1961" t="s">
        <v>209</v>
      </c>
      <c r="E1961" s="29">
        <v>64</v>
      </c>
    </row>
    <row r="1962" spans="1:5">
      <c r="A1962" t="s">
        <v>4548</v>
      </c>
      <c r="B1962" t="s">
        <v>4547</v>
      </c>
      <c r="C1962" t="s">
        <v>66</v>
      </c>
      <c r="D1962" t="s">
        <v>258</v>
      </c>
      <c r="E1962" s="29">
        <v>64</v>
      </c>
    </row>
    <row r="1963" spans="1:5">
      <c r="A1963" t="s">
        <v>644</v>
      </c>
      <c r="B1963" t="s">
        <v>643</v>
      </c>
      <c r="C1963" t="s">
        <v>66</v>
      </c>
      <c r="D1963" t="s">
        <v>61</v>
      </c>
      <c r="E1963" s="29">
        <v>64</v>
      </c>
    </row>
    <row r="1964" spans="1:5">
      <c r="A1964" t="s">
        <v>3098</v>
      </c>
      <c r="B1964" t="s">
        <v>751</v>
      </c>
      <c r="C1964" t="s">
        <v>66</v>
      </c>
      <c r="D1964" t="s">
        <v>61</v>
      </c>
      <c r="E1964" s="29">
        <v>64</v>
      </c>
    </row>
    <row r="1965" spans="1:5">
      <c r="A1965" t="s">
        <v>3263</v>
      </c>
      <c r="B1965" t="s">
        <v>2052</v>
      </c>
      <c r="C1965" t="s">
        <v>66</v>
      </c>
      <c r="D1965" t="s">
        <v>61</v>
      </c>
      <c r="E1965" s="29">
        <v>64</v>
      </c>
    </row>
    <row r="1966" spans="1:5">
      <c r="A1966" t="s">
        <v>1638</v>
      </c>
      <c r="B1966" t="s">
        <v>1637</v>
      </c>
      <c r="C1966" t="s">
        <v>66</v>
      </c>
      <c r="D1966" t="s">
        <v>61</v>
      </c>
      <c r="E1966" s="29">
        <v>64</v>
      </c>
    </row>
    <row r="1967" spans="1:5">
      <c r="A1967" t="s">
        <v>6878</v>
      </c>
      <c r="B1967" t="s">
        <v>2825</v>
      </c>
      <c r="C1967" t="s">
        <v>75</v>
      </c>
      <c r="D1967" t="s">
        <v>87</v>
      </c>
      <c r="E1967" s="29">
        <v>64</v>
      </c>
    </row>
    <row r="1968" spans="1:5">
      <c r="A1968" t="s">
        <v>4265</v>
      </c>
      <c r="B1968" t="s">
        <v>113</v>
      </c>
      <c r="C1968" t="s">
        <v>54</v>
      </c>
      <c r="D1968" t="s">
        <v>61</v>
      </c>
      <c r="E1968" s="29">
        <v>64</v>
      </c>
    </row>
    <row r="1969" spans="1:5">
      <c r="A1969" t="s">
        <v>4176</v>
      </c>
      <c r="B1969" t="s">
        <v>186</v>
      </c>
      <c r="C1969" t="s">
        <v>54</v>
      </c>
      <c r="D1969" t="s">
        <v>61</v>
      </c>
      <c r="E1969" s="29">
        <v>64</v>
      </c>
    </row>
    <row r="1970" spans="1:5">
      <c r="A1970" t="s">
        <v>4807</v>
      </c>
      <c r="B1970" t="s">
        <v>186</v>
      </c>
      <c r="C1970" t="s">
        <v>54</v>
      </c>
      <c r="D1970" t="s">
        <v>61</v>
      </c>
      <c r="E1970" s="29">
        <v>64</v>
      </c>
    </row>
    <row r="1971" spans="1:5">
      <c r="A1971" t="s">
        <v>6116</v>
      </c>
      <c r="B1971" t="s">
        <v>4753</v>
      </c>
      <c r="C1971" t="s">
        <v>75</v>
      </c>
      <c r="D1971" t="s">
        <v>61</v>
      </c>
      <c r="E1971" s="29">
        <v>64</v>
      </c>
    </row>
    <row r="1972" spans="1:5">
      <c r="A1972" t="s">
        <v>4421</v>
      </c>
      <c r="B1972" t="s">
        <v>210</v>
      </c>
      <c r="C1972" t="s">
        <v>75</v>
      </c>
      <c r="D1972" t="s">
        <v>61</v>
      </c>
      <c r="E1972" s="29">
        <v>64</v>
      </c>
    </row>
    <row r="1973" spans="1:5">
      <c r="A1973" t="s">
        <v>2657</v>
      </c>
      <c r="B1973" t="s">
        <v>152</v>
      </c>
      <c r="C1973" t="s">
        <v>66</v>
      </c>
      <c r="D1973" t="s">
        <v>61</v>
      </c>
      <c r="E1973" s="29">
        <v>64</v>
      </c>
    </row>
    <row r="1974" spans="1:5">
      <c r="A1974" t="s">
        <v>1087</v>
      </c>
      <c r="B1974" t="s">
        <v>338</v>
      </c>
      <c r="C1974" t="s">
        <v>66</v>
      </c>
      <c r="D1974" t="s">
        <v>61</v>
      </c>
      <c r="E1974" s="29">
        <v>64</v>
      </c>
    </row>
    <row r="1975" spans="1:5">
      <c r="A1975" t="s">
        <v>6379</v>
      </c>
      <c r="B1975" t="s">
        <v>2052</v>
      </c>
      <c r="C1975" t="s">
        <v>75</v>
      </c>
      <c r="D1975" t="s">
        <v>61</v>
      </c>
      <c r="E1975" s="29">
        <v>64</v>
      </c>
    </row>
    <row r="1976" spans="1:5">
      <c r="A1976" t="s">
        <v>6610</v>
      </c>
      <c r="B1976" t="s">
        <v>4126</v>
      </c>
      <c r="C1976" t="s">
        <v>54</v>
      </c>
      <c r="D1976" t="s">
        <v>61</v>
      </c>
      <c r="E1976" s="29">
        <v>64</v>
      </c>
    </row>
    <row r="1977" spans="1:5">
      <c r="A1977" t="s">
        <v>2024</v>
      </c>
      <c r="B1977" t="s">
        <v>1327</v>
      </c>
      <c r="C1977" t="s">
        <v>75</v>
      </c>
      <c r="D1977" t="s">
        <v>258</v>
      </c>
      <c r="E1977" s="29">
        <v>64</v>
      </c>
    </row>
    <row r="1978" spans="1:5">
      <c r="A1978" t="s">
        <v>6374</v>
      </c>
      <c r="B1978" t="s">
        <v>1356</v>
      </c>
      <c r="C1978" t="s">
        <v>66</v>
      </c>
      <c r="D1978" t="s">
        <v>61</v>
      </c>
      <c r="E1978" s="29">
        <v>64</v>
      </c>
    </row>
    <row r="1979" spans="1:5">
      <c r="A1979" t="s">
        <v>459</v>
      </c>
      <c r="B1979" t="s">
        <v>70</v>
      </c>
      <c r="C1979" t="s">
        <v>66</v>
      </c>
      <c r="D1979" t="s">
        <v>61</v>
      </c>
      <c r="E1979" s="29">
        <v>64</v>
      </c>
    </row>
    <row r="1980" spans="1:5">
      <c r="A1980" t="s">
        <v>1436</v>
      </c>
      <c r="B1980" t="s">
        <v>1435</v>
      </c>
      <c r="C1980" t="s">
        <v>66</v>
      </c>
      <c r="D1980" t="s">
        <v>87</v>
      </c>
      <c r="E1980" s="29">
        <v>64</v>
      </c>
    </row>
    <row r="1981" spans="1:5">
      <c r="A1981" t="s">
        <v>1752</v>
      </c>
      <c r="B1981" t="s">
        <v>1751</v>
      </c>
      <c r="C1981" t="s">
        <v>75</v>
      </c>
      <c r="D1981" t="s">
        <v>87</v>
      </c>
      <c r="E1981" s="29">
        <v>64</v>
      </c>
    </row>
    <row r="1982" spans="1:5">
      <c r="A1982" t="s">
        <v>5935</v>
      </c>
      <c r="B1982" t="s">
        <v>1469</v>
      </c>
      <c r="C1982" t="s">
        <v>54</v>
      </c>
      <c r="D1982" t="s">
        <v>105</v>
      </c>
      <c r="E1982" s="29">
        <v>64</v>
      </c>
    </row>
    <row r="1983" spans="1:5">
      <c r="A1983" t="s">
        <v>5157</v>
      </c>
      <c r="B1983" t="s">
        <v>4031</v>
      </c>
      <c r="C1983" t="s">
        <v>75</v>
      </c>
      <c r="D1983" t="s">
        <v>61</v>
      </c>
      <c r="E1983" s="29">
        <v>64</v>
      </c>
    </row>
    <row r="1984" spans="1:5">
      <c r="A1984" t="s">
        <v>6109</v>
      </c>
      <c r="B1984" t="s">
        <v>130</v>
      </c>
      <c r="C1984" t="s">
        <v>66</v>
      </c>
      <c r="D1984" t="s">
        <v>258</v>
      </c>
      <c r="E1984" s="29">
        <v>64</v>
      </c>
    </row>
    <row r="1985" spans="1:5">
      <c r="A1985" t="s">
        <v>3522</v>
      </c>
      <c r="B1985" t="s">
        <v>186</v>
      </c>
      <c r="C1985" t="s">
        <v>54</v>
      </c>
      <c r="D1985" t="s">
        <v>87</v>
      </c>
      <c r="E1985" s="29">
        <v>64</v>
      </c>
    </row>
    <row r="1986" spans="1:5">
      <c r="A1986" t="s">
        <v>3625</v>
      </c>
      <c r="B1986" t="s">
        <v>814</v>
      </c>
      <c r="C1986" t="s">
        <v>66</v>
      </c>
      <c r="D1986" t="s">
        <v>61</v>
      </c>
      <c r="E1986" s="29">
        <v>64</v>
      </c>
    </row>
    <row r="1987" spans="1:5">
      <c r="A1987" t="s">
        <v>5510</v>
      </c>
      <c r="B1987" t="s">
        <v>5509</v>
      </c>
      <c r="C1987" t="s">
        <v>75</v>
      </c>
      <c r="D1987" t="s">
        <v>61</v>
      </c>
      <c r="E1987" s="29">
        <v>64</v>
      </c>
    </row>
    <row r="1988" spans="1:5">
      <c r="A1988" t="s">
        <v>480</v>
      </c>
      <c r="B1988" t="s">
        <v>479</v>
      </c>
      <c r="C1988" t="s">
        <v>54</v>
      </c>
      <c r="D1988" t="s">
        <v>61</v>
      </c>
      <c r="E1988" s="29">
        <v>64</v>
      </c>
    </row>
    <row r="1989" spans="1:5">
      <c r="A1989" t="s">
        <v>1495</v>
      </c>
      <c r="B1989" t="s">
        <v>1494</v>
      </c>
      <c r="C1989" t="s">
        <v>75</v>
      </c>
      <c r="D1989" t="s">
        <v>87</v>
      </c>
      <c r="E1989" s="29">
        <v>64</v>
      </c>
    </row>
    <row r="1990" spans="1:5">
      <c r="A1990" t="s">
        <v>6700</v>
      </c>
      <c r="B1990" t="s">
        <v>2721</v>
      </c>
      <c r="C1990" t="s">
        <v>75</v>
      </c>
      <c r="D1990" t="s">
        <v>258</v>
      </c>
      <c r="E1990" s="29">
        <v>64</v>
      </c>
    </row>
    <row r="1991" spans="1:5">
      <c r="A1991" t="s">
        <v>846</v>
      </c>
      <c r="B1991" t="s">
        <v>784</v>
      </c>
      <c r="C1991" t="s">
        <v>54</v>
      </c>
      <c r="D1991" t="s">
        <v>105</v>
      </c>
      <c r="E1991" s="29">
        <v>64</v>
      </c>
    </row>
    <row r="1992" spans="1:5">
      <c r="A1992" t="s">
        <v>1856</v>
      </c>
      <c r="B1992" t="s">
        <v>1855</v>
      </c>
      <c r="C1992" t="s">
        <v>66</v>
      </c>
      <c r="D1992" t="s">
        <v>209</v>
      </c>
      <c r="E1992" s="29">
        <v>64</v>
      </c>
    </row>
    <row r="1993" spans="1:5">
      <c r="A1993" t="s">
        <v>3462</v>
      </c>
      <c r="B1993" t="s">
        <v>1164</v>
      </c>
      <c r="C1993" t="s">
        <v>54</v>
      </c>
      <c r="D1993" t="s">
        <v>209</v>
      </c>
      <c r="E1993" s="29">
        <v>63</v>
      </c>
    </row>
    <row r="1994" spans="1:5">
      <c r="A1994" t="s">
        <v>4565</v>
      </c>
      <c r="B1994" t="s">
        <v>3311</v>
      </c>
      <c r="C1994" t="s">
        <v>66</v>
      </c>
      <c r="D1994" t="s">
        <v>61</v>
      </c>
      <c r="E1994" s="29">
        <v>63</v>
      </c>
    </row>
    <row r="1995" spans="1:5">
      <c r="A1995" t="s">
        <v>6378</v>
      </c>
      <c r="B1995" t="s">
        <v>926</v>
      </c>
      <c r="C1995" t="s">
        <v>75</v>
      </c>
      <c r="D1995" t="s">
        <v>61</v>
      </c>
      <c r="E1995" s="29">
        <v>63</v>
      </c>
    </row>
    <row r="1996" spans="1:5">
      <c r="A1996" t="s">
        <v>3606</v>
      </c>
      <c r="B1996" t="s">
        <v>3605</v>
      </c>
      <c r="C1996" t="s">
        <v>66</v>
      </c>
      <c r="D1996" t="s">
        <v>61</v>
      </c>
      <c r="E1996" s="29">
        <v>63</v>
      </c>
    </row>
    <row r="1997" spans="1:5">
      <c r="A1997" t="s">
        <v>3333</v>
      </c>
      <c r="B1997" t="s">
        <v>2586</v>
      </c>
      <c r="C1997" t="s">
        <v>66</v>
      </c>
      <c r="D1997" t="s">
        <v>209</v>
      </c>
      <c r="E1997" s="29">
        <v>63</v>
      </c>
    </row>
    <row r="1998" spans="1:5">
      <c r="A1998" t="s">
        <v>6821</v>
      </c>
      <c r="B1998" t="s">
        <v>828</v>
      </c>
      <c r="C1998" t="s">
        <v>66</v>
      </c>
      <c r="D1998" t="s">
        <v>61</v>
      </c>
      <c r="E1998" s="29">
        <v>63</v>
      </c>
    </row>
    <row r="1999" spans="1:5">
      <c r="A1999" t="s">
        <v>4897</v>
      </c>
      <c r="B1999" t="s">
        <v>892</v>
      </c>
      <c r="C1999" t="s">
        <v>54</v>
      </c>
      <c r="D1999" t="s">
        <v>61</v>
      </c>
      <c r="E1999" s="29">
        <v>63</v>
      </c>
    </row>
    <row r="2000" spans="1:5">
      <c r="A2000" t="s">
        <v>2921</v>
      </c>
      <c r="B2000" t="s">
        <v>1164</v>
      </c>
      <c r="C2000" t="s">
        <v>66</v>
      </c>
      <c r="D2000" t="s">
        <v>61</v>
      </c>
      <c r="E2000" s="29">
        <v>63</v>
      </c>
    </row>
    <row r="2001" spans="1:5">
      <c r="A2001" t="s">
        <v>1679</v>
      </c>
      <c r="B2001" t="s">
        <v>1678</v>
      </c>
      <c r="C2001" t="s">
        <v>54</v>
      </c>
      <c r="D2001" t="s">
        <v>61</v>
      </c>
      <c r="E2001" s="29">
        <v>63</v>
      </c>
    </row>
    <row r="2002" spans="1:5">
      <c r="A2002" t="s">
        <v>5587</v>
      </c>
      <c r="B2002" t="s">
        <v>210</v>
      </c>
      <c r="C2002" t="s">
        <v>54</v>
      </c>
      <c r="D2002" t="s">
        <v>258</v>
      </c>
      <c r="E2002" s="29">
        <v>63</v>
      </c>
    </row>
    <row r="2003" spans="1:5">
      <c r="A2003" t="s">
        <v>1351</v>
      </c>
      <c r="B2003" t="s">
        <v>482</v>
      </c>
      <c r="C2003" t="s">
        <v>75</v>
      </c>
      <c r="D2003" t="s">
        <v>105</v>
      </c>
      <c r="E2003" s="29">
        <v>63</v>
      </c>
    </row>
    <row r="2004" spans="1:5">
      <c r="A2004" t="s">
        <v>4955</v>
      </c>
      <c r="B2004" t="s">
        <v>3165</v>
      </c>
      <c r="C2004" t="s">
        <v>75</v>
      </c>
      <c r="D2004" t="s">
        <v>209</v>
      </c>
      <c r="E2004" s="29">
        <v>63</v>
      </c>
    </row>
    <row r="2005" spans="1:5">
      <c r="A2005" t="s">
        <v>5070</v>
      </c>
      <c r="B2005" t="s">
        <v>1092</v>
      </c>
      <c r="C2005" t="s">
        <v>75</v>
      </c>
      <c r="D2005" t="s">
        <v>258</v>
      </c>
      <c r="E2005" s="29">
        <v>63</v>
      </c>
    </row>
    <row r="2006" spans="1:5">
      <c r="A2006" t="s">
        <v>5189</v>
      </c>
      <c r="B2006" t="s">
        <v>5188</v>
      </c>
      <c r="C2006" t="s">
        <v>75</v>
      </c>
      <c r="D2006" t="s">
        <v>209</v>
      </c>
      <c r="E2006" s="29">
        <v>63</v>
      </c>
    </row>
    <row r="2007" spans="1:5">
      <c r="A2007" t="s">
        <v>1543</v>
      </c>
      <c r="B2007" t="s">
        <v>1522</v>
      </c>
      <c r="C2007" t="s">
        <v>54</v>
      </c>
      <c r="D2007" t="s">
        <v>87</v>
      </c>
      <c r="E2007" s="29">
        <v>63</v>
      </c>
    </row>
    <row r="2008" spans="1:5">
      <c r="A2008" t="s">
        <v>4099</v>
      </c>
      <c r="B2008" t="s">
        <v>1332</v>
      </c>
      <c r="C2008" t="s">
        <v>54</v>
      </c>
      <c r="D2008" t="s">
        <v>209</v>
      </c>
      <c r="E2008" s="29">
        <v>63</v>
      </c>
    </row>
    <row r="2009" spans="1:5">
      <c r="A2009" t="s">
        <v>3767</v>
      </c>
      <c r="B2009" t="s">
        <v>2132</v>
      </c>
      <c r="C2009" t="s">
        <v>54</v>
      </c>
      <c r="D2009" t="s">
        <v>209</v>
      </c>
      <c r="E2009" s="29">
        <v>63</v>
      </c>
    </row>
    <row r="2010" spans="1:5">
      <c r="A2010" t="s">
        <v>6296</v>
      </c>
      <c r="B2010" t="s">
        <v>4743</v>
      </c>
      <c r="C2010" t="s">
        <v>54</v>
      </c>
      <c r="D2010" t="s">
        <v>209</v>
      </c>
      <c r="E2010" s="29">
        <v>63</v>
      </c>
    </row>
    <row r="2011" spans="1:5">
      <c r="A2011" t="s">
        <v>5631</v>
      </c>
      <c r="B2011" t="s">
        <v>1092</v>
      </c>
      <c r="C2011" t="s">
        <v>54</v>
      </c>
      <c r="D2011" t="s">
        <v>105</v>
      </c>
      <c r="E2011" s="29">
        <v>63</v>
      </c>
    </row>
    <row r="2012" spans="1:5">
      <c r="A2012" t="s">
        <v>6978</v>
      </c>
      <c r="B2012" t="s">
        <v>6977</v>
      </c>
      <c r="C2012" t="s">
        <v>75</v>
      </c>
      <c r="D2012" t="s">
        <v>87</v>
      </c>
      <c r="E2012" s="29">
        <v>63</v>
      </c>
    </row>
    <row r="2013" spans="1:5">
      <c r="A2013" t="s">
        <v>2138</v>
      </c>
      <c r="B2013" t="s">
        <v>1021</v>
      </c>
      <c r="C2013" t="s">
        <v>75</v>
      </c>
      <c r="D2013" t="s">
        <v>61</v>
      </c>
      <c r="E2013" s="29">
        <v>63</v>
      </c>
    </row>
    <row r="2014" spans="1:5">
      <c r="A2014" t="s">
        <v>3480</v>
      </c>
      <c r="B2014" t="s">
        <v>3479</v>
      </c>
      <c r="C2014" t="s">
        <v>66</v>
      </c>
      <c r="D2014" t="s">
        <v>61</v>
      </c>
      <c r="E2014" s="29">
        <v>63</v>
      </c>
    </row>
    <row r="2015" spans="1:5">
      <c r="A2015" t="s">
        <v>6620</v>
      </c>
      <c r="B2015" t="s">
        <v>82</v>
      </c>
      <c r="C2015" t="s">
        <v>66</v>
      </c>
      <c r="D2015" t="s">
        <v>61</v>
      </c>
      <c r="E2015" s="29">
        <v>63</v>
      </c>
    </row>
    <row r="2016" spans="1:5">
      <c r="A2016" t="s">
        <v>6869</v>
      </c>
      <c r="B2016" t="s">
        <v>5333</v>
      </c>
      <c r="C2016" t="s">
        <v>54</v>
      </c>
      <c r="D2016" t="s">
        <v>105</v>
      </c>
      <c r="E2016" s="29">
        <v>63</v>
      </c>
    </row>
    <row r="2017" spans="1:5">
      <c r="A2017" t="s">
        <v>1588</v>
      </c>
      <c r="B2017" t="s">
        <v>1587</v>
      </c>
      <c r="C2017" t="s">
        <v>54</v>
      </c>
      <c r="D2017" t="s">
        <v>87</v>
      </c>
      <c r="E2017" s="29">
        <v>63</v>
      </c>
    </row>
    <row r="2018" spans="1:5">
      <c r="A2018" t="s">
        <v>6343</v>
      </c>
      <c r="B2018" t="s">
        <v>495</v>
      </c>
      <c r="C2018" t="s">
        <v>75</v>
      </c>
      <c r="D2018" t="s">
        <v>87</v>
      </c>
      <c r="E2018" s="29">
        <v>63</v>
      </c>
    </row>
    <row r="2019" spans="1:5">
      <c r="A2019" t="s">
        <v>4616</v>
      </c>
      <c r="B2019" t="s">
        <v>1813</v>
      </c>
      <c r="C2019" t="s">
        <v>54</v>
      </c>
      <c r="D2019" t="s">
        <v>61</v>
      </c>
      <c r="E2019" s="29">
        <v>63</v>
      </c>
    </row>
    <row r="2020" spans="1:5">
      <c r="A2020" t="s">
        <v>5507</v>
      </c>
      <c r="B2020" t="s">
        <v>2620</v>
      </c>
      <c r="C2020" t="s">
        <v>66</v>
      </c>
      <c r="D2020" t="s">
        <v>258</v>
      </c>
      <c r="E2020" s="29">
        <v>63</v>
      </c>
    </row>
    <row r="2021" spans="1:5">
      <c r="A2021" t="s">
        <v>3990</v>
      </c>
      <c r="B2021" t="s">
        <v>2633</v>
      </c>
      <c r="C2021" t="s">
        <v>66</v>
      </c>
      <c r="D2021" t="s">
        <v>61</v>
      </c>
      <c r="E2021" s="29">
        <v>63</v>
      </c>
    </row>
    <row r="2022" spans="1:5">
      <c r="A2022" t="s">
        <v>4948</v>
      </c>
      <c r="B2022" t="s">
        <v>1760</v>
      </c>
      <c r="C2022" t="s">
        <v>75</v>
      </c>
      <c r="D2022" t="s">
        <v>87</v>
      </c>
      <c r="E2022" s="29">
        <v>63</v>
      </c>
    </row>
    <row r="2023" spans="1:5">
      <c r="A2023" t="s">
        <v>6819</v>
      </c>
      <c r="B2023" t="s">
        <v>5601</v>
      </c>
      <c r="C2023" t="s">
        <v>75</v>
      </c>
      <c r="D2023" t="s">
        <v>87</v>
      </c>
      <c r="E2023" s="29">
        <v>63</v>
      </c>
    </row>
    <row r="2024" spans="1:5">
      <c r="A2024" t="s">
        <v>6592</v>
      </c>
      <c r="B2024" t="s">
        <v>5889</v>
      </c>
      <c r="C2024" t="s">
        <v>54</v>
      </c>
      <c r="D2024" t="s">
        <v>87</v>
      </c>
      <c r="E2024" s="29">
        <v>63</v>
      </c>
    </row>
    <row r="2025" spans="1:5">
      <c r="A2025" t="s">
        <v>5958</v>
      </c>
      <c r="B2025" t="s">
        <v>879</v>
      </c>
      <c r="C2025" t="s">
        <v>75</v>
      </c>
      <c r="D2025" t="s">
        <v>61</v>
      </c>
      <c r="E2025" s="29">
        <v>63</v>
      </c>
    </row>
    <row r="2026" spans="1:5">
      <c r="A2026" t="s">
        <v>1819</v>
      </c>
      <c r="B2026" t="s">
        <v>1818</v>
      </c>
      <c r="C2026" t="s">
        <v>66</v>
      </c>
      <c r="D2026" t="s">
        <v>61</v>
      </c>
      <c r="E2026" s="29">
        <v>63</v>
      </c>
    </row>
    <row r="2027" spans="1:5">
      <c r="A2027" t="s">
        <v>7036</v>
      </c>
      <c r="B2027" t="s">
        <v>3512</v>
      </c>
      <c r="C2027" t="s">
        <v>75</v>
      </c>
      <c r="D2027" t="s">
        <v>209</v>
      </c>
      <c r="E2027" s="29">
        <v>63</v>
      </c>
    </row>
    <row r="2028" spans="1:5">
      <c r="A2028" t="s">
        <v>4856</v>
      </c>
      <c r="B2028" t="s">
        <v>414</v>
      </c>
      <c r="C2028" t="s">
        <v>66</v>
      </c>
      <c r="D2028" t="s">
        <v>209</v>
      </c>
      <c r="E2028" s="29">
        <v>63</v>
      </c>
    </row>
    <row r="2029" spans="1:5">
      <c r="A2029" t="s">
        <v>3628</v>
      </c>
      <c r="B2029" t="s">
        <v>234</v>
      </c>
      <c r="C2029" t="s">
        <v>66</v>
      </c>
      <c r="D2029" t="s">
        <v>61</v>
      </c>
      <c r="E2029" s="29">
        <v>63</v>
      </c>
    </row>
    <row r="2030" spans="1:5">
      <c r="A2030" t="s">
        <v>5154</v>
      </c>
      <c r="B2030" t="s">
        <v>1818</v>
      </c>
      <c r="C2030" t="s">
        <v>54</v>
      </c>
      <c r="D2030" t="s">
        <v>105</v>
      </c>
      <c r="E2030" s="29">
        <v>63</v>
      </c>
    </row>
    <row r="2031" spans="1:5">
      <c r="A2031" t="s">
        <v>4907</v>
      </c>
      <c r="B2031" t="s">
        <v>2474</v>
      </c>
      <c r="C2031" t="s">
        <v>75</v>
      </c>
      <c r="D2031" t="s">
        <v>61</v>
      </c>
      <c r="E2031" s="29">
        <v>63</v>
      </c>
    </row>
    <row r="2032" spans="1:5">
      <c r="A2032" t="s">
        <v>6004</v>
      </c>
      <c r="B2032" t="s">
        <v>437</v>
      </c>
      <c r="C2032" t="s">
        <v>75</v>
      </c>
      <c r="D2032" t="s">
        <v>61</v>
      </c>
      <c r="E2032" s="29">
        <v>63</v>
      </c>
    </row>
    <row r="2033" spans="1:5">
      <c r="A2033" t="s">
        <v>3791</v>
      </c>
      <c r="B2033" t="s">
        <v>989</v>
      </c>
      <c r="C2033" t="s">
        <v>66</v>
      </c>
      <c r="D2033" t="s">
        <v>61</v>
      </c>
      <c r="E2033" s="29">
        <v>63</v>
      </c>
    </row>
    <row r="2034" spans="1:5">
      <c r="A2034" t="s">
        <v>5556</v>
      </c>
      <c r="B2034" t="s">
        <v>5555</v>
      </c>
      <c r="C2034" t="s">
        <v>66</v>
      </c>
      <c r="D2034" t="s">
        <v>61</v>
      </c>
      <c r="E2034" s="29">
        <v>63</v>
      </c>
    </row>
    <row r="2035" spans="1:5">
      <c r="A2035" t="s">
        <v>1681</v>
      </c>
      <c r="B2035" t="s">
        <v>210</v>
      </c>
      <c r="C2035" t="s">
        <v>54</v>
      </c>
      <c r="D2035" t="s">
        <v>61</v>
      </c>
      <c r="E2035" s="29">
        <v>62</v>
      </c>
    </row>
    <row r="2036" spans="1:5">
      <c r="A2036" t="s">
        <v>3383</v>
      </c>
      <c r="B2036" t="s">
        <v>3382</v>
      </c>
      <c r="C2036" t="s">
        <v>66</v>
      </c>
      <c r="D2036" t="s">
        <v>93</v>
      </c>
      <c r="E2036" s="29">
        <v>62</v>
      </c>
    </row>
    <row r="2037" spans="1:5">
      <c r="A2037" t="s">
        <v>2649</v>
      </c>
      <c r="B2037" t="s">
        <v>149</v>
      </c>
      <c r="C2037" t="s">
        <v>75</v>
      </c>
      <c r="D2037" t="s">
        <v>61</v>
      </c>
      <c r="E2037" s="29">
        <v>62</v>
      </c>
    </row>
    <row r="2038" spans="1:5">
      <c r="A2038" t="s">
        <v>6037</v>
      </c>
      <c r="B2038" t="s">
        <v>737</v>
      </c>
      <c r="C2038" t="s">
        <v>54</v>
      </c>
      <c r="D2038" t="s">
        <v>61</v>
      </c>
      <c r="E2038" s="29">
        <v>62</v>
      </c>
    </row>
    <row r="2039" spans="1:5">
      <c r="A2039" t="s">
        <v>2200</v>
      </c>
      <c r="B2039" t="s">
        <v>90</v>
      </c>
      <c r="C2039" t="s">
        <v>66</v>
      </c>
      <c r="D2039" t="s">
        <v>61</v>
      </c>
      <c r="E2039" s="29">
        <v>62</v>
      </c>
    </row>
    <row r="2040" spans="1:5">
      <c r="A2040" t="s">
        <v>3214</v>
      </c>
      <c r="B2040" t="s">
        <v>2626</v>
      </c>
      <c r="C2040" t="s">
        <v>54</v>
      </c>
      <c r="D2040" t="s">
        <v>105</v>
      </c>
      <c r="E2040" s="29">
        <v>62</v>
      </c>
    </row>
    <row r="2041" spans="1:5">
      <c r="A2041" t="s">
        <v>6411</v>
      </c>
      <c r="B2041" t="s">
        <v>6410</v>
      </c>
      <c r="C2041" t="s">
        <v>54</v>
      </c>
      <c r="D2041" t="s">
        <v>61</v>
      </c>
      <c r="E2041" s="29">
        <v>62</v>
      </c>
    </row>
    <row r="2042" spans="1:5">
      <c r="A2042" t="s">
        <v>6970</v>
      </c>
      <c r="B2042" t="s">
        <v>6969</v>
      </c>
      <c r="C2042" t="s">
        <v>75</v>
      </c>
      <c r="D2042" t="s">
        <v>61</v>
      </c>
      <c r="E2042" s="29">
        <v>62</v>
      </c>
    </row>
    <row r="2043" spans="1:5">
      <c r="A2043" t="s">
        <v>2804</v>
      </c>
      <c r="B2043" t="s">
        <v>1569</v>
      </c>
      <c r="C2043" t="s">
        <v>54</v>
      </c>
      <c r="D2043" t="s">
        <v>61</v>
      </c>
      <c r="E2043" s="29">
        <v>62</v>
      </c>
    </row>
    <row r="2044" spans="1:5">
      <c r="A2044" t="s">
        <v>826</v>
      </c>
      <c r="B2044" t="s">
        <v>237</v>
      </c>
      <c r="C2044" t="s">
        <v>66</v>
      </c>
      <c r="D2044" t="s">
        <v>258</v>
      </c>
      <c r="E2044" s="29">
        <v>62</v>
      </c>
    </row>
    <row r="2045" spans="1:5">
      <c r="A2045" t="s">
        <v>993</v>
      </c>
      <c r="B2045" t="s">
        <v>992</v>
      </c>
      <c r="C2045" t="s">
        <v>66</v>
      </c>
      <c r="D2045" t="s">
        <v>209</v>
      </c>
      <c r="E2045" s="29">
        <v>62</v>
      </c>
    </row>
    <row r="2046" spans="1:5">
      <c r="A2046" t="s">
        <v>5073</v>
      </c>
      <c r="B2046" t="s">
        <v>5072</v>
      </c>
      <c r="C2046" t="s">
        <v>66</v>
      </c>
      <c r="D2046" t="s">
        <v>61</v>
      </c>
      <c r="E2046" s="29">
        <v>62</v>
      </c>
    </row>
    <row r="2047" spans="1:5">
      <c r="A2047" t="s">
        <v>6263</v>
      </c>
      <c r="B2047" t="s">
        <v>567</v>
      </c>
      <c r="C2047" t="s">
        <v>54</v>
      </c>
      <c r="D2047" t="s">
        <v>61</v>
      </c>
      <c r="E2047" s="29">
        <v>62</v>
      </c>
    </row>
    <row r="2048" spans="1:5">
      <c r="A2048" t="s">
        <v>2763</v>
      </c>
      <c r="B2048" t="s">
        <v>768</v>
      </c>
      <c r="C2048" t="s">
        <v>66</v>
      </c>
      <c r="D2048" t="s">
        <v>61</v>
      </c>
      <c r="E2048" s="29">
        <v>62</v>
      </c>
    </row>
    <row r="2049" spans="1:5">
      <c r="A2049" t="s">
        <v>150</v>
      </c>
      <c r="B2049" t="s">
        <v>149</v>
      </c>
      <c r="C2049" t="s">
        <v>66</v>
      </c>
      <c r="D2049" t="s">
        <v>61</v>
      </c>
      <c r="E2049" s="29">
        <v>62</v>
      </c>
    </row>
    <row r="2050" spans="1:5">
      <c r="A2050" t="s">
        <v>4375</v>
      </c>
      <c r="B2050" t="s">
        <v>186</v>
      </c>
      <c r="C2050" t="s">
        <v>54</v>
      </c>
      <c r="D2050" t="s">
        <v>61</v>
      </c>
      <c r="E2050" s="29">
        <v>62</v>
      </c>
    </row>
    <row r="2051" spans="1:5">
      <c r="A2051" t="s">
        <v>5331</v>
      </c>
      <c r="B2051" t="s">
        <v>1124</v>
      </c>
      <c r="C2051" t="s">
        <v>66</v>
      </c>
      <c r="D2051" t="s">
        <v>61</v>
      </c>
      <c r="E2051" s="29">
        <v>62</v>
      </c>
    </row>
    <row r="2052" spans="1:5">
      <c r="A2052" t="s">
        <v>4125</v>
      </c>
      <c r="B2052" t="s">
        <v>643</v>
      </c>
      <c r="C2052" t="s">
        <v>54</v>
      </c>
      <c r="D2052" t="s">
        <v>87</v>
      </c>
      <c r="E2052" s="29">
        <v>62</v>
      </c>
    </row>
    <row r="2053" spans="1:5">
      <c r="A2053" t="s">
        <v>3018</v>
      </c>
      <c r="B2053" t="s">
        <v>166</v>
      </c>
      <c r="C2053" t="s">
        <v>66</v>
      </c>
      <c r="D2053" t="s">
        <v>93</v>
      </c>
      <c r="E2053" s="29">
        <v>62</v>
      </c>
    </row>
    <row r="2054" spans="1:5">
      <c r="A2054" t="s">
        <v>5768</v>
      </c>
      <c r="B2054" t="s">
        <v>1698</v>
      </c>
      <c r="C2054" t="s">
        <v>66</v>
      </c>
      <c r="D2054" t="s">
        <v>61</v>
      </c>
      <c r="E2054" s="29">
        <v>62</v>
      </c>
    </row>
    <row r="2055" spans="1:5">
      <c r="A2055" t="s">
        <v>2104</v>
      </c>
      <c r="B2055" t="s">
        <v>2103</v>
      </c>
      <c r="C2055" t="s">
        <v>66</v>
      </c>
      <c r="D2055" t="s">
        <v>61</v>
      </c>
      <c r="E2055" s="29">
        <v>62</v>
      </c>
    </row>
    <row r="2056" spans="1:5">
      <c r="A2056" t="s">
        <v>3293</v>
      </c>
      <c r="B2056" t="s">
        <v>310</v>
      </c>
      <c r="C2056" t="s">
        <v>75</v>
      </c>
      <c r="D2056" t="s">
        <v>61</v>
      </c>
      <c r="E2056" s="29">
        <v>62</v>
      </c>
    </row>
    <row r="2057" spans="1:5">
      <c r="A2057" t="s">
        <v>3528</v>
      </c>
      <c r="B2057" t="s">
        <v>166</v>
      </c>
      <c r="C2057" t="s">
        <v>54</v>
      </c>
      <c r="D2057" t="s">
        <v>87</v>
      </c>
      <c r="E2057" s="29">
        <v>62</v>
      </c>
    </row>
    <row r="2058" spans="1:5">
      <c r="A2058" t="s">
        <v>6874</v>
      </c>
      <c r="B2058" t="s">
        <v>1327</v>
      </c>
      <c r="C2058" t="s">
        <v>54</v>
      </c>
      <c r="D2058" t="s">
        <v>105</v>
      </c>
      <c r="E2058" s="29">
        <v>62</v>
      </c>
    </row>
    <row r="2059" spans="1:5">
      <c r="A2059" t="s">
        <v>3875</v>
      </c>
      <c r="B2059" t="s">
        <v>1698</v>
      </c>
      <c r="C2059" t="s">
        <v>66</v>
      </c>
      <c r="D2059" t="s">
        <v>258</v>
      </c>
      <c r="E2059" s="29">
        <v>62</v>
      </c>
    </row>
    <row r="2060" spans="1:5">
      <c r="A2060" t="s">
        <v>4886</v>
      </c>
      <c r="B2060" t="s">
        <v>4885</v>
      </c>
      <c r="C2060" t="s">
        <v>75</v>
      </c>
      <c r="D2060" t="s">
        <v>87</v>
      </c>
      <c r="E2060" s="29">
        <v>62</v>
      </c>
    </row>
    <row r="2061" spans="1:5">
      <c r="A2061" t="s">
        <v>2479</v>
      </c>
      <c r="B2061" t="s">
        <v>2478</v>
      </c>
      <c r="C2061" t="s">
        <v>54</v>
      </c>
      <c r="D2061" t="s">
        <v>61</v>
      </c>
      <c r="E2061" s="29">
        <v>62</v>
      </c>
    </row>
    <row r="2062" spans="1:5">
      <c r="A2062" t="s">
        <v>999</v>
      </c>
      <c r="B2062" t="s">
        <v>998</v>
      </c>
      <c r="C2062" t="s">
        <v>75</v>
      </c>
      <c r="D2062" t="s">
        <v>87</v>
      </c>
      <c r="E2062" s="29">
        <v>62</v>
      </c>
    </row>
    <row r="2063" spans="1:5">
      <c r="A2063" t="s">
        <v>2647</v>
      </c>
      <c r="B2063" t="s">
        <v>495</v>
      </c>
      <c r="C2063" t="s">
        <v>54</v>
      </c>
      <c r="D2063" t="s">
        <v>87</v>
      </c>
      <c r="E2063" s="29">
        <v>62</v>
      </c>
    </row>
    <row r="2064" spans="1:5">
      <c r="A2064" t="s">
        <v>984</v>
      </c>
      <c r="B2064" t="s">
        <v>983</v>
      </c>
      <c r="C2064" t="s">
        <v>54</v>
      </c>
      <c r="D2064" t="s">
        <v>61</v>
      </c>
      <c r="E2064" s="29">
        <v>62</v>
      </c>
    </row>
    <row r="2065" spans="1:5">
      <c r="A2065" t="s">
        <v>6786</v>
      </c>
      <c r="B2065" t="s">
        <v>186</v>
      </c>
      <c r="C2065" t="s">
        <v>54</v>
      </c>
      <c r="D2065" t="s">
        <v>61</v>
      </c>
      <c r="E2065" s="29">
        <v>62</v>
      </c>
    </row>
    <row r="2066" spans="1:5">
      <c r="A2066" t="s">
        <v>4435</v>
      </c>
      <c r="B2066" t="s">
        <v>467</v>
      </c>
      <c r="C2066" t="s">
        <v>54</v>
      </c>
      <c r="D2066" t="s">
        <v>87</v>
      </c>
      <c r="E2066" s="29">
        <v>62</v>
      </c>
    </row>
    <row r="2067" spans="1:5">
      <c r="A2067" t="s">
        <v>4529</v>
      </c>
      <c r="B2067" t="s">
        <v>2396</v>
      </c>
      <c r="C2067" t="s">
        <v>66</v>
      </c>
      <c r="D2067" t="s">
        <v>61</v>
      </c>
      <c r="E2067" s="29">
        <v>62</v>
      </c>
    </row>
    <row r="2068" spans="1:5">
      <c r="A2068" t="s">
        <v>3094</v>
      </c>
      <c r="B2068" t="s">
        <v>3093</v>
      </c>
      <c r="C2068" t="s">
        <v>66</v>
      </c>
      <c r="D2068" t="s">
        <v>61</v>
      </c>
      <c r="E2068" s="29">
        <v>62</v>
      </c>
    </row>
    <row r="2069" spans="1:5">
      <c r="A2069" t="s">
        <v>5339</v>
      </c>
      <c r="B2069" t="s">
        <v>216</v>
      </c>
      <c r="C2069" t="s">
        <v>66</v>
      </c>
      <c r="D2069" t="s">
        <v>61</v>
      </c>
      <c r="E2069" s="29">
        <v>62</v>
      </c>
    </row>
    <row r="2070" spans="1:5">
      <c r="A2070" t="s">
        <v>6537</v>
      </c>
      <c r="B2070" t="s">
        <v>186</v>
      </c>
      <c r="C2070" t="s">
        <v>54</v>
      </c>
      <c r="D2070" t="s">
        <v>61</v>
      </c>
      <c r="E2070" s="29">
        <v>62</v>
      </c>
    </row>
    <row r="2071" spans="1:5">
      <c r="A2071" t="s">
        <v>3953</v>
      </c>
      <c r="B2071" t="s">
        <v>2837</v>
      </c>
      <c r="C2071" t="s">
        <v>66</v>
      </c>
      <c r="D2071" t="s">
        <v>61</v>
      </c>
      <c r="E2071" s="29">
        <v>62</v>
      </c>
    </row>
    <row r="2072" spans="1:5">
      <c r="A2072" t="s">
        <v>5149</v>
      </c>
      <c r="B2072" t="s">
        <v>1657</v>
      </c>
      <c r="C2072" t="s">
        <v>75</v>
      </c>
      <c r="D2072" t="s">
        <v>61</v>
      </c>
      <c r="E2072" s="29">
        <v>62</v>
      </c>
    </row>
    <row r="2073" spans="1:5">
      <c r="A2073" t="s">
        <v>5348</v>
      </c>
      <c r="B2073" t="s">
        <v>1422</v>
      </c>
      <c r="C2073" t="s">
        <v>66</v>
      </c>
      <c r="D2073" t="s">
        <v>61</v>
      </c>
      <c r="E2073" s="29">
        <v>62</v>
      </c>
    </row>
    <row r="2074" spans="1:5">
      <c r="A2074" t="s">
        <v>5715</v>
      </c>
      <c r="B2074" t="s">
        <v>186</v>
      </c>
      <c r="C2074" t="s">
        <v>66</v>
      </c>
      <c r="D2074" t="s">
        <v>209</v>
      </c>
      <c r="E2074" s="29">
        <v>62</v>
      </c>
    </row>
    <row r="2075" spans="1:5">
      <c r="A2075" t="s">
        <v>6172</v>
      </c>
      <c r="B2075" t="s">
        <v>4401</v>
      </c>
      <c r="C2075" t="s">
        <v>54</v>
      </c>
      <c r="D2075" t="s">
        <v>105</v>
      </c>
      <c r="E2075" s="29">
        <v>62</v>
      </c>
    </row>
    <row r="2076" spans="1:5">
      <c r="A2076" t="s">
        <v>754</v>
      </c>
      <c r="B2076" t="s">
        <v>99</v>
      </c>
      <c r="C2076" t="s">
        <v>66</v>
      </c>
      <c r="D2076" t="s">
        <v>209</v>
      </c>
      <c r="E2076" s="29">
        <v>62</v>
      </c>
    </row>
    <row r="2077" spans="1:5">
      <c r="A2077" t="s">
        <v>4851</v>
      </c>
      <c r="B2077" t="s">
        <v>602</v>
      </c>
      <c r="C2077" t="s">
        <v>75</v>
      </c>
      <c r="D2077" t="s">
        <v>61</v>
      </c>
      <c r="E2077" s="29">
        <v>62</v>
      </c>
    </row>
    <row r="2078" spans="1:5">
      <c r="A2078" t="s">
        <v>4848</v>
      </c>
      <c r="B2078" t="s">
        <v>166</v>
      </c>
      <c r="C2078" t="s">
        <v>66</v>
      </c>
      <c r="D2078" t="s">
        <v>209</v>
      </c>
      <c r="E2078" s="29">
        <v>62</v>
      </c>
    </row>
    <row r="2079" spans="1:5">
      <c r="A2079" t="s">
        <v>2714</v>
      </c>
      <c r="B2079" t="s">
        <v>707</v>
      </c>
      <c r="C2079" t="s">
        <v>54</v>
      </c>
      <c r="D2079" t="s">
        <v>61</v>
      </c>
      <c r="E2079" s="29">
        <v>62</v>
      </c>
    </row>
    <row r="2080" spans="1:5">
      <c r="A2080" t="s">
        <v>1772</v>
      </c>
      <c r="B2080" t="s">
        <v>564</v>
      </c>
      <c r="C2080" t="s">
        <v>66</v>
      </c>
      <c r="D2080" t="s">
        <v>93</v>
      </c>
      <c r="E2080" s="29">
        <v>62</v>
      </c>
    </row>
    <row r="2081" spans="1:5">
      <c r="A2081" t="s">
        <v>4004</v>
      </c>
      <c r="B2081" t="s">
        <v>2853</v>
      </c>
      <c r="C2081" t="s">
        <v>54</v>
      </c>
      <c r="D2081" t="s">
        <v>258</v>
      </c>
      <c r="E2081" s="29">
        <v>62</v>
      </c>
    </row>
    <row r="2082" spans="1:5">
      <c r="A2082" t="s">
        <v>5379</v>
      </c>
      <c r="B2082" t="s">
        <v>2586</v>
      </c>
      <c r="C2082" t="s">
        <v>66</v>
      </c>
      <c r="D2082" t="s">
        <v>105</v>
      </c>
      <c r="E2082" s="29">
        <v>62</v>
      </c>
    </row>
    <row r="2083" spans="1:5">
      <c r="A2083" t="s">
        <v>4341</v>
      </c>
      <c r="B2083" t="s">
        <v>1324</v>
      </c>
      <c r="C2083" t="s">
        <v>75</v>
      </c>
      <c r="D2083" t="s">
        <v>61</v>
      </c>
      <c r="E2083" s="29">
        <v>62</v>
      </c>
    </row>
    <row r="2084" spans="1:5">
      <c r="A2084" t="s">
        <v>1660</v>
      </c>
      <c r="B2084" t="s">
        <v>307</v>
      </c>
      <c r="C2084" t="s">
        <v>54</v>
      </c>
      <c r="D2084" t="s">
        <v>105</v>
      </c>
      <c r="E2084" s="29">
        <v>62</v>
      </c>
    </row>
    <row r="2085" spans="1:5">
      <c r="A2085" t="s">
        <v>3988</v>
      </c>
      <c r="B2085" t="s">
        <v>3987</v>
      </c>
      <c r="C2085" t="s">
        <v>66</v>
      </c>
      <c r="D2085" t="s">
        <v>61</v>
      </c>
      <c r="E2085" s="29">
        <v>61</v>
      </c>
    </row>
    <row r="2086" spans="1:5">
      <c r="A2086" t="s">
        <v>5940</v>
      </c>
      <c r="B2086" t="s">
        <v>1249</v>
      </c>
      <c r="C2086" t="s">
        <v>75</v>
      </c>
      <c r="D2086" t="s">
        <v>87</v>
      </c>
      <c r="E2086" s="29">
        <v>61</v>
      </c>
    </row>
    <row r="2087" spans="1:5">
      <c r="A2087" t="s">
        <v>4981</v>
      </c>
      <c r="B2087" t="s">
        <v>449</v>
      </c>
      <c r="C2087" t="s">
        <v>54</v>
      </c>
      <c r="D2087" t="s">
        <v>61</v>
      </c>
      <c r="E2087" s="29">
        <v>61</v>
      </c>
    </row>
    <row r="2088" spans="1:5">
      <c r="A2088" t="s">
        <v>6473</v>
      </c>
      <c r="B2088" t="s">
        <v>3143</v>
      </c>
      <c r="C2088" t="s">
        <v>75</v>
      </c>
      <c r="D2088" t="s">
        <v>87</v>
      </c>
      <c r="E2088" s="29">
        <v>61</v>
      </c>
    </row>
    <row r="2089" spans="1:5">
      <c r="A2089" t="s">
        <v>2554</v>
      </c>
      <c r="B2089" t="s">
        <v>2043</v>
      </c>
      <c r="C2089" t="s">
        <v>54</v>
      </c>
      <c r="D2089" t="s">
        <v>105</v>
      </c>
      <c r="E2089" s="29">
        <v>61</v>
      </c>
    </row>
    <row r="2090" spans="1:5">
      <c r="A2090" t="s">
        <v>2809</v>
      </c>
      <c r="B2090" t="s">
        <v>1102</v>
      </c>
      <c r="C2090" t="s">
        <v>54</v>
      </c>
      <c r="D2090" t="s">
        <v>61</v>
      </c>
      <c r="E2090" s="29">
        <v>61</v>
      </c>
    </row>
    <row r="2091" spans="1:5">
      <c r="A2091" t="s">
        <v>5951</v>
      </c>
      <c r="B2091" t="s">
        <v>3771</v>
      </c>
      <c r="C2091" t="s">
        <v>66</v>
      </c>
      <c r="D2091" t="s">
        <v>61</v>
      </c>
      <c r="E2091" s="29">
        <v>61</v>
      </c>
    </row>
    <row r="2092" spans="1:5">
      <c r="A2092" t="s">
        <v>6013</v>
      </c>
      <c r="B2092" t="s">
        <v>835</v>
      </c>
      <c r="C2092" t="s">
        <v>54</v>
      </c>
      <c r="D2092" t="s">
        <v>105</v>
      </c>
      <c r="E2092" s="29">
        <v>61</v>
      </c>
    </row>
    <row r="2093" spans="1:5">
      <c r="A2093" t="s">
        <v>6935</v>
      </c>
      <c r="B2093" t="s">
        <v>186</v>
      </c>
      <c r="C2093" t="s">
        <v>66</v>
      </c>
      <c r="D2093" t="s">
        <v>61</v>
      </c>
      <c r="E2093" s="29">
        <v>61</v>
      </c>
    </row>
    <row r="2094" spans="1:5">
      <c r="A2094" t="s">
        <v>2477</v>
      </c>
      <c r="B2094" t="s">
        <v>995</v>
      </c>
      <c r="C2094" t="s">
        <v>75</v>
      </c>
      <c r="D2094" t="s">
        <v>87</v>
      </c>
      <c r="E2094" s="29">
        <v>61</v>
      </c>
    </row>
    <row r="2095" spans="1:5">
      <c r="A2095" t="s">
        <v>5324</v>
      </c>
      <c r="B2095" t="s">
        <v>5323</v>
      </c>
      <c r="C2095" t="s">
        <v>54</v>
      </c>
      <c r="D2095" t="s">
        <v>61</v>
      </c>
      <c r="E2095" s="29">
        <v>61</v>
      </c>
    </row>
    <row r="2096" spans="1:5">
      <c r="A2096" t="s">
        <v>6964</v>
      </c>
      <c r="B2096" t="s">
        <v>210</v>
      </c>
      <c r="C2096" t="s">
        <v>66</v>
      </c>
      <c r="D2096" t="s">
        <v>93</v>
      </c>
      <c r="E2096" s="29">
        <v>61</v>
      </c>
    </row>
    <row r="2097" spans="1:5">
      <c r="A2097" t="s">
        <v>5272</v>
      </c>
      <c r="B2097" t="s">
        <v>737</v>
      </c>
      <c r="C2097" t="s">
        <v>66</v>
      </c>
      <c r="D2097" t="s">
        <v>61</v>
      </c>
      <c r="E2097" s="29">
        <v>61</v>
      </c>
    </row>
    <row r="2098" spans="1:5">
      <c r="A2098" t="s">
        <v>4443</v>
      </c>
      <c r="B2098" t="s">
        <v>1092</v>
      </c>
      <c r="C2098" t="s">
        <v>66</v>
      </c>
      <c r="D2098" t="s">
        <v>93</v>
      </c>
      <c r="E2098" s="29">
        <v>61</v>
      </c>
    </row>
    <row r="2099" spans="1:5">
      <c r="A2099" t="s">
        <v>5674</v>
      </c>
      <c r="B2099" t="s">
        <v>1963</v>
      </c>
      <c r="C2099" t="s">
        <v>75</v>
      </c>
      <c r="D2099" t="s">
        <v>258</v>
      </c>
      <c r="E2099" s="29">
        <v>61</v>
      </c>
    </row>
    <row r="2100" spans="1:5">
      <c r="A2100" t="s">
        <v>2759</v>
      </c>
      <c r="B2100" t="s">
        <v>2758</v>
      </c>
      <c r="C2100" t="s">
        <v>54</v>
      </c>
      <c r="D2100" t="s">
        <v>105</v>
      </c>
      <c r="E2100" s="29">
        <v>61</v>
      </c>
    </row>
    <row r="2101" spans="1:5">
      <c r="A2101" t="s">
        <v>325</v>
      </c>
      <c r="B2101" t="s">
        <v>324</v>
      </c>
      <c r="C2101" t="s">
        <v>75</v>
      </c>
      <c r="D2101" t="s">
        <v>61</v>
      </c>
      <c r="E2101" s="29">
        <v>61</v>
      </c>
    </row>
    <row r="2102" spans="1:5">
      <c r="A2102" t="s">
        <v>4084</v>
      </c>
      <c r="B2102" t="s">
        <v>4083</v>
      </c>
      <c r="C2102" t="s">
        <v>54</v>
      </c>
      <c r="D2102" t="s">
        <v>209</v>
      </c>
      <c r="E2102" s="29">
        <v>61</v>
      </c>
    </row>
    <row r="2103" spans="1:5">
      <c r="A2103" t="s">
        <v>3324</v>
      </c>
      <c r="B2103" t="s">
        <v>2758</v>
      </c>
      <c r="C2103" t="s">
        <v>66</v>
      </c>
      <c r="D2103" t="s">
        <v>93</v>
      </c>
      <c r="E2103" s="29">
        <v>61</v>
      </c>
    </row>
    <row r="2104" spans="1:5">
      <c r="A2104" t="s">
        <v>6430</v>
      </c>
      <c r="B2104" t="s">
        <v>3429</v>
      </c>
      <c r="C2104" t="s">
        <v>54</v>
      </c>
      <c r="D2104" t="s">
        <v>93</v>
      </c>
      <c r="E2104" s="29">
        <v>61</v>
      </c>
    </row>
    <row r="2105" spans="1:5">
      <c r="A2105" t="s">
        <v>6055</v>
      </c>
      <c r="B2105" t="s">
        <v>2962</v>
      </c>
      <c r="C2105" t="s">
        <v>54</v>
      </c>
      <c r="D2105" t="s">
        <v>258</v>
      </c>
      <c r="E2105" s="29">
        <v>61</v>
      </c>
    </row>
    <row r="2106" spans="1:5">
      <c r="A2106" t="s">
        <v>3180</v>
      </c>
      <c r="B2106" t="s">
        <v>3179</v>
      </c>
      <c r="C2106" t="s">
        <v>75</v>
      </c>
      <c r="D2106" t="s">
        <v>61</v>
      </c>
      <c r="E2106" s="29">
        <v>61</v>
      </c>
    </row>
    <row r="2107" spans="1:5">
      <c r="A2107" t="s">
        <v>6647</v>
      </c>
      <c r="B2107" t="s">
        <v>992</v>
      </c>
      <c r="C2107" t="s">
        <v>75</v>
      </c>
      <c r="D2107" t="s">
        <v>209</v>
      </c>
      <c r="E2107" s="29">
        <v>61</v>
      </c>
    </row>
    <row r="2108" spans="1:5">
      <c r="A2108" t="s">
        <v>6848</v>
      </c>
      <c r="B2108" t="s">
        <v>793</v>
      </c>
      <c r="C2108" t="s">
        <v>54</v>
      </c>
      <c r="D2108" t="s">
        <v>93</v>
      </c>
      <c r="E2108" s="29">
        <v>61</v>
      </c>
    </row>
    <row r="2109" spans="1:5">
      <c r="A2109" t="s">
        <v>1578</v>
      </c>
      <c r="B2109" t="s">
        <v>520</v>
      </c>
      <c r="C2109" t="s">
        <v>54</v>
      </c>
      <c r="D2109" t="s">
        <v>61</v>
      </c>
      <c r="E2109" s="29">
        <v>61</v>
      </c>
    </row>
    <row r="2110" spans="1:5">
      <c r="A2110" t="s">
        <v>6703</v>
      </c>
      <c r="B2110" t="s">
        <v>82</v>
      </c>
      <c r="C2110" t="s">
        <v>54</v>
      </c>
      <c r="D2110" t="s">
        <v>61</v>
      </c>
      <c r="E2110" s="29">
        <v>61</v>
      </c>
    </row>
    <row r="2111" spans="1:5">
      <c r="A2111" t="s">
        <v>893</v>
      </c>
      <c r="B2111" t="s">
        <v>892</v>
      </c>
      <c r="C2111" t="s">
        <v>66</v>
      </c>
      <c r="D2111" t="s">
        <v>61</v>
      </c>
      <c r="E2111" s="29">
        <v>61</v>
      </c>
    </row>
    <row r="2112" spans="1:5">
      <c r="A2112" t="s">
        <v>543</v>
      </c>
      <c r="B2112" t="s">
        <v>542</v>
      </c>
      <c r="C2112" t="s">
        <v>75</v>
      </c>
      <c r="D2112" t="s">
        <v>61</v>
      </c>
      <c r="E2112" s="29">
        <v>61</v>
      </c>
    </row>
    <row r="2113" spans="1:5">
      <c r="A2113" t="s">
        <v>750</v>
      </c>
      <c r="B2113" t="s">
        <v>82</v>
      </c>
      <c r="C2113" t="s">
        <v>66</v>
      </c>
      <c r="D2113" t="s">
        <v>61</v>
      </c>
      <c r="E2113" s="29">
        <v>61</v>
      </c>
    </row>
    <row r="2114" spans="1:5">
      <c r="A2114" t="s">
        <v>6579</v>
      </c>
      <c r="B2114" t="s">
        <v>995</v>
      </c>
      <c r="C2114" t="s">
        <v>54</v>
      </c>
      <c r="D2114" t="s">
        <v>61</v>
      </c>
      <c r="E2114" s="29">
        <v>61</v>
      </c>
    </row>
    <row r="2115" spans="1:5">
      <c r="A2115" t="s">
        <v>1898</v>
      </c>
      <c r="B2115" t="s">
        <v>1871</v>
      </c>
      <c r="C2115" t="s">
        <v>54</v>
      </c>
      <c r="D2115" t="s">
        <v>105</v>
      </c>
      <c r="E2115" s="29">
        <v>61</v>
      </c>
    </row>
    <row r="2116" spans="1:5">
      <c r="A2116" t="s">
        <v>3883</v>
      </c>
      <c r="B2116" t="s">
        <v>3882</v>
      </c>
      <c r="C2116" t="s">
        <v>54</v>
      </c>
      <c r="D2116" t="s">
        <v>87</v>
      </c>
      <c r="E2116" s="29">
        <v>61</v>
      </c>
    </row>
    <row r="2117" spans="1:5">
      <c r="A2117" t="s">
        <v>6306</v>
      </c>
      <c r="B2117" t="s">
        <v>186</v>
      </c>
      <c r="C2117" t="s">
        <v>54</v>
      </c>
      <c r="D2117" t="s">
        <v>61</v>
      </c>
      <c r="E2117" s="29">
        <v>61</v>
      </c>
    </row>
    <row r="2118" spans="1:5">
      <c r="A2118" t="s">
        <v>5225</v>
      </c>
      <c r="B2118" t="s">
        <v>289</v>
      </c>
      <c r="C2118" t="s">
        <v>66</v>
      </c>
      <c r="D2118" t="s">
        <v>209</v>
      </c>
      <c r="E2118" s="29">
        <v>61</v>
      </c>
    </row>
    <row r="2119" spans="1:5">
      <c r="A2119" t="s">
        <v>4866</v>
      </c>
      <c r="B2119" t="s">
        <v>3412</v>
      </c>
      <c r="C2119" t="s">
        <v>66</v>
      </c>
      <c r="D2119" t="s">
        <v>93</v>
      </c>
      <c r="E2119" s="29">
        <v>61</v>
      </c>
    </row>
    <row r="2120" spans="1:5">
      <c r="A2120" t="s">
        <v>6632</v>
      </c>
      <c r="B2120" t="s">
        <v>1039</v>
      </c>
      <c r="C2120" t="s">
        <v>66</v>
      </c>
      <c r="D2120" t="s">
        <v>209</v>
      </c>
      <c r="E2120" s="29">
        <v>61</v>
      </c>
    </row>
    <row r="2121" spans="1:5">
      <c r="A2121" t="s">
        <v>4537</v>
      </c>
      <c r="B2121" t="s">
        <v>332</v>
      </c>
      <c r="C2121" t="s">
        <v>54</v>
      </c>
      <c r="D2121" t="s">
        <v>87</v>
      </c>
      <c r="E2121" s="29">
        <v>61</v>
      </c>
    </row>
    <row r="2122" spans="1:5">
      <c r="A2122" t="s">
        <v>5343</v>
      </c>
      <c r="B2122" t="s">
        <v>879</v>
      </c>
      <c r="C2122" t="s">
        <v>75</v>
      </c>
      <c r="D2122" t="s">
        <v>87</v>
      </c>
      <c r="E2122" s="29">
        <v>61</v>
      </c>
    </row>
    <row r="2123" spans="1:5">
      <c r="A2123" t="s">
        <v>4989</v>
      </c>
      <c r="B2123" t="s">
        <v>4988</v>
      </c>
      <c r="C2123" t="s">
        <v>54</v>
      </c>
      <c r="D2123" t="s">
        <v>87</v>
      </c>
      <c r="E2123" s="29">
        <v>61</v>
      </c>
    </row>
    <row r="2124" spans="1:5">
      <c r="A2124" t="s">
        <v>5130</v>
      </c>
      <c r="B2124" t="s">
        <v>1868</v>
      </c>
      <c r="C2124" t="s">
        <v>66</v>
      </c>
      <c r="D2124" t="s">
        <v>87</v>
      </c>
      <c r="E2124" s="29">
        <v>61</v>
      </c>
    </row>
    <row r="2125" spans="1:5">
      <c r="A2125" t="s">
        <v>1549</v>
      </c>
      <c r="B2125" t="s">
        <v>737</v>
      </c>
      <c r="C2125" t="s">
        <v>54</v>
      </c>
      <c r="D2125" t="s">
        <v>105</v>
      </c>
      <c r="E2125" s="29">
        <v>61</v>
      </c>
    </row>
    <row r="2126" spans="1:5">
      <c r="A2126" t="s">
        <v>5468</v>
      </c>
      <c r="B2126" t="s">
        <v>5024</v>
      </c>
      <c r="C2126" t="s">
        <v>75</v>
      </c>
      <c r="D2126" t="s">
        <v>258</v>
      </c>
      <c r="E2126" s="29">
        <v>60</v>
      </c>
    </row>
    <row r="2127" spans="1:5">
      <c r="A2127" t="s">
        <v>4477</v>
      </c>
      <c r="B2127" t="s">
        <v>793</v>
      </c>
      <c r="C2127" t="s">
        <v>75</v>
      </c>
      <c r="D2127" t="s">
        <v>258</v>
      </c>
      <c r="E2127" s="29">
        <v>60</v>
      </c>
    </row>
    <row r="2128" spans="1:5">
      <c r="A2128" t="s">
        <v>1685</v>
      </c>
      <c r="B2128" t="s">
        <v>1684</v>
      </c>
      <c r="C2128" t="s">
        <v>54</v>
      </c>
      <c r="D2128" t="s">
        <v>105</v>
      </c>
      <c r="E2128" s="29">
        <v>60</v>
      </c>
    </row>
    <row r="2129" spans="1:5">
      <c r="A2129" t="s">
        <v>5345</v>
      </c>
      <c r="B2129" t="s">
        <v>3243</v>
      </c>
      <c r="C2129" t="s">
        <v>54</v>
      </c>
      <c r="D2129" t="s">
        <v>61</v>
      </c>
      <c r="E2129" s="29">
        <v>60</v>
      </c>
    </row>
    <row r="2130" spans="1:5">
      <c r="A2130" t="s">
        <v>5607</v>
      </c>
      <c r="B2130" t="s">
        <v>5606</v>
      </c>
      <c r="C2130" t="s">
        <v>54</v>
      </c>
      <c r="D2130" t="s">
        <v>61</v>
      </c>
      <c r="E2130" s="29">
        <v>60</v>
      </c>
    </row>
    <row r="2131" spans="1:5">
      <c r="A2131" t="s">
        <v>1047</v>
      </c>
      <c r="B2131" t="s">
        <v>1046</v>
      </c>
      <c r="C2131" t="s">
        <v>75</v>
      </c>
      <c r="D2131" t="s">
        <v>258</v>
      </c>
      <c r="E2131" s="29">
        <v>60</v>
      </c>
    </row>
    <row r="2132" spans="1:5">
      <c r="A2132" t="s">
        <v>3399</v>
      </c>
      <c r="B2132" t="s">
        <v>431</v>
      </c>
      <c r="C2132" t="s">
        <v>66</v>
      </c>
      <c r="D2132" t="s">
        <v>61</v>
      </c>
      <c r="E2132" s="29">
        <v>60</v>
      </c>
    </row>
    <row r="2133" spans="1:5">
      <c r="A2133" t="s">
        <v>6826</v>
      </c>
      <c r="B2133" t="s">
        <v>5889</v>
      </c>
      <c r="C2133" t="s">
        <v>66</v>
      </c>
      <c r="D2133" t="s">
        <v>61</v>
      </c>
      <c r="E2133" s="29">
        <v>60</v>
      </c>
    </row>
    <row r="2134" spans="1:5">
      <c r="A2134" t="s">
        <v>3197</v>
      </c>
      <c r="B2134" t="s">
        <v>414</v>
      </c>
      <c r="C2134" t="s">
        <v>54</v>
      </c>
      <c r="D2134" t="s">
        <v>61</v>
      </c>
      <c r="E2134" s="29">
        <v>60</v>
      </c>
    </row>
    <row r="2135" spans="1:5">
      <c r="A2135" t="s">
        <v>2015</v>
      </c>
      <c r="B2135" t="s">
        <v>2014</v>
      </c>
      <c r="C2135" t="s">
        <v>75</v>
      </c>
      <c r="D2135" t="s">
        <v>258</v>
      </c>
      <c r="E2135" s="29">
        <v>60</v>
      </c>
    </row>
    <row r="2136" spans="1:5">
      <c r="A2136" t="s">
        <v>5718</v>
      </c>
      <c r="B2136" t="s">
        <v>1161</v>
      </c>
      <c r="C2136" t="s">
        <v>54</v>
      </c>
      <c r="D2136" t="s">
        <v>61</v>
      </c>
      <c r="E2136" s="29">
        <v>60</v>
      </c>
    </row>
    <row r="2137" spans="1:5">
      <c r="A2137" t="s">
        <v>5842</v>
      </c>
      <c r="B2137" t="s">
        <v>5747</v>
      </c>
      <c r="C2137" t="s">
        <v>54</v>
      </c>
      <c r="D2137" t="s">
        <v>61</v>
      </c>
      <c r="E2137" s="29">
        <v>60</v>
      </c>
    </row>
    <row r="2138" spans="1:5">
      <c r="A2138" t="s">
        <v>5819</v>
      </c>
      <c r="B2138" t="s">
        <v>492</v>
      </c>
      <c r="C2138" t="s">
        <v>66</v>
      </c>
      <c r="D2138" t="s">
        <v>61</v>
      </c>
      <c r="E2138" s="29">
        <v>60</v>
      </c>
    </row>
    <row r="2139" spans="1:5">
      <c r="A2139" t="s">
        <v>6034</v>
      </c>
      <c r="B2139" t="s">
        <v>2799</v>
      </c>
      <c r="C2139" t="s">
        <v>75</v>
      </c>
      <c r="D2139" t="s">
        <v>61</v>
      </c>
      <c r="E2139" s="29">
        <v>60</v>
      </c>
    </row>
    <row r="2140" spans="1:5">
      <c r="A2140" t="s">
        <v>1330</v>
      </c>
      <c r="B2140" t="s">
        <v>395</v>
      </c>
      <c r="C2140" t="s">
        <v>54</v>
      </c>
      <c r="D2140" t="s">
        <v>61</v>
      </c>
      <c r="E2140" s="29">
        <v>60</v>
      </c>
    </row>
    <row r="2141" spans="1:5">
      <c r="A2141" t="s">
        <v>6547</v>
      </c>
      <c r="B2141" t="s">
        <v>710</v>
      </c>
      <c r="C2141" t="s">
        <v>54</v>
      </c>
      <c r="D2141" t="s">
        <v>61</v>
      </c>
      <c r="E2141" s="29">
        <v>60</v>
      </c>
    </row>
    <row r="2142" spans="1:5">
      <c r="A2142" t="s">
        <v>3343</v>
      </c>
      <c r="B2142" t="s">
        <v>1447</v>
      </c>
      <c r="C2142" t="s">
        <v>66</v>
      </c>
      <c r="D2142" t="s">
        <v>209</v>
      </c>
      <c r="E2142" s="29">
        <v>60</v>
      </c>
    </row>
    <row r="2143" spans="1:5">
      <c r="A2143" t="s">
        <v>6764</v>
      </c>
      <c r="B2143" t="s">
        <v>186</v>
      </c>
      <c r="C2143" t="s">
        <v>54</v>
      </c>
      <c r="D2143" t="s">
        <v>61</v>
      </c>
      <c r="E2143" s="29">
        <v>60</v>
      </c>
    </row>
    <row r="2144" spans="1:5">
      <c r="A2144" t="s">
        <v>5831</v>
      </c>
      <c r="B2144" t="s">
        <v>3788</v>
      </c>
      <c r="C2144" t="s">
        <v>75</v>
      </c>
      <c r="D2144" t="s">
        <v>61</v>
      </c>
      <c r="E2144" s="29">
        <v>60</v>
      </c>
    </row>
    <row r="2145" spans="1:5">
      <c r="A2145" t="s">
        <v>1935</v>
      </c>
      <c r="B2145" t="s">
        <v>166</v>
      </c>
      <c r="C2145" t="s">
        <v>54</v>
      </c>
      <c r="D2145" t="s">
        <v>61</v>
      </c>
      <c r="E2145" s="29">
        <v>60</v>
      </c>
    </row>
    <row r="2146" spans="1:5">
      <c r="A2146" t="s">
        <v>5105</v>
      </c>
      <c r="B2146" t="s">
        <v>954</v>
      </c>
      <c r="C2146" t="s">
        <v>75</v>
      </c>
      <c r="D2146" t="s">
        <v>258</v>
      </c>
      <c r="E2146" s="29">
        <v>60</v>
      </c>
    </row>
    <row r="2147" spans="1:5">
      <c r="A2147" t="s">
        <v>1778</v>
      </c>
      <c r="B2147" t="s">
        <v>1084</v>
      </c>
      <c r="C2147" t="s">
        <v>75</v>
      </c>
      <c r="D2147" t="s">
        <v>61</v>
      </c>
      <c r="E2147" s="29">
        <v>60</v>
      </c>
    </row>
    <row r="2148" spans="1:5">
      <c r="A2148" t="s">
        <v>3725</v>
      </c>
      <c r="B2148" t="s">
        <v>3724</v>
      </c>
      <c r="C2148" t="s">
        <v>54</v>
      </c>
      <c r="D2148" t="s">
        <v>105</v>
      </c>
      <c r="E2148" s="29">
        <v>60</v>
      </c>
    </row>
    <row r="2149" spans="1:5">
      <c r="A2149" t="s">
        <v>5521</v>
      </c>
      <c r="B2149" t="s">
        <v>70</v>
      </c>
      <c r="C2149" t="s">
        <v>66</v>
      </c>
      <c r="D2149" t="s">
        <v>209</v>
      </c>
      <c r="E2149" s="29">
        <v>60</v>
      </c>
    </row>
    <row r="2150" spans="1:5">
      <c r="A2150" t="s">
        <v>2930</v>
      </c>
      <c r="B2150" t="s">
        <v>895</v>
      </c>
      <c r="C2150" t="s">
        <v>54</v>
      </c>
      <c r="D2150" t="s">
        <v>61</v>
      </c>
      <c r="E2150" s="29">
        <v>60</v>
      </c>
    </row>
    <row r="2151" spans="1:5">
      <c r="A2151" t="s">
        <v>2036</v>
      </c>
      <c r="B2151" t="s">
        <v>1214</v>
      </c>
      <c r="C2151" t="s">
        <v>75</v>
      </c>
      <c r="D2151" t="s">
        <v>61</v>
      </c>
      <c r="E2151" s="29">
        <v>60</v>
      </c>
    </row>
    <row r="2152" spans="1:5">
      <c r="A2152" t="s">
        <v>625</v>
      </c>
      <c r="B2152" t="s">
        <v>624</v>
      </c>
      <c r="C2152" t="s">
        <v>54</v>
      </c>
      <c r="D2152" t="s">
        <v>61</v>
      </c>
      <c r="E2152" s="29">
        <v>60</v>
      </c>
    </row>
    <row r="2153" spans="1:5">
      <c r="A2153" t="s">
        <v>6952</v>
      </c>
      <c r="B2153" t="s">
        <v>388</v>
      </c>
      <c r="C2153" t="s">
        <v>66</v>
      </c>
      <c r="D2153" t="s">
        <v>93</v>
      </c>
      <c r="E2153" s="29">
        <v>60</v>
      </c>
    </row>
    <row r="2154" spans="1:5">
      <c r="A2154" t="s">
        <v>6612</v>
      </c>
      <c r="B2154" t="s">
        <v>5606</v>
      </c>
      <c r="C2154" t="s">
        <v>54</v>
      </c>
      <c r="D2154" t="s">
        <v>61</v>
      </c>
      <c r="E2154" s="29">
        <v>60</v>
      </c>
    </row>
    <row r="2155" spans="1:5">
      <c r="A2155" t="s">
        <v>7013</v>
      </c>
      <c r="B2155" t="s">
        <v>186</v>
      </c>
      <c r="C2155" t="s">
        <v>75</v>
      </c>
      <c r="D2155" t="s">
        <v>61</v>
      </c>
      <c r="E2155" s="29">
        <v>60</v>
      </c>
    </row>
    <row r="2156" spans="1:5">
      <c r="A2156" t="s">
        <v>6709</v>
      </c>
      <c r="B2156" t="s">
        <v>228</v>
      </c>
      <c r="C2156" t="s">
        <v>66</v>
      </c>
      <c r="D2156" t="s">
        <v>61</v>
      </c>
      <c r="E2156" s="29">
        <v>60</v>
      </c>
    </row>
    <row r="2157" spans="1:5">
      <c r="A2157" t="s">
        <v>3857</v>
      </c>
      <c r="B2157" t="s">
        <v>3856</v>
      </c>
      <c r="C2157" t="s">
        <v>75</v>
      </c>
      <c r="D2157" t="s">
        <v>61</v>
      </c>
      <c r="E2157" s="29">
        <v>60</v>
      </c>
    </row>
    <row r="2158" spans="1:5">
      <c r="A2158" t="s">
        <v>4588</v>
      </c>
      <c r="B2158" t="s">
        <v>82</v>
      </c>
      <c r="C2158" t="s">
        <v>75</v>
      </c>
      <c r="D2158" t="s">
        <v>61</v>
      </c>
      <c r="E2158" s="29">
        <v>60</v>
      </c>
    </row>
    <row r="2159" spans="1:5">
      <c r="A2159" t="s">
        <v>2928</v>
      </c>
      <c r="B2159" t="s">
        <v>1036</v>
      </c>
      <c r="C2159" t="s">
        <v>75</v>
      </c>
      <c r="D2159" t="s">
        <v>87</v>
      </c>
      <c r="E2159" s="29">
        <v>60</v>
      </c>
    </row>
    <row r="2160" spans="1:5">
      <c r="A2160" t="s">
        <v>1099</v>
      </c>
      <c r="B2160" t="s">
        <v>1098</v>
      </c>
      <c r="C2160" t="s">
        <v>66</v>
      </c>
      <c r="D2160" t="s">
        <v>61</v>
      </c>
      <c r="E2160" s="29">
        <v>60</v>
      </c>
    </row>
    <row r="2161" spans="1:5">
      <c r="A2161" t="s">
        <v>4049</v>
      </c>
      <c r="B2161" t="s">
        <v>954</v>
      </c>
      <c r="C2161" t="s">
        <v>54</v>
      </c>
      <c r="D2161" t="s">
        <v>105</v>
      </c>
      <c r="E2161" s="29">
        <v>60</v>
      </c>
    </row>
    <row r="2162" spans="1:5">
      <c r="A2162" t="s">
        <v>6929</v>
      </c>
      <c r="B2162" t="s">
        <v>1405</v>
      </c>
      <c r="C2162" t="s">
        <v>66</v>
      </c>
      <c r="D2162" t="s">
        <v>61</v>
      </c>
      <c r="E2162" s="29">
        <v>60</v>
      </c>
    </row>
    <row r="2163" spans="1:5">
      <c r="A2163" t="s">
        <v>1481</v>
      </c>
      <c r="B2163" t="s">
        <v>310</v>
      </c>
      <c r="C2163" t="s">
        <v>75</v>
      </c>
      <c r="D2163" t="s">
        <v>209</v>
      </c>
      <c r="E2163" s="29">
        <v>60</v>
      </c>
    </row>
    <row r="2164" spans="1:5">
      <c r="A2164" t="s">
        <v>7011</v>
      </c>
      <c r="B2164" t="s">
        <v>3650</v>
      </c>
      <c r="C2164" t="s">
        <v>66</v>
      </c>
      <c r="D2164" t="s">
        <v>61</v>
      </c>
      <c r="E2164" s="29">
        <v>60</v>
      </c>
    </row>
    <row r="2165" spans="1:5">
      <c r="A2165" t="s">
        <v>6070</v>
      </c>
      <c r="B2165" t="s">
        <v>2286</v>
      </c>
      <c r="C2165" t="s">
        <v>54</v>
      </c>
      <c r="D2165" t="s">
        <v>61</v>
      </c>
      <c r="E2165" s="29">
        <v>60</v>
      </c>
    </row>
    <row r="2166" spans="1:5">
      <c r="A2166" t="s">
        <v>5886</v>
      </c>
      <c r="B2166" t="s">
        <v>5495</v>
      </c>
      <c r="C2166" t="s">
        <v>54</v>
      </c>
      <c r="D2166" t="s">
        <v>87</v>
      </c>
      <c r="E2166" s="29">
        <v>60</v>
      </c>
    </row>
    <row r="2167" spans="1:5">
      <c r="A2167" t="s">
        <v>7021</v>
      </c>
      <c r="B2167" t="s">
        <v>1970</v>
      </c>
      <c r="C2167" t="s">
        <v>54</v>
      </c>
      <c r="D2167" t="s">
        <v>87</v>
      </c>
      <c r="E2167" s="29">
        <v>60</v>
      </c>
    </row>
    <row r="2168" spans="1:5">
      <c r="A2168" t="s">
        <v>5037</v>
      </c>
      <c r="B2168" t="s">
        <v>338</v>
      </c>
      <c r="C2168" t="s">
        <v>75</v>
      </c>
      <c r="D2168" t="s">
        <v>258</v>
      </c>
      <c r="E2168" s="29">
        <v>59</v>
      </c>
    </row>
    <row r="2169" spans="1:5">
      <c r="A2169" t="s">
        <v>2610</v>
      </c>
      <c r="B2169" t="s">
        <v>2609</v>
      </c>
      <c r="C2169" t="s">
        <v>75</v>
      </c>
      <c r="D2169" t="s">
        <v>209</v>
      </c>
      <c r="E2169" s="29">
        <v>59</v>
      </c>
    </row>
    <row r="2170" spans="1:5">
      <c r="A2170" t="s">
        <v>5211</v>
      </c>
      <c r="B2170" t="s">
        <v>4488</v>
      </c>
      <c r="C2170" t="s">
        <v>54</v>
      </c>
      <c r="D2170" t="s">
        <v>61</v>
      </c>
      <c r="E2170" s="29">
        <v>59</v>
      </c>
    </row>
    <row r="2171" spans="1:5">
      <c r="A2171" t="s">
        <v>6681</v>
      </c>
      <c r="B2171" t="s">
        <v>4205</v>
      </c>
      <c r="C2171" t="s">
        <v>54</v>
      </c>
      <c r="D2171" t="s">
        <v>105</v>
      </c>
      <c r="E2171" s="29">
        <v>59</v>
      </c>
    </row>
    <row r="2172" spans="1:5">
      <c r="A2172" t="s">
        <v>5102</v>
      </c>
      <c r="B2172" t="s">
        <v>1469</v>
      </c>
      <c r="C2172" t="s">
        <v>66</v>
      </c>
      <c r="D2172" t="s">
        <v>61</v>
      </c>
      <c r="E2172" s="29">
        <v>59</v>
      </c>
    </row>
    <row r="2173" spans="1:5">
      <c r="A2173" t="s">
        <v>3616</v>
      </c>
      <c r="B2173" t="s">
        <v>1131</v>
      </c>
      <c r="C2173" t="s">
        <v>66</v>
      </c>
      <c r="D2173" t="s">
        <v>93</v>
      </c>
      <c r="E2173" s="29">
        <v>59</v>
      </c>
    </row>
    <row r="2174" spans="1:5">
      <c r="A2174" t="s">
        <v>6912</v>
      </c>
      <c r="B2174" t="s">
        <v>1647</v>
      </c>
      <c r="C2174" t="s">
        <v>75</v>
      </c>
      <c r="D2174" t="s">
        <v>61</v>
      </c>
      <c r="E2174" s="29">
        <v>59</v>
      </c>
    </row>
    <row r="2175" spans="1:5">
      <c r="A2175" t="s">
        <v>5499</v>
      </c>
      <c r="B2175" t="s">
        <v>398</v>
      </c>
      <c r="C2175" t="s">
        <v>54</v>
      </c>
      <c r="D2175" t="s">
        <v>61</v>
      </c>
      <c r="E2175" s="29">
        <v>59</v>
      </c>
    </row>
    <row r="2176" spans="1:5">
      <c r="A2176" t="s">
        <v>516</v>
      </c>
      <c r="B2176" t="s">
        <v>515</v>
      </c>
      <c r="C2176" t="s">
        <v>75</v>
      </c>
      <c r="D2176" t="s">
        <v>61</v>
      </c>
      <c r="E2176" s="29">
        <v>59</v>
      </c>
    </row>
    <row r="2177" spans="1:5">
      <c r="A2177" t="s">
        <v>2971</v>
      </c>
      <c r="B2177" t="s">
        <v>2970</v>
      </c>
      <c r="C2177" t="s">
        <v>66</v>
      </c>
      <c r="D2177" t="s">
        <v>61</v>
      </c>
      <c r="E2177" s="29">
        <v>59</v>
      </c>
    </row>
    <row r="2178" spans="1:5">
      <c r="A2178" t="s">
        <v>6996</v>
      </c>
      <c r="B2178" t="s">
        <v>1540</v>
      </c>
      <c r="C2178" t="s">
        <v>54</v>
      </c>
      <c r="D2178" t="s">
        <v>61</v>
      </c>
      <c r="E2178" s="29">
        <v>59</v>
      </c>
    </row>
    <row r="2179" spans="1:5">
      <c r="A2179" t="s">
        <v>6738</v>
      </c>
      <c r="B2179" t="s">
        <v>1469</v>
      </c>
      <c r="C2179" t="s">
        <v>66</v>
      </c>
      <c r="D2179" t="s">
        <v>61</v>
      </c>
      <c r="E2179" s="29">
        <v>59</v>
      </c>
    </row>
    <row r="2180" spans="1:5">
      <c r="A2180" t="s">
        <v>2018</v>
      </c>
      <c r="B2180" t="s">
        <v>2017</v>
      </c>
      <c r="C2180" t="s">
        <v>75</v>
      </c>
      <c r="D2180" t="s">
        <v>61</v>
      </c>
      <c r="E2180" s="29">
        <v>59</v>
      </c>
    </row>
    <row r="2181" spans="1:5">
      <c r="A2181" t="s">
        <v>1119</v>
      </c>
      <c r="B2181" t="s">
        <v>574</v>
      </c>
      <c r="C2181" t="s">
        <v>75</v>
      </c>
      <c r="D2181" t="s">
        <v>61</v>
      </c>
      <c r="E2181" s="29">
        <v>59</v>
      </c>
    </row>
    <row r="2182" spans="1:5">
      <c r="A2182" t="s">
        <v>3899</v>
      </c>
      <c r="B2182" t="s">
        <v>3340</v>
      </c>
      <c r="C2182" t="s">
        <v>66</v>
      </c>
      <c r="D2182" t="s">
        <v>61</v>
      </c>
      <c r="E2182" s="29">
        <v>59</v>
      </c>
    </row>
    <row r="2183" spans="1:5">
      <c r="A2183" t="s">
        <v>6777</v>
      </c>
      <c r="B2183" t="s">
        <v>646</v>
      </c>
      <c r="C2183" t="s">
        <v>54</v>
      </c>
      <c r="D2183" t="s">
        <v>105</v>
      </c>
      <c r="E2183" s="29">
        <v>59</v>
      </c>
    </row>
    <row r="2184" spans="1:5">
      <c r="A2184" t="s">
        <v>5876</v>
      </c>
      <c r="B2184" t="s">
        <v>3482</v>
      </c>
      <c r="C2184" t="s">
        <v>54</v>
      </c>
      <c r="D2184" t="s">
        <v>105</v>
      </c>
      <c r="E2184" s="29">
        <v>59</v>
      </c>
    </row>
    <row r="2185" spans="1:5">
      <c r="A2185" t="s">
        <v>711</v>
      </c>
      <c r="B2185" t="s">
        <v>710</v>
      </c>
      <c r="C2185" t="s">
        <v>54</v>
      </c>
      <c r="D2185" t="s">
        <v>61</v>
      </c>
      <c r="E2185" s="29">
        <v>59</v>
      </c>
    </row>
    <row r="2186" spans="1:5">
      <c r="A2186" t="s">
        <v>6418</v>
      </c>
      <c r="B2186" t="s">
        <v>1993</v>
      </c>
      <c r="C2186" t="s">
        <v>54</v>
      </c>
      <c r="D2186" t="s">
        <v>105</v>
      </c>
      <c r="E2186" s="29">
        <v>59</v>
      </c>
    </row>
    <row r="2187" spans="1:5">
      <c r="A2187" t="s">
        <v>6833</v>
      </c>
      <c r="B2187" t="s">
        <v>3077</v>
      </c>
      <c r="C2187" t="s">
        <v>66</v>
      </c>
      <c r="D2187" t="s">
        <v>93</v>
      </c>
      <c r="E2187" s="29">
        <v>59</v>
      </c>
    </row>
    <row r="2188" spans="1:5">
      <c r="A2188" t="s">
        <v>3087</v>
      </c>
      <c r="B2188" t="s">
        <v>1128</v>
      </c>
      <c r="C2188" t="s">
        <v>66</v>
      </c>
      <c r="D2188" t="s">
        <v>61</v>
      </c>
      <c r="E2188" s="29">
        <v>59</v>
      </c>
    </row>
    <row r="2189" spans="1:5">
      <c r="A2189" t="s">
        <v>4791</v>
      </c>
      <c r="B2189" t="s">
        <v>4790</v>
      </c>
      <c r="C2189" t="s">
        <v>75</v>
      </c>
      <c r="D2189" t="s">
        <v>105</v>
      </c>
      <c r="E2189" s="29">
        <v>59</v>
      </c>
    </row>
    <row r="2190" spans="1:5">
      <c r="A2190" t="s">
        <v>1458</v>
      </c>
      <c r="B2190" t="s">
        <v>1274</v>
      </c>
      <c r="C2190" t="s">
        <v>75</v>
      </c>
      <c r="D2190" t="s">
        <v>61</v>
      </c>
      <c r="E2190" s="29">
        <v>59</v>
      </c>
    </row>
    <row r="2191" spans="1:5">
      <c r="A2191" t="s">
        <v>649</v>
      </c>
      <c r="B2191" t="s">
        <v>310</v>
      </c>
      <c r="C2191" t="s">
        <v>66</v>
      </c>
      <c r="D2191" t="s">
        <v>61</v>
      </c>
      <c r="E2191" s="29">
        <v>59</v>
      </c>
    </row>
    <row r="2192" spans="1:5">
      <c r="A2192" t="s">
        <v>71</v>
      </c>
      <c r="B2192" t="s">
        <v>70</v>
      </c>
      <c r="C2192" t="s">
        <v>66</v>
      </c>
      <c r="D2192" t="s">
        <v>61</v>
      </c>
      <c r="E2192" s="29">
        <v>59</v>
      </c>
    </row>
    <row r="2193" spans="1:5">
      <c r="A2193" t="s">
        <v>3735</v>
      </c>
      <c r="B2193" t="s">
        <v>1009</v>
      </c>
      <c r="C2193" t="s">
        <v>54</v>
      </c>
      <c r="D2193" t="s">
        <v>61</v>
      </c>
      <c r="E2193" s="29">
        <v>59</v>
      </c>
    </row>
    <row r="2194" spans="1:5">
      <c r="A2194" t="s">
        <v>4998</v>
      </c>
      <c r="B2194" t="s">
        <v>689</v>
      </c>
      <c r="C2194" t="s">
        <v>66</v>
      </c>
      <c r="D2194" t="s">
        <v>61</v>
      </c>
      <c r="E2194" s="29">
        <v>59</v>
      </c>
    </row>
    <row r="2195" spans="1:5">
      <c r="A2195" t="s">
        <v>5716</v>
      </c>
      <c r="B2195" t="s">
        <v>3379</v>
      </c>
      <c r="C2195" t="s">
        <v>54</v>
      </c>
      <c r="D2195" t="s">
        <v>61</v>
      </c>
      <c r="E2195" s="29">
        <v>59</v>
      </c>
    </row>
    <row r="2196" spans="1:5">
      <c r="A2196" t="s">
        <v>4795</v>
      </c>
      <c r="B2196" t="s">
        <v>210</v>
      </c>
      <c r="C2196" t="s">
        <v>66</v>
      </c>
      <c r="D2196" t="s">
        <v>61</v>
      </c>
      <c r="E2196" s="29">
        <v>59</v>
      </c>
    </row>
    <row r="2197" spans="1:5">
      <c r="A2197" t="s">
        <v>4432</v>
      </c>
      <c r="B2197" t="s">
        <v>392</v>
      </c>
      <c r="C2197" t="s">
        <v>66</v>
      </c>
      <c r="D2197" t="s">
        <v>61</v>
      </c>
      <c r="E2197" s="29">
        <v>59</v>
      </c>
    </row>
    <row r="2198" spans="1:5">
      <c r="A2198" t="s">
        <v>537</v>
      </c>
      <c r="B2198" t="s">
        <v>536</v>
      </c>
      <c r="C2198" t="s">
        <v>54</v>
      </c>
      <c r="D2198" t="s">
        <v>61</v>
      </c>
      <c r="E2198" s="29">
        <v>59</v>
      </c>
    </row>
    <row r="2199" spans="1:5">
      <c r="A2199" t="s">
        <v>1170</v>
      </c>
      <c r="B2199" t="s">
        <v>186</v>
      </c>
      <c r="C2199" t="s">
        <v>75</v>
      </c>
      <c r="D2199" t="s">
        <v>87</v>
      </c>
      <c r="E2199" s="29">
        <v>59</v>
      </c>
    </row>
    <row r="2200" spans="1:5">
      <c r="A2200" t="s">
        <v>4877</v>
      </c>
      <c r="B2200" t="s">
        <v>2711</v>
      </c>
      <c r="C2200" t="s">
        <v>66</v>
      </c>
      <c r="D2200" t="s">
        <v>93</v>
      </c>
      <c r="E2200" s="29">
        <v>59</v>
      </c>
    </row>
    <row r="2201" spans="1:5">
      <c r="A2201" t="s">
        <v>5152</v>
      </c>
      <c r="B2201" t="s">
        <v>2593</v>
      </c>
      <c r="C2201" t="s">
        <v>54</v>
      </c>
      <c r="D2201" t="s">
        <v>105</v>
      </c>
      <c r="E2201" s="29">
        <v>59</v>
      </c>
    </row>
    <row r="2202" spans="1:5">
      <c r="A2202" t="s">
        <v>5902</v>
      </c>
      <c r="B2202" t="s">
        <v>1862</v>
      </c>
      <c r="C2202" t="s">
        <v>54</v>
      </c>
      <c r="D2202" t="s">
        <v>61</v>
      </c>
      <c r="E2202" s="29">
        <v>59</v>
      </c>
    </row>
    <row r="2203" spans="1:5">
      <c r="A2203" t="s">
        <v>5268</v>
      </c>
      <c r="B2203" t="s">
        <v>106</v>
      </c>
      <c r="C2203" t="s">
        <v>75</v>
      </c>
      <c r="D2203" t="s">
        <v>61</v>
      </c>
      <c r="E2203" s="29">
        <v>59</v>
      </c>
    </row>
    <row r="2204" spans="1:5">
      <c r="A2204" t="s">
        <v>4559</v>
      </c>
      <c r="B2204" t="s">
        <v>94</v>
      </c>
      <c r="C2204" t="s">
        <v>75</v>
      </c>
      <c r="D2204" t="s">
        <v>61</v>
      </c>
      <c r="E2204" s="29">
        <v>59</v>
      </c>
    </row>
    <row r="2205" spans="1:5">
      <c r="A2205" t="s">
        <v>3262</v>
      </c>
      <c r="B2205" t="s">
        <v>385</v>
      </c>
      <c r="C2205" t="s">
        <v>66</v>
      </c>
      <c r="D2205" t="s">
        <v>61</v>
      </c>
      <c r="E2205" s="29">
        <v>59</v>
      </c>
    </row>
    <row r="2206" spans="1:5">
      <c r="A2206" t="s">
        <v>4703</v>
      </c>
      <c r="B2206" t="s">
        <v>3157</v>
      </c>
      <c r="C2206" t="s">
        <v>75</v>
      </c>
      <c r="D2206" t="s">
        <v>61</v>
      </c>
      <c r="E2206" s="29">
        <v>59</v>
      </c>
    </row>
    <row r="2207" spans="1:5">
      <c r="A2207" t="s">
        <v>4664</v>
      </c>
      <c r="B2207" t="s">
        <v>414</v>
      </c>
      <c r="C2207" t="s">
        <v>54</v>
      </c>
      <c r="D2207" t="s">
        <v>105</v>
      </c>
      <c r="E2207" s="29">
        <v>59</v>
      </c>
    </row>
    <row r="2208" spans="1:5">
      <c r="A2208" t="s">
        <v>4210</v>
      </c>
      <c r="B2208" t="s">
        <v>90</v>
      </c>
      <c r="C2208" t="s">
        <v>66</v>
      </c>
      <c r="D2208" t="s">
        <v>61</v>
      </c>
      <c r="E2208" s="29">
        <v>59</v>
      </c>
    </row>
    <row r="2209" spans="1:5">
      <c r="A2209" t="s">
        <v>6765</v>
      </c>
      <c r="B2209" t="s">
        <v>1560</v>
      </c>
      <c r="C2209" t="s">
        <v>75</v>
      </c>
      <c r="D2209" t="s">
        <v>61</v>
      </c>
      <c r="E2209" s="29">
        <v>59</v>
      </c>
    </row>
    <row r="2210" spans="1:5">
      <c r="A2210" t="s">
        <v>3929</v>
      </c>
      <c r="B2210" t="s">
        <v>751</v>
      </c>
      <c r="C2210" t="s">
        <v>66</v>
      </c>
      <c r="D2210" t="s">
        <v>61</v>
      </c>
      <c r="E2210" s="29">
        <v>59</v>
      </c>
    </row>
    <row r="2211" spans="1:5">
      <c r="A2211" t="s">
        <v>5574</v>
      </c>
      <c r="B2211" t="s">
        <v>1871</v>
      </c>
      <c r="C2211" t="s">
        <v>54</v>
      </c>
      <c r="D2211" t="s">
        <v>61</v>
      </c>
      <c r="E2211" s="29">
        <v>59</v>
      </c>
    </row>
    <row r="2212" spans="1:5">
      <c r="A2212" t="s">
        <v>855</v>
      </c>
      <c r="B2212" t="s">
        <v>854</v>
      </c>
      <c r="C2212" t="s">
        <v>75</v>
      </c>
      <c r="D2212" t="s">
        <v>258</v>
      </c>
      <c r="E2212" s="29">
        <v>59</v>
      </c>
    </row>
    <row r="2213" spans="1:5">
      <c r="A2213" t="s">
        <v>6650</v>
      </c>
      <c r="B2213" t="s">
        <v>1015</v>
      </c>
      <c r="C2213" t="s">
        <v>66</v>
      </c>
      <c r="D2213" t="s">
        <v>61</v>
      </c>
      <c r="E2213" s="29">
        <v>59</v>
      </c>
    </row>
    <row r="2214" spans="1:5">
      <c r="A2214" t="s">
        <v>6609</v>
      </c>
      <c r="B2214" t="s">
        <v>2643</v>
      </c>
      <c r="C2214" t="s">
        <v>54</v>
      </c>
      <c r="D2214" t="s">
        <v>87</v>
      </c>
      <c r="E2214" s="29">
        <v>59</v>
      </c>
    </row>
    <row r="2215" spans="1:5">
      <c r="A2215" t="s">
        <v>4420</v>
      </c>
      <c r="B2215" t="s">
        <v>2687</v>
      </c>
      <c r="C2215" t="s">
        <v>66</v>
      </c>
      <c r="D2215" t="s">
        <v>61</v>
      </c>
      <c r="E2215" s="29">
        <v>59</v>
      </c>
    </row>
    <row r="2216" spans="1:5">
      <c r="A2216" t="s">
        <v>3506</v>
      </c>
      <c r="B2216" t="s">
        <v>3505</v>
      </c>
      <c r="C2216" t="s">
        <v>54</v>
      </c>
      <c r="D2216" t="s">
        <v>105</v>
      </c>
      <c r="E2216" s="29">
        <v>59</v>
      </c>
    </row>
    <row r="2217" spans="1:5">
      <c r="A2217" t="s">
        <v>5337</v>
      </c>
      <c r="B2217" t="s">
        <v>1178</v>
      </c>
      <c r="C2217" t="s">
        <v>54</v>
      </c>
      <c r="D2217" t="s">
        <v>61</v>
      </c>
      <c r="E2217" s="29">
        <v>59</v>
      </c>
    </row>
    <row r="2218" spans="1:5">
      <c r="A2218" t="s">
        <v>1699</v>
      </c>
      <c r="B2218" t="s">
        <v>1698</v>
      </c>
      <c r="C2218" t="s">
        <v>75</v>
      </c>
      <c r="D2218" t="s">
        <v>61</v>
      </c>
      <c r="E2218" s="29">
        <v>59</v>
      </c>
    </row>
    <row r="2219" spans="1:5">
      <c r="A2219" t="s">
        <v>3554</v>
      </c>
      <c r="B2219" t="s">
        <v>3553</v>
      </c>
      <c r="C2219" t="s">
        <v>54</v>
      </c>
      <c r="D2219" t="s">
        <v>105</v>
      </c>
      <c r="E2219" s="29">
        <v>59</v>
      </c>
    </row>
    <row r="2220" spans="1:5">
      <c r="A2220" t="s">
        <v>1430</v>
      </c>
      <c r="B2220" t="s">
        <v>1429</v>
      </c>
      <c r="C2220" t="s">
        <v>66</v>
      </c>
      <c r="D2220" t="s">
        <v>61</v>
      </c>
      <c r="E2220" s="29">
        <v>59</v>
      </c>
    </row>
    <row r="2221" spans="1:5">
      <c r="A2221" t="s">
        <v>1345</v>
      </c>
      <c r="B2221" t="s">
        <v>1344</v>
      </c>
      <c r="C2221" t="s">
        <v>75</v>
      </c>
      <c r="D2221" t="s">
        <v>61</v>
      </c>
      <c r="E2221" s="29">
        <v>59</v>
      </c>
    </row>
    <row r="2222" spans="1:5">
      <c r="A2222" t="s">
        <v>1950</v>
      </c>
      <c r="B2222" t="s">
        <v>1949</v>
      </c>
      <c r="C2222" t="s">
        <v>75</v>
      </c>
      <c r="D2222" t="s">
        <v>61</v>
      </c>
      <c r="E2222" s="29">
        <v>59</v>
      </c>
    </row>
    <row r="2223" spans="1:5">
      <c r="A2223" t="s">
        <v>5602</v>
      </c>
      <c r="B2223" t="s">
        <v>5601</v>
      </c>
      <c r="C2223" t="s">
        <v>54</v>
      </c>
      <c r="D2223" t="s">
        <v>87</v>
      </c>
      <c r="E2223" s="29">
        <v>59</v>
      </c>
    </row>
    <row r="2224" spans="1:5">
      <c r="A2224" t="s">
        <v>5821</v>
      </c>
      <c r="B2224" t="s">
        <v>5398</v>
      </c>
      <c r="C2224" t="s">
        <v>54</v>
      </c>
      <c r="D2224" t="s">
        <v>61</v>
      </c>
      <c r="E2224" s="29">
        <v>59</v>
      </c>
    </row>
    <row r="2225" spans="1:5">
      <c r="A2225" t="s">
        <v>4621</v>
      </c>
      <c r="B2225" t="s">
        <v>3959</v>
      </c>
      <c r="C2225" t="s">
        <v>75</v>
      </c>
      <c r="D2225" t="s">
        <v>61</v>
      </c>
      <c r="E2225" s="29">
        <v>59</v>
      </c>
    </row>
    <row r="2226" spans="1:5">
      <c r="A2226" t="s">
        <v>6132</v>
      </c>
      <c r="B2226" t="s">
        <v>4469</v>
      </c>
      <c r="C2226" t="s">
        <v>66</v>
      </c>
      <c r="D2226" t="s">
        <v>61</v>
      </c>
      <c r="E2226" s="29">
        <v>59</v>
      </c>
    </row>
    <row r="2227" spans="1:5">
      <c r="A2227" t="s">
        <v>435</v>
      </c>
      <c r="B2227" t="s">
        <v>434</v>
      </c>
      <c r="C2227" t="s">
        <v>54</v>
      </c>
      <c r="D2227" t="s">
        <v>61</v>
      </c>
      <c r="E2227" s="29">
        <v>59</v>
      </c>
    </row>
    <row r="2228" spans="1:5">
      <c r="A2228" t="s">
        <v>5765</v>
      </c>
      <c r="B2228" t="s">
        <v>551</v>
      </c>
      <c r="C2228" t="s">
        <v>75</v>
      </c>
      <c r="D2228" t="s">
        <v>209</v>
      </c>
      <c r="E2228" s="29">
        <v>58</v>
      </c>
    </row>
    <row r="2229" spans="1:5">
      <c r="A2229" t="s">
        <v>2718</v>
      </c>
      <c r="B2229" t="s">
        <v>2651</v>
      </c>
      <c r="C2229" t="s">
        <v>66</v>
      </c>
      <c r="D2229" t="s">
        <v>61</v>
      </c>
      <c r="E2229" s="29">
        <v>58</v>
      </c>
    </row>
    <row r="2230" spans="1:5">
      <c r="A2230" t="s">
        <v>114</v>
      </c>
      <c r="B2230" t="s">
        <v>113</v>
      </c>
      <c r="C2230" t="s">
        <v>54</v>
      </c>
      <c r="D2230" t="s">
        <v>93</v>
      </c>
      <c r="E2230" s="29">
        <v>58</v>
      </c>
    </row>
    <row r="2231" spans="1:5">
      <c r="A2231" t="s">
        <v>4140</v>
      </c>
      <c r="B2231" t="s">
        <v>4139</v>
      </c>
      <c r="C2231" t="s">
        <v>66</v>
      </c>
      <c r="D2231" t="s">
        <v>258</v>
      </c>
      <c r="E2231" s="29">
        <v>58</v>
      </c>
    </row>
    <row r="2232" spans="1:5">
      <c r="A2232" t="s">
        <v>5224</v>
      </c>
      <c r="B2232" t="s">
        <v>737</v>
      </c>
      <c r="C2232" t="s">
        <v>75</v>
      </c>
      <c r="D2232" t="s">
        <v>209</v>
      </c>
      <c r="E2232" s="29">
        <v>58</v>
      </c>
    </row>
    <row r="2233" spans="1:5">
      <c r="A2233" t="s">
        <v>1354</v>
      </c>
      <c r="B2233" t="s">
        <v>1353</v>
      </c>
      <c r="C2233" t="s">
        <v>75</v>
      </c>
      <c r="D2233" t="s">
        <v>87</v>
      </c>
      <c r="E2233" s="29">
        <v>58</v>
      </c>
    </row>
    <row r="2234" spans="1:5">
      <c r="A2234" t="s">
        <v>2028</v>
      </c>
      <c r="B2234" t="s">
        <v>210</v>
      </c>
      <c r="C2234" t="s">
        <v>75</v>
      </c>
      <c r="D2234" t="s">
        <v>61</v>
      </c>
      <c r="E2234" s="29">
        <v>58</v>
      </c>
    </row>
    <row r="2235" spans="1:5">
      <c r="A2235" t="s">
        <v>1640</v>
      </c>
      <c r="B2235" t="s">
        <v>186</v>
      </c>
      <c r="C2235" t="s">
        <v>54</v>
      </c>
      <c r="D2235" t="s">
        <v>61</v>
      </c>
      <c r="E2235" s="29">
        <v>58</v>
      </c>
    </row>
    <row r="2236" spans="1:5">
      <c r="A2236" t="s">
        <v>5419</v>
      </c>
      <c r="B2236" t="s">
        <v>228</v>
      </c>
      <c r="C2236" t="s">
        <v>66</v>
      </c>
      <c r="D2236" t="s">
        <v>61</v>
      </c>
      <c r="E2236" s="29">
        <v>58</v>
      </c>
    </row>
    <row r="2237" spans="1:5">
      <c r="A2237" t="s">
        <v>6866</v>
      </c>
      <c r="B2237" t="s">
        <v>310</v>
      </c>
      <c r="C2237" t="s">
        <v>54</v>
      </c>
      <c r="D2237" t="s">
        <v>105</v>
      </c>
      <c r="E2237" s="29">
        <v>58</v>
      </c>
    </row>
    <row r="2238" spans="1:5">
      <c r="A2238" t="s">
        <v>5778</v>
      </c>
      <c r="B2238" t="s">
        <v>3140</v>
      </c>
      <c r="C2238" t="s">
        <v>75</v>
      </c>
      <c r="D2238" t="s">
        <v>61</v>
      </c>
      <c r="E2238" s="29">
        <v>58</v>
      </c>
    </row>
    <row r="2239" spans="1:5">
      <c r="A2239" t="s">
        <v>5678</v>
      </c>
      <c r="B2239" t="s">
        <v>2278</v>
      </c>
      <c r="C2239" t="s">
        <v>54</v>
      </c>
      <c r="D2239" t="s">
        <v>87</v>
      </c>
      <c r="E2239" s="29">
        <v>58</v>
      </c>
    </row>
    <row r="2240" spans="1:5">
      <c r="A2240" t="s">
        <v>6733</v>
      </c>
      <c r="B2240" t="s">
        <v>186</v>
      </c>
      <c r="C2240" t="s">
        <v>75</v>
      </c>
      <c r="D2240" t="s">
        <v>87</v>
      </c>
      <c r="E2240" s="29">
        <v>58</v>
      </c>
    </row>
    <row r="2241" spans="1:5">
      <c r="A2241" t="s">
        <v>6854</v>
      </c>
      <c r="B2241" t="s">
        <v>6258</v>
      </c>
      <c r="C2241" t="s">
        <v>54</v>
      </c>
      <c r="D2241" t="s">
        <v>87</v>
      </c>
      <c r="E2241" s="29">
        <v>58</v>
      </c>
    </row>
    <row r="2242" spans="1:5">
      <c r="A2242" t="s">
        <v>4138</v>
      </c>
      <c r="B2242" t="s">
        <v>382</v>
      </c>
      <c r="C2242" t="s">
        <v>66</v>
      </c>
      <c r="D2242" t="s">
        <v>258</v>
      </c>
      <c r="E2242" s="29">
        <v>58</v>
      </c>
    </row>
    <row r="2243" spans="1:5">
      <c r="A2243" t="s">
        <v>5133</v>
      </c>
      <c r="B2243" t="s">
        <v>1324</v>
      </c>
      <c r="C2243" t="s">
        <v>66</v>
      </c>
      <c r="D2243" t="s">
        <v>61</v>
      </c>
      <c r="E2243" s="29">
        <v>58</v>
      </c>
    </row>
    <row r="2244" spans="1:5">
      <c r="A2244" t="s">
        <v>3590</v>
      </c>
      <c r="B2244" t="s">
        <v>3589</v>
      </c>
      <c r="C2244" t="s">
        <v>75</v>
      </c>
      <c r="D2244" t="s">
        <v>61</v>
      </c>
      <c r="E2244" s="29">
        <v>58</v>
      </c>
    </row>
    <row r="2245" spans="1:5">
      <c r="A2245" t="s">
        <v>5887</v>
      </c>
      <c r="B2245" t="s">
        <v>1937</v>
      </c>
      <c r="C2245" t="s">
        <v>75</v>
      </c>
      <c r="D2245" t="s">
        <v>61</v>
      </c>
      <c r="E2245" s="29">
        <v>58</v>
      </c>
    </row>
    <row r="2246" spans="1:5">
      <c r="A2246" t="s">
        <v>6085</v>
      </c>
      <c r="B2246" t="s">
        <v>6084</v>
      </c>
      <c r="C2246" t="s">
        <v>75</v>
      </c>
      <c r="D2246" t="s">
        <v>61</v>
      </c>
      <c r="E2246" s="29">
        <v>58</v>
      </c>
    </row>
    <row r="2247" spans="1:5">
      <c r="A2247" t="s">
        <v>4228</v>
      </c>
      <c r="B2247" t="s">
        <v>1234</v>
      </c>
      <c r="C2247" t="s">
        <v>54</v>
      </c>
      <c r="D2247" t="s">
        <v>61</v>
      </c>
      <c r="E2247" s="29">
        <v>58</v>
      </c>
    </row>
    <row r="2248" spans="1:5">
      <c r="A2248" t="s">
        <v>4694</v>
      </c>
      <c r="B2248" t="s">
        <v>82</v>
      </c>
      <c r="C2248" t="s">
        <v>54</v>
      </c>
      <c r="D2248" t="s">
        <v>61</v>
      </c>
      <c r="E2248" s="29">
        <v>58</v>
      </c>
    </row>
    <row r="2249" spans="1:5">
      <c r="A2249" t="s">
        <v>1929</v>
      </c>
      <c r="B2249" t="s">
        <v>1928</v>
      </c>
      <c r="C2249" t="s">
        <v>54</v>
      </c>
      <c r="D2249" t="s">
        <v>61</v>
      </c>
      <c r="E2249" s="29">
        <v>58</v>
      </c>
    </row>
    <row r="2250" spans="1:5">
      <c r="A2250" t="s">
        <v>5222</v>
      </c>
      <c r="B2250" t="s">
        <v>4401</v>
      </c>
      <c r="C2250" t="s">
        <v>75</v>
      </c>
      <c r="D2250" t="s">
        <v>258</v>
      </c>
      <c r="E2250" s="29">
        <v>58</v>
      </c>
    </row>
    <row r="2251" spans="1:5">
      <c r="A2251" t="s">
        <v>6900</v>
      </c>
      <c r="B2251" t="s">
        <v>3157</v>
      </c>
      <c r="C2251" t="s">
        <v>66</v>
      </c>
      <c r="D2251" t="s">
        <v>258</v>
      </c>
      <c r="E2251" s="29">
        <v>58</v>
      </c>
    </row>
    <row r="2252" spans="1:5">
      <c r="A2252" t="s">
        <v>6941</v>
      </c>
      <c r="B2252" t="s">
        <v>1888</v>
      </c>
      <c r="C2252" t="s">
        <v>75</v>
      </c>
      <c r="D2252" t="s">
        <v>87</v>
      </c>
      <c r="E2252" s="29">
        <v>58</v>
      </c>
    </row>
    <row r="2253" spans="1:5">
      <c r="A2253" t="s">
        <v>5769</v>
      </c>
      <c r="B2253" t="s">
        <v>992</v>
      </c>
      <c r="C2253" t="s">
        <v>75</v>
      </c>
      <c r="D2253" t="s">
        <v>105</v>
      </c>
      <c r="E2253" s="29">
        <v>58</v>
      </c>
    </row>
    <row r="2254" spans="1:5">
      <c r="A2254" t="s">
        <v>2066</v>
      </c>
      <c r="B2254" t="s">
        <v>1721</v>
      </c>
      <c r="C2254" t="s">
        <v>75</v>
      </c>
      <c r="D2254" t="s">
        <v>61</v>
      </c>
      <c r="E2254" s="29">
        <v>58</v>
      </c>
    </row>
    <row r="2255" spans="1:5">
      <c r="A2255" t="s">
        <v>5722</v>
      </c>
      <c r="B2255" t="s">
        <v>1895</v>
      </c>
      <c r="C2255" t="s">
        <v>54</v>
      </c>
      <c r="D2255" t="s">
        <v>61</v>
      </c>
      <c r="E2255" s="29">
        <v>58</v>
      </c>
    </row>
    <row r="2256" spans="1:5">
      <c r="A2256" t="s">
        <v>6823</v>
      </c>
      <c r="B2256" t="s">
        <v>3426</v>
      </c>
      <c r="C2256" t="s">
        <v>75</v>
      </c>
      <c r="D2256" t="s">
        <v>61</v>
      </c>
      <c r="E2256" s="29">
        <v>58</v>
      </c>
    </row>
    <row r="2257" spans="1:5">
      <c r="A2257" t="s">
        <v>2891</v>
      </c>
      <c r="B2257" t="s">
        <v>898</v>
      </c>
      <c r="C2257" t="s">
        <v>54</v>
      </c>
      <c r="D2257" t="s">
        <v>105</v>
      </c>
      <c r="E2257" s="29">
        <v>58</v>
      </c>
    </row>
    <row r="2258" spans="1:5">
      <c r="A2258" t="s">
        <v>6065</v>
      </c>
      <c r="B2258" t="s">
        <v>5806</v>
      </c>
      <c r="C2258" t="s">
        <v>54</v>
      </c>
      <c r="D2258" t="s">
        <v>105</v>
      </c>
      <c r="E2258" s="29">
        <v>58</v>
      </c>
    </row>
    <row r="2259" spans="1:5">
      <c r="A2259" t="s">
        <v>3594</v>
      </c>
      <c r="B2259" t="s">
        <v>1327</v>
      </c>
      <c r="C2259" t="s">
        <v>66</v>
      </c>
      <c r="D2259" t="s">
        <v>61</v>
      </c>
      <c r="E2259" s="29">
        <v>58</v>
      </c>
    </row>
    <row r="2260" spans="1:5">
      <c r="A2260" t="s">
        <v>5125</v>
      </c>
      <c r="B2260" t="s">
        <v>186</v>
      </c>
      <c r="C2260" t="s">
        <v>66</v>
      </c>
      <c r="D2260" t="s">
        <v>61</v>
      </c>
      <c r="E2260" s="29">
        <v>58</v>
      </c>
    </row>
    <row r="2261" spans="1:5">
      <c r="A2261" t="s">
        <v>5076</v>
      </c>
      <c r="B2261" t="s">
        <v>5060</v>
      </c>
      <c r="C2261" t="s">
        <v>54</v>
      </c>
      <c r="D2261" t="s">
        <v>61</v>
      </c>
      <c r="E2261" s="29">
        <v>58</v>
      </c>
    </row>
    <row r="2262" spans="1:5">
      <c r="A2262" t="s">
        <v>5136</v>
      </c>
      <c r="B2262" t="s">
        <v>2543</v>
      </c>
      <c r="C2262" t="s">
        <v>75</v>
      </c>
      <c r="D2262" t="s">
        <v>87</v>
      </c>
      <c r="E2262" s="29">
        <v>58</v>
      </c>
    </row>
    <row r="2263" spans="1:5">
      <c r="A2263" t="s">
        <v>4849</v>
      </c>
      <c r="B2263" t="s">
        <v>1240</v>
      </c>
      <c r="C2263" t="s">
        <v>75</v>
      </c>
      <c r="D2263" t="s">
        <v>258</v>
      </c>
      <c r="E2263" s="29">
        <v>58</v>
      </c>
    </row>
    <row r="2264" spans="1:5">
      <c r="A2264" t="s">
        <v>3729</v>
      </c>
      <c r="B2264" t="s">
        <v>587</v>
      </c>
      <c r="C2264" t="s">
        <v>66</v>
      </c>
      <c r="D2264" t="s">
        <v>258</v>
      </c>
      <c r="E2264" s="29">
        <v>58</v>
      </c>
    </row>
    <row r="2265" spans="1:5">
      <c r="A2265" t="s">
        <v>5290</v>
      </c>
      <c r="B2265" t="s">
        <v>5289</v>
      </c>
      <c r="C2265" t="s">
        <v>75</v>
      </c>
      <c r="D2265" t="s">
        <v>87</v>
      </c>
      <c r="E2265" s="29">
        <v>58</v>
      </c>
    </row>
    <row r="2266" spans="1:5">
      <c r="A2266" t="s">
        <v>3617</v>
      </c>
      <c r="B2266" t="s">
        <v>90</v>
      </c>
      <c r="C2266" t="s">
        <v>54</v>
      </c>
      <c r="D2266" t="s">
        <v>87</v>
      </c>
      <c r="E2266" s="29">
        <v>58</v>
      </c>
    </row>
    <row r="2267" spans="1:5">
      <c r="A2267" t="s">
        <v>4487</v>
      </c>
      <c r="B2267" t="s">
        <v>1356</v>
      </c>
      <c r="C2267" t="s">
        <v>54</v>
      </c>
      <c r="D2267" t="s">
        <v>61</v>
      </c>
      <c r="E2267" s="29">
        <v>58</v>
      </c>
    </row>
    <row r="2268" spans="1:5">
      <c r="A2268" t="s">
        <v>7015</v>
      </c>
      <c r="B2268" t="s">
        <v>1662</v>
      </c>
      <c r="C2268" t="s">
        <v>54</v>
      </c>
      <c r="D2268" t="s">
        <v>87</v>
      </c>
      <c r="E2268" s="29">
        <v>58</v>
      </c>
    </row>
    <row r="2269" spans="1:5">
      <c r="A2269" t="s">
        <v>6939</v>
      </c>
      <c r="B2269" t="s">
        <v>2593</v>
      </c>
      <c r="C2269" t="s">
        <v>54</v>
      </c>
      <c r="D2269" t="s">
        <v>105</v>
      </c>
      <c r="E2269" s="29">
        <v>58</v>
      </c>
    </row>
    <row r="2270" spans="1:5">
      <c r="A2270" t="s">
        <v>2899</v>
      </c>
      <c r="B2270" t="s">
        <v>158</v>
      </c>
      <c r="C2270" t="s">
        <v>54</v>
      </c>
      <c r="D2270" t="s">
        <v>87</v>
      </c>
      <c r="E2270" s="29">
        <v>58</v>
      </c>
    </row>
    <row r="2271" spans="1:5">
      <c r="A2271" t="s">
        <v>5018</v>
      </c>
      <c r="B2271" t="s">
        <v>4300</v>
      </c>
      <c r="C2271" t="s">
        <v>75</v>
      </c>
      <c r="D2271" t="s">
        <v>87</v>
      </c>
      <c r="E2271" s="29">
        <v>57</v>
      </c>
    </row>
    <row r="2272" spans="1:5">
      <c r="A2272" t="s">
        <v>1742</v>
      </c>
      <c r="B2272" t="s">
        <v>579</v>
      </c>
      <c r="C2272" t="s">
        <v>66</v>
      </c>
      <c r="D2272" t="s">
        <v>61</v>
      </c>
      <c r="E2272" s="29">
        <v>57</v>
      </c>
    </row>
    <row r="2273" spans="1:5">
      <c r="A2273" t="s">
        <v>2903</v>
      </c>
      <c r="B2273" t="s">
        <v>310</v>
      </c>
      <c r="C2273" t="s">
        <v>54</v>
      </c>
      <c r="D2273" t="s">
        <v>61</v>
      </c>
      <c r="E2273" s="29">
        <v>57</v>
      </c>
    </row>
    <row r="2274" spans="1:5">
      <c r="A2274" t="s">
        <v>6780</v>
      </c>
      <c r="B2274" t="s">
        <v>2612</v>
      </c>
      <c r="C2274" t="s">
        <v>54</v>
      </c>
      <c r="D2274" t="s">
        <v>87</v>
      </c>
      <c r="E2274" s="29">
        <v>57</v>
      </c>
    </row>
    <row r="2275" spans="1:5">
      <c r="A2275" t="s">
        <v>5773</v>
      </c>
      <c r="B2275" t="s">
        <v>5772</v>
      </c>
      <c r="C2275" t="s">
        <v>54</v>
      </c>
      <c r="D2275" t="s">
        <v>61</v>
      </c>
      <c r="E2275" s="29">
        <v>57</v>
      </c>
    </row>
    <row r="2276" spans="1:5">
      <c r="A2276" t="s">
        <v>4594</v>
      </c>
      <c r="B2276" t="s">
        <v>4593</v>
      </c>
      <c r="C2276" t="s">
        <v>66</v>
      </c>
      <c r="D2276" t="s">
        <v>209</v>
      </c>
      <c r="E2276" s="29">
        <v>57</v>
      </c>
    </row>
    <row r="2277" spans="1:5">
      <c r="A2277" t="s">
        <v>628</v>
      </c>
      <c r="B2277" t="s">
        <v>627</v>
      </c>
      <c r="C2277" t="s">
        <v>75</v>
      </c>
      <c r="D2277" t="s">
        <v>209</v>
      </c>
      <c r="E2277" s="29">
        <v>57</v>
      </c>
    </row>
    <row r="2278" spans="1:5">
      <c r="A2278" t="s">
        <v>1408</v>
      </c>
      <c r="B2278" t="s">
        <v>106</v>
      </c>
      <c r="C2278" t="s">
        <v>54</v>
      </c>
      <c r="D2278" t="s">
        <v>61</v>
      </c>
      <c r="E2278" s="29">
        <v>57</v>
      </c>
    </row>
    <row r="2279" spans="1:5">
      <c r="A2279" t="s">
        <v>3289</v>
      </c>
      <c r="B2279" t="s">
        <v>2416</v>
      </c>
      <c r="C2279" t="s">
        <v>54</v>
      </c>
      <c r="D2279" t="s">
        <v>87</v>
      </c>
      <c r="E2279" s="29">
        <v>57</v>
      </c>
    </row>
    <row r="2280" spans="1:5">
      <c r="A2280" t="s">
        <v>864</v>
      </c>
      <c r="B2280" t="s">
        <v>863</v>
      </c>
      <c r="C2280" t="s">
        <v>54</v>
      </c>
      <c r="D2280" t="s">
        <v>105</v>
      </c>
      <c r="E2280" s="29">
        <v>57</v>
      </c>
    </row>
    <row r="2281" spans="1:5">
      <c r="A2281" t="s">
        <v>6556</v>
      </c>
      <c r="B2281" t="s">
        <v>1525</v>
      </c>
      <c r="C2281" t="s">
        <v>66</v>
      </c>
      <c r="D2281" t="s">
        <v>61</v>
      </c>
      <c r="E2281" s="29">
        <v>57</v>
      </c>
    </row>
    <row r="2282" spans="1:5">
      <c r="A2282" t="s">
        <v>6614</v>
      </c>
      <c r="B2282" t="s">
        <v>3044</v>
      </c>
      <c r="C2282" t="s">
        <v>66</v>
      </c>
      <c r="D2282" t="s">
        <v>61</v>
      </c>
      <c r="E2282" s="29">
        <v>57</v>
      </c>
    </row>
    <row r="2283" spans="1:5">
      <c r="A2283" t="s">
        <v>1973</v>
      </c>
      <c r="B2283" t="s">
        <v>707</v>
      </c>
      <c r="C2283" t="s">
        <v>75</v>
      </c>
      <c r="D2283" t="s">
        <v>61</v>
      </c>
      <c r="E2283" s="29">
        <v>57</v>
      </c>
    </row>
    <row r="2284" spans="1:5">
      <c r="A2284" t="s">
        <v>4520</v>
      </c>
      <c r="B2284" t="s">
        <v>106</v>
      </c>
      <c r="C2284" t="s">
        <v>66</v>
      </c>
      <c r="D2284" t="s">
        <v>61</v>
      </c>
      <c r="E2284" s="29">
        <v>57</v>
      </c>
    </row>
    <row r="2285" spans="1:5">
      <c r="A2285" t="s">
        <v>3869</v>
      </c>
      <c r="B2285" t="s">
        <v>90</v>
      </c>
      <c r="C2285" t="s">
        <v>75</v>
      </c>
      <c r="D2285" t="s">
        <v>93</v>
      </c>
      <c r="E2285" s="29">
        <v>57</v>
      </c>
    </row>
    <row r="2286" spans="1:5">
      <c r="A2286" t="s">
        <v>5735</v>
      </c>
      <c r="B2286" t="s">
        <v>113</v>
      </c>
      <c r="C2286" t="s">
        <v>75</v>
      </c>
      <c r="D2286" t="s">
        <v>61</v>
      </c>
      <c r="E2286" s="29">
        <v>57</v>
      </c>
    </row>
    <row r="2287" spans="1:5">
      <c r="A2287" t="s">
        <v>4577</v>
      </c>
      <c r="B2287" t="s">
        <v>234</v>
      </c>
      <c r="C2287" t="s">
        <v>54</v>
      </c>
      <c r="D2287" t="s">
        <v>87</v>
      </c>
      <c r="E2287" s="29">
        <v>57</v>
      </c>
    </row>
    <row r="2288" spans="1:5">
      <c r="A2288" t="s">
        <v>4536</v>
      </c>
      <c r="B2288" t="s">
        <v>116</v>
      </c>
      <c r="C2288" t="s">
        <v>66</v>
      </c>
      <c r="D2288" t="s">
        <v>93</v>
      </c>
      <c r="E2288" s="29">
        <v>57</v>
      </c>
    </row>
    <row r="2289" spans="1:5">
      <c r="A2289" t="s">
        <v>2926</v>
      </c>
      <c r="B2289" t="s">
        <v>2925</v>
      </c>
      <c r="C2289" t="s">
        <v>66</v>
      </c>
      <c r="D2289" t="s">
        <v>209</v>
      </c>
      <c r="E2289" s="29">
        <v>57</v>
      </c>
    </row>
    <row r="2290" spans="1:5">
      <c r="A2290" t="s">
        <v>6090</v>
      </c>
      <c r="B2290" t="s">
        <v>3412</v>
      </c>
      <c r="C2290" t="s">
        <v>54</v>
      </c>
      <c r="D2290" t="s">
        <v>61</v>
      </c>
      <c r="E2290" s="29">
        <v>57</v>
      </c>
    </row>
    <row r="2291" spans="1:5">
      <c r="A2291" t="s">
        <v>1859</v>
      </c>
      <c r="B2291" t="s">
        <v>1858</v>
      </c>
      <c r="C2291" t="s">
        <v>66</v>
      </c>
      <c r="D2291" t="s">
        <v>209</v>
      </c>
      <c r="E2291" s="29">
        <v>57</v>
      </c>
    </row>
    <row r="2292" spans="1:5">
      <c r="A2292" t="s">
        <v>740</v>
      </c>
      <c r="B2292" t="s">
        <v>186</v>
      </c>
      <c r="C2292" t="s">
        <v>66</v>
      </c>
      <c r="D2292" t="s">
        <v>93</v>
      </c>
      <c r="E2292" s="29">
        <v>57</v>
      </c>
    </row>
    <row r="2293" spans="1:5">
      <c r="A2293" t="s">
        <v>5408</v>
      </c>
      <c r="B2293" t="s">
        <v>4645</v>
      </c>
      <c r="C2293" t="s">
        <v>54</v>
      </c>
      <c r="D2293" t="s">
        <v>87</v>
      </c>
      <c r="E2293" s="29">
        <v>57</v>
      </c>
    </row>
    <row r="2294" spans="1:5">
      <c r="A2294" t="s">
        <v>3971</v>
      </c>
      <c r="B2294" t="s">
        <v>228</v>
      </c>
      <c r="C2294" t="s">
        <v>54</v>
      </c>
      <c r="D2294" t="s">
        <v>61</v>
      </c>
      <c r="E2294" s="29">
        <v>57</v>
      </c>
    </row>
    <row r="2295" spans="1:5">
      <c r="A2295" t="s">
        <v>3704</v>
      </c>
      <c r="B2295" t="s">
        <v>610</v>
      </c>
      <c r="C2295" t="s">
        <v>54</v>
      </c>
      <c r="D2295" t="s">
        <v>61</v>
      </c>
      <c r="E2295" s="29">
        <v>57</v>
      </c>
    </row>
    <row r="2296" spans="1:5">
      <c r="A2296" t="s">
        <v>5137</v>
      </c>
      <c r="B2296" t="s">
        <v>1455</v>
      </c>
      <c r="C2296" t="s">
        <v>54</v>
      </c>
      <c r="D2296" t="s">
        <v>61</v>
      </c>
      <c r="E2296" s="29">
        <v>57</v>
      </c>
    </row>
    <row r="2297" spans="1:5">
      <c r="A2297" t="s">
        <v>6459</v>
      </c>
      <c r="B2297" t="s">
        <v>3100</v>
      </c>
      <c r="C2297" t="s">
        <v>66</v>
      </c>
      <c r="D2297" t="s">
        <v>61</v>
      </c>
      <c r="E2297" s="29">
        <v>57</v>
      </c>
    </row>
    <row r="2298" spans="1:5">
      <c r="A2298" t="s">
        <v>2405</v>
      </c>
      <c r="B2298" t="s">
        <v>1057</v>
      </c>
      <c r="C2298" t="s">
        <v>75</v>
      </c>
      <c r="D2298" t="s">
        <v>209</v>
      </c>
      <c r="E2298" s="29">
        <v>57</v>
      </c>
    </row>
    <row r="2299" spans="1:5">
      <c r="A2299" t="s">
        <v>362</v>
      </c>
      <c r="B2299" t="s">
        <v>292</v>
      </c>
      <c r="C2299" t="s">
        <v>54</v>
      </c>
      <c r="D2299" t="s">
        <v>105</v>
      </c>
      <c r="E2299" s="29">
        <v>57</v>
      </c>
    </row>
    <row r="2300" spans="1:5">
      <c r="A2300" t="s">
        <v>6492</v>
      </c>
      <c r="B2300" t="s">
        <v>1469</v>
      </c>
      <c r="C2300" t="s">
        <v>75</v>
      </c>
      <c r="D2300" t="s">
        <v>258</v>
      </c>
      <c r="E2300" s="29">
        <v>57</v>
      </c>
    </row>
    <row r="2301" spans="1:5">
      <c r="A2301" t="s">
        <v>6838</v>
      </c>
      <c r="B2301" t="s">
        <v>6837</v>
      </c>
      <c r="C2301" t="s">
        <v>75</v>
      </c>
      <c r="D2301" t="s">
        <v>61</v>
      </c>
      <c r="E2301" s="29">
        <v>57</v>
      </c>
    </row>
    <row r="2302" spans="1:5">
      <c r="A2302" t="s">
        <v>4748</v>
      </c>
      <c r="B2302" t="s">
        <v>4584</v>
      </c>
      <c r="C2302" t="s">
        <v>54</v>
      </c>
      <c r="D2302" t="s">
        <v>61</v>
      </c>
      <c r="E2302" s="29">
        <v>57</v>
      </c>
    </row>
    <row r="2303" spans="1:5">
      <c r="A2303" t="s">
        <v>6801</v>
      </c>
      <c r="B2303" t="s">
        <v>1474</v>
      </c>
      <c r="C2303" t="s">
        <v>75</v>
      </c>
      <c r="D2303" t="s">
        <v>61</v>
      </c>
      <c r="E2303" s="29">
        <v>57</v>
      </c>
    </row>
    <row r="2304" spans="1:5">
      <c r="A2304" t="s">
        <v>5759</v>
      </c>
      <c r="B2304" t="s">
        <v>186</v>
      </c>
      <c r="C2304" t="s">
        <v>66</v>
      </c>
      <c r="D2304" t="s">
        <v>209</v>
      </c>
      <c r="E2304" s="29">
        <v>57</v>
      </c>
    </row>
    <row r="2305" spans="1:5">
      <c r="A2305" t="s">
        <v>2783</v>
      </c>
      <c r="B2305" t="s">
        <v>344</v>
      </c>
      <c r="C2305" t="s">
        <v>54</v>
      </c>
      <c r="D2305" t="s">
        <v>61</v>
      </c>
      <c r="E2305" s="29">
        <v>57</v>
      </c>
    </row>
    <row r="2306" spans="1:5">
      <c r="A2306" t="s">
        <v>3975</v>
      </c>
      <c r="B2306" t="s">
        <v>1187</v>
      </c>
      <c r="C2306" t="s">
        <v>54</v>
      </c>
      <c r="D2306" t="s">
        <v>105</v>
      </c>
      <c r="E2306" s="29">
        <v>57</v>
      </c>
    </row>
    <row r="2307" spans="1:5">
      <c r="A2307" t="s">
        <v>1576</v>
      </c>
      <c r="B2307" t="s">
        <v>1575</v>
      </c>
      <c r="C2307" t="s">
        <v>54</v>
      </c>
      <c r="D2307" t="s">
        <v>105</v>
      </c>
      <c r="E2307" s="29">
        <v>57</v>
      </c>
    </row>
    <row r="2308" spans="1:5">
      <c r="A2308" t="s">
        <v>2386</v>
      </c>
      <c r="B2308" t="s">
        <v>2385</v>
      </c>
      <c r="C2308" t="s">
        <v>66</v>
      </c>
      <c r="D2308" t="s">
        <v>61</v>
      </c>
      <c r="E2308" s="29">
        <v>57</v>
      </c>
    </row>
    <row r="2309" spans="1:5">
      <c r="A2309" t="s">
        <v>3927</v>
      </c>
      <c r="B2309" t="s">
        <v>1477</v>
      </c>
      <c r="C2309" t="s">
        <v>66</v>
      </c>
      <c r="D2309" t="s">
        <v>87</v>
      </c>
      <c r="E2309" s="29">
        <v>57</v>
      </c>
    </row>
    <row r="2310" spans="1:5">
      <c r="A2310" t="s">
        <v>3222</v>
      </c>
      <c r="B2310" t="s">
        <v>574</v>
      </c>
      <c r="C2310" t="s">
        <v>54</v>
      </c>
      <c r="D2310" t="s">
        <v>105</v>
      </c>
      <c r="E2310" s="29">
        <v>57</v>
      </c>
    </row>
    <row r="2311" spans="1:5">
      <c r="A2311" t="s">
        <v>368</v>
      </c>
      <c r="B2311" t="s">
        <v>186</v>
      </c>
      <c r="C2311" t="s">
        <v>66</v>
      </c>
      <c r="D2311" t="s">
        <v>93</v>
      </c>
      <c r="E2311" s="29">
        <v>57</v>
      </c>
    </row>
    <row r="2312" spans="1:5">
      <c r="A2312" t="s">
        <v>3890</v>
      </c>
      <c r="B2312" t="s">
        <v>3889</v>
      </c>
      <c r="C2312" t="s">
        <v>75</v>
      </c>
      <c r="D2312" t="s">
        <v>61</v>
      </c>
      <c r="E2312" s="29">
        <v>57</v>
      </c>
    </row>
    <row r="2313" spans="1:5">
      <c r="A2313" t="s">
        <v>5200</v>
      </c>
      <c r="B2313" t="s">
        <v>2663</v>
      </c>
      <c r="C2313" t="s">
        <v>54</v>
      </c>
      <c r="D2313" t="s">
        <v>87</v>
      </c>
      <c r="E2313" s="29">
        <v>57</v>
      </c>
    </row>
    <row r="2314" spans="1:5">
      <c r="A2314" t="s">
        <v>5720</v>
      </c>
      <c r="B2314" t="s">
        <v>470</v>
      </c>
      <c r="C2314" t="s">
        <v>66</v>
      </c>
      <c r="D2314" t="s">
        <v>93</v>
      </c>
      <c r="E2314" s="29">
        <v>57</v>
      </c>
    </row>
    <row r="2315" spans="1:5">
      <c r="A2315" t="s">
        <v>3937</v>
      </c>
      <c r="B2315" t="s">
        <v>2831</v>
      </c>
      <c r="C2315" t="s">
        <v>54</v>
      </c>
      <c r="D2315" t="s">
        <v>93</v>
      </c>
      <c r="E2315" s="29">
        <v>57</v>
      </c>
    </row>
    <row r="2316" spans="1:5">
      <c r="A2316" t="s">
        <v>2240</v>
      </c>
      <c r="B2316" t="s">
        <v>1716</v>
      </c>
      <c r="C2316" t="s">
        <v>75</v>
      </c>
      <c r="D2316" t="s">
        <v>61</v>
      </c>
      <c r="E2316" s="29">
        <v>57</v>
      </c>
    </row>
    <row r="2317" spans="1:5">
      <c r="A2317" t="s">
        <v>2287</v>
      </c>
      <c r="B2317" t="s">
        <v>2286</v>
      </c>
      <c r="C2317" t="s">
        <v>75</v>
      </c>
      <c r="D2317" t="s">
        <v>87</v>
      </c>
      <c r="E2317" s="29">
        <v>57</v>
      </c>
    </row>
    <row r="2318" spans="1:5">
      <c r="A2318" t="s">
        <v>6087</v>
      </c>
      <c r="B2318" t="s">
        <v>656</v>
      </c>
      <c r="C2318" t="s">
        <v>54</v>
      </c>
      <c r="D2318" t="s">
        <v>87</v>
      </c>
      <c r="E2318" s="29">
        <v>57</v>
      </c>
    </row>
    <row r="2319" spans="1:5">
      <c r="A2319" t="s">
        <v>3168</v>
      </c>
      <c r="B2319" t="s">
        <v>2135</v>
      </c>
      <c r="C2319" t="s">
        <v>66</v>
      </c>
      <c r="D2319" t="s">
        <v>258</v>
      </c>
      <c r="E2319" s="29">
        <v>57</v>
      </c>
    </row>
    <row r="2320" spans="1:5">
      <c r="A2320" t="s">
        <v>3404</v>
      </c>
      <c r="B2320" t="s">
        <v>506</v>
      </c>
      <c r="C2320" t="s">
        <v>66</v>
      </c>
      <c r="D2320" t="s">
        <v>61</v>
      </c>
      <c r="E2320" s="29">
        <v>57</v>
      </c>
    </row>
    <row r="2321" spans="1:5">
      <c r="A2321" t="s">
        <v>6742</v>
      </c>
      <c r="B2321" t="s">
        <v>2294</v>
      </c>
      <c r="C2321" t="s">
        <v>75</v>
      </c>
      <c r="D2321" t="s">
        <v>87</v>
      </c>
      <c r="E2321" s="29">
        <v>57</v>
      </c>
    </row>
    <row r="2322" spans="1:5">
      <c r="A2322" t="s">
        <v>6468</v>
      </c>
      <c r="B2322" t="s">
        <v>6467</v>
      </c>
      <c r="C2322" t="s">
        <v>66</v>
      </c>
      <c r="D2322" t="s">
        <v>61</v>
      </c>
      <c r="E2322" s="29">
        <v>57</v>
      </c>
    </row>
    <row r="2323" spans="1:5">
      <c r="A2323" t="s">
        <v>4214</v>
      </c>
      <c r="B2323" t="s">
        <v>1068</v>
      </c>
      <c r="C2323" t="s">
        <v>66</v>
      </c>
      <c r="D2323" t="s">
        <v>93</v>
      </c>
      <c r="E2323" s="29">
        <v>57</v>
      </c>
    </row>
    <row r="2324" spans="1:5">
      <c r="A2324" t="s">
        <v>5492</v>
      </c>
      <c r="B2324" t="s">
        <v>388</v>
      </c>
      <c r="C2324" t="s">
        <v>75</v>
      </c>
      <c r="D2324" t="s">
        <v>87</v>
      </c>
      <c r="E2324" s="29">
        <v>57</v>
      </c>
    </row>
    <row r="2325" spans="1:5">
      <c r="A2325" t="s">
        <v>6316</v>
      </c>
      <c r="B2325" t="s">
        <v>6315</v>
      </c>
      <c r="C2325" t="s">
        <v>75</v>
      </c>
      <c r="D2325" t="s">
        <v>61</v>
      </c>
      <c r="E2325" s="29">
        <v>57</v>
      </c>
    </row>
    <row r="2326" spans="1:5">
      <c r="A2326" t="s">
        <v>156</v>
      </c>
      <c r="B2326" t="s">
        <v>155</v>
      </c>
      <c r="C2326" t="s">
        <v>54</v>
      </c>
      <c r="D2326" t="s">
        <v>61</v>
      </c>
      <c r="E2326" s="29">
        <v>57</v>
      </c>
    </row>
    <row r="2327" spans="1:5">
      <c r="A2327" t="s">
        <v>6670</v>
      </c>
      <c r="B2327" t="s">
        <v>437</v>
      </c>
      <c r="C2327" t="s">
        <v>54</v>
      </c>
      <c r="D2327" t="s">
        <v>61</v>
      </c>
      <c r="E2327" s="29">
        <v>56</v>
      </c>
    </row>
    <row r="2328" spans="1:5">
      <c r="A2328" t="s">
        <v>6277</v>
      </c>
      <c r="B2328" t="s">
        <v>1405</v>
      </c>
      <c r="C2328" t="s">
        <v>66</v>
      </c>
      <c r="D2328" t="s">
        <v>61</v>
      </c>
      <c r="E2328" s="29">
        <v>56</v>
      </c>
    </row>
    <row r="2329" spans="1:5">
      <c r="A2329" t="s">
        <v>769</v>
      </c>
      <c r="B2329" t="s">
        <v>768</v>
      </c>
      <c r="C2329" t="s">
        <v>54</v>
      </c>
      <c r="D2329" t="s">
        <v>105</v>
      </c>
      <c r="E2329" s="29">
        <v>56</v>
      </c>
    </row>
    <row r="2330" spans="1:5">
      <c r="A2330" t="s">
        <v>3285</v>
      </c>
      <c r="B2330" t="s">
        <v>2057</v>
      </c>
      <c r="C2330" t="s">
        <v>54</v>
      </c>
      <c r="D2330" t="s">
        <v>105</v>
      </c>
      <c r="E2330" s="29">
        <v>56</v>
      </c>
    </row>
    <row r="2331" spans="1:5">
      <c r="A2331" t="s">
        <v>4057</v>
      </c>
      <c r="B2331" t="s">
        <v>1173</v>
      </c>
      <c r="C2331" t="s">
        <v>75</v>
      </c>
      <c r="D2331" t="s">
        <v>87</v>
      </c>
      <c r="E2331" s="29">
        <v>56</v>
      </c>
    </row>
    <row r="2332" spans="1:5">
      <c r="A2332" t="s">
        <v>3681</v>
      </c>
      <c r="B2332" t="s">
        <v>3680</v>
      </c>
      <c r="C2332" t="s">
        <v>54</v>
      </c>
      <c r="D2332" t="s">
        <v>105</v>
      </c>
      <c r="E2332" s="29">
        <v>56</v>
      </c>
    </row>
    <row r="2333" spans="1:5">
      <c r="A2333" t="s">
        <v>3158</v>
      </c>
      <c r="B2333" t="s">
        <v>3157</v>
      </c>
      <c r="C2333" t="s">
        <v>54</v>
      </c>
      <c r="D2333" t="s">
        <v>61</v>
      </c>
      <c r="E2333" s="29">
        <v>56</v>
      </c>
    </row>
    <row r="2334" spans="1:5">
      <c r="A2334" t="s">
        <v>6161</v>
      </c>
      <c r="B2334" t="s">
        <v>5269</v>
      </c>
      <c r="C2334" t="s">
        <v>75</v>
      </c>
      <c r="D2334" t="s">
        <v>87</v>
      </c>
      <c r="E2334" s="29">
        <v>56</v>
      </c>
    </row>
    <row r="2335" spans="1:5">
      <c r="A2335" t="s">
        <v>4040</v>
      </c>
      <c r="B2335" t="s">
        <v>2197</v>
      </c>
      <c r="C2335" t="s">
        <v>66</v>
      </c>
      <c r="D2335" t="s">
        <v>209</v>
      </c>
      <c r="E2335" s="29">
        <v>56</v>
      </c>
    </row>
    <row r="2336" spans="1:5">
      <c r="A2336" t="s">
        <v>6799</v>
      </c>
      <c r="B2336" t="s">
        <v>2858</v>
      </c>
      <c r="C2336" t="s">
        <v>54</v>
      </c>
      <c r="D2336" t="s">
        <v>87</v>
      </c>
      <c r="E2336" s="29">
        <v>56</v>
      </c>
    </row>
    <row r="2337" spans="1:5">
      <c r="A2337" t="s">
        <v>5985</v>
      </c>
      <c r="B2337" t="s">
        <v>1369</v>
      </c>
      <c r="C2337" t="s">
        <v>54</v>
      </c>
      <c r="D2337" t="s">
        <v>105</v>
      </c>
      <c r="E2337" s="29">
        <v>56</v>
      </c>
    </row>
    <row r="2338" spans="1:5">
      <c r="A2338" t="s">
        <v>1701</v>
      </c>
      <c r="B2338" t="s">
        <v>520</v>
      </c>
      <c r="C2338" t="s">
        <v>75</v>
      </c>
      <c r="D2338" t="s">
        <v>61</v>
      </c>
      <c r="E2338" s="29">
        <v>56</v>
      </c>
    </row>
    <row r="2339" spans="1:5">
      <c r="A2339" t="s">
        <v>5056</v>
      </c>
      <c r="B2339" t="s">
        <v>1786</v>
      </c>
      <c r="C2339" t="s">
        <v>54</v>
      </c>
      <c r="D2339" t="s">
        <v>105</v>
      </c>
      <c r="E2339" s="29">
        <v>56</v>
      </c>
    </row>
    <row r="2340" spans="1:5">
      <c r="A2340" t="s">
        <v>7004</v>
      </c>
      <c r="B2340" t="s">
        <v>1569</v>
      </c>
      <c r="C2340" t="s">
        <v>66</v>
      </c>
      <c r="D2340" t="s">
        <v>61</v>
      </c>
      <c r="E2340" s="29">
        <v>56</v>
      </c>
    </row>
    <row r="2341" spans="1:5">
      <c r="A2341" t="s">
        <v>6868</v>
      </c>
      <c r="B2341" t="s">
        <v>6633</v>
      </c>
      <c r="C2341" t="s">
        <v>75</v>
      </c>
      <c r="D2341" t="s">
        <v>105</v>
      </c>
      <c r="E2341" s="29">
        <v>56</v>
      </c>
    </row>
    <row r="2342" spans="1:5">
      <c r="A2342" t="s">
        <v>1682</v>
      </c>
      <c r="B2342" t="s">
        <v>1102</v>
      </c>
      <c r="C2342" t="s">
        <v>75</v>
      </c>
      <c r="D2342" t="s">
        <v>87</v>
      </c>
      <c r="E2342" s="29">
        <v>56</v>
      </c>
    </row>
    <row r="2343" spans="1:5">
      <c r="A2343" t="s">
        <v>5939</v>
      </c>
      <c r="B2343" t="s">
        <v>414</v>
      </c>
      <c r="C2343" t="s">
        <v>75</v>
      </c>
      <c r="D2343" t="s">
        <v>61</v>
      </c>
      <c r="E2343" s="29">
        <v>56</v>
      </c>
    </row>
    <row r="2344" spans="1:5">
      <c r="A2344" t="s">
        <v>1889</v>
      </c>
      <c r="B2344" t="s">
        <v>1888</v>
      </c>
      <c r="C2344" t="s">
        <v>54</v>
      </c>
      <c r="D2344" t="s">
        <v>61</v>
      </c>
      <c r="E2344" s="29">
        <v>56</v>
      </c>
    </row>
    <row r="2345" spans="1:5">
      <c r="A2345" t="s">
        <v>3866</v>
      </c>
      <c r="B2345" t="s">
        <v>3865</v>
      </c>
      <c r="C2345" t="s">
        <v>54</v>
      </c>
      <c r="D2345" t="s">
        <v>87</v>
      </c>
      <c r="E2345" s="29">
        <v>56</v>
      </c>
    </row>
    <row r="2346" spans="1:5">
      <c r="A2346" t="s">
        <v>471</v>
      </c>
      <c r="B2346" t="s">
        <v>470</v>
      </c>
      <c r="C2346" t="s">
        <v>66</v>
      </c>
      <c r="D2346" t="s">
        <v>61</v>
      </c>
      <c r="E2346" s="29">
        <v>56</v>
      </c>
    </row>
    <row r="2347" spans="1:5">
      <c r="A2347" t="s">
        <v>4357</v>
      </c>
      <c r="B2347" t="s">
        <v>431</v>
      </c>
      <c r="C2347" t="s">
        <v>75</v>
      </c>
      <c r="D2347" t="s">
        <v>87</v>
      </c>
      <c r="E2347" s="29">
        <v>56</v>
      </c>
    </row>
    <row r="2348" spans="1:5">
      <c r="A2348" t="s">
        <v>2773</v>
      </c>
      <c r="B2348" t="s">
        <v>210</v>
      </c>
      <c r="C2348" t="s">
        <v>66</v>
      </c>
      <c r="D2348" t="s">
        <v>61</v>
      </c>
      <c r="E2348" s="29">
        <v>56</v>
      </c>
    </row>
    <row r="2349" spans="1:5">
      <c r="A2349" t="s">
        <v>5681</v>
      </c>
      <c r="B2349" t="s">
        <v>186</v>
      </c>
      <c r="C2349" t="s">
        <v>75</v>
      </c>
      <c r="D2349" t="s">
        <v>61</v>
      </c>
      <c r="E2349" s="29">
        <v>56</v>
      </c>
    </row>
    <row r="2350" spans="1:5">
      <c r="A2350" t="s">
        <v>4875</v>
      </c>
      <c r="B2350" t="s">
        <v>4874</v>
      </c>
      <c r="C2350" t="s">
        <v>54</v>
      </c>
      <c r="D2350" t="s">
        <v>105</v>
      </c>
      <c r="E2350" s="29">
        <v>56</v>
      </c>
    </row>
    <row r="2351" spans="1:5">
      <c r="A2351" t="s">
        <v>5392</v>
      </c>
      <c r="B2351" t="s">
        <v>385</v>
      </c>
      <c r="C2351" t="s">
        <v>75</v>
      </c>
      <c r="D2351" t="s">
        <v>61</v>
      </c>
      <c r="E2351" s="29">
        <v>56</v>
      </c>
    </row>
    <row r="2352" spans="1:5">
      <c r="A2352" t="s">
        <v>1127</v>
      </c>
      <c r="B2352" t="s">
        <v>876</v>
      </c>
      <c r="C2352" t="s">
        <v>54</v>
      </c>
      <c r="D2352" t="s">
        <v>61</v>
      </c>
      <c r="E2352" s="29">
        <v>56</v>
      </c>
    </row>
    <row r="2353" spans="1:5">
      <c r="A2353" t="s">
        <v>1879</v>
      </c>
      <c r="B2353" t="s">
        <v>414</v>
      </c>
      <c r="C2353" t="s">
        <v>75</v>
      </c>
      <c r="D2353" t="s">
        <v>61</v>
      </c>
      <c r="E2353" s="29">
        <v>56</v>
      </c>
    </row>
    <row r="2354" spans="1:5">
      <c r="A2354" t="s">
        <v>1325</v>
      </c>
      <c r="B2354" t="s">
        <v>1324</v>
      </c>
      <c r="C2354" t="s">
        <v>75</v>
      </c>
      <c r="D2354" t="s">
        <v>105</v>
      </c>
      <c r="E2354" s="29">
        <v>56</v>
      </c>
    </row>
    <row r="2355" spans="1:5">
      <c r="A2355" t="s">
        <v>729</v>
      </c>
      <c r="B2355" t="s">
        <v>587</v>
      </c>
      <c r="C2355" t="s">
        <v>66</v>
      </c>
      <c r="D2355" t="s">
        <v>87</v>
      </c>
      <c r="E2355" s="29">
        <v>56</v>
      </c>
    </row>
    <row r="2356" spans="1:5">
      <c r="A2356" t="s">
        <v>3050</v>
      </c>
      <c r="B2356" t="s">
        <v>3049</v>
      </c>
      <c r="C2356" t="s">
        <v>75</v>
      </c>
      <c r="D2356" t="s">
        <v>61</v>
      </c>
      <c r="E2356" s="29">
        <v>56</v>
      </c>
    </row>
    <row r="2357" spans="1:5">
      <c r="A2357" t="s">
        <v>5815</v>
      </c>
      <c r="B2357" t="s">
        <v>1657</v>
      </c>
      <c r="C2357" t="s">
        <v>66</v>
      </c>
      <c r="D2357" t="s">
        <v>87</v>
      </c>
      <c r="E2357" s="29">
        <v>56</v>
      </c>
    </row>
    <row r="2358" spans="1:5">
      <c r="A2358" t="s">
        <v>5134</v>
      </c>
      <c r="B2358" t="s">
        <v>3114</v>
      </c>
      <c r="C2358" t="s">
        <v>54</v>
      </c>
      <c r="D2358" t="s">
        <v>105</v>
      </c>
      <c r="E2358" s="29">
        <v>56</v>
      </c>
    </row>
    <row r="2359" spans="1:5">
      <c r="A2359" t="s">
        <v>2332</v>
      </c>
      <c r="B2359" t="s">
        <v>186</v>
      </c>
      <c r="C2359" t="s">
        <v>66</v>
      </c>
      <c r="D2359" t="s">
        <v>61</v>
      </c>
      <c r="E2359" s="29">
        <v>56</v>
      </c>
    </row>
    <row r="2360" spans="1:5">
      <c r="A2360" t="s">
        <v>1286</v>
      </c>
      <c r="B2360" t="s">
        <v>186</v>
      </c>
      <c r="C2360" t="s">
        <v>54</v>
      </c>
      <c r="D2360" t="s">
        <v>105</v>
      </c>
      <c r="E2360" s="29">
        <v>56</v>
      </c>
    </row>
    <row r="2361" spans="1:5">
      <c r="A2361" t="s">
        <v>3053</v>
      </c>
      <c r="B2361" t="s">
        <v>3052</v>
      </c>
      <c r="C2361" t="s">
        <v>54</v>
      </c>
      <c r="D2361" t="s">
        <v>61</v>
      </c>
      <c r="E2361" s="29">
        <v>56</v>
      </c>
    </row>
    <row r="2362" spans="1:5">
      <c r="A2362" t="s">
        <v>3887</v>
      </c>
      <c r="B2362" t="s">
        <v>3251</v>
      </c>
      <c r="C2362" t="s">
        <v>66</v>
      </c>
      <c r="D2362" t="s">
        <v>61</v>
      </c>
      <c r="E2362" s="29">
        <v>56</v>
      </c>
    </row>
    <row r="2363" spans="1:5">
      <c r="A2363" t="s">
        <v>5944</v>
      </c>
      <c r="B2363" t="s">
        <v>1237</v>
      </c>
      <c r="C2363" t="s">
        <v>54</v>
      </c>
      <c r="D2363" t="s">
        <v>87</v>
      </c>
      <c r="E2363" s="29">
        <v>56</v>
      </c>
    </row>
    <row r="2364" spans="1:5">
      <c r="A2364" t="s">
        <v>2935</v>
      </c>
      <c r="B2364" t="s">
        <v>417</v>
      </c>
      <c r="C2364" t="s">
        <v>75</v>
      </c>
      <c r="D2364" t="s">
        <v>61</v>
      </c>
      <c r="E2364" s="29">
        <v>56</v>
      </c>
    </row>
    <row r="2365" spans="1:5">
      <c r="A2365" t="s">
        <v>2912</v>
      </c>
      <c r="B2365" t="s">
        <v>2911</v>
      </c>
      <c r="C2365" t="s">
        <v>66</v>
      </c>
      <c r="D2365" t="s">
        <v>209</v>
      </c>
      <c r="E2365" s="29">
        <v>56</v>
      </c>
    </row>
    <row r="2366" spans="1:5">
      <c r="A2366" t="s">
        <v>3687</v>
      </c>
      <c r="B2366" t="s">
        <v>3686</v>
      </c>
      <c r="C2366" t="s">
        <v>66</v>
      </c>
      <c r="D2366" t="s">
        <v>61</v>
      </c>
      <c r="E2366" s="29">
        <v>56</v>
      </c>
    </row>
    <row r="2367" spans="1:5">
      <c r="A2367" t="s">
        <v>4899</v>
      </c>
      <c r="B2367" t="s">
        <v>4898</v>
      </c>
      <c r="C2367" t="s">
        <v>54</v>
      </c>
      <c r="D2367" t="s">
        <v>105</v>
      </c>
      <c r="E2367" s="29">
        <v>56</v>
      </c>
    </row>
    <row r="2368" spans="1:5">
      <c r="A2368" t="s">
        <v>5865</v>
      </c>
      <c r="B2368" t="s">
        <v>2421</v>
      </c>
      <c r="C2368" t="s">
        <v>54</v>
      </c>
      <c r="D2368" t="s">
        <v>87</v>
      </c>
      <c r="E2368" s="29">
        <v>56</v>
      </c>
    </row>
    <row r="2369" spans="1:5">
      <c r="A2369" t="s">
        <v>4613</v>
      </c>
      <c r="B2369" t="s">
        <v>310</v>
      </c>
      <c r="C2369" t="s">
        <v>66</v>
      </c>
      <c r="D2369" t="s">
        <v>61</v>
      </c>
      <c r="E2369" s="29">
        <v>56</v>
      </c>
    </row>
    <row r="2370" spans="1:5">
      <c r="A2370" t="s">
        <v>6368</v>
      </c>
      <c r="B2370" t="s">
        <v>2156</v>
      </c>
      <c r="C2370" t="s">
        <v>66</v>
      </c>
      <c r="D2370" t="s">
        <v>61</v>
      </c>
      <c r="E2370" s="29">
        <v>56</v>
      </c>
    </row>
    <row r="2371" spans="1:5">
      <c r="A2371" t="s">
        <v>5451</v>
      </c>
      <c r="B2371" t="s">
        <v>4190</v>
      </c>
      <c r="C2371" t="s">
        <v>75</v>
      </c>
      <c r="D2371" t="s">
        <v>87</v>
      </c>
      <c r="E2371" s="29">
        <v>56</v>
      </c>
    </row>
    <row r="2372" spans="1:5">
      <c r="A2372" t="s">
        <v>3540</v>
      </c>
      <c r="B2372" t="s">
        <v>2884</v>
      </c>
      <c r="C2372" t="s">
        <v>66</v>
      </c>
      <c r="D2372" t="s">
        <v>61</v>
      </c>
      <c r="E2372" s="29">
        <v>56</v>
      </c>
    </row>
    <row r="2373" spans="1:5">
      <c r="A2373" t="s">
        <v>5829</v>
      </c>
      <c r="B2373" t="s">
        <v>2435</v>
      </c>
      <c r="C2373" t="s">
        <v>54</v>
      </c>
      <c r="D2373" t="s">
        <v>61</v>
      </c>
      <c r="E2373" s="29">
        <v>56</v>
      </c>
    </row>
    <row r="2374" spans="1:5">
      <c r="A2374" t="s">
        <v>4976</v>
      </c>
      <c r="B2374" t="s">
        <v>4975</v>
      </c>
      <c r="C2374" t="s">
        <v>54</v>
      </c>
      <c r="D2374" t="s">
        <v>105</v>
      </c>
      <c r="E2374" s="29">
        <v>56</v>
      </c>
    </row>
    <row r="2375" spans="1:5">
      <c r="A2375" t="s">
        <v>4309</v>
      </c>
      <c r="B2375" t="s">
        <v>4308</v>
      </c>
      <c r="C2375" t="s">
        <v>66</v>
      </c>
      <c r="D2375" t="s">
        <v>61</v>
      </c>
      <c r="E2375" s="29">
        <v>56</v>
      </c>
    </row>
    <row r="2376" spans="1:5">
      <c r="A2376" t="s">
        <v>788</v>
      </c>
      <c r="B2376" t="s">
        <v>787</v>
      </c>
      <c r="C2376" t="s">
        <v>75</v>
      </c>
      <c r="D2376" t="s">
        <v>87</v>
      </c>
      <c r="E2376" s="29">
        <v>56</v>
      </c>
    </row>
    <row r="2377" spans="1:5">
      <c r="A2377" t="s">
        <v>4590</v>
      </c>
      <c r="B2377" t="s">
        <v>1987</v>
      </c>
      <c r="C2377" t="s">
        <v>54</v>
      </c>
      <c r="D2377" t="s">
        <v>61</v>
      </c>
      <c r="E2377" s="29">
        <v>56</v>
      </c>
    </row>
    <row r="2378" spans="1:5">
      <c r="A2378" t="s">
        <v>491</v>
      </c>
      <c r="B2378" t="s">
        <v>152</v>
      </c>
      <c r="C2378" t="s">
        <v>54</v>
      </c>
      <c r="D2378" t="s">
        <v>105</v>
      </c>
      <c r="E2378" s="29">
        <v>56</v>
      </c>
    </row>
    <row r="2379" spans="1:5">
      <c r="A2379" t="s">
        <v>735</v>
      </c>
      <c r="B2379" t="s">
        <v>734</v>
      </c>
      <c r="C2379" t="s">
        <v>66</v>
      </c>
      <c r="D2379" t="s">
        <v>61</v>
      </c>
      <c r="E2379" s="29">
        <v>56</v>
      </c>
    </row>
    <row r="2380" spans="1:5">
      <c r="A2380" t="s">
        <v>1425</v>
      </c>
      <c r="B2380" t="s">
        <v>437</v>
      </c>
      <c r="C2380" t="s">
        <v>54</v>
      </c>
      <c r="D2380" t="s">
        <v>61</v>
      </c>
      <c r="E2380" s="29">
        <v>56</v>
      </c>
    </row>
    <row r="2381" spans="1:5">
      <c r="A2381" t="s">
        <v>5898</v>
      </c>
      <c r="B2381" t="s">
        <v>106</v>
      </c>
      <c r="C2381" t="s">
        <v>75</v>
      </c>
      <c r="D2381" t="s">
        <v>258</v>
      </c>
      <c r="E2381" s="29">
        <v>56</v>
      </c>
    </row>
    <row r="2382" spans="1:5">
      <c r="A2382" t="s">
        <v>4215</v>
      </c>
      <c r="B2382" t="s">
        <v>3715</v>
      </c>
      <c r="C2382" t="s">
        <v>66</v>
      </c>
      <c r="D2382" t="s">
        <v>93</v>
      </c>
      <c r="E2382" s="29">
        <v>56</v>
      </c>
    </row>
    <row r="2383" spans="1:5">
      <c r="A2383" t="s">
        <v>4470</v>
      </c>
      <c r="B2383" t="s">
        <v>4469</v>
      </c>
      <c r="C2383" t="s">
        <v>75</v>
      </c>
      <c r="D2383" t="s">
        <v>61</v>
      </c>
      <c r="E2383" s="29">
        <v>56</v>
      </c>
    </row>
    <row r="2384" spans="1:5">
      <c r="A2384" t="s">
        <v>6369</v>
      </c>
      <c r="B2384" t="s">
        <v>2751</v>
      </c>
      <c r="C2384" t="s">
        <v>75</v>
      </c>
      <c r="D2384" t="s">
        <v>258</v>
      </c>
      <c r="E2384" s="29">
        <v>56</v>
      </c>
    </row>
    <row r="2385" spans="1:5">
      <c r="A2385" t="s">
        <v>4240</v>
      </c>
      <c r="B2385" t="s">
        <v>745</v>
      </c>
      <c r="C2385" t="s">
        <v>75</v>
      </c>
      <c r="D2385" t="s">
        <v>61</v>
      </c>
      <c r="E2385" s="29">
        <v>55</v>
      </c>
    </row>
    <row r="2386" spans="1:5">
      <c r="A2386" t="s">
        <v>4162</v>
      </c>
      <c r="B2386" t="s">
        <v>269</v>
      </c>
      <c r="C2386" t="s">
        <v>66</v>
      </c>
      <c r="D2386" t="s">
        <v>87</v>
      </c>
      <c r="E2386" s="29">
        <v>55</v>
      </c>
    </row>
    <row r="2387" spans="1:5">
      <c r="A2387" t="s">
        <v>3452</v>
      </c>
      <c r="B2387" t="s">
        <v>2506</v>
      </c>
      <c r="C2387" t="s">
        <v>54</v>
      </c>
      <c r="D2387" t="s">
        <v>61</v>
      </c>
      <c r="E2387" s="29">
        <v>55</v>
      </c>
    </row>
    <row r="2388" spans="1:5">
      <c r="A2388" t="s">
        <v>3341</v>
      </c>
      <c r="B2388" t="s">
        <v>3340</v>
      </c>
      <c r="C2388" t="s">
        <v>66</v>
      </c>
      <c r="D2388" t="s">
        <v>209</v>
      </c>
      <c r="E2388" s="29">
        <v>55</v>
      </c>
    </row>
    <row r="2389" spans="1:5">
      <c r="A2389" t="s">
        <v>5399</v>
      </c>
      <c r="B2389" t="s">
        <v>5398</v>
      </c>
      <c r="C2389" t="s">
        <v>54</v>
      </c>
      <c r="D2389" t="s">
        <v>87</v>
      </c>
      <c r="E2389" s="29">
        <v>55</v>
      </c>
    </row>
    <row r="2390" spans="1:5">
      <c r="A2390" t="s">
        <v>2282</v>
      </c>
      <c r="B2390" t="s">
        <v>1807</v>
      </c>
      <c r="C2390" t="s">
        <v>66</v>
      </c>
      <c r="D2390" t="s">
        <v>87</v>
      </c>
      <c r="E2390" s="29">
        <v>55</v>
      </c>
    </row>
    <row r="2391" spans="1:5">
      <c r="A2391" t="s">
        <v>6850</v>
      </c>
      <c r="B2391" t="s">
        <v>2020</v>
      </c>
      <c r="C2391" t="s">
        <v>66</v>
      </c>
      <c r="D2391" t="s">
        <v>61</v>
      </c>
      <c r="E2391" s="29">
        <v>55</v>
      </c>
    </row>
    <row r="2392" spans="1:5">
      <c r="A2392" t="s">
        <v>2484</v>
      </c>
      <c r="B2392" t="s">
        <v>385</v>
      </c>
      <c r="C2392" t="s">
        <v>54</v>
      </c>
      <c r="D2392" t="s">
        <v>61</v>
      </c>
      <c r="E2392" s="29">
        <v>55</v>
      </c>
    </row>
    <row r="2393" spans="1:5">
      <c r="A2393" t="s">
        <v>5758</v>
      </c>
      <c r="B2393" t="s">
        <v>4108</v>
      </c>
      <c r="C2393" t="s">
        <v>66</v>
      </c>
      <c r="D2393" t="s">
        <v>209</v>
      </c>
      <c r="E2393" s="29">
        <v>55</v>
      </c>
    </row>
    <row r="2394" spans="1:5">
      <c r="A2394" t="s">
        <v>5837</v>
      </c>
      <c r="B2394" t="s">
        <v>5509</v>
      </c>
      <c r="C2394" t="s">
        <v>54</v>
      </c>
      <c r="D2394" t="s">
        <v>61</v>
      </c>
      <c r="E2394" s="29">
        <v>55</v>
      </c>
    </row>
    <row r="2395" spans="1:5">
      <c r="A2395" t="s">
        <v>2709</v>
      </c>
      <c r="B2395" t="s">
        <v>392</v>
      </c>
      <c r="C2395" t="s">
        <v>54</v>
      </c>
      <c r="D2395" t="s">
        <v>61</v>
      </c>
      <c r="E2395" s="29">
        <v>55</v>
      </c>
    </row>
    <row r="2396" spans="1:5">
      <c r="A2396" t="s">
        <v>2140</v>
      </c>
      <c r="B2396" t="s">
        <v>2139</v>
      </c>
      <c r="C2396" t="s">
        <v>66</v>
      </c>
      <c r="D2396" t="s">
        <v>61</v>
      </c>
      <c r="E2396" s="29">
        <v>55</v>
      </c>
    </row>
    <row r="2397" spans="1:5">
      <c r="A2397" t="s">
        <v>4513</v>
      </c>
      <c r="B2397" t="s">
        <v>495</v>
      </c>
      <c r="C2397" t="s">
        <v>66</v>
      </c>
      <c r="D2397" t="s">
        <v>258</v>
      </c>
      <c r="E2397" s="29">
        <v>55</v>
      </c>
    </row>
    <row r="2398" spans="1:5">
      <c r="A2398" t="s">
        <v>4030</v>
      </c>
      <c r="B2398" t="s">
        <v>310</v>
      </c>
      <c r="C2398" t="s">
        <v>66</v>
      </c>
      <c r="D2398" t="s">
        <v>61</v>
      </c>
      <c r="E2398" s="29">
        <v>55</v>
      </c>
    </row>
    <row r="2399" spans="1:5">
      <c r="A2399" t="s">
        <v>1943</v>
      </c>
      <c r="B2399" t="s">
        <v>90</v>
      </c>
      <c r="C2399" t="s">
        <v>66</v>
      </c>
      <c r="D2399" t="s">
        <v>61</v>
      </c>
      <c r="E2399" s="29">
        <v>55</v>
      </c>
    </row>
    <row r="2400" spans="1:5">
      <c r="A2400" t="s">
        <v>4251</v>
      </c>
      <c r="B2400" t="s">
        <v>4250</v>
      </c>
      <c r="C2400" t="s">
        <v>54</v>
      </c>
      <c r="D2400" t="s">
        <v>61</v>
      </c>
      <c r="E2400" s="29">
        <v>55</v>
      </c>
    </row>
    <row r="2401" spans="1:5">
      <c r="A2401" t="s">
        <v>5697</v>
      </c>
      <c r="B2401" t="s">
        <v>1121</v>
      </c>
      <c r="C2401" t="s">
        <v>54</v>
      </c>
      <c r="D2401" t="s">
        <v>87</v>
      </c>
      <c r="E2401" s="29">
        <v>55</v>
      </c>
    </row>
    <row r="2402" spans="1:5">
      <c r="A2402" t="s">
        <v>2637</v>
      </c>
      <c r="B2402" t="s">
        <v>186</v>
      </c>
      <c r="C2402" t="s">
        <v>75</v>
      </c>
      <c r="D2402" t="s">
        <v>61</v>
      </c>
      <c r="E2402" s="29">
        <v>55</v>
      </c>
    </row>
    <row r="2403" spans="1:5">
      <c r="A2403" t="s">
        <v>6309</v>
      </c>
      <c r="B2403" t="s">
        <v>5803</v>
      </c>
      <c r="C2403" t="s">
        <v>75</v>
      </c>
      <c r="D2403" t="s">
        <v>61</v>
      </c>
      <c r="E2403" s="29">
        <v>55</v>
      </c>
    </row>
    <row r="2404" spans="1:5">
      <c r="A2404" t="s">
        <v>4109</v>
      </c>
      <c r="B2404" t="s">
        <v>4108</v>
      </c>
      <c r="C2404" t="s">
        <v>54</v>
      </c>
      <c r="D2404" t="s">
        <v>105</v>
      </c>
      <c r="E2404" s="29">
        <v>55</v>
      </c>
    </row>
    <row r="2405" spans="1:5">
      <c r="A2405" t="s">
        <v>3984</v>
      </c>
      <c r="B2405" t="s">
        <v>3983</v>
      </c>
      <c r="C2405" t="s">
        <v>75</v>
      </c>
      <c r="D2405" t="s">
        <v>61</v>
      </c>
      <c r="E2405" s="29">
        <v>55</v>
      </c>
    </row>
    <row r="2406" spans="1:5">
      <c r="A2406" t="s">
        <v>530</v>
      </c>
      <c r="B2406" t="s">
        <v>529</v>
      </c>
      <c r="C2406" t="s">
        <v>54</v>
      </c>
      <c r="D2406" t="s">
        <v>87</v>
      </c>
      <c r="E2406" s="29">
        <v>55</v>
      </c>
    </row>
    <row r="2407" spans="1:5">
      <c r="A2407" t="s">
        <v>1625</v>
      </c>
      <c r="B2407" t="s">
        <v>1624</v>
      </c>
      <c r="C2407" t="s">
        <v>66</v>
      </c>
      <c r="D2407" t="s">
        <v>93</v>
      </c>
      <c r="E2407" s="29">
        <v>55</v>
      </c>
    </row>
    <row r="2408" spans="1:5">
      <c r="A2408" t="s">
        <v>6313</v>
      </c>
      <c r="B2408" t="s">
        <v>2962</v>
      </c>
      <c r="C2408" t="s">
        <v>54</v>
      </c>
      <c r="D2408" t="s">
        <v>61</v>
      </c>
      <c r="E2408" s="29">
        <v>55</v>
      </c>
    </row>
    <row r="2409" spans="1:5">
      <c r="A2409" t="s">
        <v>3434</v>
      </c>
      <c r="B2409" t="s">
        <v>3433</v>
      </c>
      <c r="C2409" t="s">
        <v>75</v>
      </c>
      <c r="D2409" t="s">
        <v>61</v>
      </c>
      <c r="E2409" s="29">
        <v>55</v>
      </c>
    </row>
    <row r="2410" spans="1:5">
      <c r="A2410" t="s">
        <v>5522</v>
      </c>
      <c r="B2410" t="s">
        <v>4059</v>
      </c>
      <c r="C2410" t="s">
        <v>75</v>
      </c>
      <c r="D2410" t="s">
        <v>87</v>
      </c>
      <c r="E2410" s="29">
        <v>55</v>
      </c>
    </row>
    <row r="2411" spans="1:5">
      <c r="A2411" t="s">
        <v>2646</v>
      </c>
      <c r="B2411" t="s">
        <v>1540</v>
      </c>
      <c r="C2411" t="s">
        <v>75</v>
      </c>
      <c r="D2411" t="s">
        <v>209</v>
      </c>
      <c r="E2411" s="29">
        <v>55</v>
      </c>
    </row>
    <row r="2412" spans="1:5">
      <c r="A2412" t="s">
        <v>6239</v>
      </c>
      <c r="B2412" t="s">
        <v>1507</v>
      </c>
      <c r="C2412" t="s">
        <v>66</v>
      </c>
      <c r="D2412" t="s">
        <v>87</v>
      </c>
      <c r="E2412" s="29">
        <v>55</v>
      </c>
    </row>
    <row r="2413" spans="1:5">
      <c r="A2413" t="s">
        <v>3385</v>
      </c>
      <c r="B2413" t="s">
        <v>106</v>
      </c>
      <c r="C2413" t="s">
        <v>75</v>
      </c>
      <c r="D2413" t="s">
        <v>61</v>
      </c>
      <c r="E2413" s="29">
        <v>55</v>
      </c>
    </row>
    <row r="2414" spans="1:5">
      <c r="A2414" t="s">
        <v>1417</v>
      </c>
      <c r="B2414" t="s">
        <v>1416</v>
      </c>
      <c r="C2414" t="s">
        <v>75</v>
      </c>
      <c r="D2414" t="s">
        <v>61</v>
      </c>
      <c r="E2414" s="29">
        <v>55</v>
      </c>
    </row>
    <row r="2415" spans="1:5">
      <c r="A2415" t="s">
        <v>1079</v>
      </c>
      <c r="B2415" t="s">
        <v>1078</v>
      </c>
      <c r="C2415" t="s">
        <v>54</v>
      </c>
      <c r="D2415" t="s">
        <v>105</v>
      </c>
      <c r="E2415" s="29">
        <v>55</v>
      </c>
    </row>
    <row r="2416" spans="1:5">
      <c r="A2416" t="s">
        <v>4440</v>
      </c>
      <c r="B2416" t="s">
        <v>169</v>
      </c>
      <c r="C2416" t="s">
        <v>66</v>
      </c>
      <c r="D2416" t="s">
        <v>93</v>
      </c>
      <c r="E2416" s="29">
        <v>55</v>
      </c>
    </row>
    <row r="2417" spans="1:5">
      <c r="A2417" t="s">
        <v>4296</v>
      </c>
      <c r="B2417" t="s">
        <v>186</v>
      </c>
      <c r="C2417" t="s">
        <v>66</v>
      </c>
      <c r="D2417" t="s">
        <v>61</v>
      </c>
      <c r="E2417" s="29">
        <v>55</v>
      </c>
    </row>
    <row r="2418" spans="1:5">
      <c r="A2418" t="s">
        <v>6196</v>
      </c>
      <c r="B2418" t="s">
        <v>2858</v>
      </c>
      <c r="C2418" t="s">
        <v>66</v>
      </c>
      <c r="D2418" t="s">
        <v>61</v>
      </c>
      <c r="E2418" s="29">
        <v>55</v>
      </c>
    </row>
    <row r="2419" spans="1:5">
      <c r="A2419" t="s">
        <v>3900</v>
      </c>
      <c r="B2419" t="s">
        <v>1422</v>
      </c>
      <c r="C2419" t="s">
        <v>66</v>
      </c>
      <c r="D2419" t="s">
        <v>93</v>
      </c>
      <c r="E2419" s="29">
        <v>55</v>
      </c>
    </row>
    <row r="2420" spans="1:5">
      <c r="A2420" t="s">
        <v>2580</v>
      </c>
      <c r="B2420" t="s">
        <v>2579</v>
      </c>
      <c r="C2420" t="s">
        <v>66</v>
      </c>
      <c r="D2420" t="s">
        <v>61</v>
      </c>
      <c r="E2420" s="29">
        <v>55</v>
      </c>
    </row>
    <row r="2421" spans="1:5">
      <c r="A2421" t="s">
        <v>2089</v>
      </c>
      <c r="B2421" t="s">
        <v>2088</v>
      </c>
      <c r="C2421" t="s">
        <v>54</v>
      </c>
      <c r="D2421" t="s">
        <v>105</v>
      </c>
      <c r="E2421" s="29">
        <v>55</v>
      </c>
    </row>
    <row r="2422" spans="1:5">
      <c r="A2422" t="s">
        <v>3964</v>
      </c>
      <c r="B2422" t="s">
        <v>492</v>
      </c>
      <c r="C2422" t="s">
        <v>75</v>
      </c>
      <c r="D2422" t="s">
        <v>61</v>
      </c>
      <c r="E2422" s="29">
        <v>55</v>
      </c>
    </row>
    <row r="2423" spans="1:5">
      <c r="A2423" t="s">
        <v>4390</v>
      </c>
      <c r="B2423" t="s">
        <v>2918</v>
      </c>
      <c r="C2423" t="s">
        <v>54</v>
      </c>
      <c r="D2423" t="s">
        <v>105</v>
      </c>
      <c r="E2423" s="29">
        <v>55</v>
      </c>
    </row>
    <row r="2424" spans="1:5">
      <c r="A2424" t="s">
        <v>4608</v>
      </c>
      <c r="B2424" t="s">
        <v>2609</v>
      </c>
      <c r="C2424" t="s">
        <v>66</v>
      </c>
      <c r="D2424" t="s">
        <v>61</v>
      </c>
      <c r="E2424" s="29">
        <v>55</v>
      </c>
    </row>
    <row r="2425" spans="1:5">
      <c r="A2425" t="s">
        <v>5877</v>
      </c>
      <c r="B2425" t="s">
        <v>2981</v>
      </c>
      <c r="C2425" t="s">
        <v>75</v>
      </c>
      <c r="D2425" t="s">
        <v>209</v>
      </c>
      <c r="E2425" s="29">
        <v>55</v>
      </c>
    </row>
    <row r="2426" spans="1:5">
      <c r="A2426" t="s">
        <v>4859</v>
      </c>
      <c r="B2426" t="s">
        <v>2156</v>
      </c>
      <c r="C2426" t="s">
        <v>54</v>
      </c>
      <c r="D2426" t="s">
        <v>209</v>
      </c>
      <c r="E2426" s="29">
        <v>55</v>
      </c>
    </row>
    <row r="2427" spans="1:5">
      <c r="A2427" t="s">
        <v>3166</v>
      </c>
      <c r="B2427" t="s">
        <v>3165</v>
      </c>
      <c r="C2427" t="s">
        <v>75</v>
      </c>
      <c r="D2427" t="s">
        <v>258</v>
      </c>
      <c r="E2427" s="29">
        <v>55</v>
      </c>
    </row>
    <row r="2428" spans="1:5">
      <c r="A2428" t="s">
        <v>4063</v>
      </c>
      <c r="B2428" t="s">
        <v>106</v>
      </c>
      <c r="C2428" t="s">
        <v>54</v>
      </c>
      <c r="D2428" t="s">
        <v>61</v>
      </c>
      <c r="E2428" s="29">
        <v>55</v>
      </c>
    </row>
    <row r="2429" spans="1:5">
      <c r="A2429" t="s">
        <v>6677</v>
      </c>
      <c r="B2429" t="s">
        <v>1852</v>
      </c>
      <c r="C2429" t="s">
        <v>66</v>
      </c>
      <c r="D2429" t="s">
        <v>93</v>
      </c>
      <c r="E2429" s="29">
        <v>55</v>
      </c>
    </row>
    <row r="2430" spans="1:5">
      <c r="A2430" t="s">
        <v>5922</v>
      </c>
      <c r="B2430" t="s">
        <v>365</v>
      </c>
      <c r="C2430" t="s">
        <v>66</v>
      </c>
      <c r="D2430" t="s">
        <v>61</v>
      </c>
      <c r="E2430" s="29">
        <v>55</v>
      </c>
    </row>
    <row r="2431" spans="1:5">
      <c r="A2431" t="s">
        <v>1821</v>
      </c>
      <c r="B2431" t="s">
        <v>495</v>
      </c>
      <c r="C2431" t="s">
        <v>75</v>
      </c>
      <c r="D2431" t="s">
        <v>87</v>
      </c>
      <c r="E2431" s="29">
        <v>55</v>
      </c>
    </row>
    <row r="2432" spans="1:5">
      <c r="A2432" t="s">
        <v>1690</v>
      </c>
      <c r="B2432" t="s">
        <v>186</v>
      </c>
      <c r="C2432" t="s">
        <v>75</v>
      </c>
      <c r="D2432" t="s">
        <v>105</v>
      </c>
      <c r="E2432" s="29">
        <v>55</v>
      </c>
    </row>
    <row r="2433" spans="1:5">
      <c r="A2433" t="s">
        <v>2634</v>
      </c>
      <c r="B2433" t="s">
        <v>2633</v>
      </c>
      <c r="C2433" t="s">
        <v>54</v>
      </c>
      <c r="D2433" t="s">
        <v>105</v>
      </c>
      <c r="E2433" s="29">
        <v>54</v>
      </c>
    </row>
    <row r="2434" spans="1:5">
      <c r="A2434" t="s">
        <v>6237</v>
      </c>
      <c r="B2434" t="s">
        <v>210</v>
      </c>
      <c r="C2434" t="s">
        <v>54</v>
      </c>
      <c r="D2434" t="s">
        <v>105</v>
      </c>
      <c r="E2434" s="29">
        <v>54</v>
      </c>
    </row>
    <row r="2435" spans="1:5">
      <c r="A2435" t="s">
        <v>5422</v>
      </c>
      <c r="B2435" t="s">
        <v>4465</v>
      </c>
      <c r="C2435" t="s">
        <v>75</v>
      </c>
      <c r="D2435" t="s">
        <v>87</v>
      </c>
      <c r="E2435" s="29">
        <v>54</v>
      </c>
    </row>
    <row r="2436" spans="1:5">
      <c r="A2436" t="s">
        <v>6986</v>
      </c>
      <c r="B2436" t="s">
        <v>495</v>
      </c>
      <c r="C2436" t="s">
        <v>54</v>
      </c>
      <c r="D2436" t="s">
        <v>258</v>
      </c>
      <c r="E2436" s="29">
        <v>54</v>
      </c>
    </row>
    <row r="2437" spans="1:5">
      <c r="A2437" t="s">
        <v>498</v>
      </c>
      <c r="B2437" t="s">
        <v>310</v>
      </c>
      <c r="C2437" t="s">
        <v>66</v>
      </c>
      <c r="D2437" t="s">
        <v>93</v>
      </c>
      <c r="E2437" s="29">
        <v>54</v>
      </c>
    </row>
    <row r="2438" spans="1:5">
      <c r="A2438" t="s">
        <v>4575</v>
      </c>
      <c r="B2438" t="s">
        <v>292</v>
      </c>
      <c r="C2438" t="s">
        <v>66</v>
      </c>
      <c r="D2438" t="s">
        <v>61</v>
      </c>
      <c r="E2438" s="29">
        <v>54</v>
      </c>
    </row>
    <row r="2439" spans="1:5">
      <c r="A2439" t="s">
        <v>477</v>
      </c>
      <c r="B2439" t="s">
        <v>476</v>
      </c>
      <c r="C2439" t="s">
        <v>54</v>
      </c>
      <c r="D2439" t="s">
        <v>87</v>
      </c>
      <c r="E2439" s="29">
        <v>54</v>
      </c>
    </row>
    <row r="2440" spans="1:5">
      <c r="A2440" t="s">
        <v>3419</v>
      </c>
      <c r="B2440" t="s">
        <v>3418</v>
      </c>
      <c r="C2440" t="s">
        <v>54</v>
      </c>
      <c r="D2440" t="s">
        <v>105</v>
      </c>
      <c r="E2440" s="29">
        <v>54</v>
      </c>
    </row>
    <row r="2441" spans="1:5">
      <c r="A2441" t="s">
        <v>2617</v>
      </c>
      <c r="B2441" t="s">
        <v>2616</v>
      </c>
      <c r="C2441" t="s">
        <v>54</v>
      </c>
      <c r="D2441" t="s">
        <v>61</v>
      </c>
      <c r="E2441" s="29">
        <v>54</v>
      </c>
    </row>
    <row r="2442" spans="1:5">
      <c r="A2442" t="s">
        <v>3860</v>
      </c>
      <c r="B2442" t="s">
        <v>1525</v>
      </c>
      <c r="C2442" t="s">
        <v>66</v>
      </c>
      <c r="D2442" t="s">
        <v>61</v>
      </c>
      <c r="E2442" s="29">
        <v>54</v>
      </c>
    </row>
    <row r="2443" spans="1:5">
      <c r="A2443" t="s">
        <v>6486</v>
      </c>
      <c r="B2443" t="s">
        <v>392</v>
      </c>
      <c r="C2443" t="s">
        <v>75</v>
      </c>
      <c r="D2443" t="s">
        <v>93</v>
      </c>
      <c r="E2443" s="29">
        <v>54</v>
      </c>
    </row>
    <row r="2444" spans="1:5">
      <c r="A2444" t="s">
        <v>4793</v>
      </c>
      <c r="B2444" t="s">
        <v>2132</v>
      </c>
      <c r="C2444" t="s">
        <v>66</v>
      </c>
      <c r="D2444" t="s">
        <v>61</v>
      </c>
      <c r="E2444" s="29">
        <v>54</v>
      </c>
    </row>
    <row r="2445" spans="1:5">
      <c r="A2445" t="s">
        <v>1635</v>
      </c>
      <c r="B2445" t="s">
        <v>1634</v>
      </c>
      <c r="C2445" t="s">
        <v>66</v>
      </c>
      <c r="D2445" t="s">
        <v>61</v>
      </c>
      <c r="E2445" s="29">
        <v>54</v>
      </c>
    </row>
    <row r="2446" spans="1:5">
      <c r="A2446" t="s">
        <v>1499</v>
      </c>
      <c r="B2446" t="s">
        <v>1498</v>
      </c>
      <c r="C2446" t="s">
        <v>66</v>
      </c>
      <c r="D2446" t="s">
        <v>61</v>
      </c>
      <c r="E2446" s="29">
        <v>54</v>
      </c>
    </row>
    <row r="2447" spans="1:5">
      <c r="A2447" t="s">
        <v>2394</v>
      </c>
      <c r="B2447" t="s">
        <v>2393</v>
      </c>
      <c r="C2447" t="s">
        <v>54</v>
      </c>
      <c r="D2447" t="s">
        <v>61</v>
      </c>
      <c r="E2447" s="29">
        <v>54</v>
      </c>
    </row>
    <row r="2448" spans="1:5">
      <c r="A2448" t="s">
        <v>6150</v>
      </c>
      <c r="B2448" t="s">
        <v>1786</v>
      </c>
      <c r="C2448" t="s">
        <v>66</v>
      </c>
      <c r="D2448" t="s">
        <v>93</v>
      </c>
      <c r="E2448" s="29">
        <v>54</v>
      </c>
    </row>
    <row r="2449" spans="1:5">
      <c r="A2449" t="s">
        <v>5438</v>
      </c>
      <c r="B2449" t="s">
        <v>1305</v>
      </c>
      <c r="C2449" t="s">
        <v>54</v>
      </c>
      <c r="D2449" t="s">
        <v>105</v>
      </c>
      <c r="E2449" s="29">
        <v>54</v>
      </c>
    </row>
    <row r="2450" spans="1:5">
      <c r="A2450" t="s">
        <v>5713</v>
      </c>
      <c r="B2450" t="s">
        <v>353</v>
      </c>
      <c r="C2450" t="s">
        <v>75</v>
      </c>
      <c r="D2450" t="s">
        <v>61</v>
      </c>
      <c r="E2450" s="29">
        <v>54</v>
      </c>
    </row>
    <row r="2451" spans="1:5">
      <c r="A2451" t="s">
        <v>5771</v>
      </c>
      <c r="B2451" t="s">
        <v>1240</v>
      </c>
      <c r="C2451" t="s">
        <v>66</v>
      </c>
      <c r="D2451" t="s">
        <v>61</v>
      </c>
      <c r="E2451" s="29">
        <v>54</v>
      </c>
    </row>
    <row r="2452" spans="1:5">
      <c r="A2452" t="s">
        <v>4902</v>
      </c>
      <c r="B2452" t="s">
        <v>4901</v>
      </c>
      <c r="C2452" t="s">
        <v>54</v>
      </c>
      <c r="D2452" t="s">
        <v>105</v>
      </c>
      <c r="E2452" s="29">
        <v>54</v>
      </c>
    </row>
    <row r="2453" spans="1:5">
      <c r="A2453" t="s">
        <v>6334</v>
      </c>
      <c r="B2453" t="s">
        <v>1751</v>
      </c>
      <c r="C2453" t="s">
        <v>54</v>
      </c>
      <c r="D2453" t="s">
        <v>258</v>
      </c>
      <c r="E2453" s="29">
        <v>54</v>
      </c>
    </row>
    <row r="2454" spans="1:5">
      <c r="A2454" t="s">
        <v>2835</v>
      </c>
      <c r="B2454" t="s">
        <v>2834</v>
      </c>
      <c r="C2454" t="s">
        <v>66</v>
      </c>
      <c r="D2454" t="s">
        <v>61</v>
      </c>
      <c r="E2454" s="29">
        <v>54</v>
      </c>
    </row>
    <row r="2455" spans="1:5">
      <c r="A2455" t="s">
        <v>996</v>
      </c>
      <c r="B2455" t="s">
        <v>995</v>
      </c>
      <c r="C2455" t="s">
        <v>66</v>
      </c>
      <c r="D2455" t="s">
        <v>61</v>
      </c>
      <c r="E2455" s="29">
        <v>54</v>
      </c>
    </row>
    <row r="2456" spans="1:5">
      <c r="A2456" t="s">
        <v>5578</v>
      </c>
      <c r="B2456" t="s">
        <v>1797</v>
      </c>
      <c r="C2456" t="s">
        <v>54</v>
      </c>
      <c r="D2456" t="s">
        <v>61</v>
      </c>
      <c r="E2456" s="29">
        <v>54</v>
      </c>
    </row>
    <row r="2457" spans="1:5">
      <c r="A2457" t="s">
        <v>2794</v>
      </c>
      <c r="B2457" t="s">
        <v>2793</v>
      </c>
      <c r="C2457" t="s">
        <v>66</v>
      </c>
      <c r="D2457" t="s">
        <v>93</v>
      </c>
      <c r="E2457" s="29">
        <v>54</v>
      </c>
    </row>
    <row r="2458" spans="1:5">
      <c r="A2458" t="s">
        <v>5899</v>
      </c>
      <c r="B2458" t="s">
        <v>2687</v>
      </c>
      <c r="C2458" t="s">
        <v>54</v>
      </c>
      <c r="D2458" t="s">
        <v>61</v>
      </c>
      <c r="E2458" s="29">
        <v>54</v>
      </c>
    </row>
    <row r="2459" spans="1:5">
      <c r="A2459" t="s">
        <v>3035</v>
      </c>
      <c r="B2459" t="s">
        <v>1726</v>
      </c>
      <c r="C2459" t="s">
        <v>54</v>
      </c>
      <c r="D2459" t="s">
        <v>87</v>
      </c>
      <c r="E2459" s="29">
        <v>54</v>
      </c>
    </row>
    <row r="2460" spans="1:5">
      <c r="A2460" t="s">
        <v>1122</v>
      </c>
      <c r="B2460" t="s">
        <v>1121</v>
      </c>
      <c r="C2460" t="s">
        <v>54</v>
      </c>
      <c r="D2460" t="s">
        <v>105</v>
      </c>
      <c r="E2460" s="29">
        <v>54</v>
      </c>
    </row>
    <row r="2461" spans="1:5">
      <c r="A2461" t="s">
        <v>1336</v>
      </c>
      <c r="B2461" t="s">
        <v>1335</v>
      </c>
      <c r="C2461" t="s">
        <v>54</v>
      </c>
      <c r="D2461" t="s">
        <v>105</v>
      </c>
      <c r="E2461" s="29">
        <v>54</v>
      </c>
    </row>
    <row r="2462" spans="1:5">
      <c r="A2462" t="s">
        <v>4797</v>
      </c>
      <c r="B2462" t="s">
        <v>921</v>
      </c>
      <c r="C2462" t="s">
        <v>66</v>
      </c>
      <c r="D2462" t="s">
        <v>61</v>
      </c>
      <c r="E2462" s="29">
        <v>54</v>
      </c>
    </row>
    <row r="2463" spans="1:5">
      <c r="A2463" t="s">
        <v>6416</v>
      </c>
      <c r="B2463" t="s">
        <v>332</v>
      </c>
      <c r="C2463" t="s">
        <v>54</v>
      </c>
      <c r="D2463" t="s">
        <v>61</v>
      </c>
      <c r="E2463" s="29">
        <v>54</v>
      </c>
    </row>
    <row r="2464" spans="1:5">
      <c r="A2464" t="s">
        <v>4054</v>
      </c>
      <c r="B2464" t="s">
        <v>482</v>
      </c>
      <c r="C2464" t="s">
        <v>66</v>
      </c>
      <c r="D2464" t="s">
        <v>61</v>
      </c>
      <c r="E2464" s="29">
        <v>54</v>
      </c>
    </row>
    <row r="2465" spans="1:5">
      <c r="A2465" t="s">
        <v>4532</v>
      </c>
      <c r="B2465" t="s">
        <v>4531</v>
      </c>
      <c r="C2465" t="s">
        <v>54</v>
      </c>
      <c r="D2465" t="s">
        <v>105</v>
      </c>
      <c r="E2465" s="29">
        <v>54</v>
      </c>
    </row>
    <row r="2466" spans="1:5">
      <c r="A2466" t="s">
        <v>1381</v>
      </c>
      <c r="B2466" t="s">
        <v>1380</v>
      </c>
      <c r="C2466" t="s">
        <v>66</v>
      </c>
      <c r="D2466" t="s">
        <v>61</v>
      </c>
      <c r="E2466" s="29">
        <v>54</v>
      </c>
    </row>
    <row r="2467" spans="1:5">
      <c r="A2467" t="s">
        <v>5971</v>
      </c>
      <c r="B2467" t="s">
        <v>3363</v>
      </c>
      <c r="C2467" t="s">
        <v>54</v>
      </c>
      <c r="D2467" t="s">
        <v>61</v>
      </c>
      <c r="E2467" s="29">
        <v>54</v>
      </c>
    </row>
    <row r="2468" spans="1:5">
      <c r="A2468" t="s">
        <v>6448</v>
      </c>
      <c r="B2468" t="s">
        <v>4898</v>
      </c>
      <c r="C2468" t="s">
        <v>66</v>
      </c>
      <c r="D2468" t="s">
        <v>209</v>
      </c>
      <c r="E2468" s="29">
        <v>54</v>
      </c>
    </row>
    <row r="2469" spans="1:5">
      <c r="A2469" t="s">
        <v>2739</v>
      </c>
      <c r="B2469" t="s">
        <v>2738</v>
      </c>
      <c r="C2469" t="s">
        <v>66</v>
      </c>
      <c r="D2469" t="s">
        <v>61</v>
      </c>
      <c r="E2469" s="29">
        <v>54</v>
      </c>
    </row>
    <row r="2470" spans="1:5">
      <c r="A2470" t="s">
        <v>4705</v>
      </c>
      <c r="B2470" t="s">
        <v>186</v>
      </c>
      <c r="C2470" t="s">
        <v>66</v>
      </c>
      <c r="D2470" t="s">
        <v>61</v>
      </c>
      <c r="E2470" s="29">
        <v>54</v>
      </c>
    </row>
    <row r="2471" spans="1:5">
      <c r="A2471" t="s">
        <v>6210</v>
      </c>
      <c r="B2471" t="s">
        <v>1410</v>
      </c>
      <c r="C2471" t="s">
        <v>75</v>
      </c>
      <c r="D2471" t="s">
        <v>258</v>
      </c>
      <c r="E2471" s="29">
        <v>54</v>
      </c>
    </row>
    <row r="2472" spans="1:5">
      <c r="A2472" t="s">
        <v>5537</v>
      </c>
      <c r="B2472" t="s">
        <v>950</v>
      </c>
      <c r="C2472" t="s">
        <v>66</v>
      </c>
      <c r="D2472" t="s">
        <v>93</v>
      </c>
      <c r="E2472" s="29">
        <v>54</v>
      </c>
    </row>
    <row r="2473" spans="1:5">
      <c r="A2473" t="s">
        <v>6600</v>
      </c>
      <c r="B2473" t="s">
        <v>3793</v>
      </c>
      <c r="C2473" t="s">
        <v>66</v>
      </c>
      <c r="D2473" t="s">
        <v>209</v>
      </c>
      <c r="E2473" s="29">
        <v>54</v>
      </c>
    </row>
    <row r="2474" spans="1:5">
      <c r="A2474" t="s">
        <v>5288</v>
      </c>
      <c r="B2474" t="s">
        <v>3736</v>
      </c>
      <c r="C2474" t="s">
        <v>75</v>
      </c>
      <c r="D2474" t="s">
        <v>209</v>
      </c>
      <c r="E2474" s="29">
        <v>54</v>
      </c>
    </row>
    <row r="2475" spans="1:5">
      <c r="A2475" t="s">
        <v>582</v>
      </c>
      <c r="B2475" t="s">
        <v>234</v>
      </c>
      <c r="C2475" t="s">
        <v>54</v>
      </c>
      <c r="D2475" t="s">
        <v>87</v>
      </c>
      <c r="E2475" s="29">
        <v>54</v>
      </c>
    </row>
    <row r="2476" spans="1:5">
      <c r="A2476" t="s">
        <v>3228</v>
      </c>
      <c r="B2476" t="s">
        <v>1111</v>
      </c>
      <c r="C2476" t="s">
        <v>66</v>
      </c>
      <c r="D2476" t="s">
        <v>61</v>
      </c>
      <c r="E2476" s="29">
        <v>54</v>
      </c>
    </row>
    <row r="2477" spans="1:5">
      <c r="A2477" t="s">
        <v>3177</v>
      </c>
      <c r="B2477" t="s">
        <v>172</v>
      </c>
      <c r="C2477" t="s">
        <v>66</v>
      </c>
      <c r="D2477" t="s">
        <v>209</v>
      </c>
      <c r="E2477" s="29">
        <v>54</v>
      </c>
    </row>
    <row r="2478" spans="1:5">
      <c r="A2478" t="s">
        <v>5027</v>
      </c>
      <c r="B2478" t="s">
        <v>3653</v>
      </c>
      <c r="C2478" t="s">
        <v>75</v>
      </c>
      <c r="D2478" t="s">
        <v>61</v>
      </c>
      <c r="E2478" s="29">
        <v>54</v>
      </c>
    </row>
    <row r="2479" spans="1:5">
      <c r="A2479" t="s">
        <v>2681</v>
      </c>
      <c r="B2479" t="s">
        <v>667</v>
      </c>
      <c r="C2479" t="s">
        <v>66</v>
      </c>
      <c r="D2479" t="s">
        <v>258</v>
      </c>
      <c r="E2479" s="29">
        <v>54</v>
      </c>
    </row>
    <row r="2480" spans="1:5">
      <c r="A2480" t="s">
        <v>5053</v>
      </c>
      <c r="B2480" t="s">
        <v>3570</v>
      </c>
      <c r="C2480" t="s">
        <v>66</v>
      </c>
      <c r="D2480" t="s">
        <v>93</v>
      </c>
      <c r="E2480" s="29">
        <v>54</v>
      </c>
    </row>
    <row r="2481" spans="1:5">
      <c r="A2481" t="s">
        <v>6162</v>
      </c>
      <c r="B2481" t="s">
        <v>3724</v>
      </c>
      <c r="C2481" t="s">
        <v>75</v>
      </c>
      <c r="D2481" t="s">
        <v>61</v>
      </c>
      <c r="E2481" s="29">
        <v>54</v>
      </c>
    </row>
    <row r="2482" spans="1:5">
      <c r="A2482" t="s">
        <v>3314</v>
      </c>
      <c r="B2482" t="s">
        <v>338</v>
      </c>
      <c r="C2482" t="s">
        <v>75</v>
      </c>
      <c r="D2482" t="s">
        <v>209</v>
      </c>
      <c r="E2482" s="29">
        <v>54</v>
      </c>
    </row>
    <row r="2483" spans="1:5">
      <c r="A2483" t="s">
        <v>1448</v>
      </c>
      <c r="B2483" t="s">
        <v>1447</v>
      </c>
      <c r="C2483" t="s">
        <v>54</v>
      </c>
      <c r="D2483" t="s">
        <v>61</v>
      </c>
      <c r="E2483" s="29">
        <v>54</v>
      </c>
    </row>
    <row r="2484" spans="1:5">
      <c r="A2484" t="s">
        <v>5741</v>
      </c>
      <c r="B2484" t="s">
        <v>1960</v>
      </c>
      <c r="C2484" t="s">
        <v>75</v>
      </c>
      <c r="D2484" t="s">
        <v>61</v>
      </c>
      <c r="E2484" s="29">
        <v>54</v>
      </c>
    </row>
    <row r="2485" spans="1:5">
      <c r="A2485" t="s">
        <v>2846</v>
      </c>
      <c r="B2485" t="s">
        <v>2474</v>
      </c>
      <c r="C2485" t="s">
        <v>66</v>
      </c>
      <c r="D2485" t="s">
        <v>87</v>
      </c>
      <c r="E2485" s="29">
        <v>54</v>
      </c>
    </row>
    <row r="2486" spans="1:5">
      <c r="A2486" t="s">
        <v>4589</v>
      </c>
      <c r="B2486" t="s">
        <v>106</v>
      </c>
      <c r="C2486" t="s">
        <v>75</v>
      </c>
      <c r="D2486" t="s">
        <v>61</v>
      </c>
      <c r="E2486" s="29">
        <v>54</v>
      </c>
    </row>
    <row r="2487" spans="1:5">
      <c r="A2487" t="s">
        <v>192</v>
      </c>
      <c r="B2487" t="s">
        <v>191</v>
      </c>
      <c r="C2487" t="s">
        <v>54</v>
      </c>
      <c r="D2487" t="s">
        <v>61</v>
      </c>
      <c r="E2487" s="29">
        <v>54</v>
      </c>
    </row>
    <row r="2488" spans="1:5">
      <c r="A2488" t="s">
        <v>360</v>
      </c>
      <c r="B2488" t="s">
        <v>359</v>
      </c>
      <c r="C2488" t="s">
        <v>75</v>
      </c>
      <c r="D2488" t="s">
        <v>87</v>
      </c>
      <c r="E2488" s="29">
        <v>54</v>
      </c>
    </row>
    <row r="2489" spans="1:5">
      <c r="A2489" t="s">
        <v>504</v>
      </c>
      <c r="B2489" t="s">
        <v>503</v>
      </c>
      <c r="C2489" t="s">
        <v>54</v>
      </c>
      <c r="D2489" t="s">
        <v>87</v>
      </c>
      <c r="E2489" s="29">
        <v>54</v>
      </c>
    </row>
    <row r="2490" spans="1:5">
      <c r="A2490" t="s">
        <v>5625</v>
      </c>
      <c r="B2490" t="s">
        <v>1305</v>
      </c>
      <c r="C2490" t="s">
        <v>75</v>
      </c>
      <c r="D2490" t="s">
        <v>258</v>
      </c>
      <c r="E2490" s="29">
        <v>54</v>
      </c>
    </row>
    <row r="2491" spans="1:5">
      <c r="A2491" t="s">
        <v>3019</v>
      </c>
      <c r="B2491" t="s">
        <v>832</v>
      </c>
      <c r="C2491" t="s">
        <v>75</v>
      </c>
      <c r="D2491" t="s">
        <v>258</v>
      </c>
      <c r="E2491" s="29">
        <v>54</v>
      </c>
    </row>
    <row r="2492" spans="1:5">
      <c r="A2492" t="s">
        <v>6747</v>
      </c>
      <c r="B2492" t="s">
        <v>6746</v>
      </c>
      <c r="C2492" t="s">
        <v>54</v>
      </c>
      <c r="D2492" t="s">
        <v>61</v>
      </c>
      <c r="E2492" s="29">
        <v>54</v>
      </c>
    </row>
    <row r="2493" spans="1:5">
      <c r="A2493" t="s">
        <v>4117</v>
      </c>
      <c r="B2493" t="s">
        <v>310</v>
      </c>
      <c r="C2493" t="s">
        <v>54</v>
      </c>
      <c r="D2493" t="s">
        <v>61</v>
      </c>
      <c r="E2493" s="29">
        <v>54</v>
      </c>
    </row>
    <row r="2494" spans="1:5">
      <c r="A2494" t="s">
        <v>4247</v>
      </c>
      <c r="B2494" t="s">
        <v>166</v>
      </c>
      <c r="C2494" t="s">
        <v>75</v>
      </c>
      <c r="D2494" t="s">
        <v>209</v>
      </c>
      <c r="E2494" s="29">
        <v>54</v>
      </c>
    </row>
    <row r="2495" spans="1:5">
      <c r="A2495" t="s">
        <v>6355</v>
      </c>
      <c r="B2495" t="s">
        <v>186</v>
      </c>
      <c r="C2495" t="s">
        <v>75</v>
      </c>
      <c r="D2495" t="s">
        <v>61</v>
      </c>
      <c r="E2495" s="29">
        <v>53</v>
      </c>
    </row>
    <row r="2496" spans="1:5">
      <c r="A2496" t="s">
        <v>2658</v>
      </c>
      <c r="B2496" t="s">
        <v>186</v>
      </c>
      <c r="C2496" t="s">
        <v>66</v>
      </c>
      <c r="D2496" t="s">
        <v>209</v>
      </c>
      <c r="E2496" s="29">
        <v>53</v>
      </c>
    </row>
    <row r="2497" spans="1:5">
      <c r="A2497" t="s">
        <v>3994</v>
      </c>
      <c r="B2497" t="s">
        <v>3400</v>
      </c>
      <c r="C2497" t="s">
        <v>54</v>
      </c>
      <c r="D2497" t="s">
        <v>87</v>
      </c>
      <c r="E2497" s="29">
        <v>53</v>
      </c>
    </row>
    <row r="2498" spans="1:5">
      <c r="A2498" t="s">
        <v>6690</v>
      </c>
      <c r="B2498" t="s">
        <v>186</v>
      </c>
      <c r="C2498" t="s">
        <v>54</v>
      </c>
      <c r="D2498" t="s">
        <v>61</v>
      </c>
      <c r="E2498" s="29">
        <v>53</v>
      </c>
    </row>
    <row r="2499" spans="1:5">
      <c r="A2499" t="s">
        <v>6685</v>
      </c>
      <c r="B2499" t="s">
        <v>998</v>
      </c>
      <c r="C2499" t="s">
        <v>66</v>
      </c>
      <c r="D2499" t="s">
        <v>61</v>
      </c>
      <c r="E2499" s="29">
        <v>53</v>
      </c>
    </row>
    <row r="2500" spans="1:5">
      <c r="A2500" t="s">
        <v>6507</v>
      </c>
      <c r="B2500" t="s">
        <v>4308</v>
      </c>
      <c r="C2500" t="s">
        <v>75</v>
      </c>
      <c r="D2500" t="s">
        <v>61</v>
      </c>
      <c r="E2500" s="29">
        <v>53</v>
      </c>
    </row>
    <row r="2501" spans="1:5">
      <c r="A2501" t="s">
        <v>4222</v>
      </c>
      <c r="B2501" t="s">
        <v>3224</v>
      </c>
      <c r="C2501" t="s">
        <v>66</v>
      </c>
      <c r="D2501" t="s">
        <v>209</v>
      </c>
      <c r="E2501" s="29">
        <v>53</v>
      </c>
    </row>
    <row r="2502" spans="1:5">
      <c r="A2502" t="s">
        <v>6718</v>
      </c>
      <c r="B2502" t="s">
        <v>5927</v>
      </c>
      <c r="C2502" t="s">
        <v>66</v>
      </c>
      <c r="D2502" t="s">
        <v>87</v>
      </c>
      <c r="E2502" s="29">
        <v>53</v>
      </c>
    </row>
    <row r="2503" spans="1:5">
      <c r="A2503" t="s">
        <v>6680</v>
      </c>
      <c r="B2503" t="s">
        <v>90</v>
      </c>
      <c r="C2503" t="s">
        <v>66</v>
      </c>
      <c r="D2503" t="s">
        <v>105</v>
      </c>
      <c r="E2503" s="29">
        <v>53</v>
      </c>
    </row>
    <row r="2504" spans="1:5">
      <c r="A2504" t="s">
        <v>7006</v>
      </c>
      <c r="B2504" t="s">
        <v>2682</v>
      </c>
      <c r="C2504" t="s">
        <v>54</v>
      </c>
      <c r="D2504" t="s">
        <v>61</v>
      </c>
      <c r="E2504" s="29">
        <v>53</v>
      </c>
    </row>
    <row r="2505" spans="1:5">
      <c r="A2505" t="s">
        <v>4201</v>
      </c>
      <c r="B2505" t="s">
        <v>2953</v>
      </c>
      <c r="C2505" t="s">
        <v>66</v>
      </c>
      <c r="D2505" t="s">
        <v>61</v>
      </c>
      <c r="E2505" s="29">
        <v>53</v>
      </c>
    </row>
    <row r="2506" spans="1:5">
      <c r="A2506" t="s">
        <v>3632</v>
      </c>
      <c r="B2506" t="s">
        <v>3631</v>
      </c>
      <c r="C2506" t="s">
        <v>75</v>
      </c>
      <c r="D2506" t="s">
        <v>209</v>
      </c>
      <c r="E2506" s="29">
        <v>53</v>
      </c>
    </row>
    <row r="2507" spans="1:5">
      <c r="A2507" t="s">
        <v>1462</v>
      </c>
      <c r="B2507" t="s">
        <v>1461</v>
      </c>
      <c r="C2507" t="s">
        <v>66</v>
      </c>
      <c r="D2507" t="s">
        <v>61</v>
      </c>
      <c r="E2507" s="29">
        <v>53</v>
      </c>
    </row>
    <row r="2508" spans="1:5">
      <c r="A2508" t="s">
        <v>886</v>
      </c>
      <c r="B2508" t="s">
        <v>885</v>
      </c>
      <c r="C2508" t="s">
        <v>54</v>
      </c>
      <c r="D2508" t="s">
        <v>61</v>
      </c>
      <c r="E2508" s="29">
        <v>53</v>
      </c>
    </row>
    <row r="2509" spans="1:5">
      <c r="A2509" t="s">
        <v>1360</v>
      </c>
      <c r="B2509" t="s">
        <v>1359</v>
      </c>
      <c r="C2509" t="s">
        <v>54</v>
      </c>
      <c r="D2509" t="s">
        <v>61</v>
      </c>
      <c r="E2509" s="29">
        <v>53</v>
      </c>
    </row>
    <row r="2510" spans="1:5">
      <c r="A2510" t="s">
        <v>159</v>
      </c>
      <c r="B2510" t="s">
        <v>158</v>
      </c>
      <c r="C2510" t="s">
        <v>66</v>
      </c>
      <c r="D2510" t="s">
        <v>61</v>
      </c>
      <c r="E2510" s="29">
        <v>53</v>
      </c>
    </row>
    <row r="2511" spans="1:5">
      <c r="A2511" t="s">
        <v>6283</v>
      </c>
      <c r="B2511" t="s">
        <v>228</v>
      </c>
      <c r="C2511" t="s">
        <v>75</v>
      </c>
      <c r="D2511" t="s">
        <v>105</v>
      </c>
      <c r="E2511" s="29">
        <v>53</v>
      </c>
    </row>
    <row r="2512" spans="1:5">
      <c r="A2512" t="s">
        <v>3789</v>
      </c>
      <c r="B2512" t="s">
        <v>3788</v>
      </c>
      <c r="C2512" t="s">
        <v>75</v>
      </c>
      <c r="D2512" t="s">
        <v>87</v>
      </c>
      <c r="E2512" s="29">
        <v>53</v>
      </c>
    </row>
    <row r="2513" spans="1:5">
      <c r="A2513" t="s">
        <v>4687</v>
      </c>
      <c r="B2513" t="s">
        <v>1748</v>
      </c>
      <c r="C2513" t="s">
        <v>54</v>
      </c>
      <c r="D2513" t="s">
        <v>61</v>
      </c>
      <c r="E2513" s="29">
        <v>53</v>
      </c>
    </row>
    <row r="2514" spans="1:5">
      <c r="A2514" t="s">
        <v>2006</v>
      </c>
      <c r="B2514" t="s">
        <v>1485</v>
      </c>
      <c r="C2514" t="s">
        <v>75</v>
      </c>
      <c r="D2514" t="s">
        <v>61</v>
      </c>
      <c r="E2514" s="29">
        <v>53</v>
      </c>
    </row>
    <row r="2515" spans="1:5">
      <c r="A2515" t="s">
        <v>3124</v>
      </c>
      <c r="B2515" t="s">
        <v>166</v>
      </c>
      <c r="C2515" t="s">
        <v>66</v>
      </c>
      <c r="D2515" t="s">
        <v>93</v>
      </c>
      <c r="E2515" s="29">
        <v>53</v>
      </c>
    </row>
    <row r="2516" spans="1:5">
      <c r="A2516" t="s">
        <v>6827</v>
      </c>
      <c r="B2516" t="s">
        <v>584</v>
      </c>
      <c r="C2516" t="s">
        <v>75</v>
      </c>
      <c r="D2516" t="s">
        <v>93</v>
      </c>
      <c r="E2516" s="29">
        <v>53</v>
      </c>
    </row>
    <row r="2517" spans="1:5">
      <c r="A2517" t="s">
        <v>524</v>
      </c>
      <c r="B2517" t="s">
        <v>523</v>
      </c>
      <c r="C2517" t="s">
        <v>54</v>
      </c>
      <c r="D2517" t="s">
        <v>87</v>
      </c>
      <c r="E2517" s="29">
        <v>53</v>
      </c>
    </row>
    <row r="2518" spans="1:5">
      <c r="A2518" t="s">
        <v>1148</v>
      </c>
      <c r="B2518" t="s">
        <v>414</v>
      </c>
      <c r="C2518" t="s">
        <v>66</v>
      </c>
      <c r="D2518" t="s">
        <v>258</v>
      </c>
      <c r="E2518" s="29">
        <v>53</v>
      </c>
    </row>
    <row r="2519" spans="1:5">
      <c r="A2519" t="s">
        <v>5562</v>
      </c>
      <c r="B2519" t="s">
        <v>4080</v>
      </c>
      <c r="C2519" t="s">
        <v>75</v>
      </c>
      <c r="D2519" t="s">
        <v>61</v>
      </c>
      <c r="E2519" s="29">
        <v>53</v>
      </c>
    </row>
    <row r="2520" spans="1:5">
      <c r="A2520" t="s">
        <v>3708</v>
      </c>
      <c r="B2520" t="s">
        <v>2057</v>
      </c>
      <c r="C2520" t="s">
        <v>54</v>
      </c>
      <c r="D2520" t="s">
        <v>61</v>
      </c>
      <c r="E2520" s="29">
        <v>53</v>
      </c>
    </row>
    <row r="2521" spans="1:5">
      <c r="A2521" t="s">
        <v>2765</v>
      </c>
      <c r="B2521" t="s">
        <v>2764</v>
      </c>
      <c r="C2521" t="s">
        <v>66</v>
      </c>
      <c r="D2521" t="s">
        <v>87</v>
      </c>
      <c r="E2521" s="29">
        <v>53</v>
      </c>
    </row>
    <row r="2522" spans="1:5">
      <c r="A2522" t="s">
        <v>6480</v>
      </c>
      <c r="B2522" t="s">
        <v>2275</v>
      </c>
      <c r="C2522" t="s">
        <v>66</v>
      </c>
      <c r="D2522" t="s">
        <v>61</v>
      </c>
      <c r="E2522" s="29">
        <v>53</v>
      </c>
    </row>
    <row r="2523" spans="1:5">
      <c r="A2523" t="s">
        <v>6829</v>
      </c>
      <c r="B2523" t="s">
        <v>106</v>
      </c>
      <c r="C2523" t="s">
        <v>54</v>
      </c>
      <c r="D2523" t="s">
        <v>61</v>
      </c>
      <c r="E2523" s="29">
        <v>53</v>
      </c>
    </row>
    <row r="2524" spans="1:5">
      <c r="A2524" t="s">
        <v>1010</v>
      </c>
      <c r="B2524" t="s">
        <v>1009</v>
      </c>
      <c r="C2524" t="s">
        <v>75</v>
      </c>
      <c r="D2524" t="s">
        <v>61</v>
      </c>
      <c r="E2524" s="29">
        <v>53</v>
      </c>
    </row>
    <row r="2525" spans="1:5">
      <c r="A2525" t="s">
        <v>2279</v>
      </c>
      <c r="B2525" t="s">
        <v>2278</v>
      </c>
      <c r="C2525" t="s">
        <v>75</v>
      </c>
      <c r="D2525" t="s">
        <v>87</v>
      </c>
      <c r="E2525" s="29">
        <v>53</v>
      </c>
    </row>
    <row r="2526" spans="1:5">
      <c r="A2526" t="s">
        <v>1268</v>
      </c>
      <c r="B2526" t="s">
        <v>414</v>
      </c>
      <c r="C2526" t="s">
        <v>54</v>
      </c>
      <c r="D2526" t="s">
        <v>105</v>
      </c>
      <c r="E2526" s="29">
        <v>53</v>
      </c>
    </row>
    <row r="2527" spans="1:5">
      <c r="A2527" t="s">
        <v>3485</v>
      </c>
      <c r="B2527" t="s">
        <v>2699</v>
      </c>
      <c r="C2527" t="s">
        <v>75</v>
      </c>
      <c r="D2527" t="s">
        <v>61</v>
      </c>
      <c r="E2527" s="29">
        <v>53</v>
      </c>
    </row>
    <row r="2528" spans="1:5">
      <c r="A2528" t="s">
        <v>5956</v>
      </c>
      <c r="B2528" t="s">
        <v>1913</v>
      </c>
      <c r="C2528" t="s">
        <v>54</v>
      </c>
      <c r="D2528" t="s">
        <v>105</v>
      </c>
      <c r="E2528" s="29">
        <v>53</v>
      </c>
    </row>
    <row r="2529" spans="1:5">
      <c r="A2529" t="s">
        <v>226</v>
      </c>
      <c r="B2529" t="s">
        <v>225</v>
      </c>
      <c r="C2529" t="s">
        <v>54</v>
      </c>
      <c r="D2529" t="s">
        <v>87</v>
      </c>
      <c r="E2529" s="29">
        <v>53</v>
      </c>
    </row>
    <row r="2530" spans="1:5">
      <c r="A2530" t="s">
        <v>5063</v>
      </c>
      <c r="B2530" t="s">
        <v>186</v>
      </c>
      <c r="C2530" t="s">
        <v>54</v>
      </c>
      <c r="D2530" t="s">
        <v>87</v>
      </c>
      <c r="E2530" s="29">
        <v>53</v>
      </c>
    </row>
    <row r="2531" spans="1:5">
      <c r="A2531" t="s">
        <v>6457</v>
      </c>
      <c r="B2531" t="s">
        <v>6456</v>
      </c>
      <c r="C2531" t="s">
        <v>66</v>
      </c>
      <c r="D2531" t="s">
        <v>209</v>
      </c>
      <c r="E2531" s="29">
        <v>53</v>
      </c>
    </row>
    <row r="2532" spans="1:5">
      <c r="A2532" t="s">
        <v>5565</v>
      </c>
      <c r="B2532" t="s">
        <v>210</v>
      </c>
      <c r="C2532" t="s">
        <v>66</v>
      </c>
      <c r="D2532" t="s">
        <v>61</v>
      </c>
      <c r="E2532" s="29">
        <v>53</v>
      </c>
    </row>
    <row r="2533" spans="1:5">
      <c r="A2533" t="s">
        <v>3191</v>
      </c>
      <c r="B2533" t="s">
        <v>1060</v>
      </c>
      <c r="C2533" t="s">
        <v>54</v>
      </c>
      <c r="D2533" t="s">
        <v>105</v>
      </c>
      <c r="E2533" s="29">
        <v>53</v>
      </c>
    </row>
    <row r="2534" spans="1:5">
      <c r="A2534" t="s">
        <v>7020</v>
      </c>
      <c r="B2534" t="s">
        <v>3157</v>
      </c>
      <c r="C2534" t="s">
        <v>66</v>
      </c>
      <c r="D2534" t="s">
        <v>87</v>
      </c>
      <c r="E2534" s="29">
        <v>53</v>
      </c>
    </row>
    <row r="2535" spans="1:5">
      <c r="A2535" t="s">
        <v>1508</v>
      </c>
      <c r="B2535" t="s">
        <v>1507</v>
      </c>
      <c r="C2535" t="s">
        <v>66</v>
      </c>
      <c r="D2535" t="s">
        <v>209</v>
      </c>
      <c r="E2535" s="29">
        <v>53</v>
      </c>
    </row>
    <row r="2536" spans="1:5">
      <c r="A2536" t="s">
        <v>5139</v>
      </c>
      <c r="B2536" t="s">
        <v>3067</v>
      </c>
      <c r="C2536" t="s">
        <v>66</v>
      </c>
      <c r="D2536" t="s">
        <v>87</v>
      </c>
      <c r="E2536" s="29">
        <v>53</v>
      </c>
    </row>
    <row r="2537" spans="1:5">
      <c r="A2537" t="s">
        <v>6324</v>
      </c>
      <c r="B2537" t="s">
        <v>3459</v>
      </c>
      <c r="C2537" t="s">
        <v>54</v>
      </c>
      <c r="D2537" t="s">
        <v>105</v>
      </c>
      <c r="E2537" s="29">
        <v>53</v>
      </c>
    </row>
    <row r="2538" spans="1:5">
      <c r="A2538" t="s">
        <v>5870</v>
      </c>
      <c r="B2538" t="s">
        <v>2550</v>
      </c>
      <c r="C2538" t="s">
        <v>54</v>
      </c>
      <c r="D2538" t="s">
        <v>61</v>
      </c>
      <c r="E2538" s="29">
        <v>53</v>
      </c>
    </row>
    <row r="2539" spans="1:5">
      <c r="A2539" t="s">
        <v>5178</v>
      </c>
      <c r="B2539" t="s">
        <v>3171</v>
      </c>
      <c r="C2539" t="s">
        <v>66</v>
      </c>
      <c r="D2539" t="s">
        <v>61</v>
      </c>
      <c r="E2539" s="29">
        <v>53</v>
      </c>
    </row>
    <row r="2540" spans="1:5">
      <c r="A2540" t="s">
        <v>3194</v>
      </c>
      <c r="B2540" t="s">
        <v>3193</v>
      </c>
      <c r="C2540" t="s">
        <v>66</v>
      </c>
      <c r="D2540" t="s">
        <v>258</v>
      </c>
      <c r="E2540" s="29">
        <v>53</v>
      </c>
    </row>
    <row r="2541" spans="1:5">
      <c r="A2541" t="s">
        <v>5795</v>
      </c>
      <c r="B2541" t="s">
        <v>186</v>
      </c>
      <c r="C2541" t="s">
        <v>54</v>
      </c>
      <c r="D2541" t="s">
        <v>87</v>
      </c>
      <c r="E2541" s="29">
        <v>52</v>
      </c>
    </row>
    <row r="2542" spans="1:5">
      <c r="A2542" t="s">
        <v>4912</v>
      </c>
      <c r="B2542" t="s">
        <v>2616</v>
      </c>
      <c r="C2542" t="s">
        <v>66</v>
      </c>
      <c r="D2542" t="s">
        <v>93</v>
      </c>
      <c r="E2542" s="29">
        <v>52</v>
      </c>
    </row>
    <row r="2543" spans="1:5">
      <c r="A2543" t="s">
        <v>5969</v>
      </c>
      <c r="B2543" t="s">
        <v>5968</v>
      </c>
      <c r="C2543" t="s">
        <v>75</v>
      </c>
      <c r="D2543" t="s">
        <v>61</v>
      </c>
      <c r="E2543" s="29">
        <v>52</v>
      </c>
    </row>
    <row r="2544" spans="1:5">
      <c r="A2544" t="s">
        <v>4046</v>
      </c>
      <c r="B2544" t="s">
        <v>2100</v>
      </c>
      <c r="C2544" t="s">
        <v>66</v>
      </c>
      <c r="D2544" t="s">
        <v>87</v>
      </c>
      <c r="E2544" s="29">
        <v>52</v>
      </c>
    </row>
    <row r="2545" spans="1:5">
      <c r="A2545" t="s">
        <v>6638</v>
      </c>
      <c r="B2545" t="s">
        <v>1980</v>
      </c>
      <c r="C2545" t="s">
        <v>54</v>
      </c>
      <c r="D2545" t="s">
        <v>61</v>
      </c>
      <c r="E2545" s="29">
        <v>52</v>
      </c>
    </row>
    <row r="2546" spans="1:5">
      <c r="A2546" t="s">
        <v>6754</v>
      </c>
      <c r="B2546" t="s">
        <v>983</v>
      </c>
      <c r="C2546" t="s">
        <v>54</v>
      </c>
      <c r="D2546" t="s">
        <v>105</v>
      </c>
      <c r="E2546" s="29">
        <v>52</v>
      </c>
    </row>
    <row r="2547" spans="1:5">
      <c r="A2547" t="s">
        <v>2077</v>
      </c>
      <c r="B2547" t="s">
        <v>186</v>
      </c>
      <c r="C2547" t="s">
        <v>54</v>
      </c>
      <c r="D2547" t="s">
        <v>61</v>
      </c>
      <c r="E2547" s="29">
        <v>52</v>
      </c>
    </row>
    <row r="2548" spans="1:5">
      <c r="A2548" t="s">
        <v>1191</v>
      </c>
      <c r="B2548" t="s">
        <v>1190</v>
      </c>
      <c r="C2548" t="s">
        <v>66</v>
      </c>
      <c r="D2548" t="s">
        <v>61</v>
      </c>
      <c r="E2548" s="29">
        <v>52</v>
      </c>
    </row>
    <row r="2549" spans="1:5">
      <c r="A2549" t="s">
        <v>5459</v>
      </c>
      <c r="B2549" t="s">
        <v>2063</v>
      </c>
      <c r="C2549" t="s">
        <v>54</v>
      </c>
      <c r="D2549" t="s">
        <v>105</v>
      </c>
      <c r="E2549" s="29">
        <v>52</v>
      </c>
    </row>
    <row r="2550" spans="1:5">
      <c r="A2550" t="s">
        <v>2136</v>
      </c>
      <c r="B2550" t="s">
        <v>2135</v>
      </c>
      <c r="C2550" t="s">
        <v>66</v>
      </c>
      <c r="D2550" t="s">
        <v>87</v>
      </c>
      <c r="E2550" s="29">
        <v>52</v>
      </c>
    </row>
    <row r="2551" spans="1:5">
      <c r="A2551" t="s">
        <v>1328</v>
      </c>
      <c r="B2551" t="s">
        <v>1327</v>
      </c>
      <c r="C2551" t="s">
        <v>66</v>
      </c>
      <c r="D2551" t="s">
        <v>87</v>
      </c>
      <c r="E2551" s="29">
        <v>52</v>
      </c>
    </row>
    <row r="2552" spans="1:5">
      <c r="A2552" t="s">
        <v>6946</v>
      </c>
      <c r="B2552" t="s">
        <v>529</v>
      </c>
      <c r="C2552" t="s">
        <v>66</v>
      </c>
      <c r="D2552" t="s">
        <v>61</v>
      </c>
      <c r="E2552" s="29">
        <v>52</v>
      </c>
    </row>
    <row r="2553" spans="1:5">
      <c r="A2553" t="s">
        <v>4071</v>
      </c>
      <c r="B2553" t="s">
        <v>1583</v>
      </c>
      <c r="C2553" t="s">
        <v>66</v>
      </c>
      <c r="D2553" t="s">
        <v>87</v>
      </c>
      <c r="E2553" s="29">
        <v>52</v>
      </c>
    </row>
    <row r="2554" spans="1:5">
      <c r="A2554" t="s">
        <v>1013</v>
      </c>
      <c r="B2554" t="s">
        <v>1012</v>
      </c>
      <c r="C2554" t="s">
        <v>75</v>
      </c>
      <c r="D2554" t="s">
        <v>61</v>
      </c>
      <c r="E2554" s="29">
        <v>52</v>
      </c>
    </row>
    <row r="2555" spans="1:5">
      <c r="A2555" t="s">
        <v>4592</v>
      </c>
      <c r="B2555" t="s">
        <v>2735</v>
      </c>
      <c r="C2555" t="s">
        <v>66</v>
      </c>
      <c r="D2555" t="s">
        <v>61</v>
      </c>
      <c r="E2555" s="29">
        <v>52</v>
      </c>
    </row>
    <row r="2556" spans="1:5">
      <c r="A2556" t="s">
        <v>4321</v>
      </c>
      <c r="B2556" t="s">
        <v>771</v>
      </c>
      <c r="C2556" t="s">
        <v>75</v>
      </c>
      <c r="D2556" t="s">
        <v>258</v>
      </c>
      <c r="E2556" s="29">
        <v>52</v>
      </c>
    </row>
    <row r="2557" spans="1:5">
      <c r="A2557" t="s">
        <v>5857</v>
      </c>
      <c r="B2557" t="s">
        <v>1249</v>
      </c>
      <c r="C2557" t="s">
        <v>54</v>
      </c>
      <c r="D2557" t="s">
        <v>61</v>
      </c>
      <c r="E2557" s="29">
        <v>52</v>
      </c>
    </row>
    <row r="2558" spans="1:5">
      <c r="A2558" t="s">
        <v>5740</v>
      </c>
      <c r="B2558" t="s">
        <v>1228</v>
      </c>
      <c r="C2558" t="s">
        <v>66</v>
      </c>
      <c r="D2558" t="s">
        <v>209</v>
      </c>
      <c r="E2558" s="29">
        <v>52</v>
      </c>
    </row>
    <row r="2559" spans="1:5">
      <c r="A2559" t="s">
        <v>5309</v>
      </c>
      <c r="B2559" t="s">
        <v>1525</v>
      </c>
      <c r="C2559" t="s">
        <v>66</v>
      </c>
      <c r="D2559" t="s">
        <v>61</v>
      </c>
      <c r="E2559" s="29">
        <v>52</v>
      </c>
    </row>
    <row r="2560" spans="1:5">
      <c r="A2560" t="s">
        <v>2671</v>
      </c>
      <c r="B2560" t="s">
        <v>2257</v>
      </c>
      <c r="C2560" t="s">
        <v>54</v>
      </c>
      <c r="D2560" t="s">
        <v>105</v>
      </c>
      <c r="E2560" s="29">
        <v>52</v>
      </c>
    </row>
    <row r="2561" spans="1:5">
      <c r="A2561" t="s">
        <v>6156</v>
      </c>
      <c r="B2561" t="s">
        <v>479</v>
      </c>
      <c r="C2561" t="s">
        <v>54</v>
      </c>
      <c r="D2561" t="s">
        <v>87</v>
      </c>
      <c r="E2561" s="29">
        <v>52</v>
      </c>
    </row>
    <row r="2562" spans="1:5">
      <c r="A2562" t="s">
        <v>1934</v>
      </c>
      <c r="B2562" t="s">
        <v>635</v>
      </c>
      <c r="C2562" t="s">
        <v>66</v>
      </c>
      <c r="D2562" t="s">
        <v>61</v>
      </c>
      <c r="E2562" s="29">
        <v>52</v>
      </c>
    </row>
    <row r="2563" spans="1:5">
      <c r="A2563" t="s">
        <v>4680</v>
      </c>
      <c r="B2563" t="s">
        <v>492</v>
      </c>
      <c r="C2563" t="s">
        <v>54</v>
      </c>
      <c r="D2563" t="s">
        <v>209</v>
      </c>
      <c r="E2563" s="29">
        <v>52</v>
      </c>
    </row>
    <row r="2564" spans="1:5">
      <c r="A2564" t="s">
        <v>6135</v>
      </c>
      <c r="B2564" t="s">
        <v>4885</v>
      </c>
      <c r="C2564" t="s">
        <v>54</v>
      </c>
      <c r="D2564" t="s">
        <v>87</v>
      </c>
      <c r="E2564" s="29">
        <v>52</v>
      </c>
    </row>
    <row r="2565" spans="1:5">
      <c r="A2565" t="s">
        <v>3273</v>
      </c>
      <c r="B2565" t="s">
        <v>574</v>
      </c>
      <c r="C2565" t="s">
        <v>75</v>
      </c>
      <c r="D2565" t="s">
        <v>87</v>
      </c>
      <c r="E2565" s="29">
        <v>52</v>
      </c>
    </row>
    <row r="2566" spans="1:5">
      <c r="A2566" t="s">
        <v>4717</v>
      </c>
      <c r="B2566" t="s">
        <v>2452</v>
      </c>
      <c r="C2566" t="s">
        <v>54</v>
      </c>
      <c r="D2566" t="s">
        <v>105</v>
      </c>
      <c r="E2566" s="29">
        <v>52</v>
      </c>
    </row>
    <row r="2567" spans="1:5">
      <c r="A2567" t="s">
        <v>899</v>
      </c>
      <c r="B2567" t="s">
        <v>898</v>
      </c>
      <c r="C2567" t="s">
        <v>75</v>
      </c>
      <c r="D2567" t="s">
        <v>61</v>
      </c>
      <c r="E2567" s="29">
        <v>52</v>
      </c>
    </row>
    <row r="2568" spans="1:5">
      <c r="A2568" t="s">
        <v>3327</v>
      </c>
      <c r="B2568" t="s">
        <v>106</v>
      </c>
      <c r="C2568" t="s">
        <v>75</v>
      </c>
      <c r="D2568" t="s">
        <v>61</v>
      </c>
      <c r="E2568" s="29">
        <v>52</v>
      </c>
    </row>
    <row r="2569" spans="1:5">
      <c r="A2569" t="s">
        <v>797</v>
      </c>
      <c r="B2569" t="s">
        <v>65</v>
      </c>
      <c r="C2569" t="s">
        <v>66</v>
      </c>
      <c r="D2569" t="s">
        <v>61</v>
      </c>
      <c r="E2569" s="29">
        <v>52</v>
      </c>
    </row>
    <row r="2570" spans="1:5">
      <c r="A2570" t="s">
        <v>918</v>
      </c>
      <c r="B2570" t="s">
        <v>917</v>
      </c>
      <c r="C2570" t="s">
        <v>54</v>
      </c>
      <c r="D2570" t="s">
        <v>61</v>
      </c>
      <c r="E2570" s="29">
        <v>52</v>
      </c>
    </row>
    <row r="2571" spans="1:5">
      <c r="A2571" t="s">
        <v>6737</v>
      </c>
      <c r="B2571" t="s">
        <v>2738</v>
      </c>
      <c r="C2571" t="s">
        <v>66</v>
      </c>
      <c r="D2571" t="s">
        <v>61</v>
      </c>
      <c r="E2571" s="29">
        <v>52</v>
      </c>
    </row>
    <row r="2572" spans="1:5">
      <c r="A2572" t="s">
        <v>6947</v>
      </c>
      <c r="B2572" t="s">
        <v>5825</v>
      </c>
      <c r="C2572" t="s">
        <v>54</v>
      </c>
      <c r="D2572" t="s">
        <v>61</v>
      </c>
      <c r="E2572" s="29">
        <v>52</v>
      </c>
    </row>
    <row r="2573" spans="1:5">
      <c r="A2573" t="s">
        <v>1887</v>
      </c>
      <c r="B2573" t="s">
        <v>318</v>
      </c>
      <c r="C2573" t="s">
        <v>54</v>
      </c>
      <c r="D2573" t="s">
        <v>105</v>
      </c>
      <c r="E2573" s="29">
        <v>52</v>
      </c>
    </row>
    <row r="2574" spans="1:5">
      <c r="A2574" t="s">
        <v>4519</v>
      </c>
      <c r="B2574" t="s">
        <v>2503</v>
      </c>
      <c r="C2574" t="s">
        <v>66</v>
      </c>
      <c r="D2574" t="s">
        <v>87</v>
      </c>
      <c r="E2574" s="29">
        <v>52</v>
      </c>
    </row>
    <row r="2575" spans="1:5">
      <c r="A2575" t="s">
        <v>4180</v>
      </c>
      <c r="B2575" t="s">
        <v>4179</v>
      </c>
      <c r="C2575" t="s">
        <v>66</v>
      </c>
      <c r="D2575" t="s">
        <v>61</v>
      </c>
      <c r="E2575" s="29">
        <v>52</v>
      </c>
    </row>
    <row r="2576" spans="1:5">
      <c r="A2576" t="s">
        <v>4223</v>
      </c>
      <c r="B2576" t="s">
        <v>3680</v>
      </c>
      <c r="C2576" t="s">
        <v>66</v>
      </c>
      <c r="D2576" t="s">
        <v>61</v>
      </c>
      <c r="E2576" s="29">
        <v>52</v>
      </c>
    </row>
    <row r="2577" spans="1:5">
      <c r="A2577" t="s">
        <v>4615</v>
      </c>
      <c r="B2577" t="s">
        <v>1946</v>
      </c>
      <c r="C2577" t="s">
        <v>54</v>
      </c>
      <c r="D2577" t="s">
        <v>61</v>
      </c>
      <c r="E2577" s="29">
        <v>52</v>
      </c>
    </row>
    <row r="2578" spans="1:5">
      <c r="A2578" t="s">
        <v>6858</v>
      </c>
      <c r="B2578" t="s">
        <v>2459</v>
      </c>
      <c r="C2578" t="s">
        <v>75</v>
      </c>
      <c r="D2578" t="s">
        <v>61</v>
      </c>
      <c r="E2578" s="29">
        <v>52</v>
      </c>
    </row>
    <row r="2579" spans="1:5">
      <c r="A2579" t="s">
        <v>2832</v>
      </c>
      <c r="B2579" t="s">
        <v>2831</v>
      </c>
      <c r="C2579" t="s">
        <v>66</v>
      </c>
      <c r="D2579" t="s">
        <v>61</v>
      </c>
      <c r="E2579" s="29">
        <v>52</v>
      </c>
    </row>
    <row r="2580" spans="1:5">
      <c r="A2580" t="s">
        <v>5649</v>
      </c>
      <c r="B2580" t="s">
        <v>1569</v>
      </c>
      <c r="C2580" t="s">
        <v>54</v>
      </c>
      <c r="D2580" t="s">
        <v>61</v>
      </c>
      <c r="E2580" s="29">
        <v>52</v>
      </c>
    </row>
    <row r="2581" spans="1:5">
      <c r="A2581" t="s">
        <v>5705</v>
      </c>
      <c r="B2581" t="s">
        <v>863</v>
      </c>
      <c r="C2581" t="s">
        <v>75</v>
      </c>
      <c r="D2581" t="s">
        <v>61</v>
      </c>
      <c r="E2581" s="29">
        <v>52</v>
      </c>
    </row>
    <row r="2582" spans="1:5">
      <c r="A2582" t="s">
        <v>1445</v>
      </c>
      <c r="B2582" t="s">
        <v>1444</v>
      </c>
      <c r="C2582" t="s">
        <v>66</v>
      </c>
      <c r="D2582" t="s">
        <v>61</v>
      </c>
      <c r="E2582" s="29">
        <v>52</v>
      </c>
    </row>
    <row r="2583" spans="1:5">
      <c r="A2583" t="s">
        <v>187</v>
      </c>
      <c r="B2583" t="s">
        <v>186</v>
      </c>
      <c r="C2583" t="s">
        <v>54</v>
      </c>
      <c r="D2583" t="s">
        <v>61</v>
      </c>
      <c r="E2583" s="29">
        <v>52</v>
      </c>
    </row>
    <row r="2584" spans="1:5">
      <c r="A2584" t="s">
        <v>3534</v>
      </c>
      <c r="B2584" t="s">
        <v>3533</v>
      </c>
      <c r="C2584" t="s">
        <v>75</v>
      </c>
      <c r="D2584" t="s">
        <v>61</v>
      </c>
      <c r="E2584" s="29">
        <v>52</v>
      </c>
    </row>
    <row r="2585" spans="1:5">
      <c r="A2585" t="s">
        <v>6142</v>
      </c>
      <c r="B2585" t="s">
        <v>520</v>
      </c>
      <c r="C2585" t="s">
        <v>75</v>
      </c>
      <c r="D2585" t="s">
        <v>61</v>
      </c>
      <c r="E2585" s="29">
        <v>52</v>
      </c>
    </row>
    <row r="2586" spans="1:5">
      <c r="A2586" t="s">
        <v>7034</v>
      </c>
      <c r="B2586" t="s">
        <v>737</v>
      </c>
      <c r="C2586" t="s">
        <v>66</v>
      </c>
      <c r="D2586" t="s">
        <v>61</v>
      </c>
      <c r="E2586" s="29">
        <v>52</v>
      </c>
    </row>
    <row r="2587" spans="1:5">
      <c r="A2587" t="s">
        <v>6191</v>
      </c>
      <c r="B2587" t="s">
        <v>1624</v>
      </c>
      <c r="C2587" t="s">
        <v>54</v>
      </c>
      <c r="D2587" t="s">
        <v>258</v>
      </c>
      <c r="E2587" s="29">
        <v>52</v>
      </c>
    </row>
    <row r="2588" spans="1:5">
      <c r="A2588" t="s">
        <v>6666</v>
      </c>
      <c r="B2588" t="s">
        <v>1004</v>
      </c>
      <c r="C2588" t="s">
        <v>66</v>
      </c>
      <c r="D2588" t="s">
        <v>61</v>
      </c>
      <c r="E2588" s="29">
        <v>52</v>
      </c>
    </row>
    <row r="2589" spans="1:5">
      <c r="A2589" t="s">
        <v>588</v>
      </c>
      <c r="B2589" t="s">
        <v>587</v>
      </c>
      <c r="C2589" t="s">
        <v>66</v>
      </c>
      <c r="D2589" t="s">
        <v>93</v>
      </c>
      <c r="E2589" s="29">
        <v>52</v>
      </c>
    </row>
    <row r="2590" spans="1:5">
      <c r="A2590" t="s">
        <v>6936</v>
      </c>
      <c r="B2590" t="s">
        <v>5289</v>
      </c>
      <c r="C2590" t="s">
        <v>66</v>
      </c>
      <c r="D2590" t="s">
        <v>61</v>
      </c>
      <c r="E2590" s="29">
        <v>52</v>
      </c>
    </row>
    <row r="2591" spans="1:5">
      <c r="A2591" t="s">
        <v>1273</v>
      </c>
      <c r="B2591" t="s">
        <v>289</v>
      </c>
      <c r="C2591" t="s">
        <v>54</v>
      </c>
      <c r="D2591" t="s">
        <v>105</v>
      </c>
      <c r="E2591" s="29">
        <v>52</v>
      </c>
    </row>
    <row r="2592" spans="1:5">
      <c r="A2592" t="s">
        <v>4719</v>
      </c>
      <c r="B2592" t="s">
        <v>926</v>
      </c>
      <c r="C2592" t="s">
        <v>54</v>
      </c>
      <c r="D2592" t="s">
        <v>61</v>
      </c>
      <c r="E2592" s="29">
        <v>52</v>
      </c>
    </row>
    <row r="2593" spans="1:5">
      <c r="A2593" t="s">
        <v>4689</v>
      </c>
      <c r="B2593" t="s">
        <v>4688</v>
      </c>
      <c r="C2593" t="s">
        <v>66</v>
      </c>
      <c r="D2593" t="s">
        <v>61</v>
      </c>
      <c r="E2593" s="29">
        <v>51</v>
      </c>
    </row>
    <row r="2594" spans="1:5">
      <c r="A2594" t="s">
        <v>3760</v>
      </c>
      <c r="B2594" t="s">
        <v>866</v>
      </c>
      <c r="C2594" t="s">
        <v>66</v>
      </c>
      <c r="D2594" t="s">
        <v>87</v>
      </c>
      <c r="E2594" s="29">
        <v>51</v>
      </c>
    </row>
    <row r="2595" spans="1:5">
      <c r="A2595" t="s">
        <v>3137</v>
      </c>
      <c r="B2595" t="s">
        <v>2981</v>
      </c>
      <c r="C2595" t="s">
        <v>54</v>
      </c>
      <c r="D2595" t="s">
        <v>93</v>
      </c>
      <c r="E2595" s="29">
        <v>51</v>
      </c>
    </row>
    <row r="2596" spans="1:5">
      <c r="A2596" t="s">
        <v>319</v>
      </c>
      <c r="B2596" t="s">
        <v>318</v>
      </c>
      <c r="C2596" t="s">
        <v>66</v>
      </c>
      <c r="D2596" t="s">
        <v>209</v>
      </c>
      <c r="E2596" s="29">
        <v>51</v>
      </c>
    </row>
    <row r="2597" spans="1:5">
      <c r="A2597" t="s">
        <v>2373</v>
      </c>
      <c r="B2597" t="s">
        <v>210</v>
      </c>
      <c r="C2597" t="s">
        <v>75</v>
      </c>
      <c r="D2597" t="s">
        <v>61</v>
      </c>
      <c r="E2597" s="29">
        <v>51</v>
      </c>
    </row>
    <row r="2598" spans="1:5">
      <c r="A2598" t="s">
        <v>4890</v>
      </c>
      <c r="B2598" t="s">
        <v>210</v>
      </c>
      <c r="C2598" t="s">
        <v>75</v>
      </c>
      <c r="D2598" t="s">
        <v>61</v>
      </c>
      <c r="E2598" s="29">
        <v>51</v>
      </c>
    </row>
    <row r="2599" spans="1:5">
      <c r="A2599" t="s">
        <v>6513</v>
      </c>
      <c r="B2599" t="s">
        <v>106</v>
      </c>
      <c r="C2599" t="s">
        <v>75</v>
      </c>
      <c r="D2599" t="s">
        <v>61</v>
      </c>
      <c r="E2599" s="29">
        <v>51</v>
      </c>
    </row>
    <row r="2600" spans="1:5">
      <c r="A2600" t="s">
        <v>5550</v>
      </c>
      <c r="B2600" t="s">
        <v>186</v>
      </c>
      <c r="C2600" t="s">
        <v>54</v>
      </c>
      <c r="D2600" t="s">
        <v>87</v>
      </c>
      <c r="E2600" s="29">
        <v>51</v>
      </c>
    </row>
    <row r="2601" spans="1:5">
      <c r="A2601" t="s">
        <v>3600</v>
      </c>
      <c r="B2601" t="s">
        <v>1721</v>
      </c>
      <c r="C2601" t="s">
        <v>75</v>
      </c>
      <c r="D2601" t="s">
        <v>258</v>
      </c>
      <c r="E2601" s="29">
        <v>51</v>
      </c>
    </row>
    <row r="2602" spans="1:5">
      <c r="A2602" t="s">
        <v>4659</v>
      </c>
      <c r="B2602" t="s">
        <v>2741</v>
      </c>
      <c r="C2602" t="s">
        <v>54</v>
      </c>
      <c r="D2602" t="s">
        <v>61</v>
      </c>
      <c r="E2602" s="29">
        <v>51</v>
      </c>
    </row>
    <row r="2603" spans="1:5">
      <c r="A2603" t="s">
        <v>6745</v>
      </c>
      <c r="B2603" t="s">
        <v>3850</v>
      </c>
      <c r="C2603" t="s">
        <v>66</v>
      </c>
      <c r="D2603" t="s">
        <v>93</v>
      </c>
      <c r="E2603" s="29">
        <v>51</v>
      </c>
    </row>
    <row r="2604" spans="1:5">
      <c r="A2604" t="s">
        <v>5094</v>
      </c>
      <c r="B2604" t="s">
        <v>1327</v>
      </c>
      <c r="C2604" t="s">
        <v>75</v>
      </c>
      <c r="D2604" t="s">
        <v>105</v>
      </c>
      <c r="E2604" s="29">
        <v>51</v>
      </c>
    </row>
    <row r="2605" spans="1:5">
      <c r="A2605" t="s">
        <v>5034</v>
      </c>
      <c r="B2605" t="s">
        <v>1033</v>
      </c>
      <c r="C2605" t="s">
        <v>66</v>
      </c>
      <c r="D2605" t="s">
        <v>87</v>
      </c>
      <c r="E2605" s="29">
        <v>51</v>
      </c>
    </row>
    <row r="2606" spans="1:5">
      <c r="A2606" t="s">
        <v>5369</v>
      </c>
      <c r="B2606" t="s">
        <v>5368</v>
      </c>
      <c r="C2606" t="s">
        <v>66</v>
      </c>
      <c r="D2606" t="s">
        <v>93</v>
      </c>
      <c r="E2606" s="29">
        <v>51</v>
      </c>
    </row>
    <row r="2607" spans="1:5">
      <c r="A2607" t="s">
        <v>6044</v>
      </c>
      <c r="B2607" t="s">
        <v>4354</v>
      </c>
      <c r="C2607" t="s">
        <v>75</v>
      </c>
      <c r="D2607" t="s">
        <v>61</v>
      </c>
      <c r="E2607" s="29">
        <v>51</v>
      </c>
    </row>
    <row r="2608" spans="1:5">
      <c r="A2608" t="s">
        <v>2877</v>
      </c>
      <c r="B2608" t="s">
        <v>2582</v>
      </c>
      <c r="C2608" t="s">
        <v>66</v>
      </c>
      <c r="D2608" t="s">
        <v>87</v>
      </c>
      <c r="E2608" s="29">
        <v>51</v>
      </c>
    </row>
    <row r="2609" spans="1:5">
      <c r="A2609" t="s">
        <v>6818</v>
      </c>
      <c r="B2609" t="s">
        <v>2784</v>
      </c>
      <c r="C2609" t="s">
        <v>54</v>
      </c>
      <c r="D2609" t="s">
        <v>61</v>
      </c>
      <c r="E2609" s="29">
        <v>51</v>
      </c>
    </row>
    <row r="2610" spans="1:5">
      <c r="A2610" t="s">
        <v>3135</v>
      </c>
      <c r="B2610" t="s">
        <v>3134</v>
      </c>
      <c r="C2610" t="s">
        <v>54</v>
      </c>
      <c r="D2610" t="s">
        <v>209</v>
      </c>
      <c r="E2610" s="29">
        <v>51</v>
      </c>
    </row>
    <row r="2611" spans="1:5">
      <c r="A2611" t="s">
        <v>4389</v>
      </c>
      <c r="B2611" t="s">
        <v>110</v>
      </c>
      <c r="C2611" t="s">
        <v>66</v>
      </c>
      <c r="D2611" t="s">
        <v>61</v>
      </c>
      <c r="E2611" s="29">
        <v>51</v>
      </c>
    </row>
    <row r="2612" spans="1:5">
      <c r="A2612" t="s">
        <v>6478</v>
      </c>
      <c r="B2612" t="s">
        <v>2088</v>
      </c>
      <c r="C2612" t="s">
        <v>66</v>
      </c>
      <c r="D2612" t="s">
        <v>61</v>
      </c>
      <c r="E2612" s="29">
        <v>51</v>
      </c>
    </row>
    <row r="2613" spans="1:5">
      <c r="A2613" t="s">
        <v>6721</v>
      </c>
      <c r="B2613" t="s">
        <v>210</v>
      </c>
      <c r="C2613" t="s">
        <v>54</v>
      </c>
      <c r="D2613" t="s">
        <v>93</v>
      </c>
      <c r="E2613" s="29">
        <v>51</v>
      </c>
    </row>
    <row r="2614" spans="1:5">
      <c r="A2614" t="s">
        <v>1561</v>
      </c>
      <c r="B2614" t="s">
        <v>1560</v>
      </c>
      <c r="C2614" t="s">
        <v>66</v>
      </c>
      <c r="D2614" t="s">
        <v>61</v>
      </c>
      <c r="E2614" s="29">
        <v>51</v>
      </c>
    </row>
    <row r="2615" spans="1:5">
      <c r="A2615" t="s">
        <v>6692</v>
      </c>
      <c r="B2615" t="s">
        <v>206</v>
      </c>
      <c r="C2615" t="s">
        <v>66</v>
      </c>
      <c r="D2615" t="s">
        <v>61</v>
      </c>
      <c r="E2615" s="29">
        <v>51</v>
      </c>
    </row>
    <row r="2616" spans="1:5">
      <c r="A2616" t="s">
        <v>3620</v>
      </c>
      <c r="B2616" t="s">
        <v>998</v>
      </c>
      <c r="C2616" t="s">
        <v>75</v>
      </c>
      <c r="D2616" t="s">
        <v>61</v>
      </c>
      <c r="E2616" s="29">
        <v>51</v>
      </c>
    </row>
    <row r="2617" spans="1:5">
      <c r="A2617" t="s">
        <v>3881</v>
      </c>
      <c r="B2617" t="s">
        <v>3062</v>
      </c>
      <c r="C2617" t="s">
        <v>66</v>
      </c>
      <c r="D2617" t="s">
        <v>209</v>
      </c>
      <c r="E2617" s="29">
        <v>51</v>
      </c>
    </row>
    <row r="2618" spans="1:5">
      <c r="A2618" t="s">
        <v>4643</v>
      </c>
      <c r="B2618" t="s">
        <v>82</v>
      </c>
      <c r="C2618" t="s">
        <v>66</v>
      </c>
      <c r="D2618" t="s">
        <v>61</v>
      </c>
      <c r="E2618" s="29">
        <v>51</v>
      </c>
    </row>
    <row r="2619" spans="1:5">
      <c r="A2619" t="s">
        <v>3714</v>
      </c>
      <c r="B2619" t="s">
        <v>1813</v>
      </c>
      <c r="C2619" t="s">
        <v>66</v>
      </c>
      <c r="D2619" t="s">
        <v>93</v>
      </c>
      <c r="E2619" s="29">
        <v>51</v>
      </c>
    </row>
    <row r="2620" spans="1:5">
      <c r="A2620" t="s">
        <v>5472</v>
      </c>
      <c r="B2620" t="s">
        <v>106</v>
      </c>
      <c r="C2620" t="s">
        <v>66</v>
      </c>
      <c r="D2620" t="s">
        <v>61</v>
      </c>
      <c r="E2620" s="29">
        <v>51</v>
      </c>
    </row>
    <row r="2621" spans="1:5">
      <c r="A2621" t="s">
        <v>4908</v>
      </c>
      <c r="B2621" t="s">
        <v>1380</v>
      </c>
      <c r="C2621" t="s">
        <v>54</v>
      </c>
      <c r="D2621" t="s">
        <v>105</v>
      </c>
      <c r="E2621" s="29">
        <v>51</v>
      </c>
    </row>
    <row r="2622" spans="1:5">
      <c r="A2622" t="s">
        <v>3045</v>
      </c>
      <c r="B2622" t="s">
        <v>3044</v>
      </c>
      <c r="C2622" t="s">
        <v>54</v>
      </c>
      <c r="D2622" t="s">
        <v>61</v>
      </c>
      <c r="E2622" s="29">
        <v>51</v>
      </c>
    </row>
    <row r="2623" spans="1:5">
      <c r="A2623" t="s">
        <v>4624</v>
      </c>
      <c r="B2623" t="s">
        <v>2092</v>
      </c>
      <c r="C2623" t="s">
        <v>54</v>
      </c>
      <c r="D2623" t="s">
        <v>61</v>
      </c>
      <c r="E2623" s="29">
        <v>51</v>
      </c>
    </row>
    <row r="2624" spans="1:5">
      <c r="A2624" t="s">
        <v>56</v>
      </c>
      <c r="B2624" t="s">
        <v>53</v>
      </c>
      <c r="C2624" t="s">
        <v>54</v>
      </c>
      <c r="D2624" t="s">
        <v>61</v>
      </c>
      <c r="E2624" s="29">
        <v>51</v>
      </c>
    </row>
    <row r="2625" spans="1:5">
      <c r="A2625" t="s">
        <v>5017</v>
      </c>
      <c r="B2625" t="s">
        <v>1895</v>
      </c>
      <c r="C2625" t="s">
        <v>54</v>
      </c>
      <c r="D2625" t="s">
        <v>258</v>
      </c>
      <c r="E2625" s="29">
        <v>51</v>
      </c>
    </row>
    <row r="2626" spans="1:5">
      <c r="A2626" t="s">
        <v>2079</v>
      </c>
      <c r="B2626" t="s">
        <v>542</v>
      </c>
      <c r="C2626" t="s">
        <v>75</v>
      </c>
      <c r="D2626" t="s">
        <v>61</v>
      </c>
      <c r="E2626" s="29">
        <v>51</v>
      </c>
    </row>
    <row r="2627" spans="1:5">
      <c r="A2627" t="s">
        <v>3518</v>
      </c>
      <c r="B2627" t="s">
        <v>234</v>
      </c>
      <c r="C2627" t="s">
        <v>75</v>
      </c>
      <c r="D2627" t="s">
        <v>209</v>
      </c>
      <c r="E2627" s="29">
        <v>51</v>
      </c>
    </row>
    <row r="2628" spans="1:5">
      <c r="A2628" t="s">
        <v>6942</v>
      </c>
      <c r="B2628" t="s">
        <v>310</v>
      </c>
      <c r="C2628" t="s">
        <v>66</v>
      </c>
      <c r="D2628" t="s">
        <v>61</v>
      </c>
      <c r="E2628" s="29">
        <v>51</v>
      </c>
    </row>
    <row r="2629" spans="1:5">
      <c r="A2629" t="s">
        <v>5844</v>
      </c>
      <c r="B2629" t="s">
        <v>3171</v>
      </c>
      <c r="C2629" t="s">
        <v>75</v>
      </c>
      <c r="D2629" t="s">
        <v>61</v>
      </c>
      <c r="E2629" s="29">
        <v>51</v>
      </c>
    </row>
    <row r="2630" spans="1:5">
      <c r="A2630" t="s">
        <v>3826</v>
      </c>
      <c r="B2630" t="s">
        <v>3825</v>
      </c>
      <c r="C2630" t="s">
        <v>66</v>
      </c>
      <c r="D2630" t="s">
        <v>61</v>
      </c>
      <c r="E2630" s="29">
        <v>51</v>
      </c>
    </row>
    <row r="2631" spans="1:5">
      <c r="A2631" t="s">
        <v>3335</v>
      </c>
      <c r="B2631" t="s">
        <v>1783</v>
      </c>
      <c r="C2631" t="s">
        <v>54</v>
      </c>
      <c r="D2631" t="s">
        <v>61</v>
      </c>
      <c r="E2631" s="29">
        <v>51</v>
      </c>
    </row>
    <row r="2632" spans="1:5">
      <c r="A2632" t="s">
        <v>5295</v>
      </c>
      <c r="B2632" t="s">
        <v>742</v>
      </c>
      <c r="C2632" t="s">
        <v>75</v>
      </c>
      <c r="D2632" t="s">
        <v>87</v>
      </c>
      <c r="E2632" s="29">
        <v>51</v>
      </c>
    </row>
    <row r="2633" spans="1:5">
      <c r="A2633" t="s">
        <v>5344</v>
      </c>
      <c r="B2633" t="s">
        <v>237</v>
      </c>
      <c r="C2633" t="s">
        <v>54</v>
      </c>
      <c r="D2633" t="s">
        <v>105</v>
      </c>
      <c r="E2633" s="29">
        <v>51</v>
      </c>
    </row>
    <row r="2634" spans="1:5">
      <c r="A2634" t="s">
        <v>549</v>
      </c>
      <c r="B2634" t="s">
        <v>548</v>
      </c>
      <c r="C2634" t="s">
        <v>75</v>
      </c>
      <c r="D2634" t="s">
        <v>87</v>
      </c>
      <c r="E2634" s="29">
        <v>51</v>
      </c>
    </row>
    <row r="2635" spans="1:5">
      <c r="A2635" t="s">
        <v>4489</v>
      </c>
      <c r="B2635" t="s">
        <v>4488</v>
      </c>
      <c r="C2635" t="s">
        <v>54</v>
      </c>
      <c r="D2635" t="s">
        <v>61</v>
      </c>
      <c r="E2635" s="29">
        <v>51</v>
      </c>
    </row>
    <row r="2636" spans="1:5">
      <c r="A2636" t="s">
        <v>3305</v>
      </c>
      <c r="B2636" t="s">
        <v>587</v>
      </c>
      <c r="C2636" t="s">
        <v>66</v>
      </c>
      <c r="D2636" t="s">
        <v>61</v>
      </c>
      <c r="E2636" s="29">
        <v>51</v>
      </c>
    </row>
    <row r="2637" spans="1:5">
      <c r="A2637" t="s">
        <v>4037</v>
      </c>
      <c r="B2637" t="s">
        <v>3774</v>
      </c>
      <c r="C2637" t="s">
        <v>75</v>
      </c>
      <c r="D2637" t="s">
        <v>209</v>
      </c>
      <c r="E2637" s="29">
        <v>51</v>
      </c>
    </row>
    <row r="2638" spans="1:5">
      <c r="A2638" t="s">
        <v>2606</v>
      </c>
      <c r="B2638" t="s">
        <v>186</v>
      </c>
      <c r="C2638" t="s">
        <v>75</v>
      </c>
      <c r="D2638" t="s">
        <v>61</v>
      </c>
      <c r="E2638" s="29">
        <v>51</v>
      </c>
    </row>
    <row r="2639" spans="1:5">
      <c r="A2639" t="s">
        <v>3806</v>
      </c>
      <c r="B2639" t="s">
        <v>186</v>
      </c>
      <c r="C2639" t="s">
        <v>66</v>
      </c>
      <c r="D2639" t="s">
        <v>61</v>
      </c>
      <c r="E2639" s="29">
        <v>51</v>
      </c>
    </row>
    <row r="2640" spans="1:5">
      <c r="A2640" t="s">
        <v>4189</v>
      </c>
      <c r="B2640" t="s">
        <v>2574</v>
      </c>
      <c r="C2640" t="s">
        <v>66</v>
      </c>
      <c r="D2640" t="s">
        <v>93</v>
      </c>
      <c r="E2640" s="29">
        <v>51</v>
      </c>
    </row>
    <row r="2641" spans="1:5">
      <c r="A2641" t="s">
        <v>3886</v>
      </c>
      <c r="B2641" t="s">
        <v>2695</v>
      </c>
      <c r="C2641" t="s">
        <v>66</v>
      </c>
      <c r="D2641" t="s">
        <v>61</v>
      </c>
      <c r="E2641" s="29">
        <v>51</v>
      </c>
    </row>
    <row r="2642" spans="1:5">
      <c r="A2642" t="s">
        <v>4872</v>
      </c>
      <c r="B2642" t="s">
        <v>2109</v>
      </c>
      <c r="C2642" t="s">
        <v>54</v>
      </c>
      <c r="D2642" t="s">
        <v>61</v>
      </c>
      <c r="E2642" s="29">
        <v>51</v>
      </c>
    </row>
    <row r="2643" spans="1:5">
      <c r="A2643" t="s">
        <v>2696</v>
      </c>
      <c r="B2643" t="s">
        <v>2695</v>
      </c>
      <c r="C2643" t="s">
        <v>75</v>
      </c>
      <c r="D2643" t="s">
        <v>61</v>
      </c>
      <c r="E2643" s="29">
        <v>51</v>
      </c>
    </row>
    <row r="2644" spans="1:5">
      <c r="A2644" t="s">
        <v>7003</v>
      </c>
      <c r="B2644" t="s">
        <v>6622</v>
      </c>
      <c r="C2644" t="s">
        <v>75</v>
      </c>
      <c r="D2644" t="s">
        <v>61</v>
      </c>
      <c r="E2644" s="29">
        <v>51</v>
      </c>
    </row>
    <row r="2645" spans="1:5">
      <c r="A2645" t="s">
        <v>6549</v>
      </c>
      <c r="B2645" t="s">
        <v>6548</v>
      </c>
      <c r="C2645" t="s">
        <v>75</v>
      </c>
      <c r="D2645" t="s">
        <v>105</v>
      </c>
      <c r="E2645" s="29">
        <v>51</v>
      </c>
    </row>
    <row r="2646" spans="1:5">
      <c r="A2646" t="s">
        <v>6494</v>
      </c>
      <c r="B2646" t="s">
        <v>983</v>
      </c>
      <c r="C2646" t="s">
        <v>54</v>
      </c>
      <c r="D2646" t="s">
        <v>61</v>
      </c>
      <c r="E2646" s="29">
        <v>51</v>
      </c>
    </row>
    <row r="2647" spans="1:5">
      <c r="A2647" t="s">
        <v>4202</v>
      </c>
      <c r="B2647" t="s">
        <v>1405</v>
      </c>
      <c r="C2647" t="s">
        <v>54</v>
      </c>
      <c r="D2647" t="s">
        <v>87</v>
      </c>
      <c r="E2647" s="29">
        <v>51</v>
      </c>
    </row>
    <row r="2648" spans="1:5">
      <c r="A2648" t="s">
        <v>6678</v>
      </c>
      <c r="B2648" t="s">
        <v>926</v>
      </c>
      <c r="C2648" t="s">
        <v>54</v>
      </c>
      <c r="D2648" t="s">
        <v>61</v>
      </c>
      <c r="E2648" s="29">
        <v>51</v>
      </c>
    </row>
    <row r="2649" spans="1:5">
      <c r="A2649" t="s">
        <v>3416</v>
      </c>
      <c r="B2649" t="s">
        <v>2981</v>
      </c>
      <c r="C2649" t="s">
        <v>54</v>
      </c>
      <c r="D2649" t="s">
        <v>61</v>
      </c>
      <c r="E2649" s="29">
        <v>50</v>
      </c>
    </row>
    <row r="2650" spans="1:5">
      <c r="A2650" t="s">
        <v>6266</v>
      </c>
      <c r="B2650" t="s">
        <v>5853</v>
      </c>
      <c r="C2650" t="s">
        <v>66</v>
      </c>
      <c r="D2650" t="s">
        <v>209</v>
      </c>
      <c r="E2650" s="29">
        <v>50</v>
      </c>
    </row>
    <row r="2651" spans="1:5">
      <c r="A2651" t="s">
        <v>6529</v>
      </c>
      <c r="B2651" t="s">
        <v>771</v>
      </c>
      <c r="C2651" t="s">
        <v>54</v>
      </c>
      <c r="D2651" t="s">
        <v>61</v>
      </c>
      <c r="E2651" s="29">
        <v>50</v>
      </c>
    </row>
    <row r="2652" spans="1:5">
      <c r="A2652" t="s">
        <v>3047</v>
      </c>
      <c r="B2652" t="s">
        <v>186</v>
      </c>
      <c r="C2652" t="s">
        <v>54</v>
      </c>
      <c r="D2652" t="s">
        <v>61</v>
      </c>
      <c r="E2652" s="29">
        <v>50</v>
      </c>
    </row>
    <row r="2653" spans="1:5">
      <c r="A2653" t="s">
        <v>3542</v>
      </c>
      <c r="B2653" t="s">
        <v>3193</v>
      </c>
      <c r="C2653" t="s">
        <v>75</v>
      </c>
      <c r="D2653" t="s">
        <v>61</v>
      </c>
      <c r="E2653" s="29">
        <v>50</v>
      </c>
    </row>
    <row r="2654" spans="1:5">
      <c r="A2654" t="s">
        <v>5341</v>
      </c>
      <c r="B2654" t="s">
        <v>1419</v>
      </c>
      <c r="C2654" t="s">
        <v>75</v>
      </c>
      <c r="D2654" t="s">
        <v>61</v>
      </c>
      <c r="E2654" s="29">
        <v>50</v>
      </c>
    </row>
    <row r="2655" spans="1:5">
      <c r="A2655" t="s">
        <v>6627</v>
      </c>
      <c r="B2655" t="s">
        <v>2207</v>
      </c>
      <c r="C2655" t="s">
        <v>54</v>
      </c>
      <c r="D2655" t="s">
        <v>61</v>
      </c>
      <c r="E2655" s="29">
        <v>50</v>
      </c>
    </row>
    <row r="2656" spans="1:5">
      <c r="A2656" t="s">
        <v>235</v>
      </c>
      <c r="B2656" t="s">
        <v>234</v>
      </c>
      <c r="C2656" t="s">
        <v>54</v>
      </c>
      <c r="D2656" t="s">
        <v>105</v>
      </c>
      <c r="E2656" s="29">
        <v>50</v>
      </c>
    </row>
    <row r="2657" spans="1:5">
      <c r="A2657" t="s">
        <v>3023</v>
      </c>
      <c r="B2657" t="s">
        <v>1469</v>
      </c>
      <c r="C2657" t="s">
        <v>66</v>
      </c>
      <c r="D2657" t="s">
        <v>258</v>
      </c>
      <c r="E2657" s="29">
        <v>50</v>
      </c>
    </row>
    <row r="2658" spans="1:5">
      <c r="A2658" t="s">
        <v>3537</v>
      </c>
      <c r="B2658" t="s">
        <v>277</v>
      </c>
      <c r="C2658" t="s">
        <v>66</v>
      </c>
      <c r="D2658" t="s">
        <v>61</v>
      </c>
      <c r="E2658" s="29">
        <v>50</v>
      </c>
    </row>
    <row r="2659" spans="1:5">
      <c r="A2659" t="s">
        <v>6816</v>
      </c>
      <c r="B2659" t="s">
        <v>6815</v>
      </c>
      <c r="C2659" t="s">
        <v>66</v>
      </c>
      <c r="D2659" t="s">
        <v>61</v>
      </c>
      <c r="E2659" s="29">
        <v>50</v>
      </c>
    </row>
    <row r="2660" spans="1:5">
      <c r="A2660" t="s">
        <v>3242</v>
      </c>
      <c r="B2660" t="s">
        <v>2396</v>
      </c>
      <c r="C2660" t="s">
        <v>54</v>
      </c>
      <c r="D2660" t="s">
        <v>61</v>
      </c>
      <c r="E2660" s="29">
        <v>50</v>
      </c>
    </row>
    <row r="2661" spans="1:5">
      <c r="A2661" t="s">
        <v>4203</v>
      </c>
      <c r="B2661" t="s">
        <v>186</v>
      </c>
      <c r="C2661" t="s">
        <v>66</v>
      </c>
      <c r="D2661" t="s">
        <v>258</v>
      </c>
      <c r="E2661" s="29">
        <v>50</v>
      </c>
    </row>
    <row r="2662" spans="1:5">
      <c r="A2662" t="s">
        <v>6973</v>
      </c>
      <c r="B2662" t="s">
        <v>1098</v>
      </c>
      <c r="C2662" t="s">
        <v>75</v>
      </c>
      <c r="D2662" t="s">
        <v>61</v>
      </c>
      <c r="E2662" s="29">
        <v>50</v>
      </c>
    </row>
    <row r="2663" spans="1:5">
      <c r="A2663" t="s">
        <v>1606</v>
      </c>
      <c r="B2663" t="s">
        <v>1605</v>
      </c>
      <c r="C2663" t="s">
        <v>54</v>
      </c>
      <c r="D2663" t="s">
        <v>61</v>
      </c>
      <c r="E2663" s="29">
        <v>50</v>
      </c>
    </row>
    <row r="2664" spans="1:5">
      <c r="A2664" t="s">
        <v>3874</v>
      </c>
      <c r="B2664" t="s">
        <v>310</v>
      </c>
      <c r="C2664" t="s">
        <v>54</v>
      </c>
      <c r="D2664" t="s">
        <v>105</v>
      </c>
      <c r="E2664" s="29">
        <v>50</v>
      </c>
    </row>
    <row r="2665" spans="1:5">
      <c r="A2665" t="s">
        <v>6353</v>
      </c>
      <c r="B2665" t="s">
        <v>2793</v>
      </c>
      <c r="C2665" t="s">
        <v>54</v>
      </c>
      <c r="D2665" t="s">
        <v>105</v>
      </c>
      <c r="E2665" s="29">
        <v>50</v>
      </c>
    </row>
    <row r="2666" spans="1:5">
      <c r="A2666" t="s">
        <v>5184</v>
      </c>
      <c r="B2666" t="s">
        <v>5183</v>
      </c>
      <c r="C2666" t="s">
        <v>75</v>
      </c>
      <c r="D2666" t="s">
        <v>87</v>
      </c>
      <c r="E2666" s="29">
        <v>50</v>
      </c>
    </row>
    <row r="2667" spans="1:5">
      <c r="A2667" t="s">
        <v>3317</v>
      </c>
      <c r="B2667" t="s">
        <v>2063</v>
      </c>
      <c r="C2667" t="s">
        <v>66</v>
      </c>
      <c r="D2667" t="s">
        <v>61</v>
      </c>
      <c r="E2667" s="29">
        <v>50</v>
      </c>
    </row>
    <row r="2668" spans="1:5">
      <c r="A2668" t="s">
        <v>6022</v>
      </c>
      <c r="B2668" t="s">
        <v>2106</v>
      </c>
      <c r="C2668" t="s">
        <v>75</v>
      </c>
      <c r="D2668" t="s">
        <v>61</v>
      </c>
      <c r="E2668" s="29">
        <v>50</v>
      </c>
    </row>
    <row r="2669" spans="1:5">
      <c r="A2669" t="s">
        <v>4832</v>
      </c>
      <c r="B2669" t="s">
        <v>2060</v>
      </c>
      <c r="C2669" t="s">
        <v>66</v>
      </c>
      <c r="D2669" t="s">
        <v>258</v>
      </c>
      <c r="E2669" s="29">
        <v>50</v>
      </c>
    </row>
    <row r="2670" spans="1:5">
      <c r="A2670" t="s">
        <v>4985</v>
      </c>
      <c r="B2670" t="s">
        <v>1092</v>
      </c>
      <c r="C2670" t="s">
        <v>75</v>
      </c>
      <c r="D2670" t="s">
        <v>87</v>
      </c>
      <c r="E2670" s="29">
        <v>50</v>
      </c>
    </row>
    <row r="2671" spans="1:5">
      <c r="A2671" t="s">
        <v>988</v>
      </c>
      <c r="B2671" t="s">
        <v>146</v>
      </c>
      <c r="C2671" t="s">
        <v>75</v>
      </c>
      <c r="D2671" t="s">
        <v>209</v>
      </c>
      <c r="E2671" s="29">
        <v>50</v>
      </c>
    </row>
    <row r="2672" spans="1:5">
      <c r="A2672" t="s">
        <v>5114</v>
      </c>
      <c r="B2672" t="s">
        <v>2663</v>
      </c>
      <c r="C2672" t="s">
        <v>66</v>
      </c>
      <c r="D2672" t="s">
        <v>258</v>
      </c>
      <c r="E2672" s="29">
        <v>50</v>
      </c>
    </row>
    <row r="2673" spans="1:5">
      <c r="A2673" t="s">
        <v>389</v>
      </c>
      <c r="B2673" t="s">
        <v>388</v>
      </c>
      <c r="C2673" t="s">
        <v>75</v>
      </c>
      <c r="D2673" t="s">
        <v>87</v>
      </c>
      <c r="E2673" s="29">
        <v>50</v>
      </c>
    </row>
    <row r="2674" spans="1:5">
      <c r="A2674" t="s">
        <v>6046</v>
      </c>
      <c r="B2674" t="s">
        <v>737</v>
      </c>
      <c r="C2674" t="s">
        <v>54</v>
      </c>
      <c r="D2674" t="s">
        <v>61</v>
      </c>
      <c r="E2674" s="29">
        <v>50</v>
      </c>
    </row>
    <row r="2675" spans="1:5">
      <c r="A2675" t="s">
        <v>134</v>
      </c>
      <c r="B2675" t="s">
        <v>133</v>
      </c>
      <c r="C2675" t="s">
        <v>54</v>
      </c>
      <c r="D2675" t="s">
        <v>61</v>
      </c>
      <c r="E2675" s="29">
        <v>50</v>
      </c>
    </row>
    <row r="2676" spans="1:5">
      <c r="A2676" t="s">
        <v>5750</v>
      </c>
      <c r="B2676" t="s">
        <v>186</v>
      </c>
      <c r="C2676" t="s">
        <v>54</v>
      </c>
      <c r="D2676" t="s">
        <v>61</v>
      </c>
      <c r="E2676" s="29">
        <v>50</v>
      </c>
    </row>
    <row r="2677" spans="1:5">
      <c r="A2677" t="s">
        <v>1779</v>
      </c>
      <c r="B2677" t="s">
        <v>1098</v>
      </c>
      <c r="C2677" t="s">
        <v>66</v>
      </c>
      <c r="D2677" t="s">
        <v>61</v>
      </c>
      <c r="E2677" s="29">
        <v>50</v>
      </c>
    </row>
    <row r="2678" spans="1:5">
      <c r="A2678" t="s">
        <v>4826</v>
      </c>
      <c r="B2678" t="s">
        <v>4825</v>
      </c>
      <c r="C2678" t="s">
        <v>75</v>
      </c>
      <c r="D2678" t="s">
        <v>61</v>
      </c>
      <c r="E2678" s="29">
        <v>50</v>
      </c>
    </row>
    <row r="2679" spans="1:5">
      <c r="A2679" t="s">
        <v>7018</v>
      </c>
      <c r="B2679" t="s">
        <v>520</v>
      </c>
      <c r="C2679" t="s">
        <v>54</v>
      </c>
      <c r="D2679" t="s">
        <v>209</v>
      </c>
      <c r="E2679" s="29">
        <v>50</v>
      </c>
    </row>
    <row r="2680" spans="1:5">
      <c r="A2680" t="s">
        <v>6994</v>
      </c>
      <c r="B2680" t="s">
        <v>1413</v>
      </c>
      <c r="C2680" t="s">
        <v>75</v>
      </c>
      <c r="D2680" t="s">
        <v>258</v>
      </c>
      <c r="E2680" s="29">
        <v>50</v>
      </c>
    </row>
    <row r="2681" spans="1:5">
      <c r="A2681" t="s">
        <v>6333</v>
      </c>
      <c r="B2681" t="s">
        <v>638</v>
      </c>
      <c r="C2681" t="s">
        <v>75</v>
      </c>
      <c r="D2681" t="s">
        <v>61</v>
      </c>
      <c r="E2681" s="29">
        <v>50</v>
      </c>
    </row>
    <row r="2682" spans="1:5">
      <c r="A2682" t="s">
        <v>3348</v>
      </c>
      <c r="B2682" t="s">
        <v>301</v>
      </c>
      <c r="C2682" t="s">
        <v>54</v>
      </c>
      <c r="D2682" t="s">
        <v>105</v>
      </c>
      <c r="E2682" s="29">
        <v>50</v>
      </c>
    </row>
    <row r="2683" spans="1:5">
      <c r="A2683" t="s">
        <v>5764</v>
      </c>
      <c r="B2683" t="s">
        <v>5284</v>
      </c>
      <c r="C2683" t="s">
        <v>54</v>
      </c>
      <c r="D2683" t="s">
        <v>61</v>
      </c>
      <c r="E2683" s="29">
        <v>50</v>
      </c>
    </row>
    <row r="2684" spans="1:5">
      <c r="A2684" t="s">
        <v>5449</v>
      </c>
      <c r="B2684" t="s">
        <v>4303</v>
      </c>
      <c r="C2684" t="s">
        <v>75</v>
      </c>
      <c r="D2684" t="s">
        <v>209</v>
      </c>
      <c r="E2684" s="29">
        <v>49</v>
      </c>
    </row>
    <row r="2685" spans="1:5">
      <c r="A2685" t="s">
        <v>6112</v>
      </c>
      <c r="B2685" t="s">
        <v>162</v>
      </c>
      <c r="C2685" t="s">
        <v>75</v>
      </c>
      <c r="D2685" t="s">
        <v>61</v>
      </c>
      <c r="E2685" s="29">
        <v>49</v>
      </c>
    </row>
    <row r="2686" spans="1:5">
      <c r="A2686" t="s">
        <v>5329</v>
      </c>
      <c r="B2686" t="s">
        <v>2481</v>
      </c>
      <c r="C2686" t="s">
        <v>66</v>
      </c>
      <c r="D2686" t="s">
        <v>87</v>
      </c>
      <c r="E2686" s="29">
        <v>49</v>
      </c>
    </row>
    <row r="2687" spans="1:5">
      <c r="A2687" t="s">
        <v>1823</v>
      </c>
      <c r="B2687" t="s">
        <v>506</v>
      </c>
      <c r="C2687" t="s">
        <v>66</v>
      </c>
      <c r="D2687" t="s">
        <v>61</v>
      </c>
      <c r="E2687" s="29">
        <v>49</v>
      </c>
    </row>
    <row r="2688" spans="1:5">
      <c r="A2688" t="s">
        <v>6299</v>
      </c>
      <c r="B2688" t="s">
        <v>828</v>
      </c>
      <c r="C2688" t="s">
        <v>75</v>
      </c>
      <c r="D2688" t="s">
        <v>61</v>
      </c>
      <c r="E2688" s="29">
        <v>49</v>
      </c>
    </row>
    <row r="2689" spans="1:5">
      <c r="A2689" t="s">
        <v>5138</v>
      </c>
      <c r="B2689" t="s">
        <v>414</v>
      </c>
      <c r="C2689" t="s">
        <v>66</v>
      </c>
      <c r="D2689" t="s">
        <v>61</v>
      </c>
      <c r="E2689" s="29">
        <v>49</v>
      </c>
    </row>
    <row r="2690" spans="1:5">
      <c r="A2690" t="s">
        <v>2438</v>
      </c>
      <c r="B2690" t="s">
        <v>904</v>
      </c>
      <c r="C2690" t="s">
        <v>75</v>
      </c>
      <c r="D2690" t="s">
        <v>61</v>
      </c>
      <c r="E2690" s="29">
        <v>49</v>
      </c>
    </row>
    <row r="2691" spans="1:5">
      <c r="A2691" t="s">
        <v>6391</v>
      </c>
      <c r="B2691" t="s">
        <v>3844</v>
      </c>
      <c r="C2691" t="s">
        <v>75</v>
      </c>
      <c r="D2691" t="s">
        <v>61</v>
      </c>
      <c r="E2691" s="29">
        <v>49</v>
      </c>
    </row>
    <row r="2692" spans="1:5">
      <c r="A2692" t="s">
        <v>1755</v>
      </c>
      <c r="B2692" t="s">
        <v>1754</v>
      </c>
      <c r="C2692" t="s">
        <v>54</v>
      </c>
      <c r="D2692" t="s">
        <v>61</v>
      </c>
      <c r="E2692" s="29">
        <v>49</v>
      </c>
    </row>
    <row r="2693" spans="1:5">
      <c r="A2693" t="s">
        <v>4821</v>
      </c>
      <c r="B2693" t="s">
        <v>2864</v>
      </c>
      <c r="C2693" t="s">
        <v>66</v>
      </c>
      <c r="D2693" t="s">
        <v>61</v>
      </c>
      <c r="E2693" s="29">
        <v>49</v>
      </c>
    </row>
    <row r="2694" spans="1:5">
      <c r="A2694" t="s">
        <v>6796</v>
      </c>
      <c r="B2694" t="s">
        <v>558</v>
      </c>
      <c r="C2694" t="s">
        <v>66</v>
      </c>
      <c r="D2694" t="s">
        <v>61</v>
      </c>
      <c r="E2694" s="29">
        <v>49</v>
      </c>
    </row>
    <row r="2695" spans="1:5">
      <c r="A2695" t="s">
        <v>5833</v>
      </c>
      <c r="B2695" t="s">
        <v>2590</v>
      </c>
      <c r="C2695" t="s">
        <v>66</v>
      </c>
      <c r="D2695" t="s">
        <v>209</v>
      </c>
      <c r="E2695" s="29">
        <v>49</v>
      </c>
    </row>
    <row r="2696" spans="1:5">
      <c r="A2696" t="s">
        <v>3447</v>
      </c>
      <c r="B2696" t="s">
        <v>1876</v>
      </c>
      <c r="C2696" t="s">
        <v>54</v>
      </c>
      <c r="D2696" t="s">
        <v>87</v>
      </c>
      <c r="E2696" s="29">
        <v>49</v>
      </c>
    </row>
    <row r="2697" spans="1:5">
      <c r="A2697" t="s">
        <v>3231</v>
      </c>
      <c r="B2697" t="s">
        <v>106</v>
      </c>
      <c r="C2697" t="s">
        <v>54</v>
      </c>
      <c r="D2697" t="s">
        <v>105</v>
      </c>
      <c r="E2697" s="29">
        <v>49</v>
      </c>
    </row>
    <row r="2698" spans="1:5">
      <c r="A2698" t="s">
        <v>5025</v>
      </c>
      <c r="B2698" t="s">
        <v>5024</v>
      </c>
      <c r="C2698" t="s">
        <v>54</v>
      </c>
      <c r="D2698" t="s">
        <v>61</v>
      </c>
      <c r="E2698" s="29">
        <v>49</v>
      </c>
    </row>
    <row r="2699" spans="1:5">
      <c r="A2699" t="s">
        <v>7030</v>
      </c>
      <c r="B2699" t="s">
        <v>186</v>
      </c>
      <c r="C2699" t="s">
        <v>75</v>
      </c>
      <c r="D2699" t="s">
        <v>61</v>
      </c>
      <c r="E2699" s="29">
        <v>49</v>
      </c>
    </row>
    <row r="2700" spans="1:5">
      <c r="A2700" t="s">
        <v>880</v>
      </c>
      <c r="B2700" t="s">
        <v>879</v>
      </c>
      <c r="C2700" t="s">
        <v>54</v>
      </c>
      <c r="D2700" t="s">
        <v>105</v>
      </c>
      <c r="E2700" s="29">
        <v>49</v>
      </c>
    </row>
    <row r="2701" spans="1:5">
      <c r="A2701" t="s">
        <v>5142</v>
      </c>
      <c r="B2701" t="s">
        <v>470</v>
      </c>
      <c r="C2701" t="s">
        <v>54</v>
      </c>
      <c r="D2701" t="s">
        <v>61</v>
      </c>
      <c r="E2701" s="29">
        <v>49</v>
      </c>
    </row>
    <row r="2702" spans="1:5">
      <c r="A2702" t="s">
        <v>6894</v>
      </c>
      <c r="B2702" t="s">
        <v>2609</v>
      </c>
      <c r="C2702" t="s">
        <v>66</v>
      </c>
      <c r="D2702" t="s">
        <v>61</v>
      </c>
      <c r="E2702" s="29">
        <v>49</v>
      </c>
    </row>
    <row r="2703" spans="1:5">
      <c r="A2703" t="s">
        <v>3216</v>
      </c>
      <c r="B2703" t="s">
        <v>602</v>
      </c>
      <c r="C2703" t="s">
        <v>54</v>
      </c>
      <c r="D2703" t="s">
        <v>258</v>
      </c>
      <c r="E2703" s="29">
        <v>49</v>
      </c>
    </row>
    <row r="2704" spans="1:5">
      <c r="A2704" t="s">
        <v>1617</v>
      </c>
      <c r="B2704" t="s">
        <v>1595</v>
      </c>
      <c r="C2704" t="s">
        <v>54</v>
      </c>
      <c r="D2704" t="s">
        <v>61</v>
      </c>
      <c r="E2704" s="29">
        <v>49</v>
      </c>
    </row>
    <row r="2705" spans="1:5">
      <c r="A2705" t="s">
        <v>5728</v>
      </c>
      <c r="B2705" t="s">
        <v>482</v>
      </c>
      <c r="C2705" t="s">
        <v>54</v>
      </c>
      <c r="D2705" t="s">
        <v>87</v>
      </c>
      <c r="E2705" s="29">
        <v>49</v>
      </c>
    </row>
    <row r="2706" spans="1:5">
      <c r="A2706" t="s">
        <v>5851</v>
      </c>
      <c r="B2706" t="s">
        <v>3803</v>
      </c>
      <c r="C2706" t="s">
        <v>66</v>
      </c>
      <c r="D2706" t="s">
        <v>61</v>
      </c>
      <c r="E2706" s="29">
        <v>49</v>
      </c>
    </row>
    <row r="2707" spans="1:5">
      <c r="A2707" t="s">
        <v>2501</v>
      </c>
      <c r="B2707" t="s">
        <v>2500</v>
      </c>
      <c r="C2707" t="s">
        <v>66</v>
      </c>
      <c r="D2707" t="s">
        <v>209</v>
      </c>
      <c r="E2707" s="29">
        <v>49</v>
      </c>
    </row>
    <row r="2708" spans="1:5">
      <c r="A2708" t="s">
        <v>4333</v>
      </c>
      <c r="B2708" t="s">
        <v>2319</v>
      </c>
      <c r="C2708" t="s">
        <v>54</v>
      </c>
      <c r="D2708" t="s">
        <v>61</v>
      </c>
      <c r="E2708" s="29">
        <v>49</v>
      </c>
    </row>
    <row r="2709" spans="1:5">
      <c r="A2709" t="s">
        <v>3695</v>
      </c>
      <c r="B2709" t="s">
        <v>186</v>
      </c>
      <c r="C2709" t="s">
        <v>66</v>
      </c>
      <c r="D2709" t="s">
        <v>61</v>
      </c>
      <c r="E2709" s="29">
        <v>49</v>
      </c>
    </row>
    <row r="2710" spans="1:5">
      <c r="A2710" t="s">
        <v>1526</v>
      </c>
      <c r="B2710" t="s">
        <v>1525</v>
      </c>
      <c r="C2710" t="s">
        <v>75</v>
      </c>
      <c r="D2710" t="s">
        <v>61</v>
      </c>
      <c r="E2710" s="29">
        <v>49</v>
      </c>
    </row>
    <row r="2711" spans="1:5">
      <c r="A2711" t="s">
        <v>2254</v>
      </c>
      <c r="B2711" t="s">
        <v>1324</v>
      </c>
      <c r="C2711" t="s">
        <v>75</v>
      </c>
      <c r="D2711" t="s">
        <v>61</v>
      </c>
      <c r="E2711" s="29">
        <v>49</v>
      </c>
    </row>
    <row r="2712" spans="1:5">
      <c r="A2712" t="s">
        <v>6082</v>
      </c>
      <c r="B2712" t="s">
        <v>5541</v>
      </c>
      <c r="C2712" t="s">
        <v>66</v>
      </c>
      <c r="D2712" t="s">
        <v>61</v>
      </c>
      <c r="E2712" s="29">
        <v>49</v>
      </c>
    </row>
    <row r="2713" spans="1:5">
      <c r="A2713" t="s">
        <v>5418</v>
      </c>
      <c r="B2713" t="s">
        <v>3278</v>
      </c>
      <c r="C2713" t="s">
        <v>66</v>
      </c>
      <c r="D2713" t="s">
        <v>61</v>
      </c>
      <c r="E2713" s="29">
        <v>49</v>
      </c>
    </row>
    <row r="2714" spans="1:5">
      <c r="A2714" t="s">
        <v>2826</v>
      </c>
      <c r="B2714" t="s">
        <v>2825</v>
      </c>
      <c r="C2714" t="s">
        <v>66</v>
      </c>
      <c r="D2714" t="s">
        <v>61</v>
      </c>
      <c r="E2714" s="29">
        <v>49</v>
      </c>
    </row>
    <row r="2715" spans="1:5">
      <c r="A2715" t="s">
        <v>5932</v>
      </c>
      <c r="B2715" t="s">
        <v>4991</v>
      </c>
      <c r="C2715" t="s">
        <v>54</v>
      </c>
      <c r="D2715" t="s">
        <v>61</v>
      </c>
      <c r="E2715" s="29">
        <v>49</v>
      </c>
    </row>
    <row r="2716" spans="1:5">
      <c r="A2716" t="s">
        <v>2485</v>
      </c>
      <c r="B2716" t="s">
        <v>310</v>
      </c>
      <c r="C2716" t="s">
        <v>75</v>
      </c>
      <c r="D2716" t="s">
        <v>61</v>
      </c>
      <c r="E2716" s="29">
        <v>49</v>
      </c>
    </row>
    <row r="2717" spans="1:5">
      <c r="A2717" t="s">
        <v>6417</v>
      </c>
      <c r="B2717" t="s">
        <v>3709</v>
      </c>
      <c r="C2717" t="s">
        <v>54</v>
      </c>
      <c r="D2717" t="s">
        <v>61</v>
      </c>
      <c r="E2717" s="29">
        <v>49</v>
      </c>
    </row>
    <row r="2718" spans="1:5">
      <c r="A2718" t="s">
        <v>6949</v>
      </c>
      <c r="B2718" t="s">
        <v>759</v>
      </c>
      <c r="C2718" t="s">
        <v>54</v>
      </c>
      <c r="D2718" t="s">
        <v>61</v>
      </c>
      <c r="E2718" s="29">
        <v>49</v>
      </c>
    </row>
    <row r="2719" spans="1:5">
      <c r="A2719" t="s">
        <v>5917</v>
      </c>
      <c r="B2719" t="s">
        <v>2432</v>
      </c>
      <c r="C2719" t="s">
        <v>66</v>
      </c>
      <c r="D2719" t="s">
        <v>209</v>
      </c>
      <c r="E2719" s="29">
        <v>49</v>
      </c>
    </row>
    <row r="2720" spans="1:5">
      <c r="A2720" t="s">
        <v>778</v>
      </c>
      <c r="B2720" t="s">
        <v>777</v>
      </c>
      <c r="C2720" t="s">
        <v>54</v>
      </c>
      <c r="D2720" t="s">
        <v>61</v>
      </c>
      <c r="E2720" s="29">
        <v>49</v>
      </c>
    </row>
    <row r="2721" spans="1:5">
      <c r="A2721" t="s">
        <v>2960</v>
      </c>
      <c r="B2721" t="s">
        <v>2959</v>
      </c>
      <c r="C2721" t="s">
        <v>75</v>
      </c>
      <c r="D2721" t="s">
        <v>61</v>
      </c>
      <c r="E2721" s="29">
        <v>49</v>
      </c>
    </row>
    <row r="2722" spans="1:5">
      <c r="A2722" t="s">
        <v>4845</v>
      </c>
      <c r="B2722" t="s">
        <v>762</v>
      </c>
      <c r="C2722" t="s">
        <v>66</v>
      </c>
      <c r="D2722" t="s">
        <v>87</v>
      </c>
      <c r="E2722" s="29">
        <v>49</v>
      </c>
    </row>
    <row r="2723" spans="1:5">
      <c r="A2723" t="s">
        <v>657</v>
      </c>
      <c r="B2723" t="s">
        <v>656</v>
      </c>
      <c r="C2723" t="s">
        <v>54</v>
      </c>
      <c r="D2723" t="s">
        <v>61</v>
      </c>
      <c r="E2723" s="29">
        <v>49</v>
      </c>
    </row>
    <row r="2724" spans="1:5">
      <c r="A2724" t="s">
        <v>229</v>
      </c>
      <c r="B2724" t="s">
        <v>228</v>
      </c>
      <c r="C2724" t="s">
        <v>54</v>
      </c>
      <c r="D2724" t="s">
        <v>61</v>
      </c>
      <c r="E2724" s="29">
        <v>49</v>
      </c>
    </row>
    <row r="2725" spans="1:5">
      <c r="A2725" t="s">
        <v>3701</v>
      </c>
      <c r="B2725" t="s">
        <v>3700</v>
      </c>
      <c r="C2725" t="s">
        <v>66</v>
      </c>
      <c r="D2725" t="s">
        <v>61</v>
      </c>
      <c r="E2725" s="29">
        <v>49</v>
      </c>
    </row>
    <row r="2726" spans="1:5">
      <c r="A2726" t="s">
        <v>1787</v>
      </c>
      <c r="B2726" t="s">
        <v>1786</v>
      </c>
      <c r="C2726" t="s">
        <v>54</v>
      </c>
      <c r="D2726" t="s">
        <v>61</v>
      </c>
      <c r="E2726" s="29">
        <v>49</v>
      </c>
    </row>
    <row r="2727" spans="1:5">
      <c r="A2727" t="s">
        <v>76</v>
      </c>
      <c r="B2727" t="s">
        <v>74</v>
      </c>
      <c r="C2727" t="s">
        <v>75</v>
      </c>
      <c r="D2727" t="s">
        <v>61</v>
      </c>
      <c r="E2727" s="29">
        <v>49</v>
      </c>
    </row>
    <row r="2728" spans="1:5">
      <c r="A2728" t="s">
        <v>6684</v>
      </c>
      <c r="B2728" t="s">
        <v>186</v>
      </c>
      <c r="C2728" t="s">
        <v>66</v>
      </c>
      <c r="D2728" t="s">
        <v>61</v>
      </c>
      <c r="E2728" s="29">
        <v>49</v>
      </c>
    </row>
    <row r="2729" spans="1:5">
      <c r="A2729" t="s">
        <v>4758</v>
      </c>
      <c r="B2729" t="s">
        <v>3502</v>
      </c>
      <c r="C2729" t="s">
        <v>54</v>
      </c>
      <c r="D2729" t="s">
        <v>87</v>
      </c>
      <c r="E2729" s="29">
        <v>49</v>
      </c>
    </row>
    <row r="2730" spans="1:5">
      <c r="A2730" t="s">
        <v>6189</v>
      </c>
      <c r="B2730" t="s">
        <v>106</v>
      </c>
      <c r="C2730" t="s">
        <v>66</v>
      </c>
      <c r="D2730" t="s">
        <v>61</v>
      </c>
      <c r="E2730" s="29">
        <v>49</v>
      </c>
    </row>
    <row r="2731" spans="1:5">
      <c r="A2731" t="s">
        <v>2340</v>
      </c>
      <c r="B2731" t="s">
        <v>1081</v>
      </c>
      <c r="C2731" t="s">
        <v>66</v>
      </c>
      <c r="D2731" t="s">
        <v>93</v>
      </c>
      <c r="E2731" s="29">
        <v>49</v>
      </c>
    </row>
    <row r="2732" spans="1:5">
      <c r="A2732" t="s">
        <v>1212</v>
      </c>
      <c r="B2732" t="s">
        <v>643</v>
      </c>
      <c r="C2732" t="s">
        <v>75</v>
      </c>
      <c r="D2732" t="s">
        <v>258</v>
      </c>
      <c r="E2732" s="29">
        <v>49</v>
      </c>
    </row>
    <row r="2733" spans="1:5">
      <c r="A2733" t="s">
        <v>3870</v>
      </c>
      <c r="B2733" t="s">
        <v>244</v>
      </c>
      <c r="C2733" t="s">
        <v>75</v>
      </c>
      <c r="D2733" t="s">
        <v>87</v>
      </c>
      <c r="E2733" s="29">
        <v>49</v>
      </c>
    </row>
    <row r="2734" spans="1:5">
      <c r="A2734" t="s">
        <v>483</v>
      </c>
      <c r="B2734" t="s">
        <v>482</v>
      </c>
      <c r="C2734" t="s">
        <v>54</v>
      </c>
      <c r="D2734" t="s">
        <v>209</v>
      </c>
      <c r="E2734" s="29">
        <v>49</v>
      </c>
    </row>
    <row r="2735" spans="1:5">
      <c r="A2735" t="s">
        <v>5206</v>
      </c>
      <c r="B2735" t="s">
        <v>2097</v>
      </c>
      <c r="C2735" t="s">
        <v>54</v>
      </c>
      <c r="D2735" t="s">
        <v>61</v>
      </c>
      <c r="E2735" s="29">
        <v>49</v>
      </c>
    </row>
    <row r="2736" spans="1:5">
      <c r="A2736" t="s">
        <v>1235</v>
      </c>
      <c r="B2736" t="s">
        <v>1234</v>
      </c>
      <c r="C2736" t="s">
        <v>66</v>
      </c>
      <c r="D2736" t="s">
        <v>93</v>
      </c>
      <c r="E2736" s="29">
        <v>49</v>
      </c>
    </row>
    <row r="2737" spans="1:5">
      <c r="A2737" t="s">
        <v>2244</v>
      </c>
      <c r="B2737" t="s">
        <v>90</v>
      </c>
      <c r="C2737" t="s">
        <v>66</v>
      </c>
      <c r="D2737" t="s">
        <v>61</v>
      </c>
      <c r="E2737" s="29">
        <v>49</v>
      </c>
    </row>
    <row r="2738" spans="1:5">
      <c r="A2738" t="s">
        <v>2472</v>
      </c>
      <c r="B2738" t="s">
        <v>392</v>
      </c>
      <c r="C2738" t="s">
        <v>54</v>
      </c>
      <c r="D2738" t="s">
        <v>61</v>
      </c>
      <c r="E2738" s="29">
        <v>49</v>
      </c>
    </row>
    <row r="2739" spans="1:5">
      <c r="A2739" t="s">
        <v>322</v>
      </c>
      <c r="B2739" t="s">
        <v>321</v>
      </c>
      <c r="C2739" t="s">
        <v>66</v>
      </c>
      <c r="D2739" t="s">
        <v>87</v>
      </c>
      <c r="E2739" s="29">
        <v>49</v>
      </c>
    </row>
    <row r="2740" spans="1:5">
      <c r="A2740" t="s">
        <v>6619</v>
      </c>
      <c r="B2740" t="s">
        <v>6310</v>
      </c>
      <c r="C2740" t="s">
        <v>66</v>
      </c>
      <c r="D2740" t="s">
        <v>61</v>
      </c>
      <c r="E2740" s="29">
        <v>49</v>
      </c>
    </row>
    <row r="2741" spans="1:5">
      <c r="A2741" t="s">
        <v>6770</v>
      </c>
      <c r="B2741" t="s">
        <v>1124</v>
      </c>
      <c r="C2741" t="s">
        <v>75</v>
      </c>
      <c r="D2741" t="s">
        <v>61</v>
      </c>
      <c r="E2741" s="29">
        <v>49</v>
      </c>
    </row>
    <row r="2742" spans="1:5">
      <c r="A2742" t="s">
        <v>614</v>
      </c>
      <c r="B2742" t="s">
        <v>613</v>
      </c>
      <c r="C2742" t="s">
        <v>75</v>
      </c>
      <c r="D2742" t="s">
        <v>209</v>
      </c>
      <c r="E2742" s="29">
        <v>49</v>
      </c>
    </row>
    <row r="2743" spans="1:5">
      <c r="A2743" t="s">
        <v>2734</v>
      </c>
      <c r="B2743" t="s">
        <v>495</v>
      </c>
      <c r="C2743" t="s">
        <v>54</v>
      </c>
      <c r="D2743" t="s">
        <v>61</v>
      </c>
      <c r="E2743" s="29">
        <v>48</v>
      </c>
    </row>
    <row r="2744" spans="1:5">
      <c r="A2744" t="s">
        <v>5465</v>
      </c>
      <c r="B2744" t="s">
        <v>304</v>
      </c>
      <c r="C2744" t="s">
        <v>75</v>
      </c>
      <c r="D2744" t="s">
        <v>61</v>
      </c>
      <c r="E2744" s="29">
        <v>48</v>
      </c>
    </row>
    <row r="2745" spans="1:5">
      <c r="A2745" t="s">
        <v>3248</v>
      </c>
      <c r="B2745" t="s">
        <v>3247</v>
      </c>
      <c r="C2745" t="s">
        <v>66</v>
      </c>
      <c r="D2745" t="s">
        <v>61</v>
      </c>
      <c r="E2745" s="29">
        <v>48</v>
      </c>
    </row>
    <row r="2746" spans="1:5">
      <c r="A2746" t="s">
        <v>2361</v>
      </c>
      <c r="B2746" t="s">
        <v>431</v>
      </c>
      <c r="C2746" t="s">
        <v>75</v>
      </c>
      <c r="D2746" t="s">
        <v>61</v>
      </c>
      <c r="E2746" s="29">
        <v>48</v>
      </c>
    </row>
    <row r="2747" spans="1:5">
      <c r="A2747" t="s">
        <v>3403</v>
      </c>
      <c r="B2747" t="s">
        <v>1764</v>
      </c>
      <c r="C2747" t="s">
        <v>54</v>
      </c>
      <c r="D2747" t="s">
        <v>87</v>
      </c>
      <c r="E2747" s="29">
        <v>48</v>
      </c>
    </row>
    <row r="2748" spans="1:5">
      <c r="A2748" t="s">
        <v>1613</v>
      </c>
      <c r="B2748" t="s">
        <v>1612</v>
      </c>
      <c r="C2748" t="s">
        <v>66</v>
      </c>
      <c r="D2748" t="s">
        <v>209</v>
      </c>
      <c r="E2748" s="29">
        <v>48</v>
      </c>
    </row>
    <row r="2749" spans="1:5">
      <c r="A2749" t="s">
        <v>2380</v>
      </c>
      <c r="B2749" t="s">
        <v>2379</v>
      </c>
      <c r="C2749" t="s">
        <v>54</v>
      </c>
      <c r="D2749" t="s">
        <v>61</v>
      </c>
      <c r="E2749" s="29">
        <v>48</v>
      </c>
    </row>
    <row r="2750" spans="1:5">
      <c r="A2750" t="s">
        <v>4280</v>
      </c>
      <c r="B2750" t="s">
        <v>1193</v>
      </c>
      <c r="C2750" t="s">
        <v>66</v>
      </c>
      <c r="D2750" t="s">
        <v>87</v>
      </c>
      <c r="E2750" s="29">
        <v>48</v>
      </c>
    </row>
    <row r="2751" spans="1:5">
      <c r="A2751" t="s">
        <v>6403</v>
      </c>
      <c r="B2751" t="s">
        <v>90</v>
      </c>
      <c r="C2751" t="s">
        <v>54</v>
      </c>
      <c r="D2751" t="s">
        <v>87</v>
      </c>
      <c r="E2751" s="29">
        <v>48</v>
      </c>
    </row>
    <row r="2752" spans="1:5">
      <c r="A2752" t="s">
        <v>3582</v>
      </c>
      <c r="B2752" t="s">
        <v>53</v>
      </c>
      <c r="C2752" t="s">
        <v>66</v>
      </c>
      <c r="D2752" t="s">
        <v>61</v>
      </c>
      <c r="E2752" s="29">
        <v>48</v>
      </c>
    </row>
    <row r="2753" spans="1:5">
      <c r="A2753" t="s">
        <v>3059</v>
      </c>
      <c r="B2753" t="s">
        <v>414</v>
      </c>
      <c r="C2753" t="s">
        <v>54</v>
      </c>
      <c r="D2753" t="s">
        <v>61</v>
      </c>
      <c r="E2753" s="29">
        <v>48</v>
      </c>
    </row>
    <row r="2754" spans="1:5">
      <c r="A2754" t="s">
        <v>6813</v>
      </c>
      <c r="B2754" t="s">
        <v>1356</v>
      </c>
      <c r="C2754" t="s">
        <v>66</v>
      </c>
      <c r="D2754" t="s">
        <v>61</v>
      </c>
      <c r="E2754" s="29">
        <v>48</v>
      </c>
    </row>
    <row r="2755" spans="1:5">
      <c r="A2755" t="s">
        <v>6807</v>
      </c>
      <c r="B2755" t="s">
        <v>1590</v>
      </c>
      <c r="C2755" t="s">
        <v>75</v>
      </c>
      <c r="D2755" t="s">
        <v>105</v>
      </c>
      <c r="E2755" s="29">
        <v>48</v>
      </c>
    </row>
    <row r="2756" spans="1:5">
      <c r="A2756" t="s">
        <v>5124</v>
      </c>
      <c r="B2756" t="s">
        <v>1565</v>
      </c>
      <c r="C2756" t="s">
        <v>75</v>
      </c>
      <c r="D2756" t="s">
        <v>87</v>
      </c>
      <c r="E2756" s="29">
        <v>48</v>
      </c>
    </row>
    <row r="2757" spans="1:5">
      <c r="A2757" t="s">
        <v>4147</v>
      </c>
      <c r="B2757" t="s">
        <v>392</v>
      </c>
      <c r="C2757" t="s">
        <v>54</v>
      </c>
      <c r="D2757" t="s">
        <v>105</v>
      </c>
      <c r="E2757" s="29">
        <v>48</v>
      </c>
    </row>
    <row r="2758" spans="1:5">
      <c r="A2758" t="s">
        <v>5657</v>
      </c>
      <c r="B2758" t="s">
        <v>4077</v>
      </c>
      <c r="C2758" t="s">
        <v>54</v>
      </c>
      <c r="D2758" t="s">
        <v>61</v>
      </c>
      <c r="E2758" s="29">
        <v>48</v>
      </c>
    </row>
    <row r="2759" spans="1:5">
      <c r="A2759" t="s">
        <v>1518</v>
      </c>
      <c r="B2759" t="s">
        <v>237</v>
      </c>
      <c r="C2759" t="s">
        <v>66</v>
      </c>
      <c r="D2759" t="s">
        <v>61</v>
      </c>
      <c r="E2759" s="29">
        <v>48</v>
      </c>
    </row>
    <row r="2760" spans="1:5">
      <c r="A2760" t="s">
        <v>5653</v>
      </c>
      <c r="B2760" t="s">
        <v>1092</v>
      </c>
      <c r="C2760" t="s">
        <v>54</v>
      </c>
      <c r="D2760" t="s">
        <v>87</v>
      </c>
      <c r="E2760" s="29">
        <v>48</v>
      </c>
    </row>
    <row r="2761" spans="1:5">
      <c r="A2761" t="s">
        <v>2056</v>
      </c>
      <c r="B2761" t="s">
        <v>106</v>
      </c>
      <c r="C2761" t="s">
        <v>75</v>
      </c>
      <c r="D2761" t="s">
        <v>258</v>
      </c>
      <c r="E2761" s="29">
        <v>48</v>
      </c>
    </row>
    <row r="2762" spans="1:5">
      <c r="A2762" t="s">
        <v>2320</v>
      </c>
      <c r="B2762" t="s">
        <v>2319</v>
      </c>
      <c r="C2762" t="s">
        <v>54</v>
      </c>
      <c r="D2762" t="s">
        <v>61</v>
      </c>
      <c r="E2762" s="29">
        <v>48</v>
      </c>
    </row>
    <row r="2763" spans="1:5">
      <c r="A2763" t="s">
        <v>2460</v>
      </c>
      <c r="B2763" t="s">
        <v>2459</v>
      </c>
      <c r="C2763" t="s">
        <v>54</v>
      </c>
      <c r="D2763" t="s">
        <v>209</v>
      </c>
      <c r="E2763" s="29">
        <v>48</v>
      </c>
    </row>
    <row r="2764" spans="1:5">
      <c r="A2764" t="s">
        <v>6201</v>
      </c>
      <c r="B2764" t="s">
        <v>4095</v>
      </c>
      <c r="C2764" t="s">
        <v>66</v>
      </c>
      <c r="D2764" t="s">
        <v>93</v>
      </c>
      <c r="E2764" s="29">
        <v>48</v>
      </c>
    </row>
    <row r="2765" spans="1:5">
      <c r="A2765" t="s">
        <v>4644</v>
      </c>
      <c r="B2765" t="s">
        <v>3650</v>
      </c>
      <c r="C2765" t="s">
        <v>66</v>
      </c>
      <c r="D2765" t="s">
        <v>93</v>
      </c>
      <c r="E2765" s="29">
        <v>48</v>
      </c>
    </row>
    <row r="2766" spans="1:5">
      <c r="A2766" t="s">
        <v>4724</v>
      </c>
      <c r="B2766" t="s">
        <v>2435</v>
      </c>
      <c r="C2766" t="s">
        <v>66</v>
      </c>
      <c r="D2766" t="s">
        <v>93</v>
      </c>
      <c r="E2766" s="29">
        <v>48</v>
      </c>
    </row>
    <row r="2767" spans="1:5">
      <c r="A2767" t="s">
        <v>2383</v>
      </c>
      <c r="B2767" t="s">
        <v>2382</v>
      </c>
      <c r="C2767" t="s">
        <v>54</v>
      </c>
      <c r="D2767" t="s">
        <v>61</v>
      </c>
      <c r="E2767" s="29">
        <v>48</v>
      </c>
    </row>
    <row r="2768" spans="1:5">
      <c r="A2768" t="s">
        <v>5960</v>
      </c>
      <c r="B2768" t="s">
        <v>5538</v>
      </c>
      <c r="C2768" t="s">
        <v>75</v>
      </c>
      <c r="D2768" t="s">
        <v>87</v>
      </c>
      <c r="E2768" s="29">
        <v>48</v>
      </c>
    </row>
    <row r="2769" spans="1:5">
      <c r="A2769" t="s">
        <v>2533</v>
      </c>
      <c r="B2769" t="s">
        <v>1018</v>
      </c>
      <c r="C2769" t="s">
        <v>54</v>
      </c>
      <c r="D2769" t="s">
        <v>87</v>
      </c>
      <c r="E2769" s="29">
        <v>48</v>
      </c>
    </row>
    <row r="2770" spans="1:5">
      <c r="A2770" t="s">
        <v>2932</v>
      </c>
      <c r="B2770" t="s">
        <v>2931</v>
      </c>
      <c r="C2770" t="s">
        <v>66</v>
      </c>
      <c r="D2770" t="s">
        <v>61</v>
      </c>
      <c r="E2770" s="29">
        <v>48</v>
      </c>
    </row>
    <row r="2771" spans="1:5">
      <c r="A2771" t="s">
        <v>1085</v>
      </c>
      <c r="B2771" t="s">
        <v>1084</v>
      </c>
      <c r="C2771" t="s">
        <v>75</v>
      </c>
      <c r="D2771" t="s">
        <v>61</v>
      </c>
      <c r="E2771" s="29">
        <v>48</v>
      </c>
    </row>
    <row r="2772" spans="1:5">
      <c r="A2772" t="s">
        <v>1156</v>
      </c>
      <c r="B2772" t="s">
        <v>574</v>
      </c>
      <c r="C2772" t="s">
        <v>66</v>
      </c>
      <c r="D2772" t="s">
        <v>258</v>
      </c>
      <c r="E2772" s="29">
        <v>48</v>
      </c>
    </row>
    <row r="2773" spans="1:5">
      <c r="A2773" t="s">
        <v>6014</v>
      </c>
      <c r="B2773" t="s">
        <v>4461</v>
      </c>
      <c r="C2773" t="s">
        <v>75</v>
      </c>
      <c r="D2773" t="s">
        <v>61</v>
      </c>
      <c r="E2773" s="29">
        <v>48</v>
      </c>
    </row>
    <row r="2774" spans="1:5">
      <c r="A2774" t="s">
        <v>2731</v>
      </c>
      <c r="B2774" t="s">
        <v>847</v>
      </c>
      <c r="C2774" t="s">
        <v>75</v>
      </c>
      <c r="D2774" t="s">
        <v>61</v>
      </c>
      <c r="E2774" s="29">
        <v>48</v>
      </c>
    </row>
    <row r="2775" spans="1:5">
      <c r="A2775" t="s">
        <v>2433</v>
      </c>
      <c r="B2775" t="s">
        <v>2432</v>
      </c>
      <c r="C2775" t="s">
        <v>66</v>
      </c>
      <c r="D2775" t="s">
        <v>61</v>
      </c>
      <c r="E2775" s="29">
        <v>48</v>
      </c>
    </row>
    <row r="2776" spans="1:5">
      <c r="A2776" t="s">
        <v>702</v>
      </c>
      <c r="B2776" t="s">
        <v>701</v>
      </c>
      <c r="C2776" t="s">
        <v>54</v>
      </c>
      <c r="D2776" t="s">
        <v>105</v>
      </c>
      <c r="E2776" s="29">
        <v>48</v>
      </c>
    </row>
    <row r="2777" spans="1:5">
      <c r="A2777" t="s">
        <v>2068</v>
      </c>
      <c r="B2777" t="s">
        <v>2067</v>
      </c>
      <c r="C2777" t="s">
        <v>75</v>
      </c>
      <c r="D2777" t="s">
        <v>61</v>
      </c>
      <c r="E2777" s="29">
        <v>48</v>
      </c>
    </row>
    <row r="2778" spans="1:5">
      <c r="A2778" t="s">
        <v>3182</v>
      </c>
      <c r="B2778" t="s">
        <v>1111</v>
      </c>
      <c r="C2778" t="s">
        <v>75</v>
      </c>
      <c r="D2778" t="s">
        <v>258</v>
      </c>
      <c r="E2778" s="29">
        <v>48</v>
      </c>
    </row>
    <row r="2779" spans="1:5">
      <c r="A2779" t="s">
        <v>3936</v>
      </c>
      <c r="B2779" t="s">
        <v>3865</v>
      </c>
      <c r="C2779" t="s">
        <v>75</v>
      </c>
      <c r="D2779" t="s">
        <v>61</v>
      </c>
      <c r="E2779" s="29">
        <v>48</v>
      </c>
    </row>
    <row r="2780" spans="1:5">
      <c r="A2780" t="s">
        <v>6054</v>
      </c>
      <c r="B2780" t="s">
        <v>106</v>
      </c>
      <c r="C2780" t="s">
        <v>54</v>
      </c>
      <c r="D2780" t="s">
        <v>61</v>
      </c>
      <c r="E2780" s="29">
        <v>48</v>
      </c>
    </row>
    <row r="2781" spans="1:5">
      <c r="A2781" t="s">
        <v>2499</v>
      </c>
      <c r="B2781" t="s">
        <v>968</v>
      </c>
      <c r="C2781" t="s">
        <v>75</v>
      </c>
      <c r="D2781" t="s">
        <v>87</v>
      </c>
      <c r="E2781" s="29">
        <v>48</v>
      </c>
    </row>
    <row r="2782" spans="1:5">
      <c r="A2782" t="s">
        <v>3218</v>
      </c>
      <c r="B2782" t="s">
        <v>414</v>
      </c>
      <c r="C2782" t="s">
        <v>75</v>
      </c>
      <c r="D2782" t="s">
        <v>105</v>
      </c>
      <c r="E2782" s="29">
        <v>48</v>
      </c>
    </row>
    <row r="2783" spans="1:5">
      <c r="A2783" t="s">
        <v>596</v>
      </c>
      <c r="B2783" t="s">
        <v>595</v>
      </c>
      <c r="C2783" t="s">
        <v>66</v>
      </c>
      <c r="D2783" t="s">
        <v>258</v>
      </c>
      <c r="E2783" s="29">
        <v>48</v>
      </c>
    </row>
    <row r="2784" spans="1:5">
      <c r="A2784" t="s">
        <v>6943</v>
      </c>
      <c r="B2784" t="s">
        <v>449</v>
      </c>
      <c r="C2784" t="s">
        <v>66</v>
      </c>
      <c r="D2784" t="s">
        <v>61</v>
      </c>
      <c r="E2784" s="29">
        <v>48</v>
      </c>
    </row>
    <row r="2785" spans="1:5">
      <c r="A2785" t="s">
        <v>2986</v>
      </c>
      <c r="B2785" t="s">
        <v>82</v>
      </c>
      <c r="C2785" t="s">
        <v>66</v>
      </c>
      <c r="D2785" t="s">
        <v>61</v>
      </c>
      <c r="E2785" s="29">
        <v>48</v>
      </c>
    </row>
    <row r="2786" spans="1:5">
      <c r="A2786" t="s">
        <v>6628</v>
      </c>
      <c r="B2786" t="s">
        <v>485</v>
      </c>
      <c r="C2786" t="s">
        <v>54</v>
      </c>
      <c r="D2786" t="s">
        <v>105</v>
      </c>
      <c r="E2786" s="29">
        <v>48</v>
      </c>
    </row>
    <row r="2787" spans="1:5">
      <c r="A2787" t="s">
        <v>1816</v>
      </c>
      <c r="B2787" t="s">
        <v>234</v>
      </c>
      <c r="C2787" t="s">
        <v>66</v>
      </c>
      <c r="D2787" t="s">
        <v>209</v>
      </c>
      <c r="E2787" s="29">
        <v>48</v>
      </c>
    </row>
    <row r="2788" spans="1:5">
      <c r="A2788" t="s">
        <v>2422</v>
      </c>
      <c r="B2788" t="s">
        <v>2421</v>
      </c>
      <c r="C2788" t="s">
        <v>66</v>
      </c>
      <c r="D2788" t="s">
        <v>61</v>
      </c>
      <c r="E2788" s="29">
        <v>48</v>
      </c>
    </row>
    <row r="2789" spans="1:5">
      <c r="A2789" t="s">
        <v>2228</v>
      </c>
      <c r="B2789" t="s">
        <v>823</v>
      </c>
      <c r="C2789" t="s">
        <v>75</v>
      </c>
      <c r="D2789" t="s">
        <v>209</v>
      </c>
      <c r="E2789" s="29">
        <v>48</v>
      </c>
    </row>
    <row r="2790" spans="1:5">
      <c r="A2790" t="s">
        <v>953</v>
      </c>
      <c r="B2790" t="s">
        <v>646</v>
      </c>
      <c r="C2790" t="s">
        <v>54</v>
      </c>
      <c r="D2790" t="s">
        <v>105</v>
      </c>
      <c r="E2790" s="29">
        <v>48</v>
      </c>
    </row>
    <row r="2791" spans="1:5">
      <c r="A2791" t="s">
        <v>4178</v>
      </c>
      <c r="B2791" t="s">
        <v>292</v>
      </c>
      <c r="C2791" t="s">
        <v>75</v>
      </c>
      <c r="D2791" t="s">
        <v>61</v>
      </c>
      <c r="E2791" s="29">
        <v>48</v>
      </c>
    </row>
    <row r="2792" spans="1:5">
      <c r="A2792" t="s">
        <v>2639</v>
      </c>
      <c r="B2792" t="s">
        <v>587</v>
      </c>
      <c r="C2792" t="s">
        <v>66</v>
      </c>
      <c r="D2792" t="s">
        <v>61</v>
      </c>
      <c r="E2792" s="29">
        <v>48</v>
      </c>
    </row>
    <row r="2793" spans="1:5">
      <c r="A2793" t="s">
        <v>5208</v>
      </c>
      <c r="B2793" t="s">
        <v>2918</v>
      </c>
      <c r="C2793" t="s">
        <v>66</v>
      </c>
      <c r="D2793" t="s">
        <v>61</v>
      </c>
      <c r="E2793" s="29">
        <v>48</v>
      </c>
    </row>
    <row r="2794" spans="1:5">
      <c r="A2794" t="s">
        <v>2806</v>
      </c>
      <c r="B2794" t="s">
        <v>613</v>
      </c>
      <c r="C2794" t="s">
        <v>66</v>
      </c>
      <c r="D2794" t="s">
        <v>61</v>
      </c>
      <c r="E2794" s="29">
        <v>48</v>
      </c>
    </row>
    <row r="2795" spans="1:5">
      <c r="A2795" t="s">
        <v>4492</v>
      </c>
      <c r="B2795" t="s">
        <v>947</v>
      </c>
      <c r="C2795" t="s">
        <v>75</v>
      </c>
      <c r="D2795" t="s">
        <v>87</v>
      </c>
      <c r="E2795" s="29">
        <v>48</v>
      </c>
    </row>
    <row r="2796" spans="1:5">
      <c r="A2796" t="s">
        <v>3732</v>
      </c>
      <c r="B2796" t="s">
        <v>2088</v>
      </c>
      <c r="C2796" t="s">
        <v>54</v>
      </c>
      <c r="D2796" t="s">
        <v>61</v>
      </c>
      <c r="E2796" s="29">
        <v>48</v>
      </c>
    </row>
    <row r="2797" spans="1:5">
      <c r="A2797" t="s">
        <v>2315</v>
      </c>
      <c r="B2797" t="s">
        <v>1469</v>
      </c>
      <c r="C2797" t="s">
        <v>54</v>
      </c>
      <c r="D2797" t="s">
        <v>61</v>
      </c>
      <c r="E2797" s="29">
        <v>47</v>
      </c>
    </row>
    <row r="2798" spans="1:5">
      <c r="A2798" t="s">
        <v>4067</v>
      </c>
      <c r="B2798" t="s">
        <v>992</v>
      </c>
      <c r="C2798" t="s">
        <v>66</v>
      </c>
      <c r="D2798" t="s">
        <v>61</v>
      </c>
      <c r="E2798" s="29">
        <v>47</v>
      </c>
    </row>
    <row r="2799" spans="1:5">
      <c r="A2799" t="s">
        <v>5196</v>
      </c>
      <c r="B2799" t="s">
        <v>737</v>
      </c>
      <c r="C2799" t="s">
        <v>54</v>
      </c>
      <c r="D2799" t="s">
        <v>61</v>
      </c>
      <c r="E2799" s="29">
        <v>47</v>
      </c>
    </row>
    <row r="2800" spans="1:5">
      <c r="A2800" t="s">
        <v>5873</v>
      </c>
      <c r="B2800" t="s">
        <v>3143</v>
      </c>
      <c r="C2800" t="s">
        <v>75</v>
      </c>
      <c r="D2800" t="s">
        <v>61</v>
      </c>
      <c r="E2800" s="29">
        <v>47</v>
      </c>
    </row>
    <row r="2801" spans="1:5">
      <c r="A2801" t="s">
        <v>6695</v>
      </c>
      <c r="B2801" t="s">
        <v>1173</v>
      </c>
      <c r="C2801" t="s">
        <v>54</v>
      </c>
      <c r="D2801" t="s">
        <v>209</v>
      </c>
      <c r="E2801" s="29">
        <v>47</v>
      </c>
    </row>
    <row r="2802" spans="1:5">
      <c r="A2802" t="s">
        <v>2659</v>
      </c>
      <c r="B2802" t="s">
        <v>1249</v>
      </c>
      <c r="C2802" t="s">
        <v>54</v>
      </c>
      <c r="D2802" t="s">
        <v>61</v>
      </c>
      <c r="E2802" s="29">
        <v>47</v>
      </c>
    </row>
    <row r="2803" spans="1:5">
      <c r="A2803" t="s">
        <v>5199</v>
      </c>
      <c r="B2803" t="s">
        <v>1270</v>
      </c>
      <c r="C2803" t="s">
        <v>66</v>
      </c>
      <c r="D2803" t="s">
        <v>209</v>
      </c>
      <c r="E2803" s="29">
        <v>47</v>
      </c>
    </row>
    <row r="2804" spans="1:5">
      <c r="A2804" t="s">
        <v>6102</v>
      </c>
      <c r="B2804" t="s">
        <v>5668</v>
      </c>
      <c r="C2804" t="s">
        <v>75</v>
      </c>
      <c r="D2804" t="s">
        <v>61</v>
      </c>
      <c r="E2804" s="29">
        <v>47</v>
      </c>
    </row>
    <row r="2805" spans="1:5">
      <c r="A2805" t="s">
        <v>3557</v>
      </c>
      <c r="B2805" t="s">
        <v>1871</v>
      </c>
      <c r="C2805" t="s">
        <v>66</v>
      </c>
      <c r="D2805" t="s">
        <v>209</v>
      </c>
      <c r="E2805" s="29">
        <v>47</v>
      </c>
    </row>
    <row r="2806" spans="1:5">
      <c r="A2806" t="s">
        <v>5506</v>
      </c>
      <c r="B2806" t="s">
        <v>310</v>
      </c>
      <c r="C2806" t="s">
        <v>54</v>
      </c>
      <c r="D2806" t="s">
        <v>61</v>
      </c>
      <c r="E2806" s="29">
        <v>47</v>
      </c>
    </row>
    <row r="2807" spans="1:5">
      <c r="A2807" t="s">
        <v>3792</v>
      </c>
      <c r="B2807" t="s">
        <v>310</v>
      </c>
      <c r="C2807" t="s">
        <v>66</v>
      </c>
      <c r="D2807" t="s">
        <v>93</v>
      </c>
      <c r="E2807" s="29">
        <v>47</v>
      </c>
    </row>
    <row r="2808" spans="1:5">
      <c r="A2808" t="s">
        <v>2269</v>
      </c>
      <c r="B2808" t="s">
        <v>737</v>
      </c>
      <c r="C2808" t="s">
        <v>66</v>
      </c>
      <c r="D2808" t="s">
        <v>61</v>
      </c>
      <c r="E2808" s="29">
        <v>47</v>
      </c>
    </row>
    <row r="2809" spans="1:5">
      <c r="A2809" t="s">
        <v>3565</v>
      </c>
      <c r="B2809" t="s">
        <v>53</v>
      </c>
      <c r="C2809" t="s">
        <v>66</v>
      </c>
      <c r="D2809" t="s">
        <v>258</v>
      </c>
      <c r="E2809" s="29">
        <v>47</v>
      </c>
    </row>
    <row r="2810" spans="1:5">
      <c r="A2810" t="s">
        <v>3240</v>
      </c>
      <c r="B2810" t="s">
        <v>801</v>
      </c>
      <c r="C2810" t="s">
        <v>54</v>
      </c>
      <c r="D2810" t="s">
        <v>105</v>
      </c>
      <c r="E2810" s="29">
        <v>47</v>
      </c>
    </row>
    <row r="2811" spans="1:5">
      <c r="A2811" t="s">
        <v>4530</v>
      </c>
      <c r="B2811" t="s">
        <v>1105</v>
      </c>
      <c r="C2811" t="s">
        <v>66</v>
      </c>
      <c r="D2811" t="s">
        <v>61</v>
      </c>
      <c r="E2811" s="29">
        <v>47</v>
      </c>
    </row>
    <row r="2812" spans="1:5">
      <c r="A2812" t="s">
        <v>249</v>
      </c>
      <c r="B2812" t="s">
        <v>106</v>
      </c>
      <c r="C2812" t="s">
        <v>66</v>
      </c>
      <c r="D2812" t="s">
        <v>93</v>
      </c>
      <c r="E2812" s="29">
        <v>47</v>
      </c>
    </row>
    <row r="2813" spans="1:5">
      <c r="A2813" t="s">
        <v>1545</v>
      </c>
      <c r="B2813" t="s">
        <v>388</v>
      </c>
      <c r="C2813" t="s">
        <v>54</v>
      </c>
      <c r="D2813" t="s">
        <v>105</v>
      </c>
      <c r="E2813" s="29">
        <v>47</v>
      </c>
    </row>
    <row r="2814" spans="1:5">
      <c r="A2814" t="s">
        <v>330</v>
      </c>
      <c r="B2814" t="s">
        <v>329</v>
      </c>
      <c r="C2814" t="s">
        <v>54</v>
      </c>
      <c r="D2814" t="s">
        <v>209</v>
      </c>
      <c r="E2814" s="29">
        <v>47</v>
      </c>
    </row>
    <row r="2815" spans="1:5">
      <c r="A2815" t="s">
        <v>4157</v>
      </c>
      <c r="B2815" t="s">
        <v>4156</v>
      </c>
      <c r="C2815" t="s">
        <v>54</v>
      </c>
      <c r="D2815" t="s">
        <v>258</v>
      </c>
      <c r="E2815" s="29">
        <v>47</v>
      </c>
    </row>
    <row r="2816" spans="1:5">
      <c r="A2816" t="s">
        <v>3940</v>
      </c>
      <c r="B2816" t="s">
        <v>3939</v>
      </c>
      <c r="C2816" t="s">
        <v>54</v>
      </c>
      <c r="D2816" t="s">
        <v>61</v>
      </c>
      <c r="E2816" s="29">
        <v>47</v>
      </c>
    </row>
    <row r="2817" spans="1:5">
      <c r="A2817" t="s">
        <v>2672</v>
      </c>
      <c r="B2817" t="s">
        <v>186</v>
      </c>
      <c r="C2817" t="s">
        <v>54</v>
      </c>
      <c r="D2817" t="s">
        <v>61</v>
      </c>
      <c r="E2817" s="29">
        <v>47</v>
      </c>
    </row>
    <row r="2818" spans="1:5">
      <c r="A2818" t="s">
        <v>6495</v>
      </c>
      <c r="B2818" t="s">
        <v>90</v>
      </c>
      <c r="C2818" t="s">
        <v>66</v>
      </c>
      <c r="D2818" t="s">
        <v>258</v>
      </c>
      <c r="E2818" s="29">
        <v>47</v>
      </c>
    </row>
    <row r="2819" spans="1:5">
      <c r="A2819" t="s">
        <v>4028</v>
      </c>
      <c r="B2819" t="s">
        <v>3570</v>
      </c>
      <c r="C2819" t="s">
        <v>54</v>
      </c>
      <c r="D2819" t="s">
        <v>105</v>
      </c>
      <c r="E2819" s="29">
        <v>47</v>
      </c>
    </row>
    <row r="2820" spans="1:5">
      <c r="A2820" t="s">
        <v>3012</v>
      </c>
      <c r="B2820" t="s">
        <v>1131</v>
      </c>
      <c r="C2820" t="s">
        <v>75</v>
      </c>
      <c r="D2820" t="s">
        <v>61</v>
      </c>
      <c r="E2820" s="29">
        <v>47</v>
      </c>
    </row>
    <row r="2821" spans="1:5">
      <c r="A2821" t="s">
        <v>6117</v>
      </c>
      <c r="B2821" t="s">
        <v>574</v>
      </c>
      <c r="C2821" t="s">
        <v>75</v>
      </c>
      <c r="D2821" t="s">
        <v>105</v>
      </c>
      <c r="E2821" s="29">
        <v>47</v>
      </c>
    </row>
    <row r="2822" spans="1:5">
      <c r="A2822" t="s">
        <v>1347</v>
      </c>
      <c r="B2822" t="s">
        <v>210</v>
      </c>
      <c r="C2822" t="s">
        <v>54</v>
      </c>
      <c r="D2822" t="s">
        <v>61</v>
      </c>
      <c r="E2822" s="29">
        <v>47</v>
      </c>
    </row>
    <row r="2823" spans="1:5">
      <c r="A2823" t="s">
        <v>3207</v>
      </c>
      <c r="B2823" t="s">
        <v>234</v>
      </c>
      <c r="C2823" t="s">
        <v>66</v>
      </c>
      <c r="D2823" t="s">
        <v>93</v>
      </c>
      <c r="E2823" s="29">
        <v>47</v>
      </c>
    </row>
    <row r="2824" spans="1:5">
      <c r="A2824" t="s">
        <v>2816</v>
      </c>
      <c r="B2824" t="s">
        <v>106</v>
      </c>
      <c r="C2824" t="s">
        <v>66</v>
      </c>
      <c r="D2824" t="s">
        <v>61</v>
      </c>
      <c r="E2824" s="29">
        <v>47</v>
      </c>
    </row>
    <row r="2825" spans="1:5">
      <c r="A2825" t="s">
        <v>3973</v>
      </c>
      <c r="B2825" t="s">
        <v>3972</v>
      </c>
      <c r="C2825" t="s">
        <v>75</v>
      </c>
      <c r="D2825" t="s">
        <v>61</v>
      </c>
      <c r="E2825" s="29">
        <v>47</v>
      </c>
    </row>
    <row r="2826" spans="1:5">
      <c r="A2826" t="s">
        <v>4060</v>
      </c>
      <c r="B2826" t="s">
        <v>4059</v>
      </c>
      <c r="C2826" t="s">
        <v>54</v>
      </c>
      <c r="D2826" t="s">
        <v>105</v>
      </c>
      <c r="E2826" s="29">
        <v>47</v>
      </c>
    </row>
    <row r="2827" spans="1:5">
      <c r="A2827" t="s">
        <v>4822</v>
      </c>
      <c r="B2827" t="s">
        <v>228</v>
      </c>
      <c r="C2827" t="s">
        <v>66</v>
      </c>
      <c r="D2827" t="s">
        <v>61</v>
      </c>
      <c r="E2827" s="29">
        <v>47</v>
      </c>
    </row>
    <row r="2828" spans="1:5">
      <c r="A2828" t="s">
        <v>2894</v>
      </c>
      <c r="B2828" t="s">
        <v>186</v>
      </c>
      <c r="C2828" t="s">
        <v>54</v>
      </c>
      <c r="D2828" t="s">
        <v>61</v>
      </c>
      <c r="E2828" s="29">
        <v>47</v>
      </c>
    </row>
    <row r="2829" spans="1:5">
      <c r="A2829" t="s">
        <v>833</v>
      </c>
      <c r="B2829" t="s">
        <v>832</v>
      </c>
      <c r="C2829" t="s">
        <v>66</v>
      </c>
      <c r="D2829" t="s">
        <v>93</v>
      </c>
      <c r="E2829" s="29">
        <v>47</v>
      </c>
    </row>
    <row r="2830" spans="1:5">
      <c r="A2830" t="s">
        <v>6052</v>
      </c>
      <c r="B2830" t="s">
        <v>6051</v>
      </c>
      <c r="C2830" t="s">
        <v>75</v>
      </c>
      <c r="D2830" t="s">
        <v>61</v>
      </c>
      <c r="E2830" s="29">
        <v>47</v>
      </c>
    </row>
    <row r="2831" spans="1:5">
      <c r="A2831" t="s">
        <v>6565</v>
      </c>
      <c r="B2831" t="s">
        <v>941</v>
      </c>
      <c r="C2831" t="s">
        <v>75</v>
      </c>
      <c r="D2831" t="s">
        <v>61</v>
      </c>
      <c r="E2831" s="29">
        <v>47</v>
      </c>
    </row>
    <row r="2832" spans="1:5">
      <c r="A2832" t="s">
        <v>5481</v>
      </c>
      <c r="B2832" t="s">
        <v>5060</v>
      </c>
      <c r="C2832" t="s">
        <v>54</v>
      </c>
      <c r="D2832" t="s">
        <v>209</v>
      </c>
      <c r="E2832" s="29">
        <v>47</v>
      </c>
    </row>
    <row r="2833" spans="1:5">
      <c r="A2833" t="s">
        <v>4184</v>
      </c>
      <c r="B2833" t="s">
        <v>3515</v>
      </c>
      <c r="C2833" t="s">
        <v>66</v>
      </c>
      <c r="D2833" t="s">
        <v>209</v>
      </c>
      <c r="E2833" s="29">
        <v>47</v>
      </c>
    </row>
    <row r="2834" spans="1:5">
      <c r="A2834" t="s">
        <v>2096</v>
      </c>
      <c r="B2834" t="s">
        <v>1734</v>
      </c>
      <c r="C2834" t="s">
        <v>75</v>
      </c>
      <c r="D2834" t="s">
        <v>61</v>
      </c>
      <c r="E2834" s="29">
        <v>47</v>
      </c>
    </row>
    <row r="2835" spans="1:5">
      <c r="A2835" t="s">
        <v>6450</v>
      </c>
      <c r="B2835" t="s">
        <v>4426</v>
      </c>
      <c r="C2835" t="s">
        <v>75</v>
      </c>
      <c r="D2835" t="s">
        <v>61</v>
      </c>
      <c r="E2835" s="29">
        <v>47</v>
      </c>
    </row>
    <row r="2836" spans="1:5">
      <c r="A2836" t="s">
        <v>6621</v>
      </c>
      <c r="B2836" t="s">
        <v>1980</v>
      </c>
      <c r="C2836" t="s">
        <v>54</v>
      </c>
      <c r="D2836" t="s">
        <v>61</v>
      </c>
      <c r="E2836" s="29">
        <v>47</v>
      </c>
    </row>
    <row r="2837" spans="1:5">
      <c r="A2837" t="s">
        <v>4173</v>
      </c>
      <c r="B2837" t="s">
        <v>3353</v>
      </c>
      <c r="C2837" t="s">
        <v>75</v>
      </c>
      <c r="D2837" t="s">
        <v>87</v>
      </c>
      <c r="E2837" s="29">
        <v>47</v>
      </c>
    </row>
    <row r="2838" spans="1:5">
      <c r="A2838" t="s">
        <v>5659</v>
      </c>
      <c r="B2838" t="s">
        <v>106</v>
      </c>
      <c r="C2838" t="s">
        <v>66</v>
      </c>
      <c r="D2838" t="s">
        <v>61</v>
      </c>
      <c r="E2838" s="29">
        <v>47</v>
      </c>
    </row>
    <row r="2839" spans="1:5">
      <c r="A2839" t="s">
        <v>1616</v>
      </c>
      <c r="B2839" t="s">
        <v>280</v>
      </c>
      <c r="C2839" t="s">
        <v>54</v>
      </c>
      <c r="D2839" t="s">
        <v>61</v>
      </c>
      <c r="E2839" s="29">
        <v>47</v>
      </c>
    </row>
    <row r="2840" spans="1:5">
      <c r="A2840" t="s">
        <v>6105</v>
      </c>
      <c r="B2840" t="s">
        <v>1624</v>
      </c>
      <c r="C2840" t="s">
        <v>54</v>
      </c>
      <c r="D2840" t="s">
        <v>61</v>
      </c>
      <c r="E2840" s="29">
        <v>47</v>
      </c>
    </row>
    <row r="2841" spans="1:5">
      <c r="A2841" t="s">
        <v>6531</v>
      </c>
      <c r="B2841" t="s">
        <v>904</v>
      </c>
      <c r="C2841" t="s">
        <v>54</v>
      </c>
      <c r="D2841" t="s">
        <v>61</v>
      </c>
      <c r="E2841" s="29">
        <v>47</v>
      </c>
    </row>
    <row r="2842" spans="1:5">
      <c r="A2842" t="s">
        <v>6824</v>
      </c>
      <c r="B2842" t="s">
        <v>6746</v>
      </c>
      <c r="C2842" t="s">
        <v>66</v>
      </c>
      <c r="D2842" t="s">
        <v>258</v>
      </c>
      <c r="E2842" s="29">
        <v>47</v>
      </c>
    </row>
    <row r="2843" spans="1:5">
      <c r="A2843" t="s">
        <v>3449</v>
      </c>
      <c r="B2843" t="s">
        <v>3448</v>
      </c>
      <c r="C2843" t="s">
        <v>54</v>
      </c>
      <c r="D2843" t="s">
        <v>105</v>
      </c>
      <c r="E2843" s="29">
        <v>47</v>
      </c>
    </row>
    <row r="2844" spans="1:5">
      <c r="A2844" t="s">
        <v>5496</v>
      </c>
      <c r="B2844" t="s">
        <v>5495</v>
      </c>
      <c r="C2844" t="s">
        <v>54</v>
      </c>
      <c r="D2844" t="s">
        <v>258</v>
      </c>
      <c r="E2844" s="29">
        <v>46</v>
      </c>
    </row>
    <row r="2845" spans="1:5">
      <c r="A2845" t="s">
        <v>6543</v>
      </c>
      <c r="B2845" t="s">
        <v>898</v>
      </c>
      <c r="C2845" t="s">
        <v>66</v>
      </c>
      <c r="D2845" t="s">
        <v>93</v>
      </c>
      <c r="E2845" s="29">
        <v>46</v>
      </c>
    </row>
    <row r="2846" spans="1:5">
      <c r="A2846" t="s">
        <v>4808</v>
      </c>
      <c r="B2846" t="s">
        <v>995</v>
      </c>
      <c r="C2846" t="s">
        <v>54</v>
      </c>
      <c r="D2846" t="s">
        <v>61</v>
      </c>
      <c r="E2846" s="29">
        <v>46</v>
      </c>
    </row>
    <row r="2847" spans="1:5">
      <c r="A2847" t="s">
        <v>5644</v>
      </c>
      <c r="B2847" t="s">
        <v>3376</v>
      </c>
      <c r="C2847" t="s">
        <v>54</v>
      </c>
      <c r="D2847" t="s">
        <v>93</v>
      </c>
      <c r="E2847" s="29">
        <v>46</v>
      </c>
    </row>
    <row r="2848" spans="1:5">
      <c r="A2848" t="s">
        <v>1303</v>
      </c>
      <c r="B2848" t="s">
        <v>492</v>
      </c>
      <c r="C2848" t="s">
        <v>66</v>
      </c>
      <c r="D2848" t="s">
        <v>61</v>
      </c>
      <c r="E2848" s="29">
        <v>46</v>
      </c>
    </row>
    <row r="2849" spans="1:5">
      <c r="A2849" t="s">
        <v>2716</v>
      </c>
      <c r="B2849" t="s">
        <v>2715</v>
      </c>
      <c r="C2849" t="s">
        <v>75</v>
      </c>
      <c r="D2849" t="s">
        <v>61</v>
      </c>
      <c r="E2849" s="29">
        <v>46</v>
      </c>
    </row>
    <row r="2850" spans="1:5">
      <c r="A2850" t="s">
        <v>1725</v>
      </c>
      <c r="B2850" t="s">
        <v>1391</v>
      </c>
      <c r="C2850" t="s">
        <v>54</v>
      </c>
      <c r="D2850" t="s">
        <v>209</v>
      </c>
      <c r="E2850" s="29">
        <v>46</v>
      </c>
    </row>
    <row r="2851" spans="1:5">
      <c r="A2851" t="s">
        <v>2856</v>
      </c>
      <c r="B2851" t="s">
        <v>392</v>
      </c>
      <c r="C2851" t="s">
        <v>54</v>
      </c>
      <c r="D2851" t="s">
        <v>105</v>
      </c>
      <c r="E2851" s="29">
        <v>46</v>
      </c>
    </row>
    <row r="2852" spans="1:5">
      <c r="A2852" t="s">
        <v>5071</v>
      </c>
      <c r="B2852" t="s">
        <v>1469</v>
      </c>
      <c r="C2852" t="s">
        <v>54</v>
      </c>
      <c r="D2852" t="s">
        <v>258</v>
      </c>
      <c r="E2852" s="29">
        <v>46</v>
      </c>
    </row>
    <row r="2853" spans="1:5">
      <c r="A2853" t="s">
        <v>2892</v>
      </c>
      <c r="B2853" t="s">
        <v>2106</v>
      </c>
      <c r="C2853" t="s">
        <v>54</v>
      </c>
      <c r="D2853" t="s">
        <v>87</v>
      </c>
      <c r="E2853" s="29">
        <v>46</v>
      </c>
    </row>
    <row r="2854" spans="1:5">
      <c r="A2854" t="s">
        <v>5089</v>
      </c>
      <c r="B2854" t="s">
        <v>186</v>
      </c>
      <c r="C2854" t="s">
        <v>54</v>
      </c>
      <c r="D2854" t="s">
        <v>61</v>
      </c>
      <c r="E2854" s="29">
        <v>46</v>
      </c>
    </row>
    <row r="2855" spans="1:5">
      <c r="A2855" t="s">
        <v>2652</v>
      </c>
      <c r="B2855" t="s">
        <v>2651</v>
      </c>
      <c r="C2855" t="s">
        <v>66</v>
      </c>
      <c r="D2855" t="s">
        <v>258</v>
      </c>
      <c r="E2855" s="29">
        <v>46</v>
      </c>
    </row>
    <row r="2856" spans="1:5">
      <c r="A2856" t="s">
        <v>4234</v>
      </c>
      <c r="B2856" t="s">
        <v>376</v>
      </c>
      <c r="C2856" t="s">
        <v>66</v>
      </c>
      <c r="D2856" t="s">
        <v>61</v>
      </c>
      <c r="E2856" s="29">
        <v>46</v>
      </c>
    </row>
    <row r="2857" spans="1:5">
      <c r="A2857" t="s">
        <v>6934</v>
      </c>
      <c r="B2857" t="s">
        <v>2593</v>
      </c>
      <c r="C2857" t="s">
        <v>66</v>
      </c>
      <c r="D2857" t="s">
        <v>93</v>
      </c>
      <c r="E2857" s="29">
        <v>46</v>
      </c>
    </row>
    <row r="2858" spans="1:5">
      <c r="A2858" t="s">
        <v>2191</v>
      </c>
      <c r="B2858" t="s">
        <v>446</v>
      </c>
      <c r="C2858" t="s">
        <v>54</v>
      </c>
      <c r="D2858" t="s">
        <v>87</v>
      </c>
      <c r="E2858" s="29">
        <v>46</v>
      </c>
    </row>
    <row r="2859" spans="1:5">
      <c r="A2859" t="s">
        <v>3786</v>
      </c>
      <c r="B2859" t="s">
        <v>737</v>
      </c>
      <c r="C2859" t="s">
        <v>54</v>
      </c>
      <c r="D2859" t="s">
        <v>61</v>
      </c>
      <c r="E2859" s="29">
        <v>46</v>
      </c>
    </row>
    <row r="2860" spans="1:5">
      <c r="A2860" t="s">
        <v>6772</v>
      </c>
      <c r="B2860" t="s">
        <v>579</v>
      </c>
      <c r="C2860" t="s">
        <v>66</v>
      </c>
      <c r="D2860" t="s">
        <v>61</v>
      </c>
      <c r="E2860" s="29">
        <v>46</v>
      </c>
    </row>
    <row r="2861" spans="1:5">
      <c r="A2861" t="s">
        <v>4232</v>
      </c>
      <c r="B2861" t="s">
        <v>3052</v>
      </c>
      <c r="C2861" t="s">
        <v>75</v>
      </c>
      <c r="D2861" t="s">
        <v>61</v>
      </c>
      <c r="E2861" s="29">
        <v>46</v>
      </c>
    </row>
    <row r="2862" spans="1:5">
      <c r="A2862" t="s">
        <v>4860</v>
      </c>
      <c r="B2862" t="s">
        <v>70</v>
      </c>
      <c r="C2862" t="s">
        <v>66</v>
      </c>
      <c r="D2862" t="s">
        <v>61</v>
      </c>
      <c r="E2862" s="29">
        <v>46</v>
      </c>
    </row>
    <row r="2863" spans="1:5">
      <c r="A2863" t="s">
        <v>2371</v>
      </c>
      <c r="B2863" t="s">
        <v>737</v>
      </c>
      <c r="C2863" t="s">
        <v>66</v>
      </c>
      <c r="D2863" t="s">
        <v>61</v>
      </c>
      <c r="E2863" s="29">
        <v>46</v>
      </c>
    </row>
    <row r="2864" spans="1:5">
      <c r="A2864" t="s">
        <v>4698</v>
      </c>
      <c r="B2864" t="s">
        <v>1608</v>
      </c>
      <c r="C2864" t="s">
        <v>54</v>
      </c>
      <c r="D2864" t="s">
        <v>61</v>
      </c>
      <c r="E2864" s="29">
        <v>46</v>
      </c>
    </row>
    <row r="2865" spans="1:5">
      <c r="A2865" t="s">
        <v>4363</v>
      </c>
      <c r="B2865" t="s">
        <v>1726</v>
      </c>
      <c r="C2865" t="s">
        <v>54</v>
      </c>
      <c r="D2865" t="s">
        <v>258</v>
      </c>
      <c r="E2865" s="29">
        <v>46</v>
      </c>
    </row>
    <row r="2866" spans="1:5">
      <c r="A2866" t="s">
        <v>4879</v>
      </c>
      <c r="B2866" t="s">
        <v>4461</v>
      </c>
      <c r="C2866" t="s">
        <v>54</v>
      </c>
      <c r="D2866" t="s">
        <v>87</v>
      </c>
      <c r="E2866" s="29">
        <v>46</v>
      </c>
    </row>
    <row r="2867" spans="1:5">
      <c r="A2867" t="s">
        <v>2195</v>
      </c>
      <c r="B2867" t="s">
        <v>1217</v>
      </c>
      <c r="C2867" t="s">
        <v>54</v>
      </c>
      <c r="D2867" t="s">
        <v>61</v>
      </c>
      <c r="E2867" s="29">
        <v>46</v>
      </c>
    </row>
    <row r="2868" spans="1:5">
      <c r="A2868" t="s">
        <v>6111</v>
      </c>
      <c r="B2868" t="s">
        <v>4482</v>
      </c>
      <c r="C2868" t="s">
        <v>66</v>
      </c>
      <c r="D2868" t="s">
        <v>61</v>
      </c>
      <c r="E2868" s="29">
        <v>46</v>
      </c>
    </row>
    <row r="2869" spans="1:5">
      <c r="A2869" t="s">
        <v>345</v>
      </c>
      <c r="B2869" t="s">
        <v>344</v>
      </c>
      <c r="C2869" t="s">
        <v>66</v>
      </c>
      <c r="D2869" t="s">
        <v>61</v>
      </c>
      <c r="E2869" s="29">
        <v>46</v>
      </c>
    </row>
    <row r="2870" spans="1:5">
      <c r="A2870" t="s">
        <v>5756</v>
      </c>
      <c r="B2870" t="s">
        <v>5755</v>
      </c>
      <c r="C2870" t="s">
        <v>66</v>
      </c>
      <c r="D2870" t="s">
        <v>87</v>
      </c>
      <c r="E2870" s="29">
        <v>46</v>
      </c>
    </row>
    <row r="2871" spans="1:5">
      <c r="A2871" t="s">
        <v>3217</v>
      </c>
      <c r="B2871" t="s">
        <v>99</v>
      </c>
      <c r="C2871" t="s">
        <v>66</v>
      </c>
      <c r="D2871" t="s">
        <v>258</v>
      </c>
      <c r="E2871" s="29">
        <v>46</v>
      </c>
    </row>
    <row r="2872" spans="1:5">
      <c r="A2872" t="s">
        <v>5699</v>
      </c>
      <c r="B2872" t="s">
        <v>5698</v>
      </c>
      <c r="C2872" t="s">
        <v>54</v>
      </c>
      <c r="D2872" t="s">
        <v>87</v>
      </c>
      <c r="E2872" s="29">
        <v>46</v>
      </c>
    </row>
    <row r="2873" spans="1:5">
      <c r="A2873" t="s">
        <v>6226</v>
      </c>
      <c r="B2873" t="s">
        <v>2067</v>
      </c>
      <c r="C2873" t="s">
        <v>54</v>
      </c>
      <c r="D2873" t="s">
        <v>105</v>
      </c>
      <c r="E2873" s="29">
        <v>46</v>
      </c>
    </row>
    <row r="2874" spans="1:5">
      <c r="A2874" t="s">
        <v>1224</v>
      </c>
      <c r="B2874" t="s">
        <v>1089</v>
      </c>
      <c r="C2874" t="s">
        <v>66</v>
      </c>
      <c r="D2874" t="s">
        <v>61</v>
      </c>
      <c r="E2874" s="29">
        <v>46</v>
      </c>
    </row>
    <row r="2875" spans="1:5">
      <c r="A2875" t="s">
        <v>4973</v>
      </c>
      <c r="B2875" t="s">
        <v>1043</v>
      </c>
      <c r="C2875" t="s">
        <v>66</v>
      </c>
      <c r="D2875" t="s">
        <v>61</v>
      </c>
      <c r="E2875" s="29">
        <v>46</v>
      </c>
    </row>
    <row r="2876" spans="1:5">
      <c r="A2876" t="s">
        <v>4804</v>
      </c>
      <c r="B2876" t="s">
        <v>4803</v>
      </c>
      <c r="C2876" t="s">
        <v>66</v>
      </c>
      <c r="D2876" t="s">
        <v>61</v>
      </c>
      <c r="E2876" s="29">
        <v>46</v>
      </c>
    </row>
    <row r="2877" spans="1:5">
      <c r="A2877" t="s">
        <v>1260</v>
      </c>
      <c r="B2877" t="s">
        <v>1259</v>
      </c>
      <c r="C2877" t="s">
        <v>54</v>
      </c>
      <c r="D2877" t="s">
        <v>61</v>
      </c>
      <c r="E2877" s="29">
        <v>46</v>
      </c>
    </row>
    <row r="2878" spans="1:5">
      <c r="A2878" t="s">
        <v>5964</v>
      </c>
      <c r="B2878" t="s">
        <v>1039</v>
      </c>
      <c r="C2878" t="s">
        <v>66</v>
      </c>
      <c r="D2878" t="s">
        <v>61</v>
      </c>
      <c r="E2878" s="29">
        <v>46</v>
      </c>
    </row>
    <row r="2879" spans="1:5">
      <c r="A2879" t="s">
        <v>284</v>
      </c>
      <c r="B2879" t="s">
        <v>283</v>
      </c>
      <c r="C2879" t="s">
        <v>66</v>
      </c>
      <c r="D2879" t="s">
        <v>105</v>
      </c>
      <c r="E2879" s="29">
        <v>46</v>
      </c>
    </row>
    <row r="2880" spans="1:5">
      <c r="A2880" t="s">
        <v>5988</v>
      </c>
      <c r="B2880" t="s">
        <v>2953</v>
      </c>
      <c r="C2880" t="s">
        <v>66</v>
      </c>
      <c r="D2880" t="s">
        <v>93</v>
      </c>
      <c r="E2880" s="29">
        <v>46</v>
      </c>
    </row>
    <row r="2881" spans="1:5">
      <c r="A2881" t="s">
        <v>6841</v>
      </c>
      <c r="B2881" t="s">
        <v>6840</v>
      </c>
      <c r="C2881" t="s">
        <v>54</v>
      </c>
      <c r="D2881" t="s">
        <v>61</v>
      </c>
      <c r="E2881" s="29">
        <v>46</v>
      </c>
    </row>
    <row r="2882" spans="1:5">
      <c r="A2882" t="s">
        <v>6704</v>
      </c>
      <c r="B2882" t="s">
        <v>414</v>
      </c>
      <c r="C2882" t="s">
        <v>54</v>
      </c>
      <c r="D2882" t="s">
        <v>87</v>
      </c>
      <c r="E2882" s="29">
        <v>46</v>
      </c>
    </row>
    <row r="2883" spans="1:5">
      <c r="A2883" t="s">
        <v>559</v>
      </c>
      <c r="B2883" t="s">
        <v>558</v>
      </c>
      <c r="C2883" t="s">
        <v>54</v>
      </c>
      <c r="D2883" t="s">
        <v>87</v>
      </c>
      <c r="E2883" s="29">
        <v>46</v>
      </c>
    </row>
    <row r="2884" spans="1:5">
      <c r="A2884" t="s">
        <v>6311</v>
      </c>
      <c r="B2884" t="s">
        <v>6310</v>
      </c>
      <c r="C2884" t="s">
        <v>54</v>
      </c>
      <c r="D2884" t="s">
        <v>105</v>
      </c>
      <c r="E2884" s="29">
        <v>46</v>
      </c>
    </row>
    <row r="2885" spans="1:5">
      <c r="A2885" t="s">
        <v>3292</v>
      </c>
      <c r="B2885" t="s">
        <v>3281</v>
      </c>
      <c r="C2885" t="s">
        <v>66</v>
      </c>
      <c r="D2885" t="s">
        <v>61</v>
      </c>
      <c r="E2885" s="29">
        <v>46</v>
      </c>
    </row>
    <row r="2886" spans="1:5">
      <c r="A2886" t="s">
        <v>5213</v>
      </c>
      <c r="B2886" t="s">
        <v>2564</v>
      </c>
      <c r="C2886" t="s">
        <v>54</v>
      </c>
      <c r="D2886" t="s">
        <v>105</v>
      </c>
      <c r="E2886" s="29">
        <v>46</v>
      </c>
    </row>
    <row r="2887" spans="1:5">
      <c r="A2887" t="s">
        <v>5242</v>
      </c>
      <c r="B2887" t="s">
        <v>2232</v>
      </c>
      <c r="C2887" t="s">
        <v>75</v>
      </c>
      <c r="D2887" t="s">
        <v>93</v>
      </c>
      <c r="E2887" s="29">
        <v>46</v>
      </c>
    </row>
    <row r="2888" spans="1:5">
      <c r="A2888" t="s">
        <v>5500</v>
      </c>
      <c r="B2888" t="s">
        <v>3800</v>
      </c>
      <c r="C2888" t="s">
        <v>66</v>
      </c>
      <c r="D2888" t="s">
        <v>87</v>
      </c>
      <c r="E2888" s="29">
        <v>46</v>
      </c>
    </row>
    <row r="2889" spans="1:5">
      <c r="A2889" t="s">
        <v>565</v>
      </c>
      <c r="B2889" t="s">
        <v>564</v>
      </c>
      <c r="C2889" t="s">
        <v>75</v>
      </c>
      <c r="D2889" t="s">
        <v>87</v>
      </c>
      <c r="E2889" s="29">
        <v>46</v>
      </c>
    </row>
    <row r="2890" spans="1:5">
      <c r="A2890" t="s">
        <v>5002</v>
      </c>
      <c r="B2890" t="s">
        <v>1237</v>
      </c>
      <c r="C2890" t="s">
        <v>54</v>
      </c>
      <c r="D2890" t="s">
        <v>61</v>
      </c>
      <c r="E2890" s="29">
        <v>46</v>
      </c>
    </row>
    <row r="2891" spans="1:5">
      <c r="A2891" t="s">
        <v>6016</v>
      </c>
      <c r="B2891" t="s">
        <v>6015</v>
      </c>
      <c r="C2891" t="s">
        <v>75</v>
      </c>
      <c r="D2891" t="s">
        <v>87</v>
      </c>
      <c r="E2891" s="29">
        <v>46</v>
      </c>
    </row>
    <row r="2892" spans="1:5">
      <c r="A2892" t="s">
        <v>6625</v>
      </c>
      <c r="B2892" t="s">
        <v>470</v>
      </c>
      <c r="C2892" t="s">
        <v>66</v>
      </c>
      <c r="D2892" t="s">
        <v>61</v>
      </c>
      <c r="E2892" s="29">
        <v>46</v>
      </c>
    </row>
    <row r="2893" spans="1:5">
      <c r="A2893" t="s">
        <v>5530</v>
      </c>
      <c r="B2893" t="s">
        <v>5529</v>
      </c>
      <c r="C2893" t="s">
        <v>66</v>
      </c>
      <c r="D2893" t="s">
        <v>61</v>
      </c>
      <c r="E2893" s="29">
        <v>46</v>
      </c>
    </row>
    <row r="2894" spans="1:5">
      <c r="A2894" t="s">
        <v>5545</v>
      </c>
      <c r="B2894" t="s">
        <v>177</v>
      </c>
      <c r="C2894" t="s">
        <v>75</v>
      </c>
      <c r="D2894" t="s">
        <v>258</v>
      </c>
      <c r="E2894" s="29">
        <v>46</v>
      </c>
    </row>
    <row r="2895" spans="1:5">
      <c r="A2895" t="s">
        <v>5766</v>
      </c>
      <c r="B2895" t="s">
        <v>4488</v>
      </c>
      <c r="C2895" t="s">
        <v>66</v>
      </c>
      <c r="D2895" t="s">
        <v>61</v>
      </c>
      <c r="E2895" s="29">
        <v>46</v>
      </c>
    </row>
    <row r="2896" spans="1:5">
      <c r="A2896" t="s">
        <v>6812</v>
      </c>
      <c r="B2896" t="s">
        <v>5495</v>
      </c>
      <c r="C2896" t="s">
        <v>54</v>
      </c>
      <c r="D2896" t="s">
        <v>61</v>
      </c>
      <c r="E2896" s="29">
        <v>46</v>
      </c>
    </row>
    <row r="2897" spans="1:5">
      <c r="A2897" t="s">
        <v>144</v>
      </c>
      <c r="B2897" t="s">
        <v>143</v>
      </c>
      <c r="C2897" t="s">
        <v>75</v>
      </c>
      <c r="D2897" t="s">
        <v>61</v>
      </c>
      <c r="E2897" s="29">
        <v>46</v>
      </c>
    </row>
    <row r="2898" spans="1:5">
      <c r="A2898" t="s">
        <v>948</v>
      </c>
      <c r="B2898" t="s">
        <v>947</v>
      </c>
      <c r="C2898" t="s">
        <v>66</v>
      </c>
      <c r="D2898" t="s">
        <v>93</v>
      </c>
      <c r="E2898" s="29">
        <v>46</v>
      </c>
    </row>
    <row r="2899" spans="1:5">
      <c r="A2899" t="s">
        <v>6001</v>
      </c>
      <c r="B2899" t="s">
        <v>873</v>
      </c>
      <c r="C2899" t="s">
        <v>66</v>
      </c>
      <c r="D2899" t="s">
        <v>258</v>
      </c>
      <c r="E2899" s="29">
        <v>46</v>
      </c>
    </row>
    <row r="2900" spans="1:5">
      <c r="A2900" t="s">
        <v>4230</v>
      </c>
      <c r="B2900" t="s">
        <v>2001</v>
      </c>
      <c r="C2900" t="s">
        <v>75</v>
      </c>
      <c r="D2900" t="s">
        <v>61</v>
      </c>
      <c r="E2900" s="29">
        <v>46</v>
      </c>
    </row>
    <row r="2901" spans="1:5">
      <c r="A2901" t="s">
        <v>3105</v>
      </c>
      <c r="B2901" t="s">
        <v>1217</v>
      </c>
      <c r="C2901" t="s">
        <v>54</v>
      </c>
      <c r="D2901" t="s">
        <v>61</v>
      </c>
      <c r="E2901" s="29">
        <v>46</v>
      </c>
    </row>
    <row r="2902" spans="1:5">
      <c r="A2902" t="s">
        <v>6857</v>
      </c>
      <c r="B2902" t="s">
        <v>3715</v>
      </c>
      <c r="C2902" t="s">
        <v>75</v>
      </c>
      <c r="D2902" t="s">
        <v>87</v>
      </c>
      <c r="E2902" s="29">
        <v>46</v>
      </c>
    </row>
    <row r="2903" spans="1:5">
      <c r="A2903" t="s">
        <v>3575</v>
      </c>
      <c r="B2903" t="s">
        <v>1662</v>
      </c>
      <c r="C2903" t="s">
        <v>66</v>
      </c>
      <c r="D2903" t="s">
        <v>209</v>
      </c>
      <c r="E2903" s="29">
        <v>46</v>
      </c>
    </row>
    <row r="2904" spans="1:5">
      <c r="A2904" t="s">
        <v>4275</v>
      </c>
      <c r="B2904" t="s">
        <v>787</v>
      </c>
      <c r="C2904" t="s">
        <v>75</v>
      </c>
      <c r="D2904" t="s">
        <v>61</v>
      </c>
      <c r="E2904" s="29">
        <v>45</v>
      </c>
    </row>
    <row r="2905" spans="1:5">
      <c r="A2905" t="s">
        <v>738</v>
      </c>
      <c r="B2905" t="s">
        <v>737</v>
      </c>
      <c r="C2905" t="s">
        <v>54</v>
      </c>
      <c r="D2905" t="s">
        <v>61</v>
      </c>
      <c r="E2905" s="29">
        <v>45</v>
      </c>
    </row>
    <row r="2906" spans="1:5">
      <c r="A2906" t="s">
        <v>2936</v>
      </c>
      <c r="B2906" t="s">
        <v>485</v>
      </c>
      <c r="C2906" t="s">
        <v>66</v>
      </c>
      <c r="D2906" t="s">
        <v>93</v>
      </c>
      <c r="E2906" s="29">
        <v>45</v>
      </c>
    </row>
    <row r="2907" spans="1:5">
      <c r="A2907" t="s">
        <v>5977</v>
      </c>
      <c r="B2907" t="s">
        <v>428</v>
      </c>
      <c r="C2907" t="s">
        <v>66</v>
      </c>
      <c r="D2907" t="s">
        <v>61</v>
      </c>
      <c r="E2907" s="29">
        <v>45</v>
      </c>
    </row>
    <row r="2908" spans="1:5">
      <c r="A2908" t="s">
        <v>4561</v>
      </c>
      <c r="B2908" t="s">
        <v>2170</v>
      </c>
      <c r="C2908" t="s">
        <v>66</v>
      </c>
      <c r="D2908" t="s">
        <v>61</v>
      </c>
      <c r="E2908" s="29">
        <v>45</v>
      </c>
    </row>
    <row r="2909" spans="1:5">
      <c r="A2909" t="s">
        <v>2123</v>
      </c>
      <c r="B2909" t="s">
        <v>123</v>
      </c>
      <c r="C2909" t="s">
        <v>75</v>
      </c>
      <c r="D2909" t="s">
        <v>87</v>
      </c>
      <c r="E2909" s="29">
        <v>45</v>
      </c>
    </row>
    <row r="2910" spans="1:5">
      <c r="A2910" t="s">
        <v>3998</v>
      </c>
      <c r="B2910" t="s">
        <v>3825</v>
      </c>
      <c r="C2910" t="s">
        <v>54</v>
      </c>
      <c r="D2910" t="s">
        <v>61</v>
      </c>
      <c r="E2910" s="29">
        <v>45</v>
      </c>
    </row>
    <row r="2911" spans="1:5">
      <c r="A2911" t="s">
        <v>486</v>
      </c>
      <c r="B2911" t="s">
        <v>485</v>
      </c>
      <c r="C2911" t="s">
        <v>75</v>
      </c>
      <c r="D2911" t="s">
        <v>61</v>
      </c>
      <c r="E2911" s="29">
        <v>45</v>
      </c>
    </row>
    <row r="2912" spans="1:5">
      <c r="A2912" t="s">
        <v>6544</v>
      </c>
      <c r="B2912" t="s">
        <v>3781</v>
      </c>
      <c r="C2912" t="s">
        <v>75</v>
      </c>
      <c r="D2912" t="s">
        <v>61</v>
      </c>
      <c r="E2912" s="29">
        <v>45</v>
      </c>
    </row>
    <row r="2913" spans="1:5">
      <c r="A2913" t="s">
        <v>6240</v>
      </c>
      <c r="B2913" t="s">
        <v>2345</v>
      </c>
      <c r="C2913" t="s">
        <v>66</v>
      </c>
      <c r="D2913" t="s">
        <v>87</v>
      </c>
      <c r="E2913" s="29">
        <v>45</v>
      </c>
    </row>
    <row r="2914" spans="1:5">
      <c r="A2914" t="s">
        <v>6147</v>
      </c>
      <c r="B2914" t="s">
        <v>310</v>
      </c>
      <c r="C2914" t="s">
        <v>66</v>
      </c>
      <c r="D2914" t="s">
        <v>209</v>
      </c>
      <c r="E2914" s="29">
        <v>45</v>
      </c>
    </row>
    <row r="2915" spans="1:5">
      <c r="A2915" t="s">
        <v>6414</v>
      </c>
      <c r="B2915" t="s">
        <v>3152</v>
      </c>
      <c r="C2915" t="s">
        <v>54</v>
      </c>
      <c r="D2915" t="s">
        <v>61</v>
      </c>
      <c r="E2915" s="29">
        <v>45</v>
      </c>
    </row>
    <row r="2916" spans="1:5">
      <c r="A2916" t="s">
        <v>2951</v>
      </c>
      <c r="B2916" t="s">
        <v>1540</v>
      </c>
      <c r="C2916" t="s">
        <v>75</v>
      </c>
      <c r="D2916" t="s">
        <v>105</v>
      </c>
      <c r="E2916" s="29">
        <v>45</v>
      </c>
    </row>
    <row r="2917" spans="1:5">
      <c r="A2917" t="s">
        <v>5317</v>
      </c>
      <c r="B2917" t="s">
        <v>2784</v>
      </c>
      <c r="C2917" t="s">
        <v>54</v>
      </c>
      <c r="D2917" t="s">
        <v>61</v>
      </c>
      <c r="E2917" s="29">
        <v>45</v>
      </c>
    </row>
    <row r="2918" spans="1:5">
      <c r="A2918" t="s">
        <v>4570</v>
      </c>
      <c r="B2918" t="s">
        <v>4122</v>
      </c>
      <c r="C2918" t="s">
        <v>54</v>
      </c>
      <c r="D2918" t="s">
        <v>61</v>
      </c>
      <c r="E2918" s="29">
        <v>45</v>
      </c>
    </row>
    <row r="2919" spans="1:5">
      <c r="A2919" t="s">
        <v>2355</v>
      </c>
      <c r="B2919" t="s">
        <v>2197</v>
      </c>
      <c r="C2919" t="s">
        <v>75</v>
      </c>
      <c r="D2919" t="s">
        <v>105</v>
      </c>
      <c r="E2919" s="29">
        <v>45</v>
      </c>
    </row>
    <row r="2920" spans="1:5">
      <c r="A2920" t="s">
        <v>5708</v>
      </c>
      <c r="B2920" t="s">
        <v>2416</v>
      </c>
      <c r="C2920" t="s">
        <v>75</v>
      </c>
      <c r="D2920" t="s">
        <v>61</v>
      </c>
      <c r="E2920" s="29">
        <v>45</v>
      </c>
    </row>
    <row r="2921" spans="1:5">
      <c r="A2921" t="s">
        <v>3696</v>
      </c>
      <c r="B2921" t="s">
        <v>2543</v>
      </c>
      <c r="C2921" t="s">
        <v>54</v>
      </c>
      <c r="D2921" t="s">
        <v>61</v>
      </c>
      <c r="E2921" s="29">
        <v>45</v>
      </c>
    </row>
    <row r="2922" spans="1:5">
      <c r="A2922" t="s">
        <v>1159</v>
      </c>
      <c r="B2922" t="s">
        <v>1158</v>
      </c>
      <c r="C2922" t="s">
        <v>54</v>
      </c>
      <c r="D2922" t="s">
        <v>105</v>
      </c>
      <c r="E2922" s="29">
        <v>45</v>
      </c>
    </row>
    <row r="2923" spans="1:5">
      <c r="A2923" t="s">
        <v>4892</v>
      </c>
      <c r="B2923" t="s">
        <v>793</v>
      </c>
      <c r="C2923" t="s">
        <v>54</v>
      </c>
      <c r="D2923" t="s">
        <v>87</v>
      </c>
      <c r="E2923" s="29">
        <v>45</v>
      </c>
    </row>
    <row r="2924" spans="1:5">
      <c r="A2924" t="s">
        <v>5013</v>
      </c>
      <c r="B2924" t="s">
        <v>4618</v>
      </c>
      <c r="C2924" t="s">
        <v>66</v>
      </c>
      <c r="D2924" t="s">
        <v>61</v>
      </c>
      <c r="E2924" s="29">
        <v>45</v>
      </c>
    </row>
    <row r="2925" spans="1:5">
      <c r="A2925" t="s">
        <v>6899</v>
      </c>
      <c r="B2925" t="s">
        <v>2500</v>
      </c>
      <c r="C2925" t="s">
        <v>54</v>
      </c>
      <c r="D2925" t="s">
        <v>61</v>
      </c>
      <c r="E2925" s="29">
        <v>45</v>
      </c>
    </row>
    <row r="2926" spans="1:5">
      <c r="A2926" t="s">
        <v>3148</v>
      </c>
      <c r="B2926" t="s">
        <v>210</v>
      </c>
      <c r="C2926" t="s">
        <v>54</v>
      </c>
      <c r="D2926" t="s">
        <v>61</v>
      </c>
      <c r="E2926" s="29">
        <v>45</v>
      </c>
    </row>
    <row r="2927" spans="1:5">
      <c r="A2927" t="s">
        <v>3284</v>
      </c>
      <c r="B2927" t="s">
        <v>2379</v>
      </c>
      <c r="C2927" t="s">
        <v>66</v>
      </c>
      <c r="D2927" t="s">
        <v>61</v>
      </c>
      <c r="E2927" s="29">
        <v>45</v>
      </c>
    </row>
    <row r="2928" spans="1:5">
      <c r="A2928" t="s">
        <v>2313</v>
      </c>
      <c r="B2928" t="s">
        <v>186</v>
      </c>
      <c r="C2928" t="s">
        <v>66</v>
      </c>
      <c r="D2928" t="s">
        <v>61</v>
      </c>
      <c r="E2928" s="29">
        <v>45</v>
      </c>
    </row>
    <row r="2929" spans="1:5">
      <c r="A2929" t="s">
        <v>6955</v>
      </c>
      <c r="B2929" t="s">
        <v>6916</v>
      </c>
      <c r="C2929" t="s">
        <v>54</v>
      </c>
      <c r="D2929" t="s">
        <v>87</v>
      </c>
      <c r="E2929" s="29">
        <v>45</v>
      </c>
    </row>
    <row r="2930" spans="1:5">
      <c r="A2930" t="s">
        <v>3332</v>
      </c>
      <c r="B2930" t="s">
        <v>1469</v>
      </c>
      <c r="C2930" t="s">
        <v>66</v>
      </c>
      <c r="D2930" t="s">
        <v>61</v>
      </c>
      <c r="E2930" s="29">
        <v>45</v>
      </c>
    </row>
    <row r="2931" spans="1:5">
      <c r="A2931" t="s">
        <v>3409</v>
      </c>
      <c r="B2931" t="s">
        <v>3408</v>
      </c>
      <c r="C2931" t="s">
        <v>54</v>
      </c>
      <c r="D2931" t="s">
        <v>61</v>
      </c>
      <c r="E2931" s="29">
        <v>45</v>
      </c>
    </row>
    <row r="2932" spans="1:5">
      <c r="A2932" t="s">
        <v>3664</v>
      </c>
      <c r="B2932" t="s">
        <v>1469</v>
      </c>
      <c r="C2932" t="s">
        <v>66</v>
      </c>
      <c r="D2932" t="s">
        <v>61</v>
      </c>
      <c r="E2932" s="29">
        <v>45</v>
      </c>
    </row>
    <row r="2933" spans="1:5">
      <c r="A2933" t="s">
        <v>6714</v>
      </c>
      <c r="B2933" t="s">
        <v>53</v>
      </c>
      <c r="C2933" t="s">
        <v>66</v>
      </c>
      <c r="D2933" t="s">
        <v>61</v>
      </c>
      <c r="E2933" s="29">
        <v>45</v>
      </c>
    </row>
    <row r="2934" spans="1:5">
      <c r="A2934" t="s">
        <v>4881</v>
      </c>
      <c r="B2934" t="s">
        <v>2793</v>
      </c>
      <c r="C2934" t="s">
        <v>66</v>
      </c>
      <c r="D2934" t="s">
        <v>61</v>
      </c>
      <c r="E2934" s="29">
        <v>45</v>
      </c>
    </row>
    <row r="2935" spans="1:5">
      <c r="A2935" t="s">
        <v>6981</v>
      </c>
      <c r="B2935" t="s">
        <v>4148</v>
      </c>
      <c r="C2935" t="s">
        <v>66</v>
      </c>
      <c r="D2935" t="s">
        <v>61</v>
      </c>
      <c r="E2935" s="29">
        <v>45</v>
      </c>
    </row>
    <row r="2936" spans="1:5">
      <c r="A2936" t="s">
        <v>2073</v>
      </c>
      <c r="B2936" t="s">
        <v>310</v>
      </c>
      <c r="C2936" t="s">
        <v>54</v>
      </c>
      <c r="D2936" t="s">
        <v>61</v>
      </c>
      <c r="E2936" s="29">
        <v>45</v>
      </c>
    </row>
    <row r="2937" spans="1:5">
      <c r="A2937" t="s">
        <v>6274</v>
      </c>
      <c r="B2937" t="s">
        <v>82</v>
      </c>
      <c r="C2937" t="s">
        <v>75</v>
      </c>
      <c r="D2937" t="s">
        <v>61</v>
      </c>
      <c r="E2937" s="29">
        <v>45</v>
      </c>
    </row>
    <row r="2938" spans="1:5">
      <c r="A2938" t="s">
        <v>1981</v>
      </c>
      <c r="B2938" t="s">
        <v>1980</v>
      </c>
      <c r="C2938" t="s">
        <v>66</v>
      </c>
      <c r="D2938" t="s">
        <v>61</v>
      </c>
      <c r="E2938" s="29">
        <v>45</v>
      </c>
    </row>
    <row r="2939" spans="1:5">
      <c r="A2939" t="s">
        <v>4306</v>
      </c>
      <c r="B2939" t="s">
        <v>1913</v>
      </c>
      <c r="C2939" t="s">
        <v>54</v>
      </c>
      <c r="D2939" t="s">
        <v>61</v>
      </c>
      <c r="E2939" s="29">
        <v>45</v>
      </c>
    </row>
    <row r="2940" spans="1:5">
      <c r="A2940" t="s">
        <v>3864</v>
      </c>
      <c r="B2940" t="s">
        <v>194</v>
      </c>
      <c r="C2940" t="s">
        <v>54</v>
      </c>
      <c r="D2940" t="s">
        <v>61</v>
      </c>
      <c r="E2940" s="29">
        <v>45</v>
      </c>
    </row>
    <row r="2941" spans="1:5">
      <c r="A2941" t="s">
        <v>3842</v>
      </c>
      <c r="B2941" t="s">
        <v>2996</v>
      </c>
      <c r="C2941" t="s">
        <v>75</v>
      </c>
      <c r="D2941" t="s">
        <v>87</v>
      </c>
      <c r="E2941" s="29">
        <v>45</v>
      </c>
    </row>
    <row r="2942" spans="1:5">
      <c r="A2942" t="s">
        <v>5145</v>
      </c>
      <c r="B2942" t="s">
        <v>574</v>
      </c>
      <c r="C2942" t="s">
        <v>54</v>
      </c>
      <c r="D2942" t="s">
        <v>87</v>
      </c>
      <c r="E2942" s="29">
        <v>44</v>
      </c>
    </row>
    <row r="2943" spans="1:5">
      <c r="A2943" t="s">
        <v>4869</v>
      </c>
      <c r="B2943" t="s">
        <v>926</v>
      </c>
      <c r="C2943" t="s">
        <v>66</v>
      </c>
      <c r="D2943" t="s">
        <v>61</v>
      </c>
      <c r="E2943" s="29">
        <v>44</v>
      </c>
    </row>
    <row r="2944" spans="1:5">
      <c r="A2944" t="s">
        <v>6930</v>
      </c>
      <c r="B2944" t="s">
        <v>2769</v>
      </c>
      <c r="C2944" t="s">
        <v>66</v>
      </c>
      <c r="D2944" t="s">
        <v>209</v>
      </c>
      <c r="E2944" s="29">
        <v>44</v>
      </c>
    </row>
    <row r="2945" spans="1:5">
      <c r="A2945" t="s">
        <v>2585</v>
      </c>
      <c r="B2945" t="s">
        <v>2561</v>
      </c>
      <c r="C2945" t="s">
        <v>66</v>
      </c>
      <c r="D2945" t="s">
        <v>209</v>
      </c>
      <c r="E2945" s="29">
        <v>44</v>
      </c>
    </row>
    <row r="2946" spans="1:5">
      <c r="A2946" t="s">
        <v>3525</v>
      </c>
      <c r="B2946" t="s">
        <v>1444</v>
      </c>
      <c r="C2946" t="s">
        <v>75</v>
      </c>
      <c r="D2946" t="s">
        <v>61</v>
      </c>
      <c r="E2946" s="29">
        <v>44</v>
      </c>
    </row>
    <row r="2947" spans="1:5">
      <c r="A2947" t="s">
        <v>6966</v>
      </c>
      <c r="B2947" t="s">
        <v>6178</v>
      </c>
      <c r="C2947" t="s">
        <v>66</v>
      </c>
      <c r="D2947" t="s">
        <v>61</v>
      </c>
      <c r="E2947" s="29">
        <v>44</v>
      </c>
    </row>
    <row r="2948" spans="1:5">
      <c r="A2948" t="s">
        <v>6454</v>
      </c>
      <c r="B2948" t="s">
        <v>5980</v>
      </c>
      <c r="C2948" t="s">
        <v>54</v>
      </c>
      <c r="D2948" t="s">
        <v>258</v>
      </c>
      <c r="E2948" s="29">
        <v>44</v>
      </c>
    </row>
    <row r="2949" spans="1:5">
      <c r="A2949" t="s">
        <v>5953</v>
      </c>
      <c r="B2949" t="s">
        <v>2299</v>
      </c>
      <c r="C2949" t="s">
        <v>75</v>
      </c>
      <c r="D2949" t="s">
        <v>87</v>
      </c>
      <c r="E2949" s="29">
        <v>44</v>
      </c>
    </row>
    <row r="2950" spans="1:5">
      <c r="A2950" t="s">
        <v>5336</v>
      </c>
      <c r="B2950" t="s">
        <v>1525</v>
      </c>
      <c r="C2950" t="s">
        <v>66</v>
      </c>
      <c r="D2950" t="s">
        <v>61</v>
      </c>
      <c r="E2950" s="29">
        <v>44</v>
      </c>
    </row>
    <row r="2951" spans="1:5">
      <c r="A2951" t="s">
        <v>5258</v>
      </c>
      <c r="B2951" t="s">
        <v>2409</v>
      </c>
      <c r="C2951" t="s">
        <v>54</v>
      </c>
      <c r="D2951" t="s">
        <v>258</v>
      </c>
      <c r="E2951" s="29">
        <v>44</v>
      </c>
    </row>
    <row r="2952" spans="1:5">
      <c r="A2952" t="s">
        <v>6886</v>
      </c>
      <c r="B2952" t="s">
        <v>3800</v>
      </c>
      <c r="C2952" t="s">
        <v>54</v>
      </c>
      <c r="D2952" t="s">
        <v>105</v>
      </c>
      <c r="E2952" s="29">
        <v>44</v>
      </c>
    </row>
    <row r="2953" spans="1:5">
      <c r="A2953" t="s">
        <v>910</v>
      </c>
      <c r="B2953" t="s">
        <v>186</v>
      </c>
      <c r="C2953" t="s">
        <v>54</v>
      </c>
      <c r="D2953" t="s">
        <v>61</v>
      </c>
      <c r="E2953" s="29">
        <v>44</v>
      </c>
    </row>
    <row r="2954" spans="1:5">
      <c r="A2954" t="s">
        <v>6901</v>
      </c>
      <c r="B2954" t="s">
        <v>1422</v>
      </c>
      <c r="C2954" t="s">
        <v>66</v>
      </c>
      <c r="D2954" t="s">
        <v>61</v>
      </c>
      <c r="E2954" s="29">
        <v>44</v>
      </c>
    </row>
    <row r="2955" spans="1:5">
      <c r="A2955" t="s">
        <v>3107</v>
      </c>
      <c r="B2955" t="s">
        <v>1925</v>
      </c>
      <c r="C2955" t="s">
        <v>75</v>
      </c>
      <c r="D2955" t="s">
        <v>105</v>
      </c>
      <c r="E2955" s="29">
        <v>44</v>
      </c>
    </row>
    <row r="2956" spans="1:5">
      <c r="A2956" t="s">
        <v>1658</v>
      </c>
      <c r="B2956" t="s">
        <v>1657</v>
      </c>
      <c r="C2956" t="s">
        <v>54</v>
      </c>
      <c r="D2956" t="s">
        <v>61</v>
      </c>
      <c r="E2956" s="29">
        <v>44</v>
      </c>
    </row>
    <row r="2957" spans="1:5">
      <c r="A2957" t="s">
        <v>2144</v>
      </c>
      <c r="B2957" t="s">
        <v>2070</v>
      </c>
      <c r="C2957" t="s">
        <v>54</v>
      </c>
      <c r="D2957" t="s">
        <v>61</v>
      </c>
      <c r="E2957" s="29">
        <v>44</v>
      </c>
    </row>
    <row r="2958" spans="1:5">
      <c r="A2958" t="s">
        <v>2664</v>
      </c>
      <c r="B2958" t="s">
        <v>2663</v>
      </c>
      <c r="C2958" t="s">
        <v>54</v>
      </c>
      <c r="D2958" t="s">
        <v>61</v>
      </c>
      <c r="E2958" s="29">
        <v>44</v>
      </c>
    </row>
    <row r="2959" spans="1:5">
      <c r="A2959" t="s">
        <v>5800</v>
      </c>
      <c r="B2959" t="s">
        <v>338</v>
      </c>
      <c r="C2959" t="s">
        <v>66</v>
      </c>
      <c r="D2959" t="s">
        <v>87</v>
      </c>
      <c r="E2959" s="29">
        <v>44</v>
      </c>
    </row>
    <row r="2960" spans="1:5">
      <c r="A2960" t="s">
        <v>4937</v>
      </c>
      <c r="B2960" t="s">
        <v>4936</v>
      </c>
      <c r="C2960" t="s">
        <v>66</v>
      </c>
      <c r="D2960" t="s">
        <v>209</v>
      </c>
      <c r="E2960" s="29">
        <v>44</v>
      </c>
    </row>
    <row r="2961" spans="1:5">
      <c r="A2961" t="s">
        <v>5798</v>
      </c>
      <c r="B2961" t="s">
        <v>186</v>
      </c>
      <c r="C2961" t="s">
        <v>75</v>
      </c>
      <c r="D2961" t="s">
        <v>61</v>
      </c>
      <c r="E2961" s="29">
        <v>44</v>
      </c>
    </row>
    <row r="2962" spans="1:5">
      <c r="A2962" t="s">
        <v>3060</v>
      </c>
      <c r="B2962" t="s">
        <v>263</v>
      </c>
      <c r="C2962" t="s">
        <v>66</v>
      </c>
      <c r="D2962" t="s">
        <v>93</v>
      </c>
      <c r="E2962" s="29">
        <v>44</v>
      </c>
    </row>
    <row r="2963" spans="1:5">
      <c r="A2963" t="s">
        <v>2457</v>
      </c>
      <c r="B2963" t="s">
        <v>866</v>
      </c>
      <c r="C2963" t="s">
        <v>66</v>
      </c>
      <c r="D2963" t="s">
        <v>61</v>
      </c>
      <c r="E2963" s="29">
        <v>44</v>
      </c>
    </row>
    <row r="2964" spans="1:5">
      <c r="A2964" t="s">
        <v>6651</v>
      </c>
      <c r="B2964" t="s">
        <v>610</v>
      </c>
      <c r="C2964" t="s">
        <v>75</v>
      </c>
      <c r="D2964" t="s">
        <v>209</v>
      </c>
      <c r="E2964" s="29">
        <v>44</v>
      </c>
    </row>
    <row r="2965" spans="1:5">
      <c r="A2965" t="s">
        <v>5826</v>
      </c>
      <c r="B2965" t="s">
        <v>5825</v>
      </c>
      <c r="C2965" t="s">
        <v>54</v>
      </c>
      <c r="D2965" t="s">
        <v>105</v>
      </c>
      <c r="E2965" s="29">
        <v>44</v>
      </c>
    </row>
    <row r="2966" spans="1:5">
      <c r="A2966" t="s">
        <v>5352</v>
      </c>
      <c r="B2966" t="s">
        <v>1187</v>
      </c>
      <c r="C2966" t="s">
        <v>66</v>
      </c>
      <c r="D2966" t="s">
        <v>87</v>
      </c>
      <c r="E2966" s="29">
        <v>44</v>
      </c>
    </row>
    <row r="2967" spans="1:5">
      <c r="A2967" t="s">
        <v>4861</v>
      </c>
      <c r="B2967" t="s">
        <v>1305</v>
      </c>
      <c r="C2967" t="s">
        <v>75</v>
      </c>
      <c r="D2967" t="s">
        <v>258</v>
      </c>
      <c r="E2967" s="29">
        <v>44</v>
      </c>
    </row>
    <row r="2968" spans="1:5">
      <c r="A2968" t="s">
        <v>4816</v>
      </c>
      <c r="B2968" t="s">
        <v>4465</v>
      </c>
      <c r="C2968" t="s">
        <v>66</v>
      </c>
      <c r="D2968" t="s">
        <v>61</v>
      </c>
      <c r="E2968" s="29">
        <v>44</v>
      </c>
    </row>
    <row r="2969" spans="1:5">
      <c r="A2969" t="s">
        <v>6363</v>
      </c>
      <c r="B2969" t="s">
        <v>411</v>
      </c>
      <c r="C2969" t="s">
        <v>75</v>
      </c>
      <c r="D2969" t="s">
        <v>61</v>
      </c>
      <c r="E2969" s="29">
        <v>44</v>
      </c>
    </row>
    <row r="2970" spans="1:5">
      <c r="A2970" t="s">
        <v>2114</v>
      </c>
      <c r="B2970" t="s">
        <v>2113</v>
      </c>
      <c r="C2970" t="s">
        <v>54</v>
      </c>
      <c r="D2970" t="s">
        <v>61</v>
      </c>
      <c r="E2970" s="29">
        <v>44</v>
      </c>
    </row>
    <row r="2971" spans="1:5">
      <c r="A2971" t="s">
        <v>2188</v>
      </c>
      <c r="B2971" t="s">
        <v>595</v>
      </c>
      <c r="C2971" t="s">
        <v>54</v>
      </c>
      <c r="D2971" t="s">
        <v>61</v>
      </c>
      <c r="E2971" s="29">
        <v>44</v>
      </c>
    </row>
    <row r="2972" spans="1:5">
      <c r="A2972" t="s">
        <v>5378</v>
      </c>
      <c r="B2972" t="s">
        <v>4074</v>
      </c>
      <c r="C2972" t="s">
        <v>54</v>
      </c>
      <c r="D2972" t="s">
        <v>61</v>
      </c>
      <c r="E2972" s="29">
        <v>44</v>
      </c>
    </row>
    <row r="2973" spans="1:5">
      <c r="A2973" t="s">
        <v>3722</v>
      </c>
      <c r="B2973" t="s">
        <v>492</v>
      </c>
      <c r="C2973" t="s">
        <v>66</v>
      </c>
      <c r="D2973" t="s">
        <v>61</v>
      </c>
      <c r="E2973" s="29">
        <v>44</v>
      </c>
    </row>
    <row r="2974" spans="1:5">
      <c r="A2974" t="s">
        <v>2513</v>
      </c>
      <c r="B2974" t="s">
        <v>2512</v>
      </c>
      <c r="C2974" t="s">
        <v>54</v>
      </c>
      <c r="D2974" t="s">
        <v>105</v>
      </c>
      <c r="E2974" s="29">
        <v>44</v>
      </c>
    </row>
    <row r="2975" spans="1:5">
      <c r="A2975" t="s">
        <v>5864</v>
      </c>
      <c r="B2975" t="s">
        <v>2010</v>
      </c>
      <c r="C2975" t="s">
        <v>66</v>
      </c>
      <c r="D2975" t="s">
        <v>61</v>
      </c>
      <c r="E2975" s="29">
        <v>44</v>
      </c>
    </row>
    <row r="2976" spans="1:5">
      <c r="A2976" t="s">
        <v>6662</v>
      </c>
      <c r="B2976" t="s">
        <v>992</v>
      </c>
      <c r="C2976" t="s">
        <v>66</v>
      </c>
      <c r="D2976" t="s">
        <v>93</v>
      </c>
      <c r="E2976" s="29">
        <v>44</v>
      </c>
    </row>
    <row r="2977" spans="1:5">
      <c r="A2977" t="s">
        <v>1155</v>
      </c>
      <c r="B2977" t="s">
        <v>811</v>
      </c>
      <c r="C2977" t="s">
        <v>66</v>
      </c>
      <c r="D2977" t="s">
        <v>61</v>
      </c>
      <c r="E2977" s="29">
        <v>44</v>
      </c>
    </row>
    <row r="2978" spans="1:5">
      <c r="A2978" t="s">
        <v>6407</v>
      </c>
      <c r="B2978" t="s">
        <v>2609</v>
      </c>
      <c r="C2978" t="s">
        <v>66</v>
      </c>
      <c r="D2978" t="s">
        <v>61</v>
      </c>
      <c r="E2978" s="29">
        <v>44</v>
      </c>
    </row>
    <row r="2979" spans="1:5">
      <c r="A2979" t="s">
        <v>2945</v>
      </c>
      <c r="B2979" t="s">
        <v>2944</v>
      </c>
      <c r="C2979" t="s">
        <v>66</v>
      </c>
      <c r="D2979" t="s">
        <v>61</v>
      </c>
      <c r="E2979" s="29">
        <v>44</v>
      </c>
    </row>
    <row r="2980" spans="1:5">
      <c r="A2980" t="s">
        <v>4631</v>
      </c>
      <c r="B2980" t="s">
        <v>4630</v>
      </c>
      <c r="C2980" t="s">
        <v>54</v>
      </c>
      <c r="D2980" t="s">
        <v>87</v>
      </c>
      <c r="E2980" s="29">
        <v>44</v>
      </c>
    </row>
    <row r="2981" spans="1:5">
      <c r="A2981" t="s">
        <v>5632</v>
      </c>
      <c r="B2981" t="s">
        <v>3724</v>
      </c>
      <c r="C2981" t="s">
        <v>66</v>
      </c>
      <c r="D2981" t="s">
        <v>61</v>
      </c>
      <c r="E2981" s="29">
        <v>44</v>
      </c>
    </row>
    <row r="2982" spans="1:5">
      <c r="A2982" t="s">
        <v>1866</v>
      </c>
      <c r="B2982" t="s">
        <v>1865</v>
      </c>
      <c r="C2982" t="s">
        <v>75</v>
      </c>
      <c r="D2982" t="s">
        <v>93</v>
      </c>
      <c r="E2982" s="29">
        <v>44</v>
      </c>
    </row>
    <row r="2983" spans="1:5">
      <c r="A2983" t="s">
        <v>4089</v>
      </c>
      <c r="B2983" t="s">
        <v>210</v>
      </c>
      <c r="C2983" t="s">
        <v>66</v>
      </c>
      <c r="D2983" t="s">
        <v>258</v>
      </c>
      <c r="E2983" s="29">
        <v>44</v>
      </c>
    </row>
    <row r="2984" spans="1:5">
      <c r="A2984" t="s">
        <v>5622</v>
      </c>
      <c r="B2984" t="s">
        <v>2518</v>
      </c>
      <c r="C2984" t="s">
        <v>66</v>
      </c>
      <c r="D2984" t="s">
        <v>209</v>
      </c>
      <c r="E2984" s="29">
        <v>44</v>
      </c>
    </row>
    <row r="2985" spans="1:5">
      <c r="A2985" t="s">
        <v>2403</v>
      </c>
      <c r="B2985" t="s">
        <v>998</v>
      </c>
      <c r="C2985" t="s">
        <v>66</v>
      </c>
      <c r="D2985" t="s">
        <v>61</v>
      </c>
      <c r="E2985" s="29">
        <v>44</v>
      </c>
    </row>
    <row r="2986" spans="1:5">
      <c r="A2986" t="s">
        <v>5845</v>
      </c>
      <c r="B2986" t="s">
        <v>3586</v>
      </c>
      <c r="C2986" t="s">
        <v>75</v>
      </c>
      <c r="D2986" t="s">
        <v>209</v>
      </c>
      <c r="E2986" s="29">
        <v>43</v>
      </c>
    </row>
    <row r="2987" spans="1:5">
      <c r="A2987" t="s">
        <v>5658</v>
      </c>
      <c r="B2987" t="s">
        <v>3822</v>
      </c>
      <c r="C2987" t="s">
        <v>75</v>
      </c>
      <c r="D2987" t="s">
        <v>258</v>
      </c>
      <c r="E2987" s="29">
        <v>43</v>
      </c>
    </row>
    <row r="2988" spans="1:5">
      <c r="A2988" t="s">
        <v>5480</v>
      </c>
      <c r="B2988" t="s">
        <v>4482</v>
      </c>
      <c r="C2988" t="s">
        <v>75</v>
      </c>
      <c r="D2988" t="s">
        <v>61</v>
      </c>
      <c r="E2988" s="29">
        <v>43</v>
      </c>
    </row>
    <row r="2989" spans="1:5">
      <c r="A2989" t="s">
        <v>6596</v>
      </c>
      <c r="B2989" t="s">
        <v>3311</v>
      </c>
      <c r="C2989" t="s">
        <v>66</v>
      </c>
      <c r="D2989" t="s">
        <v>258</v>
      </c>
      <c r="E2989" s="29">
        <v>43</v>
      </c>
    </row>
    <row r="2990" spans="1:5">
      <c r="A2990" t="s">
        <v>5816</v>
      </c>
      <c r="B2990" t="s">
        <v>1764</v>
      </c>
      <c r="C2990" t="s">
        <v>54</v>
      </c>
      <c r="D2990" t="s">
        <v>105</v>
      </c>
      <c r="E2990" s="29">
        <v>43</v>
      </c>
    </row>
    <row r="2991" spans="1:5">
      <c r="A2991" t="s">
        <v>4155</v>
      </c>
      <c r="B2991" t="s">
        <v>598</v>
      </c>
      <c r="C2991" t="s">
        <v>54</v>
      </c>
      <c r="D2991" t="s">
        <v>87</v>
      </c>
      <c r="E2991" s="29">
        <v>43</v>
      </c>
    </row>
    <row r="2992" spans="1:5">
      <c r="A2992" t="s">
        <v>4611</v>
      </c>
      <c r="B2992" t="s">
        <v>3267</v>
      </c>
      <c r="C2992" t="s">
        <v>75</v>
      </c>
      <c r="D2992" t="s">
        <v>61</v>
      </c>
      <c r="E2992" s="29">
        <v>43</v>
      </c>
    </row>
    <row r="2993" spans="1:5">
      <c r="A2993" t="s">
        <v>5285</v>
      </c>
      <c r="B2993" t="s">
        <v>5284</v>
      </c>
      <c r="C2993" t="s">
        <v>66</v>
      </c>
      <c r="D2993" t="s">
        <v>93</v>
      </c>
      <c r="E2993" s="29">
        <v>43</v>
      </c>
    </row>
    <row r="2994" spans="1:5">
      <c r="A2994" t="s">
        <v>6602</v>
      </c>
      <c r="B2994" t="s">
        <v>70</v>
      </c>
      <c r="C2994" t="s">
        <v>75</v>
      </c>
      <c r="D2994" t="s">
        <v>61</v>
      </c>
      <c r="E2994" s="29">
        <v>43</v>
      </c>
    </row>
    <row r="2995" spans="1:5">
      <c r="A2995" t="s">
        <v>1920</v>
      </c>
      <c r="B2995" t="s">
        <v>1858</v>
      </c>
      <c r="C2995" t="s">
        <v>75</v>
      </c>
      <c r="D2995" t="s">
        <v>105</v>
      </c>
      <c r="E2995" s="29">
        <v>43</v>
      </c>
    </row>
    <row r="2996" spans="1:5">
      <c r="A2996" t="s">
        <v>6113</v>
      </c>
      <c r="B2996" t="s">
        <v>1522</v>
      </c>
      <c r="C2996" t="s">
        <v>75</v>
      </c>
      <c r="D2996" t="s">
        <v>61</v>
      </c>
      <c r="E2996" s="29">
        <v>43</v>
      </c>
    </row>
    <row r="2997" spans="1:5">
      <c r="A2997" t="s">
        <v>1825</v>
      </c>
      <c r="B2997" t="s">
        <v>186</v>
      </c>
      <c r="C2997" t="s">
        <v>54</v>
      </c>
      <c r="D2997" t="s">
        <v>209</v>
      </c>
      <c r="E2997" s="29">
        <v>43</v>
      </c>
    </row>
    <row r="2998" spans="1:5">
      <c r="A2998" t="s">
        <v>5265</v>
      </c>
      <c r="B2998" t="s">
        <v>1138</v>
      </c>
      <c r="C2998" t="s">
        <v>75</v>
      </c>
      <c r="D2998" t="s">
        <v>61</v>
      </c>
      <c r="E2998" s="29">
        <v>43</v>
      </c>
    </row>
    <row r="2999" spans="1:5">
      <c r="A2999" t="s">
        <v>1952</v>
      </c>
      <c r="B2999" t="s">
        <v>234</v>
      </c>
      <c r="C2999" t="s">
        <v>66</v>
      </c>
      <c r="D2999" t="s">
        <v>61</v>
      </c>
      <c r="E2999" s="29">
        <v>43</v>
      </c>
    </row>
    <row r="3000" spans="1:5">
      <c r="A3000" t="s">
        <v>3072</v>
      </c>
      <c r="B3000" t="s">
        <v>801</v>
      </c>
      <c r="C3000" t="s">
        <v>66</v>
      </c>
      <c r="D3000" t="s">
        <v>61</v>
      </c>
      <c r="E3000" s="29">
        <v>43</v>
      </c>
    </row>
    <row r="3001" spans="1:5">
      <c r="A3001" t="s">
        <v>6273</v>
      </c>
      <c r="B3001" t="s">
        <v>4550</v>
      </c>
      <c r="C3001" t="s">
        <v>75</v>
      </c>
      <c r="D3001" t="s">
        <v>209</v>
      </c>
      <c r="E3001" s="29">
        <v>43</v>
      </c>
    </row>
    <row r="3002" spans="1:5">
      <c r="A3002" t="s">
        <v>6795</v>
      </c>
      <c r="B3002" t="s">
        <v>2831</v>
      </c>
      <c r="C3002" t="s">
        <v>75</v>
      </c>
      <c r="D3002" t="s">
        <v>87</v>
      </c>
      <c r="E3002" s="29">
        <v>43</v>
      </c>
    </row>
    <row r="3003" spans="1:5">
      <c r="A3003" t="s">
        <v>6980</v>
      </c>
      <c r="B3003" t="s">
        <v>5927</v>
      </c>
      <c r="C3003" t="s">
        <v>75</v>
      </c>
      <c r="D3003" t="s">
        <v>61</v>
      </c>
      <c r="E3003" s="29">
        <v>43</v>
      </c>
    </row>
    <row r="3004" spans="1:5">
      <c r="A3004" t="s">
        <v>6522</v>
      </c>
      <c r="B3004" t="s">
        <v>414</v>
      </c>
      <c r="C3004" t="s">
        <v>66</v>
      </c>
      <c r="D3004" t="s">
        <v>61</v>
      </c>
      <c r="E3004" s="29">
        <v>43</v>
      </c>
    </row>
    <row r="3005" spans="1:5">
      <c r="A3005" t="s">
        <v>6445</v>
      </c>
      <c r="B3005" t="s">
        <v>643</v>
      </c>
      <c r="C3005" t="s">
        <v>54</v>
      </c>
      <c r="D3005" t="s">
        <v>61</v>
      </c>
      <c r="E3005" s="29">
        <v>43</v>
      </c>
    </row>
    <row r="3006" spans="1:5">
      <c r="A3006" t="s">
        <v>1683</v>
      </c>
      <c r="B3006" t="s">
        <v>106</v>
      </c>
      <c r="C3006" t="s">
        <v>66</v>
      </c>
      <c r="D3006" t="s">
        <v>209</v>
      </c>
      <c r="E3006" s="29">
        <v>43</v>
      </c>
    </row>
    <row r="3007" spans="1:5">
      <c r="A3007" t="s">
        <v>4587</v>
      </c>
      <c r="B3007" t="s">
        <v>503</v>
      </c>
      <c r="C3007" t="s">
        <v>66</v>
      </c>
      <c r="D3007" t="s">
        <v>93</v>
      </c>
      <c r="E3007" s="29">
        <v>43</v>
      </c>
    </row>
    <row r="3008" spans="1:5">
      <c r="A3008" t="s">
        <v>6919</v>
      </c>
      <c r="B3008" t="s">
        <v>3482</v>
      </c>
      <c r="C3008" t="s">
        <v>66</v>
      </c>
      <c r="D3008" t="s">
        <v>61</v>
      </c>
      <c r="E3008" s="29">
        <v>43</v>
      </c>
    </row>
    <row r="3009" spans="1:5">
      <c r="A3009" t="s">
        <v>3912</v>
      </c>
      <c r="B3009" t="s">
        <v>431</v>
      </c>
      <c r="C3009" t="s">
        <v>66</v>
      </c>
      <c r="D3009" t="s">
        <v>93</v>
      </c>
      <c r="E3009" s="29">
        <v>43</v>
      </c>
    </row>
    <row r="3010" spans="1:5">
      <c r="A3010" t="s">
        <v>457</v>
      </c>
      <c r="B3010" t="s">
        <v>456</v>
      </c>
      <c r="C3010" t="s">
        <v>66</v>
      </c>
      <c r="D3010" t="s">
        <v>61</v>
      </c>
      <c r="E3010" s="29">
        <v>43</v>
      </c>
    </row>
    <row r="3011" spans="1:5">
      <c r="A3011" t="s">
        <v>2445</v>
      </c>
      <c r="B3011" t="s">
        <v>2444</v>
      </c>
      <c r="C3011" t="s">
        <v>54</v>
      </c>
      <c r="D3011" t="s">
        <v>105</v>
      </c>
      <c r="E3011" s="29">
        <v>43</v>
      </c>
    </row>
    <row r="3012" spans="1:5">
      <c r="A3012" t="s">
        <v>3784</v>
      </c>
      <c r="B3012" t="s">
        <v>1525</v>
      </c>
      <c r="C3012" t="s">
        <v>54</v>
      </c>
      <c r="D3012" t="s">
        <v>61</v>
      </c>
      <c r="E3012" s="29">
        <v>43</v>
      </c>
    </row>
    <row r="3013" spans="1:5">
      <c r="A3013" t="s">
        <v>3868</v>
      </c>
      <c r="B3013" t="s">
        <v>3224</v>
      </c>
      <c r="C3013" t="s">
        <v>54</v>
      </c>
      <c r="D3013" t="s">
        <v>61</v>
      </c>
      <c r="E3013" s="29">
        <v>43</v>
      </c>
    </row>
    <row r="3014" spans="1:5">
      <c r="A3014" t="s">
        <v>6767</v>
      </c>
      <c r="B3014" t="s">
        <v>492</v>
      </c>
      <c r="C3014" t="s">
        <v>66</v>
      </c>
      <c r="D3014" t="s">
        <v>61</v>
      </c>
      <c r="E3014" s="29">
        <v>43</v>
      </c>
    </row>
    <row r="3015" spans="1:5">
      <c r="A3015" t="s">
        <v>6200</v>
      </c>
      <c r="B3015" t="s">
        <v>1627</v>
      </c>
      <c r="C3015" t="s">
        <v>75</v>
      </c>
      <c r="D3015" t="s">
        <v>61</v>
      </c>
      <c r="E3015" s="29">
        <v>43</v>
      </c>
    </row>
    <row r="3016" spans="1:5">
      <c r="A3016" t="s">
        <v>4633</v>
      </c>
      <c r="B3016" t="s">
        <v>1402</v>
      </c>
      <c r="C3016" t="s">
        <v>54</v>
      </c>
      <c r="D3016" t="s">
        <v>61</v>
      </c>
      <c r="E3016" s="29">
        <v>43</v>
      </c>
    </row>
    <row r="3017" spans="1:5">
      <c r="A3017" t="s">
        <v>6402</v>
      </c>
      <c r="B3017" t="s">
        <v>4499</v>
      </c>
      <c r="C3017" t="s">
        <v>75</v>
      </c>
      <c r="D3017" t="s">
        <v>105</v>
      </c>
      <c r="E3017" s="29">
        <v>43</v>
      </c>
    </row>
    <row r="3018" spans="1:5">
      <c r="A3018" t="s">
        <v>4672</v>
      </c>
      <c r="B3018" t="s">
        <v>4196</v>
      </c>
      <c r="C3018" t="s">
        <v>66</v>
      </c>
      <c r="D3018" t="s">
        <v>93</v>
      </c>
      <c r="E3018" s="29">
        <v>43</v>
      </c>
    </row>
    <row r="3019" spans="1:5">
      <c r="A3019" t="s">
        <v>4752</v>
      </c>
      <c r="B3019" t="s">
        <v>310</v>
      </c>
      <c r="C3019" t="s">
        <v>54</v>
      </c>
      <c r="D3019" t="s">
        <v>61</v>
      </c>
      <c r="E3019" s="29">
        <v>43</v>
      </c>
    </row>
    <row r="3020" spans="1:5">
      <c r="A3020" t="s">
        <v>2575</v>
      </c>
      <c r="B3020" t="s">
        <v>2574</v>
      </c>
      <c r="C3020" t="s">
        <v>75</v>
      </c>
      <c r="D3020" t="s">
        <v>87</v>
      </c>
      <c r="E3020" s="29">
        <v>43</v>
      </c>
    </row>
    <row r="3021" spans="1:5">
      <c r="A3021" t="s">
        <v>4154</v>
      </c>
      <c r="B3021" t="s">
        <v>751</v>
      </c>
      <c r="C3021" t="s">
        <v>54</v>
      </c>
      <c r="D3021" t="s">
        <v>61</v>
      </c>
      <c r="E3021" s="29">
        <v>43</v>
      </c>
    </row>
    <row r="3022" spans="1:5">
      <c r="A3022" t="s">
        <v>687</v>
      </c>
      <c r="B3022" t="s">
        <v>149</v>
      </c>
      <c r="C3022" t="s">
        <v>54</v>
      </c>
      <c r="D3022" t="s">
        <v>61</v>
      </c>
      <c r="E3022" s="29">
        <v>43</v>
      </c>
    </row>
    <row r="3023" spans="1:5">
      <c r="A3023" t="s">
        <v>5442</v>
      </c>
      <c r="B3023" t="s">
        <v>787</v>
      </c>
      <c r="C3023" t="s">
        <v>66</v>
      </c>
      <c r="D3023" t="s">
        <v>61</v>
      </c>
      <c r="E3023" s="29">
        <v>43</v>
      </c>
    </row>
    <row r="3024" spans="1:5">
      <c r="A3024" t="s">
        <v>4255</v>
      </c>
      <c r="B3024" t="s">
        <v>186</v>
      </c>
      <c r="C3024" t="s">
        <v>54</v>
      </c>
      <c r="D3024" t="s">
        <v>105</v>
      </c>
      <c r="E3024" s="29">
        <v>43</v>
      </c>
    </row>
    <row r="3025" spans="1:5">
      <c r="A3025" t="s">
        <v>3304</v>
      </c>
      <c r="B3025" t="s">
        <v>1131</v>
      </c>
      <c r="C3025" t="s">
        <v>66</v>
      </c>
      <c r="D3025" t="s">
        <v>209</v>
      </c>
      <c r="E3025" s="29">
        <v>43</v>
      </c>
    </row>
    <row r="3026" spans="1:5">
      <c r="A3026" t="s">
        <v>3215</v>
      </c>
      <c r="B3026" t="s">
        <v>166</v>
      </c>
      <c r="C3026" t="s">
        <v>75</v>
      </c>
      <c r="D3026" t="s">
        <v>105</v>
      </c>
      <c r="E3026" s="29">
        <v>43</v>
      </c>
    </row>
    <row r="3027" spans="1:5">
      <c r="A3027" t="s">
        <v>5646</v>
      </c>
      <c r="B3027" t="s">
        <v>2100</v>
      </c>
      <c r="C3027" t="s">
        <v>54</v>
      </c>
      <c r="D3027" t="s">
        <v>87</v>
      </c>
      <c r="E3027" s="29">
        <v>43</v>
      </c>
    </row>
    <row r="3028" spans="1:5">
      <c r="A3028" t="s">
        <v>2270</v>
      </c>
      <c r="B3028" t="s">
        <v>106</v>
      </c>
      <c r="C3028" t="s">
        <v>66</v>
      </c>
      <c r="D3028" t="s">
        <v>209</v>
      </c>
      <c r="E3028" s="29">
        <v>43</v>
      </c>
    </row>
    <row r="3029" spans="1:5">
      <c r="A3029" t="s">
        <v>4603</v>
      </c>
      <c r="B3029" t="s">
        <v>571</v>
      </c>
      <c r="C3029" t="s">
        <v>54</v>
      </c>
      <c r="D3029" t="s">
        <v>61</v>
      </c>
      <c r="E3029" s="29">
        <v>43</v>
      </c>
    </row>
    <row r="3030" spans="1:5">
      <c r="A3030" t="s">
        <v>6917</v>
      </c>
      <c r="B3030" t="s">
        <v>6916</v>
      </c>
      <c r="C3030" t="s">
        <v>66</v>
      </c>
      <c r="D3030" t="s">
        <v>93</v>
      </c>
      <c r="E3030" s="29">
        <v>43</v>
      </c>
    </row>
    <row r="3031" spans="1:5">
      <c r="A3031" t="s">
        <v>6554</v>
      </c>
      <c r="B3031" t="s">
        <v>1731</v>
      </c>
      <c r="C3031" t="s">
        <v>66</v>
      </c>
      <c r="D3031" t="s">
        <v>258</v>
      </c>
      <c r="E3031" s="29">
        <v>43</v>
      </c>
    </row>
    <row r="3032" spans="1:5">
      <c r="A3032" t="s">
        <v>4604</v>
      </c>
      <c r="B3032" t="s">
        <v>1621</v>
      </c>
      <c r="C3032" t="s">
        <v>54</v>
      </c>
      <c r="D3032" t="s">
        <v>61</v>
      </c>
      <c r="E3032" s="29">
        <v>43</v>
      </c>
    </row>
    <row r="3033" spans="1:5">
      <c r="A3033" t="s">
        <v>6736</v>
      </c>
      <c r="B3033" t="s">
        <v>5301</v>
      </c>
      <c r="C3033" t="s">
        <v>75</v>
      </c>
      <c r="D3033" t="s">
        <v>61</v>
      </c>
      <c r="E3033" s="29">
        <v>43</v>
      </c>
    </row>
    <row r="3034" spans="1:5">
      <c r="A3034" t="s">
        <v>1891</v>
      </c>
      <c r="B3034" t="s">
        <v>186</v>
      </c>
      <c r="C3034" t="s">
        <v>54</v>
      </c>
      <c r="D3034" t="s">
        <v>209</v>
      </c>
      <c r="E3034" s="29">
        <v>43</v>
      </c>
    </row>
    <row r="3035" spans="1:5">
      <c r="A3035" t="s">
        <v>4946</v>
      </c>
      <c r="B3035" t="s">
        <v>4064</v>
      </c>
      <c r="C3035" t="s">
        <v>66</v>
      </c>
      <c r="D3035" t="s">
        <v>61</v>
      </c>
      <c r="E3035" s="29">
        <v>43</v>
      </c>
    </row>
    <row r="3036" spans="1:5">
      <c r="A3036" t="s">
        <v>6050</v>
      </c>
      <c r="B3036" t="s">
        <v>186</v>
      </c>
      <c r="C3036" t="s">
        <v>66</v>
      </c>
      <c r="D3036" t="s">
        <v>61</v>
      </c>
      <c r="E3036" s="29">
        <v>43</v>
      </c>
    </row>
    <row r="3037" spans="1:5">
      <c r="A3037" t="s">
        <v>1174</v>
      </c>
      <c r="B3037" t="s">
        <v>1173</v>
      </c>
      <c r="C3037" t="s">
        <v>54</v>
      </c>
      <c r="D3037" t="s">
        <v>61</v>
      </c>
      <c r="E3037" s="29">
        <v>43</v>
      </c>
    </row>
    <row r="3038" spans="1:5">
      <c r="A3038" t="s">
        <v>2000</v>
      </c>
      <c r="B3038" t="s">
        <v>186</v>
      </c>
      <c r="C3038" t="s">
        <v>66</v>
      </c>
      <c r="D3038" t="s">
        <v>209</v>
      </c>
      <c r="E3038" s="29">
        <v>43</v>
      </c>
    </row>
    <row r="3039" spans="1:5">
      <c r="A3039" t="s">
        <v>2939</v>
      </c>
      <c r="B3039" t="s">
        <v>2938</v>
      </c>
      <c r="C3039" t="s">
        <v>54</v>
      </c>
      <c r="D3039" t="s">
        <v>61</v>
      </c>
      <c r="E3039" s="29">
        <v>43</v>
      </c>
    </row>
    <row r="3040" spans="1:5">
      <c r="A3040" t="s">
        <v>5751</v>
      </c>
      <c r="B3040" t="s">
        <v>564</v>
      </c>
      <c r="C3040" t="s">
        <v>54</v>
      </c>
      <c r="D3040" t="s">
        <v>105</v>
      </c>
      <c r="E3040" s="29">
        <v>43</v>
      </c>
    </row>
    <row r="3041" spans="1:5">
      <c r="A3041" t="s">
        <v>6679</v>
      </c>
      <c r="B3041" t="s">
        <v>4943</v>
      </c>
      <c r="C3041" t="s">
        <v>75</v>
      </c>
      <c r="D3041" t="s">
        <v>87</v>
      </c>
      <c r="E3041" s="29">
        <v>43</v>
      </c>
    </row>
    <row r="3042" spans="1:5">
      <c r="A3042" t="s">
        <v>2704</v>
      </c>
      <c r="B3042" t="s">
        <v>2703</v>
      </c>
      <c r="C3042" t="s">
        <v>54</v>
      </c>
      <c r="D3042" t="s">
        <v>61</v>
      </c>
      <c r="E3042" s="29">
        <v>43</v>
      </c>
    </row>
    <row r="3043" spans="1:5">
      <c r="A3043" t="s">
        <v>6330</v>
      </c>
      <c r="B3043" t="s">
        <v>99</v>
      </c>
      <c r="C3043" t="s">
        <v>54</v>
      </c>
      <c r="D3043" t="s">
        <v>87</v>
      </c>
      <c r="E3043" s="29">
        <v>43</v>
      </c>
    </row>
    <row r="3044" spans="1:5">
      <c r="A3044" t="s">
        <v>6371</v>
      </c>
      <c r="B3044" t="s">
        <v>2564</v>
      </c>
      <c r="C3044" t="s">
        <v>75</v>
      </c>
      <c r="D3044" t="s">
        <v>93</v>
      </c>
      <c r="E3044" s="29">
        <v>43</v>
      </c>
    </row>
    <row r="3045" spans="1:5">
      <c r="A3045" t="s">
        <v>432</v>
      </c>
      <c r="B3045" t="s">
        <v>431</v>
      </c>
      <c r="C3045" t="s">
        <v>66</v>
      </c>
      <c r="D3045" t="s">
        <v>61</v>
      </c>
      <c r="E3045" s="29">
        <v>43</v>
      </c>
    </row>
    <row r="3046" spans="1:5">
      <c r="A3046" t="s">
        <v>278</v>
      </c>
      <c r="B3046" t="s">
        <v>277</v>
      </c>
      <c r="C3046" t="s">
        <v>75</v>
      </c>
      <c r="D3046" t="s">
        <v>61</v>
      </c>
      <c r="E3046" s="29">
        <v>43</v>
      </c>
    </row>
    <row r="3047" spans="1:5">
      <c r="A3047" t="s">
        <v>912</v>
      </c>
      <c r="B3047" t="s">
        <v>911</v>
      </c>
      <c r="C3047" t="s">
        <v>75</v>
      </c>
      <c r="D3047" t="s">
        <v>61</v>
      </c>
      <c r="E3047" s="29">
        <v>43</v>
      </c>
    </row>
    <row r="3048" spans="1:5">
      <c r="A3048" t="s">
        <v>4168</v>
      </c>
      <c r="B3048" t="s">
        <v>197</v>
      </c>
      <c r="C3048" t="s">
        <v>66</v>
      </c>
      <c r="D3048" t="s">
        <v>61</v>
      </c>
      <c r="E3048" s="29">
        <v>43</v>
      </c>
    </row>
    <row r="3049" spans="1:5">
      <c r="A3049" t="s">
        <v>6199</v>
      </c>
      <c r="B3049" t="s">
        <v>106</v>
      </c>
      <c r="C3049" t="s">
        <v>54</v>
      </c>
      <c r="D3049" t="s">
        <v>61</v>
      </c>
      <c r="E3049" s="29">
        <v>43</v>
      </c>
    </row>
    <row r="3050" spans="1:5">
      <c r="A3050" t="s">
        <v>6594</v>
      </c>
      <c r="B3050" t="s">
        <v>1810</v>
      </c>
      <c r="C3050" t="s">
        <v>75</v>
      </c>
      <c r="D3050" t="s">
        <v>87</v>
      </c>
      <c r="E3050" s="29">
        <v>43</v>
      </c>
    </row>
    <row r="3051" spans="1:5">
      <c r="A3051" t="s">
        <v>5350</v>
      </c>
      <c r="B3051" t="s">
        <v>106</v>
      </c>
      <c r="C3051" t="s">
        <v>75</v>
      </c>
      <c r="D3051" t="s">
        <v>87</v>
      </c>
      <c r="E3051" s="29">
        <v>43</v>
      </c>
    </row>
    <row r="3052" spans="1:5">
      <c r="A3052" t="s">
        <v>1301</v>
      </c>
      <c r="B3052" t="s">
        <v>186</v>
      </c>
      <c r="C3052" t="s">
        <v>54</v>
      </c>
      <c r="D3052" t="s">
        <v>61</v>
      </c>
      <c r="E3052" s="29">
        <v>43</v>
      </c>
    </row>
    <row r="3053" spans="1:5">
      <c r="A3053" t="s">
        <v>5253</v>
      </c>
      <c r="B3053" t="s">
        <v>292</v>
      </c>
      <c r="C3053" t="s">
        <v>75</v>
      </c>
      <c r="D3053" t="s">
        <v>87</v>
      </c>
      <c r="E3053" s="29">
        <v>43</v>
      </c>
    </row>
    <row r="3054" spans="1:5">
      <c r="A3054" t="s">
        <v>3579</v>
      </c>
      <c r="B3054" t="s">
        <v>1435</v>
      </c>
      <c r="C3054" t="s">
        <v>54</v>
      </c>
      <c r="D3054" t="s">
        <v>258</v>
      </c>
      <c r="E3054" s="29">
        <v>42</v>
      </c>
    </row>
    <row r="3055" spans="1:5">
      <c r="A3055" t="s">
        <v>3439</v>
      </c>
      <c r="B3055" t="s">
        <v>106</v>
      </c>
      <c r="C3055" t="s">
        <v>66</v>
      </c>
      <c r="D3055" t="s">
        <v>61</v>
      </c>
      <c r="E3055" s="29">
        <v>42</v>
      </c>
    </row>
    <row r="3056" spans="1:5">
      <c r="A3056" t="s">
        <v>3558</v>
      </c>
      <c r="B3056" t="s">
        <v>431</v>
      </c>
      <c r="C3056" t="s">
        <v>75</v>
      </c>
      <c r="D3056" t="s">
        <v>87</v>
      </c>
      <c r="E3056" s="29">
        <v>42</v>
      </c>
    </row>
    <row r="3057" spans="1:5">
      <c r="A3057" t="s">
        <v>4728</v>
      </c>
      <c r="B3057" t="s">
        <v>1744</v>
      </c>
      <c r="C3057" t="s">
        <v>54</v>
      </c>
      <c r="D3057" t="s">
        <v>87</v>
      </c>
      <c r="E3057" s="29">
        <v>42</v>
      </c>
    </row>
    <row r="3058" spans="1:5">
      <c r="A3058" t="s">
        <v>6204</v>
      </c>
      <c r="B3058" t="s">
        <v>1217</v>
      </c>
      <c r="C3058" t="s">
        <v>75</v>
      </c>
      <c r="D3058" t="s">
        <v>61</v>
      </c>
      <c r="E3058" s="29">
        <v>42</v>
      </c>
    </row>
    <row r="3059" spans="1:5">
      <c r="A3059" t="s">
        <v>4657</v>
      </c>
      <c r="B3059" t="s">
        <v>2382</v>
      </c>
      <c r="C3059" t="s">
        <v>66</v>
      </c>
      <c r="D3059" t="s">
        <v>209</v>
      </c>
      <c r="E3059" s="29">
        <v>42</v>
      </c>
    </row>
    <row r="3060" spans="1:5">
      <c r="A3060" t="s">
        <v>5256</v>
      </c>
      <c r="B3060" t="s">
        <v>5255</v>
      </c>
      <c r="C3060" t="s">
        <v>54</v>
      </c>
      <c r="D3060" t="s">
        <v>105</v>
      </c>
      <c r="E3060" s="29">
        <v>42</v>
      </c>
    </row>
    <row r="3061" spans="1:5">
      <c r="A3061" t="s">
        <v>4172</v>
      </c>
      <c r="B3061" t="s">
        <v>392</v>
      </c>
      <c r="C3061" t="s">
        <v>66</v>
      </c>
      <c r="D3061" t="s">
        <v>209</v>
      </c>
      <c r="E3061" s="29">
        <v>42</v>
      </c>
    </row>
    <row r="3062" spans="1:5">
      <c r="A3062" t="s">
        <v>1998</v>
      </c>
      <c r="B3062" t="s">
        <v>1997</v>
      </c>
      <c r="C3062" t="s">
        <v>66</v>
      </c>
      <c r="D3062" t="s">
        <v>87</v>
      </c>
      <c r="E3062" s="29">
        <v>42</v>
      </c>
    </row>
    <row r="3063" spans="1:5">
      <c r="A3063" t="s">
        <v>5086</v>
      </c>
      <c r="B3063" t="s">
        <v>2272</v>
      </c>
      <c r="C3063" t="s">
        <v>66</v>
      </c>
      <c r="D3063" t="s">
        <v>61</v>
      </c>
      <c r="E3063" s="29">
        <v>42</v>
      </c>
    </row>
    <row r="3064" spans="1:5">
      <c r="A3064" t="s">
        <v>6408</v>
      </c>
      <c r="B3064" t="s">
        <v>1105</v>
      </c>
      <c r="C3064" t="s">
        <v>54</v>
      </c>
      <c r="D3064" t="s">
        <v>61</v>
      </c>
      <c r="E3064" s="29">
        <v>42</v>
      </c>
    </row>
    <row r="3065" spans="1:5">
      <c r="A3065" t="s">
        <v>4058</v>
      </c>
      <c r="B3065" t="s">
        <v>1231</v>
      </c>
      <c r="C3065" t="s">
        <v>66</v>
      </c>
      <c r="D3065" t="s">
        <v>93</v>
      </c>
      <c r="E3065" s="29">
        <v>42</v>
      </c>
    </row>
    <row r="3066" spans="1:5">
      <c r="A3066" t="s">
        <v>3991</v>
      </c>
      <c r="B3066" t="s">
        <v>295</v>
      </c>
      <c r="C3066" t="s">
        <v>54</v>
      </c>
      <c r="D3066" t="s">
        <v>61</v>
      </c>
      <c r="E3066" s="29">
        <v>42</v>
      </c>
    </row>
    <row r="3067" spans="1:5">
      <c r="A3067" t="s">
        <v>5611</v>
      </c>
      <c r="B3067" t="s">
        <v>2232</v>
      </c>
      <c r="C3067" t="s">
        <v>54</v>
      </c>
      <c r="D3067" t="s">
        <v>61</v>
      </c>
      <c r="E3067" s="29">
        <v>42</v>
      </c>
    </row>
    <row r="3068" spans="1:5">
      <c r="A3068" t="s">
        <v>2670</v>
      </c>
      <c r="B3068" t="s">
        <v>579</v>
      </c>
      <c r="C3068" t="s">
        <v>75</v>
      </c>
      <c r="D3068" t="s">
        <v>61</v>
      </c>
      <c r="E3068" s="29">
        <v>42</v>
      </c>
    </row>
    <row r="3069" spans="1:5">
      <c r="A3069" t="s">
        <v>7038</v>
      </c>
      <c r="B3069" t="s">
        <v>574</v>
      </c>
      <c r="C3069" t="s">
        <v>75</v>
      </c>
      <c r="D3069" t="s">
        <v>61</v>
      </c>
      <c r="E3069" s="29">
        <v>42</v>
      </c>
    </row>
    <row r="3070" spans="1:5">
      <c r="A3070" t="s">
        <v>3299</v>
      </c>
      <c r="B3070" t="s">
        <v>82</v>
      </c>
      <c r="C3070" t="s">
        <v>75</v>
      </c>
      <c r="D3070" t="s">
        <v>258</v>
      </c>
      <c r="E3070" s="29">
        <v>42</v>
      </c>
    </row>
    <row r="3071" spans="1:5">
      <c r="A3071" t="s">
        <v>6032</v>
      </c>
      <c r="B3071" t="s">
        <v>2976</v>
      </c>
      <c r="C3071" t="s">
        <v>75</v>
      </c>
      <c r="D3071" t="s">
        <v>87</v>
      </c>
      <c r="E3071" s="29">
        <v>42</v>
      </c>
    </row>
    <row r="3072" spans="1:5">
      <c r="A3072" t="s">
        <v>5780</v>
      </c>
      <c r="B3072" t="s">
        <v>1290</v>
      </c>
      <c r="C3072" t="s">
        <v>66</v>
      </c>
      <c r="D3072" t="s">
        <v>87</v>
      </c>
      <c r="E3072" s="29">
        <v>42</v>
      </c>
    </row>
    <row r="3073" spans="1:5">
      <c r="A3073" t="s">
        <v>2591</v>
      </c>
      <c r="B3073" t="s">
        <v>2590</v>
      </c>
      <c r="C3073" t="s">
        <v>54</v>
      </c>
      <c r="D3073" t="s">
        <v>105</v>
      </c>
      <c r="E3073" s="29">
        <v>42</v>
      </c>
    </row>
    <row r="3074" spans="1:5">
      <c r="A3074" t="s">
        <v>4029</v>
      </c>
      <c r="B3074" t="s">
        <v>449</v>
      </c>
      <c r="C3074" t="s">
        <v>54</v>
      </c>
      <c r="D3074" t="s">
        <v>61</v>
      </c>
      <c r="E3074" s="29">
        <v>42</v>
      </c>
    </row>
    <row r="3075" spans="1:5">
      <c r="A3075" t="s">
        <v>6776</v>
      </c>
      <c r="B3075" t="s">
        <v>130</v>
      </c>
      <c r="C3075" t="s">
        <v>75</v>
      </c>
      <c r="D3075" t="s">
        <v>61</v>
      </c>
      <c r="E3075" s="29">
        <v>42</v>
      </c>
    </row>
    <row r="3076" spans="1:5">
      <c r="A3076" t="s">
        <v>5978</v>
      </c>
      <c r="B3076" t="s">
        <v>244</v>
      </c>
      <c r="C3076" t="s">
        <v>66</v>
      </c>
      <c r="D3076" t="s">
        <v>258</v>
      </c>
      <c r="E3076" s="29">
        <v>42</v>
      </c>
    </row>
    <row r="3077" spans="1:5">
      <c r="A3077" t="s">
        <v>4883</v>
      </c>
      <c r="B3077" t="s">
        <v>210</v>
      </c>
      <c r="C3077" t="s">
        <v>66</v>
      </c>
      <c r="D3077" t="s">
        <v>61</v>
      </c>
      <c r="E3077" s="29">
        <v>42</v>
      </c>
    </row>
    <row r="3078" spans="1:5">
      <c r="A3078" t="s">
        <v>287</v>
      </c>
      <c r="B3078" t="s">
        <v>286</v>
      </c>
      <c r="C3078" t="s">
        <v>54</v>
      </c>
      <c r="D3078" t="s">
        <v>61</v>
      </c>
      <c r="E3078" s="29">
        <v>42</v>
      </c>
    </row>
    <row r="3079" spans="1:5">
      <c r="A3079" t="s">
        <v>824</v>
      </c>
      <c r="B3079" t="s">
        <v>823</v>
      </c>
      <c r="C3079" t="s">
        <v>54</v>
      </c>
      <c r="D3079" t="s">
        <v>61</v>
      </c>
      <c r="E3079" s="29">
        <v>42</v>
      </c>
    </row>
    <row r="3080" spans="1:5">
      <c r="A3080" t="s">
        <v>5491</v>
      </c>
      <c r="B3080" t="s">
        <v>186</v>
      </c>
      <c r="C3080" t="s">
        <v>66</v>
      </c>
      <c r="D3080" t="s">
        <v>93</v>
      </c>
      <c r="E3080" s="29">
        <v>42</v>
      </c>
    </row>
    <row r="3081" spans="1:5">
      <c r="A3081" t="s">
        <v>6871</v>
      </c>
      <c r="B3081" t="s">
        <v>5867</v>
      </c>
      <c r="C3081" t="s">
        <v>54</v>
      </c>
      <c r="D3081" t="s">
        <v>61</v>
      </c>
      <c r="E3081" s="29">
        <v>42</v>
      </c>
    </row>
    <row r="3082" spans="1:5">
      <c r="A3082" t="s">
        <v>5029</v>
      </c>
      <c r="B3082" t="s">
        <v>228</v>
      </c>
      <c r="C3082" t="s">
        <v>66</v>
      </c>
      <c r="D3082" t="s">
        <v>61</v>
      </c>
      <c r="E3082" s="29">
        <v>42</v>
      </c>
    </row>
    <row r="3083" spans="1:5">
      <c r="A3083" t="s">
        <v>3602</v>
      </c>
      <c r="B3083" t="s">
        <v>186</v>
      </c>
      <c r="C3083" t="s">
        <v>54</v>
      </c>
      <c r="D3083" t="s">
        <v>61</v>
      </c>
      <c r="E3083" s="29">
        <v>42</v>
      </c>
    </row>
    <row r="3084" spans="1:5">
      <c r="A3084" t="s">
        <v>7028</v>
      </c>
      <c r="B3084" t="s">
        <v>133</v>
      </c>
      <c r="C3084" t="s">
        <v>66</v>
      </c>
      <c r="D3084" t="s">
        <v>93</v>
      </c>
      <c r="E3084" s="29">
        <v>42</v>
      </c>
    </row>
    <row r="3085" spans="1:5">
      <c r="A3085" t="s">
        <v>6420</v>
      </c>
      <c r="B3085" t="s">
        <v>495</v>
      </c>
      <c r="C3085" t="s">
        <v>66</v>
      </c>
      <c r="D3085" t="s">
        <v>87</v>
      </c>
      <c r="E3085" s="29">
        <v>42</v>
      </c>
    </row>
    <row r="3086" spans="1:5">
      <c r="A3086" t="s">
        <v>3275</v>
      </c>
      <c r="B3086" t="s">
        <v>1422</v>
      </c>
      <c r="C3086" t="s">
        <v>75</v>
      </c>
      <c r="D3086" t="s">
        <v>61</v>
      </c>
      <c r="E3086" s="29">
        <v>42</v>
      </c>
    </row>
    <row r="3087" spans="1:5">
      <c r="A3087" t="s">
        <v>2820</v>
      </c>
      <c r="B3087" t="s">
        <v>2819</v>
      </c>
      <c r="C3087" t="s">
        <v>54</v>
      </c>
      <c r="D3087" t="s">
        <v>61</v>
      </c>
      <c r="E3087" s="29">
        <v>42</v>
      </c>
    </row>
    <row r="3088" spans="1:5">
      <c r="A3088" t="s">
        <v>4806</v>
      </c>
      <c r="B3088" t="s">
        <v>539</v>
      </c>
      <c r="C3088" t="s">
        <v>66</v>
      </c>
      <c r="D3088" t="s">
        <v>61</v>
      </c>
      <c r="E3088" s="29">
        <v>42</v>
      </c>
    </row>
    <row r="3089" spans="1:5">
      <c r="A3089" t="s">
        <v>5651</v>
      </c>
      <c r="B3089" t="s">
        <v>228</v>
      </c>
      <c r="C3089" t="s">
        <v>75</v>
      </c>
      <c r="D3089" t="s">
        <v>61</v>
      </c>
      <c r="E3089" s="29">
        <v>42</v>
      </c>
    </row>
    <row r="3090" spans="1:5">
      <c r="A3090" t="s">
        <v>2400</v>
      </c>
      <c r="B3090" t="s">
        <v>2399</v>
      </c>
      <c r="C3090" t="s">
        <v>66</v>
      </c>
      <c r="D3090" t="s">
        <v>61</v>
      </c>
      <c r="E3090" s="29">
        <v>42</v>
      </c>
    </row>
    <row r="3091" spans="1:5">
      <c r="A3091" t="s">
        <v>1732</v>
      </c>
      <c r="B3091" t="s">
        <v>1731</v>
      </c>
      <c r="C3091" t="s">
        <v>54</v>
      </c>
      <c r="D3091" t="s">
        <v>61</v>
      </c>
      <c r="E3091" s="29">
        <v>42</v>
      </c>
    </row>
    <row r="3092" spans="1:5">
      <c r="A3092" t="s">
        <v>2706</v>
      </c>
      <c r="B3092" t="s">
        <v>1797</v>
      </c>
      <c r="C3092" t="s">
        <v>54</v>
      </c>
      <c r="D3092" t="s">
        <v>93</v>
      </c>
      <c r="E3092" s="29">
        <v>42</v>
      </c>
    </row>
    <row r="3093" spans="1:5">
      <c r="A3093" t="s">
        <v>6186</v>
      </c>
      <c r="B3093" t="s">
        <v>2014</v>
      </c>
      <c r="C3093" t="s">
        <v>66</v>
      </c>
      <c r="D3093" t="s">
        <v>61</v>
      </c>
      <c r="E3093" s="29">
        <v>42</v>
      </c>
    </row>
    <row r="3094" spans="1:5">
      <c r="A3094" t="s">
        <v>1203</v>
      </c>
      <c r="B3094" t="s">
        <v>1202</v>
      </c>
      <c r="C3094" t="s">
        <v>66</v>
      </c>
      <c r="D3094" t="s">
        <v>87</v>
      </c>
      <c r="E3094" s="29">
        <v>42</v>
      </c>
    </row>
    <row r="3095" spans="1:5">
      <c r="A3095" t="s">
        <v>6720</v>
      </c>
      <c r="B3095" t="s">
        <v>3987</v>
      </c>
      <c r="C3095" t="s">
        <v>66</v>
      </c>
      <c r="D3095" t="s">
        <v>61</v>
      </c>
      <c r="E3095" s="29">
        <v>42</v>
      </c>
    </row>
    <row r="3096" spans="1:5">
      <c r="A3096" t="s">
        <v>3551</v>
      </c>
      <c r="B3096" t="s">
        <v>3550</v>
      </c>
      <c r="C3096" t="s">
        <v>75</v>
      </c>
      <c r="D3096" t="s">
        <v>61</v>
      </c>
      <c r="E3096" s="29">
        <v>42</v>
      </c>
    </row>
    <row r="3097" spans="1:5">
      <c r="A3097" t="s">
        <v>2572</v>
      </c>
      <c r="B3097" t="s">
        <v>2564</v>
      </c>
      <c r="C3097" t="s">
        <v>66</v>
      </c>
      <c r="D3097" t="s">
        <v>93</v>
      </c>
      <c r="E3097" s="29">
        <v>42</v>
      </c>
    </row>
    <row r="3098" spans="1:5">
      <c r="A3098" t="s">
        <v>5201</v>
      </c>
      <c r="B3098" t="s">
        <v>1797</v>
      </c>
      <c r="C3098" t="s">
        <v>66</v>
      </c>
      <c r="D3098" t="s">
        <v>61</v>
      </c>
      <c r="E3098" s="29">
        <v>42</v>
      </c>
    </row>
    <row r="3099" spans="1:5">
      <c r="A3099" t="s">
        <v>4670</v>
      </c>
      <c r="B3099" t="s">
        <v>4669</v>
      </c>
      <c r="C3099" t="s">
        <v>66</v>
      </c>
      <c r="D3099" t="s">
        <v>258</v>
      </c>
      <c r="E3099" s="29">
        <v>42</v>
      </c>
    </row>
    <row r="3100" spans="1:5">
      <c r="A3100" t="s">
        <v>3354</v>
      </c>
      <c r="B3100" t="s">
        <v>3353</v>
      </c>
      <c r="C3100" t="s">
        <v>75</v>
      </c>
      <c r="D3100" t="s">
        <v>61</v>
      </c>
      <c r="E3100" s="29">
        <v>42</v>
      </c>
    </row>
    <row r="3101" spans="1:5">
      <c r="A3101" t="s">
        <v>6342</v>
      </c>
      <c r="B3101" t="s">
        <v>1052</v>
      </c>
      <c r="C3101" t="s">
        <v>75</v>
      </c>
      <c r="D3101" t="s">
        <v>61</v>
      </c>
      <c r="E3101" s="29">
        <v>42</v>
      </c>
    </row>
    <row r="3102" spans="1:5">
      <c r="A3102" t="s">
        <v>3747</v>
      </c>
      <c r="B3102" t="s">
        <v>106</v>
      </c>
      <c r="C3102" t="s">
        <v>54</v>
      </c>
      <c r="D3102" t="s">
        <v>61</v>
      </c>
      <c r="E3102" s="29">
        <v>42</v>
      </c>
    </row>
    <row r="3103" spans="1:5">
      <c r="A3103" t="s">
        <v>3000</v>
      </c>
      <c r="B3103" t="s">
        <v>2999</v>
      </c>
      <c r="C3103" t="s">
        <v>75</v>
      </c>
      <c r="D3103" t="s">
        <v>105</v>
      </c>
      <c r="E3103" s="29">
        <v>42</v>
      </c>
    </row>
    <row r="3104" spans="1:5">
      <c r="A3104" t="s">
        <v>6783</v>
      </c>
      <c r="B3104" t="s">
        <v>70</v>
      </c>
      <c r="C3104" t="s">
        <v>66</v>
      </c>
      <c r="D3104" t="s">
        <v>61</v>
      </c>
      <c r="E3104" s="29">
        <v>42</v>
      </c>
    </row>
    <row r="3105" spans="1:5">
      <c r="A3105" t="s">
        <v>5992</v>
      </c>
      <c r="B3105" t="s">
        <v>5991</v>
      </c>
      <c r="C3105" t="s">
        <v>54</v>
      </c>
      <c r="D3105" t="s">
        <v>87</v>
      </c>
      <c r="E3105" s="29">
        <v>42</v>
      </c>
    </row>
    <row r="3106" spans="1:5">
      <c r="A3106" t="s">
        <v>5811</v>
      </c>
      <c r="B3106" t="s">
        <v>90</v>
      </c>
      <c r="C3106" t="s">
        <v>66</v>
      </c>
      <c r="D3106" t="s">
        <v>87</v>
      </c>
      <c r="E3106" s="29">
        <v>42</v>
      </c>
    </row>
    <row r="3107" spans="1:5">
      <c r="A3107" t="s">
        <v>6691</v>
      </c>
      <c r="B3107" t="s">
        <v>5359</v>
      </c>
      <c r="C3107" t="s">
        <v>66</v>
      </c>
      <c r="D3107" t="s">
        <v>61</v>
      </c>
      <c r="E3107" s="29">
        <v>41</v>
      </c>
    </row>
    <row r="3108" spans="1:5">
      <c r="A3108" t="s">
        <v>4629</v>
      </c>
      <c r="B3108" t="s">
        <v>1905</v>
      </c>
      <c r="C3108" t="s">
        <v>54</v>
      </c>
      <c r="D3108" t="s">
        <v>61</v>
      </c>
      <c r="E3108" s="29">
        <v>41</v>
      </c>
    </row>
    <row r="3109" spans="1:5">
      <c r="A3109" t="s">
        <v>593</v>
      </c>
      <c r="B3109" t="s">
        <v>592</v>
      </c>
      <c r="C3109" t="s">
        <v>54</v>
      </c>
      <c r="D3109" t="s">
        <v>87</v>
      </c>
      <c r="E3109" s="29">
        <v>41</v>
      </c>
    </row>
    <row r="3110" spans="1:5">
      <c r="A3110" t="s">
        <v>5296</v>
      </c>
      <c r="B3110" t="s">
        <v>385</v>
      </c>
      <c r="C3110" t="s">
        <v>75</v>
      </c>
      <c r="D3110" t="s">
        <v>61</v>
      </c>
      <c r="E3110" s="29">
        <v>41</v>
      </c>
    </row>
    <row r="3111" spans="1:5">
      <c r="A3111" t="s">
        <v>327</v>
      </c>
      <c r="B3111" t="s">
        <v>82</v>
      </c>
      <c r="C3111" t="s">
        <v>54</v>
      </c>
      <c r="D3111" t="s">
        <v>61</v>
      </c>
      <c r="E3111" s="29">
        <v>41</v>
      </c>
    </row>
    <row r="3112" spans="1:5">
      <c r="A3112" t="s">
        <v>1719</v>
      </c>
      <c r="B3112" t="s">
        <v>106</v>
      </c>
      <c r="C3112" t="s">
        <v>75</v>
      </c>
      <c r="D3112" t="s">
        <v>209</v>
      </c>
      <c r="E3112" s="29">
        <v>41</v>
      </c>
    </row>
    <row r="3113" spans="1:5">
      <c r="A3113" t="s">
        <v>4105</v>
      </c>
      <c r="B3113" t="s">
        <v>431</v>
      </c>
      <c r="C3113" t="s">
        <v>54</v>
      </c>
      <c r="D3113" t="s">
        <v>87</v>
      </c>
      <c r="E3113" s="29">
        <v>41</v>
      </c>
    </row>
    <row r="3114" spans="1:5">
      <c r="A3114" t="s">
        <v>1991</v>
      </c>
      <c r="B3114" t="s">
        <v>1990</v>
      </c>
      <c r="C3114" t="s">
        <v>54</v>
      </c>
      <c r="D3114" t="s">
        <v>61</v>
      </c>
      <c r="E3114" s="29">
        <v>41</v>
      </c>
    </row>
    <row r="3115" spans="1:5">
      <c r="A3115" t="s">
        <v>1243</v>
      </c>
      <c r="B3115" t="s">
        <v>210</v>
      </c>
      <c r="C3115" t="s">
        <v>54</v>
      </c>
      <c r="D3115" t="s">
        <v>105</v>
      </c>
      <c r="E3115" s="29">
        <v>41</v>
      </c>
    </row>
    <row r="3116" spans="1:5">
      <c r="A3116" t="s">
        <v>4093</v>
      </c>
      <c r="B3116" t="s">
        <v>106</v>
      </c>
      <c r="C3116" t="s">
        <v>75</v>
      </c>
      <c r="D3116" t="s">
        <v>87</v>
      </c>
      <c r="E3116" s="29">
        <v>41</v>
      </c>
    </row>
    <row r="3117" spans="1:5">
      <c r="A3117" t="s">
        <v>4784</v>
      </c>
      <c r="B3117" t="s">
        <v>4783</v>
      </c>
      <c r="C3117" t="s">
        <v>54</v>
      </c>
      <c r="D3117" t="s">
        <v>61</v>
      </c>
      <c r="E3117" s="29">
        <v>41</v>
      </c>
    </row>
    <row r="3118" spans="1:5">
      <c r="A3118" t="s">
        <v>6516</v>
      </c>
      <c r="B3118" t="s">
        <v>801</v>
      </c>
      <c r="C3118" t="s">
        <v>54</v>
      </c>
      <c r="D3118" t="s">
        <v>105</v>
      </c>
      <c r="E3118" s="29">
        <v>41</v>
      </c>
    </row>
    <row r="3119" spans="1:5">
      <c r="A3119" t="s">
        <v>4739</v>
      </c>
      <c r="B3119" t="s">
        <v>710</v>
      </c>
      <c r="C3119" t="s">
        <v>66</v>
      </c>
      <c r="D3119" t="s">
        <v>61</v>
      </c>
      <c r="E3119" s="29">
        <v>41</v>
      </c>
    </row>
    <row r="3120" spans="1:5">
      <c r="A3120" t="s">
        <v>2082</v>
      </c>
      <c r="B3120" t="s">
        <v>1760</v>
      </c>
      <c r="C3120" t="s">
        <v>75</v>
      </c>
      <c r="D3120" t="s">
        <v>209</v>
      </c>
      <c r="E3120" s="29">
        <v>41</v>
      </c>
    </row>
    <row r="3121" spans="1:5">
      <c r="A3121" t="s">
        <v>4927</v>
      </c>
      <c r="B3121" t="s">
        <v>414</v>
      </c>
      <c r="C3121" t="s">
        <v>54</v>
      </c>
      <c r="D3121" t="s">
        <v>61</v>
      </c>
      <c r="E3121" s="29">
        <v>41</v>
      </c>
    </row>
    <row r="3122" spans="1:5">
      <c r="A3122" t="s">
        <v>4555</v>
      </c>
      <c r="B3122" t="s">
        <v>172</v>
      </c>
      <c r="C3122" t="s">
        <v>54</v>
      </c>
      <c r="D3122" t="s">
        <v>209</v>
      </c>
      <c r="E3122" s="29">
        <v>41</v>
      </c>
    </row>
    <row r="3123" spans="1:5">
      <c r="A3123" t="s">
        <v>6580</v>
      </c>
      <c r="B3123" t="s">
        <v>737</v>
      </c>
      <c r="C3123" t="s">
        <v>75</v>
      </c>
      <c r="D3123" t="s">
        <v>105</v>
      </c>
      <c r="E3123" s="29">
        <v>41</v>
      </c>
    </row>
    <row r="3124" spans="1:5">
      <c r="A3124" t="s">
        <v>5746</v>
      </c>
      <c r="B3124" t="s">
        <v>2970</v>
      </c>
      <c r="C3124" t="s">
        <v>66</v>
      </c>
      <c r="D3124" t="s">
        <v>61</v>
      </c>
      <c r="E3124" s="29">
        <v>41</v>
      </c>
    </row>
    <row r="3125" spans="1:5">
      <c r="A3125" t="s">
        <v>302</v>
      </c>
      <c r="B3125" t="s">
        <v>301</v>
      </c>
      <c r="C3125" t="s">
        <v>75</v>
      </c>
      <c r="D3125" t="s">
        <v>258</v>
      </c>
      <c r="E3125" s="29">
        <v>41</v>
      </c>
    </row>
    <row r="3126" spans="1:5">
      <c r="A3126" t="s">
        <v>4697</v>
      </c>
      <c r="B3126" t="s">
        <v>1461</v>
      </c>
      <c r="C3126" t="s">
        <v>75</v>
      </c>
      <c r="D3126" t="s">
        <v>87</v>
      </c>
      <c r="E3126" s="29">
        <v>41</v>
      </c>
    </row>
    <row r="3127" spans="1:5">
      <c r="A3127" t="s">
        <v>5918</v>
      </c>
      <c r="B3127" t="s">
        <v>574</v>
      </c>
      <c r="C3127" t="s">
        <v>66</v>
      </c>
      <c r="D3127" t="s">
        <v>61</v>
      </c>
      <c r="E3127" s="29">
        <v>41</v>
      </c>
    </row>
    <row r="3128" spans="1:5">
      <c r="A3128" t="s">
        <v>1395</v>
      </c>
      <c r="B3128" t="s">
        <v>1394</v>
      </c>
      <c r="C3128" t="s">
        <v>75</v>
      </c>
      <c r="D3128" t="s">
        <v>105</v>
      </c>
      <c r="E3128" s="29">
        <v>41</v>
      </c>
    </row>
    <row r="3129" spans="1:5">
      <c r="A3129" t="s">
        <v>3271</v>
      </c>
      <c r="B3129" t="s">
        <v>3270</v>
      </c>
      <c r="C3129" t="s">
        <v>54</v>
      </c>
      <c r="D3129" t="s">
        <v>61</v>
      </c>
      <c r="E3129" s="29">
        <v>41</v>
      </c>
    </row>
    <row r="3130" spans="1:5">
      <c r="A3130" t="s">
        <v>6814</v>
      </c>
      <c r="B3130" t="s">
        <v>976</v>
      </c>
      <c r="C3130" t="s">
        <v>54</v>
      </c>
      <c r="D3130" t="s">
        <v>61</v>
      </c>
      <c r="E3130" s="29">
        <v>41</v>
      </c>
    </row>
    <row r="3131" spans="1:5">
      <c r="A3131" t="s">
        <v>6254</v>
      </c>
      <c r="B3131" t="s">
        <v>5998</v>
      </c>
      <c r="C3131" t="s">
        <v>66</v>
      </c>
      <c r="D3131" t="s">
        <v>61</v>
      </c>
      <c r="E3131" s="29">
        <v>41</v>
      </c>
    </row>
    <row r="3132" spans="1:5">
      <c r="A3132" t="s">
        <v>5103</v>
      </c>
      <c r="B3132" t="s">
        <v>186</v>
      </c>
      <c r="C3132" t="s">
        <v>66</v>
      </c>
      <c r="D3132" t="s">
        <v>209</v>
      </c>
      <c r="E3132" s="29">
        <v>41</v>
      </c>
    </row>
    <row r="3133" spans="1:5">
      <c r="A3133" t="s">
        <v>6759</v>
      </c>
      <c r="B3133" t="s">
        <v>6758</v>
      </c>
      <c r="C3133" t="s">
        <v>75</v>
      </c>
      <c r="D3133" t="s">
        <v>61</v>
      </c>
      <c r="E3133" s="29">
        <v>41</v>
      </c>
    </row>
    <row r="3134" spans="1:5">
      <c r="A3134" t="s">
        <v>6347</v>
      </c>
      <c r="B3134" t="s">
        <v>5755</v>
      </c>
      <c r="C3134" t="s">
        <v>75</v>
      </c>
      <c r="D3134" t="s">
        <v>93</v>
      </c>
      <c r="E3134" s="29">
        <v>41</v>
      </c>
    </row>
    <row r="3135" spans="1:5">
      <c r="A3135" t="s">
        <v>5061</v>
      </c>
      <c r="B3135" t="s">
        <v>5060</v>
      </c>
      <c r="C3135" t="s">
        <v>75</v>
      </c>
      <c r="D3135" t="s">
        <v>258</v>
      </c>
      <c r="E3135" s="29">
        <v>41</v>
      </c>
    </row>
    <row r="3136" spans="1:5">
      <c r="A3136" t="s">
        <v>1672</v>
      </c>
      <c r="B3136" t="s">
        <v>82</v>
      </c>
      <c r="C3136" t="s">
        <v>54</v>
      </c>
      <c r="D3136" t="s">
        <v>105</v>
      </c>
      <c r="E3136" s="29">
        <v>41</v>
      </c>
    </row>
    <row r="3137" spans="1:5">
      <c r="A3137" t="s">
        <v>4794</v>
      </c>
      <c r="B3137" t="s">
        <v>4260</v>
      </c>
      <c r="C3137" t="s">
        <v>54</v>
      </c>
      <c r="D3137" t="s">
        <v>61</v>
      </c>
      <c r="E3137" s="29">
        <v>41</v>
      </c>
    </row>
    <row r="3138" spans="1:5">
      <c r="A3138" t="s">
        <v>4113</v>
      </c>
      <c r="B3138" t="s">
        <v>793</v>
      </c>
      <c r="C3138" t="s">
        <v>75</v>
      </c>
      <c r="D3138" t="s">
        <v>87</v>
      </c>
      <c r="E3138" s="29">
        <v>41</v>
      </c>
    </row>
    <row r="3139" spans="1:5">
      <c r="A3139" t="s">
        <v>6575</v>
      </c>
      <c r="B3139" t="s">
        <v>2512</v>
      </c>
      <c r="C3139" t="s">
        <v>66</v>
      </c>
      <c r="D3139" t="s">
        <v>61</v>
      </c>
      <c r="E3139" s="29">
        <v>41</v>
      </c>
    </row>
    <row r="3140" spans="1:5">
      <c r="A3140" t="s">
        <v>6504</v>
      </c>
      <c r="B3140" t="s">
        <v>6456</v>
      </c>
      <c r="C3140" t="s">
        <v>66</v>
      </c>
      <c r="D3140" t="s">
        <v>93</v>
      </c>
      <c r="E3140" s="29">
        <v>41</v>
      </c>
    </row>
    <row r="3141" spans="1:5">
      <c r="A3141" t="s">
        <v>3326</v>
      </c>
      <c r="B3141" t="s">
        <v>2289</v>
      </c>
      <c r="C3141" t="s">
        <v>75</v>
      </c>
      <c r="D3141" t="s">
        <v>61</v>
      </c>
      <c r="E3141" s="29">
        <v>41</v>
      </c>
    </row>
    <row r="3142" spans="1:5">
      <c r="A3142" t="s">
        <v>4617</v>
      </c>
      <c r="B3142" t="s">
        <v>3026</v>
      </c>
      <c r="C3142" t="s">
        <v>66</v>
      </c>
      <c r="D3142" t="s">
        <v>93</v>
      </c>
      <c r="E3142" s="29">
        <v>41</v>
      </c>
    </row>
    <row r="3143" spans="1:5">
      <c r="A3143" t="s">
        <v>6301</v>
      </c>
      <c r="B3143" t="s">
        <v>737</v>
      </c>
      <c r="C3143" t="s">
        <v>75</v>
      </c>
      <c r="D3143" t="s">
        <v>105</v>
      </c>
      <c r="E3143" s="29">
        <v>41</v>
      </c>
    </row>
    <row r="3144" spans="1:5">
      <c r="A3144" t="s">
        <v>6897</v>
      </c>
      <c r="B3144" t="s">
        <v>4360</v>
      </c>
      <c r="C3144" t="s">
        <v>54</v>
      </c>
      <c r="D3144" t="s">
        <v>87</v>
      </c>
      <c r="E3144" s="29">
        <v>41</v>
      </c>
    </row>
    <row r="3145" spans="1:5">
      <c r="A3145" t="s">
        <v>4318</v>
      </c>
      <c r="B3145" t="s">
        <v>4317</v>
      </c>
      <c r="C3145" t="s">
        <v>75</v>
      </c>
      <c r="D3145" t="s">
        <v>87</v>
      </c>
      <c r="E3145" s="29">
        <v>41</v>
      </c>
    </row>
    <row r="3146" spans="1:5">
      <c r="A3146" t="s">
        <v>2762</v>
      </c>
      <c r="B3146" t="s">
        <v>70</v>
      </c>
      <c r="C3146" t="s">
        <v>66</v>
      </c>
      <c r="D3146" t="s">
        <v>209</v>
      </c>
      <c r="E3146" s="29">
        <v>41</v>
      </c>
    </row>
    <row r="3147" spans="1:5">
      <c r="A3147" t="s">
        <v>5452</v>
      </c>
      <c r="B3147" t="s">
        <v>2609</v>
      </c>
      <c r="C3147" t="s">
        <v>66</v>
      </c>
      <c r="D3147" t="s">
        <v>87</v>
      </c>
      <c r="E3147" s="29">
        <v>41</v>
      </c>
    </row>
    <row r="3148" spans="1:5">
      <c r="A3148" t="s">
        <v>4133</v>
      </c>
      <c r="B3148" t="s">
        <v>1880</v>
      </c>
      <c r="C3148" t="s">
        <v>54</v>
      </c>
      <c r="D3148" t="s">
        <v>87</v>
      </c>
      <c r="E3148" s="29">
        <v>41</v>
      </c>
    </row>
    <row r="3149" spans="1:5">
      <c r="A3149" t="s">
        <v>6585</v>
      </c>
      <c r="B3149" t="s">
        <v>5878</v>
      </c>
      <c r="C3149" t="s">
        <v>66</v>
      </c>
      <c r="D3149" t="s">
        <v>209</v>
      </c>
      <c r="E3149" s="29">
        <v>41</v>
      </c>
    </row>
    <row r="3150" spans="1:5">
      <c r="A3150" t="s">
        <v>3380</v>
      </c>
      <c r="B3150" t="s">
        <v>3379</v>
      </c>
      <c r="C3150" t="s">
        <v>66</v>
      </c>
      <c r="D3150" t="s">
        <v>61</v>
      </c>
      <c r="E3150" s="29">
        <v>41</v>
      </c>
    </row>
    <row r="3151" spans="1:5">
      <c r="A3151" t="s">
        <v>3016</v>
      </c>
      <c r="B3151" t="s">
        <v>1237</v>
      </c>
      <c r="C3151" t="s">
        <v>66</v>
      </c>
      <c r="D3151" t="s">
        <v>61</v>
      </c>
      <c r="E3151" s="29">
        <v>40</v>
      </c>
    </row>
    <row r="3152" spans="1:5">
      <c r="A3152" t="s">
        <v>3703</v>
      </c>
      <c r="B3152" t="s">
        <v>3583</v>
      </c>
      <c r="C3152" t="s">
        <v>54</v>
      </c>
      <c r="D3152" t="s">
        <v>61</v>
      </c>
      <c r="E3152" s="29">
        <v>40</v>
      </c>
    </row>
    <row r="3153" spans="1:5">
      <c r="A3153" t="s">
        <v>1936</v>
      </c>
      <c r="B3153" t="s">
        <v>172</v>
      </c>
      <c r="C3153" t="s">
        <v>66</v>
      </c>
      <c r="D3153" t="s">
        <v>61</v>
      </c>
      <c r="E3153" s="29">
        <v>40</v>
      </c>
    </row>
    <row r="3154" spans="1:5">
      <c r="A3154" t="s">
        <v>806</v>
      </c>
      <c r="B3154" t="s">
        <v>737</v>
      </c>
      <c r="C3154" t="s">
        <v>66</v>
      </c>
      <c r="D3154" t="s">
        <v>61</v>
      </c>
      <c r="E3154" s="29">
        <v>40</v>
      </c>
    </row>
    <row r="3155" spans="1:5">
      <c r="A3155" t="s">
        <v>5275</v>
      </c>
      <c r="B3155" t="s">
        <v>2135</v>
      </c>
      <c r="C3155" t="s">
        <v>54</v>
      </c>
      <c r="D3155" t="s">
        <v>61</v>
      </c>
      <c r="E3155" s="29">
        <v>40</v>
      </c>
    </row>
    <row r="3156" spans="1:5">
      <c r="A3156" t="s">
        <v>6811</v>
      </c>
      <c r="B3156" t="s">
        <v>5439</v>
      </c>
      <c r="C3156" t="s">
        <v>75</v>
      </c>
      <c r="D3156" t="s">
        <v>61</v>
      </c>
      <c r="E3156" s="29">
        <v>40</v>
      </c>
    </row>
    <row r="3157" spans="1:5">
      <c r="A3157" t="s">
        <v>5221</v>
      </c>
      <c r="B3157" t="s">
        <v>714</v>
      </c>
      <c r="C3157" t="s">
        <v>54</v>
      </c>
      <c r="D3157" t="s">
        <v>105</v>
      </c>
      <c r="E3157" s="29">
        <v>40</v>
      </c>
    </row>
    <row r="3158" spans="1:5">
      <c r="A3158" t="s">
        <v>5719</v>
      </c>
      <c r="B3158" t="s">
        <v>2119</v>
      </c>
      <c r="C3158" t="s">
        <v>54</v>
      </c>
      <c r="D3158" t="s">
        <v>61</v>
      </c>
      <c r="E3158" s="29">
        <v>40</v>
      </c>
    </row>
    <row r="3159" spans="1:5">
      <c r="A3159" t="s">
        <v>1902</v>
      </c>
      <c r="B3159" t="s">
        <v>1884</v>
      </c>
      <c r="C3159" t="s">
        <v>66</v>
      </c>
      <c r="D3159" t="s">
        <v>61</v>
      </c>
      <c r="E3159" s="29">
        <v>40</v>
      </c>
    </row>
    <row r="3160" spans="1:5">
      <c r="A3160" t="s">
        <v>7029</v>
      </c>
      <c r="B3160" t="s">
        <v>1726</v>
      </c>
      <c r="C3160" t="s">
        <v>66</v>
      </c>
      <c r="D3160" t="s">
        <v>93</v>
      </c>
      <c r="E3160" s="29">
        <v>40</v>
      </c>
    </row>
    <row r="3161" spans="1:5">
      <c r="A3161" t="s">
        <v>5850</v>
      </c>
      <c r="B3161" t="s">
        <v>1880</v>
      </c>
      <c r="C3161" t="s">
        <v>66</v>
      </c>
      <c r="D3161" t="s">
        <v>209</v>
      </c>
      <c r="E3161" s="29">
        <v>40</v>
      </c>
    </row>
    <row r="3162" spans="1:5">
      <c r="A3162" t="s">
        <v>6953</v>
      </c>
      <c r="B3162" t="s">
        <v>3267</v>
      </c>
      <c r="C3162" t="s">
        <v>54</v>
      </c>
      <c r="D3162" t="s">
        <v>87</v>
      </c>
      <c r="E3162" s="29">
        <v>40</v>
      </c>
    </row>
    <row r="3163" spans="1:5">
      <c r="A3163" t="s">
        <v>3360</v>
      </c>
      <c r="B3163" t="s">
        <v>3359</v>
      </c>
      <c r="C3163" t="s">
        <v>66</v>
      </c>
      <c r="D3163" t="s">
        <v>61</v>
      </c>
      <c r="E3163" s="29">
        <v>40</v>
      </c>
    </row>
    <row r="3164" spans="1:5">
      <c r="A3164" t="s">
        <v>1109</v>
      </c>
      <c r="B3164" t="s">
        <v>1108</v>
      </c>
      <c r="C3164" t="s">
        <v>54</v>
      </c>
      <c r="D3164" t="s">
        <v>87</v>
      </c>
      <c r="E3164" s="29">
        <v>40</v>
      </c>
    </row>
    <row r="3165" spans="1:5">
      <c r="A3165" t="s">
        <v>2900</v>
      </c>
      <c r="B3165" t="s">
        <v>82</v>
      </c>
      <c r="C3165" t="s">
        <v>75</v>
      </c>
      <c r="D3165" t="s">
        <v>61</v>
      </c>
      <c r="E3165" s="29">
        <v>40</v>
      </c>
    </row>
    <row r="3166" spans="1:5">
      <c r="A3166" t="s">
        <v>5245</v>
      </c>
      <c r="B3166" t="s">
        <v>210</v>
      </c>
      <c r="C3166" t="s">
        <v>75</v>
      </c>
      <c r="D3166" t="s">
        <v>61</v>
      </c>
      <c r="E3166" s="29">
        <v>40</v>
      </c>
    </row>
    <row r="3167" spans="1:5">
      <c r="A3167" t="s">
        <v>5508</v>
      </c>
      <c r="B3167" t="s">
        <v>3487</v>
      </c>
      <c r="C3167" t="s">
        <v>66</v>
      </c>
      <c r="D3167" t="s">
        <v>93</v>
      </c>
      <c r="E3167" s="29">
        <v>40</v>
      </c>
    </row>
    <row r="3168" spans="1:5">
      <c r="A3168" t="s">
        <v>4798</v>
      </c>
      <c r="B3168" t="s">
        <v>2867</v>
      </c>
      <c r="C3168" t="s">
        <v>66</v>
      </c>
      <c r="D3168" t="s">
        <v>93</v>
      </c>
      <c r="E3168" s="29">
        <v>40</v>
      </c>
    </row>
    <row r="3169" spans="1:5">
      <c r="A3169" t="s">
        <v>2171</v>
      </c>
      <c r="B3169" t="s">
        <v>2170</v>
      </c>
      <c r="C3169" t="s">
        <v>75</v>
      </c>
      <c r="D3169" t="s">
        <v>105</v>
      </c>
      <c r="E3169" s="29">
        <v>40</v>
      </c>
    </row>
    <row r="3170" spans="1:5">
      <c r="A3170" t="s">
        <v>2285</v>
      </c>
      <c r="B3170" t="s">
        <v>523</v>
      </c>
      <c r="C3170" t="s">
        <v>66</v>
      </c>
      <c r="D3170" t="s">
        <v>258</v>
      </c>
      <c r="E3170" s="29">
        <v>40</v>
      </c>
    </row>
    <row r="3171" spans="1:5">
      <c r="A3171" t="s">
        <v>4026</v>
      </c>
      <c r="B3171" t="s">
        <v>2569</v>
      </c>
      <c r="C3171" t="s">
        <v>54</v>
      </c>
      <c r="D3171" t="s">
        <v>93</v>
      </c>
      <c r="E3171" s="29">
        <v>40</v>
      </c>
    </row>
    <row r="3172" spans="1:5">
      <c r="A3172" t="s">
        <v>5975</v>
      </c>
      <c r="B3172" t="s">
        <v>5974</v>
      </c>
      <c r="C3172" t="s">
        <v>66</v>
      </c>
      <c r="D3172" t="s">
        <v>61</v>
      </c>
      <c r="E3172" s="29">
        <v>40</v>
      </c>
    </row>
    <row r="3173" spans="1:5">
      <c r="A3173" t="s">
        <v>6574</v>
      </c>
      <c r="B3173" t="s">
        <v>2944</v>
      </c>
      <c r="C3173" t="s">
        <v>66</v>
      </c>
      <c r="D3173" t="s">
        <v>87</v>
      </c>
      <c r="E3173" s="29">
        <v>40</v>
      </c>
    </row>
    <row r="3174" spans="1:5">
      <c r="A3174" t="s">
        <v>4574</v>
      </c>
      <c r="B3174" t="s">
        <v>82</v>
      </c>
      <c r="C3174" t="s">
        <v>54</v>
      </c>
      <c r="D3174" t="s">
        <v>61</v>
      </c>
      <c r="E3174" s="29">
        <v>40</v>
      </c>
    </row>
    <row r="3175" spans="1:5">
      <c r="A3175" t="s">
        <v>2490</v>
      </c>
      <c r="B3175" t="s">
        <v>1624</v>
      </c>
      <c r="C3175" t="s">
        <v>54</v>
      </c>
      <c r="D3175" t="s">
        <v>61</v>
      </c>
      <c r="E3175" s="29">
        <v>40</v>
      </c>
    </row>
    <row r="3176" spans="1:5">
      <c r="A3176" t="s">
        <v>6319</v>
      </c>
      <c r="B3176" t="s">
        <v>698</v>
      </c>
      <c r="C3176" t="s">
        <v>54</v>
      </c>
      <c r="D3176" t="s">
        <v>105</v>
      </c>
      <c r="E3176" s="29">
        <v>40</v>
      </c>
    </row>
    <row r="3177" spans="1:5">
      <c r="A3177" t="s">
        <v>2542</v>
      </c>
      <c r="B3177" t="s">
        <v>989</v>
      </c>
      <c r="C3177" t="s">
        <v>66</v>
      </c>
      <c r="D3177" t="s">
        <v>209</v>
      </c>
      <c r="E3177" s="29">
        <v>40</v>
      </c>
    </row>
    <row r="3178" spans="1:5">
      <c r="A3178" t="s">
        <v>4416</v>
      </c>
      <c r="B3178" t="s">
        <v>310</v>
      </c>
      <c r="C3178" t="s">
        <v>66</v>
      </c>
      <c r="D3178" t="s">
        <v>61</v>
      </c>
      <c r="E3178" s="29">
        <v>40</v>
      </c>
    </row>
    <row r="3179" spans="1:5">
      <c r="A3179" t="s">
        <v>6546</v>
      </c>
      <c r="B3179" t="s">
        <v>5606</v>
      </c>
      <c r="C3179" t="s">
        <v>66</v>
      </c>
      <c r="D3179" t="s">
        <v>209</v>
      </c>
      <c r="E3179" s="29">
        <v>40</v>
      </c>
    </row>
    <row r="3180" spans="1:5">
      <c r="A3180" t="s">
        <v>3070</v>
      </c>
      <c r="B3180" t="s">
        <v>2861</v>
      </c>
      <c r="C3180" t="s">
        <v>54</v>
      </c>
      <c r="D3180" t="s">
        <v>87</v>
      </c>
      <c r="E3180" s="29">
        <v>40</v>
      </c>
    </row>
    <row r="3181" spans="1:5">
      <c r="A3181" t="s">
        <v>5858</v>
      </c>
      <c r="B3181" t="s">
        <v>210</v>
      </c>
      <c r="C3181" t="s">
        <v>54</v>
      </c>
      <c r="D3181" t="s">
        <v>61</v>
      </c>
      <c r="E3181" s="29">
        <v>40</v>
      </c>
    </row>
    <row r="3182" spans="1:5">
      <c r="A3182" t="s">
        <v>6093</v>
      </c>
      <c r="B3182" t="s">
        <v>6092</v>
      </c>
      <c r="C3182" t="s">
        <v>54</v>
      </c>
      <c r="D3182" t="s">
        <v>61</v>
      </c>
      <c r="E3182" s="29">
        <v>40</v>
      </c>
    </row>
    <row r="3183" spans="1:5">
      <c r="A3183" t="s">
        <v>1881</v>
      </c>
      <c r="B3183" t="s">
        <v>1880</v>
      </c>
      <c r="C3183" t="s">
        <v>66</v>
      </c>
      <c r="D3183" t="s">
        <v>93</v>
      </c>
      <c r="E3183" s="29">
        <v>40</v>
      </c>
    </row>
    <row r="3184" spans="1:5">
      <c r="A3184" t="s">
        <v>4932</v>
      </c>
      <c r="B3184" t="s">
        <v>4931</v>
      </c>
      <c r="C3184" t="s">
        <v>66</v>
      </c>
      <c r="D3184" t="s">
        <v>93</v>
      </c>
      <c r="E3184" s="29">
        <v>40</v>
      </c>
    </row>
    <row r="3185" spans="1:5">
      <c r="A3185" t="s">
        <v>6956</v>
      </c>
      <c r="B3185" t="s">
        <v>610</v>
      </c>
      <c r="C3185" t="s">
        <v>75</v>
      </c>
      <c r="D3185" t="s">
        <v>61</v>
      </c>
      <c r="E3185" s="29">
        <v>40</v>
      </c>
    </row>
    <row r="3186" spans="1:5">
      <c r="A3186" t="s">
        <v>6118</v>
      </c>
      <c r="B3186" t="s">
        <v>737</v>
      </c>
      <c r="C3186" t="s">
        <v>54</v>
      </c>
      <c r="D3186" t="s">
        <v>61</v>
      </c>
      <c r="E3186" s="29">
        <v>40</v>
      </c>
    </row>
    <row r="3187" spans="1:5">
      <c r="A3187" t="s">
        <v>5656</v>
      </c>
      <c r="B3187" t="s">
        <v>1522</v>
      </c>
      <c r="C3187" t="s">
        <v>66</v>
      </c>
      <c r="D3187" t="s">
        <v>61</v>
      </c>
      <c r="E3187" s="29">
        <v>40</v>
      </c>
    </row>
    <row r="3188" spans="1:5">
      <c r="A3188" t="s">
        <v>4242</v>
      </c>
      <c r="B3188" t="s">
        <v>4169</v>
      </c>
      <c r="C3188" t="s">
        <v>66</v>
      </c>
      <c r="D3188" t="s">
        <v>61</v>
      </c>
      <c r="E3188" s="29">
        <v>40</v>
      </c>
    </row>
    <row r="3189" spans="1:5">
      <c r="A3189" t="s">
        <v>4497</v>
      </c>
      <c r="B3189" t="s">
        <v>3329</v>
      </c>
      <c r="C3189" t="s">
        <v>66</v>
      </c>
      <c r="D3189" t="s">
        <v>61</v>
      </c>
      <c r="E3189" s="29">
        <v>40</v>
      </c>
    </row>
    <row r="3190" spans="1:5">
      <c r="A3190" t="s">
        <v>5667</v>
      </c>
      <c r="B3190" t="s">
        <v>492</v>
      </c>
      <c r="C3190" t="s">
        <v>66</v>
      </c>
      <c r="D3190" t="s">
        <v>93</v>
      </c>
      <c r="E3190" s="29">
        <v>40</v>
      </c>
    </row>
    <row r="3191" spans="1:5">
      <c r="A3191" t="s">
        <v>4646</v>
      </c>
      <c r="B3191" t="s">
        <v>4645</v>
      </c>
      <c r="C3191" t="s">
        <v>54</v>
      </c>
      <c r="D3191" t="s">
        <v>87</v>
      </c>
      <c r="E3191" s="29">
        <v>40</v>
      </c>
    </row>
    <row r="3192" spans="1:5">
      <c r="A3192" t="s">
        <v>3741</v>
      </c>
      <c r="B3192" t="s">
        <v>3740</v>
      </c>
      <c r="C3192" t="s">
        <v>66</v>
      </c>
      <c r="D3192" t="s">
        <v>61</v>
      </c>
      <c r="E3192" s="29">
        <v>40</v>
      </c>
    </row>
    <row r="3193" spans="1:5">
      <c r="A3193" t="s">
        <v>4213</v>
      </c>
      <c r="B3193" t="s">
        <v>225</v>
      </c>
      <c r="C3193" t="s">
        <v>66</v>
      </c>
      <c r="D3193" t="s">
        <v>93</v>
      </c>
      <c r="E3193" s="29">
        <v>40</v>
      </c>
    </row>
    <row r="3194" spans="1:5">
      <c r="A3194" t="s">
        <v>5502</v>
      </c>
      <c r="B3194" t="s">
        <v>1871</v>
      </c>
      <c r="C3194" t="s">
        <v>54</v>
      </c>
      <c r="D3194" t="s">
        <v>87</v>
      </c>
      <c r="E3194" s="29">
        <v>40</v>
      </c>
    </row>
    <row r="3195" spans="1:5">
      <c r="A3195" t="s">
        <v>6062</v>
      </c>
      <c r="B3195" t="s">
        <v>6061</v>
      </c>
      <c r="C3195" t="s">
        <v>75</v>
      </c>
      <c r="D3195" t="s">
        <v>61</v>
      </c>
      <c r="E3195" s="29">
        <v>40</v>
      </c>
    </row>
    <row r="3196" spans="1:5">
      <c r="A3196" t="s">
        <v>1975</v>
      </c>
      <c r="B3196" t="s">
        <v>1974</v>
      </c>
      <c r="C3196" t="s">
        <v>54</v>
      </c>
      <c r="D3196" t="s">
        <v>87</v>
      </c>
      <c r="E3196" s="29">
        <v>40</v>
      </c>
    </row>
    <row r="3197" spans="1:5">
      <c r="A3197" t="s">
        <v>4329</v>
      </c>
      <c r="B3197" t="s">
        <v>359</v>
      </c>
      <c r="C3197" t="s">
        <v>54</v>
      </c>
      <c r="D3197" t="s">
        <v>258</v>
      </c>
      <c r="E3197" s="29">
        <v>40</v>
      </c>
    </row>
    <row r="3198" spans="1:5">
      <c r="A3198" t="s">
        <v>1923</v>
      </c>
      <c r="B3198" t="s">
        <v>1324</v>
      </c>
      <c r="C3198" t="s">
        <v>75</v>
      </c>
      <c r="D3198" t="s">
        <v>61</v>
      </c>
      <c r="E3198" s="29">
        <v>40</v>
      </c>
    </row>
    <row r="3199" spans="1:5">
      <c r="A3199" t="s">
        <v>1058</v>
      </c>
      <c r="B3199" t="s">
        <v>1057</v>
      </c>
      <c r="C3199" t="s">
        <v>54</v>
      </c>
      <c r="D3199" t="s">
        <v>105</v>
      </c>
      <c r="E3199" s="29">
        <v>40</v>
      </c>
    </row>
    <row r="3200" spans="1:5">
      <c r="A3200" t="s">
        <v>124</v>
      </c>
      <c r="B3200" t="s">
        <v>123</v>
      </c>
      <c r="C3200" t="s">
        <v>54</v>
      </c>
      <c r="D3200" t="s">
        <v>61</v>
      </c>
      <c r="E3200" s="29">
        <v>40</v>
      </c>
    </row>
    <row r="3201" spans="1:5">
      <c r="A3201" t="s">
        <v>4802</v>
      </c>
      <c r="B3201" t="s">
        <v>4406</v>
      </c>
      <c r="C3201" t="s">
        <v>75</v>
      </c>
      <c r="D3201" t="s">
        <v>61</v>
      </c>
      <c r="E3201" s="29">
        <v>40</v>
      </c>
    </row>
    <row r="3202" spans="1:5">
      <c r="A3202" t="s">
        <v>1692</v>
      </c>
      <c r="B3202" t="s">
        <v>172</v>
      </c>
      <c r="C3202" t="s">
        <v>66</v>
      </c>
      <c r="D3202" t="s">
        <v>93</v>
      </c>
      <c r="E3202" s="29">
        <v>40</v>
      </c>
    </row>
    <row r="3203" spans="1:5">
      <c r="A3203" t="s">
        <v>6184</v>
      </c>
      <c r="B3203" t="s">
        <v>1441</v>
      </c>
      <c r="C3203" t="s">
        <v>75</v>
      </c>
      <c r="D3203" t="s">
        <v>61</v>
      </c>
      <c r="E3203" s="29">
        <v>39</v>
      </c>
    </row>
    <row r="3204" spans="1:5">
      <c r="A3204" t="s">
        <v>2250</v>
      </c>
      <c r="B3204" t="s">
        <v>992</v>
      </c>
      <c r="C3204" t="s">
        <v>66</v>
      </c>
      <c r="D3204" t="s">
        <v>93</v>
      </c>
      <c r="E3204" s="29">
        <v>39</v>
      </c>
    </row>
    <row r="3205" spans="1:5">
      <c r="A3205" t="s">
        <v>902</v>
      </c>
      <c r="B3205" t="s">
        <v>901</v>
      </c>
      <c r="C3205" t="s">
        <v>54</v>
      </c>
      <c r="D3205" t="s">
        <v>105</v>
      </c>
      <c r="E3205" s="29">
        <v>39</v>
      </c>
    </row>
    <row r="3206" spans="1:5">
      <c r="A3206" t="s">
        <v>2044</v>
      </c>
      <c r="B3206" t="s">
        <v>2043</v>
      </c>
      <c r="C3206" t="s">
        <v>54</v>
      </c>
      <c r="D3206" t="s">
        <v>61</v>
      </c>
      <c r="E3206" s="29">
        <v>39</v>
      </c>
    </row>
    <row r="3207" spans="1:5">
      <c r="A3207" t="s">
        <v>5032</v>
      </c>
      <c r="B3207" t="s">
        <v>5031</v>
      </c>
      <c r="C3207" t="s">
        <v>75</v>
      </c>
      <c r="D3207" t="s">
        <v>87</v>
      </c>
      <c r="E3207" s="29">
        <v>39</v>
      </c>
    </row>
    <row r="3208" spans="1:5">
      <c r="A3208" t="s">
        <v>6856</v>
      </c>
      <c r="B3208" t="s">
        <v>1858</v>
      </c>
      <c r="C3208" t="s">
        <v>75</v>
      </c>
      <c r="D3208" t="s">
        <v>61</v>
      </c>
      <c r="E3208" s="29">
        <v>39</v>
      </c>
    </row>
    <row r="3209" spans="1:5">
      <c r="A3209" t="s">
        <v>4135</v>
      </c>
      <c r="B3209" t="s">
        <v>4100</v>
      </c>
      <c r="C3209" t="s">
        <v>75</v>
      </c>
      <c r="D3209" t="s">
        <v>61</v>
      </c>
      <c r="E3209" s="29">
        <v>39</v>
      </c>
    </row>
    <row r="3210" spans="1:5">
      <c r="A3210" t="s">
        <v>5426</v>
      </c>
      <c r="B3210" t="s">
        <v>5191</v>
      </c>
      <c r="C3210" t="s">
        <v>54</v>
      </c>
      <c r="D3210" t="s">
        <v>105</v>
      </c>
      <c r="E3210" s="29">
        <v>39</v>
      </c>
    </row>
    <row r="3211" spans="1:5">
      <c r="A3211" t="s">
        <v>1523</v>
      </c>
      <c r="B3211" t="s">
        <v>1522</v>
      </c>
      <c r="C3211" t="s">
        <v>66</v>
      </c>
      <c r="D3211" t="s">
        <v>87</v>
      </c>
      <c r="E3211" s="29">
        <v>39</v>
      </c>
    </row>
    <row r="3212" spans="1:5">
      <c r="A3212" t="s">
        <v>4884</v>
      </c>
      <c r="B3212" t="s">
        <v>274</v>
      </c>
      <c r="C3212" t="s">
        <v>75</v>
      </c>
      <c r="D3212" t="s">
        <v>87</v>
      </c>
      <c r="E3212" s="29">
        <v>39</v>
      </c>
    </row>
    <row r="3213" spans="1:5">
      <c r="A3213" t="s">
        <v>3499</v>
      </c>
      <c r="B3213" t="s">
        <v>882</v>
      </c>
      <c r="C3213" t="s">
        <v>66</v>
      </c>
      <c r="D3213" t="s">
        <v>61</v>
      </c>
      <c r="E3213" s="29">
        <v>39</v>
      </c>
    </row>
    <row r="3214" spans="1:5">
      <c r="A3214" t="s">
        <v>1932</v>
      </c>
      <c r="B3214" t="s">
        <v>1931</v>
      </c>
      <c r="C3214" t="s">
        <v>66</v>
      </c>
      <c r="D3214" t="s">
        <v>61</v>
      </c>
      <c r="E3214" s="29">
        <v>39</v>
      </c>
    </row>
    <row r="3215" spans="1:5">
      <c r="A3215" t="s">
        <v>6103</v>
      </c>
      <c r="B3215" t="s">
        <v>3134</v>
      </c>
      <c r="C3215" t="s">
        <v>54</v>
      </c>
      <c r="D3215" t="s">
        <v>87</v>
      </c>
      <c r="E3215" s="29">
        <v>39</v>
      </c>
    </row>
    <row r="3216" spans="1:5">
      <c r="A3216" t="s">
        <v>404</v>
      </c>
      <c r="B3216" t="s">
        <v>298</v>
      </c>
      <c r="C3216" t="s">
        <v>75</v>
      </c>
      <c r="D3216" t="s">
        <v>61</v>
      </c>
      <c r="E3216" s="29">
        <v>39</v>
      </c>
    </row>
    <row r="3217" spans="1:5">
      <c r="A3217" t="s">
        <v>1741</v>
      </c>
      <c r="B3217" t="s">
        <v>241</v>
      </c>
      <c r="C3217" t="s">
        <v>66</v>
      </c>
      <c r="D3217" t="s">
        <v>93</v>
      </c>
      <c r="E3217" s="29">
        <v>39</v>
      </c>
    </row>
    <row r="3218" spans="1:5">
      <c r="A3218" t="s">
        <v>3164</v>
      </c>
      <c r="B3218" t="s">
        <v>992</v>
      </c>
      <c r="C3218" t="s">
        <v>54</v>
      </c>
      <c r="D3218" t="s">
        <v>61</v>
      </c>
      <c r="E3218" s="29">
        <v>39</v>
      </c>
    </row>
    <row r="3219" spans="1:5">
      <c r="A3219" t="s">
        <v>5425</v>
      </c>
      <c r="B3219" t="s">
        <v>2204</v>
      </c>
      <c r="C3219" t="s">
        <v>54</v>
      </c>
      <c r="D3219" t="s">
        <v>105</v>
      </c>
      <c r="E3219" s="29">
        <v>39</v>
      </c>
    </row>
    <row r="3220" spans="1:5">
      <c r="A3220" t="s">
        <v>4610</v>
      </c>
      <c r="B3220" t="s">
        <v>950</v>
      </c>
      <c r="C3220" t="s">
        <v>66</v>
      </c>
      <c r="D3220" t="s">
        <v>61</v>
      </c>
      <c r="E3220" s="29">
        <v>39</v>
      </c>
    </row>
    <row r="3221" spans="1:5">
      <c r="A3221" t="s">
        <v>6911</v>
      </c>
      <c r="B3221" t="s">
        <v>1295</v>
      </c>
      <c r="C3221" t="s">
        <v>54</v>
      </c>
      <c r="D3221" t="s">
        <v>61</v>
      </c>
      <c r="E3221" s="29">
        <v>39</v>
      </c>
    </row>
    <row r="3222" spans="1:5">
      <c r="A3222" t="s">
        <v>5158</v>
      </c>
      <c r="B3222" t="s">
        <v>492</v>
      </c>
      <c r="C3222" t="s">
        <v>54</v>
      </c>
      <c r="D3222" t="s">
        <v>105</v>
      </c>
      <c r="E3222" s="29">
        <v>39</v>
      </c>
    </row>
    <row r="3223" spans="1:5">
      <c r="A3223" t="s">
        <v>6768</v>
      </c>
      <c r="B3223" t="s">
        <v>2286</v>
      </c>
      <c r="C3223" t="s">
        <v>54</v>
      </c>
      <c r="D3223" t="s">
        <v>105</v>
      </c>
      <c r="E3223" s="29">
        <v>39</v>
      </c>
    </row>
    <row r="3224" spans="1:5">
      <c r="A3224" t="s">
        <v>5326</v>
      </c>
      <c r="B3224" t="s">
        <v>759</v>
      </c>
      <c r="C3224" t="s">
        <v>54</v>
      </c>
      <c r="D3224" t="s">
        <v>105</v>
      </c>
      <c r="E3224" s="29">
        <v>39</v>
      </c>
    </row>
    <row r="3225" spans="1:5">
      <c r="A3225" t="s">
        <v>4241</v>
      </c>
      <c r="B3225" t="s">
        <v>3933</v>
      </c>
      <c r="C3225" t="s">
        <v>75</v>
      </c>
      <c r="D3225" t="s">
        <v>258</v>
      </c>
      <c r="E3225" s="29">
        <v>39</v>
      </c>
    </row>
    <row r="3226" spans="1:5">
      <c r="A3226" t="s">
        <v>3212</v>
      </c>
      <c r="B3226" t="s">
        <v>106</v>
      </c>
      <c r="C3226" t="s">
        <v>75</v>
      </c>
      <c r="D3226" t="s">
        <v>258</v>
      </c>
      <c r="E3226" s="29">
        <v>39</v>
      </c>
    </row>
    <row r="3227" spans="1:5">
      <c r="A3227" t="s">
        <v>1314</v>
      </c>
      <c r="B3227" t="s">
        <v>1313</v>
      </c>
      <c r="C3227" t="s">
        <v>66</v>
      </c>
      <c r="D3227" t="s">
        <v>209</v>
      </c>
      <c r="E3227" s="29">
        <v>39</v>
      </c>
    </row>
    <row r="3228" spans="1:5">
      <c r="A3228" t="s">
        <v>3362</v>
      </c>
      <c r="B3228" t="s">
        <v>2579</v>
      </c>
      <c r="C3228" t="s">
        <v>75</v>
      </c>
      <c r="D3228" t="s">
        <v>258</v>
      </c>
      <c r="E3228" s="29">
        <v>39</v>
      </c>
    </row>
    <row r="3229" spans="1:5">
      <c r="A3229" t="s">
        <v>6711</v>
      </c>
      <c r="B3229" t="s">
        <v>1036</v>
      </c>
      <c r="C3229" t="s">
        <v>75</v>
      </c>
      <c r="D3229" t="s">
        <v>61</v>
      </c>
      <c r="E3229" s="29">
        <v>39</v>
      </c>
    </row>
    <row r="3230" spans="1:5">
      <c r="A3230" t="s">
        <v>4073</v>
      </c>
      <c r="B3230" t="s">
        <v>1313</v>
      </c>
      <c r="C3230" t="s">
        <v>75</v>
      </c>
      <c r="D3230" t="s">
        <v>258</v>
      </c>
      <c r="E3230" s="29">
        <v>39</v>
      </c>
    </row>
    <row r="3231" spans="1:5">
      <c r="A3231" t="s">
        <v>5205</v>
      </c>
      <c r="B3231" t="s">
        <v>1780</v>
      </c>
      <c r="C3231" t="s">
        <v>54</v>
      </c>
      <c r="D3231" t="s">
        <v>61</v>
      </c>
      <c r="E3231" s="29">
        <v>39</v>
      </c>
    </row>
    <row r="3232" spans="1:5">
      <c r="A3232" t="s">
        <v>4320</v>
      </c>
      <c r="B3232" t="s">
        <v>1830</v>
      </c>
      <c r="C3232" t="s">
        <v>54</v>
      </c>
      <c r="D3232" t="s">
        <v>87</v>
      </c>
      <c r="E3232" s="29">
        <v>39</v>
      </c>
    </row>
    <row r="3233" spans="1:5">
      <c r="A3233" t="s">
        <v>724</v>
      </c>
      <c r="B3233" t="s">
        <v>723</v>
      </c>
      <c r="C3233" t="s">
        <v>75</v>
      </c>
      <c r="D3233" t="s">
        <v>258</v>
      </c>
      <c r="E3233" s="29">
        <v>39</v>
      </c>
    </row>
    <row r="3234" spans="1:5">
      <c r="A3234" t="s">
        <v>6606</v>
      </c>
      <c r="B3234" t="s">
        <v>1187</v>
      </c>
      <c r="C3234" t="s">
        <v>66</v>
      </c>
      <c r="D3234" t="s">
        <v>87</v>
      </c>
      <c r="E3234" s="29">
        <v>39</v>
      </c>
    </row>
    <row r="3235" spans="1:5">
      <c r="A3235" t="s">
        <v>3055</v>
      </c>
      <c r="B3235" t="s">
        <v>1092</v>
      </c>
      <c r="C3235" t="s">
        <v>66</v>
      </c>
      <c r="D3235" t="s">
        <v>87</v>
      </c>
      <c r="E3235" s="29">
        <v>39</v>
      </c>
    </row>
    <row r="3236" spans="1:5">
      <c r="A3236" t="s">
        <v>1515</v>
      </c>
      <c r="B3236" t="s">
        <v>82</v>
      </c>
      <c r="C3236" t="s">
        <v>66</v>
      </c>
      <c r="D3236" t="s">
        <v>61</v>
      </c>
      <c r="E3236" s="29">
        <v>39</v>
      </c>
    </row>
    <row r="3237" spans="1:5">
      <c r="A3237" t="s">
        <v>5473</v>
      </c>
      <c r="B3237" t="s">
        <v>1324</v>
      </c>
      <c r="C3237" t="s">
        <v>54</v>
      </c>
      <c r="D3237" t="s">
        <v>61</v>
      </c>
      <c r="E3237" s="29">
        <v>39</v>
      </c>
    </row>
    <row r="3238" spans="1:5">
      <c r="A3238" t="s">
        <v>2772</v>
      </c>
      <c r="B3238" t="s">
        <v>127</v>
      </c>
      <c r="C3238" t="s">
        <v>75</v>
      </c>
      <c r="D3238" t="s">
        <v>209</v>
      </c>
      <c r="E3238" s="29">
        <v>39</v>
      </c>
    </row>
    <row r="3239" spans="1:5">
      <c r="A3239" t="s">
        <v>5624</v>
      </c>
      <c r="B3239" t="s">
        <v>1295</v>
      </c>
      <c r="C3239" t="s">
        <v>66</v>
      </c>
      <c r="D3239" t="s">
        <v>209</v>
      </c>
      <c r="E3239" s="29">
        <v>39</v>
      </c>
    </row>
    <row r="3240" spans="1:5">
      <c r="A3240" t="s">
        <v>2808</v>
      </c>
      <c r="B3240" t="s">
        <v>1669</v>
      </c>
      <c r="C3240" t="s">
        <v>75</v>
      </c>
      <c r="D3240" t="s">
        <v>105</v>
      </c>
      <c r="E3240" s="29">
        <v>39</v>
      </c>
    </row>
    <row r="3241" spans="1:5">
      <c r="A3241" t="s">
        <v>1066</v>
      </c>
      <c r="B3241" t="s">
        <v>1065</v>
      </c>
      <c r="C3241" t="s">
        <v>66</v>
      </c>
      <c r="D3241" t="s">
        <v>61</v>
      </c>
      <c r="E3241" s="29">
        <v>39</v>
      </c>
    </row>
    <row r="3242" spans="1:5">
      <c r="A3242" t="s">
        <v>2166</v>
      </c>
      <c r="B3242" t="s">
        <v>82</v>
      </c>
      <c r="C3242" t="s">
        <v>75</v>
      </c>
      <c r="D3242" t="s">
        <v>61</v>
      </c>
      <c r="E3242" s="29">
        <v>39</v>
      </c>
    </row>
    <row r="3243" spans="1:5">
      <c r="A3243" t="s">
        <v>1940</v>
      </c>
      <c r="B3243" t="s">
        <v>252</v>
      </c>
      <c r="C3243" t="s">
        <v>54</v>
      </c>
      <c r="D3243" t="s">
        <v>105</v>
      </c>
      <c r="E3243" s="29">
        <v>39</v>
      </c>
    </row>
    <row r="3244" spans="1:5">
      <c r="A3244" t="s">
        <v>1556</v>
      </c>
      <c r="B3244" t="s">
        <v>950</v>
      </c>
      <c r="C3244" t="s">
        <v>75</v>
      </c>
      <c r="D3244" t="s">
        <v>61</v>
      </c>
      <c r="E3244" s="29">
        <v>39</v>
      </c>
    </row>
    <row r="3245" spans="1:5">
      <c r="A3245" t="s">
        <v>2266</v>
      </c>
      <c r="B3245" t="s">
        <v>186</v>
      </c>
      <c r="C3245" t="s">
        <v>75</v>
      </c>
      <c r="D3245" t="s">
        <v>258</v>
      </c>
      <c r="E3245" s="29">
        <v>39</v>
      </c>
    </row>
    <row r="3246" spans="1:5">
      <c r="A3246" t="s">
        <v>4254</v>
      </c>
      <c r="B3246" t="s">
        <v>1598</v>
      </c>
      <c r="C3246" t="s">
        <v>75</v>
      </c>
      <c r="D3246" t="s">
        <v>61</v>
      </c>
      <c r="E3246" s="29">
        <v>39</v>
      </c>
    </row>
    <row r="3247" spans="1:5">
      <c r="A3247" t="s">
        <v>6192</v>
      </c>
      <c r="B3247" t="s">
        <v>228</v>
      </c>
      <c r="C3247" t="s">
        <v>75</v>
      </c>
      <c r="D3247" t="s">
        <v>258</v>
      </c>
      <c r="E3247" s="29">
        <v>39</v>
      </c>
    </row>
    <row r="3248" spans="1:5">
      <c r="A3248" t="s">
        <v>6637</v>
      </c>
      <c r="B3248" t="s">
        <v>6092</v>
      </c>
      <c r="C3248" t="s">
        <v>66</v>
      </c>
      <c r="D3248" t="s">
        <v>61</v>
      </c>
      <c r="E3248" s="29">
        <v>39</v>
      </c>
    </row>
    <row r="3249" spans="1:5">
      <c r="A3249" t="s">
        <v>6902</v>
      </c>
      <c r="B3249" t="s">
        <v>3267</v>
      </c>
      <c r="C3249" t="s">
        <v>66</v>
      </c>
      <c r="D3249" t="s">
        <v>209</v>
      </c>
      <c r="E3249" s="29">
        <v>39</v>
      </c>
    </row>
    <row r="3250" spans="1:5">
      <c r="A3250" t="s">
        <v>4987</v>
      </c>
      <c r="B3250" t="s">
        <v>166</v>
      </c>
      <c r="C3250" t="s">
        <v>54</v>
      </c>
      <c r="D3250" t="s">
        <v>61</v>
      </c>
      <c r="E3250" s="29">
        <v>39</v>
      </c>
    </row>
    <row r="3251" spans="1:5">
      <c r="A3251" t="s">
        <v>3737</v>
      </c>
      <c r="B3251" t="s">
        <v>3736</v>
      </c>
      <c r="C3251" t="s">
        <v>54</v>
      </c>
      <c r="D3251" t="s">
        <v>61</v>
      </c>
      <c r="E3251" s="29">
        <v>39</v>
      </c>
    </row>
    <row r="3252" spans="1:5">
      <c r="A3252" t="s">
        <v>2992</v>
      </c>
      <c r="B3252" t="s">
        <v>2991</v>
      </c>
      <c r="C3252" t="s">
        <v>75</v>
      </c>
      <c r="D3252" t="s">
        <v>258</v>
      </c>
      <c r="E3252" s="29">
        <v>38</v>
      </c>
    </row>
    <row r="3253" spans="1:5">
      <c r="A3253" t="s">
        <v>5264</v>
      </c>
      <c r="B3253" t="s">
        <v>166</v>
      </c>
      <c r="C3253" t="s">
        <v>54</v>
      </c>
      <c r="D3253" t="s">
        <v>61</v>
      </c>
      <c r="E3253" s="29">
        <v>38</v>
      </c>
    </row>
    <row r="3254" spans="1:5">
      <c r="A3254" t="s">
        <v>1619</v>
      </c>
      <c r="B3254" t="s">
        <v>1618</v>
      </c>
      <c r="C3254" t="s">
        <v>75</v>
      </c>
      <c r="D3254" t="s">
        <v>61</v>
      </c>
      <c r="E3254" s="29">
        <v>38</v>
      </c>
    </row>
    <row r="3255" spans="1:5">
      <c r="A3255" t="s">
        <v>4774</v>
      </c>
      <c r="B3255" t="s">
        <v>4773</v>
      </c>
      <c r="C3255" t="s">
        <v>66</v>
      </c>
      <c r="D3255" t="s">
        <v>61</v>
      </c>
      <c r="E3255" s="29">
        <v>38</v>
      </c>
    </row>
    <row r="3256" spans="1:5">
      <c r="A3256" t="s">
        <v>2120</v>
      </c>
      <c r="B3256" t="s">
        <v>2119</v>
      </c>
      <c r="C3256" t="s">
        <v>66</v>
      </c>
      <c r="D3256" t="s">
        <v>61</v>
      </c>
      <c r="E3256" s="29">
        <v>38</v>
      </c>
    </row>
    <row r="3257" spans="1:5">
      <c r="A3257" t="s">
        <v>6321</v>
      </c>
      <c r="B3257" t="s">
        <v>3174</v>
      </c>
      <c r="C3257" t="s">
        <v>75</v>
      </c>
      <c r="D3257" t="s">
        <v>61</v>
      </c>
      <c r="E3257" s="29">
        <v>38</v>
      </c>
    </row>
    <row r="3258" spans="1:5">
      <c r="A3258" t="s">
        <v>3934</v>
      </c>
      <c r="B3258" t="s">
        <v>3933</v>
      </c>
      <c r="C3258" t="s">
        <v>75</v>
      </c>
      <c r="D3258" t="s">
        <v>105</v>
      </c>
      <c r="E3258" s="29">
        <v>38</v>
      </c>
    </row>
    <row r="3259" spans="1:5">
      <c r="A3259" t="s">
        <v>6395</v>
      </c>
      <c r="B3259" t="s">
        <v>1871</v>
      </c>
      <c r="C3259" t="s">
        <v>66</v>
      </c>
      <c r="D3259" t="s">
        <v>61</v>
      </c>
      <c r="E3259" s="29">
        <v>38</v>
      </c>
    </row>
    <row r="3260" spans="1:5">
      <c r="A3260" t="s">
        <v>3005</v>
      </c>
      <c r="B3260" t="s">
        <v>1356</v>
      </c>
      <c r="C3260" t="s">
        <v>54</v>
      </c>
      <c r="D3260" t="s">
        <v>61</v>
      </c>
      <c r="E3260" s="29">
        <v>38</v>
      </c>
    </row>
    <row r="3261" spans="1:5">
      <c r="A3261" t="s">
        <v>4725</v>
      </c>
      <c r="B3261" t="s">
        <v>324</v>
      </c>
      <c r="C3261" t="s">
        <v>66</v>
      </c>
      <c r="D3261" t="s">
        <v>209</v>
      </c>
      <c r="E3261" s="29">
        <v>38</v>
      </c>
    </row>
    <row r="3262" spans="1:5">
      <c r="A3262" t="s">
        <v>6185</v>
      </c>
      <c r="B3262" t="s">
        <v>4733</v>
      </c>
      <c r="C3262" t="s">
        <v>75</v>
      </c>
      <c r="D3262" t="s">
        <v>61</v>
      </c>
      <c r="E3262" s="29">
        <v>38</v>
      </c>
    </row>
    <row r="3263" spans="1:5">
      <c r="A3263" t="s">
        <v>3797</v>
      </c>
      <c r="B3263" t="s">
        <v>398</v>
      </c>
      <c r="C3263" t="s">
        <v>54</v>
      </c>
      <c r="D3263" t="s">
        <v>87</v>
      </c>
      <c r="E3263" s="29">
        <v>38</v>
      </c>
    </row>
    <row r="3264" spans="1:5">
      <c r="A3264" t="s">
        <v>3115</v>
      </c>
      <c r="B3264" t="s">
        <v>3114</v>
      </c>
      <c r="C3264" t="s">
        <v>66</v>
      </c>
      <c r="D3264" t="s">
        <v>209</v>
      </c>
      <c r="E3264" s="29">
        <v>38</v>
      </c>
    </row>
    <row r="3265" spans="1:5">
      <c r="A3265" t="s">
        <v>450</v>
      </c>
      <c r="B3265" t="s">
        <v>449</v>
      </c>
      <c r="C3265" t="s">
        <v>75</v>
      </c>
      <c r="D3265" t="s">
        <v>61</v>
      </c>
      <c r="E3265" s="29">
        <v>38</v>
      </c>
    </row>
    <row r="3266" spans="1:5">
      <c r="A3266" t="s">
        <v>3472</v>
      </c>
      <c r="B3266" t="s">
        <v>584</v>
      </c>
      <c r="C3266" t="s">
        <v>75</v>
      </c>
      <c r="D3266" t="s">
        <v>87</v>
      </c>
      <c r="E3266" s="29">
        <v>38</v>
      </c>
    </row>
    <row r="3267" spans="1:5">
      <c r="A3267" t="s">
        <v>5195</v>
      </c>
      <c r="B3267" t="s">
        <v>3157</v>
      </c>
      <c r="C3267" t="s">
        <v>75</v>
      </c>
      <c r="D3267" t="s">
        <v>61</v>
      </c>
      <c r="E3267" s="29">
        <v>38</v>
      </c>
    </row>
    <row r="3268" spans="1:5">
      <c r="A3268" t="s">
        <v>2802</v>
      </c>
      <c r="B3268" t="s">
        <v>1324</v>
      </c>
      <c r="C3268" t="s">
        <v>54</v>
      </c>
      <c r="D3268" t="s">
        <v>87</v>
      </c>
      <c r="E3268" s="29">
        <v>38</v>
      </c>
    </row>
    <row r="3269" spans="1:5">
      <c r="A3269" t="s">
        <v>4562</v>
      </c>
      <c r="B3269" t="s">
        <v>149</v>
      </c>
      <c r="C3269" t="s">
        <v>66</v>
      </c>
      <c r="D3269" t="s">
        <v>61</v>
      </c>
      <c r="E3269" s="29">
        <v>38</v>
      </c>
    </row>
    <row r="3270" spans="1:5">
      <c r="A3270" t="s">
        <v>5999</v>
      </c>
      <c r="B3270" t="s">
        <v>5998</v>
      </c>
      <c r="C3270" t="s">
        <v>54</v>
      </c>
      <c r="D3270" t="s">
        <v>87</v>
      </c>
      <c r="E3270" s="29">
        <v>38</v>
      </c>
    </row>
    <row r="3271" spans="1:5">
      <c r="A3271" t="s">
        <v>4050</v>
      </c>
      <c r="B3271" t="s">
        <v>1164</v>
      </c>
      <c r="C3271" t="s">
        <v>66</v>
      </c>
      <c r="D3271" t="s">
        <v>209</v>
      </c>
      <c r="E3271" s="29">
        <v>38</v>
      </c>
    </row>
    <row r="3272" spans="1:5">
      <c r="A3272" t="s">
        <v>6498</v>
      </c>
      <c r="B3272" t="s">
        <v>5529</v>
      </c>
      <c r="C3272" t="s">
        <v>54</v>
      </c>
      <c r="D3272" t="s">
        <v>61</v>
      </c>
      <c r="E3272" s="29">
        <v>38</v>
      </c>
    </row>
    <row r="3273" spans="1:5">
      <c r="A3273" t="s">
        <v>2954</v>
      </c>
      <c r="B3273" t="s">
        <v>2953</v>
      </c>
      <c r="C3273" t="s">
        <v>75</v>
      </c>
      <c r="D3273" t="s">
        <v>61</v>
      </c>
      <c r="E3273" s="29">
        <v>38</v>
      </c>
    </row>
    <row r="3274" spans="1:5">
      <c r="A3274" t="s">
        <v>3922</v>
      </c>
      <c r="B3274" t="s">
        <v>1721</v>
      </c>
      <c r="C3274" t="s">
        <v>54</v>
      </c>
      <c r="D3274" t="s">
        <v>105</v>
      </c>
      <c r="E3274" s="29">
        <v>38</v>
      </c>
    </row>
    <row r="3275" spans="1:5">
      <c r="A3275" t="s">
        <v>3752</v>
      </c>
      <c r="B3275" t="s">
        <v>793</v>
      </c>
      <c r="C3275" t="s">
        <v>54</v>
      </c>
      <c r="D3275" t="s">
        <v>87</v>
      </c>
      <c r="E3275" s="29">
        <v>38</v>
      </c>
    </row>
    <row r="3276" spans="1:5">
      <c r="A3276" t="s">
        <v>5972</v>
      </c>
      <c r="B3276" t="s">
        <v>2643</v>
      </c>
      <c r="C3276" t="s">
        <v>66</v>
      </c>
      <c r="D3276" t="s">
        <v>61</v>
      </c>
      <c r="E3276" s="29">
        <v>38</v>
      </c>
    </row>
    <row r="3277" spans="1:5">
      <c r="A3277" t="s">
        <v>396</v>
      </c>
      <c r="B3277" t="s">
        <v>395</v>
      </c>
      <c r="C3277" t="s">
        <v>66</v>
      </c>
      <c r="D3277" t="s">
        <v>93</v>
      </c>
      <c r="E3277" s="29">
        <v>38</v>
      </c>
    </row>
    <row r="3278" spans="1:5">
      <c r="A3278" t="s">
        <v>1284</v>
      </c>
      <c r="B3278" t="s">
        <v>1281</v>
      </c>
      <c r="C3278" t="s">
        <v>66</v>
      </c>
      <c r="D3278" t="s">
        <v>61</v>
      </c>
      <c r="E3278" s="29">
        <v>38</v>
      </c>
    </row>
    <row r="3279" spans="1:5">
      <c r="A3279" t="s">
        <v>1125</v>
      </c>
      <c r="B3279" t="s">
        <v>1124</v>
      </c>
      <c r="C3279" t="s">
        <v>66</v>
      </c>
      <c r="D3279" t="s">
        <v>61</v>
      </c>
      <c r="E3279" s="29">
        <v>38</v>
      </c>
    </row>
    <row r="3280" spans="1:5">
      <c r="A3280" t="s">
        <v>5362</v>
      </c>
      <c r="B3280" t="s">
        <v>2586</v>
      </c>
      <c r="C3280" t="s">
        <v>66</v>
      </c>
      <c r="D3280" t="s">
        <v>61</v>
      </c>
      <c r="E3280" s="29">
        <v>38</v>
      </c>
    </row>
    <row r="3281" spans="1:5">
      <c r="A3281" t="s">
        <v>1869</v>
      </c>
      <c r="B3281" t="s">
        <v>1868</v>
      </c>
      <c r="C3281" t="s">
        <v>75</v>
      </c>
      <c r="D3281" t="s">
        <v>258</v>
      </c>
      <c r="E3281" s="29">
        <v>38</v>
      </c>
    </row>
    <row r="3282" spans="1:5">
      <c r="A3282" t="s">
        <v>1022</v>
      </c>
      <c r="B3282" t="s">
        <v>1021</v>
      </c>
      <c r="C3282" t="s">
        <v>54</v>
      </c>
      <c r="D3282" t="s">
        <v>105</v>
      </c>
      <c r="E3282" s="29">
        <v>38</v>
      </c>
    </row>
    <row r="3283" spans="1:5">
      <c r="A3283" t="s">
        <v>5789</v>
      </c>
      <c r="B3283" t="s">
        <v>186</v>
      </c>
      <c r="C3283" t="s">
        <v>54</v>
      </c>
      <c r="D3283" t="s">
        <v>61</v>
      </c>
      <c r="E3283" s="29">
        <v>38</v>
      </c>
    </row>
    <row r="3284" spans="1:5">
      <c r="A3284" t="s">
        <v>3847</v>
      </c>
      <c r="B3284" t="s">
        <v>106</v>
      </c>
      <c r="C3284" t="s">
        <v>54</v>
      </c>
      <c r="D3284" t="s">
        <v>209</v>
      </c>
      <c r="E3284" s="29">
        <v>38</v>
      </c>
    </row>
    <row r="3285" spans="1:5">
      <c r="A3285" t="s">
        <v>5259</v>
      </c>
      <c r="B3285" t="s">
        <v>3553</v>
      </c>
      <c r="C3285" t="s">
        <v>54</v>
      </c>
      <c r="D3285" t="s">
        <v>61</v>
      </c>
      <c r="E3285" s="29">
        <v>38</v>
      </c>
    </row>
    <row r="3286" spans="1:5">
      <c r="A3286" t="s">
        <v>6393</v>
      </c>
      <c r="B3286" t="s">
        <v>6392</v>
      </c>
      <c r="C3286" t="s">
        <v>66</v>
      </c>
      <c r="D3286" t="s">
        <v>61</v>
      </c>
      <c r="E3286" s="29">
        <v>38</v>
      </c>
    </row>
    <row r="3287" spans="1:5">
      <c r="A3287" t="s">
        <v>5592</v>
      </c>
      <c r="B3287" t="s">
        <v>523</v>
      </c>
      <c r="C3287" t="s">
        <v>54</v>
      </c>
      <c r="D3287" t="s">
        <v>61</v>
      </c>
      <c r="E3287" s="29">
        <v>38</v>
      </c>
    </row>
    <row r="3288" spans="1:5">
      <c r="A3288" t="s">
        <v>6483</v>
      </c>
      <c r="B3288" t="s">
        <v>106</v>
      </c>
      <c r="C3288" t="s">
        <v>66</v>
      </c>
      <c r="D3288" t="s">
        <v>258</v>
      </c>
      <c r="E3288" s="29">
        <v>38</v>
      </c>
    </row>
    <row r="3289" spans="1:5">
      <c r="A3289" t="s">
        <v>6108</v>
      </c>
      <c r="B3289" t="s">
        <v>2083</v>
      </c>
      <c r="C3289" t="s">
        <v>54</v>
      </c>
      <c r="D3289" t="s">
        <v>61</v>
      </c>
      <c r="E3289" s="29">
        <v>38</v>
      </c>
    </row>
    <row r="3290" spans="1:5">
      <c r="A3290" t="s">
        <v>195</v>
      </c>
      <c r="B3290" t="s">
        <v>194</v>
      </c>
      <c r="C3290" t="s">
        <v>66</v>
      </c>
      <c r="D3290" t="s">
        <v>93</v>
      </c>
      <c r="E3290" s="29">
        <v>38</v>
      </c>
    </row>
    <row r="3291" spans="1:5">
      <c r="A3291" t="s">
        <v>6056</v>
      </c>
      <c r="B3291" t="s">
        <v>172</v>
      </c>
      <c r="C3291" t="s">
        <v>75</v>
      </c>
      <c r="D3291" t="s">
        <v>61</v>
      </c>
      <c r="E3291" s="29">
        <v>38</v>
      </c>
    </row>
    <row r="3292" spans="1:5">
      <c r="A3292" t="s">
        <v>2775</v>
      </c>
      <c r="B3292" t="s">
        <v>1143</v>
      </c>
      <c r="C3292" t="s">
        <v>54</v>
      </c>
      <c r="D3292" t="s">
        <v>105</v>
      </c>
      <c r="E3292" s="29">
        <v>38</v>
      </c>
    </row>
    <row r="3293" spans="1:5">
      <c r="A3293" t="s">
        <v>4042</v>
      </c>
      <c r="B3293" t="s">
        <v>1234</v>
      </c>
      <c r="C3293" t="s">
        <v>75</v>
      </c>
      <c r="D3293" t="s">
        <v>61</v>
      </c>
      <c r="E3293" s="29">
        <v>38</v>
      </c>
    </row>
    <row r="3294" spans="1:5">
      <c r="A3294" t="s">
        <v>5016</v>
      </c>
      <c r="B3294" t="s">
        <v>180</v>
      </c>
      <c r="C3294" t="s">
        <v>66</v>
      </c>
      <c r="D3294" t="s">
        <v>93</v>
      </c>
      <c r="E3294" s="29">
        <v>38</v>
      </c>
    </row>
    <row r="3295" spans="1:5">
      <c r="A3295" t="s">
        <v>2215</v>
      </c>
      <c r="B3295" t="s">
        <v>172</v>
      </c>
      <c r="C3295" t="s">
        <v>75</v>
      </c>
      <c r="D3295" t="s">
        <v>209</v>
      </c>
      <c r="E3295" s="29">
        <v>38</v>
      </c>
    </row>
    <row r="3296" spans="1:5">
      <c r="A3296" t="s">
        <v>6127</v>
      </c>
      <c r="B3296" t="s">
        <v>2931</v>
      </c>
      <c r="C3296" t="s">
        <v>54</v>
      </c>
      <c r="D3296" t="s">
        <v>61</v>
      </c>
      <c r="E3296" s="29">
        <v>38</v>
      </c>
    </row>
    <row r="3297" spans="1:5">
      <c r="A3297" t="s">
        <v>6137</v>
      </c>
      <c r="B3297" t="s">
        <v>3844</v>
      </c>
      <c r="C3297" t="s">
        <v>66</v>
      </c>
      <c r="D3297" t="s">
        <v>93</v>
      </c>
      <c r="E3297" s="29">
        <v>38</v>
      </c>
    </row>
    <row r="3298" spans="1:5">
      <c r="A3298" t="s">
        <v>5007</v>
      </c>
      <c r="B3298" t="s">
        <v>106</v>
      </c>
      <c r="C3298" t="s">
        <v>54</v>
      </c>
      <c r="D3298" t="s">
        <v>61</v>
      </c>
      <c r="E3298" s="29">
        <v>38</v>
      </c>
    </row>
    <row r="3299" spans="1:5">
      <c r="A3299" t="s">
        <v>2467</v>
      </c>
      <c r="B3299" t="s">
        <v>2466</v>
      </c>
      <c r="C3299" t="s">
        <v>54</v>
      </c>
      <c r="D3299" t="s">
        <v>87</v>
      </c>
      <c r="E3299" s="29">
        <v>38</v>
      </c>
    </row>
    <row r="3300" spans="1:5">
      <c r="A3300" t="s">
        <v>5389</v>
      </c>
      <c r="B3300" t="s">
        <v>3032</v>
      </c>
      <c r="C3300" t="s">
        <v>75</v>
      </c>
      <c r="D3300" t="s">
        <v>87</v>
      </c>
      <c r="E3300" s="29">
        <v>38</v>
      </c>
    </row>
    <row r="3301" spans="1:5">
      <c r="A3301" t="s">
        <v>2674</v>
      </c>
      <c r="B3301" t="s">
        <v>1012</v>
      </c>
      <c r="C3301" t="s">
        <v>54</v>
      </c>
      <c r="D3301" t="s">
        <v>61</v>
      </c>
      <c r="E3301" s="29">
        <v>38</v>
      </c>
    </row>
    <row r="3302" spans="1:5">
      <c r="A3302" t="s">
        <v>2148</v>
      </c>
      <c r="B3302" t="s">
        <v>321</v>
      </c>
      <c r="C3302" t="s">
        <v>54</v>
      </c>
      <c r="D3302" t="s">
        <v>61</v>
      </c>
      <c r="E3302" s="29">
        <v>38</v>
      </c>
    </row>
    <row r="3303" spans="1:5">
      <c r="A3303" t="s">
        <v>1055</v>
      </c>
      <c r="B3303" t="s">
        <v>186</v>
      </c>
      <c r="C3303" t="s">
        <v>66</v>
      </c>
      <c r="D3303" t="s">
        <v>93</v>
      </c>
      <c r="E3303" s="29">
        <v>38</v>
      </c>
    </row>
    <row r="3304" spans="1:5">
      <c r="A3304" t="s">
        <v>293</v>
      </c>
      <c r="B3304" t="s">
        <v>292</v>
      </c>
      <c r="C3304" t="s">
        <v>54</v>
      </c>
      <c r="D3304" t="s">
        <v>87</v>
      </c>
      <c r="E3304" s="29">
        <v>38</v>
      </c>
    </row>
    <row r="3305" spans="1:5">
      <c r="A3305" t="s">
        <v>1968</v>
      </c>
      <c r="B3305" t="s">
        <v>1967</v>
      </c>
      <c r="C3305" t="s">
        <v>75</v>
      </c>
      <c r="D3305" t="s">
        <v>61</v>
      </c>
      <c r="E3305" s="29">
        <v>38</v>
      </c>
    </row>
    <row r="3306" spans="1:5">
      <c r="A3306" t="s">
        <v>3206</v>
      </c>
      <c r="B3306" t="s">
        <v>269</v>
      </c>
      <c r="C3306" t="s">
        <v>54</v>
      </c>
      <c r="D3306" t="s">
        <v>61</v>
      </c>
      <c r="E3306" s="29">
        <v>38</v>
      </c>
    </row>
    <row r="3307" spans="1:5">
      <c r="A3307" t="s">
        <v>3992</v>
      </c>
      <c r="B3307" t="s">
        <v>332</v>
      </c>
      <c r="C3307" t="s">
        <v>66</v>
      </c>
      <c r="D3307" t="s">
        <v>209</v>
      </c>
      <c r="E3307" s="29">
        <v>38</v>
      </c>
    </row>
    <row r="3308" spans="1:5">
      <c r="A3308" t="s">
        <v>575</v>
      </c>
      <c r="B3308" t="s">
        <v>574</v>
      </c>
      <c r="C3308" t="s">
        <v>54</v>
      </c>
      <c r="D3308" t="s">
        <v>61</v>
      </c>
      <c r="E3308" s="29">
        <v>38</v>
      </c>
    </row>
    <row r="3309" spans="1:5">
      <c r="A3309" t="s">
        <v>4433</v>
      </c>
      <c r="B3309" t="s">
        <v>228</v>
      </c>
      <c r="C3309" t="s">
        <v>66</v>
      </c>
      <c r="D3309" t="s">
        <v>61</v>
      </c>
      <c r="E3309" s="29">
        <v>38</v>
      </c>
    </row>
    <row r="3310" spans="1:5">
      <c r="A3310" t="s">
        <v>7037</v>
      </c>
      <c r="B3310" t="s">
        <v>876</v>
      </c>
      <c r="C3310" t="s">
        <v>66</v>
      </c>
      <c r="D3310" t="s">
        <v>87</v>
      </c>
      <c r="E3310" s="29">
        <v>38</v>
      </c>
    </row>
    <row r="3311" spans="1:5">
      <c r="A3311" t="s">
        <v>1602</v>
      </c>
      <c r="B3311" t="s">
        <v>1601</v>
      </c>
      <c r="C3311" t="s">
        <v>54</v>
      </c>
      <c r="D3311" t="s">
        <v>87</v>
      </c>
      <c r="E3311" s="29">
        <v>37</v>
      </c>
    </row>
    <row r="3312" spans="1:5">
      <c r="A3312" t="s">
        <v>4043</v>
      </c>
      <c r="B3312" t="s">
        <v>737</v>
      </c>
      <c r="C3312" t="s">
        <v>66</v>
      </c>
      <c r="D3312" t="s">
        <v>258</v>
      </c>
      <c r="E3312" s="29">
        <v>37</v>
      </c>
    </row>
    <row r="3313" spans="1:5">
      <c r="A3313" t="s">
        <v>4292</v>
      </c>
      <c r="B3313" t="s">
        <v>1263</v>
      </c>
      <c r="C3313" t="s">
        <v>66</v>
      </c>
      <c r="D3313" t="s">
        <v>209</v>
      </c>
      <c r="E3313" s="29">
        <v>37</v>
      </c>
    </row>
    <row r="3314" spans="1:5">
      <c r="A3314" t="s">
        <v>3593</v>
      </c>
      <c r="B3314" t="s">
        <v>1305</v>
      </c>
      <c r="C3314" t="s">
        <v>66</v>
      </c>
      <c r="D3314" t="s">
        <v>61</v>
      </c>
      <c r="E3314" s="29">
        <v>37</v>
      </c>
    </row>
    <row r="3315" spans="1:5">
      <c r="A3315" t="s">
        <v>6068</v>
      </c>
      <c r="B3315" t="s">
        <v>4630</v>
      </c>
      <c r="C3315" t="s">
        <v>75</v>
      </c>
      <c r="D3315" t="s">
        <v>61</v>
      </c>
      <c r="E3315" s="29">
        <v>37</v>
      </c>
    </row>
    <row r="3316" spans="1:5">
      <c r="A3316" t="s">
        <v>2529</v>
      </c>
      <c r="B3316" t="s">
        <v>1862</v>
      </c>
      <c r="C3316" t="s">
        <v>75</v>
      </c>
      <c r="D3316" t="s">
        <v>258</v>
      </c>
      <c r="E3316" s="29">
        <v>37</v>
      </c>
    </row>
    <row r="3317" spans="1:5">
      <c r="A3317" t="s">
        <v>1801</v>
      </c>
      <c r="B3317" t="s">
        <v>1800</v>
      </c>
      <c r="C3317" t="s">
        <v>54</v>
      </c>
      <c r="D3317" t="s">
        <v>61</v>
      </c>
      <c r="E3317" s="29">
        <v>37</v>
      </c>
    </row>
    <row r="3318" spans="1:5">
      <c r="A3318" t="s">
        <v>5905</v>
      </c>
      <c r="B3318" t="s">
        <v>992</v>
      </c>
      <c r="C3318" t="s">
        <v>66</v>
      </c>
      <c r="D3318" t="s">
        <v>93</v>
      </c>
      <c r="E3318" s="29">
        <v>37</v>
      </c>
    </row>
    <row r="3319" spans="1:5">
      <c r="A3319" t="s">
        <v>2787</v>
      </c>
      <c r="B3319" t="s">
        <v>2603</v>
      </c>
      <c r="C3319" t="s">
        <v>54</v>
      </c>
      <c r="D3319" t="s">
        <v>105</v>
      </c>
      <c r="E3319" s="29">
        <v>37</v>
      </c>
    </row>
    <row r="3320" spans="1:5">
      <c r="A3320" t="s">
        <v>4709</v>
      </c>
      <c r="B3320" t="s">
        <v>186</v>
      </c>
      <c r="C3320" t="s">
        <v>54</v>
      </c>
      <c r="D3320" t="s">
        <v>93</v>
      </c>
      <c r="E3320" s="29">
        <v>37</v>
      </c>
    </row>
    <row r="3321" spans="1:5">
      <c r="A3321" t="s">
        <v>1262</v>
      </c>
      <c r="B3321" t="s">
        <v>701</v>
      </c>
      <c r="C3321" t="s">
        <v>75</v>
      </c>
      <c r="D3321" t="s">
        <v>87</v>
      </c>
      <c r="E3321" s="29">
        <v>37</v>
      </c>
    </row>
    <row r="3322" spans="1:5">
      <c r="A3322" t="s">
        <v>4151</v>
      </c>
      <c r="B3322" t="s">
        <v>2534</v>
      </c>
      <c r="C3322" t="s">
        <v>75</v>
      </c>
      <c r="D3322" t="s">
        <v>61</v>
      </c>
      <c r="E3322" s="29">
        <v>37</v>
      </c>
    </row>
    <row r="3323" spans="1:5">
      <c r="A3323" t="s">
        <v>2781</v>
      </c>
      <c r="B3323" t="s">
        <v>172</v>
      </c>
      <c r="C3323" t="s">
        <v>66</v>
      </c>
      <c r="D3323" t="s">
        <v>93</v>
      </c>
      <c r="E3323" s="29">
        <v>37</v>
      </c>
    </row>
    <row r="3324" spans="1:5">
      <c r="A3324" t="s">
        <v>7026</v>
      </c>
      <c r="B3324" t="s">
        <v>5161</v>
      </c>
      <c r="C3324" t="s">
        <v>54</v>
      </c>
      <c r="D3324" t="s">
        <v>61</v>
      </c>
      <c r="E3324" s="29">
        <v>37</v>
      </c>
    </row>
    <row r="3325" spans="1:5">
      <c r="A3325" t="s">
        <v>6390</v>
      </c>
      <c r="B3325" t="s">
        <v>4488</v>
      </c>
      <c r="C3325" t="s">
        <v>54</v>
      </c>
      <c r="D3325" t="s">
        <v>87</v>
      </c>
      <c r="E3325" s="29">
        <v>37</v>
      </c>
    </row>
    <row r="3326" spans="1:5">
      <c r="A3326" t="s">
        <v>2276</v>
      </c>
      <c r="B3326" t="s">
        <v>2275</v>
      </c>
      <c r="C3326" t="s">
        <v>66</v>
      </c>
      <c r="D3326" t="s">
        <v>61</v>
      </c>
      <c r="E3326" s="29">
        <v>37</v>
      </c>
    </row>
    <row r="3327" spans="1:5">
      <c r="A3327" t="s">
        <v>5306</v>
      </c>
      <c r="B3327" t="s">
        <v>244</v>
      </c>
      <c r="C3327" t="s">
        <v>66</v>
      </c>
      <c r="D3327" t="s">
        <v>87</v>
      </c>
      <c r="E3327" s="29">
        <v>37</v>
      </c>
    </row>
    <row r="3328" spans="1:5">
      <c r="A3328" t="s">
        <v>6348</v>
      </c>
      <c r="B3328" t="s">
        <v>638</v>
      </c>
      <c r="C3328" t="s">
        <v>66</v>
      </c>
      <c r="D3328" t="s">
        <v>61</v>
      </c>
      <c r="E3328" s="29">
        <v>37</v>
      </c>
    </row>
    <row r="3329" spans="1:5">
      <c r="A3329" t="s">
        <v>1947</v>
      </c>
      <c r="B3329" t="s">
        <v>1946</v>
      </c>
      <c r="C3329" t="s">
        <v>54</v>
      </c>
      <c r="D3329" t="s">
        <v>105</v>
      </c>
      <c r="E3329" s="29">
        <v>37</v>
      </c>
    </row>
    <row r="3330" spans="1:5">
      <c r="A3330" t="s">
        <v>6696</v>
      </c>
      <c r="B3330" t="s">
        <v>1540</v>
      </c>
      <c r="C3330" t="s">
        <v>54</v>
      </c>
      <c r="D3330" t="s">
        <v>105</v>
      </c>
      <c r="E3330" s="29">
        <v>37</v>
      </c>
    </row>
    <row r="3331" spans="1:5">
      <c r="A3331" t="s">
        <v>3043</v>
      </c>
      <c r="B3331" t="s">
        <v>2991</v>
      </c>
      <c r="C3331" t="s">
        <v>66</v>
      </c>
      <c r="D3331" t="s">
        <v>61</v>
      </c>
      <c r="E3331" s="29">
        <v>37</v>
      </c>
    </row>
    <row r="3332" spans="1:5">
      <c r="A3332" t="s">
        <v>6757</v>
      </c>
      <c r="B3332" t="s">
        <v>4458</v>
      </c>
      <c r="C3332" t="s">
        <v>66</v>
      </c>
      <c r="D3332" t="s">
        <v>61</v>
      </c>
      <c r="E3332" s="29">
        <v>37</v>
      </c>
    </row>
    <row r="3333" spans="1:5">
      <c r="A3333" t="s">
        <v>4195</v>
      </c>
      <c r="B3333" t="s">
        <v>106</v>
      </c>
      <c r="C3333" t="s">
        <v>54</v>
      </c>
      <c r="D3333" t="s">
        <v>61</v>
      </c>
      <c r="E3333" s="29">
        <v>37</v>
      </c>
    </row>
    <row r="3334" spans="1:5">
      <c r="A3334" t="s">
        <v>4062</v>
      </c>
      <c r="B3334" t="s">
        <v>1498</v>
      </c>
      <c r="C3334" t="s">
        <v>75</v>
      </c>
      <c r="D3334" t="s">
        <v>61</v>
      </c>
      <c r="E3334" s="29">
        <v>37</v>
      </c>
    </row>
    <row r="3335" spans="1:5">
      <c r="A3335" t="s">
        <v>6155</v>
      </c>
      <c r="B3335" t="s">
        <v>1764</v>
      </c>
      <c r="C3335" t="s">
        <v>66</v>
      </c>
      <c r="D3335" t="s">
        <v>209</v>
      </c>
      <c r="E3335" s="29">
        <v>37</v>
      </c>
    </row>
    <row r="3336" spans="1:5">
      <c r="A3336" t="s">
        <v>2290</v>
      </c>
      <c r="B3336" t="s">
        <v>2289</v>
      </c>
      <c r="C3336" t="s">
        <v>66</v>
      </c>
      <c r="D3336" t="s">
        <v>61</v>
      </c>
      <c r="E3336" s="29">
        <v>37</v>
      </c>
    </row>
    <row r="3337" spans="1:5">
      <c r="A3337" t="s">
        <v>5446</v>
      </c>
      <c r="B3337" t="s">
        <v>365</v>
      </c>
      <c r="C3337" t="s">
        <v>54</v>
      </c>
      <c r="D3337" t="s">
        <v>105</v>
      </c>
      <c r="E3337" s="29">
        <v>37</v>
      </c>
    </row>
    <row r="3338" spans="1:5">
      <c r="A3338" t="s">
        <v>1757</v>
      </c>
      <c r="B3338" t="s">
        <v>964</v>
      </c>
      <c r="C3338" t="s">
        <v>75</v>
      </c>
      <c r="D3338" t="s">
        <v>209</v>
      </c>
      <c r="E3338" s="29">
        <v>37</v>
      </c>
    </row>
    <row r="3339" spans="1:5">
      <c r="A3339" t="s">
        <v>6683</v>
      </c>
      <c r="B3339" t="s">
        <v>4733</v>
      </c>
      <c r="C3339" t="s">
        <v>75</v>
      </c>
      <c r="D3339" t="s">
        <v>61</v>
      </c>
      <c r="E3339" s="29">
        <v>37</v>
      </c>
    </row>
    <row r="3340" spans="1:5">
      <c r="A3340" t="s">
        <v>5028</v>
      </c>
      <c r="B3340" t="s">
        <v>2512</v>
      </c>
      <c r="C3340" t="s">
        <v>75</v>
      </c>
      <c r="D3340" t="s">
        <v>61</v>
      </c>
      <c r="E3340" s="29">
        <v>37</v>
      </c>
    </row>
    <row r="3341" spans="1:5">
      <c r="A3341" t="s">
        <v>1906</v>
      </c>
      <c r="B3341" t="s">
        <v>1905</v>
      </c>
      <c r="C3341" t="s">
        <v>66</v>
      </c>
      <c r="D3341" t="s">
        <v>61</v>
      </c>
      <c r="E3341" s="29">
        <v>37</v>
      </c>
    </row>
    <row r="3342" spans="1:5">
      <c r="A3342" t="s">
        <v>3979</v>
      </c>
      <c r="B3342" t="s">
        <v>82</v>
      </c>
      <c r="C3342" t="s">
        <v>54</v>
      </c>
      <c r="D3342" t="s">
        <v>61</v>
      </c>
      <c r="E3342" s="29">
        <v>37</v>
      </c>
    </row>
    <row r="3343" spans="1:5">
      <c r="A3343" t="s">
        <v>562</v>
      </c>
      <c r="B3343" t="s">
        <v>561</v>
      </c>
      <c r="C3343" t="s">
        <v>54</v>
      </c>
      <c r="D3343" t="s">
        <v>61</v>
      </c>
      <c r="E3343" s="29">
        <v>37</v>
      </c>
    </row>
    <row r="3344" spans="1:5">
      <c r="A3344" t="s">
        <v>3649</v>
      </c>
      <c r="B3344" t="s">
        <v>292</v>
      </c>
      <c r="C3344" t="s">
        <v>66</v>
      </c>
      <c r="D3344" t="s">
        <v>61</v>
      </c>
      <c r="E3344" s="29">
        <v>37</v>
      </c>
    </row>
    <row r="3345" spans="1:5">
      <c r="A3345" t="s">
        <v>6563</v>
      </c>
      <c r="B3345" t="s">
        <v>6562</v>
      </c>
      <c r="C3345" t="s">
        <v>66</v>
      </c>
      <c r="D3345" t="s">
        <v>258</v>
      </c>
      <c r="E3345" s="29">
        <v>37</v>
      </c>
    </row>
    <row r="3346" spans="1:5">
      <c r="A3346" t="s">
        <v>5707</v>
      </c>
      <c r="B3346" t="s">
        <v>737</v>
      </c>
      <c r="C3346" t="s">
        <v>75</v>
      </c>
      <c r="D3346" t="s">
        <v>209</v>
      </c>
      <c r="E3346" s="29">
        <v>37</v>
      </c>
    </row>
    <row r="3347" spans="1:5">
      <c r="A3347" t="s">
        <v>5994</v>
      </c>
      <c r="B3347" t="s">
        <v>5161</v>
      </c>
      <c r="C3347" t="s">
        <v>66</v>
      </c>
      <c r="D3347" t="s">
        <v>61</v>
      </c>
      <c r="E3347" s="29">
        <v>37</v>
      </c>
    </row>
    <row r="3348" spans="1:5">
      <c r="A3348" t="s">
        <v>4843</v>
      </c>
      <c r="B3348" t="s">
        <v>667</v>
      </c>
      <c r="C3348" t="s">
        <v>66</v>
      </c>
      <c r="D3348" t="s">
        <v>93</v>
      </c>
      <c r="E3348" s="29">
        <v>37</v>
      </c>
    </row>
    <row r="3349" spans="1:5">
      <c r="A3349" t="s">
        <v>3088</v>
      </c>
      <c r="B3349" t="s">
        <v>82</v>
      </c>
      <c r="C3349" t="s">
        <v>66</v>
      </c>
      <c r="D3349" t="s">
        <v>258</v>
      </c>
      <c r="E3349" s="29">
        <v>37</v>
      </c>
    </row>
    <row r="3350" spans="1:5">
      <c r="A3350" t="s">
        <v>5579</v>
      </c>
      <c r="B3350" t="s">
        <v>4763</v>
      </c>
      <c r="C3350" t="s">
        <v>54</v>
      </c>
      <c r="D3350" t="s">
        <v>61</v>
      </c>
      <c r="E3350" s="29">
        <v>37</v>
      </c>
    </row>
    <row r="3351" spans="1:5">
      <c r="A3351" t="s">
        <v>4853</v>
      </c>
      <c r="B3351" t="s">
        <v>1797</v>
      </c>
      <c r="C3351" t="s">
        <v>54</v>
      </c>
      <c r="D3351" t="s">
        <v>61</v>
      </c>
      <c r="E3351" s="29">
        <v>37</v>
      </c>
    </row>
    <row r="3352" spans="1:5">
      <c r="A3352" t="s">
        <v>616</v>
      </c>
      <c r="B3352" t="s">
        <v>186</v>
      </c>
      <c r="C3352" t="s">
        <v>66</v>
      </c>
      <c r="D3352" t="s">
        <v>61</v>
      </c>
      <c r="E3352" s="29">
        <v>37</v>
      </c>
    </row>
    <row r="3353" spans="1:5">
      <c r="A3353" t="s">
        <v>6926</v>
      </c>
      <c r="B3353" t="s">
        <v>2020</v>
      </c>
      <c r="C3353" t="s">
        <v>75</v>
      </c>
      <c r="D3353" t="s">
        <v>105</v>
      </c>
      <c r="E3353" s="29">
        <v>37</v>
      </c>
    </row>
    <row r="3354" spans="1:5">
      <c r="A3354" t="s">
        <v>5263</v>
      </c>
      <c r="B3354" t="s">
        <v>960</v>
      </c>
      <c r="C3354" t="s">
        <v>54</v>
      </c>
      <c r="D3354" t="s">
        <v>61</v>
      </c>
      <c r="E3354" s="29">
        <v>37</v>
      </c>
    </row>
    <row r="3355" spans="1:5">
      <c r="A3355" t="s">
        <v>3337</v>
      </c>
      <c r="B3355" t="s">
        <v>2175</v>
      </c>
      <c r="C3355" t="s">
        <v>66</v>
      </c>
      <c r="D3355" t="s">
        <v>61</v>
      </c>
      <c r="E3355" s="29">
        <v>37</v>
      </c>
    </row>
    <row r="3356" spans="1:5">
      <c r="A3356" t="s">
        <v>4081</v>
      </c>
      <c r="B3356" t="s">
        <v>4080</v>
      </c>
      <c r="C3356" t="s">
        <v>54</v>
      </c>
      <c r="D3356" t="s">
        <v>105</v>
      </c>
      <c r="E3356" s="29">
        <v>37</v>
      </c>
    </row>
    <row r="3357" spans="1:5">
      <c r="A3357" t="s">
        <v>1584</v>
      </c>
      <c r="B3357" t="s">
        <v>1583</v>
      </c>
      <c r="C3357" t="s">
        <v>54</v>
      </c>
      <c r="D3357" t="s">
        <v>61</v>
      </c>
      <c r="E3357" s="29">
        <v>37</v>
      </c>
    </row>
    <row r="3358" spans="1:5">
      <c r="A3358" t="s">
        <v>4104</v>
      </c>
      <c r="B3358" t="s">
        <v>172</v>
      </c>
      <c r="C3358" t="s">
        <v>66</v>
      </c>
      <c r="D3358" t="s">
        <v>93</v>
      </c>
      <c r="E3358" s="29">
        <v>36</v>
      </c>
    </row>
    <row r="3359" spans="1:5">
      <c r="A3359" t="s">
        <v>220</v>
      </c>
      <c r="B3359" t="s">
        <v>219</v>
      </c>
      <c r="C3359" t="s">
        <v>54</v>
      </c>
      <c r="D3359" t="s">
        <v>87</v>
      </c>
      <c r="E3359" s="29">
        <v>36</v>
      </c>
    </row>
    <row r="3360" spans="1:5">
      <c r="A3360" t="s">
        <v>3155</v>
      </c>
      <c r="B3360" t="s">
        <v>2847</v>
      </c>
      <c r="C3360" t="s">
        <v>66</v>
      </c>
      <c r="D3360" t="s">
        <v>61</v>
      </c>
      <c r="E3360" s="29">
        <v>36</v>
      </c>
    </row>
    <row r="3361" spans="1:5">
      <c r="A3361" t="s">
        <v>6582</v>
      </c>
      <c r="B3361" t="s">
        <v>3715</v>
      </c>
      <c r="C3361" t="s">
        <v>75</v>
      </c>
      <c r="D3361" t="s">
        <v>61</v>
      </c>
      <c r="E3361" s="29">
        <v>36</v>
      </c>
    </row>
    <row r="3362" spans="1:5">
      <c r="A3362" t="s">
        <v>2327</v>
      </c>
      <c r="B3362" t="s">
        <v>2326</v>
      </c>
      <c r="C3362" t="s">
        <v>54</v>
      </c>
      <c r="D3362" t="s">
        <v>105</v>
      </c>
      <c r="E3362" s="29">
        <v>36</v>
      </c>
    </row>
    <row r="3363" spans="1:5">
      <c r="A3363" t="s">
        <v>5113</v>
      </c>
      <c r="B3363" t="s">
        <v>4021</v>
      </c>
      <c r="C3363" t="s">
        <v>75</v>
      </c>
      <c r="D3363" t="s">
        <v>87</v>
      </c>
      <c r="E3363" s="29">
        <v>36</v>
      </c>
    </row>
    <row r="3364" spans="1:5">
      <c r="A3364" t="s">
        <v>955</v>
      </c>
      <c r="B3364" t="s">
        <v>954</v>
      </c>
      <c r="C3364" t="s">
        <v>66</v>
      </c>
      <c r="D3364" t="s">
        <v>87</v>
      </c>
      <c r="E3364" s="29">
        <v>36</v>
      </c>
    </row>
    <row r="3365" spans="1:5">
      <c r="A3365" t="s">
        <v>2973</v>
      </c>
      <c r="B3365" t="s">
        <v>106</v>
      </c>
      <c r="C3365" t="s">
        <v>54</v>
      </c>
      <c r="D3365" t="s">
        <v>61</v>
      </c>
      <c r="E3365" s="29">
        <v>36</v>
      </c>
    </row>
    <row r="3366" spans="1:5">
      <c r="A3366" t="s">
        <v>3956</v>
      </c>
      <c r="B3366" t="s">
        <v>2496</v>
      </c>
      <c r="C3366" t="s">
        <v>75</v>
      </c>
      <c r="D3366" t="s">
        <v>61</v>
      </c>
      <c r="E3366" s="29">
        <v>36</v>
      </c>
    </row>
    <row r="3367" spans="1:5">
      <c r="A3367" t="s">
        <v>2679</v>
      </c>
      <c r="B3367" t="s">
        <v>2678</v>
      </c>
      <c r="C3367" t="s">
        <v>54</v>
      </c>
      <c r="D3367" t="s">
        <v>87</v>
      </c>
      <c r="E3367" s="29">
        <v>36</v>
      </c>
    </row>
    <row r="3368" spans="1:5">
      <c r="A3368" t="s">
        <v>5687</v>
      </c>
      <c r="B3368" t="s">
        <v>536</v>
      </c>
      <c r="C3368" t="s">
        <v>75</v>
      </c>
      <c r="D3368" t="s">
        <v>61</v>
      </c>
      <c r="E3368" s="29">
        <v>36</v>
      </c>
    </row>
    <row r="3369" spans="1:5">
      <c r="A3369" t="s">
        <v>2578</v>
      </c>
      <c r="B3369" t="s">
        <v>1190</v>
      </c>
      <c r="C3369" t="s">
        <v>54</v>
      </c>
      <c r="D3369" t="s">
        <v>61</v>
      </c>
      <c r="E3369" s="29">
        <v>36</v>
      </c>
    </row>
    <row r="3370" spans="1:5">
      <c r="A3370" t="s">
        <v>5148</v>
      </c>
      <c r="B3370" t="s">
        <v>4809</v>
      </c>
      <c r="C3370" t="s">
        <v>54</v>
      </c>
      <c r="D3370" t="s">
        <v>61</v>
      </c>
      <c r="E3370" s="29">
        <v>36</v>
      </c>
    </row>
    <row r="3371" spans="1:5">
      <c r="A3371" t="s">
        <v>958</v>
      </c>
      <c r="B3371" t="s">
        <v>957</v>
      </c>
      <c r="C3371" t="s">
        <v>54</v>
      </c>
      <c r="D3371" t="s">
        <v>61</v>
      </c>
      <c r="E3371" s="29">
        <v>36</v>
      </c>
    </row>
    <row r="3372" spans="1:5">
      <c r="A3372" t="s">
        <v>5118</v>
      </c>
      <c r="B3372" t="s">
        <v>186</v>
      </c>
      <c r="C3372" t="s">
        <v>66</v>
      </c>
      <c r="D3372" t="s">
        <v>93</v>
      </c>
      <c r="E3372" s="29">
        <v>36</v>
      </c>
    </row>
    <row r="3373" spans="1:5">
      <c r="A3373" t="s">
        <v>6578</v>
      </c>
      <c r="B3373" t="s">
        <v>4267</v>
      </c>
      <c r="C3373" t="s">
        <v>66</v>
      </c>
      <c r="D3373" t="s">
        <v>61</v>
      </c>
      <c r="E3373" s="29">
        <v>36</v>
      </c>
    </row>
    <row r="3374" spans="1:5">
      <c r="A3374" t="s">
        <v>6959</v>
      </c>
      <c r="B3374" t="s">
        <v>6773</v>
      </c>
      <c r="C3374" t="s">
        <v>54</v>
      </c>
      <c r="D3374" t="s">
        <v>61</v>
      </c>
      <c r="E3374" s="29">
        <v>36</v>
      </c>
    </row>
    <row r="3375" spans="1:5">
      <c r="A3375" t="s">
        <v>2812</v>
      </c>
      <c r="B3375" t="s">
        <v>452</v>
      </c>
      <c r="C3375" t="s">
        <v>54</v>
      </c>
      <c r="D3375" t="s">
        <v>87</v>
      </c>
      <c r="E3375" s="29">
        <v>36</v>
      </c>
    </row>
    <row r="3376" spans="1:5">
      <c r="A3376" t="s">
        <v>1645</v>
      </c>
      <c r="B3376" t="s">
        <v>1644</v>
      </c>
      <c r="C3376" t="s">
        <v>54</v>
      </c>
      <c r="D3376" t="s">
        <v>61</v>
      </c>
      <c r="E3376" s="29">
        <v>36</v>
      </c>
    </row>
    <row r="3377" spans="1:5">
      <c r="A3377" t="s">
        <v>838</v>
      </c>
      <c r="B3377" t="s">
        <v>234</v>
      </c>
      <c r="C3377" t="s">
        <v>54</v>
      </c>
      <c r="D3377" t="s">
        <v>61</v>
      </c>
      <c r="E3377" s="29">
        <v>36</v>
      </c>
    </row>
    <row r="3378" spans="1:5">
      <c r="A3378" t="s">
        <v>6831</v>
      </c>
      <c r="B3378" t="s">
        <v>140</v>
      </c>
      <c r="C3378" t="s">
        <v>75</v>
      </c>
      <c r="D3378" t="s">
        <v>87</v>
      </c>
      <c r="E3378" s="29">
        <v>36</v>
      </c>
    </row>
    <row r="3379" spans="1:5">
      <c r="A3379" t="s">
        <v>5597</v>
      </c>
      <c r="B3379" t="s">
        <v>5596</v>
      </c>
      <c r="C3379" t="s">
        <v>54</v>
      </c>
      <c r="D3379" t="s">
        <v>61</v>
      </c>
      <c r="E3379" s="29">
        <v>36</v>
      </c>
    </row>
    <row r="3380" spans="1:5">
      <c r="A3380" t="s">
        <v>6245</v>
      </c>
      <c r="B3380" t="s">
        <v>2741</v>
      </c>
      <c r="C3380" t="s">
        <v>54</v>
      </c>
      <c r="D3380" t="s">
        <v>87</v>
      </c>
      <c r="E3380" s="29">
        <v>36</v>
      </c>
    </row>
    <row r="3381" spans="1:5">
      <c r="A3381" t="s">
        <v>4053</v>
      </c>
      <c r="B3381" t="s">
        <v>1199</v>
      </c>
      <c r="C3381" t="s">
        <v>66</v>
      </c>
      <c r="D3381" t="s">
        <v>87</v>
      </c>
      <c r="E3381" s="29">
        <v>36</v>
      </c>
    </row>
    <row r="3382" spans="1:5">
      <c r="A3382" t="s">
        <v>5692</v>
      </c>
      <c r="B3382" t="s">
        <v>228</v>
      </c>
      <c r="C3382" t="s">
        <v>54</v>
      </c>
      <c r="D3382" t="s">
        <v>209</v>
      </c>
      <c r="E3382" s="29">
        <v>36</v>
      </c>
    </row>
    <row r="3383" spans="1:5">
      <c r="A3383" t="s">
        <v>6071</v>
      </c>
      <c r="B3383" t="s">
        <v>5889</v>
      </c>
      <c r="C3383" t="s">
        <v>66</v>
      </c>
      <c r="D3383" t="s">
        <v>61</v>
      </c>
      <c r="E3383" s="29">
        <v>36</v>
      </c>
    </row>
    <row r="3384" spans="1:5">
      <c r="A3384" t="s">
        <v>6557</v>
      </c>
      <c r="B3384" t="s">
        <v>74</v>
      </c>
      <c r="C3384" t="s">
        <v>54</v>
      </c>
      <c r="D3384" t="s">
        <v>93</v>
      </c>
      <c r="E3384" s="29">
        <v>36</v>
      </c>
    </row>
    <row r="3385" spans="1:5">
      <c r="A3385" t="s">
        <v>5577</v>
      </c>
      <c r="B3385" t="s">
        <v>1491</v>
      </c>
      <c r="C3385" t="s">
        <v>54</v>
      </c>
      <c r="D3385" t="s">
        <v>61</v>
      </c>
      <c r="E3385" s="29">
        <v>36</v>
      </c>
    </row>
    <row r="3386" spans="1:5">
      <c r="A3386" t="s">
        <v>4952</v>
      </c>
      <c r="B3386" t="s">
        <v>82</v>
      </c>
      <c r="C3386" t="s">
        <v>75</v>
      </c>
      <c r="D3386" t="s">
        <v>87</v>
      </c>
      <c r="E3386" s="29">
        <v>36</v>
      </c>
    </row>
    <row r="3387" spans="1:5">
      <c r="A3387" t="s">
        <v>2776</v>
      </c>
      <c r="B3387" t="s">
        <v>263</v>
      </c>
      <c r="C3387" t="s">
        <v>66</v>
      </c>
      <c r="D3387" t="s">
        <v>209</v>
      </c>
      <c r="E3387" s="29">
        <v>36</v>
      </c>
    </row>
    <row r="3388" spans="1:5">
      <c r="A3388" t="s">
        <v>4661</v>
      </c>
      <c r="B3388" t="s">
        <v>3715</v>
      </c>
      <c r="C3388" t="s">
        <v>66</v>
      </c>
      <c r="D3388" t="s">
        <v>61</v>
      </c>
      <c r="E3388" s="29">
        <v>36</v>
      </c>
    </row>
    <row r="3389" spans="1:5">
      <c r="A3389" t="s">
        <v>4642</v>
      </c>
      <c r="B3389" t="s">
        <v>3433</v>
      </c>
      <c r="C3389" t="s">
        <v>66</v>
      </c>
      <c r="D3389" t="s">
        <v>61</v>
      </c>
      <c r="E3389" s="29">
        <v>36</v>
      </c>
    </row>
    <row r="3390" spans="1:5">
      <c r="A3390" t="s">
        <v>6497</v>
      </c>
      <c r="B3390" t="s">
        <v>1335</v>
      </c>
      <c r="C3390" t="s">
        <v>54</v>
      </c>
      <c r="D3390" t="s">
        <v>61</v>
      </c>
      <c r="E3390" s="29">
        <v>36</v>
      </c>
    </row>
    <row r="3391" spans="1:5">
      <c r="A3391" t="s">
        <v>1411</v>
      </c>
      <c r="B3391" t="s">
        <v>1410</v>
      </c>
      <c r="C3391" t="s">
        <v>54</v>
      </c>
      <c r="D3391" t="s">
        <v>61</v>
      </c>
      <c r="E3391" s="29">
        <v>36</v>
      </c>
    </row>
    <row r="3392" spans="1:5">
      <c r="A3392" t="s">
        <v>2011</v>
      </c>
      <c r="B3392" t="s">
        <v>2010</v>
      </c>
      <c r="C3392" t="s">
        <v>66</v>
      </c>
      <c r="D3392" t="s">
        <v>209</v>
      </c>
      <c r="E3392" s="29">
        <v>36</v>
      </c>
    </row>
    <row r="3393" spans="1:5">
      <c r="A3393" t="s">
        <v>1554</v>
      </c>
      <c r="B3393" t="s">
        <v>1111</v>
      </c>
      <c r="C3393" t="s">
        <v>54</v>
      </c>
      <c r="D3393" t="s">
        <v>258</v>
      </c>
      <c r="E3393" s="29">
        <v>36</v>
      </c>
    </row>
    <row r="3394" spans="1:5">
      <c r="A3394" t="s">
        <v>4253</v>
      </c>
      <c r="B3394" t="s">
        <v>4080</v>
      </c>
      <c r="C3394" t="s">
        <v>66</v>
      </c>
      <c r="D3394" t="s">
        <v>61</v>
      </c>
      <c r="E3394" s="29">
        <v>36</v>
      </c>
    </row>
    <row r="3395" spans="1:5">
      <c r="A3395" t="s">
        <v>336</v>
      </c>
      <c r="B3395" t="s">
        <v>335</v>
      </c>
      <c r="C3395" t="s">
        <v>75</v>
      </c>
      <c r="D3395" t="s">
        <v>258</v>
      </c>
      <c r="E3395" s="29">
        <v>36</v>
      </c>
    </row>
    <row r="3396" spans="1:5">
      <c r="A3396" t="s">
        <v>5664</v>
      </c>
      <c r="B3396" t="s">
        <v>745</v>
      </c>
      <c r="C3396" t="s">
        <v>75</v>
      </c>
      <c r="D3396" t="s">
        <v>87</v>
      </c>
      <c r="E3396" s="29">
        <v>36</v>
      </c>
    </row>
    <row r="3397" spans="1:5">
      <c r="A3397" t="s">
        <v>6688</v>
      </c>
      <c r="B3397" t="s">
        <v>414</v>
      </c>
      <c r="C3397" t="s">
        <v>54</v>
      </c>
      <c r="D3397" t="s">
        <v>61</v>
      </c>
      <c r="E3397" s="29">
        <v>36</v>
      </c>
    </row>
    <row r="3398" spans="1:5">
      <c r="A3398" t="s">
        <v>6906</v>
      </c>
      <c r="B3398" t="s">
        <v>4083</v>
      </c>
      <c r="C3398" t="s">
        <v>54</v>
      </c>
      <c r="D3398" t="s">
        <v>61</v>
      </c>
      <c r="E3398" s="29">
        <v>36</v>
      </c>
    </row>
    <row r="3399" spans="1:5">
      <c r="A3399" t="s">
        <v>5912</v>
      </c>
      <c r="B3399" t="s">
        <v>5911</v>
      </c>
      <c r="C3399" t="s">
        <v>66</v>
      </c>
      <c r="D3399" t="s">
        <v>61</v>
      </c>
      <c r="E3399" s="29">
        <v>35</v>
      </c>
    </row>
    <row r="3400" spans="1:5">
      <c r="A3400" t="s">
        <v>4129</v>
      </c>
      <c r="B3400" t="s">
        <v>3429</v>
      </c>
      <c r="C3400" t="s">
        <v>54</v>
      </c>
      <c r="D3400" t="s">
        <v>209</v>
      </c>
      <c r="E3400" s="29">
        <v>35</v>
      </c>
    </row>
    <row r="3401" spans="1:5">
      <c r="A3401" t="s">
        <v>5458</v>
      </c>
      <c r="B3401" t="s">
        <v>4406</v>
      </c>
      <c r="C3401" t="s">
        <v>66</v>
      </c>
      <c r="D3401" t="s">
        <v>61</v>
      </c>
      <c r="E3401" s="29">
        <v>35</v>
      </c>
    </row>
    <row r="3402" spans="1:5">
      <c r="A3402" t="s">
        <v>6143</v>
      </c>
      <c r="B3402" t="s">
        <v>1356</v>
      </c>
      <c r="C3402" t="s">
        <v>54</v>
      </c>
      <c r="D3402" t="s">
        <v>105</v>
      </c>
      <c r="E3402" s="29">
        <v>35</v>
      </c>
    </row>
    <row r="3403" spans="1:5">
      <c r="A3403" t="s">
        <v>1833</v>
      </c>
      <c r="B3403" t="s">
        <v>1760</v>
      </c>
      <c r="C3403" t="s">
        <v>66</v>
      </c>
      <c r="D3403" t="s">
        <v>93</v>
      </c>
      <c r="E3403" s="29">
        <v>35</v>
      </c>
    </row>
    <row r="3404" spans="1:5">
      <c r="A3404" t="s">
        <v>5727</v>
      </c>
      <c r="B3404" t="s">
        <v>1369</v>
      </c>
      <c r="C3404" t="s">
        <v>54</v>
      </c>
      <c r="D3404" t="s">
        <v>61</v>
      </c>
      <c r="E3404" s="29">
        <v>35</v>
      </c>
    </row>
    <row r="3405" spans="1:5">
      <c r="A3405" t="s">
        <v>4840</v>
      </c>
      <c r="B3405" t="s">
        <v>1734</v>
      </c>
      <c r="C3405" t="s">
        <v>66</v>
      </c>
      <c r="D3405" t="s">
        <v>61</v>
      </c>
      <c r="E3405" s="29">
        <v>35</v>
      </c>
    </row>
    <row r="3406" spans="1:5">
      <c r="A3406" t="s">
        <v>2985</v>
      </c>
      <c r="B3406" t="s">
        <v>186</v>
      </c>
      <c r="C3406" t="s">
        <v>75</v>
      </c>
      <c r="D3406" t="s">
        <v>87</v>
      </c>
      <c r="E3406" s="29">
        <v>35</v>
      </c>
    </row>
    <row r="3407" spans="1:5">
      <c r="A3407" t="s">
        <v>6988</v>
      </c>
      <c r="B3407" t="s">
        <v>5333</v>
      </c>
      <c r="C3407" t="s">
        <v>54</v>
      </c>
      <c r="D3407" t="s">
        <v>105</v>
      </c>
      <c r="E3407" s="29">
        <v>35</v>
      </c>
    </row>
    <row r="3408" spans="1:5">
      <c r="A3408" t="s">
        <v>7012</v>
      </c>
      <c r="B3408" t="s">
        <v>3149</v>
      </c>
      <c r="C3408" t="s">
        <v>54</v>
      </c>
      <c r="D3408" t="s">
        <v>61</v>
      </c>
      <c r="E3408" s="29">
        <v>35</v>
      </c>
    </row>
    <row r="3409" spans="1:5">
      <c r="A3409" t="s">
        <v>6213</v>
      </c>
      <c r="B3409" t="s">
        <v>506</v>
      </c>
      <c r="C3409" t="s">
        <v>66</v>
      </c>
      <c r="D3409" t="s">
        <v>61</v>
      </c>
      <c r="E3409" s="29">
        <v>35</v>
      </c>
    </row>
    <row r="3410" spans="1:5">
      <c r="A3410" t="s">
        <v>4534</v>
      </c>
      <c r="B3410" t="s">
        <v>3844</v>
      </c>
      <c r="C3410" t="s">
        <v>75</v>
      </c>
      <c r="D3410" t="s">
        <v>87</v>
      </c>
      <c r="E3410" s="29">
        <v>35</v>
      </c>
    </row>
    <row r="3411" spans="1:5">
      <c r="A3411" t="s">
        <v>1631</v>
      </c>
      <c r="B3411" t="s">
        <v>228</v>
      </c>
      <c r="C3411" t="s">
        <v>66</v>
      </c>
      <c r="D3411" t="s">
        <v>93</v>
      </c>
      <c r="E3411" s="29">
        <v>35</v>
      </c>
    </row>
    <row r="3412" spans="1:5">
      <c r="A3412" t="s">
        <v>2596</v>
      </c>
      <c r="B3412" t="s">
        <v>526</v>
      </c>
      <c r="C3412" t="s">
        <v>75</v>
      </c>
      <c r="D3412" t="s">
        <v>61</v>
      </c>
      <c r="E3412" s="29">
        <v>35</v>
      </c>
    </row>
    <row r="3413" spans="1:5">
      <c r="A3413" t="s">
        <v>4828</v>
      </c>
      <c r="B3413" t="s">
        <v>737</v>
      </c>
      <c r="C3413" t="s">
        <v>54</v>
      </c>
      <c r="D3413" t="s">
        <v>258</v>
      </c>
      <c r="E3413" s="29">
        <v>35</v>
      </c>
    </row>
    <row r="3414" spans="1:5">
      <c r="A3414" t="s">
        <v>4018</v>
      </c>
      <c r="B3414" t="s">
        <v>929</v>
      </c>
      <c r="C3414" t="s">
        <v>75</v>
      </c>
      <c r="D3414" t="s">
        <v>61</v>
      </c>
      <c r="E3414" s="29">
        <v>35</v>
      </c>
    </row>
    <row r="3415" spans="1:5">
      <c r="A3415" t="s">
        <v>261</v>
      </c>
      <c r="B3415" t="s">
        <v>260</v>
      </c>
      <c r="C3415" t="s">
        <v>75</v>
      </c>
      <c r="D3415" t="s">
        <v>258</v>
      </c>
      <c r="E3415" s="29">
        <v>35</v>
      </c>
    </row>
    <row r="3416" spans="1:5">
      <c r="A3416" t="s">
        <v>4282</v>
      </c>
      <c r="B3416" t="s">
        <v>1713</v>
      </c>
      <c r="C3416" t="s">
        <v>66</v>
      </c>
      <c r="D3416" t="s">
        <v>258</v>
      </c>
      <c r="E3416" s="29">
        <v>35</v>
      </c>
    </row>
    <row r="3417" spans="1:5">
      <c r="A3417" t="s">
        <v>1016</v>
      </c>
      <c r="B3417" t="s">
        <v>1015</v>
      </c>
      <c r="C3417" t="s">
        <v>75</v>
      </c>
      <c r="D3417" t="s">
        <v>61</v>
      </c>
      <c r="E3417" s="29">
        <v>35</v>
      </c>
    </row>
    <row r="3418" spans="1:5">
      <c r="A3418" t="s">
        <v>5402</v>
      </c>
      <c r="B3418" t="s">
        <v>82</v>
      </c>
      <c r="C3418" t="s">
        <v>54</v>
      </c>
      <c r="D3418" t="s">
        <v>87</v>
      </c>
      <c r="E3418" s="29">
        <v>35</v>
      </c>
    </row>
    <row r="3419" spans="1:5">
      <c r="A3419" t="s">
        <v>5099</v>
      </c>
      <c r="B3419" t="s">
        <v>485</v>
      </c>
      <c r="C3419" t="s">
        <v>75</v>
      </c>
      <c r="D3419" t="s">
        <v>61</v>
      </c>
      <c r="E3419" s="29">
        <v>35</v>
      </c>
    </row>
    <row r="3420" spans="1:5">
      <c r="A3420" t="s">
        <v>2556</v>
      </c>
      <c r="B3420" t="s">
        <v>2555</v>
      </c>
      <c r="C3420" t="s">
        <v>66</v>
      </c>
      <c r="D3420" t="s">
        <v>93</v>
      </c>
      <c r="E3420" s="29">
        <v>35</v>
      </c>
    </row>
    <row r="3421" spans="1:5">
      <c r="A3421" t="s">
        <v>5212</v>
      </c>
      <c r="B3421" t="s">
        <v>3090</v>
      </c>
      <c r="C3421" t="s">
        <v>66</v>
      </c>
      <c r="D3421" t="s">
        <v>61</v>
      </c>
      <c r="E3421" s="29">
        <v>35</v>
      </c>
    </row>
    <row r="3422" spans="1:5">
      <c r="A3422" t="s">
        <v>6431</v>
      </c>
      <c r="B3422" t="s">
        <v>495</v>
      </c>
      <c r="C3422" t="s">
        <v>54</v>
      </c>
      <c r="D3422" t="s">
        <v>61</v>
      </c>
      <c r="E3422" s="29">
        <v>35</v>
      </c>
    </row>
    <row r="3423" spans="1:5">
      <c r="A3423" t="s">
        <v>5558</v>
      </c>
      <c r="B3423" t="s">
        <v>971</v>
      </c>
      <c r="C3423" t="s">
        <v>54</v>
      </c>
      <c r="D3423" t="s">
        <v>61</v>
      </c>
      <c r="E3423" s="29">
        <v>35</v>
      </c>
    </row>
    <row r="3424" spans="1:5">
      <c r="A3424" t="s">
        <v>6762</v>
      </c>
      <c r="B3424" t="s">
        <v>1320</v>
      </c>
      <c r="C3424" t="s">
        <v>54</v>
      </c>
      <c r="D3424" t="s">
        <v>61</v>
      </c>
      <c r="E3424" s="29">
        <v>35</v>
      </c>
    </row>
    <row r="3425" spans="1:5">
      <c r="A3425" t="s">
        <v>2168</v>
      </c>
      <c r="B3425" t="s">
        <v>1249</v>
      </c>
      <c r="C3425" t="s">
        <v>75</v>
      </c>
      <c r="D3425" t="s">
        <v>61</v>
      </c>
      <c r="E3425" s="29">
        <v>35</v>
      </c>
    </row>
    <row r="3426" spans="1:5">
      <c r="A3426" t="s">
        <v>1727</v>
      </c>
      <c r="B3426" t="s">
        <v>1726</v>
      </c>
      <c r="C3426" t="s">
        <v>54</v>
      </c>
      <c r="D3426" t="s">
        <v>61</v>
      </c>
      <c r="E3426" s="29">
        <v>35</v>
      </c>
    </row>
    <row r="3427" spans="1:5">
      <c r="A3427" t="s">
        <v>3782</v>
      </c>
      <c r="B3427" t="s">
        <v>3781</v>
      </c>
      <c r="C3427" t="s">
        <v>54</v>
      </c>
      <c r="D3427" t="s">
        <v>61</v>
      </c>
      <c r="E3427" s="29">
        <v>35</v>
      </c>
    </row>
    <row r="3428" spans="1:5">
      <c r="A3428" t="s">
        <v>3892</v>
      </c>
      <c r="B3428" t="s">
        <v>765</v>
      </c>
      <c r="C3428" t="s">
        <v>75</v>
      </c>
      <c r="D3428" t="s">
        <v>61</v>
      </c>
      <c r="E3428" s="29">
        <v>35</v>
      </c>
    </row>
    <row r="3429" spans="1:5">
      <c r="A3429" t="s">
        <v>2838</v>
      </c>
      <c r="B3429" t="s">
        <v>2837</v>
      </c>
      <c r="C3429" t="s">
        <v>75</v>
      </c>
      <c r="D3429" t="s">
        <v>61</v>
      </c>
      <c r="E3429" s="29">
        <v>35</v>
      </c>
    </row>
    <row r="3430" spans="1:5">
      <c r="A3430" t="s">
        <v>6511</v>
      </c>
      <c r="B3430" t="s">
        <v>186</v>
      </c>
      <c r="C3430" t="s">
        <v>54</v>
      </c>
      <c r="D3430" t="s">
        <v>61</v>
      </c>
      <c r="E3430" s="29">
        <v>35</v>
      </c>
    </row>
    <row r="3431" spans="1:5">
      <c r="A3431" t="s">
        <v>6884</v>
      </c>
      <c r="B3431" t="s">
        <v>6843</v>
      </c>
      <c r="C3431" t="s">
        <v>54</v>
      </c>
      <c r="D3431" t="s">
        <v>105</v>
      </c>
      <c r="E3431" s="29">
        <v>35</v>
      </c>
    </row>
    <row r="3432" spans="1:5">
      <c r="A3432" t="s">
        <v>2727</v>
      </c>
      <c r="B3432" t="s">
        <v>82</v>
      </c>
      <c r="C3432" t="s">
        <v>54</v>
      </c>
      <c r="D3432" t="s">
        <v>61</v>
      </c>
      <c r="E3432" s="29">
        <v>35</v>
      </c>
    </row>
    <row r="3433" spans="1:5">
      <c r="A3433" t="s">
        <v>3762</v>
      </c>
      <c r="B3433" t="s">
        <v>3761</v>
      </c>
      <c r="C3433" t="s">
        <v>66</v>
      </c>
      <c r="D3433" t="s">
        <v>93</v>
      </c>
      <c r="E3433" s="29">
        <v>35</v>
      </c>
    </row>
    <row r="3434" spans="1:5">
      <c r="A3434" t="s">
        <v>5691</v>
      </c>
      <c r="B3434" t="s">
        <v>737</v>
      </c>
      <c r="C3434" t="s">
        <v>66</v>
      </c>
      <c r="D3434" t="s">
        <v>61</v>
      </c>
      <c r="E3434" s="29">
        <v>35</v>
      </c>
    </row>
    <row r="3435" spans="1:5">
      <c r="A3435" t="s">
        <v>2934</v>
      </c>
      <c r="B3435" t="s">
        <v>2322</v>
      </c>
      <c r="C3435" t="s">
        <v>66</v>
      </c>
      <c r="D3435" t="s">
        <v>87</v>
      </c>
      <c r="E3435" s="29">
        <v>35</v>
      </c>
    </row>
    <row r="3436" spans="1:5">
      <c r="A3436" t="s">
        <v>2145</v>
      </c>
      <c r="B3436" t="s">
        <v>321</v>
      </c>
      <c r="C3436" t="s">
        <v>54</v>
      </c>
      <c r="D3436" t="s">
        <v>87</v>
      </c>
      <c r="E3436" s="29">
        <v>35</v>
      </c>
    </row>
    <row r="3437" spans="1:5">
      <c r="A3437" t="s">
        <v>2875</v>
      </c>
      <c r="B3437" t="s">
        <v>847</v>
      </c>
      <c r="C3437" t="s">
        <v>66</v>
      </c>
      <c r="D3437" t="s">
        <v>209</v>
      </c>
      <c r="E3437" s="29">
        <v>35</v>
      </c>
    </row>
    <row r="3438" spans="1:5">
      <c r="A3438" t="s">
        <v>3430</v>
      </c>
      <c r="B3438" t="s">
        <v>3429</v>
      </c>
      <c r="C3438" t="s">
        <v>54</v>
      </c>
      <c r="D3438" t="s">
        <v>105</v>
      </c>
      <c r="E3438" s="29">
        <v>35</v>
      </c>
    </row>
    <row r="3439" spans="1:5">
      <c r="A3439" t="s">
        <v>5732</v>
      </c>
      <c r="B3439" t="s">
        <v>605</v>
      </c>
      <c r="C3439" t="s">
        <v>75</v>
      </c>
      <c r="D3439" t="s">
        <v>61</v>
      </c>
      <c r="E3439" s="29">
        <v>35</v>
      </c>
    </row>
    <row r="3440" spans="1:5">
      <c r="A3440" t="s">
        <v>6520</v>
      </c>
      <c r="B3440" t="s">
        <v>723</v>
      </c>
      <c r="C3440" t="s">
        <v>54</v>
      </c>
      <c r="D3440" t="s">
        <v>105</v>
      </c>
      <c r="E3440" s="29">
        <v>35</v>
      </c>
    </row>
    <row r="3441" spans="1:5">
      <c r="A3441" t="s">
        <v>5926</v>
      </c>
      <c r="B3441" t="s">
        <v>520</v>
      </c>
      <c r="C3441" t="s">
        <v>66</v>
      </c>
      <c r="D3441" t="s">
        <v>209</v>
      </c>
      <c r="E3441" s="29">
        <v>35</v>
      </c>
    </row>
    <row r="3442" spans="1:5">
      <c r="A3442" t="s">
        <v>1096</v>
      </c>
      <c r="B3442" t="s">
        <v>1095</v>
      </c>
      <c r="C3442" t="s">
        <v>66</v>
      </c>
      <c r="D3442" t="s">
        <v>61</v>
      </c>
      <c r="E3442" s="29">
        <v>35</v>
      </c>
    </row>
    <row r="3443" spans="1:5">
      <c r="A3443" t="s">
        <v>6653</v>
      </c>
      <c r="B3443" t="s">
        <v>210</v>
      </c>
      <c r="C3443" t="s">
        <v>75</v>
      </c>
      <c r="D3443" t="s">
        <v>61</v>
      </c>
      <c r="E3443" s="29">
        <v>35</v>
      </c>
    </row>
    <row r="3444" spans="1:5">
      <c r="A3444" t="s">
        <v>5679</v>
      </c>
      <c r="B3444" t="s">
        <v>3939</v>
      </c>
      <c r="C3444" t="s">
        <v>66</v>
      </c>
      <c r="D3444" t="s">
        <v>61</v>
      </c>
      <c r="E3444" s="29">
        <v>35</v>
      </c>
    </row>
    <row r="3445" spans="1:5">
      <c r="A3445" t="s">
        <v>5151</v>
      </c>
      <c r="B3445" t="s">
        <v>3803</v>
      </c>
      <c r="C3445" t="s">
        <v>75</v>
      </c>
      <c r="D3445" t="s">
        <v>61</v>
      </c>
      <c r="E3445" s="29">
        <v>35</v>
      </c>
    </row>
    <row r="3446" spans="1:5">
      <c r="A3446" t="s">
        <v>6207</v>
      </c>
      <c r="B3446" t="s">
        <v>1356</v>
      </c>
      <c r="C3446" t="s">
        <v>66</v>
      </c>
      <c r="D3446" t="s">
        <v>61</v>
      </c>
      <c r="E3446" s="29">
        <v>35</v>
      </c>
    </row>
    <row r="3447" spans="1:5">
      <c r="A3447" t="s">
        <v>5485</v>
      </c>
      <c r="B3447" t="s">
        <v>5484</v>
      </c>
      <c r="C3447" t="s">
        <v>66</v>
      </c>
      <c r="D3447" t="s">
        <v>61</v>
      </c>
      <c r="E3447" s="29">
        <v>35</v>
      </c>
    </row>
    <row r="3448" spans="1:5">
      <c r="A3448" t="s">
        <v>5210</v>
      </c>
      <c r="B3448" t="s">
        <v>737</v>
      </c>
      <c r="C3448" t="s">
        <v>75</v>
      </c>
      <c r="D3448" t="s">
        <v>105</v>
      </c>
      <c r="E3448" s="29">
        <v>35</v>
      </c>
    </row>
    <row r="3449" spans="1:5">
      <c r="A3449" t="s">
        <v>3120</v>
      </c>
      <c r="B3449" t="s">
        <v>186</v>
      </c>
      <c r="C3449" t="s">
        <v>66</v>
      </c>
      <c r="D3449" t="s">
        <v>87</v>
      </c>
      <c r="E3449" s="29">
        <v>35</v>
      </c>
    </row>
    <row r="3450" spans="1:5">
      <c r="A3450" t="s">
        <v>3944</v>
      </c>
      <c r="B3450" t="s">
        <v>210</v>
      </c>
      <c r="C3450" t="s">
        <v>54</v>
      </c>
      <c r="D3450" t="s">
        <v>105</v>
      </c>
      <c r="E3450" s="29">
        <v>35</v>
      </c>
    </row>
    <row r="3451" spans="1:5">
      <c r="A3451" t="s">
        <v>4291</v>
      </c>
      <c r="B3451" t="s">
        <v>186</v>
      </c>
      <c r="C3451" t="s">
        <v>54</v>
      </c>
      <c r="D3451" t="s">
        <v>61</v>
      </c>
      <c r="E3451" s="29">
        <v>35</v>
      </c>
    </row>
    <row r="3452" spans="1:5">
      <c r="A3452" t="s">
        <v>1309</v>
      </c>
      <c r="B3452" t="s">
        <v>1308</v>
      </c>
      <c r="C3452" t="s">
        <v>54</v>
      </c>
      <c r="D3452" t="s">
        <v>61</v>
      </c>
      <c r="E3452" s="29">
        <v>34</v>
      </c>
    </row>
    <row r="3453" spans="1:5">
      <c r="A3453" t="s">
        <v>5938</v>
      </c>
      <c r="B3453" t="s">
        <v>2310</v>
      </c>
      <c r="C3453" t="s">
        <v>66</v>
      </c>
      <c r="D3453" t="s">
        <v>61</v>
      </c>
      <c r="E3453" s="29">
        <v>34</v>
      </c>
    </row>
    <row r="3454" spans="1:5">
      <c r="A3454" t="s">
        <v>3759</v>
      </c>
      <c r="B3454" t="s">
        <v>3074</v>
      </c>
      <c r="C3454" t="s">
        <v>54</v>
      </c>
      <c r="D3454" t="s">
        <v>105</v>
      </c>
      <c r="E3454" s="29">
        <v>34</v>
      </c>
    </row>
    <row r="3455" spans="1:5">
      <c r="A3455" t="s">
        <v>4968</v>
      </c>
      <c r="B3455" t="s">
        <v>793</v>
      </c>
      <c r="C3455" t="s">
        <v>66</v>
      </c>
      <c r="D3455" t="s">
        <v>61</v>
      </c>
      <c r="E3455" s="29">
        <v>34</v>
      </c>
    </row>
    <row r="3456" spans="1:5">
      <c r="A3456" t="s">
        <v>5742</v>
      </c>
      <c r="B3456" t="s">
        <v>4688</v>
      </c>
      <c r="C3456" t="s">
        <v>66</v>
      </c>
      <c r="D3456" t="s">
        <v>61</v>
      </c>
      <c r="E3456" s="29">
        <v>34</v>
      </c>
    </row>
    <row r="3457" spans="1:5">
      <c r="A3457" t="s">
        <v>2623</v>
      </c>
      <c r="B3457" t="s">
        <v>2113</v>
      </c>
      <c r="C3457" t="s">
        <v>75</v>
      </c>
      <c r="D3457" t="s">
        <v>61</v>
      </c>
      <c r="E3457" s="29">
        <v>34</v>
      </c>
    </row>
    <row r="3458" spans="1:5">
      <c r="A3458" t="s">
        <v>2859</v>
      </c>
      <c r="B3458" t="s">
        <v>2858</v>
      </c>
      <c r="C3458" t="s">
        <v>54</v>
      </c>
      <c r="D3458" t="s">
        <v>105</v>
      </c>
      <c r="E3458" s="29">
        <v>34</v>
      </c>
    </row>
    <row r="3459" spans="1:5">
      <c r="A3459" t="s">
        <v>5390</v>
      </c>
      <c r="B3459" t="s">
        <v>1324</v>
      </c>
      <c r="C3459" t="s">
        <v>66</v>
      </c>
      <c r="D3459" t="s">
        <v>61</v>
      </c>
      <c r="E3459" s="29">
        <v>34</v>
      </c>
    </row>
    <row r="3460" spans="1:5">
      <c r="A3460" t="s">
        <v>5834</v>
      </c>
      <c r="B3460" t="s">
        <v>1369</v>
      </c>
      <c r="C3460" t="s">
        <v>54</v>
      </c>
      <c r="D3460" t="s">
        <v>105</v>
      </c>
      <c r="E3460" s="29">
        <v>34</v>
      </c>
    </row>
    <row r="3461" spans="1:5">
      <c r="A3461" t="s">
        <v>4641</v>
      </c>
      <c r="B3461" t="s">
        <v>228</v>
      </c>
      <c r="C3461" t="s">
        <v>54</v>
      </c>
      <c r="D3461" t="s">
        <v>61</v>
      </c>
      <c r="E3461" s="29">
        <v>34</v>
      </c>
    </row>
    <row r="3462" spans="1:5">
      <c r="A3462" t="s">
        <v>5488</v>
      </c>
      <c r="B3462" t="s">
        <v>960</v>
      </c>
      <c r="C3462" t="s">
        <v>66</v>
      </c>
      <c r="D3462" t="s">
        <v>61</v>
      </c>
      <c r="E3462" s="29">
        <v>34</v>
      </c>
    </row>
    <row r="3463" spans="1:5">
      <c r="A3463" t="s">
        <v>4161</v>
      </c>
      <c r="B3463" t="s">
        <v>3856</v>
      </c>
      <c r="C3463" t="s">
        <v>54</v>
      </c>
      <c r="D3463" t="s">
        <v>87</v>
      </c>
      <c r="E3463" s="29">
        <v>34</v>
      </c>
    </row>
    <row r="3464" spans="1:5">
      <c r="A3464" t="s">
        <v>3577</v>
      </c>
      <c r="B3464" t="s">
        <v>2459</v>
      </c>
      <c r="C3464" t="s">
        <v>54</v>
      </c>
      <c r="D3464" t="s">
        <v>61</v>
      </c>
      <c r="E3464" s="29">
        <v>34</v>
      </c>
    </row>
    <row r="3465" spans="1:5">
      <c r="A3465" t="s">
        <v>5380</v>
      </c>
      <c r="B3465" t="s">
        <v>338</v>
      </c>
      <c r="C3465" t="s">
        <v>66</v>
      </c>
      <c r="D3465" t="s">
        <v>61</v>
      </c>
      <c r="E3465" s="29">
        <v>34</v>
      </c>
    </row>
    <row r="3466" spans="1:5">
      <c r="A3466" t="s">
        <v>1877</v>
      </c>
      <c r="B3466" t="s">
        <v>1876</v>
      </c>
      <c r="C3466" t="s">
        <v>54</v>
      </c>
      <c r="D3466" t="s">
        <v>61</v>
      </c>
      <c r="E3466" s="29">
        <v>34</v>
      </c>
    </row>
    <row r="3467" spans="1:5">
      <c r="A3467" t="s">
        <v>6732</v>
      </c>
      <c r="B3467" t="s">
        <v>4148</v>
      </c>
      <c r="C3467" t="s">
        <v>54</v>
      </c>
      <c r="D3467" t="s">
        <v>61</v>
      </c>
      <c r="E3467" s="29">
        <v>34</v>
      </c>
    </row>
    <row r="3468" spans="1:5">
      <c r="A3468" t="s">
        <v>2429</v>
      </c>
      <c r="B3468" t="s">
        <v>751</v>
      </c>
      <c r="C3468" t="s">
        <v>54</v>
      </c>
      <c r="D3468" t="s">
        <v>61</v>
      </c>
      <c r="E3468" s="29">
        <v>34</v>
      </c>
    </row>
    <row r="3469" spans="1:5">
      <c r="A3469" t="s">
        <v>111</v>
      </c>
      <c r="B3469" t="s">
        <v>110</v>
      </c>
      <c r="C3469" t="s">
        <v>75</v>
      </c>
      <c r="D3469" t="s">
        <v>61</v>
      </c>
      <c r="E3469" s="29">
        <v>34</v>
      </c>
    </row>
    <row r="3470" spans="1:5">
      <c r="A3470" t="s">
        <v>1490</v>
      </c>
      <c r="B3470" t="s">
        <v>714</v>
      </c>
      <c r="C3470" t="s">
        <v>66</v>
      </c>
      <c r="D3470" t="s">
        <v>61</v>
      </c>
      <c r="E3470" s="29">
        <v>34</v>
      </c>
    </row>
    <row r="3471" spans="1:5">
      <c r="A3471" t="s">
        <v>3374</v>
      </c>
      <c r="B3471" t="s">
        <v>1202</v>
      </c>
      <c r="C3471" t="s">
        <v>54</v>
      </c>
      <c r="D3471" t="s">
        <v>105</v>
      </c>
      <c r="E3471" s="29">
        <v>34</v>
      </c>
    </row>
    <row r="3472" spans="1:5">
      <c r="A3472" t="s">
        <v>4686</v>
      </c>
      <c r="B3472" t="s">
        <v>1721</v>
      </c>
      <c r="C3472" t="s">
        <v>54</v>
      </c>
      <c r="D3472" t="s">
        <v>61</v>
      </c>
      <c r="E3472" s="29">
        <v>34</v>
      </c>
    </row>
    <row r="3473" spans="1:5">
      <c r="A3473" t="s">
        <v>6270</v>
      </c>
      <c r="B3473" t="s">
        <v>947</v>
      </c>
      <c r="C3473" t="s">
        <v>75</v>
      </c>
      <c r="D3473" t="s">
        <v>61</v>
      </c>
      <c r="E3473" s="29">
        <v>34</v>
      </c>
    </row>
    <row r="3474" spans="1:5">
      <c r="A3474" t="s">
        <v>2013</v>
      </c>
      <c r="B3474" t="s">
        <v>1845</v>
      </c>
      <c r="C3474" t="s">
        <v>66</v>
      </c>
      <c r="D3474" t="s">
        <v>61</v>
      </c>
      <c r="E3474" s="29">
        <v>34</v>
      </c>
    </row>
    <row r="3475" spans="1:5">
      <c r="A3475" t="s">
        <v>5240</v>
      </c>
      <c r="B3475" t="s">
        <v>2888</v>
      </c>
      <c r="C3475" t="s">
        <v>66</v>
      </c>
      <c r="D3475" t="s">
        <v>209</v>
      </c>
      <c r="E3475" s="29">
        <v>34</v>
      </c>
    </row>
    <row r="3476" spans="1:5">
      <c r="A3476" t="s">
        <v>6508</v>
      </c>
      <c r="B3476" t="s">
        <v>1807</v>
      </c>
      <c r="C3476" t="s">
        <v>75</v>
      </c>
      <c r="D3476" t="s">
        <v>61</v>
      </c>
      <c r="E3476" s="29">
        <v>34</v>
      </c>
    </row>
    <row r="3477" spans="1:5">
      <c r="A3477" t="s">
        <v>1909</v>
      </c>
      <c r="B3477" t="s">
        <v>286</v>
      </c>
      <c r="C3477" t="s">
        <v>66</v>
      </c>
      <c r="D3477" t="s">
        <v>209</v>
      </c>
      <c r="E3477" s="29">
        <v>34</v>
      </c>
    </row>
    <row r="3478" spans="1:5">
      <c r="A3478" t="s">
        <v>5896</v>
      </c>
      <c r="B3478" t="s">
        <v>186</v>
      </c>
      <c r="C3478" t="s">
        <v>66</v>
      </c>
      <c r="D3478" t="s">
        <v>61</v>
      </c>
      <c r="E3478" s="29">
        <v>34</v>
      </c>
    </row>
    <row r="3479" spans="1:5">
      <c r="A3479" t="s">
        <v>6268</v>
      </c>
      <c r="B3479" t="s">
        <v>2179</v>
      </c>
      <c r="C3479" t="s">
        <v>75</v>
      </c>
      <c r="D3479" t="s">
        <v>61</v>
      </c>
      <c r="E3479" s="29">
        <v>34</v>
      </c>
    </row>
    <row r="3480" spans="1:5">
      <c r="A3480" t="s">
        <v>170</v>
      </c>
      <c r="B3480" t="s">
        <v>169</v>
      </c>
      <c r="C3480" t="s">
        <v>75</v>
      </c>
      <c r="D3480" t="s">
        <v>61</v>
      </c>
      <c r="E3480" s="29">
        <v>34</v>
      </c>
    </row>
    <row r="3481" spans="1:5">
      <c r="A3481" t="s">
        <v>5176</v>
      </c>
      <c r="B3481" t="s">
        <v>5175</v>
      </c>
      <c r="C3481" t="s">
        <v>54</v>
      </c>
      <c r="D3481" t="s">
        <v>61</v>
      </c>
      <c r="E3481" s="29">
        <v>34</v>
      </c>
    </row>
    <row r="3482" spans="1:5">
      <c r="A3482" t="s">
        <v>802</v>
      </c>
      <c r="B3482" t="s">
        <v>801</v>
      </c>
      <c r="C3482" t="s">
        <v>54</v>
      </c>
      <c r="D3482" t="s">
        <v>61</v>
      </c>
      <c r="E3482" s="29">
        <v>34</v>
      </c>
    </row>
    <row r="3483" spans="1:5">
      <c r="A3483" t="s">
        <v>3175</v>
      </c>
      <c r="B3483" t="s">
        <v>3174</v>
      </c>
      <c r="C3483" t="s">
        <v>66</v>
      </c>
      <c r="D3483" t="s">
        <v>61</v>
      </c>
      <c r="E3483" s="29">
        <v>34</v>
      </c>
    </row>
    <row r="3484" spans="1:5">
      <c r="A3484" t="s">
        <v>5354</v>
      </c>
      <c r="B3484" t="s">
        <v>4354</v>
      </c>
      <c r="C3484" t="s">
        <v>75</v>
      </c>
      <c r="D3484" t="s">
        <v>258</v>
      </c>
      <c r="E3484" s="29">
        <v>34</v>
      </c>
    </row>
    <row r="3485" spans="1:5">
      <c r="A3485" t="s">
        <v>6227</v>
      </c>
      <c r="B3485" t="s">
        <v>269</v>
      </c>
      <c r="C3485" t="s">
        <v>66</v>
      </c>
      <c r="D3485" t="s">
        <v>93</v>
      </c>
      <c r="E3485" s="29">
        <v>34</v>
      </c>
    </row>
    <row r="3486" spans="1:5">
      <c r="A3486" t="s">
        <v>4188</v>
      </c>
      <c r="B3486" t="s">
        <v>3134</v>
      </c>
      <c r="C3486" t="s">
        <v>66</v>
      </c>
      <c r="D3486" t="s">
        <v>61</v>
      </c>
      <c r="E3486" s="29">
        <v>34</v>
      </c>
    </row>
    <row r="3487" spans="1:5">
      <c r="A3487" t="s">
        <v>4612</v>
      </c>
      <c r="B3487" t="s">
        <v>1237</v>
      </c>
      <c r="C3487" t="s">
        <v>66</v>
      </c>
      <c r="D3487" t="s">
        <v>61</v>
      </c>
      <c r="E3487" s="29">
        <v>34</v>
      </c>
    </row>
    <row r="3488" spans="1:5">
      <c r="A3488" t="s">
        <v>7035</v>
      </c>
      <c r="B3488" t="s">
        <v>310</v>
      </c>
      <c r="C3488" t="s">
        <v>75</v>
      </c>
      <c r="D3488" t="s">
        <v>61</v>
      </c>
      <c r="E3488" s="29">
        <v>34</v>
      </c>
    </row>
    <row r="3489" spans="1:5">
      <c r="A3489" t="s">
        <v>6104</v>
      </c>
      <c r="B3489" t="s">
        <v>737</v>
      </c>
      <c r="C3489" t="s">
        <v>66</v>
      </c>
      <c r="D3489" t="s">
        <v>87</v>
      </c>
      <c r="E3489" s="29">
        <v>34</v>
      </c>
    </row>
    <row r="3490" spans="1:5">
      <c r="A3490" t="s">
        <v>214</v>
      </c>
      <c r="B3490" t="s">
        <v>213</v>
      </c>
      <c r="C3490" t="s">
        <v>66</v>
      </c>
      <c r="D3490" t="s">
        <v>209</v>
      </c>
      <c r="E3490" s="29">
        <v>34</v>
      </c>
    </row>
    <row r="3491" spans="1:5">
      <c r="A3491" t="s">
        <v>4013</v>
      </c>
      <c r="B3491" t="s">
        <v>1583</v>
      </c>
      <c r="C3491" t="s">
        <v>75</v>
      </c>
      <c r="D3491" t="s">
        <v>61</v>
      </c>
      <c r="E3491" s="29">
        <v>34</v>
      </c>
    </row>
    <row r="3492" spans="1:5">
      <c r="A3492" t="s">
        <v>6524</v>
      </c>
      <c r="B3492" t="s">
        <v>359</v>
      </c>
      <c r="C3492" t="s">
        <v>54</v>
      </c>
      <c r="D3492" t="s">
        <v>61</v>
      </c>
      <c r="E3492" s="29">
        <v>34</v>
      </c>
    </row>
    <row r="3493" spans="1:5">
      <c r="A3493" t="s">
        <v>5381</v>
      </c>
      <c r="B3493" t="s">
        <v>210</v>
      </c>
      <c r="C3493" t="s">
        <v>75</v>
      </c>
      <c r="D3493" t="s">
        <v>61</v>
      </c>
      <c r="E3493" s="29">
        <v>34</v>
      </c>
    </row>
    <row r="3494" spans="1:5">
      <c r="A3494" t="s">
        <v>2211</v>
      </c>
      <c r="B3494" t="s">
        <v>292</v>
      </c>
      <c r="C3494" t="s">
        <v>54</v>
      </c>
      <c r="D3494" t="s">
        <v>105</v>
      </c>
      <c r="E3494" s="29">
        <v>34</v>
      </c>
    </row>
    <row r="3495" spans="1:5">
      <c r="A3495" t="s">
        <v>6290</v>
      </c>
      <c r="B3495" t="s">
        <v>3512</v>
      </c>
      <c r="C3495" t="s">
        <v>75</v>
      </c>
      <c r="D3495" t="s">
        <v>61</v>
      </c>
      <c r="E3495" s="29">
        <v>34</v>
      </c>
    </row>
    <row r="3496" spans="1:5">
      <c r="A3496" t="s">
        <v>2187</v>
      </c>
      <c r="B3496" t="s">
        <v>1669</v>
      </c>
      <c r="C3496" t="s">
        <v>75</v>
      </c>
      <c r="D3496" t="s">
        <v>61</v>
      </c>
      <c r="E3496" s="29">
        <v>34</v>
      </c>
    </row>
    <row r="3497" spans="1:5">
      <c r="A3497" t="s">
        <v>2293</v>
      </c>
      <c r="B3497" t="s">
        <v>828</v>
      </c>
      <c r="C3497" t="s">
        <v>54</v>
      </c>
      <c r="D3497" t="s">
        <v>93</v>
      </c>
      <c r="E3497" s="29">
        <v>34</v>
      </c>
    </row>
    <row r="3498" spans="1:5">
      <c r="A3498" t="s">
        <v>6288</v>
      </c>
      <c r="B3498" t="s">
        <v>6287</v>
      </c>
      <c r="C3498" t="s">
        <v>66</v>
      </c>
      <c r="D3498" t="s">
        <v>61</v>
      </c>
      <c r="E3498" s="29">
        <v>34</v>
      </c>
    </row>
    <row r="3499" spans="1:5">
      <c r="A3499" t="s">
        <v>4365</v>
      </c>
      <c r="B3499" t="s">
        <v>1181</v>
      </c>
      <c r="C3499" t="s">
        <v>54</v>
      </c>
      <c r="D3499" t="s">
        <v>87</v>
      </c>
      <c r="E3499" s="29">
        <v>34</v>
      </c>
    </row>
    <row r="3500" spans="1:5">
      <c r="A3500" t="s">
        <v>3258</v>
      </c>
      <c r="B3500" t="s">
        <v>1102</v>
      </c>
      <c r="C3500" t="s">
        <v>66</v>
      </c>
      <c r="D3500" t="s">
        <v>93</v>
      </c>
      <c r="E3500" s="29">
        <v>34</v>
      </c>
    </row>
    <row r="3501" spans="1:5">
      <c r="A3501" t="s">
        <v>4314</v>
      </c>
      <c r="B3501" t="s">
        <v>584</v>
      </c>
      <c r="C3501" t="s">
        <v>54</v>
      </c>
      <c r="D3501" t="s">
        <v>105</v>
      </c>
      <c r="E3501" s="29">
        <v>33</v>
      </c>
    </row>
    <row r="3502" spans="1:5">
      <c r="A3502" t="s">
        <v>1513</v>
      </c>
      <c r="B3502" t="s">
        <v>1512</v>
      </c>
      <c r="C3502" t="s">
        <v>66</v>
      </c>
      <c r="D3502" t="s">
        <v>61</v>
      </c>
      <c r="E3502" s="29">
        <v>33</v>
      </c>
    </row>
    <row r="3503" spans="1:5">
      <c r="A3503" t="s">
        <v>2615</v>
      </c>
      <c r="B3503" t="s">
        <v>737</v>
      </c>
      <c r="C3503" t="s">
        <v>66</v>
      </c>
      <c r="D3503" t="s">
        <v>61</v>
      </c>
      <c r="E3503" s="29">
        <v>33</v>
      </c>
    </row>
    <row r="3504" spans="1:5">
      <c r="A3504" t="s">
        <v>314</v>
      </c>
      <c r="B3504" t="s">
        <v>313</v>
      </c>
      <c r="C3504" t="s">
        <v>66</v>
      </c>
      <c r="D3504" t="s">
        <v>93</v>
      </c>
      <c r="E3504" s="29">
        <v>33</v>
      </c>
    </row>
    <row r="3505" spans="1:5">
      <c r="A3505" t="s">
        <v>2419</v>
      </c>
      <c r="B3505" t="s">
        <v>1931</v>
      </c>
      <c r="C3505" t="s">
        <v>66</v>
      </c>
      <c r="D3505" t="s">
        <v>61</v>
      </c>
      <c r="E3505" s="29">
        <v>33</v>
      </c>
    </row>
    <row r="3506" spans="1:5">
      <c r="A3506" t="s">
        <v>1383</v>
      </c>
      <c r="B3506" t="s">
        <v>592</v>
      </c>
      <c r="C3506" t="s">
        <v>75</v>
      </c>
      <c r="D3506" t="s">
        <v>61</v>
      </c>
      <c r="E3506" s="29">
        <v>33</v>
      </c>
    </row>
    <row r="3507" spans="1:5">
      <c r="A3507" t="s">
        <v>1253</v>
      </c>
      <c r="B3507" t="s">
        <v>1252</v>
      </c>
      <c r="C3507" t="s">
        <v>66</v>
      </c>
      <c r="D3507" t="s">
        <v>93</v>
      </c>
      <c r="E3507" s="29">
        <v>33</v>
      </c>
    </row>
    <row r="3508" spans="1:5">
      <c r="A3508" t="s">
        <v>1050</v>
      </c>
      <c r="B3508" t="s">
        <v>1049</v>
      </c>
      <c r="C3508" t="s">
        <v>66</v>
      </c>
      <c r="D3508" t="s">
        <v>61</v>
      </c>
      <c r="E3508" s="29">
        <v>33</v>
      </c>
    </row>
    <row r="3509" spans="1:5">
      <c r="A3509" t="s">
        <v>5532</v>
      </c>
      <c r="B3509" t="s">
        <v>186</v>
      </c>
      <c r="C3509" t="s">
        <v>75</v>
      </c>
      <c r="D3509" t="s">
        <v>258</v>
      </c>
      <c r="E3509" s="29">
        <v>33</v>
      </c>
    </row>
    <row r="3510" spans="1:5">
      <c r="A3510" t="s">
        <v>5986</v>
      </c>
      <c r="B3510" t="s">
        <v>1797</v>
      </c>
      <c r="C3510" t="s">
        <v>54</v>
      </c>
      <c r="D3510" t="s">
        <v>87</v>
      </c>
      <c r="E3510" s="29">
        <v>33</v>
      </c>
    </row>
    <row r="3511" spans="1:5">
      <c r="A3511" t="s">
        <v>2619</v>
      </c>
      <c r="B3511" t="s">
        <v>1380</v>
      </c>
      <c r="C3511" t="s">
        <v>54</v>
      </c>
      <c r="D3511" t="s">
        <v>105</v>
      </c>
      <c r="E3511" s="29">
        <v>33</v>
      </c>
    </row>
    <row r="3512" spans="1:5">
      <c r="A3512" t="s">
        <v>198</v>
      </c>
      <c r="B3512" t="s">
        <v>197</v>
      </c>
      <c r="C3512" t="s">
        <v>54</v>
      </c>
      <c r="D3512" t="s">
        <v>87</v>
      </c>
      <c r="E3512" s="29">
        <v>33</v>
      </c>
    </row>
    <row r="3513" spans="1:5">
      <c r="A3513" t="s">
        <v>5629</v>
      </c>
      <c r="B3513" t="s">
        <v>5628</v>
      </c>
      <c r="C3513" t="s">
        <v>66</v>
      </c>
      <c r="D3513" t="s">
        <v>61</v>
      </c>
      <c r="E3513" s="29">
        <v>33</v>
      </c>
    </row>
    <row r="3514" spans="1:5">
      <c r="A3514" t="s">
        <v>2402</v>
      </c>
      <c r="B3514" t="s">
        <v>1324</v>
      </c>
      <c r="C3514" t="s">
        <v>54</v>
      </c>
      <c r="D3514" t="s">
        <v>61</v>
      </c>
      <c r="E3514" s="29">
        <v>33</v>
      </c>
    </row>
    <row r="3515" spans="1:5">
      <c r="A3515" t="s">
        <v>3375</v>
      </c>
      <c r="B3515" t="s">
        <v>995</v>
      </c>
      <c r="C3515" t="s">
        <v>66</v>
      </c>
      <c r="D3515" t="s">
        <v>93</v>
      </c>
      <c r="E3515" s="29">
        <v>33</v>
      </c>
    </row>
    <row r="3516" spans="1:5">
      <c r="A3516" t="s">
        <v>6195</v>
      </c>
      <c r="B3516" t="s">
        <v>643</v>
      </c>
      <c r="C3516" t="s">
        <v>66</v>
      </c>
      <c r="D3516" t="s">
        <v>61</v>
      </c>
      <c r="E3516" s="29">
        <v>33</v>
      </c>
    </row>
    <row r="3517" spans="1:5">
      <c r="A3517" t="s">
        <v>4208</v>
      </c>
      <c r="B3517" t="s">
        <v>828</v>
      </c>
      <c r="C3517" t="s">
        <v>66</v>
      </c>
      <c r="D3517" t="s">
        <v>61</v>
      </c>
      <c r="E3517" s="29">
        <v>33</v>
      </c>
    </row>
    <row r="3518" spans="1:5">
      <c r="A3518" t="s">
        <v>2854</v>
      </c>
      <c r="B3518" t="s">
        <v>2853</v>
      </c>
      <c r="C3518" t="s">
        <v>54</v>
      </c>
      <c r="D3518" t="s">
        <v>105</v>
      </c>
      <c r="E3518" s="29">
        <v>33</v>
      </c>
    </row>
    <row r="3519" spans="1:5">
      <c r="A3519" t="s">
        <v>1687</v>
      </c>
      <c r="B3519" t="s">
        <v>329</v>
      </c>
      <c r="C3519" t="s">
        <v>66</v>
      </c>
      <c r="D3519" t="s">
        <v>209</v>
      </c>
      <c r="E3519" s="29">
        <v>33</v>
      </c>
    </row>
    <row r="3520" spans="1:5">
      <c r="A3520" t="s">
        <v>552</v>
      </c>
      <c r="B3520" t="s">
        <v>551</v>
      </c>
      <c r="C3520" t="s">
        <v>54</v>
      </c>
      <c r="D3520" t="s">
        <v>61</v>
      </c>
      <c r="E3520" s="29">
        <v>33</v>
      </c>
    </row>
    <row r="3521" spans="1:5">
      <c r="A3521" t="s">
        <v>6332</v>
      </c>
      <c r="B3521" t="s">
        <v>1977</v>
      </c>
      <c r="C3521" t="s">
        <v>54</v>
      </c>
      <c r="D3521" t="s">
        <v>61</v>
      </c>
      <c r="E3521" s="29">
        <v>33</v>
      </c>
    </row>
    <row r="3522" spans="1:5">
      <c r="A3522" t="s">
        <v>6539</v>
      </c>
      <c r="B3522" t="s">
        <v>5046</v>
      </c>
      <c r="C3522" t="s">
        <v>54</v>
      </c>
      <c r="D3522" t="s">
        <v>61</v>
      </c>
      <c r="E3522" s="29">
        <v>33</v>
      </c>
    </row>
    <row r="3523" spans="1:5">
      <c r="A3523" t="s">
        <v>732</v>
      </c>
      <c r="B3523" t="s">
        <v>449</v>
      </c>
      <c r="C3523" t="s">
        <v>66</v>
      </c>
      <c r="D3523" t="s">
        <v>61</v>
      </c>
      <c r="E3523" s="29">
        <v>33</v>
      </c>
    </row>
    <row r="3524" spans="1:5">
      <c r="A3524" t="s">
        <v>5308</v>
      </c>
      <c r="B3524" t="s">
        <v>4975</v>
      </c>
      <c r="C3524" t="s">
        <v>66</v>
      </c>
      <c r="D3524" t="s">
        <v>61</v>
      </c>
      <c r="E3524" s="29">
        <v>33</v>
      </c>
    </row>
    <row r="3525" spans="1:5">
      <c r="A3525" t="s">
        <v>4701</v>
      </c>
      <c r="B3525" t="s">
        <v>3715</v>
      </c>
      <c r="C3525" t="s">
        <v>66</v>
      </c>
      <c r="D3525" t="s">
        <v>258</v>
      </c>
      <c r="E3525" s="29">
        <v>33</v>
      </c>
    </row>
    <row r="3526" spans="1:5">
      <c r="A3526" t="s">
        <v>1835</v>
      </c>
      <c r="B3526" t="s">
        <v>263</v>
      </c>
      <c r="C3526" t="s">
        <v>66</v>
      </c>
      <c r="D3526" t="s">
        <v>61</v>
      </c>
      <c r="E3526" s="29">
        <v>33</v>
      </c>
    </row>
    <row r="3527" spans="1:5">
      <c r="A3527" t="s">
        <v>4605</v>
      </c>
      <c r="B3527" t="s">
        <v>4394</v>
      </c>
      <c r="C3527" t="s">
        <v>66</v>
      </c>
      <c r="D3527" t="s">
        <v>209</v>
      </c>
      <c r="E3527" s="29">
        <v>33</v>
      </c>
    </row>
    <row r="3528" spans="1:5">
      <c r="A3528" t="s">
        <v>7033</v>
      </c>
      <c r="B3528" t="s">
        <v>1057</v>
      </c>
      <c r="C3528" t="s">
        <v>66</v>
      </c>
      <c r="D3528" t="s">
        <v>61</v>
      </c>
      <c r="E3528" s="29">
        <v>33</v>
      </c>
    </row>
    <row r="3529" spans="1:5">
      <c r="A3529" t="s">
        <v>4127</v>
      </c>
      <c r="B3529" t="s">
        <v>4126</v>
      </c>
      <c r="C3529" t="s">
        <v>75</v>
      </c>
      <c r="D3529" t="s">
        <v>105</v>
      </c>
      <c r="E3529" s="29">
        <v>33</v>
      </c>
    </row>
    <row r="3530" spans="1:5">
      <c r="A3530" t="s">
        <v>4430</v>
      </c>
      <c r="B3530" t="s">
        <v>3193</v>
      </c>
      <c r="C3530" t="s">
        <v>54</v>
      </c>
      <c r="D3530" t="s">
        <v>61</v>
      </c>
      <c r="E3530" s="29">
        <v>33</v>
      </c>
    </row>
    <row r="3531" spans="1:5">
      <c r="A3531" t="s">
        <v>5729</v>
      </c>
      <c r="B3531" t="s">
        <v>376</v>
      </c>
      <c r="C3531" t="s">
        <v>66</v>
      </c>
      <c r="D3531" t="s">
        <v>61</v>
      </c>
      <c r="E3531" s="29">
        <v>33</v>
      </c>
    </row>
    <row r="3532" spans="1:5">
      <c r="A3532" t="s">
        <v>3925</v>
      </c>
      <c r="B3532" t="s">
        <v>3924</v>
      </c>
      <c r="C3532" t="s">
        <v>54</v>
      </c>
      <c r="D3532" t="s">
        <v>209</v>
      </c>
      <c r="E3532" s="29">
        <v>33</v>
      </c>
    </row>
    <row r="3533" spans="1:5">
      <c r="A3533" t="s">
        <v>6326</v>
      </c>
      <c r="B3533" t="s">
        <v>3149</v>
      </c>
      <c r="C3533" t="s">
        <v>75</v>
      </c>
      <c r="D3533" t="s">
        <v>61</v>
      </c>
      <c r="E3533" s="29">
        <v>33</v>
      </c>
    </row>
    <row r="3534" spans="1:5">
      <c r="A3534" t="s">
        <v>6581</v>
      </c>
      <c r="B3534" t="s">
        <v>1214</v>
      </c>
      <c r="C3534" t="s">
        <v>66</v>
      </c>
      <c r="D3534" t="s">
        <v>209</v>
      </c>
      <c r="E3534" s="29">
        <v>33</v>
      </c>
    </row>
    <row r="3535" spans="1:5">
      <c r="A3535" t="s">
        <v>3543</v>
      </c>
      <c r="B3535" t="s">
        <v>106</v>
      </c>
      <c r="C3535" t="s">
        <v>66</v>
      </c>
      <c r="D3535" t="s">
        <v>87</v>
      </c>
      <c r="E3535" s="29">
        <v>33</v>
      </c>
    </row>
    <row r="3536" spans="1:5">
      <c r="A3536" t="s">
        <v>6066</v>
      </c>
      <c r="B3536" t="s">
        <v>1295</v>
      </c>
      <c r="C3536" t="s">
        <v>66</v>
      </c>
      <c r="D3536" t="s">
        <v>93</v>
      </c>
      <c r="E3536" s="29">
        <v>33</v>
      </c>
    </row>
    <row r="3537" spans="1:5">
      <c r="A3537" t="s">
        <v>6567</v>
      </c>
      <c r="B3537" t="s">
        <v>4531</v>
      </c>
      <c r="C3537" t="s">
        <v>54</v>
      </c>
      <c r="D3537" t="s">
        <v>105</v>
      </c>
      <c r="E3537" s="29">
        <v>33</v>
      </c>
    </row>
    <row r="3538" spans="1:5">
      <c r="A3538" t="s">
        <v>5280</v>
      </c>
      <c r="B3538" t="s">
        <v>3743</v>
      </c>
      <c r="C3538" t="s">
        <v>54</v>
      </c>
      <c r="D3538" t="s">
        <v>61</v>
      </c>
      <c r="E3538" s="29">
        <v>33</v>
      </c>
    </row>
    <row r="3539" spans="1:5">
      <c r="A3539" t="s">
        <v>4248</v>
      </c>
      <c r="B3539" t="s">
        <v>904</v>
      </c>
      <c r="C3539" t="s">
        <v>75</v>
      </c>
      <c r="D3539" t="s">
        <v>87</v>
      </c>
      <c r="E3539" s="29">
        <v>33</v>
      </c>
    </row>
    <row r="3540" spans="1:5">
      <c r="A3540" t="s">
        <v>3421</v>
      </c>
      <c r="B3540" t="s">
        <v>106</v>
      </c>
      <c r="C3540" t="s">
        <v>54</v>
      </c>
      <c r="D3540" t="s">
        <v>105</v>
      </c>
      <c r="E3540" s="29">
        <v>33</v>
      </c>
    </row>
    <row r="3541" spans="1:5">
      <c r="A3541" t="s">
        <v>6915</v>
      </c>
      <c r="B3541" t="s">
        <v>82</v>
      </c>
      <c r="C3541" t="s">
        <v>54</v>
      </c>
      <c r="D3541" t="s">
        <v>105</v>
      </c>
      <c r="E3541" s="29">
        <v>33</v>
      </c>
    </row>
    <row r="3542" spans="1:5">
      <c r="A3542" t="s">
        <v>4452</v>
      </c>
      <c r="B3542" t="s">
        <v>4451</v>
      </c>
      <c r="C3542" t="s">
        <v>75</v>
      </c>
      <c r="D3542" t="s">
        <v>61</v>
      </c>
      <c r="E3542" s="29">
        <v>33</v>
      </c>
    </row>
    <row r="3543" spans="1:5">
      <c r="A3543" t="s">
        <v>6427</v>
      </c>
      <c r="B3543" t="s">
        <v>3596</v>
      </c>
      <c r="C3543" t="s">
        <v>54</v>
      </c>
      <c r="D3543" t="s">
        <v>87</v>
      </c>
      <c r="E3543" s="29">
        <v>33</v>
      </c>
    </row>
    <row r="3544" spans="1:5">
      <c r="A3544" t="s">
        <v>5460</v>
      </c>
      <c r="B3544" t="s">
        <v>2001</v>
      </c>
      <c r="C3544" t="s">
        <v>75</v>
      </c>
      <c r="D3544" t="s">
        <v>61</v>
      </c>
      <c r="E3544" s="29">
        <v>33</v>
      </c>
    </row>
    <row r="3545" spans="1:5">
      <c r="A3545" t="s">
        <v>6782</v>
      </c>
      <c r="B3545" t="s">
        <v>4874</v>
      </c>
      <c r="C3545" t="s">
        <v>66</v>
      </c>
      <c r="D3545" t="s">
        <v>93</v>
      </c>
      <c r="E3545" s="29">
        <v>33</v>
      </c>
    </row>
    <row r="3546" spans="1:5">
      <c r="A3546" t="s">
        <v>4264</v>
      </c>
      <c r="B3546" t="s">
        <v>1305</v>
      </c>
      <c r="C3546" t="s">
        <v>54</v>
      </c>
      <c r="D3546" t="s">
        <v>61</v>
      </c>
      <c r="E3546" s="29">
        <v>33</v>
      </c>
    </row>
    <row r="3547" spans="1:5">
      <c r="A3547" t="s">
        <v>4466</v>
      </c>
      <c r="B3547" t="s">
        <v>4465</v>
      </c>
      <c r="C3547" t="s">
        <v>54</v>
      </c>
      <c r="D3547" t="s">
        <v>61</v>
      </c>
      <c r="E3547" s="29">
        <v>33</v>
      </c>
    </row>
    <row r="3548" spans="1:5">
      <c r="A3548" t="s">
        <v>6029</v>
      </c>
      <c r="B3548" t="s">
        <v>1624</v>
      </c>
      <c r="C3548" t="s">
        <v>75</v>
      </c>
      <c r="D3548" t="s">
        <v>209</v>
      </c>
      <c r="E3548" s="29">
        <v>33</v>
      </c>
    </row>
    <row r="3549" spans="1:5">
      <c r="A3549" t="s">
        <v>2002</v>
      </c>
      <c r="B3549" t="s">
        <v>2001</v>
      </c>
      <c r="C3549" t="s">
        <v>66</v>
      </c>
      <c r="D3549" t="s">
        <v>61</v>
      </c>
      <c r="E3549" s="29">
        <v>33</v>
      </c>
    </row>
    <row r="3550" spans="1:5">
      <c r="A3550" t="s">
        <v>6275</v>
      </c>
      <c r="B3550" t="s">
        <v>704</v>
      </c>
      <c r="C3550" t="s">
        <v>66</v>
      </c>
      <c r="D3550" t="s">
        <v>61</v>
      </c>
      <c r="E3550" s="29">
        <v>33</v>
      </c>
    </row>
    <row r="3551" spans="1:5">
      <c r="A3551" t="s">
        <v>6322</v>
      </c>
      <c r="B3551" t="s">
        <v>737</v>
      </c>
      <c r="C3551" t="s">
        <v>66</v>
      </c>
      <c r="D3551" t="s">
        <v>61</v>
      </c>
      <c r="E3551" s="29">
        <v>32</v>
      </c>
    </row>
    <row r="3552" spans="1:5">
      <c r="A3552" t="s">
        <v>4011</v>
      </c>
      <c r="B3552" t="s">
        <v>4010</v>
      </c>
      <c r="C3552" t="s">
        <v>75</v>
      </c>
      <c r="D3552" t="s">
        <v>209</v>
      </c>
      <c r="E3552" s="29">
        <v>32</v>
      </c>
    </row>
    <row r="3553" spans="1:5">
      <c r="A3553" t="s">
        <v>6853</v>
      </c>
      <c r="B3553" t="s">
        <v>2299</v>
      </c>
      <c r="C3553" t="s">
        <v>54</v>
      </c>
      <c r="D3553" t="s">
        <v>61</v>
      </c>
      <c r="E3553" s="29">
        <v>32</v>
      </c>
    </row>
    <row r="3554" spans="1:5">
      <c r="A3554" t="s">
        <v>3509</v>
      </c>
      <c r="B3554" t="s">
        <v>186</v>
      </c>
      <c r="C3554" t="s">
        <v>66</v>
      </c>
      <c r="D3554" t="s">
        <v>209</v>
      </c>
      <c r="E3554" s="29">
        <v>32</v>
      </c>
    </row>
    <row r="3555" spans="1:5">
      <c r="A3555" t="s">
        <v>6618</v>
      </c>
      <c r="B3555" t="s">
        <v>186</v>
      </c>
      <c r="C3555" t="s">
        <v>66</v>
      </c>
      <c r="D3555" t="s">
        <v>61</v>
      </c>
      <c r="E3555" s="29">
        <v>32</v>
      </c>
    </row>
    <row r="3556" spans="1:5">
      <c r="A3556" t="s">
        <v>441</v>
      </c>
      <c r="B3556" t="s">
        <v>440</v>
      </c>
      <c r="C3556" t="s">
        <v>54</v>
      </c>
      <c r="D3556" t="s">
        <v>61</v>
      </c>
      <c r="E3556" s="29">
        <v>32</v>
      </c>
    </row>
    <row r="3557" spans="1:5">
      <c r="A3557" t="s">
        <v>4448</v>
      </c>
      <c r="B3557" t="s">
        <v>1441</v>
      </c>
      <c r="C3557" t="s">
        <v>66</v>
      </c>
      <c r="D3557" t="s">
        <v>61</v>
      </c>
      <c r="E3557" s="29">
        <v>32</v>
      </c>
    </row>
    <row r="3558" spans="1:5">
      <c r="A3558" t="s">
        <v>1765</v>
      </c>
      <c r="B3558" t="s">
        <v>1764</v>
      </c>
      <c r="C3558" t="s">
        <v>75</v>
      </c>
      <c r="D3558" t="s">
        <v>87</v>
      </c>
      <c r="E3558" s="29">
        <v>32</v>
      </c>
    </row>
    <row r="3559" spans="1:5">
      <c r="A3559" t="s">
        <v>5159</v>
      </c>
      <c r="B3559" t="s">
        <v>1308</v>
      </c>
      <c r="C3559" t="s">
        <v>66</v>
      </c>
      <c r="D3559" t="s">
        <v>61</v>
      </c>
      <c r="E3559" s="29">
        <v>32</v>
      </c>
    </row>
    <row r="3560" spans="1:5">
      <c r="A3560" t="s">
        <v>590</v>
      </c>
      <c r="B3560" t="s">
        <v>140</v>
      </c>
      <c r="C3560" t="s">
        <v>54</v>
      </c>
      <c r="D3560" t="s">
        <v>61</v>
      </c>
      <c r="E3560" s="29">
        <v>32</v>
      </c>
    </row>
    <row r="3561" spans="1:5">
      <c r="A3561" t="s">
        <v>1250</v>
      </c>
      <c r="B3561" t="s">
        <v>1249</v>
      </c>
      <c r="C3561" t="s">
        <v>66</v>
      </c>
      <c r="D3561" t="s">
        <v>61</v>
      </c>
      <c r="E3561" s="29">
        <v>32</v>
      </c>
    </row>
    <row r="3562" spans="1:5">
      <c r="A3562" t="s">
        <v>1037</v>
      </c>
      <c r="B3562" t="s">
        <v>1036</v>
      </c>
      <c r="C3562" t="s">
        <v>66</v>
      </c>
      <c r="D3562" t="s">
        <v>209</v>
      </c>
      <c r="E3562" s="29">
        <v>32</v>
      </c>
    </row>
    <row r="3563" spans="1:5">
      <c r="A3563" t="s">
        <v>2303</v>
      </c>
      <c r="B3563" t="s">
        <v>2302</v>
      </c>
      <c r="C3563" t="s">
        <v>54</v>
      </c>
      <c r="D3563" t="s">
        <v>105</v>
      </c>
      <c r="E3563" s="29">
        <v>32</v>
      </c>
    </row>
    <row r="3564" spans="1:5">
      <c r="A3564" t="s">
        <v>937</v>
      </c>
      <c r="B3564" t="s">
        <v>936</v>
      </c>
      <c r="C3564" t="s">
        <v>66</v>
      </c>
      <c r="D3564" t="s">
        <v>61</v>
      </c>
      <c r="E3564" s="29">
        <v>32</v>
      </c>
    </row>
    <row r="3565" spans="1:5">
      <c r="A3565" t="s">
        <v>5804</v>
      </c>
      <c r="B3565" t="s">
        <v>5803</v>
      </c>
      <c r="C3565" t="s">
        <v>54</v>
      </c>
      <c r="D3565" t="s">
        <v>105</v>
      </c>
      <c r="E3565" s="29">
        <v>32</v>
      </c>
    </row>
    <row r="3566" spans="1:5">
      <c r="A3566" t="s">
        <v>6630</v>
      </c>
      <c r="B3566" t="s">
        <v>4451</v>
      </c>
      <c r="C3566" t="s">
        <v>66</v>
      </c>
      <c r="D3566" t="s">
        <v>87</v>
      </c>
      <c r="E3566" s="29">
        <v>32</v>
      </c>
    </row>
    <row r="3567" spans="1:5">
      <c r="A3567" t="s">
        <v>4649</v>
      </c>
      <c r="B3567" t="s">
        <v>4648</v>
      </c>
      <c r="C3567" t="s">
        <v>66</v>
      </c>
      <c r="D3567" t="s">
        <v>87</v>
      </c>
      <c r="E3567" s="29">
        <v>32</v>
      </c>
    </row>
    <row r="3568" spans="1:5">
      <c r="A3568" t="s">
        <v>6095</v>
      </c>
      <c r="B3568" t="s">
        <v>169</v>
      </c>
      <c r="C3568" t="s">
        <v>66</v>
      </c>
      <c r="D3568" t="s">
        <v>87</v>
      </c>
      <c r="E3568" s="29">
        <v>32</v>
      </c>
    </row>
    <row r="3569" spans="1:5">
      <c r="A3569" t="s">
        <v>3705</v>
      </c>
      <c r="B3569" t="s">
        <v>1494</v>
      </c>
      <c r="C3569" t="s">
        <v>54</v>
      </c>
      <c r="D3569" t="s">
        <v>61</v>
      </c>
      <c r="E3569" s="29">
        <v>32</v>
      </c>
    </row>
    <row r="3570" spans="1:5">
      <c r="A3570" t="s">
        <v>2956</v>
      </c>
      <c r="B3570" t="s">
        <v>2286</v>
      </c>
      <c r="C3570" t="s">
        <v>75</v>
      </c>
      <c r="D3570" t="s">
        <v>87</v>
      </c>
      <c r="E3570" s="29">
        <v>32</v>
      </c>
    </row>
    <row r="3571" spans="1:5">
      <c r="A3571" t="s">
        <v>510</v>
      </c>
      <c r="B3571" t="s">
        <v>509</v>
      </c>
      <c r="C3571" t="s">
        <v>66</v>
      </c>
      <c r="D3571" t="s">
        <v>61</v>
      </c>
      <c r="E3571" s="29">
        <v>32</v>
      </c>
    </row>
    <row r="3572" spans="1:5">
      <c r="A3572" t="s">
        <v>3161</v>
      </c>
      <c r="B3572" t="s">
        <v>485</v>
      </c>
      <c r="C3572" t="s">
        <v>75</v>
      </c>
      <c r="D3572" t="s">
        <v>105</v>
      </c>
      <c r="E3572" s="29">
        <v>32</v>
      </c>
    </row>
    <row r="3573" spans="1:5">
      <c r="A3573" t="s">
        <v>1541</v>
      </c>
      <c r="B3573" t="s">
        <v>1540</v>
      </c>
      <c r="C3573" t="s">
        <v>54</v>
      </c>
      <c r="D3573" t="s">
        <v>61</v>
      </c>
      <c r="E3573" s="29">
        <v>32</v>
      </c>
    </row>
    <row r="3574" spans="1:5">
      <c r="A3574" t="s">
        <v>6146</v>
      </c>
      <c r="B3574" t="s">
        <v>1092</v>
      </c>
      <c r="C3574" t="s">
        <v>66</v>
      </c>
      <c r="D3574" t="s">
        <v>209</v>
      </c>
      <c r="E3574" s="29">
        <v>32</v>
      </c>
    </row>
    <row r="3575" spans="1:5">
      <c r="A3575" t="s">
        <v>4332</v>
      </c>
      <c r="B3575" t="s">
        <v>53</v>
      </c>
      <c r="C3575" t="s">
        <v>66</v>
      </c>
      <c r="D3575" t="s">
        <v>61</v>
      </c>
      <c r="E3575" s="29">
        <v>32</v>
      </c>
    </row>
    <row r="3576" spans="1:5">
      <c r="A3576" t="s">
        <v>4431</v>
      </c>
      <c r="B3576" t="s">
        <v>1764</v>
      </c>
      <c r="C3576" t="s">
        <v>75</v>
      </c>
      <c r="D3576" t="s">
        <v>209</v>
      </c>
      <c r="E3576" s="29">
        <v>32</v>
      </c>
    </row>
    <row r="3577" spans="1:5">
      <c r="A3577" t="s">
        <v>1596</v>
      </c>
      <c r="B3577" t="s">
        <v>1595</v>
      </c>
      <c r="C3577" t="s">
        <v>54</v>
      </c>
      <c r="D3577" t="s">
        <v>61</v>
      </c>
      <c r="E3577" s="29">
        <v>32</v>
      </c>
    </row>
    <row r="3578" spans="1:5">
      <c r="A3578" t="s">
        <v>4312</v>
      </c>
      <c r="B3578" t="s">
        <v>4311</v>
      </c>
      <c r="C3578" t="s">
        <v>54</v>
      </c>
      <c r="D3578" t="s">
        <v>61</v>
      </c>
      <c r="E3578" s="29">
        <v>32</v>
      </c>
    </row>
    <row r="3579" spans="1:5">
      <c r="A3579" t="s">
        <v>6887</v>
      </c>
      <c r="B3579" t="s">
        <v>4369</v>
      </c>
      <c r="C3579" t="s">
        <v>66</v>
      </c>
      <c r="D3579" t="s">
        <v>258</v>
      </c>
      <c r="E3579" s="29">
        <v>32</v>
      </c>
    </row>
    <row r="3580" spans="1:5">
      <c r="A3580" t="s">
        <v>2870</v>
      </c>
      <c r="B3580" t="s">
        <v>113</v>
      </c>
      <c r="C3580" t="s">
        <v>75</v>
      </c>
      <c r="D3580" t="s">
        <v>61</v>
      </c>
      <c r="E3580" s="29">
        <v>32</v>
      </c>
    </row>
    <row r="3581" spans="1:5">
      <c r="A3581" t="s">
        <v>2562</v>
      </c>
      <c r="B3581" t="s">
        <v>2561</v>
      </c>
      <c r="C3581" t="s">
        <v>66</v>
      </c>
      <c r="D3581" t="s">
        <v>61</v>
      </c>
      <c r="E3581" s="29">
        <v>32</v>
      </c>
    </row>
    <row r="3582" spans="1:5">
      <c r="A3582" t="s">
        <v>351</v>
      </c>
      <c r="B3582" t="s">
        <v>350</v>
      </c>
      <c r="C3582" t="s">
        <v>54</v>
      </c>
      <c r="D3582" t="s">
        <v>258</v>
      </c>
      <c r="E3582" s="29">
        <v>32</v>
      </c>
    </row>
    <row r="3583" spans="1:5">
      <c r="A3583" t="s">
        <v>3888</v>
      </c>
      <c r="B3583" t="s">
        <v>3808</v>
      </c>
      <c r="C3583" t="s">
        <v>54</v>
      </c>
      <c r="D3583" t="s">
        <v>61</v>
      </c>
      <c r="E3583" s="29">
        <v>32</v>
      </c>
    </row>
    <row r="3584" spans="1:5">
      <c r="A3584" t="s">
        <v>4257</v>
      </c>
      <c r="B3584" t="s">
        <v>801</v>
      </c>
      <c r="C3584" t="s">
        <v>75</v>
      </c>
      <c r="D3584" t="s">
        <v>61</v>
      </c>
      <c r="E3584" s="29">
        <v>32</v>
      </c>
    </row>
    <row r="3585" spans="1:5">
      <c r="A3585" t="s">
        <v>5376</v>
      </c>
      <c r="B3585" t="s">
        <v>5375</v>
      </c>
      <c r="C3585" t="s">
        <v>66</v>
      </c>
      <c r="D3585" t="s">
        <v>61</v>
      </c>
      <c r="E3585" s="29">
        <v>32</v>
      </c>
    </row>
    <row r="3586" spans="1:5">
      <c r="A3586" t="s">
        <v>2475</v>
      </c>
      <c r="B3586" t="s">
        <v>2474</v>
      </c>
      <c r="C3586" t="s">
        <v>75</v>
      </c>
      <c r="D3586" t="s">
        <v>105</v>
      </c>
      <c r="E3586" s="29">
        <v>32</v>
      </c>
    </row>
    <row r="3587" spans="1:5">
      <c r="A3587" t="s">
        <v>6631</v>
      </c>
      <c r="B3587" t="s">
        <v>3456</v>
      </c>
      <c r="C3587" t="s">
        <v>66</v>
      </c>
      <c r="D3587" t="s">
        <v>93</v>
      </c>
      <c r="E3587" s="29">
        <v>32</v>
      </c>
    </row>
    <row r="3588" spans="1:5">
      <c r="A3588" t="s">
        <v>6350</v>
      </c>
      <c r="B3588" t="s">
        <v>6349</v>
      </c>
      <c r="C3588" t="s">
        <v>66</v>
      </c>
      <c r="D3588" t="s">
        <v>93</v>
      </c>
      <c r="E3588" s="29">
        <v>32</v>
      </c>
    </row>
    <row r="3589" spans="1:5">
      <c r="A3589" t="s">
        <v>6781</v>
      </c>
      <c r="B3589" t="s">
        <v>737</v>
      </c>
      <c r="C3589" t="s">
        <v>66</v>
      </c>
      <c r="D3589" t="s">
        <v>209</v>
      </c>
      <c r="E3589" s="29">
        <v>32</v>
      </c>
    </row>
    <row r="3590" spans="1:5">
      <c r="A3590" t="s">
        <v>6292</v>
      </c>
      <c r="B3590" t="s">
        <v>414</v>
      </c>
      <c r="C3590" t="s">
        <v>54</v>
      </c>
      <c r="D3590" t="s">
        <v>61</v>
      </c>
      <c r="E3590" s="29">
        <v>32</v>
      </c>
    </row>
    <row r="3591" spans="1:5">
      <c r="A3591" t="s">
        <v>3467</v>
      </c>
      <c r="B3591" t="s">
        <v>2539</v>
      </c>
      <c r="C3591" t="s">
        <v>66</v>
      </c>
      <c r="D3591" t="s">
        <v>61</v>
      </c>
      <c r="E3591" s="29">
        <v>32</v>
      </c>
    </row>
    <row r="3592" spans="1:5">
      <c r="A3592" t="s">
        <v>1117</v>
      </c>
      <c r="B3592" t="s">
        <v>1116</v>
      </c>
      <c r="C3592" t="s">
        <v>75</v>
      </c>
      <c r="D3592" t="s">
        <v>61</v>
      </c>
      <c r="E3592" s="29">
        <v>32</v>
      </c>
    </row>
    <row r="3593" spans="1:5">
      <c r="A3593" t="s">
        <v>1630</v>
      </c>
      <c r="B3593" t="s">
        <v>793</v>
      </c>
      <c r="C3593" t="s">
        <v>66</v>
      </c>
      <c r="D3593" t="s">
        <v>209</v>
      </c>
      <c r="E3593" s="29">
        <v>32</v>
      </c>
    </row>
    <row r="3594" spans="1:5">
      <c r="A3594" t="s">
        <v>922</v>
      </c>
      <c r="B3594" t="s">
        <v>921</v>
      </c>
      <c r="C3594" t="s">
        <v>54</v>
      </c>
      <c r="D3594" t="s">
        <v>61</v>
      </c>
      <c r="E3594" s="29">
        <v>32</v>
      </c>
    </row>
    <row r="3595" spans="1:5">
      <c r="A3595" t="s">
        <v>2458</v>
      </c>
      <c r="B3595" t="s">
        <v>960</v>
      </c>
      <c r="C3595" t="s">
        <v>54</v>
      </c>
      <c r="D3595" t="s">
        <v>105</v>
      </c>
      <c r="E3595" s="29">
        <v>32</v>
      </c>
    </row>
    <row r="3596" spans="1:5">
      <c r="A3596" t="s">
        <v>5711</v>
      </c>
      <c r="B3596" t="s">
        <v>4488</v>
      </c>
      <c r="C3596" t="s">
        <v>54</v>
      </c>
      <c r="D3596" t="s">
        <v>105</v>
      </c>
      <c r="E3596" s="29">
        <v>32</v>
      </c>
    </row>
    <row r="3597" spans="1:5">
      <c r="A3597" t="s">
        <v>6241</v>
      </c>
      <c r="B3597" t="s">
        <v>621</v>
      </c>
      <c r="C3597" t="s">
        <v>54</v>
      </c>
      <c r="D3597" t="s">
        <v>61</v>
      </c>
      <c r="E3597" s="29">
        <v>32</v>
      </c>
    </row>
    <row r="3598" spans="1:5">
      <c r="A3598" t="s">
        <v>4625</v>
      </c>
      <c r="B3598" t="s">
        <v>2406</v>
      </c>
      <c r="C3598" t="s">
        <v>54</v>
      </c>
      <c r="D3598" t="s">
        <v>93</v>
      </c>
      <c r="E3598" s="29">
        <v>32</v>
      </c>
    </row>
    <row r="3599" spans="1:5">
      <c r="A3599" t="s">
        <v>1904</v>
      </c>
      <c r="B3599" t="s">
        <v>793</v>
      </c>
      <c r="C3599" t="s">
        <v>66</v>
      </c>
      <c r="D3599" t="s">
        <v>209</v>
      </c>
      <c r="E3599" s="29">
        <v>32</v>
      </c>
    </row>
    <row r="3600" spans="1:5">
      <c r="A3600" t="s">
        <v>4634</v>
      </c>
      <c r="B3600" t="s">
        <v>1605</v>
      </c>
      <c r="C3600" t="s">
        <v>66</v>
      </c>
      <c r="D3600" t="s">
        <v>209</v>
      </c>
      <c r="E3600" s="29">
        <v>32</v>
      </c>
    </row>
    <row r="3601" spans="1:5">
      <c r="A3601" t="s">
        <v>1896</v>
      </c>
      <c r="B3601" t="s">
        <v>1895</v>
      </c>
      <c r="C3601" t="s">
        <v>75</v>
      </c>
      <c r="D3601" t="s">
        <v>87</v>
      </c>
      <c r="E3601" s="29">
        <v>32</v>
      </c>
    </row>
    <row r="3602" spans="1:5">
      <c r="A3602" t="s">
        <v>5067</v>
      </c>
      <c r="B3602" t="s">
        <v>756</v>
      </c>
      <c r="C3602" t="s">
        <v>66</v>
      </c>
      <c r="D3602" t="s">
        <v>87</v>
      </c>
      <c r="E3602" s="29">
        <v>31</v>
      </c>
    </row>
    <row r="3603" spans="1:5">
      <c r="A3603" t="s">
        <v>641</v>
      </c>
      <c r="B3603" t="s">
        <v>495</v>
      </c>
      <c r="C3603" t="s">
        <v>75</v>
      </c>
      <c r="D3603" t="s">
        <v>61</v>
      </c>
      <c r="E3603" s="29">
        <v>31</v>
      </c>
    </row>
    <row r="3604" spans="1:5">
      <c r="A3604" t="s">
        <v>874</v>
      </c>
      <c r="B3604" t="s">
        <v>873</v>
      </c>
      <c r="C3604" t="s">
        <v>66</v>
      </c>
      <c r="D3604" t="s">
        <v>61</v>
      </c>
      <c r="E3604" s="29">
        <v>31</v>
      </c>
    </row>
    <row r="3605" spans="1:5">
      <c r="A3605" t="s">
        <v>6663</v>
      </c>
      <c r="B3605" t="s">
        <v>6092</v>
      </c>
      <c r="C3605" t="s">
        <v>66</v>
      </c>
      <c r="D3605" t="s">
        <v>258</v>
      </c>
      <c r="E3605" s="29">
        <v>31</v>
      </c>
    </row>
    <row r="3606" spans="1:5">
      <c r="A3606" t="s">
        <v>363</v>
      </c>
      <c r="B3606" t="s">
        <v>292</v>
      </c>
      <c r="C3606" t="s">
        <v>75</v>
      </c>
      <c r="D3606" t="s">
        <v>258</v>
      </c>
      <c r="E3606" s="29">
        <v>31</v>
      </c>
    </row>
    <row r="3607" spans="1:5">
      <c r="A3607" t="s">
        <v>1451</v>
      </c>
      <c r="B3607" t="s">
        <v>1450</v>
      </c>
      <c r="C3607" t="s">
        <v>66</v>
      </c>
      <c r="D3607" t="s">
        <v>61</v>
      </c>
      <c r="E3607" s="29">
        <v>31</v>
      </c>
    </row>
    <row r="3608" spans="1:5">
      <c r="A3608" t="s">
        <v>4483</v>
      </c>
      <c r="B3608" t="s">
        <v>4482</v>
      </c>
      <c r="C3608" t="s">
        <v>66</v>
      </c>
      <c r="D3608" t="s">
        <v>61</v>
      </c>
      <c r="E3608" s="29">
        <v>31</v>
      </c>
    </row>
    <row r="3609" spans="1:5">
      <c r="A3609" t="s">
        <v>5930</v>
      </c>
      <c r="B3609" t="s">
        <v>4787</v>
      </c>
      <c r="C3609" t="s">
        <v>54</v>
      </c>
      <c r="D3609" t="s">
        <v>61</v>
      </c>
      <c r="E3609" s="29">
        <v>31</v>
      </c>
    </row>
    <row r="3610" spans="1:5">
      <c r="A3610" t="s">
        <v>781</v>
      </c>
      <c r="B3610" t="s">
        <v>780</v>
      </c>
      <c r="C3610" t="s">
        <v>75</v>
      </c>
      <c r="D3610" t="s">
        <v>61</v>
      </c>
      <c r="E3610" s="29">
        <v>31</v>
      </c>
    </row>
    <row r="3611" spans="1:5">
      <c r="A3611" t="s">
        <v>5363</v>
      </c>
      <c r="B3611" t="s">
        <v>482</v>
      </c>
      <c r="C3611" t="s">
        <v>54</v>
      </c>
      <c r="D3611" t="s">
        <v>105</v>
      </c>
      <c r="E3611" s="29">
        <v>31</v>
      </c>
    </row>
    <row r="3612" spans="1:5">
      <c r="A3612" t="s">
        <v>1151</v>
      </c>
      <c r="B3612" t="s">
        <v>1150</v>
      </c>
      <c r="C3612" t="s">
        <v>75</v>
      </c>
      <c r="D3612" t="s">
        <v>61</v>
      </c>
      <c r="E3612" s="29">
        <v>31</v>
      </c>
    </row>
    <row r="3613" spans="1:5">
      <c r="A3613" t="s">
        <v>5429</v>
      </c>
      <c r="B3613" t="s">
        <v>2197</v>
      </c>
      <c r="C3613" t="s">
        <v>66</v>
      </c>
      <c r="D3613" t="s">
        <v>61</v>
      </c>
      <c r="E3613" s="29">
        <v>31</v>
      </c>
    </row>
    <row r="3614" spans="1:5">
      <c r="A3614" t="s">
        <v>4330</v>
      </c>
      <c r="B3614" t="s">
        <v>206</v>
      </c>
      <c r="C3614" t="s">
        <v>75</v>
      </c>
      <c r="D3614" t="s">
        <v>87</v>
      </c>
      <c r="E3614" s="29">
        <v>31</v>
      </c>
    </row>
    <row r="3615" spans="1:5">
      <c r="A3615" t="s">
        <v>6975</v>
      </c>
      <c r="B3615" t="s">
        <v>4064</v>
      </c>
      <c r="C3615" t="s">
        <v>54</v>
      </c>
      <c r="D3615" t="s">
        <v>61</v>
      </c>
      <c r="E3615" s="29">
        <v>31</v>
      </c>
    </row>
    <row r="3616" spans="1:5">
      <c r="A3616" t="s">
        <v>4801</v>
      </c>
      <c r="B3616" t="s">
        <v>4508</v>
      </c>
      <c r="C3616" t="s">
        <v>75</v>
      </c>
      <c r="D3616" t="s">
        <v>258</v>
      </c>
      <c r="E3616" s="29">
        <v>31</v>
      </c>
    </row>
    <row r="3617" spans="1:5">
      <c r="A3617" t="s">
        <v>6910</v>
      </c>
      <c r="B3617" t="s">
        <v>2329</v>
      </c>
      <c r="C3617" t="s">
        <v>75</v>
      </c>
      <c r="D3617" t="s">
        <v>61</v>
      </c>
      <c r="E3617" s="29">
        <v>31</v>
      </c>
    </row>
    <row r="3618" spans="1:5">
      <c r="A3618" t="s">
        <v>3443</v>
      </c>
      <c r="B3618" t="s">
        <v>3442</v>
      </c>
      <c r="C3618" t="s">
        <v>75</v>
      </c>
      <c r="D3618" t="s">
        <v>61</v>
      </c>
      <c r="E3618" s="29">
        <v>31</v>
      </c>
    </row>
    <row r="3619" spans="1:5">
      <c r="A3619" t="s">
        <v>942</v>
      </c>
      <c r="B3619" t="s">
        <v>941</v>
      </c>
      <c r="C3619" t="s">
        <v>66</v>
      </c>
      <c r="D3619" t="s">
        <v>61</v>
      </c>
      <c r="E3619" s="29">
        <v>31</v>
      </c>
    </row>
    <row r="3620" spans="1:5">
      <c r="A3620" t="s">
        <v>3684</v>
      </c>
      <c r="B3620" t="s">
        <v>1009</v>
      </c>
      <c r="C3620" t="s">
        <v>75</v>
      </c>
      <c r="D3620" t="s">
        <v>87</v>
      </c>
      <c r="E3620" s="29">
        <v>31</v>
      </c>
    </row>
    <row r="3621" spans="1:5">
      <c r="A3621" t="s">
        <v>4692</v>
      </c>
      <c r="B3621" t="s">
        <v>1202</v>
      </c>
      <c r="C3621" t="s">
        <v>66</v>
      </c>
      <c r="D3621" t="s">
        <v>93</v>
      </c>
      <c r="E3621" s="29">
        <v>31</v>
      </c>
    </row>
    <row r="3622" spans="1:5">
      <c r="A3622" t="s">
        <v>2544</v>
      </c>
      <c r="B3622" t="s">
        <v>2543</v>
      </c>
      <c r="C3622" t="s">
        <v>66</v>
      </c>
      <c r="D3622" t="s">
        <v>61</v>
      </c>
      <c r="E3622" s="29">
        <v>31</v>
      </c>
    </row>
    <row r="3623" spans="1:5">
      <c r="A3623" t="s">
        <v>5302</v>
      </c>
      <c r="B3623" t="s">
        <v>5301</v>
      </c>
      <c r="C3623" t="s">
        <v>66</v>
      </c>
      <c r="D3623" t="s">
        <v>61</v>
      </c>
      <c r="E3623" s="29">
        <v>31</v>
      </c>
    </row>
    <row r="3624" spans="1:5">
      <c r="A3624" t="s">
        <v>5848</v>
      </c>
      <c r="B3624" t="s">
        <v>123</v>
      </c>
      <c r="C3624" t="s">
        <v>66</v>
      </c>
      <c r="D3624" t="s">
        <v>61</v>
      </c>
      <c r="E3624" s="29">
        <v>31</v>
      </c>
    </row>
    <row r="3625" spans="1:5">
      <c r="A3625" t="s">
        <v>5035</v>
      </c>
      <c r="B3625" t="s">
        <v>2432</v>
      </c>
      <c r="C3625" t="s">
        <v>75</v>
      </c>
      <c r="D3625" t="s">
        <v>61</v>
      </c>
      <c r="E3625" s="29">
        <v>31</v>
      </c>
    </row>
    <row r="3626" spans="1:5">
      <c r="A3626" t="s">
        <v>4979</v>
      </c>
      <c r="B3626" t="s">
        <v>2853</v>
      </c>
      <c r="C3626" t="s">
        <v>66</v>
      </c>
      <c r="D3626" t="s">
        <v>61</v>
      </c>
      <c r="E3626" s="29">
        <v>31</v>
      </c>
    </row>
    <row r="3627" spans="1:5">
      <c r="A3627" t="s">
        <v>2504</v>
      </c>
      <c r="B3627" t="s">
        <v>2503</v>
      </c>
      <c r="C3627" t="s">
        <v>75</v>
      </c>
      <c r="D3627" t="s">
        <v>93</v>
      </c>
      <c r="E3627" s="29">
        <v>31</v>
      </c>
    </row>
    <row r="3628" spans="1:5">
      <c r="A3628" t="s">
        <v>3692</v>
      </c>
      <c r="B3628" t="s">
        <v>82</v>
      </c>
      <c r="C3628" t="s">
        <v>66</v>
      </c>
      <c r="D3628" t="s">
        <v>61</v>
      </c>
      <c r="E3628" s="29">
        <v>31</v>
      </c>
    </row>
    <row r="3629" spans="1:5">
      <c r="A3629" t="s">
        <v>3690</v>
      </c>
      <c r="B3629" t="s">
        <v>1800</v>
      </c>
      <c r="C3629" t="s">
        <v>66</v>
      </c>
      <c r="D3629" t="s">
        <v>61</v>
      </c>
      <c r="E3629" s="29">
        <v>31</v>
      </c>
    </row>
    <row r="3630" spans="1:5">
      <c r="A3630" t="s">
        <v>5411</v>
      </c>
      <c r="B3630" t="s">
        <v>5410</v>
      </c>
      <c r="C3630" t="s">
        <v>66</v>
      </c>
      <c r="D3630" t="s">
        <v>61</v>
      </c>
      <c r="E3630" s="29">
        <v>31</v>
      </c>
    </row>
    <row r="3631" spans="1:5">
      <c r="A3631" t="s">
        <v>6805</v>
      </c>
      <c r="B3631" t="s">
        <v>3596</v>
      </c>
      <c r="C3631" t="s">
        <v>66</v>
      </c>
      <c r="D3631" t="s">
        <v>93</v>
      </c>
      <c r="E3631" s="29">
        <v>31</v>
      </c>
    </row>
    <row r="3632" spans="1:5">
      <c r="A3632" t="s">
        <v>2666</v>
      </c>
      <c r="B3632" t="s">
        <v>1217</v>
      </c>
      <c r="C3632" t="s">
        <v>54</v>
      </c>
      <c r="D3632" t="s">
        <v>105</v>
      </c>
      <c r="E3632" s="29">
        <v>31</v>
      </c>
    </row>
    <row r="3633" spans="1:5">
      <c r="A3633" t="s">
        <v>685</v>
      </c>
      <c r="B3633" t="s">
        <v>684</v>
      </c>
      <c r="C3633" t="s">
        <v>66</v>
      </c>
      <c r="D3633" t="s">
        <v>61</v>
      </c>
      <c r="E3633" s="29">
        <v>31</v>
      </c>
    </row>
    <row r="3634" spans="1:5">
      <c r="A3634" t="s">
        <v>6993</v>
      </c>
      <c r="B3634" t="s">
        <v>3589</v>
      </c>
      <c r="C3634" t="s">
        <v>66</v>
      </c>
      <c r="D3634" t="s">
        <v>61</v>
      </c>
      <c r="E3634" s="29">
        <v>31</v>
      </c>
    </row>
    <row r="3635" spans="1:5">
      <c r="A3635" t="s">
        <v>4742</v>
      </c>
      <c r="B3635" t="s">
        <v>1678</v>
      </c>
      <c r="C3635" t="s">
        <v>54</v>
      </c>
      <c r="D3635" t="s">
        <v>61</v>
      </c>
      <c r="E3635" s="29">
        <v>31</v>
      </c>
    </row>
    <row r="3636" spans="1:5">
      <c r="A3636" t="s">
        <v>5141</v>
      </c>
      <c r="B3636" t="s">
        <v>482</v>
      </c>
      <c r="C3636" t="s">
        <v>66</v>
      </c>
      <c r="D3636" t="s">
        <v>93</v>
      </c>
      <c r="E3636" s="29">
        <v>31</v>
      </c>
    </row>
    <row r="3637" spans="1:5">
      <c r="A3637" t="s">
        <v>6340</v>
      </c>
      <c r="B3637" t="s">
        <v>3893</v>
      </c>
      <c r="C3637" t="s">
        <v>66</v>
      </c>
      <c r="D3637" t="s">
        <v>209</v>
      </c>
      <c r="E3637" s="29">
        <v>31</v>
      </c>
    </row>
    <row r="3638" spans="1:5">
      <c r="A3638" t="s">
        <v>5744</v>
      </c>
      <c r="B3638" t="s">
        <v>186</v>
      </c>
      <c r="C3638" t="s">
        <v>54</v>
      </c>
      <c r="D3638" t="s">
        <v>61</v>
      </c>
      <c r="E3638" s="29">
        <v>31</v>
      </c>
    </row>
    <row r="3639" spans="1:5">
      <c r="A3639" t="s">
        <v>1806</v>
      </c>
      <c r="B3639" t="s">
        <v>1046</v>
      </c>
      <c r="C3639" t="s">
        <v>66</v>
      </c>
      <c r="D3639" t="s">
        <v>93</v>
      </c>
      <c r="E3639" s="29">
        <v>31</v>
      </c>
    </row>
    <row r="3640" spans="1:5">
      <c r="A3640" t="s">
        <v>3312</v>
      </c>
      <c r="B3640" t="s">
        <v>3311</v>
      </c>
      <c r="C3640" t="s">
        <v>66</v>
      </c>
      <c r="D3640" t="s">
        <v>61</v>
      </c>
      <c r="E3640" s="29">
        <v>31</v>
      </c>
    </row>
    <row r="3641" spans="1:5">
      <c r="A3641" t="s">
        <v>3003</v>
      </c>
      <c r="B3641" t="s">
        <v>3002</v>
      </c>
      <c r="C3641" t="s">
        <v>66</v>
      </c>
      <c r="D3641" t="s">
        <v>61</v>
      </c>
      <c r="E3641" s="29">
        <v>31</v>
      </c>
    </row>
    <row r="3642" spans="1:5">
      <c r="A3642" t="s">
        <v>5462</v>
      </c>
      <c r="B3642" t="s">
        <v>1967</v>
      </c>
      <c r="C3642" t="s">
        <v>66</v>
      </c>
      <c r="D3642" t="s">
        <v>93</v>
      </c>
      <c r="E3642" s="29">
        <v>31</v>
      </c>
    </row>
    <row r="3643" spans="1:5">
      <c r="A3643" t="s">
        <v>4779</v>
      </c>
      <c r="B3643" t="s">
        <v>2593</v>
      </c>
      <c r="C3643" t="s">
        <v>75</v>
      </c>
      <c r="D3643" t="s">
        <v>61</v>
      </c>
      <c r="E3643" s="29">
        <v>31</v>
      </c>
    </row>
    <row r="3644" spans="1:5">
      <c r="A3644" t="s">
        <v>554</v>
      </c>
      <c r="B3644" t="s">
        <v>90</v>
      </c>
      <c r="C3644" t="s">
        <v>66</v>
      </c>
      <c r="D3644" t="s">
        <v>61</v>
      </c>
      <c r="E3644" s="29">
        <v>31</v>
      </c>
    </row>
    <row r="3645" spans="1:5">
      <c r="A3645" t="s">
        <v>2258</v>
      </c>
      <c r="B3645" t="s">
        <v>2257</v>
      </c>
      <c r="C3645" t="s">
        <v>66</v>
      </c>
      <c r="D3645" t="s">
        <v>209</v>
      </c>
      <c r="E3645" s="29">
        <v>31</v>
      </c>
    </row>
    <row r="3646" spans="1:5">
      <c r="A3646" t="s">
        <v>2125</v>
      </c>
      <c r="B3646" t="s">
        <v>2124</v>
      </c>
      <c r="C3646" t="s">
        <v>66</v>
      </c>
      <c r="D3646" t="s">
        <v>61</v>
      </c>
      <c r="E3646" s="29">
        <v>31</v>
      </c>
    </row>
    <row r="3647" spans="1:5">
      <c r="A3647" t="s">
        <v>1861</v>
      </c>
      <c r="B3647" t="s">
        <v>901</v>
      </c>
      <c r="C3647" t="s">
        <v>54</v>
      </c>
      <c r="D3647" t="s">
        <v>61</v>
      </c>
      <c r="E3647" s="29">
        <v>31</v>
      </c>
    </row>
    <row r="3648" spans="1:5">
      <c r="A3648" t="s">
        <v>6341</v>
      </c>
      <c r="B3648" t="s">
        <v>210</v>
      </c>
      <c r="C3648" t="s">
        <v>75</v>
      </c>
      <c r="D3648" t="s">
        <v>61</v>
      </c>
      <c r="E3648" s="29">
        <v>30</v>
      </c>
    </row>
    <row r="3649" spans="1:5">
      <c r="A3649" t="s">
        <v>2084</v>
      </c>
      <c r="B3649" t="s">
        <v>2083</v>
      </c>
      <c r="C3649" t="s">
        <v>54</v>
      </c>
      <c r="D3649" t="s">
        <v>87</v>
      </c>
      <c r="E3649" s="29">
        <v>30</v>
      </c>
    </row>
    <row r="3650" spans="1:5">
      <c r="A3650" t="s">
        <v>6577</v>
      </c>
      <c r="B3650" t="s">
        <v>1503</v>
      </c>
      <c r="C3650" t="s">
        <v>54</v>
      </c>
      <c r="D3650" t="s">
        <v>61</v>
      </c>
      <c r="E3650" s="29">
        <v>30</v>
      </c>
    </row>
    <row r="3651" spans="1:5">
      <c r="A3651" t="s">
        <v>5387</v>
      </c>
      <c r="B3651" t="s">
        <v>5386</v>
      </c>
      <c r="C3651" t="s">
        <v>54</v>
      </c>
      <c r="D3651" t="s">
        <v>105</v>
      </c>
      <c r="E3651" s="29">
        <v>30</v>
      </c>
    </row>
    <row r="3652" spans="1:5">
      <c r="A3652" t="s">
        <v>444</v>
      </c>
      <c r="B3652" t="s">
        <v>443</v>
      </c>
      <c r="C3652" t="s">
        <v>54</v>
      </c>
      <c r="D3652" t="s">
        <v>105</v>
      </c>
      <c r="E3652" s="29">
        <v>30</v>
      </c>
    </row>
    <row r="3653" spans="1:5">
      <c r="A3653" t="s">
        <v>1958</v>
      </c>
      <c r="B3653" t="s">
        <v>408</v>
      </c>
      <c r="C3653" t="s">
        <v>66</v>
      </c>
      <c r="D3653" t="s">
        <v>61</v>
      </c>
      <c r="E3653" s="29">
        <v>30</v>
      </c>
    </row>
    <row r="3654" spans="1:5">
      <c r="A3654" t="s">
        <v>1911</v>
      </c>
      <c r="B3654" t="s">
        <v>310</v>
      </c>
      <c r="C3654" t="s">
        <v>75</v>
      </c>
      <c r="D3654" t="s">
        <v>87</v>
      </c>
      <c r="E3654" s="29">
        <v>30</v>
      </c>
    </row>
    <row r="3655" spans="1:5">
      <c r="A3655" t="s">
        <v>2994</v>
      </c>
      <c r="B3655" t="s">
        <v>237</v>
      </c>
      <c r="C3655" t="s">
        <v>75</v>
      </c>
      <c r="D3655" t="s">
        <v>61</v>
      </c>
      <c r="E3655" s="29">
        <v>30</v>
      </c>
    </row>
    <row r="3656" spans="1:5">
      <c r="A3656" t="s">
        <v>2822</v>
      </c>
      <c r="B3656" t="s">
        <v>765</v>
      </c>
      <c r="C3656" t="s">
        <v>66</v>
      </c>
      <c r="D3656" t="s">
        <v>87</v>
      </c>
      <c r="E3656" s="29">
        <v>30</v>
      </c>
    </row>
    <row r="3657" spans="1:5">
      <c r="A3657" t="s">
        <v>6595</v>
      </c>
      <c r="B3657" t="s">
        <v>2124</v>
      </c>
      <c r="C3657" t="s">
        <v>54</v>
      </c>
      <c r="D3657" t="s">
        <v>87</v>
      </c>
      <c r="E3657" s="29">
        <v>30</v>
      </c>
    </row>
    <row r="3658" spans="1:5">
      <c r="A3658" t="s">
        <v>3397</v>
      </c>
      <c r="B3658" t="s">
        <v>1237</v>
      </c>
      <c r="C3658" t="s">
        <v>75</v>
      </c>
      <c r="D3658" t="s">
        <v>61</v>
      </c>
      <c r="E3658" s="29">
        <v>30</v>
      </c>
    </row>
    <row r="3659" spans="1:5">
      <c r="A3659" t="s">
        <v>4491</v>
      </c>
      <c r="B3659" t="s">
        <v>3487</v>
      </c>
      <c r="C3659" t="s">
        <v>75</v>
      </c>
      <c r="D3659" t="s">
        <v>61</v>
      </c>
      <c r="E3659" s="29">
        <v>30</v>
      </c>
    </row>
    <row r="3660" spans="1:5">
      <c r="A3660" t="s">
        <v>2745</v>
      </c>
      <c r="B3660" t="s">
        <v>2744</v>
      </c>
      <c r="C3660" t="s">
        <v>54</v>
      </c>
      <c r="D3660" t="s">
        <v>61</v>
      </c>
      <c r="E3660" s="29">
        <v>30</v>
      </c>
    </row>
    <row r="3661" spans="1:5">
      <c r="A3661" t="s">
        <v>5475</v>
      </c>
      <c r="B3661" t="s">
        <v>2275</v>
      </c>
      <c r="C3661" t="s">
        <v>54</v>
      </c>
      <c r="D3661" t="s">
        <v>61</v>
      </c>
      <c r="E3661" s="29">
        <v>30</v>
      </c>
    </row>
    <row r="3662" spans="1:5">
      <c r="A3662" t="s">
        <v>1651</v>
      </c>
      <c r="B3662" t="s">
        <v>1650</v>
      </c>
      <c r="C3662" t="s">
        <v>54</v>
      </c>
      <c r="D3662" t="s">
        <v>258</v>
      </c>
      <c r="E3662" s="29">
        <v>30</v>
      </c>
    </row>
    <row r="3663" spans="1:5">
      <c r="A3663" t="s">
        <v>6243</v>
      </c>
      <c r="B3663" t="s">
        <v>882</v>
      </c>
      <c r="C3663" t="s">
        <v>75</v>
      </c>
      <c r="D3663" t="s">
        <v>258</v>
      </c>
      <c r="E3663" s="29">
        <v>30</v>
      </c>
    </row>
    <row r="3664" spans="1:5">
      <c r="A3664" t="s">
        <v>4741</v>
      </c>
      <c r="B3664" t="s">
        <v>957</v>
      </c>
      <c r="C3664" t="s">
        <v>54</v>
      </c>
      <c r="D3664" t="s">
        <v>105</v>
      </c>
      <c r="E3664" s="29">
        <v>30</v>
      </c>
    </row>
    <row r="3665" spans="1:5">
      <c r="A3665" t="s">
        <v>6460</v>
      </c>
      <c r="B3665" t="s">
        <v>263</v>
      </c>
      <c r="C3665" t="s">
        <v>75</v>
      </c>
      <c r="D3665" t="s">
        <v>61</v>
      </c>
      <c r="E3665" s="29">
        <v>30</v>
      </c>
    </row>
    <row r="3666" spans="1:5">
      <c r="A3666" t="s">
        <v>1365</v>
      </c>
      <c r="B3666" t="s">
        <v>310</v>
      </c>
      <c r="C3666" t="s">
        <v>75</v>
      </c>
      <c r="D3666" t="s">
        <v>87</v>
      </c>
      <c r="E3666" s="29">
        <v>30</v>
      </c>
    </row>
    <row r="3667" spans="1:5">
      <c r="A3667" t="s">
        <v>633</v>
      </c>
      <c r="B3667" t="s">
        <v>632</v>
      </c>
      <c r="C3667" t="s">
        <v>66</v>
      </c>
      <c r="D3667" t="s">
        <v>105</v>
      </c>
      <c r="E3667" s="29">
        <v>30</v>
      </c>
    </row>
    <row r="3668" spans="1:5">
      <c r="A3668" t="s">
        <v>3126</v>
      </c>
      <c r="B3668" t="s">
        <v>3125</v>
      </c>
      <c r="C3668" t="s">
        <v>54</v>
      </c>
      <c r="D3668" t="s">
        <v>105</v>
      </c>
      <c r="E3668" s="29">
        <v>30</v>
      </c>
    </row>
    <row r="3669" spans="1:5">
      <c r="A3669" t="s">
        <v>3453</v>
      </c>
      <c r="B3669" t="s">
        <v>1754</v>
      </c>
      <c r="C3669" t="s">
        <v>66</v>
      </c>
      <c r="D3669" t="s">
        <v>61</v>
      </c>
      <c r="E3669" s="29">
        <v>30</v>
      </c>
    </row>
    <row r="3670" spans="1:5">
      <c r="A3670" t="s">
        <v>2050</v>
      </c>
      <c r="B3670" t="s">
        <v>2049</v>
      </c>
      <c r="C3670" t="s">
        <v>66</v>
      </c>
      <c r="D3670" t="s">
        <v>61</v>
      </c>
      <c r="E3670" s="29">
        <v>30</v>
      </c>
    </row>
    <row r="3671" spans="1:5">
      <c r="A3671" t="s">
        <v>4930</v>
      </c>
      <c r="B3671" t="s">
        <v>4080</v>
      </c>
      <c r="C3671" t="s">
        <v>75</v>
      </c>
      <c r="D3671" t="s">
        <v>61</v>
      </c>
      <c r="E3671" s="29">
        <v>30</v>
      </c>
    </row>
    <row r="3672" spans="1:5">
      <c r="A3672" t="s">
        <v>4283</v>
      </c>
      <c r="B3672" t="s">
        <v>1161</v>
      </c>
      <c r="C3672" t="s">
        <v>54</v>
      </c>
      <c r="D3672" t="s">
        <v>105</v>
      </c>
      <c r="E3672" s="29">
        <v>30</v>
      </c>
    </row>
    <row r="3673" spans="1:5">
      <c r="A3673" t="s">
        <v>5830</v>
      </c>
      <c r="B3673" t="s">
        <v>4969</v>
      </c>
      <c r="C3673" t="s">
        <v>54</v>
      </c>
      <c r="D3673" t="s">
        <v>105</v>
      </c>
      <c r="E3673" s="29">
        <v>30</v>
      </c>
    </row>
    <row r="3674" spans="1:5">
      <c r="A3674" t="s">
        <v>4468</v>
      </c>
      <c r="B3674" t="s">
        <v>4139</v>
      </c>
      <c r="C3674" t="s">
        <v>54</v>
      </c>
      <c r="D3674" t="s">
        <v>258</v>
      </c>
      <c r="E3674" s="29">
        <v>30</v>
      </c>
    </row>
    <row r="3675" spans="1:5">
      <c r="A3675" t="s">
        <v>2818</v>
      </c>
      <c r="B3675" t="s">
        <v>186</v>
      </c>
      <c r="C3675" t="s">
        <v>54</v>
      </c>
      <c r="D3675" t="s">
        <v>105</v>
      </c>
      <c r="E3675" s="29">
        <v>30</v>
      </c>
    </row>
    <row r="3676" spans="1:5">
      <c r="A3676" t="s">
        <v>2516</v>
      </c>
      <c r="B3676" t="s">
        <v>2515</v>
      </c>
      <c r="C3676" t="s">
        <v>75</v>
      </c>
      <c r="D3676" t="s">
        <v>61</v>
      </c>
      <c r="E3676" s="29">
        <v>30</v>
      </c>
    </row>
    <row r="3677" spans="1:5">
      <c r="A3677" t="s">
        <v>5214</v>
      </c>
      <c r="B3677" t="s">
        <v>3743</v>
      </c>
      <c r="C3677" t="s">
        <v>66</v>
      </c>
      <c r="D3677" t="s">
        <v>87</v>
      </c>
      <c r="E3677" s="29">
        <v>30</v>
      </c>
    </row>
    <row r="3678" spans="1:5">
      <c r="A3678" t="s">
        <v>4889</v>
      </c>
      <c r="B3678" t="s">
        <v>2981</v>
      </c>
      <c r="C3678" t="s">
        <v>54</v>
      </c>
      <c r="D3678" t="s">
        <v>61</v>
      </c>
      <c r="E3678" s="29">
        <v>30</v>
      </c>
    </row>
    <row r="3679" spans="1:5">
      <c r="A3679" t="s">
        <v>1028</v>
      </c>
      <c r="B3679" t="s">
        <v>70</v>
      </c>
      <c r="C3679" t="s">
        <v>54</v>
      </c>
      <c r="D3679" t="s">
        <v>105</v>
      </c>
      <c r="E3679" s="29">
        <v>30</v>
      </c>
    </row>
    <row r="3680" spans="1:5">
      <c r="A3680" t="s">
        <v>5623</v>
      </c>
      <c r="B3680" t="s">
        <v>90</v>
      </c>
      <c r="C3680" t="s">
        <v>66</v>
      </c>
      <c r="D3680" t="s">
        <v>61</v>
      </c>
      <c r="E3680" s="29">
        <v>30</v>
      </c>
    </row>
    <row r="3681" spans="1:5">
      <c r="A3681" t="s">
        <v>6913</v>
      </c>
      <c r="B3681" t="s">
        <v>2060</v>
      </c>
      <c r="C3681" t="s">
        <v>75</v>
      </c>
      <c r="D3681" t="s">
        <v>258</v>
      </c>
      <c r="E3681" s="29">
        <v>30</v>
      </c>
    </row>
    <row r="3682" spans="1:5">
      <c r="A3682" t="s">
        <v>131</v>
      </c>
      <c r="B3682" t="s">
        <v>130</v>
      </c>
      <c r="C3682" t="s">
        <v>75</v>
      </c>
      <c r="D3682" t="s">
        <v>61</v>
      </c>
      <c r="E3682" s="29">
        <v>30</v>
      </c>
    </row>
    <row r="3683" spans="1:5">
      <c r="A3683" t="s">
        <v>5786</v>
      </c>
      <c r="B3683" t="s">
        <v>1344</v>
      </c>
      <c r="C3683" t="s">
        <v>66</v>
      </c>
      <c r="D3683" t="s">
        <v>87</v>
      </c>
      <c r="E3683" s="29">
        <v>30</v>
      </c>
    </row>
    <row r="3684" spans="1:5">
      <c r="A3684" t="s">
        <v>5643</v>
      </c>
      <c r="B3684" t="s">
        <v>338</v>
      </c>
      <c r="C3684" t="s">
        <v>75</v>
      </c>
      <c r="D3684" t="s">
        <v>258</v>
      </c>
      <c r="E3684" s="29">
        <v>30</v>
      </c>
    </row>
    <row r="3685" spans="1:5">
      <c r="A3685" t="s">
        <v>238</v>
      </c>
      <c r="B3685" t="s">
        <v>237</v>
      </c>
      <c r="C3685" t="s">
        <v>54</v>
      </c>
      <c r="D3685" t="s">
        <v>87</v>
      </c>
      <c r="E3685" s="29">
        <v>30</v>
      </c>
    </row>
    <row r="3686" spans="1:5">
      <c r="A3686" t="s">
        <v>6476</v>
      </c>
      <c r="B3686" t="s">
        <v>926</v>
      </c>
      <c r="C3686" t="s">
        <v>54</v>
      </c>
      <c r="D3686" t="s">
        <v>105</v>
      </c>
      <c r="E3686" s="29">
        <v>30</v>
      </c>
    </row>
    <row r="3687" spans="1:5">
      <c r="A3687" t="s">
        <v>2587</v>
      </c>
      <c r="B3687" t="s">
        <v>2586</v>
      </c>
      <c r="C3687" t="s">
        <v>75</v>
      </c>
      <c r="D3687" t="s">
        <v>258</v>
      </c>
      <c r="E3687" s="29">
        <v>30</v>
      </c>
    </row>
    <row r="3688" spans="1:5">
      <c r="A3688" t="s">
        <v>4191</v>
      </c>
      <c r="B3688" t="s">
        <v>4190</v>
      </c>
      <c r="C3688" t="s">
        <v>75</v>
      </c>
      <c r="D3688" t="s">
        <v>209</v>
      </c>
      <c r="E3688" s="29">
        <v>30</v>
      </c>
    </row>
    <row r="3689" spans="1:5">
      <c r="A3689" t="s">
        <v>4098</v>
      </c>
      <c r="B3689" t="s">
        <v>149</v>
      </c>
      <c r="C3689" t="s">
        <v>66</v>
      </c>
      <c r="D3689" t="s">
        <v>61</v>
      </c>
      <c r="E3689" s="29">
        <v>30</v>
      </c>
    </row>
    <row r="3690" spans="1:5">
      <c r="A3690" t="s">
        <v>4740</v>
      </c>
      <c r="B3690" t="s">
        <v>2831</v>
      </c>
      <c r="C3690" t="s">
        <v>66</v>
      </c>
      <c r="D3690" t="s">
        <v>209</v>
      </c>
      <c r="E3690" s="29">
        <v>30</v>
      </c>
    </row>
    <row r="3691" spans="1:5">
      <c r="A3691" t="s">
        <v>1165</v>
      </c>
      <c r="B3691" t="s">
        <v>1164</v>
      </c>
      <c r="C3691" t="s">
        <v>54</v>
      </c>
      <c r="D3691" t="s">
        <v>258</v>
      </c>
      <c r="E3691" s="29">
        <v>30</v>
      </c>
    </row>
    <row r="3692" spans="1:5">
      <c r="A3692" t="s">
        <v>5186</v>
      </c>
      <c r="B3692" t="s">
        <v>186</v>
      </c>
      <c r="C3692" t="s">
        <v>54</v>
      </c>
      <c r="D3692" t="s">
        <v>61</v>
      </c>
      <c r="E3692" s="29">
        <v>30</v>
      </c>
    </row>
    <row r="3693" spans="1:5">
      <c r="A3693" t="s">
        <v>2189</v>
      </c>
      <c r="B3693" t="s">
        <v>1313</v>
      </c>
      <c r="C3693" t="s">
        <v>54</v>
      </c>
      <c r="D3693" t="s">
        <v>61</v>
      </c>
      <c r="E3693" s="29">
        <v>30</v>
      </c>
    </row>
    <row r="3694" spans="1:5">
      <c r="A3694" t="s">
        <v>2908</v>
      </c>
      <c r="B3694" t="s">
        <v>2682</v>
      </c>
      <c r="C3694" t="s">
        <v>75</v>
      </c>
      <c r="D3694" t="s">
        <v>61</v>
      </c>
      <c r="E3694" s="29">
        <v>30</v>
      </c>
    </row>
    <row r="3695" spans="1:5">
      <c r="A3695" t="s">
        <v>4392</v>
      </c>
      <c r="B3695" t="s">
        <v>882</v>
      </c>
      <c r="C3695" t="s">
        <v>54</v>
      </c>
      <c r="D3695" t="s">
        <v>61</v>
      </c>
      <c r="E3695" s="29">
        <v>30</v>
      </c>
    </row>
    <row r="3696" spans="1:5">
      <c r="A3696" t="s">
        <v>1919</v>
      </c>
      <c r="B3696" t="s">
        <v>714</v>
      </c>
      <c r="C3696" t="s">
        <v>54</v>
      </c>
      <c r="D3696" t="s">
        <v>87</v>
      </c>
      <c r="E3696" s="29">
        <v>30</v>
      </c>
    </row>
    <row r="3697" spans="1:5">
      <c r="A3697" t="s">
        <v>932</v>
      </c>
      <c r="B3697" t="s">
        <v>310</v>
      </c>
      <c r="C3697" t="s">
        <v>54</v>
      </c>
      <c r="D3697" t="s">
        <v>105</v>
      </c>
      <c r="E3697" s="29">
        <v>30</v>
      </c>
    </row>
    <row r="3698" spans="1:5">
      <c r="A3698" t="s">
        <v>6382</v>
      </c>
      <c r="B3698" t="s">
        <v>140</v>
      </c>
      <c r="C3698" t="s">
        <v>66</v>
      </c>
      <c r="D3698" t="s">
        <v>93</v>
      </c>
      <c r="E3698" s="29">
        <v>30</v>
      </c>
    </row>
    <row r="3699" spans="1:5">
      <c r="A3699" t="s">
        <v>7000</v>
      </c>
      <c r="B3699" t="s">
        <v>310</v>
      </c>
      <c r="C3699" t="s">
        <v>75</v>
      </c>
      <c r="D3699" t="s">
        <v>61</v>
      </c>
      <c r="E3699" s="29">
        <v>29</v>
      </c>
    </row>
    <row r="3700" spans="1:5">
      <c r="A3700" t="s">
        <v>2729</v>
      </c>
      <c r="B3700" t="s">
        <v>1871</v>
      </c>
      <c r="C3700" t="s">
        <v>54</v>
      </c>
      <c r="D3700" t="s">
        <v>105</v>
      </c>
      <c r="E3700" s="29">
        <v>29</v>
      </c>
    </row>
    <row r="3701" spans="1:5">
      <c r="A3701" t="s">
        <v>1558</v>
      </c>
      <c r="B3701" t="s">
        <v>1557</v>
      </c>
      <c r="C3701" t="s">
        <v>54</v>
      </c>
      <c r="D3701" t="s">
        <v>61</v>
      </c>
      <c r="E3701" s="29">
        <v>29</v>
      </c>
    </row>
    <row r="3702" spans="1:5">
      <c r="A3702" t="s">
        <v>5847</v>
      </c>
      <c r="B3702" t="s">
        <v>1575</v>
      </c>
      <c r="C3702" t="s">
        <v>54</v>
      </c>
      <c r="D3702" t="s">
        <v>61</v>
      </c>
      <c r="E3702" s="29">
        <v>29</v>
      </c>
    </row>
    <row r="3703" spans="1:5">
      <c r="A3703" t="s">
        <v>3196</v>
      </c>
      <c r="B3703" t="s">
        <v>492</v>
      </c>
      <c r="C3703" t="s">
        <v>54</v>
      </c>
      <c r="D3703" t="s">
        <v>61</v>
      </c>
      <c r="E3703" s="29">
        <v>29</v>
      </c>
    </row>
    <row r="3704" spans="1:5">
      <c r="A3704" t="s">
        <v>5394</v>
      </c>
      <c r="B3704" t="s">
        <v>1565</v>
      </c>
      <c r="C3704" t="s">
        <v>75</v>
      </c>
      <c r="D3704" t="s">
        <v>209</v>
      </c>
      <c r="E3704" s="29">
        <v>29</v>
      </c>
    </row>
    <row r="3705" spans="1:5">
      <c r="A3705" t="s">
        <v>4957</v>
      </c>
      <c r="B3705" t="s">
        <v>1865</v>
      </c>
      <c r="C3705" t="s">
        <v>75</v>
      </c>
      <c r="D3705" t="s">
        <v>61</v>
      </c>
      <c r="E3705" s="29">
        <v>29</v>
      </c>
    </row>
    <row r="3706" spans="1:5">
      <c r="A3706" t="s">
        <v>4929</v>
      </c>
      <c r="B3706" t="s">
        <v>2813</v>
      </c>
      <c r="C3706" t="s">
        <v>75</v>
      </c>
      <c r="D3706" t="s">
        <v>87</v>
      </c>
      <c r="E3706" s="29">
        <v>29</v>
      </c>
    </row>
    <row r="3707" spans="1:5">
      <c r="A3707" t="s">
        <v>2693</v>
      </c>
      <c r="B3707" t="s">
        <v>2692</v>
      </c>
      <c r="C3707" t="s">
        <v>66</v>
      </c>
      <c r="D3707" t="s">
        <v>61</v>
      </c>
      <c r="E3707" s="29">
        <v>29</v>
      </c>
    </row>
    <row r="3708" spans="1:5">
      <c r="A3708" t="s">
        <v>3089</v>
      </c>
      <c r="B3708" t="s">
        <v>595</v>
      </c>
      <c r="C3708" t="s">
        <v>75</v>
      </c>
      <c r="D3708" t="s">
        <v>93</v>
      </c>
      <c r="E3708" s="29">
        <v>29</v>
      </c>
    </row>
    <row r="3709" spans="1:5">
      <c r="A3709" t="s">
        <v>6608</v>
      </c>
      <c r="B3709" t="s">
        <v>2981</v>
      </c>
      <c r="C3709" t="s">
        <v>66</v>
      </c>
      <c r="D3709" t="s">
        <v>209</v>
      </c>
      <c r="E3709" s="29">
        <v>29</v>
      </c>
    </row>
    <row r="3710" spans="1:5">
      <c r="A3710" t="s">
        <v>4770</v>
      </c>
      <c r="B3710" t="s">
        <v>2905</v>
      </c>
      <c r="C3710" t="s">
        <v>66</v>
      </c>
      <c r="D3710" t="s">
        <v>61</v>
      </c>
      <c r="E3710" s="29">
        <v>29</v>
      </c>
    </row>
    <row r="3711" spans="1:5">
      <c r="A3711" t="s">
        <v>1134</v>
      </c>
      <c r="B3711" t="s">
        <v>684</v>
      </c>
      <c r="C3711" t="s">
        <v>75</v>
      </c>
      <c r="D3711" t="s">
        <v>61</v>
      </c>
      <c r="E3711" s="29">
        <v>29</v>
      </c>
    </row>
    <row r="3712" spans="1:5">
      <c r="A3712" t="s">
        <v>6202</v>
      </c>
      <c r="B3712" t="s">
        <v>4753</v>
      </c>
      <c r="C3712" t="s">
        <v>66</v>
      </c>
      <c r="D3712" t="s">
        <v>61</v>
      </c>
      <c r="E3712" s="29">
        <v>29</v>
      </c>
    </row>
    <row r="3713" spans="1:5">
      <c r="A3713" t="s">
        <v>4007</v>
      </c>
      <c r="B3713" t="s">
        <v>350</v>
      </c>
      <c r="C3713" t="s">
        <v>75</v>
      </c>
      <c r="D3713" t="s">
        <v>87</v>
      </c>
      <c r="E3713" s="29">
        <v>29</v>
      </c>
    </row>
    <row r="3714" spans="1:5">
      <c r="A3714" t="s">
        <v>3146</v>
      </c>
      <c r="B3714" t="s">
        <v>1764</v>
      </c>
      <c r="C3714" t="s">
        <v>54</v>
      </c>
      <c r="D3714" t="s">
        <v>209</v>
      </c>
      <c r="E3714" s="29">
        <v>29</v>
      </c>
    </row>
    <row r="3715" spans="1:5">
      <c r="A3715" t="s">
        <v>5282</v>
      </c>
      <c r="B3715" t="s">
        <v>5281</v>
      </c>
      <c r="C3715" t="s">
        <v>66</v>
      </c>
      <c r="D3715" t="s">
        <v>61</v>
      </c>
      <c r="E3715" s="29">
        <v>29</v>
      </c>
    </row>
    <row r="3716" spans="1:5">
      <c r="A3716" t="s">
        <v>1144</v>
      </c>
      <c r="B3716" t="s">
        <v>1143</v>
      </c>
      <c r="C3716" t="s">
        <v>54</v>
      </c>
      <c r="D3716" t="s">
        <v>105</v>
      </c>
      <c r="E3716" s="29">
        <v>29</v>
      </c>
    </row>
    <row r="3717" spans="1:5">
      <c r="A3717" t="s">
        <v>2947</v>
      </c>
      <c r="B3717" t="s">
        <v>701</v>
      </c>
      <c r="C3717" t="s">
        <v>66</v>
      </c>
      <c r="D3717" t="s">
        <v>61</v>
      </c>
      <c r="E3717" s="29">
        <v>29</v>
      </c>
    </row>
    <row r="3718" spans="1:5">
      <c r="A3718" t="s">
        <v>6825</v>
      </c>
      <c r="B3718" t="s">
        <v>1621</v>
      </c>
      <c r="C3718" t="s">
        <v>54</v>
      </c>
      <c r="D3718" t="s">
        <v>87</v>
      </c>
      <c r="E3718" s="29">
        <v>29</v>
      </c>
    </row>
    <row r="3719" spans="1:5">
      <c r="A3719" t="s">
        <v>905</v>
      </c>
      <c r="B3719" t="s">
        <v>904</v>
      </c>
      <c r="C3719" t="s">
        <v>54</v>
      </c>
      <c r="D3719" t="s">
        <v>258</v>
      </c>
      <c r="E3719" s="29">
        <v>29</v>
      </c>
    </row>
    <row r="3720" spans="1:5">
      <c r="A3720" t="s">
        <v>6820</v>
      </c>
      <c r="B3720" t="s">
        <v>2229</v>
      </c>
      <c r="C3720" t="s">
        <v>54</v>
      </c>
      <c r="D3720" t="s">
        <v>209</v>
      </c>
      <c r="E3720" s="29">
        <v>29</v>
      </c>
    </row>
    <row r="3721" spans="1:5">
      <c r="A3721" t="s">
        <v>3078</v>
      </c>
      <c r="B3721" t="s">
        <v>3077</v>
      </c>
      <c r="C3721" t="s">
        <v>75</v>
      </c>
      <c r="D3721" t="s">
        <v>61</v>
      </c>
      <c r="E3721" s="29">
        <v>29</v>
      </c>
    </row>
    <row r="3722" spans="1:5">
      <c r="A3722" t="s">
        <v>3876</v>
      </c>
      <c r="B3722" t="s">
        <v>210</v>
      </c>
      <c r="C3722" t="s">
        <v>75</v>
      </c>
      <c r="D3722" t="s">
        <v>87</v>
      </c>
      <c r="E3722" s="29">
        <v>29</v>
      </c>
    </row>
    <row r="3723" spans="1:5">
      <c r="A3723" t="s">
        <v>501</v>
      </c>
      <c r="B3723" t="s">
        <v>500</v>
      </c>
      <c r="C3723" t="s">
        <v>75</v>
      </c>
      <c r="D3723" t="s">
        <v>87</v>
      </c>
      <c r="E3723" s="29">
        <v>29</v>
      </c>
    </row>
    <row r="3724" spans="1:5">
      <c r="A3724" t="s">
        <v>5279</v>
      </c>
      <c r="B3724" t="s">
        <v>106</v>
      </c>
      <c r="C3724" t="s">
        <v>75</v>
      </c>
      <c r="D3724" t="s">
        <v>61</v>
      </c>
      <c r="E3724" s="29">
        <v>29</v>
      </c>
    </row>
    <row r="3725" spans="1:5">
      <c r="A3725" t="s">
        <v>6064</v>
      </c>
      <c r="B3725" t="s">
        <v>4713</v>
      </c>
      <c r="C3725" t="s">
        <v>75</v>
      </c>
      <c r="D3725" t="s">
        <v>61</v>
      </c>
      <c r="E3725" s="29">
        <v>29</v>
      </c>
    </row>
    <row r="3726" spans="1:5">
      <c r="A3726" t="s">
        <v>6945</v>
      </c>
      <c r="B3726" t="s">
        <v>5961</v>
      </c>
      <c r="C3726" t="s">
        <v>54</v>
      </c>
      <c r="D3726" t="s">
        <v>105</v>
      </c>
      <c r="E3726" s="29">
        <v>29</v>
      </c>
    </row>
    <row r="3727" spans="1:5">
      <c r="A3727" t="s">
        <v>1633</v>
      </c>
      <c r="B3727" t="s">
        <v>710</v>
      </c>
      <c r="C3727" t="s">
        <v>75</v>
      </c>
      <c r="D3727" t="s">
        <v>105</v>
      </c>
      <c r="E3727" s="29">
        <v>29</v>
      </c>
    </row>
    <row r="3728" spans="1:5">
      <c r="A3728" t="s">
        <v>6642</v>
      </c>
      <c r="B3728" t="s">
        <v>376</v>
      </c>
      <c r="C3728" t="s">
        <v>75</v>
      </c>
      <c r="D3728" t="s">
        <v>61</v>
      </c>
      <c r="E3728" s="29">
        <v>29</v>
      </c>
    </row>
    <row r="3729" spans="1:5">
      <c r="A3729" t="s">
        <v>2117</v>
      </c>
      <c r="B3729" t="s">
        <v>2116</v>
      </c>
      <c r="C3729" t="s">
        <v>66</v>
      </c>
      <c r="D3729" t="s">
        <v>258</v>
      </c>
      <c r="E3729" s="29">
        <v>29</v>
      </c>
    </row>
    <row r="3730" spans="1:5">
      <c r="A3730" t="s">
        <v>2469</v>
      </c>
      <c r="B3730" t="s">
        <v>318</v>
      </c>
      <c r="C3730" t="s">
        <v>66</v>
      </c>
      <c r="D3730" t="s">
        <v>61</v>
      </c>
      <c r="E3730" s="29">
        <v>29</v>
      </c>
    </row>
    <row r="3731" spans="1:5">
      <c r="A3731" t="s">
        <v>3561</v>
      </c>
      <c r="B3731" t="s">
        <v>3560</v>
      </c>
      <c r="C3731" t="s">
        <v>75</v>
      </c>
      <c r="D3731" t="s">
        <v>87</v>
      </c>
      <c r="E3731" s="29">
        <v>29</v>
      </c>
    </row>
    <row r="3732" spans="1:5">
      <c r="A3732" t="s">
        <v>6242</v>
      </c>
      <c r="B3732" t="s">
        <v>3533</v>
      </c>
      <c r="C3732" t="s">
        <v>75</v>
      </c>
      <c r="D3732" t="s">
        <v>209</v>
      </c>
      <c r="E3732" s="29">
        <v>29</v>
      </c>
    </row>
    <row r="3733" spans="1:5">
      <c r="A3733" t="s">
        <v>5433</v>
      </c>
      <c r="B3733" t="s">
        <v>1164</v>
      </c>
      <c r="C3733" t="s">
        <v>66</v>
      </c>
      <c r="D3733" t="s">
        <v>61</v>
      </c>
      <c r="E3733" s="29">
        <v>29</v>
      </c>
    </row>
    <row r="3734" spans="1:5">
      <c r="A3734" t="s">
        <v>4710</v>
      </c>
      <c r="B3734" t="s">
        <v>292</v>
      </c>
      <c r="C3734" t="s">
        <v>66</v>
      </c>
      <c r="D3734" t="s">
        <v>61</v>
      </c>
      <c r="E3734" s="29">
        <v>29</v>
      </c>
    </row>
    <row r="3735" spans="1:5">
      <c r="A3735" t="s">
        <v>4175</v>
      </c>
      <c r="B3735" t="s">
        <v>811</v>
      </c>
      <c r="C3735" t="s">
        <v>75</v>
      </c>
      <c r="D3735" t="s">
        <v>61</v>
      </c>
      <c r="E3735" s="29">
        <v>29</v>
      </c>
    </row>
    <row r="3736" spans="1:5">
      <c r="A3736" t="s">
        <v>5820</v>
      </c>
      <c r="B3736" t="s">
        <v>177</v>
      </c>
      <c r="C3736" t="s">
        <v>75</v>
      </c>
      <c r="D3736" t="s">
        <v>61</v>
      </c>
      <c r="E3736" s="29">
        <v>29</v>
      </c>
    </row>
    <row r="3737" spans="1:5">
      <c r="A3737" t="s">
        <v>845</v>
      </c>
      <c r="B3737" t="s">
        <v>382</v>
      </c>
      <c r="C3737" t="s">
        <v>75</v>
      </c>
      <c r="D3737" t="s">
        <v>87</v>
      </c>
      <c r="E3737" s="29">
        <v>29</v>
      </c>
    </row>
    <row r="3738" spans="1:5">
      <c r="A3738" t="s">
        <v>5001</v>
      </c>
      <c r="B3738" t="s">
        <v>3340</v>
      </c>
      <c r="C3738" t="s">
        <v>54</v>
      </c>
      <c r="D3738" t="s">
        <v>61</v>
      </c>
      <c r="E3738" s="29">
        <v>29</v>
      </c>
    </row>
    <row r="3739" spans="1:5">
      <c r="A3739" t="s">
        <v>2902</v>
      </c>
      <c r="B3739" t="s">
        <v>1081</v>
      </c>
      <c r="C3739" t="s">
        <v>75</v>
      </c>
      <c r="D3739" t="s">
        <v>87</v>
      </c>
      <c r="E3739" s="29">
        <v>29</v>
      </c>
    </row>
    <row r="3740" spans="1:5">
      <c r="A3740" t="s">
        <v>5119</v>
      </c>
      <c r="B3740" t="s">
        <v>292</v>
      </c>
      <c r="C3740" t="s">
        <v>66</v>
      </c>
      <c r="D3740" t="s">
        <v>61</v>
      </c>
      <c r="E3740" s="29">
        <v>29</v>
      </c>
    </row>
    <row r="3741" spans="1:5">
      <c r="A3741" t="s">
        <v>3777</v>
      </c>
      <c r="B3741" t="s">
        <v>1760</v>
      </c>
      <c r="C3741" t="s">
        <v>75</v>
      </c>
      <c r="D3741" t="s">
        <v>87</v>
      </c>
      <c r="E3741" s="29">
        <v>29</v>
      </c>
    </row>
    <row r="3742" spans="1:5">
      <c r="A3742" t="s">
        <v>705</v>
      </c>
      <c r="B3742" t="s">
        <v>704</v>
      </c>
      <c r="C3742" t="s">
        <v>54</v>
      </c>
      <c r="D3742" t="s">
        <v>61</v>
      </c>
      <c r="E3742" s="29">
        <v>29</v>
      </c>
    </row>
    <row r="3743" spans="1:5">
      <c r="A3743" t="s">
        <v>333</v>
      </c>
      <c r="B3743" t="s">
        <v>332</v>
      </c>
      <c r="C3743" t="s">
        <v>75</v>
      </c>
      <c r="D3743" t="s">
        <v>87</v>
      </c>
      <c r="E3743" s="29">
        <v>29</v>
      </c>
    </row>
    <row r="3744" spans="1:5">
      <c r="A3744" t="s">
        <v>1142</v>
      </c>
      <c r="B3744" t="s">
        <v>53</v>
      </c>
      <c r="C3744" t="s">
        <v>66</v>
      </c>
      <c r="D3744" t="s">
        <v>61</v>
      </c>
      <c r="E3744" s="29">
        <v>29</v>
      </c>
    </row>
    <row r="3745" spans="1:5">
      <c r="A3745" t="s">
        <v>1708</v>
      </c>
      <c r="B3745" t="s">
        <v>1627</v>
      </c>
      <c r="C3745" t="s">
        <v>54</v>
      </c>
      <c r="D3745" t="s">
        <v>61</v>
      </c>
      <c r="E3745" s="29">
        <v>29</v>
      </c>
    </row>
    <row r="3746" spans="1:5">
      <c r="A3746" t="s">
        <v>5524</v>
      </c>
      <c r="B3746" t="s">
        <v>5523</v>
      </c>
      <c r="C3746" t="s">
        <v>54</v>
      </c>
      <c r="D3746" t="s">
        <v>105</v>
      </c>
      <c r="E3746" s="29">
        <v>29</v>
      </c>
    </row>
    <row r="3747" spans="1:5">
      <c r="A3747" t="s">
        <v>1248</v>
      </c>
      <c r="B3747" t="s">
        <v>756</v>
      </c>
      <c r="C3747" t="s">
        <v>75</v>
      </c>
      <c r="D3747" t="s">
        <v>61</v>
      </c>
      <c r="E3747" s="29">
        <v>29</v>
      </c>
    </row>
    <row r="3748" spans="1:5">
      <c r="A3748" t="s">
        <v>6750</v>
      </c>
      <c r="B3748" t="s">
        <v>2569</v>
      </c>
      <c r="C3748" t="s">
        <v>75</v>
      </c>
      <c r="D3748" t="s">
        <v>87</v>
      </c>
      <c r="E3748" s="29">
        <v>29</v>
      </c>
    </row>
    <row r="3749" spans="1:5">
      <c r="A3749" t="s">
        <v>423</v>
      </c>
      <c r="B3749" t="s">
        <v>332</v>
      </c>
      <c r="C3749" t="s">
        <v>66</v>
      </c>
      <c r="D3749" t="s">
        <v>61</v>
      </c>
      <c r="E3749" s="29">
        <v>29</v>
      </c>
    </row>
    <row r="3750" spans="1:5">
      <c r="A3750" t="s">
        <v>1112</v>
      </c>
      <c r="B3750" t="s">
        <v>1111</v>
      </c>
      <c r="C3750" t="s">
        <v>75</v>
      </c>
      <c r="D3750" t="s">
        <v>61</v>
      </c>
      <c r="E3750" s="29">
        <v>29</v>
      </c>
    </row>
    <row r="3751" spans="1:5">
      <c r="A3751" t="s">
        <v>3252</v>
      </c>
      <c r="B3751" t="s">
        <v>3251</v>
      </c>
      <c r="C3751" t="s">
        <v>54</v>
      </c>
      <c r="D3751" t="s">
        <v>61</v>
      </c>
      <c r="E3751" s="29">
        <v>29</v>
      </c>
    </row>
    <row r="3752" spans="1:5">
      <c r="A3752" t="s">
        <v>1386</v>
      </c>
      <c r="B3752" t="s">
        <v>1385</v>
      </c>
      <c r="C3752" t="s">
        <v>75</v>
      </c>
      <c r="D3752" t="s">
        <v>61</v>
      </c>
      <c r="E3752" s="29">
        <v>28</v>
      </c>
    </row>
    <row r="3753" spans="1:5">
      <c r="A3753" t="s">
        <v>6099</v>
      </c>
      <c r="B3753" t="s">
        <v>2382</v>
      </c>
      <c r="C3753" t="s">
        <v>54</v>
      </c>
      <c r="D3753" t="s">
        <v>61</v>
      </c>
      <c r="E3753" s="29">
        <v>28</v>
      </c>
    </row>
    <row r="3754" spans="1:5">
      <c r="A3754" t="s">
        <v>4020</v>
      </c>
      <c r="B3754" t="s">
        <v>3448</v>
      </c>
      <c r="C3754" t="s">
        <v>75</v>
      </c>
      <c r="D3754" t="s">
        <v>61</v>
      </c>
      <c r="E3754" s="29">
        <v>28</v>
      </c>
    </row>
    <row r="3755" spans="1:5">
      <c r="A3755" t="s">
        <v>809</v>
      </c>
      <c r="B3755" t="s">
        <v>723</v>
      </c>
      <c r="C3755" t="s">
        <v>66</v>
      </c>
      <c r="D3755" t="s">
        <v>93</v>
      </c>
      <c r="E3755" s="29">
        <v>28</v>
      </c>
    </row>
    <row r="3756" spans="1:5">
      <c r="A3756" t="s">
        <v>1903</v>
      </c>
      <c r="B3756" t="s">
        <v>395</v>
      </c>
      <c r="C3756" t="s">
        <v>54</v>
      </c>
      <c r="D3756" t="s">
        <v>105</v>
      </c>
      <c r="E3756" s="29">
        <v>28</v>
      </c>
    </row>
    <row r="3757" spans="1:5">
      <c r="A3757" t="s">
        <v>409</v>
      </c>
      <c r="B3757" t="s">
        <v>408</v>
      </c>
      <c r="C3757" t="s">
        <v>54</v>
      </c>
      <c r="D3757" t="s">
        <v>61</v>
      </c>
      <c r="E3757" s="29">
        <v>28</v>
      </c>
    </row>
    <row r="3758" spans="1:5">
      <c r="A3758" t="s">
        <v>2252</v>
      </c>
      <c r="B3758" t="s">
        <v>2251</v>
      </c>
      <c r="C3758" t="s">
        <v>54</v>
      </c>
      <c r="D3758" t="s">
        <v>105</v>
      </c>
      <c r="E3758" s="29">
        <v>28</v>
      </c>
    </row>
    <row r="3759" spans="1:5">
      <c r="A3759" t="s">
        <v>3739</v>
      </c>
      <c r="B3759" t="s">
        <v>1190</v>
      </c>
      <c r="C3759" t="s">
        <v>66</v>
      </c>
      <c r="D3759" t="s">
        <v>61</v>
      </c>
      <c r="E3759" s="29">
        <v>28</v>
      </c>
    </row>
    <row r="3760" spans="1:5">
      <c r="A3760" t="s">
        <v>117</v>
      </c>
      <c r="B3760" t="s">
        <v>116</v>
      </c>
      <c r="C3760" t="s">
        <v>75</v>
      </c>
      <c r="D3760" t="s">
        <v>87</v>
      </c>
      <c r="E3760" s="29">
        <v>28</v>
      </c>
    </row>
    <row r="3761" spans="1:5">
      <c r="A3761" t="s">
        <v>6152</v>
      </c>
      <c r="B3761" t="s">
        <v>228</v>
      </c>
      <c r="C3761" t="s">
        <v>66</v>
      </c>
      <c r="D3761" t="s">
        <v>61</v>
      </c>
      <c r="E3761" s="29">
        <v>28</v>
      </c>
    </row>
    <row r="3762" spans="1:5">
      <c r="A3762" t="s">
        <v>5011</v>
      </c>
      <c r="B3762" t="s">
        <v>2715</v>
      </c>
      <c r="C3762" t="s">
        <v>66</v>
      </c>
      <c r="D3762" t="s">
        <v>61</v>
      </c>
      <c r="E3762" s="29">
        <v>28</v>
      </c>
    </row>
    <row r="3763" spans="1:5">
      <c r="A3763" t="s">
        <v>496</v>
      </c>
      <c r="B3763" t="s">
        <v>495</v>
      </c>
      <c r="C3763" t="s">
        <v>75</v>
      </c>
      <c r="D3763" t="s">
        <v>61</v>
      </c>
      <c r="E3763" s="29">
        <v>28</v>
      </c>
    </row>
    <row r="3764" spans="1:5">
      <c r="A3764" t="s">
        <v>4831</v>
      </c>
      <c r="B3764" t="s">
        <v>1880</v>
      </c>
      <c r="C3764" t="s">
        <v>54</v>
      </c>
      <c r="D3764" t="s">
        <v>87</v>
      </c>
      <c r="E3764" s="29">
        <v>28</v>
      </c>
    </row>
    <row r="3765" spans="1:5">
      <c r="A3765" t="s">
        <v>6573</v>
      </c>
      <c r="B3765" t="s">
        <v>4437</v>
      </c>
      <c r="C3765" t="s">
        <v>66</v>
      </c>
      <c r="D3765" t="s">
        <v>209</v>
      </c>
      <c r="E3765" s="29">
        <v>28</v>
      </c>
    </row>
    <row r="3766" spans="1:5">
      <c r="A3766" t="s">
        <v>2577</v>
      </c>
      <c r="B3766" t="s">
        <v>1569</v>
      </c>
      <c r="C3766" t="s">
        <v>66</v>
      </c>
      <c r="D3766" t="s">
        <v>61</v>
      </c>
      <c r="E3766" s="29">
        <v>28</v>
      </c>
    </row>
    <row r="3767" spans="1:5">
      <c r="A3767" t="s">
        <v>1282</v>
      </c>
      <c r="B3767" t="s">
        <v>1281</v>
      </c>
      <c r="C3767" t="s">
        <v>75</v>
      </c>
      <c r="D3767" t="s">
        <v>61</v>
      </c>
      <c r="E3767" s="29">
        <v>28</v>
      </c>
    </row>
    <row r="3768" spans="1:5">
      <c r="A3768" t="s">
        <v>5040</v>
      </c>
      <c r="B3768" t="s">
        <v>921</v>
      </c>
      <c r="C3768" t="s">
        <v>75</v>
      </c>
      <c r="D3768" t="s">
        <v>61</v>
      </c>
      <c r="E3768" s="29">
        <v>28</v>
      </c>
    </row>
    <row r="3769" spans="1:5">
      <c r="A3769" t="s">
        <v>5934</v>
      </c>
      <c r="B3769" t="s">
        <v>1131</v>
      </c>
      <c r="C3769" t="s">
        <v>66</v>
      </c>
      <c r="D3769" t="s">
        <v>209</v>
      </c>
      <c r="E3769" s="29">
        <v>28</v>
      </c>
    </row>
    <row r="3770" spans="1:5">
      <c r="A3770" t="s">
        <v>3836</v>
      </c>
      <c r="B3770" t="s">
        <v>2778</v>
      </c>
      <c r="C3770" t="s">
        <v>66</v>
      </c>
      <c r="D3770" t="s">
        <v>61</v>
      </c>
      <c r="E3770" s="29">
        <v>28</v>
      </c>
    </row>
    <row r="3771" spans="1:5">
      <c r="A3771" t="s">
        <v>5817</v>
      </c>
      <c r="B3771" t="s">
        <v>3394</v>
      </c>
      <c r="C3771" t="s">
        <v>66</v>
      </c>
      <c r="D3771" t="s">
        <v>61</v>
      </c>
      <c r="E3771" s="29">
        <v>28</v>
      </c>
    </row>
    <row r="3772" spans="1:5">
      <c r="A3772" t="s">
        <v>951</v>
      </c>
      <c r="B3772" t="s">
        <v>950</v>
      </c>
      <c r="C3772" t="s">
        <v>75</v>
      </c>
      <c r="D3772" t="s">
        <v>105</v>
      </c>
      <c r="E3772" s="29">
        <v>28</v>
      </c>
    </row>
    <row r="3773" spans="1:5">
      <c r="A3773" t="s">
        <v>4769</v>
      </c>
      <c r="B3773" t="s">
        <v>310</v>
      </c>
      <c r="C3773" t="s">
        <v>66</v>
      </c>
      <c r="D3773" t="s">
        <v>258</v>
      </c>
      <c r="E3773" s="29">
        <v>28</v>
      </c>
    </row>
    <row r="3774" spans="1:5">
      <c r="A3774" t="s">
        <v>5312</v>
      </c>
      <c r="B3774" t="s">
        <v>3748</v>
      </c>
      <c r="C3774" t="s">
        <v>66</v>
      </c>
      <c r="D3774" t="s">
        <v>87</v>
      </c>
      <c r="E3774" s="29">
        <v>28</v>
      </c>
    </row>
    <row r="3775" spans="1:5">
      <c r="A3775" t="s">
        <v>5514</v>
      </c>
      <c r="B3775" t="s">
        <v>1124</v>
      </c>
      <c r="C3775" t="s">
        <v>54</v>
      </c>
      <c r="D3775" t="s">
        <v>105</v>
      </c>
      <c r="E3775" s="29">
        <v>28</v>
      </c>
    </row>
    <row r="3776" spans="1:5">
      <c r="A3776" t="s">
        <v>2583</v>
      </c>
      <c r="B3776" t="s">
        <v>2582</v>
      </c>
      <c r="C3776" t="s">
        <v>66</v>
      </c>
      <c r="D3776" t="s">
        <v>61</v>
      </c>
      <c r="E3776" s="29">
        <v>28</v>
      </c>
    </row>
    <row r="3777" spans="1:5">
      <c r="A3777" t="s">
        <v>6098</v>
      </c>
      <c r="B3777" t="s">
        <v>904</v>
      </c>
      <c r="C3777" t="s">
        <v>54</v>
      </c>
      <c r="D3777" t="s">
        <v>105</v>
      </c>
      <c r="E3777" s="29">
        <v>28</v>
      </c>
    </row>
    <row r="3778" spans="1:5">
      <c r="A3778" t="s">
        <v>6509</v>
      </c>
      <c r="B3778" t="s">
        <v>6258</v>
      </c>
      <c r="C3778" t="s">
        <v>66</v>
      </c>
      <c r="D3778" t="s">
        <v>87</v>
      </c>
      <c r="E3778" s="29">
        <v>28</v>
      </c>
    </row>
    <row r="3779" spans="1:5">
      <c r="A3779" t="s">
        <v>4747</v>
      </c>
      <c r="B3779" t="s">
        <v>4010</v>
      </c>
      <c r="C3779" t="s">
        <v>54</v>
      </c>
      <c r="D3779" t="s">
        <v>61</v>
      </c>
      <c r="E3779" s="29">
        <v>28</v>
      </c>
    </row>
    <row r="3780" spans="1:5">
      <c r="A3780" t="s">
        <v>6844</v>
      </c>
      <c r="B3780" t="s">
        <v>6843</v>
      </c>
      <c r="C3780" t="s">
        <v>54</v>
      </c>
      <c r="D3780" t="s">
        <v>61</v>
      </c>
      <c r="E3780" s="29">
        <v>28</v>
      </c>
    </row>
    <row r="3781" spans="1:5">
      <c r="A3781" t="s">
        <v>7027</v>
      </c>
      <c r="B3781" t="s">
        <v>228</v>
      </c>
      <c r="C3781" t="s">
        <v>54</v>
      </c>
      <c r="D3781" t="s">
        <v>61</v>
      </c>
      <c r="E3781" s="29">
        <v>28</v>
      </c>
    </row>
    <row r="3782" spans="1:5">
      <c r="A3782" t="s">
        <v>6269</v>
      </c>
      <c r="B3782" t="s">
        <v>1880</v>
      </c>
      <c r="C3782" t="s">
        <v>66</v>
      </c>
      <c r="D3782" t="s">
        <v>209</v>
      </c>
      <c r="E3782" s="29">
        <v>28</v>
      </c>
    </row>
    <row r="3783" spans="1:5">
      <c r="A3783" t="s">
        <v>4227</v>
      </c>
      <c r="B3783" t="s">
        <v>1803</v>
      </c>
      <c r="C3783" t="s">
        <v>54</v>
      </c>
      <c r="D3783" t="s">
        <v>61</v>
      </c>
      <c r="E3783" s="29">
        <v>28</v>
      </c>
    </row>
    <row r="3784" spans="1:5">
      <c r="A3784" t="s">
        <v>3626</v>
      </c>
      <c r="B3784" t="s">
        <v>1012</v>
      </c>
      <c r="C3784" t="s">
        <v>75</v>
      </c>
      <c r="D3784" t="s">
        <v>87</v>
      </c>
      <c r="E3784" s="29">
        <v>28</v>
      </c>
    </row>
    <row r="3785" spans="1:5">
      <c r="A3785" t="s">
        <v>421</v>
      </c>
      <c r="B3785" t="s">
        <v>420</v>
      </c>
      <c r="C3785" t="s">
        <v>54</v>
      </c>
      <c r="D3785" t="s">
        <v>87</v>
      </c>
      <c r="E3785" s="29">
        <v>28</v>
      </c>
    </row>
    <row r="3786" spans="1:5">
      <c r="A3786" t="s">
        <v>4972</v>
      </c>
      <c r="B3786" t="s">
        <v>219</v>
      </c>
      <c r="C3786" t="s">
        <v>66</v>
      </c>
      <c r="D3786" t="s">
        <v>209</v>
      </c>
      <c r="E3786" s="29">
        <v>28</v>
      </c>
    </row>
    <row r="3787" spans="1:5">
      <c r="A3787" t="s">
        <v>6515</v>
      </c>
      <c r="B3787" t="s">
        <v>1039</v>
      </c>
      <c r="C3787" t="s">
        <v>66</v>
      </c>
      <c r="D3787" t="s">
        <v>61</v>
      </c>
      <c r="E3787" s="29">
        <v>28</v>
      </c>
    </row>
    <row r="3788" spans="1:5">
      <c r="A3788" t="s">
        <v>6568</v>
      </c>
      <c r="B3788" t="s">
        <v>90</v>
      </c>
      <c r="C3788" t="s">
        <v>75</v>
      </c>
      <c r="D3788" t="s">
        <v>61</v>
      </c>
      <c r="E3788" s="29">
        <v>28</v>
      </c>
    </row>
    <row r="3789" spans="1:5">
      <c r="A3789" t="s">
        <v>5890</v>
      </c>
      <c r="B3789" t="s">
        <v>5889</v>
      </c>
      <c r="C3789" t="s">
        <v>66</v>
      </c>
      <c r="D3789" t="s">
        <v>87</v>
      </c>
      <c r="E3789" s="29">
        <v>28</v>
      </c>
    </row>
    <row r="3790" spans="1:5">
      <c r="A3790" t="s">
        <v>3529</v>
      </c>
      <c r="B3790" t="s">
        <v>726</v>
      </c>
      <c r="C3790" t="s">
        <v>66</v>
      </c>
      <c r="D3790" t="s">
        <v>61</v>
      </c>
      <c r="E3790" s="29">
        <v>28</v>
      </c>
    </row>
    <row r="3791" spans="1:5">
      <c r="A3791" t="s">
        <v>308</v>
      </c>
      <c r="B3791" t="s">
        <v>307</v>
      </c>
      <c r="C3791" t="s">
        <v>54</v>
      </c>
      <c r="D3791" t="s">
        <v>61</v>
      </c>
      <c r="E3791" s="29">
        <v>28</v>
      </c>
    </row>
    <row r="3792" spans="1:5">
      <c r="A3792" t="s">
        <v>1599</v>
      </c>
      <c r="B3792" t="s">
        <v>1598</v>
      </c>
      <c r="C3792" t="s">
        <v>66</v>
      </c>
      <c r="D3792" t="s">
        <v>258</v>
      </c>
      <c r="E3792" s="29">
        <v>28</v>
      </c>
    </row>
    <row r="3793" spans="1:5">
      <c r="A3793" t="s">
        <v>1338</v>
      </c>
      <c r="B3793" t="s">
        <v>116</v>
      </c>
      <c r="C3793" t="s">
        <v>66</v>
      </c>
      <c r="D3793" t="s">
        <v>93</v>
      </c>
      <c r="E3793" s="29">
        <v>28</v>
      </c>
    </row>
    <row r="3794" spans="1:5">
      <c r="A3794" t="s">
        <v>4041</v>
      </c>
      <c r="B3794" t="s">
        <v>1432</v>
      </c>
      <c r="C3794" t="s">
        <v>66</v>
      </c>
      <c r="D3794" t="s">
        <v>209</v>
      </c>
      <c r="E3794" s="29">
        <v>28</v>
      </c>
    </row>
    <row r="3795" spans="1:5">
      <c r="A3795" t="s">
        <v>5207</v>
      </c>
      <c r="B3795" t="s">
        <v>2132</v>
      </c>
      <c r="C3795" t="s">
        <v>54</v>
      </c>
      <c r="D3795" t="s">
        <v>87</v>
      </c>
      <c r="E3795" s="29">
        <v>28</v>
      </c>
    </row>
    <row r="3796" spans="1:5">
      <c r="A3796" t="s">
        <v>147</v>
      </c>
      <c r="B3796" t="s">
        <v>146</v>
      </c>
      <c r="C3796" t="s">
        <v>66</v>
      </c>
      <c r="D3796" t="s">
        <v>93</v>
      </c>
      <c r="E3796" s="29">
        <v>28</v>
      </c>
    </row>
    <row r="3797" spans="1:5">
      <c r="A3797" t="s">
        <v>6331</v>
      </c>
      <c r="B3797" t="s">
        <v>186</v>
      </c>
      <c r="C3797" t="s">
        <v>54</v>
      </c>
      <c r="D3797" t="s">
        <v>258</v>
      </c>
      <c r="E3797" s="29">
        <v>28</v>
      </c>
    </row>
    <row r="3798" spans="1:5">
      <c r="A3798" t="s">
        <v>7010</v>
      </c>
      <c r="B3798" t="s">
        <v>4119</v>
      </c>
      <c r="C3798" t="s">
        <v>75</v>
      </c>
      <c r="D3798" t="s">
        <v>61</v>
      </c>
      <c r="E3798" s="29">
        <v>28</v>
      </c>
    </row>
    <row r="3799" spans="1:5">
      <c r="A3799" t="s">
        <v>2305</v>
      </c>
      <c r="B3799" t="s">
        <v>643</v>
      </c>
      <c r="C3799" t="s">
        <v>75</v>
      </c>
      <c r="D3799" t="s">
        <v>61</v>
      </c>
      <c r="E3799" s="29">
        <v>27</v>
      </c>
    </row>
    <row r="3800" spans="1:5">
      <c r="A3800" t="s">
        <v>6586</v>
      </c>
      <c r="B3800" t="s">
        <v>3040</v>
      </c>
      <c r="C3800" t="s">
        <v>66</v>
      </c>
      <c r="D3800" t="s">
        <v>61</v>
      </c>
      <c r="E3800" s="29">
        <v>27</v>
      </c>
    </row>
    <row r="3801" spans="1:5">
      <c r="A3801" t="s">
        <v>3474</v>
      </c>
      <c r="B3801" t="s">
        <v>2329</v>
      </c>
      <c r="C3801" t="s">
        <v>54</v>
      </c>
      <c r="D3801" t="s">
        <v>105</v>
      </c>
      <c r="E3801" s="29">
        <v>27</v>
      </c>
    </row>
    <row r="3802" spans="1:5">
      <c r="A3802" t="s">
        <v>5447</v>
      </c>
      <c r="B3802" t="s">
        <v>1422</v>
      </c>
      <c r="C3802" t="s">
        <v>54</v>
      </c>
      <c r="D3802" t="s">
        <v>61</v>
      </c>
      <c r="E3802" s="29">
        <v>27</v>
      </c>
    </row>
    <row r="3803" spans="1:5">
      <c r="A3803" t="s">
        <v>5544</v>
      </c>
      <c r="B3803" t="s">
        <v>734</v>
      </c>
      <c r="C3803" t="s">
        <v>54</v>
      </c>
      <c r="D3803" t="s">
        <v>61</v>
      </c>
      <c r="E3803" s="29">
        <v>27</v>
      </c>
    </row>
    <row r="3804" spans="1:5">
      <c r="A3804" t="s">
        <v>6903</v>
      </c>
      <c r="B3804" t="s">
        <v>1187</v>
      </c>
      <c r="C3804" t="s">
        <v>66</v>
      </c>
      <c r="D3804" t="s">
        <v>61</v>
      </c>
      <c r="E3804" s="29">
        <v>27</v>
      </c>
    </row>
    <row r="3805" spans="1:5">
      <c r="A3805" t="s">
        <v>3873</v>
      </c>
      <c r="B3805" t="s">
        <v>370</v>
      </c>
      <c r="C3805" t="s">
        <v>66</v>
      </c>
      <c r="D3805" t="s">
        <v>93</v>
      </c>
      <c r="E3805" s="29">
        <v>27</v>
      </c>
    </row>
    <row r="3806" spans="1:5">
      <c r="A3806" t="s">
        <v>6626</v>
      </c>
      <c r="B3806" t="s">
        <v>3983</v>
      </c>
      <c r="C3806" t="s">
        <v>66</v>
      </c>
      <c r="D3806" t="s">
        <v>61</v>
      </c>
      <c r="E3806" s="29">
        <v>27</v>
      </c>
    </row>
    <row r="3807" spans="1:5">
      <c r="A3807" t="s">
        <v>1581</v>
      </c>
      <c r="B3807" t="s">
        <v>1580</v>
      </c>
      <c r="C3807" t="s">
        <v>75</v>
      </c>
      <c r="D3807" t="s">
        <v>93</v>
      </c>
      <c r="E3807" s="29">
        <v>27</v>
      </c>
    </row>
    <row r="3808" spans="1:5">
      <c r="A3808" t="s">
        <v>6872</v>
      </c>
      <c r="B3808" t="s">
        <v>449</v>
      </c>
      <c r="C3808" t="s">
        <v>66</v>
      </c>
      <c r="D3808" t="s">
        <v>61</v>
      </c>
      <c r="E3808" s="29">
        <v>27</v>
      </c>
    </row>
    <row r="3809" spans="1:5">
      <c r="A3809" t="s">
        <v>3587</v>
      </c>
      <c r="B3809" t="s">
        <v>3586</v>
      </c>
      <c r="C3809" t="s">
        <v>75</v>
      </c>
      <c r="D3809" t="s">
        <v>61</v>
      </c>
      <c r="E3809" s="29">
        <v>27</v>
      </c>
    </row>
    <row r="3810" spans="1:5">
      <c r="A3810" t="s">
        <v>6387</v>
      </c>
      <c r="B3810" t="s">
        <v>210</v>
      </c>
      <c r="C3810" t="s">
        <v>75</v>
      </c>
      <c r="D3810" t="s">
        <v>87</v>
      </c>
      <c r="E3810" s="29">
        <v>27</v>
      </c>
    </row>
    <row r="3811" spans="1:5">
      <c r="A3811" t="s">
        <v>6484</v>
      </c>
      <c r="B3811" t="s">
        <v>542</v>
      </c>
      <c r="C3811" t="s">
        <v>75</v>
      </c>
      <c r="D3811" t="s">
        <v>61</v>
      </c>
      <c r="E3811" s="29">
        <v>27</v>
      </c>
    </row>
    <row r="3812" spans="1:5">
      <c r="A3812" t="s">
        <v>4836</v>
      </c>
      <c r="B3812" t="s">
        <v>90</v>
      </c>
      <c r="C3812" t="s">
        <v>54</v>
      </c>
      <c r="D3812" t="s">
        <v>61</v>
      </c>
      <c r="E3812" s="29">
        <v>27</v>
      </c>
    </row>
    <row r="3813" spans="1:5">
      <c r="A3813" t="s">
        <v>4677</v>
      </c>
      <c r="B3813" t="s">
        <v>1627</v>
      </c>
      <c r="C3813" t="s">
        <v>54</v>
      </c>
      <c r="D3813" t="s">
        <v>61</v>
      </c>
      <c r="E3813" s="29">
        <v>27</v>
      </c>
    </row>
    <row r="3814" spans="1:5">
      <c r="A3814" t="s">
        <v>5194</v>
      </c>
      <c r="B3814" t="s">
        <v>2345</v>
      </c>
      <c r="C3814" t="s">
        <v>54</v>
      </c>
      <c r="D3814" t="s">
        <v>61</v>
      </c>
      <c r="E3814" s="29">
        <v>27</v>
      </c>
    </row>
    <row r="3815" spans="1:5">
      <c r="A3815" t="s">
        <v>1714</v>
      </c>
      <c r="B3815" t="s">
        <v>1713</v>
      </c>
      <c r="C3815" t="s">
        <v>75</v>
      </c>
      <c r="D3815" t="s">
        <v>61</v>
      </c>
      <c r="E3815" s="29">
        <v>27</v>
      </c>
    </row>
    <row r="3816" spans="1:5">
      <c r="A3816" t="s">
        <v>3996</v>
      </c>
      <c r="B3816" t="s">
        <v>2735</v>
      </c>
      <c r="C3816" t="s">
        <v>66</v>
      </c>
      <c r="D3816" t="s">
        <v>61</v>
      </c>
      <c r="E3816" s="29">
        <v>27</v>
      </c>
    </row>
    <row r="3817" spans="1:5">
      <c r="A3817" t="s">
        <v>1837</v>
      </c>
      <c r="B3817" t="s">
        <v>1657</v>
      </c>
      <c r="C3817" t="s">
        <v>66</v>
      </c>
      <c r="D3817" t="s">
        <v>93</v>
      </c>
      <c r="E3817" s="29">
        <v>27</v>
      </c>
    </row>
    <row r="3818" spans="1:5">
      <c r="A3818" t="s">
        <v>1082</v>
      </c>
      <c r="B3818" t="s">
        <v>1081</v>
      </c>
      <c r="C3818" t="s">
        <v>54</v>
      </c>
      <c r="D3818" t="s">
        <v>61</v>
      </c>
      <c r="E3818" s="29">
        <v>27</v>
      </c>
    </row>
    <row r="3819" spans="1:5">
      <c r="A3819" t="s">
        <v>6291</v>
      </c>
      <c r="B3819" t="s">
        <v>476</v>
      </c>
      <c r="C3819" t="s">
        <v>66</v>
      </c>
      <c r="D3819" t="s">
        <v>93</v>
      </c>
      <c r="E3819" s="29">
        <v>27</v>
      </c>
    </row>
    <row r="3820" spans="1:5">
      <c r="A3820" t="s">
        <v>3257</v>
      </c>
      <c r="B3820" t="s">
        <v>3111</v>
      </c>
      <c r="C3820" t="s">
        <v>66</v>
      </c>
      <c r="D3820" t="s">
        <v>61</v>
      </c>
      <c r="E3820" s="29">
        <v>27</v>
      </c>
    </row>
    <row r="3821" spans="1:5">
      <c r="A3821" t="s">
        <v>4599</v>
      </c>
      <c r="B3821" t="s">
        <v>1234</v>
      </c>
      <c r="C3821" t="s">
        <v>54</v>
      </c>
      <c r="D3821" t="s">
        <v>61</v>
      </c>
      <c r="E3821" s="29">
        <v>27</v>
      </c>
    </row>
    <row r="3822" spans="1:5">
      <c r="A3822" t="s">
        <v>4272</v>
      </c>
      <c r="B3822" t="s">
        <v>4139</v>
      </c>
      <c r="C3822" t="s">
        <v>66</v>
      </c>
      <c r="D3822" t="s">
        <v>93</v>
      </c>
      <c r="E3822" s="29">
        <v>27</v>
      </c>
    </row>
    <row r="3823" spans="1:5">
      <c r="A3823" t="s">
        <v>275</v>
      </c>
      <c r="B3823" t="s">
        <v>274</v>
      </c>
      <c r="C3823" t="s">
        <v>54</v>
      </c>
      <c r="D3823" t="s">
        <v>61</v>
      </c>
      <c r="E3823" s="29">
        <v>27</v>
      </c>
    </row>
    <row r="3824" spans="1:5">
      <c r="A3824" t="s">
        <v>5250</v>
      </c>
      <c r="B3824" t="s">
        <v>392</v>
      </c>
      <c r="C3824" t="s">
        <v>75</v>
      </c>
      <c r="D3824" t="s">
        <v>87</v>
      </c>
      <c r="E3824" s="29">
        <v>27</v>
      </c>
    </row>
    <row r="3825" spans="1:5">
      <c r="A3825" t="s">
        <v>1256</v>
      </c>
      <c r="B3825" t="s">
        <v>1025</v>
      </c>
      <c r="C3825" t="s">
        <v>66</v>
      </c>
      <c r="D3825" t="s">
        <v>61</v>
      </c>
      <c r="E3825" s="29">
        <v>27</v>
      </c>
    </row>
    <row r="3826" spans="1:5">
      <c r="A3826" t="s">
        <v>2785</v>
      </c>
      <c r="B3826" t="s">
        <v>2784</v>
      </c>
      <c r="C3826" t="s">
        <v>66</v>
      </c>
      <c r="D3826" t="s">
        <v>61</v>
      </c>
      <c r="E3826" s="29">
        <v>27</v>
      </c>
    </row>
    <row r="3827" spans="1:5">
      <c r="A3827" t="s">
        <v>2650</v>
      </c>
      <c r="B3827" t="s">
        <v>2179</v>
      </c>
      <c r="C3827" t="s">
        <v>54</v>
      </c>
      <c r="D3827" t="s">
        <v>105</v>
      </c>
      <c r="E3827" s="29">
        <v>27</v>
      </c>
    </row>
    <row r="3828" spans="1:5">
      <c r="A3828" t="s">
        <v>568</v>
      </c>
      <c r="B3828" t="s">
        <v>567</v>
      </c>
      <c r="C3828" t="s">
        <v>54</v>
      </c>
      <c r="D3828" t="s">
        <v>61</v>
      </c>
      <c r="E3828" s="29">
        <v>27</v>
      </c>
    </row>
    <row r="3829" spans="1:5">
      <c r="A3829" t="s">
        <v>1926</v>
      </c>
      <c r="B3829" t="s">
        <v>1925</v>
      </c>
      <c r="C3829" t="s">
        <v>66</v>
      </c>
      <c r="D3829" t="s">
        <v>93</v>
      </c>
      <c r="E3829" s="29">
        <v>27</v>
      </c>
    </row>
    <row r="3830" spans="1:5">
      <c r="A3830" t="s">
        <v>415</v>
      </c>
      <c r="B3830" t="s">
        <v>414</v>
      </c>
      <c r="C3830" t="s">
        <v>66</v>
      </c>
      <c r="D3830" t="s">
        <v>209</v>
      </c>
      <c r="E3830" s="29">
        <v>27</v>
      </c>
    </row>
    <row r="3831" spans="1:5">
      <c r="A3831" t="s">
        <v>3746</v>
      </c>
      <c r="B3831" t="s">
        <v>350</v>
      </c>
      <c r="C3831" t="s">
        <v>54</v>
      </c>
      <c r="D3831" t="s">
        <v>61</v>
      </c>
      <c r="E3831" s="29">
        <v>27</v>
      </c>
    </row>
    <row r="3832" spans="1:5">
      <c r="A3832" t="s">
        <v>6463</v>
      </c>
      <c r="B3832" t="s">
        <v>1800</v>
      </c>
      <c r="C3832" t="s">
        <v>75</v>
      </c>
      <c r="D3832" t="s">
        <v>87</v>
      </c>
      <c r="E3832" s="29">
        <v>27</v>
      </c>
    </row>
    <row r="3833" spans="1:5">
      <c r="A3833" t="s">
        <v>4635</v>
      </c>
      <c r="B3833" t="s">
        <v>574</v>
      </c>
      <c r="C3833" t="s">
        <v>54</v>
      </c>
      <c r="D3833" t="s">
        <v>61</v>
      </c>
      <c r="E3833" s="29">
        <v>27</v>
      </c>
    </row>
    <row r="3834" spans="1:5">
      <c r="A3834" t="s">
        <v>67</v>
      </c>
      <c r="B3834" t="s">
        <v>65</v>
      </c>
      <c r="C3834" t="s">
        <v>66</v>
      </c>
      <c r="D3834" t="s">
        <v>61</v>
      </c>
      <c r="E3834" s="29">
        <v>27</v>
      </c>
    </row>
    <row r="3835" spans="1:5">
      <c r="A3835" t="s">
        <v>3112</v>
      </c>
      <c r="B3835" t="s">
        <v>3111</v>
      </c>
      <c r="C3835" t="s">
        <v>66</v>
      </c>
      <c r="D3835" t="s">
        <v>61</v>
      </c>
      <c r="E3835" s="29">
        <v>27</v>
      </c>
    </row>
    <row r="3836" spans="1:5">
      <c r="A3836" t="s">
        <v>6534</v>
      </c>
      <c r="B3836" t="s">
        <v>3502</v>
      </c>
      <c r="C3836" t="s">
        <v>54</v>
      </c>
      <c r="D3836" t="s">
        <v>87</v>
      </c>
      <c r="E3836" s="29">
        <v>27</v>
      </c>
    </row>
    <row r="3837" spans="1:5">
      <c r="A3837" t="s">
        <v>2719</v>
      </c>
      <c r="B3837" t="s">
        <v>873</v>
      </c>
      <c r="C3837" t="s">
        <v>75</v>
      </c>
      <c r="D3837" t="s">
        <v>209</v>
      </c>
      <c r="E3837" s="29">
        <v>27</v>
      </c>
    </row>
    <row r="3838" spans="1:5">
      <c r="A3838" t="s">
        <v>5639</v>
      </c>
      <c r="B3838" t="s">
        <v>3353</v>
      </c>
      <c r="C3838" t="s">
        <v>75</v>
      </c>
      <c r="D3838" t="s">
        <v>61</v>
      </c>
      <c r="E3838" s="29">
        <v>27</v>
      </c>
    </row>
    <row r="3839" spans="1:5">
      <c r="A3839" t="s">
        <v>4476</v>
      </c>
      <c r="B3839" t="s">
        <v>1039</v>
      </c>
      <c r="C3839" t="s">
        <v>66</v>
      </c>
      <c r="D3839" t="s">
        <v>61</v>
      </c>
      <c r="E3839" s="29">
        <v>27</v>
      </c>
    </row>
    <row r="3840" spans="1:5">
      <c r="A3840" t="s">
        <v>4244</v>
      </c>
      <c r="B3840" t="s">
        <v>186</v>
      </c>
      <c r="C3840" t="s">
        <v>66</v>
      </c>
      <c r="D3840" t="s">
        <v>61</v>
      </c>
      <c r="E3840" s="29">
        <v>27</v>
      </c>
    </row>
    <row r="3841" spans="1:5">
      <c r="A3841" t="s">
        <v>377</v>
      </c>
      <c r="B3841" t="s">
        <v>376</v>
      </c>
      <c r="C3841" t="s">
        <v>54</v>
      </c>
      <c r="D3841" t="s">
        <v>61</v>
      </c>
      <c r="E3841" s="29">
        <v>27</v>
      </c>
    </row>
    <row r="3842" spans="1:5">
      <c r="A3842" t="s">
        <v>3667</v>
      </c>
      <c r="B3842" t="s">
        <v>398</v>
      </c>
      <c r="C3842" t="s">
        <v>75</v>
      </c>
      <c r="D3842" t="s">
        <v>61</v>
      </c>
      <c r="E3842" s="29">
        <v>27</v>
      </c>
    </row>
    <row r="3843" spans="1:5">
      <c r="A3843" t="s">
        <v>3823</v>
      </c>
      <c r="B3843" t="s">
        <v>3822</v>
      </c>
      <c r="C3843" t="s">
        <v>54</v>
      </c>
      <c r="D3843" t="s">
        <v>105</v>
      </c>
      <c r="E3843" s="29">
        <v>27</v>
      </c>
    </row>
    <row r="3844" spans="1:5">
      <c r="A3844" t="s">
        <v>2261</v>
      </c>
      <c r="B3844" t="s">
        <v>2260</v>
      </c>
      <c r="C3844" t="s">
        <v>66</v>
      </c>
      <c r="D3844" t="s">
        <v>61</v>
      </c>
      <c r="E3844" s="29">
        <v>27</v>
      </c>
    </row>
    <row r="3845" spans="1:5">
      <c r="A3845" t="s">
        <v>4145</v>
      </c>
      <c r="B3845" t="s">
        <v>186</v>
      </c>
      <c r="C3845" t="s">
        <v>66</v>
      </c>
      <c r="D3845" t="s">
        <v>93</v>
      </c>
      <c r="E3845" s="29">
        <v>27</v>
      </c>
    </row>
    <row r="3846" spans="1:5">
      <c r="A3846" t="s">
        <v>342</v>
      </c>
      <c r="B3846" t="s">
        <v>341</v>
      </c>
      <c r="C3846" t="s">
        <v>66</v>
      </c>
      <c r="D3846" t="s">
        <v>61</v>
      </c>
      <c r="E3846" s="29">
        <v>27</v>
      </c>
    </row>
    <row r="3847" spans="1:5">
      <c r="A3847" t="s">
        <v>5202</v>
      </c>
      <c r="B3847" t="s">
        <v>1931</v>
      </c>
      <c r="C3847" t="s">
        <v>75</v>
      </c>
      <c r="D3847" t="s">
        <v>209</v>
      </c>
      <c r="E3847" s="29">
        <v>27</v>
      </c>
    </row>
    <row r="3848" spans="1:5">
      <c r="A3848" t="s">
        <v>5366</v>
      </c>
      <c r="B3848" t="s">
        <v>2385</v>
      </c>
      <c r="C3848" t="s">
        <v>54</v>
      </c>
      <c r="D3848" t="s">
        <v>61</v>
      </c>
      <c r="E3848" s="29">
        <v>27</v>
      </c>
    </row>
    <row r="3849" spans="1:5">
      <c r="A3849" t="s">
        <v>6569</v>
      </c>
      <c r="B3849" t="s">
        <v>3933</v>
      </c>
      <c r="C3849" t="s">
        <v>75</v>
      </c>
      <c r="D3849" t="s">
        <v>209</v>
      </c>
      <c r="E3849" s="29">
        <v>27</v>
      </c>
    </row>
    <row r="3850" spans="1:5">
      <c r="A3850" t="s">
        <v>1677</v>
      </c>
      <c r="B3850" t="s">
        <v>832</v>
      </c>
      <c r="C3850" t="s">
        <v>54</v>
      </c>
      <c r="D3850" t="s">
        <v>61</v>
      </c>
      <c r="E3850" s="29">
        <v>27</v>
      </c>
    </row>
    <row r="3851" spans="1:5">
      <c r="A3851" t="s">
        <v>1266</v>
      </c>
      <c r="B3851" t="s">
        <v>82</v>
      </c>
      <c r="C3851" t="s">
        <v>54</v>
      </c>
      <c r="D3851" t="s">
        <v>105</v>
      </c>
      <c r="E3851" s="29">
        <v>27</v>
      </c>
    </row>
    <row r="3852" spans="1:5">
      <c r="A3852" t="s">
        <v>4870</v>
      </c>
      <c r="B3852" t="s">
        <v>613</v>
      </c>
      <c r="C3852" t="s">
        <v>66</v>
      </c>
      <c r="D3852" t="s">
        <v>61</v>
      </c>
      <c r="E3852" s="29">
        <v>27</v>
      </c>
    </row>
    <row r="3853" spans="1:5">
      <c r="A3853" t="s">
        <v>4546</v>
      </c>
      <c r="B3853" t="s">
        <v>2853</v>
      </c>
      <c r="C3853" t="s">
        <v>66</v>
      </c>
      <c r="D3853" t="s">
        <v>61</v>
      </c>
      <c r="E3853" s="29">
        <v>27</v>
      </c>
    </row>
    <row r="3854" spans="1:5">
      <c r="A3854" t="s">
        <v>6798</v>
      </c>
      <c r="B3854" t="s">
        <v>5701</v>
      </c>
      <c r="C3854" t="s">
        <v>75</v>
      </c>
      <c r="D3854" t="s">
        <v>105</v>
      </c>
      <c r="E3854" s="29">
        <v>27</v>
      </c>
    </row>
    <row r="3855" spans="1:5">
      <c r="A3855" t="s">
        <v>4209</v>
      </c>
      <c r="B3855" t="s">
        <v>742</v>
      </c>
      <c r="C3855" t="s">
        <v>66</v>
      </c>
      <c r="D3855" t="s">
        <v>258</v>
      </c>
      <c r="E3855" s="29">
        <v>27</v>
      </c>
    </row>
    <row r="3856" spans="1:5">
      <c r="A3856" t="s">
        <v>354</v>
      </c>
      <c r="B3856" t="s">
        <v>353</v>
      </c>
      <c r="C3856" t="s">
        <v>75</v>
      </c>
      <c r="D3856" t="s">
        <v>61</v>
      </c>
      <c r="E3856" s="29">
        <v>27</v>
      </c>
    </row>
    <row r="3857" spans="1:5">
      <c r="A3857" t="s">
        <v>6713</v>
      </c>
      <c r="B3857" t="s">
        <v>5803</v>
      </c>
      <c r="C3857" t="s">
        <v>54</v>
      </c>
      <c r="D3857" t="s">
        <v>105</v>
      </c>
      <c r="E3857" s="29">
        <v>26</v>
      </c>
    </row>
    <row r="3858" spans="1:5">
      <c r="A3858" t="s">
        <v>4737</v>
      </c>
      <c r="B3858" t="s">
        <v>4736</v>
      </c>
      <c r="C3858" t="s">
        <v>66</v>
      </c>
      <c r="D3858" t="s">
        <v>61</v>
      </c>
      <c r="E3858" s="29">
        <v>26</v>
      </c>
    </row>
    <row r="3859" spans="1:5">
      <c r="A3859" t="s">
        <v>3916</v>
      </c>
      <c r="B3859" t="s">
        <v>3915</v>
      </c>
      <c r="C3859" t="s">
        <v>54</v>
      </c>
      <c r="D3859" t="s">
        <v>93</v>
      </c>
      <c r="E3859" s="29">
        <v>26</v>
      </c>
    </row>
    <row r="3860" spans="1:5">
      <c r="A3860" t="s">
        <v>5783</v>
      </c>
      <c r="B3860" t="s">
        <v>5782</v>
      </c>
      <c r="C3860" t="s">
        <v>66</v>
      </c>
      <c r="D3860" t="s">
        <v>209</v>
      </c>
      <c r="E3860" s="29">
        <v>26</v>
      </c>
    </row>
    <row r="3861" spans="1:5">
      <c r="A3861" t="s">
        <v>1611</v>
      </c>
      <c r="B3861" t="s">
        <v>960</v>
      </c>
      <c r="C3861" t="s">
        <v>66</v>
      </c>
      <c r="D3861" t="s">
        <v>209</v>
      </c>
      <c r="E3861" s="29">
        <v>26</v>
      </c>
    </row>
    <row r="3862" spans="1:5">
      <c r="A3862" t="s">
        <v>3033</v>
      </c>
      <c r="B3862" t="s">
        <v>3032</v>
      </c>
      <c r="C3862" t="s">
        <v>54</v>
      </c>
      <c r="D3862" t="s">
        <v>209</v>
      </c>
      <c r="E3862" s="29">
        <v>26</v>
      </c>
    </row>
    <row r="3863" spans="1:5">
      <c r="A3863" t="s">
        <v>1781</v>
      </c>
      <c r="B3863" t="s">
        <v>1780</v>
      </c>
      <c r="C3863" t="s">
        <v>66</v>
      </c>
      <c r="D3863" t="s">
        <v>258</v>
      </c>
      <c r="E3863" s="29">
        <v>26</v>
      </c>
    </row>
    <row r="3864" spans="1:5">
      <c r="A3864" t="s">
        <v>7016</v>
      </c>
      <c r="B3864" t="s">
        <v>5980</v>
      </c>
      <c r="C3864" t="s">
        <v>54</v>
      </c>
      <c r="D3864" t="s">
        <v>87</v>
      </c>
      <c r="E3864" s="29">
        <v>26</v>
      </c>
    </row>
    <row r="3865" spans="1:5">
      <c r="A3865" t="s">
        <v>1745</v>
      </c>
      <c r="B3865" t="s">
        <v>1744</v>
      </c>
      <c r="C3865" t="s">
        <v>54</v>
      </c>
      <c r="D3865" t="s">
        <v>258</v>
      </c>
      <c r="E3865" s="29">
        <v>26</v>
      </c>
    </row>
    <row r="3866" spans="1:5">
      <c r="A3866" t="s">
        <v>2507</v>
      </c>
      <c r="B3866" t="s">
        <v>2506</v>
      </c>
      <c r="C3866" t="s">
        <v>54</v>
      </c>
      <c r="D3866" t="s">
        <v>87</v>
      </c>
      <c r="E3866" s="29">
        <v>26</v>
      </c>
    </row>
    <row r="3867" spans="1:5">
      <c r="A3867" t="s">
        <v>6449</v>
      </c>
      <c r="B3867" t="s">
        <v>5057</v>
      </c>
      <c r="C3867" t="s">
        <v>66</v>
      </c>
      <c r="D3867" t="s">
        <v>209</v>
      </c>
      <c r="E3867" s="29">
        <v>26</v>
      </c>
    </row>
    <row r="3868" spans="1:5">
      <c r="A3868" t="s">
        <v>1795</v>
      </c>
      <c r="B3868" t="s">
        <v>106</v>
      </c>
      <c r="C3868" t="s">
        <v>75</v>
      </c>
      <c r="D3868" t="s">
        <v>105</v>
      </c>
      <c r="E3868" s="29">
        <v>26</v>
      </c>
    </row>
    <row r="3869" spans="1:5">
      <c r="A3869" t="s">
        <v>6808</v>
      </c>
      <c r="B3869" t="s">
        <v>2944</v>
      </c>
      <c r="C3869" t="s">
        <v>66</v>
      </c>
      <c r="D3869" t="s">
        <v>61</v>
      </c>
      <c r="E3869" s="29">
        <v>26</v>
      </c>
    </row>
    <row r="3870" spans="1:5">
      <c r="A3870" t="s">
        <v>1773</v>
      </c>
      <c r="B3870" t="s">
        <v>926</v>
      </c>
      <c r="C3870" t="s">
        <v>75</v>
      </c>
      <c r="D3870" t="s">
        <v>87</v>
      </c>
      <c r="E3870" s="29">
        <v>26</v>
      </c>
    </row>
    <row r="3871" spans="1:5">
      <c r="A3871" t="s">
        <v>1423</v>
      </c>
      <c r="B3871" t="s">
        <v>1422</v>
      </c>
      <c r="C3871" t="s">
        <v>66</v>
      </c>
      <c r="D3871" t="s">
        <v>258</v>
      </c>
      <c r="E3871" s="29">
        <v>26</v>
      </c>
    </row>
    <row r="3872" spans="1:5">
      <c r="A3872" t="s">
        <v>2173</v>
      </c>
      <c r="B3872" t="s">
        <v>210</v>
      </c>
      <c r="C3872" t="s">
        <v>66</v>
      </c>
      <c r="D3872" t="s">
        <v>61</v>
      </c>
      <c r="E3872" s="29">
        <v>26</v>
      </c>
    </row>
    <row r="3873" spans="1:5">
      <c r="A3873" t="s">
        <v>3014</v>
      </c>
      <c r="B3873" t="s">
        <v>2406</v>
      </c>
      <c r="C3873" t="s">
        <v>54</v>
      </c>
      <c r="D3873" t="s">
        <v>61</v>
      </c>
      <c r="E3873" s="29">
        <v>26</v>
      </c>
    </row>
    <row r="3874" spans="1:5">
      <c r="A3874" t="s">
        <v>5092</v>
      </c>
      <c r="B3874" t="s">
        <v>3605</v>
      </c>
      <c r="C3874" t="s">
        <v>54</v>
      </c>
      <c r="D3874" t="s">
        <v>105</v>
      </c>
      <c r="E3874" s="29">
        <v>26</v>
      </c>
    </row>
    <row r="3875" spans="1:5">
      <c r="A3875" t="s">
        <v>3315</v>
      </c>
      <c r="B3875" t="s">
        <v>277</v>
      </c>
      <c r="C3875" t="s">
        <v>66</v>
      </c>
      <c r="D3875" t="s">
        <v>61</v>
      </c>
      <c r="E3875" s="29">
        <v>26</v>
      </c>
    </row>
    <row r="3876" spans="1:5">
      <c r="A3876" t="s">
        <v>6131</v>
      </c>
      <c r="B3876" t="s">
        <v>3924</v>
      </c>
      <c r="C3876" t="s">
        <v>66</v>
      </c>
      <c r="D3876" t="s">
        <v>61</v>
      </c>
      <c r="E3876" s="29">
        <v>26</v>
      </c>
    </row>
    <row r="3877" spans="1:5">
      <c r="A3877" t="s">
        <v>4038</v>
      </c>
      <c r="B3877" t="s">
        <v>1324</v>
      </c>
      <c r="C3877" t="s">
        <v>75</v>
      </c>
      <c r="D3877" t="s">
        <v>61</v>
      </c>
      <c r="E3877" s="29">
        <v>26</v>
      </c>
    </row>
    <row r="3878" spans="1:5">
      <c r="A3878" t="s">
        <v>6705</v>
      </c>
      <c r="B3878" t="s">
        <v>3426</v>
      </c>
      <c r="C3878" t="s">
        <v>54</v>
      </c>
      <c r="D3878" t="s">
        <v>105</v>
      </c>
      <c r="E3878" s="29">
        <v>26</v>
      </c>
    </row>
    <row r="3879" spans="1:5">
      <c r="A3879" t="s">
        <v>2712</v>
      </c>
      <c r="B3879" t="s">
        <v>2711</v>
      </c>
      <c r="C3879" t="s">
        <v>66</v>
      </c>
      <c r="D3879" t="s">
        <v>61</v>
      </c>
      <c r="E3879" s="29">
        <v>26</v>
      </c>
    </row>
    <row r="3880" spans="1:5">
      <c r="A3880" t="s">
        <v>4086</v>
      </c>
      <c r="B3880" t="s">
        <v>1234</v>
      </c>
      <c r="C3880" t="s">
        <v>54</v>
      </c>
      <c r="D3880" t="s">
        <v>61</v>
      </c>
      <c r="E3880" s="29">
        <v>26</v>
      </c>
    </row>
    <row r="3881" spans="1:5">
      <c r="A3881" t="s">
        <v>3516</v>
      </c>
      <c r="B3881" t="s">
        <v>3515</v>
      </c>
      <c r="C3881" t="s">
        <v>66</v>
      </c>
      <c r="D3881" t="s">
        <v>87</v>
      </c>
      <c r="E3881" s="29">
        <v>26</v>
      </c>
    </row>
    <row r="3882" spans="1:5">
      <c r="A3882" t="s">
        <v>5762</v>
      </c>
      <c r="B3882" t="s">
        <v>2878</v>
      </c>
      <c r="C3882" t="s">
        <v>66</v>
      </c>
      <c r="D3882" t="s">
        <v>61</v>
      </c>
      <c r="E3882" s="29">
        <v>26</v>
      </c>
    </row>
    <row r="3883" spans="1:5">
      <c r="A3883" t="s">
        <v>3908</v>
      </c>
      <c r="B3883" t="s">
        <v>3907</v>
      </c>
      <c r="C3883" t="s">
        <v>66</v>
      </c>
      <c r="D3883" t="s">
        <v>61</v>
      </c>
      <c r="E3883" s="29">
        <v>26</v>
      </c>
    </row>
    <row r="3884" spans="1:5">
      <c r="A3884" t="s">
        <v>2632</v>
      </c>
      <c r="B3884" t="s">
        <v>146</v>
      </c>
      <c r="C3884" t="s">
        <v>66</v>
      </c>
      <c r="D3884" t="s">
        <v>61</v>
      </c>
      <c r="E3884" s="29">
        <v>26</v>
      </c>
    </row>
    <row r="3885" spans="1:5">
      <c r="A3885" t="s">
        <v>6452</v>
      </c>
      <c r="B3885" t="s">
        <v>228</v>
      </c>
      <c r="C3885" t="s">
        <v>75</v>
      </c>
      <c r="D3885" t="s">
        <v>258</v>
      </c>
      <c r="E3885" s="29">
        <v>26</v>
      </c>
    </row>
    <row r="3886" spans="1:5">
      <c r="A3886" t="s">
        <v>5083</v>
      </c>
      <c r="B3886" t="s">
        <v>186</v>
      </c>
      <c r="C3886" t="s">
        <v>66</v>
      </c>
      <c r="D3886" t="s">
        <v>61</v>
      </c>
      <c r="E3886" s="29">
        <v>26</v>
      </c>
    </row>
    <row r="3887" spans="1:5">
      <c r="A3887" t="s">
        <v>636</v>
      </c>
      <c r="B3887" t="s">
        <v>635</v>
      </c>
      <c r="C3887" t="s">
        <v>66</v>
      </c>
      <c r="D3887" t="s">
        <v>61</v>
      </c>
      <c r="E3887" s="29">
        <v>26</v>
      </c>
    </row>
    <row r="3888" spans="1:5">
      <c r="A3888" t="s">
        <v>1492</v>
      </c>
      <c r="B3888" t="s">
        <v>1491</v>
      </c>
      <c r="C3888" t="s">
        <v>75</v>
      </c>
      <c r="D3888" t="s">
        <v>87</v>
      </c>
      <c r="E3888" s="29">
        <v>26</v>
      </c>
    </row>
    <row r="3889" spans="1:5">
      <c r="A3889" t="s">
        <v>6221</v>
      </c>
      <c r="B3889" t="s">
        <v>186</v>
      </c>
      <c r="C3889" t="s">
        <v>66</v>
      </c>
      <c r="D3889" t="s">
        <v>93</v>
      </c>
      <c r="E3889" s="29">
        <v>26</v>
      </c>
    </row>
    <row r="3890" spans="1:5">
      <c r="A3890" t="s">
        <v>2233</v>
      </c>
      <c r="B3890" t="s">
        <v>2232</v>
      </c>
      <c r="C3890" t="s">
        <v>75</v>
      </c>
      <c r="D3890" t="s">
        <v>87</v>
      </c>
      <c r="E3890" s="29">
        <v>26</v>
      </c>
    </row>
    <row r="3891" spans="1:5">
      <c r="A3891" t="s">
        <v>1306</v>
      </c>
      <c r="B3891" t="s">
        <v>1305</v>
      </c>
      <c r="C3891" t="s">
        <v>54</v>
      </c>
      <c r="D3891" t="s">
        <v>61</v>
      </c>
      <c r="E3891" s="29">
        <v>26</v>
      </c>
    </row>
    <row r="3892" spans="1:5">
      <c r="A3892" t="s">
        <v>1053</v>
      </c>
      <c r="B3892" t="s">
        <v>1052</v>
      </c>
      <c r="C3892" t="s">
        <v>66</v>
      </c>
      <c r="D3892" t="s">
        <v>93</v>
      </c>
      <c r="E3892" s="29">
        <v>26</v>
      </c>
    </row>
    <row r="3893" spans="1:5">
      <c r="A3893" t="s">
        <v>5440</v>
      </c>
      <c r="B3893" t="s">
        <v>5439</v>
      </c>
      <c r="C3893" t="s">
        <v>75</v>
      </c>
      <c r="D3893" t="s">
        <v>61</v>
      </c>
      <c r="E3893" s="29">
        <v>26</v>
      </c>
    </row>
    <row r="3894" spans="1:5">
      <c r="A3894" t="s">
        <v>4143</v>
      </c>
      <c r="B3894" t="s">
        <v>106</v>
      </c>
      <c r="C3894" t="s">
        <v>66</v>
      </c>
      <c r="D3894" t="s">
        <v>61</v>
      </c>
      <c r="E3894" s="29">
        <v>26</v>
      </c>
    </row>
    <row r="3895" spans="1:5">
      <c r="A3895" t="s">
        <v>5561</v>
      </c>
      <c r="B3895" t="s">
        <v>5079</v>
      </c>
      <c r="C3895" t="s">
        <v>66</v>
      </c>
      <c r="D3895" t="s">
        <v>87</v>
      </c>
      <c r="E3895" s="29">
        <v>26</v>
      </c>
    </row>
    <row r="3896" spans="1:5">
      <c r="A3896" t="s">
        <v>972</v>
      </c>
      <c r="B3896" t="s">
        <v>971</v>
      </c>
      <c r="C3896" t="s">
        <v>54</v>
      </c>
      <c r="D3896" t="s">
        <v>61</v>
      </c>
      <c r="E3896" s="29">
        <v>26</v>
      </c>
    </row>
    <row r="3897" spans="1:5">
      <c r="A3897" t="s">
        <v>5989</v>
      </c>
      <c r="B3897" t="s">
        <v>5961</v>
      </c>
      <c r="C3897" t="s">
        <v>66</v>
      </c>
      <c r="D3897" t="s">
        <v>61</v>
      </c>
      <c r="E3897" s="29">
        <v>26</v>
      </c>
    </row>
    <row r="3898" spans="1:5">
      <c r="A3898" t="s">
        <v>2589</v>
      </c>
      <c r="B3898" t="s">
        <v>1512</v>
      </c>
      <c r="C3898" t="s">
        <v>54</v>
      </c>
      <c r="D3898" t="s">
        <v>61</v>
      </c>
      <c r="E3898" s="29">
        <v>26</v>
      </c>
    </row>
    <row r="3899" spans="1:5">
      <c r="A3899" t="s">
        <v>5008</v>
      </c>
      <c r="B3899" t="s">
        <v>4217</v>
      </c>
      <c r="C3899" t="s">
        <v>54</v>
      </c>
      <c r="D3899" t="s">
        <v>61</v>
      </c>
      <c r="E3899" s="29">
        <v>26</v>
      </c>
    </row>
    <row r="3900" spans="1:5">
      <c r="A3900" t="s">
        <v>6725</v>
      </c>
      <c r="B3900" t="s">
        <v>4991</v>
      </c>
      <c r="C3900" t="s">
        <v>75</v>
      </c>
      <c r="D3900" t="s">
        <v>209</v>
      </c>
      <c r="E3900" s="29">
        <v>26</v>
      </c>
    </row>
    <row r="3901" spans="1:5">
      <c r="A3901" t="s">
        <v>6257</v>
      </c>
      <c r="B3901" t="s">
        <v>324</v>
      </c>
      <c r="C3901" t="s">
        <v>75</v>
      </c>
      <c r="D3901" t="s">
        <v>61</v>
      </c>
      <c r="E3901" s="29">
        <v>26</v>
      </c>
    </row>
    <row r="3902" spans="1:5">
      <c r="A3902" t="s">
        <v>6276</v>
      </c>
      <c r="B3902" t="s">
        <v>4790</v>
      </c>
      <c r="C3902" t="s">
        <v>75</v>
      </c>
      <c r="D3902" t="s">
        <v>87</v>
      </c>
      <c r="E3902" s="29">
        <v>26</v>
      </c>
    </row>
    <row r="3903" spans="1:5">
      <c r="A3903" t="s">
        <v>763</v>
      </c>
      <c r="B3903" t="s">
        <v>762</v>
      </c>
      <c r="C3903" t="s">
        <v>54</v>
      </c>
      <c r="D3903" t="s">
        <v>61</v>
      </c>
      <c r="E3903" s="29">
        <v>26</v>
      </c>
    </row>
    <row r="3904" spans="1:5">
      <c r="A3904" t="s">
        <v>1538</v>
      </c>
      <c r="B3904" t="s">
        <v>1537</v>
      </c>
      <c r="C3904" t="s">
        <v>66</v>
      </c>
      <c r="D3904" t="s">
        <v>61</v>
      </c>
      <c r="E3904" s="29">
        <v>26</v>
      </c>
    </row>
    <row r="3905" spans="1:5">
      <c r="A3905" t="s">
        <v>4218</v>
      </c>
      <c r="B3905" t="s">
        <v>4217</v>
      </c>
      <c r="C3905" t="s">
        <v>66</v>
      </c>
      <c r="D3905" t="s">
        <v>61</v>
      </c>
      <c r="E3905" s="29">
        <v>26</v>
      </c>
    </row>
    <row r="3906" spans="1:5">
      <c r="A3906" t="s">
        <v>2668</v>
      </c>
      <c r="B3906" t="s">
        <v>106</v>
      </c>
      <c r="C3906" t="s">
        <v>66</v>
      </c>
      <c r="D3906" t="s">
        <v>87</v>
      </c>
      <c r="E3906" s="29">
        <v>26</v>
      </c>
    </row>
    <row r="3907" spans="1:5">
      <c r="A3907" t="s">
        <v>5874</v>
      </c>
      <c r="B3907" t="s">
        <v>632</v>
      </c>
      <c r="C3907" t="s">
        <v>66</v>
      </c>
      <c r="D3907" t="s">
        <v>61</v>
      </c>
      <c r="E3907" s="29">
        <v>26</v>
      </c>
    </row>
    <row r="3908" spans="1:5">
      <c r="A3908" t="s">
        <v>3345</v>
      </c>
      <c r="B3908" t="s">
        <v>2593</v>
      </c>
      <c r="C3908" t="s">
        <v>75</v>
      </c>
      <c r="D3908" t="s">
        <v>61</v>
      </c>
      <c r="E3908" s="29">
        <v>26</v>
      </c>
    </row>
    <row r="3909" spans="1:5">
      <c r="A3909" t="s">
        <v>6203</v>
      </c>
      <c r="B3909" t="s">
        <v>2858</v>
      </c>
      <c r="C3909" t="s">
        <v>54</v>
      </c>
      <c r="D3909" t="s">
        <v>105</v>
      </c>
      <c r="E3909" s="29">
        <v>26</v>
      </c>
    </row>
    <row r="3910" spans="1:5">
      <c r="A3910" t="s">
        <v>3211</v>
      </c>
      <c r="B3910" t="s">
        <v>255</v>
      </c>
      <c r="C3910" t="s">
        <v>66</v>
      </c>
      <c r="D3910" t="s">
        <v>61</v>
      </c>
      <c r="E3910" s="29">
        <v>26</v>
      </c>
    </row>
    <row r="3911" spans="1:5">
      <c r="A3911" t="s">
        <v>3310</v>
      </c>
      <c r="B3911" t="s">
        <v>110</v>
      </c>
      <c r="C3911" t="s">
        <v>54</v>
      </c>
      <c r="D3911" t="s">
        <v>87</v>
      </c>
      <c r="E3911" s="29">
        <v>26</v>
      </c>
    </row>
    <row r="3912" spans="1:5">
      <c r="A3912" t="s">
        <v>4997</v>
      </c>
      <c r="B3912" t="s">
        <v>3349</v>
      </c>
      <c r="C3912" t="s">
        <v>66</v>
      </c>
      <c r="D3912" t="s">
        <v>93</v>
      </c>
      <c r="E3912" s="29">
        <v>26</v>
      </c>
    </row>
    <row r="3913" spans="1:5">
      <c r="A3913" t="s">
        <v>5512</v>
      </c>
      <c r="B3913" t="s">
        <v>1092</v>
      </c>
      <c r="C3913" t="s">
        <v>66</v>
      </c>
      <c r="D3913" t="s">
        <v>61</v>
      </c>
      <c r="E3913" s="29">
        <v>26</v>
      </c>
    </row>
    <row r="3914" spans="1:5">
      <c r="A3914" t="s">
        <v>3920</v>
      </c>
      <c r="B3914" t="s">
        <v>166</v>
      </c>
      <c r="C3914" t="s">
        <v>75</v>
      </c>
      <c r="D3914" t="s">
        <v>87</v>
      </c>
      <c r="E3914" s="29">
        <v>26</v>
      </c>
    </row>
    <row r="3915" spans="1:5">
      <c r="A3915" t="s">
        <v>6589</v>
      </c>
      <c r="B3915" t="s">
        <v>3833</v>
      </c>
      <c r="C3915" t="s">
        <v>66</v>
      </c>
      <c r="D3915" t="s">
        <v>93</v>
      </c>
      <c r="E3915" s="29">
        <v>26</v>
      </c>
    </row>
    <row r="3916" spans="1:5">
      <c r="A3916" t="s">
        <v>5589</v>
      </c>
      <c r="B3916" t="s">
        <v>437</v>
      </c>
      <c r="C3916" t="s">
        <v>54</v>
      </c>
      <c r="D3916" t="s">
        <v>105</v>
      </c>
      <c r="E3916" s="29">
        <v>26</v>
      </c>
    </row>
    <row r="3917" spans="1:5">
      <c r="A3917" t="s">
        <v>5662</v>
      </c>
      <c r="B3917" t="s">
        <v>4064</v>
      </c>
      <c r="C3917" t="s">
        <v>75</v>
      </c>
      <c r="D3917" t="s">
        <v>87</v>
      </c>
      <c r="E3917" s="29">
        <v>26</v>
      </c>
    </row>
    <row r="3918" spans="1:5">
      <c r="A3918" t="s">
        <v>1341</v>
      </c>
      <c r="B3918" t="s">
        <v>210</v>
      </c>
      <c r="C3918" t="s">
        <v>54</v>
      </c>
      <c r="D3918" t="s">
        <v>61</v>
      </c>
      <c r="E3918" s="29">
        <v>26</v>
      </c>
    </row>
    <row r="3919" spans="1:5">
      <c r="A3919" t="s">
        <v>3578</v>
      </c>
      <c r="B3919" t="s">
        <v>353</v>
      </c>
      <c r="C3919" t="s">
        <v>54</v>
      </c>
      <c r="D3919" t="s">
        <v>61</v>
      </c>
      <c r="E3919" s="29">
        <v>25</v>
      </c>
    </row>
    <row r="3920" spans="1:5">
      <c r="A3920" t="s">
        <v>5164</v>
      </c>
      <c r="B3920" t="s">
        <v>99</v>
      </c>
      <c r="C3920" t="s">
        <v>75</v>
      </c>
      <c r="D3920" t="s">
        <v>87</v>
      </c>
      <c r="E3920" s="29">
        <v>25</v>
      </c>
    </row>
    <row r="3921" spans="1:5">
      <c r="A3921" t="s">
        <v>2942</v>
      </c>
      <c r="B3921" t="s">
        <v>2941</v>
      </c>
      <c r="C3921" t="s">
        <v>75</v>
      </c>
      <c r="D3921" t="s">
        <v>105</v>
      </c>
      <c r="E3921" s="29">
        <v>25</v>
      </c>
    </row>
    <row r="3922" spans="1:5">
      <c r="A3922" t="s">
        <v>5955</v>
      </c>
      <c r="B3922" t="s">
        <v>1800</v>
      </c>
      <c r="C3922" t="s">
        <v>66</v>
      </c>
      <c r="D3922" t="s">
        <v>61</v>
      </c>
      <c r="E3922" s="29">
        <v>25</v>
      </c>
    </row>
    <row r="3923" spans="1:5">
      <c r="A3923" t="s">
        <v>5895</v>
      </c>
      <c r="B3923" t="s">
        <v>3530</v>
      </c>
      <c r="C3923" t="s">
        <v>54</v>
      </c>
      <c r="D3923" t="s">
        <v>61</v>
      </c>
      <c r="E3923" s="29">
        <v>25</v>
      </c>
    </row>
    <row r="3924" spans="1:5">
      <c r="A3924" t="s">
        <v>1501</v>
      </c>
      <c r="B3924" t="s">
        <v>1128</v>
      </c>
      <c r="C3924" t="s">
        <v>75</v>
      </c>
      <c r="D3924" t="s">
        <v>61</v>
      </c>
      <c r="E3924" s="29">
        <v>25</v>
      </c>
    </row>
    <row r="3925" spans="1:5">
      <c r="A3925" t="s">
        <v>5483</v>
      </c>
      <c r="B3925" t="s">
        <v>737</v>
      </c>
      <c r="C3925" t="s">
        <v>66</v>
      </c>
      <c r="D3925" t="s">
        <v>61</v>
      </c>
      <c r="E3925" s="29">
        <v>25</v>
      </c>
    </row>
    <row r="3926" spans="1:5">
      <c r="A3926" t="s">
        <v>406</v>
      </c>
      <c r="B3926" t="s">
        <v>405</v>
      </c>
      <c r="C3926" t="s">
        <v>54</v>
      </c>
      <c r="D3926" t="s">
        <v>61</v>
      </c>
      <c r="E3926" s="29">
        <v>25</v>
      </c>
    </row>
    <row r="3927" spans="1:5">
      <c r="A3927" t="s">
        <v>4036</v>
      </c>
      <c r="B3927" t="s">
        <v>3363</v>
      </c>
      <c r="C3927" t="s">
        <v>66</v>
      </c>
      <c r="D3927" t="s">
        <v>258</v>
      </c>
      <c r="E3927" s="29">
        <v>25</v>
      </c>
    </row>
    <row r="3928" spans="1:5">
      <c r="A3928" t="s">
        <v>4335</v>
      </c>
      <c r="B3928" t="s">
        <v>292</v>
      </c>
      <c r="C3928" t="s">
        <v>66</v>
      </c>
      <c r="D3928" t="s">
        <v>61</v>
      </c>
      <c r="E3928" s="29">
        <v>25</v>
      </c>
    </row>
    <row r="3929" spans="1:5">
      <c r="A3929" t="s">
        <v>5996</v>
      </c>
      <c r="B3929" t="s">
        <v>4773</v>
      </c>
      <c r="C3929" t="s">
        <v>66</v>
      </c>
      <c r="D3929" t="s">
        <v>209</v>
      </c>
      <c r="E3929" s="29">
        <v>25</v>
      </c>
    </row>
    <row r="3930" spans="1:5">
      <c r="A3930" t="s">
        <v>3436</v>
      </c>
      <c r="B3930" t="s">
        <v>2046</v>
      </c>
      <c r="C3930" t="s">
        <v>75</v>
      </c>
      <c r="D3930" t="s">
        <v>61</v>
      </c>
      <c r="E3930" s="29">
        <v>25</v>
      </c>
    </row>
    <row r="3931" spans="1:5">
      <c r="A3931" t="s">
        <v>5156</v>
      </c>
      <c r="B3931" t="s">
        <v>1009</v>
      </c>
      <c r="C3931" t="s">
        <v>66</v>
      </c>
      <c r="D3931" t="s">
        <v>61</v>
      </c>
      <c r="E3931" s="29">
        <v>25</v>
      </c>
    </row>
    <row r="3932" spans="1:5">
      <c r="A3932" t="s">
        <v>3595</v>
      </c>
      <c r="B3932" t="s">
        <v>574</v>
      </c>
      <c r="C3932" t="s">
        <v>54</v>
      </c>
      <c r="D3932" t="s">
        <v>61</v>
      </c>
      <c r="E3932" s="29">
        <v>25</v>
      </c>
    </row>
    <row r="3933" spans="1:5">
      <c r="A3933" t="s">
        <v>4197</v>
      </c>
      <c r="B3933" t="s">
        <v>4196</v>
      </c>
      <c r="C3933" t="s">
        <v>66</v>
      </c>
      <c r="D3933" t="s">
        <v>61</v>
      </c>
      <c r="E3933" s="29">
        <v>25</v>
      </c>
    </row>
    <row r="3934" spans="1:5">
      <c r="A3934" t="s">
        <v>3446</v>
      </c>
      <c r="B3934" t="s">
        <v>414</v>
      </c>
      <c r="C3934" t="s">
        <v>75</v>
      </c>
      <c r="D3934" t="s">
        <v>258</v>
      </c>
      <c r="E3934" s="29">
        <v>25</v>
      </c>
    </row>
    <row r="3935" spans="1:5">
      <c r="A3935" t="s">
        <v>794</v>
      </c>
      <c r="B3935" t="s">
        <v>793</v>
      </c>
      <c r="C3935" t="s">
        <v>66</v>
      </c>
      <c r="D3935" t="s">
        <v>61</v>
      </c>
      <c r="E3935" s="29">
        <v>25</v>
      </c>
    </row>
    <row r="3936" spans="1:5">
      <c r="A3936" t="s">
        <v>4206</v>
      </c>
      <c r="B3936" t="s">
        <v>4205</v>
      </c>
      <c r="C3936" t="s">
        <v>75</v>
      </c>
      <c r="D3936" t="s">
        <v>61</v>
      </c>
      <c r="E3936" s="29">
        <v>25</v>
      </c>
    </row>
    <row r="3937" spans="1:5">
      <c r="A3937" t="s">
        <v>1333</v>
      </c>
      <c r="B3937" t="s">
        <v>1332</v>
      </c>
      <c r="C3937" t="s">
        <v>66</v>
      </c>
      <c r="D3937" t="s">
        <v>61</v>
      </c>
      <c r="E3937" s="29">
        <v>25</v>
      </c>
    </row>
    <row r="3938" spans="1:5">
      <c r="A3938" t="s">
        <v>4091</v>
      </c>
      <c r="B3938" t="s">
        <v>4090</v>
      </c>
      <c r="C3938" t="s">
        <v>54</v>
      </c>
      <c r="D3938" t="s">
        <v>87</v>
      </c>
      <c r="E3938" s="29">
        <v>25</v>
      </c>
    </row>
    <row r="3939" spans="1:5">
      <c r="A3939" t="s">
        <v>3997</v>
      </c>
      <c r="B3939" t="s">
        <v>1281</v>
      </c>
      <c r="C3939" t="s">
        <v>54</v>
      </c>
      <c r="D3939" t="s">
        <v>61</v>
      </c>
      <c r="E3939" s="29">
        <v>25</v>
      </c>
    </row>
    <row r="3940" spans="1:5">
      <c r="A3940" t="s">
        <v>6717</v>
      </c>
      <c r="B3940" t="s">
        <v>1084</v>
      </c>
      <c r="C3940" t="s">
        <v>66</v>
      </c>
      <c r="D3940" t="s">
        <v>61</v>
      </c>
      <c r="E3940" s="29">
        <v>25</v>
      </c>
    </row>
    <row r="3941" spans="1:5">
      <c r="A3941" t="s">
        <v>4480</v>
      </c>
      <c r="B3941" t="s">
        <v>1359</v>
      </c>
      <c r="C3941" t="s">
        <v>75</v>
      </c>
      <c r="D3941" t="s">
        <v>87</v>
      </c>
      <c r="E3941" s="29">
        <v>25</v>
      </c>
    </row>
    <row r="3942" spans="1:5">
      <c r="A3942" t="s">
        <v>6907</v>
      </c>
      <c r="B3942" t="s">
        <v>5555</v>
      </c>
      <c r="C3942" t="s">
        <v>75</v>
      </c>
      <c r="D3942" t="s">
        <v>61</v>
      </c>
      <c r="E3942" s="29">
        <v>25</v>
      </c>
    </row>
    <row r="3943" spans="1:5">
      <c r="A3943" t="s">
        <v>2032</v>
      </c>
      <c r="B3943" t="s">
        <v>2031</v>
      </c>
      <c r="C3943" t="s">
        <v>75</v>
      </c>
      <c r="D3943" t="s">
        <v>87</v>
      </c>
      <c r="E3943" s="29">
        <v>25</v>
      </c>
    </row>
    <row r="3944" spans="1:5">
      <c r="A3944" t="s">
        <v>5669</v>
      </c>
      <c r="B3944" t="s">
        <v>5668</v>
      </c>
      <c r="C3944" t="s">
        <v>75</v>
      </c>
      <c r="D3944" t="s">
        <v>61</v>
      </c>
      <c r="E3944" s="29">
        <v>25</v>
      </c>
    </row>
    <row r="3945" spans="1:5">
      <c r="A3945" t="s">
        <v>4289</v>
      </c>
      <c r="B3945" t="s">
        <v>4288</v>
      </c>
      <c r="C3945" t="s">
        <v>66</v>
      </c>
      <c r="D3945" t="s">
        <v>209</v>
      </c>
      <c r="E3945" s="29">
        <v>25</v>
      </c>
    </row>
    <row r="3946" spans="1:5">
      <c r="A3946" t="s">
        <v>6661</v>
      </c>
      <c r="B3946" t="s">
        <v>2462</v>
      </c>
      <c r="C3946" t="s">
        <v>75</v>
      </c>
      <c r="D3946" t="s">
        <v>61</v>
      </c>
      <c r="E3946" s="29">
        <v>25</v>
      </c>
    </row>
    <row r="3947" spans="1:5">
      <c r="A3947" t="s">
        <v>5101</v>
      </c>
      <c r="B3947" t="s">
        <v>106</v>
      </c>
      <c r="C3947" t="s">
        <v>75</v>
      </c>
      <c r="D3947" t="s">
        <v>61</v>
      </c>
      <c r="E3947" s="29">
        <v>25</v>
      </c>
    </row>
    <row r="3948" spans="1:5">
      <c r="A3948" t="s">
        <v>4045</v>
      </c>
      <c r="B3948" t="s">
        <v>3761</v>
      </c>
      <c r="C3948" t="s">
        <v>75</v>
      </c>
      <c r="D3948" t="s">
        <v>61</v>
      </c>
      <c r="E3948" s="29">
        <v>25</v>
      </c>
    </row>
    <row r="3949" spans="1:5">
      <c r="A3949" t="s">
        <v>4285</v>
      </c>
      <c r="B3949" t="s">
        <v>4284</v>
      </c>
      <c r="C3949" t="s">
        <v>54</v>
      </c>
      <c r="D3949" t="s">
        <v>105</v>
      </c>
      <c r="E3949" s="29">
        <v>25</v>
      </c>
    </row>
    <row r="3950" spans="1:5">
      <c r="A3950" t="s">
        <v>6891</v>
      </c>
      <c r="B3950" t="s">
        <v>6890</v>
      </c>
      <c r="C3950" t="s">
        <v>54</v>
      </c>
      <c r="D3950" t="s">
        <v>61</v>
      </c>
      <c r="E3950" s="29">
        <v>25</v>
      </c>
    </row>
    <row r="3951" spans="1:5">
      <c r="A3951" t="s">
        <v>4722</v>
      </c>
      <c r="B3951" t="s">
        <v>2931</v>
      </c>
      <c r="C3951" t="s">
        <v>54</v>
      </c>
      <c r="D3951" t="s">
        <v>61</v>
      </c>
      <c r="E3951" s="29">
        <v>25</v>
      </c>
    </row>
    <row r="3952" spans="1:5">
      <c r="A3952" t="s">
        <v>760</v>
      </c>
      <c r="B3952" t="s">
        <v>759</v>
      </c>
      <c r="C3952" t="s">
        <v>54</v>
      </c>
      <c r="D3952" t="s">
        <v>105</v>
      </c>
      <c r="E3952" s="29">
        <v>25</v>
      </c>
    </row>
    <row r="3953" spans="1:5">
      <c r="A3953" t="s">
        <v>6793</v>
      </c>
      <c r="B3953" t="s">
        <v>152</v>
      </c>
      <c r="C3953" t="s">
        <v>66</v>
      </c>
      <c r="D3953" t="s">
        <v>61</v>
      </c>
      <c r="E3953" s="29">
        <v>25</v>
      </c>
    </row>
    <row r="3954" spans="1:5">
      <c r="A3954" t="s">
        <v>659</v>
      </c>
      <c r="B3954" t="s">
        <v>99</v>
      </c>
      <c r="C3954" t="s">
        <v>66</v>
      </c>
      <c r="D3954" t="s">
        <v>61</v>
      </c>
      <c r="E3954" s="29">
        <v>25</v>
      </c>
    </row>
    <row r="3955" spans="1:5">
      <c r="A3955" t="s">
        <v>2127</v>
      </c>
      <c r="B3955" t="s">
        <v>536</v>
      </c>
      <c r="C3955" t="s">
        <v>66</v>
      </c>
      <c r="D3955" t="s">
        <v>61</v>
      </c>
      <c r="E3955" s="29">
        <v>25</v>
      </c>
    </row>
    <row r="3956" spans="1:5">
      <c r="A3956" t="s">
        <v>6354</v>
      </c>
      <c r="B3956" t="s">
        <v>186</v>
      </c>
      <c r="C3956" t="s">
        <v>54</v>
      </c>
      <c r="D3956" t="s">
        <v>61</v>
      </c>
      <c r="E3956" s="29">
        <v>25</v>
      </c>
    </row>
    <row r="3957" spans="1:5">
      <c r="A3957" t="s">
        <v>6256</v>
      </c>
      <c r="B3957" t="s">
        <v>1217</v>
      </c>
      <c r="C3957" t="s">
        <v>54</v>
      </c>
      <c r="D3957" t="s">
        <v>105</v>
      </c>
      <c r="E3957" s="29">
        <v>25</v>
      </c>
    </row>
    <row r="3958" spans="1:5">
      <c r="A3958" t="s">
        <v>6151</v>
      </c>
      <c r="B3958" t="s">
        <v>957</v>
      </c>
      <c r="C3958" t="s">
        <v>66</v>
      </c>
      <c r="D3958" t="s">
        <v>93</v>
      </c>
      <c r="E3958" s="29">
        <v>25</v>
      </c>
    </row>
    <row r="3959" spans="1:5">
      <c r="A3959" t="s">
        <v>5513</v>
      </c>
      <c r="B3959" t="s">
        <v>210</v>
      </c>
      <c r="C3959" t="s">
        <v>54</v>
      </c>
      <c r="D3959" t="s">
        <v>61</v>
      </c>
      <c r="E3959" s="29">
        <v>25</v>
      </c>
    </row>
    <row r="3960" spans="1:5">
      <c r="A3960" t="s">
        <v>5909</v>
      </c>
      <c r="B3960" t="s">
        <v>520</v>
      </c>
      <c r="C3960" t="s">
        <v>54</v>
      </c>
      <c r="D3960" t="s">
        <v>61</v>
      </c>
      <c r="E3960" s="29">
        <v>25</v>
      </c>
    </row>
    <row r="3961" spans="1:5">
      <c r="A3961" t="s">
        <v>2424</v>
      </c>
      <c r="B3961" t="s">
        <v>417</v>
      </c>
      <c r="C3961" t="s">
        <v>54</v>
      </c>
      <c r="D3961" t="s">
        <v>61</v>
      </c>
      <c r="E3961" s="29">
        <v>25</v>
      </c>
    </row>
    <row r="3962" spans="1:5">
      <c r="A3962" t="s">
        <v>690</v>
      </c>
      <c r="B3962" t="s">
        <v>689</v>
      </c>
      <c r="C3962" t="s">
        <v>66</v>
      </c>
      <c r="D3962" t="s">
        <v>61</v>
      </c>
      <c r="E3962" s="29">
        <v>25</v>
      </c>
    </row>
    <row r="3963" spans="1:5">
      <c r="A3963" t="s">
        <v>5526</v>
      </c>
      <c r="B3963" t="s">
        <v>1429</v>
      </c>
      <c r="C3963" t="s">
        <v>66</v>
      </c>
      <c r="D3963" t="s">
        <v>61</v>
      </c>
      <c r="E3963" s="29">
        <v>25</v>
      </c>
    </row>
    <row r="3964" spans="1:5">
      <c r="A3964" t="s">
        <v>5666</v>
      </c>
      <c r="B3964" t="s">
        <v>3740</v>
      </c>
      <c r="C3964" t="s">
        <v>54</v>
      </c>
      <c r="D3964" t="s">
        <v>105</v>
      </c>
      <c r="E3964" s="29">
        <v>25</v>
      </c>
    </row>
    <row r="3965" spans="1:5">
      <c r="A3965" t="s">
        <v>5737</v>
      </c>
      <c r="B3965" t="s">
        <v>5736</v>
      </c>
      <c r="C3965" t="s">
        <v>66</v>
      </c>
      <c r="D3965" t="s">
        <v>61</v>
      </c>
      <c r="E3965" s="29">
        <v>25</v>
      </c>
    </row>
    <row r="3966" spans="1:5">
      <c r="A3966" t="s">
        <v>699</v>
      </c>
      <c r="B3966" t="s">
        <v>698</v>
      </c>
      <c r="C3966" t="s">
        <v>54</v>
      </c>
      <c r="D3966" t="s">
        <v>61</v>
      </c>
      <c r="E3966" s="29">
        <v>25</v>
      </c>
    </row>
    <row r="3967" spans="1:5">
      <c r="A3967" t="s">
        <v>3508</v>
      </c>
      <c r="B3967" t="s">
        <v>2555</v>
      </c>
      <c r="C3967" t="s">
        <v>54</v>
      </c>
      <c r="D3967" t="s">
        <v>87</v>
      </c>
      <c r="E3967" s="29">
        <v>25</v>
      </c>
    </row>
    <row r="3968" spans="1:5">
      <c r="A3968" t="s">
        <v>6419</v>
      </c>
      <c r="B3968" t="s">
        <v>1627</v>
      </c>
      <c r="C3968" t="s">
        <v>54</v>
      </c>
      <c r="D3968" t="s">
        <v>61</v>
      </c>
      <c r="E3968" s="29">
        <v>25</v>
      </c>
    </row>
    <row r="3969" spans="1:5">
      <c r="A3969" t="s">
        <v>296</v>
      </c>
      <c r="B3969" t="s">
        <v>295</v>
      </c>
      <c r="C3969" t="s">
        <v>54</v>
      </c>
      <c r="D3969" t="s">
        <v>61</v>
      </c>
      <c r="E3969" s="29">
        <v>24</v>
      </c>
    </row>
    <row r="3970" spans="1:5">
      <c r="A3970" t="s">
        <v>4336</v>
      </c>
      <c r="B3970" t="s">
        <v>310</v>
      </c>
      <c r="C3970" t="s">
        <v>75</v>
      </c>
      <c r="D3970" t="s">
        <v>258</v>
      </c>
      <c r="E3970" s="29">
        <v>24</v>
      </c>
    </row>
    <row r="3971" spans="1:5">
      <c r="A3971" t="s">
        <v>2882</v>
      </c>
      <c r="B3971" t="s">
        <v>2881</v>
      </c>
      <c r="C3971" t="s">
        <v>75</v>
      </c>
      <c r="D3971" t="s">
        <v>87</v>
      </c>
      <c r="E3971" s="29">
        <v>24</v>
      </c>
    </row>
    <row r="3972" spans="1:5">
      <c r="A3972" t="s">
        <v>4622</v>
      </c>
      <c r="B3972" t="s">
        <v>1039</v>
      </c>
      <c r="C3972" t="s">
        <v>75</v>
      </c>
      <c r="D3972" t="s">
        <v>61</v>
      </c>
      <c r="E3972" s="29">
        <v>24</v>
      </c>
    </row>
    <row r="3973" spans="1:5">
      <c r="A3973" t="s">
        <v>5894</v>
      </c>
      <c r="B3973" t="s">
        <v>2796</v>
      </c>
      <c r="C3973" t="s">
        <v>66</v>
      </c>
      <c r="D3973" t="s">
        <v>61</v>
      </c>
      <c r="E3973" s="29">
        <v>24</v>
      </c>
    </row>
    <row r="3974" spans="1:5">
      <c r="A3974" t="s">
        <v>4032</v>
      </c>
      <c r="B3974" t="s">
        <v>4031</v>
      </c>
      <c r="C3974" t="s">
        <v>66</v>
      </c>
      <c r="D3974" t="s">
        <v>93</v>
      </c>
      <c r="E3974" s="29">
        <v>24</v>
      </c>
    </row>
    <row r="3975" spans="1:5">
      <c r="A3975" t="s">
        <v>6521</v>
      </c>
      <c r="B3975" t="s">
        <v>169</v>
      </c>
      <c r="C3975" t="s">
        <v>54</v>
      </c>
      <c r="D3975" t="s">
        <v>87</v>
      </c>
      <c r="E3975" s="29">
        <v>24</v>
      </c>
    </row>
    <row r="3976" spans="1:5">
      <c r="A3976" t="s">
        <v>3276</v>
      </c>
      <c r="B3976" t="s">
        <v>1650</v>
      </c>
      <c r="C3976" t="s">
        <v>54</v>
      </c>
      <c r="D3976" t="s">
        <v>61</v>
      </c>
      <c r="E3976" s="29">
        <v>24</v>
      </c>
    </row>
    <row r="3977" spans="1:5">
      <c r="A3977" t="s">
        <v>6766</v>
      </c>
      <c r="B3977" t="s">
        <v>1760</v>
      </c>
      <c r="C3977" t="s">
        <v>66</v>
      </c>
      <c r="D3977" t="s">
        <v>61</v>
      </c>
      <c r="E3977" s="29">
        <v>24</v>
      </c>
    </row>
    <row r="3978" spans="1:5">
      <c r="A3978" t="s">
        <v>1357</v>
      </c>
      <c r="B3978" t="s">
        <v>1356</v>
      </c>
      <c r="C3978" t="s">
        <v>66</v>
      </c>
      <c r="D3978" t="s">
        <v>93</v>
      </c>
      <c r="E3978" s="29">
        <v>24</v>
      </c>
    </row>
    <row r="3979" spans="1:5">
      <c r="A3979" t="s">
        <v>3986</v>
      </c>
      <c r="B3979" t="s">
        <v>587</v>
      </c>
      <c r="C3979" t="s">
        <v>75</v>
      </c>
      <c r="D3979" t="s">
        <v>209</v>
      </c>
      <c r="E3979" s="29">
        <v>24</v>
      </c>
    </row>
    <row r="3980" spans="1:5">
      <c r="A3980" t="s">
        <v>1604</v>
      </c>
      <c r="B3980" t="s">
        <v>392</v>
      </c>
      <c r="C3980" t="s">
        <v>75</v>
      </c>
      <c r="D3980" t="s">
        <v>87</v>
      </c>
      <c r="E3980" s="29">
        <v>24</v>
      </c>
    </row>
    <row r="3981" spans="1:5">
      <c r="A3981" t="s">
        <v>6190</v>
      </c>
      <c r="B3981" t="s">
        <v>82</v>
      </c>
      <c r="C3981" t="s">
        <v>66</v>
      </c>
      <c r="D3981" t="s">
        <v>61</v>
      </c>
      <c r="E3981" s="29">
        <v>24</v>
      </c>
    </row>
    <row r="3982" spans="1:5">
      <c r="A3982" t="s">
        <v>5584</v>
      </c>
      <c r="B3982" t="s">
        <v>82</v>
      </c>
      <c r="C3982" t="s">
        <v>75</v>
      </c>
      <c r="D3982" t="s">
        <v>61</v>
      </c>
      <c r="E3982" s="29">
        <v>24</v>
      </c>
    </row>
    <row r="3983" spans="1:5">
      <c r="A3983" t="s">
        <v>5901</v>
      </c>
      <c r="B3983" t="s">
        <v>4571</v>
      </c>
      <c r="C3983" t="s">
        <v>66</v>
      </c>
      <c r="D3983" t="s">
        <v>93</v>
      </c>
      <c r="E3983" s="29">
        <v>24</v>
      </c>
    </row>
    <row r="3984" spans="1:5">
      <c r="A3984" t="s">
        <v>2202</v>
      </c>
      <c r="B3984" t="s">
        <v>210</v>
      </c>
      <c r="C3984" t="s">
        <v>54</v>
      </c>
      <c r="D3984" t="s">
        <v>61</v>
      </c>
      <c r="E3984" s="29">
        <v>24</v>
      </c>
    </row>
    <row r="3985" spans="1:5">
      <c r="A3985" t="s">
        <v>5941</v>
      </c>
      <c r="B3985" t="s">
        <v>3281</v>
      </c>
      <c r="C3985" t="s">
        <v>54</v>
      </c>
      <c r="D3985" t="s">
        <v>105</v>
      </c>
      <c r="E3985" s="29">
        <v>24</v>
      </c>
    </row>
    <row r="3986" spans="1:5">
      <c r="A3986" t="s">
        <v>6791</v>
      </c>
      <c r="B3986" t="s">
        <v>1450</v>
      </c>
      <c r="C3986" t="s">
        <v>75</v>
      </c>
      <c r="D3986" t="s">
        <v>258</v>
      </c>
      <c r="E3986" s="29">
        <v>24</v>
      </c>
    </row>
    <row r="3987" spans="1:5">
      <c r="A3987" t="s">
        <v>311</v>
      </c>
      <c r="B3987" t="s">
        <v>310</v>
      </c>
      <c r="C3987" t="s">
        <v>75</v>
      </c>
      <c r="D3987" t="s">
        <v>87</v>
      </c>
      <c r="E3987" s="29">
        <v>24</v>
      </c>
    </row>
    <row r="3988" spans="1:5">
      <c r="A3988" t="s">
        <v>207</v>
      </c>
      <c r="B3988" t="s">
        <v>206</v>
      </c>
      <c r="C3988" t="s">
        <v>66</v>
      </c>
      <c r="D3988" t="s">
        <v>209</v>
      </c>
      <c r="E3988" s="29">
        <v>24</v>
      </c>
    </row>
    <row r="3989" spans="1:5">
      <c r="A3989" t="s">
        <v>4693</v>
      </c>
      <c r="B3989" t="s">
        <v>1128</v>
      </c>
      <c r="C3989" t="s">
        <v>75</v>
      </c>
      <c r="D3989" t="s">
        <v>93</v>
      </c>
      <c r="E3989" s="29">
        <v>24</v>
      </c>
    </row>
    <row r="3990" spans="1:5">
      <c r="A3990" t="s">
        <v>1552</v>
      </c>
      <c r="B3990" t="s">
        <v>1551</v>
      </c>
      <c r="C3990" t="s">
        <v>66</v>
      </c>
      <c r="D3990" t="s">
        <v>209</v>
      </c>
      <c r="E3990" s="29">
        <v>24</v>
      </c>
    </row>
    <row r="3991" spans="1:5">
      <c r="A3991" t="s">
        <v>3981</v>
      </c>
      <c r="B3991" t="s">
        <v>210</v>
      </c>
      <c r="C3991" t="s">
        <v>66</v>
      </c>
      <c r="D3991" t="s">
        <v>61</v>
      </c>
      <c r="E3991" s="29">
        <v>24</v>
      </c>
    </row>
    <row r="3992" spans="1:5">
      <c r="A3992" t="s">
        <v>3654</v>
      </c>
      <c r="B3992" t="s">
        <v>3653</v>
      </c>
      <c r="C3992" t="s">
        <v>54</v>
      </c>
      <c r="D3992" t="s">
        <v>105</v>
      </c>
      <c r="E3992" s="29">
        <v>24</v>
      </c>
    </row>
    <row r="3993" spans="1:5">
      <c r="A3993" t="s">
        <v>4324</v>
      </c>
      <c r="B3993" t="s">
        <v>310</v>
      </c>
      <c r="C3993" t="s">
        <v>66</v>
      </c>
      <c r="D3993" t="s">
        <v>61</v>
      </c>
      <c r="E3993" s="29">
        <v>24</v>
      </c>
    </row>
    <row r="3994" spans="1:5">
      <c r="A3994" t="s">
        <v>5182</v>
      </c>
      <c r="B3994" t="s">
        <v>701</v>
      </c>
      <c r="C3994" t="s">
        <v>54</v>
      </c>
      <c r="D3994" t="s">
        <v>61</v>
      </c>
      <c r="E3994" s="29">
        <v>24</v>
      </c>
    </row>
    <row r="3995" spans="1:5">
      <c r="A3995" t="s">
        <v>5673</v>
      </c>
      <c r="B3995" t="s">
        <v>3093</v>
      </c>
      <c r="C3995" t="s">
        <v>66</v>
      </c>
      <c r="D3995" t="s">
        <v>61</v>
      </c>
      <c r="E3995" s="29">
        <v>24</v>
      </c>
    </row>
    <row r="3996" spans="1:5">
      <c r="A3996" t="s">
        <v>5724</v>
      </c>
      <c r="B3996" t="s">
        <v>5723</v>
      </c>
      <c r="C3996" t="s">
        <v>54</v>
      </c>
      <c r="D3996" t="s">
        <v>87</v>
      </c>
      <c r="E3996" s="29">
        <v>24</v>
      </c>
    </row>
    <row r="3997" spans="1:5">
      <c r="A3997" t="s">
        <v>2064</v>
      </c>
      <c r="B3997" t="s">
        <v>2063</v>
      </c>
      <c r="C3997" t="s">
        <v>54</v>
      </c>
      <c r="D3997" t="s">
        <v>209</v>
      </c>
      <c r="E3997" s="29">
        <v>24</v>
      </c>
    </row>
    <row r="3998" spans="1:5">
      <c r="A3998" t="s">
        <v>2497</v>
      </c>
      <c r="B3998" t="s">
        <v>2496</v>
      </c>
      <c r="C3998" t="s">
        <v>66</v>
      </c>
      <c r="D3998" t="s">
        <v>61</v>
      </c>
      <c r="E3998" s="29">
        <v>24</v>
      </c>
    </row>
    <row r="3999" spans="1:5">
      <c r="A3999" t="s">
        <v>6271</v>
      </c>
      <c r="B3999" t="s">
        <v>2103</v>
      </c>
      <c r="C3999" t="s">
        <v>54</v>
      </c>
      <c r="D3999" t="s">
        <v>61</v>
      </c>
      <c r="E3999" s="29">
        <v>24</v>
      </c>
    </row>
    <row r="4000" spans="1:5">
      <c r="A4000" t="s">
        <v>6293</v>
      </c>
      <c r="B4000" t="s">
        <v>310</v>
      </c>
      <c r="C4000" t="s">
        <v>54</v>
      </c>
      <c r="D4000" t="s">
        <v>61</v>
      </c>
      <c r="E4000" s="29">
        <v>24</v>
      </c>
    </row>
    <row r="4001" spans="1:5">
      <c r="A4001" t="s">
        <v>4959</v>
      </c>
      <c r="B4001" t="s">
        <v>4958</v>
      </c>
      <c r="C4001" t="s">
        <v>66</v>
      </c>
      <c r="D4001" t="s">
        <v>61</v>
      </c>
      <c r="E4001" s="29">
        <v>24</v>
      </c>
    </row>
    <row r="4002" spans="1:5">
      <c r="A4002" t="s">
        <v>6984</v>
      </c>
      <c r="B4002" t="s">
        <v>228</v>
      </c>
      <c r="C4002" t="s">
        <v>66</v>
      </c>
      <c r="D4002" t="s">
        <v>209</v>
      </c>
      <c r="E4002" s="29">
        <v>24</v>
      </c>
    </row>
    <row r="4003" spans="1:5">
      <c r="A4003" t="s">
        <v>6415</v>
      </c>
      <c r="B4003" t="s">
        <v>2449</v>
      </c>
      <c r="C4003" t="s">
        <v>54</v>
      </c>
      <c r="D4003" t="s">
        <v>61</v>
      </c>
      <c r="E4003" s="29">
        <v>24</v>
      </c>
    </row>
    <row r="4004" spans="1:5">
      <c r="A4004" t="s">
        <v>5604</v>
      </c>
      <c r="B4004" t="s">
        <v>414</v>
      </c>
      <c r="C4004" t="s">
        <v>75</v>
      </c>
      <c r="D4004" t="s">
        <v>87</v>
      </c>
      <c r="E4004" s="29">
        <v>24</v>
      </c>
    </row>
    <row r="4005" spans="1:5">
      <c r="A4005" t="s">
        <v>1853</v>
      </c>
      <c r="B4005" t="s">
        <v>1852</v>
      </c>
      <c r="C4005" t="s">
        <v>75</v>
      </c>
      <c r="D4005" t="s">
        <v>61</v>
      </c>
      <c r="E4005" s="29">
        <v>24</v>
      </c>
    </row>
    <row r="4006" spans="1:5">
      <c r="A4006" t="s">
        <v>869</v>
      </c>
      <c r="B4006" t="s">
        <v>82</v>
      </c>
      <c r="C4006" t="s">
        <v>66</v>
      </c>
      <c r="D4006" t="s">
        <v>209</v>
      </c>
      <c r="E4006" s="29">
        <v>24</v>
      </c>
    </row>
    <row r="4007" spans="1:5">
      <c r="A4007" t="s">
        <v>6698</v>
      </c>
      <c r="B4007" t="s">
        <v>3224</v>
      </c>
      <c r="C4007" t="s">
        <v>66</v>
      </c>
      <c r="D4007" t="s">
        <v>61</v>
      </c>
      <c r="E4007" s="29">
        <v>24</v>
      </c>
    </row>
    <row r="4008" spans="1:5">
      <c r="A4008" t="s">
        <v>721</v>
      </c>
      <c r="B4008" t="s">
        <v>720</v>
      </c>
      <c r="C4008" t="s">
        <v>66</v>
      </c>
      <c r="D4008" t="s">
        <v>61</v>
      </c>
      <c r="E4008" s="29">
        <v>24</v>
      </c>
    </row>
    <row r="4009" spans="1:5">
      <c r="A4009" t="s">
        <v>2977</v>
      </c>
      <c r="B4009" t="s">
        <v>2976</v>
      </c>
      <c r="C4009" t="s">
        <v>66</v>
      </c>
      <c r="D4009" t="s">
        <v>209</v>
      </c>
      <c r="E4009" s="29">
        <v>24</v>
      </c>
    </row>
    <row r="4010" spans="1:5">
      <c r="A4010" t="s">
        <v>4553</v>
      </c>
      <c r="B4010" t="s">
        <v>1713</v>
      </c>
      <c r="C4010" t="s">
        <v>66</v>
      </c>
      <c r="D4010" t="s">
        <v>61</v>
      </c>
      <c r="E4010" s="29">
        <v>24</v>
      </c>
    </row>
    <row r="4011" spans="1:5">
      <c r="A4011" t="s">
        <v>1566</v>
      </c>
      <c r="B4011" t="s">
        <v>1565</v>
      </c>
      <c r="C4011" t="s">
        <v>54</v>
      </c>
      <c r="D4011" t="s">
        <v>61</v>
      </c>
      <c r="E4011" s="29">
        <v>24</v>
      </c>
    </row>
    <row r="4012" spans="1:5">
      <c r="A4012" t="s">
        <v>2157</v>
      </c>
      <c r="B4012" t="s">
        <v>2156</v>
      </c>
      <c r="C4012" t="s">
        <v>66</v>
      </c>
      <c r="D4012" t="s">
        <v>61</v>
      </c>
      <c r="E4012" s="29">
        <v>24</v>
      </c>
    </row>
    <row r="4013" spans="1:5">
      <c r="A4013" t="s">
        <v>5823</v>
      </c>
      <c r="B4013" t="s">
        <v>1880</v>
      </c>
      <c r="C4013" t="s">
        <v>54</v>
      </c>
      <c r="D4013" t="s">
        <v>61</v>
      </c>
      <c r="E4013" s="29">
        <v>24</v>
      </c>
    </row>
    <row r="4014" spans="1:5">
      <c r="A4014" t="s">
        <v>6571</v>
      </c>
      <c r="B4014" t="s">
        <v>661</v>
      </c>
      <c r="C4014" t="s">
        <v>54</v>
      </c>
      <c r="D4014" t="s">
        <v>87</v>
      </c>
      <c r="E4014" s="29">
        <v>24</v>
      </c>
    </row>
    <row r="4015" spans="1:5">
      <c r="A4015" t="s">
        <v>1162</v>
      </c>
      <c r="B4015" t="s">
        <v>1161</v>
      </c>
      <c r="C4015" t="s">
        <v>66</v>
      </c>
      <c r="D4015" t="s">
        <v>61</v>
      </c>
      <c r="E4015" s="29">
        <v>24</v>
      </c>
    </row>
    <row r="4016" spans="1:5">
      <c r="A4016" t="s">
        <v>3597</v>
      </c>
      <c r="B4016" t="s">
        <v>3596</v>
      </c>
      <c r="C4016" t="s">
        <v>75</v>
      </c>
      <c r="D4016" t="s">
        <v>61</v>
      </c>
      <c r="E4016" s="29">
        <v>24</v>
      </c>
    </row>
    <row r="4017" spans="1:5">
      <c r="A4017" t="s">
        <v>2193</v>
      </c>
      <c r="B4017" t="s">
        <v>2192</v>
      </c>
      <c r="C4017" t="s">
        <v>54</v>
      </c>
      <c r="D4017" t="s">
        <v>61</v>
      </c>
      <c r="E4017" s="29">
        <v>24</v>
      </c>
    </row>
    <row r="4018" spans="1:5">
      <c r="A4018" t="s">
        <v>3440</v>
      </c>
      <c r="B4018" t="s">
        <v>1800</v>
      </c>
      <c r="C4018" t="s">
        <v>66</v>
      </c>
      <c r="D4018" t="s">
        <v>258</v>
      </c>
      <c r="E4018" s="29">
        <v>24</v>
      </c>
    </row>
    <row r="4019" spans="1:5">
      <c r="A4019" t="s">
        <v>4111</v>
      </c>
      <c r="B4019" t="s">
        <v>2593</v>
      </c>
      <c r="C4019" t="s">
        <v>54</v>
      </c>
      <c r="D4019" t="s">
        <v>61</v>
      </c>
      <c r="E4019" s="29">
        <v>23</v>
      </c>
    </row>
    <row r="4020" spans="1:5">
      <c r="A4020" t="s">
        <v>5915</v>
      </c>
      <c r="B4020" t="s">
        <v>5914</v>
      </c>
      <c r="C4020" t="s">
        <v>75</v>
      </c>
      <c r="D4020" t="s">
        <v>61</v>
      </c>
      <c r="E4020" s="29">
        <v>23</v>
      </c>
    </row>
    <row r="4021" spans="1:5">
      <c r="A4021" t="s">
        <v>6719</v>
      </c>
      <c r="B4021" t="s">
        <v>6349</v>
      </c>
      <c r="C4021" t="s">
        <v>66</v>
      </c>
      <c r="D4021" t="s">
        <v>61</v>
      </c>
      <c r="E4021" s="29">
        <v>23</v>
      </c>
    </row>
    <row r="4022" spans="1:5">
      <c r="A4022" t="s">
        <v>3751</v>
      </c>
      <c r="B4022" t="s">
        <v>452</v>
      </c>
      <c r="C4022" t="s">
        <v>66</v>
      </c>
      <c r="D4022" t="s">
        <v>258</v>
      </c>
      <c r="E4022" s="29">
        <v>23</v>
      </c>
    </row>
    <row r="4023" spans="1:5">
      <c r="A4023" t="s">
        <v>6360</v>
      </c>
      <c r="B4023" t="s">
        <v>6359</v>
      </c>
      <c r="C4023" t="s">
        <v>66</v>
      </c>
      <c r="D4023" t="s">
        <v>61</v>
      </c>
      <c r="E4023" s="29">
        <v>23</v>
      </c>
    </row>
    <row r="4024" spans="1:5">
      <c r="A4024" t="s">
        <v>4965</v>
      </c>
      <c r="B4024" t="s">
        <v>82</v>
      </c>
      <c r="C4024" t="s">
        <v>54</v>
      </c>
      <c r="D4024" t="s">
        <v>258</v>
      </c>
      <c r="E4024" s="29">
        <v>23</v>
      </c>
    </row>
    <row r="4025" spans="1:5">
      <c r="A4025" t="s">
        <v>4566</v>
      </c>
      <c r="B4025" t="s">
        <v>627</v>
      </c>
      <c r="C4025" t="s">
        <v>66</v>
      </c>
      <c r="D4025" t="s">
        <v>61</v>
      </c>
      <c r="E4025" s="29">
        <v>23</v>
      </c>
    </row>
    <row r="4026" spans="1:5">
      <c r="A4026" t="s">
        <v>3828</v>
      </c>
      <c r="B4026" t="s">
        <v>82</v>
      </c>
      <c r="C4026" t="s">
        <v>75</v>
      </c>
      <c r="D4026" t="s">
        <v>61</v>
      </c>
      <c r="E4026" s="29">
        <v>23</v>
      </c>
    </row>
    <row r="4027" spans="1:5">
      <c r="A4027" t="s">
        <v>4350</v>
      </c>
      <c r="B4027" t="s">
        <v>3715</v>
      </c>
      <c r="C4027" t="s">
        <v>66</v>
      </c>
      <c r="D4027" t="s">
        <v>209</v>
      </c>
      <c r="E4027" s="29">
        <v>23</v>
      </c>
    </row>
    <row r="4028" spans="1:5">
      <c r="A4028" t="s">
        <v>6873</v>
      </c>
      <c r="B4028" t="s">
        <v>210</v>
      </c>
      <c r="C4028" t="s">
        <v>75</v>
      </c>
      <c r="D4028" t="s">
        <v>61</v>
      </c>
      <c r="E4028" s="29">
        <v>23</v>
      </c>
    </row>
    <row r="4029" spans="1:5">
      <c r="A4029" t="s">
        <v>4996</v>
      </c>
      <c r="B4029" t="s">
        <v>3321</v>
      </c>
      <c r="C4029" t="s">
        <v>66</v>
      </c>
      <c r="D4029" t="s">
        <v>61</v>
      </c>
      <c r="E4029" s="29">
        <v>23</v>
      </c>
    </row>
    <row r="4030" spans="1:5">
      <c r="A4030" t="s">
        <v>5261</v>
      </c>
      <c r="B4030" t="s">
        <v>737</v>
      </c>
      <c r="C4030" t="s">
        <v>66</v>
      </c>
      <c r="D4030" t="s">
        <v>93</v>
      </c>
      <c r="E4030" s="29">
        <v>23</v>
      </c>
    </row>
    <row r="4031" spans="1:5">
      <c r="A4031" t="s">
        <v>4967</v>
      </c>
      <c r="B4031" t="s">
        <v>4743</v>
      </c>
      <c r="C4031" t="s">
        <v>54</v>
      </c>
      <c r="D4031" t="s">
        <v>87</v>
      </c>
      <c r="E4031" s="29">
        <v>23</v>
      </c>
    </row>
    <row r="4032" spans="1:5">
      <c r="A4032" t="s">
        <v>399</v>
      </c>
      <c r="B4032" t="s">
        <v>398</v>
      </c>
      <c r="C4032" t="s">
        <v>66</v>
      </c>
      <c r="D4032" t="s">
        <v>61</v>
      </c>
      <c r="E4032" s="29">
        <v>23</v>
      </c>
    </row>
    <row r="4033" spans="1:5">
      <c r="A4033" t="s">
        <v>1790</v>
      </c>
      <c r="B4033" t="s">
        <v>1789</v>
      </c>
      <c r="C4033" t="s">
        <v>54</v>
      </c>
      <c r="D4033" t="s">
        <v>61</v>
      </c>
      <c r="E4033" s="29">
        <v>23</v>
      </c>
    </row>
    <row r="4034" spans="1:5">
      <c r="A4034" t="s">
        <v>6660</v>
      </c>
      <c r="B4034" t="s">
        <v>1025</v>
      </c>
      <c r="C4034" t="s">
        <v>75</v>
      </c>
      <c r="D4034" t="s">
        <v>61</v>
      </c>
      <c r="E4034" s="29">
        <v>23</v>
      </c>
    </row>
    <row r="4035" spans="1:5">
      <c r="A4035" t="s">
        <v>3150</v>
      </c>
      <c r="B4035" t="s">
        <v>3149</v>
      </c>
      <c r="C4035" t="s">
        <v>66</v>
      </c>
      <c r="D4035" t="s">
        <v>61</v>
      </c>
      <c r="E4035" s="29">
        <v>23</v>
      </c>
    </row>
    <row r="4036" spans="1:5">
      <c r="A4036" t="s">
        <v>1339</v>
      </c>
      <c r="B4036" t="s">
        <v>228</v>
      </c>
      <c r="C4036" t="s">
        <v>54</v>
      </c>
      <c r="D4036" t="s">
        <v>61</v>
      </c>
      <c r="E4036" s="29">
        <v>23</v>
      </c>
    </row>
    <row r="4037" spans="1:5">
      <c r="A4037" t="s">
        <v>1349</v>
      </c>
      <c r="B4037" t="s">
        <v>123</v>
      </c>
      <c r="C4037" t="s">
        <v>54</v>
      </c>
      <c r="D4037" t="s">
        <v>61</v>
      </c>
      <c r="E4037" s="29">
        <v>23</v>
      </c>
    </row>
    <row r="4038" spans="1:5">
      <c r="A4038" t="s">
        <v>3569</v>
      </c>
      <c r="B4038" t="s">
        <v>2109</v>
      </c>
      <c r="C4038" t="s">
        <v>75</v>
      </c>
      <c r="D4038" t="s">
        <v>87</v>
      </c>
      <c r="E4038" s="29">
        <v>23</v>
      </c>
    </row>
    <row r="4039" spans="1:5">
      <c r="A4039" t="s">
        <v>2807</v>
      </c>
      <c r="B4039" t="s">
        <v>82</v>
      </c>
      <c r="C4039" t="s">
        <v>75</v>
      </c>
      <c r="D4039" t="s">
        <v>61</v>
      </c>
      <c r="E4039" s="29">
        <v>23</v>
      </c>
    </row>
    <row r="4040" spans="1:5">
      <c r="A4040" t="s">
        <v>6613</v>
      </c>
      <c r="B4040" t="s">
        <v>1569</v>
      </c>
      <c r="C4040" t="s">
        <v>75</v>
      </c>
      <c r="D4040" t="s">
        <v>87</v>
      </c>
      <c r="E4040" s="29">
        <v>23</v>
      </c>
    </row>
    <row r="4041" spans="1:5">
      <c r="A4041" t="s">
        <v>5321</v>
      </c>
      <c r="B4041" t="s">
        <v>2109</v>
      </c>
      <c r="C4041" t="s">
        <v>54</v>
      </c>
      <c r="D4041" t="s">
        <v>61</v>
      </c>
      <c r="E4041" s="29">
        <v>23</v>
      </c>
    </row>
    <row r="4042" spans="1:5">
      <c r="A4042" t="s">
        <v>2410</v>
      </c>
      <c r="B4042" t="s">
        <v>2409</v>
      </c>
      <c r="C4042" t="s">
        <v>75</v>
      </c>
      <c r="D4042" t="s">
        <v>61</v>
      </c>
      <c r="E4042" s="29">
        <v>23</v>
      </c>
    </row>
    <row r="4043" spans="1:5">
      <c r="A4043" t="s">
        <v>6985</v>
      </c>
      <c r="B4043" t="s">
        <v>3270</v>
      </c>
      <c r="C4043" t="s">
        <v>66</v>
      </c>
      <c r="D4043" t="s">
        <v>93</v>
      </c>
      <c r="E4043" s="29">
        <v>23</v>
      </c>
    </row>
    <row r="4044" spans="1:5">
      <c r="A4044" t="s">
        <v>5405</v>
      </c>
      <c r="B4044" t="s">
        <v>392</v>
      </c>
      <c r="C4044" t="s">
        <v>66</v>
      </c>
      <c r="D4044" t="s">
        <v>61</v>
      </c>
      <c r="E4044" s="29">
        <v>23</v>
      </c>
    </row>
    <row r="4045" spans="1:5">
      <c r="A4045" t="s">
        <v>5065</v>
      </c>
      <c r="B4045" t="s">
        <v>3605</v>
      </c>
      <c r="C4045" t="s">
        <v>54</v>
      </c>
      <c r="D4045" t="s">
        <v>105</v>
      </c>
      <c r="E4045" s="29">
        <v>23</v>
      </c>
    </row>
    <row r="4046" spans="1:5">
      <c r="A4046" t="s">
        <v>6255</v>
      </c>
      <c r="B4046" t="s">
        <v>2953</v>
      </c>
      <c r="C4046" t="s">
        <v>66</v>
      </c>
      <c r="D4046" t="s">
        <v>61</v>
      </c>
      <c r="E4046" s="29">
        <v>23</v>
      </c>
    </row>
    <row r="4047" spans="1:5">
      <c r="A4047" t="s">
        <v>3075</v>
      </c>
      <c r="B4047" t="s">
        <v>3074</v>
      </c>
      <c r="C4047" t="s">
        <v>75</v>
      </c>
      <c r="D4047" t="s">
        <v>61</v>
      </c>
      <c r="E4047" s="29">
        <v>23</v>
      </c>
    </row>
    <row r="4048" spans="1:5">
      <c r="A4048" t="s">
        <v>5445</v>
      </c>
      <c r="B4048" t="s">
        <v>3709</v>
      </c>
      <c r="C4048" t="s">
        <v>54</v>
      </c>
      <c r="D4048" t="s">
        <v>258</v>
      </c>
      <c r="E4048" s="29">
        <v>23</v>
      </c>
    </row>
    <row r="4049" spans="1:5">
      <c r="A4049" t="s">
        <v>3674</v>
      </c>
      <c r="B4049" t="s">
        <v>1372</v>
      </c>
      <c r="C4049" t="s">
        <v>66</v>
      </c>
      <c r="D4049" t="s">
        <v>61</v>
      </c>
      <c r="E4049" s="29">
        <v>23</v>
      </c>
    </row>
    <row r="4050" spans="1:5">
      <c r="A4050" t="s">
        <v>4423</v>
      </c>
      <c r="B4050" t="s">
        <v>4422</v>
      </c>
      <c r="C4050" t="s">
        <v>66</v>
      </c>
      <c r="D4050" t="s">
        <v>61</v>
      </c>
      <c r="E4050" s="29">
        <v>23</v>
      </c>
    </row>
    <row r="4051" spans="1:5">
      <c r="A4051" t="s">
        <v>3629</v>
      </c>
      <c r="B4051" t="s">
        <v>166</v>
      </c>
      <c r="C4051" t="s">
        <v>54</v>
      </c>
      <c r="D4051" t="s">
        <v>87</v>
      </c>
      <c r="E4051" s="29">
        <v>23</v>
      </c>
    </row>
    <row r="4052" spans="1:5">
      <c r="A4052" t="s">
        <v>5563</v>
      </c>
      <c r="B4052" t="s">
        <v>4317</v>
      </c>
      <c r="C4052" t="s">
        <v>54</v>
      </c>
      <c r="D4052" t="s">
        <v>61</v>
      </c>
      <c r="E4052" s="29">
        <v>23</v>
      </c>
    </row>
    <row r="4053" spans="1:5">
      <c r="A4053" t="s">
        <v>4160</v>
      </c>
      <c r="B4053" t="s">
        <v>2847</v>
      </c>
      <c r="C4053" t="s">
        <v>54</v>
      </c>
      <c r="D4053" t="s">
        <v>87</v>
      </c>
      <c r="E4053" s="29">
        <v>23</v>
      </c>
    </row>
    <row r="4054" spans="1:5">
      <c r="A4054" t="s">
        <v>5560</v>
      </c>
      <c r="B4054" t="s">
        <v>99</v>
      </c>
      <c r="C4054" t="s">
        <v>54</v>
      </c>
      <c r="D4054" t="s">
        <v>105</v>
      </c>
      <c r="E4054" s="29">
        <v>23</v>
      </c>
    </row>
    <row r="4055" spans="1:5">
      <c r="A4055" t="s">
        <v>4334</v>
      </c>
      <c r="B4055" t="s">
        <v>1021</v>
      </c>
      <c r="C4055" t="s">
        <v>54</v>
      </c>
      <c r="D4055" t="s">
        <v>61</v>
      </c>
      <c r="E4055" s="29">
        <v>23</v>
      </c>
    </row>
    <row r="4056" spans="1:5">
      <c r="A4056" t="s">
        <v>211</v>
      </c>
      <c r="B4056" t="s">
        <v>210</v>
      </c>
      <c r="C4056" t="s">
        <v>75</v>
      </c>
      <c r="D4056" t="s">
        <v>105</v>
      </c>
      <c r="E4056" s="29">
        <v>23</v>
      </c>
    </row>
    <row r="4057" spans="1:5">
      <c r="A4057" t="s">
        <v>4865</v>
      </c>
      <c r="B4057" t="s">
        <v>1461</v>
      </c>
      <c r="C4057" t="s">
        <v>75</v>
      </c>
      <c r="D4057" t="s">
        <v>61</v>
      </c>
      <c r="E4057" s="29">
        <v>23</v>
      </c>
    </row>
    <row r="4058" spans="1:5">
      <c r="A4058" t="s">
        <v>920</v>
      </c>
      <c r="B4058" t="s">
        <v>793</v>
      </c>
      <c r="C4058" t="s">
        <v>54</v>
      </c>
      <c r="D4058" t="s">
        <v>105</v>
      </c>
      <c r="E4058" s="29">
        <v>23</v>
      </c>
    </row>
    <row r="4059" spans="1:5">
      <c r="A4059" t="s">
        <v>184</v>
      </c>
      <c r="B4059" t="s">
        <v>183</v>
      </c>
      <c r="C4059" t="s">
        <v>66</v>
      </c>
      <c r="D4059" t="s">
        <v>61</v>
      </c>
      <c r="E4059" s="29">
        <v>23</v>
      </c>
    </row>
    <row r="4060" spans="1:5">
      <c r="A4060" t="s">
        <v>6603</v>
      </c>
      <c r="B4060" t="s">
        <v>3429</v>
      </c>
      <c r="C4060" t="s">
        <v>66</v>
      </c>
      <c r="D4060" t="s">
        <v>61</v>
      </c>
      <c r="E4060" s="29">
        <v>23</v>
      </c>
    </row>
    <row r="4061" spans="1:5">
      <c r="A4061" t="s">
        <v>6604</v>
      </c>
      <c r="B4061" t="s">
        <v>3340</v>
      </c>
      <c r="C4061" t="s">
        <v>66</v>
      </c>
      <c r="D4061" t="s">
        <v>61</v>
      </c>
      <c r="E4061" s="29">
        <v>23</v>
      </c>
    </row>
    <row r="4062" spans="1:5">
      <c r="A4062" t="s">
        <v>5203</v>
      </c>
      <c r="B4062" t="s">
        <v>2843</v>
      </c>
      <c r="C4062" t="s">
        <v>54</v>
      </c>
      <c r="D4062" t="s">
        <v>61</v>
      </c>
      <c r="E4062" s="29">
        <v>23</v>
      </c>
    </row>
    <row r="4063" spans="1:5">
      <c r="A4063" t="s">
        <v>1218</v>
      </c>
      <c r="B4063" t="s">
        <v>1217</v>
      </c>
      <c r="C4063" t="s">
        <v>66</v>
      </c>
      <c r="D4063" t="s">
        <v>61</v>
      </c>
      <c r="E4063" s="29">
        <v>23</v>
      </c>
    </row>
    <row r="4064" spans="1:5">
      <c r="A4064" t="s">
        <v>2797</v>
      </c>
      <c r="B4064" t="s">
        <v>2796</v>
      </c>
      <c r="C4064" t="s">
        <v>75</v>
      </c>
      <c r="D4064" t="s">
        <v>61</v>
      </c>
      <c r="E4064" s="29">
        <v>23</v>
      </c>
    </row>
    <row r="4065" spans="1:5">
      <c r="A4065" t="s">
        <v>245</v>
      </c>
      <c r="B4065" t="s">
        <v>244</v>
      </c>
      <c r="C4065" t="s">
        <v>75</v>
      </c>
      <c r="D4065" t="s">
        <v>87</v>
      </c>
      <c r="E4065" s="29">
        <v>23</v>
      </c>
    </row>
    <row r="4066" spans="1:5">
      <c r="A4066" t="s">
        <v>4414</v>
      </c>
      <c r="B4066" t="s">
        <v>4413</v>
      </c>
      <c r="C4066" t="s">
        <v>66</v>
      </c>
      <c r="D4066" t="s">
        <v>61</v>
      </c>
      <c r="E4066" s="29">
        <v>23</v>
      </c>
    </row>
    <row r="4067" spans="1:5">
      <c r="A4067" t="s">
        <v>1076</v>
      </c>
      <c r="B4067" t="s">
        <v>1075</v>
      </c>
      <c r="C4067" t="s">
        <v>66</v>
      </c>
      <c r="D4067" t="s">
        <v>61</v>
      </c>
      <c r="E4067" s="29">
        <v>23</v>
      </c>
    </row>
    <row r="4068" spans="1:5">
      <c r="A4068" t="s">
        <v>2549</v>
      </c>
      <c r="B4068" t="s">
        <v>263</v>
      </c>
      <c r="C4068" t="s">
        <v>54</v>
      </c>
      <c r="D4068" t="s">
        <v>61</v>
      </c>
      <c r="E4068" s="29">
        <v>23</v>
      </c>
    </row>
    <row r="4069" spans="1:5">
      <c r="A4069" t="s">
        <v>5372</v>
      </c>
      <c r="B4069" t="s">
        <v>5371</v>
      </c>
      <c r="C4069" t="s">
        <v>54</v>
      </c>
      <c r="D4069" t="s">
        <v>87</v>
      </c>
      <c r="E4069" s="29">
        <v>23</v>
      </c>
    </row>
    <row r="4070" spans="1:5">
      <c r="A4070" t="s">
        <v>5346</v>
      </c>
      <c r="B4070" t="s">
        <v>392</v>
      </c>
      <c r="C4070" t="s">
        <v>66</v>
      </c>
      <c r="D4070" t="s">
        <v>61</v>
      </c>
      <c r="E4070" s="29">
        <v>23</v>
      </c>
    </row>
    <row r="4071" spans="1:5">
      <c r="A4071" t="s">
        <v>6223</v>
      </c>
      <c r="B4071" t="s">
        <v>1608</v>
      </c>
      <c r="C4071" t="s">
        <v>54</v>
      </c>
      <c r="D4071" t="s">
        <v>61</v>
      </c>
      <c r="E4071" s="29">
        <v>23</v>
      </c>
    </row>
    <row r="4072" spans="1:5">
      <c r="A4072" t="s">
        <v>3952</v>
      </c>
      <c r="B4072" t="s">
        <v>1713</v>
      </c>
      <c r="C4072" t="s">
        <v>54</v>
      </c>
      <c r="D4072" t="s">
        <v>61</v>
      </c>
      <c r="E4072" s="29">
        <v>22</v>
      </c>
    </row>
    <row r="4073" spans="1:5">
      <c r="A4073" t="s">
        <v>1921</v>
      </c>
      <c r="B4073" t="s">
        <v>737</v>
      </c>
      <c r="C4073" t="s">
        <v>66</v>
      </c>
      <c r="D4073" t="s">
        <v>61</v>
      </c>
      <c r="E4073" s="29">
        <v>22</v>
      </c>
    </row>
    <row r="4074" spans="1:5">
      <c r="A4074" t="s">
        <v>2879</v>
      </c>
      <c r="B4074" t="s">
        <v>2878</v>
      </c>
      <c r="C4074" t="s">
        <v>54</v>
      </c>
      <c r="D4074" t="s">
        <v>105</v>
      </c>
      <c r="E4074" s="29">
        <v>22</v>
      </c>
    </row>
    <row r="4075" spans="1:5">
      <c r="A4075" t="s">
        <v>783</v>
      </c>
      <c r="B4075" t="s">
        <v>592</v>
      </c>
      <c r="C4075" t="s">
        <v>54</v>
      </c>
      <c r="D4075" t="s">
        <v>105</v>
      </c>
      <c r="E4075" s="29">
        <v>22</v>
      </c>
    </row>
    <row r="4076" spans="1:5">
      <c r="A4076" t="s">
        <v>2133</v>
      </c>
      <c r="B4076" t="s">
        <v>2132</v>
      </c>
      <c r="C4076" t="s">
        <v>66</v>
      </c>
      <c r="D4076" t="s">
        <v>61</v>
      </c>
      <c r="E4076" s="29">
        <v>22</v>
      </c>
    </row>
    <row r="4077" spans="1:5">
      <c r="A4077" t="s">
        <v>3184</v>
      </c>
      <c r="B4077" t="s">
        <v>3183</v>
      </c>
      <c r="C4077" t="s">
        <v>66</v>
      </c>
      <c r="D4077" t="s">
        <v>61</v>
      </c>
      <c r="E4077" s="29">
        <v>22</v>
      </c>
    </row>
    <row r="4078" spans="1:5">
      <c r="A4078" t="s">
        <v>5036</v>
      </c>
      <c r="B4078" t="s">
        <v>186</v>
      </c>
      <c r="C4078" t="s">
        <v>66</v>
      </c>
      <c r="D4078" t="s">
        <v>61</v>
      </c>
      <c r="E4078" s="29">
        <v>22</v>
      </c>
    </row>
    <row r="4079" spans="1:5">
      <c r="A4079" t="s">
        <v>3592</v>
      </c>
      <c r="B4079" t="s">
        <v>2711</v>
      </c>
      <c r="C4079" t="s">
        <v>66</v>
      </c>
      <c r="D4079" t="s">
        <v>209</v>
      </c>
      <c r="E4079" s="29">
        <v>22</v>
      </c>
    </row>
    <row r="4080" spans="1:5">
      <c r="A4080" t="s">
        <v>4762</v>
      </c>
      <c r="B4080" t="s">
        <v>485</v>
      </c>
      <c r="C4080" t="s">
        <v>66</v>
      </c>
      <c r="D4080" t="s">
        <v>61</v>
      </c>
      <c r="E4080" s="29">
        <v>22</v>
      </c>
    </row>
    <row r="4081" spans="1:5">
      <c r="A4081" t="s">
        <v>6481</v>
      </c>
      <c r="B4081" t="s">
        <v>166</v>
      </c>
      <c r="C4081" t="s">
        <v>54</v>
      </c>
      <c r="D4081" t="s">
        <v>61</v>
      </c>
      <c r="E4081" s="29">
        <v>22</v>
      </c>
    </row>
    <row r="4082" spans="1:5">
      <c r="A4082" t="s">
        <v>4681</v>
      </c>
      <c r="B4082" t="s">
        <v>1164</v>
      </c>
      <c r="C4082" t="s">
        <v>66</v>
      </c>
      <c r="D4082" t="s">
        <v>61</v>
      </c>
      <c r="E4082" s="29">
        <v>22</v>
      </c>
    </row>
    <row r="4083" spans="1:5">
      <c r="A4083" t="s">
        <v>4656</v>
      </c>
      <c r="B4083" t="s">
        <v>3171</v>
      </c>
      <c r="C4083" t="s">
        <v>66</v>
      </c>
      <c r="D4083" t="s">
        <v>209</v>
      </c>
      <c r="E4083" s="29">
        <v>22</v>
      </c>
    </row>
    <row r="4084" spans="1:5">
      <c r="A4084" t="s">
        <v>2101</v>
      </c>
      <c r="B4084" t="s">
        <v>2100</v>
      </c>
      <c r="C4084" t="s">
        <v>66</v>
      </c>
      <c r="D4084" t="s">
        <v>61</v>
      </c>
      <c r="E4084" s="29">
        <v>22</v>
      </c>
    </row>
    <row r="4085" spans="1:5">
      <c r="A4085" t="s">
        <v>6464</v>
      </c>
      <c r="B4085" t="s">
        <v>414</v>
      </c>
      <c r="C4085" t="s">
        <v>66</v>
      </c>
      <c r="D4085" t="s">
        <v>61</v>
      </c>
      <c r="E4085" s="29">
        <v>22</v>
      </c>
    </row>
    <row r="4086" spans="1:5">
      <c r="A4086" t="s">
        <v>2407</v>
      </c>
      <c r="B4086" t="s">
        <v>2406</v>
      </c>
      <c r="C4086" t="s">
        <v>66</v>
      </c>
      <c r="D4086" t="s">
        <v>61</v>
      </c>
      <c r="E4086" s="29">
        <v>22</v>
      </c>
    </row>
    <row r="4087" spans="1:5">
      <c r="A4087" t="s">
        <v>5252</v>
      </c>
      <c r="B4087" t="s">
        <v>737</v>
      </c>
      <c r="C4087" t="s">
        <v>66</v>
      </c>
      <c r="D4087" t="s">
        <v>61</v>
      </c>
      <c r="E4087" s="29">
        <v>22</v>
      </c>
    </row>
    <row r="4088" spans="1:5">
      <c r="A4088" t="s">
        <v>6553</v>
      </c>
      <c r="B4088" t="s">
        <v>470</v>
      </c>
      <c r="C4088" t="s">
        <v>66</v>
      </c>
      <c r="D4088" t="s">
        <v>93</v>
      </c>
      <c r="E4088" s="29">
        <v>22</v>
      </c>
    </row>
    <row r="4089" spans="1:5">
      <c r="A4089" t="s">
        <v>6134</v>
      </c>
      <c r="B4089" t="s">
        <v>4308</v>
      </c>
      <c r="C4089" t="s">
        <v>66</v>
      </c>
      <c r="D4089" t="s">
        <v>61</v>
      </c>
      <c r="E4089" s="29">
        <v>22</v>
      </c>
    </row>
    <row r="4090" spans="1:5">
      <c r="A4090" t="s">
        <v>3599</v>
      </c>
      <c r="B4090" t="s">
        <v>2524</v>
      </c>
      <c r="C4090" t="s">
        <v>75</v>
      </c>
      <c r="D4090" t="s">
        <v>105</v>
      </c>
      <c r="E4090" s="29">
        <v>22</v>
      </c>
    </row>
    <row r="4091" spans="1:5">
      <c r="A4091" t="s">
        <v>6036</v>
      </c>
      <c r="B4091" t="s">
        <v>4317</v>
      </c>
      <c r="C4091" t="s">
        <v>54</v>
      </c>
      <c r="D4091" t="s">
        <v>87</v>
      </c>
      <c r="E4091" s="29">
        <v>22</v>
      </c>
    </row>
    <row r="4092" spans="1:5">
      <c r="A4092" t="s">
        <v>3468</v>
      </c>
      <c r="B4092" t="s">
        <v>598</v>
      </c>
      <c r="C4092" t="s">
        <v>75</v>
      </c>
      <c r="D4092" t="s">
        <v>61</v>
      </c>
      <c r="E4092" s="29">
        <v>22</v>
      </c>
    </row>
    <row r="4093" spans="1:5">
      <c r="A4093" t="s">
        <v>708</v>
      </c>
      <c r="B4093" t="s">
        <v>707</v>
      </c>
      <c r="C4093" t="s">
        <v>66</v>
      </c>
      <c r="D4093" t="s">
        <v>61</v>
      </c>
      <c r="E4093" s="29">
        <v>22</v>
      </c>
    </row>
    <row r="4094" spans="1:5">
      <c r="A4094" t="s">
        <v>6893</v>
      </c>
      <c r="B4094" t="s">
        <v>3605</v>
      </c>
      <c r="C4094" t="s">
        <v>66</v>
      </c>
      <c r="D4094" t="s">
        <v>61</v>
      </c>
      <c r="E4094" s="29">
        <v>22</v>
      </c>
    </row>
    <row r="4095" spans="1:5">
      <c r="A4095" t="s">
        <v>5292</v>
      </c>
      <c r="B4095" t="s">
        <v>3653</v>
      </c>
      <c r="C4095" t="s">
        <v>75</v>
      </c>
      <c r="D4095" t="s">
        <v>61</v>
      </c>
      <c r="E4095" s="29">
        <v>22</v>
      </c>
    </row>
    <row r="4096" spans="1:5">
      <c r="A4096" t="s">
        <v>5871</v>
      </c>
      <c r="B4096" t="s">
        <v>5439</v>
      </c>
      <c r="C4096" t="s">
        <v>54</v>
      </c>
      <c r="D4096" t="s">
        <v>105</v>
      </c>
      <c r="E4096" s="29">
        <v>22</v>
      </c>
    </row>
    <row r="4097" spans="1:5">
      <c r="A4097" t="s">
        <v>527</v>
      </c>
      <c r="B4097" t="s">
        <v>526</v>
      </c>
      <c r="C4097" t="s">
        <v>66</v>
      </c>
      <c r="D4097" t="s">
        <v>61</v>
      </c>
      <c r="E4097" s="29">
        <v>22</v>
      </c>
    </row>
    <row r="4098" spans="1:5">
      <c r="A4098" t="s">
        <v>3637</v>
      </c>
      <c r="B4098" t="s">
        <v>3020</v>
      </c>
      <c r="C4098" t="s">
        <v>75</v>
      </c>
      <c r="D4098" t="s">
        <v>105</v>
      </c>
      <c r="E4098" s="29">
        <v>22</v>
      </c>
    </row>
    <row r="4099" spans="1:5">
      <c r="A4099" t="s">
        <v>507</v>
      </c>
      <c r="B4099" t="s">
        <v>506</v>
      </c>
      <c r="C4099" t="s">
        <v>75</v>
      </c>
      <c r="D4099" t="s">
        <v>258</v>
      </c>
      <c r="E4099" s="29">
        <v>22</v>
      </c>
    </row>
    <row r="4100" spans="1:5">
      <c r="A4100" t="s">
        <v>4502</v>
      </c>
      <c r="B4100" t="s">
        <v>3816</v>
      </c>
      <c r="C4100" t="s">
        <v>66</v>
      </c>
      <c r="D4100" t="s">
        <v>61</v>
      </c>
      <c r="E4100" s="29">
        <v>22</v>
      </c>
    </row>
    <row r="4101" spans="1:5">
      <c r="A4101" t="s">
        <v>3478</v>
      </c>
      <c r="B4101" t="s">
        <v>2586</v>
      </c>
      <c r="C4101" t="s">
        <v>54</v>
      </c>
      <c r="D4101" t="s">
        <v>105</v>
      </c>
      <c r="E4101" s="29">
        <v>22</v>
      </c>
    </row>
    <row r="4102" spans="1:5">
      <c r="A4102" t="s">
        <v>4266</v>
      </c>
      <c r="B4102" t="s">
        <v>1001</v>
      </c>
      <c r="C4102" t="s">
        <v>54</v>
      </c>
      <c r="D4102" t="s">
        <v>61</v>
      </c>
      <c r="E4102" s="29">
        <v>22</v>
      </c>
    </row>
    <row r="4103" spans="1:5">
      <c r="A4103" t="s">
        <v>6439</v>
      </c>
      <c r="B4103" t="s">
        <v>186</v>
      </c>
      <c r="C4103" t="s">
        <v>54</v>
      </c>
      <c r="D4103" t="s">
        <v>61</v>
      </c>
      <c r="E4103" s="29">
        <v>22</v>
      </c>
    </row>
    <row r="4104" spans="1:5">
      <c r="A4104" t="s">
        <v>6049</v>
      </c>
      <c r="B4104" t="s">
        <v>2275</v>
      </c>
      <c r="C4104" t="s">
        <v>54</v>
      </c>
      <c r="D4104" t="s">
        <v>105</v>
      </c>
      <c r="E4104" s="29">
        <v>22</v>
      </c>
    </row>
    <row r="4105" spans="1:5">
      <c r="A4105" t="s">
        <v>3769</v>
      </c>
      <c r="B4105" t="s">
        <v>495</v>
      </c>
      <c r="C4105" t="s">
        <v>66</v>
      </c>
      <c r="D4105" t="s">
        <v>93</v>
      </c>
      <c r="E4105" s="29">
        <v>22</v>
      </c>
    </row>
    <row r="4106" spans="1:5">
      <c r="A4106" t="s">
        <v>1483</v>
      </c>
      <c r="B4106" t="s">
        <v>1482</v>
      </c>
      <c r="C4106" t="s">
        <v>75</v>
      </c>
      <c r="D4106" t="s">
        <v>61</v>
      </c>
      <c r="E4106" s="29">
        <v>22</v>
      </c>
    </row>
    <row r="4107" spans="1:5">
      <c r="A4107" t="s">
        <v>3610</v>
      </c>
      <c r="B4107" t="s">
        <v>1450</v>
      </c>
      <c r="C4107" t="s">
        <v>75</v>
      </c>
      <c r="D4107" t="s">
        <v>61</v>
      </c>
      <c r="E4107" s="29">
        <v>22</v>
      </c>
    </row>
    <row r="4108" spans="1:5">
      <c r="A4108" t="s">
        <v>6145</v>
      </c>
      <c r="B4108" t="s">
        <v>4260</v>
      </c>
      <c r="C4108" t="s">
        <v>75</v>
      </c>
      <c r="D4108" t="s">
        <v>87</v>
      </c>
      <c r="E4108" s="29">
        <v>22</v>
      </c>
    </row>
    <row r="4109" spans="1:5">
      <c r="A4109" t="s">
        <v>850</v>
      </c>
      <c r="B4109" t="s">
        <v>210</v>
      </c>
      <c r="C4109" t="s">
        <v>66</v>
      </c>
      <c r="D4109" t="s">
        <v>61</v>
      </c>
      <c r="E4109" s="29">
        <v>22</v>
      </c>
    </row>
    <row r="4110" spans="1:5">
      <c r="A4110" t="s">
        <v>6726</v>
      </c>
      <c r="B4110" t="s">
        <v>169</v>
      </c>
      <c r="C4110" t="s">
        <v>54</v>
      </c>
      <c r="D4110" t="s">
        <v>61</v>
      </c>
      <c r="E4110" s="29">
        <v>22</v>
      </c>
    </row>
    <row r="4111" spans="1:5">
      <c r="A4111" t="s">
        <v>3477</v>
      </c>
      <c r="B4111" t="s">
        <v>1447</v>
      </c>
      <c r="C4111" t="s">
        <v>66</v>
      </c>
      <c r="D4111" t="s">
        <v>87</v>
      </c>
      <c r="E4111" s="29">
        <v>22</v>
      </c>
    </row>
    <row r="4112" spans="1:5">
      <c r="A4112" t="s">
        <v>6002</v>
      </c>
      <c r="B4112" t="s">
        <v>4674</v>
      </c>
      <c r="C4112" t="s">
        <v>66</v>
      </c>
      <c r="D4112" t="s">
        <v>93</v>
      </c>
      <c r="E4112" s="29">
        <v>22</v>
      </c>
    </row>
    <row r="4113" spans="1:5">
      <c r="A4113" t="s">
        <v>438</v>
      </c>
      <c r="B4113" t="s">
        <v>437</v>
      </c>
      <c r="C4113" t="s">
        <v>66</v>
      </c>
      <c r="D4113" t="s">
        <v>61</v>
      </c>
      <c r="E4113" s="29">
        <v>22</v>
      </c>
    </row>
    <row r="4114" spans="1:5">
      <c r="A4114" t="s">
        <v>1439</v>
      </c>
      <c r="B4114" t="s">
        <v>1438</v>
      </c>
      <c r="C4114" t="s">
        <v>75</v>
      </c>
      <c r="D4114" t="s">
        <v>87</v>
      </c>
      <c r="E4114" s="29">
        <v>22</v>
      </c>
    </row>
    <row r="4115" spans="1:5">
      <c r="A4115" t="s">
        <v>1373</v>
      </c>
      <c r="B4115" t="s">
        <v>1372</v>
      </c>
      <c r="C4115" t="s">
        <v>75</v>
      </c>
      <c r="D4115" t="s">
        <v>61</v>
      </c>
      <c r="E4115" s="29">
        <v>22</v>
      </c>
    </row>
    <row r="4116" spans="1:5">
      <c r="A4116" t="s">
        <v>772</v>
      </c>
      <c r="B4116" t="s">
        <v>771</v>
      </c>
      <c r="C4116" t="s">
        <v>66</v>
      </c>
      <c r="D4116" t="s">
        <v>93</v>
      </c>
      <c r="E4116" s="29">
        <v>21</v>
      </c>
    </row>
    <row r="4117" spans="1:5">
      <c r="A4117" t="s">
        <v>1296</v>
      </c>
      <c r="B4117" t="s">
        <v>1295</v>
      </c>
      <c r="C4117" t="s">
        <v>75</v>
      </c>
      <c r="D4117" t="s">
        <v>61</v>
      </c>
      <c r="E4117" s="29">
        <v>21</v>
      </c>
    </row>
    <row r="4118" spans="1:5">
      <c r="A4118" t="s">
        <v>6010</v>
      </c>
      <c r="B4118" t="s">
        <v>186</v>
      </c>
      <c r="C4118" t="s">
        <v>66</v>
      </c>
      <c r="D4118" t="s">
        <v>93</v>
      </c>
      <c r="E4118" s="29">
        <v>21</v>
      </c>
    </row>
    <row r="4119" spans="1:5">
      <c r="A4119" t="s">
        <v>4382</v>
      </c>
      <c r="B4119" t="s">
        <v>3400</v>
      </c>
      <c r="C4119" t="s">
        <v>54</v>
      </c>
      <c r="D4119" t="s">
        <v>61</v>
      </c>
      <c r="E4119" s="29">
        <v>21</v>
      </c>
    </row>
    <row r="4120" spans="1:5">
      <c r="A4120" t="s">
        <v>6453</v>
      </c>
      <c r="B4120" t="s">
        <v>1880</v>
      </c>
      <c r="C4120" t="s">
        <v>75</v>
      </c>
      <c r="D4120" t="s">
        <v>87</v>
      </c>
      <c r="E4120" s="29">
        <v>21</v>
      </c>
    </row>
    <row r="4121" spans="1:5">
      <c r="A4121" t="s">
        <v>4904</v>
      </c>
      <c r="B4121" t="s">
        <v>186</v>
      </c>
      <c r="C4121" t="s">
        <v>66</v>
      </c>
      <c r="D4121" t="s">
        <v>61</v>
      </c>
      <c r="E4121" s="29">
        <v>21</v>
      </c>
    </row>
    <row r="4122" spans="1:5">
      <c r="A4122" t="s">
        <v>2537</v>
      </c>
      <c r="B4122" t="s">
        <v>539</v>
      </c>
      <c r="C4122" t="s">
        <v>75</v>
      </c>
      <c r="D4122" t="s">
        <v>61</v>
      </c>
      <c r="E4122" s="29">
        <v>21</v>
      </c>
    </row>
    <row r="4123" spans="1:5">
      <c r="A4123" t="s">
        <v>6863</v>
      </c>
      <c r="B4123" t="s">
        <v>643</v>
      </c>
      <c r="C4123" t="s">
        <v>54</v>
      </c>
      <c r="D4123" t="s">
        <v>87</v>
      </c>
      <c r="E4123" s="29">
        <v>21</v>
      </c>
    </row>
    <row r="4124" spans="1:5">
      <c r="A4124" t="s">
        <v>2263</v>
      </c>
      <c r="B4124" t="s">
        <v>392</v>
      </c>
      <c r="C4124" t="s">
        <v>75</v>
      </c>
      <c r="D4124" t="s">
        <v>61</v>
      </c>
      <c r="E4124" s="29">
        <v>21</v>
      </c>
    </row>
    <row r="4125" spans="1:5">
      <c r="A4125" t="s">
        <v>1535</v>
      </c>
      <c r="B4125" t="s">
        <v>1534</v>
      </c>
      <c r="C4125" t="s">
        <v>66</v>
      </c>
      <c r="D4125" t="s">
        <v>61</v>
      </c>
      <c r="E4125" s="29">
        <v>21</v>
      </c>
    </row>
    <row r="4126" spans="1:5">
      <c r="A4126" t="s">
        <v>6246</v>
      </c>
      <c r="B4126" t="s">
        <v>579</v>
      </c>
      <c r="C4126" t="s">
        <v>66</v>
      </c>
      <c r="D4126" t="s">
        <v>61</v>
      </c>
      <c r="E4126" s="29">
        <v>21</v>
      </c>
    </row>
    <row r="4127" spans="1:5">
      <c r="A4127" t="s">
        <v>5416</v>
      </c>
      <c r="B4127" t="s">
        <v>4360</v>
      </c>
      <c r="C4127" t="s">
        <v>66</v>
      </c>
      <c r="D4127" t="s">
        <v>93</v>
      </c>
      <c r="E4127" s="29">
        <v>21</v>
      </c>
    </row>
    <row r="4128" spans="1:5">
      <c r="A4128" t="s">
        <v>4913</v>
      </c>
      <c r="B4128" t="s">
        <v>1422</v>
      </c>
      <c r="C4128" t="s">
        <v>66</v>
      </c>
      <c r="D4128" t="s">
        <v>61</v>
      </c>
      <c r="E4128" s="29">
        <v>21</v>
      </c>
    </row>
    <row r="4129" spans="1:5">
      <c r="A4129" t="s">
        <v>4560</v>
      </c>
      <c r="B4129" t="s">
        <v>1807</v>
      </c>
      <c r="C4129" t="s">
        <v>66</v>
      </c>
      <c r="D4129" t="s">
        <v>258</v>
      </c>
      <c r="E4129" s="29">
        <v>21</v>
      </c>
    </row>
    <row r="4130" spans="1:5">
      <c r="A4130" t="s">
        <v>6636</v>
      </c>
      <c r="B4130" t="s">
        <v>1721</v>
      </c>
      <c r="C4130" t="s">
        <v>54</v>
      </c>
      <c r="D4130" t="s">
        <v>87</v>
      </c>
      <c r="E4130" s="29">
        <v>21</v>
      </c>
    </row>
    <row r="4131" spans="1:5">
      <c r="A4131" t="s">
        <v>6171</v>
      </c>
      <c r="B4131" t="s">
        <v>1049</v>
      </c>
      <c r="C4131" t="s">
        <v>54</v>
      </c>
      <c r="D4131" t="s">
        <v>61</v>
      </c>
      <c r="E4131" s="29">
        <v>21</v>
      </c>
    </row>
    <row r="4132" spans="1:5">
      <c r="A4132" t="s">
        <v>4782</v>
      </c>
      <c r="B4132" t="s">
        <v>2159</v>
      </c>
      <c r="C4132" t="s">
        <v>54</v>
      </c>
      <c r="D4132" t="s">
        <v>87</v>
      </c>
      <c r="E4132" s="29">
        <v>21</v>
      </c>
    </row>
    <row r="4133" spans="1:5">
      <c r="A4133" t="s">
        <v>1031</v>
      </c>
      <c r="B4133" t="s">
        <v>1030</v>
      </c>
      <c r="C4133" t="s">
        <v>66</v>
      </c>
      <c r="D4133" t="s">
        <v>61</v>
      </c>
      <c r="E4133" s="29">
        <v>21</v>
      </c>
    </row>
    <row r="4134" spans="1:5">
      <c r="A4134" t="s">
        <v>2482</v>
      </c>
      <c r="B4134" t="s">
        <v>2481</v>
      </c>
      <c r="C4134" t="s">
        <v>66</v>
      </c>
      <c r="D4134" t="s">
        <v>61</v>
      </c>
      <c r="E4134" s="29">
        <v>21</v>
      </c>
    </row>
    <row r="4135" spans="1:5">
      <c r="A4135" t="s">
        <v>1831</v>
      </c>
      <c r="B4135" t="s">
        <v>1830</v>
      </c>
      <c r="C4135" t="s">
        <v>75</v>
      </c>
      <c r="D4135" t="s">
        <v>61</v>
      </c>
      <c r="E4135" s="29">
        <v>21</v>
      </c>
    </row>
    <row r="4136" spans="1:5">
      <c r="A4136" t="s">
        <v>2165</v>
      </c>
      <c r="B4136" t="s">
        <v>1469</v>
      </c>
      <c r="C4136" t="s">
        <v>75</v>
      </c>
      <c r="D4136" t="s">
        <v>258</v>
      </c>
      <c r="E4136" s="29">
        <v>21</v>
      </c>
    </row>
    <row r="4137" spans="1:5">
      <c r="A4137" t="s">
        <v>6961</v>
      </c>
      <c r="B4137" t="s">
        <v>3671</v>
      </c>
      <c r="C4137" t="s">
        <v>54</v>
      </c>
      <c r="D4137" t="s">
        <v>61</v>
      </c>
      <c r="E4137" s="29">
        <v>21</v>
      </c>
    </row>
    <row r="4138" spans="1:5">
      <c r="A4138" t="s">
        <v>2095</v>
      </c>
      <c r="B4138" t="s">
        <v>495</v>
      </c>
      <c r="C4138" t="s">
        <v>75</v>
      </c>
      <c r="D4138" t="s">
        <v>61</v>
      </c>
      <c r="E4138" s="29">
        <v>21</v>
      </c>
    </row>
    <row r="4139" spans="1:5">
      <c r="A4139" t="s">
        <v>6042</v>
      </c>
      <c r="B4139" t="s">
        <v>6041</v>
      </c>
      <c r="C4139" t="s">
        <v>54</v>
      </c>
      <c r="D4139" t="s">
        <v>105</v>
      </c>
      <c r="E4139" s="29">
        <v>21</v>
      </c>
    </row>
    <row r="4140" spans="1:5">
      <c r="A4140" t="s">
        <v>4399</v>
      </c>
      <c r="B4140" t="s">
        <v>186</v>
      </c>
      <c r="C4140" t="s">
        <v>54</v>
      </c>
      <c r="D4140" t="s">
        <v>61</v>
      </c>
      <c r="E4140" s="29">
        <v>21</v>
      </c>
    </row>
    <row r="4141" spans="1:5">
      <c r="A4141" t="s">
        <v>3733</v>
      </c>
      <c r="B4141" t="s">
        <v>392</v>
      </c>
      <c r="C4141" t="s">
        <v>75</v>
      </c>
      <c r="D4141" t="s">
        <v>87</v>
      </c>
      <c r="E4141" s="29">
        <v>21</v>
      </c>
    </row>
    <row r="4142" spans="1:5">
      <c r="A4142" t="s">
        <v>4096</v>
      </c>
      <c r="B4142" t="s">
        <v>4095</v>
      </c>
      <c r="C4142" t="s">
        <v>66</v>
      </c>
      <c r="D4142" t="s">
        <v>93</v>
      </c>
      <c r="E4142" s="29">
        <v>21</v>
      </c>
    </row>
    <row r="4143" spans="1:5">
      <c r="A4143" t="s">
        <v>5599</v>
      </c>
      <c r="B4143" t="s">
        <v>3111</v>
      </c>
      <c r="C4143" t="s">
        <v>66</v>
      </c>
      <c r="D4143" t="s">
        <v>87</v>
      </c>
      <c r="E4143" s="29">
        <v>21</v>
      </c>
    </row>
    <row r="4144" spans="1:5">
      <c r="A4144" t="s">
        <v>6990</v>
      </c>
      <c r="B4144" t="s">
        <v>186</v>
      </c>
      <c r="C4144" t="s">
        <v>54</v>
      </c>
      <c r="D4144" t="s">
        <v>209</v>
      </c>
      <c r="E4144" s="29">
        <v>21</v>
      </c>
    </row>
    <row r="4145" spans="1:5">
      <c r="A4145" t="s">
        <v>5471</v>
      </c>
      <c r="B4145" t="s">
        <v>110</v>
      </c>
      <c r="C4145" t="s">
        <v>54</v>
      </c>
      <c r="D4145" t="s">
        <v>87</v>
      </c>
      <c r="E4145" s="29">
        <v>21</v>
      </c>
    </row>
    <row r="4146" spans="1:5">
      <c r="A4146" t="s">
        <v>3879</v>
      </c>
      <c r="B4146" t="s">
        <v>310</v>
      </c>
      <c r="C4146" t="s">
        <v>66</v>
      </c>
      <c r="D4146" t="s">
        <v>61</v>
      </c>
      <c r="E4146" s="29">
        <v>21</v>
      </c>
    </row>
    <row r="4147" spans="1:5">
      <c r="A4147" t="s">
        <v>6073</v>
      </c>
      <c r="B4147" t="s">
        <v>6006</v>
      </c>
      <c r="C4147" t="s">
        <v>66</v>
      </c>
      <c r="D4147" t="s">
        <v>61</v>
      </c>
      <c r="E4147" s="29">
        <v>21</v>
      </c>
    </row>
    <row r="4148" spans="1:5">
      <c r="A4148" t="s">
        <v>5100</v>
      </c>
      <c r="B4148" t="s">
        <v>2020</v>
      </c>
      <c r="C4148" t="s">
        <v>66</v>
      </c>
      <c r="D4148" t="s">
        <v>61</v>
      </c>
      <c r="E4148" s="29">
        <v>21</v>
      </c>
    </row>
    <row r="4149" spans="1:5">
      <c r="A4149" t="s">
        <v>4539</v>
      </c>
      <c r="B4149" t="s">
        <v>216</v>
      </c>
      <c r="C4149" t="s">
        <v>66</v>
      </c>
      <c r="D4149" t="s">
        <v>61</v>
      </c>
      <c r="E4149" s="29">
        <v>21</v>
      </c>
    </row>
    <row r="4150" spans="1:5">
      <c r="A4150" t="s">
        <v>2491</v>
      </c>
      <c r="B4150" t="s">
        <v>2109</v>
      </c>
      <c r="C4150" t="s">
        <v>66</v>
      </c>
      <c r="D4150" t="s">
        <v>209</v>
      </c>
      <c r="E4150" s="29">
        <v>21</v>
      </c>
    </row>
    <row r="4151" spans="1:5">
      <c r="A4151" t="s">
        <v>374</v>
      </c>
      <c r="B4151" t="s">
        <v>373</v>
      </c>
      <c r="C4151" t="s">
        <v>66</v>
      </c>
      <c r="D4151" t="s">
        <v>61</v>
      </c>
      <c r="E4151" s="29">
        <v>21</v>
      </c>
    </row>
    <row r="4152" spans="1:5">
      <c r="A4152" t="s">
        <v>3821</v>
      </c>
      <c r="B4152" t="s">
        <v>495</v>
      </c>
      <c r="C4152" t="s">
        <v>66</v>
      </c>
      <c r="D4152" t="s">
        <v>61</v>
      </c>
      <c r="E4152" s="29">
        <v>21</v>
      </c>
    </row>
    <row r="4153" spans="1:5">
      <c r="A4153" t="s">
        <v>1172</v>
      </c>
      <c r="B4153" t="s">
        <v>847</v>
      </c>
      <c r="C4153" t="s">
        <v>54</v>
      </c>
      <c r="D4153" t="s">
        <v>61</v>
      </c>
      <c r="E4153" s="29">
        <v>21</v>
      </c>
    </row>
    <row r="4154" spans="1:5">
      <c r="A4154" t="s">
        <v>5682</v>
      </c>
      <c r="B4154" t="s">
        <v>1967</v>
      </c>
      <c r="C4154" t="s">
        <v>54</v>
      </c>
      <c r="D4154" t="s">
        <v>105</v>
      </c>
      <c r="E4154" s="29">
        <v>21</v>
      </c>
    </row>
    <row r="4155" spans="1:5">
      <c r="A4155" t="s">
        <v>6743</v>
      </c>
      <c r="B4155" t="s">
        <v>2758</v>
      </c>
      <c r="C4155" t="s">
        <v>54</v>
      </c>
      <c r="D4155" t="s">
        <v>61</v>
      </c>
      <c r="E4155" s="29">
        <v>21</v>
      </c>
    </row>
    <row r="4156" spans="1:5">
      <c r="A4156" t="s">
        <v>2929</v>
      </c>
      <c r="B4156" t="s">
        <v>646</v>
      </c>
      <c r="C4156" t="s">
        <v>54</v>
      </c>
      <c r="D4156" t="s">
        <v>61</v>
      </c>
      <c r="E4156" s="29">
        <v>21</v>
      </c>
    </row>
    <row r="4157" spans="1:5">
      <c r="A4157" t="s">
        <v>6182</v>
      </c>
      <c r="B4157" t="s">
        <v>3596</v>
      </c>
      <c r="C4157" t="s">
        <v>75</v>
      </c>
      <c r="D4157" t="s">
        <v>61</v>
      </c>
      <c r="E4157" s="29">
        <v>21</v>
      </c>
    </row>
    <row r="4158" spans="1:5">
      <c r="A4158" t="s">
        <v>5003</v>
      </c>
      <c r="B4158" t="s">
        <v>2251</v>
      </c>
      <c r="C4158" t="s">
        <v>66</v>
      </c>
      <c r="D4158" t="s">
        <v>61</v>
      </c>
      <c r="E4158" s="29">
        <v>21</v>
      </c>
    </row>
    <row r="4159" spans="1:5">
      <c r="A4159" t="s">
        <v>6755</v>
      </c>
      <c r="B4159" t="s">
        <v>6084</v>
      </c>
      <c r="C4159" t="s">
        <v>75</v>
      </c>
      <c r="D4159" t="s">
        <v>61</v>
      </c>
      <c r="E4159" s="29">
        <v>21</v>
      </c>
    </row>
    <row r="4160" spans="1:5">
      <c r="A4160" t="s">
        <v>6362</v>
      </c>
      <c r="B4160" t="s">
        <v>431</v>
      </c>
      <c r="C4160" t="s">
        <v>75</v>
      </c>
      <c r="D4160" t="s">
        <v>61</v>
      </c>
      <c r="E4160" s="29">
        <v>21</v>
      </c>
    </row>
    <row r="4161" spans="1:5">
      <c r="A4161" t="s">
        <v>752</v>
      </c>
      <c r="B4161" t="s">
        <v>751</v>
      </c>
      <c r="C4161" t="s">
        <v>66</v>
      </c>
      <c r="D4161" t="s">
        <v>61</v>
      </c>
      <c r="E4161" s="29">
        <v>21</v>
      </c>
    </row>
    <row r="4162" spans="1:5">
      <c r="A4162" t="s">
        <v>6950</v>
      </c>
      <c r="B4162" t="s">
        <v>1237</v>
      </c>
      <c r="C4162" t="s">
        <v>54</v>
      </c>
      <c r="D4162" t="s">
        <v>61</v>
      </c>
      <c r="E4162" s="29">
        <v>21</v>
      </c>
    </row>
    <row r="4163" spans="1:5">
      <c r="A4163" t="s">
        <v>6058</v>
      </c>
      <c r="B4163" t="s">
        <v>6057</v>
      </c>
      <c r="C4163" t="s">
        <v>66</v>
      </c>
      <c r="D4163" t="s">
        <v>87</v>
      </c>
      <c r="E4163" s="29">
        <v>21</v>
      </c>
    </row>
    <row r="4164" spans="1:5">
      <c r="A4164" t="s">
        <v>4813</v>
      </c>
      <c r="B4164" t="s">
        <v>186</v>
      </c>
      <c r="C4164" t="s">
        <v>75</v>
      </c>
      <c r="D4164" t="s">
        <v>61</v>
      </c>
      <c r="E4164" s="29">
        <v>21</v>
      </c>
    </row>
    <row r="4165" spans="1:5">
      <c r="A4165" t="s">
        <v>4328</v>
      </c>
      <c r="B4165" t="s">
        <v>1888</v>
      </c>
      <c r="C4165" t="s">
        <v>66</v>
      </c>
      <c r="D4165" t="s">
        <v>61</v>
      </c>
      <c r="E4165" s="29">
        <v>21</v>
      </c>
    </row>
    <row r="4166" spans="1:5">
      <c r="A4166" t="s">
        <v>2053</v>
      </c>
      <c r="B4166" t="s">
        <v>2052</v>
      </c>
      <c r="C4166" t="s">
        <v>54</v>
      </c>
      <c r="D4166" t="s">
        <v>87</v>
      </c>
      <c r="E4166" s="29">
        <v>21</v>
      </c>
    </row>
    <row r="4167" spans="1:5">
      <c r="A4167" t="s">
        <v>4867</v>
      </c>
      <c r="B4167" t="s">
        <v>3530</v>
      </c>
      <c r="C4167" t="s">
        <v>54</v>
      </c>
      <c r="D4167" t="s">
        <v>105</v>
      </c>
      <c r="E4167" s="29">
        <v>21</v>
      </c>
    </row>
    <row r="4168" spans="1:5">
      <c r="A4168" t="s">
        <v>4776</v>
      </c>
      <c r="B4168" t="s">
        <v>2272</v>
      </c>
      <c r="C4168" t="s">
        <v>66</v>
      </c>
      <c r="D4168" t="s">
        <v>87</v>
      </c>
      <c r="E4168" s="29">
        <v>21</v>
      </c>
    </row>
    <row r="4169" spans="1:5">
      <c r="A4169" t="s">
        <v>6005</v>
      </c>
      <c r="B4169" t="s">
        <v>2550</v>
      </c>
      <c r="C4169" t="s">
        <v>54</v>
      </c>
      <c r="D4169" t="s">
        <v>105</v>
      </c>
      <c r="E4169" s="29">
        <v>21</v>
      </c>
    </row>
    <row r="4170" spans="1:5">
      <c r="A4170" t="s">
        <v>4404</v>
      </c>
      <c r="B4170" t="s">
        <v>3408</v>
      </c>
      <c r="C4170" t="s">
        <v>75</v>
      </c>
      <c r="D4170" t="s">
        <v>61</v>
      </c>
      <c r="E4170" s="29">
        <v>21</v>
      </c>
    </row>
    <row r="4171" spans="1:5">
      <c r="A4171" t="s">
        <v>1761</v>
      </c>
      <c r="B4171" t="s">
        <v>1760</v>
      </c>
      <c r="C4171" t="s">
        <v>66</v>
      </c>
      <c r="D4171" t="s">
        <v>61</v>
      </c>
      <c r="E4171" s="29">
        <v>20</v>
      </c>
    </row>
    <row r="4172" spans="1:5">
      <c r="A4172" t="s">
        <v>4567</v>
      </c>
      <c r="B4172" t="s">
        <v>854</v>
      </c>
      <c r="C4172" t="s">
        <v>54</v>
      </c>
      <c r="D4172" t="s">
        <v>87</v>
      </c>
      <c r="E4172" s="29">
        <v>20</v>
      </c>
    </row>
    <row r="4173" spans="1:5">
      <c r="A4173" t="s">
        <v>6173</v>
      </c>
      <c r="B4173" t="s">
        <v>2088</v>
      </c>
      <c r="C4173" t="s">
        <v>75</v>
      </c>
      <c r="D4173" t="s">
        <v>209</v>
      </c>
      <c r="E4173" s="29">
        <v>20</v>
      </c>
    </row>
    <row r="4174" spans="1:5">
      <c r="A4174" t="s">
        <v>290</v>
      </c>
      <c r="B4174" t="s">
        <v>289</v>
      </c>
      <c r="C4174" t="s">
        <v>54</v>
      </c>
      <c r="D4174" t="s">
        <v>209</v>
      </c>
      <c r="E4174" s="29">
        <v>20</v>
      </c>
    </row>
    <row r="4175" spans="1:5">
      <c r="A4175" t="s">
        <v>1711</v>
      </c>
      <c r="B4175" t="s">
        <v>1710</v>
      </c>
      <c r="C4175" t="s">
        <v>75</v>
      </c>
      <c r="D4175" t="s">
        <v>105</v>
      </c>
      <c r="E4175" s="29">
        <v>20</v>
      </c>
    </row>
    <row r="4176" spans="1:5">
      <c r="A4176" t="s">
        <v>6188</v>
      </c>
      <c r="B4176" t="s">
        <v>801</v>
      </c>
      <c r="C4176" t="s">
        <v>75</v>
      </c>
      <c r="D4176" t="s">
        <v>61</v>
      </c>
      <c r="E4176" s="29">
        <v>20</v>
      </c>
    </row>
    <row r="4177" spans="1:5">
      <c r="A4177" t="s">
        <v>5474</v>
      </c>
      <c r="B4177" t="s">
        <v>632</v>
      </c>
      <c r="C4177" t="s">
        <v>66</v>
      </c>
      <c r="D4177" t="s">
        <v>209</v>
      </c>
      <c r="E4177" s="29">
        <v>20</v>
      </c>
    </row>
    <row r="4178" spans="1:5">
      <c r="A4178" t="s">
        <v>4101</v>
      </c>
      <c r="B4178" t="s">
        <v>4100</v>
      </c>
      <c r="C4178" t="s">
        <v>54</v>
      </c>
      <c r="D4178" t="s">
        <v>87</v>
      </c>
      <c r="E4178" s="29">
        <v>20</v>
      </c>
    </row>
    <row r="4179" spans="1:5">
      <c r="A4179" t="s">
        <v>2950</v>
      </c>
      <c r="B4179" t="s">
        <v>449</v>
      </c>
      <c r="C4179" t="s">
        <v>75</v>
      </c>
      <c r="D4179" t="s">
        <v>87</v>
      </c>
      <c r="E4179" s="29">
        <v>20</v>
      </c>
    </row>
    <row r="4180" spans="1:5">
      <c r="A4180" t="s">
        <v>3390</v>
      </c>
      <c r="B4180" t="s">
        <v>3389</v>
      </c>
      <c r="C4180" t="s">
        <v>54</v>
      </c>
      <c r="D4180" t="s">
        <v>258</v>
      </c>
      <c r="E4180" s="29">
        <v>20</v>
      </c>
    </row>
    <row r="4181" spans="1:5">
      <c r="A4181" t="s">
        <v>3511</v>
      </c>
      <c r="B4181" t="s">
        <v>186</v>
      </c>
      <c r="C4181" t="s">
        <v>66</v>
      </c>
      <c r="D4181" t="s">
        <v>61</v>
      </c>
      <c r="E4181" s="29">
        <v>20</v>
      </c>
    </row>
    <row r="4182" spans="1:5">
      <c r="A4182" t="s">
        <v>6533</v>
      </c>
      <c r="B4182" t="s">
        <v>1030</v>
      </c>
      <c r="C4182" t="s">
        <v>75</v>
      </c>
      <c r="D4182" t="s">
        <v>93</v>
      </c>
      <c r="E4182" s="29">
        <v>20</v>
      </c>
    </row>
    <row r="4183" spans="1:5">
      <c r="A4183" t="s">
        <v>6281</v>
      </c>
      <c r="B4183" t="s">
        <v>310</v>
      </c>
      <c r="C4183" t="s">
        <v>54</v>
      </c>
      <c r="D4183" t="s">
        <v>61</v>
      </c>
      <c r="E4183" s="29">
        <v>20</v>
      </c>
    </row>
    <row r="4184" spans="1:5">
      <c r="A4184" t="s">
        <v>2495</v>
      </c>
      <c r="B4184" t="s">
        <v>376</v>
      </c>
      <c r="C4184" t="s">
        <v>66</v>
      </c>
      <c r="D4184" t="s">
        <v>61</v>
      </c>
      <c r="E4184" s="29">
        <v>20</v>
      </c>
    </row>
    <row r="4185" spans="1:5">
      <c r="A4185" t="s">
        <v>2777</v>
      </c>
      <c r="B4185" t="s">
        <v>632</v>
      </c>
      <c r="C4185" t="s">
        <v>66</v>
      </c>
      <c r="D4185" t="s">
        <v>61</v>
      </c>
      <c r="E4185" s="29">
        <v>20</v>
      </c>
    </row>
    <row r="4186" spans="1:5">
      <c r="A4186" t="s">
        <v>3954</v>
      </c>
      <c r="B4186" t="s">
        <v>751</v>
      </c>
      <c r="C4186" t="s">
        <v>75</v>
      </c>
      <c r="D4186" t="s">
        <v>61</v>
      </c>
      <c r="E4186" s="29">
        <v>20</v>
      </c>
    </row>
    <row r="4187" spans="1:5">
      <c r="A4187" t="s">
        <v>6992</v>
      </c>
      <c r="B4187" t="s">
        <v>4494</v>
      </c>
      <c r="C4187" t="s">
        <v>54</v>
      </c>
      <c r="D4187" t="s">
        <v>105</v>
      </c>
      <c r="E4187" s="29">
        <v>20</v>
      </c>
    </row>
    <row r="4188" spans="1:5">
      <c r="A4188" t="s">
        <v>5353</v>
      </c>
      <c r="B4188" t="s">
        <v>4237</v>
      </c>
      <c r="C4188" t="s">
        <v>75</v>
      </c>
      <c r="D4188" t="s">
        <v>61</v>
      </c>
      <c r="E4188" s="29">
        <v>20</v>
      </c>
    </row>
    <row r="4189" spans="1:5">
      <c r="A4189" t="s">
        <v>3364</v>
      </c>
      <c r="B4189" t="s">
        <v>3363</v>
      </c>
      <c r="C4189" t="s">
        <v>66</v>
      </c>
      <c r="D4189" t="s">
        <v>61</v>
      </c>
      <c r="E4189" s="29">
        <v>20</v>
      </c>
    </row>
    <row r="4190" spans="1:5">
      <c r="A4190" t="s">
        <v>3080</v>
      </c>
      <c r="B4190" t="s">
        <v>1317</v>
      </c>
      <c r="C4190" t="s">
        <v>66</v>
      </c>
      <c r="D4190" t="s">
        <v>258</v>
      </c>
      <c r="E4190" s="29">
        <v>20</v>
      </c>
    </row>
    <row r="4191" spans="1:5">
      <c r="A4191" t="s">
        <v>5832</v>
      </c>
      <c r="B4191" t="s">
        <v>1419</v>
      </c>
      <c r="C4191" t="s">
        <v>66</v>
      </c>
      <c r="D4191" t="s">
        <v>61</v>
      </c>
      <c r="E4191" s="29">
        <v>20</v>
      </c>
    </row>
    <row r="4192" spans="1:5">
      <c r="A4192" t="s">
        <v>6485</v>
      </c>
      <c r="B4192" t="s">
        <v>574</v>
      </c>
      <c r="C4192" t="s">
        <v>66</v>
      </c>
      <c r="D4192" t="s">
        <v>209</v>
      </c>
      <c r="E4192" s="29">
        <v>20</v>
      </c>
    </row>
    <row r="4193" spans="1:5">
      <c r="A4193" t="s">
        <v>1321</v>
      </c>
      <c r="B4193" t="s">
        <v>1320</v>
      </c>
      <c r="C4193" t="s">
        <v>54</v>
      </c>
      <c r="D4193" t="s">
        <v>87</v>
      </c>
      <c r="E4193" s="29">
        <v>20</v>
      </c>
    </row>
    <row r="4194" spans="1:5">
      <c r="A4194" t="s">
        <v>4596</v>
      </c>
      <c r="B4194" t="s">
        <v>646</v>
      </c>
      <c r="C4194" t="s">
        <v>54</v>
      </c>
      <c r="D4194" t="s">
        <v>105</v>
      </c>
      <c r="E4194" s="29">
        <v>20</v>
      </c>
    </row>
    <row r="4195" spans="1:5">
      <c r="A4195" t="s">
        <v>5219</v>
      </c>
      <c r="B4195" t="s">
        <v>1344</v>
      </c>
      <c r="C4195" t="s">
        <v>54</v>
      </c>
      <c r="D4195" t="s">
        <v>61</v>
      </c>
      <c r="E4195" s="29">
        <v>20</v>
      </c>
    </row>
    <row r="4196" spans="1:5">
      <c r="A4196" t="s">
        <v>4576</v>
      </c>
      <c r="B4196" t="s">
        <v>2299</v>
      </c>
      <c r="C4196" t="s">
        <v>66</v>
      </c>
      <c r="D4196" t="s">
        <v>209</v>
      </c>
      <c r="E4196" s="29">
        <v>20</v>
      </c>
    </row>
    <row r="4197" spans="1:5">
      <c r="A4197" t="s">
        <v>6960</v>
      </c>
      <c r="B4197" t="s">
        <v>5998</v>
      </c>
      <c r="C4197" t="s">
        <v>54</v>
      </c>
      <c r="D4197" t="s">
        <v>87</v>
      </c>
      <c r="E4197" s="29">
        <v>20</v>
      </c>
    </row>
    <row r="4198" spans="1:5">
      <c r="A4198" t="s">
        <v>2873</v>
      </c>
      <c r="B4198" t="s">
        <v>2872</v>
      </c>
      <c r="C4198" t="s">
        <v>75</v>
      </c>
      <c r="D4198" t="s">
        <v>105</v>
      </c>
      <c r="E4198" s="29">
        <v>20</v>
      </c>
    </row>
    <row r="4199" spans="1:5">
      <c r="A4199" t="s">
        <v>5572</v>
      </c>
      <c r="B4199" t="s">
        <v>1426</v>
      </c>
      <c r="C4199" t="s">
        <v>54</v>
      </c>
      <c r="D4199" t="s">
        <v>105</v>
      </c>
      <c r="E4199" s="29">
        <v>20</v>
      </c>
    </row>
    <row r="4200" spans="1:5">
      <c r="A4200" t="s">
        <v>2708</v>
      </c>
      <c r="B4200" t="s">
        <v>2633</v>
      </c>
      <c r="C4200" t="s">
        <v>54</v>
      </c>
      <c r="D4200" t="s">
        <v>105</v>
      </c>
      <c r="E4200" s="29">
        <v>20</v>
      </c>
    </row>
    <row r="4201" spans="1:5">
      <c r="A4201" t="s">
        <v>6972</v>
      </c>
      <c r="B4201" t="s">
        <v>1534</v>
      </c>
      <c r="C4201" t="s">
        <v>54</v>
      </c>
      <c r="D4201" t="s">
        <v>258</v>
      </c>
      <c r="E4201" s="29">
        <v>20</v>
      </c>
    </row>
    <row r="4202" spans="1:5">
      <c r="A4202" t="s">
        <v>5686</v>
      </c>
      <c r="B4202" t="s">
        <v>995</v>
      </c>
      <c r="C4202" t="s">
        <v>54</v>
      </c>
      <c r="D4202" t="s">
        <v>87</v>
      </c>
      <c r="E4202" s="29">
        <v>20</v>
      </c>
    </row>
    <row r="4203" spans="1:5">
      <c r="A4203" t="s">
        <v>585</v>
      </c>
      <c r="B4203" t="s">
        <v>584</v>
      </c>
      <c r="C4203" t="s">
        <v>75</v>
      </c>
      <c r="D4203" t="s">
        <v>87</v>
      </c>
      <c r="E4203" s="29">
        <v>20</v>
      </c>
    </row>
    <row r="4204" spans="1:5">
      <c r="A4204" t="s">
        <v>386</v>
      </c>
      <c r="B4204" t="s">
        <v>385</v>
      </c>
      <c r="C4204" t="s">
        <v>75</v>
      </c>
      <c r="D4204" t="s">
        <v>87</v>
      </c>
      <c r="E4204" s="29">
        <v>20</v>
      </c>
    </row>
    <row r="4205" spans="1:5">
      <c r="A4205" t="s">
        <v>3730</v>
      </c>
      <c r="B4205" t="s">
        <v>707</v>
      </c>
      <c r="C4205" t="s">
        <v>66</v>
      </c>
      <c r="D4205" t="s">
        <v>61</v>
      </c>
      <c r="E4205" s="29">
        <v>20</v>
      </c>
    </row>
    <row r="4206" spans="1:5">
      <c r="A4206" t="s">
        <v>6514</v>
      </c>
      <c r="B4206" t="s">
        <v>392</v>
      </c>
      <c r="C4206" t="s">
        <v>54</v>
      </c>
      <c r="D4206" t="s">
        <v>61</v>
      </c>
      <c r="E4206" s="29">
        <v>20</v>
      </c>
    </row>
    <row r="4207" spans="1:5">
      <c r="A4207" t="s">
        <v>4165</v>
      </c>
      <c r="B4207" t="s">
        <v>2558</v>
      </c>
      <c r="C4207" t="s">
        <v>66</v>
      </c>
      <c r="D4207" t="s">
        <v>61</v>
      </c>
      <c r="E4207" s="29">
        <v>20</v>
      </c>
    </row>
    <row r="4208" spans="1:5">
      <c r="A4208" t="s">
        <v>5888</v>
      </c>
      <c r="B4208" t="s">
        <v>656</v>
      </c>
      <c r="C4208" t="s">
        <v>75</v>
      </c>
      <c r="D4208" t="s">
        <v>105</v>
      </c>
      <c r="E4208" s="29">
        <v>20</v>
      </c>
    </row>
    <row r="4209" spans="1:5">
      <c r="A4209" t="s">
        <v>5990</v>
      </c>
      <c r="B4209" t="s">
        <v>2976</v>
      </c>
      <c r="C4209" t="s">
        <v>54</v>
      </c>
      <c r="D4209" t="s">
        <v>61</v>
      </c>
      <c r="E4209" s="29">
        <v>20</v>
      </c>
    </row>
    <row r="4210" spans="1:5">
      <c r="A4210" t="s">
        <v>7024</v>
      </c>
      <c r="B4210" t="s">
        <v>3426</v>
      </c>
      <c r="C4210" t="s">
        <v>66</v>
      </c>
      <c r="D4210" t="s">
        <v>87</v>
      </c>
      <c r="E4210" s="29">
        <v>20</v>
      </c>
    </row>
    <row r="4211" spans="1:5">
      <c r="A4211" t="s">
        <v>6284</v>
      </c>
      <c r="B4211" t="s">
        <v>414</v>
      </c>
      <c r="C4211" t="s">
        <v>54</v>
      </c>
      <c r="D4211" t="s">
        <v>61</v>
      </c>
      <c r="E4211" s="29">
        <v>20</v>
      </c>
    </row>
    <row r="4212" spans="1:5">
      <c r="A4212" t="s">
        <v>2752</v>
      </c>
      <c r="B4212" t="s">
        <v>2751</v>
      </c>
      <c r="C4212" t="s">
        <v>66</v>
      </c>
      <c r="D4212" t="s">
        <v>87</v>
      </c>
      <c r="E4212" s="29">
        <v>20</v>
      </c>
    </row>
    <row r="4213" spans="1:5">
      <c r="A4213" t="s">
        <v>4939</v>
      </c>
      <c r="B4213" t="s">
        <v>2197</v>
      </c>
      <c r="C4213" t="s">
        <v>66</v>
      </c>
      <c r="D4213" t="s">
        <v>61</v>
      </c>
      <c r="E4213" s="29">
        <v>20</v>
      </c>
    </row>
    <row r="4214" spans="1:5">
      <c r="A4214" t="s">
        <v>4905</v>
      </c>
      <c r="B4214" t="s">
        <v>3349</v>
      </c>
      <c r="C4214" t="s">
        <v>75</v>
      </c>
      <c r="D4214" t="s">
        <v>61</v>
      </c>
      <c r="E4214" s="29">
        <v>20</v>
      </c>
    </row>
    <row r="4215" spans="1:5">
      <c r="A4215" t="s">
        <v>3277</v>
      </c>
      <c r="B4215" t="s">
        <v>1385</v>
      </c>
      <c r="C4215" t="s">
        <v>54</v>
      </c>
      <c r="D4215" t="s">
        <v>93</v>
      </c>
      <c r="E4215" s="29">
        <v>20</v>
      </c>
    </row>
    <row r="4216" spans="1:5">
      <c r="A4216" t="s">
        <v>6702</v>
      </c>
      <c r="B4216" t="s">
        <v>186</v>
      </c>
      <c r="C4216" t="s">
        <v>54</v>
      </c>
      <c r="D4216" t="s">
        <v>105</v>
      </c>
      <c r="E4216" s="29">
        <v>20</v>
      </c>
    </row>
    <row r="4217" spans="1:5">
      <c r="A4217" t="s">
        <v>6701</v>
      </c>
      <c r="B4217" t="s">
        <v>515</v>
      </c>
      <c r="C4217" t="s">
        <v>54</v>
      </c>
      <c r="D4217" t="s">
        <v>61</v>
      </c>
      <c r="E4217" s="29">
        <v>20</v>
      </c>
    </row>
    <row r="4218" spans="1:5">
      <c r="A4218" t="s">
        <v>6707</v>
      </c>
      <c r="B4218" t="s">
        <v>186</v>
      </c>
      <c r="C4218" t="s">
        <v>75</v>
      </c>
      <c r="D4218" t="s">
        <v>87</v>
      </c>
      <c r="E4218" s="29">
        <v>20</v>
      </c>
    </row>
    <row r="4219" spans="1:5">
      <c r="A4219" t="s">
        <v>6889</v>
      </c>
      <c r="B4219" t="s">
        <v>6729</v>
      </c>
      <c r="C4219" t="s">
        <v>66</v>
      </c>
      <c r="D4219" t="s">
        <v>209</v>
      </c>
      <c r="E4219" s="29">
        <v>20</v>
      </c>
    </row>
    <row r="4220" spans="1:5">
      <c r="A4220" t="s">
        <v>1255</v>
      </c>
      <c r="B4220" t="s">
        <v>777</v>
      </c>
      <c r="C4220" t="s">
        <v>66</v>
      </c>
      <c r="D4220" t="s">
        <v>87</v>
      </c>
      <c r="E4220" s="29">
        <v>20</v>
      </c>
    </row>
    <row r="4221" spans="1:5">
      <c r="A4221" t="s">
        <v>5322</v>
      </c>
      <c r="B4221" t="s">
        <v>571</v>
      </c>
      <c r="C4221" t="s">
        <v>66</v>
      </c>
      <c r="D4221" t="s">
        <v>61</v>
      </c>
      <c r="E4221" s="29">
        <v>20</v>
      </c>
    </row>
    <row r="4222" spans="1:5">
      <c r="A4222" t="s">
        <v>6545</v>
      </c>
      <c r="B4222" t="s">
        <v>464</v>
      </c>
      <c r="C4222" t="s">
        <v>75</v>
      </c>
      <c r="D4222" t="s">
        <v>61</v>
      </c>
      <c r="E4222" s="29">
        <v>20</v>
      </c>
    </row>
    <row r="4223" spans="1:5">
      <c r="A4223" t="s">
        <v>3058</v>
      </c>
      <c r="B4223" t="s">
        <v>237</v>
      </c>
      <c r="C4223" t="s">
        <v>66</v>
      </c>
      <c r="D4223" t="s">
        <v>258</v>
      </c>
      <c r="E4223" s="29">
        <v>9</v>
      </c>
    </row>
    <row r="4224" spans="1:5">
      <c r="A4224" t="s">
        <v>5520</v>
      </c>
      <c r="B4224" t="s">
        <v>954</v>
      </c>
      <c r="C4224" t="s">
        <v>54</v>
      </c>
      <c r="D4224" t="s">
        <v>105</v>
      </c>
      <c r="E4224" s="29">
        <v>8</v>
      </c>
    </row>
    <row r="4225" spans="1:5">
      <c r="A4225" t="s">
        <v>489</v>
      </c>
      <c r="B4225" t="s">
        <v>488</v>
      </c>
      <c r="C4225" t="s">
        <v>75</v>
      </c>
      <c r="D4225" t="s">
        <v>61</v>
      </c>
      <c r="E4225" s="29">
        <v>7</v>
      </c>
    </row>
    <row r="4226" spans="1:5">
      <c r="A4226" t="s">
        <v>5243</v>
      </c>
      <c r="B4226" t="s">
        <v>106</v>
      </c>
      <c r="C4226" t="s">
        <v>75</v>
      </c>
      <c r="D4226" t="s">
        <v>61</v>
      </c>
      <c r="E4226" s="29">
        <v>5</v>
      </c>
    </row>
  </sheetData>
  <sortState xmlns:xlrd2="http://schemas.microsoft.com/office/spreadsheetml/2017/richdata2" ref="A1:E4227">
    <sortCondition descending="1" ref="E2"/>
  </sortState>
  <conditionalFormatting pivot="1" sqref="E2:E4226">
    <cfRule type="colorScale" priority="1">
      <colorScale>
        <cfvo type="min"/>
        <cfvo type="percentile" val="50"/>
        <cfvo type="max"/>
        <color rgb="FF5A8AC6"/>
        <color rgb="FFFCFCFF"/>
        <color rgb="FFF8696B"/>
      </colorScale>
    </cfRule>
  </conditionalFormatting>
  <pageMargins left="0.7" right="0.7" top="0.75" bottom="0.75" header="0.3" footer="0.3"/>
  <pageSetup paperSize="9" orientation="landscape" horizontalDpi="0" verticalDpi="0"/>
  <drawing r:id="rId2"/>
  <extLst>
    <ext xmlns:x14="http://schemas.microsoft.com/office/spreadsheetml/2009/9/main" uri="{A8765BA9-456A-4dab-B4F3-ACF838C121DE}">
      <x14:slicerList>
        <x14:slicer r:id="rId3"/>
      </x14:slicerList>
    </ext>
  </extLst>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31FF-8A4F-BB4C-B01F-54198EBB640A}">
  <dimension ref="A3:G7"/>
  <sheetViews>
    <sheetView workbookViewId="0">
      <selection activeCell="M11" sqref="M11"/>
    </sheetView>
  </sheetViews>
  <sheetFormatPr baseColWidth="10" defaultRowHeight="16"/>
  <cols>
    <col min="1" max="1" width="18.83203125" bestFit="1" customWidth="1"/>
    <col min="2" max="2" width="20.1640625" customWidth="1"/>
    <col min="3" max="3" width="14.6640625" customWidth="1"/>
    <col min="4" max="4" width="16.1640625" customWidth="1"/>
    <col min="5" max="5" width="16.83203125" customWidth="1"/>
    <col min="6" max="6" width="19" customWidth="1"/>
    <col min="7" max="7" width="11.1640625" customWidth="1"/>
    <col min="8" max="9" width="10.83203125" bestFit="1" customWidth="1"/>
    <col min="10" max="71" width="3.1640625" bestFit="1" customWidth="1"/>
    <col min="72" max="73" width="4.1640625" bestFit="1" customWidth="1"/>
    <col min="74" max="74" width="7" bestFit="1" customWidth="1"/>
  </cols>
  <sheetData>
    <row r="3" spans="1:7" ht="30" customHeight="1">
      <c r="A3" s="27" t="s">
        <v>7075</v>
      </c>
      <c r="B3" s="27" t="s">
        <v>42</v>
      </c>
    </row>
    <row r="4" spans="1:7" ht="41" customHeight="1">
      <c r="A4" s="27" t="s">
        <v>8</v>
      </c>
      <c r="B4" t="s">
        <v>7077</v>
      </c>
      <c r="C4" t="s">
        <v>7078</v>
      </c>
      <c r="D4" t="s">
        <v>7079</v>
      </c>
      <c r="E4" t="s">
        <v>7080</v>
      </c>
      <c r="F4" t="s">
        <v>7081</v>
      </c>
      <c r="G4" t="s">
        <v>7082</v>
      </c>
    </row>
    <row r="5" spans="1:7" ht="42" customHeight="1">
      <c r="A5" s="28" t="s">
        <v>66</v>
      </c>
      <c r="B5" s="29">
        <v>1104</v>
      </c>
      <c r="C5" s="29">
        <v>427</v>
      </c>
      <c r="D5" s="29">
        <v>272</v>
      </c>
      <c r="E5" s="29">
        <v>190</v>
      </c>
      <c r="F5" s="29">
        <v>136</v>
      </c>
      <c r="G5" s="29">
        <v>64</v>
      </c>
    </row>
    <row r="6" spans="1:7" ht="40" customHeight="1">
      <c r="A6" s="28" t="s">
        <v>75</v>
      </c>
      <c r="B6" s="29">
        <v>64</v>
      </c>
      <c r="C6" s="29">
        <v>118</v>
      </c>
      <c r="D6" s="29">
        <v>147</v>
      </c>
      <c r="E6" s="29">
        <v>171</v>
      </c>
      <c r="F6" s="29">
        <v>196</v>
      </c>
      <c r="G6" s="29">
        <v>208</v>
      </c>
    </row>
    <row r="7" spans="1:7" ht="40" customHeight="1">
      <c r="A7" s="28" t="s">
        <v>54</v>
      </c>
      <c r="B7" s="29">
        <v>70</v>
      </c>
      <c r="C7" s="29">
        <v>65</v>
      </c>
      <c r="D7" s="29">
        <v>78</v>
      </c>
      <c r="E7" s="29">
        <v>116</v>
      </c>
      <c r="F7" s="29">
        <v>163</v>
      </c>
      <c r="G7" s="29">
        <v>636</v>
      </c>
    </row>
  </sheetData>
  <conditionalFormatting sqref="A5:A7 H5:H7">
    <cfRule type="colorScale" priority="2">
      <colorScale>
        <cfvo type="min"/>
        <cfvo type="percentile" val="50"/>
        <cfvo type="max"/>
        <color rgb="FF5A8AC6"/>
        <color rgb="FFFCFCFF"/>
        <color rgb="FFF8696B"/>
      </colorScale>
    </cfRule>
  </conditionalFormatting>
  <conditionalFormatting pivot="1" sqref="B5:G7">
    <cfRule type="colorScale" priority="1">
      <colorScale>
        <cfvo type="min"/>
        <cfvo type="max"/>
        <color rgb="FFFCFCFF"/>
        <color rgb="FF63BE7B"/>
      </colorScale>
    </cfRule>
  </conditionalFormatting>
  <pageMargins left="0.7" right="0.7" top="0.75" bottom="0.75" header="0.3" footer="0.3"/>
  <pageSetup paperSize="9" orientation="landscape"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cleaned_churn_data</vt:lpstr>
      <vt:lpstr>What-If Analysis</vt:lpstr>
      <vt:lpstr>AB_Testing</vt:lpstr>
      <vt:lpstr>Pivot_Deep_Dive</vt:lpstr>
      <vt:lpstr>Risk Group</vt:lpstr>
      <vt:lpstr>Retention_Analysis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cp:lastPrinted>2026-02-12T07:55:59Z</cp:lastPrinted>
  <dcterms:created xsi:type="dcterms:W3CDTF">2025-12-21T11:57:23Z</dcterms:created>
  <dcterms:modified xsi:type="dcterms:W3CDTF">2026-02-12T07:58:27Z</dcterms:modified>
</cp:coreProperties>
</file>